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abindal\Downloads\"/>
    </mc:Choice>
  </mc:AlternateContent>
  <xr:revisionPtr revIDLastSave="0" documentId="13_ncr:1_{58FDBEC9-E6BD-4EE2-B955-BE35D806DFC0}" xr6:coauthVersionLast="47" xr6:coauthVersionMax="47" xr10:uidLastSave="{00000000-0000-0000-0000-000000000000}"/>
  <bookViews>
    <workbookView xWindow="14295" yWindow="0" windowWidth="14610" windowHeight="15585" xr2:uid="{E4D77D60-9452-704A-9475-3CD85CAF87C6}"/>
  </bookViews>
  <sheets>
    <sheet name="RFIs" sheetId="2" r:id="rId1"/>
    <sheet name="Submittals" sheetId="3" r:id="rId2"/>
    <sheet name="Received v Distributed RFIs" sheetId="12" r:id="rId3"/>
    <sheet name="Received v Distributed SUBs" sheetId="11" r:id="rId4"/>
    <sheet name="Lists" sheetId="5" r:id="rId5"/>
    <sheet name="Received v Distributed RFIs(Old" sheetId="10" state="hidden" r:id="rId6"/>
    <sheet name="Statistics (OLD)" sheetId="6" state="hidden" r:id="rId7"/>
    <sheet name="Gantt Chart (OLD)" sheetId="9" state="hidden" r:id="rId8"/>
  </sheets>
  <definedNames>
    <definedName name="_xlnm._FilterDatabase" localSheetId="7" hidden="1">'Gantt Chart (OLD)'!$B$4:$G$733</definedName>
    <definedName name="_xlnm._FilterDatabase" localSheetId="4" hidden="1">Lists!$N$3:$N$3</definedName>
    <definedName name="_xlnm._FilterDatabase" localSheetId="2" hidden="1">'Received v Distributed RFIs'!$C$18:$G$172</definedName>
    <definedName name="_xlnm._FilterDatabase" localSheetId="5" hidden="1">'Received v Distributed RFIs(Old'!$C$18:$G$171</definedName>
    <definedName name="_xlnm._FilterDatabase" localSheetId="3" hidden="1">'Received v Distributed SUBs'!$C$18:$G$178</definedName>
    <definedName name="_xlnm._FilterDatabase" localSheetId="0" hidden="1">RFIs!$A$11:$P$1978</definedName>
    <definedName name="_xlnm._FilterDatabase" localSheetId="1" hidden="1">Submittals!$A$11:$Q$1025</definedName>
    <definedName name="_xleta.CHAR" hidden="1" xlm="1">#NAME?</definedName>
    <definedName name="_xleta.FILTER" hidden="1" xlm="1">#NAME?</definedName>
    <definedName name="Actual" localSheetId="7">('Gantt Chart (OLD)'!PeriodInActual*('Gantt Chart (OLD)'!$E1&gt;0))*'Gantt Chart (OLD)'!PeriodInPlan</definedName>
    <definedName name="Actual">(PeriodInActual*(#REF!&gt;0))*PeriodInPlan</definedName>
    <definedName name="ActualBeyond" localSheetId="7">'Gantt Chart (OLD)'!PeriodInActual*('Gantt Chart (OLD)'!$E1&gt;0)</definedName>
    <definedName name="ActualBeyond">PeriodInActual*(#REF!&gt;0)</definedName>
    <definedName name="EngList">Lists!$R$4:$R$12</definedName>
    <definedName name="OldComments">#REF!</definedName>
    <definedName name="PercentComplete" localSheetId="7">'Gantt Chart (OLD)'!PercentCompleteBeyond*'Gantt Chart (OLD)'!PeriodInPlan</definedName>
    <definedName name="PercentComplete">PercentCompleteBeyond*PeriodInPlan</definedName>
    <definedName name="PercentCompleteBeyond" localSheetId="7">('Gantt Chart (OLD)'!A$4=MEDIAN('Gantt Chart (OLD)'!A$4,'Gantt Chart (OLD)'!$E1,'Gantt Chart (OLD)'!$E1+'Gantt Chart (OLD)'!$F1)*('Gantt Chart (OLD)'!$E1&gt;0))*(('Gantt Chart (OLD)'!A$4&lt;(INT('Gantt Chart (OLD)'!$E1+'Gantt Chart (OLD)'!$F1*'Gantt Chart (OLD)'!$G1)))+('Gantt Chart (OLD)'!A$4='Gantt Chart (OLD)'!$E1))*('Gantt Chart (OLD)'!$G1&gt;0)</definedName>
    <definedName name="PercentCompleteBeyond">(#REF!=MEDIAN(#REF!,#REF!,#REF!+#REF!)*(#REF!&gt;0))*((#REF!&lt;(INT(#REF!+#REF!*#REF!)))+(#REF!=#REF!))*(#REF!&gt;0)</definedName>
    <definedName name="period_selected" localSheetId="7">'Gantt Chart (OLD)'!$H$2</definedName>
    <definedName name="period_selected">#REF!</definedName>
    <definedName name="PeriodInActual" localSheetId="7">'Gantt Chart (OLD)'!A$4=MEDIAN('Gantt Chart (OLD)'!A$4,'Gantt Chart (OLD)'!$E1,'Gantt Chart (OLD)'!$E1+'Gantt Chart (OLD)'!$F1-1)</definedName>
    <definedName name="PeriodInActual">#REF!=MEDIAN(#REF!,#REF!,#REF!+#REF!-1)</definedName>
    <definedName name="PeriodInPlan" localSheetId="7">'Gantt Chart (OLD)'!A$4=MEDIAN('Gantt Chart (OLD)'!A$4,'Gantt Chart (OLD)'!$C1,'Gantt Chart (OLD)'!$C1+'Gantt Chart (OLD)'!$D1-1)</definedName>
    <definedName name="PeriodInPlan">#REF!=MEDIAN(#REF!,#REF!,#REF!+#REF!-1)</definedName>
    <definedName name="Plan" localSheetId="7">'Gantt Chart (OLD)'!PeriodInPlan*('Gantt Chart (OLD)'!$C1&gt;0)</definedName>
    <definedName name="Plan">PeriodInPlan*(#REF!&gt;0)</definedName>
    <definedName name="_xlnm.Print_Area" localSheetId="0">RFIs!$A$1:$N$11</definedName>
    <definedName name="_xlnm.Print_Titles" localSheetId="7">'Gantt Chart (OLD)'!$3:$4</definedName>
    <definedName name="_xlnm.Print_Titles" localSheetId="0">RFIs!$11:$11</definedName>
    <definedName name="_xlnm.Print_Titles" localSheetId="1">Submittals!$1:$11</definedName>
    <definedName name="RFI">RFIs!$A$12:$J$983</definedName>
    <definedName name="sortarea" localSheetId="0">RFIs!$K$11:$L$11</definedName>
    <definedName name="sortarea">#REF!</definedName>
    <definedName name="SubSpecTypes">Lists!$N$4:$O$49</definedName>
    <definedName name="TitleRegion..BO60" localSheetId="7">'Gantt Chart (OLD)'!$B$4:$B$4</definedName>
  </definedNames>
  <calcPr calcId="191028"/>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021" i="3" l="1"/>
  <c r="O1021" i="3"/>
  <c r="C1021" i="3"/>
  <c r="D1021" i="3"/>
  <c r="J1021" i="3"/>
  <c r="B1977" i="2"/>
  <c r="I1977" i="2"/>
  <c r="J1977" i="2"/>
  <c r="O1977" i="2"/>
  <c r="B1978" i="2"/>
  <c r="I1978" i="2"/>
  <c r="J1978" i="2"/>
  <c r="O1978" i="2"/>
  <c r="J1022" i="3"/>
  <c r="O1022" i="3"/>
  <c r="Q1022" i="3"/>
  <c r="J1023" i="3"/>
  <c r="O1023" i="3"/>
  <c r="Q1023" i="3"/>
  <c r="J1024" i="3"/>
  <c r="O1024" i="3"/>
  <c r="Q1024" i="3"/>
  <c r="J1025" i="3"/>
  <c r="O1025" i="3"/>
  <c r="Q1025" i="3"/>
  <c r="J1018" i="3"/>
  <c r="O1018" i="3"/>
  <c r="Q1018" i="3"/>
  <c r="J1019" i="3"/>
  <c r="O1019" i="3"/>
  <c r="Q1019" i="3"/>
  <c r="J1020" i="3"/>
  <c r="O1020" i="3"/>
  <c r="Q1020" i="3"/>
  <c r="I1974" i="2"/>
  <c r="J1974" i="2"/>
  <c r="I1975" i="2"/>
  <c r="J1975" i="2"/>
  <c r="I1976" i="2"/>
  <c r="J1976" i="2"/>
  <c r="J1973" i="2"/>
  <c r="I1973" i="2"/>
  <c r="O1976" i="2"/>
  <c r="B1976" i="2"/>
  <c r="O1975" i="2"/>
  <c r="B1975" i="2"/>
  <c r="O1974" i="2"/>
  <c r="B1974" i="2"/>
  <c r="O1973" i="2"/>
  <c r="B1973" i="2"/>
  <c r="O1972" i="2"/>
  <c r="I1972" i="2"/>
  <c r="J1972" i="2"/>
  <c r="B1972" i="2"/>
  <c r="Q1017" i="3"/>
  <c r="O1017" i="3"/>
  <c r="J1017" i="3"/>
  <c r="O1971" i="2"/>
  <c r="J1971" i="2"/>
  <c r="I1971" i="2"/>
  <c r="B1971" i="2"/>
  <c r="B1967" i="2"/>
  <c r="I1967" i="2"/>
  <c r="J1967" i="2"/>
  <c r="O1967" i="2"/>
  <c r="B1968" i="2"/>
  <c r="I1968" i="2"/>
  <c r="J1968" i="2"/>
  <c r="O1968" i="2"/>
  <c r="B1969" i="2"/>
  <c r="I1969" i="2"/>
  <c r="J1969" i="2"/>
  <c r="O1969" i="2"/>
  <c r="B1970" i="2"/>
  <c r="I1970" i="2"/>
  <c r="J1970" i="2"/>
  <c r="O1970" i="2"/>
  <c r="O1966" i="2"/>
  <c r="J1966" i="2"/>
  <c r="I1966" i="2"/>
  <c r="B1966" i="2"/>
  <c r="O1965" i="2"/>
  <c r="J1965" i="2"/>
  <c r="I1965" i="2"/>
  <c r="B1965" i="2"/>
  <c r="O1964" i="2"/>
  <c r="J1964" i="2"/>
  <c r="I1964" i="2"/>
  <c r="B1964" i="2"/>
  <c r="O1963" i="2"/>
  <c r="J1963" i="2"/>
  <c r="I1963" i="2"/>
  <c r="B1963" i="2"/>
  <c r="Q1016" i="3"/>
  <c r="O1016" i="3"/>
  <c r="J1016" i="3"/>
  <c r="Q1015" i="3"/>
  <c r="O1015" i="3"/>
  <c r="J1015" i="3"/>
  <c r="Q1014" i="3"/>
  <c r="O1014" i="3"/>
  <c r="J1014" i="3"/>
  <c r="O1962" i="2"/>
  <c r="J1962" i="2"/>
  <c r="I1962" i="2"/>
  <c r="B1962" i="2"/>
  <c r="O1961" i="2"/>
  <c r="J1961" i="2"/>
  <c r="I1961" i="2"/>
  <c r="B1961" i="2"/>
  <c r="O1960" i="2"/>
  <c r="J1960" i="2"/>
  <c r="I1960" i="2"/>
  <c r="B1960" i="2"/>
  <c r="O1959" i="2"/>
  <c r="J1959" i="2"/>
  <c r="I1959" i="2"/>
  <c r="B1959" i="2"/>
  <c r="O1958" i="2"/>
  <c r="J1958" i="2"/>
  <c r="I1958" i="2"/>
  <c r="B1958" i="2"/>
  <c r="O1957" i="2"/>
  <c r="J1957" i="2"/>
  <c r="I1957" i="2"/>
  <c r="B1957" i="2"/>
  <c r="O1956" i="2"/>
  <c r="J1956" i="2"/>
  <c r="I1956" i="2"/>
  <c r="B1956" i="2"/>
  <c r="O1955" i="2"/>
  <c r="J1955" i="2"/>
  <c r="I1955" i="2"/>
  <c r="B1955" i="2"/>
  <c r="O1954" i="2"/>
  <c r="J1954" i="2"/>
  <c r="I1954" i="2"/>
  <c r="B1954" i="2"/>
  <c r="O1953" i="2"/>
  <c r="J1953" i="2"/>
  <c r="I1953" i="2"/>
  <c r="B1953" i="2"/>
  <c r="O1952" i="2"/>
  <c r="J1952" i="2"/>
  <c r="I1952" i="2"/>
  <c r="B1952" i="2"/>
  <c r="O1951" i="2"/>
  <c r="J1951" i="2"/>
  <c r="I1951" i="2"/>
  <c r="B1951" i="2"/>
  <c r="Q1007" i="3"/>
  <c r="Q1008" i="3"/>
  <c r="Q1009" i="3"/>
  <c r="Q1010" i="3"/>
  <c r="O1949" i="2"/>
  <c r="J1949" i="2"/>
  <c r="I1949" i="2"/>
  <c r="B1949" i="2"/>
  <c r="O1950" i="2"/>
  <c r="J1950" i="2"/>
  <c r="I1950" i="2"/>
  <c r="B1950" i="2"/>
  <c r="Q1013" i="3"/>
  <c r="O1013" i="3"/>
  <c r="J1013" i="3"/>
  <c r="Q1012" i="3"/>
  <c r="O1012" i="3"/>
  <c r="J1012" i="3"/>
  <c r="Q1011" i="3"/>
  <c r="O1011" i="3"/>
  <c r="J1011" i="3"/>
  <c r="O1009" i="3"/>
  <c r="J1009" i="3"/>
  <c r="O1010" i="3"/>
  <c r="J1010" i="3"/>
  <c r="O1008" i="3"/>
  <c r="J1008" i="3"/>
  <c r="O1007" i="3"/>
  <c r="J1007" i="3"/>
  <c r="Q1006" i="3"/>
  <c r="O1006" i="3"/>
  <c r="J1006" i="3"/>
  <c r="Q1005" i="3"/>
  <c r="O1005" i="3"/>
  <c r="J1005" i="3"/>
  <c r="O1948" i="2"/>
  <c r="J1948" i="2"/>
  <c r="I1948" i="2"/>
  <c r="B1948" i="2"/>
  <c r="O1947" i="2"/>
  <c r="J1947" i="2"/>
  <c r="I1947" i="2"/>
  <c r="B1947" i="2"/>
  <c r="O1946" i="2"/>
  <c r="J1946" i="2"/>
  <c r="I1946" i="2"/>
  <c r="B1946" i="2"/>
  <c r="Q1004" i="3"/>
  <c r="O1004" i="3"/>
  <c r="J1004" i="3"/>
  <c r="Q1003" i="3"/>
  <c r="O1003" i="3"/>
  <c r="J1003" i="3"/>
  <c r="Q1002" i="3"/>
  <c r="O1002" i="3"/>
  <c r="J1002" i="3"/>
  <c r="O1945" i="2"/>
  <c r="J1945" i="2"/>
  <c r="I1945" i="2"/>
  <c r="B1945" i="2"/>
  <c r="O1944" i="2"/>
  <c r="J1944" i="2"/>
  <c r="I1944" i="2"/>
  <c r="B1944" i="2"/>
  <c r="O1943" i="2"/>
  <c r="J1943" i="2"/>
  <c r="I1943" i="2"/>
  <c r="B1943" i="2"/>
  <c r="O1942" i="2"/>
  <c r="J1942" i="2"/>
  <c r="I1942" i="2"/>
  <c r="B1942" i="2"/>
  <c r="O1941" i="2"/>
  <c r="J1941" i="2"/>
  <c r="I1941" i="2"/>
  <c r="B1941" i="2"/>
  <c r="O1940" i="2"/>
  <c r="J1940" i="2"/>
  <c r="I1940" i="2"/>
  <c r="B1940" i="2"/>
  <c r="O1939" i="2"/>
  <c r="J1939" i="2"/>
  <c r="I1939" i="2"/>
  <c r="B1939" i="2"/>
  <c r="O1938" i="2"/>
  <c r="J1938" i="2"/>
  <c r="I1938" i="2"/>
  <c r="B1938" i="2"/>
  <c r="O1937" i="2"/>
  <c r="J1937" i="2"/>
  <c r="I1937" i="2"/>
  <c r="B1937" i="2"/>
  <c r="Q1001" i="3"/>
  <c r="O1001" i="3"/>
  <c r="J1001" i="3"/>
  <c r="Q1000" i="3"/>
  <c r="O1000" i="3"/>
  <c r="J1000" i="3"/>
  <c r="Q999" i="3"/>
  <c r="O999" i="3"/>
  <c r="J999" i="3"/>
  <c r="Q998" i="3"/>
  <c r="O998" i="3"/>
  <c r="J998" i="3"/>
  <c r="O1936" i="2"/>
  <c r="J1936" i="2"/>
  <c r="I1936" i="2"/>
  <c r="B1936" i="2"/>
  <c r="O1935" i="2"/>
  <c r="J1935" i="2"/>
  <c r="I1935" i="2"/>
  <c r="B1935" i="2"/>
  <c r="O1934" i="2"/>
  <c r="J1934" i="2"/>
  <c r="I1934" i="2"/>
  <c r="B1934" i="2"/>
  <c r="O1933" i="2"/>
  <c r="J1933" i="2"/>
  <c r="I1933" i="2"/>
  <c r="B1933" i="2"/>
  <c r="O1932" i="2"/>
  <c r="J1932" i="2"/>
  <c r="I1932" i="2"/>
  <c r="B1932" i="2"/>
  <c r="D2" i="2"/>
  <c r="F2" i="3" l="1"/>
  <c r="Q997" i="3"/>
  <c r="O997" i="3"/>
  <c r="J997" i="3"/>
  <c r="Q996" i="3"/>
  <c r="O996" i="3"/>
  <c r="J996" i="3"/>
  <c r="Q995" i="3"/>
  <c r="O995" i="3"/>
  <c r="J995" i="3"/>
  <c r="O1931" i="2"/>
  <c r="J1931" i="2"/>
  <c r="I1931" i="2"/>
  <c r="B1931" i="2"/>
  <c r="O1930" i="2"/>
  <c r="J1930" i="2"/>
  <c r="I1930" i="2"/>
  <c r="B1930" i="2"/>
  <c r="O1929" i="2"/>
  <c r="J1929" i="2"/>
  <c r="I1929" i="2"/>
  <c r="B1929" i="2"/>
  <c r="Q994" i="3"/>
  <c r="O994" i="3"/>
  <c r="J994" i="3"/>
  <c r="Q992" i="3"/>
  <c r="O992" i="3"/>
  <c r="J992" i="3"/>
  <c r="Q993" i="3"/>
  <c r="O993" i="3"/>
  <c r="J993" i="3"/>
  <c r="O1928" i="2"/>
  <c r="J1928" i="2"/>
  <c r="I1928" i="2"/>
  <c r="B1928" i="2"/>
  <c r="O1927" i="2"/>
  <c r="J1927" i="2"/>
  <c r="I1927" i="2"/>
  <c r="B1927" i="2"/>
  <c r="O1926" i="2"/>
  <c r="J1926" i="2"/>
  <c r="I1926" i="2"/>
  <c r="B1926" i="2"/>
  <c r="O1925" i="2"/>
  <c r="J1925" i="2"/>
  <c r="I1925" i="2"/>
  <c r="B1925" i="2"/>
  <c r="O1924" i="2"/>
  <c r="J1924" i="2"/>
  <c r="I1924" i="2"/>
  <c r="B1924" i="2"/>
  <c r="O1923" i="2"/>
  <c r="J1923" i="2"/>
  <c r="I1923" i="2"/>
  <c r="B1923" i="2"/>
  <c r="Q991" i="3"/>
  <c r="O991" i="3"/>
  <c r="J991" i="3"/>
  <c r="O1901" i="2"/>
  <c r="O1902" i="2"/>
  <c r="O1903" i="2"/>
  <c r="O1904" i="2"/>
  <c r="O1905" i="2"/>
  <c r="O1906" i="2"/>
  <c r="O1907" i="2"/>
  <c r="O1908" i="2"/>
  <c r="O1909" i="2"/>
  <c r="O1910" i="2"/>
  <c r="O1911" i="2"/>
  <c r="O1912" i="2"/>
  <c r="O1913" i="2"/>
  <c r="O1914" i="2"/>
  <c r="O1915" i="2"/>
  <c r="O1899" i="2"/>
  <c r="O1916" i="2"/>
  <c r="O1917" i="2"/>
  <c r="O1918" i="2"/>
  <c r="O1919" i="2"/>
  <c r="O1920" i="2"/>
  <c r="O1921" i="2"/>
  <c r="O1922" i="2"/>
  <c r="J1922" i="2"/>
  <c r="I1922" i="2"/>
  <c r="B1922" i="2"/>
  <c r="J1921" i="2"/>
  <c r="I1921" i="2"/>
  <c r="B1921" i="2"/>
  <c r="J1920" i="2"/>
  <c r="I1920" i="2"/>
  <c r="B1920" i="2"/>
  <c r="J1919" i="2"/>
  <c r="I1919" i="2"/>
  <c r="B1919" i="2"/>
  <c r="J1918" i="2"/>
  <c r="I1918" i="2"/>
  <c r="B1918" i="2"/>
  <c r="J1917" i="2"/>
  <c r="I1917" i="2"/>
  <c r="B1917" i="2"/>
  <c r="I1916" i="2"/>
  <c r="J1916" i="2"/>
  <c r="B1916" i="2"/>
  <c r="I1899" i="2"/>
  <c r="J1899" i="2"/>
  <c r="B1899" i="2"/>
  <c r="I1915" i="2" l="1"/>
  <c r="J1915" i="2"/>
  <c r="B1915" i="2"/>
  <c r="I1914" i="2"/>
  <c r="J1914" i="2"/>
  <c r="B1914" i="2"/>
  <c r="Q973" i="3"/>
  <c r="Q974" i="3"/>
  <c r="Q975" i="3"/>
  <c r="Q976" i="3"/>
  <c r="Q977" i="3"/>
  <c r="Q978" i="3"/>
  <c r="Q979" i="3"/>
  <c r="Q980" i="3"/>
  <c r="Q981" i="3"/>
  <c r="Q982" i="3"/>
  <c r="Q983" i="3"/>
  <c r="Q984" i="3"/>
  <c r="Q985" i="3"/>
  <c r="Q986" i="3"/>
  <c r="Q987" i="3"/>
  <c r="Q988" i="3"/>
  <c r="Q989" i="3"/>
  <c r="Q990" i="3"/>
  <c r="O990" i="3"/>
  <c r="J990" i="3"/>
  <c r="O989" i="3"/>
  <c r="J989" i="3"/>
  <c r="O988" i="3"/>
  <c r="J988" i="3"/>
  <c r="O987" i="3"/>
  <c r="J987" i="3"/>
  <c r="O986" i="3"/>
  <c r="J986" i="3"/>
  <c r="O985" i="3"/>
  <c r="J985" i="3"/>
  <c r="I1913" i="2" l="1"/>
  <c r="J1913" i="2"/>
  <c r="B1913" i="2"/>
  <c r="I1912" i="2"/>
  <c r="J1912" i="2"/>
  <c r="B1912" i="2"/>
  <c r="I1911" i="2"/>
  <c r="J1911" i="2"/>
  <c r="B1911" i="2"/>
  <c r="I1910" i="2"/>
  <c r="J1910" i="2"/>
  <c r="B1910" i="2"/>
  <c r="I1909" i="2"/>
  <c r="J1909" i="2"/>
  <c r="B1909" i="2"/>
  <c r="I1908" i="2" l="1"/>
  <c r="J1908" i="2"/>
  <c r="B1908" i="2"/>
  <c r="I1907" i="2"/>
  <c r="J1907" i="2"/>
  <c r="B1907" i="2"/>
  <c r="I1906" i="2"/>
  <c r="J1906" i="2"/>
  <c r="B1906" i="2"/>
  <c r="I1898" i="2"/>
  <c r="J1898" i="2"/>
  <c r="B1898" i="2"/>
  <c r="I1905" i="2"/>
  <c r="J1905" i="2"/>
  <c r="I1902" i="2"/>
  <c r="J1902" i="2"/>
  <c r="I1903" i="2"/>
  <c r="J1903" i="2"/>
  <c r="I1904" i="2"/>
  <c r="J1904" i="2"/>
  <c r="B1905" i="2"/>
  <c r="B1904" i="2"/>
  <c r="B1903" i="2"/>
  <c r="B1902" i="2"/>
  <c r="I1897" i="2" l="1"/>
  <c r="J1897" i="2"/>
  <c r="O984" i="3"/>
  <c r="C984" i="3"/>
  <c r="D984" i="3"/>
  <c r="J984" i="3"/>
  <c r="O973" i="3"/>
  <c r="O974" i="3"/>
  <c r="O975" i="3"/>
  <c r="O976" i="3"/>
  <c r="O977" i="3"/>
  <c r="O978" i="3"/>
  <c r="O979" i="3"/>
  <c r="O980" i="3"/>
  <c r="O981" i="3"/>
  <c r="O982" i="3"/>
  <c r="O983" i="3"/>
  <c r="O971" i="3"/>
  <c r="O972" i="3"/>
  <c r="I1896" i="2" l="1"/>
  <c r="J1896" i="2"/>
  <c r="I1895" i="2"/>
  <c r="J1895" i="2"/>
  <c r="B1896" i="2"/>
  <c r="B1897" i="2"/>
  <c r="B1901" i="2"/>
  <c r="B1895" i="2"/>
  <c r="O1894" i="2"/>
  <c r="I1894" i="2"/>
  <c r="J1894" i="2"/>
  <c r="B1894" i="2"/>
  <c r="J982" i="3"/>
  <c r="O1892" i="2"/>
  <c r="I1892" i="2"/>
  <c r="J1892" i="2"/>
  <c r="B1892" i="2"/>
  <c r="J981" i="3"/>
  <c r="J978" i="3"/>
  <c r="J979" i="3"/>
  <c r="J980" i="3"/>
  <c r="J977" i="3"/>
  <c r="J975" i="3"/>
  <c r="J976" i="3"/>
  <c r="J973" i="3"/>
  <c r="J974" i="3"/>
  <c r="J970" i="3"/>
  <c r="J971" i="3"/>
  <c r="J972" i="3"/>
  <c r="J969" i="3"/>
  <c r="J966" i="3"/>
  <c r="J967" i="3"/>
  <c r="J968" i="3"/>
  <c r="J964" i="3"/>
  <c r="J965" i="3"/>
  <c r="J963" i="3"/>
  <c r="J962" i="3"/>
  <c r="J961" i="3"/>
  <c r="J956" i="3"/>
  <c r="J957" i="3"/>
  <c r="J958" i="3"/>
  <c r="J959" i="3"/>
  <c r="J960" i="3"/>
  <c r="J955" i="3"/>
  <c r="J954" i="3"/>
  <c r="J951" i="3"/>
  <c r="J952" i="3"/>
  <c r="J953" i="3"/>
  <c r="J949" i="3"/>
  <c r="J950" i="3"/>
  <c r="J947" i="3"/>
  <c r="J948" i="3"/>
  <c r="J946" i="3"/>
  <c r="J941" i="3"/>
  <c r="J942" i="3"/>
  <c r="J943" i="3"/>
  <c r="J944" i="3"/>
  <c r="J945" i="3"/>
  <c r="J940" i="3"/>
  <c r="J938" i="3"/>
  <c r="J939" i="3"/>
  <c r="J935" i="3"/>
  <c r="J936" i="3"/>
  <c r="J937" i="3"/>
  <c r="J933" i="3"/>
  <c r="J934" i="3"/>
  <c r="J932" i="3"/>
  <c r="J931" i="3"/>
  <c r="J930" i="3"/>
  <c r="J925" i="3"/>
  <c r="J926" i="3"/>
  <c r="J927" i="3"/>
  <c r="J928" i="3"/>
  <c r="J929" i="3"/>
  <c r="J923" i="3"/>
  <c r="J924" i="3"/>
  <c r="J920" i="3"/>
  <c r="J921" i="3"/>
  <c r="J922" i="3"/>
  <c r="J919" i="3"/>
  <c r="J918" i="3"/>
  <c r="J915" i="3"/>
  <c r="J916" i="3"/>
  <c r="J917" i="3"/>
  <c r="J911" i="3"/>
  <c r="J912" i="3"/>
  <c r="J913" i="3"/>
  <c r="J914" i="3"/>
  <c r="J908" i="3"/>
  <c r="J909" i="3"/>
  <c r="J910" i="3"/>
  <c r="J905" i="3"/>
  <c r="J906" i="3"/>
  <c r="J907" i="3"/>
  <c r="J904" i="3"/>
  <c r="J902" i="3"/>
  <c r="J903" i="3"/>
  <c r="J901" i="3"/>
  <c r="J897" i="3"/>
  <c r="J898" i="3"/>
  <c r="J899" i="3"/>
  <c r="J900" i="3"/>
  <c r="J895" i="3"/>
  <c r="J896" i="3"/>
  <c r="J890" i="3"/>
  <c r="J891" i="3"/>
  <c r="J892" i="3"/>
  <c r="J893" i="3"/>
  <c r="J894" i="3"/>
  <c r="J887" i="3"/>
  <c r="J888" i="3"/>
  <c r="J889" i="3"/>
  <c r="J886" i="3"/>
  <c r="J883" i="3"/>
  <c r="J884" i="3"/>
  <c r="J885" i="3"/>
  <c r="J879" i="3"/>
  <c r="J880" i="3"/>
  <c r="J881" i="3"/>
  <c r="J882" i="3"/>
  <c r="J876" i="3"/>
  <c r="J877" i="3"/>
  <c r="J878" i="3"/>
  <c r="J875" i="3"/>
  <c r="J874" i="3"/>
  <c r="J873" i="3"/>
  <c r="J868" i="3"/>
  <c r="J869" i="3"/>
  <c r="J870" i="3"/>
  <c r="J871" i="3"/>
  <c r="J872" i="3"/>
  <c r="J866" i="3"/>
  <c r="J867" i="3"/>
  <c r="J857" i="3"/>
  <c r="J858" i="3"/>
  <c r="J859" i="3"/>
  <c r="J860" i="3"/>
  <c r="J861" i="3"/>
  <c r="J862" i="3"/>
  <c r="J863" i="3"/>
  <c r="J864" i="3"/>
  <c r="J865" i="3"/>
  <c r="J854" i="3"/>
  <c r="J855" i="3"/>
  <c r="J856" i="3"/>
  <c r="J853" i="3"/>
  <c r="J852" i="3"/>
  <c r="J851" i="3"/>
  <c r="J850" i="3"/>
  <c r="J849" i="3"/>
  <c r="J848" i="3"/>
  <c r="J847" i="3"/>
  <c r="J846" i="3"/>
  <c r="J843" i="3"/>
  <c r="J844" i="3"/>
  <c r="J845" i="3"/>
  <c r="J842" i="3"/>
  <c r="J837" i="3"/>
  <c r="J838" i="3"/>
  <c r="J839" i="3"/>
  <c r="J840" i="3"/>
  <c r="J841" i="3"/>
  <c r="J833" i="3"/>
  <c r="J834" i="3"/>
  <c r="J835" i="3"/>
  <c r="J836" i="3"/>
  <c r="J830" i="3"/>
  <c r="J831" i="3"/>
  <c r="J832" i="3"/>
  <c r="J829" i="3"/>
  <c r="J827" i="3"/>
  <c r="J828" i="3"/>
  <c r="J826" i="3"/>
  <c r="J824" i="3"/>
  <c r="J825" i="3"/>
  <c r="J822" i="3"/>
  <c r="J823" i="3"/>
  <c r="J819" i="3"/>
  <c r="J820" i="3"/>
  <c r="J821" i="3"/>
  <c r="J816" i="3"/>
  <c r="J817" i="3"/>
  <c r="J818" i="3"/>
  <c r="J812" i="3"/>
  <c r="J813" i="3"/>
  <c r="J814" i="3"/>
  <c r="J815" i="3"/>
  <c r="J811" i="3"/>
  <c r="J808" i="3"/>
  <c r="J809" i="3"/>
  <c r="J810" i="3"/>
  <c r="J805" i="3"/>
  <c r="J806" i="3"/>
  <c r="J807" i="3"/>
  <c r="J803" i="3"/>
  <c r="J804" i="3"/>
  <c r="J802" i="3"/>
  <c r="J801" i="3"/>
  <c r="J799" i="3"/>
  <c r="J800" i="3"/>
  <c r="J797" i="3"/>
  <c r="J798" i="3"/>
  <c r="J795" i="3"/>
  <c r="J796" i="3"/>
  <c r="J793" i="3"/>
  <c r="J794" i="3"/>
  <c r="J790" i="3"/>
  <c r="J791" i="3"/>
  <c r="J792" i="3"/>
  <c r="J789" i="3"/>
  <c r="J788" i="3"/>
  <c r="J787" i="3"/>
  <c r="J783" i="3"/>
  <c r="J784" i="3"/>
  <c r="J785" i="3"/>
  <c r="J786" i="3"/>
  <c r="J778" i="3"/>
  <c r="J779" i="3"/>
  <c r="J780" i="3"/>
  <c r="J781" i="3"/>
  <c r="J782" i="3"/>
  <c r="J777" i="3"/>
  <c r="J776" i="3"/>
  <c r="J773" i="3"/>
  <c r="J774" i="3"/>
  <c r="J775" i="3"/>
  <c r="J764" i="3"/>
  <c r="J765" i="3"/>
  <c r="J766" i="3"/>
  <c r="J767" i="3"/>
  <c r="J768" i="3"/>
  <c r="J769" i="3"/>
  <c r="J770" i="3"/>
  <c r="J771" i="3"/>
  <c r="J772" i="3"/>
  <c r="J763" i="3"/>
  <c r="J756" i="3"/>
  <c r="J757" i="3"/>
  <c r="J758" i="3"/>
  <c r="J759" i="3"/>
  <c r="J760" i="3"/>
  <c r="J761" i="3"/>
  <c r="J762" i="3"/>
  <c r="J755" i="3"/>
  <c r="J750" i="3"/>
  <c r="J751" i="3"/>
  <c r="J752" i="3"/>
  <c r="J753" i="3"/>
  <c r="J754" i="3"/>
  <c r="J748" i="3"/>
  <c r="J749" i="3"/>
  <c r="J745" i="3"/>
  <c r="J746" i="3"/>
  <c r="J747" i="3"/>
  <c r="J744" i="3"/>
  <c r="J743" i="3"/>
  <c r="J742" i="3"/>
  <c r="J734" i="3"/>
  <c r="J735" i="3"/>
  <c r="J736" i="3"/>
  <c r="J737" i="3"/>
  <c r="J738" i="3"/>
  <c r="J739" i="3"/>
  <c r="J740" i="3"/>
  <c r="J741" i="3"/>
  <c r="J731" i="3"/>
  <c r="J732" i="3"/>
  <c r="J733" i="3"/>
  <c r="J730" i="3"/>
  <c r="J729" i="3"/>
  <c r="J727" i="3"/>
  <c r="J728" i="3"/>
  <c r="J723" i="3"/>
  <c r="J724" i="3"/>
  <c r="J725" i="3"/>
  <c r="J726" i="3"/>
  <c r="J721" i="3"/>
  <c r="J722" i="3"/>
  <c r="J718" i="3"/>
  <c r="J719" i="3"/>
  <c r="J720" i="3"/>
  <c r="J712" i="3"/>
  <c r="J713" i="3"/>
  <c r="J714" i="3"/>
  <c r="J715" i="3"/>
  <c r="J716" i="3"/>
  <c r="J717" i="3"/>
  <c r="J710" i="3"/>
  <c r="J711" i="3"/>
  <c r="J709" i="3"/>
  <c r="J701" i="3"/>
  <c r="J702" i="3"/>
  <c r="J703" i="3"/>
  <c r="J704" i="3"/>
  <c r="J705" i="3"/>
  <c r="J706" i="3"/>
  <c r="J707" i="3"/>
  <c r="J708" i="3"/>
  <c r="J699" i="3"/>
  <c r="J700" i="3"/>
  <c r="J698" i="3"/>
  <c r="J697" i="3"/>
  <c r="J694" i="3"/>
  <c r="J695" i="3"/>
  <c r="J696" i="3"/>
  <c r="J692" i="3"/>
  <c r="J693" i="3"/>
  <c r="J691" i="3"/>
  <c r="J690" i="3"/>
  <c r="J689" i="3"/>
  <c r="J688" i="3"/>
  <c r="J687" i="3"/>
  <c r="J686" i="3"/>
  <c r="J685" i="3"/>
  <c r="J681" i="3"/>
  <c r="J682" i="3"/>
  <c r="J683" i="3"/>
  <c r="J684" i="3"/>
  <c r="J679" i="3"/>
  <c r="J680" i="3"/>
  <c r="J678" i="3"/>
  <c r="J676" i="3"/>
  <c r="J677" i="3"/>
  <c r="J673" i="3"/>
  <c r="J674" i="3"/>
  <c r="J675" i="3"/>
  <c r="J671" i="3"/>
  <c r="J672" i="3"/>
  <c r="J669" i="3"/>
  <c r="J670" i="3"/>
  <c r="J667" i="3"/>
  <c r="J668" i="3"/>
  <c r="J664" i="3"/>
  <c r="J665" i="3"/>
  <c r="J666" i="3"/>
  <c r="J662" i="3"/>
  <c r="J663" i="3"/>
  <c r="J660" i="3"/>
  <c r="J661" i="3"/>
  <c r="J657" i="3"/>
  <c r="J658" i="3"/>
  <c r="J659" i="3"/>
  <c r="J653" i="3"/>
  <c r="J654" i="3"/>
  <c r="J655" i="3"/>
  <c r="J656" i="3"/>
  <c r="J652" i="3"/>
  <c r="J648" i="3"/>
  <c r="J649" i="3"/>
  <c r="J650" i="3"/>
  <c r="J651" i="3"/>
  <c r="J647" i="3"/>
  <c r="J646" i="3"/>
  <c r="J645" i="3"/>
  <c r="J644" i="3"/>
  <c r="J643" i="3"/>
  <c r="J641" i="3"/>
  <c r="J642" i="3"/>
  <c r="J634" i="3"/>
  <c r="J635" i="3"/>
  <c r="J636" i="3"/>
  <c r="J637" i="3"/>
  <c r="J638" i="3"/>
  <c r="J639" i="3"/>
  <c r="J640" i="3"/>
  <c r="J633" i="3"/>
  <c r="J631" i="3"/>
  <c r="J632" i="3"/>
  <c r="J627" i="3"/>
  <c r="J628" i="3"/>
  <c r="J629" i="3"/>
  <c r="J630" i="3"/>
  <c r="J626" i="3"/>
  <c r="J624" i="3"/>
  <c r="J625" i="3"/>
  <c r="J622" i="3"/>
  <c r="J623" i="3"/>
  <c r="J618" i="3"/>
  <c r="J619" i="3"/>
  <c r="J620" i="3"/>
  <c r="J621" i="3"/>
  <c r="J617" i="3"/>
  <c r="J616" i="3"/>
  <c r="J615"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587" i="3"/>
  <c r="J588" i="3"/>
  <c r="J577" i="3"/>
  <c r="J578" i="3"/>
  <c r="J579" i="3"/>
  <c r="J580" i="3"/>
  <c r="J581" i="3"/>
  <c r="J582" i="3"/>
  <c r="J583" i="3"/>
  <c r="J584" i="3"/>
  <c r="J585" i="3"/>
  <c r="J586" i="3"/>
  <c r="J576" i="3"/>
  <c r="J575" i="3"/>
  <c r="J573" i="3"/>
  <c r="J574" i="3"/>
  <c r="J572" i="3"/>
  <c r="J571" i="3"/>
  <c r="J569" i="3"/>
  <c r="J570" i="3"/>
  <c r="J558" i="3"/>
  <c r="J559" i="3"/>
  <c r="J560" i="3"/>
  <c r="J561" i="3"/>
  <c r="J562" i="3"/>
  <c r="J563" i="3"/>
  <c r="J564" i="3"/>
  <c r="J565" i="3"/>
  <c r="J566" i="3"/>
  <c r="J567" i="3"/>
  <c r="J568" i="3"/>
  <c r="J556" i="3"/>
  <c r="J557" i="3"/>
  <c r="J553" i="3"/>
  <c r="J554" i="3"/>
  <c r="J555" i="3"/>
  <c r="J552" i="3"/>
  <c r="J551" i="3"/>
  <c r="J550" i="3"/>
  <c r="J547" i="3"/>
  <c r="J548" i="3"/>
  <c r="J549" i="3"/>
  <c r="J544" i="3"/>
  <c r="J545" i="3"/>
  <c r="J546" i="3"/>
  <c r="J541" i="3"/>
  <c r="J542" i="3"/>
  <c r="J543" i="3"/>
  <c r="J533" i="3"/>
  <c r="J534" i="3"/>
  <c r="J535" i="3"/>
  <c r="J536" i="3"/>
  <c r="J537" i="3"/>
  <c r="J538" i="3"/>
  <c r="J539" i="3"/>
  <c r="J540" i="3"/>
  <c r="J529" i="3"/>
  <c r="J530" i="3"/>
  <c r="J531" i="3"/>
  <c r="J532" i="3"/>
  <c r="J527" i="3"/>
  <c r="J528" i="3"/>
  <c r="J525" i="3"/>
  <c r="J526" i="3"/>
  <c r="J519" i="3"/>
  <c r="J520" i="3"/>
  <c r="J521" i="3"/>
  <c r="J522" i="3"/>
  <c r="J523" i="3"/>
  <c r="J524" i="3"/>
  <c r="J511" i="3"/>
  <c r="J512" i="3"/>
  <c r="J513" i="3"/>
  <c r="J514" i="3"/>
  <c r="J515" i="3"/>
  <c r="J516" i="3"/>
  <c r="J517" i="3"/>
  <c r="J518" i="3"/>
  <c r="J510" i="3"/>
  <c r="J504" i="3"/>
  <c r="J505" i="3"/>
  <c r="J506" i="3"/>
  <c r="J507" i="3"/>
  <c r="J508" i="3"/>
  <c r="J509" i="3"/>
  <c r="J503" i="3"/>
  <c r="J500" i="3"/>
  <c r="J501" i="3"/>
  <c r="J502" i="3"/>
  <c r="J497" i="3"/>
  <c r="J498" i="3"/>
  <c r="J499" i="3"/>
  <c r="J496" i="3"/>
  <c r="J492" i="3"/>
  <c r="J493" i="3"/>
  <c r="J494" i="3"/>
  <c r="J495" i="3"/>
  <c r="J488" i="3"/>
  <c r="J489" i="3"/>
  <c r="J490" i="3"/>
  <c r="J491" i="3"/>
  <c r="J487" i="3"/>
  <c r="J486" i="3"/>
  <c r="J482" i="3"/>
  <c r="J483" i="3"/>
  <c r="J484" i="3"/>
  <c r="J485" i="3"/>
  <c r="J477" i="3"/>
  <c r="J478" i="3"/>
  <c r="J479" i="3"/>
  <c r="J480" i="3"/>
  <c r="J481" i="3"/>
  <c r="J475" i="3"/>
  <c r="J476" i="3"/>
  <c r="J473" i="3"/>
  <c r="J474" i="3"/>
  <c r="J472" i="3"/>
  <c r="J469" i="3"/>
  <c r="J470" i="3"/>
  <c r="J471" i="3"/>
  <c r="J461" i="3"/>
  <c r="J462" i="3"/>
  <c r="J463" i="3"/>
  <c r="J464" i="3"/>
  <c r="J465" i="3"/>
  <c r="J466" i="3"/>
  <c r="J467" i="3"/>
  <c r="J468" i="3"/>
  <c r="J458" i="3"/>
  <c r="J459" i="3"/>
  <c r="J460" i="3"/>
  <c r="J457" i="3"/>
  <c r="J456" i="3"/>
  <c r="J451" i="3"/>
  <c r="J452" i="3"/>
  <c r="J453" i="3"/>
  <c r="J454" i="3"/>
  <c r="J455" i="3"/>
  <c r="J450" i="3"/>
  <c r="J448" i="3"/>
  <c r="J449" i="3"/>
  <c r="J446" i="3"/>
  <c r="J447" i="3"/>
  <c r="J444" i="3"/>
  <c r="J445" i="3"/>
  <c r="J441" i="3"/>
  <c r="J442" i="3"/>
  <c r="J443" i="3"/>
  <c r="J434" i="3"/>
  <c r="J435" i="3"/>
  <c r="J436" i="3"/>
  <c r="J437" i="3"/>
  <c r="J438" i="3"/>
  <c r="J439" i="3"/>
  <c r="J440" i="3"/>
  <c r="J432" i="3"/>
  <c r="J433" i="3"/>
  <c r="J424" i="3"/>
  <c r="J425" i="3"/>
  <c r="J426" i="3"/>
  <c r="J427" i="3"/>
  <c r="J428" i="3"/>
  <c r="J429" i="3"/>
  <c r="J430" i="3"/>
  <c r="J431" i="3"/>
  <c r="J422" i="3"/>
  <c r="J423" i="3"/>
  <c r="J421" i="3"/>
  <c r="J419" i="3"/>
  <c r="J420" i="3"/>
  <c r="J417" i="3"/>
  <c r="J418" i="3"/>
  <c r="J403" i="3"/>
  <c r="J404" i="3"/>
  <c r="J405" i="3"/>
  <c r="J406" i="3"/>
  <c r="J407" i="3"/>
  <c r="J408" i="3"/>
  <c r="J409" i="3"/>
  <c r="J410" i="3"/>
  <c r="J411" i="3"/>
  <c r="J412" i="3"/>
  <c r="J413" i="3"/>
  <c r="J414" i="3"/>
  <c r="J415" i="3"/>
  <c r="J416" i="3"/>
  <c r="J396" i="3"/>
  <c r="J397" i="3"/>
  <c r="J398" i="3"/>
  <c r="J399" i="3"/>
  <c r="J400" i="3"/>
  <c r="J401" i="3"/>
  <c r="J402" i="3"/>
  <c r="J394" i="3"/>
  <c r="J395" i="3"/>
  <c r="J392" i="3"/>
  <c r="J393" i="3"/>
  <c r="J391" i="3"/>
  <c r="J385" i="3"/>
  <c r="J386" i="3"/>
  <c r="J387" i="3"/>
  <c r="J388" i="3"/>
  <c r="J389" i="3"/>
  <c r="J390" i="3"/>
  <c r="J382" i="3"/>
  <c r="J383" i="3"/>
  <c r="J384" i="3"/>
  <c r="J381" i="3"/>
  <c r="J380" i="3"/>
  <c r="J377" i="3"/>
  <c r="J378" i="3"/>
  <c r="J379" i="3"/>
  <c r="J376" i="3"/>
  <c r="J371" i="3"/>
  <c r="J372" i="3"/>
  <c r="J373" i="3"/>
  <c r="J374" i="3"/>
  <c r="J375" i="3"/>
  <c r="J363" i="3"/>
  <c r="J364" i="3"/>
  <c r="J365" i="3"/>
  <c r="J366" i="3"/>
  <c r="J367" i="3"/>
  <c r="J368" i="3"/>
  <c r="J369" i="3"/>
  <c r="J370" i="3"/>
  <c r="J361" i="3"/>
  <c r="J362" i="3"/>
  <c r="J360" i="3"/>
  <c r="J358" i="3"/>
  <c r="J359" i="3"/>
  <c r="J357" i="3"/>
  <c r="J356" i="3"/>
  <c r="J355" i="3"/>
  <c r="J351" i="3"/>
  <c r="J352" i="3"/>
  <c r="J353" i="3"/>
  <c r="J354" i="3"/>
  <c r="J350" i="3"/>
  <c r="J346" i="3"/>
  <c r="J347" i="3"/>
  <c r="J348" i="3"/>
  <c r="J349" i="3"/>
  <c r="J344" i="3"/>
  <c r="J345" i="3"/>
  <c r="J343" i="3"/>
  <c r="J339" i="3"/>
  <c r="J340" i="3"/>
  <c r="J341" i="3"/>
  <c r="J342" i="3"/>
  <c r="J335" i="3"/>
  <c r="J336" i="3"/>
  <c r="J337" i="3"/>
  <c r="J338" i="3"/>
  <c r="J332" i="3"/>
  <c r="J333" i="3"/>
  <c r="J334" i="3"/>
  <c r="J330" i="3"/>
  <c r="J331" i="3"/>
  <c r="J328" i="3"/>
  <c r="J329" i="3"/>
  <c r="J326" i="3"/>
  <c r="J327" i="3"/>
  <c r="J325" i="3"/>
  <c r="J323" i="3"/>
  <c r="J324" i="3"/>
  <c r="J316" i="3"/>
  <c r="J317" i="3"/>
  <c r="J318" i="3"/>
  <c r="J319" i="3"/>
  <c r="J320" i="3"/>
  <c r="J321" i="3"/>
  <c r="J322" i="3"/>
  <c r="J313" i="3"/>
  <c r="J314" i="3"/>
  <c r="J315" i="3"/>
  <c r="J306" i="3"/>
  <c r="J307" i="3"/>
  <c r="J308" i="3"/>
  <c r="J309" i="3"/>
  <c r="J310" i="3"/>
  <c r="J311" i="3"/>
  <c r="J312" i="3"/>
  <c r="J305" i="3"/>
  <c r="J303" i="3"/>
  <c r="J304" i="3"/>
  <c r="J299" i="3"/>
  <c r="J300" i="3"/>
  <c r="J301" i="3"/>
  <c r="J302" i="3"/>
  <c r="J295" i="3"/>
  <c r="J296" i="3"/>
  <c r="J297" i="3"/>
  <c r="J298" i="3"/>
  <c r="J292" i="3"/>
  <c r="J293" i="3"/>
  <c r="J294" i="3"/>
  <c r="J288" i="3"/>
  <c r="J289" i="3"/>
  <c r="J290" i="3"/>
  <c r="J291" i="3"/>
  <c r="J286" i="3"/>
  <c r="J287" i="3"/>
  <c r="J285" i="3"/>
  <c r="J284" i="3"/>
  <c r="J280" i="3"/>
  <c r="J281" i="3"/>
  <c r="J282" i="3"/>
  <c r="J283" i="3"/>
  <c r="J279" i="3"/>
  <c r="J275" i="3"/>
  <c r="J276" i="3"/>
  <c r="J277" i="3"/>
  <c r="J278" i="3"/>
  <c r="J273" i="3"/>
  <c r="J274" i="3"/>
  <c r="J271" i="3"/>
  <c r="J272" i="3"/>
  <c r="J267" i="3"/>
  <c r="J268" i="3"/>
  <c r="J269" i="3"/>
  <c r="J270" i="3"/>
  <c r="J266" i="3"/>
  <c r="J264" i="3"/>
  <c r="J265" i="3"/>
  <c r="J260" i="3"/>
  <c r="J261" i="3"/>
  <c r="J262" i="3"/>
  <c r="J263" i="3"/>
  <c r="J256" i="3"/>
  <c r="J257" i="3"/>
  <c r="J258" i="3"/>
  <c r="J259" i="3"/>
  <c r="J254" i="3"/>
  <c r="J255" i="3"/>
  <c r="J251" i="3"/>
  <c r="J252" i="3"/>
  <c r="J253" i="3"/>
  <c r="J248" i="3"/>
  <c r="J249" i="3"/>
  <c r="J250" i="3"/>
  <c r="J246" i="3"/>
  <c r="J247" i="3"/>
  <c r="J245" i="3"/>
  <c r="J244" i="3"/>
  <c r="J243" i="3"/>
  <c r="J238" i="3"/>
  <c r="J239" i="3"/>
  <c r="J240" i="3"/>
  <c r="J241" i="3"/>
  <c r="J242" i="3"/>
  <c r="J235" i="3"/>
  <c r="J236" i="3"/>
  <c r="J237" i="3"/>
  <c r="J233" i="3"/>
  <c r="J234" i="3"/>
  <c r="J232" i="3"/>
  <c r="J227" i="3"/>
  <c r="J228" i="3"/>
  <c r="J229" i="3"/>
  <c r="J230" i="3"/>
  <c r="J231" i="3"/>
  <c r="J226" i="3"/>
  <c r="J224" i="3"/>
  <c r="J225" i="3"/>
  <c r="J221" i="3"/>
  <c r="J222" i="3"/>
  <c r="J223" i="3"/>
  <c r="J214" i="3"/>
  <c r="J215" i="3"/>
  <c r="J216" i="3"/>
  <c r="J217" i="3"/>
  <c r="J218" i="3"/>
  <c r="J219" i="3"/>
  <c r="J220" i="3"/>
  <c r="J213" i="3"/>
  <c r="J207" i="3"/>
  <c r="J208" i="3"/>
  <c r="J209" i="3"/>
  <c r="J210" i="3"/>
  <c r="J211" i="3"/>
  <c r="J212" i="3"/>
  <c r="J199" i="3"/>
  <c r="J200" i="3"/>
  <c r="J201" i="3"/>
  <c r="J202" i="3"/>
  <c r="J203" i="3"/>
  <c r="J204" i="3"/>
  <c r="J205" i="3"/>
  <c r="J206" i="3"/>
  <c r="J197" i="3"/>
  <c r="J198" i="3"/>
  <c r="J195" i="3"/>
  <c r="J196" i="3"/>
  <c r="J193" i="3"/>
  <c r="J194" i="3"/>
  <c r="J191" i="3"/>
  <c r="J192" i="3"/>
  <c r="J190" i="3"/>
  <c r="J187" i="3"/>
  <c r="J188" i="3"/>
  <c r="J189" i="3"/>
  <c r="J182" i="3"/>
  <c r="J183" i="3"/>
  <c r="J184" i="3"/>
  <c r="J185" i="3"/>
  <c r="J186" i="3"/>
  <c r="J180" i="3"/>
  <c r="J181" i="3"/>
  <c r="J179" i="3"/>
  <c r="J178" i="3"/>
  <c r="J175" i="3"/>
  <c r="J176" i="3"/>
  <c r="J177" i="3"/>
  <c r="J174" i="3"/>
  <c r="J172" i="3"/>
  <c r="J173" i="3"/>
  <c r="J170" i="3"/>
  <c r="J171" i="3"/>
  <c r="J168" i="3"/>
  <c r="J169" i="3"/>
  <c r="J166" i="3"/>
  <c r="J167" i="3"/>
  <c r="J161" i="3"/>
  <c r="J162" i="3"/>
  <c r="J163" i="3"/>
  <c r="J164" i="3"/>
  <c r="J165" i="3"/>
  <c r="J154" i="3"/>
  <c r="J155" i="3"/>
  <c r="J156" i="3"/>
  <c r="J157" i="3"/>
  <c r="J158" i="3"/>
  <c r="J159" i="3"/>
  <c r="J160" i="3"/>
  <c r="J153" i="3"/>
  <c r="J145" i="3"/>
  <c r="J146" i="3"/>
  <c r="J147" i="3"/>
  <c r="J148" i="3"/>
  <c r="J149" i="3"/>
  <c r="J150" i="3"/>
  <c r="J151" i="3"/>
  <c r="J152" i="3"/>
  <c r="J144" i="3"/>
  <c r="J140" i="3"/>
  <c r="J141" i="3"/>
  <c r="J142" i="3"/>
  <c r="J143" i="3"/>
  <c r="J139" i="3"/>
  <c r="J133" i="3"/>
  <c r="J134" i="3"/>
  <c r="J135" i="3"/>
  <c r="J136" i="3"/>
  <c r="J137" i="3"/>
  <c r="J138" i="3"/>
  <c r="J132" i="3"/>
  <c r="J131" i="3"/>
  <c r="J128" i="3"/>
  <c r="J129" i="3"/>
  <c r="J130" i="3"/>
  <c r="J127" i="3"/>
  <c r="J126" i="3"/>
  <c r="J122" i="3"/>
  <c r="J123" i="3"/>
  <c r="J124" i="3"/>
  <c r="J125" i="3"/>
  <c r="J118" i="3"/>
  <c r="J119" i="3"/>
  <c r="J120" i="3"/>
  <c r="J121" i="3"/>
  <c r="J115" i="3"/>
  <c r="J116" i="3"/>
  <c r="J117" i="3"/>
  <c r="J113" i="3"/>
  <c r="J114" i="3"/>
  <c r="J110" i="3"/>
  <c r="J111" i="3"/>
  <c r="J112" i="3"/>
  <c r="J109" i="3"/>
  <c r="J108" i="3"/>
  <c r="J105" i="3"/>
  <c r="J106" i="3"/>
  <c r="J107" i="3"/>
  <c r="J102" i="3"/>
  <c r="J103" i="3"/>
  <c r="J104" i="3"/>
  <c r="J101" i="3"/>
  <c r="J100" i="3"/>
  <c r="J99" i="3"/>
  <c r="J97" i="3"/>
  <c r="J98" i="3"/>
  <c r="J94" i="3"/>
  <c r="J95" i="3"/>
  <c r="J96" i="3"/>
  <c r="J87" i="3"/>
  <c r="J88" i="3"/>
  <c r="J89" i="3"/>
  <c r="J90" i="3"/>
  <c r="J91" i="3"/>
  <c r="J92" i="3"/>
  <c r="J93" i="3"/>
  <c r="J86" i="3"/>
  <c r="J85" i="3"/>
  <c r="J83" i="3"/>
  <c r="J84" i="3"/>
  <c r="J81" i="3"/>
  <c r="J82" i="3"/>
  <c r="J79" i="3"/>
  <c r="J80" i="3"/>
  <c r="J75" i="3"/>
  <c r="J76" i="3"/>
  <c r="J77" i="3"/>
  <c r="J78" i="3"/>
  <c r="J74" i="3"/>
  <c r="J73" i="3"/>
  <c r="J71" i="3"/>
  <c r="J72" i="3"/>
  <c r="J70" i="3"/>
  <c r="J65" i="3"/>
  <c r="J66" i="3"/>
  <c r="J67" i="3"/>
  <c r="J68" i="3"/>
  <c r="J69" i="3"/>
  <c r="J63" i="3"/>
  <c r="J64" i="3"/>
  <c r="J61" i="3"/>
  <c r="J62" i="3"/>
  <c r="J60" i="3"/>
  <c r="J58" i="3"/>
  <c r="J59" i="3"/>
  <c r="J57" i="3"/>
  <c r="J56" i="3"/>
  <c r="J53" i="3"/>
  <c r="J54" i="3"/>
  <c r="J55" i="3"/>
  <c r="J52" i="3"/>
  <c r="J51" i="3"/>
  <c r="J48" i="3"/>
  <c r="J49" i="3"/>
  <c r="J50" i="3"/>
  <c r="J45" i="3"/>
  <c r="J46" i="3"/>
  <c r="J47" i="3"/>
  <c r="J44" i="3"/>
  <c r="J43" i="3"/>
  <c r="J41" i="3"/>
  <c r="J42" i="3"/>
  <c r="J40" i="3"/>
  <c r="J39" i="3"/>
  <c r="J36" i="3"/>
  <c r="J37" i="3"/>
  <c r="J38" i="3"/>
  <c r="J35" i="3"/>
  <c r="J34" i="3"/>
  <c r="J31" i="3"/>
  <c r="J32" i="3"/>
  <c r="J33" i="3"/>
  <c r="J29" i="3"/>
  <c r="J30" i="3"/>
  <c r="J26" i="3"/>
  <c r="J27" i="3"/>
  <c r="J28" i="3"/>
  <c r="J21" i="3"/>
  <c r="J22" i="3"/>
  <c r="J23" i="3"/>
  <c r="J24" i="3"/>
  <c r="J25" i="3"/>
  <c r="J20" i="3"/>
  <c r="J18" i="3"/>
  <c r="J19" i="3"/>
  <c r="J17" i="3"/>
  <c r="J14" i="3"/>
  <c r="J15" i="3"/>
  <c r="J16" i="3"/>
  <c r="J13" i="3"/>
  <c r="J12" i="3"/>
  <c r="C979" i="3"/>
  <c r="D979" i="3"/>
  <c r="F19" i="12"/>
  <c r="E19" i="12"/>
  <c r="D20" i="12"/>
  <c r="B20" i="12" s="1"/>
  <c r="C20" i="12"/>
  <c r="B19" i="12"/>
  <c r="F20" i="12" l="1"/>
  <c r="E20" i="12"/>
  <c r="G19" i="12"/>
  <c r="C21" i="12"/>
  <c r="D21" i="12"/>
  <c r="B1893" i="2"/>
  <c r="I1893" i="2"/>
  <c r="J1893" i="2"/>
  <c r="O1893" i="2"/>
  <c r="B1885" i="2"/>
  <c r="I1885" i="2"/>
  <c r="J1885" i="2"/>
  <c r="O1885" i="2"/>
  <c r="B1889" i="2"/>
  <c r="I1889" i="2"/>
  <c r="J1889" i="2"/>
  <c r="O1889" i="2"/>
  <c r="B1888" i="2"/>
  <c r="I1888" i="2"/>
  <c r="J1888" i="2"/>
  <c r="O1888" i="2"/>
  <c r="Q970" i="3"/>
  <c r="O970" i="3"/>
  <c r="B1890" i="2"/>
  <c r="I1890" i="2"/>
  <c r="J1890" i="2"/>
  <c r="O1890" i="2"/>
  <c r="B1884" i="2"/>
  <c r="I1884" i="2"/>
  <c r="J1884" i="2"/>
  <c r="O1884" i="2"/>
  <c r="B1887" i="2"/>
  <c r="I1887" i="2"/>
  <c r="J1887" i="2"/>
  <c r="O1887" i="2"/>
  <c r="B1891" i="2"/>
  <c r="I1891" i="2"/>
  <c r="J1891" i="2"/>
  <c r="O1891" i="2"/>
  <c r="F21" i="12" l="1"/>
  <c r="E21" i="12"/>
  <c r="G20" i="12"/>
  <c r="B21" i="12"/>
  <c r="D22" i="12"/>
  <c r="C22" i="12"/>
  <c r="Q971" i="3"/>
  <c r="Q972" i="3"/>
  <c r="O966" i="3"/>
  <c r="Q966" i="3"/>
  <c r="O967" i="3"/>
  <c r="Q967" i="3"/>
  <c r="O968" i="3"/>
  <c r="Q968" i="3"/>
  <c r="O969" i="3"/>
  <c r="Q969" i="3"/>
  <c r="F22" i="12" l="1"/>
  <c r="E22" i="12"/>
  <c r="C23" i="12"/>
  <c r="G21" i="12"/>
  <c r="D23" i="12"/>
  <c r="B22" i="12"/>
  <c r="O1886" i="2"/>
  <c r="J1886" i="2"/>
  <c r="I1886" i="2"/>
  <c r="B1886" i="2"/>
  <c r="O1883" i="2"/>
  <c r="J1883" i="2"/>
  <c r="I1883" i="2"/>
  <c r="B1883" i="2"/>
  <c r="O1880" i="2"/>
  <c r="J1880" i="2"/>
  <c r="I1880" i="2"/>
  <c r="B1880" i="2"/>
  <c r="O1882" i="2"/>
  <c r="J1882" i="2"/>
  <c r="I1882" i="2"/>
  <c r="B1882" i="2"/>
  <c r="O1881" i="2"/>
  <c r="J1881" i="2"/>
  <c r="I1881" i="2"/>
  <c r="B1881" i="2"/>
  <c r="O1878" i="2"/>
  <c r="J1878" i="2"/>
  <c r="I1878" i="2"/>
  <c r="B1878" i="2"/>
  <c r="O1879" i="2"/>
  <c r="J1879" i="2"/>
  <c r="I1879" i="2"/>
  <c r="B1879" i="2"/>
  <c r="O1876" i="2"/>
  <c r="J1876" i="2"/>
  <c r="I1876" i="2"/>
  <c r="B1876" i="2"/>
  <c r="O1875" i="2"/>
  <c r="J1875" i="2"/>
  <c r="I1875" i="2"/>
  <c r="B1875" i="2"/>
  <c r="O1877" i="2"/>
  <c r="J1877" i="2"/>
  <c r="I1877" i="2"/>
  <c r="B1877" i="2"/>
  <c r="O1874" i="2"/>
  <c r="J1874" i="2"/>
  <c r="I1874" i="2"/>
  <c r="B1874" i="2"/>
  <c r="O1873" i="2"/>
  <c r="J1873" i="2"/>
  <c r="I1873" i="2"/>
  <c r="B1873" i="2"/>
  <c r="O1864" i="2"/>
  <c r="J1864" i="2"/>
  <c r="I1864" i="2"/>
  <c r="B1864" i="2"/>
  <c r="O1872" i="2"/>
  <c r="J1872" i="2"/>
  <c r="I1872" i="2"/>
  <c r="B1872" i="2"/>
  <c r="O1865" i="2"/>
  <c r="J1865" i="2"/>
  <c r="I1865" i="2"/>
  <c r="B1865" i="2"/>
  <c r="O1860" i="2"/>
  <c r="J1860" i="2"/>
  <c r="I1860" i="2"/>
  <c r="B1860" i="2"/>
  <c r="O1871" i="2"/>
  <c r="J1871" i="2"/>
  <c r="I1871" i="2"/>
  <c r="B1871" i="2"/>
  <c r="O1869" i="2"/>
  <c r="J1869" i="2"/>
  <c r="I1869" i="2"/>
  <c r="B1869" i="2"/>
  <c r="O1868" i="2"/>
  <c r="J1868" i="2"/>
  <c r="I1868" i="2"/>
  <c r="B1868" i="2"/>
  <c r="O1867" i="2"/>
  <c r="J1867" i="2"/>
  <c r="I1867" i="2"/>
  <c r="B1867" i="2"/>
  <c r="D958" i="3"/>
  <c r="C958" i="3"/>
  <c r="O965" i="3"/>
  <c r="Q965" i="3"/>
  <c r="C960" i="3"/>
  <c r="D960" i="3"/>
  <c r="Q806" i="3"/>
  <c r="Q964" i="3"/>
  <c r="O964" i="3"/>
  <c r="D957" i="3"/>
  <c r="C957" i="3"/>
  <c r="O1843" i="2"/>
  <c r="B1859" i="2"/>
  <c r="I1859" i="2"/>
  <c r="J1859" i="2"/>
  <c r="O1859" i="2"/>
  <c r="B1863" i="2"/>
  <c r="I1863" i="2"/>
  <c r="J1863" i="2"/>
  <c r="O1863" i="2"/>
  <c r="B1862" i="2"/>
  <c r="I1862" i="2"/>
  <c r="J1862" i="2"/>
  <c r="O1862" i="2"/>
  <c r="B1870" i="2"/>
  <c r="I1870" i="2"/>
  <c r="J1870" i="2"/>
  <c r="O1870" i="2"/>
  <c r="B1866" i="2"/>
  <c r="I1866" i="2"/>
  <c r="J1866" i="2"/>
  <c r="O1866" i="2"/>
  <c r="F23" i="12" l="1"/>
  <c r="E23" i="12"/>
  <c r="B23" i="12"/>
  <c r="D24" i="12"/>
  <c r="C24" i="12"/>
  <c r="G22" i="12"/>
  <c r="O951" i="3"/>
  <c r="Q951" i="3"/>
  <c r="O952" i="3"/>
  <c r="Q952" i="3"/>
  <c r="O953" i="3"/>
  <c r="Q953" i="3"/>
  <c r="O954" i="3"/>
  <c r="Q954" i="3"/>
  <c r="O955" i="3"/>
  <c r="Q955" i="3"/>
  <c r="O956" i="3"/>
  <c r="Q956" i="3"/>
  <c r="O957" i="3"/>
  <c r="Q957" i="3"/>
  <c r="O958" i="3"/>
  <c r="Q958" i="3"/>
  <c r="O959" i="3"/>
  <c r="Q959" i="3"/>
  <c r="O960" i="3"/>
  <c r="Q960" i="3"/>
  <c r="O961" i="3"/>
  <c r="Q961" i="3"/>
  <c r="O962" i="3"/>
  <c r="Q962" i="3"/>
  <c r="O963" i="3"/>
  <c r="Q963" i="3"/>
  <c r="O948" i="3"/>
  <c r="Q948" i="3"/>
  <c r="O943" i="3"/>
  <c r="Q943" i="3"/>
  <c r="O933" i="3"/>
  <c r="Q933" i="3"/>
  <c r="O917" i="3"/>
  <c r="Q917" i="3"/>
  <c r="F24" i="12" l="1"/>
  <c r="E24" i="12"/>
  <c r="G23" i="12"/>
  <c r="C25" i="12"/>
  <c r="D25" i="12"/>
  <c r="B24" i="12"/>
  <c r="I1847" i="2"/>
  <c r="J1847" i="2"/>
  <c r="B1852" i="2"/>
  <c r="I1852" i="2"/>
  <c r="J1852" i="2"/>
  <c r="O1852" i="2"/>
  <c r="B1856" i="2"/>
  <c r="I1856" i="2"/>
  <c r="J1856" i="2"/>
  <c r="O1856" i="2"/>
  <c r="B1858" i="2"/>
  <c r="I1858" i="2"/>
  <c r="J1858" i="2"/>
  <c r="O1858" i="2"/>
  <c r="B1857" i="2"/>
  <c r="I1857" i="2"/>
  <c r="J1857" i="2"/>
  <c r="O1857" i="2"/>
  <c r="B1861" i="2"/>
  <c r="I1861" i="2"/>
  <c r="J1861" i="2"/>
  <c r="O1861" i="2"/>
  <c r="O1854" i="2"/>
  <c r="J1854" i="2"/>
  <c r="I1854" i="2"/>
  <c r="B1854" i="2"/>
  <c r="O1855" i="2"/>
  <c r="J1855" i="2"/>
  <c r="I1855" i="2"/>
  <c r="B1855" i="2"/>
  <c r="O1853" i="2"/>
  <c r="J1853" i="2"/>
  <c r="I1853" i="2"/>
  <c r="B1853" i="2"/>
  <c r="O1850" i="2"/>
  <c r="J1850" i="2"/>
  <c r="I1850" i="2"/>
  <c r="B1850" i="2"/>
  <c r="Q944" i="3"/>
  <c r="O944" i="3"/>
  <c r="D942" i="3"/>
  <c r="C942" i="3"/>
  <c r="O1851" i="2"/>
  <c r="J1851" i="2"/>
  <c r="I1851" i="2"/>
  <c r="B1851" i="2"/>
  <c r="O1849" i="2"/>
  <c r="J1849" i="2"/>
  <c r="I1849" i="2"/>
  <c r="B1849" i="2"/>
  <c r="O1848" i="2"/>
  <c r="J1848" i="2"/>
  <c r="I1848" i="2"/>
  <c r="B1848" i="2"/>
  <c r="B1842" i="2"/>
  <c r="I1842" i="2"/>
  <c r="J1842" i="2"/>
  <c r="O1842" i="2"/>
  <c r="B1845" i="2"/>
  <c r="I1845" i="2"/>
  <c r="J1845" i="2"/>
  <c r="O1845" i="2"/>
  <c r="B1844" i="2"/>
  <c r="I1844" i="2"/>
  <c r="J1844" i="2"/>
  <c r="O1844" i="2"/>
  <c r="B1846" i="2"/>
  <c r="I1846" i="2"/>
  <c r="J1846" i="2"/>
  <c r="O1846" i="2"/>
  <c r="O942" i="3"/>
  <c r="Q942" i="3"/>
  <c r="O920" i="3"/>
  <c r="Q920" i="3"/>
  <c r="C924" i="3"/>
  <c r="D924" i="3"/>
  <c r="F25" i="12" l="1"/>
  <c r="E25" i="12"/>
  <c r="G24" i="12"/>
  <c r="D26" i="12"/>
  <c r="B25" i="12"/>
  <c r="C26" i="12"/>
  <c r="B1839" i="2"/>
  <c r="I1839" i="2"/>
  <c r="J1839" i="2"/>
  <c r="O1839" i="2"/>
  <c r="B1840" i="2"/>
  <c r="I1840" i="2"/>
  <c r="J1840" i="2"/>
  <c r="O1840" i="2"/>
  <c r="B1841" i="2"/>
  <c r="I1841" i="2"/>
  <c r="J1841" i="2"/>
  <c r="O1841" i="2"/>
  <c r="B1900" i="2"/>
  <c r="I1900" i="2"/>
  <c r="J1900" i="2"/>
  <c r="O1900" i="2"/>
  <c r="B1838" i="2"/>
  <c r="I1838" i="2"/>
  <c r="J1838" i="2"/>
  <c r="O1838" i="2"/>
  <c r="B1843" i="2"/>
  <c r="I1843" i="2"/>
  <c r="J1843" i="2"/>
  <c r="F26" i="12" l="1"/>
  <c r="E26" i="12"/>
  <c r="G25" i="12"/>
  <c r="C27" i="12"/>
  <c r="B26" i="12"/>
  <c r="D27" i="12"/>
  <c r="B1835" i="2"/>
  <c r="I1835" i="2"/>
  <c r="J1835" i="2"/>
  <c r="O1835" i="2"/>
  <c r="B1834" i="2"/>
  <c r="I1834" i="2"/>
  <c r="J1834" i="2"/>
  <c r="O1834" i="2"/>
  <c r="B1837" i="2"/>
  <c r="I1837" i="2"/>
  <c r="J1837" i="2"/>
  <c r="O1837" i="2"/>
  <c r="B1836" i="2"/>
  <c r="I1836" i="2"/>
  <c r="J1836" i="2"/>
  <c r="O1836" i="2"/>
  <c r="B1833" i="2"/>
  <c r="I1833" i="2"/>
  <c r="J1833" i="2"/>
  <c r="O1833" i="2"/>
  <c r="B1832" i="2"/>
  <c r="I1832" i="2"/>
  <c r="J1832" i="2"/>
  <c r="O1832" i="2"/>
  <c r="B1830" i="2"/>
  <c r="I1830" i="2"/>
  <c r="J1830" i="2"/>
  <c r="O1830" i="2"/>
  <c r="B1831" i="2"/>
  <c r="I1831" i="2"/>
  <c r="J1831" i="2"/>
  <c r="O1831" i="2"/>
  <c r="B1819" i="2"/>
  <c r="I1819" i="2"/>
  <c r="J1819" i="2"/>
  <c r="O1819" i="2"/>
  <c r="O1778" i="2"/>
  <c r="J1778" i="2"/>
  <c r="I1778" i="2"/>
  <c r="B1778" i="2"/>
  <c r="O1829" i="2"/>
  <c r="J1829" i="2"/>
  <c r="I1829" i="2"/>
  <c r="B1829" i="2"/>
  <c r="O1828" i="2"/>
  <c r="J1828" i="2"/>
  <c r="I1828" i="2"/>
  <c r="B1828" i="2"/>
  <c r="O1822" i="2"/>
  <c r="J1822" i="2"/>
  <c r="I1822" i="2"/>
  <c r="B1822" i="2"/>
  <c r="O1827" i="2"/>
  <c r="J1827" i="2"/>
  <c r="I1827" i="2"/>
  <c r="B1827" i="2"/>
  <c r="B1740" i="2"/>
  <c r="E27" i="12" l="1"/>
  <c r="F27" i="12"/>
  <c r="G26" i="12"/>
  <c r="D28" i="12"/>
  <c r="B27" i="12"/>
  <c r="C28" i="12"/>
  <c r="B1825" i="2"/>
  <c r="I1825" i="2"/>
  <c r="J1825" i="2"/>
  <c r="O1825" i="2"/>
  <c r="B1821" i="2"/>
  <c r="I1821" i="2"/>
  <c r="J1821" i="2"/>
  <c r="O1821" i="2"/>
  <c r="B1826" i="2"/>
  <c r="I1826" i="2"/>
  <c r="J1826" i="2"/>
  <c r="O1826" i="2"/>
  <c r="E28" i="12" l="1"/>
  <c r="F28" i="12"/>
  <c r="G27" i="12"/>
  <c r="C29" i="12"/>
  <c r="D29" i="12"/>
  <c r="B28" i="12"/>
  <c r="B1818" i="2"/>
  <c r="I1818" i="2"/>
  <c r="J1818" i="2"/>
  <c r="O1818" i="2"/>
  <c r="B1823" i="2"/>
  <c r="I1823" i="2"/>
  <c r="J1823" i="2"/>
  <c r="O1823" i="2"/>
  <c r="B1824" i="2"/>
  <c r="I1824" i="2"/>
  <c r="J1824" i="2"/>
  <c r="O1824" i="2"/>
  <c r="B1816" i="2"/>
  <c r="I1816" i="2"/>
  <c r="J1816" i="2"/>
  <c r="O1816" i="2"/>
  <c r="E29" i="12" l="1"/>
  <c r="F29" i="12"/>
  <c r="G28" i="12"/>
  <c r="B29" i="12"/>
  <c r="D30" i="12"/>
  <c r="C30" i="12"/>
  <c r="B1812" i="2"/>
  <c r="I1812" i="2"/>
  <c r="J1812" i="2"/>
  <c r="O1812" i="2"/>
  <c r="B1814" i="2"/>
  <c r="I1814" i="2"/>
  <c r="J1814" i="2"/>
  <c r="O1814" i="2"/>
  <c r="B1815" i="2"/>
  <c r="I1815" i="2"/>
  <c r="J1815" i="2"/>
  <c r="O1815" i="2"/>
  <c r="B1817" i="2"/>
  <c r="I1817" i="2"/>
  <c r="J1817" i="2"/>
  <c r="O1817" i="2"/>
  <c r="B1820" i="2"/>
  <c r="I1820" i="2"/>
  <c r="J1820" i="2"/>
  <c r="O1820" i="2"/>
  <c r="O1813" i="2"/>
  <c r="J1813" i="2"/>
  <c r="I1813" i="2"/>
  <c r="B1813" i="2"/>
  <c r="O1805" i="2"/>
  <c r="J1805" i="2"/>
  <c r="I1805" i="2"/>
  <c r="B1805" i="2"/>
  <c r="O1808" i="2"/>
  <c r="J1808" i="2"/>
  <c r="I1808" i="2"/>
  <c r="B1808" i="2"/>
  <c r="O1806" i="2"/>
  <c r="J1806" i="2"/>
  <c r="I1806" i="2"/>
  <c r="B1806" i="2"/>
  <c r="O1809" i="2"/>
  <c r="J1809" i="2"/>
  <c r="I1809" i="2"/>
  <c r="B1809" i="2"/>
  <c r="O1807" i="2"/>
  <c r="J1807" i="2"/>
  <c r="I1807" i="2"/>
  <c r="B1807" i="2"/>
  <c r="O1810" i="2"/>
  <c r="J1810" i="2"/>
  <c r="I1810" i="2"/>
  <c r="B1810" i="2"/>
  <c r="O1811" i="2"/>
  <c r="J1811" i="2"/>
  <c r="I1811" i="2"/>
  <c r="B1811" i="2"/>
  <c r="O1802" i="2"/>
  <c r="J1802" i="2"/>
  <c r="I1802" i="2"/>
  <c r="B1802" i="2"/>
  <c r="O1801" i="2"/>
  <c r="J1801" i="2"/>
  <c r="I1801" i="2"/>
  <c r="B1801" i="2"/>
  <c r="O1803" i="2"/>
  <c r="J1803" i="2"/>
  <c r="I1803" i="2"/>
  <c r="B1803" i="2"/>
  <c r="Q922" i="3"/>
  <c r="O922" i="3"/>
  <c r="D923" i="3"/>
  <c r="C923" i="3"/>
  <c r="E30" i="12" l="1"/>
  <c r="F30" i="12"/>
  <c r="G29" i="12"/>
  <c r="C31" i="12"/>
  <c r="B30" i="12"/>
  <c r="D31" i="12"/>
  <c r="O1804" i="2"/>
  <c r="J1804" i="2"/>
  <c r="I1804" i="2"/>
  <c r="B1804" i="2"/>
  <c r="O1800" i="2"/>
  <c r="J1800" i="2"/>
  <c r="I1800" i="2"/>
  <c r="B1800" i="2"/>
  <c r="O1799" i="2"/>
  <c r="J1799" i="2"/>
  <c r="I1799" i="2"/>
  <c r="B1799" i="2"/>
  <c r="O1798" i="2"/>
  <c r="J1798" i="2"/>
  <c r="I1798" i="2"/>
  <c r="B1798" i="2"/>
  <c r="O1797" i="2"/>
  <c r="J1797" i="2"/>
  <c r="I1797" i="2"/>
  <c r="B1797" i="2"/>
  <c r="O1794" i="2"/>
  <c r="J1794" i="2"/>
  <c r="I1794" i="2"/>
  <c r="B1794" i="2"/>
  <c r="O1796" i="2"/>
  <c r="J1796" i="2"/>
  <c r="I1796" i="2"/>
  <c r="B1796" i="2"/>
  <c r="O1792" i="2"/>
  <c r="J1792" i="2"/>
  <c r="I1792" i="2"/>
  <c r="B1792" i="2"/>
  <c r="O1793" i="2"/>
  <c r="J1793" i="2"/>
  <c r="I1793" i="2"/>
  <c r="B1793" i="2"/>
  <c r="O1795" i="2"/>
  <c r="J1795" i="2"/>
  <c r="I1795" i="2"/>
  <c r="B1795" i="2"/>
  <c r="B1791" i="2"/>
  <c r="I1791" i="2"/>
  <c r="J1791" i="2"/>
  <c r="O1791" i="2"/>
  <c r="B1782" i="2"/>
  <c r="I1782" i="2"/>
  <c r="J1782" i="2"/>
  <c r="O1782" i="2"/>
  <c r="B1787" i="2"/>
  <c r="I1787" i="2"/>
  <c r="J1787" i="2"/>
  <c r="O1787" i="2"/>
  <c r="B1786" i="2"/>
  <c r="I1786" i="2"/>
  <c r="J1786" i="2"/>
  <c r="O1786" i="2"/>
  <c r="B1790" i="2"/>
  <c r="I1790" i="2"/>
  <c r="J1790" i="2"/>
  <c r="O1790" i="2"/>
  <c r="B1789" i="2"/>
  <c r="I1789" i="2"/>
  <c r="J1789" i="2"/>
  <c r="O1789" i="2"/>
  <c r="B1788" i="2"/>
  <c r="I1788" i="2"/>
  <c r="J1788" i="2"/>
  <c r="O1788" i="2"/>
  <c r="B1784" i="2"/>
  <c r="I1784" i="2"/>
  <c r="J1784" i="2"/>
  <c r="O1784" i="2"/>
  <c r="B1785" i="2"/>
  <c r="I1785" i="2"/>
  <c r="J1785" i="2"/>
  <c r="O1785" i="2"/>
  <c r="O1783" i="2"/>
  <c r="I1783" i="2"/>
  <c r="J1783" i="2"/>
  <c r="B1783" i="2"/>
  <c r="E31" i="12" l="1"/>
  <c r="F31" i="12"/>
  <c r="G30" i="12"/>
  <c r="C32" i="12"/>
  <c r="D32" i="12"/>
  <c r="B31" i="12"/>
  <c r="Q913" i="3"/>
  <c r="O913" i="3"/>
  <c r="D913" i="3"/>
  <c r="C913" i="3"/>
  <c r="O1774" i="2"/>
  <c r="I1774" i="2"/>
  <c r="J1774" i="2"/>
  <c r="B1774" i="2"/>
  <c r="Q912" i="3"/>
  <c r="O912" i="3"/>
  <c r="Q911" i="3"/>
  <c r="O911" i="3"/>
  <c r="D918" i="3"/>
  <c r="C918" i="3"/>
  <c r="Q919" i="3"/>
  <c r="O919" i="3"/>
  <c r="D920" i="3"/>
  <c r="C920" i="3"/>
  <c r="Q918" i="3"/>
  <c r="O918" i="3"/>
  <c r="D921" i="3"/>
  <c r="C921" i="3"/>
  <c r="Q916" i="3"/>
  <c r="O916" i="3"/>
  <c r="D915" i="3"/>
  <c r="C915" i="3"/>
  <c r="O1781" i="2"/>
  <c r="J1781" i="2"/>
  <c r="I1781" i="2"/>
  <c r="B1781" i="2"/>
  <c r="O1780" i="2"/>
  <c r="J1780" i="2"/>
  <c r="I1780" i="2"/>
  <c r="B1780" i="2"/>
  <c r="O1777" i="2"/>
  <c r="J1777" i="2"/>
  <c r="I1777" i="2"/>
  <c r="B1777" i="2"/>
  <c r="O1779" i="2"/>
  <c r="J1779" i="2"/>
  <c r="I1779" i="2"/>
  <c r="B1779" i="2"/>
  <c r="O1775" i="2"/>
  <c r="J1775" i="2"/>
  <c r="I1775" i="2"/>
  <c r="B1775" i="2"/>
  <c r="O1776" i="2"/>
  <c r="J1776" i="2"/>
  <c r="I1776" i="2"/>
  <c r="B1776" i="2"/>
  <c r="O1773" i="2"/>
  <c r="J1773" i="2"/>
  <c r="I1773" i="2"/>
  <c r="B1773" i="2"/>
  <c r="O1772" i="2"/>
  <c r="J1772" i="2"/>
  <c r="I1772" i="2"/>
  <c r="B1772" i="2"/>
  <c r="O1770" i="2"/>
  <c r="J1770" i="2"/>
  <c r="I1770" i="2"/>
  <c r="B1770" i="2"/>
  <c r="O1771" i="2"/>
  <c r="J1771" i="2"/>
  <c r="I1771" i="2"/>
  <c r="B1771" i="2"/>
  <c r="O1762" i="2"/>
  <c r="J1762" i="2"/>
  <c r="I1762" i="2"/>
  <c r="B1762" i="2"/>
  <c r="O1763" i="2"/>
  <c r="J1763" i="2"/>
  <c r="I1763" i="2"/>
  <c r="B1763" i="2"/>
  <c r="B1768" i="2"/>
  <c r="I1768" i="2"/>
  <c r="J1768" i="2"/>
  <c r="O1768" i="2"/>
  <c r="B1767" i="2"/>
  <c r="I1767" i="2"/>
  <c r="J1767" i="2"/>
  <c r="O1767" i="2"/>
  <c r="B1765" i="2"/>
  <c r="I1765" i="2"/>
  <c r="J1765" i="2"/>
  <c r="O1765" i="2"/>
  <c r="B1766" i="2"/>
  <c r="I1766" i="2"/>
  <c r="J1766" i="2"/>
  <c r="O1766" i="2"/>
  <c r="O1757" i="2"/>
  <c r="I1757" i="2"/>
  <c r="J1757" i="2"/>
  <c r="B1757" i="2"/>
  <c r="C911" i="3"/>
  <c r="D911" i="3"/>
  <c r="O914" i="3"/>
  <c r="Q914" i="3"/>
  <c r="C914" i="3"/>
  <c r="D914" i="3"/>
  <c r="O915" i="3"/>
  <c r="Q915" i="3"/>
  <c r="O1764" i="2"/>
  <c r="J1764" i="2"/>
  <c r="I1764" i="2"/>
  <c r="B1764" i="2"/>
  <c r="O1769" i="2"/>
  <c r="J1769" i="2"/>
  <c r="I1769" i="2"/>
  <c r="B1769" i="2"/>
  <c r="O1760" i="2"/>
  <c r="J1760" i="2"/>
  <c r="I1760" i="2"/>
  <c r="B1760" i="2"/>
  <c r="O1761" i="2"/>
  <c r="J1761" i="2"/>
  <c r="I1761" i="2"/>
  <c r="B1761" i="2"/>
  <c r="O1758" i="2"/>
  <c r="J1758" i="2"/>
  <c r="I1758" i="2"/>
  <c r="B1758" i="2"/>
  <c r="B1759" i="2"/>
  <c r="I1759" i="2"/>
  <c r="J1759" i="2"/>
  <c r="O1759" i="2"/>
  <c r="B1753" i="2"/>
  <c r="I1753" i="2"/>
  <c r="J1753" i="2"/>
  <c r="O1753" i="2"/>
  <c r="B1755" i="2"/>
  <c r="I1755" i="2"/>
  <c r="J1755" i="2"/>
  <c r="O1755" i="2"/>
  <c r="B1754" i="2"/>
  <c r="I1754" i="2"/>
  <c r="J1754" i="2"/>
  <c r="O1754" i="2"/>
  <c r="C904" i="3"/>
  <c r="D904" i="3"/>
  <c r="O905" i="3"/>
  <c r="Q905" i="3"/>
  <c r="C907" i="3"/>
  <c r="D907" i="3"/>
  <c r="O906" i="3"/>
  <c r="Q906" i="3"/>
  <c r="C909" i="3"/>
  <c r="D909" i="3"/>
  <c r="O907" i="3"/>
  <c r="Q907" i="3"/>
  <c r="C908" i="3"/>
  <c r="D908" i="3"/>
  <c r="O908" i="3"/>
  <c r="Q908" i="3"/>
  <c r="C905" i="3"/>
  <c r="D905" i="3"/>
  <c r="O909" i="3"/>
  <c r="Q909" i="3"/>
  <c r="C906" i="3"/>
  <c r="D906" i="3"/>
  <c r="O910" i="3"/>
  <c r="Q910" i="3"/>
  <c r="C901" i="3"/>
  <c r="D901" i="3"/>
  <c r="O902" i="3"/>
  <c r="Q902" i="3"/>
  <c r="C902" i="3"/>
  <c r="D902" i="3"/>
  <c r="O903" i="3"/>
  <c r="Q903" i="3"/>
  <c r="C903" i="3"/>
  <c r="D903" i="3"/>
  <c r="O904" i="3"/>
  <c r="Q904" i="3"/>
  <c r="O895" i="3"/>
  <c r="Q895" i="3"/>
  <c r="C893" i="3"/>
  <c r="D893" i="3"/>
  <c r="B1751" i="2"/>
  <c r="I1751" i="2"/>
  <c r="J1751" i="2"/>
  <c r="O1751" i="2"/>
  <c r="B1750" i="2"/>
  <c r="I1750" i="2"/>
  <c r="J1750" i="2"/>
  <c r="O1750" i="2"/>
  <c r="B1723" i="2"/>
  <c r="I1723" i="2"/>
  <c r="J1723" i="2"/>
  <c r="O1723" i="2"/>
  <c r="B1756" i="2"/>
  <c r="I1756" i="2"/>
  <c r="J1756" i="2"/>
  <c r="O1756" i="2"/>
  <c r="Q892" i="3"/>
  <c r="O892" i="3"/>
  <c r="D891" i="3"/>
  <c r="C891" i="3"/>
  <c r="O1752" i="2"/>
  <c r="J1752" i="2"/>
  <c r="I1752" i="2"/>
  <c r="B1752" i="2"/>
  <c r="O1749" i="2"/>
  <c r="J1749" i="2"/>
  <c r="I1749" i="2"/>
  <c r="B1749" i="2"/>
  <c r="O1746" i="2"/>
  <c r="J1746" i="2"/>
  <c r="I1746" i="2"/>
  <c r="B1746" i="2"/>
  <c r="O1747" i="2"/>
  <c r="J1747" i="2"/>
  <c r="I1747" i="2"/>
  <c r="B1747" i="2"/>
  <c r="O1748" i="2"/>
  <c r="J1748" i="2"/>
  <c r="I1748" i="2"/>
  <c r="B1748" i="2"/>
  <c r="C894" i="3"/>
  <c r="D894" i="3"/>
  <c r="O898" i="3"/>
  <c r="Q898" i="3"/>
  <c r="C900" i="3"/>
  <c r="D900" i="3"/>
  <c r="O899" i="3"/>
  <c r="Q899" i="3"/>
  <c r="C897" i="3"/>
  <c r="D897" i="3"/>
  <c r="O900" i="3"/>
  <c r="Q900" i="3"/>
  <c r="C890" i="3"/>
  <c r="D890" i="3"/>
  <c r="O901" i="3"/>
  <c r="Q901" i="3"/>
  <c r="C896" i="3"/>
  <c r="D896" i="3"/>
  <c r="O894" i="3"/>
  <c r="Q894" i="3"/>
  <c r="C898" i="3"/>
  <c r="D898" i="3"/>
  <c r="O896" i="3"/>
  <c r="Q896" i="3"/>
  <c r="C899" i="3"/>
  <c r="D899" i="3"/>
  <c r="O897" i="3"/>
  <c r="Q897" i="3"/>
  <c r="O893" i="3"/>
  <c r="Q893" i="3"/>
  <c r="C895" i="3"/>
  <c r="D895" i="3"/>
  <c r="O891" i="3"/>
  <c r="Q891" i="3"/>
  <c r="C892" i="3"/>
  <c r="D892" i="3"/>
  <c r="O889" i="3"/>
  <c r="Q889" i="3"/>
  <c r="C889" i="3"/>
  <c r="D889" i="3"/>
  <c r="F32" i="12" l="1"/>
  <c r="E32" i="12"/>
  <c r="G31" i="12"/>
  <c r="B32" i="12"/>
  <c r="D33" i="12"/>
  <c r="C33" i="12"/>
  <c r="O887" i="3"/>
  <c r="Q887" i="3"/>
  <c r="C884" i="3"/>
  <c r="D884" i="3"/>
  <c r="F33" i="12" l="1"/>
  <c r="E33" i="12"/>
  <c r="G32" i="12"/>
  <c r="C34" i="12"/>
  <c r="D34" i="12"/>
  <c r="B33" i="12"/>
  <c r="O1745" i="2"/>
  <c r="J1745" i="2"/>
  <c r="I1745" i="2"/>
  <c r="B1745" i="2"/>
  <c r="O1740" i="2"/>
  <c r="J1740" i="2"/>
  <c r="I1740" i="2"/>
  <c r="O1743" i="2"/>
  <c r="J1743" i="2"/>
  <c r="I1743" i="2"/>
  <c r="B1743" i="2"/>
  <c r="O1744" i="2"/>
  <c r="J1744" i="2"/>
  <c r="I1744" i="2"/>
  <c r="B1744" i="2"/>
  <c r="O1742" i="2"/>
  <c r="J1742" i="2"/>
  <c r="I1742" i="2"/>
  <c r="B1742" i="2"/>
  <c r="O1741" i="2"/>
  <c r="J1741" i="2"/>
  <c r="I1741" i="2"/>
  <c r="B1741" i="2"/>
  <c r="O1738" i="2"/>
  <c r="J1738" i="2"/>
  <c r="I1738" i="2"/>
  <c r="B1738" i="2"/>
  <c r="O1739" i="2"/>
  <c r="J1739" i="2"/>
  <c r="I1739" i="2"/>
  <c r="B1739" i="2"/>
  <c r="Q890" i="3"/>
  <c r="O890" i="3"/>
  <c r="D882" i="3"/>
  <c r="C882" i="3"/>
  <c r="Q888" i="3"/>
  <c r="O888" i="3"/>
  <c r="D888" i="3"/>
  <c r="C888" i="3"/>
  <c r="B1735" i="2"/>
  <c r="I1735" i="2"/>
  <c r="J1735" i="2"/>
  <c r="O1735" i="2"/>
  <c r="B1736" i="2"/>
  <c r="I1736" i="2"/>
  <c r="J1736" i="2"/>
  <c r="O1736" i="2"/>
  <c r="B1733" i="2"/>
  <c r="I1733" i="2"/>
  <c r="J1733" i="2"/>
  <c r="O1733" i="2"/>
  <c r="B1734" i="2"/>
  <c r="I1734" i="2"/>
  <c r="J1734" i="2"/>
  <c r="O1734" i="2"/>
  <c r="B1732" i="2"/>
  <c r="I1732" i="2"/>
  <c r="J1732" i="2"/>
  <c r="O1732" i="2"/>
  <c r="B1737" i="2"/>
  <c r="I1737" i="2"/>
  <c r="J1737" i="2"/>
  <c r="O1737" i="2"/>
  <c r="C886" i="3"/>
  <c r="D886" i="3"/>
  <c r="O886" i="3"/>
  <c r="Q886" i="3"/>
  <c r="C879" i="3"/>
  <c r="D879" i="3"/>
  <c r="O882" i="3"/>
  <c r="Q882" i="3"/>
  <c r="C885" i="3"/>
  <c r="D885" i="3"/>
  <c r="O883" i="3"/>
  <c r="Q883" i="3"/>
  <c r="C887" i="3"/>
  <c r="D887" i="3"/>
  <c r="O884" i="3"/>
  <c r="Q884" i="3"/>
  <c r="C883" i="3"/>
  <c r="D883" i="3"/>
  <c r="O885" i="3"/>
  <c r="Q885" i="3"/>
  <c r="F34" i="12" l="1"/>
  <c r="E34" i="12"/>
  <c r="G33" i="12"/>
  <c r="D35" i="12"/>
  <c r="B34" i="12"/>
  <c r="C35" i="12"/>
  <c r="O1726" i="2"/>
  <c r="J1726" i="2"/>
  <c r="I1726" i="2"/>
  <c r="B1726" i="2"/>
  <c r="C875" i="3"/>
  <c r="D875" i="3"/>
  <c r="O877" i="3"/>
  <c r="Q877" i="3"/>
  <c r="C877" i="3"/>
  <c r="D877" i="3"/>
  <c r="O878" i="3"/>
  <c r="Q878" i="3"/>
  <c r="C876" i="3"/>
  <c r="D876" i="3"/>
  <c r="O879" i="3"/>
  <c r="Q879" i="3"/>
  <c r="C881" i="3"/>
  <c r="D881" i="3"/>
  <c r="O880" i="3"/>
  <c r="Q880" i="3"/>
  <c r="C880" i="3"/>
  <c r="D880" i="3"/>
  <c r="O881" i="3"/>
  <c r="Q881" i="3"/>
  <c r="O868" i="3"/>
  <c r="Q868" i="3"/>
  <c r="C864" i="3"/>
  <c r="D864" i="3"/>
  <c r="Q867" i="3"/>
  <c r="O867" i="3"/>
  <c r="D865" i="3"/>
  <c r="C865" i="3"/>
  <c r="Q863" i="3"/>
  <c r="O863" i="3"/>
  <c r="D866" i="3"/>
  <c r="C866" i="3"/>
  <c r="Q876" i="3"/>
  <c r="O876" i="3"/>
  <c r="D878" i="3"/>
  <c r="C878" i="3"/>
  <c r="Q875" i="3"/>
  <c r="O875" i="3"/>
  <c r="D870" i="3"/>
  <c r="C870" i="3"/>
  <c r="Q874" i="3"/>
  <c r="O874" i="3"/>
  <c r="D872" i="3"/>
  <c r="C872" i="3"/>
  <c r="Q873" i="3"/>
  <c r="O873" i="3"/>
  <c r="D874" i="3"/>
  <c r="C874" i="3"/>
  <c r="Q872" i="3"/>
  <c r="O872" i="3"/>
  <c r="D869" i="3"/>
  <c r="C869" i="3"/>
  <c r="Q871" i="3"/>
  <c r="O871" i="3"/>
  <c r="D871" i="3"/>
  <c r="C871" i="3"/>
  <c r="Q870" i="3"/>
  <c r="O870" i="3"/>
  <c r="D867" i="3"/>
  <c r="C867" i="3"/>
  <c r="Q869" i="3"/>
  <c r="O869" i="3"/>
  <c r="D868" i="3"/>
  <c r="C868" i="3"/>
  <c r="O1731" i="2"/>
  <c r="J1731" i="2"/>
  <c r="I1731" i="2"/>
  <c r="B1731" i="2"/>
  <c r="O1729" i="2"/>
  <c r="J1729" i="2"/>
  <c r="I1729" i="2"/>
  <c r="B1729" i="2"/>
  <c r="O1730" i="2"/>
  <c r="J1730" i="2"/>
  <c r="I1730" i="2"/>
  <c r="B1730" i="2"/>
  <c r="O1727" i="2"/>
  <c r="J1727" i="2"/>
  <c r="I1727" i="2"/>
  <c r="B1727" i="2"/>
  <c r="O1728" i="2"/>
  <c r="J1728" i="2"/>
  <c r="I1728" i="2"/>
  <c r="B1728" i="2"/>
  <c r="O1725" i="2"/>
  <c r="J1725" i="2"/>
  <c r="I1725" i="2"/>
  <c r="B1725" i="2"/>
  <c r="Q866" i="3"/>
  <c r="O866" i="3"/>
  <c r="D863" i="3"/>
  <c r="C863" i="3"/>
  <c r="Q865" i="3"/>
  <c r="O865" i="3"/>
  <c r="D860" i="3"/>
  <c r="C860" i="3"/>
  <c r="Q864" i="3"/>
  <c r="O864" i="3"/>
  <c r="D859" i="3"/>
  <c r="C859" i="3"/>
  <c r="Q855" i="3"/>
  <c r="O855" i="3"/>
  <c r="D856" i="3"/>
  <c r="C856" i="3"/>
  <c r="O1722" i="2"/>
  <c r="J1722" i="2"/>
  <c r="I1722" i="2"/>
  <c r="B1722" i="2"/>
  <c r="O1724" i="2"/>
  <c r="J1724" i="2"/>
  <c r="I1724" i="2"/>
  <c r="B1724" i="2"/>
  <c r="O1721" i="2"/>
  <c r="J1721" i="2"/>
  <c r="I1721" i="2"/>
  <c r="B1721" i="2"/>
  <c r="O1720" i="2"/>
  <c r="J1720" i="2"/>
  <c r="I1720" i="2"/>
  <c r="B1720" i="2"/>
  <c r="O1719" i="2"/>
  <c r="J1719" i="2"/>
  <c r="I1719" i="2"/>
  <c r="B1719" i="2"/>
  <c r="O1715" i="2"/>
  <c r="J1715" i="2"/>
  <c r="I1715" i="2"/>
  <c r="B1715" i="2"/>
  <c r="O1716" i="2"/>
  <c r="J1716" i="2"/>
  <c r="I1716" i="2"/>
  <c r="B1716" i="2"/>
  <c r="O1718" i="2"/>
  <c r="J1718" i="2"/>
  <c r="I1718" i="2"/>
  <c r="B1718" i="2"/>
  <c r="O1717" i="2"/>
  <c r="J1717" i="2"/>
  <c r="I1717" i="2"/>
  <c r="B1717" i="2"/>
  <c r="Q862" i="3"/>
  <c r="O862" i="3"/>
  <c r="D858" i="3"/>
  <c r="C858" i="3"/>
  <c r="Q861" i="3"/>
  <c r="O861" i="3"/>
  <c r="D861" i="3"/>
  <c r="C861" i="3"/>
  <c r="Q860" i="3"/>
  <c r="O860" i="3"/>
  <c r="D862" i="3"/>
  <c r="C862" i="3"/>
  <c r="B1706" i="2"/>
  <c r="I1706" i="2"/>
  <c r="J1706" i="2"/>
  <c r="O1706" i="2"/>
  <c r="B1713" i="2"/>
  <c r="I1713" i="2"/>
  <c r="J1713" i="2"/>
  <c r="O1713" i="2"/>
  <c r="B1714" i="2"/>
  <c r="I1714" i="2"/>
  <c r="J1714" i="2"/>
  <c r="O1714" i="2"/>
  <c r="B1712" i="2"/>
  <c r="I1712" i="2"/>
  <c r="J1712" i="2"/>
  <c r="O1712" i="2"/>
  <c r="O852" i="3"/>
  <c r="Q852" i="3"/>
  <c r="B1709" i="2"/>
  <c r="I1709" i="2"/>
  <c r="J1709" i="2"/>
  <c r="O1709" i="2"/>
  <c r="B1710" i="2"/>
  <c r="I1710" i="2"/>
  <c r="J1710" i="2"/>
  <c r="O1710" i="2"/>
  <c r="B1708" i="2"/>
  <c r="I1708" i="2"/>
  <c r="J1708" i="2"/>
  <c r="O1708" i="2"/>
  <c r="B1711" i="2"/>
  <c r="I1711" i="2"/>
  <c r="J1711" i="2"/>
  <c r="O1711" i="2"/>
  <c r="B1707" i="2"/>
  <c r="I1707" i="2"/>
  <c r="J1707" i="2"/>
  <c r="O1707" i="2"/>
  <c r="Q859" i="3"/>
  <c r="O859" i="3"/>
  <c r="D857" i="3"/>
  <c r="C857" i="3"/>
  <c r="Q858" i="3"/>
  <c r="O858" i="3"/>
  <c r="D855" i="3"/>
  <c r="C855" i="3"/>
  <c r="Q857" i="3"/>
  <c r="O857" i="3"/>
  <c r="D854" i="3"/>
  <c r="C854" i="3"/>
  <c r="Q856" i="3"/>
  <c r="O856" i="3"/>
  <c r="D850" i="3"/>
  <c r="C850" i="3"/>
  <c r="O1702" i="2"/>
  <c r="J1702" i="2"/>
  <c r="I1702" i="2"/>
  <c r="B1702" i="2"/>
  <c r="O1705" i="2"/>
  <c r="J1705" i="2"/>
  <c r="I1705" i="2"/>
  <c r="B1705" i="2"/>
  <c r="O1704" i="2"/>
  <c r="J1704" i="2"/>
  <c r="I1704" i="2"/>
  <c r="B1704" i="2"/>
  <c r="O1703" i="2"/>
  <c r="J1703" i="2"/>
  <c r="I1703" i="2"/>
  <c r="B1703" i="2"/>
  <c r="O1700" i="2"/>
  <c r="J1700" i="2"/>
  <c r="I1700" i="2"/>
  <c r="B1700" i="2"/>
  <c r="Q847" i="3"/>
  <c r="O847" i="3"/>
  <c r="D844" i="3"/>
  <c r="C844" i="3"/>
  <c r="Q846" i="3"/>
  <c r="O846" i="3"/>
  <c r="D845" i="3"/>
  <c r="C845" i="3"/>
  <c r="O1701" i="2"/>
  <c r="J1701" i="2"/>
  <c r="I1701" i="2"/>
  <c r="B1701" i="2"/>
  <c r="O1674" i="2"/>
  <c r="J1674" i="2"/>
  <c r="I1674" i="2"/>
  <c r="B1674" i="2"/>
  <c r="O1697" i="2"/>
  <c r="J1697" i="2"/>
  <c r="I1697" i="2"/>
  <c r="B1697" i="2"/>
  <c r="B1695" i="2"/>
  <c r="I1695" i="2"/>
  <c r="J1695" i="2"/>
  <c r="O1695" i="2"/>
  <c r="B1696" i="2"/>
  <c r="I1696" i="2"/>
  <c r="J1696" i="2"/>
  <c r="O1696" i="2"/>
  <c r="B1699" i="2"/>
  <c r="I1699" i="2"/>
  <c r="J1699" i="2"/>
  <c r="O1699" i="2"/>
  <c r="B1698" i="2"/>
  <c r="I1698" i="2"/>
  <c r="J1698" i="2"/>
  <c r="O1698" i="2"/>
  <c r="C852" i="3"/>
  <c r="D852" i="3"/>
  <c r="O853" i="3"/>
  <c r="Q853" i="3"/>
  <c r="C853" i="3"/>
  <c r="D853" i="3"/>
  <c r="O854" i="3"/>
  <c r="Q854" i="3"/>
  <c r="O843" i="3"/>
  <c r="Q843" i="3"/>
  <c r="C841" i="3"/>
  <c r="D841" i="3"/>
  <c r="C846" i="3"/>
  <c r="D846" i="3"/>
  <c r="O848" i="3"/>
  <c r="Q848" i="3"/>
  <c r="C847" i="3"/>
  <c r="D847" i="3"/>
  <c r="O849" i="3"/>
  <c r="Q849" i="3"/>
  <c r="C848" i="3"/>
  <c r="D848" i="3"/>
  <c r="O850" i="3"/>
  <c r="Q850" i="3"/>
  <c r="C849" i="3"/>
  <c r="D849" i="3"/>
  <c r="O851" i="3"/>
  <c r="Q851" i="3"/>
  <c r="E35" i="12" l="1"/>
  <c r="F35" i="12"/>
  <c r="G34" i="12"/>
  <c r="C36" i="12"/>
  <c r="B35" i="12"/>
  <c r="D36" i="12"/>
  <c r="O839" i="3"/>
  <c r="Q839" i="3"/>
  <c r="C840" i="3"/>
  <c r="D840" i="3"/>
  <c r="B1691" i="2"/>
  <c r="I1691" i="2"/>
  <c r="J1691" i="2"/>
  <c r="O1691" i="2"/>
  <c r="B1694" i="2"/>
  <c r="I1694" i="2"/>
  <c r="J1694" i="2"/>
  <c r="O1694" i="2"/>
  <c r="B1693" i="2"/>
  <c r="I1693" i="2"/>
  <c r="J1693" i="2"/>
  <c r="O1693" i="2"/>
  <c r="B1692" i="2"/>
  <c r="I1692" i="2"/>
  <c r="J1692" i="2"/>
  <c r="O1692" i="2"/>
  <c r="B1687" i="2"/>
  <c r="I1687" i="2"/>
  <c r="J1687" i="2"/>
  <c r="O1687" i="2"/>
  <c r="B1686" i="2"/>
  <c r="I1686" i="2"/>
  <c r="J1686" i="2"/>
  <c r="O1686" i="2"/>
  <c r="B1689" i="2"/>
  <c r="I1689" i="2"/>
  <c r="J1689" i="2"/>
  <c r="O1689" i="2"/>
  <c r="B1690" i="2"/>
  <c r="I1690" i="2"/>
  <c r="J1690" i="2"/>
  <c r="O1690" i="2"/>
  <c r="E36" i="12" l="1"/>
  <c r="F36" i="12"/>
  <c r="G35" i="12"/>
  <c r="C37" i="12"/>
  <c r="B36" i="12"/>
  <c r="D37" i="12"/>
  <c r="B1680" i="2"/>
  <c r="I1680" i="2"/>
  <c r="J1680" i="2"/>
  <c r="O1680" i="2"/>
  <c r="B1678" i="2"/>
  <c r="I1678" i="2"/>
  <c r="J1678" i="2"/>
  <c r="O1678" i="2"/>
  <c r="B1688" i="2"/>
  <c r="I1688" i="2"/>
  <c r="J1688" i="2"/>
  <c r="O1688" i="2"/>
  <c r="B1684" i="2"/>
  <c r="I1684" i="2"/>
  <c r="J1684" i="2"/>
  <c r="O1684" i="2"/>
  <c r="B1685" i="2"/>
  <c r="I1685" i="2"/>
  <c r="J1685" i="2"/>
  <c r="O1685" i="2"/>
  <c r="C842" i="3"/>
  <c r="D842" i="3"/>
  <c r="O844" i="3"/>
  <c r="Q844" i="3"/>
  <c r="C843" i="3"/>
  <c r="D843" i="3"/>
  <c r="O845" i="3"/>
  <c r="Q845" i="3"/>
  <c r="C838" i="3"/>
  <c r="D838" i="3"/>
  <c r="O841" i="3"/>
  <c r="Q841" i="3"/>
  <c r="C839" i="3"/>
  <c r="D839" i="3"/>
  <c r="O842" i="3"/>
  <c r="Q842" i="3"/>
  <c r="F37" i="12" l="1"/>
  <c r="E37" i="12"/>
  <c r="G36" i="12"/>
  <c r="B37" i="12"/>
  <c r="D38" i="12"/>
  <c r="C38" i="12"/>
  <c r="O1681" i="2"/>
  <c r="J1681" i="2"/>
  <c r="I1681" i="2"/>
  <c r="B1681" i="2"/>
  <c r="O1683" i="2"/>
  <c r="J1683" i="2"/>
  <c r="I1683" i="2"/>
  <c r="B1683" i="2"/>
  <c r="O1682" i="2"/>
  <c r="J1682" i="2"/>
  <c r="I1682" i="2"/>
  <c r="B1682" i="2"/>
  <c r="O1677" i="2"/>
  <c r="J1677" i="2"/>
  <c r="I1677" i="2"/>
  <c r="B1677" i="2"/>
  <c r="O1679" i="2"/>
  <c r="J1679" i="2"/>
  <c r="I1679" i="2"/>
  <c r="B1679" i="2"/>
  <c r="Q840" i="3"/>
  <c r="O840" i="3"/>
  <c r="D836" i="3"/>
  <c r="C836" i="3"/>
  <c r="Q838" i="3"/>
  <c r="O838" i="3"/>
  <c r="D837" i="3"/>
  <c r="C837" i="3"/>
  <c r="Q837" i="3"/>
  <c r="O837" i="3"/>
  <c r="D829" i="3"/>
  <c r="C829" i="3"/>
  <c r="O828" i="3"/>
  <c r="Q828" i="3"/>
  <c r="C825" i="3"/>
  <c r="D825" i="3"/>
  <c r="Q836" i="3"/>
  <c r="O836" i="3"/>
  <c r="D835" i="3"/>
  <c r="C835" i="3"/>
  <c r="Q835" i="3"/>
  <c r="O835" i="3"/>
  <c r="D833" i="3"/>
  <c r="C833" i="3"/>
  <c r="Q834" i="3"/>
  <c r="O834" i="3"/>
  <c r="D834" i="3"/>
  <c r="C834" i="3"/>
  <c r="Q833" i="3"/>
  <c r="O833" i="3"/>
  <c r="D832" i="3"/>
  <c r="C832" i="3"/>
  <c r="O1676" i="2"/>
  <c r="J1676" i="2"/>
  <c r="I1676" i="2"/>
  <c r="B1676" i="2"/>
  <c r="O1675" i="2"/>
  <c r="J1675" i="2"/>
  <c r="I1675" i="2"/>
  <c r="B1675" i="2"/>
  <c r="O1659" i="2"/>
  <c r="J1659" i="2"/>
  <c r="I1659" i="2"/>
  <c r="B1659" i="2"/>
  <c r="O1672" i="2"/>
  <c r="J1672" i="2"/>
  <c r="I1672" i="2"/>
  <c r="B1672" i="2"/>
  <c r="C827" i="3"/>
  <c r="D827" i="3"/>
  <c r="O829" i="3"/>
  <c r="Q829" i="3"/>
  <c r="C828" i="3"/>
  <c r="D828" i="3"/>
  <c r="O830" i="3"/>
  <c r="Q830" i="3"/>
  <c r="C830" i="3"/>
  <c r="D830" i="3"/>
  <c r="O831" i="3"/>
  <c r="Q831" i="3"/>
  <c r="C831" i="3"/>
  <c r="D831" i="3"/>
  <c r="O832" i="3"/>
  <c r="Q832" i="3"/>
  <c r="Q821" i="3"/>
  <c r="O821" i="3"/>
  <c r="D820" i="3"/>
  <c r="C820" i="3"/>
  <c r="C826" i="3"/>
  <c r="D826" i="3"/>
  <c r="O826" i="3"/>
  <c r="Q826" i="3"/>
  <c r="C819" i="3"/>
  <c r="D819" i="3"/>
  <c r="O827" i="3"/>
  <c r="Q827" i="3"/>
  <c r="C823" i="3"/>
  <c r="D823" i="3"/>
  <c r="O824" i="3"/>
  <c r="Q824" i="3"/>
  <c r="C824" i="3"/>
  <c r="D824" i="3"/>
  <c r="O825" i="3"/>
  <c r="Q825" i="3"/>
  <c r="O822" i="3"/>
  <c r="Q822" i="3"/>
  <c r="C797" i="3"/>
  <c r="D797" i="3"/>
  <c r="F38" i="12" l="1"/>
  <c r="E38" i="12"/>
  <c r="G37" i="12"/>
  <c r="C39" i="12"/>
  <c r="B38" i="12"/>
  <c r="D39" i="12"/>
  <c r="Q816" i="3"/>
  <c r="O816" i="3"/>
  <c r="D815" i="3"/>
  <c r="C815" i="3"/>
  <c r="Q815" i="3"/>
  <c r="O815" i="3"/>
  <c r="D814" i="3"/>
  <c r="C814" i="3"/>
  <c r="O1671" i="2"/>
  <c r="J1671" i="2"/>
  <c r="I1671" i="2"/>
  <c r="B1671" i="2"/>
  <c r="O1645" i="2"/>
  <c r="J1645" i="2"/>
  <c r="I1645" i="2"/>
  <c r="B1645" i="2"/>
  <c r="O1673" i="2"/>
  <c r="J1673" i="2"/>
  <c r="I1673" i="2"/>
  <c r="B1673" i="2"/>
  <c r="O1647" i="2"/>
  <c r="J1647" i="2"/>
  <c r="I1647" i="2"/>
  <c r="B1647" i="2"/>
  <c r="O1670" i="2"/>
  <c r="J1670" i="2"/>
  <c r="I1670" i="2"/>
  <c r="B1670" i="2"/>
  <c r="O1668" i="2"/>
  <c r="J1668" i="2"/>
  <c r="I1668" i="2"/>
  <c r="B1668" i="2"/>
  <c r="O1669" i="2"/>
  <c r="J1669" i="2"/>
  <c r="I1669" i="2"/>
  <c r="B1669" i="2"/>
  <c r="O1667" i="2"/>
  <c r="J1667" i="2"/>
  <c r="I1667" i="2"/>
  <c r="B1667" i="2"/>
  <c r="O1666" i="2"/>
  <c r="J1666" i="2"/>
  <c r="I1666" i="2"/>
  <c r="B1666" i="2"/>
  <c r="O1665" i="2"/>
  <c r="J1665" i="2"/>
  <c r="I1665" i="2"/>
  <c r="B1665" i="2"/>
  <c r="Q820" i="3"/>
  <c r="O820" i="3"/>
  <c r="D821" i="3"/>
  <c r="C821" i="3"/>
  <c r="Q818" i="3"/>
  <c r="O818" i="3"/>
  <c r="D816" i="3"/>
  <c r="C816" i="3"/>
  <c r="Q817" i="3"/>
  <c r="O817" i="3"/>
  <c r="D817" i="3"/>
  <c r="C817" i="3"/>
  <c r="O1660" i="2"/>
  <c r="J1660" i="2"/>
  <c r="I1660" i="2"/>
  <c r="B1660" i="2"/>
  <c r="O1664" i="2"/>
  <c r="J1664" i="2"/>
  <c r="I1664" i="2"/>
  <c r="B1664" i="2"/>
  <c r="O1662" i="2"/>
  <c r="J1662" i="2"/>
  <c r="I1662" i="2"/>
  <c r="B1662" i="2"/>
  <c r="O1663" i="2"/>
  <c r="J1663" i="2"/>
  <c r="I1663" i="2"/>
  <c r="B1663" i="2"/>
  <c r="O1661" i="2"/>
  <c r="J1661" i="2"/>
  <c r="I1661" i="2"/>
  <c r="B1661" i="2"/>
  <c r="O1652" i="2"/>
  <c r="J1652" i="2"/>
  <c r="I1652" i="2"/>
  <c r="B1652" i="2"/>
  <c r="C813" i="3"/>
  <c r="D813" i="3"/>
  <c r="O814" i="3"/>
  <c r="Q814" i="3"/>
  <c r="E39" i="12" l="1"/>
  <c r="F39" i="12"/>
  <c r="G38" i="12"/>
  <c r="D40" i="12"/>
  <c r="B39" i="12"/>
  <c r="C40" i="12"/>
  <c r="Q804" i="3"/>
  <c r="O804" i="3"/>
  <c r="D800" i="3"/>
  <c r="C800" i="3"/>
  <c r="C805" i="3"/>
  <c r="D805" i="3"/>
  <c r="O805" i="3"/>
  <c r="Q805" i="3"/>
  <c r="C806" i="3"/>
  <c r="D806" i="3"/>
  <c r="O806" i="3"/>
  <c r="O807" i="3"/>
  <c r="Q807" i="3"/>
  <c r="O808" i="3"/>
  <c r="Q808" i="3"/>
  <c r="Q812" i="3"/>
  <c r="O812" i="3"/>
  <c r="D811" i="3"/>
  <c r="C811" i="3"/>
  <c r="Q811" i="3"/>
  <c r="O811" i="3"/>
  <c r="D808" i="3"/>
  <c r="C808" i="3"/>
  <c r="Q810" i="3"/>
  <c r="O810" i="3"/>
  <c r="D809" i="3"/>
  <c r="C809" i="3"/>
  <c r="O1656" i="2"/>
  <c r="J1656" i="2"/>
  <c r="I1656" i="2"/>
  <c r="B1656" i="2"/>
  <c r="O1658" i="2"/>
  <c r="J1658" i="2"/>
  <c r="I1658" i="2"/>
  <c r="B1658" i="2"/>
  <c r="O1653" i="2"/>
  <c r="J1653" i="2"/>
  <c r="I1653" i="2"/>
  <c r="B1653" i="2"/>
  <c r="O1654" i="2"/>
  <c r="J1654" i="2"/>
  <c r="I1654" i="2"/>
  <c r="B1654" i="2"/>
  <c r="O1657" i="2"/>
  <c r="J1657" i="2"/>
  <c r="I1657" i="2"/>
  <c r="B1657" i="2"/>
  <c r="O1655" i="2"/>
  <c r="J1655" i="2"/>
  <c r="I1655" i="2"/>
  <c r="B1655" i="2"/>
  <c r="O1651" i="2"/>
  <c r="J1651" i="2"/>
  <c r="I1651" i="2"/>
  <c r="B1651" i="2"/>
  <c r="O1650" i="2"/>
  <c r="J1650" i="2"/>
  <c r="I1650" i="2"/>
  <c r="B1650" i="2"/>
  <c r="O1648" i="2"/>
  <c r="J1648" i="2"/>
  <c r="I1648" i="2"/>
  <c r="B1648" i="2"/>
  <c r="O1649" i="2"/>
  <c r="J1649" i="2"/>
  <c r="I1649" i="2"/>
  <c r="B1649" i="2"/>
  <c r="O1646" i="2"/>
  <c r="J1646" i="2"/>
  <c r="I1646" i="2"/>
  <c r="B1646" i="2"/>
  <c r="O1643" i="2"/>
  <c r="J1643" i="2"/>
  <c r="I1643" i="2"/>
  <c r="B1643" i="2"/>
  <c r="O1641" i="2"/>
  <c r="J1641" i="2"/>
  <c r="I1641" i="2"/>
  <c r="B1641" i="2"/>
  <c r="Q803" i="3"/>
  <c r="O803" i="3"/>
  <c r="D807" i="3"/>
  <c r="C807" i="3"/>
  <c r="Q802" i="3"/>
  <c r="O802" i="3"/>
  <c r="D804" i="3"/>
  <c r="C804" i="3"/>
  <c r="Q801" i="3"/>
  <c r="O801" i="3"/>
  <c r="D803" i="3"/>
  <c r="C803" i="3"/>
  <c r="Q800" i="3"/>
  <c r="O800" i="3"/>
  <c r="D802" i="3"/>
  <c r="C802" i="3"/>
  <c r="Q799" i="3"/>
  <c r="O799" i="3"/>
  <c r="D801" i="3"/>
  <c r="C801" i="3"/>
  <c r="Q798" i="3"/>
  <c r="O798" i="3"/>
  <c r="D799" i="3"/>
  <c r="C799" i="3"/>
  <c r="Q797" i="3"/>
  <c r="O797" i="3"/>
  <c r="D798" i="3"/>
  <c r="C798" i="3"/>
  <c r="Q796" i="3"/>
  <c r="O796" i="3"/>
  <c r="D796" i="3"/>
  <c r="C796" i="3"/>
  <c r="Q795" i="3"/>
  <c r="O795" i="3"/>
  <c r="D795" i="3"/>
  <c r="C795" i="3"/>
  <c r="Q794" i="3"/>
  <c r="O794" i="3"/>
  <c r="D787" i="3"/>
  <c r="C787" i="3"/>
  <c r="O1644" i="2"/>
  <c r="J1644" i="2"/>
  <c r="I1644" i="2"/>
  <c r="B1644" i="2"/>
  <c r="O1642" i="2"/>
  <c r="J1642" i="2"/>
  <c r="I1642" i="2"/>
  <c r="B1642" i="2"/>
  <c r="O1640" i="2"/>
  <c r="J1640" i="2"/>
  <c r="I1640" i="2"/>
  <c r="B1640" i="2"/>
  <c r="O1625" i="2"/>
  <c r="J1625" i="2"/>
  <c r="I1625" i="2"/>
  <c r="B1625" i="2"/>
  <c r="O1631" i="2"/>
  <c r="J1631" i="2"/>
  <c r="I1631" i="2"/>
  <c r="B1631" i="2"/>
  <c r="O1639" i="2"/>
  <c r="J1639" i="2"/>
  <c r="I1639" i="2"/>
  <c r="B1639" i="2"/>
  <c r="O1638" i="2"/>
  <c r="J1638" i="2"/>
  <c r="I1638" i="2"/>
  <c r="B1638" i="2"/>
  <c r="O1635" i="2"/>
  <c r="J1635" i="2"/>
  <c r="I1635" i="2"/>
  <c r="B1635" i="2"/>
  <c r="O1637" i="2"/>
  <c r="J1637" i="2"/>
  <c r="I1637" i="2"/>
  <c r="B1637" i="2"/>
  <c r="O1636" i="2"/>
  <c r="J1636" i="2"/>
  <c r="I1636" i="2"/>
  <c r="B1636" i="2"/>
  <c r="O1633" i="2"/>
  <c r="J1633" i="2"/>
  <c r="I1633" i="2"/>
  <c r="B1633" i="2"/>
  <c r="Q786" i="3"/>
  <c r="O786" i="3"/>
  <c r="B1626" i="2"/>
  <c r="I1626" i="2"/>
  <c r="J1626" i="2"/>
  <c r="O1626" i="2"/>
  <c r="B1609" i="2"/>
  <c r="I1609" i="2"/>
  <c r="J1609" i="2"/>
  <c r="O1609" i="2"/>
  <c r="B1632" i="2"/>
  <c r="I1632" i="2"/>
  <c r="J1632" i="2"/>
  <c r="O1632" i="2"/>
  <c r="B1634" i="2"/>
  <c r="I1634" i="2"/>
  <c r="J1634" i="2"/>
  <c r="O1634" i="2"/>
  <c r="B1627" i="2"/>
  <c r="I1627" i="2"/>
  <c r="J1627" i="2"/>
  <c r="O1627" i="2"/>
  <c r="B1630" i="2"/>
  <c r="I1630" i="2"/>
  <c r="J1630" i="2"/>
  <c r="O1630" i="2"/>
  <c r="B1629" i="2"/>
  <c r="I1629" i="2"/>
  <c r="J1629" i="2"/>
  <c r="O1629" i="2"/>
  <c r="B1628" i="2"/>
  <c r="I1628" i="2"/>
  <c r="J1628" i="2"/>
  <c r="O1628" i="2"/>
  <c r="C792" i="3"/>
  <c r="D792" i="3"/>
  <c r="O790" i="3"/>
  <c r="Q790" i="3"/>
  <c r="C791" i="3"/>
  <c r="D791" i="3"/>
  <c r="O791" i="3"/>
  <c r="Q791" i="3"/>
  <c r="C793" i="3"/>
  <c r="D793" i="3"/>
  <c r="O792" i="3"/>
  <c r="Q792" i="3"/>
  <c r="C794" i="3"/>
  <c r="D794" i="3"/>
  <c r="O793" i="3"/>
  <c r="Q793" i="3"/>
  <c r="C783" i="3"/>
  <c r="D783" i="3"/>
  <c r="O787" i="3"/>
  <c r="Q787" i="3"/>
  <c r="C789" i="3"/>
  <c r="D789" i="3"/>
  <c r="O788" i="3"/>
  <c r="Q788" i="3"/>
  <c r="C790" i="3"/>
  <c r="D790" i="3"/>
  <c r="O789" i="3"/>
  <c r="Q789" i="3"/>
  <c r="F40" i="12" l="1"/>
  <c r="E40" i="12"/>
  <c r="G39" i="12"/>
  <c r="C41" i="12"/>
  <c r="B40" i="12"/>
  <c r="D41" i="12"/>
  <c r="C741" i="3"/>
  <c r="D741" i="3"/>
  <c r="O781" i="3"/>
  <c r="Q781" i="3"/>
  <c r="C782" i="3"/>
  <c r="D782" i="3"/>
  <c r="O782" i="3"/>
  <c r="Q782" i="3"/>
  <c r="C786" i="3"/>
  <c r="D786" i="3"/>
  <c r="O783" i="3"/>
  <c r="Q783" i="3"/>
  <c r="C784" i="3"/>
  <c r="D784" i="3"/>
  <c r="O784" i="3"/>
  <c r="Q784" i="3"/>
  <c r="C785" i="3"/>
  <c r="D785" i="3"/>
  <c r="O785" i="3"/>
  <c r="Q785" i="3"/>
  <c r="B1618" i="2"/>
  <c r="I1618" i="2"/>
  <c r="J1618" i="2"/>
  <c r="O1618" i="2"/>
  <c r="B1621" i="2"/>
  <c r="I1621" i="2"/>
  <c r="J1621" i="2"/>
  <c r="O1621" i="2"/>
  <c r="B1624" i="2"/>
  <c r="I1624" i="2"/>
  <c r="J1624" i="2"/>
  <c r="O1624" i="2"/>
  <c r="B1623" i="2"/>
  <c r="I1623" i="2"/>
  <c r="J1623" i="2"/>
  <c r="O1623" i="2"/>
  <c r="B1622" i="2"/>
  <c r="I1622" i="2"/>
  <c r="J1622" i="2"/>
  <c r="O1622" i="2"/>
  <c r="F41" i="12" l="1"/>
  <c r="E41" i="12"/>
  <c r="G40" i="12"/>
  <c r="B41" i="12"/>
  <c r="D42" i="12"/>
  <c r="C42" i="12"/>
  <c r="C780" i="3"/>
  <c r="D780" i="3"/>
  <c r="O777" i="3"/>
  <c r="Q777" i="3"/>
  <c r="C778" i="3"/>
  <c r="D778" i="3"/>
  <c r="O778" i="3"/>
  <c r="Q778" i="3"/>
  <c r="C779" i="3"/>
  <c r="D779" i="3"/>
  <c r="O779" i="3"/>
  <c r="Q779" i="3"/>
  <c r="C740" i="3"/>
  <c r="D740" i="3"/>
  <c r="O780" i="3"/>
  <c r="Q780" i="3"/>
  <c r="C774" i="3"/>
  <c r="D774" i="3"/>
  <c r="O772" i="3"/>
  <c r="Q772" i="3"/>
  <c r="C775" i="3"/>
  <c r="D775" i="3"/>
  <c r="O773" i="3"/>
  <c r="Q773" i="3"/>
  <c r="C776" i="3"/>
  <c r="D776" i="3"/>
  <c r="O774" i="3"/>
  <c r="Q774" i="3"/>
  <c r="C777" i="3"/>
  <c r="D777" i="3"/>
  <c r="O775" i="3"/>
  <c r="Q775" i="3"/>
  <c r="C781" i="3"/>
  <c r="D781" i="3"/>
  <c r="O776" i="3"/>
  <c r="Q776" i="3"/>
  <c r="B1617" i="2"/>
  <c r="I1617" i="2"/>
  <c r="J1617" i="2"/>
  <c r="O1617" i="2"/>
  <c r="B1620" i="2"/>
  <c r="I1620" i="2"/>
  <c r="J1620" i="2"/>
  <c r="O1620" i="2"/>
  <c r="B1615" i="2"/>
  <c r="I1615" i="2"/>
  <c r="J1615" i="2"/>
  <c r="O1615" i="2"/>
  <c r="B1619" i="2"/>
  <c r="I1619" i="2"/>
  <c r="J1619" i="2"/>
  <c r="O1619" i="2"/>
  <c r="B1616" i="2"/>
  <c r="I1616" i="2"/>
  <c r="J1616" i="2"/>
  <c r="O1616" i="2"/>
  <c r="C758" i="3"/>
  <c r="D758" i="3"/>
  <c r="O767" i="3"/>
  <c r="Q767" i="3"/>
  <c r="C756" i="3"/>
  <c r="D756" i="3"/>
  <c r="O768" i="3"/>
  <c r="Q768" i="3"/>
  <c r="C757" i="3"/>
  <c r="D757" i="3"/>
  <c r="O769" i="3"/>
  <c r="Q769" i="3"/>
  <c r="C760" i="3"/>
  <c r="D760" i="3"/>
  <c r="O770" i="3"/>
  <c r="Q770" i="3"/>
  <c r="C762" i="3"/>
  <c r="D762" i="3"/>
  <c r="O771" i="3"/>
  <c r="Q771" i="3"/>
  <c r="C769" i="3"/>
  <c r="D769" i="3"/>
  <c r="O764" i="3"/>
  <c r="Q764" i="3"/>
  <c r="C773" i="3"/>
  <c r="D773" i="3"/>
  <c r="O765" i="3"/>
  <c r="Q765" i="3"/>
  <c r="C759" i="3"/>
  <c r="D759" i="3"/>
  <c r="O766" i="3"/>
  <c r="Q766" i="3"/>
  <c r="C764" i="3"/>
  <c r="D764" i="3"/>
  <c r="O761" i="3"/>
  <c r="Q761" i="3"/>
  <c r="C770" i="3"/>
  <c r="D770" i="3"/>
  <c r="O762" i="3"/>
  <c r="Q762" i="3"/>
  <c r="C771" i="3"/>
  <c r="D771" i="3"/>
  <c r="O763" i="3"/>
  <c r="Q763" i="3"/>
  <c r="O1614" i="2"/>
  <c r="J1614" i="2"/>
  <c r="I1614" i="2"/>
  <c r="B1614" i="2"/>
  <c r="O1613" i="2"/>
  <c r="J1613" i="2"/>
  <c r="I1613" i="2"/>
  <c r="B1613" i="2"/>
  <c r="O1612" i="2"/>
  <c r="J1612" i="2"/>
  <c r="I1612" i="2"/>
  <c r="B1612" i="2"/>
  <c r="O1611" i="2"/>
  <c r="J1611" i="2"/>
  <c r="I1611" i="2"/>
  <c r="B1611" i="2"/>
  <c r="O1610" i="2"/>
  <c r="J1610" i="2"/>
  <c r="I1610" i="2"/>
  <c r="B1610" i="2"/>
  <c r="O1607" i="2"/>
  <c r="J1607" i="2"/>
  <c r="I1607" i="2"/>
  <c r="B1607" i="2"/>
  <c r="J1583" i="2"/>
  <c r="O1608" i="2"/>
  <c r="J1608" i="2"/>
  <c r="I1608" i="2"/>
  <c r="B1608" i="2"/>
  <c r="O1601" i="2"/>
  <c r="J1601" i="2"/>
  <c r="I1601" i="2"/>
  <c r="B1601" i="2"/>
  <c r="O1603" i="2"/>
  <c r="J1603" i="2"/>
  <c r="I1603" i="2"/>
  <c r="B1603" i="2"/>
  <c r="O1604" i="2"/>
  <c r="J1604" i="2"/>
  <c r="I1604" i="2"/>
  <c r="B1604" i="2"/>
  <c r="O1606" i="2"/>
  <c r="J1606" i="2"/>
  <c r="I1606" i="2"/>
  <c r="B1606" i="2"/>
  <c r="Q760" i="3"/>
  <c r="O760" i="3"/>
  <c r="D755" i="3"/>
  <c r="C755" i="3"/>
  <c r="Q759" i="3"/>
  <c r="O759" i="3"/>
  <c r="D766" i="3"/>
  <c r="C766" i="3"/>
  <c r="Q758" i="3"/>
  <c r="O758" i="3"/>
  <c r="D768" i="3"/>
  <c r="C768" i="3"/>
  <c r="Q757" i="3"/>
  <c r="O757" i="3"/>
  <c r="D761" i="3"/>
  <c r="C761" i="3"/>
  <c r="O1605" i="2"/>
  <c r="J1605" i="2"/>
  <c r="I1605" i="2"/>
  <c r="B1605" i="2"/>
  <c r="O1602" i="2"/>
  <c r="J1602" i="2"/>
  <c r="I1602" i="2"/>
  <c r="B1602" i="2"/>
  <c r="Q756" i="3"/>
  <c r="O756" i="3"/>
  <c r="D767" i="3"/>
  <c r="C767" i="3"/>
  <c r="Q755" i="3"/>
  <c r="O755" i="3"/>
  <c r="D772" i="3"/>
  <c r="C772" i="3"/>
  <c r="Q754" i="3"/>
  <c r="O754" i="3"/>
  <c r="D765" i="3"/>
  <c r="C765" i="3"/>
  <c r="Q753" i="3"/>
  <c r="O753" i="3"/>
  <c r="D763" i="3"/>
  <c r="C763" i="3"/>
  <c r="Q752" i="3"/>
  <c r="O752" i="3"/>
  <c r="D753" i="3"/>
  <c r="C753" i="3"/>
  <c r="Q751" i="3"/>
  <c r="O751" i="3"/>
  <c r="D752" i="3"/>
  <c r="C752" i="3"/>
  <c r="O1599" i="2"/>
  <c r="J1599" i="2"/>
  <c r="I1599" i="2"/>
  <c r="B1599" i="2"/>
  <c r="O1600" i="2"/>
  <c r="J1600" i="2"/>
  <c r="I1600" i="2"/>
  <c r="B1600" i="2"/>
  <c r="O1598" i="2"/>
  <c r="J1598" i="2"/>
  <c r="I1598" i="2"/>
  <c r="B1598" i="2"/>
  <c r="O1596" i="2"/>
  <c r="J1596" i="2"/>
  <c r="I1596" i="2"/>
  <c r="B1596" i="2"/>
  <c r="B1594" i="2"/>
  <c r="I1594" i="2"/>
  <c r="J1594" i="2"/>
  <c r="O1594" i="2"/>
  <c r="B1595" i="2"/>
  <c r="I1595" i="2"/>
  <c r="J1595" i="2"/>
  <c r="O1595" i="2"/>
  <c r="B1597" i="2"/>
  <c r="I1597" i="2"/>
  <c r="J1597" i="2"/>
  <c r="O1597" i="2"/>
  <c r="F42" i="12" l="1"/>
  <c r="E42" i="12"/>
  <c r="G41" i="12"/>
  <c r="C43" i="12"/>
  <c r="B42" i="12"/>
  <c r="D43" i="12"/>
  <c r="C750" i="3"/>
  <c r="D750" i="3"/>
  <c r="O749" i="3"/>
  <c r="Q749" i="3"/>
  <c r="C751" i="3"/>
  <c r="D751" i="3"/>
  <c r="O750" i="3"/>
  <c r="Q750" i="3"/>
  <c r="C747" i="3"/>
  <c r="D747" i="3"/>
  <c r="O745" i="3"/>
  <c r="Q745" i="3"/>
  <c r="C749" i="3"/>
  <c r="D749" i="3"/>
  <c r="O746" i="3"/>
  <c r="Q746" i="3"/>
  <c r="C748" i="3"/>
  <c r="D748" i="3"/>
  <c r="O747" i="3"/>
  <c r="Q747" i="3"/>
  <c r="C754" i="3"/>
  <c r="D754" i="3"/>
  <c r="O748" i="3"/>
  <c r="Q748" i="3"/>
  <c r="B1588" i="2"/>
  <c r="I1588" i="2"/>
  <c r="J1588" i="2"/>
  <c r="O1588" i="2"/>
  <c r="B1593" i="2"/>
  <c r="I1593" i="2"/>
  <c r="J1593" i="2"/>
  <c r="O1593" i="2"/>
  <c r="B1592" i="2"/>
  <c r="I1592" i="2"/>
  <c r="J1592" i="2"/>
  <c r="O1592" i="2"/>
  <c r="F43" i="12" l="1"/>
  <c r="E43" i="12"/>
  <c r="G42" i="12"/>
  <c r="D44" i="12"/>
  <c r="B43" i="12"/>
  <c r="C44" i="12"/>
  <c r="B1572" i="2"/>
  <c r="I1572" i="2"/>
  <c r="J1572" i="2"/>
  <c r="O1572" i="2"/>
  <c r="B1587" i="2"/>
  <c r="I1587" i="2"/>
  <c r="J1587" i="2"/>
  <c r="O1587" i="2"/>
  <c r="B1591" i="2"/>
  <c r="I1591" i="2"/>
  <c r="J1591" i="2"/>
  <c r="O1591" i="2"/>
  <c r="B1589" i="2"/>
  <c r="I1589" i="2"/>
  <c r="J1589" i="2"/>
  <c r="O1589" i="2"/>
  <c r="B1590" i="2"/>
  <c r="I1590" i="2"/>
  <c r="J1590" i="2"/>
  <c r="O1590" i="2"/>
  <c r="C744" i="3"/>
  <c r="D744" i="3"/>
  <c r="O742" i="3"/>
  <c r="Q742" i="3"/>
  <c r="C745" i="3"/>
  <c r="D745" i="3"/>
  <c r="O743" i="3"/>
  <c r="Q743" i="3"/>
  <c r="C746" i="3"/>
  <c r="D746" i="3"/>
  <c r="O744" i="3"/>
  <c r="Q744" i="3"/>
  <c r="O1586" i="2"/>
  <c r="J1586" i="2"/>
  <c r="I1586" i="2"/>
  <c r="B1586" i="2"/>
  <c r="O1583" i="2"/>
  <c r="I1583" i="2"/>
  <c r="B1583" i="2"/>
  <c r="O1585" i="2"/>
  <c r="J1585" i="2"/>
  <c r="I1585" i="2"/>
  <c r="B1585" i="2"/>
  <c r="O1584" i="2"/>
  <c r="J1584" i="2"/>
  <c r="I1584" i="2"/>
  <c r="B1584" i="2"/>
  <c r="O1581" i="2"/>
  <c r="J1581" i="2"/>
  <c r="I1581" i="2"/>
  <c r="B1581" i="2"/>
  <c r="O1582" i="2"/>
  <c r="J1582" i="2"/>
  <c r="I1582" i="2"/>
  <c r="B1582" i="2"/>
  <c r="Q741" i="3"/>
  <c r="O741" i="3"/>
  <c r="D743" i="3"/>
  <c r="C743" i="3"/>
  <c r="Q740" i="3"/>
  <c r="O740" i="3"/>
  <c r="D742" i="3"/>
  <c r="C742" i="3"/>
  <c r="Q739" i="3"/>
  <c r="O739" i="3"/>
  <c r="D738" i="3"/>
  <c r="C738" i="3"/>
  <c r="Q738" i="3"/>
  <c r="O738" i="3"/>
  <c r="D737" i="3"/>
  <c r="C737" i="3"/>
  <c r="O1580" i="2"/>
  <c r="J1580" i="2"/>
  <c r="I1580" i="2"/>
  <c r="B1580" i="2"/>
  <c r="O1579" i="2"/>
  <c r="J1579" i="2"/>
  <c r="I1579" i="2"/>
  <c r="B1579" i="2"/>
  <c r="O1577" i="2"/>
  <c r="J1577" i="2"/>
  <c r="I1577" i="2"/>
  <c r="B1577" i="2"/>
  <c r="O1578" i="2"/>
  <c r="J1578" i="2"/>
  <c r="I1578" i="2"/>
  <c r="B1578" i="2"/>
  <c r="O1576" i="2"/>
  <c r="J1576" i="2"/>
  <c r="I1576" i="2"/>
  <c r="B1576" i="2"/>
  <c r="O1575" i="2"/>
  <c r="J1575" i="2"/>
  <c r="I1575" i="2"/>
  <c r="B1575" i="2"/>
  <c r="O1571" i="2"/>
  <c r="J1571" i="2"/>
  <c r="I1571" i="2"/>
  <c r="B1571" i="2"/>
  <c r="O730" i="3"/>
  <c r="Q730" i="3"/>
  <c r="C730" i="3"/>
  <c r="D730" i="3"/>
  <c r="F44" i="12" l="1"/>
  <c r="E44" i="12"/>
  <c r="G43" i="12"/>
  <c r="C45" i="12"/>
  <c r="D45" i="12"/>
  <c r="B44" i="12"/>
  <c r="C734" i="3"/>
  <c r="D734" i="3"/>
  <c r="O734" i="3"/>
  <c r="Q734" i="3"/>
  <c r="C735" i="3"/>
  <c r="D735" i="3"/>
  <c r="O735" i="3"/>
  <c r="Q735" i="3"/>
  <c r="C739" i="3"/>
  <c r="D739" i="3"/>
  <c r="O736" i="3"/>
  <c r="Q736" i="3"/>
  <c r="C736" i="3"/>
  <c r="D736" i="3"/>
  <c r="O737" i="3"/>
  <c r="Q737" i="3"/>
  <c r="B1568" i="2"/>
  <c r="I1568" i="2"/>
  <c r="J1568" i="2"/>
  <c r="O1568" i="2"/>
  <c r="B1570" i="2"/>
  <c r="I1570" i="2"/>
  <c r="J1570" i="2"/>
  <c r="O1570" i="2"/>
  <c r="B1574" i="2"/>
  <c r="I1574" i="2"/>
  <c r="J1574" i="2"/>
  <c r="O1574" i="2"/>
  <c r="B1573" i="2"/>
  <c r="I1573" i="2"/>
  <c r="J1573" i="2"/>
  <c r="O1573" i="2"/>
  <c r="B1563" i="2"/>
  <c r="I1563" i="2"/>
  <c r="J1563" i="2"/>
  <c r="O1563" i="2"/>
  <c r="B1567" i="2"/>
  <c r="I1567" i="2"/>
  <c r="J1567" i="2"/>
  <c r="O1567" i="2"/>
  <c r="B1569" i="2"/>
  <c r="I1569" i="2"/>
  <c r="J1569" i="2"/>
  <c r="O1569" i="2"/>
  <c r="C731" i="3"/>
  <c r="D731" i="3"/>
  <c r="O732" i="3"/>
  <c r="Q732" i="3"/>
  <c r="C732" i="3"/>
  <c r="D732" i="3"/>
  <c r="O733" i="3"/>
  <c r="Q733" i="3"/>
  <c r="F45" i="12" l="1"/>
  <c r="E45" i="12"/>
  <c r="G44" i="12"/>
  <c r="D46" i="12"/>
  <c r="B45" i="12"/>
  <c r="C46" i="12"/>
  <c r="C729" i="3"/>
  <c r="D729" i="3"/>
  <c r="O729" i="3"/>
  <c r="Q729" i="3"/>
  <c r="C733" i="3"/>
  <c r="D733" i="3"/>
  <c r="O731" i="3"/>
  <c r="Q731" i="3"/>
  <c r="B1566" i="2"/>
  <c r="I1566" i="2"/>
  <c r="J1566" i="2"/>
  <c r="O1566" i="2"/>
  <c r="B1564" i="2"/>
  <c r="I1564" i="2"/>
  <c r="J1564" i="2"/>
  <c r="O1564" i="2"/>
  <c r="B1565" i="2"/>
  <c r="I1565" i="2"/>
  <c r="J1565" i="2"/>
  <c r="O1565" i="2"/>
  <c r="B1561" i="2"/>
  <c r="I1561" i="2"/>
  <c r="J1561" i="2"/>
  <c r="O1561" i="2"/>
  <c r="B1562" i="2"/>
  <c r="I1562" i="2"/>
  <c r="J1562" i="2"/>
  <c r="O1562" i="2"/>
  <c r="F46" i="12" l="1"/>
  <c r="E46" i="12"/>
  <c r="G45" i="12"/>
  <c r="C47" i="12"/>
  <c r="B46" i="12"/>
  <c r="D47" i="12"/>
  <c r="B1559" i="2"/>
  <c r="I1559" i="2"/>
  <c r="J1559" i="2"/>
  <c r="O1559" i="2"/>
  <c r="B1558" i="2"/>
  <c r="I1558" i="2"/>
  <c r="J1558" i="2"/>
  <c r="O1558" i="2"/>
  <c r="B1557" i="2"/>
  <c r="I1557" i="2"/>
  <c r="J1557" i="2"/>
  <c r="O1557" i="2"/>
  <c r="C726" i="3"/>
  <c r="D726" i="3"/>
  <c r="O726" i="3"/>
  <c r="Q726" i="3"/>
  <c r="C727" i="3"/>
  <c r="D727" i="3"/>
  <c r="O727" i="3"/>
  <c r="Q727" i="3"/>
  <c r="C728" i="3"/>
  <c r="D728" i="3"/>
  <c r="O728" i="3"/>
  <c r="Q728" i="3"/>
  <c r="B1556" i="2"/>
  <c r="I1556" i="2"/>
  <c r="J1556" i="2"/>
  <c r="O1556" i="2"/>
  <c r="B1560" i="2"/>
  <c r="I1560" i="2"/>
  <c r="J1560" i="2"/>
  <c r="O1560" i="2"/>
  <c r="B1551" i="2"/>
  <c r="I1551" i="2"/>
  <c r="J1551" i="2"/>
  <c r="O1551" i="2"/>
  <c r="B1554" i="2"/>
  <c r="I1554" i="2"/>
  <c r="J1554" i="2"/>
  <c r="O1554" i="2"/>
  <c r="B1553" i="2"/>
  <c r="I1553" i="2"/>
  <c r="J1553" i="2"/>
  <c r="O1553" i="2"/>
  <c r="B1555" i="2"/>
  <c r="I1555" i="2"/>
  <c r="J1555" i="2"/>
  <c r="O1555" i="2"/>
  <c r="C723" i="3"/>
  <c r="D723" i="3"/>
  <c r="O723" i="3"/>
  <c r="Q723" i="3"/>
  <c r="C725" i="3"/>
  <c r="D725" i="3"/>
  <c r="O724" i="3"/>
  <c r="Q724" i="3"/>
  <c r="C724" i="3"/>
  <c r="D724" i="3"/>
  <c r="O725" i="3"/>
  <c r="Q725" i="3"/>
  <c r="C718" i="3"/>
  <c r="D718" i="3"/>
  <c r="O719" i="3"/>
  <c r="Q719" i="3"/>
  <c r="C719" i="3"/>
  <c r="D719" i="3"/>
  <c r="O720" i="3"/>
  <c r="Q720" i="3"/>
  <c r="C721" i="3"/>
  <c r="D721" i="3"/>
  <c r="O721" i="3"/>
  <c r="Q721" i="3"/>
  <c r="C722" i="3"/>
  <c r="D722" i="3"/>
  <c r="O722" i="3"/>
  <c r="Q722" i="3"/>
  <c r="B1549" i="2"/>
  <c r="I1549" i="2"/>
  <c r="J1549" i="2"/>
  <c r="O1549" i="2"/>
  <c r="B1545" i="2"/>
  <c r="I1545" i="2"/>
  <c r="J1545" i="2"/>
  <c r="O1545" i="2"/>
  <c r="B1552" i="2"/>
  <c r="I1552" i="2"/>
  <c r="J1552" i="2"/>
  <c r="O1552" i="2"/>
  <c r="B1550" i="2"/>
  <c r="I1550" i="2"/>
  <c r="J1550" i="2"/>
  <c r="O1550" i="2"/>
  <c r="E47" i="12" l="1"/>
  <c r="F47" i="12"/>
  <c r="G46" i="12"/>
  <c r="B47" i="12"/>
  <c r="D48" i="12"/>
  <c r="C48" i="12"/>
  <c r="B1548" i="2"/>
  <c r="I1548" i="2"/>
  <c r="J1548" i="2"/>
  <c r="O1548" i="2"/>
  <c r="B1547" i="2"/>
  <c r="I1547" i="2"/>
  <c r="J1547" i="2"/>
  <c r="O1547" i="2"/>
  <c r="B1546" i="2"/>
  <c r="I1546" i="2"/>
  <c r="J1546" i="2"/>
  <c r="O1546" i="2"/>
  <c r="C715" i="3"/>
  <c r="D715" i="3"/>
  <c r="O715" i="3"/>
  <c r="Q715" i="3"/>
  <c r="C717" i="3"/>
  <c r="D717" i="3"/>
  <c r="O716" i="3"/>
  <c r="Q716" i="3"/>
  <c r="C716" i="3"/>
  <c r="D716" i="3"/>
  <c r="O717" i="3"/>
  <c r="Q717" i="3"/>
  <c r="C720" i="3"/>
  <c r="D720" i="3"/>
  <c r="O718" i="3"/>
  <c r="Q718" i="3"/>
  <c r="B1544" i="2"/>
  <c r="I1544" i="2"/>
  <c r="J1544" i="2"/>
  <c r="O1544" i="2"/>
  <c r="B1543" i="2"/>
  <c r="I1543" i="2"/>
  <c r="J1543" i="2"/>
  <c r="O1543" i="2"/>
  <c r="B1542" i="2"/>
  <c r="I1542" i="2"/>
  <c r="J1542" i="2"/>
  <c r="O1542" i="2"/>
  <c r="B1541" i="2"/>
  <c r="I1541" i="2"/>
  <c r="J1541" i="2"/>
  <c r="O1541" i="2"/>
  <c r="B1540" i="2"/>
  <c r="I1540" i="2"/>
  <c r="J1540" i="2"/>
  <c r="O1540" i="2"/>
  <c r="C713" i="3"/>
  <c r="D713" i="3"/>
  <c r="O713" i="3"/>
  <c r="Q713" i="3"/>
  <c r="C714" i="3"/>
  <c r="D714" i="3"/>
  <c r="O714" i="3"/>
  <c r="Q714" i="3"/>
  <c r="C711" i="3"/>
  <c r="D711" i="3"/>
  <c r="O710" i="3"/>
  <c r="Q710" i="3"/>
  <c r="C710" i="3"/>
  <c r="D710" i="3"/>
  <c r="O711" i="3"/>
  <c r="Q711" i="3"/>
  <c r="C712" i="3"/>
  <c r="D712" i="3"/>
  <c r="O712" i="3"/>
  <c r="Q712" i="3"/>
  <c r="E48" i="12" l="1"/>
  <c r="F48" i="12"/>
  <c r="G47" i="12"/>
  <c r="C49" i="12"/>
  <c r="D49" i="12"/>
  <c r="B48" i="12"/>
  <c r="C706" i="3"/>
  <c r="D706" i="3"/>
  <c r="O706" i="3"/>
  <c r="Q706" i="3"/>
  <c r="C707" i="3"/>
  <c r="D707" i="3"/>
  <c r="O707" i="3"/>
  <c r="Q707" i="3"/>
  <c r="C708" i="3"/>
  <c r="D708" i="3"/>
  <c r="O708" i="3"/>
  <c r="Q708" i="3"/>
  <c r="C709" i="3"/>
  <c r="D709" i="3"/>
  <c r="O709" i="3"/>
  <c r="Q709" i="3"/>
  <c r="O1539" i="2"/>
  <c r="J1539" i="2"/>
  <c r="I1539" i="2"/>
  <c r="B1539" i="2"/>
  <c r="O1536" i="2"/>
  <c r="J1536" i="2"/>
  <c r="I1536" i="2"/>
  <c r="B1536" i="2"/>
  <c r="C701" i="3"/>
  <c r="D701" i="3"/>
  <c r="O703" i="3"/>
  <c r="Q703" i="3"/>
  <c r="C704" i="3"/>
  <c r="D704" i="3"/>
  <c r="O704" i="3"/>
  <c r="Q704" i="3"/>
  <c r="C705" i="3"/>
  <c r="D705" i="3"/>
  <c r="O705" i="3"/>
  <c r="Q705" i="3"/>
  <c r="E49" i="12" l="1"/>
  <c r="F49" i="12"/>
  <c r="G48" i="12"/>
  <c r="B49" i="12"/>
  <c r="D50" i="12"/>
  <c r="C50" i="12"/>
  <c r="B1534" i="2"/>
  <c r="I1534" i="2"/>
  <c r="J1534" i="2"/>
  <c r="O1534" i="2"/>
  <c r="B1537" i="2"/>
  <c r="I1537" i="2"/>
  <c r="J1537" i="2"/>
  <c r="O1537" i="2"/>
  <c r="B1535" i="2"/>
  <c r="I1535" i="2"/>
  <c r="J1535" i="2"/>
  <c r="O1535" i="2"/>
  <c r="B1538" i="2"/>
  <c r="I1538" i="2"/>
  <c r="J1538" i="2"/>
  <c r="O1538" i="2"/>
  <c r="B1531" i="2"/>
  <c r="I1531" i="2"/>
  <c r="J1531" i="2"/>
  <c r="O1531" i="2"/>
  <c r="B1532" i="2"/>
  <c r="I1532" i="2"/>
  <c r="J1532" i="2"/>
  <c r="O1532" i="2"/>
  <c r="B1529" i="2"/>
  <c r="I1529" i="2"/>
  <c r="J1529" i="2"/>
  <c r="O1529" i="2"/>
  <c r="B1530" i="2"/>
  <c r="I1530" i="2"/>
  <c r="J1530" i="2"/>
  <c r="O1530" i="2"/>
  <c r="B1533" i="2"/>
  <c r="I1533" i="2"/>
  <c r="J1533" i="2"/>
  <c r="O1533" i="2"/>
  <c r="O1526" i="2"/>
  <c r="J1526" i="2"/>
  <c r="I1526" i="2"/>
  <c r="B1526" i="2"/>
  <c r="E50" i="12" l="1"/>
  <c r="F50" i="12"/>
  <c r="G49" i="12"/>
  <c r="C51" i="12"/>
  <c r="D51" i="12"/>
  <c r="B50" i="12"/>
  <c r="C699" i="3"/>
  <c r="D699" i="3"/>
  <c r="O699" i="3"/>
  <c r="Q699" i="3"/>
  <c r="C700" i="3"/>
  <c r="D700" i="3"/>
  <c r="O700" i="3"/>
  <c r="Q700" i="3"/>
  <c r="C702" i="3"/>
  <c r="D702" i="3"/>
  <c r="O701" i="3"/>
  <c r="Q701" i="3"/>
  <c r="C703" i="3"/>
  <c r="D703" i="3"/>
  <c r="O702" i="3"/>
  <c r="Q702" i="3"/>
  <c r="C698" i="3"/>
  <c r="D698" i="3"/>
  <c r="O697" i="3"/>
  <c r="Q697" i="3"/>
  <c r="C692" i="3"/>
  <c r="D692" i="3"/>
  <c r="O698" i="3"/>
  <c r="Q698" i="3"/>
  <c r="O696" i="3"/>
  <c r="Q696" i="3"/>
  <c r="C674" i="3"/>
  <c r="D674" i="3"/>
  <c r="C694" i="3"/>
  <c r="D694" i="3"/>
  <c r="O694" i="3"/>
  <c r="Q694" i="3"/>
  <c r="C697" i="3"/>
  <c r="D697" i="3"/>
  <c r="O695" i="3"/>
  <c r="Q695" i="3"/>
  <c r="B1527" i="2"/>
  <c r="I1527" i="2"/>
  <c r="J1527" i="2"/>
  <c r="O1527" i="2"/>
  <c r="B1528" i="2"/>
  <c r="I1528" i="2"/>
  <c r="J1528" i="2"/>
  <c r="O1528" i="2"/>
  <c r="B1523" i="2"/>
  <c r="I1523" i="2"/>
  <c r="J1523" i="2"/>
  <c r="O1523" i="2"/>
  <c r="B1522" i="2"/>
  <c r="I1522" i="2"/>
  <c r="J1522" i="2"/>
  <c r="O1522" i="2"/>
  <c r="E51" i="12" l="1"/>
  <c r="F51" i="12"/>
  <c r="G50" i="12"/>
  <c r="D52" i="12"/>
  <c r="B51" i="12"/>
  <c r="C52" i="12"/>
  <c r="B1524" i="2"/>
  <c r="I1524" i="2"/>
  <c r="J1524" i="2"/>
  <c r="O1524" i="2"/>
  <c r="E52" i="12" l="1"/>
  <c r="F52" i="12"/>
  <c r="G51" i="12"/>
  <c r="C53" i="12"/>
  <c r="B52" i="12"/>
  <c r="D53" i="12"/>
  <c r="O1482" i="2"/>
  <c r="O1491" i="2"/>
  <c r="O1488" i="2"/>
  <c r="O1494" i="2"/>
  <c r="O1497" i="2"/>
  <c r="O1499" i="2"/>
  <c r="O1496" i="2"/>
  <c r="O1501" i="2"/>
  <c r="O1500" i="2"/>
  <c r="O1503" i="2"/>
  <c r="O1502" i="2"/>
  <c r="O1509" i="2"/>
  <c r="O1506" i="2"/>
  <c r="O1505" i="2"/>
  <c r="O1504" i="2"/>
  <c r="O1507" i="2"/>
  <c r="O1508" i="2"/>
  <c r="O1511" i="2"/>
  <c r="O1510" i="2"/>
  <c r="O1513" i="2"/>
  <c r="O1514" i="2"/>
  <c r="O1512" i="2"/>
  <c r="O1515" i="2"/>
  <c r="O1519" i="2"/>
  <c r="O1517" i="2"/>
  <c r="O1518" i="2"/>
  <c r="O1516" i="2"/>
  <c r="O1520" i="2"/>
  <c r="O1521" i="2"/>
  <c r="O1525" i="2"/>
  <c r="O1483" i="2"/>
  <c r="O1485" i="2"/>
  <c r="O1476" i="2"/>
  <c r="O1490" i="2"/>
  <c r="O1489" i="2"/>
  <c r="B1521" i="2"/>
  <c r="I1521" i="2"/>
  <c r="J1521" i="2"/>
  <c r="B1525" i="2"/>
  <c r="I1525" i="2"/>
  <c r="J1525" i="2"/>
  <c r="Q693" i="3"/>
  <c r="O693" i="3"/>
  <c r="D695" i="3"/>
  <c r="C695" i="3"/>
  <c r="J1520" i="2"/>
  <c r="I1520" i="2"/>
  <c r="B1520" i="2"/>
  <c r="J1516" i="2"/>
  <c r="I1516" i="2"/>
  <c r="B1516" i="2"/>
  <c r="J1518" i="2"/>
  <c r="I1518" i="2"/>
  <c r="B1518" i="2"/>
  <c r="Q692" i="3"/>
  <c r="O692" i="3"/>
  <c r="D696" i="3"/>
  <c r="C696" i="3"/>
  <c r="Q691" i="3"/>
  <c r="O691" i="3"/>
  <c r="D693" i="3"/>
  <c r="C693" i="3"/>
  <c r="J1517" i="2"/>
  <c r="I1517" i="2"/>
  <c r="B1517" i="2"/>
  <c r="J1519" i="2"/>
  <c r="I1519" i="2"/>
  <c r="B1519" i="2"/>
  <c r="J1515" i="2"/>
  <c r="I1515" i="2"/>
  <c r="B1515" i="2"/>
  <c r="J1512" i="2"/>
  <c r="I1512" i="2"/>
  <c r="B1512" i="2"/>
  <c r="J1514" i="2"/>
  <c r="I1514" i="2"/>
  <c r="B1514" i="2"/>
  <c r="J1513" i="2"/>
  <c r="I1513" i="2"/>
  <c r="B1513" i="2"/>
  <c r="J1510" i="2"/>
  <c r="I1510" i="2"/>
  <c r="B1510" i="2"/>
  <c r="J1511" i="2"/>
  <c r="I1511" i="2"/>
  <c r="B1511" i="2"/>
  <c r="J1508" i="2"/>
  <c r="I1508" i="2"/>
  <c r="B1508" i="2"/>
  <c r="J1509" i="2"/>
  <c r="I1509" i="2"/>
  <c r="B1509" i="2"/>
  <c r="J1507" i="2"/>
  <c r="I1507" i="2"/>
  <c r="B1507" i="2"/>
  <c r="J1504" i="2"/>
  <c r="I1504" i="2"/>
  <c r="B1504" i="2"/>
  <c r="J1506" i="2"/>
  <c r="I1506" i="2"/>
  <c r="B1506" i="2"/>
  <c r="J1505" i="2"/>
  <c r="I1505" i="2"/>
  <c r="B1505" i="2"/>
  <c r="J1502" i="2"/>
  <c r="I1502" i="2"/>
  <c r="B1502" i="2"/>
  <c r="J1503" i="2"/>
  <c r="I1503" i="2"/>
  <c r="B1503" i="2"/>
  <c r="J1500" i="2"/>
  <c r="I1500" i="2"/>
  <c r="B1500" i="2"/>
  <c r="B1489" i="2"/>
  <c r="Q690" i="3"/>
  <c r="O690" i="3"/>
  <c r="D691" i="3"/>
  <c r="C691" i="3"/>
  <c r="Q689" i="3"/>
  <c r="O689" i="3"/>
  <c r="D690" i="3"/>
  <c r="C690" i="3"/>
  <c r="Q688" i="3"/>
  <c r="O688" i="3"/>
  <c r="D689" i="3"/>
  <c r="C689" i="3"/>
  <c r="Q687" i="3"/>
  <c r="O687" i="3"/>
  <c r="D686" i="3"/>
  <c r="C686" i="3"/>
  <c r="Q686" i="3"/>
  <c r="O686" i="3"/>
  <c r="D688" i="3"/>
  <c r="C688" i="3"/>
  <c r="Q685" i="3"/>
  <c r="O685" i="3"/>
  <c r="D687" i="3"/>
  <c r="C687" i="3"/>
  <c r="Q684" i="3"/>
  <c r="O684" i="3"/>
  <c r="D685" i="3"/>
  <c r="C685" i="3"/>
  <c r="Q683" i="3"/>
  <c r="O683" i="3"/>
  <c r="D655" i="3"/>
  <c r="C655" i="3"/>
  <c r="Q682" i="3"/>
  <c r="O682" i="3"/>
  <c r="D684" i="3"/>
  <c r="C684" i="3"/>
  <c r="Q681" i="3"/>
  <c r="O681" i="3"/>
  <c r="D681" i="3"/>
  <c r="C681" i="3"/>
  <c r="J1501" i="2"/>
  <c r="I1501" i="2"/>
  <c r="B1501" i="2"/>
  <c r="J1499" i="2"/>
  <c r="I1499" i="2"/>
  <c r="B1499" i="2"/>
  <c r="J1498" i="2"/>
  <c r="I1498" i="2"/>
  <c r="B1498" i="2"/>
  <c r="J1497" i="2"/>
  <c r="I1497" i="2"/>
  <c r="B1497" i="2"/>
  <c r="J1482" i="2"/>
  <c r="I1482" i="2"/>
  <c r="B1482" i="2"/>
  <c r="J1496" i="2"/>
  <c r="I1496" i="2"/>
  <c r="B1496" i="2"/>
  <c r="J1494" i="2"/>
  <c r="E53" i="12" l="1"/>
  <c r="F53" i="12"/>
  <c r="G52" i="12"/>
  <c r="B53" i="12"/>
  <c r="D54" i="12"/>
  <c r="C54" i="12"/>
  <c r="B1494" i="2"/>
  <c r="B1478" i="2"/>
  <c r="B1495" i="2"/>
  <c r="O677" i="3"/>
  <c r="Q677" i="3"/>
  <c r="C680" i="3"/>
  <c r="D680" i="3"/>
  <c r="F54" i="12" l="1"/>
  <c r="E54" i="12"/>
  <c r="G53" i="12"/>
  <c r="C55" i="12"/>
  <c r="D55" i="12"/>
  <c r="B54" i="12"/>
  <c r="J1495" i="2"/>
  <c r="I1495" i="2"/>
  <c r="O1478" i="2"/>
  <c r="J1478" i="2"/>
  <c r="I1478" i="2"/>
  <c r="I1494" i="2"/>
  <c r="I1488" i="2"/>
  <c r="J1488" i="2"/>
  <c r="B1488" i="2"/>
  <c r="O676" i="3"/>
  <c r="Q676" i="3"/>
  <c r="C678" i="3"/>
  <c r="D678" i="3"/>
  <c r="B1491" i="2"/>
  <c r="I1491" i="2"/>
  <c r="J1491" i="2"/>
  <c r="B1493" i="2"/>
  <c r="I1493" i="2"/>
  <c r="J1493" i="2"/>
  <c r="O1493" i="2"/>
  <c r="B1492" i="2"/>
  <c r="I1492" i="2"/>
  <c r="J1492" i="2"/>
  <c r="O1492" i="2"/>
  <c r="I1489" i="2"/>
  <c r="J1489" i="2"/>
  <c r="C683" i="3"/>
  <c r="D683" i="3"/>
  <c r="O679" i="3"/>
  <c r="Q679" i="3"/>
  <c r="C682" i="3"/>
  <c r="D682" i="3"/>
  <c r="O680" i="3"/>
  <c r="Q680" i="3"/>
  <c r="C679" i="3"/>
  <c r="D679" i="3"/>
  <c r="O678" i="3"/>
  <c r="Q678" i="3"/>
  <c r="D667" i="3"/>
  <c r="C675" i="3"/>
  <c r="D675" i="3"/>
  <c r="O674" i="3"/>
  <c r="Q674" i="3"/>
  <c r="C662" i="3"/>
  <c r="D662" i="3"/>
  <c r="O675" i="3"/>
  <c r="Q675" i="3"/>
  <c r="B1390" i="2"/>
  <c r="B1487" i="2"/>
  <c r="I1487" i="2"/>
  <c r="J1487" i="2"/>
  <c r="O1487" i="2"/>
  <c r="B1490" i="2"/>
  <c r="I1490" i="2"/>
  <c r="J1490" i="2"/>
  <c r="B1485" i="2"/>
  <c r="I1485" i="2"/>
  <c r="J1485" i="2"/>
  <c r="B1486" i="2"/>
  <c r="I1486" i="2"/>
  <c r="J1486" i="2"/>
  <c r="O1486" i="2"/>
  <c r="B1476" i="2"/>
  <c r="I1476" i="2"/>
  <c r="J1476" i="2"/>
  <c r="B1484" i="2"/>
  <c r="I1484" i="2"/>
  <c r="J1484" i="2"/>
  <c r="O1484" i="2"/>
  <c r="B1483" i="2"/>
  <c r="I1483" i="2"/>
  <c r="J1483" i="2"/>
  <c r="D660" i="3"/>
  <c r="E55" i="12" l="1"/>
  <c r="F55" i="12"/>
  <c r="G54" i="12"/>
  <c r="B55" i="12"/>
  <c r="D56" i="12"/>
  <c r="C56" i="12"/>
  <c r="C670" i="3"/>
  <c r="D670" i="3"/>
  <c r="O670" i="3"/>
  <c r="Q670" i="3"/>
  <c r="C673" i="3"/>
  <c r="D673" i="3"/>
  <c r="O671" i="3"/>
  <c r="Q671" i="3"/>
  <c r="C677" i="3"/>
  <c r="D677" i="3"/>
  <c r="O672" i="3"/>
  <c r="Q672" i="3"/>
  <c r="C676" i="3"/>
  <c r="D676" i="3"/>
  <c r="O673" i="3"/>
  <c r="Q673" i="3"/>
  <c r="C672" i="3"/>
  <c r="D672" i="3"/>
  <c r="O668" i="3"/>
  <c r="Q668" i="3"/>
  <c r="C671" i="3"/>
  <c r="D671" i="3"/>
  <c r="O669" i="3"/>
  <c r="Q669" i="3"/>
  <c r="B1480" i="2"/>
  <c r="I1480" i="2"/>
  <c r="J1480" i="2"/>
  <c r="O1480" i="2"/>
  <c r="B1475" i="2"/>
  <c r="I1475" i="2"/>
  <c r="J1475" i="2"/>
  <c r="O1475" i="2"/>
  <c r="B1479" i="2"/>
  <c r="I1479" i="2"/>
  <c r="J1479" i="2"/>
  <c r="O1479" i="2"/>
  <c r="B1477" i="2"/>
  <c r="I1477" i="2"/>
  <c r="J1477" i="2"/>
  <c r="O1477" i="2"/>
  <c r="B1472" i="2"/>
  <c r="I1472" i="2"/>
  <c r="J1472" i="2"/>
  <c r="O1472" i="2"/>
  <c r="B1481" i="2"/>
  <c r="I1481" i="2"/>
  <c r="J1481" i="2"/>
  <c r="O1481" i="2"/>
  <c r="B1469" i="2"/>
  <c r="I1469" i="2"/>
  <c r="J1469" i="2"/>
  <c r="O1469" i="2"/>
  <c r="B1470" i="2"/>
  <c r="I1470" i="2"/>
  <c r="J1470" i="2"/>
  <c r="O1470" i="2"/>
  <c r="B1474" i="2"/>
  <c r="I1474" i="2"/>
  <c r="J1474" i="2"/>
  <c r="O1474" i="2"/>
  <c r="B1471" i="2"/>
  <c r="I1471" i="2"/>
  <c r="J1471" i="2"/>
  <c r="O1471" i="2"/>
  <c r="C667" i="3"/>
  <c r="O664" i="3"/>
  <c r="Q664" i="3"/>
  <c r="C669" i="3"/>
  <c r="D669" i="3"/>
  <c r="O665" i="3"/>
  <c r="Q665" i="3"/>
  <c r="C666" i="3"/>
  <c r="D666" i="3"/>
  <c r="O666" i="3"/>
  <c r="Q666" i="3"/>
  <c r="C661" i="3"/>
  <c r="D661" i="3"/>
  <c r="O667" i="3"/>
  <c r="Q667" i="3"/>
  <c r="C664" i="3"/>
  <c r="D664" i="3"/>
  <c r="O662" i="3"/>
  <c r="Q662" i="3"/>
  <c r="C668" i="3"/>
  <c r="D668" i="3"/>
  <c r="O663" i="3"/>
  <c r="Q663" i="3"/>
  <c r="F56" i="12" l="1"/>
  <c r="E56" i="12"/>
  <c r="G55" i="12"/>
  <c r="C57" i="12"/>
  <c r="B56" i="12"/>
  <c r="D57" i="12"/>
  <c r="O1467" i="2"/>
  <c r="J1467" i="2"/>
  <c r="I1467" i="2"/>
  <c r="B1467" i="2"/>
  <c r="O1465" i="2"/>
  <c r="J1465" i="2"/>
  <c r="I1465" i="2"/>
  <c r="B1465" i="2"/>
  <c r="O1466" i="2"/>
  <c r="J1466" i="2"/>
  <c r="I1466" i="2"/>
  <c r="B1466" i="2"/>
  <c r="O1468" i="2"/>
  <c r="J1468" i="2"/>
  <c r="I1468" i="2"/>
  <c r="B1468" i="2"/>
  <c r="O1464" i="2"/>
  <c r="J1464" i="2"/>
  <c r="I1464" i="2"/>
  <c r="B1464" i="2"/>
  <c r="O1463" i="2"/>
  <c r="J1463" i="2"/>
  <c r="I1463" i="2"/>
  <c r="B1463" i="2"/>
  <c r="O1456" i="2"/>
  <c r="J1456" i="2"/>
  <c r="I1456" i="2"/>
  <c r="B1456" i="2"/>
  <c r="O1461" i="2"/>
  <c r="J1461" i="2"/>
  <c r="I1461" i="2"/>
  <c r="B1461" i="2"/>
  <c r="F57" i="12" l="1"/>
  <c r="E57" i="12"/>
  <c r="G56" i="12"/>
  <c r="B57" i="12"/>
  <c r="D58" i="12"/>
  <c r="C58" i="12"/>
  <c r="B1455" i="2"/>
  <c r="I1455" i="2"/>
  <c r="J1455" i="2"/>
  <c r="O1455" i="2"/>
  <c r="B1446" i="2"/>
  <c r="I1446" i="2"/>
  <c r="J1446" i="2"/>
  <c r="O1446" i="2"/>
  <c r="B1460" i="2"/>
  <c r="I1460" i="2"/>
  <c r="J1460" i="2"/>
  <c r="O1460" i="2"/>
  <c r="B1462" i="2"/>
  <c r="I1462" i="2"/>
  <c r="J1462" i="2"/>
  <c r="O1462" i="2"/>
  <c r="B1459" i="2"/>
  <c r="I1459" i="2"/>
  <c r="J1459" i="2"/>
  <c r="O1459" i="2"/>
  <c r="B1454" i="2"/>
  <c r="I1454" i="2"/>
  <c r="J1454" i="2"/>
  <c r="O1454" i="2"/>
  <c r="C658" i="3"/>
  <c r="D658" i="3"/>
  <c r="O659" i="3"/>
  <c r="Q659" i="3"/>
  <c r="C663" i="3"/>
  <c r="D663" i="3"/>
  <c r="O660" i="3"/>
  <c r="Q660" i="3"/>
  <c r="C665" i="3"/>
  <c r="D665" i="3"/>
  <c r="O661" i="3"/>
  <c r="Q661" i="3"/>
  <c r="C657" i="3"/>
  <c r="D657" i="3"/>
  <c r="O656" i="3"/>
  <c r="Q656" i="3"/>
  <c r="C660" i="3"/>
  <c r="O657" i="3"/>
  <c r="Q657" i="3"/>
  <c r="C659" i="3"/>
  <c r="D659" i="3"/>
  <c r="O658" i="3"/>
  <c r="Q658" i="3"/>
  <c r="F58" i="12" l="1"/>
  <c r="E58" i="12"/>
  <c r="G57" i="12"/>
  <c r="C59" i="12"/>
  <c r="B58" i="12"/>
  <c r="D59" i="12"/>
  <c r="B1452" i="2"/>
  <c r="I1452" i="2"/>
  <c r="J1452" i="2"/>
  <c r="O1452" i="2"/>
  <c r="B1448" i="2"/>
  <c r="I1448" i="2"/>
  <c r="J1448" i="2"/>
  <c r="O1448" i="2"/>
  <c r="B1453" i="2"/>
  <c r="I1453" i="2"/>
  <c r="J1453" i="2"/>
  <c r="O1453" i="2"/>
  <c r="B1447" i="2"/>
  <c r="I1447" i="2"/>
  <c r="J1447" i="2"/>
  <c r="O1447" i="2"/>
  <c r="B1457" i="2"/>
  <c r="I1457" i="2"/>
  <c r="J1457" i="2"/>
  <c r="O1457" i="2"/>
  <c r="B1458" i="2"/>
  <c r="I1458" i="2"/>
  <c r="J1458" i="2"/>
  <c r="O1458" i="2"/>
  <c r="B1451" i="2"/>
  <c r="I1451" i="2"/>
  <c r="J1451" i="2"/>
  <c r="O1451" i="2"/>
  <c r="B1444" i="2"/>
  <c r="I1444" i="2"/>
  <c r="J1444" i="2"/>
  <c r="O1444" i="2"/>
  <c r="B1449" i="2"/>
  <c r="I1449" i="2"/>
  <c r="J1449" i="2"/>
  <c r="O1449" i="2"/>
  <c r="O1450" i="2"/>
  <c r="J1450" i="2"/>
  <c r="I1450" i="2"/>
  <c r="B1450" i="2"/>
  <c r="O1443" i="2"/>
  <c r="J1443" i="2"/>
  <c r="I1443" i="2"/>
  <c r="B1443" i="2"/>
  <c r="O1445" i="2"/>
  <c r="J1445" i="2"/>
  <c r="I1445" i="2"/>
  <c r="B1445" i="2"/>
  <c r="O1436" i="2"/>
  <c r="J1436" i="2"/>
  <c r="I1436" i="2"/>
  <c r="B1436" i="2"/>
  <c r="O1473" i="2"/>
  <c r="J1473" i="2"/>
  <c r="I1473" i="2"/>
  <c r="B1473" i="2"/>
  <c r="O1433" i="2"/>
  <c r="J1433" i="2"/>
  <c r="I1433" i="2"/>
  <c r="B1433" i="2"/>
  <c r="O1442" i="2"/>
  <c r="J1442" i="2"/>
  <c r="I1442" i="2"/>
  <c r="B1442" i="2"/>
  <c r="O1441" i="2"/>
  <c r="J1441" i="2"/>
  <c r="I1441" i="2"/>
  <c r="B1441" i="2"/>
  <c r="Q654" i="3"/>
  <c r="O654" i="3"/>
  <c r="D653" i="3"/>
  <c r="C653" i="3"/>
  <c r="Q653" i="3"/>
  <c r="O653" i="3"/>
  <c r="D654" i="3"/>
  <c r="C654" i="3"/>
  <c r="Q655" i="3"/>
  <c r="O655" i="3"/>
  <c r="D656" i="3"/>
  <c r="C656" i="3"/>
  <c r="Q652" i="3"/>
  <c r="O652" i="3"/>
  <c r="D652" i="3"/>
  <c r="C652" i="3"/>
  <c r="Q651" i="3"/>
  <c r="O651" i="3"/>
  <c r="D647" i="3"/>
  <c r="C647" i="3"/>
  <c r="Q650" i="3"/>
  <c r="O650" i="3"/>
  <c r="D651" i="3"/>
  <c r="C651" i="3"/>
  <c r="C648" i="3"/>
  <c r="D648" i="3"/>
  <c r="O647" i="3"/>
  <c r="Q647" i="3"/>
  <c r="C650" i="3"/>
  <c r="D650" i="3"/>
  <c r="O648" i="3"/>
  <c r="Q648" i="3"/>
  <c r="C649" i="3"/>
  <c r="D649" i="3"/>
  <c r="O649" i="3"/>
  <c r="Q649" i="3"/>
  <c r="B1434" i="2"/>
  <c r="I1434" i="2"/>
  <c r="J1434" i="2"/>
  <c r="O1434" i="2"/>
  <c r="B1440" i="2"/>
  <c r="I1440" i="2"/>
  <c r="J1440" i="2"/>
  <c r="O1440" i="2"/>
  <c r="B1437" i="2"/>
  <c r="I1437" i="2"/>
  <c r="J1437" i="2"/>
  <c r="O1437" i="2"/>
  <c r="B1439" i="2"/>
  <c r="I1439" i="2"/>
  <c r="J1439" i="2"/>
  <c r="O1439" i="2"/>
  <c r="B1438" i="2"/>
  <c r="I1438" i="2"/>
  <c r="J1438" i="2"/>
  <c r="O1438" i="2"/>
  <c r="B1422" i="2"/>
  <c r="I1422" i="2"/>
  <c r="J1422" i="2"/>
  <c r="O1422" i="2"/>
  <c r="B1423" i="2"/>
  <c r="I1423" i="2"/>
  <c r="J1423" i="2"/>
  <c r="O1423" i="2"/>
  <c r="B1431" i="2"/>
  <c r="I1431" i="2"/>
  <c r="J1431" i="2"/>
  <c r="O1431" i="2"/>
  <c r="B1432" i="2"/>
  <c r="I1432" i="2"/>
  <c r="J1432" i="2"/>
  <c r="O1432" i="2"/>
  <c r="B1435" i="2"/>
  <c r="I1435" i="2"/>
  <c r="J1435" i="2"/>
  <c r="O1435" i="2"/>
  <c r="F59" i="12" l="1"/>
  <c r="E59" i="12"/>
  <c r="G58" i="12"/>
  <c r="C60" i="12"/>
  <c r="D60" i="12"/>
  <c r="B59" i="12"/>
  <c r="B1429" i="2"/>
  <c r="I1429" i="2"/>
  <c r="J1429" i="2"/>
  <c r="O1429" i="2"/>
  <c r="B1427" i="2"/>
  <c r="I1427" i="2"/>
  <c r="J1427" i="2"/>
  <c r="O1427" i="2"/>
  <c r="B1428" i="2"/>
  <c r="I1428" i="2"/>
  <c r="J1428" i="2"/>
  <c r="O1428" i="2"/>
  <c r="B1430" i="2"/>
  <c r="I1430" i="2"/>
  <c r="J1430" i="2"/>
  <c r="O1430" i="2"/>
  <c r="B1425" i="2"/>
  <c r="I1425" i="2"/>
  <c r="J1425" i="2"/>
  <c r="O1425" i="2"/>
  <c r="B1413" i="2"/>
  <c r="I1413" i="2"/>
  <c r="J1413" i="2"/>
  <c r="O1413" i="2"/>
  <c r="B1412" i="2"/>
  <c r="I1412" i="2"/>
  <c r="J1412" i="2"/>
  <c r="O1412" i="2"/>
  <c r="B1424" i="2"/>
  <c r="I1424" i="2"/>
  <c r="J1424" i="2"/>
  <c r="O1424" i="2"/>
  <c r="B1426" i="2"/>
  <c r="I1426" i="2"/>
  <c r="J1426" i="2"/>
  <c r="O1426" i="2"/>
  <c r="F60" i="12" l="1"/>
  <c r="E60" i="12"/>
  <c r="G59" i="12"/>
  <c r="B60" i="12"/>
  <c r="D61" i="12"/>
  <c r="C61" i="12"/>
  <c r="O1418" i="2"/>
  <c r="J1418" i="2"/>
  <c r="I1418" i="2"/>
  <c r="B1418" i="2"/>
  <c r="O1420" i="2"/>
  <c r="J1420" i="2"/>
  <c r="I1420" i="2"/>
  <c r="B1420" i="2"/>
  <c r="O1417" i="2"/>
  <c r="J1417" i="2"/>
  <c r="I1417" i="2"/>
  <c r="B1417" i="2"/>
  <c r="O1416" i="2"/>
  <c r="J1416" i="2"/>
  <c r="I1416" i="2"/>
  <c r="B1416" i="2"/>
  <c r="F61" i="12" l="1"/>
  <c r="E61" i="12"/>
  <c r="G60" i="12"/>
  <c r="B61" i="12"/>
  <c r="D62" i="12"/>
  <c r="C62" i="12"/>
  <c r="B1415" i="2"/>
  <c r="I1415" i="2"/>
  <c r="J1415" i="2"/>
  <c r="O1415" i="2"/>
  <c r="B1414" i="2"/>
  <c r="I1414" i="2"/>
  <c r="J1414" i="2"/>
  <c r="O1414" i="2"/>
  <c r="B1421" i="2"/>
  <c r="I1421" i="2"/>
  <c r="J1421" i="2"/>
  <c r="O1421" i="2"/>
  <c r="B1409" i="2"/>
  <c r="I1409" i="2"/>
  <c r="J1409" i="2"/>
  <c r="O1409" i="2"/>
  <c r="B1405" i="2"/>
  <c r="I1405" i="2"/>
  <c r="J1405" i="2"/>
  <c r="O1405" i="2"/>
  <c r="B1419" i="2"/>
  <c r="I1419" i="2"/>
  <c r="J1419" i="2"/>
  <c r="O1419" i="2"/>
  <c r="F62" i="12" l="1"/>
  <c r="E62" i="12"/>
  <c r="G61" i="12"/>
  <c r="C63" i="12"/>
  <c r="B62" i="12"/>
  <c r="D63" i="12"/>
  <c r="C646" i="3"/>
  <c r="D646" i="3"/>
  <c r="O644" i="3"/>
  <c r="Q644" i="3"/>
  <c r="C645" i="3"/>
  <c r="D645" i="3"/>
  <c r="O645" i="3"/>
  <c r="Q645" i="3"/>
  <c r="C644" i="3"/>
  <c r="D644" i="3"/>
  <c r="O646" i="3"/>
  <c r="Q646" i="3"/>
  <c r="C641" i="3"/>
  <c r="D641" i="3"/>
  <c r="O641" i="3"/>
  <c r="Q641" i="3"/>
  <c r="C642" i="3"/>
  <c r="D642" i="3"/>
  <c r="O642" i="3"/>
  <c r="Q642" i="3"/>
  <c r="C643" i="3"/>
  <c r="D643" i="3"/>
  <c r="O643" i="3"/>
  <c r="Q643" i="3"/>
  <c r="O640" i="3"/>
  <c r="Q640" i="3"/>
  <c r="C637" i="3"/>
  <c r="D637" i="3"/>
  <c r="O639" i="3"/>
  <c r="Q639" i="3"/>
  <c r="C639" i="3"/>
  <c r="D639" i="3"/>
  <c r="B1406" i="2"/>
  <c r="Q638" i="3"/>
  <c r="O638" i="3"/>
  <c r="Q637" i="3"/>
  <c r="O637" i="3"/>
  <c r="Q636" i="3"/>
  <c r="O636" i="3"/>
  <c r="Q630" i="3"/>
  <c r="O630" i="3"/>
  <c r="Q629" i="3"/>
  <c r="O629" i="3"/>
  <c r="Q628" i="3"/>
  <c r="O628" i="3"/>
  <c r="C638" i="3"/>
  <c r="D638" i="3"/>
  <c r="C635" i="3"/>
  <c r="D635" i="3"/>
  <c r="C634" i="3"/>
  <c r="D634" i="3"/>
  <c r="C630" i="3"/>
  <c r="Q635" i="3"/>
  <c r="O635" i="3"/>
  <c r="D633" i="3"/>
  <c r="C633" i="3"/>
  <c r="Q634" i="3"/>
  <c r="O634" i="3"/>
  <c r="D640" i="3"/>
  <c r="C640" i="3"/>
  <c r="O1408" i="2"/>
  <c r="J1408" i="2"/>
  <c r="I1408" i="2"/>
  <c r="B1408" i="2"/>
  <c r="O1410" i="2"/>
  <c r="J1410" i="2"/>
  <c r="I1410" i="2"/>
  <c r="B1410" i="2"/>
  <c r="O1411" i="2"/>
  <c r="J1411" i="2"/>
  <c r="I1411" i="2"/>
  <c r="B1411" i="2"/>
  <c r="O1407" i="2"/>
  <c r="J1407" i="2"/>
  <c r="I1407" i="2"/>
  <c r="B1407" i="2"/>
  <c r="O1401" i="2"/>
  <c r="J1401" i="2"/>
  <c r="I1401" i="2"/>
  <c r="B1401" i="2"/>
  <c r="O1404" i="2"/>
  <c r="J1404" i="2"/>
  <c r="I1404" i="2"/>
  <c r="B1404" i="2"/>
  <c r="O1406" i="2"/>
  <c r="J1406" i="2"/>
  <c r="I1406" i="2"/>
  <c r="O1398" i="2"/>
  <c r="J1398" i="2"/>
  <c r="I1398" i="2"/>
  <c r="B1398" i="2"/>
  <c r="O1399" i="2"/>
  <c r="J1399" i="2"/>
  <c r="I1399" i="2"/>
  <c r="B1399" i="2"/>
  <c r="O1400" i="2"/>
  <c r="J1400" i="2"/>
  <c r="I1400" i="2"/>
  <c r="B1400" i="2"/>
  <c r="O1402" i="2"/>
  <c r="J1402" i="2"/>
  <c r="I1402" i="2"/>
  <c r="B1402" i="2"/>
  <c r="O1403" i="2"/>
  <c r="J1403" i="2"/>
  <c r="I1403" i="2"/>
  <c r="B1403" i="2"/>
  <c r="O1397" i="2"/>
  <c r="J1397" i="2"/>
  <c r="I1397" i="2"/>
  <c r="B1397" i="2"/>
  <c r="F63" i="12" l="1"/>
  <c r="E63" i="12"/>
  <c r="G62" i="12"/>
  <c r="D64" i="12"/>
  <c r="B63" i="12"/>
  <c r="C64" i="12"/>
  <c r="C629" i="3"/>
  <c r="D629" i="3"/>
  <c r="C628" i="3"/>
  <c r="D628" i="3"/>
  <c r="O631" i="3"/>
  <c r="Q631" i="3"/>
  <c r="C627" i="3"/>
  <c r="D627" i="3"/>
  <c r="O632" i="3"/>
  <c r="Q632" i="3"/>
  <c r="C636" i="3"/>
  <c r="D636" i="3"/>
  <c r="O633" i="3"/>
  <c r="Q633" i="3"/>
  <c r="C626" i="3"/>
  <c r="D626" i="3"/>
  <c r="O626" i="3"/>
  <c r="C631" i="3"/>
  <c r="D631" i="3"/>
  <c r="O627" i="3"/>
  <c r="Q627" i="3"/>
  <c r="C632" i="3"/>
  <c r="D632" i="3"/>
  <c r="D630" i="3"/>
  <c r="C622" i="3"/>
  <c r="D622" i="3"/>
  <c r="O624" i="3"/>
  <c r="Q624" i="3"/>
  <c r="C621" i="3"/>
  <c r="D621" i="3"/>
  <c r="O625" i="3"/>
  <c r="Q625" i="3"/>
  <c r="B1394" i="2"/>
  <c r="I1394" i="2"/>
  <c r="J1394" i="2"/>
  <c r="O1394" i="2"/>
  <c r="B1393" i="2"/>
  <c r="I1393" i="2"/>
  <c r="J1393" i="2"/>
  <c r="O1393" i="2"/>
  <c r="B1396" i="2"/>
  <c r="I1396" i="2"/>
  <c r="J1396" i="2"/>
  <c r="O1396" i="2"/>
  <c r="B1395" i="2"/>
  <c r="I1395" i="2"/>
  <c r="J1395" i="2"/>
  <c r="O1395" i="2"/>
  <c r="O1382" i="2"/>
  <c r="J1382" i="2"/>
  <c r="I1382" i="2"/>
  <c r="B1382" i="2"/>
  <c r="O1386" i="2"/>
  <c r="J1386" i="2"/>
  <c r="I1386" i="2"/>
  <c r="B1386" i="2"/>
  <c r="O1385" i="2"/>
  <c r="J1385" i="2"/>
  <c r="I1385" i="2"/>
  <c r="B1385" i="2"/>
  <c r="O1387" i="2"/>
  <c r="J1387" i="2"/>
  <c r="I1387" i="2"/>
  <c r="B1387" i="2"/>
  <c r="F64" i="12" l="1"/>
  <c r="E64" i="12"/>
  <c r="G63" i="12"/>
  <c r="C65" i="12"/>
  <c r="B64" i="12"/>
  <c r="D65" i="12"/>
  <c r="Q623" i="3"/>
  <c r="O623" i="3"/>
  <c r="D623" i="3"/>
  <c r="C623" i="3"/>
  <c r="Q622" i="3"/>
  <c r="O622" i="3"/>
  <c r="D624" i="3"/>
  <c r="C624" i="3"/>
  <c r="Q621" i="3"/>
  <c r="O621" i="3"/>
  <c r="D625" i="3"/>
  <c r="C625" i="3"/>
  <c r="C618" i="3"/>
  <c r="D618" i="3"/>
  <c r="O619" i="3"/>
  <c r="Q619" i="3"/>
  <c r="C620" i="3"/>
  <c r="D620" i="3"/>
  <c r="O620" i="3"/>
  <c r="Q620" i="3"/>
  <c r="I1390" i="2"/>
  <c r="J1390" i="2"/>
  <c r="O1390" i="2"/>
  <c r="B1391" i="2"/>
  <c r="I1391" i="2"/>
  <c r="J1391" i="2"/>
  <c r="O1391" i="2"/>
  <c r="B1392" i="2"/>
  <c r="I1392" i="2"/>
  <c r="J1392" i="2"/>
  <c r="O1392" i="2"/>
  <c r="O1389" i="2"/>
  <c r="J1389" i="2"/>
  <c r="I1389" i="2"/>
  <c r="B1389" i="2"/>
  <c r="O1388" i="2"/>
  <c r="J1388" i="2"/>
  <c r="I1388" i="2"/>
  <c r="B1388" i="2"/>
  <c r="F65" i="12" l="1"/>
  <c r="E65" i="12"/>
  <c r="G64" i="12"/>
  <c r="D66" i="12"/>
  <c r="B65" i="12"/>
  <c r="C66" i="12"/>
  <c r="O1384" i="2"/>
  <c r="J1384" i="2"/>
  <c r="I1384" i="2"/>
  <c r="B1384" i="2"/>
  <c r="O1383" i="2"/>
  <c r="J1383" i="2"/>
  <c r="I1383" i="2"/>
  <c r="B1383" i="2"/>
  <c r="O1379" i="2"/>
  <c r="J1379" i="2"/>
  <c r="I1379" i="2"/>
  <c r="B1379" i="2"/>
  <c r="O1378" i="2"/>
  <c r="J1378" i="2"/>
  <c r="I1378" i="2"/>
  <c r="B1378" i="2"/>
  <c r="O1380" i="2"/>
  <c r="J1380" i="2"/>
  <c r="I1380" i="2"/>
  <c r="B1380" i="2"/>
  <c r="O1381" i="2"/>
  <c r="J1381" i="2"/>
  <c r="I1381" i="2"/>
  <c r="B1381" i="2"/>
  <c r="O1369" i="2"/>
  <c r="J1369" i="2"/>
  <c r="I1369" i="2"/>
  <c r="B1369" i="2"/>
  <c r="O1374" i="2"/>
  <c r="J1374" i="2"/>
  <c r="I1374" i="2"/>
  <c r="B1374" i="2"/>
  <c r="O1376" i="2"/>
  <c r="J1376" i="2"/>
  <c r="I1376" i="2"/>
  <c r="B1376" i="2"/>
  <c r="C587" i="3"/>
  <c r="D587" i="3"/>
  <c r="O616" i="3"/>
  <c r="Q616" i="3"/>
  <c r="C617" i="3"/>
  <c r="D617" i="3"/>
  <c r="O617" i="3"/>
  <c r="Q617" i="3"/>
  <c r="C619" i="3"/>
  <c r="D619" i="3"/>
  <c r="O618" i="3"/>
  <c r="Q618" i="3"/>
  <c r="B1377" i="2"/>
  <c r="I1377" i="2"/>
  <c r="J1377" i="2"/>
  <c r="O1377" i="2"/>
  <c r="B1375" i="2"/>
  <c r="I1375" i="2"/>
  <c r="J1375" i="2"/>
  <c r="O1375" i="2"/>
  <c r="B1372" i="2"/>
  <c r="I1372" i="2"/>
  <c r="J1372" i="2"/>
  <c r="O1372" i="2"/>
  <c r="B1373" i="2"/>
  <c r="I1373" i="2"/>
  <c r="J1373" i="2"/>
  <c r="O1373" i="2"/>
  <c r="B1364" i="2"/>
  <c r="I1364" i="2"/>
  <c r="J1364" i="2"/>
  <c r="O1364" i="2"/>
  <c r="B1365" i="2"/>
  <c r="I1365" i="2"/>
  <c r="J1365" i="2"/>
  <c r="O1365" i="2"/>
  <c r="B1371" i="2"/>
  <c r="I1371" i="2"/>
  <c r="J1371" i="2"/>
  <c r="O1371" i="2"/>
  <c r="B1370" i="2"/>
  <c r="I1370" i="2"/>
  <c r="J1370" i="2"/>
  <c r="O1370" i="2"/>
  <c r="B1362" i="2"/>
  <c r="I1362" i="2"/>
  <c r="J1362" i="2"/>
  <c r="O1362" i="2"/>
  <c r="B1363" i="2"/>
  <c r="I1363" i="2"/>
  <c r="J1363" i="2"/>
  <c r="O1363" i="2"/>
  <c r="F66" i="12" l="1"/>
  <c r="E66" i="12"/>
  <c r="G65" i="12"/>
  <c r="C67" i="12"/>
  <c r="D67" i="12"/>
  <c r="B66" i="12"/>
  <c r="O1367" i="2"/>
  <c r="J1367" i="2"/>
  <c r="I1367" i="2"/>
  <c r="B1367" i="2"/>
  <c r="O1368" i="2"/>
  <c r="J1368" i="2"/>
  <c r="I1368" i="2"/>
  <c r="B1368" i="2"/>
  <c r="O1360" i="2"/>
  <c r="J1360" i="2"/>
  <c r="I1360" i="2"/>
  <c r="B1360" i="2"/>
  <c r="O1361" i="2"/>
  <c r="J1361" i="2"/>
  <c r="I1361" i="2"/>
  <c r="B1361" i="2"/>
  <c r="O1359" i="2"/>
  <c r="J1359" i="2"/>
  <c r="I1359" i="2"/>
  <c r="B1359" i="2"/>
  <c r="O1358" i="2"/>
  <c r="J1358" i="2"/>
  <c r="I1358" i="2"/>
  <c r="B1358" i="2"/>
  <c r="O1366" i="2"/>
  <c r="J1366" i="2"/>
  <c r="I1366" i="2"/>
  <c r="B1366" i="2"/>
  <c r="O1348" i="2"/>
  <c r="J1348" i="2"/>
  <c r="I1348" i="2"/>
  <c r="B1348" i="2"/>
  <c r="O1345" i="2"/>
  <c r="J1345" i="2"/>
  <c r="I1345" i="2"/>
  <c r="B1345" i="2"/>
  <c r="O1344" i="2"/>
  <c r="J1344" i="2"/>
  <c r="I1344" i="2"/>
  <c r="B1344" i="2"/>
  <c r="O1356" i="2"/>
  <c r="J1356" i="2"/>
  <c r="I1356" i="2"/>
  <c r="B1356" i="2"/>
  <c r="O1355" i="2"/>
  <c r="J1355" i="2"/>
  <c r="I1355" i="2"/>
  <c r="B1355" i="2"/>
  <c r="O1354" i="2"/>
  <c r="J1354" i="2"/>
  <c r="I1354" i="2"/>
  <c r="B1354" i="2"/>
  <c r="O1353" i="2"/>
  <c r="J1353" i="2"/>
  <c r="I1353" i="2"/>
  <c r="B1353" i="2"/>
  <c r="O1352" i="2"/>
  <c r="J1352" i="2"/>
  <c r="I1352" i="2"/>
  <c r="B1352" i="2"/>
  <c r="O1351" i="2"/>
  <c r="J1351" i="2"/>
  <c r="I1351" i="2"/>
  <c r="B1351" i="2"/>
  <c r="C615" i="3"/>
  <c r="D615" i="3"/>
  <c r="O1350" i="2"/>
  <c r="J1350" i="2"/>
  <c r="I1350" i="2"/>
  <c r="B1350" i="2"/>
  <c r="O1357" i="2"/>
  <c r="J1357" i="2"/>
  <c r="I1357" i="2"/>
  <c r="B1357" i="2"/>
  <c r="O1349" i="2"/>
  <c r="J1349" i="2"/>
  <c r="I1349" i="2"/>
  <c r="B1349" i="2"/>
  <c r="O1346" i="2"/>
  <c r="J1346" i="2"/>
  <c r="I1346" i="2"/>
  <c r="B1346" i="2"/>
  <c r="Q603" i="3"/>
  <c r="Q602" i="3"/>
  <c r="Q587" i="3"/>
  <c r="Q586" i="3"/>
  <c r="Q585" i="3"/>
  <c r="Q582" i="3"/>
  <c r="Q580" i="3"/>
  <c r="Q579" i="3"/>
  <c r="Q578" i="3"/>
  <c r="Q577" i="3"/>
  <c r="Q576" i="3"/>
  <c r="Q575" i="3"/>
  <c r="Q574" i="3"/>
  <c r="Q572" i="3"/>
  <c r="Q557" i="3"/>
  <c r="Q544" i="3"/>
  <c r="Q538" i="3"/>
  <c r="Q537" i="3"/>
  <c r="Q87" i="3"/>
  <c r="O87" i="3"/>
  <c r="D609" i="3"/>
  <c r="C609" i="3"/>
  <c r="Q86" i="3"/>
  <c r="O86" i="3"/>
  <c r="D608" i="3"/>
  <c r="C608" i="3"/>
  <c r="Q85" i="3"/>
  <c r="O85" i="3"/>
  <c r="D605" i="3"/>
  <c r="C605" i="3"/>
  <c r="Q84" i="3"/>
  <c r="O84" i="3"/>
  <c r="D604" i="3"/>
  <c r="C604" i="3"/>
  <c r="Q83" i="3"/>
  <c r="O83" i="3"/>
  <c r="D601" i="3"/>
  <c r="C601" i="3"/>
  <c r="Q82" i="3"/>
  <c r="O82" i="3"/>
  <c r="D600" i="3"/>
  <c r="C600" i="3"/>
  <c r="Q81" i="3"/>
  <c r="O81" i="3"/>
  <c r="D597" i="3"/>
  <c r="C597" i="3"/>
  <c r="Q80" i="3"/>
  <c r="O80" i="3"/>
  <c r="D596" i="3"/>
  <c r="C596" i="3"/>
  <c r="Q79" i="3"/>
  <c r="O79" i="3"/>
  <c r="D591" i="3"/>
  <c r="C591" i="3"/>
  <c r="Q78" i="3"/>
  <c r="O78" i="3"/>
  <c r="D614" i="3"/>
  <c r="C614" i="3"/>
  <c r="Q77" i="3"/>
  <c r="O77" i="3"/>
  <c r="D611" i="3"/>
  <c r="C611" i="3"/>
  <c r="Q76" i="3"/>
  <c r="O76" i="3"/>
  <c r="D610" i="3"/>
  <c r="C610" i="3"/>
  <c r="Q75" i="3"/>
  <c r="O75" i="3"/>
  <c r="D607" i="3"/>
  <c r="C607" i="3"/>
  <c r="Q74" i="3"/>
  <c r="O74" i="3"/>
  <c r="D606" i="3"/>
  <c r="C606" i="3"/>
  <c r="Q73" i="3"/>
  <c r="O73" i="3"/>
  <c r="D603" i="3"/>
  <c r="C603" i="3"/>
  <c r="Q72" i="3"/>
  <c r="O72" i="3"/>
  <c r="D602" i="3"/>
  <c r="C602" i="3"/>
  <c r="Q71" i="3"/>
  <c r="O71" i="3"/>
  <c r="D599" i="3"/>
  <c r="C599" i="3"/>
  <c r="Q70" i="3"/>
  <c r="O70" i="3"/>
  <c r="D598" i="3"/>
  <c r="C598" i="3"/>
  <c r="Q69" i="3"/>
  <c r="O69" i="3"/>
  <c r="D595" i="3"/>
  <c r="C595" i="3"/>
  <c r="Q68" i="3"/>
  <c r="O68" i="3"/>
  <c r="D594" i="3"/>
  <c r="C594" i="3"/>
  <c r="Q67" i="3"/>
  <c r="O67" i="3"/>
  <c r="D593" i="3"/>
  <c r="C593" i="3"/>
  <c r="Q66" i="3"/>
  <c r="O66" i="3"/>
  <c r="D592" i="3"/>
  <c r="C592" i="3"/>
  <c r="Q65" i="3"/>
  <c r="O65" i="3"/>
  <c r="D590" i="3"/>
  <c r="C590" i="3"/>
  <c r="Q64" i="3"/>
  <c r="O64" i="3"/>
  <c r="D589" i="3"/>
  <c r="C589" i="3"/>
  <c r="Q63" i="3"/>
  <c r="O63" i="3"/>
  <c r="D613" i="3"/>
  <c r="C613" i="3"/>
  <c r="Q62" i="3"/>
  <c r="O62" i="3"/>
  <c r="D612" i="3"/>
  <c r="C612" i="3"/>
  <c r="O615" i="3"/>
  <c r="Q615" i="3"/>
  <c r="C580" i="3"/>
  <c r="D580" i="3"/>
  <c r="O611" i="3"/>
  <c r="Q611" i="3"/>
  <c r="C579" i="3"/>
  <c r="D579" i="3"/>
  <c r="O612" i="3"/>
  <c r="Q612" i="3"/>
  <c r="C588" i="3"/>
  <c r="D588" i="3"/>
  <c r="O613" i="3"/>
  <c r="Q613" i="3"/>
  <c r="C616" i="3"/>
  <c r="D616" i="3"/>
  <c r="O614" i="3"/>
  <c r="Q614" i="3"/>
  <c r="C584" i="3"/>
  <c r="D584" i="3"/>
  <c r="O607" i="3"/>
  <c r="Q607" i="3"/>
  <c r="C583" i="3"/>
  <c r="D583" i="3"/>
  <c r="O608" i="3"/>
  <c r="Q608" i="3"/>
  <c r="C582" i="3"/>
  <c r="D582" i="3"/>
  <c r="O609" i="3"/>
  <c r="Q609" i="3"/>
  <c r="C581" i="3"/>
  <c r="D581" i="3"/>
  <c r="O610" i="3"/>
  <c r="Q610" i="3"/>
  <c r="E67" i="12" l="1"/>
  <c r="F67" i="12"/>
  <c r="G66" i="12"/>
  <c r="B67" i="12"/>
  <c r="D68" i="12"/>
  <c r="C68" i="12"/>
  <c r="B1331" i="2"/>
  <c r="I1331" i="2"/>
  <c r="J1331" i="2"/>
  <c r="O1331" i="2"/>
  <c r="B1340" i="2"/>
  <c r="I1340" i="2"/>
  <c r="J1340" i="2"/>
  <c r="O1340" i="2"/>
  <c r="B1342" i="2"/>
  <c r="I1342" i="2"/>
  <c r="J1342" i="2"/>
  <c r="O1342" i="2"/>
  <c r="B1341" i="2"/>
  <c r="I1341" i="2"/>
  <c r="J1341" i="2"/>
  <c r="O1341" i="2"/>
  <c r="B1343" i="2"/>
  <c r="I1343" i="2"/>
  <c r="J1343" i="2"/>
  <c r="O1343" i="2"/>
  <c r="B1347" i="2"/>
  <c r="I1347" i="2"/>
  <c r="J1347" i="2"/>
  <c r="O1347" i="2"/>
  <c r="B1337" i="2"/>
  <c r="I1337" i="2"/>
  <c r="J1337" i="2"/>
  <c r="O1337" i="2"/>
  <c r="B1338" i="2"/>
  <c r="I1338" i="2"/>
  <c r="J1338" i="2"/>
  <c r="O1338" i="2"/>
  <c r="B1339" i="2"/>
  <c r="I1339" i="2"/>
  <c r="J1339" i="2"/>
  <c r="O1339" i="2"/>
  <c r="B1335" i="2"/>
  <c r="I1335" i="2"/>
  <c r="J1335" i="2"/>
  <c r="O1335" i="2"/>
  <c r="B1336" i="2"/>
  <c r="I1336" i="2"/>
  <c r="J1336" i="2"/>
  <c r="O1336" i="2"/>
  <c r="B1325" i="2"/>
  <c r="I1325" i="2"/>
  <c r="J1325" i="2"/>
  <c r="O1325" i="2"/>
  <c r="B1332" i="2"/>
  <c r="I1332" i="2"/>
  <c r="J1332" i="2"/>
  <c r="O1332" i="2"/>
  <c r="B1333" i="2"/>
  <c r="I1333" i="2"/>
  <c r="J1333" i="2"/>
  <c r="O1333" i="2"/>
  <c r="B1334" i="2"/>
  <c r="I1334" i="2"/>
  <c r="J1334" i="2"/>
  <c r="O1334" i="2"/>
  <c r="C577" i="3"/>
  <c r="D577" i="3"/>
  <c r="O603" i="3"/>
  <c r="C586" i="3"/>
  <c r="D586" i="3"/>
  <c r="O604" i="3"/>
  <c r="Q604" i="3"/>
  <c r="C585" i="3"/>
  <c r="D585" i="3"/>
  <c r="O605" i="3"/>
  <c r="Q605" i="3"/>
  <c r="C578" i="3"/>
  <c r="D578" i="3"/>
  <c r="O606" i="3"/>
  <c r="Q606" i="3"/>
  <c r="C576" i="3"/>
  <c r="D576" i="3"/>
  <c r="O601" i="3"/>
  <c r="Q601" i="3"/>
  <c r="C575" i="3"/>
  <c r="D575" i="3"/>
  <c r="O602" i="3"/>
  <c r="O600" i="3"/>
  <c r="Q600" i="3"/>
  <c r="C573" i="3"/>
  <c r="D573" i="3"/>
  <c r="B1330" i="2"/>
  <c r="I1330" i="2"/>
  <c r="J1330" i="2"/>
  <c r="O1330" i="2"/>
  <c r="B1324" i="2"/>
  <c r="I1324" i="2"/>
  <c r="J1324" i="2"/>
  <c r="O1324" i="2"/>
  <c r="B1323" i="2"/>
  <c r="I1323" i="2"/>
  <c r="J1323" i="2"/>
  <c r="O1323" i="2"/>
  <c r="B1319" i="2"/>
  <c r="I1319" i="2"/>
  <c r="J1319" i="2"/>
  <c r="O1319" i="2"/>
  <c r="B1318" i="2"/>
  <c r="I1318" i="2"/>
  <c r="J1318" i="2"/>
  <c r="O1318" i="2"/>
  <c r="B1322" i="2"/>
  <c r="I1322" i="2"/>
  <c r="J1322" i="2"/>
  <c r="O1322" i="2"/>
  <c r="B1326" i="2"/>
  <c r="I1326" i="2"/>
  <c r="J1326" i="2"/>
  <c r="O1326" i="2"/>
  <c r="B1328" i="2"/>
  <c r="I1328" i="2"/>
  <c r="J1328" i="2"/>
  <c r="O1328" i="2"/>
  <c r="B1327" i="2"/>
  <c r="I1327" i="2"/>
  <c r="J1327" i="2"/>
  <c r="O1327" i="2"/>
  <c r="B1329" i="2"/>
  <c r="I1329" i="2"/>
  <c r="J1329" i="2"/>
  <c r="O1329" i="2"/>
  <c r="B1320" i="2"/>
  <c r="I1320" i="2"/>
  <c r="J1320" i="2"/>
  <c r="O1320" i="2"/>
  <c r="B1321" i="2"/>
  <c r="I1321" i="2"/>
  <c r="J1321" i="2"/>
  <c r="O1321" i="2"/>
  <c r="O1311" i="2"/>
  <c r="I1311" i="2"/>
  <c r="J1311" i="2"/>
  <c r="B1311" i="2"/>
  <c r="O1301" i="2"/>
  <c r="J1301" i="2"/>
  <c r="I1301" i="2"/>
  <c r="B1301" i="2"/>
  <c r="O1309" i="2"/>
  <c r="J1309" i="2"/>
  <c r="I1309" i="2"/>
  <c r="B1309" i="2"/>
  <c r="O1314" i="2"/>
  <c r="J1314" i="2"/>
  <c r="I1314" i="2"/>
  <c r="B1314" i="2"/>
  <c r="O1316" i="2"/>
  <c r="J1316" i="2"/>
  <c r="I1316" i="2"/>
  <c r="B1316" i="2"/>
  <c r="E68" i="12" l="1"/>
  <c r="F68" i="12"/>
  <c r="G67" i="12"/>
  <c r="D69" i="12"/>
  <c r="B68" i="12"/>
  <c r="C69" i="12"/>
  <c r="B1317" i="2"/>
  <c r="I1317" i="2"/>
  <c r="J1317" i="2"/>
  <c r="O1317" i="2"/>
  <c r="B1312" i="2"/>
  <c r="I1312" i="2"/>
  <c r="J1312" i="2"/>
  <c r="O1312" i="2"/>
  <c r="B1315" i="2"/>
  <c r="I1315" i="2"/>
  <c r="J1315" i="2"/>
  <c r="O1315" i="2"/>
  <c r="B1313" i="2"/>
  <c r="I1313" i="2"/>
  <c r="J1313" i="2"/>
  <c r="O1313" i="2"/>
  <c r="B1308" i="2"/>
  <c r="I1308" i="2"/>
  <c r="J1308" i="2"/>
  <c r="O1308" i="2"/>
  <c r="B1307" i="2"/>
  <c r="I1307" i="2"/>
  <c r="J1307" i="2"/>
  <c r="O1307" i="2"/>
  <c r="B1304" i="2"/>
  <c r="I1304" i="2"/>
  <c r="J1304" i="2"/>
  <c r="O1304" i="2"/>
  <c r="B1303" i="2"/>
  <c r="I1303" i="2"/>
  <c r="J1303" i="2"/>
  <c r="O1303" i="2"/>
  <c r="B1305" i="2"/>
  <c r="I1305" i="2"/>
  <c r="J1305" i="2"/>
  <c r="O1305" i="2"/>
  <c r="B1306" i="2"/>
  <c r="I1306" i="2"/>
  <c r="J1306" i="2"/>
  <c r="O1306" i="2"/>
  <c r="B1302" i="2"/>
  <c r="I1302" i="2"/>
  <c r="J1302" i="2"/>
  <c r="O1302" i="2"/>
  <c r="B1310" i="2"/>
  <c r="I1310" i="2"/>
  <c r="J1310" i="2"/>
  <c r="O1310" i="2"/>
  <c r="O1300" i="2"/>
  <c r="I1300" i="2"/>
  <c r="J1300" i="2"/>
  <c r="B1300" i="2"/>
  <c r="B1292" i="2"/>
  <c r="I1292" i="2"/>
  <c r="J1292" i="2"/>
  <c r="O1292" i="2"/>
  <c r="B1298" i="2"/>
  <c r="I1298" i="2"/>
  <c r="J1298" i="2"/>
  <c r="O1298" i="2"/>
  <c r="B1299" i="2"/>
  <c r="I1299" i="2"/>
  <c r="J1299" i="2"/>
  <c r="O1299" i="2"/>
  <c r="B1295" i="2"/>
  <c r="I1295" i="2"/>
  <c r="J1295" i="2"/>
  <c r="O1295" i="2"/>
  <c r="B1296" i="2"/>
  <c r="I1296" i="2"/>
  <c r="J1296" i="2"/>
  <c r="O1296" i="2"/>
  <c r="E69" i="12" l="1"/>
  <c r="F69" i="12"/>
  <c r="G68" i="12"/>
  <c r="C70" i="12"/>
  <c r="B69" i="12"/>
  <c r="D70" i="12"/>
  <c r="Q599" i="3"/>
  <c r="Q598" i="3"/>
  <c r="Q597" i="3"/>
  <c r="Q596" i="3"/>
  <c r="Q595" i="3"/>
  <c r="Q594" i="3"/>
  <c r="Q593" i="3"/>
  <c r="Q592" i="3"/>
  <c r="Q591" i="3"/>
  <c r="Q590" i="3"/>
  <c r="Q589" i="3"/>
  <c r="Q588" i="3"/>
  <c r="Q583" i="3"/>
  <c r="Q558" i="3"/>
  <c r="Q556" i="3"/>
  <c r="Q524" i="3"/>
  <c r="Q490" i="3"/>
  <c r="Q461" i="3"/>
  <c r="Q460" i="3"/>
  <c r="E70" i="12" l="1"/>
  <c r="F70" i="12"/>
  <c r="G69" i="12"/>
  <c r="D71" i="12"/>
  <c r="B70" i="12"/>
  <c r="C71" i="12"/>
  <c r="C569" i="3"/>
  <c r="D569" i="3"/>
  <c r="O596" i="3"/>
  <c r="C571" i="3"/>
  <c r="D571" i="3"/>
  <c r="O597" i="3"/>
  <c r="C572" i="3"/>
  <c r="D572" i="3"/>
  <c r="O598" i="3"/>
  <c r="C574" i="3"/>
  <c r="D574" i="3"/>
  <c r="O599" i="3"/>
  <c r="C562" i="3"/>
  <c r="D562" i="3"/>
  <c r="O590" i="3"/>
  <c r="C561" i="3"/>
  <c r="D561" i="3"/>
  <c r="O591" i="3"/>
  <c r="C560" i="3"/>
  <c r="D560" i="3"/>
  <c r="O592" i="3"/>
  <c r="C559" i="3"/>
  <c r="D559" i="3"/>
  <c r="O593" i="3"/>
  <c r="C558" i="3"/>
  <c r="D558" i="3"/>
  <c r="O594" i="3"/>
  <c r="C570" i="3"/>
  <c r="D570" i="3"/>
  <c r="O595" i="3"/>
  <c r="C564" i="3"/>
  <c r="D564" i="3"/>
  <c r="O587" i="3"/>
  <c r="C563" i="3"/>
  <c r="D563" i="3"/>
  <c r="O588" i="3"/>
  <c r="C568" i="3"/>
  <c r="D568" i="3"/>
  <c r="O589" i="3"/>
  <c r="E71" i="12" l="1"/>
  <c r="F71" i="12"/>
  <c r="G70" i="12"/>
  <c r="C72" i="12"/>
  <c r="D72" i="12"/>
  <c r="B71" i="12"/>
  <c r="C566" i="3"/>
  <c r="D566" i="3"/>
  <c r="O585" i="3"/>
  <c r="C565" i="3"/>
  <c r="D565" i="3"/>
  <c r="O586" i="3"/>
  <c r="B1285" i="2"/>
  <c r="I1285" i="2"/>
  <c r="J1285" i="2"/>
  <c r="O1285" i="2"/>
  <c r="B1283" i="2"/>
  <c r="I1283" i="2"/>
  <c r="J1283" i="2"/>
  <c r="O1283" i="2"/>
  <c r="B1284" i="2"/>
  <c r="I1284" i="2"/>
  <c r="J1284" i="2"/>
  <c r="O1284" i="2"/>
  <c r="B1293" i="2"/>
  <c r="I1293" i="2"/>
  <c r="J1293" i="2"/>
  <c r="O1293" i="2"/>
  <c r="B1297" i="2"/>
  <c r="I1297" i="2"/>
  <c r="J1297" i="2"/>
  <c r="O1297" i="2"/>
  <c r="B1294" i="2"/>
  <c r="I1294" i="2"/>
  <c r="J1294" i="2"/>
  <c r="O1294" i="2"/>
  <c r="B1291" i="2"/>
  <c r="I1291" i="2"/>
  <c r="J1291" i="2"/>
  <c r="O1291" i="2"/>
  <c r="B1290" i="2"/>
  <c r="I1290" i="2"/>
  <c r="J1290" i="2"/>
  <c r="O1290" i="2"/>
  <c r="B1286" i="2"/>
  <c r="I1286" i="2"/>
  <c r="J1286" i="2"/>
  <c r="O1286" i="2"/>
  <c r="Q37" i="3"/>
  <c r="O37" i="3"/>
  <c r="D556" i="3"/>
  <c r="C556" i="3"/>
  <c r="F72" i="12" l="1"/>
  <c r="E72" i="12"/>
  <c r="G71" i="12"/>
  <c r="B72" i="12"/>
  <c r="D73" i="12"/>
  <c r="C73" i="12"/>
  <c r="O488" i="3"/>
  <c r="C526" i="3"/>
  <c r="E73" i="12" l="1"/>
  <c r="F73" i="12"/>
  <c r="G72" i="12"/>
  <c r="C74" i="12"/>
  <c r="B73" i="12"/>
  <c r="D74" i="12"/>
  <c r="B1288" i="2"/>
  <c r="I1288" i="2"/>
  <c r="J1288" i="2"/>
  <c r="O1288" i="2"/>
  <c r="B1289" i="2"/>
  <c r="I1289" i="2"/>
  <c r="J1289" i="2"/>
  <c r="O1289" i="2"/>
  <c r="B1278" i="2"/>
  <c r="I1278" i="2"/>
  <c r="J1278" i="2"/>
  <c r="O1278" i="2"/>
  <c r="B1287" i="2"/>
  <c r="I1287" i="2"/>
  <c r="J1287" i="2"/>
  <c r="O1287" i="2"/>
  <c r="C557" i="3"/>
  <c r="D557" i="3"/>
  <c r="O583" i="3"/>
  <c r="C567" i="3"/>
  <c r="D567" i="3"/>
  <c r="O584" i="3"/>
  <c r="C552" i="3"/>
  <c r="D552" i="3"/>
  <c r="O581" i="3"/>
  <c r="C553" i="3"/>
  <c r="D553" i="3"/>
  <c r="O582" i="3"/>
  <c r="D454" i="3"/>
  <c r="E74" i="12" l="1"/>
  <c r="F74" i="12"/>
  <c r="G73" i="12"/>
  <c r="D75" i="12"/>
  <c r="B74" i="12"/>
  <c r="C75" i="12"/>
  <c r="B1280" i="2"/>
  <c r="I1280" i="2"/>
  <c r="J1280" i="2"/>
  <c r="O1280" i="2"/>
  <c r="B1281" i="2"/>
  <c r="I1281" i="2"/>
  <c r="J1281" i="2"/>
  <c r="O1281" i="2"/>
  <c r="B1282" i="2"/>
  <c r="I1282" i="2"/>
  <c r="J1282" i="2"/>
  <c r="O1282" i="2"/>
  <c r="C555" i="3"/>
  <c r="D555" i="3"/>
  <c r="O579" i="3"/>
  <c r="C554" i="3"/>
  <c r="D554" i="3"/>
  <c r="O580" i="3"/>
  <c r="B1266" i="2"/>
  <c r="I1266" i="2"/>
  <c r="J1266" i="2"/>
  <c r="O1266" i="2"/>
  <c r="B1277" i="2"/>
  <c r="I1277" i="2"/>
  <c r="J1277" i="2"/>
  <c r="O1277" i="2"/>
  <c r="B1276" i="2"/>
  <c r="I1276" i="2"/>
  <c r="J1276" i="2"/>
  <c r="O1276" i="2"/>
  <c r="B1279" i="2"/>
  <c r="I1279" i="2"/>
  <c r="J1279" i="2"/>
  <c r="O1279" i="2"/>
  <c r="B1013" i="2"/>
  <c r="B1260" i="2"/>
  <c r="B1245" i="2"/>
  <c r="O578" i="3"/>
  <c r="D551" i="3"/>
  <c r="C551" i="3"/>
  <c r="O577" i="3"/>
  <c r="D550" i="3"/>
  <c r="C550" i="3"/>
  <c r="O576" i="3"/>
  <c r="D548" i="3"/>
  <c r="C548" i="3"/>
  <c r="B1273" i="2"/>
  <c r="I1273" i="2"/>
  <c r="J1273" i="2"/>
  <c r="O1273" i="2"/>
  <c r="B1265" i="2"/>
  <c r="I1265" i="2"/>
  <c r="J1265" i="2"/>
  <c r="O1265" i="2"/>
  <c r="B1261" i="2"/>
  <c r="I1261" i="2"/>
  <c r="J1261" i="2"/>
  <c r="O1261" i="2"/>
  <c r="B1262" i="2"/>
  <c r="I1262" i="2"/>
  <c r="J1262" i="2"/>
  <c r="O1262" i="2"/>
  <c r="B1263" i="2"/>
  <c r="I1263" i="2"/>
  <c r="J1263" i="2"/>
  <c r="O1263" i="2"/>
  <c r="B1264" i="2"/>
  <c r="I1264" i="2"/>
  <c r="J1264" i="2"/>
  <c r="O1264" i="2"/>
  <c r="B1274" i="2"/>
  <c r="I1274" i="2"/>
  <c r="J1274" i="2"/>
  <c r="O1274" i="2"/>
  <c r="I1260" i="2"/>
  <c r="J1260" i="2"/>
  <c r="O1260" i="2"/>
  <c r="O1275" i="2"/>
  <c r="I1275" i="2"/>
  <c r="J1275" i="2"/>
  <c r="B1275" i="2"/>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443" i="3"/>
  <c r="O444" i="3"/>
  <c r="O426" i="3"/>
  <c r="O425" i="3"/>
  <c r="O401" i="3"/>
  <c r="O262" i="3"/>
  <c r="O180" i="3"/>
  <c r="C547" i="3"/>
  <c r="D547" i="3"/>
  <c r="C549" i="3"/>
  <c r="D549" i="3"/>
  <c r="B1268" i="2"/>
  <c r="I1268" i="2"/>
  <c r="J1268" i="2"/>
  <c r="O1268" i="2"/>
  <c r="B1267" i="2"/>
  <c r="I1267" i="2"/>
  <c r="J1267" i="2"/>
  <c r="O1267" i="2"/>
  <c r="B1271" i="2"/>
  <c r="I1271" i="2"/>
  <c r="J1271" i="2"/>
  <c r="O1271" i="2"/>
  <c r="B1270" i="2"/>
  <c r="I1270" i="2"/>
  <c r="J1270" i="2"/>
  <c r="O1270" i="2"/>
  <c r="B1255" i="2"/>
  <c r="I1255" i="2"/>
  <c r="J1255" i="2"/>
  <c r="O1255" i="2"/>
  <c r="B1256" i="2"/>
  <c r="I1256" i="2"/>
  <c r="J1256" i="2"/>
  <c r="O1256" i="2"/>
  <c r="B1257" i="2"/>
  <c r="I1257" i="2"/>
  <c r="J1257" i="2"/>
  <c r="O1257" i="2"/>
  <c r="B1272" i="2"/>
  <c r="I1272" i="2"/>
  <c r="J1272" i="2"/>
  <c r="O1272" i="2"/>
  <c r="B1269" i="2"/>
  <c r="I1269" i="2"/>
  <c r="J1269" i="2"/>
  <c r="O1269" i="2"/>
  <c r="C544" i="3"/>
  <c r="D544" i="3"/>
  <c r="C546" i="3"/>
  <c r="D546" i="3"/>
  <c r="C545" i="3"/>
  <c r="D545" i="3"/>
  <c r="B1259" i="2"/>
  <c r="I1259" i="2"/>
  <c r="J1259" i="2"/>
  <c r="O1259" i="2"/>
  <c r="B1258" i="2"/>
  <c r="I1258" i="2"/>
  <c r="J1258" i="2"/>
  <c r="O1258" i="2"/>
  <c r="B1252" i="2"/>
  <c r="I1252" i="2"/>
  <c r="J1252" i="2"/>
  <c r="O1252" i="2"/>
  <c r="B1253" i="2"/>
  <c r="I1253" i="2"/>
  <c r="J1253" i="2"/>
  <c r="O1253" i="2"/>
  <c r="B1246" i="2"/>
  <c r="I1246" i="2"/>
  <c r="J1246" i="2"/>
  <c r="O1246" i="2"/>
  <c r="B1248" i="2"/>
  <c r="I1248" i="2"/>
  <c r="J1248" i="2"/>
  <c r="O1248" i="2"/>
  <c r="B1247" i="2"/>
  <c r="I1247" i="2"/>
  <c r="J1247" i="2"/>
  <c r="O1247" i="2"/>
  <c r="B1254" i="2"/>
  <c r="I1254" i="2"/>
  <c r="J1254" i="2"/>
  <c r="O1254" i="2"/>
  <c r="C543" i="3"/>
  <c r="D543" i="3"/>
  <c r="C542" i="3"/>
  <c r="D542" i="3"/>
  <c r="C541" i="3"/>
  <c r="D541" i="3"/>
  <c r="B1249" i="2"/>
  <c r="I1249" i="2"/>
  <c r="J1249" i="2"/>
  <c r="O1249" i="2"/>
  <c r="I1245" i="2"/>
  <c r="J1245" i="2"/>
  <c r="O1245" i="2"/>
  <c r="B1251" i="2"/>
  <c r="I1251" i="2"/>
  <c r="J1251" i="2"/>
  <c r="O1251" i="2"/>
  <c r="B1244" i="2"/>
  <c r="I1244" i="2"/>
  <c r="J1244" i="2"/>
  <c r="O1244" i="2"/>
  <c r="O1250" i="2"/>
  <c r="I1250" i="2"/>
  <c r="J1250" i="2"/>
  <c r="B1250" i="2"/>
  <c r="C534" i="3"/>
  <c r="D534" i="3"/>
  <c r="C533" i="3"/>
  <c r="D533" i="3"/>
  <c r="C536" i="3"/>
  <c r="D536" i="3"/>
  <c r="C539" i="3"/>
  <c r="D539" i="3"/>
  <c r="C535" i="3"/>
  <c r="D535" i="3"/>
  <c r="C537" i="3"/>
  <c r="D537" i="3"/>
  <c r="C538" i="3"/>
  <c r="D538" i="3"/>
  <c r="C540" i="3"/>
  <c r="D540" i="3"/>
  <c r="E75" i="12" l="1"/>
  <c r="F75" i="12"/>
  <c r="G74" i="12"/>
  <c r="C76" i="12"/>
  <c r="B75" i="12"/>
  <c r="D76" i="12"/>
  <c r="C529" i="3"/>
  <c r="D529" i="3"/>
  <c r="C528" i="3"/>
  <c r="D528" i="3"/>
  <c r="C527" i="3"/>
  <c r="D527" i="3"/>
  <c r="C525" i="3"/>
  <c r="D525" i="3"/>
  <c r="B1239" i="2"/>
  <c r="I1239" i="2"/>
  <c r="J1239" i="2"/>
  <c r="O1239" i="2"/>
  <c r="B1242" i="2"/>
  <c r="I1242" i="2"/>
  <c r="J1242" i="2"/>
  <c r="O1242" i="2"/>
  <c r="B1243" i="2"/>
  <c r="I1243" i="2"/>
  <c r="J1243" i="2"/>
  <c r="O1243" i="2"/>
  <c r="E76" i="12" l="1"/>
  <c r="F76" i="12"/>
  <c r="G75" i="12"/>
  <c r="D77" i="12"/>
  <c r="B76" i="12"/>
  <c r="C77" i="12"/>
  <c r="Q549" i="3"/>
  <c r="C532" i="3"/>
  <c r="D532" i="3"/>
  <c r="Q548" i="3"/>
  <c r="Q547" i="3"/>
  <c r="Q546" i="3"/>
  <c r="Q545" i="3"/>
  <c r="Q535" i="3"/>
  <c r="Q517" i="3"/>
  <c r="Q516" i="3"/>
  <c r="Q481" i="3"/>
  <c r="C522" i="3"/>
  <c r="D522" i="3"/>
  <c r="C523" i="3"/>
  <c r="D523" i="3"/>
  <c r="C531" i="3"/>
  <c r="D531" i="3"/>
  <c r="C530" i="3"/>
  <c r="D530" i="3"/>
  <c r="B1241" i="2"/>
  <c r="I1241" i="2"/>
  <c r="J1241" i="2"/>
  <c r="O1241" i="2"/>
  <c r="B1240" i="2"/>
  <c r="I1240" i="2"/>
  <c r="J1240" i="2"/>
  <c r="O1240" i="2"/>
  <c r="B1237" i="2"/>
  <c r="I1237" i="2"/>
  <c r="J1237" i="2"/>
  <c r="O1237" i="2"/>
  <c r="B1238" i="2"/>
  <c r="I1238" i="2"/>
  <c r="J1238" i="2"/>
  <c r="O1238" i="2"/>
  <c r="E77" i="12" l="1"/>
  <c r="F77" i="12"/>
  <c r="G76" i="12"/>
  <c r="C78" i="12"/>
  <c r="D78" i="12"/>
  <c r="B77" i="12"/>
  <c r="C513" i="3"/>
  <c r="D517" i="3"/>
  <c r="C517" i="3"/>
  <c r="D521" i="3"/>
  <c r="C521" i="3"/>
  <c r="D524" i="3"/>
  <c r="D520" i="3"/>
  <c r="C520" i="3"/>
  <c r="D519" i="3"/>
  <c r="C519" i="3"/>
  <c r="B1233" i="2"/>
  <c r="I1233" i="2"/>
  <c r="J1233" i="2"/>
  <c r="O1233" i="2"/>
  <c r="B1235" i="2"/>
  <c r="I1235" i="2"/>
  <c r="J1235" i="2"/>
  <c r="O1235" i="2"/>
  <c r="B1236" i="2"/>
  <c r="I1236" i="2"/>
  <c r="J1236" i="2"/>
  <c r="O1236" i="2"/>
  <c r="E78" i="12" l="1"/>
  <c r="F78" i="12"/>
  <c r="G77" i="12"/>
  <c r="B78" i="12"/>
  <c r="D79" i="12"/>
  <c r="C79" i="12"/>
  <c r="D513" i="3"/>
  <c r="C514" i="3"/>
  <c r="D514" i="3"/>
  <c r="C515" i="3"/>
  <c r="D515" i="3"/>
  <c r="C516" i="3"/>
  <c r="D516" i="3"/>
  <c r="D510" i="3"/>
  <c r="C518" i="3"/>
  <c r="D518" i="3"/>
  <c r="C511" i="3"/>
  <c r="D511" i="3"/>
  <c r="C512" i="3"/>
  <c r="D512" i="3"/>
  <c r="C509" i="3"/>
  <c r="D509" i="3"/>
  <c r="D503" i="3"/>
  <c r="C503" i="3"/>
  <c r="D505" i="3"/>
  <c r="C505" i="3"/>
  <c r="D506" i="3"/>
  <c r="C506" i="3"/>
  <c r="D507" i="3"/>
  <c r="C507" i="3"/>
  <c r="Q527" i="3"/>
  <c r="D504" i="3"/>
  <c r="C504" i="3"/>
  <c r="O1234" i="2"/>
  <c r="J1234" i="2"/>
  <c r="I1234" i="2"/>
  <c r="B1234" i="2"/>
  <c r="O1231" i="2"/>
  <c r="J1231" i="2"/>
  <c r="I1231" i="2"/>
  <c r="B1231" i="2"/>
  <c r="O1232" i="2"/>
  <c r="J1232" i="2"/>
  <c r="I1232" i="2"/>
  <c r="B1232" i="2"/>
  <c r="O1230" i="2"/>
  <c r="J1230" i="2"/>
  <c r="I1230" i="2"/>
  <c r="B1230" i="2"/>
  <c r="O1229" i="2"/>
  <c r="J1229" i="2"/>
  <c r="I1229" i="2"/>
  <c r="B1229" i="2"/>
  <c r="B1227" i="2"/>
  <c r="I1227" i="2"/>
  <c r="J1227" i="2"/>
  <c r="O1227" i="2"/>
  <c r="B1228" i="2"/>
  <c r="I1228" i="2"/>
  <c r="J1228" i="2"/>
  <c r="O1228" i="2"/>
  <c r="B1224" i="2"/>
  <c r="I1224" i="2"/>
  <c r="J1224" i="2"/>
  <c r="O1224" i="2"/>
  <c r="B1226" i="2"/>
  <c r="I1226" i="2"/>
  <c r="J1226" i="2"/>
  <c r="O1226" i="2"/>
  <c r="O1225" i="2"/>
  <c r="I1225" i="2"/>
  <c r="J1225" i="2"/>
  <c r="B1225" i="2"/>
  <c r="E79" i="12" l="1"/>
  <c r="F79" i="12"/>
  <c r="G78" i="12"/>
  <c r="C80" i="12"/>
  <c r="D80" i="12"/>
  <c r="B79" i="12"/>
  <c r="O1218" i="2"/>
  <c r="J1218" i="2"/>
  <c r="I1218" i="2"/>
  <c r="B1218" i="2"/>
  <c r="O1217" i="2"/>
  <c r="J1217" i="2"/>
  <c r="I1217" i="2"/>
  <c r="B1217" i="2"/>
  <c r="O1219" i="2"/>
  <c r="J1219" i="2"/>
  <c r="I1219" i="2"/>
  <c r="B1219" i="2"/>
  <c r="O1212" i="2"/>
  <c r="J1212" i="2"/>
  <c r="I1212" i="2"/>
  <c r="B1212" i="2"/>
  <c r="O1220" i="2"/>
  <c r="J1220" i="2"/>
  <c r="I1220" i="2"/>
  <c r="B1220" i="2"/>
  <c r="O1223" i="2"/>
  <c r="J1223" i="2"/>
  <c r="I1223" i="2"/>
  <c r="B1223" i="2"/>
  <c r="O1222" i="2"/>
  <c r="J1222" i="2"/>
  <c r="I1222" i="2"/>
  <c r="B1222" i="2"/>
  <c r="C502" i="3"/>
  <c r="D502" i="3"/>
  <c r="C508" i="3"/>
  <c r="D508" i="3"/>
  <c r="C489" i="3"/>
  <c r="D489" i="3"/>
  <c r="C500" i="3"/>
  <c r="D500" i="3"/>
  <c r="Q525" i="3"/>
  <c r="C501" i="3"/>
  <c r="D501" i="3"/>
  <c r="B1216" i="2"/>
  <c r="I1216" i="2"/>
  <c r="J1216" i="2"/>
  <c r="O1216" i="2"/>
  <c r="B1221" i="2"/>
  <c r="I1221" i="2"/>
  <c r="J1221" i="2"/>
  <c r="O1221" i="2"/>
  <c r="B1214" i="2"/>
  <c r="I1214" i="2"/>
  <c r="J1214" i="2"/>
  <c r="O1214" i="2"/>
  <c r="B1215" i="2"/>
  <c r="I1215" i="2"/>
  <c r="J1215" i="2"/>
  <c r="O1215" i="2"/>
  <c r="O1213" i="2"/>
  <c r="I1213" i="2"/>
  <c r="J1213" i="2"/>
  <c r="B1213" i="2"/>
  <c r="O1211" i="2"/>
  <c r="I1211" i="2"/>
  <c r="J1211" i="2"/>
  <c r="B1211" i="2"/>
  <c r="C494" i="3"/>
  <c r="D494" i="3"/>
  <c r="Q520" i="3"/>
  <c r="Q523" i="3"/>
  <c r="D495" i="3"/>
  <c r="C495" i="3"/>
  <c r="Q518" i="3"/>
  <c r="C498" i="3"/>
  <c r="D498" i="3"/>
  <c r="O1207" i="2"/>
  <c r="J1207" i="2"/>
  <c r="I1207" i="2"/>
  <c r="B1207" i="2"/>
  <c r="E80" i="12" l="1"/>
  <c r="F80" i="12"/>
  <c r="G79" i="12"/>
  <c r="B80" i="12"/>
  <c r="D81" i="12"/>
  <c r="C81" i="12"/>
  <c r="Q522" i="3"/>
  <c r="F81" i="12" l="1"/>
  <c r="E81" i="12"/>
  <c r="G80" i="12"/>
  <c r="C82" i="12"/>
  <c r="B81" i="12"/>
  <c r="D82" i="12"/>
  <c r="O1210" i="2"/>
  <c r="J1210" i="2"/>
  <c r="I1210" i="2"/>
  <c r="B1210" i="2"/>
  <c r="O1208" i="2"/>
  <c r="J1208" i="2"/>
  <c r="I1208" i="2"/>
  <c r="B1208" i="2"/>
  <c r="O1209" i="2"/>
  <c r="O1206" i="2"/>
  <c r="O1201" i="2"/>
  <c r="O1200" i="2"/>
  <c r="O1203" i="2"/>
  <c r="O1176" i="2"/>
  <c r="O1148" i="2"/>
  <c r="O1149" i="2"/>
  <c r="O1151" i="2"/>
  <c r="O1146" i="2"/>
  <c r="Q521" i="3"/>
  <c r="D499" i="3"/>
  <c r="C499" i="3"/>
  <c r="Q519" i="3"/>
  <c r="D497" i="3"/>
  <c r="C497" i="3"/>
  <c r="C487" i="3"/>
  <c r="D487" i="3"/>
  <c r="J1209" i="2"/>
  <c r="I1209" i="2"/>
  <c r="B1209" i="2"/>
  <c r="O1202" i="2"/>
  <c r="J1202" i="2"/>
  <c r="I1202" i="2"/>
  <c r="B1202" i="2"/>
  <c r="J1206" i="2"/>
  <c r="I1206" i="2"/>
  <c r="B1206" i="2"/>
  <c r="J1201" i="2"/>
  <c r="I1201" i="2"/>
  <c r="B1201" i="2"/>
  <c r="Q511" i="3"/>
  <c r="Q515" i="3"/>
  <c r="D490" i="3"/>
  <c r="C490" i="3"/>
  <c r="Q514" i="3"/>
  <c r="D491" i="3"/>
  <c r="C491" i="3"/>
  <c r="F82" i="12" l="1"/>
  <c r="E82" i="12"/>
  <c r="G81" i="12"/>
  <c r="C83" i="12"/>
  <c r="D83" i="12"/>
  <c r="B82" i="12"/>
  <c r="O1205" i="2"/>
  <c r="J1205" i="2"/>
  <c r="I1205" i="2"/>
  <c r="B1205" i="2"/>
  <c r="J1200" i="2"/>
  <c r="I1200" i="2"/>
  <c r="B1200" i="2"/>
  <c r="J1203" i="2"/>
  <c r="I1203" i="2"/>
  <c r="B1203" i="2"/>
  <c r="O1204" i="2"/>
  <c r="J1204" i="2"/>
  <c r="I1204" i="2"/>
  <c r="B1204" i="2"/>
  <c r="O1199" i="2"/>
  <c r="J1199" i="2"/>
  <c r="I1199" i="2"/>
  <c r="B1199" i="2"/>
  <c r="O1198" i="2"/>
  <c r="J1198" i="2"/>
  <c r="I1198" i="2"/>
  <c r="B1198" i="2"/>
  <c r="O1197" i="2"/>
  <c r="J1197" i="2"/>
  <c r="I1197" i="2"/>
  <c r="B1197" i="2"/>
  <c r="O1195" i="2"/>
  <c r="J1195" i="2"/>
  <c r="I1195" i="2"/>
  <c r="B1195" i="2"/>
  <c r="O1196" i="2"/>
  <c r="J1196" i="2"/>
  <c r="I1196" i="2"/>
  <c r="B1196" i="2"/>
  <c r="O1194" i="2"/>
  <c r="J1194" i="2"/>
  <c r="I1194" i="2"/>
  <c r="B1194" i="2"/>
  <c r="F83" i="12" l="1"/>
  <c r="E83" i="12"/>
  <c r="G82" i="12"/>
  <c r="B83" i="12"/>
  <c r="D84" i="12"/>
  <c r="C84" i="12"/>
  <c r="O1186" i="2"/>
  <c r="O1192" i="2"/>
  <c r="O1193" i="2"/>
  <c r="O1189" i="2"/>
  <c r="O1188" i="2"/>
  <c r="O1187" i="2"/>
  <c r="O1191" i="2"/>
  <c r="O1185" i="2"/>
  <c r="O1184" i="2"/>
  <c r="O1182" i="2"/>
  <c r="O1166" i="2"/>
  <c r="B1179" i="2"/>
  <c r="F84" i="12" l="1"/>
  <c r="E84" i="12"/>
  <c r="G83" i="12"/>
  <c r="D85" i="12"/>
  <c r="B84" i="12"/>
  <c r="C85" i="12"/>
  <c r="B1189" i="2"/>
  <c r="I1189" i="2"/>
  <c r="J1189" i="2"/>
  <c r="B1193" i="2"/>
  <c r="I1193" i="2"/>
  <c r="J1193" i="2"/>
  <c r="B1192" i="2"/>
  <c r="I1192" i="2"/>
  <c r="J1192" i="2"/>
  <c r="B1186" i="2"/>
  <c r="I1186" i="2"/>
  <c r="J1186" i="2"/>
  <c r="F85" i="12" l="1"/>
  <c r="E85" i="12"/>
  <c r="G84" i="12"/>
  <c r="C86" i="12"/>
  <c r="D86" i="12"/>
  <c r="B85" i="12"/>
  <c r="O1167" i="2"/>
  <c r="O1175" i="2"/>
  <c r="O1174" i="2"/>
  <c r="O1173" i="2"/>
  <c r="O1172" i="2"/>
  <c r="O1181" i="2"/>
  <c r="O1180" i="2"/>
  <c r="O1179" i="2"/>
  <c r="O1183" i="2"/>
  <c r="O1190" i="2"/>
  <c r="F86" i="12" l="1"/>
  <c r="E86" i="12"/>
  <c r="G85" i="12"/>
  <c r="D87" i="12"/>
  <c r="B86" i="12"/>
  <c r="C87" i="12"/>
  <c r="C486" i="3"/>
  <c r="D486" i="3"/>
  <c r="Q510" i="3"/>
  <c r="C488" i="3"/>
  <c r="D488" i="3"/>
  <c r="C492" i="3"/>
  <c r="D492" i="3"/>
  <c r="Q512" i="3"/>
  <c r="C493" i="3"/>
  <c r="D493" i="3"/>
  <c r="Q513" i="3"/>
  <c r="B1187" i="2"/>
  <c r="I1187" i="2"/>
  <c r="J1187" i="2"/>
  <c r="B1190" i="2"/>
  <c r="I1190" i="2"/>
  <c r="J1190" i="2"/>
  <c r="B1188" i="2"/>
  <c r="I1188" i="2"/>
  <c r="J1188" i="2"/>
  <c r="I1191" i="2"/>
  <c r="J1191" i="2"/>
  <c r="B1191" i="2"/>
  <c r="I1185" i="2"/>
  <c r="J1185" i="2"/>
  <c r="B1185" i="2"/>
  <c r="C477" i="3"/>
  <c r="D477" i="3"/>
  <c r="Q508" i="3"/>
  <c r="C481" i="3"/>
  <c r="D481" i="3"/>
  <c r="C480" i="3"/>
  <c r="D480" i="3"/>
  <c r="Q509" i="3"/>
  <c r="C485" i="3"/>
  <c r="D485" i="3"/>
  <c r="Q505" i="3"/>
  <c r="C496" i="3"/>
  <c r="D496" i="3"/>
  <c r="Q506" i="3"/>
  <c r="Q507" i="3"/>
  <c r="E87" i="12" l="1"/>
  <c r="F87" i="12"/>
  <c r="G86" i="12"/>
  <c r="C88" i="12"/>
  <c r="D88" i="12"/>
  <c r="B87" i="12"/>
  <c r="O1168" i="2"/>
  <c r="O1153" i="2"/>
  <c r="O1154" i="2"/>
  <c r="O1157" i="2"/>
  <c r="O1075" i="2"/>
  <c r="E88" i="12" l="1"/>
  <c r="F88" i="12"/>
  <c r="G87" i="12"/>
  <c r="D89" i="12"/>
  <c r="B88" i="12"/>
  <c r="C89" i="12"/>
  <c r="B1167" i="2"/>
  <c r="F19" i="11"/>
  <c r="E19" i="11"/>
  <c r="D20" i="11"/>
  <c r="C20" i="11"/>
  <c r="C21" i="11" s="1"/>
  <c r="B19" i="11"/>
  <c r="C478" i="3"/>
  <c r="D478" i="3"/>
  <c r="Q501" i="3"/>
  <c r="C483" i="3"/>
  <c r="D483" i="3"/>
  <c r="Q502" i="3"/>
  <c r="C484" i="3"/>
  <c r="D484" i="3"/>
  <c r="Q503" i="3"/>
  <c r="C482" i="3"/>
  <c r="D482" i="3"/>
  <c r="Q504" i="3"/>
  <c r="B20" i="11" l="1"/>
  <c r="E89" i="12"/>
  <c r="F89" i="12"/>
  <c r="G88" i="12"/>
  <c r="C90" i="12"/>
  <c r="B89" i="12"/>
  <c r="D90" i="12"/>
  <c r="G19" i="11"/>
  <c r="D21" i="11"/>
  <c r="F20" i="11"/>
  <c r="E20" i="11"/>
  <c r="C22" i="11"/>
  <c r="B21" i="11" l="1"/>
  <c r="G20" i="11"/>
  <c r="F21" i="11"/>
  <c r="E21" i="11"/>
  <c r="E90" i="12"/>
  <c r="F90" i="12"/>
  <c r="G89" i="12"/>
  <c r="D91" i="12"/>
  <c r="B90" i="12"/>
  <c r="C91" i="12"/>
  <c r="D22" i="11"/>
  <c r="C23" i="11"/>
  <c r="E22" i="11" l="1"/>
  <c r="B22" i="11"/>
  <c r="D23" i="11"/>
  <c r="F22" i="11"/>
  <c r="G21" i="11"/>
  <c r="E91" i="12"/>
  <c r="F91" i="12"/>
  <c r="G90" i="12"/>
  <c r="C92" i="12"/>
  <c r="D92" i="12"/>
  <c r="B91" i="12"/>
  <c r="C24" i="11"/>
  <c r="F23" i="11" l="1"/>
  <c r="D24" i="11"/>
  <c r="B23" i="11"/>
  <c r="E23" i="11"/>
  <c r="G22" i="11"/>
  <c r="F92" i="12"/>
  <c r="E92" i="12"/>
  <c r="G91" i="12"/>
  <c r="B92" i="12"/>
  <c r="D93" i="12"/>
  <c r="C93" i="12"/>
  <c r="C25" i="11"/>
  <c r="D25" i="11" l="1"/>
  <c r="B24" i="11"/>
  <c r="F24" i="11"/>
  <c r="E24" i="11"/>
  <c r="G23" i="11"/>
  <c r="F93" i="12"/>
  <c r="E93" i="12"/>
  <c r="G92" i="12"/>
  <c r="C94" i="12"/>
  <c r="D94" i="12"/>
  <c r="B93" i="12"/>
  <c r="C26" i="11"/>
  <c r="B25" i="11" l="1"/>
  <c r="E25" i="11"/>
  <c r="F25" i="11"/>
  <c r="D26" i="11"/>
  <c r="B26" i="11" s="1"/>
  <c r="G24" i="11"/>
  <c r="F94" i="12"/>
  <c r="E94" i="12"/>
  <c r="G93" i="12"/>
  <c r="D95" i="12"/>
  <c r="B94" i="12"/>
  <c r="C95" i="12"/>
  <c r="C27" i="11"/>
  <c r="E26" i="11" l="1"/>
  <c r="F26" i="11"/>
  <c r="D27" i="11"/>
  <c r="B27" i="11" s="1"/>
  <c r="G25" i="11"/>
  <c r="F95" i="12"/>
  <c r="E95" i="12"/>
  <c r="G94" i="12"/>
  <c r="C96" i="12"/>
  <c r="B95" i="12"/>
  <c r="D96" i="12"/>
  <c r="C28" i="11"/>
  <c r="F27" i="11" l="1"/>
  <c r="E27" i="11"/>
  <c r="D28" i="11"/>
  <c r="B28" i="11" s="1"/>
  <c r="G26" i="11"/>
  <c r="F96" i="12"/>
  <c r="E96" i="12"/>
  <c r="G95" i="12"/>
  <c r="B96" i="12"/>
  <c r="D97" i="12"/>
  <c r="C97" i="12"/>
  <c r="C29" i="11"/>
  <c r="G27" i="11" l="1"/>
  <c r="F28" i="11"/>
  <c r="E28" i="11"/>
  <c r="D29" i="11"/>
  <c r="E97" i="12"/>
  <c r="F97" i="12"/>
  <c r="G96" i="12"/>
  <c r="C98" i="12"/>
  <c r="B97" i="12"/>
  <c r="D98" i="12"/>
  <c r="C30" i="11"/>
  <c r="G28" i="11" l="1"/>
  <c r="B29" i="11"/>
  <c r="E29" i="11"/>
  <c r="F29" i="11"/>
  <c r="D30" i="11"/>
  <c r="E98" i="12"/>
  <c r="F98" i="12"/>
  <c r="G97" i="12"/>
  <c r="B98" i="12"/>
  <c r="D99" i="12"/>
  <c r="C99" i="12"/>
  <c r="C31" i="11"/>
  <c r="G29" i="11" l="1"/>
  <c r="B30" i="11"/>
  <c r="E30" i="11"/>
  <c r="F30" i="11"/>
  <c r="D31" i="11"/>
  <c r="E99" i="12"/>
  <c r="F99" i="12"/>
  <c r="G98" i="12"/>
  <c r="C100" i="12"/>
  <c r="B99" i="12"/>
  <c r="D100" i="12"/>
  <c r="C32" i="11"/>
  <c r="G30" i="11" l="1"/>
  <c r="B31" i="11"/>
  <c r="E31" i="11"/>
  <c r="F31" i="11"/>
  <c r="D32" i="11"/>
  <c r="B32" i="11" s="1"/>
  <c r="E100" i="12"/>
  <c r="F100" i="12"/>
  <c r="G99" i="12"/>
  <c r="B100" i="12"/>
  <c r="D101" i="12"/>
  <c r="C101" i="12"/>
  <c r="C33" i="11"/>
  <c r="G31" i="11" l="1"/>
  <c r="F32" i="11"/>
  <c r="E32" i="11"/>
  <c r="D33" i="11"/>
  <c r="F101" i="12"/>
  <c r="E101" i="12"/>
  <c r="G100" i="12"/>
  <c r="C102" i="12"/>
  <c r="B101" i="12"/>
  <c r="D102" i="12"/>
  <c r="C34" i="11"/>
  <c r="G32" i="11" l="1"/>
  <c r="B33" i="11"/>
  <c r="F33" i="11"/>
  <c r="E33" i="11"/>
  <c r="D34" i="11"/>
  <c r="E34" i="11" s="1"/>
  <c r="F102" i="12"/>
  <c r="E102" i="12"/>
  <c r="G101" i="12"/>
  <c r="D103" i="12"/>
  <c r="B102" i="12"/>
  <c r="C103" i="12"/>
  <c r="C35" i="11"/>
  <c r="G33" i="11" l="1"/>
  <c r="B34" i="11"/>
  <c r="F34" i="11"/>
  <c r="D35" i="11"/>
  <c r="B35" i="11" s="1"/>
  <c r="F103" i="12"/>
  <c r="E103" i="12"/>
  <c r="G102" i="12"/>
  <c r="C104" i="12"/>
  <c r="D104" i="12"/>
  <c r="B103" i="12"/>
  <c r="C36" i="11"/>
  <c r="G34" i="11" l="1"/>
  <c r="F35" i="11"/>
  <c r="E35" i="11"/>
  <c r="D36" i="11"/>
  <c r="B36" i="11" s="1"/>
  <c r="F104" i="12"/>
  <c r="E104" i="12"/>
  <c r="G103" i="12"/>
  <c r="B104" i="12"/>
  <c r="D105" i="12"/>
  <c r="C105" i="12"/>
  <c r="C37" i="11"/>
  <c r="G35" i="11" l="1"/>
  <c r="F36" i="11"/>
  <c r="E36" i="11"/>
  <c r="D37" i="11"/>
  <c r="F105" i="12"/>
  <c r="E105" i="12"/>
  <c r="G104" i="12"/>
  <c r="C106" i="12"/>
  <c r="D106" i="12"/>
  <c r="B105" i="12"/>
  <c r="C38" i="11"/>
  <c r="F37" i="11" l="1"/>
  <c r="E37" i="11"/>
  <c r="G36" i="11"/>
  <c r="D38" i="11"/>
  <c r="B37" i="11"/>
  <c r="F106" i="12"/>
  <c r="E106" i="12"/>
  <c r="G105" i="12"/>
  <c r="D107" i="12"/>
  <c r="B106" i="12"/>
  <c r="C107" i="12"/>
  <c r="C39" i="11"/>
  <c r="G37" i="11" l="1"/>
  <c r="B38" i="11"/>
  <c r="E38" i="11"/>
  <c r="F38" i="11"/>
  <c r="D39" i="11"/>
  <c r="B39" i="11" s="1"/>
  <c r="E107" i="12"/>
  <c r="F107" i="12"/>
  <c r="G106" i="12"/>
  <c r="C108" i="12"/>
  <c r="D108" i="12"/>
  <c r="B107" i="12"/>
  <c r="C40" i="11"/>
  <c r="G38" i="11" l="1"/>
  <c r="F39" i="11"/>
  <c r="E39" i="11"/>
  <c r="D40" i="11"/>
  <c r="B40" i="11" s="1"/>
  <c r="E108" i="12"/>
  <c r="F108" i="12"/>
  <c r="G107" i="12"/>
  <c r="D109" i="12"/>
  <c r="B108" i="12"/>
  <c r="C109" i="12"/>
  <c r="C41" i="11"/>
  <c r="G39" i="11" l="1"/>
  <c r="F40" i="11"/>
  <c r="E40" i="11"/>
  <c r="D41" i="11"/>
  <c r="B41" i="11" s="1"/>
  <c r="E109" i="12"/>
  <c r="F109" i="12"/>
  <c r="G108" i="12"/>
  <c r="C110" i="12"/>
  <c r="D110" i="12"/>
  <c r="B109" i="12"/>
  <c r="C42" i="11"/>
  <c r="G40" i="11" l="1"/>
  <c r="F41" i="11"/>
  <c r="E41" i="11"/>
  <c r="D42" i="11"/>
  <c r="E110" i="12"/>
  <c r="F110" i="12"/>
  <c r="G109" i="12"/>
  <c r="B110" i="12"/>
  <c r="D111" i="12"/>
  <c r="C111" i="12"/>
  <c r="C43" i="11"/>
  <c r="G41" i="11" l="1"/>
  <c r="B42" i="11"/>
  <c r="F42" i="11"/>
  <c r="E42" i="11"/>
  <c r="D43" i="11"/>
  <c r="E111" i="12"/>
  <c r="F111" i="12"/>
  <c r="G110" i="12"/>
  <c r="C112" i="12"/>
  <c r="D112" i="12"/>
  <c r="B111" i="12"/>
  <c r="C44" i="11"/>
  <c r="G42" i="11" l="1"/>
  <c r="B43" i="11"/>
  <c r="F43" i="11"/>
  <c r="E43" i="11"/>
  <c r="D44" i="11"/>
  <c r="B44" i="11" s="1"/>
  <c r="E112" i="12"/>
  <c r="F112" i="12"/>
  <c r="G111" i="12"/>
  <c r="B112" i="12"/>
  <c r="D113" i="12"/>
  <c r="C113" i="12"/>
  <c r="C45" i="11"/>
  <c r="G43" i="11" l="1"/>
  <c r="E44" i="11"/>
  <c r="F44" i="11"/>
  <c r="D45" i="11"/>
  <c r="B45" i="11"/>
  <c r="E113" i="12"/>
  <c r="F113" i="12"/>
  <c r="G112" i="12"/>
  <c r="C114" i="12"/>
  <c r="D114" i="12"/>
  <c r="B113" i="12"/>
  <c r="C46" i="11"/>
  <c r="G44" i="11" l="1"/>
  <c r="E45" i="11"/>
  <c r="F45" i="11"/>
  <c r="D46" i="11"/>
  <c r="E114" i="12"/>
  <c r="F114" i="12"/>
  <c r="G113" i="12"/>
  <c r="D115" i="12"/>
  <c r="B114" i="12"/>
  <c r="C115" i="12"/>
  <c r="C47" i="11"/>
  <c r="G45" i="11" l="1"/>
  <c r="B46" i="11"/>
  <c r="E46" i="11"/>
  <c r="F46" i="11"/>
  <c r="D47" i="11"/>
  <c r="E115" i="12"/>
  <c r="F115" i="12"/>
  <c r="G114" i="12"/>
  <c r="C116" i="12"/>
  <c r="B115" i="12"/>
  <c r="D116" i="12"/>
  <c r="C48" i="11"/>
  <c r="G46" i="11" l="1"/>
  <c r="B47" i="11"/>
  <c r="F47" i="11"/>
  <c r="E47" i="11"/>
  <c r="D48" i="11"/>
  <c r="B48" i="11" s="1"/>
  <c r="F116" i="12"/>
  <c r="E116" i="12"/>
  <c r="G115" i="12"/>
  <c r="D117" i="12"/>
  <c r="B116" i="12"/>
  <c r="C117" i="12"/>
  <c r="C49" i="11"/>
  <c r="G47" i="11" l="1"/>
  <c r="E48" i="11"/>
  <c r="F48" i="11"/>
  <c r="D49" i="11"/>
  <c r="F117" i="12"/>
  <c r="E117" i="12"/>
  <c r="G116" i="12"/>
  <c r="C118" i="12"/>
  <c r="B117" i="12"/>
  <c r="D118" i="12"/>
  <c r="C50" i="11"/>
  <c r="G48" i="11" l="1"/>
  <c r="B49" i="11"/>
  <c r="E49" i="11"/>
  <c r="F49" i="11"/>
  <c r="D50" i="11"/>
  <c r="F118" i="12"/>
  <c r="E118" i="12"/>
  <c r="G117" i="12"/>
  <c r="B118" i="12"/>
  <c r="D119" i="12"/>
  <c r="C119" i="12"/>
  <c r="C51" i="11"/>
  <c r="G49" i="11" l="1"/>
  <c r="B50" i="11"/>
  <c r="E50" i="11"/>
  <c r="F50" i="11"/>
  <c r="D51" i="11"/>
  <c r="F119" i="12"/>
  <c r="E119" i="12"/>
  <c r="G118" i="12"/>
  <c r="C120" i="12"/>
  <c r="D120" i="12"/>
  <c r="B119" i="12"/>
  <c r="C52" i="11"/>
  <c r="F51" i="11" l="1"/>
  <c r="B51" i="11"/>
  <c r="G50" i="11"/>
  <c r="E51" i="11"/>
  <c r="D52" i="11"/>
  <c r="B52" i="11" s="1"/>
  <c r="F120" i="12"/>
  <c r="E120" i="12"/>
  <c r="G119" i="12"/>
  <c r="C121" i="12"/>
  <c r="D121" i="12"/>
  <c r="B120" i="12"/>
  <c r="C53" i="11"/>
  <c r="G51" i="11" l="1"/>
  <c r="F52" i="11"/>
  <c r="E52" i="11"/>
  <c r="D53" i="11"/>
  <c r="F121" i="12"/>
  <c r="E121" i="12"/>
  <c r="G120" i="12"/>
  <c r="B121" i="12"/>
  <c r="D122" i="12"/>
  <c r="C122" i="12"/>
  <c r="C54" i="11"/>
  <c r="G52" i="11" l="1"/>
  <c r="B53" i="11"/>
  <c r="F53" i="11"/>
  <c r="E53" i="11"/>
  <c r="D54" i="11"/>
  <c r="B54" i="11" s="1"/>
  <c r="F122" i="12"/>
  <c r="E122" i="12"/>
  <c r="G121" i="12"/>
  <c r="C123" i="12"/>
  <c r="B122" i="12"/>
  <c r="D123" i="12"/>
  <c r="C55" i="11"/>
  <c r="G53" i="11" l="1"/>
  <c r="F54" i="11"/>
  <c r="E54" i="11"/>
  <c r="D55" i="11"/>
  <c r="B55" i="11" s="1"/>
  <c r="F123" i="12"/>
  <c r="E123" i="12"/>
  <c r="G122" i="12"/>
  <c r="D124" i="12"/>
  <c r="B123" i="12"/>
  <c r="C124" i="12"/>
  <c r="C56" i="11"/>
  <c r="G54" i="11" l="1"/>
  <c r="F55" i="11"/>
  <c r="E55" i="11"/>
  <c r="D56" i="11"/>
  <c r="F124" i="12"/>
  <c r="E124" i="12"/>
  <c r="G123" i="12"/>
  <c r="C125" i="12"/>
  <c r="D125" i="12"/>
  <c r="B124" i="12"/>
  <c r="C57" i="11"/>
  <c r="G55" i="11" l="1"/>
  <c r="B56" i="11"/>
  <c r="E56" i="11"/>
  <c r="F56" i="11"/>
  <c r="D57" i="11"/>
  <c r="F125" i="12"/>
  <c r="E125" i="12"/>
  <c r="G124" i="12"/>
  <c r="D126" i="12"/>
  <c r="B125" i="12"/>
  <c r="C126" i="12"/>
  <c r="C58" i="11"/>
  <c r="E57" i="11" l="1"/>
  <c r="B57" i="11"/>
  <c r="G56" i="11"/>
  <c r="F57" i="11"/>
  <c r="D58" i="11"/>
  <c r="B58" i="11" s="1"/>
  <c r="E126" i="12"/>
  <c r="F126" i="12"/>
  <c r="G125" i="12"/>
  <c r="C127" i="12"/>
  <c r="B126" i="12"/>
  <c r="D127" i="12"/>
  <c r="C59" i="11"/>
  <c r="F58" i="11" l="1"/>
  <c r="E58" i="11"/>
  <c r="D59" i="11"/>
  <c r="G57" i="11"/>
  <c r="E127" i="12"/>
  <c r="F127" i="12"/>
  <c r="G126" i="12"/>
  <c r="D128" i="12"/>
  <c r="B127" i="12"/>
  <c r="C128" i="12"/>
  <c r="C60" i="11"/>
  <c r="G58" i="11" l="1"/>
  <c r="F59" i="11"/>
  <c r="E59" i="11"/>
  <c r="D60" i="11"/>
  <c r="B59" i="11"/>
  <c r="E128" i="12"/>
  <c r="F128" i="12"/>
  <c r="G127" i="12"/>
  <c r="C129" i="12"/>
  <c r="D129" i="12"/>
  <c r="B128" i="12"/>
  <c r="C61" i="11"/>
  <c r="G59" i="11" l="1"/>
  <c r="E60" i="11"/>
  <c r="B60" i="11"/>
  <c r="F60" i="11"/>
  <c r="D61" i="11"/>
  <c r="E129" i="12"/>
  <c r="F129" i="12"/>
  <c r="G128" i="12"/>
  <c r="B129" i="12"/>
  <c r="D130" i="12"/>
  <c r="C130" i="12"/>
  <c r="C62" i="11"/>
  <c r="G60" i="11" l="1"/>
  <c r="E61" i="11"/>
  <c r="F61" i="11"/>
  <c r="D62" i="11"/>
  <c r="B61" i="11"/>
  <c r="E130" i="12"/>
  <c r="F130" i="12"/>
  <c r="G129" i="12"/>
  <c r="C131" i="12"/>
  <c r="B130" i="12"/>
  <c r="D131" i="12"/>
  <c r="C63" i="11"/>
  <c r="G61" i="11" l="1"/>
  <c r="B62" i="11"/>
  <c r="F62" i="11"/>
  <c r="D63" i="11"/>
  <c r="E62" i="11"/>
  <c r="E131" i="12"/>
  <c r="F131" i="12"/>
  <c r="G130" i="12"/>
  <c r="D132" i="12"/>
  <c r="B131" i="12"/>
  <c r="C132" i="12"/>
  <c r="C64" i="11"/>
  <c r="G62" i="11" l="1"/>
  <c r="B63" i="11"/>
  <c r="F63" i="11"/>
  <c r="E63" i="11"/>
  <c r="D64" i="11"/>
  <c r="E132" i="12"/>
  <c r="F132" i="12"/>
  <c r="G131" i="12"/>
  <c r="C133" i="12"/>
  <c r="B132" i="12"/>
  <c r="D133" i="12"/>
  <c r="C65" i="11"/>
  <c r="G63" i="11" l="1"/>
  <c r="B64" i="11"/>
  <c r="F64" i="11"/>
  <c r="E64" i="11"/>
  <c r="D65" i="11"/>
  <c r="E133" i="12"/>
  <c r="F133" i="12"/>
  <c r="G132" i="12"/>
  <c r="D134" i="12"/>
  <c r="B133" i="12"/>
  <c r="C134" i="12"/>
  <c r="C66" i="11"/>
  <c r="G64" i="11" l="1"/>
  <c r="B65" i="11"/>
  <c r="F65" i="11"/>
  <c r="E65" i="11"/>
  <c r="D66" i="11"/>
  <c r="B66" i="11" s="1"/>
  <c r="E134" i="12"/>
  <c r="E177" i="12" s="1"/>
  <c r="F134" i="12"/>
  <c r="F177" i="12" s="1"/>
  <c r="G133" i="12"/>
  <c r="C135" i="12"/>
  <c r="D135" i="12"/>
  <c r="B134" i="12"/>
  <c r="C67" i="11"/>
  <c r="G65" i="11" l="1"/>
  <c r="F66" i="11"/>
  <c r="E66" i="11"/>
  <c r="D67" i="11"/>
  <c r="E135" i="12"/>
  <c r="E175" i="12" s="1"/>
  <c r="F135" i="12"/>
  <c r="F175" i="12" s="1"/>
  <c r="B135" i="12"/>
  <c r="D136" i="12"/>
  <c r="G134" i="12"/>
  <c r="C136" i="12"/>
  <c r="C68" i="11"/>
  <c r="G66" i="11" l="1"/>
  <c r="E67" i="11"/>
  <c r="B67" i="11"/>
  <c r="F67" i="11"/>
  <c r="D68" i="11"/>
  <c r="E136" i="12"/>
  <c r="F136" i="12"/>
  <c r="B136" i="12"/>
  <c r="D137" i="12"/>
  <c r="G135" i="12"/>
  <c r="C137" i="12"/>
  <c r="C69" i="11"/>
  <c r="F68" i="11" l="1"/>
  <c r="D69" i="11"/>
  <c r="B69" i="11" s="1"/>
  <c r="G67" i="11"/>
  <c r="B68" i="11"/>
  <c r="E68" i="11"/>
  <c r="E137" i="12"/>
  <c r="F137" i="12"/>
  <c r="G136" i="12"/>
  <c r="C138" i="12"/>
  <c r="B137" i="12"/>
  <c r="D138" i="12"/>
  <c r="C70" i="11"/>
  <c r="F69" i="11" l="1"/>
  <c r="E69" i="11"/>
  <c r="D70" i="11"/>
  <c r="G68" i="11"/>
  <c r="B70" i="11"/>
  <c r="E138" i="12"/>
  <c r="F138" i="12"/>
  <c r="G137" i="12"/>
  <c r="B138" i="12"/>
  <c r="D139" i="12"/>
  <c r="C139" i="12"/>
  <c r="C71" i="11"/>
  <c r="G69" i="11" l="1"/>
  <c r="E70" i="11"/>
  <c r="F70" i="11"/>
  <c r="D71" i="11"/>
  <c r="F139" i="12"/>
  <c r="E139" i="12"/>
  <c r="G138" i="12"/>
  <c r="C140" i="12"/>
  <c r="D140" i="12"/>
  <c r="B139" i="12"/>
  <c r="C72" i="11"/>
  <c r="F71" i="11" l="1"/>
  <c r="B71" i="11"/>
  <c r="D72" i="11"/>
  <c r="E71" i="11"/>
  <c r="G70" i="11"/>
  <c r="E140" i="12"/>
  <c r="F140" i="12"/>
  <c r="G139" i="12"/>
  <c r="B140" i="12"/>
  <c r="D141" i="12"/>
  <c r="C141" i="12"/>
  <c r="C73" i="11"/>
  <c r="E72" i="11" l="1"/>
  <c r="F72" i="11"/>
  <c r="D73" i="11"/>
  <c r="B72" i="11"/>
  <c r="G71" i="11"/>
  <c r="F141" i="12"/>
  <c r="E141" i="12"/>
  <c r="G140" i="12"/>
  <c r="B141" i="12"/>
  <c r="D142" i="12"/>
  <c r="C142" i="12"/>
  <c r="C74" i="11"/>
  <c r="D74" i="11" l="1"/>
  <c r="F73" i="11"/>
  <c r="G72" i="11"/>
  <c r="B73" i="11"/>
  <c r="E73" i="11"/>
  <c r="F142" i="12"/>
  <c r="E142" i="12"/>
  <c r="G141" i="12"/>
  <c r="C143" i="12"/>
  <c r="D143" i="12"/>
  <c r="B142" i="12"/>
  <c r="C75" i="11"/>
  <c r="G73" i="11" l="1"/>
  <c r="B74" i="11"/>
  <c r="F74" i="11"/>
  <c r="E74" i="11"/>
  <c r="D75" i="11"/>
  <c r="F143" i="12"/>
  <c r="E143" i="12"/>
  <c r="G142" i="12"/>
  <c r="D144" i="12"/>
  <c r="B143" i="12"/>
  <c r="C144" i="12"/>
  <c r="C76" i="11"/>
  <c r="E75" i="11" l="1"/>
  <c r="B75" i="11"/>
  <c r="G74" i="11"/>
  <c r="F75" i="11"/>
  <c r="D76" i="11"/>
  <c r="F144" i="12"/>
  <c r="E144" i="12"/>
  <c r="G143" i="12"/>
  <c r="C145" i="12"/>
  <c r="D145" i="12"/>
  <c r="B144" i="12"/>
  <c r="C77" i="11"/>
  <c r="E76" i="11" l="1"/>
  <c r="D77" i="11"/>
  <c r="D78" i="11" s="1"/>
  <c r="G75" i="11"/>
  <c r="F76" i="11"/>
  <c r="B76" i="11"/>
  <c r="F145" i="12"/>
  <c r="E145" i="12"/>
  <c r="G144" i="12"/>
  <c r="D146" i="12"/>
  <c r="B145" i="12"/>
  <c r="C146" i="12"/>
  <c r="C78" i="11"/>
  <c r="B77" i="11" l="1"/>
  <c r="F77" i="11"/>
  <c r="E77" i="11"/>
  <c r="G76" i="11"/>
  <c r="B78" i="11"/>
  <c r="E146" i="12"/>
  <c r="F146" i="12"/>
  <c r="G145" i="12"/>
  <c r="C147" i="12"/>
  <c r="B146" i="12"/>
  <c r="D147" i="12"/>
  <c r="E78" i="11"/>
  <c r="F78" i="11"/>
  <c r="D79" i="11"/>
  <c r="C79" i="11"/>
  <c r="G77" i="11" l="1"/>
  <c r="G78" i="11" s="1"/>
  <c r="B79" i="11"/>
  <c r="E147" i="12"/>
  <c r="F147" i="12"/>
  <c r="G146" i="12"/>
  <c r="D148" i="12"/>
  <c r="B147" i="12"/>
  <c r="C148" i="12"/>
  <c r="E79" i="11"/>
  <c r="F79" i="11"/>
  <c r="C80" i="11"/>
  <c r="D80" i="11"/>
  <c r="B80" i="11" l="1"/>
  <c r="E148" i="12"/>
  <c r="F148" i="12"/>
  <c r="G147" i="12"/>
  <c r="C149" i="12"/>
  <c r="D149" i="12"/>
  <c r="B148" i="12"/>
  <c r="G79" i="11"/>
  <c r="F80" i="11"/>
  <c r="E80" i="11"/>
  <c r="D81" i="11"/>
  <c r="C81" i="11"/>
  <c r="B81" i="11" l="1"/>
  <c r="E149" i="12"/>
  <c r="F149" i="12"/>
  <c r="G148" i="12"/>
  <c r="B149" i="12"/>
  <c r="D150" i="12"/>
  <c r="C150" i="12"/>
  <c r="G80" i="11"/>
  <c r="F81" i="11"/>
  <c r="E81" i="11"/>
  <c r="D82" i="11"/>
  <c r="C82" i="11"/>
  <c r="B82" i="11" l="1"/>
  <c r="E150" i="12"/>
  <c r="F150" i="12"/>
  <c r="G149" i="12"/>
  <c r="C151" i="12"/>
  <c r="D151" i="12"/>
  <c r="B150" i="12"/>
  <c r="G81" i="11"/>
  <c r="F82" i="11"/>
  <c r="E82" i="11"/>
  <c r="C83" i="11"/>
  <c r="D83" i="11"/>
  <c r="B83" i="11" l="1"/>
  <c r="E151" i="12"/>
  <c r="F151" i="12"/>
  <c r="G150" i="12"/>
  <c r="D152" i="12"/>
  <c r="B151" i="12"/>
  <c r="C152" i="12"/>
  <c r="G82" i="11"/>
  <c r="F83" i="11"/>
  <c r="E83" i="11"/>
  <c r="D84" i="11"/>
  <c r="C84" i="11"/>
  <c r="B84" i="11" l="1"/>
  <c r="F152" i="12"/>
  <c r="E152" i="12"/>
  <c r="G151" i="12"/>
  <c r="C153" i="12"/>
  <c r="B152" i="12"/>
  <c r="D153" i="12"/>
  <c r="G83" i="11"/>
  <c r="F84" i="11"/>
  <c r="E84" i="11"/>
  <c r="C85" i="11"/>
  <c r="D85" i="11"/>
  <c r="B85" i="11" l="1"/>
  <c r="F153" i="12"/>
  <c r="E153" i="12"/>
  <c r="G152" i="12"/>
  <c r="D154" i="12"/>
  <c r="B153" i="12"/>
  <c r="C154" i="12"/>
  <c r="G84" i="11"/>
  <c r="E85" i="11"/>
  <c r="F85" i="11"/>
  <c r="D86" i="11"/>
  <c r="C86" i="11"/>
  <c r="B86" i="11" l="1"/>
  <c r="F154" i="12"/>
  <c r="E154" i="12"/>
  <c r="G153" i="12"/>
  <c r="C155" i="12"/>
  <c r="D155" i="12"/>
  <c r="B154" i="12"/>
  <c r="G85" i="11"/>
  <c r="F86" i="11"/>
  <c r="E86" i="11"/>
  <c r="C87" i="11"/>
  <c r="D87" i="11"/>
  <c r="B87" i="11" l="1"/>
  <c r="F155" i="12"/>
  <c r="E155" i="12"/>
  <c r="G154" i="12"/>
  <c r="B155" i="12"/>
  <c r="D156" i="12"/>
  <c r="C156" i="12"/>
  <c r="G86" i="11"/>
  <c r="F87" i="11"/>
  <c r="E87" i="11"/>
  <c r="D88" i="11"/>
  <c r="C88" i="11"/>
  <c r="B88" i="11" l="1"/>
  <c r="E156" i="12"/>
  <c r="F156" i="12"/>
  <c r="G155" i="12"/>
  <c r="C157" i="12"/>
  <c r="D157" i="12"/>
  <c r="B156" i="12"/>
  <c r="G87" i="11"/>
  <c r="E88" i="11"/>
  <c r="F88" i="11"/>
  <c r="C89" i="11"/>
  <c r="D89" i="11"/>
  <c r="B89" i="11" l="1"/>
  <c r="E157" i="12"/>
  <c r="F157" i="12"/>
  <c r="G156" i="12"/>
  <c r="B157" i="12"/>
  <c r="D158" i="12"/>
  <c r="C158" i="12"/>
  <c r="G88" i="11"/>
  <c r="E89" i="11"/>
  <c r="F89" i="11"/>
  <c r="D90" i="11"/>
  <c r="C90" i="11"/>
  <c r="B90" i="11" l="1"/>
  <c r="E158" i="12"/>
  <c r="F158" i="12"/>
  <c r="G157" i="12"/>
  <c r="C159" i="12"/>
  <c r="B158" i="12"/>
  <c r="D159" i="12"/>
  <c r="G89" i="11"/>
  <c r="E90" i="11"/>
  <c r="F90" i="11"/>
  <c r="C91" i="11"/>
  <c r="D91" i="11"/>
  <c r="B91" i="11" l="1"/>
  <c r="E159" i="12"/>
  <c r="F159" i="12"/>
  <c r="G158" i="12"/>
  <c r="D160" i="12"/>
  <c r="B159" i="12"/>
  <c r="C160" i="12"/>
  <c r="G90" i="11"/>
  <c r="E91" i="11"/>
  <c r="F91" i="11"/>
  <c r="D92" i="11"/>
  <c r="C92" i="11"/>
  <c r="B92" i="11" l="1"/>
  <c r="E160" i="12"/>
  <c r="F160" i="12"/>
  <c r="G159" i="12"/>
  <c r="C161" i="12"/>
  <c r="B160" i="12"/>
  <c r="D161" i="12"/>
  <c r="G91" i="11"/>
  <c r="F92" i="11"/>
  <c r="E92" i="11"/>
  <c r="C93" i="11"/>
  <c r="D93" i="11"/>
  <c r="B93" i="11" l="1"/>
  <c r="F161" i="12"/>
  <c r="E161" i="12"/>
  <c r="G160" i="12"/>
  <c r="B161" i="12"/>
  <c r="D162" i="12"/>
  <c r="C162" i="12"/>
  <c r="G92" i="11"/>
  <c r="F93" i="11"/>
  <c r="E93" i="11"/>
  <c r="C94" i="11"/>
  <c r="D94" i="11"/>
  <c r="B94" i="11" l="1"/>
  <c r="G161" i="12"/>
  <c r="F162" i="12"/>
  <c r="E162" i="12"/>
  <c r="C163" i="12"/>
  <c r="D163" i="12"/>
  <c r="B162" i="12"/>
  <c r="G93" i="11"/>
  <c r="F94" i="11"/>
  <c r="E94" i="11"/>
  <c r="D95" i="11"/>
  <c r="C95" i="11"/>
  <c r="B95" i="11" l="1"/>
  <c r="G162" i="12"/>
  <c r="F163" i="12"/>
  <c r="E163" i="12"/>
  <c r="D164" i="12"/>
  <c r="B163" i="12"/>
  <c r="C164" i="12"/>
  <c r="G94" i="11"/>
  <c r="F95" i="11"/>
  <c r="E95" i="11"/>
  <c r="C96" i="11"/>
  <c r="D96" i="11"/>
  <c r="B96" i="11" l="1"/>
  <c r="G163" i="12"/>
  <c r="F164" i="12"/>
  <c r="E164" i="12"/>
  <c r="C165" i="12"/>
  <c r="D165" i="12"/>
  <c r="B164" i="12"/>
  <c r="G95" i="11"/>
  <c r="F96" i="11"/>
  <c r="E96" i="11"/>
  <c r="D97" i="11"/>
  <c r="C97" i="11"/>
  <c r="G164" i="12" l="1"/>
  <c r="B97" i="11"/>
  <c r="F165" i="12"/>
  <c r="E165" i="12"/>
  <c r="D166" i="12"/>
  <c r="B165" i="12"/>
  <c r="C166" i="12"/>
  <c r="G96" i="11"/>
  <c r="F97" i="11"/>
  <c r="E97" i="11"/>
  <c r="C98" i="11"/>
  <c r="D98" i="11"/>
  <c r="G165" i="12" l="1"/>
  <c r="B98" i="11"/>
  <c r="E166" i="12"/>
  <c r="F166" i="12"/>
  <c r="C167" i="12"/>
  <c r="B166" i="12"/>
  <c r="D167" i="12"/>
  <c r="G97" i="11"/>
  <c r="E98" i="11"/>
  <c r="F98" i="11"/>
  <c r="D99" i="11"/>
  <c r="C99" i="11"/>
  <c r="G166" i="12" l="1"/>
  <c r="B99" i="11"/>
  <c r="E167" i="12"/>
  <c r="F167" i="12"/>
  <c r="B167" i="12"/>
  <c r="D168" i="12"/>
  <c r="C168" i="12"/>
  <c r="G98" i="11"/>
  <c r="F99" i="11"/>
  <c r="E99" i="11"/>
  <c r="D100" i="11"/>
  <c r="C100" i="11"/>
  <c r="G167" i="12" l="1"/>
  <c r="B100" i="11"/>
  <c r="E168" i="12"/>
  <c r="F168" i="12"/>
  <c r="C169" i="12"/>
  <c r="D169" i="12"/>
  <c r="B168" i="12"/>
  <c r="G99" i="11"/>
  <c r="E100" i="11"/>
  <c r="F100" i="11"/>
  <c r="C101" i="11"/>
  <c r="D101" i="11"/>
  <c r="G168" i="12" l="1"/>
  <c r="B101" i="11"/>
  <c r="E169" i="12"/>
  <c r="F169" i="12"/>
  <c r="B169" i="12"/>
  <c r="D170" i="12"/>
  <c r="C170" i="12"/>
  <c r="G100" i="11"/>
  <c r="E101" i="11"/>
  <c r="F101" i="11"/>
  <c r="D102" i="11"/>
  <c r="C102" i="11"/>
  <c r="G169" i="12" l="1"/>
  <c r="B102" i="11"/>
  <c r="E170" i="12"/>
  <c r="F170" i="12"/>
  <c r="C171" i="12"/>
  <c r="D171" i="12"/>
  <c r="D172" i="12" s="1"/>
  <c r="B172" i="12" s="1"/>
  <c r="B170" i="12"/>
  <c r="G101" i="11"/>
  <c r="E102" i="11"/>
  <c r="F102" i="11"/>
  <c r="C103" i="11"/>
  <c r="D103" i="11"/>
  <c r="G170" i="12" l="1"/>
  <c r="B103" i="11"/>
  <c r="C172" i="12"/>
  <c r="G172" i="12" s="1"/>
  <c r="E171" i="12"/>
  <c r="F171" i="12"/>
  <c r="B171" i="12"/>
  <c r="G102" i="11"/>
  <c r="F103" i="11"/>
  <c r="E103" i="11"/>
  <c r="D104" i="11"/>
  <c r="C104" i="11"/>
  <c r="G171" i="12" l="1"/>
  <c r="B104" i="11"/>
  <c r="F172" i="12"/>
  <c r="E172" i="12"/>
  <c r="G103" i="11"/>
  <c r="F104" i="11"/>
  <c r="E104" i="11"/>
  <c r="C105" i="11"/>
  <c r="D105" i="11"/>
  <c r="B105" i="11" l="1"/>
  <c r="G104" i="11"/>
  <c r="F105" i="11"/>
  <c r="E105" i="11"/>
  <c r="D106" i="11"/>
  <c r="C106" i="11"/>
  <c r="B106" i="11" l="1"/>
  <c r="G105" i="11"/>
  <c r="F106" i="11"/>
  <c r="E106" i="11"/>
  <c r="C107" i="11"/>
  <c r="D107" i="11"/>
  <c r="B107" i="11" l="1"/>
  <c r="G106" i="11"/>
  <c r="F107" i="11"/>
  <c r="E107" i="11"/>
  <c r="D108" i="11"/>
  <c r="C108" i="11"/>
  <c r="B108" i="11" l="1"/>
  <c r="G107" i="11"/>
  <c r="E108" i="11"/>
  <c r="F108" i="11"/>
  <c r="D109" i="11"/>
  <c r="C109" i="11"/>
  <c r="B109" i="11" l="1"/>
  <c r="G108" i="11"/>
  <c r="E109" i="11"/>
  <c r="F109" i="11"/>
  <c r="C110" i="11"/>
  <c r="D110" i="11"/>
  <c r="B110" i="11" l="1"/>
  <c r="G109" i="11"/>
  <c r="E110" i="11"/>
  <c r="F110" i="11"/>
  <c r="D111" i="11"/>
  <c r="C111" i="11"/>
  <c r="B111" i="11" l="1"/>
  <c r="G110" i="11"/>
  <c r="E111" i="11"/>
  <c r="F111" i="11"/>
  <c r="C112" i="11"/>
  <c r="D112" i="11"/>
  <c r="B112" i="11" l="1"/>
  <c r="G111" i="11"/>
  <c r="F112" i="11"/>
  <c r="E112" i="11"/>
  <c r="D113" i="11"/>
  <c r="C113" i="11"/>
  <c r="B113" i="11" l="1"/>
  <c r="G112" i="11"/>
  <c r="F113" i="11"/>
  <c r="E113" i="11"/>
  <c r="C114" i="11"/>
  <c r="D114" i="11"/>
  <c r="B114" i="11" l="1"/>
  <c r="G113" i="11"/>
  <c r="F114" i="11"/>
  <c r="E114" i="11"/>
  <c r="D115" i="11"/>
  <c r="C115" i="11"/>
  <c r="B115" i="11" l="1"/>
  <c r="G114" i="11"/>
  <c r="F115" i="11"/>
  <c r="E115" i="11"/>
  <c r="C116" i="11"/>
  <c r="D116" i="11"/>
  <c r="B116" i="11" l="1"/>
  <c r="G115" i="11"/>
  <c r="F116" i="11"/>
  <c r="E116" i="11"/>
  <c r="D117" i="11"/>
  <c r="C117" i="11"/>
  <c r="B117" i="11" l="1"/>
  <c r="G116" i="11"/>
  <c r="F117" i="11"/>
  <c r="E117" i="11"/>
  <c r="C118" i="11"/>
  <c r="D118" i="11"/>
  <c r="B118" i="11" l="1"/>
  <c r="G117" i="11"/>
  <c r="E118" i="11"/>
  <c r="F118" i="11"/>
  <c r="D119" i="11"/>
  <c r="C119" i="11"/>
  <c r="B119" i="11" l="1"/>
  <c r="G118" i="11"/>
  <c r="E119" i="11"/>
  <c r="F119" i="11"/>
  <c r="C120" i="11"/>
  <c r="D120" i="11"/>
  <c r="B120" i="11" l="1"/>
  <c r="G119" i="11"/>
  <c r="E120" i="11"/>
  <c r="F120" i="11"/>
  <c r="D121" i="11"/>
  <c r="C121" i="11"/>
  <c r="B121" i="11" l="1"/>
  <c r="G120" i="11"/>
  <c r="F121" i="11"/>
  <c r="E121" i="11"/>
  <c r="D122" i="11"/>
  <c r="C122" i="11"/>
  <c r="C123" i="11" s="1"/>
  <c r="B122" i="11" l="1"/>
  <c r="G121" i="11"/>
  <c r="D123" i="11"/>
  <c r="F123" i="11" s="1"/>
  <c r="C124" i="11"/>
  <c r="F122" i="11"/>
  <c r="E122" i="11"/>
  <c r="D124" i="11" l="1"/>
  <c r="B123" i="11"/>
  <c r="E123" i="11"/>
  <c r="G122" i="11"/>
  <c r="C125" i="11"/>
  <c r="C457" i="3"/>
  <c r="D457" i="3"/>
  <c r="Q496" i="3"/>
  <c r="D125" i="11" l="1"/>
  <c r="E125" i="11" s="1"/>
  <c r="E124" i="11"/>
  <c r="F124" i="11"/>
  <c r="B125" i="11"/>
  <c r="B124" i="11"/>
  <c r="G123" i="11"/>
  <c r="C126" i="11"/>
  <c r="F125" i="11"/>
  <c r="D126" i="11"/>
  <c r="J1184" i="2"/>
  <c r="I1184" i="2"/>
  <c r="B1184" i="2"/>
  <c r="J1183" i="2"/>
  <c r="I1183" i="2"/>
  <c r="B1183" i="2"/>
  <c r="J1178" i="2"/>
  <c r="I1178" i="2"/>
  <c r="B1178" i="2"/>
  <c r="J1177" i="2"/>
  <c r="I1177" i="2"/>
  <c r="B1177" i="2"/>
  <c r="J1181" i="2"/>
  <c r="I1181" i="2"/>
  <c r="B1181" i="2"/>
  <c r="J1180" i="2"/>
  <c r="I1180" i="2"/>
  <c r="B1180" i="2"/>
  <c r="J1179" i="2"/>
  <c r="I1179" i="2"/>
  <c r="J1182" i="2"/>
  <c r="I1182" i="2"/>
  <c r="B1182" i="2"/>
  <c r="C476" i="3"/>
  <c r="D476" i="3"/>
  <c r="Q497" i="3"/>
  <c r="C475" i="3"/>
  <c r="D475" i="3"/>
  <c r="Q498" i="3"/>
  <c r="C474" i="3"/>
  <c r="D474" i="3"/>
  <c r="Q499" i="3"/>
  <c r="C479" i="3"/>
  <c r="D479" i="3"/>
  <c r="Q500" i="3"/>
  <c r="C462" i="3"/>
  <c r="D462" i="3"/>
  <c r="Q491" i="3"/>
  <c r="C466" i="3"/>
  <c r="D466" i="3"/>
  <c r="Q492" i="3"/>
  <c r="C465" i="3"/>
  <c r="D465" i="3"/>
  <c r="Q493" i="3"/>
  <c r="C464" i="3"/>
  <c r="D464" i="3"/>
  <c r="Q494" i="3"/>
  <c r="C473" i="3"/>
  <c r="D473" i="3"/>
  <c r="Q495" i="3"/>
  <c r="B1174" i="2"/>
  <c r="I1174" i="2"/>
  <c r="J1174" i="2"/>
  <c r="B1172" i="2"/>
  <c r="I1172" i="2"/>
  <c r="J1172" i="2"/>
  <c r="B1171" i="2"/>
  <c r="I1171" i="2"/>
  <c r="J1171" i="2"/>
  <c r="B1157" i="2"/>
  <c r="I1157" i="2"/>
  <c r="J1157" i="2"/>
  <c r="I1167" i="2"/>
  <c r="J1167" i="2"/>
  <c r="I1166" i="2"/>
  <c r="J1166" i="2"/>
  <c r="B1166" i="2"/>
  <c r="I1176" i="2"/>
  <c r="J1176" i="2"/>
  <c r="B1176" i="2"/>
  <c r="G124" i="11" l="1"/>
  <c r="G125" i="11" s="1"/>
  <c r="B126" i="11"/>
  <c r="D127" i="11"/>
  <c r="E126" i="11"/>
  <c r="C127" i="11"/>
  <c r="F126" i="11"/>
  <c r="I1170" i="2"/>
  <c r="J1170" i="2"/>
  <c r="B1170" i="2"/>
  <c r="B127" i="11" l="1"/>
  <c r="G126" i="11"/>
  <c r="E127" i="11"/>
  <c r="F127" i="11"/>
  <c r="C128" i="11"/>
  <c r="D128" i="11"/>
  <c r="C470" i="3"/>
  <c r="D470" i="3"/>
  <c r="Q487" i="3"/>
  <c r="C471" i="3"/>
  <c r="D471" i="3"/>
  <c r="C469" i="3"/>
  <c r="D469" i="3"/>
  <c r="Q489" i="3"/>
  <c r="C467" i="3"/>
  <c r="D467" i="3"/>
  <c r="Q482" i="3"/>
  <c r="C468" i="3"/>
  <c r="D468" i="3"/>
  <c r="C463" i="3"/>
  <c r="D463" i="3"/>
  <c r="Q485" i="3"/>
  <c r="C472" i="3"/>
  <c r="D472" i="3"/>
  <c r="Q486" i="3"/>
  <c r="B1175" i="2"/>
  <c r="I1175" i="2"/>
  <c r="J1175" i="2"/>
  <c r="B1173" i="2"/>
  <c r="I1173" i="2"/>
  <c r="J1173" i="2"/>
  <c r="B1168" i="2"/>
  <c r="I1168" i="2"/>
  <c r="J1168" i="2"/>
  <c r="B1169" i="2"/>
  <c r="I1169" i="2"/>
  <c r="J1169" i="2"/>
  <c r="B1150" i="2"/>
  <c r="I1150" i="2"/>
  <c r="J1150" i="2"/>
  <c r="B1149" i="2"/>
  <c r="I1149" i="2"/>
  <c r="J1149" i="2"/>
  <c r="B1146" i="2"/>
  <c r="I1146" i="2"/>
  <c r="J1146" i="2"/>
  <c r="B1148" i="2"/>
  <c r="I1148" i="2"/>
  <c r="J1148" i="2"/>
  <c r="B1158" i="2"/>
  <c r="I1158" i="2"/>
  <c r="J1158" i="2"/>
  <c r="B1151" i="2"/>
  <c r="I1151" i="2"/>
  <c r="J1151" i="2"/>
  <c r="B1154" i="2"/>
  <c r="I1154" i="2"/>
  <c r="J1154" i="2"/>
  <c r="B1165" i="2"/>
  <c r="I1165" i="2"/>
  <c r="J1165" i="2"/>
  <c r="B1153" i="2"/>
  <c r="I1153" i="2"/>
  <c r="J1153" i="2"/>
  <c r="B1156" i="2"/>
  <c r="I1156" i="2"/>
  <c r="J1156" i="2"/>
  <c r="B1155" i="2"/>
  <c r="I1155" i="2"/>
  <c r="J1155" i="2"/>
  <c r="B1160" i="2"/>
  <c r="I1160" i="2"/>
  <c r="J1160" i="2"/>
  <c r="B1152" i="2"/>
  <c r="I1152" i="2"/>
  <c r="J1152" i="2"/>
  <c r="I1162" i="2"/>
  <c r="J1162" i="2"/>
  <c r="B1162" i="2"/>
  <c r="I1147" i="2"/>
  <c r="J1147" i="2"/>
  <c r="B1147" i="2"/>
  <c r="I1159" i="2"/>
  <c r="J1159" i="2"/>
  <c r="B1159" i="2"/>
  <c r="I1163" i="2"/>
  <c r="J1163" i="2"/>
  <c r="B1163" i="2"/>
  <c r="B128" i="11" l="1"/>
  <c r="G127" i="11"/>
  <c r="D129" i="11"/>
  <c r="C129" i="11"/>
  <c r="E128" i="11"/>
  <c r="F128" i="11"/>
  <c r="C87" i="3"/>
  <c r="C133" i="3"/>
  <c r="C363" i="3"/>
  <c r="C154" i="3"/>
  <c r="C403" i="3"/>
  <c r="C155" i="3"/>
  <c r="C156" i="3"/>
  <c r="C396" i="3"/>
  <c r="C157" i="3"/>
  <c r="C441" i="3"/>
  <c r="C158" i="3"/>
  <c r="C159" i="3"/>
  <c r="C134" i="3"/>
  <c r="C404" i="3"/>
  <c r="C88" i="3"/>
  <c r="C172" i="3"/>
  <c r="C364" i="3"/>
  <c r="C140" i="3"/>
  <c r="C365" i="3"/>
  <c r="C141" i="3"/>
  <c r="C366" i="3"/>
  <c r="C161" i="3"/>
  <c r="C397" i="3"/>
  <c r="C162" i="3"/>
  <c r="C442" i="3"/>
  <c r="C89" i="3"/>
  <c r="C142" i="3"/>
  <c r="C367" i="3"/>
  <c r="C90" i="3"/>
  <c r="C135" i="3"/>
  <c r="C398" i="3"/>
  <c r="C136" i="3"/>
  <c r="C399" i="3"/>
  <c r="C137" i="3"/>
  <c r="C406" i="3"/>
  <c r="C170" i="3"/>
  <c r="C443" i="3"/>
  <c r="C160" i="3"/>
  <c r="C407" i="3"/>
  <c r="C405" i="3"/>
  <c r="C323" i="3"/>
  <c r="C346" i="3"/>
  <c r="C394" i="3"/>
  <c r="Q484" i="3"/>
  <c r="D461" i="3"/>
  <c r="C461" i="3"/>
  <c r="Q483" i="3"/>
  <c r="D458" i="3"/>
  <c r="C458" i="3"/>
  <c r="D460" i="3"/>
  <c r="C460" i="3"/>
  <c r="C400" i="3"/>
  <c r="C36" i="3"/>
  <c r="C336" i="3"/>
  <c r="C358" i="3"/>
  <c r="C139" i="3"/>
  <c r="C46" i="3"/>
  <c r="C153" i="3"/>
  <c r="C187" i="3"/>
  <c r="C199" i="3"/>
  <c r="C188" i="3"/>
  <c r="C227" i="3"/>
  <c r="C228" i="3"/>
  <c r="C229" i="3"/>
  <c r="C233" i="3"/>
  <c r="C234" i="3"/>
  <c r="C256" i="3"/>
  <c r="C53" i="3"/>
  <c r="C257" i="3"/>
  <c r="C293" i="3"/>
  <c r="C307" i="3"/>
  <c r="C317" i="3"/>
  <c r="C392" i="3"/>
  <c r="C264" i="3"/>
  <c r="C279" i="3"/>
  <c r="C275" i="3"/>
  <c r="C308" i="3"/>
  <c r="C337" i="3"/>
  <c r="C305" i="3"/>
  <c r="C327" i="3"/>
  <c r="C61" i="3"/>
  <c r="C313" i="3"/>
  <c r="C338" i="3"/>
  <c r="C339" i="3"/>
  <c r="C351" i="3"/>
  <c r="C357" i="3"/>
  <c r="C360" i="3"/>
  <c r="C368" i="3"/>
  <c r="C377" i="3"/>
  <c r="C434" i="3"/>
  <c r="C451" i="3"/>
  <c r="C435" i="3"/>
  <c r="C63" i="3"/>
  <c r="C448" i="3"/>
  <c r="C79" i="3"/>
  <c r="C128" i="3"/>
  <c r="C179" i="3"/>
  <c r="C182" i="3"/>
  <c r="C14" i="3"/>
  <c r="C37" i="3"/>
  <c r="C180" i="3"/>
  <c r="C65" i="3"/>
  <c r="C71" i="3"/>
  <c r="C38" i="3"/>
  <c r="C72" i="3"/>
  <c r="C66" i="3"/>
  <c r="C97" i="3"/>
  <c r="C94" i="3"/>
  <c r="C86" i="3"/>
  <c r="C95" i="3"/>
  <c r="C17" i="3"/>
  <c r="C81" i="3"/>
  <c r="C96" i="3"/>
  <c r="C109" i="3"/>
  <c r="C280" i="3"/>
  <c r="C115" i="3"/>
  <c r="C116" i="3"/>
  <c r="C117" i="3"/>
  <c r="C281" i="3"/>
  <c r="C118" i="3"/>
  <c r="C245" i="3"/>
  <c r="C129" i="3"/>
  <c r="C294" i="3"/>
  <c r="C168" i="3"/>
  <c r="C31" i="3"/>
  <c r="C62" i="3"/>
  <c r="C265" i="3"/>
  <c r="C282" i="3"/>
  <c r="C173" i="3"/>
  <c r="C183" i="3"/>
  <c r="C238" i="3"/>
  <c r="C184" i="3"/>
  <c r="C191" i="3"/>
  <c r="C192" i="3"/>
  <c r="C197" i="3"/>
  <c r="C419" i="3"/>
  <c r="C198" i="3"/>
  <c r="C207" i="3"/>
  <c r="C18" i="3"/>
  <c r="C221" i="3"/>
  <c r="C243" i="3"/>
  <c r="C314" i="3"/>
  <c r="C315" i="3"/>
  <c r="C324" i="3"/>
  <c r="C417" i="3"/>
  <c r="C420" i="3"/>
  <c r="C22" i="3"/>
  <c r="C271" i="3"/>
  <c r="C422" i="3"/>
  <c r="C299" i="3"/>
  <c r="C328" i="3"/>
  <c r="C329" i="3"/>
  <c r="C347" i="3"/>
  <c r="C318" i="3"/>
  <c r="C319" i="3"/>
  <c r="C340" i="3"/>
  <c r="C385" i="3"/>
  <c r="C446" i="3"/>
  <c r="C23" i="3"/>
  <c r="C67" i="3"/>
  <c r="C341" i="3"/>
  <c r="C342" i="3"/>
  <c r="C393" i="3"/>
  <c r="C421" i="3"/>
  <c r="C444" i="3"/>
  <c r="C452" i="3"/>
  <c r="C29" i="3"/>
  <c r="C32" i="3"/>
  <c r="C34" i="3"/>
  <c r="C181" i="3"/>
  <c r="C258" i="3"/>
  <c r="C98" i="3"/>
  <c r="C164" i="3"/>
  <c r="C165" i="3"/>
  <c r="C190" i="3"/>
  <c r="C213" i="3"/>
  <c r="C200" i="3"/>
  <c r="C286" i="3"/>
  <c r="C436" i="3"/>
  <c r="C332" i="3"/>
  <c r="C395" i="3"/>
  <c r="C283" i="3"/>
  <c r="C295" i="3"/>
  <c r="C355" i="3"/>
  <c r="C325" i="3"/>
  <c r="C386" i="3"/>
  <c r="C387" i="3"/>
  <c r="C13" i="3"/>
  <c r="C110" i="3"/>
  <c r="C60" i="3"/>
  <c r="C24" i="3"/>
  <c r="C30" i="3"/>
  <c r="C40" i="3"/>
  <c r="C54" i="3"/>
  <c r="C100" i="3"/>
  <c r="C132" i="3"/>
  <c r="C171" i="3"/>
  <c r="C47" i="3"/>
  <c r="C111" i="3"/>
  <c r="C124" i="3"/>
  <c r="C125" i="3"/>
  <c r="C119" i="3"/>
  <c r="C83" i="3"/>
  <c r="C120" i="3"/>
  <c r="C99" i="3"/>
  <c r="C126" i="3"/>
  <c r="C130" i="3"/>
  <c r="C185" i="3"/>
  <c r="C222" i="3"/>
  <c r="C232" i="3"/>
  <c r="C15" i="3"/>
  <c r="C64" i="3"/>
  <c r="C186" i="3"/>
  <c r="C19" i="3"/>
  <c r="C26" i="3"/>
  <c r="C70" i="3"/>
  <c r="C68" i="3"/>
  <c r="C69" i="3"/>
  <c r="C85" i="3"/>
  <c r="C35" i="3"/>
  <c r="C113" i="3"/>
  <c r="C16" i="3"/>
  <c r="C121" i="3"/>
  <c r="C244" i="3"/>
  <c r="C91" i="3"/>
  <c r="C101" i="3"/>
  <c r="C102" i="3"/>
  <c r="C105" i="3"/>
  <c r="C108" i="3"/>
  <c r="C114" i="3"/>
  <c r="C169" i="3"/>
  <c r="C320" i="3"/>
  <c r="C92" i="3"/>
  <c r="C175" i="3"/>
  <c r="C178" i="3"/>
  <c r="C189" i="3"/>
  <c r="C208" i="3"/>
  <c r="C201" i="3"/>
  <c r="C209" i="3"/>
  <c r="C223" i="3"/>
  <c r="C259" i="3"/>
  <c r="C276" i="3"/>
  <c r="C296" i="3"/>
  <c r="C297" i="3"/>
  <c r="C298" i="3"/>
  <c r="C321" i="3"/>
  <c r="C333" i="3"/>
  <c r="C334" i="3"/>
  <c r="C350" i="3"/>
  <c r="C322" i="3"/>
  <c r="C352" i="3"/>
  <c r="C353" i="3"/>
  <c r="C369" i="3"/>
  <c r="C20" i="3"/>
  <c r="C371" i="3"/>
  <c r="C372" i="3"/>
  <c r="C373" i="3"/>
  <c r="C391" i="3"/>
  <c r="C388" i="3"/>
  <c r="C424" i="3"/>
  <c r="C425" i="3"/>
  <c r="C426" i="3"/>
  <c r="C427" i="3"/>
  <c r="C428" i="3"/>
  <c r="C44" i="3"/>
  <c r="C429" i="3"/>
  <c r="C430" i="3"/>
  <c r="C431" i="3"/>
  <c r="C437" i="3"/>
  <c r="C438" i="3"/>
  <c r="C439" i="3"/>
  <c r="C440" i="3"/>
  <c r="C41" i="3"/>
  <c r="C55" i="3"/>
  <c r="C48" i="3"/>
  <c r="C49" i="3"/>
  <c r="C106" i="3"/>
  <c r="C214" i="3"/>
  <c r="C288" i="3"/>
  <c r="C50" i="3"/>
  <c r="C285" i="3"/>
  <c r="C303" i="3"/>
  <c r="C418" i="3"/>
  <c r="C361" i="3"/>
  <c r="C359" i="3"/>
  <c r="C166" i="3"/>
  <c r="C408" i="3"/>
  <c r="C374" i="3"/>
  <c r="C375" i="3"/>
  <c r="C409" i="3"/>
  <c r="C356" i="3"/>
  <c r="C410" i="3"/>
  <c r="C411" i="3"/>
  <c r="C176" i="3"/>
  <c r="C412" i="3"/>
  <c r="C202" i="3"/>
  <c r="C203" i="3"/>
  <c r="C370" i="3"/>
  <c r="C204" i="3"/>
  <c r="C205" i="3"/>
  <c r="C215" i="3"/>
  <c r="C216" i="3"/>
  <c r="C217" i="3"/>
  <c r="C289" i="3"/>
  <c r="C218" i="3"/>
  <c r="C219" i="3"/>
  <c r="C220" i="3"/>
  <c r="C389" i="3"/>
  <c r="C226" i="3"/>
  <c r="C413" i="3"/>
  <c r="C362" i="3"/>
  <c r="C309" i="3"/>
  <c r="C310" i="3"/>
  <c r="C453" i="3"/>
  <c r="C414" i="3"/>
  <c r="C290" i="3"/>
  <c r="C382" i="3"/>
  <c r="C103" i="3"/>
  <c r="C348" i="3"/>
  <c r="C104" i="3"/>
  <c r="C143" i="3"/>
  <c r="C383" i="3"/>
  <c r="C311" i="3"/>
  <c r="C454" i="3"/>
  <c r="C167" i="3"/>
  <c r="C380" i="3"/>
  <c r="C291" i="3"/>
  <c r="C415" i="3"/>
  <c r="C349" i="3"/>
  <c r="C354" i="3"/>
  <c r="C42" i="3"/>
  <c r="C107" i="3"/>
  <c r="C174" i="3"/>
  <c r="C416" i="3"/>
  <c r="C401" i="3"/>
  <c r="C402" i="3"/>
  <c r="C57" i="3"/>
  <c r="C56" i="3"/>
  <c r="C177" i="3"/>
  <c r="C127" i="3"/>
  <c r="C80" i="3"/>
  <c r="C300" i="3"/>
  <c r="C93" i="3"/>
  <c r="C455" i="3"/>
  <c r="C301" i="3"/>
  <c r="C445" i="3"/>
  <c r="C277" i="3"/>
  <c r="C304" i="3"/>
  <c r="C210" i="3"/>
  <c r="C211" i="3"/>
  <c r="C278" i="3"/>
  <c r="C212" i="3"/>
  <c r="C261" i="3"/>
  <c r="C312" i="3"/>
  <c r="C268" i="3"/>
  <c r="C384" i="3"/>
  <c r="C390" i="3"/>
  <c r="C378" i="3"/>
  <c r="C450" i="3"/>
  <c r="C269" i="3"/>
  <c r="C343" i="3"/>
  <c r="C449" i="3"/>
  <c r="C284" i="3"/>
  <c r="C447" i="3"/>
  <c r="C266" i="3"/>
  <c r="C74" i="3"/>
  <c r="C246" i="3"/>
  <c r="C239" i="3"/>
  <c r="C240" i="3"/>
  <c r="C247" i="3"/>
  <c r="C112" i="3"/>
  <c r="C251" i="3"/>
  <c r="C75" i="3"/>
  <c r="C76" i="3"/>
  <c r="C77" i="3"/>
  <c r="C78" i="3"/>
  <c r="C344" i="3"/>
  <c r="C345" i="3"/>
  <c r="C82" i="3"/>
  <c r="C230" i="3"/>
  <c r="C331" i="3"/>
  <c r="C224" i="3"/>
  <c r="C138" i="3"/>
  <c r="C252" i="3"/>
  <c r="C273" i="3"/>
  <c r="C231" i="3"/>
  <c r="C225" i="3"/>
  <c r="C272" i="3"/>
  <c r="C262" i="3"/>
  <c r="C381" i="3"/>
  <c r="C270" i="3"/>
  <c r="C253" i="3"/>
  <c r="C274" i="3"/>
  <c r="C43" i="3"/>
  <c r="C287" i="3"/>
  <c r="C376" i="3"/>
  <c r="C432" i="3"/>
  <c r="C433" i="3"/>
  <c r="C241" i="3"/>
  <c r="C242" i="3"/>
  <c r="C51" i="3"/>
  <c r="C254" i="3"/>
  <c r="C73" i="3"/>
  <c r="C131" i="3"/>
  <c r="C263" i="3"/>
  <c r="C25" i="3"/>
  <c r="C27" i="3"/>
  <c r="C28" i="3"/>
  <c r="C33" i="3"/>
  <c r="C237" i="3"/>
  <c r="C206" i="3"/>
  <c r="C39" i="3"/>
  <c r="C255" i="3"/>
  <c r="C379" i="3"/>
  <c r="C52" i="3"/>
  <c r="C84" i="3"/>
  <c r="C302" i="3"/>
  <c r="C423" i="3"/>
  <c r="C456" i="3"/>
  <c r="C459" i="3"/>
  <c r="C21" i="3"/>
  <c r="C163" i="3"/>
  <c r="C45" i="3"/>
  <c r="C144" i="3"/>
  <c r="C267" i="3"/>
  <c r="C292" i="3"/>
  <c r="C316" i="3"/>
  <c r="C306" i="3"/>
  <c r="C330" i="3"/>
  <c r="C326" i="3"/>
  <c r="C335" i="3"/>
  <c r="C58" i="3"/>
  <c r="C193" i="3"/>
  <c r="C59" i="3"/>
  <c r="C122" i="3"/>
  <c r="C195" i="3"/>
  <c r="C196" i="3"/>
  <c r="C123" i="3"/>
  <c r="C145" i="3"/>
  <c r="C146" i="3"/>
  <c r="C147" i="3"/>
  <c r="C148" i="3"/>
  <c r="C149" i="3"/>
  <c r="C150" i="3"/>
  <c r="C151" i="3"/>
  <c r="C152" i="3"/>
  <c r="C194" i="3"/>
  <c r="C235" i="3"/>
  <c r="C236" i="3"/>
  <c r="C248" i="3"/>
  <c r="C249" i="3"/>
  <c r="C250" i="3"/>
  <c r="C260" i="3"/>
  <c r="B129" i="11" l="1"/>
  <c r="G128" i="11"/>
  <c r="F129" i="11"/>
  <c r="C130" i="11"/>
  <c r="E129" i="11"/>
  <c r="D130" i="11"/>
  <c r="Q480" i="3"/>
  <c r="D459" i="3"/>
  <c r="B19" i="10"/>
  <c r="O1063" i="2"/>
  <c r="O1064" i="2"/>
  <c r="B1143" i="2"/>
  <c r="I1143" i="2"/>
  <c r="J1143" i="2"/>
  <c r="O1143" i="2"/>
  <c r="B1145" i="2"/>
  <c r="I1145" i="2"/>
  <c r="J1145" i="2"/>
  <c r="O1145" i="2"/>
  <c r="B1164" i="2"/>
  <c r="I1164" i="2"/>
  <c r="J1164" i="2"/>
  <c r="O1164" i="2"/>
  <c r="B1161" i="2"/>
  <c r="I1161" i="2"/>
  <c r="J1161" i="2"/>
  <c r="O1161" i="2"/>
  <c r="O1144" i="2"/>
  <c r="J1144" i="2"/>
  <c r="I1144" i="2"/>
  <c r="B1144" i="2"/>
  <c r="O1139" i="2"/>
  <c r="J1139" i="2"/>
  <c r="I1139" i="2"/>
  <c r="B1139" i="2"/>
  <c r="O1138" i="2"/>
  <c r="J1138" i="2"/>
  <c r="I1138" i="2"/>
  <c r="B1138" i="2"/>
  <c r="O1142" i="2"/>
  <c r="J1142" i="2"/>
  <c r="I1142" i="2"/>
  <c r="B1142" i="2"/>
  <c r="B130" i="11" l="1"/>
  <c r="G129" i="11"/>
  <c r="D131" i="11"/>
  <c r="E130" i="11"/>
  <c r="F130" i="11"/>
  <c r="C131" i="11"/>
  <c r="D441" i="3"/>
  <c r="O21" i="3"/>
  <c r="Q21" i="3"/>
  <c r="Q52" i="3"/>
  <c r="O52" i="3"/>
  <c r="D405" i="3"/>
  <c r="B131" i="11" l="1"/>
  <c r="G130" i="11"/>
  <c r="F131" i="11"/>
  <c r="C132" i="11"/>
  <c r="E131" i="11"/>
  <c r="D132" i="11"/>
  <c r="O1140" i="2"/>
  <c r="J1140" i="2"/>
  <c r="I1140" i="2"/>
  <c r="B1140" i="2"/>
  <c r="O1141" i="2"/>
  <c r="J1141" i="2"/>
  <c r="I1141" i="2"/>
  <c r="B1141" i="2"/>
  <c r="B1132" i="2"/>
  <c r="I1132" i="2"/>
  <c r="J1132" i="2"/>
  <c r="O1132" i="2"/>
  <c r="B1131" i="2"/>
  <c r="I1131" i="2"/>
  <c r="J1131" i="2"/>
  <c r="O1131" i="2"/>
  <c r="O1114" i="2"/>
  <c r="I1114" i="2"/>
  <c r="J1114" i="2"/>
  <c r="B1114" i="2"/>
  <c r="D453" i="3"/>
  <c r="Q477" i="3"/>
  <c r="D451" i="3"/>
  <c r="Q478" i="3"/>
  <c r="D456" i="3"/>
  <c r="Q479" i="3"/>
  <c r="B1134" i="2"/>
  <c r="I1134" i="2"/>
  <c r="J1134" i="2"/>
  <c r="O1134" i="2"/>
  <c r="B1135" i="2"/>
  <c r="I1135" i="2"/>
  <c r="J1135" i="2"/>
  <c r="O1135" i="2"/>
  <c r="B1136" i="2"/>
  <c r="I1136" i="2"/>
  <c r="J1136" i="2"/>
  <c r="O1136" i="2"/>
  <c r="B1137" i="2"/>
  <c r="I1137" i="2"/>
  <c r="J1137" i="2"/>
  <c r="O1137" i="2"/>
  <c r="B1128" i="2"/>
  <c r="I1128" i="2"/>
  <c r="J1128" i="2"/>
  <c r="O1128" i="2"/>
  <c r="B1133" i="2"/>
  <c r="I1133" i="2"/>
  <c r="J1133" i="2"/>
  <c r="O1133" i="2"/>
  <c r="O1130" i="2"/>
  <c r="I1130" i="2"/>
  <c r="J1130" i="2"/>
  <c r="B1130" i="2"/>
  <c r="B132" i="11" l="1"/>
  <c r="G131" i="11"/>
  <c r="D133" i="11"/>
  <c r="E132" i="11"/>
  <c r="C133" i="11"/>
  <c r="F132" i="11"/>
  <c r="B1124" i="2"/>
  <c r="I1124" i="2"/>
  <c r="J1124" i="2"/>
  <c r="O1124" i="2"/>
  <c r="B1122" i="2"/>
  <c r="I1122" i="2"/>
  <c r="J1122" i="2"/>
  <c r="O1122" i="2"/>
  <c r="B1129" i="2"/>
  <c r="I1129" i="2"/>
  <c r="J1129" i="2"/>
  <c r="O1129" i="2"/>
  <c r="D452" i="3"/>
  <c r="Q473" i="3"/>
  <c r="Q474" i="3"/>
  <c r="D450" i="3"/>
  <c r="Q475" i="3"/>
  <c r="D455" i="3"/>
  <c r="Q476" i="3"/>
  <c r="B1125" i="2"/>
  <c r="I1125" i="2"/>
  <c r="J1125" i="2"/>
  <c r="O1125" i="2"/>
  <c r="B1127" i="2"/>
  <c r="I1127" i="2"/>
  <c r="J1127" i="2"/>
  <c r="O1127" i="2"/>
  <c r="B1123" i="2"/>
  <c r="I1123" i="2"/>
  <c r="J1123" i="2"/>
  <c r="O1123" i="2"/>
  <c r="B1120" i="2"/>
  <c r="I1120" i="2"/>
  <c r="J1120" i="2"/>
  <c r="O1120" i="2"/>
  <c r="B1126" i="2"/>
  <c r="I1126" i="2"/>
  <c r="J1126" i="2"/>
  <c r="O1126" i="2"/>
  <c r="D446" i="3"/>
  <c r="Q470" i="3"/>
  <c r="D449" i="3"/>
  <c r="Q471" i="3"/>
  <c r="D448" i="3"/>
  <c r="Q472" i="3"/>
  <c r="B1108" i="2"/>
  <c r="I1108" i="2"/>
  <c r="J1108" i="2"/>
  <c r="O1108" i="2"/>
  <c r="B1111" i="2"/>
  <c r="I1111" i="2"/>
  <c r="J1111" i="2"/>
  <c r="O1111" i="2"/>
  <c r="B1118" i="2"/>
  <c r="I1118" i="2"/>
  <c r="J1118" i="2"/>
  <c r="O1118" i="2"/>
  <c r="B1121" i="2"/>
  <c r="I1121" i="2"/>
  <c r="J1121" i="2"/>
  <c r="O1121" i="2"/>
  <c r="B1116" i="2"/>
  <c r="I1116" i="2"/>
  <c r="J1116" i="2"/>
  <c r="O1116" i="2"/>
  <c r="B1106" i="2"/>
  <c r="I1106" i="2"/>
  <c r="J1106" i="2"/>
  <c r="O1106" i="2"/>
  <c r="B1115" i="2"/>
  <c r="I1115" i="2"/>
  <c r="J1115" i="2"/>
  <c r="O1115" i="2"/>
  <c r="B1113" i="2"/>
  <c r="I1113" i="2"/>
  <c r="J1113" i="2"/>
  <c r="O1113" i="2"/>
  <c r="B1107" i="2"/>
  <c r="I1107" i="2"/>
  <c r="J1107" i="2"/>
  <c r="O1107" i="2"/>
  <c r="B1119" i="2"/>
  <c r="I1119" i="2"/>
  <c r="J1119" i="2"/>
  <c r="O1119" i="2"/>
  <c r="B133" i="11" l="1"/>
  <c r="G132" i="11"/>
  <c r="E133" i="11"/>
  <c r="C134" i="11"/>
  <c r="F133" i="11"/>
  <c r="D134" i="11"/>
  <c r="O1109" i="2"/>
  <c r="J1109" i="2"/>
  <c r="I1109" i="2"/>
  <c r="B1109" i="2"/>
  <c r="O1110" i="2"/>
  <c r="J1110" i="2"/>
  <c r="I1110" i="2"/>
  <c r="B1110" i="2"/>
  <c r="O1112" i="2"/>
  <c r="J1112" i="2"/>
  <c r="I1112" i="2"/>
  <c r="B1112" i="2"/>
  <c r="O1117" i="2"/>
  <c r="J1117" i="2"/>
  <c r="I1117" i="2"/>
  <c r="B1117" i="2"/>
  <c r="B1103" i="2"/>
  <c r="I1103" i="2"/>
  <c r="J1103" i="2"/>
  <c r="O1103" i="2"/>
  <c r="B1104" i="2"/>
  <c r="I1104" i="2"/>
  <c r="J1104" i="2"/>
  <c r="O1104" i="2"/>
  <c r="B1105" i="2"/>
  <c r="I1105" i="2"/>
  <c r="J1105" i="2"/>
  <c r="O1105" i="2"/>
  <c r="B1098" i="2"/>
  <c r="I1098" i="2"/>
  <c r="J1098" i="2"/>
  <c r="O1098" i="2"/>
  <c r="B1097" i="2"/>
  <c r="I1097" i="2"/>
  <c r="J1097" i="2"/>
  <c r="O1097" i="2"/>
  <c r="B1100" i="2"/>
  <c r="I1100" i="2"/>
  <c r="J1100" i="2"/>
  <c r="O1100" i="2"/>
  <c r="B1099" i="2"/>
  <c r="I1099" i="2"/>
  <c r="J1099" i="2"/>
  <c r="O1099" i="2"/>
  <c r="B134" i="11" l="1"/>
  <c r="G133" i="11"/>
  <c r="D135" i="11"/>
  <c r="E134" i="11"/>
  <c r="E183" i="11" s="1"/>
  <c r="C135" i="11"/>
  <c r="F134" i="11"/>
  <c r="F183" i="11" s="1"/>
  <c r="D444" i="3"/>
  <c r="Q468" i="3"/>
  <c r="D447" i="3"/>
  <c r="Q469" i="3"/>
  <c r="D436" i="3"/>
  <c r="Q466" i="3"/>
  <c r="D445" i="3"/>
  <c r="Q467" i="3"/>
  <c r="Q465" i="3"/>
  <c r="D434" i="3"/>
  <c r="Q464" i="3"/>
  <c r="D435" i="3"/>
  <c r="Q463" i="3"/>
  <c r="Q462" i="3"/>
  <c r="D442" i="3"/>
  <c r="B135" i="11" l="1"/>
  <c r="G134" i="11"/>
  <c r="F135" i="11"/>
  <c r="E135" i="11"/>
  <c r="C136" i="11"/>
  <c r="D136" i="11"/>
  <c r="O1095" i="2"/>
  <c r="J1095" i="2"/>
  <c r="I1095" i="2"/>
  <c r="B1095" i="2"/>
  <c r="O1101" i="2"/>
  <c r="J1101" i="2"/>
  <c r="I1101" i="2"/>
  <c r="B1101" i="2"/>
  <c r="O1096" i="2"/>
  <c r="J1096" i="2"/>
  <c r="I1096" i="2"/>
  <c r="B1096" i="2"/>
  <c r="O1102" i="2"/>
  <c r="J1102" i="2"/>
  <c r="I1102" i="2"/>
  <c r="B1102" i="2"/>
  <c r="O1094" i="2"/>
  <c r="J1094" i="2"/>
  <c r="I1094" i="2"/>
  <c r="B1094" i="2"/>
  <c r="O1092" i="2"/>
  <c r="O1089" i="2"/>
  <c r="O1090" i="2"/>
  <c r="O1084" i="2"/>
  <c r="O1081" i="2"/>
  <c r="Q456" i="3"/>
  <c r="B136" i="11" l="1"/>
  <c r="G135" i="11"/>
  <c r="D137" i="11"/>
  <c r="C137" i="11"/>
  <c r="E136" i="11"/>
  <c r="F136" i="11"/>
  <c r="O1093" i="2"/>
  <c r="J1093" i="2"/>
  <c r="I1093" i="2"/>
  <c r="B1093" i="2"/>
  <c r="D421" i="3"/>
  <c r="D438" i="3"/>
  <c r="Q458" i="3"/>
  <c r="D439" i="3"/>
  <c r="Q459" i="3"/>
  <c r="D440" i="3"/>
  <c r="D443" i="3"/>
  <c r="D425" i="3"/>
  <c r="Q452" i="3"/>
  <c r="D424" i="3"/>
  <c r="Q453" i="3"/>
  <c r="D422" i="3"/>
  <c r="Q454" i="3"/>
  <c r="D433" i="3"/>
  <c r="Q455" i="3"/>
  <c r="D432" i="3"/>
  <c r="D437" i="3"/>
  <c r="Q457" i="3"/>
  <c r="D427" i="3"/>
  <c r="Q450" i="3"/>
  <c r="D426" i="3"/>
  <c r="Q451" i="3"/>
  <c r="D429" i="3"/>
  <c r="Q448" i="3"/>
  <c r="D428" i="3"/>
  <c r="Q449" i="3"/>
  <c r="Q445" i="3"/>
  <c r="O1085" i="2"/>
  <c r="J1085" i="2"/>
  <c r="I1085" i="2"/>
  <c r="B1085" i="2"/>
  <c r="O1087" i="2"/>
  <c r="J1087" i="2"/>
  <c r="I1087" i="2"/>
  <c r="B1087" i="2"/>
  <c r="J1090" i="2"/>
  <c r="I1090" i="2"/>
  <c r="B1090" i="2"/>
  <c r="O1086" i="2"/>
  <c r="J1086" i="2"/>
  <c r="I1086" i="2"/>
  <c r="B1086" i="2"/>
  <c r="O1088" i="2"/>
  <c r="J1088" i="2"/>
  <c r="I1088" i="2"/>
  <c r="B1088" i="2"/>
  <c r="O1091" i="2"/>
  <c r="J1091" i="2"/>
  <c r="I1091" i="2"/>
  <c r="B1091" i="2"/>
  <c r="B1092" i="2"/>
  <c r="I1092" i="2"/>
  <c r="J1092" i="2"/>
  <c r="B1084" i="2"/>
  <c r="I1084" i="2"/>
  <c r="J1084" i="2"/>
  <c r="B1089" i="2"/>
  <c r="I1089" i="2"/>
  <c r="J1089" i="2"/>
  <c r="B137" i="11" l="1"/>
  <c r="G136" i="11"/>
  <c r="E137" i="11"/>
  <c r="C138" i="11"/>
  <c r="F137" i="11"/>
  <c r="D138" i="11"/>
  <c r="O1083" i="2"/>
  <c r="J1083" i="2"/>
  <c r="I1083" i="2"/>
  <c r="B1083" i="2"/>
  <c r="O1082" i="2"/>
  <c r="J1082" i="2"/>
  <c r="I1082" i="2"/>
  <c r="B1082" i="2"/>
  <c r="J1081" i="2"/>
  <c r="I1081" i="2"/>
  <c r="B1081" i="2"/>
  <c r="B138" i="11" l="1"/>
  <c r="G137" i="11"/>
  <c r="D139" i="11"/>
  <c r="E138" i="11"/>
  <c r="F138" i="11"/>
  <c r="C139" i="11"/>
  <c r="Q447" i="3"/>
  <c r="D430" i="3"/>
  <c r="Q446" i="3"/>
  <c r="D431" i="3"/>
  <c r="Q444" i="3"/>
  <c r="D423" i="3"/>
  <c r="Q443" i="3"/>
  <c r="D420" i="3"/>
  <c r="O442" i="3"/>
  <c r="Q442" i="3"/>
  <c r="D419" i="3"/>
  <c r="Q441" i="3"/>
  <c r="B139" i="11" l="1"/>
  <c r="G138" i="11"/>
  <c r="C140" i="11"/>
  <c r="E139" i="11"/>
  <c r="F139" i="11"/>
  <c r="D140" i="11"/>
  <c r="D384" i="3"/>
  <c r="D379" i="3"/>
  <c r="B140" i="11" l="1"/>
  <c r="G139" i="11"/>
  <c r="D141" i="11"/>
  <c r="E140" i="11"/>
  <c r="C141" i="11"/>
  <c r="F140" i="11"/>
  <c r="D402" i="3"/>
  <c r="O436" i="3"/>
  <c r="Q436" i="3"/>
  <c r="D415" i="3"/>
  <c r="O437" i="3"/>
  <c r="Q437" i="3"/>
  <c r="D410" i="3"/>
  <c r="O438" i="3"/>
  <c r="Q438" i="3"/>
  <c r="D411" i="3"/>
  <c r="O439" i="3"/>
  <c r="Q439" i="3"/>
  <c r="D418" i="3"/>
  <c r="O440" i="3"/>
  <c r="Q440" i="3"/>
  <c r="D417" i="3"/>
  <c r="O441" i="3"/>
  <c r="D413" i="3"/>
  <c r="O432" i="3"/>
  <c r="Q432" i="3"/>
  <c r="D409" i="3"/>
  <c r="O433" i="3"/>
  <c r="Q433" i="3"/>
  <c r="D400" i="3"/>
  <c r="O434" i="3"/>
  <c r="Q434" i="3"/>
  <c r="D401" i="3"/>
  <c r="O435" i="3"/>
  <c r="Q435" i="3"/>
  <c r="D414" i="3"/>
  <c r="O430" i="3"/>
  <c r="Q430" i="3"/>
  <c r="D412" i="3"/>
  <c r="O431" i="3"/>
  <c r="Q431" i="3"/>
  <c r="Q426" i="3"/>
  <c r="D407" i="3"/>
  <c r="Q425" i="3"/>
  <c r="D406" i="3"/>
  <c r="Q424" i="3"/>
  <c r="O424" i="3"/>
  <c r="D404" i="3"/>
  <c r="Q423" i="3"/>
  <c r="O423" i="3"/>
  <c r="D398" i="3"/>
  <c r="Q429" i="3"/>
  <c r="O429" i="3"/>
  <c r="D408" i="3"/>
  <c r="Q428" i="3"/>
  <c r="O428" i="3"/>
  <c r="D416" i="3"/>
  <c r="Q427" i="3"/>
  <c r="O427" i="3"/>
  <c r="D403" i="3"/>
  <c r="Q420" i="3"/>
  <c r="O420" i="3"/>
  <c r="D396" i="3"/>
  <c r="Q422" i="3"/>
  <c r="O422" i="3"/>
  <c r="D399" i="3"/>
  <c r="Q421" i="3"/>
  <c r="O421" i="3"/>
  <c r="D397" i="3"/>
  <c r="O1078" i="2"/>
  <c r="J1078" i="2"/>
  <c r="I1078" i="2"/>
  <c r="B1078" i="2"/>
  <c r="O1080" i="2"/>
  <c r="J1080" i="2"/>
  <c r="I1080" i="2"/>
  <c r="B1080" i="2"/>
  <c r="O1079" i="2"/>
  <c r="J1079" i="2"/>
  <c r="I1079" i="2"/>
  <c r="B1079" i="2"/>
  <c r="O1077" i="2"/>
  <c r="J1077" i="2"/>
  <c r="I1077" i="2"/>
  <c r="B1077" i="2"/>
  <c r="J1075" i="2"/>
  <c r="I1075" i="2"/>
  <c r="B1075" i="2"/>
  <c r="O1076" i="2"/>
  <c r="J1076" i="2"/>
  <c r="I1076" i="2"/>
  <c r="B1076" i="2"/>
  <c r="O1074" i="2"/>
  <c r="J1074" i="2"/>
  <c r="I1074" i="2"/>
  <c r="B1074" i="2"/>
  <c r="O1073" i="2"/>
  <c r="J1073" i="2"/>
  <c r="I1073" i="2"/>
  <c r="B1073" i="2"/>
  <c r="O1070" i="2"/>
  <c r="J1070" i="2"/>
  <c r="I1070" i="2"/>
  <c r="B1070" i="2"/>
  <c r="O1069" i="2"/>
  <c r="J1069" i="2"/>
  <c r="I1069" i="2"/>
  <c r="B1069" i="2"/>
  <c r="B141" i="11" l="1"/>
  <c r="G140" i="11"/>
  <c r="E141" i="11"/>
  <c r="C142" i="11"/>
  <c r="F141" i="11"/>
  <c r="D142" i="11"/>
  <c r="B1063" i="2"/>
  <c r="B1062" i="2"/>
  <c r="B1061" i="2"/>
  <c r="B1071" i="2"/>
  <c r="B1060" i="2"/>
  <c r="B1059" i="2"/>
  <c r="B1058" i="2"/>
  <c r="B1067" i="2"/>
  <c r="B1066" i="2"/>
  <c r="B1065" i="2"/>
  <c r="B1064" i="2"/>
  <c r="I1067" i="2"/>
  <c r="I1065" i="2"/>
  <c r="I1068" i="2"/>
  <c r="I1064" i="2"/>
  <c r="I1071" i="2"/>
  <c r="J1071" i="2"/>
  <c r="O1071" i="2"/>
  <c r="I1060" i="2"/>
  <c r="J1060" i="2"/>
  <c r="O1060" i="2"/>
  <c r="B1072" i="2"/>
  <c r="I1072" i="2"/>
  <c r="J1072" i="2"/>
  <c r="O1072" i="2"/>
  <c r="J1064" i="2"/>
  <c r="I1062" i="2"/>
  <c r="J1062" i="2"/>
  <c r="O1062" i="2"/>
  <c r="I1061" i="2"/>
  <c r="J1061" i="2"/>
  <c r="O1061" i="2"/>
  <c r="I1059" i="2"/>
  <c r="J1059" i="2"/>
  <c r="O1059" i="2"/>
  <c r="J1065" i="2"/>
  <c r="O1065" i="2"/>
  <c r="B1068" i="2"/>
  <c r="J1068" i="2"/>
  <c r="O1068" i="2"/>
  <c r="C12" i="3"/>
  <c r="B142" i="11" l="1"/>
  <c r="G141" i="11"/>
  <c r="C143" i="11"/>
  <c r="E142" i="11"/>
  <c r="F142" i="11"/>
  <c r="D143" i="11"/>
  <c r="D393" i="3"/>
  <c r="O417" i="3"/>
  <c r="Q417" i="3"/>
  <c r="D394" i="3"/>
  <c r="O418" i="3"/>
  <c r="Q418" i="3"/>
  <c r="D395" i="3"/>
  <c r="O419" i="3"/>
  <c r="Q419" i="3"/>
  <c r="D385" i="3"/>
  <c r="O413" i="3"/>
  <c r="Q413" i="3"/>
  <c r="D387" i="3"/>
  <c r="O414" i="3"/>
  <c r="Q414" i="3"/>
  <c r="D390" i="3"/>
  <c r="O415" i="3"/>
  <c r="Q415" i="3"/>
  <c r="D392" i="3"/>
  <c r="O416" i="3"/>
  <c r="Q416" i="3"/>
  <c r="O1066" i="2"/>
  <c r="J1066" i="2"/>
  <c r="I1066" i="2"/>
  <c r="O1067" i="2"/>
  <c r="J1067" i="2"/>
  <c r="O1058" i="2"/>
  <c r="J1058" i="2"/>
  <c r="I1058" i="2"/>
  <c r="O1054" i="2"/>
  <c r="J1054" i="2"/>
  <c r="I1054" i="2"/>
  <c r="B1054" i="2"/>
  <c r="O1052" i="2"/>
  <c r="J1052" i="2"/>
  <c r="I1052" i="2"/>
  <c r="B1052" i="2"/>
  <c r="O1050" i="2"/>
  <c r="J1050" i="2"/>
  <c r="I1050" i="2"/>
  <c r="B1050" i="2"/>
  <c r="O1055" i="2"/>
  <c r="J1055" i="2"/>
  <c r="I1055" i="2"/>
  <c r="B1055" i="2"/>
  <c r="O1057" i="2"/>
  <c r="J1057" i="2"/>
  <c r="I1057" i="2"/>
  <c r="B1057" i="2"/>
  <c r="D374" i="3"/>
  <c r="O397" i="3"/>
  <c r="Q397" i="3"/>
  <c r="O1028" i="2"/>
  <c r="J1028" i="2"/>
  <c r="I1028" i="2"/>
  <c r="B1028" i="2"/>
  <c r="O1032" i="2"/>
  <c r="J1032" i="2"/>
  <c r="I1032" i="2"/>
  <c r="B1032" i="2"/>
  <c r="O1033" i="2"/>
  <c r="J1033" i="2"/>
  <c r="I1033" i="2"/>
  <c r="B1033" i="2"/>
  <c r="B1031" i="2"/>
  <c r="I1031" i="2"/>
  <c r="J1031" i="2"/>
  <c r="O1031" i="2"/>
  <c r="O1040" i="2"/>
  <c r="J1040" i="2"/>
  <c r="I1040" i="2"/>
  <c r="B1040" i="2"/>
  <c r="O1041" i="2"/>
  <c r="J1041" i="2"/>
  <c r="I1041" i="2"/>
  <c r="B1041" i="2"/>
  <c r="O1043" i="2"/>
  <c r="J1043" i="2"/>
  <c r="I1043" i="2"/>
  <c r="B1043" i="2"/>
  <c r="O1044" i="2"/>
  <c r="J1044" i="2"/>
  <c r="I1044" i="2"/>
  <c r="B1044" i="2"/>
  <c r="C20" i="10"/>
  <c r="D20" i="10"/>
  <c r="D389" i="3"/>
  <c r="O411" i="3"/>
  <c r="Q411" i="3"/>
  <c r="D386" i="3"/>
  <c r="O412" i="3"/>
  <c r="Q412" i="3"/>
  <c r="B1047" i="2"/>
  <c r="I1047" i="2"/>
  <c r="J1047" i="2"/>
  <c r="O1047" i="2"/>
  <c r="B1051" i="2"/>
  <c r="I1051" i="2"/>
  <c r="J1051" i="2"/>
  <c r="O1051" i="2"/>
  <c r="B1053" i="2"/>
  <c r="I1053" i="2"/>
  <c r="J1053" i="2"/>
  <c r="O1053" i="2"/>
  <c r="O395" i="3"/>
  <c r="O396" i="3"/>
  <c r="O398" i="3"/>
  <c r="O399" i="3"/>
  <c r="O400" i="3"/>
  <c r="O402" i="3"/>
  <c r="O403" i="3"/>
  <c r="O404" i="3"/>
  <c r="O405" i="3"/>
  <c r="O406" i="3"/>
  <c r="O407" i="3"/>
  <c r="O408" i="3"/>
  <c r="O409" i="3"/>
  <c r="O410" i="3"/>
  <c r="O394" i="3"/>
  <c r="B143" i="11" l="1"/>
  <c r="G142" i="11"/>
  <c r="D144" i="11"/>
  <c r="F143" i="11"/>
  <c r="C144" i="11"/>
  <c r="E143" i="11"/>
  <c r="C21" i="10"/>
  <c r="C22" i="10" s="1"/>
  <c r="C23" i="10" s="1"/>
  <c r="C24" i="10" s="1"/>
  <c r="C25" i="10" s="1"/>
  <c r="C26" i="10" s="1"/>
  <c r="C27" i="10" s="1"/>
  <c r="C28" i="10" s="1"/>
  <c r="C29" i="10" s="1"/>
  <c r="C30" i="10" s="1"/>
  <c r="C31" i="10" s="1"/>
  <c r="C32" i="10" s="1"/>
  <c r="C33" i="10" s="1"/>
  <c r="C34" i="10" s="1"/>
  <c r="C35" i="10" s="1"/>
  <c r="C36" i="10" s="1"/>
  <c r="C37" i="10" s="1"/>
  <c r="C38" i="10" s="1"/>
  <c r="C39" i="10" s="1"/>
  <c r="C40" i="10" s="1"/>
  <c r="C41" i="10" s="1"/>
  <c r="C42" i="10" s="1"/>
  <c r="C43" i="10" s="1"/>
  <c r="C44" i="10" s="1"/>
  <c r="C45" i="10" s="1"/>
  <c r="C46" i="10" s="1"/>
  <c r="C47" i="10" s="1"/>
  <c r="C48" i="10" s="1"/>
  <c r="C49" i="10" s="1"/>
  <c r="C50" i="10" s="1"/>
  <c r="C51" i="10" s="1"/>
  <c r="C52" i="10" s="1"/>
  <c r="C53" i="10" s="1"/>
  <c r="C54" i="10" s="1"/>
  <c r="C55" i="10" s="1"/>
  <c r="C56" i="10" s="1"/>
  <c r="C57" i="10" s="1"/>
  <c r="C58" i="10" s="1"/>
  <c r="C59" i="10" s="1"/>
  <c r="C60" i="10" s="1"/>
  <c r="C61" i="10" s="1"/>
  <c r="C62" i="10" s="1"/>
  <c r="C63" i="10" s="1"/>
  <c r="C64" i="10" s="1"/>
  <c r="C65" i="10" s="1"/>
  <c r="C66" i="10" s="1"/>
  <c r="C67" i="10" s="1"/>
  <c r="C68" i="10" s="1"/>
  <c r="C69" i="10" s="1"/>
  <c r="C70" i="10" s="1"/>
  <c r="C71" i="10" s="1"/>
  <c r="C72" i="10" s="1"/>
  <c r="C73" i="10" s="1"/>
  <c r="C74" i="10" s="1"/>
  <c r="C75" i="10" s="1"/>
  <c r="C76" i="10" s="1"/>
  <c r="C77" i="10" s="1"/>
  <c r="C78" i="10" s="1"/>
  <c r="C79" i="10" s="1"/>
  <c r="C80" i="10" s="1"/>
  <c r="C81" i="10" s="1"/>
  <c r="C82" i="10" s="1"/>
  <c r="C83" i="10" s="1"/>
  <c r="C84" i="10" s="1"/>
  <c r="C85" i="10" s="1"/>
  <c r="C86" i="10" s="1"/>
  <c r="C87" i="10" s="1"/>
  <c r="C88" i="10" s="1"/>
  <c r="C89" i="10" s="1"/>
  <c r="C90" i="10" s="1"/>
  <c r="C91" i="10" s="1"/>
  <c r="C92" i="10" s="1"/>
  <c r="C93" i="10" s="1"/>
  <c r="C94" i="10" s="1"/>
  <c r="C95" i="10" s="1"/>
  <c r="C96" i="10" s="1"/>
  <c r="C97" i="10" s="1"/>
  <c r="C98" i="10" s="1"/>
  <c r="C99" i="10" s="1"/>
  <c r="D21" i="10"/>
  <c r="B20" i="10"/>
  <c r="D391" i="3"/>
  <c r="Q409" i="3"/>
  <c r="D388" i="3"/>
  <c r="Q410" i="3"/>
  <c r="D383" i="3"/>
  <c r="Q407" i="3"/>
  <c r="D382" i="3"/>
  <c r="Q408" i="3"/>
  <c r="B144" i="11" l="1"/>
  <c r="G143" i="11"/>
  <c r="D145" i="11"/>
  <c r="E144" i="11"/>
  <c r="F144" i="11"/>
  <c r="C145" i="11"/>
  <c r="D22" i="10"/>
  <c r="B21" i="10"/>
  <c r="C100" i="10"/>
  <c r="O1048" i="2"/>
  <c r="J1048" i="2"/>
  <c r="I1048" i="2"/>
  <c r="B1048" i="2"/>
  <c r="O1046" i="2"/>
  <c r="J1046" i="2"/>
  <c r="I1046" i="2"/>
  <c r="B1046" i="2"/>
  <c r="O1049" i="2"/>
  <c r="J1049" i="2"/>
  <c r="I1049" i="2"/>
  <c r="B1049" i="2"/>
  <c r="O1042" i="2"/>
  <c r="J1042" i="2"/>
  <c r="I1042" i="2"/>
  <c r="B1042" i="2"/>
  <c r="O990" i="2"/>
  <c r="J990" i="2"/>
  <c r="I990" i="2"/>
  <c r="B990" i="2"/>
  <c r="O1045" i="2"/>
  <c r="J1045" i="2"/>
  <c r="I1045" i="2"/>
  <c r="B1045" i="2"/>
  <c r="B145" i="11" l="1"/>
  <c r="G144" i="11"/>
  <c r="E145" i="11"/>
  <c r="F145" i="11"/>
  <c r="C146" i="11"/>
  <c r="D146" i="11"/>
  <c r="D23" i="10"/>
  <c r="B22" i="10"/>
  <c r="C101" i="10"/>
  <c r="B1039" i="2"/>
  <c r="I1039" i="2"/>
  <c r="J1039" i="2"/>
  <c r="O1039" i="2"/>
  <c r="B1034" i="2"/>
  <c r="I1034" i="2"/>
  <c r="J1034" i="2"/>
  <c r="O1034" i="2"/>
  <c r="D381" i="3"/>
  <c r="Q405" i="3"/>
  <c r="Q406" i="3"/>
  <c r="D377" i="3"/>
  <c r="Q403" i="3"/>
  <c r="Q404" i="3"/>
  <c r="Q402" i="3"/>
  <c r="D376" i="3"/>
  <c r="Q394" i="3"/>
  <c r="B146" i="11" l="1"/>
  <c r="G145" i="11"/>
  <c r="D147" i="11"/>
  <c r="E146" i="11"/>
  <c r="E181" i="11" s="1"/>
  <c r="C147" i="11"/>
  <c r="F146" i="11"/>
  <c r="F181" i="11" s="1"/>
  <c r="D24" i="10"/>
  <c r="B23" i="10"/>
  <c r="C102" i="10"/>
  <c r="D326" i="3"/>
  <c r="B147" i="11" l="1"/>
  <c r="G146" i="11"/>
  <c r="E147" i="11"/>
  <c r="F147" i="11"/>
  <c r="C148" i="11"/>
  <c r="D148" i="11"/>
  <c r="D25" i="10"/>
  <c r="B24" i="10"/>
  <c r="C103" i="10"/>
  <c r="B1036" i="2"/>
  <c r="I1036" i="2"/>
  <c r="J1036" i="2"/>
  <c r="O1036" i="2"/>
  <c r="B1035" i="2"/>
  <c r="I1035" i="2"/>
  <c r="J1035" i="2"/>
  <c r="O1035" i="2"/>
  <c r="B1026" i="2"/>
  <c r="I1026" i="2"/>
  <c r="J1026" i="2"/>
  <c r="O1026" i="2"/>
  <c r="B1030" i="2"/>
  <c r="I1030" i="2"/>
  <c r="J1030" i="2"/>
  <c r="O1030" i="2"/>
  <c r="B1023" i="2"/>
  <c r="Q400" i="3"/>
  <c r="D371" i="3"/>
  <c r="B148" i="11" l="1"/>
  <c r="G147" i="11"/>
  <c r="F148" i="11"/>
  <c r="E148" i="11"/>
  <c r="C149" i="11"/>
  <c r="D149" i="11"/>
  <c r="D26" i="10"/>
  <c r="B25" i="10"/>
  <c r="C104" i="10"/>
  <c r="D373" i="3"/>
  <c r="Q399" i="3"/>
  <c r="D378" i="3"/>
  <c r="Q401" i="3"/>
  <c r="B1037" i="2"/>
  <c r="I1037" i="2"/>
  <c r="J1037" i="2"/>
  <c r="O1037" i="2"/>
  <c r="B1025" i="2"/>
  <c r="I1025" i="2"/>
  <c r="J1025" i="2"/>
  <c r="O1025" i="2"/>
  <c r="B1038" i="2"/>
  <c r="I1038" i="2"/>
  <c r="J1038" i="2"/>
  <c r="O1038" i="2"/>
  <c r="B149" i="11" l="1"/>
  <c r="G148" i="11"/>
  <c r="C150" i="11"/>
  <c r="C151" i="11" s="1"/>
  <c r="E149" i="11"/>
  <c r="F149" i="11"/>
  <c r="D150" i="11"/>
  <c r="D27" i="10"/>
  <c r="B26" i="10"/>
  <c r="C105" i="10"/>
  <c r="Q398" i="3"/>
  <c r="D372" i="3"/>
  <c r="Q396" i="3"/>
  <c r="D375" i="3"/>
  <c r="Q395" i="3"/>
  <c r="D362" i="3"/>
  <c r="O1027" i="2"/>
  <c r="J1027" i="2"/>
  <c r="I1027" i="2"/>
  <c r="B1027" i="2"/>
  <c r="O1029" i="2"/>
  <c r="J1029" i="2"/>
  <c r="I1029" i="2"/>
  <c r="B1029" i="2"/>
  <c r="O1019" i="2"/>
  <c r="J1019" i="2"/>
  <c r="I1019" i="2"/>
  <c r="B1019" i="2"/>
  <c r="O1020" i="2"/>
  <c r="J1020" i="2"/>
  <c r="I1020" i="2"/>
  <c r="B1020" i="2"/>
  <c r="O1021" i="2"/>
  <c r="J1021" i="2"/>
  <c r="I1021" i="2"/>
  <c r="B1021" i="2"/>
  <c r="O1022" i="2"/>
  <c r="J1022" i="2"/>
  <c r="I1022" i="2"/>
  <c r="B1022" i="2"/>
  <c r="O1023" i="2"/>
  <c r="J1023" i="2"/>
  <c r="I1023" i="2"/>
  <c r="Q393" i="3"/>
  <c r="O393" i="3"/>
  <c r="D367" i="3"/>
  <c r="D366" i="3"/>
  <c r="Q392" i="3"/>
  <c r="O392" i="3"/>
  <c r="D365" i="3"/>
  <c r="Q391" i="3"/>
  <c r="O391" i="3"/>
  <c r="D364" i="3"/>
  <c r="Q390" i="3"/>
  <c r="O390" i="3"/>
  <c r="D370" i="3"/>
  <c r="Q389" i="3"/>
  <c r="O389" i="3"/>
  <c r="D368" i="3"/>
  <c r="Q388" i="3"/>
  <c r="O388" i="3"/>
  <c r="D369" i="3"/>
  <c r="Q387" i="3"/>
  <c r="O387" i="3"/>
  <c r="D361" i="3"/>
  <c r="Q386" i="3"/>
  <c r="O386" i="3"/>
  <c r="O1024" i="2"/>
  <c r="J1024" i="2"/>
  <c r="I1024" i="2"/>
  <c r="B1024" i="2"/>
  <c r="O1018" i="2"/>
  <c r="J1018" i="2"/>
  <c r="I1018" i="2"/>
  <c r="B1018" i="2"/>
  <c r="O1016" i="2"/>
  <c r="J1016" i="2"/>
  <c r="I1016" i="2"/>
  <c r="B1016" i="2"/>
  <c r="O1015" i="2"/>
  <c r="J1015" i="2"/>
  <c r="I1015" i="2"/>
  <c r="B1015" i="2"/>
  <c r="O1014" i="2"/>
  <c r="J1014" i="2"/>
  <c r="I1014" i="2"/>
  <c r="B1014" i="2"/>
  <c r="O1017" i="2"/>
  <c r="J1017" i="2"/>
  <c r="I1017" i="2"/>
  <c r="B1017" i="2"/>
  <c r="O1002" i="2"/>
  <c r="J1002" i="2"/>
  <c r="I1002" i="2"/>
  <c r="B1002" i="2"/>
  <c r="O1011" i="2"/>
  <c r="J1011" i="2"/>
  <c r="I1011" i="2"/>
  <c r="B1011" i="2"/>
  <c r="B991" i="2"/>
  <c r="B1010" i="2"/>
  <c r="I1010" i="2"/>
  <c r="J1010" i="2"/>
  <c r="O1010" i="2"/>
  <c r="I1013" i="2"/>
  <c r="J1013" i="2"/>
  <c r="O1013" i="2"/>
  <c r="B1012" i="2"/>
  <c r="I1012" i="2"/>
  <c r="J1012" i="2"/>
  <c r="O1012" i="2"/>
  <c r="B1005" i="2"/>
  <c r="I1005" i="2"/>
  <c r="J1005" i="2"/>
  <c r="O1005" i="2"/>
  <c r="B1007" i="2"/>
  <c r="I1007" i="2"/>
  <c r="J1007" i="2"/>
  <c r="O1007" i="2"/>
  <c r="B1009" i="2"/>
  <c r="I1009" i="2"/>
  <c r="J1009" i="2"/>
  <c r="O1009" i="2"/>
  <c r="B1000" i="2"/>
  <c r="I1000" i="2"/>
  <c r="J1000" i="2"/>
  <c r="O1000" i="2"/>
  <c r="B1004" i="2"/>
  <c r="I1004" i="2"/>
  <c r="J1004" i="2"/>
  <c r="O1004" i="2"/>
  <c r="B1006" i="2"/>
  <c r="I1006" i="2"/>
  <c r="J1006" i="2"/>
  <c r="O1006" i="2"/>
  <c r="B1008" i="2"/>
  <c r="I1008" i="2"/>
  <c r="J1008" i="2"/>
  <c r="O1008" i="2"/>
  <c r="D360" i="3"/>
  <c r="O384" i="3"/>
  <c r="Q384" i="3"/>
  <c r="D358" i="3"/>
  <c r="O385" i="3"/>
  <c r="Q385" i="3"/>
  <c r="D357" i="3"/>
  <c r="O382" i="3"/>
  <c r="Q382" i="3"/>
  <c r="D359" i="3"/>
  <c r="O383" i="3"/>
  <c r="Q383" i="3"/>
  <c r="B1003" i="2"/>
  <c r="I1003" i="2"/>
  <c r="J1003" i="2"/>
  <c r="O1003" i="2"/>
  <c r="B1001" i="2"/>
  <c r="I1001" i="2"/>
  <c r="J1001" i="2"/>
  <c r="O1001" i="2"/>
  <c r="B998" i="2"/>
  <c r="I998" i="2"/>
  <c r="J998" i="2"/>
  <c r="O998" i="2"/>
  <c r="B999" i="2"/>
  <c r="I999" i="2"/>
  <c r="J999" i="2"/>
  <c r="O999" i="2"/>
  <c r="B996" i="2"/>
  <c r="I996" i="2"/>
  <c r="J996" i="2"/>
  <c r="O996" i="2"/>
  <c r="B997" i="2"/>
  <c r="I997" i="2"/>
  <c r="J997" i="2"/>
  <c r="O997" i="2"/>
  <c r="D151" i="11" l="1"/>
  <c r="D152" i="11" s="1"/>
  <c r="B150" i="11"/>
  <c r="C152" i="11"/>
  <c r="G149" i="11"/>
  <c r="E150" i="11"/>
  <c r="F150" i="11"/>
  <c r="D28" i="10"/>
  <c r="B27" i="10"/>
  <c r="C106" i="10"/>
  <c r="O995" i="2"/>
  <c r="J995" i="2"/>
  <c r="I995" i="2"/>
  <c r="B995" i="2"/>
  <c r="O994" i="2"/>
  <c r="J994" i="2"/>
  <c r="I994" i="2"/>
  <c r="B994" i="2"/>
  <c r="O989" i="2"/>
  <c r="J989" i="2"/>
  <c r="I989" i="2"/>
  <c r="B989" i="2"/>
  <c r="Q381" i="3"/>
  <c r="O381" i="3"/>
  <c r="D355" i="3"/>
  <c r="Q380" i="3"/>
  <c r="O380" i="3"/>
  <c r="D356" i="3"/>
  <c r="Q379" i="3"/>
  <c r="O379" i="3"/>
  <c r="D351" i="3"/>
  <c r="Q378" i="3"/>
  <c r="O378" i="3"/>
  <c r="D354" i="3"/>
  <c r="E151" i="11" l="1"/>
  <c r="F151" i="11"/>
  <c r="B152" i="11"/>
  <c r="B151" i="11"/>
  <c r="C153" i="11"/>
  <c r="E152" i="11"/>
  <c r="F152" i="11"/>
  <c r="D153" i="11"/>
  <c r="G150" i="11"/>
  <c r="D29" i="10"/>
  <c r="B28" i="10"/>
  <c r="C107" i="10"/>
  <c r="O992" i="2"/>
  <c r="J992" i="2"/>
  <c r="I992" i="2"/>
  <c r="B992" i="2"/>
  <c r="O993" i="2"/>
  <c r="J993" i="2"/>
  <c r="I993" i="2"/>
  <c r="B993" i="2"/>
  <c r="O991" i="2"/>
  <c r="J991" i="2"/>
  <c r="I991" i="2"/>
  <c r="O985" i="2"/>
  <c r="J985" i="2"/>
  <c r="I985" i="2"/>
  <c r="B985" i="2"/>
  <c r="O987" i="2"/>
  <c r="J987" i="2"/>
  <c r="I987" i="2"/>
  <c r="B987" i="2"/>
  <c r="O986" i="2"/>
  <c r="J986" i="2"/>
  <c r="I986" i="2"/>
  <c r="B986" i="2"/>
  <c r="D350" i="3"/>
  <c r="O375" i="3"/>
  <c r="Q375" i="3"/>
  <c r="D353" i="3"/>
  <c r="O376" i="3"/>
  <c r="Q376" i="3"/>
  <c r="D352" i="3"/>
  <c r="O377" i="3"/>
  <c r="Q377" i="3"/>
  <c r="G151" i="11" l="1"/>
  <c r="G152" i="11" s="1"/>
  <c r="B153" i="11"/>
  <c r="D154" i="11"/>
  <c r="C154" i="11"/>
  <c r="F153" i="11"/>
  <c r="E153" i="11"/>
  <c r="D30" i="10"/>
  <c r="B29" i="10"/>
  <c r="C108" i="10"/>
  <c r="D346" i="3"/>
  <c r="O373" i="3"/>
  <c r="Q373" i="3"/>
  <c r="D347" i="3"/>
  <c r="O374" i="3"/>
  <c r="Q374" i="3"/>
  <c r="D349" i="3"/>
  <c r="O371" i="3"/>
  <c r="Q371" i="3"/>
  <c r="D348" i="3"/>
  <c r="O372" i="3"/>
  <c r="Q372" i="3"/>
  <c r="B975" i="2"/>
  <c r="I975" i="2"/>
  <c r="J975" i="2"/>
  <c r="O975" i="2"/>
  <c r="B984" i="2"/>
  <c r="I984" i="2"/>
  <c r="J984" i="2"/>
  <c r="O984" i="2"/>
  <c r="B983" i="2"/>
  <c r="I983" i="2"/>
  <c r="J983" i="2"/>
  <c r="O983" i="2"/>
  <c r="B988" i="2"/>
  <c r="I988" i="2"/>
  <c r="J988" i="2"/>
  <c r="O988" i="2"/>
  <c r="Q370" i="3"/>
  <c r="O370" i="3"/>
  <c r="D345" i="3"/>
  <c r="Q369" i="3"/>
  <c r="O369" i="3"/>
  <c r="D344" i="3"/>
  <c r="Q368" i="3"/>
  <c r="O368" i="3"/>
  <c r="D332" i="3"/>
  <c r="Q367" i="3"/>
  <c r="O367" i="3"/>
  <c r="D337" i="3"/>
  <c r="Q366" i="3"/>
  <c r="O366" i="3"/>
  <c r="D335" i="3"/>
  <c r="Q365" i="3"/>
  <c r="O365" i="3"/>
  <c r="D338" i="3"/>
  <c r="Q364" i="3"/>
  <c r="O364" i="3"/>
  <c r="D336" i="3"/>
  <c r="Q363" i="3"/>
  <c r="O363" i="3"/>
  <c r="D340" i="3"/>
  <c r="Q362" i="3"/>
  <c r="O362" i="3"/>
  <c r="D341" i="3"/>
  <c r="Q361" i="3"/>
  <c r="O361" i="3"/>
  <c r="D342" i="3"/>
  <c r="Q360" i="3"/>
  <c r="O360" i="3"/>
  <c r="D339" i="3"/>
  <c r="O976" i="2"/>
  <c r="J976" i="2"/>
  <c r="I976" i="2"/>
  <c r="B976" i="2"/>
  <c r="O977" i="2"/>
  <c r="J977" i="2"/>
  <c r="I977" i="2"/>
  <c r="B977" i="2"/>
  <c r="O980" i="2"/>
  <c r="J980" i="2"/>
  <c r="I980" i="2"/>
  <c r="B980" i="2"/>
  <c r="O982" i="2"/>
  <c r="J982" i="2"/>
  <c r="I982" i="2"/>
  <c r="B982" i="2"/>
  <c r="O981" i="2"/>
  <c r="J981" i="2"/>
  <c r="I981" i="2"/>
  <c r="B981" i="2"/>
  <c r="O979" i="2"/>
  <c r="J979" i="2"/>
  <c r="I979" i="2"/>
  <c r="B979" i="2"/>
  <c r="O978" i="2"/>
  <c r="J978" i="2"/>
  <c r="I978" i="2"/>
  <c r="B978" i="2"/>
  <c r="O964" i="2"/>
  <c r="J964" i="2"/>
  <c r="I964" i="2"/>
  <c r="B964" i="2"/>
  <c r="O968" i="2"/>
  <c r="J968" i="2"/>
  <c r="I968" i="2"/>
  <c r="B968" i="2"/>
  <c r="O969" i="2"/>
  <c r="J969" i="2"/>
  <c r="I969" i="2"/>
  <c r="B969" i="2"/>
  <c r="B959" i="2"/>
  <c r="B960" i="2"/>
  <c r="I960" i="2"/>
  <c r="J960" i="2"/>
  <c r="O960" i="2"/>
  <c r="B965" i="2"/>
  <c r="I965" i="2"/>
  <c r="J965" i="2"/>
  <c r="O965" i="2"/>
  <c r="B974" i="2"/>
  <c r="I974" i="2"/>
  <c r="J974" i="2"/>
  <c r="O974" i="2"/>
  <c r="B973" i="2"/>
  <c r="I973" i="2"/>
  <c r="J973" i="2"/>
  <c r="O973" i="2"/>
  <c r="B972" i="2"/>
  <c r="I972" i="2"/>
  <c r="J972" i="2"/>
  <c r="O972" i="2"/>
  <c r="B971" i="2"/>
  <c r="I971" i="2"/>
  <c r="J971" i="2"/>
  <c r="O971" i="2"/>
  <c r="B970" i="2"/>
  <c r="I970" i="2"/>
  <c r="J970" i="2"/>
  <c r="O970" i="2"/>
  <c r="Q351" i="3"/>
  <c r="Q352" i="3"/>
  <c r="Q353" i="3"/>
  <c r="Q354" i="3"/>
  <c r="Q355" i="3"/>
  <c r="Q356" i="3"/>
  <c r="Q357" i="3"/>
  <c r="Q358" i="3"/>
  <c r="Q359" i="3"/>
  <c r="D330" i="3"/>
  <c r="D325" i="3"/>
  <c r="D327" i="3"/>
  <c r="D329" i="3"/>
  <c r="D328" i="3"/>
  <c r="D323" i="3"/>
  <c r="D324" i="3"/>
  <c r="D316" i="3"/>
  <c r="D315" i="3"/>
  <c r="D334" i="3"/>
  <c r="O358" i="3"/>
  <c r="D343" i="3"/>
  <c r="O359" i="3"/>
  <c r="D331" i="3"/>
  <c r="O356" i="3"/>
  <c r="D333" i="3"/>
  <c r="O357" i="3"/>
  <c r="B154" i="11" l="1"/>
  <c r="C155" i="11"/>
  <c r="E154" i="11"/>
  <c r="F154" i="11"/>
  <c r="D155" i="11"/>
  <c r="G153" i="11"/>
  <c r="D31" i="10"/>
  <c r="B30" i="10"/>
  <c r="C109" i="10"/>
  <c r="O961" i="2"/>
  <c r="J961" i="2"/>
  <c r="I961" i="2"/>
  <c r="B961" i="2"/>
  <c r="O966" i="2"/>
  <c r="J966" i="2"/>
  <c r="I966" i="2"/>
  <c r="B966" i="2"/>
  <c r="O962" i="2"/>
  <c r="J962" i="2"/>
  <c r="I962" i="2"/>
  <c r="B962" i="2"/>
  <c r="O963" i="2"/>
  <c r="J963" i="2"/>
  <c r="I963" i="2"/>
  <c r="B963" i="2"/>
  <c r="O959" i="2"/>
  <c r="J959" i="2"/>
  <c r="I959" i="2"/>
  <c r="O958" i="2"/>
  <c r="J958" i="2"/>
  <c r="I958" i="2"/>
  <c r="B958" i="2"/>
  <c r="O967" i="2"/>
  <c r="J967" i="2"/>
  <c r="I967" i="2"/>
  <c r="B967" i="2"/>
  <c r="O956" i="2"/>
  <c r="J956" i="2"/>
  <c r="I956" i="2"/>
  <c r="B956" i="2"/>
  <c r="B155" i="11" l="1"/>
  <c r="G154" i="11"/>
  <c r="D156" i="11"/>
  <c r="C156" i="11"/>
  <c r="E155" i="11"/>
  <c r="F155" i="11"/>
  <c r="D32" i="10"/>
  <c r="B31" i="10"/>
  <c r="C110" i="10"/>
  <c r="F22" i="10"/>
  <c r="D322" i="3"/>
  <c r="D318" i="3"/>
  <c r="B156" i="11" l="1"/>
  <c r="C157" i="11"/>
  <c r="E156" i="11"/>
  <c r="F156" i="11"/>
  <c r="D157" i="11"/>
  <c r="G155" i="11"/>
  <c r="D33" i="10"/>
  <c r="B32" i="10"/>
  <c r="C111" i="10"/>
  <c r="F21" i="10"/>
  <c r="F27" i="10"/>
  <c r="F31" i="10"/>
  <c r="F19" i="10"/>
  <c r="F20" i="10"/>
  <c r="F26" i="10"/>
  <c r="E32" i="10"/>
  <c r="E25" i="10"/>
  <c r="F24" i="10"/>
  <c r="F23" i="10"/>
  <c r="E29" i="10"/>
  <c r="E31" i="10"/>
  <c r="F30" i="10"/>
  <c r="F32" i="10"/>
  <c r="F29" i="10"/>
  <c r="F28" i="10"/>
  <c r="E27" i="10"/>
  <c r="F25" i="10"/>
  <c r="E30" i="10"/>
  <c r="E28" i="10"/>
  <c r="E19" i="10"/>
  <c r="E26" i="10"/>
  <c r="E24" i="10"/>
  <c r="E23" i="10"/>
  <c r="E22" i="10"/>
  <c r="E21" i="10"/>
  <c r="E20" i="10"/>
  <c r="O353" i="3"/>
  <c r="O354" i="3"/>
  <c r="D380" i="3"/>
  <c r="O355" i="3"/>
  <c r="O350" i="3"/>
  <c r="Q350" i="3"/>
  <c r="O351" i="3"/>
  <c r="O352" i="3"/>
  <c r="B952" i="2"/>
  <c r="I952" i="2"/>
  <c r="J952" i="2"/>
  <c r="O952" i="2"/>
  <c r="B954" i="2"/>
  <c r="I954" i="2"/>
  <c r="J954" i="2"/>
  <c r="O954" i="2"/>
  <c r="B951" i="2"/>
  <c r="I951" i="2"/>
  <c r="J951" i="2"/>
  <c r="O951" i="2"/>
  <c r="B950" i="2"/>
  <c r="I950" i="2"/>
  <c r="J950" i="2"/>
  <c r="O950" i="2"/>
  <c r="B953" i="2"/>
  <c r="I953" i="2"/>
  <c r="J953" i="2"/>
  <c r="O953" i="2"/>
  <c r="B955" i="2"/>
  <c r="I955" i="2"/>
  <c r="J955" i="2"/>
  <c r="O955" i="2"/>
  <c r="B957" i="2"/>
  <c r="I957" i="2"/>
  <c r="J957" i="2"/>
  <c r="O957" i="2"/>
  <c r="B157" i="11" l="1"/>
  <c r="G156" i="11"/>
  <c r="D158" i="11"/>
  <c r="C158" i="11"/>
  <c r="E157" i="11"/>
  <c r="F157" i="11"/>
  <c r="E33" i="10"/>
  <c r="F33" i="10"/>
  <c r="G19" i="10"/>
  <c r="G20" i="10" s="1"/>
  <c r="G21" i="10" s="1"/>
  <c r="G22" i="10" s="1"/>
  <c r="G23" i="10" s="1"/>
  <c r="G24" i="10" s="1"/>
  <c r="G25" i="10" s="1"/>
  <c r="G26" i="10" s="1"/>
  <c r="G27" i="10" s="1"/>
  <c r="G28" i="10" s="1"/>
  <c r="G29" i="10" s="1"/>
  <c r="G30" i="10" s="1"/>
  <c r="G31" i="10" s="1"/>
  <c r="G32" i="10" s="1"/>
  <c r="D34" i="10"/>
  <c r="B33" i="10"/>
  <c r="C112" i="10"/>
  <c r="D317" i="3"/>
  <c r="D319" i="3"/>
  <c r="B158" i="11" l="1"/>
  <c r="C159" i="11"/>
  <c r="E158" i="11"/>
  <c r="F158" i="11"/>
  <c r="D159" i="11"/>
  <c r="G157" i="11"/>
  <c r="G33" i="10"/>
  <c r="D35" i="10"/>
  <c r="B34" i="10"/>
  <c r="F34" i="10"/>
  <c r="E34" i="10"/>
  <c r="C113" i="10"/>
  <c r="B944" i="2"/>
  <c r="I944" i="2"/>
  <c r="J944" i="2"/>
  <c r="O944" i="2"/>
  <c r="B943" i="2"/>
  <c r="I943" i="2"/>
  <c r="J943" i="2"/>
  <c r="O943" i="2"/>
  <c r="B949" i="2"/>
  <c r="I949" i="2"/>
  <c r="J949" i="2"/>
  <c r="O949" i="2"/>
  <c r="B948" i="2"/>
  <c r="I948" i="2"/>
  <c r="J948" i="2"/>
  <c r="O948" i="2"/>
  <c r="B947" i="2"/>
  <c r="I947" i="2"/>
  <c r="J947" i="2"/>
  <c r="O947" i="2"/>
  <c r="B942" i="2"/>
  <c r="I942" i="2"/>
  <c r="J942" i="2"/>
  <c r="O942" i="2"/>
  <c r="O347" i="3"/>
  <c r="Q347" i="3"/>
  <c r="O348" i="3"/>
  <c r="Q348" i="3"/>
  <c r="O349" i="3"/>
  <c r="Q349" i="3"/>
  <c r="B159" i="11" l="1"/>
  <c r="G158" i="11"/>
  <c r="D160" i="11"/>
  <c r="C160" i="11"/>
  <c r="F159" i="11"/>
  <c r="E159" i="11"/>
  <c r="G34" i="10"/>
  <c r="D36" i="10"/>
  <c r="B35" i="10"/>
  <c r="F35" i="10"/>
  <c r="E35" i="10"/>
  <c r="C114" i="10"/>
  <c r="Q342" i="3"/>
  <c r="O342" i="3"/>
  <c r="D321" i="3"/>
  <c r="B1056" i="2"/>
  <c r="I1056" i="2"/>
  <c r="J1056" i="2"/>
  <c r="O1056" i="2"/>
  <c r="B938" i="2"/>
  <c r="I938" i="2"/>
  <c r="J938" i="2"/>
  <c r="O938" i="2"/>
  <c r="B945" i="2"/>
  <c r="I945" i="2"/>
  <c r="J945" i="2"/>
  <c r="O945" i="2"/>
  <c r="B946" i="2"/>
  <c r="I946" i="2"/>
  <c r="J946" i="2"/>
  <c r="O946" i="2"/>
  <c r="B930" i="2"/>
  <c r="I930" i="2"/>
  <c r="J930" i="2"/>
  <c r="O930" i="2"/>
  <c r="B939" i="2"/>
  <c r="I939" i="2"/>
  <c r="J939" i="2"/>
  <c r="O939" i="2"/>
  <c r="B940" i="2"/>
  <c r="I940" i="2"/>
  <c r="J940" i="2"/>
  <c r="O940" i="2"/>
  <c r="B941" i="2"/>
  <c r="I941" i="2"/>
  <c r="J941" i="2"/>
  <c r="O941" i="2"/>
  <c r="B934" i="2"/>
  <c r="I934" i="2"/>
  <c r="J934" i="2"/>
  <c r="O934" i="2"/>
  <c r="B932" i="2"/>
  <c r="I932" i="2"/>
  <c r="J932" i="2"/>
  <c r="O932" i="2"/>
  <c r="B160" i="11" l="1"/>
  <c r="C161" i="11"/>
  <c r="F160" i="11"/>
  <c r="E160" i="11"/>
  <c r="D161" i="11"/>
  <c r="G159" i="11"/>
  <c r="G35" i="10"/>
  <c r="D37" i="10"/>
  <c r="B36" i="10"/>
  <c r="E36" i="10"/>
  <c r="F36" i="10"/>
  <c r="C115" i="10"/>
  <c r="I851" i="2"/>
  <c r="B161" i="11" l="1"/>
  <c r="G160" i="11"/>
  <c r="D162" i="11"/>
  <c r="C162" i="11"/>
  <c r="E161" i="11"/>
  <c r="F161" i="11"/>
  <c r="G36" i="10"/>
  <c r="D38" i="10"/>
  <c r="B37" i="10"/>
  <c r="E37" i="10"/>
  <c r="F37" i="10"/>
  <c r="C116" i="10"/>
  <c r="O931" i="2"/>
  <c r="J931" i="2"/>
  <c r="I931" i="2"/>
  <c r="B931" i="2"/>
  <c r="O937" i="2"/>
  <c r="J937" i="2"/>
  <c r="I937" i="2"/>
  <c r="B937" i="2"/>
  <c r="O936" i="2"/>
  <c r="J936" i="2"/>
  <c r="I936" i="2"/>
  <c r="B936" i="2"/>
  <c r="O935" i="2"/>
  <c r="J935" i="2"/>
  <c r="I935" i="2"/>
  <c r="B935" i="2"/>
  <c r="O927" i="2"/>
  <c r="J927" i="2"/>
  <c r="I927" i="2"/>
  <c r="B927" i="2"/>
  <c r="O928" i="2"/>
  <c r="J928" i="2"/>
  <c r="I928" i="2"/>
  <c r="B928" i="2"/>
  <c r="O929" i="2"/>
  <c r="J929" i="2"/>
  <c r="I929" i="2"/>
  <c r="B929" i="2"/>
  <c r="Q336" i="3"/>
  <c r="O336" i="3"/>
  <c r="D305" i="3"/>
  <c r="Q335" i="3"/>
  <c r="O335" i="3"/>
  <c r="D312" i="3"/>
  <c r="Q334" i="3"/>
  <c r="O334" i="3"/>
  <c r="D311" i="3"/>
  <c r="D309" i="3"/>
  <c r="Q333" i="3"/>
  <c r="O333" i="3"/>
  <c r="D310" i="3"/>
  <c r="Q332" i="3"/>
  <c r="O332" i="3"/>
  <c r="D307" i="3"/>
  <c r="Q331" i="3"/>
  <c r="O331" i="3"/>
  <c r="D308" i="3"/>
  <c r="Q330" i="3"/>
  <c r="O330" i="3"/>
  <c r="D306" i="3"/>
  <c r="Q346" i="3"/>
  <c r="O346" i="3"/>
  <c r="Q345" i="3"/>
  <c r="O345" i="3"/>
  <c r="Q344" i="3"/>
  <c r="O344" i="3"/>
  <c r="Q343" i="3"/>
  <c r="O343" i="3"/>
  <c r="Q341" i="3"/>
  <c r="O341" i="3"/>
  <c r="D320" i="3"/>
  <c r="Q340" i="3"/>
  <c r="O340" i="3"/>
  <c r="Q339" i="3"/>
  <c r="O339" i="3"/>
  <c r="D314" i="3"/>
  <c r="Q338" i="3"/>
  <c r="O338" i="3"/>
  <c r="D313" i="3"/>
  <c r="Q337" i="3"/>
  <c r="O337" i="3"/>
  <c r="B162" i="11" l="1"/>
  <c r="G161" i="11"/>
  <c r="D163" i="11"/>
  <c r="B163" i="11" s="1"/>
  <c r="C163" i="11"/>
  <c r="E162" i="11"/>
  <c r="F162" i="11"/>
  <c r="G37" i="10"/>
  <c r="D39" i="10"/>
  <c r="B38" i="10"/>
  <c r="E38" i="10"/>
  <c r="F38" i="10"/>
  <c r="C117" i="10"/>
  <c r="B925" i="2"/>
  <c r="I925" i="2"/>
  <c r="J925" i="2"/>
  <c r="O925" i="2"/>
  <c r="B918" i="2"/>
  <c r="I918" i="2"/>
  <c r="J918" i="2"/>
  <c r="O918" i="2"/>
  <c r="B933" i="2"/>
  <c r="I933" i="2"/>
  <c r="J933" i="2"/>
  <c r="O933" i="2"/>
  <c r="D303" i="3"/>
  <c r="G162" i="11" l="1"/>
  <c r="C164" i="11"/>
  <c r="E163" i="11"/>
  <c r="F163" i="11"/>
  <c r="D164" i="11"/>
  <c r="G38" i="10"/>
  <c r="D40" i="10"/>
  <c r="B39" i="10"/>
  <c r="F39" i="10"/>
  <c r="E39" i="10"/>
  <c r="C118" i="10"/>
  <c r="Q329" i="3"/>
  <c r="O329" i="3"/>
  <c r="D301" i="3"/>
  <c r="Q328" i="3"/>
  <c r="O328" i="3"/>
  <c r="D304" i="3"/>
  <c r="Q327" i="3"/>
  <c r="O327" i="3"/>
  <c r="Q326" i="3"/>
  <c r="O326" i="3"/>
  <c r="D299" i="3"/>
  <c r="B164" i="11" l="1"/>
  <c r="G163" i="11"/>
  <c r="D165" i="11"/>
  <c r="C165" i="11"/>
  <c r="E164" i="11"/>
  <c r="F164" i="11"/>
  <c r="G39" i="10"/>
  <c r="D41" i="10"/>
  <c r="B40" i="10"/>
  <c r="F40" i="10"/>
  <c r="E40" i="10"/>
  <c r="C119" i="10"/>
  <c r="O924" i="2"/>
  <c r="J924" i="2"/>
  <c r="I924" i="2"/>
  <c r="B924" i="2"/>
  <c r="O923" i="2"/>
  <c r="J923" i="2"/>
  <c r="I923" i="2"/>
  <c r="B923" i="2"/>
  <c r="O922" i="2"/>
  <c r="J922" i="2"/>
  <c r="I922" i="2"/>
  <c r="B922" i="2"/>
  <c r="O921" i="2"/>
  <c r="J921" i="2"/>
  <c r="I921" i="2"/>
  <c r="B921" i="2"/>
  <c r="O920" i="2"/>
  <c r="J920" i="2"/>
  <c r="I920" i="2"/>
  <c r="B920" i="2"/>
  <c r="O919" i="2"/>
  <c r="J919" i="2"/>
  <c r="I919" i="2"/>
  <c r="B919" i="2"/>
  <c r="O926" i="2"/>
  <c r="J926" i="2"/>
  <c r="I926" i="2"/>
  <c r="B926" i="2"/>
  <c r="O917" i="2"/>
  <c r="J917" i="2"/>
  <c r="I917" i="2"/>
  <c r="B917" i="2"/>
  <c r="O916" i="2"/>
  <c r="J916" i="2"/>
  <c r="I916" i="2"/>
  <c r="B916" i="2"/>
  <c r="O910" i="2"/>
  <c r="J910" i="2"/>
  <c r="I910" i="2"/>
  <c r="B910" i="2"/>
  <c r="O909" i="2"/>
  <c r="J909" i="2"/>
  <c r="I909" i="2"/>
  <c r="B909" i="2"/>
  <c r="Q325" i="3"/>
  <c r="O325" i="3"/>
  <c r="D300" i="3"/>
  <c r="Q324" i="3"/>
  <c r="O324" i="3"/>
  <c r="D298" i="3"/>
  <c r="Q323" i="3"/>
  <c r="O323" i="3"/>
  <c r="D297" i="3"/>
  <c r="Q322" i="3"/>
  <c r="O322" i="3"/>
  <c r="D302" i="3"/>
  <c r="Q321" i="3"/>
  <c r="O321" i="3"/>
  <c r="D295" i="3"/>
  <c r="O908" i="2"/>
  <c r="J908" i="2"/>
  <c r="I908" i="2"/>
  <c r="B908" i="2"/>
  <c r="G164" i="11" l="1"/>
  <c r="B165" i="11"/>
  <c r="C166" i="11"/>
  <c r="C167" i="11" s="1"/>
  <c r="F165" i="11"/>
  <c r="E165" i="11"/>
  <c r="D166" i="11"/>
  <c r="D167" i="11" s="1"/>
  <c r="G40" i="10"/>
  <c r="D42" i="10"/>
  <c r="B41" i="10"/>
  <c r="F41" i="10"/>
  <c r="E41" i="10"/>
  <c r="C120" i="10"/>
  <c r="O911" i="2"/>
  <c r="J911" i="2"/>
  <c r="I911" i="2"/>
  <c r="B911" i="2"/>
  <c r="O912" i="2"/>
  <c r="J912" i="2"/>
  <c r="I912" i="2"/>
  <c r="B912" i="2"/>
  <c r="O913" i="2"/>
  <c r="J913" i="2"/>
  <c r="I913" i="2"/>
  <c r="B913" i="2"/>
  <c r="O915" i="2"/>
  <c r="J915" i="2"/>
  <c r="I915" i="2"/>
  <c r="B915" i="2"/>
  <c r="Q320" i="3"/>
  <c r="O320" i="3"/>
  <c r="D296" i="3"/>
  <c r="O914" i="2"/>
  <c r="J914" i="2"/>
  <c r="I914" i="2"/>
  <c r="B914" i="2"/>
  <c r="O890" i="2"/>
  <c r="J890" i="2"/>
  <c r="I890" i="2"/>
  <c r="B890" i="2"/>
  <c r="O901" i="2"/>
  <c r="J901" i="2"/>
  <c r="I901" i="2"/>
  <c r="B901" i="2"/>
  <c r="O892" i="2"/>
  <c r="J892" i="2"/>
  <c r="I892" i="2"/>
  <c r="B892" i="2"/>
  <c r="O896" i="2"/>
  <c r="J896" i="2"/>
  <c r="I896" i="2"/>
  <c r="B896" i="2"/>
  <c r="O905" i="2"/>
  <c r="J905" i="2"/>
  <c r="I905" i="2"/>
  <c r="B905" i="2"/>
  <c r="O894" i="2"/>
  <c r="J894" i="2"/>
  <c r="I894" i="2"/>
  <c r="B894" i="2"/>
  <c r="O891" i="2"/>
  <c r="J891" i="2"/>
  <c r="I891" i="2"/>
  <c r="B891" i="2"/>
  <c r="O907" i="2"/>
  <c r="J907" i="2"/>
  <c r="I907" i="2"/>
  <c r="B907" i="2"/>
  <c r="Q319" i="3"/>
  <c r="O319" i="3"/>
  <c r="D294" i="3"/>
  <c r="O902" i="2"/>
  <c r="J902" i="2"/>
  <c r="I902" i="2"/>
  <c r="B902" i="2"/>
  <c r="O904" i="2"/>
  <c r="J904" i="2"/>
  <c r="I904" i="2"/>
  <c r="B904" i="2"/>
  <c r="O893" i="2"/>
  <c r="J893" i="2"/>
  <c r="I893" i="2"/>
  <c r="B893" i="2"/>
  <c r="O897" i="2"/>
  <c r="J897" i="2"/>
  <c r="I897" i="2"/>
  <c r="B897" i="2"/>
  <c r="O906" i="2"/>
  <c r="J906" i="2"/>
  <c r="I906" i="2"/>
  <c r="B906" i="2"/>
  <c r="O895" i="2"/>
  <c r="J895" i="2"/>
  <c r="I895" i="2"/>
  <c r="B895" i="2"/>
  <c r="O900" i="2"/>
  <c r="J900" i="2"/>
  <c r="I900" i="2"/>
  <c r="B900" i="2"/>
  <c r="O899" i="2"/>
  <c r="J899" i="2"/>
  <c r="I899" i="2"/>
  <c r="B899" i="2"/>
  <c r="O903" i="2"/>
  <c r="J903" i="2"/>
  <c r="I903" i="2"/>
  <c r="B903" i="2"/>
  <c r="O898" i="2"/>
  <c r="J898" i="2"/>
  <c r="I898" i="2"/>
  <c r="B898" i="2"/>
  <c r="D286" i="3"/>
  <c r="D293" i="3"/>
  <c r="D292" i="3"/>
  <c r="D291" i="3"/>
  <c r="D290" i="3"/>
  <c r="D288" i="3"/>
  <c r="D289" i="3"/>
  <c r="D284" i="3"/>
  <c r="D280" i="3"/>
  <c r="D281" i="3"/>
  <c r="Q318" i="3"/>
  <c r="O318" i="3"/>
  <c r="Q317" i="3"/>
  <c r="O317" i="3"/>
  <c r="Q316" i="3"/>
  <c r="O316" i="3"/>
  <c r="Q315" i="3"/>
  <c r="O315" i="3"/>
  <c r="C168" i="11" l="1"/>
  <c r="F167" i="11"/>
  <c r="E167" i="11"/>
  <c r="D168" i="11"/>
  <c r="H167" i="11"/>
  <c r="B167" i="11"/>
  <c r="G165" i="11"/>
  <c r="B166" i="11"/>
  <c r="F166" i="11"/>
  <c r="E166" i="11"/>
  <c r="G41" i="10"/>
  <c r="D43" i="10"/>
  <c r="B42" i="10"/>
  <c r="E42" i="10"/>
  <c r="F42" i="10"/>
  <c r="C121" i="10"/>
  <c r="O886" i="2"/>
  <c r="J886" i="2"/>
  <c r="I886" i="2"/>
  <c r="B886" i="2"/>
  <c r="O887" i="2"/>
  <c r="J887" i="2"/>
  <c r="I887" i="2"/>
  <c r="B887" i="2"/>
  <c r="O888" i="2"/>
  <c r="J888" i="2"/>
  <c r="I888" i="2"/>
  <c r="B888" i="2"/>
  <c r="B879" i="2"/>
  <c r="Q314" i="3"/>
  <c r="O314" i="3"/>
  <c r="Q313" i="3"/>
  <c r="O313" i="3"/>
  <c r="Q312" i="3"/>
  <c r="O312" i="3"/>
  <c r="Q311" i="3"/>
  <c r="O311" i="3"/>
  <c r="D287" i="3"/>
  <c r="C169" i="11" l="1"/>
  <c r="F168" i="11"/>
  <c r="E168" i="11"/>
  <c r="D169" i="11"/>
  <c r="H168" i="11"/>
  <c r="B168" i="11"/>
  <c r="G166" i="11"/>
  <c r="G167" i="11" s="1"/>
  <c r="G42" i="10"/>
  <c r="D44" i="10"/>
  <c r="B43" i="10"/>
  <c r="E43" i="10"/>
  <c r="F43" i="10"/>
  <c r="C122" i="10"/>
  <c r="O889" i="2"/>
  <c r="J889" i="2"/>
  <c r="I889" i="2"/>
  <c r="B889" i="2"/>
  <c r="O884" i="2"/>
  <c r="J884" i="2"/>
  <c r="I884" i="2"/>
  <c r="B884" i="2"/>
  <c r="O885" i="2"/>
  <c r="J885" i="2"/>
  <c r="I885" i="2"/>
  <c r="B885" i="2"/>
  <c r="O881" i="2"/>
  <c r="J881" i="2"/>
  <c r="I881" i="2"/>
  <c r="B881" i="2"/>
  <c r="O880" i="2"/>
  <c r="J880" i="2"/>
  <c r="I880" i="2"/>
  <c r="B880" i="2"/>
  <c r="O883" i="2"/>
  <c r="J883" i="2"/>
  <c r="I883" i="2"/>
  <c r="B883" i="2"/>
  <c r="O882" i="2"/>
  <c r="J882" i="2"/>
  <c r="I882" i="2"/>
  <c r="B882" i="2"/>
  <c r="O879" i="2"/>
  <c r="J879" i="2"/>
  <c r="I879" i="2"/>
  <c r="O874" i="2"/>
  <c r="J874" i="2"/>
  <c r="I874" i="2"/>
  <c r="B874" i="2"/>
  <c r="Q310" i="3"/>
  <c r="O310" i="3"/>
  <c r="D285" i="3"/>
  <c r="Q309" i="3"/>
  <c r="O309" i="3"/>
  <c r="Q308" i="3"/>
  <c r="O308" i="3"/>
  <c r="G168" i="11" l="1"/>
  <c r="C170" i="11"/>
  <c r="F169" i="11"/>
  <c r="E169" i="11"/>
  <c r="D170" i="11"/>
  <c r="B169" i="11"/>
  <c r="C123" i="10"/>
  <c r="G43" i="10"/>
  <c r="D45" i="10"/>
  <c r="B44" i="10"/>
  <c r="F44" i="10"/>
  <c r="E44" i="10"/>
  <c r="D282" i="3"/>
  <c r="D283" i="3"/>
  <c r="D276" i="3"/>
  <c r="D278" i="3"/>
  <c r="D277" i="3"/>
  <c r="D275" i="3"/>
  <c r="D279" i="3"/>
  <c r="D273" i="3"/>
  <c r="D274" i="3"/>
  <c r="D267" i="3"/>
  <c r="D269" i="3"/>
  <c r="D265" i="3"/>
  <c r="G169" i="11" l="1"/>
  <c r="C171" i="11"/>
  <c r="F170" i="11"/>
  <c r="E170" i="11"/>
  <c r="D171" i="11"/>
  <c r="B170" i="11"/>
  <c r="C124" i="10"/>
  <c r="G44" i="10"/>
  <c r="D46" i="10"/>
  <c r="B45" i="10"/>
  <c r="E45" i="10"/>
  <c r="F45" i="10"/>
  <c r="O304" i="3"/>
  <c r="Q304" i="3"/>
  <c r="O305" i="3"/>
  <c r="Q305" i="3"/>
  <c r="O306" i="3"/>
  <c r="Q306" i="3"/>
  <c r="O307" i="3"/>
  <c r="Q307" i="3"/>
  <c r="O302" i="3"/>
  <c r="Q302" i="3"/>
  <c r="O303" i="3"/>
  <c r="Q303" i="3"/>
  <c r="G170" i="11" l="1"/>
  <c r="C172" i="11"/>
  <c r="F171" i="11"/>
  <c r="E171" i="11"/>
  <c r="D172" i="11"/>
  <c r="B171" i="11"/>
  <c r="C125" i="10"/>
  <c r="G45" i="10"/>
  <c r="D47" i="10"/>
  <c r="B46" i="10"/>
  <c r="E46" i="10"/>
  <c r="F46" i="10"/>
  <c r="B878" i="2"/>
  <c r="I878" i="2"/>
  <c r="J878" i="2"/>
  <c r="O878" i="2"/>
  <c r="B876" i="2"/>
  <c r="I876" i="2"/>
  <c r="J876" i="2"/>
  <c r="O876" i="2"/>
  <c r="B877" i="2"/>
  <c r="I877" i="2"/>
  <c r="J877" i="2"/>
  <c r="O877" i="2"/>
  <c r="B873" i="2"/>
  <c r="I873" i="2"/>
  <c r="J873" i="2"/>
  <c r="O873" i="2"/>
  <c r="B875" i="2"/>
  <c r="I875" i="2"/>
  <c r="J875" i="2"/>
  <c r="O875" i="2"/>
  <c r="G171" i="11" l="1"/>
  <c r="C173" i="11"/>
  <c r="G172" i="11"/>
  <c r="F172" i="11"/>
  <c r="E172" i="11"/>
  <c r="D173" i="11"/>
  <c r="H172" i="11"/>
  <c r="B172" i="11"/>
  <c r="C126" i="10"/>
  <c r="G46" i="10"/>
  <c r="D48" i="10"/>
  <c r="B47" i="10"/>
  <c r="F47" i="10"/>
  <c r="E47" i="10"/>
  <c r="O839" i="2"/>
  <c r="O845" i="2"/>
  <c r="O844" i="2"/>
  <c r="O840" i="2"/>
  <c r="O841" i="2"/>
  <c r="O843" i="2"/>
  <c r="O842" i="2"/>
  <c r="O846" i="2"/>
  <c r="O847" i="2"/>
  <c r="O848" i="2"/>
  <c r="O849" i="2"/>
  <c r="O850" i="2"/>
  <c r="O851" i="2"/>
  <c r="O855" i="2"/>
  <c r="O853" i="2"/>
  <c r="O854" i="2"/>
  <c r="O852" i="2"/>
  <c r="O857" i="2"/>
  <c r="O856" i="2"/>
  <c r="O859" i="2"/>
  <c r="O858" i="2"/>
  <c r="O861" i="2"/>
  <c r="O860" i="2"/>
  <c r="O864" i="2"/>
  <c r="O863" i="2"/>
  <c r="O862" i="2"/>
  <c r="O869" i="2"/>
  <c r="O868" i="2"/>
  <c r="O867" i="2"/>
  <c r="O871" i="2"/>
  <c r="O872" i="2"/>
  <c r="O865" i="2"/>
  <c r="O866" i="2"/>
  <c r="O870" i="2"/>
  <c r="O837" i="2"/>
  <c r="D270" i="3"/>
  <c r="O297" i="3"/>
  <c r="Q297" i="3"/>
  <c r="O298" i="3"/>
  <c r="Q298" i="3"/>
  <c r="O299" i="3"/>
  <c r="Q299" i="3"/>
  <c r="O300" i="3"/>
  <c r="Q300" i="3"/>
  <c r="O301" i="3"/>
  <c r="Q301" i="3"/>
  <c r="O296" i="3"/>
  <c r="Q296" i="3"/>
  <c r="O295" i="3"/>
  <c r="Q295" i="3"/>
  <c r="D268" i="3"/>
  <c r="O294" i="3"/>
  <c r="Q294" i="3"/>
  <c r="D272" i="3"/>
  <c r="C174" i="11" l="1"/>
  <c r="G173" i="11"/>
  <c r="F173" i="11"/>
  <c r="E173" i="11"/>
  <c r="D174" i="11"/>
  <c r="H173" i="11"/>
  <c r="B173" i="11"/>
  <c r="C127" i="10"/>
  <c r="G47" i="10"/>
  <c r="D49" i="10"/>
  <c r="B48" i="10"/>
  <c r="E48" i="10"/>
  <c r="F48" i="10"/>
  <c r="J870" i="2"/>
  <c r="I870" i="2"/>
  <c r="B870" i="2"/>
  <c r="J864" i="2"/>
  <c r="I864" i="2"/>
  <c r="B864" i="2"/>
  <c r="J866" i="2"/>
  <c r="I866" i="2"/>
  <c r="B866" i="2"/>
  <c r="J865" i="2"/>
  <c r="I865" i="2"/>
  <c r="B865" i="2"/>
  <c r="J872" i="2"/>
  <c r="I872" i="2"/>
  <c r="B872" i="2"/>
  <c r="J871" i="2"/>
  <c r="I871" i="2"/>
  <c r="B871" i="2"/>
  <c r="J867" i="2"/>
  <c r="I867" i="2"/>
  <c r="B867" i="2"/>
  <c r="J868" i="2"/>
  <c r="I868" i="2"/>
  <c r="B868" i="2"/>
  <c r="J869" i="2"/>
  <c r="I869" i="2"/>
  <c r="B869" i="2"/>
  <c r="J862" i="2"/>
  <c r="I862" i="2"/>
  <c r="B862" i="2"/>
  <c r="J863" i="2"/>
  <c r="I863" i="2"/>
  <c r="B863" i="2"/>
  <c r="J837" i="2"/>
  <c r="I837" i="2"/>
  <c r="B837" i="2"/>
  <c r="J860" i="2"/>
  <c r="I860" i="2"/>
  <c r="B860" i="2"/>
  <c r="J856" i="2"/>
  <c r="I856" i="2"/>
  <c r="B856" i="2"/>
  <c r="J858" i="2"/>
  <c r="I858" i="2"/>
  <c r="B858" i="2"/>
  <c r="D271" i="3"/>
  <c r="D264" i="3"/>
  <c r="D266" i="3"/>
  <c r="D262" i="3"/>
  <c r="D263" i="3"/>
  <c r="D261" i="3"/>
  <c r="D260" i="3"/>
  <c r="D197" i="3"/>
  <c r="D259" i="3"/>
  <c r="O289" i="3"/>
  <c r="Q289" i="3"/>
  <c r="O290" i="3"/>
  <c r="Q290" i="3"/>
  <c r="O291" i="3"/>
  <c r="Q291" i="3"/>
  <c r="O292" i="3"/>
  <c r="Q292" i="3"/>
  <c r="O293" i="3"/>
  <c r="Q293" i="3"/>
  <c r="C175" i="11" l="1"/>
  <c r="G174" i="11"/>
  <c r="F174" i="11"/>
  <c r="E174" i="11"/>
  <c r="D175" i="11"/>
  <c r="H174" i="11"/>
  <c r="B174" i="11"/>
  <c r="C128" i="10"/>
  <c r="G48" i="10"/>
  <c r="D50" i="10"/>
  <c r="B49" i="10"/>
  <c r="F49" i="10"/>
  <c r="E49" i="10"/>
  <c r="B844" i="2"/>
  <c r="B839" i="2"/>
  <c r="B857" i="2"/>
  <c r="I857" i="2"/>
  <c r="J857" i="2"/>
  <c r="B854" i="2"/>
  <c r="I854" i="2"/>
  <c r="J854" i="2"/>
  <c r="B859" i="2"/>
  <c r="I859" i="2"/>
  <c r="J859" i="2"/>
  <c r="B851" i="2"/>
  <c r="J851" i="2"/>
  <c r="B840" i="2"/>
  <c r="I840" i="2"/>
  <c r="J840" i="2"/>
  <c r="B849" i="2"/>
  <c r="I849" i="2"/>
  <c r="J849" i="2"/>
  <c r="B861" i="2"/>
  <c r="I861" i="2"/>
  <c r="J861" i="2"/>
  <c r="J853" i="2"/>
  <c r="I853" i="2"/>
  <c r="B853" i="2"/>
  <c r="J855" i="2"/>
  <c r="I855" i="2"/>
  <c r="B855" i="2"/>
  <c r="J852" i="2"/>
  <c r="I852" i="2"/>
  <c r="B852" i="2"/>
  <c r="J846" i="2"/>
  <c r="I846" i="2"/>
  <c r="B846" i="2"/>
  <c r="J850" i="2"/>
  <c r="I850" i="2"/>
  <c r="B850" i="2"/>
  <c r="B12" i="2"/>
  <c r="B16" i="2"/>
  <c r="B415" i="2"/>
  <c r="B35" i="2"/>
  <c r="B34" i="2"/>
  <c r="B33" i="2"/>
  <c r="B32" i="2"/>
  <c r="B31" i="2"/>
  <c r="B83" i="2"/>
  <c r="B30" i="2"/>
  <c r="B151" i="2"/>
  <c r="B150" i="2"/>
  <c r="B29" i="2"/>
  <c r="B28" i="2"/>
  <c r="B27" i="2"/>
  <c r="B26" i="2"/>
  <c r="B25" i="2"/>
  <c r="B24" i="2"/>
  <c r="B23" i="2"/>
  <c r="B22" i="2"/>
  <c r="B21" i="2"/>
  <c r="B20" i="2"/>
  <c r="B19" i="2"/>
  <c r="B18" i="2"/>
  <c r="B17" i="2"/>
  <c r="B37" i="2"/>
  <c r="B36" i="2"/>
  <c r="B38" i="2"/>
  <c r="B44" i="2"/>
  <c r="B43" i="2"/>
  <c r="B42" i="2"/>
  <c r="B13" i="2"/>
  <c r="B41" i="2"/>
  <c r="B40" i="2"/>
  <c r="B39" i="2"/>
  <c r="B57" i="2"/>
  <c r="B56" i="2"/>
  <c r="B55" i="2"/>
  <c r="B54" i="2"/>
  <c r="B53" i="2"/>
  <c r="B52" i="2"/>
  <c r="B51" i="2"/>
  <c r="B14" i="2"/>
  <c r="B50" i="2"/>
  <c r="B49" i="2"/>
  <c r="B48" i="2"/>
  <c r="B47" i="2"/>
  <c r="B46" i="2"/>
  <c r="B45" i="2"/>
  <c r="B58" i="2"/>
  <c r="B62" i="2"/>
  <c r="B61" i="2"/>
  <c r="B15" i="2"/>
  <c r="B60" i="2"/>
  <c r="B59" i="2"/>
  <c r="B64" i="2"/>
  <c r="B63" i="2"/>
  <c r="B66" i="2"/>
  <c r="B65" i="2"/>
  <c r="B68" i="2"/>
  <c r="B67" i="2"/>
  <c r="B73" i="2"/>
  <c r="B72" i="2"/>
  <c r="B71" i="2"/>
  <c r="B70" i="2"/>
  <c r="B69" i="2"/>
  <c r="B79" i="2"/>
  <c r="B78" i="2"/>
  <c r="B77" i="2"/>
  <c r="B76" i="2"/>
  <c r="B75" i="2"/>
  <c r="B74" i="2"/>
  <c r="B82" i="2"/>
  <c r="B81" i="2"/>
  <c r="B80" i="2"/>
  <c r="B88" i="2"/>
  <c r="B87" i="2"/>
  <c r="B86" i="2"/>
  <c r="B85" i="2"/>
  <c r="B84" i="2"/>
  <c r="B90" i="2"/>
  <c r="B89" i="2"/>
  <c r="B91" i="2"/>
  <c r="B97" i="2"/>
  <c r="B96" i="2"/>
  <c r="B95" i="2"/>
  <c r="B94" i="2"/>
  <c r="B93" i="2"/>
  <c r="B189" i="2"/>
  <c r="B92" i="2"/>
  <c r="B98" i="2"/>
  <c r="B103" i="2"/>
  <c r="B102" i="2"/>
  <c r="B101" i="2"/>
  <c r="B100" i="2"/>
  <c r="B99" i="2"/>
  <c r="B105" i="2"/>
  <c r="B104" i="2"/>
  <c r="B109" i="2"/>
  <c r="B108" i="2"/>
  <c r="B201" i="2"/>
  <c r="B107" i="2"/>
  <c r="B106" i="2"/>
  <c r="B419" i="2"/>
  <c r="B115" i="2"/>
  <c r="B114" i="2"/>
  <c r="B113" i="2"/>
  <c r="B207" i="2"/>
  <c r="B154" i="2"/>
  <c r="B112" i="2"/>
  <c r="B111" i="2"/>
  <c r="B222" i="2"/>
  <c r="B276" i="2"/>
  <c r="B307" i="2"/>
  <c r="B110" i="2"/>
  <c r="B119" i="2"/>
  <c r="B118" i="2"/>
  <c r="B117" i="2"/>
  <c r="B240" i="2"/>
  <c r="B116" i="2"/>
  <c r="B122" i="2"/>
  <c r="B200" i="2"/>
  <c r="B121" i="2"/>
  <c r="B120" i="2"/>
  <c r="B127" i="2"/>
  <c r="B126" i="2"/>
  <c r="B125" i="2"/>
  <c r="B124" i="2"/>
  <c r="B123" i="2"/>
  <c r="B130" i="2"/>
  <c r="B129" i="2"/>
  <c r="B427" i="2"/>
  <c r="B128" i="2"/>
  <c r="B137" i="2"/>
  <c r="B136" i="2"/>
  <c r="B135" i="2"/>
  <c r="B134" i="2"/>
  <c r="B133" i="2"/>
  <c r="B132" i="2"/>
  <c r="B140" i="2"/>
  <c r="B139" i="2"/>
  <c r="B365" i="2"/>
  <c r="B480" i="2"/>
  <c r="B138" i="2"/>
  <c r="B149" i="2"/>
  <c r="B148" i="2"/>
  <c r="B147" i="2"/>
  <c r="B146" i="2"/>
  <c r="B145" i="2"/>
  <c r="B144" i="2"/>
  <c r="B143" i="2"/>
  <c r="B199" i="2"/>
  <c r="B306" i="2"/>
  <c r="B142" i="2"/>
  <c r="B413" i="2"/>
  <c r="B438" i="2"/>
  <c r="B501" i="2"/>
  <c r="B561" i="2"/>
  <c r="B141" i="2"/>
  <c r="B153" i="2"/>
  <c r="B152" i="2"/>
  <c r="B188" i="2"/>
  <c r="B217" i="2"/>
  <c r="B178" i="2"/>
  <c r="B161" i="2"/>
  <c r="B239" i="2"/>
  <c r="B528" i="2"/>
  <c r="B160" i="2"/>
  <c r="B159" i="2"/>
  <c r="B158" i="2"/>
  <c r="B157" i="2"/>
  <c r="B156" i="2"/>
  <c r="B155" i="2"/>
  <c r="B162" i="2"/>
  <c r="B168" i="2"/>
  <c r="B167" i="2"/>
  <c r="B211" i="2"/>
  <c r="B166" i="2"/>
  <c r="B165" i="2"/>
  <c r="B164" i="2"/>
  <c r="B163" i="2"/>
  <c r="B169" i="2"/>
  <c r="B210" i="2"/>
  <c r="B253" i="2"/>
  <c r="B262" i="2"/>
  <c r="B581" i="2"/>
  <c r="B170" i="2"/>
  <c r="B249" i="2"/>
  <c r="B177" i="2"/>
  <c r="B230" i="2"/>
  <c r="B176" i="2"/>
  <c r="B175" i="2"/>
  <c r="B174" i="2"/>
  <c r="B173" i="2"/>
  <c r="B172" i="2"/>
  <c r="B171" i="2"/>
  <c r="B224" i="2"/>
  <c r="B537" i="2"/>
  <c r="B187" i="2"/>
  <c r="B186" i="2"/>
  <c r="B228" i="2"/>
  <c r="B246" i="2"/>
  <c r="B275" i="2"/>
  <c r="B185" i="2"/>
  <c r="B234" i="2"/>
  <c r="B184" i="2"/>
  <c r="B183" i="2"/>
  <c r="B182" i="2"/>
  <c r="B181" i="2"/>
  <c r="B180" i="2"/>
  <c r="B233" i="2"/>
  <c r="B254" i="2"/>
  <c r="B274" i="2"/>
  <c r="B179" i="2"/>
  <c r="B198" i="2"/>
  <c r="B197" i="2"/>
  <c r="B196" i="2"/>
  <c r="B195" i="2"/>
  <c r="B221" i="2"/>
  <c r="B252" i="2"/>
  <c r="B194" i="2"/>
  <c r="B193" i="2"/>
  <c r="B216" i="2"/>
  <c r="B192" i="2"/>
  <c r="B333" i="2"/>
  <c r="B191" i="2"/>
  <c r="B190" i="2"/>
  <c r="B202" i="2"/>
  <c r="B206" i="2"/>
  <c r="B205" i="2"/>
  <c r="B204" i="2"/>
  <c r="B232" i="2"/>
  <c r="B203" i="2"/>
  <c r="B215" i="2"/>
  <c r="B238" i="2"/>
  <c r="B209" i="2"/>
  <c r="B248" i="2"/>
  <c r="B208" i="2"/>
  <c r="B214" i="2"/>
  <c r="B213" i="2"/>
  <c r="B212" i="2"/>
  <c r="B220" i="2"/>
  <c r="B219" i="2"/>
  <c r="B218" i="2"/>
  <c r="B459" i="2"/>
  <c r="B223" i="2"/>
  <c r="B227" i="2"/>
  <c r="B226" i="2"/>
  <c r="B225" i="2"/>
  <c r="B229" i="2"/>
  <c r="B231" i="2"/>
  <c r="B237" i="2"/>
  <c r="B236" i="2"/>
  <c r="B235" i="2"/>
  <c r="B241" i="2"/>
  <c r="B245" i="2"/>
  <c r="B244" i="2"/>
  <c r="B243" i="2"/>
  <c r="B242" i="2"/>
  <c r="B247" i="2"/>
  <c r="B251" i="2"/>
  <c r="B250" i="2"/>
  <c r="B258" i="2"/>
  <c r="B257" i="2"/>
  <c r="B256" i="2"/>
  <c r="B255" i="2"/>
  <c r="B261" i="2"/>
  <c r="B260" i="2"/>
  <c r="B293" i="2"/>
  <c r="B259" i="2"/>
  <c r="B364" i="2"/>
  <c r="B263" i="2"/>
  <c r="B285" i="2"/>
  <c r="B305" i="2"/>
  <c r="B360" i="2"/>
  <c r="B476" i="2"/>
  <c r="B273" i="2"/>
  <c r="B272" i="2"/>
  <c r="B271" i="2"/>
  <c r="B270" i="2"/>
  <c r="B269" i="2"/>
  <c r="B268" i="2"/>
  <c r="B267" i="2"/>
  <c r="B266" i="2"/>
  <c r="B265" i="2"/>
  <c r="B264" i="2"/>
  <c r="B295" i="2"/>
  <c r="B284" i="2"/>
  <c r="B283" i="2"/>
  <c r="B304" i="2"/>
  <c r="B282" i="2"/>
  <c r="B281" i="2"/>
  <c r="B280" i="2"/>
  <c r="B303" i="2"/>
  <c r="B343" i="2"/>
  <c r="B279" i="2"/>
  <c r="B278" i="2"/>
  <c r="B277" i="2"/>
  <c r="B289" i="2"/>
  <c r="B288" i="2"/>
  <c r="B287" i="2"/>
  <c r="B286" i="2"/>
  <c r="B290" i="2"/>
  <c r="B332" i="2"/>
  <c r="B370" i="2"/>
  <c r="B291" i="2"/>
  <c r="B292" i="2"/>
  <c r="B477" i="2"/>
  <c r="B294" i="2"/>
  <c r="B299" i="2"/>
  <c r="B359" i="2"/>
  <c r="B298" i="2"/>
  <c r="B297" i="2"/>
  <c r="B400" i="2"/>
  <c r="B418" i="2"/>
  <c r="B296" i="2"/>
  <c r="B300" i="2"/>
  <c r="B312" i="2"/>
  <c r="B475" i="2"/>
  <c r="B302" i="2"/>
  <c r="B301" i="2"/>
  <c r="B309" i="2"/>
  <c r="B308" i="2"/>
  <c r="B310" i="2"/>
  <c r="B392" i="2"/>
  <c r="B311" i="2"/>
  <c r="B314" i="2"/>
  <c r="B352" i="2"/>
  <c r="B387" i="2"/>
  <c r="B436" i="2"/>
  <c r="B518" i="2"/>
  <c r="B549" i="2"/>
  <c r="B382" i="2"/>
  <c r="B313" i="2"/>
  <c r="B320" i="2"/>
  <c r="B319" i="2"/>
  <c r="B318" i="2"/>
  <c r="B317" i="2"/>
  <c r="B316" i="2"/>
  <c r="B315" i="2"/>
  <c r="B322" i="2"/>
  <c r="B321" i="2"/>
  <c r="B369" i="2"/>
  <c r="B485" i="2"/>
  <c r="B331" i="2"/>
  <c r="B330" i="2"/>
  <c r="B363" i="2"/>
  <c r="B431" i="2"/>
  <c r="B474" i="2"/>
  <c r="B329" i="2"/>
  <c r="B328" i="2"/>
  <c r="B327" i="2"/>
  <c r="B326" i="2"/>
  <c r="B325" i="2"/>
  <c r="B324" i="2"/>
  <c r="B323" i="2"/>
  <c r="B345" i="2"/>
  <c r="B334" i="2"/>
  <c r="B335" i="2"/>
  <c r="B336" i="2"/>
  <c r="B339" i="2"/>
  <c r="B342" i="2"/>
  <c r="B341" i="2"/>
  <c r="B340" i="2"/>
  <c r="B338" i="2"/>
  <c r="B337" i="2"/>
  <c r="B344" i="2"/>
  <c r="B368" i="2"/>
  <c r="B351" i="2"/>
  <c r="B412" i="2"/>
  <c r="B548" i="2"/>
  <c r="B350" i="2"/>
  <c r="B349" i="2"/>
  <c r="B348" i="2"/>
  <c r="B560" i="2"/>
  <c r="B347" i="2"/>
  <c r="B367" i="2"/>
  <c r="B386" i="2"/>
  <c r="B346" i="2"/>
  <c r="B353" i="2"/>
  <c r="B355" i="2"/>
  <c r="B354" i="2"/>
  <c r="B358" i="2"/>
  <c r="B357" i="2"/>
  <c r="B356" i="2"/>
  <c r="B362" i="2"/>
  <c r="B361" i="2"/>
  <c r="B366" i="2"/>
  <c r="B381" i="2"/>
  <c r="B380" i="2"/>
  <c r="B379" i="2"/>
  <c r="B378" i="2"/>
  <c r="B377" i="2"/>
  <c r="B376" i="2"/>
  <c r="B375" i="2"/>
  <c r="B374" i="2"/>
  <c r="B417" i="2"/>
  <c r="B373" i="2"/>
  <c r="B372" i="2"/>
  <c r="B416" i="2"/>
  <c r="B371" i="2"/>
  <c r="B383" i="2"/>
  <c r="B385" i="2"/>
  <c r="B384" i="2"/>
  <c r="B403" i="2"/>
  <c r="B430" i="2"/>
  <c r="B390" i="2"/>
  <c r="B391" i="2"/>
  <c r="B405" i="2"/>
  <c r="B397" i="2"/>
  <c r="B396" i="2"/>
  <c r="B395" i="2"/>
  <c r="B394" i="2"/>
  <c r="B393" i="2"/>
  <c r="B399" i="2"/>
  <c r="B398" i="2"/>
  <c r="B389" i="2"/>
  <c r="B388" i="2"/>
  <c r="B435" i="2"/>
  <c r="B402" i="2"/>
  <c r="B401" i="2"/>
  <c r="B547" i="2"/>
  <c r="B404" i="2"/>
  <c r="B414" i="2"/>
  <c r="B407" i="2"/>
  <c r="B512" i="2"/>
  <c r="B406" i="2"/>
  <c r="B411" i="2"/>
  <c r="B445" i="2"/>
  <c r="B410" i="2"/>
  <c r="B409" i="2"/>
  <c r="B408" i="2"/>
  <c r="B429" i="2"/>
  <c r="B426" i="2"/>
  <c r="B425" i="2"/>
  <c r="B424" i="2"/>
  <c r="B423" i="2"/>
  <c r="B422" i="2"/>
  <c r="B550" i="2"/>
  <c r="B574" i="2"/>
  <c r="B432" i="2"/>
  <c r="B421" i="2"/>
  <c r="B420" i="2"/>
  <c r="B428" i="2"/>
  <c r="B458" i="2"/>
  <c r="B434" i="2"/>
  <c r="B433" i="2"/>
  <c r="B468" i="2"/>
  <c r="B437" i="2"/>
  <c r="B439" i="2"/>
  <c r="B440" i="2"/>
  <c r="B444" i="2"/>
  <c r="B446" i="2"/>
  <c r="B457" i="2"/>
  <c r="B456" i="2"/>
  <c r="B455" i="2"/>
  <c r="B454" i="2"/>
  <c r="B453" i="2"/>
  <c r="B443" i="2"/>
  <c r="B452" i="2"/>
  <c r="B442" i="2"/>
  <c r="B441" i="2"/>
  <c r="B451" i="2"/>
  <c r="B450" i="2"/>
  <c r="B449" i="2"/>
  <c r="B448" i="2"/>
  <c r="B447" i="2"/>
  <c r="B466" i="2"/>
  <c r="B546" i="2"/>
  <c r="B465" i="2"/>
  <c r="B464" i="2"/>
  <c r="B463" i="2"/>
  <c r="B462" i="2"/>
  <c r="B461" i="2"/>
  <c r="B460" i="2"/>
  <c r="B467" i="2"/>
  <c r="B470" i="2"/>
  <c r="B469" i="2"/>
  <c r="B473" i="2"/>
  <c r="B524" i="2"/>
  <c r="B472" i="2"/>
  <c r="B515" i="2"/>
  <c r="B471" i="2"/>
  <c r="B479" i="2"/>
  <c r="B478" i="2"/>
  <c r="B481" i="2"/>
  <c r="B484" i="2"/>
  <c r="B483" i="2"/>
  <c r="B482" i="2"/>
  <c r="B523" i="2"/>
  <c r="B500" i="2"/>
  <c r="B499" i="2"/>
  <c r="B498" i="2"/>
  <c r="B497" i="2"/>
  <c r="B496" i="2"/>
  <c r="B495" i="2"/>
  <c r="B494" i="2"/>
  <c r="B493" i="2"/>
  <c r="B492" i="2"/>
  <c r="B491" i="2"/>
  <c r="B490" i="2"/>
  <c r="B489" i="2"/>
  <c r="B488" i="2"/>
  <c r="B487" i="2"/>
  <c r="B486" i="2"/>
  <c r="B504" i="2"/>
  <c r="B503" i="2"/>
  <c r="B520" i="2"/>
  <c r="B502" i="2"/>
  <c r="B511" i="2"/>
  <c r="B565" i="2"/>
  <c r="B510" i="2"/>
  <c r="B509" i="2"/>
  <c r="B508" i="2"/>
  <c r="B552" i="2"/>
  <c r="B559" i="2"/>
  <c r="B580" i="2"/>
  <c r="B507" i="2"/>
  <c r="B506" i="2"/>
  <c r="B505" i="2"/>
  <c r="B514" i="2"/>
  <c r="B513" i="2"/>
  <c r="B517" i="2"/>
  <c r="B516" i="2"/>
  <c r="B519" i="2"/>
  <c r="B522" i="2"/>
  <c r="B521" i="2"/>
  <c r="B527" i="2"/>
  <c r="B526" i="2"/>
  <c r="B525" i="2"/>
  <c r="B535" i="2"/>
  <c r="B534" i="2"/>
  <c r="B533" i="2"/>
  <c r="B532" i="2"/>
  <c r="B531" i="2"/>
  <c r="B530" i="2"/>
  <c r="B529" i="2"/>
  <c r="B545" i="2"/>
  <c r="B536" i="2"/>
  <c r="B539" i="2"/>
  <c r="B538" i="2"/>
  <c r="B544" i="2"/>
  <c r="B543" i="2"/>
  <c r="B542" i="2"/>
  <c r="B541" i="2"/>
  <c r="B573" i="2"/>
  <c r="B540" i="2"/>
  <c r="B551" i="2"/>
  <c r="B556" i="2"/>
  <c r="B555" i="2"/>
  <c r="B554" i="2"/>
  <c r="B553" i="2"/>
  <c r="B558" i="2"/>
  <c r="B557" i="2"/>
  <c r="B576" i="2"/>
  <c r="B564" i="2"/>
  <c r="B563" i="2"/>
  <c r="B562" i="2"/>
  <c r="B572" i="2"/>
  <c r="B571" i="2"/>
  <c r="B570" i="2"/>
  <c r="B569" i="2"/>
  <c r="B568" i="2"/>
  <c r="B567" i="2"/>
  <c r="B566" i="2"/>
  <c r="B575" i="2"/>
  <c r="B579" i="2"/>
  <c r="B578" i="2"/>
  <c r="B577" i="2"/>
  <c r="B582" i="2"/>
  <c r="B583" i="2"/>
  <c r="B585" i="2"/>
  <c r="B584" i="2"/>
  <c r="B588" i="2"/>
  <c r="B587" i="2"/>
  <c r="B586" i="2"/>
  <c r="B593" i="2"/>
  <c r="B592" i="2"/>
  <c r="B591" i="2"/>
  <c r="B590" i="2"/>
  <c r="B589" i="2"/>
  <c r="B596" i="2"/>
  <c r="B623" i="2"/>
  <c r="B594" i="2"/>
  <c r="B605" i="2"/>
  <c r="B604" i="2"/>
  <c r="B606" i="2"/>
  <c r="B603" i="2"/>
  <c r="B602" i="2"/>
  <c r="B601" i="2"/>
  <c r="B600" i="2"/>
  <c r="B607" i="2"/>
  <c r="B599" i="2"/>
  <c r="B598" i="2"/>
  <c r="B597" i="2"/>
  <c r="B614" i="2"/>
  <c r="B613" i="2"/>
  <c r="B612" i="2"/>
  <c r="B611" i="2"/>
  <c r="B610" i="2"/>
  <c r="B609" i="2"/>
  <c r="B615" i="2"/>
  <c r="B608" i="2"/>
  <c r="B639" i="2"/>
  <c r="B638" i="2"/>
  <c r="B631" i="2"/>
  <c r="B622" i="2"/>
  <c r="B621" i="2"/>
  <c r="B620" i="2"/>
  <c r="B648" i="2"/>
  <c r="B618" i="2"/>
  <c r="B617" i="2"/>
  <c r="B616" i="2"/>
  <c r="B595" i="2"/>
  <c r="B630" i="2"/>
  <c r="B629" i="2"/>
  <c r="B628" i="2"/>
  <c r="B627" i="2"/>
  <c r="B626" i="2"/>
  <c r="B625" i="2"/>
  <c r="B644" i="2"/>
  <c r="B640" i="2"/>
  <c r="B624" i="2"/>
  <c r="B619" i="2"/>
  <c r="B637" i="2"/>
  <c r="B636" i="2"/>
  <c r="B635" i="2"/>
  <c r="B634" i="2"/>
  <c r="B643" i="2"/>
  <c r="B633" i="2"/>
  <c r="B641" i="2"/>
  <c r="B632" i="2"/>
  <c r="B642" i="2"/>
  <c r="B647" i="2"/>
  <c r="B646" i="2"/>
  <c r="B645" i="2"/>
  <c r="B649" i="2"/>
  <c r="B659" i="2"/>
  <c r="B658" i="2"/>
  <c r="B657" i="2"/>
  <c r="B656" i="2"/>
  <c r="B655" i="2"/>
  <c r="B653" i="2"/>
  <c r="B679" i="2"/>
  <c r="B651" i="2"/>
  <c r="B650" i="2"/>
  <c r="B654" i="2"/>
  <c r="B662" i="2"/>
  <c r="B661" i="2"/>
  <c r="B660" i="2"/>
  <c r="B652" i="2"/>
  <c r="B665" i="2"/>
  <c r="B664" i="2"/>
  <c r="B663" i="2"/>
  <c r="B667" i="2"/>
  <c r="B672" i="2"/>
  <c r="B671" i="2"/>
  <c r="B669" i="2"/>
  <c r="B668" i="2"/>
  <c r="B670" i="2"/>
  <c r="B666" i="2"/>
  <c r="B675" i="2"/>
  <c r="B680" i="2"/>
  <c r="B678" i="2"/>
  <c r="B677" i="2"/>
  <c r="B674" i="2"/>
  <c r="B676" i="2"/>
  <c r="B673" i="2"/>
  <c r="B686" i="2"/>
  <c r="B685" i="2"/>
  <c r="B684" i="2"/>
  <c r="B683" i="2"/>
  <c r="B682" i="2"/>
  <c r="B681" i="2"/>
  <c r="B688" i="2"/>
  <c r="B687" i="2"/>
  <c r="B697" i="2"/>
  <c r="B696" i="2"/>
  <c r="B695" i="2"/>
  <c r="B694" i="2"/>
  <c r="B693" i="2"/>
  <c r="B692" i="2"/>
  <c r="B691" i="2"/>
  <c r="B690" i="2"/>
  <c r="B689" i="2"/>
  <c r="B701" i="2"/>
  <c r="B700" i="2"/>
  <c r="B699" i="2"/>
  <c r="B698" i="2"/>
  <c r="B702" i="2"/>
  <c r="B719" i="2"/>
  <c r="B703" i="2"/>
  <c r="B704" i="2"/>
  <c r="B705" i="2"/>
  <c r="B706" i="2"/>
  <c r="B707" i="2"/>
  <c r="B708" i="2"/>
  <c r="B709" i="2"/>
  <c r="B710" i="2"/>
  <c r="B721" i="2"/>
  <c r="B714" i="2"/>
  <c r="B716" i="2"/>
  <c r="B715" i="2"/>
  <c r="B717" i="2"/>
  <c r="B720" i="2"/>
  <c r="B713" i="2"/>
  <c r="B712" i="2"/>
  <c r="B711" i="2"/>
  <c r="B729" i="2"/>
  <c r="B730" i="2"/>
  <c r="B731" i="2"/>
  <c r="B718" i="2"/>
  <c r="B728" i="2"/>
  <c r="B727" i="2"/>
  <c r="B726" i="2"/>
  <c r="B722" i="2"/>
  <c r="B723" i="2"/>
  <c r="B724" i="2"/>
  <c r="B725" i="2"/>
  <c r="B735" i="2"/>
  <c r="B734" i="2"/>
  <c r="B733" i="2"/>
  <c r="B732" i="2"/>
  <c r="B739" i="2"/>
  <c r="B740" i="2"/>
  <c r="B741" i="2"/>
  <c r="B737" i="2"/>
  <c r="B738" i="2"/>
  <c r="B736" i="2"/>
  <c r="B742" i="2"/>
  <c r="B755" i="2"/>
  <c r="B754" i="2"/>
  <c r="B746" i="2"/>
  <c r="B745" i="2"/>
  <c r="B747" i="2"/>
  <c r="B748" i="2"/>
  <c r="B750" i="2"/>
  <c r="B749" i="2"/>
  <c r="B751" i="2"/>
  <c r="B752" i="2"/>
  <c r="B753" i="2"/>
  <c r="B743" i="2"/>
  <c r="B744" i="2"/>
  <c r="B756" i="2"/>
  <c r="B759" i="2"/>
  <c r="B757" i="2"/>
  <c r="B758" i="2"/>
  <c r="B763" i="2"/>
  <c r="B764" i="2"/>
  <c r="B760" i="2"/>
  <c r="B768" i="2"/>
  <c r="B762" i="2"/>
  <c r="B765" i="2"/>
  <c r="B767" i="2"/>
  <c r="B761" i="2"/>
  <c r="B766" i="2"/>
  <c r="B773" i="2"/>
  <c r="B774" i="2"/>
  <c r="B775" i="2"/>
  <c r="B776" i="2"/>
  <c r="B777" i="2"/>
  <c r="B778" i="2"/>
  <c r="B771" i="2"/>
  <c r="B772" i="2"/>
  <c r="B770" i="2"/>
  <c r="B769" i="2"/>
  <c r="B785" i="2"/>
  <c r="B784" i="2"/>
  <c r="B783" i="2"/>
  <c r="B794" i="2"/>
  <c r="B791" i="2"/>
  <c r="B792" i="2"/>
  <c r="B790" i="2"/>
  <c r="B781" i="2"/>
  <c r="B793" i="2"/>
  <c r="B782" i="2"/>
  <c r="B786" i="2"/>
  <c r="B779" i="2"/>
  <c r="B780" i="2"/>
  <c r="B789" i="2"/>
  <c r="B788" i="2"/>
  <c r="B787" i="2"/>
  <c r="B798" i="2"/>
  <c r="B802" i="2"/>
  <c r="B799" i="2"/>
  <c r="B795" i="2"/>
  <c r="B801" i="2"/>
  <c r="B797" i="2"/>
  <c r="B803" i="2"/>
  <c r="B814" i="2"/>
  <c r="B813" i="2"/>
  <c r="B812" i="2"/>
  <c r="B810" i="2"/>
  <c r="B809" i="2"/>
  <c r="B808" i="2"/>
  <c r="B811" i="2"/>
  <c r="B806" i="2"/>
  <c r="B807" i="2"/>
  <c r="B815" i="2"/>
  <c r="B804" i="2"/>
  <c r="B796" i="2"/>
  <c r="B805" i="2"/>
  <c r="B817" i="2"/>
  <c r="B816" i="2"/>
  <c r="B824" i="2"/>
  <c r="B822" i="2"/>
  <c r="B819" i="2"/>
  <c r="B818" i="2"/>
  <c r="B821" i="2"/>
  <c r="B820" i="2"/>
  <c r="B823" i="2"/>
  <c r="B800" i="2"/>
  <c r="B827" i="2"/>
  <c r="B826" i="2"/>
  <c r="B834" i="2"/>
  <c r="B836" i="2"/>
  <c r="B828" i="2"/>
  <c r="B829" i="2"/>
  <c r="B830" i="2"/>
  <c r="B832" i="2"/>
  <c r="B835" i="2"/>
  <c r="B825" i="2"/>
  <c r="B831" i="2"/>
  <c r="B833" i="2"/>
  <c r="B845" i="2"/>
  <c r="B838" i="2"/>
  <c r="B847" i="2"/>
  <c r="B848" i="2"/>
  <c r="B843" i="2"/>
  <c r="B841" i="2"/>
  <c r="B842" i="2"/>
  <c r="O285" i="3"/>
  <c r="Q285" i="3"/>
  <c r="O286" i="3"/>
  <c r="Q286" i="3"/>
  <c r="O287" i="3"/>
  <c r="Q287" i="3"/>
  <c r="O288" i="3"/>
  <c r="Q288" i="3"/>
  <c r="D254" i="3"/>
  <c r="O283" i="3"/>
  <c r="Q283" i="3"/>
  <c r="O284" i="3"/>
  <c r="Q284" i="3"/>
  <c r="D257" i="3"/>
  <c r="O281" i="3"/>
  <c r="Q281" i="3"/>
  <c r="D256" i="3"/>
  <c r="O282" i="3"/>
  <c r="Q282" i="3"/>
  <c r="D255" i="3"/>
  <c r="D13" i="3"/>
  <c r="D14" i="3"/>
  <c r="D15" i="3"/>
  <c r="D16" i="3"/>
  <c r="D17" i="3"/>
  <c r="D18" i="3"/>
  <c r="D19" i="3"/>
  <c r="D20" i="3"/>
  <c r="D21" i="3"/>
  <c r="D22" i="3"/>
  <c r="D23" i="3"/>
  <c r="D24" i="3"/>
  <c r="D25" i="3"/>
  <c r="D26" i="3"/>
  <c r="D27" i="3"/>
  <c r="D28" i="3"/>
  <c r="D29" i="3"/>
  <c r="D30" i="3"/>
  <c r="D31" i="3"/>
  <c r="D32" i="3"/>
  <c r="D33" i="3"/>
  <c r="D34" i="3"/>
  <c r="D35" i="3"/>
  <c r="D36" i="3"/>
  <c r="D38" i="3"/>
  <c r="D37" i="3"/>
  <c r="D39" i="3"/>
  <c r="D40" i="3"/>
  <c r="D41" i="3"/>
  <c r="D42" i="3"/>
  <c r="D43" i="3"/>
  <c r="D44" i="3"/>
  <c r="D46" i="3"/>
  <c r="D45" i="3"/>
  <c r="D47" i="3"/>
  <c r="D49" i="3"/>
  <c r="D50" i="3"/>
  <c r="D48" i="3"/>
  <c r="D51" i="3"/>
  <c r="D52" i="3"/>
  <c r="D53" i="3"/>
  <c r="D54" i="3"/>
  <c r="D55" i="3"/>
  <c r="D56" i="3"/>
  <c r="D57" i="3"/>
  <c r="D58" i="3"/>
  <c r="D59" i="3"/>
  <c r="D60" i="3"/>
  <c r="D61" i="3"/>
  <c r="D62" i="3"/>
  <c r="D63" i="3"/>
  <c r="D64" i="3"/>
  <c r="D65" i="3"/>
  <c r="D67" i="3"/>
  <c r="D66" i="3"/>
  <c r="D68" i="3"/>
  <c r="D69" i="3"/>
  <c r="D70" i="3"/>
  <c r="D71" i="3"/>
  <c r="D72" i="3"/>
  <c r="D73" i="3"/>
  <c r="D74" i="3"/>
  <c r="D75" i="3"/>
  <c r="D76" i="3"/>
  <c r="D77" i="3"/>
  <c r="D78" i="3"/>
  <c r="D79" i="3"/>
  <c r="D80" i="3"/>
  <c r="D81" i="3"/>
  <c r="D82" i="3"/>
  <c r="D83" i="3"/>
  <c r="D84" i="3"/>
  <c r="D85" i="3"/>
  <c r="D86" i="3"/>
  <c r="D87" i="3"/>
  <c r="D88" i="3"/>
  <c r="D89" i="3"/>
  <c r="D90" i="3"/>
  <c r="D92" i="3"/>
  <c r="D91" i="3"/>
  <c r="D93" i="3"/>
  <c r="D94" i="3"/>
  <c r="D95" i="3"/>
  <c r="D96" i="3"/>
  <c r="D97" i="3"/>
  <c r="D98" i="3"/>
  <c r="D99" i="3"/>
  <c r="D100" i="3"/>
  <c r="D102" i="3"/>
  <c r="D103" i="3"/>
  <c r="D104" i="3"/>
  <c r="D105" i="3"/>
  <c r="D106" i="3"/>
  <c r="D107" i="3"/>
  <c r="D108" i="3"/>
  <c r="D109" i="3"/>
  <c r="D110" i="3"/>
  <c r="D111" i="3"/>
  <c r="D112" i="3"/>
  <c r="D114" i="3"/>
  <c r="D113" i="3"/>
  <c r="D115" i="3"/>
  <c r="D116" i="3"/>
  <c r="D117" i="3"/>
  <c r="D118" i="3"/>
  <c r="D119" i="3"/>
  <c r="D120" i="3"/>
  <c r="D121" i="3"/>
  <c r="D124" i="3"/>
  <c r="D125" i="3"/>
  <c r="D122" i="3"/>
  <c r="D123" i="3"/>
  <c r="D126" i="3"/>
  <c r="D101" i="3"/>
  <c r="D127" i="3"/>
  <c r="D131" i="3"/>
  <c r="D130" i="3"/>
  <c r="D132" i="3"/>
  <c r="D139" i="3"/>
  <c r="D138" i="3"/>
  <c r="D135" i="3"/>
  <c r="D136" i="3"/>
  <c r="D137" i="3"/>
  <c r="D134" i="3"/>
  <c r="D133" i="3"/>
  <c r="D142" i="3"/>
  <c r="D140" i="3"/>
  <c r="D141" i="3"/>
  <c r="D143" i="3"/>
  <c r="D144" i="3"/>
  <c r="D128" i="3"/>
  <c r="D153" i="3"/>
  <c r="D163" i="3"/>
  <c r="D161" i="3"/>
  <c r="D162" i="3"/>
  <c r="D150" i="3"/>
  <c r="D149" i="3"/>
  <c r="D152" i="3"/>
  <c r="D151" i="3"/>
  <c r="D145" i="3"/>
  <c r="D146" i="3"/>
  <c r="D160" i="3"/>
  <c r="D154" i="3"/>
  <c r="D155" i="3"/>
  <c r="D156" i="3"/>
  <c r="D157" i="3"/>
  <c r="D158" i="3"/>
  <c r="D159" i="3"/>
  <c r="D147" i="3"/>
  <c r="D148" i="3"/>
  <c r="D164" i="3"/>
  <c r="D165" i="3"/>
  <c r="D129" i="3"/>
  <c r="D166" i="3"/>
  <c r="D167" i="3"/>
  <c r="D179" i="3"/>
  <c r="D168" i="3"/>
  <c r="D172" i="3"/>
  <c r="D173" i="3"/>
  <c r="D171" i="3"/>
  <c r="D170" i="3"/>
  <c r="D169" i="3"/>
  <c r="D175" i="3"/>
  <c r="D176" i="3"/>
  <c r="D178" i="3"/>
  <c r="D174" i="3"/>
  <c r="D177" i="3"/>
  <c r="D184" i="3"/>
  <c r="D185" i="3"/>
  <c r="D183" i="3"/>
  <c r="D182" i="3"/>
  <c r="D181" i="3"/>
  <c r="D180" i="3"/>
  <c r="D189" i="3"/>
  <c r="D187" i="3"/>
  <c r="D188" i="3"/>
  <c r="D190" i="3"/>
  <c r="D191" i="3"/>
  <c r="D192" i="3"/>
  <c r="D186" i="3"/>
  <c r="D195" i="3"/>
  <c r="D198" i="3"/>
  <c r="D200" i="3"/>
  <c r="D202" i="3"/>
  <c r="D203" i="3"/>
  <c r="D204" i="3"/>
  <c r="D205" i="3"/>
  <c r="D199" i="3"/>
  <c r="D206" i="3"/>
  <c r="D207" i="3"/>
  <c r="D208" i="3"/>
  <c r="D201" i="3"/>
  <c r="D209" i="3"/>
  <c r="D210" i="3"/>
  <c r="D211" i="3"/>
  <c r="D212" i="3"/>
  <c r="D223" i="3"/>
  <c r="D222" i="3"/>
  <c r="D221" i="3"/>
  <c r="D219" i="3"/>
  <c r="D220" i="3"/>
  <c r="D218" i="3"/>
  <c r="D217" i="3"/>
  <c r="D216" i="3"/>
  <c r="D215" i="3"/>
  <c r="D214" i="3"/>
  <c r="D193" i="3"/>
  <c r="D196" i="3"/>
  <c r="D213" i="3"/>
  <c r="D194" i="3"/>
  <c r="D224" i="3"/>
  <c r="D225" i="3"/>
  <c r="D226" i="3"/>
  <c r="D231" i="3"/>
  <c r="D230" i="3"/>
  <c r="D229" i="3"/>
  <c r="D228" i="3"/>
  <c r="D227" i="3"/>
  <c r="D232" i="3"/>
  <c r="D233" i="3"/>
  <c r="D234" i="3"/>
  <c r="D237" i="3"/>
  <c r="D236" i="3"/>
  <c r="D235" i="3"/>
  <c r="D238" i="3"/>
  <c r="D240" i="3"/>
  <c r="D239" i="3"/>
  <c r="D242" i="3"/>
  <c r="D241" i="3"/>
  <c r="D244" i="3"/>
  <c r="D243" i="3"/>
  <c r="D246" i="3"/>
  <c r="D247" i="3"/>
  <c r="D245" i="3"/>
  <c r="D250" i="3"/>
  <c r="D249" i="3"/>
  <c r="D248" i="3"/>
  <c r="D251" i="3"/>
  <c r="D252" i="3"/>
  <c r="D253" i="3"/>
  <c r="D258" i="3"/>
  <c r="D12" i="3"/>
  <c r="Q277" i="3"/>
  <c r="O277" i="3"/>
  <c r="Q276" i="3"/>
  <c r="O276" i="3"/>
  <c r="Q280" i="3"/>
  <c r="O280" i="3"/>
  <c r="Q279" i="3"/>
  <c r="O279" i="3"/>
  <c r="Q278" i="3"/>
  <c r="O278" i="3"/>
  <c r="Q275" i="3"/>
  <c r="O275" i="3"/>
  <c r="C176" i="11" l="1"/>
  <c r="G175" i="11"/>
  <c r="F175" i="11"/>
  <c r="E175" i="11"/>
  <c r="D176" i="11"/>
  <c r="B175" i="11"/>
  <c r="H175" i="11"/>
  <c r="C129" i="10"/>
  <c r="G49" i="10"/>
  <c r="D51" i="10"/>
  <c r="B50" i="10"/>
  <c r="F50" i="10"/>
  <c r="E50" i="10"/>
  <c r="I848" i="2"/>
  <c r="J848" i="2"/>
  <c r="I843" i="2"/>
  <c r="J843" i="2"/>
  <c r="I841" i="2"/>
  <c r="J841" i="2"/>
  <c r="I842" i="2"/>
  <c r="J842" i="2"/>
  <c r="I845" i="2"/>
  <c r="J845" i="2"/>
  <c r="I844" i="2"/>
  <c r="J844" i="2"/>
  <c r="I839" i="2"/>
  <c r="J839" i="2"/>
  <c r="I838" i="2"/>
  <c r="J838" i="2"/>
  <c r="O838" i="2"/>
  <c r="I847" i="2"/>
  <c r="J847" i="2"/>
  <c r="I832" i="2"/>
  <c r="J832" i="2"/>
  <c r="O832" i="2"/>
  <c r="I835" i="2"/>
  <c r="J835" i="2"/>
  <c r="O835" i="2"/>
  <c r="I825" i="2"/>
  <c r="J825" i="2"/>
  <c r="O825" i="2"/>
  <c r="I831" i="2"/>
  <c r="J831" i="2"/>
  <c r="O831" i="2"/>
  <c r="I833" i="2"/>
  <c r="J833" i="2"/>
  <c r="O833" i="2"/>
  <c r="O274" i="3"/>
  <c r="Q274" i="3"/>
  <c r="O273" i="3"/>
  <c r="Q273" i="3"/>
  <c r="O830" i="2"/>
  <c r="J830" i="2"/>
  <c r="I830" i="2"/>
  <c r="O829" i="2"/>
  <c r="J829" i="2"/>
  <c r="I829" i="2"/>
  <c r="O828" i="2"/>
  <c r="J828" i="2"/>
  <c r="I828" i="2"/>
  <c r="O836" i="2"/>
  <c r="J836" i="2"/>
  <c r="I836" i="2"/>
  <c r="O834" i="2"/>
  <c r="J834" i="2"/>
  <c r="I834" i="2"/>
  <c r="C177" i="11" l="1"/>
  <c r="G176" i="11"/>
  <c r="F176" i="11"/>
  <c r="E176" i="11"/>
  <c r="H176" i="11"/>
  <c r="D177" i="11"/>
  <c r="B176" i="11"/>
  <c r="C130" i="10"/>
  <c r="G50" i="10"/>
  <c r="D52" i="10"/>
  <c r="B51" i="10"/>
  <c r="F51" i="10"/>
  <c r="E51" i="10"/>
  <c r="I823" i="2"/>
  <c r="J823" i="2"/>
  <c r="O823" i="2"/>
  <c r="I800" i="2"/>
  <c r="J800" i="2"/>
  <c r="O800" i="2"/>
  <c r="I827" i="2"/>
  <c r="J827" i="2"/>
  <c r="O827" i="2"/>
  <c r="I826" i="2"/>
  <c r="J826" i="2"/>
  <c r="O826" i="2"/>
  <c r="I819" i="2"/>
  <c r="J819" i="2"/>
  <c r="O819" i="2"/>
  <c r="I818" i="2"/>
  <c r="J818" i="2"/>
  <c r="O818" i="2"/>
  <c r="I821" i="2"/>
  <c r="J821" i="2"/>
  <c r="O821" i="2"/>
  <c r="I820" i="2"/>
  <c r="J820" i="2"/>
  <c r="O820" i="2"/>
  <c r="I824" i="2"/>
  <c r="J824" i="2"/>
  <c r="O824" i="2"/>
  <c r="I822" i="2"/>
  <c r="J822" i="2"/>
  <c r="O822" i="2"/>
  <c r="O816" i="2"/>
  <c r="J816" i="2"/>
  <c r="I816" i="2"/>
  <c r="O817" i="2"/>
  <c r="J817" i="2"/>
  <c r="I817" i="2"/>
  <c r="O805" i="2"/>
  <c r="J805" i="2"/>
  <c r="I805" i="2"/>
  <c r="O796" i="2"/>
  <c r="J796" i="2"/>
  <c r="I796" i="2"/>
  <c r="O804" i="2"/>
  <c r="J804" i="2"/>
  <c r="I804" i="2"/>
  <c r="O815" i="2"/>
  <c r="J815" i="2"/>
  <c r="I815" i="2"/>
  <c r="O807" i="2"/>
  <c r="J807" i="2"/>
  <c r="I807" i="2"/>
  <c r="O806" i="2"/>
  <c r="J806" i="2"/>
  <c r="I806" i="2"/>
  <c r="O811" i="2"/>
  <c r="J811" i="2"/>
  <c r="I811" i="2"/>
  <c r="O808" i="2"/>
  <c r="J808" i="2"/>
  <c r="I808" i="2"/>
  <c r="O809" i="2"/>
  <c r="J809" i="2"/>
  <c r="I809" i="2"/>
  <c r="O810" i="2"/>
  <c r="J810" i="2"/>
  <c r="I810" i="2"/>
  <c r="Q272" i="3"/>
  <c r="O272" i="3"/>
  <c r="Q271" i="3"/>
  <c r="O271" i="3"/>
  <c r="Q270" i="3"/>
  <c r="O270" i="3"/>
  <c r="Q269" i="3"/>
  <c r="O269" i="3"/>
  <c r="O812" i="2"/>
  <c r="J812" i="2"/>
  <c r="I812" i="2"/>
  <c r="O813" i="2"/>
  <c r="J813" i="2"/>
  <c r="I813" i="2"/>
  <c r="O814" i="2"/>
  <c r="J814" i="2"/>
  <c r="I814" i="2"/>
  <c r="O803" i="2"/>
  <c r="J803" i="2"/>
  <c r="I803" i="2"/>
  <c r="O797" i="2"/>
  <c r="J797" i="2"/>
  <c r="I797" i="2"/>
  <c r="E177" i="11" l="1"/>
  <c r="G177" i="11"/>
  <c r="F177" i="11"/>
  <c r="C178" i="11"/>
  <c r="H177" i="11"/>
  <c r="B177" i="11"/>
  <c r="D178" i="11"/>
  <c r="C131" i="10"/>
  <c r="G51" i="10"/>
  <c r="D53" i="10"/>
  <c r="B52" i="10"/>
  <c r="E52" i="10"/>
  <c r="F52" i="10"/>
  <c r="Q268" i="3"/>
  <c r="O268" i="3"/>
  <c r="Q267" i="3"/>
  <c r="O267" i="3"/>
  <c r="Q266" i="3"/>
  <c r="O266" i="3"/>
  <c r="Q265" i="3"/>
  <c r="O265" i="3"/>
  <c r="O801" i="2"/>
  <c r="J801" i="2"/>
  <c r="I801" i="2"/>
  <c r="O795" i="2"/>
  <c r="J795" i="2"/>
  <c r="I795" i="2"/>
  <c r="O799" i="2"/>
  <c r="J799" i="2"/>
  <c r="I799" i="2"/>
  <c r="O802" i="2"/>
  <c r="J802" i="2"/>
  <c r="I802" i="2"/>
  <c r="O798" i="2"/>
  <c r="J798" i="2"/>
  <c r="I798" i="2"/>
  <c r="O787" i="2"/>
  <c r="J787" i="2"/>
  <c r="I787" i="2"/>
  <c r="O788" i="2"/>
  <c r="J788" i="2"/>
  <c r="I788" i="2"/>
  <c r="O789" i="2"/>
  <c r="J789" i="2"/>
  <c r="I789" i="2"/>
  <c r="O780" i="2"/>
  <c r="J780" i="2"/>
  <c r="I780" i="2"/>
  <c r="O779" i="2"/>
  <c r="J779" i="2"/>
  <c r="I779" i="2"/>
  <c r="O786" i="2"/>
  <c r="J786" i="2"/>
  <c r="I786" i="2"/>
  <c r="O782" i="2"/>
  <c r="J782" i="2"/>
  <c r="I782" i="2"/>
  <c r="O793" i="2"/>
  <c r="J793" i="2"/>
  <c r="I793" i="2"/>
  <c r="O781" i="2"/>
  <c r="J781" i="2"/>
  <c r="I781" i="2"/>
  <c r="O790" i="2"/>
  <c r="J790" i="2"/>
  <c r="I790" i="2"/>
  <c r="O792" i="2"/>
  <c r="J792" i="2"/>
  <c r="I792" i="2"/>
  <c r="O791" i="2"/>
  <c r="J791" i="2"/>
  <c r="I791" i="2"/>
  <c r="O794" i="2"/>
  <c r="J794" i="2"/>
  <c r="I794" i="2"/>
  <c r="O783" i="2"/>
  <c r="J783" i="2"/>
  <c r="I783" i="2"/>
  <c r="O784" i="2"/>
  <c r="J784" i="2"/>
  <c r="I784" i="2"/>
  <c r="O785" i="2"/>
  <c r="J785" i="2"/>
  <c r="I785" i="2"/>
  <c r="O769" i="2"/>
  <c r="J769" i="2"/>
  <c r="I769" i="2"/>
  <c r="O770" i="2"/>
  <c r="J770" i="2"/>
  <c r="I770" i="2"/>
  <c r="O772" i="2"/>
  <c r="J772" i="2"/>
  <c r="I772" i="2"/>
  <c r="O771" i="2"/>
  <c r="J771" i="2"/>
  <c r="I771" i="2"/>
  <c r="O778" i="2"/>
  <c r="J778" i="2"/>
  <c r="I778" i="2"/>
  <c r="O777" i="2"/>
  <c r="J777" i="2"/>
  <c r="I777" i="2"/>
  <c r="O776" i="2"/>
  <c r="J776" i="2"/>
  <c r="I776" i="2"/>
  <c r="O775" i="2"/>
  <c r="J775" i="2"/>
  <c r="I775" i="2"/>
  <c r="O774" i="2"/>
  <c r="J774" i="2"/>
  <c r="I774" i="2"/>
  <c r="O773" i="2"/>
  <c r="J773" i="2"/>
  <c r="I773" i="2"/>
  <c r="O766" i="2"/>
  <c r="J766" i="2"/>
  <c r="I766" i="2"/>
  <c r="O761" i="2"/>
  <c r="J761" i="2"/>
  <c r="I761" i="2"/>
  <c r="O767" i="2"/>
  <c r="J767" i="2"/>
  <c r="I767" i="2"/>
  <c r="O765" i="2"/>
  <c r="J765" i="2"/>
  <c r="I765" i="2"/>
  <c r="E178" i="11" l="1"/>
  <c r="F178" i="11"/>
  <c r="G178" i="11"/>
  <c r="H178" i="11"/>
  <c r="B178" i="11"/>
  <c r="C132" i="10"/>
  <c r="G52" i="10"/>
  <c r="D54" i="10"/>
  <c r="B53" i="10"/>
  <c r="F53" i="10"/>
  <c r="E53" i="10"/>
  <c r="O762" i="2"/>
  <c r="J762" i="2"/>
  <c r="I762" i="2"/>
  <c r="O768" i="2"/>
  <c r="J768" i="2"/>
  <c r="I768" i="2"/>
  <c r="O760" i="2"/>
  <c r="J760" i="2"/>
  <c r="I760" i="2"/>
  <c r="O764" i="2"/>
  <c r="J764" i="2"/>
  <c r="I764" i="2"/>
  <c r="O763" i="2"/>
  <c r="J763" i="2"/>
  <c r="I763" i="2"/>
  <c r="O758" i="2"/>
  <c r="J758" i="2"/>
  <c r="I758" i="2"/>
  <c r="O757" i="2"/>
  <c r="J757" i="2"/>
  <c r="I757" i="2"/>
  <c r="O759" i="2"/>
  <c r="J759" i="2"/>
  <c r="I759" i="2"/>
  <c r="O756" i="2"/>
  <c r="J756" i="2"/>
  <c r="I756" i="2"/>
  <c r="O744" i="2"/>
  <c r="J744" i="2"/>
  <c r="I744" i="2"/>
  <c r="O743" i="2"/>
  <c r="J743" i="2"/>
  <c r="I743" i="2"/>
  <c r="O753" i="2"/>
  <c r="J753" i="2"/>
  <c r="I753" i="2"/>
  <c r="O752" i="2"/>
  <c r="J752" i="2"/>
  <c r="I752" i="2"/>
  <c r="O751" i="2"/>
  <c r="J751" i="2"/>
  <c r="I751" i="2"/>
  <c r="O749" i="2"/>
  <c r="J749" i="2"/>
  <c r="I749" i="2"/>
  <c r="O750" i="2"/>
  <c r="J750" i="2"/>
  <c r="I750" i="2"/>
  <c r="O748" i="2"/>
  <c r="J748" i="2"/>
  <c r="I748" i="2"/>
  <c r="O747" i="2"/>
  <c r="J747" i="2"/>
  <c r="I747" i="2"/>
  <c r="O745" i="2"/>
  <c r="J745" i="2"/>
  <c r="I745" i="2"/>
  <c r="Q264" i="3"/>
  <c r="O264" i="3"/>
  <c r="Q263" i="3"/>
  <c r="O263" i="3"/>
  <c r="Q262" i="3"/>
  <c r="C133" i="10" l="1"/>
  <c r="G53" i="10"/>
  <c r="D55" i="10"/>
  <c r="B54" i="10"/>
  <c r="F54" i="10"/>
  <c r="E54" i="10"/>
  <c r="O704" i="2"/>
  <c r="O705" i="2"/>
  <c r="O706" i="2"/>
  <c r="O707" i="2"/>
  <c r="O708" i="2"/>
  <c r="O709" i="2"/>
  <c r="O710" i="2"/>
  <c r="O721" i="2"/>
  <c r="O714" i="2"/>
  <c r="O716" i="2"/>
  <c r="O715" i="2"/>
  <c r="O717" i="2"/>
  <c r="O720" i="2"/>
  <c r="O713" i="2"/>
  <c r="O712" i="2"/>
  <c r="O711" i="2"/>
  <c r="O729" i="2"/>
  <c r="O730" i="2"/>
  <c r="O731" i="2"/>
  <c r="O718" i="2"/>
  <c r="O728" i="2"/>
  <c r="O727" i="2"/>
  <c r="O726" i="2"/>
  <c r="O722" i="2"/>
  <c r="O723" i="2"/>
  <c r="O724" i="2"/>
  <c r="O725" i="2"/>
  <c r="O735" i="2"/>
  <c r="O734" i="2"/>
  <c r="O733" i="2"/>
  <c r="O732" i="2"/>
  <c r="O739" i="2"/>
  <c r="O740" i="2"/>
  <c r="O741" i="2"/>
  <c r="O737" i="2"/>
  <c r="O738" i="2"/>
  <c r="O736" i="2"/>
  <c r="O742" i="2"/>
  <c r="O755" i="2"/>
  <c r="O754" i="2"/>
  <c r="O746" i="2"/>
  <c r="O699" i="2"/>
  <c r="O698" i="2"/>
  <c r="O702" i="2"/>
  <c r="O719" i="2"/>
  <c r="O703" i="2"/>
  <c r="I724" i="2"/>
  <c r="J724" i="2"/>
  <c r="I725" i="2"/>
  <c r="J725" i="2"/>
  <c r="I735" i="2"/>
  <c r="J735" i="2"/>
  <c r="I734" i="2"/>
  <c r="J734" i="2"/>
  <c r="I733" i="2"/>
  <c r="J733" i="2"/>
  <c r="I732" i="2"/>
  <c r="J732" i="2"/>
  <c r="I739" i="2"/>
  <c r="J739" i="2"/>
  <c r="I740" i="2"/>
  <c r="J740" i="2"/>
  <c r="I741" i="2"/>
  <c r="J741" i="2"/>
  <c r="I737" i="2"/>
  <c r="J737" i="2"/>
  <c r="I738" i="2"/>
  <c r="J738" i="2"/>
  <c r="I736" i="2"/>
  <c r="J736" i="2"/>
  <c r="I742" i="2"/>
  <c r="J742" i="2"/>
  <c r="I755" i="2"/>
  <c r="J755" i="2"/>
  <c r="I754" i="2"/>
  <c r="J754" i="2"/>
  <c r="I746" i="2"/>
  <c r="J746" i="2"/>
  <c r="I717" i="2"/>
  <c r="J717" i="2"/>
  <c r="I720" i="2"/>
  <c r="J720" i="2"/>
  <c r="I713" i="2"/>
  <c r="J713" i="2"/>
  <c r="I712" i="2"/>
  <c r="J712" i="2"/>
  <c r="I711" i="2"/>
  <c r="J711" i="2"/>
  <c r="I729" i="2"/>
  <c r="J729" i="2"/>
  <c r="I730" i="2"/>
  <c r="J730" i="2"/>
  <c r="I731" i="2"/>
  <c r="J731" i="2"/>
  <c r="I718" i="2"/>
  <c r="J718" i="2"/>
  <c r="I728" i="2"/>
  <c r="J728" i="2"/>
  <c r="I727" i="2"/>
  <c r="J727" i="2"/>
  <c r="I726" i="2"/>
  <c r="J726" i="2"/>
  <c r="I722" i="2"/>
  <c r="J722" i="2"/>
  <c r="I723" i="2"/>
  <c r="J723" i="2"/>
  <c r="O245" i="3"/>
  <c r="Q245" i="3"/>
  <c r="O246" i="3"/>
  <c r="Q246" i="3"/>
  <c r="O247" i="3"/>
  <c r="Q247" i="3"/>
  <c r="O248" i="3"/>
  <c r="Q248" i="3"/>
  <c r="O249" i="3"/>
  <c r="Q249" i="3"/>
  <c r="O250" i="3"/>
  <c r="Q250" i="3"/>
  <c r="O251" i="3"/>
  <c r="Q251" i="3"/>
  <c r="O252" i="3"/>
  <c r="Q252" i="3"/>
  <c r="O253" i="3"/>
  <c r="Q253" i="3"/>
  <c r="O254" i="3"/>
  <c r="Q254" i="3"/>
  <c r="O255" i="3"/>
  <c r="Q255" i="3"/>
  <c r="O256" i="3"/>
  <c r="Q256" i="3"/>
  <c r="O257" i="3"/>
  <c r="Q257" i="3"/>
  <c r="O258" i="3"/>
  <c r="Q258" i="3"/>
  <c r="O259" i="3"/>
  <c r="Q259" i="3"/>
  <c r="O260" i="3"/>
  <c r="Q260" i="3"/>
  <c r="O261" i="3"/>
  <c r="Q261" i="3"/>
  <c r="O243" i="3"/>
  <c r="Q243" i="3"/>
  <c r="O244" i="3"/>
  <c r="Q244" i="3"/>
  <c r="I703" i="2"/>
  <c r="J703" i="2"/>
  <c r="I704" i="2"/>
  <c r="J704" i="2"/>
  <c r="I705" i="2"/>
  <c r="J705" i="2"/>
  <c r="I706" i="2"/>
  <c r="J706" i="2"/>
  <c r="I707" i="2"/>
  <c r="J707" i="2"/>
  <c r="I708" i="2"/>
  <c r="J708" i="2"/>
  <c r="I709" i="2"/>
  <c r="J709" i="2"/>
  <c r="I710" i="2"/>
  <c r="J710" i="2"/>
  <c r="I721" i="2"/>
  <c r="J721" i="2"/>
  <c r="I714" i="2"/>
  <c r="J714" i="2"/>
  <c r="I716" i="2"/>
  <c r="J716" i="2"/>
  <c r="I715" i="2"/>
  <c r="J715" i="2"/>
  <c r="Q242" i="3"/>
  <c r="O242" i="3"/>
  <c r="Q241" i="3"/>
  <c r="O241" i="3"/>
  <c r="Q240" i="3"/>
  <c r="O240" i="3"/>
  <c r="J719" i="2"/>
  <c r="I719" i="2"/>
  <c r="J702" i="2"/>
  <c r="I702" i="2"/>
  <c r="J698" i="2"/>
  <c r="I698" i="2"/>
  <c r="C134" i="10" l="1"/>
  <c r="G54" i="10"/>
  <c r="D56" i="10"/>
  <c r="B55" i="10"/>
  <c r="F55" i="10"/>
  <c r="E55" i="10"/>
  <c r="J699" i="2"/>
  <c r="I699" i="2"/>
  <c r="O700" i="2"/>
  <c r="J700" i="2"/>
  <c r="I700" i="2"/>
  <c r="O701" i="2"/>
  <c r="J701" i="2"/>
  <c r="I701" i="2"/>
  <c r="O689" i="2"/>
  <c r="J689" i="2"/>
  <c r="I689" i="2"/>
  <c r="O690" i="2"/>
  <c r="J690" i="2"/>
  <c r="I690" i="2"/>
  <c r="O691" i="2"/>
  <c r="J691" i="2"/>
  <c r="I691" i="2"/>
  <c r="C135" i="10" l="1"/>
  <c r="G55" i="10"/>
  <c r="D57" i="10"/>
  <c r="B56" i="10"/>
  <c r="F56" i="10"/>
  <c r="E56" i="10"/>
  <c r="O692" i="2"/>
  <c r="J692" i="2"/>
  <c r="I692" i="2"/>
  <c r="O693" i="2"/>
  <c r="J693" i="2"/>
  <c r="I693" i="2"/>
  <c r="Q13" i="3"/>
  <c r="Q14" i="3"/>
  <c r="Q15" i="3"/>
  <c r="Q16" i="3"/>
  <c r="Q17" i="3"/>
  <c r="Q18" i="3"/>
  <c r="Q19" i="3"/>
  <c r="Q20" i="3"/>
  <c r="Q22" i="3"/>
  <c r="Q23" i="3"/>
  <c r="Q24" i="3"/>
  <c r="Q25" i="3"/>
  <c r="Q26" i="3"/>
  <c r="Q27" i="3"/>
  <c r="Q28" i="3"/>
  <c r="Q29" i="3"/>
  <c r="Q30" i="3"/>
  <c r="Q31" i="3"/>
  <c r="Q32" i="3"/>
  <c r="Q33" i="3"/>
  <c r="Q34" i="3"/>
  <c r="Q35" i="3"/>
  <c r="Q36" i="3"/>
  <c r="Q38" i="3"/>
  <c r="Q39" i="3"/>
  <c r="Q40" i="3"/>
  <c r="Q41" i="3"/>
  <c r="Q42" i="3"/>
  <c r="Q43" i="3"/>
  <c r="Q44" i="3"/>
  <c r="Q45" i="3"/>
  <c r="Q46" i="3"/>
  <c r="Q47" i="3"/>
  <c r="Q48" i="3"/>
  <c r="Q49" i="3"/>
  <c r="Q50" i="3"/>
  <c r="Q51" i="3"/>
  <c r="Q53" i="3"/>
  <c r="Q54" i="3"/>
  <c r="Q55" i="3"/>
  <c r="Q56" i="3"/>
  <c r="Q57" i="3"/>
  <c r="Q58" i="3"/>
  <c r="Q59" i="3"/>
  <c r="Q60" i="3"/>
  <c r="Q61"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235" i="3"/>
  <c r="Q236" i="3"/>
  <c r="Q237" i="3"/>
  <c r="Q238" i="3"/>
  <c r="Q239" i="3"/>
  <c r="Q12" i="3"/>
  <c r="O239" i="3"/>
  <c r="O238" i="3"/>
  <c r="O237" i="3"/>
  <c r="O236" i="3"/>
  <c r="O235" i="3"/>
  <c r="O234" i="3"/>
  <c r="O694" i="2"/>
  <c r="J694" i="2"/>
  <c r="I694" i="2"/>
  <c r="O695" i="2"/>
  <c r="J695" i="2"/>
  <c r="I695" i="2"/>
  <c r="O696" i="2"/>
  <c r="J696" i="2"/>
  <c r="I696" i="2"/>
  <c r="O697" i="2"/>
  <c r="J697" i="2"/>
  <c r="I697" i="2"/>
  <c r="O233" i="3"/>
  <c r="O232" i="3"/>
  <c r="O231" i="3"/>
  <c r="O230" i="3"/>
  <c r="O229" i="3"/>
  <c r="O687" i="2"/>
  <c r="J687" i="2"/>
  <c r="I687" i="2"/>
  <c r="O688" i="2"/>
  <c r="J688" i="2"/>
  <c r="I688" i="2"/>
  <c r="O681" i="2"/>
  <c r="J681" i="2"/>
  <c r="I681" i="2"/>
  <c r="O682" i="2"/>
  <c r="J682" i="2"/>
  <c r="I682" i="2"/>
  <c r="O683" i="2"/>
  <c r="J683" i="2"/>
  <c r="I683" i="2"/>
  <c r="O684" i="2"/>
  <c r="J684" i="2"/>
  <c r="I684" i="2"/>
  <c r="O685" i="2"/>
  <c r="J685" i="2"/>
  <c r="I685" i="2"/>
  <c r="O686" i="2"/>
  <c r="J686" i="2"/>
  <c r="I686" i="2"/>
  <c r="O673" i="2"/>
  <c r="J673" i="2"/>
  <c r="I673" i="2"/>
  <c r="O679" i="2"/>
  <c r="J679" i="2"/>
  <c r="I679" i="2"/>
  <c r="O674" i="2"/>
  <c r="J674" i="2"/>
  <c r="I674" i="2"/>
  <c r="O677" i="2"/>
  <c r="J677" i="2"/>
  <c r="I677" i="2"/>
  <c r="O678" i="2"/>
  <c r="J678" i="2"/>
  <c r="I678" i="2"/>
  <c r="O228" i="3"/>
  <c r="O227" i="3"/>
  <c r="O226" i="3"/>
  <c r="O225" i="3"/>
  <c r="O224" i="3"/>
  <c r="C136" i="10" l="1"/>
  <c r="C137" i="10" s="1"/>
  <c r="G56" i="10"/>
  <c r="D58" i="10"/>
  <c r="B57" i="10"/>
  <c r="E57" i="10"/>
  <c r="F57" i="10"/>
  <c r="O680" i="2"/>
  <c r="J680" i="2"/>
  <c r="I680" i="2"/>
  <c r="O675" i="2"/>
  <c r="J675" i="2"/>
  <c r="I675" i="2"/>
  <c r="O676" i="2"/>
  <c r="J676" i="2"/>
  <c r="I676" i="2"/>
  <c r="O670" i="2"/>
  <c r="J670" i="2"/>
  <c r="I670" i="2"/>
  <c r="O668" i="2"/>
  <c r="J668" i="2"/>
  <c r="I668" i="2"/>
  <c r="O669" i="2"/>
  <c r="J669" i="2"/>
  <c r="I669" i="2"/>
  <c r="O671" i="2"/>
  <c r="J671" i="2"/>
  <c r="I671" i="2"/>
  <c r="O217" i="3"/>
  <c r="O216" i="3"/>
  <c r="O672" i="2"/>
  <c r="J672" i="2"/>
  <c r="I672" i="2"/>
  <c r="O667" i="2"/>
  <c r="J667" i="2"/>
  <c r="I667" i="2"/>
  <c r="O663" i="2"/>
  <c r="J663" i="2"/>
  <c r="I663" i="2"/>
  <c r="O664" i="2"/>
  <c r="J664" i="2"/>
  <c r="I664" i="2"/>
  <c r="O665" i="2"/>
  <c r="J665" i="2"/>
  <c r="I665" i="2"/>
  <c r="O666" i="2"/>
  <c r="J666" i="2"/>
  <c r="I666" i="2"/>
  <c r="O223" i="3"/>
  <c r="O222" i="3"/>
  <c r="O221" i="3"/>
  <c r="O220" i="3"/>
  <c r="O219" i="3"/>
  <c r="O218" i="3"/>
  <c r="C138" i="10" l="1"/>
  <c r="G57" i="10"/>
  <c r="D59" i="10"/>
  <c r="B58" i="10"/>
  <c r="F58" i="10"/>
  <c r="E58" i="10"/>
  <c r="B5" i="9" a="1"/>
  <c r="C139" i="10" l="1"/>
  <c r="G58" i="10"/>
  <c r="D60" i="10"/>
  <c r="B59" i="10"/>
  <c r="E59" i="10"/>
  <c r="F59" i="10"/>
  <c r="D842" i="9"/>
  <c r="C849" i="9"/>
  <c r="E849" i="9" s="1"/>
  <c r="G855" i="9"/>
  <c r="D862" i="9"/>
  <c r="C869" i="9"/>
  <c r="E869" i="9" s="1"/>
  <c r="G875" i="9"/>
  <c r="D882" i="9"/>
  <c r="C889" i="9"/>
  <c r="E889" i="9" s="1"/>
  <c r="G895" i="9"/>
  <c r="D902" i="9"/>
  <c r="D849" i="9"/>
  <c r="C843" i="9"/>
  <c r="E843" i="9" s="1"/>
  <c r="G849" i="9"/>
  <c r="D856" i="9"/>
  <c r="C863" i="9"/>
  <c r="E863" i="9" s="1"/>
  <c r="G869" i="9"/>
  <c r="D876" i="9"/>
  <c r="C883" i="9"/>
  <c r="E883" i="9" s="1"/>
  <c r="G889" i="9"/>
  <c r="D896" i="9"/>
  <c r="C903" i="9"/>
  <c r="E903" i="9" s="1"/>
  <c r="D843" i="9"/>
  <c r="C850" i="9"/>
  <c r="E850" i="9" s="1"/>
  <c r="G856" i="9"/>
  <c r="D863" i="9"/>
  <c r="C870" i="9"/>
  <c r="E870" i="9" s="1"/>
  <c r="G876" i="9"/>
  <c r="D883" i="9"/>
  <c r="C890" i="9"/>
  <c r="E890" i="9" s="1"/>
  <c r="G896" i="9"/>
  <c r="D903" i="9"/>
  <c r="C876" i="9"/>
  <c r="E876" i="9" s="1"/>
  <c r="C837" i="9"/>
  <c r="E837" i="9" s="1"/>
  <c r="G843" i="9"/>
  <c r="D850" i="9"/>
  <c r="C857" i="9"/>
  <c r="E857" i="9" s="1"/>
  <c r="G863" i="9"/>
  <c r="D870" i="9"/>
  <c r="C877" i="9"/>
  <c r="E877" i="9" s="1"/>
  <c r="G883" i="9"/>
  <c r="D890" i="9"/>
  <c r="C897" i="9"/>
  <c r="E897" i="9" s="1"/>
  <c r="G903" i="9"/>
  <c r="D837" i="9"/>
  <c r="C844" i="9"/>
  <c r="E844" i="9" s="1"/>
  <c r="G850" i="9"/>
  <c r="D857" i="9"/>
  <c r="C864" i="9"/>
  <c r="E864" i="9" s="1"/>
  <c r="G870" i="9"/>
  <c r="D877" i="9"/>
  <c r="C884" i="9"/>
  <c r="E884" i="9" s="1"/>
  <c r="G890" i="9"/>
  <c r="D897" i="9"/>
  <c r="C904" i="9"/>
  <c r="E904" i="9" s="1"/>
  <c r="G837" i="9"/>
  <c r="D844" i="9"/>
  <c r="C851" i="9"/>
  <c r="E851" i="9" s="1"/>
  <c r="G857" i="9"/>
  <c r="D864" i="9"/>
  <c r="C871" i="9"/>
  <c r="E871" i="9" s="1"/>
  <c r="G877" i="9"/>
  <c r="D884" i="9"/>
  <c r="C891" i="9"/>
  <c r="E891" i="9" s="1"/>
  <c r="G897" i="9"/>
  <c r="D904" i="9"/>
  <c r="D869" i="9"/>
  <c r="C838" i="9"/>
  <c r="E838" i="9" s="1"/>
  <c r="G844" i="9"/>
  <c r="D851" i="9"/>
  <c r="C858" i="9"/>
  <c r="E858" i="9" s="1"/>
  <c r="G864" i="9"/>
  <c r="D871" i="9"/>
  <c r="C878" i="9"/>
  <c r="E878" i="9" s="1"/>
  <c r="G884" i="9"/>
  <c r="D891" i="9"/>
  <c r="C898" i="9"/>
  <c r="E898" i="9" s="1"/>
  <c r="G904" i="9"/>
  <c r="G902" i="9"/>
  <c r="D838" i="9"/>
  <c r="C845" i="9"/>
  <c r="E845" i="9" s="1"/>
  <c r="G851" i="9"/>
  <c r="D858" i="9"/>
  <c r="C865" i="9"/>
  <c r="E865" i="9" s="1"/>
  <c r="G871" i="9"/>
  <c r="D878" i="9"/>
  <c r="C885" i="9"/>
  <c r="E885" i="9" s="1"/>
  <c r="G891" i="9"/>
  <c r="D898" i="9"/>
  <c r="C905" i="9"/>
  <c r="E905" i="9" s="1"/>
  <c r="D889" i="9"/>
  <c r="G838" i="9"/>
  <c r="D845" i="9"/>
  <c r="C852" i="9"/>
  <c r="E852" i="9" s="1"/>
  <c r="G858" i="9"/>
  <c r="D865" i="9"/>
  <c r="C872" i="9"/>
  <c r="E872" i="9" s="1"/>
  <c r="G878" i="9"/>
  <c r="D885" i="9"/>
  <c r="C892" i="9"/>
  <c r="E892" i="9" s="1"/>
  <c r="G898" i="9"/>
  <c r="D905" i="9"/>
  <c r="C839" i="9"/>
  <c r="E839" i="9" s="1"/>
  <c r="G845" i="9"/>
  <c r="D852" i="9"/>
  <c r="C859" i="9"/>
  <c r="E859" i="9" s="1"/>
  <c r="G865" i="9"/>
  <c r="D872" i="9"/>
  <c r="C879" i="9"/>
  <c r="E879" i="9" s="1"/>
  <c r="G885" i="9"/>
  <c r="D892" i="9"/>
  <c r="C899" i="9"/>
  <c r="E899" i="9" s="1"/>
  <c r="G905" i="9"/>
  <c r="D839" i="9"/>
  <c r="C846" i="9"/>
  <c r="E846" i="9" s="1"/>
  <c r="G852" i="9"/>
  <c r="D859" i="9"/>
  <c r="C866" i="9"/>
  <c r="E866" i="9" s="1"/>
  <c r="G872" i="9"/>
  <c r="D879" i="9"/>
  <c r="C886" i="9"/>
  <c r="E886" i="9" s="1"/>
  <c r="G892" i="9"/>
  <c r="D899" i="9"/>
  <c r="C906" i="9"/>
  <c r="E906" i="9" s="1"/>
  <c r="G839" i="9"/>
  <c r="D846" i="9"/>
  <c r="C853" i="9"/>
  <c r="E853" i="9" s="1"/>
  <c r="G859" i="9"/>
  <c r="D866" i="9"/>
  <c r="C873" i="9"/>
  <c r="E873" i="9" s="1"/>
  <c r="G879" i="9"/>
  <c r="D886" i="9"/>
  <c r="C893" i="9"/>
  <c r="E893" i="9" s="1"/>
  <c r="G899" i="9"/>
  <c r="D906" i="9"/>
  <c r="C840" i="9"/>
  <c r="E840" i="9" s="1"/>
  <c r="G846" i="9"/>
  <c r="D853" i="9"/>
  <c r="C860" i="9"/>
  <c r="E860" i="9" s="1"/>
  <c r="G866" i="9"/>
  <c r="D873" i="9"/>
  <c r="C880" i="9"/>
  <c r="E880" i="9" s="1"/>
  <c r="G886" i="9"/>
  <c r="D893" i="9"/>
  <c r="C900" i="9"/>
  <c r="E900" i="9" s="1"/>
  <c r="G906" i="9"/>
  <c r="G862" i="9"/>
  <c r="D840" i="9"/>
  <c r="C847" i="9"/>
  <c r="E847" i="9" s="1"/>
  <c r="G853" i="9"/>
  <c r="D860" i="9"/>
  <c r="C867" i="9"/>
  <c r="E867" i="9" s="1"/>
  <c r="G873" i="9"/>
  <c r="D880" i="9"/>
  <c r="C887" i="9"/>
  <c r="E887" i="9" s="1"/>
  <c r="G893" i="9"/>
  <c r="D900" i="9"/>
  <c r="C907" i="9"/>
  <c r="E907" i="9" s="1"/>
  <c r="C896" i="9"/>
  <c r="E896" i="9" s="1"/>
  <c r="G840" i="9"/>
  <c r="D847" i="9"/>
  <c r="C854" i="9"/>
  <c r="E854" i="9" s="1"/>
  <c r="G860" i="9"/>
  <c r="D867" i="9"/>
  <c r="C874" i="9"/>
  <c r="E874" i="9" s="1"/>
  <c r="G880" i="9"/>
  <c r="D887" i="9"/>
  <c r="C894" i="9"/>
  <c r="E894" i="9" s="1"/>
  <c r="G900" i="9"/>
  <c r="D907" i="9"/>
  <c r="G882" i="9"/>
  <c r="C841" i="9"/>
  <c r="E841" i="9" s="1"/>
  <c r="G847" i="9"/>
  <c r="D854" i="9"/>
  <c r="C861" i="9"/>
  <c r="E861" i="9" s="1"/>
  <c r="G867" i="9"/>
  <c r="D874" i="9"/>
  <c r="C881" i="9"/>
  <c r="E881" i="9" s="1"/>
  <c r="G887" i="9"/>
  <c r="D894" i="9"/>
  <c r="C901" i="9"/>
  <c r="E901" i="9" s="1"/>
  <c r="G907" i="9"/>
  <c r="D841" i="9"/>
  <c r="C848" i="9"/>
  <c r="E848" i="9" s="1"/>
  <c r="G854" i="9"/>
  <c r="D861" i="9"/>
  <c r="C868" i="9"/>
  <c r="E868" i="9" s="1"/>
  <c r="G874" i="9"/>
  <c r="D881" i="9"/>
  <c r="C888" i="9"/>
  <c r="E888" i="9" s="1"/>
  <c r="G894" i="9"/>
  <c r="D901" i="9"/>
  <c r="G842" i="9"/>
  <c r="G841" i="9"/>
  <c r="D848" i="9"/>
  <c r="C855" i="9"/>
  <c r="E855" i="9" s="1"/>
  <c r="G861" i="9"/>
  <c r="D868" i="9"/>
  <c r="C875" i="9"/>
  <c r="E875" i="9" s="1"/>
  <c r="G881" i="9"/>
  <c r="D888" i="9"/>
  <c r="C895" i="9"/>
  <c r="E895" i="9" s="1"/>
  <c r="G901" i="9"/>
  <c r="C856" i="9"/>
  <c r="E856" i="9" s="1"/>
  <c r="C842" i="9"/>
  <c r="E842" i="9" s="1"/>
  <c r="G848" i="9"/>
  <c r="D855" i="9"/>
  <c r="C862" i="9"/>
  <c r="E862" i="9" s="1"/>
  <c r="G868" i="9"/>
  <c r="D875" i="9"/>
  <c r="C882" i="9"/>
  <c r="E882" i="9" s="1"/>
  <c r="G888" i="9"/>
  <c r="D895" i="9"/>
  <c r="C902" i="9"/>
  <c r="E902" i="9" s="1"/>
  <c r="C814" i="9"/>
  <c r="E814" i="9" s="1"/>
  <c r="G820" i="9"/>
  <c r="D827" i="9"/>
  <c r="C834" i="9"/>
  <c r="E834" i="9" s="1"/>
  <c r="D814" i="9"/>
  <c r="C821" i="9"/>
  <c r="E821" i="9" s="1"/>
  <c r="G827" i="9"/>
  <c r="D834" i="9"/>
  <c r="D821" i="9"/>
  <c r="C828" i="9"/>
  <c r="E828" i="9" s="1"/>
  <c r="G834" i="9"/>
  <c r="G814" i="9"/>
  <c r="C815" i="9"/>
  <c r="E815" i="9" s="1"/>
  <c r="G821" i="9"/>
  <c r="D828" i="9"/>
  <c r="C835" i="9"/>
  <c r="E835" i="9" s="1"/>
  <c r="D815" i="9"/>
  <c r="C822" i="9"/>
  <c r="E822" i="9" s="1"/>
  <c r="G828" i="9"/>
  <c r="D835" i="9"/>
  <c r="G815" i="9"/>
  <c r="D822" i="9"/>
  <c r="C829" i="9"/>
  <c r="E829" i="9" s="1"/>
  <c r="G835" i="9"/>
  <c r="C816" i="9"/>
  <c r="E816" i="9" s="1"/>
  <c r="G822" i="9"/>
  <c r="D829" i="9"/>
  <c r="C836" i="9"/>
  <c r="E836" i="9" s="1"/>
  <c r="D816" i="9"/>
  <c r="C823" i="9"/>
  <c r="E823" i="9" s="1"/>
  <c r="G829" i="9"/>
  <c r="D836" i="9"/>
  <c r="G816" i="9"/>
  <c r="D823" i="9"/>
  <c r="C830" i="9"/>
  <c r="E830" i="9" s="1"/>
  <c r="C817" i="9"/>
  <c r="E817" i="9" s="1"/>
  <c r="G823" i="9"/>
  <c r="D830" i="9"/>
  <c r="G836" i="9"/>
  <c r="D819" i="9"/>
  <c r="D817" i="9"/>
  <c r="C824" i="9"/>
  <c r="E824" i="9" s="1"/>
  <c r="G830" i="9"/>
  <c r="G817" i="9"/>
  <c r="D824" i="9"/>
  <c r="C831" i="9"/>
  <c r="E831" i="9" s="1"/>
  <c r="C826" i="9"/>
  <c r="E826" i="9" s="1"/>
  <c r="G819" i="9"/>
  <c r="C818" i="9"/>
  <c r="E818" i="9" s="1"/>
  <c r="G824" i="9"/>
  <c r="D831" i="9"/>
  <c r="D826" i="9"/>
  <c r="D818" i="9"/>
  <c r="C825" i="9"/>
  <c r="E825" i="9" s="1"/>
  <c r="G831" i="9"/>
  <c r="G818" i="9"/>
  <c r="D825" i="9"/>
  <c r="C832" i="9"/>
  <c r="E832" i="9" s="1"/>
  <c r="C819" i="9"/>
  <c r="E819" i="9" s="1"/>
  <c r="G825" i="9"/>
  <c r="D832" i="9"/>
  <c r="G832" i="9"/>
  <c r="C833" i="9"/>
  <c r="E833" i="9" s="1"/>
  <c r="C820" i="9"/>
  <c r="E820" i="9" s="1"/>
  <c r="G826" i="9"/>
  <c r="D833" i="9"/>
  <c r="D820" i="9"/>
  <c r="C827" i="9"/>
  <c r="E827" i="9" s="1"/>
  <c r="G833" i="9"/>
  <c r="F828" i="9"/>
  <c r="F816" i="9"/>
  <c r="C745" i="9"/>
  <c r="E745" i="9" s="1"/>
  <c r="G751" i="9"/>
  <c r="D758" i="9"/>
  <c r="C765" i="9"/>
  <c r="E765" i="9" s="1"/>
  <c r="G771" i="9"/>
  <c r="D778" i="9"/>
  <c r="C785" i="9"/>
  <c r="E785" i="9" s="1"/>
  <c r="G791" i="9"/>
  <c r="G797" i="9"/>
  <c r="C804" i="9"/>
  <c r="E804" i="9" s="1"/>
  <c r="G809" i="9"/>
  <c r="D752" i="9"/>
  <c r="C779" i="9"/>
  <c r="E779" i="9" s="1"/>
  <c r="G785" i="9"/>
  <c r="D792" i="9"/>
  <c r="D745" i="9"/>
  <c r="C752" i="9"/>
  <c r="E752" i="9" s="1"/>
  <c r="G758" i="9"/>
  <c r="D765" i="9"/>
  <c r="C772" i="9"/>
  <c r="E772" i="9" s="1"/>
  <c r="G778" i="9"/>
  <c r="D785" i="9"/>
  <c r="C792" i="9"/>
  <c r="E792" i="9" s="1"/>
  <c r="C798" i="9"/>
  <c r="E798" i="9" s="1"/>
  <c r="D804" i="9"/>
  <c r="C810" i="9"/>
  <c r="E810" i="9" s="1"/>
  <c r="G765" i="9"/>
  <c r="D810" i="9"/>
  <c r="G745" i="9"/>
  <c r="C746" i="9"/>
  <c r="E746" i="9" s="1"/>
  <c r="G752" i="9"/>
  <c r="D759" i="9"/>
  <c r="C766" i="9"/>
  <c r="E766" i="9" s="1"/>
  <c r="G772" i="9"/>
  <c r="D779" i="9"/>
  <c r="C786" i="9"/>
  <c r="E786" i="9" s="1"/>
  <c r="G792" i="9"/>
  <c r="G798" i="9"/>
  <c r="C805" i="9"/>
  <c r="E805" i="9" s="1"/>
  <c r="G810" i="9"/>
  <c r="D746" i="9"/>
  <c r="C753" i="9"/>
  <c r="E753" i="9" s="1"/>
  <c r="G759" i="9"/>
  <c r="D766" i="9"/>
  <c r="C773" i="9"/>
  <c r="E773" i="9" s="1"/>
  <c r="G779" i="9"/>
  <c r="D786" i="9"/>
  <c r="C793" i="9"/>
  <c r="E793" i="9" s="1"/>
  <c r="C799" i="9"/>
  <c r="E799" i="9" s="1"/>
  <c r="D805" i="9"/>
  <c r="C811" i="9"/>
  <c r="E811" i="9" s="1"/>
  <c r="G746" i="9"/>
  <c r="D753" i="9"/>
  <c r="C760" i="9"/>
  <c r="E760" i="9" s="1"/>
  <c r="G766" i="9"/>
  <c r="D773" i="9"/>
  <c r="C780" i="9"/>
  <c r="E780" i="9" s="1"/>
  <c r="G786" i="9"/>
  <c r="D793" i="9"/>
  <c r="D799" i="9"/>
  <c r="D811" i="9"/>
  <c r="C747" i="9"/>
  <c r="E747" i="9" s="1"/>
  <c r="G753" i="9"/>
  <c r="D760" i="9"/>
  <c r="C767" i="9"/>
  <c r="E767" i="9" s="1"/>
  <c r="G773" i="9"/>
  <c r="D780" i="9"/>
  <c r="C787" i="9"/>
  <c r="E787" i="9" s="1"/>
  <c r="G799" i="9"/>
  <c r="G805" i="9"/>
  <c r="G811" i="9"/>
  <c r="D747" i="9"/>
  <c r="C754" i="9"/>
  <c r="E754" i="9" s="1"/>
  <c r="G760" i="9"/>
  <c r="D767" i="9"/>
  <c r="C774" i="9"/>
  <c r="E774" i="9" s="1"/>
  <c r="G780" i="9"/>
  <c r="D787" i="9"/>
  <c r="G793" i="9"/>
  <c r="C800" i="9"/>
  <c r="E800" i="9" s="1"/>
  <c r="C806" i="9"/>
  <c r="E806" i="9" s="1"/>
  <c r="C812" i="9"/>
  <c r="E812" i="9" s="1"/>
  <c r="C761" i="9"/>
  <c r="E761" i="9" s="1"/>
  <c r="D812" i="9"/>
  <c r="C813" i="9"/>
  <c r="E813" i="9" s="1"/>
  <c r="G775" i="9"/>
  <c r="G807" i="9"/>
  <c r="G747" i="9"/>
  <c r="D754" i="9"/>
  <c r="G767" i="9"/>
  <c r="C781" i="9"/>
  <c r="E781" i="9" s="1"/>
  <c r="G787" i="9"/>
  <c r="C794" i="9"/>
  <c r="E794" i="9" s="1"/>
  <c r="D806" i="9"/>
  <c r="D755" i="9"/>
  <c r="D807" i="9"/>
  <c r="C749" i="9"/>
  <c r="E749" i="9" s="1"/>
  <c r="C769" i="9"/>
  <c r="E769" i="9" s="1"/>
  <c r="D782" i="9"/>
  <c r="C789" i="9"/>
  <c r="E789" i="9" s="1"/>
  <c r="D795" i="9"/>
  <c r="D801" i="9"/>
  <c r="F807" i="9"/>
  <c r="D813" i="9"/>
  <c r="G801" i="9"/>
  <c r="C748" i="9"/>
  <c r="E748" i="9" s="1"/>
  <c r="G754" i="9"/>
  <c r="D761" i="9"/>
  <c r="C768" i="9"/>
  <c r="E768" i="9" s="1"/>
  <c r="G774" i="9"/>
  <c r="D781" i="9"/>
  <c r="C788" i="9"/>
  <c r="E788" i="9" s="1"/>
  <c r="D794" i="9"/>
  <c r="G806" i="9"/>
  <c r="D748" i="9"/>
  <c r="C755" i="9"/>
  <c r="E755" i="9" s="1"/>
  <c r="G761" i="9"/>
  <c r="D768" i="9"/>
  <c r="C775" i="9"/>
  <c r="E775" i="9" s="1"/>
  <c r="G781" i="9"/>
  <c r="D788" i="9"/>
  <c r="G794" i="9"/>
  <c r="G800" i="9"/>
  <c r="C807" i="9"/>
  <c r="E807" i="9" s="1"/>
  <c r="G812" i="9"/>
  <c r="G748" i="9"/>
  <c r="C762" i="9"/>
  <c r="E762" i="9" s="1"/>
  <c r="G768" i="9"/>
  <c r="D775" i="9"/>
  <c r="C782" i="9"/>
  <c r="E782" i="9" s="1"/>
  <c r="G788" i="9"/>
  <c r="C795" i="9"/>
  <c r="E795" i="9" s="1"/>
  <c r="C801" i="9"/>
  <c r="E801" i="9" s="1"/>
  <c r="G755" i="9"/>
  <c r="D762" i="9"/>
  <c r="D749" i="9"/>
  <c r="C756" i="9"/>
  <c r="E756" i="9" s="1"/>
  <c r="G762" i="9"/>
  <c r="D769" i="9"/>
  <c r="C776" i="9"/>
  <c r="E776" i="9" s="1"/>
  <c r="G782" i="9"/>
  <c r="D789" i="9"/>
  <c r="G749" i="9"/>
  <c r="D756" i="9"/>
  <c r="C763" i="9"/>
  <c r="E763" i="9" s="1"/>
  <c r="G769" i="9"/>
  <c r="D776" i="9"/>
  <c r="C783" i="9"/>
  <c r="E783" i="9" s="1"/>
  <c r="G789" i="9"/>
  <c r="G795" i="9"/>
  <c r="C802" i="9"/>
  <c r="E802" i="9" s="1"/>
  <c r="C808" i="9"/>
  <c r="E808" i="9" s="1"/>
  <c r="G813" i="9"/>
  <c r="C750" i="9"/>
  <c r="E750" i="9" s="1"/>
  <c r="G756" i="9"/>
  <c r="D763" i="9"/>
  <c r="C770" i="9"/>
  <c r="E770" i="9" s="1"/>
  <c r="G776" i="9"/>
  <c r="D783" i="9"/>
  <c r="C790" i="9"/>
  <c r="E790" i="9" s="1"/>
  <c r="C796" i="9"/>
  <c r="E796" i="9" s="1"/>
  <c r="D802" i="9"/>
  <c r="D808" i="9"/>
  <c r="G764" i="9"/>
  <c r="D750" i="9"/>
  <c r="C757" i="9"/>
  <c r="E757" i="9" s="1"/>
  <c r="G763" i="9"/>
  <c r="D770" i="9"/>
  <c r="C777" i="9"/>
  <c r="E777" i="9" s="1"/>
  <c r="G783" i="9"/>
  <c r="D790" i="9"/>
  <c r="D796" i="9"/>
  <c r="G802" i="9"/>
  <c r="G808" i="9"/>
  <c r="C778" i="9"/>
  <c r="E778" i="9" s="1"/>
  <c r="D772" i="9"/>
  <c r="D798" i="9"/>
  <c r="G750" i="9"/>
  <c r="D757" i="9"/>
  <c r="C764" i="9"/>
  <c r="E764" i="9" s="1"/>
  <c r="G770" i="9"/>
  <c r="D777" i="9"/>
  <c r="C784" i="9"/>
  <c r="E784" i="9" s="1"/>
  <c r="G790" i="9"/>
  <c r="G796" i="9"/>
  <c r="C803" i="9"/>
  <c r="E803" i="9" s="1"/>
  <c r="C809" i="9"/>
  <c r="E809" i="9" s="1"/>
  <c r="C791" i="9"/>
  <c r="E791" i="9" s="1"/>
  <c r="D751" i="9"/>
  <c r="D771" i="9"/>
  <c r="G784" i="9"/>
  <c r="D791" i="9"/>
  <c r="D797" i="9"/>
  <c r="G803" i="9"/>
  <c r="F809" i="9"/>
  <c r="G804" i="9"/>
  <c r="C751" i="9"/>
  <c r="E751" i="9" s="1"/>
  <c r="G757" i="9"/>
  <c r="D764" i="9"/>
  <c r="C771" i="9"/>
  <c r="E771" i="9" s="1"/>
  <c r="G777" i="9"/>
  <c r="D784" i="9"/>
  <c r="C797" i="9"/>
  <c r="E797" i="9" s="1"/>
  <c r="D803" i="9"/>
  <c r="D809" i="9"/>
  <c r="C758" i="9"/>
  <c r="E758" i="9" s="1"/>
  <c r="C759" i="9"/>
  <c r="E759" i="9" s="1"/>
  <c r="F789" i="9"/>
  <c r="F806" i="9"/>
  <c r="F808" i="9"/>
  <c r="C734" i="9"/>
  <c r="E734" i="9" s="1"/>
  <c r="D734" i="9"/>
  <c r="F739" i="9"/>
  <c r="G744" i="9"/>
  <c r="G739" i="9"/>
  <c r="G734" i="9"/>
  <c r="C740" i="9"/>
  <c r="E740" i="9" s="1"/>
  <c r="D740" i="9"/>
  <c r="D736" i="9"/>
  <c r="G736" i="9"/>
  <c r="C742" i="9"/>
  <c r="E742" i="9" s="1"/>
  <c r="C737" i="9"/>
  <c r="E737" i="9" s="1"/>
  <c r="D742" i="9"/>
  <c r="D737" i="9"/>
  <c r="G742" i="9"/>
  <c r="C743" i="9"/>
  <c r="E743" i="9" s="1"/>
  <c r="G737" i="9"/>
  <c r="D743" i="9"/>
  <c r="C735" i="9"/>
  <c r="E735" i="9" s="1"/>
  <c r="D735" i="9"/>
  <c r="G741" i="9"/>
  <c r="C738" i="9"/>
  <c r="E738" i="9" s="1"/>
  <c r="D741" i="9"/>
  <c r="D738" i="9"/>
  <c r="C744" i="9"/>
  <c r="E744" i="9" s="1"/>
  <c r="G738" i="9"/>
  <c r="G743" i="9"/>
  <c r="C739" i="9"/>
  <c r="E739" i="9" s="1"/>
  <c r="D739" i="9"/>
  <c r="D744" i="9"/>
  <c r="G740" i="9"/>
  <c r="C741" i="9"/>
  <c r="E741" i="9" s="1"/>
  <c r="G735" i="9"/>
  <c r="C736" i="9"/>
  <c r="E736" i="9" s="1"/>
  <c r="C733" i="9"/>
  <c r="E733" i="9" s="1"/>
  <c r="D733" i="9"/>
  <c r="G733" i="9"/>
  <c r="D731" i="9"/>
  <c r="G723" i="9"/>
  <c r="C731" i="9"/>
  <c r="E731" i="9" s="1"/>
  <c r="D723" i="9"/>
  <c r="G730" i="9"/>
  <c r="C723" i="9"/>
  <c r="E723" i="9" s="1"/>
  <c r="D730" i="9"/>
  <c r="G722" i="9"/>
  <c r="C730" i="9"/>
  <c r="E730" i="9" s="1"/>
  <c r="D722" i="9"/>
  <c r="G729" i="9"/>
  <c r="C722" i="9"/>
  <c r="E722" i="9" s="1"/>
  <c r="D729" i="9"/>
  <c r="C729" i="9"/>
  <c r="E729" i="9" s="1"/>
  <c r="D728" i="9"/>
  <c r="C728" i="9"/>
  <c r="E728" i="9" s="1"/>
  <c r="D727" i="9"/>
  <c r="C727" i="9"/>
  <c r="E727" i="9" s="1"/>
  <c r="G726" i="9"/>
  <c r="D726" i="9"/>
  <c r="G732" i="9"/>
  <c r="C726" i="9"/>
  <c r="E726" i="9" s="1"/>
  <c r="D732" i="9"/>
  <c r="G725" i="9"/>
  <c r="C732" i="9"/>
  <c r="E732" i="9" s="1"/>
  <c r="D725" i="9"/>
  <c r="G731" i="9"/>
  <c r="C725" i="9"/>
  <c r="E725" i="9" s="1"/>
  <c r="G727" i="9"/>
  <c r="G728" i="9"/>
  <c r="F731" i="9"/>
  <c r="C721" i="9"/>
  <c r="E721" i="9" s="1"/>
  <c r="D724" i="9"/>
  <c r="G724" i="9"/>
  <c r="D721" i="9"/>
  <c r="C724" i="9"/>
  <c r="E724" i="9" s="1"/>
  <c r="G721" i="9"/>
  <c r="C688" i="9"/>
  <c r="E688" i="9" s="1"/>
  <c r="D694" i="9"/>
  <c r="D700" i="9"/>
  <c r="G706" i="9"/>
  <c r="G712" i="9"/>
  <c r="G718" i="9"/>
  <c r="D688" i="9"/>
  <c r="G694" i="9"/>
  <c r="G700" i="9"/>
  <c r="C707" i="9"/>
  <c r="E707" i="9" s="1"/>
  <c r="C713" i="9"/>
  <c r="E713" i="9" s="1"/>
  <c r="C719" i="9"/>
  <c r="E719" i="9" s="1"/>
  <c r="G688" i="9"/>
  <c r="C695" i="9"/>
  <c r="E695" i="9" s="1"/>
  <c r="C701" i="9"/>
  <c r="E701" i="9" s="1"/>
  <c r="D707" i="9"/>
  <c r="D713" i="9"/>
  <c r="D719" i="9"/>
  <c r="D689" i="9"/>
  <c r="C689" i="9"/>
  <c r="E689" i="9" s="1"/>
  <c r="D695" i="9"/>
  <c r="D701" i="9"/>
  <c r="G707" i="9"/>
  <c r="G713" i="9"/>
  <c r="G701" i="9"/>
  <c r="G689" i="9"/>
  <c r="C696" i="9"/>
  <c r="E696" i="9" s="1"/>
  <c r="C702" i="9"/>
  <c r="E702" i="9" s="1"/>
  <c r="D708" i="9"/>
  <c r="D714" i="9"/>
  <c r="C720" i="9"/>
  <c r="E720" i="9" s="1"/>
  <c r="D696" i="9"/>
  <c r="D702" i="9"/>
  <c r="G708" i="9"/>
  <c r="D720" i="9"/>
  <c r="C690" i="9"/>
  <c r="E690" i="9" s="1"/>
  <c r="D690" i="9"/>
  <c r="G696" i="9"/>
  <c r="C709" i="9"/>
  <c r="E709" i="9" s="1"/>
  <c r="G714" i="9"/>
  <c r="G720" i="9"/>
  <c r="C697" i="9"/>
  <c r="E697" i="9" s="1"/>
  <c r="G702" i="9"/>
  <c r="D709" i="9"/>
  <c r="C715" i="9"/>
  <c r="E715" i="9" s="1"/>
  <c r="G690" i="9"/>
  <c r="D697" i="9"/>
  <c r="C703" i="9"/>
  <c r="E703" i="9" s="1"/>
  <c r="D715" i="9"/>
  <c r="C691" i="9"/>
  <c r="E691" i="9" s="1"/>
  <c r="D703" i="9"/>
  <c r="G709" i="9"/>
  <c r="G715" i="9"/>
  <c r="C692" i="9"/>
  <c r="E692" i="9" s="1"/>
  <c r="G695" i="9"/>
  <c r="G719" i="9"/>
  <c r="D691" i="9"/>
  <c r="G697" i="9"/>
  <c r="G703" i="9"/>
  <c r="C710" i="9"/>
  <c r="E710" i="9" s="1"/>
  <c r="C716" i="9"/>
  <c r="E716" i="9" s="1"/>
  <c r="D698" i="9"/>
  <c r="D704" i="9"/>
  <c r="G710" i="9"/>
  <c r="G699" i="9"/>
  <c r="C694" i="9"/>
  <c r="E694" i="9" s="1"/>
  <c r="C700" i="9"/>
  <c r="E700" i="9" s="1"/>
  <c r="D706" i="9"/>
  <c r="D712" i="9"/>
  <c r="D718" i="9"/>
  <c r="G691" i="9"/>
  <c r="C698" i="9"/>
  <c r="E698" i="9" s="1"/>
  <c r="C704" i="9"/>
  <c r="E704" i="9" s="1"/>
  <c r="D710" i="9"/>
  <c r="D716" i="9"/>
  <c r="G693" i="9"/>
  <c r="C706" i="9"/>
  <c r="E706" i="9" s="1"/>
  <c r="C718" i="9"/>
  <c r="E718" i="9" s="1"/>
  <c r="G687" i="9"/>
  <c r="D692" i="9"/>
  <c r="G698" i="9"/>
  <c r="G704" i="9"/>
  <c r="C711" i="9"/>
  <c r="E711" i="9" s="1"/>
  <c r="G716" i="9"/>
  <c r="C687" i="9"/>
  <c r="E687" i="9" s="1"/>
  <c r="C693" i="9"/>
  <c r="E693" i="9" s="1"/>
  <c r="D699" i="9"/>
  <c r="F711" i="9"/>
  <c r="D717" i="9"/>
  <c r="D687" i="9"/>
  <c r="C714" i="9"/>
  <c r="E714" i="9" s="1"/>
  <c r="G692" i="9"/>
  <c r="C699" i="9"/>
  <c r="E699" i="9" s="1"/>
  <c r="C705" i="9"/>
  <c r="E705" i="9" s="1"/>
  <c r="D711" i="9"/>
  <c r="C717" i="9"/>
  <c r="E717" i="9" s="1"/>
  <c r="D705" i="9"/>
  <c r="D693" i="9"/>
  <c r="G705" i="9"/>
  <c r="G711" i="9"/>
  <c r="G717" i="9"/>
  <c r="C712" i="9"/>
  <c r="E712" i="9" s="1"/>
  <c r="C708" i="9"/>
  <c r="E708" i="9" s="1"/>
  <c r="F712" i="9"/>
  <c r="C656" i="9"/>
  <c r="E656" i="9" s="1"/>
  <c r="D662" i="9"/>
  <c r="C669" i="9"/>
  <c r="E669" i="9" s="1"/>
  <c r="G675" i="9"/>
  <c r="D682" i="9"/>
  <c r="D656" i="9"/>
  <c r="G662" i="9"/>
  <c r="D669" i="9"/>
  <c r="C676" i="9"/>
  <c r="E676" i="9" s="1"/>
  <c r="G682" i="9"/>
  <c r="G656" i="9"/>
  <c r="C663" i="9"/>
  <c r="E663" i="9" s="1"/>
  <c r="G669" i="9"/>
  <c r="D676" i="9"/>
  <c r="C683" i="9"/>
  <c r="E683" i="9" s="1"/>
  <c r="C657" i="9"/>
  <c r="E657" i="9" s="1"/>
  <c r="D663" i="9"/>
  <c r="C670" i="9"/>
  <c r="E670" i="9" s="1"/>
  <c r="G676" i="9"/>
  <c r="D683" i="9"/>
  <c r="C675" i="9"/>
  <c r="E675" i="9" s="1"/>
  <c r="G668" i="9"/>
  <c r="D657" i="9"/>
  <c r="G663" i="9"/>
  <c r="D670" i="9"/>
  <c r="C677" i="9"/>
  <c r="E677" i="9" s="1"/>
  <c r="G683" i="9"/>
  <c r="D674" i="9"/>
  <c r="G657" i="9"/>
  <c r="C664" i="9"/>
  <c r="E664" i="9" s="1"/>
  <c r="G670" i="9"/>
  <c r="D677" i="9"/>
  <c r="C684" i="9"/>
  <c r="E684" i="9" s="1"/>
  <c r="C682" i="9"/>
  <c r="E682" i="9" s="1"/>
  <c r="C658" i="9"/>
  <c r="E658" i="9" s="1"/>
  <c r="D664" i="9"/>
  <c r="C671" i="9"/>
  <c r="E671" i="9" s="1"/>
  <c r="G677" i="9"/>
  <c r="D684" i="9"/>
  <c r="D658" i="9"/>
  <c r="G664" i="9"/>
  <c r="D671" i="9"/>
  <c r="C678" i="9"/>
  <c r="E678" i="9" s="1"/>
  <c r="G684" i="9"/>
  <c r="D666" i="9"/>
  <c r="D686" i="9"/>
  <c r="G658" i="9"/>
  <c r="C665" i="9"/>
  <c r="E665" i="9" s="1"/>
  <c r="G671" i="9"/>
  <c r="D678" i="9"/>
  <c r="C685" i="9"/>
  <c r="E685" i="9" s="1"/>
  <c r="D667" i="9"/>
  <c r="D668" i="9"/>
  <c r="C659" i="9"/>
  <c r="E659" i="9" s="1"/>
  <c r="D665" i="9"/>
  <c r="C672" i="9"/>
  <c r="E672" i="9" s="1"/>
  <c r="G678" i="9"/>
  <c r="D685" i="9"/>
  <c r="C673" i="9"/>
  <c r="E673" i="9" s="1"/>
  <c r="G660" i="9"/>
  <c r="C674" i="9"/>
  <c r="E674" i="9" s="1"/>
  <c r="C662" i="9"/>
  <c r="E662" i="9" s="1"/>
  <c r="D659" i="9"/>
  <c r="G665" i="9"/>
  <c r="D672" i="9"/>
  <c r="C679" i="9"/>
  <c r="E679" i="9" s="1"/>
  <c r="G685" i="9"/>
  <c r="G680" i="9"/>
  <c r="C681" i="9"/>
  <c r="E681" i="9" s="1"/>
  <c r="G659" i="9"/>
  <c r="C666" i="9"/>
  <c r="E666" i="9" s="1"/>
  <c r="G672" i="9"/>
  <c r="D679" i="9"/>
  <c r="C686" i="9"/>
  <c r="E686" i="9" s="1"/>
  <c r="G673" i="9"/>
  <c r="C661" i="9"/>
  <c r="E661" i="9" s="1"/>
  <c r="C660" i="9"/>
  <c r="E660" i="9" s="1"/>
  <c r="G679" i="9"/>
  <c r="C667" i="9"/>
  <c r="E667" i="9" s="1"/>
  <c r="D680" i="9"/>
  <c r="D660" i="9"/>
  <c r="G666" i="9"/>
  <c r="D673" i="9"/>
  <c r="C680" i="9"/>
  <c r="E680" i="9" s="1"/>
  <c r="G686" i="9"/>
  <c r="G667" i="9"/>
  <c r="G681" i="9"/>
  <c r="D675" i="9"/>
  <c r="D661" i="9"/>
  <c r="C668" i="9"/>
  <c r="E668" i="9" s="1"/>
  <c r="G674" i="9"/>
  <c r="D681" i="9"/>
  <c r="G661" i="9"/>
  <c r="B5" i="9"/>
  <c r="C652" i="9"/>
  <c r="E652" i="9" s="1"/>
  <c r="D652" i="9"/>
  <c r="G652" i="9"/>
  <c r="C653" i="9"/>
  <c r="E653" i="9" s="1"/>
  <c r="C654" i="9"/>
  <c r="E654" i="9" s="1"/>
  <c r="D654" i="9"/>
  <c r="D655" i="9"/>
  <c r="G654" i="9"/>
  <c r="C655" i="9"/>
  <c r="E655" i="9" s="1"/>
  <c r="G655" i="9"/>
  <c r="G653" i="9"/>
  <c r="D653" i="9"/>
  <c r="G645" i="9"/>
  <c r="C639" i="9"/>
  <c r="E639" i="9" s="1"/>
  <c r="G651" i="9"/>
  <c r="D645" i="9"/>
  <c r="C645" i="9"/>
  <c r="E645" i="9" s="1"/>
  <c r="D651" i="9"/>
  <c r="G644" i="9"/>
  <c r="C651" i="9"/>
  <c r="E651" i="9" s="1"/>
  <c r="D644" i="9"/>
  <c r="G650" i="9"/>
  <c r="C644" i="9"/>
  <c r="E644" i="9" s="1"/>
  <c r="D650" i="9"/>
  <c r="G643" i="9"/>
  <c r="C650" i="9"/>
  <c r="E650" i="9" s="1"/>
  <c r="D643" i="9"/>
  <c r="G649" i="9"/>
  <c r="C643" i="9"/>
  <c r="E643" i="9" s="1"/>
  <c r="D649" i="9"/>
  <c r="G642" i="9"/>
  <c r="C649" i="9"/>
  <c r="E649" i="9" s="1"/>
  <c r="D642" i="9"/>
  <c r="G648" i="9"/>
  <c r="C642" i="9"/>
  <c r="E642" i="9" s="1"/>
  <c r="D648" i="9"/>
  <c r="G641" i="9"/>
  <c r="C648" i="9"/>
  <c r="E648" i="9" s="1"/>
  <c r="D641" i="9"/>
  <c r="G647" i="9"/>
  <c r="C641" i="9"/>
  <c r="E641" i="9" s="1"/>
  <c r="D647" i="9"/>
  <c r="G640" i="9"/>
  <c r="C647" i="9"/>
  <c r="E647" i="9" s="1"/>
  <c r="D640" i="9"/>
  <c r="G646" i="9"/>
  <c r="C640" i="9"/>
  <c r="E640" i="9" s="1"/>
  <c r="D646" i="9"/>
  <c r="G639" i="9"/>
  <c r="C646" i="9"/>
  <c r="E646" i="9" s="1"/>
  <c r="D639" i="9"/>
  <c r="C140" i="10" l="1"/>
  <c r="G59" i="10"/>
  <c r="D61" i="10"/>
  <c r="B60" i="10"/>
  <c r="F60" i="10"/>
  <c r="E60" i="10"/>
  <c r="O660" i="2"/>
  <c r="J660" i="2"/>
  <c r="I660" i="2"/>
  <c r="O661" i="2"/>
  <c r="J661" i="2"/>
  <c r="I661" i="2"/>
  <c r="O662" i="2"/>
  <c r="J662" i="2"/>
  <c r="I662" i="2"/>
  <c r="O654" i="2"/>
  <c r="J654" i="2"/>
  <c r="I654" i="2"/>
  <c r="O650" i="2"/>
  <c r="J650" i="2"/>
  <c r="I650" i="2"/>
  <c r="O651" i="2"/>
  <c r="J651" i="2"/>
  <c r="I651" i="2"/>
  <c r="O652" i="2"/>
  <c r="J652" i="2"/>
  <c r="I652" i="2"/>
  <c r="O653" i="2"/>
  <c r="J653" i="2"/>
  <c r="I653" i="2"/>
  <c r="O655" i="2"/>
  <c r="J655" i="2"/>
  <c r="I655" i="2"/>
  <c r="O215" i="3"/>
  <c r="O214" i="3"/>
  <c r="O213" i="3"/>
  <c r="O210" i="3"/>
  <c r="O212" i="3"/>
  <c r="O211" i="3"/>
  <c r="C141" i="10" l="1"/>
  <c r="G60" i="10"/>
  <c r="D62" i="10"/>
  <c r="B61" i="10"/>
  <c r="F61" i="10"/>
  <c r="E61" i="10"/>
  <c r="F825" i="9"/>
  <c r="J12" i="2"/>
  <c r="J16" i="2"/>
  <c r="J415" i="2"/>
  <c r="F836" i="9" s="1"/>
  <c r="J35" i="2"/>
  <c r="J34" i="2"/>
  <c r="J33" i="2"/>
  <c r="J32" i="2"/>
  <c r="J31" i="2"/>
  <c r="J83" i="2"/>
  <c r="J30" i="2"/>
  <c r="J151" i="2"/>
  <c r="J150" i="2"/>
  <c r="J29" i="2"/>
  <c r="J28" i="2"/>
  <c r="J27" i="2"/>
  <c r="J26" i="2"/>
  <c r="F805" i="9" s="1"/>
  <c r="J25" i="2"/>
  <c r="J24" i="2"/>
  <c r="J23" i="2"/>
  <c r="J22" i="2"/>
  <c r="J21" i="2"/>
  <c r="J20" i="2"/>
  <c r="J19" i="2"/>
  <c r="J18" i="2"/>
  <c r="J17" i="2"/>
  <c r="J37" i="2"/>
  <c r="J36" i="2"/>
  <c r="J38" i="2"/>
  <c r="J44" i="2"/>
  <c r="J43" i="2"/>
  <c r="F763" i="9" s="1"/>
  <c r="J42" i="2"/>
  <c r="J13" i="2"/>
  <c r="J41" i="2"/>
  <c r="F844" i="9" s="1"/>
  <c r="J40" i="2"/>
  <c r="J39" i="2"/>
  <c r="J57" i="2"/>
  <c r="J56" i="2"/>
  <c r="J55" i="2"/>
  <c r="J54" i="2"/>
  <c r="J53" i="2"/>
  <c r="J52" i="2"/>
  <c r="J51" i="2"/>
  <c r="J14" i="2"/>
  <c r="J50" i="2"/>
  <c r="J49" i="2"/>
  <c r="J48" i="2"/>
  <c r="F817" i="9" s="1"/>
  <c r="J47" i="2"/>
  <c r="J46" i="2"/>
  <c r="J45" i="2"/>
  <c r="J58" i="2"/>
  <c r="J62" i="2"/>
  <c r="J61" i="2"/>
  <c r="J15" i="2"/>
  <c r="J60" i="2"/>
  <c r="J59" i="2"/>
  <c r="J64" i="2"/>
  <c r="J63" i="2"/>
  <c r="J66" i="2"/>
  <c r="J65" i="2"/>
  <c r="J68" i="2"/>
  <c r="J67" i="2"/>
  <c r="J73" i="2"/>
  <c r="J72" i="2"/>
  <c r="J71" i="2"/>
  <c r="J70" i="2"/>
  <c r="J69" i="2"/>
  <c r="J79" i="2"/>
  <c r="J78" i="2"/>
  <c r="J77" i="2"/>
  <c r="J76" i="2"/>
  <c r="J75" i="2"/>
  <c r="J74" i="2"/>
  <c r="F724" i="9" s="1"/>
  <c r="J82" i="2"/>
  <c r="J81" i="2"/>
  <c r="F757" i="9" s="1"/>
  <c r="J80" i="2"/>
  <c r="J88" i="2"/>
  <c r="J87" i="2"/>
  <c r="J86" i="2"/>
  <c r="J85" i="2"/>
  <c r="J84" i="2"/>
  <c r="J90" i="2"/>
  <c r="J89" i="2"/>
  <c r="F718" i="9" s="1"/>
  <c r="J91" i="2"/>
  <c r="J97" i="2"/>
  <c r="J96" i="2"/>
  <c r="J95" i="2"/>
  <c r="J94" i="2"/>
  <c r="J93" i="2"/>
  <c r="F783" i="9" s="1"/>
  <c r="J189" i="2"/>
  <c r="J92" i="2"/>
  <c r="J98" i="2"/>
  <c r="J103" i="2"/>
  <c r="J102" i="2"/>
  <c r="J101" i="2"/>
  <c r="J100" i="2"/>
  <c r="J99" i="2"/>
  <c r="J105" i="2"/>
  <c r="J104" i="2"/>
  <c r="J109" i="2"/>
  <c r="J108" i="2"/>
  <c r="J201" i="2"/>
  <c r="J107" i="2"/>
  <c r="J106" i="2"/>
  <c r="J419" i="2"/>
  <c r="J115" i="2"/>
  <c r="J114" i="2"/>
  <c r="J113" i="2"/>
  <c r="J207" i="2"/>
  <c r="J154" i="2"/>
  <c r="J112" i="2"/>
  <c r="J111" i="2"/>
  <c r="J222" i="2"/>
  <c r="F851" i="9" s="1"/>
  <c r="J276" i="2"/>
  <c r="J307" i="2"/>
  <c r="J110" i="2"/>
  <c r="J119" i="2"/>
  <c r="J118" i="2"/>
  <c r="J117" i="2"/>
  <c r="F794" i="9" s="1"/>
  <c r="J240" i="2"/>
  <c r="J116" i="2"/>
  <c r="J122" i="2"/>
  <c r="J200" i="2"/>
  <c r="F744" i="9" s="1"/>
  <c r="J121" i="2"/>
  <c r="J120" i="2"/>
  <c r="J127" i="2"/>
  <c r="J126" i="2"/>
  <c r="J125" i="2"/>
  <c r="J124" i="2"/>
  <c r="F705" i="9" s="1"/>
  <c r="J123" i="2"/>
  <c r="J130" i="2"/>
  <c r="F907" i="9" s="1"/>
  <c r="J129" i="2"/>
  <c r="J427" i="2"/>
  <c r="J128" i="2"/>
  <c r="J137" i="2"/>
  <c r="J136" i="2"/>
  <c r="J135" i="2"/>
  <c r="J134" i="2"/>
  <c r="J133" i="2"/>
  <c r="J132" i="2"/>
  <c r="J140" i="2"/>
  <c r="J139" i="2"/>
  <c r="J365" i="2"/>
  <c r="J480" i="2"/>
  <c r="J138" i="2"/>
  <c r="F788" i="9" s="1"/>
  <c r="J149" i="2"/>
  <c r="J148" i="2"/>
  <c r="J147" i="2"/>
  <c r="J146" i="2"/>
  <c r="J145" i="2"/>
  <c r="J144" i="2"/>
  <c r="J143" i="2"/>
  <c r="J199" i="2"/>
  <c r="J306" i="2"/>
  <c r="J142" i="2"/>
  <c r="J413" i="2"/>
  <c r="J438" i="2"/>
  <c r="J501" i="2"/>
  <c r="J561" i="2"/>
  <c r="J141" i="2"/>
  <c r="J153" i="2"/>
  <c r="F793" i="9" s="1"/>
  <c r="J152" i="2"/>
  <c r="J188" i="2"/>
  <c r="J217" i="2"/>
  <c r="J178" i="2"/>
  <c r="F819" i="9" s="1"/>
  <c r="J161" i="2"/>
  <c r="J239" i="2"/>
  <c r="F715" i="9" s="1"/>
  <c r="J528" i="2"/>
  <c r="F830" i="9" s="1"/>
  <c r="J160" i="2"/>
  <c r="J159" i="2"/>
  <c r="J158" i="2"/>
  <c r="J157" i="2"/>
  <c r="J156" i="2"/>
  <c r="J155" i="2"/>
  <c r="J162" i="2"/>
  <c r="J168" i="2"/>
  <c r="F824" i="9" s="1"/>
  <c r="J167" i="2"/>
  <c r="F780" i="9" s="1"/>
  <c r="J211" i="2"/>
  <c r="F779" i="9" s="1"/>
  <c r="J166" i="2"/>
  <c r="J165" i="2"/>
  <c r="J164" i="2"/>
  <c r="J163" i="2"/>
  <c r="J169" i="2"/>
  <c r="F902" i="9" s="1"/>
  <c r="J210" i="2"/>
  <c r="J253" i="2"/>
  <c r="F810" i="9" s="1"/>
  <c r="J262" i="2"/>
  <c r="F811" i="9" s="1"/>
  <c r="J581" i="2"/>
  <c r="F845" i="9" s="1"/>
  <c r="J170" i="2"/>
  <c r="J249" i="2"/>
  <c r="J177" i="2"/>
  <c r="F899" i="9" s="1"/>
  <c r="J230" i="2"/>
  <c r="J176" i="2"/>
  <c r="J175" i="2"/>
  <c r="J174" i="2"/>
  <c r="J173" i="2"/>
  <c r="J172" i="2"/>
  <c r="J171" i="2"/>
  <c r="J224" i="2"/>
  <c r="J537" i="2"/>
  <c r="J187" i="2"/>
  <c r="J186" i="2"/>
  <c r="J228" i="2"/>
  <c r="F834" i="9" s="1"/>
  <c r="J246" i="2"/>
  <c r="J275" i="2"/>
  <c r="J185" i="2"/>
  <c r="F848" i="9" s="1"/>
  <c r="J234" i="2"/>
  <c r="J184" i="2"/>
  <c r="J183" i="2"/>
  <c r="J182" i="2"/>
  <c r="J181" i="2"/>
  <c r="J180" i="2"/>
  <c r="J233" i="2"/>
  <c r="J254" i="2"/>
  <c r="J274" i="2"/>
  <c r="J179" i="2"/>
  <c r="J198" i="2"/>
  <c r="F736" i="9" s="1"/>
  <c r="J197" i="2"/>
  <c r="J196" i="2"/>
  <c r="J195" i="2"/>
  <c r="F849" i="9" s="1"/>
  <c r="J221" i="2"/>
  <c r="J252" i="2"/>
  <c r="F865" i="9" s="1"/>
  <c r="J194" i="2"/>
  <c r="J193" i="2"/>
  <c r="J216" i="2"/>
  <c r="J192" i="2"/>
  <c r="J333" i="2"/>
  <c r="J191" i="2"/>
  <c r="J190" i="2"/>
  <c r="J202" i="2"/>
  <c r="J206" i="2"/>
  <c r="J205" i="2"/>
  <c r="J204" i="2"/>
  <c r="J232" i="2"/>
  <c r="J203" i="2"/>
  <c r="F869" i="9" s="1"/>
  <c r="J215" i="2"/>
  <c r="J238" i="2"/>
  <c r="F871" i="9" s="1"/>
  <c r="J209" i="2"/>
  <c r="J248" i="2"/>
  <c r="J208" i="2"/>
  <c r="J214" i="2"/>
  <c r="J213" i="2"/>
  <c r="J212" i="2"/>
  <c r="J220" i="2"/>
  <c r="J219" i="2"/>
  <c r="J218" i="2"/>
  <c r="J459" i="2"/>
  <c r="J223" i="2"/>
  <c r="J227" i="2"/>
  <c r="J226" i="2"/>
  <c r="J225" i="2"/>
  <c r="J229" i="2"/>
  <c r="J231" i="2"/>
  <c r="J237" i="2"/>
  <c r="J236" i="2"/>
  <c r="J235" i="2"/>
  <c r="J241" i="2"/>
  <c r="J245" i="2"/>
  <c r="F861" i="9" s="1"/>
  <c r="J244" i="2"/>
  <c r="J243" i="2"/>
  <c r="J242" i="2"/>
  <c r="J247" i="2"/>
  <c r="J251" i="2"/>
  <c r="J250" i="2"/>
  <c r="J258" i="2"/>
  <c r="J257" i="2"/>
  <c r="J256" i="2"/>
  <c r="J255" i="2"/>
  <c r="J261" i="2"/>
  <c r="F791" i="9" s="1"/>
  <c r="J260" i="2"/>
  <c r="J293" i="2"/>
  <c r="J259" i="2"/>
  <c r="J364" i="2"/>
  <c r="J263" i="2"/>
  <c r="F814" i="9" s="1"/>
  <c r="J285" i="2"/>
  <c r="J305" i="2"/>
  <c r="J360" i="2"/>
  <c r="J476" i="2"/>
  <c r="J273" i="2"/>
  <c r="J272" i="2"/>
  <c r="J271" i="2"/>
  <c r="J270" i="2"/>
  <c r="F878" i="9" s="1"/>
  <c r="J269" i="2"/>
  <c r="J268" i="2"/>
  <c r="J267" i="2"/>
  <c r="J266" i="2"/>
  <c r="J265" i="2"/>
  <c r="J264" i="2"/>
  <c r="F883" i="9" s="1"/>
  <c r="J295" i="2"/>
  <c r="F800" i="9" s="1"/>
  <c r="J284" i="2"/>
  <c r="J283" i="2"/>
  <c r="J304" i="2"/>
  <c r="J282" i="2"/>
  <c r="F885" i="9" s="1"/>
  <c r="J281" i="2"/>
  <c r="J280" i="2"/>
  <c r="J303" i="2"/>
  <c r="J343" i="2"/>
  <c r="J279" i="2"/>
  <c r="J278" i="2"/>
  <c r="J277" i="2"/>
  <c r="J289" i="2"/>
  <c r="J288" i="2"/>
  <c r="J287" i="2"/>
  <c r="J286" i="2"/>
  <c r="F750" i="9" s="1"/>
  <c r="J290" i="2"/>
  <c r="J332" i="2"/>
  <c r="J370" i="2"/>
  <c r="J291" i="2"/>
  <c r="J292" i="2"/>
  <c r="J477" i="2"/>
  <c r="J294" i="2"/>
  <c r="J299" i="2"/>
  <c r="J359" i="2"/>
  <c r="J298" i="2"/>
  <c r="F890" i="9" s="1"/>
  <c r="J297" i="2"/>
  <c r="J400" i="2"/>
  <c r="J418" i="2"/>
  <c r="J296" i="2"/>
  <c r="J300" i="2"/>
  <c r="J312" i="2"/>
  <c r="J475" i="2"/>
  <c r="J302" i="2"/>
  <c r="J301" i="2"/>
  <c r="J309" i="2"/>
  <c r="F716" i="9" s="1"/>
  <c r="J308" i="2"/>
  <c r="F702" i="9" s="1"/>
  <c r="J310" i="2"/>
  <c r="F785" i="9" s="1"/>
  <c r="J392" i="2"/>
  <c r="J311" i="2"/>
  <c r="J314" i="2"/>
  <c r="J352" i="2"/>
  <c r="J387" i="2"/>
  <c r="J436" i="2"/>
  <c r="F762" i="9" s="1"/>
  <c r="J518" i="2"/>
  <c r="J549" i="2"/>
  <c r="J382" i="2"/>
  <c r="J313" i="2"/>
  <c r="J320" i="2"/>
  <c r="J319" i="2"/>
  <c r="J318" i="2"/>
  <c r="J317" i="2"/>
  <c r="J316" i="2"/>
  <c r="J315" i="2"/>
  <c r="J322" i="2"/>
  <c r="J321" i="2"/>
  <c r="J369" i="2"/>
  <c r="J485" i="2"/>
  <c r="J331" i="2"/>
  <c r="J330" i="2"/>
  <c r="F841" i="9" s="1"/>
  <c r="J363" i="2"/>
  <c r="J431" i="2"/>
  <c r="J474" i="2"/>
  <c r="J329" i="2"/>
  <c r="F776" i="9" s="1"/>
  <c r="J328" i="2"/>
  <c r="J327" i="2"/>
  <c r="J326" i="2"/>
  <c r="F896" i="9" s="1"/>
  <c r="J325" i="2"/>
  <c r="F895" i="9" s="1"/>
  <c r="J324" i="2"/>
  <c r="J323" i="2"/>
  <c r="J345" i="2"/>
  <c r="J334" i="2"/>
  <c r="J335" i="2"/>
  <c r="J336" i="2"/>
  <c r="J339" i="2"/>
  <c r="J342" i="2"/>
  <c r="J341" i="2"/>
  <c r="J340" i="2"/>
  <c r="F904" i="9" s="1"/>
  <c r="J338" i="2"/>
  <c r="J337" i="2"/>
  <c r="F737" i="9" s="1"/>
  <c r="J344" i="2"/>
  <c r="F713" i="9" s="1"/>
  <c r="J368" i="2"/>
  <c r="J351" i="2"/>
  <c r="J412" i="2"/>
  <c r="J548" i="2"/>
  <c r="J350" i="2"/>
  <c r="F812" i="9" s="1"/>
  <c r="J349" i="2"/>
  <c r="J348" i="2"/>
  <c r="J560" i="2"/>
  <c r="J347" i="2"/>
  <c r="J367" i="2"/>
  <c r="J386" i="2"/>
  <c r="J346" i="2"/>
  <c r="F792" i="9" s="1"/>
  <c r="J353" i="2"/>
  <c r="J355" i="2"/>
  <c r="J354" i="2"/>
  <c r="J358" i="2"/>
  <c r="J357" i="2"/>
  <c r="J356" i="2"/>
  <c r="J362" i="2"/>
  <c r="J361" i="2"/>
  <c r="J366" i="2"/>
  <c r="J381" i="2"/>
  <c r="J380" i="2"/>
  <c r="J379" i="2"/>
  <c r="J378" i="2"/>
  <c r="J377" i="2"/>
  <c r="F879" i="9" s="1"/>
  <c r="J376" i="2"/>
  <c r="J375" i="2"/>
  <c r="J374" i="2"/>
  <c r="J417" i="2"/>
  <c r="J373" i="2"/>
  <c r="J372" i="2"/>
  <c r="J416" i="2"/>
  <c r="J371" i="2"/>
  <c r="J383" i="2"/>
  <c r="J385" i="2"/>
  <c r="F703" i="9" s="1"/>
  <c r="J384" i="2"/>
  <c r="J403" i="2"/>
  <c r="J430" i="2"/>
  <c r="J390" i="2"/>
  <c r="F708" i="9" s="1"/>
  <c r="J391" i="2"/>
  <c r="J405" i="2"/>
  <c r="F709" i="9" s="1"/>
  <c r="J397" i="2"/>
  <c r="J396" i="2"/>
  <c r="J395" i="2"/>
  <c r="J394" i="2"/>
  <c r="J393" i="2"/>
  <c r="J399" i="2"/>
  <c r="J398" i="2"/>
  <c r="J389" i="2"/>
  <c r="J388" i="2"/>
  <c r="J435" i="2"/>
  <c r="J402" i="2"/>
  <c r="F818" i="9" s="1"/>
  <c r="J401" i="2"/>
  <c r="J547" i="2"/>
  <c r="J404" i="2"/>
  <c r="J414" i="2"/>
  <c r="J407" i="2"/>
  <c r="J512" i="2"/>
  <c r="J406" i="2"/>
  <c r="J411" i="2"/>
  <c r="J445" i="2"/>
  <c r="J410" i="2"/>
  <c r="J409" i="2"/>
  <c r="J408" i="2"/>
  <c r="J429" i="2"/>
  <c r="J426" i="2"/>
  <c r="J425" i="2"/>
  <c r="J424" i="2"/>
  <c r="J423" i="2"/>
  <c r="J422" i="2"/>
  <c r="J550" i="2"/>
  <c r="J574" i="2"/>
  <c r="J432" i="2"/>
  <c r="J421" i="2"/>
  <c r="J420" i="2"/>
  <c r="J428" i="2"/>
  <c r="J458" i="2"/>
  <c r="J434" i="2"/>
  <c r="F691" i="9" s="1"/>
  <c r="J433" i="2"/>
  <c r="J468" i="2"/>
  <c r="F787" i="9" s="1"/>
  <c r="J437" i="2"/>
  <c r="J439" i="2"/>
  <c r="F802" i="9" s="1"/>
  <c r="J440" i="2"/>
  <c r="J444" i="2"/>
  <c r="J446" i="2"/>
  <c r="F784" i="9" s="1"/>
  <c r="J457" i="2"/>
  <c r="J456" i="2"/>
  <c r="J455" i="2"/>
  <c r="J454" i="2"/>
  <c r="J453" i="2"/>
  <c r="J443" i="2"/>
  <c r="J452" i="2"/>
  <c r="J442" i="2"/>
  <c r="J441" i="2"/>
  <c r="J451" i="2"/>
  <c r="J450" i="2"/>
  <c r="J449" i="2"/>
  <c r="J448" i="2"/>
  <c r="J447" i="2"/>
  <c r="J466" i="2"/>
  <c r="J546" i="2"/>
  <c r="J465" i="2"/>
  <c r="J464" i="2"/>
  <c r="J463" i="2"/>
  <c r="J462" i="2"/>
  <c r="J461" i="2"/>
  <c r="J460" i="2"/>
  <c r="J467" i="2"/>
  <c r="J470" i="2"/>
  <c r="J469" i="2"/>
  <c r="J473" i="2"/>
  <c r="J524" i="2"/>
  <c r="J472" i="2"/>
  <c r="J515" i="2"/>
  <c r="J471" i="2"/>
  <c r="J479" i="2"/>
  <c r="J478" i="2"/>
  <c r="J481" i="2"/>
  <c r="F804" i="9" s="1"/>
  <c r="J484" i="2"/>
  <c r="F891" i="9" s="1"/>
  <c r="J483" i="2"/>
  <c r="J482" i="2"/>
  <c r="J523" i="2"/>
  <c r="J500" i="2"/>
  <c r="J499" i="2"/>
  <c r="J498" i="2"/>
  <c r="J497" i="2"/>
  <c r="J496" i="2"/>
  <c r="J495" i="2"/>
  <c r="J494" i="2"/>
  <c r="J493" i="2"/>
  <c r="J492" i="2"/>
  <c r="J491" i="2"/>
  <c r="J490" i="2"/>
  <c r="J489" i="2"/>
  <c r="J488" i="2"/>
  <c r="J487" i="2"/>
  <c r="J486" i="2"/>
  <c r="J504" i="2"/>
  <c r="J503" i="2"/>
  <c r="J520" i="2"/>
  <c r="J502" i="2"/>
  <c r="J511" i="2"/>
  <c r="J565" i="2"/>
  <c r="J510" i="2"/>
  <c r="J509" i="2"/>
  <c r="J508" i="2"/>
  <c r="J552" i="2"/>
  <c r="J559" i="2"/>
  <c r="J580" i="2"/>
  <c r="J507" i="2"/>
  <c r="J506" i="2"/>
  <c r="J505" i="2"/>
  <c r="J514" i="2"/>
  <c r="J513" i="2"/>
  <c r="J517" i="2"/>
  <c r="F832" i="9" s="1"/>
  <c r="J516" i="2"/>
  <c r="F831" i="9" s="1"/>
  <c r="J519" i="2"/>
  <c r="J522" i="2"/>
  <c r="J521" i="2"/>
  <c r="J527" i="2"/>
  <c r="J526" i="2"/>
  <c r="J525" i="2"/>
  <c r="F726" i="9" s="1"/>
  <c r="J535" i="2"/>
  <c r="F769" i="9" s="1"/>
  <c r="J534" i="2"/>
  <c r="J533" i="2"/>
  <c r="J532" i="2"/>
  <c r="J531" i="2"/>
  <c r="F837" i="9" s="1"/>
  <c r="J530" i="2"/>
  <c r="J529" i="2"/>
  <c r="F813" i="9" s="1"/>
  <c r="J545" i="2"/>
  <c r="J536" i="2"/>
  <c r="F700" i="9" s="1"/>
  <c r="J539" i="2"/>
  <c r="J538" i="2"/>
  <c r="J544" i="2"/>
  <c r="J543" i="2"/>
  <c r="J542" i="2"/>
  <c r="J541" i="2"/>
  <c r="J573" i="2"/>
  <c r="J540" i="2"/>
  <c r="J551" i="2"/>
  <c r="J556" i="2"/>
  <c r="J555" i="2"/>
  <c r="J554" i="2"/>
  <c r="J553" i="2"/>
  <c r="J558" i="2"/>
  <c r="J557" i="2"/>
  <c r="F821" i="9" s="1"/>
  <c r="J576" i="2"/>
  <c r="J564" i="2"/>
  <c r="J563" i="2"/>
  <c r="J562" i="2"/>
  <c r="J572" i="2"/>
  <c r="J571" i="2"/>
  <c r="J570" i="2"/>
  <c r="J569" i="2"/>
  <c r="F727" i="9" s="1"/>
  <c r="J568" i="2"/>
  <c r="F734" i="9" s="1"/>
  <c r="J567" i="2"/>
  <c r="F735" i="9" s="1"/>
  <c r="J566" i="2"/>
  <c r="J575" i="2"/>
  <c r="J579" i="2"/>
  <c r="J578" i="2"/>
  <c r="J577" i="2"/>
  <c r="F850" i="9" s="1"/>
  <c r="J582" i="2"/>
  <c r="J583" i="2"/>
  <c r="J585" i="2"/>
  <c r="J584" i="2"/>
  <c r="J588" i="2"/>
  <c r="J587" i="2"/>
  <c r="J586" i="2"/>
  <c r="J593" i="2"/>
  <c r="J592" i="2"/>
  <c r="J591" i="2"/>
  <c r="J590" i="2"/>
  <c r="J589" i="2"/>
  <c r="J596" i="2"/>
  <c r="J595" i="2"/>
  <c r="F706" i="9" s="1"/>
  <c r="J594" i="2"/>
  <c r="J605" i="2"/>
  <c r="J604" i="2"/>
  <c r="F846" i="9" s="1"/>
  <c r="J606" i="2"/>
  <c r="J603" i="2"/>
  <c r="J602" i="2"/>
  <c r="F862" i="9" s="1"/>
  <c r="J601" i="2"/>
  <c r="J600" i="2"/>
  <c r="J607" i="2"/>
  <c r="J599" i="2"/>
  <c r="J598" i="2"/>
  <c r="J597" i="2"/>
  <c r="J614" i="2"/>
  <c r="J613" i="2"/>
  <c r="J612" i="2"/>
  <c r="J611" i="2"/>
  <c r="F694" i="9" s="1"/>
  <c r="J610" i="2"/>
  <c r="J609" i="2"/>
  <c r="J615" i="2"/>
  <c r="J608" i="2"/>
  <c r="F894" i="9" s="1"/>
  <c r="J639" i="2"/>
  <c r="J638" i="2"/>
  <c r="J631" i="2"/>
  <c r="J622" i="2"/>
  <c r="J621" i="2"/>
  <c r="J620" i="2"/>
  <c r="J619" i="2"/>
  <c r="J618" i="2"/>
  <c r="J617" i="2"/>
  <c r="J616" i="2"/>
  <c r="F717" i="9" s="1"/>
  <c r="J623" i="2"/>
  <c r="J630" i="2"/>
  <c r="J629" i="2"/>
  <c r="J628" i="2"/>
  <c r="J627" i="2"/>
  <c r="J626" i="2"/>
  <c r="J625" i="2"/>
  <c r="J624" i="2"/>
  <c r="J640" i="2"/>
  <c r="J637" i="2"/>
  <c r="J636" i="2"/>
  <c r="J635" i="2"/>
  <c r="J634" i="2"/>
  <c r="J633" i="2"/>
  <c r="F884" i="9" s="1"/>
  <c r="J632" i="2"/>
  <c r="J643" i="2"/>
  <c r="F733" i="9" s="1"/>
  <c r="J642" i="2"/>
  <c r="J641" i="2"/>
  <c r="J644" i="2"/>
  <c r="F772" i="9" s="1"/>
  <c r="J648" i="2"/>
  <c r="J647" i="2"/>
  <c r="J646" i="2"/>
  <c r="F875" i="9" s="1"/>
  <c r="J645" i="2"/>
  <c r="J649" i="2"/>
  <c r="J659" i="2"/>
  <c r="F820" i="9" s="1"/>
  <c r="J658" i="2"/>
  <c r="J657" i="2"/>
  <c r="J656" i="2"/>
  <c r="J131" i="2"/>
  <c r="O656" i="2"/>
  <c r="I656" i="2"/>
  <c r="O657" i="2"/>
  <c r="I657" i="2"/>
  <c r="G47" i="9"/>
  <c r="I4" i="9"/>
  <c r="J4" i="9" s="1"/>
  <c r="K4" i="9" s="1"/>
  <c r="L4" i="9" s="1"/>
  <c r="M4" i="9" s="1"/>
  <c r="N4" i="9" s="1"/>
  <c r="O4" i="9" s="1"/>
  <c r="P4" i="9" s="1"/>
  <c r="Q4" i="9" s="1"/>
  <c r="R4" i="9" s="1"/>
  <c r="S4" i="9" s="1"/>
  <c r="T4" i="9" s="1"/>
  <c r="U4" i="9" s="1"/>
  <c r="V4" i="9" s="1"/>
  <c r="W4" i="9" s="1"/>
  <c r="X4" i="9" s="1"/>
  <c r="Y4" i="9" s="1"/>
  <c r="Z4" i="9" s="1"/>
  <c r="AA4" i="9" s="1"/>
  <c r="AB4" i="9" s="1"/>
  <c r="AC4" i="9" s="1"/>
  <c r="AD4" i="9" s="1"/>
  <c r="AE4" i="9" s="1"/>
  <c r="AF4" i="9" s="1"/>
  <c r="AG4" i="9" s="1"/>
  <c r="AH4" i="9" s="1"/>
  <c r="AI4" i="9" s="1"/>
  <c r="AJ4" i="9" s="1"/>
  <c r="AK4" i="9" s="1"/>
  <c r="AL4" i="9" s="1"/>
  <c r="AM4" i="9" s="1"/>
  <c r="AN4" i="9" s="1"/>
  <c r="AO4" i="9" s="1"/>
  <c r="AP4" i="9" s="1"/>
  <c r="AQ4" i="9" s="1"/>
  <c r="AR4" i="9" s="1"/>
  <c r="AS4" i="9" s="1"/>
  <c r="AT4" i="9" s="1"/>
  <c r="AU4" i="9" s="1"/>
  <c r="AV4" i="9" s="1"/>
  <c r="AW4" i="9" s="1"/>
  <c r="AX4" i="9" s="1"/>
  <c r="AY4" i="9" s="1"/>
  <c r="AZ4" i="9" s="1"/>
  <c r="BA4" i="9" s="1"/>
  <c r="BB4" i="9" s="1"/>
  <c r="BC4" i="9" s="1"/>
  <c r="BD4" i="9" s="1"/>
  <c r="BE4" i="9" s="1"/>
  <c r="BF4" i="9" s="1"/>
  <c r="BG4" i="9" s="1"/>
  <c r="BH4" i="9" s="1"/>
  <c r="BI4" i="9" s="1"/>
  <c r="BJ4" i="9" s="1"/>
  <c r="BK4" i="9" s="1"/>
  <c r="BL4" i="9" s="1"/>
  <c r="BM4" i="9" s="1"/>
  <c r="BN4" i="9" s="1"/>
  <c r="BO4" i="9" s="1"/>
  <c r="BP4" i="9" s="1"/>
  <c r="BQ4" i="9" s="1"/>
  <c r="BR4" i="9" s="1"/>
  <c r="BS4" i="9" s="1"/>
  <c r="BT4" i="9" s="1"/>
  <c r="BU4" i="9" s="1"/>
  <c r="BV4" i="9" s="1"/>
  <c r="BW4" i="9" s="1"/>
  <c r="BX4" i="9" s="1"/>
  <c r="BY4" i="9" s="1"/>
  <c r="BZ4" i="9" s="1"/>
  <c r="CA4" i="9" s="1"/>
  <c r="CB4" i="9" s="1"/>
  <c r="CC4" i="9" s="1"/>
  <c r="CD4" i="9" s="1"/>
  <c r="CE4" i="9" s="1"/>
  <c r="CF4" i="9" s="1"/>
  <c r="CG4" i="9" s="1"/>
  <c r="CH4" i="9" s="1"/>
  <c r="CI4" i="9" s="1"/>
  <c r="CJ4" i="9" s="1"/>
  <c r="CK4" i="9" s="1"/>
  <c r="CL4" i="9" s="1"/>
  <c r="CM4" i="9" s="1"/>
  <c r="CN4" i="9" s="1"/>
  <c r="CO4" i="9" s="1"/>
  <c r="CP4" i="9" s="1"/>
  <c r="CQ4" i="9" s="1"/>
  <c r="CR4" i="9" s="1"/>
  <c r="CS4" i="9" s="1"/>
  <c r="CT4" i="9" s="1"/>
  <c r="CU4" i="9" s="1"/>
  <c r="CV4" i="9" s="1"/>
  <c r="CW4" i="9" s="1"/>
  <c r="CX4" i="9" s="1"/>
  <c r="CY4" i="9" s="1"/>
  <c r="CZ4" i="9" s="1"/>
  <c r="DA4" i="9" s="1"/>
  <c r="DB4" i="9" s="1"/>
  <c r="DC4" i="9" s="1"/>
  <c r="DD4" i="9" s="1"/>
  <c r="DE4" i="9" s="1"/>
  <c r="DF4" i="9" s="1"/>
  <c r="DG4" i="9" s="1"/>
  <c r="DH4" i="9" s="1"/>
  <c r="DI4" i="9" s="1"/>
  <c r="DJ4" i="9" s="1"/>
  <c r="DK4" i="9" s="1"/>
  <c r="DL4" i="9" s="1"/>
  <c r="DM4" i="9" s="1"/>
  <c r="DN4" i="9" s="1"/>
  <c r="DO4" i="9" s="1"/>
  <c r="DP4" i="9" s="1"/>
  <c r="DQ4" i="9" s="1"/>
  <c r="DR4" i="9" s="1"/>
  <c r="DS4" i="9" s="1"/>
  <c r="DT4" i="9" s="1"/>
  <c r="DU4" i="9" s="1"/>
  <c r="DV4" i="9" s="1"/>
  <c r="DW4" i="9" s="1"/>
  <c r="DX4" i="9" s="1"/>
  <c r="DY4" i="9" s="1"/>
  <c r="DZ4" i="9" s="1"/>
  <c r="EA4" i="9" s="1"/>
  <c r="EB4" i="9" s="1"/>
  <c r="EC4" i="9" s="1"/>
  <c r="ED4" i="9" s="1"/>
  <c r="EE4" i="9" s="1"/>
  <c r="EF4" i="9" s="1"/>
  <c r="EG4" i="9" s="1"/>
  <c r="EH4" i="9" s="1"/>
  <c r="EI4" i="9" s="1"/>
  <c r="EJ4" i="9" s="1"/>
  <c r="EK4" i="9" s="1"/>
  <c r="EL4" i="9" s="1"/>
  <c r="EM4" i="9" s="1"/>
  <c r="EN4" i="9" s="1"/>
  <c r="EO4" i="9" s="1"/>
  <c r="EP4" i="9" s="1"/>
  <c r="EQ4" i="9" s="1"/>
  <c r="ER4" i="9" s="1"/>
  <c r="ES4" i="9" s="1"/>
  <c r="ET4" i="9" s="1"/>
  <c r="EU4" i="9" s="1"/>
  <c r="EV4" i="9" s="1"/>
  <c r="EW4" i="9" s="1"/>
  <c r="EX4" i="9" s="1"/>
  <c r="EY4" i="9" s="1"/>
  <c r="EZ4" i="9" s="1"/>
  <c r="FA4" i="9" s="1"/>
  <c r="FB4" i="9" s="1"/>
  <c r="FC4" i="9" s="1"/>
  <c r="FD4" i="9" s="1"/>
  <c r="FE4" i="9" s="1"/>
  <c r="FF4" i="9" s="1"/>
  <c r="FG4" i="9" s="1"/>
  <c r="FH4" i="9" s="1"/>
  <c r="FI4" i="9" s="1"/>
  <c r="FJ4" i="9" s="1"/>
  <c r="FK4" i="9" s="1"/>
  <c r="FL4" i="9" s="1"/>
  <c r="FM4" i="9" s="1"/>
  <c r="FN4" i="9" s="1"/>
  <c r="FO4" i="9" s="1"/>
  <c r="FP4" i="9" s="1"/>
  <c r="FQ4" i="9" s="1"/>
  <c r="FR4" i="9" s="1"/>
  <c r="FS4" i="9" s="1"/>
  <c r="FT4" i="9" s="1"/>
  <c r="FU4" i="9" s="1"/>
  <c r="FV4" i="9" s="1"/>
  <c r="FW4" i="9" s="1"/>
  <c r="FX4" i="9" s="1"/>
  <c r="FY4" i="9" s="1"/>
  <c r="FZ4" i="9" s="1"/>
  <c r="GA4" i="9" s="1"/>
  <c r="GB4" i="9" s="1"/>
  <c r="GC4" i="9" s="1"/>
  <c r="GD4" i="9" s="1"/>
  <c r="GE4" i="9" s="1"/>
  <c r="GF4" i="9" s="1"/>
  <c r="GG4" i="9" s="1"/>
  <c r="GH4" i="9" s="1"/>
  <c r="GI4" i="9" s="1"/>
  <c r="GJ4" i="9" s="1"/>
  <c r="GK4" i="9" s="1"/>
  <c r="GL4" i="9" s="1"/>
  <c r="GM4" i="9" s="1"/>
  <c r="GN4" i="9" s="1"/>
  <c r="GO4" i="9" s="1"/>
  <c r="GP4" i="9" s="1"/>
  <c r="GQ4" i="9" s="1"/>
  <c r="GR4" i="9" s="1"/>
  <c r="GS4" i="9" s="1"/>
  <c r="GT4" i="9" s="1"/>
  <c r="GU4" i="9" s="1"/>
  <c r="GV4" i="9" s="1"/>
  <c r="GW4" i="9" s="1"/>
  <c r="GX4" i="9" s="1"/>
  <c r="GY4" i="9" s="1"/>
  <c r="GZ4" i="9" s="1"/>
  <c r="HA4" i="9" s="1"/>
  <c r="HB4" i="9" s="1"/>
  <c r="HC4" i="9" s="1"/>
  <c r="HD4" i="9" s="1"/>
  <c r="HE4" i="9" s="1"/>
  <c r="HF4" i="9" s="1"/>
  <c r="HG4" i="9" s="1"/>
  <c r="HH4" i="9" s="1"/>
  <c r="HI4" i="9" s="1"/>
  <c r="HJ4" i="9" s="1"/>
  <c r="HK4" i="9" s="1"/>
  <c r="HL4" i="9" s="1"/>
  <c r="HM4" i="9" s="1"/>
  <c r="HN4" i="9" s="1"/>
  <c r="HO4" i="9" s="1"/>
  <c r="HP4" i="9" s="1"/>
  <c r="HQ4" i="9" s="1"/>
  <c r="HR4" i="9" s="1"/>
  <c r="HS4" i="9" s="1"/>
  <c r="HT4" i="9" s="1"/>
  <c r="HU4" i="9" s="1"/>
  <c r="HV4" i="9" s="1"/>
  <c r="HW4" i="9" s="1"/>
  <c r="HX4" i="9" s="1"/>
  <c r="HY4" i="9" s="1"/>
  <c r="HZ4" i="9" s="1"/>
  <c r="IA4" i="9" s="1"/>
  <c r="IB4" i="9" s="1"/>
  <c r="IC4" i="9" s="1"/>
  <c r="ID4" i="9" s="1"/>
  <c r="IE4" i="9" s="1"/>
  <c r="IF4" i="9" s="1"/>
  <c r="IG4" i="9" s="1"/>
  <c r="IH4" i="9" s="1"/>
  <c r="II4" i="9" s="1"/>
  <c r="IJ4" i="9" s="1"/>
  <c r="IK4" i="9" s="1"/>
  <c r="IL4" i="9" s="1"/>
  <c r="IM4" i="9" s="1"/>
  <c r="IN4" i="9" s="1"/>
  <c r="IO4" i="9" s="1"/>
  <c r="IP4" i="9" s="1"/>
  <c r="IQ4" i="9" s="1"/>
  <c r="IR4" i="9" s="1"/>
  <c r="IS4" i="9" s="1"/>
  <c r="IT4" i="9" s="1"/>
  <c r="IU4" i="9" s="1"/>
  <c r="IV4" i="9" s="1"/>
  <c r="IW4" i="9" s="1"/>
  <c r="IX4" i="9" s="1"/>
  <c r="IY4" i="9" s="1"/>
  <c r="IZ4" i="9" s="1"/>
  <c r="JA4" i="9" s="1"/>
  <c r="JB4" i="9" s="1"/>
  <c r="JC4" i="9" s="1"/>
  <c r="JD4" i="9" s="1"/>
  <c r="JE4" i="9" s="1"/>
  <c r="JF4" i="9" s="1"/>
  <c r="JG4" i="9" s="1"/>
  <c r="JH4" i="9" s="1"/>
  <c r="JI4" i="9" s="1"/>
  <c r="JJ4" i="9" s="1"/>
  <c r="JK4" i="9" s="1"/>
  <c r="JL4" i="9" s="1"/>
  <c r="JM4" i="9" s="1"/>
  <c r="JN4" i="9" s="1"/>
  <c r="JO4" i="9" s="1"/>
  <c r="JP4" i="9" s="1"/>
  <c r="JQ4" i="9" s="1"/>
  <c r="JR4" i="9" s="1"/>
  <c r="JS4" i="9" s="1"/>
  <c r="JT4" i="9" s="1"/>
  <c r="JU4" i="9" s="1"/>
  <c r="JV4" i="9" s="1"/>
  <c r="JW4" i="9" s="1"/>
  <c r="JX4" i="9" s="1"/>
  <c r="JY4" i="9" s="1"/>
  <c r="JZ4" i="9" s="1"/>
  <c r="KA4" i="9" s="1"/>
  <c r="KB4" i="9" s="1"/>
  <c r="KC4" i="9" s="1"/>
  <c r="KD4" i="9" s="1"/>
  <c r="KE4" i="9" s="1"/>
  <c r="KF4" i="9" s="1"/>
  <c r="KG4" i="9" s="1"/>
  <c r="KH4" i="9" s="1"/>
  <c r="KI4" i="9" s="1"/>
  <c r="KJ4" i="9" s="1"/>
  <c r="KK4" i="9" s="1"/>
  <c r="KL4" i="9" s="1"/>
  <c r="KM4" i="9" s="1"/>
  <c r="KN4" i="9" s="1"/>
  <c r="KO4" i="9" s="1"/>
  <c r="KP4" i="9" s="1"/>
  <c r="KQ4" i="9" s="1"/>
  <c r="KR4" i="9" s="1"/>
  <c r="KS4" i="9" s="1"/>
  <c r="KT4" i="9" s="1"/>
  <c r="KU4" i="9" s="1"/>
  <c r="KV4" i="9" s="1"/>
  <c r="KW4" i="9" s="1"/>
  <c r="KX4" i="9" s="1"/>
  <c r="KY4" i="9" s="1"/>
  <c r="KZ4" i="9" s="1"/>
  <c r="LA4" i="9" s="1"/>
  <c r="LB4" i="9" s="1"/>
  <c r="LC4" i="9" s="1"/>
  <c r="LD4" i="9" s="1"/>
  <c r="LE4" i="9" s="1"/>
  <c r="LF4" i="9" s="1"/>
  <c r="LG4" i="9" s="1"/>
  <c r="LH4" i="9" s="1"/>
  <c r="LI4" i="9" s="1"/>
  <c r="LJ4" i="9" s="1"/>
  <c r="LK4" i="9" s="1"/>
  <c r="LL4" i="9" s="1"/>
  <c r="LM4" i="9" s="1"/>
  <c r="LN4" i="9" s="1"/>
  <c r="LO4" i="9" s="1"/>
  <c r="LP4" i="9" s="1"/>
  <c r="LQ4" i="9" s="1"/>
  <c r="LR4" i="9" s="1"/>
  <c r="LS4" i="9" s="1"/>
  <c r="LT4" i="9" s="1"/>
  <c r="LU4" i="9" s="1"/>
  <c r="LV4" i="9" s="1"/>
  <c r="LW4" i="9" s="1"/>
  <c r="LX4" i="9" s="1"/>
  <c r="LY4" i="9" s="1"/>
  <c r="LZ4" i="9" s="1"/>
  <c r="MA4" i="9" s="1"/>
  <c r="MB4" i="9" s="1"/>
  <c r="MC4" i="9" s="1"/>
  <c r="MD4" i="9" s="1"/>
  <c r="ME4" i="9" s="1"/>
  <c r="MF4" i="9" s="1"/>
  <c r="MG4" i="9" s="1"/>
  <c r="MH4" i="9" s="1"/>
  <c r="MI4" i="9" s="1"/>
  <c r="MJ4" i="9" s="1"/>
  <c r="MK4" i="9" s="1"/>
  <c r="ML4" i="9" s="1"/>
  <c r="MM4" i="9" s="1"/>
  <c r="MN4" i="9" s="1"/>
  <c r="MO4" i="9" s="1"/>
  <c r="MP4" i="9" s="1"/>
  <c r="MQ4" i="9" s="1"/>
  <c r="MR4" i="9" s="1"/>
  <c r="MS4" i="9" s="1"/>
  <c r="MT4" i="9" s="1"/>
  <c r="MU4" i="9" s="1"/>
  <c r="MV4" i="9" s="1"/>
  <c r="MW4" i="9" s="1"/>
  <c r="MX4" i="9" s="1"/>
  <c r="MY4" i="9" s="1"/>
  <c r="MZ4" i="9" s="1"/>
  <c r="NA4" i="9" s="1"/>
  <c r="NB4" i="9" s="1"/>
  <c r="NC4" i="9" s="1"/>
  <c r="ND4" i="9" s="1"/>
  <c r="NE4" i="9" s="1"/>
  <c r="NF4" i="9" s="1"/>
  <c r="NG4" i="9" s="1"/>
  <c r="NH4" i="9" s="1"/>
  <c r="NI4" i="9" s="1"/>
  <c r="NJ4" i="9" s="1"/>
  <c r="NK4" i="9" s="1"/>
  <c r="NL4" i="9" s="1"/>
  <c r="NM4" i="9" s="1"/>
  <c r="NN4" i="9" s="1"/>
  <c r="NO4" i="9" s="1"/>
  <c r="NP4" i="9" s="1"/>
  <c r="NQ4" i="9" s="1"/>
  <c r="NR4" i="9" s="1"/>
  <c r="NS4" i="9" s="1"/>
  <c r="NT4" i="9" s="1"/>
  <c r="NU4" i="9" s="1"/>
  <c r="NV4" i="9" s="1"/>
  <c r="NW4" i="9" s="1"/>
  <c r="NX4" i="9" s="1"/>
  <c r="NY4" i="9" s="1"/>
  <c r="NZ4" i="9" s="1"/>
  <c r="OA4" i="9" s="1"/>
  <c r="OB4" i="9" s="1"/>
  <c r="OC4" i="9" s="1"/>
  <c r="OD4" i="9" s="1"/>
  <c r="OE4" i="9" s="1"/>
  <c r="OF4" i="9" s="1"/>
  <c r="OG4" i="9" s="1"/>
  <c r="OH4" i="9" s="1"/>
  <c r="OI4" i="9" s="1"/>
  <c r="OJ4" i="9" s="1"/>
  <c r="OK4" i="9" s="1"/>
  <c r="OL4" i="9" s="1"/>
  <c r="OM4" i="9" s="1"/>
  <c r="ON4" i="9" s="1"/>
  <c r="OO4" i="9" s="1"/>
  <c r="OP4" i="9" s="1"/>
  <c r="OQ4" i="9" s="1"/>
  <c r="OR4" i="9" s="1"/>
  <c r="OS4" i="9" s="1"/>
  <c r="OT4" i="9" s="1"/>
  <c r="OU4" i="9" s="1"/>
  <c r="OV4" i="9" s="1"/>
  <c r="OW4" i="9" s="1"/>
  <c r="OX4" i="9" s="1"/>
  <c r="OY4" i="9" s="1"/>
  <c r="OZ4" i="9" s="1"/>
  <c r="PA4" i="9" s="1"/>
  <c r="PB4" i="9" s="1"/>
  <c r="PC4" i="9" s="1"/>
  <c r="PD4" i="9" s="1"/>
  <c r="PE4" i="9" s="1"/>
  <c r="PF4" i="9" s="1"/>
  <c r="PG4" i="9" s="1"/>
  <c r="PH4" i="9" s="1"/>
  <c r="PI4" i="9" s="1"/>
  <c r="PJ4" i="9" s="1"/>
  <c r="PK4" i="9" s="1"/>
  <c r="PL4" i="9" s="1"/>
  <c r="PM4" i="9" s="1"/>
  <c r="PN4" i="9" s="1"/>
  <c r="PO4" i="9" s="1"/>
  <c r="PP4" i="9" s="1"/>
  <c r="PQ4" i="9" s="1"/>
  <c r="PR4" i="9" s="1"/>
  <c r="PS4" i="9" s="1"/>
  <c r="PT4" i="9" s="1"/>
  <c r="PU4" i="9" s="1"/>
  <c r="PV4" i="9" s="1"/>
  <c r="PW4" i="9" s="1"/>
  <c r="PX4" i="9" s="1"/>
  <c r="PY4" i="9" s="1"/>
  <c r="PZ4" i="9" s="1"/>
  <c r="QA4" i="9" s="1"/>
  <c r="QB4" i="9" s="1"/>
  <c r="QC4" i="9" s="1"/>
  <c r="QD4" i="9" s="1"/>
  <c r="QE4" i="9" s="1"/>
  <c r="QF4" i="9" s="1"/>
  <c r="QG4" i="9" s="1"/>
  <c r="QH4" i="9" s="1"/>
  <c r="QI4" i="9" s="1"/>
  <c r="QJ4" i="9" s="1"/>
  <c r="QK4" i="9" s="1"/>
  <c r="QL4" i="9" s="1"/>
  <c r="QM4" i="9" s="1"/>
  <c r="QN4" i="9" s="1"/>
  <c r="QO4" i="9" s="1"/>
  <c r="QP4" i="9" s="1"/>
  <c r="QQ4" i="9" s="1"/>
  <c r="QR4" i="9" s="1"/>
  <c r="QS4" i="9" s="1"/>
  <c r="QT4" i="9" s="1"/>
  <c r="QU4" i="9" s="1"/>
  <c r="QV4" i="9" s="1"/>
  <c r="QW4" i="9" s="1"/>
  <c r="QX4" i="9" s="1"/>
  <c r="QY4" i="9" s="1"/>
  <c r="QZ4" i="9" s="1"/>
  <c r="RA4" i="9" s="1"/>
  <c r="RB4" i="9" s="1"/>
  <c r="RC4" i="9" s="1"/>
  <c r="RD4" i="9" s="1"/>
  <c r="RE4" i="9" s="1"/>
  <c r="RF4" i="9" s="1"/>
  <c r="RG4" i="9" s="1"/>
  <c r="RH4" i="9" s="1"/>
  <c r="RI4" i="9" s="1"/>
  <c r="RJ4" i="9" s="1"/>
  <c r="RK4" i="9" s="1"/>
  <c r="RL4" i="9" s="1"/>
  <c r="RM4" i="9" s="1"/>
  <c r="RN4" i="9" s="1"/>
  <c r="RO4" i="9" s="1"/>
  <c r="RP4" i="9" s="1"/>
  <c r="RQ4" i="9" s="1"/>
  <c r="RR4" i="9" s="1"/>
  <c r="RS4" i="9" s="1"/>
  <c r="RT4" i="9" s="1"/>
  <c r="RU4" i="9" s="1"/>
  <c r="RV4" i="9" s="1"/>
  <c r="RW4" i="9" s="1"/>
  <c r="RX4" i="9" s="1"/>
  <c r="RY4" i="9" s="1"/>
  <c r="RZ4" i="9" s="1"/>
  <c r="SA4" i="9" s="1"/>
  <c r="SB4" i="9" s="1"/>
  <c r="SC4" i="9" s="1"/>
  <c r="SD4" i="9" s="1"/>
  <c r="SE4" i="9" s="1"/>
  <c r="SF4" i="9" s="1"/>
  <c r="SG4" i="9" s="1"/>
  <c r="SH4" i="9" s="1"/>
  <c r="SI4" i="9" s="1"/>
  <c r="SJ4" i="9" s="1"/>
  <c r="SK4" i="9" s="1"/>
  <c r="SL4" i="9" s="1"/>
  <c r="SM4" i="9" s="1"/>
  <c r="SN4" i="9" s="1"/>
  <c r="SO4" i="9" s="1"/>
  <c r="SP4" i="9" s="1"/>
  <c r="SQ4" i="9" s="1"/>
  <c r="SR4" i="9" s="1"/>
  <c r="SS4" i="9" s="1"/>
  <c r="ST4" i="9" s="1"/>
  <c r="SU4" i="9" s="1"/>
  <c r="SV4" i="9" s="1"/>
  <c r="SW4" i="9" s="1"/>
  <c r="SX4" i="9" s="1"/>
  <c r="SY4" i="9" s="1"/>
  <c r="SZ4" i="9" s="1"/>
  <c r="TA4" i="9" s="1"/>
  <c r="TB4" i="9" s="1"/>
  <c r="TC4" i="9" s="1"/>
  <c r="TD4" i="9" s="1"/>
  <c r="TE4" i="9" s="1"/>
  <c r="TF4" i="9" s="1"/>
  <c r="TG4" i="9" s="1"/>
  <c r="TH4" i="9" s="1"/>
  <c r="TI4" i="9" s="1"/>
  <c r="TJ4" i="9" s="1"/>
  <c r="TK4" i="9" s="1"/>
  <c r="TL4" i="9" s="1"/>
  <c r="TM4" i="9" s="1"/>
  <c r="TN4" i="9" s="1"/>
  <c r="TO4" i="9" s="1"/>
  <c r="TP4" i="9" s="1"/>
  <c r="TQ4" i="9" s="1"/>
  <c r="TR4" i="9" s="1"/>
  <c r="TS4" i="9" s="1"/>
  <c r="TT4" i="9" s="1"/>
  <c r="TU4" i="9" s="1"/>
  <c r="TV4" i="9" s="1"/>
  <c r="TW4" i="9" s="1"/>
  <c r="TX4" i="9" s="1"/>
  <c r="TY4" i="9" s="1"/>
  <c r="TZ4" i="9" s="1"/>
  <c r="UA4" i="9" s="1"/>
  <c r="UB4" i="9" s="1"/>
  <c r="UC4" i="9" s="1"/>
  <c r="UD4" i="9" s="1"/>
  <c r="UE4" i="9" s="1"/>
  <c r="UF4" i="9" s="1"/>
  <c r="UG4" i="9" s="1"/>
  <c r="UH4" i="9" s="1"/>
  <c r="UI4" i="9" s="1"/>
  <c r="UJ4" i="9" s="1"/>
  <c r="UK4" i="9" s="1"/>
  <c r="UL4" i="9" s="1"/>
  <c r="UM4" i="9" s="1"/>
  <c r="UN4" i="9" s="1"/>
  <c r="UO4" i="9" s="1"/>
  <c r="UP4" i="9" s="1"/>
  <c r="UQ4" i="9" s="1"/>
  <c r="UR4" i="9" s="1"/>
  <c r="US4" i="9" s="1"/>
  <c r="UT4" i="9" s="1"/>
  <c r="UU4" i="9" s="1"/>
  <c r="UV4" i="9" s="1"/>
  <c r="UW4" i="9" s="1"/>
  <c r="UX4" i="9" s="1"/>
  <c r="UY4" i="9" s="1"/>
  <c r="UZ4" i="9" s="1"/>
  <c r="VA4" i="9" s="1"/>
  <c r="VB4" i="9" s="1"/>
  <c r="VC4" i="9" s="1"/>
  <c r="VD4" i="9" s="1"/>
  <c r="VE4" i="9" s="1"/>
  <c r="VF4" i="9" s="1"/>
  <c r="VG4" i="9" s="1"/>
  <c r="VH4" i="9" s="1"/>
  <c r="VI4" i="9" s="1"/>
  <c r="VJ4" i="9" s="1"/>
  <c r="VK4" i="9" s="1"/>
  <c r="VL4" i="9" s="1"/>
  <c r="VM4" i="9" s="1"/>
  <c r="VN4" i="9" s="1"/>
  <c r="VO4" i="9" s="1"/>
  <c r="VP4" i="9" s="1"/>
  <c r="VQ4" i="9" s="1"/>
  <c r="VR4" i="9" s="1"/>
  <c r="VS4" i="9" s="1"/>
  <c r="VT4" i="9" s="1"/>
  <c r="VU4" i="9" s="1"/>
  <c r="VV4" i="9" s="1"/>
  <c r="VW4" i="9" s="1"/>
  <c r="VX4" i="9" s="1"/>
  <c r="VY4" i="9" s="1"/>
  <c r="VZ4" i="9" s="1"/>
  <c r="WA4" i="9" s="1"/>
  <c r="WB4" i="9" s="1"/>
  <c r="WC4" i="9" s="1"/>
  <c r="WD4" i="9" s="1"/>
  <c r="WE4" i="9" s="1"/>
  <c r="WF4" i="9" s="1"/>
  <c r="WG4" i="9" s="1"/>
  <c r="WH4" i="9" s="1"/>
  <c r="WI4" i="9" s="1"/>
  <c r="WJ4" i="9" s="1"/>
  <c r="WK4" i="9" s="1"/>
  <c r="WL4" i="9" s="1"/>
  <c r="WM4" i="9" s="1"/>
  <c r="WN4" i="9" s="1"/>
  <c r="WO4" i="9" s="1"/>
  <c r="WP4" i="9" s="1"/>
  <c r="WQ4" i="9" s="1"/>
  <c r="WR4" i="9" s="1"/>
  <c r="WS4" i="9" s="1"/>
  <c r="WT4" i="9" s="1"/>
  <c r="WU4" i="9" s="1"/>
  <c r="WV4" i="9" s="1"/>
  <c r="WW4" i="9" s="1"/>
  <c r="WX4" i="9" s="1"/>
  <c r="WY4" i="9" s="1"/>
  <c r="WZ4" i="9" s="1"/>
  <c r="XA4" i="9" s="1"/>
  <c r="XB4" i="9" s="1"/>
  <c r="XC4" i="9" s="1"/>
  <c r="XD4" i="9" s="1"/>
  <c r="XE4" i="9" s="1"/>
  <c r="XF4" i="9" s="1"/>
  <c r="XG4" i="9" s="1"/>
  <c r="XH4" i="9" s="1"/>
  <c r="XI4" i="9" s="1"/>
  <c r="XJ4" i="9" s="1"/>
  <c r="XK4" i="9" s="1"/>
  <c r="XL4" i="9" s="1"/>
  <c r="XM4" i="9" s="1"/>
  <c r="XN4" i="9" s="1"/>
  <c r="XO4" i="9" s="1"/>
  <c r="XP4" i="9" s="1"/>
  <c r="XQ4" i="9" s="1"/>
  <c r="XR4" i="9" s="1"/>
  <c r="XS4" i="9" s="1"/>
  <c r="XT4" i="9" s="1"/>
  <c r="XU4" i="9" s="1"/>
  <c r="XV4" i="9" s="1"/>
  <c r="XW4" i="9" s="1"/>
  <c r="XX4" i="9" s="1"/>
  <c r="XY4" i="9" s="1"/>
  <c r="XZ4" i="9" s="1"/>
  <c r="YA4" i="9" s="1"/>
  <c r="YB4" i="9" s="1"/>
  <c r="YC4" i="9" s="1"/>
  <c r="YD4" i="9" s="1"/>
  <c r="YE4" i="9" s="1"/>
  <c r="YF4" i="9" s="1"/>
  <c r="YG4" i="9" s="1"/>
  <c r="YH4" i="9" s="1"/>
  <c r="YI4" i="9" s="1"/>
  <c r="YJ4" i="9" s="1"/>
  <c r="YK4" i="9" s="1"/>
  <c r="YL4" i="9" s="1"/>
  <c r="YM4" i="9" s="1"/>
  <c r="YN4" i="9" s="1"/>
  <c r="YO4" i="9" s="1"/>
  <c r="YP4" i="9" s="1"/>
  <c r="YQ4" i="9" s="1"/>
  <c r="YR4" i="9" s="1"/>
  <c r="YS4" i="9" s="1"/>
  <c r="YT4" i="9" s="1"/>
  <c r="YU4" i="9" s="1"/>
  <c r="YV4" i="9" s="1"/>
  <c r="YW4" i="9" s="1"/>
  <c r="YX4" i="9" s="1"/>
  <c r="YY4" i="9" s="1"/>
  <c r="YZ4" i="9" s="1"/>
  <c r="ZA4" i="9" s="1"/>
  <c r="ZB4" i="9" s="1"/>
  <c r="ZC4" i="9" s="1"/>
  <c r="ZD4" i="9" s="1"/>
  <c r="ZE4" i="9" s="1"/>
  <c r="ZF4" i="9" s="1"/>
  <c r="ZG4" i="9" s="1"/>
  <c r="ZH4" i="9" s="1"/>
  <c r="ZI4" i="9" s="1"/>
  <c r="ZJ4" i="9" s="1"/>
  <c r="ZK4" i="9" s="1"/>
  <c r="ZL4" i="9" s="1"/>
  <c r="ZM4" i="9" s="1"/>
  <c r="ZN4" i="9" s="1"/>
  <c r="ZO4" i="9" s="1"/>
  <c r="ZP4" i="9" s="1"/>
  <c r="ZQ4" i="9" s="1"/>
  <c r="ZR4" i="9" s="1"/>
  <c r="ZS4" i="9" s="1"/>
  <c r="ZT4" i="9" s="1"/>
  <c r="ZU4" i="9" s="1"/>
  <c r="ZV4" i="9" s="1"/>
  <c r="ZW4" i="9" s="1"/>
  <c r="ZX4" i="9" s="1"/>
  <c r="ZY4" i="9" s="1"/>
  <c r="ZZ4" i="9" s="1"/>
  <c r="AAA4" i="9" s="1"/>
  <c r="AAB4" i="9" s="1"/>
  <c r="AAC4" i="9" s="1"/>
  <c r="AAD4" i="9" s="1"/>
  <c r="AAE4" i="9" s="1"/>
  <c r="AAF4" i="9" s="1"/>
  <c r="AAG4" i="9" s="1"/>
  <c r="AAH4" i="9" s="1"/>
  <c r="AAI4" i="9" s="1"/>
  <c r="AAJ4" i="9" s="1"/>
  <c r="AAK4" i="9" s="1"/>
  <c r="AAL4" i="9" s="1"/>
  <c r="AAM4" i="9" s="1"/>
  <c r="AAN4" i="9" s="1"/>
  <c r="AAO4" i="9" s="1"/>
  <c r="AAP4" i="9" s="1"/>
  <c r="AAQ4" i="9" s="1"/>
  <c r="AAR4" i="9" s="1"/>
  <c r="AAS4" i="9" s="1"/>
  <c r="AAT4" i="9" s="1"/>
  <c r="AAU4" i="9" s="1"/>
  <c r="AAV4" i="9" s="1"/>
  <c r="AAW4" i="9" s="1"/>
  <c r="AAX4" i="9" s="1"/>
  <c r="AAY4" i="9" s="1"/>
  <c r="AAZ4" i="9" s="1"/>
  <c r="ABA4" i="9" s="1"/>
  <c r="ABB4" i="9" s="1"/>
  <c r="ABC4" i="9" s="1"/>
  <c r="ABD4" i="9" s="1"/>
  <c r="ABE4" i="9" s="1"/>
  <c r="ABF4" i="9" s="1"/>
  <c r="ABG4" i="9" s="1"/>
  <c r="ABH4" i="9" s="1"/>
  <c r="ABI4" i="9" s="1"/>
  <c r="ABJ4" i="9" s="1"/>
  <c r="ABK4" i="9" s="1"/>
  <c r="ABL4" i="9" s="1"/>
  <c r="ABM4" i="9" s="1"/>
  <c r="ABN4" i="9" s="1"/>
  <c r="ABO4" i="9" s="1"/>
  <c r="ABP4" i="9" s="1"/>
  <c r="ABQ4" i="9" s="1"/>
  <c r="ABR4" i="9" s="1"/>
  <c r="ABS4" i="9" s="1"/>
  <c r="F675" i="9" l="1"/>
  <c r="C142" i="10"/>
  <c r="F728" i="9"/>
  <c r="F672" i="9"/>
  <c r="F673" i="9"/>
  <c r="F768" i="9"/>
  <c r="F781" i="9"/>
  <c r="F729" i="9"/>
  <c r="F732" i="9"/>
  <c r="F755" i="9"/>
  <c r="F795" i="9"/>
  <c r="F741" i="9"/>
  <c r="F695" i="9"/>
  <c r="F857" i="9"/>
  <c r="F858" i="9"/>
  <c r="F853" i="9"/>
  <c r="F696" i="9"/>
  <c r="F897" i="9"/>
  <c r="F852" i="9"/>
  <c r="F725" i="9"/>
  <c r="F856" i="9"/>
  <c r="F770" i="9"/>
  <c r="F689" i="9"/>
  <c r="F759" i="9"/>
  <c r="F710" i="9"/>
  <c r="F777" i="9"/>
  <c r="F692" i="9"/>
  <c r="F868" i="9"/>
  <c r="F822" i="9"/>
  <c r="F767" i="9"/>
  <c r="F688" i="9"/>
  <c r="F786" i="9"/>
  <c r="F840" i="9"/>
  <c r="F881" i="9"/>
  <c r="F906" i="9"/>
  <c r="F690" i="9"/>
  <c r="F838" i="9"/>
  <c r="F815" i="9"/>
  <c r="F756" i="9"/>
  <c r="F745" i="9"/>
  <c r="F863" i="9"/>
  <c r="F864" i="9"/>
  <c r="F752" i="9"/>
  <c r="F748" i="9"/>
  <c r="F882" i="9"/>
  <c r="F746" i="9"/>
  <c r="F887" i="9"/>
  <c r="F870" i="9"/>
  <c r="F747" i="9"/>
  <c r="F886" i="9"/>
  <c r="F773" i="9"/>
  <c r="F670" i="9"/>
  <c r="F669" i="9"/>
  <c r="F667" i="9"/>
  <c r="F847" i="9"/>
  <c r="F898" i="9"/>
  <c r="F839" i="9"/>
  <c r="F829" i="9"/>
  <c r="F893" i="9"/>
  <c r="F730" i="9"/>
  <c r="F901" i="9"/>
  <c r="F889" i="9"/>
  <c r="F665" i="9"/>
  <c r="F867" i="9"/>
  <c r="F833" i="9"/>
  <c r="F676" i="9"/>
  <c r="F684" i="9"/>
  <c r="F704" i="9"/>
  <c r="F860" i="9"/>
  <c r="F880" i="9"/>
  <c r="F823" i="9"/>
  <c r="F900" i="9"/>
  <c r="F742" i="9"/>
  <c r="F719" i="9"/>
  <c r="F714" i="9"/>
  <c r="F678" i="9"/>
  <c r="F873" i="9"/>
  <c r="F697" i="9"/>
  <c r="F668" i="9"/>
  <c r="F685" i="9"/>
  <c r="F859" i="9"/>
  <c r="F872" i="9"/>
  <c r="F687" i="9"/>
  <c r="F826" i="9"/>
  <c r="F720" i="9"/>
  <c r="F903" i="9"/>
  <c r="F754" i="9"/>
  <c r="F843" i="9"/>
  <c r="F877" i="9"/>
  <c r="F698" i="9"/>
  <c r="F681" i="9"/>
  <c r="F674" i="9"/>
  <c r="F738" i="9"/>
  <c r="F874" i="9"/>
  <c r="F699" i="9"/>
  <c r="F803" i="9"/>
  <c r="F905" i="9"/>
  <c r="F751" i="9"/>
  <c r="F671" i="9"/>
  <c r="F707" i="9"/>
  <c r="F766" i="9"/>
  <c r="F683" i="9"/>
  <c r="F854" i="9"/>
  <c r="F866" i="9"/>
  <c r="F693" i="9"/>
  <c r="F722" i="9"/>
  <c r="F749" i="9"/>
  <c r="F721" i="9"/>
  <c r="F790" i="9"/>
  <c r="F892" i="9"/>
  <c r="F765" i="9"/>
  <c r="F680" i="9"/>
  <c r="F743" i="9"/>
  <c r="F679" i="9"/>
  <c r="F888" i="9"/>
  <c r="F764" i="9"/>
  <c r="F876" i="9"/>
  <c r="F842" i="9"/>
  <c r="F855" i="9"/>
  <c r="F740" i="9"/>
  <c r="F753" i="9"/>
  <c r="F666" i="9"/>
  <c r="F663" i="9"/>
  <c r="F664" i="9"/>
  <c r="G61" i="10"/>
  <c r="D63" i="10"/>
  <c r="B62" i="10"/>
  <c r="F62" i="10"/>
  <c r="E62" i="10"/>
  <c r="F761" i="9"/>
  <c r="F760" i="9"/>
  <c r="F723" i="9"/>
  <c r="F797" i="9"/>
  <c r="F778" i="9"/>
  <c r="F771" i="9"/>
  <c r="F782" i="9"/>
  <c r="F682" i="9"/>
  <c r="F758" i="9"/>
  <c r="F835" i="9"/>
  <c r="F801" i="9"/>
  <c r="F774" i="9"/>
  <c r="F799" i="9"/>
  <c r="F701" i="9"/>
  <c r="F677" i="9"/>
  <c r="F827" i="9"/>
  <c r="F798" i="9"/>
  <c r="F796" i="9"/>
  <c r="F775" i="9"/>
  <c r="F686" i="9"/>
  <c r="F661" i="9"/>
  <c r="F662" i="9"/>
  <c r="F660" i="9"/>
  <c r="F658" i="9"/>
  <c r="F659" i="9"/>
  <c r="F657" i="9"/>
  <c r="F644" i="9"/>
  <c r="F656" i="9"/>
  <c r="F649" i="9"/>
  <c r="F653" i="9"/>
  <c r="F651" i="9"/>
  <c r="F650" i="9"/>
  <c r="F648" i="9"/>
  <c r="F647" i="9"/>
  <c r="F641" i="9"/>
  <c r="F652" i="9"/>
  <c r="F655" i="9"/>
  <c r="F654" i="9"/>
  <c r="F643" i="9"/>
  <c r="F639" i="9"/>
  <c r="F642" i="9"/>
  <c r="F640" i="9"/>
  <c r="F645" i="9"/>
  <c r="F646" i="9"/>
  <c r="F215" i="9"/>
  <c r="F194" i="9"/>
  <c r="F413" i="9"/>
  <c r="F235" i="9"/>
  <c r="F530" i="9"/>
  <c r="F334" i="9"/>
  <c r="F74" i="9"/>
  <c r="F313" i="9"/>
  <c r="F113" i="9"/>
  <c r="F568" i="9"/>
  <c r="F372" i="9"/>
  <c r="F232" i="9"/>
  <c r="F112" i="9"/>
  <c r="F428" i="9"/>
  <c r="F230" i="9"/>
  <c r="F10" i="9"/>
  <c r="F507" i="9"/>
  <c r="F329" i="9"/>
  <c r="F149" i="9"/>
  <c r="F585" i="9"/>
  <c r="F622" i="9"/>
  <c r="F464" i="9"/>
  <c r="F326" i="9"/>
  <c r="F166" i="9"/>
  <c r="F26" i="9"/>
  <c r="F601" i="9"/>
  <c r="F463" i="9"/>
  <c r="F345" i="9"/>
  <c r="F285" i="9"/>
  <c r="F265" i="9"/>
  <c r="F245" i="9"/>
  <c r="F225" i="9"/>
  <c r="F205" i="9"/>
  <c r="F185" i="9"/>
  <c r="F165" i="9"/>
  <c r="F145" i="9"/>
  <c r="F125" i="9"/>
  <c r="F105" i="9"/>
  <c r="F85" i="9"/>
  <c r="F65" i="9"/>
  <c r="F45" i="9"/>
  <c r="F25" i="9"/>
  <c r="F635" i="9"/>
  <c r="F608" i="9"/>
  <c r="F575" i="9"/>
  <c r="F560" i="9"/>
  <c r="F540" i="9"/>
  <c r="F520" i="9"/>
  <c r="F502" i="9"/>
  <c r="F482" i="9"/>
  <c r="F462" i="9"/>
  <c r="F442" i="9"/>
  <c r="F422" i="9"/>
  <c r="F404" i="9"/>
  <c r="F384" i="9"/>
  <c r="F364" i="9"/>
  <c r="F344" i="9"/>
  <c r="F324" i="9"/>
  <c r="F304" i="9"/>
  <c r="F284" i="9"/>
  <c r="F264" i="9"/>
  <c r="F244" i="9"/>
  <c r="F224" i="9"/>
  <c r="F204" i="9"/>
  <c r="F184" i="9"/>
  <c r="F164" i="9"/>
  <c r="F144" i="9"/>
  <c r="F124" i="9"/>
  <c r="F104" i="9"/>
  <c r="F84" i="9"/>
  <c r="F64" i="9"/>
  <c r="F44" i="9"/>
  <c r="F24" i="9"/>
  <c r="F634" i="9"/>
  <c r="F607" i="9"/>
  <c r="F574" i="9"/>
  <c r="F375" i="9"/>
  <c r="F155" i="9"/>
  <c r="F452" i="9"/>
  <c r="F274" i="9"/>
  <c r="F94" i="9"/>
  <c r="F333" i="9"/>
  <c r="F13" i="9"/>
  <c r="F490" i="9"/>
  <c r="F272" i="9"/>
  <c r="F72" i="9"/>
  <c r="F468" i="9"/>
  <c r="F310" i="9"/>
  <c r="F170" i="9"/>
  <c r="F50" i="9"/>
  <c r="F487" i="9"/>
  <c r="F349" i="9"/>
  <c r="F189" i="9"/>
  <c r="F29" i="9"/>
  <c r="F522" i="9"/>
  <c r="F346" i="9"/>
  <c r="F146" i="9"/>
  <c r="F46" i="9"/>
  <c r="F581" i="9"/>
  <c r="F423" i="9"/>
  <c r="F519" i="9"/>
  <c r="F383" i="9"/>
  <c r="F283" i="9"/>
  <c r="F223" i="9"/>
  <c r="F203" i="9"/>
  <c r="F183" i="9"/>
  <c r="F163" i="9"/>
  <c r="F143" i="9"/>
  <c r="F123" i="9"/>
  <c r="F103" i="9"/>
  <c r="F83" i="9"/>
  <c r="F63" i="9"/>
  <c r="F43" i="9"/>
  <c r="F23" i="9"/>
  <c r="F633" i="9"/>
  <c r="F606" i="9"/>
  <c r="F572" i="9"/>
  <c r="F638" i="9"/>
  <c r="F618" i="9"/>
  <c r="F598" i="9"/>
  <c r="F578" i="9"/>
  <c r="F558" i="9"/>
  <c r="F538" i="9"/>
  <c r="F518" i="9"/>
  <c r="F500" i="9"/>
  <c r="F480" i="9"/>
  <c r="F460" i="9"/>
  <c r="F440" i="9"/>
  <c r="F420" i="9"/>
  <c r="F402" i="9"/>
  <c r="F382" i="9"/>
  <c r="F362" i="9"/>
  <c r="F342" i="9"/>
  <c r="F322" i="9"/>
  <c r="F302" i="9"/>
  <c r="F282" i="9"/>
  <c r="F262" i="9"/>
  <c r="F242" i="9"/>
  <c r="F222" i="9"/>
  <c r="F202" i="9"/>
  <c r="F182" i="9"/>
  <c r="F162" i="9"/>
  <c r="F142" i="9"/>
  <c r="F122" i="9"/>
  <c r="F102" i="9"/>
  <c r="F82" i="9"/>
  <c r="F62" i="9"/>
  <c r="F42" i="9"/>
  <c r="F22" i="9"/>
  <c r="F632" i="9"/>
  <c r="F605" i="9"/>
  <c r="F571" i="9"/>
  <c r="F493" i="9"/>
  <c r="F355" i="9"/>
  <c r="F451" i="9"/>
  <c r="F293" i="9"/>
  <c r="F173" i="9"/>
  <c r="F392" i="9"/>
  <c r="F252" i="9"/>
  <c r="F172" i="9"/>
  <c r="F448" i="9"/>
  <c r="F330" i="9"/>
  <c r="F190" i="9"/>
  <c r="F30" i="9"/>
  <c r="F229" i="9"/>
  <c r="F542" i="9"/>
  <c r="F366" i="9"/>
  <c r="F186" i="9"/>
  <c r="F66" i="9"/>
  <c r="F561" i="9"/>
  <c r="F405" i="9"/>
  <c r="F461" i="9"/>
  <c r="F343" i="9"/>
  <c r="F597" i="9"/>
  <c r="F459" i="9"/>
  <c r="F341" i="9"/>
  <c r="F221" i="9"/>
  <c r="F141" i="9"/>
  <c r="F101" i="9"/>
  <c r="F21" i="9"/>
  <c r="F631" i="9"/>
  <c r="F604" i="9"/>
  <c r="F569" i="9"/>
  <c r="F473" i="9"/>
  <c r="F295" i="9"/>
  <c r="F511" i="9"/>
  <c r="F314" i="9"/>
  <c r="F34" i="9"/>
  <c r="F431" i="9"/>
  <c r="F450" i="9"/>
  <c r="F292" i="9"/>
  <c r="F92" i="9"/>
  <c r="F370" i="9"/>
  <c r="F150" i="9"/>
  <c r="F529" i="9"/>
  <c r="F427" i="9"/>
  <c r="F289" i="9"/>
  <c r="F109" i="9"/>
  <c r="F612" i="9"/>
  <c r="F484" i="9"/>
  <c r="F286" i="9"/>
  <c r="F126" i="9"/>
  <c r="F609" i="9"/>
  <c r="F521" i="9"/>
  <c r="F305" i="9"/>
  <c r="F539" i="9"/>
  <c r="F403" i="9"/>
  <c r="F243" i="9"/>
  <c r="F577" i="9"/>
  <c r="F499" i="9"/>
  <c r="F401" i="9"/>
  <c r="F261" i="9"/>
  <c r="F121" i="9"/>
  <c r="F596" i="9"/>
  <c r="F576" i="9"/>
  <c r="F556" i="9"/>
  <c r="F536" i="9"/>
  <c r="F517" i="9"/>
  <c r="F498" i="9"/>
  <c r="F478" i="9"/>
  <c r="F458" i="9"/>
  <c r="F438" i="9"/>
  <c r="F418" i="9"/>
  <c r="F400" i="9"/>
  <c r="F380" i="9"/>
  <c r="F360" i="9"/>
  <c r="F340" i="9"/>
  <c r="F320" i="9"/>
  <c r="F300" i="9"/>
  <c r="F280" i="9"/>
  <c r="F260" i="9"/>
  <c r="F240" i="9"/>
  <c r="F220" i="9"/>
  <c r="F200" i="9"/>
  <c r="F180" i="9"/>
  <c r="F160" i="9"/>
  <c r="F140" i="9"/>
  <c r="F120" i="9"/>
  <c r="F100" i="9"/>
  <c r="F80" i="9"/>
  <c r="F60" i="9"/>
  <c r="F40" i="9"/>
  <c r="F20" i="9"/>
  <c r="F630" i="9"/>
  <c r="F600" i="9"/>
  <c r="F566" i="9"/>
  <c r="F453" i="9"/>
  <c r="F335" i="9"/>
  <c r="F472" i="9"/>
  <c r="F254" i="9"/>
  <c r="F114" i="9"/>
  <c r="F393" i="9"/>
  <c r="F213" i="9"/>
  <c r="F73" i="9"/>
  <c r="F470" i="9"/>
  <c r="F312" i="9"/>
  <c r="F32" i="9"/>
  <c r="F250" i="9"/>
  <c r="F130" i="9"/>
  <c r="F586" i="9"/>
  <c r="F389" i="9"/>
  <c r="F249" i="9"/>
  <c r="F89" i="9"/>
  <c r="F526" i="9"/>
  <c r="F602" i="9"/>
  <c r="F444" i="9"/>
  <c r="F306" i="9"/>
  <c r="F206" i="9"/>
  <c r="F106" i="9"/>
  <c r="F483" i="9"/>
  <c r="F385" i="9"/>
  <c r="F441" i="9"/>
  <c r="F303" i="9"/>
  <c r="F617" i="9"/>
  <c r="F439" i="9"/>
  <c r="F241" i="9"/>
  <c r="F555" i="9"/>
  <c r="F535" i="9"/>
  <c r="F516" i="9"/>
  <c r="F497" i="9"/>
  <c r="F477" i="9"/>
  <c r="F457" i="9"/>
  <c r="F437" i="9"/>
  <c r="F417" i="9"/>
  <c r="F399" i="9"/>
  <c r="F379" i="9"/>
  <c r="F359" i="9"/>
  <c r="F339" i="9"/>
  <c r="F319" i="9"/>
  <c r="F299" i="9"/>
  <c r="F279" i="9"/>
  <c r="F259" i="9"/>
  <c r="F239" i="9"/>
  <c r="F219" i="9"/>
  <c r="F199" i="9"/>
  <c r="F179" i="9"/>
  <c r="F159" i="9"/>
  <c r="F139" i="9"/>
  <c r="F119" i="9"/>
  <c r="F99" i="9"/>
  <c r="F79" i="9"/>
  <c r="F59" i="9"/>
  <c r="F39" i="9"/>
  <c r="F19" i="9"/>
  <c r="F629" i="9"/>
  <c r="F599" i="9"/>
  <c r="F565" i="9"/>
  <c r="F255" i="9"/>
  <c r="F432" i="9"/>
  <c r="F294" i="9"/>
  <c r="F154" i="9"/>
  <c r="F471" i="9"/>
  <c r="F273" i="9"/>
  <c r="F133" i="9"/>
  <c r="F447" i="9"/>
  <c r="F309" i="9"/>
  <c r="F169" i="9"/>
  <c r="F69" i="9"/>
  <c r="F582" i="9"/>
  <c r="F424" i="9"/>
  <c r="F226" i="9"/>
  <c r="F579" i="9"/>
  <c r="F503" i="9"/>
  <c r="F365" i="9"/>
  <c r="F559" i="9"/>
  <c r="F421" i="9"/>
  <c r="F263" i="9"/>
  <c r="F557" i="9"/>
  <c r="F479" i="9"/>
  <c r="F381" i="9"/>
  <c r="F301" i="9"/>
  <c r="F201" i="9"/>
  <c r="F81" i="9"/>
  <c r="F636" i="9"/>
  <c r="F554" i="9"/>
  <c r="F534" i="9"/>
  <c r="F515" i="9"/>
  <c r="F496" i="9"/>
  <c r="F476" i="9"/>
  <c r="F456" i="9"/>
  <c r="F436" i="9"/>
  <c r="F416" i="9"/>
  <c r="F398" i="9"/>
  <c r="F378" i="9"/>
  <c r="F358" i="9"/>
  <c r="F338" i="9"/>
  <c r="F318" i="9"/>
  <c r="F298" i="9"/>
  <c r="F278" i="9"/>
  <c r="F258" i="9"/>
  <c r="F238" i="9"/>
  <c r="F218" i="9"/>
  <c r="F198" i="9"/>
  <c r="F178" i="9"/>
  <c r="F158" i="9"/>
  <c r="F138" i="9"/>
  <c r="F118" i="9"/>
  <c r="F98" i="9"/>
  <c r="F78" i="9"/>
  <c r="F58" i="9"/>
  <c r="F38" i="9"/>
  <c r="F18" i="9"/>
  <c r="F628" i="9"/>
  <c r="F595" i="9"/>
  <c r="F564" i="9"/>
  <c r="F512" i="9"/>
  <c r="F275" i="9"/>
  <c r="F550" i="9"/>
  <c r="F374" i="9"/>
  <c r="F54" i="9"/>
  <c r="F353" i="9"/>
  <c r="F93" i="9"/>
  <c r="F430" i="9"/>
  <c r="F352" i="9"/>
  <c r="F152" i="9"/>
  <c r="F488" i="9"/>
  <c r="F290" i="9"/>
  <c r="F90" i="9"/>
  <c r="F369" i="9"/>
  <c r="F209" i="9"/>
  <c r="F49" i="9"/>
  <c r="F504" i="9"/>
  <c r="F386" i="9"/>
  <c r="F246" i="9"/>
  <c r="F86" i="9"/>
  <c r="F621" i="9"/>
  <c r="F443" i="9"/>
  <c r="F501" i="9"/>
  <c r="F363" i="9"/>
  <c r="F537" i="9"/>
  <c r="F419" i="9"/>
  <c r="F321" i="9"/>
  <c r="F181" i="9"/>
  <c r="F61" i="9"/>
  <c r="F616" i="9"/>
  <c r="F613" i="9"/>
  <c r="F593" i="9"/>
  <c r="F573" i="9"/>
  <c r="F553" i="9"/>
  <c r="F533" i="9"/>
  <c r="F514" i="9"/>
  <c r="F495" i="9"/>
  <c r="F475" i="9"/>
  <c r="F455" i="9"/>
  <c r="F435" i="9"/>
  <c r="F415" i="9"/>
  <c r="F397" i="9"/>
  <c r="F377" i="9"/>
  <c r="F357" i="9"/>
  <c r="F337" i="9"/>
  <c r="F317" i="9"/>
  <c r="F297" i="9"/>
  <c r="F277" i="9"/>
  <c r="F257" i="9"/>
  <c r="F237" i="9"/>
  <c r="F217" i="9"/>
  <c r="F197" i="9"/>
  <c r="F177" i="9"/>
  <c r="F157" i="9"/>
  <c r="F137" i="9"/>
  <c r="F117" i="9"/>
  <c r="F97" i="9"/>
  <c r="F77" i="9"/>
  <c r="F57" i="9"/>
  <c r="F37" i="9"/>
  <c r="F17" i="9"/>
  <c r="F627" i="9"/>
  <c r="F594" i="9"/>
  <c r="F552" i="9"/>
  <c r="F395" i="9"/>
  <c r="F195" i="9"/>
  <c r="F492" i="9"/>
  <c r="F354" i="9"/>
  <c r="F174" i="9"/>
  <c r="F193" i="9"/>
  <c r="F53" i="9"/>
  <c r="F411" i="9"/>
  <c r="F212" i="9"/>
  <c r="F132" i="9"/>
  <c r="F508" i="9"/>
  <c r="F350" i="9"/>
  <c r="F210" i="9"/>
  <c r="F70" i="9"/>
  <c r="F467" i="9"/>
  <c r="F562" i="9"/>
  <c r="F406" i="9"/>
  <c r="F266" i="9"/>
  <c r="F6" i="9"/>
  <c r="F541" i="9"/>
  <c r="F325" i="9"/>
  <c r="F481" i="9"/>
  <c r="F323" i="9"/>
  <c r="F637" i="9"/>
  <c r="F361" i="9"/>
  <c r="F281" i="9"/>
  <c r="F161" i="9"/>
  <c r="F41" i="9"/>
  <c r="F532" i="9"/>
  <c r="F513" i="9"/>
  <c r="F494" i="9"/>
  <c r="F474" i="9"/>
  <c r="F454" i="9"/>
  <c r="F434" i="9"/>
  <c r="F414" i="9"/>
  <c r="F396" i="9"/>
  <c r="F376" i="9"/>
  <c r="F356" i="9"/>
  <c r="F336" i="9"/>
  <c r="F316" i="9"/>
  <c r="F296" i="9"/>
  <c r="F276" i="9"/>
  <c r="F256" i="9"/>
  <c r="F236" i="9"/>
  <c r="F216" i="9"/>
  <c r="F196" i="9"/>
  <c r="F176" i="9"/>
  <c r="F156" i="9"/>
  <c r="F136" i="9"/>
  <c r="F116" i="9"/>
  <c r="F96" i="9"/>
  <c r="F76" i="9"/>
  <c r="F56" i="9"/>
  <c r="F36" i="9"/>
  <c r="F16" i="9"/>
  <c r="F626" i="9"/>
  <c r="F592" i="9"/>
  <c r="F551" i="9"/>
  <c r="F175" i="9"/>
  <c r="F135" i="9"/>
  <c r="F115" i="9"/>
  <c r="F95" i="9"/>
  <c r="F75" i="9"/>
  <c r="F55" i="9"/>
  <c r="F35" i="9"/>
  <c r="F15" i="9"/>
  <c r="F625" i="9"/>
  <c r="F591" i="9"/>
  <c r="F549" i="9"/>
  <c r="F394" i="9"/>
  <c r="F14" i="9"/>
  <c r="F624" i="9"/>
  <c r="F590" i="9"/>
  <c r="F546" i="9"/>
  <c r="F153" i="9"/>
  <c r="F620" i="9"/>
  <c r="F589" i="9"/>
  <c r="F545" i="9"/>
  <c r="F528" i="9"/>
  <c r="F214" i="9"/>
  <c r="F491" i="9"/>
  <c r="F548" i="9"/>
  <c r="F192" i="9"/>
  <c r="F12" i="9"/>
  <c r="F619" i="9"/>
  <c r="F588" i="9"/>
  <c r="F544" i="9"/>
  <c r="F567" i="9"/>
  <c r="F547" i="9"/>
  <c r="F527" i="9"/>
  <c r="F509" i="9"/>
  <c r="F489" i="9"/>
  <c r="F469" i="9"/>
  <c r="F449" i="9"/>
  <c r="F429" i="9"/>
  <c r="F410" i="9"/>
  <c r="F391" i="9"/>
  <c r="F371" i="9"/>
  <c r="F351" i="9"/>
  <c r="F331" i="9"/>
  <c r="F311" i="9"/>
  <c r="F291" i="9"/>
  <c r="F271" i="9"/>
  <c r="F251" i="9"/>
  <c r="F231" i="9"/>
  <c r="F211" i="9"/>
  <c r="F191" i="9"/>
  <c r="F171" i="9"/>
  <c r="F151" i="9"/>
  <c r="F131" i="9"/>
  <c r="F111" i="9"/>
  <c r="F91" i="9"/>
  <c r="F71" i="9"/>
  <c r="F51" i="9"/>
  <c r="F31" i="9"/>
  <c r="F11" i="9"/>
  <c r="F615" i="9"/>
  <c r="F587" i="9"/>
  <c r="F531" i="9"/>
  <c r="F253" i="9"/>
  <c r="F433" i="9"/>
  <c r="F315" i="9"/>
  <c r="F570" i="9"/>
  <c r="F412" i="9"/>
  <c r="F234" i="9"/>
  <c r="F134" i="9"/>
  <c r="F373" i="9"/>
  <c r="F233" i="9"/>
  <c r="F33" i="9"/>
  <c r="F510" i="9"/>
  <c r="F332" i="9"/>
  <c r="F52" i="9"/>
  <c r="F390" i="9"/>
  <c r="F270" i="9"/>
  <c r="F110" i="9"/>
  <c r="F614" i="9"/>
  <c r="F409" i="9"/>
  <c r="F269" i="9"/>
  <c r="F129" i="9"/>
  <c r="F9" i="9"/>
  <c r="F506" i="9"/>
  <c r="F486" i="9"/>
  <c r="F466" i="9"/>
  <c r="F446" i="9"/>
  <c r="F426" i="9"/>
  <c r="F408" i="9"/>
  <c r="F388" i="9"/>
  <c r="F368" i="9"/>
  <c r="F348" i="9"/>
  <c r="F328" i="9"/>
  <c r="F308" i="9"/>
  <c r="F288" i="9"/>
  <c r="F268" i="9"/>
  <c r="F248" i="9"/>
  <c r="F228" i="9"/>
  <c r="F208" i="9"/>
  <c r="F188" i="9"/>
  <c r="F168" i="9"/>
  <c r="F148" i="9"/>
  <c r="F128" i="9"/>
  <c r="F108" i="9"/>
  <c r="F88" i="9"/>
  <c r="F68" i="9"/>
  <c r="F48" i="9"/>
  <c r="F28" i="9"/>
  <c r="F8" i="9"/>
  <c r="F611" i="9"/>
  <c r="F584" i="9"/>
  <c r="F525" i="9"/>
  <c r="F623" i="9"/>
  <c r="F603" i="9"/>
  <c r="F583" i="9"/>
  <c r="F563" i="9"/>
  <c r="F543" i="9"/>
  <c r="F523" i="9"/>
  <c r="F505" i="9"/>
  <c r="F485" i="9"/>
  <c r="F465" i="9"/>
  <c r="F445" i="9"/>
  <c r="F425" i="9"/>
  <c r="F407" i="9"/>
  <c r="F387" i="9"/>
  <c r="F367" i="9"/>
  <c r="F347" i="9"/>
  <c r="F327" i="9"/>
  <c r="F307" i="9"/>
  <c r="F287" i="9"/>
  <c r="F267" i="9"/>
  <c r="F247" i="9"/>
  <c r="F227" i="9"/>
  <c r="F207" i="9"/>
  <c r="F187" i="9"/>
  <c r="F167" i="9"/>
  <c r="F147" i="9"/>
  <c r="F127" i="9"/>
  <c r="F107" i="9"/>
  <c r="F87" i="9"/>
  <c r="F67" i="9"/>
  <c r="F47" i="9"/>
  <c r="F27" i="9"/>
  <c r="F7" i="9"/>
  <c r="F610" i="9"/>
  <c r="F580" i="9"/>
  <c r="F524" i="9"/>
  <c r="C261" i="9"/>
  <c r="E261" i="9" s="1"/>
  <c r="C46" i="9"/>
  <c r="E46" i="9" s="1"/>
  <c r="C30" i="9"/>
  <c r="E30" i="9" s="1"/>
  <c r="D263" i="9"/>
  <c r="C443" i="9"/>
  <c r="E443" i="9" s="1"/>
  <c r="C227" i="9"/>
  <c r="E227" i="9" s="1"/>
  <c r="D31" i="9"/>
  <c r="C569" i="9"/>
  <c r="E569" i="9" s="1"/>
  <c r="G379" i="9"/>
  <c r="C29" i="9"/>
  <c r="E29" i="9" s="1"/>
  <c r="D28" i="9"/>
  <c r="C392" i="9"/>
  <c r="E392" i="9" s="1"/>
  <c r="C164" i="9"/>
  <c r="E164" i="9" s="1"/>
  <c r="G377" i="9"/>
  <c r="D29" i="9"/>
  <c r="C548" i="9"/>
  <c r="E548" i="9" s="1"/>
  <c r="C418" i="9"/>
  <c r="E418" i="9" s="1"/>
  <c r="D191" i="9"/>
  <c r="C546" i="9"/>
  <c r="E546" i="9" s="1"/>
  <c r="D394" i="9"/>
  <c r="C191" i="9"/>
  <c r="E191" i="9" s="1"/>
  <c r="D545" i="9"/>
  <c r="G367" i="9"/>
  <c r="D591" i="9"/>
  <c r="C47" i="9"/>
  <c r="E47" i="9" s="1"/>
  <c r="D440" i="9"/>
  <c r="D225" i="9"/>
  <c r="C200" i="9"/>
  <c r="E200" i="9" s="1"/>
  <c r="G419" i="9"/>
  <c r="G337" i="9"/>
  <c r="C444" i="9"/>
  <c r="E444" i="9" s="1"/>
  <c r="G461" i="9"/>
  <c r="D570" i="9"/>
  <c r="D569" i="9"/>
  <c r="G418" i="9"/>
  <c r="C526" i="9"/>
  <c r="E526" i="9" s="1"/>
  <c r="D115" i="9"/>
  <c r="D638" i="9"/>
  <c r="G326" i="9"/>
  <c r="D631" i="9"/>
  <c r="C506" i="9"/>
  <c r="E506" i="9" s="1"/>
  <c r="C360" i="9"/>
  <c r="E360" i="9" s="1"/>
  <c r="D113" i="9"/>
  <c r="G600" i="9"/>
  <c r="G324" i="9"/>
  <c r="D47" i="9"/>
  <c r="G502" i="9"/>
  <c r="D588" i="9"/>
  <c r="G421" i="9"/>
  <c r="D108" i="9"/>
  <c r="G598" i="9"/>
  <c r="G286" i="9"/>
  <c r="C15" i="9"/>
  <c r="E15" i="9" s="1"/>
  <c r="C630" i="9"/>
  <c r="E630" i="9" s="1"/>
  <c r="D504" i="9"/>
  <c r="D331" i="9"/>
  <c r="D76" i="9"/>
  <c r="G597" i="9"/>
  <c r="G282" i="9"/>
  <c r="D66" i="9"/>
  <c r="D629" i="9"/>
  <c r="D486" i="9"/>
  <c r="C329" i="9"/>
  <c r="E329" i="9" s="1"/>
  <c r="D73" i="9"/>
  <c r="G558" i="9"/>
  <c r="G281" i="9"/>
  <c r="C462" i="9"/>
  <c r="E462" i="9" s="1"/>
  <c r="C589" i="9"/>
  <c r="E589" i="9" s="1"/>
  <c r="C237" i="9"/>
  <c r="E237" i="9" s="1"/>
  <c r="D45" i="9"/>
  <c r="D420" i="9"/>
  <c r="D418" i="9"/>
  <c r="C27" i="9"/>
  <c r="E27" i="9" s="1"/>
  <c r="D528" i="9"/>
  <c r="C391" i="9"/>
  <c r="E391" i="9" s="1"/>
  <c r="D154" i="9"/>
  <c r="C154" i="9"/>
  <c r="E154" i="9" s="1"/>
  <c r="D15" i="9"/>
  <c r="D338" i="9"/>
  <c r="D612" i="9"/>
  <c r="D485" i="9"/>
  <c r="C73" i="9"/>
  <c r="E73" i="9" s="1"/>
  <c r="G547" i="9"/>
  <c r="C611" i="9"/>
  <c r="E611" i="9" s="1"/>
  <c r="G546" i="9"/>
  <c r="D63" i="9"/>
  <c r="D610" i="9"/>
  <c r="D465" i="9"/>
  <c r="G507" i="9"/>
  <c r="G181" i="9"/>
  <c r="G464" i="9"/>
  <c r="G460" i="9"/>
  <c r="D526" i="9"/>
  <c r="D363" i="9"/>
  <c r="D636" i="9"/>
  <c r="C361" i="9"/>
  <c r="E361" i="9" s="1"/>
  <c r="D630" i="9"/>
  <c r="C505" i="9"/>
  <c r="E505" i="9" s="1"/>
  <c r="C66" i="9"/>
  <c r="E66" i="9" s="1"/>
  <c r="C306" i="9"/>
  <c r="E306" i="9" s="1"/>
  <c r="G240" i="9"/>
  <c r="D65" i="9"/>
  <c r="C485" i="9"/>
  <c r="E485" i="9" s="1"/>
  <c r="C298" i="9"/>
  <c r="E298" i="9" s="1"/>
  <c r="G238" i="9"/>
  <c r="C48" i="9"/>
  <c r="E48" i="9" s="1"/>
  <c r="C610" i="9"/>
  <c r="E610" i="9" s="1"/>
  <c r="D463" i="9"/>
  <c r="D270" i="9"/>
  <c r="G504" i="9"/>
  <c r="G102" i="9"/>
  <c r="D61" i="9"/>
  <c r="C501" i="9"/>
  <c r="E501" i="9" s="1"/>
  <c r="C258" i="9"/>
  <c r="E258" i="9" s="1"/>
  <c r="G222" i="9"/>
  <c r="C61" i="9"/>
  <c r="E61" i="9" s="1"/>
  <c r="C478" i="9"/>
  <c r="E478" i="9" s="1"/>
  <c r="D291" i="9"/>
  <c r="G626" i="9"/>
  <c r="G447" i="9"/>
  <c r="C60" i="9"/>
  <c r="E60" i="9" s="1"/>
  <c r="C409" i="9"/>
  <c r="E409" i="9" s="1"/>
  <c r="G539" i="9"/>
  <c r="D585" i="9"/>
  <c r="C325" i="9"/>
  <c r="E325" i="9" s="1"/>
  <c r="G627" i="9"/>
  <c r="G457" i="9"/>
  <c r="D24" i="9"/>
  <c r="C437" i="9"/>
  <c r="E437" i="9" s="1"/>
  <c r="D106" i="9"/>
  <c r="G361" i="9"/>
  <c r="D561" i="9"/>
  <c r="C291" i="9"/>
  <c r="E291" i="9" s="1"/>
  <c r="G446" i="9"/>
  <c r="C457" i="9"/>
  <c r="E457" i="9" s="1"/>
  <c r="C219" i="9"/>
  <c r="E219" i="9" s="1"/>
  <c r="D183" i="9"/>
  <c r="C146" i="9"/>
  <c r="E146" i="9" s="1"/>
  <c r="C97" i="9"/>
  <c r="E97" i="9" s="1"/>
  <c r="G622" i="9"/>
  <c r="G580" i="9"/>
  <c r="G538" i="9"/>
  <c r="G487" i="9"/>
  <c r="G444" i="9"/>
  <c r="G401" i="9"/>
  <c r="G359" i="9"/>
  <c r="G317" i="9"/>
  <c r="G266" i="9"/>
  <c r="G219" i="9"/>
  <c r="G160" i="9"/>
  <c r="G80" i="9"/>
  <c r="D26" i="9"/>
  <c r="C415" i="9"/>
  <c r="E415" i="9" s="1"/>
  <c r="C149" i="9"/>
  <c r="E149" i="9" s="1"/>
  <c r="G362" i="9"/>
  <c r="D520" i="9"/>
  <c r="D221" i="9"/>
  <c r="G277" i="9"/>
  <c r="C42" i="9"/>
  <c r="E42" i="9" s="1"/>
  <c r="D498" i="9"/>
  <c r="C257" i="9"/>
  <c r="E257" i="9" s="1"/>
  <c r="G360" i="9"/>
  <c r="D41" i="9"/>
  <c r="D290" i="9"/>
  <c r="D516" i="9"/>
  <c r="G441" i="9"/>
  <c r="G306" i="9"/>
  <c r="G217" i="9"/>
  <c r="G67" i="9"/>
  <c r="C629" i="9"/>
  <c r="E629" i="9" s="1"/>
  <c r="D437" i="9"/>
  <c r="C222" i="9"/>
  <c r="E222" i="9" s="1"/>
  <c r="G499" i="9"/>
  <c r="C628" i="9"/>
  <c r="E628" i="9" s="1"/>
  <c r="D257" i="9"/>
  <c r="G162" i="9"/>
  <c r="C603" i="9"/>
  <c r="E603" i="9" s="1"/>
  <c r="D477" i="9"/>
  <c r="D385" i="9"/>
  <c r="C221" i="9"/>
  <c r="E221" i="9" s="1"/>
  <c r="G624" i="9"/>
  <c r="G220" i="9"/>
  <c r="D59" i="9"/>
  <c r="C541" i="9"/>
  <c r="E541" i="9" s="1"/>
  <c r="D408" i="9"/>
  <c r="D22" i="9"/>
  <c r="D581" i="9"/>
  <c r="D517" i="9"/>
  <c r="C434" i="9"/>
  <c r="E434" i="9" s="1"/>
  <c r="C408" i="9"/>
  <c r="E408" i="9" s="1"/>
  <c r="C255" i="9"/>
  <c r="E255" i="9" s="1"/>
  <c r="D145" i="9"/>
  <c r="G579" i="9"/>
  <c r="G486" i="9"/>
  <c r="G400" i="9"/>
  <c r="G307" i="9"/>
  <c r="G159" i="9"/>
  <c r="C14" i="9"/>
  <c r="E14" i="9" s="1"/>
  <c r="D40" i="9"/>
  <c r="C624" i="9"/>
  <c r="E624" i="9" s="1"/>
  <c r="C581" i="9"/>
  <c r="E581" i="9" s="1"/>
  <c r="C539" i="9"/>
  <c r="E539" i="9" s="1"/>
  <c r="C495" i="9"/>
  <c r="E495" i="9" s="1"/>
  <c r="C452" i="9"/>
  <c r="E452" i="9" s="1"/>
  <c r="C406" i="9"/>
  <c r="E406" i="9" s="1"/>
  <c r="D346" i="9"/>
  <c r="D289" i="9"/>
  <c r="D217" i="9"/>
  <c r="G620" i="9"/>
  <c r="G147" i="9"/>
  <c r="C13" i="9"/>
  <c r="E13" i="9" s="1"/>
  <c r="D57" i="9"/>
  <c r="C40" i="9"/>
  <c r="E40" i="9" s="1"/>
  <c r="C20" i="9"/>
  <c r="E20" i="9" s="1"/>
  <c r="D623" i="9"/>
  <c r="D600" i="9"/>
  <c r="D580" i="9"/>
  <c r="D557" i="9"/>
  <c r="C536" i="9"/>
  <c r="E536" i="9" s="1"/>
  <c r="D515" i="9"/>
  <c r="D493" i="9"/>
  <c r="C474" i="9"/>
  <c r="E474" i="9" s="1"/>
  <c r="D451" i="9"/>
  <c r="C432" i="9"/>
  <c r="E432" i="9" s="1"/>
  <c r="C405" i="9"/>
  <c r="E405" i="9" s="1"/>
  <c r="D376" i="9"/>
  <c r="D345" i="9"/>
  <c r="D313" i="9"/>
  <c r="D280" i="9"/>
  <c r="D246" i="9"/>
  <c r="C208" i="9"/>
  <c r="E208" i="9" s="1"/>
  <c r="C174" i="9"/>
  <c r="E174" i="9" s="1"/>
  <c r="D135" i="9"/>
  <c r="C91" i="9"/>
  <c r="E91" i="9" s="1"/>
  <c r="G619" i="9"/>
  <c r="G577" i="9"/>
  <c r="G526" i="9"/>
  <c r="G482" i="9"/>
  <c r="G440" i="9"/>
  <c r="G398" i="9"/>
  <c r="G347" i="9"/>
  <c r="G304" i="9"/>
  <c r="G260" i="9"/>
  <c r="G207" i="9"/>
  <c r="G142" i="9"/>
  <c r="G62" i="9"/>
  <c r="D43" i="9"/>
  <c r="C479" i="9"/>
  <c r="E479" i="9" s="1"/>
  <c r="C186" i="9"/>
  <c r="E186" i="9" s="1"/>
  <c r="G278" i="9"/>
  <c r="D42" i="9"/>
  <c r="D459" i="9"/>
  <c r="D148" i="9"/>
  <c r="G319" i="9"/>
  <c r="D582" i="9"/>
  <c r="D323" i="9"/>
  <c r="G318" i="9"/>
  <c r="C561" i="9"/>
  <c r="E561" i="9" s="1"/>
  <c r="C435" i="9"/>
  <c r="E435" i="9" s="1"/>
  <c r="D601" i="9"/>
  <c r="C454" i="9"/>
  <c r="E454" i="9" s="1"/>
  <c r="C353" i="9"/>
  <c r="E353" i="9" s="1"/>
  <c r="C218" i="9"/>
  <c r="E218" i="9" s="1"/>
  <c r="C183" i="9"/>
  <c r="E183" i="9" s="1"/>
  <c r="D96" i="9"/>
  <c r="G621" i="9"/>
  <c r="G537" i="9"/>
  <c r="G442" i="9"/>
  <c r="G77" i="9"/>
  <c r="D58" i="9"/>
  <c r="C21" i="9"/>
  <c r="E21" i="9" s="1"/>
  <c r="C601" i="9"/>
  <c r="E601" i="9" s="1"/>
  <c r="D558" i="9"/>
  <c r="D474" i="9"/>
  <c r="D433" i="9"/>
  <c r="C377" i="9"/>
  <c r="E377" i="9" s="1"/>
  <c r="C321" i="9"/>
  <c r="E321" i="9" s="1"/>
  <c r="D253" i="9"/>
  <c r="D182" i="9"/>
  <c r="C136" i="9"/>
  <c r="E136" i="9" s="1"/>
  <c r="C94" i="9"/>
  <c r="E94" i="9" s="1"/>
  <c r="G578" i="9"/>
  <c r="G527" i="9"/>
  <c r="G484" i="9"/>
  <c r="G399" i="9"/>
  <c r="G357" i="9"/>
  <c r="G261" i="9"/>
  <c r="D12" i="9"/>
  <c r="D56" i="9"/>
  <c r="C37" i="9"/>
  <c r="E37" i="9" s="1"/>
  <c r="D19" i="9"/>
  <c r="C623" i="9"/>
  <c r="E623" i="9" s="1"/>
  <c r="D599" i="9"/>
  <c r="C577" i="9"/>
  <c r="E577" i="9" s="1"/>
  <c r="D555" i="9"/>
  <c r="C534" i="9"/>
  <c r="E534" i="9" s="1"/>
  <c r="C515" i="9"/>
  <c r="E515" i="9" s="1"/>
  <c r="C493" i="9"/>
  <c r="E493" i="9" s="1"/>
  <c r="D473" i="9"/>
  <c r="C451" i="9"/>
  <c r="E451" i="9" s="1"/>
  <c r="C431" i="9"/>
  <c r="E431" i="9" s="1"/>
  <c r="C403" i="9"/>
  <c r="E403" i="9" s="1"/>
  <c r="D375" i="9"/>
  <c r="D344" i="9"/>
  <c r="C313" i="9"/>
  <c r="E313" i="9" s="1"/>
  <c r="C279" i="9"/>
  <c r="E279" i="9" s="1"/>
  <c r="C246" i="9"/>
  <c r="E246" i="9" s="1"/>
  <c r="D207" i="9"/>
  <c r="D173" i="9"/>
  <c r="D131" i="9"/>
  <c r="D90" i="9"/>
  <c r="G618" i="9"/>
  <c r="G567" i="9"/>
  <c r="G524" i="9"/>
  <c r="G481" i="9"/>
  <c r="G439" i="9"/>
  <c r="G397" i="9"/>
  <c r="G346" i="9"/>
  <c r="G302" i="9"/>
  <c r="G259" i="9"/>
  <c r="G206" i="9"/>
  <c r="G141" i="9"/>
  <c r="G61" i="9"/>
  <c r="D542" i="9"/>
  <c r="C292" i="9"/>
  <c r="E292" i="9" s="1"/>
  <c r="G320" i="9"/>
  <c r="D583" i="9"/>
  <c r="C324" i="9"/>
  <c r="E324" i="9" s="1"/>
  <c r="G221" i="9"/>
  <c r="D23" i="9"/>
  <c r="C436" i="9"/>
  <c r="E436" i="9" s="1"/>
  <c r="C147" i="9"/>
  <c r="E147" i="9" s="1"/>
  <c r="G402" i="9"/>
  <c r="C23" i="9"/>
  <c r="E23" i="9" s="1"/>
  <c r="C323" i="9"/>
  <c r="E323" i="9" s="1"/>
  <c r="D374" i="9"/>
  <c r="D278" i="9"/>
  <c r="D244" i="9"/>
  <c r="C207" i="9"/>
  <c r="E207" i="9" s="1"/>
  <c r="C173" i="9"/>
  <c r="E173" i="9" s="1"/>
  <c r="D130" i="9"/>
  <c r="C90" i="9"/>
  <c r="E90" i="9" s="1"/>
  <c r="G617" i="9"/>
  <c r="G566" i="9"/>
  <c r="G522" i="9"/>
  <c r="G480" i="9"/>
  <c r="G438" i="9"/>
  <c r="G387" i="9"/>
  <c r="G344" i="9"/>
  <c r="G301" i="9"/>
  <c r="G258" i="9"/>
  <c r="G202" i="9"/>
  <c r="G140" i="9"/>
  <c r="G60" i="9"/>
  <c r="C609" i="9"/>
  <c r="E609" i="9" s="1"/>
  <c r="D386" i="9"/>
  <c r="C107" i="9"/>
  <c r="E107" i="9" s="1"/>
  <c r="G406" i="9"/>
  <c r="C562" i="9"/>
  <c r="E562" i="9" s="1"/>
  <c r="G404" i="9"/>
  <c r="C520" i="9"/>
  <c r="E520" i="9" s="1"/>
  <c r="G497" i="9"/>
  <c r="C522" i="9"/>
  <c r="E522" i="9" s="1"/>
  <c r="D68" i="9"/>
  <c r="G87" i="9"/>
  <c r="C542" i="9"/>
  <c r="E542" i="9" s="1"/>
  <c r="D409" i="9"/>
  <c r="G540" i="9"/>
  <c r="G161" i="9"/>
  <c r="D602" i="9"/>
  <c r="C498" i="9"/>
  <c r="E498" i="9" s="1"/>
  <c r="C380" i="9"/>
  <c r="E380" i="9" s="1"/>
  <c r="C59" i="9"/>
  <c r="E59" i="9" s="1"/>
  <c r="D540" i="9"/>
  <c r="D377" i="9"/>
  <c r="G218" i="9"/>
  <c r="C56" i="9"/>
  <c r="E56" i="9" s="1"/>
  <c r="C620" i="9"/>
  <c r="E620" i="9" s="1"/>
  <c r="D575" i="9"/>
  <c r="D533" i="9"/>
  <c r="D491" i="9"/>
  <c r="D450" i="9"/>
  <c r="D429" i="9"/>
  <c r="C344" i="9"/>
  <c r="E344" i="9" s="1"/>
  <c r="C11" i="9"/>
  <c r="E11" i="9" s="1"/>
  <c r="C35" i="9"/>
  <c r="E35" i="9" s="1"/>
  <c r="C618" i="9"/>
  <c r="E618" i="9" s="1"/>
  <c r="D574" i="9"/>
  <c r="C533" i="9"/>
  <c r="E533" i="9" s="1"/>
  <c r="C491" i="9"/>
  <c r="E491" i="9" s="1"/>
  <c r="C450" i="9"/>
  <c r="E450" i="9" s="1"/>
  <c r="C402" i="9"/>
  <c r="E402" i="9" s="1"/>
  <c r="C343" i="9"/>
  <c r="E343" i="9" s="1"/>
  <c r="D275" i="9"/>
  <c r="C206" i="9"/>
  <c r="E206" i="9" s="1"/>
  <c r="C130" i="9"/>
  <c r="E130" i="9" s="1"/>
  <c r="G607" i="9"/>
  <c r="G437" i="9"/>
  <c r="G57" i="9"/>
  <c r="D10" i="9"/>
  <c r="C54" i="9"/>
  <c r="E54" i="9" s="1"/>
  <c r="D34" i="9"/>
  <c r="C16" i="9"/>
  <c r="E16" i="9" s="1"/>
  <c r="D617" i="9"/>
  <c r="D597" i="9"/>
  <c r="C574" i="9"/>
  <c r="E574" i="9" s="1"/>
  <c r="C554" i="9"/>
  <c r="E554" i="9" s="1"/>
  <c r="D532" i="9"/>
  <c r="D513" i="9"/>
  <c r="D490" i="9"/>
  <c r="C471" i="9"/>
  <c r="E471" i="9" s="1"/>
  <c r="C448" i="9"/>
  <c r="E448" i="9" s="1"/>
  <c r="D424" i="9"/>
  <c r="D401" i="9"/>
  <c r="C373" i="9"/>
  <c r="E373" i="9" s="1"/>
  <c r="C342" i="9"/>
  <c r="E342" i="9" s="1"/>
  <c r="D309" i="9"/>
  <c r="D274" i="9"/>
  <c r="C240" i="9"/>
  <c r="E240" i="9" s="1"/>
  <c r="C205" i="9"/>
  <c r="E205" i="9" s="1"/>
  <c r="D168" i="9"/>
  <c r="D129" i="9"/>
  <c r="C88" i="9"/>
  <c r="E88" i="9" s="1"/>
  <c r="G606" i="9"/>
  <c r="G562" i="9"/>
  <c r="G520" i="9"/>
  <c r="G478" i="9"/>
  <c r="G427" i="9"/>
  <c r="G384" i="9"/>
  <c r="G341" i="9"/>
  <c r="G299" i="9"/>
  <c r="G247" i="9"/>
  <c r="G200" i="9"/>
  <c r="G127" i="9"/>
  <c r="G8" i="9"/>
  <c r="G28" i="9"/>
  <c r="G48" i="9"/>
  <c r="G68" i="9"/>
  <c r="G88" i="9"/>
  <c r="G108" i="9"/>
  <c r="G128" i="9"/>
  <c r="G148" i="9"/>
  <c r="G168" i="9"/>
  <c r="G188" i="9"/>
  <c r="G208" i="9"/>
  <c r="G228" i="9"/>
  <c r="G248" i="9"/>
  <c r="G268" i="9"/>
  <c r="G288" i="9"/>
  <c r="G308" i="9"/>
  <c r="G328" i="9"/>
  <c r="G348" i="9"/>
  <c r="G368" i="9"/>
  <c r="G388" i="9"/>
  <c r="G408" i="9"/>
  <c r="G428" i="9"/>
  <c r="G448" i="9"/>
  <c r="G468" i="9"/>
  <c r="G488" i="9"/>
  <c r="G508" i="9"/>
  <c r="G528" i="9"/>
  <c r="G548" i="9"/>
  <c r="G568" i="9"/>
  <c r="G588" i="9"/>
  <c r="G608" i="9"/>
  <c r="G628" i="9"/>
  <c r="D80" i="9"/>
  <c r="D97" i="9"/>
  <c r="C117" i="9"/>
  <c r="E117" i="9" s="1"/>
  <c r="D137" i="9"/>
  <c r="D156" i="9"/>
  <c r="G9" i="9"/>
  <c r="G29" i="9"/>
  <c r="G49" i="9"/>
  <c r="G69" i="9"/>
  <c r="G89" i="9"/>
  <c r="G109" i="9"/>
  <c r="G129" i="9"/>
  <c r="G149" i="9"/>
  <c r="G169" i="9"/>
  <c r="G189" i="9"/>
  <c r="G209" i="9"/>
  <c r="G229" i="9"/>
  <c r="G249" i="9"/>
  <c r="G269" i="9"/>
  <c r="G289" i="9"/>
  <c r="G309" i="9"/>
  <c r="G329" i="9"/>
  <c r="G349" i="9"/>
  <c r="G369" i="9"/>
  <c r="G389" i="9"/>
  <c r="G409" i="9"/>
  <c r="G429" i="9"/>
  <c r="G449" i="9"/>
  <c r="G469" i="9"/>
  <c r="G489" i="9"/>
  <c r="G509" i="9"/>
  <c r="G529" i="9"/>
  <c r="G549" i="9"/>
  <c r="G569" i="9"/>
  <c r="G589" i="9"/>
  <c r="G609" i="9"/>
  <c r="G629" i="9"/>
  <c r="C81" i="9"/>
  <c r="E81" i="9" s="1"/>
  <c r="C98" i="9"/>
  <c r="E98" i="9" s="1"/>
  <c r="D118" i="9"/>
  <c r="C138" i="9"/>
  <c r="E138" i="9" s="1"/>
  <c r="C157" i="9"/>
  <c r="E157" i="9" s="1"/>
  <c r="D174" i="9"/>
  <c r="C194" i="9"/>
  <c r="E194" i="9" s="1"/>
  <c r="C211" i="9"/>
  <c r="E211" i="9" s="1"/>
  <c r="D227" i="9"/>
  <c r="C247" i="9"/>
  <c r="E247" i="9" s="1"/>
  <c r="C264" i="9"/>
  <c r="E264" i="9" s="1"/>
  <c r="C281" i="9"/>
  <c r="E281" i="9" s="1"/>
  <c r="C299" i="9"/>
  <c r="E299" i="9" s="1"/>
  <c r="C315" i="9"/>
  <c r="E315" i="9" s="1"/>
  <c r="C332" i="9"/>
  <c r="E332" i="9" s="1"/>
  <c r="G10" i="9"/>
  <c r="G30" i="9"/>
  <c r="G50" i="9"/>
  <c r="G70" i="9"/>
  <c r="G90" i="9"/>
  <c r="G110" i="9"/>
  <c r="G130" i="9"/>
  <c r="G150" i="9"/>
  <c r="G170" i="9"/>
  <c r="G190" i="9"/>
  <c r="G210" i="9"/>
  <c r="G230" i="9"/>
  <c r="G250" i="9"/>
  <c r="G270" i="9"/>
  <c r="G290" i="9"/>
  <c r="G310" i="9"/>
  <c r="G330" i="9"/>
  <c r="G350" i="9"/>
  <c r="G370" i="9"/>
  <c r="G390" i="9"/>
  <c r="G410" i="9"/>
  <c r="G430" i="9"/>
  <c r="G450" i="9"/>
  <c r="G470" i="9"/>
  <c r="G490" i="9"/>
  <c r="G510" i="9"/>
  <c r="G530" i="9"/>
  <c r="G550" i="9"/>
  <c r="G570" i="9"/>
  <c r="G590" i="9"/>
  <c r="G610" i="9"/>
  <c r="G630" i="9"/>
  <c r="D81" i="9"/>
  <c r="D98" i="9"/>
  <c r="C119" i="9"/>
  <c r="E119" i="9" s="1"/>
  <c r="C139" i="9"/>
  <c r="E139" i="9" s="1"/>
  <c r="D157" i="9"/>
  <c r="C175" i="9"/>
  <c r="E175" i="9" s="1"/>
  <c r="D194" i="9"/>
  <c r="D211" i="9"/>
  <c r="C228" i="9"/>
  <c r="E228" i="9" s="1"/>
  <c r="D247" i="9"/>
  <c r="D264" i="9"/>
  <c r="D281" i="9"/>
  <c r="D299" i="9"/>
  <c r="C316" i="9"/>
  <c r="E316" i="9" s="1"/>
  <c r="D332" i="9"/>
  <c r="C348" i="9"/>
  <c r="E348" i="9" s="1"/>
  <c r="C364" i="9"/>
  <c r="E364" i="9" s="1"/>
  <c r="D380" i="9"/>
  <c r="C397" i="9"/>
  <c r="E397" i="9" s="1"/>
  <c r="C410" i="9"/>
  <c r="E410" i="9" s="1"/>
  <c r="D425" i="9"/>
  <c r="G11" i="9"/>
  <c r="G31" i="9"/>
  <c r="G51" i="9"/>
  <c r="G71" i="9"/>
  <c r="G91" i="9"/>
  <c r="G111" i="9"/>
  <c r="G131" i="9"/>
  <c r="G151" i="9"/>
  <c r="G171" i="9"/>
  <c r="G191" i="9"/>
  <c r="G211" i="9"/>
  <c r="G231" i="9"/>
  <c r="G251" i="9"/>
  <c r="G271" i="9"/>
  <c r="G291" i="9"/>
  <c r="G311" i="9"/>
  <c r="G331" i="9"/>
  <c r="G351" i="9"/>
  <c r="G371" i="9"/>
  <c r="G391" i="9"/>
  <c r="G411" i="9"/>
  <c r="G431" i="9"/>
  <c r="G451" i="9"/>
  <c r="G471" i="9"/>
  <c r="G491" i="9"/>
  <c r="G511" i="9"/>
  <c r="G531" i="9"/>
  <c r="G551" i="9"/>
  <c r="G571" i="9"/>
  <c r="G591" i="9"/>
  <c r="G611" i="9"/>
  <c r="G631" i="9"/>
  <c r="D82" i="9"/>
  <c r="C99" i="9"/>
  <c r="E99" i="9" s="1"/>
  <c r="D119" i="9"/>
  <c r="D139" i="9"/>
  <c r="D158" i="9"/>
  <c r="D176" i="9"/>
  <c r="C195" i="9"/>
  <c r="E195" i="9" s="1"/>
  <c r="D213" i="9"/>
  <c r="D228" i="9"/>
  <c r="C248" i="9"/>
  <c r="E248" i="9" s="1"/>
  <c r="D265" i="9"/>
  <c r="C283" i="9"/>
  <c r="E283" i="9" s="1"/>
  <c r="C300" i="9"/>
  <c r="E300" i="9" s="1"/>
  <c r="D316" i="9"/>
  <c r="C333" i="9"/>
  <c r="E333" i="9" s="1"/>
  <c r="D348" i="9"/>
  <c r="D364" i="9"/>
  <c r="C382" i="9"/>
  <c r="E382" i="9" s="1"/>
  <c r="D397" i="9"/>
  <c r="C411" i="9"/>
  <c r="E411" i="9" s="1"/>
  <c r="C426" i="9"/>
  <c r="E426" i="9" s="1"/>
  <c r="D439" i="9"/>
  <c r="C453" i="9"/>
  <c r="E453" i="9" s="1"/>
  <c r="D467" i="9"/>
  <c r="C480" i="9"/>
  <c r="E480" i="9" s="1"/>
  <c r="C494" i="9"/>
  <c r="E494" i="9" s="1"/>
  <c r="D507" i="9"/>
  <c r="D522" i="9"/>
  <c r="D534" i="9"/>
  <c r="C549" i="9"/>
  <c r="E549" i="9" s="1"/>
  <c r="D562" i="9"/>
  <c r="C576" i="9"/>
  <c r="E576" i="9" s="1"/>
  <c r="D590" i="9"/>
  <c r="D604" i="9"/>
  <c r="D618" i="9"/>
  <c r="C633" i="9"/>
  <c r="E633" i="9" s="1"/>
  <c r="G12" i="9"/>
  <c r="G32" i="9"/>
  <c r="G52" i="9"/>
  <c r="G72" i="9"/>
  <c r="G92" i="9"/>
  <c r="G112" i="9"/>
  <c r="G132" i="9"/>
  <c r="G152" i="9"/>
  <c r="G172" i="9"/>
  <c r="G192" i="9"/>
  <c r="G212" i="9"/>
  <c r="G232" i="9"/>
  <c r="G252" i="9"/>
  <c r="G272" i="9"/>
  <c r="G292" i="9"/>
  <c r="G312" i="9"/>
  <c r="G332" i="9"/>
  <c r="G352" i="9"/>
  <c r="G372" i="9"/>
  <c r="G392" i="9"/>
  <c r="G412" i="9"/>
  <c r="G432" i="9"/>
  <c r="G452" i="9"/>
  <c r="G472" i="9"/>
  <c r="G492" i="9"/>
  <c r="G512" i="9"/>
  <c r="G532" i="9"/>
  <c r="G552" i="9"/>
  <c r="G572" i="9"/>
  <c r="G592" i="9"/>
  <c r="G612" i="9"/>
  <c r="G632" i="9"/>
  <c r="C83" i="9"/>
  <c r="E83" i="9" s="1"/>
  <c r="C102" i="9"/>
  <c r="E102" i="9" s="1"/>
  <c r="C140" i="9"/>
  <c r="E140" i="9" s="1"/>
  <c r="C159" i="9"/>
  <c r="E159" i="9" s="1"/>
  <c r="C179" i="9"/>
  <c r="E179" i="9" s="1"/>
  <c r="C196" i="9"/>
  <c r="E196" i="9" s="1"/>
  <c r="C214" i="9"/>
  <c r="E214" i="9" s="1"/>
  <c r="C230" i="9"/>
  <c r="E230" i="9" s="1"/>
  <c r="D248" i="9"/>
  <c r="C267" i="9"/>
  <c r="E267" i="9" s="1"/>
  <c r="D283" i="9"/>
  <c r="D300" i="9"/>
  <c r="C317" i="9"/>
  <c r="E317" i="9" s="1"/>
  <c r="D333" i="9"/>
  <c r="C349" i="9"/>
  <c r="E349" i="9" s="1"/>
  <c r="C366" i="9"/>
  <c r="E366" i="9" s="1"/>
  <c r="D382" i="9"/>
  <c r="C398" i="9"/>
  <c r="E398" i="9" s="1"/>
  <c r="D411" i="9"/>
  <c r="D426" i="9"/>
  <c r="C440" i="9"/>
  <c r="E440" i="9" s="1"/>
  <c r="D453" i="9"/>
  <c r="D468" i="9"/>
  <c r="D480" i="9"/>
  <c r="D494" i="9"/>
  <c r="C509" i="9"/>
  <c r="E509" i="9" s="1"/>
  <c r="C523" i="9"/>
  <c r="E523" i="9" s="1"/>
  <c r="C535" i="9"/>
  <c r="E535" i="9" s="1"/>
  <c r="D550" i="9"/>
  <c r="C563" i="9"/>
  <c r="E563" i="9" s="1"/>
  <c r="D576" i="9"/>
  <c r="C591" i="9"/>
  <c r="E591" i="9" s="1"/>
  <c r="C605" i="9"/>
  <c r="E605" i="9" s="1"/>
  <c r="C619" i="9"/>
  <c r="E619" i="9" s="1"/>
  <c r="D633" i="9"/>
  <c r="C24" i="9"/>
  <c r="E24" i="9" s="1"/>
  <c r="C36" i="9"/>
  <c r="E36" i="9" s="1"/>
  <c r="C49" i="9"/>
  <c r="E49" i="9" s="1"/>
  <c r="D62" i="9"/>
  <c r="D13" i="9"/>
  <c r="D102" i="9"/>
  <c r="C318" i="9"/>
  <c r="E318" i="9" s="1"/>
  <c r="D383" i="9"/>
  <c r="C412" i="9"/>
  <c r="E412" i="9" s="1"/>
  <c r="G13" i="9"/>
  <c r="G33" i="9"/>
  <c r="G53" i="9"/>
  <c r="G73" i="9"/>
  <c r="G93" i="9"/>
  <c r="G113" i="9"/>
  <c r="G133" i="9"/>
  <c r="G153" i="9"/>
  <c r="G173" i="9"/>
  <c r="G193" i="9"/>
  <c r="G213" i="9"/>
  <c r="G233" i="9"/>
  <c r="G253" i="9"/>
  <c r="G273" i="9"/>
  <c r="G293" i="9"/>
  <c r="G313" i="9"/>
  <c r="G333" i="9"/>
  <c r="G353" i="9"/>
  <c r="G373" i="9"/>
  <c r="G393" i="9"/>
  <c r="G413" i="9"/>
  <c r="G433" i="9"/>
  <c r="G453" i="9"/>
  <c r="G473" i="9"/>
  <c r="G493" i="9"/>
  <c r="G513" i="9"/>
  <c r="G533" i="9"/>
  <c r="G553" i="9"/>
  <c r="G573" i="9"/>
  <c r="G593" i="9"/>
  <c r="G613" i="9"/>
  <c r="G633" i="9"/>
  <c r="C85" i="9"/>
  <c r="E85" i="9" s="1"/>
  <c r="C121" i="9"/>
  <c r="E121" i="9" s="1"/>
  <c r="D140" i="9"/>
  <c r="C161" i="9"/>
  <c r="E161" i="9" s="1"/>
  <c r="D179" i="9"/>
  <c r="D196" i="9"/>
  <c r="D215" i="9"/>
  <c r="C232" i="9"/>
  <c r="E232" i="9" s="1"/>
  <c r="C249" i="9"/>
  <c r="E249" i="9" s="1"/>
  <c r="D267" i="9"/>
  <c r="C284" i="9"/>
  <c r="E284" i="9" s="1"/>
  <c r="C301" i="9"/>
  <c r="E301" i="9" s="1"/>
  <c r="C334" i="9"/>
  <c r="E334" i="9" s="1"/>
  <c r="C350" i="9"/>
  <c r="E350" i="9" s="1"/>
  <c r="D366" i="9"/>
  <c r="D398" i="9"/>
  <c r="C427" i="9"/>
  <c r="E427" i="9" s="1"/>
  <c r="G14" i="9"/>
  <c r="G34" i="9"/>
  <c r="G54" i="9"/>
  <c r="G74" i="9"/>
  <c r="G94" i="9"/>
  <c r="G114" i="9"/>
  <c r="G134" i="9"/>
  <c r="G154" i="9"/>
  <c r="G174" i="9"/>
  <c r="G194" i="9"/>
  <c r="G214" i="9"/>
  <c r="G234" i="9"/>
  <c r="G254" i="9"/>
  <c r="G274" i="9"/>
  <c r="G294" i="9"/>
  <c r="G314" i="9"/>
  <c r="G334" i="9"/>
  <c r="G354" i="9"/>
  <c r="G374" i="9"/>
  <c r="G394" i="9"/>
  <c r="G414" i="9"/>
  <c r="G434" i="9"/>
  <c r="G454" i="9"/>
  <c r="G474" i="9"/>
  <c r="G494" i="9"/>
  <c r="G514" i="9"/>
  <c r="G534" i="9"/>
  <c r="G554" i="9"/>
  <c r="G574" i="9"/>
  <c r="G594" i="9"/>
  <c r="G614" i="9"/>
  <c r="G634" i="9"/>
  <c r="C104" i="9"/>
  <c r="E104" i="9" s="1"/>
  <c r="C123" i="9"/>
  <c r="E123" i="9" s="1"/>
  <c r="C141" i="9"/>
  <c r="E141" i="9" s="1"/>
  <c r="C162" i="9"/>
  <c r="E162" i="9" s="1"/>
  <c r="C180" i="9"/>
  <c r="E180" i="9" s="1"/>
  <c r="C197" i="9"/>
  <c r="E197" i="9" s="1"/>
  <c r="C216" i="9"/>
  <c r="E216" i="9" s="1"/>
  <c r="D232" i="9"/>
  <c r="D249" i="9"/>
  <c r="C268" i="9"/>
  <c r="E268" i="9" s="1"/>
  <c r="D284" i="9"/>
  <c r="D301" i="9"/>
  <c r="D318" i="9"/>
  <c r="D334" i="9"/>
  <c r="D350" i="9"/>
  <c r="C367" i="9"/>
  <c r="E367" i="9" s="1"/>
  <c r="C384" i="9"/>
  <c r="E384" i="9" s="1"/>
  <c r="D399" i="9"/>
  <c r="D412" i="9"/>
  <c r="D427" i="9"/>
  <c r="D441" i="9"/>
  <c r="D454" i="9"/>
  <c r="D469" i="9"/>
  <c r="C482" i="9"/>
  <c r="E482" i="9" s="1"/>
  <c r="C496" i="9"/>
  <c r="E496" i="9" s="1"/>
  <c r="C510" i="9"/>
  <c r="E510" i="9" s="1"/>
  <c r="C524" i="9"/>
  <c r="E524" i="9" s="1"/>
  <c r="D537" i="9"/>
  <c r="D551" i="9"/>
  <c r="C564" i="9"/>
  <c r="E564" i="9" s="1"/>
  <c r="D578" i="9"/>
  <c r="C592" i="9"/>
  <c r="E592" i="9" s="1"/>
  <c r="C607" i="9"/>
  <c r="E607" i="9" s="1"/>
  <c r="D620" i="9"/>
  <c r="D634" i="9"/>
  <c r="C25" i="9"/>
  <c r="E25" i="9" s="1"/>
  <c r="C50" i="9"/>
  <c r="E50" i="9" s="1"/>
  <c r="C64" i="9"/>
  <c r="E64" i="9" s="1"/>
  <c r="D14" i="9"/>
  <c r="G15" i="9"/>
  <c r="G35" i="9"/>
  <c r="G55" i="9"/>
  <c r="G75" i="9"/>
  <c r="G95" i="9"/>
  <c r="G115" i="9"/>
  <c r="G135" i="9"/>
  <c r="G155" i="9"/>
  <c r="G175" i="9"/>
  <c r="G195" i="9"/>
  <c r="G215" i="9"/>
  <c r="G235" i="9"/>
  <c r="G255" i="9"/>
  <c r="G275" i="9"/>
  <c r="G295" i="9"/>
  <c r="G315" i="9"/>
  <c r="G335" i="9"/>
  <c r="G355" i="9"/>
  <c r="G375" i="9"/>
  <c r="G395" i="9"/>
  <c r="G415" i="9"/>
  <c r="G435" i="9"/>
  <c r="G455" i="9"/>
  <c r="G475" i="9"/>
  <c r="G495" i="9"/>
  <c r="G515" i="9"/>
  <c r="G535" i="9"/>
  <c r="G555" i="9"/>
  <c r="G575" i="9"/>
  <c r="G595" i="9"/>
  <c r="G615" i="9"/>
  <c r="G635" i="9"/>
  <c r="C86" i="9"/>
  <c r="E86" i="9" s="1"/>
  <c r="D104" i="9"/>
  <c r="D123" i="9"/>
  <c r="D141" i="9"/>
  <c r="D162" i="9"/>
  <c r="C181" i="9"/>
  <c r="E181" i="9" s="1"/>
  <c r="D197" i="9"/>
  <c r="D216" i="9"/>
  <c r="D233" i="9"/>
  <c r="D252" i="9"/>
  <c r="C269" i="9"/>
  <c r="E269" i="9" s="1"/>
  <c r="C303" i="9"/>
  <c r="E303" i="9" s="1"/>
  <c r="C320" i="9"/>
  <c r="E320" i="9" s="1"/>
  <c r="C335" i="9"/>
  <c r="E335" i="9" s="1"/>
  <c r="C352" i="9"/>
  <c r="E352" i="9" s="1"/>
  <c r="D368" i="9"/>
  <c r="D384" i="9"/>
  <c r="C400" i="9"/>
  <c r="E400" i="9" s="1"/>
  <c r="C413" i="9"/>
  <c r="E413" i="9" s="1"/>
  <c r="C428" i="9"/>
  <c r="E428" i="9" s="1"/>
  <c r="C442" i="9"/>
  <c r="E442" i="9" s="1"/>
  <c r="C455" i="9"/>
  <c r="E455" i="9" s="1"/>
  <c r="C470" i="9"/>
  <c r="E470" i="9" s="1"/>
  <c r="D482" i="9"/>
  <c r="D496" i="9"/>
  <c r="D510" i="9"/>
  <c r="D524" i="9"/>
  <c r="C538" i="9"/>
  <c r="E538" i="9" s="1"/>
  <c r="C552" i="9"/>
  <c r="E552" i="9" s="1"/>
  <c r="D564" i="9"/>
  <c r="D579" i="9"/>
  <c r="D592" i="9"/>
  <c r="D607" i="9"/>
  <c r="C621" i="9"/>
  <c r="E621" i="9" s="1"/>
  <c r="D635" i="9"/>
  <c r="D25" i="9"/>
  <c r="C38" i="9"/>
  <c r="E38" i="9" s="1"/>
  <c r="D50" i="9"/>
  <c r="D64" i="9"/>
  <c r="G16" i="9"/>
  <c r="G36" i="9"/>
  <c r="G56" i="9"/>
  <c r="G76" i="9"/>
  <c r="G96" i="9"/>
  <c r="G116" i="9"/>
  <c r="G136" i="9"/>
  <c r="G156" i="9"/>
  <c r="G176" i="9"/>
  <c r="G196" i="9"/>
  <c r="G216" i="9"/>
  <c r="G236" i="9"/>
  <c r="G256" i="9"/>
  <c r="G276" i="9"/>
  <c r="G296" i="9"/>
  <c r="G316" i="9"/>
  <c r="G336" i="9"/>
  <c r="G356" i="9"/>
  <c r="G376" i="9"/>
  <c r="G396" i="9"/>
  <c r="G416" i="9"/>
  <c r="G436" i="9"/>
  <c r="G456" i="9"/>
  <c r="G476" i="9"/>
  <c r="G496" i="9"/>
  <c r="G516" i="9"/>
  <c r="G536" i="9"/>
  <c r="G556" i="9"/>
  <c r="G576" i="9"/>
  <c r="G596" i="9"/>
  <c r="G616" i="9"/>
  <c r="G636" i="9"/>
  <c r="C68" i="9"/>
  <c r="E68" i="9" s="1"/>
  <c r="C87" i="9"/>
  <c r="E87" i="9" s="1"/>
  <c r="D105" i="9"/>
  <c r="D124" i="9"/>
  <c r="C143" i="9"/>
  <c r="E143" i="9" s="1"/>
  <c r="C163" i="9"/>
  <c r="E163" i="9" s="1"/>
  <c r="C182" i="9"/>
  <c r="E182" i="9" s="1"/>
  <c r="C198" i="9"/>
  <c r="E198" i="9" s="1"/>
  <c r="C217" i="9"/>
  <c r="E217" i="9" s="1"/>
  <c r="C234" i="9"/>
  <c r="E234" i="9" s="1"/>
  <c r="C253" i="9"/>
  <c r="E253" i="9" s="1"/>
  <c r="D269" i="9"/>
  <c r="C289" i="9"/>
  <c r="E289" i="9" s="1"/>
  <c r="C304" i="9"/>
  <c r="E304" i="9" s="1"/>
  <c r="D320" i="9"/>
  <c r="D335" i="9"/>
  <c r="D352" i="9"/>
  <c r="C369" i="9"/>
  <c r="E369" i="9" s="1"/>
  <c r="C385" i="9"/>
  <c r="E385" i="9" s="1"/>
  <c r="D400" i="9"/>
  <c r="D414" i="9"/>
  <c r="D428" i="9"/>
  <c r="D442" i="9"/>
  <c r="D456" i="9"/>
  <c r="D470" i="9"/>
  <c r="C484" i="9"/>
  <c r="E484" i="9" s="1"/>
  <c r="C497" i="9"/>
  <c r="E497" i="9" s="1"/>
  <c r="C512" i="9"/>
  <c r="E512" i="9" s="1"/>
  <c r="C525" i="9"/>
  <c r="E525" i="9" s="1"/>
  <c r="D538" i="9"/>
  <c r="D552" i="9"/>
  <c r="C566" i="9"/>
  <c r="E566" i="9" s="1"/>
  <c r="C580" i="9"/>
  <c r="E580" i="9" s="1"/>
  <c r="C593" i="9"/>
  <c r="E593" i="9" s="1"/>
  <c r="D608" i="9"/>
  <c r="D621" i="9"/>
  <c r="C636" i="9"/>
  <c r="E636" i="9" s="1"/>
  <c r="C26" i="9"/>
  <c r="E26" i="9" s="1"/>
  <c r="D39" i="9"/>
  <c r="C65" i="9"/>
  <c r="E65" i="9" s="1"/>
  <c r="G17" i="9"/>
  <c r="G97" i="9"/>
  <c r="G117" i="9"/>
  <c r="G137" i="9"/>
  <c r="G157" i="9"/>
  <c r="G18" i="9"/>
  <c r="G38" i="9"/>
  <c r="G58" i="9"/>
  <c r="G78" i="9"/>
  <c r="G98" i="9"/>
  <c r="G118" i="9"/>
  <c r="G138" i="9"/>
  <c r="G158" i="9"/>
  <c r="G178" i="9"/>
  <c r="G19" i="9"/>
  <c r="G39" i="9"/>
  <c r="G59" i="9"/>
  <c r="G79" i="9"/>
  <c r="G23" i="9"/>
  <c r="G43" i="9"/>
  <c r="G63" i="9"/>
  <c r="G83" i="9"/>
  <c r="G103" i="9"/>
  <c r="G123" i="9"/>
  <c r="G143" i="9"/>
  <c r="G163" i="9"/>
  <c r="G183" i="9"/>
  <c r="G203" i="9"/>
  <c r="G223" i="9"/>
  <c r="G243" i="9"/>
  <c r="G263" i="9"/>
  <c r="G283" i="9"/>
  <c r="G303" i="9"/>
  <c r="G323" i="9"/>
  <c r="G343" i="9"/>
  <c r="G363" i="9"/>
  <c r="G383" i="9"/>
  <c r="G403" i="9"/>
  <c r="G423" i="9"/>
  <c r="G443" i="9"/>
  <c r="G463" i="9"/>
  <c r="G483" i="9"/>
  <c r="G503" i="9"/>
  <c r="G523" i="9"/>
  <c r="G543" i="9"/>
  <c r="G563" i="9"/>
  <c r="G583" i="9"/>
  <c r="G603" i="9"/>
  <c r="G623" i="9"/>
  <c r="D74" i="9"/>
  <c r="C92" i="9"/>
  <c r="E92" i="9" s="1"/>
  <c r="D110" i="9"/>
  <c r="C131" i="9"/>
  <c r="E131" i="9" s="1"/>
  <c r="D151" i="9"/>
  <c r="D170" i="9"/>
  <c r="D186" i="9"/>
  <c r="D205" i="9"/>
  <c r="C223" i="9"/>
  <c r="E223" i="9" s="1"/>
  <c r="D241" i="9"/>
  <c r="D258" i="9"/>
  <c r="C275" i="9"/>
  <c r="E275" i="9" s="1"/>
  <c r="C310" i="9"/>
  <c r="E310" i="9" s="1"/>
  <c r="D325" i="9"/>
  <c r="D342" i="9"/>
  <c r="D357" i="9"/>
  <c r="C375" i="9"/>
  <c r="E375" i="9" s="1"/>
  <c r="D391" i="9"/>
  <c r="D405" i="9"/>
  <c r="D419" i="9"/>
  <c r="D434" i="9"/>
  <c r="D447" i="9"/>
  <c r="D461" i="9"/>
  <c r="D475" i="9"/>
  <c r="C488" i="9"/>
  <c r="E488" i="9" s="1"/>
  <c r="C503" i="9"/>
  <c r="E503" i="9" s="1"/>
  <c r="C516" i="9"/>
  <c r="E516" i="9" s="1"/>
  <c r="D529" i="9"/>
  <c r="D543" i="9"/>
  <c r="C557" i="9"/>
  <c r="E557" i="9" s="1"/>
  <c r="C571" i="9"/>
  <c r="E571" i="9" s="1"/>
  <c r="C585" i="9"/>
  <c r="E585" i="9" s="1"/>
  <c r="C599" i="9"/>
  <c r="E599" i="9" s="1"/>
  <c r="C612" i="9"/>
  <c r="E612" i="9" s="1"/>
  <c r="D627" i="9"/>
  <c r="C17" i="9"/>
  <c r="E17" i="9" s="1"/>
  <c r="C31" i="9"/>
  <c r="E31" i="9" s="1"/>
  <c r="C43" i="9"/>
  <c r="E43" i="9" s="1"/>
  <c r="C57" i="9"/>
  <c r="E57" i="9" s="1"/>
  <c r="G24" i="9"/>
  <c r="G44" i="9"/>
  <c r="G64" i="9"/>
  <c r="G84" i="9"/>
  <c r="G104" i="9"/>
  <c r="G124" i="9"/>
  <c r="G144" i="9"/>
  <c r="G164" i="9"/>
  <c r="G184" i="9"/>
  <c r="G204" i="9"/>
  <c r="G224" i="9"/>
  <c r="G244" i="9"/>
  <c r="G264" i="9"/>
  <c r="G25" i="9"/>
  <c r="G45" i="9"/>
  <c r="G65" i="9"/>
  <c r="G85" i="9"/>
  <c r="G105" i="9"/>
  <c r="G125" i="9"/>
  <c r="G145" i="9"/>
  <c r="G165" i="9"/>
  <c r="G185" i="9"/>
  <c r="G205" i="9"/>
  <c r="G225" i="9"/>
  <c r="G245" i="9"/>
  <c r="G265" i="9"/>
  <c r="G285" i="9"/>
  <c r="G305" i="9"/>
  <c r="G325" i="9"/>
  <c r="G345" i="9"/>
  <c r="G365" i="9"/>
  <c r="G385" i="9"/>
  <c r="G405" i="9"/>
  <c r="G425" i="9"/>
  <c r="G445" i="9"/>
  <c r="G465" i="9"/>
  <c r="G485" i="9"/>
  <c r="G505" i="9"/>
  <c r="G525" i="9"/>
  <c r="G545" i="9"/>
  <c r="G565" i="9"/>
  <c r="G585" i="9"/>
  <c r="G605" i="9"/>
  <c r="G625" i="9"/>
  <c r="C77" i="9"/>
  <c r="E77" i="9" s="1"/>
  <c r="C96" i="9"/>
  <c r="E96" i="9" s="1"/>
  <c r="C114" i="9"/>
  <c r="E114" i="9" s="1"/>
  <c r="D133" i="9"/>
  <c r="D152" i="9"/>
  <c r="D172" i="9"/>
  <c r="D189" i="9"/>
  <c r="D206" i="9"/>
  <c r="D224" i="9"/>
  <c r="C244" i="9"/>
  <c r="E244" i="9" s="1"/>
  <c r="D259" i="9"/>
  <c r="C278" i="9"/>
  <c r="E278" i="9" s="1"/>
  <c r="C295" i="9"/>
  <c r="E295" i="9" s="1"/>
  <c r="C312" i="9"/>
  <c r="E312" i="9" s="1"/>
  <c r="D326" i="9"/>
  <c r="D343" i="9"/>
  <c r="D359" i="9"/>
  <c r="C376" i="9"/>
  <c r="E376" i="9" s="1"/>
  <c r="C393" i="9"/>
  <c r="E393" i="9" s="1"/>
  <c r="D406" i="9"/>
  <c r="C422" i="9"/>
  <c r="E422" i="9" s="1"/>
  <c r="D435" i="9"/>
  <c r="D448" i="9"/>
  <c r="C463" i="9"/>
  <c r="E463" i="9" s="1"/>
  <c r="D476" i="9"/>
  <c r="C490" i="9"/>
  <c r="E490" i="9" s="1"/>
  <c r="C504" i="9"/>
  <c r="E504" i="9" s="1"/>
  <c r="C517" i="9"/>
  <c r="E517" i="9" s="1"/>
  <c r="C531" i="9"/>
  <c r="E531" i="9" s="1"/>
  <c r="D544" i="9"/>
  <c r="C558" i="9"/>
  <c r="E558" i="9" s="1"/>
  <c r="D572" i="9"/>
  <c r="C586" i="9"/>
  <c r="E586" i="9" s="1"/>
  <c r="C600" i="9"/>
  <c r="E600" i="9" s="1"/>
  <c r="C614" i="9"/>
  <c r="E614" i="9" s="1"/>
  <c r="D628" i="9"/>
  <c r="C18" i="9"/>
  <c r="E18" i="9" s="1"/>
  <c r="D32" i="9"/>
  <c r="C45" i="9"/>
  <c r="E45" i="9" s="1"/>
  <c r="C58" i="9"/>
  <c r="E58" i="9" s="1"/>
  <c r="D8" i="9"/>
  <c r="G6" i="9"/>
  <c r="G26" i="9"/>
  <c r="G46" i="9"/>
  <c r="G66" i="9"/>
  <c r="G86" i="9"/>
  <c r="G106" i="9"/>
  <c r="G126" i="9"/>
  <c r="G146" i="9"/>
  <c r="G166" i="9"/>
  <c r="G186" i="9"/>
  <c r="C617" i="9"/>
  <c r="E617" i="9" s="1"/>
  <c r="C596" i="9"/>
  <c r="E596" i="9" s="1"/>
  <c r="D573" i="9"/>
  <c r="D553" i="9"/>
  <c r="C532" i="9"/>
  <c r="E532" i="9" s="1"/>
  <c r="D512" i="9"/>
  <c r="C489" i="9"/>
  <c r="E489" i="9" s="1"/>
  <c r="C469" i="9"/>
  <c r="E469" i="9" s="1"/>
  <c r="C447" i="9"/>
  <c r="E447" i="9" s="1"/>
  <c r="D423" i="9"/>
  <c r="C401" i="9"/>
  <c r="E401" i="9" s="1"/>
  <c r="C372" i="9"/>
  <c r="E372" i="9" s="1"/>
  <c r="D341" i="9"/>
  <c r="C308" i="9"/>
  <c r="E308" i="9" s="1"/>
  <c r="C274" i="9"/>
  <c r="E274" i="9" s="1"/>
  <c r="D239" i="9"/>
  <c r="D204" i="9"/>
  <c r="D165" i="9"/>
  <c r="C129" i="9"/>
  <c r="E129" i="9" s="1"/>
  <c r="D87" i="9"/>
  <c r="G604" i="9"/>
  <c r="G561" i="9"/>
  <c r="G519" i="9"/>
  <c r="G477" i="9"/>
  <c r="G426" i="9"/>
  <c r="G382" i="9"/>
  <c r="G340" i="9"/>
  <c r="G298" i="9"/>
  <c r="G246" i="9"/>
  <c r="G199" i="9"/>
  <c r="G122" i="9"/>
  <c r="G42" i="9"/>
  <c r="C460" i="9"/>
  <c r="E460" i="9" s="1"/>
  <c r="G584" i="9"/>
  <c r="G167" i="9"/>
  <c r="D605" i="9"/>
  <c r="C500" i="9"/>
  <c r="E500" i="9" s="1"/>
  <c r="C386" i="9"/>
  <c r="E386" i="9" s="1"/>
  <c r="D185" i="9"/>
  <c r="G582" i="9"/>
  <c r="G498" i="9"/>
  <c r="D541" i="9"/>
  <c r="C185" i="9"/>
  <c r="E185" i="9" s="1"/>
  <c r="G81" i="9"/>
  <c r="C582" i="9"/>
  <c r="E582" i="9" s="1"/>
  <c r="C519" i="9"/>
  <c r="E519" i="9" s="1"/>
  <c r="D353" i="9"/>
  <c r="D624" i="9"/>
  <c r="D497" i="9"/>
  <c r="C290" i="9"/>
  <c r="E290" i="9" s="1"/>
  <c r="G262" i="9"/>
  <c r="C12" i="9"/>
  <c r="E12" i="9" s="1"/>
  <c r="D17" i="9"/>
  <c r="D598" i="9"/>
  <c r="C555" i="9"/>
  <c r="E555" i="9" s="1"/>
  <c r="D514" i="9"/>
  <c r="C472" i="9"/>
  <c r="E472" i="9" s="1"/>
  <c r="D402" i="9"/>
  <c r="D312" i="9"/>
  <c r="D55" i="9"/>
  <c r="D16" i="9"/>
  <c r="C598" i="9"/>
  <c r="E598" i="9" s="1"/>
  <c r="D554" i="9"/>
  <c r="C514" i="9"/>
  <c r="E514" i="9" s="1"/>
  <c r="D471" i="9"/>
  <c r="C429" i="9"/>
  <c r="E429" i="9" s="1"/>
  <c r="C374" i="9"/>
  <c r="E374" i="9" s="1"/>
  <c r="D310" i="9"/>
  <c r="C242" i="9"/>
  <c r="E242" i="9" s="1"/>
  <c r="C171" i="9"/>
  <c r="E171" i="9" s="1"/>
  <c r="D88" i="9"/>
  <c r="G564" i="9"/>
  <c r="G479" i="9"/>
  <c r="G342" i="9"/>
  <c r="G300" i="9"/>
  <c r="G257" i="9"/>
  <c r="G201" i="9"/>
  <c r="C53" i="9"/>
  <c r="E53" i="9" s="1"/>
  <c r="G602" i="9"/>
  <c r="G560" i="9"/>
  <c r="G518" i="9"/>
  <c r="G467" i="9"/>
  <c r="G424" i="9"/>
  <c r="G381" i="9"/>
  <c r="G339" i="9"/>
  <c r="G297" i="9"/>
  <c r="G242" i="9"/>
  <c r="G198" i="9"/>
  <c r="G121" i="9"/>
  <c r="G41" i="9"/>
  <c r="D563" i="9"/>
  <c r="D355" i="9"/>
  <c r="G541" i="9"/>
  <c r="C355" i="9"/>
  <c r="E355" i="9" s="1"/>
  <c r="G82" i="9"/>
  <c r="C627" i="9"/>
  <c r="E627" i="9" s="1"/>
  <c r="C458" i="9"/>
  <c r="E458" i="9" s="1"/>
  <c r="D354" i="9"/>
  <c r="C106" i="9"/>
  <c r="E106" i="9" s="1"/>
  <c r="G581" i="9"/>
  <c r="G267" i="9"/>
  <c r="C626" i="9"/>
  <c r="E626" i="9" s="1"/>
  <c r="C477" i="9"/>
  <c r="E477" i="9" s="1"/>
  <c r="D255" i="9"/>
  <c r="C41" i="9"/>
  <c r="E41" i="9" s="1"/>
  <c r="C560" i="9"/>
  <c r="E560" i="9" s="1"/>
  <c r="C476" i="9"/>
  <c r="E476" i="9" s="1"/>
  <c r="D322" i="9"/>
  <c r="G358" i="9"/>
  <c r="D35" i="9"/>
  <c r="G521" i="9"/>
  <c r="G386" i="9"/>
  <c r="G139" i="9"/>
  <c r="C9" i="9"/>
  <c r="E9" i="9" s="1"/>
  <c r="D53" i="9"/>
  <c r="C34" i="9"/>
  <c r="E34" i="9" s="1"/>
  <c r="C8" i="9"/>
  <c r="E8" i="9" s="1"/>
  <c r="D33" i="9"/>
  <c r="D637" i="9"/>
  <c r="D616" i="9"/>
  <c r="C595" i="9"/>
  <c r="E595" i="9" s="1"/>
  <c r="C573" i="9"/>
  <c r="E573" i="9" s="1"/>
  <c r="C553" i="9"/>
  <c r="E553" i="9" s="1"/>
  <c r="D509" i="9"/>
  <c r="D487" i="9"/>
  <c r="C467" i="9"/>
  <c r="E467" i="9" s="1"/>
  <c r="C445" i="9"/>
  <c r="E445" i="9" s="1"/>
  <c r="C423" i="9"/>
  <c r="E423" i="9" s="1"/>
  <c r="D395" i="9"/>
  <c r="D371" i="9"/>
  <c r="D340" i="9"/>
  <c r="D307" i="9"/>
  <c r="D273" i="9"/>
  <c r="C239" i="9"/>
  <c r="E239" i="9" s="1"/>
  <c r="C204" i="9"/>
  <c r="E204" i="9" s="1"/>
  <c r="C165" i="9"/>
  <c r="E165" i="9" s="1"/>
  <c r="D128" i="9"/>
  <c r="C80" i="9"/>
  <c r="E80" i="9" s="1"/>
  <c r="C6" i="9"/>
  <c r="E6" i="9" s="1"/>
  <c r="D49" i="9"/>
  <c r="C33" i="9"/>
  <c r="E33" i="9" s="1"/>
  <c r="C637" i="9"/>
  <c r="E637" i="9" s="1"/>
  <c r="C615" i="9"/>
  <c r="E615" i="9" s="1"/>
  <c r="D594" i="9"/>
  <c r="D571" i="9"/>
  <c r="C551" i="9"/>
  <c r="E551" i="9" s="1"/>
  <c r="C529" i="9"/>
  <c r="E529" i="9" s="1"/>
  <c r="C507" i="9"/>
  <c r="E507" i="9" s="1"/>
  <c r="C487" i="9"/>
  <c r="E487" i="9" s="1"/>
  <c r="C466" i="9"/>
  <c r="E466" i="9" s="1"/>
  <c r="D444" i="9"/>
  <c r="D422" i="9"/>
  <c r="C395" i="9"/>
  <c r="E395" i="9" s="1"/>
  <c r="D369" i="9"/>
  <c r="C340" i="9"/>
  <c r="E340" i="9" s="1"/>
  <c r="D306" i="9"/>
  <c r="C272" i="9"/>
  <c r="E272" i="9" s="1"/>
  <c r="D237" i="9"/>
  <c r="C202" i="9"/>
  <c r="E202" i="9" s="1"/>
  <c r="D164" i="9"/>
  <c r="C127" i="9"/>
  <c r="E127" i="9" s="1"/>
  <c r="D79" i="9"/>
  <c r="G601" i="9"/>
  <c r="G559" i="9"/>
  <c r="G517" i="9"/>
  <c r="G466" i="9"/>
  <c r="G422" i="9"/>
  <c r="G380" i="9"/>
  <c r="G338" i="9"/>
  <c r="G287" i="9"/>
  <c r="G241" i="9"/>
  <c r="G197" i="9"/>
  <c r="G120" i="9"/>
  <c r="G40" i="9"/>
  <c r="G187" i="9"/>
  <c r="G119" i="9"/>
  <c r="G37" i="9"/>
  <c r="C634" i="9"/>
  <c r="E634" i="9" s="1"/>
  <c r="D611" i="9"/>
  <c r="D589" i="9"/>
  <c r="C570" i="9"/>
  <c r="E570" i="9" s="1"/>
  <c r="D547" i="9"/>
  <c r="C527" i="9"/>
  <c r="E527" i="9" s="1"/>
  <c r="D505" i="9"/>
  <c r="C486" i="9"/>
  <c r="E486" i="9" s="1"/>
  <c r="C465" i="9"/>
  <c r="E465" i="9" s="1"/>
  <c r="D443" i="9"/>
  <c r="C419" i="9"/>
  <c r="E419" i="9" s="1"/>
  <c r="D393" i="9"/>
  <c r="C363" i="9"/>
  <c r="E363" i="9" s="1"/>
  <c r="C338" i="9"/>
  <c r="E338" i="9" s="1"/>
  <c r="D305" i="9"/>
  <c r="C270" i="9"/>
  <c r="E270" i="9" s="1"/>
  <c r="D236" i="9"/>
  <c r="D199" i="9"/>
  <c r="D163" i="9"/>
  <c r="C74" i="9"/>
  <c r="E74" i="9" s="1"/>
  <c r="C638" i="9"/>
  <c r="E638" i="9" s="1"/>
  <c r="G599" i="9"/>
  <c r="G557" i="9"/>
  <c r="G506" i="9"/>
  <c r="G462" i="9"/>
  <c r="G420" i="9"/>
  <c r="G378" i="9"/>
  <c r="G327" i="9"/>
  <c r="G284" i="9"/>
  <c r="G239" i="9"/>
  <c r="G182" i="9"/>
  <c r="G107" i="9"/>
  <c r="G27" i="9"/>
  <c r="G22" i="9"/>
  <c r="G237" i="9"/>
  <c r="G180" i="9"/>
  <c r="G101" i="9"/>
  <c r="G21" i="9"/>
  <c r="C588" i="9"/>
  <c r="E588" i="9" s="1"/>
  <c r="D567" i="9"/>
  <c r="C545" i="9"/>
  <c r="E545" i="9" s="1"/>
  <c r="D525" i="9"/>
  <c r="D503" i="9"/>
  <c r="D481" i="9"/>
  <c r="C461" i="9"/>
  <c r="E461" i="9" s="1"/>
  <c r="D438" i="9"/>
  <c r="D417" i="9"/>
  <c r="D388" i="9"/>
  <c r="C359" i="9"/>
  <c r="E359" i="9" s="1"/>
  <c r="D328" i="9"/>
  <c r="C260" i="9"/>
  <c r="E260" i="9" s="1"/>
  <c r="C225" i="9"/>
  <c r="E225" i="9" s="1"/>
  <c r="C190" i="9"/>
  <c r="E190" i="9" s="1"/>
  <c r="C152" i="9"/>
  <c r="E152" i="9" s="1"/>
  <c r="C108" i="9"/>
  <c r="E108" i="9" s="1"/>
  <c r="D72" i="9"/>
  <c r="G638" i="9"/>
  <c r="G587" i="9"/>
  <c r="G544" i="9"/>
  <c r="G501" i="9"/>
  <c r="G459" i="9"/>
  <c r="G417" i="9"/>
  <c r="G366" i="9"/>
  <c r="G322" i="9"/>
  <c r="G280" i="9"/>
  <c r="G227" i="9"/>
  <c r="G179" i="9"/>
  <c r="G100" i="9"/>
  <c r="G20" i="9"/>
  <c r="D609" i="9"/>
  <c r="D587" i="9"/>
  <c r="C567" i="9"/>
  <c r="E567" i="9" s="1"/>
  <c r="C544" i="9"/>
  <c r="E544" i="9" s="1"/>
  <c r="D523" i="9"/>
  <c r="D502" i="9"/>
  <c r="D479" i="9"/>
  <c r="D460" i="9"/>
  <c r="C438" i="9"/>
  <c r="E438" i="9" s="1"/>
  <c r="C417" i="9"/>
  <c r="E417" i="9" s="1"/>
  <c r="C387" i="9"/>
  <c r="E387" i="9" s="1"/>
  <c r="C356" i="9"/>
  <c r="E356" i="9" s="1"/>
  <c r="C326" i="9"/>
  <c r="E326" i="9" s="1"/>
  <c r="C294" i="9"/>
  <c r="E294" i="9" s="1"/>
  <c r="C259" i="9"/>
  <c r="E259" i="9" s="1"/>
  <c r="D223" i="9"/>
  <c r="D187" i="9"/>
  <c r="D149" i="9"/>
  <c r="D107" i="9"/>
  <c r="C72" i="9"/>
  <c r="E72" i="9" s="1"/>
  <c r="G637" i="9"/>
  <c r="G586" i="9"/>
  <c r="G542" i="9"/>
  <c r="G500" i="9"/>
  <c r="G458" i="9"/>
  <c r="G407" i="9"/>
  <c r="G364" i="9"/>
  <c r="G321" i="9"/>
  <c r="G279" i="9"/>
  <c r="G226" i="9"/>
  <c r="G177" i="9"/>
  <c r="G99" i="9"/>
  <c r="G7" i="9"/>
  <c r="G5" i="9"/>
  <c r="D69" i="9"/>
  <c r="D78" i="9"/>
  <c r="D95" i="9"/>
  <c r="D103" i="9"/>
  <c r="C112" i="9"/>
  <c r="E112" i="9" s="1"/>
  <c r="C120" i="9"/>
  <c r="E120" i="9" s="1"/>
  <c r="C128" i="9"/>
  <c r="E128" i="9" s="1"/>
  <c r="C137" i="9"/>
  <c r="E137" i="9" s="1"/>
  <c r="D153" i="9"/>
  <c r="C170" i="9"/>
  <c r="E170" i="9" s="1"/>
  <c r="C187" i="9"/>
  <c r="E187" i="9" s="1"/>
  <c r="C213" i="9"/>
  <c r="E213" i="9" s="1"/>
  <c r="D229" i="9"/>
  <c r="D238" i="9"/>
  <c r="D254" i="9"/>
  <c r="C263" i="9"/>
  <c r="E263" i="9" s="1"/>
  <c r="D271" i="9"/>
  <c r="C280" i="9"/>
  <c r="E280" i="9" s="1"/>
  <c r="C297" i="9"/>
  <c r="E297" i="9" s="1"/>
  <c r="C305" i="9"/>
  <c r="E305" i="9" s="1"/>
  <c r="D314" i="9"/>
  <c r="C322" i="9"/>
  <c r="E322" i="9" s="1"/>
  <c r="C331" i="9"/>
  <c r="E331" i="9" s="1"/>
  <c r="D347" i="9"/>
  <c r="C357" i="9"/>
  <c r="E357" i="9" s="1"/>
  <c r="D365" i="9"/>
  <c r="D390" i="9"/>
  <c r="C399" i="9"/>
  <c r="E399" i="9" s="1"/>
  <c r="D407" i="9"/>
  <c r="D416" i="9"/>
  <c r="C424" i="9"/>
  <c r="E424" i="9" s="1"/>
  <c r="C433" i="9"/>
  <c r="E433" i="9" s="1"/>
  <c r="C441" i="9"/>
  <c r="E441" i="9" s="1"/>
  <c r="D449" i="9"/>
  <c r="C459" i="9"/>
  <c r="E459" i="9" s="1"/>
  <c r="C475" i="9"/>
  <c r="E475" i="9" s="1"/>
  <c r="D483" i="9"/>
  <c r="D492" i="9"/>
  <c r="C502" i="9"/>
  <c r="E502" i="9" s="1"/>
  <c r="D511" i="9"/>
  <c r="D521" i="9"/>
  <c r="D530" i="9"/>
  <c r="C540" i="9"/>
  <c r="E540" i="9" s="1"/>
  <c r="C550" i="9"/>
  <c r="E550" i="9" s="1"/>
  <c r="D559" i="9"/>
  <c r="D568" i="9"/>
  <c r="C578" i="9"/>
  <c r="E578" i="9" s="1"/>
  <c r="C587" i="9"/>
  <c r="E587" i="9" s="1"/>
  <c r="C597" i="9"/>
  <c r="E597" i="9" s="1"/>
  <c r="D606" i="9"/>
  <c r="C616" i="9"/>
  <c r="E616" i="9" s="1"/>
  <c r="D625" i="9"/>
  <c r="C635" i="9"/>
  <c r="E635" i="9" s="1"/>
  <c r="C22" i="9"/>
  <c r="E22" i="9" s="1"/>
  <c r="C39" i="9"/>
  <c r="E39" i="9" s="1"/>
  <c r="C55" i="9"/>
  <c r="E55" i="9" s="1"/>
  <c r="C63" i="9"/>
  <c r="E63" i="9" s="1"/>
  <c r="C10" i="9"/>
  <c r="E10" i="9" s="1"/>
  <c r="C75" i="9"/>
  <c r="E75" i="9" s="1"/>
  <c r="D92" i="9"/>
  <c r="D100" i="9"/>
  <c r="C109" i="9"/>
  <c r="E109" i="9" s="1"/>
  <c r="D117" i="9"/>
  <c r="C125" i="9"/>
  <c r="E125" i="9" s="1"/>
  <c r="C134" i="9"/>
  <c r="E134" i="9" s="1"/>
  <c r="C150" i="9"/>
  <c r="E150" i="9" s="1"/>
  <c r="D159" i="9"/>
  <c r="C167" i="9"/>
  <c r="E167" i="9" s="1"/>
  <c r="D175" i="9"/>
  <c r="C184" i="9"/>
  <c r="E184" i="9" s="1"/>
  <c r="C193" i="9"/>
  <c r="E193" i="9" s="1"/>
  <c r="C201" i="9"/>
  <c r="E201" i="9" s="1"/>
  <c r="C210" i="9"/>
  <c r="E210" i="9" s="1"/>
  <c r="D218" i="9"/>
  <c r="C226" i="9"/>
  <c r="E226" i="9" s="1"/>
  <c r="D235" i="9"/>
  <c r="C243" i="9"/>
  <c r="E243" i="9" s="1"/>
  <c r="D251" i="9"/>
  <c r="D260" i="9"/>
  <c r="D268" i="9"/>
  <c r="C277" i="9"/>
  <c r="E277" i="9" s="1"/>
  <c r="D285" i="9"/>
  <c r="C302" i="9"/>
  <c r="E302" i="9" s="1"/>
  <c r="C311" i="9"/>
  <c r="E311" i="9" s="1"/>
  <c r="D319" i="9"/>
  <c r="D327" i="9"/>
  <c r="C337" i="9"/>
  <c r="E337" i="9" s="1"/>
  <c r="C362" i="9"/>
  <c r="E362" i="9" s="1"/>
  <c r="D370" i="9"/>
  <c r="C379" i="9"/>
  <c r="E379" i="9" s="1"/>
  <c r="D387" i="9"/>
  <c r="C396" i="9"/>
  <c r="E396" i="9" s="1"/>
  <c r="C404" i="9"/>
  <c r="E404" i="9" s="1"/>
  <c r="D413" i="9"/>
  <c r="C421" i="9"/>
  <c r="E421" i="9" s="1"/>
  <c r="C430" i="9"/>
  <c r="E430" i="9" s="1"/>
  <c r="C446" i="9"/>
  <c r="E446" i="9" s="1"/>
  <c r="D455" i="9"/>
  <c r="C464" i="9"/>
  <c r="E464" i="9" s="1"/>
  <c r="D472" i="9"/>
  <c r="D489" i="9"/>
  <c r="C499" i="9"/>
  <c r="E499" i="9" s="1"/>
  <c r="C508" i="9"/>
  <c r="E508" i="9" s="1"/>
  <c r="C518" i="9"/>
  <c r="E518" i="9" s="1"/>
  <c r="D527" i="9"/>
  <c r="D536" i="9"/>
  <c r="D546" i="9"/>
  <c r="C556" i="9"/>
  <c r="E556" i="9" s="1"/>
  <c r="C565" i="9"/>
  <c r="E565" i="9" s="1"/>
  <c r="C584" i="9"/>
  <c r="E584" i="9" s="1"/>
  <c r="D593" i="9"/>
  <c r="D603" i="9"/>
  <c r="C613" i="9"/>
  <c r="E613" i="9" s="1"/>
  <c r="C622" i="9"/>
  <c r="E622" i="9" s="1"/>
  <c r="C632" i="9"/>
  <c r="E632" i="9" s="1"/>
  <c r="D27" i="9"/>
  <c r="D36" i="9"/>
  <c r="C44" i="9"/>
  <c r="E44" i="9" s="1"/>
  <c r="C52" i="9"/>
  <c r="E52" i="9" s="1"/>
  <c r="D60" i="9"/>
  <c r="C67" i="9"/>
  <c r="E67" i="9" s="1"/>
  <c r="D75" i="9"/>
  <c r="C84" i="9"/>
  <c r="E84" i="9" s="1"/>
  <c r="C93" i="9"/>
  <c r="E93" i="9" s="1"/>
  <c r="C101" i="9"/>
  <c r="E101" i="9" s="1"/>
  <c r="D109" i="9"/>
  <c r="C118" i="9"/>
  <c r="E118" i="9" s="1"/>
  <c r="D125" i="9"/>
  <c r="D134" i="9"/>
  <c r="C142" i="9"/>
  <c r="E142" i="9" s="1"/>
  <c r="D150" i="9"/>
  <c r="D167" i="9"/>
  <c r="C176" i="9"/>
  <c r="E176" i="9" s="1"/>
  <c r="D184" i="9"/>
  <c r="D193" i="9"/>
  <c r="D201" i="9"/>
  <c r="D210" i="9"/>
  <c r="D226" i="9"/>
  <c r="C236" i="9"/>
  <c r="E236" i="9" s="1"/>
  <c r="D243" i="9"/>
  <c r="C252" i="9"/>
  <c r="E252" i="9" s="1"/>
  <c r="D277" i="9"/>
  <c r="C286" i="9"/>
  <c r="E286" i="9" s="1"/>
  <c r="D302" i="9"/>
  <c r="D311" i="9"/>
  <c r="C328" i="9"/>
  <c r="E328" i="9" s="1"/>
  <c r="D337" i="9"/>
  <c r="C345" i="9"/>
  <c r="E345" i="9" s="1"/>
  <c r="C354" i="9"/>
  <c r="E354" i="9" s="1"/>
  <c r="D362" i="9"/>
  <c r="C371" i="9"/>
  <c r="E371" i="9" s="1"/>
  <c r="D379" i="9"/>
  <c r="C388" i="9"/>
  <c r="E388" i="9" s="1"/>
  <c r="D396" i="9"/>
  <c r="D404" i="9"/>
  <c r="C414" i="9"/>
  <c r="E414" i="9" s="1"/>
  <c r="D421" i="9"/>
  <c r="D430" i="9"/>
  <c r="C439" i="9"/>
  <c r="E439" i="9" s="1"/>
  <c r="D446" i="9"/>
  <c r="C456" i="9"/>
  <c r="E456" i="9" s="1"/>
  <c r="D464" i="9"/>
  <c r="C473" i="9"/>
  <c r="E473" i="9" s="1"/>
  <c r="C481" i="9"/>
  <c r="E481" i="9" s="1"/>
  <c r="D499" i="9"/>
  <c r="D508" i="9"/>
  <c r="D518" i="9"/>
  <c r="C528" i="9"/>
  <c r="E528" i="9" s="1"/>
  <c r="C537" i="9"/>
  <c r="E537" i="9" s="1"/>
  <c r="C547" i="9"/>
  <c r="E547" i="9" s="1"/>
  <c r="D556" i="9"/>
  <c r="D565" i="9"/>
  <c r="C575" i="9"/>
  <c r="E575" i="9" s="1"/>
  <c r="D584" i="9"/>
  <c r="C594" i="9"/>
  <c r="E594" i="9" s="1"/>
  <c r="C604" i="9"/>
  <c r="E604" i="9" s="1"/>
  <c r="D613" i="9"/>
  <c r="D622" i="9"/>
  <c r="D632" i="9"/>
  <c r="C19" i="9"/>
  <c r="E19" i="9" s="1"/>
  <c r="C28" i="9"/>
  <c r="E28" i="9" s="1"/>
  <c r="D44" i="9"/>
  <c r="D52" i="9"/>
  <c r="C7" i="9"/>
  <c r="E7" i="9" s="1"/>
  <c r="D67" i="9"/>
  <c r="C76" i="9"/>
  <c r="E76" i="9" s="1"/>
  <c r="D84" i="9"/>
  <c r="D93" i="9"/>
  <c r="D101" i="9"/>
  <c r="C110" i="9"/>
  <c r="E110" i="9" s="1"/>
  <c r="C135" i="9"/>
  <c r="E135" i="9" s="1"/>
  <c r="D142" i="9"/>
  <c r="C151" i="9"/>
  <c r="E151" i="9" s="1"/>
  <c r="C160" i="9"/>
  <c r="E160" i="9" s="1"/>
  <c r="C168" i="9"/>
  <c r="E168" i="9" s="1"/>
  <c r="C69" i="9"/>
  <c r="E69" i="9" s="1"/>
  <c r="C78" i="9"/>
  <c r="E78" i="9" s="1"/>
  <c r="D86" i="9"/>
  <c r="C95" i="9"/>
  <c r="E95" i="9" s="1"/>
  <c r="C103" i="9"/>
  <c r="E103" i="9" s="1"/>
  <c r="D111" i="9"/>
  <c r="D127" i="9"/>
  <c r="D144" i="9"/>
  <c r="C153" i="9"/>
  <c r="E153" i="9" s="1"/>
  <c r="D161" i="9"/>
  <c r="D169" i="9"/>
  <c r="D178" i="9"/>
  <c r="D195" i="9"/>
  <c r="D203" i="9"/>
  <c r="D212" i="9"/>
  <c r="D220" i="9"/>
  <c r="C229" i="9"/>
  <c r="E229" i="9" s="1"/>
  <c r="C238" i="9"/>
  <c r="E238" i="9" s="1"/>
  <c r="D245" i="9"/>
  <c r="C254" i="9"/>
  <c r="E254" i="9" s="1"/>
  <c r="D262" i="9"/>
  <c r="C271" i="9"/>
  <c r="E271" i="9" s="1"/>
  <c r="D279" i="9"/>
  <c r="C288" i="9"/>
  <c r="E288" i="9" s="1"/>
  <c r="D304" i="9"/>
  <c r="C314" i="9"/>
  <c r="E314" i="9" s="1"/>
  <c r="D321" i="9"/>
  <c r="D330" i="9"/>
  <c r="D339" i="9"/>
  <c r="C347" i="9"/>
  <c r="E347" i="9" s="1"/>
  <c r="D356" i="9"/>
  <c r="C365" i="9"/>
  <c r="E365" i="9" s="1"/>
  <c r="D373" i="9"/>
  <c r="D381" i="9"/>
  <c r="C390" i="9"/>
  <c r="E390" i="9" s="1"/>
  <c r="C407" i="9"/>
  <c r="E407" i="9" s="1"/>
  <c r="C416" i="9"/>
  <c r="E416" i="9" s="1"/>
  <c r="D432" i="9"/>
  <c r="C449" i="9"/>
  <c r="E449" i="9" s="1"/>
  <c r="D458" i="9"/>
  <c r="D466" i="9"/>
  <c r="C483" i="9"/>
  <c r="E483" i="9" s="1"/>
  <c r="C492" i="9"/>
  <c r="E492" i="9" s="1"/>
  <c r="D501" i="9"/>
  <c r="C511" i="9"/>
  <c r="E511" i="9" s="1"/>
  <c r="C521" i="9"/>
  <c r="E521" i="9" s="1"/>
  <c r="C530" i="9"/>
  <c r="E530" i="9" s="1"/>
  <c r="D539" i="9"/>
  <c r="D549" i="9"/>
  <c r="C559" i="9"/>
  <c r="E559" i="9" s="1"/>
  <c r="C568" i="9"/>
  <c r="E568" i="9" s="1"/>
  <c r="D577" i="9"/>
  <c r="D586" i="9"/>
  <c r="D596" i="9"/>
  <c r="C606" i="9"/>
  <c r="E606" i="9" s="1"/>
  <c r="D615" i="9"/>
  <c r="C625" i="9"/>
  <c r="E625" i="9" s="1"/>
  <c r="D30" i="9"/>
  <c r="D38" i="9"/>
  <c r="D46" i="9"/>
  <c r="D54" i="9"/>
  <c r="D9" i="9"/>
  <c r="C71" i="9"/>
  <c r="E71" i="9" s="1"/>
  <c r="D94" i="9"/>
  <c r="C116" i="9"/>
  <c r="E116" i="9" s="1"/>
  <c r="C126" i="9"/>
  <c r="E126" i="9" s="1"/>
  <c r="D138" i="9"/>
  <c r="D147" i="9"/>
  <c r="D160" i="9"/>
  <c r="D171" i="9"/>
  <c r="D181" i="9"/>
  <c r="C192" i="9"/>
  <c r="E192" i="9" s="1"/>
  <c r="D202" i="9"/>
  <c r="D214" i="9"/>
  <c r="D234" i="9"/>
  <c r="C256" i="9"/>
  <c r="E256" i="9" s="1"/>
  <c r="C266" i="9"/>
  <c r="E266" i="9" s="1"/>
  <c r="C276" i="9"/>
  <c r="E276" i="9" s="1"/>
  <c r="C287" i="9"/>
  <c r="E287" i="9" s="1"/>
  <c r="D308" i="9"/>
  <c r="D329" i="9"/>
  <c r="C351" i="9"/>
  <c r="E351" i="9" s="1"/>
  <c r="D361" i="9"/>
  <c r="D372" i="9"/>
  <c r="C383" i="9"/>
  <c r="E383" i="9" s="1"/>
  <c r="C394" i="9"/>
  <c r="E394" i="9" s="1"/>
  <c r="D403" i="9"/>
  <c r="D415" i="9"/>
  <c r="C425" i="9"/>
  <c r="E425" i="9" s="1"/>
  <c r="D436" i="9"/>
  <c r="D445" i="9"/>
  <c r="D457" i="9"/>
  <c r="C468" i="9"/>
  <c r="E468" i="9" s="1"/>
  <c r="D478" i="9"/>
  <c r="D488" i="9"/>
  <c r="D500" i="9"/>
  <c r="C513" i="9"/>
  <c r="E513" i="9" s="1"/>
  <c r="D535" i="9"/>
  <c r="D548" i="9"/>
  <c r="D560" i="9"/>
  <c r="C572" i="9"/>
  <c r="E572" i="9" s="1"/>
  <c r="C583" i="9"/>
  <c r="E583" i="9" s="1"/>
  <c r="D595" i="9"/>
  <c r="C608" i="9"/>
  <c r="E608" i="9" s="1"/>
  <c r="D619" i="9"/>
  <c r="C631" i="9"/>
  <c r="E631" i="9" s="1"/>
  <c r="D20" i="9"/>
  <c r="C32" i="9"/>
  <c r="E32" i="9" s="1"/>
  <c r="C51" i="9"/>
  <c r="E51" i="9" s="1"/>
  <c r="C62" i="9"/>
  <c r="E62" i="9" s="1"/>
  <c r="D11" i="9"/>
  <c r="D71" i="9"/>
  <c r="C82" i="9"/>
  <c r="E82" i="9" s="1"/>
  <c r="C105" i="9"/>
  <c r="E105" i="9" s="1"/>
  <c r="D116" i="9"/>
  <c r="D126" i="9"/>
  <c r="C148" i="9"/>
  <c r="E148" i="9" s="1"/>
  <c r="C172" i="9"/>
  <c r="E172" i="9" s="1"/>
  <c r="D192" i="9"/>
  <c r="C203" i="9"/>
  <c r="E203" i="9" s="1"/>
  <c r="C215" i="9"/>
  <c r="E215" i="9" s="1"/>
  <c r="C224" i="9"/>
  <c r="E224" i="9" s="1"/>
  <c r="C235" i="9"/>
  <c r="E235" i="9" s="1"/>
  <c r="C245" i="9"/>
  <c r="E245" i="9" s="1"/>
  <c r="D256" i="9"/>
  <c r="D266" i="9"/>
  <c r="D276" i="9"/>
  <c r="C309" i="9"/>
  <c r="E309" i="9" s="1"/>
  <c r="C319" i="9"/>
  <c r="E319" i="9" s="1"/>
  <c r="C330" i="9"/>
  <c r="E330" i="9" s="1"/>
  <c r="C341" i="9"/>
  <c r="E341" i="9" s="1"/>
  <c r="D351" i="9"/>
  <c r="D77" i="9"/>
  <c r="C89" i="9"/>
  <c r="E89" i="9" s="1"/>
  <c r="D99" i="9"/>
  <c r="C111" i="9"/>
  <c r="E111" i="9" s="1"/>
  <c r="D121" i="9"/>
  <c r="C132" i="9"/>
  <c r="E132" i="9" s="1"/>
  <c r="D143" i="9"/>
  <c r="C155" i="9"/>
  <c r="E155" i="9" s="1"/>
  <c r="C177" i="9"/>
  <c r="E177" i="9" s="1"/>
  <c r="C188" i="9"/>
  <c r="E188" i="9" s="1"/>
  <c r="D198" i="9"/>
  <c r="D208" i="9"/>
  <c r="D219" i="9"/>
  <c r="D230" i="9"/>
  <c r="D240" i="9"/>
  <c r="C250" i="9"/>
  <c r="E250" i="9" s="1"/>
  <c r="D261" i="9"/>
  <c r="D272" i="9"/>
  <c r="C282" i="9"/>
  <c r="E282" i="9" s="1"/>
  <c r="C293" i="9"/>
  <c r="E293" i="9" s="1"/>
  <c r="D303" i="9"/>
  <c r="D315" i="9"/>
  <c r="D324" i="9"/>
  <c r="C336" i="9"/>
  <c r="E336" i="9" s="1"/>
  <c r="C358" i="9"/>
  <c r="E358" i="9" s="1"/>
  <c r="D367" i="9"/>
  <c r="C378" i="9"/>
  <c r="E378" i="9" s="1"/>
  <c r="C389" i="9"/>
  <c r="E389" i="9" s="1"/>
  <c r="D410" i="9"/>
  <c r="C420" i="9"/>
  <c r="E420" i="9" s="1"/>
  <c r="D431" i="9"/>
  <c r="D452" i="9"/>
  <c r="D462" i="9"/>
  <c r="D484" i="9"/>
  <c r="D495" i="9"/>
  <c r="D506" i="9"/>
  <c r="D519" i="9"/>
  <c r="D531" i="9"/>
  <c r="C543" i="9"/>
  <c r="E543" i="9" s="1"/>
  <c r="D566" i="9"/>
  <c r="C579" i="9"/>
  <c r="E579" i="9" s="1"/>
  <c r="C590" i="9"/>
  <c r="E590" i="9" s="1"/>
  <c r="C602" i="9"/>
  <c r="E602" i="9" s="1"/>
  <c r="D614" i="9"/>
  <c r="D626" i="9"/>
  <c r="D70" i="9"/>
  <c r="D392" i="9"/>
  <c r="C381" i="9"/>
  <c r="E381" i="9" s="1"/>
  <c r="C370" i="9"/>
  <c r="E370" i="9" s="1"/>
  <c r="D360" i="9"/>
  <c r="D349" i="9"/>
  <c r="C339" i="9"/>
  <c r="E339" i="9" s="1"/>
  <c r="C327" i="9"/>
  <c r="E327" i="9" s="1"/>
  <c r="D317" i="9"/>
  <c r="C307" i="9"/>
  <c r="E307" i="9" s="1"/>
  <c r="C296" i="9"/>
  <c r="E296" i="9" s="1"/>
  <c r="C285" i="9"/>
  <c r="E285" i="9" s="1"/>
  <c r="C265" i="9"/>
  <c r="E265" i="9" s="1"/>
  <c r="D242" i="9"/>
  <c r="C233" i="9"/>
  <c r="E233" i="9" s="1"/>
  <c r="D222" i="9"/>
  <c r="C212" i="9"/>
  <c r="E212" i="9" s="1"/>
  <c r="D200" i="9"/>
  <c r="D190" i="9"/>
  <c r="D180" i="9"/>
  <c r="C169" i="9"/>
  <c r="E169" i="9" s="1"/>
  <c r="C158" i="9"/>
  <c r="E158" i="9" s="1"/>
  <c r="D146" i="9"/>
  <c r="D136" i="9"/>
  <c r="C124" i="9"/>
  <c r="E124" i="9" s="1"/>
  <c r="C115" i="9"/>
  <c r="E115" i="9" s="1"/>
  <c r="D91" i="9"/>
  <c r="C70" i="9"/>
  <c r="E70" i="9" s="1"/>
  <c r="C262" i="9"/>
  <c r="E262" i="9" s="1"/>
  <c r="C251" i="9"/>
  <c r="E251" i="9" s="1"/>
  <c r="C241" i="9"/>
  <c r="E241" i="9" s="1"/>
  <c r="D231" i="9"/>
  <c r="C220" i="9"/>
  <c r="E220" i="9" s="1"/>
  <c r="D209" i="9"/>
  <c r="C199" i="9"/>
  <c r="E199" i="9" s="1"/>
  <c r="C189" i="9"/>
  <c r="E189" i="9" s="1"/>
  <c r="C178" i="9"/>
  <c r="E178" i="9" s="1"/>
  <c r="D166" i="9"/>
  <c r="C156" i="9"/>
  <c r="E156" i="9" s="1"/>
  <c r="C145" i="9"/>
  <c r="E145" i="9" s="1"/>
  <c r="C133" i="9"/>
  <c r="E133" i="9" s="1"/>
  <c r="D122" i="9"/>
  <c r="C113" i="9"/>
  <c r="E113" i="9" s="1"/>
  <c r="C100" i="9"/>
  <c r="E100" i="9" s="1"/>
  <c r="C79" i="9"/>
  <c r="E79" i="9" s="1"/>
  <c r="D389" i="9"/>
  <c r="D378" i="9"/>
  <c r="C368" i="9"/>
  <c r="E368" i="9" s="1"/>
  <c r="D358" i="9"/>
  <c r="C346" i="9"/>
  <c r="E346" i="9" s="1"/>
  <c r="D336" i="9"/>
  <c r="D293" i="9"/>
  <c r="D282" i="9"/>
  <c r="C273" i="9"/>
  <c r="E273" i="9" s="1"/>
  <c r="D250" i="9"/>
  <c r="C231" i="9"/>
  <c r="E231" i="9" s="1"/>
  <c r="C209" i="9"/>
  <c r="E209" i="9" s="1"/>
  <c r="D188" i="9"/>
  <c r="D177" i="9"/>
  <c r="C166" i="9"/>
  <c r="E166" i="9" s="1"/>
  <c r="D155" i="9"/>
  <c r="C144" i="9"/>
  <c r="E144" i="9" s="1"/>
  <c r="D132" i="9"/>
  <c r="C122" i="9"/>
  <c r="E122" i="9" s="1"/>
  <c r="D112" i="9"/>
  <c r="D89" i="9"/>
  <c r="C143" i="10" l="1"/>
  <c r="G62" i="10"/>
  <c r="D64" i="10"/>
  <c r="B63" i="10"/>
  <c r="E63" i="10"/>
  <c r="F63" i="10"/>
  <c r="F5" i="9"/>
  <c r="C5" i="9"/>
  <c r="E5" i="9" s="1"/>
  <c r="C144" i="10" l="1"/>
  <c r="G63" i="10"/>
  <c r="D65" i="10"/>
  <c r="B64" i="10"/>
  <c r="F64" i="10"/>
  <c r="E64" i="10"/>
  <c r="O205" i="3"/>
  <c r="O658" i="2"/>
  <c r="I658" i="2"/>
  <c r="O659" i="2"/>
  <c r="I659" i="2"/>
  <c r="O649" i="2"/>
  <c r="I649" i="2"/>
  <c r="O209" i="3"/>
  <c r="O208" i="3"/>
  <c r="O207" i="3"/>
  <c r="O206" i="3"/>
  <c r="O204" i="3"/>
  <c r="O645" i="2"/>
  <c r="I645" i="2"/>
  <c r="O646" i="2"/>
  <c r="I646" i="2"/>
  <c r="O647" i="2"/>
  <c r="I647" i="2"/>
  <c r="O648" i="2"/>
  <c r="I648" i="2"/>
  <c r="O644" i="2"/>
  <c r="I644" i="2"/>
  <c r="O641" i="2"/>
  <c r="I641" i="2"/>
  <c r="O642" i="2"/>
  <c r="I642" i="2"/>
  <c r="O643" i="2"/>
  <c r="I643" i="2"/>
  <c r="O632" i="2"/>
  <c r="I632" i="2"/>
  <c r="O633" i="2"/>
  <c r="I633" i="2"/>
  <c r="O634" i="2"/>
  <c r="I634" i="2"/>
  <c r="O635" i="2"/>
  <c r="I635" i="2"/>
  <c r="O636" i="2"/>
  <c r="I636" i="2"/>
  <c r="O637" i="2"/>
  <c r="I637" i="2"/>
  <c r="O640" i="2"/>
  <c r="I640" i="2"/>
  <c r="O624" i="2"/>
  <c r="I624" i="2"/>
  <c r="O625" i="2"/>
  <c r="I625" i="2"/>
  <c r="O626" i="2"/>
  <c r="I626" i="2"/>
  <c r="O627" i="2"/>
  <c r="I627" i="2"/>
  <c r="O628" i="2"/>
  <c r="I628" i="2"/>
  <c r="O629" i="2"/>
  <c r="I629" i="2"/>
  <c r="O630" i="2"/>
  <c r="I630" i="2"/>
  <c r="O623" i="2"/>
  <c r="I623" i="2"/>
  <c r="O616" i="2"/>
  <c r="I616" i="2"/>
  <c r="O617" i="2"/>
  <c r="I617" i="2"/>
  <c r="O618" i="2"/>
  <c r="I618" i="2"/>
  <c r="O203" i="3"/>
  <c r="O202" i="3"/>
  <c r="O201" i="3"/>
  <c r="O200" i="3"/>
  <c r="O199" i="3"/>
  <c r="O619" i="2"/>
  <c r="I619" i="2"/>
  <c r="O620" i="2"/>
  <c r="I620" i="2"/>
  <c r="O621" i="2"/>
  <c r="I621" i="2"/>
  <c r="O622" i="2"/>
  <c r="I622" i="2"/>
  <c r="O631" i="2"/>
  <c r="I631" i="2"/>
  <c r="O638" i="2"/>
  <c r="I638" i="2"/>
  <c r="O639" i="2"/>
  <c r="I639" i="2"/>
  <c r="O608" i="2"/>
  <c r="I608" i="2"/>
  <c r="O615" i="2"/>
  <c r="I615" i="2"/>
  <c r="O609" i="2"/>
  <c r="I609" i="2"/>
  <c r="C145" i="10" l="1"/>
  <c r="G64" i="10"/>
  <c r="D66" i="10"/>
  <c r="B65" i="10"/>
  <c r="E65" i="10"/>
  <c r="F65" i="10"/>
  <c r="O198" i="3"/>
  <c r="O197" i="3"/>
  <c r="O196" i="3"/>
  <c r="O610" i="2"/>
  <c r="I610" i="2"/>
  <c r="O611" i="2"/>
  <c r="I611" i="2"/>
  <c r="O612" i="2"/>
  <c r="I612" i="2"/>
  <c r="O613" i="2"/>
  <c r="I613" i="2"/>
  <c r="O614" i="2"/>
  <c r="I614" i="2"/>
  <c r="O597" i="2"/>
  <c r="I597" i="2"/>
  <c r="O598" i="2"/>
  <c r="I598" i="2"/>
  <c r="O599" i="2"/>
  <c r="I599" i="2"/>
  <c r="O607" i="2"/>
  <c r="I607" i="2"/>
  <c r="O600" i="2"/>
  <c r="I600" i="2"/>
  <c r="O601" i="2"/>
  <c r="I601" i="2"/>
  <c r="O602" i="2"/>
  <c r="I602" i="2"/>
  <c r="O603" i="2"/>
  <c r="I603" i="2"/>
  <c r="O606" i="2"/>
  <c r="I606" i="2"/>
  <c r="O604" i="2"/>
  <c r="I604" i="2"/>
  <c r="O605" i="2"/>
  <c r="I605" i="2"/>
  <c r="O594" i="2"/>
  <c r="I594" i="2"/>
  <c r="C146" i="10" l="1"/>
  <c r="G65" i="10"/>
  <c r="D67" i="10"/>
  <c r="B66" i="10"/>
  <c r="E66" i="10"/>
  <c r="F66" i="10"/>
  <c r="O195" i="3"/>
  <c r="O193" i="3"/>
  <c r="O194" i="3"/>
  <c r="C147" i="10" l="1"/>
  <c r="G66" i="10"/>
  <c r="D68" i="10"/>
  <c r="B67" i="10"/>
  <c r="F67" i="10"/>
  <c r="E67" i="10"/>
  <c r="O595" i="2"/>
  <c r="I595" i="2"/>
  <c r="O596" i="2"/>
  <c r="I596" i="2"/>
  <c r="O589" i="2"/>
  <c r="I589" i="2"/>
  <c r="O590" i="2"/>
  <c r="I590" i="2"/>
  <c r="O192" i="3"/>
  <c r="O191" i="3"/>
  <c r="O190" i="3"/>
  <c r="O189" i="3"/>
  <c r="O188" i="3"/>
  <c r="O187" i="3"/>
  <c r="O186" i="3"/>
  <c r="O591" i="2"/>
  <c r="I591" i="2"/>
  <c r="O592" i="2"/>
  <c r="I592" i="2"/>
  <c r="O593" i="2"/>
  <c r="I593" i="2"/>
  <c r="O586" i="2"/>
  <c r="I586" i="2"/>
  <c r="O185" i="3"/>
  <c r="O184" i="3"/>
  <c r="O183" i="3"/>
  <c r="O182" i="3"/>
  <c r="O181" i="3"/>
  <c r="O179" i="3"/>
  <c r="O178" i="3"/>
  <c r="O177" i="3"/>
  <c r="O176" i="3"/>
  <c r="C148" i="10" l="1"/>
  <c r="G67" i="10"/>
  <c r="D69" i="10"/>
  <c r="B68" i="10"/>
  <c r="E68" i="10"/>
  <c r="F68" i="10"/>
  <c r="O587" i="2"/>
  <c r="I587" i="2"/>
  <c r="O588" i="2"/>
  <c r="I588" i="2"/>
  <c r="O584" i="2"/>
  <c r="I584" i="2"/>
  <c r="O175" i="3"/>
  <c r="C149" i="10" l="1"/>
  <c r="G68" i="10"/>
  <c r="D70" i="10"/>
  <c r="B69" i="10"/>
  <c r="F69" i="10"/>
  <c r="E69" i="10"/>
  <c r="O174" i="3"/>
  <c r="O173" i="3"/>
  <c r="O172" i="3"/>
  <c r="O171" i="3"/>
  <c r="O170" i="3"/>
  <c r="O169" i="3"/>
  <c r="O168" i="3"/>
  <c r="O167" i="3"/>
  <c r="O166" i="3"/>
  <c r="O165" i="3"/>
  <c r="O164" i="3"/>
  <c r="O163" i="3"/>
  <c r="O162" i="3"/>
  <c r="C4" i="6"/>
  <c r="F4" i="6" s="1"/>
  <c r="B4" i="6"/>
  <c r="A5" i="6"/>
  <c r="B5" i="6" s="1"/>
  <c r="I543" i="2"/>
  <c r="C150" i="10" l="1"/>
  <c r="C151" i="10" s="1"/>
  <c r="G69" i="10"/>
  <c r="D71" i="10"/>
  <c r="B70" i="10"/>
  <c r="F70" i="10"/>
  <c r="E70" i="10"/>
  <c r="E5" i="6"/>
  <c r="A6" i="6"/>
  <c r="D4" i="6"/>
  <c r="C5" i="6"/>
  <c r="F5" i="6" s="1"/>
  <c r="C6" i="6"/>
  <c r="E4" i="6"/>
  <c r="O585" i="2"/>
  <c r="I585" i="2"/>
  <c r="O583" i="2"/>
  <c r="I583" i="2"/>
  <c r="O582" i="2"/>
  <c r="I582" i="2"/>
  <c r="O577" i="2"/>
  <c r="I577" i="2"/>
  <c r="O580" i="2"/>
  <c r="I580" i="2"/>
  <c r="O581" i="2"/>
  <c r="I581" i="2"/>
  <c r="O578" i="2"/>
  <c r="I578" i="2"/>
  <c r="O579" i="2"/>
  <c r="I579" i="2"/>
  <c r="O575" i="2"/>
  <c r="I575" i="2"/>
  <c r="O161" i="3"/>
  <c r="O160" i="3"/>
  <c r="O576" i="2"/>
  <c r="I576" i="2"/>
  <c r="O566" i="2"/>
  <c r="I566" i="2"/>
  <c r="O567" i="2"/>
  <c r="I567" i="2"/>
  <c r="O568" i="2"/>
  <c r="I568" i="2"/>
  <c r="O569" i="2"/>
  <c r="I569" i="2"/>
  <c r="O570" i="2"/>
  <c r="I570" i="2"/>
  <c r="O571" i="2"/>
  <c r="I571" i="2"/>
  <c r="O574" i="2"/>
  <c r="I574" i="2"/>
  <c r="O573" i="2"/>
  <c r="I573" i="2"/>
  <c r="O572" i="2"/>
  <c r="I572" i="2"/>
  <c r="O562" i="2"/>
  <c r="I562" i="2"/>
  <c r="O563" i="2"/>
  <c r="I563" i="2"/>
  <c r="O564" i="2"/>
  <c r="I564" i="2"/>
  <c r="O565" i="2"/>
  <c r="I565" i="2"/>
  <c r="O561" i="2"/>
  <c r="I561" i="2"/>
  <c r="O560" i="2"/>
  <c r="I560" i="2"/>
  <c r="O559" i="2"/>
  <c r="I559" i="2"/>
  <c r="C152" i="10" l="1"/>
  <c r="G70" i="10"/>
  <c r="D72" i="10"/>
  <c r="B71" i="10"/>
  <c r="F71" i="10"/>
  <c r="E71" i="10"/>
  <c r="B6" i="6"/>
  <c r="E6" i="6" s="1"/>
  <c r="A7" i="6"/>
  <c r="D5" i="6"/>
  <c r="F6" i="6"/>
  <c r="O557" i="2"/>
  <c r="I557" i="2"/>
  <c r="O558" i="2"/>
  <c r="I558" i="2"/>
  <c r="O553" i="2"/>
  <c r="I553" i="2"/>
  <c r="O554" i="2"/>
  <c r="I554" i="2"/>
  <c r="O555" i="2"/>
  <c r="I555" i="2"/>
  <c r="O556" i="2"/>
  <c r="I556" i="2"/>
  <c r="O551" i="2"/>
  <c r="I551" i="2"/>
  <c r="O552" i="2"/>
  <c r="I552" i="2"/>
  <c r="O550" i="2"/>
  <c r="I550" i="2"/>
  <c r="O547" i="2"/>
  <c r="I547" i="2"/>
  <c r="O548" i="2"/>
  <c r="I548" i="2"/>
  <c r="O549" i="2"/>
  <c r="I549" i="2"/>
  <c r="O546" i="2"/>
  <c r="I546" i="2"/>
  <c r="O545" i="2"/>
  <c r="I545" i="2"/>
  <c r="O540" i="2"/>
  <c r="I540" i="2"/>
  <c r="O542" i="2"/>
  <c r="I542" i="2"/>
  <c r="O543" i="2"/>
  <c r="O544" i="2"/>
  <c r="I544" i="2"/>
  <c r="O538" i="2"/>
  <c r="I538" i="2"/>
  <c r="O159" i="3"/>
  <c r="O158" i="3"/>
  <c r="C153" i="10" l="1"/>
  <c r="G71" i="10"/>
  <c r="D73" i="10"/>
  <c r="B72" i="10"/>
  <c r="F72" i="10"/>
  <c r="E72" i="10"/>
  <c r="A8" i="6"/>
  <c r="C7" i="6"/>
  <c r="F7" i="6" s="1"/>
  <c r="B7" i="6"/>
  <c r="D6" i="6"/>
  <c r="O539" i="2"/>
  <c r="I539" i="2"/>
  <c r="O537" i="2"/>
  <c r="I537" i="2"/>
  <c r="O541" i="2"/>
  <c r="I541" i="2"/>
  <c r="O536" i="2"/>
  <c r="I536" i="2"/>
  <c r="O529" i="2"/>
  <c r="I529" i="2"/>
  <c r="O530" i="2"/>
  <c r="I530" i="2"/>
  <c r="O531" i="2"/>
  <c r="I531" i="2"/>
  <c r="O532" i="2"/>
  <c r="I532" i="2"/>
  <c r="O533" i="2"/>
  <c r="I533" i="2"/>
  <c r="O534" i="2"/>
  <c r="I534" i="2"/>
  <c r="O535" i="2"/>
  <c r="I535" i="2"/>
  <c r="O528" i="2"/>
  <c r="I528" i="2"/>
  <c r="O525" i="2"/>
  <c r="I525" i="2"/>
  <c r="O526" i="2"/>
  <c r="I526" i="2"/>
  <c r="O527" i="2"/>
  <c r="I527" i="2"/>
  <c r="O524" i="2"/>
  <c r="I524" i="2"/>
  <c r="C154" i="10" l="1"/>
  <c r="G72" i="10"/>
  <c r="D74" i="10"/>
  <c r="B73" i="10"/>
  <c r="E73" i="10"/>
  <c r="F73" i="10"/>
  <c r="E7" i="6"/>
  <c r="D7" i="6"/>
  <c r="A9" i="6"/>
  <c r="B8" i="6"/>
  <c r="C8" i="6"/>
  <c r="F8" i="6" s="1"/>
  <c r="O523" i="2"/>
  <c r="I523" i="2"/>
  <c r="O521" i="2"/>
  <c r="I521" i="2"/>
  <c r="O522" i="2"/>
  <c r="I522" i="2"/>
  <c r="O519" i="2"/>
  <c r="I519" i="2"/>
  <c r="O520" i="2"/>
  <c r="I520" i="2"/>
  <c r="C155" i="10" l="1"/>
  <c r="G73" i="10"/>
  <c r="D75" i="10"/>
  <c r="B74" i="10"/>
  <c r="F74" i="10"/>
  <c r="E74" i="10"/>
  <c r="D8" i="6"/>
  <c r="E8" i="6"/>
  <c r="A10" i="6"/>
  <c r="C9" i="6"/>
  <c r="F9" i="6" s="1"/>
  <c r="B9" i="6"/>
  <c r="O518" i="2"/>
  <c r="I518" i="2"/>
  <c r="O516" i="2"/>
  <c r="I516" i="2"/>
  <c r="O517" i="2"/>
  <c r="I517" i="2"/>
  <c r="O514" i="2"/>
  <c r="I514" i="2"/>
  <c r="O513" i="2"/>
  <c r="I513" i="2"/>
  <c r="O515" i="2"/>
  <c r="I515" i="2"/>
  <c r="O505" i="2"/>
  <c r="I505" i="2"/>
  <c r="O506" i="2"/>
  <c r="I506" i="2"/>
  <c r="O512" i="2"/>
  <c r="I512" i="2"/>
  <c r="O507" i="2"/>
  <c r="I507" i="2"/>
  <c r="O508" i="2"/>
  <c r="I508" i="2"/>
  <c r="O509" i="2"/>
  <c r="I509" i="2"/>
  <c r="O510" i="2"/>
  <c r="I510" i="2"/>
  <c r="O511" i="2"/>
  <c r="I511" i="2"/>
  <c r="O157" i="3"/>
  <c r="O156" i="3"/>
  <c r="O155" i="3"/>
  <c r="O154" i="3"/>
  <c r="O153" i="3"/>
  <c r="O12" i="3"/>
  <c r="O13" i="3"/>
  <c r="O14" i="3"/>
  <c r="O15" i="3"/>
  <c r="O16" i="3"/>
  <c r="O17" i="3"/>
  <c r="O18" i="3"/>
  <c r="O19" i="3"/>
  <c r="O20" i="3"/>
  <c r="O22" i="3"/>
  <c r="O23" i="3"/>
  <c r="O24" i="3"/>
  <c r="O25" i="3"/>
  <c r="O26" i="3"/>
  <c r="O27" i="3"/>
  <c r="O28" i="3"/>
  <c r="O29" i="3"/>
  <c r="O30" i="3"/>
  <c r="O31" i="3"/>
  <c r="O32" i="3"/>
  <c r="O33" i="3"/>
  <c r="O34" i="3"/>
  <c r="O35" i="3"/>
  <c r="O36" i="3"/>
  <c r="O38" i="3"/>
  <c r="O39" i="3"/>
  <c r="O40" i="3"/>
  <c r="O41" i="3"/>
  <c r="O42" i="3"/>
  <c r="O43" i="3"/>
  <c r="O44" i="3"/>
  <c r="O45" i="3"/>
  <c r="O46" i="3"/>
  <c r="O47" i="3"/>
  <c r="O48" i="3"/>
  <c r="O49" i="3"/>
  <c r="O50" i="3"/>
  <c r="O51" i="3"/>
  <c r="O53" i="3"/>
  <c r="O54" i="3"/>
  <c r="O55" i="3"/>
  <c r="O56" i="3"/>
  <c r="O57" i="3"/>
  <c r="O58" i="3"/>
  <c r="O59" i="3"/>
  <c r="O60" i="3"/>
  <c r="O61"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F1" i="3" l="1" a="1"/>
  <c r="F1" i="3" s="1"/>
  <c r="K18" i="11" s="1"/>
  <c r="H171" i="11" s="1"/>
  <c r="C156" i="10"/>
  <c r="G74" i="10"/>
  <c r="D76" i="10"/>
  <c r="B75" i="10"/>
  <c r="E75" i="10"/>
  <c r="F75" i="10"/>
  <c r="E9" i="6"/>
  <c r="D9" i="6"/>
  <c r="A11" i="6"/>
  <c r="B10" i="6"/>
  <c r="C10" i="6"/>
  <c r="F10" i="6" s="1"/>
  <c r="H169" i="11" l="1"/>
  <c r="H170" i="11"/>
  <c r="H164" i="11"/>
  <c r="C157" i="10"/>
  <c r="G75" i="10"/>
  <c r="D77" i="10"/>
  <c r="B76" i="10"/>
  <c r="E76" i="10"/>
  <c r="F76" i="10"/>
  <c r="E10" i="6"/>
  <c r="D10" i="6"/>
  <c r="A12" i="6"/>
  <c r="B11" i="6"/>
  <c r="C11" i="6"/>
  <c r="F11" i="6" s="1"/>
  <c r="O502" i="2"/>
  <c r="I502" i="2"/>
  <c r="O503" i="2"/>
  <c r="I503" i="2"/>
  <c r="O504" i="2"/>
  <c r="I504" i="2"/>
  <c r="O479" i="2"/>
  <c r="I479" i="2"/>
  <c r="O488" i="2"/>
  <c r="I488" i="2"/>
  <c r="O489" i="2"/>
  <c r="I489" i="2"/>
  <c r="O490" i="2"/>
  <c r="I490" i="2"/>
  <c r="O491" i="2"/>
  <c r="I491" i="2"/>
  <c r="O492" i="2"/>
  <c r="I492" i="2"/>
  <c r="O493" i="2"/>
  <c r="I493" i="2"/>
  <c r="O494" i="2"/>
  <c r="I494" i="2"/>
  <c r="O495" i="2"/>
  <c r="I495" i="2"/>
  <c r="O501" i="2"/>
  <c r="I501" i="2"/>
  <c r="O497" i="2"/>
  <c r="I497" i="2"/>
  <c r="O498" i="2"/>
  <c r="I498" i="2"/>
  <c r="O499" i="2"/>
  <c r="I499" i="2"/>
  <c r="O482" i="2"/>
  <c r="I482" i="2"/>
  <c r="O483" i="2"/>
  <c r="I483" i="2"/>
  <c r="O484" i="2"/>
  <c r="I484" i="2"/>
  <c r="O481" i="2"/>
  <c r="I481" i="2"/>
  <c r="O480" i="2"/>
  <c r="I480" i="2"/>
  <c r="O485" i="2"/>
  <c r="I485" i="2"/>
  <c r="O486" i="2"/>
  <c r="I486" i="2"/>
  <c r="O487" i="2"/>
  <c r="I487" i="2"/>
  <c r="O500" i="2"/>
  <c r="I500" i="2"/>
  <c r="C158" i="10" l="1"/>
  <c r="G76" i="10"/>
  <c r="D78" i="10"/>
  <c r="B77" i="10"/>
  <c r="E77" i="10"/>
  <c r="F77" i="10"/>
  <c r="E11" i="6"/>
  <c r="D11" i="6"/>
  <c r="A13" i="6"/>
  <c r="B12" i="6"/>
  <c r="C12" i="6"/>
  <c r="F12" i="6" s="1"/>
  <c r="O496" i="2"/>
  <c r="I496" i="2"/>
  <c r="C159" i="10" l="1"/>
  <c r="C160" i="10" s="1"/>
  <c r="G77" i="10"/>
  <c r="D79" i="10"/>
  <c r="B78" i="10"/>
  <c r="E78" i="10"/>
  <c r="F78" i="10"/>
  <c r="D12" i="6"/>
  <c r="E12" i="6"/>
  <c r="A14" i="6"/>
  <c r="B13" i="6"/>
  <c r="C13" i="6"/>
  <c r="F13" i="6" s="1"/>
  <c r="O478" i="2"/>
  <c r="I478" i="2"/>
  <c r="O477" i="2"/>
  <c r="I477" i="2"/>
  <c r="O471" i="2"/>
  <c r="I471" i="2"/>
  <c r="O472" i="2"/>
  <c r="I472" i="2"/>
  <c r="O473" i="2"/>
  <c r="I473" i="2"/>
  <c r="C161" i="10" l="1"/>
  <c r="G78" i="10"/>
  <c r="D80" i="10"/>
  <c r="B79" i="10"/>
  <c r="E79" i="10"/>
  <c r="F79" i="10"/>
  <c r="D13" i="6"/>
  <c r="E13" i="6"/>
  <c r="A15" i="6"/>
  <c r="B14" i="6"/>
  <c r="C14" i="6"/>
  <c r="F14" i="6" s="1"/>
  <c r="O475" i="2"/>
  <c r="I475" i="2"/>
  <c r="O476" i="2"/>
  <c r="I476" i="2"/>
  <c r="O474" i="2"/>
  <c r="I474" i="2"/>
  <c r="O469" i="2"/>
  <c r="I469" i="2"/>
  <c r="O470" i="2"/>
  <c r="I470" i="2"/>
  <c r="O468" i="2"/>
  <c r="I468" i="2"/>
  <c r="O459" i="2"/>
  <c r="I459" i="2"/>
  <c r="O467" i="2"/>
  <c r="I467" i="2"/>
  <c r="O460" i="2"/>
  <c r="I460" i="2"/>
  <c r="O461" i="2"/>
  <c r="I461" i="2"/>
  <c r="O462" i="2"/>
  <c r="I462" i="2"/>
  <c r="O463" i="2"/>
  <c r="I463" i="2"/>
  <c r="O464" i="2"/>
  <c r="I464" i="2"/>
  <c r="O465" i="2"/>
  <c r="I465" i="2"/>
  <c r="O414" i="2"/>
  <c r="O415" i="2"/>
  <c r="O418" i="2"/>
  <c r="O416" i="2"/>
  <c r="O417" i="2"/>
  <c r="O425" i="2"/>
  <c r="O426" i="2"/>
  <c r="O431" i="2"/>
  <c r="O348" i="2"/>
  <c r="O427" i="2"/>
  <c r="O366" i="2"/>
  <c r="O424" i="2"/>
  <c r="O432" i="2"/>
  <c r="O422" i="2"/>
  <c r="O430" i="2"/>
  <c r="O421" i="2"/>
  <c r="O420" i="2"/>
  <c r="O435" i="2"/>
  <c r="O408" i="2"/>
  <c r="O429" i="2"/>
  <c r="O423" i="2"/>
  <c r="O428" i="2"/>
  <c r="O434" i="2"/>
  <c r="O433" i="2"/>
  <c r="O437" i="2"/>
  <c r="O439" i="2"/>
  <c r="O440" i="2"/>
  <c r="O445" i="2"/>
  <c r="O444" i="2"/>
  <c r="O446" i="2"/>
  <c r="O457" i="2"/>
  <c r="O456" i="2"/>
  <c r="O455" i="2"/>
  <c r="O454" i="2"/>
  <c r="O453" i="2"/>
  <c r="O443" i="2"/>
  <c r="O452" i="2"/>
  <c r="O442" i="2"/>
  <c r="O441" i="2"/>
  <c r="O451" i="2"/>
  <c r="O450" i="2"/>
  <c r="O449" i="2"/>
  <c r="O448" i="2"/>
  <c r="O447" i="2"/>
  <c r="O458" i="2"/>
  <c r="O466" i="2"/>
  <c r="O436" i="2"/>
  <c r="I446" i="2"/>
  <c r="I466" i="2"/>
  <c r="I458" i="2"/>
  <c r="I447" i="2"/>
  <c r="I448" i="2"/>
  <c r="I449" i="2"/>
  <c r="I450" i="2"/>
  <c r="I451" i="2"/>
  <c r="I441" i="2"/>
  <c r="I442" i="2"/>
  <c r="I452" i="2"/>
  <c r="I443" i="2"/>
  <c r="I453" i="2"/>
  <c r="I454" i="2"/>
  <c r="C162" i="10" l="1"/>
  <c r="G79" i="10"/>
  <c r="D81" i="10"/>
  <c r="B80" i="10"/>
  <c r="F80" i="10"/>
  <c r="E80" i="10"/>
  <c r="D14" i="6"/>
  <c r="E14" i="6"/>
  <c r="A16" i="6"/>
  <c r="B15" i="6"/>
  <c r="C15" i="6"/>
  <c r="F15" i="6" s="1"/>
  <c r="I455" i="2"/>
  <c r="I456" i="2"/>
  <c r="I457" i="2"/>
  <c r="I444" i="2"/>
  <c r="C163" i="10" l="1"/>
  <c r="G80" i="10"/>
  <c r="D82" i="10"/>
  <c r="B81" i="10"/>
  <c r="E81" i="10"/>
  <c r="F81" i="10"/>
  <c r="E15" i="6"/>
  <c r="D15" i="6"/>
  <c r="A17" i="6"/>
  <c r="C16" i="6"/>
  <c r="F16" i="6" s="1"/>
  <c r="B16" i="6"/>
  <c r="C164" i="10" l="1"/>
  <c r="G81" i="10"/>
  <c r="D83" i="10"/>
  <c r="B82" i="10"/>
  <c r="E82" i="10"/>
  <c r="F82" i="10"/>
  <c r="E16" i="6"/>
  <c r="D16" i="6"/>
  <c r="A18" i="6"/>
  <c r="C17" i="6"/>
  <c r="F17" i="6" s="1"/>
  <c r="B17" i="6"/>
  <c r="I445" i="2"/>
  <c r="I440" i="2"/>
  <c r="I439" i="2"/>
  <c r="I438" i="2"/>
  <c r="I437" i="2"/>
  <c r="I428" i="2"/>
  <c r="I435" i="2"/>
  <c r="I434" i="2"/>
  <c r="I433" i="2"/>
  <c r="I430" i="2"/>
  <c r="I436" i="2"/>
  <c r="I420" i="2"/>
  <c r="I421" i="2"/>
  <c r="I423" i="2"/>
  <c r="I422" i="2"/>
  <c r="I432" i="2"/>
  <c r="I424" i="2"/>
  <c r="I431" i="2"/>
  <c r="I427" i="2"/>
  <c r="I429" i="2"/>
  <c r="I419" i="2"/>
  <c r="I426" i="2"/>
  <c r="I425" i="2"/>
  <c r="I417" i="2"/>
  <c r="I416" i="2"/>
  <c r="C165" i="10" l="1"/>
  <c r="G82" i="10"/>
  <c r="D84" i="10"/>
  <c r="B83" i="10"/>
  <c r="F83" i="10"/>
  <c r="E83" i="10"/>
  <c r="D17" i="6"/>
  <c r="A19" i="6"/>
  <c r="B18" i="6"/>
  <c r="C18" i="6"/>
  <c r="F18" i="6" s="1"/>
  <c r="E17" i="6"/>
  <c r="O34" i="2"/>
  <c r="O33" i="2"/>
  <c r="O32" i="2"/>
  <c r="O31" i="2"/>
  <c r="O83" i="2"/>
  <c r="O30" i="2"/>
  <c r="O151" i="2"/>
  <c r="O150" i="2"/>
  <c r="O29" i="2"/>
  <c r="O28" i="2"/>
  <c r="O27" i="2"/>
  <c r="O26" i="2"/>
  <c r="O25" i="2"/>
  <c r="O24" i="2"/>
  <c r="O23" i="2"/>
  <c r="O22" i="2"/>
  <c r="O21" i="2"/>
  <c r="O20" i="2"/>
  <c r="O19" i="2"/>
  <c r="O18" i="2"/>
  <c r="O17" i="2"/>
  <c r="O37" i="2"/>
  <c r="O36" i="2"/>
  <c r="O38" i="2"/>
  <c r="O44" i="2"/>
  <c r="O43" i="2"/>
  <c r="O42" i="2"/>
  <c r="O13" i="2"/>
  <c r="O41" i="2"/>
  <c r="O40" i="2"/>
  <c r="O39" i="2"/>
  <c r="O57" i="2"/>
  <c r="O56" i="2"/>
  <c r="O55" i="2"/>
  <c r="O54" i="2"/>
  <c r="O53" i="2"/>
  <c r="O52" i="2"/>
  <c r="O51" i="2"/>
  <c r="O14" i="2"/>
  <c r="O50" i="2"/>
  <c r="O49" i="2"/>
  <c r="O48" i="2"/>
  <c r="O47" i="2"/>
  <c r="O46" i="2"/>
  <c r="O45" i="2"/>
  <c r="O58" i="2"/>
  <c r="O62" i="2"/>
  <c r="O61" i="2"/>
  <c r="O15" i="2"/>
  <c r="O60" i="2"/>
  <c r="O59" i="2"/>
  <c r="O64" i="2"/>
  <c r="O63" i="2"/>
  <c r="O66" i="2"/>
  <c r="O65" i="2"/>
  <c r="O68" i="2"/>
  <c r="O67" i="2"/>
  <c r="O73" i="2"/>
  <c r="O72" i="2"/>
  <c r="O71" i="2"/>
  <c r="O70" i="2"/>
  <c r="O69" i="2"/>
  <c r="O79" i="2"/>
  <c r="O78" i="2"/>
  <c r="O77" i="2"/>
  <c r="O76" i="2"/>
  <c r="O75" i="2"/>
  <c r="O74" i="2"/>
  <c r="O82" i="2"/>
  <c r="O81" i="2"/>
  <c r="O80" i="2"/>
  <c r="O88" i="2"/>
  <c r="O87" i="2"/>
  <c r="O86" i="2"/>
  <c r="O85" i="2"/>
  <c r="O84" i="2"/>
  <c r="O90" i="2"/>
  <c r="O89" i="2"/>
  <c r="O91" i="2"/>
  <c r="O97" i="2"/>
  <c r="O96" i="2"/>
  <c r="O95" i="2"/>
  <c r="O94" i="2"/>
  <c r="O93" i="2"/>
  <c r="O189" i="2"/>
  <c r="O92" i="2"/>
  <c r="O98" i="2"/>
  <c r="O103" i="2"/>
  <c r="O102" i="2"/>
  <c r="O101" i="2"/>
  <c r="O100" i="2"/>
  <c r="O99" i="2"/>
  <c r="O105" i="2"/>
  <c r="O104" i="2"/>
  <c r="O109" i="2"/>
  <c r="O108" i="2"/>
  <c r="O201" i="2"/>
  <c r="O107" i="2"/>
  <c r="O106" i="2"/>
  <c r="O115" i="2"/>
  <c r="O114" i="2"/>
  <c r="O113" i="2"/>
  <c r="O207" i="2"/>
  <c r="O154" i="2"/>
  <c r="O112" i="2"/>
  <c r="O111" i="2"/>
  <c r="O222" i="2"/>
  <c r="O276" i="2"/>
  <c r="O307" i="2"/>
  <c r="O110" i="2"/>
  <c r="O119" i="2"/>
  <c r="O118" i="2"/>
  <c r="O117" i="2"/>
  <c r="O240" i="2"/>
  <c r="O116" i="2"/>
  <c r="O122" i="2"/>
  <c r="O200" i="2"/>
  <c r="O121" i="2"/>
  <c r="O120" i="2"/>
  <c r="O127" i="2"/>
  <c r="O126" i="2"/>
  <c r="O125" i="2"/>
  <c r="O124" i="2"/>
  <c r="O123" i="2"/>
  <c r="O130" i="2"/>
  <c r="O129" i="2"/>
  <c r="O128" i="2"/>
  <c r="O137" i="2"/>
  <c r="O136" i="2"/>
  <c r="O135" i="2"/>
  <c r="O134" i="2"/>
  <c r="O133" i="2"/>
  <c r="O132" i="2"/>
  <c r="O140" i="2"/>
  <c r="O139" i="2"/>
  <c r="O138" i="2"/>
  <c r="O149" i="2"/>
  <c r="O148" i="2"/>
  <c r="O147" i="2"/>
  <c r="O146" i="2"/>
  <c r="O145" i="2"/>
  <c r="O144" i="2"/>
  <c r="O143" i="2"/>
  <c r="O199" i="2"/>
  <c r="O306" i="2"/>
  <c r="O142" i="2"/>
  <c r="O141" i="2"/>
  <c r="O153" i="2"/>
  <c r="O152" i="2"/>
  <c r="O188" i="2"/>
  <c r="O217" i="2"/>
  <c r="O178" i="2"/>
  <c r="O161" i="2"/>
  <c r="O239" i="2"/>
  <c r="O160" i="2"/>
  <c r="O159" i="2"/>
  <c r="O158" i="2"/>
  <c r="O157" i="2"/>
  <c r="O156" i="2"/>
  <c r="O155" i="2"/>
  <c r="O162" i="2"/>
  <c r="O168" i="2"/>
  <c r="O167" i="2"/>
  <c r="O211" i="2"/>
  <c r="O166" i="2"/>
  <c r="O165" i="2"/>
  <c r="O164" i="2"/>
  <c r="O163" i="2"/>
  <c r="O169" i="2"/>
  <c r="O210" i="2"/>
  <c r="O253" i="2"/>
  <c r="O262" i="2"/>
  <c r="O170" i="2"/>
  <c r="O249" i="2"/>
  <c r="O177" i="2"/>
  <c r="O230" i="2"/>
  <c r="O176" i="2"/>
  <c r="O175" i="2"/>
  <c r="O174" i="2"/>
  <c r="O173" i="2"/>
  <c r="O172" i="2"/>
  <c r="O171" i="2"/>
  <c r="O224" i="2"/>
  <c r="O187" i="2"/>
  <c r="O186" i="2"/>
  <c r="O228" i="2"/>
  <c r="O246" i="2"/>
  <c r="O275" i="2"/>
  <c r="O185" i="2"/>
  <c r="O234" i="2"/>
  <c r="O184" i="2"/>
  <c r="O183" i="2"/>
  <c r="O182" i="2"/>
  <c r="O181" i="2"/>
  <c r="O180" i="2"/>
  <c r="O233" i="2"/>
  <c r="O254" i="2"/>
  <c r="O274" i="2"/>
  <c r="O179" i="2"/>
  <c r="O198" i="2"/>
  <c r="O197" i="2"/>
  <c r="O196" i="2"/>
  <c r="O195" i="2"/>
  <c r="O221" i="2"/>
  <c r="O252" i="2"/>
  <c r="O194" i="2"/>
  <c r="O193" i="2"/>
  <c r="O216" i="2"/>
  <c r="O192" i="2"/>
  <c r="O333" i="2"/>
  <c r="O191" i="2"/>
  <c r="O190" i="2"/>
  <c r="O202" i="2"/>
  <c r="O206" i="2"/>
  <c r="O205" i="2"/>
  <c r="O204" i="2"/>
  <c r="O232" i="2"/>
  <c r="O203" i="2"/>
  <c r="O215" i="2"/>
  <c r="O238" i="2"/>
  <c r="O209" i="2"/>
  <c r="O248" i="2"/>
  <c r="O208" i="2"/>
  <c r="O214" i="2"/>
  <c r="O213" i="2"/>
  <c r="O212" i="2"/>
  <c r="O220" i="2"/>
  <c r="O219" i="2"/>
  <c r="O218" i="2"/>
  <c r="O223" i="2"/>
  <c r="O227" i="2"/>
  <c r="O226" i="2"/>
  <c r="O225" i="2"/>
  <c r="O229" i="2"/>
  <c r="O231" i="2"/>
  <c r="O237" i="2"/>
  <c r="O236" i="2"/>
  <c r="O235" i="2"/>
  <c r="O241" i="2"/>
  <c r="O245" i="2"/>
  <c r="O244" i="2"/>
  <c r="O243" i="2"/>
  <c r="O242" i="2"/>
  <c r="O247" i="2"/>
  <c r="O251" i="2"/>
  <c r="O250" i="2"/>
  <c r="O258" i="2"/>
  <c r="O257" i="2"/>
  <c r="O256" i="2"/>
  <c r="O255" i="2"/>
  <c r="O261" i="2"/>
  <c r="O260" i="2"/>
  <c r="O293" i="2"/>
  <c r="O259" i="2"/>
  <c r="O263" i="2"/>
  <c r="O285" i="2"/>
  <c r="O305" i="2"/>
  <c r="O273" i="2"/>
  <c r="O272" i="2"/>
  <c r="O271" i="2"/>
  <c r="O270" i="2"/>
  <c r="O269" i="2"/>
  <c r="O268" i="2"/>
  <c r="O267" i="2"/>
  <c r="O266" i="2"/>
  <c r="O265" i="2"/>
  <c r="O264" i="2"/>
  <c r="O295" i="2"/>
  <c r="O284" i="2"/>
  <c r="O283" i="2"/>
  <c r="O304" i="2"/>
  <c r="O282" i="2"/>
  <c r="O281" i="2"/>
  <c r="O280" i="2"/>
  <c r="O303" i="2"/>
  <c r="O279" i="2"/>
  <c r="O278" i="2"/>
  <c r="O277" i="2"/>
  <c r="O289" i="2"/>
  <c r="O288" i="2"/>
  <c r="O287" i="2"/>
  <c r="O286" i="2"/>
  <c r="O290" i="2"/>
  <c r="O332" i="2"/>
  <c r="O291" i="2"/>
  <c r="O292" i="2"/>
  <c r="O294" i="2"/>
  <c r="O299" i="2"/>
  <c r="O298" i="2"/>
  <c r="O297" i="2"/>
  <c r="O296" i="2"/>
  <c r="O300" i="2"/>
  <c r="O312" i="2"/>
  <c r="O302" i="2"/>
  <c r="O301" i="2"/>
  <c r="O309" i="2"/>
  <c r="O308" i="2"/>
  <c r="O310" i="2"/>
  <c r="O311" i="2"/>
  <c r="O314" i="2"/>
  <c r="O313" i="2"/>
  <c r="O320" i="2"/>
  <c r="O319" i="2"/>
  <c r="O318" i="2"/>
  <c r="O317" i="2"/>
  <c r="O316" i="2"/>
  <c r="O315" i="2"/>
  <c r="O322" i="2"/>
  <c r="O321" i="2"/>
  <c r="O331" i="2"/>
  <c r="O330" i="2"/>
  <c r="O329" i="2"/>
  <c r="O328" i="2"/>
  <c r="O327" i="2"/>
  <c r="O326" i="2"/>
  <c r="O325" i="2"/>
  <c r="O324" i="2"/>
  <c r="O323" i="2"/>
  <c r="O334" i="2"/>
  <c r="O335" i="2"/>
  <c r="O336" i="2"/>
  <c r="O339" i="2"/>
  <c r="O338" i="2"/>
  <c r="O337" i="2"/>
  <c r="O343" i="2"/>
  <c r="O342" i="2"/>
  <c r="O341" i="2"/>
  <c r="O340" i="2"/>
  <c r="O344" i="2"/>
  <c r="O345" i="2"/>
  <c r="O351" i="2"/>
  <c r="O352" i="2"/>
  <c r="O350" i="2"/>
  <c r="O349" i="2"/>
  <c r="O347" i="2"/>
  <c r="O346" i="2"/>
  <c r="O353" i="2"/>
  <c r="O354" i="2"/>
  <c r="O355" i="2"/>
  <c r="O356" i="2"/>
  <c r="O362" i="2"/>
  <c r="O363" i="2"/>
  <c r="O364" i="2"/>
  <c r="O367" i="2"/>
  <c r="O369" i="2"/>
  <c r="O368" i="2"/>
  <c r="O370" i="2"/>
  <c r="O365" i="2"/>
  <c r="O381" i="2"/>
  <c r="O380" i="2"/>
  <c r="O379" i="2"/>
  <c r="O378" i="2"/>
  <c r="O377" i="2"/>
  <c r="O376" i="2"/>
  <c r="O375" i="2"/>
  <c r="O374" i="2"/>
  <c r="O373" i="2"/>
  <c r="O372" i="2"/>
  <c r="O371" i="2"/>
  <c r="O383" i="2"/>
  <c r="O382" i="2"/>
  <c r="O361" i="2"/>
  <c r="O358" i="2"/>
  <c r="O357" i="2"/>
  <c r="O359" i="2"/>
  <c r="O360" i="2"/>
  <c r="O385" i="2"/>
  <c r="O384" i="2"/>
  <c r="O386" i="2"/>
  <c r="O387" i="2"/>
  <c r="O390" i="2"/>
  <c r="O392" i="2"/>
  <c r="O397" i="2"/>
  <c r="O396" i="2"/>
  <c r="O395" i="2"/>
  <c r="O393" i="2"/>
  <c r="O394" i="2"/>
  <c r="O399" i="2"/>
  <c r="O398" i="2"/>
  <c r="O400" i="2"/>
  <c r="O389" i="2"/>
  <c r="O391" i="2"/>
  <c r="O403" i="2"/>
  <c r="O401" i="2"/>
  <c r="O402" i="2"/>
  <c r="O388" i="2"/>
  <c r="O405" i="2"/>
  <c r="O404" i="2"/>
  <c r="O407" i="2"/>
  <c r="O406" i="2"/>
  <c r="O413" i="2"/>
  <c r="O412" i="2"/>
  <c r="O411" i="2"/>
  <c r="O410" i="2"/>
  <c r="O409" i="2"/>
  <c r="I418" i="2"/>
  <c r="I415" i="2"/>
  <c r="I414" i="2"/>
  <c r="I408" i="2"/>
  <c r="I409" i="2"/>
  <c r="I410" i="2"/>
  <c r="I411" i="2"/>
  <c r="I412" i="2"/>
  <c r="I413" i="2"/>
  <c r="I406" i="2"/>
  <c r="I407" i="2"/>
  <c r="I404" i="2"/>
  <c r="I405" i="2"/>
  <c r="I388" i="2"/>
  <c r="I402" i="2"/>
  <c r="I401" i="2"/>
  <c r="I403" i="2"/>
  <c r="I391" i="2"/>
  <c r="I389" i="2"/>
  <c r="I400" i="2"/>
  <c r="I398" i="2"/>
  <c r="I399" i="2"/>
  <c r="I394" i="2"/>
  <c r="I393" i="2"/>
  <c r="I395" i="2"/>
  <c r="I396" i="2"/>
  <c r="I397" i="2"/>
  <c r="I392" i="2"/>
  <c r="I390" i="2"/>
  <c r="C166" i="10" l="1"/>
  <c r="G83" i="10"/>
  <c r="D85" i="10"/>
  <c r="B84" i="10"/>
  <c r="F84" i="10"/>
  <c r="E84" i="10"/>
  <c r="E18" i="6"/>
  <c r="D18" i="6"/>
  <c r="A20" i="6"/>
  <c r="C19" i="6"/>
  <c r="F19" i="6" s="1"/>
  <c r="B19" i="6"/>
  <c r="I387" i="2"/>
  <c r="I386" i="2"/>
  <c r="I384" i="2"/>
  <c r="I385" i="2"/>
  <c r="I360" i="2"/>
  <c r="I359" i="2"/>
  <c r="I357" i="2"/>
  <c r="I358" i="2"/>
  <c r="I361" i="2"/>
  <c r="I382" i="2"/>
  <c r="I383" i="2"/>
  <c r="I371" i="2"/>
  <c r="I372" i="2"/>
  <c r="I373" i="2"/>
  <c r="I374" i="2"/>
  <c r="I375" i="2"/>
  <c r="I376" i="2"/>
  <c r="I377" i="2"/>
  <c r="I378" i="2"/>
  <c r="I379" i="2"/>
  <c r="I380" i="2"/>
  <c r="I381" i="2"/>
  <c r="I365" i="2"/>
  <c r="I370" i="2"/>
  <c r="I368" i="2"/>
  <c r="I369" i="2"/>
  <c r="I366" i="2"/>
  <c r="I367" i="2"/>
  <c r="I364" i="2"/>
  <c r="I363" i="2"/>
  <c r="C167" i="10" l="1"/>
  <c r="G84" i="10"/>
  <c r="D86" i="10"/>
  <c r="B85" i="10"/>
  <c r="E85" i="10"/>
  <c r="F85" i="10"/>
  <c r="D19" i="6"/>
  <c r="E19" i="6"/>
  <c r="A21" i="6"/>
  <c r="B20" i="6"/>
  <c r="C20" i="6"/>
  <c r="F20" i="6" s="1"/>
  <c r="C168" i="10" l="1"/>
  <c r="G85" i="10"/>
  <c r="D87" i="10"/>
  <c r="B86" i="10"/>
  <c r="F86" i="10"/>
  <c r="E86" i="10"/>
  <c r="D20" i="6"/>
  <c r="E20" i="6"/>
  <c r="A22" i="6"/>
  <c r="C21" i="6"/>
  <c r="F21" i="6" s="1"/>
  <c r="B21" i="6"/>
  <c r="I362" i="2"/>
  <c r="I356" i="2"/>
  <c r="I355" i="2"/>
  <c r="I354" i="2"/>
  <c r="C169" i="10" l="1"/>
  <c r="G86" i="10"/>
  <c r="D88" i="10"/>
  <c r="B87" i="10"/>
  <c r="F87" i="10"/>
  <c r="E87" i="10"/>
  <c r="D21" i="6"/>
  <c r="E21" i="6"/>
  <c r="A23" i="6"/>
  <c r="B22" i="6"/>
  <c r="C22" i="6"/>
  <c r="F22" i="6" s="1"/>
  <c r="I353" i="2"/>
  <c r="I346" i="2"/>
  <c r="I347" i="2"/>
  <c r="I348" i="2"/>
  <c r="I349" i="2"/>
  <c r="I350" i="2"/>
  <c r="I352" i="2"/>
  <c r="I351" i="2"/>
  <c r="I345" i="2"/>
  <c r="I344" i="2"/>
  <c r="I262" i="2"/>
  <c r="C170" i="10" l="1"/>
  <c r="G87" i="10"/>
  <c r="D89" i="10"/>
  <c r="B88" i="10"/>
  <c r="E88" i="10"/>
  <c r="F88" i="10"/>
  <c r="D22" i="6"/>
  <c r="E22" i="6"/>
  <c r="A24" i="6"/>
  <c r="C23" i="6"/>
  <c r="F23" i="6" s="1"/>
  <c r="B23" i="6"/>
  <c r="I340" i="2"/>
  <c r="I341" i="2"/>
  <c r="I342" i="2"/>
  <c r="I343" i="2"/>
  <c r="I337" i="2"/>
  <c r="I338" i="2"/>
  <c r="I339" i="2"/>
  <c r="I336" i="2"/>
  <c r="I335" i="2"/>
  <c r="I334" i="2"/>
  <c r="C171" i="10" l="1"/>
  <c r="G88" i="10"/>
  <c r="D90" i="10"/>
  <c r="B89" i="10"/>
  <c r="E89" i="10"/>
  <c r="F89" i="10"/>
  <c r="D23" i="6"/>
  <c r="A25" i="6"/>
  <c r="C24" i="6"/>
  <c r="F24" i="6" s="1"/>
  <c r="B24" i="6"/>
  <c r="E23" i="6"/>
  <c r="I323" i="2"/>
  <c r="I332" i="2"/>
  <c r="I324" i="2"/>
  <c r="I325" i="2"/>
  <c r="I326" i="2"/>
  <c r="I327" i="2"/>
  <c r="I328" i="2"/>
  <c r="I329" i="2"/>
  <c r="I330" i="2"/>
  <c r="I333" i="2"/>
  <c r="I331" i="2"/>
  <c r="G89" i="10" l="1"/>
  <c r="D91" i="10"/>
  <c r="B90" i="10"/>
  <c r="F90" i="10"/>
  <c r="E90" i="10"/>
  <c r="E24" i="6"/>
  <c r="D24" i="6"/>
  <c r="A26" i="6"/>
  <c r="C25" i="6"/>
  <c r="F25" i="6" s="1"/>
  <c r="B25" i="6"/>
  <c r="I321" i="2"/>
  <c r="I322" i="2"/>
  <c r="I315" i="2"/>
  <c r="I316" i="2"/>
  <c r="I317" i="2"/>
  <c r="I318" i="2"/>
  <c r="I319" i="2"/>
  <c r="I320" i="2"/>
  <c r="I313" i="2"/>
  <c r="I314" i="2"/>
  <c r="I311" i="2"/>
  <c r="I303" i="2"/>
  <c r="I305" i="2"/>
  <c r="I312" i="2"/>
  <c r="G90" i="10" l="1"/>
  <c r="D92" i="10"/>
  <c r="B91" i="10"/>
  <c r="F91" i="10"/>
  <c r="E91" i="10"/>
  <c r="E25" i="6"/>
  <c r="D25" i="6"/>
  <c r="A27" i="6"/>
  <c r="B26" i="6"/>
  <c r="C26" i="6"/>
  <c r="F26" i="6" s="1"/>
  <c r="I310" i="2"/>
  <c r="I308" i="2"/>
  <c r="I309" i="2"/>
  <c r="I301" i="2"/>
  <c r="I302" i="2"/>
  <c r="I304" i="2"/>
  <c r="I306" i="2"/>
  <c r="I307" i="2"/>
  <c r="G91" i="10" l="1"/>
  <c r="D93" i="10"/>
  <c r="B92" i="10"/>
  <c r="E92" i="10"/>
  <c r="F92" i="10"/>
  <c r="E26" i="6"/>
  <c r="D26" i="6"/>
  <c r="A28" i="6"/>
  <c r="B27" i="6"/>
  <c r="C27" i="6"/>
  <c r="F27" i="6" s="1"/>
  <c r="I300" i="2"/>
  <c r="I296" i="2"/>
  <c r="I297" i="2"/>
  <c r="I298" i="2"/>
  <c r="I299" i="2"/>
  <c r="G92" i="10" l="1"/>
  <c r="D94" i="10"/>
  <c r="B93" i="10"/>
  <c r="E93" i="10"/>
  <c r="F93" i="10"/>
  <c r="E27" i="6"/>
  <c r="D27" i="6"/>
  <c r="A29" i="6"/>
  <c r="B28" i="6"/>
  <c r="C28" i="6"/>
  <c r="F28" i="6" s="1"/>
  <c r="G295" i="2"/>
  <c r="I294" i="2"/>
  <c r="I295" i="2"/>
  <c r="I293" i="2"/>
  <c r="I292" i="2"/>
  <c r="I291" i="2"/>
  <c r="D298" i="9" l="1"/>
  <c r="D286" i="9"/>
  <c r="D85" i="9"/>
  <c r="D297" i="9"/>
  <c r="G93" i="10"/>
  <c r="D95" i="10"/>
  <c r="B94" i="10"/>
  <c r="E94" i="10"/>
  <c r="F94" i="10"/>
  <c r="D296" i="9"/>
  <c r="D83" i="9"/>
  <c r="D800" i="9"/>
  <c r="D288" i="9"/>
  <c r="D295" i="9"/>
  <c r="D287" i="9"/>
  <c r="D292" i="9"/>
  <c r="D294" i="9"/>
  <c r="D28" i="6"/>
  <c r="E28" i="6"/>
  <c r="A30" i="6"/>
  <c r="C29" i="6"/>
  <c r="F29" i="6" s="1"/>
  <c r="B29" i="6"/>
  <c r="I290" i="2"/>
  <c r="G94" i="10" l="1"/>
  <c r="D96" i="10"/>
  <c r="B95" i="10"/>
  <c r="E95" i="10"/>
  <c r="F95" i="10"/>
  <c r="D29" i="6"/>
  <c r="E29" i="6"/>
  <c r="A31" i="6"/>
  <c r="C30" i="6"/>
  <c r="F30" i="6" s="1"/>
  <c r="B30" i="6"/>
  <c r="I286" i="2"/>
  <c r="I287" i="2"/>
  <c r="I288" i="2"/>
  <c r="I289" i="2"/>
  <c r="G95" i="10" l="1"/>
  <c r="D97" i="10"/>
  <c r="B96" i="10"/>
  <c r="F96" i="10"/>
  <c r="E96" i="10"/>
  <c r="D30" i="6"/>
  <c r="E30" i="6"/>
  <c r="A32" i="6"/>
  <c r="C31" i="6"/>
  <c r="F31" i="6" s="1"/>
  <c r="B31" i="6"/>
  <c r="G96" i="10" l="1"/>
  <c r="D98" i="10"/>
  <c r="B97" i="10"/>
  <c r="E97" i="10"/>
  <c r="F97" i="10"/>
  <c r="E31" i="6"/>
  <c r="D31" i="6"/>
  <c r="A33" i="6"/>
  <c r="B32" i="6"/>
  <c r="C32" i="6"/>
  <c r="F32" i="6" s="1"/>
  <c r="I277" i="2"/>
  <c r="I278" i="2"/>
  <c r="I279" i="2"/>
  <c r="I280" i="2"/>
  <c r="I281" i="2"/>
  <c r="I282" i="2"/>
  <c r="I283" i="2"/>
  <c r="I284" i="2"/>
  <c r="G97" i="10" l="1"/>
  <c r="D99" i="10"/>
  <c r="B98" i="10"/>
  <c r="E98" i="10"/>
  <c r="F98" i="10"/>
  <c r="E32" i="6"/>
  <c r="D32" i="6"/>
  <c r="A34" i="6"/>
  <c r="C33" i="6"/>
  <c r="F33" i="6" s="1"/>
  <c r="B33" i="6"/>
  <c r="I285" i="2"/>
  <c r="I274" i="2"/>
  <c r="I275" i="2"/>
  <c r="I276" i="2"/>
  <c r="I264" i="2"/>
  <c r="I265" i="2"/>
  <c r="I266" i="2"/>
  <c r="I267" i="2"/>
  <c r="I268" i="2"/>
  <c r="I269" i="2"/>
  <c r="I270" i="2"/>
  <c r="I271" i="2"/>
  <c r="I272" i="2"/>
  <c r="I273" i="2"/>
  <c r="G98" i="10" l="1"/>
  <c r="D100" i="10"/>
  <c r="B99" i="10"/>
  <c r="F99" i="10"/>
  <c r="E99" i="10"/>
  <c r="D33" i="6"/>
  <c r="E33" i="6"/>
  <c r="A35" i="6"/>
  <c r="C34" i="6"/>
  <c r="F34" i="6" s="1"/>
  <c r="B34" i="6"/>
  <c r="G99" i="10" l="1"/>
  <c r="D101" i="10"/>
  <c r="B100" i="10"/>
  <c r="E100" i="10"/>
  <c r="F100" i="10"/>
  <c r="E34" i="6"/>
  <c r="D34" i="6"/>
  <c r="A36" i="6"/>
  <c r="C35" i="6"/>
  <c r="F35" i="6" s="1"/>
  <c r="B35" i="6"/>
  <c r="I261" i="2"/>
  <c r="I263" i="2"/>
  <c r="G100" i="10" l="1"/>
  <c r="D102" i="10"/>
  <c r="B101" i="10"/>
  <c r="F101" i="10"/>
  <c r="E101" i="10"/>
  <c r="E35" i="6"/>
  <c r="D35" i="6"/>
  <c r="A37" i="6"/>
  <c r="C36" i="6"/>
  <c r="F36" i="6" s="1"/>
  <c r="B36" i="6"/>
  <c r="I259" i="2"/>
  <c r="I260" i="2"/>
  <c r="G101" i="10" l="1"/>
  <c r="D103" i="10"/>
  <c r="B102" i="10"/>
  <c r="F102" i="10"/>
  <c r="E102" i="10"/>
  <c r="D36" i="6"/>
  <c r="E36" i="6"/>
  <c r="A38" i="6"/>
  <c r="C37" i="6"/>
  <c r="F37" i="6" s="1"/>
  <c r="B37" i="6"/>
  <c r="I255" i="2"/>
  <c r="I256" i="2"/>
  <c r="I257" i="2"/>
  <c r="I258" i="2"/>
  <c r="G102" i="10" l="1"/>
  <c r="D104" i="10"/>
  <c r="B103" i="10"/>
  <c r="F103" i="10"/>
  <c r="E103" i="10"/>
  <c r="D37" i="6"/>
  <c r="E37" i="6"/>
  <c r="A39" i="6"/>
  <c r="B38" i="6"/>
  <c r="C38" i="6"/>
  <c r="F38" i="6" s="1"/>
  <c r="I254" i="2"/>
  <c r="I252" i="2"/>
  <c r="I253" i="2"/>
  <c r="G103" i="10" l="1"/>
  <c r="D105" i="10"/>
  <c r="B104" i="10"/>
  <c r="E104" i="10"/>
  <c r="F104" i="10"/>
  <c r="D38" i="6"/>
  <c r="E38" i="6"/>
  <c r="A40" i="6"/>
  <c r="B39" i="6"/>
  <c r="E39" i="6" s="1"/>
  <c r="C39" i="6"/>
  <c r="I250" i="2"/>
  <c r="I251" i="2"/>
  <c r="G104" i="10" l="1"/>
  <c r="D106" i="10"/>
  <c r="B105" i="10"/>
  <c r="F105" i="10"/>
  <c r="E105" i="10"/>
  <c r="D39" i="6"/>
  <c r="F39" i="6"/>
  <c r="A41" i="6"/>
  <c r="C40" i="6"/>
  <c r="F40" i="6" s="1"/>
  <c r="B40" i="6"/>
  <c r="I248" i="2"/>
  <c r="I247" i="2"/>
  <c r="I249" i="2"/>
  <c r="I246" i="2"/>
  <c r="I242" i="2"/>
  <c r="I243" i="2"/>
  <c r="I244" i="2"/>
  <c r="I245" i="2"/>
  <c r="I241" i="2"/>
  <c r="G105" i="10" l="1"/>
  <c r="D107" i="10"/>
  <c r="B106" i="10"/>
  <c r="E106" i="10"/>
  <c r="F106" i="10"/>
  <c r="D40" i="6"/>
  <c r="E40" i="6"/>
  <c r="A42" i="6"/>
  <c r="C41" i="6"/>
  <c r="F41" i="6" s="1"/>
  <c r="B41" i="6"/>
  <c r="I240" i="2"/>
  <c r="I237" i="2"/>
  <c r="I236" i="2"/>
  <c r="I238" i="2"/>
  <c r="I235" i="2"/>
  <c r="G106" i="10" l="1"/>
  <c r="D108" i="10"/>
  <c r="B107" i="10"/>
  <c r="E107" i="10"/>
  <c r="F107" i="10"/>
  <c r="E41" i="6"/>
  <c r="D41" i="6"/>
  <c r="A43" i="6"/>
  <c r="C42" i="6"/>
  <c r="F42" i="6" s="1"/>
  <c r="B42" i="6"/>
  <c r="I239" i="2"/>
  <c r="G107" i="10" l="1"/>
  <c r="D109" i="10"/>
  <c r="B108" i="10"/>
  <c r="F108" i="10"/>
  <c r="E108" i="10"/>
  <c r="E42" i="6"/>
  <c r="D42" i="6"/>
  <c r="A44" i="6"/>
  <c r="C43" i="6"/>
  <c r="F43" i="6" s="1"/>
  <c r="B43" i="6"/>
  <c r="I233" i="2"/>
  <c r="I232" i="2"/>
  <c r="I231" i="2"/>
  <c r="I234" i="2"/>
  <c r="I229" i="2"/>
  <c r="I230" i="2"/>
  <c r="G108" i="10" l="1"/>
  <c r="D110" i="10"/>
  <c r="B109" i="10"/>
  <c r="E109" i="10"/>
  <c r="F109" i="10"/>
  <c r="E43" i="6"/>
  <c r="D43" i="6"/>
  <c r="A45" i="6"/>
  <c r="C44" i="6"/>
  <c r="F44" i="6" s="1"/>
  <c r="B44" i="6"/>
  <c r="I227" i="2"/>
  <c r="I228" i="2"/>
  <c r="I226" i="2"/>
  <c r="I225" i="2"/>
  <c r="G109" i="10" l="1"/>
  <c r="D111" i="10"/>
  <c r="B110" i="10"/>
  <c r="E110" i="10"/>
  <c r="F110" i="10"/>
  <c r="E44" i="6"/>
  <c r="D44" i="6"/>
  <c r="A46" i="6"/>
  <c r="C45" i="6"/>
  <c r="F45" i="6" s="1"/>
  <c r="B45" i="6"/>
  <c r="I224" i="2"/>
  <c r="G110" i="10" l="1"/>
  <c r="D112" i="10"/>
  <c r="B111" i="10"/>
  <c r="F111" i="10"/>
  <c r="E111" i="10"/>
  <c r="E45" i="6"/>
  <c r="D45" i="6"/>
  <c r="A47" i="6"/>
  <c r="B46" i="6"/>
  <c r="C46" i="6"/>
  <c r="F46" i="6" s="1"/>
  <c r="I223" i="2"/>
  <c r="G111" i="10" l="1"/>
  <c r="D113" i="10"/>
  <c r="B112" i="10"/>
  <c r="F112" i="10"/>
  <c r="E112" i="10"/>
  <c r="E46" i="6"/>
  <c r="D46" i="6"/>
  <c r="A48" i="6"/>
  <c r="B47" i="6"/>
  <c r="C47" i="6"/>
  <c r="F47" i="6" s="1"/>
  <c r="I221" i="2"/>
  <c r="I218" i="2"/>
  <c r="I222" i="2"/>
  <c r="I219" i="2"/>
  <c r="I220" i="2"/>
  <c r="I215" i="2"/>
  <c r="I212" i="2"/>
  <c r="I213" i="2"/>
  <c r="I214" i="2"/>
  <c r="I217" i="2"/>
  <c r="I216" i="2"/>
  <c r="G112" i="10" l="1"/>
  <c r="D114" i="10"/>
  <c r="B113" i="10"/>
  <c r="F113" i="10"/>
  <c r="E113" i="10"/>
  <c r="E47" i="6"/>
  <c r="D47" i="6"/>
  <c r="A49" i="6"/>
  <c r="B48" i="6"/>
  <c r="C48" i="6"/>
  <c r="F48" i="6" s="1"/>
  <c r="I210" i="2"/>
  <c r="I211" i="2"/>
  <c r="I208" i="2"/>
  <c r="I209" i="2"/>
  <c r="G113" i="10" l="1"/>
  <c r="D115" i="10"/>
  <c r="B114" i="10"/>
  <c r="F114" i="10"/>
  <c r="E114" i="10"/>
  <c r="D48" i="6"/>
  <c r="E48" i="6"/>
  <c r="A50" i="6"/>
  <c r="C49" i="6"/>
  <c r="F49" i="6" s="1"/>
  <c r="B49" i="6"/>
  <c r="I203" i="2"/>
  <c r="I204" i="2"/>
  <c r="I207" i="2"/>
  <c r="I205" i="2"/>
  <c r="I206" i="2"/>
  <c r="I202" i="2"/>
  <c r="I178" i="2"/>
  <c r="I190" i="2"/>
  <c r="I191" i="2"/>
  <c r="I192" i="2"/>
  <c r="I201" i="2"/>
  <c r="I199" i="2"/>
  <c r="I193" i="2"/>
  <c r="I194" i="2"/>
  <c r="I195" i="2"/>
  <c r="I196" i="2"/>
  <c r="I197" i="2"/>
  <c r="I200" i="2"/>
  <c r="I198" i="2"/>
  <c r="I179" i="2"/>
  <c r="I180" i="2"/>
  <c r="I181" i="2"/>
  <c r="I188" i="2"/>
  <c r="I189" i="2"/>
  <c r="G114" i="10" l="1"/>
  <c r="D116" i="10"/>
  <c r="B115" i="10"/>
  <c r="E115" i="10"/>
  <c r="F115" i="10"/>
  <c r="D49" i="6"/>
  <c r="E49" i="6"/>
  <c r="A51" i="6"/>
  <c r="C50" i="6"/>
  <c r="F50" i="6" s="1"/>
  <c r="B50" i="6"/>
  <c r="I182" i="2"/>
  <c r="I183" i="2"/>
  <c r="I184" i="2"/>
  <c r="I185" i="2"/>
  <c r="I186" i="2"/>
  <c r="I187" i="2"/>
  <c r="G115" i="10" l="1"/>
  <c r="D117" i="10"/>
  <c r="B116" i="10"/>
  <c r="E116" i="10"/>
  <c r="F116" i="10"/>
  <c r="D50" i="6"/>
  <c r="E50" i="6"/>
  <c r="A52" i="6"/>
  <c r="B51" i="6"/>
  <c r="C51" i="6"/>
  <c r="F51" i="6" s="1"/>
  <c r="I171" i="2"/>
  <c r="I172" i="2"/>
  <c r="I173" i="2"/>
  <c r="I174" i="2"/>
  <c r="I175" i="2"/>
  <c r="I176" i="2"/>
  <c r="I177" i="2"/>
  <c r="I170" i="2"/>
  <c r="I169" i="2"/>
  <c r="I163" i="2"/>
  <c r="I164" i="2"/>
  <c r="I165" i="2"/>
  <c r="I166" i="2"/>
  <c r="I167" i="2"/>
  <c r="I168" i="2"/>
  <c r="I162" i="2"/>
  <c r="G116" i="10" l="1"/>
  <c r="D118" i="10"/>
  <c r="B117" i="10"/>
  <c r="E117" i="10"/>
  <c r="F117" i="10"/>
  <c r="E51" i="6"/>
  <c r="D51" i="6"/>
  <c r="A53" i="6"/>
  <c r="B52" i="6"/>
  <c r="C52" i="6"/>
  <c r="F52" i="6" s="1"/>
  <c r="I155" i="2"/>
  <c r="I156" i="2"/>
  <c r="I157" i="2"/>
  <c r="I158" i="2"/>
  <c r="I159" i="2"/>
  <c r="I160" i="2"/>
  <c r="I161" i="2"/>
  <c r="G117" i="10" l="1"/>
  <c r="D119" i="10"/>
  <c r="B118" i="10"/>
  <c r="E118" i="10"/>
  <c r="F118" i="10"/>
  <c r="D52" i="6"/>
  <c r="E52" i="6"/>
  <c r="A54" i="6"/>
  <c r="C53" i="6"/>
  <c r="F53" i="6" s="1"/>
  <c r="B53" i="6"/>
  <c r="I154" i="2"/>
  <c r="I152" i="2"/>
  <c r="I153" i="2"/>
  <c r="G118" i="10" l="1"/>
  <c r="D120" i="10"/>
  <c r="B119" i="10"/>
  <c r="E119" i="10"/>
  <c r="F119" i="10"/>
  <c r="E53" i="6"/>
  <c r="D53" i="6"/>
  <c r="A55" i="6"/>
  <c r="B54" i="6"/>
  <c r="C54" i="6"/>
  <c r="F54" i="6" s="1"/>
  <c r="I141" i="2"/>
  <c r="I142" i="2"/>
  <c r="I143" i="2"/>
  <c r="I150" i="2"/>
  <c r="I151" i="2"/>
  <c r="I144" i="2"/>
  <c r="I145" i="2"/>
  <c r="I146" i="2"/>
  <c r="I147" i="2"/>
  <c r="I148" i="2"/>
  <c r="I149" i="2"/>
  <c r="G119" i="10" l="1"/>
  <c r="D121" i="10"/>
  <c r="B120" i="10"/>
  <c r="E120" i="10"/>
  <c r="F120" i="10"/>
  <c r="E54" i="6"/>
  <c r="D54" i="6"/>
  <c r="A56" i="6"/>
  <c r="C55" i="6"/>
  <c r="F55" i="6" s="1"/>
  <c r="B55" i="6"/>
  <c r="I138" i="2"/>
  <c r="I139" i="2"/>
  <c r="I140" i="2"/>
  <c r="O131" i="2"/>
  <c r="I131" i="2"/>
  <c r="B131" i="2"/>
  <c r="I120" i="2"/>
  <c r="I132" i="2"/>
  <c r="I133" i="2"/>
  <c r="I134" i="2"/>
  <c r="I135" i="2"/>
  <c r="I136" i="2"/>
  <c r="I137" i="2"/>
  <c r="I128" i="2"/>
  <c r="I129" i="2"/>
  <c r="I130" i="2"/>
  <c r="I123" i="2"/>
  <c r="I124" i="2"/>
  <c r="I125" i="2"/>
  <c r="I126" i="2"/>
  <c r="I127" i="2"/>
  <c r="G120" i="10" l="1"/>
  <c r="D122" i="10"/>
  <c r="B121" i="10"/>
  <c r="E121" i="10"/>
  <c r="F121" i="10"/>
  <c r="A57" i="6"/>
  <c r="C56" i="6"/>
  <c r="F56" i="6" s="1"/>
  <c r="B56" i="6"/>
  <c r="D55" i="6"/>
  <c r="E55" i="6"/>
  <c r="G121" i="10" l="1"/>
  <c r="D123" i="10"/>
  <c r="B122" i="10"/>
  <c r="E122" i="10"/>
  <c r="F122" i="10"/>
  <c r="E56" i="6"/>
  <c r="D56" i="6"/>
  <c r="A58" i="6"/>
  <c r="C57" i="6"/>
  <c r="F57" i="6" s="1"/>
  <c r="B57" i="6"/>
  <c r="G122" i="10" l="1"/>
  <c r="B123" i="10"/>
  <c r="D124" i="10"/>
  <c r="E123" i="10"/>
  <c r="F123" i="10"/>
  <c r="D57" i="6"/>
  <c r="E57" i="6"/>
  <c r="A59" i="6"/>
  <c r="C58" i="6"/>
  <c r="F58" i="6" s="1"/>
  <c r="B58" i="6"/>
  <c r="I121" i="2"/>
  <c r="I122" i="2"/>
  <c r="I116" i="2"/>
  <c r="I117" i="2"/>
  <c r="I118" i="2"/>
  <c r="G123" i="10" l="1"/>
  <c r="B124" i="10"/>
  <c r="D125" i="10"/>
  <c r="E124" i="10"/>
  <c r="F124" i="10"/>
  <c r="E58" i="6"/>
  <c r="D58" i="6"/>
  <c r="A60" i="6"/>
  <c r="B59" i="6"/>
  <c r="C59" i="6"/>
  <c r="F59" i="6" s="1"/>
  <c r="I119" i="2"/>
  <c r="I110" i="2"/>
  <c r="I111" i="2"/>
  <c r="I112" i="2"/>
  <c r="I113" i="2"/>
  <c r="I114" i="2"/>
  <c r="I115" i="2"/>
  <c r="G124" i="10" l="1"/>
  <c r="D126" i="10"/>
  <c r="B125" i="10"/>
  <c r="F125" i="10"/>
  <c r="E125" i="10"/>
  <c r="D59" i="6"/>
  <c r="E59" i="6"/>
  <c r="A61" i="6"/>
  <c r="B60" i="6"/>
  <c r="C60" i="6"/>
  <c r="F60" i="6" s="1"/>
  <c r="I106" i="2"/>
  <c r="I107" i="2"/>
  <c r="I108" i="2"/>
  <c r="I109" i="2"/>
  <c r="I104" i="2"/>
  <c r="I105" i="2"/>
  <c r="I99" i="2"/>
  <c r="I100" i="2"/>
  <c r="I101" i="2"/>
  <c r="I102" i="2"/>
  <c r="I103" i="2"/>
  <c r="I98" i="2"/>
  <c r="G125" i="10" l="1"/>
  <c r="B126" i="10"/>
  <c r="D127" i="10"/>
  <c r="E126" i="10"/>
  <c r="F126" i="10"/>
  <c r="E60" i="6"/>
  <c r="D60" i="6"/>
  <c r="A62" i="6"/>
  <c r="C61" i="6"/>
  <c r="F61" i="6" s="1"/>
  <c r="B61" i="6"/>
  <c r="I92" i="2"/>
  <c r="I93" i="2"/>
  <c r="I94" i="2"/>
  <c r="I95" i="2"/>
  <c r="I96" i="2"/>
  <c r="I97" i="2"/>
  <c r="I91" i="2"/>
  <c r="G126" i="10" l="1"/>
  <c r="B127" i="10"/>
  <c r="D128" i="10"/>
  <c r="E127" i="10"/>
  <c r="F127" i="10"/>
  <c r="D61" i="6"/>
  <c r="E61" i="6"/>
  <c r="A63" i="6"/>
  <c r="C62" i="6"/>
  <c r="F62" i="6" s="1"/>
  <c r="B62" i="6"/>
  <c r="G127" i="10" l="1"/>
  <c r="D129" i="10"/>
  <c r="B128" i="10"/>
  <c r="E128" i="10"/>
  <c r="F128" i="10"/>
  <c r="E62" i="6"/>
  <c r="D62" i="6"/>
  <c r="A64" i="6"/>
  <c r="B63" i="6"/>
  <c r="C63" i="6"/>
  <c r="F63" i="6" s="1"/>
  <c r="I89" i="2"/>
  <c r="I90" i="2"/>
  <c r="I84" i="2"/>
  <c r="I85" i="2"/>
  <c r="I86" i="2"/>
  <c r="I87" i="2"/>
  <c r="I88" i="2"/>
  <c r="G128" i="10" l="1"/>
  <c r="B129" i="10"/>
  <c r="D130" i="10"/>
  <c r="E129" i="10"/>
  <c r="F129" i="10"/>
  <c r="E63" i="6"/>
  <c r="D63" i="6"/>
  <c r="A65" i="6"/>
  <c r="C64" i="6"/>
  <c r="F64" i="6" s="1"/>
  <c r="B64" i="6"/>
  <c r="I80" i="2"/>
  <c r="I81" i="2"/>
  <c r="I82" i="2"/>
  <c r="I83" i="2"/>
  <c r="G129" i="10" l="1"/>
  <c r="B130" i="10"/>
  <c r="D131" i="10"/>
  <c r="E130" i="10"/>
  <c r="F130" i="10"/>
  <c r="D64" i="6"/>
  <c r="E64" i="6"/>
  <c r="A66" i="6"/>
  <c r="C65" i="6"/>
  <c r="F65" i="6" s="1"/>
  <c r="B65" i="6"/>
  <c r="I74" i="2"/>
  <c r="I75" i="2"/>
  <c r="I76" i="2"/>
  <c r="I77" i="2"/>
  <c r="I78" i="2"/>
  <c r="I79" i="2"/>
  <c r="G130" i="10" l="1"/>
  <c r="D132" i="10"/>
  <c r="B131" i="10"/>
  <c r="E131" i="10"/>
  <c r="F131" i="10"/>
  <c r="D65" i="6"/>
  <c r="A67" i="6"/>
  <c r="B66" i="6"/>
  <c r="C66" i="6"/>
  <c r="F66" i="6" s="1"/>
  <c r="E65" i="6"/>
  <c r="I69" i="2"/>
  <c r="I70" i="2"/>
  <c r="I71" i="2"/>
  <c r="I72" i="2"/>
  <c r="I73" i="2"/>
  <c r="G131" i="10" l="1"/>
  <c r="B132" i="10"/>
  <c r="D133" i="10"/>
  <c r="E132" i="10"/>
  <c r="F132" i="10"/>
  <c r="D66" i="6"/>
  <c r="E66" i="6"/>
  <c r="A68" i="6"/>
  <c r="B67" i="6"/>
  <c r="E67" i="6" s="1"/>
  <c r="C67" i="6"/>
  <c r="I67" i="2"/>
  <c r="I68" i="2"/>
  <c r="G132" i="10" l="1"/>
  <c r="B133" i="10"/>
  <c r="D134" i="10"/>
  <c r="F133" i="10"/>
  <c r="E133" i="10"/>
  <c r="D67" i="6"/>
  <c r="F67" i="6"/>
  <c r="A69" i="6"/>
  <c r="B68" i="6"/>
  <c r="C68" i="6"/>
  <c r="F68" i="6" s="1"/>
  <c r="I65" i="2"/>
  <c r="I66" i="2"/>
  <c r="I41" i="2"/>
  <c r="I63" i="2"/>
  <c r="I64" i="2"/>
  <c r="G133" i="10" l="1"/>
  <c r="D135" i="10"/>
  <c r="B134" i="10"/>
  <c r="E134" i="10"/>
  <c r="E175" i="10" s="1"/>
  <c r="F134" i="10"/>
  <c r="F175" i="10" s="1"/>
  <c r="E68" i="6"/>
  <c r="D68" i="6"/>
  <c r="A70" i="6"/>
  <c r="C69" i="6"/>
  <c r="F69" i="6" s="1"/>
  <c r="B69" i="6"/>
  <c r="I59" i="2"/>
  <c r="I60" i="2"/>
  <c r="I61" i="2"/>
  <c r="I62" i="2"/>
  <c r="I58" i="2"/>
  <c r="I45" i="2"/>
  <c r="I46" i="2"/>
  <c r="I47" i="2"/>
  <c r="I48" i="2"/>
  <c r="I49" i="2"/>
  <c r="I50" i="2"/>
  <c r="I51" i="2"/>
  <c r="I52" i="2"/>
  <c r="I53" i="2"/>
  <c r="G134" i="10" l="1"/>
  <c r="B135" i="10"/>
  <c r="D136" i="10"/>
  <c r="D137" i="10" s="1"/>
  <c r="E135" i="10"/>
  <c r="E173" i="10" s="1"/>
  <c r="F135" i="10"/>
  <c r="F173" i="10" s="1"/>
  <c r="E69" i="6"/>
  <c r="D69" i="6"/>
  <c r="A71" i="6"/>
  <c r="C70" i="6"/>
  <c r="F70" i="6" s="1"/>
  <c r="B70" i="6"/>
  <c r="I54" i="2"/>
  <c r="I55" i="2"/>
  <c r="I56" i="2"/>
  <c r="I57" i="2"/>
  <c r="I39" i="2"/>
  <c r="I40" i="2"/>
  <c r="I42" i="2"/>
  <c r="I43" i="2"/>
  <c r="I44" i="2"/>
  <c r="G135" i="10" l="1"/>
  <c r="D138" i="10"/>
  <c r="B137" i="10"/>
  <c r="E137" i="10"/>
  <c r="F137" i="10"/>
  <c r="B136" i="10"/>
  <c r="E136" i="10"/>
  <c r="F136" i="10"/>
  <c r="E70" i="6"/>
  <c r="D70" i="6"/>
  <c r="A72" i="6"/>
  <c r="B71" i="6"/>
  <c r="C71" i="6"/>
  <c r="F71" i="6" s="1"/>
  <c r="O16" i="2"/>
  <c r="O35" i="2"/>
  <c r="O12" i="2"/>
  <c r="D1" i="2" l="1" a="1"/>
  <c r="D1" i="2" s="1"/>
  <c r="K18" i="12" s="1"/>
  <c r="G136" i="10"/>
  <c r="G137" i="10" s="1"/>
  <c r="B138" i="10"/>
  <c r="D139" i="10"/>
  <c r="E138" i="10"/>
  <c r="F138" i="10"/>
  <c r="E71" i="6"/>
  <c r="D71" i="6"/>
  <c r="A73" i="6"/>
  <c r="C72" i="6"/>
  <c r="F72" i="6" s="1"/>
  <c r="B72" i="6"/>
  <c r="I38" i="2"/>
  <c r="I36" i="2"/>
  <c r="I37" i="2"/>
  <c r="I17" i="2"/>
  <c r="I18" i="2"/>
  <c r="I19" i="2"/>
  <c r="I20" i="2"/>
  <c r="I21" i="2"/>
  <c r="I22" i="2"/>
  <c r="I23" i="2"/>
  <c r="I24" i="2"/>
  <c r="I25" i="2"/>
  <c r="I26" i="2"/>
  <c r="I27" i="2"/>
  <c r="I28" i="2"/>
  <c r="I29" i="2"/>
  <c r="I30" i="2"/>
  <c r="I31" i="2"/>
  <c r="I32" i="2"/>
  <c r="I33" i="2"/>
  <c r="I34" i="2"/>
  <c r="I35" i="2"/>
  <c r="G138" i="10" l="1"/>
  <c r="D140" i="10"/>
  <c r="B139" i="10"/>
  <c r="E139" i="10"/>
  <c r="F139" i="10"/>
  <c r="K18" i="10"/>
  <c r="E72" i="6"/>
  <c r="D72" i="6"/>
  <c r="A74" i="6"/>
  <c r="C73" i="6"/>
  <c r="F73" i="6" s="1"/>
  <c r="B73" i="6"/>
  <c r="I15" i="2"/>
  <c r="I16" i="2"/>
  <c r="G139" i="10" l="1"/>
  <c r="D141" i="10"/>
  <c r="B140" i="10"/>
  <c r="F140" i="10"/>
  <c r="E140" i="10"/>
  <c r="D73" i="6"/>
  <c r="E73" i="6"/>
  <c r="A75" i="6"/>
  <c r="C74" i="6"/>
  <c r="F74" i="6" s="1"/>
  <c r="B74" i="6"/>
  <c r="G14" i="2"/>
  <c r="I14" i="2"/>
  <c r="H14" i="3"/>
  <c r="G140" i="10" l="1"/>
  <c r="D142" i="10"/>
  <c r="B141" i="10"/>
  <c r="E141" i="10"/>
  <c r="F141" i="10"/>
  <c r="D51" i="9"/>
  <c r="D18" i="9"/>
  <c r="D48" i="9"/>
  <c r="D7" i="9"/>
  <c r="D74" i="6"/>
  <c r="E74" i="6"/>
  <c r="A76" i="6"/>
  <c r="C75" i="6"/>
  <c r="F75" i="6" s="1"/>
  <c r="B75" i="6"/>
  <c r="G12" i="2"/>
  <c r="I12" i="2"/>
  <c r="G13" i="2"/>
  <c r="D37" i="9" s="1"/>
  <c r="H23" i="12" l="1"/>
  <c r="H24" i="12"/>
  <c r="H25" i="12"/>
  <c r="H172" i="12"/>
  <c r="H160" i="12"/>
  <c r="H19" i="12"/>
  <c r="H20" i="12"/>
  <c r="H21" i="12"/>
  <c r="H22"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1" i="12"/>
  <c r="H162" i="12"/>
  <c r="H163" i="12"/>
  <c r="H164" i="12"/>
  <c r="H165" i="12"/>
  <c r="H166" i="12"/>
  <c r="H167" i="12"/>
  <c r="H168" i="12"/>
  <c r="H169" i="12"/>
  <c r="H170" i="12"/>
  <c r="H171" i="12"/>
  <c r="H45" i="12"/>
  <c r="H26" i="12"/>
  <c r="H27" i="12"/>
  <c r="H28" i="12"/>
  <c r="H43" i="12"/>
  <c r="H29" i="12"/>
  <c r="H30" i="12"/>
  <c r="H31" i="12"/>
  <c r="H32" i="12"/>
  <c r="H33" i="12"/>
  <c r="H34" i="12"/>
  <c r="H35" i="12"/>
  <c r="H36" i="12"/>
  <c r="H40" i="12"/>
  <c r="H37" i="12"/>
  <c r="H42" i="12"/>
  <c r="H38" i="12"/>
  <c r="H46" i="12"/>
  <c r="H39" i="12"/>
  <c r="H41" i="12"/>
  <c r="H44" i="12"/>
  <c r="G141" i="10"/>
  <c r="H25" i="10"/>
  <c r="H119" i="10"/>
  <c r="H137" i="10"/>
  <c r="H138" i="10"/>
  <c r="H139" i="10"/>
  <c r="H140" i="10"/>
  <c r="H141" i="10"/>
  <c r="D143" i="10"/>
  <c r="B142" i="10"/>
  <c r="H142" i="10"/>
  <c r="F142" i="10"/>
  <c r="E14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20" i="10"/>
  <c r="H121" i="10"/>
  <c r="H122" i="10"/>
  <c r="H123" i="10"/>
  <c r="H124" i="10"/>
  <c r="H125" i="10"/>
  <c r="H126" i="10"/>
  <c r="H127" i="10"/>
  <c r="H128" i="10"/>
  <c r="H129" i="10"/>
  <c r="H130" i="10"/>
  <c r="H131" i="10"/>
  <c r="H132" i="10"/>
  <c r="H133" i="10"/>
  <c r="H134" i="10"/>
  <c r="H135" i="10"/>
  <c r="H136" i="10"/>
  <c r="H19" i="10"/>
  <c r="H20" i="10"/>
  <c r="H21" i="10"/>
  <c r="H22" i="10"/>
  <c r="H23" i="10"/>
  <c r="H24"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26" i="10"/>
  <c r="H27" i="10"/>
  <c r="H28" i="10"/>
  <c r="H29" i="10"/>
  <c r="H30" i="10"/>
  <c r="H31" i="10"/>
  <c r="H32" i="10"/>
  <c r="H33" i="10"/>
  <c r="H34" i="10"/>
  <c r="H35" i="10"/>
  <c r="H36" i="10"/>
  <c r="H43" i="10"/>
  <c r="H37" i="10"/>
  <c r="H45" i="10"/>
  <c r="H38" i="10"/>
  <c r="H42" i="10"/>
  <c r="H39" i="10"/>
  <c r="H46" i="10"/>
  <c r="H40" i="10"/>
  <c r="H44" i="10"/>
  <c r="H41" i="10"/>
  <c r="D120" i="9"/>
  <c r="D21" i="9"/>
  <c r="D774" i="9"/>
  <c r="D114" i="9"/>
  <c r="D6" i="9"/>
  <c r="D5" i="9"/>
  <c r="E75" i="6"/>
  <c r="D75" i="6"/>
  <c r="A77" i="6"/>
  <c r="B76" i="6"/>
  <c r="C76" i="6"/>
  <c r="F76" i="6" s="1"/>
  <c r="I13" i="2"/>
  <c r="H13" i="3"/>
  <c r="H22" i="11" l="1"/>
  <c r="H30" i="11"/>
  <c r="H38" i="11"/>
  <c r="H46" i="11"/>
  <c r="H54" i="11"/>
  <c r="H62" i="11"/>
  <c r="H70" i="11"/>
  <c r="H78" i="11"/>
  <c r="H86" i="11"/>
  <c r="H94" i="11"/>
  <c r="H102" i="11"/>
  <c r="H110" i="11"/>
  <c r="H118" i="11"/>
  <c r="H126" i="11"/>
  <c r="H134" i="11"/>
  <c r="H142" i="11"/>
  <c r="H150" i="11"/>
  <c r="H158" i="11"/>
  <c r="H111" i="11"/>
  <c r="H127" i="11"/>
  <c r="H135" i="11"/>
  <c r="H143" i="11"/>
  <c r="H159" i="11"/>
  <c r="H162" i="11"/>
  <c r="H23" i="11"/>
  <c r="H31" i="11"/>
  <c r="H39" i="11"/>
  <c r="H47" i="11"/>
  <c r="H55" i="11"/>
  <c r="H63" i="11"/>
  <c r="H71" i="11"/>
  <c r="H79" i="11"/>
  <c r="H87" i="11"/>
  <c r="H95" i="11"/>
  <c r="H103" i="11"/>
  <c r="H119" i="11"/>
  <c r="H151" i="11"/>
  <c r="H138" i="11"/>
  <c r="H139" i="11"/>
  <c r="H24" i="11"/>
  <c r="H32" i="11"/>
  <c r="H40" i="11"/>
  <c r="H48" i="11"/>
  <c r="H56" i="11"/>
  <c r="H64" i="11"/>
  <c r="H72" i="11"/>
  <c r="H80" i="11"/>
  <c r="H88" i="11"/>
  <c r="H96" i="11"/>
  <c r="H104" i="11"/>
  <c r="H112" i="11"/>
  <c r="H120" i="11"/>
  <c r="H128" i="11"/>
  <c r="H136" i="11"/>
  <c r="H144" i="11"/>
  <c r="H152" i="11"/>
  <c r="H160" i="11"/>
  <c r="H137" i="11"/>
  <c r="H153" i="11"/>
  <c r="H98" i="11"/>
  <c r="H114" i="11"/>
  <c r="H131" i="11"/>
  <c r="H165" i="11"/>
  <c r="H25" i="11"/>
  <c r="H33" i="11"/>
  <c r="H41" i="11"/>
  <c r="H49" i="11"/>
  <c r="H57" i="11"/>
  <c r="H65" i="11"/>
  <c r="H73" i="11"/>
  <c r="H81" i="11"/>
  <c r="H89" i="11"/>
  <c r="H97" i="11"/>
  <c r="H105" i="11"/>
  <c r="H113" i="11"/>
  <c r="H121" i="11"/>
  <c r="H129" i="11"/>
  <c r="H145" i="11"/>
  <c r="H161" i="11"/>
  <c r="H122" i="11"/>
  <c r="H26" i="11"/>
  <c r="H34" i="11"/>
  <c r="H42" i="11"/>
  <c r="H50" i="11"/>
  <c r="H58" i="11"/>
  <c r="H66" i="11"/>
  <c r="H74" i="11"/>
  <c r="H82" i="11"/>
  <c r="H90" i="11"/>
  <c r="H106" i="11"/>
  <c r="H130" i="11"/>
  <c r="H147" i="11"/>
  <c r="H27" i="11"/>
  <c r="H35" i="11"/>
  <c r="H43" i="11"/>
  <c r="H51" i="11"/>
  <c r="H59" i="11"/>
  <c r="H67" i="11"/>
  <c r="H75" i="11"/>
  <c r="H83" i="11"/>
  <c r="H91" i="11"/>
  <c r="H99" i="11"/>
  <c r="H107" i="11"/>
  <c r="H115" i="11"/>
  <c r="H123" i="11"/>
  <c r="H155" i="11"/>
  <c r="H28" i="11"/>
  <c r="H36" i="11"/>
  <c r="H44" i="11"/>
  <c r="H52" i="11"/>
  <c r="H60" i="11"/>
  <c r="H68" i="11"/>
  <c r="H76" i="11"/>
  <c r="H84" i="11"/>
  <c r="H92" i="11"/>
  <c r="H100" i="11"/>
  <c r="H108" i="11"/>
  <c r="H116" i="11"/>
  <c r="H125" i="11"/>
  <c r="H132" i="11"/>
  <c r="H140" i="11"/>
  <c r="H148" i="11"/>
  <c r="H156" i="11"/>
  <c r="H166" i="11"/>
  <c r="H133" i="11"/>
  <c r="H149" i="11"/>
  <c r="H163" i="11"/>
  <c r="H154" i="11"/>
  <c r="H29" i="11"/>
  <c r="H37" i="11"/>
  <c r="H45" i="11"/>
  <c r="H53" i="11"/>
  <c r="H61" i="11"/>
  <c r="H69" i="11"/>
  <c r="H77" i="11"/>
  <c r="H85" i="11"/>
  <c r="H93" i="11"/>
  <c r="H101" i="11"/>
  <c r="H109" i="11"/>
  <c r="H117" i="11"/>
  <c r="H124" i="11"/>
  <c r="H141" i="11"/>
  <c r="H157" i="11"/>
  <c r="H146" i="11"/>
  <c r="H19" i="11"/>
  <c r="H20" i="11"/>
  <c r="H21" i="11"/>
  <c r="G142" i="10"/>
  <c r="B143" i="10"/>
  <c r="H143" i="10"/>
  <c r="D144" i="10"/>
  <c r="H144" i="10" s="1"/>
  <c r="E143" i="10"/>
  <c r="F143" i="10"/>
  <c r="E76" i="6"/>
  <c r="D76" i="6"/>
  <c r="A78" i="6"/>
  <c r="C77" i="6"/>
  <c r="F77" i="6" s="1"/>
  <c r="B77" i="6"/>
  <c r="G143" i="10" l="1"/>
  <c r="B144" i="10"/>
  <c r="D145" i="10"/>
  <c r="H145" i="10" s="1"/>
  <c r="E144" i="10"/>
  <c r="F144" i="10"/>
  <c r="E77" i="6"/>
  <c r="D77" i="6"/>
  <c r="A79" i="6"/>
  <c r="B78" i="6"/>
  <c r="C78" i="6"/>
  <c r="F78" i="6" s="1"/>
  <c r="G144" i="10" l="1"/>
  <c r="D146" i="10"/>
  <c r="H146" i="10" s="1"/>
  <c r="B145" i="10"/>
  <c r="E145" i="10"/>
  <c r="F145" i="10"/>
  <c r="D78" i="6"/>
  <c r="E78" i="6"/>
  <c r="A80" i="6"/>
  <c r="C79" i="6"/>
  <c r="B79" i="6"/>
  <c r="E79" i="6" s="1"/>
  <c r="G145" i="10" l="1"/>
  <c r="B146" i="10"/>
  <c r="D147" i="10"/>
  <c r="H147" i="10" s="1"/>
  <c r="E146" i="10"/>
  <c r="F146" i="10"/>
  <c r="D79" i="6"/>
  <c r="F79" i="6"/>
  <c r="A81" i="6"/>
  <c r="B80" i="6"/>
  <c r="C80" i="6"/>
  <c r="F80" i="6" s="1"/>
  <c r="G146" i="10" l="1"/>
  <c r="B147" i="10"/>
  <c r="D148" i="10"/>
  <c r="H148" i="10" s="1"/>
  <c r="F147" i="10"/>
  <c r="E147" i="10"/>
  <c r="E80" i="6"/>
  <c r="D80" i="6"/>
  <c r="A82" i="6"/>
  <c r="C81" i="6"/>
  <c r="F81" i="6" s="1"/>
  <c r="B81" i="6"/>
  <c r="G147" i="10" l="1"/>
  <c r="D149" i="10"/>
  <c r="H149" i="10" s="1"/>
  <c r="B148" i="10"/>
  <c r="F148" i="10"/>
  <c r="E148" i="10"/>
  <c r="D81" i="6"/>
  <c r="E81" i="6"/>
  <c r="A83" i="6"/>
  <c r="B82" i="6"/>
  <c r="C82" i="6"/>
  <c r="F82" i="6" s="1"/>
  <c r="G148" i="10" l="1"/>
  <c r="B149" i="10"/>
  <c r="D150" i="10"/>
  <c r="F149" i="10"/>
  <c r="E149" i="10"/>
  <c r="E82" i="6"/>
  <c r="D82" i="6"/>
  <c r="A84" i="6"/>
  <c r="C83" i="6"/>
  <c r="F83" i="6" s="1"/>
  <c r="B83" i="6"/>
  <c r="H150" i="10" l="1"/>
  <c r="D151" i="10"/>
  <c r="G149" i="10"/>
  <c r="B150" i="10"/>
  <c r="E150" i="10"/>
  <c r="F150" i="10"/>
  <c r="E83" i="6"/>
  <c r="D83" i="6"/>
  <c r="A85" i="6"/>
  <c r="C84" i="6"/>
  <c r="F84" i="6" s="1"/>
  <c r="B84" i="6"/>
  <c r="H151" i="10" l="1"/>
  <c r="D152" i="10"/>
  <c r="B151" i="10"/>
  <c r="F151" i="10"/>
  <c r="E151" i="10"/>
  <c r="G150" i="10"/>
  <c r="E84" i="6"/>
  <c r="D84" i="6"/>
  <c r="A86" i="6"/>
  <c r="C85" i="6"/>
  <c r="F85" i="6" s="1"/>
  <c r="B85" i="6"/>
  <c r="G151" i="10" l="1"/>
  <c r="H152" i="10"/>
  <c r="D153" i="10"/>
  <c r="B152" i="10"/>
  <c r="E152" i="10"/>
  <c r="F152" i="10"/>
  <c r="E85" i="6"/>
  <c r="D85" i="6"/>
  <c r="A87" i="6"/>
  <c r="C86" i="6"/>
  <c r="F86" i="6" s="1"/>
  <c r="B86" i="6"/>
  <c r="G152" i="10" l="1"/>
  <c r="B153" i="10"/>
  <c r="H153" i="10"/>
  <c r="D154" i="10"/>
  <c r="F153" i="10"/>
  <c r="E153" i="10"/>
  <c r="D86" i="6"/>
  <c r="E86" i="6"/>
  <c r="A88" i="6"/>
  <c r="C87" i="6"/>
  <c r="F87" i="6" s="1"/>
  <c r="B87" i="6"/>
  <c r="G153" i="10" l="1"/>
  <c r="D155" i="10"/>
  <c r="B154" i="10"/>
  <c r="H154" i="10"/>
  <c r="F154" i="10"/>
  <c r="E154" i="10"/>
  <c r="E87" i="6"/>
  <c r="D87" i="6"/>
  <c r="A89" i="6"/>
  <c r="C88" i="6"/>
  <c r="F88" i="6" s="1"/>
  <c r="B88" i="6"/>
  <c r="G154" i="10" l="1"/>
  <c r="D156" i="10"/>
  <c r="B155" i="10"/>
  <c r="H155" i="10"/>
  <c r="F155" i="10"/>
  <c r="E155" i="10"/>
  <c r="D88" i="6"/>
  <c r="E88" i="6"/>
  <c r="A90" i="6"/>
  <c r="C89" i="6"/>
  <c r="F89" i="6" s="1"/>
  <c r="B89" i="6"/>
  <c r="G155" i="10" l="1"/>
  <c r="D157" i="10"/>
  <c r="H156" i="10"/>
  <c r="B156" i="10"/>
  <c r="E156" i="10"/>
  <c r="F156" i="10"/>
  <c r="E89" i="6"/>
  <c r="D89" i="6"/>
  <c r="A91" i="6"/>
  <c r="C90" i="6"/>
  <c r="F90" i="6" s="1"/>
  <c r="B90" i="6"/>
  <c r="G156" i="10" l="1"/>
  <c r="B157" i="10"/>
  <c r="H157" i="10"/>
  <c r="D158" i="10"/>
  <c r="F157" i="10"/>
  <c r="E157" i="10"/>
  <c r="E90" i="6"/>
  <c r="D90" i="6"/>
  <c r="A92" i="6"/>
  <c r="B91" i="6"/>
  <c r="C91" i="6"/>
  <c r="F91" i="6" s="1"/>
  <c r="G157" i="10" l="1"/>
  <c r="D159" i="10"/>
  <c r="D160" i="10" s="1"/>
  <c r="B158" i="10"/>
  <c r="H158" i="10"/>
  <c r="F158" i="10"/>
  <c r="E158" i="10"/>
  <c r="E91" i="6"/>
  <c r="D91" i="6"/>
  <c r="A93" i="6"/>
  <c r="B92" i="6"/>
  <c r="C92" i="6"/>
  <c r="F92" i="6" s="1"/>
  <c r="G158" i="10" l="1"/>
  <c r="D161" i="10"/>
  <c r="B160" i="10"/>
  <c r="H160" i="10"/>
  <c r="E160" i="10"/>
  <c r="F160" i="10"/>
  <c r="H159" i="10"/>
  <c r="B159" i="10"/>
  <c r="F159" i="10"/>
  <c r="E159" i="10"/>
  <c r="D92" i="6"/>
  <c r="E92" i="6"/>
  <c r="A94" i="6"/>
  <c r="C93" i="6"/>
  <c r="F93" i="6" s="1"/>
  <c r="B93" i="6"/>
  <c r="G159" i="10" l="1"/>
  <c r="G160" i="10" s="1"/>
  <c r="B161" i="10"/>
  <c r="D162" i="10"/>
  <c r="H161" i="10"/>
  <c r="F161" i="10"/>
  <c r="E161" i="10"/>
  <c r="E93" i="6"/>
  <c r="D93" i="6"/>
  <c r="A95" i="6"/>
  <c r="B94" i="6"/>
  <c r="C94" i="6"/>
  <c r="F94" i="6" s="1"/>
  <c r="G161" i="10" l="1"/>
  <c r="D163" i="10"/>
  <c r="H162" i="10"/>
  <c r="B162" i="10"/>
  <c r="F162" i="10"/>
  <c r="E162" i="10"/>
  <c r="D94" i="6"/>
  <c r="E94" i="6"/>
  <c r="A96" i="6"/>
  <c r="C95" i="6"/>
  <c r="F95" i="6" s="1"/>
  <c r="B95" i="6"/>
  <c r="G162" i="10" l="1"/>
  <c r="H163" i="10"/>
  <c r="B163" i="10"/>
  <c r="D164" i="10"/>
  <c r="F163" i="10"/>
  <c r="E163" i="10"/>
  <c r="D95" i="6"/>
  <c r="E95" i="6"/>
  <c r="A97" i="6"/>
  <c r="B96" i="6"/>
  <c r="C96" i="6"/>
  <c r="F96" i="6" s="1"/>
  <c r="G163" i="10" l="1"/>
  <c r="H164" i="10"/>
  <c r="D165" i="10"/>
  <c r="B164" i="10"/>
  <c r="E164" i="10"/>
  <c r="F164" i="10"/>
  <c r="E96" i="6"/>
  <c r="D96" i="6"/>
  <c r="A98" i="6"/>
  <c r="B97" i="6"/>
  <c r="C97" i="6"/>
  <c r="F97" i="6" s="1"/>
  <c r="G164" i="10" l="1"/>
  <c r="B165" i="10"/>
  <c r="H165" i="10"/>
  <c r="D166" i="10"/>
  <c r="F165" i="10"/>
  <c r="E165" i="10"/>
  <c r="D97" i="6"/>
  <c r="E97" i="6"/>
  <c r="A99" i="6"/>
  <c r="B98" i="6"/>
  <c r="C98" i="6"/>
  <c r="F98" i="6" s="1"/>
  <c r="G165" i="10" l="1"/>
  <c r="D167" i="10"/>
  <c r="B166" i="10"/>
  <c r="H166" i="10"/>
  <c r="E166" i="10"/>
  <c r="F166" i="10"/>
  <c r="D98" i="6"/>
  <c r="A100" i="6"/>
  <c r="C99" i="6"/>
  <c r="B99" i="6"/>
  <c r="E99" i="6" s="1"/>
  <c r="E98" i="6"/>
  <c r="G166" i="10" l="1"/>
  <c r="H167" i="10"/>
  <c r="D168" i="10"/>
  <c r="B167" i="10"/>
  <c r="E167" i="10"/>
  <c r="F167" i="10"/>
  <c r="D99" i="6"/>
  <c r="F99" i="6"/>
  <c r="A101" i="6"/>
  <c r="C100" i="6"/>
  <c r="F100" i="6" s="1"/>
  <c r="B100" i="6"/>
  <c r="G167" i="10" l="1"/>
  <c r="D169" i="10"/>
  <c r="B168" i="10"/>
  <c r="H168" i="10"/>
  <c r="E168" i="10"/>
  <c r="F168" i="10"/>
  <c r="E100" i="6"/>
  <c r="D100" i="6"/>
  <c r="A102" i="6"/>
  <c r="B101" i="6"/>
  <c r="C101" i="6"/>
  <c r="F101" i="6" s="1"/>
  <c r="G168" i="10" l="1"/>
  <c r="B169" i="10"/>
  <c r="D170" i="10"/>
  <c r="H169" i="10"/>
  <c r="F169" i="10"/>
  <c r="E169" i="10"/>
  <c r="E101" i="6"/>
  <c r="D101" i="6"/>
  <c r="A103" i="6"/>
  <c r="B102" i="6"/>
  <c r="C102" i="6"/>
  <c r="F102" i="6" s="1"/>
  <c r="G169" i="10" l="1"/>
  <c r="D171" i="10"/>
  <c r="B170" i="10"/>
  <c r="H170" i="10"/>
  <c r="F170" i="10"/>
  <c r="E170" i="10"/>
  <c r="E102" i="6"/>
  <c r="D102" i="6"/>
  <c r="A104" i="6"/>
  <c r="B103" i="6"/>
  <c r="C103" i="6"/>
  <c r="F103" i="6" s="1"/>
  <c r="G170" i="10" l="1"/>
  <c r="H171" i="10"/>
  <c r="B171" i="10"/>
  <c r="F171" i="10"/>
  <c r="E171" i="10"/>
  <c r="E103" i="6"/>
  <c r="D103" i="6"/>
  <c r="A105" i="6"/>
  <c r="C104" i="6"/>
  <c r="F104" i="6" s="1"/>
  <c r="B104" i="6"/>
  <c r="G171" i="10" l="1"/>
  <c r="E104" i="6"/>
  <c r="D104" i="6"/>
  <c r="A106" i="6"/>
  <c r="C105" i="6"/>
  <c r="F105" i="6" s="1"/>
  <c r="B105" i="6"/>
  <c r="D105" i="6" l="1"/>
  <c r="E105" i="6"/>
  <c r="A107" i="6"/>
  <c r="B106" i="6"/>
  <c r="C106" i="6"/>
  <c r="F106" i="6" s="1"/>
  <c r="D106" i="6" l="1"/>
  <c r="E106" i="6"/>
  <c r="A108" i="6"/>
  <c r="C107" i="6"/>
  <c r="F107" i="6" s="1"/>
  <c r="B107" i="6"/>
  <c r="E107" i="6" l="1"/>
  <c r="D107" i="6"/>
  <c r="A109" i="6"/>
  <c r="B108" i="6"/>
  <c r="C108" i="6"/>
  <c r="F108" i="6" s="1"/>
  <c r="E108" i="6" l="1"/>
  <c r="D108" i="6"/>
  <c r="A110" i="6"/>
  <c r="C109" i="6"/>
  <c r="F109" i="6" s="1"/>
  <c r="B109" i="6"/>
  <c r="E109" i="6" l="1"/>
  <c r="D109" i="6"/>
  <c r="A111" i="6"/>
  <c r="C110" i="6"/>
  <c r="F110" i="6" s="1"/>
  <c r="B110" i="6"/>
  <c r="E110" i="6" l="1"/>
  <c r="D110" i="6"/>
  <c r="A112" i="6"/>
  <c r="C111" i="6"/>
  <c r="F111" i="6" s="1"/>
  <c r="B111" i="6"/>
  <c r="E111" i="6" l="1"/>
  <c r="D111" i="6"/>
  <c r="A113" i="6"/>
  <c r="B112" i="6"/>
  <c r="C112" i="6"/>
  <c r="F112" i="6" s="1"/>
  <c r="E112" i="6" l="1"/>
  <c r="D112" i="6"/>
  <c r="A114" i="6"/>
  <c r="B113" i="6"/>
  <c r="C113" i="6"/>
  <c r="F113" i="6" s="1"/>
  <c r="E113" i="6" l="1"/>
  <c r="D113" i="6"/>
  <c r="A115" i="6"/>
  <c r="C114" i="6"/>
  <c r="F114" i="6" s="1"/>
  <c r="B114" i="6"/>
  <c r="E114" i="6" l="1"/>
  <c r="D114" i="6"/>
  <c r="A116" i="6"/>
  <c r="C115" i="6"/>
  <c r="F115" i="6" s="1"/>
  <c r="B115" i="6"/>
  <c r="E115" i="6" l="1"/>
  <c r="D115" i="6"/>
  <c r="A117" i="6"/>
  <c r="B116" i="6"/>
  <c r="C116" i="6"/>
  <c r="F116" i="6" s="1"/>
  <c r="E116" i="6" l="1"/>
  <c r="D116" i="6"/>
  <c r="A118" i="6"/>
  <c r="B117" i="6"/>
  <c r="C117" i="6"/>
  <c r="F117" i="6" s="1"/>
  <c r="D117" i="6" l="1"/>
  <c r="E117" i="6"/>
  <c r="A119" i="6"/>
  <c r="B118" i="6"/>
  <c r="C118" i="6"/>
  <c r="F118" i="6" s="1"/>
  <c r="D118" i="6" l="1"/>
  <c r="E118" i="6"/>
  <c r="A120" i="6"/>
  <c r="B119" i="6"/>
  <c r="E119" i="6" s="1"/>
  <c r="C119" i="6"/>
  <c r="D119" i="6" l="1"/>
  <c r="F119" i="6"/>
  <c r="A121" i="6"/>
  <c r="C120" i="6"/>
  <c r="F120" i="6" s="1"/>
  <c r="B120" i="6"/>
  <c r="D120" i="6" l="1"/>
  <c r="E120" i="6"/>
  <c r="A122" i="6"/>
  <c r="C121" i="6"/>
  <c r="F121" i="6" s="1"/>
  <c r="B121" i="6"/>
  <c r="E121" i="6" l="1"/>
  <c r="D121" i="6"/>
  <c r="A123" i="6"/>
  <c r="C122" i="6"/>
  <c r="F122" i="6" s="1"/>
  <c r="B122" i="6"/>
  <c r="E122" i="6" l="1"/>
  <c r="D122" i="6"/>
  <c r="A124" i="6"/>
  <c r="B123" i="6"/>
  <c r="C123" i="6"/>
  <c r="F123" i="6" s="1"/>
  <c r="D123" i="6" l="1"/>
  <c r="A125" i="6"/>
  <c r="C124" i="6"/>
  <c r="F124" i="6" s="1"/>
  <c r="B124" i="6"/>
  <c r="E123" i="6"/>
  <c r="E124" i="6" l="1"/>
  <c r="D124" i="6"/>
  <c r="A126" i="6"/>
  <c r="C125" i="6"/>
  <c r="F125" i="6" s="1"/>
  <c r="B125" i="6"/>
  <c r="E125" i="6" l="1"/>
  <c r="D125" i="6"/>
  <c r="A127" i="6"/>
  <c r="B126" i="6"/>
  <c r="C126" i="6"/>
  <c r="F126" i="6" s="1"/>
  <c r="D126" i="6" l="1"/>
  <c r="A128" i="6"/>
  <c r="B127" i="6"/>
  <c r="C127" i="6"/>
  <c r="F127" i="6" s="1"/>
  <c r="E126" i="6"/>
  <c r="E127" i="6" l="1"/>
  <c r="D127" i="6"/>
  <c r="A129" i="6"/>
  <c r="C128" i="6"/>
  <c r="F128" i="6" s="1"/>
  <c r="B128" i="6"/>
  <c r="E128" i="6" l="1"/>
  <c r="D128" i="6"/>
  <c r="A130" i="6"/>
  <c r="C129" i="6"/>
  <c r="F129" i="6" s="1"/>
  <c r="B129" i="6"/>
  <c r="E129" i="6" l="1"/>
  <c r="D129" i="6"/>
  <c r="A131" i="6"/>
  <c r="B130" i="6"/>
  <c r="C130" i="6"/>
  <c r="F130" i="6" s="1"/>
  <c r="D130" i="6" l="1"/>
  <c r="E130" i="6"/>
  <c r="A132" i="6"/>
  <c r="C131" i="6"/>
  <c r="F131" i="6" s="1"/>
  <c r="B131" i="6"/>
  <c r="D131" i="6" l="1"/>
  <c r="E131" i="6"/>
  <c r="A133" i="6"/>
  <c r="C132" i="6"/>
  <c r="F132" i="6" s="1"/>
  <c r="B132" i="6"/>
  <c r="D132" i="6" l="1"/>
  <c r="E132" i="6"/>
  <c r="A134" i="6"/>
  <c r="C133" i="6"/>
  <c r="F133" i="6" s="1"/>
  <c r="B133" i="6"/>
  <c r="D133" i="6" l="1"/>
  <c r="E133" i="6"/>
  <c r="A135" i="6"/>
  <c r="C134" i="6"/>
  <c r="F134" i="6" s="1"/>
  <c r="B134" i="6"/>
  <c r="D134" i="6" l="1"/>
  <c r="E134" i="6"/>
  <c r="A136" i="6"/>
  <c r="C135" i="6"/>
  <c r="F135" i="6" s="1"/>
  <c r="B135" i="6"/>
  <c r="D135" i="6" l="1"/>
  <c r="E135" i="6"/>
  <c r="A137" i="6"/>
  <c r="B136" i="6"/>
  <c r="C136" i="6"/>
  <c r="F136" i="6" s="1"/>
  <c r="E136" i="6" l="1"/>
  <c r="D136" i="6"/>
  <c r="A138" i="6"/>
  <c r="B137" i="6"/>
  <c r="C137" i="6"/>
  <c r="F137" i="6" s="1"/>
  <c r="D137" i="6" l="1"/>
  <c r="E137" i="6"/>
  <c r="A139" i="6"/>
  <c r="C138" i="6"/>
  <c r="F138" i="6" s="1"/>
  <c r="B138" i="6"/>
  <c r="E138" i="6" l="1"/>
  <c r="D138" i="6"/>
  <c r="A140" i="6"/>
  <c r="C139" i="6"/>
  <c r="F139" i="6" s="1"/>
  <c r="B139" i="6"/>
  <c r="E139" i="6" l="1"/>
  <c r="D139" i="6"/>
  <c r="A141" i="6"/>
  <c r="C140" i="6"/>
  <c r="F140" i="6" s="1"/>
  <c r="B140" i="6"/>
  <c r="D140" i="6" l="1"/>
  <c r="E140" i="6"/>
  <c r="A142" i="6"/>
  <c r="B141" i="6"/>
  <c r="C141" i="6"/>
  <c r="F141" i="6" s="1"/>
  <c r="D141" i="6" l="1"/>
  <c r="E141" i="6"/>
  <c r="A143" i="6"/>
  <c r="B142" i="6"/>
  <c r="C142" i="6"/>
  <c r="F142" i="6" s="1"/>
  <c r="E142" i="6" l="1"/>
  <c r="D142" i="6"/>
  <c r="A144" i="6"/>
  <c r="B143" i="6"/>
  <c r="C143" i="6"/>
  <c r="F143" i="6" s="1"/>
  <c r="D143" i="6" l="1"/>
  <c r="A145" i="6"/>
  <c r="B144" i="6"/>
  <c r="C144" i="6"/>
  <c r="F144" i="6" s="1"/>
  <c r="E143" i="6"/>
  <c r="D144" i="6" l="1"/>
  <c r="E144" i="6"/>
  <c r="A146" i="6"/>
  <c r="C145" i="6"/>
  <c r="F145" i="6" s="1"/>
  <c r="B145" i="6"/>
  <c r="E145" i="6" l="1"/>
  <c r="D145" i="6"/>
  <c r="A147" i="6"/>
  <c r="B146" i="6"/>
  <c r="C146" i="6"/>
  <c r="F146" i="6" s="1"/>
  <c r="D146" i="6" l="1"/>
  <c r="E146" i="6"/>
  <c r="A148" i="6"/>
  <c r="C147" i="6"/>
  <c r="F147" i="6" s="1"/>
  <c r="B147" i="6"/>
  <c r="D147" i="6" l="1"/>
  <c r="E147" i="6"/>
  <c r="A149" i="6"/>
  <c r="C148" i="6"/>
  <c r="F148" i="6" s="1"/>
  <c r="B148" i="6"/>
  <c r="D148" i="6" l="1"/>
  <c r="E148" i="6"/>
  <c r="A150" i="6"/>
  <c r="B149" i="6"/>
  <c r="C149" i="6"/>
  <c r="F149" i="6" s="1"/>
  <c r="E149" i="6" l="1"/>
  <c r="D149" i="6"/>
  <c r="A151" i="6"/>
  <c r="C150" i="6"/>
  <c r="F150" i="6" s="1"/>
  <c r="B150" i="6"/>
  <c r="E150" i="6" l="1"/>
  <c r="D150" i="6"/>
  <c r="A152" i="6"/>
  <c r="C151" i="6"/>
  <c r="F151" i="6" s="1"/>
  <c r="B151" i="6"/>
  <c r="D151" i="6" l="1"/>
  <c r="E151" i="6"/>
  <c r="A153" i="6"/>
  <c r="B152" i="6"/>
  <c r="C152" i="6"/>
  <c r="F152" i="6" s="1"/>
  <c r="E152" i="6" l="1"/>
  <c r="D152" i="6"/>
  <c r="A154" i="6"/>
  <c r="C153" i="6"/>
  <c r="F153" i="6" s="1"/>
  <c r="B153" i="6"/>
  <c r="E153" i="6" l="1"/>
  <c r="D153" i="6"/>
  <c r="A155" i="6"/>
  <c r="B154" i="6"/>
  <c r="C154" i="6"/>
  <c r="F154" i="6" s="1"/>
  <c r="D154" i="6" l="1"/>
  <c r="E154" i="6"/>
  <c r="A156" i="6"/>
  <c r="C155" i="6"/>
  <c r="F155" i="6" s="1"/>
  <c r="B155" i="6"/>
  <c r="D155" i="6" l="1"/>
  <c r="E155" i="6"/>
  <c r="A157" i="6"/>
  <c r="B156" i="6"/>
  <c r="C156" i="6"/>
  <c r="F156" i="6" s="1"/>
  <c r="E156" i="6" l="1"/>
  <c r="D156" i="6"/>
  <c r="A158" i="6"/>
  <c r="C157" i="6"/>
  <c r="F157" i="6" s="1"/>
  <c r="B157" i="6"/>
  <c r="D157" i="6" l="1"/>
  <c r="E157" i="6"/>
  <c r="A159" i="6"/>
  <c r="B158" i="6"/>
  <c r="C158" i="6"/>
  <c r="F158" i="6" s="1"/>
  <c r="D158" i="6" l="1"/>
  <c r="E158" i="6"/>
  <c r="A160" i="6"/>
  <c r="B159" i="6"/>
  <c r="E159" i="6" s="1"/>
  <c r="C159" i="6"/>
  <c r="D159" i="6" l="1"/>
  <c r="F159" i="6"/>
  <c r="A161" i="6"/>
  <c r="B160" i="6"/>
  <c r="C160" i="6"/>
  <c r="F160" i="6" s="1"/>
  <c r="D160" i="6" l="1"/>
  <c r="E160" i="6"/>
  <c r="A162" i="6"/>
  <c r="B161" i="6"/>
  <c r="C161" i="6"/>
  <c r="F161" i="6" s="1"/>
  <c r="D161" i="6" l="1"/>
  <c r="E161" i="6"/>
  <c r="A163" i="6"/>
  <c r="B162" i="6"/>
  <c r="C162" i="6"/>
  <c r="F162" i="6" s="1"/>
  <c r="E162" i="6" l="1"/>
  <c r="D162" i="6"/>
  <c r="A164" i="6"/>
  <c r="B163" i="6"/>
  <c r="C163" i="6"/>
  <c r="F163" i="6" s="1"/>
  <c r="E163" i="6" l="1"/>
  <c r="D163" i="6"/>
  <c r="A165" i="6"/>
  <c r="B164" i="6"/>
  <c r="C164" i="6"/>
  <c r="F164" i="6" s="1"/>
  <c r="D164" i="6" l="1"/>
  <c r="E164" i="6"/>
  <c r="A166" i="6"/>
  <c r="C165" i="6"/>
  <c r="F165" i="6" s="1"/>
  <c r="B165" i="6"/>
  <c r="E165" i="6" l="1"/>
  <c r="D165" i="6"/>
  <c r="A167" i="6"/>
  <c r="B166" i="6"/>
  <c r="C166" i="6"/>
  <c r="F166" i="6" s="1"/>
  <c r="D166" i="6" l="1"/>
  <c r="E166" i="6"/>
  <c r="A168" i="6"/>
  <c r="B167" i="6"/>
  <c r="C167" i="6"/>
  <c r="F167" i="6" s="1"/>
  <c r="D167" i="6" l="1"/>
  <c r="E167" i="6"/>
  <c r="A169" i="6"/>
  <c r="C168" i="6"/>
  <c r="F168" i="6" s="1"/>
  <c r="B168" i="6"/>
  <c r="E168" i="6" l="1"/>
  <c r="D168" i="6"/>
  <c r="A170" i="6"/>
  <c r="B169" i="6"/>
  <c r="C169" i="6"/>
  <c r="F169" i="6" s="1"/>
  <c r="E169" i="6" l="1"/>
  <c r="D169" i="6"/>
  <c r="A171" i="6"/>
  <c r="C170" i="6"/>
  <c r="F170" i="6" s="1"/>
  <c r="B170" i="6"/>
  <c r="D170" i="6" l="1"/>
  <c r="E170" i="6"/>
  <c r="A172" i="6"/>
  <c r="C171" i="6"/>
  <c r="F171" i="6" s="1"/>
  <c r="B171" i="6"/>
  <c r="E171" i="6" l="1"/>
  <c r="D171" i="6"/>
  <c r="A173" i="6"/>
  <c r="C172" i="6"/>
  <c r="F172" i="6" s="1"/>
  <c r="B172" i="6"/>
  <c r="D172" i="6" l="1"/>
  <c r="E172" i="6"/>
  <c r="A174" i="6"/>
  <c r="C173" i="6"/>
  <c r="B173" i="6"/>
  <c r="E173" i="6" l="1"/>
  <c r="D173" i="6"/>
  <c r="F173" i="6"/>
  <c r="C174" i="6"/>
  <c r="F174" i="6" s="1"/>
  <c r="B174" i="6"/>
  <c r="A175" i="6"/>
  <c r="B175" i="6" l="1"/>
  <c r="C175" i="6"/>
  <c r="F175" i="6" s="1"/>
  <c r="A176" i="6"/>
  <c r="D174" i="6"/>
  <c r="E174" i="6"/>
  <c r="B176" i="6" l="1"/>
  <c r="A177" i="6"/>
  <c r="C176" i="6"/>
  <c r="F176" i="6" s="1"/>
  <c r="D175" i="6"/>
  <c r="E175" i="6"/>
  <c r="B177" i="6" l="1"/>
  <c r="A178" i="6"/>
  <c r="C177" i="6"/>
  <c r="F177" i="6" s="1"/>
  <c r="D176" i="6"/>
  <c r="E176" i="6"/>
  <c r="C178" i="6" l="1"/>
  <c r="F178" i="6" s="1"/>
  <c r="B178" i="6"/>
  <c r="A179" i="6"/>
  <c r="D177" i="6"/>
  <c r="E177" i="6"/>
  <c r="A180" i="6" l="1"/>
  <c r="C179" i="6"/>
  <c r="F179" i="6" s="1"/>
  <c r="B179" i="6"/>
  <c r="D178" i="6"/>
  <c r="E178" i="6"/>
  <c r="D179" i="6" l="1"/>
  <c r="E179" i="6"/>
  <c r="A181" i="6"/>
  <c r="C180" i="6"/>
  <c r="F180" i="6" s="1"/>
  <c r="B180" i="6"/>
  <c r="D180" i="6" l="1"/>
  <c r="E180" i="6"/>
  <c r="A182" i="6"/>
  <c r="C181" i="6"/>
  <c r="F181" i="6" s="1"/>
  <c r="B181" i="6"/>
  <c r="D181" i="6" l="1"/>
  <c r="E181" i="6"/>
  <c r="A183" i="6"/>
  <c r="C182" i="6"/>
  <c r="F182" i="6" s="1"/>
  <c r="B182" i="6"/>
  <c r="D182" i="6" l="1"/>
  <c r="E182" i="6"/>
  <c r="A184" i="6"/>
  <c r="C183" i="6"/>
  <c r="F183" i="6" s="1"/>
  <c r="B183" i="6"/>
  <c r="D183" i="6" l="1"/>
  <c r="E183" i="6"/>
  <c r="A185" i="6"/>
  <c r="B184" i="6"/>
  <c r="C184" i="6"/>
  <c r="F184" i="6" s="1"/>
  <c r="D184" i="6" l="1"/>
  <c r="E184" i="6"/>
  <c r="A186" i="6"/>
  <c r="B185" i="6"/>
  <c r="C185" i="6"/>
  <c r="F185" i="6" s="1"/>
  <c r="E185" i="6" l="1"/>
  <c r="D185" i="6"/>
  <c r="B186" i="6"/>
  <c r="A187" i="6"/>
  <c r="C186" i="6"/>
  <c r="F186" i="6" s="1"/>
  <c r="A188" i="6" l="1"/>
  <c r="C187" i="6"/>
  <c r="F187" i="6" s="1"/>
  <c r="B187" i="6"/>
  <c r="E186" i="6"/>
  <c r="D186" i="6"/>
  <c r="E187" i="6" l="1"/>
  <c r="D187" i="6"/>
  <c r="C188" i="6"/>
  <c r="F188" i="6" s="1"/>
  <c r="A189" i="6"/>
  <c r="B188" i="6"/>
  <c r="E188" i="6" l="1"/>
  <c r="D188" i="6"/>
  <c r="A190" i="6"/>
  <c r="B189" i="6"/>
  <c r="C189" i="6"/>
  <c r="F189" i="6" s="1"/>
  <c r="D189" i="6" l="1"/>
  <c r="E189" i="6"/>
  <c r="A191" i="6"/>
  <c r="B190" i="6"/>
  <c r="C190" i="6"/>
  <c r="F190" i="6" s="1"/>
  <c r="E190" i="6" l="1"/>
  <c r="D190" i="6"/>
  <c r="A192" i="6"/>
  <c r="B191" i="6"/>
  <c r="C191" i="6"/>
  <c r="F191" i="6" s="1"/>
  <c r="E191" i="6" l="1"/>
  <c r="D191" i="6"/>
  <c r="B192" i="6"/>
  <c r="A193" i="6"/>
  <c r="C192" i="6"/>
  <c r="F192" i="6" s="1"/>
  <c r="B193" i="6" l="1"/>
  <c r="A194" i="6"/>
  <c r="C193" i="6"/>
  <c r="F193" i="6" s="1"/>
  <c r="E192" i="6"/>
  <c r="D192" i="6"/>
  <c r="A195" i="6" l="1"/>
  <c r="B194" i="6"/>
  <c r="C194" i="6"/>
  <c r="F194" i="6" s="1"/>
  <c r="E193" i="6"/>
  <c r="D193" i="6"/>
  <c r="D194" i="6" l="1"/>
  <c r="E194" i="6"/>
  <c r="B195" i="6"/>
  <c r="C195" i="6"/>
  <c r="F195" i="6" s="1"/>
  <c r="A196" i="6"/>
  <c r="B196" i="6" l="1"/>
  <c r="C196" i="6"/>
  <c r="F196" i="6" s="1"/>
  <c r="A197" i="6"/>
  <c r="D195" i="6"/>
  <c r="E195" i="6"/>
  <c r="A198" i="6" l="1"/>
  <c r="B197" i="6"/>
  <c r="C197" i="6"/>
  <c r="F197" i="6" s="1"/>
  <c r="D196" i="6"/>
  <c r="E196" i="6"/>
  <c r="D197" i="6" l="1"/>
  <c r="E197" i="6"/>
  <c r="A199" i="6"/>
  <c r="C198" i="6"/>
  <c r="F198" i="6" s="1"/>
  <c r="B198" i="6"/>
  <c r="D198" i="6" l="1"/>
  <c r="E198" i="6"/>
  <c r="A200" i="6"/>
  <c r="C199" i="6"/>
  <c r="F199" i="6" s="1"/>
  <c r="B199" i="6"/>
  <c r="D199" i="6" l="1"/>
  <c r="E199" i="6"/>
  <c r="A201" i="6"/>
  <c r="C200" i="6"/>
  <c r="F200" i="6" s="1"/>
  <c r="B200" i="6"/>
  <c r="D200" i="6" l="1"/>
  <c r="E200" i="6"/>
  <c r="B201" i="6"/>
  <c r="A202" i="6"/>
  <c r="C201" i="6"/>
  <c r="F201" i="6" s="1"/>
  <c r="A203" i="6" l="1"/>
  <c r="C202" i="6"/>
  <c r="F202" i="6" s="1"/>
  <c r="B202" i="6"/>
  <c r="D201" i="6"/>
  <c r="E201" i="6"/>
  <c r="D202" i="6" l="1"/>
  <c r="E202" i="6"/>
  <c r="A204" i="6"/>
  <c r="C203" i="6"/>
  <c r="F203" i="6" s="1"/>
  <c r="B203" i="6"/>
  <c r="D203" i="6" l="1"/>
  <c r="E203" i="6"/>
  <c r="A205" i="6"/>
  <c r="B204" i="6"/>
  <c r="C204" i="6"/>
  <c r="F204" i="6" s="1"/>
  <c r="D204" i="6" l="1"/>
  <c r="E204" i="6"/>
  <c r="A206" i="6"/>
  <c r="B205" i="6"/>
  <c r="C205" i="6"/>
  <c r="F205" i="6" s="1"/>
  <c r="D205" i="6" l="1"/>
  <c r="E205" i="6"/>
  <c r="A207" i="6"/>
  <c r="C206" i="6"/>
  <c r="F206" i="6" s="1"/>
  <c r="B206" i="6"/>
  <c r="E206" i="6" l="1"/>
  <c r="D206" i="6"/>
  <c r="A208" i="6"/>
  <c r="C207" i="6"/>
  <c r="F207" i="6" s="1"/>
  <c r="B207" i="6"/>
  <c r="E207" i="6" l="1"/>
  <c r="D207" i="6"/>
  <c r="A209" i="6"/>
  <c r="C208" i="6"/>
  <c r="F208" i="6" s="1"/>
  <c r="B208" i="6"/>
  <c r="E208" i="6" l="1"/>
  <c r="D208" i="6"/>
  <c r="A210" i="6"/>
  <c r="B209" i="6"/>
  <c r="C209" i="6"/>
  <c r="F209" i="6" s="1"/>
  <c r="D209" i="6" l="1"/>
  <c r="E209" i="6"/>
  <c r="A211" i="6"/>
  <c r="B210" i="6"/>
  <c r="C210" i="6"/>
  <c r="F210" i="6" s="1"/>
  <c r="E210" i="6" l="1"/>
  <c r="D210" i="6"/>
  <c r="A212" i="6"/>
  <c r="B211" i="6"/>
  <c r="C211" i="6"/>
  <c r="F211" i="6" s="1"/>
  <c r="E211" i="6" l="1"/>
  <c r="D211" i="6"/>
  <c r="C212" i="6"/>
  <c r="F212" i="6" s="1"/>
  <c r="B212" i="6"/>
  <c r="A213" i="6"/>
  <c r="A214" i="6" l="1"/>
  <c r="B213" i="6"/>
  <c r="C213" i="6"/>
  <c r="F213" i="6" s="1"/>
  <c r="E212" i="6"/>
  <c r="D212" i="6"/>
  <c r="E213" i="6" l="1"/>
  <c r="D213" i="6"/>
  <c r="A215" i="6"/>
  <c r="B214" i="6"/>
  <c r="C214" i="6"/>
  <c r="F214" i="6" s="1"/>
  <c r="D214" i="6" l="1"/>
  <c r="E214" i="6"/>
  <c r="A216" i="6"/>
  <c r="B215" i="6"/>
  <c r="C215" i="6"/>
  <c r="F215" i="6" s="1"/>
  <c r="D215" i="6" l="1"/>
  <c r="E215" i="6"/>
  <c r="B216" i="6"/>
  <c r="A217" i="6"/>
  <c r="C216" i="6"/>
  <c r="F216" i="6" s="1"/>
  <c r="C217" i="6" l="1"/>
  <c r="F217" i="6" s="1"/>
  <c r="A218" i="6"/>
  <c r="B217" i="6"/>
  <c r="D216" i="6"/>
  <c r="E216" i="6"/>
  <c r="E217" i="6" l="1"/>
  <c r="D217" i="6"/>
  <c r="C218" i="6"/>
  <c r="F218" i="6" s="1"/>
  <c r="A219" i="6"/>
  <c r="B218" i="6"/>
  <c r="D218" i="6" l="1"/>
  <c r="E218" i="6"/>
  <c r="C219" i="6"/>
  <c r="F219" i="6" s="1"/>
  <c r="B219" i="6"/>
  <c r="A220" i="6"/>
  <c r="A221" i="6" l="1"/>
  <c r="C220" i="6"/>
  <c r="F220" i="6" s="1"/>
  <c r="B220" i="6"/>
  <c r="D219" i="6"/>
  <c r="E219" i="6"/>
  <c r="D220" i="6" l="1"/>
  <c r="E220" i="6"/>
  <c r="B221" i="6"/>
  <c r="C221" i="6"/>
  <c r="F221" i="6" s="1"/>
  <c r="A222" i="6"/>
  <c r="A223" i="6" l="1"/>
  <c r="C222" i="6"/>
  <c r="F222" i="6" s="1"/>
  <c r="B222" i="6"/>
  <c r="D221" i="6"/>
  <c r="E221" i="6"/>
  <c r="D222" i="6" l="1"/>
  <c r="E222" i="6"/>
  <c r="C223" i="6"/>
  <c r="F223" i="6" s="1"/>
  <c r="A224" i="6"/>
  <c r="B223" i="6"/>
  <c r="D223" i="6" l="1"/>
  <c r="E223" i="6"/>
  <c r="A225" i="6"/>
  <c r="C224" i="6"/>
  <c r="F224" i="6" s="1"/>
  <c r="B224" i="6"/>
  <c r="D224" i="6" l="1"/>
  <c r="E224" i="6"/>
  <c r="A226" i="6"/>
  <c r="C225" i="6"/>
  <c r="F225" i="6" s="1"/>
  <c r="B225" i="6"/>
  <c r="D225" i="6" l="1"/>
  <c r="E225" i="6"/>
  <c r="A227" i="6"/>
  <c r="B226" i="6"/>
  <c r="C226" i="6"/>
  <c r="F226" i="6" s="1"/>
  <c r="E226" i="6" l="1"/>
  <c r="D226" i="6"/>
  <c r="A228" i="6"/>
  <c r="B227" i="6"/>
  <c r="C227" i="6"/>
  <c r="F227" i="6" s="1"/>
  <c r="E227" i="6" l="1"/>
  <c r="D227" i="6"/>
  <c r="A229" i="6"/>
  <c r="C228" i="6"/>
  <c r="F228" i="6" s="1"/>
  <c r="B228" i="6"/>
  <c r="D228" i="6" l="1"/>
  <c r="E228" i="6"/>
  <c r="A230" i="6"/>
  <c r="B229" i="6"/>
  <c r="C229" i="6"/>
  <c r="F229" i="6" s="1"/>
  <c r="D229" i="6" l="1"/>
  <c r="E229" i="6"/>
  <c r="B230" i="6"/>
  <c r="C230" i="6"/>
  <c r="F230" i="6" s="1"/>
  <c r="A231" i="6"/>
  <c r="A232" i="6" l="1"/>
  <c r="B231" i="6"/>
  <c r="C231" i="6"/>
  <c r="F231" i="6" s="1"/>
  <c r="E230" i="6"/>
  <c r="D230" i="6"/>
  <c r="E231" i="6" l="1"/>
  <c r="D231" i="6"/>
  <c r="A233" i="6"/>
  <c r="B232" i="6"/>
  <c r="C232" i="6"/>
  <c r="F232" i="6" s="1"/>
  <c r="D232" i="6" l="1"/>
  <c r="E232" i="6"/>
  <c r="A234" i="6"/>
  <c r="B233" i="6"/>
  <c r="C233" i="6"/>
  <c r="F233" i="6" s="1"/>
  <c r="E233" i="6" l="1"/>
  <c r="D233" i="6"/>
  <c r="B234" i="6"/>
  <c r="C234" i="6"/>
  <c r="F234" i="6" s="1"/>
  <c r="A235" i="6"/>
  <c r="B235" i="6" l="1"/>
  <c r="A236" i="6"/>
  <c r="C235" i="6"/>
  <c r="F235" i="6" s="1"/>
  <c r="D234" i="6"/>
  <c r="E234" i="6"/>
  <c r="A237" i="6" l="1"/>
  <c r="B236" i="6"/>
  <c r="C236" i="6"/>
  <c r="F236" i="6" s="1"/>
  <c r="E235" i="6"/>
  <c r="D235" i="6"/>
  <c r="D236" i="6" l="1"/>
  <c r="E236" i="6"/>
  <c r="A238" i="6"/>
  <c r="B237" i="6"/>
  <c r="C237" i="6"/>
  <c r="F237" i="6" s="1"/>
  <c r="D237" i="6" l="1"/>
  <c r="E237" i="6"/>
  <c r="A239" i="6"/>
  <c r="C238" i="6"/>
  <c r="F238" i="6" s="1"/>
  <c r="B238" i="6"/>
  <c r="D238" i="6" l="1"/>
  <c r="E238" i="6"/>
  <c r="C239" i="6"/>
  <c r="F239" i="6" s="1"/>
  <c r="B239" i="6"/>
  <c r="A240" i="6"/>
  <c r="A241" i="6" l="1"/>
  <c r="C240" i="6"/>
  <c r="F240" i="6" s="1"/>
  <c r="B240" i="6"/>
  <c r="D239" i="6"/>
  <c r="E239" i="6"/>
  <c r="D240" i="6" l="1"/>
  <c r="E240" i="6"/>
  <c r="A242" i="6"/>
  <c r="B241" i="6"/>
  <c r="C241" i="6"/>
  <c r="F241" i="6" s="1"/>
  <c r="D241" i="6" l="1"/>
  <c r="E241" i="6"/>
  <c r="A243" i="6"/>
  <c r="C242" i="6"/>
  <c r="F242" i="6" s="1"/>
  <c r="B242" i="6"/>
  <c r="D242" i="6" l="1"/>
  <c r="E242" i="6"/>
  <c r="A244" i="6"/>
  <c r="C243" i="6"/>
  <c r="F243" i="6" s="1"/>
  <c r="B243" i="6"/>
  <c r="D243" i="6" l="1"/>
  <c r="E243" i="6"/>
  <c r="A245" i="6"/>
  <c r="B244" i="6"/>
  <c r="C244" i="6"/>
  <c r="F244" i="6" s="1"/>
  <c r="D244" i="6" l="1"/>
  <c r="E244" i="6"/>
  <c r="A246" i="6"/>
  <c r="B245" i="6"/>
  <c r="C245" i="6"/>
  <c r="F245" i="6" s="1"/>
  <c r="D245" i="6" l="1"/>
  <c r="E245" i="6"/>
  <c r="A247" i="6"/>
  <c r="C246" i="6"/>
  <c r="F246" i="6" s="1"/>
  <c r="B246" i="6"/>
  <c r="E246" i="6" l="1"/>
  <c r="D246" i="6"/>
  <c r="A248" i="6"/>
  <c r="C247" i="6"/>
  <c r="F247" i="6" s="1"/>
  <c r="B247" i="6"/>
  <c r="E247" i="6" l="1"/>
  <c r="D247" i="6"/>
  <c r="A249" i="6"/>
  <c r="B248" i="6"/>
  <c r="C248" i="6"/>
  <c r="F248" i="6" s="1"/>
  <c r="E248" i="6" l="1"/>
  <c r="D248" i="6"/>
  <c r="A250" i="6"/>
  <c r="B249" i="6"/>
  <c r="C249" i="6"/>
  <c r="F249" i="6" s="1"/>
  <c r="D249" i="6" l="1"/>
  <c r="E249" i="6"/>
  <c r="A251" i="6"/>
  <c r="B250" i="6"/>
  <c r="C250" i="6"/>
  <c r="F250" i="6" s="1"/>
  <c r="E250" i="6" l="1"/>
  <c r="D250" i="6"/>
  <c r="A252" i="6"/>
  <c r="B251" i="6"/>
  <c r="C251" i="6"/>
  <c r="F251" i="6" s="1"/>
  <c r="E251" i="6" l="1"/>
  <c r="D251" i="6"/>
  <c r="A253" i="6"/>
  <c r="B252" i="6"/>
  <c r="C252" i="6"/>
  <c r="F252" i="6" s="1"/>
  <c r="D252" i="6" l="1"/>
  <c r="E252" i="6"/>
  <c r="C253" i="6"/>
  <c r="F253" i="6" s="1"/>
  <c r="A254" i="6"/>
  <c r="B253" i="6"/>
  <c r="E253" i="6" l="1"/>
  <c r="D253" i="6"/>
  <c r="B254" i="6"/>
  <c r="A255" i="6"/>
  <c r="C254" i="6"/>
  <c r="F254" i="6" s="1"/>
  <c r="A256" i="6" l="1"/>
  <c r="B255" i="6"/>
  <c r="C255" i="6"/>
  <c r="F255" i="6" s="1"/>
  <c r="D254" i="6"/>
  <c r="E254" i="6"/>
  <c r="D255" i="6" l="1"/>
  <c r="E255" i="6"/>
  <c r="A257" i="6"/>
  <c r="B256" i="6"/>
  <c r="C256" i="6"/>
  <c r="F256" i="6" s="1"/>
  <c r="E256" i="6" l="1"/>
  <c r="D256" i="6"/>
  <c r="A258" i="6"/>
  <c r="B257" i="6"/>
  <c r="C257" i="6"/>
  <c r="F257" i="6" s="1"/>
  <c r="D257" i="6" l="1"/>
  <c r="E257" i="6"/>
  <c r="A259" i="6"/>
  <c r="C258" i="6"/>
  <c r="F258" i="6" s="1"/>
  <c r="B258" i="6"/>
  <c r="D258" i="6" l="1"/>
  <c r="E258" i="6"/>
  <c r="A260" i="6"/>
  <c r="C259" i="6"/>
  <c r="F259" i="6" s="1"/>
  <c r="B259" i="6"/>
  <c r="D259" i="6" l="1"/>
  <c r="E259" i="6"/>
  <c r="A261" i="6"/>
  <c r="C260" i="6"/>
  <c r="F260" i="6" s="1"/>
  <c r="B260" i="6"/>
  <c r="D260" i="6" l="1"/>
  <c r="E260" i="6"/>
  <c r="A262" i="6"/>
  <c r="C261" i="6"/>
  <c r="F261" i="6" s="1"/>
  <c r="B261" i="6"/>
  <c r="D261" i="6" l="1"/>
  <c r="E261" i="6"/>
  <c r="A263" i="6"/>
  <c r="C262" i="6"/>
  <c r="F262" i="6" s="1"/>
  <c r="B262" i="6"/>
  <c r="D262" i="6" l="1"/>
  <c r="E262" i="6"/>
  <c r="A264" i="6"/>
  <c r="C263" i="6"/>
  <c r="F263" i="6" s="1"/>
  <c r="B263" i="6"/>
  <c r="D263" i="6" l="1"/>
  <c r="E263" i="6"/>
  <c r="A265" i="6"/>
  <c r="B264" i="6"/>
  <c r="C264" i="6"/>
  <c r="F264" i="6" s="1"/>
  <c r="D264" i="6" l="1"/>
  <c r="E264" i="6"/>
  <c r="A266" i="6"/>
  <c r="B265" i="6"/>
  <c r="C265" i="6"/>
  <c r="F265" i="6" s="1"/>
  <c r="D265" i="6" l="1"/>
  <c r="E265" i="6"/>
  <c r="A267" i="6"/>
  <c r="B266" i="6"/>
  <c r="C266" i="6"/>
  <c r="F266" i="6" s="1"/>
  <c r="E266" i="6" l="1"/>
  <c r="D266" i="6"/>
  <c r="A268" i="6"/>
  <c r="C267" i="6"/>
  <c r="F267" i="6" s="1"/>
  <c r="B267" i="6"/>
  <c r="E267" i="6" l="1"/>
  <c r="D267" i="6"/>
  <c r="C268" i="6"/>
  <c r="F268" i="6" s="1"/>
  <c r="A269" i="6"/>
  <c r="B268" i="6"/>
  <c r="E268" i="6" l="1"/>
  <c r="D268" i="6"/>
  <c r="A270" i="6"/>
  <c r="B269" i="6"/>
  <c r="C269" i="6"/>
  <c r="F269" i="6" s="1"/>
  <c r="D269" i="6" l="1"/>
  <c r="E269" i="6"/>
  <c r="A271" i="6"/>
  <c r="B270" i="6"/>
  <c r="C270" i="6"/>
  <c r="F270" i="6" s="1"/>
  <c r="E270" i="6" l="1"/>
  <c r="D270" i="6"/>
  <c r="A272" i="6"/>
  <c r="B271" i="6"/>
  <c r="C271" i="6"/>
  <c r="F271" i="6" s="1"/>
  <c r="E271" i="6" l="1"/>
  <c r="D271" i="6"/>
  <c r="C272" i="6"/>
  <c r="F272" i="6" s="1"/>
  <c r="A273" i="6"/>
  <c r="B272" i="6"/>
  <c r="D272" i="6" l="1"/>
  <c r="E272" i="6"/>
  <c r="A274" i="6"/>
  <c r="B273" i="6"/>
  <c r="C273" i="6"/>
  <c r="F273" i="6" s="1"/>
  <c r="E273" i="6" l="1"/>
  <c r="D273" i="6"/>
  <c r="C274" i="6"/>
  <c r="F274" i="6" s="1"/>
  <c r="A275" i="6"/>
  <c r="B274" i="6"/>
  <c r="A276" i="6" l="1"/>
  <c r="B275" i="6"/>
  <c r="C275" i="6"/>
  <c r="F275" i="6" s="1"/>
  <c r="D274" i="6"/>
  <c r="E274" i="6"/>
  <c r="D275" i="6" l="1"/>
  <c r="E275" i="6"/>
  <c r="B276" i="6"/>
  <c r="A277" i="6"/>
  <c r="C276" i="6"/>
  <c r="F276" i="6" s="1"/>
  <c r="C277" i="6" l="1"/>
  <c r="F277" i="6" s="1"/>
  <c r="A278" i="6"/>
  <c r="B277" i="6"/>
  <c r="E276" i="6"/>
  <c r="D276" i="6"/>
  <c r="D277" i="6" l="1"/>
  <c r="E277" i="6"/>
  <c r="A279" i="6"/>
  <c r="C278" i="6"/>
  <c r="F278" i="6" s="1"/>
  <c r="B278" i="6"/>
  <c r="D278" i="6" l="1"/>
  <c r="E278" i="6"/>
  <c r="B279" i="6"/>
  <c r="A280" i="6"/>
  <c r="C279" i="6"/>
  <c r="F279" i="6" s="1"/>
  <c r="B280" i="6" l="1"/>
  <c r="A281" i="6"/>
  <c r="C280" i="6"/>
  <c r="F280" i="6" s="1"/>
  <c r="D279" i="6"/>
  <c r="E279" i="6"/>
  <c r="A282" i="6" l="1"/>
  <c r="C281" i="6"/>
  <c r="F281" i="6" s="1"/>
  <c r="B281" i="6"/>
  <c r="D280" i="6"/>
  <c r="E280" i="6"/>
  <c r="D281" i="6" l="1"/>
  <c r="E281" i="6"/>
  <c r="B282" i="6"/>
  <c r="A283" i="6"/>
  <c r="C282" i="6"/>
  <c r="F282" i="6" s="1"/>
  <c r="A284" i="6" l="1"/>
  <c r="C283" i="6"/>
  <c r="F283" i="6" s="1"/>
  <c r="B283" i="6"/>
  <c r="D282" i="6"/>
  <c r="E282" i="6"/>
  <c r="D283" i="6" l="1"/>
  <c r="E283" i="6"/>
  <c r="A285" i="6"/>
  <c r="B284" i="6"/>
  <c r="C284" i="6"/>
  <c r="F284" i="6" s="1"/>
  <c r="D284" i="6" l="1"/>
  <c r="E284" i="6"/>
  <c r="B285" i="6"/>
  <c r="A286" i="6"/>
  <c r="C285" i="6"/>
  <c r="F285" i="6" s="1"/>
  <c r="A287" i="6" l="1"/>
  <c r="C286" i="6"/>
  <c r="F286" i="6" s="1"/>
  <c r="B286" i="6"/>
  <c r="D285" i="6"/>
  <c r="E285" i="6"/>
  <c r="E286" i="6" l="1"/>
  <c r="D286" i="6"/>
  <c r="B287" i="6"/>
  <c r="A288" i="6"/>
  <c r="C287" i="6"/>
  <c r="F287" i="6" s="1"/>
  <c r="A289" i="6" l="1"/>
  <c r="C288" i="6"/>
  <c r="F288" i="6" s="1"/>
  <c r="B288" i="6"/>
  <c r="E287" i="6"/>
  <c r="D287" i="6"/>
  <c r="E288" i="6" l="1"/>
  <c r="D288" i="6"/>
  <c r="C289" i="6"/>
  <c r="F289" i="6" s="1"/>
  <c r="A290" i="6"/>
  <c r="B289" i="6"/>
  <c r="E289" i="6" l="1"/>
  <c r="D289" i="6"/>
  <c r="A291" i="6"/>
  <c r="B290" i="6"/>
  <c r="C290" i="6"/>
  <c r="F290" i="6" s="1"/>
  <c r="E290" i="6" l="1"/>
  <c r="D290" i="6"/>
  <c r="B291" i="6"/>
  <c r="A292" i="6"/>
  <c r="C291" i="6"/>
  <c r="F291" i="6" s="1"/>
  <c r="A293" i="6" l="1"/>
  <c r="B292" i="6"/>
  <c r="C292" i="6"/>
  <c r="F292" i="6" s="1"/>
  <c r="E291" i="6"/>
  <c r="D291" i="6"/>
  <c r="D292" i="6" l="1"/>
  <c r="E292" i="6"/>
  <c r="A294" i="6"/>
  <c r="B293" i="6"/>
  <c r="C293" i="6"/>
  <c r="F293" i="6" s="1"/>
  <c r="E293" i="6" l="1"/>
  <c r="D293" i="6"/>
  <c r="A295" i="6"/>
  <c r="B294" i="6"/>
  <c r="C294" i="6"/>
  <c r="F294" i="6" s="1"/>
  <c r="D294" i="6" l="1"/>
  <c r="E294" i="6"/>
  <c r="B295" i="6"/>
  <c r="A296" i="6"/>
  <c r="C295" i="6"/>
  <c r="F295" i="6" s="1"/>
  <c r="A297" i="6" l="1"/>
  <c r="C296" i="6"/>
  <c r="F296" i="6" s="1"/>
  <c r="B296" i="6"/>
  <c r="E295" i="6"/>
  <c r="D295" i="6"/>
  <c r="E296" i="6" l="1"/>
  <c r="D296" i="6"/>
  <c r="C297" i="6"/>
  <c r="F297" i="6" s="1"/>
  <c r="A298" i="6"/>
  <c r="B297" i="6"/>
  <c r="D297" i="6" l="1"/>
  <c r="E297" i="6"/>
  <c r="B298" i="6"/>
  <c r="A299" i="6"/>
  <c r="C298" i="6"/>
  <c r="F298" i="6" s="1"/>
  <c r="A300" i="6" l="1"/>
  <c r="C299" i="6"/>
  <c r="F299" i="6" s="1"/>
  <c r="B299" i="6"/>
  <c r="D298" i="6"/>
  <c r="E298" i="6"/>
  <c r="E299" i="6" l="1"/>
  <c r="D299" i="6"/>
  <c r="C300" i="6"/>
  <c r="F300" i="6" s="1"/>
  <c r="A301" i="6"/>
  <c r="B300" i="6"/>
  <c r="D300" i="6" l="1"/>
  <c r="E300" i="6"/>
  <c r="A302" i="6"/>
  <c r="C301" i="6"/>
  <c r="F301" i="6" s="1"/>
  <c r="B301" i="6"/>
  <c r="D301" i="6" l="1"/>
  <c r="E301" i="6"/>
  <c r="B302" i="6"/>
  <c r="A303" i="6"/>
  <c r="C302" i="6"/>
  <c r="F302" i="6" s="1"/>
  <c r="A304" i="6" l="1"/>
  <c r="C303" i="6"/>
  <c r="F303" i="6" s="1"/>
  <c r="B303" i="6"/>
  <c r="D302" i="6"/>
  <c r="E302" i="6"/>
  <c r="D303" i="6" l="1"/>
  <c r="E303" i="6"/>
  <c r="A305" i="6"/>
  <c r="B304" i="6"/>
  <c r="C304" i="6"/>
  <c r="F304" i="6" s="1"/>
  <c r="D304" i="6" l="1"/>
  <c r="E304" i="6"/>
  <c r="A306" i="6"/>
  <c r="B305" i="6"/>
  <c r="C305" i="6"/>
  <c r="F305" i="6" s="1"/>
  <c r="D305" i="6" l="1"/>
  <c r="E305" i="6"/>
  <c r="B306" i="6"/>
  <c r="A307" i="6"/>
  <c r="C306" i="6"/>
  <c r="F306" i="6" s="1"/>
  <c r="C307" i="6" l="1"/>
  <c r="F307" i="6" s="1"/>
  <c r="A308" i="6"/>
  <c r="B307" i="6"/>
  <c r="E306" i="6"/>
  <c r="D306" i="6"/>
  <c r="E307" i="6" l="1"/>
  <c r="D307" i="6"/>
  <c r="B308" i="6"/>
  <c r="A309" i="6"/>
  <c r="C308" i="6"/>
  <c r="F308" i="6" s="1"/>
  <c r="C309" i="6" l="1"/>
  <c r="F309" i="6" s="1"/>
  <c r="A310" i="6"/>
  <c r="B309" i="6"/>
  <c r="E308" i="6"/>
  <c r="D308" i="6"/>
  <c r="E309" i="6" l="1"/>
  <c r="D309" i="6"/>
  <c r="C310" i="6"/>
  <c r="F310" i="6" s="1"/>
  <c r="A311" i="6"/>
  <c r="B310" i="6"/>
  <c r="E310" i="6" l="1"/>
  <c r="D310" i="6"/>
  <c r="A312" i="6"/>
  <c r="B311" i="6"/>
  <c r="C311" i="6"/>
  <c r="F311" i="6" s="1"/>
  <c r="E311" i="6" l="1"/>
  <c r="D311" i="6"/>
  <c r="A313" i="6"/>
  <c r="B312" i="6"/>
  <c r="C312" i="6"/>
  <c r="F312" i="6" s="1"/>
  <c r="E312" i="6" l="1"/>
  <c r="D312" i="6"/>
  <c r="A314" i="6"/>
  <c r="B313" i="6"/>
  <c r="C313" i="6"/>
  <c r="F313" i="6" s="1"/>
  <c r="E313" i="6" l="1"/>
  <c r="D313" i="6"/>
  <c r="A315" i="6"/>
  <c r="B314" i="6"/>
  <c r="C314" i="6"/>
  <c r="F314" i="6" s="1"/>
  <c r="D314" i="6" l="1"/>
  <c r="E314" i="6"/>
  <c r="B315" i="6"/>
  <c r="A316" i="6"/>
  <c r="C315" i="6"/>
  <c r="F315" i="6" s="1"/>
  <c r="A317" i="6" l="1"/>
  <c r="B316" i="6"/>
  <c r="C316" i="6"/>
  <c r="F316" i="6" s="1"/>
  <c r="D315" i="6"/>
  <c r="E315" i="6"/>
  <c r="D316" i="6" l="1"/>
  <c r="E316" i="6"/>
  <c r="C317" i="6"/>
  <c r="F317" i="6" s="1"/>
  <c r="A318" i="6"/>
  <c r="B317" i="6"/>
  <c r="D317" i="6" l="1"/>
  <c r="E317" i="6"/>
  <c r="C318" i="6"/>
  <c r="F318" i="6" s="1"/>
  <c r="A319" i="6"/>
  <c r="B318" i="6"/>
  <c r="D318" i="6" l="1"/>
  <c r="E318" i="6"/>
  <c r="A320" i="6"/>
  <c r="C319" i="6"/>
  <c r="F319" i="6" s="1"/>
  <c r="B319" i="6"/>
  <c r="E319" i="6" l="1"/>
  <c r="D319" i="6"/>
  <c r="A321" i="6"/>
  <c r="B320" i="6"/>
  <c r="C320" i="6"/>
  <c r="F320" i="6" s="1"/>
  <c r="D320" i="6" l="1"/>
  <c r="E320" i="6"/>
  <c r="C321" i="6"/>
  <c r="F321" i="6" s="1"/>
  <c r="A322" i="6"/>
  <c r="B321" i="6"/>
  <c r="D321" i="6" l="1"/>
  <c r="E321" i="6"/>
  <c r="C322" i="6"/>
  <c r="F322" i="6" s="1"/>
  <c r="A323" i="6"/>
  <c r="B322" i="6"/>
  <c r="D322" i="6" l="1"/>
  <c r="E322" i="6"/>
  <c r="B323" i="6"/>
  <c r="A324" i="6"/>
  <c r="C323" i="6"/>
  <c r="F323" i="6" s="1"/>
  <c r="A325" i="6" l="1"/>
  <c r="B324" i="6"/>
  <c r="C324" i="6"/>
  <c r="F324" i="6" s="1"/>
  <c r="D323" i="6"/>
  <c r="E323" i="6"/>
  <c r="D324" i="6" l="1"/>
  <c r="E324" i="6"/>
  <c r="B325" i="6"/>
  <c r="A326" i="6"/>
  <c r="C325" i="6"/>
  <c r="F325" i="6" s="1"/>
  <c r="A327" i="6" l="1"/>
  <c r="B326" i="6"/>
  <c r="C326" i="6"/>
  <c r="F326" i="6" s="1"/>
  <c r="D325" i="6"/>
  <c r="E325" i="6"/>
  <c r="E326" i="6" l="1"/>
  <c r="D326" i="6"/>
  <c r="A328" i="6"/>
  <c r="B327" i="6"/>
  <c r="C327" i="6"/>
  <c r="F327" i="6" s="1"/>
  <c r="E327" i="6" l="1"/>
  <c r="D327" i="6"/>
  <c r="A329" i="6"/>
  <c r="B328" i="6"/>
  <c r="C328" i="6"/>
  <c r="F328" i="6" s="1"/>
  <c r="E328" i="6" l="1"/>
  <c r="D328" i="6"/>
  <c r="A330" i="6"/>
  <c r="C329" i="6"/>
  <c r="F329" i="6" s="1"/>
  <c r="B329" i="6"/>
  <c r="E329" i="6" l="1"/>
  <c r="D329" i="6"/>
  <c r="A331" i="6"/>
  <c r="B330" i="6"/>
  <c r="C330" i="6"/>
  <c r="F330" i="6" s="1"/>
  <c r="E330" i="6" l="1"/>
  <c r="D330" i="6"/>
  <c r="A332" i="6"/>
  <c r="B331" i="6"/>
  <c r="C331" i="6"/>
  <c r="F331" i="6" s="1"/>
  <c r="E331" i="6" l="1"/>
  <c r="D331" i="6"/>
  <c r="C332" i="6"/>
  <c r="F332" i="6" s="1"/>
  <c r="A333" i="6"/>
  <c r="B332" i="6"/>
  <c r="E332" i="6" l="1"/>
  <c r="D332" i="6"/>
  <c r="C333" i="6"/>
  <c r="F333" i="6" s="1"/>
  <c r="A334" i="6"/>
  <c r="B333" i="6"/>
  <c r="E333" i="6" l="1"/>
  <c r="D333" i="6"/>
  <c r="A335" i="6"/>
  <c r="B334" i="6"/>
  <c r="C334" i="6"/>
  <c r="F334" i="6" s="1"/>
  <c r="E334" i="6" l="1"/>
  <c r="D334" i="6"/>
  <c r="C335" i="6"/>
  <c r="F335" i="6" s="1"/>
  <c r="A336" i="6"/>
  <c r="B335" i="6"/>
  <c r="D335" i="6" l="1"/>
  <c r="E335" i="6"/>
  <c r="B336" i="6"/>
  <c r="A337" i="6"/>
  <c r="C336" i="6"/>
  <c r="F336" i="6" s="1"/>
  <c r="B337" i="6" l="1"/>
  <c r="C337" i="6"/>
  <c r="F337" i="6" s="1"/>
  <c r="D336" i="6"/>
  <c r="E336" i="6"/>
  <c r="D337" i="6" l="1"/>
  <c r="E33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tc={FC4C853B-DC68-4D1A-94A2-886B7447A2D3}</author>
    <author>tc={96C65970-CF98-4684-A88C-873B62D8D469}</author>
  </authors>
  <commentList>
    <comment ref="M11" authorId="0" shapeId="0" xr:uid="{FC4C853B-DC68-4D1A-94A2-886B7447A2D3}">
      <text>
        <t>[Threaded comment]
Your version of Excel allows you to read this threaded comment; however, any edits to it will get removed if the file is opened in a newer version of Excel. Learn more: https://go.microsoft.com/fwlink/?linkid=870924
Comment:
    Started tracking on 07/20 - may not always bring in, but might use when large groups of RFI's are sent at once</t>
      </text>
    </comment>
    <comment ref="A457" authorId="1" shapeId="0" xr:uid="{96C65970-CF98-4684-A88C-873B62D8D469}">
      <text>
        <t>[Threaded comment]
Your version of Excel allows you to read this threaded comment; however, any edits to it will get removed if the file is opened in a newer version of Excel. Learn more: https://go.microsoft.com/fwlink/?linkid=870924
Comment:
    Purple 637 through 651 came in late on Friday - need to review to understand if any will require additional time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tc={842CDA6C-1D6D-42A0-9FB6-315C7C191295}</author>
  </authors>
  <commentList>
    <comment ref="Q11" authorId="0" shapeId="0" xr:uid="{842CDA6C-1D6D-42A0-9FB6-315C7C191295}">
      <text>
        <t>[Threaded comment]
Your version of Excel allows you to read this threaded comment; however, any edits to it will get removed if the file is opened in a newer version of Excel. Learn more: https://go.microsoft.com/fwlink/?linkid=870924
Comment:
    To copy to a folder name in "CA-&gt;Submittals"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tc={5D2C23F4-B7BD-4BB2-A1C9-8D789C42BB59}</author>
  </authors>
  <commentList>
    <comment ref="O3" authorId="0" shapeId="0" xr:uid="{5D2C23F4-B7BD-4BB2-A1C9-8D789C42BB59}">
      <text>
        <t>[Threaded comment]
Your version of Excel allows you to read this threaded comment; however, any edits to it will get removed if the file is opened in a newer version of Excel. Learn more: https://go.microsoft.com/fwlink/?linkid=870924
Comment:
    Set to match the names in the "Submittal" folder - used for hyperlink</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<sst xmlns="http://schemas.openxmlformats.org/spreadsheetml/2006/main" count="16741" uniqueCount="8191">
  <si>
    <t>Project:</t>
  </si>
  <si>
    <t>CCC</t>
  </si>
  <si>
    <t>Project Number:</t>
  </si>
  <si>
    <t>Client</t>
  </si>
  <si>
    <t>JMB</t>
  </si>
  <si>
    <t>Default Response Time =</t>
  </si>
  <si>
    <t>business days</t>
  </si>
  <si>
    <t>SME RFI Location:</t>
  </si>
  <si>
    <t>N:\2019\19032.BD - Century City JMB Tower\CA\RFI's</t>
  </si>
  <si>
    <t>Main Project RFI Location:</t>
  </si>
  <si>
    <t>N:\2019\19032.BD - Century City JMB Tower\CA\RFI's\Responded</t>
  </si>
  <si>
    <t>Start Date for Chart:</t>
  </si>
  <si>
    <t>End Date for Chart:</t>
  </si>
  <si>
    <t>RFI #</t>
  </si>
  <si>
    <t>L</t>
  </si>
  <si>
    <t>Status</t>
  </si>
  <si>
    <t>RFI Description</t>
  </si>
  <si>
    <t>Sheet #/Reference</t>
  </si>
  <si>
    <t>Date
Received</t>
  </si>
  <si>
    <t>Date
Requested</t>
  </si>
  <si>
    <t>Date
Sent</t>
  </si>
  <si>
    <t xml:space="preserve"> Business Days</t>
  </si>
  <si>
    <t>Total Days</t>
  </si>
  <si>
    <t>Ball in Court</t>
  </si>
  <si>
    <t>SSK #</t>
  </si>
  <si>
    <t>Priority</t>
  </si>
  <si>
    <t>Internal NYA Comments</t>
  </si>
  <si>
    <t>Overdue Check</t>
  </si>
  <si>
    <r>
      <rPr>
        <b/>
        <u/>
        <sz val="8"/>
        <color rgb="FF0070C0"/>
        <rFont val="Arial"/>
        <family val="2"/>
      </rPr>
      <t>2025/05/02 and After:</t>
    </r>
    <r>
      <rPr>
        <b/>
        <sz val="8"/>
        <color rgb="FF0070C0"/>
        <rFont val="Arial"/>
        <family val="2"/>
      </rPr>
      <t xml:space="preserve">
</t>
    </r>
    <r>
      <rPr>
        <sz val="8"/>
        <color rgb="FF0070C0"/>
        <rFont val="Arial"/>
        <family val="2"/>
      </rPr>
      <t>Is the Q About Something After Bulletin1?</t>
    </r>
    <r>
      <rPr>
        <b/>
        <sz val="8"/>
        <color rgb="FF0070C0"/>
        <rFont val="Arial"/>
        <family val="2"/>
      </rPr>
      <t xml:space="preserve"> </t>
    </r>
  </si>
  <si>
    <t>001</t>
  </si>
  <si>
    <t>A</t>
  </si>
  <si>
    <t>Oil Well Vault Slab Elevation</t>
  </si>
  <si>
    <t>Technically only responded in email, but it made it's way into the oil well elevation conversation.  This was adjacent to conversations about the survey datum changing, resulting in Clark having elevations that were ~2' different than what the drawings showed.  There was additional follow up in an email from AKS on 09/06/22</t>
  </si>
  <si>
    <t>004</t>
  </si>
  <si>
    <t xml:space="preserve"> General Seismic Drift Requirements</t>
  </si>
  <si>
    <t>Providing more specific interstory drift table for façade design.  Rounded to nearest  0.1% drift.  Did not break apart tall story façade info on west side of bldg - this wasn't specifically asked about.</t>
  </si>
  <si>
    <t>005</t>
  </si>
  <si>
    <t>UG - Site Oil Well Exhibit Discrepancies</t>
  </si>
  <si>
    <t>Started as confirmation of oil well elevations, which required confirmation from PSOMAS and others.
08/19 call with PSOMAS confirmed 2' error in oil well survey data - bottoms of oil well transfers all need to shift up 2.3' consistently.
09/29:  Raghu reviewed design of oil wells given 2.3' reduction in depth.  Refer to emails with Raghu and RW.  Two oils wells up'd to 7ksi from 5ksi.  3 oil wells received updated rebar.  RG also checked TY beam for 3D torsion given offset of column in plan.  Supplemental shear bars were added to this beam above and beyond strut and tie given that it was close to the limiting angle given it's shortness.</t>
  </si>
  <si>
    <t>006.1</t>
  </si>
  <si>
    <t>STR - TWR - Mat Foundations Penetrations</t>
  </si>
  <si>
    <t>10/03/22:  Need to review how much of this is intended for NYA to answer
10/05/22:  Posted responses to 1,3a,6.  This noted that the temp bracing steel and foundations are not part of NYA drawings - if permit required, they need to be submitted separately.
10/10/22:  An apparent follow-up meeting on this RFI is set up for 10/11/22.
10/17/22:  A follow-up 6.2 was provided, but was only asking about sloping for methane - will not anticipate any NYA response is required unless directed.</t>
  </si>
  <si>
    <t>0014</t>
  </si>
  <si>
    <t>STR - GAR - Bollard Installation Clarification</t>
  </si>
  <si>
    <t>SSK-002 (not sent)</t>
  </si>
  <si>
    <t>09/30/22: Forwarded to KW
10/10/22:  No response from KW.  Checking in with Andy if he has set up similar detail - he is reviewing
10/10/22:  Andy re-checked (see folder for calc) - set up SSK-002 as alternate post-installed detail - DT used this to markup current drawing.  RFI response itself just utilized text response (did not send SSK-002)</t>
  </si>
  <si>
    <t>0033</t>
  </si>
  <si>
    <t>STR - TWR - Structural Steel Material Confirmation per 90% CD received 9_20_22</t>
  </si>
  <si>
    <t>10/10/22:  To discuss with RW
10/10/22:  Per discussion with RW, listed a few of the main areas (Roof and above, L1 northern edge, plancheck, unforeseen coordination, and L21-L24 updates)
10/12/22: Note that JF Response to this RFI had additional information of areas still under development.  They also included the BBM/non-BBM versions of L21-24 as part of their response (downloaded their response to our files)</t>
  </si>
  <si>
    <t>0032</t>
  </si>
  <si>
    <t>STR - TWR - (INQ 53) - Box Column Transitions per 11_S5_2_03</t>
  </si>
  <si>
    <t xml:space="preserve">10/10/22:  Noted that the 6" plate should be fine, given that this is available, and given that the 1:6 transition is still available.  </t>
  </si>
  <si>
    <t>0031</t>
  </si>
  <si>
    <t>STR - TWR - (INQ 52) - Box Column to Cantilever Beam Moment Connection</t>
  </si>
  <si>
    <t>10/10/22:  Noted that cantilever beam connection is identical for a box or column-flange connection - except for boxees, no continuity plate is required (and clarified that for the corner cantilevers, they should reference RFI #19)</t>
  </si>
  <si>
    <t>0030</t>
  </si>
  <si>
    <t>STR - TWR - (INQ 51) - LFRS Beam Mark-Up</t>
  </si>
  <si>
    <t>10/04/22:  Confirmed similar to our INQ response, that the LFRS beams are the SMRF, EBF, and drags</t>
  </si>
  <si>
    <t>0029</t>
  </si>
  <si>
    <t>STR - TWR - (INQ 50) - Beam to Beam Shear Plate Connection</t>
  </si>
  <si>
    <t>10/10/22:  Clarified that all single-sided beam-beam connections will utilze a 3/8" backside stiffener.  Need to update detail (they may ask to see it anyways)</t>
  </si>
  <si>
    <t>0028</t>
  </si>
  <si>
    <t>STR - TWR - (INQ 48) - Beam Connection Details</t>
  </si>
  <si>
    <t>10/10/22:  "A" connection types and reactions (kips) were still showing up in the basement levels - these are not used anymore we note that they can ignore them, and that we will remove them from our drawings.
10/13/22: UPDATED response to confirm maintaining "A" connections.  Clarified a few callouts that were not correct.  Confirmed that reactions that are labeled next to the connection callouts match RAM model.  Confirmed that W36 embed connection will suffice for all "EA" type connections, which are embedded.</t>
  </si>
  <si>
    <t>0027</t>
  </si>
  <si>
    <t>STR - TWR - (INQ 47) - Beam Sideplate Clash at Grid TX_T4 Levels P1 &amp; P3</t>
  </si>
  <si>
    <t>10/04/22: We have already marked this up, but waiting for it to be drafted - perhaps send snapshots as SSK's once those are complete?
10/08/22:  The original response to this was in INQ 47.  Questions on top of our response to INQ 47 were provided in RFI 0036 - therefore, this RFI is basically outdated, and we just refer to the response of RFI 0036.</t>
  </si>
  <si>
    <t>0026</t>
  </si>
  <si>
    <t>STR - TWR - (INQ 46) - PJP Welds at Anchorage Stiffener Plates</t>
  </si>
  <si>
    <t>10/04/22:  Noted PJP size at diag stiffeners (as originally noted in our response to INQ46), as also noted in the early steel shop drawing review.  Also update note in drawings to represent this update.</t>
  </si>
  <si>
    <t>0025</t>
  </si>
  <si>
    <t>STR - TWR - (INQ 45) - Top of Footing Elevation at Grid TC_T3</t>
  </si>
  <si>
    <t>10/07/22:  Had discussed in yesterday's meeting also.  In general, we just referred to our typical mat under elevator pit detail 2/S5.4.01.  Actual elevations and depth of pit are from arch.</t>
  </si>
  <si>
    <t>0024</t>
  </si>
  <si>
    <t xml:space="preserve">INT - GAR - (INQ 44) - Edge of Wall Inquiries </t>
  </si>
  <si>
    <t>10/05/22:  No NYA response - just JF (was dimensional)</t>
  </si>
  <si>
    <t>0023</t>
  </si>
  <si>
    <t>STR - TWR - (INQ 42) - Elevator Framing Inquiries</t>
  </si>
  <si>
    <t>10/04/22:  Mirroring our INQ response which didn't make it into this, we just noted to refer to RFI 22 (INQ 41) and the Replacement Bulletin1 set, as the updates in those documents updated most of the locations that these questions stemmed from.</t>
  </si>
  <si>
    <t>0022</t>
  </si>
  <si>
    <t>STR - TWR - (INQ 41) - Missing Dimensions</t>
  </si>
  <si>
    <t>10/04/22:  Just recording our prior responses from the INQ process (this was the one that was in a bluebeam session that we collaborated with JF on, since dimensions were requested)</t>
  </si>
  <si>
    <t>0021</t>
  </si>
  <si>
    <t>STR - TWR - (INQ 40) - SidePlate Connections and Column Sizes</t>
  </si>
  <si>
    <t>10/04/22:  Just recording our prior responses from the INQ process.</t>
  </si>
  <si>
    <t>0020</t>
  </si>
  <si>
    <t>STR - TWR - (INQ 39) - Missing Member Sizes</t>
  </si>
  <si>
    <t>10/04/22:  Just recording our prior responses from the INQ process.  There is already a INQ39.1 that was just uploaded to studio session (haven't had a chance to review it yet)</t>
  </si>
  <si>
    <t>0019</t>
  </si>
  <si>
    <t>STR - TWR - (INQ 30) - Moment Connections for Cantilevers</t>
  </si>
  <si>
    <t>10/04/22:  Just confirmation that we can do a bolted flange plate for cantilevers.  We had already confirmed this verbally with Herrick, and then also confirmed in the INQ log.  The detail itself is not fully set up yet, but we will add to the drawings (the RFI did not specifically ask for the detail, just to confirm that the approach would be feasible, so responded in order to close the RFI)
10/27/22:  RFI is not open, but Herrick had some additional questions about deck support, bolts, etc...Andy has some initial answers on bolts - needs to check interior continuity plates (see 0019.1 for these follow up questions and responses)</t>
  </si>
  <si>
    <t>0018</t>
  </si>
  <si>
    <t>STR - TWR - (INQ 20) - Weld &amp; Dimensions on Embedment Detail</t>
  </si>
  <si>
    <t>10/04/22:  Steel connection to concrete detail - need to review
10/07/22:  Andy reviewing
10/10/22: CEE had a more refined version of this detail, but used slightly different anchors.  Clarified extent of hooked deformed bar anchor based upon this detailing though, to be consistent (the detail is saved in the RFI folder for reference).  Added markup in set to reference the required bar length.</t>
  </si>
  <si>
    <t>0017</t>
  </si>
  <si>
    <t>STR - TWR - (INQ 12_1) - Request for Welded in lieu of Bolted Connection</t>
  </si>
  <si>
    <t>10/04/22: This is the EBF conversion to welded.  Raghu is reviewing and updated details.
10/10/22:  Confirmed intent of modification to welded, but noted details will be forthcoming (how should these be distributed anyways?  SSK for now?).  Noted that stiffener plates will still be required, and that weld access holes shouldn't touch the beam/frace flanges.</t>
  </si>
  <si>
    <t>0016</t>
  </si>
  <si>
    <t>STR - TWR - Structural Steel Confirmation per Inquiry Log</t>
  </si>
  <si>
    <t>10/04/22:  Just confirming prior INQ log (only items that had already been addressed) - need to review just to confirm.
10/07/22:  Took a quick review - this was only things that already had responses directly in the INQ log, so good to go, just noted no exceptions.</t>
  </si>
  <si>
    <t>0015</t>
  </si>
  <si>
    <t>STR - TWR - (INQ 49) - LFRS Drag Beam Connection</t>
  </si>
  <si>
    <t>10/04/22:  Posted same response as INQ 49 - that drag beams can be bolted or welded - ecxept at L1 where welded is required per specific detail 1/S5.2.05.</t>
  </si>
  <si>
    <t>0035</t>
  </si>
  <si>
    <t>STR - TWR - Typical Beam Connection Details Clarification</t>
  </si>
  <si>
    <t>10/12/22:  A variety of questions - mainly answered by AC.  Q5 was a bit unclear, but we'll see if they provide a follow up.</t>
  </si>
  <si>
    <t>0034</t>
  </si>
  <si>
    <t>STR - TWR - Steel Connection Details per S1_2_04</t>
  </si>
  <si>
    <t>10/12/22:  A few minor clarifications on the "A" type details on S1.2.04.  After sending, JC from Herrick sent confirmation that we need 1" at a couple locations due to weld size, which is correct - will need to update RFI response (response updated 10/13/22)</t>
  </si>
  <si>
    <t>0036</t>
  </si>
  <si>
    <t>STR - TWR - Beam Sideplate Clash at Grid TX_T4 Level P1 Follow-up</t>
  </si>
  <si>
    <t>10/07/22:  Discussed this in meeting - it is to confirm that the same member sizes apply at both P1 and P3, since they were originally different sizes - need to confirm with Andy
10/08/22:  Sent out SSK-001 with response.  (General summary is that P3 and P1 were already different, so we only upsized beams that were too small, if a beam was already larger than necessary, it wasn't downsized from what is currently shown in the drawings)</t>
  </si>
  <si>
    <t>0042</t>
  </si>
  <si>
    <t>STR - TWR - Beam Clarification Markups on Enlarged Plans Levels P3-P1</t>
  </si>
  <si>
    <t>10/11/22:  Andy to review #1,#2,#3,#4.  DT to note that #5 is dependent upon understanding what erection forces are anticipated here.
10/12/22:  Responded - mainly minor stuff (like removal of small M beams).  #5 was regarding adding a drag connection for erection forces to a SP plate - we noted that it's feasiable, but need the erection forces for Sideplate to confirm.
10/13/22:  NEED TO REVIEW IF WE CAN HANDLE CANTILEVER DETAIL ITSELF, HERRICK DIDNT WANT TO CHANGE BEAM SIZE - ALSO REFER TO #58 WHICH IS ESSENTIALLY THE SAME QUESTION, JUST DIFFERENT BEAM.</t>
  </si>
  <si>
    <t>0041</t>
  </si>
  <si>
    <t>STR - TWR - Embed Details per 11_S1_2_02 &amp; 2_S1_2_03</t>
  </si>
  <si>
    <t>10/11/22:  Andy to review vs. other sim details, to confirm which of the duplicate detail should be used.  Note we have already answered part #2 in a prior RFI response - do not need to respond here.
10/12/22:  Andy confirmed detail 2 is the more correct version - will remove other duplicate detail
10/13/22:  NEED TO CHECK IF THE SCHEDULE IS CORRECT IN 2 - some of the info seems too much for smaller beams.  We reviewed and the # of studs isn't substantially different than other projects - may be slightly conservative, but given not many connections of this type, Herrick already seemed inclined to leave it.  Won't change unless we hear otherwise.</t>
  </si>
  <si>
    <t>0040</t>
  </si>
  <si>
    <t>STR - TWR - Embeds Protrude Past Edge of Concrete at Level P3</t>
  </si>
  <si>
    <t>10/17/22:  Regarding embeds where they hit the corners of oil wells, and would require offset embeds.
10/17/22:  AC reviewed.  Shifting beam works for #1.  For #2, beam is minor and an eccentrically shifted embed is OK.</t>
  </si>
  <si>
    <t>0039</t>
  </si>
  <si>
    <t>STR - TWR - P3 SOMD to Concrete Deck Connection at Wall Along T6</t>
  </si>
  <si>
    <t>10/11/22:  Isn't this just the typical metal deck edge support at a wall detail?  
10/17/22:  Looks like there was just confusion of where the metal deck ended graphically at Line T6?  Clarified that slab on metal deck terminates at the face of the T6 wall.</t>
  </si>
  <si>
    <t>0038</t>
  </si>
  <si>
    <t>STR - CUP - Perimeter Wall Connection to Mat Slab at DWP Room</t>
  </si>
  <si>
    <t>10/11/22: KW review?
10/17/22:  DT review - just a graphical issue where the DWP foundation had a gap between it's edge and the perimeter wall (Wasn’t present back in the permit set, but looks like when wall thicknesses cahnged, the section wasn't fully updated?).  Will need to revise slightly in set to clarify</t>
  </si>
  <si>
    <t>0037</t>
  </si>
  <si>
    <t>STR - CUP - P2 and P1 DWP Structural vs Architectural Slab Call Outs</t>
  </si>
  <si>
    <t>10/11/22: KW review?
10/17/22:  DT review - looks like both of these are just a model update issue.  S2.1.02 showed a slab that is not present in the arch (can be removed).  S2.1.04 also showed a piece of slab, but it looks like this is just due to where the slab cut is taken in the model (should be showing up at L1).  Noted will update the model for both.</t>
  </si>
  <si>
    <t>0055</t>
  </si>
  <si>
    <t>STR - TWR - Missing Stiffener Plate Parameters on Beam Opening Schedule</t>
  </si>
  <si>
    <t>10/13/22:  AC to review - see 1/2-S804 from 19272.00 for reference(?) - see 2021-09-14 set
10/14/22:  Updated penetrations (schedule was out-dated from detail).  Don't think there are any penetrations at the moment anyways</t>
  </si>
  <si>
    <t>0054</t>
  </si>
  <si>
    <t>STR - TWR - Missing Weld for Beam to HSS Column</t>
  </si>
  <si>
    <t>10/13/22:  AC to review.
10/17/22:  Noted weld is flare bevel, with intent to fill the gap - AC/RW confirmed weld size is only called out otherwise if weld should be a specific smaller size</t>
  </si>
  <si>
    <t>0053</t>
  </si>
  <si>
    <t>STR - TWR - Missing Welds for Offset Beam Connection</t>
  </si>
  <si>
    <t>10/13/22:  AC to review.  Looks like weld "a" from 1/S1.2.01 can basically be used for all of this?
10/14/22:  Confirm - feels like there was a similar detail that called this out on a schedule - or, default to 5/16
10/14/22:  Updated response to just refer to "a" detail (similar to CEE callout, which appears to be what is typically intendeD)</t>
  </si>
  <si>
    <t>0052</t>
  </si>
  <si>
    <t>STR - TWR - Guiderail Post and Elevator Divider Beam Detail Clarification</t>
  </si>
  <si>
    <t>10/13/22:  AC to review.  Also, may need to leave a note that elevator information in general is subject to final elevator information (shop drawings, reactions, etc…) which haven't been received yet.
10/14/22:  Is there anything we can say beyond waiting for elevator demands? Need to review
10/18/22:  Noted that final design is pending elevator manuf shops (for pit and rail reactions)</t>
  </si>
  <si>
    <t>0051</t>
  </si>
  <si>
    <t>STR - TWR - Proposed Small Slab Step Deck Perpendicular to High Beam</t>
  </si>
  <si>
    <t>10/13/22:  Doesn't look as good as our typ detail - see if AC has seen it used before - otherwise, may not to maintain our typ detail so that it doesn't depend on cantilever action.
10/14/22:  Response was that they can extend the plate down if they want, but it should still extend up to the beam flange like in the original detail.  Less robust to drop it down and only cantilever</t>
  </si>
  <si>
    <t>0050</t>
  </si>
  <si>
    <t>STR - TWR - Missing Kicker Detail Callouts</t>
  </si>
  <si>
    <t>10/13/22:  Andy to review
10/17/22:  Noted reference for typical backspan kickers.  For 9/S1.3.03 (curb at slab edge), specified that intent of this detail was to specify the curb reinforcement, and the slab edge support steel is per Detail 1 on that same page.</t>
  </si>
  <si>
    <t>0049</t>
  </si>
  <si>
    <t>STR - TWR - Deck Support at Concrete Wall Clarification</t>
  </si>
  <si>
    <t>10/13/22:  Andy to review - check AC update
10/14/22:  DT reviewed - only clarification was Q3 seemed to be asking a different question than was posed in their sketch - we went ahead and answered both questions</t>
  </si>
  <si>
    <t>0048</t>
  </si>
  <si>
    <t>STR - TWR - Missing Detail for Lowered beam with WT</t>
  </si>
  <si>
    <t>10/13/22:  0" to 3" callout doesn't make sense - updated to clarify based upon prior versions of details (HSS used for less than 1.5", small WT for between 1.5" and 3")</t>
  </si>
  <si>
    <t>0047</t>
  </si>
  <si>
    <t>STR - TWR - Welded Drag Beam Proposed Erection Bolts</t>
  </si>
  <si>
    <t>10/13/22:  Assume erection bolts have been accounted for in typical design, but confirm prior to sending out
10/14/22:  Noted as confirmed.  This woul dbe typical for our typical drag beam details.  For our typical conditions (L1), the drag force is taken up through plates anyways, not all through the shear tab.</t>
  </si>
  <si>
    <t>0046</t>
  </si>
  <si>
    <t>STR - TWR - Ledger Angle Inquiries</t>
  </si>
  <si>
    <t>10/11/22:  Andy take a shot at it to start with.  
10/18/22:  Deck edge questions - generally regarding 9-10/S1.3.02 for deck support at concrete walls.</t>
  </si>
  <si>
    <t>0045</t>
  </si>
  <si>
    <t>STR - TWR - 90% CD Drawings SidePlate Comments Confirmation</t>
  </si>
  <si>
    <t>10/11/22:  DT will forward on to Sideplate for their updated elevations
10/12/22:  DT forwarded to Sideplate for their confirmation and updated schedule of callouts for our SMRF elevations.
10/14/22:  Received RFI response as well as updated elevation callouts from Sideplate - need to update our elevations and provide RFI response.
10/17/22:  WIll provide the Sideplate version of updates to our elevations as these indicate the few callout updates in purple clearly.  Can also provide their updated, associated Sideplate sheets.  Our elevations have been marked up to match their markups on the SMRF elevations, and notes have been added on our markup set to bring in these new Sideplate sheets (S5.3.01 and on)</t>
  </si>
  <si>
    <t>0044</t>
  </si>
  <si>
    <t>STR - TWR - Edge of Slab Openings at Grid TX_T4 Level P1</t>
  </si>
  <si>
    <t>SSK-001-R1</t>
  </si>
  <si>
    <t>10/11/22:  Andy to review - looks like we need some additional minor beams here?
10/13/22:  Andy updated P1.  DT one other shaft at P1, and some at P2/P3, that aren't matching the arch backgrounds.  Updated and dropped in framing for AC to confirm and update associated response (RFI didn't ask about P2/P3, but may as well send with it).  SSK-001 has been revised (since it already covered this area) and provided</t>
  </si>
  <si>
    <t>0043</t>
  </si>
  <si>
    <t>STR - TWR - 90% CD Drawings Mark-Ups Confirmation per 2022-08-25 Meeting</t>
  </si>
  <si>
    <t>10/11/22:  Lots of minor updates to be picked up/confirmed.  DT and Andy to review 
10/18/22:  Aim will be to confirm RFI as a whole, and then just pick up in drawings after.  But need to run through and understand if anything is not OK.
10/18/22:  AC confirmed typ details. WILL NEED TO BRING THESE INTO THE SET.  DT reviewed general notes (and marked up set) and BU section notes</t>
  </si>
  <si>
    <t>0056</t>
  </si>
  <si>
    <t>STR - TWR - Ledger Angle Inquiries Proposed Embed for Detail 10_S1_3_02</t>
  </si>
  <si>
    <t>10/13/22:  AC to review
10/18/22:  Noted structurally acceptable (marked up our detail as well).  See 0046, which also modified this detail.</t>
  </si>
  <si>
    <t>0062</t>
  </si>
  <si>
    <t>STR - TWR - Column Elastic Dead Load Shortening Confirmation</t>
  </si>
  <si>
    <t>10/14/22:  Confirmations regarding DL shortening (of what was previously provided).  AC can ignore.
10/20/22:  Confirmed everything noted.  We had previously discussed that remove of the L39 areas would not result in a signifanct difference in these values, so the previously provided information still should stand.</t>
  </si>
  <si>
    <t>0060</t>
  </si>
  <si>
    <t>STR - Confirmation of Crane Locations</t>
  </si>
  <si>
    <t>10/13/22:  DT to forward to KW and RW for review
10/18/22:  DT passed on to RW / KW.
10/19/22:  Given RW email discussion and conference call with Clark/Reliable yesterday, no structural exceptions to location of crane.  NYA will need to provide some associated column loading adjacent to the locations to be considered in the crane footing analysis.</t>
  </si>
  <si>
    <t>0058</t>
  </si>
  <si>
    <t>STR - TWR - Level P2 W18 Bottom Flange Alignment</t>
  </si>
  <si>
    <t>10/13/22:  AC to review - this is very similar to #0042 - cantilever where the flanges are slightly offset</t>
  </si>
  <si>
    <t>0057</t>
  </si>
  <si>
    <t>STR - GAR - Elevator Shaft Location at Grid TC_T3</t>
  </si>
  <si>
    <t>10/13/22:  DT sent email to Denis, asked if they need an official response from us on this one - it has to do with dimensions that they provided that were incorrect - but the revised dimensions for the shaft are what we were already working with - so no exceptions.
10.14.22:  NO NYA RESPONSE (Only JF confirming location of shaft, which is what was originally assumed)</t>
  </si>
  <si>
    <t>0064</t>
  </si>
  <si>
    <t>STR - TWR - Proposed Embed Plate DBA Length</t>
  </si>
  <si>
    <t>10/17/22: Seems OK - they want to limit the upper DBA anchor to 12" long, since we embed into thick components.  We already set up this 12" limit in RFI #28 and #18 where we embed into the oil well walls, we can similarly just confirm that this can apply to other thick walls as well - AC just briefly confirm first that the embed calc does not rely on the top hooked DBE being longer than 12".</t>
  </si>
  <si>
    <t>0063</t>
  </si>
  <si>
    <t>STR - TWR - Typical Beam Bottom Flange Brace Detail per 3_S1_2_02</t>
  </si>
  <si>
    <t>10/17/22:  AC to review
10/19/22:  Minor confirmations on typical bottom flange brace detail.  No exceptions to their notes</t>
  </si>
  <si>
    <t>0067</t>
  </si>
  <si>
    <t>STR - TWR - Sequence 2 Connection Inquiries</t>
  </si>
  <si>
    <t>SSK-003</t>
  </si>
  <si>
    <t>10/24/22:  AC and DT reviewed - generally just clarification of different type of offset beam conditions to use where beam-beam cnnections have beams that don't match in depth.  Created SSK-003 to handle condition of deep beam to shallower beam (similar to offset beam detail 1/S1.2.03)</t>
  </si>
  <si>
    <t>0066</t>
  </si>
  <si>
    <t>STR - TWR - Detail 9_S1_3_04 Clarification</t>
  </si>
  <si>
    <t>10/17/22:  DT to review - may need KW to review as well.
10/24/22:  NO KW review required - mainly minor weld clarifications at flat-slab to SOMD transition.</t>
  </si>
  <si>
    <t>0069</t>
  </si>
  <si>
    <t>STR - TWR - 90% CD Drawings SidePlate A932 Confirmation</t>
  </si>
  <si>
    <t>10/20/22:  Sideplate confirmed - looks like this was just missing on their markups.  We updated on our elevations.</t>
  </si>
  <si>
    <t>0068</t>
  </si>
  <si>
    <t>STR - RTL - CIDH Pile Specification Request</t>
  </si>
  <si>
    <t>10/25/22:  RW provided baseline spec - AC reviewed for formatting and language.  DT reviewed for remaining bold items.  Sent in response to RFI, and saved to "future spec sections" folder</t>
  </si>
  <si>
    <t>0076</t>
  </si>
  <si>
    <t>STR - TWR -  Level 8 Deck Support Layouts</t>
  </si>
  <si>
    <t>10/27/22:  DT needs to review 1,3,4,5 - Pass to JF and Sideplate regarding Sideplate connection that extends beyond slab edge??
10/31/22:  Had to note that the Sideplate-edge of slab issue requires further review (we sent JF the dimensions associated with this today).  A few of the other responses are also a bit general in nature but generally seems like there may be a few specific follow-ups related to detailing of studs,rebar, or connections at the inset beam areas.
10/31/22:  Todd T. also provided a sketch that seemed to show about a 1" gap still between the Sideplate and the mullion (see email).  He added to te RFI response by requested a meeting between JF, NYA, Arup
01/16/23: After multiple meetings, and Sideplate running FEM analysis on a revised detial, they confirmed that welded-on-one-side detial will work on their end.  JF also confirmed that this will reduce the plate enough to get within the slab edge.  We confirmed to Sideplate that it is good to go - they just have to produce their updated details/sheets to provide to us</t>
  </si>
  <si>
    <t>0075</t>
  </si>
  <si>
    <t>STR - TWR -  Level P1_Grid T1 deck support framing missing</t>
  </si>
  <si>
    <t>10/27/22:  Main update was copying up the short beams between T1 and western exterior wall - same as P3.  These must have accidentally gotten deleted at some point.  Other questions were just confirmations of small details that had been discussed in person.   #5 note that there is a small gap between the Sideplates and T6 wall - will need decker to fill in this zone - we said no exceptions.</t>
  </si>
  <si>
    <t>0074</t>
  </si>
  <si>
    <t>STR - TWR - Box Column with Internal Plate - Splice Detail</t>
  </si>
  <si>
    <t>10/27/22:  For straight plate weld, seems ok to switch to PJP, but migt increase to 2" just to catch at least 1/2 of the plate thickness.  For sloping plate detail, need to think a bit more.  Horz plate required?
10/31/22:  Extend PJP to 2" just to catch at least 1/2 of the plate thickness.  In the end, this plate is welded along it's edges tot he web plates also, so this PJP weld isn't critical.  Run quick calc for plate between sloping plates, with weld calc (follow similar procedure to that of sloping column) - 3.5" 50ksi plate, with 2" PJP (just sent attachment as a quick note, didn't set up an SSK)</t>
  </si>
  <si>
    <t>0073</t>
  </si>
  <si>
    <t>STR - TWR - Request for Drag Connection Due to Erection Forces</t>
  </si>
  <si>
    <t>10/25/22:  Provides the erection demands that were requested in RFI 0042. Forwarded erection demands to Sideplate</t>
  </si>
  <si>
    <t>0072</t>
  </si>
  <si>
    <t>STR - TWR - EBF Built up Brace Adjustment for Weld Access</t>
  </si>
  <si>
    <t>10/27/22:  This was about shifting one of the EBF stubs out a bit to help with welding.  Noted that this was OK, but they need to do the same thing to the other flange, to avoid shifting the resulting workpoint.  Had discussed this in the inperson meeting last week.</t>
  </si>
  <si>
    <t>0085</t>
  </si>
  <si>
    <t>STR - TWR - Sequence 2 - Concrete Beam Column Edge Inquires on A2_3_13</t>
  </si>
  <si>
    <t>10/27/22:  Same as 0084, but this is P2, instead of P3/P4 - in JF court, likely no NYA action
10/31/22:  Closed with NO NYA ACTION</t>
  </si>
  <si>
    <t>0084</t>
  </si>
  <si>
    <t>STR - TWR - Sequence 2 - Concrete Beam Column Edge Inquires</t>
  </si>
  <si>
    <t>10/27/22:  This will need to be reviewed by JF - just minor dimensional inconsistencies in dimensions.  Denis noted that slab edge plans is probably correct over any other notes. - likely no NYA action
10/31/22:  Closed with NO NYA ACTION</t>
  </si>
  <si>
    <t>0083</t>
  </si>
  <si>
    <t>STR - TWR - Level 3 Cantilever Beam Connection at Box Column</t>
  </si>
  <si>
    <t>10/27/22:  Asking if a continuity plate is required at Level 3 cantilever - this is because it looked a bit different, and I thin Herrick forgot that technicalyl this would just be treated the same as all the other cantilevers up the building (doesn't matter whether there is Sideplate on the other side).  AC has checked all of those conditions (as part of confirming the detail associated with RFI 0019), so whether they use welded or bolted here doesn't really change that a continuity plate isn't required (given the large box column)</t>
  </si>
  <si>
    <t>0082</t>
  </si>
  <si>
    <t>STR - TWR - Side Plate Query at Gridline T3 - TX Level 15</t>
  </si>
  <si>
    <t>10/27/22:  Passed on to Sideplate
10/27/22:  Sideplate noted that it is fine to utilize the thicker plate - we'll pass it along (basically, to use C806 instead of C805 here - markup in drawings to be consistent)</t>
  </si>
  <si>
    <t>0081</t>
  </si>
  <si>
    <t>STR - TWR - A9 Odd Connection at Level P2</t>
  </si>
  <si>
    <t>10/27/22:  Need to review for "A" connection
10/31/22:  AC looking at modification to connection, given final deeper beam size.  Confirmed that typical W30 connection works fine - will remove "A9" connection callout</t>
  </si>
  <si>
    <t>0080</t>
  </si>
  <si>
    <t>10/27/22:  AC reviewed.  Just confirming that where we had already clarified that backside stiffener plates are 3/8 typ, that they can also use the weld callout from 1B/S1.2.01 also.  Modified 2/S1.2.01 slightly to clarify.</t>
  </si>
  <si>
    <t>0088</t>
  </si>
  <si>
    <t>CIDH Pile Missing Dimensions and Elevation Inconsistencies</t>
  </si>
  <si>
    <t>10/31/22:  Some dimensional questions on piles - fowraded to KW for now
11/01/22:  Refer to emails between Denis and KW - will be discussed further on this week's coordination call
11/03/22: Was discussed on coord call today - KW to resolve
11/07/22:  KW provided response - DT uploaded to Procore and marked up the few minor updates in the studio session</t>
  </si>
  <si>
    <t>0087</t>
  </si>
  <si>
    <t>STR - TWR - Level P1_Grid T1 Deck Support Framing Missing Follow-up</t>
  </si>
  <si>
    <t>11/02/22:  Deck edge support at the corners right where metal deck transitions to flat slab.  AC to take a look
11/05/22:  Looks like deck would just hit the thicker flat slab similar to a wall - so we just refer to typical deck-to-wall connection detail 10/S1.3.02</t>
  </si>
  <si>
    <t>0086</t>
  </si>
  <si>
    <t>STR - TWR - Queries on Retention Wall along Grid-T6</t>
  </si>
  <si>
    <t>11/02/22:  Asked JH to respond - looks like inconsistencies between how wall is physcially modeled, and what is shown in the elevation of T6.  JH to confirm which is correct.
11/03/22:  Discussed on today's coordination call.  We need to 1) confirm the wall thicknesses.  2)  Update REVIT model to show that.  3)  Note that the embed plates can be shifted up to avoid openings, if necessary (JF will confirm first).
11/03/22:  JH added notes to the RFI response - DT needs to review and sendout
11/04/22:  Denis from JF has already set up their review - we need to review and respond
11/05/22: Sent Denis back our review (PDF).  We just had one location where we were recommending a wall extent to match the adjacent oil well extent - JF needs to review.</t>
  </si>
  <si>
    <t>0019.1</t>
  </si>
  <si>
    <t>STR - TWR - Cantilever Bolted Flange Plate Connection</t>
  </si>
  <si>
    <t>SSK-004</t>
  </si>
  <si>
    <t>11/02/22:  Following up on 0019, now asking for the actual details for the bolted cantilever.  AC already pretty much has this done - just need to set up response.  AC also checked and no continuity plates are required.  For #3, the 1/4" deck support plate seems fine.  AC to review and set up response
11/04/22:  AC set up response - DT needs to review and sendout.
11/05/22: AC to confirm flange plates have been designed
11/07/22: Flange plates, bolts, and welds confirmed.  SSK-004 sent out showing this, and similar markups added to markup set.</t>
  </si>
  <si>
    <t>0093</t>
  </si>
  <si>
    <t>STR - GAR - Tower Crane 3 Footing Shop Drawings</t>
  </si>
  <si>
    <t>11/02/22:  Similar to 0091 and 0092
11/09/22:  REFER TO 0091 response</t>
  </si>
  <si>
    <t>0092</t>
  </si>
  <si>
    <t>STR - GAR - Tower Crane 2 Footing Shop Drawings</t>
  </si>
  <si>
    <t>11/02/22:  Similar to 0091
11/08/22:  They asked us to review the imposed leg loads from the tower crane are acceptable - these appear even lower than those from the building so seems fine.  They reference the 10/24/22 building loads that NYA provided.  We do not to refer to structural drawings for all reinforcement in this zone not shown.
11/09/22:  REFER TO 0091 response</t>
  </si>
  <si>
    <t>0091</t>
  </si>
  <si>
    <t>STR - TWR - Tower Crane 1A Footing Shop Drawings</t>
  </si>
  <si>
    <t>11/02/22:  Asks us and Wood to review.  Mainly just pressure plots, but also crane loads.  Do we need to review beyond the pressures?  Do we need to pass this on to Wood?  Check with RW on this one
11/09/22:  APPLIES FOR 0091,0092, and 0093:  SAFE model was updated to account for the deeper mat slab, and then crane loads were applied in a few different conditions.  In service was categorized as a LL, out of service was categorized as Wind.  RG ran SAFE model and found plenty of reserve capacity in the rebar of the structural design, so the loads are OK and the current rebar is adequate.  
For all 3 of these, will note that added bars and shear reinforcement are not shown but would need to be included.  Also, one of the has the wrong gridlines, but information was still discernable.</t>
  </si>
  <si>
    <t>0090</t>
  </si>
  <si>
    <t>STR - GAR - Crane Opening Patch Back Detail (TC3)</t>
  </si>
  <si>
    <t>SSK-005</t>
  </si>
  <si>
    <t>11/02/22: Same as 0089, but for crane 3.
11/08/22:  Just referred to RFI 89 and 90 response together.</t>
  </si>
  <si>
    <t>0089</t>
  </si>
  <si>
    <t>STR - GAR - Crane Opening Patch Back Detail (TC2)</t>
  </si>
  <si>
    <t>11/02/22:  Patchback for crane 2 - check with KW/RW - do we have a typ detail for this?
11/08/22:  KW provided patch detail.  Jason evaluated the slab if the openings are included, and provided some minor rebar updates if they do not shore.  Provided both of these in the response.  RFI 89 and 90 were essentially the same.</t>
  </si>
  <si>
    <t>0095</t>
  </si>
  <si>
    <t>STR - GAR - Mobile Crane Pad Ground Bearing Pressures</t>
  </si>
  <si>
    <t>11/02/22:  Looks like this is focused on Wood - need to confirm they are aware.  Doesn't really seem like any NYA review - the pad will be below the foundation. 
11/09/22:  Looks like the language of this RFI has changed since it was originally sent, and now does not refer to anyone except Wood.  Going to mark this as closed on our end since we don't really have any review assocaited with it.</t>
  </si>
  <si>
    <t>0094</t>
  </si>
  <si>
    <t>STR - TWR - SidePlate Discrepancy on S-08</t>
  </si>
  <si>
    <t xml:space="preserve">11/02/22:  Passed on to Sideplate for their review
11/05/22:  Sideplate responded, but also asked if we needed some clouded updates.  We noted that having some clouded sheets would be helpful. NYA to review if they are needed for the RFI response itself
11/07/22:  For now, respond with Sideplates responses - eventually we can splice in their updated schedules - will make a note on the first page of Sideplate drawings.  THis had to do with Sideplate thicknesses in their schedules.
11/08/22:  Sideplate provided a slightly updated response with clouded schedules, so we followed up and sent that one.  Will need to replace Sideplate sheets in our drawings </t>
  </si>
  <si>
    <t>0097</t>
  </si>
  <si>
    <t>MEP - GAR - Plumbing Pits in Mat Slab</t>
  </si>
  <si>
    <t>11/07/22:  Denis sent something asking us to review - DT responded noting that in general our plumbing info is just intended to match the arch/plumbing.  So asked if they could review/confirm and let us know if we need to modify.  There were other questions that were unrelated to structural also.
11/11/22:  Received responses from Plumbing (Vahar with ARUP) - a few things require NYA review - asked KW to review and confirm.  (seems like mainly it's just dimensional updates)
11/15/122:  Call with MEP and JF to coordinate - should be wrapped up after call (Denis to send responses)</t>
  </si>
  <si>
    <t>0106</t>
  </si>
  <si>
    <t>STR - TWR - Level P2 Embed Protrusion at Wall Opening</t>
  </si>
  <si>
    <t>11/08/22:  The beam that was added in RFI #100 (P2 slab edge framing update) hits the concrete wall at an opening.  Should still be OK, but the embed plate needs to be adjusted.  AC to review their proposed embed update.
11/08/22:  AC reviewed and proposed embed detail is acceptable
12/21/22:  Clark notes they are still coordinting it</t>
  </si>
  <si>
    <t>0105</t>
  </si>
  <si>
    <t>STR - TWR - Level 1 Top of Steel Elevation and Framing Queries</t>
  </si>
  <si>
    <t>11/16/22:  Two different parts - clarifications of details (which we knew were out-dated from when the arch changed the slab edge locations and steps), and confirmation of dropped-elevation beam confirmation (noted elevation is in reference to the main top of steel elevation, which accounted for 2.5" topping.  This 2.5" topping isn't present at the dropped areas, so they are technically all off by 2.5"  Probably just need to add -0'-2.5" notes on all typical steel outside of this area, 0" to the +2.5" zone.  Otherwise, the callouts will get very messy.  But for now can still provide response
11/16/22:  Can just provide response that updated details/sections will be provided?  Called Fadi and Jessica and they noted this should be OK for now.  We will still have to follow up with updated sections, although their detailer seems to have the correct idea regardless.  But we have to update the plans no matter what, to update the correct vertical offset of the lowered floors, given no topping slab.</t>
  </si>
  <si>
    <t>0104</t>
  </si>
  <si>
    <t>STR - TWR - Dimension between Grid Lines TJ-J and Column Locations  at Gridlines T3 and H</t>
  </si>
  <si>
    <t>11/08/22:  Unclear if there is even a dimensional conflict between struct and arch here, or if they just need more clear dimensional info from arch (regarding gridlines and concrete columns off of those gridlines just south of the tower).  Asked Denis to review and let us know if we need to update
11/08/22:  Noticed that Denis already responses - no NYA response necessary</t>
  </si>
  <si>
    <t>0100</t>
  </si>
  <si>
    <t>STR - TWR - Revised Steel Framing Bay at Level P2</t>
  </si>
  <si>
    <t>11/07/22:  Just confirming the updated small bay of P2 framing that we sent over last Friday to Fadi (where our slab edge was shorter than the arch)</t>
  </si>
  <si>
    <t>0099</t>
  </si>
  <si>
    <t>STR - TWR - Weld Access Holes at Window Plates Confirmation</t>
  </si>
  <si>
    <t>11/07/22:  Weld access hole discussion - see related emails as well.  Seems like not all the noted requirements apply - need to review
11/08/22:  We wikll not lowr weld access holes aren't need.  And the upper holes don't - lower end just to clear backup bar and a radius and runoff (just need to clear the prep and lay the runoff tabs
11/14/22:  REviewed, but this is a AISC 360 requirement, and doesn't really provide any soft language that allows for wiglle room.   Basically just says all WAH - so we note that they just need to follow it.
12/01/22:  After a few other discussions at our in person meetings with Herric, we all decided that these locations weren't really weld access holes, but were just required for weld runoff - therefore these requirements would not apply.  Sent in a revised response accordingly.</t>
  </si>
  <si>
    <t>0098</t>
  </si>
  <si>
    <t>STR - TWR - Brace Frame Details per S5_2_02 Clarification</t>
  </si>
  <si>
    <t>11/07/22:  Compilation of EBF details to review - DT and RG to tackle
11/14/22:  Already have answers for majority - but beam stiffener plate was one that had to be calc'd through more specifically.  Should still hopefully be able to wrap up today.
11/14/22:  Had quite a few clarifications.  Main thing was to clarify the beam stiffener plate at the brace connetion, and where it could be omitted.  Notes on this were also added in the markup set.  Otherwise, also confirmed their understanding of continuity plates, and referred our double/sloping column plate details in the set if they need to use those.</t>
  </si>
  <si>
    <t>0107</t>
  </si>
  <si>
    <t>STR - TWR - Typical Beam Bottom Flange Brace Detail Proposed Layouts</t>
  </si>
  <si>
    <t>11/10/22: This is just how they lay out given maintaining 1/2" distance of the angles off the beam flanges - seems OK?
11/15/22:  Haven't seen a detail that ever puts a restraint on these dimensions - looks ok and will still brace the beams, so say OK</t>
  </si>
  <si>
    <t>0112</t>
  </si>
  <si>
    <t>STR - TWR - Structural Steel Framing Confirmation per Clark RFI 33 Drawings</t>
  </si>
  <si>
    <t>11/09/22:  Two separate issues - confirmation of beams located at slab edges (need JF input).  Also, request to clarify removal of balconies and openings from L19 and L20.
11/10/22: JF will send us drawings by tomorrow.  
11/11/22:  JF updated their model
11/12/22:  DT requested just their PDFs so that we don't have to have our drafters figure out all the layering just to provide us with updated backgrounds - they sent these a few days later
11/22/22:  First item needs confirmation from JF.  2nd item:  Emad wrapped these up similar to L21-L24, and they were sent out (saved in RFI folder and in sendout folder with today's date).   For the first part, also added a sentence to our general note about 8" typical slab edge offset that the beam should also be confirmed to have the edge of flange at least 2" from edge of slab.</t>
  </si>
  <si>
    <t>0111</t>
  </si>
  <si>
    <t>STR - TWR - Proposed Steel Framing for Tower Crane 1A Opening</t>
  </si>
  <si>
    <t xml:space="preserve">11/09/22:  They took a shot at how the framing will have to be modified to accommodate the crane opening up through ~L12.  First glance seems ok, but will need to review and probably update in RAM to confirm the beams are adequate.
11/22/22:  Modeled a majority of conditions in RAM model to cofnirm - but final layout just shifted the beams to miss the opening, and then added an intermediate beam. Therefore, no real redesign necessary.  Kept stiffeners on the new beams just to be conservative (at the MF).  At the EBF, individual stiffener beams are added since the E-W beams will no longer hit at the link endds. </t>
  </si>
  <si>
    <t>0110</t>
  </si>
  <si>
    <t>STR - TWR - Level P1 Edge of Slab Opening Follow-Up for Clarification</t>
  </si>
  <si>
    <t>SSK-001-R2</t>
  </si>
  <si>
    <t>11/09/22:  Northern stair openings area at P1 - looks like slab edge openings plans from architect show different openings than we had.  Sent an email to Denis for him to confirm which is correct, and then we can modify our plans to match.
11/10/22:  Denis confirmed that A2.3.13 is correct - NYA to confirm framing (but didn't John G. note that there were still other issues here, or was this L1??) -&gt; See #120 (This is a different floor, doesn't apply)
11/21/22:  Latest version of this framing was in SSK-001-R1, in response to RFI 0044.  This SSK showed from from P3,P2, and P1.  Created a new SSK-001-R2 which only updates P1 framing to address these slab edge updates that were provided from the arch in RFI 0033.  Both the west and east stair slab edge changed, but this only resulted in modified framing at the east stair. 
11/30/22:  REFER TO RFI 126.1 FOR UPDATES RELATED TO SLAB EDGES</t>
  </si>
  <si>
    <t>0109</t>
  </si>
  <si>
    <t>STR - TWR - Typical Stair Tread &amp; Guardrail Confirmation</t>
  </si>
  <si>
    <t>11/09/22: asking to switch back to diamond plate instead of concrete pan stairs.  Looks like no NYA Review here - can see if JF has anything specific for us.
11/10/22:  Was noted on the call, JF noted that they are still looking into it (nothing really on our end)
11/10/22:  JF responded that it can't be changed unless discussed with the owner - no action on NYA's end on this one</t>
  </si>
  <si>
    <t>0108</t>
  </si>
  <si>
    <t>STR - TWR - Level P1/Grid T1 Deck Support Framing Proposed W21x44</t>
  </si>
  <si>
    <t>11/09/22:  Had discussed this with Fadi over phone.  Just had to do with providing a deeper beam at the two little corner areas, so that they can utilize a ledger, similar to 9/S1.3.04 to support the flat slab deck against the steel beam - seems fine
11./10/22: Clarified that the nelson studs are not necessary along the Sideplate connection - just use typical slab support along Sideplate. (Was only discussed on the conference call - no RFI)</t>
  </si>
  <si>
    <t>0117</t>
  </si>
  <si>
    <t>STR - TWR - Proposed Level 1 Drag Beam Connections</t>
  </si>
  <si>
    <r>
      <t>11/21/22:  Had set up some notes on this but accidentally deleted.  #1. wants to increase the plate width to achieve the weld, whichis fine.  2. wants a slightly larger gap at the beam/column connection for welds, which is fine.  3.  Deck suppport is fine. 4.  Asks plate thickness for a few lighter W18 beams - these can just use the typical drag beam connection.</t>
    </r>
    <r>
      <rPr>
        <b/>
        <sz val="8"/>
        <color rgb="FF0070C0"/>
        <rFont val="Arial"/>
        <family val="2"/>
      </rPr>
      <t xml:space="preserve"> </t>
    </r>
    <r>
      <rPr>
        <sz val="8"/>
        <color rgb="FF0070C0"/>
        <rFont val="Arial"/>
        <family val="2"/>
      </rPr>
      <t xml:space="preserve"> Also, 2b asks about the W18 flange plates - this was previously purposely thinner than the W18 beam to avoid the adjacent shafs, checked with JF an Denis noted that it would still be an issue.  Checked and this beam flange plate has a low DCR of 0.5, and the plate was already assumed to be 10" wide, this would now just be 9" wide, so OK by inspection to just shrink the plate to 3" less than beam flange.</t>
    </r>
  </si>
  <si>
    <t>0114</t>
  </si>
  <si>
    <t>STR - GAR - Stair #5 - P4 Top of Slab Elevation and Top of Mat Slab Transition</t>
  </si>
  <si>
    <t>11/10/22: Asked Denis if he can send a section through the zone of the the RFI so that we can review.  Unclear what the different elevations are.
11/10/22: Denis sent over a section (it's the same thing as what was already provided in the RFI itself)- will need to review - looks like need to check if KW has mat "indent" detail
11/22/22:  No update from KW, but we already have an elevator pit detail 2/S5.1.02 which is very similar, just referenced this but noted that the added bars do not get relocated away from the depression (since it's relatively small).   Added a note on the detail to note relocate the added bars if the depression is &lt; 12".</t>
  </si>
  <si>
    <t>0121</t>
  </si>
  <si>
    <t>SSK-004-R1</t>
  </si>
  <si>
    <t>11/12/22:  Related to 0019.1 - they want to use different bolts to try to reduce the # of bolts.  Need to review.
11/21/22:  JK took up the revised calc.  In general, bolts are still conservative even when designed to the capacity of the beam, but we were able to reduce the # of bolts by going to larger bolts and A490.  Also clarified updated plate thicknesses, weld callouts, and that the shear tab should still be provided.</t>
  </si>
  <si>
    <t>0120</t>
  </si>
  <si>
    <t>STR - TWR - Level P1 Slab Inquiry</t>
  </si>
  <si>
    <t>11/12/22:  One part requires JF's confirmation of an opening at L1.  The other part we can answer (just involves confirmation of deck direction - we had already discussed this on last Thursdays call).  Forwarded for Denis to review #1(see also 111?)
11/21/22:  We had an opening missing at P1 (because it wasn't shown on the JF slab plans - but it doesn't change our framing, just removes slab that we otherwise were showing).  Also confirmed that they understood the correct orientation of deck at the tank wall.</t>
  </si>
  <si>
    <t>0119</t>
  </si>
  <si>
    <t>STR - TWR -  Level 1 Slab Details at grids T1 and TY</t>
  </si>
  <si>
    <t>11/12/22:  Elevation clarifications at L1 - need to review (there are also some questions for JF, but we can review ourselves)
11/17/22:  NEED TO REVIEW WITH JF TO CONFIRM STEP ALONG WEST SIDE
11/17/22:  Reviewed and confirmed that what we show is OK, but the step might be a bit larger - but we're holding the steel all at a constant elevation, so no real change.</t>
  </si>
  <si>
    <t>0118</t>
  </si>
  <si>
    <t>STR - TWR - SidePlate Schedule A351, A921 Query</t>
  </si>
  <si>
    <t>11/12/22:  Question for Sideplate - forwarded on to Sideplate- they confirmed no impact regarding this question</t>
  </si>
  <si>
    <t>0130</t>
  </si>
  <si>
    <t>STR - TWR - Sequence 3 - WF Post Base Plate Detail</t>
  </si>
  <si>
    <t>11/15/22:  Generally use their proposed detail.  Made a few updates, referencing UCLA Anderson 4/S4.100, just provided some notes on their detail.  Will need to bring in this detail to the set eventually.</t>
  </si>
  <si>
    <t>0128</t>
  </si>
  <si>
    <t>STR - TWR - Sequence 3 - Connection Inquiries</t>
  </si>
  <si>
    <t>11/15/22:  Multiple various framing questions at P1 and Ground - handle other Seq 2 quesitons first, since this is Seq 3.  May require some coordination
11/22/22:  All looks acceptable, ecxept they asked about the chiller hoist beams.  These were only discussed over 2 years ago, and it sounded like they still required confirmation of location and elevation.  Shot an email to JF but no response - noted in the RFI that the location of these beams is per arch or others, and then we can confirm the connections</t>
  </si>
  <si>
    <t>0127</t>
  </si>
  <si>
    <t>STR - TWR - Level P1/Grid T1 Deck Support Framing L6X4 Confirmation</t>
  </si>
  <si>
    <t>11/15/22:  Relates back to RFI #0108, regarding the W21x44 to support the slab edge at the corners of the tower.  The proposed angle would be too deep at the W21x44, so they just want to use L6x4 instead of L6x6 - this is fine</t>
  </si>
  <si>
    <t>0125</t>
  </si>
  <si>
    <t>STR - TWR - Level P2 Slab Framing Clarification</t>
  </si>
  <si>
    <t>11/15/22:  References an opening that probably requires a few minor beams.  Also references some walls at the south end of P2.  Unclear if these need to be concrete - they currently aren't tracked as concrete - sent email to Denis asking about whether these have to be concrete/CMU.
11/16/22:  JF confirmed that walls can be CMU.  They also confirmed that the opening referenced in Q3 will be removed.</t>
  </si>
  <si>
    <t>0124</t>
  </si>
  <si>
    <t>STR - TWR - Level P2 Framing in Openings Steel Finish Confirmation</t>
  </si>
  <si>
    <t>11/15/22:  Questions about fireproofing of beams where they extend out of the slab - they callout two primary floor framing members, so yes, they still require fireproofing.  We noted that they do require fireproofing, similar to other areas of floor framing</t>
  </si>
  <si>
    <t>0123</t>
  </si>
  <si>
    <t>STR - TWR - W33 Beam to Embed Connection at Ground Level</t>
  </si>
  <si>
    <t>11/15/22:  No W33 was listed in the embed plate schdule.  They propose to use the details for W36.  This is fine</t>
  </si>
  <si>
    <t>0135</t>
  </si>
  <si>
    <t>(STR - TWR - Level 1 Slab Openings and Supports)</t>
  </si>
  <si>
    <r>
      <t xml:space="preserve">11/16/22:  Notes large opening on JF slab plans - John G had mentioned something about this being incorrect on last week's Thursday meeting - need to touch base with them on this one
11/23/22:  We have the updated slab edges dated 11/17/22, but it has multiple changes that impact our framing.  Additionally, these are the slab edge updates that require our switch to the dog leg beams.  In general, needs a bit more effort to clean up - may ask AC to review.
11/28/22:  AC updated RAM model and we made some adjustments to beam sizes - need to get drafting to update slab edges so that we can update on our end.  </t>
    </r>
    <r>
      <rPr>
        <b/>
        <sz val="8"/>
        <color rgb="FF0070C0"/>
        <rFont val="Arial"/>
        <family val="2"/>
      </rPr>
      <t>RFI is responded to, but need to copy over markups</t>
    </r>
    <r>
      <rPr>
        <sz val="8"/>
        <color rgb="FF0070C0"/>
        <rFont val="Arial"/>
        <family val="2"/>
      </rPr>
      <t xml:space="preserve"> </t>
    </r>
    <r>
      <rPr>
        <b/>
        <sz val="8"/>
        <color rgb="FF0070C0"/>
        <rFont val="Arial"/>
        <family val="2"/>
      </rPr>
      <t>so not marking as "A" here to keep it on list</t>
    </r>
    <r>
      <rPr>
        <sz val="8"/>
        <color rgb="FF0070C0"/>
        <rFont val="Arial"/>
        <family val="2"/>
      </rPr>
      <t xml:space="preserve"> (Emad was working on these markups 12/19/22, so close this RFI on this list now)</t>
    </r>
  </si>
  <si>
    <t>0133</t>
  </si>
  <si>
    <t>STR - TWR - Level 1 Beam Locations &amp; Stone Wall Framing</t>
  </si>
  <si>
    <t>11/16/22: JF to review dimensions.  We can handle #3, #4. (Sent Denis @ JF an email noting this)
11/23/22:  We reviewed all the dimensions that are dependent upon slab edges.  Also provided a model snapshot to clarify the extent of the backing frame.  Will need to see if JF wants us to dimension anything else, but in general that should be based upon slab edges</t>
  </si>
  <si>
    <t>0132</t>
  </si>
  <si>
    <t>STR - TWR - Sequence 3 - A Series Connection Inquiries</t>
  </si>
  <si>
    <t>11/16/22:  More questions on confirming "a" type connections, similar to when we were looking at the basement levels
11/23/22:  This was a few connections that DK had identified but not designed.  In general, A7 covers most of the connections, but is based a smaller girder than we have at the edges where we actually have W33 girders.  In these cases (also because the load was greater), noted to provide 2 rows of 4 bolts, rather than 1 row of 3 bolts, to conservatively cover.  Was using online CivilBay software to design original connections - extrapolated off of those designs</t>
  </si>
  <si>
    <t>0131</t>
  </si>
  <si>
    <t>STR - TWR - Stiffened Beam Connection per Plan Confirmation</t>
  </si>
  <si>
    <t>11/15/22:  Confirmation of where we don't show stiffened connections.  RG already confirmed this, that what we show is more than adequate.  We had also discussed with herrick in a meeting - this is just a confirming RFI (noted as confirmed)</t>
  </si>
  <si>
    <t>0141</t>
  </si>
  <si>
    <t>STR - RTL - CIDH Pile Constructability - Removal of Center Bar</t>
  </si>
  <si>
    <t>11/28/22:  Somehow this one slipped throught the cracks on tracking - forwarded to KW for his review regarding the pile detailing
12/01/22:  KW responded that center bar can be distributed out to the perimeter bar</t>
  </si>
  <si>
    <t>0140</t>
  </si>
  <si>
    <t>STR - TWR - Sequence 3 - Proposed Connection for Depressed Beam</t>
  </si>
  <si>
    <t>11/16/22:  Question related to details at steps of L1 northern area.  Refers to older detail at this point that needs to be updated - but we can likely just confirm/modify their proposed detail at the moment (for vertically offset beam connection)
11/28/22:  Generally, the details provided were OK.  Just extended up the vertical plate for the offset beam connection, to confirm adequate connection to the W14x398 (so that it doesn't try to depend on the post too much, although the post has lots of capacity).  Additionally, this is a stiffened connection, so extension up to the top flange felt more in line with that (no calcs, just judgement) - provided our minor markup on their detail representing this</t>
  </si>
  <si>
    <t>0136</t>
  </si>
  <si>
    <t>STR - TWR - Missing Dimensions and Slab Openings at Levels P1 &amp; P2</t>
  </si>
  <si>
    <t>11/16/22:  Has some dimension aspects that JF needs to review, and a minor opening Q for NYA
11/23/22:  1/2:  Questions about chiller beams again.  We sent to Denis (also inrelation to RFI 128) to give him the info we had).  May need to just say to refer to RFI 128 for chiller beam dimensions (per others).  The other questions are just minor updates to some small openings, that we marked up the updates for in our drawings</t>
  </si>
  <si>
    <t>0146</t>
  </si>
  <si>
    <t>ARCH - TWR - P4 Elevator Pit Dimensions</t>
  </si>
  <si>
    <t>11/23/22:  Just minor updates to the elevator shaft dimensions - but it's noted they are still considering 4" wide divider beams, which is what we use, so no structural exception. Asked Denis if his is revised in their latest slab edge plans (for steel use)</t>
  </si>
  <si>
    <t>0145</t>
  </si>
  <si>
    <t>STR - GAR - Revised 3' Mat Footing Configuration to Accommodate Rakers</t>
  </si>
  <si>
    <t>11/23/22:  This has to do with the raker locations which is also something that has been brought up on the rebar coordination calls - not sure if this can be answered yet given Keller was still going to be provided an updated idea of how the Rakers will connect.
11/23/22:  Forwarded to KW and RW - seems like we could confirm this approach is feasible - but are we the ones that should specify the nonstructural fill?
11/28/22:  RW noted that we should specify the fill, since it does support occupancy, and acn just callout 2500psi min hardrock concrete</t>
  </si>
  <si>
    <t>0144</t>
  </si>
  <si>
    <t>STR - GAR - Shear Wall Location at Grid Line 12 &amp; Opening Jog Confirmation at GL T6/C</t>
  </si>
  <si>
    <t>11/23/22:  Regarding location of shear wall and a jog in the wall - asked JH to review
11/23/22:  JH out of office but KW responded.  Similar to RFI 0086, this just has to do with clarifications about how a few of the shearwalls are shown in plan.  No updates actually required, it's just clarifying to follow the thickness of walls per the elevation (at least for Grid T6)</t>
  </si>
  <si>
    <t>0143</t>
  </si>
  <si>
    <t>STR - GAR - Level P3 - Concrete Wall Confirmation Between T4 and T5 Along J.5 Line</t>
  </si>
  <si>
    <t>11/23/22:  Confirmation of another wall that is shown as concrete in arch, but not shown in structural.  We show CMU at the level below, and then no wall at all at B2. Shot an email to Denis asking if we can also show it as CMU at this level, which would make sense 
11/23/22:  This wall ended up being indirectly in 0142 as well, to which Denis had already noted they are fine with either CMU or concrete - so we clarified in this response to provide a CMU wall, similar to the CMU wall shown at the same location on S2.1.01</t>
  </si>
  <si>
    <t>0142</t>
  </si>
  <si>
    <t>STR - GAR - LEVEL P4 CIP or CMU Wall Confirmation</t>
  </si>
  <si>
    <t>11/23/22:  Confirmation of locations of CMU walls, where either structural doesn't show any wall at all, or arch shows concrete and we show CMU.  Will need to review and confirm - potentially ask KW to review?  Denis sent email noting that they can do either CMU or concrete - imagine the answer is CMU.  
11/23/22:  After review, most of these were clear - just needed to match some CMU shown in arch, or clarify if CMU/concrete is provided.</t>
  </si>
  <si>
    <t>0149</t>
  </si>
  <si>
    <t>STR - RTL - Basement Hoist Opening Block out Details</t>
  </si>
  <si>
    <t>SSK-005 (from RFI 0090)</t>
  </si>
  <si>
    <t>11/23/22:  Sent to Jason for him to check if supplemental bars are required.  Can otherwise refer to the same patchback detail (SSK-005) as other slab opening he reviewed (RFI 0089 and 0090
11/28/22:  Given thanksgiving, Jason has really only had this for about a day or so, but followed up with him to see if he can wrap it up today - he noted working on it today
11/28/22:  Jason took a look and confirmed no additional rebar required - just refered to SSK-005 similar to RFI 0089 and 0090</t>
  </si>
  <si>
    <t>0148</t>
  </si>
  <si>
    <t>STR - TWR/GAR - Bottom of Mat Foundation Slope Detail 1/S1.1.05- Confirmation</t>
  </si>
  <si>
    <t>11/21/22:  Asking about whether they can avoid sloping the bottom of the mat and just use a thickened protection slab.  This isn't really our call, and noted that it requires review from the methane consultant (Denis then forwarded it to Paul Stull)</t>
  </si>
  <si>
    <t>0147</t>
  </si>
  <si>
    <t>STR - TWR - Concrete Wall Configuration Around Oil Well GL T6 and TE</t>
  </si>
  <si>
    <t>11/23/22: Confirmation that concrete walls continue up around oil wells near T6 (up to P2).  This is the intent, and we had already steel framed assuming these walls were here (and also put a cap on the walls).  Clarified that this was the intent and that the plans will be updated.</t>
  </si>
  <si>
    <t>0006.3</t>
  </si>
  <si>
    <t>STR - TWR/GAR - 7" Pre Mat Slab Build Up Confirmation</t>
  </si>
  <si>
    <t>11/28/22:  Originally responded to by JF asking why the proposed change.  JF then forwarded on to the rest of the design team on 11/26, asking if 3" protection board is OK instead of the originally agreed upon 4".  Will forward on to KW/RW to make sure this doesn't have any relation to the methane system itsef that Suen has been specific about.
11/28/22:  RW noted no issues that he can think of - will respond that structurally we have no exceptions</t>
  </si>
  <si>
    <t>0155</t>
  </si>
  <si>
    <t>STR - TWR- Locating Dimensions Adjacent Grid Lines 14 and K</t>
  </si>
  <si>
    <t>11/23/22:  Not sure exactly who could confirm this (I Think JH who is out at the moment?)  Forward to KW - just need to confirm if/what our dimensions are indicating at K/14
11/28/22:  KW shot email to JF regarding clarification on column size
11/30/22:  JF confirmed that the column located on center of gridlines works fine, so we sent that response.  Removed dimension lines implying an offset from our drawings</t>
  </si>
  <si>
    <t>0154</t>
  </si>
  <si>
    <t>STR - TWR/GAR - Raker Blockouts Details in Elevated Decks</t>
  </si>
  <si>
    <t>11/23/22:  We responded on 11/21/22 that the layout and sizes would be required for response to this RFI (note that 151 is similar, but is asking about blockouts in the mat slab, not the raised slabs)</t>
  </si>
  <si>
    <t>0153</t>
  </si>
  <si>
    <t>STR - TWR/GAR - Beam Two Piece Closed Tie, Column Embedment  &amp;  Gravity Column Lap Location Confirmation</t>
  </si>
  <si>
    <t>11/23/22:  Multiple concrete detail questions  forwarded to KW
11/28/22:  Confirmed they can use adjustment to beam tie layout, and that they can use straight embed vert column rebar at foundation.  Noted they still have to splice columns at midheight below grade because our seismic base is at foundation</t>
  </si>
  <si>
    <t>0152</t>
  </si>
  <si>
    <t>STR - TWR/GAR - Bottom of Mat Foundation Clearances</t>
  </si>
  <si>
    <t>11/23/22:  S4.2.04 transfer beam detail had 2" concrete cover noted at bottom of mat - update to 3 "similar to all the other transfer beam details.</t>
  </si>
  <si>
    <t>0151</t>
  </si>
  <si>
    <t>STR - TWR/GAR - Raker Block Outs in 3-0 Mat Foundation</t>
  </si>
  <si>
    <t>11/23/22:  About raker blockouts in the podium decks.  They are only asking for the detail (we can refer to SSK-005), but seems like if they aren't planning on shoring, we would have to evaluate the slab with all of these openings?  Send to KW
11/28/22:  See KW email.  These rakers have their own footings, and he confirmed use of the typical mat opening detail 5/S1.1.07 - will respond noting that.  KW did not note concern of the openings during construction.</t>
  </si>
  <si>
    <t>0150</t>
  </si>
  <si>
    <t>STR - TWR/GAR - Request to Utilize IDEA Machine</t>
  </si>
  <si>
    <t>11/23/22:  Don't imagine any issue at all, but checked with KW just in case he's ever run into issues with this
11/23/22:  KW confirmed no issues.  We responed, just noting that they should ensure their certificate is renewed (the version in the RFI was expired)</t>
  </si>
  <si>
    <t>0160</t>
  </si>
  <si>
    <t>STR - TWR - Sequence 3 - Proposed Deck Supports at Grid TY Ground Level</t>
  </si>
  <si>
    <t>11/28/22: Looks like they treated the 16" side as a concrete on metal deck, but it's just flat slab, so they can just follow the typical detail as is  just need to set up response.
12/05/22:  Clarified that the slab is flat slab, not SOMD.  And then also provided detail which basically just matched our original 9/S1.3.04 including it's clarifications from RFI 0066.  Main aspect of this is that the transition between SOMD and flat slab at the south edge of the tower at ground level is not as severe as originally anticipated by our typical detail.</t>
  </si>
  <si>
    <t>0158</t>
  </si>
  <si>
    <t>STR - TWR - Sequence 16 -17 - Curtainwall Framing at Roof</t>
  </si>
  <si>
    <t>158 Attachment.PDF</t>
  </si>
  <si>
    <t>11/28/22:  Questions all pertaining to roof curtainwall framing - may also be based upon slightly outdated plans given lots of ongoing coordination up there in the recent weeks with Hudson and JF - forwarded on to JK to review
11/29/22: Confirming with JK that everything in response is not new to the arch before sendout - he confirmed it shouldn't be.  But the contractor hasn't really seen any of these curtainwall coordination updates yet.
11/29/22:  Sent out our responses along with some of the updated details.  Gave Todd's a heads up to check it out after we upload.</t>
  </si>
  <si>
    <t>0157</t>
  </si>
  <si>
    <t>STR - TWR - Level 3 Slab and Beam Elevation Clarification</t>
  </si>
  <si>
    <t>11/28/22:  Our L3 note (#16 plan note) was calling out top of slab, not top of steel elevation for L3.  Herrick correctly caught this, and we confirmed.  Will ask Denis just to confirm that the global elevations are correct</t>
  </si>
  <si>
    <t>0170</t>
  </si>
  <si>
    <t>STR - TWR - Proposed Steel Framing for Tower Crane 1A Opening Deck Support Weld Confirmation</t>
  </si>
  <si>
    <t>11/29/22: Shot a proposal over to Jessica - if they confirm, we will provide official response
11/30/22:  They confirmed that they are ok with using 1A/S1.3.02 as we proposed.  We said they can use their angle size and butt weld, but to otherwsie follow the detail (including the small stiffener plates behind the angle)</t>
  </si>
  <si>
    <t>0169</t>
  </si>
  <si>
    <t>STR - TWR - Sequence 4 - Curtain Wall Support HSS Header Inquiry</t>
  </si>
  <si>
    <r>
      <t xml:space="preserve">11/29/22:  Forwarded to JK to review what we have and haven't addressed, and what needs to be provided by the curtainwall manufacturer
12/05/22:  Had noted on Thursday that we needed more discussion with the curtainwall guys in this area to confirm their requriements </t>
    </r>
    <r>
      <rPr>
        <b/>
        <sz val="8"/>
        <color rgb="FF0070C0"/>
        <rFont val="Arial"/>
        <family val="2"/>
      </rPr>
      <t xml:space="preserve">- </t>
    </r>
    <r>
      <rPr>
        <sz val="8"/>
        <color rgb="FF0070C0"/>
        <rFont val="Arial"/>
        <family val="2"/>
      </rPr>
      <t>sent a follow-up email with JF, NH, Clark, so that everyone can hopefully be on the same page</t>
    </r>
    <r>
      <rPr>
        <b/>
        <sz val="8"/>
        <color rgb="FF0070C0"/>
        <rFont val="Arial"/>
        <family val="2"/>
      </rPr>
      <t xml:space="preserve">
12/06/22:  The RFI was still technically open, so we responded to the RFI noting that a meeting a had been requested in order to clarify requirements of the curtainwall in this area.
</t>
    </r>
    <r>
      <rPr>
        <sz val="8"/>
        <color rgb="FF0070C0"/>
        <rFont val="Arial"/>
        <family val="2"/>
      </rPr>
      <t>12/08/22:  Tim (New Hudson) notes that they are still reviewing how the curtainwall will look in this area - might have an update by the end of the week - so no action yet
04/20/23: still hven't received the reactions
04/21/23:  Reactions were forwarded in email - forwarded to JK for review - refer to 0169.1</t>
    </r>
  </si>
  <si>
    <t>0168</t>
  </si>
  <si>
    <t>STR - TWR - Proposed SidePlate Extension Clarification</t>
  </si>
  <si>
    <t>11/29/22:  Forwarded to Billy at Sideplate (Herrick is proposed to increase the Sideplate height by 2" at the inset perp cantilever beams, to catch the top flange of the cant connection)
11/29/22:  Looks like this is because the top of Sideplate is 1" below top of steel, so the W18 has a &gt; 1" flange thickness and therefore extends above the Sideplate.  Asked them if they are OK with the proposal then - waiting for Matt M (Sideplate) to be back in the office
11/30/22:  The W18 beams weren't even used as a backspan in the RAM model - so we might be ableto just get rid of the cantilever connection on thebackspan, if Sideplate isn't also depending on that.
11/30/22: Sideplate also asked if we can just drop a plate lower on either side of the web, seems like that could work as well, if we want to maintain the moment connection
12/05/22:  Discussed with Herrick at last Thursday's meeting, and we agreed that a supplementary plate below the top flange will work best.  AC working ont he detail
12/05/22:  AC set up detail and we sent out
12/19/22:  There is also a follow up 168.1, see that RFI</t>
  </si>
  <si>
    <t>0167</t>
  </si>
  <si>
    <t>STR - TWR - Oil Well #1 and #3 Wall Enclosure Confirmation</t>
  </si>
  <si>
    <t>11/29/22:  Clarifications on extent of oil well enclosures.  Sent email to JF - their section doesn't seem to match the plans, need them to confirm whats up
12/06/22:  Responded to JF email noting that mat extent needs to match what is shown - may require some infill for shoring/waterproofing, but this hasn't changed on our end since our permit drawings prior to 2021 - not clear if there will need to be structural input on this one
12/06/22:  Confirmed with Denis - they are updating a section for Part A, and we confirmed to shift an oil well wall as shown on our plans slightly for part B.
12/06/22:  JF confirmed that the walls won't align, so we revised our response to B and didn't markup our plans</t>
  </si>
  <si>
    <t>0166</t>
  </si>
  <si>
    <t>STR - TWR - Abandoning Tower Crane 3 Footing in Garage Foundation</t>
  </si>
  <si>
    <t>11/29/22:  Same as 0163</t>
  </si>
  <si>
    <t>0165</t>
  </si>
  <si>
    <t>STR - TWR - Pit Bottom Placement Sequence Per Detail/2-S5.4.01 and 8-S1.1.05</t>
  </si>
  <si>
    <t>11/29/22:  Asking to pour bottom of elevator pits first, but also mention stayform bulkhead, not exactly clear what this is - sent RW and KW an email asking if they do
11/30/22:  RW agrred on what stayform is, but also wasn't clear how it is applied at this location - we included this question in our response - to confirm where they were using stayform, and if the intent was to use it as the roughened surface.
12/02/22:  Largo clarified that the stayform note was a typo and it won't be used, and they provided updated sketches.  We sent in a confiramtion that otherwise, they can just refer to our 11/30 confirmation, and the stayform question is moot</t>
  </si>
  <si>
    <t>0164</t>
  </si>
  <si>
    <t>STR - GAR - Abandoning Tower Crane 2 Footing in Garage Foundation</t>
  </si>
  <si>
    <t>0163</t>
  </si>
  <si>
    <t>STR - TWR - Abandoning Tower Crane 1A Footing in Mat Foundation</t>
  </si>
  <si>
    <t>11/29/22:  Asking if they can leave the crane anchorage/pedestals in place after crane is removed.  Not sure that there is any other choice anyways, and this seems fine as we have reviewed their impacts on the final state.  ALSO SEE 0164 and 0166.  Raghu had already checked the demands on these (and while they have a 6" recess, TC2 and TC3 actually double in thickness, so more than OK).  So as long as rebar is placed as specified per plan, they can leave the crane pedestals/anchorage.</t>
  </si>
  <si>
    <t>0162</t>
  </si>
  <si>
    <t>STR - GAR - P4 Ramp Grade Break and Slope Percentage Confirmation</t>
  </si>
  <si>
    <t>11/29/22:  Confirmation of ramping start location (on grid, or at face of the column at the grid) - JF needs to confirm and then we can update our model accordingly if we need to (emailed Denis)
11/30/22:  Denis confirmed the arch location is correct - we will just shift the location in our model. Denis noted he will respond to the email, so no action there on our part.</t>
  </si>
  <si>
    <t>0020.2</t>
  </si>
  <si>
    <t>STR - TWR - New Steel Added on INQ 39.1 Details</t>
  </si>
  <si>
    <t>11/29/22:  Same as 0020.1 - Need to review with JK and AC
12/07/22:  JK and AC reviewed - DT copied over marks to markup set - also see 0020.2</t>
  </si>
  <si>
    <t>0020.1</t>
  </si>
  <si>
    <t>STR - TWR - Missing Beam Sizes for All Levels (INQ 39.1)</t>
  </si>
  <si>
    <t>11/29/22:  Need to review with JK and AC to catch misc loose ends of beam sizes
12/07/22:  JK and AC reviewed - DT copied over marks to markup set - also see 0020.1</t>
  </si>
  <si>
    <t>0177</t>
  </si>
  <si>
    <t>TWR - Grid TD Beam Location Along EBF Protected Zone Clarification</t>
  </si>
  <si>
    <t>11/30/22:  Bracing beam that eeds to grab EBF link but also miss stairs.  In our drawings, it was able to be straight, but when dimensioned out, it would hit the stair shaft, so we clarified that it can be rotated to miss the stair shaft, similar to the beam at the opposite end of the EBF link.</t>
  </si>
  <si>
    <t>0176</t>
  </si>
  <si>
    <t>STR - TWR - Level 1 Deck Angle and Kicker Support Connection Query</t>
  </si>
  <si>
    <t>11/30/22:  Regarding a slab step at north edge of L1.  Confirmed a few of their proposals, but one was not to include the kicker on the beam at the step because it is squat and heavy - to be consistent, noted that this needs to remain (otherwise, there is no qualifier for other beams that do/don't require it)</t>
  </si>
  <si>
    <t>0126.1</t>
  </si>
  <si>
    <t>STR - TWR - Level P1 Edge of Slab Opening Follow-Up</t>
  </si>
  <si>
    <t>SSK-001-R3</t>
  </si>
  <si>
    <t>11/30/22:  This is an update to our response to RFI 0111 (given JF update to RFI 0126) which revised slab edges at L:evel P1.  Just resulted in a few minor beams being removed due to the removal of an opening</t>
  </si>
  <si>
    <t>0190</t>
  </si>
  <si>
    <t>STR - TWR - Transfer Column Rebar Clarifications</t>
  </si>
  <si>
    <r>
      <t xml:space="preserve">12/02/22:  </t>
    </r>
    <r>
      <rPr>
        <b/>
        <sz val="8"/>
        <color rgb="FF0070C0"/>
        <rFont val="Arial"/>
        <family val="2"/>
      </rPr>
      <t xml:space="preserve">Send to RG for confirmation </t>
    </r>
    <r>
      <rPr>
        <sz val="8"/>
        <color rgb="FF0070C0"/>
        <rFont val="Arial"/>
        <family val="2"/>
      </rPr>
      <t>that the same idea can go for the other transfer beams - don't see why it can't, but just to confirm.  May need to discuss if it's OK to not have ties at the congestion region of the top bars of the mat - SENT TO RG, probably will look at it on Monday</t>
    </r>
    <r>
      <rPr>
        <b/>
        <sz val="8"/>
        <color rgb="FF0070C0"/>
        <rFont val="Arial"/>
        <family val="2"/>
      </rPr>
      <t xml:space="preserve">
12/05/22:  RG confirmed notes in RFI.  We just need to think about setting up the sections for the other oil well locations</t>
    </r>
    <r>
      <rPr>
        <sz val="8"/>
        <color rgb="FF0070C0"/>
        <rFont val="Arial"/>
        <family val="2"/>
      </rPr>
      <t xml:space="preserve">
12/08/22:  Responded that the other transfer beams will receive similar updates.  Also noted that in the zone of long bars, </t>
    </r>
  </si>
  <si>
    <t>0189</t>
  </si>
  <si>
    <t>STR - TWR/GAR -  Wall Boundary Grade Change Confirmation</t>
  </si>
  <si>
    <r>
      <t xml:space="preserve">12/02/22: Same as 0187, but about the BZ steel instead of mat steel.  The RFI just wants a blanket change throughout (#6 to #5, and #4 and #5 spacing increased 25%) - need JH to review and confirm whether this still checks out for other requirements - SENT TO JH
</t>
    </r>
    <r>
      <rPr>
        <b/>
        <sz val="8"/>
        <color rgb="FF0070C0"/>
        <rFont val="Arial"/>
        <family val="2"/>
      </rPr>
      <t>12/06/22:  JH noted he is reviewing</t>
    </r>
    <r>
      <rPr>
        <sz val="8"/>
        <color rgb="FF0070C0"/>
        <rFont val="Arial"/>
        <family val="2"/>
      </rPr>
      <t xml:space="preserve">
12/07/22:  JH noters will have it ready by tomorrow at the latest
12/08/22:  JH provided sheets with updated BZ's noted.  </t>
    </r>
    <r>
      <rPr>
        <b/>
        <sz val="8"/>
        <color rgb="FF0070C0"/>
        <rFont val="Arial"/>
        <family val="2"/>
      </rPr>
      <t>He will also copy these updates into the studio session - check that this is done</t>
    </r>
  </si>
  <si>
    <t>0187</t>
  </si>
  <si>
    <t>STR - TWR - Mat Foundation Grade 60 to Grade 80 Changes</t>
  </si>
  <si>
    <t>12/02/22:  We've already confirmed it - but need to add that table that RW provided in the drawings themselves to cover the option.  May also send to RW and KW just for everyone to be on the same page before confirming.  Our general Note #3 says they can switch to GR80, but also says it is subject to review by LADBS - what is the simplest way to present this to LADBS (without hopefully have to re-draw all rebar callouts to account for GR80 bars).  Can we just add a plan note that states all longitudinal bars are acceptable to G80, with a 25% reduction in spacing of bars.
SENT TO RW AND KW TO CONFIRM HOW WE WILL PICK UP IN OUR DRAWINGS - TECHNICALLY WE CAN RESPOND TO THE RFI PRIOR TO THIS IF NECESSARY
12/03/22:  RW noted that the note itself should suffice - so we will just respond that it is acceptable (no updates to the drawings themselves)
12/06/22:  Did make a quick note int he response about equivalency, only because they noted that all added rebar would reduce 25% - but that doesn't always necessary round exactly - so juts noted that 25% is the max reduction</t>
  </si>
  <si>
    <t>0185</t>
  </si>
  <si>
    <t>STR - CUP - Edge of Mat Slab at Retaining Wall Clarification</t>
  </si>
  <si>
    <t>12/02/22:  Section on 1/S4.1.04 shows mat extending slightly beyond retaining wall - just looks likea  modeling error - prior versions of the model didn't show this, so just note that the intent is for the mat to extend to the face of the retaining wall and up will be update.</t>
  </si>
  <si>
    <t>0184</t>
  </si>
  <si>
    <t>STR - TWR - C7 Column Size and Location</t>
  </si>
  <si>
    <t>12/02/22:  C7 column - looks like we call out a size that matches our drawings, but arch shows a different size - guessing this is due to the C7 in plan being a bluebeam markup so arch didn't update their model.  Just ask Denis and copy JH and KW
12/02/22:  Originally was going to send this as an email, btu instead just sent our response noting that the column size per schedule is correct, and the location is per arch.  JF can let us know if they have any other questions at that point</t>
  </si>
  <si>
    <t>0182</t>
  </si>
  <si>
    <t>STR - GAR - Column C-15 &amp; C-14 Plan View vs Column Schedule</t>
  </si>
  <si>
    <t>12/02/22:  Extent of columns in schedule doesn't math extent of columns in plans - need JH or XC to confirm - SENT TO JH
12/06/22:  JH reviewed - two column did require an update in our calcs (JH to copy over into markup set) - this is the column at 1/K and 2/K, which has to continue up to 3rd floor and modifies from C-15 to C-18 in our drawings.  The 2nd part of the question just looks like a line-type errror - update in drawings but no design change</t>
  </si>
  <si>
    <t>0181</t>
  </si>
  <si>
    <t>STR - TWR/GAR - P4 Level Missing Dimensions</t>
  </si>
  <si>
    <t>12/01/22:  Looks like mainly dimensions that JF would need to provide - sent Denis an email asking if there are any that he would need us to provide - seems like this isn't really a structural one, unless they need us to answer stuff like how long shear walls are or something like that.  
12/02/22: He responded that there are some gravity column size confirmations - so may need to forward this on to JH for his review - SENT TO JH
12/02/22:  For this, 0182, and 0189, JH noted that he is out of office until Monday (surgery), will look at them then
12/06/22:  JH reviewed and marked up - just a few locations (mainly specifying those locations int he basements where columns were shown at the ends of walls but are not necessary) - looks like most of this was already picked up in the drawings (?)</t>
  </si>
  <si>
    <t>0192</t>
  </si>
  <si>
    <t>STR - TWR/GAR - Shear Pin Upsize</t>
  </si>
  <si>
    <t>12/02/22:  Reviewed and while we can upsize, there is a max spacing of d/2 that needs to be met - which will impact the max spacing within the 3' mat.  So we will need to potentially revise the layout.  Need to review a bit closer for equivalency while still meeting the spacing requirements.
12/03/22:  Instead of specifying brand new zones, just confirmed area equivalency of what they were proposing, which is OK.  And then we will leave a note that for these areas that are converted to using #8 bars, limit the max bar spacing to 16" within the 3' mat region.</t>
  </si>
  <si>
    <t>0199</t>
  </si>
  <si>
    <t>STR - TWR - Cantilever Bolted Flange Plate Connection Gage</t>
  </si>
  <si>
    <r>
      <t xml:space="preserve">12/06/22:  They just want to space out the bolts along the flange width - seems OK, AC to review and confirm
</t>
    </r>
    <r>
      <rPr>
        <b/>
        <sz val="8"/>
        <color rgb="FF0070C0"/>
        <rFont val="Arial"/>
        <family val="2"/>
      </rPr>
      <t>12/07/22:  AC noted that his response is saved</t>
    </r>
    <r>
      <rPr>
        <sz val="8"/>
        <color rgb="FF0070C0"/>
        <rFont val="Arial"/>
        <family val="2"/>
      </rPr>
      <t xml:space="preserve">
12/09/22:  Noted structurally acceptable</t>
    </r>
  </si>
  <si>
    <t>0198</t>
  </si>
  <si>
    <t>STR - TWR - Balcony HSS Cantilever Level Confirmation</t>
  </si>
  <si>
    <t>12/06/22:  Asking to locate elevation of balcony steel - which then gets into tolerances, and how much the contractor would want to shim the tubs, etc….
12/13/22:  Shot email to Todd noting that this requires contractor input - is he ok with that response?
12/13/22:  Todd agreed - so we sent a response that this is jsut to accomodate installation tolerance and therefore requires some input from the contractors/installers, but we assume that the offset would not be greater than 2"</t>
  </si>
  <si>
    <t>0197</t>
  </si>
  <si>
    <t>STR - TWR - Plated Wide Flange Beam Connection Proposed Fillet Weld</t>
  </si>
  <si>
    <t>12/06/22:  Request to change the plated SMRF beams to use a fillet weld instead of a PJP weld.  Acceptable on our end, no real reason to have a PJP if they can still have enough room to perform the fillet weld.  Marked up in our set</t>
  </si>
  <si>
    <t>0196</t>
  </si>
  <si>
    <t>STR - TWR - Level 3 &amp; 4 Missing Dimensions &amp; Framing Around Slab Openings</t>
  </si>
  <si>
    <r>
      <t xml:space="preserve">12/06/22:  </t>
    </r>
    <r>
      <rPr>
        <b/>
        <sz val="8"/>
        <color rgb="FF0070C0"/>
        <rFont val="Arial"/>
        <family val="2"/>
      </rPr>
      <t xml:space="preserve">AC can review: </t>
    </r>
    <r>
      <rPr>
        <sz val="8"/>
        <color rgb="FF0070C0"/>
        <rFont val="Arial"/>
        <family val="2"/>
      </rPr>
      <t xml:space="preserve"> For the small openings, we need to see if these fit under our typical details (or we can also not that the proposal to provide the channels is acceptable as well).  The one larger shaft should still get a W12.  Everything else is per arch.
</t>
    </r>
    <r>
      <rPr>
        <b/>
        <sz val="8"/>
        <color rgb="FF0070C0"/>
        <rFont val="Arial"/>
        <family val="2"/>
      </rPr>
      <t>12/06/22:  AC finished review</t>
    </r>
    <r>
      <rPr>
        <sz val="8"/>
        <color rgb="FF0070C0"/>
        <rFont val="Arial"/>
        <family val="2"/>
      </rPr>
      <t xml:space="preserve">
12/09/22:  Minor opening updates and associated edge framing - mainly confirmation that they can use our typical large metal deck opening detail for these.</t>
    </r>
  </si>
  <si>
    <t>0195</t>
  </si>
  <si>
    <t>STR - TWR - Level 2 EOS Support and Missing Dimensions</t>
  </si>
  <si>
    <r>
      <t xml:space="preserve">12/06/22:  Will require JF to confirm slab edges, but also may require some supplemental framing on our end.  Asked Denis to confirm the slab edge before we confirm the framing, in case it's incorrect.
</t>
    </r>
    <r>
      <rPr>
        <b/>
        <sz val="8"/>
        <color rgb="FF0070C0"/>
        <rFont val="Arial"/>
        <family val="2"/>
      </rPr>
      <t>12/08/22:  JF confirmed the slab edges, so now AC to review and confirm framing layout and sizes</t>
    </r>
    <r>
      <rPr>
        <sz val="8"/>
        <color rgb="FF0070C0"/>
        <rFont val="Arial"/>
        <family val="2"/>
      </rPr>
      <t xml:space="preserve">
12/09/22:  AC confirmed layout and sizes in RAM.  Marked up these updates in studio markup set.</t>
    </r>
  </si>
  <si>
    <t>0194</t>
  </si>
  <si>
    <t>STR - TWR - General Notes Weld Testing and Storage Requirements Clarification</t>
  </si>
  <si>
    <t>12/06/22:  Also refer to RFI 0043.  Just regards clarifications of welding requirements - probably no big issues, but just want to review the specific language before officially responding to make sure nothing we are missing.
12/13/22:  They want to remove the 24hr wiating period for testing PJP and CJP.  Can't find any requirements that state this requirement, so we can concur and remove them - did find an article that noted that the test can occur as soon as the weld as cooled.  #3 was also about storage, but the answer was evident because we have a note that says to follow our notes, or manufacturer recommendations (Which is what they were asking for)</t>
  </si>
  <si>
    <t>0200</t>
  </si>
  <si>
    <t>STR - TWR - Sequence 4 - Connection Queries to Elevator Framing and Brace Frame Members</t>
  </si>
  <si>
    <r>
      <t xml:space="preserve">12/07/22:  Sent to AC and JK for their review, since it has to do with gravity framing being supporting by elevator posts - </t>
    </r>
    <r>
      <rPr>
        <b/>
        <sz val="8"/>
        <color rgb="FF0070C0"/>
        <rFont val="Arial"/>
        <family val="2"/>
      </rPr>
      <t>follow up with them next week</t>
    </r>
    <r>
      <rPr>
        <sz val="8"/>
        <color rgb="FF0070C0"/>
        <rFont val="Arial"/>
        <family val="2"/>
      </rPr>
      <t xml:space="preserve">
12/14/22: JK and Andy reviewed and provided new beam to span for these beams to attach to.
12/14/22:  Apparently in RFI 0178, JF noted that there is no slab in this area (we showed slab in structure plans).  Confirmed with JF today that there is no slab.  Therefore all the floor framing can be removed, which is how we responded since that is what all the questions were about  </t>
    </r>
  </si>
  <si>
    <t>0203</t>
  </si>
  <si>
    <t>STR- GAR- Depressions for Rakers at 3 ft Mat</t>
  </si>
  <si>
    <t>12/09/22: Looks like they are just asking if they can infill the blockouts in the 3' mat with a slight depression so that they can cut the raker and come back with a finish later.  Seems fine, since we already specified no rebar running through these blockouts in RFI 0151, but shot a quick confirmation to KW and RW to confirm.
12/12/22:  RW noted he didn't see any issues.   We may just need to confirm that they are only requesting this depression at the infill of the blockouts themselves, and not to any further extent beyond those - wait a day and see if any other update
12/13/22: Noted that RFI 151 clarified the detail for the blockouts (this came from PSG, not Largo, so Largo may not have seen the response to this RFI).  So we noted to use that, and if just the blockout is infilled with the depression, that is acceptable.  If it needs to extend beyond this blockout, we need to understand the extent</t>
  </si>
  <si>
    <t>0211</t>
  </si>
  <si>
    <t>STR - TWR - Sequence 2 - Framing Revisions per Revised Slab Plans and Return Approval Comments</t>
  </si>
  <si>
    <r>
      <t>12/13/22:  Changes at P2 mainly related to updates to the elevator pits, and the new area of slab edge near to the opening -</t>
    </r>
    <r>
      <rPr>
        <b/>
        <sz val="8"/>
        <color rgb="FF0070C0"/>
        <rFont val="Arial"/>
        <family val="2"/>
      </rPr>
      <t xml:space="preserve"> </t>
    </r>
    <r>
      <rPr>
        <sz val="8"/>
        <color rgb="FF0070C0"/>
        <rFont val="Arial"/>
        <family val="2"/>
      </rPr>
      <t>forwarded to Andy
12/16/22:  Andy wrapped up review.  Was just a few confirmations on the elevator pits (whick now do not step), and a few minor beam confirmations</t>
    </r>
  </si>
  <si>
    <t>0210</t>
  </si>
  <si>
    <t>STR - TWR - Sequence 2 - Level P2 Framing Revisions</t>
  </si>
  <si>
    <r>
      <t xml:space="preserve">12/13/22:  More updates due to arch updating slab edges (not clear why these weren't caught prior to the submittal or in other similar RFIs) for P2 - forwarded to Andy
12/16/22:  Andy provided all responses, but one question remained about slab edge vs. stair structure at the stair hanging off west edge of slab. DT discussed with Denis on phone, but </t>
    </r>
    <r>
      <rPr>
        <b/>
        <sz val="8"/>
        <color rgb="FF0070C0"/>
        <rFont val="Arial"/>
        <family val="2"/>
      </rPr>
      <t>Denis suggested email to John also.  Waiting for their confirmation before sending out.</t>
    </r>
    <r>
      <rPr>
        <sz val="8"/>
        <color rgb="FF0070C0"/>
        <rFont val="Arial"/>
        <family val="2"/>
      </rPr>
      <t xml:space="preserve">
12/19/22:  JF wrote back basically saying that they want the beams around the stair, and they want to frame out the little piece next to the stair</t>
    </r>
  </si>
  <si>
    <t>0209</t>
  </si>
  <si>
    <t>STR - TWR - Level P3 to P4 - Oil Well Wall Location at TG/T4 and F/T5</t>
  </si>
  <si>
    <t>12/12/22:  Clarifications of dimensions and misc walls near the oil wells - because of this, sent an email to JF first to have to them take a look and clarify if anything actually needs to be updated on our plans, or if they just owe some arch dimensions specified
12/12/22:  Densi noted he will discuss with JF - some of it may be related to RFI 0181 - no action for now
12/13/22:  JF closed on their end - no update on our end.  They did provide a specific dimension for the wall, but this may not be necessary to actually update on our end since the dimension is coming straight from them.  Can pick it up if time</t>
  </si>
  <si>
    <t>0207</t>
  </si>
  <si>
    <t>STR - West Road Loads Imposed from Mobile Crane</t>
  </si>
  <si>
    <t>12/12/22:  Clark had previously sent an email about this - west road crane loads.  Need WSP to confirm the loading looks OK, and then guess we have to evaluate the wall?  Check with RW on this one
12/15/22:  RW noted that this is really not an official RFI for the design team - falls under the meanas and methods camp.  So really shouldn't be in the main RFI response - we will respnd that it will be handled outside of the design team CA process as this is part of NYA's means and methods review with Clark directly.
12/16/22:  Provided official response per Clark's direction that this will be tracked as a Means and Methods item - RFI itself will be considered closed on our end</t>
  </si>
  <si>
    <t>0206</t>
  </si>
  <si>
    <t>STR - TWR - Level 1 Drag Connections Continuity Plates</t>
  </si>
  <si>
    <r>
      <t xml:space="preserve">12/12/22:  </t>
    </r>
    <r>
      <rPr>
        <b/>
        <sz val="8"/>
        <color rgb="FF0070C0"/>
        <rFont val="Arial"/>
        <family val="2"/>
      </rPr>
      <t>Need to review - may need to discuss with RW</t>
    </r>
    <r>
      <rPr>
        <sz val="8"/>
        <color rgb="FF0070C0"/>
        <rFont val="Arial"/>
        <family val="2"/>
      </rPr>
      <t xml:space="preserve">
12/16/22:  Sent sketch to Herrick for their review of feasibility - probably just needs thick plates, or two separate plates
12/16/22:  Herrick sent back their proposal to just increase plate thickness at a few locations.  At one location, they proposed increasing the flange plate thickness (we were goingt o propose this also) to close the gap between the various flanges - we noted this is acceptable, so provided their notes as an attachment to our response.</t>
    </r>
  </si>
  <si>
    <t>0205</t>
  </si>
  <si>
    <t>STR - TWR - Detail 2A/S1.3.02 Proposed Angle</t>
  </si>
  <si>
    <t>12/12/22:  Asks to use an angle instead of a bent plate for detail 2A/S1.3.02 (small deck step).  Did a quick calc.  Checks out fine, but we will recommend welding top and bot of beam flange (rather than just top)</t>
  </si>
  <si>
    <t>0204</t>
  </si>
  <si>
    <t>STR - TWR - Sequence 4 - Connection Inquiries</t>
  </si>
  <si>
    <r>
      <t xml:space="preserve">12/12/22:  Multiple local connection Q's for L2,L3, and L4.  Forwarded to Andy.
</t>
    </r>
    <r>
      <rPr>
        <b/>
        <sz val="8"/>
        <color rgb="FF0070C0"/>
        <rFont val="Arial"/>
        <family val="2"/>
      </rPr>
      <t>12/15/22: Andy said in responded folder</t>
    </r>
    <r>
      <rPr>
        <sz val="8"/>
        <color rgb="FF0070C0"/>
        <rFont val="Arial"/>
        <family val="2"/>
      </rPr>
      <t xml:space="preserve">
12/16/22:  Multiple responses, mostly offset beam type connections.  One main one is clarification on the short bracing beams at L3 and L4 of Line TC EBF.  We referred to this response in a separate RFI response that focused on this (can't recall exact number).  Proposed using a channel or top plate to brace the top flange</t>
    </r>
  </si>
  <si>
    <t>0178.1</t>
  </si>
  <si>
    <t>STR - TWR - Sequence 4 - Level 2 Framing Follow-up</t>
  </si>
  <si>
    <t>12/16/22:  This was handled in response of RFI 0200, where it was noted that this response (and JF response to 0178) showed no slab at L2 near this southern stair - JF confirmed this in email as well.  Therefore, can just refer to the response to RFI 0200 for structural updates.</t>
  </si>
  <si>
    <t>0222</t>
  </si>
  <si>
    <t>STR - TWR - Sequence 4 - Beam Located inside EBF Protected Zone</t>
  </si>
  <si>
    <r>
      <t xml:space="preserve">12/15/22:  Also see 204 and 218 response, this is ssimilar area.  Looks like we might just be able to shift the beam along the stair to align with the protected zone, even if this results in  a slightly larger slab edge at the stair - </t>
    </r>
    <r>
      <rPr>
        <b/>
        <sz val="8"/>
        <color rgb="FFFF0000"/>
        <rFont val="Arial"/>
        <family val="2"/>
      </rPr>
      <t xml:space="preserve">NOTED LOWER PRIORITY
</t>
    </r>
    <r>
      <rPr>
        <sz val="8"/>
        <color rgb="FF0070C0"/>
        <rFont val="Arial"/>
        <family val="2"/>
      </rPr>
      <t>12/20/22:  Actually works out better that slab edge allows beam to be right at the edge of th eEBF link.  So just noted to shift that beam to the edge of the EBF, provide stiffener, and then can remove one of the smaller little stiffeners we though might be necessary (and were referenced in 204 and 218)</t>
    </r>
  </si>
  <si>
    <t>0221</t>
  </si>
  <si>
    <t>STR - TWR - Elevator Wall Framing Partition Location &amp; Detail Clarification</t>
  </si>
  <si>
    <t>12/15/22:  Backing wall details/dimensions.  JF will need to review as well as us.  Need to discuss with AC and/or JK
12/19/22:  Checking if JK worked on this - if so, he can review - he says no. 
12/22/22:  Include temp bolt questionr response
12/22/22:  Copied over minor updates (mainly the new beams up at the top of the lobby) and sent out</t>
  </si>
  <si>
    <t>0220</t>
  </si>
  <si>
    <t>STR - TWR - Box Link Configuration Inquiry</t>
  </si>
  <si>
    <t>12/15/22:  EBF box link welding details - DT to review
12/20/22:  In general, just confirmation of some box welds.  They wanted to confirm that it was OK that the box continuity plates outside the link have weld thickness greater than the beam web - this isn't the edge thickness that limits max fillet weld size per AISC 360 J2.2, so this is OK.  Otherwise, only note was that they were showing the box weld having PJP instead of CJP from the falnge to the web - unclear why shown this way, so noted this.</t>
  </si>
  <si>
    <t>0219</t>
  </si>
  <si>
    <t>STR - TWR - Sequence 2 - New Slab Openings and Framing Requirements</t>
  </si>
  <si>
    <r>
      <t xml:space="preserve">12/15/22:  Emailed Denis to cofnirm that their new shaft opening, which overlaps our beam at P3, is OK.  This beam is probably not necessary anyways, but would be simpler to not modify if we don't have to - but have to wait for JF to confirm it's location is fine.  The rest are just a few minor beams to frame out other new openings
</t>
    </r>
    <r>
      <rPr>
        <b/>
        <sz val="8"/>
        <color rgb="FF0070C0"/>
        <rFont val="Arial"/>
        <family val="2"/>
      </rPr>
      <t>12/15/22:  Denis confirmed beam is fine - we just need to markup and confirm our responses</t>
    </r>
    <r>
      <rPr>
        <sz val="8"/>
        <color rgb="FF0070C0"/>
        <rFont val="Arial"/>
        <family val="2"/>
      </rPr>
      <t xml:space="preserve">
12/16/22:  Confirmed beam around the new openings, and did note that where this modified the beam spacing a little bit, to try to shift other beams to make it equal spacing - but it's technically acceptable as is.</t>
    </r>
  </si>
  <si>
    <t>0218</t>
  </si>
  <si>
    <t>STR - TWR -  Sequence 4 - Stub Beam Clarification along Grid TC</t>
  </si>
  <si>
    <t>12/15/22: A component is required here to brace the flanges adjacent to the EBF link.  Refer to forthcoming RFI #204 Q6 response for revised detail for this component at L3 and L4.</t>
  </si>
  <si>
    <t>0217</t>
  </si>
  <si>
    <t>STR - TWR - Beam Shear Connection to EBF Brace Flange Stiffener</t>
  </si>
  <si>
    <t>12/14/22: About a couple EBF stiffener connections due to the tower crane opening framing.  #1 is OK.  But #2, would be good to discuss on the call tomorrow morning
12/15/22:  Instead of waiting for call, say that their proposal for #2 is OK also.  They are proposing a PJP so that they can access the weld of the shear plate to the beam from one side (can't get in between the shear plate and the very close-by flange stiffener plate otherwise).  This is OK, but specify to add a similar backside stiffener with same size and weld (it's close to the flange stiffener, but doing different things, so really need both under a seismic event))</t>
  </si>
  <si>
    <t>0216</t>
  </si>
  <si>
    <t>STR - TWR - Sequence 4 - WF to HSS Beam Connection Inquiry</t>
  </si>
  <si>
    <t>SSK-007</t>
  </si>
  <si>
    <r>
      <t xml:space="preserve">12/14/22:
1.   Ask Andy if he has any details. 
2.  Confirmed
12/19/22:  Discussed with AC And Shinhee.  We decided no reason to requirei the HSS backspan instad of a Wx backspan - the HSS were only provided where we didn't already have a Wx backspan.  But use of Wx will make all other detailing simpler.  Detail A can generally cover most conditions - but if there is a short backspan, the back-side conenction will likely extend up to weld to the bottom of the Wx backspan beam rather than overlap with it as currently shown.  </t>
    </r>
    <r>
      <rPr>
        <b/>
        <sz val="8"/>
        <color rgb="FF0070C0"/>
        <rFont val="Arial"/>
        <family val="2"/>
      </rPr>
      <t>AC to markup plans and Detail A</t>
    </r>
    <r>
      <rPr>
        <sz val="8"/>
        <color rgb="FF0070C0"/>
        <rFont val="Arial"/>
        <family val="2"/>
      </rPr>
      <t xml:space="preserve">
12/21/22:  SC helped set up new detail 3/S5.2.08 - particularly Detail B which now represents the conditions of a backspan that is shallower and doesn't overlap with the balcony cantilever tube.  AC went through and marked up all locations where backspans are converted from low HSS to typical Wx to simplify framing.
12/21/22:  Provided SSK-007 which is just the updated detail that Shinhee threw together.</t>
    </r>
  </si>
  <si>
    <t>0215</t>
  </si>
  <si>
    <t>STR - TWR - Sequence 4 - Level 4 Beam Elevations at Depressed Slab</t>
  </si>
  <si>
    <t>12/13/22: Need to review slab plans to confirm intent of where slab depression is at L4 - could have an issue at the north edge (maybe this particular line of beam at L4 doesn't need to be depressed, since this is not a typical floor height?? - need to check with JF)
2.  Confirm that the * star beams don't' need to be depressed (the ones other than the SMRF)
Sent an email to Todd - need to wait for response this one
12/15/22:  Mentioned it to Todd on Thur call - he hadn't reviewed yet but will take a look
12/19/22:  Discussed with Todd, he said it looked OK.  We kept the SMRF beams along T1 dropped at bottom of depressed deck, because otherwise the Sideplates would stick up above the slab.  But otherwise, JF wanted the E-W beams in the depressed area still be embedded - but noted that this could be studied further if necessary.  We also discussed TX with Sideplate, as there is now a step that occurs in the frame by 2.5" - they noted that this is just covered for them by a typ detail and doesn't change their design, so this seemed simplest.  This still requires 3" embedment, but relative to the 2.5" depressed deck.  JF noted it didn't have to be embedded, but then it would be a pretty large differential elevation difference at T3, which might not be covered by a typ detail from Sideplate.</t>
  </si>
  <si>
    <t>0214</t>
  </si>
  <si>
    <t>STR - TWR - Sequence 4 - Box Column Splice with Double to Single Internal Plate Confirmation</t>
  </si>
  <si>
    <t>12/13/22:  They just want to confirm that they can flip the sloping interior plate detail (2-to-1 vs. 1-to-2). Previously, detail was different - but given sloping plates, the connection can be flipped.   Will need to update representation in the drawings.  Also refer to RFI 0074.  But response to RFI itself is no problem in just using the inverse detail</t>
  </si>
  <si>
    <t>0177.1</t>
  </si>
  <si>
    <t>STR - TWR - Grid TD Beam Location Along EBF Protected Zone Follow-Up</t>
  </si>
  <si>
    <t>12/15/22:  Regarding connection of slanted EBF stiffener beams - just need to clarify that the stiffener plates should be straight, and the shear tabs can be angled</t>
  </si>
  <si>
    <t>0105.1</t>
  </si>
  <si>
    <t>STR - TWR - Beam Connection to Dog Leg Frame Confirmation</t>
  </si>
  <si>
    <t>12/15/22: Just to confir details of dog-leg.  Looks like the details are fine, but the size itself is now a W21x101 per RFI 135.</t>
  </si>
  <si>
    <t>0236</t>
  </si>
  <si>
    <t>STR - TWR - Tower Balcony Details Clarification</t>
  </si>
  <si>
    <t>SSK-008, SSK-009</t>
  </si>
  <si>
    <r>
      <t xml:space="preserve">12/21/22:  Asked Shinhee if she is availble to review (she noted availability yesterday)
01/04/23:  SC has reviewed - DT to review her responses
</t>
    </r>
    <r>
      <rPr>
        <b/>
        <sz val="8"/>
        <color rgb="FF0070C0"/>
        <rFont val="Arial"/>
        <family val="2"/>
      </rPr>
      <t>01/09/23:  Had a few questions for SC review prior to sendout</t>
    </r>
    <r>
      <rPr>
        <sz val="8"/>
        <color rgb="FF0070C0"/>
        <rFont val="Arial"/>
        <family val="2"/>
      </rPr>
      <t xml:space="preserve"> - SC updated details, ready for sendout
01/10/23:  DT brought in revised SSK-008,009, and sent out</t>
    </r>
  </si>
  <si>
    <t>0235</t>
  </si>
  <si>
    <t>STR - TWR - Raker Penetration at Mat Foundation Rebar Detail</t>
  </si>
  <si>
    <t>12/17/22:  Discussed with RW on the phone, both noted that the depression under the raker plate likely isn't a big deal, but need to review to confirm that there are no analysis/calcs that need to be done
12/19/22:  Reviewed peaks in SAFE model just to confirm.  In general, most of the rebar that runs below the rakers is governed by areas outside the rakers, so slightly conservative.  Between that and noted 5% or so difference in effective depth, not seen as a significant enough change to wrarant rebar modification.  Send back RW notes that had a few details on how to handle the transitions in rebar.</t>
  </si>
  <si>
    <t>0234</t>
  </si>
  <si>
    <t>STR - TWR/GAR - Toe Wall - Rebar Connection Detail at Reconfigured 3' Mat</t>
  </si>
  <si>
    <t>12/19/22:  Discussed this on call.  The toe wall is right at the step of the 8' to 3' mat.  So as long as any #11 bars (8' mat) hook, this is ok for the thicker mat.  And then, the bars of the 3' mat (#10 bars) need to continue through the toe wall, since these are really the bars that previously crossed this line.  Basically just notes that the #10 bars of the 3' mat should at least continue Ld into the thicker portion of mat.The detail they show already mentions formsavers, so can just refer to that.</t>
  </si>
  <si>
    <t>0233</t>
  </si>
  <si>
    <t>STR - TWR - Sequence 4 - Deck Support Outrigger Clarification</t>
  </si>
  <si>
    <t>12/21/22: Q1. About some areas where the deck edge outrigger angle can't get full depth of weld, so they will add a horizontal weld.  Seems like they jjust miss 1/8" of the weld, so this should be sufficient.  Noted to alert us if the amount of lost length is greater than 1/2".   Q2. Confirming that they don't need to add kickers to a beam that already has stiffened connection on backside (simiar to RFI 76 response) - this is acceptable.  Also noted that this area may still be impacted by curtain wall requirements that we have not yet received (RFI 169)Q3.  Asks about deck edge next to balconies - they were trying to apply the typical deck edge detail, but these have their own indendent details that use bent plate</t>
  </si>
  <si>
    <t>0232</t>
  </si>
  <si>
    <t>STR - TWR - Sequence 4 - Kicker Brace Spacings Clarification</t>
  </si>
  <si>
    <t>12/21/22:  Confirming that if we show more braces than required, thye just need to follow the max spacing, which is correct</t>
  </si>
  <si>
    <t>0231</t>
  </si>
  <si>
    <t>STR - TWR - Sequence 4 -Proposed Stair Beam to EBF Stiffener Connection</t>
  </si>
  <si>
    <t>12/20/22:  Small W12x at edge of stair - just hits box link horizontal stiffeners, so the typ # of bolts don't have depth to fit.  So they proposed shorter depth with 2bolts x two rows.  Looks like, factored reaction is only about 11k, and even 2 bolts has at least 30k.  Noted as acceptable.  Nothing really to update in our drawings</t>
  </si>
  <si>
    <t>0230</t>
  </si>
  <si>
    <t>STR - TWR - Sequence 5 - WF to Box Column Splice w/ Internal Plate Offset</t>
  </si>
  <si>
    <t>12/17/22:  Just slight shifting of internal plate (1/4" or 1/8").  Plate is just either to brace flanges or provide axial area, so slight shift doesn't have any impact.  Noted acceptable</t>
  </si>
  <si>
    <t>0229</t>
  </si>
  <si>
    <t>STR - TWR - Sequence 2 - Level P2 Connection Inquiry per BFA Comment</t>
  </si>
  <si>
    <t>12/16/22:  Minor bolt spacing reduction ( still acceptable) at one connection due to a beam's flanges getting slightly thicker</t>
  </si>
  <si>
    <t>0228</t>
  </si>
  <si>
    <t>STR - TWR - Sequence 2 - Level P3 Framing Revisions</t>
  </si>
  <si>
    <t xml:space="preserve">12/16/22:  Multiple minor slab-edge related updates to P3.  </t>
  </si>
  <si>
    <t>0168.1</t>
  </si>
  <si>
    <t>STR - TWR - Alternate Detail per Clark RFI Response</t>
  </si>
  <si>
    <t>12/19/22:  They took our detail and just made it so that the plate will have complete connection to the Sideplate - otherwise basically the same idea.  This is acceptable (and better)</t>
  </si>
  <si>
    <t>0136.1</t>
  </si>
  <si>
    <t>STR - TWR - Sequence 2 - Proposed C8X11.5 Connection at Level P2</t>
  </si>
  <si>
    <t>12/16/22:  Eccentric connection for channel to deep W14 - due to new opening.  Looks fine, just needed because can't cope any of the channel without removing most of it.  Using a detail similar to the offset beam connections which is acceptable.</t>
  </si>
  <si>
    <t>0119.1</t>
  </si>
  <si>
    <t>STR - TWR - Level 1 Slab Follow-up Inquiry</t>
  </si>
  <si>
    <t>12/17/22:  Emailed Denis for us to review - has to do with the 8" depressed area at the northwest corner of L1 - just confirmation of top of steel/topof slab stuff.  There is a 2nd question too, but don't need JF input on that one.
12/21/22:  Densi confirmed what we were showing generally made sense in email.  we went ahead and responsed, they can review in Procore.  2nd part of quesiton just confirms that we need a small corner beam similar to what we added at P1, to handle the transition from deck to flat slab, which we confirmed</t>
  </si>
  <si>
    <t>0239</t>
  </si>
  <si>
    <t>STR - GAR - Plumbing Encroachment into Bottom 1/3 of Mat Slab</t>
  </si>
  <si>
    <r>
      <t xml:space="preserve">12/19/22:  Multiple locations in mat where the penetractions violate the 1/3 depth rule, they would like us to review - but they only included snapshots and highlighted areas - this doesn't include the size of the penetrations or their depth.  Shot an email to Lena (and JF) asking to conifrm this information to assist with our review.  THey provided sizes and elevations of the slopes in email
01/27/23:  Called Francisco to explain that there are many aspects to the RFI response - want to discuss how best to respond
01/27/23:  Rather than waiting, just finally sent back a response noting that this would require further coordination once the mat slab rebar plans are received (this response was later revised in March given information provided to NYA - see below);
03/07/23:  </t>
    </r>
    <r>
      <rPr>
        <b/>
        <sz val="8"/>
        <color rgb="FF0070C0"/>
        <rFont val="Arial"/>
        <family val="2"/>
      </rPr>
      <t>Was re-opened, but need to check notes if we were waiting for something else on this - why was it re-opened?  Did we request additioanl info on our prior call, and did they send it?</t>
    </r>
    <r>
      <rPr>
        <sz val="8"/>
        <color rgb="FF0070C0"/>
        <rFont val="Arial"/>
        <family val="2"/>
      </rPr>
      <t xml:space="preserve">  Can refer to email from 02/21/23
03/21/23:  DT and RG discsused RG's review.  Most locations have easy solutions- one location in the podium does have a 6" pipe running right along the bottom of the mat which is not adivsable - but we also don't have the rebar shops in this area.  Make a note that this would also leave an unreinforced piece of concrete below the pipe for an extended length.</t>
    </r>
  </si>
  <si>
    <t>0252</t>
  </si>
  <si>
    <t>STR - TWR - Sequence 5 - Steel Member Location Inquiries</t>
  </si>
  <si>
    <t>12/21/22:  Generally minor stuff, but a few required arch dimensioning - shot JF an email for confirmation.  Some of it involved locating beams that are related to the CAA stairs - will need to see if JF has the info to do this.
12/21/22:  JF confirmed the beam should remain (the one we asked about), and also said they can provide the dimensions requested.  So this should just be some minor review for us.</t>
  </si>
  <si>
    <t>0250</t>
  </si>
  <si>
    <t>STR - TWR - Sequence 3 - Level 1 Framing Revisions</t>
  </si>
  <si>
    <r>
      <t>12/21/22:  Multiple minor questions-but also asking for reframing at L1 at the new slab edges.  Need to review our drawings to make sure this is good to go (Emad should have updated already) - Andy to couble check (or DT to bring in updated S2.2.05 and review)</t>
    </r>
    <r>
      <rPr>
        <b/>
        <sz val="8"/>
        <color rgb="FF0070C0"/>
        <rFont val="Arial"/>
        <family val="2"/>
      </rPr>
      <t xml:space="preserve">
</t>
    </r>
    <r>
      <rPr>
        <sz val="8"/>
        <color rgb="FF0070C0"/>
        <rFont val="Arial"/>
        <family val="2"/>
      </rPr>
      <t>12/22/22:  Andy noted wrapped up - DT needs to review and confirm no other S2.2.05 updates anywhere else
01/03/23:  One slab edge still requires update - AC to review and update
01/04/23:  Minor slab edge update is done (need to get this drafted - sent in response.</t>
    </r>
  </si>
  <si>
    <t>0243</t>
  </si>
  <si>
    <t>STR - TWR - Tower Balcony Tub Missing Geometry and Dimensions</t>
  </si>
  <si>
    <r>
      <t>12/21/22:  Mostly arch dimensioning questions for the balconies.  Todd sent an email on 12/20 that he will review and send us the dimensions to review - waiting on this at the moment</t>
    </r>
    <r>
      <rPr>
        <b/>
        <sz val="8"/>
        <color rgb="FF0070C0"/>
        <rFont val="Arial"/>
        <family val="2"/>
      </rPr>
      <t xml:space="preserve">
</t>
    </r>
    <r>
      <rPr>
        <sz val="8"/>
        <color rgb="FF0070C0"/>
        <rFont val="Arial"/>
        <family val="2"/>
      </rPr>
      <t>12/23/22: Todd sent updated dimensions - need to review with him
01/04/23:  Asked SC to review the dimensions to check on whether there are any conflicts/issues
01/05/23:  SC reviewed - noted dimensions don't impact us, but did note arch calling out one dimension for us - need to confirm if this requires any more than just specifying a tube size that crosses the bottom of the truss</t>
    </r>
    <r>
      <rPr>
        <b/>
        <sz val="8"/>
        <color rgb="FF0070C0"/>
        <rFont val="Arial"/>
        <family val="2"/>
      </rPr>
      <t xml:space="preserve">
</t>
    </r>
    <r>
      <rPr>
        <sz val="8"/>
        <color rgb="FF0070C0"/>
        <rFont val="Arial"/>
        <family val="2"/>
      </rPr>
      <t>01/05/23:  SC noted response is ready for sendout
01/06/23:  Reviewed and sent out</t>
    </r>
  </si>
  <si>
    <t>0241</t>
  </si>
  <si>
    <t>STR - TWR - Sequence 3 - Level P1 Framing Revisions</t>
  </si>
  <si>
    <t>12/21/22:  Couple minor questions.  One is a beam slightly closer to a lab edge, but still far enough for fire proofing, so no problem.  Another is a small shaft that we are just confirming should follow the typ large deck opening 4/S1.3.04 similar to a few other locations</t>
  </si>
  <si>
    <t>0125.1</t>
  </si>
  <si>
    <t>STR - TWR -  Level P2 Slab Framing Clarification for CMU Wall</t>
  </si>
  <si>
    <t>12/21/22:  Confirmation of location of added beams under CMU wall - they just dimensioned to the location - looks fine.  Also asked to slightly offset the embed connection for this beam, which is also OK</t>
  </si>
  <si>
    <t>0260</t>
  </si>
  <si>
    <t>STR - TWR - Sequence 5 - Connection Inquiries</t>
  </si>
  <si>
    <t>12/22/22:  AC to review - generally just local connection detail Qs
12/27/22:  AC noted responded
01/03/23:  Reviewed - mainly just minor connection clarifications due to deep/shallow beams, etc… similar to other prior solutions</t>
  </si>
  <si>
    <t>0259</t>
  </si>
  <si>
    <t>STR - TWR - Sequence 5 - Level 7 Unsupported Beams Clarification</t>
  </si>
  <si>
    <t>12/22/22:  AC to review size necessary if we converted this area to a kinked beam approach, feels like this may be the better approach.  Will check with JF on allowance for headheight, doesn't seem like we would need to stick with W14 here.
12/23/22:  Kinked beam seems like a better aproach - just checking with JF that we can use W30 beams here (AND AT L15) since this is much more efficient.  Seems like it should be fine cause this is done at a majority of other floors
12/23/22:  Todd confirmed W30 is fine in email.  Looks like this is only at L7 and L15.  Andy will update both as part of the RFI response
12/23/22:  AC noted this is ready to go
01/03/23:  Responded with updates to S2.2.11 (L7) and S2.2.19 (L15).  Noted that head height is no longer an issue at the easternmost beam, so we we revised the approach.</t>
  </si>
  <si>
    <t>0200.1</t>
  </si>
  <si>
    <t>STR - TWR - Sequence 4 - Connection Queries to Elevator Framing</t>
  </si>
  <si>
    <t>12/22/22: Send to AC and JK to review again, regarding L3.  Beam was removed at L2, but at L3 no choice but to connect.  Need to confirm with both of them that this is OK
01/03/23:  JK had reviewed and noted that the post is OK even when considered in combination with the elevator reactions - but wait to confirm that the base of the post is also OK before sending out
01/03/23:  Confirmed post lands on W14x398 at L1, and is modeled that way in RAM - so everything is already accounted for</t>
  </si>
  <si>
    <t>0195.1</t>
  </si>
  <si>
    <t>STR - TWR - Level 2 EOS Support Follow-up</t>
  </si>
  <si>
    <t>12/22/22:  AC to review long-span W12x14 (probably upsize), and need to shift one beam to miss the EBF brace.
12/23/22:  AC notes ready to go
01/03/23:  Where beam hits the EBF brace, we likely run out of slab edge if trying to shift it west.  Instead, may need to shift it east and just refer to using an extended deck edge per the typical details.
01/03/23:  Confirmed shifted beam east, use extended deck edge details if necessary.  Modify the longer W12x14 beams to W16x31.</t>
  </si>
  <si>
    <t>0271</t>
  </si>
  <si>
    <t>STR - TWR - Proposed Extended Shear Plate Connection to EBF Member</t>
  </si>
  <si>
    <r>
      <t xml:space="preserve">12/28/22:  Forwarded to AC
12/28/22:  AC notes ready
</t>
    </r>
    <r>
      <rPr>
        <b/>
        <sz val="8"/>
        <color rgb="FF0070C0"/>
        <rFont val="Arial"/>
        <family val="2"/>
      </rPr>
      <t>01/03/23:  AC to check AISC extended shear tab calcs</t>
    </r>
    <r>
      <rPr>
        <sz val="8"/>
        <color rgb="FF0070C0"/>
        <rFont val="Arial"/>
        <family val="2"/>
      </rPr>
      <t xml:space="preserve"> - checked by hand and confirmed OK</t>
    </r>
  </si>
  <si>
    <t>0270</t>
  </si>
  <si>
    <t>MEP - GAR - Confirmation of Location of SP-1B Pit</t>
  </si>
  <si>
    <t>12/29/22:  Confirm location of pit - will need to confirm with JF - review drawings
01/04/23:  JF needs to confirm - for now, assume that we show it at the correct location.  If now, we will just update.  Sent an email to Denis to confirm.  Close for now on our end unless we hear otherwise.</t>
  </si>
  <si>
    <t>0269</t>
  </si>
  <si>
    <t>STR - TWR - Sequence 3 - Beam Located inside EBF Protected Zone</t>
  </si>
  <si>
    <r>
      <t>12/28/22:  Forwarded to AC</t>
    </r>
    <r>
      <rPr>
        <b/>
        <sz val="8"/>
        <color rgb="FF0070C0"/>
        <rFont val="Arial"/>
        <family val="2"/>
      </rPr>
      <t xml:space="preserve">
</t>
    </r>
    <r>
      <rPr>
        <sz val="8"/>
        <color rgb="FF0070C0"/>
        <rFont val="Arial"/>
        <family val="2"/>
      </rPr>
      <t>12/28/22:  AC notes ready - review and confirm it is OK
01/03/22:  Just shifting a beam slightly to miss the protected zone of EBF.  Results in a 12" slab edge which is within the typical slab edge detail schedule</t>
    </r>
  </si>
  <si>
    <t>0252.1</t>
  </si>
  <si>
    <t>STR - TWR - Sequence 5 - Steel Member Location Inquiries Follow-Up</t>
  </si>
  <si>
    <t>12/29/22: some of this was already provided by us in the 0252 response - and then JF missed a dimension on S2.2.09 - let Denis know about this, but otherwise responded</t>
  </si>
  <si>
    <t>0233.1</t>
  </si>
  <si>
    <t>STR - TWR - Sequence 4 - Slab Bent Plate Detail on Plated Beams</t>
  </si>
  <si>
    <r>
      <t xml:space="preserve">01/04/23:  Need to review with JF?
01/04/23: The main thing we need from JF is input on the curtainwall/sliding door support, as this is supported by the bent plate tha this RFI also asks about (the RFI also asks for dimensions of the curtain wall / sliding door support which would depend on this).  </t>
    </r>
    <r>
      <rPr>
        <b/>
        <sz val="8"/>
        <color rgb="FF0070C0"/>
        <rFont val="Arial"/>
        <family val="2"/>
      </rPr>
      <t>Recall that there have been prior discussions about this but don't think we ever saw a full section detail showing the curtain/door along the balcony locations - asked JF (Todd)</t>
    </r>
    <r>
      <rPr>
        <sz val="8"/>
        <color rgb="FF0070C0"/>
        <rFont val="Arial"/>
        <family val="2"/>
      </rPr>
      <t xml:space="preserve">
01/27/23:  Got direction from Todd to respond back that coordination is ongoing so that RFI's aren't held, so we did that.  Can't answer this one until multiple other aspects are answered.</t>
    </r>
  </si>
  <si>
    <t>0177.2</t>
  </si>
  <si>
    <t>STR - TWR - Grid TD Beam Location Along EBF Protected Zone Proposed Bent Plate Shear Tab</t>
  </si>
  <si>
    <t>12/28/22:  Forwarded to AC
12/28/22:  AC notes ready
01/03/23:  Noted OK, but seemed like the bent plates might not be the same thickness as the plates that would be required from the typical connection schedule, so noted to confirm this.  Otherwise the bent plate approach is OK</t>
  </si>
  <si>
    <t>0274</t>
  </si>
  <si>
    <t>STR - TWR - Sequence 5 - HSS Girder Protruding Slab Edge Clarification</t>
  </si>
  <si>
    <t>SSK-010</t>
  </si>
  <si>
    <r>
      <t xml:space="preserve">12/29/22:  Review if HSS girder can be clipped to miss slab edge -forwarded to AC
01/03/23:  AC has reviewed, but needs to check 
</t>
    </r>
    <r>
      <rPr>
        <b/>
        <sz val="8"/>
        <color rgb="FF0070C0"/>
        <rFont val="Arial"/>
        <family val="2"/>
      </rPr>
      <t>01/05/23:  AC notes ready to sendout</t>
    </r>
    <r>
      <rPr>
        <sz val="8"/>
        <color rgb="FF0070C0"/>
        <rFont val="Arial"/>
        <family val="2"/>
      </rPr>
      <t xml:space="preserve">
01/06/23:  DT and AC made a few more adjustments to the detail, and then ready to sendout.  COnfirmed that the torsion is accurately represented in RAM (both for the HSS tube, and then the resulting moment it applies to the end of the W30)</t>
    </r>
  </si>
  <si>
    <t>0273</t>
  </si>
  <si>
    <t>STR - TWR - Skewed Beam Connection per Detail 6/S1.2.01 Confirmation</t>
  </si>
  <si>
    <r>
      <t xml:space="preserve">12/29/22: Forward to AC for review - just typ detial for angled conneciton - what they propose is likely fine, but just need to review if anything looks strange
</t>
    </r>
    <r>
      <rPr>
        <b/>
        <sz val="8"/>
        <color rgb="FF0070C0"/>
        <rFont val="Arial"/>
        <family val="2"/>
      </rPr>
      <t>12/30/22:  AC notes ready</t>
    </r>
    <r>
      <rPr>
        <sz val="8"/>
        <color rgb="FF0070C0"/>
        <rFont val="Arial"/>
        <family val="2"/>
      </rPr>
      <t xml:space="preserve">
01/04/22:  Noted as acceptable as an alternative to our provided skewed connection details</t>
    </r>
  </si>
  <si>
    <t>0272</t>
  </si>
  <si>
    <t>STR - TWR - Sequence 2 - Level P2 Framing Revisions Confirmation</t>
  </si>
  <si>
    <t>12/29/22:  Dimensions of the stair that was framed out - no exceptions to what is shown, but JF should review.  Will also require some areas of extended deck edge, which we note in the response</t>
  </si>
  <si>
    <t>0231.1</t>
  </si>
  <si>
    <t>STR - TWR - Sequence 5 -Proposed Stair Beam to EBF Stiffener Connection Conflict</t>
  </si>
  <si>
    <t>12/29/22:  Where small W12 beams connect to EBFs with horizontal plates, the prior solution of 231 doesn’t fit at all locations.  May just need something more like offset connection 1/S1.2.03.  Forwarded to AC for review
01/05/23: AC notes as ready to send out
01/06/23:  Response is just to use offset connection detail 1/S1.2.03 - very similar condition</t>
  </si>
  <si>
    <t>0129.1</t>
  </si>
  <si>
    <t>STR - TWR - Sequence 4-10 - Missing Dimensions on Slab Edge Drawings Follow-up</t>
  </si>
  <si>
    <t xml:space="preserve">12/29/22:  Looks like arch related.  Denis didn't forward on to us.  Hold for now assuming they can answer all the questions, unless they ask </t>
  </si>
  <si>
    <t>0279</t>
  </si>
  <si>
    <t>STR - TWR/GAR - TC1&amp;TC2 Footing Depression Clarifications</t>
  </si>
  <si>
    <t xml:space="preserve">01/10/23:  Review - looks like this is just straightforward confirmation of stuff we have already reviewed regarding the depressions of top bars for the cranes.
01/10/23:  One corner of T1CB overlaps a depression (2.5") noted on arch backgrounds.  So in this area, they will just cast the depression into the fill that fills in the tower crane depressed area once the crane is gone.  </t>
  </si>
  <si>
    <t>0211.1</t>
  </si>
  <si>
    <t>STR - TWR - Sequence 2 - Framing Revisions per Revised Slab Plans and Return Approval Comments Proposed Connection</t>
  </si>
  <si>
    <t>01/10/23:  Forwarded to AC
01/10/23:  AC notes ready 
01/10/23:  Minor details for connections - note both as acceptable</t>
  </si>
  <si>
    <t>0288</t>
  </si>
  <si>
    <t>STR - TWR - Skewed Connection Along EBF Confirmation</t>
  </si>
  <si>
    <r>
      <t xml:space="preserve">01/10/23:  Forwarded to AC
01/10/23:  AC notes requires DT review due to EBF ddetailing
01/10/23:  DT sent Herrick a quick question confirming the intent of the RFI question.  Herrick confirmed that they want to slightly angle the stiffener plate so that the beam connection is planar, with a max of a 3/16" gap at the edge of the plate from the face of the web, which would be filled with additional weld thickness.  </t>
    </r>
    <r>
      <rPr>
        <b/>
        <sz val="8"/>
        <color rgb="FF0070C0"/>
        <rFont val="Arial"/>
        <family val="2"/>
      </rPr>
      <t>This is OK - just need to set up response.</t>
    </r>
  </si>
  <si>
    <t>0287</t>
  </si>
  <si>
    <t>STR - TWR - Cap Plate at SidePlate Connection Detail Query</t>
  </si>
  <si>
    <r>
      <t xml:space="preserve">01/10/23:  Forwarded to Sideplate
01/10/23:  Sideplate said they normalyl try to integrate it with our detail.  </t>
    </r>
    <r>
      <rPr>
        <b/>
        <sz val="8"/>
        <color rgb="FF0070C0"/>
        <rFont val="Arial"/>
        <family val="2"/>
      </rPr>
      <t>Sent to JK to confirm if we have a detail there.</t>
    </r>
    <r>
      <rPr>
        <sz val="8"/>
        <color rgb="FF0070C0"/>
        <rFont val="Arial"/>
        <family val="2"/>
      </rPr>
      <t xml:space="preserve">
01/31/23:  Still coordinating with JK on if/where the Sideplate detail applies instead of our detail, or vice versa.  Should only impact roof detailing.
02/15/23:  Sent email to Billy confirming that we will just provide details, and so their detail can be omitted and just held as a placeholder - didn't hear back, but will respond in this manner</t>
    </r>
  </si>
  <si>
    <t>0286</t>
  </si>
  <si>
    <t>STR - TWR - Outrigger Weld Connection Inquiry per Detail 5/S1.3.03</t>
  </si>
  <si>
    <t>01/10/23:  Forwarded to AC
01/10/23:  AC notes ready 
01/10/23:  Extended deck edge detail was missing a double fillet callout - they noted this and we confirmed it should be there</t>
  </si>
  <si>
    <t>0215.1</t>
  </si>
  <si>
    <t>STR - TWR - Sequence 4 - Level 4 Beam Elevations Proposed Connections</t>
  </si>
  <si>
    <t>01/10/23:  Forwarded to AC
01/10/23:  AC notes ready 
01/10/23:  A couple locations with minor bolt spacing items at L4 - both confirmed acceptable</t>
  </si>
  <si>
    <t>0290</t>
  </si>
  <si>
    <t xml:space="preserve">STR - Cast In Place Concrete Specification Clarifications </t>
  </si>
  <si>
    <t>01/12/23: They would like to avoid the field compression tests - don't see any precedent of this - checked with RW and KW on this
01/12/23:  RW noted that all of our requirements need to remain.  I Also added to provide a mixtrue of cylinder sizes
03/23/23:  See additional email clarification with Francisco and RW to clarify the requirements</t>
  </si>
  <si>
    <t>0204.1</t>
  </si>
  <si>
    <t>STR - TWR - Sequence 4 - Connection Inquiries EBF Top Bracing Confirmation</t>
  </si>
  <si>
    <t>01/11/23:  Discussed this on a call with Fadi and Jessica yesterday.  Noted a few updates needed.  They sent those as markups, and we responded with confirmations on those markups.</t>
  </si>
  <si>
    <t>0294</t>
  </si>
  <si>
    <t>STR - TWR - Tower Balcony Inquiries</t>
  </si>
  <si>
    <t>SK-015</t>
  </si>
  <si>
    <t>01/12/23:  Multiple balcony inquiries - will need to forward on to SC and AC for further review.
01/25/23:  Given further coordination meetings with Clark/JF, seems like we can answer some of these indendently without too much impact from new info from Clark or curtainwall.  Forwarded to SC/AC to review
01/27/23:  Mainly clarification questions that can be answered generally isolated from the other coordination aspects going on right now for balconies</t>
  </si>
  <si>
    <t>0250.1</t>
  </si>
  <si>
    <t>STR - TWR - Sequence 3 - Level 1 Framing Confirmatio</t>
  </si>
  <si>
    <r>
      <t xml:space="preserve">01/12/23:  We have technically already confirmed, but may have AC do a final pass.  Otherwise, send back by 01/13/23.  Just looks like some clarifications on L1 which we already discussed with Herrick
</t>
    </r>
    <r>
      <rPr>
        <b/>
        <sz val="8"/>
        <color rgb="FF0070C0"/>
        <rFont val="Arial"/>
        <family val="2"/>
      </rPr>
      <t>01/17/23:  AC notes ready</t>
    </r>
  </si>
  <si>
    <t>0221.1</t>
  </si>
  <si>
    <t>STR - TWR - Elevator Wall Framing Partition Location &amp; Detail Follow-up</t>
  </si>
  <si>
    <t>01/12/23: May need to review and confirm the bolt aspect.  Looks like this RFI is not labeled correctly, and is referencing that one beam that they need to locate the shaft wall for that we discussed on a call earlier today
01/18/23:  AC notes ready
01/18/23:  Just has to do with the HSS detailing at the lobby stone wall (particularly how they land on the beams below).  All items in RFI were confirmed acceptable.</t>
  </si>
  <si>
    <t>0216.1</t>
  </si>
  <si>
    <t>STR - TWR - WF Confirmation per Clark RFI 216</t>
  </si>
  <si>
    <t>01/12/23:  Official RFI to ask to modify all balcony backspans to W14x90 (we had already discussed this with them indirectly, this is just the official answer).  Marked it up on the markup set also</t>
  </si>
  <si>
    <t>0299</t>
  </si>
  <si>
    <t>STR - TWR - Sequence 3 - Framing Revisions per Return Approval Comments Clarification</t>
  </si>
  <si>
    <t>01/16/23:  Minor P1/L1 Submittal clarifications - already discussed with Herrick over the phone, this is just the confirming RFI.</t>
  </si>
  <si>
    <t>0298</t>
  </si>
  <si>
    <t>STR - TWR - Sequence 3 - Level 1 Framing Revisions W12x30 Confirmation</t>
  </si>
  <si>
    <t>01/16/23:  asking for confirmation on using stiffened W12x30 instead of kickers at the elevator lobbies of L1.  JK just to confirm that this is correct.
01/16/23:  JK confirmed just need to send out</t>
  </si>
  <si>
    <t>0297</t>
  </si>
  <si>
    <t>STR - TWR - Sequence 3 - Beam Locations and Connections Confirmation</t>
  </si>
  <si>
    <r>
      <t>01/17/23:  AC notes ready
01/18/23:  Just a few confirmations also at L1 similar to 0250.1.
01/20/23:  Revise our prior info, also coordinate location of one beam</t>
    </r>
    <r>
      <rPr>
        <b/>
        <sz val="8"/>
        <color rgb="FF0070C0"/>
        <rFont val="Arial"/>
        <family val="2"/>
      </rPr>
      <t xml:space="preserve">
01/20/23:  Sent Denis updated location of beam to see if that works.  IF so, we still have to revise our prior response regarding removal of the shaft wall beam.
01/23/23:  Revised response sent in (shifts a few beams near the western stair per our other conversations with JF, to miss the stair there).</t>
    </r>
  </si>
  <si>
    <t>0252.2</t>
  </si>
  <si>
    <t>STR - TWR - Sequence 5 - Steel Member Location Inquiries Follow-Up W12x19</t>
  </si>
  <si>
    <t>01/16/23:  Let Denis know that this is just the sub asking for a dimension - will consider it closed on our end unless JF requests something extra.
01/16/23:  JF wanted us to specify this dimension btu that doesn't really make sense - it just needs to align with their wall.  Sent Densi an email on 01/16, but haven't heard any response by 01/23
01/24/23:  JF asked about this as a follow up, so we referred back to this (on 01/23).  They confimed they will provide the dimension - no other action on our end</t>
  </si>
  <si>
    <t>0181.1</t>
  </si>
  <si>
    <t>STR - GAR - P4 Level Wall Location from Grid Line 8</t>
  </si>
  <si>
    <t>01/16/23:  Reviewed and this is just a followup on a dimension that was provided by JF on a wall location - sent Denis an email that we'll assume no NYA input is requried unless we hear otherwise</t>
  </si>
  <si>
    <t>0133.1</t>
  </si>
  <si>
    <t>STR - TWR - Level 1 Beam Locations &amp; Angle Brace (Follow up to Clark RFI 133)</t>
  </si>
  <si>
    <t>01/17/23:  AC notes ready
01/18/23:  Confirmed it was ok for a kicker brace at L1 to be slightly longer than shown in the typical detail (just at this one location).  Also was asking for a few beam dimensioned location near the ramp area of L1 - but need arch input on this one.</t>
  </si>
  <si>
    <t>0307</t>
  </si>
  <si>
    <t>STR - TWR - SidePlate Grid T3/TX Revised C Type Detail Confirmation</t>
  </si>
  <si>
    <r>
      <t>01/19/23:  This is the official RFI focusing on the Sideplate slab edge solution that was originally identified back in RFI 76, and then went through multiple rounds of discussion prior to Sideplate developing a welded solution at the one joint - forwarding to Sideplate for them to provide their new sheets to. Forwarded to Sideplate</t>
    </r>
    <r>
      <rPr>
        <b/>
        <sz val="8"/>
        <color rgb="FF0070C0"/>
        <rFont val="Arial"/>
        <family val="2"/>
      </rPr>
      <t xml:space="preserve">
01/19/23: Sideplate provided their updates - review and sendout
01/24/23: Sent out (also referred to 215.2 since this was about the specific L4 detail, but same connection)</t>
    </r>
  </si>
  <si>
    <t>0314</t>
  </si>
  <si>
    <t>STR - TWR - Sequence 3 - Level 1 Shear Tab Confirmation</t>
  </si>
  <si>
    <t>01/19/23:  Minor beam connection item - should be OK
01/20/23:  AC notes ready
01/23/23:  Just bolt spacing on a minor beam - note as acceptable</t>
  </si>
  <si>
    <t>0313</t>
  </si>
  <si>
    <t>STR - TWR - Sequence 5 - Skewed Beam Connection at EBF Protected Zone Confirmation</t>
  </si>
  <si>
    <t>01/19/23:  Forward to AC - regarding angled bent plate - seems OK
01/20/23:  AC notes ready
01/23/23:  While the angled bent plate would be acceptable, also noting here that at this location, the stiffened beams can be directly perp to the EBF - no need to skew the beams with stiffened connections.</t>
  </si>
  <si>
    <t>0312</t>
  </si>
  <si>
    <t>STR - TWR - Sequence 5 - Reduced Bolt Spacing Query</t>
  </si>
  <si>
    <t>01/19/23:  Forward to AC - likely no problem, just bolt spacing
01/20/23:  AC notes ready
01/23/23:  Noted acceptable at this location</t>
  </si>
  <si>
    <t>0311</t>
  </si>
  <si>
    <t>STR - TWR - Sequence 5 - Level 5 HSS Girder to Box Column Connection</t>
  </si>
  <si>
    <t>SSK-014</t>
  </si>
  <si>
    <t>01/19/23:  Forwarard to AC.   Likely need to discuss.  Have to avoid Sideplates.  
01/24/23:  AC notes ready - review connection - also see Herrick's question about other side of beam
01/27/23:  DT reviewed, created SSK-014 (no new information, just provided the information in the form of an SSK)</t>
  </si>
  <si>
    <t>0215.2</t>
  </si>
  <si>
    <t>STR - TWR - Sequence 4 - Level 4 Beam Elevations at Depressed Slab T3/TX SidePlate Connection</t>
  </si>
  <si>
    <t>01/19/23:  Need to discuss with Sideplate - requires a minor step - need to review if we had already discussed this with them
01/24/23:  Billy had written back asking if this needs the same half-welded connection.  It seems like that is the case since the slab edge issue is still the same as the floors above, and JF still said that these beams need to stay embedded per original RFI 215 discussion
01/24/23:  Billy provided respnse.  Looks like the step is acceptable to Sideplate, they just refer to their typical stepped detail.</t>
  </si>
  <si>
    <t>0315</t>
  </si>
  <si>
    <t>STR - TWR/GAR - Perimeter Wall Tieback Block Out Detail</t>
  </si>
  <si>
    <t>CA-SSK-01</t>
  </si>
  <si>
    <t>01/20/23:  Asking about tieback blockout detail - let RW know they have a RFI tracking it now
02/13/23:  RW notes we are still waiting on info to be provided to us to finalize the detail
03/14/23:  Has been noted to still be pending information from others to confirm tieback size - this has been noted to JF And Clark (and Clark is on the weekly tieback meetings)
04/13/23:  RW has all the info now (says Francisco at Clark)
04/24/23:  RW already sent the info back to Clark on 04/18 after receiving the necessary information - but the RFI remained open.  Responded to official RFI response wiht teh same sketch that RW sent in email.</t>
  </si>
  <si>
    <t>0259.1</t>
  </si>
  <si>
    <t>STR - TWR - Sequence 5 - Level 7 Kinked Beam Connections (Follow up to Clark RFI 259)</t>
  </si>
  <si>
    <t>01/20/23:  Some bolt spacing details at kinked beam, and then confimations on kinked beam.  Seems ok but AC to confirm
01/23/23:  AC notes ready
01/23/23:  Noted as acceptable</t>
  </si>
  <si>
    <t>0203.1</t>
  </si>
  <si>
    <t>STR - GAR - 3" Depression Confirmation for Rakers at 3' Mat</t>
  </si>
  <si>
    <t>01/20/23:  Confirmation of raker blockouts in the mat.  Do we need to actually modify rebar in certain areas?  Seems like that is the case.  If so, since we are only in the 3' mat zone, probably need to modify the model itself and understand if there is any impact to the rebar in that area since it likely isn't just continuuos rebar that could be ratio'd up.  Can check if RG can assist.
01/27/23:  After review, looks like it is basically asking the same question as before.  RFI 0203 had already talked about the depression in the blockout area, which wew confirmed, because per RFI 0151 rebar is blocked out within this area anyways.  So no depressed rebar detail is required because the rebar is diverted around the blockout (the raker remains, so no rebar can really fly through here anyways)</t>
  </si>
  <si>
    <t>0317</t>
  </si>
  <si>
    <t>STR - TWR - Sequence 5 - WF to Box Column Splice Web Weld Length Confirmation</t>
  </si>
  <si>
    <t>01/23/23  Minor increase in a weld access hole at a column splice location.  Minor enough to not be an issue</t>
  </si>
  <si>
    <t>0316</t>
  </si>
  <si>
    <t>STR - TWR - Sequence 4 - Level 4 WF Hanger Detail and Shallow Beam Connection Confirmation</t>
  </si>
  <si>
    <t>01/23/23:  Forwarded to AC for review
01/24/23:  AC notes ready - review
01/27/23:  Generally just details again.  For hanger column, AC noted that he checked the bolts for tension.  Also, we noted to extend the plate/bolts so that the connection stayed even around the column</t>
  </si>
  <si>
    <t>0231.2</t>
  </si>
  <si>
    <t>STR - TWR - Sequence 5 - Proposed Stair Beam to EBF Stiffener Connection Weld Confirmation</t>
  </si>
  <si>
    <t>01/25/23:  Has to do with offset connection to EBF beam.  We said they could use a detail similar to 1/S1.2.03.  Their prior RFI 0067 had already proposed a modification to the top weld of the face plate to the beam, which we noted was acceptable there, and can confirm it is acceptable here as well.</t>
  </si>
  <si>
    <t>0200.2</t>
  </si>
  <si>
    <t>STR - TWR - Sequence 4 - Elevator Post Supporting Main Floor</t>
  </si>
  <si>
    <t>01/25/23:  Received after due date.  Also feels like questions that were asked previously - need to check that this isn't a mistake
01/27/23:  Confirmation of elevator post supporting L3 framing - requries confirmation from JF and Otis.  Also shifted perp beam north slightly to miss the connection of the W27 to the post - this is OK</t>
  </si>
  <si>
    <t>0221.2</t>
  </si>
  <si>
    <t>STR - TWR - Elevator Wall Framing Partition Proposed Connections</t>
  </si>
  <si>
    <t>01/27/23:  Forwarded to AC for review
01/30/23:  AC notes ready for sendout
01/31/23:  Sent to Densi to make sure we can attache to the bottom flange at this location.  If not, we can go with their approach of connecting to the top flange
02/01/23:  Rec'd confirmation with Denis that the connection to bot flange would be fine 
02/08/23:  Herrick sent a follow up question that was missed in email on 02/01 - sent to YC for quick review
02/09/23: Wrote back that this would be fine, and we can reference 7B/S1.2.03 for size of the angles, but since it will remove the W12x19's at the top of the posts, they should sent through a followup RFI (this was only in email)</t>
  </si>
  <si>
    <t>0331</t>
  </si>
  <si>
    <t>TWR - Sequence 6-9 - Beam Perpendicular to EBF Confirmation</t>
  </si>
  <si>
    <t>01/31/23:  Just confirming that for the EBF stiffeners adjacent to the stair openings, that they can provide the stiffeners perpendicular, as we originally noted in RFI 313.  This is correct as we noted in 313 - the stiffener beams don't need to be angle for any reason at these locations.</t>
  </si>
  <si>
    <t>0330</t>
  </si>
  <si>
    <t>TWR - Sequence 6 - Column Splice Connection Callout Clarification</t>
  </si>
  <si>
    <t>01/31/23:  Splice callout near base of MF along T1 was incorrect for some reason (just a typo in the callout - the opposite side of the MF, with the same transition, had the correct detail callout).  Also clarified that the box column shape does not need to taper at all at this splice</t>
  </si>
  <si>
    <t>0329</t>
  </si>
  <si>
    <t>TWR - Sequence 6 - Beam Along Stair Opening Confirmation</t>
  </si>
  <si>
    <t>01/31/23: Same as RFI 252.2 regarding small beams adjacent to the stairs that are still needed for shaft walls.  Just confirmed that this continues up at floors 8-10.  JF to confirm the location</t>
  </si>
  <si>
    <t>0328</t>
  </si>
  <si>
    <t>TWR - Sequence 3 - Level 1 Downturn Wall Deck Support Confirmation</t>
  </si>
  <si>
    <t>01/31/23:  Forwarded to AC to review - looks like mainly caused by old detail callout, but need to make sure how the step should actually look
02/01/23:  AC and DT reviewed and discussed - basically the section was old and showed the step at a different location, but sub had it correct.  And we confirmed that deck support is not required, given the wall</t>
  </si>
  <si>
    <t>0335</t>
  </si>
  <si>
    <t>STR - TWR - Sequence 3 - Pulled-Out Beam Connection Confirmation</t>
  </si>
  <si>
    <t>02/01/23:  Requesting extending shear tab connections for some of the congested steel near the dog leg beams.  Should be no problem, lots of steel bracing other steel in this region, so the slight additional eccentricity is not an issue.</t>
  </si>
  <si>
    <t>0334</t>
  </si>
  <si>
    <t>STR - TWR - Sequence 4-16 - Deck Support for Depressed Slabs at EBF Beams</t>
  </si>
  <si>
    <t>02/09/23:  SEND BACK TODAY - THEY SAID AN ANGLE IS FINE.  Checked AISC 341, and although it's a bit grey, in general, should avoid welding to the link for something like this.  Therefore, just proposed a separate minor channel adjacent to the EBF link for support of the slab edge since it is dropped below the top flange of the EBF</t>
  </si>
  <si>
    <t>0333</t>
  </si>
  <si>
    <t>MEP - TWR - Confirmation of Removal of Chiller Hoist Beams</t>
  </si>
  <si>
    <t>02/03/23:  Looks like they want to remove the chiller beams - should be no problem on our end - but Procore is down at the moment so can't 100% review
02/03/23:  Yes, they just want to removethe chiller beams - no problem on our end, they were never given definition by others anyways.  Will remove from drawings</t>
  </si>
  <si>
    <t>0200.3</t>
  </si>
  <si>
    <t>STR - TWR - Sequence 4 - Elevator Post Supporting Main Floor Locating Dimension</t>
  </si>
  <si>
    <t>SSK-25</t>
  </si>
  <si>
    <r>
      <t xml:space="preserve">02/01/23:  Asking for location of elevator posts probably because th ey impact locations of floor steel - but this is pending coordination with the elevator consultant - so just noted to refer to arch (for the dimensions), btu that this is pending coordination withthe elevator consultant
03/13/23:  Now that elevator steel is generally up to speed given requirements from Otis, need to revisit and wrap this up
03/16/23:  Discussed approach of adding a post at the lower levels with Herrick/SME at the steel meeting - they agreed this was the best approach compared to trying to reframe or sister the beam in some fashion.  </t>
    </r>
    <r>
      <rPr>
        <b/>
        <sz val="8"/>
        <color rgb="FF0070C0"/>
        <rFont val="Arial"/>
        <family val="2"/>
      </rPr>
      <t>NEED TO SET UP SKETCHES FOR THIS AND SEND FOR REVIEW</t>
    </r>
    <r>
      <rPr>
        <sz val="8"/>
        <color rgb="FF0070C0"/>
        <rFont val="Arial"/>
        <family val="2"/>
      </rPr>
      <t xml:space="preserve">
03/22/23:  Discussed with JF yesterday new sketches that shift the western posts 16", and then the L1 beam is kinked.  At P1 and below, the hope is that we can just shift the beams along T3 to the west - need to have a call to confirm with Otis that the location of the beam would be acceptable.  This would avoid reframing and posts - but not noted in the current RFI response since the RFI didn't ask about this.  We did note in the response that a coordination meeting is recommended to discuss the other levels.  </t>
    </r>
    <r>
      <rPr>
        <b/>
        <sz val="8"/>
        <color rgb="FF0070C0"/>
        <rFont val="Arial"/>
        <family val="2"/>
      </rPr>
      <t>SENT REVISED RESPONSE</t>
    </r>
    <r>
      <rPr>
        <sz val="8"/>
        <color rgb="FF0070C0"/>
        <rFont val="Arial"/>
        <family val="2"/>
      </rPr>
      <t xml:space="preserve">
03/23/23:  Had meeting and Otis confirmed that we have to be completely outside of the hoistway.  Will look into a version of shifting the beams to the west and using an extended plate to attach to.
04/07/23:  AC wrapped up SSK's - </t>
    </r>
    <r>
      <rPr>
        <b/>
        <sz val="8"/>
        <color rgb="FF0070C0"/>
        <rFont val="Arial"/>
        <family val="2"/>
      </rPr>
      <t xml:space="preserve">DT to review and sendout </t>
    </r>
    <r>
      <rPr>
        <sz val="8"/>
        <color rgb="FF0070C0"/>
        <rFont val="Arial"/>
        <family val="2"/>
      </rPr>
      <t>(DT had already briefly reviewed the sketches during yesterday's steel call with Clark and SME/H)
04/11/23:  DT &amp; AC worked through final SSK-25 to wrap up updates to P3 through L1 floors.  Noted that P2 beam needs a bottom flange plate to meet deflection requirements due to what is now a lack of composite action.  This also showed the kinked beam approach at L1, which resolved a lot of the issues of trying to complete shift the beam over around the elevator shaft.</t>
    </r>
  </si>
  <si>
    <t>0343</t>
  </si>
  <si>
    <t>STR - TWR - Sequence 4 - HSS Beam Connection Proposed Shim Plate</t>
  </si>
  <si>
    <t>02/09/23:  During coordination meeting, sounds like Herrick is going to revise this RFI (it doesn't completely show the drop in the HSS cantilever member) - close for now on our end</t>
  </si>
  <si>
    <t>0361</t>
  </si>
  <si>
    <t>STR - TWR - Sequence 6 - W12 Beam to EBF Proposed Pulled Out Connection</t>
  </si>
  <si>
    <t>02/13/23:  Similar to other RFI's, just want to pull out a minor beam connection where it hits the stiffened area next to the EBF link.  This is OK, the EBF beam is more than robust enough to handle the eccentric connection from the small beam</t>
  </si>
  <si>
    <t>0360</t>
  </si>
  <si>
    <t>STR - TWR - Structural Drawings Elevator Support Clarification</t>
  </si>
  <si>
    <r>
      <t xml:space="preserve">02/13/23:  Looks like confirmation from recent Otis meetings - review, </t>
    </r>
    <r>
      <rPr>
        <b/>
        <sz val="8"/>
        <color rgb="FF0070C0"/>
        <rFont val="Arial"/>
        <family val="2"/>
      </rPr>
      <t>may require some input from JK as well</t>
    </r>
    <r>
      <rPr>
        <sz val="8"/>
        <color rgb="FF0070C0"/>
        <rFont val="Arial"/>
        <family val="2"/>
      </rPr>
      <t xml:space="preserve">
03/13/23:  Had already discussed this in multiple meetings, but given updated information from Otis, we have revised all of the elevator support steel.  Given that this RFI (and similarly 364) only asked specific questions on the original layout, the gameplan, as discussed with Clark and SME/HErrick, was that we will provide a revised elevator steel with response to RFI 414 to address all comments.  200.3 will still require separate attention</t>
    </r>
  </si>
  <si>
    <t>0357</t>
  </si>
  <si>
    <t>STR - TWR - Sequence 7-13 - Beam Along Stair Opening Confirmation</t>
  </si>
  <si>
    <t>02/13/23:  Looks like another shaft beam confirmation - review 
02/13/23:  DT reviewed, same beam whole way up - and it's just a stair/ahft beam.  Note that it is requried, and location is per arch.</t>
  </si>
  <si>
    <t>0356</t>
  </si>
  <si>
    <t>STR - TWR - Sequence 16-17 - Roof Missing Profiles and Dimensions</t>
  </si>
  <si>
    <r>
      <t xml:space="preserve">02/13/23:  Need to review and if/what is needed with JK - have JK review (note that dimensions are not for us to review)
02/15/23:  Forwarded to JK
</t>
    </r>
    <r>
      <rPr>
        <b/>
        <sz val="8"/>
        <color rgb="FF0070C0"/>
        <rFont val="Arial"/>
        <family val="2"/>
      </rPr>
      <t>02/15/23:  JK answered some, but there are a few related to the EBF area that DT needs to look at</t>
    </r>
    <r>
      <rPr>
        <sz val="8"/>
        <color rgb="FF0070C0"/>
        <rFont val="Arial"/>
        <family val="2"/>
      </rPr>
      <t xml:space="preserve">
02/22/23:  EBF sizes were just missing callout - added these on plan and clarified</t>
    </r>
  </si>
  <si>
    <t>0355</t>
  </si>
  <si>
    <t>STR - TWR - Sequence 6 - Plated Wide Flange Protected Zone Confirmation</t>
  </si>
  <si>
    <t>02/13/23:  Easy one about where to stop the cover plates on the SMRF beams next to balconies - don't need to forward to YC
02/15/23:  Stop plates 1" away from protected - is reasonable.</t>
  </si>
  <si>
    <t>0354</t>
  </si>
  <si>
    <t>STR - TWR - Sequence 4 - Level 4 Proposed Pulled-Out Moment Connection</t>
  </si>
  <si>
    <r>
      <t xml:space="preserve">02/13/23:  Likely forward to YC
02/13/23:  Connections in depressed slab area south of TC - seems OK, but confirm we understand what they are showing and why it is proposed
</t>
    </r>
    <r>
      <rPr>
        <b/>
        <sz val="8"/>
        <color rgb="FF0070C0"/>
        <rFont val="Arial"/>
        <family val="2"/>
      </rPr>
      <t>02/14/23:  YC notes ready for sendout</t>
    </r>
    <r>
      <rPr>
        <sz val="8"/>
        <color rgb="FF0070C0"/>
        <rFont val="Arial"/>
        <family val="2"/>
      </rPr>
      <t xml:space="preserve">
02/15/23:  DT reviewed and sendout</t>
    </r>
  </si>
  <si>
    <t>0353</t>
  </si>
  <si>
    <t>STR - TWR - Sequence 6 - Connection Inquiries</t>
  </si>
  <si>
    <r>
      <t xml:space="preserve">02/13/23:  Likely forward to YC
02/13/23:  List of connection confirmations (simila to lower floors)
</t>
    </r>
    <r>
      <rPr>
        <b/>
        <sz val="8"/>
        <color rgb="FF0070C0"/>
        <rFont val="Arial"/>
        <family val="2"/>
      </rPr>
      <t>02/14/23:  YC notes ready for sendout</t>
    </r>
    <r>
      <rPr>
        <sz val="8"/>
        <color rgb="FF0070C0"/>
        <rFont val="Arial"/>
        <family val="2"/>
      </rPr>
      <t xml:space="preserve">
02/15/23: DT confirmed - sendout</t>
    </r>
  </si>
  <si>
    <t>0352</t>
  </si>
  <si>
    <t>STR - TWR - Sequence 6 - Levels 9-10 Skewed Connection at Grid TY-T5</t>
  </si>
  <si>
    <r>
      <t xml:space="preserve">02/13/23:  Likely forward to YC
02/13/23:  Skewed beam out at edge - details for connection
</t>
    </r>
    <r>
      <rPr>
        <b/>
        <sz val="8"/>
        <color rgb="FF0070C0"/>
        <rFont val="Arial"/>
        <family val="2"/>
      </rPr>
      <t>02/14/23:  YC notes ready for sendout</t>
    </r>
    <r>
      <rPr>
        <sz val="8"/>
        <color rgb="FF0070C0"/>
        <rFont val="Arial"/>
        <family val="2"/>
      </rPr>
      <t xml:space="preserve">
02/15/23:  DT Confirmed - sendout</t>
    </r>
  </si>
  <si>
    <t>0351</t>
  </si>
  <si>
    <t>STR - TWR/GAR - South Tower to Garage Rebar Transitions</t>
  </si>
  <si>
    <r>
      <t xml:space="preserve">02/13/23:  Rebar transitions between different thicknesses - clarifications
</t>
    </r>
    <r>
      <rPr>
        <b/>
        <sz val="8"/>
        <color rgb="FFFF3399"/>
        <rFont val="Arial"/>
        <family val="2"/>
      </rPr>
      <t>02/27/23: Provide response today</t>
    </r>
    <r>
      <rPr>
        <sz val="8"/>
        <color rgb="FF0070C0"/>
        <rFont val="Arial"/>
        <family val="2"/>
      </rPr>
      <t xml:space="preserve">
02/27/23:  Little difficult to understand the question, but seemed to be asking if, since the 3' mat is dpressed in the raker area, should the bottom of the 3' mat match the bottom of either the 8' or 10' mat.  Answered yes, and that it should follow the slope of the bottoms of those mats.</t>
    </r>
  </si>
  <si>
    <t>0350</t>
  </si>
  <si>
    <t>STR - TWR/GAR - 3' Mat Rebar Transitioning Clarification at Toe Wall</t>
  </si>
  <si>
    <r>
      <t xml:space="preserve">02/13/23:  Detail at mat step at raker - refer also to 243
</t>
    </r>
    <r>
      <rPr>
        <b/>
        <sz val="8"/>
        <color rgb="FFFF3399"/>
        <rFont val="Arial"/>
        <family val="2"/>
      </rPr>
      <t>02/27/23:  Provide response today</t>
    </r>
    <r>
      <rPr>
        <sz val="8"/>
        <color rgb="FF0070C0"/>
        <rFont val="Arial"/>
        <family val="2"/>
      </rPr>
      <t xml:space="preserve">
02/27/23:  Confirmed their assumption that basically all the rebar in the 3' mat needs to be coupled in some fashion into the thicker mat.  Similar response to 243 also, but that RFI didn't specifically note the typical rebar, which this one is asking about</t>
    </r>
  </si>
  <si>
    <t>0221.3</t>
  </si>
  <si>
    <t>STR - TWR - Elevator Wall Framing Partition Proposed Connections Follow-Up</t>
  </si>
  <si>
    <r>
      <t xml:space="preserve">02/13/23:  DT and YC to review - looks like this is a follow up ono how the tops of the HSS are braced at L4 (this is same follow up to email correspondence with Jessica)
</t>
    </r>
    <r>
      <rPr>
        <b/>
        <sz val="8"/>
        <color rgb="FF0070C0"/>
        <rFont val="Arial"/>
        <family val="2"/>
      </rPr>
      <t>02/13/23:  AC notes ready for sendout</t>
    </r>
    <r>
      <rPr>
        <sz val="8"/>
        <color rgb="FF0070C0"/>
        <rFont val="Arial"/>
        <family val="2"/>
      </rPr>
      <t xml:space="preserve">
02/13/23:  Two locations where they want to use angles to brace the top of the Lobby HSS framing posts, instaed of added W12's.  Noted that this is OK, and im to detail 7B/S1.2.03 (which is referenced)</t>
    </r>
  </si>
  <si>
    <t>0215.3</t>
  </si>
  <si>
    <t>STR - TWR - Sequence 4 - Level 4 Skewed Beam at Depressed Slab Clarification</t>
  </si>
  <si>
    <t>02/13/23:  DT review beam can remain skewed - shouldn't be a problem, seems like they RFI'd asking about making it perp, but then built it skewed which is still ok.  Originally rotated to perp to make sure it didn't cross the slab step - but even if it does, it's not that big of a deal andn they can adjust the deck support accodingly, which is noted in our response</t>
  </si>
  <si>
    <t>0129.2</t>
  </si>
  <si>
    <t>STR - TWR - Sequence 4-13 - Slab Edge Drawing A2.3.16 Confirmation</t>
  </si>
  <si>
    <r>
      <t xml:space="preserve">02/13/23:  JF noted that we only need to review #3 of this - YC to review and drop in to RAM for MEP weights
02/13/23:  AC notes that he reviewed and deck and adjacent beams are still OK (this is in the laonger-span D-3 area south of TC) - </t>
    </r>
    <r>
      <rPr>
        <b/>
        <sz val="8"/>
        <color rgb="FF0070C0"/>
        <rFont val="Arial"/>
        <family val="2"/>
      </rPr>
      <t>SEND OUT TODAY</t>
    </r>
  </si>
  <si>
    <t>0371</t>
  </si>
  <si>
    <t xml:space="preserve">MEP - TWR - Room P3105 Chiller Room Steel Beam Penetrations </t>
  </si>
  <si>
    <r>
      <t xml:space="preserve">02/14/23:  See associated email from Denis on 02/13.  Looks like they had to add a ceiling in this room, thus the MEP ran out of space, and now needs penetrations through beams.  These shops were reviewed back in Nov/Dec so the beams might already be fabricated - so sent a followup email to confirm this, and to confirm if this is for P2, or P1 floor framing.  It is assumed they will be needed, but need to confirm which floor so that we can evaluate
02/15/23:  Denis/NYA agreed to just write back to request more info on this from Clark.  Need to confirm there are no other solutions, and need to confirm which floor they are looking at.
02/15/23:  Clark confirms that these are necessary, and that they occur at the P1 beams.  No other feedback from JF, so YC to start evaluating potential impact at these beams.
</t>
    </r>
    <r>
      <rPr>
        <b/>
        <sz val="8"/>
        <color rgb="FF0070C0"/>
        <rFont val="Arial"/>
        <family val="2"/>
      </rPr>
      <t>02/16/23:  YC notes ready for sendout.  He confirmed that the penetrations are acceptable without strengthening from RAM.  For the drag, we confirmed that the drag is further along the drag beam than the % of area reduced (so axial load DCR will still be acceptable)</t>
    </r>
    <r>
      <rPr>
        <sz val="8"/>
        <color rgb="FF0070C0"/>
        <rFont val="Arial"/>
        <family val="2"/>
      </rPr>
      <t xml:space="preserve">
02/17/23:  Clark asks for one more penetration - YC to review prior to us sending out
</t>
    </r>
    <r>
      <rPr>
        <b/>
        <sz val="8"/>
        <color rgb="FF0070C0"/>
        <rFont val="Arial"/>
        <family val="2"/>
      </rPr>
      <t>02/17/23: YC notes ready for sendout
03/21/23:  Noted acceptable given they follow 2/S1.2.02.  We will need to add the callouts in plan</t>
    </r>
  </si>
  <si>
    <t>0370</t>
  </si>
  <si>
    <t>STR - TWR - Level P4 - Proposed Beam Shop Splice</t>
  </si>
  <si>
    <t>02/14/23:  Early steel was cut wrong.  CJP splice is fine - NYA has no exceptions, but notes that the EOR for this steel should also review/confrim.</t>
  </si>
  <si>
    <t>0369</t>
  </si>
  <si>
    <t>STR - TWR - SidePlate Ground Smooth Weld Note Confirmation</t>
  </si>
  <si>
    <r>
      <t xml:space="preserve">2/14/23:  Forwarded to Sideplate.  There were some associated emails for this in the last week or so from Jessica - but in the end, it's a note on Sideplate's drawings which they need to respond to.
</t>
    </r>
    <r>
      <rPr>
        <b/>
        <sz val="8"/>
        <color rgb="FF0070C0"/>
        <rFont val="Arial"/>
        <family val="2"/>
      </rPr>
      <t>02/16/23:  Received Sideplate's reesponse - review and sendout</t>
    </r>
    <r>
      <rPr>
        <sz val="8"/>
        <color rgb="FF0070C0"/>
        <rFont val="Arial"/>
        <family val="2"/>
      </rPr>
      <t xml:space="preserve"> (part of this was confirming per 1/S5.2.03 that our BU sections don't' require CJP weld)</t>
    </r>
  </si>
  <si>
    <t>0368</t>
  </si>
  <si>
    <t>STR - TWR - Sequence 7 - Deeper Beam to Shallow EBF Connection Confirmation</t>
  </si>
  <si>
    <t>SSK-003 (referenced)</t>
  </si>
  <si>
    <r>
      <t xml:space="preserve">02/14/23:  Checking on this.  Seems like detail should not be followed, and they should reference details with offset connection instead (check where we have called this out).  </t>
    </r>
    <r>
      <rPr>
        <b/>
        <sz val="8"/>
        <color rgb="FF0070C0"/>
        <rFont val="Arial"/>
        <family val="2"/>
      </rPr>
      <t>DT to review.  Find similar RFI where we used the offset beam connection, maybe use that instead.</t>
    </r>
    <r>
      <rPr>
        <sz val="8"/>
        <color rgb="FF0070C0"/>
        <rFont val="Arial"/>
        <family val="2"/>
      </rPr>
      <t xml:space="preserve"> 
</t>
    </r>
    <r>
      <rPr>
        <b/>
        <sz val="8"/>
        <color rgb="FF0070C0"/>
        <rFont val="Arial"/>
        <family val="2"/>
      </rPr>
      <t>Also forward to YC just to check if the typ W14 beam connection woul work anyways
02/15/23:  YC notes ready for sendout</t>
    </r>
    <r>
      <rPr>
        <sz val="8"/>
        <color rgb="FF0070C0"/>
        <rFont val="Arial"/>
        <family val="2"/>
      </rPr>
      <t xml:space="preserve">
02/17/23:  Referenced use of SSK-003.  Provided some rules of thumb, that basically noted that if the beam is just one beam type different, tyr to use the typ connection or provide an RFI.  If it is morethan 1 beam type different, use SSK-003.</t>
    </r>
  </si>
  <si>
    <t>0367</t>
  </si>
  <si>
    <t>STR - TWR - EBF Beam Stub Doubler Plate Configuration Inquiry</t>
  </si>
  <si>
    <r>
      <t xml:space="preserve">02/14/23:  </t>
    </r>
    <r>
      <rPr>
        <b/>
        <sz val="8"/>
        <color rgb="FF0070C0"/>
        <rFont val="Arial"/>
        <family val="2"/>
      </rPr>
      <t xml:space="preserve">DT to review.  </t>
    </r>
    <r>
      <rPr>
        <sz val="8"/>
        <color rgb="FF0070C0"/>
        <rFont val="Arial"/>
        <family val="2"/>
      </rPr>
      <t xml:space="preserve">
02/28/23: Was about to respond (saying that this is acceptable, but they can also weld the doubler plate to the back side if that is less intrusive on the Backgouge of the weld), but noticed that the RFI itself is noted as closed in the system - so no response necessary.  Noted as closed on 02/15/23</t>
    </r>
  </si>
  <si>
    <t>0366</t>
  </si>
  <si>
    <t>STR - TWR - Sequence 7 - Connection Inquiries</t>
  </si>
  <si>
    <r>
      <t xml:space="preserve">02/14/23:  Similar to prior misc connection inquiries (like 0353).  </t>
    </r>
    <r>
      <rPr>
        <b/>
        <sz val="8"/>
        <color rgb="FF0070C0"/>
        <rFont val="Arial"/>
        <family val="2"/>
      </rPr>
      <t>Forward to YC</t>
    </r>
    <r>
      <rPr>
        <sz val="8"/>
        <color rgb="FF0070C0"/>
        <rFont val="Arial"/>
        <family val="2"/>
      </rPr>
      <t xml:space="preserve">
</t>
    </r>
    <r>
      <rPr>
        <b/>
        <sz val="8"/>
        <color rgb="FF0070C0"/>
        <rFont val="Arial"/>
        <family val="2"/>
      </rPr>
      <t>02/15/23:  YC notes ready
02/27/23:  Sent out, noted that Q5 is asked on the RFI, but does not appear in the PDF version of the RFI.</t>
    </r>
  </si>
  <si>
    <t>0365</t>
  </si>
  <si>
    <t>STR - TWR - Sequence 7 - EBF Box Link Configuration Inquiry</t>
  </si>
  <si>
    <t>02/14/23:  Need to pull up EBF box link calcs.  Check case where weld is thicker than plate, and check how to shift stiffeners out of "k" region for the W14x257 (why is this a stiffener version, rather than doubler plate). 
02/23/23:  Discussed on call today - simpler than originally thought.  Mainly confirmations, with one stiffener location that has to be slightly shifted.  Checked and shifting this is still fine, the stiffener still even remains within the tchikness of the adjacent box link.</t>
  </si>
  <si>
    <t>0364</t>
  </si>
  <si>
    <t>STR - TWR - Elevator A-E Structural Steel Support Clarification</t>
  </si>
  <si>
    <r>
      <t xml:space="preserve">02/14/23:  Various eleator steel support Q's - </t>
    </r>
    <r>
      <rPr>
        <b/>
        <sz val="8"/>
        <color rgb="FF0070C0"/>
        <rFont val="Arial"/>
        <family val="2"/>
      </rPr>
      <t>forward to JK</t>
    </r>
    <r>
      <rPr>
        <sz val="8"/>
        <color rgb="FF0070C0"/>
        <rFont val="Arial"/>
        <family val="2"/>
      </rPr>
      <t>, but some of this may also inter-relate with the 14' story height modification and southern elevator bank encroachment on the gridline
02/25/23:  Note revised due date from Clark given ongoing input from Otis regarding their requirements for elevator steel (including a call yesterday where they confirmed that they do not need hoist beams all around the perimeter of the shaft opening)
03/13/23:  Had already discussed this in multiple meetings, but given updated information from Otis, we have revised all of the elevator support steel.  Given that this RFI (and similarly 364) only asked specific questions on the original layout, the gameplan, as discussed with Clark and SME/HErrick, was that we will provide a revised elevator steel with response to RFI 414 to address all comments.  200.3 will still require separate attention</t>
    </r>
  </si>
  <si>
    <t>0343.1</t>
  </si>
  <si>
    <t>STR - TWR - Proposed HSS Balcony Assemblies and Connections</t>
  </si>
  <si>
    <t>SSK-016</t>
  </si>
  <si>
    <r>
      <t xml:space="preserve">02/13/23:  Not sure why the schedule on this one was so reduced.
02/13/23:  Looks to summarize the balcony framing constructability sequencing that we have often discussed - forwarded to RW so it is on his radar for call tomorrow.  Wait to have call tomorow to see if anything else is discussed regarding this prior to responding
</t>
    </r>
    <r>
      <rPr>
        <b/>
        <sz val="8"/>
        <color rgb="FF0070C0"/>
        <rFont val="Arial"/>
        <family val="2"/>
      </rPr>
      <t>02/16/23:  JF sent updated sections (showing the additional post inside the tub) for our review - see if this applies to this RFI?
02/23/23:  SHOW SHIMS UNDER THE TRUSS CHORDS AT THE ANGLES
02/23/23:  Shinhee to review for weld question, then sendout</t>
    </r>
    <r>
      <rPr>
        <sz val="8"/>
        <color rgb="FF0070C0"/>
        <rFont val="Arial"/>
        <family val="2"/>
      </rPr>
      <t>.  Slightly modified geometry of the stiffener plates to grab more of the outrigger beam by angling the plates a bit.  Showed in SSK-016</t>
    </r>
  </si>
  <si>
    <t>0375</t>
  </si>
  <si>
    <t>STR - GAR - Dimensions for Rotated Columns on K Line</t>
  </si>
  <si>
    <t>02/15/23:  Shot a note to Denis - it looks like our columns on S2.1.01 match their columns on A2.1.01 (in terms of the angle).   But then A2.3.01 doesn't show the columns rotated - so maybe just that needs to change?  At the moment, doesn't look like there is any structural update required, but asked to confirm in the email with Denis 
02/21/23:  Discussed this on the call last week with JF.  No action on NYA end.  To get it off our plate, just noted that response will come from arch for confirmation.</t>
  </si>
  <si>
    <t>0374</t>
  </si>
  <si>
    <t>STR - TWR - Column Dimensions at Oil Wells Grid lines TF/TG/TJ at T4</t>
  </si>
  <si>
    <t>02/15/23:  Oil well still had an old callout that was referencing an incorrect depth of transfer beam column.  This had already been addressed in another older RFI , can't find at the moment.</t>
  </si>
  <si>
    <t>0373</t>
  </si>
  <si>
    <t>STR - LADWP - Retaining Wall Footing Elevation Confirmation</t>
  </si>
  <si>
    <r>
      <t xml:space="preserve">02/15/23:  Shot a note to KW asking if he recalls if these were ever given a specific elevation.
</t>
    </r>
    <r>
      <rPr>
        <b/>
        <sz val="8"/>
        <color rgb="FFFF3399"/>
        <rFont val="Arial"/>
        <family val="2"/>
      </rPr>
      <t>02/27/23:  Noted we will aim to respond to this by 03/01</t>
    </r>
    <r>
      <rPr>
        <sz val="8"/>
        <color rgb="FF0070C0"/>
        <rFont val="Arial"/>
        <family val="2"/>
      </rPr>
      <t xml:space="preserve"> (sent followup to KW)
03/04/23:  On last Thurs call, KW clarified that the structural requirement of footing below grade is clarified directly on the detail - so just sent this in as the response.  IF they need any other inforamtion, they can follow up, but seems like they need to coordinate with teh civil grade drawings.</t>
    </r>
  </si>
  <si>
    <t>0372</t>
  </si>
  <si>
    <t>STR - GAR -P4 Shear Wall Jog Confirmation at Stair #7</t>
  </si>
  <si>
    <t>02/14/23:  Regarding small indents in shear walls in the small garage cores.  RFI asks if what the arch shows is correct.  Sent an email to Denis to confirm what JF is intending.  Meanwhile, copied Justin and Kelly on the email so they are aware
02/15/23:  JH referred to a past email chain where we provided an 18" pocket, but now there are two pockets?  Need to confirm.
02/15/23:  Forwarded past correspondence about increasing the opening width to Denis for his reference
02/21/23:  Noted walls opening was increased 18" to account for this already - we discussed this on the call last week and JF seemed OK with it (we have prior emails noting it is ok).  They can build up the jamb out of concrete or something else.</t>
  </si>
  <si>
    <t>0381</t>
  </si>
  <si>
    <t>STR - TWR - TC1B Platform Loads Imposed to Structure Confirmation</t>
  </si>
  <si>
    <t>02/15/23:  Should this stay outside of the RFI track, and within M&amp;M?
02/27/23:  JK confirmed that these are the demands that we have already reviwed and confirmed are acceptable, so just responded</t>
  </si>
  <si>
    <t>0382</t>
  </si>
  <si>
    <t>dtuynidtunickddtdtdtdtsdfsd</t>
  </si>
  <si>
    <t>02/17/23:  Just a confirming RFI regarding the one Sideplate connection at L4 where there is a setp in the conneciton, which modifies the typical approach to the flange plates on the perp W18 beam from RFI 168 - had already discussed this over the phone and in email - this is just a confirming RFI</t>
  </si>
  <si>
    <t>0387</t>
  </si>
  <si>
    <t>STR - TWR - Shifting of L5 Beams to Accomodate TC1B Requirements</t>
  </si>
  <si>
    <r>
      <t xml:space="preserve">02/17/23:  DT to review.  We noted we can move the kickers, so this shouldn't be an issue.  In terms of leaving the angle in place, seems like this is fine structurally, but would need to be reviewed by arch - check with RW on this one?
</t>
    </r>
    <r>
      <rPr>
        <b/>
        <sz val="8"/>
        <color rgb="FFFF3399"/>
        <rFont val="Arial"/>
        <family val="2"/>
      </rPr>
      <t>02/27/23:  Respond today - note arch to clarify if angles need to be removed</t>
    </r>
  </si>
  <si>
    <t>0334.1</t>
  </si>
  <si>
    <t>STR - TWR - Proposed Pulled-Out Channel Connection</t>
  </si>
  <si>
    <t>02/22/23:  DT Answer (confirmation that they channels added next to the EBF beams for deck support can have extended shear tabs - no problem, deck is parallel to these beams so very low demand)</t>
  </si>
  <si>
    <t>0391</t>
  </si>
  <si>
    <t>STR - TWR - Wall Type Clarification P2 Level between G-H and T1-T6</t>
  </si>
  <si>
    <r>
      <t xml:space="preserve">02/22/23:  DT Answer  (think this is just a missing CMU callout in basement - confirm).  Asked Jason to confirm if he already considered the weight of the CMU wall in his slab calcs - can respond after he responds.
02/27/23:  KW notes XC found an issue - they said to hold
</t>
    </r>
    <r>
      <rPr>
        <b/>
        <sz val="8"/>
        <color rgb="FF0070C0"/>
        <rFont val="Arial"/>
        <family val="2"/>
      </rPr>
      <t>02/27/23:  But the RFI is due and we are trying to clean our plate - can we at least respond to confirm that the wall is CMU?  Or should we lump any slab updates into this aslso?  Said we would provide update by 02/28</t>
    </r>
    <r>
      <rPr>
        <sz val="8"/>
        <color rgb="FF0070C0"/>
        <rFont val="Arial"/>
        <family val="2"/>
      </rPr>
      <t xml:space="preserve"> </t>
    </r>
    <r>
      <rPr>
        <sz val="8"/>
        <color rgb="FFFF0000"/>
        <rFont val="Arial"/>
        <family val="2"/>
      </rPr>
      <t>(XC working on it, but said to hold for now)
03/09/23:  Jason sent response, referring to wall in response.  Just confirming with Justin that 8" wall will be acceptable, and then will send back response.  Just reviewed, just had a few updates to rebar</t>
    </r>
  </si>
  <si>
    <t>0363</t>
  </si>
  <si>
    <t>MEP - GAR - Confirmation of Conduit Routing for SPF Fans and Stand-By Power</t>
  </si>
  <si>
    <t>02/22/23:  Pass on to KW/JH.  Received after due date, so not clear on actual date.
02/25/23:  JH forwarded response, just copied in</t>
  </si>
  <si>
    <t>0399</t>
  </si>
  <si>
    <t xml:space="preserve">STR - TWR - Sump Pit Bottom Slab Thickness Confirmation </t>
  </si>
  <si>
    <t>02/23/23:  Not exactly clear what the question is, but if they thoguht the callout for the thickness under detail C was incomplete, it's just referencing detail A/</t>
  </si>
  <si>
    <t>0398</t>
  </si>
  <si>
    <t>STR - TWR - Balcony to Column Curved Edge Condition Clarification</t>
  </si>
  <si>
    <t>02/23/23:  Sent to SC
02/28/23:  SC finished review, DT needs to review
03/04/23:  DT reviewed - they had a 1/8" tolerance for erection on the outrigger HSS - seems ok, not clear this would cause any issue.</t>
  </si>
  <si>
    <t>0397</t>
  </si>
  <si>
    <t>STR - TWR - Sequence 7 - Level 11 Skewed Connection at Grid TY-T5</t>
  </si>
  <si>
    <t>02/23/23:  Sent to YC
02/24/23:  YC confirmed OK</t>
  </si>
  <si>
    <t>0396</t>
  </si>
  <si>
    <t>STR - TWR - Sequence 8, 9, 16 - Profile Size Confirmation</t>
  </si>
  <si>
    <t xml:space="preserve">02/23/23:  Confirmations of a few beam sinzes that weren't shown updated on their plans.  We have captured them all, ecxept L37 where the beams have even changed more due to the updates to the L37 terrace area.  We sent the current framing fro S2.2.35 to reference </t>
  </si>
  <si>
    <t>0400</t>
  </si>
  <si>
    <t>MEP - TWR - Sand-Oil Interceptor Curb Detail</t>
  </si>
  <si>
    <t>02/27/23:  review, but maybe forward to KW for his review?
03/13/23:  Just set up a quick calc and sent response</t>
  </si>
  <si>
    <t>0404</t>
  </si>
  <si>
    <t>STR - TWR - SidePlate B Type Narrow Connection Weld Confirmation</t>
  </si>
  <si>
    <t>03/01:  Forwarded to Billy - seems like quick weld confirmatipon
03/01:  Billy provided confirmation</t>
  </si>
  <si>
    <t>0403</t>
  </si>
  <si>
    <t>STR - TWR - Sequence 5, 8, 9, 10 - WF to Box Column Splice Cover Plates Weld Confirmation</t>
  </si>
  <si>
    <t>03/01:  Clarified that the weld callout only applies to the column web, and that the flange plates should receive CJP (just klike the box columns receive CJP along all faces)</t>
  </si>
  <si>
    <t>0368.1</t>
  </si>
  <si>
    <t>STR - TWR - Sequence 7 - Deeper Beam to Shallow EBF Connection Follow-up</t>
  </si>
  <si>
    <t>03/06/23:  This was part of a group of RFI's that somehow slipped through the cracks into our system and was only noticed once late.  Checked connection by hand for the main floor beams to confirm still adequate for gravity (used 41k reaction from RAMmodel, assumed 3" eccentricity, DCR was low, so acceptable)</t>
  </si>
  <si>
    <t>0365.1</t>
  </si>
  <si>
    <t>STR - TWR - Sequence 7 - EBF Box Link Configuration Weld Follow-up</t>
  </si>
  <si>
    <t>03/01:  Just to confirm that where the stiffener plate was shifted fro the W14x257, that they can use PJP weld instead of double fillet, since hard to get to one side of the plate. No problem, the PJP is larger than the double fillet</t>
  </si>
  <si>
    <t>0343.2</t>
  </si>
  <si>
    <t>STR - TWR - Proposed HSS Balcony Connections Follow-up</t>
  </si>
  <si>
    <t>03/06/23:  This one slipped through the cracks so had missed it.  Looks like questions we generally have alrady answered similarly, but forwarded to shinhee just to confirm
03/08/23:  Reviewed, don't see any issues, plan on sending out</t>
  </si>
  <si>
    <t>0168.2</t>
  </si>
  <si>
    <t>STR - TWR - Flange Plate Detail per Clark RFI 168.1 Confirmation</t>
  </si>
  <si>
    <t xml:space="preserve">03/01:  Just confirming that the responses already provided apply to the typical floors, which is confirmed.  </t>
  </si>
  <si>
    <t>0129.3</t>
  </si>
  <si>
    <t>STR - TWR - Slab Edge Drawing A2.3.16 Level 4-5 Follow-Up</t>
  </si>
  <si>
    <r>
      <t xml:space="preserve">03/01: Looks like slab edge clarifications - asked Denis if they need anything from us on this one
</t>
    </r>
    <r>
      <rPr>
        <b/>
        <sz val="8"/>
        <color rgb="FF0070C0"/>
        <rFont val="Arial"/>
        <family val="2"/>
      </rPr>
      <t>03/01:  Yes, they need some dimensions on the Sideplates from us</t>
    </r>
    <r>
      <rPr>
        <sz val="8"/>
        <color rgb="FF0070C0"/>
        <rFont val="Arial"/>
        <family val="2"/>
      </rPr>
      <t xml:space="preserve">
03/05/23:  Sent the information regarding the dimensions to JF for their review
03/09/23:  SEND RESPONSE THAT THIS IS OK, THEY WERE MEASURING TO THE SLAB ANGLE, BUT THE SLAB ANGLE CAN BE CUT TO FOLLOW THE SLAB EDGE.  Sent an official response (Only to Q3)</t>
    </r>
  </si>
  <si>
    <t>0408</t>
  </si>
  <si>
    <t>STR - GAR - SOG to Ramp Slab Transition at Parking Ramps</t>
  </si>
  <si>
    <t>SSK-020</t>
  </si>
  <si>
    <t>03/01:  Forwarded to Jason and Kelly - asking about typical detail for transition of ramps at base between foundation and P3.
03/13/23:  Jason said he is working on wrapping up today
03/14/23:  Jason wrapped up - added SSK-020.  Copied this detail to 13/S1.1.01 as a typ concrete details</t>
  </si>
  <si>
    <t>0407</t>
  </si>
  <si>
    <t>STR - GAR - P1 Level Slab Thickness at H-J and 3 to 7.5 Line</t>
  </si>
  <si>
    <t>03/01:  Forwarded to Jason - confirmation that slab callout is correct, and that we need to update the REVIT model slab thickness in the 3D model
03/01:  Jason confirms plan callouts are correct, model thickness is incorrect</t>
  </si>
  <si>
    <t>0409</t>
  </si>
  <si>
    <t>MEP - TWR - L4-L26 Restroom Conflict with Structural Steel</t>
  </si>
  <si>
    <t>SSK-022</t>
  </si>
  <si>
    <r>
      <t>03/01:  Had been brought up on last JF coordination call.  Will require further coordination.  One thought was to split wideflange into two channels around the chase.  Forwarded to RW to give him a heads up on this one
03/04/23:  On last Thurs call, John G noted that they are reviewing right now to understand what dimensions they are working with for the bathrooms, so there isn't much we can do until they confirm that.
03/08/23:  Denis email - requests if we can use a different beam size.  DT noted that a W24x62 could potentially reduce slightly - noted to brign up at steel meeting tomorrow in order to discuss potential impact
03/09/23:  We discussed on call, and it was noted we will hold for now to understand if this is truly requested.
03/14/23:  Haven't yet heard an update on this one
03/15/23:  JF discussed with NYA - looks like we do need to update steel.  Sent options to Clark/Herrick for review during tomorrow's meeting
03/20/23:  JF wanted to share version where beam is shifted south.  In the current sketched version, this involves kinking the beam (there may also be a version where we just try to cantilever a connection out and pick up the beam).  They originally said to send it as a response to the RFI, but Clark requested a sketch that could be shared and reviewed (not an official RFI response) - this was sent out at the end of the day.
03/28/23:  SENT AN OFFICIAL RESPONSE WITH THE SKETCH SHOWING THE SOLUTION, BUT WE STILL OWE THE DETAILS</t>
    </r>
    <r>
      <rPr>
        <b/>
        <sz val="8"/>
        <color rgb="FF0070C0"/>
        <rFont val="Arial"/>
        <family val="2"/>
      </rPr>
      <t xml:space="preserve">
03/29/23:  JF had requested we just send the general solution (noted above) but Clark rejected this and resubmitted it.  JF wants to know when we can provide the actual details.</t>
    </r>
    <r>
      <rPr>
        <sz val="8"/>
        <color rgb="FF0070C0"/>
        <rFont val="Arial"/>
        <family val="2"/>
      </rPr>
      <t xml:space="preserve">
03/31/23:  Provided updated response, with SSK-022, which includes the details for the kinks in the beams.  Modeled this quickly in sketchup just to get an idea of how it looks in 3D (image in RFI response folder).  The update did include upsizing the elevator divider beams that extend to the kinked beam (since they got longer), and also required the addition of one more bracing beam (or angles) on the east side, where trying to resist the twist at the connection itself was not possible due to running out of room/hitting the protected zone/brace (since EBF beam is shorter than the W21x for about half the locations)</t>
    </r>
  </si>
  <si>
    <t>0412</t>
  </si>
  <si>
    <t>MEP - TWR - Mechanical Pipe and Duct Conflict in Riser Shaft at P1/P2)</t>
  </si>
  <si>
    <t>03/07/23:  Looks like they may request to shift a beam - just need to review if that is feasible (and this is already been reviewed/retruned in shops)
03/09/23:  Just said it was fine to shift the beam, Clark can coordinate how that ties in with the current shop drawings process since this floor was already reviewed a long time ago.</t>
  </si>
  <si>
    <t>0402</t>
  </si>
  <si>
    <t>Balcony Tub Dimension Confirmation</t>
  </si>
  <si>
    <t>SSK-018, SSK-019</t>
  </si>
  <si>
    <t>03/07:  This is one that Todd forwarded to us on a call so got it a bit late.  Just confirmation of taper and cap plate on HSS outrigger, and scope of who is hanlding the angle at the deck edge.  Noted that the angle at deck edge is still awaiting coordination confirmation through other trades
03/17/23:  Added SSK-19 reference since this is related to the extended dimension of the western portion oft he deck edge</t>
  </si>
  <si>
    <t>0416</t>
  </si>
  <si>
    <t>STR - TWR - Design Wind Load Clarification for the Entrance Canopy</t>
  </si>
  <si>
    <t>03/07/23: Requeseting wind pressures - isn't this in the wind report?  Said that this is the correct report, but just to also confirm that no further updates are specified in the 05/24/2022 update report</t>
  </si>
  <si>
    <t>0414</t>
  </si>
  <si>
    <t xml:space="preserve">VT - TWR - Final Elevator Support Steel Confirmation </t>
  </si>
  <si>
    <t>03/07/23:  Need to review in context of all elevator updates
03/13/23:  After much coordination with Otis, understood new requirements.  Note that the new shop drawings also called for a tighter deflection tolerance than the prior onces we had received a few years ago (no updates in between).  This also incorporated the update of how to attach typ brackets where we have an adjacent Wx beam (previously, Otis just said they waned HB beams everywhere - but that wasn't necessary).  This also updated the clear height spacing, which at one point had been communicated at 15.5', but is 14' per the current shop drawings.</t>
  </si>
  <si>
    <t>0423</t>
  </si>
  <si>
    <t>STR- ARCH- TWR - Level P4 - Locker-Room Slab Depression Clash</t>
  </si>
  <si>
    <t>03/07:  Has to do with depression at foundation which wasn't picked up in the embeds.  Emailed Denis to let him know that we had emailed Herrick to check on the current fab of the columns at these lcoations (after this was brought up by John G on last weeks coord call).  Have not heard back yet.  Not really other structural solutions here.
03/14:  See RW emails with John R from Herrick - we asked, but didn't look like they could extend the columns if the embeds were depressed down.  John G from JF noted that they had an arch solution - seemed like one column might still have an issue, but wasn't identified, so perhaps OK.  DT sent an email on this particular column.  For now, assume that no other structural input is required, and close on our end.</t>
  </si>
  <si>
    <t>0421</t>
  </si>
  <si>
    <t>STR - GAR - Ground Level Shaft Wall Configuration Along B Line</t>
  </si>
  <si>
    <t>03/07:  Review - looks like CMU walls where we can just say refer to forthcoming set (they were previously a bit misaligned) - forwarded to Justin and Kelly
03/14/23:  Justin provided response.  His response did not to follow arch for the layout of the walls, but that some of them were shown as concrete walls, and should be non-loadbearing CMU walls.</t>
  </si>
  <si>
    <t>0420</t>
  </si>
  <si>
    <t>STR - TWR - Level P1 Beam Penetrations per Clark RFI 371 Follow-up</t>
  </si>
  <si>
    <t>03/07:  Herrick wanting to confirm the floor of the penetrations, and whether the pipe is required (double check with Andy on this)
03/08/23:  Request their procedure for obtianing the holes - if in the shop and results in smooth cut/finish, then probaly OK to not use the pipe at these locations.</t>
  </si>
  <si>
    <t>0419</t>
  </si>
  <si>
    <t>STR - TWR - TF and T4 Transfer Column Dimensions</t>
  </si>
  <si>
    <t>03/07:  Review - was this just the typo in dimension?
03/14/23:  Shot Denis an email asking if there is much they need from us on this one, seems like small dimensional confirmations.  We can maybe add a note on #3 that the intent is for the slab, foundation, and wall to  align, but we don't have a specific dimension to confirm.  Await Denis response
03/16/23:  Denis responded originally noting that #1 had to do with the structural drawings, but it apperas to have to do with slab edges not matching a dimension provided in RFI 181.  So we wioll not respond to that one.  For #2 and #3, we will confirm that the intent is for the transfer column face to align with the edge of wall.</t>
  </si>
  <si>
    <t>0418</t>
  </si>
  <si>
    <t>STR - TWR - Rebar vs Starter Steel Clash</t>
  </si>
  <si>
    <t xml:space="preserve">03/07/23:  This is rebar vs. early steel clash that Clark had been putting together for our review.  But it is very generic and doesn't specify particular clashses, just general info.  Emailed Francisco to ask if we are expected any further information/exhibits?
03/08/23:  Sent note to Clark, and they confirmed that this was just a sample location, and we still don't have the more detailed information regarding clash information that PSG will be sending - noted to an email to FRancisco on 03/08 that we will await the more detailed info before we can review.
03/09/23:  Clark sent update where they showed which beams get hit, but don't indicate the layer that is hitting them
03/13/23:  DT shot Clark note asking to clarify the layers hitting the bars so that we can understand the reinforcement in those areas, and which direction it is going
03/17/23:  Clark provided new top bar layer submittal drawings (not for our official review), and an associated updated PDF that identified exactly which layers hit which beams.  RG was taking a review
03/20/23:  The various PDFs that Clark sent through email were reviewed by RG, and we compiled them into one RFI response.  IN general, seems like many issues are due to them not maximizing rebar spacing that was shown in our sketches sent regarding this item back in Nov. of last year.  </t>
  </si>
  <si>
    <t>0417</t>
  </si>
  <si>
    <t>STR - GAR - Reinforcement Grade 60 to Grade 80 Change in Elevator Decks Confirmation</t>
  </si>
  <si>
    <t>03/07/23:  Requests GR80 conversion for elevated deck long bars.  Forwarded to KW and Jason for their review.
03/17/23: Jason reviewed, noted that reducing a #7 (the typical added bar size) by 1 bar size does actually reduce Fy*A by 2%, but RW confirmed this is fine.  Jason did note that at smaller than #7, the difference in area Fy*A is greater than 5% - the informatl trigger.  So in our response we just note that it is OK for #7 and greater.  And we can also keep in mind that if other questions aise, we technically have slightly less FyA thanoriginally designed (by 2%)</t>
  </si>
  <si>
    <t>0425</t>
  </si>
  <si>
    <t>STR - TWR - Existing Shoring Clash with Oil Well #1 and Oil Well #2 Walls</t>
  </si>
  <si>
    <t>03/08/23: Not specifically addressed to us yet, probably for JF To review to begin with.  But we are involved on the Clark CA side, so listing it here for now
03/10/23:  JF responded asking for more info, so close on our end for now also
03/23/23:  Further email chain on this - sounds like confusion about why Clark is asking why it is still open</t>
  </si>
  <si>
    <t>0424</t>
  </si>
  <si>
    <t xml:space="preserve">STR -GAR - Elevated Deck Raker Blockouts Details and Concrete Strength Confirmation </t>
  </si>
  <si>
    <t>SSK-021</t>
  </si>
  <si>
    <t>03/08/23: Passed along to RW per his request (related to the weeky Raker meetings with Clark)
03/13/23:  RW provided a brief response in email, need to formulate into RFI response</t>
  </si>
  <si>
    <t>0438</t>
  </si>
  <si>
    <t>STR - West Tower Hoist Structural Impact</t>
  </si>
  <si>
    <t>03/11/23:  Forward to JK - he already had an initial review email (02/28/23)
03/14/23:  JK has entered his comments - maybe add ntoes to the added header
03/15/23:  Sent in as is.</t>
  </si>
  <si>
    <t>0435</t>
  </si>
  <si>
    <t>STR - TWR - Sequence 4 - Level 3 Stone Wall Bracing Tube Connection Clarification</t>
  </si>
  <si>
    <t>03/11/23: Forwarded to YC for review
03/14/23:  YC done - DT to review
03/21/23:  Noted OK, but we would like to not remove the stiffener plates they clouded.  This had to do with installation and welding, so we proposed installing the tubes and then welding the stiffener plates as a possible solution.</t>
  </si>
  <si>
    <t>0434</t>
  </si>
  <si>
    <t>STR - TWR - Sequence 8 - Connection Inquiries</t>
  </si>
  <si>
    <t>03/11/23:  Forwarded to YC - this is similar to prior misc connection RFIs
03/14/23:  YC done</t>
  </si>
  <si>
    <t>0433</t>
  </si>
  <si>
    <t>STR - TWR - Sequence 8 - Deeper Beam to Shallow Beam Depth Connection</t>
  </si>
  <si>
    <t>03/11/23:  Forwarded to YC.  Note that in Q2, where they talk about SSK-003, we can always see about modifying the welding to avoid welding directly along the link of the EBF.  But needs a first pass.
03/14/23: YC done
03/15/23:  Noted that the proposed details are structurally acceptable</t>
  </si>
  <si>
    <t>0432</t>
  </si>
  <si>
    <t>STR - TWR - Balcony Slab Edge Plate Clarification</t>
  </si>
  <si>
    <t>SSK-017, SSK-18</t>
  </si>
  <si>
    <t>03/11/23:  Forwarded to SC for review (very simial to 431, and ties in with 233.1 also)
03/14/23:  SC provided responses
03/14/23:  Clark is going to update this to include a drop in the angle (drop angle so that top of angle is 3/4" below bottom of the deck) - Forwarded  this back to SC
03/14/23:  Matt Little notes on balcony call that they will try to replace/update the RFI to represent the drop in the angle required at the slab edge (prior to our response).
03/15/23:  Clark did update the RFI to reference the drdop in elevation of the slab edge angle - our SSK-017 that was attached also already accoutned for this.  We will need to update our details in the set eventually
03/17/23:  Added SSK-18 to show updated sliding door header detail - the RFI didn't exactly ask for this, but there wasn't any other relevant RFI to assign it to, and JF agreed on yesterday's call that this was probably the best RFI to attach it to</t>
  </si>
  <si>
    <t>0431</t>
  </si>
  <si>
    <t>STR - TWR - Sequence 5 - Slab Bent Plate Detail on HSS Beam Adjacent to Stair Opening</t>
  </si>
  <si>
    <t>SSK-017 referenced</t>
  </si>
  <si>
    <t>03/11/23:  Forwarded to SC for review (this is simila to 233.1, but asking at a different location)
03/14/23:  SC provided responses
03/15/23:  DT sent out.  This also referred to SSK-017, and RFI 233.1</t>
  </si>
  <si>
    <t>0430</t>
  </si>
  <si>
    <t>STR - TWR - Sequence 3 - Level 1 W12x30 Locating Dimensions</t>
  </si>
  <si>
    <t>03/11/23:  Forward to JK to confirm that this is the final intent that we are sticking with, and that they should be aligned with the elevator posts.  Refer to arch/elevator drawings for specific drawings of divider beams and their associated post locations.
03/14/23:  Forwarded to JK to confirm
03/15/23:  JK added his comments - DT to send out.  RFI just confirms that the beams align with the elevator steel</t>
  </si>
  <si>
    <t>0428</t>
  </si>
  <si>
    <t>STR - TWR - Sequence 4 - Level 4 TY-T6 Cantilever Connection</t>
  </si>
  <si>
    <r>
      <t xml:space="preserve">03/11/23:  Forwarded to SC for initial review
03/14/23:  SC provided responses
03/14/23:  Sent in responses - this was regarding the corner of the balcony framing at L4, where the edge HSS tubes didn't align with the framing - SC noted to angle the HSS so that it did align.
</t>
    </r>
    <r>
      <rPr>
        <sz val="8"/>
        <color rgb="FFFF0000"/>
        <rFont val="Arial"/>
        <family val="2"/>
      </rPr>
      <t>03/23/23:  FOLLOW UP WITH SHINHEE - Herrick not sure that we can use the type detial because it runs into t he back steel beam</t>
    </r>
    <r>
      <rPr>
        <sz val="8"/>
        <color rgb="FF0070C0"/>
        <rFont val="Arial"/>
        <family val="2"/>
      </rPr>
      <t xml:space="preserve">
03/27/23:  Sent it back to Shinhee and Andy to review to confirm steel sub is showing it correctly.
04/04/23:  COntinued discussion to confirm how the balcony cantilever attaches to the steel beam - waiting on SC response
04/05/23:   Maybe can close this one out (Since the RFI has already been closed on Procore) and move to 0428.1 which was sent</t>
    </r>
  </si>
  <si>
    <t>0426</t>
  </si>
  <si>
    <t>STR - TWR - Extended Slab Outrigger Spacing Query at Grid TX-T4</t>
  </si>
  <si>
    <t>03/11/23:  Question about spacing of slab support outriggers - DT/YC to review
03/21/23:  Relates to RFI 0076.  Looks like they were trying to save on one outirgger within the TX line between T4 and T5.  RFI 0076 showed 4 outriggers, but here they show 3 - response was to amintain the 4 outriggers.  If they dropped to 3 to try to save steel on the outriggers, we would likely just require supplemental steel somewhere else.</t>
  </si>
  <si>
    <t>0381.1</t>
  </si>
  <si>
    <t>STR - TWR - TC1B Tie-in Loads Imposed on Structure</t>
  </si>
  <si>
    <t>03/11/23:  Forward to JK - associated with RFI 381.
03/14/23:  JK has provided updates - DT to review.  May add ntoe about whether they are looking fro the relative deflection of the crane, or the absolute (which would take the bldg deflection into account also)
03/15/23: DT sent out.  JK disucssed these responses (prior to them going out) on today's tower crane coordination call.  DT marked up the tie beam beam sizes on the 3 separate floors as noted in this RFI response.</t>
  </si>
  <si>
    <t>0234.1</t>
  </si>
  <si>
    <t>STR - TWR/GAR - Toe Wall - Extent of Lower 3-0 FTG at Rakers</t>
  </si>
  <si>
    <t>03/11/23:  Forwarded to RW to confirm there hasn't been anything that contradicts what they show
03/13/23:  RW provided brief response - need to review in closer context and send response (RW's response was in an email chain for RFI 424) - can also look at RFI 424 for Raker layout
03/17/23:  Sent back recommending combine the 3 zones of depressed slab</t>
  </si>
  <si>
    <t>0439</t>
  </si>
  <si>
    <t>STR - TWR - Sequence 8 - Level 13 Grid T3-TD Box Column Transition</t>
  </si>
  <si>
    <t>03/16/23:  Given orinetation of column, they are pointing out that the splice detail should look more like 11/ than 4/.  In that case, they propose to use a 6" splice plate.  This is probably a bit more than necessary, but structurally accepted so jjust noted to keep the ball rolling rather than trying to come up with a new detail since this is what they have proposed anyways</t>
  </si>
  <si>
    <t>0441</t>
  </si>
  <si>
    <t>STR - TWR - B4 Confined Zone in Mat Clarification</t>
  </si>
  <si>
    <t>03/17/23:  Requesting clarity on the confined zones within the mat.  Maybe we can set up a sketch of one example.  Forwarded to Raghu to try to set up a section
03/17/23:  DT to review and see if he can find old Autocad file of sketch
03/29/23:  RG prodcued sketches, DT coordinated/updated, sent out for clarification - didn't consider as an SSK because it didn't change anything in the drawings, it just clarified the intent.</t>
  </si>
  <si>
    <t>0445</t>
  </si>
  <si>
    <t xml:space="preserve">STR - TWR - Rebar Clarifications per Comments on Approved Submittal </t>
  </si>
  <si>
    <t>03/17/23:  Forwarded for RG review
03/21/23:  RG reviewed - DT to send out
03/21/23:  This included updates to small zone of reinforcement near oil wells, that had double-counted some rebar - this should assist in the congestion in that area.  It was somewhat noted in the submittal review, but the RFI more explicitly clarifies what should be done.</t>
  </si>
  <si>
    <t>0457</t>
  </si>
  <si>
    <t xml:space="preserve">STR - TWR - Mat Slab Shear Pin Clarifications per Submittal Comments </t>
  </si>
  <si>
    <t>03/20/23:  Forward to RG - regarding shear pin spacing in mat foundation (from submittal comments)
03/21/23:  Forwarded to RG
03/22/23:  Discussed with RG and RW.  RW noted that it is common issue, can either adjust the long. bars to meet the spacing while providing the same area of given distance, or add chair bars to hang the stirrups from.</t>
  </si>
  <si>
    <t>0456</t>
  </si>
  <si>
    <t xml:space="preserve">STR - GAR - Mat Foundation Construction Joint Detail Confirmation </t>
  </si>
  <si>
    <t>03/21/23:  DT looked - forwarded to RW And KW - this is stayform and wanted to confirm not missing any aspect of design
03/21/23:  RW responded to email noting it is common and all good - nothing unusual about the proposal</t>
  </si>
  <si>
    <t>0451</t>
  </si>
  <si>
    <t>STR - TWR - Sequence 10-13 - Braces Framing into WF Column Webs</t>
  </si>
  <si>
    <t>03/20/23:  DT to review - EBF brace connection question
03/21/23:  DT sent question to Jessica on this to clarify the detail they were showing, and confirm if there is a preferred approach
03/29/23:  After a few more rounds of coordination, was it was clarified what HJerrick/SME has proposed.  In the end, we basically noted to use CJP everywhere (see sketch inside of RFI response, which originally was produced by SME/Herrick).</t>
  </si>
  <si>
    <t>0454</t>
  </si>
  <si>
    <t>STR - TWR - Sequence 9 - Deeper Beam to Shallow EBF Connection</t>
  </si>
  <si>
    <t>03/21/23:  Forwarded to YC, looks similar to 368.1
03/27/23:  YC notes complete
03/29/23:  DT reviewed, same as 368.1, so can confirm this as well</t>
  </si>
  <si>
    <t>0453</t>
  </si>
  <si>
    <t>STR - TWR - Sequence 9 - Connection Queries</t>
  </si>
  <si>
    <t>03/21/23:  Forwarded to YC
03/27/23:  YC notes complete
03/29/23:  Typ connection mods - nothing noted as unacceptable.   One stiffener callout was misisng on our drawings on L17, so we added that back in the markup set</t>
  </si>
  <si>
    <t>0452</t>
  </si>
  <si>
    <t>STR - TWR - Sequence 9 - Level 18 Beam Along Stair Opening</t>
  </si>
  <si>
    <t>03/21/23:  This is a dimensional question regarding a prior response from JF regarding where a shaft wall is located (since this is what the beam supports).  Just referred to JF for response.</t>
  </si>
  <si>
    <t>0368.2</t>
  </si>
  <si>
    <t>STR - TWR - Deeper Beam to Shallow Beam Pulled-Out Connection Confirmation</t>
  </si>
  <si>
    <t>03/21/23:  Forward to YC
03/25/23:  Forwarded to YC
Note this is asking about the toher side of the EBF - they aren't stiffenede connections, but thye want to use a pulled out connection that is basically the same as the stiffened connection (welded to top and bot flange), so basically not the EBF gets braced on both sides.</t>
  </si>
  <si>
    <t>0463</t>
  </si>
  <si>
    <t>STR - GAR - P4 Ramp Retaining Wall Location</t>
  </si>
  <si>
    <t>03/25/23:  Forwarded to XC - question about dimensions of slab alignment.  
03/29/23:  Looks like JF handled the response - close for now on our end, they didn't ask for our input</t>
  </si>
  <si>
    <t>0438.1</t>
  </si>
  <si>
    <t>STR - TWR - Sequence 4 - Level 3 Added HSS per Clark RFI 438</t>
  </si>
  <si>
    <t>03/25/23:  Forwarded to JK - he confirmed the size of the HSS (for the man hoist) - this is a question about how to connect it
03/29/23:  JK had confirmed what they proposed was fine - responded acceptable</t>
  </si>
  <si>
    <t>0471</t>
  </si>
  <si>
    <t>MEP - TWR - Confirmation of Accelerograph Requirements</t>
  </si>
  <si>
    <t>03/25/23: This is just about the type of accelerograph specified by GBS (others).  The current spec'd one does not meet the structural requirements - may not even need our response, but we can just confirm that no structural exceptions given an accelerograph that meets the bulletin noted.</t>
  </si>
  <si>
    <t>0470</t>
  </si>
  <si>
    <t>STR - TWR - Transfer Column and Beam Clarifications</t>
  </si>
  <si>
    <t>03/25/23:  Forward to RG - a few clarifications associated with construction with the oil well transfer beams.  The main one is whether the strip at the base can support the wet weight of concrete above (or other formwork that will be there)
03/29/23:  RG reviewed - has some questions to discuss
04/03/23:  We reviewed a couple aspects of confirming that the bottom orange beam supports the rest of the transfer beam.  RG checked that even if we account for the explicit weight of the steel embed sitting on this beam, it is good with a decent margin (even when accoutning for wet weight of the concrete in addition to the steel embed)</t>
  </si>
  <si>
    <t>0469</t>
  </si>
  <si>
    <t xml:space="preserve">STR - TWR - West Perimeter Shotcrete Wall Construction Joint Detail Confirmation </t>
  </si>
  <si>
    <r>
      <t xml:space="preserve">03/25/23:  Forward to Justin - construction joints in retaining walls, but also might have some cleaning to do in a retaining wall section
04/03/23:  JH and DT discussed, noted that this partially a means and methods review.  In the response, we request more clarification on the sequencing and what shoring/bracing is intended to be provided.
</t>
    </r>
    <r>
      <rPr>
        <b/>
        <sz val="8"/>
        <color rgb="FF0070C0"/>
        <rFont val="Arial"/>
        <family val="2"/>
      </rPr>
      <t>05/09/23: Regarding temp bracing - but re-opened without clarified revised due date.  Also refer to 499</t>
    </r>
    <r>
      <rPr>
        <sz val="8"/>
        <color rgb="FF0070C0"/>
        <rFont val="Arial"/>
        <family val="2"/>
      </rPr>
      <t xml:space="preserve">
05/12/23:   Updated with the response that RW had already shot to Francisco regarding size and spacing of studs (on 05/10)
05/23/23:  In email, added a response to Francisco that the lap can move to the CJ joints, but this can't result in rebar being reduced at any location along the height of the section.</t>
    </r>
  </si>
  <si>
    <t>0468</t>
  </si>
  <si>
    <t xml:space="preserve">STR - TWR - T6 Shear Wall Thickness at P4 and P3 </t>
  </si>
  <si>
    <t>03/25/23:  Forward to Justin - confirms location of Line T6 wall thickness change.  
03/30/23:  JH responded - DT to send out</t>
  </si>
  <si>
    <t>0467</t>
  </si>
  <si>
    <t xml:space="preserve">STR - TWR - J and T5 Column 15 Location Confirmation </t>
  </si>
  <si>
    <t>03/25/23:  Forward to Justin - ask if he recalls any history on the location of this column.  If not, we should probably check in with  JF to confirm which location is correct.
03/30/23:  JH responded - DT to send out</t>
  </si>
  <si>
    <t>0466</t>
  </si>
  <si>
    <t>VT - STR - Elevator Pit Steel and Machine Room Hoist Beam Confirmation</t>
  </si>
  <si>
    <t>03/25/23:  Forward to JK - elevator confirmations from recent emails for steel Otis requires in pits 
04/03/23:  JK reviewed the elevator submittals we just received received to confirm the information in there and how it jives with the hoist beams shown.  He followed the direction of the hoist beams as shown in the submittals - Otis to confirm.</t>
  </si>
  <si>
    <t>0414.1</t>
  </si>
  <si>
    <t>VT - TWR - Final Elevator Support Steel Confirmation</t>
  </si>
  <si>
    <t>03/25/23:  Forward to JK - elevator confirmation regarding increase in post size due to speed increase of some of the cabs.  Should be good to go, but just have JK quickly review to confirm (we had already passed on the information through email)
03/29/23:  DT sent out JK's response.  He clarified the speicifc locations where the posts need to increase due to the speed modification.</t>
  </si>
  <si>
    <t>0473</t>
  </si>
  <si>
    <t>MEP - GAR - Level P4-Level 2 Stud Rail Plumbing Clarification at Structural Columns</t>
  </si>
  <si>
    <t>03/25/23:  Forward to XC - question about plumbing penetrations through stud rail locations
04/03/23:  XC says he'll have it ready by tomorrow
04/05/23:  XC provided response - review and sendout (generally, most locations were ok, but there were a few that Jason noted that were either in walls or that would overstress the connection)</t>
  </si>
  <si>
    <t>0478</t>
  </si>
  <si>
    <t>STR - TWR/GAR - Mechanical Coupler Confirmation at Waler Clash with Vertical Rebar</t>
  </si>
  <si>
    <t>03/29/23:  Forwaded to RW, as it is noted that this was discussed in the weekly Raker meetings
03/30/23:  RW notes that they didn't really discuss this, but confirmed, they would need couplers where they can't splice</t>
  </si>
  <si>
    <t>0476</t>
  </si>
  <si>
    <t>MEP - ALL - Electrical Gear Weights and Measures at Raised Decks</t>
  </si>
  <si>
    <t>03/29/23:  Forwarded to XC and YC - equipment weight that is applied in both the tower areas as well as the podium decks - for them to confirm that loads end up within our typical applied loads in those areas.
04/04/23:  Sent reminder email to XC and YC
04/06/23:  XC noted one area requires revised reinforcmeent - he will create an SSK as part of the RFI response
04/07/23:  Sent out attchment of the rebar that needed to change at P1.  XC will send to Emad for markup, and copied into markup set for now</t>
  </si>
  <si>
    <t>0491</t>
  </si>
  <si>
    <t>STR - TWR - Slab Edge Coordination with Curtainwall Levels 4 - 21 &amp; 26 - 37</t>
  </si>
  <si>
    <t>03/29/23:  Had been discussed on a prior call.  IT apepars that there were some slab edge modifications that were provided by JF after shop drawings had already been approved, resulting in some slab edge cantilever angles that will slightly protude outside the slab.  We can just confirm it's no issue to cut them back as necessary.</t>
  </si>
  <si>
    <t>0490</t>
  </si>
  <si>
    <t>STR - TWR - Level 4 - Tower Stair #2 Beam Size Change on Level 4 (Phase 2)</t>
  </si>
  <si>
    <t>04/07/23: (Hadn't received notification, only aware on 04/07)
04/10/23:  Just confirming beam size change for L4 EBF bracing beams, where there was a head height issue.  This was previously noted in Submittal 05 51 00 -06, bu this was just to confirm through RFI</t>
  </si>
  <si>
    <t>0489</t>
  </si>
  <si>
    <t>STR - TWR - Sequence 11 - Wide Flange Plated Column Splice Transition at Level 23</t>
  </si>
  <si>
    <t>04/07/23: (Hadn't received notification, only aware on 04/07)
04/10/23:  Proposes slight slope to window plate at plated Wx size change - similar to another splice like this from another RFI, structurally acceptable</t>
  </si>
  <si>
    <t>0396.1</t>
  </si>
  <si>
    <t>STR - TWR - Sequence 16 - Missing Steel Dimensions on Level 37 Framing</t>
  </si>
  <si>
    <t>04/07/23: (Hadn't received notification, only aware on 04/07)
04/10/23:  Beam locations on L37 - mainly relate to arch dimensions of canopy and slab depressions.  Also, we were missing a beam size (W21x68) callout near the depression</t>
  </si>
  <si>
    <t>0343.3</t>
  </si>
  <si>
    <t>STR - TWR - Added Shim Plates on Balcony Outriggers</t>
  </si>
  <si>
    <t>04/07/23: (Hadn't received notification, only aware on 04/07)
04/07/23:  Forwarded to SC who already provided a response - DT to review and sendout
04/07/23:  SC provided response - DT to review and sendout.  Just confirmation of shim plates along the HSS outriggers for support of the tub</t>
  </si>
  <si>
    <t>0497</t>
  </si>
  <si>
    <t>STR - TWR - TC1B Connection Points for Struts</t>
  </si>
  <si>
    <t>04/07/23: (Hadn't received notification, only aware on 04/07)
04/07/23:  Noted no NYA input - this should go to Shapiro</t>
  </si>
  <si>
    <t>0494</t>
  </si>
  <si>
    <t>STR - TWR - HSS Header Beams for Balcony Sliding Doors level 4 - 18</t>
  </si>
  <si>
    <t>03/29/23:  Questions regarding header beam for sliding door, as well as a few other questions for the balcony framing - forwarded to Shinhee
03/29/23:  Todd chimed in and noted that they need to revise this per other curtain wall updates, so this is closed on our end at the moment - may be resubmitted under a different RFI #.  Told Shinhee to hold
03/30/23:  Discussed during steel meeting - Fadi was asking, but Denis wasn't familiar and Todd couldn't join - might need to discuss in more detail on Tuesday balcony meeting - the main issue in general on our end is just that the header beam might end up located such that it interferes wwith the haunches - this seems high?
04/03/23:  Todd clarified that he already sent this back because they were just scaling off the structural darwings instead of referring to actual dimensional location from NHF abotu where they want that header beam - so no action required on our end at the moment.</t>
  </si>
  <si>
    <t>0428.1</t>
  </si>
  <si>
    <t xml:space="preserve">STR - TWR - Sequence 4 - Level 4 Corner TY-T6 Cantilever Connection </t>
  </si>
  <si>
    <t>SSK-024R1</t>
  </si>
  <si>
    <r>
      <t xml:space="preserve">04/04/23:  Review and get this back out to andy and shinhee
04/05/23:  Sent out to SC and YC
04/06/23:  SC and YC have reviewed and provided a response - </t>
    </r>
    <r>
      <rPr>
        <b/>
        <sz val="8"/>
        <color rgb="FF0070C0"/>
        <rFont val="Arial"/>
        <family val="2"/>
      </rPr>
      <t>DT to review and sendout
04/10/23:  Quick question to SC before sendout</t>
    </r>
    <r>
      <rPr>
        <sz val="8"/>
        <color rgb="FF0070C0"/>
        <rFont val="Arial"/>
        <family val="2"/>
      </rPr>
      <t>, regarding configuration of HSS outrigger vs. Wx beams, then sent out
04/20/23:  Follow up with Shinhee email on this - can we keep it on email instead of a new RFI?
04/24/23:  Sent Shinhee follow up emai lwith idea of additional plate for her review
04/25/23:  Still in email, conversations with SC.  NEed to figure out how to connect bottom flange of HSS.  Asked Jessica if she can hop on a call so that we can discuss.
04/25/23:  Discussed with Jessica - we will revert back to something more like SSK-24, wth the tube lowered, and they can make up the difference with shim plates - SC updating sketches accordingly
04/26/23:  SC updated SSK-24 to SSK-24-R2, which dropped the elevation of the HSS back down to align the bottom flanges.  Sent in email to Jessica - requested an updated RFI or other way to get it officially into Procore.
04/27/23:  Re-uploaded SSK-24-R2 to Procore, as Clark re-opened it for this upload.</t>
    </r>
  </si>
  <si>
    <t>0341</t>
  </si>
  <si>
    <t> MEP - ALL - Typical Vestibule Steel Conflicts with Fire Standpipes</t>
  </si>
  <si>
    <t>04/04/23:  Sent with very little turnaround time - and attachments were not clear.  Sent email to Denis to clarify which beams and which shifts are requested.  Will hav a call to review
04/04/23:  Denis will update their notes, send to ous to add notes about deck edge, and then we can upload that PDF as part of our response
04/05/23:  Uploaded our notes, which was just to use extended deck details as necessary since they were shifting the beam away from the deck edge - this is a pretty minor beam and area
04/13/23:  Discsussed in person meeting.  Noted to L19-26 originally did not need to shift, but that's because the JF review just dimensioned the beam location in the model, not the actual typical slab edge + 8" dimension.  Given that, the beam needs to shift like the other locations.  No word on whether this would need to come back through as another RFI.</t>
  </si>
  <si>
    <t>0158.1</t>
  </si>
  <si>
    <t>STR - TWR - Sequence 16 -17 - Curtainwall Steel Framing at Roof Exterior</t>
  </si>
  <si>
    <t>04/04/23:  Ask JK to review - unless it is structurally pertinent, we don't need to answer any of the dimensional questions - those can be JF.
04/10/23:  Looks like JK is almost complete?  Follow up 
04/10/23:  JK wrapped up review (regarding curtain wall at roof).  There were a few questions that didn't appear to match the markups in the PDF, so we noted those for clarification is they are needed.  Other dimensional (and galvanization) questions were left up to arch</t>
  </si>
  <si>
    <t>0499</t>
  </si>
  <si>
    <t>STR - TWR - T6 Shear Wall Bracing Confirmation</t>
  </si>
  <si>
    <t>04/04/23:  Clark noted that this is requested even sooner (by 04/07) is possible - need to forward to JH for further discussion…but might need RW/KW input also and they are out
04/07/23:  Was briefly discussed on call with Clark/Largo regarding west wall and transfer beam sequence this morning.  Noted we would be revieiwng in more detail.
04/10/23:  Forwarded to JH for his initial review (similar to his review of the western perimeter wall)
04/11/23:  Discussed further with JH.  Determined criteria given Fp based upon ASCE 37 loading.  JH to evaluate wall based upon this.
04/13/23:  Sent emails to Francisco to confrim extent of mat (seemed ok) and extent of wall that would be poured - did not yet recieve an answer regarding the length of wall poured (it may not be the full length because the full lnegth crosses the limit of where the mat is initially considered to be poured.  Noted this on a call with Francisco and in an email but haven't recieved response - instead, respond tot he RFI noting this so that the RFI does not remain open.  Had also asked to pull this out of the typ CA process since it really fits more under the CA support scope, but Francisco seemed hesistant to do that - asked that Denis discuss with him if he would like.  Originally responded to the email, so that it would close out, on 04/17.
04/20/23:  Received additional information regarding extent of wall and mat pours at intended sequence
04/24/23:  Given confirmation of extents of sequence, in 04/20 Clark email, JH reviewed and confirmed the wall is still good - sent an updated response.
05/09/23:  Re-opened in order to further evaluate the wall - see associated emails regarding the lift system and plumbness - might just respond to this RFI with that approach - revised due date is unclear
05/16/23: Given that this crosses both typ CA and M&amp;M scope, will respond regarding shear key (JH settign up), but other aspect, regarding temp bracing, will be handling outside of the design team CA process, and just as part of M&amp;M scope - sent in this response (referred to some extra info for detail 5/S1.1.04 where we already showed a keyway for slab-wall conenction)</t>
  </si>
  <si>
    <t>0470.1</t>
  </si>
  <si>
    <t>STR - TWR - Transfer Beam Load Capabilities</t>
  </si>
  <si>
    <r>
      <t>04/04/23:  Forward to RG - looks very similar to 470 which we had just wrapped up (iin fac tthey sent this previously, so there might be some overlap in our answers, RG to check)
04/04/23:  RG had draft answer - he will drop into RFI itself for DT review and sendout - RG completed his draft responses -</t>
    </r>
    <r>
      <rPr>
        <b/>
        <sz val="8"/>
        <color rgb="FF0070C0"/>
        <rFont val="Arial"/>
        <family val="2"/>
      </rPr>
      <t xml:space="preserve"> DT review and sendout</t>
    </r>
    <r>
      <rPr>
        <sz val="8"/>
        <color rgb="FF0070C0"/>
        <rFont val="Arial"/>
        <family val="2"/>
      </rPr>
      <t xml:space="preserve">
04/07/23: Sent out.  This may also be discussed on a call today with NYA/Clark/Largo/PSG regarding construction sequence of the transfer beams</t>
    </r>
  </si>
  <si>
    <t>0465</t>
  </si>
  <si>
    <t> MEP - GAR - P1 Storm Drain Piping Conflict with ADA Clearance</t>
  </si>
  <si>
    <t>04/03/23:  Received email (not the direct RFI) - regarding sending a plumbing line through the 21" slab under the funnel.
04/04/23:  asked for clarification on pipe size, but email chain with Denis indiciated that the solution may not work anyways - so asked for clarification on whether we should just hold on studying that solution at the moment
04/04/23:  Denis confirmed ther popsoal won't work, so they are discussing more - no action on our part at the moment
04/13/23:  JF sent updated sketch to review - DT to check with RW/KW to confirm and sendout
04/17/23:  Reviewed with JF on the phone.  The structural slab would need to raise 3" throughout a majority of the pedestal area so that they can cut a notch down the middle.  Seems OK, and they noted that they don't think a structural response is necessary at this time - but we will need to review on how this impacts our details.
04/19/23:  KW noted that he had a few questions, and will respond to JF in a separate email.</t>
  </si>
  <si>
    <t>0425.1</t>
  </si>
  <si>
    <r>
      <t xml:space="preserve">04/03/23:  Did not receive official RFI, but this is regarding the current placement oif the shoring.  Sort of a CA support item, but now JF has to be involved as well given impact of the associated walls.  
04/04/23:  Have a call - will take notes and save them to the RFI folder
04/04/23:  General result of the call (beyond figuring out how they were placed this way, which was not clearly answered) was:  It was noted that these piles are "temporary" and can be removed to a certain amount during construction of the mat.  They can definitely get down to the mat level, and likely below.  In that case, this should resolve isses with placement of the walls, and then it would jsut be a question of how far downt they can be cut, in order to see how that impacts mat/wall rebar detailing. </t>
    </r>
    <r>
      <rPr>
        <b/>
        <sz val="8"/>
        <color rgb="FF0070C0"/>
        <rFont val="Arial"/>
        <family val="2"/>
      </rPr>
      <t xml:space="preserve"> Clark to provide an update on this to the team.</t>
    </r>
    <r>
      <rPr>
        <sz val="8"/>
        <color rgb="FF0070C0"/>
        <rFont val="Arial"/>
        <family val="2"/>
      </rPr>
      <t xml:space="preserve">
04/24/23:  Given no further correspondence on this to date yet, closing this RFI in our system as of the last conference call on 04/04, as the ball is in Clark's court</t>
    </r>
  </si>
  <si>
    <t>0381.2</t>
  </si>
  <si>
    <t>STR - TWR - TC1B Tie-in Loads Connection Details</t>
  </si>
  <si>
    <t>SSK-023</t>
  </si>
  <si>
    <t>04/04/23:  Asking how to handle the proposed drag detail when it is typically only one side - answer is likely just to provide one side of the detail, but can have JK confirm.
04/05/23:  JK Notes on tower crane meeting that he will provide response to this by end of day tomorrow
04/07/23:  Completed on our end, but also sent to Sideplate in email.  They noted that their plates would have to increase in thickness to handle the demands - we'll include that in the response and see how Clark would like to proceed.  FIRST, asked Sideplate if this is a case where they can slot through the Sideplates to let the drag force pass through.  Sideplate responded noting that it would be difficult to achieve on the plated W36x's - so for now, we will just pass along that the thickness would need to increase.
04/13/23:  Sideplate to provide confirmation response regarding impact on the thickness impact - sent an email to them to confirm
04/21/23:  Sideplate did say that some welds will need to change also in their 04/17 email, so we've been holding for that.  Sent an email today to tollow up.  Sideplate sent update, and we can now send that out</t>
  </si>
  <si>
    <t>0517</t>
  </si>
  <si>
    <t xml:space="preserve">STR - TWR - Sequence 10 - Levels 19 - 21 Beam Dimension from Gridline TF Confirmation </t>
  </si>
  <si>
    <t>04/06/23: Dimensions to locate a paritcular beam inside the core - doesn't really impact anything else, but might be related to RFI 409 (in terms of adjacency to the bathrooms).  Note that there are structurally no exceptions, but arch to review/confirm since this does look to be the area impacted by the restrooms</t>
  </si>
  <si>
    <t>0516</t>
  </si>
  <si>
    <t xml:space="preserve">STR - TWR - Sequence 3 - Elevator Support Steel Beam &amp; HSS Locations </t>
  </si>
  <si>
    <t>04/06/23: Pass on to JK - has to do with locations of beams near the edges of the shafts - but this might just be due to them not having the current drawings which remove the edge hoist beams (And their associated stiffener beams)?  Or maybe the divider beams aren't needed but the stiffener beams still are, because the posts are still required and they are eccentric?
04/07/23:  Forwarded on to JK.  Also note that this raises the question about the 12x6 posts that Otis is requesting to reduce to 4" wide.
04/10/23: JK and DT discussed a bit more in email.  Noted that there is a 12x6 post and also 18x6 post that needs to be reviwed for keeping to only 4" wide.  For 12x6, the post needs to become 16x4x1/2.  For 18x6, JK still reviewing.
04/11/23:  Few follow up questions for JK and then sendout.  Also note that htis response includes the options to reduce the post widths to 4", with the associated post increases in size, for all elevator posts throughout the bldg.</t>
  </si>
  <si>
    <t>0515</t>
  </si>
  <si>
    <t>STR - TWR - Sequence 9 - Stairwell 1 Level 18 Beam Location from Gridlines</t>
  </si>
  <si>
    <t>04/06/23:  Locating beams that brace an EBF.  I think because the stairwy changes so these don't exist at lowe rlevels.  Their interpretation is correct, so we confirmed the location.</t>
  </si>
  <si>
    <t>0514</t>
  </si>
  <si>
    <t>STR - TWR - Sequence 14-15 - Framing Locations per Slab Edge Coordination L32 - 36</t>
  </si>
  <si>
    <t>04/06/23:  This has to do with other recent emails in the last week about what constant value to thold the steel back from at the sloping corners, since none is provided.  Need to review what was provided as typical for all other floors, and we could stick with that.  Need to also confirm with JF.
04/10/23:  Had discussed on last week's JF call - they noted no issues with keeping the typical 1'0" slab edge distance, NYA just to review other questions and respond (need to also provide input regarding the spacing of the itnerior beams) - confirmed and sent out</t>
  </si>
  <si>
    <t>0513</t>
  </si>
  <si>
    <t>STR - TWR - Sequence 6 - Proposed Sloped Window Plates on Box Column Connection</t>
  </si>
  <si>
    <t>04/06/23:  Spice detail 7/S5.2.03.  They just want to slightly slope the base of the added plates between the flanges of the Wx section, since they otherwise land very slightly off of the box column below - this is fine.</t>
  </si>
  <si>
    <t>0512</t>
  </si>
  <si>
    <t>STR - TWR - Sequence 8 - Revisions to Steel Sequence 8 Confirmation on Levels 13-15</t>
  </si>
  <si>
    <t>04/06/23:  Just a confirming RFI regarding updates we had shown on Sequence 8.  This was the most markups we had, given some steel sizes were shown incorrectly on L15 (a casualty of the multiple versions of this sheet as this used to be a "typical" floorplan)</t>
  </si>
  <si>
    <t>0511</t>
  </si>
  <si>
    <t>STR - TWR - Sequence 6 - Kicker Orientation Confirmation on Floors 13-19 &amp; 23-24</t>
  </si>
  <si>
    <t>04/06/23:  Just confirming how we had marked up the kickers where they accidentally had their low end on the wrong beam (this was from shifting the kickers down a bay, to miss the CAA openings, but their arrow directionality did not get reversed.  We have marked it up on plan too.  It also affected a few floors we have not reviewed yet, so we confirmed those so that they can pick them up.</t>
  </si>
  <si>
    <t>0510</t>
  </si>
  <si>
    <t xml:space="preserve">STR - TWR - Sequence 9 - Proposed Pulled-out Connection Method for Stair #1 Beam </t>
  </si>
  <si>
    <t>04/06/23:  Typical pulled out shear tab on a minor shaft wall beam - noted OK</t>
  </si>
  <si>
    <t>0509</t>
  </si>
  <si>
    <t>STR - TWR - Level 5 TC1B Grillage Framing W21x68 Beam &amp; Box Column Clash</t>
  </si>
  <si>
    <t>04/06/23:  This is not for us - this is a question for Shapiro, as it is about the grillage for TC1B</t>
  </si>
  <si>
    <t>0508</t>
  </si>
  <si>
    <t>STR - TWR - Proposed Bolted Connection for HSS Adjacent to L4 Stair Opening &amp; Balcony</t>
  </si>
  <si>
    <r>
      <t xml:space="preserve">04/06/23:  Forward to SC - question about bolting the HSS that runs along the SMRF for balcony support, instead of bolting.  But they also reference the wrong detail - do we actually show the detail for this connection somewhere?
04/07/23:  Forwarded to SC
04/07/23:  SC provided response - DT to review and sendout
04/10/23: </t>
    </r>
    <r>
      <rPr>
        <b/>
        <sz val="8"/>
        <color rgb="FF0070C0"/>
        <rFont val="Arial"/>
        <family val="2"/>
      </rPr>
      <t xml:space="preserve"> DT Q to SC regarding capacity of bolts confirmation </t>
    </r>
    <r>
      <rPr>
        <sz val="8"/>
        <color rgb="FF0070C0"/>
        <rFont val="Arial"/>
        <family val="2"/>
      </rPr>
      <t>- then can sendout with confirmation that bolted approach is acceptable.  SC noted currently reviewing for confirmation
04/11/23:  SC reviewed yesterday for bolts and plates, and noted it was acceptable (DCR &lt; 0.5) - ready to send back</t>
    </r>
  </si>
  <si>
    <t>0507</t>
  </si>
  <si>
    <t>STR - TWR - Sequence 5, 7 - Confirming Mark-ups of Upsizing Beams on Levels 6, 11, &amp; 12</t>
  </si>
  <si>
    <t>04/06/23:  Forward to AC.  Mainly asking for confirmations on steel sizes that were noted as modified in the submittal reviews by AC.  
04/07/23:  Forwarded to AC
04/11/23:  Just confirmations from markups we made in the shop drawings</t>
  </si>
  <si>
    <t>0415.1</t>
  </si>
  <si>
    <t>ARCH - TWR - Slab Edge Coordination with Curtainwall (Balcony Slab Recesses)</t>
  </si>
  <si>
    <t>Most is architectural dimenions, but JF also needs to discuss with ARUP on options. 
04/10/23:  Emailed Todd asking if/what NYA input they need on this one
04/11/23:  Todd notes that the opaque wall might govern the length of the angle at the edge - probably not a big deal for us either way, but we need to know exactly where they need it all to be.  Matt with Clark noted maybe just keeping this RFI as slab edge, and then the detail with the angle would be a separate follow-up RFI.  Sounds like this RFI will be retracted, and the new questions may just focus on slab edge, since the outer edge angle still has other aspects from other trades that impact it.  This means we may be less involved.
04/11/23:  Matt L sent an email noting that RFIU 415.1 has been retracted - will close on our end for now - no official response provided.
04/20/23:  Clark notes that the current version that is on 415.1 is updated (even though the date doesn't reflect that), so JF will forward it to us - will have to take a look
04/21/23:  JF forwarded new version - need to review what is left for us to respond to.  Reviewed and didn't really see any structural related info - it seems like this will likely wait to 415.2.   Sendt an email to Todd to confirm whether htey need anything from su on this.  Todd confirmed, we just noted to refer to JF responses, and that we didn't take any exceptions to #2.</t>
  </si>
  <si>
    <t>0518</t>
  </si>
  <si>
    <t>STR - TWR - Temporary Struts to Complete Welds on Box Columns Confirmation</t>
  </si>
  <si>
    <t>04/11/23:  DT to review and sendout.  Just a couple struts that were fillet welded (and inspected) inside the boxes while being constructed.  OK</t>
  </si>
  <si>
    <t>0531</t>
  </si>
  <si>
    <t xml:space="preserve">STR - TWR - Post Concrete Installation of Signage </t>
  </si>
  <si>
    <t>04/12/23:  Wanted to confirm post-installation of a sign post is acceptable (no other structural impact).  Noted this is acceptable.  We had a similar RFI 0014 which we also noted acceptable, however this was a more hefty bollard detail.</t>
  </si>
  <si>
    <t>0530</t>
  </si>
  <si>
    <t>STR - GAR - Shoring Beam Protrusion into 14" Perimeter Wall</t>
  </si>
  <si>
    <t>04/12/23:  Had been reviewing as a CA support item.  JK briefly checked retaining, which seemed ok, but shear is right at 10rt(f'c).  Need to discuss with RW
04/13/23:  Discussed on JF call.  Denis noted he was pretty sure John had checked and it was OK, but John to confirm.  DT sent John an email for confirmation.
04/14/23:  John G sent email confirming it is acceptable just to shift the wall inwards - wall does not need to reduce in thickness.  We just need Clark to provide the specific locations of where the jog is required.</t>
  </si>
  <si>
    <t>0470.2</t>
  </si>
  <si>
    <t>STR - TWR - Transfer Beams - Vault Thickness Confirmation to Support Deck Shoring</t>
  </si>
  <si>
    <t>04/14/23:  Emailed RW/KW to check in on if there have been prior conversations about shoring within the vault itself.  Structurally, likely not an issue, but would need to confirm
04/14/23:  RW agreed slab is fine, but we refer to methane consultatnt to confirm there are no other restrictions within the vault.</t>
  </si>
  <si>
    <t>0414.2</t>
  </si>
  <si>
    <t>VT - TWR - Divider Post Location and Size Confirmation</t>
  </si>
  <si>
    <t>SSK-27, SSK-28</t>
  </si>
  <si>
    <t>04/12/23:  Forward to JK.  First question about location of interior offset posts does need clarification.  Second question, regarding width of posts, has been covered in RFI 516.
04/20/23:  JK has reviewed last week - DT to review and sendout
04/21/23:  JK and DT discussed.  The sketches may not put it where the framers want it, but there isn't really anywhere else we can locate the post.  See if the framers can work with it, and then we can see if they have any aditional comments
04/25/23:  Forwarded to JK, Clark had additional follow up question regarding dimensions - JK responded in email, DT updated response to clarify (we had already provided the info in SSK-027)
04/28/23:  Nevell wants to shift the post to be 1.5" within the clear hoistway to accommodate the framing - this is fine, as long as the beams at the top remain in their current location and configuration - we had sent Tutulu an email with a 3D representation of what this looks like to confirm.  He thought it looked fine, but hadn't heard back from Nevell yet - he noted for us to go ahead and close it out and they can send a 414.3 if Nevell has further questions</t>
  </si>
  <si>
    <t>0557</t>
  </si>
  <si>
    <t>STR - TWR - Balcony Proposed Modifications at Curved Ends</t>
  </si>
  <si>
    <t>04/24/23:  Discussed with Todd - he noted that their proposel would shift the HSS steel out into the area of the GFRC and would clash potentially with the GFRC framing so even if this works structurally, it likely doesn't work for coordination.  We noted this in our response, and instead porposed leaving out a small piece of tub plate in order to maintian the current design and access the welds from above.
04/28/23: Re-opened for revised answers to (b) and (c) regarding the outrigger framing from Thursday meetings - added new responses for (b) and (c) which basically noted that extensions of the outrigger beams were fine as long as they remained within the footprint of the tub above (per arch) given that otherwise they might clash with teh GFRC framing</t>
  </si>
  <si>
    <t>0552</t>
  </si>
  <si>
    <t>STR - TWR - Seq 12-13 - Grid T3-TF Column Profile Inquiry</t>
  </si>
  <si>
    <t>04/21/23:  The TF/T3 line had a splice missing, so a few levels of column are a larger size of W14x426 instead of W14x342 - this is acceptable, will markup the drawings to remove the additional markup to avoid confusion.</t>
  </si>
  <si>
    <t>0534</t>
  </si>
  <si>
    <t>STR - GAR - Plumbing Pit Embed Clarification</t>
  </si>
  <si>
    <t>04/12/23:  Notes specific sump/sewage pits that are larger/deeper than the typ sump pit detail.  There are already larger plumbing pit details provided on 8/S1.1.05 as called out on S2.1.01, but not clear if these are different pits.  Need clarification if there are any that aren't covered by these callouts.</t>
  </si>
  <si>
    <t>04/12/23:  Referred to alternate pit details - then Clark followed up with a follow up question, which turned into 534.1</t>
  </si>
  <si>
    <t>0409.1</t>
  </si>
  <si>
    <t>04/12/23:  Will need to discuss with JF.  
1.  They note the jog has to shift over - but they don't give a dimension.  But it appears that it would interfere with the perp beam which is now also used to brace the jog.  Didn't JF already ask for this dimension?
2.  For women's locker room, wasn't this just a beam shift?  Did that amount already get specified somewhere?  If not, is it just the same dimension as the offset for the mens'?
3.  Occurs at other floors?  Need JF input on if this occurs elsewhere.
04/13/23:  Discussed this on JF call.  Denis will request a call.  We noted that our main isue was to understand the dimension required for teh jog</t>
  </si>
  <si>
    <t>0548</t>
  </si>
  <si>
    <t>STR - GAR - Ground Level Opening Confirmation at F Line between 12-14</t>
  </si>
  <si>
    <t xml:space="preserve">04/12/23: Send email to Denis, to try to clarify why they aren't showing the slab?
04/13/23:  Discussed with Denis, sent him the sketch that the slope was based upon - looks like this will need to reference the CAA information, since that's what our slope in this area was based upon - Denis will check with John G.
04/21/23:  Just send a response that confirms that we need the sloping slab, and refer to updated arch plans to show this.  </t>
  </si>
  <si>
    <t>0547</t>
  </si>
  <si>
    <t>STR - GAR - Ground Level Beam Size at Slab Thickness Change</t>
  </si>
  <si>
    <t xml:space="preserve">04/12/23:  Forwarded to XC.  Asking about how beams are handled across slab steps.
04/19/23:  XC notes ready for sendout
04/21/23:  Sent out </t>
  </si>
  <si>
    <t>0545</t>
  </si>
  <si>
    <t>MEP - GAR - Level P3 EV Charger Clashes with Stud Rails</t>
  </si>
  <si>
    <t>04/12/23: Asked JF to clarify what the section of the conduit looks like so that we can evaluate if it's an issue.  The RFI only provided the infroamtion in plan view, but didn't clarify what the clash is.
04/14/23:  JF notes that they don't have any of this information, so we will respond requesting clarification on this to be able to answer.
05/15/23:  Re-opened, given new information on the details of the stub-ups - forwarded to Jason (now due 05/22)
05/23/23:  XC notes as responded - notes no issue</t>
  </si>
  <si>
    <t>0544</t>
  </si>
  <si>
    <t xml:space="preserve">STR - LADWP - Retaining Wall Footing Confirmation </t>
  </si>
  <si>
    <t>04/21/23:  Request is to not have to step the footing.  Seems like it would be OK, but unclear why we stepped in the first place then, unless we thought the slope was much greater?  We already noted in 373 that the main aspect of the stepping was to maintain the 18" min - so this should be OK.  Just ask JF to confirm if the total height exceeds 15/
04/25/23:  JF sent email noting that the wall could get up to 17', so we will need to add an additional detail (we only went up to 15' originally).  Forwarded to JH for him to review 17' high requirements
04/26/23:  JH updated retaining wall requirements for up to 17' - markup is provided directly in the RFI response (no SSK), but will also mark it up in the drawings.</t>
  </si>
  <si>
    <t>0543</t>
  </si>
  <si>
    <t>STR - TWR - Equipment and Material Capacity on Elevated Decks</t>
  </si>
  <si>
    <t>04/12/23:  Just confirming that we have no exceptions to the deck storage and lift loading.  Had already reviewed this with YC in multiple other email chains - this was just a confirming RFI</t>
  </si>
  <si>
    <t>0551</t>
  </si>
  <si>
    <t xml:space="preserve">STR - TWR - Seq 10 - Beam Connection Type Confirmation </t>
  </si>
  <si>
    <t>04/14/23:  YC notes ready
04/21/23:  Sent out.  Note that 3rd question deals with L19-L21 version without the balcony</t>
  </si>
  <si>
    <t>0550</t>
  </si>
  <si>
    <t>STR - TWR - Seq 10 - Deeper Beam to Shallow EBF Connection</t>
  </si>
  <si>
    <t>04/14/23:  YC notes ready
04/21/23:  Noted confirmed acceptable, similar to all prior pulled-out connecitons</t>
  </si>
  <si>
    <t>0398.1</t>
  </si>
  <si>
    <t>STR - TWR - Curved Edge Condition Steel Haunch Protrusion on Grid T6/TE - TD</t>
  </si>
  <si>
    <t>04/21/23:  Forwarded to Shinhee to review.  Looks like when we pushed the balcony outriggers down 2", this pushed some of the bottom haunces 2" beyond the bottom of the supporting Sideplates.  Perhaps we don't need the full depth? 
04/24/23:  Told Clark another day or two - follow up with Shinhee soon
04/24/23:  SC notes ready
04/25/23:  DT sent out.  Just reuslts in reducing the depth of the bottom haunch at these locations so that it still fits onto the depth of the Sideplate.</t>
  </si>
  <si>
    <t>0559</t>
  </si>
  <si>
    <t>VT - STR - Entrance Header Supports</t>
  </si>
  <si>
    <t>04/24/23:  Catching up from last week - forwarded to JK.  Looks like it's just confirmation of header beams which we had already noted - just need to review/confirm elevation and size.
04/25/23:  JK provided response in email - basically just confirms that yes we have already specified the header beams.  Just added additional note that we have specified 12x4 HSS instad of the typical 4x4 (since these header beams also help to brace the adjacent elevator support posts)</t>
  </si>
  <si>
    <t>0558</t>
  </si>
  <si>
    <t>STR - TWR - Grouting for Tower Lateral System Column Base Plates</t>
  </si>
  <si>
    <t>04/24/23:  Want to grout the area under the embedded columns, using a small angle as the form.  The detial provided is for those columns that land on the tranasfeer beams - it is not clear if this is also proposed at all other locations that utilize HSS 6x6 spacer posts - if so, asked them to clarify.  Otherwise, said that the proposal is acceptable.
05/30/23:  Francisco noted that they are goignt o use that detail everywhere, and that it does not interfere with the bottom bars - it will be below them.  This also won't be a cover issue because the temp column footings below the mat will be present.  So there will just be angles embedded into the concrete in this area - noted that this was just a means and methods aspect at this point.</t>
  </si>
  <si>
    <t>STR - TWR - Post Concrete Installation of Signage</t>
  </si>
  <si>
    <t>04/24/23:  Forwarded to YC.  Seems like use of the bollard detail should be fine as they request, but just need to double-check
04/25/23:  YC reviewed - proposed anchorage is fine.  Note that RFI has not been directly assigned to us, but if/when it is, we can just note that "Similar to the referenced RFI 0014, the typ bollard detail can be used for these similar locations"</t>
  </si>
  <si>
    <t>0563</t>
  </si>
  <si>
    <t>STR - TWR - Seq 10 - Continuity Plate Clashes with Beam Shear Connection</t>
  </si>
  <si>
    <t xml:space="preserve">04/24/23:  Where column are plan Wx, and have EBF continuity plates, some of those interfere with the shear tabs of the adjacent beams - they proposed and we agreed to notch the shear tabs (the tabs will still be welded to the continuity plates).  </t>
  </si>
  <si>
    <t>0534.1</t>
  </si>
  <si>
    <t>04/24/23:  What is the difference between this and 0534?  Or is it just another additional question?
04/25/23:  It was a separate question to clarify where the studs at the edges of the pit opening are required.  These are called out the same both in the general typical detail as well as 8/S1.1.05 - and in both cases, we noted the intent is for them to have studs along all 4 sides, not just 2 sides.</t>
  </si>
  <si>
    <t>0573</t>
  </si>
  <si>
    <t>VT - STR - Structural Steel Connections in Hoistway Overhead</t>
  </si>
  <si>
    <t>SSK-30,
SSK-31</t>
  </si>
  <si>
    <t>04/25/23:  Forward to JK
05/03/23:  JK notes ready for sendout.  This is additional steel for supplemental connections per Otis shop drawings.  Given that the shop drawings were not updated to be coincident with the design drawings, and showed a large amoutn of unnecessary steel, it was unclear what was actually required and what was not.  This is one aspect that Otis confirmed they did need, so supplemental steel was necessary in order to provide attachment points per their request.</t>
  </si>
  <si>
    <t>0571</t>
  </si>
  <si>
    <t>VT - ARCH - Machine Room Blockout Clarification</t>
  </si>
  <si>
    <t>04/24/23:  Forward to JK
04/28/23:  These are just slab blockouts that have to be updated on the arch slab plans (not structural plans - they just come in as backgrounds for us).  Won't impact structural design as these are just handled by typical details.  But it also looks like not all of the info is even available for JF to use to updated their slab plans to.</t>
  </si>
  <si>
    <t>0581</t>
  </si>
  <si>
    <t>STR - TWR - Seq 10-11 - Updated Elevation Drawings</t>
  </si>
  <si>
    <r>
      <t xml:space="preserve">04/25/23:  Need to provide updated elevation that removes the plated MF's at the levels that balconies will be removed.
05/04/23:  It was noted by JF that they will be requesting more time for this since it's associated with drawing production - but it should actually require too much on our end
05/09/23:  Need to review prior L19-L24 sheets, overlay, copy over any updates, and flip to those versions in the set.  Also need to update elevations similarly (mainly just removing the callouts for the plated SMRF beams)
</t>
    </r>
    <r>
      <rPr>
        <b/>
        <sz val="8"/>
        <color rgb="FF0070C0"/>
        <rFont val="Arial"/>
        <family val="2"/>
      </rPr>
      <t>05/11/23:  HAVE EMAD REMOVE THESE DESIGNATIONS FROM THE ELEVATIONS AND SEND THOSE NEW SHEETS (WILL BE PART OF BULLETIN #2)</t>
    </r>
    <r>
      <rPr>
        <sz val="8"/>
        <color rgb="FF0070C0"/>
        <rFont val="Arial"/>
        <family val="2"/>
      </rPr>
      <t xml:space="preserve">
05/12/23:  Brought in updated arch model, swapping in L19-24 w/o CAA, and sent elevation. This technically doesn't show anything that wasn't already shown on the plans that were provided in earlier RFI responses where the L19-24 nonCAA plans were provided (133?)</t>
    </r>
  </si>
  <si>
    <t>0580</t>
  </si>
  <si>
    <t>STR - TWR - Seq 4-15 - Beam Shifts for Fire Standpipes</t>
  </si>
  <si>
    <t>04/25/23:  Unsurprisingly, steel sub is asking if for the shifts of beams due to standpipies where the adjacent opening is not very long, if they still have to maintain the typ detial.  Seems difficult to justify otherwise, other than perhaps the original detail conservatively accounted for exterior cladding at the edge (although here, we have a shaft wall instead).  In general, seems difficult to justify removal of the kickers or bent plate, both for support and for ability to then weld the rebar, even though these are small areas.  Can think on this one a bit mroe, but probably just need to hold to the typical detail
05/04/23:  We noted we had been trying to confirm if the typ detail is necessary - so far it seems like it is.  Send it back noting that it is necessary today.
05/05/23:  SEnt back noting yes required the backspan kickers, but that gauage plate is OK since this is what the typ detail shows.  THey also requested the plumbing information to locate the outriggers - that can be provided by others.</t>
  </si>
  <si>
    <t>0579</t>
  </si>
  <si>
    <t>STR - TWR - Seq - 10 -12 - Stiffened Connection on an Inset Beam</t>
  </si>
  <si>
    <t>04/25/23:  Cnfirmation of a stiffened beam connection where it is also inset.  Just occurs at a few beams between L20-L26 (likely due to swapping sheets out between different sets, these beams at other floors are just a shallower beam that is not inset, which is OK).  Their proposed detail is OK</t>
  </si>
  <si>
    <t>0578</t>
  </si>
  <si>
    <t>STR - TWR - Seq 18 - Missing Dimensions at Cooling Tower and Screen wall</t>
  </si>
  <si>
    <t>04/25/23:  Forward to JK - mainly confirming dimensions - some we can probably request arch to confirm (unless we can note EQ spacing)
05/01/23:  JK notes ready for sendout
05/02/23:  DT uploaded response.  Mainly just confirmations of EQEQ spacing up at roof</t>
  </si>
  <si>
    <t>0466.1</t>
  </si>
  <si>
    <t>VT - STR  - Machine Room Hoist Beam and Pit Steel</t>
  </si>
  <si>
    <t>04/25/23:  Forward to JK.  Looks like mainly want to confirm hoist beams, but then requests other information for pit support.
05/01/23:  JK notes ready for sendout - this is also additional steel in the pits per Otis request - see similar RFI (for additional steel requested near machine rooms) in RFI 0573</t>
  </si>
  <si>
    <t>0169.1</t>
  </si>
  <si>
    <t>STR/ARCH - TWR - Curtain Wall Support HSS Header Inquiry</t>
  </si>
  <si>
    <t>04/25/23:  Forward to JK.  Already forwarded the reaction information in email a day or two ago, prior to it being directly included in this RFI.  This is a follow up to RFI 0169, which originally requested info on the lobby curtainwall support.  That RFI couldn't be fully answered because we didn't have the design or the loads from NHF.  Need to make sure we check for all reactions including base or any other locations.
04/28/23:  JK notes ready for sendout
04/28/23:  DT sent out.  One thing to note is a deflection criteria was not specifically provided - so we designed per code, with a note for them to confirm if this is acceptable</t>
  </si>
  <si>
    <t>0565</t>
  </si>
  <si>
    <t>STR - TWR - Seq 9-13 - Slab Plan Confirmations on Levels 18-19, 24-29</t>
  </si>
  <si>
    <t>04/28/23:  Elevator and  curtainwall RFIs (0169.1) have taken precedence and received this RFI, but looks like just one quick confirmation on a small beam at an opening - we confirmed that this opening would require some adjacent beams</t>
  </si>
  <si>
    <t>0014.1</t>
  </si>
  <si>
    <t>ARCH/STR - GAR - Bollard Installation Clarification</t>
  </si>
  <si>
    <t>04/28/23:  Clarifications on bollard detail - not a major issue.
05/05/23:  Clarified some details, mainly due to the arch having a different bollard detail than us.</t>
  </si>
  <si>
    <t>0516.1</t>
  </si>
  <si>
    <t>STR - TWR - Seq 3 - Elevator Support Steel Follow-up</t>
  </si>
  <si>
    <t>04/29/23:  Follow up questions that are related to elevator but only come from steel sub, not Otis. Has to do with the beams/HBs that are very close to Line T4 - forward to JK with some notes about conversations we had on this from Thurs
05/02/23: JK notes ready for sendout (note that we noted that shifting the W12 beams is OK, but Q2 should refer to S5.2.04-B details for HB to Wx beams)</t>
  </si>
  <si>
    <t>0514.1</t>
  </si>
  <si>
    <t>STR - TWR - Seq 15 - L35-36 Framing Location Confirmation</t>
  </si>
  <si>
    <t>04/29/23:  A few of the beams at the upper levels, in a corner where we had specified EQ-EQ spacing, hit the cantilever bolted connection based upon that spacing - they just want to push the beam over a little to avoid the connection, which is no problem.</t>
  </si>
  <si>
    <t>0398.2</t>
  </si>
  <si>
    <t>STR - TWR - Curved Edge Condition Steel Haunch Protrusion</t>
  </si>
  <si>
    <t>04/28/23:  They found a few spots where the haunch has to get even shorter than what was shown in 0398.1 - Forward to SC
05/04/23:  SMEH noted that it is OK to add a splice plate to continue the haunch onto, but weld on 3 sdies, don't try to weld between the Sideplate and the new plate itself
05/05/23:  Forwarded on SC's response, which increased weld size and bolt capacity.</t>
  </si>
  <si>
    <t>0121.1</t>
  </si>
  <si>
    <t>STR - TWR - Cantilever Bolted Flange Plate Connection Bolt</t>
  </si>
  <si>
    <t>SSK-004-R2</t>
  </si>
  <si>
    <t>05/05/23:  Sent JK note requesting what it means to go to 1-1/8" bolts, with a constrained DCR (instead of capacity-based).
05/09/23: JK sent updated table - DT to review and sendout - pay attention to if it is noted as cost-added?  May hold until general call with PJ, but this one is a bit unique since SMEH since Herrick already noted it not being considered a CO given it was their cost saving proposal
05/10/23:  Provided new SSK and sent back.  Split the difference between DCR=0.7 design and demand=phiMn design for the 1-1/8" bolt alternate.  Only provided the larger bolt dia version in the actual drawing detail, but provided the 1-1/8" bolt diameter as an option in the SSK as part of the RFI response (since this is really only in relation to construction sequence where some of the plates have already been fab'd - otherwise, the larger bolt diameters would be the main design intent).  Fadi email on 05/09 indicates that only Sequence 3 plates have been cut, so majority of the connections will just uytilize the main detail with larger bolt diameters</t>
  </si>
  <si>
    <t>0607</t>
  </si>
  <si>
    <t>STR - TWR - Seq 3 - L1 Locations for W18 and HSS at W14 Kinked Beam</t>
  </si>
  <si>
    <t>05/09/23: Was requeesting dimensions associated with the elevator hoistway for the surrounding steel.  This is really just dependent  upon the clear hoistway edge and how they want to detail the framing, so we did not provide a specific dimension, and instead referred to the other similar elevators and noted the intent.</t>
  </si>
  <si>
    <t>0606</t>
  </si>
  <si>
    <t>STR - TWR - Seq 3 - L1 CJP Welds for W14x398 Kinked Beam</t>
  </si>
  <si>
    <t>05/09/23:  Confirmation that they should use CJP to kink the L1 beam at the southern elevator - no exceptions.  Technically this adds some weld access holes that eat into the area o fthe beam, but this likely much less than the reduction in drag force that has already occured by the kink locations.</t>
  </si>
  <si>
    <t>0603</t>
  </si>
  <si>
    <t>STR - TWR - Seq 4-12 - L4-L26 Restroom Kinked Beam Clarification</t>
  </si>
  <si>
    <t>05/09/23:  Details associated with the kinked beam.  One dimension needed to be confirmed by arch.  Otherwise, they note they can remove the channel that had been added for slab support since we now have a "M" beam to brace the beam at the kink.  The "M" beam is depressed so they proposed the "moment" connection detail for that condition.</t>
  </si>
  <si>
    <t>0602</t>
  </si>
  <si>
    <t>STR - TWR - Seq 11-13 - Non Moment Deeper to Shallow Beam Query</t>
  </si>
  <si>
    <t>05/09/23:  Forwarded to YC
05/12/23:  YC notes ready - sent out (just more pulled out shear tabs)</t>
  </si>
  <si>
    <t>0601</t>
  </si>
  <si>
    <t>STR - TWR - Seq 11 -Stiffened Deeper Beam to Shallow EBF Connection</t>
  </si>
  <si>
    <t>05/05/23:  YC reviewing
05/07/23:  YC notes ready
05/08/23:  More pull-out tab type connections (similar to 599 and 600).  Sent back</t>
  </si>
  <si>
    <t>0600</t>
  </si>
  <si>
    <t>STR - TWR - Sequence 11 - Level 23 Connection Confirmation Query</t>
  </si>
  <si>
    <t>05/05/23:  YC reviewing
05/07/23: YC notes ready - just confirms two stiffened beam connections at a SMRF that were missing at L23.  Need to make sure these get copied onto the non-CAA versions of L19-L24</t>
  </si>
  <si>
    <t>0599</t>
  </si>
  <si>
    <t>STR - TWR - Seq 10 - Non Moment Deeper to Shallow Beam Query</t>
  </si>
  <si>
    <t>05/05/23:  YC reviewing
05/07/23:  YC notes ready
05/08/23:  DT asked about spotcheck on sheartab - YC confirmed he checked sheartab</t>
  </si>
  <si>
    <t>0148.1</t>
  </si>
  <si>
    <t>STR - TWR/GAR - Bottom of Mat Rebar Slope Detail Confirmation</t>
  </si>
  <si>
    <t>05/05/23:  DT to review in context of other permit discussios and Clark email from 05/05 (in terms of book-keeeping)
05/09/23:  Clark had discussed with RW on Friday.  We had confirmed at that point that this detail was acceptable.  To all be on the same page, will note the same response on the RFI.</t>
  </si>
  <si>
    <t>0608</t>
  </si>
  <si>
    <t>STR - TWR - Balcony Vertical Truss Chord and Tub Leave-Out Clarification</t>
  </si>
  <si>
    <t>05/11/23:  Has to do with shifting the split in the tub, and stitch welding it back together - stitch welding fine?
05/12/23:  Also forwarded to Shinhee - this also asks about the locations where the outriggers don't align with the vertical tubes of the truss.
05/16/23:  SC provided response.</t>
  </si>
  <si>
    <t>0598</t>
  </si>
  <si>
    <t>STR - TWR - Concrete to Steel Deck Transition Clarification on P3</t>
  </si>
  <si>
    <t>05/05/23:  DT to review - any reason why we still show an offset, when our detail really shows it right at the steel beam?
05/16/23:  Confirmed to follow the detail for the transition, (no offset)</t>
  </si>
  <si>
    <t>0532.1</t>
  </si>
  <si>
    <t>STR - TWR - Steel Confirmation for Pit Slab's N-O</t>
  </si>
  <si>
    <t>05/12/23:  Review in context of steel
05/15/23:  Updates to detailing around the elevator pit that has now been re-lowered in height and is depressed.  RFI is essentially just confirming details around the pit (mainly our typ typicals for lowered slabs) which are sufficient.  They also are proposing to just drop the W14x on the west edge of the shaft, since there is otherwise no deck supported - this works fine for us - it's only a shaft wall beam.</t>
  </si>
  <si>
    <t>0428.2</t>
  </si>
  <si>
    <t>STR - TWR - Seq 4 - Level 4 TY-T6 Cantilever Connection</t>
  </si>
  <si>
    <t>SSK-024-R3</t>
  </si>
  <si>
    <t>05/05/23:  Frowarded to SC and YC.  Will likely require some more discussion, since arch RFI dimenion moved the cantilever outrigger.
05/09/23:  SC set up response and a modified SSK - review, confirm, and sendout
05/10/23:  Given revised arch dimension of L4 balcony edge, our steel outrigger would have been sticking outside of the balcony.  This mean the southernmost outrigger had to shift north, which means it can't use the large W30x235 cantilever beam as the backspan.  Therefore, added a new W14x43 backspan beam (similar to those north of this particular outrigger).  The W30x235 will likely still resist twist of the W30x108 balcony beam, but this will provide additional local restraint at the connection point.</t>
  </si>
  <si>
    <t>0604</t>
  </si>
  <si>
    <t>ARCH/STR - ISA Attachment To GRFC Framing At Balconies</t>
  </si>
  <si>
    <t>05/09/23:  RW and DT had already provided some input in an email chain over the last few days - so this was just attached as it answered the same question, with a bit of background information regarding potential impacts on connecting the ISA to the GFRC instead of the main structure.</t>
  </si>
  <si>
    <t>0610</t>
  </si>
  <si>
    <t>STR - TWR - L4 - Beam Size Change Kicker Clarification</t>
  </si>
  <si>
    <t>SSK-036</t>
  </si>
  <si>
    <t>05/12/23:  Want to discuss with Todd to understand the exact dimensions to see if we do truly hit the headheight with the kicker.  Perhaps one option would be slightly increasing the angle of the kicker if that works.  Otherwise, might need to add vertical plates within the EBF beam to grab onto the W14 for stiffening - left a message, need to discuss before proceeding
05/16/23:  Sent follow up email to Todd on this, hadn't heard back after leaving message on 05/12
05/20/23:  Had discussed on last week's thursday meeting with JF - Todd hadn't had a chance to review yet.  We described the issue, but needed them to look into it to see if the kicker is actually clashing with the headheight
05/23/23:  Sent another follow up reminder to Todd, to understand if/how much of a conflict we have
05/24/23: See email chain with Todd - receive the dimensions we were looking for.  Can probably just tighten the slope of the bottom kicker to miss the headheight clearance - need to see where it lands.  But Todd noted that the W14x beam we called out still might have an issue with the stair - but we can't move the beam (connection is a stiffener at the end of the EBF) so Todd is checking if the stair riser can shift over a bit.
05/25/23:  Stair can shift, but that will be somethin JF handles on their end.  In terms of the stiffened connection, calc'd through a modified version of 2B/S1.2.02 to utilize and miss the clearheight of the stair.</t>
  </si>
  <si>
    <t>0609</t>
  </si>
  <si>
    <t>STR - TWR - Seq 9 - Beam Size Changes per Submittal Return Approval Comments</t>
  </si>
  <si>
    <t>05/16/23:  Also refer to RFI 0625 asking where else this occurs
05/26/23:  Original RFI that was downloaded (See folder) only asked about confirming the sizes.  When checked yesterday, the RFI at some point was updated to also ask about if an alternate of plating the beams is acceptable.  Andy confirms plates will work, just need to confirm if 3/8" works (1/2" we know already works).  At that point can send this and 625 back) - Andy confirmed 3/8" thick plate worked.  Otherwise, we just noted to refer to the 2023 Permit set for reference to the upper levels, noting that the beam sizes were typical in general up the height</t>
  </si>
  <si>
    <t>0557.1</t>
  </si>
  <si>
    <t>STR - TWR - Balcony Structural Steel HSS4x4 at Curved Ends Confirmation</t>
  </si>
  <si>
    <t>05/11/23: Has to do with the 4x4 that used to support the ISA.  Now we can just confirm that they can cut it back - should be straightforward and send back soon.
05/12/23:  Confirmed that they can keep the HSS4x4 flush to the curved edge of the truss if the ISA is no longer attaching there.</t>
  </si>
  <si>
    <t>0414.3</t>
  </si>
  <si>
    <t>STR - Divider Post Location and Size Confirmation</t>
  </si>
  <si>
    <t>05/09/23:  Forwarded to JK.  They would just like SSK-27 to be revised to show the post shifted 1.5" inwards (everyone is already good with the location, sketch just needs to be updated).
05/10/23:  JK revised SSK-27 - DT to send out</t>
  </si>
  <si>
    <t>0616</t>
  </si>
  <si>
    <t>STR - RTL - L3 &amp; Roof Top of Steel &amp; Slab Elevations for</t>
  </si>
  <si>
    <t>05/18/23:  Noted we could probably return this by MONDAY - is it just that they were reading the elevation by the REVIT model?
05/30/23:  After review, looks like this is more just asking clarifications on the arch sheets to determine top of steel - we call out the stop of steel at bottom of slab, and the slab elevations appear conflicted between various architectural sheets.  Sent it to Todd/Jon H to review if they need anything from us on this.
06/01/23:  JF confirmed just to refer to their response</t>
  </si>
  <si>
    <t>0169.2</t>
  </si>
  <si>
    <t xml:space="preserve">STR - TWR - Curtain Wall Support HSS Header Inquiry </t>
  </si>
  <si>
    <t>SSK-032,033,034,035</t>
  </si>
  <si>
    <t>05/11/23:  Additional questions regarding header - looks like we need to provide the connection now that a location has been provided.  Also, a bigger question (not just for us) is that the tube clashes with the Sideplates - this involves more coordination with JF and NHF etc... since the locaition isn't dictated by NYA - sent email to Todd T regarding this aspect, and forwarded RFI in general to JK for us to continue addressing the other aspects meanwhile.
05/11/23:  Todd forwarded the question to Matt at Clark, meanwhile JK is reviewing the other portions
05/15/23:  JK notes all aspects (and new SSK-32) are ready other than Q1 - maybe just send it back as such since the rest may take a while?
05/17/23:  JK updated response to include how to support the extreme edges of the curtain wall posts since Todd @ JF clarified we can't depened on the columns at the sloping gridlines - hung from L4 instead.  DT reviewed and had a few clarification questions prior to sendout
05/23/23:  Further coordination between JK and DT to detail with variety of connection issues and clases with sideplates.  Clarified these areas and sent out with multiple SSK.  Cost impact was noted in the RFI - clarified that this should be in context of this only supporting lobby veneer which was a deferred item with reactions coming back as part of the RFI process in April.
05/25/23:  Added supplemental response - Todd noted that there is a roller shade also attached to this tubes.  To avoid waiting on the manufacturer to determine how heavy they are, we just said it's ok as long as it is less than 100 lbs/ft, otherwise they need to let the design team know.</t>
  </si>
  <si>
    <t>0619</t>
  </si>
  <si>
    <t>INT - TWR - Top of Wall Deflection Criteria Confirmation</t>
  </si>
  <si>
    <t>05/10/23:  Question about interior walls and what their detailing needs to accommodate.  Seems like the arch detail does this fine - looks like they misinterpreted what the arch is indicating (we require the interiors accommodate a 3/4" deflection - the detail does this by providing a 1" gap at the top)</t>
  </si>
  <si>
    <t>0622</t>
  </si>
  <si>
    <t xml:space="preserve">ARCH - TWR - Roof Level Courtyard Steel Cladding Dimensional Clarifications </t>
  </si>
  <si>
    <t>05/11/23:  Confirmed with Todd - only needed a quick size confirmation from our end (which just confirmed what is shown in our drawings).  Majortiy of questions are arch cladding questions</t>
  </si>
  <si>
    <t>0646</t>
  </si>
  <si>
    <t>STR - TWR - Seq 7-8 - L12-13 Balcony Outrigger Clash with Protected Zone</t>
  </si>
  <si>
    <t>05/23/23: At Line T6/TC, given the difference in bay spacing, by locating the beam at the backspan right at the edge of the protected zone, it results in the outrigger beam connection touching a piece of the protected zone.  Solution is just to shift the connection.  
Cost impact is noted:  Cost impact requires further clarification, given proposed solution does not impact the design or detail, and just shifts the detail in plan.</t>
  </si>
  <si>
    <t>0645</t>
  </si>
  <si>
    <t>STR - TWR - Seq 8 - Levels 13-14 Balcony Outrigger Proposed Plate for Inset Beam</t>
  </si>
  <si>
    <t>05/23/23:  Where the slab edge beams are inset into the slab, the outrigger beams drop below the bottom flange - they just propose adding a plate at the bottom of the Wx beam to assist with the detailing at this location - DT &amp; SC reviewed and have no exceptions to the proposal</t>
  </si>
  <si>
    <t>0642</t>
  </si>
  <si>
    <t>STR - TWR - Seq 4 - Level 3 Proposed Alternate Skewed Beam to Post Connection</t>
  </si>
  <si>
    <t>05/23/23:  This is related to RFI 200.3, regarding the slanted W27 that is supported by the elevator post.  This is just a rpoposed detail of how to connect that, which essentially follows our typ detail but uses a BU Wt section instead.  No exceptions taken.</t>
  </si>
  <si>
    <t>0625</t>
  </si>
  <si>
    <t xml:space="preserve">STR - TWR - Seq 10 - L19 to L21 Steel Member Changes </t>
  </si>
  <si>
    <t>05/16/23:  Related to 0609, asking where else the changes occur.  Speak with RW first to confirm how to handle given ongoing discussions, and forthcoming Bulletin 2
05/26/23:  Since it is basically the same question, just referred to the response of RFI 609</t>
  </si>
  <si>
    <t>0578.1</t>
  </si>
  <si>
    <t xml:space="preserve">STR - TWR - Seq 18 - Missing Dimensions at Cooling Tower and Screen wall </t>
  </si>
  <si>
    <t>05/16/23:  ARUP would like to coordinate, to align dimensions (or the RFI will be returned and just forwarded to ARUP first - need to see how to handle)
05/16/23:  JF sent in a note that they need the RFI to be retracted and re-sent to ARUP - so for now, close this on our end.
05/19/23:  Re-opened, reset date received and due date.  Will need to forward to JK to understand what asepcts we should respond to 
05/22/23:  JF directed us to respond by noting that VE process of the cooling tower is ongoing, and the structure is unable to be finalized until the cooling tower VE process is complete.</t>
  </si>
  <si>
    <t>0628</t>
  </si>
  <si>
    <t>MEP - TWR - Level 2 4" SD Concrete Beam Penetration Confirmation</t>
  </si>
  <si>
    <t>05/18/23:  JF notes that this was originally assigned to MEP, but they can't do antyhing about the penetrations so it is now forwarded to us to review.
05/25/23:  FORWARD THIS TO JASON - REFER TO EMAILS WITH JOHN 
05/30/23:  Forwarded to Jason for review
05/31/23:  Jason notes  OK as long as within middle 1/3 of beam in elevation - does RFI not confirm this? We checked ourselves and it hits at about 15.25" above the bottom of th ebeam, slightly outside of the middle 1/3 depth, but XC confirmed OK and we also confirmed it would miss the bottom bars</t>
  </si>
  <si>
    <t>0651</t>
  </si>
  <si>
    <t>STR - TWR - Proposed Weld Substitution for 4.75 in Continuity Plate</t>
  </si>
  <si>
    <t>05/24/23:  They can't get ESW slag to work with plates greater than 4.125", so they are going to splice the column instead.  This is fine on our end, but just noted that this shouldn't have any cost impact.</t>
  </si>
  <si>
    <t>0650</t>
  </si>
  <si>
    <t>STR - TWR - Seq 13-16 - Missing Dimension on Slab Edge Drawings</t>
  </si>
  <si>
    <r>
      <t xml:space="preserve">05/24/23:  Similar to 649 - has to do with us our core slab depressions matching up with JF, and where topping is or isn't required.  Shot an email to Todd to discuss, and asked if there is a current set of "current" slab plans we should reference.
06/01/23: UPDATE L30 - for some reason the depression was set at 1/2" instad of 2-1/2" - </t>
    </r>
    <r>
      <rPr>
        <b/>
        <sz val="8"/>
        <color rgb="FF0070C0"/>
        <rFont val="Arial"/>
        <family val="2"/>
      </rPr>
      <t>need to update and sendout ASAP</t>
    </r>
    <r>
      <rPr>
        <sz val="8"/>
        <color rgb="FF0070C0"/>
        <rFont val="Arial"/>
        <family val="2"/>
      </rPr>
      <t xml:space="preserve">
06/05/23:  Arch plans are correct, update will be provided
06/05/23:  Refer to response to 0640 above, need JF to clarify if they truly need a change to our D-5 deck - sent an email to confirm.
06/06/23:  Coordinated with JF that all of these will be answered by arch, but we will still need to pick them up for Bulletin3.</t>
    </r>
  </si>
  <si>
    <t>0649</t>
  </si>
  <si>
    <t>STR - TWR - Seq 12-13 - Levels 25-29 Depressed Slab Query</t>
  </si>
  <si>
    <r>
      <t xml:space="preserve">05/24/23:  Some of the interior slab depressions at the bathroom at L25,26,27,29 are noted as 3/4" instead of 2.5"?  Is this correct?  If so, does it continue higher up the bldg?  Note  abig difference on our end, we just use a different detail - but we need JF to confirm what the depressions are.  Shot Todd an email
06/01/23:  Looks like the 3/4" is a mistake per coordination call with JG - respond with noting that our understnding is that it shouold all be 2.5", and this is to be confirmed by arc
</t>
    </r>
    <r>
      <rPr>
        <b/>
        <sz val="8"/>
        <color rgb="FF0070C0"/>
        <rFont val="Arial"/>
        <family val="2"/>
      </rPr>
      <t>06/05/23:  What is shown in arch is correct - send this back out</t>
    </r>
    <r>
      <rPr>
        <sz val="8"/>
        <color rgb="FF0070C0"/>
        <rFont val="Arial"/>
        <family val="2"/>
      </rPr>
      <t xml:space="preserve">
06/05/23:  On call, it was clarified that what is actually happening here is that they want another 1/4" out of our D-5 deck.  Took a look and while it may calc out, it's actually a notable enough reduction (compared to the orgiinal 6.25" assumption), that it would be simpler to maintain our current design.  This would also simplify the future Bulletin's, given that it would be difficult to implement this into Bulletin2 at the moment.
06/06/23:  See response - this was a confusing series of emails with JG, which resulted us shaving 1/8" off of our D5 slab, and then also results in some revised slab depressions that we will have to represent.  We will have to pick up the updates for L19-24 in Bulletin2 (including updated to D-5 deck)</t>
    </r>
  </si>
  <si>
    <t>0648</t>
  </si>
  <si>
    <t>STR - TWR - Seq 18 - Proposed Connections for Cooling Tower and Screen Wall</t>
  </si>
  <si>
    <t>05/25/23:  Forward to JK - this is also one that may require additional time given the # of question, and ongoing VE associated with 578.1 - checking with Todd first if this should be held until 578.1 is resolved?
05/25/23:  Todd wrote back saying cooling tower/screen wall geometry could be impacted so he recommended we don't answer, similar to 578.1.  Agree, given that the geoemtry and sizes may therefore change.  Responded that structura can't be finalized until MEP VE process is complete</t>
  </si>
  <si>
    <t>0647</t>
  </si>
  <si>
    <t>STR - TWR - Deck Support for Inset Beam Confirmation</t>
  </si>
  <si>
    <t>05/25/23:  Also see associated emails with Jessica where this was discussed - main aspect of this was that the inset beam detail only shows a perp deck which is more important.  For parallel deck, they can utilize essentially the same detail that is provided for a step in the slab with parallel deck.  This was already noted in shop drwaings but appeared to cause confusion.  No cost impact would be apparent given this would be considered part of the  shop drawing coordination process for connections/deck detailing.</t>
  </si>
  <si>
    <t>0644</t>
  </si>
  <si>
    <t>STR - TWR - Seq 18 - Screen wall Proposed HSS Splice and Frames</t>
  </si>
  <si>
    <t>05/25/23:  Noting a few splice locations,and also that a few of the screen wall members are going to come out as shop-welded.  This is all constructability related and we take no exceptions, but also should be no-cost as this only relates to the means-and-methods approach of how to construct the information shown on the drawings.  As noted, the confirmation of the steel at screen walls/cooling tower is pending RFI 578.1.</t>
  </si>
  <si>
    <t>0641</t>
  </si>
  <si>
    <t>STR - TWR - Seq 12 - Level 27 Skewed Stiffened Deeper Beam to Shallow EBF Connection</t>
  </si>
  <si>
    <t>05/25/23:  Forward to YC - should be very quick, he has already viewed other similar conditions like RFI 550.  Just confirm shear tab is fine.  Note can be considered no-cost impact as part of the shop-drawing coordination process for connections.</t>
  </si>
  <si>
    <t>0640</t>
  </si>
  <si>
    <t>STR - TWR - Seq 12 - Levels 25-26 Depressed Slab Support Query</t>
  </si>
  <si>
    <t>05/25/23:  Confirmed can apply small channel for deck support similar to RFI 334.  Can't really say there is no cost impact, but the components are very minor.  Noted to lump impact, if any, with 334 sicne it's bascailly the same topic.</t>
  </si>
  <si>
    <t>0639</t>
  </si>
  <si>
    <t>STR - TWR - Seq 12 - Level 27 Connection Confirmation Query</t>
  </si>
  <si>
    <t>05/25/23:  They wanted to confim the drag connection on the west of T3 (along TG) since we don't show on at L20-L26.  This drag was only supplemental and not required in the calcs, but we kept the one on the east side to assist the diaphragm near the balcony openings.  Can note that it is acceptable as is - no change necessary to the drawings as shown - the western drag is still required at L27 through L30</t>
  </si>
  <si>
    <t>0638</t>
  </si>
  <si>
    <t>STR - TWR - Balcony Proposed Bent Plate at SidePlate Columns</t>
  </si>
  <si>
    <t>05/24/23:  Forwarded to SC 
05/24/23:  Also sent an email to Jonathan saying this might be one to request more time on….we can see if we can answer, but there was still coordination going on at the slab edge, right where this Q asks about.
05/25/23:  JF requests additional time (no time-frame noted)
05/31/23:  SC set up response.  We can't omit the welds where they are asking, so we checked if shop welding and bringing as an assembly is possible - note that the additional time request is unclear if it was applied</t>
  </si>
  <si>
    <t>0637</t>
  </si>
  <si>
    <t>STR - TWR - Balcony HSS Outriggers Built-up Confirmation</t>
  </si>
  <si>
    <t>SSK-037</t>
  </si>
  <si>
    <t>05/22/23:  Refer to associated emails from Jessica.  The HSS sizes aren't availble in Mexico so they want to build them up out of plate.  Should be a detail similar to our BU columns - need to size the weld and specify.  Or, specify CJP
Note:  Cost impact is noted.  This would require further justification as the component sizes have not been modified, and this updated detail has been provided per contractors request.
05/25/23: SC runs through shear flow check and set up response - review and confirm
05/26/23:  SC evaluated - PJP size would basically be full width for the 10x10 anwyays, and then for the 14x14, it was 3/4 out of 7/8 thickness, so just note as CJP for all.</t>
  </si>
  <si>
    <t>0608.1</t>
  </si>
  <si>
    <t>STR - TWR - Seq 5, 6, 8 - Balcony HSS14x10 Camber Follow-up</t>
  </si>
  <si>
    <t xml:space="preserve">05/25/23:  Confirmation of camber at HSS14 out at balconies.  These were only going to change if the sliding doors attached to them - which is no longer the case.  Therefore, can just follow the camber from the structural details (it seemed like when camber was first raised, the GC had not seen this camber noted on the detail).  </t>
  </si>
  <si>
    <t>0276.1</t>
  </si>
  <si>
    <t>MEP - TWR - Level 4 to 24 Balcony Storm &amp; Overflow Drain Location and System Confirmation: Riser Constructability</t>
  </si>
  <si>
    <t>05/25/23:  TRY TO GET THIS OUT TOMORROW (confirm 
06/02/23:  This originally had many other coordination items with MEP/JF, and didn't really include us for the most part.  Eventually MEP answered their parts, and we were left with reviewing pipe penetrations through the slab edge near the columns - just need to confirm that our typ detail would apply in these cases (mainly, as long as it is in the slab, and not the edge ledger angle).
06/02/23:  COnfirmed that the typ penetration would apply.  IT's next to a column, so maybe one of the angles isn't necessary - they can ask if that is the case.  For now, this only covered a few locations specifically because the rest had pipes in the wrong location.</t>
  </si>
  <si>
    <t>0658</t>
  </si>
  <si>
    <t>STR - TWR - Seq 9 - Level 17 Elevator A-E Machine Room Framing Clarification</t>
  </si>
  <si>
    <r>
      <t xml:space="preserve">05/23/23:  JF requested additional time
06/01/23:  Forwarded to JK
</t>
    </r>
    <r>
      <rPr>
        <b/>
        <sz val="8"/>
        <color rgb="FF0070C0"/>
        <rFont val="Arial"/>
        <family val="2"/>
      </rPr>
      <t>06/01/23:  JK notes ready for sendout</t>
    </r>
    <r>
      <rPr>
        <sz val="8"/>
        <color rgb="FF0070C0"/>
        <rFont val="Arial"/>
        <family val="2"/>
      </rPr>
      <t xml:space="preserve">
06/05/23:  Jon H notes to imply that a lot of this has to do with coordinating with the requirements of the speicifc manufacturer, in cntext of cost impact
06/08/23:  Send out </t>
    </r>
  </si>
  <si>
    <t>0657</t>
  </si>
  <si>
    <t>STR - TWR - Seq 13 - Stiffened Deeper Beam Connection to Shallow EBF Connection</t>
  </si>
  <si>
    <t>05/26/23:  Similar to 655 and 653, regarding beam connections of different depths, forwarded to YC
05/30/23:  YC notes complete
06/01/23:  Sent out - noted as part of typ shop drawing coordination - no cost impact</t>
  </si>
  <si>
    <t>0656</t>
  </si>
  <si>
    <t>STR - TWR - Seq 13-16 - L29 - Roof Beam Connection at EBF Protected Zone Confirmation</t>
  </si>
  <si>
    <t>05/26/23:  Locating the EBF stiffener beams at L29 and above where they didn't exist below because there was an elevator - nothing new here, they are just confirming the exact location of the beams, which is correctly placed at the ends of the EBF link</t>
  </si>
  <si>
    <t>0655</t>
  </si>
  <si>
    <t>STR - TWR - Seq 13 - L28-30 Skewed Stiffened Deeper Beam to Shallow EBF Connection</t>
  </si>
  <si>
    <t>05/26/23:  Also forwarded to YC along with 653, similar pulled-out tab connection detail confirmation
05/30/23:  YC notes complete
06/01/23:  Sent out - noted as part of typ shop drawing coordination - no cost impact</t>
  </si>
  <si>
    <t>0654</t>
  </si>
  <si>
    <t>STR - TWR - Seq 13 - Level 28 Depressed Slab Support Query</t>
  </si>
  <si>
    <t>05/26/23:  Similar to RFI 334 - just confirming to add small channels where deck support isn't achievable in small lobby depressed slab area.  Essentially the same answer as the other RFI - they are just confirming at another floor.</t>
  </si>
  <si>
    <t>0653</t>
  </si>
  <si>
    <t>STR - TWR - Seq 12 - Stiffened Deeper beam Connection to Shallow EBF Connection</t>
  </si>
  <si>
    <t>05/26/23:  Forwarded to YC, similar questions about slight mods to bolt spacing and pulled out shear tabs.
05/30/23:  YC notes complete
06/01/23:  Sent out - noted as part of typ shop drawing coordination - no cost impact</t>
  </si>
  <si>
    <t>0652</t>
  </si>
  <si>
    <t>STR - TWR - Seq 13-16 - L29-37 Depressed Slab Deck Supports</t>
  </si>
  <si>
    <r>
      <t xml:space="preserve">05/23/23:  JF requested additional time (not clear what the new due date is)
</t>
    </r>
    <r>
      <rPr>
        <b/>
        <sz val="8"/>
        <color rgb="FF0070C0"/>
        <rFont val="Arial"/>
        <family val="2"/>
      </rPr>
      <t>06/12/23:  WRAP UP TODAY OR TOMORROW O GET IT OFF THE LIST</t>
    </r>
    <r>
      <rPr>
        <sz val="8"/>
        <color rgb="FF0070C0"/>
        <rFont val="Arial"/>
        <family val="2"/>
      </rPr>
      <t xml:space="preserve">
06/16/23:  Originally thought it was quick, but then answers to other questions implied that the slab edge plans that are referenced for these questions may not be correct (see response to RFI 693, which implies that an opening not shown on the slab edge plans in RFI 652 does still exist) - sent JF an email requesting a final version of this plan so that we are answering correctly.  Checked RFI 693 response and that itself doesn't have a response from JF either, so can't reference that to confirm if there is an updated plan that has been shared somewhere.
</t>
    </r>
    <r>
      <rPr>
        <b/>
        <sz val="8"/>
        <color rgb="FF0070C0"/>
        <rFont val="Arial"/>
        <family val="2"/>
      </rPr>
      <t>06/19/23: John G notes that it looks fine on the call, go ahead and sent out</t>
    </r>
    <r>
      <rPr>
        <sz val="8"/>
        <color rgb="FF0070C0"/>
        <rFont val="Arial"/>
        <family val="2"/>
      </rPr>
      <t xml:space="preserve">
06/23/23:  No other updates - go ahead and send out</t>
    </r>
  </si>
  <si>
    <t>0659</t>
  </si>
  <si>
    <t xml:space="preserve">STR - TWR/GAR - Embed Clarification for CMU Support Slots at Shear Walls </t>
  </si>
  <si>
    <t>05/24/23:  Question confirming that the CMU walls don't require embeds into concrete walls.  They reference the detail that shows that they don't, but still ask the question.  Response just confirms to use the detail that is referenced.</t>
  </si>
  <si>
    <t>0612</t>
  </si>
  <si>
    <t>MEP - TWR - Generator Room 1402 Trench Drain Clarification)</t>
  </si>
  <si>
    <t>05/25/23:  Forwarded to us - just email John and JF back about if this ends up being very painful
05/31/23:   noted it will not work for structure (only in email) - back in MEP court - no official response from us in Procore</t>
  </si>
  <si>
    <t>0671</t>
  </si>
  <si>
    <t>STR - RTL - Level 2 Missing Top of Steel Elevation</t>
  </si>
  <si>
    <t>05/26/23:  Asking for steel elevation of the retail canopy - seems like JF could handle this themselves - shot an email to Todd on it
06/01/23:  JF confirmed just to refer to their response.</t>
  </si>
  <si>
    <t>0670</t>
  </si>
  <si>
    <t>STR - GYM - Missing Top of Steel Elevation</t>
  </si>
  <si>
    <t>05/26/23:  Really looking for arch top of finished floor so that they can back out the top of steel elevation - shot an email to Todd on this (Similar to 671)
06/01/23:  JF confirmed just to refer to their response</t>
  </si>
  <si>
    <t>0676</t>
  </si>
  <si>
    <t>ARCH - TWR - Model Slab Alignment Clarification</t>
  </si>
  <si>
    <r>
      <t>06/02/23:  These are model questions, not drawing questions….handled differently?  Need to review if the issues show in our drawings themselves.</t>
    </r>
    <r>
      <rPr>
        <b/>
        <sz val="8"/>
        <color rgb="FF0070C0"/>
        <rFont val="Arial"/>
        <family val="2"/>
      </rPr>
      <t xml:space="preserve">
06/12/23:  RESPOND TO THIS TODAY OR TOMORROW, EVEN IF IT IS NOT CLEAR - JUST SAY NOT CLEAR WHAT THEY ARE ASKING FOR</t>
    </r>
    <r>
      <rPr>
        <sz val="8"/>
        <color rgb="FF0070C0"/>
        <rFont val="Arial"/>
        <family val="2"/>
      </rPr>
      <t xml:space="preserve">
06/25/23  Just responded saying it's not clear exactly what they are asking, and to reference the plans to make it more clear (we can't move around in the model to find precisly the same views they were looking at, and it's not clear what the conflicts were.  Was this just for BIM coordination?)</t>
    </r>
  </si>
  <si>
    <t>0674</t>
  </si>
  <si>
    <t>STR - TWR - Balcony Sill Angle Modifications for Waterproofing</t>
  </si>
  <si>
    <t>SSK-017R1</t>
  </si>
  <si>
    <r>
      <t xml:space="preserve">06/02/23:  Revised sill angle (requires revised SSK-017).  What we have discussed on Balcony calls, just finally in RFI official form.  Forwarded to SC to update SSK-017.
06/05/23: </t>
    </r>
    <r>
      <rPr>
        <b/>
        <sz val="8"/>
        <color rgb="FF0070C0"/>
        <rFont val="Arial"/>
        <family val="2"/>
      </rPr>
      <t xml:space="preserve"> SC notes ready for sendout</t>
    </r>
    <r>
      <rPr>
        <sz val="8"/>
        <color rgb="FF0070C0"/>
        <rFont val="Arial"/>
        <family val="2"/>
      </rPr>
      <t xml:space="preserve"> - this is the revised slab edge showing the drop in the edge angle.  This resulted in us increasing the size of the horizontal angle.</t>
    </r>
  </si>
  <si>
    <t>0672</t>
  </si>
  <si>
    <t>STR - TWR - Seq 16 - Level 37 Beam Size Clarification</t>
  </si>
  <si>
    <r>
      <t xml:space="preserve">06/02/23:  Questions about clarifications at L37 (on new drawings) - forwarded to YC
</t>
    </r>
    <r>
      <rPr>
        <b/>
        <sz val="8"/>
        <color rgb="FF0070C0"/>
        <rFont val="Arial"/>
        <family val="2"/>
      </rPr>
      <t>06/05/23:  YC notes ready for sendout</t>
    </r>
    <r>
      <rPr>
        <sz val="8"/>
        <color rgb="FF0070C0"/>
        <rFont val="Arial"/>
        <family val="2"/>
      </rPr>
      <t>.  This was just confirming that bend shear plate connections are acceptable for the kinked beams at the corners, which they are (don't want them welded to avoid moment delivery).  They probably were asking the question because they are different depth beams, but that's because the one at the north edge requires shallower depth for MEP.</t>
    </r>
  </si>
  <si>
    <t>0428.3</t>
  </si>
  <si>
    <t xml:space="preserve">STR - TWR - Sequence 4 - Level 4 TY-T6 Cantilever Connection Constructability Follow-up	</t>
  </si>
  <si>
    <t>06/01/23:  Noted as a hot priority (just received two days ago, haven't done intake yet)
06/02/23:  Forwarded to SC.
06/05/23:  SC notes ready for sendout</t>
  </si>
  <si>
    <t>0402.1</t>
  </si>
  <si>
    <t>STR - TWR - Balcony Tub Dimension Confirmation Follow-up</t>
  </si>
  <si>
    <t>06/02/23:  Forwarded to SC.  They want to leave the welds off the stiffeners under the western edge of the tub, but this doesn't feel great.  Technically it could still bear on them, but it still allows potential vertical movement.
06/06/23:  John South clarified that this is only at the small distance of drop in panel area, so just one or two fins, and the tub would still be welded to the tub adjacent, so this seems OK - sent out that this is OK</t>
  </si>
  <si>
    <t>0343.4</t>
  </si>
  <si>
    <t>STR - TWR - Proposed Shim Plates on Balcony Outriggers Tub Drop Confirmation</t>
  </si>
  <si>
    <t>06/02/23:  Just confirmation of dropping the balcony 1/2" and this eats into the 2" "wiggle" tolerance room that was provided with shims.  Note no exceptions.</t>
  </si>
  <si>
    <t>0387.1</t>
  </si>
  <si>
    <t>STR - TWR - Shifting Brace Kickers To Accommodate TC1B Braces</t>
  </si>
  <si>
    <r>
      <t xml:space="preserve">06/02/23:  This is technically part of the TC1B mods, but OK.  Just has to do with the shift in the braces to get out of the way of the tower crane system which is no problem.  
</t>
    </r>
    <r>
      <rPr>
        <b/>
        <sz val="8"/>
        <color rgb="FF0070C0"/>
        <rFont val="Arial"/>
        <family val="2"/>
      </rPr>
      <t>06/07/23:  JK responded - ready for sendout
06/10/23:  Sentout (added shading to sheets for sendout to clarify these are only provided to show the shifted kickers)</t>
    </r>
  </si>
  <si>
    <t>0688</t>
  </si>
  <si>
    <t>STR - TWR - Early Steel Column Exposed Plate Elevation at P1</t>
  </si>
  <si>
    <t>06/05/23:  Discussed with JF on coordination call - this is just for us to defer to JF response (regarding furring out around a column base plate).</t>
  </si>
  <si>
    <t>0687</t>
  </si>
  <si>
    <t>ARCH - GYM - AMENITY BUILDING - WIND LOAD</t>
  </si>
  <si>
    <t>06/13/23:  Was not noted as hot, even though due yesterday - low priority?  They just want to know what wind criteria to use for the gym building.  Just confirm that use of prescriptive values is acceptable for information not provided in the wind tunnel report.  We aren't actuall assigned this one at the moment, so can't respond.  Sent Jonathan H an email to cover this - etither they can assign it to us, or just copy our response into the RFI.</t>
  </si>
  <si>
    <t>0158.2</t>
  </si>
  <si>
    <t>STR - TWR - Seq 16 -17 - Curtainwall Steel Framing at Roof Exterior Additional Detail</t>
  </si>
  <si>
    <t>SSK-38</t>
  </si>
  <si>
    <r>
      <t xml:space="preserve">06/09/23:  Forwarded to JK - they want to use bolted connections up at the roof curtainwall framing
</t>
    </r>
    <r>
      <rPr>
        <b/>
        <sz val="8"/>
        <color rgb="FF0070C0"/>
        <rFont val="Arial"/>
        <family val="2"/>
      </rPr>
      <t>06/09/23:  JK notes ready for sendout</t>
    </r>
    <r>
      <rPr>
        <sz val="8"/>
        <color rgb="FF0070C0"/>
        <rFont val="Arial"/>
        <family val="2"/>
      </rPr>
      <t xml:space="preserve">
06/12/23:  We did provide an SSK-038 in case they want to use the bolted option, but arch also needs to approve.  </t>
    </r>
  </si>
  <si>
    <t>0690</t>
  </si>
  <si>
    <t xml:space="preserve">INT - TWR - Deflection Limits for Stud Supported Finishes - Exterior	</t>
  </si>
  <si>
    <t>06/09/23:  Sent John H our deflection criteria general notes, and otherwise said no exceptions - not sure if that's all they need from us on this one?</t>
  </si>
  <si>
    <t>0694</t>
  </si>
  <si>
    <t>STR - TWR - Proposed Continuity Plate Material Grade Substitution</t>
  </si>
  <si>
    <t>06/08/23:  Answered since we had already discussed on the call this morning and it was an easy one (they just want to swap out the GR of a couple continuity plates, which is fine as long as they modify the thickness by the same ratio).</t>
  </si>
  <si>
    <t>0693</t>
  </si>
  <si>
    <t xml:space="preserve">STR - TWR - Seq 13-16 - L30 - 36 Beam Support Along Opening Query	</t>
  </si>
  <si>
    <t>06/09/23:  Looks like an openingthat we have on L30 through L36 is not shown on the arch.  Asked JF thorugh email if we should remove it as well (which would then remove the small "M" beam next to it)
06/10/23:  John G wrote back that the opening should NOT be removed.  So we can just respond accoringly.  JF will send them a note about how large it is.</t>
  </si>
  <si>
    <t>0692</t>
  </si>
  <si>
    <t>STR - TWR - Sequence 7 - Proposed Column Shop Splice</t>
  </si>
  <si>
    <t>06/09/23:  They propose a particular place to splice a column given "bad" steel - no issue from our end.</t>
  </si>
  <si>
    <t>0425.2</t>
  </si>
  <si>
    <t>STR - TWR - Existing Shoring Clash at Oil Well #1</t>
  </si>
  <si>
    <t>06/08/23:  Refer to notes on 700
06/08/23:  This one had a much larger kink in the wall than the others, but it's still acceptable given it's not even being used as a shear wall</t>
  </si>
  <si>
    <t>0710</t>
  </si>
  <si>
    <t>STR - TWR - Oil Well#1 Concrete Wall Clashes</t>
  </si>
  <si>
    <t>06/08/23:  Refer to notes on 700
06/08/23:  Noted that all walls and columns in this one need to retain their specified sizes
06/08/23:  JG  noted that he hadn't caught one of our responses would end up with encroachment on the elevator shaft.  Sent back an email  - they might need to send it back to us for revision.
06/09/23:  JF had already sent it back, but only said not to encroach on the elevator shaft.  We added an additional note after that that clarified that for that wall only, it was acceptable to shrink it down to 9.5".</t>
  </si>
  <si>
    <t>0709</t>
  </si>
  <si>
    <t>STR - TWR - West Wall Discrepancy w/Shoring Beams</t>
  </si>
  <si>
    <t>06/08/23:  Refer to notes on 700
06/08/23:  Noted that the west retaining wall neds to remain it's specified 18" thickness</t>
  </si>
  <si>
    <t>0708</t>
  </si>
  <si>
    <t>STR - TWR - Sequence 16 - Roof Kinked Beam Confirmation</t>
  </si>
  <si>
    <r>
      <t xml:space="preserve">06/09/23:  Forwarded to JK jus tto confirm that what they are asking for is already in our current set, and they were just looking at an old set.
</t>
    </r>
    <r>
      <rPr>
        <b/>
        <sz val="8"/>
        <color rgb="FF0070C0"/>
        <rFont val="Arial"/>
        <family val="2"/>
      </rPr>
      <t>06/09/23:  JK noted ready for sendout
06/10/23:  Instead of sending the sheet itself, since the beam they are asking about is included in Bulletin1, we just referred to S2.2.36 in that set.</t>
    </r>
  </si>
  <si>
    <t>0707</t>
  </si>
  <si>
    <t>STR - TWR - Metal Deck Venting Clarification</t>
  </si>
  <si>
    <t>Just confirm to use vented unless specifically called out otherwise (which is not done) - we just said vent all the decking</t>
  </si>
  <si>
    <t>0706</t>
  </si>
  <si>
    <t>STR - TWR - Detail 5a-S1.3.03 Slab Edge Clarification</t>
  </si>
  <si>
    <t>06/09/23:  Need to review in more detail - request is to stop the deck at the beam for the extended deck edge.  Maybe this is fine since we have the gauge plate anyways?  Not sure what the deck is otherwise doing.
06/28/23:  Noted that the extent of deck needs to be maintained to avoid shoring or thicker bent plate (Which was the original request from the GC as to why this detail was set up the way it was).  So esentially the response is to provide the deck extent per plan</t>
  </si>
  <si>
    <t>0705</t>
  </si>
  <si>
    <t>STR - TWR - Sequence 4 - Curtain Wall Support HSS Header Connection Confirmation</t>
  </si>
  <si>
    <t>SSK-31-R1</t>
  </si>
  <si>
    <t>06/09/23:  This should have been 169.4.  Forwarded to JK so that he can review.
06/12/23: JK notes ready - SEND BACK AND PAY ATTENTION TO COST IMPACT NOTE
06/12/23:  DT had a question to JK on new SSK - then can respond
06/12/23:  Just resulted in thickening a cap plate at a connection a bit, and then sending that out</t>
  </si>
  <si>
    <t>0704</t>
  </si>
  <si>
    <t>STR - TWR - Sequence 16 - Level 37-Roof Skewed Beam Connection Inquiry</t>
  </si>
  <si>
    <t>06/09/23:  Forward to YC - this should be similar to what he has seen at other locations.  Also forward to JK, since he had a bit to do with these locations.
06/13/23:  Almost done?  Need JK to confirm if any other updates required for RFI response.  Andy checked to confirm that the beam support for the kinked beams is good.
06/16/23: REview and sendout
06/19/23:  Need YC input on skewed beam conn to other beam instead of col - then can sendout.
06/19/23:  Discussed and confirmed that we will note to connect both beams to the columm, in lieu of connecting one beam to the other.</t>
  </si>
  <si>
    <t>0703</t>
  </si>
  <si>
    <t>STR - TWR - Seq 16 - Stiffened Deeper Beam Connection to Shallow EBF Connection</t>
  </si>
  <si>
    <t>06/09/23:  Also forwarded to YC, but basically identical to 702, just at L37 instead of L36
06/13/23:  YC notes ready</t>
  </si>
  <si>
    <t>0702</t>
  </si>
  <si>
    <t>STR - TWR - Seq 14-15 - Stiffened Deeper Beam Connection to Shallow EBF Connection</t>
  </si>
  <si>
    <t>06/09/23:  Forwarded to YC.  Should be fine (typ pulled out connection), but since he has reviewed all simila conditions, he can review this one in the same manner.  Should be similar to RFI 433.
06/13/23:  YC notes ready</t>
  </si>
  <si>
    <t>0701</t>
  </si>
  <si>
    <t>STR - TWR - Sequence 16 - Level 37 Offset Beam Connections</t>
  </si>
  <si>
    <t>06/09/23:  Connection questions for a few offset beams at L37 terrace area.  Once required smalle bolt spacing, the other just is a confirmation to use 1/S1.2.03 for offset connections
06/19/23:  Original answer did not upload, noted on coordination call - uploaded response again today</t>
  </si>
  <si>
    <t>0700</t>
  </si>
  <si>
    <t>STR - TWR - Oil Well#3 Concrete Wall Clashes</t>
  </si>
  <si>
    <t>06/08/23:  Received with one day turnaround - Jon H noted this in an email.  But understood topic is hot for rebar placeent.  Had a call with JF and it sounded like they could accommodate the changes, other the T6 wall thickness which is part of this RFI 700. This applies for 700,696,709, 710, and 425.2
06/09/23:  JH confirms that the thin portion of wall get reduce to 28" thick with no modification to rebar.  He will setup a markup in the markup set, and then we can respond to the email.</t>
  </si>
  <si>
    <t>0699</t>
  </si>
  <si>
    <t>STR - TWR - Sequence 16 - Level 37 Beam Profile Confirmation</t>
  </si>
  <si>
    <t xml:space="preserve">06/09/23:  One beam at the north edge of L37 appears to have accidentally copied down a W36x150 designation from the roof.  They wanted to confirm.  This was a good catch, we noted the beam should be W14x53, similar to other similar framing at this floor and other typical floors. </t>
  </si>
  <si>
    <t>0698</t>
  </si>
  <si>
    <t>STR - TWR - Sequence 14-15 - Level 32, 33, 35 Reduced Bolt Spacing</t>
  </si>
  <si>
    <t>06/09/23: Just a reduction in bolt spacing for L32,33,35 at small beams at the north/south small cantilevered zones.  No problem, similar to other modifications we have made for bolt spacing previously.</t>
  </si>
  <si>
    <t>0697</t>
  </si>
  <si>
    <t>STR - TWR - Seq 14 - Level 31 Beam Location Query</t>
  </si>
  <si>
    <t>06/09/23:  More of a slab edge question - it just uses that to locate a beam.  No exceptions to what is shown to locate it - just should have JF confirm that the slab edge information provided is adequate.</t>
  </si>
  <si>
    <t>0696</t>
  </si>
  <si>
    <t xml:space="preserve">STR - TWR - Oil Well#4 Concrete Wall Clashes </t>
  </si>
  <si>
    <t>06/08/23:  Refer to notes on 700
06/08/23:  Response is that all walls and oil well transfer columns should remain their specific size/thickness.</t>
  </si>
  <si>
    <t>0169.3</t>
  </si>
  <si>
    <t xml:space="preserve">STR - TWR - Sequence 4 - Curtain Wall Support HSS Header Inquiry Follow-up	</t>
  </si>
  <si>
    <t>06/09/23:  Forwarded to JK to confirm that what they show matches the details he provided for 169.2
06/09/23:  JK notes OK, saved comments for sendout - no exceptions taken</t>
  </si>
  <si>
    <t>0717</t>
  </si>
  <si>
    <t xml:space="preserve">STR - TWR - Sequence 2 - Proposed Beam Shop Splice </t>
  </si>
  <si>
    <t>06/15/23:  Just confirmation of splicing beams to increase length as necessary down in the basement levels where beams had to shift due to 200.3.  This is acceptable.</t>
  </si>
  <si>
    <t>0716</t>
  </si>
  <si>
    <t>STR - TWR - Sequence 16 - Roof Missing Beam Profile</t>
  </si>
  <si>
    <t>06/16/23:  NEED TO REVIEW - is this the correct attachment for the RFI?
06/19/23:  Attachment didn't seem to match the title of the RFI - sent it back stating this for now, asking for clarification or an updated attachemnt</t>
  </si>
  <si>
    <t>0715</t>
  </si>
  <si>
    <t>STR - TWR - Sequence 2-3 - Level P1-P2 Elevator Pit Slab Clarification</t>
  </si>
  <si>
    <t>06/15/23:  Has to do with where the elevator pit requirements shifted again regarding depressions required or not. JF sent an email saying that additional time will be required given the many questions in the RFI
06/15/23:  JF asked for extension to 06/28, although hoping it won't take that long
06/28/23:  DON"T GO BEYOND THIS DATE
06/28/23:  Ran through.  This is almost entirely caused by the pits shifting again.  THere were also adjacent updates related to the Otis requirements for steel in the pits, so some of that was picked up here as well.</t>
  </si>
  <si>
    <t>0725</t>
  </si>
  <si>
    <t xml:space="preserve">STR - GAR- Level P1 - Column Type Confirmation </t>
  </si>
  <si>
    <r>
      <t xml:space="preserve">06/19/23:  Q's about podium concrete column assignments - send to JH for review (looks like JH is out until 06/20)
</t>
    </r>
    <r>
      <rPr>
        <b/>
        <sz val="8"/>
        <color rgb="FF0070C0"/>
        <rFont val="Arial"/>
        <family val="2"/>
      </rPr>
      <t>06/21/23:  JH notes ready for sendout</t>
    </r>
    <r>
      <rPr>
        <sz val="8"/>
        <color rgb="FF0070C0"/>
        <rFont val="Arial"/>
        <family val="2"/>
      </rPr>
      <t xml:space="preserve"> (note that #4 response was just to refer to the Bulletin1 drawings)</t>
    </r>
  </si>
  <si>
    <t>0724</t>
  </si>
  <si>
    <t>STR - TWR/GAR - Opening Dimensions Clarification in Concrete Walls</t>
  </si>
  <si>
    <r>
      <t xml:space="preserve">06/16/23:  More for the arch (and JonH had noted recently that they may look at modifying the door opening size), but passed to JH just to confirm everything looks ok.  May have already reviewed in a submittal
</t>
    </r>
    <r>
      <rPr>
        <b/>
        <sz val="8"/>
        <color rgb="FF0070C0"/>
        <rFont val="Arial"/>
        <family val="2"/>
      </rPr>
      <t>06/21/23:  JH notes ready for sendout</t>
    </r>
  </si>
  <si>
    <t>0723</t>
  </si>
  <si>
    <t>STR - TWR - Blockout at North Mat of Tower</t>
  </si>
  <si>
    <t>06/16/23:  Just confirming the north blockout through RFI, which had previously been done in email on 05/16</t>
  </si>
  <si>
    <t>0722</t>
  </si>
  <si>
    <t>STR - TWR - Sequence 16 - Roof Missing Beam Dimensions</t>
  </si>
  <si>
    <r>
      <t xml:space="preserve">06/16/23:  DT provided responses, JK just needs to look at #5 and #6 to confirm
</t>
    </r>
    <r>
      <rPr>
        <b/>
        <sz val="8"/>
        <color rgb="FF0070C0"/>
        <rFont val="Arial"/>
        <family val="2"/>
      </rPr>
      <t>06/19/23:  JK confirmed, but we need to check if we can provide a dimension for the stub prior to sendout</t>
    </r>
    <r>
      <rPr>
        <sz val="8"/>
        <color rgb="FF0070C0"/>
        <rFont val="Arial"/>
        <family val="2"/>
      </rPr>
      <t xml:space="preserve">
06/19/23:  JK to add other notes regarding dimension of stub just to confirm within the callouts (GC has these details within Bulletin1)
06/23/23:  JK confirmed we are just referencing Bulletin1 to clarify these stubs, and that they continue to the slab edge (hard to otherwise show on plan)</t>
    </r>
  </si>
  <si>
    <t>0721</t>
  </si>
  <si>
    <t xml:space="preserve">STR - TWR - Level P4 - Suspended Slab at Plumbing Pits </t>
  </si>
  <si>
    <t>06/16/23:  Just want to use formsavers at the small piece of slab at pits - OK</t>
  </si>
  <si>
    <t>0719</t>
  </si>
  <si>
    <t>STR - TWR - Level P2 - Missing Dimensions and Elevations</t>
  </si>
  <si>
    <t>06/16/23:  Looks like arch confirmations.  Additionally, this has already been provided as a submittal, so should the RFI even get any review?  Shot an email to JF asking how they would like to proceed.
06/25/23:  JF never responded -we'll just send it back noting dimensional confirmation per arch.  Also noted that it appears to just match the info in the submittal 03 30 00 - 25.0</t>
  </si>
  <si>
    <t>0718</t>
  </si>
  <si>
    <t xml:space="preserve">TWR - ARCH - P4 Restroom In Wall HSS Detail Clarification	</t>
  </si>
  <si>
    <t>06/16/23:  We had already provided some input on these with Xue.  Asked JF if they need anything else from us on these.
06/22/23:  Xue notes that JF has a response - nothing from NYA needed.</t>
  </si>
  <si>
    <t>0571.1</t>
  </si>
  <si>
    <t>STR - TWR - Slab Opening Reinforcement Clarification</t>
  </si>
  <si>
    <t>06/16/23:  Say they need to keep the typ strengthening detail from below.  Regarding small openings, need to think if there is a rule of thumb that can be provided.
06/28/23:  Used language from NYA typ details (Which wasn't included in the CCC typ details) to clarify where single isolated holes &lt; 6" in diameter don't require strengthening</t>
  </si>
  <si>
    <t>0731</t>
  </si>
  <si>
    <t xml:space="preserve">TWR - STR -Confined Zone Conflicts with Structural Steel </t>
  </si>
  <si>
    <t>06/19/23:  Detailing of the embed confinment where there is the starter steel.  The starter bracing steel isn't per NYA, which may need to be reflected in the document, but need to review and understand how to detail around it (depends on size of the braces, etc...).  Answer may be as simple as directing them to just shift horizontal and vert bars slightly as necessarily to avoid the braces.  
06/19/23:  NOTED AS HOTTEST AS OF TODAY
06/22/23:  Discsussed with Francisco during site visit for bot rebar.  He sent an email that noted that they can remove the bracing kickers, which are the main impediment.  The rest of the steel just slopes away from the stiffener plates - can clarify in response.  (Also refers to RFI 441).  Added a section back from older 2020 sketches that show how the innermost vert bar can slope alongside the stiffener plates.  Didn't provide this as an SSK as it is treated as just a clarification to the information already in the drawings, not a change or modification to the info in the drawings.</t>
  </si>
  <si>
    <t>0730</t>
  </si>
  <si>
    <t xml:space="preserve">STR - TWR - Oil Well#4 - Transfer Element and T6 Shear Wall Detail	</t>
  </si>
  <si>
    <r>
      <t xml:space="preserve">06/19/23:  Q regarding detailing at Transfer Beam Columns where it overlaps with T6 shearwall.  Likely lcan just have the T6 detailing die into the transfer beam columns (just need to splice the horizontal bars), but JH to review and confirm that this doesn't miss anything in this area.
</t>
    </r>
    <r>
      <rPr>
        <b/>
        <sz val="8"/>
        <color rgb="FF0070C0"/>
        <rFont val="Arial"/>
        <family val="2"/>
      </rPr>
      <t>06/21/23:  JH notes ready for sendout</t>
    </r>
  </si>
  <si>
    <t>0674.1</t>
  </si>
  <si>
    <t>STR - TWR - Balcony Sill Angle Clarification</t>
  </si>
  <si>
    <t>SSK-017R2</t>
  </si>
  <si>
    <t>06/19/23:  Shot notes/clarifications to SC - should be a quick update given her confirmation
06/19/23:  SC updated SSK-0017R2 to represent the dimensions noted in the RFI
06/20/23:  Sent out updated SSK and response.  Noted to Todd in eamil the approach, noted for him to review our SSK for their confirmation.</t>
  </si>
  <si>
    <t>0739</t>
  </si>
  <si>
    <t>ARCH/STR - TWR Additional Framing Member at Southwest Corner</t>
  </si>
  <si>
    <t>06/27/23: JK to confirm, then DT provide response
06/27/23:  Both reviewed, this is just an additional member provided by curtainwall to reach our structure - no exceptions</t>
  </si>
  <si>
    <t>0737</t>
  </si>
  <si>
    <t>ARCH/STR - TWR - Steel Collisions with Curtainwall</t>
  </si>
  <si>
    <t>SSK-39, SSK-40</t>
  </si>
  <si>
    <r>
      <t xml:space="preserve">06/26/23:  Discussed with JF on call. Todd noted that for #1 and #2, the structural drawings are fine.  For #3, JF needs to review more to understand if they want to terminate the beam and drop a post.  DT noted that if this is the case, it might require an additional beam underneath.  But can't move forward at the moment until we hear back from JF
06/26/23:  Todd followed up noting in an email that instead, they do indeed want to terminate all the framing on posts - forwarded to JK, feels like he likely had already coordinated this and it is now a change in direction from JF.
06/27/23:  Todd agreed that given the chance, they will tell the GC we will have this later this week - JK is reviewing and updating
</t>
    </r>
    <r>
      <rPr>
        <b/>
        <sz val="8"/>
        <color rgb="FF0070C0"/>
        <rFont val="Arial"/>
        <family val="2"/>
      </rPr>
      <t>06/28/23:  JK sent sketches - need to review</t>
    </r>
    <r>
      <rPr>
        <sz val="8"/>
        <color rgb="FF0070C0"/>
        <rFont val="Arial"/>
        <family val="2"/>
      </rPr>
      <t xml:space="preserve">
</t>
    </r>
    <r>
      <rPr>
        <b/>
        <sz val="8"/>
        <color rgb="FF0070C0"/>
        <rFont val="Arial"/>
        <family val="2"/>
      </rPr>
      <t>06/30/23:  JK provided response - need to review and sendout</t>
    </r>
    <r>
      <rPr>
        <sz val="8"/>
        <color rgb="FF0070C0"/>
        <rFont val="Arial"/>
        <family val="2"/>
      </rPr>
      <t xml:space="preserve"> (and check if this info has been brought into the drawings)
07/07/23:  Had been distracted by push for ASI-001 in the last week and this had not gone out. Compiled it today and sent out</t>
    </r>
  </si>
  <si>
    <t>0414.4</t>
  </si>
  <si>
    <t>VT - STR - Confirming Service &amp; High Rise Elevator HSS Posts</t>
  </si>
  <si>
    <t>06/27/23:  DT to review to confirm history and all posts covered - refer to prior discussion with JK
06/27/23:  Need JK to confirm particularly one 12x4 post at the northern elevator - was that a change from before, and was it provided in any RFI response?  JK confirmed this was just an update needed on S2.2.05, but our RFI 516 response still holds
06/27/23:  Added ntoes to clarify that 516 provided the post sizes, but also clarified that the post on Line T3 should have also been called out in the RFI (they only called out 2 of the 3 posts)</t>
  </si>
  <si>
    <t>0742</t>
  </si>
  <si>
    <t>STR - TWR - Sequence 14 - Proposed Box Column with Interior Plate Field Splice</t>
  </si>
  <si>
    <t>06/27/23:  Emailed Jessica/Fadi on this one to run through what we can and can't modify - if we don't hear back by tomorrow, just send in RFI response as noted.
06/28/23:  Jessica wrote back - both on same page - provided response similar to email (sounds like they may not pursue, but this allowed them certain options at the column splice)</t>
  </si>
  <si>
    <t>06/27/23:  Confirmation of minor beam sizes that weren't showing up on plan.  Confirmed.</t>
  </si>
  <si>
    <t>0754</t>
  </si>
  <si>
    <t>STR - TWR - Sequence 4-9 - Balcony Proposed Weld Size</t>
  </si>
  <si>
    <t>06/27/23:  Jessica sent an associated email on this one.  SC is reviewing.
06/30/23:  SC noted response is ready - we provided two options for the GC to choose from regarding welding at this location</t>
  </si>
  <si>
    <t>0753</t>
  </si>
  <si>
    <t>STR - TWR - Sequence 9 - Proposed Bottom Plate Reinforcement Connection</t>
  </si>
  <si>
    <t>06/30/23:  Regarding a lcoation where the new plates at bottom of W18 beams would clash with perp beam conneciton, due to perp beam be dropped.  They proposed two options, to either cope the new bottom plate, or split it and discontinue it.  Noted to use the coped version.</t>
  </si>
  <si>
    <t>0694.1</t>
  </si>
  <si>
    <t>STR - TWR - Proposed ESW to FCAW Weld Substitution</t>
  </si>
  <si>
    <t>06/30/23:  Removes ESW from continuity plates at 1st floor collectors due to issues they were having to prequalifying the welding - instead, splicing the box to provide FCAW weld at continuity plate.  Only affects a few locations.  Proposal is acceptable.</t>
  </si>
  <si>
    <t>0672.1</t>
  </si>
  <si>
    <t>STR - TWR - Sequence 16 - Level 37 Cantilever and Bent Shear Plate Connection</t>
  </si>
  <si>
    <r>
      <t xml:space="preserve">07/13/23:  Forwarded to YC (he had reviewed original RFI)
07/17/23:  </t>
    </r>
    <r>
      <rPr>
        <b/>
        <sz val="8"/>
        <color rgb="FF0070C0"/>
        <rFont val="Arial"/>
        <family val="2"/>
      </rPr>
      <t>YC notes complete</t>
    </r>
    <r>
      <rPr>
        <sz val="8"/>
        <color rgb="FF0070C0"/>
        <rFont val="Arial"/>
        <family val="2"/>
      </rPr>
      <t xml:space="preserve">
07/17/23: Clarified W14 connection to have 1-1/8" bolts, otherwise confirmed.</t>
    </r>
  </si>
  <si>
    <t>0760</t>
  </si>
  <si>
    <t xml:space="preserve">STR - GAR - Level P1 - Shear Wall Opening </t>
  </si>
  <si>
    <t>07/05/23:  JH reviewing
07/05/23:  Opening had been coordinated last summer with JF.  Not sure if it is still in their drawings, but we will just respnd that it is structurally acceptable whether or not the opening is there, and that is for the arch to confirm.
07/06/23:  Sent note to JF To confirm whether the opening exists.
07/10/23:  Sent follow-up email to JF to confirm - don't want to confirm that the opening is OK in case the size has changed rom what we show.
07/13/23:  Sent another follow up email to JF.  On call on Monday, they had noted that they still needed to confirm, but thought that it might not exist anymore - JF noted that they have asked ARC and were supposed to hear back today.
07/17/23:  Sent another follow up to JF to see if they have received word back from ARC.  JF replied that the opening does still exist, but it is different and smaller.  JH to update our wall elevation show this.</t>
  </si>
  <si>
    <t>0759</t>
  </si>
  <si>
    <t>STR - GAR - Level P1 - Shear Wall Thickness at P1</t>
  </si>
  <si>
    <r>
      <t xml:space="preserve">07/05/23:  JH reviewing
</t>
    </r>
    <r>
      <rPr>
        <b/>
        <sz val="8"/>
        <color rgb="FF0070C0"/>
        <rFont val="Arial"/>
        <family val="2"/>
      </rPr>
      <t>07/05/23:  JH notes response has been added</t>
    </r>
  </si>
  <si>
    <t>0758</t>
  </si>
  <si>
    <t>STR - TWR - Level P4 - P4 Locker Room Slab Depression</t>
  </si>
  <si>
    <t>06/27/23:  Shot note to JF for confirmation that the depression does occur as noted, it just does not overlap with baseplates, and we need to show it in the structural drawings.
06/27/23:  Discussed with JG - he sent a P4 slab plan that we can refer to.
07/05/23:  JG went ahead and sent response that showed the slab depressions - we did not provide any response (was tied up reviewing rest of depressions toward expedited ASI 001 for deck ordering per this week's steel meetings)
07/13/23:  JG sent a few clarification dimensions in email</t>
  </si>
  <si>
    <t>0181.2</t>
  </si>
  <si>
    <t xml:space="preserve">ARCH/STR - TWR/GAR - P4 Level Missing Dimensions </t>
  </si>
  <si>
    <t>06/27/23:  JH from JF has sent a note that this has many dimensional confirmations and will take additional time.  Do we actually have responses to provide?  Did we already review a similar submittal that had our input?  Can just refer to that.
07/11/23:  JF noted on yesterday's call that this is really more in their court.  NYA agrees - we technically already reviewed this as a submittal as well, and it doesn't look like there are any dimensions that are for us to confirm in lieu of JF - just respond with refer to arch responses for confirmations.</t>
  </si>
  <si>
    <t>0777</t>
  </si>
  <si>
    <t xml:space="preserve">STR - TWR - Infill Clarification Between Oil Well Wall and T6 Wall </t>
  </si>
  <si>
    <t>07/07/23: Request to fill in small gap between cap of oil well , and the adjacent actual concrete wall with slurry.  Don't really see any issue with this. Noted no structural exceptions.  They did ask if they can do it at other similar locations, but it is unclear what this means, so will request for them to compile any other locations they might be anticipating this for review.</t>
  </si>
  <si>
    <t>0776</t>
  </si>
  <si>
    <t>STR - TWR - Sequence 9 - Level 17 Low Rise Elevator Machine Room Slab Query</t>
  </si>
  <si>
    <t>07/05/23:  JK reviewing - needed the updated slab plans that we just received on 06/30
07/07/23:  Was impacted by updated 06/30 JF slab edge plans, which were then also incorporated into ASI-001.  This was discussed on weekly calls the week of 07/03, and noted that it would come out shortly after ASI-001 in order to ensure that the responses were matching.  See notes on 775.  This response also had one specific detail update where we provided an angle to support machine room deck along an EBF link (basically just used a larger angle that didn't weld along the protected zone) - just provided a diagram (not an SSK) of this zone because there are similar details and it is very speciifc to this one condition.</t>
  </si>
  <si>
    <t>0775</t>
  </si>
  <si>
    <t>STR - TWR - Sequence 4 - Level 4 Parking Elevator Machine Room Slab Query</t>
  </si>
  <si>
    <t>07/05/23:  JK reviewing - needed the updated slab plans that we just received on 06/30
07/07/23:  Was impacted by updated 06/30 JF slab edge plans, which were then also incorporated into ASI-001.  This was discussed on weekly calls the week of 07/03, and noted that it would come out shortly after ASI-001 in order to ensure that the responses were matching.  Response was sent in morning after we shared our ASI-001 files with JF</t>
  </si>
  <si>
    <t>0774</t>
  </si>
  <si>
    <t>STR - TWR - Sequence 10 - Level 20 Revisions per Return Approval Comments</t>
  </si>
  <si>
    <r>
      <rPr>
        <b/>
        <sz val="8"/>
        <color rgb="FF0070C0"/>
        <rFont val="Arial"/>
        <family val="2"/>
      </rPr>
      <t xml:space="preserve">07/10/23:  Ready for sendout. </t>
    </r>
    <r>
      <rPr>
        <sz val="8"/>
        <color rgb="FF0070C0"/>
        <rFont val="Arial"/>
        <family val="2"/>
      </rPr>
      <t xml:space="preserve"> Had been delayed by ASI-001 and other items noted as priority through the last week of calls with Clark/SMEH.  Tis RFI was mainly asked about a few local confirmations related to L20 - we referred to Bulletin2, but it looks like they had not received Bulletin2 yet.  A few beam size confirmations, and then also confirmation that a few connections could be modified given lack of adjacent balconies.</t>
    </r>
  </si>
  <si>
    <t>0773</t>
  </si>
  <si>
    <t xml:space="preserve">STR - TWR - Level P3 - Missing Section View of Oil Well Enclosure </t>
  </si>
  <si>
    <t>07/14/23:  Asking for clarification of area between oil well enclosures near south end, which we had picked up on a concrete plan submittal 03 30 00 22.0 - will reference that response, and note that the intent is for full slab.</t>
  </si>
  <si>
    <t>0771</t>
  </si>
  <si>
    <t>STR - GAR - Level P1 - P1 Slab Thickness Transition</t>
  </si>
  <si>
    <r>
      <t xml:space="preserve">07/05/23:  XC reviewing
</t>
    </r>
    <r>
      <rPr>
        <b/>
        <sz val="8"/>
        <color rgb="FF0070C0"/>
        <rFont val="Arial"/>
        <family val="2"/>
      </rPr>
      <t>07/06/23:  XC notes response is ready</t>
    </r>
    <r>
      <rPr>
        <sz val="8"/>
        <color rgb="FF0070C0"/>
        <rFont val="Arial"/>
        <family val="2"/>
      </rPr>
      <t xml:space="preserve">
07/07/23:  Sent response</t>
    </r>
  </si>
  <si>
    <t>0770</t>
  </si>
  <si>
    <t>STR - TWR - Level P1 - P1 Slab Type</t>
  </si>
  <si>
    <t>07/05/23:  Same qustion about metal deck or flat slab - find similar RFI and respond
07/13/23:  Small area at P1, but clearly metal deck.
08/07/23:  Had call to clarify, we had misinterpreted - this is concrete slab similar to the south side - we clarified on a call on 08/07</t>
  </si>
  <si>
    <t>0787</t>
  </si>
  <si>
    <t>STR - TWR - Sequence 10-11 - Beam Size Discrepancies per Permit Set #1</t>
  </si>
  <si>
    <t>06/29/23:  Had a 1-day turnaround request.  It's confirming beam sizes at L19-24 off of plans that do not show the current condition.  They only have Bulletin#1, which still shows the Balconies and Slab openings.  Bulletin#2 updates these floors, and matches up with the confirmations that are noted in the RFI - but illuminates the current issues with the project process (particularly given that these floors have already had their shop drawings reviewed, yet the GC doesn't even have Bulletin#2 in hand)</t>
  </si>
  <si>
    <t>0211.2</t>
  </si>
  <si>
    <t>STR - TWR - Bulletin #1 (Non Permitted Set) Beam Confirmation per RFI 211</t>
  </si>
  <si>
    <t>07/03/23:  Noted by Clark as no longer needed.  There may be a supplemental RFI 466.2 instead.  This one is closed.</t>
  </si>
  <si>
    <t>0792</t>
  </si>
  <si>
    <t xml:space="preserve">STR - TWR - T6 Wall Added Opening for Column Weld </t>
  </si>
  <si>
    <t>07/10/23:  Check associated emails with RW/JH
07/17/23:  Referred to email chain with RW and Francisco (Clark) that provided response - just copied that into RFI 792 response.  As noted in the email chain, RFI response also notes that the T6 wall rebar submtital (which has not yet been assigned to NYA) should be updated to incorporate this information for review.</t>
  </si>
  <si>
    <t>0791</t>
  </si>
  <si>
    <t>ARCH - TWR - 1900 Neighboring Basement Wall Waterproofing NW Surface Prep</t>
  </si>
  <si>
    <t>07/10/23:  Also appears to be referenced as RFI 695.2 in some instances.
07/14/23:  Has to do with adding waterproofing to the adjacent shoring near T1/T3.  This doesn't even attach to the main structure, bu tthey want sign off.  No exceptions in terms of them basically just shooting a bit of concrete to createa  flat surface to add waterproofing to.</t>
  </si>
  <si>
    <t>0797</t>
  </si>
  <si>
    <t xml:space="preserve">STR - TWR - Sequence 10 -16 - Depressed Slab Deck Supports per Clark RFI 650 
</t>
  </si>
  <si>
    <t>07/10/23:  Should refer to ASI for current slab plans.  In terms of adding channel, seems correct but see if we had general language in RFI 650 that already directed them to do this.
07/12/23:  Mainly just saying to confirm slab plans per ASI-001, and then that wherever there is a depressed slab that crosses the EBF link, they can use the channel approach for slab support as they have been in many other locations.</t>
  </si>
  <si>
    <t>0796</t>
  </si>
  <si>
    <t>STR - TWR - Sequence 4-9 - Balcony HSS2.5x2.5 Truss Weld Detail</t>
  </si>
  <si>
    <t>SSK-41</t>
  </si>
  <si>
    <t>07/06/23:  SC provided welds for balcony truss members</t>
  </si>
  <si>
    <t>0795</t>
  </si>
  <si>
    <t xml:space="preserve">STR - TWR - Sequence 16 - Roof Angle Outrigger Confirmation </t>
  </si>
  <si>
    <r>
      <t xml:space="preserve">07/17/23:  Forwarded to JK - need his review to see if they are following the specific slab edges details for roof (with the curb at the edge) which may answer most of their questions.
</t>
    </r>
    <r>
      <rPr>
        <b/>
        <sz val="8"/>
        <color rgb="FF0070C0"/>
        <rFont val="Arial"/>
        <family val="2"/>
      </rPr>
      <t>07/18/23: JK notes ready - just have a quick question in to him to confirm how the response is represented in the drawings, and then can send out</t>
    </r>
    <r>
      <rPr>
        <sz val="8"/>
        <color rgb="FF0070C0"/>
        <rFont val="Arial"/>
        <family val="2"/>
      </rPr>
      <t xml:space="preserve"> (Confirmed, just added reference to old RFI #50 which is related to this in that it is the typ curb detail, but then refers to detail1 for typ slab support which then refers to detail 5 regarding extended deck edge support)</t>
    </r>
  </si>
  <si>
    <t>0794</t>
  </si>
  <si>
    <t>STR - TWR - Sequence 16 - Roof Beam Connection Query</t>
  </si>
  <si>
    <t>SSK-45</t>
  </si>
  <si>
    <r>
      <t xml:space="preserve">07/10/23:  Forward to YC?
07/17/23:  Forwarded to YC And JK (JK just for a few questions about the exterior stair).  Looks like #3 is the only uniqe issues, regarding a faceplate clash with a brace - need YC to review in more detail to understand the amount of clash.
07/17/23:  JK provided responses for Q6 and 7
07/18/23:  YC complete - need to confirm one aspect with JK regarding HSS with drag connections
07/19/23:  Hold until can discuss slab edge refinement with Todd
</t>
    </r>
    <r>
      <rPr>
        <b/>
        <sz val="8"/>
        <color rgb="FF0070C0"/>
        <rFont val="Arial"/>
        <family val="2"/>
      </rPr>
      <t>07/20/23:  If dont' hear back from Todd today, just send out and follow up with him</t>
    </r>
    <r>
      <rPr>
        <sz val="8"/>
        <color rgb="FF0070C0"/>
        <rFont val="Arial"/>
        <family val="2"/>
      </rPr>
      <t xml:space="preserve">
07/21/23:  JF will shift slab edge to allow beam to align with interior W24x (at the roof canopy) so that we avoid the protected zone - so send out.  SSK-45 is for HSS drag beam connection (For roof stair)</t>
    </r>
  </si>
  <si>
    <t>0793</t>
  </si>
  <si>
    <t>ARCH - TWR - Deck Depression at P1 Restroom Confirmation</t>
  </si>
  <si>
    <t>07/10/23:  Seems to be asking about P1 depression - this might be the location where the depression amount changed - can note that they can just infill to the adequate amount of concrete fill per arch slab edge plans per ASI-001.
07/12/23:  Main response comes from arch and ASI-001.  They don't ask about it explicitly, but since they are referncing the two depressions directly north of it, we also provide response regarding teh depression south of the restrooms, where we had a depression that is no longer required - at this location, they can just overfill as needed with the concrete topping.</t>
  </si>
  <si>
    <t>0780</t>
  </si>
  <si>
    <t>STR - TWR - SP1 Sump Pit Depression</t>
  </si>
  <si>
    <t>07/14/23:  Issue isn't entirely clear - it appears that we show a depression where they need one - so anything within that zone is OK.  Will note no structural exceptions, since the plumbing response seems to refer to the same depression that we show.  Looks like it was maybe just that they wanted to confirm a depression within this pit, which is OK.</t>
  </si>
  <si>
    <t>0652.1</t>
  </si>
  <si>
    <t>STR - TWR - Sequence 13-16 - Level 30-37 Extents of Slab Depression</t>
  </si>
  <si>
    <t>07/12/23:  Basically just asking for an update to the slab depression on S2.2.33, which was provided as part of ASI-001 last week - response just referred to this sheet in that package of reference drawings.
08/02/23:  Re-opened, stating there is part that isn't answered - DT to review - questions seemt o just be confirming what we have already shown in ASI-001 - they just wanted to confirm the extent of depression, but seems like we had already done so, unless there was confusion about the E-W extent of depression that was then continued south to Line TF - so we confirmed that part in the responjse.</t>
  </si>
  <si>
    <t>0559.1</t>
  </si>
  <si>
    <t>STR - TWR - Elevator Header Support Connection Detail</t>
  </si>
  <si>
    <t>SSK-044</t>
  </si>
  <si>
    <t>07/10/23: Forward to JK - header beam location is just flush with hoistway, so we can locate connection to the posts based upon that
07/12/23:  JK had a few options in email, we noted just to ensure that the detailing somewhat matched the fixity assumed in the analysis model for the elevator framing.  Should have the response later today.
07/12/23:  JK notes ready for sendout
07/12/23:  Sentout</t>
  </si>
  <si>
    <t>0466.2</t>
  </si>
  <si>
    <t xml:space="preserve">STR - TWR - Bulletin #1 (Non Permitted Set) Beam Confirmation per RFI 466.1 </t>
  </si>
  <si>
    <r>
      <t xml:space="preserve">07/10/23:  Clark notes this was revised on 07/10/23 and so the due date has been extended - </t>
    </r>
    <r>
      <rPr>
        <b/>
        <sz val="8"/>
        <color rgb="FF0070C0"/>
        <rFont val="Arial"/>
        <family val="2"/>
      </rPr>
      <t>make sure we have the latest version of this one</t>
    </r>
    <r>
      <rPr>
        <sz val="8"/>
        <color rgb="FF0070C0"/>
        <rFont val="Arial"/>
        <family val="2"/>
      </rPr>
      <t xml:space="preserve">.
07/12/23:  Sent to JK 
07/17/23:  Sent out.  Reponses were mainly just confirmations of the W14x53s at the pits, which were a result of the newer Otis requirements int he pits.  Also, there were questions about 1 or 2 posts in the pits, but per recent conversations last week, our understanding is that these are for Otis to confirm (1 or 2 posts works either way, but Otis has to confirm how they will attach.  As of last week, our understanding was that this conversation had begun but had not concluded. Note that this is also related to posts that were a late requirement from Otis after they noted that they could not span the typical height in the basements, which had not been mentioned previously).
</t>
    </r>
    <r>
      <rPr>
        <b/>
        <sz val="8"/>
        <color rgb="FF0070C0"/>
        <rFont val="Arial"/>
        <family val="2"/>
      </rPr>
      <t>07/21/23:  Re-opened, due to missing response to 2d?  JK is reviewing</t>
    </r>
    <r>
      <rPr>
        <sz val="8"/>
        <color rgb="FF0070C0"/>
        <rFont val="Arial"/>
        <family val="2"/>
      </rPr>
      <t>. Note that it was re-opened, but with no notes at all (we only know JV team has some other questions because they emailed us separately) - do we respond in the RFI?
07/22/23:  REceived confirmation from OMar - just need to respond to question Q2d - and then Otis is responding to the rest - refer to JK response regarding the Q2d response - added response and sent back in</t>
    </r>
  </si>
  <si>
    <t>0414.5</t>
  </si>
  <si>
    <t xml:space="preserve">STR - TWR - Revising Elevator HSS Support Beam Size to AISC Standard </t>
  </si>
  <si>
    <t>07/10/23:  Forward to JK for his clarification given that the referenced details have been updated
07/12/23:  JK reviewing, just confirming detail is to be updated to 4" wide similar to the posts - will just mark up the detail referenced in the RFI itself (which will match how the detail looks in our drawings)
07/12/23:  Confirmed this was the intent, and JK noted update to detail in the RFI response.</t>
  </si>
  <si>
    <t>0603.2</t>
  </si>
  <si>
    <t>STR - TWR - Sequence 4-12 - Proposed Notch for Restroom Kinked Beam Detail</t>
  </si>
  <si>
    <t>07/10/23:  Per conferrence call this morning with Clark/SMEH, it was shown that these dimensions have been further refined beyond what was provided.  Sent in a response (similar to what was discussed) requesting that the updated dimensional restraints be provided for us to evaluate the impacts on the structural detail.</t>
  </si>
  <si>
    <t>0800</t>
  </si>
  <si>
    <t>STR - TWR - Sequence 13 - Level 29 Mid Rise Elevator Machine Room Slab Query</t>
  </si>
  <si>
    <t>07/17/23:  Very similar to 776, but just for L29 instead of L17.  Responses are essentially the same.  Note that we noted to support edge of machine room deck with same angle - if they are unable to given slightly different framing here - they can provide a beam that spans between the two stiffener beams (did not mention, this is just in case it comes back as a follow-up question)</t>
  </si>
  <si>
    <t>0722.1</t>
  </si>
  <si>
    <t>STR - TWR - Seq 16 - Roof Missing Beam Dimensions Follow-up</t>
  </si>
  <si>
    <t>07/11/23:  Tthey refer to RFI 722, but also refer to clouded areas, etc…but there is no attachment.  Not clear if there was supposed to be an attachment, since just about every other RFI has had one, and this seems to reference one.  Responded asking for clarification - may re-open once clarification is provided.</t>
  </si>
  <si>
    <t>0805</t>
  </si>
  <si>
    <t>STR - TWR - Foundation Settlement</t>
  </si>
  <si>
    <t>07/10/23:  Forward to RW asking how he thinks to handle - asks questions even about shoring settlement values?  Does this need to head to the geotech?  Are they looking for initial settlement?  Final?
07/19/23:  Nathan (Clark) asks if this RFI should go to Wood (WSP) - we agree and forwadr it on in Procore - also sent a side email to Hari and Perry to make sure they receive it.
07/22/23:  WSP provided a response - we noted it was good to go and we didn't have anything to add (JF to send back, close out on our end - but we ddn't have a response other than forwarding it to WSP)</t>
  </si>
  <si>
    <t>0804</t>
  </si>
  <si>
    <t>STR - TWR - Shear Pin Upsize</t>
  </si>
  <si>
    <t>07/10/23:  Hunt down email chain, since we may have had some restrictions
07/11/23:  Email chain was from 05/10/23, saved into RFI folder.  The RFI just pastes the image we already confirmed into the RFI - so quick confirmation that this is OK (we already said OK in the email chain).  Just make the same markups in the drawings now that it is an official RFI (Clark had never sent any confirming RFI after the email chain - example of no follow up, and then sending the RFI saying they need it immediately.....).  We marked up in the working set to match the response.</t>
  </si>
  <si>
    <t>0802</t>
  </si>
  <si>
    <t xml:space="preserve">VT - STR - Rail Bracket Attachment Embed </t>
  </si>
  <si>
    <t>SSK-043</t>
  </si>
  <si>
    <t>07/10/23:  Forward to JK
07/11/23:  JK notes that review is complete
07/12/23:  JK updated response - ready for sendout
07/12/23:  This was an embedded wall plate for rail brackets, where the clear hoistway is directly adjacent to conrete walls (and therefore a post/HB beam won't fit)</t>
  </si>
  <si>
    <t>0801</t>
  </si>
  <si>
    <t>VT - STR - Guiderail Post Installation Alternative</t>
  </si>
  <si>
    <t>SSK-042</t>
  </si>
  <si>
    <t>07/10/23:  Forward to JK
07/11/23:  JK provided response and SSK-042 - had a few follow up questions, so hold response until JK responds
07/11/23:  SSK-042 provides an alterante post-installed version of the post base connection</t>
  </si>
  <si>
    <t>0808</t>
  </si>
  <si>
    <t>STR - TWR - Ground Level Shear Wall Opening Dimensions T6 and C.5</t>
  </si>
  <si>
    <t>07/18/23:  Looks like we just had a typo in the beam depth (Due to a bluebeam markup being different than what is drafted in REVIT).  Shot confirmation email to JH - once he confirms that SB-3 is 40", not 30", can send it out.
07/18/23:  JH confirmed beam size was a typo, respond back with 40" confirmation.</t>
  </si>
  <si>
    <t>0807</t>
  </si>
  <si>
    <t xml:space="preserve">STR - GAR - Level P3 - P3 Sump Pit Clarifications </t>
  </si>
  <si>
    <r>
      <t xml:space="preserve">07/18/23:  Q1 is per arch.  Q2 is asking about pit slab and thickness, but it's not clear from the slab edge plans that there is any pit or slab other than the main P3 slab - shot an email to JG to confirm this. 
07/24/23:  Asked about this one on 07/24 call - they confirmed that it lands on the slab - so no pit necessary - </t>
    </r>
    <r>
      <rPr>
        <b/>
        <sz val="8"/>
        <color rgb="FF0070C0"/>
        <rFont val="Arial"/>
        <family val="2"/>
      </rPr>
      <t>send in response</t>
    </r>
  </si>
  <si>
    <t>07/17/23:  Had already been received once but did not have the correct attachment - this now has been corrected
07/17/23:  Also, SHOULD THIS HAVE HAD MORE TIME ASSIGNED??  CHECK, AND IF SO, LET JF KNOW
07/17/23:  Revised small area of framing given update to opening - some removed, some added, but all in small area next to stair opening.  Can provide a snapshot of this area for reference. (updates were due to once slab edges were finalized, it was difficult to get the stiffener beam to not hit the stair opening
07/18/23:  PRovided re-framing near stair opening (some beams removed, a few added).  It looks like JF did not review the RFI 722 and did not provide dimensions - will send them an email this time to clarify that they need to takea  look - most of the dimensions for clarification have to do with the BMU track - is this ready?  (Note that email was sent through Procore to hoepfullly have JF catach it before they send it back)</t>
  </si>
  <si>
    <t>0469.1</t>
  </si>
  <si>
    <t>STR - TWR - West Perimeter Shotcrete Wall Support</t>
  </si>
  <si>
    <t>07/18/23:  Sent to JH to review adequacy of wall, and then to design connection at top.
07/19/23:  Wall is fine to clamp at the top, but need to figure out a detail - emailed RW if he has any ideas
07/20/23:  Touched base with more discussion with RW and JH - we noticed that the RFI is only asking for the brace demand at the top of the wall (not an actual force), so this can be provided, along with recommendations for temp bracing 1/2way up the height for during construction (can be removed once top of wall is braced) - JH provided response
07/24/23:  GC sent follow up question asking about studs (and leaving out a row or two) - might be fine, but now confused which approach they are moving forward with - requested clarification</t>
  </si>
  <si>
    <t>0169.4</t>
  </si>
  <si>
    <t>STR - TWR - Curtain Wall Support HSS Header Inquiry</t>
  </si>
  <si>
    <t>07/18/23:  Jon H requested 07/28, but that does not appear to have been granted.
07/18/23:  Was only asking about the clouded red dimensions (JonH request above may have been looking at long list of prior questions, which are not referenced here, when requesting additional time).  The red dimensions do not appear to change anything structurally, so noted as no exceptions.</t>
  </si>
  <si>
    <t>0826</t>
  </si>
  <si>
    <t>STR - TWR - Alternate Metal Deck Attachment Method</t>
  </si>
  <si>
    <t>07/18/23:  Shot RW a quick question on this one - if it was easy and a schedule saver to swap out the welds for fasteners, wy wouldn't that be a typical option?  RW clarified we already have a note that lets them swap out studs for puddle welds, so we don't really have much use for the puddle welds anwyays, but if they are required somewhere, they can swap them out.  Noted that on LA Live, they did the swap, but sometimes the fasteners were popping off so they had to weld anyways.  We just noted that it's acceptable to swap, but there may not be many necessary locations.</t>
  </si>
  <si>
    <t>0825</t>
  </si>
  <si>
    <t>STR - TWR - Sequence 3 - Proposed Built-up and Shop Splice per Clark RFI 200.3</t>
  </si>
  <si>
    <t>07/18/23:  (Just for reference, the detail they are referencing from 200.3 was in an RFI response provided on 02/01/23, so over 5 months ago.  Why are we just getting this RFI now? - Just noting for reference in case this ever comes up in discussion regarding timing of responses and RFIs)
07/18/23:  Main question is asking to utilize built-up section for the kinked portion of the heavy W14x beam.  Shoudl be fine, but make sure it's GR65, and have to confirm that all welds should be CJP.</t>
  </si>
  <si>
    <t>0821</t>
  </si>
  <si>
    <t>STR - TWR - Sequence 16 -Level 37 Slab Opening Beam Support Confirmation</t>
  </si>
  <si>
    <t>07/18/23:  L37 was missing an "M" beam next to an opening - confimed that it should exist, similar to the other openings</t>
  </si>
  <si>
    <t>0718.1</t>
  </si>
  <si>
    <t>TWR - ARCH - P4 Restroom In Wall HSS Detail Clarification</t>
  </si>
  <si>
    <t>07/18/23:  Touch base back with Charlene on this?  Where did the base plate come from?  This is actually an arch RFI, but tracking it here to help them respond
07/18/23:  Shot an email to Xue to confirm the exact width allowed for the baseplates.  Do even the posts that they call out fit?  Guess it's fine that they notch into the gypsum?
07/20/23:  CT provided revised baseplate size
07/21/23:  Attached revised baseplate size (didn't get any comments from JF) and provided brief response</t>
  </si>
  <si>
    <t>0833</t>
  </si>
  <si>
    <t>STR - TWR - SOMD Grade Change</t>
  </si>
  <si>
    <t>07/18/23:  Wants to convert the bars in the metal deck to GR80 and increase spacing, but ACI 318-14 limits bars to fy=60ksi, so this would decrease diaphragm capactiy - so can't accommodate.  Would be acceptable under 318-14</t>
  </si>
  <si>
    <t>0832</t>
  </si>
  <si>
    <t xml:space="preserve">STR - GAR - Level 1 - L1 CMU Wall Clarification at Gridlines 1-3/K </t>
  </si>
  <si>
    <t>3</t>
  </si>
  <si>
    <t>07/18/23:  Seems like this is just a conflict in the arch drawings - but they need to let us know if a CMU wall is actually intended here - shot an email to JF team for them to confirm.
08/16/23:  Never received response from JF team, had noted it on a few calls.  Instead, since this was just a question only pertianing to the arch sheets, just finally sent in a response noting to refer to arch response.</t>
  </si>
  <si>
    <t>0831</t>
  </si>
  <si>
    <t>STR - GAR - Level 1 - L1 Column Shape Clarification at Gridlines C/10</t>
  </si>
  <si>
    <t>07/18/23:  Confirmation of a circular or rectangular column at L1 - issue was that they were looking at out-dated drawings, similar to 830.  Rect column currently shown in both structural and arch drawings.</t>
  </si>
  <si>
    <t>0830</t>
  </si>
  <si>
    <t xml:space="preserve">STR - GAR - Level P1 - P1 Trashroom Wall Clarification at Gridlines 10-12/K.5 </t>
  </si>
  <si>
    <r>
      <t xml:space="preserve">07/18/23:  Forwarded to project team to see if anyone recalls how this was addressed/clarified.
07/19/23:  RW notes that this was perhaps related to trying to use the precast as the barrier, and maybe some details were developed for that
07/19/23:  KW agrees that barrier walls were going to be precast.  Shot JG an email to confirm if this is correct, and then if so, if any response is required from NYA as the details would really be coming from the precast sub
</t>
    </r>
    <r>
      <rPr>
        <b/>
        <sz val="8"/>
        <color rgb="FF0070C0"/>
        <rFont val="Arial"/>
        <family val="2"/>
      </rPr>
      <t>07/20/23:  JG provided highlighted precast wall locations (07/19 email) - need to review with KW/RW</t>
    </r>
  </si>
  <si>
    <t>0829</t>
  </si>
  <si>
    <t xml:space="preserve">STR - GAR - CO1 Architectural Wall Clarifications </t>
  </si>
  <si>
    <t>SSK-047</t>
  </si>
  <si>
    <r>
      <t xml:space="preserve">07/18/23:  Forwarded to project team to see if anyone recalls how this was addressed/clarified.
07/19/23:  RW notes that this was perhaps related to trying to use the precast as the barrier, and maybe some details were developed for that
07/19/23:  KW agrees that barrier walls were going to be precast.  Shot JG an email to confirm if this is correct, and then if so, if any response is required from NYA as the details would really be coming from the precast sub
</t>
    </r>
    <r>
      <rPr>
        <b/>
        <sz val="8"/>
        <color rgb="FF0070C0"/>
        <rFont val="Arial"/>
        <family val="2"/>
      </rPr>
      <t>07/20/23:  JG provided highlighted precast wall locations (07/19 email) - need to review with KW/RW</t>
    </r>
    <r>
      <rPr>
        <sz val="8"/>
        <color rgb="FF0070C0"/>
        <rFont val="Arial"/>
        <family val="2"/>
      </rPr>
      <t xml:space="preserve">
08/07/23:  Got confirmed locations of structural crash walls as part of Bulletin3 check set review marks from JF.  Marked them up on plan but only for Bulletin3, not for response to this RFI.  Created typ crash wall detail based upon ASCE 7 requirements, and provided in SSK-047</t>
    </r>
  </si>
  <si>
    <t>0828</t>
  </si>
  <si>
    <t>STR - GAR - Level 3 - Slab Thickness Transition Location and Detail</t>
  </si>
  <si>
    <t>07/18/23:  Just forwarded to Jason C for quick confirmation of slab at L3 rising, not bottom dropping, for thicker regions.
07/19/23:  KW notes that he always assumed the soffit drops - this makes sense since we dropped the 22" soffit area at the entrance and then had to raise that specific area.  But either way works structurally - so just note to refer to arch response.</t>
  </si>
  <si>
    <t>0827</t>
  </si>
  <si>
    <t>STR - TWR - Elevator HB Clarification and Two Story Post Connections</t>
  </si>
  <si>
    <t>SSK-046</t>
  </si>
  <si>
    <r>
      <t xml:space="preserve">07/18/23:  Jon H requested 07/31 (has not been granted yet)
07/18/23:  Forwarded to JK - looks like confirmation of where HB beams are to be removed - we may already have a lot of this picked up on our way to Bulletin3.
</t>
    </r>
    <r>
      <rPr>
        <b/>
        <sz val="8"/>
        <color rgb="FF0070C0"/>
        <rFont val="Arial"/>
        <family val="2"/>
      </rPr>
      <t>07/20/23:  Check with Jon H on whether requested additioanl time was applied per his emails
07/22/23:  Multiple rounds of coordination with JK to set up responses.  Main aspect was that this clarifies that given information provided by GC/Otis, we are utilizing Wx beams at edges of elevator shaft (instead of HB beams).  where these beams are just adjacent to another non-elevator shaft, use "M".  Where they support slab, use W12x19.</t>
    </r>
  </si>
  <si>
    <t>0796.1</t>
  </si>
  <si>
    <t>STR - TWR - Sequence 4-9 - Balcony HSS2.5x2.5 Truss Weld Detail Follow-up</t>
  </si>
  <si>
    <t>07/18/23:  Forwarded to SC - mainly should just be confirmation.  In email chain, Jessica C already confirmed that we have provided the HSS-HSS weld size, they were just checking if it could be smaller.
07/19/23:  SC responded - sendout (allowed one weld to be reduced)</t>
  </si>
  <si>
    <t>0603.3</t>
  </si>
  <si>
    <t>07/18/23:  This is a continuation of the 409 series of RFI's, where we had to kink a beam to avoid a plumbing chase.  Originally, GC noted that plumbign would route around the connections, but then that changed and they had to notch into the connection points.  Reviewing the notching, it looks like it generally occurs in-line with the Wx beams - the length of the plates were to provide a certain length of weld (didn't change) and shear strength (only changed for a minor portion of the length, and that portion is still within the width of the beam flanges), so overall the notch is OK.  Copied original calcs from the 409 RFI responses into this folder for the record.  Notch only occurs on the east side connection.</t>
  </si>
  <si>
    <t>0837</t>
  </si>
  <si>
    <t>STR - TWR - Steel Support Finish Clarification</t>
  </si>
  <si>
    <t>07/20/23:  Looks to only be asking about steel finishes - this is just for arch to respond to.</t>
  </si>
  <si>
    <t>0813</t>
  </si>
  <si>
    <t>ARCH/STR - Tower - L4 Column Clash with Curtainwall</t>
  </si>
  <si>
    <t>07/19/23:  Shot back an email to Todd just asking if we are supposed to reply with what we have already told him on calls and emails about not really being able to change much of this connection other than the bolt orientation - anything else he is expecting?  If don't hear back soon, just reply to the RFI with this - actually didn't wait, just sent in the response to get it off our plate.</t>
  </si>
  <si>
    <t>0841</t>
  </si>
  <si>
    <t>STR - TWR - Sequence 4, 6 - Level 2, 8 Beam Size Discrepancies per Permit Set #1</t>
  </si>
  <si>
    <t>2</t>
  </si>
  <si>
    <t>07/26/23:  Not sure why these two beams got changed, but Andy even noted that the W18x40 was still that size in the RAM model - must have just been a drafting error.  We cofinrmed that they can keep the sizes as noted in the RFI, and marked up these two beams in the plans to match.</t>
  </si>
  <si>
    <t>0840</t>
  </si>
  <si>
    <t>STR - TWR - Proposed UT for Stacked Continuity Plates</t>
  </si>
  <si>
    <t>1</t>
  </si>
  <si>
    <t>07/26/23:  Emailed with Jessica to clarify what Face A vs. Face B is.  Otherwise, this is just an item for the inspector.  Looked at AWS and it looks like addtitional angles, as they propose, is a viable alternative (which we reference in our response) - so noted as no exceptions</t>
  </si>
  <si>
    <t>0839</t>
  </si>
  <si>
    <t>STR - GAR - CMU wall details</t>
  </si>
  <si>
    <t>07/20/23:  Question about some arch details that looked like they had load bearing CMU - response from us was just that all CMU is nonload bearing</t>
  </si>
  <si>
    <t>0722.2</t>
  </si>
  <si>
    <t>STR - TWR - Sequence 16 - Roof Missing Beam Dimensions Follow-up</t>
  </si>
  <si>
    <t>07/21/23:  Per emails with Omar (Clark), they also re-opened 722.1 at the same time, apparently because JF had not yet reviewed it.  Unclear what impact this has on 722.2, but Omar does confirm that 722.2 depends on the response to 722.1 - so difficult to say if we can review this one before JF responds to 722.1 (it may be asking about dimensional confirmations.....)
07/27/23: Mostly beam dimensional confirmations (refer to arch responses).  For #3, can confirm that beam can align with interior W24x, and the slab edge will extend accordingly.</t>
  </si>
  <si>
    <t>0200.4</t>
  </si>
  <si>
    <t>STR - TWR - Sequence 4 - Proposed Beam Shop Splice per Clark RFI 200.3</t>
  </si>
  <si>
    <r>
      <t xml:space="preserve">07/20/23:  Just confirming splice to extend beam length - similar to 200.3 that they already sent - note no exceptions - </t>
    </r>
    <r>
      <rPr>
        <b/>
        <sz val="8"/>
        <color rgb="FF0070C0"/>
        <rFont val="Arial"/>
        <family val="2"/>
      </rPr>
      <t xml:space="preserve">HOLD ON RETURNING UNTIL JF FORWARDS IT </t>
    </r>
  </si>
  <si>
    <t>0847</t>
  </si>
  <si>
    <t>STR - TWR - Sequence 13-16 - Concrete Slab Configuration Clarification</t>
  </si>
  <si>
    <t>Confirmation of a small strip of slab that can just receive additional concrete topping per slab edge plans - the actual extent of metal deck depression extends as shown on the structural drawings (refer to ASI-001)</t>
  </si>
  <si>
    <t>0857</t>
  </si>
  <si>
    <t>STR - TWR - Baseplates Concrete Column/T6 Shear Wall Clashes</t>
  </si>
  <si>
    <t>07/25/23:  Discussed as part of structural observation #3 yesterday - RFI seems to try to want to avoidwelding where possible (which is different than GC notes from yesterday), but need to see/discuss with GC if this works - brought up discussion with XC and JH
07/25/23:  Discussed with JH.  We agreed taht if it stays within the 6" center-center spacing of a typ splice by ACI, then they can offset it.  Otherwise, just weld (at the wall).  At the columns, they were already proposing to weld.
08/17/23:  Followed up with email response to Evan (GC) clarifying that the fillet welds can be 3/4", or they can use a weldable coupler</t>
  </si>
  <si>
    <t>0859</t>
  </si>
  <si>
    <t>STR - TWR - West Wall - Tack Weld Perimeter Wall and Oil Well Wall Embeds</t>
  </si>
  <si>
    <t>07/26/23:  Noted that additional information is requried - need to understand the plan of tack welding, and to which bars</t>
  </si>
  <si>
    <t>0858</t>
  </si>
  <si>
    <t>STR - TWR - Nelson Studs for West Wall</t>
  </si>
  <si>
    <t xml:space="preserve">07/26/23:  They want to skip the bottom rows of studs and start at least 13' up the wall height.  Might be OK because it's at the base, and we have already confirmed that the wall is OK up to 16', and then fully ok if it has bracing at the top. So seems like this should be OK, but may want to check with JH/RW  
07/31/23:  JH checked and the base of the wall can cantilever the bottom 13' using Fp=0.5W, which itself is conservative.  So studs starting above this should be fine (especially because if they start right at 13', the studs "trib" area will extend down a bit into the 13' height anyways). </t>
  </si>
  <si>
    <t>0864</t>
  </si>
  <si>
    <t>STR - TWR/GAR - Mass Concrete Confirmation</t>
  </si>
  <si>
    <t>07/31/23:  NOTED AS HOT - MIGHT JUST BE CONFIRMATION - NEED TO REVIEW
08/01/23:  Just confirmations of where mass concrete requirements do not apply, which had been confirmed on a call on 06/30 (also see email with RW dated 06/30)</t>
  </si>
  <si>
    <t>0862</t>
  </si>
  <si>
    <t xml:space="preserve">STR - GAR - GL T5-12 - L1 Missing Beam Type and Elevation Confirmation </t>
  </si>
  <si>
    <r>
      <t xml:space="preserve">07/31/23:  Reviewed, but the question didn't match the attachment - GC needs to revise and resend - close for now
07/31/23:  They updated the attachment - </t>
    </r>
    <r>
      <rPr>
        <b/>
        <sz val="8"/>
        <color rgb="FF0070C0"/>
        <rFont val="Arial"/>
        <family val="2"/>
      </rPr>
      <t>need to re-download and review</t>
    </r>
    <r>
      <rPr>
        <sz val="8"/>
        <color rgb="FF0070C0"/>
        <rFont val="Arial"/>
        <family val="2"/>
      </rPr>
      <t xml:space="preserve">
08/01/23:  Beam callouts missing under retail bldg - sent to XC
08/10/23:  Sent reminder to XC
08/11/23:  XC revieweed, provided beam types (which are also in the drawings, at least for Bulletin3)</t>
    </r>
  </si>
  <si>
    <t>0861</t>
  </si>
  <si>
    <t>STR - TWR - Concrete Mix for Transfer Columns and Beams</t>
  </si>
  <si>
    <t>07/26/23:  Want to use the 5ksi mat mix for the 5ksi oil well transfer beam components.  Don't see any major issues, but fowrarded to RG for review and confirmation. - RG agreed, we will send out</t>
  </si>
  <si>
    <t>0871</t>
  </si>
  <si>
    <t>STR - GAR - L1 Slab Depression Thickness Clarification at Gridlines 9/J</t>
  </si>
  <si>
    <t>08/02/23:  Small area of 1" depression in garage slab - XC to check on whether any impact
08/11/23:  XC reviewed (this area was also picked up in Bulletin3)</t>
  </si>
  <si>
    <t>0870</t>
  </si>
  <si>
    <t>STR - TWR/GAR - Shotcrete in Lieu of CIP at Oil Well Retaining Walls</t>
  </si>
  <si>
    <t>08/01/23:  Want to shotcrete some of the 12"  walls around the oil wells - no exception</t>
  </si>
  <si>
    <t>0868</t>
  </si>
  <si>
    <t>STR - TWR - Elevator Shaft Slab Edge and Clear Hoistway Coordination Confirmation</t>
  </si>
  <si>
    <r>
      <t xml:space="preserve">07/31/23:  Forwarded to JK
</t>
    </r>
    <r>
      <rPr>
        <b/>
        <sz val="8"/>
        <color rgb="FF0070C0"/>
        <rFont val="Arial"/>
        <family val="2"/>
      </rPr>
      <t>08/02/23:  Reviewed - DT to review and sendout</t>
    </r>
    <r>
      <rPr>
        <sz val="8"/>
        <color rgb="FF0070C0"/>
        <rFont val="Arial"/>
        <family val="2"/>
      </rPr>
      <t xml:space="preserve"> (Main one in this was confirmation that they can use gauge plate if they want at the elevator slab edge, we technically already have a detail that calls out a size, so we reference that - but not 12" max slab edge extension, as already shown in the elevator shaft slab edge detail)</t>
    </r>
  </si>
  <si>
    <t>0867</t>
  </si>
  <si>
    <t>STR - TWR - Sequence 8 - Level 14 Balcony Outrigger per Return Approval Comments</t>
  </si>
  <si>
    <t>07/31/23:  Forwarded to SC
08/01/23:  SC confirmed acceptable</t>
  </si>
  <si>
    <t>0866</t>
  </si>
  <si>
    <t>STR - TWR - Elevator Machine Room Hoist Beam Discrepancies per Permit Set #1</t>
  </si>
  <si>
    <r>
      <t xml:space="preserve">08/01/23:  Forwarded to JK
</t>
    </r>
    <r>
      <rPr>
        <b/>
        <sz val="8"/>
        <color rgb="FF0070C0"/>
        <rFont val="Arial"/>
        <family val="2"/>
      </rPr>
      <t>08/02/23:  JK reviewed - take a look and sendout</t>
    </r>
    <r>
      <rPr>
        <sz val="8"/>
        <color rgb="FF0070C0"/>
        <rFont val="Arial"/>
        <family val="2"/>
      </rPr>
      <t xml:space="preserve"> (mainly was confirmations of some hoist beams that had somehow changed from prior sets - but the prior sets were larger sizes, and that's what they want to use, so sizes will be updatedin the current set to match those prior sizes)</t>
    </r>
  </si>
  <si>
    <t>0877</t>
  </si>
  <si>
    <t>STR - TWR - Level 1 Slab under North Road</t>
  </si>
  <si>
    <t>08/01/23:  Assocaited with RFI 0875, but only asking about elevations, which is only on arch drawings - just referenced arch response</t>
  </si>
  <si>
    <t>0876</t>
  </si>
  <si>
    <t>STR - GAR - Removal of Encroaching Concrete at NE Wall Appendages</t>
  </si>
  <si>
    <r>
      <t xml:space="preserve">08/01/23:  Sent note to JF asking if we can just jog the wall inwards. Otherwise, no option other than to thin out the wall
08/02/23:  JF notes that they can't really shift the wall inwards similar to the NW corner, becase there is a drive aisle and they would run out of tolerance.  </t>
    </r>
    <r>
      <rPr>
        <b/>
        <sz val="8"/>
        <color rgb="FF0070C0"/>
        <rFont val="Arial"/>
        <family val="2"/>
      </rPr>
      <t>Check if JH can see if this portion of wall can become 4" thinner - Or, check with RW/JF if we think we can just eat into the gap space?  Is this even feasible?</t>
    </r>
    <r>
      <rPr>
        <sz val="8"/>
        <color rgb="FF0070C0"/>
        <rFont val="Arial"/>
        <family val="2"/>
      </rPr>
      <t xml:space="preserve">
08/03/23: Forwarded to JH to review postential of wall thinning 4" (JH out till Monday
</t>
    </r>
    <r>
      <rPr>
        <b/>
        <sz val="8"/>
        <color rgb="FF0070C0"/>
        <rFont val="Arial"/>
        <family val="2"/>
      </rPr>
      <t>08/07/23: JF notes that the thinner gap does NOT run into arch issues - so this works on their end if it works on our end</t>
    </r>
    <r>
      <rPr>
        <sz val="8"/>
        <color rgb="FF0070C0"/>
        <rFont val="Arial"/>
        <family val="2"/>
      </rPr>
      <t xml:space="preserve">
08/10/23:  Asked GC to confirm the height along the wall at which this intrusion occurs (full height?).  Also see related emails about a further waterproofing intrusion along same wall but at NW corner (line T1-T6), only discussed in email - separate but concurrent issue along the same wall
</t>
    </r>
    <r>
      <rPr>
        <b/>
        <sz val="8"/>
        <color rgb="FF0070C0"/>
        <rFont val="Arial"/>
        <family val="2"/>
      </rPr>
      <t>08/16/23:  Wrote to Omar asking to adjust the due date.  We received an email from Tony (GC) noting that there is more on site information they owe us about the intrusions, and they won't have that until the end of this week.  Requested to reset the RFI to that date, and push due date to 08/25 - have to hold until we receive the upated information</t>
    </r>
    <r>
      <rPr>
        <sz val="8"/>
        <color rgb="FF0070C0"/>
        <rFont val="Arial"/>
        <family val="2"/>
      </rPr>
      <t xml:space="preserve"> - JH followed up and requested this from Clark as well in 08/17 email - GC updated due date on 08/18 to 08/25
08/22/23: Received "draft" info, but this isn't really helpful until we just receive the final information, which is noted to be provided tomorrow (08/23/23)
08/23/23:  Received survey from GC - need to review.  MAy require GC to break down exactly what we are looking at.
08/28/23:  Sent additional questions/clarifications to GC - they had only given us graphical information - asked for it to be quantified, and to clarify - the graphical information insinuates that the intrusion goes thorugh the gap and into the thickness of the new wall itself - is this correct?
08/30/23:  Have not yet received the updated requested information - requested Omar to push back the due date to 09/06.
09/11/23:  Still have not received the requested information - asked Omar to push out the due date again
09/13/23:  Sent a follow up email within Procore itself to Tony and copied Fransisco/Omar/JF.
09/14/23:  Clark responded (after NYA following up twice and the RFI "looking" overdue) that they have proceeding with just removing the intrusions, so no real effort is needed on our part, just can respond to the RFI with that, referencing their email, and saying they are going to chip, but to inform EOR if any encroachment remains after this process is complete.
09/18/23:  Although not part of the RFI chain, Martin (GC) sends email noting that they may still have within 1-2" intrusion into our foam.  Notes that wall has to thin up 2", or foam cut by 2" (wall can not get thinner, so we have to justify the foam - i.e. justify the lesser joint).  Noted that they needed a response in 2 days to avoid delay of waterproofing (after all the time noted above of requests for information).</t>
    </r>
  </si>
  <si>
    <t>0875</t>
  </si>
  <si>
    <t xml:space="preserve">STR - TWR - CMU Walls Under North Road </t>
  </si>
  <si>
    <t>08/01/23:  Asking for details at north road supporte dby CMU walls - we already have this on S4.1.02.</t>
  </si>
  <si>
    <t>0886</t>
  </si>
  <si>
    <t>STR - TWR - Elevator Framing and Profile Discrepancies per ASI-001</t>
  </si>
  <si>
    <r>
      <t xml:space="preserve">08/03/23:  Similar to 885, just need to confirm the current information, forwarded to JK
</t>
    </r>
    <r>
      <rPr>
        <b/>
        <sz val="8"/>
        <color rgb="FF0070C0"/>
        <rFont val="Arial"/>
        <family val="2"/>
      </rPr>
      <t>08/14/23:  JK has reviewed - DT to review and sendout - need to review Q2 and Q3 with JK</t>
    </r>
    <r>
      <rPr>
        <sz val="8"/>
        <color rgb="FF0070C0"/>
        <rFont val="Arial"/>
        <family val="2"/>
      </rPr>
      <t>.  
08/16/23:  We had already provided information for all of these responses in prior RFIs.  For Q1, they appear to have just used a larger post size, which is fine (but should be at contractor's option, not at cost).  Q2 and Q3 were provided in RFI 414.  They should not have been trying to reference steel information off of ASI-001, as noted directly on this sheet.</t>
    </r>
  </si>
  <si>
    <t>0885</t>
  </si>
  <si>
    <t>STR - TWR - Elevator Steel Profile and Framing Clarification</t>
  </si>
  <si>
    <t>08/03/23:  JH requested until 08/16 - not clear if granted
08/03/23:  Forwarded to JK - looks like some of this might just be old information
08/10/23:  JK has reviewed - sendout.,  Mainly confirmations of HB beams being removed, although there were two locations (around L25-26) where we had missed their removal in Bulletin3.  THey had already been confirmed removed in a prior RFI, and we re-confirmed in this RFI, but they will still be showing in Bulletin3 - marked them up to be removed</t>
  </si>
  <si>
    <t>0884</t>
  </si>
  <si>
    <t>STR - TWR - Balcony Header Steel Gusset Plate Clarification</t>
  </si>
  <si>
    <t>08/03/23:  Looks like just confirmation that squaring the stiffener plates, instead of using them as triangular, is acceptable.  This is for curtainwall attachments.  No exceptions.</t>
  </si>
  <si>
    <t>0883</t>
  </si>
  <si>
    <t>MEP - TWR - Tower Beam Penetration Confirmation</t>
  </si>
  <si>
    <r>
      <t xml:space="preserve">08/03/23:  Need to review in much more detail - relatively late to be receivign all of these after already kinking these beams
08/14/23:  Shot a note to JF - the RFI states that the penetations are due to RFIs 409 and 603 - but the entire point of those (From our understanding) was to avoid cnflicts, so this doesn't seem like a fair representation, or there was information we were not provided.  Sent a note to JF to confirm whether there are any other options.  Will discuss on coordination call - they noted that YES, this is anticipated (although not great) - it alleges cost which seems a bit unfair since we shifted the beams to miss the case
08/16/23:  Discuss with YC, check if penetrations are acceptable and if stiffening is required.  </t>
    </r>
    <r>
      <rPr>
        <b/>
        <sz val="8"/>
        <color rgb="FF0070C0"/>
        <rFont val="Arial"/>
        <family val="2"/>
      </rPr>
      <t>Also check as it looks like one peentration is shown through an EBF</t>
    </r>
    <r>
      <rPr>
        <sz val="8"/>
        <color rgb="FF0070C0"/>
        <rFont val="Arial"/>
        <family val="2"/>
      </rPr>
      <t xml:space="preserve">
08/16/23:  YC checking penetrations - then we can send out
</t>
    </r>
    <r>
      <rPr>
        <b/>
        <sz val="8"/>
        <color rgb="FF0070C0"/>
        <rFont val="Arial"/>
        <family val="2"/>
      </rPr>
      <t>08/16/23:  YC notes that all penetrations (in the typ beams) are OK - but we still have to note that the one penetration through the EBF is not acceptable.</t>
    </r>
    <r>
      <rPr>
        <sz val="8"/>
        <color rgb="FF0070C0"/>
        <rFont val="Arial"/>
        <family val="2"/>
      </rPr>
      <t xml:space="preserve">
08/24/23:  JF forwarded email that related to a different RFI 755 (which we never received reviewed - looks like this was just for JF), that confirmed the drain locations - but we didn't see the resulting beam penetrations until RFI 883, and we noted that they can't run through the EBF protected zone.  sent email back clarifying our 883 response (in case they thought we meant all penetrations on L4-26) to JF.</t>
    </r>
  </si>
  <si>
    <t>0882</t>
  </si>
  <si>
    <t>STR - TWR - Sequence 4 - Level 3 Revised Slab Openings per ASI-001</t>
  </si>
  <si>
    <t>08/3/23:  Has ASI-002 been sent out?  They are saying big issues with moving beams, but this moves beams, changes their sizes, etc… - sent email to JG to ask if ASI-002 has been provided before we can respond.
08/03/23: JH requested until 08/16 - not clear if granted
08/03/23:  Can also add to our response that they can usethe typ slab edge details and use gauage metal for slab edge, need kcikers depending on slab edge distance (refer to the metal deck typ details).
08/03/23:  Proivided our response, which was basically to refer to ASI-002 and the typical slab edge details.  Q3-5 requrie the arch to look into other shaft opening modifications.</t>
  </si>
  <si>
    <t>0881</t>
  </si>
  <si>
    <t>STR - TWR - Elevator Missing Elevation View</t>
  </si>
  <si>
    <t>08/03/23:  Forwarded to JK
08/10/23:  JK has reviewed - sendout (header beam confirmations for elevator)</t>
  </si>
  <si>
    <t>0880</t>
  </si>
  <si>
    <t>STR - TWR - SidePlate Built-Up Angle Alternate Weld Confirmation</t>
  </si>
  <si>
    <t>08/03/23:  Sideplate-only confirmation question - forwarded to Billy at Sideplate
08/07/23:  Rec'd response from Billy</t>
  </si>
  <si>
    <t>0879</t>
  </si>
  <si>
    <t>STR - TWR - Sequence 4 - Proposed HSS Post Shop Splice</t>
  </si>
  <si>
    <t>08/03/23:  No reason given, b ut CJP splice shown - no excepion (thi is for the lobby wall post)</t>
  </si>
  <si>
    <t>0878</t>
  </si>
  <si>
    <t xml:space="preserve">STR - GAR - L1 Missing Column Type Confirmation </t>
  </si>
  <si>
    <t>08/02/23:  Forwarded to JH who is out until 08/07 - should be fine for deadline noted
08/07/23:  JH added response - most callouts were on other floors - one clallout for column on transfer beam had to be added to the drawings</t>
  </si>
  <si>
    <t>0866.1</t>
  </si>
  <si>
    <t>STR - TWR - Elevator Machine Room Hoist Beam &amp; Partial Plan Framing Confirmation</t>
  </si>
  <si>
    <t>SSK-48</t>
  </si>
  <si>
    <r>
      <t xml:space="preserve">08/03/23:  More hoist beam confirmations - forwarded to JK.  Note that we received prior to us responding to 866 (original RFI), so need to make srue that the questions make sense
08/03/23: JH requested until 08/16
08/10/23:  JK reviewed - sendout
</t>
    </r>
    <r>
      <rPr>
        <b/>
        <sz val="8"/>
        <color rgb="FF0070C0"/>
        <rFont val="Arial"/>
        <family val="2"/>
      </rPr>
      <t>08/11/23:  Need to check if SSK can apply given stiffened connection - JK confirmed yes, sendout</t>
    </r>
  </si>
  <si>
    <t>0470.3</t>
  </si>
  <si>
    <t>STR - TWR - Supports at top of shotcrete walls</t>
  </si>
  <si>
    <t>08/03/23:  Confusing, because attachment doesn't seem to match.  But also not clear why they think the decks shouldn't attach to the walls…..just said that they do connect.</t>
  </si>
  <si>
    <t>0894</t>
  </si>
  <si>
    <t>STR - TWR - Sequence 7-9 - Balcony HSS Beam Higher than Outrigger Connection</t>
  </si>
  <si>
    <r>
      <t xml:space="preserve">08/14/23:  Forwarded to SC (she had been having the main correspondence with this with Jessica at SMEH).  SC is still out of the office at least through today.
</t>
    </r>
    <r>
      <rPr>
        <b/>
        <sz val="8"/>
        <color rgb="FF0070C0"/>
        <rFont val="Arial"/>
        <family val="2"/>
      </rPr>
      <t>08/15/23:  SC notes response ready</t>
    </r>
    <r>
      <rPr>
        <sz val="8"/>
        <color rgb="FF0070C0"/>
        <rFont val="Arial"/>
        <family val="2"/>
      </rPr>
      <t xml:space="preserve"> </t>
    </r>
    <r>
      <rPr>
        <b/>
        <sz val="8"/>
        <color rgb="FF0070C0"/>
        <rFont val="Arial"/>
        <family val="2"/>
      </rPr>
      <t>- DT to sendout</t>
    </r>
    <r>
      <rPr>
        <sz val="8"/>
        <color rgb="FF0070C0"/>
        <rFont val="Arial"/>
        <family val="2"/>
      </rPr>
      <t xml:space="preserve">
08/16/23:  Sent out.  Basically accomodates keeping the small HSS tubes within the baclony at a different elevation to avoid having to revise haunches that have already been shop ordered.
08/22/23:  See email chain with Jessica up through 08/27 for NYA confirmations of some follow up SMEH questions</t>
    </r>
  </si>
  <si>
    <t>0892</t>
  </si>
  <si>
    <t>STR - TWR - Oil Well #4 Exposed Corner of Shoring</t>
  </si>
  <si>
    <t>08/11/23:  There was an area where the oil well 12" wall did not align with the transfer column, and they didn't catch it before pouring the mat.  No wall is needed other than to close up the gap.  Referred to something similar to the 1F/S1.1.03 wall, but sketched it specific to this situation - did not provide as an SSK, since this basically is just following the typ detail that they should have followed when they found this situation (before pouring the mat).  May require D+E for the vert bars, but there are only 4 bars max that would require this.</t>
  </si>
  <si>
    <t>0891</t>
  </si>
  <si>
    <t>STR - GAR -Missing Structural Detail 2/S3.3.07</t>
  </si>
  <si>
    <t>08/16/23:  Confirmed with JH that this was just a typo, corrected the callout to the typ BZ callout</t>
  </si>
  <si>
    <t>0890</t>
  </si>
  <si>
    <t>STR - TWR - Rebar Confirmation for Transfer Beam at Oil Well 1, 3, and 4</t>
  </si>
  <si>
    <t>08/11/23:  Because we said to maintain the oil well column sizes (given shoring incorrect locations), they are asking if any rebar in the beams needs to change since lengths got slightly longer (worst case is 6", seems fine) - send back noting transfer beams are still adequate but transfer beam rebar should of course be extended to match the correct beam lengths</t>
  </si>
  <si>
    <t>0889</t>
  </si>
  <si>
    <t>STR - TWR - Modification to Gusset Plates for Balcony Sliding Door Header Connection</t>
  </si>
  <si>
    <t>08/03/23:  Seems to be the same question as 884.  Noted that.</t>
  </si>
  <si>
    <t>0888</t>
  </si>
  <si>
    <t>STR - TWR - 8,000 PSI Concrete Mix Confirmation at T6 Wall GL/A.5-C</t>
  </si>
  <si>
    <t>08/03/23:  They want to use the 8ksi mix along T6 for an extent slightly onger than we call out - no exceptions</t>
  </si>
  <si>
    <t>0887</t>
  </si>
  <si>
    <t xml:space="preserve">STR - TWR - Oil Well Supports </t>
  </si>
  <si>
    <t>08/03/23:  Strange confirmations of where certain oil well details apply.  Just referenced details in set that are already provided.</t>
  </si>
  <si>
    <t>0770.1</t>
  </si>
  <si>
    <t>STR - TWR - Level P1 - P1 Slab Type Confirmation</t>
  </si>
  <si>
    <t>08/14/23:  Confirmed extent of flat slab at north end of tower - this is already included now in Bulletin3, and is confirmed that this area is flat slab (matches all the other details we already had in the drawings)</t>
  </si>
  <si>
    <t>0903</t>
  </si>
  <si>
    <t>STR - TWR - North Road</t>
  </si>
  <si>
    <t>08/15/23:  Seems to just be asking if CMU walls are required under the roadway at north end - not clear why they are asking as this is clearly shown in the sections - maybe only because the CMU is not specifically called out in plan view (but it is called out in section).  Just referenced the associated details on S4.1.02 and S4.1.05</t>
  </si>
  <si>
    <t>0902</t>
  </si>
  <si>
    <t>STR - TWR - 21" concrete slab</t>
  </si>
  <si>
    <t>08/15/23:  Looking for updated arch drawings for the extent of the 21" slab at the north area - this should have been updated in Bull3 (but this is only arch, so just refer to arch response)</t>
  </si>
  <si>
    <t>0901</t>
  </si>
  <si>
    <t>STR - TWR - Concrete wall along Gridline T3</t>
  </si>
  <si>
    <t>08/15/23:  Arch was showing a random concrete wall (pretty sure JG had noticed this and it might have been picked up in Bulletin3) - our response was just to confirm no structural concrete wall here. (at P1, south of the step)</t>
  </si>
  <si>
    <t>0900</t>
  </si>
  <si>
    <t>STR - TWR - Walls in utility trench</t>
  </si>
  <si>
    <t>08/15/23:  Asked JG if these are intended to be CMU walls - looks like that in plan, but couldn't find a section that shows them.  These are the walls right after the step in the NW corner (before the roadway)
08/27/23:  Confirmed - they are CMU - so NYA can set up a response now - just refered to our typ CMU detials on S1.1.04</t>
  </si>
  <si>
    <t>0899</t>
  </si>
  <si>
    <t>STR - TWR - Wall from ground level to P1 level</t>
  </si>
  <si>
    <t>08/15/23:  Wanted us to revise a location of a wall due to not matching when scaled in the darwings - noted that the structural drawings should not be scaled, and that the design intent Is shown as is - no reason to scale the drawings.</t>
  </si>
  <si>
    <t>0898</t>
  </si>
  <si>
    <t>STR - TWR - Concrete step in slab</t>
  </si>
  <si>
    <t>08/15/23:  Mostly asking for elevations - we referred to arch.  Also asked to see revised extent of 21" slab - referrred to bulletin3, where this was shown</t>
  </si>
  <si>
    <t>0897</t>
  </si>
  <si>
    <t>STR - TWR - Concrete wall from P1 level to top of slab</t>
  </si>
  <si>
    <t>08/15/23: Asking about typ step detail at NW slab step.  This was updated recently in Bulletin3, so we refer to those pdates, and also provided a snapshot of the typ detail that covers the step.</t>
  </si>
  <si>
    <t>0105.2</t>
  </si>
  <si>
    <t>STR - TWR - Level 1 Top of Steel Elevation and Framing Queries follow up</t>
  </si>
  <si>
    <t>DT/YC</t>
  </si>
  <si>
    <t>SSK-062</t>
  </si>
  <si>
    <r>
      <t xml:space="preserve">08/15/23:  Have to review and revise details….will take a bit, but also shouldn't really modify anything - this would just be documentation of info already provided.
08/27/23:  NOW LISTED AS HOT
09/12/23:  YC notes that response is ready - DT needs to review
09/18/23:  GET OUT BY TOMORROW - noted as #6 on the GC priority list
09/20/23:  Had missed they were only asking for #1,6,8,10, which are just updates to sections.  The information has already been reviewed on shop drawings to meet the design intent, as we note in the RFI response (The sections are just supplementary to the plans, do not necessarily provide additional information).  We should still aim to update these, but would provide as part of future bulletin, rather than sending updated sheet through an RFI.  So essentially we're just saying we will update these sections in our next bulletin.  Made note on the drawings to pick this up.  YC should review for future update.
11/28/23:  Re-opened, but didn't realize due to Procore bug/issue, so no notification.  Only found out yesterday from hot list.  Looks like they are following up on the detailsl noted, but we can respond that the updates would just be matching what has been proivided in the approved shop drawings, no modifications to what was shown in those.
</t>
    </r>
    <r>
      <rPr>
        <b/>
        <sz val="8"/>
        <color rgb="FF0070C0"/>
        <rFont val="Arial"/>
        <family val="2"/>
      </rPr>
      <t xml:space="preserve">12/11/23: YC has set up SSK's for this - should be ready for sendout after review - we said </t>
    </r>
    <r>
      <rPr>
        <b/>
        <sz val="8"/>
        <color rgb="FFFF0000"/>
        <rFont val="Arial"/>
        <family val="2"/>
      </rPr>
      <t>today or tomorrow</t>
    </r>
  </si>
  <si>
    <t>0913</t>
  </si>
  <si>
    <t xml:space="preserve">STR - GAR - Level 1 and 2 - L1 &amp; L2 Wall Clarification at Gridlines 8-9/K </t>
  </si>
  <si>
    <t>08/16/23:  Forwarded to JH - looks like might just need reference to Bulletin3 - this is a wall area that was updated at some point.
08/18/23:  Looks like we show it as CMU and arch shows it as concrete - seems like CMU would be fine for arch, so we note that CMU is preferred
08/29/23:  We had confirmed yesterday that this should be CMU with JF - but JG noted today that this actually needs to be concrete - forward to JH to understand if that works (Tecnically will need to update the response as well) 
08/31/23:  Discussed with JG over email the past few days of what the detail woudl likely look like, and noted deflection to be accounted for give the concrete wall version would still be nonload bearing, similar to the CMU detail.  Not clear if they are going to update the RFI, or if we need to update our response (which was already sent in)
09/13/23:  JG sent a follow up question - forwarded it to JH for input
09/16/23:  JH updated response - can send out
09/19/23:  Updated response to show single-side non-load bearing connection.  JH to apply associated markups in working set</t>
  </si>
  <si>
    <t>0911</t>
  </si>
  <si>
    <t>STR - GAR - Level 1 - L1 Slab Depression Thickness Confirmation at Gridlines F.5/12</t>
  </si>
  <si>
    <r>
      <t>08/16/23:  Forwarded to Jason just to confirm - seems like the answer is just "confirmed"
08/17/23:</t>
    </r>
    <r>
      <rPr>
        <b/>
        <sz val="8"/>
        <color rgb="FF0070C0"/>
        <rFont val="Arial"/>
        <family val="2"/>
      </rPr>
      <t xml:space="preserve">  XC reviewed - seemed like we are good to go - but would help to confirm the amount of slab step</t>
    </r>
    <r>
      <rPr>
        <sz val="8"/>
        <color rgb="FF0070C0"/>
        <rFont val="Arial"/>
        <family val="2"/>
      </rPr>
      <t>.  
08/18/23:  XC notes correctly that it is hard to track down the slab step here - but regardless, it is just confirming the typ detail for a slab step (unless they are not clearly asking another part of the question).  Just confirmed to use 3C/S1.1.06 up to an 8" depression, which is already noted on the typ detail.</t>
    </r>
  </si>
  <si>
    <t>0910</t>
  </si>
  <si>
    <t xml:space="preserve">STR - TWR - Level 1 - L1 Column Orientation at Gridlines TD-TE/6 </t>
  </si>
  <si>
    <t>08/16/23:  Forwarded to JH to review - regarding location of western podium columns not matching arch backgrounds
08/16/23:  Reviewing further - Bulletin3 is in alignment, so just refer to that (which genearlly matches the structural drawings that are shown in the RFI)</t>
  </si>
  <si>
    <t>0909</t>
  </si>
  <si>
    <t xml:space="preserve">STR - TWR - Level 2 and 3 - L2-L3 Seismic Joint Clarification </t>
  </si>
  <si>
    <t>08/15/23:  They noted that structural callouts out the joint at L2 and L3, but arch only notes L3 (technically we didn't need to show it at L2, but we go ahead and call it out.  Carified that this was just identifiying the zone up through L3 to separate the tower and podium, but given no structure at L2, the detailing is only provided at L3)</t>
  </si>
  <si>
    <t>0906</t>
  </si>
  <si>
    <t xml:space="preserve">STR - GAR - Level P4 - Column and Drain Clarifications Adjacent Gridlines 8/J </t>
  </si>
  <si>
    <t>08/15/23:  Mostly arch questions, but they visually saw some jogs in the perimeter of two columns (looks like this was due to how adjacent CMU was modeled).  Noted that thes columns do not jog.</t>
  </si>
  <si>
    <t>0905</t>
  </si>
  <si>
    <t>STR - TWR - Shotcrete Tooled Joints</t>
  </si>
  <si>
    <t>08/15/23:  Noted that the width of the tool is ok structurally (but arch should confirm).  But depth should match our detail.  And then the arch should also confirmed the spacing of the joints.</t>
  </si>
  <si>
    <t>0904</t>
  </si>
  <si>
    <t xml:space="preserve">STR - TWR - Level P4 - P4 Transfer Elements CJ and Mix Confirmation </t>
  </si>
  <si>
    <t>08/15/23:  Looks fine, but forward to RG for confirmation (just concrete pour sequencing for the oil wells).  RG confirmed as well, but we also agreed to note that they should be following the typ roughening requirements as stated in the general notes, which we will reference.</t>
  </si>
  <si>
    <t>0859.1</t>
  </si>
  <si>
    <t>STR - TWR - West Wall/Oil Well - Tack Weld Perimeter Wall Embeds</t>
  </si>
  <si>
    <t>08/14/23:  Clarification of what they want to tack weld (from RFI 859).  This is for actual embeds, not plates on the face of concrete (which is what awas previously thought), so this seems OK.  Noted that plate and reinforcement should still be located properly - if so, no issue with the tack welding</t>
  </si>
  <si>
    <t>0920</t>
  </si>
  <si>
    <t>STR - TWR - Elevator Pit Post Top Connection to EBF Confirmation</t>
  </si>
  <si>
    <t>08/17/23:  Just a modification of our typ top of elevator post support detail - seems like it should be fine, but passed to JK for confirmation
08/22/23:  Just confirmed that they can use a typ slotted detail at the top of some elevator posts - btu they also refer to a question that doesn't seem to be presented here - so we noted that in the response just in case that's important.</t>
  </si>
  <si>
    <t>0919</t>
  </si>
  <si>
    <t>STR - TWR - Sequence 3 - Level P1 Revised Slab Depressions per ASI-001</t>
  </si>
  <si>
    <r>
      <t>08/17/23:  They want us to document the fact that they still want to depress the deck?   Not clear that this should be required - other than confirmation through the email…..</t>
    </r>
    <r>
      <rPr>
        <b/>
        <sz val="8"/>
        <color rgb="FF0070C0"/>
        <rFont val="Arial"/>
        <family val="2"/>
      </rPr>
      <t>need to think about this one along with 918</t>
    </r>
    <r>
      <rPr>
        <sz val="8"/>
        <color rgb="FF0070C0"/>
        <rFont val="Arial"/>
        <family val="2"/>
      </rPr>
      <t xml:space="preserve">
08/28/23:  Noted that it's acceptable to just depress the deck and infill as necessary, like we have already noted in multiple other areas, that it is also acceptable to remove/trim the angles and just run the deck flat if that is more efficient as well (wanted Clark to understand that there was an option here, in case that is overall more efficient given the deckers and extra concrete infill)</t>
    </r>
  </si>
  <si>
    <t>0918</t>
  </si>
  <si>
    <t>STR - TWR - Sequence 4 - Level 4 Revised Slab Depressions per ASI-001</t>
  </si>
  <si>
    <r>
      <t xml:space="preserve">08/17/23:  Reviewed - may need some additional insight to compare against ASI-001 drawings to confirm where they are saying slab will be infilled.  Not clear why deck can't be placed flat, and the depressed slab angles just remain, not supporting anything - </t>
    </r>
    <r>
      <rPr>
        <b/>
        <sz val="8"/>
        <color rgb="FF0070C0"/>
        <rFont val="Arial"/>
        <family val="2"/>
      </rPr>
      <t>need to review more</t>
    </r>
    <r>
      <rPr>
        <sz val="8"/>
        <color rgb="FF0070C0"/>
        <rFont val="Arial"/>
        <family val="2"/>
      </rPr>
      <t xml:space="preserve">
08/27/23:  Reference 919 - can we just use the same response here?  Yes, other than they had also added some channels here which is unneccessary if they just follow the typ slab step detail, which w e reference</t>
    </r>
  </si>
  <si>
    <t>0917</t>
  </si>
  <si>
    <t>STR - TWR - Sequence 16 - Roof Kinked Beam Locations per ASI-001</t>
  </si>
  <si>
    <t>08/16/23:  Forwarded to JK - but likley no exceptions from us - just wanted him to be able to confirm that they are correctly understading the kinked beams up at the roof
08/23/23:  JK has reviewed - send out - not much on our end, just confirming that where there is a minor overhang, which typ deck detail to reference for a closure plate.</t>
  </si>
  <si>
    <t>0916</t>
  </si>
  <si>
    <t>STR - TWR - Sequence 2-3 - Level P1-P2 Revised Slab Openings per ASI-001</t>
  </si>
  <si>
    <t>08/10/23:  JH requested until 08/29
08/16/23:  Shot email to Todd at JF to clarify that all the openings shown are correct, and if so, we should hop on a call to review together since it is slab edge relation to steel framing (which has already been reviewed in shop drawings)</t>
  </si>
  <si>
    <t>0915</t>
  </si>
  <si>
    <t>Sequence 3-5 - Parking Elevator Framing and Connection Queries</t>
  </si>
  <si>
    <t>SSK-49, SSK-50</t>
  </si>
  <si>
    <r>
      <t xml:space="preserve">08/10/23:  JH requested until 08/29
08/16/23:  Forwarded to JK for his review - more elevator questions
08/22/23:  JK provided response - </t>
    </r>
    <r>
      <rPr>
        <b/>
        <sz val="8"/>
        <color rgb="FF0070C0"/>
        <rFont val="Arial"/>
        <family val="2"/>
      </rPr>
      <t>review and sendout</t>
    </r>
    <r>
      <rPr>
        <sz val="8"/>
        <color rgb="FF0070C0"/>
        <rFont val="Arial"/>
        <family val="2"/>
      </rPr>
      <t xml:space="preserve">
08/22/23: This covered other specific details on the elevator steel, some very precise.  Has a few questions (regarding headers) that seem to need to be confirmed by Otis, and then a question about clear height at one beam that needs to be confirmed by JF - so there might be follow-up (sent JF a heads up for them to look at #6 and #11)
08/23/23:  JF notes that #11 is indeed a conflict, so NYA sent back asking for clarification on extent of conflict so that we can understand what we can do - looks like shifting the beam would work, but are these components already fabricated?
08/27/23:  See associated email chain - wrote a response back to JH regarding closing this one out (although we had already responded a while ago), just clarifying that it looks like for #11, shifting the beam is the only option - added this to our response.  Also, same day, JK had a quick clarification for Jessica through email
08/29/23:  Clarified what shift should look like with Jessica through email</t>
    </r>
  </si>
  <si>
    <t>0896</t>
  </si>
  <si>
    <t>STR - TWR - Structural Steel Slab</t>
  </si>
  <si>
    <t>08/14/23:  Looking for confirmation of elevations in the NW corner area - they wanted to confirm to take it from arch plans which is correct.  Nothing else provided on our end.</t>
  </si>
  <si>
    <t>0895</t>
  </si>
  <si>
    <t>Sequence 10 - Level 19-20 Stair Opening Framing Confirmation</t>
  </si>
  <si>
    <t>08/15/23:  This is because the steel sub is apparently aware of L19-20 going back to CAA (even though NYA was not yet informed).  But regardless, as of the moment of this RFI, the RFP had not even been sent out (it was sent outbefore the the RFI was responded to), but of coruse the actual scope of work has not yet been started or completed.  So the answer was just that the current plans match Bulletin3.</t>
  </si>
  <si>
    <t>0887.1</t>
  </si>
  <si>
    <t>STR - TWR - Oil Well Supports details</t>
  </si>
  <si>
    <t>08/16/23:  Review in more detail - seems like they may still be ignoring the response to 887, and confusing how these walls are constructed - rather than run through all 4 questions, which seemed to be influenced by this misunderstanding/misreading of the drawings, just re-applied the same response as 887 noting that this was already clarified.  If they still have other questions, they can send those in a separate RFI - too hard to break apart their questions from the mis-application of the detail</t>
  </si>
  <si>
    <t>0924</t>
  </si>
  <si>
    <t>STR - TWR - Level P1 - P1 Deck to Wall Transition</t>
  </si>
  <si>
    <t>08/17/23:  Our detail at deck-&gt;wall was odd, looks like drafting mistake.  Need to show as deck supported on ledger like previously.  Theis is what they requested to confirm in the RFI itself, which we did.</t>
  </si>
  <si>
    <t>0923</t>
  </si>
  <si>
    <t>STR - RTL - L1 Upturned Beam Elevation Confirmation</t>
  </si>
  <si>
    <r>
      <t>08/17/23:  Forwarded to RG and YC to see if they recall - main thing is to confirm whether the bottom of our beams are intended to be at the top of the rest of the slab.</t>
    </r>
    <r>
      <rPr>
        <b/>
        <sz val="8"/>
        <color rgb="FF0070C0"/>
        <rFont val="Arial"/>
        <family val="2"/>
      </rPr>
      <t xml:space="preserve">
08/18/23:  RG notes that it is 18" above top of conc slab, meaning 18"+12" = 30".  Just confirming this, and then we can send back
08/21/23:  But slab is 16" deep, so unclear if that was just a coincidence - checking with YC to see if he recalls the design here.  Likely correct that we still keep the beams at 30" deep total (not from top of the slab), but need to confirm.</t>
    </r>
    <r>
      <rPr>
        <sz val="8"/>
        <color rgb="FF0070C0"/>
        <rFont val="Arial"/>
        <family val="2"/>
      </rPr>
      <t xml:space="preserve">  Checked arch drawings and it is 30" from bot of slab to top of BU, so clear we were matching that depth.  Will note for arch to confirm actual specific elevation.</t>
    </r>
  </si>
  <si>
    <t>0922</t>
  </si>
  <si>
    <t>STR - GAR - Level 1 - L1 Dashed Line Meaning at Gridlines RB-RD/10-12</t>
  </si>
  <si>
    <t>08/17/23:  Clarification of some linework that made it look like there were extra beams - clarified  this, and the issues are also removed in Bulletin3</t>
  </si>
  <si>
    <t>0893</t>
  </si>
  <si>
    <t>Security Deck Steel Supports Clarifications</t>
  </si>
  <si>
    <t>08/15/23:  Forwarded day of due.  Does not seem high priority.  Maybe forward to CT, similar to countertops?
09/08/23:  Forwarded to SC
09/13/23:  SC responded - DT responded with desk sizes and welds</t>
  </si>
  <si>
    <t>0934</t>
  </si>
  <si>
    <t>STR - TWR - Transfer Columns Drill and Epoxy</t>
  </si>
  <si>
    <t>08/18/23:  Waiting to install anchor designer to confirm amount of anchorage required (will hopefully also confirm that edge distance is acceptable) - then they also need to scan to avoid existing rebar, as noted in the General Notes.
08/21/23:  Used SImpson software to determine a single bar post installation option.  Uses SET-3G, not SET-XP</t>
  </si>
  <si>
    <t>0933</t>
  </si>
  <si>
    <t>STR - TWR - Sequence 3 - Level 1 Revised Slab Opening per ASI-001</t>
  </si>
  <si>
    <t>08/15/23:  Review quickly - seems like a quick (or no) response from us compared to arch, given it's about slab edge dimesnions
08/18/23:  Requires arch response - not really related to structural, other than if arch needs to update slab edges, some beams might need to shift an inch or something along those lines</t>
  </si>
  <si>
    <t>0926</t>
  </si>
  <si>
    <t>STR - TWR - T6 Wall Placement Sequence Clarification</t>
  </si>
  <si>
    <t>08/18/23:  Confirmation that they can build T6 wall before the oil well columns and adjacent walls near T6 - no issue given stayform for rebar and roughening for concrete per general notes</t>
  </si>
  <si>
    <t>0779.1</t>
  </si>
  <si>
    <t>MEP - GAR - Plumbing Piping &amp; Waterproofing Conflict in Garage Mud Mat</t>
  </si>
  <si>
    <t>08/15/23:  Received right before due date
08/18/23:  Looks like they just need to depress the bot of the mat slab - couldn't recall the exact specifics of the rest of the conversation, given that a majority of it did not involve structural - but just referred them to using 4/S1.1.05, which is the typ bot of mat depression detail.</t>
  </si>
  <si>
    <t>0935</t>
  </si>
  <si>
    <t>STR - TWR - NW Basement wall Thickness</t>
  </si>
  <si>
    <t>08/16/23:  See associated email chains from this week, regarding "hot" north wall issues.  The waterproofing was installed (incorrectly?) such that it intruded into the NW corner basement wall (18") by 2".  The arch noted it was possible to shift the entire wall 2" south in order to accomodate this (rather than reduce the wall by 2").  We confirmed this through emails/discussion, but this was the official RFI associated with it to confirm</t>
  </si>
  <si>
    <t>0956</t>
  </si>
  <si>
    <t>EXT - GAR - Level 1 Driveway Wall Type Clarification</t>
  </si>
  <si>
    <t>08/25/23:  No structural response - refer to arch response (light gauge)</t>
  </si>
  <si>
    <t>0955</t>
  </si>
  <si>
    <t>EXT - PARK - NE L3 Wall Type and Section Cut Clarification</t>
  </si>
  <si>
    <t>0954</t>
  </si>
  <si>
    <t>EXT - PARK - Elevator P4 Overrun Design Intent</t>
  </si>
  <si>
    <t>08/25/23:  Unclear if this is a light gauge question or not - shot a note to JF asking to discuss during the Monday call to understand the intent at this elevator over-run - additional CMU walls required here?
08/25/23:  JG shot back some info on this area - need to review in more detial
09/12/23:  Discussed yesterday on call with JF - our response is just to note that the walls are CMU (and then technically, we will capture this in the next drawings set)</t>
  </si>
  <si>
    <t>0949</t>
  </si>
  <si>
    <t>STR - TWR - Sequence 3 - Level 1 A Series Connection Clarification</t>
  </si>
  <si>
    <r>
      <t xml:space="preserve">08/23/23: This is for the missing "A" connections at L1 - need to confirm that these are indeed the stronger connection "A" type.  The reason they weren't called out is that the western side of the tower does see large reaction loads due to the orientation of the framing.  On the east side, it's much smaller because they don't act like girders - however, we still need to compare to the typ W14 connection capacity, which does align with Pg.10-125 in the AISC Manual - need to see if we are within this, or maybe we can utilize a thicker plate and not even change bolts (can get up to 91.8k if needed with a thicker plate).  So doesn't seem like we'll need to go to the "A" series of connections, but worst case might need another row of bolts if the connection demands exceed the tabulated values - forward to YC and discuss with him.
</t>
    </r>
    <r>
      <rPr>
        <b/>
        <sz val="8"/>
        <color rgb="FF0070C0"/>
        <rFont val="Arial"/>
        <family val="2"/>
      </rPr>
      <t>08/27/23:  Review YC notes and sendout</t>
    </r>
    <r>
      <rPr>
        <sz val="8"/>
        <color rgb="FF0070C0"/>
        <rFont val="Arial"/>
        <family val="2"/>
      </rPr>
      <t xml:space="preserve">
08/29/23:  Found two other locations with heavy W14 girders that require non-typ conditions.  In general, tried to provide options that either switched out bolts/shear tab (to avoid impact to beam), or added a row of bolts (no re-work on beam, just new holes), but there are 4 locations that require A3 connection as well (although 2 are up at L37 and likely not fabricated yet) - associated calcs saved to RFI folder.</t>
    </r>
  </si>
  <si>
    <t>0948</t>
  </si>
  <si>
    <t>STR - TWR - Elevator Pit Post Base Plate Connection</t>
  </si>
  <si>
    <t>08/23/23:  Forwarded to JK
08/25/23:  JK reviewed - sendout.  NOTE:  Revise note to reference out notes about 1 vs. 2 posts in the pits from our recent submittal review that showed two posts (vs. RFI 466.1 where we requested clarification and did not receive it)</t>
  </si>
  <si>
    <t>0947</t>
  </si>
  <si>
    <t>STR - TWR - Elevator Divider Beam Connection</t>
  </si>
  <si>
    <t>08/23/23:  Forwarded to JK
08/25/23:  JK reviewed - send out (connection details for HB beams at specific locations)</t>
  </si>
  <si>
    <t>0946</t>
  </si>
  <si>
    <t>STR - TWR - Elevator Pit Post Top End Connection</t>
  </si>
  <si>
    <t>08/23/23:  Forwarded to JK
08/24/23:  JK notes reviewed - send out (detials for top of post, seems to mainly just refer to our typ detial for this anyways, just customized for this particular project geometry and sizes)</t>
  </si>
  <si>
    <t>0945</t>
  </si>
  <si>
    <t>STR - TWR - Elevator Header Continuous HSS Beam</t>
  </si>
  <si>
    <t>08/23/23:  Forwarded to JK
08/24/23:  JK notes reviewed - send out (mainly details for header beam, want to construct as single piece - want to use slightly different detailing for resulting connection - no issues)</t>
  </si>
  <si>
    <t>0944</t>
  </si>
  <si>
    <t>STR - TWR - Level P1 - North Road Fill</t>
  </si>
  <si>
    <t xml:space="preserve">08/23/23:  Sent note to JF, confirming that the structural detail works (which just shows air, no foam, with deck supported on CMU walls) - seems like this was likely already coordinated, but wanted to confirm with JF before responding
08/23/23:  JF confirmed no infill necessary, so we will note that per typ detail, no infill is anticipated </t>
  </si>
  <si>
    <t>0686.1</t>
  </si>
  <si>
    <t>EXT - TWR - Exterior Shaft Wall Support Clarification</t>
  </si>
  <si>
    <t>08/23/23:  Light gauge questions - and looks like a follow-up to an RFI we weren't even originally associated with.  Looks like they might have just forwarded it to us because the word "structural" is in the RFI, but this is related to the structure of the light gauge, not the structure in the structural drawings.</t>
  </si>
  <si>
    <t>0963</t>
  </si>
  <si>
    <t>STR - TWR - Sequence 3 - Level P1 Parking Elevator W18 Location</t>
  </si>
  <si>
    <t>08/27/23:  Wants to shfit a beam slightly north closer to the elevator shaft - no issue on our end.
09/06/23:  Clarified in email to SMEH that they can shift the beam, or use SSK-049 at this location.</t>
  </si>
  <si>
    <t>0962</t>
  </si>
  <si>
    <t>STR - TWR - Sequence 4 - Level 2 New Slab Opening per ASI-002</t>
  </si>
  <si>
    <t>08/27/23:  Shot an email to JF about whether this new opening that is showing up on L2 can shift to avoid a beam location.
08/30/23:  Discussed with JG. Refer to RFI 195.1, regarding the beam having to shift, which put it in this location - needed to be updated in our plans.  Looks like they can accomodate this by moving the opening to the edge of the slab - so our response was just to refer to arch for confirmation of opening location</t>
  </si>
  <si>
    <t>0961</t>
  </si>
  <si>
    <t>STR - TWR - Sequence 9 - Proposed Material Grade Substitution)</t>
  </si>
  <si>
    <t>08/24/23:  One gravity beam and one EBF brace that SMEH would like to use GR65 for. We had responded to the brace long ago but it was never an official RFI.  Then they added the gravity beam request as well.  Both are acceptable.</t>
  </si>
  <si>
    <t>0976</t>
  </si>
  <si>
    <t>STR - TWR - Level P1 Elevation Confirmation Per Bulletin #3</t>
  </si>
  <si>
    <t>08/27/23:  Confirm elevation and then send back - shot a note to Emad to confirm
08/30/23:  Elevation for P1 was using the parking structure P1, not the tower P!.  Emad corrected that, and we just noted that nothing is changing.</t>
  </si>
  <si>
    <t>0975</t>
  </si>
  <si>
    <t>STR - TWR - Block Outs at Oil Well Stacks</t>
  </si>
  <si>
    <t>08/27/23:  Discussed in field - seemed fine - review and sendout.  They wanted a detail but that didn't seem necessary - this is means and methods, they just need to use formsavers.  They also noted this as cost/schedule impact, but that doesn't make sense, this is a request from GC to blockout during construction - no change to design.  We may need ot make a note that cost/schedule impact doesn't apply in items like this.</t>
  </si>
  <si>
    <t>0974</t>
  </si>
  <si>
    <t>MEP - RET - Shaft Walls Blocking Pipe from Entering Chase on P1/L1</t>
  </si>
  <si>
    <t>08/27/23:  Slightly modified ground floor opening in slab at retail beldg - wouldn't be an issue on our end, but seems to be more of a question for arch - referreed to their response but noted no structural exceptions</t>
  </si>
  <si>
    <t>0969</t>
  </si>
  <si>
    <t>STR - GAR - Iris Returned Submittal Clarifications and Structural Details</t>
  </si>
  <si>
    <t>KW</t>
  </si>
  <si>
    <t>SSK-052</t>
  </si>
  <si>
    <t>08/27/23:  Need to forward to KW also.  Discuss with JG also.  JH requested extension to 09/08.
08/01/23:  Forwarded to KW/JH who were evaluating the impacts to the Iris.
09/15/23:  KW and JG discussing the various updates - still in progress.  JG notes original "due" date was going to be upcoming MOnday
09/19/23:  KW an JH have continued updates - JH sent update email this morning - KW/DT to review and get sent out
09/20/23:  JH wrapped up RFI - KW confirmed good to go.  Question 5e still had forthcoming updates given coord with arch, but this likely doesn't impact the main intent of the RFI responses.  Details were updated and provided in SSK-052.
09/26/23:  Updates response provided from KW, DT to send out and then bring in revised/updated sheet with revised details.</t>
  </si>
  <si>
    <t>0981</t>
  </si>
  <si>
    <t>STR - TWR/GAR - Level P3 - SB4 Depth Confirmation</t>
  </si>
  <si>
    <t>08/28/23: Refer to associated email chain with Evan/Francisco that wrapped today, with us asking fro a confirmation RFI.  Per discussion with JF, we can maintain the beam depth, JF will update the height of the opening</t>
  </si>
  <si>
    <t>0992</t>
  </si>
  <si>
    <t>MEP - TWR - Confirmation of Transfer Beam Sleeves in Oil Well Room C1</t>
  </si>
  <si>
    <t>08/29/23:  They want a 2" sleeve through an oil well beam - should be fine, but provided some additioanl criteria for them to meet since they didn't really dimension out (or elevate) the sleeve location.
09/27/23:  There was followup as Paul (Methane) clarified where the sleeve should be - but this didn't help give an idea of where exactly it gets placed - asked JF for assistance with that.</t>
  </si>
  <si>
    <t>0991</t>
  </si>
  <si>
    <t>STR - TWR - Sequence 10 - Level 20 Beam Size Change per Bulletin #3</t>
  </si>
  <si>
    <t>08/29/23:  One of the beams at the edge of an opening that was removed at L20 - just beam size slightly changed (W21x55 w opening, W21x44 w/o opening).  Throught we had caught this in Bull3 but must have missed it or it got copied from another floor - but conifrmed that W21x44 is fine (this is the size on multiple other floors).  This just confirms the size they were working with, so should be no problem</t>
  </si>
  <si>
    <t>0990</t>
  </si>
  <si>
    <t>STR - TWR - Sequence 9 - Level 17 Elevator Machine Room Openings per ASI-001</t>
  </si>
  <si>
    <t>08/29/23:  Looks like double-up openings but on the slab opening plan - not any structural info here - just note to refer to arch response regarding slab plan.</t>
  </si>
  <si>
    <t>0989</t>
  </si>
  <si>
    <t>STR - TWR - Sequence 2 - Level P3 Parking Elevator Rail Bracket Support</t>
  </si>
  <si>
    <t>08/29/23:  Forward to JH, but just so that he and DT are on the same page about a generic response that is input to try to avoid further RFI's that request minor updates to this detail (Since technically the detail even notes flexibility).  Essentially they are following the detial, and then they want to add a channel at the embed connection to make up the sapce - which is also OK</t>
  </si>
  <si>
    <t>0985</t>
  </si>
  <si>
    <t>STR - TWR - Sequence 9, 13 - Level 17, 29 Elevator Machine Room Openings per ASI-001</t>
  </si>
  <si>
    <r>
      <t xml:space="preserve">08/29/23:  Forwarded to JK - looks like this will need a lot of JF input, but wanted to see if there were any other notes from JK to include prior to sending it over to them </t>
    </r>
    <r>
      <rPr>
        <b/>
        <sz val="8"/>
        <color rgb="FF0070C0"/>
        <rFont val="Arial"/>
        <family val="2"/>
      </rPr>
      <t xml:space="preserve">
08/29/23:  JK notes his review is complete - sendout or discuss with JF</t>
    </r>
    <r>
      <rPr>
        <sz val="8"/>
        <color rgb="FF0070C0"/>
        <rFont val="Arial"/>
        <family val="2"/>
      </rPr>
      <t xml:space="preserve">
08/31/23:  Responses are ready, but it hasn't been assigned to us yet in ProCore - need to wait to avoid it skipping JF.  Once forwarded, can copy in our responses.</t>
    </r>
  </si>
  <si>
    <t>0999</t>
  </si>
  <si>
    <t>STR - TWR - Sequence 2-3 - Elevator Cover Plate above Pit Posts</t>
  </si>
  <si>
    <t>08/31/23:  JF requested additional time until 09/15
08/31/23:  Forwarded to JK
09/1/23:  Discussed at in person meeting.  All agreed that there is really no structural issue with shorterning the length of the channel plates - they are only there for Otis' connection, so Otis needs to coordinate/confirm.  Response essentially says as much.</t>
  </si>
  <si>
    <t>0998</t>
  </si>
  <si>
    <t>STR - TWR - Elevator Cover Plate Proposed Weld</t>
  </si>
  <si>
    <t>08/31/23:  Forwarded to JK
08/31/23:  JK notes responded
09/1/23:  Acceptable - send back (also noted it was acceptable at in-person meeting today)</t>
  </si>
  <si>
    <t>0997</t>
  </si>
  <si>
    <t>STR - TWR - Sequence 3 - Level P1 Parking Elevator Rails CMU Wall Connection</t>
  </si>
  <si>
    <t>08/31/23:  Asking about attaching rails to CMU walls - we note that this is not the intention, and they should use the adjacent steel beams</t>
  </si>
  <si>
    <t>0996</t>
  </si>
  <si>
    <t>STR - TWR - Sequence 4 - Level 3 Circular Opening Beam Connections and Pour Stop</t>
  </si>
  <si>
    <t>09/01/23:  Noted during in-person meeting today that #1 and #2 are fine.  For #3, we need to review the slab edge detail - forwarded to SC to review
09/05/23:  SC responded noting to shore - DT noted to provide alternative response for if we do not shore - which is just to reer to our typ extended deck edge details (this is all for the interior slab edge at L3.  From the meeting last week, soudned like they will have more conversation about this between JF/Clark to clarify the tolerances and construction procedures regarding the circular opening.</t>
  </si>
  <si>
    <t>0993</t>
  </si>
  <si>
    <t>STR - TWR - West Perimeter Wall Block Out for Whalers</t>
  </si>
  <si>
    <t>09/01/23:  Forwarded to RW asking if he has any recollection of discussion on this topic - whaler conflict with western basement wall.  Refer to RW email chain response - doesn't sound like this had ever come up before - need to review in more detail, and might be somethign that Clark should have caught a long time ago.
09/05/23:  Call with Clark/Keller to discuss
09/06/23:  Clarified with Clark that the design team woudl first like to understand the potential shoring solution, rather than running through tryng to accomodate the mistake in shoring
09/08/23:  SEnt in official response just stating that shoring solutions should be provided (since it llooks like these may not be soon, and don't want to leave the RFI open in Procore when it's not really in design team's court anymore)</t>
  </si>
  <si>
    <t>0963.1</t>
  </si>
  <si>
    <t>STR - TWR - Sequence 3 - Level P1 Parking Elevator Kicker Brace Confirmation</t>
  </si>
  <si>
    <t>08/31/23:  Forwarded to JK
09/01/23:  In 963, they wanted to shift the beam, but in 963.1, they note that this would cause other issues.  In this one, we can just note that keeping the beam in original location is fine, and they can use SSK-049 to connect it instead.
09/01/23:  JK HAS REVIEWED - also check notes from 09/01 meeting</t>
  </si>
  <si>
    <t>0915.1</t>
  </si>
  <si>
    <t>STR - TWR - Sequence 3 - Parking Elevator Proposed Notch for Overhead Clearance</t>
  </si>
  <si>
    <t>SSK-051</t>
  </si>
  <si>
    <t>08/31/23:  Forwarded to JK
09/01/23:  JK provided some updated ideas, DT had some follow-up questions to address - DT and JK discussed further, also sent a note to Jessica to confirm notch (SMEH initially matched our notch, but latest emails they used a smaller notch).   However, JK has a solution that works even for the worst-case notch, so we can develop the details based that - may wait to see if we receive any response from jessica regarding this, but otherwise send out soon.
09/05/23:  JK Sketched up, but DT sent a few follow up questions before we send out - clarified details and sent out
09/18/23:  As part of a follow email with SMEH, JG confirmed that the notch we provided is sufficient.</t>
  </si>
  <si>
    <t>0608.2</t>
  </si>
  <si>
    <t>TWR - Balcony Tub Leave-Out Alternate Proposal</t>
  </si>
  <si>
    <t>08/31/23:  Forwarded to SC
09/01/23:  SC notes ready for sendout.  Also discussed at in-person meeting today at Clark office and noted no strucutral issues.  JF was also going to confirm, but sounded like no issue.</t>
  </si>
  <si>
    <t>1008</t>
  </si>
  <si>
    <t xml:space="preserve">STR - GAR - L2 Beam Type and Size Clarifications - Gridlines 9-11 </t>
  </si>
  <si>
    <t>09/02/23:  Forwarded to XC
09/11/23:  XC notes complete - need to see if we can hunt down where the beams came from (thjink these were related to CMU/precast support), but they don't have a size.  XC to check with KW, and hopefully we can just assign them a typ beam size thta we already have in the schedul
09/12/23:  JG confirms no CMU (NEED TO REMOVE), but added to support precast - so we should remove the CMU, and XC to size a beam to support a conservative sized precast panel - confirm with JF that the beam size is OK once confirmed.
09/15/23:  XC confirmed the beam type - provided in response.  DT asked to also mark up the plans themselves with this info and remove the CMU walls, but we can meanwhile send back the response</t>
  </si>
  <si>
    <t>1007</t>
  </si>
  <si>
    <t>STR - GAR - Level 1 - L1 Slab Step Location Confirmation from Gridline H</t>
  </si>
  <si>
    <t xml:space="preserve">09/02/23: Forwarded to XC
09/11/23: XC notes complete </t>
  </si>
  <si>
    <t>1006</t>
  </si>
  <si>
    <t xml:space="preserve">STR - TWR/GAR - Diamond Blockout for Columns Clarification </t>
  </si>
  <si>
    <t>09/02/23:  Detail only applies to steel columns - but not sure there are any concrete columns that land through slab on grade - said to specify if there ae particular locations they are thinking of</t>
  </si>
  <si>
    <t>1005</t>
  </si>
  <si>
    <t>Ceiling Hung Toilet Partition - Loading &amp; Deflection Criteria</t>
  </si>
  <si>
    <t>09/02/23:  Not really sure if we even needed to see this, but just refered to general attachments to primary structure. Otherwise, not sure what crtieria we would be providing</t>
  </si>
  <si>
    <t>1001</t>
  </si>
  <si>
    <t>STR - TWR - Sequence 8 - Level 15 Beam Size Discrepancy per Bulletin #3</t>
  </si>
  <si>
    <t xml:space="preserve"> (</t>
  </si>
  <si>
    <t>1000</t>
  </si>
  <si>
    <t>STR - TWR - Sequence 2 - Level P2 Beam Size Change per Bulletin #3</t>
  </si>
  <si>
    <t>09/01/23:  Probably was modified when we ran through and modified all the other W12x19 adjacent  to shafts picking up slab edges - this particular one they want to maintain W12x14 - this is OK (YC to confirm just in case)</t>
  </si>
  <si>
    <t>1010</t>
  </si>
  <si>
    <t>STR - RTL - Level 1 - Beam Extent at Gridlines K/R5</t>
  </si>
  <si>
    <t>09/05/23:  Just confirmation that small parts of angled beam don't have to extend off the back of a column under the retail bldg</t>
  </si>
  <si>
    <t>1009</t>
  </si>
  <si>
    <t xml:space="preserve">P1 Stair 15 Landing Clarification </t>
  </si>
  <si>
    <t>09/05/23:  Qucik confirmation of BU stairs - forwarded to XC to confirm
09/11/23:  XC respopnded on this one as well - can probably send back assuming JF has no issue with BU slab - sent back noting BU slab, with JF to confirm that this is fine</t>
  </si>
  <si>
    <t>1024</t>
  </si>
  <si>
    <t xml:space="preserve">STR - TWR - Repair Procedure for Transfer Columns Oil Well #1 at Gridlines TG/T4 </t>
  </si>
  <si>
    <t>09/11/23:  Need to review if what they are providing is reasonable.  SS was checking how they handled on LBCC.  
09/11/23: Sent an email (through Procore) requeseting the images as their own standalone files (too hard to see clearly)
09/11/23: Clark said they want this on Friday
09/12/23:  Forwarded to RW to get his take
09/13/23:  RW email notes concern over interior voids.  Respond to RFI noting the patchign process is acceptable, but additional need to perform and provide a summary report of NDT testing to confirm no interior voids. 
09/19/23:  Francisco noted that they only have scans that are 14-16" deep max (so leaves a lot of the interior unscanned).  We shot an email back to go ahead with this, but to also investigate what it would take to get deeper scans (RW suggested something from CalTrans)
11/10/23:  We received teh Penhall scan report, which was performed after GC had patched the bad areas, which showed no evidence of voids.  They wanted a rush review of this (received on Friday, and they wanted to start erecting steel on Monday).  Report looks ok, but we may still reiterate one more time that we would still recommend investigating what it would tka eto get deeper scans since most of these weren't able to go much deeper than the surface issues already visibly evident (however this does not preclude them from starting steel erection)</t>
  </si>
  <si>
    <t>1023</t>
  </si>
  <si>
    <t>STR - TWR - Sequence 16 - Roof Steel Locations Inquiries</t>
  </si>
  <si>
    <t>DT</t>
  </si>
  <si>
    <t>09/11/23:  Forwarded to JK - other roof steel questions - may require some JF input as well for dimensions
09/18/23:  JK has response - DT has to review some aspects
09/20/23:  Main thing was #4 showed a small corner of kinked beam that was missed in drafting - confirmed in the response that this was indeed intended to be a kinked beam</t>
  </si>
  <si>
    <t>1022</t>
  </si>
  <si>
    <t>STR - TWR - Sequence 16-17 - Curtainwall Support Column Missing Connection Details</t>
  </si>
  <si>
    <t>09/11/23:  Forwarded to JK - roof steel detail questions.  Note that the questions are based upon ASI-001, so our Bull3 info might be updated
09/18/23:  JK has response - DT has to review some aspects
09/20/23:  Reviewed - main aspect was the edge columns for curtainwall support had conflicting sizes between the elevation and section - this was clarified, and the section has been updated in the working set to refer to the elevation (which calls out W14x193)</t>
  </si>
  <si>
    <t>1021</t>
  </si>
  <si>
    <t>STR - TWR - Phase 1 Stair 2 Level P1 Beam Shift Confirmation</t>
  </si>
  <si>
    <t>09/11/23:  Also see followup note from Jessica (SMEH) that was not part of RFI - changes a dimension
09/11/23:  Referred to revised diemsnions - doesn't really affect anything on our end, just shifts a beam a bit because apparently the slab edge had to change because the stair itself had to change (not clear if this was on JF or the stair engineer).</t>
  </si>
  <si>
    <t>1019</t>
  </si>
  <si>
    <t>STR - TWR - Sequence 5 - Level 5 Kicker Brace Direction per Bulletin #3</t>
  </si>
  <si>
    <t>09/08/23:  Just confirming that we missed one set of kickers (direction of bottom of kicker) which we had at L5.</t>
  </si>
  <si>
    <t>1018</t>
  </si>
  <si>
    <t>STR - TWR - Sequence 4 - Elevator Proposed HSS Divider Beam to Box Column</t>
  </si>
  <si>
    <t>09/08/23:  Forwarded to JK
09/11/23:  JK notes reviewed - sendout - minor detail proposal</t>
  </si>
  <si>
    <t>1017</t>
  </si>
  <si>
    <t>STR - TWR - Sequence 4 - Level 4 Added Beam Adjacent to Stair 1 per Bulletin #3</t>
  </si>
  <si>
    <t>09/08/23:  Just a quick confirmation of a minor beam - may need to reference arch for location.  Should be quick
09/11/23:  Just noted that JF has to confimr the dimension, just likely matches L5-7 for same beam</t>
  </si>
  <si>
    <t>1016</t>
  </si>
  <si>
    <t>STR - TWR - Sequence 2 - Level P2 Elevator Post Base Plate Connection</t>
  </si>
  <si>
    <t>09/08/23:  Forwarded to JK - bbut note that this is back to to stating 2 posts - is this what the submittal shows?  Doesn't seem to match the email we received from Nathan at Clark.  It's probably acceptable, but we also need to reference these other items regarding 2 posts vs. 1 post.
09/11/23:  JK notes reviewed, JK just to clarify if detail would work if there are two posts, and then DT to sendout
09/11/23:  Added a note that refers to the email that confirmed 1 post only - but notes that if 2 are indeed required, the details are OK</t>
  </si>
  <si>
    <t>1015</t>
  </si>
  <si>
    <t>STR - TWR - Sequence 2 - Level P2 Elevator Post Base Plate Flange Plate Inquiry</t>
  </si>
  <si>
    <t>09/08/23:  Forwarded to JK
09/11/23:  JK notes reviewed - sendout</t>
  </si>
  <si>
    <t>1031</t>
  </si>
  <si>
    <t>STR - TWR - P1 Concrete Wall Thickness and Elevation at Gridlines TF-TH</t>
  </si>
  <si>
    <t>09/20/23:  Closed by clark, opened back as 1031.1.</t>
  </si>
  <si>
    <t>1030</t>
  </si>
  <si>
    <t>STR - TWR - Tank Walls Strength Confirmation</t>
  </si>
  <si>
    <t>09/20/23: GC wants to call tank walls "other concrete" and a 4ksi mix - feels low, and feels like this should still fit under the "shearwall" designation - shot quick note to JH to confirm whether any of these were utilized in actual lateral analysis.  JH confirmed that these walls were not utilized for lateral resistance - and we already speciifed 4ksi for the P1 tank walls - so go ahead and apply to the others as well</t>
  </si>
  <si>
    <t>1029</t>
  </si>
  <si>
    <t>STR - TWR - T6 Wall to South Tank Wall Drill and Epoxy</t>
  </si>
  <si>
    <t>09/18/23:  Received an email from Francisco asking for response - can put it higher on the list.   Also forwarded to JH in case there is any other insight into this wall
09/18/23:  JH and DT discussed on Teams - both agreed it should just meet the typ embedment of #6 bars using the epoxy product.  Would need to understand embedment required to fully develop a #6 bar, but otherwise no edge condition concerns - saved the calc and sent it in</t>
  </si>
  <si>
    <t>1026</t>
  </si>
  <si>
    <t>STR - TWR - Sequence 16 - Roof Missing HSS Post Connection and Penthouse Elevation</t>
  </si>
  <si>
    <t>JK</t>
  </si>
  <si>
    <t>09/13/23:  JK downloaded and reviewing
09/20/23:  JK responded - noted that there was graphically one brace that can be deleted (was a drafting accident).  And then some of the other locations are slightly modified by forthcoming ASI-004, so we note that and then DT shot an email to JF to notify them that we have responded noting this,.</t>
  </si>
  <si>
    <t>0929.1</t>
  </si>
  <si>
    <t>VT - TWR - Elevators - S1-S2 Counterweight Location</t>
  </si>
  <si>
    <t>09/16/23:  Looks like we are just on the distribution list - no response needed on our end.  But we should keep an eye on this one, as it impacts our support steel.  It also relates to the issues of receiving pertinent communication with Otis in a timely manner.</t>
  </si>
  <si>
    <t>1039</t>
  </si>
  <si>
    <t>STR - GAR - Stair 5-6 Embed Dimensions</t>
  </si>
  <si>
    <t>09/16/23:  Looks like dimensional confirmations for embeds that we don't assign - note to refer to arch response</t>
  </si>
  <si>
    <t>1038</t>
  </si>
  <si>
    <t>STR - GAR - CMU Gap Dimension</t>
  </si>
  <si>
    <t xml:space="preserve">09/20/23:  Asked about CMU gap against walls or columns, but we technically already had the answer in the same part of the detail.  Double checked and this covers us for </t>
  </si>
  <si>
    <t>1037</t>
  </si>
  <si>
    <t>STR - TWR - Sequence 4 - Elevator HSS Full Height Post Connections</t>
  </si>
  <si>
    <t>SSK-053</t>
  </si>
  <si>
    <t>09/16/23:  Forwarded to JK
09/18/23:  Noted as hot by GC (Priority #10)</t>
  </si>
  <si>
    <t>1036</t>
  </si>
  <si>
    <t>STR - TWR - Sequence 3 - Elevator HSS Post Connection to W12x19 Beam</t>
  </si>
  <si>
    <t>09/16/23:  Forwarded to JK
09/18/23:  Noted as hot by GC (Priority #11)
09/18/23:  Details for connection of posts on W12x - their proposals are acceptable</t>
  </si>
  <si>
    <t>1035</t>
  </si>
  <si>
    <t>STR - TWR - Sequence 17 - Fase Roof Deck Type Verification</t>
  </si>
  <si>
    <t>09/16/23:  Forwarded to JK
09/29/23:  JK finished - send out (had required coordination with JFA)</t>
  </si>
  <si>
    <t>1034</t>
  </si>
  <si>
    <t>STR - TWR - Sequence 17 - Mechanical Room Roof Plan Missing Dimensions</t>
  </si>
  <si>
    <t>SSK-056</t>
  </si>
  <si>
    <t>8</t>
  </si>
  <si>
    <r>
      <t xml:space="preserve">09/16/23:  Forwarded to JK
09/25/23:  Shot email to Todd (JF) after discussing with JK.  Need to understand from JF if this small opening is still requried - we recall adding it for MEP coordination sometime back in 2022 - but it is not shown on the current arch slab edge plans.
09/27/23:  GC email notes NEED BY 10/05
09/29/23:  JK notes ready for sendout - </t>
    </r>
    <r>
      <rPr>
        <b/>
        <sz val="8"/>
        <color rgb="FF0070C0"/>
        <rFont val="Arial"/>
        <family val="2"/>
      </rPr>
      <t>NEED TO ADD ROOF FLOOR UPDATES TOO FOR SNEDOUT</t>
    </r>
    <r>
      <rPr>
        <sz val="8"/>
        <color rgb="FF0070C0"/>
        <rFont val="Arial"/>
        <family val="2"/>
      </rPr>
      <t xml:space="preserve">
10/02/23:  Per discussions with JG, JFA was missing an opening at the roof level for this equipment as well.  JFA sent that to us, and we incorporated (had to add framing because it left funny cantilever edges).   JF confirmed our faming sizes looked fine (the typ equipment is not located in this area below the roof, so headheight wasn't an issue like it was at the lower floors).  Provided the udpated roof framing on SSK-056 (no revised framing at high roof, we were already showing that correctly, JFA just needed to dimesnion it) [Can always refer to the long email chain associated with this one as well]
10/02/23:  JG noted that he has to shift one post over - may be a transfer cndition, but sounds like they will answer this ignoring that part - but we will still adjust the model as needed.</t>
    </r>
  </si>
  <si>
    <t>1033</t>
  </si>
  <si>
    <t>STR - TWR - Sequence 17 - High Roof Missing Dimensions and Profile</t>
  </si>
  <si>
    <t>7</t>
  </si>
  <si>
    <t>09/16/23:  Forwarded to JK
09/25/23: JK notes reviewed - but holding until we hear back a response from JF
09/27/23:  GC email notes NEED BY 10/05
09/29/23:  JK notes ready for sendout</t>
  </si>
  <si>
    <t>1032</t>
  </si>
  <si>
    <t>STR - TWR - Phase 1 Stair 1 and 2 Level P2 Headroom Conflicts</t>
  </si>
  <si>
    <t>YC</t>
  </si>
  <si>
    <t>09/16/23:  DT to review - relates to stair submittal (review prior discussions with YC for this area on the submittal review) - touch base with YC on this one
09/22/23:  Forwarded to YC to review what we had already checked for this beam - we checked for a 2" max ntoch - hold to this, and maybe they have to use intumescent paint
09/22/23:  Shot email to JF team to try to understand if Q1 response is just that they will update the stair to miss the beam.
09/22/23: Meanwhile YC has noted response to Q2 regarding notch in beam - can essentially send out so that JF can respond regarding Q1 as that is more of a layout issue than something we can really address structurally.
09/26/23:  Sent out with Q1 referring to arch since there isn't much we can do with that without JF input.  Also noted 2" max notch for Q2.  Shot an email to JF after the response so they are aware of what we were referring to them for.
09/29/23:  See further email correspondence with JF regarding Q1 - JG notes that the cantilevered portion will just be removed. He asked us to update our responce, which we will do.</t>
  </si>
  <si>
    <t>1052</t>
  </si>
  <si>
    <t>STR - GAR - L1 Column Location Clarification</t>
  </si>
  <si>
    <t>09/20/23:  Refer to arch for dimensions confirmations - but these are columns that land on the T6 wall, so we noted that</t>
  </si>
  <si>
    <t>1051</t>
  </si>
  <si>
    <t>STR - GAR - L2 Column Type Clarifications</t>
  </si>
  <si>
    <t>JH</t>
  </si>
  <si>
    <t>09/20/23:  Forwarded to JH
09/20/23:  JH notes reviewed - send out</t>
  </si>
  <si>
    <t>1050</t>
  </si>
  <si>
    <t>STR - RTL - P1 Wall Clarification on Gridline K</t>
  </si>
  <si>
    <t>1046</t>
  </si>
  <si>
    <t>STR - TWR - Sequence 18 - Cooling Tower Missing Dimensions and Profile Clarification</t>
  </si>
  <si>
    <t>09/16/23:  Forwarded to JK
09/26/23:  JK notes reviewed, but see email about cooling tower steel (just has to do with the fact that we are showing the sizes of the cooling tower steel per team request, so we have identified that this should be confirmed by the GC and cooling tower designer as well - but that wasn't really pat of the question, but JK added a note to this affect).</t>
  </si>
  <si>
    <t>1045</t>
  </si>
  <si>
    <t>STR - TWR - Sequence 17, 18 - Curtainwall Support Missing Dimensions and Profile Clarification</t>
  </si>
  <si>
    <t>09/16/23:  Forwarded to JK
09/26/23:  JK notes reviewed</t>
  </si>
  <si>
    <t>1044</t>
  </si>
  <si>
    <t>STR - TWR - Sequence 16 - Level 37 Bolted Cantilever Flange Plate Clash with SidePlate Column</t>
  </si>
  <si>
    <t>09/16/23:  Slight ntoch required in the flange plates of the W30 beam at the roof in NE corner - given relatively small amount (3/16" on either side, for total of &lt; 1/2" reduction), noted this is acceptable.  Otherwise, they would collide with the Sideplates.</t>
  </si>
  <si>
    <t>1043</t>
  </si>
  <si>
    <t>STR - TWR - Sequence 16 - Level 37 Slab Opening Clarification</t>
  </si>
  <si>
    <t>09/16/23:  Refer to arch response - this is from the arch slab plans</t>
  </si>
  <si>
    <t>1042</t>
  </si>
  <si>
    <t>STR - GAR - Bottom of Slab Step at Gridlines 12 ang G</t>
  </si>
  <si>
    <t>XC</t>
  </si>
  <si>
    <t>09/21/23:  Forwarded to XC - has to do with bot of slab steps at L1 (somewhat near the Iris touchdown).  May require coord with arch
09/29/23:  XC reviewed - defers to arch for dimensional confirmation - DT to review and sentout</t>
  </si>
  <si>
    <t>1040</t>
  </si>
  <si>
    <t>STR - TWR - Divider Beam Embed at Elevators</t>
  </si>
  <si>
    <t>09/16/23:  Forwarded to JK
09/21/23:  We had a response set up, which was just to refer to the drawings, but GC must have noticed this and voided the RFI prior to our response.</t>
  </si>
  <si>
    <t>1031.1</t>
  </si>
  <si>
    <t>STR - TWR - P1 Concrete Wall Thickness and Elevation at Gridline TG</t>
  </si>
  <si>
    <t>09/20/23:  Needed confirmation from JF on fire tank walls - required some coordination to confirm what was concrete.  After that, we are probably ready to send out
09/20/23:  JG confirmed - we can set up oiur response - had to add some small fire tank walls blocking out the columns</t>
  </si>
  <si>
    <t>0996.1</t>
  </si>
  <si>
    <t>SC</t>
  </si>
  <si>
    <t>09/16/23:  Refer to email chain started from Jessica that SC has been responding to
09/18/23:  See SC email under 966 regarding slab edge condition (recommends a few locations of horizotnal angle with backspan kickers, where slab edge extends the furthest)</t>
  </si>
  <si>
    <t>1066</t>
  </si>
  <si>
    <t>STR - GAR - P4 Rotated Column Gridline K 12 Clarification</t>
  </si>
  <si>
    <t>09/21/23:  Forwarded to JH - can just refer to arch for dimensional 
09/25/23:  JH reviewed, noting to defer to arch response for dimensional confirmation</t>
  </si>
  <si>
    <t>1064</t>
  </si>
  <si>
    <t>STR - TWR - Sequence 3 - Elevator Connection Clashes Inquiries</t>
  </si>
  <si>
    <t>09/22/23:  Forwarded to JK
09/20/23: JK notes reviewed
09/25/23: Just random elevator connection questions for specific locaitons - JK noted all acceptable.</t>
  </si>
  <si>
    <t>1063</t>
  </si>
  <si>
    <t>STR - TWR - Sequence 3 - Elevator HSS Proposed Post Top Connection for Bolt Access</t>
  </si>
  <si>
    <t>09/22/23:  Forwarded to JK
09/20/23:  JK notes reviewed
09/25/23:  Referred to recent elevator erection submittals regarding whether 1 or 2 posts are required (see also Jessica email received today on the same matter).  In the end, if 2 posts are required, the proposed detail is acceptable.</t>
  </si>
  <si>
    <t>1062</t>
  </si>
  <si>
    <t>STR - GAR - P1 East Perimeter CMU Wall Location</t>
  </si>
  <si>
    <t>09/22/23:  Looks like a purely arch question - only references arch sheets, and shows a CMU that looks like it is shifted off the walls below slightly.  Will refer to arch response</t>
  </si>
  <si>
    <t>1061</t>
  </si>
  <si>
    <t>STR - GAR - L3 Dashed Line Clarification at Gridlines B-D/12</t>
  </si>
  <si>
    <t>09/21/23:  Forwarded to JH - need to confirm if the dasehd linesare just the CMU below, or something else
09/25/23:  JH responded, can send out
09/26/23:  The questions wree about lines that are just graphical errors.  JH clarified the graphical errors, and DT marked it up in the working set</t>
  </si>
  <si>
    <t>1060</t>
  </si>
  <si>
    <t xml:space="preserve">STR - TWR - P3-L1 Metal Deck to Concrete Deck Transition at TY Line </t>
  </si>
  <si>
    <t>09/21/23:  DT to hunt down prior similar RFI to confirm concrete extends to beams
09/28/23:  The other RFI is 0108, where it was clarified the the transition occurs along the beams, and the W21 beams in the corners were confirmed in order to accommodate this.  Confirmed that the transition occurs following 9/S1.3.04 (following the beams)</t>
  </si>
  <si>
    <t>1058</t>
  </si>
  <si>
    <t>STR - TWR/GAR - Detail 8 Missing Information</t>
  </si>
  <si>
    <t>SSK-54</t>
  </si>
  <si>
    <t>09/21/23:  Just missing a typ curb detail, was part of typ details for BU pad on metal deck that wasn't brought into set.  Provided as an SSK for now, and then copied into working set as detail 14</t>
  </si>
  <si>
    <t>1057</t>
  </si>
  <si>
    <t>STR - GAR - L3 Wall Type at Gridline J-K/8-9 Clarification</t>
  </si>
  <si>
    <t>SSK-055</t>
  </si>
  <si>
    <t>09/20/23:  Need to review a bit closer - not sure if needs to forward to JH - or if this is just to coordinate with JF on the wall type
09/27/23:  Forwaredd to JH
09/28/23:  JH reviewed, but was looking for some other wall details for planters - may need to follow up
10/02/23:  JH finished, added a planter wall detail as SSK-55</t>
  </si>
  <si>
    <t>1056</t>
  </si>
  <si>
    <t>STR - GAR - L2 Wall Type and Size at Gridline 13</t>
  </si>
  <si>
    <t>09/20/23:  Forwarded to JH to confirm that we have treated this small section of wall as CMU (this is what is assumed, given this is what our darwings currently show, it's the arch drawings that show concrete)
09/20/23:  JH notes reviewed - send out</t>
  </si>
  <si>
    <t>1055</t>
  </si>
  <si>
    <t>STR - TWR - P3 Added CJ Confirmation at Tank Wall</t>
  </si>
  <si>
    <t>09/20/23:  Wants a construction joint in the slab at P3 near line TA at the north end of the tower, so that they can install the portion of the slab that is supported from wall-wall without requiring the steel to be present.  Seems fine if they follow 7/S1.1.06, but shot over to XC just to confirm he doesn't see any issues.
09/29/23:  XC reviewed - notes concern over any type of splice at the joint, but can use form savers or couplers - makes sense to avoid (see XC email as well as followup conversation in Teams)</t>
  </si>
  <si>
    <t>1076</t>
  </si>
  <si>
    <t>STR - TWR - Sequence 16 - Roof Beam Size Discrepancy per Bulletin #3</t>
  </si>
  <si>
    <t>09/22/23:  They just want to keep two small W12x14 as W12x19 which was originally called out in INQ39 - this is OK - marked these back up in our set</t>
  </si>
  <si>
    <t>1075</t>
  </si>
  <si>
    <t>STR - TWR - Sequence 16 - Roof Perimeter Beam Connection Inquiries</t>
  </si>
  <si>
    <t>6</t>
  </si>
  <si>
    <t>09/22/23:  Forwarded to JK
09/25/23:  JK notes reviewed - check if JK has anything he wants to add related to to the posts above, or if we just send this response back for now - checked and no need, we have the details already and they still work
09/27/23:  SEND OUT</t>
  </si>
  <si>
    <t>1074</t>
  </si>
  <si>
    <t>STR - TWR - Sequence 16 - Roof Kinked Beam Connections</t>
  </si>
  <si>
    <t>09/22/23:  Forwarded to JK
09/25/23:  JK reviewed, but we need to check on the RFI 119.1 that is referenced in the RFI itself (Seems like the incorrect #)
09/26/23:  JK reviewing for RFI 259.1 now that we hunted that reference down
09/27/23:  SEND OUT</t>
  </si>
  <si>
    <t>0794.1</t>
  </si>
  <si>
    <t>STR - TWR - Sequence 16 - Roof Moment Connection Query</t>
  </si>
  <si>
    <t>09/22/23:  Tried to reference the typ details to use (basically one uses beam-beam, other uses beam-column, treating the brace below like an angled column.  See if they can piece together the detail from this.</t>
  </si>
  <si>
    <t>1085</t>
  </si>
  <si>
    <t>STR - TWR - Sequence 3 - Level P1 Elevator Post Base Plate
Connection</t>
  </si>
  <si>
    <t>09/26/23:  Forwarded to JK
09/27/23:  DT reviewed and looks fine - JK to confirm</t>
  </si>
  <si>
    <t>1084</t>
  </si>
  <si>
    <t>STSR - TWR - Sequence 17 - Tower Roof Screenwall Missing Layout Dimensions</t>
  </si>
  <si>
    <t>9</t>
  </si>
  <si>
    <t>09/26/23: Forwarded to JK
09/27/23:  GC email notes NEED BY 10/11/23
10/02/23:  JK reviewed - ready to send out
10/03/23:  Was noted as a #9 priority on last week's GC priortiy list, on current list is not even listed as a priority.  Sent in. Noted that many comments require JFA/NHF dimensional confimation</t>
  </si>
  <si>
    <t>1083</t>
  </si>
  <si>
    <t>STR - TWR - Sequence 3 - Elevator Sub Framing Proposed Bolted Base Plate</t>
  </si>
  <si>
    <t>09/26/23:  Forwarded to JK - JK already reviewed and ready for sendout (related to connections for braces part of elevator sub framing, no structural exceptions)</t>
  </si>
  <si>
    <t>1091</t>
  </si>
  <si>
    <t>ARCH - TWR - Resolution of L4 Sideplate Clash with Curtainwall</t>
  </si>
  <si>
    <t>09/26/23:  This was confirmation of how they were resolving the clash with the Sideplates and the façade at L4.  There had been lots of previous emails/correspondence on this topic, but the Sideplates had not changed in a very long time.  In the end, the resolution came in the facade, which this RFI confirms - there wasn't any modifications to the structure, so no structural exceptions.</t>
  </si>
  <si>
    <t>1090</t>
  </si>
  <si>
    <t>STR - TWR - Sequence 3 - Level 1 Elevator Post Base Connection Clash</t>
  </si>
  <si>
    <t>1089</t>
  </si>
  <si>
    <t>STR - TWR - Sequence 2 - Level P3 Revised Slab Opening per Bulletin #3</t>
  </si>
  <si>
    <t>09/27/23:  The opening at P3 was modified between Bull1 and Bull3 (arch slab plans in Bull1 showed a much smaller openign that would not have required steel).  Regardless, their approach is acceptable (referred to typ deck detail 4/S1.3.04, as they appear to be doing this as well), but we inferred that typ details could have been applied (however, our drawings didn't show the opening, so there is a still a "change")</t>
  </si>
  <si>
    <t>1094</t>
  </si>
  <si>
    <t>STR - TWR - Sequence 4 - Elevator Two Story Post Connection along Grid TD</t>
  </si>
  <si>
    <t>4</t>
  </si>
  <si>
    <t>09/27/23:  RFI due date notes 10/03, but GC email on 09/26 notes NEED BY date of 09/28….can see if we can turn this around by then.
09/28/23:  JK notes structurally acceptable</t>
  </si>
  <si>
    <t>1100</t>
  </si>
  <si>
    <t xml:space="preserve">STR - TWR - North Wall - Void Infill Clarification </t>
  </si>
  <si>
    <t>09/28/23:  They now have a large void between the north basement wall and adjacent wall.  Not sure why this is a surprise as we had purposely shifted it south, but now they wanted to check if concrete could be used as infill.  Sounded on the phone like for some reason they were hoping to not have to use nonstructural foam, but that is specifically the only allowable material per the struc and arch details, which we referenced in the response</t>
  </si>
  <si>
    <t>1098</t>
  </si>
  <si>
    <t>STR - TWR - South Tank Wall - PG vs. Rebar</t>
  </si>
  <si>
    <r>
      <t xml:space="preserve">10/03/23:  Just received last week but #2 priority
10/03/23:  Need more information - they forgot to add plumbing sleeves, so now the GC wants to cut rebar, but only provided imags, did not provide any dimensions.  Need the dimensions to clarify exactly where these are and how large the penetration is, and then may need to replace the vert bars with D+E bars....but can't confirm until the full information is provided.
10/03/23:  Clark says they provided updated information, and re-opened the RFI - forward to JH
10/04/23:  JH added response - DT to review (added type bars around the sleeve).  This RFI was technically answered on time, but required more info.  GC didn't restart the clock when they provided the additional information that was requested by NYA. 
10/05/23:  Re-opened (JF requested to update the date) with table of pull test values request - </t>
    </r>
    <r>
      <rPr>
        <b/>
        <sz val="8"/>
        <color rgb="FF0070C0"/>
        <rFont val="Arial"/>
        <family val="2"/>
      </rPr>
      <t>check with SC on revised table
10/11/23:  At least get them the pull test value for the specific bar size and embedment in question, and then follow up with full table later - SC to work on just this single pull value - SC proivided this value and we sent out</t>
    </r>
  </si>
  <si>
    <t>1115</t>
  </si>
  <si>
    <t xml:space="preserve">STR - TWR - T6 Shear Wall CJ Confirmation at P2 and P1 Levels </t>
  </si>
  <si>
    <t>10/03/23:  Already answered in email, so just respond in RFI in order to close this out
10/03/23:  Responded in Procore, which basically the same inofrmation that we provided in 09/28 email (just slightly reworded for more formal RFI response)</t>
  </si>
  <si>
    <t>1114</t>
  </si>
  <si>
    <t>STR - West Perimeter Wall - Added Water Stop</t>
  </si>
  <si>
    <t>09/28/23:  Had discussed on a phone call - they have to chip out some concrete and patch - seems fine given they do not damage the rebar in the process.
09/28/23:  Asked to provide what material they will be using.  Couldn't find much in our specs</t>
  </si>
  <si>
    <t>1111</t>
  </si>
  <si>
    <t>Greenwall Steel Embeds Design Criteria</t>
  </si>
  <si>
    <t>KW/JH</t>
  </si>
  <si>
    <t>10/04/23:  Forwarded to JH and KW to review.  Includes questions about design criteria for the teflon bearing sliders at the Iris
10/09/23:  JH has most of Q's resolved, but had follow up question about eyelet.  But arch plans show this as coming from access, so we just need the reaction so that we can review for impact to structure.  JH to update response and then we can send out.
10/09/23: Todd wll email facade access to confirm the demand on that embed
10/10/23:  Facade access confirmed it would be a typ tieback, but DT had a few Q's for JF that shot back in email
10/13/23:  Shot Todd a follow up email to check in.  
10/17/23:  This is a tieback anchor, and JF does want us to design the anchorage for it.  Forwarded this info over to JH.
10/19/23:  Sent follow up email to JH
10/20/23:  JH updated response - resulted in slightly updated detail 3/S5.1.06</t>
  </si>
  <si>
    <t>1106</t>
  </si>
  <si>
    <t>STR - RTL - Sequence 19 - Retail/Amenity Level 2 Missing Top of Steel Elevation</t>
  </si>
  <si>
    <t>10/04/23:  Requesting confirmation of of TOS given JF response to a prior RFI - no structural input here, refer to arch response</t>
  </si>
  <si>
    <t>1105</t>
  </si>
  <si>
    <t>STR - RTL - Sequence 19 - Retail/Amenity 2nd Level Framing Plan Missing Dimensions</t>
  </si>
  <si>
    <t>10/04/23:  Refer to arch response for confirmation of dimensions.  No structural exceptions.</t>
  </si>
  <si>
    <t>1104</t>
  </si>
  <si>
    <t>STR - RTL - Sequence 19 - Retail/Amenity Missing Top of Footing Elevations</t>
  </si>
  <si>
    <t>10/04/23:  Shot an email to JF asking if we need to discuss.  Looks like it is looking for top of slab (where within the blg footprint) and top of grade where retail building lands on grade outside of podium.  Is this info already in the arch plans?
10/10/23:  Discussed briefly on JF call yesterday - seems like we can just pass it along to them?
10/11/23:  All information seems provided between our plans and the arch plans - just shot back with those confirmations</t>
  </si>
  <si>
    <t>1103</t>
  </si>
  <si>
    <t>STR - RTL - Sequence 19 - Retail/Amenity Missing Edge of Slab Dimensions</t>
  </si>
  <si>
    <t>10/04/23:  EOS dimensional confimation - refer to arch response for EOS dimensional confirmation.</t>
  </si>
  <si>
    <t>1102</t>
  </si>
  <si>
    <t>STR - RTL - Sequence 19 - Retail/Amenity Ground Level Missing Column Locations</t>
  </si>
  <si>
    <t>10/04/23: We may have a bit more to disucss with JF on this one to confirm - shot an email to them asking if we need to review this with them also (also see #1104)
10/11/23:  JF provided response alone</t>
  </si>
  <si>
    <t>1101</t>
  </si>
  <si>
    <t>STR - RTL - Sequence 19 - Retail/Amenity Conflicting Grid Dimensions</t>
  </si>
  <si>
    <t>10/04/23:  Looks like the gridline shifted (but not he bldg geometry), just need to confirm with Emad what is in our drawing, and then we can update that if necessary, and respond.
10/11/23:  Looks like the arch R3 gridline is shifted off the column for some reason - our columns match between struct and arch, but the gridline in the arch plan isn't on the clumn.  We also couldn't find the gridline in the arch model, so shot JF an email to confirm
10/11/23:  JF confirmed their grid needs to move.  Just refer to arch response</t>
  </si>
  <si>
    <t>1099</t>
  </si>
  <si>
    <t>STR - TWR - Oil Well #2 Slab and Wall Transitions at Oil Well Columns</t>
  </si>
  <si>
    <t>09/27/23:  See email chain with GC and PSG starting 09/22
09/27/23: Refer to 777 for similar infill question regarding slurry
09/27/23:  JG notes that kinking the wall around the column is fine.  From a call today, Clark owed PSG a layout of the blockouts.  We should try to get this back in with the answers we do have, and then Clark should handle the rest with PSG.  Our main intent is to say that yes, the oil slabs should connect to the exterior walls, and that yes they can infill where there is a gap.   How they want to do that is up to them.
09/28/23:  Went ahead and sent this back so that it doesn't linger, and so that GC understands that most of it is in their hands.  Other than the wall jog, which we confirmed, the rest is up to the GC in terms of blockouts/sequencing</t>
  </si>
  <si>
    <t>1096</t>
  </si>
  <si>
    <t>STR - TWR - West Wall Embeds vs Tie Back Blockouts</t>
  </si>
  <si>
    <t>09/27/23:  See email chain with GC and PSG starting 09/22 - has to do with tieback blockouts and installing the small W12x beams.  We gave very speicifc rules, after noting these on a call with GC this afternoon.</t>
  </si>
  <si>
    <t>1120</t>
  </si>
  <si>
    <t>EXT - TWR - Stud Sizing at Podium</t>
  </si>
  <si>
    <t>10/03/23:  Just received last week but #3 priority.  They want to use 8" studs instead of 6".  These were only called out on the arch plans, and don't reference our drawings at all since it's stud framing.  Noted that there aren't any structural exceptions, but shoudl be confirmed by the arch.</t>
  </si>
  <si>
    <t>1125</t>
  </si>
  <si>
    <t>EXT - TWR - North Tower HSS/Metal Framing Support Clarification</t>
  </si>
  <si>
    <t>10/03/23:  Shot note to JF on this one.  Looks like this should be considered as supplementary framing, and not something we would be providing since it would be somewhat integral with their system.  JF to confirm this is the approach
10/04/23:  Need to discuss with JF - they had opinionns
10/09/23:  JG notes to review A.3.2.01 for an elevation - he wants NYA to provide
11/11/23: REviewed and forwarded to JK to review the framing that would be required - ran through many iterations, but ended up on one that fully cantilevers off the main columns nearby.</t>
  </si>
  <si>
    <t>1124</t>
  </si>
  <si>
    <t>EXT - PARK - Elevator S3 Enclosure Design Intent Clarification</t>
  </si>
  <si>
    <t>10/04/23:  Asking about elevator structure at Gym building - but they are only looking at Bulletin1 drawings S2.1.07, not revised S2.1.07 per Bulletin3, nor the enlarged plan 1/S2.3.05.</t>
  </si>
  <si>
    <t>0686.2</t>
  </si>
  <si>
    <t>EXT - TWR - Exterior Shaft Wall Support at GL TH/T3-T4</t>
  </si>
  <si>
    <t>11</t>
  </si>
  <si>
    <t>10/03/23:  Unclear what they are asking for, but we did not have input on 686.1, so not sure if we need to have input on this one.  Has to do with metal framing aroudn the south elevators, but not sure there is anything structural needed here - checked with JFA to confirm.
10/04/23:  JG wrote back just wanting us to confirm we had enough steel to support eh framing (At the parking elevator) - stel was sized fro the elevation reactions and is larger than would be needed for typ stud construction - JG noted they can respond on their end, so considering this closed on our end</t>
  </si>
  <si>
    <t>1143</t>
  </si>
  <si>
    <t>STR - TWR - Lv1 Added Slab Depressions Buildout Confirmation</t>
  </si>
  <si>
    <t>10/04/23: Questions about L1 elevations - looks like similar questions to what we have seen before, but now it's from the concrete sub who is likely a bit less familiar with the steps in this area.  Confirmed our understanding, which should be pretty clearly noted on the drawings (both struct and arch), but did refernce for arch to confirm as well</t>
  </si>
  <si>
    <t>1140</t>
  </si>
  <si>
    <t>STR - TWR - Elevator Cap Plate and Base Plate Inquiry</t>
  </si>
  <si>
    <t>10/04/23:  Forward to JK (think this might have already been covered in email responses with Jessica?)
10/05/23:  JK has responded - DT to send out</t>
  </si>
  <si>
    <t>1139</t>
  </si>
  <si>
    <t>STR - TWR - Sequence 16 - Roof Service Elevator Framing Clarification</t>
  </si>
  <si>
    <t>10/04/23:  Forwarded to JK - may have to also do with some recent updates he was reviewing up at the roof
10/05/23:  JK notes reviewed</t>
  </si>
  <si>
    <t>1135</t>
  </si>
  <si>
    <t>STR - TWR - P4 Drill and Expoy Car Wash Area - Gridlines TB &amp; TC</t>
  </si>
  <si>
    <t>10/03/23:  Forwarded to JH.  Damaged rebar, has to be replaced with D+E (vert bars into a CMU wall from foundation)
10/04/23:  JH added response - DT to review</t>
  </si>
  <si>
    <t>1100.1</t>
  </si>
  <si>
    <t>STR - TWR - North Wall - Void Infill - Non Structural Foam vs Non Structural Concrete</t>
  </si>
  <si>
    <t>10/03/23:  Had already responded to this in email yesterday.  GC seemed to be trying to avoid installation of foam, but we responded that this is pretty much the only solution.  Refer to email response and provide response</t>
  </si>
  <si>
    <t>1045.1</t>
  </si>
  <si>
    <t>STR - TWR - Sequence 17 - Roof Curtainwall Support Profile Clarification</t>
  </si>
  <si>
    <t>10/04/23:  Forwarded to JK (he had also reviewed the orignal RFI).  Confirmation of what size Wx column to extend above the roof for curtainwall support
10/05/23:  JK notes reviewed</t>
  </si>
  <si>
    <t>1041.2</t>
  </si>
  <si>
    <t xml:space="preserve">STR - TWR - South Tank Access Hatch/Blockout Location Confirmation </t>
  </si>
  <si>
    <t>10/04/23:  Forward to JH.  Confirm hatch is acceptable, and refer to typ wall openings
10/04/23:  Shot email to GC (Francisco) to confirm what the intent is here for blockouts
10/04/23:  JH uploaded response - DT review and send out</t>
  </si>
  <si>
    <t>0963.2</t>
  </si>
  <si>
    <t>STR - TWR - Sequence 3 - Parking Elevator Kicker Brace Clarification</t>
  </si>
  <si>
    <t>10/04/23:  Forward to JK.  Note that Q1 is confirmed - the kickers are there to brace the MF beam, not the elevator HB beams, and Q2 seems like the beam is OK as is, JK to confirm
10/04/23:  JK has reviewed, ready to send out</t>
  </si>
  <si>
    <t>0915.2</t>
  </si>
  <si>
    <t>STR - TWR - Sequence 4 - Parking Elevator Connection to Level 4 Notched Beam</t>
  </si>
  <si>
    <t>10/04/23:  Forwarded to JK
10/05/23:  JK notes reviewed</t>
  </si>
  <si>
    <t>1152</t>
  </si>
  <si>
    <t>STR - TWR - Confirmation of Stair Opening EOS to Beam Centerlines</t>
  </si>
  <si>
    <t>10/06/23:  Sent note to JF to discuss on Monday call, as it addresses past issues that have come up regarding stair connections and slab edges
10/06/23:  JF notes that this is OK, and this aligns with our request to ensure they attach to the centerlines of the beams, so we noted no structural ecxeptions</t>
  </si>
  <si>
    <t>1151</t>
  </si>
  <si>
    <t>STR - TWR - Sequence 3 - Elevator Stiffener Above Pit Post Connection</t>
  </si>
  <si>
    <t>10/06/23:  Forward to JK
10/06/23:  Think we resolved this?  Can we send out?  Yes, can send out.  Also reminds them again about Otis confirming need for plate or not</t>
  </si>
  <si>
    <t>1150</t>
  </si>
  <si>
    <t>STR - TWR - Sequence 4 - Elevator Level 2 HSS Clash with EBF Brace</t>
  </si>
  <si>
    <t>10/06/23:  Forward to JK
10/06/23:  JK shot email to Jessica (SMEH) to clarify how much of a clash they are seeing, first attempt would just be to use a thinner horz tube.
10/06/23:  Where connected just to the braces themselves, we said that was ok and they can just add a plate.  Where the tube was also acting as a bracing member, we replaced it with a 1" thick plate to fly in the clear space, and not attach to the EBF brace.</t>
  </si>
  <si>
    <t>1149</t>
  </si>
  <si>
    <t>STR - TWR - Embed Setting Max Allowable Deviation</t>
  </si>
  <si>
    <t>10/06/23:  Seems like we will just refer to AISC standards - we don't provide allowable deviations.  Any other thoughts?  Checked with AP/SS
10/13/23:  Noted that this would just be the typ construction tolerances, no supplemental deviation</t>
  </si>
  <si>
    <t>1163</t>
  </si>
  <si>
    <t>STR - TWR - Oil Well Column Wall Encroachment Into P3 and P2 Walls</t>
  </si>
  <si>
    <r>
      <t xml:space="preserve">10/06/23:  Reviewed this area on site during site visit yesterday.  Lack of concrete cover at one oil well column because the rebar wasn't plumb, which is clear to see given lack of cover on this side, and too much cover on the opposite (east face).  GC wants to just add more concrete to this face - that is likely structurally OK, but needs review with JF.  We sent them the background on this from our end this morning in a separate email that francisco had originally sent regardin this (not the RFI 1163 chain, but it references RFI 1163).  Need to discuss with JF before going any further
10/11/23:  JF sounded like this was fine for them - just for the extra concrete cover (looks like about 1-1/4" more), but we shot one final email for GC to confirm exactly over what height this would occur - </t>
    </r>
    <r>
      <rPr>
        <b/>
        <sz val="8"/>
        <color rgb="FF0070C0"/>
        <rFont val="Arial"/>
        <family val="2"/>
      </rPr>
      <t>could still start the response, since it seems like it will be OK.</t>
    </r>
    <r>
      <rPr>
        <sz val="8"/>
        <color rgb="FF0070C0"/>
        <rFont val="Arial"/>
        <family val="2"/>
      </rPr>
      <t xml:space="preserve">
10/11/23:  Send in our response, referring SOR#8 calling out the out of plumb rebar, and say that it is acceptable.  GC provided the height over which this applies in email today.  Note to also refer to 1175, which covers the other side of the column, which had too much cover.</t>
    </r>
  </si>
  <si>
    <t>1159</t>
  </si>
  <si>
    <t>STR - TWR - Sequence 12-13 - Level 27, 29 Slab Depression Discrepancy</t>
  </si>
  <si>
    <t>10/06/23:  Same as an email already sent to Jessica.  Has to do with our slab depressions meaning something different the arch top of slab elevations - we are indicating areas of depressed deck that may receive infill to accommodate the correct TOS shape.  Noted that if the GC has a preferred approach rather than the extension of this depressed area of deck (we extended it so it would step at the beam line), they can propose for confirmation in an RFI</t>
  </si>
  <si>
    <t>1158</t>
  </si>
  <si>
    <t>STR - RTL - Sequence 19 - Retail/Amenity Mechanical Screen Note Clarification and Missing Dimensions</t>
  </si>
  <si>
    <t>RG</t>
  </si>
  <si>
    <t>SSK-58</t>
  </si>
  <si>
    <r>
      <t xml:space="preserve">10/06/23:  Discuss with RG when he is back - some arch input also.  See 1158-1155
10/09/23:  Forwarded to RG in Teams
10/10/23:  RG reviewed but needs to discuss with DT
10/10/23:  Asked JF if they can confirm the louver weight
10/11/23:  Meanwhile, RG confirmed that flat HSS can work fine (based upon assumed DL=12psf, LL=20psf ) with room to spare.  But now we need to mark it up as a subplan since the RFI has asked for this - RG to set this up
10/12/23:  RG noted markups ready for sendout
10/16/23:  RG updated SSK-58, and we sent out.  RG also marked up the updates in the studio session
</t>
    </r>
    <r>
      <rPr>
        <b/>
        <sz val="8"/>
        <color rgb="FF0070C0"/>
        <rFont val="Arial"/>
        <family val="2"/>
      </rPr>
      <t>10/16/23:  JF requested to switch the elevation of the two ortho tubes - forward back to RG to update the SSK - JF may also inform the dimension of the gap, so we take it off of our detail (they will then confirm the dimension, for us to confirm as well). (DT let RG know)</t>
    </r>
    <r>
      <rPr>
        <sz val="8"/>
        <color rgb="FF0070C0"/>
        <rFont val="Arial"/>
        <family val="2"/>
      </rPr>
      <t xml:space="preserve">
</t>
    </r>
    <r>
      <rPr>
        <b/>
        <sz val="8"/>
        <color rgb="FF0070C0"/>
        <rFont val="Arial"/>
        <family val="2"/>
      </rPr>
      <t>10/17/23:  RG has update - DT to send out</t>
    </r>
  </si>
  <si>
    <t>1157</t>
  </si>
  <si>
    <t>STR - RTL - Sequence 19 - Retail/Amenity 4th Level Missing Profiles</t>
  </si>
  <si>
    <t>10/06/23:  Discuss with RG to confirm cantliever sizes - otherwise, arch input.  See 1158-1155
10/09/23:  Forwarded to RG in Teams
10/10/23:  RG commented, DT to review</t>
  </si>
  <si>
    <t>1156</t>
  </si>
  <si>
    <t>STR - RTL - Sequence 19 - Retail/Amenity 4th Level Missing Dimensions</t>
  </si>
  <si>
    <t>10/06/23:  Discuss with RG to confirm beam spacing - otherwise, arch input. See 1158-1155
10/09/23:  Forwarded to RG in Teams
10/10/23:  RG commented, DT ro review</t>
  </si>
  <si>
    <t>1155</t>
  </si>
  <si>
    <t>STR - RTL - Sequence 19 - Retail/Amenity 3rd Level Missing Dimensions and Profiles</t>
  </si>
  <si>
    <t>10/06/23: Discuss with RG to confirm cantilever sizes and beam spacing, otherwise arch input. See 1158-1155
10/09/23:  Forwarded to RG in Teams
10/10/23:  RG commented, DT to review</t>
  </si>
  <si>
    <t>1129</t>
  </si>
  <si>
    <t>EXT - TWR - Roof &amp; High Roof E Elevation Clarifications</t>
  </si>
  <si>
    <t>5</t>
  </si>
  <si>
    <t>10/10/23:  Forwarded to JK to confirm that this is really just to be passed on to the arch
10/11/23:  JK has reviewed - DT to send out</t>
  </si>
  <si>
    <t>1127</t>
  </si>
  <si>
    <t>EXT - TWR - L37 Canopy Framing Clarification</t>
  </si>
  <si>
    <t>10/09/23:  Now listed as a hot RFI - this is for the L37 canopy, check with YC if he recalls - didn't we have some sketches for this?
10/10/23:  Forwarded to YC
10/11/23:  YC found our old sketches.  Looks like we need a beam to span between the posts in order to allow the canopy beams to attach as necessary.
10/11/23:  Marked sizes on the arch detail, YC will mark these up on our plans</t>
  </si>
  <si>
    <t>1175</t>
  </si>
  <si>
    <t xml:space="preserve">STR - TWR - Oil Well #3 East Column Wall Coverage Confirmation </t>
  </si>
  <si>
    <t>10/11/23:  Due to rebar not being plumb.  Same as #1163, but this is the opposite face.  Refer to 1163 notes regarding already having noted this in SOR#8, but it appears not to have been fully resolved in these areas.</t>
  </si>
  <si>
    <t>1174</t>
  </si>
  <si>
    <t xml:space="preserve">STR - TWR - Metal Deck to T6 Shear Wall Transitioning Confirmation </t>
  </si>
  <si>
    <t>10/13/23: Confirmation that they had asked about out at site about confirmation of metal deck to concrete wall detail</t>
  </si>
  <si>
    <t>1168</t>
  </si>
  <si>
    <t>STR - TWR - Sequence 4 - Level 4 Elevator HSS Post Connection at Jogged Beam</t>
  </si>
  <si>
    <t>10/06/23:  Received, but these appear to be the "hot" RFI's that GC noted in an email that they want to discuss in a Monday meeting.  Will see how much we can respond to before that. - forward to JK
10/06/23:  JK notes can note acceptable - send out</t>
  </si>
  <si>
    <t>1167</t>
  </si>
  <si>
    <t>STR - TWR - Sequence 3, 4 - Level 1, 3 Elevator Sub Framing Bolted Base Plate Query</t>
  </si>
  <si>
    <t>10/06/23:  Received, but these appear to be the "hot" RFI's that GC noted in an email that they want to discuss in a Monday meeting.  Will see how much we can respond to before that. - forward to JK
10/06/23:  JK notes can note acceptable - send out
10/06/23:  Noted as acceptable</t>
  </si>
  <si>
    <t>1166</t>
  </si>
  <si>
    <t>STR - TWR - Sequence 4 - Level 3-4 Service Elevator Sub Framing Confirmation</t>
  </si>
  <si>
    <t>SSK-56</t>
  </si>
  <si>
    <t>10/05/23:  Received, but these appear to be the "hot" RFI's that GC noted in an email that they want to discuss in a Monday meeting.  Will see how much we can respond to before that. - forward to JK 
10/06/23:  JK has reviewed and responded, also has SSK.  Unclear why they did not follow our detail of where to prvide the brace and post.</t>
  </si>
  <si>
    <t>1164</t>
  </si>
  <si>
    <t>STR - TWR - Concrete Sloping at North Entrance to Tower Ground Floor Lobby</t>
  </si>
  <si>
    <t>15</t>
  </si>
  <si>
    <r>
      <t xml:space="preserve">10/13/23:  Noted to discuss this one with JF - need to understand/confirm the sloping approach at the NW corner of L1
10/16/23:  JF confirmed that they did update it, so what is shown in the RFI is correct- so we need to confirm that 
</t>
    </r>
    <r>
      <rPr>
        <b/>
        <sz val="8"/>
        <color rgb="FF0070C0"/>
        <rFont val="Arial"/>
        <family val="2"/>
      </rPr>
      <t>11/06/23:  GET BACK TO JF</t>
    </r>
    <r>
      <rPr>
        <sz val="8"/>
        <color rgb="FF0070C0"/>
        <rFont val="Arial"/>
        <family val="2"/>
      </rPr>
      <t xml:space="preserve">
11/06/23:  OK, small portion of deck has reduced thickness, but small compared to overall length of deck.  This must have been from an arch update at some point when they removed a drawin and just went to a straight slope and didn't inform us, but too late to try to modify to steel to accomoodate, so the thinner deck thickness in this local area is OK (only a small portion actually ends up being affected since 5" over 3" deck is only right at the very corner low point)</t>
    </r>
  </si>
  <si>
    <t>1181</t>
  </si>
  <si>
    <t>STR - TWR - Typical Elevator Bracket at Raised Framing Weld Clarification</t>
  </si>
  <si>
    <t>10/11/23:  1179, 1180, and 1181 were the "hot" RFIs in Mondays call - quick confirmations - forward to JK for confirmation
11/12/23:  JK reviewed - sent out</t>
  </si>
  <si>
    <t>1180</t>
  </si>
  <si>
    <t>STR - TWR - Sequence 4 - L 3 Elevator HSS Proposed Post Top Connection for Bolt Access</t>
  </si>
  <si>
    <t>1179</t>
  </si>
  <si>
    <t>STR - TWR - Sequence 4 - L3 - 4 Base Plate and HSS Divider Beam Connection Query</t>
  </si>
  <si>
    <t>1176</t>
  </si>
  <si>
    <t>STR - TWR - Beam and Ledger Elevations at West Wall</t>
  </si>
  <si>
    <t>10/13/23:  About elevation of beams at west side of L1 - need to review sections that apply.  Flipping the ledger will probably be the start, but then need to confirm diaphragm connectivity.</t>
  </si>
  <si>
    <t>1154</t>
  </si>
  <si>
    <t>STR - TWR - Embeds for Ledger Angles Recessed Fix</t>
  </si>
  <si>
    <t>10/11/23:  Embeds are recessed into concrete more than anticipated, but the amount is not specified.  Also needs to clarify if the embed is recessed, or if the face of the wall is in the wrong location.  Also provide a proposed fix for review.
10/30/23:  This conversation carried on through email until today.  Caught an AISC note stating that up to 3/16" behind root weld is acceptable, so seems like SMEH was generally basing it on this, which is OK.  But also asked Clark if they confirmed whether this implies the rebar cover behind these plates is adequate.</t>
  </si>
  <si>
    <t>1133</t>
  </si>
  <si>
    <t>MEP - TWR - Duct Routing Conflict in P1120B</t>
  </si>
  <si>
    <t>10/12/23:  Unclear exactly what the structural requests area - shot JF an email asking for clarification.
10/23/23:  JF didn't really have input either, so we just provided a response requesting further infromation so that we confirmed our understanding.  Will come back with more info fo us to review.</t>
  </si>
  <si>
    <t>1099.1</t>
  </si>
  <si>
    <t xml:space="preserve">STR - TWR - Oil Well Blockout Detail/Dimension Clarification </t>
  </si>
  <si>
    <t>16</t>
  </si>
  <si>
    <t>10/13/23:  Confirming that they should use the mat penetration detail around the oil wells (This had been confirmed through multiple conversations before).  They also asked about formsavers near the wall blockouts - noted that this was OK  as well.</t>
  </si>
  <si>
    <t>1059</t>
  </si>
  <si>
    <t xml:space="preserve">STR - GAR - Level P1 - Wall Type and Duct Opening at Gridline 12 </t>
  </si>
  <si>
    <t>10/06/23:  Discussed with JF, looks pretty straightforward, forward to JH
10/10/23:  Forwarded to JH
10/13/23:  Sent out response by JH</t>
  </si>
  <si>
    <t>1186</t>
  </si>
  <si>
    <t>STR - TWR - Sequence 2, 3 - Level P3, P1 Proposed Modifications per Embed As-Builts</t>
  </si>
  <si>
    <t>10/16/23:  Need to discuss - their approach may be fine - but what is implied about the survey points being so far off?  Does this have other implications if embed plates are up to 6" off from where they should be?  Clarify that there are no exceptions to the proposed fixes for specifically the locations provided, but GC also to clarify if this implies that the wall itself is up to 6" inwards from it's location on plan.  
11/13/23:  Appears to have been further updated in RFI 1298, which seems to provide similar but different (maybe updated?) information?  Need to review 1298 more closely</t>
  </si>
  <si>
    <t>1190</t>
  </si>
  <si>
    <t>EXT - TWR - L37 Door 37200 HSS Framing Clarification</t>
  </si>
  <si>
    <t>10/17/23:  Just metal framing questions about the L37 terrace - refer to arch response, and can also refer to RFI  1127</t>
  </si>
  <si>
    <t>1188</t>
  </si>
  <si>
    <t xml:space="preserve">INT - TWR - Metal Framing &amp; HSS Location at Parking Lobby 1102	</t>
  </si>
  <si>
    <t>10/11/23:  Just confirmation of lobby stone wall HSS tubes?  Just referenced this page and kicked it back to the arch - questions were about their details anwyays</t>
  </si>
  <si>
    <t>1187</t>
  </si>
  <si>
    <t xml:space="preserve">STR - TWR - L3 Elevator Proposed Guiderail Bracket for EBF Clash	</t>
  </si>
  <si>
    <t>10/13/23:  Forwarded to JK
10/13/23:  JK reviewed (had already been discussed in email)  send out</t>
  </si>
  <si>
    <t>1185</t>
  </si>
  <si>
    <t xml:space="preserve">ARCH - TWR - Stair Upper Connection at Level 7 and 5 Clash	</t>
  </si>
  <si>
    <t>17</t>
  </si>
  <si>
    <t>10/11/23:  JF had brought this up in a past meeting.  Not sure there are other options other than to shift the stair, or modify the connection to accommodate.
10/12/23:  Discussed on a call with Dura Art.  All essentially agrreed that either the connection has to change or the stair has to move.  It was noted that the stair shift could be up to a foot.  But unclear if that's because they are just trying to keep the same connection configuration.  They were going to send a file with dimensions to Todd (JF) for his review.
10/23/23:  Todd provided a response noting that slab edge will move - we just added a note that the extended deck edge detail should be used as necessary.</t>
  </si>
  <si>
    <t>1182</t>
  </si>
  <si>
    <t>STR - TWR - West Wall Embed vs Tie Back Block Out Options</t>
  </si>
  <si>
    <t xml:space="preserve">10/23/23:  JF asked about it  - noticed we didn't have it in the log being tracked.  Try to respond today
10/23/23:  Note that the preferred optionis #1, as this impacts the design the least </t>
  </si>
  <si>
    <t>1137</t>
  </si>
  <si>
    <t xml:space="preserve">MEP - TWR - Duct Clash with Kickers in P3113 and P3114	</t>
  </si>
  <si>
    <t>10/11/23:  Had discussed with JF, and then they forwarded to us.  Kickers were shown in a GC model, but not clear where they came from - not structurally required, just have to confirm that.  Received after due date
10/13/23:  SMEH (Jessica) followed up since she noted we had called out kickers there for RFI 532.1.....JK to check in on this.</t>
  </si>
  <si>
    <t>1100.2</t>
  </si>
  <si>
    <t>STR - TWR - North Wall - Void Infill - Non Structural Foam</t>
  </si>
  <si>
    <t>10/13/23:  Another question about the northern basement wall.  Seems like they are trying to imply that there will be additional concrete thickness without specifically saying it.  Asked them to clarify the exact thickness, if extra concrete will be added to thenorthern face of this wall.</t>
  </si>
  <si>
    <t>0276.2</t>
  </si>
  <si>
    <t>MEP - TWR - Level 4 to 18 Balcony Storm &amp; Overflow Drain Location: Riser Constructability</t>
  </si>
  <si>
    <t>10/12/23:  Forwarded on to coordinate from MEP - was not originally on this RFI.  Had a call regarding this today.  Looks like we already answered some similar questions on 276.1, and then the rest SC can try to pick up.
10/24/23: SC responded to RFI in the network.</t>
  </si>
  <si>
    <t>1195</t>
  </si>
  <si>
    <t>STR - TWR - Sequence 16 - Roof Edge Connections Query</t>
  </si>
  <si>
    <t>10/17/23:  Forwarded to JK
10/19/23:  JK reviewed
10/19/23:  DT had a few other questions for JK on this one
10/20/23:  JK updated response.
10/24/23:  Given coordination/clarifications with Jessica (SMEH), had to revise our response related to the connection of the W21
10/25/23:  Follow up confirmation with Jessica through email</t>
  </si>
  <si>
    <t>1193</t>
  </si>
  <si>
    <t>STR - TWR - Sequence 13 - Level 30 Added Beam per Bulletin #3</t>
  </si>
  <si>
    <t>10/17/23:  Didn't we remove this beam as pat of 05 12 00-53.0? Forwarded to JK to confirm (he had reviewed the original deletion of the beam)
10/19/23:  JK reviewed</t>
  </si>
  <si>
    <t>1022.1</t>
  </si>
  <si>
    <t>STR - TWR - Sequence 16 - Curtainwall Support Cap Plate Missing Details</t>
  </si>
  <si>
    <t>10/16/23:  Forwarded to JK (curtainwall cap plate detail)
10/19/23:  JK notes responded - DT to send out</t>
  </si>
  <si>
    <t>0794.2</t>
  </si>
  <si>
    <t>STR - TWR - Sequence 16 - Roof Moment Connection Query Follow-up</t>
  </si>
  <si>
    <t>10/17/23:  Forwarded to JK
10/25/23: JK had already reviewed last week - DT needs to review
10/25/23:  Ready for sendout</t>
  </si>
  <si>
    <t>1204</t>
  </si>
  <si>
    <t>STR - GAR - Perimeter Top of Wall Elevation Confirmation</t>
  </si>
  <si>
    <t>DT/JH</t>
  </si>
  <si>
    <t>10/16/23:  Refer to arch?  Just asking for top of wall elevations where walls terminate at "Ground" level which we show as 0.
10/25/23:  Yes, just respond to this noting refer to arch response and associated slab plans for elevations</t>
  </si>
  <si>
    <t>1203</t>
  </si>
  <si>
    <t>STR - TWR - Phase 2 Stair 3 Level 4 Headroom Conflict</t>
  </si>
  <si>
    <t>12/16/23:  Question to revise stair details - no structural exceptions, refer to arch</t>
  </si>
  <si>
    <t>1202</t>
  </si>
  <si>
    <t>STR - TWR - Sequence 4 - Elevator Level 3 Sub Framing Confirmation Along Grid TD</t>
  </si>
  <si>
    <t>19</t>
  </si>
  <si>
    <t>10/16/23:  Forwarded to JK
10/19/23: JK notes ready for sendout</t>
  </si>
  <si>
    <t>1201</t>
  </si>
  <si>
    <t>STR - GYM - Sequence 20 - Gym Screen Wall Posts Removed per Bulletin #3 Confirmation</t>
  </si>
  <si>
    <t>10/16/23:  Forwarded to RG to check into this
11/13/23:  This one got buried and was never hot, but just had posts at roof of gym that for some reason were not showing up.  RG worked with Emad to fix, should be OK now</t>
  </si>
  <si>
    <t>1200</t>
  </si>
  <si>
    <t>STR - GYM - Sequence 20 - Gym Missing Anchor Bolt Details</t>
  </si>
  <si>
    <t>10/16/23:  Forward to YC
10/17/23:  Fowrarded to YC
10/17/23:  YC notes responded
10/20/23:  DT had follow up questions for YC
11/10/23:  DT sent in, forgot this one hadn't gotten sent in yet</t>
  </si>
  <si>
    <t>1199</t>
  </si>
  <si>
    <t>STR - GYM - Sequence 20 - Gym Missing Top of Footing Elevations</t>
  </si>
  <si>
    <t>10/16/23:  Similar to the other question for the retail - isn't this just to refer to arch for the TOS elevation in this area?  Anything else to discuss?</t>
  </si>
  <si>
    <t>1198</t>
  </si>
  <si>
    <t>STR - GYM - Sequence 20 - Gym Missing Dimensions to Locate Beams and Columns</t>
  </si>
  <si>
    <t>YC/RG</t>
  </si>
  <si>
    <t>10/16/23:  Framing dimesnions confirmation.  Andy for majortiy of info, RG for roof screenwall.
10/16/23:  RG has reviewed his comments.  YC to review as well.
10/17/23:  YC has marked responses as well - DT to review and sentou</t>
  </si>
  <si>
    <t>1197</t>
  </si>
  <si>
    <t>STR - GYM - Sequence 20 - Gym Missing Dimensions for Edge of Slab</t>
  </si>
  <si>
    <t>10/17/23:  All edge of slab and slab elevation questions, which would come from confirmations from the arch slab p[lans - refer to arch response</t>
  </si>
  <si>
    <t>1196</t>
  </si>
  <si>
    <t>STR - RTL - Sequence 19 - Retail/Amenity Missing Anchor Bolt Details</t>
  </si>
  <si>
    <t>SSK-60</t>
  </si>
  <si>
    <r>
      <t xml:space="preserve">10/23/23:  JF had noted more time needed for this one.
10/23/23:  DT Forwarded to RG and YC - multiple aspects to retail base connections.
</t>
    </r>
    <r>
      <rPr>
        <b/>
        <sz val="8"/>
        <color rgb="FF0070C0"/>
        <rFont val="Arial"/>
        <family val="2"/>
      </rPr>
      <t xml:space="preserve">11/17/23:  RG set up a detail - review
11/22/23:  Detail looks OK, but do we still need responses for Q4 and Q5?  Shot RG and YC a note regarding this to confirm.  </t>
    </r>
    <r>
      <rPr>
        <sz val="8"/>
        <color rgb="FF0070C0"/>
        <rFont val="Arial"/>
        <family val="2"/>
      </rPr>
      <t xml:space="preserve">
11/27/23:  RG has provided a response for the other questions last week - send this out.</t>
    </r>
  </si>
  <si>
    <t>0921.1</t>
  </si>
  <si>
    <t>MEP - TWR - 6” Ice Storage Tank Pads</t>
  </si>
  <si>
    <t>10/23/23:  They are just building pads even though it was noted they were not necessary - that's fine - just note to scan to note damage existing rebar when they post-install, and note that the anchorage and pad is designed by others and just reviewed for impact to structure.</t>
  </si>
  <si>
    <t>1209</t>
  </si>
  <si>
    <t>STR - TWR - Sequence 4 - Level 3 Elevator Sub Framing Bolted Base Plate Clash</t>
  </si>
  <si>
    <t>10/23/23:  Forward to JK</t>
  </si>
  <si>
    <t>1208</t>
  </si>
  <si>
    <t>STR - TWR - Elevator Guiderail Post Angle Weld Clarification</t>
  </si>
  <si>
    <t>1206</t>
  </si>
  <si>
    <t>STR - TWR - Sequence 4 - Level 3 Safety Post in Protected Zone</t>
  </si>
  <si>
    <t>10/23/23:  Ask around - found AWS D1.8 has some criteria, they can just follow that
10/30/23:  Jessica asked if we want a follow-up submittal of their welding repair procedure for cases like this in the protected zone, we said sure and to highlight if there are any exceptions to AWS.</t>
  </si>
  <si>
    <t>1102.1</t>
  </si>
  <si>
    <t>STR - TWR - Sequence 19 - Retail/Amenity Missing Column Locations Discrepancy</t>
  </si>
  <si>
    <t>10/23/23:  Just dimensional confirmations, pass on to JF</t>
  </si>
  <si>
    <t>1210</t>
  </si>
  <si>
    <t>STR - TWR - T6 Shear Wall - P1 Wall Dimension Clarifications</t>
  </si>
  <si>
    <t>10/23/23:  noted to already have been coordinated in email responses - and mainly looking for diemsnional confirmations from JF.  Think we had already confirmed these with JF as well.</t>
  </si>
  <si>
    <t>1214</t>
  </si>
  <si>
    <t>STR - TWR - Embed Welding Condition at Deck Angles on West Wall</t>
  </si>
  <si>
    <t>10/23/23:  GC gave a call to note that this will be a hot one to keep the field going - sounds like it will be on a higher priority
10/25/23:  Looks like field error where embeds are not at the right elevation, and then prophibit getting weld on both top and bot of ledger angle.  Our proposed fix is to shift the angle to where they can get weld at top and bot per plan, and then kink or shim the metal deck as necessary - the deck in this area is parallel tot he ledger as it is, so it is taking very little demand, but do not want to stray from plan detail.  If this doesn't work, they should propose a separate fix.
10/25/23:  Although noted as #17 in priority, the next day, GC was calling saying it was hot and potentially would hold up work in the field - does #17 still apply.....?</t>
  </si>
  <si>
    <t>1212</t>
  </si>
  <si>
    <t>STR - TWR - Oil Well #3 Step Confirmation</t>
  </si>
  <si>
    <t>10/19/23:  Already confirmed in email - just note confirmed</t>
  </si>
  <si>
    <t>1215</t>
  </si>
  <si>
    <t>STR - TWR - NW Corner Hair Pin Orientation Confirmation</t>
  </si>
  <si>
    <t>10/24/23:  This had been confirmed with JH and DT in other emails directly with Francisco, where they had to angle hairpins (reason why was not made completely clear), but their solution is what we had noted in the email response.</t>
  </si>
  <si>
    <t>1228</t>
  </si>
  <si>
    <t>EXT - TWR - Framing Clarifications (Curb at P Elevators, Stud Increases, Detail Update)</t>
  </si>
  <si>
    <t>10/23/23:  Discussed on call with JF today - just respond to #2, noting that deck was not shown in detail for clarity, but that the curb and deck would be placed around the tube.</t>
  </si>
  <si>
    <t>1222</t>
  </si>
  <si>
    <t>EXT - TWR - High Roof Parapet along T4</t>
  </si>
  <si>
    <t>10/23/23:  Discussed on call with JF today - just note that in the red area, if posts are required, provide supplementary framing for review, or provide design criteria that posts would need to support.</t>
  </si>
  <si>
    <t>1219</t>
  </si>
  <si>
    <t>STR - TWR - Sequence 16 - Support Angles per Detail 9/S5.2.05-A</t>
  </si>
  <si>
    <t>10/24/23:  Forward to JK
10/30/23:  JK notes ready</t>
  </si>
  <si>
    <t>1218</t>
  </si>
  <si>
    <t>STR - TWR - Missing Ledger Angle Embeds</t>
  </si>
  <si>
    <t xml:space="preserve">10/24/23:  Forward to SC - a few deck embeds are missing and they need to know if they can span the angle </t>
  </si>
  <si>
    <t>1217</t>
  </si>
  <si>
    <t>STR - TWR - Sequence 4 - Elevator Level 4 Sub Framing Clash with EBF Top Bracing</t>
  </si>
  <si>
    <t>10</t>
  </si>
  <si>
    <t>10/24/23:  Forward to JK
10/30/23:  JK notes ready
10/30/23:  Had already discussed a proposal from Jessica on this one and noted it was OK, so we just copied that into the response and sent that back as confirmation</t>
  </si>
  <si>
    <t>1194</t>
  </si>
  <si>
    <t>MEP - TWR - Rated Shaft and Support Levels 4-37 for HHW Riser</t>
  </si>
  <si>
    <t>10/24/23:  Refer to other emails with Denis on this topic - they have removed a shaft and now we might need to add a beam, or at least use the extended deck edge detail</t>
  </si>
  <si>
    <t>1192.1</t>
  </si>
  <si>
    <t>UG/STR - DWP Vault - Confirmation Needed for Revised Slot Cut Workplan</t>
  </si>
  <si>
    <t>22</t>
  </si>
  <si>
    <t>10/24/23:  This is asking for evaluation of the adjacent building - note that this has to be provided to that building's EOR for review.</t>
  </si>
  <si>
    <t>0883.1</t>
  </si>
  <si>
    <t>10/30/23: YC notes reviewed - the RFI just confirms that penetrations are in the middle third - we had already accounted for everything else.  No drawing updates</t>
  </si>
  <si>
    <t>0686.3</t>
  </si>
  <si>
    <t>EXT - TWR - Slab Edge at P Elevators Level 2 &amp; 3</t>
  </si>
  <si>
    <t>10/23/23:  More of an arch quesiton to coordinate with framers</t>
  </si>
  <si>
    <t>0427.1</t>
  </si>
  <si>
    <t>MEP - TWR - Mechanical Pipe Height in P1 Corridor 2 P1136</t>
  </si>
  <si>
    <t>12</t>
  </si>
  <si>
    <t>10/24/23:  Asking for whether a head height is OK - this is not our call to make - forwarded along to JF</t>
  </si>
  <si>
    <t>0160.1</t>
  </si>
  <si>
    <t>STR - TWR - Beam Elevations Along Gridline TY</t>
  </si>
  <si>
    <r>
      <t xml:space="preserve">10/24/23:  </t>
    </r>
    <r>
      <rPr>
        <b/>
        <sz val="8"/>
        <color rgb="FF0070C0"/>
        <rFont val="Arial"/>
        <family val="2"/>
      </rPr>
      <t>NEED TO REVIEW</t>
    </r>
    <r>
      <rPr>
        <sz val="8"/>
        <color rgb="FF0070C0"/>
        <rFont val="Arial"/>
        <family val="2"/>
      </rPr>
      <t xml:space="preserve"> - did they install the ledgers at the wrong location?  Also, do they have the slab step in the right location?  May need to check with JF on this as well.
11/01/23:  Sent email to JF explaining request to shift slab step
11/05/23:  JG wrote back noting that increasing the step 1' south is fine - this resolves the step issue, now just need to address the ledger angle issue.
11/07/23:  Essentially noted to provide the original detail (ledger angle at base of step and a headed stud), but thee currently installed ledger angle can remain unless the GC would like to remove it.</t>
    </r>
  </si>
  <si>
    <t>1230</t>
  </si>
  <si>
    <t>STR - GAR/DWP - DWP Void Infill</t>
  </si>
  <si>
    <t>11/07/23:  Had missed bringing this one in - also see 1192.1 which is related.   Has not been discussed at any meeting yet so must not be very hot.
11/10/23:  Shot JG at JF a note on this, need to know If there is an arch/waterproofing preference to how to handle the void - there isn't really a structural preference other than it is simpler if it is not a structural infill.
11/10/23:  JG forwarded the question on to abbae for their review - doesn't look like there is much arch/struct preference, so was just asking the simplest version for waterproofing
11/20/23:  HAdn't seen any other input, so to get this off our list, just noted no structural input but recommend not to utilize a structural component fo the infill, and sent that in</t>
  </si>
  <si>
    <t>1229</t>
  </si>
  <si>
    <t>STR - GYM - Sequence 20 - Gym HSS Post and Brace Profile Confirmation</t>
  </si>
  <si>
    <t>11/06/23:  Confirmation of sizes at the gym (callouts may have accidentally been removed when that area was converted to CMU) - forwarded to YC
11/06/23:  YC notes responded (just confirming that the sizes of braces in this area are not modified, the callouts just accidentally got deleted)</t>
  </si>
  <si>
    <t>1191.1</t>
  </si>
  <si>
    <t>STR - TWR/GAR - P4 Missing Dimensions</t>
  </si>
  <si>
    <t>11/01/23:  Dimensional Confirmations for concrete - refer to arch for dimensional confirmations.</t>
  </si>
  <si>
    <t>1246</t>
  </si>
  <si>
    <t>EXT - TWR - Opening 37200 Framing Clarification</t>
  </si>
  <si>
    <t>11/02/23:  Closed by JF - no NYA response</t>
  </si>
  <si>
    <t>1245</t>
  </si>
  <si>
    <t>EXT - TWR - Live Load Deflection Joint Clarification</t>
  </si>
  <si>
    <t xml:space="preserve">11/01/23:  Asking to confirm no LL on the beam at the south end of the elevator - which is technically true other </t>
  </si>
  <si>
    <t>1243</t>
  </si>
  <si>
    <t>EXT - TWR - Exterior Wall Size Confirmations at Tower Podium</t>
  </si>
  <si>
    <t>10/31/23:  JF provided response - no NYA input required.</t>
  </si>
  <si>
    <t>1228.1</t>
  </si>
  <si>
    <t>EXT - TWR - L1 Curb &amp; Tube Steel Locations at P Elevators</t>
  </si>
  <si>
    <t>11/06/23:  JF sent in a response before we sent anything in, unclear if they answered Q3 which was really more on our end (although we had discussed it over call with JF before).  Q3 was just about confirming that at the elevator shaft, the intent is for the guiderial to be at the face of the clear hoistway.</t>
  </si>
  <si>
    <t>1034.2</t>
  </si>
  <si>
    <t>Sequence 17 - Mechanical Room Roof Plan Missing Dimensions</t>
  </si>
  <si>
    <t>28</t>
  </si>
  <si>
    <t>11/01/23:  Forwarded to JK for review of #1.  #2 is per arch, and #3 looks like no structural exceptions.
11/01/23:  JK wrapped up response (minor clarification of small beam location at high roof area)</t>
  </si>
  <si>
    <t>1034.1</t>
  </si>
  <si>
    <t>Sequence 17 - Roof Plan New Opening Clarification</t>
  </si>
  <si>
    <t>27</t>
  </si>
  <si>
    <t xml:space="preserve">11/01/23:  Minor clarifications of this new opening area in the roof.  Q4/5 require arch confirmation for dimensions.  </t>
  </si>
  <si>
    <t>1254</t>
  </si>
  <si>
    <t>STR - TWR - P1 Soffit Location Clarifications</t>
  </si>
  <si>
    <t>11/06/23:  Related to RFI 1131.1 (water tank).  Only structural question is confirming thickness of tank walls, which we had already done (but confirmed again here)</t>
  </si>
  <si>
    <t>1251</t>
  </si>
  <si>
    <t>STR - TWR - Embed Welding Conditions for Ledger Angles at levels P3-GroundLevel</t>
  </si>
  <si>
    <t xml:space="preserve">10/30/23: Relates to RFI 1214, 1218 and 1154 as we note in the response.  This summarizes a variety of issues they were running into with ledger angle embeds in the field.  All responses had essentially already been provided through RFI or email, this just appears to compile them. </t>
  </si>
  <si>
    <t>1242</t>
  </si>
  <si>
    <t>EXT - TWR - Roof HSS Location Clarifications</t>
  </si>
  <si>
    <t>10/31/23:  Forwarded to JK - first review just to see if we need to discuss with JF (see JG email 10/31)
10/31/23:  JK has reviewed - send back to Procore or send to JG through email
11/01/23:  JK also added some notes relating to some updates at the high roof deck that didn't appear represented in the RFI itself.</t>
  </si>
  <si>
    <t>1258</t>
  </si>
  <si>
    <t xml:space="preserve">STR - TWR - Sequence 2 &amp; 3 - As-Built Survey Proposed Modifications </t>
  </si>
  <si>
    <t>11/03/23:  Noted as hot by GC - review
11/06/23:  Seems directly related to 1186, why is that not referenced here?
11/06/23:  Update shear tab and weld, and then sendout</t>
  </si>
  <si>
    <t>1211</t>
  </si>
  <si>
    <t xml:space="preserve">STR - TWR - Oil Well Access Hatch Elevations </t>
  </si>
  <si>
    <t>10/31/23:  Received after due date. 
10/31/23:  Main aspect was the elevation that these hatches occur - if directly per the notes in the drawing, it would seem to be able P3 and the left hatch would hit the transfer beam  but maybe they mean P4 - this was ACCO's review note as well.  We just clarified if they go trhough the 12" wall, anywhere is OK other than corners.</t>
  </si>
  <si>
    <t>1265</t>
  </si>
  <si>
    <t>STR - TWR - Sequence 19 - Retail/Amenity Missing 4th Level Canopy Dimensions</t>
  </si>
  <si>
    <t>11/06/23:  Also relates to 1272 - and prior email chain with RG and Todd (JF).  Need to see if we can have until early next week for this one just to give RG a chance to review and update
11/10/23:  Forwarded to RG
11/13/23:  RG notes canopy design by Novum - check if this concurs with emails with Todd (similar to 1271)
12/20/23:  Shot a new note to Todd to confirm this is all deferred submittal (similar to 1272)
01/08/23:  Todd ntoes that this is a deffered approval version - closed on 12/21/23 or earlier</t>
  </si>
  <si>
    <t>1274</t>
  </si>
  <si>
    <t>STR - TWR - Sequence 16 - HSS Post Connections at Roof Level</t>
  </si>
  <si>
    <r>
      <t xml:space="preserve">11/06/23:  Clarifications on post connections and layout at L37 terrace (also reference 1246, </t>
    </r>
    <r>
      <rPr>
        <b/>
        <sz val="8"/>
        <color rgb="FF0070C0"/>
        <rFont val="Arial"/>
        <family val="2"/>
      </rPr>
      <t>JF will send us their specific locations for the posts - MAKE SURE WE SEE THIS BEFORE WE SEND OUT</t>
    </r>
    <r>
      <rPr>
        <sz val="8"/>
        <color rgb="FF0070C0"/>
        <rFont val="Arial"/>
        <family val="2"/>
      </rPr>
      <t>)
11/07/23:  JF (Denis) sent sketch - need to review if it changes our input
11/08/23:  Made note regarding the dimension of the posts and beam from T4, and sent out</t>
    </r>
  </si>
  <si>
    <t>1272</t>
  </si>
  <si>
    <t>STR - TWR - Sequence 19 - Retail/Amenity Missing Structural Framing for Canopy 5, 6, 7</t>
  </si>
  <si>
    <t>11/06/23: May relate to prior canopy discsussions - loop RG in to review (OOO this week)
11/10/23:  Forwarded to RG
11/13/23:  RG notes canopy design by Novum - check if this concurs with emails with Todd (similar to 1272)
12/20/23:  Shot a new note to Todd to confirm this is all deferred submittal (similar to 1265)
01/08/23:  Todd has responded - need to review these and get them back - send this back to RG to review arch details and base off of that
01/19/24:  Sent back to RG to further develop
01/22/24:  Sent update to Todd for review - but discussed later that day and JF would like to understand what it would mean if no posts were added - RG to review
01/23/24:  Sent updated sketch for JF to review (which adds no posts, which they noted would be difficult to accommodate)
01/29/24: Noted that the stuff should stay on centerline.  
01/29/24:  He caught one tube to pull into the canopy - forward back to RG to check on this
01/30/24:  Sent RG notes about shifting the one beam.  Also still waiting on JF input per call yesterday, they are still reviewing
02/02/24:  Let JF know that we can shift the one beam on Canopy 7.  Now we just need to know if there are any other modifications they need (Size of header, alignment to center of column) - shot them an email asking
02/12/24:  Todd notes he is still reviewing it
02/19/24:  JF sent info to ARUP to review - no NYA input needed at the moment - Todd noted he will keep us in the loop
02/23/24:  Todd notes that he has responded with ARUPs respnonse - no NYA input was included for now, but it may come back around to be reopened.  Close on our end for now</t>
  </si>
  <si>
    <t>1271</t>
  </si>
  <si>
    <t>STR - TWR - Sequence 19 - Retail/Amenity 2nd Level Missing Connections</t>
  </si>
  <si>
    <t>35</t>
  </si>
  <si>
    <r>
      <t xml:space="preserve">11/06/23:  Would benefit from RG or SC review
11/10/23:  Forwarded to RG
</t>
    </r>
    <r>
      <rPr>
        <b/>
        <sz val="8"/>
        <color rgb="FF0070C0"/>
        <rFont val="Arial"/>
        <family val="2"/>
      </rPr>
      <t>11/13/23:  RG notes to forward to KW
02/05/24:  Time to re-visit, as it is becoming hotter</t>
    </r>
    <r>
      <rPr>
        <sz val="8"/>
        <color rgb="FF0070C0"/>
        <rFont val="Arial"/>
        <family val="2"/>
      </rPr>
      <t xml:space="preserve">
03/18/24:  JH notes that Lex and Todd will be JF's contact on this, but it's basically structural
04/09/24:  Finally sent in, most questions were relatively straightforward regarding the connection details, mainly confirmations.</t>
    </r>
  </si>
  <si>
    <t>1270</t>
  </si>
  <si>
    <t>STR - TWR - Sequence 20 - Gym North and West Canopy Missing Dimensions</t>
  </si>
  <si>
    <t>11/06/23:  Dimensional confiramtions of gym canopies - typ detail is already provided, so just refer to arch confirmation</t>
  </si>
  <si>
    <t>1269</t>
  </si>
  <si>
    <t>STR - PARK - Iris Construction Sequence and Slab Support</t>
  </si>
  <si>
    <r>
      <t xml:space="preserve">11/05/23:  Review, come up with initial responses, and then review with RW and KW
11/20/23:  Sent note to RW and KW with initial thoughts.  Apparently this one had caught PJ's interest (given that many other higher priority RFI's kept pushing this response back), so will now try to get this out.
</t>
    </r>
    <r>
      <rPr>
        <b/>
        <sz val="8"/>
        <color rgb="FF0070C0"/>
        <rFont val="Arial"/>
        <family val="2"/>
      </rPr>
      <t>11/21/23:  RW responded back with some notes, will put that into RFI response and send out</t>
    </r>
    <r>
      <rPr>
        <sz val="8"/>
        <color rgb="FF0070C0"/>
        <rFont val="Arial"/>
        <family val="2"/>
      </rPr>
      <t xml:space="preserve"> (just wait for XC to check on slab first, although even this isn't exactly a correct analysis, as there would be shoring that would be distributing the load out evenly - so changed mind, no need for the analysis, just sent in response noting that they should share the formwork that they are planning on for the Iris pour in order to confirm how the load will be spread out on the L1 slab.
11/22/23:  KW added a a few notes, generally concurring with RW's notes (got this after we had sent in our response)</t>
    </r>
  </si>
  <si>
    <t>1214.1</t>
  </si>
  <si>
    <t>STR - TWR - Embed Welding Conditions for Ledger Angles at Levels P3-Ground Level</t>
  </si>
  <si>
    <t>SSK-59</t>
  </si>
  <si>
    <t>11/2/23: SC forwarded response with SSK to DT</t>
  </si>
  <si>
    <t>1156.1</t>
  </si>
  <si>
    <t>ARCH/STR - RTL - Seq 19 - Retail/Amenity L4 Missing Dimensions</t>
  </si>
  <si>
    <r>
      <t xml:space="preserve">11/06/23:  Also needs RG input, just beam locations so not an intense one, but would be goood for him to review if possible (if urgent, we can handle before RG is back in the office)
11/10/23:  Forwarded to RG
11/17/23: Followed up to with RG to see if we have any input - RG notes that it specifically requests confirmation from the arch, so just send back noting dimension confirmations per arch.  </t>
    </r>
    <r>
      <rPr>
        <b/>
        <sz val="8"/>
        <color rgb="FF0070C0"/>
        <rFont val="Arial"/>
        <family val="2"/>
      </rPr>
      <t>Also, send separate email to JF regarding informating GC of the gridline shifts for this building if they are trying to dimension out the steel (sent email to Lex and JG on 11/17)</t>
    </r>
  </si>
  <si>
    <t>1008.1</t>
  </si>
  <si>
    <t>STR - GAR - Additional L2 Beam Type and Size Clarifications - Gridlines 9-11</t>
  </si>
  <si>
    <t>11/06/23:  Forward to XC - regarding podium concrete beams
11/06/23:  XC notes responded to</t>
  </si>
  <si>
    <t>1275</t>
  </si>
  <si>
    <t>STR - TWR - Rebar Congestion at North Roadway/Built up Slabs</t>
  </si>
  <si>
    <t>11/06/23:  Built up slab rebar clarifications.  One issue is that they were referencing very old drawings, which impact details C and D.  However, our detail E also had a typo noting reinforcement each face, where it is only needed each way (would not fit otherwise - this is just mirroring the typ BU slab detail at typical locations not otherwise covered by the other options)</t>
  </si>
  <si>
    <t>1150.1</t>
  </si>
  <si>
    <t>STR - TWR - Sequence 4 - Elevator Modified Plate Brackets Around EBF Braces</t>
  </si>
  <si>
    <t>11/05/23:  JK Notes that he has downloaded and responded - just need to review and sendout</t>
  </si>
  <si>
    <t>1278</t>
  </si>
  <si>
    <t>TWR/GAR - Shear Wall Boundary Detail Confirmation</t>
  </si>
  <si>
    <t>11/10/23:  Forwarded to JH
11/10/23:  JH reviewed
11/13/23:  JH provided the pcriteria that they would have to check if they don't want to hook the shear bars within the BZ (GC would need to do this themselves)</t>
  </si>
  <si>
    <t>1277</t>
  </si>
  <si>
    <t>STR - GAR - IRIS - Grade 60 to Grade 80 Changes Confirmation</t>
  </si>
  <si>
    <t>11/10/23:  Forard to JH, copy YC 
11/10/23:  JH reviewed
11/10/23:  Noted conversion to GR80 is OK, but noted one spacing clarification as part of that</t>
  </si>
  <si>
    <t>1129.1</t>
  </si>
  <si>
    <t>EXT - TWR - High Roof Screen Walls &amp; HSS Details</t>
  </si>
  <si>
    <t>11/10/23:  This prompted other coordination (based on Monday's coordination call) with JK for tweaks to the cooling tower wall framing, but in the end, we didn't have a specific response to this  RFI, and JF closed it out without any input from us
11/20/23:  It's not listed back on the priority list - do we have something to send out for this?  JK notes that we basically are ready, but it looks like JF and NHF have been coordinating, and JF hasn't responded to us about whether their model is updated.  Pretty much waiting on them
11/20/23:  On call with JF, they showed some new details, but noted they are still coordinating with NHF, so haven' tsent the details to us just yet.
11/21/23:  Told JF yesterday that we would need 1-2 days to turn around the updated details once we receive their finalized information from their coordination with NHF - for now, just waiting for these updates. JF shared some of them on the call yesterday, but they were still working through some aspects with NHF before they could send it to us.
11/22/23:  Shot a note to JF that we have note received their updated sketches yet, and that it will still take 1-2 days after receipt to update our details accordingly (to see if they have the structural information ready yet)
11/22/23:  Received JF sketches, JK got the markups ready for Emad
11/27/23:  Emad has picked up the markups, JK to review and advise if ready for sendout
11/27/23:  JK notes maybe ready today, but probably tomorrow - Emad has marked up, but JK had some backchecks for updates
11/28/23:  Drawings have been updated accordingly to the updates provided by JF.  JF had noted in an email last week that our responses weren't necessary for the actual RFI response (which has been closed in Procore from our original response), but they just wanted our REVIT model updated, which it now is</t>
  </si>
  <si>
    <t>1296</t>
  </si>
  <si>
    <t>STR - TWR - Embed location on South end of Oil Well #4</t>
  </si>
  <si>
    <t>11/13/23:  See notes on 1294, same issue.  And this is another embed problem.  Noted as needed by 11/13, but this is a field fix
11/13/23:  This embed was just not close to where it was supposed to be….but neither is the adjacent wal, which is is maybe why it is located where it is.  Given that, we note that it is structurally acceptable to just shift the beam to this location - if they don't want to, the GC can propose other fixes for our review.</t>
  </si>
  <si>
    <t>1294</t>
  </si>
  <si>
    <t>STR - TWR - Chipping at Oil Well Shotcrete to Fit Beam Flange</t>
  </si>
  <si>
    <t>11/13/23:  Just received and is noted as "hottest" RFI and wants a same day turnaround.  Note that over the last two days there were two other "emergency" items (oil well patching and P3 beam connection elongations), both which were fixes for incorrect field installation, that had distracted us from most other responses.  Note as needed by 11/13
11/13/23:  GC wanted to chip into the adjacent wall, but this would violate clear cover.  Instead, just told them they can shift the shear tab on the embed.  They probably don't want to do this because it will technically shift the beams connection on the other side, but this can't be avoided with the current field conditions unless they want to move the wall.</t>
  </si>
  <si>
    <t>1300</t>
  </si>
  <si>
    <t>STR - TWR - Sequence 2 - Proposed Modifications per 11-09-2023 Embed As-Builts</t>
  </si>
  <si>
    <t>11/13/23:  Is this not the same as #1299?  Very similar question.  Received email noting this one (or looks like this one) is hot, but confusingly there also appears to be 2 RFIs attached to the same issue (along with 1298, which similarly repeats information from past RFI's).
11/13/23:  Jessica (SMEH) notes that 1a and 1b can refer to 1299 response.  Q2 still requires a separate response.  Noted as needed by 11/13
11/13/23:  Q2 is basically the same as RFI 1298 (just noted the same thing, to provide a detail if they are impeding on bolt min dimensional requirements)</t>
  </si>
  <si>
    <t>1299</t>
  </si>
  <si>
    <t>STR - TWR - Thicker Shear Tabs to Extend Beams</t>
  </si>
  <si>
    <t>11/13/23:  Is this not the same as #1300?  Very similar question.  Received call and email noting this one (or looks like this one) is hot, but confusingly there also appears to be 2 RFIs attached to the same issue (along with 1298, which similarly repeats information from past RFI's).
11/13/23:  Notes here due to unable to access computer this morning:  W18x143 reaction = 104k (west), 57k (right).  W18x35 reaction = 35k (right).  Only the right connections are the one in question.  Used SkyCiv to check connections (took worst-case, can apply to both).  Required a 2nd row of bolts, thicker shear tab, and thicker weld.  Noted that if the embed is in any way comprimised, to let us know and not use the elongated shear tab option.</t>
  </si>
  <si>
    <t>1298</t>
  </si>
  <si>
    <t>STR - TWR - Sequence 2, 3 - Proposed Modifications per 11-02-2023 Embed As-Builts</t>
  </si>
  <si>
    <t>11/13/23:  Unclear how this is different than 1186 and multiple other embed RFI's we have already received, and they don't clarify other than saying it is based upon a survey from 11/02.  Review to understand what is different.  Noted as needed by 11/13
11/13/23:  Noted that trimming/elongated beams and the shear plates is ok, as long as this doesn't eat into some of the min dimensional info in the typ details - and if it does, they should provide a detail of what that would look like</t>
  </si>
  <si>
    <t>1307</t>
  </si>
  <si>
    <t>STR - TWR - Exposed dowels at top of oil well walls</t>
  </si>
  <si>
    <t>SSK-059</t>
  </si>
  <si>
    <t>11/17/23:  Looks like they missed using the correct detail at the tops of some of the oil well walls where deck interfaces (in other words, no ledger angles for support).  We had already created SSK-059 for post installed ledger angles, so they can use this detail.</t>
  </si>
  <si>
    <t>1302</t>
  </si>
  <si>
    <t>STR - TWR - Sequence 8-9 - Box Column Flange Plate Weld Over Runoff Hole</t>
  </si>
  <si>
    <t>11/16/23:  SMEH wants to add small pieces of plate to allow sloping plates to hav ea place to weld when they land outside the thickness of the flange walls and hit the radius' that are cut out of the continuity plates.  This is OK - this portion of weld isn't really counted on anyways, and as long as the continuity plate has already been previously welded, this would seem to relieve any concerns of concentrations at the corner.</t>
  </si>
  <si>
    <t>1301</t>
  </si>
  <si>
    <t>STR - TWR - Backup Bar Removal Requirements</t>
  </si>
  <si>
    <t>11/13/23:  Confirmation of removal of backing bar locations, which we had already confirmed in email with Jessica (SMEH)</t>
  </si>
  <si>
    <t>1309</t>
  </si>
  <si>
    <t>STR - TWR/GAR - Concrete Mix Design at Oil Well #4 16 In. Slab</t>
  </si>
  <si>
    <t>11/17/23:  They used an incorrect concrete mix (which had been speicfied in RFI 904) for the oil well vault slabs.  We had specified f'c=5ksi in RFI 904, but they used a 4ksi mix.  However, the 4ksi mix still hits 5kis at 56 days (and after checking, our original calc actually only used 4ksi, so our RFI 904 response was conservative).  So noted that this is acceptable.</t>
  </si>
  <si>
    <t>1308</t>
  </si>
  <si>
    <t>STR - TWR/GAR - P3 Level Missing Dimensions and Elevations</t>
  </si>
  <si>
    <t>11/17/23:  Same as 719.1, refer to arch for dimensional confirmations</t>
  </si>
  <si>
    <t>0719.1</t>
  </si>
  <si>
    <t>STR - TWR/GAR - P2 Missing Dimensions and Elevations</t>
  </si>
  <si>
    <t>11/17/23:  Dimensional cnfirmations - not sure why these weren't picked up by JF previously, but it's not ours to respond to - referred to arch responses</t>
  </si>
  <si>
    <t>1311</t>
  </si>
  <si>
    <t>STR - TWR - Sequence 2 - Proposed Beam Field Splice</t>
  </si>
  <si>
    <t>11/17/23:  Field welding a splice portion onto a beam, presumably length did not match survey.  No exceptions to the splice, but check if they are noting cost.</t>
  </si>
  <si>
    <t>1296.1</t>
  </si>
  <si>
    <t>STR - TWR - Beam Shifts at P3 Level</t>
  </si>
  <si>
    <t>11/17/23:  Forward to Andy, but have  call to walk him through 1294 and 1296 responses which led to this (all of which have to do with reacting to as-built field embed conditions, not design changes).
11/17/23:  Discussed and forwarded to Andy
11/20/23:  Andy checked and current layout may work ok for the extended bolts, but DT had a few questions and we may conservatively still thicken weld and plate just to catch any other field conditions - YC to review - we still updsized the plate and weld, but otherwise it looked ok</t>
  </si>
  <si>
    <t>1038.1</t>
  </si>
  <si>
    <t>STR - TWR - P3 CMU and Door Location Clarification</t>
  </si>
  <si>
    <t>11/17/23: Asking what to do if a CMU only has a small little space on one side of the wall - looks like an arch answer, as the typ fill detail that we note as covering the last 2" is also per arch - this is really a door detailing issue.</t>
  </si>
  <si>
    <t>1297</t>
  </si>
  <si>
    <t>ARCH - GAR- Rock Pocket Elevation at East and North Wall</t>
  </si>
  <si>
    <t xml:space="preserve">11/20/23:  Just received but high up on the hot list, try to respond, maybe not have much to note
11/20/23:  JF couldn't really say what they want us to be looking at - said we will have by Wed (is it just that they changed the elevation of the pipe??)
11/21/23:  Just seems to have been reviewing for the pipe elevation, which we note is fine as long as they coordinate the rebar around it.  </t>
  </si>
  <si>
    <t>1315</t>
  </si>
  <si>
    <t>STR - GAR - L2 Missing Concrete Wall GL 1-2/K</t>
  </si>
  <si>
    <t>11/22/23: refers to only arch plans, where some details call out concrete walls where they don't exist.  Think there have been a few similar RFI's about this before, and seem to recall the issue was outdated arch details.  No structural response, we will just respond to refer to arch response regarding the arch detail.</t>
  </si>
  <si>
    <t>1314</t>
  </si>
  <si>
    <t>STR - GAR - L1 and L2 Edge of Slab Dashed Line Clarification</t>
  </si>
  <si>
    <t>11/22/23:  Asking about eastern L1 slab edge - this should just be coming from arch and the arch slab edge plans.   Will refer to arch response.</t>
  </si>
  <si>
    <t>1313</t>
  </si>
  <si>
    <t>STR - TWR - Sequence 9 - Proposed Column Shop Splice</t>
  </si>
  <si>
    <t>11/22/23:  Apparently due to material availability, they need to add some column splices.  They note all welds will be prequalified or per previously submitted approvals - no exceptions on our end.</t>
  </si>
  <si>
    <t>1274.1</t>
  </si>
  <si>
    <t>STR - TWR - Sequence 16 - HSS Post Connections at Roof Level Follow-up</t>
  </si>
  <si>
    <r>
      <t xml:space="preserve">11/22/23:  Quick conirmation for the canopy up at L37 framing - main aspect is to understand if/where this info was already provided - forwarded on to YC
11/22/23:  SMEH sent an updated version of the RFI through email - passed it along to YC.  Maybe just adds a question for the arch?  Seems like this should have gone through Procore.
</t>
    </r>
    <r>
      <rPr>
        <b/>
        <sz val="8"/>
        <color rgb="FF0070C0"/>
        <rFont val="Arial"/>
        <family val="2"/>
      </rPr>
      <t>11/27/23:  NOTED WE WOULD TRY TO RESPOND BY TOMORROW
11/19/23:  YC responded - but just needs to add a callout for the connection.  Looks like we had sent the size to the arch, but unclear if the arch ever included that for reference in their drawings.  We can add a callout in the markup set</t>
    </r>
  </si>
  <si>
    <t>1319</t>
  </si>
  <si>
    <t>STR - TWR - Box Column Backup Bar Configuration</t>
  </si>
  <si>
    <t>11/22/23:  This had come up last week with the inspector - had discussed it with SMEH on call with Fadi.  Seems like the inspector saw the AWS language of "continuous full length back" and didn't like that they are using a plate from above and below - but the AWS requirement seems to have to do with length along the weld, not if two pieces of back are used.  SMEH notes this is part of their typical detail and has been used on other projects like Stanford. Plus, in their sketches, the bottom backup bar is just a landing for the top backup bar - there isn't gap between the two at least per their detail. Note no structural exceptions.  (See OneNote discussion with Fadi notes from 11/17)</t>
  </si>
  <si>
    <t>1296.2</t>
  </si>
  <si>
    <t xml:space="preserve">STR - TWR - Shear Tabs at Steel on P3 Level </t>
  </si>
  <si>
    <t>11/20/23:  Just received today but already on the hot list - said we will have it by Wed, but we can try to do by tomorrow - having issues with Procore where it is not sending the RFI response.
11/21/23:  In the end, this is just confirmation of building per plan, where they have to add shear tabs and stiffener plates because they can't use the fabricated ones, since those won't be located at the correct location, given that some beams had to shift to deal with the incorrect field installation of embeds.</t>
  </si>
  <si>
    <t>1328</t>
  </si>
  <si>
    <t>EXT - TWR - HSS at High Roof Door Openings 40102A, 40102B</t>
  </si>
  <si>
    <t>11/27/23:  JK downloaded, reviewed and responses (roof items) - refer to arch for confirmations</t>
  </si>
  <si>
    <t>1326</t>
  </si>
  <si>
    <t>EXT - TWR - Roof S Wall Structural, Framing, Door Conflict</t>
  </si>
  <si>
    <t>11/27/23:  JK downloaded, reviewed and responses (roof items) - mainly arch confirmations</t>
  </si>
  <si>
    <t>1325</t>
  </si>
  <si>
    <t>EXT - TWR - Tube Steel Location at High Roof Stair 2</t>
  </si>
  <si>
    <t>11/27/23:  JK downloaded, reviewed and responses (roof items) - responses are just arch to dimensionally confirm</t>
  </si>
  <si>
    <t>1324</t>
  </si>
  <si>
    <t>STR - GAR - L2 Column Location Clarifications</t>
  </si>
  <si>
    <t>11/22/23:  Dimensional confirmation - refer to arch</t>
  </si>
  <si>
    <t>1341</t>
  </si>
  <si>
    <t>STR - TWR - Soil Backfill at Utility Trench &amp; Load Capacity of Deck</t>
  </si>
  <si>
    <t>XC/DT</t>
  </si>
  <si>
    <t>SSK-072-R1</t>
  </si>
  <si>
    <t>11/27/23: Did not receive on initial date due to Procore bug/issue.
11/28/23:  Forwarded to XC to confirm what we assumed in this area
11/28/23:  XC confirms loading in this area is consistent with the load maps in the structural drawings, so they likely should consider some foam.  Not clear that it was ever intended to carry 9' of soil like the RFI suggests, but this may just be misinterpreted by what the arch drawing shows - need to review in more detail.  Looks like we assumed something like 3' of soil, but we are also carrying a very conservative truck LL, but for now that should remain
12/13/23:  Finally got around to responding, just noted 3' max of 110pcf soil
01/29/24:  After multiple discussions (mainly between civil and arch), layout in this area to accommodate pipes was changed pretty notably, so we were sent a new layout to work with that involved a "tunnel" for the lines.  Need to confirm slab can accommodate (should be OK), provide a deck sizing, and provide an SSK and update our portion of the response.  Set that up and sent it out
02/01/24:  JF sent another update version of the sketch, so need to re-do and update our sketch again</t>
  </si>
  <si>
    <t>1340</t>
  </si>
  <si>
    <t>STR - TWR/GAR - L3 Location of Beam on Gridline B</t>
  </si>
  <si>
    <t>11/27/23: Did not receive on initial date due to Procore bug/issue.
11/28/23:  Pretty clear the beam should be located on Gridline, but just sending to XC for confirmation.
11/28/23:  XC confirmed, response sent</t>
  </si>
  <si>
    <t>1339</t>
  </si>
  <si>
    <t>STR - TWR/GAR - L1 Loading Dock Structural Slab Elevations</t>
  </si>
  <si>
    <t>11/27/23: Did not receive on initial date due to Procore bug/issue.
11/28/23:  Confirmation of ramping elevations on arch sheets - just refer to arch response</t>
  </si>
  <si>
    <t>1337</t>
  </si>
  <si>
    <t>STR - TWR/GAR - Level P1 - Missing Dimensions and Elevations</t>
  </si>
  <si>
    <t>11/27/23: Did not receive on initial date due to Procore bug/issue.
11/28/23:  This one is now a submittal - so just refer to arch confirmation and that submittal review - this shouldn't be an RFI</t>
  </si>
  <si>
    <t>1336</t>
  </si>
  <si>
    <t>STR - TWR - Sequence 17 - Service Elevator Hoist Beam Floor Level Confirmation</t>
  </si>
  <si>
    <t>SSK-61</t>
  </si>
  <si>
    <t>11/27/23: Did not receive on initial date due to Procore bug/issue.
11/28/23:  Forwarded to JK
11/28/23:  JK responded - DT requested to update the new sheets into an SSK form</t>
  </si>
  <si>
    <t>1335</t>
  </si>
  <si>
    <t>STR - TWR - Sequence 2 - Proposed Modifications per 11-14-2023 Embed As-Builts</t>
  </si>
  <si>
    <t>11/27/23: Did not receive on initial date due to Procore bug/issue.
11/28/23:  Forward to YC, similar to 1321
11/28/23:  YC reviewed - only note was to keep the 2" typ min</t>
  </si>
  <si>
    <t>1334</t>
  </si>
  <si>
    <t>STR - TWR - Field Bolts Torqued and Snapped Off</t>
  </si>
  <si>
    <t>11/27/23: Did not receive on initial date due to Procore bug/issue.
11/28/23:  Shot Jessica (SMEH) a few questions regarding the request to snap bolts at "all bolted connections"
11/29/23:  Received response - looks like we are on the same page - intent is just for installation/inspection - will note that it is acceptable for pretensioned bolts.</t>
  </si>
  <si>
    <t>1333</t>
  </si>
  <si>
    <t>STR - TWR - Sequence 6, 7 - Elevator Sub-Frame Connection Query</t>
  </si>
  <si>
    <t>18</t>
  </si>
  <si>
    <t>11/27/23: Did not receive on initial date due to Procore bug/issue.
11/28/23:  Forwarded to JK</t>
  </si>
  <si>
    <t>1332</t>
  </si>
  <si>
    <t>STR - TWR - Box Column Shim Confirmation</t>
  </si>
  <si>
    <t>11/27/23:  Noted as very hot (only received today).  Will review.  Received multiple emails within the same morning from GC noting it being hot.
11/27/23:  Had some questions for SMEH - shot them over to Fadi/Jessica.  Had one follow up call with them, but the main confirmation was that the shim plates will not impede on the weld area, as noted in their prior submittal.  Jessica noted so far that this has only come up at one column, but will likely come up in others.</t>
  </si>
  <si>
    <t>1331</t>
  </si>
  <si>
    <t>EXT - TWR - Curb/Slab Edge Relocation at High Roof Stair 2</t>
  </si>
  <si>
    <t xml:space="preserve">11/27/23: Did not receive on initial date due to Procore bug/issue.
11/28/23:  No exceptions, they are just noting that a current slab edge dimension would not even cover the full beam - looks like it should shift over.  </t>
  </si>
  <si>
    <t>1329</t>
  </si>
  <si>
    <t>EXT - TWR - HSS Ledger at High Roof Screen Walls</t>
  </si>
  <si>
    <t>11/27/23: Did not receive on initial date due to Procore bug/issue.
11/28/23:  Forward to JK to review - looking for a sill at a roof wall, but maybe this has already been addressed in other updates up there?</t>
  </si>
  <si>
    <t>1323</t>
  </si>
  <si>
    <t>STR - TWR - P1 Slab Plan Clarifications</t>
  </si>
  <si>
    <t>11/27/23: Did not receive on initial date due to Procore bug/issue.
11/28/23:  More arch confirmations from P1 slab plans (including the slab plans showing the water tank area as an opening which does not make sense)</t>
  </si>
  <si>
    <t>1322</t>
  </si>
  <si>
    <t>STR - TWR - P3 Wall Location from Gridline TG</t>
  </si>
  <si>
    <t>11/27/23: Did not receive on initial date due to Procore bug/issue.
11/28/23:  Arch dimensional confirmation</t>
  </si>
  <si>
    <t>1321</t>
  </si>
  <si>
    <t>STR - TWR - Sequence 2, 3 - Proposed Modifications per 11-16-2023 Embed As-Builts</t>
  </si>
  <si>
    <t>11/27/23: Did not receive on initial date due to Procore bug/issue.
11/28/23:  Q1,2, and 4 are just extending or trimming beams - no problem.  Q3 wants to use elongated shear tabs - these have to be checked by YC - forwarded to YC in Teams (similar to 1335)
11/28/23:  YC notes response is ready
11/28/23:  Similar to 1335, all ok but did note to maintain the typ 2" edge distance to end of beam
11/29/23:  REceived clarification from SMEH why the one beam didn't have typ 2" edge distance</t>
  </si>
  <si>
    <t>1317</t>
  </si>
  <si>
    <t>STR - GAR - L1 Added Wall at Gridline 12 Clarifications</t>
  </si>
  <si>
    <t>11/27/23: Did not receive on initial date due to Procore bug/issue. 
11/28/23:  Shot Denis and JG an email to let us know - it's unclear what the Q is asking and if there is actually anything for updating (this is the L1 slab steps at the CAA entrance)
12/13/23:  Looked and saw that this was already responded to by arch with no structural input, closed out</t>
  </si>
  <si>
    <t>1158.1</t>
  </si>
  <si>
    <t>STR - RTL - Sequence 19 - Retail/Amenity Mechanical Screen Missing Dimensions Follow-up</t>
  </si>
  <si>
    <t>11/27/23: Did not receive on initial date due to Procore bug/issue.
11/28/23:  Wanting the dimensions at the screen wall (the elevations).  Thought that JF had already provided these in their last response, but regardless, it is their response, just refer to arch for elevation confirmations.</t>
  </si>
  <si>
    <t>0985.1</t>
  </si>
  <si>
    <t>STR - TWR - Sequence 9 - Level 17 Low-Rise Elevator Machine Room Opening Clash</t>
  </si>
  <si>
    <t>11/27/23: Did not receive on initial date due to Procore bug/issue.
11/28/23:  Forward to JK
11/28/23:  Resolving a beam conflict where the (Very) deferred Otis drawings introduced many small slab openings - this RFI straightened a beam out to avoid the openings, although this increased the distance from the rails, so the beam was upsized.  This only occurs at one location.</t>
  </si>
  <si>
    <t>0376.1</t>
  </si>
  <si>
    <t>STR - GAR - Level P2 - P2 Structural Slab Deck Thickness at Southwest Restrooms GL T1 T2/J</t>
  </si>
  <si>
    <t>11/27/23: Did not receive on initial date due to Procore bug/issue.
11/28/23:  Just confirming that the slab step in the podium at P2 (south end of tower) keeps slab thickness constant, with a soffit step</t>
  </si>
  <si>
    <t>1351</t>
  </si>
  <si>
    <t>STR - TWR - Column Misalignment and Repair</t>
  </si>
  <si>
    <t>12/05/23:  Requested additional clarify in the response (how many sides, which columns, and provide a sketch)</t>
  </si>
  <si>
    <t>1350</t>
  </si>
  <si>
    <t>STR - TWR - Elevator HSS4x4x1/4 Material Grade Substitution</t>
  </si>
  <si>
    <t>11/29/23:  Forwarded to JK
11/30/23:  We had already answered this in email to Jessica - just had to do with switching out material on a elevator misc steel HSS member - acceptable.</t>
  </si>
  <si>
    <t>1349</t>
  </si>
  <si>
    <t>STR - TWR - Sequence 2 - Elevator Beam Clash with Concrete Wall</t>
  </si>
  <si>
    <t xml:space="preserve">11/29/23:  Forwarded to JK
12/06/23:  JK/DT discussed.  Looks like they should have installed the beam prior to the wall.  Now that wall is there, thjey say they can't install the beam, which is true, but they can just land the guiderail on the wall instead.  </t>
  </si>
  <si>
    <t>1348</t>
  </si>
  <si>
    <t>STR - TWR - Sequence 9 - Level 16 Low-Rise Elevator HSS Posts Connection</t>
  </si>
  <si>
    <t>11/28/23:  Forwarded to JK
11/28/23:  JK confirmed all</t>
  </si>
  <si>
    <t>1347</t>
  </si>
  <si>
    <t>STR - TWR - Sequence 2 - Parking Elevator Missing Embeds for Channels</t>
  </si>
  <si>
    <t>11/29/23:  Forwarded to JK
12/04/23:  JK reviewed</t>
  </si>
  <si>
    <t>1346</t>
  </si>
  <si>
    <t>STR - TWR - Sequence 9, 13, 16 - Elevator Framing Query</t>
  </si>
  <si>
    <t>11/29/23:  Forwarded to JK
11/30/23:  JK repsonded.  Looks like we still had a few members at the edges of shafts that were not necessary anymore for elevator support (at the upper roof area)</t>
  </si>
  <si>
    <t>1345</t>
  </si>
  <si>
    <t>STR - GAR - Level P4-L2 Stair #7 Door Rough Opening Location</t>
  </si>
  <si>
    <t>11/28/23:  Dimensional confirmations for a door (not even the actuall wall opening) - refer to arch response.</t>
  </si>
  <si>
    <t>1034.3</t>
  </si>
  <si>
    <t>STR - TWR - Sequence 17 - Mechanical Room Roof Plan New Opening Follow-up</t>
  </si>
  <si>
    <t>11/29/23:  Forwarded to JK
11/30/23:  Noted that moving the members as requested in the RFI is acceptable</t>
  </si>
  <si>
    <t>1354</t>
  </si>
  <si>
    <t>STR - GAR - P1 Wall and Column Location at Gridline K</t>
  </si>
  <si>
    <t>11/30/23:  Forwarded to JH
11/30/23:  JH responded</t>
  </si>
  <si>
    <t>1353</t>
  </si>
  <si>
    <t>STR - GAR - L2 Slab and Line above Gridline J Clarification</t>
  </si>
  <si>
    <t>XC/JH</t>
  </si>
  <si>
    <t>11/30/23:  Forwarded to JH/XC
12/18/23:  XC notes that the response is ready - small strip of slab was evaluated
12/20/23:  XC to mark up strip reinforcement in the studio session, but this isn't really related to the question the RFI asks at all so wouldn't be the correct place to note it.  We will have it marked up and then determine where we can relay the info to the GC, but not hold up the RFI response any longer</t>
  </si>
  <si>
    <t>1352</t>
  </si>
  <si>
    <t>STR - GAR - L3 Structural Beam Detail at Gridline H.5</t>
  </si>
  <si>
    <t>YC/XC</t>
  </si>
  <si>
    <t>SSK-067</t>
  </si>
  <si>
    <t>12/04/23:  L3 south large beam - arch detail doesn't seem to match what we had originally coordinated.  XC/YC to review and see if they recall something similar - may need to disucss with JF
12/05/23:  Need to email JF, but first need confirmation of beam type from XC
12/06/23:  Confirmed beam design and type - it's not a giant beam, but still important.  Shot a note to JF asking if there is a way to maintain a flat base of the beam - otherwise we will need to detail through the curve
12/06/23:  JF responded last week that shifting the beam is OK - XC to work on detail
12/13/23:  Checked in with XC
01/02/24:  Had a few comments to coordinate with XC on sketch that he sent over
01/05/24:  XC updated sketch, DT sent over to JF for their confirmation before sending out
01/05/24:  JF is OK with the detail, get it into an SSK and sent out
01/08/24:  DT about to send out, but first XC to confirm if the beam reinforcement is different than what is currently noted in the schedule, and if so, to update that and include it in the SSK.
01/09/24:  Updated SSK-67 has beam schedule update and detail - send out</t>
  </si>
  <si>
    <t>1361</t>
  </si>
  <si>
    <t>STR - RTL - Level P1 Column Location Clarification at Gridlines K/13</t>
  </si>
  <si>
    <t xml:space="preserve">12/04/23:  Quick column location confirmation - maybe more in JF's court, but JH to do quick review
12/05/23:  JH added response (including cofnirmation of column at K/15 which appears to have been accidentally removed in a drafting error) - it was slightly unrelated to this RFI, but just had it noted to confirm.  </t>
  </si>
  <si>
    <t>1360</t>
  </si>
  <si>
    <t>STR - TWR - Sequence 9, 12, 16 - Elevator HSS Twin Post Confirmation</t>
  </si>
  <si>
    <t>12/04/23:  Forwarded to JK
12/05/23:  JK notes reviewed</t>
  </si>
  <si>
    <t>1359</t>
  </si>
  <si>
    <t>STR - GAR - L2 and L3 Slab Opening Locations at Gridlines 9/J</t>
  </si>
  <si>
    <t>12/04/23:  Shot Denis (JF) confirming email that we need the slab/beam there, so they need to shift that small shaft - will wait to see if they can provide response prior to sending our response in (unless they don't respond by the due date)
12/04/23:  Can note that the beam can't move - JF will review on their end - we responded as such</t>
  </si>
  <si>
    <t>1358</t>
  </si>
  <si>
    <t>STR - TWR - Sequence 5, 6, 7 - Elevator Bracket between EBF Continuity Plates</t>
  </si>
  <si>
    <t>20</t>
  </si>
  <si>
    <t>12/04/23:  Forwarded to JK
12/05/23:  DT and JK reviewed and JK provided response - just a few confirmations for proposals on how to work around geomtric restraints for elevator support brackets</t>
  </si>
  <si>
    <t>1357</t>
  </si>
  <si>
    <t>STR - TWR - Sequence 9 - Level 17 Low Rise Elevator Guiderail Bracket in Protected Zone</t>
  </si>
  <si>
    <t>1356</t>
  </si>
  <si>
    <t>STR - TWR - Sequence 2 - Level P3 Oil Well #4 Beam Installation</t>
  </si>
  <si>
    <t>21</t>
  </si>
  <si>
    <t>12/05/23:  Just want to replace two fillet welds with a PJP given limited access.  Weld area is still the same, just one beam, looks OK</t>
  </si>
  <si>
    <t>1355</t>
  </si>
  <si>
    <t>STR - TWR - Sequence 7, 8, 9 - Elevator Subframe Bolt Access Query</t>
  </si>
  <si>
    <t>12/04/23: Forwarded to JK
12/05/23:  JK notes acceptable (just welding of subassembly instead of bolting)</t>
  </si>
  <si>
    <t>0829.1</t>
  </si>
  <si>
    <t>STR - GAR - CO1 Architectural Wall Clarifications</t>
  </si>
  <si>
    <t>12/04/23:  Shot Denis (JF) question asking if there is anything they need on this one - seems to be more focused on arch CO1 walls, which we don't specify - noted that if there isn't anything for us to reply to, we'll just send it back in.
12/04/23:  We don't need to do anything, just say no exceptions to #4</t>
  </si>
  <si>
    <t>1364</t>
  </si>
  <si>
    <t>STR - TWR - Sequence 11 - Level 22 Profile Size Confirmation</t>
  </si>
  <si>
    <r>
      <t xml:space="preserve">12/05/23:  Looks like one elevator-adjacent kinked beam had been at one point noted to be W21x55. But at this point, were all the beams that size? Were they upsized from kinking?  If not, probably OK, but need YC to confirm W21x55 actually is correct, and then need to update in drawings.
</t>
    </r>
    <r>
      <rPr>
        <b/>
        <sz val="8"/>
        <color rgb="FF0070C0"/>
        <rFont val="Arial"/>
        <family val="2"/>
      </rPr>
      <t>12/05/23:  YC confirmed - mark up in drawings and send out response (beam was noted as this size in the shop drawings as well) - beam does still check out in RAM with very conservative loading</t>
    </r>
  </si>
  <si>
    <t>1363</t>
  </si>
  <si>
    <t xml:space="preserve">STR - TWR - North Wall - Vertical Reinforcement Splice Confirmation </t>
  </si>
  <si>
    <t>12/05/23:  Just want to splice north wall rebar since there is no intermediate deck - should be fine, pass on to JH for confirmation
12/07/23:  JH notes splice location is fine</t>
  </si>
  <si>
    <t>1362</t>
  </si>
  <si>
    <t>STR - DWP - P2/P3 Entrance Dimension Discrepancies</t>
  </si>
  <si>
    <t>12/05/23:  Refer to arch response for dimensional confirmation</t>
  </si>
  <si>
    <t>1366</t>
  </si>
  <si>
    <t>STR - TWR - Sequence 3 - Level P1 Wedge Anchor Ledger Angle Confirmation</t>
  </si>
  <si>
    <t>12/08/23:  Another issue with incorrect embeds.  Can use typ detail that we already provided them (typ)</t>
  </si>
  <si>
    <t>1370</t>
  </si>
  <si>
    <t>STR - TWR - Oil Well #2 West Wall, Steel Encasement into Shotcrete</t>
  </si>
  <si>
    <t>12/08/23:  Had discussed this briefly over phone with GC (Tutulu), just some portions of beams get encased in the oil well walls (the thin 12" ones), no exceptions</t>
  </si>
  <si>
    <t>1368</t>
  </si>
  <si>
    <t>STR - GAR - P4-L2 Shear Wall Depression at GL 2/G</t>
  </si>
  <si>
    <t>12/08/23:  Forward to JH - feels like this had already been discussed.
12/11/23:  JH has responded - send out (refers back to RFI 372).  Has to do with notches around door opening, which was originally confirmed back in RFI 372 in terms of how it would be handled.
01/10/23:  JF wrote back to NYA referencing RFI 1191.1 - need JH to review and understand if there is different information in that RFI Response that changes anything</t>
  </si>
  <si>
    <t>1351.1</t>
  </si>
  <si>
    <t>STR - TWR - Column Misalignment and Repair Follow-Up</t>
  </si>
  <si>
    <r>
      <rPr>
        <b/>
        <sz val="8"/>
        <color rgb="FF0070C0"/>
        <rFont val="Arial"/>
        <family val="2"/>
      </rPr>
      <t xml:space="preserve">12/06/23: </t>
    </r>
    <r>
      <rPr>
        <sz val="8"/>
        <color rgb="FF0070C0"/>
        <rFont val="Arial"/>
        <family val="2"/>
      </rPr>
      <t xml:space="preserve"> Probably the hottest one as this was a follow up to priority email #1.  They requested same day return.  Review and see if they have provided what we asked for.
12/08/23:  Refer to email chain with Jessica (SMEH) on this one - our confusion stemmed over how the misalignement was occuring, which led to finding out that the boxes were not built to the same dimensions, which led to finding out that the boxes appear to not have built with a particular reference in mind, even though our specs call one out.  Will need to respond asking for confirmation of what tolerance was used for assembly of the boxes, and refer to the structural steel spec section that discusses this.
12/08/23:  Sent in response asking for confirmation of the dimensional tolerance requirements.  IF it it is confirmed that they met everything, then we can confirm their proposal for the plate misalignment - this one will likely come back today
12/11/23:  We had sent additional confirmation of what tolerances they used to construct the plate before providing a final answer.  Just received teh response this morning.  Looks like they built everything to tolerance, but when they adds up, it can result in a weld that it out of tolerance.  We'll note that it is acceptable for this case (this is not a critical location of the column anyways), but for now would like to be informed if other locations are similar to understand the frequency of this.</t>
    </r>
  </si>
  <si>
    <t>0710.1</t>
  </si>
  <si>
    <t>STR - TWR - Stair 1 Landing Conflict at Oil Well 1</t>
  </si>
  <si>
    <r>
      <t xml:space="preserve">12/08/23:  Shot a note over to JF - we didn't review this aspect for 710.  And JF had noted in their response that the GC needs to review in context of all their subs (like stairs) to make sure everything would still work….asked JF how they would like to proceed.
12/11/23:  John G (JF) agrees that it looks like they didn't follow what was dicated in RFI 710 - will need to discuss on call today how JF would like to proceed.
</t>
    </r>
    <r>
      <rPr>
        <sz val="8"/>
        <color rgb="FFFF0000"/>
        <rFont val="Arial"/>
        <family val="2"/>
      </rPr>
      <t xml:space="preserve">12/11/23: Sounds like there will be a call set up, so we are told to hold, and they are going to set up a call with the stair sub.  IF we don't hear anything by Friday - send back to Procore per JF (?)
</t>
    </r>
    <r>
      <rPr>
        <b/>
        <sz val="8"/>
        <color rgb="FFFF0000"/>
        <rFont val="Arial"/>
        <family val="2"/>
      </rPr>
      <t>12/15/23:  JF notes they haven't heard anything (also sounded like they had already forgetten about this as well), so we will just respond with the knowledge that we have</t>
    </r>
  </si>
  <si>
    <t>1372</t>
  </si>
  <si>
    <t>EXT - TWR - Location of WF Beam at High Roof Corridor 38102</t>
  </si>
  <si>
    <t>12/08/23:  Forwarded to JK
12/13/23:  JK notes that this one will require some further coordination with arch
12/15/23:  Looks like JF sent a response in without any fruther input from us.</t>
  </si>
  <si>
    <t>1274.2</t>
  </si>
  <si>
    <t>STR- TWR - Sequence 16 - HSS Post Connections at Roof Level Follow-up</t>
  </si>
  <si>
    <t>14</t>
  </si>
  <si>
    <r>
      <t xml:space="preserve">12/08/23:  Forwarded to YC
</t>
    </r>
    <r>
      <rPr>
        <b/>
        <sz val="8"/>
        <color rgb="FF0070C0"/>
        <rFont val="Arial"/>
        <family val="2"/>
      </rPr>
      <t>12/11/23:  YC notes marked up responses</t>
    </r>
  </si>
  <si>
    <t>0529.1</t>
  </si>
  <si>
    <t>INT - TWR - P1102 West Wall Location Clarification</t>
  </si>
  <si>
    <t>12/08/23:  Noted no structural input - looks like they watned to shift a light gauge wall to miss a beam - but not asking to do anything with the beam itself</t>
  </si>
  <si>
    <t>1373</t>
  </si>
  <si>
    <t>STR - RTL - Sequence 19 - Retail/Amenity Anchor Bolt Details Confirmation</t>
  </si>
  <si>
    <t>12/13/23:  Shot RG with some initial responses, RG just to confirm if any thoughts (we may upsize the anchor bolts if they can only use GR50 instead of 55)
12/14/23:  RG offered some initial input, pass on to YC for final response
12/14/23:  YC notes reviewed - just allowed them to use a different material grade for the anchor bolts</t>
  </si>
  <si>
    <t>1377</t>
  </si>
  <si>
    <t>STR - TWR - Sequence 3 - Proposed Slot in Drag Beam Shear Tab</t>
  </si>
  <si>
    <t>12/13/23: Had a few shear tabs for the shallow heavy drag beams installed backwards.  Just want to weld out the shear tab, which is OK and looks like it gives more capacity than just the bolts anyways</t>
  </si>
  <si>
    <t>1376</t>
  </si>
  <si>
    <t>STR - TWR - Metal Deck Return Approval Comments Edge of Slab Confirmation</t>
  </si>
  <si>
    <t>12/13/23: Shot note to Todd - this looks like it's focused on arch comments on the metal deck submittal, so not sure if we have any input - will wait to hear back from JF if they need antyhing from us on this one.
12/13/23:  Todd notes he will look into this
12/20/23:  Didn't receive update from Todd, but the questions are all about slab edge dimensions and are associated with comments that JF produced on the deck shop drawings, so just refer to arch response</t>
  </si>
  <si>
    <t>1375</t>
  </si>
  <si>
    <t>INT - TWR - P3123 North Wall Duct Conflict</t>
  </si>
  <si>
    <t>12/13/23:  Had to do with ducts and gauge walls, no structural input</t>
  </si>
  <si>
    <t>1349.1</t>
  </si>
  <si>
    <t>STR - TWR - Sequence 2 - Elevator Beam Clash with Concrete Wall Follow-up</t>
  </si>
  <si>
    <t>SSK-064</t>
  </si>
  <si>
    <t>12/15/23:  Forwarded to JK
12/19/23:  JK has reviewed, provided SSK-064.  Response requires Otis to confirm it meets where they need support</t>
  </si>
  <si>
    <t>1389</t>
  </si>
  <si>
    <t>INT - TWR - P3114 South Wall Conduit Conflict</t>
  </si>
  <si>
    <t>12/15/23:  Noted no structural response - no structural components impacted</t>
  </si>
  <si>
    <t>1388</t>
  </si>
  <si>
    <t>INT - TWR - P3111 North Wall Duct Conflict</t>
  </si>
  <si>
    <t>1387</t>
  </si>
  <si>
    <t>INT - TWR - MEP Above Door P3106 Conflict</t>
  </si>
  <si>
    <t>1386</t>
  </si>
  <si>
    <t>INT - TWR - P3125 Pipe/Door Conflict</t>
  </si>
  <si>
    <t>1384</t>
  </si>
  <si>
    <t>STR - TWR - Slab Edge Detail for 12" Slab</t>
  </si>
  <si>
    <t>30</t>
  </si>
  <si>
    <t>12/18/23:  (Does UCSF have any sim details?  May pass on to Andy)
01/10/24:  SMEH checked in on this (although it was still low on the priority list, it is late, so try to address)
01/10/24:  All 12" deck is shored, which there is a separate detail for, so we referenced that one in the response (no updates to detail were noted, even the 5' cantilever with a 12" deck and #5 @6" can handle &gt; 2k/ft of loading)</t>
  </si>
  <si>
    <t>1381</t>
  </si>
  <si>
    <t>STR - GAR - P4 Garage Mat Foundation #1 CJ Confirmation</t>
  </si>
  <si>
    <t>12/15/23:  Just splitting up one portion of mat pour with another CJ - no problem, and they placed it in the middle of the bay, away from shear reinforcement zones</t>
  </si>
  <si>
    <t>1380</t>
  </si>
  <si>
    <t>STR - TWR - Small Opening Alternate Weld</t>
  </si>
  <si>
    <t>12/15/23:  Thinking about - shot Q to AG/SS as well to see if anything similar
12/15/23:  Need to check tensile capacity in AWS 3.1 to see if it can match the fillet - RESPOND BY 12/19
12/21/23:  Calc'd out briefly and can't get close to fillet weld capacity in shear, before even checking the tension, which would have to hold up the angle.  So say to just maintain the typ detail</t>
  </si>
  <si>
    <t>1392</t>
  </si>
  <si>
    <t>STR - TWR - Curb Detail Location Clarification</t>
  </si>
  <si>
    <t>12/16/23:  Looks like they just want to confirm that they need to use bent plate where there is a curb (and therefore welded rebar) - which is typically the case - review to confirm if any exceptions.  
12/18/23:  No exceptions - it's pretty clearly spelledout in the typ deck edge detail, so we just referred to that - but noted that the arch shoudl confirm the actual curb locations.</t>
  </si>
  <si>
    <t>1391</t>
  </si>
  <si>
    <t>EXT - TWR - Ladder &amp; Framing Joint at Roof Level</t>
  </si>
  <si>
    <t>12/16/23:  Anything for us to actually review?  Didn't look like it, sent it back</t>
  </si>
  <si>
    <t>1357.1</t>
  </si>
  <si>
    <t>STR - TWR - Sequence 9 - Level 17 Low Rise Elevator Guiderail Bracket in Protected Zone Follow-up</t>
  </si>
  <si>
    <t>JK/DT</t>
  </si>
  <si>
    <t>12/15/23:  Discussed with JK yesterday.  Elevator framing - SMEH requesting a shift of one member. OK, just need to ensure pinned connection is used to not "link" the braces together - DT to review and sendout</t>
  </si>
  <si>
    <t>1401</t>
  </si>
  <si>
    <t>MEP - RTL - Motor Court Drop Off Canopy Drain Constructability &amp; Design Intent Confirmation</t>
  </si>
  <si>
    <t>12/15/23:  Did not download yet - doesn't look like it's related to structural at all - asked JF to confirm.  
12/20/23:  Did not receive a response, but there is nothing in here for structural.  Didn't donwload, but just said to refer to response by others.</t>
  </si>
  <si>
    <t>1399</t>
  </si>
  <si>
    <t xml:space="preserve">STR - TWR - Post Installed Ledger Angle Conflicts </t>
  </si>
  <si>
    <t>SSK-063</t>
  </si>
  <si>
    <t>12/15/23:  This was an issue that originally came up last week where I had a long email chain with Clark regarding incorrect wall elevation at the oil well walls.  Resulted in deck not being supported at the walls, and them not inputting the typ details.  This was originally related to RFI 1307, which apparently also wasn't followed.  They are now asking to use a bent plate to make up the difference in height.  On the call, we did not know the height, but in the RFI it notes the gap to be almost 9".  May need more than one row of anchors (or perhaps postinstalled at base, and the typ embed at the top).  Other important aspects: 
-Wall still needs to be poured with it's correct mix, up to the bottom of the deck per the typ details
-Rebar needs to extend and hoor into deck as shown in the typ details.
They requested quick turnaround on this one, but have also been very slow to give information as they either did not understand the issue themselves, or did not want to convey that this was a field installation mishap, which it is.
Provided as same-day given the noted importance (Ahead of other CA items that we had already received)</t>
  </si>
  <si>
    <t>1403</t>
  </si>
  <si>
    <t>STR - TWR - Sequence 13 - Level 29 Mid Rise Elevator Machine Room Slab Openings Clashes</t>
  </si>
  <si>
    <t>12/20/23:  Forwarded to JK
12/20/23:  JK notes reviewed
02/13/24:  GC sent a follow-up email where Otis doesn't want to rotate the beams</t>
  </si>
  <si>
    <t>1399.1</t>
  </si>
  <si>
    <t>STR - TWR - Clarifications on Post Installed Ledger Angle Deck Supports</t>
  </si>
  <si>
    <t>12/20/23:  Review for clarifications on what we had already provided them
12/20/23:  Added notes on SSK-063 for clarity - response is ready as soon as it is forwarded to us</t>
  </si>
  <si>
    <t>1357.2</t>
  </si>
  <si>
    <t>Sequence 9 - Level 17 Low Rise Elevator Guiderail Bracket in Protected Zone Follow-up</t>
  </si>
  <si>
    <t>12/20/23:  Forwarded to JK
12/20/23:  JK notes responded to (already had some discussions with Jessica (SMEH) on this one also)</t>
  </si>
  <si>
    <t>1413</t>
  </si>
  <si>
    <t>STR - TWR - Perimeter Slab Edge Splice Requirement</t>
  </si>
  <si>
    <t>32</t>
  </si>
  <si>
    <t>12/21/23:  Need to review a bit more to undersatnd if there are any unique conditions where a spice would be needed - maybe for the extended deck details and curb at edge of deck details?
01/05/23:  Shot Jessica (SMEH) some questions to clarify exactly what condition they are asking about.  In general, seems like conituity in the closure is only maybe necessary at the extended deck details where the closure conceivably has to span between the outriggers, but seems like that already came out as one solid piece per the steel shop drawings.
01/09/24:  Follow up - received updates from SMEH (Jessica)
01/11/24:  Seems like we would want splices on detail 5 (extended deck) as technically this needs to span between the outriggers.  But no other details would require any splciing.</t>
  </si>
  <si>
    <t>1412</t>
  </si>
  <si>
    <t>STR - TWR - Sequence 16-17 - Curtainwall Support Steel-to-Steel Connection</t>
  </si>
  <si>
    <t>12/21/23:  Forwarded to JK
01/05/24:  JK notes reviewed</t>
  </si>
  <si>
    <t>1411</t>
  </si>
  <si>
    <t>STR - TWR -Sequence 16 - Curtainwall Post Detail on S5.2.05-A</t>
  </si>
  <si>
    <t>01/02/24:  Forwarded to JK
01/03/24:  JK responded- send out (Q2 did have some follow-up requested info)</t>
  </si>
  <si>
    <t>1410</t>
  </si>
  <si>
    <t>STR - TWR - Sequence 10 - Level 20 Kicker Angle Confirmation</t>
  </si>
  <si>
    <t>01/02/24:  Single kicker was leftover on L20 (probably from the same issues around ASI-001 where old info got copied out of typical floors when particular floors were split out).  Noted that it was acceptable to omit this one, as it's identical to L19 and L21 which don't have the kicker.</t>
  </si>
  <si>
    <t>1408</t>
  </si>
  <si>
    <t>STR - TWR - Sequence 3, 4 - Level P2, P1, 2 Edge of Slab Clarification</t>
  </si>
  <si>
    <t>12/21/23:  Sent note in Procore - looks like there is no attachment for this (?)
12/21/23:  GC put up the correct attachment now, and it is downloaded
01/02/23:  Beams need to have deck extending out to make them composite for Q1 - confirm this
01/03/24:  Followed up with YC on where we left off with this
01/03/24:  YC updated response - main aspect is to note that slab should extend to beam flange edge (at least for fireproofing, but also for the beam that is not next to the stairs, we need it for the composite action as well)
01/03/24:  DT and YC discussed to confirm.  In general, only one place where we needed to ensure deck continued through beam width for composite action.  Other locations are up to arch depending on how they want to fireproof.</t>
  </si>
  <si>
    <t>1407</t>
  </si>
  <si>
    <t>STR - TWR - Sequence 10-16 - Edge of Slab Clarification</t>
  </si>
  <si>
    <t>12/21/23: Questions are more for JF - the structural questions were just confirmations of typ details.</t>
  </si>
  <si>
    <t>1406</t>
  </si>
  <si>
    <t>EXT - TWR - High Roof HSS Confirmations at T4/TD-TG</t>
  </si>
  <si>
    <t>SSK-065</t>
  </si>
  <si>
    <t>01/03/24:  Forwarded to JK
01/04/24:  JK created an SSK to provide new details on this - ready for sendout</t>
  </si>
  <si>
    <t>1405</t>
  </si>
  <si>
    <t>EXT - TWR - Roof/High Roof HSS Tube Steel Dimensions</t>
  </si>
  <si>
    <t>01/02/24:  Forwarded to JK
01/03/24:  JK responded- send out (just refers to arch for confirmation)</t>
  </si>
  <si>
    <t>0710.2</t>
  </si>
  <si>
    <t>12/21/23: As noted in 710.1, they will revise the stair (unclear then why they asked 710.1), but they also try to note that this will result in cost.  But this should not carry over to the owner, as these were all due to as-built conditions.  The one change that wasn't as-built was the beam at the base shifting, but this wouldn't require the entire stair to be rebuilt, and was also communicated to the GC through RFI 200.3 the month prior to the stair submittal (but they claim the beam shifted after teh stair was even fabricated.  If so, that must be because GC didn't coordinate the RFI information, and maybe the stair sub only saw it as part of Bulletin3?)</t>
  </si>
  <si>
    <t>0158.3</t>
  </si>
  <si>
    <t>STR - TWR - Sequence 17 - Curtainwall Steel Framing at Roof Follow-Up</t>
  </si>
  <si>
    <t xml:space="preserve">12/21/23:  Forwarded to JK
01/02/24:  JK notes response is ready for sendout </t>
  </si>
  <si>
    <t>1428</t>
  </si>
  <si>
    <t>STR - GAR - Shear Pin Conversion on Garage Mat</t>
  </si>
  <si>
    <t>01/02/24:  No rebar sub wants to reduce the bar sizes for the shear bars (unclear why they were ok for the tower, but not the podium) - but we added a note to the drawings to indicate equivalent area-per-length is acceptable (to cover this for the inspector), and clarified what sizes they could use.  Many were just converting back to the original #8 size, which is what we already had before RFI 192 and RFI 804.</t>
  </si>
  <si>
    <t>1426</t>
  </si>
  <si>
    <t>STR - TWR - Embed Modification at Steel Column Locations</t>
  </si>
  <si>
    <t>01/02/24:  Need to review in more detail, maybe with JK.  Façade wants to embed into the deck next to columns, but this had been discsused many times that it would be a steel component, and the submtitals even included this (after we requested this information many times).  Likely to say no, the slab does not have the capacity to support this, but can take a moment to review in more detail.
01/09/24:  We had already responded about this in submittal 01 83 16 - 37.0 - JK referenced that (either provide us the steel conneciton, or send an RFI for us to provide it)</t>
  </si>
  <si>
    <t>1424</t>
  </si>
  <si>
    <t>STR - ARCH - Social Lounge Slab Edge Modification for Sill Angle Buildup</t>
  </si>
  <si>
    <t>SSK-066</t>
  </si>
  <si>
    <t>01/02/24:  Forwarded to SC - question about slab edge detail
01/19/24:  Todd (JF) notes that the stiffener plate in Option 1 would result in concerns over the topping slab cracking, so they won't use that one.  DT checked in to see if that meant they will just use Option 2 (DBA) or if they want another option as well.</t>
  </si>
  <si>
    <t>1423</t>
  </si>
  <si>
    <t>STR/ARCH - TWR - Roof Steel Offset from CW System</t>
  </si>
  <si>
    <t>01/02/24:  Forwarded to JK
01/03/24:  JK shot email with some background back to Oct 2022 about gap between steel and screenwall, but in the end this is OK structurally, but up to JF.  Send out response.</t>
  </si>
  <si>
    <t>1422</t>
  </si>
  <si>
    <t>STR - TWR - Social Lounge Steel Collision with Nanawall Anchor</t>
  </si>
  <si>
    <t>26</t>
  </si>
  <si>
    <t>01/02/24:  Not a structural component - refer to responses by others.</t>
  </si>
  <si>
    <t>1429</t>
  </si>
  <si>
    <t>EXT - TWR - East High Roof Wall Support Angle</t>
  </si>
  <si>
    <t>33</t>
  </si>
  <si>
    <t>01/02/24:  Forwarded to JK
01/03/24:  JK notes reviewed
01/03/24: Confirm that we have provided all info needed (do we need details, or is size of angle good enough?)
01/05/24:  JK Notes this is good to go</t>
  </si>
  <si>
    <t>1434</t>
  </si>
  <si>
    <t>STR - TWR - Reverse Column Splice Detail 11/S5.2.03</t>
  </si>
  <si>
    <t>01/02/24:  Just confirming they can use inverted column splice details at the few column locations where the larger column is above the smaller column - we tried to already catch this by noting "SIM" on the detail, and the sub already prob caught this on the shops, this Q was likely from the inspector</t>
  </si>
  <si>
    <t>1026.1</t>
  </si>
  <si>
    <t>STR - TWR - Sequence 16-17 - Roof Missing Framing Elevation, Location, and Details</t>
  </si>
  <si>
    <t>SSK-082</t>
  </si>
  <si>
    <t>01/04/24:  Forwarded to RG
01/05/24:  Attachments do not match questions - asked them to provide a revised RFI
02/27/24:  JF alerted us that this RFI was updated (we could not tell on Procore and had not been alerted).  Forwarded to JK (only the original, incorrect information was related to RG)
02/28/24:  JK updated response, seems like it may have already been answered indirectly in other ways in other RFI's that have come after it</t>
  </si>
  <si>
    <t>1439</t>
  </si>
  <si>
    <t>STR - TWR - North Road P1 21" Slab Sloping Clarification</t>
  </si>
  <si>
    <t>01/09/24:  Q about the 21" slab below the BU roadway - arch shows the top sloped, and they want to know if they have to slope the bot too.  Since this isn't really a continuous slab and it lands on a supporting "step" element, avoid increase in weight (at one end of the slope the slab would be increased to 27" thick), so just tell them to slope both and maintain the 21" thickness (the extra thickness of the slab wouldn't really assist anything and would otherwise just add weight)</t>
  </si>
  <si>
    <t>1438</t>
  </si>
  <si>
    <t xml:space="preserve">ARCH - TWR -North Wall Foam Placement Elevation Confirmation </t>
  </si>
  <si>
    <t>01/08/24:  Has to do with a small amount of soil within the gap between our bldg and the adj building, so doesn't really affect structure.  They actually want to make it even lighter and use foam even higher - all of which is acceptable.</t>
  </si>
  <si>
    <t>1437</t>
  </si>
  <si>
    <t>STR - TWR - Fire Tank Lid Clarifications</t>
  </si>
  <si>
    <t xml:space="preserve">01/08/24:  May need to check with RW or others where we might have similar details (UCSF?)
01/15/24:  Shot an email to Denis (response to his email) to note that JF probably does have some input on this one.  
01/19/24:  YC put together specification on the anchors to hold </t>
  </si>
  <si>
    <t>1435</t>
  </si>
  <si>
    <t>STR - TWR - Level 1 Drag Beam Connection Max Gap</t>
  </si>
  <si>
    <t>01/04/23:  Noted as critical from email from Herrick (Jessica).  Asking about whether drag beams at L1 are ok to go to a gap of 1.75" (1" greater than noted per plan).  Given the squat nature of these beams, don't' feel comfortable extending this gap, will note that they need to maintain the 3/4" max gap per plan (we had already increased the gap actually to 1" in RFI 117, but increasing it another 75% feels too large and would start putting additional stress on the welds themselves which are not intended to be resisting this load.  Recommended shaving the flange plates if that is a solution, otherwise they can respond if they can't get this to work, and we can at that point provide a fix.</t>
  </si>
  <si>
    <t>1200.1</t>
  </si>
  <si>
    <t>STR - GYM - Sequence 20 - Gym Missing Anchor Bolt Details Follow-up</t>
  </si>
  <si>
    <t>01/19/24:  Got lost in the shuffle, but forwarded to YC
01/20/24:  YC notes reviewed - check and sendout</t>
  </si>
  <si>
    <t>1198.1</t>
  </si>
  <si>
    <t>STR - GYM - Sequence 20 - Gym Missing Dimensions to Locate Beams and Columns Follow-up</t>
  </si>
  <si>
    <t>01/08/24:  May need to note that this can be confirmed through submittal, but forawrd to YC
01/19/24:  No real exceptions - just a few dimensions, which are fine to us, but not sure if JF will want to review.  They lately have not wanted to specify diemsnions through RFI responses, so we said no exceptions but that they willo also be confirmed through the shop drawing process.
01/23/24:  Jessica (SMEH) followed up with Q regarding size of hoist beam (current size is a typo), quick hand calc was added show that W10x12 is acceptable at this location.</t>
  </si>
  <si>
    <t>1158.2</t>
  </si>
  <si>
    <t>SSK-058.1</t>
  </si>
  <si>
    <t>01/08/24:  May need to note that this can be confirmed through submittal, but forawrd to RG
01/15/24:  Hadn't ever forwarded it over.  Q1 can be confirmed by others - RG can confirm Q2 and Q3
01/16/24:  RG responded (allowed short slots on the flat HSS)
01/22/24:  RG to review SSK-58 vs. what we show in the drawings.
01/23/24:  Made some updates per coordination with JF - Emad to pick up updates, and then we will send out a revised SSK-58.1.</t>
  </si>
  <si>
    <t>1441</t>
  </si>
  <si>
    <t>STR - TWR - Sequence 11 - Proposed Beam Shop Splice</t>
  </si>
  <si>
    <t>01/08/24:  Must have built beam too small - just CJP splicing length, which is fine</t>
  </si>
  <si>
    <t>1443</t>
  </si>
  <si>
    <t>STR - TWR - Beam Elevation, Ground Floor (T1 &amp; TJ)</t>
  </si>
  <si>
    <t>01/11/24:  Review in slightly more detail - need to review the RFI where we added this W21 to confirm it's intent
01/25/24:  Beam just ends up a bit encased due to the slab step at the edge, which is OK</t>
  </si>
  <si>
    <t>1442</t>
  </si>
  <si>
    <t>STR - DWP - Vault Configuration</t>
  </si>
  <si>
    <t>01/11/24:  Looks like another one with a bunch of dimensions, that JF asked us to flag.  Also unclear if there is really any structural input required here.  Shot Todd (JF) and email asking how they would like us to handle this one - Todd wrote back saying they would look and let us know - so no action until we hear back from JF
02/05/24:  Noted as #1 priority, but we still haven't heard back from JF on whether they need anything from us on this one
02/06/24:  This was closed by JF, but then re-opened by Clark, as apparently there will be new DWP drawings.  NYA did not have a response as part of this, but looks like it may stay open until new DWP drawings are received.  JF seemed to contend this.  but no action currently in NYA court for this - so note as closed .
02/26/24:  Just for reference, this is in DWPs court so nothing that the design team can do, just waiting for DWP's information (but Clark won't change the due date anyways)</t>
  </si>
  <si>
    <t>1436</t>
  </si>
  <si>
    <t>STR - TWR - Ground Level Slab Clarification</t>
  </si>
  <si>
    <t xml:space="preserve">01/08/24:  Identified as not being sent to us by JF (orginal email from GC went out 01/03) - so will be late on this one now
01/09/24:  Forwarded to YC to review #3-6 which ask about closure plate heights etc..seems like all this info should already be provided?  WE can look, but in the end it's not clear why they are asking for these particular areas if they are able to determine it everywhere else
01/10/24:  YC wrapped up responses - some Q's are a bit unclear regarding why they are asking about the height of the pour stop, which seems to just need to be the height of the slab.   but maybe shoot back for now
01/15/24:  Shot back response - #5 was the only tricky one, as it requires some input from JF.  Based upon the shop drawings for slab edges and steel, the deck still has enough width to bear on the beam flange, but not sure if there were other considerations that would make it such that JF would want to extend the deck to the edge of the beam.   Either technically is structurally acceptable.  </t>
  </si>
  <si>
    <t>1435.1</t>
  </si>
  <si>
    <t>STR - TWR - Level 1 Drag Beam Connection Max Gap Follow Up</t>
  </si>
  <si>
    <t>01/08/24:  Forward to YC to review.  Since the flange plates take all the axial load, the shear tab can independently just be chekced for whatever shear is coming from RAM.  Can increase shear tab as necessary to deal with the larger gap they are requesting.
01/09/24:  ASsumed 1/2 goes to flange plates (have substantial capacity beyond this) and 1/2 goes to the shear tab.  Original design worked based upon this, but not with the increased gap.  Therefore add supplemental duplicate shear tab on opposite face of web (YC confirmed DCRs check out in SkyCiv)</t>
  </si>
  <si>
    <t>1409</t>
  </si>
  <si>
    <t>Large Equipment Leave-out Confirmation</t>
  </si>
  <si>
    <t>01/08/24:  Bring this in Manually - confirmed with GC that we do have the RFI
01/19/24:  They need a blockout near the amenity bldg - didn't really see any issue  with either option as long as they provide the temp shoring/support if necessary as they would have had to provide either way.</t>
  </si>
  <si>
    <t>1450</t>
  </si>
  <si>
    <t>STR - TWR - TC1B Grout Confirmation</t>
  </si>
  <si>
    <t>01/11/24:  Forwarded to JK - should be very quick - just confirmation of grout material at base of TC1B.  Technically JF may not want to review this, but let them deal with the organization of the RFI with Clark
01/11/24:  JK notes this is fine</t>
  </si>
  <si>
    <t>1444.1</t>
  </si>
  <si>
    <t>STR - TWR - Pump Ballast Slick Line Blockout Locations Review</t>
  </si>
  <si>
    <t>01/29/24:  Looks like this missed getting downloaded?  Take a look.  May not have been forwarded by JF
01/30/24:  Per JF call yesterday, just respond, looks like M&amp;M - hadn't been reviewed by us because JF had never forwarded it to us.  We responded, noting this is M&amp;M, but no structural exceptions given that the final installation is per plan.</t>
  </si>
  <si>
    <t>1458</t>
  </si>
  <si>
    <t>STR - TWR -  Sequence 3 - Ground Level Ramp Clarifications</t>
  </si>
  <si>
    <t>01/11/24:  OK to rotate the deck - but then also need to provide a small detail (or reference a similar one) for how the handle the gap between the decks - forwarded to Andy
01/22/24:  Missed YC note on 01/15 - noted deck can rotate, and use similar stem walls to another detail</t>
  </si>
  <si>
    <t>1453</t>
  </si>
  <si>
    <t>STR - TWR - Elevator divider beams and posts outside of walls</t>
  </si>
  <si>
    <t>DT/JK</t>
  </si>
  <si>
    <t>SSK-068</t>
  </si>
  <si>
    <r>
      <t>01/11/24:  Call is scheduled to discuss this with the project team - meanwhile JK and DT had already discussed from email chains
01/12/24:  JK set up sketch showing proposed detail that was discussed with GC/SMEH/JF last week.  Shot to JF for their review.  Holding on official response at the moment as our understanding is that hte GC was still going to be providing official dimensions of how much the post needs to shift - but the detail should generally be able to work regardless - just need to know the official dimension (unless JF wants to send it in even before that)</t>
    </r>
    <r>
      <rPr>
        <b/>
        <sz val="8"/>
        <color rgb="FF0070C0"/>
        <rFont val="Arial"/>
        <family val="2"/>
      </rPr>
      <t xml:space="preserve">
01/15/24:  Set up alternate in case it butts up exactly, and send out</t>
    </r>
    <r>
      <rPr>
        <sz val="8"/>
        <color rgb="FF0070C0"/>
        <rFont val="Arial"/>
        <family val="2"/>
      </rPr>
      <t xml:space="preserve">
01/16/24:  JK updated SSK, review and sendout</t>
    </r>
  </si>
  <si>
    <t>1441.1</t>
  </si>
  <si>
    <t>STR - TWR - Sequence 11 - Proposed Reinforcing Plate Shop Splice</t>
  </si>
  <si>
    <t>01/11/24:  Looks like they originally asked to CJP the beam - here they are asking to CJP the bottom flange plate - either way seems ok (although worded a bit confusingly)</t>
  </si>
  <si>
    <t>1462</t>
  </si>
  <si>
    <t>STR - TWR - Stair 1 Landing Support Clash at Level 1 &amp; 2</t>
  </si>
  <si>
    <t>01/12/24:  Looks like they want to shift some stair posts, which is probably fine (large beam below), but they don't clarify by how much or the proposed detail.  Will note that it should be acceptable to shift the posts, but for them to provide a detail showing the proposed condition for confirmation.</t>
  </si>
  <si>
    <t>1461</t>
  </si>
  <si>
    <t>STR - TWR - Sequence 11, 12 - Proposed Column Shop Splice</t>
  </si>
  <si>
    <t>01/12/24:  Wanted to add some more column splices - looks like it has to do with not receiving material on time.  Splices are OK, and we noted they all need to be CJP, and noted the AISC 341 requirements that the splice needs to  be at least 1dc away from the connection.</t>
  </si>
  <si>
    <t>1460</t>
  </si>
  <si>
    <t>STR - TWR - Sequence 2, 3 - Column Splice Weld Corrective Actions</t>
  </si>
  <si>
    <t>01/12/24:  Refer to associated email chain with Jessica and GC.  Asked a few questions to clarify what this all meant.  Seems like it is mainly means and methods of repairing to build per plan.  Jessica noted this would be a hot one for the field.  No exceptions to their proposals of how to repair.</t>
  </si>
  <si>
    <t>1457</t>
  </si>
  <si>
    <t>TWR - ARCH - High Roof Concrete Elevation and Thickness Confirmation</t>
  </si>
  <si>
    <t>01/12/24:  Forward to JK - not sure if this is really in our court or more for JF
01/12/24:  JK responded, noted that this needs to be handled by JF - but JF also asked us to confirm.  So forwarded Todd's note to JK for his review - and then we may need to discuss with JF before sending in our official response - shot a nte to JK to discuss</t>
  </si>
  <si>
    <t>1465</t>
  </si>
  <si>
    <t>STR - TWR - Sequence 12-15 - Elevator Sub Frame Clarification</t>
  </si>
  <si>
    <t>40</t>
  </si>
  <si>
    <t>01/16/24:  Forward to JK
01/16/24:  JK reviewed - no actual design changes, but there were a few aspects of the plans vs. elevation vs. sections where portions of elevator steel were shown or not shown, and needed to be updated to be consistent with each other.  The RFI had the interpretation of the intent correct, but we did need to update drafting in the drawings so that the plans were all consistent (not modifying design intent, just modifying drafting, like where some of the subframes weren't showing up in elevation for some reason).</t>
  </si>
  <si>
    <t>1464</t>
  </si>
  <si>
    <t>STR - TWR - Sequence 13 - Level 30 Beam Location Confirmation</t>
  </si>
  <si>
    <t>39</t>
  </si>
  <si>
    <t>01/16/24:  Forwarded to JK
01/16/24:  JK reviewed - send out</t>
  </si>
  <si>
    <t>1463</t>
  </si>
  <si>
    <t>STR - TWR - Sequence 16-17 - WF Column Location Clarification</t>
  </si>
  <si>
    <t>38</t>
  </si>
  <si>
    <t>01/16/24:  Looks like no structural impact either way - JK to review and confirm
01/16/24:  JK reviewed and confrimed - send out (asking arch to clarify a particular dimension that they had given conflicting values for in their information - no real structural input)</t>
  </si>
  <si>
    <t>1139.1</t>
  </si>
  <si>
    <t>STR - TWR - Sequence 17 - Roof Penthouse HSS Profile Clarification</t>
  </si>
  <si>
    <r>
      <t xml:space="preserve">01/18/24:  Forward to JK
01/26/24:  JK reviewed - </t>
    </r>
    <r>
      <rPr>
        <b/>
        <sz val="8"/>
        <color rgb="FF0070C0"/>
        <rFont val="Arial"/>
        <family val="2"/>
      </rPr>
      <t>BUT FIRST NEED TO CHECK WHY POST SIZE CHANGED</t>
    </r>
    <r>
      <rPr>
        <sz val="8"/>
        <color rgb="FF0070C0"/>
        <rFont val="Arial"/>
        <family val="2"/>
      </rPr>
      <t xml:space="preserve"> - was due to required coordination with ARUP and JF, where the post became part of the braced frame and also elevator steel (this was communicated as part of ASI-004, as referenced in the RFI - so this is just confirming what we were showing in the ASI)</t>
    </r>
  </si>
  <si>
    <t>1471</t>
  </si>
  <si>
    <t>STR - MEP - TWR - Fire Water Tank - Elevations for Water, Access, Vent, and Ceiling</t>
  </si>
  <si>
    <t>01/18/24:  Refer to Denis (JF) email on this.  Notes that we just have to respond to #5….but we may have some questions on this to ask.  Forwarded to Andy to review what we assumed in this area
01/22/24:  Andy noted last week that we are fine on weight assumed in this area, so this should be OK - sent in response to JF since the RFI was assigned directly to us</t>
  </si>
  <si>
    <t>1470</t>
  </si>
  <si>
    <t>STR - TWR - Oil Well Deck Opening Reinforcement Clarification</t>
  </si>
  <si>
    <t>01/16/24:  Had already discussed with with GC and told them no, but they are asking again.  Seems more like they should have anticipated the openings, and are now trying to find other ways to handle it.
01/22/24:  On call last week, noted that they can strengthen from above in this location if they need - but there were also a few other updates the GC was going to make, so they have retracted this RFI and provided a 1470.1 - provide answer there</t>
  </si>
  <si>
    <t>1483</t>
  </si>
  <si>
    <t>STR - GAR - L1 B5 Beam Elevation Clarification per RFI 1007</t>
  </si>
  <si>
    <t>01/16/24: Shoot email to JF first asking for them to review and clarify if the head heights noted are acceptable, and then NYA can coordinate  accordingly if a clash is detected.
02/06/24:  Denis shot an email over asking for update - looks like they lost track of our prior message to them, where they were going to take a look first.  Sent this back over to him.
02/07/24: Denis wrote back - back in our court to review Q2  - reviewed quickly with XC, just to confirm end of beam location</t>
  </si>
  <si>
    <t>1474</t>
  </si>
  <si>
    <t>STR -TWR - Sequence 16-17 - Elevator Steel Connection Query</t>
  </si>
  <si>
    <t>01/16/24: Some L37 elevator detail questions - forward to JK
01/16/24:  JK has noted reviewed (missed this when he noted it originally back on the 16th)</t>
  </si>
  <si>
    <t>1473</t>
  </si>
  <si>
    <t>STR - TWR - Sequence 16 - Missing Stair Beam Locations</t>
  </si>
  <si>
    <t>01/16/24:  Forwarded to JK - roof stair to cooling tower dimensions - probably mainly JF court
01/16/24:  JK reviewed - ready to send out (info needs to be provided by JF)</t>
  </si>
  <si>
    <t>1472</t>
  </si>
  <si>
    <t>STR - TWR - Plated WF Column Backup Bar Configuration</t>
  </si>
  <si>
    <t>43</t>
  </si>
  <si>
    <t>01/18/24:  References 1319, which had to do with inspector questions on the backup bar, but this seems more straightforward.  No exceptions seen in how they are placing the backup bar.</t>
  </si>
  <si>
    <t>1182.1</t>
  </si>
  <si>
    <t>STR - TWR - Level 1 Tieback Detensioning and Load Transfer at West Wall</t>
  </si>
  <si>
    <t>01/18/24:  Need to review
01/21/24:  GC shot an email asking for response by middle of this week
01/24/24:  Shot GC A note because the wording of the RFI isn't clear - thought there was a solution re-oreintation of the deck but they don't refer to that.  But bracing 31k/ft is not really going to be feasible, at least not with the typ braces that were used on T6.
01/29/24:  Told GC bracing would be very difficult last week, but they also don't want to change their sequencing, will try to have a call with them today to discuss in more detail
02/01/24:  There is now an 1182.2 given a conference call that clarified that the issue is us saying they couldn't pour the deck if the embeds aren't supported. - Just refer to response to 1182.2 for this RFI.</t>
  </si>
  <si>
    <t>1501</t>
  </si>
  <si>
    <t>STR - TWR - Closure Plates at Large Deck Openings</t>
  </si>
  <si>
    <t>01/18/24:  Need to review in more detail.  Main difference seems to be that they want to cut the deck after pouring it - need to check the relevant typ details
01/19/24:  Discussed on a call yesterady, and it sound slike they just want to be able to cut the deck itself (not poured) after pouring around the closure plate - seems like a non-issue.</t>
  </si>
  <si>
    <t>1500</t>
  </si>
  <si>
    <t>STR - TWR - Sequence 3, 4 - Stiffener and Face Plate Clashes</t>
  </si>
  <si>
    <t>YC/DT</t>
  </si>
  <si>
    <t>01/18/24:  Need to review in more detail
01/24/24:  Forwarded to YC
01/29/24:  Need clarification from SMEH on where the coping on the faceplates is - sent them a quick email to confirm before we can send out
01/29/24:  Just send in with request for clarification on the questions, didn't receive update in time, so just send in response and they can provide a 1500.1 or a confirmational email
01/31/24:  SMEH sent a follow up email that we responded to asking if they could patch teh coping
02/01/24:  Apparently re-opened, but they didn't send an official email on this , and they didn't change the due date (Jonathan asked Viviana to check with GC on this
02/02/24:  GC updated due date, need to review updates - they want a detail for the strengthening of the plate for the fact that they chopped through the other half of the face plate - we just added another stiffener plate on the side of the face plate</t>
  </si>
  <si>
    <t>1494</t>
  </si>
  <si>
    <t xml:space="preserve">MEP - TWR - Conduit Routing In 10" Slab Over Metal Deck of L1 Main Lobby </t>
  </si>
  <si>
    <t>13</t>
  </si>
  <si>
    <t>01/18/24:  May be acceptable given the thicker deck, but they refer to an incorrect deck thickness.  Review in context of sim typ details like Horizon.  
01/22/24: Important as this runs through the deck area for L1 that they are pouring later this week (also noticed that they already had it laid out in the field)
01/31/24:  Shot JF a note to confirm that there aren't any options other than to run this conduit through the deck.  If they respond that yes, it is necessary, then refer to associated conduit details and check how much shear capacity that reduces, perhaps to be supplemented with additional bar.
02/02/24:  Discussed with JF and let them know we were going to say that no, they need to maintain the note on the drawings and not run conduit throught the deck</t>
  </si>
  <si>
    <t>1351.2</t>
  </si>
  <si>
    <t>STR - TWR - Column Misalignment Clarification</t>
  </si>
  <si>
    <t>25</t>
  </si>
  <si>
    <t>01/25/24:  Although low on the priority list,Zach (GC) emailed noting that this was a hot one for the field now, and that they added a supplemental document to the RFI (downloaded on this day).
01/25/24:  Most of the research on this one was already done in 1351.1.  Looks like they are just confirming their understanding.  For AWS, the intent is that all of the members being butt spliced don't have their centerlines offset by more than 1/8".  In this case, it exceeds that on one face of the column.  Viewing each weld individually, this would require repair per AWS 5.21.3.  If the offset is less than 1/8", then this would be considered within compliance with AWS.</t>
  </si>
  <si>
    <t>1176.1</t>
  </si>
  <si>
    <t>STR - TWR - Clarification on Decking East of T1 Gridline</t>
  </si>
  <si>
    <t>01/18/24:  Need to review in more detail
01/29/24:  Although list at #21 on the priority list previously, received a note that this will now be at the top of the priority list for this week.
01/29/24:  Just clarifications vs. a very old SSK-012 that I think was set up for crane support, which was based upon an older section at this area prior to resolution in RFI 1176.  We noted that RFI 1176 covers it and should be good - so just a confirmational response.</t>
  </si>
  <si>
    <t>1505</t>
  </si>
  <si>
    <t>STR - TWR - Column Splice Shelf Bar Confirmation</t>
  </si>
  <si>
    <t>01/18/24:  More of a specific AWS weld shelf tab question - didn't see any issues as part of this</t>
  </si>
  <si>
    <t>1504</t>
  </si>
  <si>
    <t>STR - TWR - Sequence 13 - Level 30 Mid Rise Elevator Hoist Beam Clash</t>
  </si>
  <si>
    <t>01/18/24:  Forwarded to JK
01/18/24:  JK reviewed - send out - hoist beam seems to need to be confirmed by Otis - they will have to let us know if they can't have it where the structural drawings show it.</t>
  </si>
  <si>
    <t>1503</t>
  </si>
  <si>
    <t>STR - TWR - Alternate Support for Large Size Openings</t>
  </si>
  <si>
    <t>01/25/24:  They want an alternate for deck openings, but don't show where the pictures are located.  Supplemental framing may be possible of moderate to large size angles, depending on the location.  Otherwise, proceed with the typ detail per plan.</t>
  </si>
  <si>
    <t>1478</t>
  </si>
  <si>
    <t>STR - TWR - P1 North 21 in. Structural Slab Clarification</t>
  </si>
  <si>
    <t>01/18/24:  We didn't note that the step might be bigger than the typ noted on the detail, but we have specific notes for P1, they just need to apply those and this is OK.  #2 through #4 is for JF (although they follow up with us to coordinate)
01/19/24:  Per JF request, also added note that #3 is acceptable - pretty sure we can checked this previous, but the small cantilver of deck is still acceptable (thick deck with #6 @12" O.C)</t>
  </si>
  <si>
    <t>1510</t>
  </si>
  <si>
    <t>STR - TWR - Floor Penetration Support Steel Conflicts &amp; Clarifications</t>
  </si>
  <si>
    <t>01/19/24:  Had discussed with GC yesterday on a call - need to review proposal to weld to beam flange.  That one is fine, but they have a few other requests in there that are a bit more extensive (want a post-installed version fo the ledger for opening)....not sure I've seen that before, that requires a bit mroe, and really should be something they are providing if they are proposing an alternate.  They are referring to this being done where angles are not in place by the time of deck pour - but in that case, at least for the medium opening, they should just use the alternate detail which does not require angles.  For the large pour, seems like the framing would already need to be there in order to support the edges...even if the deck continues
01/29/24:  Noted that we are still calc'ing this out, other items just keep getting in the way
01/31/24:  Provided response - GC may not like some of the answers, but seems liek they were trying to not use the typ deck opening details.  Guessing they may want further discussion on this one - for the large deck opening option at least, seemed like they were just trying to request omission of the typ detail.</t>
  </si>
  <si>
    <t>1509</t>
  </si>
  <si>
    <t>STR - TWR - Sequence 17 - High Rise Elevator Machine Room Rail Clash and HSS Connection</t>
  </si>
  <si>
    <t>01/22/24:  Forward to JK
01/31/24:  Noticed that this wasn't forwarded (Outlook issue), noted it to JK foro his review
02/025/24:  JK reviewed, has a few things that GC/Otis has to confirm
02/06/24:  Appears to have re-opened by GC, but may need to respond to JF first, otherwise response will just go straight to GC - downloaded supplemental sketch and re-forwarded to JK
02/07/24:  Discussed with JK, likely just need to add another M beam - we are ready to go, but GC needs to fix how the RFI is assigned before we can respond
02/08/24:  Provided response - just said RFI 999 approach is acceptable if it's possible, otherwise just add another M beam</t>
  </si>
  <si>
    <t>1508</t>
  </si>
  <si>
    <t>STR - TWR - Sequence 16 - Level 37 Service Elevator HSS Orientation Confirmation</t>
  </si>
  <si>
    <t>SSK-073</t>
  </si>
  <si>
    <t>01/22/24:  Forward to JK
01/30/24:  JK has reviewed - SSK attached</t>
  </si>
  <si>
    <t>1507</t>
  </si>
  <si>
    <t>STR - TWR - Sequence 16-17 - Roof Missing Slab Information per ASI-007</t>
  </si>
  <si>
    <t>01/22/24:  Forward to JK</t>
  </si>
  <si>
    <t>1506</t>
  </si>
  <si>
    <t>STR - TWR - Sequence 16 - Roof High Rise Elevator Detail Clarification</t>
  </si>
  <si>
    <t>1444.2</t>
  </si>
  <si>
    <t>STR - TWR - Sequence 4 - Level 2 Weld Shear Tab Confirmation</t>
  </si>
  <si>
    <t>01/22/24:  Forward to YC, just to need to confirm welding of a shear tab is OK instead of bolting (bold holes were not aligned in the field)
01/23/24:  YC notes responded (confirmed acceptable that the shear tab works here, checked against actual demand in RAM model)</t>
  </si>
  <si>
    <t>1301.1</t>
  </si>
  <si>
    <t>STR - TWR - Backup Bar Weld Confirmation</t>
  </si>
  <si>
    <t>24</t>
  </si>
  <si>
    <t>01/24/24:  SMEH sent an email checking on this on - DT sent back request to clarify what was being asked, a bit unclear from the RFI iages.
01/24/24:  SMEH responsed - probably just need to say no to Q2</t>
  </si>
  <si>
    <t>1521</t>
  </si>
  <si>
    <t>STR - TWR - Sequence 13 - Level 29 Mid Rise Elevator Skewed Beam Confirmation</t>
  </si>
  <si>
    <t>01/23/24:  Forward to JK
01/26/24:  JK reviewed</t>
  </si>
  <si>
    <t>1517</t>
  </si>
  <si>
    <t>STR - TWR - Sequence 16 - Beam Location and Column Clarification at Roof and High Roof</t>
  </si>
  <si>
    <t>01/23/24:  Forward to JK
01/31/24:  JK notes reviewed - but still has to input info on Q2 and Q3 - review this before sendout.  Sent a note to JF to review Q1 regarding a dimension associated with the curtainwall</t>
  </si>
  <si>
    <t>1516</t>
  </si>
  <si>
    <t>STR - TWR - P3 Concrete Pads Drill and Epoxy</t>
  </si>
  <si>
    <t>01/24/24:  Asking about using post-installed anchors for pads, but on call with Francisco yesterday, he referenced using the typical detail for pads that do not use post installed anchorage.  We also noted in the response, that per the call yesterday, pads appear thicker than were originally reviewed in 03 30 00-22.0 (concrete submittal for this floor) and therefore GC was goign to provide a separate RFI to confirm these thicknesses, and allow NYA to verify load allowance for the increased thickness.  GC will also need to clarify if post installation is still necessary, given Francisco only referred to the typ cast in place detail yesterday.</t>
  </si>
  <si>
    <t>1470.1</t>
  </si>
  <si>
    <t>01/22/24:  GC noted on site walk today that this isn't a super critical one, but still might be quick regardless
01/31/24:  Said they can weld the angles from above at these locations (UCSF has this note added to their typ detail)</t>
  </si>
  <si>
    <t>1032.1</t>
  </si>
  <si>
    <t>STR - TWR - Stair 3, Level P2 Headroom Conflicts</t>
  </si>
  <si>
    <t>01/22/24:  Forward to YC, to confirm that we checked it for the entire beam length - still not clear why this location was originally not identified to require the notch.
01/23/24:  Confirmed that the RAM model considered the notch along the entire length of the beam, so they can add another one along Stair 3 as well.  Still not sure why we were originally directed to only apply it to Stair 2, but JF wasn't sure either.</t>
  </si>
  <si>
    <t>1529</t>
  </si>
  <si>
    <t>EXT - TWR - Beam Location at Terrace 37200</t>
  </si>
  <si>
    <t>01/24/24:  Small shift in a roof beam - noted acceptable, but actual amount to be confirmed by others</t>
  </si>
  <si>
    <t>1528</t>
  </si>
  <si>
    <t>EXT - TWR - High Roof N Mechanical Wall HSS Confirmation</t>
  </si>
  <si>
    <t>50</t>
  </si>
  <si>
    <t>01/24/24:  Forwarded to JK
02/05/24:  JK responded, but when we went to review, it looks like JF had already closed this (and just referred to RFI 1328, which is generally what our response did as well)</t>
  </si>
  <si>
    <t>1527</t>
  </si>
  <si>
    <t>EXT - TWR - High Roof Cooling Tower N &amp; S Wall Angle</t>
  </si>
  <si>
    <t>49</t>
  </si>
  <si>
    <t>01/24/24:  Forwarded to JK
01/31/24:  JK reviewed - arch should take a look at this one with 1526</t>
  </si>
  <si>
    <t>1526</t>
  </si>
  <si>
    <t>EXT - TWR - Angle at High Roof GL T4 Confirmation</t>
  </si>
  <si>
    <t>48</t>
  </si>
  <si>
    <t>01/24/24:  Forwarded to JK
01/31/24:  JK notes reviewed - arch should takea  look at this one and 1527</t>
  </si>
  <si>
    <t>1524</t>
  </si>
  <si>
    <t>STR - TWR - Sequence 16 - Level 37 Elevator Framing Grid TD &amp; TE Confirmation</t>
  </si>
  <si>
    <t>01/24/24:  Forwarded to JK
01/31/24:  JK notes reviewed</t>
  </si>
  <si>
    <t>1523</t>
  </si>
  <si>
    <t>STR - TWR - Sequence 13 - Level 29 Mid Rise Counter Weight Bracket Query</t>
  </si>
  <si>
    <t>SSK-071</t>
  </si>
  <si>
    <t>01/24/24:  Forwarded to JK
01/26/24:  JK reviewed</t>
  </si>
  <si>
    <t>1522</t>
  </si>
  <si>
    <t>ARCH - TWR - Missing Detail - ASI 007 &amp; Bulletin 3</t>
  </si>
  <si>
    <t>01/24/24:  Clarification for detail 2/S3.2.05 in ASI-007 - JK to provide SSK
01/26/24:  JK responded</t>
  </si>
  <si>
    <t>1514</t>
  </si>
  <si>
    <t xml:space="preserve">STR - TWR - P3 Missing Slab Dowels Drill and Epoxy Confirmation </t>
  </si>
  <si>
    <t>01/24/24:  Was noted as #3 priority, but hadn't even been forwarded from JF until we notified them.
01/24/24:  Checked embedment depth for all various bar sizes - all ended up with a similar embedment length in order to develop the bar in tension (in general, seismic demands are low at P3, very little diaphragm action, so just checked for gravity, but for development of the bar size in tension.</t>
  </si>
  <si>
    <t>1513</t>
  </si>
  <si>
    <t>VT - TWR - Elevator Entrance Attachment Details to Slab Edge</t>
  </si>
  <si>
    <t>01/22/24:  Have not received - where is this?
01/23/24:  Was forwarded by JF 
01/23/24:  Forward to JK
01/29/24:  JK notes will try to answer in next day
01/29/24:  Shot back clarifications on our typ deck edge details, Otis generally appeared to be referencing incorrect details (like extended deck edge details for typ elevator entrance edges)
01/29/24:  JF will forad to Alan Taylor</t>
  </si>
  <si>
    <t>1539</t>
  </si>
  <si>
    <t>STR - TWR - P3 Level Nelson Studs Typo</t>
  </si>
  <si>
    <t>01/25/24:  GC followed up with email noting that response needed to be provided immediately, given trying to get P3 deck poured.  Should be a quick confirmation of a typo of # of studs in the drawings.
01/25/24:  YC confirmed - looks like this was just a typo</t>
  </si>
  <si>
    <t>1538</t>
  </si>
  <si>
    <t>STR - TWR/GAR - Buried Bar for Support in Decks</t>
  </si>
  <si>
    <t>01/30/24:  Wanted to drop 1 bar every 5' to support other bars.  Said this is OK other than at the cantilever deck edge details where the top bars ar e abit more important.  Internally, not as big of an issue.</t>
  </si>
  <si>
    <t>1537</t>
  </si>
  <si>
    <t>STR - TWR - P3 Level Penetrations Running Into Ledger Angle</t>
  </si>
  <si>
    <t>53</t>
  </si>
  <si>
    <t>01/30/24:  Gave some parameters on penetrations through ledger angles.</t>
  </si>
  <si>
    <t>1542</t>
  </si>
  <si>
    <t>STR - TWR - Sequence 13 - Elevator Connection Confirmation</t>
  </si>
  <si>
    <t>01/29/24:  JK had already noted this as reviewed - send out</t>
  </si>
  <si>
    <t>1541</t>
  </si>
  <si>
    <t>STR - RTL - Amenity Building Stair Roof Clarifications</t>
  </si>
  <si>
    <t>01/29/24:  Todd is in charge for this one
01/31/24:  Sent an email to JF to check on this one
02/12/24:  Looks like we can use the same detial as NE corner (can unfilled deck work for that span?) - forward to JK
02/14/24:  JF provided response in an email
01/25/24:  JK reviewed - assigned unfilled metal deck as noted by JF - sed out
02/20/24:  Note that JK noted that his callout in the RFI was slightly erroneous (different deck welding pattern) - not a big deal, but just in case they ask, can refer to JK email 02/16.  The markup actually showing the deck in the drawings is correct</t>
  </si>
  <si>
    <t>1452</t>
  </si>
  <si>
    <t>STR - TWR - Level P1 Fire Water Room Wall Confirmation</t>
  </si>
  <si>
    <t>01/16/24:  Just received on Friday, well after due date
01/31/24:  Forwarded to YC to review in the RAM model
02/02/24:  YC reviewed and noted all OK if the wall is CMU (which makes sense, given we have other similar conditions just north of this)</t>
  </si>
  <si>
    <t>1544</t>
  </si>
  <si>
    <t>STR - TWR - Concrete Coverage Conflict @ P2 Deck Support Ledger Angles in Oil Well</t>
  </si>
  <si>
    <t>01/29/24:  Hottest priority, just came in as #1.  Try to respond today
01/29/24:  Noted acceptable - just gave the the same kwik bolts that are used in the post-installed SSK detail - they may be slightly offset, but the deck is parallel to this so the loads will be very minor.  Main aspect is to confirm that they at least provide the required min clear distance</t>
  </si>
  <si>
    <t>1550</t>
  </si>
  <si>
    <t>STR - TWR - Balcony Drain Support Clarification</t>
  </si>
  <si>
    <t xml:space="preserve">02/01/24:  Asking if support is needed at drain openings.  Not really on our end, we just have an opening in the tub - noted if supplemental steel is needed for the drain itself, that should come from those respective trades.   </t>
  </si>
  <si>
    <t>1549</t>
  </si>
  <si>
    <t>STR - TWR - Crane Platform Shimming</t>
  </si>
  <si>
    <t>01/31/24:  Forwarded to JK
02/02/24:  JK provided response - this is basically GC means and methods - but we can note that we have no exceptions
02/02/24:  WE had no exceptions, but when we went to respond, the RFI was already closed by GC, mainly because it was really means and methods</t>
  </si>
  <si>
    <t>1548</t>
  </si>
  <si>
    <t>STR - TWR - Sequence 4 - Level 2 Weld Shear Tab Confirmation (Grid T4/TD)</t>
  </si>
  <si>
    <t>02/01/24:  Forwarded to YC
02/05/24:  YC notes responded</t>
  </si>
  <si>
    <t>1555</t>
  </si>
  <si>
    <t>STR - TWR - Sequence 2 - Level P2 Revised Slab Support Confirmation</t>
  </si>
  <si>
    <t xml:space="preserve">02/01/24:  A unclear because it seems they referenced an incorrect RFI # from the past, but general idea is that they were just adjusting their support of deck edge to match the RFI 1032 slab edge, and using typ slab edge details as necessary. </t>
  </si>
  <si>
    <t>1530</t>
  </si>
  <si>
    <t>MEP - ALL - Floorboxes Where Concrete Slab is Built Up</t>
  </si>
  <si>
    <t>02/02/24:  Asking about in-slab conduits.  Was not clear exactly where, but noted that there is a typ detail for flat slabs.  Otherwise, can't place in conc fill over metal deck</t>
  </si>
  <si>
    <t>1498</t>
  </si>
  <si>
    <t>STR - GYM- Sequence 20 - Gym Level 4 Missing Edge of Slab Dimensions</t>
  </si>
  <si>
    <t>02/01/23:  Received after due date, but JF just wants us to answer one part (about them showing the older version of the gym).  But looking into it more, it's not really lcear what JF is asking - the beam they are asking us to confirm doesn't exist was added in Bulletin 3, wasn't removed, and also this RFI isn't even asking this question - shot JF a note on this, and resolved it though email - no official response</t>
  </si>
  <si>
    <t>1568</t>
  </si>
  <si>
    <t>STR - GAR - L1 Beam Type and Step Location Clarification GL 12/TG</t>
  </si>
  <si>
    <t>02/05/24:  Forwarded to XC - ground level slab step.  May also need to pay attention to potential future CAA updates
02/09/24:  XC provided response, referring to details already in the set
02/21/24:  GC has re-opened with a follow up dimensional question
02/22/24:  Discussed with JF - we all agreed 1483 already shows this with teh beam flat, which was our originalresponse.  The step appears to be a step in the bottom of the slab, not the beam</t>
  </si>
  <si>
    <t>1567</t>
  </si>
  <si>
    <t>STR - GYM - Sequence 20 - Gym Stair Roof Slab Support Beam Confirmation</t>
  </si>
  <si>
    <t>02/05/24: Forwarded to YC
02/05/24:  YC notes reviewed</t>
  </si>
  <si>
    <t>1566</t>
  </si>
  <si>
    <t>STR - TWR - Sequence 2-3 - Level P3-P1 Edge of Slab Detail at T3/TE</t>
  </si>
  <si>
    <t>02/05/24:  Forwarded to YC - bordering on means and methods if they are asking about how to apply the closure plate…
02/06/24:  YC responded - check with JF first if they really want the opening to pass around the beam, or if the slab edge can just continue to the beam flange - shot JF an email on this one.
02/12/24:  JF seemed to think the penetrtaion was strange and that they don't need it to extend beyond the beam - sounds like the penetration may be removed per 1502</t>
  </si>
  <si>
    <t>1565</t>
  </si>
  <si>
    <t>STR - RTL - P2-L1 Column at Gridlines K &amp; 15</t>
  </si>
  <si>
    <t>02/05/24:  Forwarded to JH - just a graphical issue with a column not showing up?
02/07/24:  Looks like the column was already in the submittals - just hunt down if we already noted this in those submittals or somewhere else before</t>
  </si>
  <si>
    <t>1374</t>
  </si>
  <si>
    <t>MEP - TWR - P1 Restroom Piping Conflict with Bent Plates</t>
  </si>
  <si>
    <t>12/21/23:  Need to review closer
01/08/24:  Respond that notching is OK, but that horizontal components have to be missed (as note din prior converssations).  Extended deck edge was specified in SSK-022R1 from RFI 409.1.  Have the size and locations of these penetrations been provided and reviewed - if not, these need to be provided.   
02/01/24:  Apparently re-opened with new information - need to download and review (original RFI was receieved 12/11/23 and responded 01/09/24 - dates were then revised when the RFI was reopened)
02/08/24:  Very unclear what is being asked, just a sketch showing some more plubming.  NOt clear if if it's even related to theoriginal RFI.  Responded asking for clarification.  Seems like the RFI may have been assigned directly to us</t>
  </si>
  <si>
    <t>1182.2</t>
  </si>
  <si>
    <t>STR - TWR - West Wall Embed vs Tie Back Block Out Options - Updated</t>
  </si>
  <si>
    <t>02/02/24:  Came out while 1182.1 was still open, but essentially will negate 1182.1 - just need to respond to 1182.2, and then refer to this answer in 1182.1.
02/02/24:  Provided gameplan using additional angles for deck support at P1 if W12x connections are not fully in place.</t>
  </si>
  <si>
    <t>1572</t>
  </si>
  <si>
    <t>EXT - TWR - Penthouse W Wall Framing/HSS Constructability</t>
  </si>
  <si>
    <t>02/05/24:  Multiple options for solution, and only #2 requires structural input (even then, the particular version of #2 would need to be specified by JF - so for now have to hold until we get a response - shot them an email)
02/09/24:  JK notes reviewed - may still require some input from JF as well, never got a response from them
02/12/24:  Saw that JF already responded on 02/07, so no need to provide ourr response (their response negated any structural input)</t>
  </si>
  <si>
    <t>1569</t>
  </si>
  <si>
    <t>STR - GAR - CMU Block Placement Confirmations</t>
  </si>
  <si>
    <t>02/07/24:  Has to do with wher eyou have very thin strips of CMU, like adjacent to door openings.  Sent email to JF confirming if they have a preference of how they would like to handle - seems simpler to infill the space with something other than CMU.
02/13/24:  JF closed - no NYA input</t>
  </si>
  <si>
    <t>1585</t>
  </si>
  <si>
    <t>STR - TWR - Sequence 16 - Level 37 Elevator HB Connection to T4 Column</t>
  </si>
  <si>
    <t>02/07/24:  Forwarded on to JK
02/09/24:  JK notes reviewed</t>
  </si>
  <si>
    <t>1584</t>
  </si>
  <si>
    <t>STR - TWR - Post Install of Ledger Angle Under P3 Deck</t>
  </si>
  <si>
    <t>02/08/24:  They didn't provide the actual opening layout, and then want to use L instead of channel for the large openings.  Said just to use the typ detail.  If they respond saying they need to use angle, then the GC should really be provided an alternate proposed solution.</t>
  </si>
  <si>
    <t>1583</t>
  </si>
  <si>
    <t>STR - GAR - Generator Room Walls, Perimeter Walls, Floor Elevation</t>
  </si>
  <si>
    <t>02/07/24:  Forwarded to YC.  Need to confirm if this portion was intended to be CMU
02/13/24:  YC had confirmed that ehse walls are indeed OK as CMU - need to review if there is anything else we have to respond to in this
02/21/24:  Need to have YC hunt down some typ CMU details
02/28/24:  Looks like this is all wrapped up now - review and send out</t>
  </si>
  <si>
    <t>1582</t>
  </si>
  <si>
    <t>Vehicle Cable Rail Returned Approval Comment Conflicts &amp; Clarifications</t>
  </si>
  <si>
    <t>02/05/24:  Jon H notes that feel free to note questions if something doesn't look quite right - and also review in contxt that this is delegated design
02/07/24:  Todd sent email noting that GC is requesting quick review (not sure how this is impacting work in the field if the garage isn't built...), but we may have very limited input because it appears to be focused on the componet itself, not the connection.  But may forward to JH who reviewed the connections - forwarded to JH to review (as he had reviewed the orgiinal submittal that these questions are based on)
02/09/24:  Fowrarded on questions from arch to JH as part of the review
02/09/24:  JH responded to the JF questions in the PDF - sent out to JF, and just noted that this is our response - let us know if there is anything else they need from NYA towards the RFI response.
02/09/24:  JF did ask us to insert some responses</t>
  </si>
  <si>
    <t>1581</t>
  </si>
  <si>
    <t>STR - TWR - Penetration Support Steel Clarifications &amp; Alternate</t>
  </si>
  <si>
    <t>02/08/24: No exceptions to their proposals</t>
  </si>
  <si>
    <t>1579</t>
  </si>
  <si>
    <t>STR - DWP - Station Floor - Beam inserts, Sumps, Cable trench</t>
  </si>
  <si>
    <r>
      <t>02/05/24:  JF notes that they will ask for additional time on this one - but hasn't seen that update yet.  Forward to JK to start invovling him in this area.
02/05/24: JF feels like this is aiming for a big change order, and that Cummings should be pushing back - typically these are coordinated by contractor behind the scenes
02/08/24:  Shot email to JF, given notes from 02/05, if we should just hold on this for now
02/09/24:  JK has reviewed and has a gameplan if we need responses, but we need to hear back from JF first on how they would like to proceed, given that RFI 1442 implies an update to the DWP drawings.
02/09/24:  JF uploaded this to a bluebeam session</t>
    </r>
    <r>
      <rPr>
        <b/>
        <sz val="8"/>
        <color rgb="FF0070C0"/>
        <rFont val="Arial"/>
        <family val="2"/>
      </rPr>
      <t xml:space="preserve"> (332-374-265)
</t>
    </r>
    <r>
      <rPr>
        <sz val="8"/>
        <color rgb="FF0070C0"/>
        <rFont val="Arial"/>
        <family val="2"/>
      </rPr>
      <t>02/13/24:  Discussed with JG this afternoon for gameplan - forwarded JK notes on the items we need to address
02/20/24:  Went from priority #23 to #1.  Has many many requirements, isn't just a straightforward question, but JK has been progressing
02/20/24:  JF notes that this is associated with 1442, and feels like a big change order fishing, and trying to hang coord work on the design team.  John has taken things as far as he can without other feedback supposedly.  JH notes he feels like GC should be doing more coord work on this.  NYA should go ahead and just throw up into the session what we do have in terms of responses.
02/21/24:  JK notes he has some initial info, and multiple SSK's - need to figure out how to get this into the bluebeam session
02/27/24: JK updated updates to all be SSK's that we can upload to the bluebeam session for JF review (first, need access from JF to be able to upload)
02/28/24:  JK updated SSK's, but still has one more to update regarding the mat - but JF still hasn't given us access to the bluebeam session either.
02/29/24:  JF notes that they have updated bluebeam to now allow access
03/01/24:  JK pretty much has it wrapped, has a few added bars where JF had to reduce the thickness of our mat.  Need to convert those updates into SSK's, and hten we can upload to the bluebeam session.
03/07/24:  Uploaded the SSK's at the beginngin of this week, made one minor modification to the trench detail per JG request - consider closed on our end for now.</t>
    </r>
  </si>
  <si>
    <t>1577</t>
  </si>
  <si>
    <t>STR - TWR - L1 Slab Depression Location Clarification per RFI 1068.1</t>
  </si>
  <si>
    <t>02/05/24:  Dimensional confirmation for JF to address</t>
  </si>
  <si>
    <t>1576</t>
  </si>
  <si>
    <t>STR - RTL - L1 Footing Location and Elevation Clarification</t>
  </si>
  <si>
    <t>02/05/24:  Need to review closer - has to do with east trellis - does JF want to hold on this anyways since it will potentially be impacted by Phase 2? 
03/01/24:  Just need to answer #3, but that requires a grade beam size that we don't appear to provide.  Sent the question to Andy
03/05/24:  Found that we used to have the callout, but it didn't get picked up.  But it was in prior sets, so we can also mention that</t>
  </si>
  <si>
    <t>1516.1</t>
  </si>
  <si>
    <t>STR - TWR - P3 Concrete Pads Drill and Epoxy Confirmation</t>
  </si>
  <si>
    <t>02/05/24: Related to the P3 pads, where GC installed wrong height of Z bars because the pads changed height.  GC is requesting a post installed option.  #4 min embed does work with 3.25", so there may be a solution, but have to check what the smaall Fp or other force means - forward to YC
02/07/24:  Forwarded to YC
02/07/24:  We agreed epoxy at 10" works - need to add some additional info</t>
  </si>
  <si>
    <t>1590</t>
  </si>
  <si>
    <t>STR - TWR - Sequence 17 - Mechanical Room Roof HSS Elevation and Connection</t>
  </si>
  <si>
    <t>02/08/24:  Forwarded to JK
02/09/24:  JK notes reviewed</t>
  </si>
  <si>
    <t>1589</t>
  </si>
  <si>
    <t>STR - TWR - Sequence 17 - Curtainwall HSS Support Connections</t>
  </si>
  <si>
    <t>02/08/24:  Fowarded to JK
02/12/24:  JK notes reviewed
02/20/24:  Sent Jessica some amended responses through email per her questions</t>
  </si>
  <si>
    <t>1580</t>
  </si>
  <si>
    <t>STR - TWR - Type GR-1 Rails at Tower Stair Openings</t>
  </si>
  <si>
    <t>02/07/24:  Mainly arch questions about guardrail at interior stair openings.  Our response was just refering to information that is already on plans= regarding deck callouts.</t>
  </si>
  <si>
    <t>1598</t>
  </si>
  <si>
    <t>MEP - TWR - Duct Routing in P1120B</t>
  </si>
  <si>
    <t>02/08/24:  Forwarded to JH
02/09/24:  JH reviewed - the wall opening is alreadyu there, but they are trying to go throught he slab - likely OK but need to review
02/09/24:  Seems like it’s a penetration through the bottom deck below the L1 ramp - if they can still install all the side walls and typ detailing of the ramp, then this is OK</t>
  </si>
  <si>
    <t>1601</t>
  </si>
  <si>
    <t>STR - TWR - Level 1 Elevation of Steel vs Concrete Wall at North West Corner GL TA</t>
  </si>
  <si>
    <t>02/13/24:  Shot a note to JF noting that it doesn't really seem like an issue, but need them to review to see if it is an arch issue
02/13/24: Forward to YC,and note that the W18x119 in question may need to be shaved up to 3" on one side, and see how it's looking (this was after reviewing with JF on a phone call)
02/20/24:  YC notes that shaving 3" off of one side is still acceptable if necessary.
02/20/24:  Review note son this - need to field verify the location of the steel and verify in the section.  Note we can shave it if necessary.  Then send out.</t>
  </si>
  <si>
    <t>0887.2</t>
  </si>
  <si>
    <t>STR - TWR - Infill at Oil Wells</t>
  </si>
  <si>
    <t>02/13/24:  GC wants to infill small blockouts around steel beams in the 12" oil well walls.  Looks like they want to use the SOMD concrete, but this would be LW and might not be the best.  Maybe they can just use grout?  Or just the wall mix?  Either way it won't be structural at this point.
02/13/24:  todl them to use a compressible material to avoid cracking
02/20/24:  Look at notes from coord call with JF - provide a follow up response
02/21/24:  Sent in notes associated with notes from call yesterday</t>
  </si>
  <si>
    <t>1604</t>
  </si>
  <si>
    <t>STR - TWR - Returned Approval Submittal #05 50 00-17 Comments Clarifications</t>
  </si>
  <si>
    <t>02/13/24:  Regarding sinks….first check with JF if this causes an issue - JF is reviewing
02/21/24:  JF notes they are still reviewing no NYA action (this is for the sinks).
03/05/24:  JF inquired about this, so referred them back to the 02/21 note above.
03/11/24:  JF wants to use the original size for the tube, but there is likely a reason that we called this out - need to circle back on it.
03/26/24:  Forwarded to JK to review the history and take a look to try to close this out
03/26/24:  JK has reviewed, DT needs to review prior history to confirm
03/28/24: Discussed with JK and JF, all on same page (main thing was the posts at 3' max
04/11/24:  Updated our response in email to JF</t>
  </si>
  <si>
    <t>1516.2</t>
  </si>
  <si>
    <t>STR - TWR - P3 Tank Lid Pads Drill and Epoxy Confirmation</t>
  </si>
  <si>
    <t xml:space="preserve">02/13/24:  Forward to YC to see If there is any reason they can't use the post installed at these locations - seems OK if it would work at the 6", if they just follow the same crtieria provided for the 6".  </t>
  </si>
  <si>
    <t>1334.1</t>
  </si>
  <si>
    <t>STR - TWR - Field Bolts per 2/S1.2.03 Concrete Cure Clarification</t>
  </si>
  <si>
    <t>02/13/24:  50% seems OK as that will have the weight of the deck already on there and "solid" - said this or 3 days min is acceptable</t>
  </si>
  <si>
    <t>1614</t>
  </si>
  <si>
    <t>Floor Penetration Support Steel on Site Fabrication Approval</t>
  </si>
  <si>
    <t>02/15/24:  Not clear why provided - seems like means and methods.  Said OK as long as installed per plan</t>
  </si>
  <si>
    <t>1613</t>
  </si>
  <si>
    <t>STR - TWR - Steel Layout and Added Support Confirmation for BMU Track Gauge</t>
  </si>
  <si>
    <t>02/13/24: Need to review prior information to see if this should even be responded to as an RFI, or dictate to bring in as a submittal, given that it is listed as a deferred appproval item
02/14/24:  JK will review Q2 and Q3 in case we have any input, and then we will return noted that this information should be provided as a deferred approval item per the general notes, as a submittal (per JF's direction)
02/20/24:  Still needs JK 's reviews on the other part?  Facade access sent an email confirming that they too have a note that GC has to provide any supplemental structure for mounting the track
02/20/24:  JK has finished, just need to review his notes in Teams, and then send this out.
02/21/24:  Provided JK's responses, while also referring to the typ deferred approval type notes</t>
  </si>
  <si>
    <t>1611</t>
  </si>
  <si>
    <t>STR - TWR - Mat Foundation Step at Toe Wall Bulletin #3 v RFI 234</t>
  </si>
  <si>
    <t>02/14/24:  Need to review in context of submittal 03 20 00-45.0.  Mainly focusing on the step.  What did the concrete submittal show?
02/20/24:  Noted will try to return by Thurs - check with RG - RG has summarized all the info in Teams
02/22/24:  They are just confirming that the step in the mat, from RFI series 234 is there, since we were still showing the slope.  That is confirmed, and they show it correctly in 03 20 00-45.0 (they just needed more continuous bar in the submittal, which we marked up and provided as well).  RG at some point in the next few days will take a pass at updating the drawings to match the step shown in the submittal - this RFI doesn't actually ask to update the drawings, but GC probably will request it at some point so may as well do it now</t>
  </si>
  <si>
    <t>1621</t>
  </si>
  <si>
    <t xml:space="preserve">MEP - TWR - Levels 17 - 38 Electrical Room Conduit Riser &amp; Steel Conflict </t>
  </si>
  <si>
    <t>02/15/24:  Left an email with JF asking if we need to provide any input on this - Todd noted he they would let us know.  
02/20/24:  Noted ARUP is still reviewing it
03/01/24:  Noted that JF already closed this out, without a response from us needed</t>
  </si>
  <si>
    <t>1619</t>
  </si>
  <si>
    <t xml:space="preserve">STR - TWR - Slab on Metal Deck General Note Clarification </t>
  </si>
  <si>
    <t>23</t>
  </si>
  <si>
    <t>02/20/24:  Check with others on this one and then send out
02/21/24:  Noted ok if still meeting all other floor levels and flatness per the specs</t>
  </si>
  <si>
    <t>1618</t>
  </si>
  <si>
    <t>STR - TWR - P1 North Wall Deck Placement Confirmation</t>
  </si>
  <si>
    <t>02/15/24:  Forwarded to JH 
02/16/24:  Confirmed that the mix will reach adequate strength - noted OK</t>
  </si>
  <si>
    <t>1633</t>
  </si>
  <si>
    <t xml:space="preserve">STR - GAR - P4 Column Location Clarification at Gridlines H/9 </t>
  </si>
  <si>
    <t>02/21/24:  Forwarded to JH
02/23/24:  JH notes responded to</t>
  </si>
  <si>
    <t>1632</t>
  </si>
  <si>
    <t>STR - TWR - Sequence 16 - Elevator HSS Post Connections Inquiries</t>
  </si>
  <si>
    <t>02/20/24:  Forwarded to JK
02/21/24:  JK Notes reviewed</t>
  </si>
  <si>
    <t>1631</t>
  </si>
  <si>
    <t>STR - TWR - Sequence 16 - Elevator HSS Posts Splice Inquiry</t>
  </si>
  <si>
    <t>02/20/24:  Forwarded to JK
02/21/24:  JK notes reviewed</t>
  </si>
  <si>
    <t>1630</t>
  </si>
  <si>
    <t>STR - TWR - Sequence 17 - High Roof Post Connections near Grid TD/T3</t>
  </si>
  <si>
    <t>SSK-080</t>
  </si>
  <si>
    <t>02/20/24:  Forwarded to JK
02/21/24:  JK notes reviewed - needs SSK-080</t>
  </si>
  <si>
    <t>1629</t>
  </si>
  <si>
    <t>STR - TWR - Sequence 17 - High Roof Beam Connection Queries</t>
  </si>
  <si>
    <t>SSK-078 ,079</t>
  </si>
  <si>
    <t>02/20/24: JF asked if we think we need extra time
02/21/24:  JK notes reviewed</t>
  </si>
  <si>
    <t>1628</t>
  </si>
  <si>
    <t>STR - RTL - Sequence 19 - Steel Column Base Levels Confirmation</t>
  </si>
  <si>
    <t>02/20/24:  JF asked if we think we need extra time
02/21/24:  Is this related to 1576?
03/04/24:  Just confirmations of top of slab elevations in order to cnfirm column base locations.  Everything looks to align with our design intent, but JF will need to confim that they have shown the correct elevations - shot Denis an email to see if they still want a response from us.  JF responded to still confirm the design intent assumptions, which we proceeded to do</t>
  </si>
  <si>
    <t>1627</t>
  </si>
  <si>
    <t>STR - RTL - Sequence 19 - Retail Amenity Level 4 Opening Discrepancy</t>
  </si>
  <si>
    <t>02/21/24:  Forwarded to RG.  Related to SSK-058.1 and RFI 1158.2.  Seems just to have to do with representation in drawings vs. what we sent in the SSK.
02/26/24:  RG notes that an opening moved when other stuff changed, and we hadn't picked that up in the drawings - he has a markup that Emad can pick up and then we can issue that as a revised SSK
02/27/24:  Checked in to see if Emad had gotten aroudn to picking this up</t>
  </si>
  <si>
    <t>1626</t>
  </si>
  <si>
    <t>STR - TWR - Sequence 4 - Level 2 Edge of Slab Inquiry</t>
  </si>
  <si>
    <t>02/20/24:  Showd the issue to JF but they didn't really have much to say - just respond that theHSS is only for stonewal support, arch to verify edge of slab</t>
  </si>
  <si>
    <t>1635</t>
  </si>
  <si>
    <t>STR - TWR - Level P4 Bollard Detail Clarification</t>
  </si>
  <si>
    <t>03/031/24:  Asking for a post-installed bollard detail, but this is already provided in our drawings</t>
  </si>
  <si>
    <t>1594</t>
  </si>
  <si>
    <t>STR - TWR - P4 Mechanical Pads Drill and Epoxy</t>
  </si>
  <si>
    <t>02/20/24:   Need to review, JF was late in sending it to us
02/21/24:  Same question as 1516-1516.2, but for P4.   Still OK, but note that similar to any other location for D+E, for GC to confirm that no existing P4 rebar is damaged by drilling, given the high % of rebar in the mat.</t>
  </si>
  <si>
    <t>1643</t>
  </si>
  <si>
    <t>STR - GAR - Wall Boundary Tie Grade at GL 8C, 8/D, 8/E, and 8/F</t>
  </si>
  <si>
    <t>02/27/24:  Forwarded to JH
02/27/24:  JH notes reviewed.  Looks like they just utilized the wrong grade steel for the boundary zones, but are saved because we used 4" spacing in the splice region regardless.  But outside of that region, the 4" spacing still needs to be maintained if GR60 is used.</t>
  </si>
  <si>
    <t>1649</t>
  </si>
  <si>
    <t>STR - GAR - Sequence 23 - Level 3-4 Beams at Parking Structure Roofs</t>
  </si>
  <si>
    <t>SSK-88</t>
  </si>
  <si>
    <t>02/28/24:  Forward to JK
03/05/24:  JK notes reviewed
03/06/24:  Requires more follow-up for Q8 and Q9?
03/06/24:  JK notes Q8 and 9 are acceptable.</t>
  </si>
  <si>
    <t>1648</t>
  </si>
  <si>
    <t>STR - TWR - Sequence 17 - High Roof Missing Dimensions Query</t>
  </si>
  <si>
    <t>02/27/24:  Forwarded to JK
03/04/24:  JK notes reviewed</t>
  </si>
  <si>
    <t>1647</t>
  </si>
  <si>
    <t>STR - TWR - Sequence 10 - Level 20 Beam Size Change per Elevator Approval Comments</t>
  </si>
  <si>
    <t>02/27/24:  Forwarded to JK
02/27/24:  Has to do with other steel submittals, DT can review.  Similar to 1364, but need to check why they thought the W21x55 applies to L20 as well.  Was in Bulletin1 and the associated steel submittal - 1364 already confirmed that these can be 21x55, so we can note this is acceptable to remain as the 21x55</t>
  </si>
  <si>
    <t>1646</t>
  </si>
  <si>
    <t>STR - TWR - Sequence 17 - High Roof Slab Elevation Confirmation</t>
  </si>
  <si>
    <t>02/27/24:  Forwarded to JK
02/27/24:  JK notes reviewed</t>
  </si>
  <si>
    <t>1640.1</t>
  </si>
  <si>
    <t>STR - TWR - Sequence 17 - Clarification of High Roof Elevator Hoist Beam Clarification</t>
  </si>
  <si>
    <t>02/26/24:  JF says what they provided is OK on their end
02/27/24:  Forwarded to JK
02/28/24:  JK notes as reviewed - JF and ARUP need input - looks related to RFI 1033 - see JK notes
03/01/24:  JK to respond to Q2 as well, and then we send out
03/07/24:  JK has provided response for Q2, send out - but looks like already closed?  Can see if they end up opening it back up or if it is already resolved.</t>
  </si>
  <si>
    <t>1630.1</t>
  </si>
  <si>
    <t>STR - TWR - Sequence 17 - Clarification on High Roof HSS Post Connections near Grid TD/T3</t>
  </si>
  <si>
    <t>02/26/24:  Sounds like we just have to reconfirm
02/27/24:  Forwarded to JK
02/28/24:  JK notes responded - sounded like its mainly asking for JF responses to items they didn't address the first time</t>
  </si>
  <si>
    <t>1509.1</t>
  </si>
  <si>
    <t>STR - TWR - Sequence 17 - High Rise Elevator Machine Room HSS Confirmation and Opening Clash</t>
  </si>
  <si>
    <t>02/27/24:  Forwarded to JK
02/28/24:  JK notes reviewed</t>
  </si>
  <si>
    <t>1436.1</t>
  </si>
  <si>
    <t>STR - TWR - Ground Level Slab Clarification Follow-up</t>
  </si>
  <si>
    <t>02/27/24:  Q1 - just confirmed intent is typ slab edge detail.  Maybe issue is because the slab dimension puts the deck edge not all the way through the beam flange?  Shot an email to JF to see if maybe that was the issue, but we have responded.  Q2 is not for us.</t>
  </si>
  <si>
    <t>1638</t>
  </si>
  <si>
    <t>STR - TWR - Cutting of Deck at Stair 1 for Rated Wall</t>
  </si>
  <si>
    <t>02/26/24:  Fine on our end, but JF noted they didn't understand why - just note no exceptions and shoot it back
02/27/24:  We discussed yesterday though and it sounded like they would forward it to us, but we still don't have it.  There aren't any structural exceptions, but it was not clear to JF why they were asking the question in the first place, so our repsonse may not be helpful.  Emailed JH regarding it to clarify.
02/27/24: JF forwarded it on, so we just provide our structural-only response</t>
  </si>
  <si>
    <t>1599</t>
  </si>
  <si>
    <t>MEP - TWR - L1112 FSAE Lobby Constructability Confirmation</t>
  </si>
  <si>
    <t>02/26/24:  They want to penetrate beams - they hadn't forwarded this to us - but we need the size of the penetrations which don't' appear to be provided in the RFI - we may just respond with clarifying the size of the penetrations and the location.  Sounds like JG will set up a meeting for discussion
02/27/24:  May have a call on this tomorrow - nothing else can be done for now
02/28/24:  Had conference call, requested official penetration locations and sizes required to be provided for review
02/29/24:  JF sent a note that the RFI has been updated with new information to review - shot JG a quick email to confirm our understanding of what is provided in the RFI to confirm we understand the penetrations we need to represent - then can pass this to YC
03/04/24:  Forward to YC - confirmed the pages that we are supposed to review the penetrations of with JF
03/05/024:  Forwarded to YC
03/07/24:  We noted yesterday that the information is still unclear.  JF notes that revised information should be provided today or tomorrow
03/11/24:  Still haven't seen an update unless this was done on Procore and we weren't informed - but this doesn't look like the case - has the due date been extended? 
03/12/24:  JG sent email noting that additional information has now been uploaded - YC to review and confirm if it is "good enough" for us now.
03/12/24:  YC notes reviewed
03/14/24:  Provided response with as much feedback as possible.  Some penetration sizes still weren't provided, and some were listed as approximate., but we proivded responses for the information shown, and clarified what was assumed for evaluating what was acceptable.</t>
  </si>
  <si>
    <t>1484.1</t>
  </si>
  <si>
    <t>STR - TWR - L2 CMU Wall Configuration per RFI 1484 GL T4-T6</t>
  </si>
  <si>
    <t>02/26/24:  Was only mentioned on a weekly call with JF - looks like they have some CMU walls shown - not clear if we were aware of these before, but some of them are either very tall, or cantilevered.  Need to review if they are OK.  We are not officially assigned the RFI, they just forwarded it to us through email for now.
03/01/24:  YC evaluating - determined rebar for the walls, but we have to figure out if the cantilever walls have adequate anchorage into the deck. 
03/01/24:  Gave JF the heads up that they can go 7' tall with a 12" CMU, if they want to approach it that way.  Waiting to hear back
03/04/24:  JF to discuss with ARUP - no NYA action at the moment
03/08/24:  JF ended up requesting taking the walls full height, so we need to evaluate if that works for the walls, deck, bracing, and typical details that are currently int he set.   YC to analyze.
03/11/24: After more back and forth with JF, we analyzed and the walls just feel too tall - lots of bracing, and then would also likely need supplemental framing for the deck.  Wrote back to JF asking if all other options have been exhausted for these walls, cause this is pushed to the limit for CMU and the deck
03/11/24: After discussion with JF given the info above, see how high we can go with 8" CMU - respond back to overall email chain from 03/08 - sent this back to JF
03/12/24:  JF confirmed they will just go with 9' tall 8" CMU, the rest will be light gauge.  YC to update response and then we can send out on our end
03/14/24:  We can note 9' tall max, 8" CMU with #6@16" (slightly different than typ), but waiting for JF to forward us the RFI to respond
03/14/24:  JF noted that they have forwarded it to us and we can respond</t>
  </si>
  <si>
    <t>1424.1</t>
  </si>
  <si>
    <t>ARCH - TWR - Social Lounge Slab Edge Modifications</t>
  </si>
  <si>
    <t>02/28/24:  No structural input, this is just another slab edge dimensional question</t>
  </si>
  <si>
    <t>1681</t>
  </si>
  <si>
    <t>STR - TWR/GAR - L3 Beam Locations Dimension Clarification GL T6 to 12</t>
  </si>
  <si>
    <t>03/05/24:  Fowarded to XC - noted that this is likely more in the arch court, but we should review just to confirm we have no notes
03/07/24:  XC notes confirmed - just hold max spacing of 7'6"</t>
  </si>
  <si>
    <t>1680</t>
  </si>
  <si>
    <t>STR - TWR - Sequence 17 - Concrete Slab at Roof Top Framing Query</t>
  </si>
  <si>
    <t>02/28/24:  Forwarded to JK
03/04/24:  JK notes reviewed</t>
  </si>
  <si>
    <t>1679</t>
  </si>
  <si>
    <t>STR - TWR - Level P1 Fire Water Tank Wall Base Connection T Head Confirmation</t>
  </si>
  <si>
    <t>02/28/24:  Looks like they just didn't read the detail at all.  Just said to build per detail</t>
  </si>
  <si>
    <t>1678</t>
  </si>
  <si>
    <t>STR - TWR - Sequence 16 - Roof EOS Detail and ASI-007 Framing Clarification</t>
  </si>
  <si>
    <t>03/04/24:  Forward to JK - we had just been reviewing this condition related to a similar RFI last week
03/06/24:  JK notes responded - this has to do with the angled beam out at the northeast edge of the roof.  Some beams were removed, but another beam was added, in order to support this unique location.</t>
  </si>
  <si>
    <t>1677</t>
  </si>
  <si>
    <t>STR - TWR - Sequence 17 - High Roof Curtainwall HSS Missing Connection Details</t>
  </si>
  <si>
    <t>SSK-083,084</t>
  </si>
  <si>
    <t>02/28/24:  Forwarded to JK
03/01/24:  JK notes reviewed
03/08/24:  Uploaded revised response per coordination with JF</t>
  </si>
  <si>
    <t>1676</t>
  </si>
  <si>
    <t>STR - TWR - Sequence 3 - Ground Level Slab Opening Confirmation</t>
  </si>
  <si>
    <t>03/04/24:  Asking if they need deck between two openings on a beam - not structurally required - the beam is just supporting elevator posts.  Also refer to arch for verifications</t>
  </si>
  <si>
    <t>1675</t>
  </si>
  <si>
    <t>STR - TWR - Sequence 17 - FASE Roof Hoist Beam and Framing Location Confirmation</t>
  </si>
  <si>
    <t>02/28/24:  Forwarded to JK
02/28/24:  JK notes reviewed - check his notes in email</t>
  </si>
  <si>
    <t>1674</t>
  </si>
  <si>
    <t>STR - TWR - Sequence 17 - Roof AESS and Paint Finish Query</t>
  </si>
  <si>
    <t>29</t>
  </si>
  <si>
    <t>03/05/24:  Provided response already in Procore, this was just a question about finish (Really didn't need our input, but just noted that where exposed, to meet general note xx about galvanization)</t>
  </si>
  <si>
    <t>1673</t>
  </si>
  <si>
    <t>STR - TWR - Sequence 17 - High Roof Ledger Angles at HSS Posts Connection Details</t>
  </si>
  <si>
    <t>02/28/24:  Forwarded to JK
02/29/24:  JK notes reviewed - check his notes in email</t>
  </si>
  <si>
    <t>1672</t>
  </si>
  <si>
    <t>STR - TWR - P1 SOMD Reinforcement (above deck)</t>
  </si>
  <si>
    <t>03/05/24:  Small penetrations that they needed to specify that came from the composite submittal.  They appear to a detail that isn't exactly our typ, but it's associated with applying the angles on the top of the slab, which we had already approved, so not that this is OK for these as well.</t>
  </si>
  <si>
    <t>1671</t>
  </si>
  <si>
    <t>STR - TWR - Clarification on Spec  (05 12 00 - 4)</t>
  </si>
  <si>
    <t>02/27/24:  Requested a rush review, but the language was very confusing.  Seemed to be trying to confirm that an EBF brace-brace connection does not require the extra credentials.</t>
  </si>
  <si>
    <t>1630.2</t>
  </si>
  <si>
    <t>STR - TWR - Sequence 17 - High Roof HSS Post Connections near Grid TD-T3 Follow Up</t>
  </si>
  <si>
    <t>02/28/24:  Forwarded to JK
03/01/24:  JK notes reviewed
03/01/24:  JF already closed this out saying these are the same questions as 1630 and 1630.1, but didn't give us a heads up on that (however our response was just to refer to arch anyways)</t>
  </si>
  <si>
    <t>1626.1</t>
  </si>
  <si>
    <t>STR - TWR - Sequence 4 - Level 2 Edge of Slab Inquiry Follow Up</t>
  </si>
  <si>
    <t>02/28/24:  Just shot it back to JF's court - this is a dimensional confirmation</t>
  </si>
  <si>
    <t>1686</t>
  </si>
  <si>
    <t>STR - TWR/GAR - SET-3G Epoxy Alternative Process</t>
  </si>
  <si>
    <t>03/04/24:  Not acceptable - they want to modify specifications of the ESR, and justify with 100% pull tests, but that still doesn't make up for it.  ESR specifications have to be followed.</t>
  </si>
  <si>
    <t>1629.1</t>
  </si>
  <si>
    <t>STR - TWR - Sequence 17 - High Roof Beam Connection Queries Follow Up</t>
  </si>
  <si>
    <t>SSK-085, 086, 087</t>
  </si>
  <si>
    <t>02/28/24:  Forwarded to JK
03/01/24:  JK notes reviewed
03/01/24:  JK to advise if we can just refer to RFI 1046, or if we need to include SSK-085.
03/06/24:  JK notes reviewed (see email notes)</t>
  </si>
  <si>
    <t>1692</t>
  </si>
  <si>
    <t xml:space="preserve">STR - TWR - Sequence 17 - High Roof Penthouse Framing Proposed Connections	</t>
  </si>
  <si>
    <t>SSK-092</t>
  </si>
  <si>
    <t>41</t>
  </si>
  <si>
    <t>03/04/24:  Forwarded to JK
03/06/24:  JK notes reviewed - refers to lots of details for cooling tower enclosure steel connections.  Did not approve all proposed connections</t>
  </si>
  <si>
    <t>1691</t>
  </si>
  <si>
    <t>STR - TWR - Level 1 Missing Dimensions - Tower Only</t>
  </si>
  <si>
    <t>03/04/24:  Just a bunch of L1 dimensional verifications, which we won't have any notes on.  Shot an email to JF to check how they would like us to handle, prior to us sending in a response, which would otherwise point to them to verify.  JF confirmed they will just let us know if htey need anything - for now, close on our end (no official response in Procore)</t>
  </si>
  <si>
    <t>1690</t>
  </si>
  <si>
    <t>STR - TWR - Sequence 17 - High Rise Elevator Counterweight Rail Bracket Support Below Machine Room</t>
  </si>
  <si>
    <t>03/04/24:  Forwarded to JK
03/06/24:  JK notes reviewed - refer to email notes</t>
  </si>
  <si>
    <t>1689</t>
  </si>
  <si>
    <t>STR - TWR - Sequence 17 - High Roof Curtain Wall Support and Parapet Framing</t>
  </si>
  <si>
    <t>37</t>
  </si>
  <si>
    <t>03/04/24:  Forwarded to JK
03/06/24:  JK notes reviewed</t>
  </si>
  <si>
    <t>1688</t>
  </si>
  <si>
    <t>STR - TWR - Sequence 17 - High Roof Penthouse Framing Query</t>
  </si>
  <si>
    <t>03/04/24:  Forwarded to JK
03/07/24:  JK notes reviewed (arch to verify dimensions).  Went to respond and JF already had responded</t>
  </si>
  <si>
    <t>1687</t>
  </si>
  <si>
    <t>STR - TWR - Sequence 17 - High Roof Missing Penthouse Framing Locations</t>
  </si>
  <si>
    <t>36</t>
  </si>
  <si>
    <t>1697</t>
  </si>
  <si>
    <t>STR - TWR - Balcony HSS Diagonal Truss Orientation per Return Approval Comments</t>
  </si>
  <si>
    <t>03/04/24:  Forwarded to SC.  Looks like some brace orientations in the balcony trusses were incorrect, which we noted in the submittal review.  But it sounds like they had already gone ahead and fabricated these.  Need to review where this applies, and whether any of it can be accepted.
03/06/24:  SC notes reviewed, and that the truss is still OK.  
03/07/24:  Having a call related to this RFI and submittals today with GC and JF.  Unclear why call is needed if this was priority #43, but seems like JF wants to clarify to PJ that GC did not follow the design drawings nor the shop drawing markups regarding diag truss angles, to try to justify their R+R assignment to the submittals (njote that we had not noted F+C.  Sounds like JF should have alerted us if they wanted us to mofidy that to R+R, similar to other submittals)</t>
  </si>
  <si>
    <t>1695</t>
  </si>
  <si>
    <t>STR - TWR - Sequence 3 - Ground Level Slab Thickness and Detail Clarification</t>
  </si>
  <si>
    <t>03/04/24: Forwarded to YC
03/11/24:  YC notes reviewed</t>
  </si>
  <si>
    <t>1694</t>
  </si>
  <si>
    <t>STR - TWR - Sequence 17 - High Roof Cooling Tower Support Proposed Connections</t>
  </si>
  <si>
    <t>42</t>
  </si>
  <si>
    <t>03/04/24:  Forwarded to JK
03/07/24:  JK notes reviewed</t>
  </si>
  <si>
    <t>1705</t>
  </si>
  <si>
    <t xml:space="preserve">STR - TWR - P1 Drill and Epoxy Details for CMU Walls </t>
  </si>
  <si>
    <t>03/11/24:  Forwarded to YC - need to check if we can even get adequate embedment
03/12/24:  YC notes ready for sendout</t>
  </si>
  <si>
    <t>1704</t>
  </si>
  <si>
    <t>STR - TWR - P1 SW Tank Clarification</t>
  </si>
  <si>
    <t>03/11/24:  Forwarded to YC - described the two different Q's
03/11/24:  YC provided options for smaller bars in these walls</t>
  </si>
  <si>
    <t>1703</t>
  </si>
  <si>
    <t>STR - TWR - Floor Gaps at EBF Members</t>
  </si>
  <si>
    <t>03/07/24:  Placing small angles, like a small penetration support, where EBF braces punch through L2 - noted no ecxeptions</t>
  </si>
  <si>
    <t>1701</t>
  </si>
  <si>
    <t>STR - TWR - P3 Pad Reinforcing Option Detail</t>
  </si>
  <si>
    <t>03/07/24:  Follow up, similar to 1516, that has to do with the 6" pads where they had already installed rebar for 4".  Noted that really the only option is to utilize D+E bars.</t>
  </si>
  <si>
    <t>1700</t>
  </si>
  <si>
    <t>STR - TWR - Alternate Solution at "Pony Wall" Area</t>
  </si>
  <si>
    <t>03/07/24: Just seemed like an installation sequence question, which is means and methods</t>
  </si>
  <si>
    <t>1699</t>
  </si>
  <si>
    <t>MEP - TWR - Level 1 Lobby Floor Box Installation</t>
  </si>
  <si>
    <t>03/04/24: Discussed with JF, but seems like receptables may need to move.  Also, not clear exactly what is proposed.  But a good amount can be stubbed up through the deck?   Also sounds like there is an uplight strip that may not require depression - but the sketch isn't provided in here (looks like they are the light blue strips).  JG notes they have more work to do on their end regarding exact locations of things, and then we'll circle back togheter.
03/06/24:  Checked with JG if we should still be holding for future updates to the exact locations of everything
03/11/24:  Still no update that we are aware of - JG had noted on 03/06 we would receive an update
03/11/24:  JF notes they will shift the receptacles off the beams, we said this was fine, and then we don't need to review (per JF)</t>
  </si>
  <si>
    <t>0566.2</t>
  </si>
  <si>
    <t>MEP - RTL - Level 2 SD/OD Piping Conflict for Ceiling/Concrete Beam confirmation</t>
  </si>
  <si>
    <t>03/05/24:  Brought up in a side email by JG about raising a concrete beam 6" uptruned at L3 - show email to Jason to check
03/07/24:  Confirmed acceptable to raise the beam by 6".</t>
  </si>
  <si>
    <t>1708</t>
  </si>
  <si>
    <t>STR - TWR - P1 CJ Plan</t>
  </si>
  <si>
    <t>03/07/24:  Wanted to use construction joints at the very edges of the tower slab (think they've already done this at the lower levels) - just refered to the typ detail and specs.</t>
  </si>
  <si>
    <t>1706</t>
  </si>
  <si>
    <t>STR - TWR - SOMD - Equipment Pad Mix Design Clarification</t>
  </si>
  <si>
    <t>03/07/24:  Forwarded to YC - regards pad LWC or NWC mix design
03/11/24:  YC notes reviewed</t>
  </si>
  <si>
    <t>090.1</t>
  </si>
  <si>
    <t>STR - GAR - Tower Crane 3 Opening Through Parking Structure</t>
  </si>
  <si>
    <t>03/05/24:  JK reviewing
03/07/24:  JK notes reivewed</t>
  </si>
  <si>
    <t>089.1</t>
  </si>
  <si>
    <t>STR - GAR - Tower Crane 2 Opening Through Parking Structure</t>
  </si>
  <si>
    <t>03/05/24:  JK reviewing
03/07/24:  JK notes reviewed</t>
  </si>
  <si>
    <t>1710</t>
  </si>
  <si>
    <t>STR - TWR - Beam Penetration Pipe/Tubing Size Issue</t>
  </si>
  <si>
    <t>03/07/24:  They want to use a standard pipe thorughout for the penetrations.  However, this coflicts with our notes, and also some of these locations were already confirmed to not require the pipe.  So we noted they either need to clarify which locations they are looking at, or they can always provide a typ pipe that has thickness equal to or larger than the web.</t>
  </si>
  <si>
    <t>1716</t>
  </si>
  <si>
    <t>STR - GAR - Column Location on Gridline F/4 Drill and Epoxy Details</t>
  </si>
  <si>
    <t>03/11/24:  Forwarded to JH
03/11/24:  Maybe ask JF if they can just shift the column?
03/12/24:  JH responded with D+E directions</t>
  </si>
  <si>
    <t>1704.1</t>
  </si>
  <si>
    <t>STR - TWR - P1 South Tank Wall Clarification</t>
  </si>
  <si>
    <r>
      <t>03/11/24:  GC did not align the steel beams to be directly below the tank walls, although clearly shown in our details.  We still need these to align, but they want to shift the wall to do so.  Shot email to JF describing the situation and seeing if they want us to go ahead and respond.
03/11/24:  Shift the wall, see if the deck and beams are still OK?  If soi, not no exceptions -</t>
    </r>
    <r>
      <rPr>
        <b/>
        <sz val="8"/>
        <color rgb="FF0070C0"/>
        <rFont val="Arial"/>
        <family val="2"/>
      </rPr>
      <t xml:space="preserve"> forward to YC
03/11/24:  Before sending to Andy, shot a confirmation to JF (email).  Looks like this was due to a confusion in the wall thickness, but that was confirmed in multiple other RFI's, so someone must have been scaling off of the drawings, and then measuring from the face of a wall rather than to it's centerline (which would otherwise be the same).  Now, the tank may have to shrink 3".</t>
    </r>
    <r>
      <rPr>
        <sz val="8"/>
        <color rgb="FF0070C0"/>
        <rFont val="Arial"/>
        <family val="2"/>
      </rPr>
      <t xml:space="preserve">
03/12/24:  JF wants to go the opposite direction and increase the tank room slightly (3") to align the wall over the location of the beam. This is OK on our end as we continued the water tank loading down to Line H, which is even further south.  Have 608psf of DL to represent the tank (along with 20psf of LL).  Noted to JF that this is fine - JF may not need an official response from us on this one.
03/12/24:  Noted that the wall should shift to be centered on beam, per plan, for Q2.  For Q1, bars needed to make sure they could fit within flange width below.  This was OK except one short beam, where we added extra cover and also tighter spacing of bars to make up for that.</t>
    </r>
  </si>
  <si>
    <t>1718</t>
  </si>
  <si>
    <t>STR - TWR - Sequence 3 - Level 4 Flange Plate Detail per Clark RFI 168.1 Confirmation</t>
  </si>
  <si>
    <t>03/11/24:  Related to the plates that were from RFI 168 series</t>
  </si>
  <si>
    <t>1516.3</t>
  </si>
  <si>
    <t xml:space="preserve">STR - TWR - P1 Fire water room 10" and 12" Pads Drill and Epoxy Confirmation </t>
  </si>
  <si>
    <r>
      <t xml:space="preserve">03/11/24:  Forwarded to YC for review
03/18/24:  YC asked for additional clarification - DT clarified where this is located
03/18/24:  YC notes reviewed, </t>
    </r>
    <r>
      <rPr>
        <b/>
        <sz val="8"/>
        <color rgb="FF0070C0"/>
        <rFont val="Arial"/>
        <family val="2"/>
      </rPr>
      <t>but needs to reference the same epoxy details from other RFI's
03/28/24:  The other RFI was just the earlier one in this series (1516.1).  Main difference here is that these pads are &gt; 8", so per our typ details, they use a different detail that lands on foam.  Referred to that detail, but noted that the vert rebar in that detail can still use the same D+E information from 1516.1</t>
    </r>
  </si>
  <si>
    <t>1229.1</t>
  </si>
  <si>
    <t>03/11/24:  Forwarded to YC for review
03/20/24:  YC ntoes reviewed</t>
  </si>
  <si>
    <t>1730</t>
  </si>
  <si>
    <t>STR - GYM - Sequence 20 - Gym Roof Grating Ledger Angle Support Clarification</t>
  </si>
  <si>
    <t>03/11/24:  Forwarded to YC for review
03/18/24:  Same notes as 1729
04/03/24:  Shot JF an email, seems like this wouldn't be part of JV scope, but wanted to confirm with JV before responding.  
04/04/24:  JF confirmed that this is misc steel, so we dropped that in as our response'</t>
  </si>
  <si>
    <t>1729</t>
  </si>
  <si>
    <t>STR - GYM - Sequence 20 - Gym Shaft Wall HSS Framing Query</t>
  </si>
  <si>
    <t>03/11/24:  Forwarded to YC for review
03/18/24:  YC notes some support seems missing, related to 1730
04/03/24:  YC notes reviewed - gave JF the heads up that they need to review for a TOS elevation validation</t>
  </si>
  <si>
    <t>1728</t>
  </si>
  <si>
    <t>STR - TWR - Large Penetration Conflict @ Level 1</t>
  </si>
  <si>
    <t>03/11/24:  Forwarded to YC for review
03/12/24:  YC notes reviewed</t>
  </si>
  <si>
    <t>1727</t>
  </si>
  <si>
    <t>STR - RTL - Sequence 19 - Retail/Amenity Level 3 Slab Queries</t>
  </si>
  <si>
    <t>03/11/24:  Forwarded to YC for review
03/22/24:  More for arch?  Review and maybe send out if so?
03/22/24:  DT emailed JF to clarify if they need our input on any of this.
04/04/24:  Send back to YC, note that JF asks for info on Q5 and Q7
04/08/24:  YC notes reviewed</t>
  </si>
  <si>
    <t>1726</t>
  </si>
  <si>
    <t>STR - RTL - Sequence 19 - Retail/Amenity Roof Slab Queries</t>
  </si>
  <si>
    <t>03/11/24:  Forwarded to YC for review
03/18/24:  YC notes reviewed</t>
  </si>
  <si>
    <t>1725</t>
  </si>
  <si>
    <t>STR - RTL - Sequence 19 - Retail/Amenity Level 1 Slab Queries</t>
  </si>
  <si>
    <t>03/11/24:  Forwarded to YC for review
03/22/24:  YC notes reviewed</t>
  </si>
  <si>
    <t>1724</t>
  </si>
  <si>
    <t>STR - TWR - Fire Water Tank Lid Support Steel Clarifications</t>
  </si>
  <si>
    <t>SSK-092,SSK-093</t>
  </si>
  <si>
    <t>03/11/24:  Forwarded to YC for review
03/12/24:  Need to review in more detail - details of the fire tank lid support
03/21/24:  YC going on vacation - flip to JK
03/22/24:  JK has provided response and some associated SSK's - ready to sendout</t>
  </si>
  <si>
    <t>1722</t>
  </si>
  <si>
    <t>STR - RTL - Sequence 19 - Retail/Amenity Anchor Bolt Detail for Moment Frame and Canopy</t>
  </si>
  <si>
    <t>1721</t>
  </si>
  <si>
    <t>STR - GYM - Sequence 20 - Gym Base Plate Clash near Grid 1/H</t>
  </si>
  <si>
    <t>03/11/24:  Forwarded to YC for review
03/18/20:  YC notes reviewed</t>
  </si>
  <si>
    <t>1708.1</t>
  </si>
  <si>
    <t>STR - TWR - Updated P1 CJ Plan</t>
  </si>
  <si>
    <t>03/22/24:  Just said no exceptions as long as thye shore as necessary, and use the typ CJ details</t>
  </si>
  <si>
    <t>1700.2</t>
  </si>
  <si>
    <t>STR - TWR - L1 12" Concrete Wall Location and Mix Confirmation</t>
  </si>
  <si>
    <t>03/13/24:  Noted as a "hot" item for Clark (trying to pour L1 on 03/15) even though this wasn't even on the hot list this week.  Reviewed and they just want to confirm they can encase steel beams at the steps at the northern region - will note that this is acceptable, and they can just use teh same mix - noted no structural exceptions for both
03/13/24:  Was notified by Denis email that this email has been re-opened with additional information
03/14/24:  JH notes that the new information is new questions that should be in a 1700.3 instead.  Shot him a note asking if he would like us to note that, or just wait for 1700.3</t>
  </si>
  <si>
    <t>1675.1</t>
  </si>
  <si>
    <t>STR - TWR - Sequence 17 - FASE Roof Framing Location Confirmation Follow Up</t>
  </si>
  <si>
    <t>03/11/24:  Forwarded to JK
03/12/24:  JK notes reviewed (looks like dimensional verification)</t>
  </si>
  <si>
    <t>1648.1</t>
  </si>
  <si>
    <t>STR - TWR - Sequence 17 - High Roof Missing Dimensions Query Follow Up</t>
  </si>
  <si>
    <r>
      <t xml:space="preserve">03/11/24:  Forwarded to JK
03/12/24:  JK notes reviewed, but </t>
    </r>
    <r>
      <rPr>
        <b/>
        <sz val="8"/>
        <color rgb="FF0070C0"/>
        <rFont val="Arial"/>
        <family val="2"/>
      </rPr>
      <t>may requrie a beam change at high roof?  Review and confirm</t>
    </r>
  </si>
  <si>
    <t>1640.2</t>
  </si>
  <si>
    <t>STR - TWR - Sequence 17 - High Roof Framing Openings Confirmation</t>
  </si>
  <si>
    <t>03/11/24:  Forwarded to JK
03/18/24:  JK notes reviewed</t>
  </si>
  <si>
    <t>1630.3</t>
  </si>
  <si>
    <t>STR - TWR - Sequence 17 - High Roof HSS Post near Grid TD-T3 Beam Location per RFI 1630.1</t>
  </si>
  <si>
    <t>03/11/24:  Forwarded to JK
03/12/24:  JK notes reviewed (included coordination with JF)
03/14/24:  Looks like it was closed after JK coord with JF (not sure if we uploaded any response on our end).  Doesn't looks like we uploaded anything on our end, but the RFI is already closed.  Just see email chain (based on 1630.2) in case this comes back for further input, which JK had already prepared.</t>
  </si>
  <si>
    <t>1627.2</t>
  </si>
  <si>
    <t>STR - RTL - Sequence 19 - Retail-Amenity Level 4 Framing per Clark RFI 1627 Follow Up</t>
  </si>
  <si>
    <t>03/11/24:  Forwarded to JK
03/12/24:  Pass along to RG or others
03/14/24:  Forwarded to RG
03/14/24:  RG responded - mainly dimensions confirmation</t>
  </si>
  <si>
    <t>1627.1</t>
  </si>
  <si>
    <t>STR - TWR - Sequence 19 - Retail-Amenity Roof Framing per Clark RFI 1627.1 Follow Up</t>
  </si>
  <si>
    <r>
      <t xml:space="preserve">03/11/24:  Forwarded to JK
03/12/24:  JK reviewed - looks like </t>
    </r>
    <r>
      <rPr>
        <b/>
        <sz val="8"/>
        <color rgb="FF0070C0"/>
        <rFont val="Arial"/>
        <family val="2"/>
      </rPr>
      <t>original version was reviewed by RG, so check if additional input is required</t>
    </r>
    <r>
      <rPr>
        <sz val="8"/>
        <color rgb="FF0070C0"/>
        <rFont val="Arial"/>
        <family val="2"/>
      </rPr>
      <t>.  Note that "GC to coordinate with louver manufacturer" should be included in the response.</t>
    </r>
  </si>
  <si>
    <t>1158.3</t>
  </si>
  <si>
    <t>STR - RTL - Sequence 19 - Retail/Amenity Mechanical Screen Connection Plate Follow-up</t>
  </si>
  <si>
    <t>03/11/24:  Forwarded to YC for review
03/20/24:  Forwarded to RG for review (follow up on 1158 series)
03/20/24:  RG notes reviewed</t>
  </si>
  <si>
    <t>1737</t>
  </si>
  <si>
    <t>STR - TWR - Sequence 5 - Level 7 Dead Load Shortening and Shimming Confirmation</t>
  </si>
  <si>
    <t xml:space="preserve">03/14/24:  Need to review
03/27/24:  They are seeing shortening, but we already provided DL shortening tables in RFI 0062.  For the particular column in question, TD/T4, they are noting 5/8" short at top of L7.  Our DL shortening table, which would assume deck poured up through L7 (right now, it's only poured up to L1 as far as we are aware), would show a shortening of 1/2", althought hat would be with all the decks poured.  </t>
  </si>
  <si>
    <t>1736</t>
  </si>
  <si>
    <t>STR - TWR - Sequence 4 - Welded Stud on Stone Wall Framing Confirmation</t>
  </si>
  <si>
    <t>03/14/24:  Forwarded to JK
03/18/24:  JK reviewed</t>
  </si>
  <si>
    <t>1735</t>
  </si>
  <si>
    <t>STR - TWR - Sequence 16 - Roof Slab Depressions Clarification</t>
  </si>
  <si>
    <t>03/12/24:  Forwarded to JK
03/13/24:  JK reviewed but may require further followup with JF - need to review in more detail
03/14/24:  Forwarded our draft response to JF for their confirmation given we are taking elevations off of their drawings.
03/18/24:  Noted that we sent them an email on 03/14 - and holding on their confirmation
03/21/24: Need to touch base with Todd about the northern one
03/22/24:  JG wrote email saying the depressions should never expose the beams - this works for almost all of them, but the one that runs directly underneath - in that case, aren't we losing some of the deck thickness for our composite action?  Need to clarify.  Shot an email to JF, and they are figuring it out to see if we can avoid the depression at that one beam.
03/26/24:  Discussed with JF yesterday on conference call - the depression doesn't need to be as deep as originally shown.  It was agreed that the depression could be 3.25" deep, and the embedded beam detail (With 3" slab above) worked at all locations.</t>
  </si>
  <si>
    <t>1734</t>
  </si>
  <si>
    <t>STR - TWR - Sequence 17 - Missing Beam Elevation at Grid T3</t>
  </si>
  <si>
    <t>03/12/24:  Forwarded to JK
03/13/24:  JK notes reviewed</t>
  </si>
  <si>
    <t>1646.1</t>
  </si>
  <si>
    <t>STR - TWR - Sequence 17 - High Roof Slab Elevation Confirmation Follow Up</t>
  </si>
  <si>
    <t>1509.2</t>
  </si>
  <si>
    <t>STR - TWR - Sequence 17 - High Rise Elevator Machine Room per RFI 1509.1 Follow Up</t>
  </si>
  <si>
    <t>03/14/24:  Forwarded to JK
03/14/24:  JK notes reviewed</t>
  </si>
  <si>
    <t>1750</t>
  </si>
  <si>
    <t>STR - TWR - Level 1 SOMD CJ Plan</t>
  </si>
  <si>
    <t>03/14/24:  Need to note that this should follow the typ CJ detail.  Otherwise, extents are not an issue given that L1 deck area should be completely shored.</t>
  </si>
  <si>
    <t>1744</t>
  </si>
  <si>
    <t>STR - TWR - P1 Water Tank Room Shotcrete Clarification</t>
  </si>
  <si>
    <t>03/13/24:  Discussed on call today - noted that shotcrete is fine.  But they ask another question about the walls near the column, and we will note that this should remain as shown on plan.</t>
  </si>
  <si>
    <t>1743.1</t>
  </si>
  <si>
    <t>STR - TWR - Top of 12" Concrete Wall Connection Drill and Epoxy</t>
  </si>
  <si>
    <t>03/14/24:  Need to determine how we want to handle the top of the tank walls at L1.  Need to check with JF on what their assumptions were in this area.  Forwarded to JK
03/21/24:  JK had responded with typ CMU nonload bearing bracing detail - OK, but need to check with JF that this is Ok for their detailing.</t>
  </si>
  <si>
    <t>1743</t>
  </si>
  <si>
    <t xml:space="preserve">STR - TWR - P1-L1 Top of 12" Concrete Wall Connection </t>
  </si>
  <si>
    <t xml:space="preserve">03/13/24:  Referred to response to RFI 1437, which showed that the concrete walls continue past the tank lid.  Note that </t>
  </si>
  <si>
    <t>1740</t>
  </si>
  <si>
    <t>Fire Shutter Support Returned Submittal 055000-95 Issues</t>
  </si>
  <si>
    <t>03/14/24:  Shot a note to JF asking how they would like to proceed - fire shutter ignored our beams in the way of their detail, but are now saying it's extra cost to redetail instead of use a typ detail (not clear what information they were using cause there would have always been a beam there as soon as there was an opening)
04/04/24:  JF (Lex) wrote back asking if we can say that the detial itself is OK but we need them to provide other conditions?  For now, forwarded back to JK
04/04/24:  JK updated response</t>
  </si>
  <si>
    <t>1700.3</t>
  </si>
  <si>
    <t>STR - TWR - L1 12" Concrete Wall Location</t>
  </si>
  <si>
    <t>03/16/24:  No response - RFI is voided and transferred to 1755 per Clark</t>
  </si>
  <si>
    <t>1692.1</t>
  </si>
  <si>
    <t>STR - TWR - Sequence 17 - High Roof Penthouse Framing Proposed Connections Follow Up</t>
  </si>
  <si>
    <t>03/18/24:  Forwarded to JK
03/19/24:  JK notes reviewed</t>
  </si>
  <si>
    <t>1755</t>
  </si>
  <si>
    <t>STR - TWR - L1 Rebar Penetration and Stem Wall Detail Gridline T4/TC</t>
  </si>
  <si>
    <t>03/18/24:  Send note to JF to pass on to GC regarding not being able to answer this TODAY which is what was requested
03/20/24:  Discussed on call with Denis and JG.  Generally, this came down to slab step locations - these were both clarified slightly, didn't really modify our details, just confirm where teh steps were.  JF to confirm as well.</t>
  </si>
  <si>
    <t>1754</t>
  </si>
  <si>
    <t>STR - TWR - Sequence 4-5 - Level 4-7 Beam Notch on Detail 9/S5.4.02</t>
  </si>
  <si>
    <t>03/19/24:  They had to notch some of the flange plates at the kinked beams.  We had assigned a space, presumably through prior coordination with JV team, but looks like thye had to notch more than they expected.  Their porposed fix of a patch plate is OK</t>
  </si>
  <si>
    <t>1753</t>
  </si>
  <si>
    <t>STR - TWR - General Notes Magnetic Particle Testing Requirement</t>
  </si>
  <si>
    <t>03/18/24:  Seems to be asking if RBS is used anywhere, which is it (amneity bldg), they may have just been asking in context of the tower.  Clarified that the RBS sheets S5.2.06 are referenced on the amenity bldg plans</t>
  </si>
  <si>
    <t>1747</t>
  </si>
  <si>
    <t>MEP - TWR - P3-P1 Mechanical Pads Confirmation</t>
  </si>
  <si>
    <t>DT/XC</t>
  </si>
  <si>
    <t>SSK-094</t>
  </si>
  <si>
    <t>03/18/24:  To be used as vessel to provide SSK's for P3-P1 related reinfrocement updates (SSK's) that the podium submittals can refer to - forward to XC to set up the SSK's and associated submittal responses (03 20 00-#53 for example)
03/21/24:  Checked in with XC about setting up SSK's on these floors
03/22/24:  XC has set up, with the associated SSK's.  Need to reference the P3-P1 submittals that will show this information as well.</t>
  </si>
  <si>
    <t>1756</t>
  </si>
  <si>
    <t>STR - TWR - Sequence 17 - High Roof HSS Brace Bolted Connection Confirmation</t>
  </si>
  <si>
    <t>03/18/24:  JK downloaded, JK responded</t>
  </si>
  <si>
    <t>1766</t>
  </si>
  <si>
    <t>STR - RTL - Sequence 19 - Amenity Building Stair Roof Metal Deck Type Clarification</t>
  </si>
  <si>
    <t>03/22/24:  Forwarded to JK
03/7/24:  JK notes reviewed - see email for notes</t>
  </si>
  <si>
    <t>1764</t>
  </si>
  <si>
    <t>STR - TWR - Steel Angle Counter Supports Returned Approval Clarifications</t>
  </si>
  <si>
    <t>Need to redownload?  No - JF responded, no NYA action</t>
  </si>
  <si>
    <t>1743.2</t>
  </si>
  <si>
    <t>STR - TWR - Level P1 Top of 12" Concrete Wall at Fire Water Tank</t>
  </si>
  <si>
    <t>03/21/24:  Forwarded to JK
03/26/24:  JK notes reviewed - may have a few coordination items to discuss with JF regarding stetel finish</t>
  </si>
  <si>
    <t>1772</t>
  </si>
  <si>
    <t>STR - TWR - North Elevated Wx vs. Depression at T4 Line</t>
  </si>
  <si>
    <t>03/22/24:  Noted that they missed a post in the shop drawings at the northern L1 area….beam is already installed, so they'll have to squeeze the post in there before pouring the concrete in this area
03/27/24:  GC re-opened the RFI with their proposed detail for inserting the post that they had missed (not a new RFI, just re-opened the current one) - Detail appears fine, no structural exceptions, added response to RFI</t>
  </si>
  <si>
    <t>1771</t>
  </si>
  <si>
    <t>STR - TWR - WPS Field Application Clarification</t>
  </si>
  <si>
    <t>03/22/24:   DT to review a bit closer
03/26/24:  Seems to just be the on site inspector confirming that we understood that the WPS covered any locations that come up in the field, because otherwise AWS notes to request our approval.  This was our understanding when we originally reviewed the submittal (otherwise we would not have approved it, or would have left different notes, so we note that we have no exceptions here)</t>
  </si>
  <si>
    <t>1770</t>
  </si>
  <si>
    <t>STR - TWR - Sequence 16 - Roof Beam Profile and Slab Depression per ASI-010</t>
  </si>
  <si>
    <t>03/21/24:  REceived an email noting this as one of four "outstanding" RFI's that is very hot for the JV team, even though it was just received.
03/21/24:  In our court to clarify the location and the beam sizes (check in RAM if the old sizes that were noted in a very old RFI can work.  Maybe we plate the bottoms of the W33 just to conservative have them similar in Z to the other typ W36 beams.
03/21/24:  Instead, best and simplest approach was to keep with W33 and just increase the # of studs - the beams are still acceptable in RAM</t>
  </si>
  <si>
    <t>1765</t>
  </si>
  <si>
    <t>STR - TWR - Sequence 16 - Revised Slab Opening per ASI-010 Clarification</t>
  </si>
  <si>
    <t>03/20/24:  Received an email noting this as one of four "outstanding" RFI's that is very hot for JV team...even though it was just received.
03/20/24:  Responded in Procore - checked in RAM and the beam is already designed as noncomposite, so it can just run through the opening.  So JF has flexibility to do what they want with the slab edge here - so referred to their response (won't impact our drawings, unless the slab edge is drastically modified)</t>
  </si>
  <si>
    <t>1611.1</t>
  </si>
  <si>
    <t>STR - TWR - Mat Foundation Step at Toe Wall Thickness Confirmation</t>
  </si>
  <si>
    <t>03/22/24:  Note that this was already covered in 03 20 00-45, and the step matches the mat thickness (3'0") as shown in that submittal</t>
  </si>
  <si>
    <t>1781</t>
  </si>
  <si>
    <t>STR - GAR - Ramp Backfill and Compaction Alternative</t>
  </si>
  <si>
    <t>JK/XC</t>
  </si>
  <si>
    <t>03/21/24:  Forwarded to JK
03/25/24:  Also forwarded to JH/XC to ensure this doesn't impact any of their design work - related also to 1733
03/26/24:  XC notes reviewed</t>
  </si>
  <si>
    <t>1778</t>
  </si>
  <si>
    <t xml:space="preserve">STR - TWR - Sequence 16 - Roof Mechanical Duct Opening per ASI-004	</t>
  </si>
  <si>
    <t>03/22/24:  Was identified as one of four "outstanding" RFI's that is very hot (four minutes after it was uploaded to Procore).  Looks like a minor item, mainly for arch response, but forward to JK for review at this local area at roof.
03/22/24:  Gave heads up to JF on Q2</t>
  </si>
  <si>
    <t>1774</t>
  </si>
  <si>
    <t>STR - TWR - P1 Depression Location vs. Decking</t>
  </si>
  <si>
    <t>03/21/24:  Forwarded to JK
03/26/24:  Regarding deck depressions at P1 - noted structurally OK, but passed along to JF just to make sure their locations were accurate</t>
  </si>
  <si>
    <t>1773</t>
  </si>
  <si>
    <t>STR - GAR - P4 Garage Drill and Epoxy Details for Ramp Walls</t>
  </si>
  <si>
    <t>03/21/24:  Forwarded to JK
03/25/24:  Also forwarded to JH/XC to ensure this doesn't impact any of their design work - related also to 1781
03/26/24:  JH reviewed</t>
  </si>
  <si>
    <t>1706.1</t>
  </si>
  <si>
    <t>STR - ALL - Mix Design Confirmation for Pads and Curbs</t>
  </si>
  <si>
    <t>03/21/24:  Forwarded to JK
03/26/24:  JK notes reviewed - regarding LWC for pads.  No exceptions, but added a note that trades using the pads should be made aware so that they are using the correct anchorage.</t>
  </si>
  <si>
    <t>1783</t>
  </si>
  <si>
    <t>STR - TWR - Elevator Divider Beams and Posts Outside of Walls Confirmation</t>
  </si>
  <si>
    <t>03/25/24:  Forwarded to JK
03/26/24:  JK notes reviewed - related to RFI 1453</t>
  </si>
  <si>
    <t>1782</t>
  </si>
  <si>
    <t>STR - TWR - Level 3 Elevator N &amp; O EOS Opening Clarification</t>
  </si>
  <si>
    <t>SSK-095</t>
  </si>
  <si>
    <t>03/25/24:  Forwarded to JK
03/26/24:  JK notes reviewed
04/01/24:  Provided requested sketch (SSK-095)</t>
  </si>
  <si>
    <t>1755.1</t>
  </si>
  <si>
    <t>STR - TWR - L1 CMU and Stem Wall Dimension Clarification per RFI 1755</t>
  </si>
  <si>
    <t>03/25/24:  JF notes no structure needed on this one</t>
  </si>
  <si>
    <t>1791</t>
  </si>
  <si>
    <t>STR - TWR - Sequence 4 -Level 3 Elevator Sub Frame Proposed Base Plate Weld</t>
  </si>
  <si>
    <t>03/26/24:  Forwarded to JK
03/28/24:  JK notes reviewed</t>
  </si>
  <si>
    <t>1790</t>
  </si>
  <si>
    <t>STR - TWR - Sequence 17 - High Roof Curtainwall HSS Splice Confirmation</t>
  </si>
  <si>
    <t>03/26/24:  Forwarded to JK
03/29/24:  JK notes reviewed</t>
  </si>
  <si>
    <t>1789</t>
  </si>
  <si>
    <t>STR - TWR - EBF Brace Web Weld Repair</t>
  </si>
  <si>
    <t>03/27/24:  Mainly focused on an issue of welding between two slightly different thicknesses, which was acceptable given past RFI referenced in the body of this RFI.  However, also noted that we need to be alerted if a section has a lesser area than specified (beyond tolerance limits)</t>
  </si>
  <si>
    <t>1774.1</t>
  </si>
  <si>
    <t>STR - TWR - P1 Depression Distance Confirmation</t>
  </si>
  <si>
    <t>03/26/24:  Forwarded to JK
03/27/24:  GC checked on this one as hot
03/28/24:  Basically asking the same question as 1774, regarding location of slab step.  It creates a minor pinch point at the location of the step next to the beam, but this is OK - no diaphgram demands really here, and the slab is still supporting at the beam and the rebar can still pass through</t>
  </si>
  <si>
    <t>1773.1</t>
  </si>
  <si>
    <t>STR - GAR - P4 Garage Epoxy Set Confirmation</t>
  </si>
  <si>
    <t>03/26/24:  Just a follow up to confirm Set-XP use, which is acceptable - didn't download out of essence of time (And one word answer)</t>
  </si>
  <si>
    <t>1755.2</t>
  </si>
  <si>
    <t>STR - TWR - L1 NE Corner 9 inch Stem Wall Confirmation</t>
  </si>
  <si>
    <t>03/27/24:  GC checked on this one as hot
02/37/24:  1755.1 response (by JF) shrunk the possible width of the stem wall, because the edge metal at the bottom is already installed.  Main intentof this was continuation of the diaphragm shear capacity, so they either keep the 12" (move the edge metal), or can add #4 bars to make the diaphragm capacity lost in the 3" of concrete reduced.</t>
  </si>
  <si>
    <t>1677.1</t>
  </si>
  <si>
    <t>STR - TWR - Sequence 17 - High Roof Curtainwall HSS Missing Connection Details Follow Up</t>
  </si>
  <si>
    <t>03/26/24:  Forwarded to JK
04/08/24:  JK notes reviewed</t>
  </si>
  <si>
    <t>1776</t>
  </si>
  <si>
    <t>MEP - GAR - L1 Louver Combined Openings</t>
  </si>
  <si>
    <t>03/27/24:  Forwarded to JK
04/04/24:  JF had already closed it out - we had prvided feedback trhough email.</t>
  </si>
  <si>
    <t>1795</t>
  </si>
  <si>
    <t>TWR - STR - Level P1 - Horizontal Dowel Drill and Epoxy By Service Elevators</t>
  </si>
  <si>
    <t>03/29/24:  Forwarded to JK
04/08/24:  JK responded, but DT had some additional questions on this one, as it involved trying to D+E into the face of deck at the CJ - is there enough room?  JK to check.
04/10/24:  We noted that they need to clarify where these bars are.  On top of that, if they are bars within the deck (which it looks like they are), the deck is too thin to accommodate the min edge distance requirements for D+E, so we asked them to provide a viable alternative.</t>
  </si>
  <si>
    <t>1755.3</t>
  </si>
  <si>
    <t>STR - TWR - L1 NE Corner 9" Stem Wall Rebar Clarification</t>
  </si>
  <si>
    <t>03/28/24:  Quick follow up regarding the added bar we provided - looks like they thought we were showing the overall bars (even though we clearly called it out as added)</t>
  </si>
  <si>
    <t>1801</t>
  </si>
  <si>
    <t>VT - STR - Elevator MRL Support Structure for P4, R1, and S3</t>
  </si>
  <si>
    <t>04/01/24:  Forwarded to JK
04/02/24:  JK added some notes, looks like these beams were never presented to the design team previously, and may actually be raised up above the deck.  If these are just above the structure and supporting the machine, may note that this is supplementary steel that should be provided by others per our general notes.  Need to see JK's notes on this.
04/04/24:  JK notes that these are for elevators outside of the core - anyone else able to review?  Can forward to RG and he can review at least the amenity bldg, if not others.
04/04/24:  Forwarded to Raghu
04/04/24:  Gave JF a heads up that this may need extra time, particularly given that it is straight from elevator shops that we had not received yet.
04/08/24:  RG noted he has reviewed the retail, will move on to the podium
04/08/24:  JF sent GC an email noting that there are too many Q's in this one, and we need until 04/15/24 - not modified by GC yet
04/08/24:  JK had also already started looking at the podium elevators, as this was related to some other RFI responses regarding the structure at the roofs of those areas that he had provided - refer to his email from 04/07.
04/09/24:  UPdates provided by JK - but looks like there are still a few things being worked out - checking with JK
04/17/24:  JK notes that he has reviewed (And this directly aligns with his review of submittal 14 22 00 #23 and 25)
04/19/24:  Need to review remaining portion of this RFI with RG's questions (see email)
04/29/24:  Put something in response if HKA needs to review
04/30/24:  JK has wrapped up our comments, we just left it as a question for Otis to respond to
05/13/24:  Was reopened for some reason, but we just responded saying refer to back to prior response - not clear why it was reopened</t>
  </si>
  <si>
    <t>1254.1</t>
  </si>
  <si>
    <t>STR - TWR - P1 Fire Water Tank Soffit Drill + Epoxy and Leaveout Details</t>
  </si>
  <si>
    <t>04/03/24:  Need typ blockout in wall detail.  Also need to see if we ever said what rebar to use in the hanging soffit
04/14/24:  Provided responses.  One of them included a question about leaving a blockout in the wall - this is acceptable, but the horziontal bars have to be spliced and are too close to the wall face to use D+E, therefore we noted to use formsavers.  Also noted to provide enough width such that the bars can see a Class B lap</t>
  </si>
  <si>
    <t>1806</t>
  </si>
  <si>
    <t>STR - TWR - Oil Well Room Rebar Stagger Clarification</t>
  </si>
  <si>
    <t>04/03/24:  Requested more clarification on the actual zone of cut rebar that they are requesting - RFI 975 only approved a blockout, not cutting any rebar.  Might still be fine, but need to have a better idea of what they are proposing to cut.</t>
  </si>
  <si>
    <t>1712</t>
  </si>
  <si>
    <t>STR - TWR - North Property Line/Wall Clarification</t>
  </si>
  <si>
    <t>SSK-096-R1</t>
  </si>
  <si>
    <t>04/03/24:  Shot YC a note to jump on a call.  Forwarded to him.  Had been discussing with JF prior, as this didn't really start as a structural RFI.
04/04/24:  8" wall can work for us and for JF (they confirmed through email today), now YC working on actual detailing at the two conditions per conference call with DT
04/08/24:  Also related to 1819, but the response to 1712 may pretty much also resolve 1819.
04/09/24:  DT made some detail modifications, passed it back to YC.  After that, we can set up SK's and respond to this as well as 1819
04/15/24:  JF notes that they might need a slightly taller wall, but this likely won't matter - will need Andy to confirm.  First waiting for JF to send us the final worst-case height that we have to account for - JF will confirm - so holding for now
04/17/24:  JF noted the wall has to get slightly taller - sent this to YC just to ocnfirm that this is not an issue, which is not expected.  IFnot, will just update the SSK-096 and send back out to Procore
04/18/24:  Updated sketch and sent in</t>
  </si>
  <si>
    <t>1424.3</t>
  </si>
  <si>
    <t>STR- TWR - Sequence 4 - Level 3 Edge of Slab Confirmation per RFI 1424 Series</t>
  </si>
  <si>
    <t>04/03/24:  Forward to SC just to confirm she has reviewed, as she set up the original detail
04/04/24:  SC confirmed the welding was more than adequate</t>
  </si>
  <si>
    <t>1408.1</t>
  </si>
  <si>
    <t>STR - TWR - Exclude Shear Studs at Exposed Beam</t>
  </si>
  <si>
    <t xml:space="preserve">04/03/24:  1408 confirmed portions of beam flange would remain exposed </t>
  </si>
  <si>
    <t>0543.1</t>
  </si>
  <si>
    <t>STR - TWR - Equipment and Material Capacity on Elevated Deck</t>
  </si>
  <si>
    <t>04/02/24:  Forwarded to JK
04/08/24:  JK provided responses, had a few questions to clarify information in the RFI.</t>
  </si>
  <si>
    <t>1816</t>
  </si>
  <si>
    <t>STR - TWR - Sequence 4 - Level 4 Guiderail Post Support Angle Confirmation</t>
  </si>
  <si>
    <t>04/04/24:  Forwarded to JK
04/10/24:  JK notes reviewed</t>
  </si>
  <si>
    <t>1815</t>
  </si>
  <si>
    <t>STR - TWR - Sequence 16-17 - Roof Missing HSS Kicker Brace Detail</t>
  </si>
  <si>
    <t>04/04/24:  Forwarded to JK
04/12/24:  JK notes reviewed - notes that their proposed detail is not acceptable</t>
  </si>
  <si>
    <t>1812</t>
  </si>
  <si>
    <t>STR - TWR - Sequence 17 - High Roof Missing HSS Profile Confirmation</t>
  </si>
  <si>
    <t>04/03/24:  Forwarded to JK
04/15/24:  JK notes reviewd</t>
  </si>
  <si>
    <t>1811</t>
  </si>
  <si>
    <t>STR - TWR - Sequence 17 - High Roof Service Elevator Machine Room Slab Conflict</t>
  </si>
  <si>
    <t>04/03/24:  Forwarded to JK
04/15/23:  JK notes as reviewed, required some minor reframing to accommodate their elevator deck openings (unclear if we had info on these at any point prior to this RFI)</t>
  </si>
  <si>
    <t>1810</t>
  </si>
  <si>
    <t>STR - TWR - Sequence 17 - Cooling Tower Support Steel Framing Clarification</t>
  </si>
  <si>
    <t>04/03/24:  Forwarded to JK
04/04/24:  Call today to discuss this -  JK will attend
04/04/24:  Given conference call, a new RFI 1810.1 will be opened, so noted to close this one</t>
  </si>
  <si>
    <t>1809</t>
  </si>
  <si>
    <t>STR - TWR - Sequence 16-17 - Penthouse Frame Elevation Brace Connection Confirmation</t>
  </si>
  <si>
    <t>SSK-097</t>
  </si>
  <si>
    <t>04/03/24:  Forwarded to JK
04/11/24:  JK notes reviewed - also has a few notes regarding the details in this RFI, and an attached SSK.  Associated with RFI 1692 (see email from JK)</t>
  </si>
  <si>
    <t>1808</t>
  </si>
  <si>
    <t>STR - TWR - Sequence 16-17 - HSS Posts Connection Confirmation</t>
  </si>
  <si>
    <t>04/03/24:  Forwarded to JK
04/08/24:  JK notes reviewed and the proposed details look OK</t>
  </si>
  <si>
    <t>1737.1</t>
  </si>
  <si>
    <t>STR - TWR - Sequence 5 - Level 7 Dead Load Shortening and Shimming Meeting Confirmation</t>
  </si>
  <si>
    <t>04/03/24: No attachment or email from Procore
04/04/24:  DT to review - based upon notes from meeting that was set up with JF, Hassett, GC, to discuss column shortening per 1737
04/30/24:  Really nothing more than a confirmation of the meeting that was had.  Only note was that any information provided from NYA should be considered estimations (just because it wasn't necessarily noted in this fashion in the RFI)</t>
  </si>
  <si>
    <t>1724.1</t>
  </si>
  <si>
    <t>STR - TWR - Fire Water Tank Lid Support Steel Clarifications Follow-Up</t>
  </si>
  <si>
    <t>04/08/24:  Forwarded to JK - follow up to lid details - 4 questions, but looks like only Q2 is structural
04/10/24:  JF shot an email only wanting an answer to Q3 (forwarded along to JK)
04/12/24:  Missed JK's email on Wed, was reviewed at that point</t>
  </si>
  <si>
    <t>1820</t>
  </si>
  <si>
    <t xml:space="preserve">STR - TWR - Sequence 17 - Cooling Tower Support Steel Framing Follow-Up </t>
  </si>
  <si>
    <t>04/04/24:  Forwarded to JK
04/08/24:  JK provided response, noted that it requires some modifications to our details due to info that was provided for the first time in this RFI.</t>
  </si>
  <si>
    <t>1819</t>
  </si>
  <si>
    <t>EXT - TWR - North Utility Trench WP Compatibility Conflict</t>
  </si>
  <si>
    <t>04/08/24:  Looks related to 1712, regarding north roadway wall.  May be resolved by the response to 1712.  Shot JF an email to discuss to confirm if any of this (related to waterproofing) would impact 1712.
04/09/24:  Referred to respnse to RFI 1712 and SSK-096, which basically covers this condtiion too, just noted no crash wall for this one.</t>
  </si>
  <si>
    <t>1821</t>
  </si>
  <si>
    <t>STR - TWR - Block Outs for Stairs A, B and C Levels 3-18</t>
  </si>
  <si>
    <t xml:space="preserve">04/09/24:  Asking about how to block out the areas at the precast stair supports, but this is really means and methods
04/15/24:  GC re-opened this with another question, really should have been a 0.1, we can review if this would be necessary in this case (or if it can just be quickly responded to) - we were unaware it was re-opened until JF mentioned on our call today
04/17/24:  Although this should have been a 0.1, provided response - they were asking if they needed slab support angles like penetrations, but these are posts, and in the final condition are more like columns landing through the deck, so referred them to 6/S1.3.03.  </t>
  </si>
  <si>
    <t>1826</t>
  </si>
  <si>
    <t>STR - TWR - Sequence 16-17 - Curtainwall HSS Connections at North Courtyard Confirmation</t>
  </si>
  <si>
    <t>04/09/24:  Forwarded to JK
04/15/24:  Ready to be sent out?  JK confirmed it is ready now</t>
  </si>
  <si>
    <t>1782.1</t>
  </si>
  <si>
    <t>STR - TWR - Level 3 Elevator N &amp; O EOS Opening Clarification - Proposed Revised Solution</t>
  </si>
  <si>
    <t>04/10/24:  Forwarded to JK
04/15/24:  Noted that JF will likely need to review as well (has to do with rated wall)
04/15/24:  JK notes reviewed - check why they thought they might be able to remove the beam
04/15/24:  DT had a follow up question to JK
04/16/24:  The GC RFI seemed confused - it references 1782, but that RFI addressed a slab edge beam on L3, while this RFI addresses a beam at L4, where there is no slab edge.  Our response was basically just noting this to ensure that their question represented what was actually shown in plan.</t>
  </si>
  <si>
    <t>1677.2</t>
  </si>
  <si>
    <t>STR - TWR - Sequence 17 - Curtainwall HSS Beam Flange Weld Clarification and Column Confirmation</t>
  </si>
  <si>
    <t>04/10/24:  Forwarded to JK
04/10/24:  JK notes reviewed</t>
  </si>
  <si>
    <t>0829.2</t>
  </si>
  <si>
    <t xml:space="preserve">STR - GAR - Structural Clarifications for CO1 Architectural Walls </t>
  </si>
  <si>
    <t>04/10/24:  Focused on the CO1 walls, which as noted in the prior RFI's, are not per structural drawings.
04/15/24:  In contrast to our prior notes, JF is noting that we do need to say something about the CO1 walls - but they are witing for more information from Clark, so no issue on our end for now until they get it back
04/22/24:  See Denis' email today - we have to revise response - looks like some of this is now concrete (but may already be covered by a typ detail)
05/06/24:  Q1 is not a CO1, we have it shown on plan.  For Q2, reference 11/S1.1.06 as applicable.  Discussed on call with JF, and then sent out</t>
  </si>
  <si>
    <t>1829</t>
  </si>
  <si>
    <t>STR - TWR - Phase 3 Stair 15 Design Confirmation</t>
  </si>
  <si>
    <t>04/12/24:  JK reviewed Todd's email to us regarding this one, and noted that the submittal for this stair was originally provided prior to the revisions per JF to support a liquid carrier.  These revisions were incorporated in ASI-004 - but GC is now asking to just use what was in the reviewed submittal.  We clarified to the timeline to JF - await their response.  JF was internally discussing - need to check if they need a response from us on this.
04/15/24:  JF says to refer to current drawings (including updates to this stair that were instigated in ASI-004)</t>
  </si>
  <si>
    <t>1828</t>
  </si>
  <si>
    <t>STR - TWR - Confirmation of Penetration Supports From Above Deck</t>
  </si>
  <si>
    <t>04/12/24:  Confirmation of implemental of penetration angles from above (instead of below) the deck, at a few locations at L3 and L4.  This was similar to another RFI we had already confirmed for some L1.  We had already noted through email (as requested by the GC) that these locations are OK as well, so this is just noted as confirmed for record.</t>
  </si>
  <si>
    <t>0887.3</t>
  </si>
  <si>
    <t>STR - TWR - Level P3 Oil Well #3 Pocket Infill</t>
  </si>
  <si>
    <t>04/14/24:  887.2 specifically noted that the GC should provide a detail on how they will infill these and what compressible material will be provided (JF's response directly requested this).  Instead, they just have asked if they can shotcrete it all again, which is not much different than the request of 887.2, which was to infill it with the concrete from the pour of the slab above.   Will respond referencing back for GC to provide a proposed detail associated with the compressible fill, while shotcreting to infill is structurally acceptable.</t>
  </si>
  <si>
    <t>1835</t>
  </si>
  <si>
    <t>STR - TWR - Tower Crane Grillage and Building Ties - Construction Use</t>
  </si>
  <si>
    <t>04/15/24:  JK downloaded and reviewed.  RFI containing Tower Crane Information we had already reviewed, just in RFI form.</t>
  </si>
  <si>
    <t>1832</t>
  </si>
  <si>
    <t>STR - TWR - Sequence 17 - Curtainwall HSS Splice Locations</t>
  </si>
  <si>
    <t>04/17/24:  Forwarded to JK
04/22/24:  JK responded</t>
  </si>
  <si>
    <t>1806.1</t>
  </si>
  <si>
    <t>STR - TWR - Oil Well Room Rebar Cut Stagger Confirmation</t>
  </si>
  <si>
    <t>04/18/24:  Seems like they just wanted confirmation they could cut the bars - which is fine as long as the supplemental bars had been provided per our original response to RFI 1099.1</t>
  </si>
  <si>
    <t>1794</t>
  </si>
  <si>
    <t>MEP - RTL - Retail Roof Clashes</t>
  </si>
  <si>
    <t>04/18/24:  RFI seems to mainly be asking about arch stuff, not clear why they forarded this to us, unless a penetration moved that we need to account for.  Otherwise, the wall in question is in the arch mdoel - so JF needs to let us know if they need anything from us on this one (sent an email to Lex to clarify)
04/18/24:  JF responded, noting that this was something we had discussed on Monday's call, it's just not clearly represented in the RFI. This is correct, and we can just note that there are no structural exceptions, and to refer to the arch response (it's about moving the southern end of th escreen wall ~6")</t>
  </si>
  <si>
    <t>1836</t>
  </si>
  <si>
    <t>STR - GAR - Entrance Canopies Supports Clarifications</t>
  </si>
  <si>
    <t>04/17/24:  Canopies on retail building - but they are asking about how/where they can connect, which is probably more of an arch question.  Only structural limitation is to not attach to the protected zones, but this information is already in the drawings.  So shot JF a note asking how they would like us to respond if at all.
04/22/24:  We had replied to another RFI where ARUP said that the canopy connects to teh storefront system.  GC came back with this RFI where they want to attach to the structure, they don't ask for details, they are just trying to get the criteria to work with).  Todd notes we can just respond about what they can't touch on the structure, and Todd can respond to configuration that they should avoid.  So basically we just have to not to stay away from the protected zones and that should cover it.</t>
  </si>
  <si>
    <t>1828.1</t>
  </si>
  <si>
    <t>STR - TWR - Notching of Above-deck Supports</t>
  </si>
  <si>
    <t>04/16/24:  GC requested same day response for this RFI
04/16/24:  Responded - they ran into the exact reason why we typically apply these from below, which is that they do not fit within the deck without hitting the rebar.  In this case, we are noting that it is OK to notch the vert legs at these 2 locations (up 3/4" notch) to allow for the rebar.  These are not a critical location of loading/long span, so deck should be adequate even with minor notches in the deck.  We did identify the one location they had clouded as looking like it did not need these deep angles, but if so, then technically notching this deep angle is also fine.  This situation should be one of the last times they ask - these penetrations were only raised because it's at L3 and they couldn't reach the bottom of the deck from below.  Other locations, it should be easy for them to reach the bottom of the deck from the floor below.</t>
  </si>
  <si>
    <t>1837</t>
  </si>
  <si>
    <t>STR - TWR - Edge Metal Sitting Above Finish Concrete at L4</t>
  </si>
  <si>
    <t>04/17/24:  Took a quick review - they are saying that the top of Sideplate is 7.5" above top of flute, btu this does not seem correct.  They reference T3/TJ @ L4. This Sideplate has a C708 callout which means G=3.375" + E=1.625" - so top of plate should be 5" above top of steel per detail 1 and 2 on S5.3.07 - GC to clarify and confirm the dimensions noted in the field.
04/19/24:  Tulu noted during site visit yesterday that this will be voided, there isn't an issue.  Sent in a response noting such.</t>
  </si>
  <si>
    <t>1827</t>
  </si>
  <si>
    <t>MEP - TWR - Urinal &amp; Wall Hung Lavatory Support Confirmation</t>
  </si>
  <si>
    <t>04/19/24:  Nonstructural components and nonstructural stud walls - we didn't need to review this one, but just noted no exceptions since it is all nonstructural</t>
  </si>
  <si>
    <t>1844</t>
  </si>
  <si>
    <t>STR - TWR - Mechanical Pad Over SOMD Missing Detail</t>
  </si>
  <si>
    <t>04/24/24:  BU slab on metal deck detail request - btu this was already specifically clarified in RFI 1058, just refer to that response</t>
  </si>
  <si>
    <t>1843</t>
  </si>
  <si>
    <t>STR - ALL - Edge Section at Elevated Structural Slab Applications</t>
  </si>
  <si>
    <t>04/24/24:  Asking about where a slab on grade detail would apply - technically applies at the south end of the amenity bldg where it transitions from basement to SOG</t>
  </si>
  <si>
    <t>1839</t>
  </si>
  <si>
    <t>STR - TWR - L4 Depression Clarification</t>
  </si>
  <si>
    <t>04/22/24:  Clark is going to revise - apparently JF noted no issue here at the moment - so hold on this for now
04/23/24:  Received a bit more information from JF, but the email was still a bit unclear - however it does sound like they have located the depression in the icnorrect location - additioanlly it looks like a portion of it is already poured. But shot an email back to JF for further clarification on this.
04/23/24:  JF confirmed just that their arch dimension is correct, appears that the field location is incorrect.  May require additional fill.  But for now just confirm correct dimension, let GC know their dimension was incorrect, and provided the details that should have been used, which were all typ details</t>
  </si>
  <si>
    <t>1838</t>
  </si>
  <si>
    <t>STR - RTL - L1 Beam Transition at Gridline RA/R8</t>
  </si>
  <si>
    <t>04/23/24:  Forwarded to XC
04/24/24:  XC notes reviewed</t>
  </si>
  <si>
    <t>1574.1</t>
  </si>
  <si>
    <t xml:space="preserve">MEP - TWR - MEP Shaft Wall Shift Conflict L4-37 Storage Room </t>
  </si>
  <si>
    <t>04/22/24:  Only respond to Q2, that it's OK to shift the wall and the C-channel
04/25/24: Confirmed, sent in
06/06/24:  GC has sent additional information because apparently there is still a clash (GC opened 1571.2)</t>
  </si>
  <si>
    <t>1116.1</t>
  </si>
  <si>
    <t>STR - RTL - CMU Wall Dimension Clarification per RFI 1116</t>
  </si>
  <si>
    <t>04/22/24:  Was going to note that JF should just respond, but they already have (This was only a dimensional question)</t>
  </si>
  <si>
    <t>1853</t>
  </si>
  <si>
    <t>STR - TWR - Side Plate Rebar Confirmation</t>
  </si>
  <si>
    <t>04/20/24:  Asking about rebar flying over Sideplates.  Confirmed to do that, given the typ rebar is still provided on either side of the Sideplates if they have to stop and add trim bars</t>
  </si>
  <si>
    <t>1850</t>
  </si>
  <si>
    <t>STR - TWR - SOMD Slick Line Location</t>
  </si>
  <si>
    <t>04/22/24:  Not a structural thing - they just want to run a line in an existing shaft - respond back - appears to be means and methods</t>
  </si>
  <si>
    <t>1864</t>
  </si>
  <si>
    <t>STR - GAR - L3 Stair 5 and 6 Wall Thickness Clarification</t>
  </si>
  <si>
    <t>04/24/24:  Wall markup question - markup is in a submittal, but seems to have come from JF, not NYA.  See if JH is aware
04/25/24:  JH responded</t>
  </si>
  <si>
    <t>1863</t>
  </si>
  <si>
    <t>STR - GAR - P1 Shifting Soffit on Gridline 1</t>
  </si>
  <si>
    <t>04/24/24:  Slab/column jog detailing at Line 1 - seems like we already had some details, but GC is noting this results in jogs in the soffit, but not 100% clear why.  Forwarded to XC/JH to review to make sure we are all on the same page.
04/25/24:  JH reviewed and it seems fine</t>
  </si>
  <si>
    <t>1862</t>
  </si>
  <si>
    <t>STR - TWR - High Roof Concrete Curb Location Confirmation per RFI 1329</t>
  </si>
  <si>
    <t>04/24/24:  Forwarded to JK
04/29/24:  JK notes reviewed - but really needs to be answered by JF
04/29/24:  Already responded to by JF prior to us reviewing</t>
  </si>
  <si>
    <t>1861</t>
  </si>
  <si>
    <t>STR - GAR - P1 Top of Wall Transition Section Cut Detail</t>
  </si>
  <si>
    <t>04/24/24:  A confusing arch detail, not clear if this was really intended - shot an email to JF to clarify and to ask if there is any structural response required - seemed like the detail maybe was just old and doesn't apply anymore?
04/25/24:  Denis wrote back (See email) - Kelly had coordinated this with them already - so just refer to what he notes in the email</t>
  </si>
  <si>
    <t>1860</t>
  </si>
  <si>
    <t>STR - ALL - Column to Wall Shear Key Depth</t>
  </si>
  <si>
    <t>04/24/24:  Question about column shear key - forwarded to JH
04/26/24:  Agreed with JH that it likely isn't a big deal - however, they don't specify where they are talking about.  Therefore, noted to follow the typ detail, and if they want to use this proposal, they need to clarify which locations they are talking about</t>
  </si>
  <si>
    <t>1859</t>
  </si>
  <si>
    <t xml:space="preserve">STR - GAR - L1-L3 East Perimeter Wall Clarification on Gridline 1 </t>
  </si>
  <si>
    <t>04/24/24:  Confusion over walls shown in arch plans that aren't on structural plans.  JF response seems to already cover it, but then wanted us to confirm the walls….shot an email back to theml.
04/25/24:  JF responded - are these some of the misc details that were set up on various pages?  Need to review and confirm
05/06/24:  Generally appears to refer to our typ crash wall and parapet wall details.  Sent it back as such.  Feels like this changed from precast to monolithic somewhere on the way - perhaps KW has background?  Either way, if these do not cover all conditions, they will have to specify which ones they need other details for.</t>
  </si>
  <si>
    <t>1858</t>
  </si>
  <si>
    <t>STR - TWR - Slab Depression Clarification for Elevator Divider Beams and Posts Outside of Wall</t>
  </si>
  <si>
    <t xml:space="preserve">04/24/24:  Looks like the incorrect attachment was assigned to this.  Need GC to update, and then re-provide.  May need to go to JK - seems like this will have to do with the fix where the elevator supports got shifted.  Technically sent in a rseponse, will see if they just reopen it, or create a 0.1
04/25/24:  Attachment has been updated - need to redownload and review and perhaps forward to JK
04/25/24:  Before forwarding to JK, shot email to Denis clarifying if there really isn't a topping at these areas - if not, what was the point of the depression?  Maybe the GC just isn't seeing some other type of topping?
04/29/24:  We'll at least go ahead and send in our response - just note yes, topping slabs are provided at the </t>
  </si>
  <si>
    <t>1857</t>
  </si>
  <si>
    <t>STR - TWR - Sequence 12 - Shop Stiffener Plate Weld Access</t>
  </si>
  <si>
    <t>04/24/24:  Stiffener plate weld clash with angle (just access issue in the shop.  Noted the weld is acceptable on side, increased it slightly)</t>
  </si>
  <si>
    <t>1867</t>
  </si>
  <si>
    <t>STR - GAR - Load Transfer at East Perimeter Wall (After Anchoring Detensioning</t>
  </si>
  <si>
    <t>04/25/24:  Just RFI confirmation of the email we had already sent regarding a portion of construction of the east wall.</t>
  </si>
  <si>
    <t>1866</t>
  </si>
  <si>
    <t>STR - TWR - Added Shim at Stair 1 at P4 Level</t>
  </si>
  <si>
    <t>04/25/24:  No structural ecxeptions - shim plate for base of stair connection.</t>
  </si>
  <si>
    <t>1865</t>
  </si>
  <si>
    <t>STR - TWR - L1 Step on Gridline T1 Clarification</t>
  </si>
  <si>
    <t>04/25/24:  Seems like this was already addressed in RFI 1176 and 1176.1, just refer to that RFI.</t>
  </si>
  <si>
    <t>1881</t>
  </si>
  <si>
    <t>STR - DWP - Ground level and Level P1 Elevation Discrepancy</t>
  </si>
  <si>
    <t>04/26/24: Looks like we may have had an incorrect elevation reference on a section at the perimeter basement wall - but arch and civil match - note to refer to those (And sent an email after our response, to confirm that JF reviews and confirms as well)</t>
  </si>
  <si>
    <t>1880</t>
  </si>
  <si>
    <t>STR - TWR - Deck Support at Accommodation for Stair Landing</t>
  </si>
  <si>
    <t>04/25/24:  Forwarded to YC
04/30/24:  YC notes reviewed - deck is perp to the angles, so a small area, not a big issue.</t>
  </si>
  <si>
    <t>1878</t>
  </si>
  <si>
    <t>STR - TWR - Drill and Epoxy Details for Curbs in SOMD</t>
  </si>
  <si>
    <t>04/25/24:  Forwarded to YC
04/29/24:  Noted as "hot" by GC (make sure to note no cost)
04/30/24:  YC notes reviewed
04/30/24:  Sent in - we already had a detail that covered this - we just added a note that they can reduce the bottom cover of the embed bar, and this should allow them to reach the min embedment lengths per SET-3G</t>
  </si>
  <si>
    <t>1876</t>
  </si>
  <si>
    <t>STR - TWR - P1 Fire Water Tank Room Foam Infill</t>
  </si>
  <si>
    <t>04/25/24:  Questions about using foam instead of formwork at "voids" in the water tank area - but this is really a means and methods question about how they will form it. We noted that we didn't see any exceptions in terms of impact to structure, but otherwise this is means and methods</t>
  </si>
  <si>
    <t>1875</t>
  </si>
  <si>
    <t>STR - TWR &amp; GAR - Drill and Epoxy Details for T6 Wall into Garage Deck</t>
  </si>
  <si>
    <t>04/24/24:  GC missed the formsavers at P3 into the T6 shearwall on the podium side, which is a big miss.  XC and JH to review if D+E is possible.
04/25/24:  JH recalls that they have already asked about usiong D+E, and that's why they have already installed the keys (Which they have).  However, we need to hunt down the prior discussion regarding D+E at the slab connection
04/30/24:  Sent a follow up to Justin to see if he's had any luck finding associated information.
04/30/24:  It was RFI 499, where we had addressed this previously, and referred to 5/S1.1.04.  We had also provided an SSK on how to include the dowels for connection, and it appears that this is the information that they did not install prior to installation of the wall, and now they want a D+E fix for that.
04/30/24:  Note also that Clark just asked for an observation of the first deck pour, and did not reference this RFI - NYA brought it up instead.  Unclear what they were going to construct instead.  
04/30/24:  XC included responses that represented a D+E procedure - should reference RFI 499 as part of our original response.</t>
  </si>
  <si>
    <t>1874</t>
  </si>
  <si>
    <t>STR - TWR - Sequence 17 - Curtainwall Support Steel Finish Clarification</t>
  </si>
  <si>
    <t>04/24/24:  No attachment in Procore - sent in this as response - eventually will go to JK, but only for minor review - this generally should be a response from the arch
05/02/24:  Apparently GC updated the attachment on 04/25, but we had no acknowledgement of this, so only checked now.  Forwarded to JK</t>
  </si>
  <si>
    <t>1872</t>
  </si>
  <si>
    <t>STR - TWR - Sequence 17 - Curtainwall HSS to Column Flange Connection</t>
  </si>
  <si>
    <t>04/24/24:  Forwarded to JK
04/26/24:  JK notes reviewed</t>
  </si>
  <si>
    <t>1871</t>
  </si>
  <si>
    <t>STR - TWR - Sequence 17 - High Roof Interior Opening Support Clarification</t>
  </si>
  <si>
    <t>SSK-099</t>
  </si>
  <si>
    <t>04/24/24:  Frowarded to JK
04/29/24:  JK notes reviewed</t>
  </si>
  <si>
    <t>1869</t>
  </si>
  <si>
    <t>STR - TWR - Sequence 23 - Parking Central Plant Generator Framing and Kicker Confirmation</t>
  </si>
  <si>
    <t>04/24/24:  Forwarded to JK
04/25/24:  JK notes reviewed</t>
  </si>
  <si>
    <t>1868</t>
  </si>
  <si>
    <t>STR - TWR - Sequence 12 - Shop Angle Outrigger Weld Confirmation</t>
  </si>
  <si>
    <t>04/24/24:  Welding issue on some outriggers, but just replaces one weld with another that can still resist the bending moment from the angle, so OK</t>
  </si>
  <si>
    <t>1832.1</t>
  </si>
  <si>
    <t>STR - TWR - Sequence 17 - Curtainwall HSS Splice Connection for Tolerance</t>
  </si>
  <si>
    <t>04/25/24:  Forwarded to JK
04/26/24:  JK notes reviewed</t>
  </si>
  <si>
    <t>1820.1</t>
  </si>
  <si>
    <t>STR - TWR - Sequence 17 - Cooling Tower Support Steel Framing Coordination Confirmation</t>
  </si>
  <si>
    <t>04/25/24:  Forwarded to JK
05/09/24:  There was a follow up update from Clark, which is responded to by JK</t>
  </si>
  <si>
    <t>1429.1</t>
  </si>
  <si>
    <t>STR - TWR - Sequence 20 - Gym Shaft Wall HSS Framing Query Follow-up</t>
  </si>
  <si>
    <t>04/25/24:  Forwarded to YC
04/29/24:  Is this an arch only question?
05/02/24: YC notes reviewed</t>
  </si>
  <si>
    <t>1882</t>
  </si>
  <si>
    <t>MEP - TWR - L1 Standpipe Riser Core Confirmation</t>
  </si>
  <si>
    <t>05/03/24:  They missed the correct locations for a few L1 penetrations.  Apparently want to sawcut out large portions to install them in the correct location, but this will damage a lot of rebar, and trying to D+E (#7 bars) would be complicated and potentially not feasible, given edge distance requirements which would push these bars lower than their design loaction.  Could potentially use more, smaller bar, but this still requires extra space for laps, etc... And regardless, they did not show where these cuts are.  Therefore, given this was a mistake on the GC to begin with, recommended that they first try to locate the new penetrations without damaging the existing rebar, and go from there.  Likely anticipate this will come back, but at the moment we don't have enough to work with to provide a full response without just noting not to damage rebar.</t>
  </si>
  <si>
    <t>1892</t>
  </si>
  <si>
    <t>STR - TWR - Cantilever Moment Connection Clarification on Balconies</t>
  </si>
  <si>
    <t>SC/YC</t>
  </si>
  <si>
    <t>04/26/24:  May just be confusion on inspector's part regarding outrigger beam detailing?  SC to review.  YC copied
05/02/24: SC reivewed - confrimed that this was just confirming that the typ detail does not apply</t>
  </si>
  <si>
    <t>1598.1</t>
  </si>
  <si>
    <t>MEP - TWR - Duct Routing In P1120B - Detail for Duct Block Under Ramp</t>
  </si>
  <si>
    <t>04/30/24:  Refer to prior email chains and RFI 1598 for background - has to do with a duct 
05/02/24:  Forwarded to YC - will likely be hot
05/02/24:  YC notes reviewed</t>
  </si>
  <si>
    <t>1896</t>
  </si>
  <si>
    <t>STR - TWR - Exposed Structural Beam at Gridline TC T4</t>
  </si>
  <si>
    <t>05/02/24:  Beam is squeezed between being inset and having a depression on one side - however our drawings note that the depression is to be infilled - so this should still cover the beam - gave JF a heads up to look into this as well</t>
  </si>
  <si>
    <t>1895</t>
  </si>
  <si>
    <t>STR - GAR - Iris Touch Down Structural Connection</t>
  </si>
  <si>
    <t>05/02/24:  Seems like they were not referencing the latest Iris structural details which were provided in RFI 969 and associated SSK-52 - response just refers to those, and then they can ask questions off of those if they still need.  They also ask a dimensional question, which we refer to arch.</t>
  </si>
  <si>
    <t>1715</t>
  </si>
  <si>
    <t>STR - DWP - Station Hatch Lift Off Detail</t>
  </si>
  <si>
    <t>04/30/24:  Received much much later than original RFI.  Check with RW if this becomes our scope.  And then also check on Case/Hellman for sample.
05/29/24:  Reading the RFI a bit more closely, is just really only asking about the lifting detail itself ( in relation to an arch detail that already exists) - and not necesarily a detail for the hatch itself??  Shot an email to JF asking this question, as the original detail is in their set
05/30/24:  Shot RW a question asking his experience with these lids - RW noted to try to start with a design-build type of option
05/31/24:  Discussed through email with JF - they requested us just to respond by asking for the weight and criteria of the lid (implying that it is something that will be provided, not designed by the design team)
06/24/24:  HAd previously enteered what JF asked us to, but they wanted s to be more epxlicit in the response today, so we added a revised response - it speaks for the design team in general, not just structural</t>
  </si>
  <si>
    <t>1424.4</t>
  </si>
  <si>
    <t>STR - TWR - Sequence 4 - Level 3 Edge of Slab per RFI 1424 Protected Zone Clash</t>
  </si>
  <si>
    <t>05/02/24:  Typ 4' spacing of outriggers would land in protected ones of the beams if they space exactly evenly.  Noted that they don't have to keep them at exactly 4', so just add ledgers as necessary such that there isn't a space of &gt; 4' between the outriggers, while still not attaching to the protected zone.</t>
  </si>
  <si>
    <t>1914</t>
  </si>
  <si>
    <t>STR - TWR - Conflicting Steel Shown on Balcony Drawings</t>
  </si>
  <si>
    <r>
      <t xml:space="preserve">05/02/24:  First, check with Todd to understand what they are currently using - then probably forward to SC
05/06/24:  Todd notes that there was a coordination effort for the size of the angle (Need to look through old emails) - he'll search through and find hte emails and we can circle back on this from there - so NYA holding for now
05/13/24:  JF forwaded email from GC, GC requesting response by end of this week - need to discuss with JF since NYA was waiting on their input
05/13/24:  Todd notes that he has been looking into it.  Will shoot an email to others (OJB) to confirm what requirements there are (also see 03/22/23 email with Todd)
05/20/24:  Todd notes that we're still waiting on information from Clark on this
05/21/24:  Looks like Clark sent an email on this - waiting for JF to clarify what we need to show
05/23/24:  Continued email discussion between JF and Clark - NYA still holding for direction from JF
06/03/24:  We have most of the information now - need to discuss with JF any questions we have
</t>
    </r>
    <r>
      <rPr>
        <b/>
        <sz val="8"/>
        <color rgb="FF0070C0"/>
        <rFont val="Arial"/>
        <family val="2"/>
      </rPr>
      <t>06/03/24:  Todd will let us know the width of hte top angle required</t>
    </r>
    <r>
      <rPr>
        <sz val="8"/>
        <color rgb="FF0070C0"/>
        <rFont val="Arial"/>
        <family val="2"/>
      </rPr>
      <t xml:space="preserve">, otherwise we generally have all the info we need now - need to size and space the post and angles
06/05/24:  Todd sent width, but DT realized dimensions are also required to locate some components, otherwise geometry itself may impose additional width to the angle sizes, just so that they can reach out to what they need to.
06/06/24:  Todd sent back some information - DT to review
</t>
    </r>
    <r>
      <rPr>
        <b/>
        <sz val="8"/>
        <color rgb="FF0070C0"/>
        <rFont val="Arial"/>
        <family val="2"/>
      </rPr>
      <t>06/10/24:  Noted that we will try to have this wrapped up by Wed
06/12/24:  Provided sizes and welds.  A lot of it is dictated by geometry governed by where the pedestal paver is, so may require further coordination</t>
    </r>
  </si>
  <si>
    <t>1913</t>
  </si>
  <si>
    <t>STR - RTL - Sequence 19 - Retail/Amenity Elevator Query</t>
  </si>
  <si>
    <t>JK/RG</t>
  </si>
  <si>
    <r>
      <t xml:space="preserve">05/02/24:  Forward to JK and RG.  JK for his experience on all the other elevators, and RG for his familiarity with the retail building.  Seems like them noting they don’'t have an elevator layout for the amenity bldg is the main item for clarification - do we even need to respond to anything?  Did we see an elevator layout shop for retail that we can refer them to?
05/06/24:  JK took an initial pass, but RG needs to review as well - shot RG a follow up email
</t>
    </r>
    <r>
      <rPr>
        <b/>
        <sz val="8"/>
        <color rgb="FF0070C0"/>
        <rFont val="Arial"/>
        <family val="2"/>
      </rPr>
      <t>05/13/24:  ADD SOMETHING ABOUT OTIS CONFIRMATION OF THE POST LOCATIONS?</t>
    </r>
    <r>
      <rPr>
        <sz val="8"/>
        <color rgb="FF0070C0"/>
        <rFont val="Arial"/>
        <family val="2"/>
      </rPr>
      <t xml:space="preserve">
</t>
    </r>
    <r>
      <rPr>
        <b/>
        <sz val="8"/>
        <color rgb="FF0070C0"/>
        <rFont val="Arial"/>
        <family val="2"/>
      </rPr>
      <t>05/20/24:  JUST GET THIS SHOT BACK, REFERENCING THAT OTIS HAS TO PROVIDE INFORMATION FOR THIS
05/28/24: THis has slipped through the cracks, just sent it back in</t>
    </r>
  </si>
  <si>
    <t>1912</t>
  </si>
  <si>
    <t>INT - TWR - Fireproofing/Elevator Tube Steel Conflicts</t>
  </si>
  <si>
    <t>05/02/24:  First, forwared to JF - this is a fireproofing question, and comes down to various ways they could try to apply the fire rating here, so not sure there will be much structural input
05/06/24:  JF will look into
05/20/24:  Fireproofing - Denis and John were looking into this, but sounds like they were waiting on even more information from GC, so instead will close it for now (no response from us on this)</t>
  </si>
  <si>
    <t>1832.2</t>
  </si>
  <si>
    <t>DUCTBANKS AND PRECAST VAULTS</t>
  </si>
  <si>
    <t>04/30/24:  Shot a note to JF asking if there is actually something in here they need our response on - holding for now
05/06/24:  JF agrees - no NYA action at the moment
05/23/24:  Consider closed on our end, as of 05/06 when we had discussed this with JF</t>
  </si>
  <si>
    <t>1922</t>
  </si>
  <si>
    <t>STR - TWR - Sequence 17 - High Roof Stub Beam Clairifcation and Missing Slab Support</t>
  </si>
  <si>
    <t>05/02/24:  Forwarded to JK
05/13/24: Told JF probably not their thing
05/14/24:  JK reviewed</t>
  </si>
  <si>
    <t>1921</t>
  </si>
  <si>
    <t>STR - TWR - Sequence 17 - Mechanical Room Roof Plan Missing Connections and Locations</t>
  </si>
  <si>
    <t>SSK-102</t>
  </si>
  <si>
    <t>05/02/24:  Forwarded to JK
05/09/24:  JK notes reviewed</t>
  </si>
  <si>
    <t>1920</t>
  </si>
  <si>
    <t>STR - TWR - Sequence 17 - Mechanical Room Roof Screen Wall Support Angle Connections and Extents</t>
  </si>
  <si>
    <t>05/02/24:  Forwarded to JK
05/07/24:  JK notes reviewed</t>
  </si>
  <si>
    <t>1915</t>
  </si>
  <si>
    <t>STR - TWR - Precast Stair Support Steel Weld in Lieu as Needed</t>
  </si>
  <si>
    <t>05/02/24:  Forwarded to YC
05/03/24:  YC notes reviewed</t>
  </si>
  <si>
    <t>1871.1</t>
  </si>
  <si>
    <t>STR - TWR - Sequence 17 - High Roof Interior Opening Support Bolted Channel Confirmation</t>
  </si>
  <si>
    <t>1924</t>
  </si>
  <si>
    <t>STR - TWR - CCC - Floor Depression Alternative</t>
  </si>
  <si>
    <t>05/08/24:  Clarifying support for depressed deck near small 2.5" zones of depression, since the typ details don't typicaly cover the depression in this direction</t>
  </si>
  <si>
    <t>1923</t>
  </si>
  <si>
    <t>STR - Garage - Upside Down Stud Rail on P3 A1 Deck Confirmation</t>
  </si>
  <si>
    <t>05/06/24:  Confirmation of upside down sutdrails - had already been confirmed in email and in observation</t>
  </si>
  <si>
    <t>1806.2</t>
  </si>
  <si>
    <t>STR - TWR - Oil Well Room Rebar Cutting Clarification</t>
  </si>
  <si>
    <t>05/06/24:  Seems like they are cutting through much more of the oil well slab on grade reinforcement than we originally understood - they want to cut through what appears to be the supplemental bars themselves that were making up for the original typ bars being cut at the circular penetrations - which is not acceptable.  Noted they can always just cut back extra in order to install as designed, and they can use terminators at the ends of bars if that would help.</t>
  </si>
  <si>
    <t>1006.1</t>
  </si>
  <si>
    <t>STR - GAR - Diamond Blockout for Columns Clarification - Ramp P4 to P3</t>
  </si>
  <si>
    <t>05/06/24:  They are asking if they need to use diamond cut outs at columns at the SOG ramps - the columns technically go through grade, but they are sitting down on the mat below, so not sure the detail really applies here.  Forwarded to JH.
05/07/24:  JH notes reviewed</t>
  </si>
  <si>
    <t>0408.1</t>
  </si>
  <si>
    <t>STR - GAR - SOG Ramp Clarifications</t>
  </si>
  <si>
    <t>SSK-101</t>
  </si>
  <si>
    <t>05/06/24:  Forarded to JH since XC is out for the next few weeks
05/08/24:  JH had a detail, but requires monolothic - may need alter it to allow for D+E - see associated emails.  Determined that this portion may not be poured yet, which would make sense, so gave monolithic detail to start with.  If it is poured, they can send another RFI clarifying what teh existing conditions are.  We couldn't find anything in any submittals.</t>
  </si>
  <si>
    <t>1918</t>
  </si>
  <si>
    <t>STR - GAR - Puddling for Garage Elevated Decks Confirmation</t>
  </si>
  <si>
    <t>05/06/24:  Basically just referenced the ACI requirements for this straight from 318-19.  Looks like this won't be requried for the typ slab other than where the column/walls exceed 7.1 ksi.  Was briefly discussed during the structural observation last week.</t>
  </si>
  <si>
    <t>1926</t>
  </si>
  <si>
    <t>INT - TWR - Level 4 &amp; 5 Fire Shutter Door Layout In Field Clarification</t>
  </si>
  <si>
    <t>05/08/24:  Forwarded to to JK
05/09/24:  JK notes reviewed</t>
  </si>
  <si>
    <t>1929</t>
  </si>
  <si>
    <t>STR - DWP - Cable Trench Bottom Mat Rebar Confirmation</t>
  </si>
  <si>
    <t>*</t>
  </si>
  <si>
    <t>05/08/24:  Forwarded to JK.  Had already briefly discussed with GC through email, noting that if it works, more rebar is likely required
05/10/24:  Received email that this was urgent, so ratio'd the steel area vs. effective depth and sent back.  Did not even have the chance to become an urgent RFI because it came in after Monday</t>
  </si>
  <si>
    <t>1819.1</t>
  </si>
  <si>
    <t>STR - TWR - North Property Line / CMU to CIP Wall Clarification</t>
  </si>
  <si>
    <t>05/09/24: Asking about extent of conversion of perimeter CMU below deck to CIP.  Thought this was already provided by others in the prior responses, but just referred to those, and noted that it can extend further if required by the arch.</t>
  </si>
  <si>
    <t>1943</t>
  </si>
  <si>
    <t xml:space="preserve">STR - TWR - Missing Concrete Support for Wall at P1 Level </t>
  </si>
  <si>
    <t>05/10/24:  RFI was not clear, between whether it was referring to P1 or L1, and exactly what the proposed solution was.  Requested clarification</t>
  </si>
  <si>
    <t>1942</t>
  </si>
  <si>
    <t>STR - TWR - Lobby Glazing HSS Support Strength Confirmation</t>
  </si>
  <si>
    <t>05/09/24:  Forwarded to JK.  See notes in email to JK - asking about lobby wall reactions on our support members, but didn't we already have these in order to design the member?
05/14/24:  JK notes that plan is needed to locate this zone.  Still also not cleear why this is asked, unless the loads are modified?  Also asked what is difference between this and RFI 169.1</t>
  </si>
  <si>
    <t>1935</t>
  </si>
  <si>
    <t>STR - TWR - Sequence 17 - High Roof Proposed Moment Connections to HSS Post</t>
  </si>
  <si>
    <t>05/09/24:  Forwarded to JK
05/14/24:  JK notes reviewed</t>
  </si>
  <si>
    <t>1934</t>
  </si>
  <si>
    <t>STR - TWR - Sequence 4 - Level 3 Divider Beam Clash with Window Plate</t>
  </si>
  <si>
    <t>1933</t>
  </si>
  <si>
    <t>STR - TWR - Sequence 13 - Proposed Beam Shop Splice</t>
  </si>
  <si>
    <t>05/09/24:  Needed to add length to a beam in t he shop, similar to a few before - no exceptions</t>
  </si>
  <si>
    <t>1932</t>
  </si>
  <si>
    <t>STR - TWR - Sequence 12-15 - Changes in Material 2in Plate Grade from Gr 50 to Gr 65</t>
  </si>
  <si>
    <t>05/08/24:  Noted as "hot" by the GC (just came in)
05/09/24:  RFI references an attachment that does not appear to be provided - sent in this notice for now
05/09/24:  Looks like they replaced some or all portions of some of the upper level 2" box columns with GR 65.  Notes that any 65-65 welds were maintained at E80, but they are asking about 50-65 being at E70.  Seems like they would need to provide a WPS, or meet Table 5.3 of AWS D1.1, which has some requirements.  Will likely result in a 0.1 - but just needed to be clear that all the welds are in conformance with AWS.</t>
  </si>
  <si>
    <t>1931</t>
  </si>
  <si>
    <t>STR - TWR - Sequence 17 - Proposed Curtainwall HSS Knife Plate Connection</t>
  </si>
  <si>
    <t>05/09/24:  Forwarded to JK
05/09/24:  JK reviewed</t>
  </si>
  <si>
    <t>1930</t>
  </si>
  <si>
    <t>STR - TWR - Sequence 20 - Gym Beam to HSS Column Connection</t>
  </si>
  <si>
    <t>05/09/24:  Forwarded to YC
05/09/24:  YC notes reviewed</t>
  </si>
  <si>
    <t>1806.4</t>
  </si>
  <si>
    <t>STR - TWR - Oil Well Room Rebar Partial Removal</t>
  </si>
  <si>
    <t>05/10/24:  Apparently the solution in 1806.3 still requires some rebar to be cut, so it just goes back to 1806.2, where we confirmed that the typ penetration detail needs to be met.  Maybe (?) the long bars that would remain are OK?  Depending on how many of the actual slab bars are interrupted by the oil wells. But don't see much ability to avoid overcutting in order to install the diag trim bars.  This was a means and methods issue, but we're just confirming they need to follow the typ detail.</t>
  </si>
  <si>
    <t>1806.3</t>
  </si>
  <si>
    <t>STR - TWR - Oil Well Room Proposed Cone and WP Placement</t>
  </si>
  <si>
    <t>05/08/24:  Looks like they are accommodating our response from 1806.2, but this means other stuff has to change with how they cap the well, which doesn' taffect structure, so noted no exceptions as long as our prior structural requirements are met, but they need to confirm with all the other trades</t>
  </si>
  <si>
    <t>1031.2</t>
  </si>
  <si>
    <t>STR - TWR - P1 Fire Water Tank Buildout Clarification</t>
  </si>
  <si>
    <r>
      <t xml:space="preserve">05/10/24:  Forwarded to YC
05/13/24:  Noted to JF that they should review also
05/20/24:  Noted on call with JF that we both need to review this
05/20/24:  May set up a meeting with them
05/22/24:  Sent another email to JF that they need to look at this also - although I had noted sending them a note on 05/13, I don't see record of it.  Either way, it had been mentioned on prior calls that JF will need to review this one.
05/28/24:  Shot a follow up email to JF because we didn't hear anything back after teh last note that was sent (and noted on multiple calls that we need to discuss this one)
06/03/24:  Noted that we've been waiting to discuss with JF - &gt; sounds like John  G is leading this, try to follow back up with him?
</t>
    </r>
    <r>
      <rPr>
        <b/>
        <sz val="8"/>
        <color rgb="FF0070C0"/>
        <rFont val="Arial"/>
        <family val="2"/>
      </rPr>
      <t>06/03/24:  THey just want concrete for waterproofing installating - smooth finish per waterproofing requirements - otherwise we just need to provide some reinforcement and the geoemtry - confirm the thickness of the concrete belwo the beam</t>
    </r>
    <r>
      <rPr>
        <sz val="8"/>
        <color rgb="FF0070C0"/>
        <rFont val="Arial"/>
        <family val="2"/>
      </rPr>
      <t xml:space="preserve">
06/05/24:  Sent YC updated notes, YC reviewing
</t>
    </r>
    <r>
      <rPr>
        <b/>
        <sz val="8"/>
        <color rgb="FF0070C0"/>
        <rFont val="Arial"/>
        <family val="2"/>
      </rPr>
      <t>06/06/24:  YC notes reviewed - DT to review</t>
    </r>
    <r>
      <rPr>
        <sz val="8"/>
        <color rgb="FF0070C0"/>
        <rFont val="Arial"/>
        <family val="2"/>
      </rPr>
      <t xml:space="preserve"> - reviewed, made a few updates, and sent in</t>
    </r>
  </si>
  <si>
    <t>1949</t>
  </si>
  <si>
    <t>STR - TWR - Sequence 17 - Curtainwall Detail SSK-083 Skewed Connection</t>
  </si>
  <si>
    <t>05/10/24:  Forwarded to JK
05/15/24:  JK notes reviewed</t>
  </si>
  <si>
    <t>1947</t>
  </si>
  <si>
    <t>STR - TWR - Sequence 17 - Proposed Connections per Clark RFI 1820.1 Cooling Tower Layout</t>
  </si>
  <si>
    <t>1945</t>
  </si>
  <si>
    <t>MEP - TWR - L1 Plumbing Riser and Embed Conflict Confirmation</t>
  </si>
  <si>
    <r>
      <t xml:space="preserve">05/10/24:  Not able to download as typical PDF attachment - sent in note, and JF agreed and GC will need to reupload
05/15/24:  Check if Clark has updated on Procore, and re-download?
05/15/24:  They did PDF it, but it's still just the images, so not really clear what they are talking about.  Sent in a rquirement for them to actually show this (and the proposed fix) on plan.  
</t>
    </r>
    <r>
      <rPr>
        <b/>
        <sz val="8"/>
        <color rgb="FF0070C0"/>
        <rFont val="Arial"/>
        <family val="2"/>
      </rPr>
      <t>05/16/24:  GC has re-uploaded - re-download new info and see if everything is there</t>
    </r>
    <r>
      <rPr>
        <sz val="8"/>
        <color rgb="FF0070C0"/>
        <rFont val="Arial"/>
        <family val="2"/>
      </rPr>
      <t xml:space="preserve">
05/23/24:  Main response was just to note that they should avoid sawcutting because replacing the bars would be difficult</t>
    </r>
  </si>
  <si>
    <t>1924.1</t>
  </si>
  <si>
    <t>STR - TWR - CCC - Floor Depression Alternative, Suggestion of New Deck</t>
  </si>
  <si>
    <t>05/10/24:  GC will upload new information regarding a proposed deck type to use to try to get the depression.  They sent it in email, but I asked them to upload it directly into the RFI.  They kept referencing a 1924.1, but I noted that I think 1948 is now the correct RFI reference.
05/10/24:  Information was uploaded, and number of RFI was modified to 1924.1
05/14/24:  They proposed a different thinner deck - seems OK, but noted to use a higher gauge than they had noted, just to ensure we capture any slightly larger spans.  Main governing factor appears to be the unshored span - actual Supimposed loads seem fine.  But unshored is at 8'6".</t>
  </si>
  <si>
    <t>1880.1</t>
  </si>
  <si>
    <t>STR - TWR - Deck Support at Accommodation for Stair Landing Follow-Up</t>
  </si>
  <si>
    <t>05/10/24:  Forwarded to YC - similar to 1880, but extended to all floors with interior stairs
05/15/24:  YC notes detail can apply to all other locations.</t>
  </si>
  <si>
    <t>0350.1</t>
  </si>
  <si>
    <t xml:space="preserve">STR - TWR/GAR - 3' Mat Rebar Configuration </t>
  </si>
  <si>
    <t>05/10/24:  Could not exactly understand what they were proposing, asked for better as-built information, and sections showing the proposed solution.
05/16/24:  Had a call with GC where they tried to clarify, but they couldn't really either on the call themselves in terms of what the actual issue was. 
05/20/24:  Had a call this morning to discuss - GC has now uploaded a clearer RFI
05/21/24: RFI was updated and we noted that shift of the step is fine as long as all the other typ details for the step are still applied.
05/30/24:  GC still seems to indicate running into issues, but they still can't just summarize what they are.  PSG then notes discontinuities in the mat, but then walks back on that, and then says they don't even have the field dimensions.  On a different call to Clark, noting this to them, and said they need to summarize the actual field conditions and provide us the specific issues, or just revise the protection slab to build it per plan.</t>
  </si>
  <si>
    <t>1952</t>
  </si>
  <si>
    <t>STR - TWR - Sequence 17 - Proposed Screenwall Support Beam Connection</t>
  </si>
  <si>
    <t>05/14/24:  Forwarded to JK
05/15/24:  JK notes reviewed</t>
  </si>
  <si>
    <t>1951</t>
  </si>
  <si>
    <t xml:space="preserve">MEP - TWR - P3105 Chiller Plant Room Post-Pour Drilled Pipe Hangers </t>
  </si>
  <si>
    <t>05/14/24:  Minor detail update for pipe hangers - no strucxeptions</t>
  </si>
  <si>
    <t>1950</t>
  </si>
  <si>
    <t>STR - TWR - Sequence 10 - Proposed Material Grade Substitution</t>
  </si>
  <si>
    <t>05/10/24:  Wants to use a different material grade on one SMRF beam.  The beam is included in AISC 341, but is it OK for Sideplate?  Should double check, and then maybe ask Sideplate directly (sent an email to Sideplate to confirm)
05/14/24:  Sideplate reviewed and noted that this is not acceptable</t>
  </si>
  <si>
    <t>1882.1</t>
  </si>
  <si>
    <t>05/13/24:  Seems like this is more in JF's court - just asking if new standpoint locations are OK, which is more in their court</t>
  </si>
  <si>
    <t>1960</t>
  </si>
  <si>
    <t>STR - GAR - P2 Head Clearance at Gridline 9 Confirmation</t>
  </si>
  <si>
    <t>05/14/24:  JF needs to review first to let us know if there is an issue here - shot them an email asking if this needs a structural response
05/17/24:  JF asks to confirm what deflection we are anticipating here - seems like there is 3" of play, which seems like enough - check and respond back to arch
05/17/24:  Checked in models that Jason left notes on, and long term deflection was very minor, so does not look like an issue</t>
  </si>
  <si>
    <t>1958</t>
  </si>
  <si>
    <t>STR - TWR - Sequence 17 - FASE Roof HSS Connection Queries</t>
  </si>
  <si>
    <t>1957</t>
  </si>
  <si>
    <t>STR - TWR - Sequence 17 - High Roof Mechanical Room W14x22 Beam Clarification</t>
  </si>
  <si>
    <t>1956</t>
  </si>
  <si>
    <t>STR - TWR - Sequence 17 - High Roof Screenwall Post and Supporting Beam Connection</t>
  </si>
  <si>
    <t>1955</t>
  </si>
  <si>
    <t>STR - TWR - Sequence 14 - Proposed Shop Angle for Catchfan Plate</t>
  </si>
  <si>
    <t>05/14/24:  Quick plate fix given fabriaction issue - no exception</t>
  </si>
  <si>
    <t>1954</t>
  </si>
  <si>
    <t>STR - GAR - Design Intent for Slabs on P1 Clarification</t>
  </si>
  <si>
    <t>05/14/24:  Confirming air gap at top of parking area oil well vault, per design drawings</t>
  </si>
  <si>
    <t>1953</t>
  </si>
  <si>
    <t>STR - DWP - Retaining Wall Footing at CUP</t>
  </si>
  <si>
    <t>SSK-104</t>
  </si>
  <si>
    <t>05/30/24:  Accidentally overwrote prior discussion on this, but JH reviewed with JF, and we have an updated response with an SSK (our prior information was still generally correct, but moved footing to a different level to clarify where it is located) - send out</t>
  </si>
  <si>
    <t>05/14/24:  Requesting to shift locations of the originally misplaced penetrations to miss rebar.  No exceptions on our part, but JF would have to review (on call earlier this week, it sounded like they were going to accept this)</t>
  </si>
  <si>
    <t>1424.5</t>
  </si>
  <si>
    <t>STR-TWR-Social Lounge Slab Edge Clarification</t>
  </si>
  <si>
    <t>05/14/24:  All within the cladding - no structural information for review
05/22/24:  JF thinks the loading information is ours - need to review and confirm it is coming from other sources, and just reference those (see email from Todd)
05/23/24:  Reiterated our response that these come from others, and noted this again on PRocore</t>
  </si>
  <si>
    <t>1964</t>
  </si>
  <si>
    <t>STR - TWR - Sequence 4 - Level 3 Edge of Slab Proposed Fix</t>
  </si>
  <si>
    <t>05/15/24:  JF notes they forwarded it on to us to review the slab edge fix
05/17/24:  Seems ok to extend.  Checked Set-3G and clear cover even works ok.  Didn't provide a fully developed bar length as this bar isn't doing much other than tying in back to the main slab - otherwise, we have the provisions to include the outriggers as necessary per our typ details.</t>
  </si>
  <si>
    <t>1962</t>
  </si>
  <si>
    <t>STR - GAR - Column C.5/4 Stud Rail Confirmation</t>
  </si>
  <si>
    <t>05/14/24:  A question that would be easiest answered by XC (out), can hold and review in more detail maybe with JH or SAFE model
05/20/24:  Noted that this is technically an edge column (as shown in both our drawings and the submittal drawings), so that side of studrails would be left out per our studrail detail.</t>
  </si>
  <si>
    <t>1961</t>
  </si>
  <si>
    <t>STR - DWP - Concrete North Wall Thickness Confirmation</t>
  </si>
  <si>
    <t>05/14/24:  Email with Gary today confirmed that the wall is shifting, not reducing in thickness - noted this in the response
05/30/24:  GC changed plans, and requested for the walls to reduce in thickness instead.  JH reviewed, and the walls were still acceptable (eastern wall was closer to the limit) - so conservatively we increased the reinforcement by 25%.  Added a revised RFI response to note this)</t>
  </si>
  <si>
    <t>1970</t>
  </si>
  <si>
    <t>STR - RTL - Sequence 19 - Retail Screenwall HSS Post Bottom End Connection</t>
  </si>
  <si>
    <r>
      <t xml:space="preserve">05/16/24:  Forward to RG - related to post connections up at the roof
06/11/24:  Realized that original never got forwarded to RG - just sent today
</t>
    </r>
    <r>
      <rPr>
        <b/>
        <sz val="8"/>
        <color rgb="FF0070C0"/>
        <rFont val="Arial"/>
        <family val="2"/>
      </rPr>
      <t>06/12/24:  RG notes reviewed - DT to review and confirm and then can send out</t>
    </r>
  </si>
  <si>
    <t>1969</t>
  </si>
  <si>
    <t>STR - GYM - Sequence 20 - Gym Angle Brace Configuration</t>
  </si>
  <si>
    <t>05/17/24:  Forwarded to RG
05/20/24:  RG and DT agreed that the kickers can just be straight in plan - the kickers were originally added per KW markups, and probably got shifted at some point.</t>
  </si>
  <si>
    <t>1968</t>
  </si>
  <si>
    <t>STR - TWR - Sequence 17 - Penthouse HSS Beam to WF Column Connection</t>
  </si>
  <si>
    <t>05/16/24:  Forward to JK
05/22/24:  JK notes reviewed</t>
  </si>
  <si>
    <t>1967</t>
  </si>
  <si>
    <t>STR - TWR - Sequence 17 - High Roof WT Counter Weight Bracket Connection Clash</t>
  </si>
  <si>
    <t>1966</t>
  </si>
  <si>
    <t>STR - TWR - Sequence 17 - HSS Brace &amp; Post Connection Conflicts</t>
  </si>
  <si>
    <t>05/16/24:  Forward to JK
05/24/24:  JK notes reviewed</t>
  </si>
  <si>
    <t>1965</t>
  </si>
  <si>
    <t>STR - TWR - Sequence 17 - Braced Frame Connection Detail Confirmation</t>
  </si>
  <si>
    <t>05/16/24:  Forward to JK
05/21/24:  JK notes reviewed</t>
  </si>
  <si>
    <t>1973</t>
  </si>
  <si>
    <t>STR - TWR - Derrick Crane Welding Requirements</t>
  </si>
  <si>
    <t>05/16/24:  Forward to JK
05/24/24:  JK and DT discsused earlier this week, and it seems like the crane has been moved without the use of a derrick crane, and therefore this RFI is not longer applicable.  This is what we note as the response.</t>
  </si>
  <si>
    <t>1972</t>
  </si>
  <si>
    <t>STR - CUP - Load Transfer at DWP Walls (After Anchoring Detensioning)</t>
  </si>
  <si>
    <t xml:space="preserve">05/17/24:  Just a confirming email for a check that JH already performed, that had to do with our walls taking some of the shoring demand due to construction sequencing </t>
  </si>
  <si>
    <t>1712.1</t>
  </si>
  <si>
    <t>STR - DWP - North Property Line Wall Drill and Epoxy Alternative Confirmation</t>
  </si>
  <si>
    <t>05/17/24: Forwarded to YC
05/24/24:  YC notes reviewed</t>
  </si>
  <si>
    <t>1974</t>
  </si>
  <si>
    <t>Gym and Retail Canopies</t>
  </si>
  <si>
    <t>05/17/24:  Not sure why this was forwarded on to us - asking for loading for lighting and cladding that would have to be provided by those trades.  Did not download, just specified this in the response.</t>
  </si>
  <si>
    <t>1979</t>
  </si>
  <si>
    <t>STR - TWR - Sequence 17 - HSS Post to Embed at Corner Condition</t>
  </si>
  <si>
    <t>05/22/24: JK notes reviewed</t>
  </si>
  <si>
    <t>1978</t>
  </si>
  <si>
    <t>STR - RTL - Sequence 19 - Retail/Amenity Level 3, 4 Connection Queries</t>
  </si>
  <si>
    <t>05/22/24:  Forarded to RG.
05/23/24:  RG has reviewed, but has questions
05/24/24:  RG updated responses - may be ready for sendout - DT to review</t>
  </si>
  <si>
    <t>1924.2</t>
  </si>
  <si>
    <t>STR - TWR - Beam Penetration Locations</t>
  </si>
  <si>
    <t>05/22/24:  Asking to specify beam penetrations - but seems like the original version of this (1456) was answered by the GC, this doesn't really seem likea  design team question, and noted that.</t>
  </si>
  <si>
    <t>1922.1</t>
  </si>
  <si>
    <t>STR - TWR - Sequence 17 - High Roof Slab WF Column Protrusion Confirmation</t>
  </si>
  <si>
    <t>05/22/24: Forwarded to JK
05/22/24:  JK notes reviewed</t>
  </si>
  <si>
    <t>1874.1</t>
  </si>
  <si>
    <t>STR - TWR - Sequence 17 - Curtainwall Support Steel Finish Clarification Follow-up</t>
  </si>
  <si>
    <t>05/22/24:  JK notes reviewed</t>
  </si>
  <si>
    <t>1990</t>
  </si>
  <si>
    <t>STR - TWR - Extension of Typ. EOS at Levels 31-36</t>
  </si>
  <si>
    <t>05/22/24:  Forwarded to JF to confirm what is being asked, given that it impacts slab edges
05/23/24:  Briefly discussed with JF - they will send us email direction on how to proceed
05/28/24:  JF notes that Clark will revise - close on our end for now
06/03/24:  JF checked in on this, but we hadn't received word on it being updated yet - shot back asking if the question made sense now in Procore (haven't checked ourselves)
06/03/24:  CAn see that Clark did update the RFI in Procore - re-open on our end (doesn't look like the due date was updated) - seems like this is still really an arch question, so gave JF a heads up and asked them to clarify how they would like us to proceed.
06/03/24:  JF confirmed slab opening to be removed, and we just confirmed that in that case, the eastern steel member can be removed as well.  SEnt back</t>
  </si>
  <si>
    <t>1989</t>
  </si>
  <si>
    <t>STR-TWR-Clarification Needed for Glazing Embeds on Level 06</t>
  </si>
  <si>
    <t>05/22/24: Forwarded to JK
05/23/24: This is to design the diving boards off of the Sideplates, but the loads are not in the referenced submittals
05/29/24:  Add reference for loads per Todd Email
05/29/24:  Loads are correctly referenced in a previously reviewed submittal as noted in the RFI response - so we can use those.  That submittal review included our note to provide an RFI like this one for us to provide the design - forwarded back to JK to review
05/29/24:  JK compiled a few more additioanl questions that we need for clarification on the loading before we can proceed.  Sent this in on Procore</t>
  </si>
  <si>
    <t>1987</t>
  </si>
  <si>
    <t>STR - RTL - Sequence 19 - Retail/Amenity Deck Support Outrigger Confirmation</t>
  </si>
  <si>
    <t>05/22/24:  Forwarded to RG
05/30/24: Had missed sending this out - it just confirms that the slab edge can be either shored, or requries the kickers, per our typ slab edge details</t>
  </si>
  <si>
    <t>1986</t>
  </si>
  <si>
    <t>STR - RTL - Sequence 19 - Retail/Amenity Moment Connection Clarification</t>
  </si>
  <si>
    <t>05/22/24:  Forwarded to RG
05/23/24:  RG has reviewed, but has questions
05/24/24:  DT responded - can send out now</t>
  </si>
  <si>
    <t>1985</t>
  </si>
  <si>
    <t>STR - TWR - L19-L20 SOMD Type Clarification</t>
  </si>
  <si>
    <t>SSK-105</t>
  </si>
  <si>
    <t>05/22/24:  Need to review and confirm, and if so, then markup in our drawings to provide as an SSK to clarify the extent of the deck type
05/30/24:  Shot JF an email asking to confirm that the depression plans are correct - if so, we need to update our plans as well.
05/30/24:  Saw an email within JF lookjing into this, but no official response from them back to NYA yet
06/05/24:  JF confirms that they have the openings correct, but this isn't what we were really asking.  We were asking about the slab depression, which either we had missed or wasn't really discussed when this update was made.  Asked for JF to confirm that any zones of depression are shown on their current slab plans and we should just follow those
06/05/24:  JF confirms, so we just need to update our plans now
06/07/24:  DT sent markups to Emad</t>
  </si>
  <si>
    <t>1984</t>
  </si>
  <si>
    <t>STR - GYM - Sequence 20 - Gym Missing Connection Detail Confirmation</t>
  </si>
  <si>
    <r>
      <t xml:space="preserve">05/22/24:  Forwarded to YC
05/31/24:  DT to review YC's notes in teams
06/07/24:  YC to validate the proposed brace connections that are proposed in the RFI
</t>
    </r>
    <r>
      <rPr>
        <b/>
        <sz val="8"/>
        <color rgb="FF0070C0"/>
        <rFont val="Arial"/>
        <family val="2"/>
      </rPr>
      <t>06/17/24:  YC confirmed, DT to send out</t>
    </r>
  </si>
  <si>
    <t>1983</t>
  </si>
  <si>
    <t>STR - GYM - Sequence 20 - Gym Mechanical Screen Missing Elevations and Framing Query</t>
  </si>
  <si>
    <t>05/22/24:  Forwarded to YC
05/31/24:  DT to review YC's notes in teams
06/07/24:  YC had no notes, but RG had likely originally designed.  But very similar to amenity, and questions are referring to the amenity details, so will generally say those are OK as long as OK with arch</t>
  </si>
  <si>
    <t>1982</t>
  </si>
  <si>
    <t>05/22/24:  Confirming if puddling is required at walls, and also confirming that two locations that did not get puddled are OK</t>
  </si>
  <si>
    <t>1099.2</t>
  </si>
  <si>
    <t>STR - TWR- Oil Well 2 - Wall Jog at Steel Column Dimension Clarification</t>
  </si>
  <si>
    <t>05/22/24:  Discussed in email with JF - noted that yes, the wall does jog, and then askded if they need any further input on this
05/22/24:  JF noted they don’t need our input further</t>
  </si>
  <si>
    <t>1999</t>
  </si>
  <si>
    <t xml:space="preserve">STR - DWP - Drilled Holes for DWP Steel Beam Inserts </t>
  </si>
  <si>
    <t>05/22/24:  Forward to JK - but looks simple, DWP inserted beams, doesn’t seem like this should be an issue - JK to confirm</t>
  </si>
  <si>
    <t>1998</t>
  </si>
  <si>
    <t>STR - TWR - Vanity/Countertop Steel Support Frame Issues &amp; Clarifications</t>
  </si>
  <si>
    <t>05/23/24:  Forwarded to JK - just wrapping up the countertop updates
05/23/24:  JK reviewed</t>
  </si>
  <si>
    <t>1992</t>
  </si>
  <si>
    <t xml:space="preserve">STR - TWR - Normal Weight Concrete at P1 North Tower Slab </t>
  </si>
  <si>
    <t>05/22/24:  Confirmed that the P1 21" slab at the north continues all the way to the steel - this is just confirming what the plan already shows</t>
  </si>
  <si>
    <t>1839.1</t>
  </si>
  <si>
    <t>STR - TWR - L4 Depression Clarification Suggested Change</t>
  </si>
  <si>
    <t>05/23/24:  This was a follow up to 1839 where they had incorrecflty built the slab step, however the requested implentation to fix it is not very clear, requested plans and sections.  Also made anote about one location where it looked like they may have welded to a protected zone?  Wasn't clear</t>
  </si>
  <si>
    <t>2005</t>
  </si>
  <si>
    <t>STR - GAR - P1 B-3 Beam Design Intent Confirmation along Gridline 14</t>
  </si>
  <si>
    <t>05/24/24:  Forwarded to JH to confirm intent and layout of beam
05/31/24:  JH notes reviewed</t>
  </si>
  <si>
    <t>2004</t>
  </si>
  <si>
    <t>MEP - TWR - 4'' Core for Missed Vent Sleeve Confirmation</t>
  </si>
  <si>
    <t>05/28/24:  Send to XC if he is back in the office - otherwise hold and review
05/28/24:  This is actually inside the tower, DT reviewed.  Hitting one piece of rebar isn't a problem here - but arch needs to review - seems like the penetration is larger than the wall?</t>
  </si>
  <si>
    <t>2003</t>
  </si>
  <si>
    <t>STR - GYM - Sequence 20 - Elevator &amp; Stair Steel Beam Connection Query</t>
  </si>
  <si>
    <t>05/24/24:  Forward to YC (gym elevator area).  The arch will need to chime in on a lot of it, but some of it we can answer.z
05/30/24:  YC notes reviewed</t>
  </si>
  <si>
    <t>2002</t>
  </si>
  <si>
    <t xml:space="preserve">STR - GAR - Reshore Requirements at the Underside of CIP Walls </t>
  </si>
  <si>
    <t>05/24/24:  Forwarded to JH - just to ensure DT's understanding of their question (regarding shoring of walls)
05/31/24:  JH notes reviewed</t>
  </si>
  <si>
    <t>2000</t>
  </si>
  <si>
    <t>STR - RTL - Sequence 19 - Sliding Door Support Detail Query</t>
  </si>
  <si>
    <t>05/22/24:  Questions about location of trench for sliding  door at amenity building - generally arch related, and also related to RFI 1969.  NOTE: Responded directly within Procore rather than in the PDF</t>
  </si>
  <si>
    <t>2007</t>
  </si>
  <si>
    <t>STR - DWP - LADWP Vault Dimension and Elevation Confirmations</t>
  </si>
  <si>
    <t>05/24/24:  These are all elevation/sloping and dimensional confiramtions - noted to refer to arch response</t>
  </si>
  <si>
    <t>2006</t>
  </si>
  <si>
    <t>STR/ARCH - TWR - Access Welds to GFRC Leveling Lx Angle</t>
  </si>
  <si>
    <t>05/24/24:  Means and methods issue in terms of installation of a pience of angle at the balconies for GFRC support - needs further clarificiton, and the requested patching details should come from the GC for our review, not the other way around.</t>
  </si>
  <si>
    <t>2027</t>
  </si>
  <si>
    <t>STR - GAR - P1 Column Transition Confirmation on Gridlines A.5 and 1</t>
  </si>
  <si>
    <t>05/30/24:  Forwarded to JH
05/31/24:  JH notes reviewed</t>
  </si>
  <si>
    <t>2022</t>
  </si>
  <si>
    <t>STR - GAR - L1 21in to 13in Slab Transition Clarification</t>
  </si>
  <si>
    <t>05/28/24:  Forwarded to XC to confirm extent of thickened slab below Iris
06/04/24:  XC notes reviewed</t>
  </si>
  <si>
    <t>2021</t>
  </si>
  <si>
    <t xml:space="preserve"> STR - TWR - NW Utility Trench P1 Level Wall</t>
  </si>
  <si>
    <t>05/28/24:  One stem wall at the trench was noted as slightly thicker (12"instead of 8") - noted acceptable</t>
  </si>
  <si>
    <t>1839.2</t>
  </si>
  <si>
    <t>STR - TWR - L4 Depression Clarification Suggested Change - Added Information</t>
  </si>
  <si>
    <t>05/28/24:  They identified the 3 locations in plan, but they don't provide a detail of what they mean to add an angle.  Presumably it will be OK, but they need to provide the proposed detail.  Also clarified, similar to 1839, that the Sideplate protected zones need to remain unimpacted.  Will require a 0.3 for them to provide the details they will use.
05/29/24: A response has been added, but does not clarify what details will be used - need to further clarify on our end what is missing
05/29/24:  Added a response to clarify what is needed - the angle should be fine, but we don't know how they are connecting it, which is what we already asked.  Noted that we needed this information to confirm acceptance.</t>
  </si>
  <si>
    <t>2032</t>
  </si>
  <si>
    <t>STR - TWR - Sequence 16 - SidePlate Column Continuity Plate Clarification</t>
  </si>
  <si>
    <t>05/28/24:  Forwarded to JK
06/05/24:  JK Notes reviewed</t>
  </si>
  <si>
    <t>2031</t>
  </si>
  <si>
    <t>05/03/24:  Appears to have become 2032 - close on our end</t>
  </si>
  <si>
    <t>2030</t>
  </si>
  <si>
    <t>STR - RTL/GYM - Sequence 19-20 - Screen Wall Steel Finish Clarification</t>
  </si>
  <si>
    <t>05/30/24:  Mainly will be arch verification, but checking with JK on whether we specify caps on other exterior HSS tubves.  Also, the attachment seems to be incorrect (seems to be the attachment for 2029)
05/31/24:  Mainly arch related, but we did confirm that they should add cap plates where the components are exposed</t>
  </si>
  <si>
    <t>2029</t>
  </si>
  <si>
    <t>STR - RTL - Sequence 19 - Retail/Amenity Mechanical Roof Screen Missing Connection</t>
  </si>
  <si>
    <t>05/30/24:  Forwarded to RG
06/17/24:  RG had responded immediately, must have missed this - can return today</t>
  </si>
  <si>
    <t>1720.1</t>
  </si>
  <si>
    <t xml:space="preserve">MEP - DWP - Drainage Pipe Routing Confirmation </t>
  </si>
  <si>
    <t>05/30/24:  Noted that the request was not clear, but if it is to run a pipe in the wall this is likely not feasible given already having just reduced the thickness of the wall by 6" per RFI 1961
06/03/24:  JG infers that there will be some more follow up on this - they may still want to run through the western wall</t>
  </si>
  <si>
    <t>2035</t>
  </si>
  <si>
    <t>STR - TWR - Material Clarification for Closure Plate on Precast Stair</t>
  </si>
  <si>
    <t>06/03/24:  Seems like this should be a precast stair question - Todd will respond, doesn’t seem like a design team issue - closing on our end, as Todd will respond</t>
  </si>
  <si>
    <t>2034</t>
  </si>
  <si>
    <t>STR - TWR - Oil Well Rebar Confirmation Per 05/22</t>
  </si>
  <si>
    <t>06/03/24: Try to get this out today - mainly confirmations of what we had already discussed with Clark for for the detailing in this area, with a few specifics.  We also noted that we did not understand the request about overpour - but if that just means extra thickness, there is no problem with that here
06/06/24:  Added supplemental information regarding swapping out the #9 bars if necessary</t>
  </si>
  <si>
    <t>2033</t>
  </si>
  <si>
    <t>VT - TWR - Rail Brackets at Elevators P4, R1, and S3</t>
  </si>
  <si>
    <t>06/03/24:  Forwarded to JK, may bring in RG if necessary
06/10/24:  JK and DT discussed whether the CMU walls here are bearing - JK to review the detailing and what is specified
06/14/24: JK is working on it - has to draft the typ CMU wall details
07/01/24:  Checked in with JK - noted to JF we would have the response b Wed - is anything else needed</t>
  </si>
  <si>
    <t>1374.1</t>
  </si>
  <si>
    <t>06/03/24:  Penetration through angle at step - need to confirm the detail they used, or need to request this info from GC - first, check the shop drawings to see if the detial is shown.  Angle was not shown on shops because deperession wasn't originally caught in the shop drawings.  But the deck is already poured, so a few small penetrations in the step angle is OK.  NOted acceptable at these locations</t>
  </si>
  <si>
    <t>2042</t>
  </si>
  <si>
    <t>STR - TWR - P4 Drill and Epoxy in Curbs per RFI 1878</t>
  </si>
  <si>
    <t>06/07/24: Clarification on  curb embedment when on the mat rather than a deck.  Also confirmed to maintain the hook at the top fo the bars, since that's what the detail shows</t>
  </si>
  <si>
    <t>2037</t>
  </si>
  <si>
    <t xml:space="preserve">STR - TWR - L04 Header Steel Clash with Gusset Plates </t>
  </si>
  <si>
    <t xml:space="preserve">06/03/24:  Looks like this just is confirmation of a diagram we sent - so try to get this out quick
06/05/24:  Just referenced the prior RFI 276 series discussion, where SC confirmed ok to notch as long as we don't cross a diag that connects the outrigger (see image).  </t>
  </si>
  <si>
    <t>1989.1</t>
  </si>
  <si>
    <t>SSK-103</t>
  </si>
  <si>
    <t>06/04/24:  Requested the information be provided in the typical PDF format.
06/06/24:  Forward back to JK, see if this has all the information we need now
06/06/24:  JK noted that this confirms we can use SSK-103 that he had initially developed (they have confirmed the assumptions regarding the loading)
06/17/24:  This one slipped through the cracks, DT had not sent out yet.  Will send out later today (add sketch reference)</t>
  </si>
  <si>
    <t>2044</t>
  </si>
  <si>
    <t>STR - TWR - L5 Precast Stair Setting Confirmation</t>
  </si>
  <si>
    <t>06/06/24:  Received note from GC that this is a HOT RFI 
06/06/24:  Responded noting that they can remove stiffeners on the stair side where the larger, doubled-up stiffeneres will be for the actual stair connection (but only where our stiffener actually gets in the way)</t>
  </si>
  <si>
    <t>2043</t>
  </si>
  <si>
    <t>STR - GAR - L3 Opening Size at Gridline 1 Clarification</t>
  </si>
  <si>
    <t>06/07/24:  This is really a question for JF, just regarding the size of the shaft opening in the extreme NE corner of the podium - noted to refer to arch response, and gave JF a heads up</t>
  </si>
  <si>
    <t>1571.2</t>
  </si>
  <si>
    <t>MEP - TWR - MEP Shaft Wall Shift Conflict L4-37 Storage Room</t>
  </si>
  <si>
    <t>06/06/24: Seems to be a follow up to 1574.1 (so numbering is incorrect), but that is OK.  GC provided some additional information given that apparently a clash still exists, so they may want to shift the channel further.  Review the info that the GC has provided.
06/06/24:  Had to request further clarification, GC did not provide clear information on the location of the channel
06/06/24:  Provided response given hand check of deck, along with some direction to the GC</t>
  </si>
  <si>
    <t>0530.1</t>
  </si>
  <si>
    <t>STR - GAR - South Garage Shoring Protrusion into Perimeter Wall</t>
  </si>
  <si>
    <t xml:space="preserve">06/05/24:  Noted as an urgent issue the day is was sent.  Looks like original survey of 0530 was incorrect, so the shift in wall has to be greater.  First thing would be to check on the details of the shift, and then whether it is still ok on JF's end to shift.  If not, may need to discuss in more detail with JK and then with JF/GC.
06/05/24:  JF sent note to GC, will plan to maintain wall thickness, just need more info from GC for them to confirm that they can shif tthe wall
06/05/24:  GC provided a PDF that summarizes the jogs in the wall - they are structurally acceptable, but we said to use the same detail as the jog at the northern wall (not the plain typical detail).  </t>
  </si>
  <si>
    <t>2049</t>
  </si>
  <si>
    <t>STR - TWR - Sequence 4 - Level 3 Bent Plate Weld Confirmation</t>
  </si>
  <si>
    <t>06/06/24:  Had to do with the unique bent plate at L3 - they just wanted to extend the bent plate all the way back to the beam flange, which is OK (detail was originally coordinated with SC on another RFI, but DT responded to this one)</t>
  </si>
  <si>
    <t>2048</t>
  </si>
  <si>
    <t>STR - RTL - Sequence 19 - Retail Concrete Curb Steel Protrusion</t>
  </si>
  <si>
    <t>DT/RG</t>
  </si>
  <si>
    <t>SSK-109</t>
  </si>
  <si>
    <t>06/06/24:  Steel alignment with slab edges on amenity buidling - therefore, send JF an email noting we should discuss.
07/08/24:  Noted on the call that we need to discuss again
07/15/24:  Todd sent an email - need to discuss with him how he wants to shift stuff
07/15/24:  Todd will confirm if the post can shift and impact the stairs - will still require some modfiications on our end
07/19/24:  Todd asked which one is cheaper, DT noted shifting the post, waiting on update on direction.
07/22/24:  Sent and email to Todd asking to confirm if we should move forward in this direction.
07/22/24:  Todd will send an email with the dimensions
07/29/24:  Also need to note somethign about the southern edge - JF noted they were going to review
08/05/24:  Framing at L3 was complicated to get to work again, but reconfigured the cantilevers a bit to get it to work - RG set up markups and DT set these up as SSK-109.   Sent an email to JF to review this one</t>
  </si>
  <si>
    <t>2047</t>
  </si>
  <si>
    <t>STR - TWR - Bent plate 8 inches short minimum at L04 Balcony Edge</t>
  </si>
  <si>
    <r>
      <t xml:space="preserve">06/06/24:  Not really clear what is being asked - some bent plate ismissing, but not clear if this as a coordination issue or a manufacturing issue.  Their proposed solution also isn't clear - shot an email to Todd asking if he understood this more clearly.
06/10/24:  JF will send clarification questions to Clark
06/13/24:  JF sent questions to clarify from Clark
06/13/24:  Clark responded, NYA needs to review but the clarification seems very minimal.  Wrote back to JF stating we still dont really know what they are asking - GC only clarified the locations being at the end of the balconies.
06/17/24:  Only at L4 at the ends of the balcony, might be typical - Todd notes that it seems to him like a field fix, not a design issue.  It's at the sliding door/support at the slab edge - requires coord between steel and curtain wall sub - here, looks like they missed it by about 8". </t>
    </r>
    <r>
      <rPr>
        <b/>
        <sz val="8"/>
        <color rgb="FF0070C0"/>
        <rFont val="Arial"/>
        <family val="2"/>
      </rPr>
      <t xml:space="preserve"> Todd notes that he will send out a draft email, and then we can request the GC to provide a detail for us to review.</t>
    </r>
  </si>
  <si>
    <t>0887.4</t>
  </si>
  <si>
    <t>STR - TWR - Proposed Compressible Filler Material at P3 Oil Well #3</t>
  </si>
  <si>
    <t>06/06/24:  GC proposed grout as a compressible material, which is not acceptable - noted as such and returned it</t>
  </si>
  <si>
    <t>2053</t>
  </si>
  <si>
    <t>STR - GAR - L3 Girder Beam Design Intent</t>
  </si>
  <si>
    <t>06/07/24:  Forwarded to XC
06/07/24: XC notes reviewed</t>
  </si>
  <si>
    <t>2050</t>
  </si>
  <si>
    <t>STR - ALL - 2 - Way Slab Specification Clarification for Formwork Removal</t>
  </si>
  <si>
    <t>06/07/24:  Requesting to just meet a part of the specs for formwork removal?  Wasn't exactly clear, because they clearly showed both requirements - response was just to meet the requriements in the specs.</t>
  </si>
  <si>
    <t>2058</t>
  </si>
  <si>
    <t>STR- GAR - Oil Well 5 Lagging Clarification</t>
  </si>
  <si>
    <t>06/10/24:  Need to discuss with JF - sounds like more lagging intruding on the oil well (this time the one in the garage) - but these walls are already 8" and can't get any thinner, and jogging in already a short length of wall doesn't relaly make much sense.  But then need to confirm that the walls can be shifted entirely to accomodate the new geometry - there is no structural exception to this, but would have to be verified by arch and geotech/methane to confirm this still meets other requirements of this vault.  Sent note to JF explaining our position - need to await their direction.
06/10/24:  Chatted about this on the call - noted that it is OK structurally, but Paul Stull needs to weigh in as well - might just go ahead and respond in Procore
06/12/24:  Dropped this response directly into Procore (not in the PDF) that it's structurally acceptable to shift the walls but it needs to be reviewed by all others</t>
  </si>
  <si>
    <t>2057</t>
  </si>
  <si>
    <t>STR - TWR - Bearing Angle at TC1A Opening Removal</t>
  </si>
  <si>
    <t>06/10/24:  Just want to remove angles that were there for the blockout.  OK as long as typ adequate bearing for deck is provided.  Our response is ready, but waiting on JF to forward us the RFI to respond to.  JF won't really need any input on this one.</t>
  </si>
  <si>
    <t>2060</t>
  </si>
  <si>
    <t>STR - TWR - Precast Stair Point Load Confirmation</t>
  </si>
  <si>
    <t>06/10/24:  Temp construciton stair loads - forwarded to YC for review - immediately is noted on the hot list
06/13/24:  YC and DT discussed over last couple of days - this is more of a submittal rather than RFI, and this was noted in the review.  Also, some locations are not clear in terms of where they are attaching, which was noted.  In general, the connections that could be understood were evaluated and acceptable.  But we needed more clarification on multiple items (like where they show connections that appear outside of the slab)</t>
  </si>
  <si>
    <t>2064</t>
  </si>
  <si>
    <t xml:space="preserve">STR - GAR - Temp Power Conduit Routing at South Wall </t>
  </si>
  <si>
    <r>
      <t xml:space="preserve">06/17/24:  NEED TO ASSIGN, AND BILL UNTIL M&amp;M SCOPE 
</t>
    </r>
    <r>
      <rPr>
        <b/>
        <sz val="8"/>
        <color rgb="FF0070C0"/>
        <rFont val="Arial"/>
        <family val="2"/>
      </rPr>
      <t xml:space="preserve">06/17/24:  FORWARD TO JH TO REVIEW - Doesn't seem OK? </t>
    </r>
    <r>
      <rPr>
        <sz val="8"/>
        <color rgb="FF0070C0"/>
        <rFont val="Arial"/>
        <family val="2"/>
      </rPr>
      <t>Forwarded to JH
06/18/24:  JH noted not acceptable without modifications, which were provided in the response</t>
    </r>
  </si>
  <si>
    <t>2066</t>
  </si>
  <si>
    <t>STR - GYM - Sequence 20 - Gym Level 4 Curb Clarification and Steel Protruding</t>
  </si>
  <si>
    <t>SSK-108</t>
  </si>
  <si>
    <t>06/27/24:  Forwarded to YC
07/03/24:  Review in context of 1987.1 and then we can send out both
07/09/24:  Need JF to chime in on the Q2 regarding slab edge vs. beam location, for Q1, we just refer to the 1987.1 response regarding deck edge detailing
07/09/24:  
07/22/24:  Updated with SSK-108, given arch updates that were provided to us last week by JF (this came after our initial response was already provided to the RFI)</t>
  </si>
  <si>
    <t>2065</t>
  </si>
  <si>
    <t>STR - RTL - Sequence 19 - Retail/Amenity Level 4 Interior Curb Openings Clarification</t>
  </si>
  <si>
    <t>06/27/24:  Forwarded to RG
07/01/24:  RG responseded, but DT needs to review Q regarding extra rebar at deck openings</t>
  </si>
  <si>
    <t>2075</t>
  </si>
  <si>
    <t>STR - GAR - Southwest Perimeter Corner Wall Lagging Clarification</t>
  </si>
  <si>
    <t>06/17/24: In original email it was labeled as 2061.3
06/17/24:  Looks fine, shoot it back</t>
  </si>
  <si>
    <t>2061.2</t>
  </si>
  <si>
    <t>STR - TWR - Fire Water Tank Lid Elevation Clash with Structural Beams</t>
  </si>
  <si>
    <t>06/17/24:  JF clarifies that the lid does continue past the beam, so we do need to start and stop the WT where it hits the beam - JK just to clarify if the prior concrete connections work fine.  Also need to reference our prior response because this doesn't represent the correct beam encasement.
06/18/24:  Forwarded to JK
06/19/24:  JK responded, and we confirmed that they can just use the same anchorage as the wall anchorage.    Note that this RFI does not represent the updates in somewhat recent RFI's that modified the beam encasement.</t>
  </si>
  <si>
    <t>2021.1</t>
  </si>
  <si>
    <t>STR - TWR - South Wall NW Utility Trench P1 Clarification</t>
  </si>
  <si>
    <t>06/18/24:  Just clarification from 2021, which apparently circled the wrong wall (but our answer stays the same, they are just clarifying that they had circled the incorrect wall in the graphic that was provided in 2021)</t>
  </si>
  <si>
    <t>2074</t>
  </si>
  <si>
    <t>STR - GAR - P4 Ramp Wall Clarification on Gridline G.5</t>
  </si>
  <si>
    <t>06/17/24:  Forwarded to JH
06/20/24:  JH notes reviewed
06/24/24:  Was reopened, JH re-reviewing
06/27/24:  JH had confirmed, wrote updated response directly in Procore</t>
  </si>
  <si>
    <t>2078</t>
  </si>
  <si>
    <t>ARCH - TWR - Oil Well Room Ceiling Change for Waterproofing Installation</t>
  </si>
  <si>
    <t>06/24/24:  JF doesn't want to necessarily dicate this because it imposes cost, but we could technically say that Q2 isn't structurally acceptable without potential structural impact - does not need a response directly from us (discussed on 06/24 call, no offiial response)</t>
  </si>
  <si>
    <t>2077</t>
  </si>
  <si>
    <t xml:space="preserve">STR - TWR - Structural Steel Support for Precast Stair </t>
  </si>
  <si>
    <t>06/18/24:  Forarded to YC
07/01/24:  YC ntoes reviewd - DT to confirm and sendout</t>
  </si>
  <si>
    <t>2034.1</t>
  </si>
  <si>
    <t xml:space="preserve">STR - TWR - Oil Well Rebar FINAL Confirmation </t>
  </si>
  <si>
    <t>06/24/24:  Just confirmation of what we asked them to do in 2034, which was to replace the trim bars with smaller bars if necessary</t>
  </si>
  <si>
    <t>2081</t>
  </si>
  <si>
    <t>STR - TWR - Sequence 16 - Return Approval Comments Clarification</t>
  </si>
  <si>
    <t>06/27/24:  Forware to YC - looks like questions regarding comments that wree made by the arch on the steel shop drawings, so may not require a lot of input from our end.
07/01/24:  YC notes reviewed
07/02/24:  DT had a follow up Q regarding some roof kickers - forwarded back to YC and JK
07/03/24:  JK reviewed and corrected response, ready to send out now</t>
  </si>
  <si>
    <t>2080</t>
  </si>
  <si>
    <t>STR - TWR - Sequence 16 - Roof Stair 2 Opening Clarification</t>
  </si>
  <si>
    <t>SSK-106</t>
  </si>
  <si>
    <t xml:space="preserve">06/18/24:  Currently forwarded to YC, JK notes he didn't work on it
06/26/24:  Noted as hot, try to review and get back.  </t>
  </si>
  <si>
    <t>1987.1</t>
  </si>
  <si>
    <t>STR - RTL - Sequence 19 - Retail/Amenity Level 4 Curb Deck Support Clarification</t>
  </si>
  <si>
    <t>06/27/24:  Forwarded to RG
07/01/24:  RG notes some thoughts - DT to review (seems to have to do with whether the decks will be shored or not)
07/01/24: YC adds his note as well - but adds some Q for DT to review in regards to 2066 as well.</t>
  </si>
  <si>
    <t>1194.1</t>
  </si>
  <si>
    <t>STR - TWR - Connection Detail Clarification for RFI 1194 Added Channel</t>
  </si>
  <si>
    <t>06/27/24:  Forwarded to JK - may not have done the original response, but should be pretty straightforward
06/28/24:  JK notes reviewed</t>
  </si>
  <si>
    <t>2089</t>
  </si>
  <si>
    <t>RFI 324 - Embed Foam Blocking Clarification on SOMDs</t>
  </si>
  <si>
    <t>07/05/24:  Asking for dimensions that ARUP asked for in submittal review and embeds….we didn't ask for this, and don't have input.  JF responded to this (with same response) prior to us being able to upload - close on our end</t>
  </si>
  <si>
    <t>2099</t>
  </si>
  <si>
    <t>STR - GAR - Elevated Deck Loads - 16,000 lb Point-Load Dumpster</t>
  </si>
  <si>
    <r>
      <t xml:space="preserve">06/27/24:  No attachment, and very sparse request to confirm a weight on any deck - requested more detailed information that would be necessary for us to evaluate.  Then this can be forwarded to XC or JK
07/08/24:  GC has provided additional information, and therefore has re-opened the RFI - forwarded to JK - may </t>
    </r>
    <r>
      <rPr>
        <b/>
        <sz val="8"/>
        <color rgb="FF0070C0"/>
        <rFont val="Arial"/>
        <family val="2"/>
      </rPr>
      <t>need to check if they adjusted the due date as well (originally responded on 06/27, and then the GC provided additional information)</t>
    </r>
    <r>
      <rPr>
        <sz val="8"/>
        <color rgb="FF0070C0"/>
        <rFont val="Arial"/>
        <family val="2"/>
      </rPr>
      <t xml:space="preserve">
07/10/24:  JK notes reviewed - just make sure he has the latest info and then can send in - JK had everything, can send in</t>
    </r>
  </si>
  <si>
    <t>2094</t>
  </si>
  <si>
    <t>Sequence 19 - Retail/Amenity Elevator R1 Missing Steel Member Layout and Connections</t>
  </si>
  <si>
    <t>RG/JK/YC</t>
  </si>
  <si>
    <t>06/27/24:  Forarded to RG/YC/JK as it may overlap through all of them to some degree
07/01/24:  Noted that this might carry over to next week, bt RG does have initial responses in place - DT to review
07/03/24:  YC also reviewed and noted no other comments - DT to review and then sendout
07/04/24:  JK also reviewed, no comments.  Most info is stuff that requries Otis confirmation through submittal 14 20 00-24.1.
07/10/24:  Noted as reopened by GC - need to review why
07/12/24:  Reviewed on the call earlier this week - seems liek the main issue is that the GC has not distributed the associated elevator submittal.  IF that is not the reaosn, them they have not clarified what the issue is.  Sent it back in with slightly modified responses after discussing with JF</t>
  </si>
  <si>
    <t>2093</t>
  </si>
  <si>
    <t>STR - TWR - Sequence 17 - Revised Framing Hoist Beam Connections per ASI-015</t>
  </si>
  <si>
    <t>34</t>
  </si>
  <si>
    <t>06/27/24:  Forwarded to JK - may not have done the original response, but should be pretty straightforward
06/28/24:  JK notes reviewed (?) - JK to confirm</t>
  </si>
  <si>
    <t>2106</t>
  </si>
  <si>
    <t>STR - GAR - Elevated Deck Loads - 41,000lb Lifting Beam</t>
  </si>
  <si>
    <t>06/27/24:  Need more information like the bearing size and the location</t>
  </si>
  <si>
    <t>2104</t>
  </si>
  <si>
    <t>MEP - GAR - L1 Mechanical Pad Discrepancies</t>
  </si>
  <si>
    <t>SSK-107</t>
  </si>
  <si>
    <t>06/27/24:  Forwarded XC - pads updates that we had requested back on the coordination drawings
07/01/24:  Noted probably by Wed
07/08/24:  XC noted needing until tomorrow to wrap up
07/10/24:  XC notes complete - DT to review
07/12/24:  XC to copy SSK info over to typ SSK template PDF, then we will send out
07/12/24:  XC notes SSK has been created - DT to review and sendout</t>
  </si>
  <si>
    <t>2103</t>
  </si>
  <si>
    <t>MEP - TWR - High Roof Curb Conflict with EF 39-01 and 39-02 Risers</t>
  </si>
  <si>
    <t>07/01/24:  JF will forward to ARUP - we said others should review first, and then we can confirm no structural impact
07/08/24: ARUP has reviewed - now we need to 
07/08/24:  Forwarded to JK to confirm that the requested beam shift is not an issue
07/09/24:  JK notes reviewed, but has follow up question on Q4</t>
  </si>
  <si>
    <t>2100</t>
  </si>
  <si>
    <t>STR - TWR - Balcony Rails Levels 4-18 Design Change</t>
  </si>
  <si>
    <t>06/24/24:  Balcony handrail welds - seems like this doesn't really involve us - should go to the handrail sub design for approval (along with JF) - just add a response for the delegated to design to be re-detailed per the arch response - otherwise outside of scope.</t>
  </si>
  <si>
    <t>1970.1</t>
  </si>
  <si>
    <t>STR - RTL - Sequence 19 - Retail Screenwall HSS Post Bottom End Connection Follow-up</t>
  </si>
  <si>
    <t>06/27/24:  Retail mech roof frmaing
07/01/24:  RG notes reviewed for DT review</t>
  </si>
  <si>
    <t>2112</t>
  </si>
  <si>
    <t>STR - GAR - P4 Ramp Wall G.5 Line Clarification</t>
  </si>
  <si>
    <t>06/27/24:  Just confirmation of something we had alrady noted as acceptable in email</t>
  </si>
  <si>
    <t>2122</t>
  </si>
  <si>
    <t>STR - GYM - Phase 2 Stair 7 Headroom Clearance Inquiry</t>
  </si>
  <si>
    <t>07/05/24:  Confirmed the slab thickness in this area - otherwise it's a stair coordination issue.</t>
  </si>
  <si>
    <t>2121</t>
  </si>
  <si>
    <t>Level 37 Trellis Framing</t>
  </si>
  <si>
    <t>07/05/24:  Forwarded to YC, regarding trellis up at L37
07/15/24:  YC has noted response - demands seem large so we are requesting the calcs, and then if those are the demands supplemental reinfrocement may be required - DT to review in more depth
07/17/24:  DT added language about this design calcs being provided for NYA review, and referncing items attached to teh structure meaning they shuold provide supplementary framing as necessary if needed</t>
  </si>
  <si>
    <t>2120</t>
  </si>
  <si>
    <t>STR - GAR - Mat 8 SW Corner Protection Slab Confirmation</t>
  </si>
  <si>
    <t>07/02/24:  Noted that this should be part of the mat, not just infilled with concrete, as this matches the drawings design intent, and the associated submittal 03 20 00-45.1.  PDF itself wasn't donwloaded yet, so wrote response directly in Procore - can close out once PDF is downloaded
07/08/24:  GC had a call to discuss their gameplan - see email.  We noted that they can use less bars in this region, btu they still need to be terminated or hooked.  They will send a follow-up RFI for confirmation.</t>
  </si>
  <si>
    <t>2128</t>
  </si>
  <si>
    <t>STR - GAR - Load Transfer at Perimeter Walls (East, North, South, Southeast and Southwest Wall)</t>
  </si>
  <si>
    <t>07/03/24:  Forwarded to JH
07/08/24:  JH notes ready for sendout - it's just confirmation of something he has already reviewed</t>
  </si>
  <si>
    <t>2127</t>
  </si>
  <si>
    <t xml:space="preserve">STR - TWR - Fire Water Tank Vent Opening Clarification </t>
  </si>
  <si>
    <t>07/01/24:  JF to send us the RFI that located the vent - isn't this just a typ deck penetration detail?  Need to check - JF notes that they located it in RFI 1471 and 1031.1 (?) but this doesn't matter - just refer to 2/S1.1.03 for the wall opening reinforcement - replied directly in Procore in essence of time - can just close this one out once we download</t>
  </si>
  <si>
    <t>2135</t>
  </si>
  <si>
    <t>STR - GAR - Drill and Epoxy Detail Request - Mat Slab 8 (SW Corner)</t>
  </si>
  <si>
    <t>07/05/24:  Quick couple of bars that needed D+E at moment, just a local issue</t>
  </si>
  <si>
    <t>2134</t>
  </si>
  <si>
    <t xml:space="preserve">STR - GAR / DWP - Northeast Curved Retaining Wall Confirmation </t>
  </si>
  <si>
    <t>07/05/24:  Forwarded to JH - regarding NE curving wall, and whether it has to tie into the adjacent walls
07/08/24:  JF doesn't want to - say not acceptable due to impact on waterproofing and allowing indepedendent movement</t>
  </si>
  <si>
    <t>2133</t>
  </si>
  <si>
    <t>STR - TWR - Coil Box Pit Conflict with Reinforcing</t>
  </si>
  <si>
    <r>
      <t xml:space="preserve">07/05/24:  Forwarded to JK - regarding coil box for shutters impacted rebar
07/08/24:  Noted probably could have in 2-3 days
07/15/24: JK is reviewing, likely treat the coil boxes like openings - but technically some of htem are larger than our "typ deck opening" - on the other hand the deck itself at least continues so maybe OK?  </t>
    </r>
    <r>
      <rPr>
        <b/>
        <sz val="8"/>
        <color rgb="FF0070C0"/>
        <rFont val="Arial"/>
        <family val="2"/>
      </rPr>
      <t>But on opposite hand, this also means that the arch needs to review the fire rating in these local zones - noted this on the call to JF
07/18/24:  Sent our note to JF regarding the fireproofing in email (had also noted it on our call this past Monday).  Didn't put it in our actual response</t>
    </r>
    <r>
      <rPr>
        <sz val="8"/>
        <color rgb="FF0070C0"/>
        <rFont val="Arial"/>
        <family val="2"/>
      </rPr>
      <t>, as JF should confirm if it is actually an issue.</t>
    </r>
  </si>
  <si>
    <t>2130</t>
  </si>
  <si>
    <t>MEP - GAR - Core at Stair 5 West Wall on P4 Confirmation</t>
  </si>
  <si>
    <t>07/05/24:  Forwarded to JH.  Proposed coring through rebar in a garage core
07/05/24:  Accidentally sent in response to 2122 on this PDF - let JF know to ignore that response.
07/08/24:  JH notes reviewed - initial response is to push back and see if they can slightly shift the core to miss rebar</t>
  </si>
  <si>
    <t>1795.1</t>
  </si>
  <si>
    <t>STR - TWR - L5 Blockout - Horizontal Dowel Drill and Epoxy into Lightweight Concrete</t>
  </si>
  <si>
    <t>07/02/24:  Same day requested, noting potential pourback (L4 or L5) in jeopardy even though we weren't even aware of blockouts at those floors yntil yesterday's observation.  Regardless, need to review to understand impact - sent a response noting it is acceptable (looks like relatively minor bars), but that they need some additional clear cover, and only acceptable at this location</t>
  </si>
  <si>
    <t>1720.2</t>
  </si>
  <si>
    <t>MEP - DWP - West Wall Drainage Pipe Routing Confirmation</t>
  </si>
  <si>
    <t>07/05/24:  Forwarded to JH - had previously discussed in email, but no official email respponse.  This is regards to running pipe within the DWP vault walls (one of which we had already accepted a reduced stiffness to avoid incorrectly surveyed (?) lagging.
07/08/24: Asked JF to confirm size of sleeve for JH review
07/09/24:  JH notes response added</t>
  </si>
  <si>
    <t>2143</t>
  </si>
  <si>
    <t>STR - DWP - P3 Dimension Clarification - DWP Wall at Gridline 4</t>
  </si>
  <si>
    <t>07/10/24:  Was going to note no structural input, but already closed by JF</t>
  </si>
  <si>
    <t>2141</t>
  </si>
  <si>
    <t>STR - GAR - Rainwater Cistern 3 Room CIP Walls</t>
  </si>
  <si>
    <t>7/08/24:  Just asking to use shotcrete - no issue - M&amp;M return this ASAP</t>
  </si>
  <si>
    <t>2140</t>
  </si>
  <si>
    <t>STR - TWR - Drill and Epoxy Details - P1 Fire Water Tank Room</t>
  </si>
  <si>
    <t>07/08/24:  Address cost impact - doesn't make sense</t>
  </si>
  <si>
    <t>2120.1</t>
  </si>
  <si>
    <t>STR - TWR - Mat 8 Gap Infill Rebar Detail</t>
  </si>
  <si>
    <t>07/10/24:  Should just be confirming RFI based upon 07/08 meeting</t>
  </si>
  <si>
    <t>2159</t>
  </si>
  <si>
    <t>STR - GAR - 12" Plumbing Sleeve through the Garage Tank Wall</t>
  </si>
  <si>
    <t>07/10/24:  Forwarded to JH - cut through a bar in a wall, but not poured yet, so may be able to replace with D+E
07/12/24:  JH notes reviewed</t>
  </si>
  <si>
    <t>2154</t>
  </si>
  <si>
    <t xml:space="preserve">STR - TWR - Seismic Clips at top of Shotcrete Walls at Fire Water Tank Room </t>
  </si>
  <si>
    <t>07/10/24:  Forwarded to JK
07/15/24:  JK notes reviewed - notes same detail as CMU top connection</t>
  </si>
  <si>
    <t>2149</t>
  </si>
  <si>
    <t>STR - RTL/GYM - Reduced Beam Section (RBS) Moment Frame CVN Requirements</t>
  </si>
  <si>
    <t>07/10/24:  CVN requirements - just referred back to what our notes and specs say.  They also reference using a material that is not listed in AISC 341 - so clarified that as well</t>
  </si>
  <si>
    <t>2080.1</t>
  </si>
  <si>
    <t>STR - TWR - Sequence 16 - Roof Stair 2 Opening Clarification Follow-up</t>
  </si>
  <si>
    <t>07/09/24:  Clarification of how to implement RFI 2080 - have to slant western EBF bracing beam as well (but kept southern connection point so that it still braces the EBF)</t>
  </si>
  <si>
    <t>1914.1</t>
  </si>
  <si>
    <t>STR - TWR - Conflicting Steel Shown on Balcony Drawings Follow</t>
  </si>
  <si>
    <t>07/10/24:  Asking about the supplelemental angles that were provided in other RFIs - just noted that the info shown in the structural drawings was purposely grayed out and for reference only, and to follow the information shown on the arch details.</t>
  </si>
  <si>
    <t>1673.1</t>
  </si>
  <si>
    <t>STR - TWR - Sequence 17 - High Roof Ledger Angles at HSS Posts Follow-Up</t>
  </si>
  <si>
    <t>07/10/24:  Forwarded to JK
07/23/24:  JK notes reviewed</t>
  </si>
  <si>
    <t>2135.1</t>
  </si>
  <si>
    <t>STR - GAR - Mat 8 Tie in Confirmation</t>
  </si>
  <si>
    <t>07/10/24:  Another noted as immediate response needed by GC (To the point that they hadn't even originally turned it into an RFI) - in the end, quick answer regarding some D+E at the mat that was already shown in the shop drawings</t>
  </si>
  <si>
    <t>1720.3</t>
  </si>
  <si>
    <t>MEP - DWP - North Wall Drainage Pipe Routing Confirmation</t>
  </si>
  <si>
    <t>07/10/24:  Forwarded to JH.  Similar to 1720.2, but now running pipe in the more concerning northern wall, which was already reduced in thickness due to RFI (???) because the lagging was encroaching on the thickness of the wall and they didn't want to shift the wall.  Not sure if the wall can accommodate another reduction at the location of the pipe now on top of this
07/12/24:  JH has responded -noted wall is OK because this portion is thicker anyways - see email chain</t>
  </si>
  <si>
    <t>1031.3</t>
  </si>
  <si>
    <t>07/10/24:  Was noted as critical by GC, so in the essence of time just copied in response from a separate email chain directly</t>
  </si>
  <si>
    <t>2169</t>
  </si>
  <si>
    <t>STR - GAR - Ramp Blockout at TC3 Foundation</t>
  </si>
  <si>
    <r>
      <t xml:space="preserve">07/15/24:  Check if this is any different than 2162?
07/16/24:  Slightly different than 2162, looks to be in same area, but question is more M&amp;M regarding sequence and procedure - forwarded to XC
</t>
    </r>
    <r>
      <rPr>
        <b/>
        <sz val="8"/>
        <color rgb="FF0070C0"/>
        <rFont val="Arial"/>
        <family val="2"/>
      </rPr>
      <t>07/22/24:  NOTE THAT THIS IS MEANS AND METHODS - CURRENTLY ON HOLD (AND JF MAY JUST KICK IT BACK OUT OF DESIGN TEAM COURT)</t>
    </r>
    <r>
      <rPr>
        <sz val="8"/>
        <color rgb="FF0070C0"/>
        <rFont val="Arial"/>
        <family val="2"/>
      </rPr>
      <t xml:space="preserve">
07/24/24:  No longer on hold - XC revieweing (had call to briefly discuss with GC this morning)
07/25/24:  XC notes reviewed - DT reviewed weight in context of other items stored on mat foundation - doesn't look like an issue - can send in</t>
    </r>
  </si>
  <si>
    <t>2168</t>
  </si>
  <si>
    <t>STR - GAR - Raker Blockout Formsaver Alternative Confirmation</t>
  </si>
  <si>
    <t>07/15/24: Need to review in more detail - requries mod to terminate rebar at blockouts
07/17/24:  Want to terminate and start bars again on either side of rakers at P3 Line K - not acceptable - needs to be continuous bar, not blocked out like it is at the foundation</t>
  </si>
  <si>
    <t>2167</t>
  </si>
  <si>
    <t xml:space="preserve">STR - RTL - Design Intent for Steel Support at Motorcourt Canopies </t>
  </si>
  <si>
    <t>07/15/24:  Noted that JF needs to let us know what they need from us on this - not sure if there is much for us to respond to (maybe still send an email to Todd on this one so that he is aware - he wasn' ton the call when we discussed it)
07/17/24:  Sent follow up to Todd to touch base - sounds like this is more than the typ RFI
07/22/24:  JF notes that they will evaluate the best system to take LL for the maintanence crew - first step would be that the current main structure can handle the maintanence live load.  JF notes that the change would be light gauge framing with plywood backing board -&gt; metal deck + sloped insulation - &gt; but pavers might be added too, so assume this (same paver as the balcony -&gt;3/4" porcelain)
08/05/24:  JF had wanted to understand what loading had been utilized to design the original canopy structure to know what they are working with if they re=do the walking surface at the top.  JH was the one who had updated the detail originally - he notes that we didn't have official calcs, but that LL=20psf, and SDL=30psf, were utilized in the design of the steel.  Will pass this information along the JF for their review (sent to Todd in email)
08/05/24:  JF will give us a heads up on what the solution is, and then we can just note structurally confirmed
08/08/24:  A response is up on Procore, did not need any official input from us after the loading information we shared with JF</t>
  </si>
  <si>
    <t>2164</t>
  </si>
  <si>
    <t>MEP - TWR - Loading Dock Office 1119 Plumbing Core Confirmation</t>
  </si>
  <si>
    <t>07/15/24: How large is the penetration,  what rebar is getting hit?  JF should also confirm that the penetration has to shift - JH and Denis weren't sure.  But either way, we need to know what rebar is getting hit before we can respond
07/18/24:  Re-opened by GC with the info we requested (Sort of), but we basically know that it hits an E-W and N-S bar, assumign it hits T&amp;B - sent an email to JF to confirm that the shift is indeed required before we respond
07/22/24:  JF responded (in general), so just assume that yes this penetration is required.  Given the deck is already poured, no other reinforcement would really be required, and seismically one bar is OK to miss.</t>
  </si>
  <si>
    <t>2162</t>
  </si>
  <si>
    <t>Ramp Blockout at TC3 Foundation</t>
  </si>
  <si>
    <r>
      <t xml:space="preserve">07/10/24:  Forward to XC (GC wants to block out a portion of the slab ramp)
07/15/24:  Check if this is duplicated in 2169??
</t>
    </r>
    <r>
      <rPr>
        <b/>
        <sz val="8"/>
        <color rgb="FF0070C0"/>
        <rFont val="Arial"/>
        <family val="2"/>
      </rPr>
      <t>07/22/24:  NOTE THAT THIS IS MEANS AND METHODS - CURRENTLY ON HOLD (AND JF MAY JUST KICK IT BACK OUT OF DESIGN TEAM COURT)</t>
    </r>
    <r>
      <rPr>
        <sz val="8"/>
        <color rgb="FF0070C0"/>
        <rFont val="Arial"/>
        <family val="2"/>
      </rPr>
      <t xml:space="preserve">
07/24/24:  GC noted that this is void - refer to 2169</t>
    </r>
  </si>
  <si>
    <t>2100.1</t>
  </si>
  <si>
    <t>STR - TWR - Balcony Guardrail Alternate Connection Design Confirmation</t>
  </si>
  <si>
    <t>07/10/24:  DT to check with JF on what they want us to review within this (DT emailed Todd)
07/15/24:  JF wants our input on the welding - but the RFI itself isn't really very clear (also this isn't really in our scope, but we can try to assist) - we can just clarify if we have any concerns - but seems OK?  SWS is going to do a mockup, so this seems like the best approach - noted on call that we don't see any isseus with the weld, but SWS will need to send JF the mockup
07/22/24:  They want us to have a statement about thinking that the welding can be done without warping given what was shown in the contract documents (3/4" x 2" bar) - we can say that PJP should dramatically reduce the amount of heat (and JF should show where it was done at the Getty Center) - RW notes that it goes all the way down to the welder, so thereis only so much we can provide input on PJP reducing overall heat dramatically.</t>
  </si>
  <si>
    <t>1987.2</t>
  </si>
  <si>
    <t>STR - RTL - Sequence 19 - Retail/Amenity Level 4 Curb Deck Support Clarification Follow-up</t>
  </si>
  <si>
    <t>07/15/24:  Slab edge detailing - said we could aim for the due date - need to review, seems like the steel sub is just confirming our intent</t>
  </si>
  <si>
    <t>1031.4</t>
  </si>
  <si>
    <t>STR - TWR - Fire Tank Beam Rebar Final Confirmation</t>
  </si>
  <si>
    <r>
      <t>07/15/24:  Forward to YC to review their detailing questions - this is just for min steel.
07/17/24:  Forwarded to YC</t>
    </r>
    <r>
      <rPr>
        <b/>
        <sz val="8"/>
        <color rgb="FF0070C0"/>
        <rFont val="Arial"/>
        <family val="2"/>
      </rPr>
      <t xml:space="preserve">
07/22/24:  Said we will have this by tomorrow
07/22/24:  YC notes ready to upload - test out uploading </t>
    </r>
  </si>
  <si>
    <t>2173</t>
  </si>
  <si>
    <t>STR - GAR/DWP - Garage Northeast Corner Void Infill</t>
  </si>
  <si>
    <t>07/15/24:  Forard to JH - just infill OK?
07/16/24:  Forwarded to JH
07/17/24:  Gave JH heads up that GC considers it hot now (they sent note in Procore, although it was #13 on priority list)
07/18/24:  JH added some criteria about the slurry</t>
  </si>
  <si>
    <t>2058.1</t>
  </si>
  <si>
    <t>STR - GAR - Oil Well 5 North Wall into Fan E - CMU Clarification</t>
  </si>
  <si>
    <t>07/15/24:  Noted no exception, not reall yin our scope</t>
  </si>
  <si>
    <t>2180</t>
  </si>
  <si>
    <t>STR - TWR - Load Maps for Balcony Planters</t>
  </si>
  <si>
    <t>07/22/24:  Try to respond to this soon??
07/23/24:  Forwarded to SC
07/24/24:  Ready for upload</t>
  </si>
  <si>
    <t>2178</t>
  </si>
  <si>
    <t>STR - TWR - Tower Core SOMD Depression Details</t>
  </si>
  <si>
    <t>07/16/24:  Clarifications on the ifnill of the depressions - not really a structural question, but didn't note any structural exceptions (one question about pouring it monolithically, which is fine on our end)</t>
  </si>
  <si>
    <t>2177</t>
  </si>
  <si>
    <t>STR - TWR - Adjustable Supports in Lieu of Angle at Balcony Planters</t>
  </si>
  <si>
    <t>07/16/24:   Proposal to support the balconies using a different type of support - but then this is outside of our scope.  JF to review</t>
  </si>
  <si>
    <t>2176</t>
  </si>
  <si>
    <t>STR - TWR - Masonry Control Joint Clarifications</t>
  </si>
  <si>
    <t>07/16/24:  Question about control joints in CMU walls, per our typ detail.  Most of these are for the arch to respond to - we just noted to maintain the typ spacing of anchorage.</t>
  </si>
  <si>
    <t>2165.1</t>
  </si>
  <si>
    <t xml:space="preserve">STR - GAR- Cable Rail Embed Sleeve Adjustment </t>
  </si>
  <si>
    <t>07/16/24:  More cable rail adjustment, but this doesn't impact structure, it's for others to confirm - just note no structural impact.  Because this was already discused on the call yesterday, and the answer isn't really structural, didn't download in the essnece of time, but the response in is Prociore</t>
  </si>
  <si>
    <t>2080.2</t>
  </si>
  <si>
    <t>STR - TWR - Sequence 16 - Roof Stair 2 Opening Connection Confirmation</t>
  </si>
  <si>
    <t>07/18/24:  Noted as "hot" by GC and they want a response tomorrow, even though wasn't even created by the Priority list and only received the RFI two days ago, with no notice that it was hot.  
07/18/24:  Was a bunch of minor detail updates for the unique area near the roof stair</t>
  </si>
  <si>
    <t>0857.1</t>
  </si>
  <si>
    <t>STR - TWR - Baseplate at TY/T3 Welding Formation Confirmation</t>
  </si>
  <si>
    <t>07/23/24:  Saw that 857.2 had come in, so checked on Procore and saw that 857.1 had been closed on GC end, so close it on ours</t>
  </si>
  <si>
    <t>2184</t>
  </si>
  <si>
    <t>TWR - STR - RTL/GYM - Sequence 19-20 - Retail and Gym Curb Along Steel Protrusion</t>
  </si>
  <si>
    <t>RG/YC</t>
  </si>
  <si>
    <t>07/22/24:  Looks like this is associated with both 2048 and 2066
07/23/24:  Forwarded to RG and YC
08/05/24:  Referred to 2048 and 2066, which really covers these two areas.</t>
  </si>
  <si>
    <t>1987.3</t>
  </si>
  <si>
    <t>STR - RTL - Sequence 19 - Retail-Amenity Level 4 Curb Deck Support Corner Condition</t>
  </si>
  <si>
    <t>07/22/24:  Looks quick, looks like we can get by due date - forward to YC
07/23/24:  DT reviewed and went ahead and responded - quick answer about slab edge - have YC try to upload</t>
  </si>
  <si>
    <t>2187</t>
  </si>
  <si>
    <t xml:space="preserve">ARCH - GAR - Loading Confirmation for Truck Staging at East Road Area </t>
  </si>
  <si>
    <r>
      <t xml:space="preserve">07/23/24:  Means and methods - currently on hold
</t>
    </r>
    <r>
      <rPr>
        <sz val="8"/>
        <color rgb="FF0070C0"/>
        <rFont val="Arial"/>
        <family val="2"/>
      </rPr>
      <t>07/24/24:  No longer on hold, forwarded to JK</t>
    </r>
  </si>
  <si>
    <t>0857.2</t>
  </si>
  <si>
    <t>STR - TWR - C14 Column on Grid T3/TH Confirmation</t>
  </si>
  <si>
    <t>07/23/24:  DT note for YC:  I forgot to mention that any questions for podium concrete columns can go to Justin.
07/23/24:  Forwarded to JH
07/25/24:  GC notes asking for response today</t>
  </si>
  <si>
    <t>2197</t>
  </si>
  <si>
    <t>STR - GAR/TWR - Raker System Removal Sequence Confirmation</t>
  </si>
  <si>
    <t>DT/RW</t>
  </si>
  <si>
    <r>
      <t xml:space="preserve">07/23/24:  Means and methods - currently on hold
</t>
    </r>
    <r>
      <rPr>
        <sz val="8"/>
        <color rgb="FF0070C0"/>
        <rFont val="Arial"/>
        <family val="2"/>
      </rPr>
      <t>07/24/24:  Had call with GC on this - forwarded to RW and JH to understand if there is further review required.
07/25/24:  RW notes no exception to the raker layout (he was most familiar) sequencing - can note no exceptions and send back in (maybe adding the note that our assumption is that the rest of the deck will already be in place, and that thse would be the last portions of slab to be poured)</t>
    </r>
    <r>
      <rPr>
        <b/>
        <sz val="8"/>
        <color rgb="FF0070C0"/>
        <rFont val="Arial"/>
        <family val="2"/>
      </rPr>
      <t xml:space="preserve"> - ready for sendout</t>
    </r>
  </si>
  <si>
    <t>2191</t>
  </si>
  <si>
    <t>STR - TWR - Masonry Wall / Concrete Pad Clash Confirmation</t>
  </si>
  <si>
    <t>07/23/24:  DT note for YC to add a response in the PDF:  No structural exceptions, but we should also add a note that other trades responsible for the pads should confirm that these pad locations are correct/adequate per plan prior to constructing the wall.</t>
  </si>
  <si>
    <t>1989.2</t>
  </si>
  <si>
    <t>STR - TWR - C Channel and Rebar Clash Solution Confirmation for Glazing Embeds</t>
  </si>
  <si>
    <t>07/23/24:  DT note to YC:  This ends up being a façade embed question, so it can go to JK
07/23/24:  Forwarded to JK</t>
  </si>
  <si>
    <t>2159.1</t>
  </si>
  <si>
    <t>STR - GAR - Rainwater Cistern 3 Wall Blockout Confirmation</t>
  </si>
  <si>
    <t>07/24/24:  07/23/24:  Forwarded to JH</t>
  </si>
  <si>
    <t>2204</t>
  </si>
  <si>
    <t>STR - TWR - Sequence 16 - Proposed Column Cover Plate Shop Splice</t>
  </si>
  <si>
    <t>JK/DT/YC</t>
  </si>
  <si>
    <t>07/29/24:  DT responded - structurall acceptable (just splices in the cover plates, which are OK)</t>
  </si>
  <si>
    <t>2176.1</t>
  </si>
  <si>
    <t xml:space="preserve">STR - TWR - Control Joint Layout and Drill and Epoxy P1 Fire Tank CMU Wall </t>
  </si>
  <si>
    <t>07/24/24:  DT forwarded to YC</t>
  </si>
  <si>
    <t>2142</t>
  </si>
  <si>
    <t>STR - TWR - Sequence 16 - Roof Kinked Beam Temporary Shoring Confirmation</t>
  </si>
  <si>
    <t>YC/JK</t>
  </si>
  <si>
    <r>
      <t>07/10/24:  Forwarded to YC (copied JK). Main aspect is confirmation of deflection at the kinked beams
07/15/24:  JK has reviewed the temp shoring for the other beams and that is fine, YC to review the deflection of the NE kinked beam
07/17/24:  Our RAM model shows a much smaller SW deflection, so not completely clear where the RFI gets their value.  YC to evaluate if we also have reasonable representation of demands at the roof for the curtainwall (although this is irrespective of SW deflection), andt hen we may respond requesting the calculations as ours result in lesser deflections than are noted.
07/18/24:  Not sure where they are getting their deflection, but JK just to check if we had received teh actual weight of the curtain wall at roof to compare to teh 280plf DL line load we have applied in the RAM model - this isn't specifically referenced in the RFI, but just check prior to sending back asking for their calcs given our SW deflection is much lower.</t>
    </r>
    <r>
      <rPr>
        <b/>
        <sz val="8"/>
        <color rgb="FF0070C0"/>
        <rFont val="Arial"/>
        <family val="2"/>
      </rPr>
      <t xml:space="preserve">
07/18/24:  Ready to send out</t>
    </r>
    <r>
      <rPr>
        <sz val="8"/>
        <color rgb="FF0070C0"/>
        <rFont val="Arial"/>
        <family val="2"/>
      </rPr>
      <t xml:space="preserve">
07/24/24: Associated calcs have been sent - YC/JK to review and comment</t>
    </r>
  </si>
  <si>
    <t>1424.6</t>
  </si>
  <si>
    <t>STR-TWR-Social Lounge Slab Edge Load Confirmation</t>
  </si>
  <si>
    <t>07/24/24:  JF has asked the GC if this question needs to go to their subs first
07/26/24:  DT sent a note to GC clarifying that these are loads on others' darwings, so it is not clear why the GC is asking the design team for confrmation - need to understand the intent of the Question
07/29/24:  Still waiting on response from GC
07/29/24: Todd closed this one out already, noting to refer to the 0.5 RFI as we would have as well</t>
  </si>
  <si>
    <t>2176.2</t>
  </si>
  <si>
    <t>STR - GAR - Rainwater Cistern 1 Room CIP Walls</t>
  </si>
  <si>
    <t>07/29/24: DT to respond - note OK
07/30/24:  Ready to sendout</t>
  </si>
  <si>
    <t>2213</t>
  </si>
  <si>
    <t>STR - TWR - Motor Court West Canopy Returned Submittal 05 50 00-15.1 Comments Clarifications</t>
  </si>
  <si>
    <t>07/30/24:  DT sent email to JF and ask to discuss
08/05/24:  Get back to Sergio on this
08/08/24:  JF notes that 2167 will not impact this (which implies that they will stay within our load allowance) - therefore forwarded over to JH to see if their proposal works</t>
  </si>
  <si>
    <t>2212</t>
  </si>
  <si>
    <t>STR - TWR - Sequence 17 - Revised Column Size per Return Approval Comments</t>
  </si>
  <si>
    <t>07/29/24:  DT forwarded to JK
07/31/24:  JK noted W14x93 acceptable for the (4) columns.</t>
  </si>
  <si>
    <t>2211</t>
  </si>
  <si>
    <t>STR - TWR - CMU Top-of-Wall I Beam Confirmation</t>
  </si>
  <si>
    <t>08/05/24: Discussed draft response in Teams with YC
08/06/24:  YC notes reviewed DT to review
08/07/24:  DT notes ready to go</t>
  </si>
  <si>
    <t>2210</t>
  </si>
  <si>
    <t>STR - GAR - Temporary Power Box in South Wall Confirmation</t>
  </si>
  <si>
    <t>07/29/24:  YC Forwarded to JH
08/05/24:  Looks pretty large, does JH Agree that they just need to blcokout</t>
  </si>
  <si>
    <t>2198</t>
  </si>
  <si>
    <t>STR- TWR - P1 North Road Topping Slab Clarifications per RFI 1341</t>
  </si>
  <si>
    <t>07/29/24:  Discussed on call - may have to justify a greater slope of concrete, but JF will review (JF doesn't think it will be an issue)
07/30/24:  JF notes that they closed it already - no structure input required</t>
  </si>
  <si>
    <t>2178.1</t>
  </si>
  <si>
    <t xml:space="preserve">STR - TWR - SOMD Depression Clarification </t>
  </si>
  <si>
    <t>07/29/24:  Forwarded to DT
08/01/24:  Response was ready, but JF had already (correctly) responded - so no official NYA response to this one</t>
  </si>
  <si>
    <t>2220</t>
  </si>
  <si>
    <t>EXT - PARK - Greenwall Steel Embeds Returned Approval Comments Conflicts</t>
  </si>
  <si>
    <t>07/30/24:  YC forwarded to JH
08/07/24:  DT notes ready to go</t>
  </si>
  <si>
    <t>2218</t>
  </si>
  <si>
    <t>STR - TWR - Sequence 9 - SidePlate Column Proposed Field Fix</t>
  </si>
  <si>
    <t>07/30/24:  Received same day turnaaround request on this - started only as an email chain that did not copy JF.  The issue is entirely a fabrication error of a Sideplate, and needs to be addressed by Sideplate, which we noted to the GC.  The RFI was provided and this was forwarded on to Sideplate.  This RFI was not even created prior to the priority list yesterday, and yet emails state delays if not answered today
07/31/24:  Received Sideplate response.  Sent back in noting no other structural exceptions (Sideplate did have a few comments).  GC had been noting that this would stop work on the job - seems very unreasonable given that this was a fab issue, which likely was in the shop.  Not clear how it go all the way to be a question that needed to be answered within hours.  Regardless, response has been provided.</t>
  </si>
  <si>
    <t>2214</t>
  </si>
  <si>
    <t>STR - TWR - L3 Topping Slab / Bathroom 3120 and 3122 Clarification</t>
  </si>
  <si>
    <t>07/30/24:  DT sent email to JF and ask for information
08/05/24:  Had set up a response, but JF had already responded (in similar fashion), so no NYA response</t>
  </si>
  <si>
    <t>2228</t>
  </si>
  <si>
    <t>STR - GAR - C.5/3 and E.5/3 Column Confimation</t>
  </si>
  <si>
    <t>07/31/24:  YC Forwarded to JH
08/05/24:  JH notes acceptable</t>
  </si>
  <si>
    <t>2064.1</t>
  </si>
  <si>
    <t>STR- GAR - Temp Power Box in South Retaining Wall</t>
  </si>
  <si>
    <t>08/01/24:  No response needed, this was removed and provided as 2210</t>
  </si>
  <si>
    <t>0424.1</t>
  </si>
  <si>
    <t>STR - GAR - Raker Blockout Through Rainwater Cistern Wall</t>
  </si>
  <si>
    <t>08/01/24:  DT forwarded to JH
08/09/24:  JH added response</t>
  </si>
  <si>
    <t>2233</t>
  </si>
  <si>
    <t>STR - GYM - Gym Column Locations per Return Approval Comments</t>
  </si>
  <si>
    <t>08/01/24:  DT emailed JF on this one, since it is really only addressing JF's submittal review comments.  No structural exceptions either way - but not sure how they want us to respond.
08/15/24:  Have not received any update - sent another email to JF
08/19/24:  Still no response from JF - holding on response - can discuss on call this afternoon
08/19/24:  Create a response that keeps the dimensions that JF had noted - forwarded to YC</t>
  </si>
  <si>
    <t>2231</t>
  </si>
  <si>
    <t>STR - TWR - Seismic Angle Clips @ Fire Water Tank &amp; Room Connection Issue</t>
  </si>
  <si>
    <t>08/01/24: DT forwarded to JK
08/06/24:  JK reviews, not the proposed option looks OK.  Need to comment on cost/schedule impact</t>
  </si>
  <si>
    <t>2230</t>
  </si>
  <si>
    <t xml:space="preserve">STR - TWR - North Fire Water Tank Lid WT Support Splice Detail	</t>
  </si>
  <si>
    <t>08/01/24: Wanted a splice detail for a means and methods issue - but just noted that CJP is acceptable</t>
  </si>
  <si>
    <t>2229</t>
  </si>
  <si>
    <t>STR - TWR - CMU P1 Masonry Control Joint Location Confirmations</t>
  </si>
  <si>
    <t>08/01/24:  DT forwarded to YC
08/07/24:  YC done - DT to review
08/07/24:  DT notes ready to go</t>
  </si>
  <si>
    <t>2209</t>
  </si>
  <si>
    <t>STR - TWR - North Road Manufactured Base Material Dimension</t>
  </si>
  <si>
    <t>08/01/24:  Had emailed JF noting that this should come from others - they agreed, and we provided a similar response in the RFI</t>
  </si>
  <si>
    <t>1692.2</t>
  </si>
  <si>
    <t>STR - TWR - Sequence 17 - High Roof Penthouse Framing Upsize Base Plate</t>
  </si>
  <si>
    <t>08/01/24:  JV just wants to upsize some cooling tower framing base plates, appears to have to do with erection, no exception</t>
  </si>
  <si>
    <t>2237</t>
  </si>
  <si>
    <t>STR - TWR/GAR - North Road Infill and Wall Termination Confirmation</t>
  </si>
  <si>
    <t>08/05/24:  JF noted that Nathan and Monique had some questions about whether there is foam or air beneath the road.  Cheaper option would be foam, and then concrete.  Looks like the main thing is they want to flip to CIP instead of CMU - but they actually took this out - so just review what they did ask for now, but the GC may come back and ask more
08/15/24:  XC has provided response - DT to review.  May also want to add note about not changing the deck itself - DT added not regarding maintaining all other aspects of the detailing - ready to send out</t>
  </si>
  <si>
    <t>2066.1</t>
  </si>
  <si>
    <t>STR - GYM - Sequence 20 - Gym Level 4 Curb per RFI 2066 Columns Protruding</t>
  </si>
  <si>
    <t>08/05/24:  YC forwarded to YC</t>
  </si>
  <si>
    <t>2240</t>
  </si>
  <si>
    <t>STR - TWR - North Wall Foam Jog Cantilever Confirmation</t>
  </si>
  <si>
    <t>08/05/24:  NOT DOWNLOADED YET - DT FORWARDED EMAIL TO YC
08/06/24:  YC reviewed - DT to check and review
08/06/24:  DT to review updated response which requests them to just modify the foam as necessary to provide the structural detail that has been provided</t>
  </si>
  <si>
    <t>2225</t>
  </si>
  <si>
    <t>STR - TWR - Level P4 Restroom Steel Supports Conflicts</t>
  </si>
  <si>
    <t xml:space="preserve">08/05/24:  DT forwarded to JK
08/05/24:  JK reviewed and uploaded response to Procore. HSS conflicting with pipe could be moved out of wall. </t>
  </si>
  <si>
    <t>0466.3</t>
  </si>
  <si>
    <t>STR - TWR - Tower Elevator Additional Guide Rail Support Posts</t>
  </si>
  <si>
    <t>SSK-110</t>
  </si>
  <si>
    <t>08/05/24:  DT forwarded to JK
08/07/24:  JK working on updating sheets to provide as SSK's (given Otis direction that they are moving forward with two guiderail posts in lieu of one)
08/08/24:  JK updated the drawings, as well as then popped out SSKs to represent these updated areas per Otis request to utilize two posts - ready to send out</t>
  </si>
  <si>
    <t>2238</t>
  </si>
  <si>
    <t>STR - GAR - Oil Well 5 P3 to P2 Lagging Confirmation</t>
  </si>
  <si>
    <t>08/07/24:  YC forwarded to DT
08/07/24:  YC forwarded to DT
08/12/24:  Seems like a follow-up to a prior RFI that this should have been a 0.1 to.  But JF notes that they can shift the wall on the east, but on the west, to propose a notch.  NYA can note this and clarify in the response - have to point out which type of detail to use for the notch (or do some of the typ detials already cover it?)
08/15/24:  When setting up the response, realized our discussion with JF on Monday had mixed up the proposed wall thickness with the shifting amount - actual yshifting amount is less, so shot JF an email just in case the western wall can just shift - if not, can just stick with the jogging approach
08/20/24:  GC wrote email - can't just necessarily shift the wall because the deck appears to already be poured (at P3?) and it would push into this gap.  Shot GC an email asking a few questions - if the shift is only between the slabs, it might still work fine, but might be better to notch the wall rather than push the whole thing out.  But trying to avoid reducing the thickness of the wall, given that it is already only 8" thick.
08/20/24: RFI has been updated, need to download again - but still closed on Procore at the moment - shot GC an email about this - turned into 2238.1 instead.  Basically, no way to avoid reducing the thickness of the wall due to the condition (lagging not being correctly surveyed to then place the full thickness of the wall correctly) and timing of info to NYA (images show slab already poured and some wall rebar already in place), so no real options other than to reduce the thickness of the wall.</t>
  </si>
  <si>
    <t>2246</t>
  </si>
  <si>
    <t>STR - GAR - Column at Gridline F/13</t>
  </si>
  <si>
    <t>08/07/24:  DT forwarded to JH
08/12/24:  JH has evaluated, and the smaller bars are acceptable.  This appears to have been a realtively major oversight from both the GC and the inspector to miss that smaller bars had been installed compare dto what was designed per plan, but looks like for this column it is OK</t>
  </si>
  <si>
    <t>2245</t>
  </si>
  <si>
    <t>STR - TWR - P1 CMU Walls 90 Bar at top of CMU wall per Detail 11D/S1.1.04</t>
  </si>
  <si>
    <t xml:space="preserve">
08/07/24:  DT forwarded to YC
08/13/24:  GC asked for response today (before RFI due date), but original question is not clear - not undersatnding why the typ detail is not applicable here.  DT and YC to discuss prior to sendout - shot questions to GC in Procore
08/13/24: GC clarified their approach (basically htey can't get the top brick in cause they are jammed with the vert bars and the soffit), so they want to use a bond beam at the top, which looks OK</t>
  </si>
  <si>
    <t>2254</t>
  </si>
  <si>
    <t>STR - TWR - Fire Tank Lid Deck Support Clarification</t>
  </si>
  <si>
    <t>2252</t>
  </si>
  <si>
    <t>STR - TWR - Sequence 4-9 - Balcony Flare Bevel Field Weld Inquiry</t>
  </si>
  <si>
    <t>08/09/24:  DT forwarded to YC
08/15/24:  YC forwarded to SC
08/19/24:  SC notes that the welds should still be provided - will need to see if GC requests a follow-up solution</t>
  </si>
  <si>
    <t>2260</t>
  </si>
  <si>
    <t>STR - RTL - Sequence 19 - Retail Column Locations and Anchor Bolt Detail per Return Approval Comments</t>
  </si>
  <si>
    <t>08/12/24:  DT forwarded to YC</t>
  </si>
  <si>
    <t>2258</t>
  </si>
  <si>
    <t>STR - TWR - Sequence 12 - Level 25-26 Beam Changes Confirmation</t>
  </si>
  <si>
    <t>08/12/24:  DT forwarded to YC
08/19/24:  DT noted on call we would try to respond by tomorrow
08/22/24: DT to review YC notes OK
08/26/24:  Appears that this submittal was reviewed right as Bulletin#3 was being issued.  Bulletin#3 was going to match the beam sizes shown in the shop drawings, but it looks like at some point, the JV fabricated the beam sizes from prior to Bulletin#3 - these were sizes that were not represented in the reviewed shop drawings.  The ones east of Line T4 are OK because they are less intrusive in ceiling depth.  But west of T3, need JF to review, as this beam would get deeper than the one currently shown in the drawings (sent this note to JF for their review).  If OK on their end, the beam sizes are otherwise structurally acceptable, and we can send in the response.  This impacts beams on L25 and L26.
08/26/24:  Discussed on the call, will set up a response and JF agreed for GC to verify with Mech subcontractor.</t>
  </si>
  <si>
    <t>2256</t>
  </si>
  <si>
    <t>STR - TWR - Base Plate Steel Protruding Posing Tripping Hazard</t>
  </si>
  <si>
    <t>08/12/24:  DT forwarded to JK</t>
  </si>
  <si>
    <t>2264</t>
  </si>
  <si>
    <t>STR - GAR - Level 1 Column Configuration Discrepancy from RFI 2027 and L1 Shop Drawings</t>
  </si>
  <si>
    <t>08/13/24:  YC Forwarded to JH
08/16/24:  JH has draft response - since it has to do with dimensions, sent a note to check with JF first, and then we can send out after their confirmation
09/10/24:  JF confirms that the job is accurate, so NYA just referred to column transition detail, and send in response.</t>
  </si>
  <si>
    <t>2266</t>
  </si>
  <si>
    <t>STR - TWR - Sequence 10 - Beam Field Weld in Lieu of Bolted</t>
  </si>
  <si>
    <t>08/14/24:  DT forwarded to YC
08/14/24:  YC noted acceptable</t>
  </si>
  <si>
    <t>2253</t>
  </si>
  <si>
    <t xml:space="preserve">MEP - TWR - Added Conduit Sleeves in P1 Electrical Room </t>
  </si>
  <si>
    <t>08/14/24:  DT forwarded to YC</t>
  </si>
  <si>
    <t>2274</t>
  </si>
  <si>
    <t>STR - GAR - P1 CMU &amp; Shear Wall Dimension Clarification</t>
  </si>
  <si>
    <t>08/15/24:  DT forwarded to YC and RG</t>
  </si>
  <si>
    <t>2271</t>
  </si>
  <si>
    <t>STR - RTL - Sequence 19 - Retail Beam Profile Clarification per Return Approval Comments</t>
  </si>
  <si>
    <t>08/15/24:  DT forwarded to YC and RG
08/16/24:  They are aksng to confirm that drawings are updated, but yes, they already ar eand that is what the SSK from RFI 1627 (This should have really been 1627.1) shows.  JF doesn't like to send full sheets as updates to RFIs, so our response is just that yes the drawings are updated and the SSK was showing the snapshot from these updated drawings.  Ready for sendout</t>
  </si>
  <si>
    <t>2279</t>
  </si>
  <si>
    <t>STR - TWR - Sequence 9 - Level 15 Column UT Indications per ASTM A898</t>
  </si>
  <si>
    <t>08/19/24:  DT forwarded to JK
08/19/24:  GC notes that this could impact the crane climb timing</t>
  </si>
  <si>
    <t>2275</t>
  </si>
  <si>
    <t>STR - GAR/TWR - Southwest Corner Slurry Pour Back Sequence for Rakers</t>
  </si>
  <si>
    <t>08/16/24:  DT forwarded to DT
08/19/24:  Seems like this should have been 203.2 - GC should do a better job of organizing their follow-ups
08/23/24:  Just clarification that they want to fill in the nonstructural fill over the depression in the 3' mat at the south side of the tower prior to raker removal - this is OK, the fill is nonstructural so they can pour it and then remove the rakers.</t>
  </si>
  <si>
    <t>2225.1</t>
  </si>
  <si>
    <t>STR - TWR - Alternate Fix in lieu of RFI 2225 Proposal</t>
  </si>
  <si>
    <t>08/16/24:  YC Forwarded to JK</t>
  </si>
  <si>
    <t>2285</t>
  </si>
  <si>
    <t>STR - TWR - BMU Track Shift from Steel Column Confirmation</t>
  </si>
  <si>
    <t>08/20/24:  DT forwarded to YC
08/22/24:  Todd from JF confirms that they do indeed need to shift the track - DT sent email to organize who can/will reivew
08/23/24:  JK has reviewed - looks like some beams will have to shift - check with JF if we should anticipate receipt of new submittals to represent these updates - meanwhile JK to comment on whether we need to update these items in RAM
08/29/24:  Refer to assciated 11 81 23 1.3 submittal, whcih shows additional shifting - therefore sent an email to JF asking how they would like to handle before we respond - ignore - JK found that they did include it in the RFI, they just didn't note it or ask about it
* No need to provide a response</t>
  </si>
  <si>
    <t>2286</t>
  </si>
  <si>
    <t>STR - TWR - Sequence 16 - Beam Connection Stiffener Clash</t>
  </si>
  <si>
    <t>JK/YC</t>
  </si>
  <si>
    <t>08/20/24:  DT forwarded to JK and YC</t>
  </si>
  <si>
    <t>2257</t>
  </si>
  <si>
    <t>STR - TWR - Sequence 13 - Level 29-30 Edge of Slab Inquiries</t>
  </si>
  <si>
    <t>08/20/24:  DT forwarded to YC
08/23/24:  YC had reviewed - slab edge was away from beam - but looks like JF has provided a response already with an ASK to address it - YC to review the ASK to confirm, but for now the RFI is closed either way</t>
  </si>
  <si>
    <t>2228.1</t>
  </si>
  <si>
    <t>STR - GAR - G.5/3 Column C-11 Additional Confirmation</t>
  </si>
  <si>
    <t>08/20/24:  YC Forwarded to JH
08/21/24:  Another column with incorrect rebar, but JH notes acceptable - ready for sendout</t>
  </si>
  <si>
    <t>2103.2</t>
  </si>
  <si>
    <t>STR - TWR - Sequence 17 - High Roof Opening per Clark RFI 2103 Follow Up</t>
  </si>
  <si>
    <t>08/20/24:  YC Forwarded to JK</t>
  </si>
  <si>
    <t>1099.3</t>
  </si>
  <si>
    <t xml:space="preserve">STR - TWR - Extending Wall Jog into Storage 5 Room Confirmation </t>
  </si>
  <si>
    <t>08/20/24:  DT forwarded to DT
08/21/24:  DT responded - no exceptions, provided embedment value (vert bars aren't doing much, so did not specify the full development length to avoid damaging mat rebar)</t>
  </si>
  <si>
    <t>2262</t>
  </si>
  <si>
    <t>STR - GAR - L1 Dimension Clarifications</t>
  </si>
  <si>
    <t>08/22/24:  YC forwarded to JH</t>
  </si>
  <si>
    <t>2291</t>
  </si>
  <si>
    <t>STR- GAR/TWR - Drill and Epoxy Detail for T6 Wall Conduit Clash P2 Level</t>
  </si>
  <si>
    <t>08/23/24:  YC forwarded to JH</t>
  </si>
  <si>
    <t>2287</t>
  </si>
  <si>
    <t>EXT - TWR - L4 Balcony Soffit Framing Design Confirmation</t>
  </si>
  <si>
    <t>08/23/24:  DT forwarded to YC
08/29/24: YC noted "No structural input"</t>
  </si>
  <si>
    <t>2238.1</t>
  </si>
  <si>
    <t>08/22/24:  DT responded - refer to discussion in original 2238.  Essentially no choice but to "notch" the thickness of the wall - can follow the typ notch detail, but will utilize 1/2 the spacing along the added splice bars</t>
  </si>
  <si>
    <t>1989.3</t>
  </si>
  <si>
    <t>STR - TWR - S1 Steel Anchor Weld Update</t>
  </si>
  <si>
    <t>08/22/24:  YC forwarded to JK</t>
  </si>
  <si>
    <t>2294</t>
  </si>
  <si>
    <t>STR - TWR - Sequence 21 - Balcony Field Welds</t>
  </si>
  <si>
    <t>08/23/24:  DT forwarded to YC</t>
  </si>
  <si>
    <t>1712.3</t>
  </si>
  <si>
    <t xml:space="preserve">STR - TWR - North Road Rebar Confirmation </t>
  </si>
  <si>
    <t>08/23/24:  DT forwarded to YC
09/03/24:  GC is supposedly updating with a 3rd solution (sent an email just today noting this), may be structurally acceptable but not sure if it will work for the toher trades - but can respond as such.
09/04/24:  GC hasn't updated the attachment with the 3rd solution in Procore.
09/05/24:  YC noted bothe solutions #2&amp;3 are structurally acceptable.</t>
  </si>
  <si>
    <t>2299</t>
  </si>
  <si>
    <t>STR - TWR - North Road West of T6 Line ADA Ramp Missing Walls</t>
  </si>
  <si>
    <t>08/26/24:  DT forwarded to YC</t>
  </si>
  <si>
    <t>2178.2</t>
  </si>
  <si>
    <t>STR - TWR - SOMD Depression Clarification</t>
  </si>
  <si>
    <t>2214.1</t>
  </si>
  <si>
    <t>TWR - Level 3 Topping Slab and Finish Floor Discrepancies</t>
  </si>
  <si>
    <t>08/28/24:  DT forwarded to DT
08/28/24:  No NYA input necessary - JF responded</t>
  </si>
  <si>
    <t>2305</t>
  </si>
  <si>
    <t>Sequence 16 - Roof Beam One Sided Connection Stiffener Plate Confirmation</t>
  </si>
  <si>
    <t>08/29/24:  DT forwarded to YC</t>
  </si>
  <si>
    <t>2310</t>
  </si>
  <si>
    <t>STR- GAR - Oil Well Wall 90 Bar Confirmation</t>
  </si>
  <si>
    <t>08/30/24:  DT forwarded to YC
09/04/24:  JF checked in on this one because it is now high on the priority list - DT reviewed (no exceptions)</t>
  </si>
  <si>
    <t>2298</t>
  </si>
  <si>
    <t>STR/UG - GAR/DWP - Northeast Curved Wall Waterproofing and Structural Confirmation</t>
  </si>
  <si>
    <t>08/29/24:  DT forwarded to JH
08/29/24:  DT and JH reviewed - noted that it is acceptable to build the curving wall independently, but that GC will have to figure out how the waterproofing works, and noted a 4" gap.
09/03/24:  DT and JH discussed after JF pushed back on the 4" gap - 1" gap should be acceptable given the movements here - provided a revised response</t>
  </si>
  <si>
    <t>2161.1</t>
  </si>
  <si>
    <t>MEP - TWR - BP5 Power Location and Pad Location Confirmation</t>
  </si>
  <si>
    <t>JC</t>
  </si>
  <si>
    <t>09/03/24:  DT forwarded to JC</t>
  </si>
  <si>
    <t>2318</t>
  </si>
  <si>
    <t>STR - TWR - North Road Stem Wall Drill and Epoxy and Structural Confirmation</t>
  </si>
  <si>
    <t>09/03/24:  DT forwarded to YC</t>
  </si>
  <si>
    <t>2315</t>
  </si>
  <si>
    <t>EXT - GYM - HSS Type and Spacing for Metal Sunshades Support Clarification</t>
  </si>
  <si>
    <t>09/04/24:  DT forwarded to YC
09/16/24:  DT check in with YC - maybe just forward to RG if YC has not reviewed</t>
  </si>
  <si>
    <t>2314</t>
  </si>
  <si>
    <t>STR - RTL - Sequence 19 - Retail/Amenity WF Beam to HSS Column Moment Connection</t>
  </si>
  <si>
    <t>09/03/24:  YC forwarded to RG</t>
  </si>
  <si>
    <t>2321</t>
  </si>
  <si>
    <t>STR - TWR - HSS Support Angle Anticipated Clash</t>
  </si>
  <si>
    <t>09/04/24:  YC forwarded to JK</t>
  </si>
  <si>
    <t>2320</t>
  </si>
  <si>
    <t>STR - GAR - Upturn Beam Pour Sequence Confirmation</t>
  </si>
  <si>
    <t>09/04/24:  YC forwarded to JC
09/12/24:  DT checked in with JC</t>
  </si>
  <si>
    <t>2331</t>
  </si>
  <si>
    <t>STR - GAR - Southwest Corner Added Control Joint</t>
  </si>
  <si>
    <t>09/05/24:  YC forwarded to DT</t>
  </si>
  <si>
    <t>2330</t>
  </si>
  <si>
    <t>VT - TWR - Elevator MRL Machine Beam Support Design</t>
  </si>
  <si>
    <t>SSK-113</t>
  </si>
  <si>
    <t>09/05/24:  YC forwarded to JK
09/11/24:  We have responses for 1-3, but #4 requires Otis coordination on infromation that was also requested by an NYA comment in 01 14 20 -24.1 (elevator submittal) - not clear if this submittal has been submitted in Procore yet, but we reference that this information is necessary for us to respond to Q4.</t>
  </si>
  <si>
    <t>2327</t>
  </si>
  <si>
    <t>STR - TWR - Greenwall Steel Embeds Returned Approval Clarifications</t>
  </si>
  <si>
    <t>09/05/24:  YC forwarded to JH</t>
  </si>
  <si>
    <t>2326</t>
  </si>
  <si>
    <t>STR - TWR - Sequence 10 - Level 18 Column Splice Weld Corrective Actions</t>
  </si>
  <si>
    <t>09/05/24:  YC forwarded to DT
09/13/24:  Closed given 2326.1, with an update on weld issue and proposed procedure.  No Design Team response</t>
  </si>
  <si>
    <t>2237.2</t>
  </si>
  <si>
    <t>STR - GAR - North Road East of T6 Line Confirmation</t>
  </si>
  <si>
    <t>09/05/24:  YC forwarded to DT
09/09/24:  DT noted that we will try to respond by Wed
09/11/24:  They reference the incorrect detail (which has never been referenced before), and also tried to swap out the deck itself for CIP, which was never approved.  Essentially we did not provide any new information in this RFI compared to 2237, and instead had to correct items noted in the GC from 2237 that were not specified (like use of 10/S1.2.02)</t>
  </si>
  <si>
    <t>2340</t>
  </si>
  <si>
    <t>STR - RTL - Sequence 19 - Steel Protruding Slab Confirmation</t>
  </si>
  <si>
    <t>09/11/24:  YC forwarded to RG
09/12/24:  DT emailed JF - NYA doesn't  have any ecxeptions, but needed to make sure JF is good with these too - they generally are beams that are obviously going outside of slab edges - but need to make sure JF had picked these up</t>
  </si>
  <si>
    <t>2339</t>
  </si>
  <si>
    <t>STR - TWR - Sequence 11 - SidePlate Header Proposed Field Fix</t>
  </si>
  <si>
    <t>09/09/24:  YC forwarded to DT</t>
  </si>
  <si>
    <t>2338</t>
  </si>
  <si>
    <t>STR - GAR - Drill and Epoxy Detail for P3 Elevated Deck - Wall Clash with Raker</t>
  </si>
  <si>
    <t>09/09/24:  YC forwarded to JC</t>
  </si>
  <si>
    <t>2336</t>
  </si>
  <si>
    <t>STR - GAR - P2 Oil Well 5 - 12" Slab tie-in to 8" Perimeter Wall Lagging Conflict Confirmation</t>
  </si>
  <si>
    <t>2294.1</t>
  </si>
  <si>
    <t>STR - TWR - Sequence 21 - Balcony Field Welds Follow-Up</t>
  </si>
  <si>
    <t>09/09/24:  YC forwarded to SC</t>
  </si>
  <si>
    <t>2342</t>
  </si>
  <si>
    <t>STR - DWP - Duct Bank Blockout Detail Confirmation</t>
  </si>
  <si>
    <t>09/11/24:  YC forwarded to JH</t>
  </si>
  <si>
    <t>2341</t>
  </si>
  <si>
    <t>Level 37 Trellis Framing Design Proposal &amp; Clarifications</t>
  </si>
  <si>
    <t>09/11/24:  DT forwarded to YC</t>
  </si>
  <si>
    <t>2260.1</t>
  </si>
  <si>
    <t>STR - RTL - Anchor Bolt Detail per Return Approval Comments Follow Up</t>
  </si>
  <si>
    <t>2345</t>
  </si>
  <si>
    <t>STR - TWR - Sequence 13-16 - Level 30-Roof Edge of Slab Inquiries</t>
  </si>
  <si>
    <t>09/13/24:  DT forwarded to YC
09/16/24:  "No structural exceptions, verification per others" for the slab dimentions</t>
  </si>
  <si>
    <t>2326.1</t>
  </si>
  <si>
    <t>STR - TWR - Sequence 10 - Level 18 Column Splice Updated Weld Corrective Actions</t>
  </si>
  <si>
    <t>09/12/24:  DT forwarded to DT</t>
  </si>
  <si>
    <t>1789.1</t>
  </si>
  <si>
    <t>STR - TWR - EBF Brace Repair Flange Confirmation</t>
  </si>
  <si>
    <t>09/13/24:  DT forwarded to YC</t>
  </si>
  <si>
    <t>2347</t>
  </si>
  <si>
    <t>STR - GYM - Sequence 20 - Beam Connection at Column Moved per Return Approval Comments</t>
  </si>
  <si>
    <t>2354</t>
  </si>
  <si>
    <t>STR - GYM - Sequence 20 - Short HSS Post to HSS Beam Connection Offset</t>
  </si>
  <si>
    <t>09/16/24:  DT forwarded to YC</t>
  </si>
  <si>
    <t>2353</t>
  </si>
  <si>
    <t>STR - TWR - Sequence 16 - Cap Plate Weld Confirmation</t>
  </si>
  <si>
    <t>09/16/24:  YC forwarded to JK</t>
  </si>
  <si>
    <t>2352</t>
  </si>
  <si>
    <t>STR - GAR - Column at CL E.5/4 Cold Joint Confirmation</t>
  </si>
  <si>
    <t>09/16/24:  YC forwarded to JH</t>
  </si>
  <si>
    <t>2351</t>
  </si>
  <si>
    <t>STR - TWR - Tower Countertop Support Steel Elevation Conflict</t>
  </si>
  <si>
    <t>1911.1</t>
  </si>
  <si>
    <t>INT - TWR - L4 Exposed Bent Plate at T.I. Office 2</t>
  </si>
  <si>
    <t>09/18/24:  DT forwarded to YC</t>
  </si>
  <si>
    <t>2214.3</t>
  </si>
  <si>
    <t>STR - TWR - L3 Topping Slab Structural Confirmation</t>
  </si>
  <si>
    <t>2365</t>
  </si>
  <si>
    <t>RFI 350 - L1 Hashed and Solid Lines Adjacent Stair #5</t>
  </si>
  <si>
    <t xml:space="preserve">09/20/24:  DT forwarded to DT
09/23/24: JG notes that this was already coordinated with GC - they just didn't pull back the steel far enough - but also feels like the issue isn't as big of a deal as it's being made out to be.  But does note that there should be no cost impact on this - no NYA input required.  </t>
  </si>
  <si>
    <t>2364</t>
  </si>
  <si>
    <t>STR - TWR - Sequence 10 - Level 21 Beam Field Weld in Lieu of Bolted</t>
  </si>
  <si>
    <t>09/20/24:  DT forwarded to YC</t>
  </si>
  <si>
    <t>2363</t>
  </si>
  <si>
    <t>STR - GAR - Canopy Embed Weld Detail Clarification</t>
  </si>
  <si>
    <t>2339.1</t>
  </si>
  <si>
    <t>STR - TWR - Sequence 11 - SidePlate Header Proposed Field Fix Follow Up</t>
  </si>
  <si>
    <t>09/20/24:  DT forwarded to DT
09/23/24:  Forward to SIDEPLATE
10/01/24:  Forwarded to Sideplate</t>
  </si>
  <si>
    <t>2237.3</t>
  </si>
  <si>
    <t>STR - TWR/GAR - North Road Buildout per 09/19 Meeting</t>
  </si>
  <si>
    <t>09/23/24:  DT forwarded to JC</t>
  </si>
  <si>
    <t>2371</t>
  </si>
  <si>
    <t>STR - TWR/GAR - Typical Curb Detail Confirmation 9/S1.1.01</t>
  </si>
  <si>
    <t>09/23/24:  DT forwarded to YC</t>
  </si>
  <si>
    <t>2370</t>
  </si>
  <si>
    <t>STR - GAR/RETAIL - L1 Upturn Beam Location Clarification</t>
  </si>
  <si>
    <t>09/23/24:  YC forwarded to JC
10/09/24:  DT forwarded to RG - JC noted that it isn't really related to his slab design scope.</t>
  </si>
  <si>
    <t>2372</t>
  </si>
  <si>
    <t>STR - RTL - Amenity Canopy (Canopy 2) Structural Intent Clarification</t>
  </si>
  <si>
    <t>09/23/24:  YC forwarded to RG</t>
  </si>
  <si>
    <t>2321.1</t>
  </si>
  <si>
    <t>SSK-112-R1</t>
  </si>
  <si>
    <t>09/23/24:  JK downloaded and reviewed. SSK-112-R1 was provided for remedial method at TG.</t>
  </si>
  <si>
    <t>2209.2</t>
  </si>
  <si>
    <t>STR - North Road - Structural Confirmation of Asphalt to Concrete Paving per RFI 2209.1</t>
  </si>
  <si>
    <t>10/04/24:  YC forwarded to JC</t>
  </si>
  <si>
    <t>2379</t>
  </si>
  <si>
    <t>STR - DWP - North Reinforcing at DWP Station - Rebar Installation</t>
  </si>
  <si>
    <t>09/24/24:  YC forwarded to JH</t>
  </si>
  <si>
    <t>2377</t>
  </si>
  <si>
    <t>STR - TWR - Greenwall Steel Embeds &amp; Bearing Pads Review &amp; Attachment Clarification</t>
  </si>
  <si>
    <t>2383</t>
  </si>
  <si>
    <t>ARCH/STR - GAR - North Road Waterproofing, Landscape, and Stem Wall Clarifications</t>
  </si>
  <si>
    <t>09/27/24:  YC forwarded to JH
10/01/24:  JF requests us to respond to 1,3 (no wall needed), 4,5</t>
  </si>
  <si>
    <t>2382</t>
  </si>
  <si>
    <t>STR - TWR - Balcony HSS Openings</t>
  </si>
  <si>
    <t>09/27/24:  YC forwarded to SC</t>
  </si>
  <si>
    <t>2381</t>
  </si>
  <si>
    <t>STR - RTL - Sequence 19 - Retail/Amenity Elevator R1 Level 4 Clarifications</t>
  </si>
  <si>
    <t>09/27/24:  YC forwarded to RG</t>
  </si>
  <si>
    <t>2380</t>
  </si>
  <si>
    <t>STR - RTL - Sequence 19 - Retail/Amenity Elevator R1 Level 3 Clarifications</t>
  </si>
  <si>
    <t>2385</t>
  </si>
  <si>
    <t>STR - TWR - L1 CMU Wall Clarifications per A2.2.13</t>
  </si>
  <si>
    <t>10/01/24:  YC forwarded to JH</t>
  </si>
  <si>
    <t>2384</t>
  </si>
  <si>
    <t>STR- DWP - L1 CMU Wall Clarifications per S1.1.04 and S2.1.05</t>
  </si>
  <si>
    <t>2389</t>
  </si>
  <si>
    <t>STR - GAR - Added HSS at Garage Area</t>
  </si>
  <si>
    <t>10/01/24:  YC forwarded to JK</t>
  </si>
  <si>
    <t>2387</t>
  </si>
  <si>
    <t>MEP - SITE - Diesel Particulate Filter Support</t>
  </si>
  <si>
    <t>2360</t>
  </si>
  <si>
    <t>STR - GAR - Stair 5, 6, &amp; 7 Dimension Confirmation</t>
  </si>
  <si>
    <t>2318.1</t>
  </si>
  <si>
    <t>STR - TWR - North Road Drill and Epoxy and Rebar Clarification</t>
  </si>
  <si>
    <t>10/01/24:  DT forwarded to YC</t>
  </si>
  <si>
    <t>1942.1</t>
  </si>
  <si>
    <t>STR - TWR - Lobby Head HSS Strength Verification</t>
  </si>
  <si>
    <t>2394</t>
  </si>
  <si>
    <t>STR - TWR - P1 Mechanical Room Top of Wall CMU Clash with I Beam</t>
  </si>
  <si>
    <t>10/02/24:  DT forwarded to YC</t>
  </si>
  <si>
    <t>2397</t>
  </si>
  <si>
    <t>EXT - RTL - Ground Level Stem Walls</t>
  </si>
  <si>
    <t>10/04/24:  YC forwarded to JC
10/16/24:  JC is not familiar.  DT reviewed, but looks like they want to just not use the BU slab - reason and substituion is not completely clear - it looks like maybe their suggestion is just literally topping slab over foam?  Does not seem feasible, nor necessary.  DT sent an email to JF to check if they have any other background on this - otherwise, will maintain the current design drawings.</t>
  </si>
  <si>
    <t>2409</t>
  </si>
  <si>
    <t>STR- TWR - P4 &amp; L1 CMU Wall CJ Confirmations</t>
  </si>
  <si>
    <t>10/09/24:  DT forwarded to YC</t>
  </si>
  <si>
    <t>2405</t>
  </si>
  <si>
    <t>STR - GAR - L1 B-6 Beam Size Confirmation SW Corner</t>
  </si>
  <si>
    <t>10/09/24:  YC forwarded to JC</t>
  </si>
  <si>
    <t>2404</t>
  </si>
  <si>
    <t>10/09/24:  YC forwarded to DT</t>
  </si>
  <si>
    <t>2332.1</t>
  </si>
  <si>
    <t>INT - TWR - Fire Shutter &amp; Header Steel Beam Clarification</t>
  </si>
  <si>
    <t>10/08/24:  YC forwarded to DT
10/09/24:  DT shot an email to JF noting that this would not be structurally feasbile, too much of the beam is removed.   Can wait a day or so just to confirm they don't have any response, and then send this in</t>
  </si>
  <si>
    <t>2413</t>
  </si>
  <si>
    <t>STR- TWR - Stair 2 Roof Framing Adjustment</t>
  </si>
  <si>
    <t>10/09/24:  YC forwarded to JK</t>
  </si>
  <si>
    <t>2412</t>
  </si>
  <si>
    <t>STR - TWR - Sequence 16 - SidePlate Column Proposed Beam Stub Weld</t>
  </si>
  <si>
    <t>2407</t>
  </si>
  <si>
    <t>STR - GAR - P1 South Ramp Transition to Fan Rooms Clarification</t>
  </si>
  <si>
    <t>10/11/24:  YC forwarded to DT
10/11/24:  DT shot JF A question if we need to respond to this one at all
10/11/24:  no NYA feedback needed</t>
  </si>
  <si>
    <t>2339.2</t>
  </si>
  <si>
    <t>STR - TWR - Sequence 11-12 - SidePlate Header Angle Proposed Field Fix</t>
  </si>
  <si>
    <t>10/11/24:  YC forwarded to DT</t>
  </si>
  <si>
    <t>2426</t>
  </si>
  <si>
    <t>STR - GAR - P2 Wall Thickness Clarification GL J-K/1-2</t>
  </si>
  <si>
    <t>10/15/24:  YC forwarded to DT</t>
  </si>
  <si>
    <t>2425</t>
  </si>
  <si>
    <t>STR - GAR - Horizontal CJ Confirmation at T-Walls &amp; Ramps</t>
  </si>
  <si>
    <t>10/15/24:  YC forwarded to JH</t>
  </si>
  <si>
    <t>2423</t>
  </si>
  <si>
    <t>STR - North Road Built Up Styrofoam Confirmation</t>
  </si>
  <si>
    <t>10/15/24:  YC forwarded to JC
10/16/24:  DT discussed with JC.  DT responded regarding use of nonstructural foam, but with at least 10psi given thicker deck (compared to 5psi per our typical BU slab detail).  Noted GC provides final verification given it's for their use as a formwork</t>
  </si>
  <si>
    <t>2435</t>
  </si>
  <si>
    <t>STR - TWR - Sequence 12 - Level 25 Beam Field Weld in Lieu of Bolted</t>
  </si>
  <si>
    <t>10/15/24:  DT forwarded to YC</t>
  </si>
  <si>
    <t>2434</t>
  </si>
  <si>
    <t>MEP - TWR - Sheet Metal Point Loads Mechanical Room P3123</t>
  </si>
  <si>
    <t>10/15/24:  YC forwarded to JK
10/30/24:  Held open for a while on our end after noting that we needed the submittal reference, but no update, so cloing out</t>
  </si>
  <si>
    <t>2432</t>
  </si>
  <si>
    <t>MEP - SITE - Diesel Particulate Filter Steel Embed</t>
  </si>
  <si>
    <t>10/21/24:  YC forwarded to JK</t>
  </si>
  <si>
    <t>2381.1</t>
  </si>
  <si>
    <t>STR - RTL - Sequence 19 - Retail/Amenity Elevator R1 Level 4 Clarifications Follow-Up</t>
  </si>
  <si>
    <t>10/16/24:  YC forwarded to RG</t>
  </si>
  <si>
    <t>2451</t>
  </si>
  <si>
    <t>STR - GAR - L1 Missing Section Cuts per S2.1.05</t>
  </si>
  <si>
    <t>MT&amp;JC</t>
  </si>
  <si>
    <t>31</t>
  </si>
  <si>
    <t>10/21/24:  YC forwarded to MT&amp;JC
10/21/24:  Just a drafting error?</t>
  </si>
  <si>
    <t>2450</t>
  </si>
  <si>
    <t>STR - TWR - West Wall Waler Blockout Cutting and Welding Rebar Confirmation</t>
  </si>
  <si>
    <t>10/20/24:  YC forwarded to JH</t>
  </si>
  <si>
    <t>2449</t>
  </si>
  <si>
    <t>STR - TWR - L19 &amp; L20 Precast Stairs and Steel Blockout Confirmation</t>
  </si>
  <si>
    <t>MT&amp;RW</t>
  </si>
  <si>
    <t>10/20/24:  YC forwarded to MT&amp;RW
11/01/24:  Sent note to Todd asking if this needs to be revised prior to reviewing on our end, since Rottett says the stair layout is incorrect
11/04/24:  Todd notes he will respond because the layout is incorrect - no NYA response for now since the blockouts wouldn't be correct</t>
  </si>
  <si>
    <t>2443.1</t>
  </si>
  <si>
    <t>STR - DWP - LADWP Equipment Load-In Plan Blockout Confirmations</t>
  </si>
  <si>
    <t>2458</t>
  </si>
  <si>
    <t>INT - TWR - Structo-Crete Details for Fire Water Tank Room</t>
  </si>
  <si>
    <t>YC&amp;JK</t>
  </si>
  <si>
    <t>10/22/24:  DT forwarded to YC&amp;JK</t>
  </si>
  <si>
    <t>2454</t>
  </si>
  <si>
    <t>STR - TWR - Roof &amp; High Roof Submittal Clarifications</t>
  </si>
  <si>
    <t>10/22/24:  YC forwarded to JK</t>
  </si>
  <si>
    <t>2464</t>
  </si>
  <si>
    <t>STR - TWR -  Structural Details for Steel Components of East Facade Balconies</t>
  </si>
  <si>
    <t>11/04/24:  Need to understand if there is a structural response to this.  Sounds like JF couldn't find notes to negate it, but we can confirm on our end.  If not, then just provide a response for the connections as requested.
11/11/24:  JF sent the 05 50 00 spec section that would tell the GC to provide this information, so they are going to use that as reference for now - no response from NYA necessary.
12/02/24:  GC pushed back, but JF said they will probably respond the same again.  JG agreed this doesn't need design team input.</t>
  </si>
  <si>
    <t>2463</t>
  </si>
  <si>
    <t>STR - TWR - Sequence 11-13 - Elevator Sub Frame Proposed Base Plate Weld</t>
  </si>
  <si>
    <t>2462</t>
  </si>
  <si>
    <t>STR - TWR - Sequence 17 - High Roof Continuous Angle Welded to Post Proposed Substitution</t>
  </si>
  <si>
    <t>2413.1</t>
  </si>
  <si>
    <t>STR- TWR - Stair 2 Roof Framing Adjustment Follow-up</t>
  </si>
  <si>
    <t>10/23/24:  YC forwarded to JK</t>
  </si>
  <si>
    <t>2383.1</t>
  </si>
  <si>
    <t>STR - GAR - Further Clarifications on North Road Waterproofing, Landscape, and Stem Walls</t>
  </si>
  <si>
    <t>10/23/24:  YC forwarded to JC</t>
  </si>
  <si>
    <t>2443.2</t>
  </si>
  <si>
    <t>STR - DWP - LADWP Equipment Load In Further Confirmation</t>
  </si>
  <si>
    <t>10/24/24:  YC forwarded to JH</t>
  </si>
  <si>
    <t>2477</t>
  </si>
  <si>
    <t>STR - TWR - Drill and Epoxy for West Perimeter Wall at P1 North</t>
  </si>
  <si>
    <t>10/28/24:  YC forwarded to DT
11/04/24:  Discussed on last weeks call, JF confrimed the wall should continue.  DT responded, gave some D+E info.  Wall is not really resisting much at this loction, but just continuing the typ rebar for simplicity.</t>
  </si>
  <si>
    <t>2491</t>
  </si>
  <si>
    <t>STR - GAR - Elevated Deck Raker Blockout Drill and Epoxy Detail</t>
  </si>
  <si>
    <t>10/29/24:  YC forwarded to JC</t>
  </si>
  <si>
    <t>2485</t>
  </si>
  <si>
    <t>RFI 377 - L1 Shear Wall on Gridline 12 Clarification</t>
  </si>
  <si>
    <t>10/28/24:  YC forwarded to JH</t>
  </si>
  <si>
    <t>2484</t>
  </si>
  <si>
    <t>STR - GAR - L2 Head Clearance Clarification along Gridline 9</t>
  </si>
  <si>
    <t>10/29/24:  YC forwarded to JC
11/04/24:  A.0.4.56 already has details and demand information, so review that and try to provide connections (not the ledgers themselves)
11/11/24:  JC notes that there is a likely solution, but requires slightly deeper beam with revised rebar.  JC to update and provide an SSK providing this information.</t>
  </si>
  <si>
    <t>2483</t>
  </si>
  <si>
    <t>STR - GAR - L1 Stair 4 Detail Clarification</t>
  </si>
  <si>
    <t>10/28/24:  YC forwarded to DT</t>
  </si>
  <si>
    <t>1986.1</t>
  </si>
  <si>
    <t>STR - RTL - Sequence 19 - Retail/Amenity Moment Connection Clarification Follow Up</t>
  </si>
  <si>
    <t>10/28/24:  YC forwarded to RG</t>
  </si>
  <si>
    <t>2497</t>
  </si>
  <si>
    <t>MEP - TWR - P1 Elevator Control Conduit Cores</t>
  </si>
  <si>
    <t>10/29/24:  YC forwarded to JH</t>
  </si>
  <si>
    <t>2503</t>
  </si>
  <si>
    <t>STR - TWR - Sequence 16 - Proposed Beam Shop Splice</t>
  </si>
  <si>
    <t>10/30/24:  DT forwarded to YC</t>
  </si>
  <si>
    <t>2502</t>
  </si>
  <si>
    <t>STR - TWR - Elevator Field Attached Cover Plate Weld Confirmation</t>
  </si>
  <si>
    <t>10/30/24:  YC forwarded to JK</t>
  </si>
  <si>
    <t>2493</t>
  </si>
  <si>
    <t>Boiler and Generator Flue Submittal Comments</t>
  </si>
  <si>
    <t>2511</t>
  </si>
  <si>
    <t>STR - RTL - Motor Court East Canopy Framing Revised Design Confirmation</t>
  </si>
  <si>
    <t>11/11/24:  DT forwarded to YC</t>
  </si>
  <si>
    <t>2387.1</t>
  </si>
  <si>
    <t xml:space="preserve">MEP - SITE - Diesel Particulate Filter Support </t>
  </si>
  <si>
    <t>11/04/24:  Already has been forwarded to JK, but DT added to the log today
11/04/24:  Response to request the full details and calculations (per our general notes) as a full submittal for review</t>
  </si>
  <si>
    <t>1599.1</t>
  </si>
  <si>
    <t>MEP - TWR - L1 FSAE Conduit Lobby Beam Penetrations Confirmation</t>
  </si>
  <si>
    <t>11/4/24:  JK forwarded to YC
11/04/24:  Reviewed with JF on the call - they don't know either - need to review in context with 1599 original response
11/18/24:  YC notes will be done by the end of the day
11/19/24:  Response provided - most penetrations noted are OK, but there are still some that it is not clera where they are located or how large they are.  So additional information is requested.</t>
  </si>
  <si>
    <t>2515</t>
  </si>
  <si>
    <t>ARCH - GAR - Modeling Changes Affecting Garage Precast Panels</t>
  </si>
  <si>
    <t>11/4/24:  JK forwarded to JH.
11/4/24:  JF had already closed out without NYA response</t>
  </si>
  <si>
    <t>2512</t>
  </si>
  <si>
    <t>STR - GAR - P2 SW Column Drill and Epoxy Details</t>
  </si>
  <si>
    <t>11/01/24:  DT forwarded to JH</t>
  </si>
  <si>
    <t>2508</t>
  </si>
  <si>
    <t>SITE - North Road Sidewalk and Sub-Slab</t>
  </si>
  <si>
    <t>11/4/24:  JK forwarded to JC
11/11/24: #1 can just refer to 2383.1 (same question).  #3 might as well.  #2 is not in our court to answer
11/18/24:  Gave JC heads up that we need to circle back on this
11/18/24:  Only responded to #1 - others need to provide input on #2,3</t>
  </si>
  <si>
    <t>2516</t>
  </si>
  <si>
    <t>STR/ARCH - TWR - Balcony Steel MEP Penetration Confirmation</t>
  </si>
  <si>
    <t>11/08/24:  DT forwarded to YC
11/11/24:  JF closed without NYA input</t>
  </si>
  <si>
    <t>2507</t>
  </si>
  <si>
    <t>STR - TWR - Sculptural Column Panel Support Returned Approval Comments Issues</t>
  </si>
  <si>
    <t>11/04/2024: DT forwared to JK with answer to Q1. The rest of questions do not need to be answered by NYA per DT.</t>
  </si>
  <si>
    <t>2487</t>
  </si>
  <si>
    <t>CU P3-01 Pad Relocation</t>
  </si>
  <si>
    <t>JC/JK</t>
  </si>
  <si>
    <t>11/04/24:  DT forwarded to JC and JK.</t>
  </si>
  <si>
    <t>1984.1</t>
  </si>
  <si>
    <t>STR - GYM - Sequence 20 - Gym HSS Brace Connection Detail Confirmation</t>
  </si>
  <si>
    <t>11/05/24:  DT forwarded to YC</t>
  </si>
  <si>
    <t>2532</t>
  </si>
  <si>
    <t>STR - GAR - Acceptability of Approved Mix O42C4 on Elevated Decks</t>
  </si>
  <si>
    <t>11/08/24:  DT forwarded to YC</t>
  </si>
  <si>
    <t>2528</t>
  </si>
  <si>
    <t>STR - TWR - Sequence 15 - Proposed Beam Shop Splice</t>
  </si>
  <si>
    <t>11/06/24:  DT forwarded to YC</t>
  </si>
  <si>
    <t>2393.1</t>
  </si>
  <si>
    <t>STR - TWR - Structural Solution for Niche on L3</t>
  </si>
  <si>
    <t>2538</t>
  </si>
  <si>
    <t>STR- GAR - L1 Crash Wall Structural Detail Clarification</t>
  </si>
  <si>
    <t>2465.2</t>
  </si>
  <si>
    <t>STR- GAR - Partial Floating Studrail Confirmation</t>
  </si>
  <si>
    <t>11/08/24:  YC forwarded to JC
11/18/24:  Confirmation of how to handle stud rail detailing at local depressions</t>
  </si>
  <si>
    <t>0276.5</t>
  </si>
  <si>
    <t>2550</t>
  </si>
  <si>
    <t>EXT - Level 3 Green Roof System Clarifications</t>
  </si>
  <si>
    <t>11/13/24:  YC forwarded to JH
12/02/24:  The arch had closed it out before we could provide our response</t>
  </si>
  <si>
    <t>2451.1</t>
  </si>
  <si>
    <t>STR - GAR - Clarification on RFI 2451 / Beams B18 and B19 (OAC 11/12/24)</t>
  </si>
  <si>
    <t>11/13/24:  DT forwarded to YC</t>
  </si>
  <si>
    <t>2552</t>
  </si>
  <si>
    <t>STR - GAR - Drill and Epoxy Detail - P2 SW Corner 8" CIP Wall into Column H/T3</t>
  </si>
  <si>
    <t>11/14/24:  YC forwarded to JH</t>
  </si>
  <si>
    <t>2486</t>
  </si>
  <si>
    <t>Relocation of Chemical Water Treatment to Roof</t>
  </si>
  <si>
    <t>11/13/24:  YC forwarded to JK</t>
  </si>
  <si>
    <t>2393.2</t>
  </si>
  <si>
    <t>STR - TWR - Clarification for Structural Solution for Niche on L3</t>
  </si>
  <si>
    <t>12/09/24:  An RFI that must have been missed, got a heads up today and responded</t>
  </si>
  <si>
    <t>2566</t>
  </si>
  <si>
    <t>STR - GAR - Hashed and Solid Lines Adjacent Stair #5 Level 1</t>
  </si>
  <si>
    <t>11/19/24:  YC forwarded to JC</t>
  </si>
  <si>
    <t>2564</t>
  </si>
  <si>
    <t>STR - GAR - L3 Iris CJ Shift due to Added Lights per ASI 023</t>
  </si>
  <si>
    <t>12/05/24:  YC forwarded to JC
12/12/24:  Clarified supplemental reinforcement to use if CJ is moved.  Was getting hot on GC list - had missed when this RFI originally came in due to new Procore notification system</t>
  </si>
  <si>
    <t>2572</t>
  </si>
  <si>
    <t>STR - GAR - Drill and Epoxy Detail for T6 Wall into L1 Area 1 at GL T6/C</t>
  </si>
  <si>
    <t>11/19/24:  DT forwarded to DT</t>
  </si>
  <si>
    <t>2569</t>
  </si>
  <si>
    <t>EXT - Reinforcement Details For SW-06 &amp; SW-07</t>
  </si>
  <si>
    <t>2567</t>
  </si>
  <si>
    <t>EXT - Topping Slab Over Structural Deck Reinforcement - Clarification</t>
  </si>
  <si>
    <t>11/20/24:  YC forwarded to JC
12/13/24:  Sent in response clarifying BU slab vsl landscape details, similar to a group of other RFIs yesterday.</t>
  </si>
  <si>
    <t>1715.1</t>
  </si>
  <si>
    <t>STR - DWP - DWP Station Hatch Detail</t>
  </si>
  <si>
    <t>11/20/24:  YC forwarded to DT
11/25/24:  JF says to just say no exception to the GC doing it</t>
  </si>
  <si>
    <t>2579</t>
  </si>
  <si>
    <t>STR - TWR - Phase 3 Stair 15 Block Out Confirmation</t>
  </si>
  <si>
    <t>11/20/24:  DT forwarded to YC</t>
  </si>
  <si>
    <t>2577</t>
  </si>
  <si>
    <t>STR - GAR - Iris/Occulus Steel Embed &amp; Concrete Conflict</t>
  </si>
  <si>
    <t>11/20/24:  YC forwarded to JH</t>
  </si>
  <si>
    <t>2576</t>
  </si>
  <si>
    <t>MEP - TWR - Level 18 Stair 01 Standpipe Riser Relocation Confirmation</t>
  </si>
  <si>
    <t>2574</t>
  </si>
  <si>
    <t>STR - GAR - Garage L1 intersection at 12/B Drag Steel - Congestion Confirmation</t>
  </si>
  <si>
    <t>2572.1</t>
  </si>
  <si>
    <t>11/20/24:  YC forwarded to DT
11/21/24:  DT requested clarification of the extent of the missing formsavers
11/25/24:  GC clarified it is around 10' (GC missed formsavers in this zone).  Provided options for D+E per GC request</t>
  </si>
  <si>
    <t>2569.1</t>
  </si>
  <si>
    <t>SSK-125</t>
  </si>
  <si>
    <t>11/20/24:  YC forwarded to JC
12/11/24:  DT discussed with JC and also with JF to confirm our BU slab details - Landscape was mixing/matching between landscape structural details and the typ BU slab.  This was discussed/responded to along with 2582, 2567, 2569.1, 2539.1, as well as one or two BU slab submittals.  JC also creted an SSK to clarify some detailing requirements in unique shaped benches/walls that weren't directly covered in our typ landscape details.</t>
  </si>
  <si>
    <t>2551</t>
  </si>
  <si>
    <t>INT - TWR - Elevator Machine Room 17104 Slab Opening Confirmation</t>
  </si>
  <si>
    <t>2539.1</t>
  </si>
  <si>
    <t>STR - GAR - L3 Planter Wall Radii Clarification Follow Up</t>
  </si>
  <si>
    <t>12/11/24:  DT discussed with JC and also with JF to confirm our BU slab details - Landscape was mixing/matching between landscape structural details and the typ BU slab.  This was discussed/responded to along with 2582, 2567, 2569.1, 2539.1, as well as one or two BU slab submittals.</t>
  </si>
  <si>
    <t>2584</t>
  </si>
  <si>
    <t>STR - GAR - L1 Trench Drain at 9.5/B Conflict with Structural Deck</t>
  </si>
  <si>
    <t>SSK-115</t>
  </si>
  <si>
    <t>11/25/24:  YC forwarded to JC
11/26/24:  Trench drains were deeper than had been structurally coordinated.  Was discussed at site visit with JC at the site yesterday.  Given time constraints as noted in the RFI response, the drains were treated as openings with reinforcement/slightly supplemental details in the SSK.</t>
  </si>
  <si>
    <t>2582</t>
  </si>
  <si>
    <t>EXT- Termination of Stem Wall Dowels at Build Up Slab (L1 &amp;L3)</t>
  </si>
  <si>
    <t>11/21/24:  YC forwarded to JC
12/11/24:  DT discussed with JC and also with JF to confirm our BU slab details - Landscape was mixing/matching between landscape structural details and the typ BU slab.  This was discussed/responded to along with 2582, 2567, 2569.1, 2539.1, as well as one or two BU slab submittals.</t>
  </si>
  <si>
    <t>2586</t>
  </si>
  <si>
    <t>STR - GAR - L1 Beam at 11 Line Configuration Confirmation</t>
  </si>
  <si>
    <t>11/25/24:  YC forwarded to JC</t>
  </si>
  <si>
    <t>2560</t>
  </si>
  <si>
    <t>INT - TWR - Lavatory Layout for Countertops Confirmation</t>
  </si>
  <si>
    <t>11/22/24:  YC forwarded to JK
11/25/24:  JK reviewed, noted that any notching would requrie beam modification or retrofit, so we are noting it as not acceptable at the moment</t>
  </si>
  <si>
    <t>2591</t>
  </si>
  <si>
    <t>Sequence 14 - Side Plate Header Angle Field Fix Follow-up</t>
  </si>
  <si>
    <t>11/25/24:  YC forwarded to DT</t>
  </si>
  <si>
    <t>2595</t>
  </si>
  <si>
    <t>STR -GAR - Level 1 SOMD to Elevated Deck Connection to Southwest Corner</t>
  </si>
  <si>
    <t>SSK-127, 128</t>
  </si>
  <si>
    <t>11/27/24:  YC forwarded to JC
12/02/24:  Make a note regarding schedule impacts, given that this is a construction error, even though it is on the GC critical path (had a call with GC today, they will be updating the RFI to clarify)
12/03/24:  GC sent additional information but this still doesn't really seem to clarify exactly what is/isn't built to plan.  Shot an email to JF to see if they agree.  Meanwhile JF shot a note that the due date should be shifted to 12/09 due to missing info (maybe it should be pushed even later if they agree that the supplemental data still isn't adequate)
12/09/24:  Turned into multiple phone calls, a site visit, and other circumstances to address the field conditions and potential solutions.  On last Friday, provided GC with proposed details for how to handle the diaphragm remaining thinner, while lbeing able to install the podium slab ahead of the tower slab.  Need to review potential tower strengthening strategies as the 2nd part of this.
01/07/25:  Followed up with SSK-127 which provided the information regarding the under-deck strengthening (plan and a section through the collector plate).  Also compiled the prior conc-over-deck thinned slab to podium flat slab transition sketches that were previously sent through email into SSK-128 for documentation.  It was discussed and understood that this steel strengthening would follow much later than the immediate concrete details, thus why the RFI was left open (until we had the steel strengthening details ready).  At that point, the time-critical aspect, which was the concrete details, were already provided through email.</t>
  </si>
  <si>
    <t>2599</t>
  </si>
  <si>
    <t>STR - TWR - Sequence 16 - Proposed Stiffener Plate Weld</t>
  </si>
  <si>
    <t>12/02/24:  DT forwarded to YC</t>
  </si>
  <si>
    <t>2589</t>
  </si>
  <si>
    <t>STR - GAR - L1 Dimension Clarification per A2.3.14</t>
  </si>
  <si>
    <t>12/03/24:  YC forwarded to DT
12/16/24:  Need to review in more detail - is this even in our scope?  What is the soil/foundation?  Does civil/landscape show information?  They can use our typical BU stair details, but there is a lot of other unknowns we aren't really in control of out there.
12/17/24:  Chatted yesterday with RW on teams on this one.  Set up response, but then saw that JF had gone ahead and responded yesterday (which makes sense because in the end, the RFI didn't really need our input).  Shot an email to Denis asking if they still want us to communicate our response in some fashion.</t>
  </si>
  <si>
    <t>2607</t>
  </si>
  <si>
    <t>STR - GAR - Column K1 at P1 Level Reduce/Wall Confirmation</t>
  </si>
  <si>
    <t>12/04/24:  YC forwarded to JH</t>
  </si>
  <si>
    <t>2606</t>
  </si>
  <si>
    <t>STR - TWR - Sequence 16 - SidePlate Angle Weld Conflict due to Mill Tolerances</t>
  </si>
  <si>
    <t>12/04/24:  YC forwarded to DT</t>
  </si>
  <si>
    <t>2611</t>
  </si>
  <si>
    <t>STR - GAR - L1 Downturn Beam Installation Fix Confirmation</t>
  </si>
  <si>
    <t>SSK-124</t>
  </si>
  <si>
    <t>12/05/24:  YC forwarded to JC
12/09/24:  First discussed on site visit on Thursday of last week - GC error where beam was placed in the incorrect location.  Quick turnaround requested</t>
  </si>
  <si>
    <t>2614</t>
  </si>
  <si>
    <t>STR - GAR - L2 Ramp Section Cut Confirmation</t>
  </si>
  <si>
    <t>12/09/24:  YC forwarded to JC</t>
  </si>
  <si>
    <t>2613</t>
  </si>
  <si>
    <t>STR - GAR - GL A.5 Wall into Planter Walls Drill and Epoxy Details</t>
  </si>
  <si>
    <t>2607.1</t>
  </si>
  <si>
    <t>STR - GAR - K/1 Column at P1 Clarification</t>
  </si>
  <si>
    <t>12/09/24:  Follow up question that JH answered in email - just answered directly in Procore, no PDF download</t>
  </si>
  <si>
    <t>2611.1</t>
  </si>
  <si>
    <t>STR - GAR - B-8 Beam Confirmation Stirrup vs Hairpin Confirmation</t>
  </si>
  <si>
    <t>01/02/25:  YC forwarded to JC</t>
  </si>
  <si>
    <t>2622</t>
  </si>
  <si>
    <t>STR - DWP - RFI 1442 Sloped Structural Slab vs Topping Slab Confirmation</t>
  </si>
  <si>
    <t>12/12/24:  YC forwarded to DT
12/16/24:  Appears to request to land pads on foam/topping slab, which is not appropriate or correct.  Note to utilize the typ pad detail that ties into the structural slab.</t>
  </si>
  <si>
    <t>2626</t>
  </si>
  <si>
    <t>STR - GAR - Beams B-5 and B-6 on L1 Garage</t>
  </si>
  <si>
    <t>SSK-126</t>
  </si>
  <si>
    <t>12/13/24:  Started with email from GC with two questions.  Main issue was lack of clarity of how to implement stepped beam detail - seems like ther emay have been a REVIT error on the detail.  Regardless, just needed to add some additional tie bars between the slab and the beam.  JC reated SSK-126.  Responded early next day after receipt.</t>
  </si>
  <si>
    <t>2625</t>
  </si>
  <si>
    <t>STR - GAR - Confirmation of L3 Garage Deck Embeds for GRFC per CCD 145</t>
  </si>
  <si>
    <t>12/13/24:  DT forwarded to YC</t>
  </si>
  <si>
    <t>2144.1</t>
  </si>
  <si>
    <t>EXT - GAR - East Canopy Pedestal Paver Design</t>
  </si>
  <si>
    <t>12/16/24:  Need to check with JF is this requires any structural input
12/16/24:  Todd notes that it will involve the removal of the canopy structure.  There is no longer a Phase 2.  So now may need to remove it altogether from our drawings.  Todd notes they don't need our input, but there may be a future ASI where we pull out the canopy from our drawings</t>
  </si>
  <si>
    <t>2626.1</t>
  </si>
  <si>
    <t>STR - GAR - L1 B-5 Beam Follow Up Alternative Detail</t>
  </si>
  <si>
    <t>12/13/24:  YC forwarded to JC
12/13/24:  Quick follow up from the rebar sub, generally confirming our detail from 2626.  JC added a few notes to clarify some requirements.</t>
  </si>
  <si>
    <t>2384.1</t>
  </si>
  <si>
    <t>STR - TWR/GAR - CMU Wall Lintel Rebar Clarifications</t>
  </si>
  <si>
    <t>12/16/24:  DT forwarded to YC</t>
  </si>
  <si>
    <t>2633</t>
  </si>
  <si>
    <t>STR - TWR - Sequence 3 - Level 1 Edge of Slab per ASI-007</t>
  </si>
  <si>
    <t>2631</t>
  </si>
  <si>
    <t>EXT - RTL - South Wall and High Roof Framing Discrepancies</t>
  </si>
  <si>
    <t>12/16/24:  YC forwarded to RG</t>
  </si>
  <si>
    <t>2630</t>
  </si>
  <si>
    <t>EXT - RTL - Exterior Framing Discrepancies at Amenities Building</t>
  </si>
  <si>
    <t>2629</t>
  </si>
  <si>
    <t>STR - DWP - DWP Station Hatch Design, Structural Design, and Waterproofing Design</t>
  </si>
  <si>
    <t>12/16/24:  DT forwarded to JK. JK prvoided curb detail within RFI.</t>
  </si>
  <si>
    <t>2623</t>
  </si>
  <si>
    <t>LADWP Staging Area Weight Capacity</t>
  </si>
  <si>
    <t>12/16/24:  DT forwarded to JK</t>
  </si>
  <si>
    <t>2642</t>
  </si>
  <si>
    <t>STR - RTL - Sequence 19 - Level 3-4 Edge of Slab Inquiries</t>
  </si>
  <si>
    <t>12/18/24:  YC forwarded to RG
01/03/25:  RG had asked some clarification question on 12/18 - DT provided responses.  RG to wrap up and then we can send ou</t>
  </si>
  <si>
    <t>2640</t>
  </si>
  <si>
    <t>STR - RETAIL - Welding Detail Request - Retail and Gym Embed</t>
  </si>
  <si>
    <t>12/17/24:  DT forwarded to YC</t>
  </si>
  <si>
    <t>2636</t>
  </si>
  <si>
    <t>STR - GAR - Field Item - Stud Rails on B-5 Confirmation</t>
  </si>
  <si>
    <t>12/17/24:  YC forwarded to JC</t>
  </si>
  <si>
    <t>2646</t>
  </si>
  <si>
    <t>STR - TWR - Sequence 16-17 - Level 37-High Roof Edge of Slab Inquiries</t>
  </si>
  <si>
    <t>12/18/24:  DT forwarded to JK&amp;YC
12/23/24:  DT emailed JF about extending slab edge across beam width
01/03/25:  Didn't hear back from JF, but don't imagine why they wouldn't accept extending slab edge through width of flange, so YC to add this response to Q1 and then send back.</t>
  </si>
  <si>
    <t>2645</t>
  </si>
  <si>
    <t>STR - TWR - Sequence 9 - Level 18 Edge of Slab Support at Stair 1</t>
  </si>
  <si>
    <t>12/18/24:  DT forwarded to YC</t>
  </si>
  <si>
    <t>1601.1</t>
  </si>
  <si>
    <t>STR - TWR - North Ramp Level 1 Conflict with Beam - Reopening of RFI 1601</t>
  </si>
  <si>
    <t>12/19/24:  DT forwarded to YC</t>
  </si>
  <si>
    <t>2656</t>
  </si>
  <si>
    <t>STR - GAR - Beam B-3 Hairpin Tie-in Confirmation</t>
  </si>
  <si>
    <t>12/30/24:  YC forwarded to JC</t>
  </si>
  <si>
    <t>2655</t>
  </si>
  <si>
    <t>EXT - Exterior Concrete &amp; Foam Clarification</t>
  </si>
  <si>
    <t>12/30/24:  YC forwarded to JC
01/22/25:  DT and JC discussed.  This is just a follow up to similar issues with landscape not interpreting the design drawings correctly and utilizing our structural slab.  Clarified the language about single/double slab, noting that we are just confifming the structural aspect.  Any other topping is per others.</t>
  </si>
  <si>
    <t>2652</t>
  </si>
  <si>
    <t>STR - TWR - Sequence 16 - Roof Perimeter Deck Direction Confirmation</t>
  </si>
  <si>
    <t>12/23/24:  DT forwarded to YC</t>
  </si>
  <si>
    <t>2650</t>
  </si>
  <si>
    <t>STR - TWR - North L1 Decking Discrepancies - Clarifications</t>
  </si>
  <si>
    <t>12/30/24:  DT forwarded to YC</t>
  </si>
  <si>
    <t>2658</t>
  </si>
  <si>
    <t>STR - GAR - Drill and Epoxy Planter Walls</t>
  </si>
  <si>
    <t>JC/DT</t>
  </si>
  <si>
    <t>12/30/24:  YC forwarded to JC
01/03/25:  DT threw in embedment lengths and typ responses.  Not clear if there was more to their question about what bar size to use, given this was already clarified in the typ detail.</t>
  </si>
  <si>
    <t>2662</t>
  </si>
  <si>
    <t>STR - GAR - Field Issue - L1 SWC South Retaining Wall 90s Congestion with L1 Embeds and Beam</t>
  </si>
  <si>
    <t>01/02/25:  DT forwarded to JH.  JH to review if bar length is acceptable.  GC reasoning for the lesser bar length seems fishy, at least without having inquired with NYA first.
01/06/25:  JH notes not clearly understanding why all the bars noted have to be cut - will call Elizabeth (Clark) for further clarification</t>
  </si>
  <si>
    <t>2661</t>
  </si>
  <si>
    <t>STR - GAR - Field Issue - Embed at GL R5/RA Welding Confirmation</t>
  </si>
  <si>
    <t>01/02/25:  DT forwarded to YC</t>
  </si>
  <si>
    <t>2660</t>
  </si>
  <si>
    <t>STR - GAR - Southwest Corner L1 Added MEP Opening Clash + Structural Confirmation</t>
  </si>
  <si>
    <t>01/02/25:  DT shot email to JF asking if OK to just stop the opening at the beam.  If so, can provide structural response</t>
  </si>
  <si>
    <t>2668</t>
  </si>
  <si>
    <t>STR - TWR - Sequence 14 - Proposed Box Column with Interior Plate Field Splice Follow-up</t>
  </si>
  <si>
    <t>01/02/25:  DT forwarded to DT</t>
  </si>
  <si>
    <t>2667</t>
  </si>
  <si>
    <t>STR - GAR/TWR - North Road Mix Design Confirmation</t>
  </si>
  <si>
    <t>2674</t>
  </si>
  <si>
    <t>STR - GAR - U bars in lieu of Ties on Retail Embeds</t>
  </si>
  <si>
    <t>01/07/25:  DT forwarded to YC</t>
  </si>
  <si>
    <t>2672</t>
  </si>
  <si>
    <t>STR - DWP - CMU Drill and Epoxy Request for LADWP Station (P3)</t>
  </si>
  <si>
    <t>01/06/25:  DT forwarded to YC</t>
  </si>
  <si>
    <t>2619</t>
  </si>
  <si>
    <t>STR - GAR - Landscaping Stem Walls at East Road Tree Well Confirmation</t>
  </si>
  <si>
    <t>01/06/25:  YC forwarded to JC
01/06/25:  DT emailed JF to note that we should discuss so that NYA is clear on prior discussions
01/06/25:  JF noted its just one structural clarification - looks like just a "confirmed", so send back TODAY</t>
  </si>
  <si>
    <t>2682</t>
  </si>
  <si>
    <t>STR - TWR - Follow up on embed for TC line cantilevered metal decking</t>
  </si>
  <si>
    <t>01/10/25:  DT forwarded to YC</t>
  </si>
  <si>
    <t>2681</t>
  </si>
  <si>
    <t>STR - DWP - LADWP CMU TOW Detail Confirmation</t>
  </si>
  <si>
    <t>2680</t>
  </si>
  <si>
    <t>STR -GAR - L2&amp;L3 Stair 5/6 Wall Clarification</t>
  </si>
  <si>
    <t>01/10/25:  YC forwarded to JH</t>
  </si>
  <si>
    <t>2679</t>
  </si>
  <si>
    <t>STR - TWR - L29 CJ due to Weather Event (Palisades Fire)</t>
  </si>
  <si>
    <t>01/09/25:  DT forwarded to YC</t>
  </si>
  <si>
    <t>1914.2</t>
  </si>
  <si>
    <t>STR - TWR - Conflicting Steel Shown on Balcony Drawings Follow-up - Bolted Connection</t>
  </si>
  <si>
    <t>01/09/25:  DT forwarded to YC
01/20/25:  JF confirmed to keep the detail as we have shown it - they have returned the RFI without our input.</t>
  </si>
  <si>
    <t>1850.1</t>
  </si>
  <si>
    <t>STR - TWR - SOMD Slick Line Location at the Roof Level</t>
  </si>
  <si>
    <t>2685</t>
  </si>
  <si>
    <t>TWR-EXT-07 42 14-18 MT-13 Divider Screen - Calculation &amp; Stamp Drawings (Clarification)</t>
  </si>
  <si>
    <t>01/10/25:  DT forwarded to JK</t>
  </si>
  <si>
    <t>2684</t>
  </si>
  <si>
    <t>STR - RTL - Sequence 19 - Elevator Rods Fully Threaded Confirmation</t>
  </si>
  <si>
    <t>2683</t>
  </si>
  <si>
    <t>STR - GAR - Structural Detail for Skylight Clarification</t>
  </si>
  <si>
    <t>01/10/25:  YC forwarded to JC
01/23/25:  We had requested the skylight shop drawings to be able to design the curb.  Received these from JF today.  They don't include explicit reactions, but may be able to use these to determine rough weight and determine the demands</t>
  </si>
  <si>
    <t>2691</t>
  </si>
  <si>
    <t>STR - TWR - Drill and Epoxy Detail for #10s Installed too High on L1 SOMD</t>
  </si>
  <si>
    <t>01/13/25:  YC forwarded to DT</t>
  </si>
  <si>
    <t>2690</t>
  </si>
  <si>
    <t>EXT - RTL - Stair 9 Exterior Wall Span Discrepancy</t>
  </si>
  <si>
    <t>01/13/25:  DT forwarded to YC</t>
  </si>
  <si>
    <t>2689</t>
  </si>
  <si>
    <t>EXT - RTL - South Elevation Louver Opening Clarifications</t>
  </si>
  <si>
    <t>2688</t>
  </si>
  <si>
    <t>INT - RTL - Edge of Slab Clarifications</t>
  </si>
  <si>
    <t>01/13/25:  YC forwarded to RG</t>
  </si>
  <si>
    <t>2696</t>
  </si>
  <si>
    <t>STR - TWR - Fire Tank Lid Deck Seam Confirmation</t>
  </si>
  <si>
    <t>01/14/25:  DT forwarded to JK/YC</t>
  </si>
  <si>
    <t>2698</t>
  </si>
  <si>
    <t>EXT - RTL - Amenities Building Stair 9 South Elevation Beam and Framing Conflicts</t>
  </si>
  <si>
    <t>01/15/25:  YC forwarded to RG</t>
  </si>
  <si>
    <t>2673.2</t>
  </si>
  <si>
    <t>North Medium Voltage Electrical Room Bustduct Cut Out</t>
  </si>
  <si>
    <t>01/17/25:  YC forwarded to JH
01/23/25:  Duplicate with 2710, which has updated info - close this out on our end</t>
  </si>
  <si>
    <t>2713</t>
  </si>
  <si>
    <t>STR - GAR - Removal of 10/S5.4.02</t>
  </si>
  <si>
    <t>01/17/25:  YC forwarded to JH</t>
  </si>
  <si>
    <t>2712</t>
  </si>
  <si>
    <t>INT - TWR - Clarification for Backing for Artwork and TV Monitors</t>
  </si>
  <si>
    <t>02/03/25:  DT forwarded to YC</t>
  </si>
  <si>
    <t>2711</t>
  </si>
  <si>
    <t>STR - GAR - L3 Garage Elevated Deck Area 1 and Area 5 CJ Shift</t>
  </si>
  <si>
    <t>01/20/25:  YC forwarded to JC</t>
  </si>
  <si>
    <t>2640.1</t>
  </si>
  <si>
    <t>STR - RETAIL/GYM - Detail 1/S5.4.01 - Confirmation of DBAs in Lieu of Rebar Welding</t>
  </si>
  <si>
    <t>01/18/25:  DT forwarded to YC</t>
  </si>
  <si>
    <t>2434.1</t>
  </si>
  <si>
    <t>01/17/25:  DT forwarded to JK, Updated point loads acceptable but requested an updated submittal #23 31 00-33.0 reflecting the updated point loads.</t>
  </si>
  <si>
    <t>2384.2</t>
  </si>
  <si>
    <t>STR - GAR - CMU Wall Lintel Rebar Clarifications</t>
  </si>
  <si>
    <t>01/20/25:  DT forwarded to YC</t>
  </si>
  <si>
    <t>1269.1</t>
  </si>
  <si>
    <t>STR - IRIS - Iris Construction Slab Support - RFI 1269 Q2 Follow Up</t>
  </si>
  <si>
    <t>2727</t>
  </si>
  <si>
    <t>INT - TWR - L10 Fire Shutter and Steel Kicker Angle Conflict</t>
  </si>
  <si>
    <t>01/22/25:  DT forwarded to YC</t>
  </si>
  <si>
    <t>2710</t>
  </si>
  <si>
    <t>01/21/25:  YC forwarded to JH</t>
  </si>
  <si>
    <t>2332.2</t>
  </si>
  <si>
    <t>INT - TWR - Rebar Cut at Fire Shutter Box Depressions Shifts</t>
  </si>
  <si>
    <t>01/22/25:  DT forwarded to YC, requested more information before being able to provide an answer in the comment cell</t>
  </si>
  <si>
    <t>2737</t>
  </si>
  <si>
    <t>SITE - East Road Rebar Dowels Clarification</t>
  </si>
  <si>
    <t>01/23/25:  YC forwarded to JC
01/24/25:  JC reviewed, noted to expand width of wall and bend bars as necessary.  Response also notes that other input is needed from the arch</t>
  </si>
  <si>
    <t>2736</t>
  </si>
  <si>
    <t>ARCH - BALC - Stainless Steel Paver Trim Segment Configuration</t>
  </si>
  <si>
    <t>2735</t>
  </si>
  <si>
    <t>STR - TWR - Sequence 17 - Machine Room Bent Plate Inquiry</t>
  </si>
  <si>
    <t>01/22/25:  DT forwarded to JK
01/30/25:  Responded for deck to be extended for 2" min. bearing and requested arch to verify extended deck edge</t>
  </si>
  <si>
    <t>2733</t>
  </si>
  <si>
    <t>MEP - DWP - L1 Device Layout - Generator Pads and Load Bank Pads Confirmation</t>
  </si>
  <si>
    <t>01/22/25:  DT forwarded to JK
01/22/25:  GC (Gary) called JK same day as receipt of RFI to request a same-day response.  RFI was not even created, much less on the priority list, as of Monday.</t>
  </si>
  <si>
    <t>1352.1</t>
  </si>
  <si>
    <t>STR - GAR - Planter at Bull Nose Fascia Dimension Clarification</t>
  </si>
  <si>
    <t>2650.1</t>
  </si>
  <si>
    <t>01/23/25:  DT forwarded to YC</t>
  </si>
  <si>
    <t>2744</t>
  </si>
  <si>
    <t>STR - TWR - Fire Shutter Soffit Enclosure Conflict with Structural Members</t>
  </si>
  <si>
    <t>01/24/25:  DT forwarded to JK/YC</t>
  </si>
  <si>
    <t>2332.3</t>
  </si>
  <si>
    <t>STR - TWR - Fire Shutter Motor Depression Shift Clarifications</t>
  </si>
  <si>
    <t>01/24/25:  DT forwarded to JK/YC
01/19/25:  DT had YC had been reviewing.  Sent JF some initial sketches for proposed beam notching due to fire shutter coil boxes not fitting.  JF wrote back noting that this RFI has now been closed and revised with further information in 2766, so will need to re-review what is included in that RFI.</t>
  </si>
  <si>
    <t>2754</t>
  </si>
  <si>
    <t>STR - TWR - Bathroom Topping Slab Confirmation</t>
  </si>
  <si>
    <t>01/28/25:  DT forwarded to DT
01/29/25:  Had discussed this on a call with GC earlier last week, to confirm that the bathroom toppings do not need to be LWC (note could be read to imply that the topping has to be LWC, and therefore requires mesh.  Call, and RFI response clarified that non-shrink grout can and should be used, and this won't require mesh)</t>
  </si>
  <si>
    <t>2746</t>
  </si>
  <si>
    <t>STR - GAR - L2 Beam Congestion and Studrail Conflicts Confirmation</t>
  </si>
  <si>
    <t>01/27/25:  YC forwarded to JC
01/29/24:  JC added response, but will add some marks to the our drawing set on Bluebeam - a few drawing updates in this one.</t>
  </si>
  <si>
    <t>1601.2</t>
  </si>
  <si>
    <t>STR - TWR - North Tower Ramp Confirmation from 01.23.25 Job Walk</t>
  </si>
  <si>
    <t>01/27/25:  DT forwarded to YC
02/06/25:  JF notes that they will answer #1, NYA should provide info on #2 and #3
02/10/25:  DT provided some generic responses on 02/10.  Generally just clarifying the detail remains essentially the same, but the downturn wall is shifted.  This is the one where, in #1, it seems like the GC has the wrong dimension and JF will clarify it doesn't have to shift as much as the GC thinks it does.
02/12/25:  After call with JF, will need to revise our response to include supplemental studs on top and bottom of beam to act as a slab transfer at the step - updated our response, voided old response
02/20/25:  Technically provided a response in Procore on 02/12, but requires further revision given field information of the lower beams per discussion yesterday with Liz.  Generally, they are going to confirm that they can just extend the deck over per our original details - and then we just need to provide the detail for how to reach up and capture the upside-down studs on the bottom of the beam.  No immediate action until we hear back from Liz, but keeping this open to track it.  Liz seemed to feel like the feedback so far would be able to keep them moving for now - asked if they are sending a 1601.3.  Instead, provided some additional sketches directly in a 1061.2-R2 PDF</t>
  </si>
  <si>
    <t>2760</t>
  </si>
  <si>
    <t>MEP - GAR - Level 3 Light Pole Location Confirmation</t>
  </si>
  <si>
    <t>01/28/25:  DT forwarded to YC</t>
  </si>
  <si>
    <t>276.6</t>
  </si>
  <si>
    <t>2766</t>
  </si>
  <si>
    <t>STR - TWR - Fire Shutter Motor and Beam Conflict</t>
  </si>
  <si>
    <t>SSK-131</t>
  </si>
  <si>
    <t>01/29/25:  DT forwarded to YC
01/31/25:  Refer to multiple emails on this and prior correspondence on RFI 2332.3.  Set up two options for GC depending on which one is more constructible at their option.</t>
  </si>
  <si>
    <t>2772</t>
  </si>
  <si>
    <t>MEP - TWR - L3-L6 Core Request for Balcony Plumbing Systems</t>
  </si>
  <si>
    <t>01/30/25:  DT forwarded to YC</t>
  </si>
  <si>
    <t>2771</t>
  </si>
  <si>
    <t>DWP - CMU Curb in LIeu of Concrete Curb on Lid of DWP</t>
  </si>
  <si>
    <t>01/30/25:  DT forwarded to JK. Requested to provide/clarify detail #4</t>
  </si>
  <si>
    <t>2754.1</t>
  </si>
  <si>
    <t>STR - TWR - Bathroom/Restroom Topping Slab Material Confirmation</t>
  </si>
  <si>
    <t>01/30/25:  DT forwarded to DT</t>
  </si>
  <si>
    <t>2629.1</t>
  </si>
  <si>
    <t>STR - DWP - Curb Height Confirmation</t>
  </si>
  <si>
    <t>01/30/25:  DT forwarded to JK</t>
  </si>
  <si>
    <t>2777</t>
  </si>
  <si>
    <t>STR - GAR - P1 K.5 to K.5 Soil Infill Structural Confirmation</t>
  </si>
  <si>
    <t>02/03/25:  YC forwarded to JC</t>
  </si>
  <si>
    <t>2776</t>
  </si>
  <si>
    <t>2713.1</t>
  </si>
  <si>
    <t>STR - GAR - Detail 10/S5.4.02 Post Install Request and 11/S5.4.02 Confirmation</t>
  </si>
  <si>
    <t>02/03/25:  YC forwarded to JH</t>
  </si>
  <si>
    <t>2650.2</t>
  </si>
  <si>
    <t>STR - TWR - North L1 Confirmations per 01.30.25 Meeting</t>
  </si>
  <si>
    <t>02/03/25:  DT forwarded to DT
02/05/25:  DT noted to JF that we may need extra time on this one.  Many questions, and while it technically should just be confirmation of topics discussed on a call with GC and JG last week, it's written out quite a bit so need to review.
02/10/25:  Many questions all lumped together, some of which were on the call, but also many not very clearly spelled out in the rfi.  Also inter relates with other RFIs, as noted in the response (mainly 1598.1, 1601.2, 1458).</t>
  </si>
  <si>
    <t>2782</t>
  </si>
  <si>
    <t>EXT - L3 Upfit Post Base Plate within Stem Walls</t>
  </si>
  <si>
    <t>02/04/25:  YC forwarded to JH</t>
  </si>
  <si>
    <t>2781</t>
  </si>
  <si>
    <t xml:space="preserve">STR - TWR - Sequence 16-17 - Roof Level Braces Proposed Weld in Lieu of Bolt </t>
  </si>
  <si>
    <t>02/03/25:  DT forwarded to JK.</t>
  </si>
  <si>
    <t>2780</t>
  </si>
  <si>
    <t>MEP - DWP Roof Deck and P4 Wall Scan</t>
  </si>
  <si>
    <t>02/03/25:  DT forwarded to DT</t>
  </si>
  <si>
    <t>2735.1</t>
  </si>
  <si>
    <t>SSK-132</t>
  </si>
  <si>
    <t>2655.1</t>
  </si>
  <si>
    <t>EXT - Exterior Concrete &amp; Foam Clarification at Level 1</t>
  </si>
  <si>
    <t>02/04/25:  DT forwarded to DT</t>
  </si>
  <si>
    <t>2595.1</t>
  </si>
  <si>
    <t>STR - TWR - Clarification of SSK-127</t>
  </si>
  <si>
    <t>SSK-127R1</t>
  </si>
  <si>
    <t>02/03/25:  DT forwarded to DT
02/10/25:  Notes conflicts with stuff that is already installed under the deck, but this just has to be accommodated by the GC given that the strengthening has to be provided at the bottom of the deck.  Did note that there may be ability to start/stop the connection plate, and also provided an updated SSK-127R1 that covers the condition where the deck is rotated the other orientation.</t>
  </si>
  <si>
    <t>2788</t>
  </si>
  <si>
    <t>STR - GAR - Drill and Epoxy Detail Confirmation of 1/S1.1.02 for Elevated Deck Mech Pads</t>
  </si>
  <si>
    <t>02/05/25:  YC forwarded to JC</t>
  </si>
  <si>
    <t>2786</t>
  </si>
  <si>
    <t>STR - GAR - B-7 and Drag Bar Congestion Conflict Confirmation</t>
  </si>
  <si>
    <t>JC/JH</t>
  </si>
  <si>
    <t>02/04/25:  YC forwarded to JC/JH</t>
  </si>
  <si>
    <t>2795</t>
  </si>
  <si>
    <t>STR - GAR - Elevation Clarifications from RFI 1762.1 ASK</t>
  </si>
  <si>
    <t>02/06/25:  DT forwarded to DT (waiting to hear back from JF as to whether we even need to provide a response on this one, because it just has to do with top of slab elevation)
02/06/25:  JF confirmed no response needed from NYA - close on our end without any response</t>
  </si>
  <si>
    <t>2794</t>
  </si>
  <si>
    <t>INT - RTL - Operable Partition and Interior Curtainwall Interaction Clarification</t>
  </si>
  <si>
    <t>02/06/25:  DT forwarded to DT</t>
  </si>
  <si>
    <t>2793</t>
  </si>
  <si>
    <t>EXT - Seismic Joint Cover Clarification</t>
  </si>
  <si>
    <t>2792</t>
  </si>
  <si>
    <t>STR - TWR - Sequence 16 - WF Column Splice Misalignment Repair Confirmation</t>
  </si>
  <si>
    <t>02/05/25:  YC forwarded to JK</t>
  </si>
  <si>
    <t>2791</t>
  </si>
  <si>
    <t>ARCH - TWR - Eyebolt Source</t>
  </si>
  <si>
    <t>2780.1</t>
  </si>
  <si>
    <t>JH/JK</t>
  </si>
  <si>
    <t>SSK-134</t>
  </si>
  <si>
    <t>02/05/25:  YC forwarded to JH/JK</t>
  </si>
  <si>
    <t>2754.2</t>
  </si>
  <si>
    <t>STR - TWR - Restroom Topping Slab - Wire Mesh Confirmation</t>
  </si>
  <si>
    <t>02/05/25:  DT forwarded to DT</t>
  </si>
  <si>
    <t>2710.1</t>
  </si>
  <si>
    <t>RFI 2710 - R1 Med Voltage Substation Bus Duct Opening Enlarge Response</t>
  </si>
  <si>
    <t>SSK-135</t>
  </si>
  <si>
    <t>02/05/25:  YC forwarded to JH</t>
  </si>
  <si>
    <t>2805</t>
  </si>
  <si>
    <t>STR - TWR - Sequence 17 - Gusset Plate Gap Inquiry</t>
  </si>
  <si>
    <t>02/07/25:  DT forwarded to JK</t>
  </si>
  <si>
    <t>2803</t>
  </si>
  <si>
    <t>STR - TWR - Sequence 8, 9, 12 - Tower Crane Tie-In HSS Brace Confirmation</t>
  </si>
  <si>
    <t>2814</t>
  </si>
  <si>
    <t>STR - TWR - Added Steel at L34-L37 for Clearlake Returned Submittal Comments</t>
  </si>
  <si>
    <t>SSK-136</t>
  </si>
  <si>
    <t>02/10/25:  JK forwarded to DT
02/20/25:  Re-calced plates and provided alternate detail to be able to install with the beam already in place</t>
  </si>
  <si>
    <t>2810</t>
  </si>
  <si>
    <t>STR - TWR - Roof Level Decking Inquiries</t>
  </si>
  <si>
    <t>02/10/25:  DT forwarded to JK</t>
  </si>
  <si>
    <t>2791.1</t>
  </si>
  <si>
    <t>2823</t>
  </si>
  <si>
    <t>STR - GYM - Gym Canopy 4 Framing</t>
  </si>
  <si>
    <t>02/11/25:  DT forwarded to JK</t>
  </si>
  <si>
    <t>2822</t>
  </si>
  <si>
    <t>STR - GAR - Fire Shutter Load-in Blockout Confirmation at L3 Deck</t>
  </si>
  <si>
    <t>02/11/25:  DT forwarded to JC
02/12/25:  DT and JC had discussed in email, which then got transferred to RFI response - noted the blockout location is not acceptable as it blows through a lot of rebar</t>
  </si>
  <si>
    <t>2826</t>
  </si>
  <si>
    <t>STR - TWR - Roof Rebar Welding Per 9/S1.3.03 Confirmation</t>
  </si>
  <si>
    <t>02/12/25:  JK forwarded to DT
02/20/25:  DT responded - noted that weldable couplers are OK to swap in, but they need to provide the product data in a submittal for review</t>
  </si>
  <si>
    <t>2824</t>
  </si>
  <si>
    <t>EXT - SITE - Monument Signage Locations</t>
  </si>
  <si>
    <t>SSK-141</t>
  </si>
  <si>
    <t>03/10/25:  DT forwarded to JK
03/21/25:  Requested assembly weights per each signage type and made assumption about the weights. Sent SSK-141 for footing design and asked JF to close the RFI on their end.
03/24/25: Closed RFI on Procore per JF's request. Per OJB's comment, posted SSK-141-R1.</t>
  </si>
  <si>
    <t>2766.1</t>
  </si>
  <si>
    <t>STR - TWR - Fire Shutter Motor and Beam Conflict Procedure</t>
  </si>
  <si>
    <t>SSK-131-R1</t>
  </si>
  <si>
    <t>02/2/25:  GC would like to avoid shoring if possible while doing the noching - YC/DT discussed a few ideas - DT forwaded to to.
02/14/25: DT/RW discussed an alternative, provided as an extra Option B
02/12/25:  JK forwarded to DT</t>
  </si>
  <si>
    <t>2693.1</t>
  </si>
  <si>
    <t>INT - TWR - Fire Shutter Soffit Support Details</t>
  </si>
  <si>
    <t>02/12/25:  DT forwarded to JK</t>
  </si>
  <si>
    <t>2645.1</t>
  </si>
  <si>
    <t>STR - TWR - Drill and Epoxy Detail for Horizontal SOMD per RFI 2645</t>
  </si>
  <si>
    <t>02/13/25:  DT forwarded to YC</t>
  </si>
  <si>
    <t>2741.1</t>
  </si>
  <si>
    <t>STR - TWR - Sequence 13 - Level 30 Stair Opening Follow-up</t>
  </si>
  <si>
    <t>02/18/25:  DT forwarded to YC</t>
  </si>
  <si>
    <t>2834</t>
  </si>
  <si>
    <t>STR - TWR - Level 37 Monolithic Topping Slab Pour</t>
  </si>
  <si>
    <t>02/18/25:  JK forwarded to DT
02/20/25:  DT forwarded to YC</t>
  </si>
  <si>
    <t>2332.4</t>
  </si>
  <si>
    <t>INT - TWR - Rebar Cut at Fire Shutter Pit Box Confirmation</t>
  </si>
  <si>
    <t>02/18/25:  JK forwarded to DT
02/20/25:  DT forwarded to YC and CC'd JK
02/24/25:  DT added a few more notes clarifying that the rebar cutting is OK, but not to shift the shutters until the supplemental strengthening as dicated by 2848, is provided</t>
  </si>
  <si>
    <t>2848</t>
  </si>
  <si>
    <t>INT - TWR - Level 5 Stair B Fire Shutter Metal Deck Sagging Issue</t>
  </si>
  <si>
    <t>SSK-137</t>
  </si>
  <si>
    <t xml:space="preserve">02/18/25:  DT forwarded to JK
02/19/25: Requested total weight of coil box and shutter when it is all coiled up for further review.
02/24/25:  GC has provided the weights, JK is reviewing
02/25/25:  Returend updated response along with SSK-137 for coil box supplemental steel.
</t>
  </si>
  <si>
    <t>2847</t>
  </si>
  <si>
    <t>STR - TWR - Sagging Deck at L20 at GL T4/TY</t>
  </si>
  <si>
    <t>02/18/25:  This is a different sagging issues than 2848 - this does not appear related to anything - asked for clarification as to why it was sagging - images appear to potentially show damage to the deck (appears cut?).  Did not download a PDF - just responded quickly directly in Procore.
02/26/25:  Added a supplemental note that the sagging is in place prior to any coil box, and doesn't occur at any other floor, so appears to be a field installation condition, which should be resolved by the GC - and then they can install the support as necessary per RFI 2848.</t>
  </si>
  <si>
    <t>2693.2</t>
  </si>
  <si>
    <t>STR - TWR - Deck Angle Discrepancy at Fire Shutter Soffits</t>
  </si>
  <si>
    <t>02/20/25:  DT forwarded to YC</t>
  </si>
  <si>
    <t>2855</t>
  </si>
  <si>
    <t>STR - DWP - Reinforcing Detail for Conduit Enclosing on GL3 Wall Per LADWP Requirements</t>
  </si>
  <si>
    <t>02/21/25:  DT forwarded to JH
02/26/25:  GC requested response today - generally was a quick response just to provide the D+E - seems like the rest of the detail is provided by the DWP drawings themselves</t>
  </si>
  <si>
    <t>2851</t>
  </si>
  <si>
    <t>MEP - TWR - Electrical Equipment Roof Load-in Plan</t>
  </si>
  <si>
    <t>02/20/25:  DT forwarded to JK. DT asked RW if this is under typ design-team scope or CA support contract with Clark directly.</t>
  </si>
  <si>
    <t>2822.1</t>
  </si>
  <si>
    <t>STR - GAR - Fire Shutter Recess Coordination per 02.18.25 Meeting</t>
  </si>
  <si>
    <t>02/20/25:  Already had multiple discusssions/emails back and forth regarding this one, and what recess is required.  JC to review and check exactly what extend the bumpup would need to extend, and how that works at the wall.  See other associated emails from the past week or so as well.
02/24/25:  Jason set up response wth notes about where/how to step and what typ detail to reference
02/26/25:  Given further discussions with GC about their requestion construction sequence process (multiple emails and a follow up call yesterday), supplemental structural information was provided to clarify impacts to rebar (mainly in terms of local modifications to slab rebar callouts, and a shifted drag that required splicing drag reinforcement by shifting it away from the new recessed zone of deck)</t>
  </si>
  <si>
    <t>2631.2</t>
  </si>
  <si>
    <t>STR - RTL - Exterior Framing Load Analysis Confirmation</t>
  </si>
  <si>
    <t>02/21/25:  DT forwarded to JK
02/24/25: Per RW's direction, we reviewed only the provided loads, and loads were acceptable.</t>
  </si>
  <si>
    <t>2860</t>
  </si>
  <si>
    <t>STR - TWR - Sequence 17 - Moment Connection Flange Misalignment Proposed Shim</t>
  </si>
  <si>
    <t>02/24/25:  DT forwarded to JK</t>
  </si>
  <si>
    <t>2859</t>
  </si>
  <si>
    <t>STR - TWR - Sequence 17 - Stair HSS Support Alternate Welding</t>
  </si>
  <si>
    <t>2864</t>
  </si>
  <si>
    <t>STR - TWR - Southeast Curtainwall Support Steel Calrifications</t>
  </si>
  <si>
    <t>02/25/25:  DT forwarded to JK</t>
  </si>
  <si>
    <t>2861</t>
  </si>
  <si>
    <t>STR - GAR/GYM - Gym Grade Beam Clarification</t>
  </si>
  <si>
    <t>02/25/25:  DT forwarded to YC</t>
  </si>
  <si>
    <t>2781.1</t>
  </si>
  <si>
    <t>STR - TWR - Sequence 17 - High Roof Braces Proposed Weld in Lieu of Bolt</t>
  </si>
  <si>
    <t>2387.2</t>
  </si>
  <si>
    <t>MEP - GAR - ADPF Support</t>
  </si>
  <si>
    <t>02/26/25:  DT forwarded to JK</t>
  </si>
  <si>
    <t>2865</t>
  </si>
  <si>
    <t>EXT - RTL - W18x35 and Exterior Framing Clash at GL RG</t>
  </si>
  <si>
    <t>2048.1</t>
  </si>
  <si>
    <t>EXT - RTL - W14x22 Removal at Stair 9 per RFI 2048</t>
  </si>
  <si>
    <t>2870</t>
  </si>
  <si>
    <t>EXT - RTL - HSS at Head of Louver along North Elevation GL R1-R5</t>
  </si>
  <si>
    <t>02/28/25:  DT forwarded to YC
03/06/25:  DT ask JF how they would want to respond to the RFI
03/12/25:  There was internal discussion in email on JF's end, but no clear direction on how they want to proceed.  Sent a follow up email today asking what they want to do.
03/12/25:  JF notes that they will return - no NYA input</t>
  </si>
  <si>
    <t>2868</t>
  </si>
  <si>
    <t>EXT - TWR - Monolithic Stone Stair Tread Stringer Details</t>
  </si>
  <si>
    <t>SSK-139 &amp; SSK-139-R1</t>
  </si>
  <si>
    <t>02/28/25:  DT forwarded to JK
03/10/25:  JF confirmed that GC says to use BU slab approach - informed JK
03/12/25:  Posted SSK-139.
03/13/25:  Posted SSK-139-R1.</t>
  </si>
  <si>
    <t>2877</t>
  </si>
  <si>
    <t>STR - TWR - Stair 15 Proposed Stringer Support Angle</t>
  </si>
  <si>
    <t>02/28/25:  DT forwarded to JK</t>
  </si>
  <si>
    <t>2875</t>
  </si>
  <si>
    <t>STR - RTL - Phase 2 Stair 9 Seismic Drift Relocation</t>
  </si>
  <si>
    <t>02/28/25:  DT forwarded to YC</t>
  </si>
  <si>
    <t>2874</t>
  </si>
  <si>
    <t>STR - TWR - Planter Support Details Clarifications</t>
  </si>
  <si>
    <t>03/01/25:  YC forwarded to JC
03/26/25:  DT discussed with JF on Monday's call.  JF appeared to not be completely coordinated in this area in their own drawings.  Callout is for structural steel where none is shown.  JF noted for NYA just to respond noting that no structural steel is required.</t>
  </si>
  <si>
    <t>2766.2</t>
  </si>
  <si>
    <t>INT - TWR - Level 11 Beam Notching Condition Confirmation</t>
  </si>
  <si>
    <t>03/03/25:  DT forwarded to YC</t>
  </si>
  <si>
    <t>2882</t>
  </si>
  <si>
    <t>STR - NORTH ROAD - P-TD (TD-01) Structural Detail Request</t>
  </si>
  <si>
    <t>03/03/25:  YC forwarded to JC
03/17/25: As a note, new information from the GC was provided (in email) literally the day this RFI was due, but due date did not change</t>
  </si>
  <si>
    <t>2881</t>
  </si>
  <si>
    <t>STR - TWR - Kicker Connection Proposed Weld in Lieu of Bolt</t>
  </si>
  <si>
    <t>2880</t>
  </si>
  <si>
    <t>STR - TWR - North Property Wall West of T6 Rebar Conflict Confirmation</t>
  </si>
  <si>
    <t>03/03/25:  DT forwarded to YC
03/03/25:  JF will need to review to see if road width can even shrink - may not matter what we say on this one - JF will send an email</t>
  </si>
  <si>
    <t>2826.1</t>
  </si>
  <si>
    <t>STR - TWR/RET - Detail 9/S1.3.03 D2L Confirmation</t>
  </si>
  <si>
    <t>2766.3</t>
  </si>
  <si>
    <t>STR - TWR - Fire Shutter Motor and Beam Conflict Detail Confirmation</t>
  </si>
  <si>
    <t>2340.1</t>
  </si>
  <si>
    <t>STR - RTL - Sequence 19 - Steel Protruding Slab Follow-Up</t>
  </si>
  <si>
    <t>2888</t>
  </si>
  <si>
    <t>STR - BALC - HSS Pedestal Paver Support Plate @ Balcony Conflict</t>
  </si>
  <si>
    <t>03/05/25:  DT forwarded to YC</t>
  </si>
  <si>
    <t>2886</t>
  </si>
  <si>
    <t>EXT - Level 3 Wood Decking Subframe Conflict W/ Footing Height</t>
  </si>
  <si>
    <t>03/05/25:  YC forwarded to JC
03/19/25:  Had originally misunderstood and thought that JF was going to respond alone</t>
  </si>
  <si>
    <t>2576.1</t>
  </si>
  <si>
    <t>MEP - TWR - L18 Stair 1 Riser Relocation</t>
  </si>
  <si>
    <t>2869.1</t>
  </si>
  <si>
    <t>EXT - RTL - South Exterior Louver Structural Discrepancies</t>
  </si>
  <si>
    <r>
      <t xml:space="preserve">03/06/25:  DT forwarded to YC
03/12/25:  DT sent email asking JF how they would like to proceed
</t>
    </r>
    <r>
      <rPr>
        <b/>
        <sz val="8"/>
        <color rgb="FF0070C0"/>
        <rFont val="Arial"/>
        <family val="2"/>
      </rPr>
      <t>03/24/25:  NOTE THAT THIS IS NOW 2689.1 IN PROCORE (</t>
    </r>
  </si>
  <si>
    <t>2851.1</t>
  </si>
  <si>
    <t>MEP -TWR - Electrical Equipment Roof Load-in Plan II</t>
  </si>
  <si>
    <t>03/06/25:  DT forwarded to JK</t>
  </si>
  <si>
    <t>2766.4</t>
  </si>
  <si>
    <t>STR - TWR - Level 11 As-Built Condition Confirmation</t>
  </si>
  <si>
    <t>03/06/25:  DT forwarded to YC</t>
  </si>
  <si>
    <t>2727.1</t>
  </si>
  <si>
    <t>STR - TWR - NYA/Clark 3.5.25 Meeting Follow-Up</t>
  </si>
  <si>
    <t>2393.3</t>
  </si>
  <si>
    <t>STR - TWR - L3 Niche Structural Solution - NWC Option</t>
  </si>
  <si>
    <t>03/13/25:  DT forwarded to DT
03/13/25:  Dissapearred from Procore - no NYA response</t>
  </si>
  <si>
    <t>1352.2</t>
  </si>
  <si>
    <t>STR - GAR - Bullnose Infield Dimensions Clarification</t>
  </si>
  <si>
    <t>03/06/25:  YC forwarded to JC
03/07/25:  GC notes that they were able to install to plan after all, so they have voided the RFI</t>
  </si>
  <si>
    <t>2900</t>
  </si>
  <si>
    <t>MEP - TWR - Level 12 Vent Riser Conflict with Steel Beam</t>
  </si>
  <si>
    <t>03/10/25:  DT forwarded to YC</t>
  </si>
  <si>
    <t>2899</t>
  </si>
  <si>
    <t>STR - GAR - A.5 Walls Arch vs Structural Clarifications</t>
  </si>
  <si>
    <t>DT/JH/KW</t>
  </si>
  <si>
    <t>SSK-140</t>
  </si>
  <si>
    <t>03/12/25:  Discussed with KW - he doesn't recall specific coordination, agreed to treat them as NLB walls.  Forwarded to Justin to review.
03/12/25:  RW had created the details back in 2020, but they got dropped off the set sometime in 2021.  Just copied those into SSK-140, with reference to D+E instead of formsavers where necessary.</t>
  </si>
  <si>
    <t>2898</t>
  </si>
  <si>
    <t>STR - RTL/GYM - Sequence 19-20 - Retail and Gym Vertical Bar Clarification</t>
  </si>
  <si>
    <t>03/07/25:  DT forwarded to YC</t>
  </si>
  <si>
    <t>2897</t>
  </si>
  <si>
    <t>STR - TWR - Sequence 17 - Roof Opening Dimension Confirmation</t>
  </si>
  <si>
    <t>03/07/25:  DT forwarded to YC/JK
03/06/25:  No NYA response - was answered by MEP</t>
  </si>
  <si>
    <t>2859.1</t>
  </si>
  <si>
    <t>STR - TWR - Sequence 17 - Stair HSS Support Alternate Welding Follow-Up</t>
  </si>
  <si>
    <t>03/07/25:  DT forwarded to JK</t>
  </si>
  <si>
    <t>2903</t>
  </si>
  <si>
    <t>STR - GAR/IRIS - CJ at L3 Area 3, Area 7 with IRIS to avoid Light Conflicts</t>
  </si>
  <si>
    <t>03/10/25:  YC forwarded to JC</t>
  </si>
  <si>
    <t>2902</t>
  </si>
  <si>
    <t>STR - GYM/GAR - Rebar Clashes with Gym Embeds on L3</t>
  </si>
  <si>
    <t>03/10/25:  YC forwarded to JC
03/12/25:  JH reviewed, confirmed that for both the walls and the columns, the bars can be cut and redrilled outside of the zone of the embed</t>
  </si>
  <si>
    <t>2848.1</t>
  </si>
  <si>
    <t>STR - TWR - Shimming of Gaps in Sagging Deck</t>
  </si>
  <si>
    <t>2766.5</t>
  </si>
  <si>
    <t>STR - TWR - Fire Shutter Top Track &amp; Beam Notching Condition</t>
  </si>
  <si>
    <t>2911</t>
  </si>
  <si>
    <t>STR - GAR - North Road Areas 2-3 Drill and Epoxy for Horizontal Dowels</t>
  </si>
  <si>
    <t>03/12/25:  YC forwarded to JH</t>
  </si>
  <si>
    <t>2910</t>
  </si>
  <si>
    <t>MEP - SITE - Light Pole LI-02 (Type SA-1) Corrosion and Structural Concerns</t>
  </si>
  <si>
    <t>03/12/25:  DT forwarded to JK</t>
  </si>
  <si>
    <t>2909</t>
  </si>
  <si>
    <t>MEP - TWR - Mechanical Controls Backbone Riser Coring</t>
  </si>
  <si>
    <t>03/12/25:  DT forwarded to YC</t>
  </si>
  <si>
    <t>2908</t>
  </si>
  <si>
    <t>STR - TWR - L37 Depression Conflict at Courtyard (GLs T4.5/TD.5)</t>
  </si>
  <si>
    <t>03/12/25:  DT forwarded to YC.  Confirmed that we can just step the slab like they are requesting</t>
  </si>
  <si>
    <t>2917</t>
  </si>
  <si>
    <t>INT/STR - TWR - Level 2 Stair 2 East Slab Edge Location</t>
  </si>
  <si>
    <t>03/14/25:  DT forwarded to YC</t>
  </si>
  <si>
    <t>2915</t>
  </si>
  <si>
    <t>EXT - Level 1 Concrete Details Clarification</t>
  </si>
  <si>
    <t>03/14/25:  YC forwarded to JC
03/24/25:  Per JF request, DT added some additional language to the response (see email chain)</t>
  </si>
  <si>
    <t>2813</t>
  </si>
  <si>
    <t>INT - TWR - Level 3 Stair 2 Fire Rating Discrepancy</t>
  </si>
  <si>
    <t>03/17/25:  DT forwarded to YC
03/18/25:  SSK-142 Metal Deck Opening Infill Details</t>
  </si>
  <si>
    <t>2922</t>
  </si>
  <si>
    <t>EXT - RTL - Expansion Joint Attachment Discrepancies at GL RA</t>
  </si>
  <si>
    <t>03/17/25:  DT forwarded to YC</t>
  </si>
  <si>
    <t>2921</t>
  </si>
  <si>
    <t xml:space="preserve">STR - GAR - Reinforcing for Partial Topping Slab Pour at Level 1 Area 6 </t>
  </si>
  <si>
    <t>03/18/25:  YC forwarded to JC</t>
  </si>
  <si>
    <t>2550.1</t>
  </si>
  <si>
    <t>EXT - Level 3 Iris Green Roof System - Missing Anchorage Detail/Layouts</t>
  </si>
  <si>
    <t>03/18/25:  DT forwarded to DT
03/18/25:  JF to discuss with OJB on Thursday, hold until then
03/24/25:  JF said to currently hold - then clarified no response necessary</t>
  </si>
  <si>
    <t>2928</t>
  </si>
  <si>
    <t>STR - TWR - Phase 3 Stair 1 Field Modification Confirmation</t>
  </si>
  <si>
    <t>03/18/25:  DT forwarded to YC</t>
  </si>
  <si>
    <t>2927</t>
  </si>
  <si>
    <t>STR - GAR - L3 Area 4 and 8 Drag Bar Non-Contact Splice Confirmation</t>
  </si>
  <si>
    <t>03/18/25:  YC forwarded to JH</t>
  </si>
  <si>
    <t>2933</t>
  </si>
  <si>
    <t>STR - IRIS - Eyelet Embed Layout per 20/A5.1.30</t>
  </si>
  <si>
    <t>03/20/25:  YC forwarded to JH</t>
  </si>
  <si>
    <t>See Notes</t>
  </si>
  <si>
    <t>2934</t>
  </si>
  <si>
    <t>STR - GYM - CMU Walls at North Gym Confirmations</t>
  </si>
  <si>
    <t>03/20/25:  DT forwarded to YC</t>
  </si>
  <si>
    <t>2944</t>
  </si>
  <si>
    <t>STR - GAR - Elevated Deck CMU Drill and Epoxy Detail</t>
  </si>
  <si>
    <t>03/24/25:  DT forwarded to YC</t>
  </si>
  <si>
    <t>2898.1</t>
  </si>
  <si>
    <t>STR - RTL/GYM - Sequence 19-20 - Retail and Gym Vertical Bar Follow-up</t>
  </si>
  <si>
    <t>2945</t>
  </si>
  <si>
    <t>ARCH - GAR - Vehicular Cable Rail Install Issues</t>
  </si>
  <si>
    <t>03/25/25:  YC forwarded to JH</t>
  </si>
  <si>
    <t>2909.1</t>
  </si>
  <si>
    <t>MEP - TWR - Mechanical Controls Backbone Riser Coring - Updated Locations</t>
  </si>
  <si>
    <t>03/26/25:  DT forwarded to YC</t>
  </si>
  <si>
    <t>2949</t>
  </si>
  <si>
    <t>STR - GYM - L3 Edge of Slab and Gym Anchor Bolt Clash</t>
  </si>
  <si>
    <t>03/28/25:  DT forwarded to YC</t>
  </si>
  <si>
    <t>2948</t>
  </si>
  <si>
    <t>STR - GAR - L3 Stair 5 Wall West - Drill and Epoxy Details</t>
  </si>
  <si>
    <t>03/28/25:  YC forwarded to JH</t>
  </si>
  <si>
    <t>2953</t>
  </si>
  <si>
    <t>STR - RET - PIPE/CONDUIT THROUGH GRADE BEAM DETAIL REQUEST</t>
  </si>
  <si>
    <t>03/31/25:  DT forwarded to YC
04/02/25:  Said OK to use typ beam penetration detail</t>
  </si>
  <si>
    <t>2952</t>
  </si>
  <si>
    <t>STR - TWR - Clearlake Box Beam Clarifications &amp; Conflicts</t>
  </si>
  <si>
    <t>03/28/25:  DT forwarded to DT
03/31/25:  JF noted to add seal weld for fireproofing as part of this</t>
  </si>
  <si>
    <t>2955</t>
  </si>
  <si>
    <t>STR - RET - Retail Sequence Confirmations</t>
  </si>
  <si>
    <t>04/02/25:  DT forwarded to YC</t>
  </si>
  <si>
    <t>2863.1</t>
  </si>
  <si>
    <t>EXT - RTL - Louver 1300-2 and Concrete Curb Alignment</t>
  </si>
  <si>
    <t>2650.3</t>
  </si>
  <si>
    <t>STR - TWR - Sequence 3 - Ground Level Proposed Weld in Lieu of Bolt</t>
  </si>
  <si>
    <t>2048.2</t>
  </si>
  <si>
    <t>EXT - RTL - Framing Discrepancies due to W14x22 Removal at Stair 9</t>
  </si>
  <si>
    <t>2958</t>
  </si>
  <si>
    <t>Roof - Pad/Curb Taper Roofing Requirements</t>
  </si>
  <si>
    <t>2631.3</t>
  </si>
  <si>
    <t>Amenity Building Slab Edge</t>
  </si>
  <si>
    <t>04/03/25:  DT forwarded to JK</t>
  </si>
  <si>
    <t>1513.1</t>
  </si>
  <si>
    <t>04/03/25:  DT forwarded to JK
04/04/25:  Reqested Class C3 loading information and clarification about requested additional support for door sill.</t>
  </si>
  <si>
    <t>2970</t>
  </si>
  <si>
    <t>STR - RTL - Stair 10 Inter Story Drift Clarification per NYA's Submittal #03 45 00-7.0 Comments</t>
  </si>
  <si>
    <t>04/07/25:  Had to do with our review of 03 45 00-7.0, and required seismic joints.  Looks like we might have called out a joint size on something that doesn't need it.  Therefore, RFI response just clarified that we are looking for 1.5% drift accommodate at the stair landings.</t>
  </si>
  <si>
    <t>2967</t>
  </si>
  <si>
    <t>MEP - LVL 3 - SA-1 Light Pole Anchor Bolts</t>
  </si>
  <si>
    <t>04/09/25:  Noted light pole anchorage to our pedestals is per the manufacturer.</t>
  </si>
  <si>
    <t>2946</t>
  </si>
  <si>
    <t>Site - North/East Road Planter Details Clarification</t>
  </si>
  <si>
    <t>04/04/25:  DT forwarded to YC</t>
  </si>
  <si>
    <t>2982</t>
  </si>
  <si>
    <t>STR - RTL - Returned Submittal 055000-82.1 Approval Comments Clarification</t>
  </si>
  <si>
    <t>04/08/25:  DT forwarded to YC</t>
  </si>
  <si>
    <t>2979</t>
  </si>
  <si>
    <t>STR - TWR - Art Sculpture Support Steel Weld in Lieu</t>
  </si>
  <si>
    <t>04/0825:  DT forwarded to JK</t>
  </si>
  <si>
    <t>2990</t>
  </si>
  <si>
    <t>STR - TWR - Art Sculpture Support Steel Kicker &amp; Duct Clash</t>
  </si>
  <si>
    <t>04/09/25:  DT forwarded to JK</t>
  </si>
  <si>
    <t>2989</t>
  </si>
  <si>
    <t>EXT - Level 3 Courtyard Rebar Dowels</t>
  </si>
  <si>
    <t>04/09/25:  YC forwarded to JC
04/11/25:  DT Sent response back because although it was discussed in email, the RFI does not address 2582 which modifies the layout of these particular bars.  Need to understand if the augmentation of 2582 is being utilized as it directly affects these bars.
04/14/25:  Can see that the GC already created a 2989.1.  They note that the 2989 response adds cost, but the 2989 response didn't provide any new information - looks like they are not familiar with our 2582 response, where teh RFI requested this change.  So we are unable to tell if it is being implemented or not.  But this detail augmentation wasn't created in 2989.  Will need them to clarify, and to verify which way it is being built, because 2989.1 references this as a sawcut, which also wouldn't be how it is built.</t>
  </si>
  <si>
    <t>2986</t>
  </si>
  <si>
    <t>STR - Level 1 North Tower - In-Field Conditions at Gridlines T5-T6</t>
  </si>
  <si>
    <t>04/09/25:  DT forwarded to YC</t>
  </si>
  <si>
    <t>2985</t>
  </si>
  <si>
    <t>STR - Level 1 North Tower - Step Conflict at I-Beam</t>
  </si>
  <si>
    <t>04/09/25:  DT forwarded to YC
04/21/25:  After discussing with JF last week, JF confirmed the thickness of allowable concrete on the outer face of the beam - we dictated that in our response, with note about minimal mesh to provide as well.  Our understanding currently is that the separate ramp question will be resolved by JF, so we just referred to their response on that.</t>
  </si>
  <si>
    <t>2984</t>
  </si>
  <si>
    <t>STR - DWP - Drill and Epoxy for CMU Walls at Level 1 DWP</t>
  </si>
  <si>
    <t>2958.1</t>
  </si>
  <si>
    <t>Roof - Pad/Curb Taper Roofing Requirements R1</t>
  </si>
  <si>
    <t>2764.1</t>
  </si>
  <si>
    <t>EXT - Concerns of Methane Barrier at Amenity Building (Grade Beam)</t>
  </si>
  <si>
    <t>04/09/25:  DT forwarded to DT
04/09/25:  DT shot email to JF to confirm understanding
04/10/25:  JF confriemd.  Detail generally looks like similar to what UCSF was using at some details - not it OK</t>
  </si>
  <si>
    <t>2275.1</t>
  </si>
  <si>
    <t>STR - GAR - SW Step Backfill Structural Reinforcing Confirmation</t>
  </si>
  <si>
    <t>1429.2</t>
  </si>
  <si>
    <t>EXT - GYM - Exhaust Shaft Height and Wall Location</t>
  </si>
  <si>
    <t xml:space="preserve">04/09/25:  DT forwarded to YC
04/14/25:  DT asked JF if there is anything structural in this one
04/23/25:  DT noted that this RFI was responded to without NYA </t>
  </si>
  <si>
    <t>2992</t>
  </si>
  <si>
    <t>STR - Roof - Structural Curb Detail Clarification</t>
  </si>
  <si>
    <t>04/10/25:  DT forwarded to YC</t>
  </si>
  <si>
    <t>2995</t>
  </si>
  <si>
    <t>STR - GYM - Embed and Anchor Bolt Survey Issues</t>
  </si>
  <si>
    <t>04/11/25:  DT forwarded to YC
04/21/25:  YC had call with JV team last week - response to be provided by NYA bu Tuesday (?)
04/22/25:  Had to add plates on one column, Q2 was noted in email by GC as being "no-fix-necessary", and Q1 just omitted an anchor</t>
  </si>
  <si>
    <t>3002</t>
  </si>
  <si>
    <t>STR - Roof - L39 Curb Width Revision</t>
  </si>
  <si>
    <t>04/14/25:  DT forwarded to JK
04/15/25:  GC proposed D+E for missing dowels for 12" curb, and looked ok.</t>
  </si>
  <si>
    <t>3001</t>
  </si>
  <si>
    <t>MEP - TWR - New Proposed Route for SE P1 Electric Room Transformers</t>
  </si>
  <si>
    <t>04/14/25:  DT forwarded to YC</t>
  </si>
  <si>
    <t>2989.1</t>
  </si>
  <si>
    <t>04/14/25:  DT responded - they still haven't made it very clear if RFI 2582 detail augmentation is beign implementated or not.  They need to clarify that as it impacts the proposed solutions.  Didn't download
04/15/25:  Had a call with the GC where they clarified that their proposal in 2582 will NOT be used (this hadn't been noted to the design team in any other fashion).  Now that we have that confirmation, we can review the 3 proposals by PSG for the fact that the splices are all too short - sent quick note to Jason.
04/16/25:  DT sent in response clarifying that none of the proposals address the lack of available splice lenght, so they can use mech couplers, or they can D+E new bars</t>
  </si>
  <si>
    <t>3008</t>
  </si>
  <si>
    <t>MEP - TWR - L1 and L2 Garage Coring Request</t>
  </si>
  <si>
    <t>04/15/25:  DT forwarded to YC
04/25/25:  DT shot email to JF, inquiring about if the penetrations can be shifted.
04/28/25:  JF responded noting response should just be to shift - but DT noted wanting to confirm with JF that this was acceptable before we provided this response - may just hold until we can discuss on the call later this afternoon.  On the call, JF confirmed basically the same thing - GC to propose a solution that does not impact the existing rebar for SE review.</t>
  </si>
  <si>
    <t>2926.1</t>
  </si>
  <si>
    <t>INT - TWR - West HSS Header Support Steel Design Confirmation</t>
  </si>
  <si>
    <t>04/15/25:  DT forwarded to JK</t>
  </si>
  <si>
    <t>3017</t>
  </si>
  <si>
    <t>STR - Retail - Clash at Retail Grade Beams and Anchor Bolts</t>
  </si>
  <si>
    <t>04/21/25:  DT forwarded to DT/YC
04/21/25:  Disucussed with GC on call.  Identified max amount the plate could shift east and not impact column, they confirmed in the field it was less than this - noted as acceptable.  Responded directly through Procore, as unable at the moment to download PDF versions from Procore (seems to be the typical bug)</t>
  </si>
  <si>
    <t>3016</t>
  </si>
  <si>
    <t>STR - North Road - Dowel-out elevations Issues at North Road Perimeter Stem Wall GLs 7.5 to 3.5</t>
  </si>
  <si>
    <t>04/21/25:  YC forwarded to JC
04/24/25:  JC noted to resplice the bars</t>
  </si>
  <si>
    <t>3005</t>
  </si>
  <si>
    <t>EXT - Stem Wall Block-Outs Clarification</t>
  </si>
  <si>
    <t>04/21/25:  DT forwarded to DT
04/23/25:  DT discussed with JF, and confirmed blockouts where needed (vs. running drainboard completely through the stem walls, which was found to crush the drainboard per KW's prior calcs.  DT check aother location and confirmed as well).  NYA did not have a specific response to the RFI itself, just passed this information on to JF</t>
  </si>
  <si>
    <t>2989.2</t>
  </si>
  <si>
    <t>STR - POD - L3 Podium Dowel-Out Confirmation</t>
  </si>
  <si>
    <t>04/22/25:  YC forwarded to JC
04/22/25:  Initially forwarded PDF notes from JF regarding what solutions can be applied where, to Liz.  They didn't seem to have exceptions, so sent the same PDF as the RFI response.</t>
  </si>
  <si>
    <t>2966.1</t>
  </si>
  <si>
    <t>STR - TWR - Added Depressions at L23-L26 Restroom Vestibules</t>
  </si>
  <si>
    <t>04/25/25:  DT had emailed with JF about exacftly what the field conditions were, but JF wasn't sure.  Not clear if the they just need to bush out topping, or they need to bush out actual structural concrete.  Our response asked this.</t>
  </si>
  <si>
    <t>2980.1</t>
  </si>
  <si>
    <t>STR - TWR - Stair 15 Riser and Tread Clarification per Return Approval</t>
  </si>
  <si>
    <t>04/28/25:  JK forwarded to JK</t>
  </si>
  <si>
    <t>3024</t>
  </si>
  <si>
    <t>STR - TWR - Fine-Graded Granular Material Confirmation</t>
  </si>
  <si>
    <t>04/24/25:  DT forwarded to DT
04/30/25:  Have checked in with a few others, no one is familiar.  Checking in with JH too in case he has seen something similar.
04/30/25:  Forwarded this over to JF and asked them to engage the geotech to get their input
05/05/25:  Hari responded last week, but didn't respond after NYA clarified some aspects.
05/06/25:  Hari said it meets LADBS, and didn't provide any other feedback.  We'll just note to use the best they have, refer to getoech also, and leave it at that.</t>
  </si>
  <si>
    <t>2915.1</t>
  </si>
  <si>
    <t>EXT - SITE - Level 1 Topping Slab Clarifications</t>
  </si>
  <si>
    <t>04/28/25:  YC forwarded to DT/JC
04/28/25:  Looks mainly nonstructural, but JF and landscape may want to hold a conference call to discuss.  We can mainly just reference our general notes regarding minimum steel in topping slabs, but note that vehicular topping slab may have other requirements by others.
04/30/25:  Discussed on call yesterday.  Responded since most of this is just "no exceptions".  There may be a follow up call, but we would just be listening in.</t>
  </si>
  <si>
    <t>3036</t>
  </si>
  <si>
    <t>EXT - SITE - Structural Details for L1 Misc. Footings</t>
  </si>
  <si>
    <t>SSK-147, 148</t>
  </si>
  <si>
    <t>04/28/25:  DT forwarded to JK</t>
  </si>
  <si>
    <t>3035</t>
  </si>
  <si>
    <t>EXT - SITE - L3 MI-01 Footing Detail</t>
  </si>
  <si>
    <t>3029</t>
  </si>
  <si>
    <t>STR - GYM - Concrete Block that will create Clash with Column Gusset Plate and Associated Brace</t>
  </si>
  <si>
    <t>04/15/25:  DT forwarded to YC</t>
  </si>
  <si>
    <t>2989.3</t>
  </si>
  <si>
    <t>EXT - CTYD - Level 3 Rebar Dowels RFI 2989.2 Response Intent Clarification</t>
  </si>
  <si>
    <t>04/28/25:  Follow up to incorrect field placement of dowels - need to review.
05/01/25:  Seems like there is still confusion in the field about what they are installing and a disconnect between the GC and their sub about whether there is tie-in.  The responses to 2989.2 though are a bit convoluted if someone that wasn't invovled in the discussions is reading them, so did try to clarify that.  But in the end, the biggest confusion is coming from the fact that the GC and sub do not appear to be on the same page.  Clarified that there is a hook into the slab no matter what, and 2989.2 just clarifies whether the existigng vertical dowel is adequate, or whether they have to couple or D+E a new bar to essential build per plan.</t>
  </si>
  <si>
    <t>3041</t>
  </si>
  <si>
    <t>STR - TWR/ROOF - Sequence 17 - Proposed Post-Installed Column</t>
  </si>
  <si>
    <t>2961.1</t>
  </si>
  <si>
    <t>MEP - Amenity Building IT 3303 Room Details R1</t>
  </si>
  <si>
    <t>04/28/25:  Discussed on call that this isn't really structure, provided a response that spells that out</t>
  </si>
  <si>
    <t>3044</t>
  </si>
  <si>
    <t>STR - TWR - Clearlake Steel Returned Submittal Approval Comments Clarifications</t>
  </si>
  <si>
    <t>04/30/25:  Given our submittal review comments on the Clearlake plates.  Having a call today to discuss with GC and the sub.  Likely comes down to sequencing and if/how plates can be installed.  See notes from the call - they will provide some supplemental information that gets added to the RFI. NYA to note which solution to run with in 1-2 days.
04/30/25:  Emailed RW To keep him in the loop and see if he has any input on the options.
05/02/25:  Going with the supplemental plate option.  Also did provide option to just cut and reinstall the angles, just in case that works.  At the interior face, noted that they can leave a gap until the beams are removed in the future.</t>
  </si>
  <si>
    <t>3041.1</t>
  </si>
  <si>
    <t>STR - ROOF - Sequence 17 Follow Up Confirmation</t>
  </si>
  <si>
    <t>04/30/25:  DT forwarded to JK</t>
  </si>
  <si>
    <t>3050</t>
  </si>
  <si>
    <t>STR - TWR - L37 Stair 1 Slab Extension</t>
  </si>
  <si>
    <t>05/01/25:  Small strip of slab that looks like it was missed.  Proposal was to use a cantilevered deck, but there is an adjacent beam right there, so said to continue the angles over and connect to that beam also.</t>
  </si>
  <si>
    <t>3054</t>
  </si>
  <si>
    <t>STR - RTL - CW 9 &amp; 10 Header Support Steel Connections &amp; Clarifications</t>
  </si>
  <si>
    <t>05/02/25:  DT forwarded to YC
05/07/25:  Looks like conceptual details of supplemental framing at the retail building.  No calcs or details, just concept.  Main thing to note is to avoid imposing torsion on our framing per the general notes.  And to provide the shops and calcs for review for impact to structure - DT responded while YC Was out.  Not triaged, was received prior to triage started.</t>
  </si>
  <si>
    <t>2967.1</t>
  </si>
  <si>
    <t>MEP - LVL 3 - SA-1 Light Pole Anchor Bolts II</t>
  </si>
  <si>
    <t>05/06/25:  Somewhat outside the scope of our drawings, but also not requesting us to answer the question - so just noted to build per plan and refer to others, which would be our response regarding of additional services or no (was also received before the cutoff)</t>
  </si>
  <si>
    <t>2995.1</t>
  </si>
  <si>
    <t>GYM - STR - Embed and Anchor Bolt Survey Follow Up</t>
  </si>
  <si>
    <t>05/12/25:  This one must have slipped through the cracks.  JF said that the due date should actually be 05/12.  DT forwarded to YC in case he can understand what the RFI is asking for.  IF more than just confirming what we already noted in 2995, will forward to RW to coordiante.
05/13/25:  DT coordinated with YC yesterday - YC confirmed no exceptions</t>
  </si>
  <si>
    <t>2383.2</t>
  </si>
  <si>
    <t>STR- GAR - North Road Section Cut Confirmation</t>
  </si>
  <si>
    <t>DT/JC</t>
  </si>
  <si>
    <t>03/18/25:  YC forwarded to JC
03/18/25:  DT notes that the RFI has been voided in Procore.
05/05/25:  RFI was updated, appears to be re-uploaded and now we need to respond - but information provided is a bit unclear, and also may falls into Triage category - can check with JF if they need our input on this one on the call today.
05/07/25:  For now, DT re-forwarded an email to JF asking to understand if this requires any structural input at all
05/07/25:  JF did want input.  Looks like notch is due to combining the planter wall with our BU stem wall - notch or not is structurally acceptable, so we noted for arch/landscape to verify if the notch should remain.</t>
  </si>
  <si>
    <t>Yes</t>
  </si>
  <si>
    <t>2980.2</t>
  </si>
  <si>
    <t>STR - TWR - Stair 15 Return Approval Comments Follow-up</t>
  </si>
  <si>
    <t>05/05/25:  Requests change to our design drawings of how the stair connects in Bulletin#1.  Triaged.  JK had a quick answer anways which is currently saved in the PDF, but has not yet been uploaded. After Bulletin #1 set was issued. JF confirmed the weight of the MEP equipment and cart to transfer the equipment through the stair to the cooling tower platform. To accommodate the heavy MEP equipment, we added the mid stringer.
05/06/25:  Currently noted to just "Build Per Plan" given lack of CA authorization
05/07/25:  SENT BACK AFTER PRESENTED TO JF IN EMAIL</t>
  </si>
  <si>
    <t>1599.2</t>
  </si>
  <si>
    <t>MEP - TWR - L1 FSAE Conduit Lobby Beam Penetrations Confirmation R2</t>
  </si>
  <si>
    <t>0511/25</t>
  </si>
  <si>
    <t>05/05/25:  Requesting additional beam penetrations - currently triaged.
05/06/25:  Noted that they are not part of the design drawings - build per plan, or can be evaluated as part of an additioanl service.
05/07/25:  SENT BACK AFTER PRESENTED TO JF IN EMAIL</t>
  </si>
  <si>
    <t>3061</t>
  </si>
  <si>
    <t>EXT - CTYD - Level 3 FE-03 Guardrail Curb</t>
  </si>
  <si>
    <t>05/05/25:  Need to inquire with JF on if they need our input on this one - may need to forward to JH or YC
05/07/25:  Not triaged - likely was around in Bulletin #1 (but wasn't coordinated with us either way) - so initially have asked JF if this was actually intended to be designed/detailed by the design team.  If so, then might be triaged because it was not coordinated with us as part of Bulletin#1 and therefore didn't show up in our drawings - will depend on JF response.
05/07/25:  JF notes that the guardrail is per others, but the bases are our responsibility - this wasn't coordinated with us for the design drawings and will go to triage
05/08/25:  Discussed with RW and then sent out (requested the design requirements)</t>
  </si>
  <si>
    <t>3064</t>
  </si>
  <si>
    <t>Design Intent for Drainboard Clearances</t>
  </si>
  <si>
    <t>05/05/25:  See notes from 05/05 JF call.  In general, will just be noting to build per plan, neither of these of proposals are correct.æ
05/06/25:  Email from JF implied that this RFI is voided and will be re-assigned a new #.  It is still open in PRocore at the moment, but sounds like this is in process with the GC.  Closing it out on our end and will await the updated RFI (sent an email back to JF to confirm this)</t>
  </si>
  <si>
    <t>3058</t>
  </si>
  <si>
    <t>`</t>
  </si>
  <si>
    <r>
      <t xml:space="preserve">05/05/25:  See notes from 05/05 JF call.  Somewhat overlaps with 3064.  Unclear if there is much for us here other than the similar discussion regarding drain board.
05/06/25:  3064 is apparently voided at the moment, so just responding to this one.  Noted just to build per plan, any alteration from plan can be evaluated for an additional service.  Looks like 3064 became 3005.2
05/07/25:  SENT BACK AFTER PRESENTED TO JF IN EMAIL
05/13/25:  Jonathan H from JF requested we modify our response as they will be providing a blockout layout for this area, but we still will not have validated it, so shot the Q to RW on how to handle.
</t>
    </r>
    <r>
      <rPr>
        <b/>
        <sz val="8"/>
        <color rgb="FF0070C0"/>
        <rFont val="Arial"/>
        <family val="2"/>
      </rPr>
      <t>05/14/25:  Jonathan H from JF sent an email to Matt (ABBAE) showing a revised layout of blockouts - but our response still stands that we aren't authorized to currently review something beyond the contract documents, so we will need to communicate this to Jonathan to clarify our initial response, as he currently requests that it be modified.  For now, have downloaded the revised layout that is provided in his email as of last night.</t>
    </r>
    <r>
      <rPr>
        <sz val="8"/>
        <color rgb="FF0070C0"/>
        <rFont val="Arial"/>
        <family val="2"/>
      </rPr>
      <t xml:space="preserve">
05/14/25:  Called Jonathan H just to give the background of why we have responded as we have - will update the response slightly RW's email to note that we would need the blockouts to be verified for our review - </t>
    </r>
    <r>
      <rPr>
        <b/>
        <sz val="8"/>
        <color rgb="FF0070C0"/>
        <rFont val="Arial"/>
        <family val="2"/>
      </rPr>
      <t xml:space="preserve">will update the response and upload.
</t>
    </r>
    <r>
      <rPr>
        <sz val="8"/>
        <color rgb="FF0070C0"/>
        <rFont val="Arial"/>
        <family val="2"/>
      </rPr>
      <t>Also gave Jonathan H a separate email to conifrm that additional engineering would be necessary here given the seismic lateral demands are different than L3.  Technically our initial response was provided last week, but updated it to today with an R1 response that noted that an evaluation of the blokcouts could be provided to us for our review.
06/17/25:  Per discussion with JF, area has already been built - so request detailed as-built information to communicate what is provided in the field for design team review. (This was sent as an "R2" RFI response on 06/18)</t>
    </r>
  </si>
  <si>
    <t>3069</t>
  </si>
  <si>
    <t>L4 Stair 5 Roof Clarification</t>
  </si>
  <si>
    <t xml:space="preserve">05/06/25:  asks a question about a location that technically didn't exist in Bulletin#1, therefore triaged.  Actual answer is that the solid line is the separation in decking direction, but hold that as separate answer
05/07/25:  Held out of the "sample" RFIs from the first round of triage, because the answer is straightforward - however technically out of our current authorized scope to answer - await RWs input on how to proceed.
05/07/25:  RW noted to proceed, since it is technically in the drawings.  </t>
  </si>
  <si>
    <t>No</t>
  </si>
  <si>
    <t>3070</t>
  </si>
  <si>
    <t>STR - TWR - Use of SSK-059 at DWP Decking</t>
  </si>
  <si>
    <t>05/06/25:  Asking about postinstalled deck, similar to SSK-0059 (RFI 1214.1).  Currently this is outside of the design drawings (Bulletin#1) so is not within our scope of work to review.  [Likely will be OK, once authorized]
05/07/25:  SENT BACK AFTER PRESENTED TO JF IN EMAIL
05/12/25:  Response was to build per plan because the SSK was not developed for this location.  On 05/09, received an outside-of-Procore email from Clark requesting other options because the wall is already installed (because they interpret our response as an engineering issue, not scope/authorization issue).  DT forwarded to RW to coordinate how to respond
05/12/25:  See further email chain, turned into GC saying our response was for deck-to-concrete and they are asking about deck-to-CMU, however the initial RFI proposed SSK-059, which itself is a deck-to-concrete connection, just post-installed.  Wrote back clarifying this as well as pointing out the typical deck-to-CMU detail 13/S1.3.04.  GC looped in PJ on this layer of the email chain.
05/12/25:  GC confirmed taht they should not have sent the RFI in the first place (always shows lack of understanding of the initial question asked, and lack of understanding/reviewing the drawings or their own RFI, where they note they wouldn't have called out that detail even though the proposed SSK was just a post-installed detail of that)...</t>
  </si>
  <si>
    <t>3005.2</t>
  </si>
  <si>
    <t>Drainboard Clearance Confirmation</t>
  </si>
  <si>
    <t>05/06/25:  This was the 2nd version of what was RFI 3064 for the previous Monday's call.  On the call, JF wanted us to provide some explanation as to why the drainboard can't be continuous.  But they should just be building per plan which also answers this question - can note the cut in the drainboard should just be 4" wide by the thickness of the wall per the arch details in the design documents.  Consider this triaged because they want us to consider an alternative (which likely wouldn't work, but regardless we are currently not considering alternatives, and just noting to build per plan)
05/07/25:  SENT BACK AFTER PRESENTED TO JF IN EMAIL</t>
  </si>
  <si>
    <t>3047.1</t>
  </si>
  <si>
    <t>STR - RETAIL - TO Built-Up Slab Elevation at Retail Confirmation</t>
  </si>
  <si>
    <t>05/07/25:  Refer to others for elevation verification.  Not triaged, but also no structural impact</t>
  </si>
  <si>
    <t>3071</t>
  </si>
  <si>
    <t>TWR - Loading Dock Curb and Built-Up Slab Confirmation</t>
  </si>
  <si>
    <t>05/07/25:  Q1 would have response per others anyways.  Q2 - reviewing with RW how this gets triaged when the question is requesting resolution to installation error in the field - DT sent RW note to confirm how this gets handled
05/07/25:  In the future, for omissions/errors, might need to get kciked to M&amp;M scope.  For this one, we can treat it as if they are asking if the prior RFI 2944 response would work (it would), so we can just confirm that they can utilize the same direction given in 2944 for missing dowels.</t>
  </si>
  <si>
    <t>1429.3</t>
  </si>
  <si>
    <t>EXT - GYM - Exhaust Shaft Support</t>
  </si>
  <si>
    <t>05/07/25:  On the line for triage, but not much effort either way - this is about support for a grate, and responds to a direction given by JF alone in an RFI (1429.2) that we didn't have any input on).  Sent an emeil to JF Team to confirm if they need antyhing from us on this one given that.  
05/07/25:  JF responded that this is strucctural (even though they provided the prior response....), but agreed that if it was already specified to use all sides, they should just provide that.  May just need to check whatever Denis is referring to in terms of "steel drawings" to confirm that 4 sides were already anticipated, and then "build per" that drawing would be reasonable.
05/08/25:  Discussed with RW and then sentout (noted as nonstructural)</t>
  </si>
  <si>
    <t>3082</t>
  </si>
  <si>
    <t>STR - RTL - Anchor Bolt Survey Issues</t>
  </si>
  <si>
    <t>05/08/25:  Continuation of field installation issues, this case for the retail building. Not a clarification from the drawings, but purely a solution for incorrect field installation.
05/09/25:  As noted by RW, responded to that we can review a fully engineered solution per the design drawings (GC emailed/texted multiple times this morning in regards to this RFI - will likely see follow up discussion)</t>
  </si>
  <si>
    <t>3085</t>
  </si>
  <si>
    <t>STR - RTL - Anchor Rods at Retail Building</t>
  </si>
  <si>
    <t>05/09/25:  Appears basically a continuation of 3082, which was a field installation issue where we said we needed to see an engineering solution to review.  Not sure if this provides that.  Initially it was added to 3082, which has now been re-opened, which has led to wasted time in understanding.  Late 05/09, it appears the same RFI has now also been sent as 3085, adding further confusion.  The RFI also asks if the anchor rod is acceptable, but no clarification is given why this particular location is picked out for this review - and why it is an RFI and not a submittal.
05/10/25:  Note above was after it was initially brought in as 3084, but that RFI now seems unrelated, so 3085 is correct
05/12/25:  GC confirmed which RFI is the correct one this morning (3085).  Now need to summarize and discuss with RW.
05/12/25:  Tried to clarify with GC why this is asked - they noted this is the only location with anchor bolts which doesn't seem correct, and requested a call with JV - have not responded.  Sent to RW to coordinate response.
05/12/25:  GC continued email chain, and it was clear that GC was also not clear what was being asked.  Seems like a mixup between Largo and JV team, in terms of what anchor bolts were installed at one location.  Clark's responses basically made no sense - SME's responses made a bit more sense - that basically SME doesn't know what was installed but it's not what they provided.  
05/12/25:  To get this off our plate (And because the RFI should have had the adequate information to begin with), sending it back requesting that it be updated with specific field installation informatiojn, and clarify what specifically is not meeting the desing drawings or approved shop drawings.</t>
  </si>
  <si>
    <t>3089</t>
  </si>
  <si>
    <t>STR - GAR - L2 Stair 8 Embeds Post-Install Procedure</t>
  </si>
  <si>
    <t>05/12/25: Appears to be an issue with the stair shops, not our drawings.  Sent to RW to coordinate response
05/12/25:  RW agreed - sent back noting for stair engineer to provide a solution, for review for impact to structure</t>
  </si>
  <si>
    <t>2967.2</t>
  </si>
  <si>
    <t>MEP - LVL 3 - SA-1 Light Pole Anchor Bolts R2</t>
  </si>
  <si>
    <t>05/12/25:  Appears to mainly be an issue for landscape - manufacturers typical anchorage appears to not always fit within the pedestal height that OJB would like to maintain - the required heights were provided in this 2nd iteration of the RFI, so OJB can review.  We can probably note that elevation confirmation and the pole anchorage, is per others, but pedestal design remains to build per plan (await RW confirmation)</t>
  </si>
  <si>
    <t>1129.3</t>
  </si>
  <si>
    <t>EXT - TWR - Redesign of North and South Screen Wall Metal Stud Framing</t>
  </si>
  <si>
    <r>
      <t xml:space="preserve">05/13/25:  Note that there is a lot of history in this one in 1129.1, where NHF and JF were revising the design.  Doesn't look like we were ever forwarded 1129.2, so perhaps that wasn't structural in nature.æ
05/13/25:  This one has to do with the North and South posts of the enclosure not being located correctly, which impacts the framing design.  Likely not structural impact, but will coord with RW on how to handle.
</t>
    </r>
    <r>
      <rPr>
        <b/>
        <sz val="8"/>
        <color rgb="FF0070C0"/>
        <rFont val="Arial"/>
        <family val="2"/>
      </rPr>
      <t>05/13/25:  RW notes to get as-built so we can verify the alignment, but that we don't take exception to the proposal but the engineer of record for that system will need to verify that configuration and provide reaction loads to the supporting structure for us to check</t>
    </r>
  </si>
  <si>
    <t>3091</t>
  </si>
  <si>
    <t>STR - GAR - Garage Level 2 LADWP Added Deck</t>
  </si>
  <si>
    <r>
      <t xml:space="preserve">05/14/25:  This is relation with an email chain with Gary the last few days where they were initially asking if SSK-059 could apply (RFI 3070) - this appears to be a follow up question from that same chain, where a few minor areas of deck were not specified because they dont show up at a specific elevation.  </t>
    </r>
    <r>
      <rPr>
        <b/>
        <sz val="8"/>
        <color rgb="FF0070C0"/>
        <rFont val="Arial"/>
        <family val="2"/>
      </rPr>
      <t>Typical D-1 deck works for both of these, however as noted in the RFI, these portions of deck weren't even shown architecturally until Bulletin3.1, so does that currently inhibit our response?  Check with RW.  Otherwise, response is ready</t>
    </r>
  </si>
  <si>
    <t>3092</t>
  </si>
  <si>
    <t>STR - GYM - Gym Canopy 3 Returned Approval Comments Clarification</t>
  </si>
  <si>
    <r>
      <t xml:space="preserve">05/14/25:  Appears to be a question related to a dimensional verification, which was a JF comment.  Noted no structural input - verfication per others.  </t>
    </r>
    <r>
      <rPr>
        <b/>
        <sz val="8"/>
        <color rgb="FF0070C0"/>
        <rFont val="Arial"/>
        <family val="2"/>
      </rPr>
      <t>Response ready to go after coord with RW.</t>
    </r>
  </si>
  <si>
    <t>3085.1</t>
  </si>
  <si>
    <t>STR - RTL - Hilti Anchor Rods at Retail Grade Beam</t>
  </si>
  <si>
    <r>
      <t xml:space="preserve">05/14/25:  Follow up to 3085 where we requested them to clarify exactly what was installed, as SME and Largo and Herrick, in email, all seemed to have different opinions.  In 3085.1, it appears that everything was built at least to plan, except the rods are F1554-55 instead of F1554-36.  </t>
    </r>
    <r>
      <rPr>
        <b/>
        <sz val="8"/>
        <color rgb="FF0070C0"/>
        <rFont val="Arial"/>
        <family val="2"/>
      </rPr>
      <t>Sent an email to Zach to clarify this (Which he did) - otherwise can coord with RW and then respond - response is ready</t>
    </r>
  </si>
  <si>
    <t>3093</t>
  </si>
  <si>
    <t>RFI 424 - L3 Retail Slab Plan Callout Clarifications</t>
  </si>
  <si>
    <r>
      <t xml:space="preserve">05/14/25:  Q1 is about the sliding door detail that KW had coordinated back in 2023 - appears to not be showing up in the arch drawings - emailed them to ask if we need to modify to remove it or if it was just missed in their drawings.  Q2 is just about confirming that we wouldn't be specifying a non-structural topping slab.  </t>
    </r>
    <r>
      <rPr>
        <b/>
        <sz val="8"/>
        <color rgb="FF0070C0"/>
        <rFont val="Arial"/>
        <family val="2"/>
      </rPr>
      <t>Coord with RW, but will also need to wait to hear back from JF prior to response</t>
    </r>
    <r>
      <rPr>
        <sz val="8"/>
        <color rgb="FF0070C0"/>
        <rFont val="Arial"/>
        <family val="2"/>
      </rPr>
      <t xml:space="preserve">
</t>
    </r>
    <r>
      <rPr>
        <b/>
        <sz val="8"/>
        <color rgb="FF0070C0"/>
        <rFont val="Arial"/>
        <family val="2"/>
      </rPr>
      <t>05/15/25:  Waiting to hear back from JF on how to proceed, RW had no notes</t>
    </r>
    <r>
      <rPr>
        <sz val="8"/>
        <color rgb="FF0070C0"/>
        <rFont val="Arial"/>
        <family val="2"/>
      </rPr>
      <t xml:space="preserve">
05/21/25:  Cehcked back in with JF, still no response
06/10/25:  Checked back in with JF
06/16/25:  Checked in again with JF
06/16/25:  JF wrote back saying to delete the trench - DT confirmed, and then JF backtracked to confirm further, still holding
06/16/25:  John G confirmed that they no longer nee the hatch or trench - se we responded as such for Q1 that our previously coordinated lowered deck and trench can be irgnored (or they can keep the lowered deck if that's easier).  For Q2, it's a non-structural finish callout, so it woudn't show up on the structural drawwings.</t>
    </r>
  </si>
  <si>
    <t>3094</t>
  </si>
  <si>
    <t>RFI 425 - L1 West Road Added Walls at SS-1</t>
  </si>
  <si>
    <r>
      <t xml:space="preserve">05/14/25:  The small L1 stair that is beyond the basement walls that goes into the lobby - feels like we already addressed this in a prior RFI response - checking with JK
05/14/25:  JK confirmed - RFI 2868 (SSK-139-R1) - we provided information regarding a BU stair approach.  Technically this information didn't even show up in the arch drawings until an ASI-033, but we can just refer to the prior RFI response, which doesn't appear to be acknowledged in this new RFI.  </t>
    </r>
    <r>
      <rPr>
        <b/>
        <sz val="8"/>
        <color rgb="FF0070C0"/>
        <rFont val="Arial"/>
        <family val="2"/>
      </rPr>
      <t>Coord with RW prior to sendout</t>
    </r>
    <r>
      <rPr>
        <sz val="8"/>
        <color rgb="FF0070C0"/>
        <rFont val="Arial"/>
        <family val="2"/>
      </rPr>
      <t xml:space="preserve">
</t>
    </r>
    <r>
      <rPr>
        <b/>
        <sz val="8"/>
        <color rgb="FF0070C0"/>
        <rFont val="Arial"/>
        <family val="2"/>
      </rPr>
      <t>05/14/25:  JF also shot an email back to Clark noting that this area has already been answered in other RFIs.  Will need to wait and see if this RFI gets voided.</t>
    </r>
    <r>
      <rPr>
        <sz val="8"/>
        <color rgb="FF0070C0"/>
        <rFont val="Arial"/>
        <family val="2"/>
      </rPr>
      <t xml:space="preserve">
05/14/25:  See email chain back and forth with Denis and GC (Denis noting that this was already answered in 2868)
05/15/25:  Holding to see if this even remains open given the email chain referenced yesterday
05/19/25:  Took a look on Procore and can see that JF already responded to this email, referencing back to RFI 2868, on 05/14.  Will close out on our end for now.</t>
    </r>
  </si>
  <si>
    <t>3096</t>
  </si>
  <si>
    <t>STR - GYM - L3 Gym Curb Width Clarification</t>
  </si>
  <si>
    <r>
      <t xml:space="preserve">05/14/25:  Not structural scope to determine curb widths - will just note that verification of curb width is per others.  </t>
    </r>
    <r>
      <rPr>
        <b/>
        <sz val="8"/>
        <color rgb="FF0070C0"/>
        <rFont val="Arial"/>
        <family val="2"/>
      </rPr>
      <t>Coord with RW prior to sendout (sim to 3097)</t>
    </r>
  </si>
  <si>
    <t>3097</t>
  </si>
  <si>
    <t>STR - RETAIL - Retail Roof Curb Width Clarification</t>
  </si>
  <si>
    <r>
      <t xml:space="preserve">05/14/25:  Not structural scope to determine curb widths - will just note that verification of curb width is per others.  </t>
    </r>
    <r>
      <rPr>
        <b/>
        <sz val="8"/>
        <color rgb="FF0070C0"/>
        <rFont val="Arial"/>
        <family val="2"/>
      </rPr>
      <t>Coord with RW prior to sendout</t>
    </r>
    <r>
      <rPr>
        <sz val="8"/>
        <color rgb="FF0070C0"/>
        <rFont val="Arial"/>
        <family val="2"/>
      </rPr>
      <t xml:space="preserve"> (sim to 3096)</t>
    </r>
  </si>
  <si>
    <t>1369.1</t>
  </si>
  <si>
    <t>EXT - TWR - Louver 38109 Location Discrepancy</t>
  </si>
  <si>
    <r>
      <t xml:space="preserve">05/14/25:  Similar to 1129.3 - another location where framer is seeing steel offset from where they expected.  Requires shift of a louver, which doesn't really affect us, but provided same response as 1129.3 - no exception, but provide reactions if they are updated to account for this.  </t>
    </r>
    <r>
      <rPr>
        <b/>
        <sz val="8"/>
        <color rgb="FF0070C0"/>
        <rFont val="Arial"/>
        <family val="2"/>
      </rPr>
      <t>Coord with RW prior to sendout</t>
    </r>
  </si>
  <si>
    <t>2766.6</t>
  </si>
  <si>
    <t>Beam Notching On Level 20 Fire Shutter</t>
  </si>
  <si>
    <r>
      <t xml:space="preserve">05/14/25:  Similar to 2766.5 and earlier.  Apparently a notch is also required on L20. Coord with RW on whether this falls under addiitonal engineering scope, which it seems to, then how to respond.  GC sent an email/texts asking fro same-day turnaround before even sending the RFI itself.  </t>
    </r>
    <r>
      <rPr>
        <b/>
        <sz val="8"/>
        <color rgb="FF0070C0"/>
        <rFont val="Arial"/>
        <family val="2"/>
      </rPr>
      <t>RW noted that we need to hold until we receive clarity on authorization
05/15/25:  Still holding as RW noted - may have action on authorization soon.  Once restarted, will need to see how this beam compares to all the others
05/29/25:  Authorization is still lagging - emailed RW to see if we just send this in saying to provide an engineering solution for our review - waiting to hear back from RW</t>
    </r>
    <r>
      <rPr>
        <sz val="8"/>
        <color rgb="FF0070C0"/>
        <rFont val="Arial"/>
        <family val="2"/>
      </rPr>
      <t xml:space="preserve">
06/10/25:  RW confirmed just send back with the typ response - still no authorization.  Se email chains - had previously checked with Clark if this would be able to go under their Construction Services Contract, but that seemed like a dead end, so need to send it back.
06/19/25:  Email received yesterday from </t>
    </r>
    <r>
      <rPr>
        <b/>
        <sz val="8"/>
        <color rgb="FF0070C0"/>
        <rFont val="Arial"/>
        <family val="2"/>
      </rPr>
      <t>Clark confirmed that this should be treated under the Clark M&amp;M contract,</t>
    </r>
    <r>
      <rPr>
        <sz val="8"/>
        <color rgb="FF0070C0"/>
        <rFont val="Arial"/>
        <family val="2"/>
      </rPr>
      <t xml:space="preserve"> wich RW had previously noted as an acceptable approach if Clark confirmed.  Therefore, wrapped up review and updated response and sent out in Procore.</t>
    </r>
  </si>
  <si>
    <t>3101</t>
  </si>
  <si>
    <t>STR- TWR - West Motorcourt Canopy Perimeter Channel Details</t>
  </si>
  <si>
    <r>
      <t xml:space="preserve">05/15/25:  Looks like asking about the channel that sticks onto the face of the motorcourt canopy - it's nonstructural, so we just refer to others. </t>
    </r>
    <r>
      <rPr>
        <b/>
        <sz val="8"/>
        <color rgb="FF0070C0"/>
        <rFont val="Arial"/>
        <family val="2"/>
      </rPr>
      <t xml:space="preserve"> Awaiting review through RW</t>
    </r>
    <r>
      <rPr>
        <sz val="8"/>
        <color rgb="FF0070C0"/>
        <rFont val="Arial"/>
        <family val="2"/>
      </rPr>
      <t xml:space="preserve">
05/16/25:  RW confirmed in email - sent out</t>
    </r>
  </si>
  <si>
    <t>3090</t>
  </si>
  <si>
    <t>STR - TWR - Concrete Fill for FSAE Elevators</t>
  </si>
  <si>
    <r>
      <t xml:space="preserve">05/15/25:  Sent email to JF to confirm that the thinner deck was the whole point in allowing room for the sloping, which wouldn't otherwise be shown on our plans, because the deck itself is not actually depressed.  Wait to hear back from JF to confirm, </t>
    </r>
    <r>
      <rPr>
        <b/>
        <sz val="8"/>
        <color rgb="FF0070C0"/>
        <rFont val="Arial"/>
        <family val="2"/>
      </rPr>
      <t>then review through RW</t>
    </r>
    <r>
      <rPr>
        <sz val="8"/>
        <color rgb="FF0070C0"/>
        <rFont val="Arial"/>
        <family val="2"/>
      </rPr>
      <t xml:space="preserve">.  (Technically this doesn't require additional engineering, but it does cover something that was introduced after Bulletin1 - drawings cloud this deck as having been updated in Bulletin 3, per ASI-001)
05/19/25:  JF confirms that the deck callout in our drawings is correct.  They will have a separate ASK as part of the response - check if we still have to reply - </t>
    </r>
    <r>
      <rPr>
        <b/>
        <sz val="8"/>
        <color rgb="FF0070C0"/>
        <rFont val="Arial"/>
        <family val="2"/>
      </rPr>
      <t>will check on typ weekly call</t>
    </r>
    <r>
      <rPr>
        <sz val="8"/>
        <color rgb="FF0070C0"/>
        <rFont val="Arial"/>
        <family val="2"/>
      </rPr>
      <t xml:space="preserve">
05/21/25:  Confirmed on the call earlier this week - will send back because this didn't really have structural input, just confirmed to review responses by others.</t>
    </r>
  </si>
  <si>
    <t>3109</t>
  </si>
  <si>
    <t>STR - GYM - Rebar Welding to Moment Columns at Gym Confirmation</t>
  </si>
  <si>
    <r>
      <t xml:space="preserve">05/15/25:  Initially looks like just clarification of information in the drawings - forwarded to YC to review, noted to keep brief.  After initial intake, </t>
    </r>
    <r>
      <rPr>
        <b/>
        <sz val="8"/>
        <color rgb="FF0070C0"/>
        <rFont val="Arial"/>
        <family val="2"/>
      </rPr>
      <t>can review through RW and then sendout.</t>
    </r>
    <r>
      <rPr>
        <sz val="8"/>
        <color rgb="FF0070C0"/>
        <rFont val="Arial"/>
        <family val="2"/>
      </rPr>
      <t xml:space="preserve">
05/15/25:  YC has noted response after we discussed. </t>
    </r>
    <r>
      <rPr>
        <b/>
        <sz val="8"/>
        <color rgb="FF0070C0"/>
        <rFont val="Arial"/>
        <family val="2"/>
      </rPr>
      <t>Can review through RW
05/16/25:  RW agreed through email - sent out</t>
    </r>
  </si>
  <si>
    <t>1125.2</t>
  </si>
  <si>
    <t>STR - TWR - Added HSS Support Steel per RFI 1125.1 Connection Clarifications</t>
  </si>
  <si>
    <r>
      <t xml:space="preserve">05/16/25: Has to do with the additioanl HSS support at the double height space at north end of the lobby.  Question was not completely clear (original RFI &gt; 1.5yrs ago), forwarded to JK to review first just for triage, prior to any action towards response.  </t>
    </r>
    <r>
      <rPr>
        <b/>
        <sz val="8"/>
        <color rgb="FF0070C0"/>
        <rFont val="Arial"/>
        <family val="2"/>
      </rPr>
      <t>Need to forward to RW through triage</t>
    </r>
    <r>
      <rPr>
        <sz val="8"/>
        <color rgb="FF0070C0"/>
        <rFont val="Arial"/>
        <family val="2"/>
      </rPr>
      <t xml:space="preserve">
05/19/25:  JK has taken a look and would otherwise have a gamplan for a response, but this likely falls out of our currently authorized scope of work</t>
    </r>
    <r>
      <rPr>
        <b/>
        <sz val="8"/>
        <color rgb="FF0070C0"/>
        <rFont val="Arial"/>
        <family val="2"/>
      </rPr>
      <t xml:space="preserve">
05/19/25:  Need to forward to RW through triage</t>
    </r>
    <r>
      <rPr>
        <sz val="8"/>
        <color rgb="FF0070C0"/>
        <rFont val="Arial"/>
        <family val="2"/>
      </rPr>
      <t xml:space="preserve">
05/27/25:  Response through triage is to request a solution to review
06/02/25:  GC re-opened RFI because as noted above response is a non-response (checked with RW on 06/10 on how we may want to handle these types of issues where they are re-opened)
06/16/25:  Per prior email with RW, these will just be left open in the court now - doesn't change our authorization to proceed
06/30/25:  Added supplemental response per JF request (had this ready on 06/25 and it looks like it didn't get uploaded like we thought)</t>
    </r>
  </si>
  <si>
    <t>3118</t>
  </si>
  <si>
    <t>INT - TWR - Security Desk Structure Changes per ASI 32</t>
  </si>
  <si>
    <r>
      <t xml:space="preserve">05/19/25:  Notes changes were necessary for the security desk, and now this requests verification that the sizes and anchorage are adequate.  </t>
    </r>
    <r>
      <rPr>
        <b/>
        <sz val="8"/>
        <color rgb="FF0070C0"/>
        <rFont val="Arial"/>
        <family val="2"/>
      </rPr>
      <t>Would not appear that we are currently authorized - check with RW through triage</t>
    </r>
    <r>
      <rPr>
        <sz val="8"/>
        <color rgb="FF0070C0"/>
        <rFont val="Arial"/>
        <family val="2"/>
      </rPr>
      <t xml:space="preserve">
05/27/25:  Direction through triage was to request an engineered solution.</t>
    </r>
  </si>
  <si>
    <t>3117</t>
  </si>
  <si>
    <t>STR/EXT - TWR - Loading Dock Slab and Waterproofing Clarifications</t>
  </si>
  <si>
    <t>05/21/25:  Checking triage with RW
05/27/25:  Through triage:  Yes, request an engineered solution if modification to structure as built is required (or if there are zones of 12" topping slab that were not noted in the design drawings).
06/23/25:  JF had followed up with request to clarify the BU slab in this area - lots of conversation about whether a nonstructural topping slab is necessary - see chain, but Denis noted no nonstructural slab in the load dock.  Therefore, topping slab elevation per others, but we referred to a typical detail that applies</t>
  </si>
  <si>
    <t>2824.2</t>
  </si>
  <si>
    <t>EXT - SITE - Further Monument Sign Footing Clarifications</t>
  </si>
  <si>
    <r>
      <t xml:space="preserve">05/19/25:  Appears to have been received late - </t>
    </r>
    <r>
      <rPr>
        <b/>
        <sz val="8"/>
        <color rgb="FF0070C0"/>
        <rFont val="Arial"/>
        <family val="2"/>
      </rPr>
      <t>but also need to run by RW to understand if we are authorized.  If so, pass along to JK</t>
    </r>
    <r>
      <rPr>
        <sz val="8"/>
        <color rgb="FF0070C0"/>
        <rFont val="Arial"/>
        <family val="2"/>
      </rPr>
      <t xml:space="preserve">
05/27/25:  Triage had clarified that we would request an engineered solution for the sign footings, but SPD then replied say they are per the manufacturers, and the RFI was already closed on 05/22 - no NYA response was included.</t>
    </r>
  </si>
  <si>
    <t>3120</t>
  </si>
  <si>
    <t>STR- DWP - L1 LADWP Blockout Demo Clarifications</t>
  </si>
  <si>
    <r>
      <t xml:space="preserve">05/21/25:  New openings in CMU walls due to field installation error.  </t>
    </r>
    <r>
      <rPr>
        <b/>
        <sz val="8"/>
        <color rgb="FF0070C0"/>
        <rFont val="Arial"/>
        <family val="2"/>
      </rPr>
      <t>Will triage with RW, but seems like we need to request an engineered solution for our review.</t>
    </r>
    <r>
      <rPr>
        <sz val="8"/>
        <color rgb="FF0070C0"/>
        <rFont val="Arial"/>
        <family val="2"/>
      </rPr>
      <t xml:space="preserve">
05/27/25:  Triage confirmed to request engineered solution for our review</t>
    </r>
  </si>
  <si>
    <t>3017.1</t>
  </si>
  <si>
    <t>STR - Retail - Clash at Retail Grade Beams and Anchor Bolts (follow up to RFI 3017)</t>
  </si>
  <si>
    <r>
      <t>05/21/25:  Continuation of field issues of how anchors were installed.  T</t>
    </r>
    <r>
      <rPr>
        <b/>
        <sz val="8"/>
        <color rgb="FF0070C0"/>
        <rFont val="Arial"/>
        <family val="2"/>
      </rPr>
      <t>riage with RW - wouldn't be able to be authorized to review at the moment.</t>
    </r>
    <r>
      <rPr>
        <sz val="8"/>
        <color rgb="FF0070C0"/>
        <rFont val="Arial"/>
        <family val="2"/>
      </rPr>
      <t xml:space="preserve">
05/27/25:  Triage confirmed to provide an engineering solution for NYA review.  As it is, the question is more to the GC to verify what has actually been installed (similar to other prior RFIs on these anchor plates, the question seems to be between subs).  Just noted that if what is installed is different than design drawings or what was approved in 3017, then they need to provide an engineered solution for our review.
05/28/25:  GC wrote back sayng it is a non-answer, but didn't address that the RFI notes that the anchors "may" be skewed (they are probably looking at it from the base plate point of view, not from the point of view of the anchors being compromised.  Noted that they shoudl confirm the as-built conditions of the anchors).
05/30/25:  GC kept asking on this one since we were not authorized to provide our own response previously.  They also clarified that they had incorrectly represented the situation regarding whether the anchors were angled or bent (they are angled).  Thorugh email with Zach, GC confirmed that we are authorized to work on this under our M&amp;M contract with Clark.  Will proceed and send a revised response back - except 3017.1 was closed so the GC sent a new 3017.2</t>
    </r>
  </si>
  <si>
    <t>3085.2</t>
  </si>
  <si>
    <t>05/21/25:  Similar to 3017.1 - field issues at anchor bolts, that was already responded but this is now a follow up - likely not authorized.  For 3085.1, we were able to respond by just noting that everythinng was built to plan.  Need to understand if that is the case for this one.
05/27/25:  Confirmed through triage that if it's just the substituion of the rod, this was already confirmed in 3085.1, and no structural exceptions.  Similar to 3017.1, seems more of a coordination issue on GC end.</t>
  </si>
  <si>
    <t>3134</t>
  </si>
  <si>
    <t>STR - GYM - Tieback Anchors at Gym Roof</t>
  </si>
  <si>
    <t>05/28/25: Requesting to post-install tiebacks (Which are shown to attach directly to steel beams.  Will run through triage, but seems like this would require "Build per plan or provide engineered post-installed solution for engineer verification and review to impact to structure".
06/09/25:  Confirmed through triage to request solution.
06/11/25:  GC re-opened
06/18/25:  JF requested some slightly revised language in an updated response that directs the GC to provide a proposed solution (or build to plan) - set this up but haven't sent it out yet.
06/19/25:  RW reviewed updated response - sent out updated response</t>
  </si>
  <si>
    <t>3142</t>
  </si>
  <si>
    <t>STR - TWR - Sequence 17 - High Roof Curtain Wall Support Weld Confirmation</t>
  </si>
  <si>
    <t>05/29/25:  Requests not providing a particular PJP weld on the high curtain wall member.  Request to build not per design drawings, so likely need to request "Provide engineered solution/verification for NYA review" - run through triage
06/09/25:  Confirmed send back with the typ response as noted
06/11/25:  GC re-opened
06/30/25:  Provided supplemental response per JF request.  Doesn't add anything to the response but just reiterates to build per plan or provide an alternate solution.</t>
  </si>
  <si>
    <t>3149</t>
  </si>
  <si>
    <t>EXT - Novum Wall - Lobby Wall Header Steel</t>
  </si>
  <si>
    <t>05/30/25:  Send to JK to just get his understanding of what is being asked (but don't review for an answer), and then send through triage
06/09/25:  RW noted for Novum to provide direction
06/13/25:  GC re-opened the RFI (however this really doesn't appear to be information that should be coming from the design team, GC is probably just lumping this into the other RFI's that we are unable to currently provide a complete solution for given authorization - but our response to this RFI would be the same regardless of authorization status)
06/17/25:  Provided a supplemental response, as coordinated with JF, that this is not the design team's responsibility, referred to the general notes sections that apply.</t>
  </si>
  <si>
    <t>3017.2</t>
  </si>
  <si>
    <t>STR - Retail - Clash at Retail Grade Beams and Anchor Bolts Confirmation</t>
  </si>
  <si>
    <t>05/30/25:  See notes above for 3017.1 - basically just a continuation of that RFI and authorization, but needed a new RFI # because 3017.1 was closed in Procore.</t>
  </si>
  <si>
    <t>3157</t>
  </si>
  <si>
    <t>MEP - Concrete for Floor Patching</t>
  </si>
  <si>
    <t>06/02/25:  Should be a submittal, can just respond with that (Did not download)</t>
  </si>
  <si>
    <t>3162</t>
  </si>
  <si>
    <t>INT - GAR - Level P1 Corridor P1101 Ceiling Height Conflict</t>
  </si>
  <si>
    <t>06/03/25:  See notes from 06/02 JF meeting - seems like concrete may have been poured at incorrect elevations - JF couldn't exactly understand what had been done, more field information may be required.  Not clear if solution would require structural intervention, but concrete is placed.
06/09/25:  RW agreed no action until furhter info on what is built - no update from JF - can discuss on the call today
06/09/25:  JF noted that they have already responded - no action on our part</t>
  </si>
  <si>
    <t>2992.1</t>
  </si>
  <si>
    <t>STR - GYM - Curb Rebar Detail Confirmation at Gym Roof</t>
  </si>
  <si>
    <t>06/03/25:  Requests a curb detail for a condition (at gym roof) that appears to be covered by our typical detail.  Can respond noting that the typ detail covers this condition, or provide additional information as to what aspect of the typ detail is unable to be applied.
06/09/25:  Technically might not be covered by our typ detail because the arch called out a thinner curb? (8" vs. the 12" min we note in our typ).  So noted an increased vert spacing based upon the ratio of the change in depth, D+E.</t>
  </si>
  <si>
    <t>3008.1</t>
  </si>
  <si>
    <t>MEP - L1 and L2 Garage Coring Request R1</t>
  </si>
  <si>
    <t>06/03/25:  Requesting some core locations at L1 and L2.  Originally reviewed and denied in 3008.1.  Requires triage, currently not authorized to review.
06/09/25: Build per plan or provide engineered solution (confirmed through triage).  While we had provided some engineering response for 3008 (because they were hitting rebar), that was prior to lack of authorization to perform these activities.  So this one has ot be sent back with the note above.</t>
  </si>
  <si>
    <t>3170</t>
  </si>
  <si>
    <t>Sequence 19-20 - Retail &amp; Gym Roof Screen Bolt Confirmation</t>
  </si>
  <si>
    <t>06/04/25:  Wants to confirm hex head bolts were intended at the retail and gym mech screen roof - this information was provided through RFI 1158 well after permitted set - run through triage, but likely not authorized (even though just asking for confirmation of intent of a detail we have provided, the detial itself was provided from an SSK as an RFI repsonse)
06/09/25:  Would really trickle back to our typ notes regarding bolts, and it seems like they utilized the notes correcftly, so noted no structural exceptions (also confirmed that hex bolts are what they showed in the submittal that had been reviewed)</t>
  </si>
  <si>
    <t>3146</t>
  </si>
  <si>
    <t>MEP - Floor Box Layout In Level 3 Amenities Building</t>
  </si>
  <si>
    <t>06/04/25:  Asking about dimensions of PT boxes in floor.  Dimensions are per others, so we can just respond (no review/engineering required on our part).  Run through triage and then can send out
06/09/25: Confirmed through triage - send out</t>
  </si>
  <si>
    <t>3061.1</t>
  </si>
  <si>
    <t>EXT - CTYD - Level 3 FE-03 Guardrail Curb Clarification</t>
  </si>
  <si>
    <r>
      <t xml:space="preserve">06/05/25:  Wasn't on original RFI.  Looks like we are on this one because they are asking about the base connection.  Would have to confirm there isn't already a baseplate connection provided, but doesn't seem like we would be providing this 
06/05/25:  The shops attached to the RFI appear to already provide a calculated base plate anchorage design that we evaluated, so it's not clear what is being asked for in the RFI if this has already been provided.  </t>
    </r>
    <r>
      <rPr>
        <b/>
        <sz val="8"/>
        <color rgb="FF0070C0"/>
        <rFont val="Arial"/>
        <family val="2"/>
      </rPr>
      <t xml:space="preserve">Needs to go through triage
06/12/25:  Forwarded to YC after Triage
</t>
    </r>
    <r>
      <rPr>
        <sz val="8"/>
        <color rgb="FF0070C0"/>
        <rFont val="Arial"/>
        <family val="2"/>
      </rPr>
      <t>06/13/25:  Given other conditions where we did provide a response if we could just point to a typ curb - YC checked to see if this would fall under our typ curb detail, which it does.  See associated email chain from GC for this one too (not all information was directly inside the RFI).  The submittal for this area (As referenced in the RFI) showed the guardrail landing directly on the slab, which is what we had reviewed for impact to structure.  But it looks like it needs to land on a curb/pedestal in order to be at the correct height. Sent through triage, and then can send out
06/16/25:  YC has a reference detail response ready - just needs to confirm through triage and then we can send out.  NOTE:  RW had alrady reviewed this in prior triage email - can go ahead and send this out.</t>
    </r>
  </si>
  <si>
    <t>3174</t>
  </si>
  <si>
    <t>STR - TWR - Roof Steel Height per Observation Report #250311-05</t>
  </si>
  <si>
    <r>
      <t xml:space="preserve">06/05/25:  Discuss with JF on Monday
06/09/25:  Beams are installed too low, but need to review if our drawings indicated an elevation - and either way, whether it's impactful if they shift upwards.  Generally seems like an issue we can at least partially address, but may run into authorization issues if it's far different than what our permitted drawings show - </t>
    </r>
    <r>
      <rPr>
        <b/>
        <sz val="8"/>
        <color rgb="FF0070C0"/>
        <rFont val="Arial"/>
        <family val="2"/>
      </rPr>
      <t>so still need to run through triage to confirm.</t>
    </r>
    <r>
      <rPr>
        <sz val="8"/>
        <color rgb="FF0070C0"/>
        <rFont val="Arial"/>
        <family val="2"/>
      </rPr>
      <t xml:space="preserve">
06/10/25:  Part of initial drawings - perhaps could have been considered something that is a change to the drawings, but was also technically somewhat a "clarification" of the original submission, so went ahead and responded as it didn't really require any engineering.
06/10/25:  Per JF request, revised response to note that the top flange can shift up</t>
    </r>
  </si>
  <si>
    <t>3176</t>
  </si>
  <si>
    <t>STR - TWR - Shifting of Wall at L38 Machine Room</t>
  </si>
  <si>
    <t>06/13/25:  Seems like just requesting to shift a light-gauge framed wall ~ 2'.  Isn't governed by our design, but we would have reviewed for impact to structure, but this doesn't change that.  Didn't download, just responded in Procore "Our understanding is that the requested shift is for a light-gauge steel framed (non-structural wall).  No impact to structure if wall is shifted".</t>
  </si>
  <si>
    <t>3108.1</t>
  </si>
  <si>
    <t>MEP - LVL 37 - SB-7 Light Fixture Footing</t>
  </si>
  <si>
    <r>
      <t xml:space="preserve">06/10/25:  </t>
    </r>
    <r>
      <rPr>
        <b/>
        <sz val="8"/>
        <color rgb="FF0070C0"/>
        <rFont val="Arial"/>
        <family val="2"/>
      </rPr>
      <t xml:space="preserve">Review through triage </t>
    </r>
    <r>
      <rPr>
        <sz val="8"/>
        <color rgb="FF0070C0"/>
        <rFont val="Arial"/>
        <family val="2"/>
      </rPr>
      <t>- likely not within authorized.  But either way, it looks like these are very small fixtures that may not even need our input, there is already installation directions in the product data, and this isn't really structural - shot an email to JF to check if they really need something on this on.
06/10/25:  JF wrote back that the ask is about the footing, not the connection - but the footing was only shown on OJB's plans, not coordinated with us.  So doesn't really seem to fall within authorization (also seems like a pretty expensive way tosupport a small light fixture)
06/12/25:  RW asked if we can point to a typ detail, which we can - with a few clarifications given this is a bit of a unique use (just pointed to the typ curb detail for metal deck).  No calcs requried - sent back in.</t>
    </r>
  </si>
  <si>
    <t>3054.1</t>
  </si>
  <si>
    <t>STR - RTL - CW10B Glass Window Wall Structure Needed</t>
  </si>
  <si>
    <r>
      <t xml:space="preserve">06/10/25:  Discussed on call - no real engineering required - JF just wanted us to comment that the glass window wall can anchor to the adjacent columns, which is feasible given they provide associated shops/calcs for review for impact to structure - </t>
    </r>
    <r>
      <rPr>
        <b/>
        <sz val="8"/>
        <color rgb="FF0070C0"/>
        <rFont val="Arial"/>
        <family val="2"/>
      </rPr>
      <t>but first send through triage</t>
    </r>
    <r>
      <rPr>
        <sz val="8"/>
        <color rgb="FF0070C0"/>
        <rFont val="Arial"/>
        <family val="2"/>
      </rPr>
      <t xml:space="preserve">
06/12/25:  OK To send out per note above</t>
    </r>
  </si>
  <si>
    <t>3185</t>
  </si>
  <si>
    <t>STR - TWR - Exposed Holes at Roof Steel</t>
  </si>
  <si>
    <r>
      <t>06/12/25: Asking about galvanization and capping of a roof member - they reference that our specs would require it, so seems like a straightforward "build per plan" (spec).  Forwarded to JK to confirm he doesn't recall anything else from prior RFI's in this area -</t>
    </r>
    <r>
      <rPr>
        <b/>
        <sz val="8"/>
        <color rgb="FF0070C0"/>
        <rFont val="Arial"/>
        <family val="2"/>
      </rPr>
      <t xml:space="preserve"> then run through triage to send out.
06/12/25:  JK confirmed similar understanding - build per plan/specifications - send through triage prior to sending out.
06/16/25:  Confirmed to respond, noting galnvanization and cap plate per plan</t>
    </r>
  </si>
  <si>
    <t>3188</t>
  </si>
  <si>
    <t xml:space="preserve">STR - GAR - Development Retrofit at L3 Gym Curb and South East Elevated Deck. </t>
  </si>
  <si>
    <r>
      <t xml:space="preserve">06/13/25:  Also see separate GC email that provided information beyond the RFI.  However, language in both the emails and the RFI is unclear, making it difficult to understand the field condition and the proposed solution.  Not sure if field bars have been cut, not sure if wall is built too short, etc...Sent GC a response email this morning asking for more clarity in a sketch of a section through the wall at the issue.
06/13/25: See email chain, GC sent slightly better information (Still not exactly what we requested, but proabbly enough to work with).  But this is a field installation issue so we likely will not be able to review/respond under our current authorization status - </t>
    </r>
    <r>
      <rPr>
        <b/>
        <sz val="8"/>
        <color rgb="FF0070C0"/>
        <rFont val="Arial"/>
        <family val="2"/>
      </rPr>
      <t>send through triage</t>
    </r>
    <r>
      <rPr>
        <sz val="8"/>
        <color rgb="FF0070C0"/>
        <rFont val="Arial"/>
        <family val="2"/>
      </rPr>
      <t>.
06/16/25: RW: add something to affect of “provide engineered solution for review to adjust elevation of top wall and provide required top hooks as required per plans”</t>
    </r>
  </si>
  <si>
    <t>0390.1</t>
  </si>
  <si>
    <t>Concrete or CMU Around P2 Conduit Encasement Confirmation</t>
  </si>
  <si>
    <r>
      <t xml:space="preserve">06/16/25:  Electical encasmenent - looks like JF didn't update their drawings to indicate CMU, even though this wall was confirmed as a CMU wall (as shown in our drawings) in RFI 2426.  Can just note to build per plan, refer to RFI 2426 - </t>
    </r>
    <r>
      <rPr>
        <b/>
        <sz val="8"/>
        <color rgb="FF0070C0"/>
        <rFont val="Arial"/>
        <family val="2"/>
      </rPr>
      <t>after it runs through triage</t>
    </r>
    <r>
      <rPr>
        <sz val="8"/>
        <color rgb="FF0070C0"/>
        <rFont val="Arial"/>
        <family val="2"/>
      </rPr>
      <t xml:space="preserve">
06/16/25:  “Build per plan”. RW: “as CMU walls per structural drawings and prior RFI coordination”</t>
    </r>
  </si>
  <si>
    <t>2944.1</t>
  </si>
  <si>
    <t>EXT - CTYD - Drill &amp; Epoxy for Landscape Details</t>
  </si>
  <si>
    <r>
      <t xml:space="preserve">06/16/25:  Requests D+E for 1/S5.4.02 landscape details.  Were shown as monolithic in drawings - request is to use 6" embedment per BU detail which will not likely be adequate.  </t>
    </r>
    <r>
      <rPr>
        <b/>
        <sz val="8"/>
        <color rgb="FF0070C0"/>
        <rFont val="Arial"/>
        <family val="2"/>
      </rPr>
      <t xml:space="preserve">Need to send through triage, but likely would require further engineerringverification.
</t>
    </r>
    <r>
      <rPr>
        <sz val="8"/>
        <color rgb="FF0070C0"/>
        <rFont val="Arial"/>
        <family val="2"/>
      </rPr>
      <t>06/16/25:  Noted that the D+E can't just apply to these details, and RW: maybe just ask whether the cast-in dowels were not installed per plans rather than implying they weren’t (so while impacted by authorization, this is still what our answer would have been regardless to understand what has been built).</t>
    </r>
  </si>
  <si>
    <t>3174.1</t>
  </si>
  <si>
    <r>
      <t xml:space="preserve">06/13/25:  RFI requests to cut out the steel entirely rather than raise it - no, not acceptable, the steel per plan is still required, but is acceptable at the higher elevation - </t>
    </r>
    <r>
      <rPr>
        <b/>
        <sz val="8"/>
        <color rgb="FF0070C0"/>
        <rFont val="Arial"/>
        <family val="2"/>
      </rPr>
      <t xml:space="preserve">need to send through triage
</t>
    </r>
    <r>
      <rPr>
        <sz val="8"/>
        <color rgb="FF0070C0"/>
        <rFont val="Arial"/>
        <family val="2"/>
      </rPr>
      <t>06/13/25:  No edits per triage</t>
    </r>
  </si>
  <si>
    <t>3189</t>
  </si>
  <si>
    <t>STR - LADWP - Control Room Ceiling Height Conflict</t>
  </si>
  <si>
    <t>06/13/25:  Related to the LADWP lid raising that JK had been in discussions with.  Requires changes to CMU slabs and deck elevations.
06/16/25:  See separate email chain with Gary and JK - does it cover this RFI?
06/16/25:  No notes from RW, and JK confirmed that this covers what was discussed through email (which Gary confirmed would be considered under the Construction Support scope)</t>
  </si>
  <si>
    <t>2824.3</t>
  </si>
  <si>
    <t>IP</t>
  </si>
  <si>
    <t>EXT - SITE - Monument Signage Mounting Details</t>
  </si>
  <si>
    <r>
      <t xml:space="preserve">06/16/25:  Sent to triage
06/16/25:  Sent message to JK to review and understand the scope of what is being requested in this RFI.  2824 was original prior to triage.  What is different about these footings than 2824.2?
06/16/25:  JG noted a call later this week with signage that could influence what is asked in this RFI anyways, so we may want to hold - need to circle back on this
06/19/25:  JF had a call with Vomar yesterday - </t>
    </r>
    <r>
      <rPr>
        <b/>
        <sz val="8"/>
        <color rgb="FF0070C0"/>
        <rFont val="Arial"/>
        <family val="2"/>
      </rPr>
      <t>need to get an update on whether this RFI is still applicable before we respond</t>
    </r>
    <r>
      <rPr>
        <sz val="8"/>
        <color rgb="FF0070C0"/>
        <rFont val="Arial"/>
        <family val="2"/>
      </rPr>
      <t xml:space="preserve">
</t>
    </r>
    <r>
      <rPr>
        <b/>
        <sz val="8"/>
        <color rgb="FF0070C0"/>
        <rFont val="Arial"/>
        <family val="2"/>
      </rPr>
      <t>06/23/25: See notes above - discuss on call today with JF to see if this RFI is still applicable.
06/30/25:  Continues through email chain with multiple other updates incorporated, noted to JF that this is considered outside of our current scope of authorized work.</t>
    </r>
  </si>
  <si>
    <t>3190</t>
  </si>
  <si>
    <t>VT - GYM - Elevator S3 Machine Beam Supports</t>
  </si>
  <si>
    <r>
      <t xml:space="preserve">06/16/25:  GC did not built the elevator machine beam embedment detail per plan (SSK-113).  This RFI provides an alterantive detail and associated calculations - send through triage to understand if we should review.
06/16/25:  Forwarded to JK - RW agreed that since an engineering solution has been provided for review, we can go ahead and review it (although it was not built to plan)
</t>
    </r>
    <r>
      <rPr>
        <b/>
        <sz val="8"/>
        <color rgb="FF0070C0"/>
        <rFont val="Arial"/>
        <family val="2"/>
      </rPr>
      <t>06/19/25:  JK followed with a question regarding deck over the elevator shaft - YC to confirm
06/19/25:  JK confirmed that the proposed solution is acceptable - send in</t>
    </r>
  </si>
  <si>
    <t>3191</t>
  </si>
  <si>
    <t>EXT/STR - TWR - L1 Lobby CW-6 Pockets Rebar Clash with Setting Plates</t>
  </si>
  <si>
    <r>
      <t>06/16/25:  See GC side email that was sent same day as receiving this RFIæ</t>
    </r>
    <r>
      <rPr>
        <b/>
        <sz val="8"/>
        <color rgb="FF0070C0"/>
        <rFont val="Arial"/>
        <family val="2"/>
      </rPr>
      <t xml:space="preserve">
06/16/25:  Respond back with RW note</t>
    </r>
    <r>
      <rPr>
        <sz val="8"/>
        <color rgb="FF0070C0"/>
        <rFont val="Arial"/>
        <family val="2"/>
      </rPr>
      <t xml:space="preserve"> RW:  I’d suggest to ask them to provide a proposal for review of how they plan to restore the rebar’s contribution to the slab capacity if they need to be cut.
06/16/25:  Also referenced the spec section that reequires them to provide a solution, per JH's request</t>
    </r>
  </si>
  <si>
    <t>3192</t>
  </si>
  <si>
    <t>STR - TWR - Tower Countertop Gap Issue @ Levels 23 and Above</t>
  </si>
  <si>
    <t>06/16/25:  As noted in the RFI, this is a revision to 3171, because the proposed responses in 3171 didn't work.  This should be treated as a new RFI with a new due date because the prior RFI was not an adequate set of proposed solutions.  Need to review to see if this even still requires any structural input as it appears that the solution now consists of just shifting the entire unit, which may have no structural inpact.
06/16/25:  Ran through triage - just respond with "No exception - not structural, refer to arch for arch for approval" [NOTE:  Didn't have access to computer/bluebeam at the time, so just provided the response directly in Procore Text Box"</t>
  </si>
  <si>
    <t>3159</t>
  </si>
  <si>
    <t>Roof- Gym- Pad/Curb Taper Roofing Requirements</t>
  </si>
  <si>
    <r>
      <t xml:space="preserve">06/19/25:  Reqeusts MEP pad increase in thickness at Gym roof.  Can just refer to typ detail for BU MEP pad.  </t>
    </r>
    <r>
      <rPr>
        <b/>
        <sz val="8"/>
        <color rgb="FF0070C0"/>
        <rFont val="Arial"/>
        <family val="2"/>
      </rPr>
      <t>Sent through triage to confirm
06/19/25:  RW OK - send out referring to this detail</t>
    </r>
  </si>
  <si>
    <t>3061.2</t>
  </si>
  <si>
    <t>EXT - CTYD - FE-03 Guardrail Curb</t>
  </si>
  <si>
    <r>
      <t xml:space="preserve">06/19/25:  Requests the top of curb elevation for the curb detail that we confirmed in 3061.1.  This should have been provided by JF to begin with in 3061.1.  Respond noting that top of curb elevation is per others. </t>
    </r>
    <r>
      <rPr>
        <b/>
        <sz val="8"/>
        <color rgb="FF0070C0"/>
        <rFont val="Arial"/>
        <family val="2"/>
      </rPr>
      <t xml:space="preserve"> Sent to triage to confirm
06/19/25:  Went to respond and JF had already responded and closed it out</t>
    </r>
  </si>
  <si>
    <t>2967.3</t>
  </si>
  <si>
    <t>EXT - CTYD - Level 3 Light Pole Drill &amp; Epoxy</t>
  </si>
  <si>
    <r>
      <t xml:space="preserve">06/19/25:  </t>
    </r>
    <r>
      <rPr>
        <b/>
        <sz val="8"/>
        <color rgb="FF0070C0"/>
        <rFont val="Arial"/>
        <family val="2"/>
      </rPr>
      <t xml:space="preserve">Notes from triage: </t>
    </r>
    <r>
      <rPr>
        <sz val="8"/>
        <color rgb="FF0070C0"/>
        <rFont val="Arial"/>
        <family val="2"/>
      </rPr>
      <t>2944.1 was discussed in our chain below, and was requesting to use D+E for the base of light pole pedestal details (1/S5.4.02).  Our response to 2944.1 was to verify that the cast-in dowels hadn’t been installed, which the new 2967.3 confirms as apparently 5 of the light pole locations were shifted as part of the design team response to 2967.2.  It will require re-calculation, so we can note this as “Build per plan or provide engineered solution” – it will likely be one of those that gets re-opened by the GC and will have to sit in JF’s court.
06/19/25:  RW: ok,unless there is a table of D+E that we have that can be pointed to for developing the bars that we otherwise thought were cast-in? [We don't have this table]
06/28/25:  Closest detail was proided in #2984, but we specificed a calculated amount, not the typ max that would be needed here (Which is 12" - 2984 used 10").  #2658 refers to D+E into L3 slab with 12" embed, so can refer to that and get this out of the court - considered this close enough to send out.</t>
    </r>
  </si>
  <si>
    <t>3198</t>
  </si>
  <si>
    <t>STR - TWR - Sequence 19 - Elevator Post and CMU Wall Clash</t>
  </si>
  <si>
    <r>
      <t xml:space="preserve">06/19/25:  </t>
    </r>
    <r>
      <rPr>
        <b/>
        <sz val="8"/>
        <color rgb="FF0070C0"/>
        <rFont val="Arial"/>
        <family val="2"/>
      </rPr>
      <t>Notes from triage:</t>
    </r>
    <r>
      <rPr>
        <sz val="8"/>
        <color rgb="FF0070C0"/>
        <rFont val="Arial"/>
        <family val="2"/>
      </rPr>
      <t xml:space="preserve"> The retail bldg elevator has a  CMU shaft wall once it goes below L1.  It looks like this CMU shaft wall was placed prior to a vertical elevator rail support HSS tube, which would clash with where the CMU wall is already installed.  The CMU wall is shown in the design team’s drawings.  Looks like we could note that this is the GC’s responsibility to coordinate?  The CMU wall is non-bearing, and the elevator post would have been covered in our Elevator Notes which specifies that the elevator supplier is responsible for providing the complete system including additional guide rail supports that are not shown in the structural drawings (this post is not shown).
06/19/25:  NOTE also that the RFI refers to L1 CMU wall, it looks like this shoudl mean P1.
06/19/25:  Responded back that they need to install this, GC responsibilty to coordinate</t>
    </r>
  </si>
  <si>
    <t>3188.1</t>
  </si>
  <si>
    <t>STR - GYM - L3 Gym Shaft Curb Confirmation</t>
  </si>
  <si>
    <r>
      <t xml:space="preserve">06/18/25:  GC had provided the additional information requested for 3188, but in email.  Requested that this be provided in RFI, which resulted in 3188.1.
06/19/25:  Forwarded to JH to take a quick glance, and then can forward through triage (looks to just be confirming their proposed solution - engineering may no be required) - </t>
    </r>
    <r>
      <rPr>
        <b/>
        <sz val="8"/>
        <color rgb="FF0070C0"/>
        <rFont val="Arial"/>
        <family val="2"/>
      </rPr>
      <t xml:space="preserve">sent to triage, JH confirmed OK </t>
    </r>
  </si>
  <si>
    <t>3201</t>
  </si>
  <si>
    <t>STR - PARK - Post Install Detail for Greenwall Eyelet Embeds</t>
  </si>
  <si>
    <r>
      <t xml:space="preserve">06/19/25:  Sent to RW in triage.  JH refers to RFI 1111, here the arch requested that we provdie this anchorage info, even though it is an item anchored to the structure.  </t>
    </r>
    <r>
      <rPr>
        <b/>
        <sz val="8"/>
        <color rgb="FF0070C0"/>
        <rFont val="Arial"/>
        <family val="2"/>
      </rPr>
      <t xml:space="preserve">Wait for triage response
06/19/25:  RW OK with triage notes </t>
    </r>
    <r>
      <rPr>
        <sz val="8"/>
        <color rgb="FF0070C0"/>
        <rFont val="Arial"/>
        <family val="2"/>
      </rPr>
      <t>(Send out): There are eyelet embeds that were supposed to be anchored to the curb that surrounds the Iris.  The eyelet embeds were not specified on our drawings, but the arch did later request that we provide this information, which we did in an RFI 1111 response.   This RFI notes that the embeds were not installed with the concrete pour, and proposes post-installation with EZ screw anchors (but no detail/calcs provided).  Looks like we could respond that this is an item anchored to the structure and is per others, and request the updated detail/calc for review?</t>
    </r>
  </si>
  <si>
    <t>3202</t>
  </si>
  <si>
    <t>INT - TWR - LVL 37 Monokote Application Curtain Wall</t>
  </si>
  <si>
    <r>
      <t>06/20/25:  Requests clarification of whether a column is primary structural frame.  It is a column at the L37 terrace, where the column continues up but is not supporting the roof structure, and isn't bracing other components either.  The column and the beams which attach to it are only there to support the curtainwall at and above teh L37 terrace.  Seems like we can confirm this aspect, but reference that specific fireproofing requriements dependent upon this categorization is per others per Structural General Note #16. -</t>
    </r>
    <r>
      <rPr>
        <b/>
        <sz val="8"/>
        <color rgb="FF0070C0"/>
        <rFont val="Arial"/>
        <family val="2"/>
      </rPr>
      <t xml:space="preserve"> Send to triage</t>
    </r>
    <r>
      <rPr>
        <sz val="8"/>
        <color rgb="FF0070C0"/>
        <rFont val="Arial"/>
        <family val="2"/>
      </rPr>
      <t xml:space="preserve"> 
06/23/25:  RW confirmed - send back</t>
    </r>
  </si>
  <si>
    <t>3206</t>
  </si>
  <si>
    <t>STR - RTL - Retail Canopy 5 Conflict with CW8 Mullions</t>
  </si>
  <si>
    <r>
      <t xml:space="preserve">06/20/25:  Shifting of framing of a canopy (by others) by a few inches - associated submittal had already been reviewed, this just shifts some of the framing that was provided by others.  Note as no exception. - </t>
    </r>
    <r>
      <rPr>
        <b/>
        <sz val="8"/>
        <color rgb="FF0070C0"/>
        <rFont val="Arial"/>
        <family val="2"/>
      </rPr>
      <t>Send to triage
06/23/25:  RW confirmed - send back</t>
    </r>
  </si>
  <si>
    <t>3213</t>
  </si>
  <si>
    <t>STR - TWR - Level 3 Dowel Confirmation for CMU Walls Adjacent to Stairs 5-6</t>
  </si>
  <si>
    <r>
      <t xml:space="preserve">06/25/25:  Notes that #5 instead of #7 verts were installed.  Reqeusts to provide #7 D+E dowels.  But unclear where the #7 requirement is coming from, will email in Procore while adding to triage list.
06/25/25:  Missed the cloud on the right that called out the vert bars.  So they didn't provide the bars called out on plan - seems pretty straightforward to note build per plan (D+E is OK), or provided an engineered solution for verification.  (Will need to see if we already have some D+E details that could apply for #7). We don't have D+E for #7, but we do for #5 and they could use #5 @ 8" to meet #7@16" requirement if desired - </t>
    </r>
    <r>
      <rPr>
        <b/>
        <sz val="8"/>
        <color rgb="FF0070C0"/>
        <rFont val="Arial"/>
        <family val="2"/>
      </rPr>
      <t>can run through triage</t>
    </r>
    <r>
      <rPr>
        <sz val="8"/>
        <color rgb="FF0070C0"/>
        <rFont val="Arial"/>
        <family val="2"/>
      </rPr>
      <t>.
06/27/25:  Didn't get feedback on this one through triage, but it's right on the edge.  No additional engineering really required, but did have to specify an equivalent rebar and an associated D+E.  Sent in this one given lack of extra engineering.</t>
    </r>
  </si>
  <si>
    <t>3216</t>
  </si>
  <si>
    <t xml:space="preserve">Garage-L3- Exposed Rebar in Embeds </t>
  </si>
  <si>
    <t>DT/JH/JC</t>
  </si>
  <si>
    <t>06/25/25:  Noted as "hot" item per GC, noted that this can fall under the Construction Services contract for NYA. Appears to be embed plates that are hitting L3 rebar, requests to cut the rebar.  GC requested next day response.  This is a field issue that had not been coordinated, and the blockouts have already been chipped out, exposing the rebar.  Forwarded to JH/JC, but seems unlikely to be able to accommodate cutting these bars (And comprimising the concrete cover of potentially other bars).  GC requests quick turnaround as they are demobilizing the cranes soon.
06/25/25:  Jumped on a call with Clark/Coreslab.  They will try to weld off their attachment, and push the connection in more to miss the rebar.  Ball really in GC/Coreslab court for field installation - no NYA action at the moment.
06/27/25:  No update since the call - send in a response that summarizes the call, and that the solution is to be submitted for review (can refer to notes in onenote)</t>
  </si>
  <si>
    <t>3220</t>
  </si>
  <si>
    <t>W - Contr</t>
  </si>
  <si>
    <t>EXT - RTL - Expansion Joint Gap at Amenity Building</t>
  </si>
  <si>
    <t>06/25/25:  Need to review with JF to understand how beam was located, where it currently is installed, and potential solutions.  Appears to be within scope of current authorziation if all the info was in the design team drawings, other than it's not clear how it GC determined where to locate this beam initially. If they scaled the drawings and that was the cause of the beam being in the wrong location, that woudln't really fall under our current authorization.  See email chain between Todd and Aaron (Clark).  Meanwhile, gave JF the info we are aware of - looks like the JV just scaled a dimension from our drawings, but this is prohibited.  Perhaps the beam can be shifted?  
06/27/25:  Multiple emails, mainly between JF and GC. They are coordinating the most efficient solution.  Still not 100% clear why the beam was located where it was.  
06/30/25:  Latest status is that GC is going to review the most cost effective option (shifting beam, or cutting back concrete) - no action until then.  Still also should be noted that it appears that this was due to the GC locating the beam by scaling the structural drawings.
07/02/25:  Still no feedback from GC yet</t>
  </si>
  <si>
    <t>3198.1</t>
  </si>
  <si>
    <t>U</t>
  </si>
  <si>
    <t>06/30/25:  DT forwarded to JK
06/30/25:  See JK notes in email.  Similar to our original response in 3198.
07/02/25:  See continuing email chain w JK (issue seems to be that design team did not necessitate/show a post between P1-&gt;L1, but the elevator provider showed one anwyays, so it clashed with other information shown in the design drawings), which is why it clashes with the CMU wall from P1-&gt;L1 as well as the L1 slab edge.  If JK agrees, summarize this and send to JF to get their input and coordinate a response.
07/02/25:  Emailed JF with our intent to just note that the Elevator General notes would say that this information should be provided by the GC for design team review, not the other way around.</t>
  </si>
  <si>
    <t>2999.1</t>
  </si>
  <si>
    <t>INT - GYM-RTL - Mechoshade Pocket Support Confirmation</t>
  </si>
  <si>
    <t>06/30/25:  Item part of delegated design and anchored to the structure - information to be provided by the relevant trades.  Noted that they are very light and so would not trigger being reviewed for impact to structure.</t>
  </si>
  <si>
    <t>3061.4</t>
  </si>
  <si>
    <t>EXT - CTYD - FE-03 Confirmation per Site Walk</t>
  </si>
  <si>
    <t>06/30/25:  Seems more focused on other responses, no new question, will just refer to prior response for structural input.</t>
  </si>
  <si>
    <t>3233</t>
  </si>
  <si>
    <t>ARCH - RTL - Sequence 19 - Level 3 Dimensions for Lowered Deck</t>
  </si>
  <si>
    <t xml:space="preserve">07/01/25:  DT forwarded to DT
07/02/25:  Same idea as 3093 response - the drop in the deck per JF is no longer necessary (although this was never passed along to NYA and therefore why we were still showing it in our drawings).  Note that the preferred approach is to install the deck flat, although if they need to still drop it, it's acceptable to particular dimensions (which are basically just matching the dimensions that were previously shown).  </t>
  </si>
  <si>
    <t>3234</t>
  </si>
  <si>
    <t>STR - TWR - 5-08 Roof Access Ladder @ High Roof Conflict</t>
  </si>
  <si>
    <t>07/01/25:  DT forwarded to DT
07/02/25:  Question is about non-structural framed opening - but after reviewing, noticed that the RFI is not specifically assigned to us (yet) in Procore.  Might be that arch noticed that this is nonstructural, or just haven't forwarded yet.  Can hold, and check back in on this and see if they have assigned it to structure, or just closed it out, in the next couple of days.  If it is assigned to us, response is ready in the PDF.
07/02/25:  JF provided a response unrelated to us, this one shoudln't require our input regardless.  Close out for now, no NYA input.</t>
  </si>
  <si>
    <t>3235</t>
  </si>
  <si>
    <t>STR - RTL - Sequence 19 - Channel in Protected Zone</t>
  </si>
  <si>
    <t>07/01/25:  DT forwarded to DT
07/02/25:  Typ framing for a large metal deck opening would land a channel in the protected zone of perp MF beam.  Likely is a way to reframe the minor channels around this or provide a different solution, but may technically require some revised minor engineering.  See if authorization is resolved, otherwise may fall into that category (easiest solution is to just extend the E-W channel all the way to the N-S beam on R4, don't place a N-S channel at the slab edge, and just provide the extended deck edge detail there (likely one kicker added or something along those lines).</t>
  </si>
  <si>
    <t>3036.1</t>
  </si>
  <si>
    <t xml:space="preserve">EXT - SITE - Level 1 On-Grade Footing Details </t>
  </si>
  <si>
    <t>07/07/25:  Send to JK to review in context of 3036, but no re-engineering or response.  Just first need to confirm if the 3036.1 questions are actually applicable or if we already answered in 3036.</t>
  </si>
  <si>
    <t>Main Project Submittal Location:</t>
  </si>
  <si>
    <t>N:\2019\19032.BD - Century City JMB Tower\CA\Submittals</t>
  </si>
  <si>
    <t xml:space="preserve"> </t>
  </si>
  <si>
    <t>Sub #</t>
  </si>
  <si>
    <t>Submittal Title</t>
  </si>
  <si>
    <t>Days</t>
  </si>
  <si>
    <t>Ans. By</t>
  </si>
  <si>
    <t>Comments</t>
  </si>
  <si>
    <r>
      <rPr>
        <b/>
        <u/>
        <sz val="8"/>
        <color rgb="FF0070C0"/>
        <rFont val="Arial"/>
        <family val="2"/>
      </rPr>
      <t>2025/05/02 and After:</t>
    </r>
    <r>
      <rPr>
        <b/>
        <sz val="8"/>
        <color rgb="FF0070C0"/>
        <rFont val="Arial"/>
        <family val="2"/>
      </rPr>
      <t xml:space="preserve">
</t>
    </r>
    <r>
      <rPr>
        <sz val="8"/>
        <color rgb="FF0070C0"/>
        <rFont val="Arial"/>
        <family val="2"/>
      </rPr>
      <t>Is the Submittal about something after Bulletin1?</t>
    </r>
  </si>
  <si>
    <t>Folder Name Creator</t>
  </si>
  <si>
    <t>01 83 16</t>
  </si>
  <si>
    <t>007</t>
  </si>
  <si>
    <t>A - Rev &amp; RS</t>
  </si>
  <si>
    <t>Tower - Phase 1 Embeds Drawings and Calculations - 1st Submitta</t>
  </si>
  <si>
    <t>DK noted only review point was clarification on required embed depth and associated calculations</t>
  </si>
  <si>
    <t>05 12 00</t>
  </si>
  <si>
    <t>002</t>
  </si>
  <si>
    <t>A - Impact</t>
  </si>
  <si>
    <t>SMEH - Early Steel Drawings</t>
  </si>
  <si>
    <t>03 30 00</t>
  </si>
  <si>
    <t>A - Rev</t>
  </si>
  <si>
    <t>STR- 3 Sack Sand Slurry Mix Design for Early Work</t>
  </si>
  <si>
    <t>09/30/22: Looks like just a slurry mix for infill of over-excavation.  Note really associated with any structural specifications</t>
  </si>
  <si>
    <t>3.0</t>
  </si>
  <si>
    <t>STR - TWR - Early Steel Anchor Bolt Drawings</t>
  </si>
  <si>
    <t>09/30:  These are just the shop drawings for the embedment rods and washers that are shown for reference in 051200-002 (early steel drawings) - so still just review for impact for structure.  We did note that they need to refer to RFI 006 for updated survey elevation information related to the oil wells.  Also noted that at least graphically, there were a few locations where a certain type of column was called but, but grpahically it was shown incorrectly - it's not clear if this impacted the anchor layout (either way, does not affect structure)</t>
  </si>
  <si>
    <t>4.0</t>
  </si>
  <si>
    <t>A - F as C</t>
  </si>
  <si>
    <t>STR - TWR - Early Steel Shop Drawings</t>
  </si>
  <si>
    <t>10/03: Noted that they need to refer to RFI 005 for updated survey info for the columns landing on the oil wells.  Otherwise, not many revision comments.  Mainly reviewed for confirmation of geometry as provided in 1/S5.2.01.  Also left a note to confirm what should be GR65 just to be safe.  Noted that temp/bracing steel was only reviewed for impact to structure.  Noted as F+C only due tot he oil well impacts and a few other minor notes.  Note that for this submittal, and 051200-3.0 and 033000-001, JF was trying to get NYA to be able to upload directly to Procore - but at the moment, we sent these 3 submittals directly through JF.</t>
  </si>
  <si>
    <t>2.0</t>
  </si>
  <si>
    <t xml:space="preserve">Cast in Place Concrete - Mud Mat and Protection Slab Mix Design </t>
  </si>
  <si>
    <t xml:space="preserve">11/05/22:  Not really a structural element, no exceptions taken </t>
  </si>
  <si>
    <t xml:space="preserve">Cast in Place Concrete - Baseplate Grout Product Data </t>
  </si>
  <si>
    <t>11/15/22: Confirmed what was provided meets the requirements of Spec Section 2.9 (mainly just ASTM and minimum strength)</t>
  </si>
  <si>
    <t>33.0</t>
  </si>
  <si>
    <t>STR - TWR - Sequence 02 - Embed Shop Drawings</t>
  </si>
  <si>
    <t>11/15/22: Lower level embed plates (looks like ledger embeds are included as well).  Main pages are at the front, and then the rest are the parts pieces.
NEED TO REFERENCE THAT THIS WILL BE INCLUENCED BY THE SMALL ADDITIONAL AREA OF DECK AT P2 THAT JF NEEDED TO FILL IN
11/29/22:  AC reviewed through end of day yesterday and had no comments.  DT to review this morning before sendout
11/29/22:  Looks good.  they picked up all the unique embed conditions, and picke dup all updates from associated RFI's (like #0106).  We did note the small area of infill deck at P2, which requires a few additional embeds to support (so noted as FasC - not because they missed something but because we showed this area)</t>
  </si>
  <si>
    <t>7.0</t>
  </si>
  <si>
    <t>Structural Steel Framing - Welding Procedures</t>
  </si>
  <si>
    <t>11/29/22:  Everything looked standard</t>
  </si>
  <si>
    <t>03 20 00</t>
  </si>
  <si>
    <t>1.0</t>
  </si>
  <si>
    <t xml:space="preserve">Concrete Reinforcing - Starter Steel Foundations Shop Drawings </t>
  </si>
  <si>
    <t>11/23/22:  Check with RW - do we review this when we aren't the EOR (same as 03 30 00 6.0)
12/03/22: Similar to 033000 5.0, reviewed it quickly, but noted that it should be reviewed by he engineer actually responsible for these footings</t>
  </si>
  <si>
    <t>5.0</t>
  </si>
  <si>
    <t xml:space="preserve">Cast in Place Concrete - TWR - Starter Steel Footings Foundations Mix Design </t>
  </si>
  <si>
    <t>11/23/22:  Do we ever review this if it's for the starter footing design which we did not design or document?  Went ahead and reviewed it, but just said no exceptions (looked fine), but noted that it should also be reviewed by the engineer actually responsible for the design of these starter steel footings</t>
  </si>
  <si>
    <t>6.0</t>
  </si>
  <si>
    <t xml:space="preserve">Cast in Place Concrete - Raker Footings Mix Design </t>
  </si>
  <si>
    <t>11/23/22:  Check with RW - do we review this when we aren't the EOR
11/28/22:  Just noted as reviewed, but similar to 5.0, noted that the EOR responsible for these footings needs to review as well.
11/28/22:  Accidentally uploaded 5.0, so just sent the PDF itself for 6.0 for Clark to upload</t>
  </si>
  <si>
    <t>14.0</t>
  </si>
  <si>
    <t>Structural Steel Framing - Level P3 to P2</t>
  </si>
  <si>
    <t>DT/AC</t>
  </si>
  <si>
    <t>11/28/22:  Big one that DT/YC need to tackle
11/29/22:  Sent to Sideplate for their review
12/03/22:  Review is wrapped up.  Sideplate review has been spliced into our review.  Ready for sendout on Monday morning.  Just some minor updates here and there but nothing huge - just a few member size clarifications, and then noting the crane opening</t>
  </si>
  <si>
    <t>31 63 29</t>
  </si>
  <si>
    <t>Drilled Concrete Piers and Shafts - CIDH Piles - Concrete Mix Design</t>
  </si>
  <si>
    <t>11/23/22:  Note that the related spec section was issued in RFI 68
11/23/22:  Passsed on to KW
11/28/22:  KW noted as acceptable.</t>
  </si>
  <si>
    <t>34.0</t>
  </si>
  <si>
    <t>Structural Steel Framing - Sequence 03 - P1 to Ground - Embed Shop Drawings</t>
  </si>
  <si>
    <t>12/06/22:  AC to start review
12/12/22:  AC confirms he has wrapped up review - DT to review and sendout
12/16/22:  DT did brief overview - many less embeds than lower floors, so simpler review.  No comments from DT or AC</t>
  </si>
  <si>
    <t>Drilled Concrete Piers and Shafts - CIDH Piles - Shop Drawings</t>
  </si>
  <si>
    <t>12/06/22:  Forwarded to KW
12/16/22:  Follow up email to keep on radar
12/21/22:  KW notes will review this morning
12/21/22: Sent out</t>
  </si>
  <si>
    <t>Drilled Concrete Piers and Shafts - CIDH Piles - Placement Plan</t>
  </si>
  <si>
    <t>12/06/22:  Forwarded to KW
12/16/22:  Follow up email to keep on radar
12/21/22:  KW notes will review this morning
12/21/22:  Sent out</t>
  </si>
  <si>
    <t>Cast in Place Concrete - P4 Foundation Shop Drawings</t>
  </si>
  <si>
    <t>12/08/22:  Send to JH, RG, and KW - just concrete, not rebar
12/16/22:  RG sent in his updates - hopefully JH and KW can review as well
12/19/22:  JH Notes he will have his review ready by end of today
12/20/22:  JH is done wth notes - go ahead and send out.  Looks like there were a few items RG and JH noted were missing, so FasC</t>
  </si>
  <si>
    <t>15.0</t>
  </si>
  <si>
    <t xml:space="preserve">Structural Steel Framing - Levlel P1 to Ground </t>
  </si>
  <si>
    <r>
      <rPr>
        <b/>
        <sz val="7"/>
        <color rgb="FF0070C0"/>
        <rFont val="Arial"/>
        <family val="2"/>
      </rPr>
      <t>12/08/22:  AC to start review after embeds</t>
    </r>
    <r>
      <rPr>
        <sz val="7"/>
        <color rgb="FF0070C0"/>
        <rFont val="Arial"/>
        <family val="2"/>
      </rPr>
      <t xml:space="preserve">
12/08/22:  DT separately sent Sideplate-only portion out to MiTek
12/12/22:  Received MiTek review.  
</t>
    </r>
    <r>
      <rPr>
        <b/>
        <sz val="7"/>
        <color rgb="FF0070C0"/>
        <rFont val="Arial"/>
        <family val="2"/>
      </rPr>
      <t>12/19/22:  AC wrapped up his review - DT To take a pass through (particularly at EBF brace connection and L1 drags)
12/21/22:  Don't forget to reference a few of theminor RFI 250 updates</t>
    </r>
    <r>
      <rPr>
        <sz val="7"/>
        <color rgb="FF0070C0"/>
        <rFont val="Arial"/>
        <family val="2"/>
      </rPr>
      <t xml:space="preserve">
12/21/22:  Ran through and made a few other minor updates, but otherwise looked good.  Noted on first page to also make sure that they cover the drag beam updates from a recent RFI.</t>
    </r>
  </si>
  <si>
    <t xml:space="preserve">Cast in Place Concrete - Tower/Garage Mat Slab Design Mixtures </t>
  </si>
  <si>
    <t>12/13/22:  Mat slab concrete mix - nothing looks unusual, but need to review (can RG help?)
12/22/22:  Raghu has added some commnets - review, and then sendout by tomorrow
01/03/23:  Slump is 7" vs. our 4" +/-1" noted in the specs, so checking with RW if he sees any issue with this before sending out.
01/03/23:  Response is that we can consider greater slump, if they justify no impact on crack control/thermal control with mass concrete - which is another note:  They need to address the mass concrete reqiurements of the concrete specs</t>
  </si>
  <si>
    <t>8.0</t>
  </si>
  <si>
    <t xml:space="preserve">Cast in Place Concrete - Misc. Material Product Data </t>
  </si>
  <si>
    <t>DT/KW/JH/XC</t>
  </si>
  <si>
    <t>12/13/22:  Curing compound, waterstop, form release, surface retarder, stayform for 3' mat construction joints.  Share with KW/JH/XC just in case they need to takea  quick review as well, since this covers more than the mat - reviewed on DT end and didn’t see anything unusual
12/20/22:  JH also reviewe and had no comments - go ahead and sendout</t>
  </si>
  <si>
    <t>41 22 00</t>
  </si>
  <si>
    <t>A - Rej</t>
  </si>
  <si>
    <t>Tower Crane 1B Platform Shop Drawings</t>
  </si>
  <si>
    <r>
      <t xml:space="preserve">12/13/22:  </t>
    </r>
    <r>
      <rPr>
        <b/>
        <sz val="7"/>
        <color rgb="FF0070C0"/>
        <rFont val="Arial"/>
        <family val="2"/>
      </rPr>
      <t>Sent a note to Omar asking why these are stamped "Prelim" - will things still change?  Is this the official review?  It's noted that these will be discussed on t he call on Thursday also - so maybe more clarity then
12/13/22:  May need to discuss this one with RW, but maybe can see if we first hear back from Omar today</t>
    </r>
    <r>
      <rPr>
        <sz val="7"/>
        <color rgb="FF0070C0"/>
        <rFont val="Arial"/>
        <family val="2"/>
      </rPr>
      <t xml:space="preserve">
12/13/22:  See email chain.  IT seems like the demands are likely about final, but the drawings themselves will continue to develop.  Omar does ask if we want to hanle this differently than a typical Submittal - seems like we need to because they are still going to update details - but we can at least work with the demands.
12/15/22: clark notes that this is really just prelim, but they want our courtesy review
</t>
    </r>
    <r>
      <rPr>
        <b/>
        <sz val="7"/>
        <color rgb="FF0070C0"/>
        <rFont val="Arial"/>
        <family val="2"/>
      </rPr>
      <t>12/15/22:  BUT CLARK NOTES THEY WILL REMOVE IT FROM BEING AN OFFICIAL SUBMITTAL
12/15/22:  RW Notes also that this isn't really an official submittal process, it's really part of the means and emthods scope of NYA assistance with Clark</t>
    </r>
    <r>
      <rPr>
        <sz val="7"/>
        <color rgb="FF0070C0"/>
        <rFont val="Arial"/>
        <family val="2"/>
      </rPr>
      <t xml:space="preserve">
12/16/22:  Send in submittal review clarifying no official review as part of this CA process - submittal is to be tracked as part of Means and Methods
12/19/22:  JK to start reviewing</t>
    </r>
  </si>
  <si>
    <t>9.0</t>
  </si>
  <si>
    <t xml:space="preserve">Cast in Place Concrete - P4 Mud Slab and Protection Slab CJ Plan </t>
  </si>
  <si>
    <t>12/16/22:  Just mud protection slab construction joints, which don't impact structure.  Just reviewed to get it out of the eway - no impact</t>
  </si>
  <si>
    <t>39.0</t>
  </si>
  <si>
    <t>Structural Steel Framing - Shop Welding Procedures for Early Steel (Gr 50 to Gr65) Electroslag</t>
  </si>
  <si>
    <t>12/17/22:  Jessica from Herrick noted this one got sent out late, and was hoping for a quick review, as Recal will be doing these welds next week.  Took a look through and looked fine.</t>
  </si>
  <si>
    <t>Concrete Reinforcing - TWR - Pit Bottoms Reinforcing</t>
  </si>
  <si>
    <t>01/03/23:  Forwarded to RG for review - he reviewed but noted some discrepencies in rebar size and spacing
01/04/23:  Discrepencies likely due to conversion to GR80 (vs. our typ details which assume GR60) - RG to review in this context to confirm
01/06/23:  Reviewed remaining items, just had a few comments on bar development and extending bars in certain regions</t>
  </si>
  <si>
    <t>10.0</t>
  </si>
  <si>
    <t xml:space="preserve">Cast in Place Concrete - P4 Mat Foundation CJ Plan </t>
  </si>
  <si>
    <t>01/03/23:  Forwarded to RG for review - he reviewed but noted at least one area that wasn't in middle 1/3 of span
01/04/23:  Reviewed, and we do not provide any other requirements for CJ in notes or specs, other than middle 1/3 rule.  Did make a few recommended shifts to get CJ outside of shear reinfrocement zones as this would imply higher shear stresses in these areas - but this does make Zone #3 pretty small - can see what they say</t>
  </si>
  <si>
    <t>13.0</t>
  </si>
  <si>
    <t>Cast in Place Concrete - North Existing Wall Mortar Mix Product Data</t>
  </si>
  <si>
    <t>01/03/23:  Only for the mortar - looks fine.  Nothing that disagrees with our specs (which don't provide any specifications other than how to apply it)</t>
  </si>
  <si>
    <t>41 22 01</t>
  </si>
  <si>
    <t>Basement Hoist Shop Drawings - Shop Drawings</t>
  </si>
  <si>
    <t>02/08/23:  Removed from list - no hoist being provided per recent RFIs</t>
  </si>
  <si>
    <t>Structural Steel Framing - Level 2 to 4</t>
  </si>
  <si>
    <t>AC/DT</t>
  </si>
  <si>
    <t>01/20/23:  NEED to pay attention to what balcony steel is held, given that this is still being coordinated with the design team and therefore there are potential impacts for the connections, curtain wall and door support steel, bent plate at the deck edge, etc...
01/25/23:  Sideplate provided their review.  Do they account for the updates of RFI 307 and 315??
02/01/23:  Review sent out with both NYA and Sideplate notes.  NYA notes didn't catch anythign too big, but did have a few clarifications, and also a few RFI's that came in after the submittal was already submitted</t>
  </si>
  <si>
    <t>Structural Steel Framing - Shop Welding Procedures (Electroslag 4" Continuity Plate)</t>
  </si>
  <si>
    <t>02/08/23:  DT to review
02/09/23:  Reviewed, nothing noted</t>
  </si>
  <si>
    <t>05 51 00</t>
  </si>
  <si>
    <t>Steel Stairs - Phase 1: P4 to L1 - Shop Drawings</t>
  </si>
  <si>
    <r>
      <t xml:space="preserve">01/26/23:  AC to review
</t>
    </r>
    <r>
      <rPr>
        <b/>
        <sz val="7"/>
        <color rgb="FF0070C0"/>
        <rFont val="Arial"/>
        <family val="2"/>
      </rPr>
      <t>02/02/23:  AC notes pretty minor info to review - main thing to review if no sliding connections - check with RW.  Also, did they provide calcs/reactions?</t>
    </r>
    <r>
      <rPr>
        <sz val="7"/>
        <color rgb="FF0070C0"/>
        <rFont val="Arial"/>
        <family val="2"/>
      </rPr>
      <t xml:space="preserve">  Also, they apear to be attaching to channels, that they didn't design, instead of our beams.  This does follow the arch detail, but discussed with JF on Thurs call.
02/13/23:  DT sent email to Denis to confirm (either they need to provide design of channel, or connect to our structural steel)
02/15/23:  JF did not have any exceptions to our note regarding connections - sent it back R&amp;R</t>
    </r>
  </si>
  <si>
    <t>26 00 00</t>
  </si>
  <si>
    <t>Electrical - Underground and In-Slab Electrical - Shop Drawings</t>
  </si>
  <si>
    <t xml:space="preserve">01/31/23:  Need to review whjy this is in our court - I suppose they may show items within the slabs themselves that we need to review?  Received only a day before noted due date (but unclear if this is the correct date)
02/09/23:  Just noted no large conduits - looks OK.  </t>
  </si>
  <si>
    <t>Structural Steel Framing - Remainder Steel on Ground Level North of Grid TC</t>
  </si>
  <si>
    <r>
      <t xml:space="preserve">02/02/23:  Forwarded to AC for 
02/08/23:  Sent to Sideplate for their review
02/08/23:  AC notes done with his review.  </t>
    </r>
    <r>
      <rPr>
        <b/>
        <sz val="7"/>
        <color rgb="FF0070C0"/>
        <rFont val="Arial"/>
        <family val="2"/>
      </rPr>
      <t>DT to review, and then once we receive Sideplate review, we can send back everything</t>
    </r>
    <r>
      <rPr>
        <sz val="7"/>
        <color rgb="FF0070C0"/>
        <rFont val="Arial"/>
        <family val="2"/>
      </rPr>
      <t xml:space="preserve">
02/13/23:  DT reviewed, we have received Sideplate review also.  NYA had basically no comments - generally looked good</t>
    </r>
  </si>
  <si>
    <t>10.1</t>
  </si>
  <si>
    <t xml:space="preserve">Cast in Place Concrete - P4 Revised Mat Foundation CJ Plan </t>
  </si>
  <si>
    <t>RG/DT</t>
  </si>
  <si>
    <r>
      <t xml:space="preserve">02/08/23:  Forwarded to RG
</t>
    </r>
    <r>
      <rPr>
        <b/>
        <sz val="7"/>
        <color rgb="FF0070C0"/>
        <rFont val="Arial"/>
        <family val="2"/>
      </rPr>
      <t xml:space="preserve">02/13/23: RG sent back - review and sendout
</t>
    </r>
    <r>
      <rPr>
        <sz val="7"/>
        <color rgb="FF0070C0"/>
        <rFont val="Arial"/>
        <family val="2"/>
      </rPr>
      <t>02/15/23:  Our comments were generally picked up - some recommendations were not, but they are still acceptable.</t>
    </r>
  </si>
  <si>
    <t xml:space="preserve">Concrete Reinforcement - Parking Garage Stud Rail Shop Drawings </t>
  </si>
  <si>
    <t>XC/KW</t>
  </si>
  <si>
    <r>
      <t xml:space="preserve">02/06/23:  Forwarded to XC, copied Kelly + Justin, XC acknowledged
</t>
    </r>
    <r>
      <rPr>
        <b/>
        <sz val="7"/>
        <color rgb="FF0070C0"/>
        <rFont val="Arial"/>
        <family val="2"/>
      </rPr>
      <t>02/15/23:  XC wrapped up his review - ready for sendout</t>
    </r>
    <r>
      <rPr>
        <sz val="7"/>
        <color rgb="FF0070C0"/>
        <rFont val="Arial"/>
        <family val="2"/>
      </rPr>
      <t xml:space="preserve">
02/21/23:  Slipped through the cracks since being done - send out</t>
    </r>
  </si>
  <si>
    <t>17.0</t>
  </si>
  <si>
    <t>Structural Steel Framing - Level 5 to 7</t>
  </si>
  <si>
    <t xml:space="preserve">02/08/23:  Forwarded to AC
02/08/23:  Forwarded Sideplate's version to them
02/16/23:  Sideplate sends their portion of the review
02/17/23:  YC notes about 70% complete
02/22/23:  YC had completed a few days ago over weekend - DT spotchecked.  No comments - EBF and MF look good - they have the plates on the SMRF at T6. 
</t>
  </si>
  <si>
    <t>05 31 00</t>
  </si>
  <si>
    <t>Steel Decking - Product Data</t>
  </si>
  <si>
    <t>02/14/23:  Should we hold on this until deck type is confirmed?  Probably not, thisis just use of the decking overall - can still review - should be straightfowrard - lookslike they are just using Verco
02/23/23:  YC notes no comments from his review
02/27/23:  DT reviewed also - no notes</t>
  </si>
  <si>
    <t>Steel Decking - Shop Drawings</t>
  </si>
  <si>
    <r>
      <t xml:space="preserve">02/14/23:  Deck plans for the entire structure.  Note John G.'s email from 02/13/23  which will impact the deck depression zones (and therefore potentially the deck type as well).  </t>
    </r>
    <r>
      <rPr>
        <b/>
        <sz val="7"/>
        <color rgb="FF0070C0"/>
        <rFont val="Arial"/>
        <family val="2"/>
      </rPr>
      <t xml:space="preserve">Maybe discuss on Thurs call how this should be handled given large potential change to the decking for BIG
</t>
    </r>
    <r>
      <rPr>
        <sz val="7"/>
        <color rgb="FF0070C0"/>
        <rFont val="Arial"/>
        <family val="2"/>
      </rPr>
      <t>03/01/23:  JF notes they will probably just say to refer to IFC set for updates
03/08/23:  Took a quick review to refine some of the notes by AC - but in general, the idea here was that we responded to some of the typ details since those are less affected by the slab updates, but otherwise it's a R&amp;R to refer to forthcoming IFC set for deck assignment updates</t>
    </r>
  </si>
  <si>
    <t>Steel Decking - Welding Certificates</t>
  </si>
  <si>
    <t>02/14/23:  Forward to YC  - don't anticipate any issues (DT to overview as well)
02/27/23:  DT reviewed - no notes</t>
  </si>
  <si>
    <t>26 05 29</t>
  </si>
  <si>
    <t>1.1</t>
  </si>
  <si>
    <t>Hangers and Supports for Electrical Systems - Product Data</t>
  </si>
  <si>
    <t>02/16/23:  Not given much time to review, but likely should be straighforward.  Just need to check what assumptions are listed for the deck
02/16/23:  Reviewed and just referred to our general notes about anchoring to primary structure.  This was just product data, not an actual layout with loads, so not much specific review</t>
  </si>
  <si>
    <t>03/06/23:  DT noted that we will aim to send back ths week
03/17/23:  JK reviewed - we noted that none of this actually attaches to our structural, so there isn't much to review (it attaches to the solider piles instead).  He did not deflection of the platform is notable (0.55") but we can just note that in the review - technically this is still within typical LL criteria, but may ask for the EOR to confirm that this is acceptable deflection amount for this type of platform.</t>
  </si>
  <si>
    <t>Concrete Reinforcement- TWR- Mat Foundation Rebar Shop Drawings</t>
  </si>
  <si>
    <t>02/23/23:  Forwarded to RG.  He will focus on general review.  DT to focus on clashes and unique conditions.  Make sure they have picked up all various aspects (like confinment around the embed columns)
03/03/23:  Discussed with RG - just a few clarification comments, mainly in terms of assumed strip width, which may have impacted why they had so many layers in a few locations.   Also, they needed to update their splice/developement given use of GR80.  Otherwise, RG pretty much wrapped up review.  Meanwhile, forward review to JH for review of the wall dowels/confinement in the mat (sent it on 03/03)
03/06/23:  JH reviewing today - then just need to decide if we handle the steel clashses within this submittal, or just respond to the submittal as is and refer to the steel clashes as a separate item.
03/06/23:  JH notes that the column ties have bene updated to GR80, although this was never formally asked in an RFI (mat long bars and wall BZ ties were explicitly asked in RFIs.  Column ties were not)
03/06/23:  Discussed with Francisco, and he agreed that we should just review the submittal as is,and information related to clashes with plumbing/early steel will be a separate RFI.  Another RFI should also be sent to cover GR80 ties in the columns.
03/06/23:  We also noticed that they hadn't picked up the confinement under the columns near openings.  We modified the vert bars here because they were noted as #11 which is likely unbuildable, and not necessary (the code just requires the confinement, so the vert bars are there for the confinement to hook to, but it's not acting like column reinforcement).  Updated in the drawing set to match - but these might require supplemental submittal.</t>
  </si>
  <si>
    <t>16.1</t>
  </si>
  <si>
    <t>Structural Steel Framing - Level 2 to 4 (Sideplate Only)</t>
  </si>
  <si>
    <t>02/23/23:  Forwarded on to Sideplate (this was for one revision that Sideplate originally had in the original submittal )
02/24/23:  Sideplate proivided response - send back</t>
  </si>
  <si>
    <t xml:space="preserve">05 12 00 </t>
  </si>
  <si>
    <t>18.0</t>
  </si>
  <si>
    <t>Structural Steel Framing - Level 8 to 10</t>
  </si>
  <si>
    <t>02/24/23: Forwarded to YC, and sent Sideplate their version
03/02/23:  Sideplate sent their version
03/10/23:  Sent back after DT overview</t>
  </si>
  <si>
    <t>Steel Stairs - Phase 2: L1 to L18 - Shop Drawings</t>
  </si>
  <si>
    <t>02/28/23:  Alerted YC.
02/28/23:  Will need to review to see if any different connection details from first stair submittal (where they only connected to a channel which wasn't designed).  Also will need to confirm that drift capacity is accounted for in the details.
03/23/23:  Confirmed that they accoutn for drift, and that they connect to the stairs.  Only main comment was where JF had alerted us to a head height issue near TD at L4 - we noted that these beams will convert to a W14x, but also that the stair rise needs to shift - this had been discussed with JF already.</t>
  </si>
  <si>
    <t>19.0</t>
  </si>
  <si>
    <t>Structural Steel Framing - Level 11 to 12</t>
  </si>
  <si>
    <t>02/28/23:  Give YC heads up before he is out of country - he will still be touching base to review aspects
03/14/23:  Sideplatet sent their review.
03/15/23:  Sent in.  One thing caught was that the Fall Submittal (that this was based upon) had incorrect beam sizes right next to the slab opening.  Noted these and noted that these are updated in the forthcoming IFC set (we've already picked them up in the current set going through plancheck)</t>
  </si>
  <si>
    <t>23.0</t>
  </si>
  <si>
    <t>Exterior Envelope Requirements - Phase 1A Embed Shop Drawings</t>
  </si>
  <si>
    <t>03/08/23:  Need to review
03/23/23:  Need to provide connection at columns.  Also, need to refer to revised Sideplate detail per RFI 307, since this was a hot topic for them.  Maybe what they show works, but it doesn't look like they have the updated revised connectionj in the background.  also, the associated calcs refer to prior submittals, but don't clarify what those are.  We did receive a prior submittal in 2020, but this is a long time ago and there has been a revised RWDI wind report since then - so they need to clarify the calcs too.</t>
  </si>
  <si>
    <t>24.0</t>
  </si>
  <si>
    <t>Exterior Envelope Requirements - Phase 1A Embed Calculations</t>
  </si>
  <si>
    <t>03/08/23:  Need to review
03/23/23:  Refer to notes on 01 83 16 23.0 (the shop drawings that are associated with these calcs)</t>
  </si>
  <si>
    <t>Structural Steel Framing - Electroslag (ESW) Weld Repair Procedure &amp; Update WPS's for ESW</t>
  </si>
  <si>
    <t>03/14/23:  This is the report that Herrick had been mentioning for the last couple weeks.  Stemmed from errors in electroslag at the shop.  This is intended to show the repair approach as well as the revised electroslag procedure to avoid the issue in the future.
03/21/23:  REviewed - new WSP and repair procedures are noted - everything looks above water.  Nothing noted.</t>
  </si>
  <si>
    <t>Concrete Reinforcing - TWR - Vertical Columns and Transfer Beams</t>
  </si>
  <si>
    <t>JH/RG</t>
  </si>
  <si>
    <r>
      <t xml:space="preserve">3/16/23:  Forwarded to Justin and Raghu (transfer beams in this case means the oil well transfers).  IT is the oil well transfers and a few typ columns
03/21/23:  JH noted he has finished his review
03/23/23:  RG finished his review - </t>
    </r>
    <r>
      <rPr>
        <b/>
        <sz val="7"/>
        <color rgb="FF0070C0"/>
        <rFont val="Arial"/>
        <family val="2"/>
      </rPr>
      <t xml:space="preserve">needs to discuss
</t>
    </r>
    <r>
      <rPr>
        <sz val="7"/>
        <color rgb="FF0070C0"/>
        <rFont val="Arial"/>
        <family val="2"/>
      </rPr>
      <t>04/03/23:  Main aspects were the transfer beams - reviewed in detail which bars were interrupted by column embed (only top bars impacted).  Based upon the current DCRs (and lack of tension in one column), only two columns needed supplemental rebar to make up what was lost by terminating the bars outside the column.  These were added to make up the bars lost within the column zone</t>
    </r>
  </si>
  <si>
    <t>3.1</t>
  </si>
  <si>
    <t>03/16/23:  Forward to Raghu, but first package up the prior email chain regarding their proposed mix (had to do with temp control) to confirm this follows that
04/03/23:  Prior discussion was had on this in a 02/07/23 meeting (see Onenote notes, and 02/14 followup files ont he network.   Reviewed, and it semed like this mix did not match the mixID that they had proposed, and did not show all the other temp contorl stuff they had sent in Feb.  Was confused becuase reviewing submittal and not seeing anything line up, but then realized that even the mix ID did not match what had been proposed.  IF they provide what was sent to us in Feb, it would likely be fine.  But they still also owe a thermal control plan.  And Clark never responded to whether a 56day mix impacts thei installation sequence at all - see information and email chain saved here: \\engserv\engineering\2019\19032.BD - Century City JMB Tower\CA\Other CA Items\2023.02.14 - Mat Slab Concrete Mix Prelim Update
04/04/23:  Fransisco sent email clarifying that they did not move forward with the 56 day submittal after all of that, so the 28day mix was the correct submittal.  We noted that we can review in that context, and that slump and w/c ratio were satisfactorily addressed in Largo's 2/14 email, but still asked if there is a forthcoming thermal control plan - so leave back open on our end at the moment until we receive word on how to proceed from Francisco.  Largo did shoot back an email that a thermal control plan is forthcoming for the middle of april.
04/05/23:  Emailed the submittal directly to Francisco in PRocore, copied Denis, since not sure how they want to handle replacing the currently uploaded version (which was based upon the assumption that they were still moving forward with the 28day mix).</t>
  </si>
  <si>
    <t>Concrete Reinforcement - P3:L3- Parking Garage Stud Rail Shop Drawings</t>
  </si>
  <si>
    <t>03/17/23:  Forwarded to Jason for his review
03/31/23:  Jason notes he is done - DT to review and sendout</t>
  </si>
  <si>
    <t>Structural Steel Framing - Level 13 to 15</t>
  </si>
  <si>
    <t>03/17/23:  Forwarded to YC And Sideplate - note quick turnaround (this was apparently due to being the first steel in fab shop of SME which is on a different schedule, without as much wiggle room as those with Herrick).
03/22/23:  YC finished his review - DT to try to review and sendout today in order to get this priorirty submittal back early.  Had a few member size updates - some of these were related to the tower crane tie in - but others were drawing updatse that it looks like they didn't have when putting the shops together (mainly L15, northern area).</t>
  </si>
  <si>
    <t>11.0</t>
  </si>
  <si>
    <t xml:space="preserve">Cast in Place Concrete - Mix Design for Shotcrete and Retaining Walls </t>
  </si>
  <si>
    <t>03/21/23:  Forwarded to Justin
03/23/23:  Justin reviewed - approved</t>
  </si>
  <si>
    <t xml:space="preserve">Cast in Place Concrete - Mix Design for Starter Steel Foundations, Walls, Columns, Elevated Decks and Beams </t>
  </si>
  <si>
    <t>JH/XC</t>
  </si>
  <si>
    <t>03/21/23:  Forwarded to Justin and Jason.  A little confused given this appears to provide mix design for some componetns that have already been presented in other mix designs - asked Justin/Jason to review and confirm.
03/22/23:  JH reviewed.  Since columns will have some separate requirements, it is noted to resubmit, breaking out slabs/beams away from the columns.  For columns, also noted that 56-day strength should reach 6ksi (this technically isn't noted in the drawings that they had, but will be included in the IFC set)</t>
  </si>
  <si>
    <t>6.1</t>
  </si>
  <si>
    <t>Cast In Place Concrete - Mix Design for Raker Footings and Fill on Metal Deck</t>
  </si>
  <si>
    <r>
      <t xml:space="preserve">03/21/23:  Missing attachment?  Denis sent email to Francisco to ask
03/22/23:  Francisco uploaded attachment
03/22/23:  DT to review - </t>
    </r>
    <r>
      <rPr>
        <b/>
        <sz val="7"/>
        <color rgb="FF0070C0"/>
        <rFont val="Arial"/>
        <family val="2"/>
      </rPr>
      <t>Confirm that they have accounted for D-2 deck (f'c=5ksi) somehwere</t>
    </r>
    <r>
      <rPr>
        <sz val="7"/>
        <color rgb="FF0070C0"/>
        <rFont val="Arial"/>
        <family val="2"/>
      </rPr>
      <t>, and then forward to YC
04/10/23:  DT reviewed.  They specify one mix (looks like NWC) for both "All other concrete" and "Deck Fills", but this is NWC And LWC concrete respectively - needs two separate mixes.  Also, D-2 dekc, at f'c=5ksi, is not represented.</t>
    </r>
  </si>
  <si>
    <t>36.0</t>
  </si>
  <si>
    <t>Structural Steel Framing - Field Welding Procedures for Early Steel</t>
  </si>
  <si>
    <t>04/10/23:  Reviewed - just added note to ensure 80ksi electrode for GR65 steel</t>
  </si>
  <si>
    <t>37.0</t>
  </si>
  <si>
    <t>Structural Steel Framing - Field Welding Procedures for the Balance of Structure</t>
  </si>
  <si>
    <t>35.0</t>
  </si>
  <si>
    <t>Structural Steel Framing - Shop Welding Procedures for Balance of Structure</t>
  </si>
  <si>
    <t>12.0</t>
  </si>
  <si>
    <t xml:space="preserve">Cast in Place Concrete - GAR - Elevated Decks CJ Plan </t>
  </si>
  <si>
    <r>
      <t xml:space="preserve">03/29/23:  </t>
    </r>
    <r>
      <rPr>
        <b/>
        <sz val="7"/>
        <color rgb="FF0070C0"/>
        <rFont val="Arial"/>
        <family val="2"/>
      </rPr>
      <t>Forward to XC</t>
    </r>
    <r>
      <rPr>
        <sz val="7"/>
        <color rgb="FF0070C0"/>
        <rFont val="Arial"/>
        <family val="2"/>
      </rPr>
      <t>/KW
04/04/23:  Forwarded to XC
04/10/23:  Follow up with XC
04/11/23:  Notes will be complete today
04/12/23:  XC notes ready - DT to review and sendout
04/12/23:  Comments are mainly regarding keeping the CJ within middle 1/3 of slab.  Also had a few areas where slab is noted but no slab exists per plans.</t>
    </r>
  </si>
  <si>
    <t xml:space="preserve">Cast in Place Concrete - TWR/GAR - Mat Foundation Finish Plan </t>
  </si>
  <si>
    <t>03/29/23:  Just showing finish on mat foundation - seems more architecturally related - just reviewed to confirm no impact - had no notes</t>
  </si>
  <si>
    <t>26 32 13</t>
  </si>
  <si>
    <t xml:space="preserve">Engine Generators - Product Data </t>
  </si>
  <si>
    <t>03/29/23:  Was not sent through Procore.  Denis sent through email saying that Arup had asked us to review it.
Unclear on the actual timeline, so just to try to review and respond
03/29/23:  Weight was a bit unclear. Looks to be the DWP vault generator.  Since it was already going back revise and resubmit, just added a note to clarify the dimensions and locations of the reactions and the associated demands at those reactions</t>
  </si>
  <si>
    <t>14 20 00</t>
  </si>
  <si>
    <t>Elevators P1 - P3 - Layout Shop Drawings</t>
  </si>
  <si>
    <t>03/30/23:  Forwarded on to JK, but also DT to review for confirmation of shaft location (if this is any different than the "informal" submittal we had looked at previously for location/size of the shaft - it may not be any different)
04/05/23:  Checked with JK if he reviewed this one at the same time that he looked at 13.1 through 16.1
04/21/23:  Didn't actually have access to these in Procore, so sent a link to Omar in email</t>
  </si>
  <si>
    <t>13.1</t>
  </si>
  <si>
    <t>K-O Elevator Layout</t>
  </si>
  <si>
    <t>03/31/23:  These had never actually been provided for our review - Clark finally forwarded them along.  JK to review for reactions, criteria, and whether or not they are showing reasonably representative steel.
04/04/23:  JK notes reviewed - general notes on the steel shown, and hoist beams. Note that these were the same shops that were produced in January, that weren't reviewed by us, but haven't since been updated either.
04/21/23:  Didn't actually have access to these in Procore, so sent a link to Omar in email</t>
  </si>
  <si>
    <t>14.1</t>
  </si>
  <si>
    <t>S1-S2  Elevator Layout</t>
  </si>
  <si>
    <t>15.1</t>
  </si>
  <si>
    <t>A-E Elevator Layout</t>
  </si>
  <si>
    <t>F-J Elevator Layout</t>
  </si>
  <si>
    <t>Concrete Reinforcement - Column Rebar Cages Bracing Plan - Basement Level to Podium Level</t>
  </si>
  <si>
    <t>04/25/23:  Just calcs for rebar bracing - nothing for us to really review - just confirmed that they had reasonable code references and criteria</t>
  </si>
  <si>
    <t>Steel Stairs - Phase 2 (STAIR 10 ONLY): L1 to L18 - Shop Drawings</t>
  </si>
  <si>
    <t>04/21/23: YC reviewed and had no notes structurally.  JF sent an email that they want to have a call - sounds like multiple revisions.
06/13/23:  Looks like this is long closed out - not being tracked, looks like JF must have closed it out on their end - just close out on our tracking</t>
  </si>
  <si>
    <t>2.1</t>
  </si>
  <si>
    <t>Cast in Place Concrete - Mud/Protection Slab Alternate Mix Design</t>
  </si>
  <si>
    <t>04/07/23:  Alternate mix - doesn't really impact structure, they were just having issues with the other mix, so they requested that we review this one</t>
  </si>
  <si>
    <t>22 05 29</t>
  </si>
  <si>
    <t>Hangers &amp; Supports for Plumbing Piping and Equipment - Mat Slab Detail - Shop Drawing</t>
  </si>
  <si>
    <t>04/12/23:  Denis asked if we need to review this at all?
04/25/23:  Had reviewed and there wasn't anything specfic for us - JF had already responded with any NYA input, they had only emailed us separately checking if we even needed to review - so consider closed.</t>
  </si>
  <si>
    <t>21.0</t>
  </si>
  <si>
    <t>Structural Steel Framing - Level 16 to 18</t>
  </si>
  <si>
    <t>04/21/23:  YC notes ready
04/24/23:  Sendout NYA review - note that Sideplate review is forthcoming (they never received the SP only version for review so just sent it out).  
04/28/23:  Received Sideplate submittal review - but can't upload - emailed Omar to see how we can get this uploaded through Procore
05/01/23:  Checked in with Omar again about how we can upload the Sideplate review - he fixed it and we uploaded</t>
  </si>
  <si>
    <t>4.1</t>
  </si>
  <si>
    <t>05/02/23:  Omar clarified that they would like NYA's review of this.
06/13/23:  Says this is just a for-record set, and it looks like they don't apply any demands on the structure itself, so we can just mark for impact to structure.  Omar had brought this up saying they would still just like us to review it, so sent it in</t>
  </si>
  <si>
    <t>38.0</t>
  </si>
  <si>
    <t>Structural Steel Framing - WPS - Shop Welding Procedures for Longitudinal Column Welds</t>
  </si>
  <si>
    <t>05/01/23:  Had reviewed last week but just had been help up on uploading.  No exceptions</t>
  </si>
  <si>
    <t>Cast in Place Concrete - GAR -  Placing Boom Block Out Locations</t>
  </si>
  <si>
    <t>5/9/2023:  Shot a few quesitons to Francisco about the loading that is provided, and whether the boom crawls up with the floors, or remains supported at the very base.
05/11/23:  Shot additional follow up to Francisco to see if our Q's have been answered - he noted he will get the answers by today
05/18/23:  Fracisco (Clark) wrote back stating that the "foundation anchors and base reactions" are shown in the drawings.  Not 100% sure that is true, don't see foundation anchors.  He also noted that they may or may not climb to the upper floors (might just pump from the street), but they are not sure yet.  Does this give us enough to work with?  NOt really.  The loads are substantial (up to 100k) with very little other info provided.  Sent back R&amp;R requesting how the boom is anchored, and whether or not the boom will climb and be supported on the elevated decks.</t>
  </si>
  <si>
    <t>01 31 00</t>
  </si>
  <si>
    <t>Project Management and Coordination - P4 Wall Penetration Drawing - Other</t>
  </si>
  <si>
    <t xml:space="preserve">05/11/23:  Received these late, and not clear what they were for (1.0 through 4.0).  Asked Jontahn H in email.  He noted they are from the arch specs - doesn't really seem like any specific structural review, but take a look through and see if there is anything we need to note.
05/11/23:  REviewed - variety of all penetrations, including through CMU  etc...appears to just be a coordination document, not asking for any particular details.  Not coming from concrete or rebar sub, so no structural questions.  </t>
  </si>
  <si>
    <t>Project Management and Coordination - P4 Composite Shop Drawing - Other</t>
  </si>
  <si>
    <t>05/11/23:  Received these late, and not clear what they were for (1.0 through 4.0).  Asked Jontahn H in email.  He noted they are from the arch specs - doesn't really seem like any specific structural review, but take a look through and see if there is anything we need to note - no structural impact noted</t>
  </si>
  <si>
    <t>Project Management and Coordination - P4 Reflected Ceiling Plan Drawing - Other</t>
  </si>
  <si>
    <t>05/11/23:  Received these late, and not clear what they were for (1.0 through 4.0).  Asked Jontahn H in email.  He noted they are from the arch specs - doesn't really seem like any specific structural review, but take a look through and see if there is anything we need to note.
05/11/23:  No real structural information, so just not as impact to structure (there isn't any from this information)</t>
  </si>
  <si>
    <t xml:space="preserve">Project Management and Coordination - P4 Composite Slab Drawing - Other </t>
  </si>
  <si>
    <t>05/11/23:  Received these late, and not clear what they were for (1.0 through 4.0).  Asked Jontahn H in email.  He noted they are from the arch specs - doesn't really seem like any specific structural review, but take a look through and see if there is anything we need to note.
05/11/23:  This one appears to identify pad locations, but this still won't have structural impact (and isn't an actual pad submittal, just appears to be a coordination/management document)</t>
  </si>
  <si>
    <t>44.0</t>
  </si>
  <si>
    <t>Structural Steel Framing - Welding Platform &amp; Power Requirements</t>
  </si>
  <si>
    <t>05/11/23:  Received after due date.  Just review for Impact to Structure
05/11/23:  Plantforms hang off side of tower - but reactions were not provided.  Also, need to confirm that the attachments don't hit the protected zones of the beams - seems close.  Need them to provide this information.</t>
  </si>
  <si>
    <t>Structural Steel Framing - Safety Cable Handrail System - For Record</t>
  </si>
  <si>
    <t>05/11/23:  Received after due date.  Just review for Impact to Structure</t>
  </si>
  <si>
    <t xml:space="preserve">05 51 00 </t>
  </si>
  <si>
    <t>Steel Stairs: Phase 1 P4 to L1: Embed Shop Drawings</t>
  </si>
  <si>
    <t>05/11/23:  Received after due date - need to review to see what this includes.
05/16/23:  Noted to JF we received this after due date.  Reviewed - intent of submittal was embeds - no exceptions to the embeds shown, but did have a few minor notes about the adjacent framing, which didn't appear to be completely up to date with the RFI's in that area (although this may not impact the embeds themselves)</t>
  </si>
  <si>
    <t>16.0</t>
  </si>
  <si>
    <t xml:space="preserve">Cast In Place Concrete - TWR - Thermal Control Plan </t>
  </si>
  <si>
    <t>05/12/23:  Looks to be the thermal control plan that was promised as part of the mat slab concrete mix
05/16/23: Francisco (Clark) sent some pages that were accidentally not included - he will update these on Procore's officical submittal, but we can splice them into our current PDF for now.
05/22/23:  Francisco notes that the submittal has been updated on Procore - NEED TO REDOWNLOAD THIS FINAL VERSION - request extra time at least until the point where they sent us the additional information in email?  REVIEW THE INFO TO SEE WHAT IT CONTAINED
05/26/23:  Reviewed final report - no comments - seems like a good reference for thermal control</t>
  </si>
  <si>
    <t xml:space="preserve">Cast in Place Concrete - Mix Design for Fill on Metal Deck NWC at 4000 PSI </t>
  </si>
  <si>
    <t>05/12/23:  Think this had to do with lumping deck and other components mix together when they had a different strength - review to see if that is referenced, otherwise look at old submittals.
05/19/23:  Reviewed - all aspects met, but there is a typo in the name (this is LWC, not NWC.  But the mix notes LWC - just the title of the submittal notes NWC)</t>
  </si>
  <si>
    <t>20.0</t>
  </si>
  <si>
    <t xml:space="preserve">Cast in Place Concrete - Mix Design for Slab on Grade </t>
  </si>
  <si>
    <t>05/12/23:  See same notes as above for 03 30 00 - 18 - wasn't this what was mixed in with the fill on metal deck?
05/19/23:  Reviewed, no comments</t>
  </si>
  <si>
    <t>Cast in Place Concrete - Mix Design for 6K/7K/8K Shear Walls and Columns</t>
  </si>
  <si>
    <t>5/16/2023:  Forward to JH (copy Jason/Kelly)
05/19/23:  Forwarded to JH and copied Jason
05/23/23:  JH notes stamped and reviewed - ready for sendout</t>
  </si>
  <si>
    <t>03 37 13</t>
  </si>
  <si>
    <t>Shotcrete Test Panel + Resumes</t>
  </si>
  <si>
    <t>05/16/23:  Had send to JH for review.
05/22/23:  DT reviewed.   Contains memo discussing exemptions from the lift height in our general notes (which are also associated with the LADBS bulletin).  Note no exceptions taken</t>
  </si>
  <si>
    <t>22.0</t>
  </si>
  <si>
    <t>Structural Steel Framing - Level 19 to 21</t>
  </si>
  <si>
    <r>
      <t xml:space="preserve">05/20/23:  Sent Sideplate their version.  YC to review also
05/26/23:  Received Sideplate review
05/30/23:  Gave Jon H a heads up that it could make a lot of sense to have a few additioanl days on this since we are right in the process of Bulletin2 which covers these floors - would be good to make sure everything is in alignment to avoid any confusion.
06/05/23:  YC notes complete - </t>
    </r>
    <r>
      <rPr>
        <b/>
        <sz val="7"/>
        <color rgb="FF0070C0"/>
        <rFont val="Arial"/>
        <family val="2"/>
      </rPr>
      <t>send this out</t>
    </r>
    <r>
      <rPr>
        <sz val="7"/>
        <color rgb="FF0070C0"/>
        <rFont val="Arial"/>
        <family val="2"/>
      </rPr>
      <t xml:space="preserve">
06/05/23:  DT reviewed.  Primarily the same notes we have discussed on other floors with them at the northern edge.  At L19-L24, a few other beams at the north end also are shrunk in depth to avoid having to be inset, and this wasn't in 2022Bulletin1, but it is in 2023Bulletin1, so we picked it up here.  Referred to Bulletin1(2023) and Bulletin2(2023) as necessary - all markups are consistent with these sets.  Submittal took a bit longer to ensure consistency as Check Set for Bulletin2 was being put together at the exact same time as the submittal was being reviewed.</t>
    </r>
  </si>
  <si>
    <t>16.2</t>
  </si>
  <si>
    <t>Structural Steel Framing - Level 2 to 4 Stonewall &amp;
Balcony Support Steel Shop Drawing</t>
  </si>
  <si>
    <t>05/20/23:  Forwarded to YC and SC (also JK, but he clarified he didn't work on this).  Set up a studio session for the review
05/26/23:  SC notes she has completed her review
06/07/023: Had held a couple days because of the RFI that was revising SSK-017R1 so that that could be referenced as it directly impacts the balcony steel. (this SSK just went out on 06/05 as a result of ongoing coordination updates (the update was triggered by other trades)</t>
  </si>
  <si>
    <t>44.1</t>
  </si>
  <si>
    <t xml:space="preserve">Structural Steel Framing - Revised Welding Platform &amp; Power Requirements </t>
  </si>
  <si>
    <t>06/16/23:  Somehow missed this email when it had originally come in - review now.
06/16/23:  Similar to before but calcs/reactions provided - all are low - and they also provided calcs that conservatively cheked the beams themselves, looks fine.  Added a note that all is good as long as they truly aren't connecting to the protected zones</t>
  </si>
  <si>
    <t>45.0</t>
  </si>
  <si>
    <t>Structural Steel Framing - Standing Weld Platform</t>
  </si>
  <si>
    <t>05/23/23:  This is different than 44.0 - this is a smaller platform - maybe JK can review when he has a chance.  Don't forsee too many issues with this, just need to review for Impact to Structure
06/07/23:  Reviewed and saw no issues</t>
  </si>
  <si>
    <t>05 50 00</t>
  </si>
  <si>
    <t>Metal Fabrications - Plumbing Access Hatches - Shop Drawings</t>
  </si>
  <si>
    <t>05/24/23:  Received just a day before due date - but may not require much review.  
05/24/23:  Not much for review, just confirmation of impact to structure of which there is none.  Send back</t>
  </si>
  <si>
    <t>Metal Fabrications - Embedded Plumbing Pit Steps</t>
  </si>
  <si>
    <t>05/24/23:  Received with similar 5.0 submittal right before due date, but likely not much for review.</t>
  </si>
  <si>
    <t>46.0</t>
  </si>
  <si>
    <t>Structural Steel Framing - Steel Erection Procedures</t>
  </si>
  <si>
    <t>06/07/08:  Noted as for record, just shows gameplan of erection - reviewed for impact but nothing was notable.</t>
  </si>
  <si>
    <t>Steel Decking - Shop Drawings Revision</t>
  </si>
  <si>
    <t>05/25/23:  Noted as "revised" steel decking drawings, but not clear why it's noted as a 4.0 instead of 3.1 (refer to prior 3.0 for original submittal).  Forwarded to Andy
06/19/23:  Discussed on coordination call today.  Goal was to email JF noting the current state of the decks, and to ask the most productive path forward
06/23/23:  Received DSK39 from JF on 06/20, which will likely result in multiple deck type changes/assignments.  Confirmed with JF that we will refer to this as R&amp;R to refer to Bulletin3 for updates (had previously been holding because we were aware that there were some updated zones of depression that were revised by JF that could impact deck assignments.  But DSK39 takes that to a more extreme stance, so no reason to try to figure out how to represent it in the review, they will just need to review Bulletin3 and revise the submission)</t>
  </si>
  <si>
    <r>
      <t xml:space="preserve">05/24/23:  Looks like a revision to the original submittal that was received 01/26/23 - forwarded to Andy
06/05/23:  YC reviewed - still have issues with how they are not connecting directly to steel beams - </t>
    </r>
    <r>
      <rPr>
        <b/>
        <sz val="7"/>
        <color rgb="FF0070C0"/>
        <rFont val="Arial"/>
        <family val="2"/>
      </rPr>
      <t>need to review and sendout</t>
    </r>
    <r>
      <rPr>
        <sz val="7"/>
        <color rgb="FF0070C0"/>
        <rFont val="Arial"/>
        <family val="2"/>
      </rPr>
      <t xml:space="preserve">
06/08/23:  Discussed on call with SME/H to note our concerns.  Plan was to send an email that SME/H can fowrard to American stair for review.  Meanwhile Omar noted that he will extend the submittal date to accomodate this (to avoid R&amp;R if possible)
06/08/23:  Discussed with others in the office and determined that since they are channels, we can still get the composite action on the beam (this would be different if the stringers were HSS).  So looks like we can move forward with this.   Sent email to Omar noting that Clark should be aware that they will need to blockout around the connections.  Also send email to Jon H noting the headhiehgt issues on Pg.18 and 14 - need to understand how they want to handle - we could shift beams if they need, but not sure if this resolves the issue noted.</t>
    </r>
  </si>
  <si>
    <t>47</t>
  </si>
  <si>
    <t>Structural Steel Tower Crane Grillage</t>
  </si>
  <si>
    <t>06/08/23:  JK reviewed  (nothing new to comment since this had already gone through multiple rounds of review on weekly conference calls)</t>
  </si>
  <si>
    <t xml:space="preserve">Cast in Place Concrete - P3 Elevated Deck and Wall Concrete Shop Drawings </t>
  </si>
  <si>
    <t>05/30/23:  Concrete for P3 slabs and columns - forwarded to Justin and Jason.
06/09/23:  JH and XC reviewed.  One clarification was the strip of slab down at P3 - confirmed with JF that this is to be infilled, which we marked up.</t>
  </si>
  <si>
    <t>Structural Steel Framing - Shop Welding Procedures Submerged Arc Welding</t>
  </si>
  <si>
    <t>06/13/23:  Not clear on the short turnaround time, but try to review and get back out - should be a quick one
06/13/23:  Reviewed - no exception</t>
  </si>
  <si>
    <t>17.1</t>
  </si>
  <si>
    <t>Structural Steel Framing - Level 5 to 7 Balcony Support Steel</t>
  </si>
  <si>
    <t>06/12/23:  Not sure why this had a quicker turnaround, but immediately forward on to YC and SC.
06/13/23:  YC notes he has reviewed - no comments.  SC still reviewing
06/13/23:  SC done - just had a follow up question for YC before we send back
06/13/23:  All done and sent out (YC confirmed SC's question)</t>
  </si>
  <si>
    <t>Elevators - Building Sway Oscillation Data</t>
  </si>
  <si>
    <t>06/14/23:  Checked with JF and they said it was fine to forward the RWDI wind tunnel reports as part of our response, since this is really what Otis is looking for and has much of the information.  Otherwise, filled out what we could.  Did not note this as reviewed, since there really wasn't anything to review, it was more of a request for certain parameters for Otis to do their own evaluation</t>
  </si>
  <si>
    <t>39.1</t>
  </si>
  <si>
    <t>Structural Steel Framing - Shop Welding Procedures for Drag Beam Flange Plate (Gr 65 to Gr65)</t>
  </si>
  <si>
    <t>06/13/23: Similar to 05 12 00 42.0?  Review at same time?
06/13/23:  Reviewed - no exceptions</t>
  </si>
  <si>
    <t>47.0</t>
  </si>
  <si>
    <t>Structural Steel Framing - Tower Crane 1B Grillage Platform Steel</t>
  </si>
  <si>
    <t>06/13/23: Similar to 05 12 00 39.1?  Review at same time?</t>
  </si>
  <si>
    <t>A - NR</t>
  </si>
  <si>
    <t>Cast in Place Concrete/Rebar - Iris Mockup Shop Drawing</t>
  </si>
  <si>
    <r>
      <t xml:space="preserve">06/12/23: Iris shop drawings (mockup) - JF noted that there will need to be more time, because BIG also needs to reviewed.
06/13/23:  Forwarded to KW, YC, and Jason
</t>
    </r>
    <r>
      <rPr>
        <b/>
        <sz val="7"/>
        <color rgb="FF0070C0"/>
        <rFont val="Arial"/>
        <family val="2"/>
      </rPr>
      <t>06/19/23:  JF requested additional time and a meeting (similar to submittal 26.0 of same spec section)</t>
    </r>
    <r>
      <rPr>
        <sz val="7"/>
        <color rgb="FF0070C0"/>
        <rFont val="Arial"/>
        <family val="2"/>
      </rPr>
      <t xml:space="preserve">
07/25/23:  Appears to have been closed without our review (since this wasn't much of a structural conversation to start with anyways) on 06/28</t>
    </r>
  </si>
  <si>
    <t>Cast in Place Concrete - Tower Crane Pedestal Mix Design</t>
  </si>
  <si>
    <t>06/13/23:  Listed as hot -this is for the mix of the pedestals under the crane, within the mat.  They want to use a different mix so that it gains strength faster.  In email, Francisco noted that Largo confirmed that this does not impact their thermal control plan.
06/13/23:  REviewed - similar mix, but reaches strength faster.  Flyash is removed, and less water content.
06/13/23:  Ready for sendout, but not yet assigned to us in ProCore
06/13/23:  Assigned to us, no exceptions, sent out</t>
  </si>
  <si>
    <t>25.0</t>
  </si>
  <si>
    <t>Cast in Place Concrete - P2 Elevated Deck and Wall Shop Drawings</t>
  </si>
  <si>
    <r>
      <t xml:space="preserve">06/13/23:  Set up in Bluebeam session and forwarded to Justin and Jason
06/14/23:  JH notes he has reviewed, but had a couple Q's for Jason to review.  Jason notes he will takea  look
06/22/23:  Jason confirmed Q1, for Q2, Jason just wanted to confirm that we maintain our 12" slab thickness through the slab drop, which is how we show it on the drawings.  </t>
    </r>
    <r>
      <rPr>
        <b/>
        <sz val="7"/>
        <color rgb="FF0070C0"/>
        <rFont val="Arial"/>
        <family val="2"/>
      </rPr>
      <t>Just waiting for confirmation for sendout.  Confirmed, ready for sendout
06/26/23:  JH notes that they had given this as an RFI, and he wants Clark to do the work to coordinate the dimensions with various trades - and then that should should be provided.  So this may need to be resubmitted with final coordinated dimenions (from GC)</t>
    </r>
  </si>
  <si>
    <t>26.0</t>
  </si>
  <si>
    <t>Cast in Place Concrete - Iris Concrete Shop Drawings</t>
  </si>
  <si>
    <r>
      <t>06/13/23:  What is this compared to the mockup shop drawings, and which one is the one that actually needs more time?  Does BIG need to review this one as well?
06/13/23:  Forwarded to KW/YC, and Jason</t>
    </r>
    <r>
      <rPr>
        <b/>
        <sz val="7"/>
        <color rgb="FF0070C0"/>
        <rFont val="Arial"/>
        <family val="2"/>
      </rPr>
      <t xml:space="preserve">
06/19/23:  JF requested additional time and a meeting (similar to submittal 23.0 of same spec section)
06/27/23:  Had a conference call with Clark/Largo/BIG to discuss updates and coordinate.  Gameplan is that this will get sent back R&amp;R given the changes.
06/28/23:  Just noted a few NYA notes that had been discussed ont he call and then returned</t>
    </r>
  </si>
  <si>
    <t>20.1</t>
  </si>
  <si>
    <t>Structural Steel Framing - Level 13 to 15 Balcony Support Steel</t>
  </si>
  <si>
    <t>06/13/23:  Saved to studio session - fowarded to SC and YC
06/23/23:  SC and YC note done
06/27/23:  SC notes one question about detail near embeded beam, DT to review (reviewed, noted that this is because there Is an embedded beam here, so the detail made sense)</t>
  </si>
  <si>
    <t>21.1</t>
  </si>
  <si>
    <t>Structural Steel Framing - Level 16 to 18 Balcony Support Steel</t>
  </si>
  <si>
    <t>06/13/23:  Saved to studio session - fowarded to SC and YC
06/23/23:  SC and YC note done</t>
  </si>
  <si>
    <t>42.0</t>
  </si>
  <si>
    <t>Structural Steel Framing - Shop Welding Procedures (ESW-GR65-GR50-4.000)</t>
  </si>
  <si>
    <t>06/13/23: Similar to 05 12 00 39.1?  Review at same time?
06/13/23:  No exceptiuons</t>
  </si>
  <si>
    <t>Exterior Envelope Requirements - Phase 1B (LEVELS 4-6) Embed Shop Drawings</t>
  </si>
  <si>
    <t>06/19/23: NOTED AS HOT
06/27/23:  Reviewed - very similar to Phase 1A.  Still not clear if they have accounted for TX/T3 Sideplate connection.  Still no connections directly at columns.  And calculations are light, but the weight is confirmed wihin what we planned for</t>
  </si>
  <si>
    <t>Exterior Envelope Requirements - Phase 1B (Levels 4-6) Embed Calculations</t>
  </si>
  <si>
    <t>18.1</t>
  </si>
  <si>
    <t>Structural Steel Framing - Level 8 to 10 Balcony Support Steel</t>
  </si>
  <si>
    <t>06/13/23:  Sent email to Omar asking if it is correct for the lower levels to have a later date than the upper levels?
06/13/23:  Saved to studio session - fowarded to SC and YC
06/23/23:  SC and YC note done</t>
  </si>
  <si>
    <t>19.1</t>
  </si>
  <si>
    <t>Structural Steel Framing - Level 11 to 12 Balcony Support Steel</t>
  </si>
  <si>
    <t>Structural Steel Framing - Level 22 to 24</t>
  </si>
  <si>
    <t>06/15/23:  Forwarded to Sideplate and Andy
06/21/23:  Sideplate review received
07/10/23:  Has been reviewed - DT to review and sendout
07/11/23:  Made a few more edits, and referred directly to the beams that RFI 609 (maintain W18 size but plate bottom flange) affects.</t>
  </si>
  <si>
    <t>Steel Stairs - Phase 3: L18 to Roof - Shop Drawings</t>
  </si>
  <si>
    <t>06/27/23:  Sent email to JH asking if there are any big-picture aspects of this submittal, given the arch response to 05 51 00 - 1.1 where changes had been made to stair width.  Want to ensure that this is not the case prior to reviewing this one in more depth.
07/19/23:  Never received a response, sent back a follow up to JH to understand if this submittal has the same issue, where the submittal changed the stair width
07/25/23:  JF notes that they misplaced the email, and responds that yes, the stair widths cahnged in this one too, so it should also be RR</t>
  </si>
  <si>
    <t xml:space="preserve">Concrete Reinforcing - Shear Wall Rebar Cages Bracing Plan </t>
  </si>
  <si>
    <t>07/23/23:  Somehow this one got missed when we received it - can review similar to 7.0 - where just confirm they have reasonable references and process.</t>
  </si>
  <si>
    <t>27.0</t>
  </si>
  <si>
    <t>P1 Elevated Deck and Wall Concrete Shop Drawings</t>
  </si>
  <si>
    <r>
      <t xml:space="preserve">07/31/23:  Lost this one somehow, but due date has been extended, so still plenty of time to not be late - forwarded to JH and XC (uploaded to studio session)
08/08/23:  JH added his comments, also has a question
</t>
    </r>
    <r>
      <rPr>
        <b/>
        <sz val="7"/>
        <color rgb="FF0070C0"/>
        <rFont val="Arial"/>
        <family val="2"/>
      </rPr>
      <t>08/09/23:  XC added his comments - DT to review</t>
    </r>
    <r>
      <rPr>
        <sz val="7"/>
        <color rgb="FF0070C0"/>
        <rFont val="Arial"/>
        <family val="2"/>
      </rPr>
      <t xml:space="preserve">
08/11/23:  A few clarifications by XC and JH, and one note that an elevator pit will require confirmation pending elevator reactions</t>
    </r>
  </si>
  <si>
    <t>Structural Steel Framing - Level 25 to 27</t>
  </si>
  <si>
    <r>
      <t xml:space="preserve">07/10/23:  Was delayed in getting to this due to hot items at base and ASI-001 in past week.  Froward on to Sideplate and YC
07/12/23:  Received Sideplate review
</t>
    </r>
    <r>
      <rPr>
        <b/>
        <sz val="7"/>
        <color rgb="FF0070C0"/>
        <rFont val="Arial"/>
        <family val="2"/>
      </rPr>
      <t>07/17/23:  YC notes complete - DT to review</t>
    </r>
    <r>
      <rPr>
        <sz val="7"/>
        <color rgb="FF0070C0"/>
        <rFont val="Arial"/>
        <family val="2"/>
      </rPr>
      <t xml:space="preserve">
07/20/23:  DT reviewed and sentout
07/31/23:  Was re-opened in procore, but seems to just be related to JF reviewing something - currently does not seem related to NYA review - can see email in Procore.
08/07/23:  Re-uploaded Sideplate version - we had left off the NYA stamp.  Nothing else updated.  Response in procore had not been clear that this is what they were waiting for.</t>
    </r>
  </si>
  <si>
    <t>Engine Generators - Product Data</t>
  </si>
  <si>
    <t>07/07/23:  Received after due date, and then was tied up with ASI-001.  Will review ASAP, Clark noted as a hot one given long lead team.
07/09/23:  Reviewed for impact to structure.  Main aspect was weight of the emebergnecy generators - these looked to be adequately covereged by the uniform loading applied throughout the foundation plan in the DWP room .</t>
  </si>
  <si>
    <t>16.3</t>
  </si>
  <si>
    <t>Structural Steel Framing - Level 2 to 4 Curtainwall Support Steel Shop Drawings</t>
  </si>
  <si>
    <r>
      <t xml:space="preserve">07/17/23:  Forward to JK for review
</t>
    </r>
    <r>
      <rPr>
        <b/>
        <sz val="7"/>
        <color rgb="FF0070C0"/>
        <rFont val="Arial"/>
        <family val="2"/>
      </rPr>
      <t>07/18/23:  JK has finished review - need clarification on why a portion of the framing is not provided (maybe it's only the components that are not directly attached to the MF beams?)</t>
    </r>
    <r>
      <rPr>
        <sz val="7"/>
        <color rgb="FF0070C0"/>
        <rFont val="Arial"/>
        <family val="2"/>
      </rPr>
      <t xml:space="preserve">
07/18/23:  Sent it back as reviewed, but noted that it did not cover the steel between TC and TE</t>
    </r>
  </si>
  <si>
    <t>07/31/23:  Noted as hot by JF - forwarded to JH to review
08/01/23:  JH provided his review - sendout.  Mainly just addresses locations where penetrations hit coupling beams</t>
  </si>
  <si>
    <t>Project Management and Coordination - P1 Composite Slab Drawing - Other</t>
  </si>
  <si>
    <t>08/01/23:  Forwarded to XC
08/14/23:  Furnish as correct given a few notes on avoiding studrails and penetrations near columns</t>
  </si>
  <si>
    <t>Project Management and Coordination - P3 Composite Slab Drawing - Other</t>
  </si>
  <si>
    <t>07/22/23:  Need to review to see if there is antying for us to review here
08/01/23:  Just reviewed for impact to structure only - just penetrations that fit within our typ details</t>
  </si>
  <si>
    <t>Project Management and Coordination - P3 Wall Penetration Drawing - Other</t>
  </si>
  <si>
    <t>08/01/23:  Forwarded to JH
08/10/23:  JH reviewed - send out</t>
  </si>
  <si>
    <t>Project Management and Coordination - P3 Composite Shop Drawing - Other</t>
  </si>
  <si>
    <t>08/01/23:  Nothing structural to review</t>
  </si>
  <si>
    <t>23 34 00</t>
  </si>
  <si>
    <t>HVAC Fans</t>
  </si>
  <si>
    <t xml:space="preserve">07/22/23:  Recived well after due date - anything for to review?
07/22/23: Took quick glance through weights - nothing notable.  Arch notes that all weights are within the MEP drawings specifications </t>
  </si>
  <si>
    <t>29.0</t>
  </si>
  <si>
    <t xml:space="preserve">Shear Wall at Line T6 Level P4-P2 </t>
  </si>
  <si>
    <t>07/18/23:  Listed as hot, although just received yesterday.  Need to see if they have incorporated RFI792 (openings for column welds) into the rebar….if not, just need to have a note on that.  Meanwhile, forward to JH so he can start to review.
07/18/23:  Also note that JonH senta note that this does not give the typical 10day turnaround.  We'll see how expedited we can do it though.
07/22/23:  REquired revision given GC request to add blockouts for steel column welding areas (RFI 792).  Submittal was update on 07/21, and due date was revised - but they will want this one back asap - forwarded to JH
07/25/23:  JH did have some non-begligible notes, but sent back as F&amp;C (dowels are the main push, so that they can pour mat with dowels where needed this upcoming weekend)</t>
  </si>
  <si>
    <t>Project Management and Coordination - P4 Composite Pad Drawing - Other</t>
  </si>
  <si>
    <t>08/01/23:  Just pads on mat foundation - nothing notable</t>
  </si>
  <si>
    <t>Project Management and Coordination - P3 Composite Pad Drawing - Other</t>
  </si>
  <si>
    <t>08/01/23:  Forwarded to XC
08/14/23:  XC review complete, but need to review in context of potential rebar changes that are required - 27.0 and  28.0 and 29.0
08/25/23:  Just get sent out, and note that some of the pad info requires minor revisions to reinforcement - will be provided in a forthcoming ASI or Bulletin</t>
  </si>
  <si>
    <t>08/01/23:  No structural information for review</t>
  </si>
  <si>
    <t xml:space="preserve">Work Counter Support Brackets Placement Plan - P1 Level </t>
  </si>
  <si>
    <t>07/23/23:  Received after due date - what is needed from us on this one?
07/23/23:  Looks like minimal components that are not defined in the structural drawings - may send back with no review since there aren't loads assigned, and it's not anything we designed - so noted as no reviewed - no structral impact</t>
  </si>
  <si>
    <t xml:space="preserve">Concrete Reinforcing - TWR - Oil Wells Shop Drawings </t>
  </si>
  <si>
    <r>
      <t xml:space="preserve">07/22/23:  Forward to JH/XC (and copied RG) - looks like this is the oil well typ 12" enclosure walls and slabs - uploaded to studio session for all to review concurrently.
07/25/23:  JH and RG have reviewed (no major comments) - just waiting for XC confirmation as well.
07/25/23:  XC reviewed but this doesn't have anything he worked on.  </t>
    </r>
    <r>
      <rPr>
        <b/>
        <sz val="7"/>
        <color rgb="FF0070C0"/>
        <rFont val="Arial"/>
        <family val="2"/>
      </rPr>
      <t>DT just to confirm the interior oil well slab rebar all looks good, and then sendout</t>
    </r>
    <r>
      <rPr>
        <sz val="7"/>
        <color rgb="FF0070C0"/>
        <rFont val="Arial"/>
        <family val="2"/>
      </rPr>
      <t xml:space="preserve">
07/25/23:  Generally was found to just be the walls and slabs, which are straightforward.  Just noted the one wwall that is reduced to 9.5" thick due to incorrect survey/piles.</t>
    </r>
  </si>
  <si>
    <t>Exterior Envelope - LADBS Permit Package - Calculations</t>
  </si>
  <si>
    <r>
      <t xml:space="preserve">08/01/23:  Noted that weights are 14.5psf, instead of the 13psf we have always carried in the load maps.  Noted to RW to see how we should handle.   See email.  Resolved by fact that RAM model conservatively carried 20psf at entire perimeter, so gravity strength and deflection are conservatively designed, and difference in cladding mass is very very minor, so no issue seismically.  WRAP REVIEW
08/02/23:  After confirmation of weight (see notes above) no other issues - the rest are calculations of the internal system.  So just note as impact to structure, and noted that we reviewed to confirm weight was within the structural design
08/03/23:  Waiting on reviewing 32-35, then can send 27-&gt;30, 32-35 are the important parts of 27-30 for us to review.
</t>
    </r>
    <r>
      <rPr>
        <b/>
        <sz val="7"/>
        <color rgb="FF0070C0"/>
        <rFont val="Arial"/>
        <family val="2"/>
      </rPr>
      <t>08/14/23:   REFER TO OTHER SUBMITTAL REVIEWS (See above).  Confirm whether any other anchorage locations are provided in here so that we can try to reply.</t>
    </r>
    <r>
      <rPr>
        <sz val="7"/>
        <color rgb="FF0070C0"/>
        <rFont val="Arial"/>
        <family val="2"/>
      </rPr>
      <t xml:space="preserve">
08/25/23:  Discussed with Todd on 08/25/23 - gameplan was to review big picture, check if there is anything new in these (27-30) submittals - see excel sheet in the folder that compared the sheet lists.  Our assumption is that they have pulled out what they need for review into separate shop drawings, and that this LADBS submittal is just an overall compilation - so our main focus was on the break-out submittals.    We left a note saying as much on each submittal 27 through 30.</t>
    </r>
  </si>
  <si>
    <t>28.0</t>
  </si>
  <si>
    <t>Exterior Envelope - LADBS Permit Package - Shop Drawings (1 of 3)</t>
  </si>
  <si>
    <t>08/02/23:  Seems to be the complete set of shops - but the stuff of interest to us is in seems to be pulled out into 32-&gt;35 - so maybe we focus our review in that, and then this can just be an "impact to structure" review.
08/03/23:  See notes on 27</t>
  </si>
  <si>
    <t>Exterior Envelope - LADBS Permit Package - Shop Drawings (2 of 3)</t>
  </si>
  <si>
    <t>08/03/23:  See notes on 27</t>
  </si>
  <si>
    <t>30.0</t>
  </si>
  <si>
    <t>Exterior Envelope - LADBS Permit Package - Shop Drawings (3 of 3)</t>
  </si>
  <si>
    <t>32.0</t>
  </si>
  <si>
    <t>Exterior Envelope Requirements - Phase 1B Steel Anchor Shop Drawings</t>
  </si>
  <si>
    <t xml:space="preserve">08/03/23:  JK reviewing, then sendout with 34/35
08/10/23:  JK reviewed - had notes on Level 4 - DT to review
08/14/23:  L4 connections do not follow the RFI's that detailed these locations - refer to notes in Submittal - refer to 01 83 16 -33.0
08/21/23:  CLarified that the L4 connections here are "typ" connections that are separate from the header beam connections that are specifically shown in our drawings, so we revised the submittal but still reference that info just to make sure it's clear.  </t>
  </si>
  <si>
    <t>Exterior Envelope Requirements - Phase 1B Steel Anchor Calcuations</t>
  </si>
  <si>
    <t xml:space="preserve">08/03/23:  Added bookmarks to help understand what is in this package
08/03/23:  JK reviewing, then sendout with 34/35
08/10/23:  JK reviewed - had notes on Level 4 - DT to review
08/14/23:  L4 connections do not follow the RFI's that detailed these locations - refer to notes in Submittal - refer to 01 83 16 -32.0
08/21/23:  CLarified that the L4 connections here are "typ" connections that are separate from the header beam connections that are specifically shown in our drawings, so we revised the submittal but still reference that info just to make sure it's clear.  </t>
  </si>
  <si>
    <t>Exterior Envelope Requirements - Balcony Steel Anchor Shop Drawings</t>
  </si>
  <si>
    <t>DT/SC</t>
  </si>
  <si>
    <t>08/01/23:  LOOK OUT FOR SQUARING OFF OF PLATES FOR CONNECTION POINTS
08/03/23:  Reviewed (SC could have also but is going to be out of office).  In general, just connection points along balconies, and generally in line with what had been discussed.  
08/18/23:  Forwarded to SC for her review as well</t>
  </si>
  <si>
    <t>Exterior Envelope Requirements - Balcony Steel Anchor Calculations</t>
  </si>
  <si>
    <t>08/01/23:  LOOK OUT FOR SQUARING OFF OF PLATES FOR CONNECTION POINTS
08/03/23:  Added bookmarks to help understand what is broken off into this package
08/03/23:  See notes on 01 83 16 #34 (these are the associated calcs - no notes on them) - SEND OUT w/ #32 and 33 when JK has wrapped
08/18/23:  Forwarded to SC for her review as well
08/21/23:  Updated JF that we will aim to have this (and the associated shop drawings #34.0) back tomorrow (tuesday)</t>
  </si>
  <si>
    <t>STR - TWR - HRC Terminators - Product Data</t>
  </si>
  <si>
    <t>07/25/23:  Was discussed during structural observation #3 at the site yesterday - the inspector (not city inspector) was asking if this had been submitted yet because this is the product they wanted to use.  Should be an acceptable equivalent to what is called out, but just need to review and send back for confirmation.  Product data looks fine, and includes LADBS approval.</t>
  </si>
  <si>
    <t>Project Management and Coordination - P2 Reflected Ceiling Plan Drawing - Other</t>
  </si>
  <si>
    <t>Project Management and Coordination - P2 Composite Shop Drawing - Other</t>
  </si>
  <si>
    <t>Project Management and Coordination - P2 Wall Penetration Drawing - Other</t>
  </si>
  <si>
    <t>Project Management and Coordination - P1 Wall Penetration Drawing - Other</t>
  </si>
  <si>
    <t>Project Management and Coordination - P1 Composite Shop Drawing - Other</t>
  </si>
  <si>
    <t>Project Management and Coordination - P1 Reflected Ceiling Plan Drawing - Other</t>
  </si>
  <si>
    <t>Project Management and Coordination - P2 Composite Slab Drawing - Other</t>
  </si>
  <si>
    <t>08/01/23:  Forwarded to XC
08/14/23:  Minor notes on penetrations</t>
  </si>
  <si>
    <t>Project Management and Coordination - P2 Composite Pad Drawing - Other</t>
  </si>
  <si>
    <t>Project Management and Coordination - P1 Composite Pad Drawing - Other</t>
  </si>
  <si>
    <t xml:space="preserve">Concrete Reinforcing - TWR- West Perimeter Wall Rebar Shops </t>
  </si>
  <si>
    <t>07/31/23:  GC requested 2-day turnaround on this submittal (EOD 07/31).  JH reviewed - looks like we can send back.  Refer to RFI 858 regarding the studs that will be used for temp support of this wall (did not reference in this submittal because the studs are not part of the structural design, only M&amp;M temp construction bracing)</t>
  </si>
  <si>
    <t>Nelson Stud Specification - Product Data</t>
  </si>
  <si>
    <t>07/31/23:  Typ Nelson stud prodcut info and ISR with LARR report - no exceptions</t>
  </si>
  <si>
    <t>Admixture for Shotcrete Mix - Product Data</t>
  </si>
  <si>
    <t>07/31/23:  Need to confirm - don't see reference to something like this in our specs?  It also isn't in the mix that the concrete engineer produced and stamped, so we at least need to see that - they should revise it to include within that mix, or show that engineers approval - this is Section 2.4 of the Shotcrete spec in case it comes back to us</t>
  </si>
  <si>
    <t>Deck Bearing Embed Plates</t>
  </si>
  <si>
    <t>08/03/23:  Need RW/KW to confirm intent of cross walls detail - and then should be pretty much good to send back - WAS CONFIRMED that the cross wall connection should just be rebar - so marked this one up on our details, and then noted the update on the submittal review</t>
  </si>
  <si>
    <t>Expansion Anchors at top of CMU walls</t>
  </si>
  <si>
    <t>08/03/23:  Just compared to typ CMU top of wall detail - no comments</t>
  </si>
  <si>
    <t>28.2</t>
  </si>
  <si>
    <t>TWR/Gar - Mix Design for Walls and Columns</t>
  </si>
  <si>
    <t>08/03/23:  Forwarded to JH
08/07/23:  JH reviewed, and added notes for where this mix would not apply (due to some columns and walls using a higher strength mix) - but also noted needing a 56day breka - but this may not be necessary since they show 56 day required strength at 28 days - wait for JH to confirm.
08/14/23:  JH added notes regarding the break - need to hear back on whether R&amp;R is necessary</t>
  </si>
  <si>
    <t>48.0</t>
  </si>
  <si>
    <t>Structural Steel Framing - Sequence 2 - 3 Elevator Erection Sheets</t>
  </si>
  <si>
    <r>
      <t xml:space="preserve">08/03/23: Forwarded to JK
08/22/23:  </t>
    </r>
    <r>
      <rPr>
        <b/>
        <sz val="7"/>
        <color rgb="FF0070C0"/>
        <rFont val="Arial"/>
        <family val="2"/>
      </rPr>
      <t>JK notes completed.  Sounds OK, jjust noted the double posts that we don't show
08/23/23:  Looks like we had noted the confirmation of single/double posts question in RFI 466.1, and never received an answer - will note this in the submittal review (2 posts is acceptable, but our drawings show 1 post)</t>
    </r>
    <r>
      <rPr>
        <sz val="7"/>
        <color rgb="FF0070C0"/>
        <rFont val="Arial"/>
        <family val="2"/>
      </rPr>
      <t xml:space="preserve"> - refer to RFI 466.2 Q7a, and email chain with SMEH on 07/05/23 regarding this specific issue.  Added some notes on this in the submtital review, but in the end also noted that 2 posts is acceptable - they should just confirm that this is the requirement.
09/07/23:  JF noted that some aspects weren't picked up - we re-reviewed and noted that they missed some information from RFI 827 (Wx instead of HSS at edges of shafts) - so added these notes and sent back through email to JF.  It looks like they also missed the top of HB beam elevations that was confirmed in 827 as well - 2" below top of steel.  However, it does appear to be picked up in #51, and maybe the other later submittals.</t>
    </r>
  </si>
  <si>
    <t>01 31 00 - Project Management and Coordination - P3 Reflected Ceiling Plan Drawing - Other</t>
  </si>
  <si>
    <t>08/15/23:  Noted, similar to other reflected ceiling plans, that there is no strucutral information presented for review</t>
  </si>
  <si>
    <t>16.4</t>
  </si>
  <si>
    <t>Structural Steel Framing - Level 2 to 4 Curtainwall Support SidePlate Shop Drawings Between Lines TC &amp; TE</t>
  </si>
  <si>
    <t xml:space="preserve">08/15/23:  Forwarded to Sideplate - just a local update for the Sideplate area where tubes are included for curtainwall attachment - should not really affect Sideplate.
08/15/23:  Review received by Sideplate - sent back in </t>
  </si>
  <si>
    <t>08/14/23:  Received after due date, unclear what is different compared to 2.0.  (2.0 had essentially no structural review, no structural information was provided)
08/14/23:  Retruned quickly because for some reason this was a high priority - but simila to 2.0, there isn't really any structural information to revew</t>
  </si>
  <si>
    <t>Mix Design for 7000 PSI Shear Walls and Columns Alternate</t>
  </si>
  <si>
    <t>08/14/23:  Forward to JH/RG - noted on call today with JF as a "hot" submittal (also see 28.2 for a related mix)
08/14/23:  RG notes no issues other than 8" slump (already discussed) and gaining strength quickly
08/15/23:  JH left notes about where this can be used, given that the breaks are relatively high in strength</t>
  </si>
  <si>
    <t>1.2</t>
  </si>
  <si>
    <t>Steel Stairs - Phase 1: P4 to L1 - Shop Drawings Resubmission</t>
  </si>
  <si>
    <r>
      <t xml:space="preserve">08/15/23:  Checked with JF if this is now good to go (stair width not modified) - sent email
08/15/23: Forward to YC meanwhile
08/25/23:  YC says he has reviewed - DT to run through and sendout
08/28/23:  JF notes that this will be going back R+R AGAIN - JH notes that there are some cases where they are not taking the slab edges as they were shown/coordinated - RFI 823/824 are referenced.  </t>
    </r>
    <r>
      <rPr>
        <b/>
        <sz val="7"/>
        <color rgb="FF0070C0"/>
        <rFont val="Arial"/>
        <family val="2"/>
      </rPr>
      <t>Scrutinize slab edges closely - since it sounds like there are still are issues with this, but get it wrapped up and sent back since it will be R+R anyways</t>
    </r>
    <r>
      <rPr>
        <sz val="7"/>
        <color rgb="FF0070C0"/>
        <rFont val="Arial"/>
        <family val="2"/>
      </rPr>
      <t xml:space="preserve">
08/30/23:  Did add notes that they need to send an RFI regarding the W18x211 that has to have it's flanges trimmed.  And then also made a few other comments on stiffener plates added on beams (Pg. 66) for eccentric hangers.</t>
    </r>
  </si>
  <si>
    <t>50.0</t>
  </si>
  <si>
    <t>Structural Steel Framing - Sequence 4 Elevator Erection Sheets</t>
  </si>
  <si>
    <t>JP</t>
  </si>
  <si>
    <t>08/15/23:  Forwarded to JK.  Related to 05 12 00-48.0.
08/25/23:  JK reviewed - review and sendout.  Originally commented on the interior posts again - but pretty sure 466.2 was only talking about double posts in the pit levels - should not be required at typ floors.
09/13/23:  There were lots of additional JF comments on this one, and a call today with Clark/JMB running through why it was delayed on JF side.  They noted lots of RFI's and info in the drawings that wasn't picked up.  They noted a few items we should be aware of as well.  They sent us their version of review for us to download ourselves for reference.</t>
  </si>
  <si>
    <t>Misc. Metal - Access Ladders and Hatches...Product Data</t>
  </si>
  <si>
    <t>08/15/23:  Product data that doesn't really have any structural information</t>
  </si>
  <si>
    <t>Steel Stairs - Phase 2: L1 to L18 - Shop Drawings Revision</t>
  </si>
  <si>
    <r>
      <t xml:space="preserve">08/15/23:  Similar to 05 51 00-1.2, confirm with JF that this is good to go (sent email w/ 05 51 00 1.2)
08/15/23:  Forward to YC meanwhile 
08/25/23:  YC says he has reviewed - DT to run through and sendout
08/28/23:  Refer to 08/28 notes on 1.2, likely apply to this one as well, but we covered 1.2 first.
08/29/23:  On calls, this has been referred to as lower priority than 1.2 (since this is Phase 2).  Refer to other notes.
09/05/23:  Stairs in general were discussedin the in-person meeting at Clark last week - lots of discussion about how the stair ties in and the associated slab edge - technically applies to this submittal as well - do we need to hold? 
</t>
    </r>
    <r>
      <rPr>
        <b/>
        <sz val="7"/>
        <color rgb="FF0070C0"/>
        <rFont val="Arial"/>
        <family val="2"/>
      </rPr>
      <t>09/27/23:  GC email notes NEED BY 10/06/23</t>
    </r>
    <r>
      <rPr>
        <sz val="7"/>
        <color rgb="FF0070C0"/>
        <rFont val="Arial"/>
        <family val="2"/>
      </rPr>
      <t xml:space="preserve">
10/02/23:  Discussed with JG and Denis.  Forwarded to YC.  Need to review if/where else they might add torsion to our beams (refer to emails from Denis).  Also confirmed that one shear wall get get shorter in length to accomodate stair, per Denis email - but JH noted this did require an update to the rebar (which was made in the studio session - </t>
    </r>
    <r>
      <rPr>
        <b/>
        <sz val="7"/>
        <color rgb="FF0070C0"/>
        <rFont val="Arial"/>
        <family val="2"/>
      </rPr>
      <t>will need to leave a note int he submittal for them to send an RFI on this) - Denis noted he will provide an image from the model once it's updated, and then we can add a note</t>
    </r>
    <r>
      <rPr>
        <sz val="7"/>
        <color rgb="FF0070C0"/>
        <rFont val="Arial"/>
        <family val="2"/>
      </rPr>
      <t xml:space="preserve">
</t>
    </r>
    <r>
      <rPr>
        <b/>
        <sz val="7"/>
        <color rgb="FF0070C0"/>
        <rFont val="Arial"/>
        <family val="2"/>
      </rPr>
      <t>10/03/23:  Noted on GC priority list as #2</t>
    </r>
    <r>
      <rPr>
        <sz val="7"/>
        <color rgb="FF0070C0"/>
        <rFont val="Arial"/>
        <family val="2"/>
      </rPr>
      <t xml:space="preserve">
10/05/23:  Gave JF the heads up that our review in the studio session is essentially complete
10/06/23:  JF submitted both of our reviews together</t>
    </r>
  </si>
  <si>
    <t>51.0</t>
  </si>
  <si>
    <t>Structural Steel Framing - Sequence 5 - 7 Elevator Erection Sheets</t>
  </si>
  <si>
    <r>
      <t xml:space="preserve">08/15/23:  Forwarded to JK.  Related to 05 12 00-48.0 and 50.0
</t>
    </r>
    <r>
      <rPr>
        <b/>
        <sz val="7"/>
        <color rgb="FF0070C0"/>
        <rFont val="Arial"/>
        <family val="2"/>
      </rPr>
      <t>08/25/23: JK complete - ready for send out</t>
    </r>
    <r>
      <rPr>
        <sz val="7"/>
        <color rgb="FF0070C0"/>
        <rFont val="Arial"/>
        <family val="2"/>
      </rPr>
      <t xml:space="preserve">
09/07/23:  Per email with JF (JH), additional comments were added.  Send by email to JF for them to incorporate since we have already submitted our review in Procore.
09/14/23:  Continued discussion with JF after our submittlal, JF created a bluebeam session for all to review together.
09/14/23:  REceived a version of the review w Clarks comments (given yesterdays meeting noting that it looked like they hadn't reviewed them at all)
09/18/23:  Review with JF continued, as they went in depth with their review (shared bluebeam session on #51 and #52.  We had a call this morning and then confirmed one last time we have nothing else to add to this one, which will be sent back with JF)
09/18/23:  JF sent in their final response on this date</t>
    </r>
  </si>
  <si>
    <t xml:space="preserve">Concrete Reinforcement - GAR -T3 Tower Crane Footing Reinforcement </t>
  </si>
  <si>
    <t>08/17/23:  Provided when we noted that we had never seen shop drawings for the structural rebar that goes through the TC3 mat, and they were trying to pour it.  They had the tower crane bars clearly, but it was unclear what they were showing for the strcutral mat bars that run through this footing also.  Went to do observations on this footing as well.  GC requested rush review given schedule of trying to pour this footing soon
08/17/23:  Left a note with Francisco - unclear if/how they are providing the shear bars where the TC3 mat overlays shear rebar.  Waiting to hear back.  Doesn't look like these are shown in the shop drawings, and didn't see any sign of them out at the site
08/18/23:  Just return noting R&amp;R and to provide the vert bars, did not hear back from message left with Francisco yesterday.
08/21/23:  Ran out of time last week, sent it back this morning, noting that the shear bars were not included (still had not heard back from GC at this point either)</t>
  </si>
  <si>
    <t>10.2</t>
  </si>
  <si>
    <t>P4 Garage Updated Mat Foundation CJ Plan</t>
  </si>
  <si>
    <t>08/22/23:  Simila rto 10.1, but they had a few updates.  Only had one note, where they had to shift one line to be within the middle 1/3 of the bay, but otherwise looks OK.</t>
  </si>
  <si>
    <t>9.1</t>
  </si>
  <si>
    <t>Revised Garage P4 Mud Slab and Protection Slab CJ Plan</t>
  </si>
  <si>
    <t>08/22/23:  Simila to 9.0 (original version of this), this is just the mud slab which does not impact structure - so just not for impact to structure and send back.  AT the same time, they did send 10.2, which is the CJs in the mat itself, which is more important.</t>
  </si>
  <si>
    <t>08/21/23:  Refer to 9.0 - was originally missing shear steel in the TC3 foundation - this should have it added
08/22/23:  Sent back - directly to Francisco because JF voided it in Procore (since it looks like it's just a TC submittal, even through it does indeed have some design team information in it).  In the end, just sent it directly to Francisco - also followed up with an associated structural observation for this footing from our site visits last week.  Noted that they were using shear pins from RFI 192, not 804 (which is what is shown in Bulletin3) - this is technically acceptable, but may cause confusion against Bulletin3.</t>
  </si>
  <si>
    <t>Thermal Control Plan for Transfer Elements and Oil Well Column</t>
  </si>
  <si>
    <r>
      <t xml:space="preserve">08/21/23:  Need to review, similar to mat thermal control plan (note, strangely did not receive an email notification for this one, just happened to notice from a call with JF)
</t>
    </r>
    <r>
      <rPr>
        <b/>
        <sz val="7"/>
        <color rgb="FF0070C0"/>
        <rFont val="Arial"/>
        <family val="2"/>
      </rPr>
      <t>08/28/23:  Listed as hot now</t>
    </r>
    <r>
      <rPr>
        <sz val="7"/>
        <color rgb="FF0070C0"/>
        <rFont val="Arial"/>
        <family val="2"/>
      </rPr>
      <t xml:space="preserve">
08/31/23:  Review, and the thermal control aspect looks ok (similar to mat, but some areas do require cooling pipes) - but the 7ksi mix appears to not match what we have received for review (different mix ID, and notes it's for LACMA, not CCC, and is 8ksi) - requires revision of this report, or submittal of this concrete mix for our review.</t>
    </r>
  </si>
  <si>
    <t>Mix Design for 10000 PSI Shear Walls and Columns</t>
  </si>
  <si>
    <t>08/21/23:  Forwarded to JH
08/25/23: JH reviewed - ready for sendout</t>
  </si>
  <si>
    <t>Structural Steel Framing - Level 28 to 30</t>
  </si>
  <si>
    <r>
      <t xml:space="preserve">08/21/23:  </t>
    </r>
    <r>
      <rPr>
        <b/>
        <sz val="7"/>
        <color rgb="FF0070C0"/>
        <rFont val="Arial"/>
        <family val="2"/>
      </rPr>
      <t xml:space="preserve">Forwarded to YC </t>
    </r>
    <r>
      <rPr>
        <sz val="7"/>
        <color rgb="FF0070C0"/>
        <rFont val="Arial"/>
        <family val="2"/>
      </rPr>
      <t xml:space="preserve">- NOTE:  This appears to have been received the same day that we received it - shot a note to Omar for confirmation of this - did JF did accidentally hold onto it too late?
08/21/23:  </t>
    </r>
    <r>
      <rPr>
        <b/>
        <sz val="7"/>
        <color rgb="FF0070C0"/>
        <rFont val="Arial"/>
        <family val="2"/>
      </rPr>
      <t>Also forwarded to Sideplate</t>
    </r>
    <r>
      <rPr>
        <sz val="7"/>
        <color rgb="FF0070C0"/>
        <rFont val="Arial"/>
        <family val="2"/>
      </rPr>
      <t xml:space="preserve">
08/23/23:  REceived Sideplate review
09/01/23:  YC finished review - DT to review and sendout
09/05/23:  DT reviewed and sentout - nothing very notable other than calling out a few penetrations that otherwise were noted in RFI's after Bulletin3</t>
    </r>
  </si>
  <si>
    <t>3.2</t>
  </si>
  <si>
    <t>Revised Anchor Bolt - For Record</t>
  </si>
  <si>
    <t>08/28/23:  Received after due date, but also noted as just for record only.  Looks like minor tracking of for record info - no notes</t>
  </si>
  <si>
    <t>31.0</t>
  </si>
  <si>
    <t>STR - TWR - Welding Procedure - Reinforcement to Steel Baseplate</t>
  </si>
  <si>
    <t>08/25/23:  Should be quick - review and send back</t>
  </si>
  <si>
    <t xml:space="preserve">TWR - STR - T6 Shear Wall Reinforcement - P2 to Ground Level </t>
  </si>
  <si>
    <t>JH/DT</t>
  </si>
  <si>
    <t>08/23/23:  Forwarded to JH.  Note that GC (Francisco) requested that this be expedited (requested turnaround by Friday in about 3 days).
08/23/23: JH Expedited review and sent back.  Main thing was noting to ensure that they are picking up all the dowels/formsavers necessary for the L1 slab rebar from both the tower and podium (lots of bars crossing through this interface)</t>
  </si>
  <si>
    <t>52.0</t>
  </si>
  <si>
    <t>Structural Steel Framing - Sequence 8 - 10 Elevator Erection Sheets</t>
  </si>
  <si>
    <t>08/28/23:  Forwarded to JK
08/28/23:  JK notes review is complete - no notable comments, just confirmed our understanding is one post up at the top of the elevators (which is what these plans show as well - but we noted to confirm with Otis in order for them to ensure they are on the same page, since it was never 100% clarified)
09/14/23:  REceived a version of the review w Clarks comments
09/18/23:  Review had continued on JF's end (bluebeam session) and sent in on this day</t>
  </si>
  <si>
    <t>West Wall Shotcrete Joint Locations</t>
  </si>
  <si>
    <t>08/24/23:  Just review quickly.  Hthis is for the shooting segments, not expansion joints</t>
  </si>
  <si>
    <t xml:space="preserve">Mix Design for 5ksi Tower Columns (6” Slump) </t>
  </si>
  <si>
    <t>08/27/23:  Forwarded to JH
08/29/23:  JH reviewed and stamped - just same typ note about meeting 6ksi at 56 day, which doesn't look like an issue.</t>
  </si>
  <si>
    <t xml:space="preserve">Mix Design for 5ksi Tower Columns (8” Slump) </t>
  </si>
  <si>
    <t>08/27/23:  Forwarded to JH
08/92/23:  JH reviewed and stamped</t>
  </si>
  <si>
    <t>23.1</t>
  </si>
  <si>
    <t>09/20/23:  NOTED AS HOT ON EARLIER MEETING - TRY TO REVIEW AND GET THIS OUT SOON
09/21/23:  JK reviewed, no substantial notes (most looks similar to before, other than updated deck type).  We did request updated  associated calculations - see JK email today for internal notes on this submittal</t>
  </si>
  <si>
    <t>Exterior Envelope Requirements - Phase 2 Embed Shop Drawings</t>
  </si>
  <si>
    <t>10/03/23:  Forwarded to JK
10/03/23:  JK reviewed - everything looks OK, but similar to ARUP, certain details are missing, and we need calcs - so we noted that approval is pending these items.  Note item was never listed as "hot", but just got it off the list</t>
  </si>
  <si>
    <t>25.1</t>
  </si>
  <si>
    <t>08/29/23:  Notes state that this was revised to incorporate the depressions for the finished floor (our prior review only noted impact to structure, so need to review to see what the updates are)- forwarded to JK
08/30/23:  JK notes complete - DT review and sendout
09/11/23:  Our notes were basically just copies from the prior version of this submittal, and are unrelated to the deck depression.  They appear to have utilized the correct deck depeth for teh depressions, so no issue there - however they didn't provide updated calcs so we asked for that (ARUP asked for that also)</t>
  </si>
  <si>
    <t>Exterior Envelope Requirements - Phase 1B (Levels 4-6) Embed Shop Drawings</t>
  </si>
  <si>
    <t>10/02/23:  Noticed on 10/02 that this one had been left in the log, but Procore has our response in on 09/11.  JK reviewed</t>
  </si>
  <si>
    <t>L1 Elevated Deck and Wall Shop Drawings</t>
  </si>
  <si>
    <r>
      <t>11/02/23:  Submittal was misplaced in intake - was not aware until seeing it on the "overdue"list.  Hasn't come up as a critical submittal yet, but forwarding on to JH/XC for their review.
11/06/23:  JH notes his comments are done
11/13/23:  Checked in with XC on this one - notes he will be done by this Wed</t>
    </r>
    <r>
      <rPr>
        <b/>
        <sz val="7"/>
        <color rgb="FF0070C0"/>
        <rFont val="Arial"/>
        <family val="2"/>
      </rPr>
      <t xml:space="preserve">
</t>
    </r>
    <r>
      <rPr>
        <sz val="7"/>
        <color rgb="FF0070C0"/>
        <rFont val="Arial"/>
        <family val="2"/>
      </rPr>
      <t xml:space="preserve">11/27/23:  Followed up with XC
11/30/23:  XC notes that this is reviewed, but has some follow up questions - DT to review
12/13/23:  JF put this one up on a studio session now - copy over comments and then also review XC notes (258-604-468)
12/18/23:  Copied over comments, and responded to JG email regarding north roadway clarifications (we alreayd had notes on this in the review by XC).  </t>
    </r>
    <r>
      <rPr>
        <b/>
        <sz val="7"/>
        <color rgb="FF0070C0"/>
        <rFont val="Arial"/>
        <family val="2"/>
      </rPr>
      <t>Need to coordinate with XC on increasing beam widths down under amenity bldg, and then all good to go.</t>
    </r>
    <r>
      <rPr>
        <sz val="7"/>
        <color rgb="FF0070C0"/>
        <rFont val="Arial"/>
        <family val="2"/>
      </rPr>
      <t xml:space="preserve">  Confirmed this with him and left two options for GC to pursue at these locations - informed JF that our review was complete in the studio session (NYA did not send in a response in Procore itself)</t>
    </r>
  </si>
  <si>
    <t>Epoxy Product Data</t>
  </si>
  <si>
    <t>08/30/23:  Expired (very) ESR reports - said to resubmit current reports since these ESR reports will be on site and may have updated instructions.  Also noted to clarify that some instances (like RFI 934 response) will utilize SET-3G so that will need a separate submittal.</t>
  </si>
  <si>
    <t>32.2</t>
  </si>
  <si>
    <t>Tower Crane 2 Footing and Foundation Shop Drawings</t>
  </si>
  <si>
    <t>09/01/23:  Looks like Clark held onto this (or JF kicked it out of Procore) and Clark was late in getting it to us, then asking for a 1 day turnaround.  Clar notes that it should have all associated rebar (referring back to TC3 footing, which did not include the shear ties originally).  COnfirm this, and then that should be good.  Reviewed and looks like they picked up the added bars and shear bars - note OK</t>
  </si>
  <si>
    <t>03 45 00</t>
  </si>
  <si>
    <t>h</t>
  </si>
  <si>
    <t>09/05/23:  Need to run by RG to see if these are still similar to what we had initially reviewed in terms of weight
09/12/23:  Todd notes this is now hot
09/12/23:  Discussed with Todd on the phone.  We agreed NYA doesn't really have any exceptions to this, but will need to see the associated calcs.  Also, it raises the point of the "base" at the bottom of the stairs, which JF+NYA had never come to a conclusion on.</t>
  </si>
  <si>
    <t>54.0</t>
  </si>
  <si>
    <t>Structural Steel Framing - Sequence 14 - 17 Elevator Erection Sheets</t>
  </si>
  <si>
    <r>
      <t xml:space="preserve">09/05/23:  Forwarded to JK
09/12/23:  JK wrapping up review
09/14/23:  REceived a version of the review w Clarks comments
09/25/23:  </t>
    </r>
    <r>
      <rPr>
        <b/>
        <sz val="7"/>
        <color rgb="FF0070C0"/>
        <rFont val="Arial"/>
        <family val="2"/>
      </rPr>
      <t>JK had noted wrapped up 09/20/23 - need to review and send out
09/29/23:  JK notes done.  For 53, we didn't upload to a session to review with JF, so do the same here.  We can always add to their review if we need.  Tried to upload but it is not currently assigned to us - DT let JF know to forward it to us</t>
    </r>
    <r>
      <rPr>
        <sz val="7"/>
        <color rgb="FF0070C0"/>
        <rFont val="Arial"/>
        <family val="2"/>
      </rPr>
      <t xml:space="preserve">
10/02/23:  JFA noted that they are unable to access as well, but they asked us not to upload to Procore anyways.  But didn't mention uploading to a bluebeam session either - asked if they would like us to upload it to a bluebeam session
10/02/23:  JFA wanted us to just upload to the bluebeam session, so we did so and gave them the alert on this.
10/02/23:  JF notes that this was returned by Clark as R+R, so just hold our comments and wait for the re-submittal
10/13/23:  Re-opened but now very confused - shot Jon H an email asking if we need to do anything, or if they will just upload oiur prior session review.
</t>
    </r>
    <r>
      <rPr>
        <b/>
        <sz val="7"/>
        <color rgb="FF0070C0"/>
        <rFont val="Arial"/>
        <family val="2"/>
      </rPr>
      <t>10/16/23:  Check to see if this changed, and copy over the prior comments - send back to JK - our prior comments are in the "185-981-695" studio session</t>
    </r>
    <r>
      <rPr>
        <sz val="7"/>
        <color rgb="FF0070C0"/>
        <rFont val="Arial"/>
        <family val="2"/>
      </rPr>
      <t xml:space="preserve"> (DT let JK know).  
10/30/23:  WE had wrapped our review for a while ago, but JF had confusingly set up two separate bluebeam sessions that had this PDF in it, so JK ran through and cleaned up the one that they wanted the review in - we noted our review is now closed and stamped
11/03/23:  This was still being reviewed by JF in a bluebeam session until today, when they asked NYA to upload the initial submittal (because it was technically still in our court since the review had been done in the bluebeam session)</t>
    </r>
  </si>
  <si>
    <t>Misc Metal - Shop and Field WPS</t>
  </si>
  <si>
    <t>09/05/23:  Typ WPS, but for SME - just need to run through (large package)
11/20/23:  This one is getting hotter due to stairs, so start taking a look</t>
  </si>
  <si>
    <t>Misc Metal - Bollards</t>
  </si>
  <si>
    <t>09/05/23:  Not much review other than just confirming that they match typ bollard detail 3/S1.1.04 which they do.  Noted that GC should also ensure to capture the supplemental rebar noted in that detail</t>
  </si>
  <si>
    <t>Misc Metals - Motor Court West Canopy Embeds &amp; Framing</t>
  </si>
  <si>
    <r>
      <t xml:space="preserve">09/06/23:  Received after due date - no word on criticality yet, but need someone to review
09/13/23:  </t>
    </r>
    <r>
      <rPr>
        <b/>
        <sz val="7"/>
        <color rgb="FF0070C0"/>
        <rFont val="Arial"/>
        <family val="2"/>
      </rPr>
      <t>SC notes complete - see Teams notes</t>
    </r>
    <r>
      <rPr>
        <sz val="7"/>
        <color rgb="FF0070C0"/>
        <rFont val="Arial"/>
        <family val="2"/>
      </rPr>
      <t xml:space="preserve">
06/03/24:  Trying to wrap up - forwarded to YC along with #16
06/07/24:  YC notes reviewed - no comments beyond SC's - DT to review in current context
06/07/24:  Review looks OK - R+R mainly due to incorrect material callouts</t>
    </r>
  </si>
  <si>
    <t>Misc. Metals - East Motor Court Canopy Framing</t>
  </si>
  <si>
    <t>YC/SC</t>
  </si>
  <si>
    <t>09/06/23: See notes on related #15.0
06/03/24:  Trying to wrap up and send out - forwarded to YC along with #15
06/07/24:  YC notes reviewed - no comments beyond SC's - DT to review in current context
06/07/24:  Similar to #15, review looks OK - R+R mainly due to incorrect material callouts</t>
  </si>
  <si>
    <t>Tower Crane 2 - Crane Design Implementing Mat Foundation Rebar</t>
  </si>
  <si>
    <t xml:space="preserve">09/05/23:  Updated crane foundation - but our main concern is that they have included our main mat reinfrocement (which it appears that they have, in the rebar shop drawings for TC2) - so this is more just a cursory review of what the crane engineer is showing.  </t>
  </si>
  <si>
    <t>09/05/23:  Updated to reference current product data, and notes 3G also per our note on submittal 39.0.  Note that they didn not include the current versions of the ESR's in this report, so NYA referenced the appropriate ESR reports in our review stamp.</t>
  </si>
  <si>
    <t>53.0</t>
  </si>
  <si>
    <t>Structural Steel Framing - Sequence 11 - 13 Elevator Erection Sheets</t>
  </si>
  <si>
    <r>
      <t xml:space="preserve">09/05/23:  Forwarded to JK
09/06/23:  JK notes complete - review and sendout - DT to do quick review
09/07/23:  JK to do quick re-review to see if there are any other items to confirm (given our rereview of #48 through 52 today, given JF catchinga  few items that SME had not picked up) - JK took another look through and confirmed, </t>
    </r>
    <r>
      <rPr>
        <b/>
        <sz val="7"/>
        <color rgb="FF0070C0"/>
        <rFont val="Arial"/>
        <family val="2"/>
      </rPr>
      <t xml:space="preserve">DT to give a final pass and then send it out
</t>
    </r>
    <r>
      <rPr>
        <sz val="7"/>
        <color rgb="FF0070C0"/>
        <rFont val="Arial"/>
        <family val="2"/>
      </rPr>
      <t>09/14/23:  REceived a version of the review w Clarks comments
09/15/23:  REceived another version of the review w Clarks comments
09/19/23:  Held long enough (to catch anything else with JF, and to evaluate what #56 contained, which only pertained to #48), sent out
09/19/23:  SC notes that GC had sent another version of their review, this time with comments, but it was downloaded after we already sent ours in (see note on 09/15 where the version originally uploaded did not have Clark's comments)</t>
    </r>
  </si>
  <si>
    <t>55.0</t>
  </si>
  <si>
    <t>Structural Steel Tower Tie-ins for Record Only</t>
  </si>
  <si>
    <t>09/05/23:  Forwarded to JK (should just be for record only)
09/22/23:  JK notes reviewed - note that this is just for record.  Also, on this same day, there is a call to review the potential by the Crane engineers to add another tie-in, in which case additional review would be required, and this submittal would need to be supplemented.
09/25/23:  Review JK email sent 09/23 for notes from call regarding potential updates to tie-in locations - may need to send this back as R&amp;R noting that our understanding is that the tie in's may need to change - refer to JK's notes about meeting
09/27/23:  Rather than hold it any longer, and since one of the tie in options wouldn't change anything, returning this as reviewed, with the note that it is per current tie in infromation, and if anything changes, those updates need to be provided to the EOR for further validation.</t>
  </si>
  <si>
    <t>08 11 73</t>
  </si>
  <si>
    <t xml:space="preserve">Accordion Fire &amp; Smoke Rated Doors - Product Data </t>
  </si>
  <si>
    <t>09/05/23:  Forwarded to JK/SC
09/07/23:  SC notes no comments - we probably don't really have any on this as there may not be any structural data - just send back no review?
09/19/23:  Went to send back (saying no structural info), but JF has already responded.  So no official NYA review on this one anyways</t>
  </si>
  <si>
    <t>Accordion Fire &amp; Smoke Rated Doors - Shop Drawings</t>
  </si>
  <si>
    <t>09/05/23:  Forwarded to JK/SC
09/07/23:  Sent Lex an email asking if he knows the key to where the certain shutter tags apply (floors are not noted).  Also asked if there will a separate L3 submittal -&gt;  Need this before JK can proceed
09/11/23:  Maybe shoot it back asking for clarification of where they are located
09/19/23:  Never received response from Lex, but JG noted on a call they weren't familiar with the tags either.  So shot this back asking fro clarity on that, as well as if there is a separate submittal for the L3 circular opening.</t>
  </si>
  <si>
    <t>Accordion Fire &amp; Smoke Rated Doors - Level 1 Bulletin 1 Shop Drawings</t>
  </si>
  <si>
    <t>09/05/23:  Forwarded to JK/SC
09/07/23:  SC reviewed, we sent back.  Main item is they want supplemental steel to make up an elevation difference at the top track, but we are asking them to use a deeper track there instead</t>
  </si>
  <si>
    <t>8.1</t>
  </si>
  <si>
    <t>Updated West Wall Shotcrete Joint Locations</t>
  </si>
  <si>
    <t>09/28/23:  Just revised west wall CJ locations, nothing notable</t>
  </si>
  <si>
    <t>Steel Decking Revision</t>
  </si>
  <si>
    <t>09/13/23:  Sent to YC - NEED TO FOLLOW UP
09/20/23:  YC notes reviewed
09/27/23: GC email notes NEED BY 09/28
09/28/23:  NYA wrapped review - but uploaded to studio session per JF, did not go back up on Procore (per JFA request)
10/03/23:  Noted on GC priority list (current) as #8
10/06/23:  Noted to JF that our review  stamp is now uploaded to the session as well.
10/09/23:  May come back where we try to split out components that can be F+C, instead of R+R.  JF noted R+R because they had many dimensions missing.  We noted R+R because they were referencing Bulletin3 everywhere (but maybe this was just a typo).  Not sure if JF has sent this back yet, but our review was done</t>
  </si>
  <si>
    <t>Misc Metals - Podium and Tower Counter Support Frames</t>
  </si>
  <si>
    <t>CT</t>
  </si>
  <si>
    <t>09/16/23:  SC notes reviewed - needs to be run by CT also, as this is the counter supports that she had originally reviewed
09/22/23:  CT reviewed - noted additonal structure required</t>
  </si>
  <si>
    <t>Misc Metals - Gym Counter Supports</t>
  </si>
  <si>
    <t>09/16/23:  SC notes reviewed - can return</t>
  </si>
  <si>
    <t>Misc Metals - Security Desk Supports</t>
  </si>
  <si>
    <t>09/16/23:  SC notes reviewed - can return
09/16/23:  Refer to RFI 893 (note that this is another example of a submittal being provided when an open RFI would still affect it's design, with no reference to the RFI  - design team had to reference the RFI)</t>
  </si>
  <si>
    <t>Misc Metals - GR-4 2 Line Guardrail</t>
  </si>
  <si>
    <t>Misc Metal - 5-26 Floor Penetration Frames</t>
  </si>
  <si>
    <t>RG/JK</t>
  </si>
  <si>
    <t>10/31/23:  Small deck opening submittal - covers retail and tower roof - sent to JK/RG
11/01/23:  Both RG/JK note reviewed</t>
  </si>
  <si>
    <t>Misc Metal - 5-39 Roof Drain Supports</t>
  </si>
  <si>
    <t>40.1</t>
  </si>
  <si>
    <t>Garage Placing Boom Foundation Drawings</t>
  </si>
  <si>
    <t>10/16/23:  Did not review yet, but already received version 40.3, so looks like this version can be closed (?)</t>
  </si>
  <si>
    <t>Structural Steel Framing - Sequence 14 - Level 31 to 33</t>
  </si>
  <si>
    <r>
      <t>09/21/23:  Forwarded to YC -</t>
    </r>
    <r>
      <rPr>
        <b/>
        <sz val="7"/>
        <color rgb="FF0070C0"/>
        <rFont val="Arial"/>
        <family val="2"/>
      </rPr>
      <t xml:space="preserve"> NEED TO FORWARD TO SIDEPLATE
09/25/23:  Had missed forwarding this to Sideplate, sent it today, they normally respond quickly</t>
    </r>
    <r>
      <rPr>
        <sz val="7"/>
        <color rgb="FF0070C0"/>
        <rFont val="Arial"/>
        <family val="2"/>
      </rPr>
      <t xml:space="preserve">
09/27/23:  Sent our current submittal review to JH to post on a studio session, for us to continue our review.   YC noted being down with sections (DT reviewed these as well), and he was still running through connections.  Gameplan is to be done in a day or two - may need to remind Sideplate as well
09/28/23:  YC finished his review in the bluebeam session
09/29/23:  Received Sideplate review as well - can upload to the studio session as well, but this is just so that it stays ith the current version of the main submittal (this is just extracted pages for Sideplate's review - won't require anything extra from JF or NYA since we already have those pages in the main submittal)
10/02/23:  Received Sideplate review as well, and uploaded this to the bluebeam session and made JF aware that we had done so, asking if they want us to upload anything directly to Procore or not</t>
    </r>
  </si>
  <si>
    <t>56.0</t>
  </si>
  <si>
    <t>Elevator Framing Support Steel - Sequence 2 Levels P3 to P2</t>
  </si>
  <si>
    <r>
      <t xml:space="preserve">09/13/23:  Received while on a call with JMB/Clark/JF about criticality of elevator submittals - we were on top of them at that moment, but it's not clear if this was one of the upcoming submittals that was referred to on the call as "hot" - either way since it was elevator steel and near the base, made it a top priority - forwarded to JK.
09/13/23:  Note that on the call on the date above, this submittal was described as just a "connections" submittal for the elevator erection submittals - but it is a bit more than that, because it also has some of the plate/channel connection detailing - so it's a bit more than just connections, as these aren't referenced anywhere else other than this submittal.
09/15/23:  NOTE: While stating that this would be the hottest priority and should receive all attention (in addition to the elevator erection submittals), note that between 09/13 and 09/15 we also received 20 new RFI's, with no reference to priority, but no modification to due date.  Not feasible to maintain all of them on the typ schedule when also having requests to turn around submittals in 1-2 days.
</t>
    </r>
    <r>
      <rPr>
        <b/>
        <sz val="7"/>
        <color rgb="FF0070C0"/>
        <rFont val="Arial"/>
        <family val="2"/>
      </rPr>
      <t>09/18/23:  HOT ONE, SEND BACK TODAY</t>
    </r>
    <r>
      <rPr>
        <sz val="7"/>
        <color rgb="FF0070C0"/>
        <rFont val="Arial"/>
        <family val="2"/>
      </rPr>
      <t xml:space="preserve">
09/19/23:  JK added additional review information, then we sent out</t>
    </r>
  </si>
  <si>
    <t>23 05 29</t>
  </si>
  <si>
    <t>Hangers and Supports for HVAC - Piping Supports - Product Data</t>
  </si>
  <si>
    <t>10/16/23:  Take a look and get this sent out (not noted as hot,. But just get it out)
10/31/23:  Took a look and this is all product data, and they note sending a separate submittal for point load maps/calcs, so we just note we will review that one</t>
  </si>
  <si>
    <t>23 37 13</t>
  </si>
  <si>
    <t>Custom Central Station Air Handling Units - Podium AHUs - Product Data</t>
  </si>
  <si>
    <t>09/26/23:  TURN THIS AROUND ASAP
09/27/23:  Forwarded to XC for his review - we only received word yesterday that this was a hot one.
09/29/23:  XC notes to assign No Review, and request a plan layout with direct unit weights and associated concrete pad heights for more straightforward review for impact to structure
10/02/23:  Sent back as "rejected" noting that this isn't really for our review, see notes above.  The submittal was R+R regardless, but not because of our review</t>
  </si>
  <si>
    <t>Misc. Metal - 5-40 Balcony Drain Supports</t>
  </si>
  <si>
    <t>09/19/23:  SC notes reviewed - can return</t>
  </si>
  <si>
    <t>TWR - Concrete Reinforcing - North Wall GL T1- GL 14</t>
  </si>
  <si>
    <r>
      <t xml:space="preserve">09/25/23:  </t>
    </r>
    <r>
      <rPr>
        <b/>
        <sz val="7"/>
        <color rgb="FF0070C0"/>
        <rFont val="Arial"/>
        <family val="2"/>
      </rPr>
      <t>FORWARDed TO JH</t>
    </r>
    <r>
      <rPr>
        <sz val="7"/>
        <color rgb="FF0070C0"/>
        <rFont val="Arial"/>
        <family val="2"/>
      </rPr>
      <t xml:space="preserve">
09/25/23:  JH reviewed, can send out
09/27/23:  JH caught a few items, now we can send out</t>
    </r>
  </si>
  <si>
    <t>Concrete Reinforcement - Garage - Area 1 - GL 14 to GL 9</t>
  </si>
  <si>
    <t>09/25/23:  FORWARDed TO XC
10/06/23:  These should go to JH and RG instead - sent them the email
10/09/23:  RG is done with his review.  Checked in with JH to confirm he can review the wall information
10/10/23:  JH has reviewed as well - DT to review and sendout</t>
  </si>
  <si>
    <t>Concrete Reinforcement - Garage - Area 2 - GL 9 to GL 6</t>
  </si>
  <si>
    <r>
      <t xml:space="preserve">09/25/23:  </t>
    </r>
    <r>
      <rPr>
        <b/>
        <sz val="7"/>
        <color rgb="FF0070C0"/>
        <rFont val="Arial"/>
        <family val="2"/>
      </rPr>
      <t>FORWARDed TO XC</t>
    </r>
    <r>
      <rPr>
        <sz val="7"/>
        <color rgb="FF0070C0"/>
        <rFont val="Arial"/>
        <family val="2"/>
      </rPr>
      <t xml:space="preserve">
10/06/23:  These should go to JH and RG instead - sent them the email
10/10/23:  JH notes no wall info - </t>
    </r>
    <r>
      <rPr>
        <b/>
        <sz val="7"/>
        <color rgb="FF0070C0"/>
        <rFont val="Arial"/>
        <family val="2"/>
      </rPr>
      <t>need to make a note of this</t>
    </r>
    <r>
      <rPr>
        <sz val="7"/>
        <color rgb="FF0070C0"/>
        <rFont val="Arial"/>
        <family val="2"/>
      </rPr>
      <t xml:space="preserve">
10/16/23:  JF notes that no wall info was because they changed detailers, want this as a F+C, and then they will provide the wall rebar separately - said OK, but need to understand how they want to handle the book keepings</t>
    </r>
  </si>
  <si>
    <t>22 05 48</t>
  </si>
  <si>
    <t xml:space="preserve">Plumbing Systems Vibration Isolation and Seismic Restraint - Podium - Delegated Design Submittal </t>
  </si>
  <si>
    <r>
      <t xml:space="preserve">10/03/23:  </t>
    </r>
    <r>
      <rPr>
        <b/>
        <sz val="7"/>
        <color rgb="FF0070C0"/>
        <rFont val="Arial"/>
        <family val="2"/>
      </rPr>
      <t>GC notes priority #5</t>
    </r>
    <r>
      <rPr>
        <sz val="7"/>
        <color rgb="FF0070C0"/>
        <rFont val="Arial"/>
        <family val="2"/>
      </rPr>
      <t>.  Had received after due date, but we can review
10/06/23:  DT did quick review, forwarded to YC - we both agreed demands were light, and that they had the correct factors on their demands</t>
    </r>
  </si>
  <si>
    <t>Custom Central Station Air Handling Units - AHUs 04-01 thru 37-01 - For Record</t>
  </si>
  <si>
    <t>10/16/23:  Noted as for record, so let's just get this back out
10/17/23:  This is only product data, doesn't specify actual location.  Also noted as for-record-only - so no real review, there are weights noted, but no layouts, so just noted that NYA will review the layouts in a separate submittal to be provided by the GC</t>
  </si>
  <si>
    <t>Structural Steel Framing - Sequence 15 - Level 34 to 36</t>
  </si>
  <si>
    <r>
      <t xml:space="preserve">09/25/23: </t>
    </r>
    <r>
      <rPr>
        <b/>
        <sz val="7"/>
        <color rgb="FF0070C0"/>
        <rFont val="Arial"/>
        <family val="2"/>
      </rPr>
      <t xml:space="preserve"> </t>
    </r>
    <r>
      <rPr>
        <sz val="7"/>
        <color rgb="FF0070C0"/>
        <rFont val="Arial"/>
        <family val="2"/>
      </rPr>
      <t xml:space="preserve">FROWARD TO YC AND SIDEPLATE
09/29/23:  Forwarded to YC, still need to forward to Sideplate
10/03/23:  Forwarded to Sideplate
10/06/23:  YC notes reviewed, Sideplate too
</t>
    </r>
    <r>
      <rPr>
        <b/>
        <sz val="7"/>
        <color rgb="FF0070C0"/>
        <rFont val="Arial"/>
        <family val="2"/>
      </rPr>
      <t>10/16/23:  Get this sent out</t>
    </r>
    <r>
      <rPr>
        <sz val="7"/>
        <color rgb="FF0070C0"/>
        <rFont val="Arial"/>
        <family val="2"/>
      </rPr>
      <t xml:space="preserve"> - looks like we need to copy our markups over to the studio session version (DT let YC know)
10/17/23:  YC has copied his notes into the studio session - let JF know and consider closed on our end (we copied the Sideplate sheets into the studio session also)
10/17/23:  Note that this is essentially identical to#26, as these were all from the same typ floors at the roof of the bldg
10/25/23:  JF notes one deck location that is a long span  - need YC to check if this is still OK (technically already finished review, this was just in email)
10/27/23: JF got a bit confused on the deck edge details on this one (Seems like they hadn't looked before, but we knew that they show the cant deck edge stuff ont he beam details themselves, sent a confirming response in email to them in 10/30)</t>
    </r>
  </si>
  <si>
    <t>Concrete Reinforcing - Tower - West Wall GL TD-A</t>
  </si>
  <si>
    <t>09/27/23:  Although fresh, noted as hot by Francisco (GC) - noted we can try to return by end of this week  Forwarded to JH
09/28/23:  JH reviewed - DT to send out</t>
  </si>
  <si>
    <t>Concrete Reinforcing - Tower - East Shear Wall - North of GL TA</t>
  </si>
  <si>
    <t>09/27/23:  Although fresh, noted as hot by Francisco (GC) - noted we can try to return by end of this week  Forwarded to JH
09/28/23:  JH reviewed - DT to send out
10/03/23:  Looks like it's missing marks from JH? - Resolved and sent out</t>
  </si>
  <si>
    <t>Exterior Envelope Requirements - Phase 1A Sideplate Anchor Shop Drawings</t>
  </si>
  <si>
    <t>10/13/23:  Forwarded to JK
11/02/23:  JK has reviewed - DT to review 
11/02/23:  Main Q is whether we should design the supplemental piece of steel that supports the anchorage, checking with RW
11/03/23:  Confirmed with RW that we will design the supplemental piece, but we need additional information to do so.  Noted in this submittal for the GC to provide NYA an RFI requesting this, with the supplemental info regarding loading that we requested included/verified.</t>
  </si>
  <si>
    <t>Exterior Envelope Requirements - Phase 1A Sideplate Anchor Calculations</t>
  </si>
  <si>
    <t>10/13/23:  Forwarded to JK
11/02/23:  JK has reviewed - DT to review 
11/02/23:  Main Q is whether we should design the supplemental piece of steel that supports the anchorage, checking with RW
11/03/23:  Refer to #37 regarding request for NYA to provide deesign for the supplemental piece of steel</t>
  </si>
  <si>
    <t xml:space="preserve">Tower Crane 1B Platform &amp; Tie-in Shop Drawings for Impact to Structure </t>
  </si>
  <si>
    <t>10/17/23:  Send to JK
10/18/23:  Sent to JK - but he had already reviewed this back at the beginning of Oct. - just shot it in now to make sure GC has it</t>
  </si>
  <si>
    <t>34.1</t>
  </si>
  <si>
    <t>STR - TWR - Thermal Control Plan for Transfer Elements and Oil Well Column</t>
  </si>
  <si>
    <t>10/06/23:  This is a folow up to 34.0, where we requested clarification on the mix that was being used.  This had been clarified through email, but had not ever been resubmitted.  Clark notes that they just realized this the day before the pour, so they are sending this for us to official review - send back quick since we've already reviewed this.</t>
  </si>
  <si>
    <t>14.2</t>
  </si>
  <si>
    <t>Elevators S1 - S2 - Layout Shop Drawings - Resubmission</t>
  </si>
  <si>
    <r>
      <t xml:space="preserve">10/13/23:  Forwarded to JK - noted by JF as hot
</t>
    </r>
    <r>
      <rPr>
        <b/>
        <sz val="7"/>
        <color rgb="FF0070C0"/>
        <rFont val="Arial"/>
        <family val="2"/>
      </rPr>
      <t>10/16/23:  Sent important email to JF, regarding the fact that the Service elevator counterweights have been moved to the back of the shaft.</t>
    </r>
    <r>
      <rPr>
        <sz val="7"/>
        <color rgb="FF0070C0"/>
        <rFont val="Arial"/>
        <family val="2"/>
      </rPr>
      <t xml:space="preserve">
10/16/23:  JF confirms that they can put the counterweight in the back.  
10/17/23:  JK has wrapped this up - looks like we can send it back
10/18/23:  Most markups were related to divider beams and posts.  We are still noting differences between the single vs. double posts, but have noted it on all elevator related info, so that they are aware.  </t>
    </r>
  </si>
  <si>
    <t>15.2</t>
  </si>
  <si>
    <t>Elevator A - E - Layout Shop Drawings - Resubmission</t>
  </si>
  <si>
    <t>10/13/23: Forwarded to JK - noted by JF as hot
10/17/23:  JK notes done - was going to revisit 14.2 as well, and then can send out both (see notes on 14.2)</t>
  </si>
  <si>
    <t>Electrical - Level 1 Overhead - Shop Drawing</t>
  </si>
  <si>
    <t>10/16/23: Reviewed this, but looks like it is closed out in Procore?  Nothing left in our court - close for now, but these were not sent (applies to #6 and #7) - actually found the Procore link, so sent these in</t>
  </si>
  <si>
    <t>Electrical - Level 2 Overhead - Shop Drawing</t>
  </si>
  <si>
    <t>40.3</t>
  </si>
  <si>
    <t>10/16/23:  Had previously received 40.1, but that appears to have been closed.  This appears to be the current version for review now.
11/02/23:  GC checked in on this one - likely outside of typ design team submittals
11/05/23:  JK has noted complete
11/07/23: just noted lap details on the deeepend section, and then noted to ensure all reinforcement per plan is still provided.</t>
  </si>
  <si>
    <t>43.0</t>
  </si>
  <si>
    <t>Structural Steel Framing - Seq 4 Level 3 Support Steel Shop Drawings (per Project RFI 996)</t>
  </si>
  <si>
    <t>10/13/23:  Forwarded to YC - probably covers the new L3 opening (?)
10/18/23:  YC notes review complete - no notes.  DT just added one note regarding added bottom plate on one beam that was unclear if it was included.</t>
  </si>
  <si>
    <t>26.1</t>
  </si>
  <si>
    <t>STR - GAR - Iris Concrete - Shop Drawings</t>
  </si>
  <si>
    <t>KW/XC/JH</t>
  </si>
  <si>
    <t>10/19/23:  Forwarded to KW/XC/JH
11/02/23:  Sent follow up note
11/02/23:  JH notes his comments have been added
11/08/23:  Follow up with XC note sent
11/09/23:  DT to review and see if any others need to provide comments
11/10/23:  XC no response needed, just sent in JH comments</t>
  </si>
  <si>
    <t>13.2</t>
  </si>
  <si>
    <t>High Rise Elevator K - O - Layout Shop Drawings</t>
  </si>
  <si>
    <t>10/19/23:  Forwarded to JK
10/20/23:  JF set this up to be reviewed in another studio session - JK is aware
10/25/23:  JK notes almost complete, but having trouble copying into studio session on some rotated sheets
10/30/23:  Told JF that this is done and stamped in the session</t>
  </si>
  <si>
    <t>Mid Rise Elevators F - J - Layout Shop Drawings</t>
  </si>
  <si>
    <t>10/19/23:  Forwarded to JK
10/20/23:  JF set this up to be reviewed in another studio session - JK is aware
10/30/23:  Told JF that this is done and stamped in the session</t>
  </si>
  <si>
    <t>41.0</t>
  </si>
  <si>
    <t>Exterior Envelope Requirements - Phase 4 Shop Drawings</t>
  </si>
  <si>
    <t>10/30/23:  Forward to JK - Todd thinks we may not need to review #41
10/31/23: JK notes complete - comments refer to #43</t>
  </si>
  <si>
    <t>Exterior Envelope Requirements - Phase 4 Calculations</t>
  </si>
  <si>
    <t>10/30/23:  Forward to JK - Todd notes to check if we need to review #42
10/31/23:  JK notes complete - comments refer to #43</t>
  </si>
  <si>
    <t>Exterior Envelope Requirements - Phase 4 Embed Shop Drawings</t>
  </si>
  <si>
    <t>10/30/23:  Forward to JK - Todd thinks we only need to review #42 and 43
10/31/23:  JK notes complete - main issue is embed cutting far into L1 deck - gave Todd a heads up on this to discuss before we send it back in
10/31/23:  Added a bunch of notes regarding the embeds, and how to handle rebar that is interrupted.  Additionally, added supplemental bars to tie the embeds into the surrounding slab</t>
  </si>
  <si>
    <t>Elevator Entrance Shop Drawings for S1-S2</t>
  </si>
  <si>
    <t>10/25/23:  Forward to JK - looks very limited for structural review
10/30/23:  JK notes reviewed - no comments
10/30/23:  DT let JF know our review is done and our stamp is in the studio session</t>
  </si>
  <si>
    <t>HVAC Fans - Product Data</t>
  </si>
  <si>
    <t>10/25/23:  Noted that this is just product data (and most of the fans are less than 250lbs), but even then no information on where they are located, so nothing really for us to review - noted that these should be identified on plan for impact to structure review.  NOTE:  This was in  a bluebeam session</t>
  </si>
  <si>
    <t>23 82 00</t>
  </si>
  <si>
    <t>Fan Coils - Product Data</t>
  </si>
  <si>
    <t>10/25/23:  Noted that this is just product data (and most of the fans are less than 250lbs), but even then no information on where they are located, so nothing really for us to review - noted that these should be identified on plan for impact to structure review.</t>
  </si>
  <si>
    <t>Hangers and Supports for Electrical Systems - Podium Seismic Shop Drawings and Product Data - Delegated Design</t>
  </si>
  <si>
    <t>10/31/23:  Forwarded to SC
10/31/23:  SC notes review complete
11/02/23:  Submita layouts for simultaneous review.  Also suggests adding some additional supports</t>
  </si>
  <si>
    <t>Tower Hoist 1 Shop Drawings - Shop Drawings</t>
  </si>
  <si>
    <t>10/30/23:  JK notes that this is reviewed - DT to send out (JK just adding a note about calcs and stamping it)</t>
  </si>
  <si>
    <t>Concrete Reinforcement - Garage Mat Slab- Area 3 - GL 3-7 and GL A-G</t>
  </si>
  <si>
    <t>RG/JH</t>
  </si>
  <si>
    <t>10/30/23:  Forwarded to RG/JH
10/31/23:  As a note, looks like we received this very late, only a few days before it was due
11/01/23:  Note that wall verts and BZ rebar are not provided, they are noted as being provided in a separate submittal (also see similar #35, 39,40)</t>
  </si>
  <si>
    <t>40.0</t>
  </si>
  <si>
    <t>Concrete Reinforcement - Garage Mat Slab- Area 4 - GL 1-4 and GL A-G</t>
  </si>
  <si>
    <t>9.2</t>
  </si>
  <si>
    <t>STR - GAR - P4 Mud Slab and Protection Slab CJ Plan</t>
  </si>
  <si>
    <t>10/31/23:  Forwarded to RG - see if he can get to it before out of office
11/2/23:  RG notes reviewed - DT to sendout</t>
  </si>
  <si>
    <t>57.0</t>
  </si>
  <si>
    <t>Box Column Shimming Procedure - For Record Only</t>
  </si>
  <si>
    <t>11/07/23:  Review and send out - just noting how they are handling box shimming, all appears per code, was provided for record only.</t>
  </si>
  <si>
    <t>Exterior Envelope Requirements - Phase 4 Embed Calculations</t>
  </si>
  <si>
    <t>11/03/23:  Forwarded to JK.  Need to review what is different about this from #41-43.
11/03/23:  JK has reviewed - noted FasC just because we reference #41 and #42 for the base connections - no actual review comments on the new information contained in this submittal</t>
  </si>
  <si>
    <t>Accordion Fire &amp; Smoked Rated Doors - Level 1 Bulletin 1 Shop Drawings</t>
  </si>
  <si>
    <t>11/06/23:  JF notes that this old geometry, and not to review - they are going to R+R it
11/15/23:  Noted that we still actually have to send it in, but we have no review on it because JF noted it is old geometry</t>
  </si>
  <si>
    <t>23 65 13</t>
  </si>
  <si>
    <t>Cooling Towers - Product Data</t>
  </si>
  <si>
    <t>11/03/23:  Forwarded to JK
11/06/23:  JK notes his review is complete, DT to review
11/07/23:  DT had some follow-up questions about notes regarding the vibration isolators to clarify with JK  - JK updated response, ready for sendout</t>
  </si>
  <si>
    <t>31 21 16</t>
  </si>
  <si>
    <t>Methane Mitigation - Oil Well Vault Venting System - B4-L3 - Shop Drawing</t>
  </si>
  <si>
    <t>11/2/23: SC reviewed</t>
  </si>
  <si>
    <t xml:space="preserve">STR - TWR - North Water Tank Lid -Concrete Reinforcement </t>
  </si>
  <si>
    <t>11/09/23:  Forwarded to XC
11/10/23:  XC notes as reviewed, but R&amp;R - why?  Shows as a good amount of incorrect detailing and bar callouts - send back, given multiple instances of not following plans/detailing issues, and since this is really the first elevated deck, wanted to have these items picked up.</t>
  </si>
  <si>
    <t>Cast in Place Concrete- GAR/TWR - L2 Wall and Slab Shop Drawings</t>
  </si>
  <si>
    <t>11/06/23:  Forwarded to XC/JH - typ concrete slab and wall submittal
11/13/23: JH has reviewed, but has a few questions for XC to review/confirm before we send back
11/13/23:  XC confirmed JH notes, but still has more review to do before sendout
11/27/23:  XC notes his review is done - DT to send out</t>
  </si>
  <si>
    <t>13 52 00</t>
  </si>
  <si>
    <t>Seismic Instrumentation - Product Data</t>
  </si>
  <si>
    <t>11/06/23: Take a look - received after due date
11/10/23:  Not much structural review - they identified the locations in plan, and then we just added a note for GC to confirm the installation meets all the bulletin requirements as noted per plan</t>
  </si>
  <si>
    <t>Concrete Reinforcement - TWR - P3-P1 Shop Drawings</t>
  </si>
  <si>
    <t>11/09/23:  Forwarded to YC
11/15/23:  GC checked in on this one, noting that they would need to release the material by tomorrow for their schedule (although this is ahead of when the actual due date of the submittal is).  Checked in with YC on this.  Note that this was the #9 priority submittal on GC list, yet they are requesting it a week early - YC notes should be done by tomorrow
11/16/23:  YC notes complete - DT review and sendout
11/16/23:  DT added a few other notes.  One main thing is that they did not have the deck extent correct at P2 near the oil well.  Small area, btu it should be shown correctly, so asked them to resubmit this tiny area.  Other aspects were generally minor, and if there wasn't a noted rush from the GC would probably have resulted in a R+R, but this would have held up a lot of typical rebar (#4  @12 ) which is all fine.
11/17/23:  Looks like JF is going to mark this as R+R anyways, probably because there were some slab openings that weren't caught (per Jonathan H email)</t>
  </si>
  <si>
    <t>Accordion Fire &amp; Smoke Rated Doors - Level 3 Shop Drawings</t>
  </si>
  <si>
    <t>11/09/23:  Forwarded to JK
11/10/23:  JK notes reviewed - check out anchorage and deck coil box notes prior to sending back, but JK is done</t>
  </si>
  <si>
    <t>11 16 00</t>
  </si>
  <si>
    <t>Loading Dock Equipment - Shop Drawings</t>
  </si>
  <si>
    <t>11/15/23:  No review on our end - we noticed that JF has already sent this in as R+R without our review</t>
  </si>
  <si>
    <t>Cooling Towers - Centrifugal Separators - Product Data</t>
  </si>
  <si>
    <t>11/09/23:  Forwarded to JK
11/13/23:  JK notes resolved, has some notes about confirmation of pump vs. the pads we have in our drawings + location we hav ein our drawings</t>
  </si>
  <si>
    <t>STR - GAR - Garage Walls - Mix Design</t>
  </si>
  <si>
    <t>11/09/23:  Noted revise and resubmit, it only provides a 4ksi mix, which was confirmed per RFI 1030 for the tank walls, but not for the garage shear walls in general - needs to be more speicifc regarding application of this mix.</t>
  </si>
  <si>
    <t>11/14/23:  Noted as very hot from arch, although it was provided to us late in the rpocess.  Our review of 2.0 was mainly just that there wasn't much structural information to review - XC to run through today and see if that has been addressed, or if this is still essentially a similar submittal (for structural context) as 2.0, in which case it will be a quick review.  Noted this to JH at JF to give him an update per email.
11/14/23:  XC notes still no layouts (Submittal was probably revised for others, not our comments) so no review - intent is to review a version that provides the weights and layouts</t>
  </si>
  <si>
    <t>1.3</t>
  </si>
  <si>
    <t>11/15/23:  Forwarded to JK to see if there is any structural information to review
11/20/23:  JK notes only weights, no layout - DT referred to other similar submittals where we requested the weights + layouts for structural review.
11/21/23:  Similar to some other MEP Product Data sumittals, we are noting this as not reviewed, and requesting a separate subittal
01/19/24:  Updated response on a new version of the submittal per JF request (our review didn't change, just needed to apply it to a new PDF)</t>
  </si>
  <si>
    <t>11/15/23:  Forwarded to JK to see if there is any structural information to review
11/16/23:  JK has reviewed - all components are light, and he reviewed the worst cases and no problem.  Can send back impact to structure</t>
  </si>
  <si>
    <t>STR - GAR - Area #1 - Vertical Reinforcement Shop Drawings</t>
  </si>
  <si>
    <t>11/15/23:  Wall reinforcement in podium - forwarded to JH
11/17/23:  Multiple little detailing comments, but generally ok enough to send back as F+C</t>
  </si>
  <si>
    <t>58.0</t>
  </si>
  <si>
    <t>Structural Steel Shop Weld Procedures (FCAW-S-A572 GR50-GR65)</t>
  </si>
  <si>
    <t>11/15/23:  Shot Jessica a quick question to confirm what this is covering.  Note that this has some discussion about GR65 and no quench tempered material at the last page, but it's not super clear on what information it is presenting (A572 steel, not quenched/tempered, that essentialyl meets the strength of GR65?)
11/16/23:  REview itself seems likely fine, but waiting on SMEH response to associated question regarding the GR65 prior to responding
11/17/23:  Received response - was unrelated to the submittal review, can send back as reviewed</t>
  </si>
  <si>
    <t>07 81 16</t>
  </si>
  <si>
    <t>Sprayed Fireproofing - Base Building - Delegated Design Submittal</t>
  </si>
  <si>
    <r>
      <t xml:space="preserve">11/15/23: Shot over from JF after they brought it up on Monday's call, and we gave a bit of input.  Maybe review big-picture to clarify what we anticipate should have fireproofing
11/20/23:  Received it last week, and now it's past due and is #1 on the hot list.  Will try to review and send out today or tomorrow, but n ot a small submittal, and we had shifted gears to review the metal stud submittal given JF's emails as of last Friday, thinking that would be the hottest on
</t>
    </r>
    <r>
      <rPr>
        <b/>
        <sz val="7"/>
        <color rgb="FF0070C0"/>
        <rFont val="Arial"/>
        <family val="2"/>
      </rPr>
      <t>11/20/23:  Noted we will try to get this back to them tomorrow - main question is on the EBF braces</t>
    </r>
    <r>
      <rPr>
        <sz val="7"/>
        <color rgb="FF0070C0"/>
        <rFont val="Arial"/>
        <family val="2"/>
      </rPr>
      <t xml:space="preserve">
11/20/23:  In general, the braces assist the EBF beams in resisting gravity demand, so we will not recommend to remove fireproofing on these components.  It is potentially able to be removed at the lower floors, where the EBF beams are quite larger, but at the upper floors, it is necessary. as the beams alone are not large enough to resist gravity (they also aren't composite, given the lack of studs within the link section).  We did note that teh braces above the roof do not resist gravity demands.  Also had a few other notes regarding where fireproofing is/isn't considered at dekc depressions, as it looks like they treated the typ 2.5" depressions as a reduction in concrete thickness, not a step in the full thickness of the slab.  Similarly, it looks like they missed fireproofing at the typ D1 deck 5/8" reduced thickness zones in P3-P1, which appears to be required as far as our understanding (seems like 3.25" of LWC topping is required for 2hr rating, and this drops to less than that).
11/29/23:  YC took a closer look at if any EBF beams are adequate with the braces removed (to justify if the braces are part of the primary vertical system) - only TC does not need the braces.  Others require the braces at some point along the height of their elevation (JF wanted to only understand if there was an entire elevation where fireproofing could be removed, they didn't want to mix and match where an elevation would have fireproofing only on some stories of it's braces).</t>
    </r>
  </si>
  <si>
    <r>
      <t xml:space="preserve">11/15/23:  Forwarded to JK
</t>
    </r>
    <r>
      <rPr>
        <b/>
        <sz val="7"/>
        <color rgb="FF0070C0"/>
        <rFont val="Arial"/>
        <family val="2"/>
      </rPr>
      <t>11/27/23:  Review JK's notes - he has reviewed</t>
    </r>
    <r>
      <rPr>
        <sz val="7"/>
        <color rgb="FF0070C0"/>
        <rFont val="Arial"/>
        <family val="2"/>
      </rPr>
      <t xml:space="preserve"> (no comments)</t>
    </r>
  </si>
  <si>
    <t>46.1</t>
  </si>
  <si>
    <t>STR - TWR - North Water Tank Lid -Concrete Reinforcement</t>
  </si>
  <si>
    <t>11/15/23:  GC checked in on this one, send it back over to XC for quick review.  They note that the updates have been made, so it should be a quick review…..(note that this was #10 on the priority submittal GC list, yet they are requesting it a week early)
11/16/23:  XC notes reviewed (we turned this one around very quick at request of GC)</t>
  </si>
  <si>
    <t>22.1</t>
  </si>
  <si>
    <t xml:space="preserve">STR - TWR/GAR - P3 Elevated Deck and Wall Concrete Shop Drawings </t>
  </si>
  <si>
    <t>11/16/23:  Similar to 25.1, fowrard to JH and XC, with same notes.
11/16/23:  JH has added his comments
11/20/23:  Jon H is having Jenny (JF) to review, these types of submittals are really in more of arch court than ours
11/27/23:  XC notes his comments are done - DT to send out
11/28/23:  Note that this was then uploaded to a bluebeam studio session, but our comments were uploaded in the studio session, so no updates required.</t>
  </si>
  <si>
    <t>STR - TWR/GAR - P2 Elevated Deck and Wall Shop Drawings</t>
  </si>
  <si>
    <t>11/16/23:  Forward to JH and XC who had previously reviewed this - we had originally noted as F+C - the arch must have sent as R+R, but we can check if they picked up what we noted
11/16/23:  JH has added his comments
11/20/23:  See notes on 22.1
11/27/23:  XC notes his reivew is done - DT to send out
11/28/23:  Note that this was then uploaded to a bluebeam studio session, but our comments were uploaded in the studio session, so no updates required.</t>
  </si>
  <si>
    <t>STR - GAR/TWR - L3 Wall and Slab Shop Drawings</t>
  </si>
  <si>
    <r>
      <t xml:space="preserve">11/16/23:  Forwad to JH and XC - another one of the conc submittals that is more focused on dimensions, but sometimes there are a few things for us to pick up.
11/27/23:  JH added his comments, and had a few notes in email for XC review
</t>
    </r>
    <r>
      <rPr>
        <b/>
        <sz val="7"/>
        <color rgb="FF0070C0"/>
        <rFont val="Arial"/>
        <family val="2"/>
      </rPr>
      <t>12/11/23:  XC has added notes - but have some for internal review ‚ (Pg 20 and 32) - and then send out
01/18/24:  JF set up a bluebeam session for this one - need to copy over all of our notes to that one and give them a heads up</t>
    </r>
    <r>
      <rPr>
        <sz val="7"/>
        <color rgb="FF0070C0"/>
        <rFont val="Arial"/>
        <family val="2"/>
      </rPr>
      <t xml:space="preserve"> (653-632-701)
02/02/24:  Finally got our notes copied over into the studio session - see email with JG today where we also noted that there were two columns that graphically weren't extending up to L3 in our drawings, so that has now been caught and noted int he subtmittal review.</t>
    </r>
  </si>
  <si>
    <t xml:space="preserve">Architectural Precast Concrete - Stairs Precast Panels - Structural Calculations </t>
  </si>
  <si>
    <r>
      <t xml:space="preserve">11/16/23:  Mainly send to YC so that he can review in context of the applied loads, but may need to review other aspects (RG?) as well.  Forwarded to YC, with notes about what to focus on
</t>
    </r>
    <r>
      <rPr>
        <b/>
        <sz val="7"/>
        <color rgb="FF0070C0"/>
        <rFont val="Arial"/>
        <family val="2"/>
      </rPr>
      <t>11/16/23:  YC noted, will need R_R given some missing/unclear information, so send this back soon</t>
    </r>
  </si>
  <si>
    <t>11 82 26</t>
  </si>
  <si>
    <t>Trash Compactors - Product Data</t>
  </si>
  <si>
    <t>11/27/23:  No structural information, this is just product data.  Requested that it be submitted as weights and layout for structural impact review</t>
  </si>
  <si>
    <t>05 41 00</t>
  </si>
  <si>
    <t>Cold-Formed Steel Framing - Podium L1-L3 - Drawings &amp; Calcs</t>
  </si>
  <si>
    <t>11/20/23:  Was received on a Friday with no notice previosuly that this would be a hot one.  JF sent it noting a request to review quickly in this next Thanksgiving week, which would basicall mean  a review in a few days.   JF Sent as a bluebeam session
11/20/23:  DT took a pass through, had a few minor notes but mainly for reference - there was one tube noted that wasn't clear where it was specified.  Asked JK to take a pass through as well
11/20/23:  JK reviewed as well, had a few more notes - nothing huge, will note as F+C in the studio session</t>
  </si>
  <si>
    <t>Architectural Precast Concrete - Precast Stairs Erection Shop Drawings</t>
  </si>
  <si>
    <r>
      <t xml:space="preserve">11/27/23: Did not receive on initial date due to Procore bug/issue - </t>
    </r>
    <r>
      <rPr>
        <b/>
        <sz val="7"/>
        <color rgb="FF0070C0"/>
        <rFont val="Arial"/>
        <family val="2"/>
      </rPr>
      <t xml:space="preserve">forward to Andy
</t>
    </r>
    <r>
      <rPr>
        <sz val="7"/>
        <color rgb="FF0070C0"/>
        <rFont val="Arial"/>
        <family val="2"/>
      </rPr>
      <t xml:space="preserve">11/29/23: Reveived supplemental information - forwarded to Andy
12/04/23: Still unclear where this is at - waiting for updates
</t>
    </r>
    <r>
      <rPr>
        <b/>
        <sz val="7"/>
        <color rgb="FF0070C0"/>
        <rFont val="Arial"/>
        <family val="2"/>
      </rPr>
      <t>12/18/23:  Has gone through multiple rounds where reactions for structural impact were not provided.  Still need reactions at the typ floor pedestal structures - need to discuss with JF (same as 3.1)</t>
    </r>
    <r>
      <rPr>
        <sz val="7"/>
        <color rgb="FF0070C0"/>
        <rFont val="Arial"/>
        <family val="2"/>
      </rPr>
      <t xml:space="preserve"> - note that the shop drawings are the "hot" item, impact to structure could come after - but hard to do that with the reactions at the pedestal to justify their approach
01/19/24:  Similar to 3.1, went through multiple rounds where we were not supplied with the requested information.  Refer to 3.1 for the list of missing info.  THis resulted in Clark splitting up the submittal - they created 2.0 t be a "shape only" submittal to get going on th e precast stairs themselves, and then they will have separate submittals for the other infromation.  Meanwhile, they will contract with NYA directly in order to provide the supplemental steel that should have been provided by Dura-Art, but we struggled to receive.  So this submittal itself was essentially closed out without structural review, noting that will be undertaken in other submittals (was closed in Procore on 01/04/24)</t>
    </r>
  </si>
  <si>
    <t>Electrica - Level P4/B4 - Shop Drawings</t>
  </si>
  <si>
    <t>11/21/23:  Received as a studio session only.  Had not received the initial version of the submission.  May not be much for us to review here, but looks like it is considered hot.
11/21/23:  Took a quick look and review for impact, no real structural information - there may be associated calculations for impact to structure to review, which we request, but that is all</t>
  </si>
  <si>
    <t>4.2</t>
  </si>
  <si>
    <r>
      <t xml:space="preserve">11/27/23:  Forward to YC  - note that this will likely be a hot one this week.  In our prior review, we had marked R+R mainly because they did not refer to Bulletin3, but it seemed like a typo.  But JF had noted R+R for many other issues - so we just need to run through and confirm that our comments were picked up.  JK will also have to review parts of this submittal
</t>
    </r>
    <r>
      <rPr>
        <b/>
        <sz val="7"/>
        <color rgb="FF0070C0"/>
        <rFont val="Arial"/>
        <family val="2"/>
      </rPr>
      <t>12/04/23:  YC has completed review (note that they only sent back pages that were noted R+R)</t>
    </r>
    <r>
      <rPr>
        <sz val="7"/>
        <color rgb="FF0070C0"/>
        <rFont val="Arial"/>
        <family val="2"/>
      </rPr>
      <t xml:space="preserve">
12/07/23:  SEnt out - only partially resubmitted (maybe only the sheets that JF noted as R+R?) - looks like our comments were picked up</t>
    </r>
  </si>
  <si>
    <t>Misc. Metals - Security Desk Supports - Shop Drawings</t>
  </si>
  <si>
    <t>11/21/23:  Closed by others, NYA did not review yet
04/29/24:  Looks like there is a 0.2 version of this, but an email on 04/29/24 indicates that there are still futher updates coming.</t>
  </si>
  <si>
    <t>Water Vault Hatch</t>
  </si>
  <si>
    <t>12/05/23:  Not much to review, but noted no impact to structure</t>
  </si>
  <si>
    <t>92.0</t>
  </si>
  <si>
    <t>Oil Well Ladders; MS2.1.02</t>
  </si>
  <si>
    <t>02/01/24:  Reviewed along with a bunch of other ladders - not noted as critical, but to get them off of our plate as overdue - but when we went to submit our review, looks like it has already been closed out and a 92.1 submitted, although we have not been forwarded 92.1.  But we can close out this one on our end for now.</t>
  </si>
  <si>
    <t>Concrete Reinforcement - TWR - Revised P2 Shop Drawings</t>
  </si>
  <si>
    <r>
      <t xml:space="preserve">11/27/23:  THIS IS THE MOST URGENT - </t>
    </r>
    <r>
      <rPr>
        <b/>
        <sz val="7"/>
        <color rgb="FF0070C0"/>
        <rFont val="Arial"/>
        <family val="2"/>
      </rPr>
      <t>Forward on to Andy</t>
    </r>
    <r>
      <rPr>
        <sz val="7"/>
        <color rgb="FF0070C0"/>
        <rFont val="Arial"/>
        <family val="2"/>
      </rPr>
      <t xml:space="preserve">
11/29/23:  This was the hottest on their list as they are already getting rebar out on site (implies the original submittal was sent to design team too late).  Regardless, most items wree picked up but they still had a small portion of deck that was incorrect in the zone that we had originally requested the resubmittal for (near the T6 oil well).  Also marked up clarification on the lap over the flat-slab-to-metal-deck detail</t>
    </r>
  </si>
  <si>
    <t>Concrete Reinforcement - Garage Mat Slab- Area 5</t>
  </si>
  <si>
    <t>11/27/23:  Forward to Raghu
11/28/23:  Forwarded to Raghu
11/29/23:  Raghu has reviewed and has no comments (added one minor comment regarding trim bars around the raker openings)</t>
  </si>
  <si>
    <t>27.1</t>
  </si>
  <si>
    <t>Revised P1 Elevated Deck and Wall Concrete Shop Drawings</t>
  </si>
  <si>
    <t>11/27/23:  This was set up in a bluebeam session by JF, session 802-305-285
11/27/23:  Confirm and then forward to XC and JH
11/28/23:  Confirmed, sent Viviana @ JF email to add XC and JH so that they can review similar to 22.1 and 25.1
11/30/23:  JH has added his comments to the studio session, XC to provide his comments
12/11/23:  XC has provided his comments.  DT will inform JF that our comments our in.  We had a decent # of comments, including some that seemed to have already been handled in RFI's, that we likely would have noted this R+R by ourselves - but JF had also already noted it as R+R also.</t>
  </si>
  <si>
    <t>Architectural Precast Concrete - Stairs Precast Panels - Structural Calculations</t>
  </si>
  <si>
    <r>
      <t xml:space="preserve">11/30/23:  Forwarded to YC
12/04/23:  Still waiting for a lot of information (reactions), even though it's listed as a priority, nothing we can do until we receive the updated calculations and reactions (let JF know this on 12/04 call)
12/11/23:  CHECK AND SEE IF WE HAVE UPDATED INFORMATION
12/18/23:  See notes on 2.0 - these are inter-related.
12/19/23:  Was just about to send in R+R with all of our notes (along with 2.0), but they just sent in a revised package.  Will download and see if it has the missing information.  Had a call with Clark and DuraARt engineer and JF to clarify that we still haven't seen seismic calculations, and the engineer did not seem completely up to speed on those requirements.  We noted also that supplementary steel would be required, and Clark confirmed that it would be acceptable to return the shop drawings noting that and that those would need to be reviewed under "separate cover", implying that these would be provided for our review.
</t>
    </r>
    <r>
      <rPr>
        <b/>
        <sz val="7"/>
        <color rgb="FF0070C0"/>
        <rFont val="Arial"/>
        <family val="2"/>
      </rPr>
      <t>12/20/23:  Received the next round of the calculations for the stairs - YC to download - main aspect is to review and confirm if seismic demand calculations have been provided (both for the design of the stair, as well as for the reactions for impact to structure).</t>
    </r>
    <r>
      <rPr>
        <sz val="7"/>
        <color rgb="FF0070C0"/>
        <rFont val="Arial"/>
        <family val="2"/>
      </rPr>
      <t xml:space="preserve">
12/21/23:  They did provide EQ demands, but only for the typ stairs (not for Stair C from L3-&gt;L4), and they didn't provide calcs for teh anchorage/fasteners that account for those EQ demands.  NOted this, as well as a long list of the other items that we have clarified over the past phone conversations to ensure that it is in writing. Noted that it's ok if they try to break off a piece of the precast stair so that fabrication can start, but currently the shop drawings have anchors where we don't have the calcs to confirm they are sized for seismic demands.
12/21/23:  Left long list of notes in submittal, and sent back R_R</t>
    </r>
  </si>
  <si>
    <t>59.0</t>
  </si>
  <si>
    <t>WPS PQR for SAW to FCAW-S Intermix</t>
  </si>
  <si>
    <t>12/11/23:  PICK THIS UP AND GET IT SENT OUT - NOTE WE WOULD TRY TO GET TO IT THIS WEEK
12/18/23:  Reviewed and sent in (no comments).  WPS for using two different welding types to complete a weld - no exceptions to this appear to be present in AWS</t>
  </si>
  <si>
    <t>60.0</t>
  </si>
  <si>
    <t>Sequence 4 Elevator Support Steel Framing Shop Drawings</t>
  </si>
  <si>
    <t>11/29/23:  This was set up in a bluebeam session by JF, session 129-146-022 (no local version is downloaded).  Forwarded to JK
12/18/23: Notes trying to get them this week
12/20/23:  Notes reviewed, can let JF know</t>
  </si>
  <si>
    <t>61.0</t>
  </si>
  <si>
    <t>Sequence 5 Elevator Support Steel Framing Shop Drawings</t>
  </si>
  <si>
    <t>11/29/23:  This was set up in a bluebeam session by JF, session 129-146-022 (no local version is downloaded).  Forwarded to JK
12/18/23: Notes trying to get them this week
12/21/23:  Told JF we will have this one wrapped up today or tomorrow</t>
  </si>
  <si>
    <t>Cast in Place Concrete- TWR - L4 Wall and Slab Shop Drawings</t>
  </si>
  <si>
    <t>11/30/23:  Forwarded to YC/RG
12/04/23:  Sent Lex (JF) an email per RG's note that there is a very tall curb noted at the roof (5.5' tall) - wanted to confirm this is correct.
01/15/24:  Also added in the similar notes (like L5-L9) regarding the MEP pad in the core, and send out (and left a note about the tall curb at the retail roof per notes above)</t>
  </si>
  <si>
    <t>Steel Stairs - Phase 2 (STAIR 10 ONLY): Shop Drawing Revision</t>
  </si>
  <si>
    <t>11/30/23:  Forwarded to YC
12/05/23:  YC notes complete - we are not clear why it was resubmitted, but no comments
12/23/23:  Sent back - no comments (YC noted just dimensional arch stuff as the updates)</t>
  </si>
  <si>
    <t>06 10 53</t>
  </si>
  <si>
    <t>Miscellaneous Rough Carpentry - Wood Treatment Data</t>
  </si>
  <si>
    <t>12/18/23:  Looked through and nothing for structure</t>
  </si>
  <si>
    <t>Tower Hoist HILTI Anchor Product Data</t>
  </si>
  <si>
    <t>11/27/23:  JK is reviewing-already has some email correspondence with Omar (GC)
12/14/23:  JK reviewed</t>
  </si>
  <si>
    <t>11/30/23:  JG randomly added this in email - was not official sent to us, but we did have comments in the original 1.0 submittal.  Sounds like they want to submit on Monday to city, so wants our review first (in 1 day)
12/01/23:  JK reviewing
12/01/23:  We wrapped up our review, and while we had a few other notes in the studio session, they asked us to remove those in context of submitting it to the city.  One of these was the wind tunnel, which I noted the city may just flag anyways if it doesn't match our callout</t>
  </si>
  <si>
    <t>07 84 43</t>
  </si>
  <si>
    <t>Joint Firestopping - Product Schedule</t>
  </si>
  <si>
    <t>12/04/23:  JF notes they are trying to return TODAY
12/07/23:  No structural information for review</t>
  </si>
  <si>
    <t>49.0</t>
  </si>
  <si>
    <t>Concrete Reinforcement - TWR - Level 1 Shop Drawing</t>
  </si>
  <si>
    <t>12/05/23:  Forward to YC - an important one for us to review closely (L1 tower transfer slab rebar)
12/11/23:  Went from #13 last week to #1 this week, with GC now requesting it prior to due date - gave YC the heads up.
12/12/23:  YC notes complete - did have some notable omissions, so need to take a closer look (for example, they missed the big amount of rebar spanning from tower deck to podium deck) - DT to review as well
12/13/23:  Main things were the big diaphragm bars that were missed, so we want to make sure that those are reprsented, so noted as R+R</t>
  </si>
  <si>
    <t>Concrete Reinforcement - TWR - L4 Shop Drawings</t>
  </si>
  <si>
    <t>12/05/23:  Forward to YC
12/05/23:  May want to note that there are steps here that will be different per Bulletin 2.1??
01/02/23:  YC notes as reviewed - add note about Bulletin 2.1 (or 2.2?) and sendout.</t>
  </si>
  <si>
    <t>Concrete Reinforcement - Garage Mat Slab- Area 6</t>
  </si>
  <si>
    <t>12/05/23:  Forwarded to RG
12/13/23:  RG has reviewed, notes no comments</t>
  </si>
  <si>
    <t>STR - GAR - Area #2-#4 - Vertical Reinforcement Shop Drawings</t>
  </si>
  <si>
    <t>12/04/23:  Only noticed because it got brought up on the priority list - must have missed this due to Procore bug - will need to download and forward to JH (But then also just received an email for it, so maybe it wasn't missed?)
12/05/23:  Forwarded to JH
12/11/23:  JH notes complete - many markups, we decided enough that we needed R+R</t>
  </si>
  <si>
    <t>Misc. Metals - 5-24 Oil Well Ladders</t>
  </si>
  <si>
    <t>12/05/23:  Forward to YC - should just be for impact to structure from the ladders (review anchor types and locations and calcs)
12/08/23:  JF noted to just show as R+R since specific anchor locations were not provided</t>
  </si>
  <si>
    <t>Vehicular Barrier Cable Rail Embeds</t>
  </si>
  <si>
    <t>12/05/23:  Forward to JH - embeds from rails into walls/columns
12/12/23:  JH entered his comments locally, but then JF set up a bleubeam session just today, so we entered our comments in there (already stamped), did not send in a local version.  No big comments, just a note that some of their own studs may clash</t>
  </si>
  <si>
    <t>80.0</t>
  </si>
  <si>
    <t>Level 3 Seismic Joint; A2.2.21 &amp; 1/A5.1.20</t>
  </si>
  <si>
    <t>12/05/23:  Had discussed with Todd on call yesterday - lots of misc steel that is not provded by structure, but also unclear where it was specified and if it has been coordinated.  Todd noted maybe setting up a call, sicne there are heavy sliding doors at this slab edge as well.  Shot email to Todd asking if we should just hold, or how he would like to hndle
02/09/24:  Jay (JF) sent an email, but instructions are a bit unclear - may want to discuss on call on Monday - he followed up and said it will be R+R and not to worry aboutit until they receive an updated submittal that is assocaited with all the steel</t>
  </si>
  <si>
    <t>12/05/23:  Forwarded to JK
12/11/23:  JK has reviewed, had some notes in email but nothing to hold up sending out, just for internal reference - onlyl aspect is does our review include the PDF that JK attached?
12/11/23:  Main aspect of this is that the shutter runs through an area where L1 slab steps might get impacted by the adjcaent TI work - sent notes to RW and JF alerting them to this, but sent back our review based upon the current design drawings.
01/08/23:  Discussed on phjone call - Todd pretty sure we don't 'need two types any more because the bot of slab is flat</t>
  </si>
  <si>
    <t>STR - GAR - Area #5-7 - Vertical Reinforcement Shop Drawings</t>
  </si>
  <si>
    <t>12/11/23:  Forwarded to Justin
12/18/23:  Check in with JH - he notes should be wrapped by tomorrow
12/19/23:  JH notes reviewed.  Tehre were still some notable markups, but straightforward enough that marked it F+C</t>
  </si>
  <si>
    <t>Cast in Place Concrete- TWR - L5-L9 Wall and Slab Shop Drawings</t>
  </si>
  <si>
    <r>
      <t xml:space="preserve">12/08/23:  Forward to YC - we don't have to worry about specific dimensions, but make sure openings and shapes (and deck thickness) is correct
12/12/23:  YC notes he has reviewed and no comments
01/05/24: YC to look into concrete pad at NE corner of core to confirm our applied load can accommodate it.
01/09/24:  YC has added notes about MEP pad area - </t>
    </r>
    <r>
      <rPr>
        <b/>
        <sz val="7"/>
        <color rgb="FF0070C0"/>
        <rFont val="Arial"/>
        <family val="2"/>
      </rPr>
      <t>NOTE WHEN WE RETURN THIS THAT IT WILL APPLY TO ALL TYP FLOORS)</t>
    </r>
    <r>
      <rPr>
        <sz val="7"/>
        <color rgb="FF0070C0"/>
        <rFont val="Arial"/>
        <family val="2"/>
      </rPr>
      <t xml:space="preserve">
01/11/24:  Also noted that they had the D6 extents sometimes not exatly matching our drawings, so we noted this as well.</t>
    </r>
  </si>
  <si>
    <t>Cast in Place Concrete- TWR - L10-13 Wall and Slab Shop Drawings</t>
  </si>
  <si>
    <r>
      <t xml:space="preserve">12/08/23:  Forward to YC - we don't have to worry about specific dimensions, but make sure openings and shapes (and deck thickness) is correct
12/12/23:  YC notes he has reviewed and no comments - </t>
    </r>
    <r>
      <rPr>
        <b/>
        <sz val="7"/>
        <color rgb="FF0070C0"/>
        <rFont val="Arial"/>
        <family val="2"/>
      </rPr>
      <t>did this inclue notes on the pad like the other lower floors?</t>
    </r>
  </si>
  <si>
    <t>Concrete Reinforcement - TWR - L2-L3 Shop Drawings</t>
  </si>
  <si>
    <r>
      <t xml:space="preserve">12/11/23:  THIS HASN"T BEEN SENT TO US YET
12/15/23:  Was finally sent ot us on 12/11/23 (after meeting with JF) - </t>
    </r>
    <r>
      <rPr>
        <b/>
        <sz val="7"/>
        <color rgb="FF0070C0"/>
        <rFont val="Arial"/>
        <family val="2"/>
      </rPr>
      <t>yes, looks like it was, forward to YC</t>
    </r>
    <r>
      <rPr>
        <sz val="7"/>
        <color rgb="FF0070C0"/>
        <rFont val="Arial"/>
        <family val="2"/>
      </rPr>
      <t xml:space="preserve">
12/18/23:  Forwarded to YC
01/02/23: YC notes reviewed  - send out (noted as hot from meeting today)</t>
    </r>
  </si>
  <si>
    <t>Concrete Reinforcement - Garage Mat Slab- Area 7</t>
  </si>
  <si>
    <t>12/13/23:  Forwarded to RG
12/15/23:  RG notes reviewed - just a few minor notes</t>
  </si>
  <si>
    <t>Cast in Place Concrete - TWR - P4 to Roof - Safety Strap Tie Off Layout</t>
  </si>
  <si>
    <t>12/13/23:  Forwarded to JK, somewhat falls under our engineering support for GC scope
12/14/23:  JK notes as reviewed</t>
  </si>
  <si>
    <t>Cast in Place Concrete - TWR - Fall Tech Concrete Embed Anchor</t>
  </si>
  <si>
    <t>12/13/23:  No structural information for review - just data for fall protection</t>
  </si>
  <si>
    <t>Revision 0: Structural Steel Framing - Sequence 3 - Elevator Support Steel Framing Shop Drawings</t>
  </si>
  <si>
    <t>12/11/23:  Elevator steel submittal that was late in getting sent to us - put to the top of the list - notified JK.  They set up a studio session to run through this (800-362-405)
12/12/23:  Forwarded to JK
12/13/23:  JK reviewed, noted complete</t>
  </si>
  <si>
    <t>62.0</t>
  </si>
  <si>
    <t>Sequence 6 Elevator Support Steel Framing</t>
  </si>
  <si>
    <t>12/11/23:  JF sent as studio session (626-922-833).  Notify JK 
12/12/23:  Forwarded to JK
12/18/23:  JK notes that he should wrap up in a day or two.
12/18/23: Complete - let JF know (version is on studio session)</t>
  </si>
  <si>
    <t>66.0</t>
  </si>
  <si>
    <t>Balcony Level 4 Shop Drawings</t>
  </si>
  <si>
    <t>12/13/23:  Forwarded to SC (noted she can review next week)
12/18/23:  Checked in
12/19/23:  SC notes reviewed, no comments</t>
  </si>
  <si>
    <t>01 50 00</t>
  </si>
  <si>
    <t>Lifts on Slab-on-Metal Deck and Suspended Slabs - For loading review</t>
  </si>
  <si>
    <t>12/15/23:  Forwarded to JK
01/05/24:  Received note from GC yesterday that they have closed this out and provided a R1.  Don't th ink we got through any review of 1.0 yet</t>
  </si>
  <si>
    <t>Cast in Place Concrete- TWR - L14-L16 Wall and Slab Shop Drawings</t>
  </si>
  <si>
    <t>12/15/23:  Need to forward on to YC
12/21/23:  Forwarded to YC
01/02/23:  YC notes reviewed
01/23/24:  GC stamp page was not included, so we just made a note of that.  Otherwise, same typ notes as other lower floors.
01/24/24:  Note that JF caught that the GC stamp was not included as well, so they may be sending this back as Not Reviewed, instad of F+C, so we may see this come back</t>
  </si>
  <si>
    <t>03 49 00</t>
  </si>
  <si>
    <t xml:space="preserve">Glass Fiber Reinforced Concrete (GFRC) Erection Shop Drawings </t>
  </si>
  <si>
    <r>
      <t xml:space="preserve">01/10/24:  JF requested by the end of the week - forwarded to SC who said she will try to review by end of the week
01/12/24:  SC reviewed, but there are aspects that require R+R (particularly, where they connect to the ISA anchor tube).  Shot email to Todd asking how he would like to handle and then we can send out </t>
    </r>
    <r>
      <rPr>
        <b/>
        <sz val="7"/>
        <color rgb="FF0070C0"/>
        <rFont val="Arial"/>
        <family val="2"/>
      </rPr>
      <t>TODAY</t>
    </r>
    <r>
      <rPr>
        <sz val="7"/>
        <color rgb="FF0070C0"/>
        <rFont val="Arial"/>
        <family val="2"/>
      </rPr>
      <t xml:space="preserve">
01/15/24:  Todd confirmed, just send in as R+R</t>
    </r>
  </si>
  <si>
    <t>Concrete Reinforcement - TWR - L9 Shop Drawings</t>
  </si>
  <si>
    <t>12/21/23:  Need to forward to YC
12/21/23:  Forwarded to YC
01/23/24:  YC had been done but missed the note - no comments, sent out</t>
  </si>
  <si>
    <t>49.1</t>
  </si>
  <si>
    <t>Revision 1: Concrete Reinforcement - TWR - Level 1 Shop Drawing</t>
  </si>
  <si>
    <r>
      <rPr>
        <b/>
        <sz val="7"/>
        <color rgb="FF0070C0"/>
        <rFont val="Arial"/>
        <family val="2"/>
      </rPr>
      <t xml:space="preserve">12/18/23:  This went directly to us, so when we send it back, shoot JF an email to let them know.
</t>
    </r>
    <r>
      <rPr>
        <sz val="7"/>
        <color rgb="FF0070C0"/>
        <rFont val="Arial"/>
        <family val="2"/>
      </rPr>
      <t>12/18/23:  Forward to YC for quick updated review
12/20/23:  Check to see if last notes have been updated, and then sendout
12/21/23:  Confirmed, can send out</t>
    </r>
  </si>
  <si>
    <t>STR - GAR - P4-P1 Shotcrete Wall CJ Plan</t>
  </si>
  <si>
    <t>12/18/23: Received late, forwarded to JH
12/22/23:  JH notes that they be going beyond the permissible height limit - we can't find any notes that say otherwise, so likely needs to be R+R
01/05/24:  Shot JH a Q, since not clear any of the walls in this one (unlike #56) exceed the max allowed height given # of lifts in a day - leave a note as F+C since it seems ok for this one, but so that it is still noted.</t>
  </si>
  <si>
    <t>STR - TWR - P3-P1 North Tower Wall Shotcrete CJ Plan</t>
  </si>
  <si>
    <t>12/18/23:  Received late, forwarded to JH
12/22/23:  JH notes that they be going beyond the permissible height limit - we can't find any notes that say otherwise, so likely needs to be R+R
01/05/23:  Notice that this was voided by GC before we responded, there is a 56.1</t>
  </si>
  <si>
    <t>Concrete Reinforcement - TWR - L5-L8 Shop Drawings</t>
  </si>
  <si>
    <t>12/20/23:  Received a bit late?  Forward to YC (looks like JF received this 12/12)
12/21/23:  Forwarded to YC
01/02/24:  YC notes reviewed
01/08/24:  Sent out, no comments</t>
  </si>
  <si>
    <t>22 10 00</t>
  </si>
  <si>
    <t xml:space="preserve">Plumbing Piping - Underground and In-Slab - Shop Drawings </t>
  </si>
  <si>
    <t>12/21/23:  Received very late, and have not received earlier versions.  Check to see if there is info we need to review - may forward to RG
12/21/23:  Forwarded to RG
12/22/23:  RG notes reviewed - had some notes in some areas, including tower but that is already poured - need to review</t>
  </si>
  <si>
    <t>Architectural Precast Concrete - Garage - Quality Systems Manual - Qualification Data</t>
  </si>
  <si>
    <t>01/03/24:  Just qual data - not really for us to review, but since they have license/accredidation info in there, and references to other projects we have worked on, just noted as reviewed.</t>
  </si>
  <si>
    <t>63.0</t>
  </si>
  <si>
    <t>Sequence 7 Elevator Support Steel Framing</t>
  </si>
  <si>
    <t>12/21/23:  Seems like we received this late.  JF set up a bluebeam session (no local file).  ( 767-575-805).  Forwarded to JK
01/03/24:  JK notes as reviewed and stamped</t>
  </si>
  <si>
    <t>64.0</t>
  </si>
  <si>
    <t>Sequence 8 Elevator Support Steel Framing</t>
  </si>
  <si>
    <t>12/21/23:  Same notes as #63.  Set up in bluebeam (001-784-633)
01/03/24:  JK notes reviewed in bluebeam session</t>
  </si>
  <si>
    <t>Concrete Reinforcement - TWR - L10-L12 Shop Drawings</t>
  </si>
  <si>
    <t>01/03/24:  Forward to YC
01/23/24:  YC had been done but missed the note - no comments, sent out</t>
  </si>
  <si>
    <t>Concrete Reinforcement - TWR - L13-L16 Shop Drawings</t>
  </si>
  <si>
    <t>01/03/24:  Forward to YC
01/29/24:  YC notes reviewed - needs to add review stamp
01/30/24:  Added notes about extended deck bars - review and then sendout</t>
  </si>
  <si>
    <t>48.1</t>
  </si>
  <si>
    <t>01/03/24:  Forward to JH.  Updated submittal to respond to our R+R on Submittal 48.0
01/08/24:  JH noted reviewd - F+C</t>
  </si>
  <si>
    <t>STR - Concrete Reinforcement - GAR - South Perimeter Wall Shop Drawings</t>
  </si>
  <si>
    <t>01/03/24:  Forward to JH. 
01/08/24:  Checked in with JH - notified status
01/09/24:  JH says likely Wed
01/11/24:  JH notes reviewed</t>
  </si>
  <si>
    <t>Concrete Reinforcing - GAR - Placing Boom Foundation at 36" thick P4 Level</t>
  </si>
  <si>
    <t>01/03/24:  Forward to JK.  Send with 03 30 00-60.0.  Similar to 03 30 00-40.3
01/08/24:  JK reviewed - sendout</t>
  </si>
  <si>
    <t>Cast in Place Concrete - TWR/GAR - Elevated Deck CJ Plan</t>
  </si>
  <si>
    <r>
      <t xml:space="preserve">01/03/24:  Forwarded to Jason/Justin.
01/12/24:  Doesn't appear to accoutn for the revised construction joint layout that Largo had been showing us on a call earlier this week.  Therefore, send back R+R requesting the updated plans per what were shared/discussed on 01/10/24.  For now, sent a remind er to JH/XC to check if there is anything else they want to add when we send it back
</t>
    </r>
    <r>
      <rPr>
        <b/>
        <sz val="7"/>
        <color rgb="FF0070C0"/>
        <rFont val="Arial"/>
        <family val="2"/>
      </rPr>
      <t>01/15/24:  XC has added his notes - add notes regarding Iris blockout and send in (likely needs to R+R, as this does not show any of the Iris blockout information that was discussed on a call with Largo last week - seems like it would need to be updated to show that)</t>
    </r>
    <r>
      <rPr>
        <sz val="7"/>
        <color rgb="FF0070C0"/>
        <rFont val="Arial"/>
        <family val="2"/>
      </rPr>
      <t xml:space="preserve"> - JH notes no comments from him</t>
    </r>
  </si>
  <si>
    <t>Cast in Place Concrete - GAR - Placing Boom Block Out Locations</t>
  </si>
  <si>
    <t>01/03/24:  Forward to JK.  Send with 03 20 00-52.0
01/08/24: JK reviewed - send out</t>
  </si>
  <si>
    <t>Cast in Place Concrete - TWR - Mix Design for 5 ksi LWT fill on Metal Deck</t>
  </si>
  <si>
    <t>01/03/24:  Forwarded to Andy
01/03/24:  Send out - no comments</t>
  </si>
  <si>
    <t>01/02/24:  Jay (JF) wrote email to GC noting that the product is not acceptable and requires owner approval - so nothing for us to do for now until there is an update on if the owner approves this.  This applies to submittal 1.1 as well for this spec section as well, if we receive it.
01/05/24:  Received note from JF to send this back as no review</t>
  </si>
  <si>
    <t>21 13 14</t>
  </si>
  <si>
    <t>Automatic Fire Sprinkler System - Level P3  - Shop Drawing</t>
  </si>
  <si>
    <t>1/10/24:  JF noted just to return this to them as Not Reviewed</t>
  </si>
  <si>
    <t>Automatic Fire Sprinkler System - Level P2 - Shop Drawings</t>
  </si>
  <si>
    <t>01/11/24:  Similar to 2.1, JF requested that we send this one back as not reviewed</t>
  </si>
  <si>
    <t xml:space="preserve">01/16/24:  Forwarded to JK
01/30/24: JK reviewed, but noted that typ decks might not be able to handle the loads - needs to check or add a note
02/05/24:  JK reviewed - the heaviest lift is too heavy for the typ deck - DT just asked to add a note for the max reaction, so that the GC can work with that, and hten we can send out
02/05/24:  Updated with recommendation for what lift is acceptable, given that one was not.  </t>
  </si>
  <si>
    <t>56.1</t>
  </si>
  <si>
    <t>STR - TWR - Revised P3-P1 North Tower Wall Shotcrete CJ Plan</t>
  </si>
  <si>
    <t>01/05/24:  Not clear what is different compared to 56.0 which was voided - however, per JH review of 55 and 56, this submittal shows a 15' shot lift, which is greater than the 3 lifts per day at a 4' lift height would allow.  Send as R+R</t>
  </si>
  <si>
    <t>Lvl 1 Loading Dock Rails @ Stair 4</t>
  </si>
  <si>
    <t>01/19/24:  Need to check why this was resubmitted
02/02/24:  No real structural information, just railings for a small stair - just note review for impact</t>
  </si>
  <si>
    <t>96.0</t>
  </si>
  <si>
    <t>Water Storage Tank Ladder; 1/P4.0.03</t>
  </si>
  <si>
    <t>01/19/24:  Need to check why this was resubmitted
02/01/24:  Reviewed right after #97, same idea</t>
  </si>
  <si>
    <t>65.0</t>
  </si>
  <si>
    <t>Balcony Level 5 Shop Drawings</t>
  </si>
  <si>
    <t>01/08/24: Forward to SC
01/15/24:  Main thing (which we missed on L4) was they specify the wrong material grade.  We caught it here, and also noted to apply it to L4 and all other balcony steel levels.</t>
  </si>
  <si>
    <t>STR - GAR - P3 Elevated Deck Shop Drawings</t>
  </si>
  <si>
    <t>01/12/24:  Forwarded to XC
02/09/24:  Shot reminder to XC - he was still working on it
02/21/24:  XC notes reviewed - takea  look back on 01 31 00-#28 and #27 regarding pad submittals which resulted in modifications to the rebar as noted.  
03/11/24: This one got hot - take a look and review and get back in 2-3 days.
03/18/24: Shot an email to JF asking how to proceed with teh rebar updates, and they said to just mark them up directly in the submittal review.  Do this, and then create an SSK that shows these updates in reference to 1747 (most updates were from pads, which is what 1747 is asking about, although others were just other coordination update impacts, but we'll just use 1747 as the vessel).  Noted that we'll try to have this wrapped up by the end of the day
03/18/24:  XC updated submittal to include the markups in the submittal.  XC willet up the same markups, in our actual drawings, as SSK's that we send out with 1747 s</t>
  </si>
  <si>
    <t>67.0</t>
  </si>
  <si>
    <t>Balcony Level 6 Shop Drawings</t>
  </si>
  <si>
    <t>01/09/24:  Forwarded to SC
01/15/24:  Make sure that material grade is noted (refer to #68)
01/15/24:  Reviewed - also noted that GC did not provide stamp</t>
  </si>
  <si>
    <t>68.0</t>
  </si>
  <si>
    <t>Balcony Level 7 Shop Drawings</t>
  </si>
  <si>
    <t>97.0</t>
  </si>
  <si>
    <t>Rainwater Storage Tank Ladder; 3/P4.0.4</t>
  </si>
  <si>
    <t>01/19/24:  Need to check why this was resubmitted
02/01/24:  Reviewed for impact only.</t>
  </si>
  <si>
    <t>Architectural Precast Concrete - Precast Stair Concrete Mix Design</t>
  </si>
  <si>
    <t>01/16/24:  Forwarded to YC - just to confirm that the resulting weight matches what they provided in their calculations
01/17/24:  YC confnirms weight matches what was in their calcs (NWC).  See notes about impact to structure review only, and noting something about structural drawings not specifying this mix</t>
  </si>
  <si>
    <t>117.0</t>
  </si>
  <si>
    <t>Metal Fabrications - Garage - Epoxy Adhesive Product Data</t>
  </si>
  <si>
    <t>02/01/24:  Just product data for epoxy - reviewed for impact since this isn't something that is actually specified by us</t>
  </si>
  <si>
    <t>STR - GAR - Level P4 Plumbing Pits</t>
  </si>
  <si>
    <t>01/15/24:  Forwarded to RG.  Pits in podium slab.  Only 1 page, and just received, but high on the priority list so see if we can get it retruned
01/17/24: RG reviewed - no notes</t>
  </si>
  <si>
    <t>Concrete Reinforcement - TWR - L17-L18 Shop Drawing</t>
  </si>
  <si>
    <t>01/16/24:  Forwarded to YC
01/30/24:  YC reviewed, and should have added notes about extended deck bars - review and then snedout</t>
  </si>
  <si>
    <t>Cold-Formed Steel Framing (Non-Axial Load Bearing Walls) - Research/Evaluation Reports</t>
  </si>
  <si>
    <t>01/30/24:  No real struct info</t>
  </si>
  <si>
    <t>STR - GAR - STAIR #7 - FTG TO LVL P2</t>
  </si>
  <si>
    <t>01/23/24:  Forward to JH
01/24/24: JH has reviewed, no specific comments, just confirmation of a beam depth</t>
  </si>
  <si>
    <t>Cold-Formed Steel Framing - Metal Stud, Track, &amp; Accessories -  Product Data</t>
  </si>
  <si>
    <t>Misc. Metals -  5-08 Roof Access Ladders</t>
  </si>
  <si>
    <t>02/01/24:  Reviewed for impact to structure only</t>
  </si>
  <si>
    <t>01/24/24:  Appears to have ben incldued in the same studio session as a bunch of others (725-445-103)
01/29/24:  Reviewed for impact similar to first round - just looks like small penetrations - but will note that any associated detailing (trim bars at wall openings, etc...) should have be captured int he more detailed concrete/reinforcement submittals for review.</t>
  </si>
  <si>
    <t>2.2</t>
  </si>
  <si>
    <t>Project Management and Coordination - P4 Composite - Other</t>
  </si>
  <si>
    <t>01/19/24: JF set up bluebeam session (725-445-103).  Refer to prior notes that we had provided on these types of submittals - note that unclear which one, but as of 01/24/24 call with Clark, they noted that pad thicknesses had changed in these drawings.
01/29/24:  No structural for review - JF already has some notes basically saying to follow instructions as necessary (for something like beam penetrations, which would not be clear if they are represented here)</t>
  </si>
  <si>
    <t>01/19/24: JF set up bluebeam session (725-445-103)
01/29/24:  Reviewed just for impact to structure - just pads on foundation similar to last version, which are OK on our end</t>
  </si>
  <si>
    <t>01/19/24: JF set up bluebeam session (725-445-103)
01/29/24:  YC had reviewed (see Teams chat from 01/24) and we determined the new pads are structurally OK, but they should have been communicated in a different concrete/rebar/pad submittal, not this composite drawing.  Left this note in our review that the GC needs to provide a new RFI/Submittal related just to that, but we have reviewed this submittal for impact to structure</t>
  </si>
  <si>
    <t>01/19/24: JF set up bluebeam session (725-445-103)
01/29/24:  Similar to last version, noted no structural information for review</t>
  </si>
  <si>
    <t>STR - GAR - FTG to P1 - Basement Walls GL 3-1/AA-K.5</t>
  </si>
  <si>
    <t>01/22/24:  Forward to JH</t>
  </si>
  <si>
    <t>69.0</t>
  </si>
  <si>
    <t>Sequence 9 Elevator Support Steel Framing</t>
  </si>
  <si>
    <t xml:space="preserve">01/18/24:  JF set up bluebeam session (525-730-284) - forwarded to JK
01/29/24:  JK notes reviewed in bluebeam </t>
  </si>
  <si>
    <t>Pipe Bollards Embeds</t>
  </si>
  <si>
    <t>02/09/24:  Per RFI 14.1, they used the cast in place otion from the arch detail instead o th structural detail, which we had said was fine.  Just need to fill with concrete, and noted, similar to submittal 14.0, to ensure they have also added the supplemental reinforcement</t>
  </si>
  <si>
    <t>70.0</t>
  </si>
  <si>
    <t>Sequence 10 Elevator Support Steel Framing</t>
  </si>
  <si>
    <t>01/22/24:  JF set up bluebeam session (511-616-503) - forwarded to JK
01/30/24:  JK notes reviewed - gave JF the heads up that is stamped in the studio session</t>
  </si>
  <si>
    <t>Resubmit?</t>
  </si>
  <si>
    <t>71.0</t>
  </si>
  <si>
    <t>Structural Steel Shop Welding Procedures (Fillet  Welds with Cobot Equipment</t>
  </si>
  <si>
    <t>02/02/24:  Looks like just due to using Cobot Equipment, which are robots.</t>
  </si>
  <si>
    <t>72.0</t>
  </si>
  <si>
    <t>Balcony Level 8 Shop Drawings</t>
  </si>
  <si>
    <t>01/23/24:  Forward to SC
01/30/24:  SC reviewed</t>
  </si>
  <si>
    <t>114.0</t>
  </si>
  <si>
    <t>Shop Primers PD</t>
  </si>
  <si>
    <t>01/31/24:  No real structural info - just noted reviewed for impact</t>
  </si>
  <si>
    <t>115.0</t>
  </si>
  <si>
    <t>Metal Fabrication - Garage - Galvanizing Touch Up Spray Product Data</t>
  </si>
  <si>
    <t>02/01/24:  Just product data reviewed for impact</t>
  </si>
  <si>
    <t>Level P3 Overhead - Shop Drawing</t>
  </si>
  <si>
    <t>02/06/24:  JF shot email asking for update.  Reviewed this quickly - not much structurally, but unclear if they have already provied the assocaited calcs for these hangers, and clarified if there was a penetration layout, so we requested those in our response.</t>
  </si>
  <si>
    <t>STR - GAR - Level P4 Areas #3 &amp; #4 Drawing Sets Revised for Added Trench</t>
  </si>
  <si>
    <t>01/30/24:  Hold on this as it seems like this would be revised per recent phone calls that noted that this area was built incorrectly (trench was not installed deep enough) - sent GC an email asking about this - can forward to RG if we can still review it
01/30/24:  PSG confirms that this would be impacted
02/02/24:  We sent the revised rebar that would be needed for the incorrectly built trench in an email .  GC noted that they will send an email to confirm the SSK we sent, and then that they will also resubmit this Submittal, since it is no longer correct because it does not show the correct trench</t>
  </si>
  <si>
    <t>09 22 16</t>
  </si>
  <si>
    <t>Non-Structural Metal Framing - Tower B4-High Roof - Drawings &amp; Calcs</t>
  </si>
  <si>
    <t>01/29/24:  JF would like to  have this soon - maybe JK?  Need to forward
01/30/24:  Took a look - all criteria looked OK, loads looked within reason, and they represented the metal deck and concrete strength correctly - seems good</t>
  </si>
  <si>
    <t>Tower Hoist 1 Shop Drawings - Revised Tie-in Sequence</t>
  </si>
  <si>
    <t>02/09/24:  JK has received, had shot Omara note on 01/25/24, but don't see any response from Omar.  Shot JK an email to see ifi this had been discussed any further
02/09/24:  JK notes that he has not heard back from Omar.
02/12/24:  JK heard back and coordinated with Omar - has a few attachments (see associated email) but we can return
02/20/24:  JK noted that there was further confirmations from Omar, including They have confirmed the HSS beam size for the curtainwall support and the temporary HSS beam size for the West tower hoist tie-in.</t>
  </si>
  <si>
    <t>Expansion Anchors at top of CMU walls Rev</t>
  </si>
  <si>
    <t>12/21/23:  Need to review versus 9.0 to see why this has been resubmitted
02/05/24:  Could not really pick up any notable changes from the prior submittal, [erhaps layout changed.  But in terms of the detail, they are still referencing and following the correct typ detail.</t>
  </si>
  <si>
    <t>02/01/24:  Forwarded to JK
02/05/24:  Our comments from the original round of this review were not addressed, mainly that base isolations of the cooling towers isn't represented, and that the Sds value listed may not be qualified for our tower (which might depend on isolation or not, which isn't specified).  Either way, ARUP sent this back in as R+R.  Technically, we sent in as F+C because if they verify that these aspects are not impactful on the information provided in this particular submittal (e.g. if isolators are being provided in a separate submittal), then this is OK</t>
  </si>
  <si>
    <t>02/09/24:  Stamped it, but then it was already reviewed by the time went to upload it to Procore, so no review from us was uploaded</t>
  </si>
  <si>
    <t>79.0</t>
  </si>
  <si>
    <t>M1 Toilet Partition Supports; S2.2.09 thru S2.2.37</t>
  </si>
  <si>
    <t>02/12/24:  Seemed like the partition weight noted was rather heavy, but just review for impact to structure</t>
  </si>
  <si>
    <t>09 21 16</t>
  </si>
  <si>
    <t>Gypsum Board Shaftwell System - Product Data</t>
  </si>
  <si>
    <t>02/09/24:  No real structural information - just shaftwall info</t>
  </si>
  <si>
    <t>59.1</t>
  </si>
  <si>
    <t>Cast in Place Concrete - TWR/GAR - Elevated Deck CJ Plan - Revised</t>
  </si>
  <si>
    <t>02/09/24:  Forwarded to XC.  Looks like main thing was to address the CJ at the ramps, which is what had caused us to note this as R+R in the original submittal
02/27/24:  Saw that 59.2 came in, which makes this void.  Later in the day say another email that 59.2 is also void, and that 59.3 is available.</t>
  </si>
  <si>
    <t>Glass Fiber Reinforced Concrete (GFRC) Erection Shop Drawings</t>
  </si>
  <si>
    <t>02/09/24:  Forward to SC
02/20/24:  Checked in with SC
02/20/24:  SC confirms reviewed last week - can send out</t>
  </si>
  <si>
    <t>Glass Fiber Reinforced Concrete (GFRC)  Structural Calculations</t>
  </si>
  <si>
    <t>02/09/24:  Forward to SC
02/12/24:  SC notes reviewed.  The GFRC itself is heavier than we had originally been told, but the frame itself is lighter, so it still all checks out per SC.  Just asked SC for history on the 8psf before we send out - confirmed the history, and the overall PSF is still in line with our assumptions, so good to go (can refer to SC's emails from today)</t>
  </si>
  <si>
    <t>74.0</t>
  </si>
  <si>
    <t>Balcony Level 10 Shop Drawings</t>
  </si>
  <si>
    <t>02/02/24:  Forwarded to SC
02/12/24:  SC notes reviewed</t>
  </si>
  <si>
    <t>Roof Drain Supports - Shop Drawings</t>
  </si>
  <si>
    <t>02/09/24:  Noted R+R, because the original submittal (and titel) was all roof drains, but this reviison only provided info for P3, which doesn't seem to align with the original submittal (nor does it address the comments from the original 22.0)</t>
  </si>
  <si>
    <t>Non-Structural Metal Framing - Product Data</t>
  </si>
  <si>
    <t>02/09/24:  No real structural information - just light gauge products</t>
  </si>
  <si>
    <t>73.0</t>
  </si>
  <si>
    <t>Balcony Level 9 Shop Drawings</t>
  </si>
  <si>
    <t>Concrete Reinforcement - Garage Mat Slab- Area 8</t>
  </si>
  <si>
    <t>02/09/24:  Forwarded to RG.  Need to pay attention to the step details.
02/12/24:  RG took quick pass, looks like we need closer review/background on the step - will catch up after Wed.
02/22/24:  Refer to RFI 1611 for similar area, of step in the mat.  Confirmed that what they are showing is OK as long as all longitudinal reinforcement is continuous through the southern step.</t>
  </si>
  <si>
    <t>STR - GAR - P3 Shoring Shop Drawing</t>
  </si>
  <si>
    <t>02/09/24:  Forward to XC (RW and KW were copied since they were within the original email chain)
02/20/24:  Follow up with XC on this to get responses out
02/22/24:  XC has discussed with JH on how the one-way camber is handled, and Is running through to try to add notes on this submittal directly to also incorporate the MOE.
02/22/24:  XC notes will likely be able to wrap up by tomorrow
02/23/24:  Sent out - noted that we are OK with teh one way camber, but we have other notes.  Also threw in a comment that from a conference call this week, certain shoring may be require shoring at construction joints.</t>
  </si>
  <si>
    <t>02/09/24:  Forarded to JK for follow up review
02/12/24:  JK reviewed - noted this is a separate submittal for boom lifts, but that this also has some that are too heavy - noted max weight allwoed</t>
  </si>
  <si>
    <t>Architectural Precast Concrete - Garage - Shape Submittal</t>
  </si>
  <si>
    <t>02/09/24:  Noted that we don't really have any notes on the shape review itself, but we need to receive a submittal containing the connections to structure, calcs, and associated reactions fo review for impact to structure</t>
  </si>
  <si>
    <t>12.1</t>
  </si>
  <si>
    <t>02/07/24:  JF added more to the studio session(similar to 2.2)  and just informed us - need to review - JH to review if/what is different.  Instead, DT reviewed and copied over notes as appropriate</t>
  </si>
  <si>
    <t>28.1</t>
  </si>
  <si>
    <t>02/07/24:  JF added more to the studio session(similar to 2.2)  and just informed us - need to review - DT reviewed and saw no real structural updates, so stamped</t>
  </si>
  <si>
    <t>5.1</t>
  </si>
  <si>
    <t>Project Management and Coordination - P3 Composite Slab Penetration Drawing - Other</t>
  </si>
  <si>
    <t>02/07/24:  JF added more to the studio session(similar to 2.2)  and just informed us - need to review - this was originally inelligible, and still not much different.  Just noted to coordainate any penetrations around stud rails, but the size of the penetrations is not legibile.</t>
  </si>
  <si>
    <t>02/07/24:  JF added more to the studio session(similar to 2.2)  and just informed us - need to review - DT reviewed and saw no real structural updates beyond similar comments to what we reviewed previously, so stamped</t>
  </si>
  <si>
    <t>Concrete Reinforcement - TWR - L12 Shop Drawings</t>
  </si>
  <si>
    <t>02/09/24:  Forwarded to YC - not 100% clear why they resubmitted this
02/21/24:  YC notes reviewed - added typ note regarding cantilever added rebar</t>
  </si>
  <si>
    <t>Stair 1 Landing Revision at Oil Well 1 - For Record</t>
  </si>
  <si>
    <t>02/13/24:  This was related to an RFI about shifting the stair slightly because they hadn't accommodated a shift in the oil well location.  It was provided for record only, so brief review for impact to structure, but appears that they shifted as noted</t>
  </si>
  <si>
    <t>Steel Stairs - Deferred Approval Design Submittal</t>
  </si>
  <si>
    <t>02/13/24:  Forwarded to YC to review what is different in this submittal vs. all the prior stair submittals that we have received
02/27/24:  YC notes reviewed</t>
  </si>
  <si>
    <t>02/08/24:  JF just notified that they received one more of these coordination submittals for review.
02/08/24:  No structural information for review</t>
  </si>
  <si>
    <t>Project Management and Coordination - P1 Composite Slab Penetration Drawing - Other</t>
  </si>
  <si>
    <t>02/08/24:  JF alerted us of 4 more of these that they added to the studio session without other notification.
02/08/24:  Just copied over the same information from the prior submittal, and added a note about expecting other more refined submittals.  The notes from 16.0 weren't even picked up anyways so unclear why this was resubmitted</t>
  </si>
  <si>
    <t>Project Management and
Coordination - L1 Composite Slab
Penetration Drawing - Other</t>
  </si>
  <si>
    <t>02/08/24:  JF alerted us of 4 more of these that they added to the studio session without other notification.
02/08/24:  Similar to all the other ones in this recent round, just copied over past notes and added note regarding providing actual material submittals beyond these coordination submittals
03/28/24:  Without our knowledge, this was apparently removed and deleted from the studio session, and a new version uploaded.  We just went back and copied our same notes from 17.0 into this (it looks like JF didn't save our prior review of 17.1 before deleting).  However, it looks like we don't  have those copies either (they were also on studio session), so hold off and see if JF can pull up anything for us before any further action - not for us to spend more time on when we already performed the review and it was deleted.</t>
  </si>
  <si>
    <t>7.1</t>
  </si>
  <si>
    <t>02/08/24:  JF alerted us of 4 more of these that they added to the studio session without other notification.
02/08/24:  Noted no structural info for review similar to the other composite drawings - this is just a big overlay</t>
  </si>
  <si>
    <t>Project Management and Coordination - P2 Composite Slab Penetration Drawing - Other</t>
  </si>
  <si>
    <t>02/08/24:  JF alerted us of 4 more of these that they added to the studio session without other notification.
02/08/24:  Similar to all the other ones in this recent round, just copied over past notes and added note regarding providing actual material submittals beyond these coordination submittals</t>
  </si>
  <si>
    <t>111.0</t>
  </si>
  <si>
    <t>Parking Sign Supports</t>
  </si>
  <si>
    <t>02/09/24:  Just minor hanging sign demands on slab</t>
  </si>
  <si>
    <t>116.0</t>
  </si>
  <si>
    <t>Post Installed Ledger Angles at Oil Well Walls</t>
  </si>
  <si>
    <t>02/09/24:  Received far after due date - but looks OK vs. SSK-063</t>
  </si>
  <si>
    <t>118.0</t>
  </si>
  <si>
    <t>Deck Penetrations Support - Large Openings</t>
  </si>
  <si>
    <t>02/12/24:  Forwarded to JK for initial runthrough to see what they have provided
04/17/24:  JK notes that these were already reviewed back in Feb - must have missed them, but also has not been requested by the GC - will send in</t>
  </si>
  <si>
    <t>119.0</t>
  </si>
  <si>
    <t>Deck Penetrations Support - Medium Openings</t>
  </si>
  <si>
    <t>120.0</t>
  </si>
  <si>
    <t>Deck Penetrations Support - Small Openings</t>
  </si>
  <si>
    <t xml:space="preserve">02/09/24:  Forwarded to YC
02/12/24:  JK will pick up along with 118 and 119
02/13/24:  JK notes reviewed - takea look at the notes </t>
  </si>
  <si>
    <t>Balcony Drain Supports</t>
  </si>
  <si>
    <t>02/09/24:  Doesn't appear to be the correct information - just shows drain information at P3, which isn't related to the title, nor to the information that was provided with 23.0</t>
  </si>
  <si>
    <t>Parking Sign Support Embeds</t>
  </si>
  <si>
    <t>02/09/24:  Appears to be the same as 111.0</t>
  </si>
  <si>
    <t>95.0</t>
  </si>
  <si>
    <t>Fire Shutter Framing; A2.2.50 thru A2.2.64 &amp; A4.3.02</t>
  </si>
  <si>
    <t>02/12/24:  Forwarded to JK
02/15/24:  JK notes reviewed - but is revisiting to confirm impact on deck itself is OK
02/20/24:  JK notes his response has been modified - can now send out.
02/22/24:  Noted R+R because they didn't represent the top track detail that is in our drawings (see Teams notes)</t>
  </si>
  <si>
    <t>Stair Welding Procedure Specifications for Approval</t>
  </si>
  <si>
    <t>02/09/24:  No structural input - just prequalified welds only for the stairs.</t>
  </si>
  <si>
    <t>Cast in Place Concrete - TWR - L17-L22 Wall and Slab Shop Drawings</t>
  </si>
  <si>
    <t>02/13/24:  Forwarded to YC
02/27/24:  YC notes reivewed</t>
  </si>
  <si>
    <t>Cold-Formed Steel Framing (Non-Axial Load Bearing Walls) - Welding Certificates</t>
  </si>
  <si>
    <t>02/13/24:  Only for welding within the light gauge, so nothing structurally.  Looked through, but no comments</t>
  </si>
  <si>
    <t>38.1</t>
  </si>
  <si>
    <t>02/20/24:  Forward to JH and XC
02/22/24:  Forwarded to JH and XC
02/23/24:  JH notes he added his review
02/26/24: XC noted his review as well, but has some internal questions in blue -- DT responded to notes, XC to update
02/27/24:  XC wrapped - ready for sendout</t>
  </si>
  <si>
    <t>Cast in Place Concrete - TWR - L23-L24 Wall and Slab Shop Drawings</t>
  </si>
  <si>
    <t>02/27/24:  Forwarded to YC
02/28/24:  YC notes reviewed</t>
  </si>
  <si>
    <t>STR - GAR - Placing Boom Loads on Elevated Deck</t>
  </si>
  <si>
    <t>02/20/24:  In JK's court
02/23/24:  JK notes reviewed</t>
  </si>
  <si>
    <t>53.1</t>
  </si>
  <si>
    <t>STR - TWR/GAR - Mix Design for Tank Walls per RFI 1030</t>
  </si>
  <si>
    <t>02/20/24:  Review notes on RFI 1030 and then sendout</t>
  </si>
  <si>
    <t>Hoist Bridge Platform Layout for L3 Access</t>
  </si>
  <si>
    <t>02/20/24:  In JK's court
02/20/24:  JK notes reviewed</t>
  </si>
  <si>
    <t>75.0</t>
  </si>
  <si>
    <t>Balcony Level 11 Shop Drawings</t>
  </si>
  <si>
    <t>02/20/24:  Forwarded to SC
02/22/24:  Moved to Bluebeam session 630-678-362</t>
  </si>
  <si>
    <t>76.0</t>
  </si>
  <si>
    <t>Balcony Level 12 Shop Drawings</t>
  </si>
  <si>
    <t>77.0</t>
  </si>
  <si>
    <t>Balcony Level 13 Shop Drawings</t>
  </si>
  <si>
    <t>78.0</t>
  </si>
  <si>
    <t>Balcony Level 14 Shop Drawings</t>
  </si>
  <si>
    <t>Balcony Level 15 Shop Drawings</t>
  </si>
  <si>
    <t>Balcony Level 16 Shop Drawings</t>
  </si>
  <si>
    <t>81.0</t>
  </si>
  <si>
    <t>Balcony Level 17 Shop Drawings</t>
  </si>
  <si>
    <t>82.0</t>
  </si>
  <si>
    <t>Balcony Level 18 Shop Drawings</t>
  </si>
  <si>
    <t>Electrical - Level P2 Overhead - Shop Drawing</t>
  </si>
  <si>
    <t>02/26/24: Said we would try to get to this by wed/Thurs.  
02/27/24:  Reviewed and no real structural information.  The comments note that seismic anchorage will be provided separately, and then they don't speicfy any required penetrations here, so there really is nothing for structural review.</t>
  </si>
  <si>
    <t>Electrical - Level P1 Overhead - Shop Drawing</t>
  </si>
  <si>
    <t>02/26/24: Said we would try to get to this by Wed/thurs also
02/27/24:  Reviewed and no real structural information.  The comments note that seismic anchorage will be provided separately, and then they don't speicfy any required penetrations here, so there really is nothing for structural review.</t>
  </si>
  <si>
    <t>57.1</t>
  </si>
  <si>
    <t>STR - GAR - Level P4 Areas #3 Drawing Sets Revised for Added Trench</t>
  </si>
  <si>
    <t>02/27/24:  Forwarded to RG to review 
03/01/24:  GC asked for rush (let us know on Friday that the pour is Monday, which also means that the due date would not have worked…).  Noted that while we provided them SSK-074 which covered this situation, they did follow that in the submittal, but hadn't yet sent an RFI to which SSK-074 could be attached (which they originally noted they would do in the email chain)</t>
  </si>
  <si>
    <t>STR - GAR - P2 Elevated Deck Shop Drawing</t>
  </si>
  <si>
    <t>03/04/24:  Forward to XC/JH
03/18/24:  Forwarded to XC/JH
03/26/24:  JH reviewed, XC notes likely done by tomorrow
03/27/24:  XC notes that his review is complete as well - referenced RFI 1747</t>
  </si>
  <si>
    <t>Architectural Precast Concrete - Garage - Grout Product Data</t>
  </si>
  <si>
    <t>03/04/24:  See if anything impacts structure, otherwise send back.  Doesn't seem like this requires review.
03/04/24:  No structural information, sent it back</t>
  </si>
  <si>
    <t>83.0</t>
  </si>
  <si>
    <t>Sequence 11 Elevator Support Steel</t>
  </si>
  <si>
    <t>02/27/24:  These are in studio session (797-793-067)
03/01/24:  JK notes reviewed</t>
  </si>
  <si>
    <t>84.0</t>
  </si>
  <si>
    <t>Sequence 12 Elevator Support Steel</t>
  </si>
  <si>
    <t>02/27/24:  These are in studio session (797-793-067)
03/04/24:  JK notes reviewed</t>
  </si>
  <si>
    <t>85.0</t>
  </si>
  <si>
    <t>Sequence 13 Elevator Support Steel</t>
  </si>
  <si>
    <t>02/27/24:  These are in studio session (797-793-067)</t>
  </si>
  <si>
    <t>86.0</t>
  </si>
  <si>
    <t>Sequence 14 Elevator Support Steel</t>
  </si>
  <si>
    <t>Project Management and
Coordination - P1 Wall Penetration
Drawing - Other</t>
  </si>
  <si>
    <t xml:space="preserve">03/05/24:  Was not aware of this and had not been forwarded to us.  </t>
  </si>
  <si>
    <t>29.1</t>
  </si>
  <si>
    <t>Project Management and Coordination - P1 Composite Pad Drawing</t>
  </si>
  <si>
    <t>02/23/24:  JF alerted us to 3 new submittals of this type uploaded to the bluebeam session (725-445-103)
02/23/24:  Note that we mentioned this info resulting in updates to the rebar
03/01/24:  Essentialyl just provided the same notes (pads looked the same), however cahnged the language to having teh GC provide an RFI for us to provide an SSK to clarify any rebar updates</t>
  </si>
  <si>
    <t>Project Management and Coordination - P3 Reflected Ceiling Plan Drawing - Other</t>
  </si>
  <si>
    <t>02/23/24:  JF alerted us to 3 new submittals of this type uploaded to the bluebeam session (725-445-103)</t>
  </si>
  <si>
    <t>STR - TWR -Level P1 21in. Slab Shoring Plan</t>
  </si>
  <si>
    <t>03/05/24:  Forwarded to XC.  Main thing is to check if they are trying to use 1-way camber instad of the 2-way camber per out typ details (JF noted to not allow the 1-way shoring without them passing savings on to owner).
03/15/24:  NO real structural information, and they don't talk about camber, so OK (XC reviewed) - just noted as impact to structure, clarified shoring is designed by others</t>
  </si>
  <si>
    <t>07 42 14</t>
  </si>
  <si>
    <t>Metal Wall Panel System - Motor Court Lower Canopies Shop Drawings</t>
  </si>
  <si>
    <t>03/04/24:  Is this what RFI 1272 was?  IF so, loop RG into this
04/04/24:  It is, but only for the alumnimum canopies that connect, so really not structural in nature.  Can just note reviewed for impact to structure (no comments).  JF noted that this will be returned R+R anyways.</t>
  </si>
  <si>
    <t>59.3</t>
  </si>
  <si>
    <t>Cast in Place Concrete - GAR - Elevated Deck CJ Plan - Revision 3</t>
  </si>
  <si>
    <t>03/04/24:  Are they showing anything related to the potential construction at north edge being ahead of south end?
03/05/24:  Forwarded to JH/XC
03/11/24:  JH notes no comments
03/15/24:  XC notes reviewed</t>
  </si>
  <si>
    <t>Trash Compactors - Shop Drawings</t>
  </si>
  <si>
    <t>03/04/24:  Any loads?  If not, send back for no review
03/15/24:  Forward to JK for him to check
03/25/24:  Discuss with JK on Teams, to confirm there is nothing in here for us to review.  JK confirmed this, so we sent in back in requesting loads/attachment detials</t>
  </si>
  <si>
    <t>STR - DWP - P3 Rebar Shop Drawings</t>
  </si>
  <si>
    <t xml:space="preserve">03/04/24:  Forward to JK, in context of RFI 1579 which impacts some of the rebar there.  If it goes to the upper floor, may need modifications there as well given support of temp equipment and crane which were not present during design.
03/05/24:  Forarded to JK.  Noted that maybe this just needs to be R+R, since 1579 modifies the slab thickness and rebar in this area (given DWP plans out of design team's control)
03/06/24:  JK notes review is updated to R_R given 1579 </t>
  </si>
  <si>
    <t>11 81 23</t>
  </si>
  <si>
    <t>Façade Access Equipment Shop Drawing</t>
  </si>
  <si>
    <t>03/04/24:  Forward to JK
03/08/24:  Forwarded to JK
03/18/24:  Todd discusses ths one during the call today.  BMU track representation.  Has to do with added beams at the corners where the BMU Track turns that doesn’t line up with beams below (There was an RFI below) - the response to the RFI was for the GC to provide the supplemental steel.  So this submittal covers that RFI.    Todd notes that we may need to point this out though - that there should be additional beams below, so refer to the associated RFI.  Todd notes that Lerch Bates and JF will be stamping it R+R already.
03/19/24:  REceived review from Lerch Bates for our reference (will be going back R+R).  Saved this version to the network.
03/20/24:  JK has reviewed.  We noted most of what Todd noted above, and had a few other notes.  Shot an email to JF noting that we can discuss before sending it back, if they would like, or since it is R+R, we can just mark it up and send it back, and discuss during our Monday call.  Holding on the submittal response back into Procore until we hear back from JF on this.
03/20/24:  We discussed with JF - no modifications needed, we just wanted them to be aware.  Sending out</t>
  </si>
  <si>
    <t>03/05/24: Forward to JK(?). 
03/08/24:  Forwarded to JK
03/15/24:  JK notes reviewed - has a couple notes regarding supplemental steel provided by others</t>
  </si>
  <si>
    <t>STR - TWR - Level P1 North Deck Shop Drawings</t>
  </si>
  <si>
    <t>03/05/24:  Forwarded to XC
03/15/24:  XC notes reviewed - good amount of furnish as corrected notes</t>
  </si>
  <si>
    <t>STR - TWR - L1 SOMD Shoring Plan</t>
  </si>
  <si>
    <t>03/05/24:  Looks like there shouldn't be much for us to review other than confirming that shoring is indeed provided where specified in the design docuemnts.  (Need to check if we have any particular language in the general notes/specs associated with this).  Just added ntoes in regards to this, and noted reviewed for record only</t>
  </si>
  <si>
    <t>30.1</t>
  </si>
  <si>
    <t>03/11/24:  Forwarded to JH</t>
  </si>
  <si>
    <t>89.0</t>
  </si>
  <si>
    <t>Exhaust Shaft Framing &amp; Grating; A2.1.07 (Proposal #25)</t>
  </si>
  <si>
    <t>03/08/24:   Forwarded to JK
04/17/24:  JK notes looks the same as #88, but will reivew and stamp (is this done?)
04/29/24:  Yes, stamped now, send out</t>
  </si>
  <si>
    <t>05 73 00</t>
  </si>
  <si>
    <t>Balcony Rails - Levels 4 - 18</t>
  </si>
  <si>
    <t>03/07/24:  No structural review - as noted in email, Todd closed this as the rail sizes were incorrect to begin with, so he sent it back before we reviewed.</t>
  </si>
  <si>
    <t>GAR - Mix Design for Garage Mat Foundation Finishing</t>
  </si>
  <si>
    <t>03/15/24:  Reviewing, seems OK, just need to make sure use of a slightly different mix isn't an issue.  JF wrote back noting to just do this as R+R
03/15/24:  Sent note to JF asking how to request further information from GC/Largo (while potentially avoiding just a pure resubmit)</t>
  </si>
  <si>
    <t>11.1</t>
  </si>
  <si>
    <t>03/15/24:  Just a revised version of 11.0, similarly no structural information for review - was noted to be on priority list, so copied similar notes to 11.0.</t>
  </si>
  <si>
    <t>797-793-067</t>
  </si>
  <si>
    <t>38.2</t>
  </si>
  <si>
    <t>STR - TWR - Level 1 Tower Dimensions</t>
  </si>
  <si>
    <t>03/11/24:  JF notes that this doesn't really involve us, its dimensions from an RFI that got turned into a submittal - just get it back to them
03/13/24:  Received note from JF that Clark is trying to pour this on Friday, which is a week ahead of it's due date.  Multiple RFI's and Submittals have been running into this lately, but we can likely still turn this around in time given not much invovlement.  Took a look and it was questions specificcally aaimed at arch, and pruposely whited out all other aspects of the submittal, including the zones where we had prior F+C comments, so no new comments from us</t>
  </si>
  <si>
    <t>08 33 23</t>
  </si>
  <si>
    <t>Overhead Coiling Doors - Shop Drawings</t>
  </si>
  <si>
    <t>03/04/24:  Any loads?  If not, send back for no review
03/08/24:  Forwarded to JK
03/08/24:  JK notes nothing for us really to review - need to send back not reviewed or provide other items, so that we can review for impact to structure - called it F+C in the stamp, but really it was NR</t>
  </si>
  <si>
    <t>03/11/24: JK reviewed for impact to structure only and sent out.</t>
  </si>
  <si>
    <t>STR - GAR - P3 Garage Camber Plan</t>
  </si>
  <si>
    <t>3/14/2024:  Forwarded to XC
03/19/24:  XC noted various modifications to the camber plan provided</t>
  </si>
  <si>
    <t>23 05 48</t>
  </si>
  <si>
    <t>Mechanical System Vibration Isolation and Seismic Restraint - Mechanical Pipe Seismic Bracing - Delegated Design Submittal</t>
  </si>
  <si>
    <t>03/15/24:  Forwarded to JK (studio session 315-939-767)
03/26/24:  JK reviewed got impact to structure, none noted</t>
  </si>
  <si>
    <t>Mechanical System Vibration Isolation and Seismic Restraint - CHW/CW Hydronic Riser Design - Shop Drawings</t>
  </si>
  <si>
    <t>Mechanical System Vibration Isolation and Seismic Restraint - HHW Riser Design - Delegated Design Submittal</t>
  </si>
  <si>
    <t>Mechanical System Vibration Isolation and Seismic Restraint - Methane Pipe Seismic Bracing - Delegated Design Submittal</t>
  </si>
  <si>
    <t>Mechanical System Vibration Isolation and Seismic Restraint - Sheet Metal Seismic Bracing - Delegated Design Submittal</t>
  </si>
  <si>
    <t>28 31 00</t>
  </si>
  <si>
    <t>Multiplex Fire Alarm System - Fire Alarm System - Shop Drawings</t>
  </si>
  <si>
    <t>03/15/24:  Forwarded to JK
03/26/24:  JK notes nothing to review - ready to go</t>
  </si>
  <si>
    <t>TC 1B Pressure Grout Procedure / Product Data</t>
  </si>
  <si>
    <t>STR - GAR - P3 Garage Reshore Plan</t>
  </si>
  <si>
    <t>03/14/24:  Forwarded to XC
03/19/24:  XC stamped - notes deferred package should be stamped, otherwise Reviewed only for impact</t>
  </si>
  <si>
    <t>04 20 00</t>
  </si>
  <si>
    <t>STR - TWR/GAR - Concrete Masonry Unit - Product Data</t>
  </si>
  <si>
    <t>03/15/24:  Forwarded to YC
03/20/24:  YC notes reviewed</t>
  </si>
  <si>
    <t>STR - TWR/GAR - Concrete Masonry Unit - Mix Design</t>
  </si>
  <si>
    <t>09 54 21</t>
  </si>
  <si>
    <t>Metal Pan Ceilings With Accentuated Joint - Quatrefoil - Shop Drawings</t>
  </si>
  <si>
    <t>03/15/24:  Forwarded to JK
03/18/24:  JF notes that this will be R+R on their end, so we just have to let them know if we have any comments
03/19/24:  Reviewed per JF request - just had a few notes (Deck assignments were incorrect, and they didn't provide a clean summary of reaction loads('</t>
  </si>
  <si>
    <t xml:space="preserve">87.0 </t>
  </si>
  <si>
    <t>Sequence 15 Elevator Support Steel</t>
  </si>
  <si>
    <t>03/14/24:  JK has downloaded.  Was originally going to be in a studio session, but session is having issues, so instead the review will just be local
03/15/24:  Received follow up that it did go up to a studio session (842-959-806)</t>
  </si>
  <si>
    <t>Balcony Level 4-18 Support Steel</t>
  </si>
  <si>
    <t>03/20/24:  Forwarded to SC
03/26/24:  SC notes stamped, and sounds like it is updated in coordination with the latest RFI's  (left a note in the submittal referring to the prior submittals and RFI 1697 that discussed those review comments)</t>
  </si>
  <si>
    <t>63.1</t>
  </si>
  <si>
    <t>STR - GAR - P3 Shoring Shop Drawing - Revised</t>
  </si>
  <si>
    <t>03/18/24:  Forwarded to XC
03/19/24:  XC notes reviewed - not much structural info - just showing the shoring - refer to 68.0 for the actual camber information.  Similar notes to #69, noting that stamped shoring plans should be provided.</t>
  </si>
  <si>
    <t>03/20/24:  Forwarded to JK
04/05/24:  No information for review (same as 2.0)</t>
  </si>
  <si>
    <t>114.1</t>
  </si>
  <si>
    <t>03/20/24:  Forwarded to JK
03/29/24:  JK notes done</t>
  </si>
  <si>
    <t>121.0</t>
  </si>
  <si>
    <t>Precast Stair Metal Support - Levels 3 - 17</t>
  </si>
  <si>
    <t>03/20/24:  YC and DT had discussed - Sam (DuraArt) had sent an email about beams not aligning with posts, but this should be coordinated by the GC.  We note this in the submittal.  The post locations should be identified as this controls the location of the beams - not a specific dimension on plan fromt he structural drawings/sketches.</t>
  </si>
  <si>
    <t>122.0</t>
  </si>
  <si>
    <t>Podium &amp; Tower Counter Support Frames for Level 3 RR Early Install</t>
  </si>
  <si>
    <t>03/26/24:  Forwarded to JK
04/12/24:  JK notes reviewed (also more counters/sinks like RFI 1604)
06/05/24:  Was forwarded back to us by JF to update per recent correspondence and updates to RFI 1604, where we were able to remove the requirements for intermediate posts - forwarded back to JK
06/10/24:  JF requested updates on this one given more recent information and coordination with them where we removed posts - JK ran through and udpated our review, and we sent it back to JF</t>
  </si>
  <si>
    <t>Electrical - Level 8-9 Overhead - Shop Drawing</t>
  </si>
  <si>
    <t>03/20/24:  Forwarded to JK
03/25/24:  JK reviewed - noted no structural information for review, but left a couple general notes</t>
  </si>
  <si>
    <t>Electrical - Level 10-11 Overhead - Shop Drawing</t>
  </si>
  <si>
    <t>60.1</t>
  </si>
  <si>
    <t>STR - DWP - P3 DWP Rebar Shop Drawings</t>
  </si>
  <si>
    <t>03/20/24:  Forwarded to JK
03/21/24:  JK notes reviewed.  Note that RFI 1579, which influences the reinfrocement in this mat due to a variety of DWP impacts, had only recently been wrapped up, so it was anticipated that this did not capture those updates, which JK confirmed (thus R+R).  It does look like it picked up a good amount of the updates, but still missed some information</t>
  </si>
  <si>
    <t>Cast in Place Concrete- TWR - L25-L26 Wall and Slab Shop Drawings</t>
  </si>
  <si>
    <t>04/02/24:  Forwarded to Andy
04/08/24:  Missed when this was ready, but can send out now</t>
  </si>
  <si>
    <t>67.1</t>
  </si>
  <si>
    <t>STR - GAR - Mix Design for Garage Mat Foundation Finishing - Revised</t>
  </si>
  <si>
    <t>03/25/24: See 67.0,  We wanted a note that the mix designer was aware of the purpose.  They did add a note, and say that it is "compatible" with the other mix, but then also note EOR responsibility for mix suitability.  They note that the mix is not designed for mass concrete, which is correct per our instruction.  Since they note that the mix is compatible, suppose this is mainly what we need - main intent was to ensure that the mix engineer was aware of the strategy, which they are.</t>
  </si>
  <si>
    <t>Electrical - Level 6-7 Overhead - Shop Drawing</t>
  </si>
  <si>
    <t>04/01/24:  Todd wanted us to look at the calcs
04/04/24:  Forwarded to SC just to confirm their rail detail looks like what we had shown.  Otherwise, it's not even impact to structure because our structure doesn't support it - but GFRC should review.
04/08/24:  SC notes wrapped up.  Looks like another engineer completed the balcony rail, given that this wasn't ever in our drawings (SC notes that there are calcs)</t>
  </si>
  <si>
    <t>88.0</t>
  </si>
  <si>
    <t>Exhaust Shaft Framing &amp; Grating; A2.1.07 (Proposal #24)</t>
  </si>
  <si>
    <t>03/26/24:   Forwarded to JK
04/02/24:  JK notes reviewed as F+C</t>
  </si>
  <si>
    <t>90.0</t>
  </si>
  <si>
    <t>A706 WPS Package</t>
  </si>
  <si>
    <t xml:space="preserve">03/26/24:  GC requested expedited review - no ecxeptions, looks like WPS for rebar to A36 steel </t>
  </si>
  <si>
    <t>121.1</t>
  </si>
  <si>
    <t>04/02/24:  Forwarded to Andy
04/04/24:  Discussed on stair call with Andy and GC today - they noted that they are still moving the stairs, so we will send in as R+R also because they do not represent the stiffened connections that were called out.</t>
  </si>
  <si>
    <t>03/26/24:  Forwarded to JK
04/12/24:  JK notes reviewed (this has to do with counter tops that are similar to the discussion related to RFI 1604)
04/15/24: Quickly updated with some additional notes from JK that were missed in the original review</t>
  </si>
  <si>
    <t>10 73 00</t>
  </si>
  <si>
    <t>Protective Cover - Upfit</t>
  </si>
  <si>
    <t>03/26/24:  Forwarded to JK
03/29/24:  No structural information for review</t>
  </si>
  <si>
    <t>03/27/24:  Alerted today on these (14.1 and 15.1), both were "NR" previously, so will just copy over that stamp.</t>
  </si>
  <si>
    <t>60.2</t>
  </si>
  <si>
    <t>STR - DWP - P3 DWP Rebar Shop Drawings - Revision 2</t>
  </si>
  <si>
    <t>3/28/24:  Forwarded to JK
04/05/24:  Doesn't look like this one is downloaded yet, had sent reminder a few days ago
04/15/24:  JK notes reviewed - a few minor corrections on the added rebar</t>
  </si>
  <si>
    <t>123.0</t>
  </si>
  <si>
    <t>Bent Plate at Service Elevators</t>
  </si>
  <si>
    <t>03/28/24:   Forwarded to JK
04/22/24:  JK reviewed - see email- has notes for  DT review
04/26/24:  Looks like they missed the deck type and embedded beams at the typ floor detail</t>
  </si>
  <si>
    <t>Misc. Metals - Podium &amp; Tower Counter Support Frames - Shop Drawings</t>
  </si>
  <si>
    <t>03/29/24:  Forwarded to JK
04/12/24:  JK reviewed - similar to 18.1 and RFI 1604 (sinks)</t>
  </si>
  <si>
    <t>STR - GAR - SW Corner Vertical Lift #1</t>
  </si>
  <si>
    <t>04/04/24: Forwarded to JH</t>
  </si>
  <si>
    <t>Cast in Place Concrete - General Patching and Sack &amp; Patch Material</t>
  </si>
  <si>
    <t>04/01/24:  Forwarded to JK
04/0/24:  JK notes reviewed (this was the same as 13.0, they just revised the name of the submtital)</t>
  </si>
  <si>
    <t>STR - TWR - 5 ksi LWT with Admixture for Slab on Metal Deck</t>
  </si>
  <si>
    <t>04/04/24:  This had already been approved by DT through email with GC.  This was for an admxture added to pour the northern portion of the L1 deck that had been blocked out (in order to catch up for the crane TC1B move).  So we had already noted that this was acceptable.</t>
  </si>
  <si>
    <t>04/08/24:  Prior version was just noted for impact to structure, can just see if anything is different in this one.  Doesn't look like it, just will mark it the same</t>
  </si>
  <si>
    <t>09 28 13</t>
  </si>
  <si>
    <t>Cement Backer Board - Structo-Crete - Product Data</t>
  </si>
  <si>
    <t>04/08/24:  Reviewed for impact to structure only - just product data of the panels and associated fasteners</t>
  </si>
  <si>
    <t>Vibration and Isolation - Product Data</t>
  </si>
  <si>
    <t>04/08/24:  Forwarded to JK.  Likely just Impact to Structure, but want to make sure that what they show makes sense.
04/22/24:  JK reviewed</t>
  </si>
  <si>
    <t>Elevators - Welding Procedure</t>
  </si>
  <si>
    <t>04/09/24:  Looks like typ prequalified welds.  Probably more for GC to review, but didn't see any exceptions</t>
  </si>
  <si>
    <t>STR - GAR - P1 Elevated Deck Rebar Shop Drawing</t>
  </si>
  <si>
    <t>04/08/24:  Forward to XC for review (copied Justin)
04/19/24:  XC notes reviewed, with a few notes for DT to review
04/23/24:  JH has reviewed as well - has comments (maybe related to potential upcoming changes near the theater)
04/23/24:  Confirmed with RW that we will NOT be showing the forthcmoing theater updates in this - this is just reviewed based upon the current drawings.   Lots of comments on step details.</t>
  </si>
  <si>
    <t>STR - TWR - Level 4-7 SOMD Equipment Reshore Plan</t>
  </si>
  <si>
    <t>04/09/24:  Just not for record only, refer to notes stating that the shoring is per GC, and this is just confirming that shoring has been provided at the locations per our deck schedule.  But noted as R+R because per our general notes, these plans were not stamped by a PE.</t>
  </si>
  <si>
    <t>STR - TWR - P3 SOMD Equipment Reshore Plan</t>
  </si>
  <si>
    <t>04/09/24:  Forwarded to JK.  Related to the other emails with Gary at GC regarding the transformers and their temp storage at that level.
04/17/24:  JK notes that they have decided to drop the equipment directly onto the pads, and therefore this is no longer applicable.  Looking on PRocore, it looks like this was already closed on 04/12/24</t>
  </si>
  <si>
    <t xml:space="preserve">Architectural Precast Concrete - Precast Stairs A and B Erection Shop Drawings </t>
  </si>
  <si>
    <t>04/08/24:  Need to see what we have to review - still need to download, but brought into list to note the priority
04/09/24:  Newest version of precast stairs submittal - does have representation of the landings on the new supplemental steel that we provided - so we need to review to ensure that they have picked those up correctly.
04/15/24:  YC notes essentially complete, just discussed a few additional notes to add, and then can send out.  This is review of the stairs themselves, not information that comes from NYA's drawings.  But they do provide the supplemental steel for reference in the submittal.  THis is OK, as long as noted for reference.  We will also add a note that again clarifies that the location of that supplemental steel depends on the stair steel itself.</t>
  </si>
  <si>
    <t>Elevator S3 - Layout Shop Drawings</t>
  </si>
  <si>
    <r>
      <t>04/08/24:  Just received today - set in a bluebeam (</t>
    </r>
    <r>
      <rPr>
        <b/>
        <sz val="7"/>
        <color rgb="FF0070C0"/>
        <rFont val="Arial"/>
        <family val="2"/>
      </rPr>
      <t>387-574-831</t>
    </r>
    <r>
      <rPr>
        <sz val="7"/>
        <color rgb="FF0070C0"/>
        <rFont val="Arial"/>
        <family val="2"/>
      </rPr>
      <t>) - forward to JK for brief review - looks like layout only, may not be much for us to review
04/16/24:  JK provided updates on this and #23 this morning through chat - need to review</t>
    </r>
  </si>
  <si>
    <t>04/08/24:  In JK's court
04/09/24:  Sent back R+R given no engineer stamp</t>
  </si>
  <si>
    <t>03 53 00</t>
  </si>
  <si>
    <t>Interior Concrete Finishing - C0-3 - Product Data</t>
  </si>
  <si>
    <t>04/10/24:  Submittal isn't able to be downloaded as a PDF, comes in pieces.  Shot JF an email asking about this, to see if we can just get a complete PDF package instead
04/12/24:  Still having the same issue….JF still looking into it, but not sure if there is just a single file we should be downloading.  Also still not sure if we need to review this at all
04/15/24:  Sent a note to JF if they can send us the file that the GC references, since apparently Procore will keep uploading the word docs.  In the end, we're still not sure we even need to review this one
04/15/24:  In the end, JF has already gone ahead and provided a response for this one, without our review, which was probably fine to begin with.  However, they also noted that we should only be downloading the Clark version of the submittal, which was the cause of the problem here - but that could get complicated for some of  the submittals where it is not clear which is which (in lieu of just "exporting all" - maybe not an issue for now since this is the only submittal that has ever had that problem, but something we may want to discuss with JF)</t>
  </si>
  <si>
    <t>Project Management and Coordination - L1 Reflected Ceiling Plan Drawing - Other</t>
  </si>
  <si>
    <t>04/10/24:  Added to the 01 31 00 typical studio session by JF
04/14/24:  Marked no review similar to all other reflected ceiling plans we have received</t>
  </si>
  <si>
    <t>Project Management and Coordination - L1 Wall Penetration Drawing - Other</t>
  </si>
  <si>
    <t>YC/JH/XC</t>
  </si>
  <si>
    <t>04/10/24:  Added by JF to typ studio session (725-445-103)
04/14/24:  Forwarded to YC/JH/XC for their review
04/23/24:  DT followed up
04/22/24:  XC notes no comments
05/01/24:  DT follow up with JH for final confirmation
05/10/24:  JH notes reviewed</t>
  </si>
  <si>
    <t>Project Management and Coordination - L2 Wall Penetration Drawing - Other</t>
  </si>
  <si>
    <t>04/10/24:  Added by JF to typ studio session (725-445-103)
04/14/24:  Forwarded to YC/JH/XC for their review
04/23/24:  DT followed up
04/23/24: XC notes no comments
05/01/24:  DT follow up with JH for final confirmation
05/01/24: JH notes reviewed</t>
  </si>
  <si>
    <t>Project Management and Coordination - L2 Reflected Ceiling Plan Drawing - Other</t>
  </si>
  <si>
    <t>04/10/24:  Added by JF to typ studio session (725-445-103)
04/14/24:  Marked no review similar to all other reflected ceiling plans we have received</t>
  </si>
  <si>
    <t>Project Management and Coordination - L2 Composite Slab Drawing Penetrations - Other</t>
  </si>
  <si>
    <t>04/10/24:  Added by JF to typ studio session (725-445-103)
04/14/24:  Copied over general comments from similar 9.1, since this is a lot of information all piled up but isn't really out typical review format</t>
  </si>
  <si>
    <t>Project Management and Coordination - L2 Composite Pad Drawing - Other</t>
  </si>
  <si>
    <t>04/10/24:  Added by JF to typ studio session (725-445-103)
04/14/24:  Forwarded to YC/JH/XC for their review
04/23/24:  DT followed up
04/23/24:  XC notes that we should send request for RFI as there are additional pads shown - so we may need to modify our reinforcement</t>
  </si>
  <si>
    <t>Cast in Place Concrete- TWR - L27-L28 Wall and Slab Shop Drawings</t>
  </si>
  <si>
    <t>04/12/24:  Forwarded to YC
04/24/24:  YC notes complete</t>
  </si>
  <si>
    <t>Elevator P4 - Layout Shop Drawings</t>
  </si>
  <si>
    <t>04/10/24:  Notified by JF that this was added to the same bluebeam session as #25.  Forwarded to JK
04/16/24:  See notes on #25</t>
  </si>
  <si>
    <t>Concrete Reinforcement - TWR - L19-L21 Shop Drawing</t>
  </si>
  <si>
    <t>04/12/24:  Forwarded to YC (also sent a note to JF about the fact we received #22-24 all at the same day)
04/22/24: YC notes reivewed</t>
  </si>
  <si>
    <t>Concrete Reinforcement - TWR - L22-L23 Shop Drawing</t>
  </si>
  <si>
    <t>04/12/24:  Forwarded to YC
04/22/24:  YC notes reviewed</t>
  </si>
  <si>
    <t>Concrete Reinforcement - TWR - L24-L26 Shop Drawing</t>
  </si>
  <si>
    <t>STR - GAR - Basement Walls Gridline K.5/0.5-13</t>
  </si>
  <si>
    <t>04/12/24: Forwarded to JH
04/24/24:  JH notes no comments, has reviewed</t>
  </si>
  <si>
    <t>STR - GAR - P2 Walls and Columns Rebar Shop Drawings</t>
  </si>
  <si>
    <t>04/12/24:  Forwarded to JH
04/24/24:  JH notes reviewed</t>
  </si>
  <si>
    <t>Structural Steel Framing - Sequence 16 - Levels 37 to Roof</t>
  </si>
  <si>
    <t>04/12/24:  Forward to YC and JK.  JF set this up in a studio session (842-959-806).  Also forward the Sideplate version over to them.
04/24/24:  JK notes he is complete, YC still to confirm
04/25/24:  YC has completed his review as well - DT to review
04/29/24:  JF followed up asking about this one, checking in on completion even though it's not on the priority list.  However, it is one of the last main steel submtitals - JK/YC are already complete, just DT needs to runthrough big pictre - DT reviewed, no additional notes
04/30/24:  Technically NYA is done, but forgot that Sideplate has to review as well - forwarded it along to them, to pass on to JF
05/08/24:  Sideplate needs our reactions - forwarded the email to JK
05/14/24:  JK provided reactions on the Sideplates from the curtain wall support above - forwarded to Sideplate for their review
05/16/24:  REceived Sideplates info, uploaded to Procore (note that the cantilever updates for the curtain wall support that we discussed with Sideplate (see emails in the last week) did result in a couple Sideplate callout changes, which they noted in this submittal)</t>
  </si>
  <si>
    <t>03 35 00</t>
  </si>
  <si>
    <t>STR - ALL - Dry Finish Material Product Data</t>
  </si>
  <si>
    <t>04/19/24:  Did not find anything that violating our specs (not sure if this really even needed to be reviewed - it's under a separate spec)</t>
  </si>
  <si>
    <t>04/30/24:  Hadn't been forwaded to us in a typical manner, so missed it.  Either way, JF notified us today that Clark realized they needed this reviewd today even though it's not on the priority list, because they are pouring L5 tomorrow.  NYA had no comments on 2.1 version of the submittal, so just need to confirm that 2.2 doesn't change anything that impacts structure.</t>
  </si>
  <si>
    <t>Structural Steel Field Weld Procedures (GMAW HyperFill) for Approval</t>
  </si>
  <si>
    <t>04/23/24:  No exceptions, but per Jessica's recent email, apparently this was a SHOP weld, not a FIELD weld (which is fine, we just noted it for clarity)</t>
  </si>
  <si>
    <t>Accordion Fire &amp; Smoke Rated Doors - Levels 19 &amp; 20 - Shop Drawings</t>
  </si>
  <si>
    <t>04/29/24:  Forwarded to JK
05/03/24:  JK notes reviewed - seems like the wrong floors?</t>
  </si>
  <si>
    <t>59.4</t>
  </si>
  <si>
    <t>Cast in Place Concrete - GAR - Elevated Deck CJ Plan - Revision 4</t>
  </si>
  <si>
    <t>04/23/24:  Just moved one location of a CJ, which DT had already noted to not be an issue in an email review (still within the middle 1/3 of a slab)</t>
  </si>
  <si>
    <t>Cold-Formed Steel Framing - Tower L4-L37 - Drawings &amp; Calcs</t>
  </si>
  <si>
    <t>04/29/24:  Forwarded to JK
05/02/24:  JK notes reviewed</t>
  </si>
  <si>
    <t>26 05 48</t>
  </si>
  <si>
    <t>Electrical Systems Vibration Isolation and Seismic Restraint - Equipment Anchorage - Shop Drawings</t>
  </si>
  <si>
    <t>7.2</t>
  </si>
  <si>
    <t>04/16/24:  JK notes reviewed (looks like they added their stamp now)</t>
  </si>
  <si>
    <t>STR - ALL - Coupler Option Product Data</t>
  </si>
  <si>
    <t>04/20/24:  Typ bartec ESR info including LADBS supplement</t>
  </si>
  <si>
    <t>65.1</t>
  </si>
  <si>
    <t>STR - TWR -Level P1 21in. Slab Shoring Plan - R1</t>
  </si>
  <si>
    <t>04/23/24:  Shoring plan - is stamped already.  This was resubmitted due to coordination JK had done with them regarding the transformers in this area - looks like they just ended up deciding to shore around the transformers.  In the end, just reviewing for impact, of which there shouldn't be any, but forwarded to JK just to confirm this matches what he had discussed with the GC
04/22/24:  DT and JK discussed and agreed good to go out</t>
  </si>
  <si>
    <t>71.1</t>
  </si>
  <si>
    <t>STR - TWR - Level 4-7 SOMD Equipment Reshore Plan - R1</t>
  </si>
  <si>
    <t>04/23/24:  We had them resubmit #71.0 because the shoring plan was not stamped.  It is stamped in this version now, so we can mark as for record only.  Specifically modified a stamp to show "for record only", but technically will record in this log as Impact to Structure only</t>
  </si>
  <si>
    <t>91.0</t>
  </si>
  <si>
    <t>Field Weld Repair Procedure for Thermal Cut in Beam Web Weld Access Hole</t>
  </si>
  <si>
    <t>04/23/24:  They don't really clarify where/how this cut was created, but just provide a fix - appears OK, and limited to one local area.  Apparently an accident side affect of thermal cutting?</t>
  </si>
  <si>
    <t>Greenwall Steel Embeds; A2.2.22 &amp; A4.3.42</t>
  </si>
  <si>
    <t>05/28/24:  Really is the embeds at the base of the iris, forwarded to JH given past familiarity
06/05/24:  JF followed up - DT followed up with JH
06/06/24:  JH reviewed, noted that they were referencing old information - R&amp;R with reference to updated information that was provided in RFI 969</t>
  </si>
  <si>
    <t>Exhaust Shaft Framing &amp; Grating; A2.1.07 &amp; S2.1.07 (Proposal #27)</t>
  </si>
  <si>
    <t>05/16/24:  Forward to YC
05/24/24:  YC notes reviewed</t>
  </si>
  <si>
    <t>Plumbing Systems Vibration Isolation and Seismic Restraint - Main Shaft Pipe Supports - Product Data</t>
  </si>
  <si>
    <t>Mechanical System Vibration Isolation &amp; Seismic Restraint - Cooling Towers - Product Data</t>
  </si>
  <si>
    <t>Concrete Reinforcement - TWR - L27-L28 Shop Drawing</t>
  </si>
  <si>
    <t>04/23/24:  Forwarded to YC
05/06/24:  YC notes reviewed</t>
  </si>
  <si>
    <t>Concrete Reinforcement - TWR - L29-L32 Shop Drawings</t>
  </si>
  <si>
    <t>Concrete Reinforcement - TWR - L33-L36 Shop Drawings</t>
  </si>
  <si>
    <t>STR - GAR - Iris Mockup Review</t>
  </si>
  <si>
    <t>05/28/24:  Mainly nonstructural, construction and means and methods information and for confirmation of finish.  But they did include a previously reviewed concrete mix, so stamped to confirm that we had already reviewed that.</t>
  </si>
  <si>
    <t>Architectural Precast Concrete - Stair C Erection Shop Drawings and Calcs</t>
  </si>
  <si>
    <t>04/23/24:  Forwarded to YC
04/29/24:  YC notes reviewed - notes looks like it matches what we have received and reviewed previously</t>
  </si>
  <si>
    <t>04/22/24:  Forward to SC - last version we only noted as F+C but they have still resubmitted
04/24/24:  SC notes reviewed</t>
  </si>
  <si>
    <t>04/29/24:  Forwaded to YC</t>
  </si>
  <si>
    <t>05/01/24:  This and more were added to a studio session, but there isn't really any structural information - let JF know, and noted that hangers have been reviewed in a separate submittal - so should these not be reviewed by struct?
05/09/24:  JF wrote back agreeing, said they would alert us if they see anything for us to review - otherwise closing these for now</t>
  </si>
  <si>
    <t>Electrical - Level 4-5 Overhead - Shop Drawing</t>
  </si>
  <si>
    <t>Concrete Reinforcement - TWR - L37 and Roof Shop Drawings</t>
  </si>
  <si>
    <t>04/29/24:  Forwarded to YC
05/06/24:  YC notes reviewed</t>
  </si>
  <si>
    <t>Vibration Isolation &amp; Seismic Restraint - Seismic Joint for Hydronic &amp; Refrigerant Pipe - Product Data</t>
  </si>
  <si>
    <t>Cast in Place Concrete - Mix Design for Fill on Metal Deck Alternative - 6" Slump</t>
  </si>
  <si>
    <t>4/29/2024:  Review with #74
04/30/24: Looks like just slight modification to previously approved deck concrete - they wanted a slightly different slump</t>
  </si>
  <si>
    <t>Cast in Place Concrete- TWR - L37 Wall and Slab Shop Drawings</t>
  </si>
  <si>
    <r>
      <t xml:space="preserve">05/03/24:  Forwarded to YC
05/07/24:  YC notes reviewed - but has some questions on the depression - </t>
    </r>
    <r>
      <rPr>
        <b/>
        <sz val="7"/>
        <color rgb="FF0070C0"/>
        <rFont val="Arial"/>
        <family val="2"/>
      </rPr>
      <t>DT to review</t>
    </r>
    <r>
      <rPr>
        <sz val="7"/>
        <color rgb="FF0070C0"/>
        <rFont val="Arial"/>
        <family val="2"/>
      </rPr>
      <t xml:space="preserve">
05/10/24:  Added clarifying note about our depression at the terrace - also added a note for JF to look at this one given the complications over in the terrace area.</t>
    </r>
  </si>
  <si>
    <t>STR - GAR - Mix Design for Elevated Decks and Beams</t>
  </si>
  <si>
    <t>04/29/24:  Hot, even though just received today - turn around
04/30/24:  Reviewed in context of immediate structural observation that Clark is requesting for today/tomorrow (P3 deck pour)</t>
  </si>
  <si>
    <t>Project Management and Coordination - L1 Composite Pad Drawing - Other</t>
  </si>
  <si>
    <t>05/1/24:  Forwarded to XC.  Was only notified of it's inclusion in the studio session by JF today - hard to keep track of what they add and when, compared to the typical submittal process, even though this was added back on 04/24 (which was the original due date anyways)
05/02/24:  If delayed, just drop typ note about the GC providing an RFI for NYA to confrim the necessary rebar given modifications to the pad sizes
05/02/24:  Just added same note as #27-29, regarding GC sending RFI for us to let them know if rebar has changed</t>
  </si>
  <si>
    <t>24.1</t>
  </si>
  <si>
    <t>Misc. Metals - Roof Access Ladders</t>
  </si>
  <si>
    <t>05/16/24: Forward to YC
05/20/24:  YC notes reviewed</t>
  </si>
  <si>
    <t>05/03/24:  Forwarded to YC
05/06/24:  YC ntoes reviewed
06/24/24:  Re-uploaded - appears to have been missed</t>
  </si>
  <si>
    <t>32.1</t>
  </si>
  <si>
    <t>STR - GAR/TWR - L3 Wall and Slab Shop Drawings - R1</t>
  </si>
  <si>
    <r>
      <t xml:space="preserve">05/03/24:  Original version was marked F+C, so not sure what the cause for R+R was. Just need to check if our prior comments had been picked up.  Forwarded to XC/JH
05/03/24:  JH notes his comments are added
05/06/24:  XC notes no comments - stamp and notify JF
05/06/24:  </t>
    </r>
    <r>
      <rPr>
        <b/>
        <sz val="7"/>
        <color rgb="FF0070C0"/>
        <rFont val="Arial"/>
        <family val="2"/>
      </rPr>
      <t>Double check ono some of ht eslab notes from JH to confirm we actually have slab in those areas - these were previously confirmed in other RFI's/Submittals</t>
    </r>
  </si>
  <si>
    <t>L1 Elevated Deck and Wall Shop Drawings - R2</t>
  </si>
  <si>
    <t>05/03/24:  Forwarded to JH/XC.  We had marked the prior version as F+C, so R+R maybe came from arch?  Either way, we can just check if they picked up our prior comments, or copy them over.
05/03/24:  JH notes no comments
05/06/24:  XC added comments - add stamp and notify JF</t>
  </si>
  <si>
    <t>Cast in Place Concrete- TWR - L29-L36 Wall and Slab Shop Drawings</t>
  </si>
  <si>
    <t>05/03/24:  Forwarded to YC
05/07/24:  YC notes reviewed</t>
  </si>
  <si>
    <t>54.1</t>
  </si>
  <si>
    <t>Cast in Place Concrete- TWR - L4 Wall and Slab Shop Drawings - R1</t>
  </si>
  <si>
    <t>05/03/24:  Forwarded to YC
05/10/24:  YC notes reviewed</t>
  </si>
  <si>
    <t>103.0</t>
  </si>
  <si>
    <t>Fire Damper Access Supports Lvl 4-18</t>
  </si>
  <si>
    <t>05/02/24:  Forwarded to JK - do you even need to review?</t>
  </si>
  <si>
    <t>124.0</t>
  </si>
  <si>
    <t>LADWP Steel Beam Inserts</t>
  </si>
  <si>
    <t>05/03/24:  Forwarded to JK - just need to confirm it matches what we had originally designed around for the beam inserts
05/07/24:  JK has reviewed - notes look sok but missing headed studs on a deatil, which is noted</t>
  </si>
  <si>
    <t>125.0</t>
  </si>
  <si>
    <t>Trench Cover Plate &amp; Embeds</t>
  </si>
  <si>
    <t>05/19/24:  Reviewed against the details JK had put together for this trench (on 16/S1.1.01).  Looks OK</t>
  </si>
  <si>
    <t>126.0</t>
  </si>
  <si>
    <t>Fire Water Tank Lid Supports</t>
  </si>
  <si>
    <t>05/13/24:  Forward to JK
05/15/24:  DT reviewed instead, based upon the couple of RFI updates in this area - everything looked ok, one weld size note</t>
  </si>
  <si>
    <t>127.0</t>
  </si>
  <si>
    <t>LADWP Sump Pit Grating and Framing</t>
  </si>
  <si>
    <t>05/15/24:  DT reviewed - small grate area, associated with SSK-76.  Looks OK</t>
  </si>
  <si>
    <t>Lvl 5 Guardrail</t>
  </si>
  <si>
    <t>05/03/24:  Forwarded to JK/YC to both review
05/06/24:  YC notes he has reviewed - wait for JK confirmation as well
05/07/24:  JK notes OK as well - can send out</t>
  </si>
  <si>
    <t>19.2</t>
  </si>
  <si>
    <t>05/17/24:  JK notes the prior notes have been picked up, and he has reivewed</t>
  </si>
  <si>
    <t>2.3</t>
  </si>
  <si>
    <t>Accordion Fire &amp; Smoke Rated Doors - Levels 4,5,7,15,20 - Shop Drawings</t>
  </si>
  <si>
    <t>05/16/24:  Forward to JK.  Noted that we have already reviewed 2 prior version, just impact to structure
05/21/24:  JK reviewed, same as before, just impact to structure</t>
  </si>
  <si>
    <t>Façade Access Equipment Shop Drawing and Calcs</t>
  </si>
  <si>
    <t>05/16/24:  Forwarded to JK
05/17/24:  JK notes reviewed - notes that there are discrepencies in the drawings vs. ours, so marked R+R</t>
  </si>
  <si>
    <t>Type 11 Aluminum Planter @ Lvl 37 (SW-11)</t>
  </si>
  <si>
    <t>05/16/24:  Forard to YC (planters at L37 - just review anchorage)
05/24/24:  YC notes reviewed</t>
  </si>
  <si>
    <t>98.0</t>
  </si>
  <si>
    <t>Shop Weld Procedures (Metalshield MC-70XLS Electrode) for Approval</t>
  </si>
  <si>
    <t>05/19/24:  No exceptions</t>
  </si>
  <si>
    <t>Type 10 Aluminum Planter @ Lvl 37 (SW-10)</t>
  </si>
  <si>
    <t>05/19/24:  Forwarded to YC - looks like a sister submittal to #73, just try to review together
05/24/24:  YC notes reviewed</t>
  </si>
  <si>
    <t>STR - ALL - Concrete Dry Finish Material Product Data</t>
  </si>
  <si>
    <t>05/20/24:  Reviewed and OK (references the specs it follows) - just need to download new version in order to stasmp (original version appears to be missing cover page) - sent it in with that response - once it is updated - can just stamp reviewed
06/03/24:  JF gave heads up that the submittal has been updated, so provided final review today</t>
  </si>
  <si>
    <t>05/20/24:  Not Reviewed by NYA - JF responded asking for a different product</t>
  </si>
  <si>
    <t>Architectural Precast Concrete - Garage - Shape Submittal - Thinner Panels</t>
  </si>
  <si>
    <t>05/20/24:  Todd thinks he doesn't think we'll need any load - and stuff just came out thinner, so shouldn't be an issue - just need to takea  quick look and confirm
05/24/24:  This was similar to the prior submittal, so just added the same notes that we need to see stamped drawings and calcs, and need the calcs to review for impact to structure (there isn't really anything structurally to review here).  These are the precast panels on the exterior of the garage</t>
  </si>
  <si>
    <t>93.0</t>
  </si>
  <si>
    <t>Retail Anchor Bolt Drawings for Approval</t>
  </si>
  <si>
    <t>05/19/24:  Looked relatively straightforward with typ anchor detail - forwarded to RG (related to #94, which was forwarded to YC)
05/21/24:  RG reviewed - had brief discussion on a few components, just to confirm the correct detail that should have been applied.  A few minor markups - main one is their bolt head pop up seems very tall and extends 9" above top of concrete - we noted to confirm that this will remain within the SOG.</t>
  </si>
  <si>
    <t>94.0</t>
  </si>
  <si>
    <t>Gym Anchor Bolt Drawings for Approval</t>
  </si>
  <si>
    <t>05/19/24:  Forwarded to YC - related to #93 which was forwarded to RG
05/30/24:  YC notes reviewed</t>
  </si>
  <si>
    <t>Parking Garage Embed Drawings for Approval</t>
  </si>
  <si>
    <t>05/28/24:  This is for the roof of the DWP Vault - Forward on to JK
05/28/24:  JK notes reviewed</t>
  </si>
  <si>
    <t>Parking Garage Structural Steel Shop Drawings for Approval</t>
  </si>
  <si>
    <t>05/28/24:  Similar areas as #95, forwarded to JK also
05/26/24:  JK notes reviewed</t>
  </si>
  <si>
    <t>Structural Steel Galvanized Touch Up Paint Product Data</t>
  </si>
  <si>
    <t>05/19/24:  Followed the spec requirements NYA provided, looks OK</t>
  </si>
  <si>
    <t>Lvl 1 SS-1 Exterior Stair Handrails</t>
  </si>
  <si>
    <t>05/19/24:  Exterior handrails - just reviewed for impact to structure</t>
  </si>
  <si>
    <t>87.0</t>
  </si>
  <si>
    <t>Elevator Separator Screens; A2.2.01, A2.2.07 &amp; A2.2.10</t>
  </si>
  <si>
    <t>05/19/24:  Screen attachments at elevators - just impact to structure - minor anchorage.  Looked OK</t>
  </si>
  <si>
    <t>Plumbing Systems Vibration Isolation and Seismic Restraint - Podium -  Delegated Design Submittal</t>
  </si>
  <si>
    <t>05/20/24:  Forwarded to JK - we've already reviewed these, so they must have been resubmitted due to others, so hopefully a quick review
05/21/24:  JK notes reviewed - no new comments - impact only</t>
  </si>
  <si>
    <t>05/20/24:  Forwarded to JK - we've already reviewed these, so they must have been resubmitted due to others, so hopefully a quick review
05/22/24:  JK reviewed, but notes that Clark is missing their submittal page, so we have nowhere to stamp.
05/28/24:  Looks like GC uploaded with their cover sheet - if so, provide stamp for Impact on that one (Confirmed, this had cover sheet, so stamp was added)</t>
  </si>
  <si>
    <t>STR - GAR - P2 Level Shop Drawings Dimension and Elevation Requests</t>
  </si>
  <si>
    <t>05/28/24:  JF notes that this was added to the same studio session as 03 30 00-77 (same idea, but for P1).  They noted that this is mainly arch, but we should still add our review stamp.  We should add a note on our stamp that we only reviewed for general conformance, and that dimensional verification beyond general design intent communicated by the structural drawings is validated by others.
05/31/24:  JF asked if we could have this reviewed by today - shot an email to JH and XC to see if they can.
05/31/24:  JH notes reviewed - DT to review and then can alert JF
05/31/24:  XC reviwed as well, can send out</t>
  </si>
  <si>
    <t>STR - ALL - P1 Level Shop Drawings Dimension and Elevation Verifications</t>
  </si>
  <si>
    <t>05/18/24:  Bluebeam session only (565-892-591).  Need to check and see if there is anything in here to review, as it notes it is dimension and elevation confirmations, which seem to be more pertinent to JF to review
05/19/24:  Need to understand if JF is even planning on reviewing these - seems like a bunch of small dimensions for verification - not clear if JF will try to "own" these or not - would be worth discussing on the next Monday call
05/28/24:  Shot JF an email, because there was also a 03 30 00-76 which is the same thing for P2.  There was an email where JF was going to set up a bluebeam session, but we never received anything - not clear if that was a mistake, or because JF is handling it since it's focused on dimensional verification.  Shot them an email asking about both #76 and 77. 
05/28/24:  JF clarified that this is mainly arch, but we can review.  May forward to XC
05/30/24:  JH notes reviewed - maybe can send this back with 77 also?
05/31/24:  XC revewed as well can send out</t>
  </si>
  <si>
    <t>Project Management &amp; Coordination - L1 Composite Sho Drawing - Other - Clark Review</t>
  </si>
  <si>
    <t>05/18/24:  More of the coordination submittals - trying to run through the chunk of them don't require our review (reflected ceiling plans and the overall coord document)</t>
  </si>
  <si>
    <t>Project Management and Coordination - L2 Composite Shop Drawing - Other</t>
  </si>
  <si>
    <t>Project Management and Coordination - L2 Slab Penetrations</t>
  </si>
  <si>
    <t>05/18/24:  More of the coordination submittals - the chunk of these that we don't review have already been noted, but then there is another chunk of these brought in on this day, that we should should glance through (pads and slab penetrations), which is what these are</t>
  </si>
  <si>
    <t>Project Management and Coordination - L4-5 Composite Shop Drawing - Other</t>
  </si>
  <si>
    <t>Project Management and Coordination - L4-5 Reflected Ceiling</t>
  </si>
  <si>
    <t>Project Management and Coordination - L6-7 Composite Shop</t>
  </si>
  <si>
    <t>Project Management and Coordination - L6-7 Reflected Ceiling</t>
  </si>
  <si>
    <t>Project Management and Coordination - L6-7 Slab Penetrations</t>
  </si>
  <si>
    <t>Project Management and Coordination - L6-7 Composite Pad</t>
  </si>
  <si>
    <t>Project Management and Coordination - L8-9 Composite Shop</t>
  </si>
  <si>
    <t>Project Management and Coordination - L8-9 Reflected Ceiling</t>
  </si>
  <si>
    <t>Project Management and Coordination - L8-9 Slab Penetrations</t>
  </si>
  <si>
    <t>Project Management and Coordination - L8-9 Composite Pad</t>
  </si>
  <si>
    <t>Project Management and Coordination - L10-11 Composite Shop</t>
  </si>
  <si>
    <t>Project Management and Coordination - L10-11 Reflected Ceiling</t>
  </si>
  <si>
    <t>Project Management and Coordination - L10-11 Composite Pad</t>
  </si>
  <si>
    <t>Project Management and Coordination - L10-11 Slab Penetrations</t>
  </si>
  <si>
    <t>Project Management and Coordination - L12-13 Composite Shop</t>
  </si>
  <si>
    <t>Project Management and Coordination - L12-13 Reflected Ceiling</t>
  </si>
  <si>
    <t>Project Management and Coordination - L12-13 Slab Penetrations</t>
  </si>
  <si>
    <t>Project Management and Coordination - L12-13 Composite Pad</t>
  </si>
  <si>
    <t>Project Management and Coordination - L3 Composite Shop</t>
  </si>
  <si>
    <t>05/18/24:  More of the coordination submittals - the chunk of these that we don't review have already been noted, but then there is another chunk of these brought in on this day, that we should should glance through (pads and slab penetrations), which is what these are
05/29/24:  YC finished his review - Pass to XC/JH for quick review? - No need, no podium information</t>
  </si>
  <si>
    <t>Project Management and Coordination - L3 Slab Penetrations</t>
  </si>
  <si>
    <r>
      <t xml:space="preserve">05/18/24:  More of the coordination submittals - the chunk of these that we don't review have already been noted, but then there is another chunk of these brought in on this day, that we should should glance through (pads and slab penetrations), which is what these are
05/29/24:  YC finished his review - Pass to XC/JH for quick review?
05/31/24:  JH notes that there may be some things XC needs to review in this one
</t>
    </r>
    <r>
      <rPr>
        <b/>
        <sz val="7"/>
        <color rgb="FF0070C0"/>
        <rFont val="Arial"/>
        <family val="2"/>
      </rPr>
      <t>06/17/24:  Follow up on this one with XC
06/17/24:  XC notes reviewed</t>
    </r>
  </si>
  <si>
    <t>Project Management &amp; Coordination - L3 Composite Reflected Ceiling</t>
  </si>
  <si>
    <t>Project Management &amp; Coordination - L3 Composite Shop Drawings</t>
  </si>
  <si>
    <t>Project Management and Coordination - L3 Wall Penetrations</t>
  </si>
  <si>
    <t>05/18/24:  More of the coordination submittals - the chunk of these that we don't review have already been noted, but then there is another chunk of these brought in on this day, that we should should glance through (pads and slab penetrations), which is what these are
05/29/24:  YC finished his review - Pass to XC/JH for quick review?  Pass to JH - there are a few wall penetrations noted
05/31/24:  JH notes reviewed</t>
  </si>
  <si>
    <t>Balcony Scaffold Preliminary Drawings</t>
  </si>
  <si>
    <t>05/21/24:  Forwarded to YC and JK.
05/21/24:  JK and YC both note no exceptions, just impac tto structure review - DT had one follow up question
05/22/24:  JK and YC both confirmed - ready to send out (see email chain)</t>
  </si>
  <si>
    <t>Concrete Reinforcement - TWR - High Roof Level Floor Deck Shop Drawings</t>
  </si>
  <si>
    <t>05/24/24:  Forwarded to JK, copied YC for reference to the typ floors
05/28/24:  JK reviewed, but DT and JK had follow up discussion to resolve on metal deck at FSAE before sending out
05/28/24:  JK has stsamped, ready for sendout</t>
  </si>
  <si>
    <t>Architectural Precast Concrete - Garage - Mix Design - Face Mix</t>
  </si>
  <si>
    <t>06/03/24:  Need to review to see what this is
06/07/24:  This doesn't really need to be reviewed by us - noted that the precast EOR should ensure to review this - just checked that density was within typ 150pcf</t>
  </si>
  <si>
    <t>STR - Concrete Reinforcement - GAR - North Perimeter Wall Shop Drawings</t>
  </si>
  <si>
    <t>06/03/24:  Forward to JH - perimeter shear wall reinforcement (which we recently have reduced the thickness of, per email/phone correspondence with GC, given field conditions)
06/10/24:  JH notes reviewed - need JF to forward it to us to upload our review</t>
  </si>
  <si>
    <t>Precast Stairs &amp; Balconies - Welding Procedure</t>
  </si>
  <si>
    <t>06/17/24:  Just send back - not really our scope</t>
  </si>
  <si>
    <t>Structural Steel Framing - Sequence 17 - High Roof Framing</t>
  </si>
  <si>
    <r>
      <t xml:space="preserve">06/04/24:  Last main tower steel submittal (high roof).  Forward to JK once studio session link is received if JF doesn't directly send it to him. (842-959-806) - </t>
    </r>
    <r>
      <rPr>
        <b/>
        <sz val="7"/>
        <color rgb="FF0070C0"/>
        <rFont val="Arial"/>
        <family val="2"/>
      </rPr>
      <t xml:space="preserve">MAKE SURE SIDEPLATE DOESN’T NEED TO REVIEW
</t>
    </r>
    <r>
      <rPr>
        <sz val="7"/>
        <color rgb="FF0070C0"/>
        <rFont val="Arial"/>
        <family val="2"/>
      </rPr>
      <t>06/11/24:  JF notes that there will be updated E-sheets that are uploaded from GC, gave JF a heads up on this.
06/17/24:  JK notes review complete - DT to clarify how these were reviewed given they are in two separate sets (given the revised E sheets that were provided)</t>
    </r>
  </si>
  <si>
    <t>08 33 16</t>
  </si>
  <si>
    <t>Overhead Coiling Grille -  Shop Drawings</t>
  </si>
  <si>
    <t>06/07/24:  Misc coiling door equipment.  Just noted to provide reactions if they are greater than 250lbs, otherwise no other action required</t>
  </si>
  <si>
    <t>STR - GAR - STAIR #7 - P2 TO LEVEL 3</t>
  </si>
  <si>
    <t>06/07/24: Stair core detailing - forwarded to JH
06/10/24:  JH notes reviewed as F+C - but submittal needs to get forwarded to us.</t>
  </si>
  <si>
    <t>54.2</t>
  </si>
  <si>
    <t>Cast in Place Concrete- TWR - L4 Wall and Slab Shop Drawings - R2</t>
  </si>
  <si>
    <t>06/07/24:  A resubmittal - our prior review was F+C, so not clear why this required resubmittal (maybe arch comments).  Forwarded to YC who reviewed the prior versions as well
06/18/24:  Checked in with YC
07/05/24:  Unclear if wrapped - checked back in with YC - noted just copied our prior comments, not clear why it was resubmitted, can send back</t>
  </si>
  <si>
    <t>STR - TWR - Roof &amp; High Roof SOMD Shop Drawings</t>
  </si>
  <si>
    <t>06/07/24:  Forwarded to JK and YC to cover the roof and above.
06/10/24:  JK has reviewed - YC to review roof (JK notes that F+C will be fine)
06/17/24:  Check in with YC - pretty sure he already took a look</t>
  </si>
  <si>
    <t>Elevator R1 - Layout Shop Drawings</t>
  </si>
  <si>
    <t>06/05/24:  JF asked about this, but don't see any intro of it in the past, not clear when it ended up on the studio session, but doesn't appear like we have any past email heads up on it.  Let them know we would jump into it - layout drawings for the amenity bldg elevator - forarded to RG to review - maybe we had received some of this already in a recent RFI?
08/22/24:  Shot email to JK/RG (attached old email) to try to catch up on what is left regarding this submittal - JF sent a reminder email on this one - it is saved in Bluebeam session</t>
  </si>
  <si>
    <t>Stair 15 High Roof SS Handrails</t>
  </si>
  <si>
    <t>06/07/24:  Forwarded to JK
06/07/24:  JK notes reviewed</t>
  </si>
  <si>
    <t>cc</t>
  </si>
  <si>
    <t>102.0</t>
  </si>
  <si>
    <t>Parking Clearance Bar Supports</t>
  </si>
  <si>
    <t>07/05/24:  Forwarded to XC - should be relatively straightforward
07/09/24:  arch sent back R+R without our review because it didn't fit their details (See Denis' email)</t>
  </si>
  <si>
    <t>118.1</t>
  </si>
  <si>
    <t>07/01/24:  Just get these sent back (118 through 120) as JF will send back as R+R anyways
07/02/24:  Forwarded to JK</t>
  </si>
  <si>
    <t>119.1</t>
  </si>
  <si>
    <t>120.1</t>
  </si>
  <si>
    <t>76.1</t>
  </si>
  <si>
    <t>STR - Concrete Reinforcement - GAR - North Wall Shop Drawings R1</t>
  </si>
  <si>
    <t>06/18/24:  Forwarded to JH
06/18/24:  JH reviewed, no comments, but then on Procore, the submittal is already closed with a response from JF (?) - so tehnically we did not upload a response (but had no comments regardless)</t>
  </si>
  <si>
    <t>99.0</t>
  </si>
  <si>
    <t>Welding Procedure for Studs Through 16 Gauge Deck</t>
  </si>
  <si>
    <t>06/18/24:  Just received but noted as hot - forward to YC?  Not necessary - small submittal just for welding procedure - no notes</t>
  </si>
  <si>
    <t>06/18/24:  Forwarded to JH
06/26/24:  JH reviewed - noted still worth R+R - looks like some geometry is still incorrect, per JH's notes</t>
  </si>
  <si>
    <t>45.1</t>
  </si>
  <si>
    <t>Concrete Reinforcement - Garage Mat Slab- Southwest Area 8</t>
  </si>
  <si>
    <t>06/20/24:  Forwarded to RG
06/24/24:  RG notes reviewed - looks OK, plan to send out</t>
  </si>
  <si>
    <t>78</t>
  </si>
  <si>
    <t>Concrete Reinforcing - DWP - North Wall Shop Drawings</t>
  </si>
  <si>
    <t>06/18/24:  Forward to JH once downloaded
06/20/24:  Forwarded to JH
06/20/24:  JH reviewed</t>
  </si>
  <si>
    <t>59.5</t>
  </si>
  <si>
    <t>Cast in Place Concrete - GAR - Elevated Deck CJ Plan - Revision 5</t>
  </si>
  <si>
    <t>06/18/24: Hot as soon as we received it - forwarded on to XC
06/19/24:  XC has reviewed - only comments on L3 CJs.  Send out</t>
  </si>
  <si>
    <t>Precast Stair - Point Load Confirmation</t>
  </si>
  <si>
    <t>06/20/24:  Forwarded to YC
06/24/24:  YC notes that our notes weren't really picked up (other than turning the information into a submittal instead of an RFI) - DT modified some of the notes,and then sent back R+R - but when went to send it back in, looks like it was already closed under "Resubmit", so instead not as no review, and close on our end for now</t>
  </si>
  <si>
    <t>CMU Wall - TWR - Level P1 Tower Masonry Shop Drawings</t>
  </si>
  <si>
    <t>06/18/24:  Noted as hot when received - they are specficaly interested in the walls right next to the fire water area (detail B).  Forwarded to YC.
07/01/24: YC notes reviewed (no notes)</t>
  </si>
  <si>
    <t>Structural Steel Framing - Sequence 19 - Retail</t>
  </si>
  <si>
    <r>
      <rPr>
        <sz val="7"/>
        <color rgb="FF0070C0"/>
        <rFont val="Arial"/>
        <family val="2"/>
      </rPr>
      <t xml:space="preserve">06/20/24:  Forwarded to RG, CC'ing YC
06/24/24:  JF notes that they will likely set up a bluebeam session for this one - at that point, we can move our review over to that version
06/25/24:  JF uploaded to studio session, alerted YC + RG </t>
    </r>
    <r>
      <rPr>
        <b/>
        <sz val="7"/>
        <color rgb="FF0070C0"/>
        <rFont val="Arial"/>
        <family val="2"/>
      </rPr>
      <t xml:space="preserve">(842-959-806)
</t>
    </r>
    <r>
      <rPr>
        <sz val="7"/>
        <color rgb="FF0070C0"/>
        <rFont val="Arial"/>
        <family val="2"/>
      </rPr>
      <t>07/01/24:  RG notes he has an initial review
07/15/24:  Need to check with JF how we will handle their required shifts that they just sent in email today
07/22/24:  YES, JUST REFER TO RFI 2048 (and others) that impact the steel, and then stamp the bluebeam session</t>
    </r>
  </si>
  <si>
    <t>55.1</t>
  </si>
  <si>
    <t>06/18/24:  Forwarded to JK, as it is similar to the similar stair handrail he recently reviewed up on the roof
06/19/24:  JK notes reviewed</t>
  </si>
  <si>
    <t>06/24/24:  JF notes that this will be R+R, so just get it back to them
06/26/24:  Forwarded to JK
06/27/24:  JK reviewed - looks more like this is for stringer connections than rails - need them to clarify the name</t>
  </si>
  <si>
    <t>06/24/24:  Forwarded to JK
06/26/24:  JK notes reviewed</t>
  </si>
  <si>
    <t>8.2</t>
  </si>
  <si>
    <t>Steel Stairs - Phase 2 (STAIR 10 ONLY): Shop Drawing Revision.2</t>
  </si>
  <si>
    <t>07/05/24:  Forwarded to YC
07/10/24:  YC notes reviewed</t>
  </si>
  <si>
    <t>Sprayed Fireproofing - Shaft Beams - Delegated Design Submittal</t>
  </si>
  <si>
    <t>07/05/24:  No PDF at the moment, checked with YC on that
07/17/24:  Forwarded to YC - likely just impact to structure as we don't specify anything related to the fireproofing
07/18/24:  Reviewed by YC</t>
  </si>
  <si>
    <t>Structural Steel Framing - Sequence 20 - Gym</t>
  </si>
  <si>
    <t>07/05/24:  Forwarded to YC
07/08/24:  LOOK AT WHERE JF PUT THIS ON STUDIO SESSION, FOWRAD IT TO 
07/10/24:  Make sure to refer to RFI 2066
07/12/24:  YC notes review is done - but hold for until until we get word from JF how they want to proceed with potential beam shifts regarding RFI 2066 from DT conversation with them on 07/10/24.
07/18/24:  Need to update any sizes necessary from JF followup to 2066 (see email with Denis).  MOst are just dimensional, which JF can pick up, but need to mark if any beams change
07/25/24:  These are in studio session (842-959-806)
07/29/24:  Alerted JF that this submittal is reviewed</t>
  </si>
  <si>
    <t>07/05/24:  Forwarded to YC - note that we had R+R due to incorrect material callouts previously
07/10/24:  YC notes reviewed - seems to be missing sheets</t>
  </si>
  <si>
    <t>128.0</t>
  </si>
  <si>
    <t>Misc. Metals - Ladders and Hatches for Water Storage Tank, Rainwater Tank, and Oil Wells</t>
  </si>
  <si>
    <t>07/05/24:  Not much to review - more of a product submittal</t>
  </si>
  <si>
    <t>08 44 13</t>
  </si>
  <si>
    <t>Glazed Storefronts and Curtain Walls - Field Fix 001 (FF001): L5 Embed Collision with Raised Beam</t>
  </si>
  <si>
    <t>07/05/24: Forwarded to JK - #29 through #32 came as a package, all look similar and related.
07/12/24:  JK notes reviewed</t>
  </si>
  <si>
    <t>Glazed Storefronts and Curtain Walls - Field Fix 002 (FF002): Balcony Steel Anchor Weld Modification</t>
  </si>
  <si>
    <t>07/05/24: Forwarded to JK - #29 through #32 came as a package, all look similar and related.
07/15/24:  DT needs to take a closer look - look at DT/JK teams chat from 07/15.</t>
  </si>
  <si>
    <t>Glazed Storefronts and Curtain Walls - Field Fix 003 (FF003): L7-8 E1 Embed Collision with Raised Beam</t>
  </si>
  <si>
    <t>07/05/24: Forwarded to JK - #29 through #32 came as a package, all look similar and related.
07/15/24:  JK notes reviewed - notes embed # is wrong - R+R</t>
  </si>
  <si>
    <t>Glazed Storefronts and Curtain Walls  - Field Fix 005 (FF005) Typical Embed Interference with Raised Beam L8</t>
  </si>
  <si>
    <t>07/05/24: Forwarded to JK - #29 through #32 came as a package, all look similar and related.
07/15/24:  JK notes reviewed - uses a raised beam, but our detail doesn't show the beam as raised - DT to confrim, and then send out R+R</t>
  </si>
  <si>
    <t>22 30 00</t>
  </si>
  <si>
    <t>Plumbing Equipment - Grease Interceptor - Product Data</t>
  </si>
  <si>
    <t>07/18/24:  Shot an email to Todd asking if there is actually any structural associated information in this submittal - the 1.0 version fo the subittal was reviewed without NYA review, so why does 1.1 need it?
08/02/24:  Todd notes that there might be load information in this submittal, so we should review - NEED TO CHECK IF THIS IS DOWNLOADED
08/06/24:  JF checked in on this one - try to turn around and get it out
08/07/24:  Forwarded Q to Jason to see if we alreayd accounted for some type of weight for this.  Maybe just covered by LL of parking equivalent load?
08/10/24:  XC confirms this load was already represented. All good</t>
  </si>
  <si>
    <t>General Exterior Envelope Contractor Performance Requirements - Social Lounge Steel Anchor Shop Drawing</t>
  </si>
  <si>
    <t>07/18/24:  Forwarded to JK - sent a few notes of what to evaluate in the email
07/18/24:  JK notes that more information is required, they may have incorrectly or missed info shown in the arch drawings - sent an email to JF to confirm this.  But either way, the engineer stamp is out of date so that needs to be revised either way.</t>
  </si>
  <si>
    <t>03 10 00</t>
  </si>
  <si>
    <t>Concrete Formwork - GAR - P2 Deck Shop Drawings</t>
  </si>
  <si>
    <t>07/15/24:  Forward to XC for review, refer to past formwork reviews
07/17/24: Forwarded to XC
07/29/24:  XC notes reviewed - ready for upload</t>
  </si>
  <si>
    <t>08/06/24:  YC forwarded to DT
08/12/24:  DT to review and sendout
08/19/24:  DT reviewed.  These are welds that are specified by the EOR of the precast systems, not NYA.  So noted that reviewed for Impact to Structure for reference only.</t>
  </si>
  <si>
    <t>24.2</t>
  </si>
  <si>
    <t>07/25/24:  Forwarded to JK</t>
  </si>
  <si>
    <t>General Exterior Envelope Contractor Performance Requirements - WPS at Balcony Steel</t>
  </si>
  <si>
    <t>07/25/24:  Forwarded to DT
07/29/24:  Just prequalified welding at balony steel - nothing atypical noted - ready to send out</t>
  </si>
  <si>
    <t>05 75 00</t>
  </si>
  <si>
    <t>Pre-Formed Columns Covers - Shop Drawings</t>
  </si>
  <si>
    <t>07/25/24:  Forwarded to DT
07/29/24:  Pretty much no structural infroamtion (just cladding/covering of columns detailing), but a few connections to structure, so noted impact to structure. - ready to sendout</t>
  </si>
  <si>
    <t>Screen Divider Wall System MT-13 - Shop Drawings</t>
  </si>
  <si>
    <t>07/25/24:  Forwarded to JK
07/25/24:  See JK notes in email</t>
  </si>
  <si>
    <t>114.2</t>
  </si>
  <si>
    <t>07/31/24:  Forwarded to DT
08/02/24:  Looks like 114 and 114.1 were marked received and no review, so likely stick with same approach here</t>
  </si>
  <si>
    <t>129.0</t>
  </si>
  <si>
    <t>Precast Stair Steel Supports L18-20 - For Approval</t>
  </si>
  <si>
    <t>130.0</t>
  </si>
  <si>
    <t>Added Seismic Clips for Fire Tank Room</t>
  </si>
  <si>
    <t>Glazed Storefronts and Curtain Walls - Field Fix 007 (FF007): L5U Steel Anchor in Protected Zone of Perimeter Beam</t>
  </si>
  <si>
    <t>07/17/24:  These are in studio session (387-574-831)
07/25/24:  JK notes reviewed</t>
  </si>
  <si>
    <t>Garage P1 NE DWP Area Curved Retaining Wall IFA Drawing Set</t>
  </si>
  <si>
    <t>JK/JH</t>
  </si>
  <si>
    <t>07/25/24:  Forwarded to JH
08/05/24:  Checked in with JH (JF checked in since it is identified as #5 on priority list)</t>
  </si>
  <si>
    <t>07/22/24:  These are in studio session (387-574-831)
07/25/24:  Forwarded to JK</t>
  </si>
  <si>
    <t>STR - TWR/GAR - Masonry Control Joints - Product Data</t>
  </si>
  <si>
    <t>07/31/24:  Forwarded to YC</t>
  </si>
  <si>
    <t>23 21 13</t>
  </si>
  <si>
    <t>Hydronic Piping - Mechanical Pipe Point Loads - Shop Drawings</t>
  </si>
  <si>
    <t>07/31/24:  Forwarded to JK</t>
  </si>
  <si>
    <t>23 31 00</t>
  </si>
  <si>
    <t>HVAC Ducts and Casings - Sheet Metal Point Loads - Shop Drawings</t>
  </si>
  <si>
    <t>07/31/24:  Forwarded to JK
08/01/24:  JK reviewed. There was no associated calculations and details for the HVAC ducts point loads, especially for heavy point loads between P3 and P2, and asked for calcs and details. Also, asked for missing drawing, SM8.0-P3-P2 for our review.</t>
  </si>
  <si>
    <t>23.2</t>
  </si>
  <si>
    <t>07/29/24:  Forwarded to JK
08/01/24:  JK reviewed. The submittal numbers in submittal response log in the submittal looked wrong, and asked them to verify the numbers. Also, there was no submittal package number and drawing number for steel anchor connections along Grid T6, and asked them to provide.</t>
  </si>
  <si>
    <t>08/23/24:  YC forwarded to JK
08/26/24:  DT noted we would try to respond in the next day or 2 now that it is hot
08/23/24: JK had already noted this was reviewed - DT was just behind.  Can send out now.</t>
  </si>
  <si>
    <t>Oil Well Column Repair Documentation</t>
  </si>
  <si>
    <t>07/29/24:  Forwarded to DT
08/05/24: Noted as hot (Priorioty #1) - JF requested review this morning even though just received.  Mainly a summary of the repair work that was done, and prescribed by WJE (including WJE repair drawings), so just noted as impact to structure - since this was really the repair scope, and we are just reviewing in context of our final design intent.</t>
  </si>
  <si>
    <t>Structural Steel Framing - Sequence17 - High Roof Framing</t>
  </si>
  <si>
    <t>07/31/24:  Forwarded to JK, these are in studio session (842-959-806)
08/06/24:  JK notes reviewed - DT to inform JF team (stamp is in bluebeam session)</t>
  </si>
  <si>
    <t>07/30/24:  Forwarded to YC</t>
  </si>
  <si>
    <t>08/02/24:  DT forwarded to YC
08/21/24:  DT to review - YC notes concern over no base connections or calcs</t>
  </si>
  <si>
    <t>78.1</t>
  </si>
  <si>
    <t>Concrete Reinforcing - DWP Walls Shop Drawings</t>
  </si>
  <si>
    <t>08/02/24:  DT forwarded to JH</t>
  </si>
  <si>
    <t>P2 Garage Camber Plan</t>
  </si>
  <si>
    <t>08/02/24: DT forwarded to XC</t>
  </si>
  <si>
    <t>Glazed Storefronts and Curtain Walls - Field Fix 009 (FF009): L4-18 Bent Plate Too Short on Balcony Ends</t>
  </si>
  <si>
    <t>08/05/24:  YC forwarded to JK</t>
  </si>
  <si>
    <t>Glazed Storefronts and Curtain Walls - Field Fix 010 (FF010): Steel Anchor at Side Plate</t>
  </si>
  <si>
    <t>Glazed Storefronts and Curtain Walls - Field Fix 011 (FF011):  L5U Steel Anchor S12 in Protected Zone of Perimeter Beam</t>
  </si>
  <si>
    <t>Methane Mitigation - Oil Well Vault Venting System  - B4-L3 - Shop Drawing</t>
  </si>
  <si>
    <t>08/05/24:  YC forwarded to DT
08/05/24:  Prior review was only for impact to structure - nothing modified in here that impacted structure, so stamped also with impact</t>
  </si>
  <si>
    <t>121.2</t>
  </si>
  <si>
    <t>08/07/24:  DT forwarded to YC</t>
  </si>
  <si>
    <t>08/15/24:  YC forwarded to JK
08/16/24:  YC clarified version from email instead of from Procore is now used.  JK updated review - ready for sendout
08/26/24:  There was a bit further confusion about which file had the calculationsincluded, and how we coudl get that version to JF.  DT provided a google drive link in email to JF to download the full version for their use</t>
  </si>
  <si>
    <t>Architectural Precast Concrete - Garage - Structural Calculations for Precast Panels</t>
  </si>
  <si>
    <t>JH/JC</t>
  </si>
  <si>
    <t>08/13/24:  YC forwarded to JH and JC
08/29/24:  JC has reviewed, DT just added a note (similar to 01 31 00-29.1) for the GC to send us an RFI to communicate any slab reinfrocement updates to accommodate the confirmed reaction values and locations.</t>
  </si>
  <si>
    <t>Architectural Precast Concrete - Garage - Shop Drawing - Structural Submittal</t>
  </si>
  <si>
    <t>08/14/24:  YC forwarded to JH
08/16/24:  JH has reviewed, added comments, submittal is passed on to Jason</t>
  </si>
  <si>
    <t>P1 Garage Camber Plan</t>
  </si>
  <si>
    <t>08/15/24:  YC forwarded to JC
08/29/24:  JC notes that they didn't provide cambers at NW corner, R+R</t>
  </si>
  <si>
    <t>Exterior Envelope Requirements - Phase 3 Shop Drawings</t>
  </si>
  <si>
    <t>08/16/24:  YC forwarded to JK
08/23/24:  JK noted reviewed - missing a few sheets but otherwise looks OK</t>
  </si>
  <si>
    <t>08/19/24:  DT forwarded to YC
08/19/24:  Submittal didn't have detail sheets so we couldn't confirm if they were provided the correct material per our original comments of 16.0, similar to 15.0 and 15.1, so sent back as R+R</t>
  </si>
  <si>
    <t>Concrete Formwork - GAR - P1 Shoring Shop Drawings</t>
  </si>
  <si>
    <t>08/26/24:  YC forwarded to JC
08/29/24:  JC notes reviewed</t>
  </si>
  <si>
    <t>Greenwall Steel Embeds</t>
  </si>
  <si>
    <t>08/20/24:  YC forwarded to JH</t>
  </si>
  <si>
    <t>36.1</t>
  </si>
  <si>
    <t>Stainless Steel Paver Trim</t>
  </si>
  <si>
    <t>08/22/24:  DT forwarded to YC
08/22/24:  No structural information for review</t>
  </si>
  <si>
    <t>Glazed Storefronts and Curtain Walls - Field Fix 012 (FF012): Level 6U Steel Anchors S15 &amp; S16 Interfere with Column Transition</t>
  </si>
  <si>
    <t>08/21/24:  YC forwarded to JK
08/26/24:  JK notes reviewed - notes Impact to structure</t>
  </si>
  <si>
    <t>Glazed Storefronts and Curtain Walls - Field Fix 013 (FF013): E1 Embed Clash with Raised Beam</t>
  </si>
  <si>
    <t>08/21/24:  YC forwarded to JK
08/26/24:  JK notes reviewed impact to structure, looks OK</t>
  </si>
  <si>
    <t>100.0</t>
  </si>
  <si>
    <t>Structural Steel Shop Weld Procedures (OS71M) for Approval</t>
  </si>
  <si>
    <t>08/23/24:  DT forwarded to DT
08/26/24:  DT reviewed - no exceptions</t>
  </si>
  <si>
    <t>07 95 00</t>
  </si>
  <si>
    <t>Seismic Joint Covers - Shop &amp; Layout Drawings</t>
  </si>
  <si>
    <t>08/27/24:  DT forwarded to YC
09/04/24:  YC noted frunished as correct as the manufacturer shows 1' gap instead of 8" per our drawings</t>
  </si>
  <si>
    <t>Seismic Joint Covers - Product Data</t>
  </si>
  <si>
    <t>08/27/24:  DT forwarded to YC</t>
  </si>
  <si>
    <t>General Exterior Envelope Contractor Performance Requirements - Phase 2 Steel Anchor Shop Drawings</t>
  </si>
  <si>
    <t>08/29/24:  DT forwarded to JK</t>
  </si>
  <si>
    <t>General Exterior Envelope Contractor Performance Requirements - Phase 2 Steel Anchor Calculations</t>
  </si>
  <si>
    <t>General Exterior Envelope Contractor Performance Requirements - Phase 3 Embed Shop Drawings</t>
  </si>
  <si>
    <t>General Exterior Envelope Contractor Performance Requirements - Phase 3 Embed Calculations</t>
  </si>
  <si>
    <t>General Exterior Envelope Contractor Performance Requirements - Phase 3 Steel Anchor Shop Drawings</t>
  </si>
  <si>
    <t>General Exterior Envelope Contractor Performance Requirements - Phase 3 Steel Anchor Calculations</t>
  </si>
  <si>
    <t>15.3</t>
  </si>
  <si>
    <t>Façade Access Equipment - Shop Drawing and Calcs</t>
  </si>
  <si>
    <t>08/29/24:  DT forwarded to JK
08/24/24:  JK noted that this has shifting beyond that which was communicated in RFI 2285 - therefore shot an email to JF to ask how they want to handle it before we proceed with etierh - ignore - can move forward, the RFI 2285 does show the same shift, it just didn't ask anything about it or specify it like the other shift, so can move forwward</t>
  </si>
  <si>
    <t>Mechanical System Vibration Isolation and Seismic Restraint - Spring Hangers for Pipe Thermal Expansion - Product Data</t>
  </si>
  <si>
    <t>08/29/24:  DT forwarded to JK
08/29/24:  JK notes reviewed.  Also, received an email to GC from ARUP noting that they need to discuss, but it doesn't really affect us (for now) - has to do with RFI 2055 and displacement of the branch piping.  For now just marked as Impact</t>
  </si>
  <si>
    <t>09/04/24:  DT forwarded to JK</t>
  </si>
  <si>
    <t>09/03/24:  DT forwarded to JK
09/23/24:  Had accidentally not een updloaded to Procore - uplaoded otday</t>
  </si>
  <si>
    <t>Concrete Formwork - GAR - Wall Formwork - Typical</t>
  </si>
  <si>
    <t>Concrete Reinforcing - Level 1 P1 Walls</t>
  </si>
  <si>
    <t xml:space="preserve">Concrete Reinforcing - Stair 5 Levels P1-L2 </t>
  </si>
  <si>
    <t>Glazed Storefronts and Curtain Walls - Field Fix 015 (FF015): E29 Placed Inboard of Slab Edge</t>
  </si>
  <si>
    <t>09/05/24:  YC forwarded to JK</t>
  </si>
  <si>
    <t>Glazed Storefronts and Curtain Walls - Field Fix 016 (FF016): L4 Steel Anchor at Side Plate</t>
  </si>
  <si>
    <t>09/09/24:  YC forwarded to JK</t>
  </si>
  <si>
    <t>Glazed Storefronts and Curtain Walls - Field Fix 018 (FF018): L5 Steel Anchor at Side Plate</t>
  </si>
  <si>
    <t>Exterior Envelope - LADBS Permit Package - Shop Drawings, Calculations and Firestopping</t>
  </si>
  <si>
    <t>9/9/2024: DT forwarded to JK</t>
  </si>
  <si>
    <t>General Exterior Envelope Contractor Performance Requirements - Social Lounge Calculations</t>
  </si>
  <si>
    <t>09/11/24:  YC forwarded to JK</t>
  </si>
  <si>
    <t>Sculptural Column Panel Supports; A2.2.21, 1/A4.2.50 &amp; A8.3.04</t>
  </si>
  <si>
    <t>09/09/24:  DT forwarded to YC</t>
  </si>
  <si>
    <t>Concrete Reinforcing - P1 SE Garage Columns - GL 7-1 / H-J</t>
  </si>
  <si>
    <t>09/13/24:  YC forwarded to JH</t>
  </si>
  <si>
    <t>Concrete Reinforcing - LEVEL L1 - GRID LINE D-F/7-4 &amp; G/9-4 (RAMP AREA)</t>
  </si>
  <si>
    <t>General Exterior Envelope Contractor Performance Requirements - Phase 2 Embed Calculations</t>
  </si>
  <si>
    <t>09/13/24:  YC forwarded to JK</t>
  </si>
  <si>
    <t>Concrete Reinforcing - LEED</t>
  </si>
  <si>
    <t>81.1</t>
  </si>
  <si>
    <t>Garage Camber Plan - East of T6 Line and SW Corner</t>
  </si>
  <si>
    <t>09/13/24:  YC forwarded to 
09/23/24:  DT to check in on this with JC</t>
  </si>
  <si>
    <t>Glazed Storefronts and Curtain Walls - Shop Drawing Lobby CW-11</t>
  </si>
  <si>
    <t>STR - GAR - L2 Elevated Deck Shop Drawings</t>
  </si>
  <si>
    <t>09/16/24:  YC forwarded to JC</t>
  </si>
  <si>
    <t>STR - GAR - L1 Elevated Deck Shop Drawings (Ground Level)</t>
  </si>
  <si>
    <t xml:space="preserve">09/16/24:  YC forwarded to JC
</t>
  </si>
  <si>
    <t>TWR - L1 Tower Walls (Ground Level)</t>
  </si>
  <si>
    <t>09/18/24:  YC forwarded to JH</t>
  </si>
  <si>
    <t>09/19/24:  DT forwarded to JK</t>
  </si>
  <si>
    <t>Concrete Reinforcing - P1 to L3 Shear Walls - GL 12, 14, and D</t>
  </si>
  <si>
    <t>Concrete Reinforcing - P1 South Perimeter Wall - West</t>
  </si>
  <si>
    <t>Glazed Storefronts and CW - Field Fix 017 (FF017): L5 Steel Anchor at Side Plate</t>
  </si>
  <si>
    <t>09/23/24:  YC forwarded to JK</t>
  </si>
  <si>
    <t>52.1</t>
  </si>
  <si>
    <t>Concrete Reinforcing - Stair #6 Walls P1 to L3</t>
  </si>
  <si>
    <t>Concrete Reinforcing - Remaining P1 Walls</t>
  </si>
  <si>
    <t>Concrete Reinforcing - Level P1 Columns - GRID LINE 13-2 (A.5-F)</t>
  </si>
  <si>
    <t>CMU Rebar Shop Drawings – P4 Garage and Tower</t>
  </si>
  <si>
    <t>31.1</t>
  </si>
  <si>
    <t>10/29/24:  YC forwarded to JK</t>
  </si>
  <si>
    <t>Glazed Storefronts and Curtain Walls - Field Fix 005 (FF005) Typical Embed Interference with Raised Beam L8</t>
  </si>
  <si>
    <t>Architectural Precast Concrete - Garage Precast Panel - LADBS Permit Package</t>
  </si>
  <si>
    <t>10/01/24:  YC forwarded to JC</t>
  </si>
  <si>
    <t>1.4</t>
  </si>
  <si>
    <t>Façade Access Equipment - Shop Drawing and Calcs - LADBS PERMIT SET</t>
  </si>
  <si>
    <t>10/02/24:  YC forwarded to JK
10/08/24:  Asked JK to review to see if our comments on the "actual" review would impact the info shown in the submittal</t>
  </si>
  <si>
    <t>LADWP Masonry Shop Drawings</t>
  </si>
  <si>
    <t>10/04/24:  YC forwarded to JK, JH and YC
10/08/24:  Said we would try to get by Monday</t>
  </si>
  <si>
    <t>Elevator Submittal (Missing Name)</t>
  </si>
  <si>
    <t>10/08/24:  BB Session (387-574-831)</t>
  </si>
  <si>
    <t>25.2</t>
  </si>
  <si>
    <t>CMU Wall - TWR/GAR - Level P3 - Shop Drawing</t>
  </si>
  <si>
    <t>10/11/24:  DT forwarded to YC</t>
  </si>
  <si>
    <t>CMU Rebar Shop Drawings – P2 Garage and Tower</t>
  </si>
  <si>
    <t>Concrete Reinforcing - P1 DWP South Wall  (AA Line, GL 3-8)</t>
  </si>
  <si>
    <t>Concrete Reinforcing - Columns L1 - D/10-11, G/10-12, H/10-11, J/7-8.8, H/8, RA/R6-R8 &amp; TH/R6-R8</t>
  </si>
  <si>
    <t>101.0</t>
  </si>
  <si>
    <t>Structural Steel Shop Weld Procedures (CP Rebar) for Approval</t>
  </si>
  <si>
    <t>10/15/24:  YC forwarded to DT
10/25/24:  DT had reviewed a few days ago, but the submittal is already closed out on Procore.  Sent an email to JF to check if they know why, but for now, closing this out on our end.  If it comes back, we have a reviewed submittal that we can upload.</t>
  </si>
  <si>
    <t>86.1</t>
  </si>
  <si>
    <t>Sculptural Column Panel Supports</t>
  </si>
  <si>
    <t>10/15/24:  YC forwarded to JK
10/22/24:  Architect sent back as "R and R"</t>
  </si>
  <si>
    <t>10/15/24:  YC forwarded to JK</t>
  </si>
  <si>
    <t>L1 Garage Camber Plan</t>
  </si>
  <si>
    <t>10/21/24:  YC forwarded to JC</t>
  </si>
  <si>
    <t>Concrete Formwork - GAR - L1 Deck Shop Drawings</t>
  </si>
  <si>
    <t>10/22/24:  YC forwarded to JC</t>
  </si>
  <si>
    <t>Garage Iris Formwork - Product Data</t>
  </si>
  <si>
    <t>Parking Garage Structural Steel (Added per Bulletin 2.2) Shop Drawings for Approval</t>
  </si>
  <si>
    <t>129.1</t>
  </si>
  <si>
    <t>10/22/24:  DT forwarded to YC</t>
  </si>
  <si>
    <t>Overhead Coiling Grille - Shop Drawings</t>
  </si>
  <si>
    <t>10/16/24:  YC forwarded to JK</t>
  </si>
  <si>
    <t>32 94 51</t>
  </si>
  <si>
    <t>Soil Cells - Green Roof System Product Data</t>
  </si>
  <si>
    <t>JH&amp;JC</t>
  </si>
  <si>
    <t>10/22/24:  YC forwarded to JH&amp;JC</t>
  </si>
  <si>
    <t>Electrical Systems Vibration Isolation and Seismic Restraint - Generator Anchorage - Shop Drawings</t>
  </si>
  <si>
    <t>10/17/24:  YC forwarded to JK</t>
  </si>
  <si>
    <t>Exterior Envelope Requirements - Social Lounge Steel Anchor Calculations</t>
  </si>
  <si>
    <t>Interior Concrete Topping - Mix Design</t>
  </si>
  <si>
    <t>10/21/24:  DT forwarded to YC
10/21/24:  DT said we would get this back on Wed or Thurs o this week</t>
  </si>
  <si>
    <t>CMU Wall - GAR - Level 2 - Shop Drawing</t>
  </si>
  <si>
    <t>10/21/24:  DT forwarded to YC</t>
  </si>
  <si>
    <t>CMU Wall - GAR - Level 3 - Shop Drawing</t>
  </si>
  <si>
    <t>CMU Wall - GAR - Level 1 - Shop Drawing</t>
  </si>
  <si>
    <t>Glazed SF and CW - Field Fix 006 (FF006) S17 Steel Anchor Weld Interference</t>
  </si>
  <si>
    <t>Glazed SF and CW - Field Fix 008 (FF08) L9 Embed Collision with Raised Beam</t>
  </si>
  <si>
    <t>Plumbing Systems Vibration Isolation and Seismic Restraint - Product Data</t>
  </si>
  <si>
    <t>07 14 03</t>
  </si>
  <si>
    <t>07 14 03-2(i).0: Waterproofing Shop Drawing - Northeast Curved Wall</t>
  </si>
  <si>
    <t>10/22/24:  YC forwarded to JH</t>
  </si>
  <si>
    <t>Glazed SF and CW - Field Fix 021 (FF021): Structure by Others</t>
  </si>
  <si>
    <t>10/22/24:  YC forwarded to JK
12/06/24:  JK had passed on to DT a few weeks ago to confirm impact to balcony - DT reveiwed sent in</t>
  </si>
  <si>
    <t>Glazed SF and CW - Field Fix 019 (FF019) E1 Embed Collision with Raised Beam</t>
  </si>
  <si>
    <t>CMU Rebar Shop Drawings - P1 Garage</t>
  </si>
  <si>
    <t>10/24/24:  DT forwarded to YC</t>
  </si>
  <si>
    <t>Concrete Reinforcing - North Road Built-Up Roadway</t>
  </si>
  <si>
    <t>10/24/24:  YC forwarded to JC</t>
  </si>
  <si>
    <t>Concrete Reinforcing - Tower North Road Built-Up Slab Roadway</t>
  </si>
  <si>
    <t>10/28/24:  YC forwarded to JC</t>
  </si>
  <si>
    <t>03 30 01</t>
  </si>
  <si>
    <t>Hardscape Cast-In-Place Concrete - Product Data</t>
  </si>
  <si>
    <t>10/28/24:  YC forwarded to JK</t>
  </si>
  <si>
    <t>32 13 16</t>
  </si>
  <si>
    <t>Decorative Concrete Paving - Mix Designs</t>
  </si>
  <si>
    <t>51.1</t>
  </si>
  <si>
    <t>11/04/24:  DT forwarded to JK</t>
  </si>
  <si>
    <t>Level 3 Garage Camber Plan</t>
  </si>
  <si>
    <t>10/30/24:  YC forwarded to JC
11/04/24:  DT noted that this may need until the due date</t>
  </si>
  <si>
    <t>L2 Garage Camber Plan</t>
  </si>
  <si>
    <t>10/30/24:  YC forwarded to JC</t>
  </si>
  <si>
    <t>Glazed SF and CW - Field Fix 022 (FF022): Outrigger Steel High</t>
  </si>
  <si>
    <t>GR-7 Cane Rail</t>
  </si>
  <si>
    <t>11/01/24:  DT forwarded to YC</t>
  </si>
  <si>
    <t>14 20 00-25.2</t>
  </si>
  <si>
    <t>N:\2019\19032.BD - Century City JMB Tower\CA\Submittals\14 20 00 - Elevators</t>
  </si>
  <si>
    <r>
      <rPr>
        <sz val="7"/>
        <color rgb="FF0070C0"/>
        <rFont val="Arial"/>
        <family val="2"/>
      </rPr>
      <t xml:space="preserve">11/04/24:  DT forarded to JK.  The submittal is in a </t>
    </r>
    <r>
      <rPr>
        <b/>
        <sz val="7"/>
        <color rgb="FF0070C0"/>
        <rFont val="Arial"/>
        <family val="2"/>
      </rPr>
      <t xml:space="preserve">Bluebeam Session 387-574-831.
</t>
    </r>
    <r>
      <rPr>
        <sz val="7"/>
        <color rgb="FF0070C0"/>
        <rFont val="Arial"/>
        <family val="2"/>
      </rPr>
      <t>11/04/2024: JK reviewed and emailed to JF.</t>
    </r>
  </si>
  <si>
    <t>2.4</t>
  </si>
  <si>
    <t>11/04/29/24:  DT forwarded to JK</t>
  </si>
  <si>
    <t>General Exterior Envelope Contractor Performance Requirements - Social Lounge Shop Drawing</t>
  </si>
  <si>
    <t>11/06/24:  YC forwarded to JK</t>
  </si>
  <si>
    <t>Concrete Reinforcing - L1 Columns T6 Line</t>
  </si>
  <si>
    <t>11/06/24:  YC forwarded to JH</t>
  </si>
  <si>
    <t>Mechanical Screen Sunshades MT-3 - Shop Drawings</t>
  </si>
  <si>
    <t>32 13 14</t>
  </si>
  <si>
    <t>Exterior Concrete Paving - Level 1 stem walls &amp; Flatwork Shop Drawings</t>
  </si>
  <si>
    <t>11/08/24:  YC forwarded to JC</t>
  </si>
  <si>
    <t>Exterior Concrete Paving - L37 Stairs Shop Drawings</t>
  </si>
  <si>
    <t>Stairs - Deferred Submittal</t>
  </si>
  <si>
    <t>Plumbing Systems Vibration Isolation and Seismic Restraint - Seismic Package - Delegated Design Submittal</t>
  </si>
  <si>
    <t>11/08/24:  YC forwarded to JK</t>
  </si>
  <si>
    <t>Exterior Envelope Requirements - Balcony Steel MEP Penetrations</t>
  </si>
  <si>
    <t xml:space="preserve">11/18/24:  DT forwarded to JK. JK revviewed. Submittal is fto folllow up on RFI 2516, but attachment to submittal is wrong, and asked for "R+R". </t>
  </si>
  <si>
    <t>Sequence 19 Elevator Support Steel Framing Shop Drawings for Approval</t>
  </si>
  <si>
    <t>11/11/24:  DT forwarded to RG (BB Session: 842-959-806)</t>
  </si>
  <si>
    <t>11/12/24:  YC forwarded to JK</t>
  </si>
  <si>
    <t>Metal Pan Ceilings With Accentuated Joint - Quatrefoil - Mock-up Shop Drawings</t>
  </si>
  <si>
    <t>11/12/24:  DT forwarded to JK</t>
  </si>
  <si>
    <t>Concrete Reinforcing - Stair 5 - L2-L3</t>
  </si>
  <si>
    <t>11/13/24:  YC forwarded to JH</t>
  </si>
  <si>
    <t>Plumbing Systems Vibration Isolation and Seismic Restraint - Mock-up</t>
  </si>
  <si>
    <t>11/14/24:  DT forwarded to JK</t>
  </si>
  <si>
    <t>72.1</t>
  </si>
  <si>
    <t>11/15/24:  DT forwarded to JK</t>
  </si>
  <si>
    <t>73.1</t>
  </si>
  <si>
    <t>41.1</t>
  </si>
  <si>
    <t>11/18/24:  DT forwarded to JK
12/4/24: Todd sent stamped version, and returned as 41.1b.</t>
  </si>
  <si>
    <t>42.1</t>
  </si>
  <si>
    <t>11/18/24:  DT forwarded to JK
12/4/24: Todd sent stamped version, and returned as 42.1b.</t>
  </si>
  <si>
    <t>101.1</t>
  </si>
  <si>
    <t>Concrete Reinforcing - DWP Roof Slab IFA</t>
  </si>
  <si>
    <t>JK/JC</t>
  </si>
  <si>
    <t>11/18/24:  YC forwarded to JK&amp;JC</t>
  </si>
  <si>
    <t>45.2</t>
  </si>
  <si>
    <t>Exterior Envelope Requirements - Phase 3 Shop Drawings For Record Copy</t>
  </si>
  <si>
    <t>11/21/24:  YC forwarded to JK</t>
  </si>
  <si>
    <t>11/20/24:  YC forwarded to JK
11/25/2024: JK has reviewed - Added general note that dimensions to be verified by others.</t>
  </si>
  <si>
    <t>11/20/24:  YC forwarded to JK</t>
  </si>
  <si>
    <t>Glazed SF and CW - Field Fix 020 (FF020): HD802 Weld Access</t>
  </si>
  <si>
    <t>11/25/24:  YC forwarded to JK</t>
  </si>
  <si>
    <t>07 32 14</t>
  </si>
  <si>
    <t>Deck Pedestals and Roof Paver Trays - Wind Uplift and Fire Resistance Ratings</t>
  </si>
  <si>
    <t>11/25/24:  DT forwarded to DT</t>
  </si>
  <si>
    <t>Mechanical System Vibration Isolation and Seismic Restraint</t>
  </si>
  <si>
    <t>11/26/24:  DT forwarded to JK</t>
  </si>
  <si>
    <t>11/26/24:  DT forwarded to JK.
01/02/2025: Requested submittal to be stamped by a licensed engineer in CA.</t>
  </si>
  <si>
    <t>Concrete Formwork - GAR - L2 Deck Shop Drawings</t>
  </si>
  <si>
    <t>11/26/24:  YC forwarded to JC</t>
  </si>
  <si>
    <t>Deck Pedestals and Roof Paver Trays - Shop Drawings</t>
  </si>
  <si>
    <t>11/26/24:  DT forwarded to YC</t>
  </si>
  <si>
    <t xml:space="preserve">Glazed Storefronts and Curtain Walls - Shop Drawing Lobby CW-11 </t>
  </si>
  <si>
    <t>11/26/24:  YC forwarded to JK
12/09/24:  Talked with JF about how to handle with no calc and no stamp, so just send it back R+R (Todd and JH confirmed just to do it this way)</t>
  </si>
  <si>
    <t>26 05 43</t>
  </si>
  <si>
    <t>Underground Ducts and Manholes</t>
  </si>
  <si>
    <t>12/02/24:  DT forwarded to JK</t>
  </si>
  <si>
    <t>Tower Hoist 4 Shop Drawings</t>
  </si>
  <si>
    <t>11/27/24:  JK forwarded to JK. Submittal came in via email due to large file size. Posted resoponse to Procore.</t>
  </si>
  <si>
    <t>Tower Hoist 3 Shop Drawings</t>
  </si>
  <si>
    <t>Exterior Concrete Paving - Level 3 Stem Walls Shop Drawings</t>
  </si>
  <si>
    <t>12/02/24:  YC forwarded to JC
12/12/24:  Reviewed in an associated with a group of other RFI's that were confusing the BU slab details with the lanscape details.  Sent the RFI's in yesterday, submittal now reviewed as well.</t>
  </si>
  <si>
    <t>12/03/24:  YC forwarded to JC</t>
  </si>
  <si>
    <t>12/03/24:  DT forwarded to JK</t>
  </si>
  <si>
    <t>Protective Cover - Upfit Structure - Shop Drawings</t>
  </si>
  <si>
    <t>12/05/24:  YC forwarded to JC</t>
  </si>
  <si>
    <t>Concrete Reinforcing - LEVEL 1 - AREA AT GRID J-K/9-8</t>
  </si>
  <si>
    <t>12/05/24:  YC forwarded to JC
12/09/24:  Forwarded to JH, more appropriate for this review</t>
  </si>
  <si>
    <t>12/09/24:  DT forwarded to JK</t>
  </si>
  <si>
    <t>12/11/24:  DT forwarded to YC</t>
  </si>
  <si>
    <t>12/12/24:  DT forwarded to YC</t>
  </si>
  <si>
    <t>Glazed Storefronts and Curtain Walls - CW-8, CW-9, CW-10 and Wind Wall SD</t>
  </si>
  <si>
    <t>12/12/24:  DT forwarded to JK</t>
  </si>
  <si>
    <t>Cooling Tower Grating</t>
  </si>
  <si>
    <t>86.2</t>
  </si>
  <si>
    <t>Sculpture Column Panel Supports</t>
  </si>
  <si>
    <t>Site Security Gate System</t>
  </si>
  <si>
    <t>Glazed SF and CW - Field Fix 023 (FF023): Steel Anchor at Inside Corner</t>
  </si>
  <si>
    <t>12/13/24:  DT forwarded to JK</t>
  </si>
  <si>
    <t>Concrete Reinforcement - L1 Upturn Beams and Misc</t>
  </si>
  <si>
    <t>YC/JC</t>
  </si>
  <si>
    <t>12/16/24:  YC forwarded to JC</t>
  </si>
  <si>
    <t>Exterior Envelope Requirements  - Balcony Steel MEP Penetration</t>
  </si>
  <si>
    <t>12/18/24:  DT forwarded to YC. JK reviewed and returned.</t>
  </si>
  <si>
    <t>104.0</t>
  </si>
  <si>
    <t>Welder Certification and Procedure - Tony Lemmon - Rebar Welds for Retail Embeds</t>
  </si>
  <si>
    <t>12/18/24:  DT forwarded to DT</t>
  </si>
  <si>
    <t>Glazed SF and CW - Field Fix 023 (FF024): L19 E6 Serrated Washer</t>
  </si>
  <si>
    <t>12/18/24:  DT forwarded to JK</t>
  </si>
  <si>
    <t>Glazed SF and CW - Field Fix 023 (FF025): Notched S3 &amp; S4 Baseplate</t>
  </si>
  <si>
    <t>STR - GAR/TWR - L3 Wall and Slab Shop Drawings - R2</t>
  </si>
  <si>
    <t>12/18/24:  YC forwarded to JC/JH
01/05/25:  JH has reviewed, but notes that some CJ's have changed around the Iris - JC to confirm if we have already reviewed and whether they are acceptable.</t>
  </si>
  <si>
    <t>Exterior Concrete Paving - North/East Road Stem Walls</t>
  </si>
  <si>
    <t>12/30/24:  YC forwarded to JC
01/02/25:  GC requested quick turnaround even though not even on the priority list.  Mainly landscape stem walls.</t>
  </si>
  <si>
    <t>106.0</t>
  </si>
  <si>
    <t>Concrete Reinforcing - Stair 6 - L3 to Top</t>
  </si>
  <si>
    <t>12/30/24:  YC forwarded to JH</t>
  </si>
  <si>
    <t>North/East Road Stem Walls Rebar Shop Drawings</t>
  </si>
  <si>
    <t>01/02/25:  YC forwarded to JC
01/02/25:  GC requested quick turnaround even though not even on the priority list.  Mainly landscape stem walls.</t>
  </si>
  <si>
    <t>Steel Deck Welding Procedure Specifications (Horizontal Shear Stud)</t>
  </si>
  <si>
    <t>01/02/25:  DT reviewed</t>
  </si>
  <si>
    <t>26.2</t>
  </si>
  <si>
    <t xml:space="preserve">Glazed Storefronts and Curtain Walls - Lobby CW-11 - Shop Drawings and Calculations </t>
  </si>
  <si>
    <t>01/06/25:  DT forwarded to JK</t>
  </si>
  <si>
    <t>01/07/25:  YC forwarded to JC</t>
  </si>
  <si>
    <t>105.0</t>
  </si>
  <si>
    <t>03 20 00-105.0: Concrete Reinforcing - L3 Elevated Deck Shop Drawings</t>
  </si>
  <si>
    <t>01/09/25:  YC forwarded to JC</t>
  </si>
  <si>
    <t>107.0</t>
  </si>
  <si>
    <t>Concrete Reinforcing - DWP Roof SOMD Deck Plan</t>
  </si>
  <si>
    <t>108.0</t>
  </si>
  <si>
    <t>Concrete Reinforcing - IRIS FUNNEL</t>
  </si>
  <si>
    <t>109.0</t>
  </si>
  <si>
    <t>Concrete Reinforcing - Gym Beams - L3 Elevated Deck Beams</t>
  </si>
  <si>
    <t>Retail Canopy 6</t>
  </si>
  <si>
    <t>01/14/25:  DT forwarded to YC</t>
  </si>
  <si>
    <t>110.0</t>
  </si>
  <si>
    <t>Retail Canopy 7</t>
  </si>
  <si>
    <t>132.0</t>
  </si>
  <si>
    <t>HSS Paver Pedestal Support Plate</t>
  </si>
  <si>
    <t>Aluminum Edge Trim @ Lvl 37 Glazing</t>
  </si>
  <si>
    <t>Gym Canopy 4</t>
  </si>
  <si>
    <t>05 50 10</t>
  </si>
  <si>
    <t>Exterior Metal Fabrication - Shop Drawings</t>
  </si>
  <si>
    <t>2.5</t>
  </si>
  <si>
    <t>01/14/25:  DT forwarded to JK</t>
  </si>
  <si>
    <t>01/14/25:  DT forwarded to JK. Returned to Procore for Record Only.</t>
  </si>
  <si>
    <t>41.2</t>
  </si>
  <si>
    <t>01/14/25:  DT forwarded to JK. Returned to Procore for Rcord Only.</t>
  </si>
  <si>
    <t>Concrete Reinforcing - L3 Level Slab Misc Hardscape</t>
  </si>
  <si>
    <t>01/15/25:  DT forwarded to JC  (BB Session ID: 802-305-285)</t>
  </si>
  <si>
    <t>L3 Deck Shoring Shop Drawings</t>
  </si>
  <si>
    <t>01/15/25:  YC forwarded to JC</t>
  </si>
  <si>
    <t>Concrete Reinforcing - L3 Elevated Deck Shop Drawings</t>
  </si>
  <si>
    <t>01/16/25:  DT forwarded to JC  (BB Session ID: 802-305-285)</t>
  </si>
  <si>
    <t>04 42 00</t>
  </si>
  <si>
    <t>Exterior Stone Cladding - Stone Data</t>
  </si>
  <si>
    <t>01/15/25:  DT forwarded to YC</t>
  </si>
  <si>
    <t>09 75 13</t>
  </si>
  <si>
    <t>Stone Wall Facing - Product Data</t>
  </si>
  <si>
    <t>Exterior Concrete Paving - Level 3 Stem Walls Rebar Shop Drawings</t>
  </si>
  <si>
    <r>
      <rPr>
        <sz val="7"/>
        <color rgb="FF0070C0"/>
        <rFont val="Arial"/>
        <family val="2"/>
      </rPr>
      <t xml:space="preserve">03/03/25:  DT forwarded to JC.  JF uploaded to studio session: </t>
    </r>
    <r>
      <rPr>
        <b/>
        <sz val="7"/>
        <color rgb="FF0070C0"/>
        <rFont val="Arial"/>
        <family val="2"/>
      </rPr>
      <t>864-042-583</t>
    </r>
    <r>
      <rPr>
        <sz val="7"/>
        <color rgb="FF0070C0"/>
        <rFont val="Arial"/>
        <family val="2"/>
      </rPr>
      <t>.</t>
    </r>
  </si>
  <si>
    <t>Phase 2 Stair 9 per ASI-019 Shop Drawings for Approval</t>
  </si>
  <si>
    <t>01/16/25:  DT forwarded to YC</t>
  </si>
  <si>
    <t>Exterior Concrete Paving - Site - Flatwork Shop Drawings</t>
  </si>
  <si>
    <r>
      <t xml:space="preserve">01/17/25:  DT forwarded to JC. </t>
    </r>
    <r>
      <rPr>
        <b/>
        <sz val="7"/>
        <color rgb="FF0070C0"/>
        <rFont val="Arial"/>
        <family val="2"/>
      </rPr>
      <t>The submittal is in a Bluebeam Session 864-042-583.</t>
    </r>
    <r>
      <rPr>
        <sz val="7"/>
        <color rgb="FF0070C0"/>
        <rFont val="Arial"/>
        <family val="2"/>
      </rPr>
      <t xml:space="preserve">
01/20/25:  Doesn't look like we ever received 10.0, but we can look at this one now.  Said we would try to do this week
01/22/25:  JC reviewed, noted that it covers sawcuts only in the nonstructural topping slab, no structural information for us to review.</t>
    </r>
  </si>
  <si>
    <t>134.0</t>
  </si>
  <si>
    <t>Art Sculpture Supplemental Steel</t>
  </si>
  <si>
    <t>01/17/25:  DT forwarded to JK</t>
  </si>
  <si>
    <t>Type 5 Aluminum Planter @ Lvl 3</t>
  </si>
  <si>
    <t>Elevator Lobby Glass Partition Supports</t>
  </si>
  <si>
    <t>Concrete Reinforcing - Retail Shop Drawings</t>
  </si>
  <si>
    <t>01/15/25:  DT forwarded to RG/YC  (BB Session ID: 802-305-285)
01/27/25:  RG has completed the SOMD review.  YC to follow up with grade beam rebar review.</t>
  </si>
  <si>
    <t>07 45 00</t>
  </si>
  <si>
    <t>6.2</t>
  </si>
  <si>
    <t>FRC Wall Panel System - Shop Drawings</t>
  </si>
  <si>
    <t>01/20/25:  DT forwarded to JK</t>
  </si>
  <si>
    <t>Mechanical System Vibration Isolation and Seismic Restraint-AHU Base Plate Fillet Welds-Welding Procedure</t>
  </si>
  <si>
    <t>Exterior Concrete Paving - Site - Rebar Shop Drawings</t>
  </si>
  <si>
    <t>01/24/25:  DT forwarded to JC  (BB Session ID: 864-042-583)</t>
  </si>
  <si>
    <t>135.0</t>
  </si>
  <si>
    <t>Metal Fabrication - Exterior Metal Production Data</t>
  </si>
  <si>
    <t>01/21/25:  DT forwarded to JK
01/23/25: Not part of NYA scope. Returned for Reviwed for Impact to Structure Only with general note of For Record Only.</t>
  </si>
  <si>
    <t>136.0</t>
  </si>
  <si>
    <t>Metal Fabrication - Exterior Metal Shop Drawings</t>
  </si>
  <si>
    <t>Type 4 Aluminum Planter @ Lvl 3</t>
  </si>
  <si>
    <t>01/21/25:  YC forwarded to JC</t>
  </si>
  <si>
    <t>31 41 00</t>
  </si>
  <si>
    <t>East Alley Shoring Plan and Calculations</t>
  </si>
  <si>
    <t>01/22/25:  Zach (Clark) forwarded to NYA
01/23/25: Returned with comments: 1. GC to verify if outrigger would directly bear on Level P1 structural slab or built-up slab above. If it is the latter, structural foam would neeed to be replaced with lean slurry. 2. Requested lateral surcharge pressure for wall check on Grid 0.5 due to the other outrigger loading.</t>
  </si>
  <si>
    <t>105.1</t>
  </si>
  <si>
    <r>
      <t>01/23/25:  YC forwarded to JC
01/23/25:  JF updated this to be on a Bluebeam Session:</t>
    </r>
    <r>
      <rPr>
        <b/>
        <sz val="7"/>
        <color rgb="FF0070C0"/>
        <rFont val="Arial"/>
        <family val="2"/>
      </rPr>
      <t xml:space="preserve"> 802-305-285</t>
    </r>
  </si>
  <si>
    <t>Glazed Storefronts and Curtain Walls - Skylight Glazing Shop Drawing</t>
  </si>
  <si>
    <r>
      <rPr>
        <sz val="7"/>
        <color rgb="FF0070C0"/>
        <rFont val="Arial"/>
        <family val="2"/>
      </rPr>
      <t xml:space="preserve">01/23/25:  JF uploaded to studio session: </t>
    </r>
    <r>
      <rPr>
        <b/>
        <sz val="7"/>
        <color rgb="FF0070C0"/>
        <rFont val="Arial"/>
        <family val="2"/>
      </rPr>
      <t>498-909-287</t>
    </r>
    <r>
      <rPr>
        <sz val="7"/>
        <color rgb="FF0070C0"/>
        <rFont val="Arial"/>
        <family val="2"/>
      </rPr>
      <t xml:space="preserve">.   </t>
    </r>
    <r>
      <rPr>
        <b/>
        <sz val="7"/>
        <color rgb="FF0070C0"/>
        <rFont val="Arial"/>
        <family val="2"/>
      </rPr>
      <t xml:space="preserve">This submtital was also used to respond to RFI </t>
    </r>
    <r>
      <rPr>
        <sz val="7"/>
        <color rgb="FF0070C0"/>
        <rFont val="Arial"/>
        <family val="2"/>
      </rPr>
      <t>2683</t>
    </r>
  </si>
  <si>
    <t>01/24/25:  DT forwarded to JK</t>
  </si>
  <si>
    <t>South Hoist Drive Aisle Shoring Plan</t>
  </si>
  <si>
    <t>01/27/25:  JK forwarded to JK
01/30/25: Returned and requested stamped calculations.</t>
  </si>
  <si>
    <t>49.2</t>
  </si>
  <si>
    <t>01/27/25:  DT forwarded to JK</t>
  </si>
  <si>
    <t>37.1</t>
  </si>
  <si>
    <t>01/27/25:  YC forwarded to JC</t>
  </si>
  <si>
    <t>138.0</t>
  </si>
  <si>
    <t>DWP Hatch</t>
  </si>
  <si>
    <t>Metal Wall Panel System - Shop Drawings</t>
  </si>
  <si>
    <t>01/28/25:  DT forwarded to JK</t>
  </si>
  <si>
    <t>Architectural Precast Concrete - Amenity Precast Stairs 10 Shop Drawings</t>
  </si>
  <si>
    <t>Decorative Concrete Paving - Level 3 Flatwork Rebar Shop Drawings</t>
  </si>
  <si>
    <t>01/29/25:  YC forwarded to JC (BB Session ID: 864-042-583)</t>
  </si>
  <si>
    <t>Interior Concrete Topping - Amenity Building/Gym Area/Social Lounge Rebar Shop Drawings</t>
  </si>
  <si>
    <t>01/30/25:  YC forwarded to RG
04/29/25:  Looks like this got cancelled as we weren't even included on the 0.1 submittal, so just noted it as NR</t>
  </si>
  <si>
    <t>Interior Concrete Topping - Gym Area Joint Plan Shop Drawings</t>
  </si>
  <si>
    <t>01/28/25:  YC forwarded to JC
submittals were closed before we provided a response</t>
  </si>
  <si>
    <t>Interior Concrete Topping - Amenity Building Joint Plan Shop Drawings</t>
  </si>
  <si>
    <t>Interior Concrete Topping - Social Lounge Joint Plan Shop Drawings</t>
  </si>
  <si>
    <t>32 91 16</t>
  </si>
  <si>
    <t>Landscape Soils &amp; Preparation - Foam Product Data</t>
  </si>
  <si>
    <t>01/30/25:  Same day turnaround requested.  This is for a foam product that technically we specify in our 1/S5.4.02 (EPS22).  Quick review since it basically just says that this is what they will use.</t>
  </si>
  <si>
    <t>Exterior Concrete Paving - Level 3 Miscellaneous Footings Shop Drawings</t>
  </si>
  <si>
    <t>02/03/25:  YC forwarded to JC (BB Session ID: 864-042-583)</t>
  </si>
  <si>
    <t>Exterior Concrete Paving - City Scope Mix Design</t>
  </si>
  <si>
    <t>02/04/25:  YC forwarded to JC (BB Session ID: 864-042-583)</t>
  </si>
  <si>
    <t>L1 Retail Area Sawcut Plan</t>
  </si>
  <si>
    <t>02/05/25:  YC forwarded to JC
04/29/25:  Need to follow back up on this?  Still open - no one has responded in Procore - may be because they ended up not using sawcuts?  JC had emailed long ago about not needing joints in this region - unclear if this was discussed with JF and that's why no one has followed up - but sent in now noting that joints are not required given that this slab is not actually supported on grade.</t>
  </si>
  <si>
    <t>Roof Level SOMD Reshore Plans</t>
  </si>
  <si>
    <t>02/06/25:  DT forwarded to JK</t>
  </si>
  <si>
    <t>139.0</t>
  </si>
  <si>
    <t>Added Steel at L34-37 for Clearlake</t>
  </si>
  <si>
    <t>02/06/25:  DT forwarded to YC
02/10/25:  GC requested expedited turnaround on this one.  Technically part of 13029.29.  YC and DT reviewed.  Noted that there are some inconsistincies with their representation of our typical plating detail should be captured (added a few of this - asked GC to remove the origianl upload so that we can update with a few more notes)</t>
  </si>
  <si>
    <t xml:space="preserve">02/05/25:  DT forwarded to JK.
02/06/25: Map of reactions requested in reviiew of rev. 0 not provided and requested again. </t>
  </si>
  <si>
    <t>115.1</t>
  </si>
  <si>
    <t>Metal Fabrication - Precast Embed - Galvanizing Touch Up Spray Product Data</t>
  </si>
  <si>
    <t>02/06/25:  DT forwarded to YC
023/03/25:  JF noted no NYA review necessary, they are closing out on their end</t>
  </si>
  <si>
    <t>Fluid Applied Composite Waterproofing - Waterproofing Shop Drawing - Northeast Curved Wall</t>
  </si>
  <si>
    <t>02/06/25:  YC forwarded to JH</t>
  </si>
  <si>
    <t>26.3</t>
  </si>
  <si>
    <t>Fiberstand Microfibers - Product Data</t>
  </si>
  <si>
    <t>02/10/25:  JK forwarded to DT
02/11/25:  Noted as reviewed (RW had agreed as well in email)</t>
  </si>
  <si>
    <t>Metal Wall Panel System - Shop Drawings - Exterior - MT-8(POHL)</t>
  </si>
  <si>
    <t>02/11/25: DT forwarded to JK</t>
  </si>
  <si>
    <t>Glazed Storefronts and Curtain Walls - Field Fix (FF026) - Steel Anchor Detail MEP Penetrations</t>
  </si>
  <si>
    <t>Beam Notching Welding Procedures</t>
  </si>
  <si>
    <t>02/11/25:  DT:  Related to RFI 2766, where they were asking to notch beams because the fire shutters didn't fit.  However, keep note that on the same day (02/11), GC also sent a request to modify the procedure for notching the beams (to avoid shoring) - so will need to understand whether if they do this, and if so, that impacts the welding procedure.  For now this is reviewed in context of our response to 2766 which required shoring - and reviewed welding procedure just in context of it's approvals.  Set up in Bluebeam session 842-959-806</t>
  </si>
  <si>
    <t>Exterior Concrete Paving - Planter Wall (SW-07) Shop Drawing</t>
  </si>
  <si>
    <r>
      <rPr>
        <sz val="7"/>
        <color rgb="FF0070C0"/>
        <rFont val="Arial"/>
        <family val="2"/>
      </rPr>
      <t xml:space="preserve">02/21/25:  DT forwarded to JC.  JF uploaded to studio session: </t>
    </r>
    <r>
      <rPr>
        <b/>
        <sz val="7"/>
        <color rgb="FF0070C0"/>
        <rFont val="Arial"/>
        <family val="2"/>
      </rPr>
      <t>864-042-583</t>
    </r>
    <r>
      <rPr>
        <sz val="7"/>
        <color rgb="FF0070C0"/>
        <rFont val="Arial"/>
        <family val="2"/>
      </rPr>
      <t>.</t>
    </r>
  </si>
  <si>
    <r>
      <t xml:space="preserve">02/21/25:  DT forwarded to JC.  JF uploaded to studio session: </t>
    </r>
    <r>
      <rPr>
        <b/>
        <sz val="7"/>
        <color rgb="FF0070C0"/>
        <rFont val="Arial"/>
        <family val="2"/>
      </rPr>
      <t>864-042-583</t>
    </r>
    <r>
      <rPr>
        <sz val="7"/>
        <color rgb="FF0070C0"/>
        <rFont val="Arial"/>
        <family val="2"/>
      </rPr>
      <t>.
03/10/25:  Had other associated calls and discussions regarding the incorrect representation fo the design drawings (double/topping slab vs. BU structural slab).  See similar RFI (multiple).  Had call last week with GC and Shaw and Sons so that they were clear on the design intent.  Sounds like GC had not priced for the topping slab.</t>
    </r>
  </si>
  <si>
    <t>02/14/25:  JK forwarded to JK
02/11/25:  Elizabeth uploaded rev. 1 and returned our response to Procore</t>
  </si>
  <si>
    <t>32.3</t>
  </si>
  <si>
    <r>
      <rPr>
        <sz val="7"/>
        <color rgb="FF0070C0"/>
        <rFont val="Arial"/>
        <family val="2"/>
      </rPr>
      <t xml:space="preserve">02/18/25:  DT forwarded to JC.  JF uploaded to studio session: </t>
    </r>
    <r>
      <rPr>
        <b/>
        <sz val="7"/>
        <color rgb="FF0070C0"/>
        <rFont val="Arial"/>
        <family val="2"/>
      </rPr>
      <t>458-118-010</t>
    </r>
    <r>
      <rPr>
        <sz val="7"/>
        <color rgb="FF0070C0"/>
        <rFont val="Arial"/>
        <family val="2"/>
      </rPr>
      <t>.</t>
    </r>
  </si>
  <si>
    <t>Structural Steel Framing - Updated Welding Procedures (Fire-Shutters)</t>
  </si>
  <si>
    <t>02/20/25:  DT forwarded to JK</t>
  </si>
  <si>
    <t>17.2</t>
  </si>
  <si>
    <t>Mechanical System Vibration Isolation and Seismic Restraint - SEF 39-01 Vibration Isolation - Product Data</t>
  </si>
  <si>
    <t>02/20/25:  DT forwarded to JK. Plane for unit location was not provided for review and requested the location again.</t>
  </si>
  <si>
    <t>112.0</t>
  </si>
  <si>
    <t>Concrete Reinforcing - D360 Taper Lock Weldable Coupler</t>
  </si>
  <si>
    <t>02/21/25:  DT responded quickly just because had just also responded to the associated RFI - should be quick - but it's having a download/export issue from Procore right now so can't download.  Shot Elizabeth (GC) an email giving a heads up on that - will have to wait.</t>
  </si>
  <si>
    <t>17.3</t>
  </si>
  <si>
    <t>02/21/25:  DT forwarded to JK.</t>
  </si>
  <si>
    <t>General Exterior Envelope Contractor Performance Requirements - Social Lounge Shop Drawing - FOR RECORD</t>
  </si>
  <si>
    <t>Garage Level 3 – Skylight Formwork Shop Drawings</t>
  </si>
  <si>
    <t>02/24/25:  YC forwarded to JH</t>
  </si>
  <si>
    <t>Added Stair Welding Procedure Specifications for Approval</t>
  </si>
  <si>
    <t>Deck Pedestals and Roof Paver Trays - Shop Drawings - Balcony - Fiber Glass Planters Pedestals &amp; Trays</t>
  </si>
  <si>
    <t>02/25/25:  DT forwarded to YC
03/03/25:  Submittals were closed before we provided a response</t>
  </si>
  <si>
    <t>Deck Pedestals and Roof Paver Trays - Product Data - Balcony - Fiber Glass Planters Pedestals &amp; Trays</t>
  </si>
  <si>
    <t>70.1</t>
  </si>
  <si>
    <t>08 80 12</t>
  </si>
  <si>
    <t>Interior Glazing - Shop Drawings and Calcs - GL-9</t>
  </si>
  <si>
    <t>02/27/25:  DT forwarded to JK</t>
  </si>
  <si>
    <t xml:space="preserve">Structural Steel Framing - Welding Procedures (Fire Shutters)) </t>
  </si>
  <si>
    <t>02/28/25:  DT had already emailed the GC that this would be fine, was just waiting for JF to upload it to Bluebeam (842-959-806)</t>
  </si>
  <si>
    <t>87.1</t>
  </si>
  <si>
    <t>Elevator Separator Screens</t>
  </si>
  <si>
    <t>03/04/25:  DT reviewed quickly for impact to structure - had stamped drawings and calcs, looked OK.  Studio 816-005-941</t>
  </si>
  <si>
    <t>Exterior Concrete Paving - Level 1/Site - Rebar Shop Drawings</t>
  </si>
  <si>
    <r>
      <rPr>
        <sz val="7"/>
        <color rgb="FF0070C0"/>
        <rFont val="Arial"/>
        <family val="2"/>
      </rPr>
      <t xml:space="preserve">03/05/25:  DT forwarded to JC.  JF uploaded to studio session: </t>
    </r>
    <r>
      <rPr>
        <b/>
        <sz val="7"/>
        <color rgb="FF0070C0"/>
        <rFont val="Arial"/>
        <family val="2"/>
      </rPr>
      <t>864-042-583</t>
    </r>
    <r>
      <rPr>
        <sz val="7"/>
        <color rgb="FF0070C0"/>
        <rFont val="Arial"/>
        <family val="2"/>
      </rPr>
      <t>.</t>
    </r>
  </si>
  <si>
    <t>82.1</t>
  </si>
  <si>
    <t>99.1</t>
  </si>
  <si>
    <r>
      <t xml:space="preserve">03/06/25:  DT forwarded to JK. The submittal is in a Bluebeam Session </t>
    </r>
    <r>
      <rPr>
        <b/>
        <sz val="7"/>
        <color rgb="FF0070C0"/>
        <rFont val="Arial"/>
        <family val="2"/>
      </rPr>
      <t>398-979-755</t>
    </r>
    <r>
      <rPr>
        <sz val="7"/>
        <color rgb="FF0070C0"/>
        <rFont val="Arial"/>
        <family val="2"/>
      </rPr>
      <t>.  Also see RFI 2891 (no NYA input on this one) where JF was confirming that this steel doesn't exist.</t>
    </r>
  </si>
  <si>
    <t>Architectural Precast Concrete-Skylight- Mix Design</t>
  </si>
  <si>
    <t>03/10/25:  YC forwarded to JH</t>
  </si>
  <si>
    <t>6.3</t>
  </si>
  <si>
    <t>03/10/25:  DT forwarded to JK</t>
  </si>
  <si>
    <t>132.1</t>
  </si>
  <si>
    <t>03/11/25:  DT forwarded to YC</t>
  </si>
  <si>
    <t>4.3</t>
  </si>
  <si>
    <t>03/17/25: DT forwarded to JK
03/18/25: Submittal seems locked, and couldn't stamp and responded directly on Procore, Requested that shop drawings be stamped.</t>
  </si>
  <si>
    <t>Metal Wall Panel Assemblies - Level 37 Aluminum Panel - Shop Drawings</t>
  </si>
  <si>
    <t>03/17/25:  DT forwarded to JK</t>
  </si>
  <si>
    <t>Glazed Storefronts &amp; Curtain Walls - Field Fix 027 (FF027) - L17 E1 Out of Tolerance</t>
  </si>
  <si>
    <t>Glazed Storefronts &amp; Curtain Walls - Field Fix 028 (FF028) - L25 E37 Corner Steel Baseplate</t>
  </si>
  <si>
    <t>111.1</t>
  </si>
  <si>
    <r>
      <rPr>
        <sz val="7"/>
        <color rgb="FF0070C0"/>
        <rFont val="Arial"/>
        <family val="2"/>
      </rPr>
      <t xml:space="preserve">03/19/25:  DT forwarded to YC.  JF uploaded to studio session: </t>
    </r>
    <r>
      <rPr>
        <b/>
        <sz val="7"/>
        <color rgb="FF0070C0"/>
        <rFont val="Arial"/>
        <family val="2"/>
      </rPr>
      <t>802-305-285</t>
    </r>
    <r>
      <rPr>
        <sz val="7"/>
        <color rgb="FF0070C0"/>
        <rFont val="Arial"/>
        <family val="2"/>
      </rPr>
      <t>.</t>
    </r>
  </si>
  <si>
    <t>Concrete Reinforcing - Iris Mix Design</t>
  </si>
  <si>
    <t>03/20/25:  YC forwarded to JC/JH
03/24/25:  Issue with shrinkage not meeting spec (see email chain on this one).  Also noted high slump, but this isn't necessarily a structural issue</t>
  </si>
  <si>
    <t>Metal Wall Panel Assemblies - Shop Drawings - Social Lounge Interior Column Covers - MT-16</t>
  </si>
  <si>
    <t>03/19/25:  DT forwarded to JK</t>
  </si>
  <si>
    <t>141.0</t>
  </si>
  <si>
    <t>East Curtainwall Steel Supports</t>
  </si>
  <si>
    <t>03/26/25:  DT forwarded to JK
04/21/25:  JF asked to change to FasC as the sleeve connection is for curtainwall connetion not for structural steel, and emailed after updating review status to FasC.</t>
  </si>
  <si>
    <t>Phase 3 Stair 15 Drawings per ASI-004 for Approval</t>
  </si>
  <si>
    <t xml:space="preserve">03/24/25:  DT forwarded to JK
03/25/25:  DT emailed JF to ask how they want to handle about insufficient architectural information that American Stair noted in their submittal.
03/31/25:  Uploaded response and attachment to Procore regarding temporary load that will be carried over stair </t>
  </si>
  <si>
    <t>Stego Wrap 15-Mil Vapor Barrier</t>
  </si>
  <si>
    <t>03/25/25:  YC forwarded to JC
04/14/25:  DT reviewed - it meets what we stated in the specs, so noted as reviewed</t>
  </si>
  <si>
    <t>Glazed Storefronts &amp; Curtain Walls - Field Fix (031) - L37 E1 Embed Collision w/ Raise Beam</t>
  </si>
  <si>
    <t>03/25/25:  DT forwarded to JK</t>
  </si>
  <si>
    <t>Glazed Storefronts &amp; Curtain Walls - Field Fix (029) - L36 E1 Embed Collision with Raise Beam</t>
  </si>
  <si>
    <t>Pre-Formed Columns Covers - Shop Drawings - MT-3</t>
  </si>
  <si>
    <t>03/28/25:  DT forwarded to DT
04/04/25:  Covers other buildings - similar to original, just minor impact to structure</t>
  </si>
  <si>
    <t>Sand Sieve Analysis - Product Data</t>
  </si>
  <si>
    <t>04/02/25:  YC forwarded to JC</t>
  </si>
  <si>
    <t>04/02/25:  DT forwarded to JK</t>
  </si>
  <si>
    <t>Accordion Fire &amp; Smoked Rated Doors - Levels 6, 8-14, 16-18 - Shop Drawings</t>
  </si>
  <si>
    <t>Glazed Storefronts and Curtain Walls - Shop Drawings - Skylight</t>
  </si>
  <si>
    <t xml:space="preserve">03/31/25:  DT forwarded to JK, but it was designed by JH and forwarded to him.
04/01/25: JH reviewed. No comment.
</t>
  </si>
  <si>
    <t>33 31 00</t>
  </si>
  <si>
    <t>Sanitary Utility Sewerage Piping - Utility Trench Per Pipe Support - Product Data</t>
  </si>
  <si>
    <r>
      <rPr>
        <sz val="7"/>
        <color rgb="FF0070C0"/>
        <rFont val="Arial"/>
        <family val="2"/>
      </rPr>
      <t xml:space="preserve">04/04/25:  DT forwarded to DT (BB Session ID: </t>
    </r>
    <r>
      <rPr>
        <b/>
        <sz val="7"/>
        <color rgb="FF0070C0"/>
        <rFont val="Arial"/>
        <family val="2"/>
      </rPr>
      <t>864-042-583</t>
    </r>
    <r>
      <rPr>
        <sz val="7"/>
        <color rgb="FF0070C0"/>
        <rFont val="Arial"/>
        <family val="2"/>
      </rPr>
      <t>)</t>
    </r>
  </si>
  <si>
    <t>DT/JC/JH</t>
  </si>
  <si>
    <t>04/08/25:  DT forwarded to DT
04/22/25:  Refer to associated emails and other phone calls with GC.  Essentially resulted in Eclipse 200 product being added to control shrinkage, which was just about 10% above aceptable limit per specs.  This product can reduce strength, but concrete sub swore by it and noted that only a very small amoun twas needed, and even if the strength reduction given a full dose was seen, the resulting strength would still be greater than expected.  They did not have test data, so we noted that in the review.</t>
  </si>
  <si>
    <t>Seismic Joint Covers - Fastening Devices</t>
  </si>
  <si>
    <t>142.0</t>
  </si>
  <si>
    <t>Iris Green Roof Rail Supports</t>
  </si>
  <si>
    <t>04/11/25:  YC forwarded to JH</t>
  </si>
  <si>
    <t>Retail Canopy 5</t>
  </si>
  <si>
    <t>04/11/25:  DT forwarded to YC</t>
  </si>
  <si>
    <t>37.2</t>
  </si>
  <si>
    <t>Architectural Precast Concrete - Garage Precast Panels- LABDS SET</t>
  </si>
  <si>
    <t>04/21/25:  YC forwarded to JC</t>
  </si>
  <si>
    <t>143.0</t>
  </si>
  <si>
    <t>Clearlake Added Beam Plates (Lvl 34-37)</t>
  </si>
  <si>
    <r>
      <rPr>
        <sz val="7"/>
        <color rgb="FF0070C0"/>
        <rFont val="Arial"/>
        <family val="2"/>
      </rPr>
      <t xml:space="preserve">04/21/25:  DT forwarded to YC.  JF uploaded to studio session: </t>
    </r>
    <r>
      <rPr>
        <b/>
        <sz val="7"/>
        <color rgb="FF0070C0"/>
        <rFont val="Arial"/>
        <family val="2"/>
      </rPr>
      <t>398-979-755</t>
    </r>
    <r>
      <rPr>
        <sz val="7"/>
        <color rgb="FF0070C0"/>
        <rFont val="Arial"/>
        <family val="2"/>
      </rPr>
      <t>.</t>
    </r>
  </si>
  <si>
    <t>26 05 16</t>
  </si>
  <si>
    <t>Expansion Fittings and Loops - Product Data - T6 Wall Expansion Fitting - Substitution Request</t>
  </si>
  <si>
    <t>04/21/25:  DT forwarded to YC</t>
  </si>
  <si>
    <t>144.0</t>
  </si>
  <si>
    <t>Art Sculpture Supplemental Steel - For Record</t>
  </si>
  <si>
    <t>04/14/25:  DT forwarded to JK
04/17/25:  Though the submittal is labeled as For Record Only, there are review comments about welding that GC proposed instead of welding. They are proposing only 3" long and 2 sides welding, but noted 3 sides welding between kickers and connection plates.</t>
  </si>
  <si>
    <t>113.0</t>
  </si>
  <si>
    <t>Concrete Reinforcing - Gym SOMD Shop Drawings</t>
  </si>
  <si>
    <t>04/22/25:  DT forwarded to YC</t>
  </si>
  <si>
    <t>04/21/25:  DT forwarded to JK
04/22/25:  JF directed for us to send back as R+R.</t>
  </si>
  <si>
    <t>Metal Pan Ceilings With Accentuated Joint - Quatrefoil - LADBS Permit Set</t>
  </si>
  <si>
    <t>04/21/25:  DT forwarded to JK</t>
  </si>
  <si>
    <t>88.1</t>
  </si>
  <si>
    <t>Stego Wrap 15-Mil Vapor Barrier and Tape</t>
  </si>
  <si>
    <t>04/22/25:  DT forwarded to DT</t>
  </si>
  <si>
    <t>28.3</t>
  </si>
  <si>
    <t>04/22/25:  YC forwarded to JH</t>
  </si>
  <si>
    <t>82.2</t>
  </si>
  <si>
    <t>04/23/25:  DT forwarded to YC</t>
  </si>
  <si>
    <t>Exterior Concrete Paving - Stem Wall Block-Outs Shop Drawings</t>
  </si>
  <si>
    <r>
      <t xml:space="preserve">04/23/25:  DT forwarded to DT.  JF uploaded to studio session: </t>
    </r>
    <r>
      <rPr>
        <b/>
        <sz val="7"/>
        <color rgb="FF0070C0"/>
        <rFont val="Arial"/>
        <family val="2"/>
      </rPr>
      <t>864-042-583</t>
    </r>
    <r>
      <rPr>
        <sz val="7"/>
        <color rgb="FF0070C0"/>
        <rFont val="Arial"/>
        <family val="2"/>
      </rPr>
      <t>.
04/23/25:  DT emailed JF to confirm scope of this submittal in comparison to recent RFI 3005 discussion regarding the drainboard.  Æ
04/25/25:  Refer to JF response (in email)
04/29/25:  Given confirmation from JF, noted impact to structure.  They had already noted the incorrect representation of the drainboard and size of block in the Submittal review.</t>
    </r>
  </si>
  <si>
    <t>146.0</t>
  </si>
  <si>
    <t>HSS Header West Wall</t>
  </si>
  <si>
    <t>04/24/25:  DT forwarded to JK. A couple of calculation pages was not readable, and requested for cleaner version.</t>
  </si>
  <si>
    <t>Project Management - Roof Electrical Equipment Shoring</t>
  </si>
  <si>
    <t xml:space="preserve">04/25/25:  JK forwarded to JK. </t>
  </si>
  <si>
    <t>04/25/25:  DT forwarded to JK
05/10/25:  DT emailed JF on 04/29, because the information we requested in 2.0 were not present in 2.1.  Have not received received respone - maybe address on Monday's call
05/12/25:  DT followed up email with JF so that we can respond to the Submittal review.
05/12/25:  JF responds back to go ahead, they agree that GC should be provided clarification that was requested regarding the locations of these components</t>
  </si>
  <si>
    <t>04/25/25:  Would typically be reviewed by JC, but is out of office. Technically will be back prior to due date - DT may try to pick up before then.
05/07/25:  Noted that this has been uploaded to studio session 864-042-583
05/07/25:  Received prior to triage effort so did try to wrap up - but in the end this was all nonstructural, and no real impact.  Noted only reviewed for impact to structure and noted that it was only considered to be covering the nonstructural topping slab above teh BU slab.</t>
  </si>
  <si>
    <t>Concrete Finishing - Gym and Retail Finish Plans</t>
  </si>
  <si>
    <t>04/28/25:  DT forwarded to DT</t>
  </si>
  <si>
    <t>145.0</t>
  </si>
  <si>
    <t>Gym Canopy 3</t>
  </si>
  <si>
    <t>04/29/25:  DT forwarded to YC</t>
  </si>
  <si>
    <t>55.2</t>
  </si>
  <si>
    <t>05/01/25:  DT forwarded to JH
05/02/25:  Nothing new for us to review. We stamped this, but note that there was no typical cover page.</t>
  </si>
  <si>
    <t>05/02/25:  DT forwarded to JK</t>
  </si>
  <si>
    <t>Exterior Concrete Paving - Level 37 Stair Rebar Shop Drawings</t>
  </si>
  <si>
    <r>
      <t>05/08/25:  Studio session:</t>
    </r>
    <r>
      <rPr>
        <b/>
        <sz val="7"/>
        <color rgb="FF0070C0"/>
        <rFont val="Arial"/>
        <family val="2"/>
      </rPr>
      <t xml:space="preserve"> 864-042-583. </t>
    </r>
    <r>
      <rPr>
        <sz val="7"/>
        <color rgb="FF0070C0"/>
        <rFont val="Arial"/>
        <family val="2"/>
      </rPr>
      <t xml:space="preserve"> DT to review for triage and assignment.  Small BU stair rebar - was technically in Bulletin#1 in our original drawings.  Waiting on direction to proceed with review
05/09/25:  RW notes to review, but review in context of scope of 19032.31 (L37 mods - any updates still in this area - not that we are aware of?) - DT to pass over to YC</t>
    </r>
  </si>
  <si>
    <t>06 15 33</t>
  </si>
  <si>
    <t>Exterior Wood Decking - Upfit Pods Shop Drawings</t>
  </si>
  <si>
    <t>05/08/25:  Need to review if structural at all - these are the pods up at L3, but it is noted as "draft", and there are no calcs or reactions.  Waiting on direction to proceed with review
05/09/25:  DT forwarded to JC - to review for intent only.  Will need a revised "final", stamped version with calcs/reactions regardless.  Noted R+R since we need a final copy with stamp and calcs.  JC reviewed to confirm intent, confirmed our load allowance is OK, and their conceptual anchorage is OK.</t>
  </si>
  <si>
    <t>Glazed Storefronts and Curtain Walls - Shop Drawings and Calculations - CW-10B (Gym)</t>
  </si>
  <si>
    <t>05/08/25:  Submittal is noted "for architectural review only" - should we be reviewing? Waiting on direction to proceed with review
05/09/25:  DT forwarded to JK for review for impact to structure only (typ curtain wall review) per RW
05/09/25:  JK reviewed, did add a note about supplementary framing to be provided by others</t>
  </si>
  <si>
    <t>05/08/25:  Received well after due date.  This is a mock-up.  Doesn't seem like it needs our review Waiting on direction to proceed with review
05/09/25:  Per RW discussion, just noting as not reviewed, nonstructural item.  We had reviewed previously out of good faith - but review of this 2nd round is not pertinent or necessary to our scope - can refer to 05/08 RW email.</t>
  </si>
  <si>
    <t>Cold-Formed Steel Framing (Non-Axial Load Bearing Walls)</t>
  </si>
  <si>
    <t>05/12/25: Coordinated with RW - these are the first time we have received them and generally follow what would have been in our original permitted drawings, so we can go ahead and review (will likely not be a large review regardless).  Aligns with 05 41 00 - 4.0, which has only the shop drawings (while this submittal, 22.0, has both the drawings and the calcs).  DT forwarded to JK
05/14/25:  The submittals had to be forwarded back to us (this one and 4.0) because there was a stignature and stamp, but it wasn't showing up correctly.  The correct stamped version was emailed to us - we can markup and respond on that one, to be re-uploaded.
05/19/25:  Returend R+R becuas ethey are missing some elevations and calcs.  GC said they were going build directly off the contract documents instead of provide shop drawings for some(?) typ conditions - JF+NYA agreed this was not appropriate - see email chain on 05/19 with Denis</t>
  </si>
  <si>
    <t>Cold-Formed Steel Framing - Gym - Shop Drawings</t>
  </si>
  <si>
    <t>05/12/25: Coordinated with RW - these are the first time we have received them and generally follow what would have been in our original permitted drawings, so we can go ahead and review (will likely not be a large review regardless).  Aligns with 05 41 00 - 22.0, which has both the shop drawings and the calcs combined.  DT forwarded to JK
05/14/25:  The submittals had to be forwarded back to us (this one and 4.0) because there was a stignature and stamp, but it wasn't showing up correctly.  The correct stamped version was emailed to us - we can markup and respond on that one, to be re-uploaded.
06/02/25:  GC sent an email about an LADBS-only stamped version.  DT emailed JF to inquire about whether this is a separate submittal, or how this is being handled.</t>
  </si>
  <si>
    <t>Exterior Stone Cladding - Shop Drawings</t>
  </si>
  <si>
    <t>05/13/25:  On call, DT noted that we likely don't need to review this (didn't review 2.0 or 2.1) but JF sent anyways. Need to check if there is anything we would even need to review in here
05/13/25:  Downloaded., maybe has some connection details but no loads.  But technically would have been a submittal that was created even base dupon Bulletin 1 - just question is how much review we actually need to do of it.
05/16/25:  Forward to JK for triage of what's included.  RW had no other notes on this one in email
05/19/25:  JK/DT agreed that there was no structural information, noted for no review and send back</t>
  </si>
  <si>
    <t xml:space="preserve">Glazed Storefronts and Curtain Walls - Shop Drawings - CW-8, CW-9 and Wind Wall
</t>
  </si>
  <si>
    <t>05/15/25:  Note that it doesn't look like we ever received the original 63.0, but can take a look to see what is in this one - notes that it was previously submitted under 14 (so this is technically 14.1)
05/15/25:  DT to forward for review to JK, in context of it's relationship to 14.1 that we just reviewed.  
05/16/25: 63.1 is not sequent to 14.1, and noted accordingly in review of 63.1. 14.1 (gym CW-10B) vs. 63.1 (retail CW-8 and CW-9)</t>
  </si>
  <si>
    <t>148.0</t>
  </si>
  <si>
    <t>Aluminum Planter Shop Drawings for Approval</t>
  </si>
  <si>
    <t>05/15/25:  DT took a quick look and it's just literally the planters themselves, no connection/anchorage or reactions to structure included - nothing for strucftural scope to review - confirm with RW
05/16/25:  RW concurred - sent in</t>
  </si>
  <si>
    <t>149.0</t>
  </si>
  <si>
    <r>
      <t xml:space="preserve">05/19/25:  Was noted by JF that this would be added to a Bluebeam session, but we have not received a link yet.  Therefore, just downloading ourselves for now.  Can transfer review when session is set up.
05/19/25: </t>
    </r>
    <r>
      <rPr>
        <b/>
        <sz val="7"/>
        <color rgb="FF0070C0"/>
        <rFont val="Arial"/>
        <family val="2"/>
      </rPr>
      <t xml:space="preserve"> Need to review with RW to understand if this can be relegated to Clearlake scope, or if this would be part of main CA, in which case we are not authorized to review.
</t>
    </r>
    <r>
      <rPr>
        <sz val="7"/>
        <color rgb="FF0070C0"/>
        <rFont val="Arial"/>
        <family val="2"/>
      </rPr>
      <t xml:space="preserve">05/20/25:  Bluebeam session: </t>
    </r>
    <r>
      <rPr>
        <b/>
        <sz val="7"/>
        <color rgb="FF0070C0"/>
        <rFont val="Arial"/>
        <family val="2"/>
      </rPr>
      <t>398-979-755</t>
    </r>
    <r>
      <rPr>
        <sz val="7"/>
        <color rgb="FF0070C0"/>
        <rFont val="Arial"/>
        <family val="2"/>
      </rPr>
      <t xml:space="preserve"> (finally uploaded)
</t>
    </r>
    <r>
      <rPr>
        <b/>
        <sz val="7"/>
        <color rgb="FF0070C0"/>
        <rFont val="Arial"/>
        <family val="2"/>
      </rPr>
      <t>05/27/25:  Triage confirms to go ahead and review this under the ASR for L34-37</t>
    </r>
    <r>
      <rPr>
        <sz val="7"/>
        <color rgb="FF0070C0"/>
        <rFont val="Arial"/>
        <family val="2"/>
      </rPr>
      <t xml:space="preserve">
05/27/25:  Review was essentially just confirmation of inclusion of RFI 3044, which is confirmed.  </t>
    </r>
  </si>
  <si>
    <t>12 36 40</t>
  </si>
  <si>
    <t>Stone Countertops - Security Desk - Shop Drawings</t>
  </si>
  <si>
    <r>
      <t xml:space="preserve">05/21/25:  Triage through RW.  Not something that was covered in our drawings, but we have provided past input towards the design through RFI responses.  It's likely not critical so perhaps we can hold as it just came in and the ASR aspect will hopefully be resolved by then - in the end it's just the submittal for the countertops attachment to the desk structure, not the desk structure itself.
</t>
    </r>
    <r>
      <rPr>
        <b/>
        <sz val="7"/>
        <color rgb="FF0070C0"/>
        <rFont val="Arial"/>
        <family val="2"/>
      </rPr>
      <t>05/27/25:  Triage notes return as "Not Reviewed", as this is not part of the structural design.</t>
    </r>
  </si>
  <si>
    <t>Welding Certifications - CJP Weld per 1/S5.4.02</t>
  </si>
  <si>
    <t>05/21/25:  Legitimate submittal covering welding procedures for rebar - we should review - send through triage with RW.
05/23/25:  Sent to RW btu this would be part of our baseline CA review as it is just a procedure for welding rebar.  Quick review - GC asked for expedited review, whcih we were able to accommodate and send back, little time spent.</t>
  </si>
  <si>
    <t>05/23/25:  Triage noted to review but for impact to structure only (forwarded to JK)
05/27/25:  Reviewed for impact to structure only per Triage notes</t>
  </si>
  <si>
    <t>Cold-Formed Metal Stud Framing - Gym - Calculations</t>
  </si>
  <si>
    <t>05/23/25:  Forward to JK to follow up on his review of 22 (updated calcs are provided) - review for impact to structure only.
05/27/25:  Forwarded to JK - he has already started review, but the numbering is very confusing between a couple different submittals - shot JK an email to clarify if he understands.
05/29/25:  Further email chain with JK to confirm the various (many) submittals all with different numbers that appear to correlate with this local area (between curtainwall and cold-formed submittals) - just confirming with JK our review of this particular submittal prior to sendout.</t>
  </si>
  <si>
    <t>05/22/25:  Need to cross-check what is different in this compared to 06 15 33-16.0.  Otherwise, this is an update to 10 73 00-2.1, which was reviewed in 2024 - noted impact to structure.  Triage through RW and then sendout to JC 
06/09/25:  Confirmed - forward to Jason
06/16/25:  Checked in with JC - no noted now reviewed
06/16/25:  Tried to upload, but Procore notes it as complete - shot a message to JF letting them know</t>
  </si>
  <si>
    <t xml:space="preserve">Exterior Concrete Paving - Level 1 Misc. Footings </t>
  </si>
  <si>
    <t>06/02/25:  Need to review if it needs to be triaged.  Looks like it does and would be outside of our permitted design drawings
06/09/25:  Confirmed through triage - hold for now?</t>
  </si>
  <si>
    <t>Exterior Concrete Paving - Wundercover Shop Drawings</t>
  </si>
  <si>
    <r>
      <t>06/02/25:  Need to review what this is and if it requires NYA review, and then can run through triage (</t>
    </r>
    <r>
      <rPr>
        <b/>
        <sz val="7"/>
        <color rgb="FF0070C0"/>
        <rFont val="Arial"/>
        <family val="2"/>
      </rPr>
      <t xml:space="preserve">864-042-583 </t>
    </r>
    <r>
      <rPr>
        <sz val="7"/>
        <color rgb="FF0070C0"/>
        <rFont val="Arial"/>
        <family val="2"/>
      </rPr>
      <t>)
06/03/25:  Reviewed and this is not structural - just returned as "Not Reviewed"</t>
    </r>
  </si>
  <si>
    <t>Lvl 1 SR-1 Exterior Ramp Handrails</t>
  </si>
  <si>
    <t>06/04/25:  Nonstructural handrail information - looks like there is one typ anchorage detail we would need to review for impact to structure.  Would likely be considered part of of original design package, even though aspects of the area have been tweaked.  Sent to RW in traige 06/04/25
06/10/25:  Forwarded to YC
06/27/25:  Was closed without our input on 06/06/25 due to being submitted in an incorrect spec section?</t>
  </si>
  <si>
    <t>Lvl 1 R-1 Exterior Ramp Guardrails</t>
  </si>
  <si>
    <t>06/04/25:  Same notes as 05 50 00-56.0, just a different podium handrail along a ramp.  Sent to RW in triage 06/04/25
06/10/25:  Forwarded to YC</t>
  </si>
  <si>
    <t>Lvl 1 R-3 Exterior Ramp Guardrail</t>
  </si>
  <si>
    <r>
      <t xml:space="preserve">06/05/25:  Same notes as 05 50 00-56.0, just a different podium handrail along a ramp. </t>
    </r>
    <r>
      <rPr>
        <b/>
        <sz val="7"/>
        <color rgb="FF0070C0"/>
        <rFont val="Arial"/>
        <family val="2"/>
      </rPr>
      <t xml:space="preserve"> Still needs to go through triage
06/10/25:  Forwarded to YC</t>
    </r>
  </si>
  <si>
    <t>Lvl 37 Exterior Ramp Rails</t>
  </si>
  <si>
    <t>06/05/25:  Same notes as 05 50 00-56.0, just a different podium handrail along a ramp.  Still needs to go through triage
06/10/25:  Forwarded to YC
06/23/25:  Was already closed before we dropped in a response</t>
  </si>
  <si>
    <t>Lvl 37 Exterior Stair Rails</t>
  </si>
  <si>
    <t>06/05/25:  Same notes as 05 50 00-56.0, just a different podium handrail along a ramp.  Still needs to go through triage
06/10/25:  Forwarded to YC</t>
  </si>
  <si>
    <t>146.1</t>
  </si>
  <si>
    <r>
      <t xml:space="preserve">06/05/25:  Prior 146.0 was R+R because some calculations were not legible.  Reqeusted a cleaner version, which presumably is what is provided here.  </t>
    </r>
    <r>
      <rPr>
        <b/>
        <sz val="7"/>
        <color rgb="FF0070C0"/>
        <rFont val="Arial"/>
        <family val="2"/>
      </rPr>
      <t xml:space="preserve">Can forward to JK after triage
</t>
    </r>
    <r>
      <rPr>
        <sz val="7"/>
        <color rgb="FF0070C0"/>
        <rFont val="Arial"/>
        <family val="2"/>
      </rPr>
      <t>06/16/25:  Forwarded to JK to take a look at to see what this is
06/16/25:  JK noted reviewe for impact</t>
    </r>
  </si>
  <si>
    <t xml:space="preserve">06/05/25:  Same notes as 05 50 00-56.0, just a different podium handrail along a ramp.  Still needs to go through triage
06/10/25:  Forwarded to YC
</t>
  </si>
  <si>
    <t>22.2</t>
  </si>
  <si>
    <t>06/05/25:  Forwarded to JK. Clark sent this rev.2 of calculations for LADBS submittal, and returned a clean version with stamp for Reviewed for Impact to Structure Only.
06/09/25:  See notes from email chains around 06/05 and 06/06 with Patrick at Clark.</t>
  </si>
  <si>
    <t>Non-Structural Metal Framing - Gym - Interior - Shop Drawings</t>
  </si>
  <si>
    <r>
      <t xml:space="preserve">06/09/25:  </t>
    </r>
    <r>
      <rPr>
        <b/>
        <sz val="7"/>
        <color rgb="FF0070C0"/>
        <rFont val="Arial"/>
        <family val="2"/>
      </rPr>
      <t>Triage</t>
    </r>
    <r>
      <rPr>
        <sz val="7"/>
        <color rgb="FF0070C0"/>
        <rFont val="Arial"/>
        <family val="2"/>
      </rPr>
      <t xml:space="preserve"> and then likely send to JK (see #11.0)
06/16/25:  Forwarded to JK - cleared to review
06/16/25:  See notes on 11.0</t>
    </r>
  </si>
  <si>
    <t>Non-Structural Metal Framing - Gym - Interior - Calculations</t>
  </si>
  <si>
    <r>
      <t xml:space="preserve">06/09/25:  </t>
    </r>
    <r>
      <rPr>
        <b/>
        <sz val="7"/>
        <color rgb="FF0070C0"/>
        <rFont val="Arial"/>
        <family val="2"/>
      </rPr>
      <t>Triage</t>
    </r>
    <r>
      <rPr>
        <sz val="7"/>
        <color rgb="FF0070C0"/>
        <rFont val="Arial"/>
        <family val="2"/>
      </rPr>
      <t xml:space="preserve"> and then likely send to JK (see #12.0)
06/16/25:  Forwarded to JK - cleared to review
06/16/25:  JK notes looks fine - review of impact - but strange stamp issue - sent an email to Denis to see if JF sees this as well.</t>
    </r>
  </si>
  <si>
    <t>08 35 14</t>
  </si>
  <si>
    <t>Interior Glass Wall Systems - Interior Glazing Shop Drawing Package</t>
  </si>
  <si>
    <r>
      <t>06/10/25:  Discussed on Monday call with JF.  Noted that it was unclear if we needed to review, and they requested we check to see.  Need to send through triage after a glance.  On the call, Todd had made this sound like there was a lot of tall heavy glass, but that isn't immediately clear from the submittal.  Either way, our review will basically just be "NO Review", with a note to provide anchorage and calcs if the loads exceed 250lbs for impact to structure per our general notes.</t>
    </r>
    <r>
      <rPr>
        <b/>
        <sz val="7"/>
        <color rgb="FF0070C0"/>
        <rFont val="Arial"/>
        <family val="2"/>
      </rPr>
      <t xml:space="preserve">
06/16/25:  RW confirmed approach - need to provide response</t>
    </r>
    <r>
      <rPr>
        <sz val="7"/>
        <color rgb="FF0070C0"/>
        <rFont val="Arial"/>
        <family val="2"/>
      </rPr>
      <t xml:space="preserve"> (provided 06/16)</t>
    </r>
  </si>
  <si>
    <t>Glazed Storefronts &amp; Curtain Walls -Novum Field Fix 001 -L1 Novum Embeds Compromised</t>
  </si>
  <si>
    <r>
      <t>06/10/25:  Need to take</t>
    </r>
    <r>
      <rPr>
        <b/>
        <sz val="7"/>
        <color rgb="FF0070C0"/>
        <rFont val="Arial"/>
        <family val="2"/>
      </rPr>
      <t xml:space="preserve"> a glance and run through triage.  </t>
    </r>
    <r>
      <rPr>
        <sz val="7"/>
        <color rgb="FF0070C0"/>
        <rFont val="Arial"/>
        <family val="2"/>
      </rPr>
      <t>Looks like a fix to their anchor bolts, but the bolts don't move and this doesn't really have any impact on the structure - not sure if this is "Not Reviewed" or "Impact" - can check in triage
06/16/25:  Cleared through Triage - noted "impact to structure"</t>
    </r>
  </si>
  <si>
    <r>
      <t xml:space="preserve">06/17/25: Forwarded to DT (BB Session: </t>
    </r>
    <r>
      <rPr>
        <b/>
        <sz val="7"/>
        <color rgb="FF0070C0"/>
        <rFont val="Arial"/>
        <family val="2"/>
      </rPr>
      <t>864-042-583</t>
    </r>
    <r>
      <rPr>
        <sz val="7"/>
        <color rgb="FF0070C0"/>
        <rFont val="Arial"/>
        <family val="2"/>
      </rPr>
      <t>)
06/27/25:  Forwarded to JC.  4.2 was already reviewed as impact, so hopefully this one is a relatively minor reivew.
06/30/25:  JC reviewing this morning to see if this is any more than a quick review on NYA end
06/30/25:  Review is complete, but Bluebeam studio is currently down, can upload as soon as Bluebeam is back online
06/30/25:  Bluebeam was still down the whole day, so sent this file as a local PDF to JF in an email.</t>
    </r>
  </si>
  <si>
    <t>99.2</t>
  </si>
  <si>
    <r>
      <t xml:space="preserve">06/17/25: Forwarded to DT </t>
    </r>
    <r>
      <rPr>
        <b/>
        <sz val="7"/>
        <color rgb="FF0070C0"/>
        <rFont val="Arial"/>
        <family val="2"/>
      </rPr>
      <t xml:space="preserve">(Bluebeam session 398-979-755)
</t>
    </r>
    <r>
      <rPr>
        <sz val="7"/>
        <color rgb="FF0070C0"/>
        <rFont val="Arial"/>
        <family val="2"/>
      </rPr>
      <t>06/23/25:  Forwarded to JK
0/27/25:  See JK notes in Teams</t>
    </r>
  </si>
  <si>
    <t>151.0</t>
  </si>
  <si>
    <t>CW 8 &amp; CW 9 Header Support Steel For Approval</t>
  </si>
  <si>
    <t>06/17/25: Forwarded to DT
06/23/25:  Forwarded to JK
06/27/25:  See JK note in teams
07/01/25: Per email communication, understood that AY is a typo and should refer to AX.</t>
  </si>
  <si>
    <t>06/23/25: DT forwarded to JK</t>
  </si>
  <si>
    <t>Metal Pan Ceilings With Accentuated Joint - Quatrefoil - LADBS PERMIT SET</t>
  </si>
  <si>
    <t>07/01/25: DT forwarded to DT
07/02/25:  Forwarded to JK</t>
  </si>
  <si>
    <t>32 13 13</t>
  </si>
  <si>
    <t>Concrete Paving - DeWalt Pure 110+ Epoxy Product Data</t>
  </si>
  <si>
    <t>07/01/25: DT forwarded to DT
07/02/25:  D+E product for paving.  May be fine, but we haven't specified it and it is not the typical product that has been used for structural D+E for the rest of the project (Which has typically been SET-3G).  Therefore noted that this was fine to use within the nonstructural paving slabs, but it shoudln't be used as a replacement for other D+E uses that have been specified by structural information.</t>
  </si>
  <si>
    <t>152.0</t>
  </si>
  <si>
    <t>CW 10 Header Support Steel</t>
  </si>
  <si>
    <t>Review of Shoring Documentation for TC2 and TC3 Dismantle</t>
  </si>
  <si>
    <t>07/03/25: JK forwarded to JK.
07/04/25: reviewed and returned. requested signed and stamped shoring calculations by shoring engineer.</t>
  </si>
  <si>
    <t>153.0</t>
  </si>
  <si>
    <t>6-16 Iris Green Roof Rail Supports</t>
  </si>
  <si>
    <t>07/07/25:  DT forward to JH.  Looks like the anchorage of the green surface on the Iris - which would be something we would be reviewing for impact to structure per the original design drawings.
07/07/25:  JH noted no major comments, just reviewed for Impact</t>
  </si>
  <si>
    <t>RFIs</t>
  </si>
  <si>
    <t>Due Today/Overdue</t>
  </si>
  <si>
    <t>WE Helper</t>
  </si>
  <si>
    <t>Week Start</t>
  </si>
  <si>
    <t>Week End</t>
  </si>
  <si>
    <t># Received</t>
  </si>
  <si>
    <t># Sent</t>
  </si>
  <si>
    <t># Outstanding</t>
  </si>
  <si>
    <t># Of Overdue</t>
  </si>
  <si>
    <t>Subtotal:</t>
  </si>
  <si>
    <t>Average per week:</t>
  </si>
  <si>
    <t>SUBMITTALS</t>
  </si>
  <si>
    <t>Types of Submittal</t>
  </si>
  <si>
    <t>Spec Section</t>
  </si>
  <si>
    <t>Engineers</t>
  </si>
  <si>
    <t>Project Management and Coordination</t>
  </si>
  <si>
    <t>RFI - Response Options</t>
  </si>
  <si>
    <t>Temporary Facilities and Controls</t>
  </si>
  <si>
    <t>Unanswered</t>
  </si>
  <si>
    <t>General Exterior Envelope Contractor Performance Requirements</t>
  </si>
  <si>
    <t>In Progress</t>
  </si>
  <si>
    <t>Concrete Reinforcing</t>
  </si>
  <si>
    <t>W - Arch</t>
  </si>
  <si>
    <t>Waiting on further info from Arch</t>
  </si>
  <si>
    <t>Cast-In-Place Concrete</t>
  </si>
  <si>
    <t>Waiting on further info from Contractor</t>
  </si>
  <si>
    <t>Shotcrete</t>
  </si>
  <si>
    <t>Answered</t>
  </si>
  <si>
    <t>Architectural Precast Concrete</t>
  </si>
  <si>
    <t>Glass Fiber Reinforced Concrete (GFRC)</t>
  </si>
  <si>
    <t>RW</t>
  </si>
  <si>
    <t>Concrete Masonry Unit</t>
  </si>
  <si>
    <t>Submittal - Response Options</t>
  </si>
  <si>
    <t>Structural Steel Framing</t>
  </si>
  <si>
    <t>Other</t>
  </si>
  <si>
    <t>Steel Decking</t>
  </si>
  <si>
    <t>Cold-Formed Steel Framing</t>
  </si>
  <si>
    <t>Reviewed</t>
  </si>
  <si>
    <t>Metal Fabrications</t>
  </si>
  <si>
    <t>Furnish as Corrected</t>
  </si>
  <si>
    <t>Steel Stairs</t>
  </si>
  <si>
    <t>Structural Impact</t>
  </si>
  <si>
    <t>Miscellaneous Rough Carpentry</t>
  </si>
  <si>
    <t>Revise and Resubmit</t>
  </si>
  <si>
    <t>Metal Wall Panel Assemblies</t>
  </si>
  <si>
    <t>Rejected</t>
  </si>
  <si>
    <t>Sprayed Fireproofing</t>
  </si>
  <si>
    <t>No Review</t>
  </si>
  <si>
    <t>Accordion Fire &amp; Smoked Rated Doors</t>
  </si>
  <si>
    <t>Overhead Coiling Doors</t>
  </si>
  <si>
    <t>Glazed Storefronts and Curtain Walls</t>
  </si>
  <si>
    <t>Gypsum Board Shaftwell System</t>
  </si>
  <si>
    <t>Non-Structural Metal Framing</t>
  </si>
  <si>
    <t>Cement Backer Board</t>
  </si>
  <si>
    <t>Metal Pan Ceilings</t>
  </si>
  <si>
    <t>Loading Dock Equipment</t>
  </si>
  <si>
    <t>Concrete Finishing</t>
  </si>
  <si>
    <t>Trash Compactors</t>
  </si>
  <si>
    <t>Seismic Instrumentation</t>
  </si>
  <si>
    <t>Concrete Formwork</t>
  </si>
  <si>
    <t>Elevators</t>
  </si>
  <si>
    <t>Hangers and Supports for Plumbing Piping and Equipment</t>
  </si>
  <si>
    <t>Plumbing Systems Vibration Isolation and Seismic Restraint</t>
  </si>
  <si>
    <t>Plumbing Piping</t>
  </si>
  <si>
    <t>Hangers and Supports for HVAC</t>
  </si>
  <si>
    <t>Custom Central Station Air Handling Units</t>
  </si>
  <si>
    <t>Cooling Towers</t>
  </si>
  <si>
    <t>Fan Coils</t>
  </si>
  <si>
    <t>Electrical</t>
  </si>
  <si>
    <t>Hangers and Supports for Electrical Systems</t>
  </si>
  <si>
    <t>Engine Generators</t>
  </si>
  <si>
    <t>Methane Mitigation</t>
  </si>
  <si>
    <t>Drilled Concrete Piers and Shafts</t>
  </si>
  <si>
    <t>Cranes</t>
  </si>
  <si>
    <t>Hoists</t>
  </si>
  <si>
    <t>Row Labels</t>
  </si>
  <si>
    <t>Max of Outstanding on Date</t>
  </si>
  <si>
    <t>Max of # Received on Date</t>
  </si>
  <si>
    <t>Date</t>
  </si>
  <si>
    <t>Sum Received</t>
  </si>
  <si>
    <t>Sum Responded</t>
  </si>
  <si>
    <t>Outstanding on Date</t>
  </si>
  <si>
    <t># Received on Date</t>
  </si>
  <si>
    <t># Responded on Date</t>
  </si>
  <si>
    <t>Sum of Sum Received</t>
  </si>
  <si>
    <t>Sum of Sum Responded</t>
  </si>
  <si>
    <t>Grand Total</t>
  </si>
  <si>
    <t>Project Planner</t>
  </si>
  <si>
    <t>Select a period to highlight at right.  A legend describing the charting follows.</t>
  </si>
  <si>
    <t xml:space="preserve"> Period Highlight:</t>
  </si>
  <si>
    <t>Plan Duration</t>
  </si>
  <si>
    <t>Actual Start</t>
  </si>
  <si>
    <r>
      <rPr>
        <sz val="12"/>
        <color theme="1" tint="0.24994659260841701"/>
        <rFont val="Calibri"/>
        <family val="2"/>
      </rPr>
      <t>%</t>
    </r>
    <r>
      <rPr>
        <sz val="10"/>
        <rFont val="Arial"/>
        <family val="2"/>
      </rPr>
      <t xml:space="preserve"> </t>
    </r>
    <r>
      <rPr>
        <sz val="12"/>
        <color theme="1" tint="0.24994659260841701"/>
        <rFont val="Calibri"/>
        <family val="2"/>
      </rPr>
      <t>Complete</t>
    </r>
  </si>
  <si>
    <r>
      <rPr>
        <sz val="12"/>
        <color theme="1" tint="0.24994659260841701"/>
        <rFont val="Calibri"/>
        <family val="2"/>
      </rPr>
      <t>Actual (beyond plan</t>
    </r>
    <r>
      <rPr>
        <sz val="10"/>
        <rFont val="Arial"/>
        <family val="2"/>
      </rPr>
      <t>)</t>
    </r>
  </si>
  <si>
    <r>
      <rPr>
        <sz val="12"/>
        <color theme="1" tint="0.24994659260841701"/>
        <rFont val="Calibri"/>
        <family val="2"/>
      </rPr>
      <t>%</t>
    </r>
    <r>
      <rPr>
        <sz val="10"/>
        <rFont val="Arial"/>
        <family val="2"/>
      </rPr>
      <t xml:space="preserve"> </t>
    </r>
    <r>
      <rPr>
        <sz val="12"/>
        <color theme="1" tint="0.24994659260841701"/>
        <rFont val="Calibri"/>
        <family val="2"/>
      </rPr>
      <t>Complete (beyond plan)</t>
    </r>
  </si>
  <si>
    <t>PERIODS</t>
  </si>
  <si>
    <t>ACTIVITY</t>
  </si>
  <si>
    <t>PLAN START</t>
  </si>
  <si>
    <t>PLAN DURATION</t>
  </si>
  <si>
    <t>ACTUAL START</t>
  </si>
  <si>
    <t>ACTUAL DURATION</t>
  </si>
  <si>
    <t>PERCENT COMPLETE</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</si>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</sst>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
    <numFmt numFmtId="165" formatCode="m/d/yy;@"/>
    <numFmt numFmtId="166" formatCode="mm/dd/yy;@"/>
    <numFmt numFmtId="167" formatCode="0.0"/>
  </numFmts>
  <fonts count="60">
    <font>
      <sz val="11"/>
      <color theme="1"/>
      <name val="Calibri"/>
      <family val="2"/>
      <scheme val="minor"/>
    </font>
    <font>
      <sz val="10"/>
      <name val="Arial"/>
      <family val="2"/>
    </font>
    <font>
      <b/>
      <sz val="10"/>
      <name val="Arial"/>
      <family val="2"/>
    </font>
    <font>
      <sz val="8"/>
      <name val="Arial"/>
      <family val="2"/>
    </font>
    <font>
      <b/>
      <sz val="8"/>
      <name val="Arial"/>
      <family val="2"/>
    </font>
    <font>
      <u/>
      <sz val="10"/>
      <color indexed="12"/>
      <name val="Arial"/>
      <family val="2"/>
    </font>
    <font>
      <sz val="8"/>
      <color rgb="FF0070C0"/>
      <name val="Arial"/>
      <family val="2"/>
    </font>
    <font>
      <sz val="7"/>
      <color rgb="FF0070C0"/>
      <name val="Arial"/>
      <family val="2"/>
    </font>
    <font>
      <b/>
      <sz val="42"/>
      <color theme="7"/>
      <name val="Calibri Light"/>
      <family val="2"/>
      <scheme val="major"/>
    </font>
    <font>
      <sz val="11"/>
      <color theme="1" tint="0.24994659260841701"/>
      <name val="Calibri Light"/>
      <family val="2"/>
      <scheme val="major"/>
    </font>
    <font>
      <i/>
      <sz val="11"/>
      <color theme="7"/>
      <name val="Calibri"/>
      <family val="2"/>
      <scheme val="minor"/>
    </font>
    <font>
      <b/>
      <sz val="11"/>
      <color theme="1" tint="0.24994659260841701"/>
      <name val="Calibri"/>
      <family val="2"/>
      <scheme val="minor"/>
    </font>
    <font>
      <sz val="12"/>
      <color theme="1" tint="0.24994659260841701"/>
      <name val="Calibri Light"/>
      <family val="2"/>
      <scheme val="major"/>
    </font>
    <font>
      <sz val="14"/>
      <color theme="1" tint="0.24994659260841701"/>
      <name val="Calibri"/>
      <family val="2"/>
      <scheme val="minor"/>
    </font>
    <font>
      <b/>
      <sz val="11"/>
      <color theme="1" tint="0.34998626667073579"/>
      <name val="Calibri"/>
      <family val="2"/>
      <scheme val="minor"/>
    </font>
    <font>
      <b/>
      <sz val="13"/>
      <color theme="7"/>
      <name val="Calibri Light"/>
      <family val="2"/>
      <scheme val="major"/>
    </font>
    <font>
      <b/>
      <sz val="13"/>
      <color theme="1" tint="0.24994659260841701"/>
      <name val="Calibri Light"/>
      <family val="2"/>
      <scheme val="major"/>
    </font>
    <font>
      <i/>
      <sz val="10"/>
      <name val="Arial"/>
      <family val="2"/>
    </font>
    <font>
      <u/>
      <sz val="11"/>
      <color theme="10"/>
      <name val="Calibri"/>
      <family val="2"/>
      <scheme val="minor"/>
    </font>
    <font>
      <b/>
      <sz val="4"/>
      <color theme="8"/>
      <name val="Arial"/>
      <family val="2"/>
    </font>
    <font>
      <u/>
      <sz val="11"/>
      <color theme="8" tint="0.39997558519241921"/>
      <name val="Calibri"/>
      <family val="2"/>
      <scheme val="minor"/>
    </font>
    <font>
      <b/>
      <sz val="8"/>
      <color rgb="FF0070C0"/>
      <name val="Arial"/>
      <family val="2"/>
    </font>
    <font>
      <sz val="2"/>
      <color theme="8"/>
      <name val="Arial"/>
      <family val="2"/>
    </font>
    <font>
      <sz val="8"/>
      <name val="Calibri"/>
      <family val="2"/>
      <scheme val="minor"/>
    </font>
    <font>
      <b/>
      <sz val="8"/>
      <color rgb="FFFF0000"/>
      <name val="Arial"/>
      <family val="2"/>
    </font>
    <font>
      <b/>
      <sz val="7"/>
      <color rgb="FF0070C0"/>
      <name val="Arial"/>
      <family val="2"/>
    </font>
    <font>
      <b/>
      <sz val="8"/>
      <color rgb="FFFF3399"/>
      <name val="Arial"/>
      <family val="2"/>
    </font>
    <font>
      <sz val="8"/>
      <color rgb="FFFF0000"/>
      <name val="Arial"/>
      <family val="2"/>
    </font>
    <font>
      <b/>
      <sz val="11"/>
      <color theme="1"/>
      <name val="Calibri"/>
      <family val="2"/>
      <scheme val="minor"/>
    </font>
    <font>
      <i/>
      <sz val="8"/>
      <color rgb="FF0070C0"/>
      <name val="Arial"/>
      <family val="2"/>
    </font>
    <font>
      <b/>
      <i/>
      <sz val="8"/>
      <color rgb="FF0070C0"/>
      <name val="Arial"/>
      <family val="2"/>
    </font>
    <font>
      <sz val="12"/>
      <color theme="1" tint="0.24994659260841701"/>
      <name val="Calibri"/>
      <family val="2"/>
    </font>
    <font>
      <b/>
      <sz val="13"/>
      <name val="Calibri"/>
      <family val="2"/>
    </font>
    <font>
      <b/>
      <sz val="11"/>
      <color rgb="FFFF0000"/>
      <name val="Calibri"/>
      <family val="2"/>
      <scheme val="minor"/>
    </font>
    <font>
      <b/>
      <sz val="10"/>
      <color rgb="FFFF0000"/>
      <name val="Arial"/>
      <family val="2"/>
    </font>
    <font>
      <b/>
      <sz val="13"/>
      <color rgb="FFFF0000"/>
      <name val="Calibri"/>
      <family val="2"/>
    </font>
    <font>
      <b/>
      <sz val="13"/>
      <color rgb="FFFF0000"/>
      <name val="Calibri Light"/>
      <family val="2"/>
      <scheme val="major"/>
    </font>
    <font>
      <b/>
      <sz val="11"/>
      <color rgb="FF7030A0"/>
      <name val="Calibri"/>
      <family val="2"/>
      <scheme val="minor"/>
    </font>
    <font>
      <sz val="6"/>
      <color theme="0" tint="-0.249977111117893"/>
      <name val="Arial"/>
      <family val="2"/>
    </font>
    <font>
      <b/>
      <sz val="7"/>
      <color rgb="FFFF0000"/>
      <name val="Arial"/>
      <family val="2"/>
    </font>
    <font>
      <u/>
      <sz val="4"/>
      <color theme="8" tint="0.59999389629810485"/>
      <name val="Calibri"/>
      <family val="2"/>
      <scheme val="minor"/>
    </font>
    <font>
      <sz val="10"/>
      <color rgb="FF0070C0"/>
      <name val="Arial"/>
      <family val="2"/>
    </font>
    <font>
      <sz val="8"/>
      <name val="Arial"/>
      <family val="2"/>
    </font>
    <font>
      <sz val="10"/>
      <color rgb="FFFF0000"/>
      <name val="Arial"/>
      <family val="2"/>
    </font>
    <font>
      <sz val="6"/>
      <name val="Arial"/>
      <family val="2"/>
    </font>
    <font>
      <u/>
      <sz val="6"/>
      <color theme="10"/>
      <name val="Calibri"/>
      <family val="2"/>
      <scheme val="minor"/>
    </font>
    <font>
      <sz val="6"/>
      <color rgb="FF0070C0"/>
      <name val="Arial"/>
      <family val="2"/>
    </font>
    <font>
      <b/>
      <sz val="6"/>
      <color rgb="FFFF0000"/>
      <name val="Arial"/>
      <family val="2"/>
    </font>
    <font>
      <u/>
      <sz val="11"/>
      <color rgb="FFFF00FF"/>
      <name val="Calibri"/>
      <family val="2"/>
      <scheme val="minor"/>
    </font>
    <font>
      <u/>
      <sz val="11"/>
      <color theme="1"/>
      <name val="Calibri"/>
      <family val="2"/>
      <scheme val="minor"/>
    </font>
    <font>
      <i/>
      <sz val="8"/>
      <color theme="6" tint="0.59999389629810485"/>
      <name val="Calibri"/>
      <family val="2"/>
      <scheme val="minor"/>
    </font>
    <font>
      <sz val="11"/>
      <color rgb="FF0070C0"/>
      <name val="Calibri"/>
      <family val="2"/>
      <scheme val="minor"/>
    </font>
    <font>
      <sz val="11"/>
      <color theme="0" tint="-0.14999847407452621"/>
      <name val="Calibri"/>
      <family val="2"/>
      <scheme val="minor"/>
    </font>
    <font>
      <b/>
      <sz val="8"/>
      <color theme="8"/>
      <name val="Arial"/>
      <family val="2"/>
    </font>
    <font>
      <b/>
      <u/>
      <sz val="8"/>
      <color rgb="FF0070C0"/>
      <name val="Arial"/>
      <family val="2"/>
    </font>
    <font>
      <b/>
      <sz val="10"/>
      <color theme="0"/>
      <name val="Arial"/>
      <family val="2"/>
    </font>
    <font>
      <b/>
      <sz val="8"/>
      <color theme="0"/>
      <name val="Arial"/>
      <family val="2"/>
    </font>
    <font>
      <sz val="8"/>
      <color theme="0"/>
      <name val="Arial"/>
      <family val="2"/>
    </font>
    <font>
      <b/>
      <sz val="8"/>
      <color rgb="FFC1EFFF"/>
      <name val="Arial"/>
      <family val="2"/>
    </font>
    <font>
      <sz val="11"/>
      <color rgb="FF000000"/>
      <name val="Calibri"/>
      <family val="2"/>
    </font>
  </fonts>
  <fills count="41">
    <fill>
      <patternFill patternType="none"/>
    </fill>
    <fill>
      <patternFill patternType="gray125"/>
    </fill>
    <fill>
      <patternFill patternType="solid">
        <fgColor theme="9" tint="0.59996337778862885"/>
        <bgColor indexed="64"/>
      </patternFill>
    </fill>
    <fill>
      <patternFill patternType="lightUp">
        <fgColor theme="7"/>
      </patternFill>
    </fill>
    <fill>
      <patternFill patternType="lightUp">
        <fgColor theme="7"/>
        <bgColor theme="7" tint="0.59996337778862885"/>
      </patternFill>
    </fill>
    <fill>
      <patternFill patternType="solid">
        <fgColor theme="7"/>
        <bgColor auto="1"/>
      </patternFill>
    </fill>
    <fill>
      <patternFill patternType="lightUp">
        <fgColor theme="7"/>
        <bgColor theme="9" tint="0.59996337778862885"/>
      </patternFill>
    </fill>
    <fill>
      <patternFill patternType="solid">
        <fgColor theme="9"/>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BA3A3"/>
        <bgColor indexed="64"/>
      </patternFill>
    </fill>
    <fill>
      <patternFill patternType="solid">
        <fgColor rgb="FFFFFFCC"/>
        <bgColor indexed="64"/>
      </patternFill>
    </fill>
    <fill>
      <patternFill patternType="solid">
        <fgColor theme="5" tint="0.59999389629810485"/>
        <bgColor indexed="64"/>
      </patternFill>
    </fill>
    <fill>
      <patternFill patternType="solid">
        <fgColor rgb="FFCDACE6"/>
        <bgColor indexed="64"/>
      </patternFill>
    </fill>
    <fill>
      <patternFill patternType="solid">
        <fgColor rgb="FFFF00FF"/>
        <bgColor indexed="64"/>
      </patternFill>
    </fill>
    <fill>
      <patternFill patternType="solid">
        <fgColor theme="5"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7" tint="0.79998168889431442"/>
        <bgColor indexed="64"/>
      </patternFill>
    </fill>
    <fill>
      <patternFill patternType="solid">
        <fgColor rgb="FFCCCCFF"/>
        <bgColor indexed="64"/>
      </patternFill>
    </fill>
    <fill>
      <patternFill patternType="solid">
        <fgColor theme="8" tint="0.59999389629810485"/>
        <bgColor indexed="64"/>
      </patternFill>
    </fill>
    <fill>
      <patternFill patternType="solid">
        <fgColor theme="5"/>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C1EFFF"/>
        <bgColor indexed="64"/>
      </patternFill>
    </fill>
    <fill>
      <patternFill patternType="solid">
        <fgColor rgb="FFFFCCCC"/>
        <bgColor indexed="64"/>
      </patternFill>
    </fill>
    <fill>
      <patternFill patternType="solid">
        <fgColor rgb="FFD3F8FF"/>
        <bgColor indexed="64"/>
      </patternFill>
    </fill>
    <fill>
      <patternFill patternType="solid">
        <fgColor rgb="FFFFE1E1"/>
        <bgColor indexed="64"/>
      </patternFill>
    </fill>
    <fill>
      <patternFill patternType="solid">
        <fgColor rgb="FFCC99FF"/>
        <bgColor indexed="64"/>
      </patternFill>
    </fill>
    <fill>
      <patternFill patternType="solid">
        <fgColor rgb="FFF5CDFD"/>
        <bgColor indexed="64"/>
      </patternFill>
    </fill>
    <fill>
      <patternFill patternType="solid">
        <fgColor theme="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top style="thin">
        <color theme="9" tint="-0.24994659260841701"/>
      </top>
      <bottom style="thin">
        <color theme="9" tint="-0.24994659260841701"/>
      </bottom>
      <diagonal/>
    </border>
    <border>
      <left style="thick">
        <color theme="0"/>
      </left>
      <right style="thick">
        <color theme="0"/>
      </right>
      <top style="thin">
        <color theme="0"/>
      </top>
      <bottom style="thick">
        <color theme="0"/>
      </bottom>
      <diagonal/>
    </border>
    <border>
      <left style="thick">
        <color theme="0"/>
      </left>
      <right style="thick">
        <color theme="0"/>
      </right>
      <top style="thick">
        <color theme="0"/>
      </top>
      <bottom style="thick">
        <color theme="0"/>
      </bottom>
      <diagonal/>
    </border>
    <border>
      <left/>
      <right/>
      <top/>
      <bottom style="thin">
        <color theme="7"/>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theme="0"/>
      </left>
      <right/>
      <top/>
      <bottom/>
      <diagonal/>
    </border>
    <border>
      <left/>
      <right style="thick">
        <color theme="0"/>
      </right>
      <top/>
      <bottom/>
      <diagonal/>
    </border>
    <border>
      <left/>
      <right/>
      <top style="thin">
        <color theme="9" tint="-0.24994659260841701"/>
      </top>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bottom/>
      <diagonal/>
    </border>
    <border>
      <left style="thin">
        <color indexed="64"/>
      </left>
      <right style="thin">
        <color indexed="64"/>
      </right>
      <top/>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s>
  <cellStyleXfs count="23">
    <xf numFmtId="0" fontId="0" fillId="0" borderId="0"/>
    <xf numFmtId="0" fontId="1" fillId="0" borderId="0"/>
    <xf numFmtId="0" fontId="5" fillId="0" borderId="0" applyNumberFormat="0" applyFill="0" applyBorder="0" applyAlignment="0" applyProtection="0">
      <alignment vertical="top"/>
      <protection locked="0"/>
    </xf>
    <xf numFmtId="0" fontId="8" fillId="0" borderId="0" applyNumberFormat="0" applyFill="0" applyBorder="0" applyProtection="0">
      <alignment vertical="center"/>
    </xf>
    <xf numFmtId="0" fontId="8" fillId="0" borderId="0" applyNumberFormat="0" applyFill="0" applyBorder="0" applyAlignment="0" applyProtection="0"/>
    <xf numFmtId="0" fontId="9" fillId="0" borderId="0" applyNumberFormat="0" applyFill="0" applyBorder="0" applyProtection="0">
      <alignment horizontal="center" vertical="center"/>
    </xf>
    <xf numFmtId="0" fontId="10" fillId="0" borderId="0" applyNumberFormat="0" applyFill="0" applyBorder="0" applyProtection="0">
      <alignment vertical="center"/>
    </xf>
    <xf numFmtId="0" fontId="11" fillId="2" borderId="4" applyNumberFormat="0" applyProtection="0">
      <alignment horizontal="left" vertical="center"/>
    </xf>
    <xf numFmtId="1" fontId="12" fillId="2" borderId="4">
      <alignment horizontal="center" vertical="center"/>
    </xf>
    <xf numFmtId="0" fontId="9" fillId="3" borderId="5" applyNumberFormat="0" applyFont="0" applyAlignment="0">
      <alignment horizontal="center"/>
    </xf>
    <xf numFmtId="0" fontId="13" fillId="0" borderId="0" applyNumberFormat="0" applyFill="0" applyBorder="0" applyProtection="0">
      <alignment horizontal="left" vertical="center"/>
    </xf>
    <xf numFmtId="0" fontId="9" fillId="4" borderId="6" applyNumberFormat="0" applyFont="0" applyAlignment="0">
      <alignment horizontal="center"/>
    </xf>
    <xf numFmtId="0" fontId="9" fillId="5" borderId="6" applyNumberFormat="0" applyFont="0" applyAlignment="0">
      <alignment horizontal="center"/>
    </xf>
    <xf numFmtId="0" fontId="9" fillId="6" borderId="6" applyNumberFormat="0" applyFont="0" applyAlignment="0">
      <alignment horizontal="center"/>
    </xf>
    <xf numFmtId="0" fontId="9" fillId="7" borderId="6" applyNumberFormat="0" applyFont="0" applyAlignment="0">
      <alignment horizontal="center"/>
    </xf>
    <xf numFmtId="0" fontId="14" fillId="0" borderId="0" applyFill="0" applyProtection="0">
      <alignment vertical="center"/>
    </xf>
    <xf numFmtId="0" fontId="14" fillId="0" borderId="0" applyFill="0" applyProtection="0">
      <alignment horizontal="center" vertical="center" wrapText="1"/>
    </xf>
    <xf numFmtId="0" fontId="14" fillId="0" borderId="0" applyFill="0" applyProtection="0">
      <alignment horizontal="left"/>
    </xf>
    <xf numFmtId="0" fontId="14" fillId="0" borderId="0" applyFill="0" applyBorder="0" applyProtection="0">
      <alignment horizontal="center" wrapText="1"/>
    </xf>
    <xf numFmtId="3" fontId="14" fillId="0" borderId="7" applyFill="0" applyProtection="0">
      <alignment horizontal="center"/>
    </xf>
    <xf numFmtId="9" fontId="15" fillId="0" borderId="0" applyFill="0" applyBorder="0" applyProtection="0">
      <alignment horizontal="center" vertical="center"/>
    </xf>
    <xf numFmtId="0" fontId="16" fillId="0" borderId="0" applyFill="0" applyBorder="0" applyProtection="0">
      <alignment horizontal="left" wrapText="1"/>
    </xf>
    <xf numFmtId="0" fontId="18" fillId="0" borderId="0" applyNumberFormat="0" applyFill="0" applyBorder="0" applyAlignment="0" applyProtection="0"/>
  </cellStyleXfs>
  <cellXfs count="312">
    <xf numFmtId="0" fontId="0" fillId="0" borderId="0" xfId="0"/>
    <xf numFmtId="0" fontId="3" fillId="0" borderId="0" xfId="1" applyFont="1" applyAlignment="1">
      <alignment horizontal="center" vertical="center" wrapText="1"/>
    </xf>
    <xf numFmtId="164" fontId="3" fillId="0" borderId="0" xfId="1" applyNumberFormat="1" applyFont="1" applyAlignment="1">
      <alignment horizontal="center" vertical="center"/>
    </xf>
    <xf numFmtId="0" fontId="3" fillId="0" borderId="0" xfId="1" applyFont="1" applyAlignment="1">
      <alignment vertical="center"/>
    </xf>
    <xf numFmtId="0" fontId="3" fillId="0" borderId="2" xfId="1" applyFont="1" applyBorder="1" applyAlignment="1">
      <alignment horizontal="center" vertical="center" wrapText="1"/>
    </xf>
    <xf numFmtId="0" fontId="3" fillId="0" borderId="2" xfId="1" applyFont="1" applyBorder="1" applyAlignment="1">
      <alignment horizontal="left" vertical="center" wrapText="1"/>
    </xf>
    <xf numFmtId="164" fontId="3" fillId="0" borderId="2" xfId="1" applyNumberFormat="1" applyFont="1" applyBorder="1" applyAlignment="1">
      <alignment horizontal="center" vertical="center"/>
    </xf>
    <xf numFmtId="0" fontId="1" fillId="0" borderId="0" xfId="1"/>
    <xf numFmtId="0" fontId="3" fillId="0" borderId="0" xfId="1" applyFont="1" applyAlignment="1">
      <alignment horizontal="left" vertical="center" wrapText="1"/>
    </xf>
    <xf numFmtId="0" fontId="2" fillId="0" borderId="0" xfId="1" applyFont="1"/>
    <xf numFmtId="0" fontId="17" fillId="0" borderId="0" xfId="1" applyFont="1"/>
    <xf numFmtId="0" fontId="4" fillId="9" borderId="1" xfId="1" applyFont="1" applyFill="1" applyBorder="1" applyAlignment="1">
      <alignment horizontal="center" vertical="center" wrapText="1"/>
    </xf>
    <xf numFmtId="164" fontId="4" fillId="9" borderId="1" xfId="1" applyNumberFormat="1" applyFont="1" applyFill="1" applyBorder="1" applyAlignment="1">
      <alignment horizontal="center" vertical="center" wrapText="1"/>
    </xf>
    <xf numFmtId="49" fontId="2" fillId="0" borderId="2" xfId="2" applyNumberFormat="1" applyFont="1" applyBorder="1" applyAlignment="1" applyProtection="1">
      <alignment horizontal="center" vertical="center" wrapText="1"/>
    </xf>
    <xf numFmtId="0" fontId="4" fillId="0" borderId="2" xfId="1" applyFont="1" applyBorder="1" applyAlignment="1">
      <alignment horizontal="left" vertical="center" wrapText="1"/>
    </xf>
    <xf numFmtId="0" fontId="3" fillId="0" borderId="0" xfId="1" applyFont="1" applyAlignment="1">
      <alignment horizontal="left" vertical="center"/>
    </xf>
    <xf numFmtId="0" fontId="4" fillId="9" borderId="8" xfId="1" applyFont="1" applyFill="1" applyBorder="1" applyAlignment="1">
      <alignment horizontal="center" vertical="center" wrapText="1"/>
    </xf>
    <xf numFmtId="0" fontId="3" fillId="0" borderId="3" xfId="1" applyFont="1" applyBorder="1" applyAlignment="1">
      <alignment vertical="center" wrapText="1"/>
    </xf>
    <xf numFmtId="0" fontId="3" fillId="0" borderId="3" xfId="2" applyFont="1" applyFill="1" applyBorder="1" applyAlignment="1" applyProtection="1">
      <alignment horizontal="center" vertical="center" wrapText="1"/>
    </xf>
    <xf numFmtId="49" fontId="4" fillId="9" borderId="1" xfId="1" applyNumberFormat="1" applyFont="1" applyFill="1" applyBorder="1" applyAlignment="1">
      <alignment horizontal="center" vertical="center" wrapText="1"/>
    </xf>
    <xf numFmtId="1" fontId="3" fillId="0" borderId="2" xfId="1" applyNumberFormat="1" applyFont="1" applyBorder="1" applyAlignment="1">
      <alignment horizontal="center" vertical="center" wrapText="1"/>
    </xf>
    <xf numFmtId="0" fontId="7" fillId="0" borderId="3" xfId="2" applyFont="1" applyFill="1" applyBorder="1" applyAlignment="1" applyProtection="1">
      <alignment horizontal="left" vertical="center" wrapText="1"/>
    </xf>
    <xf numFmtId="49" fontId="18" fillId="0" borderId="2" xfId="22" applyNumberFormat="1" applyBorder="1" applyAlignment="1" applyProtection="1">
      <alignment horizontal="center" vertical="center" wrapText="1"/>
    </xf>
    <xf numFmtId="0" fontId="4" fillId="9" borderId="8" xfId="1" applyFont="1" applyFill="1" applyBorder="1" applyAlignment="1">
      <alignment horizontal="center" vertical="center"/>
    </xf>
    <xf numFmtId="2" fontId="6" fillId="0" borderId="9" xfId="1" applyNumberFormat="1" applyFont="1" applyBorder="1" applyAlignment="1">
      <alignment vertical="center" wrapText="1" shrinkToFit="1"/>
    </xf>
    <xf numFmtId="2" fontId="6" fillId="0" borderId="10" xfId="1" applyNumberFormat="1" applyFont="1" applyBorder="1" applyAlignment="1">
      <alignment vertical="center" wrapText="1" shrinkToFit="1"/>
    </xf>
    <xf numFmtId="0" fontId="24" fillId="0" borderId="0" xfId="1" applyFont="1" applyAlignment="1">
      <alignment vertical="center"/>
    </xf>
    <xf numFmtId="164" fontId="3" fillId="0" borderId="2" xfId="1" applyNumberFormat="1" applyFont="1" applyBorder="1" applyAlignment="1">
      <alignment horizontal="center" vertical="center" wrapText="1"/>
    </xf>
    <xf numFmtId="49" fontId="3" fillId="0" borderId="2" xfId="1" applyNumberFormat="1" applyFont="1" applyBorder="1" applyAlignment="1">
      <alignment horizontal="center" vertical="center" wrapText="1"/>
    </xf>
    <xf numFmtId="2" fontId="6" fillId="10" borderId="9" xfId="1" applyNumberFormat="1" applyFont="1" applyFill="1" applyBorder="1" applyAlignment="1">
      <alignment vertical="center" wrapText="1" shrinkToFit="1"/>
    </xf>
    <xf numFmtId="0" fontId="20" fillId="8" borderId="2" xfId="22" applyFont="1" applyFill="1" applyBorder="1" applyAlignment="1">
      <alignment horizontal="left" vertical="center"/>
    </xf>
    <xf numFmtId="49" fontId="2" fillId="0" borderId="2" xfId="2" applyNumberFormat="1" applyFont="1" applyFill="1" applyBorder="1" applyAlignment="1" applyProtection="1">
      <alignment horizontal="center" vertical="center" wrapText="1"/>
    </xf>
    <xf numFmtId="49" fontId="2" fillId="11" borderId="2" xfId="2" applyNumberFormat="1" applyFont="1" applyFill="1" applyBorder="1" applyAlignment="1" applyProtection="1">
      <alignment horizontal="center" vertical="center" wrapText="1"/>
    </xf>
    <xf numFmtId="164" fontId="3" fillId="10" borderId="2" xfId="1" applyNumberFormat="1" applyFont="1" applyFill="1" applyBorder="1" applyAlignment="1">
      <alignment horizontal="center" vertical="center"/>
    </xf>
    <xf numFmtId="49" fontId="2" fillId="12" borderId="2" xfId="2" applyNumberFormat="1" applyFont="1" applyFill="1" applyBorder="1" applyAlignment="1" applyProtection="1">
      <alignment horizontal="center" vertical="center" wrapText="1"/>
    </xf>
    <xf numFmtId="0" fontId="18" fillId="8" borderId="2" xfId="22" applyFill="1" applyBorder="1" applyAlignment="1">
      <alignment horizontal="left" vertical="center"/>
    </xf>
    <xf numFmtId="49" fontId="2" fillId="10" borderId="2" xfId="2" applyNumberFormat="1" applyFont="1" applyFill="1" applyBorder="1" applyAlignment="1" applyProtection="1">
      <alignment horizontal="center" vertical="center" wrapText="1"/>
    </xf>
    <xf numFmtId="2" fontId="6" fillId="13" borderId="9" xfId="1" applyNumberFormat="1" applyFont="1" applyFill="1" applyBorder="1" applyAlignment="1">
      <alignment vertical="center" wrapText="1" shrinkToFit="1"/>
    </xf>
    <xf numFmtId="2" fontId="6" fillId="11" borderId="9" xfId="1" applyNumberFormat="1" applyFont="1" applyFill="1" applyBorder="1" applyAlignment="1">
      <alignment vertical="center" wrapText="1" shrinkToFit="1"/>
    </xf>
    <xf numFmtId="0" fontId="7" fillId="10" borderId="3" xfId="2" applyFont="1" applyFill="1" applyBorder="1" applyAlignment="1" applyProtection="1">
      <alignment horizontal="left" vertical="center" wrapText="1"/>
    </xf>
    <xf numFmtId="2" fontId="6" fillId="14" borderId="9" xfId="1" applyNumberFormat="1" applyFont="1" applyFill="1" applyBorder="1" applyAlignment="1">
      <alignment vertical="center" wrapText="1" shrinkToFit="1"/>
    </xf>
    <xf numFmtId="2" fontId="21" fillId="11" borderId="9" xfId="1" applyNumberFormat="1" applyFont="1" applyFill="1" applyBorder="1" applyAlignment="1">
      <alignment vertical="center" wrapText="1" shrinkToFit="1"/>
    </xf>
    <xf numFmtId="49" fontId="2" fillId="15" borderId="2" xfId="2" applyNumberFormat="1" applyFont="1" applyFill="1" applyBorder="1" applyAlignment="1" applyProtection="1">
      <alignment horizontal="center" vertical="center" wrapText="1"/>
    </xf>
    <xf numFmtId="0" fontId="24" fillId="0" borderId="0" xfId="1" applyFont="1"/>
    <xf numFmtId="0" fontId="24" fillId="0" borderId="0" xfId="1" applyFont="1" applyAlignment="1">
      <alignment horizontal="center" vertical="center" wrapText="1"/>
    </xf>
    <xf numFmtId="0" fontId="7" fillId="11" borderId="3" xfId="2" applyFont="1" applyFill="1" applyBorder="1" applyAlignment="1" applyProtection="1">
      <alignment horizontal="left" vertical="center" wrapText="1"/>
    </xf>
    <xf numFmtId="2" fontId="6" fillId="16" borderId="9" xfId="1" applyNumberFormat="1" applyFont="1" applyFill="1" applyBorder="1" applyAlignment="1">
      <alignment vertical="center" wrapText="1" shrinkToFit="1"/>
    </xf>
    <xf numFmtId="0" fontId="7" fillId="17" borderId="3" xfId="2" applyFont="1" applyFill="1" applyBorder="1" applyAlignment="1" applyProtection="1">
      <alignment horizontal="left" vertical="center" wrapText="1"/>
    </xf>
    <xf numFmtId="0" fontId="7" fillId="12" borderId="3" xfId="2" applyFont="1" applyFill="1" applyBorder="1" applyAlignment="1" applyProtection="1">
      <alignment horizontal="left" vertical="center" wrapText="1"/>
    </xf>
    <xf numFmtId="0" fontId="3" fillId="10" borderId="2" xfId="1" applyFont="1" applyFill="1" applyBorder="1" applyAlignment="1">
      <alignment horizontal="center" vertical="center" wrapText="1"/>
    </xf>
    <xf numFmtId="0" fontId="4" fillId="0" borderId="3" xfId="1" applyFont="1" applyBorder="1" applyAlignment="1">
      <alignment vertical="center" wrapText="1"/>
    </xf>
    <xf numFmtId="2" fontId="6" fillId="12" borderId="9" xfId="1" applyNumberFormat="1" applyFont="1" applyFill="1" applyBorder="1" applyAlignment="1">
      <alignment vertical="center" wrapText="1" shrinkToFit="1"/>
    </xf>
    <xf numFmtId="0" fontId="4" fillId="10" borderId="2" xfId="1" applyFont="1" applyFill="1" applyBorder="1" applyAlignment="1">
      <alignment horizontal="left" vertical="center" wrapText="1"/>
    </xf>
    <xf numFmtId="14" fontId="7" fillId="10" borderId="3" xfId="2" applyNumberFormat="1" applyFont="1" applyFill="1" applyBorder="1" applyAlignment="1" applyProtection="1">
      <alignment horizontal="left" vertical="center" wrapText="1"/>
    </xf>
    <xf numFmtId="14" fontId="7" fillId="11" borderId="3" xfId="2" applyNumberFormat="1" applyFont="1" applyFill="1" applyBorder="1" applyAlignment="1" applyProtection="1">
      <alignment horizontal="left" vertical="center" wrapText="1"/>
    </xf>
    <xf numFmtId="2" fontId="6" fillId="18" borderId="9" xfId="1" applyNumberFormat="1" applyFont="1" applyFill="1" applyBorder="1" applyAlignment="1">
      <alignment vertical="center" wrapText="1" shrinkToFit="1"/>
    </xf>
    <xf numFmtId="49" fontId="2" fillId="18" borderId="2" xfId="2" applyNumberFormat="1" applyFont="1" applyFill="1" applyBorder="1" applyAlignment="1" applyProtection="1">
      <alignment horizontal="center" vertical="center" wrapText="1"/>
    </xf>
    <xf numFmtId="14" fontId="7" fillId="16" borderId="3" xfId="2" applyNumberFormat="1" applyFont="1" applyFill="1" applyBorder="1" applyAlignment="1" applyProtection="1">
      <alignment horizontal="left" vertical="center" wrapText="1"/>
    </xf>
    <xf numFmtId="0" fontId="3" fillId="0" borderId="0" xfId="1" applyFont="1" applyAlignment="1">
      <alignment vertical="center" wrapText="1"/>
    </xf>
    <xf numFmtId="14" fontId="7" fillId="12" borderId="3" xfId="2" applyNumberFormat="1" applyFont="1" applyFill="1" applyBorder="1" applyAlignment="1" applyProtection="1">
      <alignment horizontal="left" vertical="center" wrapText="1"/>
    </xf>
    <xf numFmtId="49" fontId="2" fillId="19" borderId="2" xfId="2" applyNumberFormat="1" applyFont="1" applyFill="1" applyBorder="1" applyAlignment="1" applyProtection="1">
      <alignment horizontal="center" vertical="center" wrapText="1"/>
    </xf>
    <xf numFmtId="49" fontId="2" fillId="20" borderId="2" xfId="2" applyNumberFormat="1" applyFont="1" applyFill="1" applyBorder="1" applyAlignment="1" applyProtection="1">
      <alignment horizontal="center" vertical="center" wrapText="1"/>
    </xf>
    <xf numFmtId="2" fontId="6" fillId="20" borderId="9" xfId="1" applyNumberFormat="1" applyFont="1" applyFill="1" applyBorder="1" applyAlignment="1">
      <alignment vertical="center" wrapText="1" shrinkToFit="1"/>
    </xf>
    <xf numFmtId="14" fontId="7" fillId="18" borderId="3" xfId="2" applyNumberFormat="1" applyFont="1" applyFill="1" applyBorder="1" applyAlignment="1" applyProtection="1">
      <alignment horizontal="left" vertical="center" wrapText="1"/>
    </xf>
    <xf numFmtId="2" fontId="6" fillId="21" borderId="9" xfId="1" applyNumberFormat="1" applyFont="1" applyFill="1" applyBorder="1" applyAlignment="1">
      <alignment vertical="center" wrapText="1" shrinkToFit="1"/>
    </xf>
    <xf numFmtId="2" fontId="6" fillId="15" borderId="9" xfId="1" applyNumberFormat="1" applyFont="1" applyFill="1" applyBorder="1" applyAlignment="1">
      <alignment vertical="center" wrapText="1" shrinkToFit="1"/>
    </xf>
    <xf numFmtId="2" fontId="6" fillId="22" borderId="9" xfId="1" applyNumberFormat="1" applyFont="1" applyFill="1" applyBorder="1" applyAlignment="1">
      <alignment vertical="center" wrapText="1" shrinkToFit="1"/>
    </xf>
    <xf numFmtId="49" fontId="2" fillId="22" borderId="2" xfId="2" applyNumberFormat="1" applyFont="1" applyFill="1" applyBorder="1" applyAlignment="1" applyProtection="1">
      <alignment horizontal="center" vertical="center" wrapText="1"/>
    </xf>
    <xf numFmtId="49" fontId="2" fillId="21" borderId="2" xfId="2" applyNumberFormat="1" applyFont="1" applyFill="1" applyBorder="1" applyAlignment="1" applyProtection="1">
      <alignment horizontal="center" vertical="center" wrapText="1"/>
    </xf>
    <xf numFmtId="49" fontId="18" fillId="10" borderId="2" xfId="22" applyNumberFormat="1" applyFill="1" applyBorder="1" applyAlignment="1" applyProtection="1">
      <alignment horizontal="center" vertical="center" wrapText="1"/>
    </xf>
    <xf numFmtId="49" fontId="18" fillId="22" borderId="2" xfId="22" applyNumberFormat="1" applyFill="1" applyBorder="1" applyAlignment="1" applyProtection="1">
      <alignment horizontal="center" vertical="center" wrapText="1"/>
    </xf>
    <xf numFmtId="14" fontId="7" fillId="9" borderId="3" xfId="2" applyNumberFormat="1" applyFont="1" applyFill="1" applyBorder="1" applyAlignment="1" applyProtection="1">
      <alignment horizontal="left" vertical="center" wrapText="1"/>
    </xf>
    <xf numFmtId="49" fontId="18" fillId="0" borderId="2" xfId="22" applyNumberFormat="1" applyFill="1" applyBorder="1" applyAlignment="1" applyProtection="1">
      <alignment horizontal="center" vertical="center" wrapText="1"/>
    </xf>
    <xf numFmtId="2" fontId="6" fillId="23" borderId="9" xfId="1" applyNumberFormat="1" applyFont="1" applyFill="1" applyBorder="1" applyAlignment="1">
      <alignment vertical="center" wrapText="1" shrinkToFit="1"/>
    </xf>
    <xf numFmtId="0" fontId="4" fillId="22" borderId="2" xfId="1" applyFont="1" applyFill="1" applyBorder="1" applyAlignment="1">
      <alignment horizontal="left" vertical="center" wrapText="1"/>
    </xf>
    <xf numFmtId="0" fontId="4" fillId="18" borderId="2" xfId="1" applyFont="1" applyFill="1" applyBorder="1" applyAlignment="1">
      <alignment horizontal="left" vertical="center" wrapText="1"/>
    </xf>
    <xf numFmtId="49" fontId="18" fillId="18" borderId="2" xfId="22" applyNumberFormat="1" applyFill="1" applyBorder="1" applyAlignment="1" applyProtection="1">
      <alignment horizontal="center" vertical="center" wrapText="1"/>
    </xf>
    <xf numFmtId="0" fontId="4" fillId="14" borderId="2" xfId="1" applyFont="1" applyFill="1" applyBorder="1" applyAlignment="1">
      <alignment horizontal="left" vertical="center" wrapText="1"/>
    </xf>
    <xf numFmtId="164" fontId="3" fillId="14" borderId="2" xfId="1" applyNumberFormat="1" applyFont="1" applyFill="1" applyBorder="1" applyAlignment="1">
      <alignment horizontal="center" vertical="center"/>
    </xf>
    <xf numFmtId="0" fontId="4" fillId="10" borderId="3" xfId="1" applyFont="1" applyFill="1" applyBorder="1" applyAlignment="1">
      <alignment vertical="center" wrapText="1"/>
    </xf>
    <xf numFmtId="2" fontId="21" fillId="13" borderId="9" xfId="1" applyNumberFormat="1" applyFont="1" applyFill="1" applyBorder="1" applyAlignment="1">
      <alignment vertical="center" wrapText="1" shrinkToFit="1"/>
    </xf>
    <xf numFmtId="0" fontId="29" fillId="0" borderId="0" xfId="1" applyFont="1" applyAlignment="1">
      <alignment horizontal="center" vertical="center" wrapText="1"/>
    </xf>
    <xf numFmtId="0" fontId="30" fillId="9" borderId="8" xfId="1" applyFont="1" applyFill="1" applyBorder="1" applyAlignment="1">
      <alignment horizontal="center" vertical="center" wrapText="1"/>
    </xf>
    <xf numFmtId="49" fontId="29" fillId="0" borderId="2" xfId="1" applyNumberFormat="1" applyFont="1" applyBorder="1" applyAlignment="1">
      <alignment horizontal="center" vertical="center" wrapText="1"/>
    </xf>
    <xf numFmtId="164" fontId="29" fillId="0" borderId="2" xfId="1" applyNumberFormat="1" applyFont="1" applyBorder="1" applyAlignment="1">
      <alignment horizontal="center" vertical="center" wrapText="1"/>
    </xf>
    <xf numFmtId="0" fontId="0" fillId="0" borderId="0" xfId="0" pivotButton="1"/>
    <xf numFmtId="14" fontId="0" fillId="0" borderId="0" xfId="0" applyNumberFormat="1"/>
    <xf numFmtId="14" fontId="0" fillId="0" borderId="0" xfId="0" applyNumberFormat="1" applyAlignment="1">
      <alignment horizontal="left"/>
    </xf>
    <xf numFmtId="0" fontId="28" fillId="0" borderId="0" xfId="0" applyFont="1"/>
    <xf numFmtId="14" fontId="0" fillId="0" borderId="0" xfId="0" applyNumberFormat="1" applyAlignment="1">
      <alignment horizontal="center"/>
    </xf>
    <xf numFmtId="0" fontId="0" fillId="0" borderId="0" xfId="0" applyAlignment="1">
      <alignment horizontal="center"/>
    </xf>
    <xf numFmtId="0" fontId="28" fillId="0" borderId="0" xfId="0" applyFont="1" applyAlignment="1">
      <alignment horizontal="center"/>
    </xf>
    <xf numFmtId="49" fontId="18" fillId="19" borderId="2" xfId="22" applyNumberFormat="1" applyFill="1" applyBorder="1" applyAlignment="1" applyProtection="1">
      <alignment horizontal="center" vertical="center" wrapText="1"/>
    </xf>
    <xf numFmtId="49" fontId="18" fillId="24" borderId="2" xfId="22" applyNumberFormat="1" applyFill="1" applyBorder="1" applyAlignment="1" applyProtection="1">
      <alignment horizontal="center" vertical="center" wrapText="1"/>
    </xf>
    <xf numFmtId="49" fontId="18" fillId="25" borderId="2" xfId="22" applyNumberFormat="1" applyFill="1" applyBorder="1" applyAlignment="1" applyProtection="1">
      <alignment horizontal="center" vertical="center" wrapText="1"/>
    </xf>
    <xf numFmtId="14" fontId="7" fillId="14" borderId="3" xfId="2" applyNumberFormat="1" applyFont="1" applyFill="1" applyBorder="1" applyAlignment="1" applyProtection="1">
      <alignment horizontal="left" vertical="center" wrapText="1"/>
    </xf>
    <xf numFmtId="14" fontId="7" fillId="14" borderId="3" xfId="2" applyNumberFormat="1" applyFont="1" applyFill="1" applyBorder="1" applyAlignment="1" applyProtection="1">
      <alignment vertical="center" wrapText="1"/>
    </xf>
    <xf numFmtId="0" fontId="8" fillId="0" borderId="0" xfId="3">
      <alignment vertical="center"/>
    </xf>
    <xf numFmtId="0" fontId="8" fillId="0" borderId="0" xfId="4" applyAlignment="1">
      <alignment horizontal="center"/>
    </xf>
    <xf numFmtId="0" fontId="9" fillId="0" borderId="0" xfId="5" applyAlignment="1">
      <alignment horizontal="center"/>
    </xf>
    <xf numFmtId="0" fontId="9" fillId="0" borderId="0" xfId="5">
      <alignment horizontal="center" vertical="center"/>
    </xf>
    <xf numFmtId="0" fontId="11" fillId="2" borderId="4" xfId="7">
      <alignment horizontal="left" vertical="center"/>
    </xf>
    <xf numFmtId="1" fontId="12" fillId="2" borderId="4" xfId="8">
      <alignment horizontal="center" vertical="center"/>
    </xf>
    <xf numFmtId="0" fontId="0" fillId="3" borderId="5" xfId="9" applyFont="1" applyAlignment="1">
      <alignment horizontal="center"/>
    </xf>
    <xf numFmtId="0" fontId="0" fillId="4" borderId="6" xfId="11" applyFont="1" applyAlignment="1">
      <alignment horizontal="center"/>
    </xf>
    <xf numFmtId="0" fontId="0" fillId="5" borderId="6" xfId="12" applyFont="1" applyAlignment="1">
      <alignment horizontal="center"/>
    </xf>
    <xf numFmtId="0" fontId="0" fillId="6" borderId="6" xfId="13" applyFont="1" applyAlignment="1">
      <alignment horizontal="center"/>
    </xf>
    <xf numFmtId="0" fontId="0" fillId="7" borderId="6" xfId="14" applyFont="1" applyAlignment="1">
      <alignment horizontal="center"/>
    </xf>
    <xf numFmtId="0" fontId="14" fillId="0" borderId="0" xfId="17">
      <alignment horizontal="left"/>
    </xf>
    <xf numFmtId="0" fontId="14" fillId="0" borderId="0" xfId="18">
      <alignment horizontal="center" wrapText="1"/>
    </xf>
    <xf numFmtId="0" fontId="9" fillId="0" borderId="0" xfId="5" applyAlignment="1">
      <alignment horizontal="center" wrapText="1"/>
    </xf>
    <xf numFmtId="0" fontId="9" fillId="0" borderId="0" xfId="5" applyAlignment="1">
      <alignment vertical="center" wrapText="1"/>
    </xf>
    <xf numFmtId="14" fontId="31" fillId="0" borderId="0" xfId="5" applyNumberFormat="1" applyFont="1" applyAlignment="1">
      <alignment horizontal="center"/>
    </xf>
    <xf numFmtId="0" fontId="16" fillId="0" borderId="0" xfId="21">
      <alignment horizontal="left" wrapText="1"/>
    </xf>
    <xf numFmtId="9" fontId="15" fillId="0" borderId="0" xfId="20">
      <alignment horizontal="center" vertical="center"/>
    </xf>
    <xf numFmtId="0" fontId="31" fillId="0" borderId="0" xfId="5" applyNumberFormat="1" applyFont="1" applyAlignment="1">
      <alignment horizontal="center"/>
    </xf>
    <xf numFmtId="1" fontId="31" fillId="0" borderId="0" xfId="5" applyNumberFormat="1" applyFont="1" applyAlignment="1">
      <alignment horizontal="center"/>
    </xf>
    <xf numFmtId="9" fontId="32" fillId="0" borderId="0" xfId="20" applyFont="1">
      <alignment horizontal="center" vertical="center"/>
    </xf>
    <xf numFmtId="0" fontId="34" fillId="0" borderId="2" xfId="2" applyNumberFormat="1" applyFont="1" applyFill="1" applyBorder="1" applyAlignment="1" applyProtection="1">
      <alignment horizontal="center" vertical="center" wrapText="1"/>
    </xf>
    <xf numFmtId="49" fontId="34" fillId="0" borderId="2" xfId="2" applyNumberFormat="1" applyFont="1" applyBorder="1" applyAlignment="1" applyProtection="1">
      <alignment horizontal="center" vertical="center" wrapText="1"/>
    </xf>
    <xf numFmtId="49" fontId="34" fillId="0" borderId="2" xfId="2" applyNumberFormat="1" applyFont="1" applyFill="1" applyBorder="1" applyAlignment="1" applyProtection="1">
      <alignment horizontal="center" vertical="center" wrapText="1"/>
    </xf>
    <xf numFmtId="49" fontId="34" fillId="11" borderId="2" xfId="2" applyNumberFormat="1" applyFont="1" applyFill="1" applyBorder="1" applyAlignment="1" applyProtection="1">
      <alignment horizontal="center" vertical="center" wrapText="1"/>
    </xf>
    <xf numFmtId="0" fontId="33" fillId="0" borderId="0" xfId="0" applyFont="1" applyAlignment="1">
      <alignment horizontal="center"/>
    </xf>
    <xf numFmtId="0" fontId="35" fillId="0" borderId="0" xfId="21" applyFont="1" applyAlignment="1">
      <alignment horizontal="center" wrapText="1"/>
    </xf>
    <xf numFmtId="0" fontId="36" fillId="0" borderId="0" xfId="21" applyFont="1">
      <alignment horizontal="left" wrapText="1"/>
    </xf>
    <xf numFmtId="2" fontId="21" fillId="10" borderId="9" xfId="1" applyNumberFormat="1" applyFont="1" applyFill="1" applyBorder="1" applyAlignment="1">
      <alignment vertical="center" wrapText="1" shrinkToFit="1"/>
    </xf>
    <xf numFmtId="0" fontId="14" fillId="0" borderId="13" xfId="16" applyBorder="1" applyAlignment="1">
      <alignment vertical="center" wrapText="1"/>
    </xf>
    <xf numFmtId="0" fontId="33" fillId="0" borderId="0" xfId="15" applyFont="1">
      <alignment vertical="center"/>
    </xf>
    <xf numFmtId="0" fontId="14" fillId="0" borderId="0" xfId="16" applyAlignment="1">
      <alignment vertical="center" wrapText="1"/>
    </xf>
    <xf numFmtId="165" fontId="37" fillId="0" borderId="7" xfId="19" applyNumberFormat="1" applyFont="1" applyAlignment="1">
      <alignment horizontal="center" textRotation="90"/>
    </xf>
    <xf numFmtId="0" fontId="38" fillId="0" borderId="0" xfId="1" applyFont="1"/>
    <xf numFmtId="0" fontId="4" fillId="16" borderId="3" xfId="1" applyFont="1" applyFill="1" applyBorder="1" applyAlignment="1">
      <alignment vertical="center" wrapText="1"/>
    </xf>
    <xf numFmtId="14" fontId="7" fillId="22" borderId="3" xfId="2" applyNumberFormat="1" applyFont="1" applyFill="1" applyBorder="1" applyAlignment="1" applyProtection="1">
      <alignment horizontal="left" vertical="center" wrapText="1"/>
    </xf>
    <xf numFmtId="0" fontId="4" fillId="20" borderId="3" xfId="1" applyFont="1" applyFill="1" applyBorder="1" applyAlignment="1">
      <alignment vertical="center" wrapText="1"/>
    </xf>
    <xf numFmtId="0" fontId="4" fillId="27" borderId="3" xfId="1" applyFont="1" applyFill="1" applyBorder="1" applyAlignment="1">
      <alignment vertical="center" wrapText="1"/>
    </xf>
    <xf numFmtId="0" fontId="4" fillId="20" borderId="2" xfId="1" applyFont="1" applyFill="1" applyBorder="1" applyAlignment="1">
      <alignment horizontal="left" vertical="center" wrapText="1"/>
    </xf>
    <xf numFmtId="0" fontId="4" fillId="22" borderId="3" xfId="1" applyFont="1" applyFill="1" applyBorder="1" applyAlignment="1">
      <alignment vertical="center" wrapText="1"/>
    </xf>
    <xf numFmtId="14" fontId="39" fillId="14" borderId="3" xfId="2" applyNumberFormat="1" applyFont="1" applyFill="1" applyBorder="1" applyAlignment="1" applyProtection="1">
      <alignment horizontal="left" vertical="center" wrapText="1"/>
    </xf>
    <xf numFmtId="14" fontId="25" fillId="14" borderId="3" xfId="2" applyNumberFormat="1" applyFont="1" applyFill="1" applyBorder="1" applyAlignment="1" applyProtection="1">
      <alignment horizontal="left" vertical="center" wrapText="1"/>
    </xf>
    <xf numFmtId="49" fontId="18" fillId="0" borderId="2" xfId="22" applyNumberFormat="1" applyBorder="1" applyAlignment="1">
      <alignment horizontal="center" vertical="center" wrapText="1"/>
    </xf>
    <xf numFmtId="0" fontId="3" fillId="0" borderId="0" xfId="1" applyFont="1"/>
    <xf numFmtId="0" fontId="3" fillId="0" borderId="3" xfId="2" applyFont="1" applyBorder="1" applyAlignment="1" applyProtection="1">
      <alignment horizontal="center" vertical="center" wrapText="1"/>
    </xf>
    <xf numFmtId="0" fontId="40" fillId="26" borderId="2" xfId="22" applyNumberFormat="1" applyFont="1" applyFill="1" applyBorder="1" applyAlignment="1" applyProtection="1">
      <alignment horizontal="center" vertical="center"/>
    </xf>
    <xf numFmtId="0" fontId="40" fillId="26" borderId="2" xfId="22" applyFont="1" applyFill="1" applyBorder="1" applyAlignment="1">
      <alignment horizontal="center" vertical="center"/>
    </xf>
    <xf numFmtId="49" fontId="2" fillId="14" borderId="2" xfId="2" applyNumberFormat="1" applyFont="1" applyFill="1" applyBorder="1" applyAlignment="1" applyProtection="1">
      <alignment horizontal="center" vertical="center" wrapText="1"/>
    </xf>
    <xf numFmtId="14" fontId="7" fillId="27" borderId="3" xfId="2" applyNumberFormat="1" applyFont="1" applyFill="1" applyBorder="1" applyAlignment="1" applyProtection="1">
      <alignment horizontal="left" vertical="center" wrapText="1"/>
    </xf>
    <xf numFmtId="14" fontId="7" fillId="21" borderId="3" xfId="2" applyNumberFormat="1" applyFont="1" applyFill="1" applyBorder="1" applyAlignment="1" applyProtection="1">
      <alignment horizontal="left" vertical="center" wrapText="1"/>
    </xf>
    <xf numFmtId="0" fontId="41" fillId="0" borderId="0" xfId="1" applyFont="1"/>
    <xf numFmtId="0" fontId="6" fillId="0" borderId="3" xfId="2" applyFont="1" applyFill="1" applyBorder="1" applyAlignment="1" applyProtection="1">
      <alignment horizontal="center" vertical="center" wrapText="1"/>
    </xf>
    <xf numFmtId="0" fontId="6" fillId="0" borderId="3" xfId="2" applyFont="1" applyBorder="1" applyAlignment="1" applyProtection="1">
      <alignment horizontal="center" vertical="center" wrapText="1"/>
    </xf>
    <xf numFmtId="0" fontId="4" fillId="24" borderId="3" xfId="1" applyFont="1" applyFill="1" applyBorder="1" applyAlignment="1">
      <alignment vertical="center" wrapText="1"/>
    </xf>
    <xf numFmtId="0" fontId="1" fillId="9" borderId="0" xfId="1" applyFill="1"/>
    <xf numFmtId="0" fontId="1" fillId="29" borderId="0" xfId="1" applyFill="1"/>
    <xf numFmtId="0" fontId="1" fillId="30" borderId="0" xfId="1" applyFill="1"/>
    <xf numFmtId="0" fontId="1" fillId="18" borderId="0" xfId="1" applyFill="1"/>
    <xf numFmtId="0" fontId="1" fillId="31" borderId="0" xfId="1" applyFill="1"/>
    <xf numFmtId="0" fontId="1" fillId="32" borderId="0" xfId="1" applyFill="1"/>
    <xf numFmtId="0" fontId="1" fillId="33" borderId="0" xfId="1" applyFill="1"/>
    <xf numFmtId="0" fontId="1" fillId="28" borderId="0" xfId="1" applyFill="1"/>
    <xf numFmtId="2" fontId="6" fillId="22" borderId="9" xfId="1" quotePrefix="1" applyNumberFormat="1" applyFont="1" applyFill="1" applyBorder="1" applyAlignment="1">
      <alignment vertical="center" wrapText="1" shrinkToFit="1"/>
    </xf>
    <xf numFmtId="2" fontId="6" fillId="29" borderId="9" xfId="1" applyNumberFormat="1" applyFont="1" applyFill="1" applyBorder="1" applyAlignment="1">
      <alignment vertical="center" wrapText="1" shrinkToFit="1"/>
    </xf>
    <xf numFmtId="0" fontId="1" fillId="19" borderId="0" xfId="1" applyFill="1"/>
    <xf numFmtId="0" fontId="42" fillId="0" borderId="0" xfId="1" applyFont="1" applyAlignment="1">
      <alignment vertical="center"/>
    </xf>
    <xf numFmtId="0" fontId="43" fillId="10" borderId="0" xfId="1" applyFont="1" applyFill="1" applyAlignment="1">
      <alignment vertical="center"/>
    </xf>
    <xf numFmtId="14" fontId="7" fillId="29" borderId="3" xfId="2" applyNumberFormat="1" applyFont="1" applyFill="1" applyBorder="1" applyAlignment="1" applyProtection="1">
      <alignment horizontal="left" vertical="center" wrapText="1"/>
    </xf>
    <xf numFmtId="0" fontId="44" fillId="0" borderId="0" xfId="1" applyFont="1" applyAlignment="1">
      <alignment vertical="center"/>
    </xf>
    <xf numFmtId="0" fontId="47" fillId="0" borderId="0" xfId="1" applyFont="1" applyAlignment="1">
      <alignment horizontal="center" vertical="center" wrapText="1"/>
    </xf>
    <xf numFmtId="0" fontId="40" fillId="26" borderId="3" xfId="22" applyNumberFormat="1" applyFont="1" applyFill="1" applyBorder="1" applyAlignment="1" applyProtection="1">
      <alignment horizontal="center" vertical="center"/>
    </xf>
    <xf numFmtId="0" fontId="40" fillId="26" borderId="3" xfId="22" applyFont="1" applyFill="1" applyBorder="1" applyAlignment="1">
      <alignment horizontal="center" vertical="center"/>
    </xf>
    <xf numFmtId="0" fontId="1" fillId="0" borderId="0" xfId="1" applyAlignment="1">
      <alignment shrinkToFit="1"/>
    </xf>
    <xf numFmtId="0" fontId="48" fillId="0" borderId="2" xfId="22" applyNumberFormat="1" applyFont="1" applyBorder="1" applyAlignment="1" applyProtection="1">
      <alignment horizontal="center" vertical="center" shrinkToFit="1"/>
    </xf>
    <xf numFmtId="49" fontId="4" fillId="9" borderId="1" xfId="1" applyNumberFormat="1" applyFont="1" applyFill="1" applyBorder="1" applyAlignment="1">
      <alignment horizontal="center" vertical="center" shrinkToFit="1"/>
    </xf>
    <xf numFmtId="0" fontId="49" fillId="0" borderId="0" xfId="0" applyFont="1"/>
    <xf numFmtId="0" fontId="18" fillId="26" borderId="2" xfId="22" applyFill="1" applyBorder="1" applyAlignment="1">
      <alignment horizontal="center" vertical="center"/>
    </xf>
    <xf numFmtId="0" fontId="4" fillId="0" borderId="3" xfId="1" applyFont="1" applyBorder="1"/>
    <xf numFmtId="0" fontId="1" fillId="34" borderId="0" xfId="1" applyFill="1"/>
    <xf numFmtId="0" fontId="4" fillId="35" borderId="3" xfId="1" applyFont="1" applyFill="1" applyBorder="1" applyAlignment="1">
      <alignment vertical="center" wrapText="1"/>
    </xf>
    <xf numFmtId="0" fontId="48" fillId="0" borderId="2" xfId="22" applyFont="1" applyBorder="1" applyAlignment="1">
      <alignment horizontal="center" vertical="center" shrinkToFit="1"/>
    </xf>
    <xf numFmtId="166" fontId="50" fillId="0" borderId="0" xfId="0" applyNumberFormat="1" applyFont="1"/>
    <xf numFmtId="0" fontId="28" fillId="0" borderId="16" xfId="0" applyFont="1" applyBorder="1" applyAlignment="1">
      <alignment horizontal="center"/>
    </xf>
    <xf numFmtId="0" fontId="28" fillId="0" borderId="18" xfId="0" applyFont="1" applyBorder="1" applyAlignment="1">
      <alignment horizontal="center"/>
    </xf>
    <xf numFmtId="0" fontId="28" fillId="0" borderId="10" xfId="0" applyFont="1" applyBorder="1"/>
    <xf numFmtId="0" fontId="28" fillId="0" borderId="18" xfId="0" applyFont="1" applyBorder="1"/>
    <xf numFmtId="0" fontId="28" fillId="0" borderId="1" xfId="0" applyFont="1" applyBorder="1" applyAlignment="1">
      <alignment horizontal="center"/>
    </xf>
    <xf numFmtId="0" fontId="28" fillId="0" borderId="10" xfId="0" applyFont="1" applyBorder="1" applyAlignment="1">
      <alignment horizontal="center"/>
    </xf>
    <xf numFmtId="166" fontId="51" fillId="0" borderId="16" xfId="0" applyNumberFormat="1" applyFont="1" applyBorder="1" applyAlignment="1">
      <alignment horizontal="center"/>
    </xf>
    <xf numFmtId="166" fontId="51" fillId="0" borderId="0" xfId="0" applyNumberFormat="1" applyFont="1" applyAlignment="1">
      <alignment horizontal="center"/>
    </xf>
    <xf numFmtId="16" fontId="4" fillId="0" borderId="2" xfId="1" applyNumberFormat="1" applyFont="1" applyBorder="1" applyAlignment="1">
      <alignment horizontal="left" vertical="center" wrapText="1"/>
    </xf>
    <xf numFmtId="0" fontId="4" fillId="25" borderId="3" xfId="1" applyFont="1" applyFill="1" applyBorder="1" applyAlignment="1">
      <alignment vertical="center" wrapText="1"/>
    </xf>
    <xf numFmtId="0" fontId="7" fillId="22" borderId="3" xfId="2" applyFont="1" applyFill="1" applyBorder="1" applyAlignment="1" applyProtection="1">
      <alignment horizontal="left" vertical="center" wrapText="1"/>
    </xf>
    <xf numFmtId="0" fontId="1" fillId="0" borderId="3" xfId="1" applyBorder="1"/>
    <xf numFmtId="0" fontId="6" fillId="0" borderId="3" xfId="1" applyFont="1" applyBorder="1" applyAlignment="1">
      <alignment horizontal="center"/>
    </xf>
    <xf numFmtId="1" fontId="18" fillId="0" borderId="2" xfId="22" applyNumberFormat="1" applyBorder="1" applyAlignment="1">
      <alignment horizontal="center" vertical="center" wrapText="1"/>
    </xf>
    <xf numFmtId="1" fontId="18" fillId="0" borderId="2" xfId="22" applyNumberFormat="1" applyBorder="1" applyAlignment="1" applyProtection="1">
      <alignment horizontal="center" vertical="center" wrapText="1"/>
    </xf>
    <xf numFmtId="1" fontId="18" fillId="0" borderId="2" xfId="22" applyNumberFormat="1" applyFill="1" applyBorder="1" applyAlignment="1" applyProtection="1">
      <alignment horizontal="center" vertical="center" wrapText="1"/>
    </xf>
    <xf numFmtId="1" fontId="18" fillId="10" borderId="2" xfId="22" applyNumberFormat="1" applyFill="1" applyBorder="1" applyAlignment="1" applyProtection="1">
      <alignment horizontal="center" vertical="center" wrapText="1"/>
    </xf>
    <xf numFmtId="1" fontId="18" fillId="25" borderId="2" xfId="22" applyNumberFormat="1" applyFill="1" applyBorder="1" applyAlignment="1" applyProtection="1">
      <alignment horizontal="center" vertical="center" wrapText="1"/>
    </xf>
    <xf numFmtId="1" fontId="18" fillId="19" borderId="2" xfId="22" applyNumberFormat="1" applyFill="1" applyBorder="1" applyAlignment="1" applyProtection="1">
      <alignment horizontal="center" vertical="center" wrapText="1"/>
    </xf>
    <xf numFmtId="1" fontId="18" fillId="22" borderId="2" xfId="22" applyNumberFormat="1" applyFill="1" applyBorder="1" applyAlignment="1" applyProtection="1">
      <alignment horizontal="center" vertical="center" wrapText="1"/>
    </xf>
    <xf numFmtId="1" fontId="18" fillId="24" borderId="2" xfId="22" applyNumberFormat="1" applyFill="1" applyBorder="1" applyAlignment="1" applyProtection="1">
      <alignment horizontal="center" vertical="center" wrapText="1"/>
    </xf>
    <xf numFmtId="1" fontId="18" fillId="18" borderId="2" xfId="22" applyNumberFormat="1" applyFill="1" applyBorder="1" applyAlignment="1" applyProtection="1">
      <alignment horizontal="center" vertical="center" wrapText="1"/>
    </xf>
    <xf numFmtId="167" fontId="18" fillId="0" borderId="2" xfId="22" applyNumberFormat="1" applyBorder="1" applyAlignment="1">
      <alignment horizontal="center" vertical="center" wrapText="1"/>
    </xf>
    <xf numFmtId="0" fontId="4" fillId="23" borderId="2" xfId="1" applyFont="1" applyFill="1" applyBorder="1" applyAlignment="1">
      <alignment horizontal="left" vertical="center" wrapText="1"/>
    </xf>
    <xf numFmtId="0" fontId="4" fillId="23" borderId="3" xfId="1" applyFont="1" applyFill="1" applyBorder="1" applyAlignment="1">
      <alignment vertical="center" wrapText="1"/>
    </xf>
    <xf numFmtId="1" fontId="28" fillId="0" borderId="0" xfId="0" applyNumberFormat="1" applyFont="1" applyAlignment="1">
      <alignment horizontal="center"/>
    </xf>
    <xf numFmtId="1" fontId="0" fillId="0" borderId="17" xfId="0" applyNumberFormat="1" applyBorder="1" applyAlignment="1">
      <alignment horizontal="center"/>
    </xf>
    <xf numFmtId="164" fontId="3" fillId="0" borderId="3" xfId="1" applyNumberFormat="1" applyFont="1" applyBorder="1" applyAlignment="1">
      <alignment horizontal="center" vertical="center"/>
    </xf>
    <xf numFmtId="16" fontId="4" fillId="10" borderId="2" xfId="1" applyNumberFormat="1" applyFont="1" applyFill="1" applyBorder="1" applyAlignment="1">
      <alignment horizontal="left" vertical="center" wrapText="1"/>
    </xf>
    <xf numFmtId="0" fontId="4" fillId="34" borderId="2" xfId="1" applyFont="1" applyFill="1" applyBorder="1" applyAlignment="1">
      <alignment horizontal="left" vertical="center" wrapText="1"/>
    </xf>
    <xf numFmtId="0" fontId="4" fillId="37" borderId="2" xfId="1" applyFont="1" applyFill="1" applyBorder="1" applyAlignment="1">
      <alignment horizontal="left" vertical="center" wrapText="1"/>
    </xf>
    <xf numFmtId="164" fontId="3" fillId="0" borderId="2" xfId="1" quotePrefix="1" applyNumberFormat="1" applyFont="1" applyBorder="1" applyAlignment="1">
      <alignment horizontal="center" vertical="center"/>
    </xf>
    <xf numFmtId="2" fontId="6" fillId="38" borderId="9" xfId="1" applyNumberFormat="1" applyFont="1" applyFill="1" applyBorder="1" applyAlignment="1">
      <alignment vertical="center" wrapText="1" shrinkToFit="1"/>
    </xf>
    <xf numFmtId="2" fontId="21" fillId="12" borderId="9" xfId="1" applyNumberFormat="1" applyFont="1" applyFill="1" applyBorder="1" applyAlignment="1">
      <alignment vertical="center" wrapText="1" shrinkToFit="1"/>
    </xf>
    <xf numFmtId="2" fontId="21" fillId="22" borderId="9" xfId="1" applyNumberFormat="1" applyFont="1" applyFill="1" applyBorder="1" applyAlignment="1">
      <alignment vertical="center" wrapText="1" shrinkToFit="1"/>
    </xf>
    <xf numFmtId="0" fontId="4" fillId="36" borderId="2" xfId="1" applyFont="1" applyFill="1" applyBorder="1" applyAlignment="1">
      <alignment horizontal="left" vertical="center" wrapText="1"/>
    </xf>
    <xf numFmtId="0" fontId="18" fillId="26" borderId="3" xfId="22" applyFill="1" applyBorder="1" applyAlignment="1">
      <alignment horizontal="center" vertical="center"/>
    </xf>
    <xf numFmtId="2" fontId="28" fillId="0" borderId="0" xfId="0" applyNumberFormat="1" applyFont="1" applyAlignment="1">
      <alignment horizontal="center"/>
    </xf>
    <xf numFmtId="0" fontId="28" fillId="0" borderId="0" xfId="0" applyFont="1" applyAlignment="1">
      <alignment horizontal="right"/>
    </xf>
    <xf numFmtId="0" fontId="0" fillId="0" borderId="0" xfId="0" applyAlignment="1">
      <alignment horizontal="right"/>
    </xf>
    <xf numFmtId="0" fontId="40" fillId="26" borderId="2" xfId="22" applyFont="1" applyFill="1" applyBorder="1" applyAlignment="1">
      <alignment horizontal="center"/>
    </xf>
    <xf numFmtId="0" fontId="18" fillId="26" borderId="2" xfId="22" applyNumberFormat="1" applyFill="1" applyBorder="1" applyAlignment="1" applyProtection="1">
      <alignment horizontal="center" vertical="center"/>
    </xf>
    <xf numFmtId="0" fontId="3" fillId="0" borderId="2" xfId="2" applyFont="1" applyBorder="1" applyAlignment="1" applyProtection="1">
      <alignment horizontal="center" vertical="center" wrapText="1"/>
    </xf>
    <xf numFmtId="0" fontId="6" fillId="0" borderId="14" xfId="2" applyFont="1" applyBorder="1" applyAlignment="1" applyProtection="1">
      <alignment horizontal="center" vertical="center" wrapText="1"/>
    </xf>
    <xf numFmtId="14" fontId="7" fillId="12" borderId="2" xfId="2" applyNumberFormat="1" applyFont="1" applyFill="1" applyBorder="1" applyAlignment="1" applyProtection="1">
      <alignment horizontal="left" vertical="center" wrapText="1"/>
    </xf>
    <xf numFmtId="2" fontId="6" fillId="22" borderId="10" xfId="1" applyNumberFormat="1" applyFont="1" applyFill="1" applyBorder="1" applyAlignment="1">
      <alignment vertical="center" wrapText="1" shrinkToFit="1"/>
    </xf>
    <xf numFmtId="164" fontId="3" fillId="0" borderId="3" xfId="1" applyNumberFormat="1" applyFont="1" applyBorder="1" applyAlignment="1">
      <alignment horizontal="center" vertical="center" wrapText="1"/>
    </xf>
    <xf numFmtId="0" fontId="52" fillId="0" borderId="0" xfId="0" applyFont="1"/>
    <xf numFmtId="1" fontId="0" fillId="0" borderId="16" xfId="0" applyNumberFormat="1" applyBorder="1" applyAlignment="1">
      <alignment horizontal="center"/>
    </xf>
    <xf numFmtId="164" fontId="4" fillId="9" borderId="17" xfId="1" applyNumberFormat="1" applyFont="1" applyFill="1" applyBorder="1" applyAlignment="1">
      <alignment horizontal="center" vertical="center" wrapText="1"/>
    </xf>
    <xf numFmtId="0" fontId="4" fillId="9" borderId="17" xfId="1" applyFont="1" applyFill="1" applyBorder="1" applyAlignment="1">
      <alignment horizontal="center" vertical="center" wrapText="1"/>
    </xf>
    <xf numFmtId="0" fontId="3" fillId="11" borderId="19" xfId="1" applyFont="1" applyFill="1" applyBorder="1" applyAlignment="1">
      <alignment vertical="center"/>
    </xf>
    <xf numFmtId="164" fontId="4" fillId="11" borderId="20" xfId="1" applyNumberFormat="1" applyFont="1" applyFill="1" applyBorder="1" applyAlignment="1">
      <alignment horizontal="right" vertical="center"/>
    </xf>
    <xf numFmtId="0" fontId="3" fillId="11" borderId="20" xfId="1" applyFont="1" applyFill="1" applyBorder="1" applyAlignment="1">
      <alignment vertical="center"/>
    </xf>
    <xf numFmtId="14" fontId="53" fillId="11" borderId="20" xfId="1" applyNumberFormat="1" applyFont="1" applyFill="1" applyBorder="1" applyAlignment="1">
      <alignment horizontal="center" vertical="center" wrapText="1"/>
    </xf>
    <xf numFmtId="14" fontId="53" fillId="11" borderId="21" xfId="1" applyNumberFormat="1" applyFont="1" applyFill="1" applyBorder="1" applyAlignment="1">
      <alignment horizontal="center" vertical="center" wrapText="1"/>
    </xf>
    <xf numFmtId="0" fontId="2" fillId="11" borderId="0" xfId="1" applyFont="1" applyFill="1" applyAlignment="1">
      <alignment horizontal="left" vertical="center" wrapText="1"/>
    </xf>
    <xf numFmtId="0" fontId="4" fillId="11" borderId="0" xfId="1" applyFont="1" applyFill="1" applyAlignment="1">
      <alignment horizontal="left" vertical="center" wrapText="1"/>
    </xf>
    <xf numFmtId="0" fontId="3" fillId="11" borderId="0" xfId="1" applyFont="1" applyFill="1" applyAlignment="1">
      <alignment vertical="center"/>
    </xf>
    <xf numFmtId="0" fontId="22" fillId="11" borderId="0" xfId="1" applyFont="1" applyFill="1" applyAlignment="1">
      <alignment horizontal="left" vertical="center" wrapText="1"/>
    </xf>
    <xf numFmtId="0" fontId="4" fillId="9" borderId="22" xfId="1" applyFont="1" applyFill="1" applyBorder="1" applyAlignment="1">
      <alignment horizontal="center" vertical="center" wrapText="1"/>
    </xf>
    <xf numFmtId="0" fontId="24" fillId="0" borderId="1" xfId="1" applyFont="1" applyBorder="1" applyAlignment="1">
      <alignment vertical="center" wrapText="1"/>
    </xf>
    <xf numFmtId="0" fontId="21" fillId="0" borderId="1" xfId="1" applyFont="1" applyBorder="1" applyAlignment="1">
      <alignment vertical="center" wrapText="1"/>
    </xf>
    <xf numFmtId="0" fontId="24" fillId="0" borderId="1" xfId="1" applyFont="1" applyBorder="1" applyAlignment="1">
      <alignment vertical="center"/>
    </xf>
    <xf numFmtId="0" fontId="3" fillId="0" borderId="1" xfId="1" applyFont="1" applyBorder="1" applyAlignment="1">
      <alignment vertical="center"/>
    </xf>
    <xf numFmtId="0" fontId="4" fillId="9" borderId="10" xfId="1" applyFont="1" applyFill="1" applyBorder="1" applyAlignment="1">
      <alignment horizontal="center" vertical="center" wrapText="1"/>
    </xf>
    <xf numFmtId="14" fontId="7" fillId="14" borderId="14" xfId="2" applyNumberFormat="1" applyFont="1" applyFill="1" applyBorder="1" applyAlignment="1" applyProtection="1">
      <alignment horizontal="left" vertical="center" wrapText="1"/>
    </xf>
    <xf numFmtId="14" fontId="7" fillId="10" borderId="14" xfId="2" applyNumberFormat="1" applyFont="1" applyFill="1" applyBorder="1" applyAlignment="1" applyProtection="1">
      <alignment horizontal="left" vertical="center" wrapText="1"/>
    </xf>
    <xf numFmtId="14" fontId="7" fillId="22" borderId="14" xfId="2" applyNumberFormat="1" applyFont="1" applyFill="1" applyBorder="1" applyAlignment="1" applyProtection="1">
      <alignment horizontal="left" vertical="center" wrapText="1"/>
    </xf>
    <xf numFmtId="14" fontId="7" fillId="12" borderId="14" xfId="2" applyNumberFormat="1" applyFont="1" applyFill="1" applyBorder="1" applyAlignment="1" applyProtection="1">
      <alignment horizontal="left" vertical="center" wrapText="1"/>
    </xf>
    <xf numFmtId="0" fontId="24" fillId="0" borderId="16" xfId="1" applyFont="1" applyBorder="1" applyAlignment="1">
      <alignment vertical="center" wrapText="1"/>
    </xf>
    <xf numFmtId="0" fontId="24" fillId="0" borderId="16" xfId="1" applyFont="1" applyBorder="1"/>
    <xf numFmtId="0" fontId="21" fillId="0" borderId="17" xfId="1" applyFont="1" applyBorder="1" applyAlignment="1">
      <alignment vertical="center" wrapText="1"/>
    </xf>
    <xf numFmtId="0" fontId="3" fillId="0" borderId="1" xfId="1" applyFont="1" applyBorder="1" applyAlignment="1">
      <alignment horizontal="center" vertical="center"/>
    </xf>
    <xf numFmtId="0" fontId="4" fillId="0" borderId="0" xfId="1" applyFont="1"/>
    <xf numFmtId="0" fontId="4" fillId="0" borderId="17" xfId="1" applyFont="1" applyBorder="1" applyAlignment="1">
      <alignment horizontal="center"/>
    </xf>
    <xf numFmtId="0" fontId="3" fillId="0" borderId="0" xfId="1" applyFont="1" applyAlignment="1">
      <alignment horizontal="center" vertical="center"/>
    </xf>
    <xf numFmtId="2" fontId="6" fillId="39" borderId="9" xfId="1" applyNumberFormat="1" applyFont="1" applyFill="1" applyBorder="1" applyAlignment="1">
      <alignment vertical="center" wrapText="1" shrinkToFit="1"/>
    </xf>
    <xf numFmtId="0" fontId="55" fillId="40" borderId="0" xfId="1" applyFont="1" applyFill="1" applyAlignment="1">
      <alignment horizontal="left" vertical="center" wrapText="1"/>
    </xf>
    <xf numFmtId="0" fontId="55" fillId="40" borderId="0" xfId="1" applyFont="1" applyFill="1" applyAlignment="1">
      <alignment horizontal="left" vertical="center"/>
    </xf>
    <xf numFmtId="0" fontId="55" fillId="40" borderId="0" xfId="1" applyFont="1" applyFill="1" applyAlignment="1">
      <alignment horizontal="center" vertical="center" wrapText="1"/>
    </xf>
    <xf numFmtId="0" fontId="24" fillId="40" borderId="0" xfId="1" applyFont="1" applyFill="1" applyAlignment="1">
      <alignment horizontal="left" vertical="center" wrapText="1"/>
    </xf>
    <xf numFmtId="0" fontId="56" fillId="40" borderId="0" xfId="1" applyFont="1" applyFill="1" applyAlignment="1">
      <alignment horizontal="left" vertical="center" wrapText="1"/>
    </xf>
    <xf numFmtId="0" fontId="56" fillId="40" borderId="0" xfId="1" applyFont="1" applyFill="1" applyAlignment="1">
      <alignment horizontal="left" vertical="center"/>
    </xf>
    <xf numFmtId="0" fontId="56" fillId="40" borderId="0" xfId="1" applyFont="1" applyFill="1" applyAlignment="1">
      <alignment horizontal="center" vertical="center" wrapText="1"/>
    </xf>
    <xf numFmtId="0" fontId="3" fillId="40" borderId="0" xfId="1" applyFont="1" applyFill="1" applyAlignment="1">
      <alignment vertical="center"/>
    </xf>
    <xf numFmtId="0" fontId="3" fillId="40" borderId="0" xfId="1" applyFont="1" applyFill="1" applyAlignment="1">
      <alignment horizontal="right" vertical="center"/>
    </xf>
    <xf numFmtId="0" fontId="19" fillId="40" borderId="0" xfId="1" applyFont="1" applyFill="1" applyAlignment="1">
      <alignment horizontal="left" vertical="center" wrapText="1"/>
    </xf>
    <xf numFmtId="0" fontId="22" fillId="40" borderId="0" xfId="1" applyFont="1" applyFill="1" applyAlignment="1">
      <alignment horizontal="left" vertical="center" wrapText="1"/>
    </xf>
    <xf numFmtId="0" fontId="3" fillId="40" borderId="0" xfId="1" applyFont="1" applyFill="1" applyAlignment="1">
      <alignment horizontal="center" vertical="center" wrapText="1"/>
    </xf>
    <xf numFmtId="0" fontId="29" fillId="40" borderId="0" xfId="1" applyFont="1" applyFill="1" applyAlignment="1">
      <alignment horizontal="center" vertical="center" wrapText="1"/>
    </xf>
    <xf numFmtId="0" fontId="3" fillId="40" borderId="0" xfId="1" applyFont="1" applyFill="1" applyAlignment="1">
      <alignment vertical="center" wrapText="1"/>
    </xf>
    <xf numFmtId="49" fontId="2" fillId="40" borderId="0" xfId="1" applyNumberFormat="1" applyFont="1" applyFill="1" applyAlignment="1">
      <alignment horizontal="center" vertical="center"/>
    </xf>
    <xf numFmtId="164" fontId="4" fillId="40" borderId="0" xfId="1" applyNumberFormat="1" applyFont="1" applyFill="1" applyAlignment="1">
      <alignment horizontal="left" vertical="center"/>
    </xf>
    <xf numFmtId="164" fontId="2" fillId="40" borderId="0" xfId="1" applyNumberFormat="1" applyFont="1" applyFill="1" applyAlignment="1">
      <alignment horizontal="center" vertical="center"/>
    </xf>
    <xf numFmtId="164" fontId="3" fillId="40" borderId="0" xfId="1" applyNumberFormat="1" applyFont="1" applyFill="1" applyAlignment="1">
      <alignment horizontal="center" vertical="center"/>
    </xf>
    <xf numFmtId="164" fontId="56" fillId="40" borderId="0" xfId="1" applyNumberFormat="1" applyFont="1" applyFill="1" applyAlignment="1">
      <alignment horizontal="center" vertical="center"/>
    </xf>
    <xf numFmtId="164" fontId="56" fillId="40" borderId="0" xfId="1" applyNumberFormat="1" applyFont="1" applyFill="1" applyAlignment="1">
      <alignment horizontal="right" vertical="center"/>
    </xf>
    <xf numFmtId="0" fontId="21" fillId="40" borderId="0" xfId="1" applyFont="1" applyFill="1" applyAlignment="1">
      <alignment horizontal="center" vertical="center"/>
    </xf>
    <xf numFmtId="0" fontId="57" fillId="40" borderId="0" xfId="1" applyFont="1" applyFill="1" applyAlignment="1">
      <alignment horizontal="left" vertical="center"/>
    </xf>
    <xf numFmtId="164" fontId="57" fillId="40" borderId="0" xfId="1" applyNumberFormat="1" applyFont="1" applyFill="1" applyAlignment="1">
      <alignment horizontal="center" vertical="center"/>
    </xf>
    <xf numFmtId="164" fontId="4" fillId="40" borderId="0" xfId="1" applyNumberFormat="1" applyFont="1" applyFill="1" applyAlignment="1">
      <alignment horizontal="center" vertical="center"/>
    </xf>
    <xf numFmtId="0" fontId="58" fillId="40" borderId="0" xfId="1" applyFont="1" applyFill="1" applyAlignment="1">
      <alignment horizontal="center" vertical="center"/>
    </xf>
    <xf numFmtId="0" fontId="4" fillId="40" borderId="0" xfId="1" applyFont="1" applyFill="1" applyAlignment="1">
      <alignment horizontal="left" vertical="center" wrapText="1"/>
    </xf>
    <xf numFmtId="0" fontId="4" fillId="40" borderId="0" xfId="1" applyFont="1" applyFill="1" applyAlignment="1">
      <alignment horizontal="center" vertical="center" wrapText="1"/>
    </xf>
    <xf numFmtId="0" fontId="4" fillId="40" borderId="0" xfId="1" applyFont="1" applyFill="1" applyAlignment="1">
      <alignment horizontal="center" vertical="center" shrinkToFit="1"/>
    </xf>
    <xf numFmtId="0" fontId="44" fillId="40" borderId="0" xfId="1" applyFont="1" applyFill="1" applyAlignment="1">
      <alignment horizontal="right" vertical="center"/>
    </xf>
    <xf numFmtId="0" fontId="1" fillId="40" borderId="0" xfId="1" applyFill="1"/>
    <xf numFmtId="0" fontId="3" fillId="40" borderId="0" xfId="1" applyFont="1" applyFill="1" applyAlignment="1">
      <alignment vertical="center" shrinkToFit="1"/>
    </xf>
    <xf numFmtId="0" fontId="44" fillId="40" borderId="0" xfId="1" applyFont="1" applyFill="1" applyAlignment="1">
      <alignment vertical="center"/>
    </xf>
    <xf numFmtId="0" fontId="44" fillId="40" borderId="0" xfId="1" applyFont="1" applyFill="1" applyAlignment="1">
      <alignment vertical="center" shrinkToFit="1"/>
    </xf>
    <xf numFmtId="0" fontId="41" fillId="40" borderId="0" xfId="1" applyFont="1" applyFill="1"/>
    <xf numFmtId="0" fontId="45" fillId="40" borderId="0" xfId="22" applyFont="1" applyFill="1" applyAlignment="1">
      <alignment horizontal="left" vertical="center"/>
    </xf>
    <xf numFmtId="164" fontId="4" fillId="40" borderId="0" xfId="1" applyNumberFormat="1" applyFont="1" applyFill="1" applyAlignment="1">
      <alignment horizontal="right" vertical="center"/>
    </xf>
    <xf numFmtId="0" fontId="3" fillId="40" borderId="0" xfId="1" applyFont="1" applyFill="1" applyAlignment="1">
      <alignment horizontal="left" vertical="center"/>
    </xf>
    <xf numFmtId="0" fontId="19" fillId="40" borderId="0" xfId="1" applyFont="1" applyFill="1" applyAlignment="1">
      <alignment horizontal="left" vertical="center"/>
    </xf>
    <xf numFmtId="0" fontId="6" fillId="40" borderId="0" xfId="1" applyFont="1" applyFill="1" applyAlignment="1">
      <alignment horizontal="center" vertical="center" wrapText="1"/>
    </xf>
    <xf numFmtId="0" fontId="44" fillId="40" borderId="0" xfId="1" applyFont="1" applyFill="1" applyAlignment="1">
      <alignment horizontal="center" vertical="center" wrapText="1"/>
    </xf>
    <xf numFmtId="0" fontId="46" fillId="40" borderId="0" xfId="1" applyFont="1" applyFill="1" applyAlignment="1">
      <alignment horizontal="center" vertical="center" wrapText="1"/>
    </xf>
    <xf numFmtId="164" fontId="44" fillId="40" borderId="0" xfId="1" applyNumberFormat="1" applyFont="1" applyFill="1" applyAlignment="1">
      <alignment horizontal="center" vertical="center"/>
    </xf>
    <xf numFmtId="14" fontId="7" fillId="0" borderId="3" xfId="2" applyNumberFormat="1" applyFont="1" applyFill="1" applyBorder="1" applyAlignment="1" applyProtection="1">
      <alignment horizontal="left" vertical="center" wrapText="1"/>
    </xf>
    <xf numFmtId="14" fontId="25" fillId="10" borderId="3" xfId="2" applyNumberFormat="1" applyFont="1" applyFill="1" applyBorder="1" applyAlignment="1" applyProtection="1">
      <alignment horizontal="left" vertical="center" wrapText="1"/>
    </xf>
    <xf numFmtId="14" fontId="7" fillId="22" borderId="15" xfId="2" applyNumberFormat="1" applyFont="1" applyFill="1" applyBorder="1" applyAlignment="1" applyProtection="1">
      <alignment horizontal="left" vertical="center" wrapText="1"/>
    </xf>
    <xf numFmtId="14" fontId="7" fillId="14" borderId="14" xfId="2" applyNumberFormat="1" applyFont="1" applyFill="1" applyBorder="1" applyAlignment="1" applyProtection="1">
      <alignment vertical="center" wrapText="1"/>
    </xf>
    <xf numFmtId="2" fontId="6" fillId="10" borderId="9" xfId="1" quotePrefix="1" applyNumberFormat="1" applyFont="1" applyFill="1" applyBorder="1" applyAlignment="1">
      <alignment vertical="center" wrapText="1" shrinkToFit="1"/>
    </xf>
    <xf numFmtId="0" fontId="0" fillId="0" borderId="11" xfId="10" applyFont="1" applyBorder="1">
      <alignment horizontal="left" vertical="center"/>
    </xf>
    <xf numFmtId="0" fontId="0" fillId="0" borderId="0" xfId="10" applyFont="1" applyBorder="1">
      <alignment horizontal="left" vertical="center"/>
    </xf>
    <xf numFmtId="0" fontId="0" fillId="0" borderId="12" xfId="10" applyFont="1" applyBorder="1">
      <alignment horizontal="left" vertical="center"/>
    </xf>
    <xf numFmtId="0" fontId="10" fillId="0" borderId="0" xfId="6">
      <alignment vertical="center"/>
    </xf>
    <xf numFmtId="0" fontId="31" fillId="0" borderId="11" xfId="10" applyFont="1" applyBorder="1">
      <alignment horizontal="left" vertical="center"/>
    </xf>
    <xf numFmtId="0" fontId="31" fillId="0" borderId="0" xfId="10" applyFont="1">
      <alignment horizontal="left" vertical="center"/>
    </xf>
    <xf numFmtId="0" fontId="31" fillId="0" borderId="12" xfId="10" applyFont="1" applyBorder="1">
      <alignment horizontal="left" vertical="center"/>
    </xf>
    <xf numFmtId="0" fontId="31" fillId="0" borderId="0" xfId="10" applyFont="1" applyBorder="1">
      <alignment horizontal="left" vertical="center"/>
    </xf>
  </cellXfs>
  <cellStyles count="23">
    <cellStyle name="% complete" xfId="12" xr:uid="{963533D3-A983-4FE0-B513-54EF403108D4}"/>
    <cellStyle name="% complete (beyond plan) legend" xfId="14" xr:uid="{0EFFB349-AF99-4672-B660-E7D0C8DB7471}"/>
    <cellStyle name="Activity" xfId="21" xr:uid="{3B554496-A252-4A13-A802-715D3B379D5D}"/>
    <cellStyle name="Actual (beyond plan) legend" xfId="13" xr:uid="{9E4D94FE-C12D-43C0-97FE-2FEE9E21C897}"/>
    <cellStyle name="Actual legend" xfId="11" xr:uid="{E8331CD8-C7D9-4E92-99CF-A0CAA46001FA}"/>
    <cellStyle name="Explanatory Text 2" xfId="6" xr:uid="{FEC618B5-AE55-4502-8A49-6AA2C2A98A59}"/>
    <cellStyle name="Heading 1 2" xfId="4" xr:uid="{704810AF-950F-49B8-8102-E2267A6BD96E}"/>
    <cellStyle name="Heading 2 2" xfId="15" xr:uid="{6B684B85-75E8-42AF-8AF3-A808AE1E6369}"/>
    <cellStyle name="Heading 3 2" xfId="16" xr:uid="{71F06E60-F49A-42A6-9295-468456B370BC}"/>
    <cellStyle name="Heading 4 2" xfId="17" xr:uid="{83642364-E952-41B7-BD13-6DC831869C28}"/>
    <cellStyle name="Hyperlink" xfId="22" builtinId="8"/>
    <cellStyle name="Hyperlink 2" xfId="2" xr:uid="{9F1FC49B-C5E7-4CC7-B0E0-245AF8C21096}"/>
    <cellStyle name="Label" xfId="10" xr:uid="{CD1731E1-3A7F-45D1-908C-770E588F4310}"/>
    <cellStyle name="Normal" xfId="0" builtinId="0"/>
    <cellStyle name="Normal 2" xfId="1" xr:uid="{0942DF5B-6024-42EF-BE74-A8F0342B29BC}"/>
    <cellStyle name="Normal 3" xfId="5" xr:uid="{4EC5FE70-56BF-499E-A2FE-0FBF31C839BA}"/>
    <cellStyle name="Percent Complete" xfId="20" xr:uid="{C1858CA6-96AE-4ADE-A244-FDBC6581C311}"/>
    <cellStyle name="Period Headers" xfId="19" xr:uid="{3AFEE05C-79B5-4BCF-8729-8472F4D5AC80}"/>
    <cellStyle name="Period Highlight Control" xfId="7" xr:uid="{B8D47238-9240-491E-B43F-0C9E0004D4B8}"/>
    <cellStyle name="Period Value" xfId="8" xr:uid="{42477899-5F11-439A-BEC7-EB6D03DFEF43}"/>
    <cellStyle name="Plan legend" xfId="9" xr:uid="{E1F78011-C332-49C1-A13C-390579C10D9D}"/>
    <cellStyle name="Project Headers" xfId="18" xr:uid="{655DE95A-80F2-4F80-A341-B79F5354DDC0}"/>
    <cellStyle name="Title 2" xfId="3" xr:uid="{404F0B2D-689C-4BD4-96E0-6A6CE4FE26C7}"/>
  </cellStyles>
  <dxfs count="24884">
    <dxf>
      <fill>
        <patternFill>
          <bgColor rgb="FFFF0000"/>
        </patternFill>
      </fill>
    </dxf>
    <dxf>
      <font>
        <color rgb="FFFF0000"/>
      </font>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rgb="FFFBA3A3"/>
        </patternFill>
      </fill>
    </dxf>
    <dxf>
      <fill>
        <patternFill patternType="none">
          <bgColor auto="1"/>
        </patternFill>
      </fill>
    </dxf>
    <dxf>
      <fill>
        <patternFill patternType="none">
          <bgColor auto="1"/>
        </patternFill>
      </fill>
    </dxf>
    <dxf>
      <fill>
        <patternFill>
          <bgColor rgb="FFFBA3A3"/>
        </patternFill>
      </fill>
    </dxf>
    <dxf>
      <fill>
        <patternFill patternType="none">
          <bgColor auto="1"/>
        </patternFill>
      </fill>
    </dxf>
    <dxf>
      <fill>
        <patternFill patternType="none">
          <bgColor auto="1"/>
        </patternFill>
      </fill>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ont>
        <color theme="0"/>
      </font>
    </dxf>
    <dxf>
      <font>
        <color theme="0"/>
      </font>
    </dxf>
    <dxf>
      <font>
        <color theme="0"/>
      </font>
    </dxf>
    <dxf>
      <fill>
        <patternFill>
          <bgColor theme="9" tint="0.59996337778862885"/>
        </patternFill>
      </fill>
    </dxf>
    <dxf>
      <fill>
        <patternFill>
          <bgColor theme="9" tint="0.39994506668294322"/>
        </patternFill>
      </fill>
    </dxf>
    <dxf>
      <fill>
        <patternFill>
          <bgColor theme="9" tint="-0.24994659260841701"/>
        </patternFill>
      </fill>
    </dxf>
    <dxf>
      <fill>
        <patternFill>
          <bgColor theme="4" tint="0.59996337778862885"/>
        </patternFill>
      </fill>
    </dxf>
    <dxf>
      <fill>
        <patternFill>
          <bgColor theme="4" tint="0.39994506668294322"/>
        </patternFill>
      </fill>
    </dxf>
    <dxf>
      <fill>
        <patternFill>
          <bgColor rgb="FFCCCCFF"/>
        </patternFill>
      </fill>
    </dxf>
    <dxf>
      <fill>
        <patternFill>
          <bgColor theme="5" tint="0.59996337778862885"/>
        </patternFill>
      </fill>
    </dxf>
    <dxf>
      <fill>
        <patternFill>
          <bgColor theme="5" tint="0.79998168889431442"/>
        </patternFill>
      </fill>
    </dxf>
    <dxf>
      <fill>
        <patternFill>
          <bgColor rgb="FFD3F8FF"/>
        </patternFill>
      </fill>
    </dxf>
    <dxf>
      <fill>
        <patternFill>
          <bgColor theme="7" tint="0.79998168889431442"/>
        </patternFill>
      </fill>
    </dxf>
    <dxf>
      <fill>
        <patternFill>
          <bgColor theme="9" tint="0.79998168889431442"/>
        </patternFill>
      </fill>
    </dxf>
    <dxf>
      <fill>
        <patternFill>
          <bgColor rgb="FFF5CDFD"/>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FF9999"/>
        </patternFill>
      </fill>
    </dxf>
    <dxf>
      <font>
        <b/>
        <i val="0"/>
      </font>
      <fill>
        <patternFill>
          <bgColor theme="9" tint="0.59996337778862885"/>
        </patternFill>
      </fill>
    </dxf>
    <dxf>
      <font>
        <b/>
        <i val="0"/>
      </font>
      <fill>
        <patternFill>
          <bgColor theme="7"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fill>
        <patternFill patternType="none">
          <bgColor auto="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fill>
        <patternFill patternType="none">
          <bgColor auto="1"/>
        </patternFill>
      </fill>
    </dxf>
    <dxf>
      <fill>
        <patternFill>
          <bgColor theme="2" tint="-9.9948118533890809E-2"/>
        </patternFill>
      </fill>
    </dxf>
    <dxf>
      <fill>
        <patternFill>
          <bgColor indexed="42"/>
        </patternFill>
      </fill>
    </dxf>
    <dxf>
      <font>
        <b/>
        <i/>
        <condense val="0"/>
        <extend val="0"/>
        <color indexed="10"/>
      </font>
      <fill>
        <patternFill>
          <bgColor theme="5" tint="0.7999816888943144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fill>
        <patternFill patternType="none">
          <bgColor auto="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fill>
        <patternFill patternType="none">
          <bgColor auto="1"/>
        </patternFill>
      </fill>
    </dxf>
    <dxf>
      <fill>
        <patternFill>
          <bgColor theme="2" tint="-9.9948118533890809E-2"/>
        </patternFill>
      </fill>
    </dxf>
    <dxf>
      <fill>
        <patternFill>
          <bgColor indexed="42"/>
        </patternFill>
      </fill>
    </dxf>
    <dxf>
      <font>
        <b/>
        <i/>
        <condense val="0"/>
        <extend val="0"/>
        <color indexed="10"/>
      </font>
      <fill>
        <patternFill>
          <bgColor theme="5" tint="0.79998168889431442"/>
        </patternFill>
      </fill>
    </dxf>
    <dxf>
      <fill>
        <patternFill>
          <bgColor theme="9" tint="0.39994506668294322"/>
        </patternFill>
      </fill>
    </dxf>
    <dxf>
      <fill>
        <patternFill>
          <bgColor indexed="42"/>
        </patternFill>
      </fill>
    </dxf>
    <dxf>
      <font>
        <b/>
        <i/>
        <condense val="0"/>
        <extend val="0"/>
        <color indexed="10"/>
      </font>
    </dxf>
    <dxf>
      <fill>
        <patternFill>
          <bgColor theme="9" tint="0.59996337778862885"/>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font>
      <fill>
        <patternFill>
          <bgColor rgb="FFFF9999"/>
        </patternFill>
      </fill>
    </dxf>
    <dxf>
      <font>
        <b/>
        <i val="0"/>
      </font>
      <fill>
        <patternFill>
          <bgColor theme="9" tint="0.59996337778862885"/>
        </patternFill>
      </fill>
    </dxf>
    <dxf>
      <font>
        <b/>
        <i val="0"/>
      </font>
      <fill>
        <patternFill>
          <bgColor theme="7"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rgb="FFFBA3A3"/>
        </patternFill>
      </fill>
    </dxf>
    <dxf>
      <fill>
        <patternFill patternType="none">
          <bgColor auto="1"/>
        </patternFill>
      </fill>
    </dxf>
    <dxf>
      <fill>
        <patternFill patternType="none">
          <bgColor auto="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indexed="42"/>
        </patternFill>
      </fill>
    </dxf>
    <dxf>
      <font>
        <b/>
        <i/>
        <condense val="0"/>
        <extend val="0"/>
        <color indexed="10"/>
      </font>
    </dxf>
    <dxf>
      <fill>
        <patternFill>
          <bgColor theme="7" tint="0.79998168889431442"/>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ont>
        <color rgb="FFFF0000"/>
      </font>
    </dxf>
    <dxf>
      <fill>
        <patternFill>
          <bgColor indexed="42"/>
        </patternFill>
      </fill>
    </dxf>
    <dxf>
      <font>
        <b/>
        <i/>
        <condense val="0"/>
        <extend val="0"/>
        <color indexed="10"/>
      </font>
    </dxf>
    <dxf>
      <fill>
        <patternFill>
          <bgColor rgb="FFCDACE6"/>
        </patternFill>
      </fill>
    </dxf>
    <dxf>
      <fill>
        <patternFill>
          <bgColor theme="7"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color rgb="FFFF0000"/>
      </font>
    </dxf>
    <dxf>
      <fill>
        <patternFill>
          <bgColor indexed="42"/>
        </patternFill>
      </fill>
    </dxf>
    <dxf>
      <font>
        <b/>
        <i/>
        <condense val="0"/>
        <extend val="0"/>
        <color indexed="10"/>
      </font>
    </dxf>
    <dxf>
      <fill>
        <patternFill>
          <bgColor rgb="FFCDACE6"/>
        </patternFill>
      </fill>
    </dxf>
    <dxf>
      <fill>
        <patternFill>
          <bgColor theme="7" tint="0.79998168889431442"/>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indexed="42"/>
        </patternFill>
      </fill>
    </dxf>
    <dxf>
      <font>
        <b/>
        <i/>
        <condense val="0"/>
        <extend val="0"/>
        <color indexed="10"/>
      </font>
    </dxf>
    <dxf>
      <fill>
        <patternFill>
          <bgColor rgb="FFCDACE6"/>
        </patternFill>
      </fill>
    </dxf>
    <dxf>
      <fill>
        <patternFill>
          <bgColor theme="7" tint="0.79998168889431442"/>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indexed="42"/>
        </patternFill>
      </fill>
    </dxf>
    <dxf>
      <font>
        <b/>
        <i/>
        <condense val="0"/>
        <extend val="0"/>
        <color indexed="10"/>
      </font>
    </dxf>
    <dxf>
      <fill>
        <patternFill>
          <bgColor rgb="FFCDACE6"/>
        </patternFill>
      </fill>
    </dxf>
    <dxf>
      <fill>
        <patternFill>
          <bgColor theme="7" tint="0.79998168889431442"/>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ill>
        <patternFill>
          <bgColor indexed="42"/>
        </patternFill>
      </fill>
    </dxf>
    <dxf>
      <font>
        <b/>
        <i/>
        <condense val="0"/>
        <extend val="0"/>
        <color indexed="10"/>
      </font>
    </dxf>
    <dxf>
      <fill>
        <patternFill>
          <bgColor rgb="FFCDACE6"/>
        </patternFill>
      </fill>
    </dxf>
    <dxf>
      <fill>
        <patternFill>
          <bgColor theme="7" tint="0.79998168889431442"/>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ont>
        <color rgb="FFFF0000"/>
      </font>
    </dxf>
    <dxf>
      <fill>
        <patternFill>
          <bgColor indexed="42"/>
        </patternFill>
      </fill>
    </dxf>
    <dxf>
      <font>
        <b/>
        <i/>
        <condense val="0"/>
        <extend val="0"/>
        <color indexed="10"/>
      </font>
    </dxf>
    <dxf>
      <fill>
        <patternFill>
          <bgColor rgb="FFCDACE6"/>
        </patternFill>
      </fill>
    </dxf>
    <dxf>
      <fill>
        <patternFill>
          <bgColor theme="7" tint="0.79998168889431442"/>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ndense val="0"/>
        <extend val="0"/>
        <color indexed="10"/>
      </font>
    </dxf>
    <dxf>
      <font>
        <color rgb="FFFF0000"/>
      </font>
    </dxf>
    <dxf>
      <fill>
        <patternFill>
          <bgColor theme="0" tint="-0.14996795556505021"/>
        </patternFill>
      </fill>
    </dxf>
    <dxf>
      <fill>
        <patternFill>
          <bgColor rgb="FFCDACE6"/>
        </patternFill>
      </fill>
    </dxf>
    <dxf>
      <fill>
        <patternFill>
          <bgColor theme="7" tint="0.79998168889431442"/>
        </patternFill>
      </fill>
    </dxf>
    <dxf>
      <numFmt numFmtId="1" formatCode="0"/>
      <alignment horizontal="center" vertical="bottom" textRotation="0" wrapText="0" indent="0" justifyLastLine="0" shrinkToFit="0" readingOrder="0"/>
      <border diagonalUp="0" diagonalDown="0">
        <left style="thin">
          <color indexed="64"/>
        </left>
        <right/>
        <top/>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rgb="FF0070C0"/>
        <name val="Calibri"/>
        <family val="2"/>
        <scheme val="minor"/>
      </font>
      <numFmt numFmtId="166" formatCode="mm/dd/yy;@"/>
      <alignment horizontal="center" vertical="bottom" textRotation="0" wrapText="0" indent="0" justifyLastLine="0" shrinkToFit="0" readingOrder="0"/>
    </dxf>
    <dxf>
      <font>
        <b val="0"/>
        <i val="0"/>
        <strike val="0"/>
        <condense val="0"/>
        <extend val="0"/>
        <outline val="0"/>
        <shadow val="0"/>
        <u val="none"/>
        <vertAlign val="baseline"/>
        <sz val="11"/>
        <color rgb="FF0070C0"/>
        <name val="Calibri"/>
        <family val="2"/>
        <scheme val="minor"/>
      </font>
      <numFmt numFmtId="166" formatCode="mm/dd/yy;@"/>
      <alignment horizontal="center" vertical="bottom" textRotation="0" wrapText="0" indent="0" justifyLastLine="0" shrinkToFit="0" readingOrder="0"/>
      <border diagonalUp="0" diagonalDown="0">
        <left style="thin">
          <color indexed="64"/>
        </left>
        <right/>
        <top/>
        <bottom/>
        <vertical/>
        <horizontal/>
      </border>
    </dxf>
    <dxf>
      <font>
        <b val="0"/>
        <i/>
        <strike val="0"/>
        <condense val="0"/>
        <extend val="0"/>
        <outline val="0"/>
        <shadow val="0"/>
        <u val="none"/>
        <vertAlign val="baseline"/>
        <sz val="8"/>
        <color theme="6" tint="0.59999389629810485"/>
        <name val="Calibri"/>
        <family val="2"/>
        <scheme val="minor"/>
      </font>
      <numFmt numFmtId="166" formatCode="mm/dd/yy;@"/>
    </dxf>
    <dxf>
      <border outline="0">
        <right style="thin">
          <color indexed="64"/>
        </right>
      </border>
    </dxf>
    <dxf>
      <numFmt numFmtId="1" formatCode="0"/>
      <alignment horizontal="center" vertical="bottom" textRotation="0" wrapText="0" indent="0" justifyLastLine="0" shrinkToFit="0" readingOrder="0"/>
      <border diagonalUp="0" diagonalDown="0">
        <left style="thin">
          <color indexed="64"/>
        </left>
        <right/>
        <top/>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bottom/>
        <vertical/>
        <horizontal/>
      </border>
    </dxf>
    <dxf>
      <font>
        <b/>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rgb="FF0070C0"/>
        <name val="Calibri"/>
        <family val="2"/>
        <scheme val="minor"/>
      </font>
      <numFmt numFmtId="166" formatCode="mm/dd/yy;@"/>
      <alignment horizontal="center" vertical="bottom" textRotation="0" wrapText="0" indent="0" justifyLastLine="0" shrinkToFit="0" readingOrder="0"/>
    </dxf>
    <dxf>
      <font>
        <b val="0"/>
        <i val="0"/>
        <strike val="0"/>
        <condense val="0"/>
        <extend val="0"/>
        <outline val="0"/>
        <shadow val="0"/>
        <u val="none"/>
        <vertAlign val="baseline"/>
        <sz val="11"/>
        <color rgb="FF0070C0"/>
        <name val="Calibri"/>
        <family val="2"/>
        <scheme val="minor"/>
      </font>
      <numFmt numFmtId="166" formatCode="mm/dd/yy;@"/>
      <alignment horizontal="center" vertical="bottom" textRotation="0" wrapText="0" indent="0" justifyLastLine="0" shrinkToFit="0" readingOrder="0"/>
      <border diagonalUp="0" diagonalDown="0">
        <left style="thin">
          <color indexed="64"/>
        </left>
        <right/>
        <top/>
        <bottom/>
        <vertical/>
        <horizontal/>
      </border>
    </dxf>
    <dxf>
      <font>
        <b val="0"/>
        <i/>
        <strike val="0"/>
        <condense val="0"/>
        <extend val="0"/>
        <outline val="0"/>
        <shadow val="0"/>
        <u val="none"/>
        <vertAlign val="baseline"/>
        <sz val="8"/>
        <color theme="6" tint="0.59999389629810485"/>
        <name val="Calibri"/>
        <family val="2"/>
        <scheme val="minor"/>
      </font>
      <numFmt numFmtId="166" formatCode="mm/dd/yy;@"/>
    </dxf>
    <dxf>
      <border outline="0">
        <right style="thin">
          <color indexed="64"/>
        </right>
      </border>
    </dxf>
  </dxfs>
  <tableStyles count="0" defaultTableStyle="TableStyleMedium2" defaultPivotStyle="PivotStyleLight16"/>
  <colors>
    <mruColors>
      <color rgb="FFC1EFFF"/>
      <color rgb="FFFF9999"/>
      <color rgb="FFCC99FF"/>
      <color rgb="FFCCCCFF"/>
      <color rgb="FFFFE1E1"/>
      <color rgb="FFD3F8FF"/>
      <color rgb="FFFBA3A3"/>
      <color rgb="FFF5CDFD"/>
      <color rgb="FFFF7C8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676788135749141E-2"/>
          <c:y val="3.4248155887412902E-2"/>
          <c:w val="0.97294370039437761"/>
          <c:h val="0.70085322667999839"/>
        </c:manualLayout>
      </c:layout>
      <c:barChart>
        <c:barDir val="col"/>
        <c:grouping val="clustered"/>
        <c:varyColors val="0"/>
        <c:ser>
          <c:idx val="0"/>
          <c:order val="0"/>
          <c:tx>
            <c:strRef>
              <c:f>'Received v Distributed RFIs'!$E$18</c:f>
              <c:strCache>
                <c:ptCount val="1"/>
                <c:pt idx="0">
                  <c:v># Received</c:v>
                </c:pt>
              </c:strCache>
            </c:strRef>
          </c:tx>
          <c:spPr>
            <a:solidFill>
              <a:srgbClr val="FF7C80"/>
            </a:solidFill>
            <a:ln>
              <a:solidFill>
                <a:srgbClr val="FF7C8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RFIs'!$B$19:$B$172</c:f>
              <c:strCache>
                <c:ptCount val="72"/>
                <c:pt idx="0">
                  <c:v>03/10/2024</c:v>
                </c:pt>
                <c:pt idx="1">
                  <c:v>03/17/2024</c:v>
                </c:pt>
                <c:pt idx="2">
                  <c:v>03/24/2024</c:v>
                </c:pt>
                <c:pt idx="3">
                  <c:v>03/31/2024</c:v>
                </c:pt>
                <c:pt idx="4">
                  <c:v>04/07/2024</c:v>
                </c:pt>
                <c:pt idx="5">
                  <c:v>04/14/2024</c:v>
                </c:pt>
                <c:pt idx="6">
                  <c:v>04/21/2024</c:v>
                </c:pt>
                <c:pt idx="7">
                  <c:v>04/28/2024</c:v>
                </c:pt>
                <c:pt idx="8">
                  <c:v>05/05/2024</c:v>
                </c:pt>
                <c:pt idx="9">
                  <c:v>05/12/2024</c:v>
                </c:pt>
                <c:pt idx="10">
                  <c:v>05/19/2024</c:v>
                </c:pt>
                <c:pt idx="11">
                  <c:v>05/26/2024</c:v>
                </c:pt>
                <c:pt idx="12">
                  <c:v>06/02/2024</c:v>
                </c:pt>
                <c:pt idx="13">
                  <c:v>06/09/2024</c:v>
                </c:pt>
                <c:pt idx="14">
                  <c:v>06/16/2024</c:v>
                </c:pt>
                <c:pt idx="15">
                  <c:v>06/23/2024</c:v>
                </c:pt>
                <c:pt idx="16">
                  <c:v>06/30/2024</c:v>
                </c:pt>
                <c:pt idx="17">
                  <c:v>07/07/2024</c:v>
                </c:pt>
                <c:pt idx="18">
                  <c:v>07/14/2024</c:v>
                </c:pt>
                <c:pt idx="19">
                  <c:v>07/21/2024</c:v>
                </c:pt>
                <c:pt idx="20">
                  <c:v>07/28/2024</c:v>
                </c:pt>
                <c:pt idx="21">
                  <c:v>08/04/2024</c:v>
                </c:pt>
                <c:pt idx="22">
                  <c:v>08/11/2024</c:v>
                </c:pt>
                <c:pt idx="23">
                  <c:v>08/18/2024</c:v>
                </c:pt>
                <c:pt idx="24">
                  <c:v>08/25/2024</c:v>
                </c:pt>
                <c:pt idx="25">
                  <c:v>09/01/2024</c:v>
                </c:pt>
                <c:pt idx="26">
                  <c:v>09/08/2024</c:v>
                </c:pt>
                <c:pt idx="27">
                  <c:v>09/15/2024</c:v>
                </c:pt>
                <c:pt idx="28">
                  <c:v>09/22/2024</c:v>
                </c:pt>
                <c:pt idx="29">
                  <c:v>09/29/2024</c:v>
                </c:pt>
                <c:pt idx="30">
                  <c:v>10/06/2024</c:v>
                </c:pt>
                <c:pt idx="31">
                  <c:v>10/13/2024</c:v>
                </c:pt>
                <c:pt idx="32">
                  <c:v>10/20/2024</c:v>
                </c:pt>
                <c:pt idx="33">
                  <c:v>10/27/2024</c:v>
                </c:pt>
                <c:pt idx="34">
                  <c:v>11/03/2024</c:v>
                </c:pt>
                <c:pt idx="35">
                  <c:v>11/10/2024</c:v>
                </c:pt>
                <c:pt idx="36">
                  <c:v>11/17/2024</c:v>
                </c:pt>
                <c:pt idx="37">
                  <c:v>11/24/2024</c:v>
                </c:pt>
                <c:pt idx="38">
                  <c:v>12/01/2024</c:v>
                </c:pt>
                <c:pt idx="39">
                  <c:v>12/08/2024</c:v>
                </c:pt>
                <c:pt idx="40">
                  <c:v>12/15/2024</c:v>
                </c:pt>
                <c:pt idx="41">
                  <c:v>12/22/2024</c:v>
                </c:pt>
                <c:pt idx="42">
                  <c:v>12/29/2024</c:v>
                </c:pt>
                <c:pt idx="43">
                  <c:v>01/05/2025</c:v>
                </c:pt>
                <c:pt idx="44">
                  <c:v>01/12/2025</c:v>
                </c:pt>
                <c:pt idx="45">
                  <c:v>01/19/2025</c:v>
                </c:pt>
                <c:pt idx="46">
                  <c:v>01/26/2025</c:v>
                </c:pt>
                <c:pt idx="47">
                  <c:v>02/02/2025</c:v>
                </c:pt>
                <c:pt idx="48">
                  <c:v>02/09/2025</c:v>
                </c:pt>
                <c:pt idx="49">
                  <c:v>02/16/2025</c:v>
                </c:pt>
                <c:pt idx="50">
                  <c:v>02/23/2025</c:v>
                </c:pt>
                <c:pt idx="51">
                  <c:v>03/02/2025</c:v>
                </c:pt>
                <c:pt idx="52">
                  <c:v>03/09/2025</c:v>
                </c:pt>
                <c:pt idx="53">
                  <c:v>03/16/2025</c:v>
                </c:pt>
                <c:pt idx="54">
                  <c:v>03/23/2025</c:v>
                </c:pt>
                <c:pt idx="55">
                  <c:v>03/30/2025</c:v>
                </c:pt>
                <c:pt idx="56">
                  <c:v>04/06/2025</c:v>
                </c:pt>
                <c:pt idx="57">
                  <c:v>04/13/2025</c:v>
                </c:pt>
                <c:pt idx="58">
                  <c:v>04/20/2025</c:v>
                </c:pt>
                <c:pt idx="59">
                  <c:v>04/27/2025</c:v>
                </c:pt>
                <c:pt idx="60">
                  <c:v>05/04/2025</c:v>
                </c:pt>
                <c:pt idx="61">
                  <c:v>05/11/2025</c:v>
                </c:pt>
                <c:pt idx="62">
                  <c:v>05/18/2025</c:v>
                </c:pt>
                <c:pt idx="63">
                  <c:v>05/25/2025</c:v>
                </c:pt>
                <c:pt idx="64">
                  <c:v>06/01/2025</c:v>
                </c:pt>
                <c:pt idx="65">
                  <c:v>06/08/2025</c:v>
                </c:pt>
                <c:pt idx="66">
                  <c:v>06/15/2025</c:v>
                </c:pt>
                <c:pt idx="67">
                  <c:v>06/22/2025</c:v>
                </c:pt>
                <c:pt idx="68">
                  <c:v>06/29/2025</c:v>
                </c:pt>
                <c:pt idx="69">
                  <c:v>07/06/2025</c:v>
                </c:pt>
                <c:pt idx="70">
                  <c:v>07/13/2025</c:v>
                </c:pt>
                <c:pt idx="71">
                  <c:v>07/20/2025</c:v>
                </c:pt>
              </c:strCache>
            </c:strRef>
          </c:cat>
          <c:val>
            <c:numRef>
              <c:f>'Received v Distributed RFIs'!$E$19:$E$172</c:f>
              <c:numCache>
                <c:formatCode>General</c:formatCode>
                <c:ptCount val="72"/>
                <c:pt idx="0">
                  <c:v>17</c:v>
                </c:pt>
                <c:pt idx="1">
                  <c:v>35</c:v>
                </c:pt>
                <c:pt idx="2">
                  <c:v>14</c:v>
                </c:pt>
                <c:pt idx="3">
                  <c:v>13</c:v>
                </c:pt>
                <c:pt idx="4">
                  <c:v>19</c:v>
                </c:pt>
                <c:pt idx="5">
                  <c:v>7</c:v>
                </c:pt>
                <c:pt idx="6">
                  <c:v>16</c:v>
                </c:pt>
                <c:pt idx="7">
                  <c:v>27</c:v>
                </c:pt>
                <c:pt idx="8">
                  <c:v>19</c:v>
                </c:pt>
                <c:pt idx="9">
                  <c:v>24</c:v>
                </c:pt>
                <c:pt idx="10">
                  <c:v>22</c:v>
                </c:pt>
                <c:pt idx="11">
                  <c:v>25</c:v>
                </c:pt>
                <c:pt idx="12">
                  <c:v>13</c:v>
                </c:pt>
                <c:pt idx="13">
                  <c:v>15</c:v>
                </c:pt>
                <c:pt idx="14">
                  <c:v>8</c:v>
                </c:pt>
                <c:pt idx="15">
                  <c:v>11</c:v>
                </c:pt>
                <c:pt idx="16">
                  <c:v>11</c:v>
                </c:pt>
                <c:pt idx="17">
                  <c:v>6</c:v>
                </c:pt>
                <c:pt idx="18">
                  <c:v>23</c:v>
                </c:pt>
                <c:pt idx="19">
                  <c:v>11</c:v>
                </c:pt>
                <c:pt idx="20">
                  <c:v>9</c:v>
                </c:pt>
                <c:pt idx="21">
                  <c:v>20</c:v>
                </c:pt>
                <c:pt idx="22">
                  <c:v>8</c:v>
                </c:pt>
                <c:pt idx="23">
                  <c:v>11</c:v>
                </c:pt>
                <c:pt idx="24">
                  <c:v>13</c:v>
                </c:pt>
                <c:pt idx="25">
                  <c:v>7</c:v>
                </c:pt>
                <c:pt idx="26">
                  <c:v>10</c:v>
                </c:pt>
                <c:pt idx="27">
                  <c:v>12</c:v>
                </c:pt>
                <c:pt idx="28">
                  <c:v>13</c:v>
                </c:pt>
                <c:pt idx="29">
                  <c:v>9</c:v>
                </c:pt>
                <c:pt idx="30">
                  <c:v>9</c:v>
                </c:pt>
                <c:pt idx="31">
                  <c:v>8</c:v>
                </c:pt>
                <c:pt idx="32">
                  <c:v>11</c:v>
                </c:pt>
                <c:pt idx="33">
                  <c:v>9</c:v>
                </c:pt>
                <c:pt idx="34">
                  <c:v>15</c:v>
                </c:pt>
                <c:pt idx="35">
                  <c:v>10</c:v>
                </c:pt>
                <c:pt idx="36">
                  <c:v>5</c:v>
                </c:pt>
                <c:pt idx="37">
                  <c:v>18</c:v>
                </c:pt>
                <c:pt idx="38">
                  <c:v>2</c:v>
                </c:pt>
                <c:pt idx="39">
                  <c:v>7</c:v>
                </c:pt>
                <c:pt idx="40">
                  <c:v>8</c:v>
                </c:pt>
                <c:pt idx="41">
                  <c:v>11</c:v>
                </c:pt>
                <c:pt idx="42">
                  <c:v>5</c:v>
                </c:pt>
                <c:pt idx="43">
                  <c:v>5</c:v>
                </c:pt>
                <c:pt idx="44">
                  <c:v>13</c:v>
                </c:pt>
                <c:pt idx="45">
                  <c:v>12</c:v>
                </c:pt>
                <c:pt idx="46">
                  <c:v>13</c:v>
                </c:pt>
                <c:pt idx="47">
                  <c:v>14</c:v>
                </c:pt>
                <c:pt idx="48">
                  <c:v>18</c:v>
                </c:pt>
                <c:pt idx="49">
                  <c:v>11</c:v>
                </c:pt>
                <c:pt idx="50">
                  <c:v>9</c:v>
                </c:pt>
                <c:pt idx="51">
                  <c:v>14</c:v>
                </c:pt>
                <c:pt idx="52">
                  <c:v>20</c:v>
                </c:pt>
                <c:pt idx="53">
                  <c:v>11</c:v>
                </c:pt>
                <c:pt idx="54">
                  <c:v>7</c:v>
                </c:pt>
                <c:pt idx="55">
                  <c:v>8</c:v>
                </c:pt>
                <c:pt idx="56">
                  <c:v>10</c:v>
                </c:pt>
                <c:pt idx="57">
                  <c:v>13</c:v>
                </c:pt>
                <c:pt idx="58">
                  <c:v>8</c:v>
                </c:pt>
                <c:pt idx="59">
                  <c:v>8</c:v>
                </c:pt>
                <c:pt idx="60">
                  <c:v>9</c:v>
                </c:pt>
                <c:pt idx="61">
                  <c:v>14</c:v>
                </c:pt>
                <c:pt idx="62">
                  <c:v>16</c:v>
                </c:pt>
                <c:pt idx="63">
                  <c:v>7</c:v>
                </c:pt>
                <c:pt idx="64">
                  <c:v>4</c:v>
                </c:pt>
                <c:pt idx="65">
                  <c:v>8</c:v>
                </c:pt>
                <c:pt idx="66">
                  <c:v>12</c:v>
                </c:pt>
                <c:pt idx="67">
                  <c:v>8</c:v>
                </c:pt>
                <c:pt idx="68">
                  <c:v>3</c:v>
                </c:pt>
                <c:pt idx="69">
                  <c:v>7</c:v>
                </c:pt>
                <c:pt idx="70">
                  <c:v>0</c:v>
                </c:pt>
                <c:pt idx="71">
                  <c:v>0</c:v>
                </c:pt>
              </c:numCache>
            </c:numRef>
          </c:val>
          <c:extLst>
            <c:ext xmlns:c16="http://schemas.microsoft.com/office/drawing/2014/chart" uri="{C3380CC4-5D6E-409C-BE32-E72D297353CC}">
              <c16:uniqueId val="{00000000-1CEC-44F1-913F-81CABDF3979D}"/>
            </c:ext>
          </c:extLst>
        </c:ser>
        <c:ser>
          <c:idx val="1"/>
          <c:order val="1"/>
          <c:tx>
            <c:strRef>
              <c:f>'Received v Distributed RFIs'!$F$18</c:f>
              <c:strCache>
                <c:ptCount val="1"/>
                <c:pt idx="0">
                  <c:v># Sent</c:v>
                </c:pt>
              </c:strCache>
            </c:strRef>
          </c:tx>
          <c:spPr>
            <a:solidFill>
              <a:schemeClr val="accent5">
                <a:lumMod val="40000"/>
                <a:lumOff val="60000"/>
              </a:schemeClr>
            </a:solidFill>
            <a:ln>
              <a:solidFill>
                <a:schemeClr val="accent5">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RFIs'!$B$19:$B$172</c:f>
              <c:strCache>
                <c:ptCount val="72"/>
                <c:pt idx="0">
                  <c:v>03/10/2024</c:v>
                </c:pt>
                <c:pt idx="1">
                  <c:v>03/17/2024</c:v>
                </c:pt>
                <c:pt idx="2">
                  <c:v>03/24/2024</c:v>
                </c:pt>
                <c:pt idx="3">
                  <c:v>03/31/2024</c:v>
                </c:pt>
                <c:pt idx="4">
                  <c:v>04/07/2024</c:v>
                </c:pt>
                <c:pt idx="5">
                  <c:v>04/14/2024</c:v>
                </c:pt>
                <c:pt idx="6">
                  <c:v>04/21/2024</c:v>
                </c:pt>
                <c:pt idx="7">
                  <c:v>04/28/2024</c:v>
                </c:pt>
                <c:pt idx="8">
                  <c:v>05/05/2024</c:v>
                </c:pt>
                <c:pt idx="9">
                  <c:v>05/12/2024</c:v>
                </c:pt>
                <c:pt idx="10">
                  <c:v>05/19/2024</c:v>
                </c:pt>
                <c:pt idx="11">
                  <c:v>05/26/2024</c:v>
                </c:pt>
                <c:pt idx="12">
                  <c:v>06/02/2024</c:v>
                </c:pt>
                <c:pt idx="13">
                  <c:v>06/09/2024</c:v>
                </c:pt>
                <c:pt idx="14">
                  <c:v>06/16/2024</c:v>
                </c:pt>
                <c:pt idx="15">
                  <c:v>06/23/2024</c:v>
                </c:pt>
                <c:pt idx="16">
                  <c:v>06/30/2024</c:v>
                </c:pt>
                <c:pt idx="17">
                  <c:v>07/07/2024</c:v>
                </c:pt>
                <c:pt idx="18">
                  <c:v>07/14/2024</c:v>
                </c:pt>
                <c:pt idx="19">
                  <c:v>07/21/2024</c:v>
                </c:pt>
                <c:pt idx="20">
                  <c:v>07/28/2024</c:v>
                </c:pt>
                <c:pt idx="21">
                  <c:v>08/04/2024</c:v>
                </c:pt>
                <c:pt idx="22">
                  <c:v>08/11/2024</c:v>
                </c:pt>
                <c:pt idx="23">
                  <c:v>08/18/2024</c:v>
                </c:pt>
                <c:pt idx="24">
                  <c:v>08/25/2024</c:v>
                </c:pt>
                <c:pt idx="25">
                  <c:v>09/01/2024</c:v>
                </c:pt>
                <c:pt idx="26">
                  <c:v>09/08/2024</c:v>
                </c:pt>
                <c:pt idx="27">
                  <c:v>09/15/2024</c:v>
                </c:pt>
                <c:pt idx="28">
                  <c:v>09/22/2024</c:v>
                </c:pt>
                <c:pt idx="29">
                  <c:v>09/29/2024</c:v>
                </c:pt>
                <c:pt idx="30">
                  <c:v>10/06/2024</c:v>
                </c:pt>
                <c:pt idx="31">
                  <c:v>10/13/2024</c:v>
                </c:pt>
                <c:pt idx="32">
                  <c:v>10/20/2024</c:v>
                </c:pt>
                <c:pt idx="33">
                  <c:v>10/27/2024</c:v>
                </c:pt>
                <c:pt idx="34">
                  <c:v>11/03/2024</c:v>
                </c:pt>
                <c:pt idx="35">
                  <c:v>11/10/2024</c:v>
                </c:pt>
                <c:pt idx="36">
                  <c:v>11/17/2024</c:v>
                </c:pt>
                <c:pt idx="37">
                  <c:v>11/24/2024</c:v>
                </c:pt>
                <c:pt idx="38">
                  <c:v>12/01/2024</c:v>
                </c:pt>
                <c:pt idx="39">
                  <c:v>12/08/2024</c:v>
                </c:pt>
                <c:pt idx="40">
                  <c:v>12/15/2024</c:v>
                </c:pt>
                <c:pt idx="41">
                  <c:v>12/22/2024</c:v>
                </c:pt>
                <c:pt idx="42">
                  <c:v>12/29/2024</c:v>
                </c:pt>
                <c:pt idx="43">
                  <c:v>01/05/2025</c:v>
                </c:pt>
                <c:pt idx="44">
                  <c:v>01/12/2025</c:v>
                </c:pt>
                <c:pt idx="45">
                  <c:v>01/19/2025</c:v>
                </c:pt>
                <c:pt idx="46">
                  <c:v>01/26/2025</c:v>
                </c:pt>
                <c:pt idx="47">
                  <c:v>02/02/2025</c:v>
                </c:pt>
                <c:pt idx="48">
                  <c:v>02/09/2025</c:v>
                </c:pt>
                <c:pt idx="49">
                  <c:v>02/16/2025</c:v>
                </c:pt>
                <c:pt idx="50">
                  <c:v>02/23/2025</c:v>
                </c:pt>
                <c:pt idx="51">
                  <c:v>03/02/2025</c:v>
                </c:pt>
                <c:pt idx="52">
                  <c:v>03/09/2025</c:v>
                </c:pt>
                <c:pt idx="53">
                  <c:v>03/16/2025</c:v>
                </c:pt>
                <c:pt idx="54">
                  <c:v>03/23/2025</c:v>
                </c:pt>
                <c:pt idx="55">
                  <c:v>03/30/2025</c:v>
                </c:pt>
                <c:pt idx="56">
                  <c:v>04/06/2025</c:v>
                </c:pt>
                <c:pt idx="57">
                  <c:v>04/13/2025</c:v>
                </c:pt>
                <c:pt idx="58">
                  <c:v>04/20/2025</c:v>
                </c:pt>
                <c:pt idx="59">
                  <c:v>04/27/2025</c:v>
                </c:pt>
                <c:pt idx="60">
                  <c:v>05/04/2025</c:v>
                </c:pt>
                <c:pt idx="61">
                  <c:v>05/11/2025</c:v>
                </c:pt>
                <c:pt idx="62">
                  <c:v>05/18/2025</c:v>
                </c:pt>
                <c:pt idx="63">
                  <c:v>05/25/2025</c:v>
                </c:pt>
                <c:pt idx="64">
                  <c:v>06/01/2025</c:v>
                </c:pt>
                <c:pt idx="65">
                  <c:v>06/08/2025</c:v>
                </c:pt>
                <c:pt idx="66">
                  <c:v>06/15/2025</c:v>
                </c:pt>
                <c:pt idx="67">
                  <c:v>06/22/2025</c:v>
                </c:pt>
                <c:pt idx="68">
                  <c:v>06/29/2025</c:v>
                </c:pt>
                <c:pt idx="69">
                  <c:v>07/06/2025</c:v>
                </c:pt>
                <c:pt idx="70">
                  <c:v>07/13/2025</c:v>
                </c:pt>
                <c:pt idx="71">
                  <c:v>07/20/2025</c:v>
                </c:pt>
              </c:strCache>
            </c:strRef>
          </c:cat>
          <c:val>
            <c:numRef>
              <c:f>'Received v Distributed RFIs'!$F$19:$F$172</c:f>
              <c:numCache>
                <c:formatCode>General</c:formatCode>
                <c:ptCount val="72"/>
                <c:pt idx="0">
                  <c:v>31</c:v>
                </c:pt>
                <c:pt idx="1">
                  <c:v>20</c:v>
                </c:pt>
                <c:pt idx="2">
                  <c:v>26</c:v>
                </c:pt>
                <c:pt idx="3">
                  <c:v>21</c:v>
                </c:pt>
                <c:pt idx="4">
                  <c:v>8</c:v>
                </c:pt>
                <c:pt idx="5">
                  <c:v>19</c:v>
                </c:pt>
                <c:pt idx="6">
                  <c:v>12</c:v>
                </c:pt>
                <c:pt idx="7">
                  <c:v>25</c:v>
                </c:pt>
                <c:pt idx="8">
                  <c:v>16</c:v>
                </c:pt>
                <c:pt idx="9">
                  <c:v>23</c:v>
                </c:pt>
                <c:pt idx="10">
                  <c:v>23</c:v>
                </c:pt>
                <c:pt idx="11">
                  <c:v>27</c:v>
                </c:pt>
                <c:pt idx="12">
                  <c:v>15</c:v>
                </c:pt>
                <c:pt idx="13">
                  <c:v>17</c:v>
                </c:pt>
                <c:pt idx="14">
                  <c:v>5</c:v>
                </c:pt>
                <c:pt idx="15">
                  <c:v>10</c:v>
                </c:pt>
                <c:pt idx="16">
                  <c:v>5</c:v>
                </c:pt>
                <c:pt idx="17">
                  <c:v>14</c:v>
                </c:pt>
                <c:pt idx="18">
                  <c:v>19</c:v>
                </c:pt>
                <c:pt idx="19">
                  <c:v>14</c:v>
                </c:pt>
                <c:pt idx="20">
                  <c:v>15</c:v>
                </c:pt>
                <c:pt idx="21">
                  <c:v>13</c:v>
                </c:pt>
                <c:pt idx="22">
                  <c:v>16</c:v>
                </c:pt>
                <c:pt idx="23">
                  <c:v>9</c:v>
                </c:pt>
                <c:pt idx="24">
                  <c:v>14</c:v>
                </c:pt>
                <c:pt idx="25">
                  <c:v>7</c:v>
                </c:pt>
                <c:pt idx="26">
                  <c:v>6</c:v>
                </c:pt>
                <c:pt idx="27">
                  <c:v>15</c:v>
                </c:pt>
                <c:pt idx="28">
                  <c:v>10</c:v>
                </c:pt>
                <c:pt idx="29">
                  <c:v>5</c:v>
                </c:pt>
                <c:pt idx="30">
                  <c:v>14</c:v>
                </c:pt>
                <c:pt idx="31">
                  <c:v>11</c:v>
                </c:pt>
                <c:pt idx="32">
                  <c:v>9</c:v>
                </c:pt>
                <c:pt idx="33">
                  <c:v>13</c:v>
                </c:pt>
                <c:pt idx="34">
                  <c:v>10</c:v>
                </c:pt>
                <c:pt idx="35">
                  <c:v>14</c:v>
                </c:pt>
                <c:pt idx="36">
                  <c:v>7</c:v>
                </c:pt>
                <c:pt idx="37">
                  <c:v>9</c:v>
                </c:pt>
                <c:pt idx="38">
                  <c:v>7</c:v>
                </c:pt>
                <c:pt idx="39">
                  <c:v>3</c:v>
                </c:pt>
                <c:pt idx="40">
                  <c:v>14</c:v>
                </c:pt>
                <c:pt idx="41">
                  <c:v>9</c:v>
                </c:pt>
                <c:pt idx="42">
                  <c:v>2</c:v>
                </c:pt>
                <c:pt idx="43">
                  <c:v>5</c:v>
                </c:pt>
                <c:pt idx="44">
                  <c:v>18</c:v>
                </c:pt>
                <c:pt idx="45">
                  <c:v>8</c:v>
                </c:pt>
                <c:pt idx="46">
                  <c:v>16</c:v>
                </c:pt>
                <c:pt idx="47">
                  <c:v>12</c:v>
                </c:pt>
                <c:pt idx="48">
                  <c:v>21</c:v>
                </c:pt>
                <c:pt idx="49">
                  <c:v>10</c:v>
                </c:pt>
                <c:pt idx="50">
                  <c:v>6</c:v>
                </c:pt>
                <c:pt idx="51">
                  <c:v>16</c:v>
                </c:pt>
                <c:pt idx="52">
                  <c:v>18</c:v>
                </c:pt>
                <c:pt idx="53">
                  <c:v>12</c:v>
                </c:pt>
                <c:pt idx="54">
                  <c:v>13</c:v>
                </c:pt>
                <c:pt idx="55">
                  <c:v>5</c:v>
                </c:pt>
                <c:pt idx="56">
                  <c:v>9</c:v>
                </c:pt>
                <c:pt idx="57">
                  <c:v>17</c:v>
                </c:pt>
                <c:pt idx="58">
                  <c:v>6</c:v>
                </c:pt>
                <c:pt idx="59">
                  <c:v>8</c:v>
                </c:pt>
                <c:pt idx="60">
                  <c:v>11</c:v>
                </c:pt>
                <c:pt idx="61">
                  <c:v>15</c:v>
                </c:pt>
                <c:pt idx="62">
                  <c:v>15</c:v>
                </c:pt>
                <c:pt idx="63">
                  <c:v>2</c:v>
                </c:pt>
                <c:pt idx="64">
                  <c:v>7</c:v>
                </c:pt>
                <c:pt idx="65">
                  <c:v>2</c:v>
                </c:pt>
                <c:pt idx="66">
                  <c:v>12</c:v>
                </c:pt>
                <c:pt idx="67">
                  <c:v>16</c:v>
                </c:pt>
                <c:pt idx="68">
                  <c:v>5</c:v>
                </c:pt>
                <c:pt idx="69">
                  <c:v>4</c:v>
                </c:pt>
                <c:pt idx="70">
                  <c:v>0</c:v>
                </c:pt>
                <c:pt idx="71">
                  <c:v>0</c:v>
                </c:pt>
              </c:numCache>
            </c:numRef>
          </c:val>
          <c:extLst>
            <c:ext xmlns:c16="http://schemas.microsoft.com/office/drawing/2014/chart" uri="{C3380CC4-5D6E-409C-BE32-E72D297353CC}">
              <c16:uniqueId val="{00000001-1CEC-44F1-913F-81CABDF3979D}"/>
            </c:ext>
          </c:extLst>
        </c:ser>
        <c:dLbls>
          <c:showLegendKey val="0"/>
          <c:showVal val="0"/>
          <c:showCatName val="0"/>
          <c:showSerName val="0"/>
          <c:showPercent val="0"/>
          <c:showBubbleSize val="0"/>
        </c:dLbls>
        <c:gapWidth val="115"/>
        <c:axId val="1756508080"/>
        <c:axId val="811899312"/>
      </c:barChart>
      <c:scatterChart>
        <c:scatterStyle val="lineMarker"/>
        <c:varyColors val="0"/>
        <c:ser>
          <c:idx val="2"/>
          <c:order val="2"/>
          <c:tx>
            <c:strRef>
              <c:f>'Received v Distributed RFIs'!$G$18</c:f>
              <c:strCache>
                <c:ptCount val="1"/>
                <c:pt idx="0">
                  <c:v># Outstanding</c:v>
                </c:pt>
              </c:strCache>
            </c:strRef>
          </c:tx>
          <c:spPr>
            <a:ln w="28575" cap="rnd">
              <a:solidFill>
                <a:sysClr val="windowText" lastClr="000000"/>
              </a:solidFill>
              <a:round/>
            </a:ln>
            <a:effectLst/>
          </c:spPr>
          <c:marker>
            <c:symbol val="dash"/>
            <c:size val="5"/>
            <c:spPr>
              <a:solidFill>
                <a:schemeClr val="tx1"/>
              </a:solidFill>
              <a:ln w="127000">
                <a:solidFill>
                  <a:schemeClr val="tx1"/>
                </a:solidFill>
              </a:ln>
              <a:effectLst/>
            </c:spPr>
          </c:marker>
          <c:dLbls>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strRef>
              <c:f>'Received v Distributed RFIs'!$B$19:$B$172</c:f>
              <c:strCache>
                <c:ptCount val="72"/>
                <c:pt idx="0">
                  <c:v>03/10/2024</c:v>
                </c:pt>
                <c:pt idx="1">
                  <c:v>03/17/2024</c:v>
                </c:pt>
                <c:pt idx="2">
                  <c:v>03/24/2024</c:v>
                </c:pt>
                <c:pt idx="3">
                  <c:v>03/31/2024</c:v>
                </c:pt>
                <c:pt idx="4">
                  <c:v>04/07/2024</c:v>
                </c:pt>
                <c:pt idx="5">
                  <c:v>04/14/2024</c:v>
                </c:pt>
                <c:pt idx="6">
                  <c:v>04/21/2024</c:v>
                </c:pt>
                <c:pt idx="7">
                  <c:v>04/28/2024</c:v>
                </c:pt>
                <c:pt idx="8">
                  <c:v>05/05/2024</c:v>
                </c:pt>
                <c:pt idx="9">
                  <c:v>05/12/2024</c:v>
                </c:pt>
                <c:pt idx="10">
                  <c:v>05/19/2024</c:v>
                </c:pt>
                <c:pt idx="11">
                  <c:v>05/26/2024</c:v>
                </c:pt>
                <c:pt idx="12">
                  <c:v>06/02/2024</c:v>
                </c:pt>
                <c:pt idx="13">
                  <c:v>06/09/2024</c:v>
                </c:pt>
                <c:pt idx="14">
                  <c:v>06/16/2024</c:v>
                </c:pt>
                <c:pt idx="15">
                  <c:v>06/23/2024</c:v>
                </c:pt>
                <c:pt idx="16">
                  <c:v>06/30/2024</c:v>
                </c:pt>
                <c:pt idx="17">
                  <c:v>07/07/2024</c:v>
                </c:pt>
                <c:pt idx="18">
                  <c:v>07/14/2024</c:v>
                </c:pt>
                <c:pt idx="19">
                  <c:v>07/21/2024</c:v>
                </c:pt>
                <c:pt idx="20">
                  <c:v>07/28/2024</c:v>
                </c:pt>
                <c:pt idx="21">
                  <c:v>08/04/2024</c:v>
                </c:pt>
                <c:pt idx="22">
                  <c:v>08/11/2024</c:v>
                </c:pt>
                <c:pt idx="23">
                  <c:v>08/18/2024</c:v>
                </c:pt>
                <c:pt idx="24">
                  <c:v>08/25/2024</c:v>
                </c:pt>
                <c:pt idx="25">
                  <c:v>09/01/2024</c:v>
                </c:pt>
                <c:pt idx="26">
                  <c:v>09/08/2024</c:v>
                </c:pt>
                <c:pt idx="27">
                  <c:v>09/15/2024</c:v>
                </c:pt>
                <c:pt idx="28">
                  <c:v>09/22/2024</c:v>
                </c:pt>
                <c:pt idx="29">
                  <c:v>09/29/2024</c:v>
                </c:pt>
                <c:pt idx="30">
                  <c:v>10/06/2024</c:v>
                </c:pt>
                <c:pt idx="31">
                  <c:v>10/13/2024</c:v>
                </c:pt>
                <c:pt idx="32">
                  <c:v>10/20/2024</c:v>
                </c:pt>
                <c:pt idx="33">
                  <c:v>10/27/2024</c:v>
                </c:pt>
                <c:pt idx="34">
                  <c:v>11/03/2024</c:v>
                </c:pt>
                <c:pt idx="35">
                  <c:v>11/10/2024</c:v>
                </c:pt>
                <c:pt idx="36">
                  <c:v>11/17/2024</c:v>
                </c:pt>
                <c:pt idx="37">
                  <c:v>11/24/2024</c:v>
                </c:pt>
                <c:pt idx="38">
                  <c:v>12/01/2024</c:v>
                </c:pt>
                <c:pt idx="39">
                  <c:v>12/08/2024</c:v>
                </c:pt>
                <c:pt idx="40">
                  <c:v>12/15/2024</c:v>
                </c:pt>
                <c:pt idx="41">
                  <c:v>12/22/2024</c:v>
                </c:pt>
                <c:pt idx="42">
                  <c:v>12/29/2024</c:v>
                </c:pt>
                <c:pt idx="43">
                  <c:v>01/05/2025</c:v>
                </c:pt>
                <c:pt idx="44">
                  <c:v>01/12/2025</c:v>
                </c:pt>
                <c:pt idx="45">
                  <c:v>01/19/2025</c:v>
                </c:pt>
                <c:pt idx="46">
                  <c:v>01/26/2025</c:v>
                </c:pt>
                <c:pt idx="47">
                  <c:v>02/02/2025</c:v>
                </c:pt>
                <c:pt idx="48">
                  <c:v>02/09/2025</c:v>
                </c:pt>
                <c:pt idx="49">
                  <c:v>02/16/2025</c:v>
                </c:pt>
                <c:pt idx="50">
                  <c:v>02/23/2025</c:v>
                </c:pt>
                <c:pt idx="51">
                  <c:v>03/02/2025</c:v>
                </c:pt>
                <c:pt idx="52">
                  <c:v>03/09/2025</c:v>
                </c:pt>
                <c:pt idx="53">
                  <c:v>03/16/2025</c:v>
                </c:pt>
                <c:pt idx="54">
                  <c:v>03/23/2025</c:v>
                </c:pt>
                <c:pt idx="55">
                  <c:v>03/30/2025</c:v>
                </c:pt>
                <c:pt idx="56">
                  <c:v>04/06/2025</c:v>
                </c:pt>
                <c:pt idx="57">
                  <c:v>04/13/2025</c:v>
                </c:pt>
                <c:pt idx="58">
                  <c:v>04/20/2025</c:v>
                </c:pt>
                <c:pt idx="59">
                  <c:v>04/27/2025</c:v>
                </c:pt>
                <c:pt idx="60">
                  <c:v>05/04/2025</c:v>
                </c:pt>
                <c:pt idx="61">
                  <c:v>05/11/2025</c:v>
                </c:pt>
                <c:pt idx="62">
                  <c:v>05/18/2025</c:v>
                </c:pt>
                <c:pt idx="63">
                  <c:v>05/25/2025</c:v>
                </c:pt>
                <c:pt idx="64">
                  <c:v>06/01/2025</c:v>
                </c:pt>
                <c:pt idx="65">
                  <c:v>06/08/2025</c:v>
                </c:pt>
                <c:pt idx="66">
                  <c:v>06/15/2025</c:v>
                </c:pt>
                <c:pt idx="67">
                  <c:v>06/22/2025</c:v>
                </c:pt>
                <c:pt idx="68">
                  <c:v>06/29/2025</c:v>
                </c:pt>
                <c:pt idx="69">
                  <c:v>07/06/2025</c:v>
                </c:pt>
                <c:pt idx="70">
                  <c:v>07/13/2025</c:v>
                </c:pt>
                <c:pt idx="71">
                  <c:v>07/20/2025</c:v>
                </c:pt>
              </c:strCache>
            </c:strRef>
          </c:xVal>
          <c:yVal>
            <c:numRef>
              <c:f>'Received v Distributed RFIs'!$G$19:$G$172</c:f>
              <c:numCache>
                <c:formatCode>General</c:formatCode>
                <c:ptCount val="72"/>
                <c:pt idx="0">
                  <c:v>14</c:v>
                </c:pt>
                <c:pt idx="1">
                  <c:v>29</c:v>
                </c:pt>
                <c:pt idx="2">
                  <c:v>17</c:v>
                </c:pt>
                <c:pt idx="3">
                  <c:v>9</c:v>
                </c:pt>
                <c:pt idx="4">
                  <c:v>20</c:v>
                </c:pt>
                <c:pt idx="5">
                  <c:v>8</c:v>
                </c:pt>
                <c:pt idx="6">
                  <c:v>12</c:v>
                </c:pt>
                <c:pt idx="7">
                  <c:v>14</c:v>
                </c:pt>
                <c:pt idx="8">
                  <c:v>17</c:v>
                </c:pt>
                <c:pt idx="9">
                  <c:v>18</c:v>
                </c:pt>
                <c:pt idx="10">
                  <c:v>17</c:v>
                </c:pt>
                <c:pt idx="11">
                  <c:v>15</c:v>
                </c:pt>
                <c:pt idx="12">
                  <c:v>13</c:v>
                </c:pt>
                <c:pt idx="13">
                  <c:v>11</c:v>
                </c:pt>
                <c:pt idx="14">
                  <c:v>14</c:v>
                </c:pt>
                <c:pt idx="15">
                  <c:v>15</c:v>
                </c:pt>
                <c:pt idx="16">
                  <c:v>21</c:v>
                </c:pt>
                <c:pt idx="17">
                  <c:v>13</c:v>
                </c:pt>
                <c:pt idx="18">
                  <c:v>17</c:v>
                </c:pt>
                <c:pt idx="19">
                  <c:v>14</c:v>
                </c:pt>
                <c:pt idx="20">
                  <c:v>8</c:v>
                </c:pt>
                <c:pt idx="21">
                  <c:v>15</c:v>
                </c:pt>
                <c:pt idx="22">
                  <c:v>7</c:v>
                </c:pt>
                <c:pt idx="23">
                  <c:v>9</c:v>
                </c:pt>
                <c:pt idx="24">
                  <c:v>8</c:v>
                </c:pt>
                <c:pt idx="25">
                  <c:v>8</c:v>
                </c:pt>
                <c:pt idx="26">
                  <c:v>12</c:v>
                </c:pt>
                <c:pt idx="27">
                  <c:v>9</c:v>
                </c:pt>
                <c:pt idx="28">
                  <c:v>12</c:v>
                </c:pt>
                <c:pt idx="29">
                  <c:v>16</c:v>
                </c:pt>
                <c:pt idx="30">
                  <c:v>11</c:v>
                </c:pt>
                <c:pt idx="31">
                  <c:v>8</c:v>
                </c:pt>
                <c:pt idx="32">
                  <c:v>10</c:v>
                </c:pt>
                <c:pt idx="33">
                  <c:v>6</c:v>
                </c:pt>
                <c:pt idx="34">
                  <c:v>11</c:v>
                </c:pt>
                <c:pt idx="35">
                  <c:v>7</c:v>
                </c:pt>
                <c:pt idx="36">
                  <c:v>5</c:v>
                </c:pt>
                <c:pt idx="37">
                  <c:v>14</c:v>
                </c:pt>
                <c:pt idx="38">
                  <c:v>9</c:v>
                </c:pt>
                <c:pt idx="39">
                  <c:v>13</c:v>
                </c:pt>
                <c:pt idx="40">
                  <c:v>7</c:v>
                </c:pt>
                <c:pt idx="41">
                  <c:v>9</c:v>
                </c:pt>
                <c:pt idx="42">
                  <c:v>12</c:v>
                </c:pt>
                <c:pt idx="43">
                  <c:v>12</c:v>
                </c:pt>
                <c:pt idx="44">
                  <c:v>7</c:v>
                </c:pt>
                <c:pt idx="45">
                  <c:v>11</c:v>
                </c:pt>
                <c:pt idx="46">
                  <c:v>8</c:v>
                </c:pt>
                <c:pt idx="47">
                  <c:v>10</c:v>
                </c:pt>
                <c:pt idx="48">
                  <c:v>7</c:v>
                </c:pt>
                <c:pt idx="49">
                  <c:v>8</c:v>
                </c:pt>
                <c:pt idx="50">
                  <c:v>11</c:v>
                </c:pt>
                <c:pt idx="51">
                  <c:v>9</c:v>
                </c:pt>
                <c:pt idx="52">
                  <c:v>11</c:v>
                </c:pt>
                <c:pt idx="53">
                  <c:v>10</c:v>
                </c:pt>
                <c:pt idx="54">
                  <c:v>4</c:v>
                </c:pt>
                <c:pt idx="55">
                  <c:v>7</c:v>
                </c:pt>
                <c:pt idx="56">
                  <c:v>8</c:v>
                </c:pt>
                <c:pt idx="57">
                  <c:v>4</c:v>
                </c:pt>
                <c:pt idx="58">
                  <c:v>6</c:v>
                </c:pt>
                <c:pt idx="59">
                  <c:v>6</c:v>
                </c:pt>
                <c:pt idx="60">
                  <c:v>4</c:v>
                </c:pt>
                <c:pt idx="61">
                  <c:v>3</c:v>
                </c:pt>
                <c:pt idx="62">
                  <c:v>4</c:v>
                </c:pt>
                <c:pt idx="63">
                  <c:v>9</c:v>
                </c:pt>
                <c:pt idx="64">
                  <c:v>6</c:v>
                </c:pt>
                <c:pt idx="65">
                  <c:v>12</c:v>
                </c:pt>
                <c:pt idx="66">
                  <c:v>12</c:v>
                </c:pt>
                <c:pt idx="67">
                  <c:v>4</c:v>
                </c:pt>
                <c:pt idx="68">
                  <c:v>2</c:v>
                </c:pt>
                <c:pt idx="69">
                  <c:v>5</c:v>
                </c:pt>
                <c:pt idx="70">
                  <c:v>5</c:v>
                </c:pt>
                <c:pt idx="71">
                  <c:v>#N/A</c:v>
                </c:pt>
              </c:numCache>
            </c:numRef>
          </c:yVal>
          <c:smooth val="0"/>
          <c:extLst>
            <c:ext xmlns:c16="http://schemas.microsoft.com/office/drawing/2014/chart" uri="{C3380CC4-5D6E-409C-BE32-E72D297353CC}">
              <c16:uniqueId val="{00000002-1CEC-44F1-913F-81CABDF3979D}"/>
            </c:ext>
          </c:extLst>
        </c:ser>
        <c:ser>
          <c:idx val="3"/>
          <c:order val="3"/>
          <c:tx>
            <c:strRef>
              <c:f>'Received v Distributed RFIs'!$K$17</c:f>
              <c:strCache>
                <c:ptCount val="1"/>
                <c:pt idx="0">
                  <c:v>Due Today/Overdue</c:v>
                </c:pt>
              </c:strCache>
            </c:strRef>
          </c:tx>
          <c:spPr>
            <a:ln w="28575" cap="rnd">
              <a:solidFill>
                <a:schemeClr val="bg1">
                  <a:lumMod val="50000"/>
                </a:schemeClr>
              </a:solidFill>
              <a:prstDash val="solid"/>
              <a:round/>
            </a:ln>
            <a:effectLst/>
          </c:spPr>
          <c:marker>
            <c:symbol val="dash"/>
            <c:size val="8"/>
            <c:spPr>
              <a:solidFill>
                <a:srgbClr val="00B050"/>
              </a:solidFill>
              <a:ln w="127000">
                <a:solidFill>
                  <a:schemeClr val="bg1">
                    <a:lumMod val="6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RFIs'!$B$19:$B$172</c:f>
              <c:strCache>
                <c:ptCount val="72"/>
                <c:pt idx="0">
                  <c:v>03/10/2024</c:v>
                </c:pt>
                <c:pt idx="1">
                  <c:v>03/17/2024</c:v>
                </c:pt>
                <c:pt idx="2">
                  <c:v>03/24/2024</c:v>
                </c:pt>
                <c:pt idx="3">
                  <c:v>03/31/2024</c:v>
                </c:pt>
                <c:pt idx="4">
                  <c:v>04/07/2024</c:v>
                </c:pt>
                <c:pt idx="5">
                  <c:v>04/14/2024</c:v>
                </c:pt>
                <c:pt idx="6">
                  <c:v>04/21/2024</c:v>
                </c:pt>
                <c:pt idx="7">
                  <c:v>04/28/2024</c:v>
                </c:pt>
                <c:pt idx="8">
                  <c:v>05/05/2024</c:v>
                </c:pt>
                <c:pt idx="9">
                  <c:v>05/12/2024</c:v>
                </c:pt>
                <c:pt idx="10">
                  <c:v>05/19/2024</c:v>
                </c:pt>
                <c:pt idx="11">
                  <c:v>05/26/2024</c:v>
                </c:pt>
                <c:pt idx="12">
                  <c:v>06/02/2024</c:v>
                </c:pt>
                <c:pt idx="13">
                  <c:v>06/09/2024</c:v>
                </c:pt>
                <c:pt idx="14">
                  <c:v>06/16/2024</c:v>
                </c:pt>
                <c:pt idx="15">
                  <c:v>06/23/2024</c:v>
                </c:pt>
                <c:pt idx="16">
                  <c:v>06/30/2024</c:v>
                </c:pt>
                <c:pt idx="17">
                  <c:v>07/07/2024</c:v>
                </c:pt>
                <c:pt idx="18">
                  <c:v>07/14/2024</c:v>
                </c:pt>
                <c:pt idx="19">
                  <c:v>07/21/2024</c:v>
                </c:pt>
                <c:pt idx="20">
                  <c:v>07/28/2024</c:v>
                </c:pt>
                <c:pt idx="21">
                  <c:v>08/04/2024</c:v>
                </c:pt>
                <c:pt idx="22">
                  <c:v>08/11/2024</c:v>
                </c:pt>
                <c:pt idx="23">
                  <c:v>08/18/2024</c:v>
                </c:pt>
                <c:pt idx="24">
                  <c:v>08/25/2024</c:v>
                </c:pt>
                <c:pt idx="25">
                  <c:v>09/01/2024</c:v>
                </c:pt>
                <c:pt idx="26">
                  <c:v>09/08/2024</c:v>
                </c:pt>
                <c:pt idx="27">
                  <c:v>09/15/2024</c:v>
                </c:pt>
                <c:pt idx="28">
                  <c:v>09/22/2024</c:v>
                </c:pt>
                <c:pt idx="29">
                  <c:v>09/29/2024</c:v>
                </c:pt>
                <c:pt idx="30">
                  <c:v>10/06/2024</c:v>
                </c:pt>
                <c:pt idx="31">
                  <c:v>10/13/2024</c:v>
                </c:pt>
                <c:pt idx="32">
                  <c:v>10/20/2024</c:v>
                </c:pt>
                <c:pt idx="33">
                  <c:v>10/27/2024</c:v>
                </c:pt>
                <c:pt idx="34">
                  <c:v>11/03/2024</c:v>
                </c:pt>
                <c:pt idx="35">
                  <c:v>11/10/2024</c:v>
                </c:pt>
                <c:pt idx="36">
                  <c:v>11/17/2024</c:v>
                </c:pt>
                <c:pt idx="37">
                  <c:v>11/24/2024</c:v>
                </c:pt>
                <c:pt idx="38">
                  <c:v>12/01/2024</c:v>
                </c:pt>
                <c:pt idx="39">
                  <c:v>12/08/2024</c:v>
                </c:pt>
                <c:pt idx="40">
                  <c:v>12/15/2024</c:v>
                </c:pt>
                <c:pt idx="41">
                  <c:v>12/22/2024</c:v>
                </c:pt>
                <c:pt idx="42">
                  <c:v>12/29/2024</c:v>
                </c:pt>
                <c:pt idx="43">
                  <c:v>01/05/2025</c:v>
                </c:pt>
                <c:pt idx="44">
                  <c:v>01/12/2025</c:v>
                </c:pt>
                <c:pt idx="45">
                  <c:v>01/19/2025</c:v>
                </c:pt>
                <c:pt idx="46">
                  <c:v>01/26/2025</c:v>
                </c:pt>
                <c:pt idx="47">
                  <c:v>02/02/2025</c:v>
                </c:pt>
                <c:pt idx="48">
                  <c:v>02/09/2025</c:v>
                </c:pt>
                <c:pt idx="49">
                  <c:v>02/16/2025</c:v>
                </c:pt>
                <c:pt idx="50">
                  <c:v>02/23/2025</c:v>
                </c:pt>
                <c:pt idx="51">
                  <c:v>03/02/2025</c:v>
                </c:pt>
                <c:pt idx="52">
                  <c:v>03/09/2025</c:v>
                </c:pt>
                <c:pt idx="53">
                  <c:v>03/16/2025</c:v>
                </c:pt>
                <c:pt idx="54">
                  <c:v>03/23/2025</c:v>
                </c:pt>
                <c:pt idx="55">
                  <c:v>03/30/2025</c:v>
                </c:pt>
                <c:pt idx="56">
                  <c:v>04/06/2025</c:v>
                </c:pt>
                <c:pt idx="57">
                  <c:v>04/13/2025</c:v>
                </c:pt>
                <c:pt idx="58">
                  <c:v>04/20/2025</c:v>
                </c:pt>
                <c:pt idx="59">
                  <c:v>04/27/2025</c:v>
                </c:pt>
                <c:pt idx="60">
                  <c:v>05/04/2025</c:v>
                </c:pt>
                <c:pt idx="61">
                  <c:v>05/11/2025</c:v>
                </c:pt>
                <c:pt idx="62">
                  <c:v>05/18/2025</c:v>
                </c:pt>
                <c:pt idx="63">
                  <c:v>05/25/2025</c:v>
                </c:pt>
                <c:pt idx="64">
                  <c:v>06/01/2025</c:v>
                </c:pt>
                <c:pt idx="65">
                  <c:v>06/08/2025</c:v>
                </c:pt>
                <c:pt idx="66">
                  <c:v>06/15/2025</c:v>
                </c:pt>
                <c:pt idx="67">
                  <c:v>06/22/2025</c:v>
                </c:pt>
                <c:pt idx="68">
                  <c:v>06/29/2025</c:v>
                </c:pt>
                <c:pt idx="69">
                  <c:v>07/06/2025</c:v>
                </c:pt>
                <c:pt idx="70">
                  <c:v>07/13/2025</c:v>
                </c:pt>
                <c:pt idx="71">
                  <c:v>07/20/2025</c:v>
                </c:pt>
              </c:strCache>
            </c:strRef>
          </c:xVal>
          <c:yVal>
            <c:numRef>
              <c:f>'Received v Distributed RFIs'!$H$19:$H$172</c:f>
              <c:numCache>
                <c:formatCode>0</c:formatCode>
                <c:ptCount val="72"/>
                <c:pt idx="0">
                  <c:v>8</c:v>
                </c:pt>
                <c:pt idx="1">
                  <c:v>9</c:v>
                </c:pt>
                <c:pt idx="2">
                  <c:v>15</c:v>
                </c:pt>
                <c:pt idx="3">
                  <c:v>12</c:v>
                </c:pt>
                <c:pt idx="4">
                  <c:v>10</c:v>
                </c:pt>
                <c:pt idx="5">
                  <c:v>8</c:v>
                </c:pt>
                <c:pt idx="6">
                  <c:v>6</c:v>
                </c:pt>
                <c:pt idx="7">
                  <c:v>6</c:v>
                </c:pt>
                <c:pt idx="8">
                  <c:v>5</c:v>
                </c:pt>
                <c:pt idx="9">
                  <c:v>7</c:v>
                </c:pt>
                <c:pt idx="10">
                  <c:v>8</c:v>
                </c:pt>
                <c:pt idx="11">
                  <c:v>8</c:v>
                </c:pt>
                <c:pt idx="12">
                  <c:v>8</c:v>
                </c:pt>
                <c:pt idx="13">
                  <c:v>9</c:v>
                </c:pt>
                <c:pt idx="14">
                  <c:v>9</c:v>
                </c:pt>
                <c:pt idx="15">
                  <c:v>7</c:v>
                </c:pt>
                <c:pt idx="16">
                  <c:v>14</c:v>
                </c:pt>
                <c:pt idx="17">
                  <c:v>10</c:v>
                </c:pt>
                <c:pt idx="18">
                  <c:v>6</c:v>
                </c:pt>
                <c:pt idx="19">
                  <c:v>9</c:v>
                </c:pt>
                <c:pt idx="20">
                  <c:v>5</c:v>
                </c:pt>
                <c:pt idx="21">
                  <c:v>5</c:v>
                </c:pt>
                <c:pt idx="22">
                  <c:v>5</c:v>
                </c:pt>
                <c:pt idx="23">
                  <c:v>4</c:v>
                </c:pt>
                <c:pt idx="24">
                  <c:v>5</c:v>
                </c:pt>
                <c:pt idx="25">
                  <c:v>6</c:v>
                </c:pt>
                <c:pt idx="26">
                  <c:v>6</c:v>
                </c:pt>
                <c:pt idx="27">
                  <c:v>4</c:v>
                </c:pt>
                <c:pt idx="28">
                  <c:v>5</c:v>
                </c:pt>
                <c:pt idx="29">
                  <c:v>12</c:v>
                </c:pt>
                <c:pt idx="30">
                  <c:v>8</c:v>
                </c:pt>
                <c:pt idx="31">
                  <c:v>6</c:v>
                </c:pt>
                <c:pt idx="32">
                  <c:v>5</c:v>
                </c:pt>
                <c:pt idx="33">
                  <c:v>1</c:v>
                </c:pt>
                <c:pt idx="34">
                  <c:v>4</c:v>
                </c:pt>
                <c:pt idx="35">
                  <c:v>6</c:v>
                </c:pt>
                <c:pt idx="36">
                  <c:v>3</c:v>
                </c:pt>
                <c:pt idx="37">
                  <c:v>4</c:v>
                </c:pt>
                <c:pt idx="38">
                  <c:v>8</c:v>
                </c:pt>
                <c:pt idx="39">
                  <c:v>9</c:v>
                </c:pt>
                <c:pt idx="40">
                  <c:v>2</c:v>
                </c:pt>
                <c:pt idx="41">
                  <c:v>7</c:v>
                </c:pt>
                <c:pt idx="42">
                  <c:v>9</c:v>
                </c:pt>
                <c:pt idx="43">
                  <c:v>10</c:v>
                </c:pt>
                <c:pt idx="44">
                  <c:v>1</c:v>
                </c:pt>
                <c:pt idx="45">
                  <c:v>6</c:v>
                </c:pt>
                <c:pt idx="46">
                  <c:v>2</c:v>
                </c:pt>
                <c:pt idx="47">
                  <c:v>4</c:v>
                </c:pt>
                <c:pt idx="48">
                  <c:v>1</c:v>
                </c:pt>
                <c:pt idx="49">
                  <c:v>2</c:v>
                </c:pt>
                <c:pt idx="50">
                  <c:v>3</c:v>
                </c:pt>
                <c:pt idx="51">
                  <c:v>3</c:v>
                </c:pt>
                <c:pt idx="52">
                  <c:v>4</c:v>
                </c:pt>
                <c:pt idx="53">
                  <c:v>4</c:v>
                </c:pt>
                <c:pt idx="54">
                  <c:v>2</c:v>
                </c:pt>
                <c:pt idx="55">
                  <c:v>2</c:v>
                </c:pt>
                <c:pt idx="56">
                  <c:v>1</c:v>
                </c:pt>
                <c:pt idx="57">
                  <c:v>0</c:v>
                </c:pt>
                <c:pt idx="58">
                  <c:v>2</c:v>
                </c:pt>
                <c:pt idx="59">
                  <c:v>1</c:v>
                </c:pt>
                <c:pt idx="60">
                  <c:v>1</c:v>
                </c:pt>
                <c:pt idx="61">
                  <c:v>0</c:v>
                </c:pt>
                <c:pt idx="62">
                  <c:v>0</c:v>
                </c:pt>
                <c:pt idx="63">
                  <c:v>3</c:v>
                </c:pt>
                <c:pt idx="64">
                  <c:v>3</c:v>
                </c:pt>
                <c:pt idx="65">
                  <c:v>6</c:v>
                </c:pt>
                <c:pt idx="66">
                  <c:v>3</c:v>
                </c:pt>
                <c:pt idx="67">
                  <c:v>1</c:v>
                </c:pt>
                <c:pt idx="68">
                  <c:v>1</c:v>
                </c:pt>
                <c:pt idx="69">
                  <c:v>2</c:v>
                </c:pt>
                <c:pt idx="70">
                  <c:v>1</c:v>
                </c:pt>
                <c:pt idx="71">
                  <c:v>5</c:v>
                </c:pt>
              </c:numCache>
            </c:numRef>
          </c:yVal>
          <c:smooth val="0"/>
          <c:extLst>
            <c:ext xmlns:c16="http://schemas.microsoft.com/office/drawing/2014/chart" uri="{C3380CC4-5D6E-409C-BE32-E72D297353CC}">
              <c16:uniqueId val="{00000003-1CEC-44F1-913F-81CABDF3979D}"/>
            </c:ext>
          </c:extLst>
        </c:ser>
        <c:dLbls>
          <c:showLegendKey val="0"/>
          <c:showVal val="0"/>
          <c:showCatName val="0"/>
          <c:showSerName val="0"/>
          <c:showPercent val="0"/>
          <c:showBubbleSize val="0"/>
        </c:dLbls>
        <c:axId val="1756508080"/>
        <c:axId val="811899312"/>
      </c:scatterChart>
      <c:dateAx>
        <c:axId val="1756508080"/>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500" b="0" i="0" u="none" strike="noStrike" kern="1200" baseline="0">
                <a:solidFill>
                  <a:schemeClr val="tx1">
                    <a:lumMod val="65000"/>
                    <a:lumOff val="35000"/>
                  </a:schemeClr>
                </a:solidFill>
                <a:latin typeface="+mn-lt"/>
                <a:ea typeface="+mn-ea"/>
                <a:cs typeface="+mn-cs"/>
              </a:defRPr>
            </a:pPr>
            <a:endParaRPr lang="en-US"/>
          </a:p>
        </c:txPr>
        <c:crossAx val="811899312"/>
        <c:crosses val="autoZero"/>
        <c:auto val="1"/>
        <c:lblOffset val="100"/>
        <c:baseTimeUnit val="days"/>
        <c:majorUnit val="1"/>
        <c:majorTimeUnit val="days"/>
        <c:minorUnit val="1"/>
        <c:minorTimeUnit val="days"/>
      </c:dateAx>
      <c:valAx>
        <c:axId val="8118993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5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676788135749141E-2"/>
          <c:y val="3.4248155887412902E-2"/>
          <c:w val="0.97294370039437761"/>
          <c:h val="0.70085322667999839"/>
        </c:manualLayout>
      </c:layout>
      <c:barChart>
        <c:barDir val="col"/>
        <c:grouping val="clustered"/>
        <c:varyColors val="0"/>
        <c:ser>
          <c:idx val="0"/>
          <c:order val="0"/>
          <c:tx>
            <c:strRef>
              <c:f>'Received v Distributed SUBs'!$E$18</c:f>
              <c:strCache>
                <c:ptCount val="1"/>
                <c:pt idx="0">
                  <c:v># Received</c:v>
                </c:pt>
              </c:strCache>
            </c:strRef>
          </c:tx>
          <c:spPr>
            <a:solidFill>
              <a:srgbClr val="FF7C80"/>
            </a:solidFill>
            <a:ln>
              <a:solidFill>
                <a:srgbClr val="FF7C8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SUBs'!$B$19:$B$178</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cat>
          <c:val>
            <c:numRef>
              <c:f>'Received v Distributed SUBs'!$E$19:$E$178</c:f>
              <c:numCache>
                <c:formatCode>General</c:formatCode>
                <c:ptCount val="26"/>
                <c:pt idx="0">
                  <c:v>6</c:v>
                </c:pt>
                <c:pt idx="1">
                  <c:v>22</c:v>
                </c:pt>
                <c:pt idx="2">
                  <c:v>11</c:v>
                </c:pt>
                <c:pt idx="3">
                  <c:v>12</c:v>
                </c:pt>
                <c:pt idx="4">
                  <c:v>9</c:v>
                </c:pt>
                <c:pt idx="5">
                  <c:v>8</c:v>
                </c:pt>
                <c:pt idx="6">
                  <c:v>6</c:v>
                </c:pt>
                <c:pt idx="7">
                  <c:v>8</c:v>
                </c:pt>
                <c:pt idx="8">
                  <c:v>5</c:v>
                </c:pt>
                <c:pt idx="9">
                  <c:v>3</c:v>
                </c:pt>
                <c:pt idx="10">
                  <c:v>8</c:v>
                </c:pt>
                <c:pt idx="11">
                  <c:v>7</c:v>
                </c:pt>
                <c:pt idx="12">
                  <c:v>6</c:v>
                </c:pt>
                <c:pt idx="13">
                  <c:v>4</c:v>
                </c:pt>
                <c:pt idx="14">
                  <c:v>4</c:v>
                </c:pt>
                <c:pt idx="15">
                  <c:v>11</c:v>
                </c:pt>
                <c:pt idx="16">
                  <c:v>4</c:v>
                </c:pt>
                <c:pt idx="17">
                  <c:v>4</c:v>
                </c:pt>
                <c:pt idx="18">
                  <c:v>6</c:v>
                </c:pt>
                <c:pt idx="19">
                  <c:v>6</c:v>
                </c:pt>
                <c:pt idx="20">
                  <c:v>0</c:v>
                </c:pt>
                <c:pt idx="21">
                  <c:v>9</c:v>
                </c:pt>
                <c:pt idx="22">
                  <c:v>4</c:v>
                </c:pt>
                <c:pt idx="23">
                  <c:v>3</c:v>
                </c:pt>
                <c:pt idx="24">
                  <c:v>1</c:v>
                </c:pt>
                <c:pt idx="25">
                  <c:v>5</c:v>
                </c:pt>
              </c:numCache>
            </c:numRef>
          </c:val>
          <c:extLst>
            <c:ext xmlns:c16="http://schemas.microsoft.com/office/drawing/2014/chart" uri="{C3380CC4-5D6E-409C-BE32-E72D297353CC}">
              <c16:uniqueId val="{00000000-3DAB-F74C-B052-33C012D0A62D}"/>
            </c:ext>
          </c:extLst>
        </c:ser>
        <c:ser>
          <c:idx val="1"/>
          <c:order val="1"/>
          <c:tx>
            <c:strRef>
              <c:f>'Received v Distributed SUBs'!$F$18</c:f>
              <c:strCache>
                <c:ptCount val="1"/>
                <c:pt idx="0">
                  <c:v># Sent</c:v>
                </c:pt>
              </c:strCache>
            </c:strRef>
          </c:tx>
          <c:spPr>
            <a:solidFill>
              <a:schemeClr val="accent5">
                <a:lumMod val="40000"/>
                <a:lumOff val="60000"/>
              </a:schemeClr>
            </a:solidFill>
            <a:ln>
              <a:solidFill>
                <a:schemeClr val="accent5">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SUBs'!$B$19:$B$178</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cat>
          <c:val>
            <c:numRef>
              <c:f>'Received v Distributed SUBs'!$F$19:$F$178</c:f>
              <c:numCache>
                <c:formatCode>General</c:formatCode>
                <c:ptCount val="26"/>
                <c:pt idx="0">
                  <c:v>5</c:v>
                </c:pt>
                <c:pt idx="1">
                  <c:v>14</c:v>
                </c:pt>
                <c:pt idx="2">
                  <c:v>11</c:v>
                </c:pt>
                <c:pt idx="3">
                  <c:v>13</c:v>
                </c:pt>
                <c:pt idx="4">
                  <c:v>10</c:v>
                </c:pt>
                <c:pt idx="5">
                  <c:v>7</c:v>
                </c:pt>
                <c:pt idx="6">
                  <c:v>3</c:v>
                </c:pt>
                <c:pt idx="7">
                  <c:v>11</c:v>
                </c:pt>
                <c:pt idx="8">
                  <c:v>4</c:v>
                </c:pt>
                <c:pt idx="9">
                  <c:v>12</c:v>
                </c:pt>
                <c:pt idx="10">
                  <c:v>6</c:v>
                </c:pt>
                <c:pt idx="11">
                  <c:v>4</c:v>
                </c:pt>
                <c:pt idx="12">
                  <c:v>9</c:v>
                </c:pt>
                <c:pt idx="13">
                  <c:v>3</c:v>
                </c:pt>
                <c:pt idx="14">
                  <c:v>2</c:v>
                </c:pt>
                <c:pt idx="15">
                  <c:v>11</c:v>
                </c:pt>
                <c:pt idx="16">
                  <c:v>9</c:v>
                </c:pt>
                <c:pt idx="17">
                  <c:v>4</c:v>
                </c:pt>
                <c:pt idx="18">
                  <c:v>6</c:v>
                </c:pt>
                <c:pt idx="19">
                  <c:v>3</c:v>
                </c:pt>
                <c:pt idx="20">
                  <c:v>3</c:v>
                </c:pt>
                <c:pt idx="21">
                  <c:v>3</c:v>
                </c:pt>
                <c:pt idx="22">
                  <c:v>0</c:v>
                </c:pt>
                <c:pt idx="23">
                  <c:v>6</c:v>
                </c:pt>
                <c:pt idx="24">
                  <c:v>8</c:v>
                </c:pt>
                <c:pt idx="25">
                  <c:v>3</c:v>
                </c:pt>
              </c:numCache>
            </c:numRef>
          </c:val>
          <c:extLst>
            <c:ext xmlns:c16="http://schemas.microsoft.com/office/drawing/2014/chart" uri="{C3380CC4-5D6E-409C-BE32-E72D297353CC}">
              <c16:uniqueId val="{00000001-3DAB-F74C-B052-33C012D0A62D}"/>
            </c:ext>
          </c:extLst>
        </c:ser>
        <c:dLbls>
          <c:showLegendKey val="0"/>
          <c:showVal val="0"/>
          <c:showCatName val="0"/>
          <c:showSerName val="0"/>
          <c:showPercent val="0"/>
          <c:showBubbleSize val="0"/>
        </c:dLbls>
        <c:gapWidth val="115"/>
        <c:axId val="1756508080"/>
        <c:axId val="811899312"/>
      </c:barChart>
      <c:scatterChart>
        <c:scatterStyle val="lineMarker"/>
        <c:varyColors val="0"/>
        <c:ser>
          <c:idx val="2"/>
          <c:order val="2"/>
          <c:tx>
            <c:strRef>
              <c:f>'Received v Distributed SUBs'!$G$18</c:f>
              <c:strCache>
                <c:ptCount val="1"/>
                <c:pt idx="0">
                  <c:v># Outstanding</c:v>
                </c:pt>
              </c:strCache>
            </c:strRef>
          </c:tx>
          <c:spPr>
            <a:ln w="28575" cap="rnd">
              <a:solidFill>
                <a:sysClr val="windowText" lastClr="000000"/>
              </a:solidFill>
              <a:round/>
            </a:ln>
            <a:effectLst/>
          </c:spPr>
          <c:marker>
            <c:symbol val="dash"/>
            <c:size val="5"/>
            <c:spPr>
              <a:solidFill>
                <a:schemeClr val="tx1"/>
              </a:solidFill>
              <a:ln w="127000">
                <a:solidFill>
                  <a:schemeClr val="tx1"/>
                </a:solidFill>
              </a:ln>
              <a:effectLst/>
            </c:spPr>
          </c:marker>
          <c:dLbls>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strRef>
              <c:f>'Received v Distributed SUBs'!$B$19:$B$178</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xVal>
          <c:yVal>
            <c:numRef>
              <c:f>'Received v Distributed SUBs'!$G$19:$G$178</c:f>
              <c:numCache>
                <c:formatCode>General</c:formatCode>
                <c:ptCount val="26"/>
                <c:pt idx="0">
                  <c:v>3</c:v>
                </c:pt>
                <c:pt idx="1">
                  <c:v>11</c:v>
                </c:pt>
                <c:pt idx="2">
                  <c:v>11</c:v>
                </c:pt>
                <c:pt idx="3">
                  <c:v>10</c:v>
                </c:pt>
                <c:pt idx="4">
                  <c:v>9</c:v>
                </c:pt>
                <c:pt idx="5">
                  <c:v>10</c:v>
                </c:pt>
                <c:pt idx="6">
                  <c:v>13</c:v>
                </c:pt>
                <c:pt idx="7">
                  <c:v>10</c:v>
                </c:pt>
                <c:pt idx="8">
                  <c:v>11</c:v>
                </c:pt>
                <c:pt idx="9">
                  <c:v>2</c:v>
                </c:pt>
                <c:pt idx="10">
                  <c:v>4</c:v>
                </c:pt>
                <c:pt idx="11">
                  <c:v>7</c:v>
                </c:pt>
                <c:pt idx="12">
                  <c:v>4</c:v>
                </c:pt>
                <c:pt idx="13">
                  <c:v>5</c:v>
                </c:pt>
                <c:pt idx="14">
                  <c:v>7</c:v>
                </c:pt>
                <c:pt idx="15">
                  <c:v>7</c:v>
                </c:pt>
                <c:pt idx="16">
                  <c:v>2</c:v>
                </c:pt>
                <c:pt idx="17">
                  <c:v>2</c:v>
                </c:pt>
                <c:pt idx="18">
                  <c:v>2</c:v>
                </c:pt>
                <c:pt idx="19">
                  <c:v>5</c:v>
                </c:pt>
                <c:pt idx="20">
                  <c:v>2</c:v>
                </c:pt>
                <c:pt idx="21">
                  <c:v>8</c:v>
                </c:pt>
                <c:pt idx="22">
                  <c:v>12</c:v>
                </c:pt>
                <c:pt idx="23">
                  <c:v>9</c:v>
                </c:pt>
                <c:pt idx="24">
                  <c:v>2</c:v>
                </c:pt>
                <c:pt idx="25">
                  <c:v>4</c:v>
                </c:pt>
              </c:numCache>
            </c:numRef>
          </c:yVal>
          <c:smooth val="0"/>
          <c:extLst>
            <c:ext xmlns:c16="http://schemas.microsoft.com/office/drawing/2014/chart" uri="{C3380CC4-5D6E-409C-BE32-E72D297353CC}">
              <c16:uniqueId val="{00000002-3DAB-F74C-B052-33C012D0A62D}"/>
            </c:ext>
          </c:extLst>
        </c:ser>
        <c:ser>
          <c:idx val="3"/>
          <c:order val="3"/>
          <c:tx>
            <c:strRef>
              <c:f>'Received v Distributed SUBs'!$K$17</c:f>
              <c:strCache>
                <c:ptCount val="1"/>
                <c:pt idx="0">
                  <c:v>Due Today/Overdue</c:v>
                </c:pt>
              </c:strCache>
            </c:strRef>
          </c:tx>
          <c:spPr>
            <a:ln w="28575" cap="rnd">
              <a:solidFill>
                <a:schemeClr val="bg1">
                  <a:lumMod val="50000"/>
                </a:schemeClr>
              </a:solidFill>
              <a:prstDash val="solid"/>
              <a:round/>
            </a:ln>
            <a:effectLst/>
          </c:spPr>
          <c:marker>
            <c:symbol val="dash"/>
            <c:size val="8"/>
            <c:spPr>
              <a:solidFill>
                <a:srgbClr val="00B050"/>
              </a:solidFill>
              <a:ln w="127000">
                <a:solidFill>
                  <a:schemeClr val="bg1">
                    <a:lumMod val="6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SUBs'!$B$19:$B$178</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xVal>
          <c:yVal>
            <c:numRef>
              <c:f>'Received v Distributed SUBs'!$H$19:$H$178</c:f>
              <c:numCache>
                <c:formatCode>0</c:formatCode>
                <c:ptCount val="26"/>
                <c:pt idx="0">
                  <c:v>5</c:v>
                </c:pt>
                <c:pt idx="1">
                  <c:v>3</c:v>
                </c:pt>
                <c:pt idx="2">
                  <c:v>3</c:v>
                </c:pt>
                <c:pt idx="3">
                  <c:v>7</c:v>
                </c:pt>
                <c:pt idx="4">
                  <c:v>4</c:v>
                </c:pt>
                <c:pt idx="5">
                  <c:v>4</c:v>
                </c:pt>
                <c:pt idx="6">
                  <c:v>6</c:v>
                </c:pt>
                <c:pt idx="7">
                  <c:v>5</c:v>
                </c:pt>
                <c:pt idx="8">
                  <c:v>7</c:v>
                </c:pt>
                <c:pt idx="9">
                  <c:v>5</c:v>
                </c:pt>
                <c:pt idx="10">
                  <c:v>3</c:v>
                </c:pt>
                <c:pt idx="11">
                  <c:v>3</c:v>
                </c:pt>
                <c:pt idx="12">
                  <c:v>1</c:v>
                </c:pt>
                <c:pt idx="13">
                  <c:v>2</c:v>
                </c:pt>
                <c:pt idx="14">
                  <c:v>1</c:v>
                </c:pt>
                <c:pt idx="15">
                  <c:v>3</c:v>
                </c:pt>
                <c:pt idx="16">
                  <c:v>1</c:v>
                </c:pt>
                <c:pt idx="17">
                  <c:v>1</c:v>
                </c:pt>
                <c:pt idx="18">
                  <c:v>0</c:v>
                </c:pt>
                <c:pt idx="19">
                  <c:v>0</c:v>
                </c:pt>
                <c:pt idx="20">
                  <c:v>0</c:v>
                </c:pt>
                <c:pt idx="21">
                  <c:v>2</c:v>
                </c:pt>
                <c:pt idx="22">
                  <c:v>3</c:v>
                </c:pt>
                <c:pt idx="23">
                  <c:v>6</c:v>
                </c:pt>
                <c:pt idx="24">
                  <c:v>1</c:v>
                </c:pt>
                <c:pt idx="25">
                  <c:v>1</c:v>
                </c:pt>
              </c:numCache>
            </c:numRef>
          </c:yVal>
          <c:smooth val="0"/>
          <c:extLst>
            <c:ext xmlns:c16="http://schemas.microsoft.com/office/drawing/2014/chart" uri="{C3380CC4-5D6E-409C-BE32-E72D297353CC}">
              <c16:uniqueId val="{00000003-3DAB-F74C-B052-33C012D0A62D}"/>
            </c:ext>
          </c:extLst>
        </c:ser>
        <c:dLbls>
          <c:showLegendKey val="0"/>
          <c:showVal val="0"/>
          <c:showCatName val="0"/>
          <c:showSerName val="0"/>
          <c:showPercent val="0"/>
          <c:showBubbleSize val="0"/>
        </c:dLbls>
        <c:axId val="1756508080"/>
        <c:axId val="811899312"/>
      </c:scatterChart>
      <c:dateAx>
        <c:axId val="1756508080"/>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500" b="0" i="0" u="none" strike="noStrike" kern="1200" baseline="0">
                <a:solidFill>
                  <a:schemeClr val="tx1">
                    <a:lumMod val="65000"/>
                    <a:lumOff val="35000"/>
                  </a:schemeClr>
                </a:solidFill>
                <a:latin typeface="+mn-lt"/>
                <a:ea typeface="+mn-ea"/>
                <a:cs typeface="+mn-cs"/>
              </a:defRPr>
            </a:pPr>
            <a:endParaRPr lang="en-US"/>
          </a:p>
        </c:txPr>
        <c:crossAx val="811899312"/>
        <c:crosses val="autoZero"/>
        <c:auto val="1"/>
        <c:lblOffset val="100"/>
        <c:baseTimeUnit val="days"/>
        <c:majorUnit val="1"/>
        <c:majorTimeUnit val="days"/>
        <c:minorUnit val="1"/>
        <c:minorTimeUnit val="days"/>
      </c:dateAx>
      <c:valAx>
        <c:axId val="8118993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5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CCC -</a:t>
            </a:r>
            <a:r>
              <a:rPr lang="en-US" b="1" baseline="0"/>
              <a:t> Submittal Tracking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8688427681492918E-2"/>
          <c:y val="0.11722430853438899"/>
          <c:w val="0.97294370039437761"/>
          <c:h val="0.70085322667999839"/>
        </c:manualLayout>
      </c:layout>
      <c:barChart>
        <c:barDir val="col"/>
        <c:grouping val="clustered"/>
        <c:varyColors val="0"/>
        <c:ser>
          <c:idx val="0"/>
          <c:order val="0"/>
          <c:tx>
            <c:strRef>
              <c:f>'Received v Distributed SUBs'!$E$18</c:f>
              <c:strCache>
                <c:ptCount val="1"/>
                <c:pt idx="0">
                  <c:v># Received</c:v>
                </c:pt>
              </c:strCache>
            </c:strRef>
          </c:tx>
          <c:spPr>
            <a:solidFill>
              <a:srgbClr val="FF7C80"/>
            </a:solidFill>
            <a:ln w="12700">
              <a:solidFill>
                <a:srgbClr val="FF7C80"/>
              </a:solidFill>
            </a:ln>
            <a:effectLst>
              <a:softEdge rad="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SUBs'!$B$19:$B$150</c:f>
              <c:strCache>
                <c:ptCount val="6"/>
                <c:pt idx="0">
                  <c:v>01/12/2025</c:v>
                </c:pt>
                <c:pt idx="1">
                  <c:v>01/19/2025</c:v>
                </c:pt>
                <c:pt idx="2">
                  <c:v>01/26/2025</c:v>
                </c:pt>
                <c:pt idx="3">
                  <c:v>02/02/2025</c:v>
                </c:pt>
                <c:pt idx="4">
                  <c:v>02/09/2025</c:v>
                </c:pt>
                <c:pt idx="5">
                  <c:v>02/16/2025</c:v>
                </c:pt>
              </c:strCache>
            </c:strRef>
          </c:cat>
          <c:val>
            <c:numRef>
              <c:f>'Received v Distributed SUBs'!$E$19:$E$150</c:f>
              <c:numCache>
                <c:formatCode>General</c:formatCode>
                <c:ptCount val="6"/>
                <c:pt idx="0">
                  <c:v>6</c:v>
                </c:pt>
                <c:pt idx="1">
                  <c:v>22</c:v>
                </c:pt>
                <c:pt idx="2">
                  <c:v>11</c:v>
                </c:pt>
                <c:pt idx="3">
                  <c:v>12</c:v>
                </c:pt>
                <c:pt idx="4">
                  <c:v>9</c:v>
                </c:pt>
                <c:pt idx="5">
                  <c:v>8</c:v>
                </c:pt>
              </c:numCache>
            </c:numRef>
          </c:val>
          <c:extLst>
            <c:ext xmlns:c16="http://schemas.microsoft.com/office/drawing/2014/chart" uri="{C3380CC4-5D6E-409C-BE32-E72D297353CC}">
              <c16:uniqueId val="{00000000-23D3-40C3-BA96-F6AFF2282B74}"/>
            </c:ext>
          </c:extLst>
        </c:ser>
        <c:ser>
          <c:idx val="1"/>
          <c:order val="1"/>
          <c:tx>
            <c:strRef>
              <c:f>'Received v Distributed SUBs'!$F$18</c:f>
              <c:strCache>
                <c:ptCount val="1"/>
                <c:pt idx="0">
                  <c:v># Sent</c:v>
                </c:pt>
              </c:strCache>
            </c:strRef>
          </c:tx>
          <c:spPr>
            <a:solidFill>
              <a:schemeClr val="accent5">
                <a:lumMod val="40000"/>
                <a:lumOff val="60000"/>
              </a:schemeClr>
            </a:solidFill>
            <a:ln w="12700">
              <a:solidFill>
                <a:schemeClr val="accent5">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SUBs'!$B$19:$B$150</c:f>
              <c:strCache>
                <c:ptCount val="6"/>
                <c:pt idx="0">
                  <c:v>01/12/2025</c:v>
                </c:pt>
                <c:pt idx="1">
                  <c:v>01/19/2025</c:v>
                </c:pt>
                <c:pt idx="2">
                  <c:v>01/26/2025</c:v>
                </c:pt>
                <c:pt idx="3">
                  <c:v>02/02/2025</c:v>
                </c:pt>
                <c:pt idx="4">
                  <c:v>02/09/2025</c:v>
                </c:pt>
                <c:pt idx="5">
                  <c:v>02/16/2025</c:v>
                </c:pt>
              </c:strCache>
            </c:strRef>
          </c:cat>
          <c:val>
            <c:numRef>
              <c:f>'Received v Distributed SUBs'!$F$19:$F$150</c:f>
              <c:numCache>
                <c:formatCode>General</c:formatCode>
                <c:ptCount val="6"/>
                <c:pt idx="0">
                  <c:v>5</c:v>
                </c:pt>
                <c:pt idx="1">
                  <c:v>14</c:v>
                </c:pt>
                <c:pt idx="2">
                  <c:v>11</c:v>
                </c:pt>
                <c:pt idx="3">
                  <c:v>13</c:v>
                </c:pt>
                <c:pt idx="4">
                  <c:v>10</c:v>
                </c:pt>
                <c:pt idx="5">
                  <c:v>7</c:v>
                </c:pt>
              </c:numCache>
            </c:numRef>
          </c:val>
          <c:extLst>
            <c:ext xmlns:c16="http://schemas.microsoft.com/office/drawing/2014/chart" uri="{C3380CC4-5D6E-409C-BE32-E72D297353CC}">
              <c16:uniqueId val="{00000001-23D3-40C3-BA96-F6AFF2282B74}"/>
            </c:ext>
          </c:extLst>
        </c:ser>
        <c:dLbls>
          <c:showLegendKey val="0"/>
          <c:showVal val="0"/>
          <c:showCatName val="0"/>
          <c:showSerName val="0"/>
          <c:showPercent val="0"/>
          <c:showBubbleSize val="0"/>
        </c:dLbls>
        <c:gapWidth val="115"/>
        <c:axId val="1756508080"/>
        <c:axId val="811899312"/>
      </c:barChart>
      <c:scatterChart>
        <c:scatterStyle val="lineMarker"/>
        <c:varyColors val="0"/>
        <c:ser>
          <c:idx val="2"/>
          <c:order val="2"/>
          <c:tx>
            <c:strRef>
              <c:f>'Received v Distributed SUBs'!$G$18</c:f>
              <c:strCache>
                <c:ptCount val="1"/>
                <c:pt idx="0">
                  <c:v># Outstanding</c:v>
                </c:pt>
              </c:strCache>
            </c:strRef>
          </c:tx>
          <c:spPr>
            <a:ln w="28575" cap="rnd">
              <a:solidFill>
                <a:sysClr val="windowText" lastClr="000000"/>
              </a:solidFill>
              <a:round/>
            </a:ln>
            <a:effectLst/>
          </c:spPr>
          <c:marker>
            <c:symbol val="dash"/>
            <c:size val="5"/>
            <c:spPr>
              <a:solidFill>
                <a:schemeClr val="tx1"/>
              </a:solidFill>
              <a:ln w="9525">
                <a:solidFill>
                  <a:sysClr val="windowText" lastClr="000000"/>
                </a:solidFill>
              </a:ln>
              <a:effectLst/>
            </c:spPr>
          </c:marker>
          <c:dLbls>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SUBs'!$B$19:$B$150</c:f>
              <c:strCache>
                <c:ptCount val="6"/>
                <c:pt idx="0">
                  <c:v>01/12/2025</c:v>
                </c:pt>
                <c:pt idx="1">
                  <c:v>01/19/2025</c:v>
                </c:pt>
                <c:pt idx="2">
                  <c:v>01/26/2025</c:v>
                </c:pt>
                <c:pt idx="3">
                  <c:v>02/02/2025</c:v>
                </c:pt>
                <c:pt idx="4">
                  <c:v>02/09/2025</c:v>
                </c:pt>
                <c:pt idx="5">
                  <c:v>02/16/2025</c:v>
                </c:pt>
              </c:strCache>
            </c:strRef>
          </c:xVal>
          <c:yVal>
            <c:numRef>
              <c:f>'Received v Distributed SUBs'!$G$19:$G$150</c:f>
              <c:numCache>
                <c:formatCode>General</c:formatCode>
                <c:ptCount val="6"/>
                <c:pt idx="0">
                  <c:v>3</c:v>
                </c:pt>
                <c:pt idx="1">
                  <c:v>11</c:v>
                </c:pt>
                <c:pt idx="2">
                  <c:v>11</c:v>
                </c:pt>
                <c:pt idx="3">
                  <c:v>10</c:v>
                </c:pt>
                <c:pt idx="4">
                  <c:v>9</c:v>
                </c:pt>
                <c:pt idx="5">
                  <c:v>10</c:v>
                </c:pt>
              </c:numCache>
            </c:numRef>
          </c:yVal>
          <c:smooth val="0"/>
          <c:extLst>
            <c:ext xmlns:c16="http://schemas.microsoft.com/office/drawing/2014/chart" uri="{C3380CC4-5D6E-409C-BE32-E72D297353CC}">
              <c16:uniqueId val="{00000002-23D3-40C3-BA96-F6AFF2282B74}"/>
            </c:ext>
          </c:extLst>
        </c:ser>
        <c:ser>
          <c:idx val="3"/>
          <c:order val="3"/>
          <c:tx>
            <c:strRef>
              <c:f>'Received v Distributed SUBs'!$K$17</c:f>
              <c:strCache>
                <c:ptCount val="1"/>
                <c:pt idx="0">
                  <c:v>Due Today/Overdue</c:v>
                </c:pt>
              </c:strCache>
            </c:strRef>
          </c:tx>
          <c:spPr>
            <a:ln w="76200" cap="rnd">
              <a:solidFill>
                <a:schemeClr val="accent4">
                  <a:lumMod val="60000"/>
                  <a:lumOff val="40000"/>
                </a:schemeClr>
              </a:solidFill>
              <a:round/>
            </a:ln>
            <a:effectLst/>
          </c:spPr>
          <c:marker>
            <c:symbol val="dash"/>
            <c:size val="8"/>
            <c:spPr>
              <a:solidFill>
                <a:srgbClr val="00B050"/>
              </a:solidFill>
              <a:ln w="76200">
                <a:solidFill>
                  <a:schemeClr val="accent4">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7030A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SUBs'!$B$19:$B$150</c:f>
              <c:strCache>
                <c:ptCount val="6"/>
                <c:pt idx="0">
                  <c:v>01/12/2025</c:v>
                </c:pt>
                <c:pt idx="1">
                  <c:v>01/19/2025</c:v>
                </c:pt>
                <c:pt idx="2">
                  <c:v>01/26/2025</c:v>
                </c:pt>
                <c:pt idx="3">
                  <c:v>02/02/2025</c:v>
                </c:pt>
                <c:pt idx="4">
                  <c:v>02/09/2025</c:v>
                </c:pt>
                <c:pt idx="5">
                  <c:v>02/16/2025</c:v>
                </c:pt>
              </c:strCache>
            </c:strRef>
          </c:xVal>
          <c:yVal>
            <c:numRef>
              <c:f>'Received v Distributed SUBs'!$H$19:$H$150</c:f>
              <c:numCache>
                <c:formatCode>0</c:formatCode>
                <c:ptCount val="6"/>
                <c:pt idx="0">
                  <c:v>5</c:v>
                </c:pt>
                <c:pt idx="1">
                  <c:v>3</c:v>
                </c:pt>
                <c:pt idx="2">
                  <c:v>3</c:v>
                </c:pt>
                <c:pt idx="3">
                  <c:v>7</c:v>
                </c:pt>
                <c:pt idx="4">
                  <c:v>4</c:v>
                </c:pt>
                <c:pt idx="5">
                  <c:v>4</c:v>
                </c:pt>
              </c:numCache>
            </c:numRef>
          </c:yVal>
          <c:smooth val="0"/>
          <c:extLst>
            <c:ext xmlns:c16="http://schemas.microsoft.com/office/drawing/2014/chart" uri="{C3380CC4-5D6E-409C-BE32-E72D297353CC}">
              <c16:uniqueId val="{00000003-23D3-40C3-BA96-F6AFF2282B74}"/>
            </c:ext>
          </c:extLst>
        </c:ser>
        <c:dLbls>
          <c:showLegendKey val="0"/>
          <c:showVal val="0"/>
          <c:showCatName val="0"/>
          <c:showSerName val="0"/>
          <c:showPercent val="0"/>
          <c:showBubbleSize val="0"/>
        </c:dLbls>
        <c:axId val="1756508080"/>
        <c:axId val="811899312"/>
      </c:scatterChart>
      <c:dateAx>
        <c:axId val="1756508080"/>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500" b="0" i="0" u="none" strike="noStrike" kern="1200" baseline="0">
                <a:solidFill>
                  <a:schemeClr val="tx1">
                    <a:lumMod val="65000"/>
                    <a:lumOff val="35000"/>
                  </a:schemeClr>
                </a:solidFill>
                <a:latin typeface="+mn-lt"/>
                <a:ea typeface="+mn-ea"/>
                <a:cs typeface="+mn-cs"/>
              </a:defRPr>
            </a:pPr>
            <a:endParaRPr lang="en-US"/>
          </a:p>
        </c:txPr>
        <c:crossAx val="811899312"/>
        <c:crosses val="autoZero"/>
        <c:auto val="1"/>
        <c:lblOffset val="100"/>
        <c:baseTimeUnit val="days"/>
        <c:majorUnit val="1"/>
        <c:majorTimeUnit val="days"/>
        <c:minorUnit val="1"/>
        <c:minorTimeUnit val="days"/>
      </c:dateAx>
      <c:valAx>
        <c:axId val="8118993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5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676788135749141E-2"/>
          <c:y val="3.4248155887412902E-2"/>
          <c:w val="0.97294370039437761"/>
          <c:h val="0.70085322667999839"/>
        </c:manualLayout>
      </c:layout>
      <c:barChart>
        <c:barDir val="col"/>
        <c:grouping val="clustered"/>
        <c:varyColors val="0"/>
        <c:ser>
          <c:idx val="0"/>
          <c:order val="0"/>
          <c:tx>
            <c:strRef>
              <c:f>'Received v Distributed RFIs'!$E$18</c:f>
              <c:strCache>
                <c:ptCount val="1"/>
                <c:pt idx="0">
                  <c:v># Received</c:v>
                </c:pt>
              </c:strCache>
            </c:strRef>
          </c:tx>
          <c:spPr>
            <a:solidFill>
              <a:srgbClr val="FF7C80"/>
            </a:solidFill>
            <a:ln>
              <a:solidFill>
                <a:srgbClr val="FF7C8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RFIs'!$B$19:$B$172</c:f>
              <c:strCache>
                <c:ptCount val="72"/>
                <c:pt idx="0">
                  <c:v>03/10/2024</c:v>
                </c:pt>
                <c:pt idx="1">
                  <c:v>03/17/2024</c:v>
                </c:pt>
                <c:pt idx="2">
                  <c:v>03/24/2024</c:v>
                </c:pt>
                <c:pt idx="3">
                  <c:v>03/31/2024</c:v>
                </c:pt>
                <c:pt idx="4">
                  <c:v>04/07/2024</c:v>
                </c:pt>
                <c:pt idx="5">
                  <c:v>04/14/2024</c:v>
                </c:pt>
                <c:pt idx="6">
                  <c:v>04/21/2024</c:v>
                </c:pt>
                <c:pt idx="7">
                  <c:v>04/28/2024</c:v>
                </c:pt>
                <c:pt idx="8">
                  <c:v>05/05/2024</c:v>
                </c:pt>
                <c:pt idx="9">
                  <c:v>05/12/2024</c:v>
                </c:pt>
                <c:pt idx="10">
                  <c:v>05/19/2024</c:v>
                </c:pt>
                <c:pt idx="11">
                  <c:v>05/26/2024</c:v>
                </c:pt>
                <c:pt idx="12">
                  <c:v>06/02/2024</c:v>
                </c:pt>
                <c:pt idx="13">
                  <c:v>06/09/2024</c:v>
                </c:pt>
                <c:pt idx="14">
                  <c:v>06/16/2024</c:v>
                </c:pt>
                <c:pt idx="15">
                  <c:v>06/23/2024</c:v>
                </c:pt>
                <c:pt idx="16">
                  <c:v>06/30/2024</c:v>
                </c:pt>
                <c:pt idx="17">
                  <c:v>07/07/2024</c:v>
                </c:pt>
                <c:pt idx="18">
                  <c:v>07/14/2024</c:v>
                </c:pt>
                <c:pt idx="19">
                  <c:v>07/21/2024</c:v>
                </c:pt>
                <c:pt idx="20">
                  <c:v>07/28/2024</c:v>
                </c:pt>
                <c:pt idx="21">
                  <c:v>08/04/2024</c:v>
                </c:pt>
                <c:pt idx="22">
                  <c:v>08/11/2024</c:v>
                </c:pt>
                <c:pt idx="23">
                  <c:v>08/18/2024</c:v>
                </c:pt>
                <c:pt idx="24">
                  <c:v>08/25/2024</c:v>
                </c:pt>
                <c:pt idx="25">
                  <c:v>09/01/2024</c:v>
                </c:pt>
                <c:pt idx="26">
                  <c:v>09/08/2024</c:v>
                </c:pt>
                <c:pt idx="27">
                  <c:v>09/15/2024</c:v>
                </c:pt>
                <c:pt idx="28">
                  <c:v>09/22/2024</c:v>
                </c:pt>
                <c:pt idx="29">
                  <c:v>09/29/2024</c:v>
                </c:pt>
                <c:pt idx="30">
                  <c:v>10/06/2024</c:v>
                </c:pt>
                <c:pt idx="31">
                  <c:v>10/13/2024</c:v>
                </c:pt>
                <c:pt idx="32">
                  <c:v>10/20/2024</c:v>
                </c:pt>
                <c:pt idx="33">
                  <c:v>10/27/2024</c:v>
                </c:pt>
                <c:pt idx="34">
                  <c:v>11/03/2024</c:v>
                </c:pt>
                <c:pt idx="35">
                  <c:v>11/10/2024</c:v>
                </c:pt>
                <c:pt idx="36">
                  <c:v>11/17/2024</c:v>
                </c:pt>
                <c:pt idx="37">
                  <c:v>11/24/2024</c:v>
                </c:pt>
                <c:pt idx="38">
                  <c:v>12/01/2024</c:v>
                </c:pt>
                <c:pt idx="39">
                  <c:v>12/08/2024</c:v>
                </c:pt>
                <c:pt idx="40">
                  <c:v>12/15/2024</c:v>
                </c:pt>
                <c:pt idx="41">
                  <c:v>12/22/2024</c:v>
                </c:pt>
                <c:pt idx="42">
                  <c:v>12/29/2024</c:v>
                </c:pt>
                <c:pt idx="43">
                  <c:v>01/05/2025</c:v>
                </c:pt>
                <c:pt idx="44">
                  <c:v>01/12/2025</c:v>
                </c:pt>
                <c:pt idx="45">
                  <c:v>01/19/2025</c:v>
                </c:pt>
                <c:pt idx="46">
                  <c:v>01/26/2025</c:v>
                </c:pt>
                <c:pt idx="47">
                  <c:v>02/02/2025</c:v>
                </c:pt>
                <c:pt idx="48">
                  <c:v>02/09/2025</c:v>
                </c:pt>
                <c:pt idx="49">
                  <c:v>02/16/2025</c:v>
                </c:pt>
                <c:pt idx="50">
                  <c:v>02/23/2025</c:v>
                </c:pt>
                <c:pt idx="51">
                  <c:v>03/02/2025</c:v>
                </c:pt>
                <c:pt idx="52">
                  <c:v>03/09/2025</c:v>
                </c:pt>
                <c:pt idx="53">
                  <c:v>03/16/2025</c:v>
                </c:pt>
                <c:pt idx="54">
                  <c:v>03/23/2025</c:v>
                </c:pt>
                <c:pt idx="55">
                  <c:v>03/30/2025</c:v>
                </c:pt>
                <c:pt idx="56">
                  <c:v>04/06/2025</c:v>
                </c:pt>
                <c:pt idx="57">
                  <c:v>04/13/2025</c:v>
                </c:pt>
                <c:pt idx="58">
                  <c:v>04/20/2025</c:v>
                </c:pt>
                <c:pt idx="59">
                  <c:v>04/27/2025</c:v>
                </c:pt>
                <c:pt idx="60">
                  <c:v>05/04/2025</c:v>
                </c:pt>
                <c:pt idx="61">
                  <c:v>05/11/2025</c:v>
                </c:pt>
                <c:pt idx="62">
                  <c:v>05/18/2025</c:v>
                </c:pt>
                <c:pt idx="63">
                  <c:v>05/25/2025</c:v>
                </c:pt>
                <c:pt idx="64">
                  <c:v>06/01/2025</c:v>
                </c:pt>
                <c:pt idx="65">
                  <c:v>06/08/2025</c:v>
                </c:pt>
                <c:pt idx="66">
                  <c:v>06/15/2025</c:v>
                </c:pt>
                <c:pt idx="67">
                  <c:v>06/22/2025</c:v>
                </c:pt>
                <c:pt idx="68">
                  <c:v>06/29/2025</c:v>
                </c:pt>
                <c:pt idx="69">
                  <c:v>07/06/2025</c:v>
                </c:pt>
                <c:pt idx="70">
                  <c:v>07/13/2025</c:v>
                </c:pt>
                <c:pt idx="71">
                  <c:v>07/20/2025</c:v>
                </c:pt>
              </c:strCache>
            </c:strRef>
          </c:cat>
          <c:val>
            <c:numRef>
              <c:f>'Received v Distributed RFIs'!$E$19:$E$172</c:f>
              <c:numCache>
                <c:formatCode>General</c:formatCode>
                <c:ptCount val="72"/>
                <c:pt idx="0">
                  <c:v>17</c:v>
                </c:pt>
                <c:pt idx="1">
                  <c:v>35</c:v>
                </c:pt>
                <c:pt idx="2">
                  <c:v>14</c:v>
                </c:pt>
                <c:pt idx="3">
                  <c:v>13</c:v>
                </c:pt>
                <c:pt idx="4">
                  <c:v>19</c:v>
                </c:pt>
                <c:pt idx="5">
                  <c:v>7</c:v>
                </c:pt>
                <c:pt idx="6">
                  <c:v>16</c:v>
                </c:pt>
                <c:pt idx="7">
                  <c:v>27</c:v>
                </c:pt>
                <c:pt idx="8">
                  <c:v>19</c:v>
                </c:pt>
                <c:pt idx="9">
                  <c:v>24</c:v>
                </c:pt>
                <c:pt idx="10">
                  <c:v>22</c:v>
                </c:pt>
                <c:pt idx="11">
                  <c:v>25</c:v>
                </c:pt>
                <c:pt idx="12">
                  <c:v>13</c:v>
                </c:pt>
                <c:pt idx="13">
                  <c:v>15</c:v>
                </c:pt>
                <c:pt idx="14">
                  <c:v>8</c:v>
                </c:pt>
                <c:pt idx="15">
                  <c:v>11</c:v>
                </c:pt>
                <c:pt idx="16">
                  <c:v>11</c:v>
                </c:pt>
                <c:pt idx="17">
                  <c:v>6</c:v>
                </c:pt>
                <c:pt idx="18">
                  <c:v>23</c:v>
                </c:pt>
                <c:pt idx="19">
                  <c:v>11</c:v>
                </c:pt>
                <c:pt idx="20">
                  <c:v>9</c:v>
                </c:pt>
                <c:pt idx="21">
                  <c:v>20</c:v>
                </c:pt>
                <c:pt idx="22">
                  <c:v>8</c:v>
                </c:pt>
                <c:pt idx="23">
                  <c:v>11</c:v>
                </c:pt>
                <c:pt idx="24">
                  <c:v>13</c:v>
                </c:pt>
                <c:pt idx="25">
                  <c:v>7</c:v>
                </c:pt>
                <c:pt idx="26">
                  <c:v>10</c:v>
                </c:pt>
                <c:pt idx="27">
                  <c:v>12</c:v>
                </c:pt>
                <c:pt idx="28">
                  <c:v>13</c:v>
                </c:pt>
                <c:pt idx="29">
                  <c:v>9</c:v>
                </c:pt>
                <c:pt idx="30">
                  <c:v>9</c:v>
                </c:pt>
                <c:pt idx="31">
                  <c:v>8</c:v>
                </c:pt>
                <c:pt idx="32">
                  <c:v>11</c:v>
                </c:pt>
                <c:pt idx="33">
                  <c:v>9</c:v>
                </c:pt>
                <c:pt idx="34">
                  <c:v>15</c:v>
                </c:pt>
                <c:pt idx="35">
                  <c:v>10</c:v>
                </c:pt>
                <c:pt idx="36">
                  <c:v>5</c:v>
                </c:pt>
                <c:pt idx="37">
                  <c:v>18</c:v>
                </c:pt>
                <c:pt idx="38">
                  <c:v>2</c:v>
                </c:pt>
                <c:pt idx="39">
                  <c:v>7</c:v>
                </c:pt>
                <c:pt idx="40">
                  <c:v>8</c:v>
                </c:pt>
                <c:pt idx="41">
                  <c:v>11</c:v>
                </c:pt>
                <c:pt idx="42">
                  <c:v>5</c:v>
                </c:pt>
                <c:pt idx="43">
                  <c:v>5</c:v>
                </c:pt>
                <c:pt idx="44">
                  <c:v>13</c:v>
                </c:pt>
                <c:pt idx="45">
                  <c:v>12</c:v>
                </c:pt>
                <c:pt idx="46">
                  <c:v>13</c:v>
                </c:pt>
                <c:pt idx="47">
                  <c:v>14</c:v>
                </c:pt>
                <c:pt idx="48">
                  <c:v>18</c:v>
                </c:pt>
                <c:pt idx="49">
                  <c:v>11</c:v>
                </c:pt>
                <c:pt idx="50">
                  <c:v>9</c:v>
                </c:pt>
                <c:pt idx="51">
                  <c:v>14</c:v>
                </c:pt>
                <c:pt idx="52">
                  <c:v>20</c:v>
                </c:pt>
                <c:pt idx="53">
                  <c:v>11</c:v>
                </c:pt>
                <c:pt idx="54">
                  <c:v>7</c:v>
                </c:pt>
                <c:pt idx="55">
                  <c:v>8</c:v>
                </c:pt>
                <c:pt idx="56">
                  <c:v>10</c:v>
                </c:pt>
                <c:pt idx="57">
                  <c:v>13</c:v>
                </c:pt>
                <c:pt idx="58">
                  <c:v>8</c:v>
                </c:pt>
                <c:pt idx="59">
                  <c:v>8</c:v>
                </c:pt>
                <c:pt idx="60">
                  <c:v>9</c:v>
                </c:pt>
                <c:pt idx="61">
                  <c:v>14</c:v>
                </c:pt>
                <c:pt idx="62">
                  <c:v>16</c:v>
                </c:pt>
                <c:pt idx="63">
                  <c:v>7</c:v>
                </c:pt>
                <c:pt idx="64">
                  <c:v>4</c:v>
                </c:pt>
                <c:pt idx="65">
                  <c:v>8</c:v>
                </c:pt>
                <c:pt idx="66">
                  <c:v>12</c:v>
                </c:pt>
                <c:pt idx="67">
                  <c:v>8</c:v>
                </c:pt>
                <c:pt idx="68">
                  <c:v>3</c:v>
                </c:pt>
                <c:pt idx="69">
                  <c:v>7</c:v>
                </c:pt>
                <c:pt idx="70">
                  <c:v>0</c:v>
                </c:pt>
                <c:pt idx="71">
                  <c:v>0</c:v>
                </c:pt>
              </c:numCache>
            </c:numRef>
          </c:val>
          <c:extLst>
            <c:ext xmlns:c16="http://schemas.microsoft.com/office/drawing/2014/chart" uri="{C3380CC4-5D6E-409C-BE32-E72D297353CC}">
              <c16:uniqueId val="{00000000-6F57-4C5D-9171-A9393018F4FD}"/>
            </c:ext>
          </c:extLst>
        </c:ser>
        <c:ser>
          <c:idx val="1"/>
          <c:order val="1"/>
          <c:tx>
            <c:strRef>
              <c:f>'Received v Distributed RFIs'!$F$18</c:f>
              <c:strCache>
                <c:ptCount val="1"/>
                <c:pt idx="0">
                  <c:v># Sent</c:v>
                </c:pt>
              </c:strCache>
            </c:strRef>
          </c:tx>
          <c:spPr>
            <a:solidFill>
              <a:schemeClr val="accent5">
                <a:lumMod val="40000"/>
                <a:lumOff val="60000"/>
              </a:schemeClr>
            </a:solidFill>
            <a:ln>
              <a:solidFill>
                <a:schemeClr val="accent5">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RFIs'!$B$19:$B$172</c:f>
              <c:strCache>
                <c:ptCount val="72"/>
                <c:pt idx="0">
                  <c:v>03/10/2024</c:v>
                </c:pt>
                <c:pt idx="1">
                  <c:v>03/17/2024</c:v>
                </c:pt>
                <c:pt idx="2">
                  <c:v>03/24/2024</c:v>
                </c:pt>
                <c:pt idx="3">
                  <c:v>03/31/2024</c:v>
                </c:pt>
                <c:pt idx="4">
                  <c:v>04/07/2024</c:v>
                </c:pt>
                <c:pt idx="5">
                  <c:v>04/14/2024</c:v>
                </c:pt>
                <c:pt idx="6">
                  <c:v>04/21/2024</c:v>
                </c:pt>
                <c:pt idx="7">
                  <c:v>04/28/2024</c:v>
                </c:pt>
                <c:pt idx="8">
                  <c:v>05/05/2024</c:v>
                </c:pt>
                <c:pt idx="9">
                  <c:v>05/12/2024</c:v>
                </c:pt>
                <c:pt idx="10">
                  <c:v>05/19/2024</c:v>
                </c:pt>
                <c:pt idx="11">
                  <c:v>05/26/2024</c:v>
                </c:pt>
                <c:pt idx="12">
                  <c:v>06/02/2024</c:v>
                </c:pt>
                <c:pt idx="13">
                  <c:v>06/09/2024</c:v>
                </c:pt>
                <c:pt idx="14">
                  <c:v>06/16/2024</c:v>
                </c:pt>
                <c:pt idx="15">
                  <c:v>06/23/2024</c:v>
                </c:pt>
                <c:pt idx="16">
                  <c:v>06/30/2024</c:v>
                </c:pt>
                <c:pt idx="17">
                  <c:v>07/07/2024</c:v>
                </c:pt>
                <c:pt idx="18">
                  <c:v>07/14/2024</c:v>
                </c:pt>
                <c:pt idx="19">
                  <c:v>07/21/2024</c:v>
                </c:pt>
                <c:pt idx="20">
                  <c:v>07/28/2024</c:v>
                </c:pt>
                <c:pt idx="21">
                  <c:v>08/04/2024</c:v>
                </c:pt>
                <c:pt idx="22">
                  <c:v>08/11/2024</c:v>
                </c:pt>
                <c:pt idx="23">
                  <c:v>08/18/2024</c:v>
                </c:pt>
                <c:pt idx="24">
                  <c:v>08/25/2024</c:v>
                </c:pt>
                <c:pt idx="25">
                  <c:v>09/01/2024</c:v>
                </c:pt>
                <c:pt idx="26">
                  <c:v>09/08/2024</c:v>
                </c:pt>
                <c:pt idx="27">
                  <c:v>09/15/2024</c:v>
                </c:pt>
                <c:pt idx="28">
                  <c:v>09/22/2024</c:v>
                </c:pt>
                <c:pt idx="29">
                  <c:v>09/29/2024</c:v>
                </c:pt>
                <c:pt idx="30">
                  <c:v>10/06/2024</c:v>
                </c:pt>
                <c:pt idx="31">
                  <c:v>10/13/2024</c:v>
                </c:pt>
                <c:pt idx="32">
                  <c:v>10/20/2024</c:v>
                </c:pt>
                <c:pt idx="33">
                  <c:v>10/27/2024</c:v>
                </c:pt>
                <c:pt idx="34">
                  <c:v>11/03/2024</c:v>
                </c:pt>
                <c:pt idx="35">
                  <c:v>11/10/2024</c:v>
                </c:pt>
                <c:pt idx="36">
                  <c:v>11/17/2024</c:v>
                </c:pt>
                <c:pt idx="37">
                  <c:v>11/24/2024</c:v>
                </c:pt>
                <c:pt idx="38">
                  <c:v>12/01/2024</c:v>
                </c:pt>
                <c:pt idx="39">
                  <c:v>12/08/2024</c:v>
                </c:pt>
                <c:pt idx="40">
                  <c:v>12/15/2024</c:v>
                </c:pt>
                <c:pt idx="41">
                  <c:v>12/22/2024</c:v>
                </c:pt>
                <c:pt idx="42">
                  <c:v>12/29/2024</c:v>
                </c:pt>
                <c:pt idx="43">
                  <c:v>01/05/2025</c:v>
                </c:pt>
                <c:pt idx="44">
                  <c:v>01/12/2025</c:v>
                </c:pt>
                <c:pt idx="45">
                  <c:v>01/19/2025</c:v>
                </c:pt>
                <c:pt idx="46">
                  <c:v>01/26/2025</c:v>
                </c:pt>
                <c:pt idx="47">
                  <c:v>02/02/2025</c:v>
                </c:pt>
                <c:pt idx="48">
                  <c:v>02/09/2025</c:v>
                </c:pt>
                <c:pt idx="49">
                  <c:v>02/16/2025</c:v>
                </c:pt>
                <c:pt idx="50">
                  <c:v>02/23/2025</c:v>
                </c:pt>
                <c:pt idx="51">
                  <c:v>03/02/2025</c:v>
                </c:pt>
                <c:pt idx="52">
                  <c:v>03/09/2025</c:v>
                </c:pt>
                <c:pt idx="53">
                  <c:v>03/16/2025</c:v>
                </c:pt>
                <c:pt idx="54">
                  <c:v>03/23/2025</c:v>
                </c:pt>
                <c:pt idx="55">
                  <c:v>03/30/2025</c:v>
                </c:pt>
                <c:pt idx="56">
                  <c:v>04/06/2025</c:v>
                </c:pt>
                <c:pt idx="57">
                  <c:v>04/13/2025</c:v>
                </c:pt>
                <c:pt idx="58">
                  <c:v>04/20/2025</c:v>
                </c:pt>
                <c:pt idx="59">
                  <c:v>04/27/2025</c:v>
                </c:pt>
                <c:pt idx="60">
                  <c:v>05/04/2025</c:v>
                </c:pt>
                <c:pt idx="61">
                  <c:v>05/11/2025</c:v>
                </c:pt>
                <c:pt idx="62">
                  <c:v>05/18/2025</c:v>
                </c:pt>
                <c:pt idx="63">
                  <c:v>05/25/2025</c:v>
                </c:pt>
                <c:pt idx="64">
                  <c:v>06/01/2025</c:v>
                </c:pt>
                <c:pt idx="65">
                  <c:v>06/08/2025</c:v>
                </c:pt>
                <c:pt idx="66">
                  <c:v>06/15/2025</c:v>
                </c:pt>
                <c:pt idx="67">
                  <c:v>06/22/2025</c:v>
                </c:pt>
                <c:pt idx="68">
                  <c:v>06/29/2025</c:v>
                </c:pt>
                <c:pt idx="69">
                  <c:v>07/06/2025</c:v>
                </c:pt>
                <c:pt idx="70">
                  <c:v>07/13/2025</c:v>
                </c:pt>
                <c:pt idx="71">
                  <c:v>07/20/2025</c:v>
                </c:pt>
              </c:strCache>
            </c:strRef>
          </c:cat>
          <c:val>
            <c:numRef>
              <c:f>'Received v Distributed RFIs'!$F$19:$F$172</c:f>
              <c:numCache>
                <c:formatCode>General</c:formatCode>
                <c:ptCount val="72"/>
                <c:pt idx="0">
                  <c:v>31</c:v>
                </c:pt>
                <c:pt idx="1">
                  <c:v>20</c:v>
                </c:pt>
                <c:pt idx="2">
                  <c:v>26</c:v>
                </c:pt>
                <c:pt idx="3">
                  <c:v>21</c:v>
                </c:pt>
                <c:pt idx="4">
                  <c:v>8</c:v>
                </c:pt>
                <c:pt idx="5">
                  <c:v>19</c:v>
                </c:pt>
                <c:pt idx="6">
                  <c:v>12</c:v>
                </c:pt>
                <c:pt idx="7">
                  <c:v>25</c:v>
                </c:pt>
                <c:pt idx="8">
                  <c:v>16</c:v>
                </c:pt>
                <c:pt idx="9">
                  <c:v>23</c:v>
                </c:pt>
                <c:pt idx="10">
                  <c:v>23</c:v>
                </c:pt>
                <c:pt idx="11">
                  <c:v>27</c:v>
                </c:pt>
                <c:pt idx="12">
                  <c:v>15</c:v>
                </c:pt>
                <c:pt idx="13">
                  <c:v>17</c:v>
                </c:pt>
                <c:pt idx="14">
                  <c:v>5</c:v>
                </c:pt>
                <c:pt idx="15">
                  <c:v>10</c:v>
                </c:pt>
                <c:pt idx="16">
                  <c:v>5</c:v>
                </c:pt>
                <c:pt idx="17">
                  <c:v>14</c:v>
                </c:pt>
                <c:pt idx="18">
                  <c:v>19</c:v>
                </c:pt>
                <c:pt idx="19">
                  <c:v>14</c:v>
                </c:pt>
                <c:pt idx="20">
                  <c:v>15</c:v>
                </c:pt>
                <c:pt idx="21">
                  <c:v>13</c:v>
                </c:pt>
                <c:pt idx="22">
                  <c:v>16</c:v>
                </c:pt>
                <c:pt idx="23">
                  <c:v>9</c:v>
                </c:pt>
                <c:pt idx="24">
                  <c:v>14</c:v>
                </c:pt>
                <c:pt idx="25">
                  <c:v>7</c:v>
                </c:pt>
                <c:pt idx="26">
                  <c:v>6</c:v>
                </c:pt>
                <c:pt idx="27">
                  <c:v>15</c:v>
                </c:pt>
                <c:pt idx="28">
                  <c:v>10</c:v>
                </c:pt>
                <c:pt idx="29">
                  <c:v>5</c:v>
                </c:pt>
                <c:pt idx="30">
                  <c:v>14</c:v>
                </c:pt>
                <c:pt idx="31">
                  <c:v>11</c:v>
                </c:pt>
                <c:pt idx="32">
                  <c:v>9</c:v>
                </c:pt>
                <c:pt idx="33">
                  <c:v>13</c:v>
                </c:pt>
                <c:pt idx="34">
                  <c:v>10</c:v>
                </c:pt>
                <c:pt idx="35">
                  <c:v>14</c:v>
                </c:pt>
                <c:pt idx="36">
                  <c:v>7</c:v>
                </c:pt>
                <c:pt idx="37">
                  <c:v>9</c:v>
                </c:pt>
                <c:pt idx="38">
                  <c:v>7</c:v>
                </c:pt>
                <c:pt idx="39">
                  <c:v>3</c:v>
                </c:pt>
                <c:pt idx="40">
                  <c:v>14</c:v>
                </c:pt>
                <c:pt idx="41">
                  <c:v>9</c:v>
                </c:pt>
                <c:pt idx="42">
                  <c:v>2</c:v>
                </c:pt>
                <c:pt idx="43">
                  <c:v>5</c:v>
                </c:pt>
                <c:pt idx="44">
                  <c:v>18</c:v>
                </c:pt>
                <c:pt idx="45">
                  <c:v>8</c:v>
                </c:pt>
                <c:pt idx="46">
                  <c:v>16</c:v>
                </c:pt>
                <c:pt idx="47">
                  <c:v>12</c:v>
                </c:pt>
                <c:pt idx="48">
                  <c:v>21</c:v>
                </c:pt>
                <c:pt idx="49">
                  <c:v>10</c:v>
                </c:pt>
                <c:pt idx="50">
                  <c:v>6</c:v>
                </c:pt>
                <c:pt idx="51">
                  <c:v>16</c:v>
                </c:pt>
                <c:pt idx="52">
                  <c:v>18</c:v>
                </c:pt>
                <c:pt idx="53">
                  <c:v>12</c:v>
                </c:pt>
                <c:pt idx="54">
                  <c:v>13</c:v>
                </c:pt>
                <c:pt idx="55">
                  <c:v>5</c:v>
                </c:pt>
                <c:pt idx="56">
                  <c:v>9</c:v>
                </c:pt>
                <c:pt idx="57">
                  <c:v>17</c:v>
                </c:pt>
                <c:pt idx="58">
                  <c:v>6</c:v>
                </c:pt>
                <c:pt idx="59">
                  <c:v>8</c:v>
                </c:pt>
                <c:pt idx="60">
                  <c:v>11</c:v>
                </c:pt>
                <c:pt idx="61">
                  <c:v>15</c:v>
                </c:pt>
                <c:pt idx="62">
                  <c:v>15</c:v>
                </c:pt>
                <c:pt idx="63">
                  <c:v>2</c:v>
                </c:pt>
                <c:pt idx="64">
                  <c:v>7</c:v>
                </c:pt>
                <c:pt idx="65">
                  <c:v>2</c:v>
                </c:pt>
                <c:pt idx="66">
                  <c:v>12</c:v>
                </c:pt>
                <c:pt idx="67">
                  <c:v>16</c:v>
                </c:pt>
                <c:pt idx="68">
                  <c:v>5</c:v>
                </c:pt>
                <c:pt idx="69">
                  <c:v>4</c:v>
                </c:pt>
                <c:pt idx="70">
                  <c:v>0</c:v>
                </c:pt>
                <c:pt idx="71">
                  <c:v>0</c:v>
                </c:pt>
              </c:numCache>
            </c:numRef>
          </c:val>
          <c:extLst>
            <c:ext xmlns:c16="http://schemas.microsoft.com/office/drawing/2014/chart" uri="{C3380CC4-5D6E-409C-BE32-E72D297353CC}">
              <c16:uniqueId val="{00000001-6F57-4C5D-9171-A9393018F4FD}"/>
            </c:ext>
          </c:extLst>
        </c:ser>
        <c:dLbls>
          <c:showLegendKey val="0"/>
          <c:showVal val="0"/>
          <c:showCatName val="0"/>
          <c:showSerName val="0"/>
          <c:showPercent val="0"/>
          <c:showBubbleSize val="0"/>
        </c:dLbls>
        <c:gapWidth val="115"/>
        <c:axId val="1756508080"/>
        <c:axId val="811899312"/>
      </c:barChart>
      <c:scatterChart>
        <c:scatterStyle val="lineMarker"/>
        <c:varyColors val="0"/>
        <c:ser>
          <c:idx val="2"/>
          <c:order val="2"/>
          <c:tx>
            <c:strRef>
              <c:f>'Received v Distributed RFIs'!$G$18</c:f>
              <c:strCache>
                <c:ptCount val="1"/>
                <c:pt idx="0">
                  <c:v># Outstanding</c:v>
                </c:pt>
              </c:strCache>
            </c:strRef>
          </c:tx>
          <c:spPr>
            <a:ln w="28575" cap="rnd">
              <a:solidFill>
                <a:sysClr val="windowText" lastClr="000000"/>
              </a:solidFill>
              <a:round/>
            </a:ln>
            <a:effectLst/>
          </c:spPr>
          <c:marker>
            <c:symbol val="dash"/>
            <c:size val="5"/>
            <c:spPr>
              <a:solidFill>
                <a:schemeClr val="tx1"/>
              </a:solidFill>
              <a:ln w="127000">
                <a:solidFill>
                  <a:schemeClr val="tx1"/>
                </a:solidFill>
              </a:ln>
              <a:effectLst/>
            </c:spPr>
          </c:marker>
          <c:dLbls>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strRef>
              <c:f>'Received v Distributed RFIs'!$B$19:$B$172</c:f>
              <c:strCache>
                <c:ptCount val="72"/>
                <c:pt idx="0">
                  <c:v>03/10/2024</c:v>
                </c:pt>
                <c:pt idx="1">
                  <c:v>03/17/2024</c:v>
                </c:pt>
                <c:pt idx="2">
                  <c:v>03/24/2024</c:v>
                </c:pt>
                <c:pt idx="3">
                  <c:v>03/31/2024</c:v>
                </c:pt>
                <c:pt idx="4">
                  <c:v>04/07/2024</c:v>
                </c:pt>
                <c:pt idx="5">
                  <c:v>04/14/2024</c:v>
                </c:pt>
                <c:pt idx="6">
                  <c:v>04/21/2024</c:v>
                </c:pt>
                <c:pt idx="7">
                  <c:v>04/28/2024</c:v>
                </c:pt>
                <c:pt idx="8">
                  <c:v>05/05/2024</c:v>
                </c:pt>
                <c:pt idx="9">
                  <c:v>05/12/2024</c:v>
                </c:pt>
                <c:pt idx="10">
                  <c:v>05/19/2024</c:v>
                </c:pt>
                <c:pt idx="11">
                  <c:v>05/26/2024</c:v>
                </c:pt>
                <c:pt idx="12">
                  <c:v>06/02/2024</c:v>
                </c:pt>
                <c:pt idx="13">
                  <c:v>06/09/2024</c:v>
                </c:pt>
                <c:pt idx="14">
                  <c:v>06/16/2024</c:v>
                </c:pt>
                <c:pt idx="15">
                  <c:v>06/23/2024</c:v>
                </c:pt>
                <c:pt idx="16">
                  <c:v>06/30/2024</c:v>
                </c:pt>
                <c:pt idx="17">
                  <c:v>07/07/2024</c:v>
                </c:pt>
                <c:pt idx="18">
                  <c:v>07/14/2024</c:v>
                </c:pt>
                <c:pt idx="19">
                  <c:v>07/21/2024</c:v>
                </c:pt>
                <c:pt idx="20">
                  <c:v>07/28/2024</c:v>
                </c:pt>
                <c:pt idx="21">
                  <c:v>08/04/2024</c:v>
                </c:pt>
                <c:pt idx="22">
                  <c:v>08/11/2024</c:v>
                </c:pt>
                <c:pt idx="23">
                  <c:v>08/18/2024</c:v>
                </c:pt>
                <c:pt idx="24">
                  <c:v>08/25/2024</c:v>
                </c:pt>
                <c:pt idx="25">
                  <c:v>09/01/2024</c:v>
                </c:pt>
                <c:pt idx="26">
                  <c:v>09/08/2024</c:v>
                </c:pt>
                <c:pt idx="27">
                  <c:v>09/15/2024</c:v>
                </c:pt>
                <c:pt idx="28">
                  <c:v>09/22/2024</c:v>
                </c:pt>
                <c:pt idx="29">
                  <c:v>09/29/2024</c:v>
                </c:pt>
                <c:pt idx="30">
                  <c:v>10/06/2024</c:v>
                </c:pt>
                <c:pt idx="31">
                  <c:v>10/13/2024</c:v>
                </c:pt>
                <c:pt idx="32">
                  <c:v>10/20/2024</c:v>
                </c:pt>
                <c:pt idx="33">
                  <c:v>10/27/2024</c:v>
                </c:pt>
                <c:pt idx="34">
                  <c:v>11/03/2024</c:v>
                </c:pt>
                <c:pt idx="35">
                  <c:v>11/10/2024</c:v>
                </c:pt>
                <c:pt idx="36">
                  <c:v>11/17/2024</c:v>
                </c:pt>
                <c:pt idx="37">
                  <c:v>11/24/2024</c:v>
                </c:pt>
                <c:pt idx="38">
                  <c:v>12/01/2024</c:v>
                </c:pt>
                <c:pt idx="39">
                  <c:v>12/08/2024</c:v>
                </c:pt>
                <c:pt idx="40">
                  <c:v>12/15/2024</c:v>
                </c:pt>
                <c:pt idx="41">
                  <c:v>12/22/2024</c:v>
                </c:pt>
                <c:pt idx="42">
                  <c:v>12/29/2024</c:v>
                </c:pt>
                <c:pt idx="43">
                  <c:v>01/05/2025</c:v>
                </c:pt>
                <c:pt idx="44">
                  <c:v>01/12/2025</c:v>
                </c:pt>
                <c:pt idx="45">
                  <c:v>01/19/2025</c:v>
                </c:pt>
                <c:pt idx="46">
                  <c:v>01/26/2025</c:v>
                </c:pt>
                <c:pt idx="47">
                  <c:v>02/02/2025</c:v>
                </c:pt>
                <c:pt idx="48">
                  <c:v>02/09/2025</c:v>
                </c:pt>
                <c:pt idx="49">
                  <c:v>02/16/2025</c:v>
                </c:pt>
                <c:pt idx="50">
                  <c:v>02/23/2025</c:v>
                </c:pt>
                <c:pt idx="51">
                  <c:v>03/02/2025</c:v>
                </c:pt>
                <c:pt idx="52">
                  <c:v>03/09/2025</c:v>
                </c:pt>
                <c:pt idx="53">
                  <c:v>03/16/2025</c:v>
                </c:pt>
                <c:pt idx="54">
                  <c:v>03/23/2025</c:v>
                </c:pt>
                <c:pt idx="55">
                  <c:v>03/30/2025</c:v>
                </c:pt>
                <c:pt idx="56">
                  <c:v>04/06/2025</c:v>
                </c:pt>
                <c:pt idx="57">
                  <c:v>04/13/2025</c:v>
                </c:pt>
                <c:pt idx="58">
                  <c:v>04/20/2025</c:v>
                </c:pt>
                <c:pt idx="59">
                  <c:v>04/27/2025</c:v>
                </c:pt>
                <c:pt idx="60">
                  <c:v>05/04/2025</c:v>
                </c:pt>
                <c:pt idx="61">
                  <c:v>05/11/2025</c:v>
                </c:pt>
                <c:pt idx="62">
                  <c:v>05/18/2025</c:v>
                </c:pt>
                <c:pt idx="63">
                  <c:v>05/25/2025</c:v>
                </c:pt>
                <c:pt idx="64">
                  <c:v>06/01/2025</c:v>
                </c:pt>
                <c:pt idx="65">
                  <c:v>06/08/2025</c:v>
                </c:pt>
                <c:pt idx="66">
                  <c:v>06/15/2025</c:v>
                </c:pt>
                <c:pt idx="67">
                  <c:v>06/22/2025</c:v>
                </c:pt>
                <c:pt idx="68">
                  <c:v>06/29/2025</c:v>
                </c:pt>
                <c:pt idx="69">
                  <c:v>07/06/2025</c:v>
                </c:pt>
                <c:pt idx="70">
                  <c:v>07/13/2025</c:v>
                </c:pt>
                <c:pt idx="71">
                  <c:v>07/20/2025</c:v>
                </c:pt>
              </c:strCache>
            </c:strRef>
          </c:xVal>
          <c:yVal>
            <c:numRef>
              <c:f>'Received v Distributed RFIs'!$G$19:$G$172</c:f>
              <c:numCache>
                <c:formatCode>General</c:formatCode>
                <c:ptCount val="72"/>
                <c:pt idx="0">
                  <c:v>14</c:v>
                </c:pt>
                <c:pt idx="1">
                  <c:v>29</c:v>
                </c:pt>
                <c:pt idx="2">
                  <c:v>17</c:v>
                </c:pt>
                <c:pt idx="3">
                  <c:v>9</c:v>
                </c:pt>
                <c:pt idx="4">
                  <c:v>20</c:v>
                </c:pt>
                <c:pt idx="5">
                  <c:v>8</c:v>
                </c:pt>
                <c:pt idx="6">
                  <c:v>12</c:v>
                </c:pt>
                <c:pt idx="7">
                  <c:v>14</c:v>
                </c:pt>
                <c:pt idx="8">
                  <c:v>17</c:v>
                </c:pt>
                <c:pt idx="9">
                  <c:v>18</c:v>
                </c:pt>
                <c:pt idx="10">
                  <c:v>17</c:v>
                </c:pt>
                <c:pt idx="11">
                  <c:v>15</c:v>
                </c:pt>
                <c:pt idx="12">
                  <c:v>13</c:v>
                </c:pt>
                <c:pt idx="13">
                  <c:v>11</c:v>
                </c:pt>
                <c:pt idx="14">
                  <c:v>14</c:v>
                </c:pt>
                <c:pt idx="15">
                  <c:v>15</c:v>
                </c:pt>
                <c:pt idx="16">
                  <c:v>21</c:v>
                </c:pt>
                <c:pt idx="17">
                  <c:v>13</c:v>
                </c:pt>
                <c:pt idx="18">
                  <c:v>17</c:v>
                </c:pt>
                <c:pt idx="19">
                  <c:v>14</c:v>
                </c:pt>
                <c:pt idx="20">
                  <c:v>8</c:v>
                </c:pt>
                <c:pt idx="21">
                  <c:v>15</c:v>
                </c:pt>
                <c:pt idx="22">
                  <c:v>7</c:v>
                </c:pt>
                <c:pt idx="23">
                  <c:v>9</c:v>
                </c:pt>
                <c:pt idx="24">
                  <c:v>8</c:v>
                </c:pt>
                <c:pt idx="25">
                  <c:v>8</c:v>
                </c:pt>
                <c:pt idx="26">
                  <c:v>12</c:v>
                </c:pt>
                <c:pt idx="27">
                  <c:v>9</c:v>
                </c:pt>
                <c:pt idx="28">
                  <c:v>12</c:v>
                </c:pt>
                <c:pt idx="29">
                  <c:v>16</c:v>
                </c:pt>
                <c:pt idx="30">
                  <c:v>11</c:v>
                </c:pt>
                <c:pt idx="31">
                  <c:v>8</c:v>
                </c:pt>
                <c:pt idx="32">
                  <c:v>10</c:v>
                </c:pt>
                <c:pt idx="33">
                  <c:v>6</c:v>
                </c:pt>
                <c:pt idx="34">
                  <c:v>11</c:v>
                </c:pt>
                <c:pt idx="35">
                  <c:v>7</c:v>
                </c:pt>
                <c:pt idx="36">
                  <c:v>5</c:v>
                </c:pt>
                <c:pt idx="37">
                  <c:v>14</c:v>
                </c:pt>
                <c:pt idx="38">
                  <c:v>9</c:v>
                </c:pt>
                <c:pt idx="39">
                  <c:v>13</c:v>
                </c:pt>
                <c:pt idx="40">
                  <c:v>7</c:v>
                </c:pt>
                <c:pt idx="41">
                  <c:v>9</c:v>
                </c:pt>
                <c:pt idx="42">
                  <c:v>12</c:v>
                </c:pt>
                <c:pt idx="43">
                  <c:v>12</c:v>
                </c:pt>
                <c:pt idx="44">
                  <c:v>7</c:v>
                </c:pt>
                <c:pt idx="45">
                  <c:v>11</c:v>
                </c:pt>
                <c:pt idx="46">
                  <c:v>8</c:v>
                </c:pt>
                <c:pt idx="47">
                  <c:v>10</c:v>
                </c:pt>
                <c:pt idx="48">
                  <c:v>7</c:v>
                </c:pt>
                <c:pt idx="49">
                  <c:v>8</c:v>
                </c:pt>
                <c:pt idx="50">
                  <c:v>11</c:v>
                </c:pt>
                <c:pt idx="51">
                  <c:v>9</c:v>
                </c:pt>
                <c:pt idx="52">
                  <c:v>11</c:v>
                </c:pt>
                <c:pt idx="53">
                  <c:v>10</c:v>
                </c:pt>
                <c:pt idx="54">
                  <c:v>4</c:v>
                </c:pt>
                <c:pt idx="55">
                  <c:v>7</c:v>
                </c:pt>
                <c:pt idx="56">
                  <c:v>8</c:v>
                </c:pt>
                <c:pt idx="57">
                  <c:v>4</c:v>
                </c:pt>
                <c:pt idx="58">
                  <c:v>6</c:v>
                </c:pt>
                <c:pt idx="59">
                  <c:v>6</c:v>
                </c:pt>
                <c:pt idx="60">
                  <c:v>4</c:v>
                </c:pt>
                <c:pt idx="61">
                  <c:v>3</c:v>
                </c:pt>
                <c:pt idx="62">
                  <c:v>4</c:v>
                </c:pt>
                <c:pt idx="63">
                  <c:v>9</c:v>
                </c:pt>
                <c:pt idx="64">
                  <c:v>6</c:v>
                </c:pt>
                <c:pt idx="65">
                  <c:v>12</c:v>
                </c:pt>
                <c:pt idx="66">
                  <c:v>12</c:v>
                </c:pt>
                <c:pt idx="67">
                  <c:v>4</c:v>
                </c:pt>
                <c:pt idx="68">
                  <c:v>2</c:v>
                </c:pt>
                <c:pt idx="69">
                  <c:v>5</c:v>
                </c:pt>
                <c:pt idx="70">
                  <c:v>5</c:v>
                </c:pt>
                <c:pt idx="71">
                  <c:v>#N/A</c:v>
                </c:pt>
              </c:numCache>
            </c:numRef>
          </c:yVal>
          <c:smooth val="0"/>
          <c:extLst>
            <c:ext xmlns:c16="http://schemas.microsoft.com/office/drawing/2014/chart" uri="{C3380CC4-5D6E-409C-BE32-E72D297353CC}">
              <c16:uniqueId val="{00000002-6F57-4C5D-9171-A9393018F4FD}"/>
            </c:ext>
          </c:extLst>
        </c:ser>
        <c:ser>
          <c:idx val="3"/>
          <c:order val="3"/>
          <c:tx>
            <c:strRef>
              <c:f>'Received v Distributed RFIs'!$K$17</c:f>
              <c:strCache>
                <c:ptCount val="1"/>
                <c:pt idx="0">
                  <c:v>Due Today/Overdue</c:v>
                </c:pt>
              </c:strCache>
            </c:strRef>
          </c:tx>
          <c:spPr>
            <a:ln w="28575" cap="rnd">
              <a:solidFill>
                <a:schemeClr val="bg1">
                  <a:lumMod val="50000"/>
                </a:schemeClr>
              </a:solidFill>
              <a:prstDash val="solid"/>
              <a:round/>
            </a:ln>
            <a:effectLst/>
          </c:spPr>
          <c:marker>
            <c:symbol val="dash"/>
            <c:size val="8"/>
            <c:spPr>
              <a:solidFill>
                <a:srgbClr val="00B050"/>
              </a:solidFill>
              <a:ln w="127000">
                <a:solidFill>
                  <a:schemeClr val="bg1">
                    <a:lumMod val="6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RFIs'!$B$19:$B$172</c:f>
              <c:strCache>
                <c:ptCount val="72"/>
                <c:pt idx="0">
                  <c:v>03/10/2024</c:v>
                </c:pt>
                <c:pt idx="1">
                  <c:v>03/17/2024</c:v>
                </c:pt>
                <c:pt idx="2">
                  <c:v>03/24/2024</c:v>
                </c:pt>
                <c:pt idx="3">
                  <c:v>03/31/2024</c:v>
                </c:pt>
                <c:pt idx="4">
                  <c:v>04/07/2024</c:v>
                </c:pt>
                <c:pt idx="5">
                  <c:v>04/14/2024</c:v>
                </c:pt>
                <c:pt idx="6">
                  <c:v>04/21/2024</c:v>
                </c:pt>
                <c:pt idx="7">
                  <c:v>04/28/2024</c:v>
                </c:pt>
                <c:pt idx="8">
                  <c:v>05/05/2024</c:v>
                </c:pt>
                <c:pt idx="9">
                  <c:v>05/12/2024</c:v>
                </c:pt>
                <c:pt idx="10">
                  <c:v>05/19/2024</c:v>
                </c:pt>
                <c:pt idx="11">
                  <c:v>05/26/2024</c:v>
                </c:pt>
                <c:pt idx="12">
                  <c:v>06/02/2024</c:v>
                </c:pt>
                <c:pt idx="13">
                  <c:v>06/09/2024</c:v>
                </c:pt>
                <c:pt idx="14">
                  <c:v>06/16/2024</c:v>
                </c:pt>
                <c:pt idx="15">
                  <c:v>06/23/2024</c:v>
                </c:pt>
                <c:pt idx="16">
                  <c:v>06/30/2024</c:v>
                </c:pt>
                <c:pt idx="17">
                  <c:v>07/07/2024</c:v>
                </c:pt>
                <c:pt idx="18">
                  <c:v>07/14/2024</c:v>
                </c:pt>
                <c:pt idx="19">
                  <c:v>07/21/2024</c:v>
                </c:pt>
                <c:pt idx="20">
                  <c:v>07/28/2024</c:v>
                </c:pt>
                <c:pt idx="21">
                  <c:v>08/04/2024</c:v>
                </c:pt>
                <c:pt idx="22">
                  <c:v>08/11/2024</c:v>
                </c:pt>
                <c:pt idx="23">
                  <c:v>08/18/2024</c:v>
                </c:pt>
                <c:pt idx="24">
                  <c:v>08/25/2024</c:v>
                </c:pt>
                <c:pt idx="25">
                  <c:v>09/01/2024</c:v>
                </c:pt>
                <c:pt idx="26">
                  <c:v>09/08/2024</c:v>
                </c:pt>
                <c:pt idx="27">
                  <c:v>09/15/2024</c:v>
                </c:pt>
                <c:pt idx="28">
                  <c:v>09/22/2024</c:v>
                </c:pt>
                <c:pt idx="29">
                  <c:v>09/29/2024</c:v>
                </c:pt>
                <c:pt idx="30">
                  <c:v>10/06/2024</c:v>
                </c:pt>
                <c:pt idx="31">
                  <c:v>10/13/2024</c:v>
                </c:pt>
                <c:pt idx="32">
                  <c:v>10/20/2024</c:v>
                </c:pt>
                <c:pt idx="33">
                  <c:v>10/27/2024</c:v>
                </c:pt>
                <c:pt idx="34">
                  <c:v>11/03/2024</c:v>
                </c:pt>
                <c:pt idx="35">
                  <c:v>11/10/2024</c:v>
                </c:pt>
                <c:pt idx="36">
                  <c:v>11/17/2024</c:v>
                </c:pt>
                <c:pt idx="37">
                  <c:v>11/24/2024</c:v>
                </c:pt>
                <c:pt idx="38">
                  <c:v>12/01/2024</c:v>
                </c:pt>
                <c:pt idx="39">
                  <c:v>12/08/2024</c:v>
                </c:pt>
                <c:pt idx="40">
                  <c:v>12/15/2024</c:v>
                </c:pt>
                <c:pt idx="41">
                  <c:v>12/22/2024</c:v>
                </c:pt>
                <c:pt idx="42">
                  <c:v>12/29/2024</c:v>
                </c:pt>
                <c:pt idx="43">
                  <c:v>01/05/2025</c:v>
                </c:pt>
                <c:pt idx="44">
                  <c:v>01/12/2025</c:v>
                </c:pt>
                <c:pt idx="45">
                  <c:v>01/19/2025</c:v>
                </c:pt>
                <c:pt idx="46">
                  <c:v>01/26/2025</c:v>
                </c:pt>
                <c:pt idx="47">
                  <c:v>02/02/2025</c:v>
                </c:pt>
                <c:pt idx="48">
                  <c:v>02/09/2025</c:v>
                </c:pt>
                <c:pt idx="49">
                  <c:v>02/16/2025</c:v>
                </c:pt>
                <c:pt idx="50">
                  <c:v>02/23/2025</c:v>
                </c:pt>
                <c:pt idx="51">
                  <c:v>03/02/2025</c:v>
                </c:pt>
                <c:pt idx="52">
                  <c:v>03/09/2025</c:v>
                </c:pt>
                <c:pt idx="53">
                  <c:v>03/16/2025</c:v>
                </c:pt>
                <c:pt idx="54">
                  <c:v>03/23/2025</c:v>
                </c:pt>
                <c:pt idx="55">
                  <c:v>03/30/2025</c:v>
                </c:pt>
                <c:pt idx="56">
                  <c:v>04/06/2025</c:v>
                </c:pt>
                <c:pt idx="57">
                  <c:v>04/13/2025</c:v>
                </c:pt>
                <c:pt idx="58">
                  <c:v>04/20/2025</c:v>
                </c:pt>
                <c:pt idx="59">
                  <c:v>04/27/2025</c:v>
                </c:pt>
                <c:pt idx="60">
                  <c:v>05/04/2025</c:v>
                </c:pt>
                <c:pt idx="61">
                  <c:v>05/11/2025</c:v>
                </c:pt>
                <c:pt idx="62">
                  <c:v>05/18/2025</c:v>
                </c:pt>
                <c:pt idx="63">
                  <c:v>05/25/2025</c:v>
                </c:pt>
                <c:pt idx="64">
                  <c:v>06/01/2025</c:v>
                </c:pt>
                <c:pt idx="65">
                  <c:v>06/08/2025</c:v>
                </c:pt>
                <c:pt idx="66">
                  <c:v>06/15/2025</c:v>
                </c:pt>
                <c:pt idx="67">
                  <c:v>06/22/2025</c:v>
                </c:pt>
                <c:pt idx="68">
                  <c:v>06/29/2025</c:v>
                </c:pt>
                <c:pt idx="69">
                  <c:v>07/06/2025</c:v>
                </c:pt>
                <c:pt idx="70">
                  <c:v>07/13/2025</c:v>
                </c:pt>
                <c:pt idx="71">
                  <c:v>07/20/2025</c:v>
                </c:pt>
              </c:strCache>
            </c:strRef>
          </c:xVal>
          <c:yVal>
            <c:numRef>
              <c:f>'Received v Distributed RFIs'!$H$19:$H$172</c:f>
              <c:numCache>
                <c:formatCode>0</c:formatCode>
                <c:ptCount val="72"/>
                <c:pt idx="0">
                  <c:v>8</c:v>
                </c:pt>
                <c:pt idx="1">
                  <c:v>9</c:v>
                </c:pt>
                <c:pt idx="2">
                  <c:v>15</c:v>
                </c:pt>
                <c:pt idx="3">
                  <c:v>12</c:v>
                </c:pt>
                <c:pt idx="4">
                  <c:v>10</c:v>
                </c:pt>
                <c:pt idx="5">
                  <c:v>8</c:v>
                </c:pt>
                <c:pt idx="6">
                  <c:v>6</c:v>
                </c:pt>
                <c:pt idx="7">
                  <c:v>6</c:v>
                </c:pt>
                <c:pt idx="8">
                  <c:v>5</c:v>
                </c:pt>
                <c:pt idx="9">
                  <c:v>7</c:v>
                </c:pt>
                <c:pt idx="10">
                  <c:v>8</c:v>
                </c:pt>
                <c:pt idx="11">
                  <c:v>8</c:v>
                </c:pt>
                <c:pt idx="12">
                  <c:v>8</c:v>
                </c:pt>
                <c:pt idx="13">
                  <c:v>9</c:v>
                </c:pt>
                <c:pt idx="14">
                  <c:v>9</c:v>
                </c:pt>
                <c:pt idx="15">
                  <c:v>7</c:v>
                </c:pt>
                <c:pt idx="16">
                  <c:v>14</c:v>
                </c:pt>
                <c:pt idx="17">
                  <c:v>10</c:v>
                </c:pt>
                <c:pt idx="18">
                  <c:v>6</c:v>
                </c:pt>
                <c:pt idx="19">
                  <c:v>9</c:v>
                </c:pt>
                <c:pt idx="20">
                  <c:v>5</c:v>
                </c:pt>
                <c:pt idx="21">
                  <c:v>5</c:v>
                </c:pt>
                <c:pt idx="22">
                  <c:v>5</c:v>
                </c:pt>
                <c:pt idx="23">
                  <c:v>4</c:v>
                </c:pt>
                <c:pt idx="24">
                  <c:v>5</c:v>
                </c:pt>
                <c:pt idx="25">
                  <c:v>6</c:v>
                </c:pt>
                <c:pt idx="26">
                  <c:v>6</c:v>
                </c:pt>
                <c:pt idx="27">
                  <c:v>4</c:v>
                </c:pt>
                <c:pt idx="28">
                  <c:v>5</c:v>
                </c:pt>
                <c:pt idx="29">
                  <c:v>12</c:v>
                </c:pt>
                <c:pt idx="30">
                  <c:v>8</c:v>
                </c:pt>
                <c:pt idx="31">
                  <c:v>6</c:v>
                </c:pt>
                <c:pt idx="32">
                  <c:v>5</c:v>
                </c:pt>
                <c:pt idx="33">
                  <c:v>1</c:v>
                </c:pt>
                <c:pt idx="34">
                  <c:v>4</c:v>
                </c:pt>
                <c:pt idx="35">
                  <c:v>6</c:v>
                </c:pt>
                <c:pt idx="36">
                  <c:v>3</c:v>
                </c:pt>
                <c:pt idx="37">
                  <c:v>4</c:v>
                </c:pt>
                <c:pt idx="38">
                  <c:v>8</c:v>
                </c:pt>
                <c:pt idx="39">
                  <c:v>9</c:v>
                </c:pt>
                <c:pt idx="40">
                  <c:v>2</c:v>
                </c:pt>
                <c:pt idx="41">
                  <c:v>7</c:v>
                </c:pt>
                <c:pt idx="42">
                  <c:v>9</c:v>
                </c:pt>
                <c:pt idx="43">
                  <c:v>10</c:v>
                </c:pt>
                <c:pt idx="44">
                  <c:v>1</c:v>
                </c:pt>
                <c:pt idx="45">
                  <c:v>6</c:v>
                </c:pt>
                <c:pt idx="46">
                  <c:v>2</c:v>
                </c:pt>
                <c:pt idx="47">
                  <c:v>4</c:v>
                </c:pt>
                <c:pt idx="48">
                  <c:v>1</c:v>
                </c:pt>
                <c:pt idx="49">
                  <c:v>2</c:v>
                </c:pt>
                <c:pt idx="50">
                  <c:v>3</c:v>
                </c:pt>
                <c:pt idx="51">
                  <c:v>3</c:v>
                </c:pt>
                <c:pt idx="52">
                  <c:v>4</c:v>
                </c:pt>
                <c:pt idx="53">
                  <c:v>4</c:v>
                </c:pt>
                <c:pt idx="54">
                  <c:v>2</c:v>
                </c:pt>
                <c:pt idx="55">
                  <c:v>2</c:v>
                </c:pt>
                <c:pt idx="56">
                  <c:v>1</c:v>
                </c:pt>
                <c:pt idx="57">
                  <c:v>0</c:v>
                </c:pt>
                <c:pt idx="58">
                  <c:v>2</c:v>
                </c:pt>
                <c:pt idx="59">
                  <c:v>1</c:v>
                </c:pt>
                <c:pt idx="60">
                  <c:v>1</c:v>
                </c:pt>
                <c:pt idx="61">
                  <c:v>0</c:v>
                </c:pt>
                <c:pt idx="62">
                  <c:v>0</c:v>
                </c:pt>
                <c:pt idx="63">
                  <c:v>3</c:v>
                </c:pt>
                <c:pt idx="64">
                  <c:v>3</c:v>
                </c:pt>
                <c:pt idx="65">
                  <c:v>6</c:v>
                </c:pt>
                <c:pt idx="66">
                  <c:v>3</c:v>
                </c:pt>
                <c:pt idx="67">
                  <c:v>1</c:v>
                </c:pt>
                <c:pt idx="68">
                  <c:v>1</c:v>
                </c:pt>
                <c:pt idx="69">
                  <c:v>2</c:v>
                </c:pt>
                <c:pt idx="70">
                  <c:v>1</c:v>
                </c:pt>
                <c:pt idx="71">
                  <c:v>5</c:v>
                </c:pt>
              </c:numCache>
            </c:numRef>
          </c:yVal>
          <c:smooth val="0"/>
          <c:extLst>
            <c:ext xmlns:c16="http://schemas.microsoft.com/office/drawing/2014/chart" uri="{C3380CC4-5D6E-409C-BE32-E72D297353CC}">
              <c16:uniqueId val="{00000003-6F57-4C5D-9171-A9393018F4FD}"/>
            </c:ext>
          </c:extLst>
        </c:ser>
        <c:dLbls>
          <c:showLegendKey val="0"/>
          <c:showVal val="0"/>
          <c:showCatName val="0"/>
          <c:showSerName val="0"/>
          <c:showPercent val="0"/>
          <c:showBubbleSize val="0"/>
        </c:dLbls>
        <c:axId val="1756508080"/>
        <c:axId val="811899312"/>
      </c:scatterChart>
      <c:dateAx>
        <c:axId val="1756508080"/>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500" b="0" i="0" u="none" strike="noStrike" kern="1200" baseline="0">
                <a:solidFill>
                  <a:schemeClr val="tx1">
                    <a:lumMod val="65000"/>
                    <a:lumOff val="35000"/>
                  </a:schemeClr>
                </a:solidFill>
                <a:latin typeface="+mn-lt"/>
                <a:ea typeface="+mn-ea"/>
                <a:cs typeface="+mn-cs"/>
              </a:defRPr>
            </a:pPr>
            <a:endParaRPr lang="en-US"/>
          </a:p>
        </c:txPr>
        <c:crossAx val="811899312"/>
        <c:crosses val="autoZero"/>
        <c:auto val="1"/>
        <c:lblOffset val="100"/>
        <c:baseTimeUnit val="days"/>
        <c:majorUnit val="1"/>
        <c:majorTimeUnit val="days"/>
        <c:minorUnit val="1"/>
        <c:minorTimeUnit val="days"/>
      </c:dateAx>
      <c:valAx>
        <c:axId val="8118993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5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676788135749141E-2"/>
          <c:y val="3.4248155887412902E-2"/>
          <c:w val="0.97294370039437761"/>
          <c:h val="0.70085322667999839"/>
        </c:manualLayout>
      </c:layout>
      <c:barChart>
        <c:barDir val="col"/>
        <c:grouping val="clustered"/>
        <c:varyColors val="0"/>
        <c:ser>
          <c:idx val="0"/>
          <c:order val="0"/>
          <c:tx>
            <c:strRef>
              <c:f>'Received v Distributed SUBs'!$E$18</c:f>
              <c:strCache>
                <c:ptCount val="1"/>
                <c:pt idx="0">
                  <c:v># Received</c:v>
                </c:pt>
              </c:strCache>
            </c:strRef>
          </c:tx>
          <c:spPr>
            <a:solidFill>
              <a:srgbClr val="FF7C80"/>
            </a:solidFill>
            <a:ln w="12700">
              <a:solidFill>
                <a:srgbClr val="FF7C80"/>
              </a:solidFill>
            </a:ln>
            <a:effectLst>
              <a:softEdge rad="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SUBs'!$B$19:$B$170</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cat>
          <c:val>
            <c:numRef>
              <c:f>'Received v Distributed SUBs'!$E$19:$E$170</c:f>
              <c:numCache>
                <c:formatCode>General</c:formatCode>
                <c:ptCount val="26"/>
                <c:pt idx="0">
                  <c:v>6</c:v>
                </c:pt>
                <c:pt idx="1">
                  <c:v>22</c:v>
                </c:pt>
                <c:pt idx="2">
                  <c:v>11</c:v>
                </c:pt>
                <c:pt idx="3">
                  <c:v>12</c:v>
                </c:pt>
                <c:pt idx="4">
                  <c:v>9</c:v>
                </c:pt>
                <c:pt idx="5">
                  <c:v>8</c:v>
                </c:pt>
                <c:pt idx="6">
                  <c:v>6</c:v>
                </c:pt>
                <c:pt idx="7">
                  <c:v>8</c:v>
                </c:pt>
                <c:pt idx="8">
                  <c:v>5</c:v>
                </c:pt>
                <c:pt idx="9">
                  <c:v>3</c:v>
                </c:pt>
                <c:pt idx="10">
                  <c:v>8</c:v>
                </c:pt>
                <c:pt idx="11">
                  <c:v>7</c:v>
                </c:pt>
                <c:pt idx="12">
                  <c:v>6</c:v>
                </c:pt>
                <c:pt idx="13">
                  <c:v>4</c:v>
                </c:pt>
                <c:pt idx="14">
                  <c:v>4</c:v>
                </c:pt>
                <c:pt idx="15">
                  <c:v>11</c:v>
                </c:pt>
                <c:pt idx="16">
                  <c:v>4</c:v>
                </c:pt>
                <c:pt idx="17">
                  <c:v>4</c:v>
                </c:pt>
                <c:pt idx="18">
                  <c:v>6</c:v>
                </c:pt>
                <c:pt idx="19">
                  <c:v>6</c:v>
                </c:pt>
                <c:pt idx="20">
                  <c:v>0</c:v>
                </c:pt>
                <c:pt idx="21">
                  <c:v>9</c:v>
                </c:pt>
                <c:pt idx="22">
                  <c:v>4</c:v>
                </c:pt>
                <c:pt idx="23">
                  <c:v>3</c:v>
                </c:pt>
                <c:pt idx="24">
                  <c:v>1</c:v>
                </c:pt>
                <c:pt idx="25">
                  <c:v>5</c:v>
                </c:pt>
              </c:numCache>
            </c:numRef>
          </c:val>
          <c:extLst>
            <c:ext xmlns:c16="http://schemas.microsoft.com/office/drawing/2014/chart" uri="{C3380CC4-5D6E-409C-BE32-E72D297353CC}">
              <c16:uniqueId val="{00000000-C7FD-4B98-A0F7-15A507E2D475}"/>
            </c:ext>
          </c:extLst>
        </c:ser>
        <c:ser>
          <c:idx val="1"/>
          <c:order val="1"/>
          <c:tx>
            <c:strRef>
              <c:f>'Received v Distributed SUBs'!$F$18</c:f>
              <c:strCache>
                <c:ptCount val="1"/>
                <c:pt idx="0">
                  <c:v># Sent</c:v>
                </c:pt>
              </c:strCache>
            </c:strRef>
          </c:tx>
          <c:spPr>
            <a:solidFill>
              <a:schemeClr val="accent5">
                <a:lumMod val="40000"/>
                <a:lumOff val="60000"/>
              </a:schemeClr>
            </a:solidFill>
            <a:ln w="12700">
              <a:solidFill>
                <a:schemeClr val="accent5">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SUBs'!$B$19:$B$170</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cat>
          <c:val>
            <c:numRef>
              <c:f>'Received v Distributed SUBs'!$F$19:$F$170</c:f>
              <c:numCache>
                <c:formatCode>General</c:formatCode>
                <c:ptCount val="26"/>
                <c:pt idx="0">
                  <c:v>5</c:v>
                </c:pt>
                <c:pt idx="1">
                  <c:v>14</c:v>
                </c:pt>
                <c:pt idx="2">
                  <c:v>11</c:v>
                </c:pt>
                <c:pt idx="3">
                  <c:v>13</c:v>
                </c:pt>
                <c:pt idx="4">
                  <c:v>10</c:v>
                </c:pt>
                <c:pt idx="5">
                  <c:v>7</c:v>
                </c:pt>
                <c:pt idx="6">
                  <c:v>3</c:v>
                </c:pt>
                <c:pt idx="7">
                  <c:v>11</c:v>
                </c:pt>
                <c:pt idx="8">
                  <c:v>4</c:v>
                </c:pt>
                <c:pt idx="9">
                  <c:v>12</c:v>
                </c:pt>
                <c:pt idx="10">
                  <c:v>6</c:v>
                </c:pt>
                <c:pt idx="11">
                  <c:v>4</c:v>
                </c:pt>
                <c:pt idx="12">
                  <c:v>9</c:v>
                </c:pt>
                <c:pt idx="13">
                  <c:v>3</c:v>
                </c:pt>
                <c:pt idx="14">
                  <c:v>2</c:v>
                </c:pt>
                <c:pt idx="15">
                  <c:v>11</c:v>
                </c:pt>
                <c:pt idx="16">
                  <c:v>9</c:v>
                </c:pt>
                <c:pt idx="17">
                  <c:v>4</c:v>
                </c:pt>
                <c:pt idx="18">
                  <c:v>6</c:v>
                </c:pt>
                <c:pt idx="19">
                  <c:v>3</c:v>
                </c:pt>
                <c:pt idx="20">
                  <c:v>3</c:v>
                </c:pt>
                <c:pt idx="21">
                  <c:v>3</c:v>
                </c:pt>
                <c:pt idx="22">
                  <c:v>0</c:v>
                </c:pt>
                <c:pt idx="23">
                  <c:v>6</c:v>
                </c:pt>
                <c:pt idx="24">
                  <c:v>8</c:v>
                </c:pt>
                <c:pt idx="25">
                  <c:v>3</c:v>
                </c:pt>
              </c:numCache>
            </c:numRef>
          </c:val>
          <c:extLst>
            <c:ext xmlns:c16="http://schemas.microsoft.com/office/drawing/2014/chart" uri="{C3380CC4-5D6E-409C-BE32-E72D297353CC}">
              <c16:uniqueId val="{00000001-C7FD-4B98-A0F7-15A507E2D475}"/>
            </c:ext>
          </c:extLst>
        </c:ser>
        <c:dLbls>
          <c:showLegendKey val="0"/>
          <c:showVal val="0"/>
          <c:showCatName val="0"/>
          <c:showSerName val="0"/>
          <c:showPercent val="0"/>
          <c:showBubbleSize val="0"/>
        </c:dLbls>
        <c:gapWidth val="115"/>
        <c:axId val="1756508080"/>
        <c:axId val="811899312"/>
      </c:barChart>
      <c:scatterChart>
        <c:scatterStyle val="lineMarker"/>
        <c:varyColors val="0"/>
        <c:ser>
          <c:idx val="2"/>
          <c:order val="2"/>
          <c:tx>
            <c:strRef>
              <c:f>'Received v Distributed SUBs'!$G$18</c:f>
              <c:strCache>
                <c:ptCount val="1"/>
                <c:pt idx="0">
                  <c:v># Outstanding</c:v>
                </c:pt>
              </c:strCache>
            </c:strRef>
          </c:tx>
          <c:spPr>
            <a:ln w="28575" cap="rnd">
              <a:solidFill>
                <a:sysClr val="windowText" lastClr="000000"/>
              </a:solidFill>
              <a:round/>
            </a:ln>
            <a:effectLst/>
          </c:spPr>
          <c:marker>
            <c:symbol val="dash"/>
            <c:size val="5"/>
            <c:spPr>
              <a:solidFill>
                <a:schemeClr val="tx1"/>
              </a:solidFill>
              <a:ln w="9525">
                <a:solidFill>
                  <a:sysClr val="windowText" lastClr="000000"/>
                </a:solidFill>
              </a:ln>
              <a:effectLst/>
            </c:spPr>
          </c:marker>
          <c:dLbls>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SUBs'!$B$19:$B$170</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xVal>
          <c:yVal>
            <c:numRef>
              <c:f>'Received v Distributed SUBs'!$G$19:$G$170</c:f>
              <c:numCache>
                <c:formatCode>General</c:formatCode>
                <c:ptCount val="26"/>
                <c:pt idx="0">
                  <c:v>3</c:v>
                </c:pt>
                <c:pt idx="1">
                  <c:v>11</c:v>
                </c:pt>
                <c:pt idx="2">
                  <c:v>11</c:v>
                </c:pt>
                <c:pt idx="3">
                  <c:v>10</c:v>
                </c:pt>
                <c:pt idx="4">
                  <c:v>9</c:v>
                </c:pt>
                <c:pt idx="5">
                  <c:v>10</c:v>
                </c:pt>
                <c:pt idx="6">
                  <c:v>13</c:v>
                </c:pt>
                <c:pt idx="7">
                  <c:v>10</c:v>
                </c:pt>
                <c:pt idx="8">
                  <c:v>11</c:v>
                </c:pt>
                <c:pt idx="9">
                  <c:v>2</c:v>
                </c:pt>
                <c:pt idx="10">
                  <c:v>4</c:v>
                </c:pt>
                <c:pt idx="11">
                  <c:v>7</c:v>
                </c:pt>
                <c:pt idx="12">
                  <c:v>4</c:v>
                </c:pt>
                <c:pt idx="13">
                  <c:v>5</c:v>
                </c:pt>
                <c:pt idx="14">
                  <c:v>7</c:v>
                </c:pt>
                <c:pt idx="15">
                  <c:v>7</c:v>
                </c:pt>
                <c:pt idx="16">
                  <c:v>2</c:v>
                </c:pt>
                <c:pt idx="17">
                  <c:v>2</c:v>
                </c:pt>
                <c:pt idx="18">
                  <c:v>2</c:v>
                </c:pt>
                <c:pt idx="19">
                  <c:v>5</c:v>
                </c:pt>
                <c:pt idx="20">
                  <c:v>2</c:v>
                </c:pt>
                <c:pt idx="21">
                  <c:v>8</c:v>
                </c:pt>
                <c:pt idx="22">
                  <c:v>12</c:v>
                </c:pt>
                <c:pt idx="23">
                  <c:v>9</c:v>
                </c:pt>
                <c:pt idx="24">
                  <c:v>2</c:v>
                </c:pt>
                <c:pt idx="25">
                  <c:v>4</c:v>
                </c:pt>
              </c:numCache>
            </c:numRef>
          </c:yVal>
          <c:smooth val="0"/>
          <c:extLst>
            <c:ext xmlns:c16="http://schemas.microsoft.com/office/drawing/2014/chart" uri="{C3380CC4-5D6E-409C-BE32-E72D297353CC}">
              <c16:uniqueId val="{00000002-C7FD-4B98-A0F7-15A507E2D475}"/>
            </c:ext>
          </c:extLst>
        </c:ser>
        <c:ser>
          <c:idx val="3"/>
          <c:order val="3"/>
          <c:tx>
            <c:strRef>
              <c:f>'Received v Distributed SUBs'!$K$17</c:f>
              <c:strCache>
                <c:ptCount val="1"/>
                <c:pt idx="0">
                  <c:v>Due Today/Overdue</c:v>
                </c:pt>
              </c:strCache>
            </c:strRef>
          </c:tx>
          <c:spPr>
            <a:ln w="76200" cap="rnd">
              <a:solidFill>
                <a:schemeClr val="accent4">
                  <a:lumMod val="60000"/>
                  <a:lumOff val="40000"/>
                </a:schemeClr>
              </a:solidFill>
              <a:round/>
            </a:ln>
            <a:effectLst/>
          </c:spPr>
          <c:marker>
            <c:symbol val="dash"/>
            <c:size val="8"/>
            <c:spPr>
              <a:solidFill>
                <a:srgbClr val="00B050"/>
              </a:solidFill>
              <a:ln w="76200">
                <a:solidFill>
                  <a:schemeClr val="accent4">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7030A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SUBs'!$B$19:$B$170</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xVal>
          <c:yVal>
            <c:numRef>
              <c:f>'Received v Distributed SUBs'!$H$19:$H$170</c:f>
              <c:numCache>
                <c:formatCode>0</c:formatCode>
                <c:ptCount val="26"/>
                <c:pt idx="0">
                  <c:v>5</c:v>
                </c:pt>
                <c:pt idx="1">
                  <c:v>3</c:v>
                </c:pt>
                <c:pt idx="2">
                  <c:v>3</c:v>
                </c:pt>
                <c:pt idx="3">
                  <c:v>7</c:v>
                </c:pt>
                <c:pt idx="4">
                  <c:v>4</c:v>
                </c:pt>
                <c:pt idx="5">
                  <c:v>4</c:v>
                </c:pt>
                <c:pt idx="6">
                  <c:v>6</c:v>
                </c:pt>
                <c:pt idx="7">
                  <c:v>5</c:v>
                </c:pt>
                <c:pt idx="8">
                  <c:v>7</c:v>
                </c:pt>
                <c:pt idx="9">
                  <c:v>5</c:v>
                </c:pt>
                <c:pt idx="10">
                  <c:v>3</c:v>
                </c:pt>
                <c:pt idx="11">
                  <c:v>3</c:v>
                </c:pt>
                <c:pt idx="12">
                  <c:v>1</c:v>
                </c:pt>
                <c:pt idx="13">
                  <c:v>2</c:v>
                </c:pt>
                <c:pt idx="14">
                  <c:v>1</c:v>
                </c:pt>
                <c:pt idx="15">
                  <c:v>3</c:v>
                </c:pt>
                <c:pt idx="16">
                  <c:v>1</c:v>
                </c:pt>
                <c:pt idx="17">
                  <c:v>1</c:v>
                </c:pt>
                <c:pt idx="18">
                  <c:v>0</c:v>
                </c:pt>
                <c:pt idx="19">
                  <c:v>0</c:v>
                </c:pt>
                <c:pt idx="20">
                  <c:v>0</c:v>
                </c:pt>
                <c:pt idx="21">
                  <c:v>2</c:v>
                </c:pt>
                <c:pt idx="22">
                  <c:v>3</c:v>
                </c:pt>
                <c:pt idx="23">
                  <c:v>6</c:v>
                </c:pt>
                <c:pt idx="24">
                  <c:v>1</c:v>
                </c:pt>
                <c:pt idx="25">
                  <c:v>1</c:v>
                </c:pt>
              </c:numCache>
            </c:numRef>
          </c:yVal>
          <c:smooth val="0"/>
          <c:extLst>
            <c:ext xmlns:c16="http://schemas.microsoft.com/office/drawing/2014/chart" uri="{C3380CC4-5D6E-409C-BE32-E72D297353CC}">
              <c16:uniqueId val="{00000004-C7FD-4B98-A0F7-15A507E2D475}"/>
            </c:ext>
          </c:extLst>
        </c:ser>
        <c:dLbls>
          <c:showLegendKey val="0"/>
          <c:showVal val="0"/>
          <c:showCatName val="0"/>
          <c:showSerName val="0"/>
          <c:showPercent val="0"/>
          <c:showBubbleSize val="0"/>
        </c:dLbls>
        <c:axId val="1756508080"/>
        <c:axId val="811899312"/>
      </c:scatterChart>
      <c:dateAx>
        <c:axId val="1756508080"/>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500" b="0" i="0" u="none" strike="noStrike" kern="1200" baseline="0">
                <a:solidFill>
                  <a:schemeClr val="tx1">
                    <a:lumMod val="65000"/>
                    <a:lumOff val="35000"/>
                  </a:schemeClr>
                </a:solidFill>
                <a:latin typeface="+mn-lt"/>
                <a:ea typeface="+mn-ea"/>
                <a:cs typeface="+mn-cs"/>
              </a:defRPr>
            </a:pPr>
            <a:endParaRPr lang="en-US"/>
          </a:p>
        </c:txPr>
        <c:crossAx val="811899312"/>
        <c:crosses val="autoZero"/>
        <c:auto val="1"/>
        <c:lblOffset val="100"/>
        <c:baseTimeUnit val="days"/>
        <c:majorUnit val="1"/>
        <c:majorTimeUnit val="days"/>
        <c:minorUnit val="1"/>
        <c:minorTimeUnit val="days"/>
      </c:dateAx>
      <c:valAx>
        <c:axId val="8118993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5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676788135749141E-2"/>
          <c:y val="3.4248155887412902E-2"/>
          <c:w val="0.97294370039437761"/>
          <c:h val="0.70085322667999839"/>
        </c:manualLayout>
      </c:layout>
      <c:barChart>
        <c:barDir val="col"/>
        <c:grouping val="clustered"/>
        <c:varyColors val="0"/>
        <c:ser>
          <c:idx val="0"/>
          <c:order val="0"/>
          <c:tx>
            <c:strRef>
              <c:f>'Received v Distributed SUBs'!$E$18</c:f>
              <c:strCache>
                <c:ptCount val="1"/>
                <c:pt idx="0">
                  <c:v># Received</c:v>
                </c:pt>
              </c:strCache>
            </c:strRef>
          </c:tx>
          <c:spPr>
            <a:solidFill>
              <a:srgbClr val="FF7C80"/>
            </a:solidFill>
            <a:ln>
              <a:solidFill>
                <a:srgbClr val="FF7C8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SUBs'!$B$19:$B$178</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cat>
          <c:val>
            <c:numRef>
              <c:f>'Received v Distributed SUBs'!$E$19:$E$178</c:f>
              <c:numCache>
                <c:formatCode>General</c:formatCode>
                <c:ptCount val="26"/>
                <c:pt idx="0">
                  <c:v>6</c:v>
                </c:pt>
                <c:pt idx="1">
                  <c:v>22</c:v>
                </c:pt>
                <c:pt idx="2">
                  <c:v>11</c:v>
                </c:pt>
                <c:pt idx="3">
                  <c:v>12</c:v>
                </c:pt>
                <c:pt idx="4">
                  <c:v>9</c:v>
                </c:pt>
                <c:pt idx="5">
                  <c:v>8</c:v>
                </c:pt>
                <c:pt idx="6">
                  <c:v>6</c:v>
                </c:pt>
                <c:pt idx="7">
                  <c:v>8</c:v>
                </c:pt>
                <c:pt idx="8">
                  <c:v>5</c:v>
                </c:pt>
                <c:pt idx="9">
                  <c:v>3</c:v>
                </c:pt>
                <c:pt idx="10">
                  <c:v>8</c:v>
                </c:pt>
                <c:pt idx="11">
                  <c:v>7</c:v>
                </c:pt>
                <c:pt idx="12">
                  <c:v>6</c:v>
                </c:pt>
                <c:pt idx="13">
                  <c:v>4</c:v>
                </c:pt>
                <c:pt idx="14">
                  <c:v>4</c:v>
                </c:pt>
                <c:pt idx="15">
                  <c:v>11</c:v>
                </c:pt>
                <c:pt idx="16">
                  <c:v>4</c:v>
                </c:pt>
                <c:pt idx="17">
                  <c:v>4</c:v>
                </c:pt>
                <c:pt idx="18">
                  <c:v>6</c:v>
                </c:pt>
                <c:pt idx="19">
                  <c:v>6</c:v>
                </c:pt>
                <c:pt idx="20">
                  <c:v>0</c:v>
                </c:pt>
                <c:pt idx="21">
                  <c:v>9</c:v>
                </c:pt>
                <c:pt idx="22">
                  <c:v>4</c:v>
                </c:pt>
                <c:pt idx="23">
                  <c:v>3</c:v>
                </c:pt>
                <c:pt idx="24">
                  <c:v>1</c:v>
                </c:pt>
                <c:pt idx="25">
                  <c:v>5</c:v>
                </c:pt>
              </c:numCache>
            </c:numRef>
          </c:val>
          <c:extLst>
            <c:ext xmlns:c16="http://schemas.microsoft.com/office/drawing/2014/chart" uri="{C3380CC4-5D6E-409C-BE32-E72D297353CC}">
              <c16:uniqueId val="{00000000-1760-E94A-A1B6-8BA76ED11B6F}"/>
            </c:ext>
          </c:extLst>
        </c:ser>
        <c:ser>
          <c:idx val="1"/>
          <c:order val="1"/>
          <c:tx>
            <c:strRef>
              <c:f>'Received v Distributed SUBs'!$F$18</c:f>
              <c:strCache>
                <c:ptCount val="1"/>
                <c:pt idx="0">
                  <c:v># Sent</c:v>
                </c:pt>
              </c:strCache>
            </c:strRef>
          </c:tx>
          <c:spPr>
            <a:solidFill>
              <a:schemeClr val="accent5">
                <a:lumMod val="40000"/>
                <a:lumOff val="60000"/>
              </a:schemeClr>
            </a:solidFill>
            <a:ln>
              <a:solidFill>
                <a:schemeClr val="accent5">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SUBs'!$B$19:$B$178</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cat>
          <c:val>
            <c:numRef>
              <c:f>'Received v Distributed SUBs'!$F$19:$F$178</c:f>
              <c:numCache>
                <c:formatCode>General</c:formatCode>
                <c:ptCount val="26"/>
                <c:pt idx="0">
                  <c:v>5</c:v>
                </c:pt>
                <c:pt idx="1">
                  <c:v>14</c:v>
                </c:pt>
                <c:pt idx="2">
                  <c:v>11</c:v>
                </c:pt>
                <c:pt idx="3">
                  <c:v>13</c:v>
                </c:pt>
                <c:pt idx="4">
                  <c:v>10</c:v>
                </c:pt>
                <c:pt idx="5">
                  <c:v>7</c:v>
                </c:pt>
                <c:pt idx="6">
                  <c:v>3</c:v>
                </c:pt>
                <c:pt idx="7">
                  <c:v>11</c:v>
                </c:pt>
                <c:pt idx="8">
                  <c:v>4</c:v>
                </c:pt>
                <c:pt idx="9">
                  <c:v>12</c:v>
                </c:pt>
                <c:pt idx="10">
                  <c:v>6</c:v>
                </c:pt>
                <c:pt idx="11">
                  <c:v>4</c:v>
                </c:pt>
                <c:pt idx="12">
                  <c:v>9</c:v>
                </c:pt>
                <c:pt idx="13">
                  <c:v>3</c:v>
                </c:pt>
                <c:pt idx="14">
                  <c:v>2</c:v>
                </c:pt>
                <c:pt idx="15">
                  <c:v>11</c:v>
                </c:pt>
                <c:pt idx="16">
                  <c:v>9</c:v>
                </c:pt>
                <c:pt idx="17">
                  <c:v>4</c:v>
                </c:pt>
                <c:pt idx="18">
                  <c:v>6</c:v>
                </c:pt>
                <c:pt idx="19">
                  <c:v>3</c:v>
                </c:pt>
                <c:pt idx="20">
                  <c:v>3</c:v>
                </c:pt>
                <c:pt idx="21">
                  <c:v>3</c:v>
                </c:pt>
                <c:pt idx="22">
                  <c:v>0</c:v>
                </c:pt>
                <c:pt idx="23">
                  <c:v>6</c:v>
                </c:pt>
                <c:pt idx="24">
                  <c:v>8</c:v>
                </c:pt>
                <c:pt idx="25">
                  <c:v>3</c:v>
                </c:pt>
              </c:numCache>
            </c:numRef>
          </c:val>
          <c:extLst>
            <c:ext xmlns:c16="http://schemas.microsoft.com/office/drawing/2014/chart" uri="{C3380CC4-5D6E-409C-BE32-E72D297353CC}">
              <c16:uniqueId val="{00000001-1760-E94A-A1B6-8BA76ED11B6F}"/>
            </c:ext>
          </c:extLst>
        </c:ser>
        <c:dLbls>
          <c:showLegendKey val="0"/>
          <c:showVal val="0"/>
          <c:showCatName val="0"/>
          <c:showSerName val="0"/>
          <c:showPercent val="0"/>
          <c:showBubbleSize val="0"/>
        </c:dLbls>
        <c:gapWidth val="115"/>
        <c:axId val="1756508080"/>
        <c:axId val="811899312"/>
      </c:barChart>
      <c:scatterChart>
        <c:scatterStyle val="lineMarker"/>
        <c:varyColors val="0"/>
        <c:ser>
          <c:idx val="2"/>
          <c:order val="2"/>
          <c:tx>
            <c:strRef>
              <c:f>'Received v Distributed SUBs'!$G$18</c:f>
              <c:strCache>
                <c:ptCount val="1"/>
                <c:pt idx="0">
                  <c:v># Outstanding</c:v>
                </c:pt>
              </c:strCache>
            </c:strRef>
          </c:tx>
          <c:spPr>
            <a:ln w="28575" cap="rnd">
              <a:solidFill>
                <a:sysClr val="windowText" lastClr="000000"/>
              </a:solidFill>
              <a:round/>
            </a:ln>
            <a:effectLst/>
          </c:spPr>
          <c:marker>
            <c:symbol val="dash"/>
            <c:size val="5"/>
            <c:spPr>
              <a:solidFill>
                <a:schemeClr val="tx1"/>
              </a:solidFill>
              <a:ln w="127000">
                <a:solidFill>
                  <a:schemeClr val="tx1"/>
                </a:solidFill>
              </a:ln>
              <a:effectLst/>
            </c:spPr>
          </c:marker>
          <c:dLbls>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strRef>
              <c:f>'Received v Distributed SUBs'!$B$19:$B$178</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xVal>
          <c:yVal>
            <c:numRef>
              <c:f>'Received v Distributed SUBs'!$G$19:$G$178</c:f>
              <c:numCache>
                <c:formatCode>General</c:formatCode>
                <c:ptCount val="26"/>
                <c:pt idx="0">
                  <c:v>3</c:v>
                </c:pt>
                <c:pt idx="1">
                  <c:v>11</c:v>
                </c:pt>
                <c:pt idx="2">
                  <c:v>11</c:v>
                </c:pt>
                <c:pt idx="3">
                  <c:v>10</c:v>
                </c:pt>
                <c:pt idx="4">
                  <c:v>9</c:v>
                </c:pt>
                <c:pt idx="5">
                  <c:v>10</c:v>
                </c:pt>
                <c:pt idx="6">
                  <c:v>13</c:v>
                </c:pt>
                <c:pt idx="7">
                  <c:v>10</c:v>
                </c:pt>
                <c:pt idx="8">
                  <c:v>11</c:v>
                </c:pt>
                <c:pt idx="9">
                  <c:v>2</c:v>
                </c:pt>
                <c:pt idx="10">
                  <c:v>4</c:v>
                </c:pt>
                <c:pt idx="11">
                  <c:v>7</c:v>
                </c:pt>
                <c:pt idx="12">
                  <c:v>4</c:v>
                </c:pt>
                <c:pt idx="13">
                  <c:v>5</c:v>
                </c:pt>
                <c:pt idx="14">
                  <c:v>7</c:v>
                </c:pt>
                <c:pt idx="15">
                  <c:v>7</c:v>
                </c:pt>
                <c:pt idx="16">
                  <c:v>2</c:v>
                </c:pt>
                <c:pt idx="17">
                  <c:v>2</c:v>
                </c:pt>
                <c:pt idx="18">
                  <c:v>2</c:v>
                </c:pt>
                <c:pt idx="19">
                  <c:v>5</c:v>
                </c:pt>
                <c:pt idx="20">
                  <c:v>2</c:v>
                </c:pt>
                <c:pt idx="21">
                  <c:v>8</c:v>
                </c:pt>
                <c:pt idx="22">
                  <c:v>12</c:v>
                </c:pt>
                <c:pt idx="23">
                  <c:v>9</c:v>
                </c:pt>
                <c:pt idx="24">
                  <c:v>2</c:v>
                </c:pt>
                <c:pt idx="25">
                  <c:v>4</c:v>
                </c:pt>
              </c:numCache>
            </c:numRef>
          </c:yVal>
          <c:smooth val="0"/>
          <c:extLst>
            <c:ext xmlns:c16="http://schemas.microsoft.com/office/drawing/2014/chart" uri="{C3380CC4-5D6E-409C-BE32-E72D297353CC}">
              <c16:uniqueId val="{00000002-1760-E94A-A1B6-8BA76ED11B6F}"/>
            </c:ext>
          </c:extLst>
        </c:ser>
        <c:ser>
          <c:idx val="3"/>
          <c:order val="3"/>
          <c:tx>
            <c:strRef>
              <c:f>'Received v Distributed SUBs'!$K$17</c:f>
              <c:strCache>
                <c:ptCount val="1"/>
                <c:pt idx="0">
                  <c:v>Due Today/Overdue</c:v>
                </c:pt>
              </c:strCache>
            </c:strRef>
          </c:tx>
          <c:spPr>
            <a:ln w="28575" cap="rnd">
              <a:solidFill>
                <a:schemeClr val="bg1">
                  <a:lumMod val="50000"/>
                </a:schemeClr>
              </a:solidFill>
              <a:prstDash val="solid"/>
              <a:round/>
            </a:ln>
            <a:effectLst/>
          </c:spPr>
          <c:marker>
            <c:symbol val="dash"/>
            <c:size val="8"/>
            <c:spPr>
              <a:solidFill>
                <a:srgbClr val="00B050"/>
              </a:solidFill>
              <a:ln w="127000">
                <a:solidFill>
                  <a:schemeClr val="bg1">
                    <a:lumMod val="6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SUBs'!$B$19:$B$178</c:f>
              <c:strCache>
                <c:ptCount val="26"/>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pt idx="20">
                  <c:v>06/01/2025</c:v>
                </c:pt>
                <c:pt idx="21">
                  <c:v>06/08/2025</c:v>
                </c:pt>
                <c:pt idx="22">
                  <c:v>06/15/2025</c:v>
                </c:pt>
                <c:pt idx="23">
                  <c:v>06/22/2025</c:v>
                </c:pt>
                <c:pt idx="24">
                  <c:v>06/29/2025</c:v>
                </c:pt>
                <c:pt idx="25">
                  <c:v>07/06/2025</c:v>
                </c:pt>
              </c:strCache>
            </c:strRef>
          </c:xVal>
          <c:yVal>
            <c:numRef>
              <c:f>'Received v Distributed SUBs'!$H$19:$H$178</c:f>
              <c:numCache>
                <c:formatCode>0</c:formatCode>
                <c:ptCount val="26"/>
                <c:pt idx="0">
                  <c:v>5</c:v>
                </c:pt>
                <c:pt idx="1">
                  <c:v>3</c:v>
                </c:pt>
                <c:pt idx="2">
                  <c:v>3</c:v>
                </c:pt>
                <c:pt idx="3">
                  <c:v>7</c:v>
                </c:pt>
                <c:pt idx="4">
                  <c:v>4</c:v>
                </c:pt>
                <c:pt idx="5">
                  <c:v>4</c:v>
                </c:pt>
                <c:pt idx="6">
                  <c:v>6</c:v>
                </c:pt>
                <c:pt idx="7">
                  <c:v>5</c:v>
                </c:pt>
                <c:pt idx="8">
                  <c:v>7</c:v>
                </c:pt>
                <c:pt idx="9">
                  <c:v>5</c:v>
                </c:pt>
                <c:pt idx="10">
                  <c:v>3</c:v>
                </c:pt>
                <c:pt idx="11">
                  <c:v>3</c:v>
                </c:pt>
                <c:pt idx="12">
                  <c:v>1</c:v>
                </c:pt>
                <c:pt idx="13">
                  <c:v>2</c:v>
                </c:pt>
                <c:pt idx="14">
                  <c:v>1</c:v>
                </c:pt>
                <c:pt idx="15">
                  <c:v>3</c:v>
                </c:pt>
                <c:pt idx="16">
                  <c:v>1</c:v>
                </c:pt>
                <c:pt idx="17">
                  <c:v>1</c:v>
                </c:pt>
                <c:pt idx="18">
                  <c:v>0</c:v>
                </c:pt>
                <c:pt idx="19">
                  <c:v>0</c:v>
                </c:pt>
                <c:pt idx="20">
                  <c:v>0</c:v>
                </c:pt>
                <c:pt idx="21">
                  <c:v>2</c:v>
                </c:pt>
                <c:pt idx="22">
                  <c:v>3</c:v>
                </c:pt>
                <c:pt idx="23">
                  <c:v>6</c:v>
                </c:pt>
                <c:pt idx="24">
                  <c:v>1</c:v>
                </c:pt>
                <c:pt idx="25">
                  <c:v>1</c:v>
                </c:pt>
              </c:numCache>
            </c:numRef>
          </c:yVal>
          <c:smooth val="0"/>
          <c:extLst>
            <c:ext xmlns:c16="http://schemas.microsoft.com/office/drawing/2014/chart" uri="{C3380CC4-5D6E-409C-BE32-E72D297353CC}">
              <c16:uniqueId val="{00000003-1760-E94A-A1B6-8BA76ED11B6F}"/>
            </c:ext>
          </c:extLst>
        </c:ser>
        <c:dLbls>
          <c:showLegendKey val="0"/>
          <c:showVal val="0"/>
          <c:showCatName val="0"/>
          <c:showSerName val="0"/>
          <c:showPercent val="0"/>
          <c:showBubbleSize val="0"/>
        </c:dLbls>
        <c:axId val="1756508080"/>
        <c:axId val="811899312"/>
      </c:scatterChart>
      <c:dateAx>
        <c:axId val="1756508080"/>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500" b="0" i="0" u="none" strike="noStrike" kern="1200" baseline="0">
                <a:solidFill>
                  <a:schemeClr val="tx1">
                    <a:lumMod val="65000"/>
                    <a:lumOff val="35000"/>
                  </a:schemeClr>
                </a:solidFill>
                <a:latin typeface="+mn-lt"/>
                <a:ea typeface="+mn-ea"/>
                <a:cs typeface="+mn-cs"/>
              </a:defRPr>
            </a:pPr>
            <a:endParaRPr lang="en-US"/>
          </a:p>
        </c:txPr>
        <c:crossAx val="811899312"/>
        <c:crosses val="autoZero"/>
        <c:auto val="1"/>
        <c:lblOffset val="100"/>
        <c:baseTimeUnit val="days"/>
        <c:majorUnit val="1"/>
        <c:majorTimeUnit val="days"/>
        <c:minorUnit val="1"/>
        <c:minorTimeUnit val="days"/>
      </c:dateAx>
      <c:valAx>
        <c:axId val="8118993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5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676788135749141E-2"/>
          <c:y val="3.4248155887412902E-2"/>
          <c:w val="0.97294370039437761"/>
          <c:h val="0.70085322667999839"/>
        </c:manualLayout>
      </c:layout>
      <c:barChart>
        <c:barDir val="col"/>
        <c:grouping val="clustered"/>
        <c:varyColors val="0"/>
        <c:ser>
          <c:idx val="0"/>
          <c:order val="0"/>
          <c:tx>
            <c:strRef>
              <c:f>'Received v Distributed RFIs(Old'!$E$18</c:f>
              <c:strCache>
                <c:ptCount val="1"/>
                <c:pt idx="0">
                  <c:v># Received</c:v>
                </c:pt>
              </c:strCache>
            </c:strRef>
          </c:tx>
          <c:spPr>
            <a:solidFill>
              <a:srgbClr val="FF7C80"/>
            </a:solidFill>
            <a:ln>
              <a:solidFill>
                <a:srgbClr val="FF7C8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RFIs(Old'!$B$19:$B$171</c:f>
              <c:strCache>
                <c:ptCount val="20"/>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strCache>
            </c:strRef>
          </c:cat>
          <c:val>
            <c:numRef>
              <c:f>'Received v Distributed RFIs(Old'!$E$19:$E$171</c:f>
              <c:numCache>
                <c:formatCode>General</c:formatCode>
                <c:ptCount val="20"/>
                <c:pt idx="0">
                  <c:v>13</c:v>
                </c:pt>
                <c:pt idx="1">
                  <c:v>12</c:v>
                </c:pt>
                <c:pt idx="2">
                  <c:v>13</c:v>
                </c:pt>
                <c:pt idx="3">
                  <c:v>14</c:v>
                </c:pt>
                <c:pt idx="4">
                  <c:v>18</c:v>
                </c:pt>
                <c:pt idx="5">
                  <c:v>11</c:v>
                </c:pt>
                <c:pt idx="6">
                  <c:v>9</c:v>
                </c:pt>
                <c:pt idx="7">
                  <c:v>14</c:v>
                </c:pt>
                <c:pt idx="8">
                  <c:v>20</c:v>
                </c:pt>
                <c:pt idx="9">
                  <c:v>11</c:v>
                </c:pt>
                <c:pt idx="10">
                  <c:v>7</c:v>
                </c:pt>
                <c:pt idx="11">
                  <c:v>8</c:v>
                </c:pt>
                <c:pt idx="12">
                  <c:v>10</c:v>
                </c:pt>
                <c:pt idx="13">
                  <c:v>13</c:v>
                </c:pt>
                <c:pt idx="14">
                  <c:v>8</c:v>
                </c:pt>
                <c:pt idx="15">
                  <c:v>8</c:v>
                </c:pt>
                <c:pt idx="16">
                  <c:v>9</c:v>
                </c:pt>
                <c:pt idx="17">
                  <c:v>14</c:v>
                </c:pt>
                <c:pt idx="18">
                  <c:v>16</c:v>
                </c:pt>
                <c:pt idx="19">
                  <c:v>7</c:v>
                </c:pt>
              </c:numCache>
            </c:numRef>
          </c:val>
          <c:extLst>
            <c:ext xmlns:c16="http://schemas.microsoft.com/office/drawing/2014/chart" uri="{C3380CC4-5D6E-409C-BE32-E72D297353CC}">
              <c16:uniqueId val="{00000000-4382-466D-BAF3-54DB5AE238EE}"/>
            </c:ext>
          </c:extLst>
        </c:ser>
        <c:ser>
          <c:idx val="1"/>
          <c:order val="1"/>
          <c:tx>
            <c:strRef>
              <c:f>'Received v Distributed RFIs(Old'!$F$18</c:f>
              <c:strCache>
                <c:ptCount val="1"/>
                <c:pt idx="0">
                  <c:v># Sent</c:v>
                </c:pt>
              </c:strCache>
            </c:strRef>
          </c:tx>
          <c:spPr>
            <a:solidFill>
              <a:schemeClr val="accent5">
                <a:lumMod val="40000"/>
                <a:lumOff val="60000"/>
              </a:schemeClr>
            </a:solidFill>
            <a:ln>
              <a:solidFill>
                <a:schemeClr val="accent5">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RFIs(Old'!$B$19:$B$171</c:f>
              <c:strCache>
                <c:ptCount val="20"/>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strCache>
            </c:strRef>
          </c:cat>
          <c:val>
            <c:numRef>
              <c:f>'Received v Distributed RFIs(Old'!$F$19:$F$171</c:f>
              <c:numCache>
                <c:formatCode>General</c:formatCode>
                <c:ptCount val="20"/>
                <c:pt idx="0">
                  <c:v>19</c:v>
                </c:pt>
                <c:pt idx="1">
                  <c:v>8</c:v>
                </c:pt>
                <c:pt idx="2">
                  <c:v>16</c:v>
                </c:pt>
                <c:pt idx="3">
                  <c:v>12</c:v>
                </c:pt>
                <c:pt idx="4">
                  <c:v>21</c:v>
                </c:pt>
                <c:pt idx="5">
                  <c:v>10</c:v>
                </c:pt>
                <c:pt idx="6">
                  <c:v>6</c:v>
                </c:pt>
                <c:pt idx="7">
                  <c:v>16</c:v>
                </c:pt>
                <c:pt idx="8">
                  <c:v>18</c:v>
                </c:pt>
                <c:pt idx="9">
                  <c:v>12</c:v>
                </c:pt>
                <c:pt idx="10">
                  <c:v>13</c:v>
                </c:pt>
                <c:pt idx="11">
                  <c:v>5</c:v>
                </c:pt>
                <c:pt idx="12">
                  <c:v>9</c:v>
                </c:pt>
                <c:pt idx="13">
                  <c:v>17</c:v>
                </c:pt>
                <c:pt idx="14">
                  <c:v>6</c:v>
                </c:pt>
                <c:pt idx="15">
                  <c:v>8</c:v>
                </c:pt>
                <c:pt idx="16">
                  <c:v>11</c:v>
                </c:pt>
                <c:pt idx="17">
                  <c:v>15</c:v>
                </c:pt>
                <c:pt idx="18">
                  <c:v>15</c:v>
                </c:pt>
                <c:pt idx="19">
                  <c:v>2</c:v>
                </c:pt>
              </c:numCache>
            </c:numRef>
          </c:val>
          <c:extLst>
            <c:ext xmlns:c16="http://schemas.microsoft.com/office/drawing/2014/chart" uri="{C3380CC4-5D6E-409C-BE32-E72D297353CC}">
              <c16:uniqueId val="{00000001-4382-466D-BAF3-54DB5AE238EE}"/>
            </c:ext>
          </c:extLst>
        </c:ser>
        <c:dLbls>
          <c:showLegendKey val="0"/>
          <c:showVal val="0"/>
          <c:showCatName val="0"/>
          <c:showSerName val="0"/>
          <c:showPercent val="0"/>
          <c:showBubbleSize val="0"/>
        </c:dLbls>
        <c:gapWidth val="115"/>
        <c:axId val="1756508080"/>
        <c:axId val="811899312"/>
      </c:barChart>
      <c:scatterChart>
        <c:scatterStyle val="lineMarker"/>
        <c:varyColors val="0"/>
        <c:ser>
          <c:idx val="2"/>
          <c:order val="2"/>
          <c:tx>
            <c:strRef>
              <c:f>'Received v Distributed RFIs(Old'!$G$18</c:f>
              <c:strCache>
                <c:ptCount val="1"/>
                <c:pt idx="0">
                  <c:v># Outstanding</c:v>
                </c:pt>
              </c:strCache>
            </c:strRef>
          </c:tx>
          <c:spPr>
            <a:ln w="28575" cap="rnd">
              <a:solidFill>
                <a:sysClr val="windowText" lastClr="000000"/>
              </a:solidFill>
              <a:round/>
            </a:ln>
            <a:effectLst/>
          </c:spPr>
          <c:marker>
            <c:symbol val="dash"/>
            <c:size val="5"/>
            <c:spPr>
              <a:solidFill>
                <a:schemeClr val="tx1"/>
              </a:solidFill>
              <a:ln w="127000">
                <a:solidFill>
                  <a:schemeClr val="tx1"/>
                </a:solidFill>
              </a:ln>
              <a:effectLst/>
            </c:spPr>
          </c:marker>
          <c:dLbls>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strRef>
              <c:f>'Received v Distributed RFIs(Old'!$B$19:$B$171</c:f>
              <c:strCache>
                <c:ptCount val="20"/>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strCache>
            </c:strRef>
          </c:xVal>
          <c:yVal>
            <c:numRef>
              <c:f>'Received v Distributed RFIs(Old'!$G$19:$G$171</c:f>
              <c:numCache>
                <c:formatCode>General</c:formatCode>
                <c:ptCount val="20"/>
                <c:pt idx="0">
                  <c:v>6</c:v>
                </c:pt>
                <c:pt idx="1">
                  <c:v>10</c:v>
                </c:pt>
                <c:pt idx="2">
                  <c:v>7</c:v>
                </c:pt>
                <c:pt idx="3">
                  <c:v>9</c:v>
                </c:pt>
                <c:pt idx="4">
                  <c:v>6</c:v>
                </c:pt>
                <c:pt idx="5">
                  <c:v>7</c:v>
                </c:pt>
                <c:pt idx="6">
                  <c:v>10</c:v>
                </c:pt>
                <c:pt idx="7">
                  <c:v>8</c:v>
                </c:pt>
                <c:pt idx="8">
                  <c:v>10</c:v>
                </c:pt>
                <c:pt idx="9">
                  <c:v>9</c:v>
                </c:pt>
                <c:pt idx="10">
                  <c:v>3</c:v>
                </c:pt>
                <c:pt idx="11">
                  <c:v>6</c:v>
                </c:pt>
                <c:pt idx="12">
                  <c:v>7</c:v>
                </c:pt>
                <c:pt idx="13">
                  <c:v>3</c:v>
                </c:pt>
                <c:pt idx="14">
                  <c:v>5</c:v>
                </c:pt>
                <c:pt idx="15">
                  <c:v>5</c:v>
                </c:pt>
                <c:pt idx="16">
                  <c:v>3</c:v>
                </c:pt>
                <c:pt idx="17">
                  <c:v>2</c:v>
                </c:pt>
                <c:pt idx="18">
                  <c:v>3</c:v>
                </c:pt>
                <c:pt idx="19">
                  <c:v>8</c:v>
                </c:pt>
              </c:numCache>
            </c:numRef>
          </c:yVal>
          <c:smooth val="0"/>
          <c:extLst>
            <c:ext xmlns:c16="http://schemas.microsoft.com/office/drawing/2014/chart" uri="{C3380CC4-5D6E-409C-BE32-E72D297353CC}">
              <c16:uniqueId val="{00000002-4382-466D-BAF3-54DB5AE238EE}"/>
            </c:ext>
          </c:extLst>
        </c:ser>
        <c:ser>
          <c:idx val="3"/>
          <c:order val="3"/>
          <c:tx>
            <c:strRef>
              <c:f>'Received v Distributed RFIs(Old'!$K$17</c:f>
              <c:strCache>
                <c:ptCount val="1"/>
                <c:pt idx="0">
                  <c:v>Due Today/Overdue</c:v>
                </c:pt>
              </c:strCache>
            </c:strRef>
          </c:tx>
          <c:spPr>
            <a:ln w="28575" cap="rnd">
              <a:solidFill>
                <a:schemeClr val="accent4"/>
              </a:solidFill>
              <a:round/>
            </a:ln>
            <a:effectLst/>
          </c:spPr>
          <c:marker>
            <c:symbol val="dash"/>
            <c:size val="8"/>
            <c:spPr>
              <a:solidFill>
                <a:srgbClr val="00B050"/>
              </a:solidFill>
              <a:ln w="76200">
                <a:solidFill>
                  <a:schemeClr val="accent4">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7030A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RFIs(Old'!$B$19:$B$171</c:f>
              <c:strCache>
                <c:ptCount val="20"/>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strCache>
            </c:strRef>
          </c:xVal>
          <c:yVal>
            <c:numRef>
              <c:f>'Received v Distributed RFIs(Old'!$H$19:$H$171</c:f>
              <c:numCache>
                <c:formatCode>0</c:formatCode>
                <c:ptCount val="20"/>
                <c:pt idx="0">
                  <c:v>1</c:v>
                </c:pt>
                <c:pt idx="1">
                  <c:v>6</c:v>
                </c:pt>
                <c:pt idx="2">
                  <c:v>2</c:v>
                </c:pt>
                <c:pt idx="3">
                  <c:v>4</c:v>
                </c:pt>
                <c:pt idx="4">
                  <c:v>1</c:v>
                </c:pt>
                <c:pt idx="5">
                  <c:v>2</c:v>
                </c:pt>
                <c:pt idx="6">
                  <c:v>3</c:v>
                </c:pt>
                <c:pt idx="7">
                  <c:v>3</c:v>
                </c:pt>
                <c:pt idx="8">
                  <c:v>4</c:v>
                </c:pt>
                <c:pt idx="9">
                  <c:v>4</c:v>
                </c:pt>
                <c:pt idx="10">
                  <c:v>2</c:v>
                </c:pt>
                <c:pt idx="11">
                  <c:v>2</c:v>
                </c:pt>
                <c:pt idx="12">
                  <c:v>1</c:v>
                </c:pt>
                <c:pt idx="13">
                  <c:v>0</c:v>
                </c:pt>
                <c:pt idx="14">
                  <c:v>2</c:v>
                </c:pt>
                <c:pt idx="15">
                  <c:v>1</c:v>
                </c:pt>
                <c:pt idx="16">
                  <c:v>1</c:v>
                </c:pt>
                <c:pt idx="17">
                  <c:v>0</c:v>
                </c:pt>
                <c:pt idx="18">
                  <c:v>0</c:v>
                </c:pt>
                <c:pt idx="19">
                  <c:v>3</c:v>
                </c:pt>
              </c:numCache>
            </c:numRef>
          </c:yVal>
          <c:smooth val="0"/>
          <c:extLst>
            <c:ext xmlns:c16="http://schemas.microsoft.com/office/drawing/2014/chart" uri="{C3380CC4-5D6E-409C-BE32-E72D297353CC}">
              <c16:uniqueId val="{00000004-4382-466D-BAF3-54DB5AE238EE}"/>
            </c:ext>
          </c:extLst>
        </c:ser>
        <c:dLbls>
          <c:showLegendKey val="0"/>
          <c:showVal val="0"/>
          <c:showCatName val="0"/>
          <c:showSerName val="0"/>
          <c:showPercent val="0"/>
          <c:showBubbleSize val="0"/>
        </c:dLbls>
        <c:axId val="1756508080"/>
        <c:axId val="811899312"/>
      </c:scatterChart>
      <c:dateAx>
        <c:axId val="1756508080"/>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500" b="0" i="0" u="none" strike="noStrike" kern="1200" baseline="0">
                <a:solidFill>
                  <a:schemeClr val="tx1">
                    <a:lumMod val="65000"/>
                    <a:lumOff val="35000"/>
                  </a:schemeClr>
                </a:solidFill>
                <a:latin typeface="+mn-lt"/>
                <a:ea typeface="+mn-ea"/>
                <a:cs typeface="+mn-cs"/>
              </a:defRPr>
            </a:pPr>
            <a:endParaRPr lang="en-US"/>
          </a:p>
        </c:txPr>
        <c:crossAx val="811899312"/>
        <c:crosses val="autoZero"/>
        <c:auto val="1"/>
        <c:lblOffset val="100"/>
        <c:baseTimeUnit val="days"/>
        <c:majorUnit val="1"/>
        <c:majorTimeUnit val="days"/>
        <c:minorUnit val="1"/>
        <c:minorTimeUnit val="days"/>
      </c:dateAx>
      <c:valAx>
        <c:axId val="8118993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5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CCC - RFI Tracking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3300970179619079E-2"/>
          <c:y val="0.13345445977416087"/>
          <c:w val="0.97294370039437761"/>
          <c:h val="0.70085322667999839"/>
        </c:manualLayout>
      </c:layout>
      <c:barChart>
        <c:barDir val="col"/>
        <c:grouping val="clustered"/>
        <c:varyColors val="0"/>
        <c:ser>
          <c:idx val="0"/>
          <c:order val="0"/>
          <c:tx>
            <c:strRef>
              <c:f>'Received v Distributed RFIs(Old'!$E$18</c:f>
              <c:strCache>
                <c:ptCount val="1"/>
                <c:pt idx="0">
                  <c:v># Received</c:v>
                </c:pt>
              </c:strCache>
            </c:strRef>
          </c:tx>
          <c:spPr>
            <a:solidFill>
              <a:srgbClr val="FF7C80"/>
            </a:solidFill>
            <a:ln>
              <a:solidFill>
                <a:srgbClr val="FF7C8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RFIs(Old'!$B$19:$B$150</c:f>
              <c:strCache>
                <c:ptCount val="6"/>
                <c:pt idx="0">
                  <c:v>01/12/2025</c:v>
                </c:pt>
                <c:pt idx="1">
                  <c:v>01/19/2025</c:v>
                </c:pt>
                <c:pt idx="2">
                  <c:v>01/26/2025</c:v>
                </c:pt>
                <c:pt idx="3">
                  <c:v>02/02/2025</c:v>
                </c:pt>
                <c:pt idx="4">
                  <c:v>02/09/2025</c:v>
                </c:pt>
                <c:pt idx="5">
                  <c:v>02/16/2025</c:v>
                </c:pt>
              </c:strCache>
            </c:strRef>
          </c:cat>
          <c:val>
            <c:numRef>
              <c:f>'Received v Distributed RFIs(Old'!$E$19:$E$150</c:f>
              <c:numCache>
                <c:formatCode>General</c:formatCode>
                <c:ptCount val="6"/>
                <c:pt idx="0">
                  <c:v>13</c:v>
                </c:pt>
                <c:pt idx="1">
                  <c:v>12</c:v>
                </c:pt>
                <c:pt idx="2">
                  <c:v>13</c:v>
                </c:pt>
                <c:pt idx="3">
                  <c:v>14</c:v>
                </c:pt>
                <c:pt idx="4">
                  <c:v>18</c:v>
                </c:pt>
                <c:pt idx="5">
                  <c:v>11</c:v>
                </c:pt>
              </c:numCache>
            </c:numRef>
          </c:val>
          <c:extLst>
            <c:ext xmlns:c16="http://schemas.microsoft.com/office/drawing/2014/chart" uri="{C3380CC4-5D6E-409C-BE32-E72D297353CC}">
              <c16:uniqueId val="{00000000-892B-49DE-A6CA-9E50131D1CFC}"/>
            </c:ext>
          </c:extLst>
        </c:ser>
        <c:ser>
          <c:idx val="1"/>
          <c:order val="1"/>
          <c:tx>
            <c:strRef>
              <c:f>'Received v Distributed RFIs(Old'!$F$18</c:f>
              <c:strCache>
                <c:ptCount val="1"/>
                <c:pt idx="0">
                  <c:v># Sent</c:v>
                </c:pt>
              </c:strCache>
            </c:strRef>
          </c:tx>
          <c:spPr>
            <a:solidFill>
              <a:schemeClr val="accent5">
                <a:lumMod val="40000"/>
                <a:lumOff val="60000"/>
              </a:schemeClr>
            </a:solidFill>
            <a:ln>
              <a:solidFill>
                <a:schemeClr val="accent5">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RFIs(Old'!$B$19:$B$150</c:f>
              <c:strCache>
                <c:ptCount val="6"/>
                <c:pt idx="0">
                  <c:v>01/12/2025</c:v>
                </c:pt>
                <c:pt idx="1">
                  <c:v>01/19/2025</c:v>
                </c:pt>
                <c:pt idx="2">
                  <c:v>01/26/2025</c:v>
                </c:pt>
                <c:pt idx="3">
                  <c:v>02/02/2025</c:v>
                </c:pt>
                <c:pt idx="4">
                  <c:v>02/09/2025</c:v>
                </c:pt>
                <c:pt idx="5">
                  <c:v>02/16/2025</c:v>
                </c:pt>
              </c:strCache>
            </c:strRef>
          </c:cat>
          <c:val>
            <c:numRef>
              <c:f>'Received v Distributed RFIs(Old'!$F$19:$F$150</c:f>
              <c:numCache>
                <c:formatCode>General</c:formatCode>
                <c:ptCount val="6"/>
                <c:pt idx="0">
                  <c:v>19</c:v>
                </c:pt>
                <c:pt idx="1">
                  <c:v>8</c:v>
                </c:pt>
                <c:pt idx="2">
                  <c:v>16</c:v>
                </c:pt>
                <c:pt idx="3">
                  <c:v>12</c:v>
                </c:pt>
                <c:pt idx="4">
                  <c:v>21</c:v>
                </c:pt>
                <c:pt idx="5">
                  <c:v>10</c:v>
                </c:pt>
              </c:numCache>
            </c:numRef>
          </c:val>
          <c:extLst>
            <c:ext xmlns:c16="http://schemas.microsoft.com/office/drawing/2014/chart" uri="{C3380CC4-5D6E-409C-BE32-E72D297353CC}">
              <c16:uniqueId val="{00000001-892B-49DE-A6CA-9E50131D1CFC}"/>
            </c:ext>
          </c:extLst>
        </c:ser>
        <c:dLbls>
          <c:showLegendKey val="0"/>
          <c:showVal val="0"/>
          <c:showCatName val="0"/>
          <c:showSerName val="0"/>
          <c:showPercent val="0"/>
          <c:showBubbleSize val="0"/>
        </c:dLbls>
        <c:gapWidth val="115"/>
        <c:axId val="1756508080"/>
        <c:axId val="811899312"/>
      </c:barChart>
      <c:scatterChart>
        <c:scatterStyle val="lineMarker"/>
        <c:varyColors val="0"/>
        <c:ser>
          <c:idx val="2"/>
          <c:order val="2"/>
          <c:tx>
            <c:strRef>
              <c:f>'Received v Distributed RFIs(Old'!$G$18</c:f>
              <c:strCache>
                <c:ptCount val="1"/>
                <c:pt idx="0">
                  <c:v># Outstanding</c:v>
                </c:pt>
              </c:strCache>
            </c:strRef>
          </c:tx>
          <c:spPr>
            <a:ln w="28575" cap="rnd">
              <a:solidFill>
                <a:sysClr val="windowText" lastClr="000000"/>
              </a:solidFill>
              <a:round/>
            </a:ln>
            <a:effectLst/>
          </c:spPr>
          <c:marker>
            <c:symbol val="dash"/>
            <c:size val="5"/>
            <c:spPr>
              <a:solidFill>
                <a:schemeClr val="tx1"/>
              </a:solidFill>
              <a:ln w="9525">
                <a:solidFill>
                  <a:sysClr val="windowText" lastClr="000000"/>
                </a:solidFill>
              </a:ln>
              <a:effectLst/>
            </c:spPr>
          </c:marker>
          <c:dLbls>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RFIs(Old'!$B$19:$B$150</c:f>
              <c:strCache>
                <c:ptCount val="6"/>
                <c:pt idx="0">
                  <c:v>01/12/2025</c:v>
                </c:pt>
                <c:pt idx="1">
                  <c:v>01/19/2025</c:v>
                </c:pt>
                <c:pt idx="2">
                  <c:v>01/26/2025</c:v>
                </c:pt>
                <c:pt idx="3">
                  <c:v>02/02/2025</c:v>
                </c:pt>
                <c:pt idx="4">
                  <c:v>02/09/2025</c:v>
                </c:pt>
                <c:pt idx="5">
                  <c:v>02/16/2025</c:v>
                </c:pt>
              </c:strCache>
            </c:strRef>
          </c:xVal>
          <c:yVal>
            <c:numRef>
              <c:f>'Received v Distributed RFIs(Old'!$G$19:$G$150</c:f>
              <c:numCache>
                <c:formatCode>General</c:formatCode>
                <c:ptCount val="6"/>
                <c:pt idx="0">
                  <c:v>6</c:v>
                </c:pt>
                <c:pt idx="1">
                  <c:v>10</c:v>
                </c:pt>
                <c:pt idx="2">
                  <c:v>7</c:v>
                </c:pt>
                <c:pt idx="3">
                  <c:v>9</c:v>
                </c:pt>
                <c:pt idx="4">
                  <c:v>6</c:v>
                </c:pt>
                <c:pt idx="5">
                  <c:v>7</c:v>
                </c:pt>
              </c:numCache>
            </c:numRef>
          </c:yVal>
          <c:smooth val="0"/>
          <c:extLst>
            <c:ext xmlns:c16="http://schemas.microsoft.com/office/drawing/2014/chart" uri="{C3380CC4-5D6E-409C-BE32-E72D297353CC}">
              <c16:uniqueId val="{00000002-892B-49DE-A6CA-9E50131D1CFC}"/>
            </c:ext>
          </c:extLst>
        </c:ser>
        <c:ser>
          <c:idx val="3"/>
          <c:order val="3"/>
          <c:tx>
            <c:strRef>
              <c:f>'Received v Distributed RFIs(Old'!$K$17</c:f>
              <c:strCache>
                <c:ptCount val="1"/>
                <c:pt idx="0">
                  <c:v>Due Today/Overdue</c:v>
                </c:pt>
              </c:strCache>
            </c:strRef>
          </c:tx>
          <c:spPr>
            <a:ln w="28575" cap="rnd">
              <a:solidFill>
                <a:schemeClr val="accent4"/>
              </a:solidFill>
              <a:round/>
            </a:ln>
            <a:effectLst/>
          </c:spPr>
          <c:marker>
            <c:symbol val="dash"/>
            <c:size val="8"/>
            <c:spPr>
              <a:solidFill>
                <a:srgbClr val="00B050"/>
              </a:solidFill>
              <a:ln w="76200">
                <a:solidFill>
                  <a:schemeClr val="accent4">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7030A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RFIs(Old'!$B$19:$B$150</c:f>
              <c:strCache>
                <c:ptCount val="6"/>
                <c:pt idx="0">
                  <c:v>01/12/2025</c:v>
                </c:pt>
                <c:pt idx="1">
                  <c:v>01/19/2025</c:v>
                </c:pt>
                <c:pt idx="2">
                  <c:v>01/26/2025</c:v>
                </c:pt>
                <c:pt idx="3">
                  <c:v>02/02/2025</c:v>
                </c:pt>
                <c:pt idx="4">
                  <c:v>02/09/2025</c:v>
                </c:pt>
                <c:pt idx="5">
                  <c:v>02/16/2025</c:v>
                </c:pt>
              </c:strCache>
            </c:strRef>
          </c:xVal>
          <c:yVal>
            <c:numRef>
              <c:f>'Received v Distributed RFIs(Old'!$H$19:$H$150</c:f>
              <c:numCache>
                <c:formatCode>0</c:formatCode>
                <c:ptCount val="6"/>
                <c:pt idx="0">
                  <c:v>1</c:v>
                </c:pt>
                <c:pt idx="1">
                  <c:v>6</c:v>
                </c:pt>
                <c:pt idx="2">
                  <c:v>2</c:v>
                </c:pt>
                <c:pt idx="3">
                  <c:v>4</c:v>
                </c:pt>
                <c:pt idx="4">
                  <c:v>1</c:v>
                </c:pt>
                <c:pt idx="5">
                  <c:v>2</c:v>
                </c:pt>
              </c:numCache>
            </c:numRef>
          </c:yVal>
          <c:smooth val="0"/>
          <c:extLst>
            <c:ext xmlns:c16="http://schemas.microsoft.com/office/drawing/2014/chart" uri="{C3380CC4-5D6E-409C-BE32-E72D297353CC}">
              <c16:uniqueId val="{00000003-892B-49DE-A6CA-9E50131D1CFC}"/>
            </c:ext>
          </c:extLst>
        </c:ser>
        <c:dLbls>
          <c:showLegendKey val="0"/>
          <c:showVal val="0"/>
          <c:showCatName val="0"/>
          <c:showSerName val="0"/>
          <c:showPercent val="0"/>
          <c:showBubbleSize val="0"/>
        </c:dLbls>
        <c:axId val="1756508080"/>
        <c:axId val="811899312"/>
      </c:scatterChart>
      <c:dateAx>
        <c:axId val="1756508080"/>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500" b="0" i="0" u="none" strike="noStrike" kern="1200" baseline="0">
                <a:solidFill>
                  <a:schemeClr val="tx1">
                    <a:lumMod val="65000"/>
                    <a:lumOff val="35000"/>
                  </a:schemeClr>
                </a:solidFill>
                <a:latin typeface="+mn-lt"/>
                <a:ea typeface="+mn-ea"/>
                <a:cs typeface="+mn-cs"/>
              </a:defRPr>
            </a:pPr>
            <a:endParaRPr lang="en-US"/>
          </a:p>
        </c:txPr>
        <c:crossAx val="811899312"/>
        <c:crosses val="autoZero"/>
        <c:auto val="1"/>
        <c:lblOffset val="100"/>
        <c:baseTimeUnit val="days"/>
        <c:majorUnit val="1"/>
        <c:majorTimeUnit val="days"/>
        <c:minorUnit val="1"/>
        <c:minorTimeUnit val="days"/>
      </c:dateAx>
      <c:valAx>
        <c:axId val="8118993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5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CCC -</a:t>
            </a:r>
            <a:r>
              <a:rPr lang="en-US" b="1" baseline="0"/>
              <a:t> Submittal Tracking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8688427681492918E-2"/>
          <c:y val="0.11722430853438899"/>
          <c:w val="0.97294370039437761"/>
          <c:h val="0.70085322667999839"/>
        </c:manualLayout>
      </c:layout>
      <c:barChart>
        <c:barDir val="col"/>
        <c:grouping val="clustered"/>
        <c:varyColors val="0"/>
        <c:ser>
          <c:idx val="0"/>
          <c:order val="0"/>
          <c:tx>
            <c:strRef>
              <c:f>'Received v Distributed SUBs'!$E$18</c:f>
              <c:strCache>
                <c:ptCount val="1"/>
                <c:pt idx="0">
                  <c:v># Received</c:v>
                </c:pt>
              </c:strCache>
            </c:strRef>
          </c:tx>
          <c:spPr>
            <a:solidFill>
              <a:srgbClr val="FF7C80"/>
            </a:solidFill>
            <a:ln w="12700">
              <a:solidFill>
                <a:srgbClr val="FF7C80"/>
              </a:solidFill>
            </a:ln>
            <a:effectLst>
              <a:softEdge rad="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SUBs'!$B$19:$B$150</c:f>
              <c:strCache>
                <c:ptCount val="6"/>
                <c:pt idx="0">
                  <c:v>01/12/2025</c:v>
                </c:pt>
                <c:pt idx="1">
                  <c:v>01/19/2025</c:v>
                </c:pt>
                <c:pt idx="2">
                  <c:v>01/26/2025</c:v>
                </c:pt>
                <c:pt idx="3">
                  <c:v>02/02/2025</c:v>
                </c:pt>
                <c:pt idx="4">
                  <c:v>02/09/2025</c:v>
                </c:pt>
                <c:pt idx="5">
                  <c:v>02/16/2025</c:v>
                </c:pt>
              </c:strCache>
            </c:strRef>
          </c:cat>
          <c:val>
            <c:numRef>
              <c:f>'Received v Distributed SUBs'!$E$19:$E$150</c:f>
              <c:numCache>
                <c:formatCode>General</c:formatCode>
                <c:ptCount val="6"/>
                <c:pt idx="0">
                  <c:v>6</c:v>
                </c:pt>
                <c:pt idx="1">
                  <c:v>22</c:v>
                </c:pt>
                <c:pt idx="2">
                  <c:v>11</c:v>
                </c:pt>
                <c:pt idx="3">
                  <c:v>12</c:v>
                </c:pt>
                <c:pt idx="4">
                  <c:v>9</c:v>
                </c:pt>
                <c:pt idx="5">
                  <c:v>8</c:v>
                </c:pt>
              </c:numCache>
            </c:numRef>
          </c:val>
          <c:extLst>
            <c:ext xmlns:c16="http://schemas.microsoft.com/office/drawing/2014/chart" uri="{C3380CC4-5D6E-409C-BE32-E72D297353CC}">
              <c16:uniqueId val="{00000000-9F0A-4E3A-A7D6-FD88564E0463}"/>
            </c:ext>
          </c:extLst>
        </c:ser>
        <c:ser>
          <c:idx val="1"/>
          <c:order val="1"/>
          <c:tx>
            <c:strRef>
              <c:f>'Received v Distributed SUBs'!$F$18</c:f>
              <c:strCache>
                <c:ptCount val="1"/>
                <c:pt idx="0">
                  <c:v># Sent</c:v>
                </c:pt>
              </c:strCache>
            </c:strRef>
          </c:tx>
          <c:spPr>
            <a:solidFill>
              <a:schemeClr val="accent5">
                <a:lumMod val="40000"/>
                <a:lumOff val="60000"/>
              </a:schemeClr>
            </a:solidFill>
            <a:ln w="12700">
              <a:solidFill>
                <a:schemeClr val="accent5">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SUBs'!$B$19:$B$150</c:f>
              <c:strCache>
                <c:ptCount val="6"/>
                <c:pt idx="0">
                  <c:v>01/12/2025</c:v>
                </c:pt>
                <c:pt idx="1">
                  <c:v>01/19/2025</c:v>
                </c:pt>
                <c:pt idx="2">
                  <c:v>01/26/2025</c:v>
                </c:pt>
                <c:pt idx="3">
                  <c:v>02/02/2025</c:v>
                </c:pt>
                <c:pt idx="4">
                  <c:v>02/09/2025</c:v>
                </c:pt>
                <c:pt idx="5">
                  <c:v>02/16/2025</c:v>
                </c:pt>
              </c:strCache>
            </c:strRef>
          </c:cat>
          <c:val>
            <c:numRef>
              <c:f>'Received v Distributed SUBs'!$F$19:$F$150</c:f>
              <c:numCache>
                <c:formatCode>General</c:formatCode>
                <c:ptCount val="6"/>
                <c:pt idx="0">
                  <c:v>5</c:v>
                </c:pt>
                <c:pt idx="1">
                  <c:v>14</c:v>
                </c:pt>
                <c:pt idx="2">
                  <c:v>11</c:v>
                </c:pt>
                <c:pt idx="3">
                  <c:v>13</c:v>
                </c:pt>
                <c:pt idx="4">
                  <c:v>10</c:v>
                </c:pt>
                <c:pt idx="5">
                  <c:v>7</c:v>
                </c:pt>
              </c:numCache>
            </c:numRef>
          </c:val>
          <c:extLst>
            <c:ext xmlns:c16="http://schemas.microsoft.com/office/drawing/2014/chart" uri="{C3380CC4-5D6E-409C-BE32-E72D297353CC}">
              <c16:uniqueId val="{00000001-9F0A-4E3A-A7D6-FD88564E0463}"/>
            </c:ext>
          </c:extLst>
        </c:ser>
        <c:dLbls>
          <c:showLegendKey val="0"/>
          <c:showVal val="0"/>
          <c:showCatName val="0"/>
          <c:showSerName val="0"/>
          <c:showPercent val="0"/>
          <c:showBubbleSize val="0"/>
        </c:dLbls>
        <c:gapWidth val="115"/>
        <c:axId val="1756508080"/>
        <c:axId val="811899312"/>
      </c:barChart>
      <c:scatterChart>
        <c:scatterStyle val="lineMarker"/>
        <c:varyColors val="0"/>
        <c:ser>
          <c:idx val="2"/>
          <c:order val="2"/>
          <c:tx>
            <c:strRef>
              <c:f>'Received v Distributed SUBs'!$G$18</c:f>
              <c:strCache>
                <c:ptCount val="1"/>
                <c:pt idx="0">
                  <c:v># Outstanding</c:v>
                </c:pt>
              </c:strCache>
            </c:strRef>
          </c:tx>
          <c:spPr>
            <a:ln w="28575" cap="rnd">
              <a:solidFill>
                <a:sysClr val="windowText" lastClr="000000"/>
              </a:solidFill>
              <a:round/>
            </a:ln>
            <a:effectLst/>
          </c:spPr>
          <c:marker>
            <c:symbol val="dash"/>
            <c:size val="5"/>
            <c:spPr>
              <a:solidFill>
                <a:schemeClr val="tx1"/>
              </a:solidFill>
              <a:ln w="9525">
                <a:solidFill>
                  <a:sysClr val="windowText" lastClr="000000"/>
                </a:solidFill>
              </a:ln>
              <a:effectLst/>
            </c:spPr>
          </c:marker>
          <c:dLbls>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SUBs'!$B$19:$B$150</c:f>
              <c:strCache>
                <c:ptCount val="6"/>
                <c:pt idx="0">
                  <c:v>01/12/2025</c:v>
                </c:pt>
                <c:pt idx="1">
                  <c:v>01/19/2025</c:v>
                </c:pt>
                <c:pt idx="2">
                  <c:v>01/26/2025</c:v>
                </c:pt>
                <c:pt idx="3">
                  <c:v>02/02/2025</c:v>
                </c:pt>
                <c:pt idx="4">
                  <c:v>02/09/2025</c:v>
                </c:pt>
                <c:pt idx="5">
                  <c:v>02/16/2025</c:v>
                </c:pt>
              </c:strCache>
            </c:strRef>
          </c:xVal>
          <c:yVal>
            <c:numRef>
              <c:f>'Received v Distributed SUBs'!$G$19:$G$150</c:f>
              <c:numCache>
                <c:formatCode>General</c:formatCode>
                <c:ptCount val="6"/>
                <c:pt idx="0">
                  <c:v>3</c:v>
                </c:pt>
                <c:pt idx="1">
                  <c:v>11</c:v>
                </c:pt>
                <c:pt idx="2">
                  <c:v>11</c:v>
                </c:pt>
                <c:pt idx="3">
                  <c:v>10</c:v>
                </c:pt>
                <c:pt idx="4">
                  <c:v>9</c:v>
                </c:pt>
                <c:pt idx="5">
                  <c:v>10</c:v>
                </c:pt>
              </c:numCache>
            </c:numRef>
          </c:yVal>
          <c:smooth val="0"/>
          <c:extLst>
            <c:ext xmlns:c16="http://schemas.microsoft.com/office/drawing/2014/chart" uri="{C3380CC4-5D6E-409C-BE32-E72D297353CC}">
              <c16:uniqueId val="{00000002-9F0A-4E3A-A7D6-FD88564E0463}"/>
            </c:ext>
          </c:extLst>
        </c:ser>
        <c:ser>
          <c:idx val="3"/>
          <c:order val="3"/>
          <c:tx>
            <c:strRef>
              <c:f>'Received v Distributed SUBs'!$K$17</c:f>
              <c:strCache>
                <c:ptCount val="1"/>
                <c:pt idx="0">
                  <c:v>Due Today/Overdue</c:v>
                </c:pt>
              </c:strCache>
            </c:strRef>
          </c:tx>
          <c:spPr>
            <a:ln w="76200" cap="rnd">
              <a:solidFill>
                <a:schemeClr val="accent4">
                  <a:lumMod val="60000"/>
                  <a:lumOff val="40000"/>
                </a:schemeClr>
              </a:solidFill>
              <a:round/>
            </a:ln>
            <a:effectLst/>
          </c:spPr>
          <c:marker>
            <c:symbol val="dash"/>
            <c:size val="8"/>
            <c:spPr>
              <a:solidFill>
                <a:srgbClr val="00B050"/>
              </a:solidFill>
              <a:ln w="76200">
                <a:solidFill>
                  <a:schemeClr val="accent4">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7030A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SUBs'!$B$19:$B$150</c:f>
              <c:strCache>
                <c:ptCount val="6"/>
                <c:pt idx="0">
                  <c:v>01/12/2025</c:v>
                </c:pt>
                <c:pt idx="1">
                  <c:v>01/19/2025</c:v>
                </c:pt>
                <c:pt idx="2">
                  <c:v>01/26/2025</c:v>
                </c:pt>
                <c:pt idx="3">
                  <c:v>02/02/2025</c:v>
                </c:pt>
                <c:pt idx="4">
                  <c:v>02/09/2025</c:v>
                </c:pt>
                <c:pt idx="5">
                  <c:v>02/16/2025</c:v>
                </c:pt>
              </c:strCache>
            </c:strRef>
          </c:xVal>
          <c:yVal>
            <c:numRef>
              <c:f>'Received v Distributed SUBs'!$H$19:$H$150</c:f>
              <c:numCache>
                <c:formatCode>0</c:formatCode>
                <c:ptCount val="6"/>
                <c:pt idx="0">
                  <c:v>5</c:v>
                </c:pt>
                <c:pt idx="1">
                  <c:v>3</c:v>
                </c:pt>
                <c:pt idx="2">
                  <c:v>3</c:v>
                </c:pt>
                <c:pt idx="3">
                  <c:v>7</c:v>
                </c:pt>
                <c:pt idx="4">
                  <c:v>4</c:v>
                </c:pt>
                <c:pt idx="5">
                  <c:v>4</c:v>
                </c:pt>
              </c:numCache>
            </c:numRef>
          </c:yVal>
          <c:smooth val="0"/>
          <c:extLst>
            <c:ext xmlns:c16="http://schemas.microsoft.com/office/drawing/2014/chart" uri="{C3380CC4-5D6E-409C-BE32-E72D297353CC}">
              <c16:uniqueId val="{00000004-9F0A-4E3A-A7D6-FD88564E0463}"/>
            </c:ext>
          </c:extLst>
        </c:ser>
        <c:dLbls>
          <c:showLegendKey val="0"/>
          <c:showVal val="0"/>
          <c:showCatName val="0"/>
          <c:showSerName val="0"/>
          <c:showPercent val="0"/>
          <c:showBubbleSize val="0"/>
        </c:dLbls>
        <c:axId val="1756508080"/>
        <c:axId val="811899312"/>
      </c:scatterChart>
      <c:dateAx>
        <c:axId val="1756508080"/>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500" b="0" i="0" u="none" strike="noStrike" kern="1200" baseline="0">
                <a:solidFill>
                  <a:schemeClr val="tx1">
                    <a:lumMod val="65000"/>
                    <a:lumOff val="35000"/>
                  </a:schemeClr>
                </a:solidFill>
                <a:latin typeface="+mn-lt"/>
                <a:ea typeface="+mn-ea"/>
                <a:cs typeface="+mn-cs"/>
              </a:defRPr>
            </a:pPr>
            <a:endParaRPr lang="en-US"/>
          </a:p>
        </c:txPr>
        <c:crossAx val="811899312"/>
        <c:crosses val="autoZero"/>
        <c:auto val="1"/>
        <c:lblOffset val="100"/>
        <c:baseTimeUnit val="days"/>
        <c:majorUnit val="1"/>
        <c:majorTimeUnit val="days"/>
        <c:minorUnit val="1"/>
        <c:minorTimeUnit val="days"/>
      </c:dateAx>
      <c:valAx>
        <c:axId val="8118993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5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676788135749141E-2"/>
          <c:y val="3.4248155887412902E-2"/>
          <c:w val="0.97294370039437761"/>
          <c:h val="0.70085322667999839"/>
        </c:manualLayout>
      </c:layout>
      <c:barChart>
        <c:barDir val="col"/>
        <c:grouping val="clustered"/>
        <c:varyColors val="0"/>
        <c:ser>
          <c:idx val="0"/>
          <c:order val="0"/>
          <c:tx>
            <c:strRef>
              <c:f>'Received v Distributed RFIs(Old'!$E$18</c:f>
              <c:strCache>
                <c:ptCount val="1"/>
                <c:pt idx="0">
                  <c:v># Received</c:v>
                </c:pt>
              </c:strCache>
            </c:strRef>
          </c:tx>
          <c:spPr>
            <a:solidFill>
              <a:srgbClr val="FF7C80"/>
            </a:solidFill>
            <a:ln>
              <a:solidFill>
                <a:srgbClr val="FF7C8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RFIs(Old'!$B$19:$B$171</c:f>
              <c:strCache>
                <c:ptCount val="20"/>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strCache>
            </c:strRef>
          </c:cat>
          <c:val>
            <c:numRef>
              <c:f>'Received v Distributed RFIs(Old'!$E$19:$E$171</c:f>
              <c:numCache>
                <c:formatCode>General</c:formatCode>
                <c:ptCount val="20"/>
                <c:pt idx="0">
                  <c:v>13</c:v>
                </c:pt>
                <c:pt idx="1">
                  <c:v>12</c:v>
                </c:pt>
                <c:pt idx="2">
                  <c:v>13</c:v>
                </c:pt>
                <c:pt idx="3">
                  <c:v>14</c:v>
                </c:pt>
                <c:pt idx="4">
                  <c:v>18</c:v>
                </c:pt>
                <c:pt idx="5">
                  <c:v>11</c:v>
                </c:pt>
                <c:pt idx="6">
                  <c:v>9</c:v>
                </c:pt>
                <c:pt idx="7">
                  <c:v>14</c:v>
                </c:pt>
                <c:pt idx="8">
                  <c:v>20</c:v>
                </c:pt>
                <c:pt idx="9">
                  <c:v>11</c:v>
                </c:pt>
                <c:pt idx="10">
                  <c:v>7</c:v>
                </c:pt>
                <c:pt idx="11">
                  <c:v>8</c:v>
                </c:pt>
                <c:pt idx="12">
                  <c:v>10</c:v>
                </c:pt>
                <c:pt idx="13">
                  <c:v>13</c:v>
                </c:pt>
                <c:pt idx="14">
                  <c:v>8</c:v>
                </c:pt>
                <c:pt idx="15">
                  <c:v>8</c:v>
                </c:pt>
                <c:pt idx="16">
                  <c:v>9</c:v>
                </c:pt>
                <c:pt idx="17">
                  <c:v>14</c:v>
                </c:pt>
                <c:pt idx="18">
                  <c:v>16</c:v>
                </c:pt>
                <c:pt idx="19">
                  <c:v>7</c:v>
                </c:pt>
              </c:numCache>
            </c:numRef>
          </c:val>
          <c:extLst>
            <c:ext xmlns:c16="http://schemas.microsoft.com/office/drawing/2014/chart" uri="{C3380CC4-5D6E-409C-BE32-E72D297353CC}">
              <c16:uniqueId val="{00000000-4382-466D-BAF3-54DB5AE238EE}"/>
            </c:ext>
          </c:extLst>
        </c:ser>
        <c:ser>
          <c:idx val="1"/>
          <c:order val="1"/>
          <c:tx>
            <c:strRef>
              <c:f>'Received v Distributed RFIs(Old'!$F$18</c:f>
              <c:strCache>
                <c:ptCount val="1"/>
                <c:pt idx="0">
                  <c:v># Sent</c:v>
                </c:pt>
              </c:strCache>
            </c:strRef>
          </c:tx>
          <c:spPr>
            <a:solidFill>
              <a:schemeClr val="accent5">
                <a:lumMod val="40000"/>
                <a:lumOff val="60000"/>
              </a:schemeClr>
            </a:solidFill>
            <a:ln>
              <a:solidFill>
                <a:schemeClr val="accent5">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'Received v Distributed RFIs(Old'!$B$19:$B$171</c:f>
              <c:strCache>
                <c:ptCount val="20"/>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strCache>
            </c:strRef>
          </c:cat>
          <c:val>
            <c:numRef>
              <c:f>'Received v Distributed RFIs(Old'!$F$19:$F$171</c:f>
              <c:numCache>
                <c:formatCode>General</c:formatCode>
                <c:ptCount val="20"/>
                <c:pt idx="0">
                  <c:v>19</c:v>
                </c:pt>
                <c:pt idx="1">
                  <c:v>8</c:v>
                </c:pt>
                <c:pt idx="2">
                  <c:v>16</c:v>
                </c:pt>
                <c:pt idx="3">
                  <c:v>12</c:v>
                </c:pt>
                <c:pt idx="4">
                  <c:v>21</c:v>
                </c:pt>
                <c:pt idx="5">
                  <c:v>10</c:v>
                </c:pt>
                <c:pt idx="6">
                  <c:v>6</c:v>
                </c:pt>
                <c:pt idx="7">
                  <c:v>16</c:v>
                </c:pt>
                <c:pt idx="8">
                  <c:v>18</c:v>
                </c:pt>
                <c:pt idx="9">
                  <c:v>12</c:v>
                </c:pt>
                <c:pt idx="10">
                  <c:v>13</c:v>
                </c:pt>
                <c:pt idx="11">
                  <c:v>5</c:v>
                </c:pt>
                <c:pt idx="12">
                  <c:v>9</c:v>
                </c:pt>
                <c:pt idx="13">
                  <c:v>17</c:v>
                </c:pt>
                <c:pt idx="14">
                  <c:v>6</c:v>
                </c:pt>
                <c:pt idx="15">
                  <c:v>8</c:v>
                </c:pt>
                <c:pt idx="16">
                  <c:v>11</c:v>
                </c:pt>
                <c:pt idx="17">
                  <c:v>15</c:v>
                </c:pt>
                <c:pt idx="18">
                  <c:v>15</c:v>
                </c:pt>
                <c:pt idx="19">
                  <c:v>2</c:v>
                </c:pt>
              </c:numCache>
            </c:numRef>
          </c:val>
          <c:extLst>
            <c:ext xmlns:c16="http://schemas.microsoft.com/office/drawing/2014/chart" uri="{C3380CC4-5D6E-409C-BE32-E72D297353CC}">
              <c16:uniqueId val="{00000001-4382-466D-BAF3-54DB5AE238EE}"/>
            </c:ext>
          </c:extLst>
        </c:ser>
        <c:dLbls>
          <c:showLegendKey val="0"/>
          <c:showVal val="0"/>
          <c:showCatName val="0"/>
          <c:showSerName val="0"/>
          <c:showPercent val="0"/>
          <c:showBubbleSize val="0"/>
        </c:dLbls>
        <c:gapWidth val="115"/>
        <c:axId val="1756508080"/>
        <c:axId val="811899312"/>
      </c:barChart>
      <c:scatterChart>
        <c:scatterStyle val="lineMarker"/>
        <c:varyColors val="0"/>
        <c:ser>
          <c:idx val="2"/>
          <c:order val="2"/>
          <c:tx>
            <c:strRef>
              <c:f>'Received v Distributed RFIs(Old'!$G$18</c:f>
              <c:strCache>
                <c:ptCount val="1"/>
                <c:pt idx="0">
                  <c:v># Outstanding</c:v>
                </c:pt>
              </c:strCache>
            </c:strRef>
          </c:tx>
          <c:spPr>
            <a:ln w="28575" cap="rnd">
              <a:solidFill>
                <a:sysClr val="windowText" lastClr="000000"/>
              </a:solidFill>
              <a:round/>
            </a:ln>
            <a:effectLst/>
          </c:spPr>
          <c:marker>
            <c:symbol val="dash"/>
            <c:size val="5"/>
            <c:spPr>
              <a:solidFill>
                <a:schemeClr val="tx1"/>
              </a:solidFill>
              <a:ln w="127000">
                <a:solidFill>
                  <a:schemeClr val="tx1"/>
                </a:solidFill>
              </a:ln>
              <a:effectLst/>
            </c:spPr>
          </c:marker>
          <c:dLbls>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strRef>
              <c:f>'Received v Distributed RFIs(Old'!$B$19:$B$171</c:f>
              <c:strCache>
                <c:ptCount val="20"/>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strCache>
            </c:strRef>
          </c:xVal>
          <c:yVal>
            <c:numRef>
              <c:f>'Received v Distributed RFIs(Old'!$G$19:$G$171</c:f>
              <c:numCache>
                <c:formatCode>General</c:formatCode>
                <c:ptCount val="20"/>
                <c:pt idx="0">
                  <c:v>6</c:v>
                </c:pt>
                <c:pt idx="1">
                  <c:v>10</c:v>
                </c:pt>
                <c:pt idx="2">
                  <c:v>7</c:v>
                </c:pt>
                <c:pt idx="3">
                  <c:v>9</c:v>
                </c:pt>
                <c:pt idx="4">
                  <c:v>6</c:v>
                </c:pt>
                <c:pt idx="5">
                  <c:v>7</c:v>
                </c:pt>
                <c:pt idx="6">
                  <c:v>10</c:v>
                </c:pt>
                <c:pt idx="7">
                  <c:v>8</c:v>
                </c:pt>
                <c:pt idx="8">
                  <c:v>10</c:v>
                </c:pt>
                <c:pt idx="9">
                  <c:v>9</c:v>
                </c:pt>
                <c:pt idx="10">
                  <c:v>3</c:v>
                </c:pt>
                <c:pt idx="11">
                  <c:v>6</c:v>
                </c:pt>
                <c:pt idx="12">
                  <c:v>7</c:v>
                </c:pt>
                <c:pt idx="13">
                  <c:v>3</c:v>
                </c:pt>
                <c:pt idx="14">
                  <c:v>5</c:v>
                </c:pt>
                <c:pt idx="15">
                  <c:v>5</c:v>
                </c:pt>
                <c:pt idx="16">
                  <c:v>3</c:v>
                </c:pt>
                <c:pt idx="17">
                  <c:v>2</c:v>
                </c:pt>
                <c:pt idx="18">
                  <c:v>3</c:v>
                </c:pt>
                <c:pt idx="19">
                  <c:v>8</c:v>
                </c:pt>
              </c:numCache>
            </c:numRef>
          </c:yVal>
          <c:smooth val="0"/>
          <c:extLst>
            <c:ext xmlns:c16="http://schemas.microsoft.com/office/drawing/2014/chart" uri="{C3380CC4-5D6E-409C-BE32-E72D297353CC}">
              <c16:uniqueId val="{00000002-4382-466D-BAF3-54DB5AE238EE}"/>
            </c:ext>
          </c:extLst>
        </c:ser>
        <c:ser>
          <c:idx val="3"/>
          <c:order val="3"/>
          <c:tx>
            <c:strRef>
              <c:f>'Received v Distributed RFIs(Old'!$K$17</c:f>
              <c:strCache>
                <c:ptCount val="1"/>
                <c:pt idx="0">
                  <c:v>Due Today/Overdue</c:v>
                </c:pt>
              </c:strCache>
            </c:strRef>
          </c:tx>
          <c:spPr>
            <a:ln w="28575" cap="rnd">
              <a:solidFill>
                <a:schemeClr val="bg1">
                  <a:lumMod val="50000"/>
                </a:schemeClr>
              </a:solidFill>
              <a:prstDash val="solid"/>
              <a:round/>
            </a:ln>
            <a:effectLst/>
          </c:spPr>
          <c:marker>
            <c:symbol val="dash"/>
            <c:size val="8"/>
            <c:spPr>
              <a:solidFill>
                <a:srgbClr val="00B050"/>
              </a:solidFill>
              <a:ln w="127000">
                <a:solidFill>
                  <a:schemeClr val="bg1">
                    <a:lumMod val="6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'Received v Distributed RFIs(Old'!$B$19:$B$171</c:f>
              <c:strCache>
                <c:ptCount val="20"/>
                <c:pt idx="0">
                  <c:v>01/12/2025</c:v>
                </c:pt>
                <c:pt idx="1">
                  <c:v>01/19/2025</c:v>
                </c:pt>
                <c:pt idx="2">
                  <c:v>01/26/2025</c:v>
                </c:pt>
                <c:pt idx="3">
                  <c:v>02/02/2025</c:v>
                </c:pt>
                <c:pt idx="4">
                  <c:v>02/09/2025</c:v>
                </c:pt>
                <c:pt idx="5">
                  <c:v>02/16/2025</c:v>
                </c:pt>
                <c:pt idx="6">
                  <c:v>02/23/2025</c:v>
                </c:pt>
                <c:pt idx="7">
                  <c:v>03/02/2025</c:v>
                </c:pt>
                <c:pt idx="8">
                  <c:v>03/09/2025</c:v>
                </c:pt>
                <c:pt idx="9">
                  <c:v>03/16/2025</c:v>
                </c:pt>
                <c:pt idx="10">
                  <c:v>03/23/2025</c:v>
                </c:pt>
                <c:pt idx="11">
                  <c:v>03/30/2025</c:v>
                </c:pt>
                <c:pt idx="12">
                  <c:v>04/06/2025</c:v>
                </c:pt>
                <c:pt idx="13">
                  <c:v>04/13/2025</c:v>
                </c:pt>
                <c:pt idx="14">
                  <c:v>04/20/2025</c:v>
                </c:pt>
                <c:pt idx="15">
                  <c:v>04/27/2025</c:v>
                </c:pt>
                <c:pt idx="16">
                  <c:v>05/04/2025</c:v>
                </c:pt>
                <c:pt idx="17">
                  <c:v>05/11/2025</c:v>
                </c:pt>
                <c:pt idx="18">
                  <c:v>05/18/2025</c:v>
                </c:pt>
                <c:pt idx="19">
                  <c:v>05/25/2025</c:v>
                </c:pt>
              </c:strCache>
            </c:strRef>
          </c:xVal>
          <c:yVal>
            <c:numRef>
              <c:f>'Received v Distributed RFIs(Old'!$H$19:$H$171</c:f>
              <c:numCache>
                <c:formatCode>0</c:formatCode>
                <c:ptCount val="20"/>
                <c:pt idx="0">
                  <c:v>1</c:v>
                </c:pt>
                <c:pt idx="1">
                  <c:v>6</c:v>
                </c:pt>
                <c:pt idx="2">
                  <c:v>2</c:v>
                </c:pt>
                <c:pt idx="3">
                  <c:v>4</c:v>
                </c:pt>
                <c:pt idx="4">
                  <c:v>1</c:v>
                </c:pt>
                <c:pt idx="5">
                  <c:v>2</c:v>
                </c:pt>
                <c:pt idx="6">
                  <c:v>3</c:v>
                </c:pt>
                <c:pt idx="7">
                  <c:v>3</c:v>
                </c:pt>
                <c:pt idx="8">
                  <c:v>4</c:v>
                </c:pt>
                <c:pt idx="9">
                  <c:v>4</c:v>
                </c:pt>
                <c:pt idx="10">
                  <c:v>2</c:v>
                </c:pt>
                <c:pt idx="11">
                  <c:v>2</c:v>
                </c:pt>
                <c:pt idx="12">
                  <c:v>1</c:v>
                </c:pt>
                <c:pt idx="13">
                  <c:v>0</c:v>
                </c:pt>
                <c:pt idx="14">
                  <c:v>2</c:v>
                </c:pt>
                <c:pt idx="15">
                  <c:v>1</c:v>
                </c:pt>
                <c:pt idx="16">
                  <c:v>1</c:v>
                </c:pt>
                <c:pt idx="17">
                  <c:v>0</c:v>
                </c:pt>
                <c:pt idx="18">
                  <c:v>0</c:v>
                </c:pt>
                <c:pt idx="19">
                  <c:v>3</c:v>
                </c:pt>
              </c:numCache>
            </c:numRef>
          </c:yVal>
          <c:smooth val="0"/>
          <c:extLst>
            <c:ext xmlns:c16="http://schemas.microsoft.com/office/drawing/2014/chart" uri="{C3380CC4-5D6E-409C-BE32-E72D297353CC}">
              <c16:uniqueId val="{00000004-4382-466D-BAF3-54DB5AE238EE}"/>
            </c:ext>
          </c:extLst>
        </c:ser>
        <c:dLbls>
          <c:showLegendKey val="0"/>
          <c:showVal val="0"/>
          <c:showCatName val="0"/>
          <c:showSerName val="0"/>
          <c:showPercent val="0"/>
          <c:showBubbleSize val="0"/>
        </c:dLbls>
        <c:axId val="1756508080"/>
        <c:axId val="811899312"/>
      </c:scatterChart>
      <c:dateAx>
        <c:axId val="1756508080"/>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500" b="0" i="0" u="none" strike="noStrike" kern="1200" baseline="0">
                <a:solidFill>
                  <a:schemeClr val="tx1">
                    <a:lumMod val="65000"/>
                    <a:lumOff val="35000"/>
                  </a:schemeClr>
                </a:solidFill>
                <a:latin typeface="+mn-lt"/>
                <a:ea typeface="+mn-ea"/>
                <a:cs typeface="+mn-cs"/>
              </a:defRPr>
            </a:pPr>
            <a:endParaRPr lang="en-US"/>
          </a:p>
        </c:txPr>
        <c:crossAx val="811899312"/>
        <c:crosses val="autoZero"/>
        <c:auto val="1"/>
        <c:lblOffset val="100"/>
        <c:baseTimeUnit val="days"/>
        <c:majorUnit val="1"/>
        <c:majorTimeUnit val="days"/>
        <c:minorUnit val="1"/>
        <c:minorTimeUnit val="days"/>
      </c:dateAx>
      <c:valAx>
        <c:axId val="8118993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5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[CCC - CA Log (Current).xlsm]Statistics (OLD)!PivotTable2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225865847255188E-2"/>
          <c:y val="4.580286839145107E-2"/>
          <c:w val="0.73359857116945837"/>
          <c:h val="0.8419607705286839"/>
        </c:manualLayout>
      </c:layout>
      <c:areaChart>
        <c:grouping val="standard"/>
        <c:varyColors val="0"/>
        <c:ser>
          <c:idx val="0"/>
          <c:order val="0"/>
          <c:tx>
            <c:strRef>
              <c:f>'Statistics (OLD)'!$K$3</c:f>
              <c:strCache>
                <c:ptCount val="1"/>
                <c:pt idx="0">
                  <c:v>Sum of Sum Received</c:v>
                </c:pt>
              </c:strCache>
            </c:strRef>
          </c:tx>
          <c:spPr>
            <a:solidFill>
              <a:schemeClr val="accent1"/>
            </a:solidFill>
            <a:ln>
              <a:noFill/>
            </a:ln>
            <a:effectLst/>
          </c:spPr>
          <c:cat>
            <c:strRef>
              <c:f>'Statistics (OLD)'!$J$4:$J$338</c:f>
              <c:strCache>
                <c:ptCount val="334"/>
                <c:pt idx="0">
                  <c:v>9/1/2022</c:v>
                </c:pt>
                <c:pt idx="1">
                  <c:v>9/2/2022</c:v>
                </c:pt>
                <c:pt idx="2">
                  <c:v>9/3/2022</c:v>
                </c:pt>
                <c:pt idx="3">
                  <c:v>9/4/2022</c:v>
                </c:pt>
                <c:pt idx="4">
                  <c:v>9/5/2022</c:v>
                </c:pt>
                <c:pt idx="5">
                  <c:v>9/6/2022</c:v>
                </c:pt>
                <c:pt idx="6">
                  <c:v>9/7/2022</c:v>
                </c:pt>
                <c:pt idx="7">
                  <c:v>9/8/2022</c:v>
                </c:pt>
                <c:pt idx="8">
                  <c:v>9/9/2022</c:v>
                </c:pt>
                <c:pt idx="9">
                  <c:v>9/10/2022</c:v>
                </c:pt>
                <c:pt idx="10">
                  <c:v>9/11/2022</c:v>
                </c:pt>
                <c:pt idx="11">
                  <c:v>9/12/2022</c:v>
                </c:pt>
                <c:pt idx="12">
                  <c:v>9/13/2022</c:v>
                </c:pt>
                <c:pt idx="13">
                  <c:v>9/14/2022</c:v>
                </c:pt>
                <c:pt idx="14">
                  <c:v>9/15/2022</c:v>
                </c:pt>
                <c:pt idx="15">
                  <c:v>9/16/2022</c:v>
                </c:pt>
                <c:pt idx="16">
                  <c:v>9/17/2022</c:v>
                </c:pt>
                <c:pt idx="17">
                  <c:v>9/18/2022</c:v>
                </c:pt>
                <c:pt idx="18">
                  <c:v>9/19/2022</c:v>
                </c:pt>
                <c:pt idx="19">
                  <c:v>9/20/2022</c:v>
                </c:pt>
                <c:pt idx="20">
                  <c:v>9/21/2022</c:v>
                </c:pt>
                <c:pt idx="21">
                  <c:v>9/22/2022</c:v>
                </c:pt>
                <c:pt idx="22">
                  <c:v>9/23/2022</c:v>
                </c:pt>
                <c:pt idx="23">
                  <c:v>9/24/2022</c:v>
                </c:pt>
                <c:pt idx="24">
                  <c:v>9/25/2022</c:v>
                </c:pt>
                <c:pt idx="25">
                  <c:v>9/26/2022</c:v>
                </c:pt>
                <c:pt idx="26">
                  <c:v>9/27/2022</c:v>
                </c:pt>
                <c:pt idx="27">
                  <c:v>9/28/2022</c:v>
                </c:pt>
                <c:pt idx="28">
                  <c:v>9/29/2022</c:v>
                </c:pt>
                <c:pt idx="29">
                  <c:v>9/30/2022</c:v>
                </c:pt>
                <c:pt idx="30">
                  <c:v>10/1/2022</c:v>
                </c:pt>
                <c:pt idx="31">
                  <c:v>10/2/2022</c:v>
                </c:pt>
                <c:pt idx="32">
                  <c:v>10/3/2022</c:v>
                </c:pt>
                <c:pt idx="33">
                  <c:v>10/4/2022</c:v>
                </c:pt>
                <c:pt idx="34">
                  <c:v>10/5/2022</c:v>
                </c:pt>
                <c:pt idx="35">
                  <c:v>10/6/2022</c:v>
                </c:pt>
                <c:pt idx="36">
                  <c:v>10/7/2022</c:v>
                </c:pt>
                <c:pt idx="37">
                  <c:v>10/8/2022</c:v>
                </c:pt>
                <c:pt idx="38">
                  <c:v>10/9/2022</c:v>
                </c:pt>
                <c:pt idx="39">
                  <c:v>10/10/2022</c:v>
                </c:pt>
                <c:pt idx="40">
                  <c:v>10/11/2022</c:v>
                </c:pt>
                <c:pt idx="41">
                  <c:v>10/12/2022</c:v>
                </c:pt>
                <c:pt idx="42">
                  <c:v>10/13/2022</c:v>
                </c:pt>
                <c:pt idx="43">
                  <c:v>10/14/2022</c:v>
                </c:pt>
                <c:pt idx="44">
                  <c:v>10/15/2022</c:v>
                </c:pt>
                <c:pt idx="45">
                  <c:v>10/16/2022</c:v>
                </c:pt>
                <c:pt idx="46">
                  <c:v>10/17/2022</c:v>
                </c:pt>
                <c:pt idx="47">
                  <c:v>10/18/2022</c:v>
                </c:pt>
                <c:pt idx="48">
                  <c:v>10/19/2022</c:v>
                </c:pt>
                <c:pt idx="49">
                  <c:v>10/20/2022</c:v>
                </c:pt>
                <c:pt idx="50">
                  <c:v>10/21/2022</c:v>
                </c:pt>
                <c:pt idx="51">
                  <c:v>10/22/2022</c:v>
                </c:pt>
                <c:pt idx="52">
                  <c:v>10/23/2022</c:v>
                </c:pt>
                <c:pt idx="53">
                  <c:v>10/24/2022</c:v>
                </c:pt>
                <c:pt idx="54">
                  <c:v>10/25/2022</c:v>
                </c:pt>
                <c:pt idx="55">
                  <c:v>10/26/2022</c:v>
                </c:pt>
                <c:pt idx="56">
                  <c:v>10/27/2022</c:v>
                </c:pt>
                <c:pt idx="57">
                  <c:v>10/28/2022</c:v>
                </c:pt>
                <c:pt idx="58">
                  <c:v>10/29/2022</c:v>
                </c:pt>
                <c:pt idx="59">
                  <c:v>10/30/2022</c:v>
                </c:pt>
                <c:pt idx="60">
                  <c:v>10/31/2022</c:v>
                </c:pt>
                <c:pt idx="61">
                  <c:v>11/1/2022</c:v>
                </c:pt>
                <c:pt idx="62">
                  <c:v>11/2/2022</c:v>
                </c:pt>
                <c:pt idx="63">
                  <c:v>11/3/2022</c:v>
                </c:pt>
                <c:pt idx="64">
                  <c:v>11/4/2022</c:v>
                </c:pt>
                <c:pt idx="65">
                  <c:v>11/5/2022</c:v>
                </c:pt>
                <c:pt idx="66">
                  <c:v>11/6/2022</c:v>
                </c:pt>
                <c:pt idx="67">
                  <c:v>11/7/2022</c:v>
                </c:pt>
                <c:pt idx="68">
                  <c:v>11/8/2022</c:v>
                </c:pt>
                <c:pt idx="69">
                  <c:v>11/9/2022</c:v>
                </c:pt>
                <c:pt idx="70">
                  <c:v>11/10/2022</c:v>
                </c:pt>
                <c:pt idx="71">
                  <c:v>11/11/2022</c:v>
                </c:pt>
                <c:pt idx="72">
                  <c:v>11/12/2022</c:v>
                </c:pt>
                <c:pt idx="73">
                  <c:v>11/13/2022</c:v>
                </c:pt>
                <c:pt idx="74">
                  <c:v>11/14/2022</c:v>
                </c:pt>
                <c:pt idx="75">
                  <c:v>11/15/2022</c:v>
                </c:pt>
                <c:pt idx="76">
                  <c:v>11/16/2022</c:v>
                </c:pt>
                <c:pt idx="77">
                  <c:v>11/17/2022</c:v>
                </c:pt>
                <c:pt idx="78">
                  <c:v>11/18/2022</c:v>
                </c:pt>
                <c:pt idx="79">
                  <c:v>11/19/2022</c:v>
                </c:pt>
                <c:pt idx="80">
                  <c:v>11/20/2022</c:v>
                </c:pt>
                <c:pt idx="81">
                  <c:v>11/21/2022</c:v>
                </c:pt>
                <c:pt idx="82">
                  <c:v>11/22/2022</c:v>
                </c:pt>
                <c:pt idx="83">
                  <c:v>11/23/2022</c:v>
                </c:pt>
                <c:pt idx="84">
                  <c:v>11/24/2022</c:v>
                </c:pt>
                <c:pt idx="85">
                  <c:v>11/25/2022</c:v>
                </c:pt>
                <c:pt idx="86">
                  <c:v>11/26/2022</c:v>
                </c:pt>
                <c:pt idx="87">
                  <c:v>11/27/2022</c:v>
                </c:pt>
                <c:pt idx="88">
                  <c:v>11/28/2022</c:v>
                </c:pt>
                <c:pt idx="89">
                  <c:v>11/29/2022</c:v>
                </c:pt>
                <c:pt idx="90">
                  <c:v>11/30/2022</c:v>
                </c:pt>
                <c:pt idx="91">
                  <c:v>12/1/2022</c:v>
                </c:pt>
                <c:pt idx="92">
                  <c:v>12/2/2022</c:v>
                </c:pt>
                <c:pt idx="93">
                  <c:v>12/3/2022</c:v>
                </c:pt>
                <c:pt idx="94">
                  <c:v>12/4/2022</c:v>
                </c:pt>
                <c:pt idx="95">
                  <c:v>12/5/2022</c:v>
                </c:pt>
                <c:pt idx="96">
                  <c:v>12/6/2022</c:v>
                </c:pt>
                <c:pt idx="97">
                  <c:v>12/7/2022</c:v>
                </c:pt>
                <c:pt idx="98">
                  <c:v>12/8/2022</c:v>
                </c:pt>
                <c:pt idx="99">
                  <c:v>12/9/2022</c:v>
                </c:pt>
                <c:pt idx="100">
                  <c:v>12/10/2022</c:v>
                </c:pt>
                <c:pt idx="101">
                  <c:v>12/11/2022</c:v>
                </c:pt>
                <c:pt idx="102">
                  <c:v>12/12/2022</c:v>
                </c:pt>
                <c:pt idx="103">
                  <c:v>12/13/2022</c:v>
                </c:pt>
                <c:pt idx="104">
                  <c:v>12/14/2022</c:v>
                </c:pt>
                <c:pt idx="105">
                  <c:v>12/15/2022</c:v>
                </c:pt>
                <c:pt idx="106">
                  <c:v>12/16/2022</c:v>
                </c:pt>
                <c:pt idx="107">
                  <c:v>12/17/2022</c:v>
                </c:pt>
                <c:pt idx="108">
                  <c:v>12/18/2022</c:v>
                </c:pt>
                <c:pt idx="109">
                  <c:v>12/19/2022</c:v>
                </c:pt>
                <c:pt idx="110">
                  <c:v>12/20/2022</c:v>
                </c:pt>
                <c:pt idx="111">
                  <c:v>12/21/2022</c:v>
                </c:pt>
                <c:pt idx="112">
                  <c:v>12/22/2022</c:v>
                </c:pt>
                <c:pt idx="113">
                  <c:v>12/23/2022</c:v>
                </c:pt>
                <c:pt idx="114">
                  <c:v>12/24/2022</c:v>
                </c:pt>
                <c:pt idx="115">
                  <c:v>12/25/2022</c:v>
                </c:pt>
                <c:pt idx="116">
                  <c:v>12/26/2022</c:v>
                </c:pt>
                <c:pt idx="117">
                  <c:v>12/27/2022</c:v>
                </c:pt>
                <c:pt idx="118">
                  <c:v>12/28/2022</c:v>
                </c:pt>
                <c:pt idx="119">
                  <c:v>12/29/2022</c:v>
                </c:pt>
                <c:pt idx="120">
                  <c:v>12/30/2022</c:v>
                </c:pt>
                <c:pt idx="121">
                  <c:v>12/31/2022</c:v>
                </c:pt>
                <c:pt idx="122">
                  <c:v>1/1/2023</c:v>
                </c:pt>
                <c:pt idx="123">
                  <c:v>1/2/2023</c:v>
                </c:pt>
                <c:pt idx="124">
                  <c:v>1/3/2023</c:v>
                </c:pt>
                <c:pt idx="125">
                  <c:v>1/4/2023</c:v>
                </c:pt>
                <c:pt idx="126">
                  <c:v>1/5/2023</c:v>
                </c:pt>
                <c:pt idx="127">
                  <c:v>1/6/2023</c:v>
                </c:pt>
                <c:pt idx="128">
                  <c:v>1/7/2023</c:v>
                </c:pt>
                <c:pt idx="129">
                  <c:v>1/8/2023</c:v>
                </c:pt>
                <c:pt idx="130">
                  <c:v>1/9/2023</c:v>
                </c:pt>
                <c:pt idx="131">
                  <c:v>1/10/2023</c:v>
                </c:pt>
                <c:pt idx="132">
                  <c:v>1/11/2023</c:v>
                </c:pt>
                <c:pt idx="133">
                  <c:v>1/12/2023</c:v>
                </c:pt>
                <c:pt idx="134">
                  <c:v>1/13/2023</c:v>
                </c:pt>
                <c:pt idx="135">
                  <c:v>1/14/2023</c:v>
                </c:pt>
                <c:pt idx="136">
                  <c:v>1/15/2023</c:v>
                </c:pt>
                <c:pt idx="137">
                  <c:v>1/16/2023</c:v>
                </c:pt>
                <c:pt idx="138">
                  <c:v>1/17/2023</c:v>
                </c:pt>
                <c:pt idx="139">
                  <c:v>1/18/2023</c:v>
                </c:pt>
                <c:pt idx="140">
                  <c:v>1/19/2023</c:v>
                </c:pt>
                <c:pt idx="141">
                  <c:v>1/20/2023</c:v>
                </c:pt>
                <c:pt idx="142">
                  <c:v>1/21/2023</c:v>
                </c:pt>
                <c:pt idx="143">
                  <c:v>1/22/2023</c:v>
                </c:pt>
                <c:pt idx="144">
                  <c:v>1/23/2023</c:v>
                </c:pt>
                <c:pt idx="145">
                  <c:v>1/24/2023</c:v>
                </c:pt>
                <c:pt idx="146">
                  <c:v>1/25/2023</c:v>
                </c:pt>
                <c:pt idx="147">
                  <c:v>1/26/2023</c:v>
                </c:pt>
                <c:pt idx="148">
                  <c:v>1/27/2023</c:v>
                </c:pt>
                <c:pt idx="149">
                  <c:v>1/28/2023</c:v>
                </c:pt>
                <c:pt idx="150">
                  <c:v>1/29/2023</c:v>
                </c:pt>
                <c:pt idx="151">
                  <c:v>1/30/2023</c:v>
                </c:pt>
                <c:pt idx="152">
                  <c:v>1/31/2023</c:v>
                </c:pt>
                <c:pt idx="153">
                  <c:v>2/1/2023</c:v>
                </c:pt>
                <c:pt idx="154">
                  <c:v>2/2/2023</c:v>
                </c:pt>
                <c:pt idx="155">
                  <c:v>2/3/2023</c:v>
                </c:pt>
                <c:pt idx="156">
                  <c:v>2/4/2023</c:v>
                </c:pt>
                <c:pt idx="157">
                  <c:v>2/5/2023</c:v>
                </c:pt>
                <c:pt idx="158">
                  <c:v>2/6/2023</c:v>
                </c:pt>
                <c:pt idx="159">
                  <c:v>2/7/2023</c:v>
                </c:pt>
                <c:pt idx="160">
                  <c:v>2/8/2023</c:v>
                </c:pt>
                <c:pt idx="161">
                  <c:v>2/9/2023</c:v>
                </c:pt>
                <c:pt idx="162">
                  <c:v>2/10/2023</c:v>
                </c:pt>
                <c:pt idx="163">
                  <c:v>2/11/2023</c:v>
                </c:pt>
                <c:pt idx="164">
                  <c:v>2/12/2023</c:v>
                </c:pt>
                <c:pt idx="165">
                  <c:v>2/13/2023</c:v>
                </c:pt>
                <c:pt idx="166">
                  <c:v>2/14/2023</c:v>
                </c:pt>
                <c:pt idx="167">
                  <c:v>2/15/2023</c:v>
                </c:pt>
                <c:pt idx="168">
                  <c:v>2/16/2023</c:v>
                </c:pt>
                <c:pt idx="169">
                  <c:v>2/17/2023</c:v>
                </c:pt>
                <c:pt idx="170">
                  <c:v>2/18/2023</c:v>
                </c:pt>
                <c:pt idx="171">
                  <c:v>2/19/2023</c:v>
                </c:pt>
                <c:pt idx="172">
                  <c:v>2/20/2023</c:v>
                </c:pt>
                <c:pt idx="173">
                  <c:v>2/21/2023</c:v>
                </c:pt>
                <c:pt idx="174">
                  <c:v>2/22/2023</c:v>
                </c:pt>
                <c:pt idx="175">
                  <c:v>2/23/2023</c:v>
                </c:pt>
                <c:pt idx="176">
                  <c:v>2/24/2023</c:v>
                </c:pt>
                <c:pt idx="177">
                  <c:v>2/25/2023</c:v>
                </c:pt>
                <c:pt idx="178">
                  <c:v>2/26/2023</c:v>
                </c:pt>
                <c:pt idx="179">
                  <c:v>2/27/2023</c:v>
                </c:pt>
                <c:pt idx="180">
                  <c:v>2/28/2023</c:v>
                </c:pt>
                <c:pt idx="181">
                  <c:v>3/1/2023</c:v>
                </c:pt>
                <c:pt idx="182">
                  <c:v>3/2/2023</c:v>
                </c:pt>
                <c:pt idx="183">
                  <c:v>3/3/2023</c:v>
                </c:pt>
                <c:pt idx="184">
                  <c:v>3/4/2023</c:v>
                </c:pt>
                <c:pt idx="185">
                  <c:v>3/5/2023</c:v>
                </c:pt>
                <c:pt idx="186">
                  <c:v>3/6/2023</c:v>
                </c:pt>
                <c:pt idx="187">
                  <c:v>3/7/2023</c:v>
                </c:pt>
                <c:pt idx="188">
                  <c:v>3/8/2023</c:v>
                </c:pt>
                <c:pt idx="189">
                  <c:v>3/9/2023</c:v>
                </c:pt>
                <c:pt idx="190">
                  <c:v>3/10/2023</c:v>
                </c:pt>
                <c:pt idx="191">
                  <c:v>3/11/2023</c:v>
                </c:pt>
                <c:pt idx="192">
                  <c:v>3/12/2023</c:v>
                </c:pt>
                <c:pt idx="193">
                  <c:v>3/13/2023</c:v>
                </c:pt>
                <c:pt idx="194">
                  <c:v>3/14/2023</c:v>
                </c:pt>
                <c:pt idx="195">
                  <c:v>3/15/2023</c:v>
                </c:pt>
                <c:pt idx="196">
                  <c:v>3/16/2023</c:v>
                </c:pt>
                <c:pt idx="197">
                  <c:v>3/17/2023</c:v>
                </c:pt>
                <c:pt idx="198">
                  <c:v>3/18/2023</c:v>
                </c:pt>
                <c:pt idx="199">
                  <c:v>3/19/2023</c:v>
                </c:pt>
                <c:pt idx="200">
                  <c:v>3/20/2023</c:v>
                </c:pt>
                <c:pt idx="201">
                  <c:v>3/21/2023</c:v>
                </c:pt>
                <c:pt idx="202">
                  <c:v>3/22/2023</c:v>
                </c:pt>
                <c:pt idx="203">
                  <c:v>3/23/2023</c:v>
                </c:pt>
                <c:pt idx="204">
                  <c:v>3/24/2023</c:v>
                </c:pt>
                <c:pt idx="205">
                  <c:v>3/25/2023</c:v>
                </c:pt>
                <c:pt idx="206">
                  <c:v>3/26/2023</c:v>
                </c:pt>
                <c:pt idx="207">
                  <c:v>3/27/2023</c:v>
                </c:pt>
                <c:pt idx="208">
                  <c:v>3/28/2023</c:v>
                </c:pt>
                <c:pt idx="209">
                  <c:v>3/29/2023</c:v>
                </c:pt>
                <c:pt idx="210">
                  <c:v>3/30/2023</c:v>
                </c:pt>
                <c:pt idx="211">
                  <c:v>3/31/2023</c:v>
                </c:pt>
                <c:pt idx="212">
                  <c:v>4/1/2023</c:v>
                </c:pt>
                <c:pt idx="213">
                  <c:v>4/2/2023</c:v>
                </c:pt>
                <c:pt idx="214">
                  <c:v>4/3/2023</c:v>
                </c:pt>
                <c:pt idx="215">
                  <c:v>4/4/2023</c:v>
                </c:pt>
                <c:pt idx="216">
                  <c:v>4/5/2023</c:v>
                </c:pt>
                <c:pt idx="217">
                  <c:v>4/6/2023</c:v>
                </c:pt>
                <c:pt idx="218">
                  <c:v>4/7/2023</c:v>
                </c:pt>
                <c:pt idx="219">
                  <c:v>4/8/2023</c:v>
                </c:pt>
                <c:pt idx="220">
                  <c:v>4/9/2023</c:v>
                </c:pt>
                <c:pt idx="221">
                  <c:v>4/10/2023</c:v>
                </c:pt>
                <c:pt idx="222">
                  <c:v>4/11/2023</c:v>
                </c:pt>
                <c:pt idx="223">
                  <c:v>4/12/2023</c:v>
                </c:pt>
                <c:pt idx="224">
                  <c:v>4/13/2023</c:v>
                </c:pt>
                <c:pt idx="225">
                  <c:v>4/14/2023</c:v>
                </c:pt>
                <c:pt idx="226">
                  <c:v>4/15/2023</c:v>
                </c:pt>
                <c:pt idx="227">
                  <c:v>4/16/2023</c:v>
                </c:pt>
                <c:pt idx="228">
                  <c:v>4/17/2023</c:v>
                </c:pt>
                <c:pt idx="229">
                  <c:v>4/18/2023</c:v>
                </c:pt>
                <c:pt idx="230">
                  <c:v>4/19/2023</c:v>
                </c:pt>
                <c:pt idx="231">
                  <c:v>4/20/2023</c:v>
                </c:pt>
                <c:pt idx="232">
                  <c:v>4/21/2023</c:v>
                </c:pt>
                <c:pt idx="233">
                  <c:v>4/22/2023</c:v>
                </c:pt>
                <c:pt idx="234">
                  <c:v>4/23/2023</c:v>
                </c:pt>
                <c:pt idx="235">
                  <c:v>4/24/2023</c:v>
                </c:pt>
                <c:pt idx="236">
                  <c:v>4/25/2023</c:v>
                </c:pt>
                <c:pt idx="237">
                  <c:v>4/26/2023</c:v>
                </c:pt>
                <c:pt idx="238">
                  <c:v>4/27/2023</c:v>
                </c:pt>
                <c:pt idx="239">
                  <c:v>4/28/2023</c:v>
                </c:pt>
                <c:pt idx="240">
                  <c:v>4/29/2023</c:v>
                </c:pt>
                <c:pt idx="241">
                  <c:v>4/30/2023</c:v>
                </c:pt>
                <c:pt idx="242">
                  <c:v>5/1/2023</c:v>
                </c:pt>
                <c:pt idx="243">
                  <c:v>5/2/2023</c:v>
                </c:pt>
                <c:pt idx="244">
                  <c:v>5/3/2023</c:v>
                </c:pt>
                <c:pt idx="245">
                  <c:v>5/4/2023</c:v>
                </c:pt>
                <c:pt idx="246">
                  <c:v>5/5/2023</c:v>
                </c:pt>
                <c:pt idx="247">
                  <c:v>5/6/2023</c:v>
                </c:pt>
                <c:pt idx="248">
                  <c:v>5/7/2023</c:v>
                </c:pt>
                <c:pt idx="249">
                  <c:v>5/8/2023</c:v>
                </c:pt>
                <c:pt idx="250">
                  <c:v>5/9/2023</c:v>
                </c:pt>
                <c:pt idx="251">
                  <c:v>5/10/2023</c:v>
                </c:pt>
                <c:pt idx="252">
                  <c:v>5/11/2023</c:v>
                </c:pt>
                <c:pt idx="253">
                  <c:v>5/12/2023</c:v>
                </c:pt>
                <c:pt idx="254">
                  <c:v>5/13/2023</c:v>
                </c:pt>
                <c:pt idx="255">
                  <c:v>5/14/2023</c:v>
                </c:pt>
                <c:pt idx="256">
                  <c:v>5/15/2023</c:v>
                </c:pt>
                <c:pt idx="257">
                  <c:v>5/16/2023</c:v>
                </c:pt>
                <c:pt idx="258">
                  <c:v>5/17/2023</c:v>
                </c:pt>
                <c:pt idx="259">
                  <c:v>5/18/2023</c:v>
                </c:pt>
                <c:pt idx="260">
                  <c:v>5/19/2023</c:v>
                </c:pt>
                <c:pt idx="261">
                  <c:v>5/20/2023</c:v>
                </c:pt>
                <c:pt idx="262">
                  <c:v>5/21/2023</c:v>
                </c:pt>
                <c:pt idx="263">
                  <c:v>5/22/2023</c:v>
                </c:pt>
                <c:pt idx="264">
                  <c:v>5/23/2023</c:v>
                </c:pt>
                <c:pt idx="265">
                  <c:v>5/24/2023</c:v>
                </c:pt>
                <c:pt idx="266">
                  <c:v>5/25/2023</c:v>
                </c:pt>
                <c:pt idx="267">
                  <c:v>5/26/2023</c:v>
                </c:pt>
                <c:pt idx="268">
                  <c:v>5/27/2023</c:v>
                </c:pt>
                <c:pt idx="269">
                  <c:v>5/28/2023</c:v>
                </c:pt>
                <c:pt idx="270">
                  <c:v>5/29/2023</c:v>
                </c:pt>
                <c:pt idx="271">
                  <c:v>5/30/2023</c:v>
                </c:pt>
                <c:pt idx="272">
                  <c:v>5/31/2023</c:v>
                </c:pt>
                <c:pt idx="273">
                  <c:v>6/1/2023</c:v>
                </c:pt>
                <c:pt idx="274">
                  <c:v>6/2/2023</c:v>
                </c:pt>
                <c:pt idx="275">
                  <c:v>6/3/2023</c:v>
                </c:pt>
                <c:pt idx="276">
                  <c:v>6/4/2023</c:v>
                </c:pt>
                <c:pt idx="277">
                  <c:v>6/5/2023</c:v>
                </c:pt>
                <c:pt idx="278">
                  <c:v>6/6/2023</c:v>
                </c:pt>
                <c:pt idx="279">
                  <c:v>6/7/2023</c:v>
                </c:pt>
                <c:pt idx="280">
                  <c:v>6/8/2023</c:v>
                </c:pt>
                <c:pt idx="281">
                  <c:v>6/9/2023</c:v>
                </c:pt>
                <c:pt idx="282">
                  <c:v>6/10/2023</c:v>
                </c:pt>
                <c:pt idx="283">
                  <c:v>6/11/2023</c:v>
                </c:pt>
                <c:pt idx="284">
                  <c:v>6/12/2023</c:v>
                </c:pt>
                <c:pt idx="285">
                  <c:v>6/13/2023</c:v>
                </c:pt>
                <c:pt idx="286">
                  <c:v>6/14/2023</c:v>
                </c:pt>
                <c:pt idx="287">
                  <c:v>6/15/2023</c:v>
                </c:pt>
                <c:pt idx="288">
                  <c:v>6/16/2023</c:v>
                </c:pt>
                <c:pt idx="289">
                  <c:v>6/17/2023</c:v>
                </c:pt>
                <c:pt idx="290">
                  <c:v>6/18/2023</c:v>
                </c:pt>
                <c:pt idx="291">
                  <c:v>6/19/2023</c:v>
                </c:pt>
                <c:pt idx="292">
                  <c:v>6/20/2023</c:v>
                </c:pt>
                <c:pt idx="293">
                  <c:v>6/21/2023</c:v>
                </c:pt>
                <c:pt idx="294">
                  <c:v>6/22/2023</c:v>
                </c:pt>
                <c:pt idx="295">
                  <c:v>6/23/2023</c:v>
                </c:pt>
                <c:pt idx="296">
                  <c:v>6/24/2023</c:v>
                </c:pt>
                <c:pt idx="297">
                  <c:v>6/25/2023</c:v>
                </c:pt>
                <c:pt idx="298">
                  <c:v>6/26/2023</c:v>
                </c:pt>
                <c:pt idx="299">
                  <c:v>6/27/2023</c:v>
                </c:pt>
                <c:pt idx="300">
                  <c:v>6/28/2023</c:v>
                </c:pt>
                <c:pt idx="301">
                  <c:v>6/29/2023</c:v>
                </c:pt>
                <c:pt idx="302">
                  <c:v>6/30/2023</c:v>
                </c:pt>
                <c:pt idx="303">
                  <c:v>7/1/2023</c:v>
                </c:pt>
                <c:pt idx="304">
                  <c:v>7/2/2023</c:v>
                </c:pt>
                <c:pt idx="305">
                  <c:v>7/3/2023</c:v>
                </c:pt>
                <c:pt idx="306">
                  <c:v>7/4/2023</c:v>
                </c:pt>
                <c:pt idx="307">
                  <c:v>7/5/2023</c:v>
                </c:pt>
                <c:pt idx="308">
                  <c:v>7/6/2023</c:v>
                </c:pt>
                <c:pt idx="309">
                  <c:v>7/7/2023</c:v>
                </c:pt>
                <c:pt idx="310">
                  <c:v>7/8/2023</c:v>
                </c:pt>
                <c:pt idx="311">
                  <c:v>7/9/2023</c:v>
                </c:pt>
                <c:pt idx="312">
                  <c:v>7/10/2023</c:v>
                </c:pt>
                <c:pt idx="313">
                  <c:v>7/11/2023</c:v>
                </c:pt>
                <c:pt idx="314">
                  <c:v>7/12/2023</c:v>
                </c:pt>
                <c:pt idx="315">
                  <c:v>7/13/2023</c:v>
                </c:pt>
                <c:pt idx="316">
                  <c:v>7/14/2023</c:v>
                </c:pt>
                <c:pt idx="317">
                  <c:v>7/15/2023</c:v>
                </c:pt>
                <c:pt idx="318">
                  <c:v>7/16/2023</c:v>
                </c:pt>
                <c:pt idx="319">
                  <c:v>7/17/2023</c:v>
                </c:pt>
                <c:pt idx="320">
                  <c:v>7/18/2023</c:v>
                </c:pt>
                <c:pt idx="321">
                  <c:v>7/19/2023</c:v>
                </c:pt>
                <c:pt idx="322">
                  <c:v>7/20/2023</c:v>
                </c:pt>
                <c:pt idx="323">
                  <c:v>7/21/2023</c:v>
                </c:pt>
                <c:pt idx="324">
                  <c:v>7/22/2023</c:v>
                </c:pt>
                <c:pt idx="325">
                  <c:v>7/23/2023</c:v>
                </c:pt>
                <c:pt idx="326">
                  <c:v>7/24/2023</c:v>
                </c:pt>
                <c:pt idx="327">
                  <c:v>7/25/2023</c:v>
                </c:pt>
                <c:pt idx="328">
                  <c:v>7/26/2023</c:v>
                </c:pt>
                <c:pt idx="329">
                  <c:v>7/27/2023</c:v>
                </c:pt>
                <c:pt idx="330">
                  <c:v>7/28/2023</c:v>
                </c:pt>
                <c:pt idx="331">
                  <c:v>7/29/2023</c:v>
                </c:pt>
                <c:pt idx="332">
                  <c:v>7/30/2023</c:v>
                </c:pt>
                <c:pt idx="333">
                  <c:v>7/31/2023</c:v>
                </c:pt>
              </c:strCache>
            </c:strRef>
          </c:cat>
          <c:val>
            <c:numRef>
              <c:f>'Statistics (OLD)'!$K$4:$K$338</c:f>
              <c:numCache>
                <c:formatCode>General</c:formatCode>
                <c:ptCount val="334"/>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3</c:v>
                </c:pt>
                <c:pt idx="18">
                  <c:v>3</c:v>
                </c:pt>
                <c:pt idx="19">
                  <c:v>3</c:v>
                </c:pt>
                <c:pt idx="20">
                  <c:v>3</c:v>
                </c:pt>
                <c:pt idx="21">
                  <c:v>3</c:v>
                </c:pt>
                <c:pt idx="22">
                  <c:v>3</c:v>
                </c:pt>
                <c:pt idx="23">
                  <c:v>3</c:v>
                </c:pt>
                <c:pt idx="24">
                  <c:v>3</c:v>
                </c:pt>
                <c:pt idx="25">
                  <c:v>3</c:v>
                </c:pt>
                <c:pt idx="26">
                  <c:v>3</c:v>
                </c:pt>
                <c:pt idx="27">
                  <c:v>3</c:v>
                </c:pt>
                <c:pt idx="28">
                  <c:v>5</c:v>
                </c:pt>
                <c:pt idx="29">
                  <c:v>5</c:v>
                </c:pt>
                <c:pt idx="30">
                  <c:v>5</c:v>
                </c:pt>
                <c:pt idx="31">
                  <c:v>5</c:v>
                </c:pt>
                <c:pt idx="32">
                  <c:v>24</c:v>
                </c:pt>
                <c:pt idx="33">
                  <c:v>24</c:v>
                </c:pt>
                <c:pt idx="34">
                  <c:v>26</c:v>
                </c:pt>
                <c:pt idx="35">
                  <c:v>27</c:v>
                </c:pt>
                <c:pt idx="36">
                  <c:v>27</c:v>
                </c:pt>
                <c:pt idx="37">
                  <c:v>27</c:v>
                </c:pt>
                <c:pt idx="38">
                  <c:v>27</c:v>
                </c:pt>
                <c:pt idx="39">
                  <c:v>33</c:v>
                </c:pt>
                <c:pt idx="40">
                  <c:v>46</c:v>
                </c:pt>
                <c:pt idx="41">
                  <c:v>47</c:v>
                </c:pt>
                <c:pt idx="42">
                  <c:v>51</c:v>
                </c:pt>
                <c:pt idx="43">
                  <c:v>53</c:v>
                </c:pt>
                <c:pt idx="44">
                  <c:v>53</c:v>
                </c:pt>
                <c:pt idx="45">
                  <c:v>53</c:v>
                </c:pt>
                <c:pt idx="46">
                  <c:v>55</c:v>
                </c:pt>
                <c:pt idx="47">
                  <c:v>55</c:v>
                </c:pt>
                <c:pt idx="48">
                  <c:v>57</c:v>
                </c:pt>
                <c:pt idx="49">
                  <c:v>57</c:v>
                </c:pt>
                <c:pt idx="50">
                  <c:v>57</c:v>
                </c:pt>
                <c:pt idx="51">
                  <c:v>57</c:v>
                </c:pt>
                <c:pt idx="52">
                  <c:v>57</c:v>
                </c:pt>
                <c:pt idx="53">
                  <c:v>62</c:v>
                </c:pt>
                <c:pt idx="54">
                  <c:v>68</c:v>
                </c:pt>
                <c:pt idx="55">
                  <c:v>68</c:v>
                </c:pt>
                <c:pt idx="56">
                  <c:v>68</c:v>
                </c:pt>
                <c:pt idx="57">
                  <c:v>68</c:v>
                </c:pt>
                <c:pt idx="58">
                  <c:v>68</c:v>
                </c:pt>
                <c:pt idx="59">
                  <c:v>68</c:v>
                </c:pt>
                <c:pt idx="60">
                  <c:v>72</c:v>
                </c:pt>
                <c:pt idx="61">
                  <c:v>77</c:v>
                </c:pt>
                <c:pt idx="62">
                  <c:v>79</c:v>
                </c:pt>
                <c:pt idx="63">
                  <c:v>79</c:v>
                </c:pt>
                <c:pt idx="64">
                  <c:v>80</c:v>
                </c:pt>
                <c:pt idx="65">
                  <c:v>80</c:v>
                </c:pt>
                <c:pt idx="66">
                  <c:v>80</c:v>
                </c:pt>
                <c:pt idx="67">
                  <c:v>86</c:v>
                </c:pt>
                <c:pt idx="68">
                  <c:v>87</c:v>
                </c:pt>
                <c:pt idx="69">
                  <c:v>92</c:v>
                </c:pt>
                <c:pt idx="70">
                  <c:v>94</c:v>
                </c:pt>
                <c:pt idx="71">
                  <c:v>98</c:v>
                </c:pt>
                <c:pt idx="72">
                  <c:v>98</c:v>
                </c:pt>
                <c:pt idx="73">
                  <c:v>98</c:v>
                </c:pt>
                <c:pt idx="74">
                  <c:v>104</c:v>
                </c:pt>
                <c:pt idx="75">
                  <c:v>108</c:v>
                </c:pt>
                <c:pt idx="76">
                  <c:v>111</c:v>
                </c:pt>
                <c:pt idx="77">
                  <c:v>116</c:v>
                </c:pt>
                <c:pt idx="78">
                  <c:v>120</c:v>
                </c:pt>
                <c:pt idx="79">
                  <c:v>120</c:v>
                </c:pt>
                <c:pt idx="80">
                  <c:v>120</c:v>
                </c:pt>
                <c:pt idx="81">
                  <c:v>126</c:v>
                </c:pt>
                <c:pt idx="82">
                  <c:v>126</c:v>
                </c:pt>
                <c:pt idx="83">
                  <c:v>126</c:v>
                </c:pt>
                <c:pt idx="84">
                  <c:v>126</c:v>
                </c:pt>
                <c:pt idx="85">
                  <c:v>126</c:v>
                </c:pt>
                <c:pt idx="86">
                  <c:v>126</c:v>
                </c:pt>
                <c:pt idx="87">
                  <c:v>126</c:v>
                </c:pt>
                <c:pt idx="88">
                  <c:v>129</c:v>
                </c:pt>
                <c:pt idx="89">
                  <c:v>140</c:v>
                </c:pt>
                <c:pt idx="90">
                  <c:v>143</c:v>
                </c:pt>
                <c:pt idx="91">
                  <c:v>150</c:v>
                </c:pt>
                <c:pt idx="92">
                  <c:v>151</c:v>
                </c:pt>
                <c:pt idx="93">
                  <c:v>151</c:v>
                </c:pt>
                <c:pt idx="94">
                  <c:v>151</c:v>
                </c:pt>
                <c:pt idx="95">
                  <c:v>157</c:v>
                </c:pt>
                <c:pt idx="96">
                  <c:v>157</c:v>
                </c:pt>
                <c:pt idx="97">
                  <c:v>158</c:v>
                </c:pt>
                <c:pt idx="98">
                  <c:v>158</c:v>
                </c:pt>
                <c:pt idx="99">
                  <c:v>159</c:v>
                </c:pt>
                <c:pt idx="100">
                  <c:v>159</c:v>
                </c:pt>
                <c:pt idx="101">
                  <c:v>159</c:v>
                </c:pt>
                <c:pt idx="102">
                  <c:v>167</c:v>
                </c:pt>
                <c:pt idx="103">
                  <c:v>178</c:v>
                </c:pt>
                <c:pt idx="104">
                  <c:v>190</c:v>
                </c:pt>
                <c:pt idx="105">
                  <c:v>190</c:v>
                </c:pt>
                <c:pt idx="106">
                  <c:v>191</c:v>
                </c:pt>
                <c:pt idx="107">
                  <c:v>191</c:v>
                </c:pt>
                <c:pt idx="108">
                  <c:v>191</c:v>
                </c:pt>
                <c:pt idx="109">
                  <c:v>196</c:v>
                </c:pt>
                <c:pt idx="110">
                  <c:v>196</c:v>
                </c:pt>
                <c:pt idx="111">
                  <c:v>196</c:v>
                </c:pt>
                <c:pt idx="112">
                  <c:v>200</c:v>
                </c:pt>
                <c:pt idx="113">
                  <c:v>200</c:v>
                </c:pt>
                <c:pt idx="114">
                  <c:v>200</c:v>
                </c:pt>
                <c:pt idx="115">
                  <c:v>200</c:v>
                </c:pt>
                <c:pt idx="116">
                  <c:v>200</c:v>
                </c:pt>
                <c:pt idx="117">
                  <c:v>206</c:v>
                </c:pt>
                <c:pt idx="118">
                  <c:v>211</c:v>
                </c:pt>
                <c:pt idx="119">
                  <c:v>211</c:v>
                </c:pt>
                <c:pt idx="120">
                  <c:v>211</c:v>
                </c:pt>
                <c:pt idx="121">
                  <c:v>211</c:v>
                </c:pt>
                <c:pt idx="122">
                  <c:v>211</c:v>
                </c:pt>
                <c:pt idx="123">
                  <c:v>211</c:v>
                </c:pt>
                <c:pt idx="124">
                  <c:v>212</c:v>
                </c:pt>
                <c:pt idx="125">
                  <c:v>212</c:v>
                </c:pt>
                <c:pt idx="126">
                  <c:v>213</c:v>
                </c:pt>
                <c:pt idx="127">
                  <c:v>213</c:v>
                </c:pt>
                <c:pt idx="128">
                  <c:v>213</c:v>
                </c:pt>
                <c:pt idx="129">
                  <c:v>213</c:v>
                </c:pt>
                <c:pt idx="130">
                  <c:v>213</c:v>
                </c:pt>
                <c:pt idx="131">
                  <c:v>217</c:v>
                </c:pt>
                <c:pt idx="132">
                  <c:v>219</c:v>
                </c:pt>
                <c:pt idx="133">
                  <c:v>223</c:v>
                </c:pt>
                <c:pt idx="134">
                  <c:v>223</c:v>
                </c:pt>
                <c:pt idx="135">
                  <c:v>223</c:v>
                </c:pt>
                <c:pt idx="136">
                  <c:v>223</c:v>
                </c:pt>
                <c:pt idx="137">
                  <c:v>229</c:v>
                </c:pt>
                <c:pt idx="138">
                  <c:v>229</c:v>
                </c:pt>
                <c:pt idx="139">
                  <c:v>230</c:v>
                </c:pt>
                <c:pt idx="140">
                  <c:v>235</c:v>
                </c:pt>
                <c:pt idx="141">
                  <c:v>238</c:v>
                </c:pt>
                <c:pt idx="142">
                  <c:v>238</c:v>
                </c:pt>
                <c:pt idx="143">
                  <c:v>238</c:v>
                </c:pt>
                <c:pt idx="144">
                  <c:v>240</c:v>
                </c:pt>
                <c:pt idx="145">
                  <c:v>242</c:v>
                </c:pt>
                <c:pt idx="146">
                  <c:v>243</c:v>
                </c:pt>
                <c:pt idx="147">
                  <c:v>243</c:v>
                </c:pt>
                <c:pt idx="148">
                  <c:v>243</c:v>
                </c:pt>
                <c:pt idx="149">
                  <c:v>243</c:v>
                </c:pt>
                <c:pt idx="150">
                  <c:v>243</c:v>
                </c:pt>
                <c:pt idx="151">
                  <c:v>247</c:v>
                </c:pt>
                <c:pt idx="152">
                  <c:v>247</c:v>
                </c:pt>
                <c:pt idx="153">
                  <c:v>251</c:v>
                </c:pt>
                <c:pt idx="154">
                  <c:v>252</c:v>
                </c:pt>
                <c:pt idx="155">
                  <c:v>252</c:v>
                </c:pt>
                <c:pt idx="156">
                  <c:v>252</c:v>
                </c:pt>
                <c:pt idx="157">
                  <c:v>252</c:v>
                </c:pt>
                <c:pt idx="158">
                  <c:v>252</c:v>
                </c:pt>
                <c:pt idx="159">
                  <c:v>252</c:v>
                </c:pt>
                <c:pt idx="160">
                  <c:v>265</c:v>
                </c:pt>
                <c:pt idx="161">
                  <c:v>265</c:v>
                </c:pt>
                <c:pt idx="162">
                  <c:v>265</c:v>
                </c:pt>
                <c:pt idx="163">
                  <c:v>265</c:v>
                </c:pt>
                <c:pt idx="164">
                  <c:v>265</c:v>
                </c:pt>
                <c:pt idx="165">
                  <c:v>274</c:v>
                </c:pt>
                <c:pt idx="166">
                  <c:v>278</c:v>
                </c:pt>
                <c:pt idx="167">
                  <c:v>279</c:v>
                </c:pt>
                <c:pt idx="168">
                  <c:v>280</c:v>
                </c:pt>
                <c:pt idx="169">
                  <c:v>281</c:v>
                </c:pt>
                <c:pt idx="170">
                  <c:v>281</c:v>
                </c:pt>
                <c:pt idx="171">
                  <c:v>281</c:v>
                </c:pt>
                <c:pt idx="172">
                  <c:v>282</c:v>
                </c:pt>
                <c:pt idx="173">
                  <c:v>284</c:v>
                </c:pt>
                <c:pt idx="174">
                  <c:v>284</c:v>
                </c:pt>
                <c:pt idx="175">
                  <c:v>288</c:v>
                </c:pt>
                <c:pt idx="176">
                  <c:v>289</c:v>
                </c:pt>
                <c:pt idx="177">
                  <c:v>289</c:v>
                </c:pt>
                <c:pt idx="178">
                  <c:v>289</c:v>
                </c:pt>
                <c:pt idx="179">
                  <c:v>296</c:v>
                </c:pt>
                <c:pt idx="180">
                  <c:v>298</c:v>
                </c:pt>
                <c:pt idx="181">
                  <c:v>299</c:v>
                </c:pt>
                <c:pt idx="182">
                  <c:v>301</c:v>
                </c:pt>
                <c:pt idx="183">
                  <c:v>301</c:v>
                </c:pt>
                <c:pt idx="184">
                  <c:v>301</c:v>
                </c:pt>
                <c:pt idx="185">
                  <c:v>301</c:v>
                </c:pt>
                <c:pt idx="186">
                  <c:v>303</c:v>
                </c:pt>
                <c:pt idx="187">
                  <c:v>309</c:v>
                </c:pt>
                <c:pt idx="188">
                  <c:v>311</c:v>
                </c:pt>
                <c:pt idx="189">
                  <c:v>322</c:v>
                </c:pt>
                <c:pt idx="190">
                  <c:v>322</c:v>
                </c:pt>
                <c:pt idx="191">
                  <c:v>322</c:v>
                </c:pt>
                <c:pt idx="192">
                  <c:v>322</c:v>
                </c:pt>
                <c:pt idx="193">
                  <c:v>322</c:v>
                </c:pt>
                <c:pt idx="194">
                  <c:v>322</c:v>
                </c:pt>
                <c:pt idx="195">
                  <c:v>323</c:v>
                </c:pt>
                <c:pt idx="196">
                  <c:v>324</c:v>
                </c:pt>
                <c:pt idx="197">
                  <c:v>325</c:v>
                </c:pt>
                <c:pt idx="198">
                  <c:v>325</c:v>
                </c:pt>
                <c:pt idx="199">
                  <c:v>325</c:v>
                </c:pt>
                <c:pt idx="200">
                  <c:v>328</c:v>
                </c:pt>
                <c:pt idx="201">
                  <c:v>332</c:v>
                </c:pt>
                <c:pt idx="202">
                  <c:v>332</c:v>
                </c:pt>
                <c:pt idx="203">
                  <c:v>334</c:v>
                </c:pt>
                <c:pt idx="204">
                  <c:v>341</c:v>
                </c:pt>
                <c:pt idx="205">
                  <c:v>342</c:v>
                </c:pt>
                <c:pt idx="206">
                  <c:v>342</c:v>
                </c:pt>
                <c:pt idx="207">
                  <c:v>344</c:v>
                </c:pt>
                <c:pt idx="208">
                  <c:v>349</c:v>
                </c:pt>
                <c:pt idx="209">
                  <c:v>351</c:v>
                </c:pt>
                <c:pt idx="210">
                  <c:v>351</c:v>
                </c:pt>
                <c:pt idx="211">
                  <c:v>354</c:v>
                </c:pt>
                <c:pt idx="212">
                  <c:v>354</c:v>
                </c:pt>
                <c:pt idx="213">
                  <c:v>354</c:v>
                </c:pt>
                <c:pt idx="214">
                  <c:v>359</c:v>
                </c:pt>
                <c:pt idx="215">
                  <c:v>371</c:v>
                </c:pt>
                <c:pt idx="216">
                  <c:v>372</c:v>
                </c:pt>
                <c:pt idx="217">
                  <c:v>372</c:v>
                </c:pt>
                <c:pt idx="218">
                  <c:v>375</c:v>
                </c:pt>
                <c:pt idx="219">
                  <c:v>375</c:v>
                </c:pt>
                <c:pt idx="220">
                  <c:v>376</c:v>
                </c:pt>
                <c:pt idx="221">
                  <c:v>381</c:v>
                </c:pt>
                <c:pt idx="222">
                  <c:v>386</c:v>
                </c:pt>
                <c:pt idx="223">
                  <c:v>389</c:v>
                </c:pt>
                <c:pt idx="224">
                  <c:v>389</c:v>
                </c:pt>
                <c:pt idx="225">
                  <c:v>389</c:v>
                </c:pt>
                <c:pt idx="226">
                  <c:v>389</c:v>
                </c:pt>
                <c:pt idx="227">
                  <c:v>389</c:v>
                </c:pt>
                <c:pt idx="228">
                  <c:v>392</c:v>
                </c:pt>
                <c:pt idx="229">
                  <c:v>392</c:v>
                </c:pt>
                <c:pt idx="230">
                  <c:v>394</c:v>
                </c:pt>
                <c:pt idx="231">
                  <c:v>394</c:v>
                </c:pt>
                <c:pt idx="232">
                  <c:v>396</c:v>
                </c:pt>
                <c:pt idx="233">
                  <c:v>396</c:v>
                </c:pt>
                <c:pt idx="234">
                  <c:v>396</c:v>
                </c:pt>
                <c:pt idx="235">
                  <c:v>402</c:v>
                </c:pt>
                <c:pt idx="236">
                  <c:v>404</c:v>
                </c:pt>
                <c:pt idx="237">
                  <c:v>404</c:v>
                </c:pt>
                <c:pt idx="238">
                  <c:v>404</c:v>
                </c:pt>
                <c:pt idx="239">
                  <c:v>408</c:v>
                </c:pt>
                <c:pt idx="240">
                  <c:v>408</c:v>
                </c:pt>
                <c:pt idx="241">
                  <c:v>408</c:v>
                </c:pt>
                <c:pt idx="242">
                  <c:v>408</c:v>
                </c:pt>
                <c:pt idx="243">
                  <c:v>416</c:v>
                </c:pt>
                <c:pt idx="244">
                  <c:v>420</c:v>
                </c:pt>
                <c:pt idx="245">
                  <c:v>420</c:v>
                </c:pt>
                <c:pt idx="246">
                  <c:v>421</c:v>
                </c:pt>
                <c:pt idx="247">
                  <c:v>421</c:v>
                </c:pt>
                <c:pt idx="248">
                  <c:v>424</c:v>
                </c:pt>
                <c:pt idx="249">
                  <c:v>425</c:v>
                </c:pt>
                <c:pt idx="250">
                  <c:v>427</c:v>
                </c:pt>
                <c:pt idx="251">
                  <c:v>428</c:v>
                </c:pt>
                <c:pt idx="252">
                  <c:v>429</c:v>
                </c:pt>
                <c:pt idx="253">
                  <c:v>432</c:v>
                </c:pt>
                <c:pt idx="254">
                  <c:v>432</c:v>
                </c:pt>
                <c:pt idx="255">
                  <c:v>432</c:v>
                </c:pt>
                <c:pt idx="256">
                  <c:v>434</c:v>
                </c:pt>
                <c:pt idx="257">
                  <c:v>435</c:v>
                </c:pt>
                <c:pt idx="258">
                  <c:v>435</c:v>
                </c:pt>
                <c:pt idx="259">
                  <c:v>435</c:v>
                </c:pt>
                <c:pt idx="260">
                  <c:v>447</c:v>
                </c:pt>
                <c:pt idx="261">
                  <c:v>447</c:v>
                </c:pt>
                <c:pt idx="262">
                  <c:v>447</c:v>
                </c:pt>
                <c:pt idx="263">
                  <c:v>448</c:v>
                </c:pt>
                <c:pt idx="264">
                  <c:v>455</c:v>
                </c:pt>
                <c:pt idx="265">
                  <c:v>457</c:v>
                </c:pt>
                <c:pt idx="266">
                  <c:v>457</c:v>
                </c:pt>
                <c:pt idx="267">
                  <c:v>459</c:v>
                </c:pt>
                <c:pt idx="268">
                  <c:v>459</c:v>
                </c:pt>
                <c:pt idx="269">
                  <c:v>459</c:v>
                </c:pt>
                <c:pt idx="270">
                  <c:v>459</c:v>
                </c:pt>
                <c:pt idx="271">
                  <c:v>465</c:v>
                </c:pt>
                <c:pt idx="272">
                  <c:v>465</c:v>
                </c:pt>
                <c:pt idx="273">
                  <c:v>466</c:v>
                </c:pt>
                <c:pt idx="274">
                  <c:v>468</c:v>
                </c:pt>
                <c:pt idx="275">
                  <c:v>468</c:v>
                </c:pt>
                <c:pt idx="276">
                  <c:v>468</c:v>
                </c:pt>
                <c:pt idx="277">
                  <c:v>469</c:v>
                </c:pt>
                <c:pt idx="278">
                  <c:v>470</c:v>
                </c:pt>
                <c:pt idx="279">
                  <c:v>474</c:v>
                </c:pt>
                <c:pt idx="280">
                  <c:v>490</c:v>
                </c:pt>
                <c:pt idx="281">
                  <c:v>490</c:v>
                </c:pt>
                <c:pt idx="282">
                  <c:v>490</c:v>
                </c:pt>
                <c:pt idx="283">
                  <c:v>490</c:v>
                </c:pt>
                <c:pt idx="284">
                  <c:v>490</c:v>
                </c:pt>
                <c:pt idx="285">
                  <c:v>490</c:v>
                </c:pt>
                <c:pt idx="286">
                  <c:v>493</c:v>
                </c:pt>
                <c:pt idx="287">
                  <c:v>501</c:v>
                </c:pt>
                <c:pt idx="288">
                  <c:v>504</c:v>
                </c:pt>
                <c:pt idx="289">
                  <c:v>504</c:v>
                </c:pt>
                <c:pt idx="290">
                  <c:v>504</c:v>
                </c:pt>
                <c:pt idx="291">
                  <c:v>507</c:v>
                </c:pt>
                <c:pt idx="292">
                  <c:v>509</c:v>
                </c:pt>
                <c:pt idx="293">
                  <c:v>513</c:v>
                </c:pt>
                <c:pt idx="294">
                  <c:v>513</c:v>
                </c:pt>
                <c:pt idx="295">
                  <c:v>517</c:v>
                </c:pt>
                <c:pt idx="296">
                  <c:v>517</c:v>
                </c:pt>
                <c:pt idx="297">
                  <c:v>517</c:v>
                </c:pt>
                <c:pt idx="298">
                  <c:v>524</c:v>
                </c:pt>
                <c:pt idx="299">
                  <c:v>524</c:v>
                </c:pt>
                <c:pt idx="300">
                  <c:v>525</c:v>
                </c:pt>
                <c:pt idx="301">
                  <c:v>526</c:v>
                </c:pt>
                <c:pt idx="302">
                  <c:v>528</c:v>
                </c:pt>
                <c:pt idx="303">
                  <c:v>528</c:v>
                </c:pt>
                <c:pt idx="304">
                  <c:v>528</c:v>
                </c:pt>
                <c:pt idx="305">
                  <c:v>528</c:v>
                </c:pt>
                <c:pt idx="306">
                  <c:v>528</c:v>
                </c:pt>
                <c:pt idx="307">
                  <c:v>538</c:v>
                </c:pt>
                <c:pt idx="308">
                  <c:v>539</c:v>
                </c:pt>
                <c:pt idx="309">
                  <c:v>541</c:v>
                </c:pt>
                <c:pt idx="310">
                  <c:v>541</c:v>
                </c:pt>
                <c:pt idx="311">
                  <c:v>541</c:v>
                </c:pt>
                <c:pt idx="312">
                  <c:v>545</c:v>
                </c:pt>
                <c:pt idx="313">
                  <c:v>548</c:v>
                </c:pt>
                <c:pt idx="314">
                  <c:v>549</c:v>
                </c:pt>
                <c:pt idx="315">
                  <c:v>550</c:v>
                </c:pt>
                <c:pt idx="316">
                  <c:v>554</c:v>
                </c:pt>
                <c:pt idx="317">
                  <c:v>554</c:v>
                </c:pt>
                <c:pt idx="318">
                  <c:v>554</c:v>
                </c:pt>
                <c:pt idx="319">
                  <c:v>563</c:v>
                </c:pt>
                <c:pt idx="320">
                  <c:v>563</c:v>
                </c:pt>
                <c:pt idx="321">
                  <c:v>565</c:v>
                </c:pt>
                <c:pt idx="322">
                  <c:v>570</c:v>
                </c:pt>
                <c:pt idx="323">
                  <c:v>571</c:v>
                </c:pt>
                <c:pt idx="324">
                  <c:v>571</c:v>
                </c:pt>
                <c:pt idx="325">
                  <c:v>571</c:v>
                </c:pt>
                <c:pt idx="326">
                  <c:v>571</c:v>
                </c:pt>
                <c:pt idx="327">
                  <c:v>572</c:v>
                </c:pt>
                <c:pt idx="328">
                  <c:v>572</c:v>
                </c:pt>
                <c:pt idx="329">
                  <c:v>572</c:v>
                </c:pt>
                <c:pt idx="330">
                  <c:v>572</c:v>
                </c:pt>
                <c:pt idx="331">
                  <c:v>572</c:v>
                </c:pt>
                <c:pt idx="332">
                  <c:v>572</c:v>
                </c:pt>
                <c:pt idx="333">
                  <c:v>572</c:v>
                </c:pt>
              </c:numCache>
            </c:numRef>
          </c:val>
          <c:extLst>
            <c:ext xmlns:c16="http://schemas.microsoft.com/office/drawing/2014/chart" uri="{C3380CC4-5D6E-409C-BE32-E72D297353CC}">
              <c16:uniqueId val="{00000000-6576-4F9F-A508-A5305A779DAF}"/>
            </c:ext>
          </c:extLst>
        </c:ser>
        <c:ser>
          <c:idx val="1"/>
          <c:order val="1"/>
          <c:tx>
            <c:strRef>
              <c:f>'Statistics (OLD)'!$L$3</c:f>
              <c:strCache>
                <c:ptCount val="1"/>
                <c:pt idx="0">
                  <c:v>Sum of Sum Responded</c:v>
                </c:pt>
              </c:strCache>
            </c:strRef>
          </c:tx>
          <c:spPr>
            <a:solidFill>
              <a:schemeClr val="accent2"/>
            </a:solidFill>
            <a:ln>
              <a:noFill/>
            </a:ln>
            <a:effectLst/>
          </c:spPr>
          <c:cat>
            <c:strRef>
              <c:f>'Statistics (OLD)'!$J$4:$J$338</c:f>
              <c:strCache>
                <c:ptCount val="334"/>
                <c:pt idx="0">
                  <c:v>9/1/2022</c:v>
                </c:pt>
                <c:pt idx="1">
                  <c:v>9/2/2022</c:v>
                </c:pt>
                <c:pt idx="2">
                  <c:v>9/3/2022</c:v>
                </c:pt>
                <c:pt idx="3">
                  <c:v>9/4/2022</c:v>
                </c:pt>
                <c:pt idx="4">
                  <c:v>9/5/2022</c:v>
                </c:pt>
                <c:pt idx="5">
                  <c:v>9/6/2022</c:v>
                </c:pt>
                <c:pt idx="6">
                  <c:v>9/7/2022</c:v>
                </c:pt>
                <c:pt idx="7">
                  <c:v>9/8/2022</c:v>
                </c:pt>
                <c:pt idx="8">
                  <c:v>9/9/2022</c:v>
                </c:pt>
                <c:pt idx="9">
                  <c:v>9/10/2022</c:v>
                </c:pt>
                <c:pt idx="10">
                  <c:v>9/11/2022</c:v>
                </c:pt>
                <c:pt idx="11">
                  <c:v>9/12/2022</c:v>
                </c:pt>
                <c:pt idx="12">
                  <c:v>9/13/2022</c:v>
                </c:pt>
                <c:pt idx="13">
                  <c:v>9/14/2022</c:v>
                </c:pt>
                <c:pt idx="14">
                  <c:v>9/15/2022</c:v>
                </c:pt>
                <c:pt idx="15">
                  <c:v>9/16/2022</c:v>
                </c:pt>
                <c:pt idx="16">
                  <c:v>9/17/2022</c:v>
                </c:pt>
                <c:pt idx="17">
                  <c:v>9/18/2022</c:v>
                </c:pt>
                <c:pt idx="18">
                  <c:v>9/19/2022</c:v>
                </c:pt>
                <c:pt idx="19">
                  <c:v>9/20/2022</c:v>
                </c:pt>
                <c:pt idx="20">
                  <c:v>9/21/2022</c:v>
                </c:pt>
                <c:pt idx="21">
                  <c:v>9/22/2022</c:v>
                </c:pt>
                <c:pt idx="22">
                  <c:v>9/23/2022</c:v>
                </c:pt>
                <c:pt idx="23">
                  <c:v>9/24/2022</c:v>
                </c:pt>
                <c:pt idx="24">
                  <c:v>9/25/2022</c:v>
                </c:pt>
                <c:pt idx="25">
                  <c:v>9/26/2022</c:v>
                </c:pt>
                <c:pt idx="26">
                  <c:v>9/27/2022</c:v>
                </c:pt>
                <c:pt idx="27">
                  <c:v>9/28/2022</c:v>
                </c:pt>
                <c:pt idx="28">
                  <c:v>9/29/2022</c:v>
                </c:pt>
                <c:pt idx="29">
                  <c:v>9/30/2022</c:v>
                </c:pt>
                <c:pt idx="30">
                  <c:v>10/1/2022</c:v>
                </c:pt>
                <c:pt idx="31">
                  <c:v>10/2/2022</c:v>
                </c:pt>
                <c:pt idx="32">
                  <c:v>10/3/2022</c:v>
                </c:pt>
                <c:pt idx="33">
                  <c:v>10/4/2022</c:v>
                </c:pt>
                <c:pt idx="34">
                  <c:v>10/5/2022</c:v>
                </c:pt>
                <c:pt idx="35">
                  <c:v>10/6/2022</c:v>
                </c:pt>
                <c:pt idx="36">
                  <c:v>10/7/2022</c:v>
                </c:pt>
                <c:pt idx="37">
                  <c:v>10/8/2022</c:v>
                </c:pt>
                <c:pt idx="38">
                  <c:v>10/9/2022</c:v>
                </c:pt>
                <c:pt idx="39">
                  <c:v>10/10/2022</c:v>
                </c:pt>
                <c:pt idx="40">
                  <c:v>10/11/2022</c:v>
                </c:pt>
                <c:pt idx="41">
                  <c:v>10/12/2022</c:v>
                </c:pt>
                <c:pt idx="42">
                  <c:v>10/13/2022</c:v>
                </c:pt>
                <c:pt idx="43">
                  <c:v>10/14/2022</c:v>
                </c:pt>
                <c:pt idx="44">
                  <c:v>10/15/2022</c:v>
                </c:pt>
                <c:pt idx="45">
                  <c:v>10/16/2022</c:v>
                </c:pt>
                <c:pt idx="46">
                  <c:v>10/17/2022</c:v>
                </c:pt>
                <c:pt idx="47">
                  <c:v>10/18/2022</c:v>
                </c:pt>
                <c:pt idx="48">
                  <c:v>10/19/2022</c:v>
                </c:pt>
                <c:pt idx="49">
                  <c:v>10/20/2022</c:v>
                </c:pt>
                <c:pt idx="50">
                  <c:v>10/21/2022</c:v>
                </c:pt>
                <c:pt idx="51">
                  <c:v>10/22/2022</c:v>
                </c:pt>
                <c:pt idx="52">
                  <c:v>10/23/2022</c:v>
                </c:pt>
                <c:pt idx="53">
                  <c:v>10/24/2022</c:v>
                </c:pt>
                <c:pt idx="54">
                  <c:v>10/25/2022</c:v>
                </c:pt>
                <c:pt idx="55">
                  <c:v>10/26/2022</c:v>
                </c:pt>
                <c:pt idx="56">
                  <c:v>10/27/2022</c:v>
                </c:pt>
                <c:pt idx="57">
                  <c:v>10/28/2022</c:v>
                </c:pt>
                <c:pt idx="58">
                  <c:v>10/29/2022</c:v>
                </c:pt>
                <c:pt idx="59">
                  <c:v>10/30/2022</c:v>
                </c:pt>
                <c:pt idx="60">
                  <c:v>10/31/2022</c:v>
                </c:pt>
                <c:pt idx="61">
                  <c:v>11/1/2022</c:v>
                </c:pt>
                <c:pt idx="62">
                  <c:v>11/2/2022</c:v>
                </c:pt>
                <c:pt idx="63">
                  <c:v>11/3/2022</c:v>
                </c:pt>
                <c:pt idx="64">
                  <c:v>11/4/2022</c:v>
                </c:pt>
                <c:pt idx="65">
                  <c:v>11/5/2022</c:v>
                </c:pt>
                <c:pt idx="66">
                  <c:v>11/6/2022</c:v>
                </c:pt>
                <c:pt idx="67">
                  <c:v>11/7/2022</c:v>
                </c:pt>
                <c:pt idx="68">
                  <c:v>11/8/2022</c:v>
                </c:pt>
                <c:pt idx="69">
                  <c:v>11/9/2022</c:v>
                </c:pt>
                <c:pt idx="70">
                  <c:v>11/10/2022</c:v>
                </c:pt>
                <c:pt idx="71">
                  <c:v>11/11/2022</c:v>
                </c:pt>
                <c:pt idx="72">
                  <c:v>11/12/2022</c:v>
                </c:pt>
                <c:pt idx="73">
                  <c:v>11/13/2022</c:v>
                </c:pt>
                <c:pt idx="74">
                  <c:v>11/14/2022</c:v>
                </c:pt>
                <c:pt idx="75">
                  <c:v>11/15/2022</c:v>
                </c:pt>
                <c:pt idx="76">
                  <c:v>11/16/2022</c:v>
                </c:pt>
                <c:pt idx="77">
                  <c:v>11/17/2022</c:v>
                </c:pt>
                <c:pt idx="78">
                  <c:v>11/18/2022</c:v>
                </c:pt>
                <c:pt idx="79">
                  <c:v>11/19/2022</c:v>
                </c:pt>
                <c:pt idx="80">
                  <c:v>11/20/2022</c:v>
                </c:pt>
                <c:pt idx="81">
                  <c:v>11/21/2022</c:v>
                </c:pt>
                <c:pt idx="82">
                  <c:v>11/22/2022</c:v>
                </c:pt>
                <c:pt idx="83">
                  <c:v>11/23/2022</c:v>
                </c:pt>
                <c:pt idx="84">
                  <c:v>11/24/2022</c:v>
                </c:pt>
                <c:pt idx="85">
                  <c:v>11/25/2022</c:v>
                </c:pt>
                <c:pt idx="86">
                  <c:v>11/26/2022</c:v>
                </c:pt>
                <c:pt idx="87">
                  <c:v>11/27/2022</c:v>
                </c:pt>
                <c:pt idx="88">
                  <c:v>11/28/2022</c:v>
                </c:pt>
                <c:pt idx="89">
                  <c:v>11/29/2022</c:v>
                </c:pt>
                <c:pt idx="90">
                  <c:v>11/30/2022</c:v>
                </c:pt>
                <c:pt idx="91">
                  <c:v>12/1/2022</c:v>
                </c:pt>
                <c:pt idx="92">
                  <c:v>12/2/2022</c:v>
                </c:pt>
                <c:pt idx="93">
                  <c:v>12/3/2022</c:v>
                </c:pt>
                <c:pt idx="94">
                  <c:v>12/4/2022</c:v>
                </c:pt>
                <c:pt idx="95">
                  <c:v>12/5/2022</c:v>
                </c:pt>
                <c:pt idx="96">
                  <c:v>12/6/2022</c:v>
                </c:pt>
                <c:pt idx="97">
                  <c:v>12/7/2022</c:v>
                </c:pt>
                <c:pt idx="98">
                  <c:v>12/8/2022</c:v>
                </c:pt>
                <c:pt idx="99">
                  <c:v>12/9/2022</c:v>
                </c:pt>
                <c:pt idx="100">
                  <c:v>12/10/2022</c:v>
                </c:pt>
                <c:pt idx="101">
                  <c:v>12/11/2022</c:v>
                </c:pt>
                <c:pt idx="102">
                  <c:v>12/12/2022</c:v>
                </c:pt>
                <c:pt idx="103">
                  <c:v>12/13/2022</c:v>
                </c:pt>
                <c:pt idx="104">
                  <c:v>12/14/2022</c:v>
                </c:pt>
                <c:pt idx="105">
                  <c:v>12/15/2022</c:v>
                </c:pt>
                <c:pt idx="106">
                  <c:v>12/16/2022</c:v>
                </c:pt>
                <c:pt idx="107">
                  <c:v>12/17/2022</c:v>
                </c:pt>
                <c:pt idx="108">
                  <c:v>12/18/2022</c:v>
                </c:pt>
                <c:pt idx="109">
                  <c:v>12/19/2022</c:v>
                </c:pt>
                <c:pt idx="110">
                  <c:v>12/20/2022</c:v>
                </c:pt>
                <c:pt idx="111">
                  <c:v>12/21/2022</c:v>
                </c:pt>
                <c:pt idx="112">
                  <c:v>12/22/2022</c:v>
                </c:pt>
                <c:pt idx="113">
                  <c:v>12/23/2022</c:v>
                </c:pt>
                <c:pt idx="114">
                  <c:v>12/24/2022</c:v>
                </c:pt>
                <c:pt idx="115">
                  <c:v>12/25/2022</c:v>
                </c:pt>
                <c:pt idx="116">
                  <c:v>12/26/2022</c:v>
                </c:pt>
                <c:pt idx="117">
                  <c:v>12/27/2022</c:v>
                </c:pt>
                <c:pt idx="118">
                  <c:v>12/28/2022</c:v>
                </c:pt>
                <c:pt idx="119">
                  <c:v>12/29/2022</c:v>
                </c:pt>
                <c:pt idx="120">
                  <c:v>12/30/2022</c:v>
                </c:pt>
                <c:pt idx="121">
                  <c:v>12/31/2022</c:v>
                </c:pt>
                <c:pt idx="122">
                  <c:v>1/1/2023</c:v>
                </c:pt>
                <c:pt idx="123">
                  <c:v>1/2/2023</c:v>
                </c:pt>
                <c:pt idx="124">
                  <c:v>1/3/2023</c:v>
                </c:pt>
                <c:pt idx="125">
                  <c:v>1/4/2023</c:v>
                </c:pt>
                <c:pt idx="126">
                  <c:v>1/5/2023</c:v>
                </c:pt>
                <c:pt idx="127">
                  <c:v>1/6/2023</c:v>
                </c:pt>
                <c:pt idx="128">
                  <c:v>1/7/2023</c:v>
                </c:pt>
                <c:pt idx="129">
                  <c:v>1/8/2023</c:v>
                </c:pt>
                <c:pt idx="130">
                  <c:v>1/9/2023</c:v>
                </c:pt>
                <c:pt idx="131">
                  <c:v>1/10/2023</c:v>
                </c:pt>
                <c:pt idx="132">
                  <c:v>1/11/2023</c:v>
                </c:pt>
                <c:pt idx="133">
                  <c:v>1/12/2023</c:v>
                </c:pt>
                <c:pt idx="134">
                  <c:v>1/13/2023</c:v>
                </c:pt>
                <c:pt idx="135">
                  <c:v>1/14/2023</c:v>
                </c:pt>
                <c:pt idx="136">
                  <c:v>1/15/2023</c:v>
                </c:pt>
                <c:pt idx="137">
                  <c:v>1/16/2023</c:v>
                </c:pt>
                <c:pt idx="138">
                  <c:v>1/17/2023</c:v>
                </c:pt>
                <c:pt idx="139">
                  <c:v>1/18/2023</c:v>
                </c:pt>
                <c:pt idx="140">
                  <c:v>1/19/2023</c:v>
                </c:pt>
                <c:pt idx="141">
                  <c:v>1/20/2023</c:v>
                </c:pt>
                <c:pt idx="142">
                  <c:v>1/21/2023</c:v>
                </c:pt>
                <c:pt idx="143">
                  <c:v>1/22/2023</c:v>
                </c:pt>
                <c:pt idx="144">
                  <c:v>1/23/2023</c:v>
                </c:pt>
                <c:pt idx="145">
                  <c:v>1/24/2023</c:v>
                </c:pt>
                <c:pt idx="146">
                  <c:v>1/25/2023</c:v>
                </c:pt>
                <c:pt idx="147">
                  <c:v>1/26/2023</c:v>
                </c:pt>
                <c:pt idx="148">
                  <c:v>1/27/2023</c:v>
                </c:pt>
                <c:pt idx="149">
                  <c:v>1/28/2023</c:v>
                </c:pt>
                <c:pt idx="150">
                  <c:v>1/29/2023</c:v>
                </c:pt>
                <c:pt idx="151">
                  <c:v>1/30/2023</c:v>
                </c:pt>
                <c:pt idx="152">
                  <c:v>1/31/2023</c:v>
                </c:pt>
                <c:pt idx="153">
                  <c:v>2/1/2023</c:v>
                </c:pt>
                <c:pt idx="154">
                  <c:v>2/2/2023</c:v>
                </c:pt>
                <c:pt idx="155">
                  <c:v>2/3/2023</c:v>
                </c:pt>
                <c:pt idx="156">
                  <c:v>2/4/2023</c:v>
                </c:pt>
                <c:pt idx="157">
                  <c:v>2/5/2023</c:v>
                </c:pt>
                <c:pt idx="158">
                  <c:v>2/6/2023</c:v>
                </c:pt>
                <c:pt idx="159">
                  <c:v>2/7/2023</c:v>
                </c:pt>
                <c:pt idx="160">
                  <c:v>2/8/2023</c:v>
                </c:pt>
                <c:pt idx="161">
                  <c:v>2/9/2023</c:v>
                </c:pt>
                <c:pt idx="162">
                  <c:v>2/10/2023</c:v>
                </c:pt>
                <c:pt idx="163">
                  <c:v>2/11/2023</c:v>
                </c:pt>
                <c:pt idx="164">
                  <c:v>2/12/2023</c:v>
                </c:pt>
                <c:pt idx="165">
                  <c:v>2/13/2023</c:v>
                </c:pt>
                <c:pt idx="166">
                  <c:v>2/14/2023</c:v>
                </c:pt>
                <c:pt idx="167">
                  <c:v>2/15/2023</c:v>
                </c:pt>
                <c:pt idx="168">
                  <c:v>2/16/2023</c:v>
                </c:pt>
                <c:pt idx="169">
                  <c:v>2/17/2023</c:v>
                </c:pt>
                <c:pt idx="170">
                  <c:v>2/18/2023</c:v>
                </c:pt>
                <c:pt idx="171">
                  <c:v>2/19/2023</c:v>
                </c:pt>
                <c:pt idx="172">
                  <c:v>2/20/2023</c:v>
                </c:pt>
                <c:pt idx="173">
                  <c:v>2/21/2023</c:v>
                </c:pt>
                <c:pt idx="174">
                  <c:v>2/22/2023</c:v>
                </c:pt>
                <c:pt idx="175">
                  <c:v>2/23/2023</c:v>
                </c:pt>
                <c:pt idx="176">
                  <c:v>2/24/2023</c:v>
                </c:pt>
                <c:pt idx="177">
                  <c:v>2/25/2023</c:v>
                </c:pt>
                <c:pt idx="178">
                  <c:v>2/26/2023</c:v>
                </c:pt>
                <c:pt idx="179">
                  <c:v>2/27/2023</c:v>
                </c:pt>
                <c:pt idx="180">
                  <c:v>2/28/2023</c:v>
                </c:pt>
                <c:pt idx="181">
                  <c:v>3/1/2023</c:v>
                </c:pt>
                <c:pt idx="182">
                  <c:v>3/2/2023</c:v>
                </c:pt>
                <c:pt idx="183">
                  <c:v>3/3/2023</c:v>
                </c:pt>
                <c:pt idx="184">
                  <c:v>3/4/2023</c:v>
                </c:pt>
                <c:pt idx="185">
                  <c:v>3/5/2023</c:v>
                </c:pt>
                <c:pt idx="186">
                  <c:v>3/6/2023</c:v>
                </c:pt>
                <c:pt idx="187">
                  <c:v>3/7/2023</c:v>
                </c:pt>
                <c:pt idx="188">
                  <c:v>3/8/2023</c:v>
                </c:pt>
                <c:pt idx="189">
                  <c:v>3/9/2023</c:v>
                </c:pt>
                <c:pt idx="190">
                  <c:v>3/10/2023</c:v>
                </c:pt>
                <c:pt idx="191">
                  <c:v>3/11/2023</c:v>
                </c:pt>
                <c:pt idx="192">
                  <c:v>3/12/2023</c:v>
                </c:pt>
                <c:pt idx="193">
                  <c:v>3/13/2023</c:v>
                </c:pt>
                <c:pt idx="194">
                  <c:v>3/14/2023</c:v>
                </c:pt>
                <c:pt idx="195">
                  <c:v>3/15/2023</c:v>
                </c:pt>
                <c:pt idx="196">
                  <c:v>3/16/2023</c:v>
                </c:pt>
                <c:pt idx="197">
                  <c:v>3/17/2023</c:v>
                </c:pt>
                <c:pt idx="198">
                  <c:v>3/18/2023</c:v>
                </c:pt>
                <c:pt idx="199">
                  <c:v>3/19/2023</c:v>
                </c:pt>
                <c:pt idx="200">
                  <c:v>3/20/2023</c:v>
                </c:pt>
                <c:pt idx="201">
                  <c:v>3/21/2023</c:v>
                </c:pt>
                <c:pt idx="202">
                  <c:v>3/22/2023</c:v>
                </c:pt>
                <c:pt idx="203">
                  <c:v>3/23/2023</c:v>
                </c:pt>
                <c:pt idx="204">
                  <c:v>3/24/2023</c:v>
                </c:pt>
                <c:pt idx="205">
                  <c:v>3/25/2023</c:v>
                </c:pt>
                <c:pt idx="206">
                  <c:v>3/26/2023</c:v>
                </c:pt>
                <c:pt idx="207">
                  <c:v>3/27/2023</c:v>
                </c:pt>
                <c:pt idx="208">
                  <c:v>3/28/2023</c:v>
                </c:pt>
                <c:pt idx="209">
                  <c:v>3/29/2023</c:v>
                </c:pt>
                <c:pt idx="210">
                  <c:v>3/30/2023</c:v>
                </c:pt>
                <c:pt idx="211">
                  <c:v>3/31/2023</c:v>
                </c:pt>
                <c:pt idx="212">
                  <c:v>4/1/2023</c:v>
                </c:pt>
                <c:pt idx="213">
                  <c:v>4/2/2023</c:v>
                </c:pt>
                <c:pt idx="214">
                  <c:v>4/3/2023</c:v>
                </c:pt>
                <c:pt idx="215">
                  <c:v>4/4/2023</c:v>
                </c:pt>
                <c:pt idx="216">
                  <c:v>4/5/2023</c:v>
                </c:pt>
                <c:pt idx="217">
                  <c:v>4/6/2023</c:v>
                </c:pt>
                <c:pt idx="218">
                  <c:v>4/7/2023</c:v>
                </c:pt>
                <c:pt idx="219">
                  <c:v>4/8/2023</c:v>
                </c:pt>
                <c:pt idx="220">
                  <c:v>4/9/2023</c:v>
                </c:pt>
                <c:pt idx="221">
                  <c:v>4/10/2023</c:v>
                </c:pt>
                <c:pt idx="222">
                  <c:v>4/11/2023</c:v>
                </c:pt>
                <c:pt idx="223">
                  <c:v>4/12/2023</c:v>
                </c:pt>
                <c:pt idx="224">
                  <c:v>4/13/2023</c:v>
                </c:pt>
                <c:pt idx="225">
                  <c:v>4/14/2023</c:v>
                </c:pt>
                <c:pt idx="226">
                  <c:v>4/15/2023</c:v>
                </c:pt>
                <c:pt idx="227">
                  <c:v>4/16/2023</c:v>
                </c:pt>
                <c:pt idx="228">
                  <c:v>4/17/2023</c:v>
                </c:pt>
                <c:pt idx="229">
                  <c:v>4/18/2023</c:v>
                </c:pt>
                <c:pt idx="230">
                  <c:v>4/19/2023</c:v>
                </c:pt>
                <c:pt idx="231">
                  <c:v>4/20/2023</c:v>
                </c:pt>
                <c:pt idx="232">
                  <c:v>4/21/2023</c:v>
                </c:pt>
                <c:pt idx="233">
                  <c:v>4/22/2023</c:v>
                </c:pt>
                <c:pt idx="234">
                  <c:v>4/23/2023</c:v>
                </c:pt>
                <c:pt idx="235">
                  <c:v>4/24/2023</c:v>
                </c:pt>
                <c:pt idx="236">
                  <c:v>4/25/2023</c:v>
                </c:pt>
                <c:pt idx="237">
                  <c:v>4/26/2023</c:v>
                </c:pt>
                <c:pt idx="238">
                  <c:v>4/27/2023</c:v>
                </c:pt>
                <c:pt idx="239">
                  <c:v>4/28/2023</c:v>
                </c:pt>
                <c:pt idx="240">
                  <c:v>4/29/2023</c:v>
                </c:pt>
                <c:pt idx="241">
                  <c:v>4/30/2023</c:v>
                </c:pt>
                <c:pt idx="242">
                  <c:v>5/1/2023</c:v>
                </c:pt>
                <c:pt idx="243">
                  <c:v>5/2/2023</c:v>
                </c:pt>
                <c:pt idx="244">
                  <c:v>5/3/2023</c:v>
                </c:pt>
                <c:pt idx="245">
                  <c:v>5/4/2023</c:v>
                </c:pt>
                <c:pt idx="246">
                  <c:v>5/5/2023</c:v>
                </c:pt>
                <c:pt idx="247">
                  <c:v>5/6/2023</c:v>
                </c:pt>
                <c:pt idx="248">
                  <c:v>5/7/2023</c:v>
                </c:pt>
                <c:pt idx="249">
                  <c:v>5/8/2023</c:v>
                </c:pt>
                <c:pt idx="250">
                  <c:v>5/9/2023</c:v>
                </c:pt>
                <c:pt idx="251">
                  <c:v>5/10/2023</c:v>
                </c:pt>
                <c:pt idx="252">
                  <c:v>5/11/2023</c:v>
                </c:pt>
                <c:pt idx="253">
                  <c:v>5/12/2023</c:v>
                </c:pt>
                <c:pt idx="254">
                  <c:v>5/13/2023</c:v>
                </c:pt>
                <c:pt idx="255">
                  <c:v>5/14/2023</c:v>
                </c:pt>
                <c:pt idx="256">
                  <c:v>5/15/2023</c:v>
                </c:pt>
                <c:pt idx="257">
                  <c:v>5/16/2023</c:v>
                </c:pt>
                <c:pt idx="258">
                  <c:v>5/17/2023</c:v>
                </c:pt>
                <c:pt idx="259">
                  <c:v>5/18/2023</c:v>
                </c:pt>
                <c:pt idx="260">
                  <c:v>5/19/2023</c:v>
                </c:pt>
                <c:pt idx="261">
                  <c:v>5/20/2023</c:v>
                </c:pt>
                <c:pt idx="262">
                  <c:v>5/21/2023</c:v>
                </c:pt>
                <c:pt idx="263">
                  <c:v>5/22/2023</c:v>
                </c:pt>
                <c:pt idx="264">
                  <c:v>5/23/2023</c:v>
                </c:pt>
                <c:pt idx="265">
                  <c:v>5/24/2023</c:v>
                </c:pt>
                <c:pt idx="266">
                  <c:v>5/25/2023</c:v>
                </c:pt>
                <c:pt idx="267">
                  <c:v>5/26/2023</c:v>
                </c:pt>
                <c:pt idx="268">
                  <c:v>5/27/2023</c:v>
                </c:pt>
                <c:pt idx="269">
                  <c:v>5/28/2023</c:v>
                </c:pt>
                <c:pt idx="270">
                  <c:v>5/29/2023</c:v>
                </c:pt>
                <c:pt idx="271">
                  <c:v>5/30/2023</c:v>
                </c:pt>
                <c:pt idx="272">
                  <c:v>5/31/2023</c:v>
                </c:pt>
                <c:pt idx="273">
                  <c:v>6/1/2023</c:v>
                </c:pt>
                <c:pt idx="274">
                  <c:v>6/2/2023</c:v>
                </c:pt>
                <c:pt idx="275">
                  <c:v>6/3/2023</c:v>
                </c:pt>
                <c:pt idx="276">
                  <c:v>6/4/2023</c:v>
                </c:pt>
                <c:pt idx="277">
                  <c:v>6/5/2023</c:v>
                </c:pt>
                <c:pt idx="278">
                  <c:v>6/6/2023</c:v>
                </c:pt>
                <c:pt idx="279">
                  <c:v>6/7/2023</c:v>
                </c:pt>
                <c:pt idx="280">
                  <c:v>6/8/2023</c:v>
                </c:pt>
                <c:pt idx="281">
                  <c:v>6/9/2023</c:v>
                </c:pt>
                <c:pt idx="282">
                  <c:v>6/10/2023</c:v>
                </c:pt>
                <c:pt idx="283">
                  <c:v>6/11/2023</c:v>
                </c:pt>
                <c:pt idx="284">
                  <c:v>6/12/2023</c:v>
                </c:pt>
                <c:pt idx="285">
                  <c:v>6/13/2023</c:v>
                </c:pt>
                <c:pt idx="286">
                  <c:v>6/14/2023</c:v>
                </c:pt>
                <c:pt idx="287">
                  <c:v>6/15/2023</c:v>
                </c:pt>
                <c:pt idx="288">
                  <c:v>6/16/2023</c:v>
                </c:pt>
                <c:pt idx="289">
                  <c:v>6/17/2023</c:v>
                </c:pt>
                <c:pt idx="290">
                  <c:v>6/18/2023</c:v>
                </c:pt>
                <c:pt idx="291">
                  <c:v>6/19/2023</c:v>
                </c:pt>
                <c:pt idx="292">
                  <c:v>6/20/2023</c:v>
                </c:pt>
                <c:pt idx="293">
                  <c:v>6/21/2023</c:v>
                </c:pt>
                <c:pt idx="294">
                  <c:v>6/22/2023</c:v>
                </c:pt>
                <c:pt idx="295">
                  <c:v>6/23/2023</c:v>
                </c:pt>
                <c:pt idx="296">
                  <c:v>6/24/2023</c:v>
                </c:pt>
                <c:pt idx="297">
                  <c:v>6/25/2023</c:v>
                </c:pt>
                <c:pt idx="298">
                  <c:v>6/26/2023</c:v>
                </c:pt>
                <c:pt idx="299">
                  <c:v>6/27/2023</c:v>
                </c:pt>
                <c:pt idx="300">
                  <c:v>6/28/2023</c:v>
                </c:pt>
                <c:pt idx="301">
                  <c:v>6/29/2023</c:v>
                </c:pt>
                <c:pt idx="302">
                  <c:v>6/30/2023</c:v>
                </c:pt>
                <c:pt idx="303">
                  <c:v>7/1/2023</c:v>
                </c:pt>
                <c:pt idx="304">
                  <c:v>7/2/2023</c:v>
                </c:pt>
                <c:pt idx="305">
                  <c:v>7/3/2023</c:v>
                </c:pt>
                <c:pt idx="306">
                  <c:v>7/4/2023</c:v>
                </c:pt>
                <c:pt idx="307">
                  <c:v>7/5/2023</c:v>
                </c:pt>
                <c:pt idx="308">
                  <c:v>7/6/2023</c:v>
                </c:pt>
                <c:pt idx="309">
                  <c:v>7/7/2023</c:v>
                </c:pt>
                <c:pt idx="310">
                  <c:v>7/8/2023</c:v>
                </c:pt>
                <c:pt idx="311">
                  <c:v>7/9/2023</c:v>
                </c:pt>
                <c:pt idx="312">
                  <c:v>7/10/2023</c:v>
                </c:pt>
                <c:pt idx="313">
                  <c:v>7/11/2023</c:v>
                </c:pt>
                <c:pt idx="314">
                  <c:v>7/12/2023</c:v>
                </c:pt>
                <c:pt idx="315">
                  <c:v>7/13/2023</c:v>
                </c:pt>
                <c:pt idx="316">
                  <c:v>7/14/2023</c:v>
                </c:pt>
                <c:pt idx="317">
                  <c:v>7/15/2023</c:v>
                </c:pt>
                <c:pt idx="318">
                  <c:v>7/16/2023</c:v>
                </c:pt>
                <c:pt idx="319">
                  <c:v>7/17/2023</c:v>
                </c:pt>
                <c:pt idx="320">
                  <c:v>7/18/2023</c:v>
                </c:pt>
                <c:pt idx="321">
                  <c:v>7/19/2023</c:v>
                </c:pt>
                <c:pt idx="322">
                  <c:v>7/20/2023</c:v>
                </c:pt>
                <c:pt idx="323">
                  <c:v>7/21/2023</c:v>
                </c:pt>
                <c:pt idx="324">
                  <c:v>7/22/2023</c:v>
                </c:pt>
                <c:pt idx="325">
                  <c:v>7/23/2023</c:v>
                </c:pt>
                <c:pt idx="326">
                  <c:v>7/24/2023</c:v>
                </c:pt>
                <c:pt idx="327">
                  <c:v>7/25/2023</c:v>
                </c:pt>
                <c:pt idx="328">
                  <c:v>7/26/2023</c:v>
                </c:pt>
                <c:pt idx="329">
                  <c:v>7/27/2023</c:v>
                </c:pt>
                <c:pt idx="330">
                  <c:v>7/28/2023</c:v>
                </c:pt>
                <c:pt idx="331">
                  <c:v>7/29/2023</c:v>
                </c:pt>
                <c:pt idx="332">
                  <c:v>7/30/2023</c:v>
                </c:pt>
                <c:pt idx="333">
                  <c:v>7/31/2023</c:v>
                </c:pt>
              </c:strCache>
            </c:strRef>
          </c:cat>
          <c:val>
            <c:numRef>
              <c:f>'Statistics (OLD)'!$L$4:$L$338</c:f>
              <c:numCache>
                <c:formatCode>General</c:formatCode>
                <c:ptCount val="334"/>
                <c:pt idx="0">
                  <c:v>1</c:v>
                </c:pt>
                <c:pt idx="1">
                  <c:v>1</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3</c:v>
                </c:pt>
                <c:pt idx="29">
                  <c:v>3</c:v>
                </c:pt>
                <c:pt idx="30">
                  <c:v>3</c:v>
                </c:pt>
                <c:pt idx="31">
                  <c:v>3</c:v>
                </c:pt>
                <c:pt idx="32">
                  <c:v>3</c:v>
                </c:pt>
                <c:pt idx="33">
                  <c:v>11</c:v>
                </c:pt>
                <c:pt idx="34">
                  <c:v>13</c:v>
                </c:pt>
                <c:pt idx="35">
                  <c:v>13</c:v>
                </c:pt>
                <c:pt idx="36">
                  <c:v>15</c:v>
                </c:pt>
                <c:pt idx="37">
                  <c:v>17</c:v>
                </c:pt>
                <c:pt idx="38">
                  <c:v>17</c:v>
                </c:pt>
                <c:pt idx="39">
                  <c:v>24</c:v>
                </c:pt>
                <c:pt idx="40">
                  <c:v>25</c:v>
                </c:pt>
                <c:pt idx="41">
                  <c:v>29</c:v>
                </c:pt>
                <c:pt idx="42">
                  <c:v>30</c:v>
                </c:pt>
                <c:pt idx="43">
                  <c:v>38</c:v>
                </c:pt>
                <c:pt idx="44">
                  <c:v>38</c:v>
                </c:pt>
                <c:pt idx="45">
                  <c:v>38</c:v>
                </c:pt>
                <c:pt idx="46">
                  <c:v>44</c:v>
                </c:pt>
                <c:pt idx="47">
                  <c:v>48</c:v>
                </c:pt>
                <c:pt idx="48">
                  <c:v>51</c:v>
                </c:pt>
                <c:pt idx="49">
                  <c:v>53</c:v>
                </c:pt>
                <c:pt idx="50">
                  <c:v>53</c:v>
                </c:pt>
                <c:pt idx="51">
                  <c:v>53</c:v>
                </c:pt>
                <c:pt idx="52">
                  <c:v>53</c:v>
                </c:pt>
                <c:pt idx="53">
                  <c:v>55</c:v>
                </c:pt>
                <c:pt idx="54">
                  <c:v>57</c:v>
                </c:pt>
                <c:pt idx="55">
                  <c:v>57</c:v>
                </c:pt>
                <c:pt idx="56">
                  <c:v>62</c:v>
                </c:pt>
                <c:pt idx="57">
                  <c:v>63</c:v>
                </c:pt>
                <c:pt idx="58">
                  <c:v>63</c:v>
                </c:pt>
                <c:pt idx="59">
                  <c:v>63</c:v>
                </c:pt>
                <c:pt idx="60">
                  <c:v>68</c:v>
                </c:pt>
                <c:pt idx="61">
                  <c:v>68</c:v>
                </c:pt>
                <c:pt idx="62">
                  <c:v>68</c:v>
                </c:pt>
                <c:pt idx="63">
                  <c:v>68</c:v>
                </c:pt>
                <c:pt idx="64">
                  <c:v>68</c:v>
                </c:pt>
                <c:pt idx="65">
                  <c:v>69</c:v>
                </c:pt>
                <c:pt idx="66">
                  <c:v>69</c:v>
                </c:pt>
                <c:pt idx="67">
                  <c:v>74</c:v>
                </c:pt>
                <c:pt idx="68">
                  <c:v>78</c:v>
                </c:pt>
                <c:pt idx="69">
                  <c:v>83</c:v>
                </c:pt>
                <c:pt idx="70">
                  <c:v>84</c:v>
                </c:pt>
                <c:pt idx="71">
                  <c:v>84</c:v>
                </c:pt>
                <c:pt idx="72">
                  <c:v>84</c:v>
                </c:pt>
                <c:pt idx="73">
                  <c:v>84</c:v>
                </c:pt>
                <c:pt idx="74">
                  <c:v>86</c:v>
                </c:pt>
                <c:pt idx="75">
                  <c:v>94</c:v>
                </c:pt>
                <c:pt idx="76">
                  <c:v>96</c:v>
                </c:pt>
                <c:pt idx="77">
                  <c:v>97</c:v>
                </c:pt>
                <c:pt idx="78">
                  <c:v>97</c:v>
                </c:pt>
                <c:pt idx="79">
                  <c:v>97</c:v>
                </c:pt>
                <c:pt idx="80">
                  <c:v>97</c:v>
                </c:pt>
                <c:pt idx="81">
                  <c:v>103</c:v>
                </c:pt>
                <c:pt idx="82">
                  <c:v>107</c:v>
                </c:pt>
                <c:pt idx="83">
                  <c:v>117</c:v>
                </c:pt>
                <c:pt idx="84">
                  <c:v>117</c:v>
                </c:pt>
                <c:pt idx="85">
                  <c:v>117</c:v>
                </c:pt>
                <c:pt idx="86">
                  <c:v>117</c:v>
                </c:pt>
                <c:pt idx="87">
                  <c:v>117</c:v>
                </c:pt>
                <c:pt idx="88">
                  <c:v>124</c:v>
                </c:pt>
                <c:pt idx="89">
                  <c:v>128</c:v>
                </c:pt>
                <c:pt idx="90">
                  <c:v>136</c:v>
                </c:pt>
                <c:pt idx="91">
                  <c:v>136</c:v>
                </c:pt>
                <c:pt idx="92">
                  <c:v>138</c:v>
                </c:pt>
                <c:pt idx="93">
                  <c:v>139</c:v>
                </c:pt>
                <c:pt idx="94">
                  <c:v>139</c:v>
                </c:pt>
                <c:pt idx="95">
                  <c:v>142</c:v>
                </c:pt>
                <c:pt idx="96">
                  <c:v>147</c:v>
                </c:pt>
                <c:pt idx="97">
                  <c:v>150</c:v>
                </c:pt>
                <c:pt idx="98">
                  <c:v>152</c:v>
                </c:pt>
                <c:pt idx="99">
                  <c:v>155</c:v>
                </c:pt>
                <c:pt idx="100">
                  <c:v>155</c:v>
                </c:pt>
                <c:pt idx="101">
                  <c:v>155</c:v>
                </c:pt>
                <c:pt idx="102">
                  <c:v>156</c:v>
                </c:pt>
                <c:pt idx="103">
                  <c:v>160</c:v>
                </c:pt>
                <c:pt idx="104">
                  <c:v>162</c:v>
                </c:pt>
                <c:pt idx="105">
                  <c:v>166</c:v>
                </c:pt>
                <c:pt idx="106">
                  <c:v>175</c:v>
                </c:pt>
                <c:pt idx="107">
                  <c:v>176</c:v>
                </c:pt>
                <c:pt idx="108">
                  <c:v>176</c:v>
                </c:pt>
                <c:pt idx="109">
                  <c:v>180</c:v>
                </c:pt>
                <c:pt idx="110">
                  <c:v>184</c:v>
                </c:pt>
                <c:pt idx="111">
                  <c:v>190</c:v>
                </c:pt>
                <c:pt idx="112">
                  <c:v>192</c:v>
                </c:pt>
                <c:pt idx="113">
                  <c:v>192</c:v>
                </c:pt>
                <c:pt idx="114">
                  <c:v>192</c:v>
                </c:pt>
                <c:pt idx="115">
                  <c:v>192</c:v>
                </c:pt>
                <c:pt idx="116">
                  <c:v>192</c:v>
                </c:pt>
                <c:pt idx="117">
                  <c:v>192</c:v>
                </c:pt>
                <c:pt idx="118">
                  <c:v>192</c:v>
                </c:pt>
                <c:pt idx="119">
                  <c:v>195</c:v>
                </c:pt>
                <c:pt idx="120">
                  <c:v>195</c:v>
                </c:pt>
                <c:pt idx="121">
                  <c:v>195</c:v>
                </c:pt>
                <c:pt idx="122">
                  <c:v>195</c:v>
                </c:pt>
                <c:pt idx="123">
                  <c:v>195</c:v>
                </c:pt>
                <c:pt idx="124">
                  <c:v>200</c:v>
                </c:pt>
                <c:pt idx="125">
                  <c:v>205</c:v>
                </c:pt>
                <c:pt idx="126">
                  <c:v>205</c:v>
                </c:pt>
                <c:pt idx="127">
                  <c:v>207</c:v>
                </c:pt>
                <c:pt idx="128">
                  <c:v>208</c:v>
                </c:pt>
                <c:pt idx="129">
                  <c:v>208</c:v>
                </c:pt>
                <c:pt idx="130">
                  <c:v>208</c:v>
                </c:pt>
                <c:pt idx="131">
                  <c:v>214</c:v>
                </c:pt>
                <c:pt idx="132">
                  <c:v>215</c:v>
                </c:pt>
                <c:pt idx="133">
                  <c:v>217</c:v>
                </c:pt>
                <c:pt idx="134">
                  <c:v>217</c:v>
                </c:pt>
                <c:pt idx="135">
                  <c:v>217</c:v>
                </c:pt>
                <c:pt idx="136">
                  <c:v>217</c:v>
                </c:pt>
                <c:pt idx="137">
                  <c:v>219</c:v>
                </c:pt>
                <c:pt idx="138">
                  <c:v>219</c:v>
                </c:pt>
                <c:pt idx="139">
                  <c:v>222</c:v>
                </c:pt>
                <c:pt idx="140">
                  <c:v>222</c:v>
                </c:pt>
                <c:pt idx="141">
                  <c:v>222</c:v>
                </c:pt>
                <c:pt idx="142">
                  <c:v>222</c:v>
                </c:pt>
                <c:pt idx="143">
                  <c:v>222</c:v>
                </c:pt>
                <c:pt idx="144">
                  <c:v>230</c:v>
                </c:pt>
                <c:pt idx="145">
                  <c:v>232</c:v>
                </c:pt>
                <c:pt idx="146">
                  <c:v>233</c:v>
                </c:pt>
                <c:pt idx="147">
                  <c:v>233</c:v>
                </c:pt>
                <c:pt idx="148">
                  <c:v>239</c:v>
                </c:pt>
                <c:pt idx="149">
                  <c:v>239</c:v>
                </c:pt>
                <c:pt idx="150">
                  <c:v>239</c:v>
                </c:pt>
                <c:pt idx="151">
                  <c:v>239</c:v>
                </c:pt>
                <c:pt idx="152">
                  <c:v>242</c:v>
                </c:pt>
                <c:pt idx="153">
                  <c:v>246</c:v>
                </c:pt>
                <c:pt idx="154">
                  <c:v>246</c:v>
                </c:pt>
                <c:pt idx="155">
                  <c:v>247</c:v>
                </c:pt>
                <c:pt idx="156">
                  <c:v>247</c:v>
                </c:pt>
                <c:pt idx="157">
                  <c:v>247</c:v>
                </c:pt>
                <c:pt idx="158">
                  <c:v>247</c:v>
                </c:pt>
                <c:pt idx="159">
                  <c:v>247</c:v>
                </c:pt>
                <c:pt idx="160">
                  <c:v>247</c:v>
                </c:pt>
                <c:pt idx="161">
                  <c:v>249</c:v>
                </c:pt>
                <c:pt idx="162">
                  <c:v>249</c:v>
                </c:pt>
                <c:pt idx="163">
                  <c:v>249</c:v>
                </c:pt>
                <c:pt idx="164">
                  <c:v>249</c:v>
                </c:pt>
                <c:pt idx="165">
                  <c:v>254</c:v>
                </c:pt>
                <c:pt idx="166">
                  <c:v>255</c:v>
                </c:pt>
                <c:pt idx="167">
                  <c:v>262</c:v>
                </c:pt>
                <c:pt idx="168">
                  <c:v>262</c:v>
                </c:pt>
                <c:pt idx="169">
                  <c:v>266</c:v>
                </c:pt>
                <c:pt idx="170">
                  <c:v>266</c:v>
                </c:pt>
                <c:pt idx="171">
                  <c:v>266</c:v>
                </c:pt>
                <c:pt idx="172">
                  <c:v>266</c:v>
                </c:pt>
                <c:pt idx="173">
                  <c:v>269</c:v>
                </c:pt>
                <c:pt idx="174">
                  <c:v>271</c:v>
                </c:pt>
                <c:pt idx="175">
                  <c:v>274</c:v>
                </c:pt>
                <c:pt idx="176">
                  <c:v>275</c:v>
                </c:pt>
                <c:pt idx="177">
                  <c:v>276</c:v>
                </c:pt>
                <c:pt idx="178">
                  <c:v>276</c:v>
                </c:pt>
                <c:pt idx="179">
                  <c:v>281</c:v>
                </c:pt>
                <c:pt idx="180">
                  <c:v>281</c:v>
                </c:pt>
                <c:pt idx="181">
                  <c:v>286</c:v>
                </c:pt>
                <c:pt idx="182">
                  <c:v>286</c:v>
                </c:pt>
                <c:pt idx="183">
                  <c:v>286</c:v>
                </c:pt>
                <c:pt idx="184">
                  <c:v>288</c:v>
                </c:pt>
                <c:pt idx="185">
                  <c:v>288</c:v>
                </c:pt>
                <c:pt idx="186">
                  <c:v>288</c:v>
                </c:pt>
                <c:pt idx="187">
                  <c:v>291</c:v>
                </c:pt>
                <c:pt idx="188">
                  <c:v>292</c:v>
                </c:pt>
                <c:pt idx="189">
                  <c:v>296</c:v>
                </c:pt>
                <c:pt idx="190">
                  <c:v>297</c:v>
                </c:pt>
                <c:pt idx="191">
                  <c:v>297</c:v>
                </c:pt>
                <c:pt idx="192">
                  <c:v>297</c:v>
                </c:pt>
                <c:pt idx="193">
                  <c:v>303</c:v>
                </c:pt>
                <c:pt idx="194">
                  <c:v>306</c:v>
                </c:pt>
                <c:pt idx="195">
                  <c:v>313</c:v>
                </c:pt>
                <c:pt idx="196">
                  <c:v>315</c:v>
                </c:pt>
                <c:pt idx="197">
                  <c:v>316</c:v>
                </c:pt>
                <c:pt idx="198">
                  <c:v>316</c:v>
                </c:pt>
                <c:pt idx="199">
                  <c:v>316</c:v>
                </c:pt>
                <c:pt idx="200">
                  <c:v>317</c:v>
                </c:pt>
                <c:pt idx="201">
                  <c:v>324</c:v>
                </c:pt>
                <c:pt idx="202">
                  <c:v>325</c:v>
                </c:pt>
                <c:pt idx="203">
                  <c:v>325</c:v>
                </c:pt>
                <c:pt idx="204">
                  <c:v>325</c:v>
                </c:pt>
                <c:pt idx="205">
                  <c:v>326</c:v>
                </c:pt>
                <c:pt idx="206">
                  <c:v>326</c:v>
                </c:pt>
                <c:pt idx="207">
                  <c:v>326</c:v>
                </c:pt>
                <c:pt idx="208">
                  <c:v>328</c:v>
                </c:pt>
                <c:pt idx="209">
                  <c:v>335</c:v>
                </c:pt>
                <c:pt idx="210">
                  <c:v>337</c:v>
                </c:pt>
                <c:pt idx="211">
                  <c:v>340</c:v>
                </c:pt>
                <c:pt idx="212">
                  <c:v>340</c:v>
                </c:pt>
                <c:pt idx="213">
                  <c:v>340</c:v>
                </c:pt>
                <c:pt idx="214">
                  <c:v>343</c:v>
                </c:pt>
                <c:pt idx="215">
                  <c:v>345</c:v>
                </c:pt>
                <c:pt idx="216">
                  <c:v>347</c:v>
                </c:pt>
                <c:pt idx="217">
                  <c:v>354</c:v>
                </c:pt>
                <c:pt idx="218">
                  <c:v>358</c:v>
                </c:pt>
                <c:pt idx="219">
                  <c:v>358</c:v>
                </c:pt>
                <c:pt idx="220">
                  <c:v>358</c:v>
                </c:pt>
                <c:pt idx="221">
                  <c:v>365</c:v>
                </c:pt>
                <c:pt idx="222">
                  <c:v>370</c:v>
                </c:pt>
                <c:pt idx="223">
                  <c:v>376</c:v>
                </c:pt>
                <c:pt idx="224">
                  <c:v>376</c:v>
                </c:pt>
                <c:pt idx="225">
                  <c:v>377</c:v>
                </c:pt>
                <c:pt idx="226">
                  <c:v>377</c:v>
                </c:pt>
                <c:pt idx="227">
                  <c:v>377</c:v>
                </c:pt>
                <c:pt idx="228">
                  <c:v>378</c:v>
                </c:pt>
                <c:pt idx="229">
                  <c:v>378</c:v>
                </c:pt>
                <c:pt idx="230">
                  <c:v>378</c:v>
                </c:pt>
                <c:pt idx="231">
                  <c:v>378</c:v>
                </c:pt>
                <c:pt idx="232">
                  <c:v>386</c:v>
                </c:pt>
                <c:pt idx="233">
                  <c:v>386</c:v>
                </c:pt>
                <c:pt idx="234">
                  <c:v>386</c:v>
                </c:pt>
                <c:pt idx="235">
                  <c:v>390</c:v>
                </c:pt>
                <c:pt idx="236">
                  <c:v>395</c:v>
                </c:pt>
                <c:pt idx="237">
                  <c:v>395</c:v>
                </c:pt>
                <c:pt idx="238">
                  <c:v>395</c:v>
                </c:pt>
                <c:pt idx="239">
                  <c:v>398</c:v>
                </c:pt>
                <c:pt idx="240">
                  <c:v>399</c:v>
                </c:pt>
                <c:pt idx="241">
                  <c:v>399</c:v>
                </c:pt>
                <c:pt idx="242">
                  <c:v>399</c:v>
                </c:pt>
                <c:pt idx="243">
                  <c:v>401</c:v>
                </c:pt>
                <c:pt idx="244">
                  <c:v>403</c:v>
                </c:pt>
                <c:pt idx="245">
                  <c:v>403</c:v>
                </c:pt>
                <c:pt idx="246">
                  <c:v>406</c:v>
                </c:pt>
                <c:pt idx="247">
                  <c:v>406</c:v>
                </c:pt>
                <c:pt idx="248">
                  <c:v>406</c:v>
                </c:pt>
                <c:pt idx="249">
                  <c:v>409</c:v>
                </c:pt>
                <c:pt idx="250">
                  <c:v>414</c:v>
                </c:pt>
                <c:pt idx="251">
                  <c:v>417</c:v>
                </c:pt>
                <c:pt idx="252">
                  <c:v>419</c:v>
                </c:pt>
                <c:pt idx="253">
                  <c:v>422</c:v>
                </c:pt>
                <c:pt idx="254">
                  <c:v>422</c:v>
                </c:pt>
                <c:pt idx="255">
                  <c:v>422</c:v>
                </c:pt>
                <c:pt idx="256">
                  <c:v>423</c:v>
                </c:pt>
                <c:pt idx="257">
                  <c:v>426</c:v>
                </c:pt>
                <c:pt idx="258">
                  <c:v>426</c:v>
                </c:pt>
                <c:pt idx="259">
                  <c:v>426</c:v>
                </c:pt>
                <c:pt idx="260">
                  <c:v>426</c:v>
                </c:pt>
                <c:pt idx="261">
                  <c:v>426</c:v>
                </c:pt>
                <c:pt idx="262">
                  <c:v>426</c:v>
                </c:pt>
                <c:pt idx="263">
                  <c:v>426</c:v>
                </c:pt>
                <c:pt idx="264">
                  <c:v>428</c:v>
                </c:pt>
                <c:pt idx="265">
                  <c:v>438</c:v>
                </c:pt>
                <c:pt idx="266">
                  <c:v>440</c:v>
                </c:pt>
                <c:pt idx="267">
                  <c:v>445</c:v>
                </c:pt>
                <c:pt idx="268">
                  <c:v>445</c:v>
                </c:pt>
                <c:pt idx="269">
                  <c:v>445</c:v>
                </c:pt>
                <c:pt idx="270">
                  <c:v>445</c:v>
                </c:pt>
                <c:pt idx="271">
                  <c:v>445</c:v>
                </c:pt>
                <c:pt idx="272">
                  <c:v>448</c:v>
                </c:pt>
                <c:pt idx="273">
                  <c:v>454</c:v>
                </c:pt>
                <c:pt idx="274">
                  <c:v>456</c:v>
                </c:pt>
                <c:pt idx="275">
                  <c:v>456</c:v>
                </c:pt>
                <c:pt idx="276">
                  <c:v>456</c:v>
                </c:pt>
                <c:pt idx="277">
                  <c:v>460</c:v>
                </c:pt>
                <c:pt idx="278">
                  <c:v>463</c:v>
                </c:pt>
                <c:pt idx="279">
                  <c:v>463</c:v>
                </c:pt>
                <c:pt idx="280">
                  <c:v>469</c:v>
                </c:pt>
                <c:pt idx="281">
                  <c:v>478</c:v>
                </c:pt>
                <c:pt idx="282">
                  <c:v>481</c:v>
                </c:pt>
                <c:pt idx="283">
                  <c:v>481</c:v>
                </c:pt>
                <c:pt idx="284">
                  <c:v>483</c:v>
                </c:pt>
                <c:pt idx="285">
                  <c:v>484</c:v>
                </c:pt>
                <c:pt idx="286">
                  <c:v>484</c:v>
                </c:pt>
                <c:pt idx="287">
                  <c:v>485</c:v>
                </c:pt>
                <c:pt idx="288">
                  <c:v>489</c:v>
                </c:pt>
                <c:pt idx="289">
                  <c:v>489</c:v>
                </c:pt>
                <c:pt idx="290">
                  <c:v>489</c:v>
                </c:pt>
                <c:pt idx="291">
                  <c:v>491</c:v>
                </c:pt>
                <c:pt idx="292">
                  <c:v>492</c:v>
                </c:pt>
                <c:pt idx="293">
                  <c:v>495</c:v>
                </c:pt>
                <c:pt idx="294">
                  <c:v>495</c:v>
                </c:pt>
                <c:pt idx="295">
                  <c:v>499</c:v>
                </c:pt>
                <c:pt idx="296">
                  <c:v>499</c:v>
                </c:pt>
                <c:pt idx="297">
                  <c:v>501</c:v>
                </c:pt>
                <c:pt idx="298">
                  <c:v>501</c:v>
                </c:pt>
                <c:pt idx="299">
                  <c:v>504</c:v>
                </c:pt>
                <c:pt idx="300">
                  <c:v>507</c:v>
                </c:pt>
                <c:pt idx="301">
                  <c:v>509</c:v>
                </c:pt>
                <c:pt idx="302">
                  <c:v>512</c:v>
                </c:pt>
                <c:pt idx="303">
                  <c:v>512</c:v>
                </c:pt>
                <c:pt idx="304">
                  <c:v>512</c:v>
                </c:pt>
                <c:pt idx="305">
                  <c:v>513</c:v>
                </c:pt>
                <c:pt idx="306">
                  <c:v>513</c:v>
                </c:pt>
                <c:pt idx="307">
                  <c:v>514</c:v>
                </c:pt>
                <c:pt idx="308">
                  <c:v>516</c:v>
                </c:pt>
                <c:pt idx="309">
                  <c:v>521</c:v>
                </c:pt>
                <c:pt idx="310">
                  <c:v>521</c:v>
                </c:pt>
                <c:pt idx="311">
                  <c:v>521</c:v>
                </c:pt>
                <c:pt idx="312">
                  <c:v>524</c:v>
                </c:pt>
                <c:pt idx="313">
                  <c:v>528</c:v>
                </c:pt>
                <c:pt idx="314">
                  <c:v>533</c:v>
                </c:pt>
                <c:pt idx="315">
                  <c:v>534</c:v>
                </c:pt>
                <c:pt idx="316">
                  <c:v>537</c:v>
                </c:pt>
                <c:pt idx="317">
                  <c:v>537</c:v>
                </c:pt>
                <c:pt idx="318">
                  <c:v>537</c:v>
                </c:pt>
                <c:pt idx="319">
                  <c:v>543</c:v>
                </c:pt>
                <c:pt idx="320">
                  <c:v>553</c:v>
                </c:pt>
                <c:pt idx="321">
                  <c:v>556</c:v>
                </c:pt>
                <c:pt idx="322">
                  <c:v>560</c:v>
                </c:pt>
                <c:pt idx="323">
                  <c:v>563</c:v>
                </c:pt>
                <c:pt idx="324">
                  <c:v>565</c:v>
                </c:pt>
                <c:pt idx="325">
                  <c:v>565</c:v>
                </c:pt>
                <c:pt idx="326">
                  <c:v>566</c:v>
                </c:pt>
                <c:pt idx="327">
                  <c:v>567</c:v>
                </c:pt>
                <c:pt idx="328">
                  <c:v>568</c:v>
                </c:pt>
                <c:pt idx="329">
                  <c:v>568</c:v>
                </c:pt>
                <c:pt idx="330">
                  <c:v>568</c:v>
                </c:pt>
                <c:pt idx="331">
                  <c:v>568</c:v>
                </c:pt>
                <c:pt idx="332">
                  <c:v>568</c:v>
                </c:pt>
                <c:pt idx="333">
                  <c:v>568</c:v>
                </c:pt>
              </c:numCache>
            </c:numRef>
          </c:val>
          <c:extLst>
            <c:ext xmlns:c16="http://schemas.microsoft.com/office/drawing/2014/chart" uri="{C3380CC4-5D6E-409C-BE32-E72D297353CC}">
              <c16:uniqueId val="{00000002-6576-4F9F-A508-A5305A779DAF}"/>
            </c:ext>
          </c:extLst>
        </c:ser>
        <c:dLbls>
          <c:showLegendKey val="0"/>
          <c:showVal val="0"/>
          <c:showCatName val="0"/>
          <c:showSerName val="0"/>
          <c:showPercent val="0"/>
          <c:showBubbleSize val="0"/>
        </c:dLbls>
        <c:axId val="365319359"/>
        <c:axId val="365320319"/>
      </c:areaChart>
      <c:catAx>
        <c:axId val="365319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320319"/>
        <c:crosses val="autoZero"/>
        <c:auto val="1"/>
        <c:lblAlgn val="ctr"/>
        <c:lblOffset val="100"/>
        <c:noMultiLvlLbl val="0"/>
      </c:catAx>
      <c:valAx>
        <c:axId val="365320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31935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[CCC - CA Log (Current).xlsm]Statistics (OLD)!PivotTable4</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'Statistics (OLD)'!$Y$2</c:f>
              <c:strCache>
                <c:ptCount val="1"/>
                <c:pt idx="0">
                  <c:v>Max of Outstanding on Date</c:v>
                </c:pt>
              </c:strCache>
            </c:strRef>
          </c:tx>
          <c:spPr>
            <a:ln w="28575" cap="rnd">
              <a:solidFill>
                <a:schemeClr val="accent1"/>
              </a:solidFill>
              <a:round/>
            </a:ln>
            <a:effectLst/>
          </c:spPr>
          <c:marker>
            <c:symbol val="none"/>
          </c:marker>
          <c:cat>
            <c:strRef>
              <c:f>'Statistics (OLD)'!$X$3:$X$337</c:f>
              <c:strCache>
                <c:ptCount val="334"/>
                <c:pt idx="0">
                  <c:v>9/1/2022</c:v>
                </c:pt>
                <c:pt idx="1">
                  <c:v>9/2/2022</c:v>
                </c:pt>
                <c:pt idx="2">
                  <c:v>9/3/2022</c:v>
                </c:pt>
                <c:pt idx="3">
                  <c:v>9/4/2022</c:v>
                </c:pt>
                <c:pt idx="4">
                  <c:v>9/5/2022</c:v>
                </c:pt>
                <c:pt idx="5">
                  <c:v>9/6/2022</c:v>
                </c:pt>
                <c:pt idx="6">
                  <c:v>9/7/2022</c:v>
                </c:pt>
                <c:pt idx="7">
                  <c:v>9/8/2022</c:v>
                </c:pt>
                <c:pt idx="8">
                  <c:v>9/9/2022</c:v>
                </c:pt>
                <c:pt idx="9">
                  <c:v>9/10/2022</c:v>
                </c:pt>
                <c:pt idx="10">
                  <c:v>9/11/2022</c:v>
                </c:pt>
                <c:pt idx="11">
                  <c:v>9/12/2022</c:v>
                </c:pt>
                <c:pt idx="12">
                  <c:v>9/13/2022</c:v>
                </c:pt>
                <c:pt idx="13">
                  <c:v>9/14/2022</c:v>
                </c:pt>
                <c:pt idx="14">
                  <c:v>9/15/2022</c:v>
                </c:pt>
                <c:pt idx="15">
                  <c:v>9/16/2022</c:v>
                </c:pt>
                <c:pt idx="16">
                  <c:v>9/17/2022</c:v>
                </c:pt>
                <c:pt idx="17">
                  <c:v>9/18/2022</c:v>
                </c:pt>
                <c:pt idx="18">
                  <c:v>9/19/2022</c:v>
                </c:pt>
                <c:pt idx="19">
                  <c:v>9/20/2022</c:v>
                </c:pt>
                <c:pt idx="20">
                  <c:v>9/21/2022</c:v>
                </c:pt>
                <c:pt idx="21">
                  <c:v>9/22/2022</c:v>
                </c:pt>
                <c:pt idx="22">
                  <c:v>9/23/2022</c:v>
                </c:pt>
                <c:pt idx="23">
                  <c:v>9/24/2022</c:v>
                </c:pt>
                <c:pt idx="24">
                  <c:v>9/25/2022</c:v>
                </c:pt>
                <c:pt idx="25">
                  <c:v>9/26/2022</c:v>
                </c:pt>
                <c:pt idx="26">
                  <c:v>9/27/2022</c:v>
                </c:pt>
                <c:pt idx="27">
                  <c:v>9/28/2022</c:v>
                </c:pt>
                <c:pt idx="28">
                  <c:v>9/29/2022</c:v>
                </c:pt>
                <c:pt idx="29">
                  <c:v>9/30/2022</c:v>
                </c:pt>
                <c:pt idx="30">
                  <c:v>10/1/2022</c:v>
                </c:pt>
                <c:pt idx="31">
                  <c:v>10/2/2022</c:v>
                </c:pt>
                <c:pt idx="32">
                  <c:v>10/3/2022</c:v>
                </c:pt>
                <c:pt idx="33">
                  <c:v>10/4/2022</c:v>
                </c:pt>
                <c:pt idx="34">
                  <c:v>10/5/2022</c:v>
                </c:pt>
                <c:pt idx="35">
                  <c:v>10/6/2022</c:v>
                </c:pt>
                <c:pt idx="36">
                  <c:v>10/7/2022</c:v>
                </c:pt>
                <c:pt idx="37">
                  <c:v>10/8/2022</c:v>
                </c:pt>
                <c:pt idx="38">
                  <c:v>10/9/2022</c:v>
                </c:pt>
                <c:pt idx="39">
                  <c:v>10/10/2022</c:v>
                </c:pt>
                <c:pt idx="40">
                  <c:v>10/11/2022</c:v>
                </c:pt>
                <c:pt idx="41">
                  <c:v>10/12/2022</c:v>
                </c:pt>
                <c:pt idx="42">
                  <c:v>10/13/2022</c:v>
                </c:pt>
                <c:pt idx="43">
                  <c:v>10/14/2022</c:v>
                </c:pt>
                <c:pt idx="44">
                  <c:v>10/15/2022</c:v>
                </c:pt>
                <c:pt idx="45">
                  <c:v>10/16/2022</c:v>
                </c:pt>
                <c:pt idx="46">
                  <c:v>10/17/2022</c:v>
                </c:pt>
                <c:pt idx="47">
                  <c:v>10/18/2022</c:v>
                </c:pt>
                <c:pt idx="48">
                  <c:v>10/19/2022</c:v>
                </c:pt>
                <c:pt idx="49">
                  <c:v>10/20/2022</c:v>
                </c:pt>
                <c:pt idx="50">
                  <c:v>10/21/2022</c:v>
                </c:pt>
                <c:pt idx="51">
                  <c:v>10/22/2022</c:v>
                </c:pt>
                <c:pt idx="52">
                  <c:v>10/23/2022</c:v>
                </c:pt>
                <c:pt idx="53">
                  <c:v>10/24/2022</c:v>
                </c:pt>
                <c:pt idx="54">
                  <c:v>10/25/2022</c:v>
                </c:pt>
                <c:pt idx="55">
                  <c:v>10/26/2022</c:v>
                </c:pt>
                <c:pt idx="56">
                  <c:v>10/27/2022</c:v>
                </c:pt>
                <c:pt idx="57">
                  <c:v>10/28/2022</c:v>
                </c:pt>
                <c:pt idx="58">
                  <c:v>10/29/2022</c:v>
                </c:pt>
                <c:pt idx="59">
                  <c:v>10/30/2022</c:v>
                </c:pt>
                <c:pt idx="60">
                  <c:v>10/31/2022</c:v>
                </c:pt>
                <c:pt idx="61">
                  <c:v>11/1/2022</c:v>
                </c:pt>
                <c:pt idx="62">
                  <c:v>11/2/2022</c:v>
                </c:pt>
                <c:pt idx="63">
                  <c:v>11/3/2022</c:v>
                </c:pt>
                <c:pt idx="64">
                  <c:v>11/4/2022</c:v>
                </c:pt>
                <c:pt idx="65">
                  <c:v>11/5/2022</c:v>
                </c:pt>
                <c:pt idx="66">
                  <c:v>11/6/2022</c:v>
                </c:pt>
                <c:pt idx="67">
                  <c:v>11/7/2022</c:v>
                </c:pt>
                <c:pt idx="68">
                  <c:v>11/8/2022</c:v>
                </c:pt>
                <c:pt idx="69">
                  <c:v>11/9/2022</c:v>
                </c:pt>
                <c:pt idx="70">
                  <c:v>11/10/2022</c:v>
                </c:pt>
                <c:pt idx="71">
                  <c:v>11/11/2022</c:v>
                </c:pt>
                <c:pt idx="72">
                  <c:v>11/12/2022</c:v>
                </c:pt>
                <c:pt idx="73">
                  <c:v>11/13/2022</c:v>
                </c:pt>
                <c:pt idx="74">
                  <c:v>11/14/2022</c:v>
                </c:pt>
                <c:pt idx="75">
                  <c:v>11/15/2022</c:v>
                </c:pt>
                <c:pt idx="76">
                  <c:v>11/16/2022</c:v>
                </c:pt>
                <c:pt idx="77">
                  <c:v>11/17/2022</c:v>
                </c:pt>
                <c:pt idx="78">
                  <c:v>11/18/2022</c:v>
                </c:pt>
                <c:pt idx="79">
                  <c:v>11/19/2022</c:v>
                </c:pt>
                <c:pt idx="80">
                  <c:v>11/20/2022</c:v>
                </c:pt>
                <c:pt idx="81">
                  <c:v>11/21/2022</c:v>
                </c:pt>
                <c:pt idx="82">
                  <c:v>11/22/2022</c:v>
                </c:pt>
                <c:pt idx="83">
                  <c:v>11/23/2022</c:v>
                </c:pt>
                <c:pt idx="84">
                  <c:v>11/24/2022</c:v>
                </c:pt>
                <c:pt idx="85">
                  <c:v>11/25/2022</c:v>
                </c:pt>
                <c:pt idx="86">
                  <c:v>11/26/2022</c:v>
                </c:pt>
                <c:pt idx="87">
                  <c:v>11/27/2022</c:v>
                </c:pt>
                <c:pt idx="88">
                  <c:v>11/28/2022</c:v>
                </c:pt>
                <c:pt idx="89">
                  <c:v>11/29/2022</c:v>
                </c:pt>
                <c:pt idx="90">
                  <c:v>11/30/2022</c:v>
                </c:pt>
                <c:pt idx="91">
                  <c:v>12/1/2022</c:v>
                </c:pt>
                <c:pt idx="92">
                  <c:v>12/2/2022</c:v>
                </c:pt>
                <c:pt idx="93">
                  <c:v>12/3/2022</c:v>
                </c:pt>
                <c:pt idx="94">
                  <c:v>12/4/2022</c:v>
                </c:pt>
                <c:pt idx="95">
                  <c:v>12/5/2022</c:v>
                </c:pt>
                <c:pt idx="96">
                  <c:v>12/6/2022</c:v>
                </c:pt>
                <c:pt idx="97">
                  <c:v>12/7/2022</c:v>
                </c:pt>
                <c:pt idx="98">
                  <c:v>12/8/2022</c:v>
                </c:pt>
                <c:pt idx="99">
                  <c:v>12/9/2022</c:v>
                </c:pt>
                <c:pt idx="100">
                  <c:v>12/10/2022</c:v>
                </c:pt>
                <c:pt idx="101">
                  <c:v>12/11/2022</c:v>
                </c:pt>
                <c:pt idx="102">
                  <c:v>12/12/2022</c:v>
                </c:pt>
                <c:pt idx="103">
                  <c:v>12/13/2022</c:v>
                </c:pt>
                <c:pt idx="104">
                  <c:v>12/14/2022</c:v>
                </c:pt>
                <c:pt idx="105">
                  <c:v>12/15/2022</c:v>
                </c:pt>
                <c:pt idx="106">
                  <c:v>12/16/2022</c:v>
                </c:pt>
                <c:pt idx="107">
                  <c:v>12/17/2022</c:v>
                </c:pt>
                <c:pt idx="108">
                  <c:v>12/18/2022</c:v>
                </c:pt>
                <c:pt idx="109">
                  <c:v>12/19/2022</c:v>
                </c:pt>
                <c:pt idx="110">
                  <c:v>12/20/2022</c:v>
                </c:pt>
                <c:pt idx="111">
                  <c:v>12/21/2022</c:v>
                </c:pt>
                <c:pt idx="112">
                  <c:v>12/22/2022</c:v>
                </c:pt>
                <c:pt idx="113">
                  <c:v>12/23/2022</c:v>
                </c:pt>
                <c:pt idx="114">
                  <c:v>12/24/2022</c:v>
                </c:pt>
                <c:pt idx="115">
                  <c:v>12/25/2022</c:v>
                </c:pt>
                <c:pt idx="116">
                  <c:v>12/26/2022</c:v>
                </c:pt>
                <c:pt idx="117">
                  <c:v>12/27/2022</c:v>
                </c:pt>
                <c:pt idx="118">
                  <c:v>12/28/2022</c:v>
                </c:pt>
                <c:pt idx="119">
                  <c:v>12/29/2022</c:v>
                </c:pt>
                <c:pt idx="120">
                  <c:v>12/30/2022</c:v>
                </c:pt>
                <c:pt idx="121">
                  <c:v>12/31/2022</c:v>
                </c:pt>
                <c:pt idx="122">
                  <c:v>1/1/2023</c:v>
                </c:pt>
                <c:pt idx="123">
                  <c:v>1/2/2023</c:v>
                </c:pt>
                <c:pt idx="124">
                  <c:v>1/3/2023</c:v>
                </c:pt>
                <c:pt idx="125">
                  <c:v>1/4/2023</c:v>
                </c:pt>
                <c:pt idx="126">
                  <c:v>1/5/2023</c:v>
                </c:pt>
                <c:pt idx="127">
                  <c:v>1/6/2023</c:v>
                </c:pt>
                <c:pt idx="128">
                  <c:v>1/7/2023</c:v>
                </c:pt>
                <c:pt idx="129">
                  <c:v>1/8/2023</c:v>
                </c:pt>
                <c:pt idx="130">
                  <c:v>1/9/2023</c:v>
                </c:pt>
                <c:pt idx="131">
                  <c:v>1/10/2023</c:v>
                </c:pt>
                <c:pt idx="132">
                  <c:v>1/11/2023</c:v>
                </c:pt>
                <c:pt idx="133">
                  <c:v>1/12/2023</c:v>
                </c:pt>
                <c:pt idx="134">
                  <c:v>1/13/2023</c:v>
                </c:pt>
                <c:pt idx="135">
                  <c:v>1/14/2023</c:v>
                </c:pt>
                <c:pt idx="136">
                  <c:v>1/15/2023</c:v>
                </c:pt>
                <c:pt idx="137">
                  <c:v>1/16/2023</c:v>
                </c:pt>
                <c:pt idx="138">
                  <c:v>1/17/2023</c:v>
                </c:pt>
                <c:pt idx="139">
                  <c:v>1/18/2023</c:v>
                </c:pt>
                <c:pt idx="140">
                  <c:v>1/19/2023</c:v>
                </c:pt>
                <c:pt idx="141">
                  <c:v>1/20/2023</c:v>
                </c:pt>
                <c:pt idx="142">
                  <c:v>1/21/2023</c:v>
                </c:pt>
                <c:pt idx="143">
                  <c:v>1/22/2023</c:v>
                </c:pt>
                <c:pt idx="144">
                  <c:v>1/23/2023</c:v>
                </c:pt>
                <c:pt idx="145">
                  <c:v>1/24/2023</c:v>
                </c:pt>
                <c:pt idx="146">
                  <c:v>1/25/2023</c:v>
                </c:pt>
                <c:pt idx="147">
                  <c:v>1/26/2023</c:v>
                </c:pt>
                <c:pt idx="148">
                  <c:v>1/27/2023</c:v>
                </c:pt>
                <c:pt idx="149">
                  <c:v>1/28/2023</c:v>
                </c:pt>
                <c:pt idx="150">
                  <c:v>1/29/2023</c:v>
                </c:pt>
                <c:pt idx="151">
                  <c:v>1/30/2023</c:v>
                </c:pt>
                <c:pt idx="152">
                  <c:v>1/31/2023</c:v>
                </c:pt>
                <c:pt idx="153">
                  <c:v>2/1/2023</c:v>
                </c:pt>
                <c:pt idx="154">
                  <c:v>2/2/2023</c:v>
                </c:pt>
                <c:pt idx="155">
                  <c:v>2/3/2023</c:v>
                </c:pt>
                <c:pt idx="156">
                  <c:v>2/4/2023</c:v>
                </c:pt>
                <c:pt idx="157">
                  <c:v>2/5/2023</c:v>
                </c:pt>
                <c:pt idx="158">
                  <c:v>2/6/2023</c:v>
                </c:pt>
                <c:pt idx="159">
                  <c:v>2/7/2023</c:v>
                </c:pt>
                <c:pt idx="160">
                  <c:v>2/8/2023</c:v>
                </c:pt>
                <c:pt idx="161">
                  <c:v>2/9/2023</c:v>
                </c:pt>
                <c:pt idx="162">
                  <c:v>2/10/2023</c:v>
                </c:pt>
                <c:pt idx="163">
                  <c:v>2/11/2023</c:v>
                </c:pt>
                <c:pt idx="164">
                  <c:v>2/12/2023</c:v>
                </c:pt>
                <c:pt idx="165">
                  <c:v>2/13/2023</c:v>
                </c:pt>
                <c:pt idx="166">
                  <c:v>2/14/2023</c:v>
                </c:pt>
                <c:pt idx="167">
                  <c:v>2/15/2023</c:v>
                </c:pt>
                <c:pt idx="168">
                  <c:v>2/16/2023</c:v>
                </c:pt>
                <c:pt idx="169">
                  <c:v>2/17/2023</c:v>
                </c:pt>
                <c:pt idx="170">
                  <c:v>2/18/2023</c:v>
                </c:pt>
                <c:pt idx="171">
                  <c:v>2/19/2023</c:v>
                </c:pt>
                <c:pt idx="172">
                  <c:v>2/20/2023</c:v>
                </c:pt>
                <c:pt idx="173">
                  <c:v>2/21/2023</c:v>
                </c:pt>
                <c:pt idx="174">
                  <c:v>2/22/2023</c:v>
                </c:pt>
                <c:pt idx="175">
                  <c:v>2/23/2023</c:v>
                </c:pt>
                <c:pt idx="176">
                  <c:v>2/24/2023</c:v>
                </c:pt>
                <c:pt idx="177">
                  <c:v>2/25/2023</c:v>
                </c:pt>
                <c:pt idx="178">
                  <c:v>2/26/2023</c:v>
                </c:pt>
                <c:pt idx="179">
                  <c:v>2/27/2023</c:v>
                </c:pt>
                <c:pt idx="180">
                  <c:v>2/28/2023</c:v>
                </c:pt>
                <c:pt idx="181">
                  <c:v>3/1/2023</c:v>
                </c:pt>
                <c:pt idx="182">
                  <c:v>3/2/2023</c:v>
                </c:pt>
                <c:pt idx="183">
                  <c:v>3/3/2023</c:v>
                </c:pt>
                <c:pt idx="184">
                  <c:v>3/4/2023</c:v>
                </c:pt>
                <c:pt idx="185">
                  <c:v>3/5/2023</c:v>
                </c:pt>
                <c:pt idx="186">
                  <c:v>3/6/2023</c:v>
                </c:pt>
                <c:pt idx="187">
                  <c:v>3/7/2023</c:v>
                </c:pt>
                <c:pt idx="188">
                  <c:v>3/8/2023</c:v>
                </c:pt>
                <c:pt idx="189">
                  <c:v>3/9/2023</c:v>
                </c:pt>
                <c:pt idx="190">
                  <c:v>3/10/2023</c:v>
                </c:pt>
                <c:pt idx="191">
                  <c:v>3/11/2023</c:v>
                </c:pt>
                <c:pt idx="192">
                  <c:v>3/12/2023</c:v>
                </c:pt>
                <c:pt idx="193">
                  <c:v>3/13/2023</c:v>
                </c:pt>
                <c:pt idx="194">
                  <c:v>3/14/2023</c:v>
                </c:pt>
                <c:pt idx="195">
                  <c:v>3/15/2023</c:v>
                </c:pt>
                <c:pt idx="196">
                  <c:v>3/16/2023</c:v>
                </c:pt>
                <c:pt idx="197">
                  <c:v>3/17/2023</c:v>
                </c:pt>
                <c:pt idx="198">
                  <c:v>3/18/2023</c:v>
                </c:pt>
                <c:pt idx="199">
                  <c:v>3/19/2023</c:v>
                </c:pt>
                <c:pt idx="200">
                  <c:v>3/20/2023</c:v>
                </c:pt>
                <c:pt idx="201">
                  <c:v>3/21/2023</c:v>
                </c:pt>
                <c:pt idx="202">
                  <c:v>3/22/2023</c:v>
                </c:pt>
                <c:pt idx="203">
                  <c:v>3/23/2023</c:v>
                </c:pt>
                <c:pt idx="204">
                  <c:v>3/24/2023</c:v>
                </c:pt>
                <c:pt idx="205">
                  <c:v>3/25/2023</c:v>
                </c:pt>
                <c:pt idx="206">
                  <c:v>3/26/2023</c:v>
                </c:pt>
                <c:pt idx="207">
                  <c:v>3/27/2023</c:v>
                </c:pt>
                <c:pt idx="208">
                  <c:v>3/28/2023</c:v>
                </c:pt>
                <c:pt idx="209">
                  <c:v>3/29/2023</c:v>
                </c:pt>
                <c:pt idx="210">
                  <c:v>3/30/2023</c:v>
                </c:pt>
                <c:pt idx="211">
                  <c:v>3/31/2023</c:v>
                </c:pt>
                <c:pt idx="212">
                  <c:v>4/1/2023</c:v>
                </c:pt>
                <c:pt idx="213">
                  <c:v>4/2/2023</c:v>
                </c:pt>
                <c:pt idx="214">
                  <c:v>4/3/2023</c:v>
                </c:pt>
                <c:pt idx="215">
                  <c:v>4/4/2023</c:v>
                </c:pt>
                <c:pt idx="216">
                  <c:v>4/5/2023</c:v>
                </c:pt>
                <c:pt idx="217">
                  <c:v>4/6/2023</c:v>
                </c:pt>
                <c:pt idx="218">
                  <c:v>4/7/2023</c:v>
                </c:pt>
                <c:pt idx="219">
                  <c:v>4/8/2023</c:v>
                </c:pt>
                <c:pt idx="220">
                  <c:v>4/9/2023</c:v>
                </c:pt>
                <c:pt idx="221">
                  <c:v>4/10/2023</c:v>
                </c:pt>
                <c:pt idx="222">
                  <c:v>4/11/2023</c:v>
                </c:pt>
                <c:pt idx="223">
                  <c:v>4/12/2023</c:v>
                </c:pt>
                <c:pt idx="224">
                  <c:v>4/13/2023</c:v>
                </c:pt>
                <c:pt idx="225">
                  <c:v>4/14/2023</c:v>
                </c:pt>
                <c:pt idx="226">
                  <c:v>4/15/2023</c:v>
                </c:pt>
                <c:pt idx="227">
                  <c:v>4/16/2023</c:v>
                </c:pt>
                <c:pt idx="228">
                  <c:v>4/17/2023</c:v>
                </c:pt>
                <c:pt idx="229">
                  <c:v>4/18/2023</c:v>
                </c:pt>
                <c:pt idx="230">
                  <c:v>4/19/2023</c:v>
                </c:pt>
                <c:pt idx="231">
                  <c:v>4/20/2023</c:v>
                </c:pt>
                <c:pt idx="232">
                  <c:v>4/21/2023</c:v>
                </c:pt>
                <c:pt idx="233">
                  <c:v>4/22/2023</c:v>
                </c:pt>
                <c:pt idx="234">
                  <c:v>4/23/2023</c:v>
                </c:pt>
                <c:pt idx="235">
                  <c:v>4/24/2023</c:v>
                </c:pt>
                <c:pt idx="236">
                  <c:v>4/25/2023</c:v>
                </c:pt>
                <c:pt idx="237">
                  <c:v>4/26/2023</c:v>
                </c:pt>
                <c:pt idx="238">
                  <c:v>4/27/2023</c:v>
                </c:pt>
                <c:pt idx="239">
                  <c:v>4/28/2023</c:v>
                </c:pt>
                <c:pt idx="240">
                  <c:v>4/29/2023</c:v>
                </c:pt>
                <c:pt idx="241">
                  <c:v>4/30/2023</c:v>
                </c:pt>
                <c:pt idx="242">
                  <c:v>5/1/2023</c:v>
                </c:pt>
                <c:pt idx="243">
                  <c:v>5/2/2023</c:v>
                </c:pt>
                <c:pt idx="244">
                  <c:v>5/3/2023</c:v>
                </c:pt>
                <c:pt idx="245">
                  <c:v>5/4/2023</c:v>
                </c:pt>
                <c:pt idx="246">
                  <c:v>5/5/2023</c:v>
                </c:pt>
                <c:pt idx="247">
                  <c:v>5/6/2023</c:v>
                </c:pt>
                <c:pt idx="248">
                  <c:v>5/7/2023</c:v>
                </c:pt>
                <c:pt idx="249">
                  <c:v>5/8/2023</c:v>
                </c:pt>
                <c:pt idx="250">
                  <c:v>5/9/2023</c:v>
                </c:pt>
                <c:pt idx="251">
                  <c:v>5/10/2023</c:v>
                </c:pt>
                <c:pt idx="252">
                  <c:v>5/11/2023</c:v>
                </c:pt>
                <c:pt idx="253">
                  <c:v>5/12/2023</c:v>
                </c:pt>
                <c:pt idx="254">
                  <c:v>5/13/2023</c:v>
                </c:pt>
                <c:pt idx="255">
                  <c:v>5/14/2023</c:v>
                </c:pt>
                <c:pt idx="256">
                  <c:v>5/15/2023</c:v>
                </c:pt>
                <c:pt idx="257">
                  <c:v>5/16/2023</c:v>
                </c:pt>
                <c:pt idx="258">
                  <c:v>5/17/2023</c:v>
                </c:pt>
                <c:pt idx="259">
                  <c:v>5/18/2023</c:v>
                </c:pt>
                <c:pt idx="260">
                  <c:v>5/19/2023</c:v>
                </c:pt>
                <c:pt idx="261">
                  <c:v>5/20/2023</c:v>
                </c:pt>
                <c:pt idx="262">
                  <c:v>5/21/2023</c:v>
                </c:pt>
                <c:pt idx="263">
                  <c:v>5/22/2023</c:v>
                </c:pt>
                <c:pt idx="264">
                  <c:v>5/23/2023</c:v>
                </c:pt>
                <c:pt idx="265">
                  <c:v>5/24/2023</c:v>
                </c:pt>
                <c:pt idx="266">
                  <c:v>5/25/2023</c:v>
                </c:pt>
                <c:pt idx="267">
                  <c:v>5/26/2023</c:v>
                </c:pt>
                <c:pt idx="268">
                  <c:v>5/27/2023</c:v>
                </c:pt>
                <c:pt idx="269">
                  <c:v>5/28/2023</c:v>
                </c:pt>
                <c:pt idx="270">
                  <c:v>5/29/2023</c:v>
                </c:pt>
                <c:pt idx="271">
                  <c:v>5/30/2023</c:v>
                </c:pt>
                <c:pt idx="272">
                  <c:v>5/31/2023</c:v>
                </c:pt>
                <c:pt idx="273">
                  <c:v>6/1/2023</c:v>
                </c:pt>
                <c:pt idx="274">
                  <c:v>6/2/2023</c:v>
                </c:pt>
                <c:pt idx="275">
                  <c:v>6/3/2023</c:v>
                </c:pt>
                <c:pt idx="276">
                  <c:v>6/4/2023</c:v>
                </c:pt>
                <c:pt idx="277">
                  <c:v>6/5/2023</c:v>
                </c:pt>
                <c:pt idx="278">
                  <c:v>6/6/2023</c:v>
                </c:pt>
                <c:pt idx="279">
                  <c:v>6/7/2023</c:v>
                </c:pt>
                <c:pt idx="280">
                  <c:v>6/8/2023</c:v>
                </c:pt>
                <c:pt idx="281">
                  <c:v>6/9/2023</c:v>
                </c:pt>
                <c:pt idx="282">
                  <c:v>6/10/2023</c:v>
                </c:pt>
                <c:pt idx="283">
                  <c:v>6/11/2023</c:v>
                </c:pt>
                <c:pt idx="284">
                  <c:v>6/12/2023</c:v>
                </c:pt>
                <c:pt idx="285">
                  <c:v>6/13/2023</c:v>
                </c:pt>
                <c:pt idx="286">
                  <c:v>6/14/2023</c:v>
                </c:pt>
                <c:pt idx="287">
                  <c:v>6/15/2023</c:v>
                </c:pt>
                <c:pt idx="288">
                  <c:v>6/16/2023</c:v>
                </c:pt>
                <c:pt idx="289">
                  <c:v>6/17/2023</c:v>
                </c:pt>
                <c:pt idx="290">
                  <c:v>6/18/2023</c:v>
                </c:pt>
                <c:pt idx="291">
                  <c:v>6/19/2023</c:v>
                </c:pt>
                <c:pt idx="292">
                  <c:v>6/20/2023</c:v>
                </c:pt>
                <c:pt idx="293">
                  <c:v>6/21/2023</c:v>
                </c:pt>
                <c:pt idx="294">
                  <c:v>6/22/2023</c:v>
                </c:pt>
                <c:pt idx="295">
                  <c:v>6/23/2023</c:v>
                </c:pt>
                <c:pt idx="296">
                  <c:v>6/24/2023</c:v>
                </c:pt>
                <c:pt idx="297">
                  <c:v>6/25/2023</c:v>
                </c:pt>
                <c:pt idx="298">
                  <c:v>6/26/2023</c:v>
                </c:pt>
                <c:pt idx="299">
                  <c:v>6/27/2023</c:v>
                </c:pt>
                <c:pt idx="300">
                  <c:v>6/28/2023</c:v>
                </c:pt>
                <c:pt idx="301">
                  <c:v>6/29/2023</c:v>
                </c:pt>
                <c:pt idx="302">
                  <c:v>6/30/2023</c:v>
                </c:pt>
                <c:pt idx="303">
                  <c:v>7/1/2023</c:v>
                </c:pt>
                <c:pt idx="304">
                  <c:v>7/2/2023</c:v>
                </c:pt>
                <c:pt idx="305">
                  <c:v>7/3/2023</c:v>
                </c:pt>
                <c:pt idx="306">
                  <c:v>7/4/2023</c:v>
                </c:pt>
                <c:pt idx="307">
                  <c:v>7/5/2023</c:v>
                </c:pt>
                <c:pt idx="308">
                  <c:v>7/6/2023</c:v>
                </c:pt>
                <c:pt idx="309">
                  <c:v>7/7/2023</c:v>
                </c:pt>
                <c:pt idx="310">
                  <c:v>7/8/2023</c:v>
                </c:pt>
                <c:pt idx="311">
                  <c:v>7/9/2023</c:v>
                </c:pt>
                <c:pt idx="312">
                  <c:v>7/10/2023</c:v>
                </c:pt>
                <c:pt idx="313">
                  <c:v>7/11/2023</c:v>
                </c:pt>
                <c:pt idx="314">
                  <c:v>7/12/2023</c:v>
                </c:pt>
                <c:pt idx="315">
                  <c:v>7/13/2023</c:v>
                </c:pt>
                <c:pt idx="316">
                  <c:v>7/14/2023</c:v>
                </c:pt>
                <c:pt idx="317">
                  <c:v>7/15/2023</c:v>
                </c:pt>
                <c:pt idx="318">
                  <c:v>7/16/2023</c:v>
                </c:pt>
                <c:pt idx="319">
                  <c:v>7/17/2023</c:v>
                </c:pt>
                <c:pt idx="320">
                  <c:v>7/18/2023</c:v>
                </c:pt>
                <c:pt idx="321">
                  <c:v>7/19/2023</c:v>
                </c:pt>
                <c:pt idx="322">
                  <c:v>7/20/2023</c:v>
                </c:pt>
                <c:pt idx="323">
                  <c:v>7/21/2023</c:v>
                </c:pt>
                <c:pt idx="324">
                  <c:v>7/22/2023</c:v>
                </c:pt>
                <c:pt idx="325">
                  <c:v>7/23/2023</c:v>
                </c:pt>
                <c:pt idx="326">
                  <c:v>7/24/2023</c:v>
                </c:pt>
                <c:pt idx="327">
                  <c:v>7/25/2023</c:v>
                </c:pt>
                <c:pt idx="328">
                  <c:v>7/26/2023</c:v>
                </c:pt>
                <c:pt idx="329">
                  <c:v>7/27/2023</c:v>
                </c:pt>
                <c:pt idx="330">
                  <c:v>7/28/2023</c:v>
                </c:pt>
                <c:pt idx="331">
                  <c:v>7/29/2023</c:v>
                </c:pt>
                <c:pt idx="332">
                  <c:v>7/30/2023</c:v>
                </c:pt>
                <c:pt idx="333">
                  <c:v>7/31/2023</c:v>
                </c:pt>
              </c:strCache>
            </c:strRef>
          </c:cat>
          <c:val>
            <c:numRef>
              <c:f>'Statistics (OLD)'!$Y$3:$Y$337</c:f>
              <c:numCache>
                <c:formatCode>General</c:formatCode>
                <c:ptCount val="334"/>
                <c:pt idx="0">
                  <c:v>1</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1</c:v>
                </c:pt>
                <c:pt idx="20">
                  <c:v>1</c:v>
                </c:pt>
                <c:pt idx="21">
                  <c:v>1</c:v>
                </c:pt>
                <c:pt idx="22">
                  <c:v>1</c:v>
                </c:pt>
                <c:pt idx="23">
                  <c:v>1</c:v>
                </c:pt>
                <c:pt idx="24">
                  <c:v>1</c:v>
                </c:pt>
                <c:pt idx="25">
                  <c:v>1</c:v>
                </c:pt>
                <c:pt idx="26">
                  <c:v>1</c:v>
                </c:pt>
                <c:pt idx="27">
                  <c:v>1</c:v>
                </c:pt>
                <c:pt idx="28">
                  <c:v>2</c:v>
                </c:pt>
                <c:pt idx="29">
                  <c:v>2</c:v>
                </c:pt>
                <c:pt idx="30">
                  <c:v>2</c:v>
                </c:pt>
                <c:pt idx="31">
                  <c:v>2</c:v>
                </c:pt>
                <c:pt idx="32">
                  <c:v>21</c:v>
                </c:pt>
                <c:pt idx="33">
                  <c:v>13</c:v>
                </c:pt>
                <c:pt idx="34">
                  <c:v>13</c:v>
                </c:pt>
                <c:pt idx="35">
                  <c:v>14</c:v>
                </c:pt>
                <c:pt idx="36">
                  <c:v>12</c:v>
                </c:pt>
                <c:pt idx="37">
                  <c:v>10</c:v>
                </c:pt>
                <c:pt idx="38">
                  <c:v>10</c:v>
                </c:pt>
                <c:pt idx="39">
                  <c:v>9</c:v>
                </c:pt>
                <c:pt idx="40">
                  <c:v>21</c:v>
                </c:pt>
                <c:pt idx="41">
                  <c:v>18</c:v>
                </c:pt>
                <c:pt idx="42">
                  <c:v>21</c:v>
                </c:pt>
                <c:pt idx="43">
                  <c:v>15</c:v>
                </c:pt>
                <c:pt idx="44">
                  <c:v>15</c:v>
                </c:pt>
                <c:pt idx="45">
                  <c:v>15</c:v>
                </c:pt>
                <c:pt idx="46">
                  <c:v>11</c:v>
                </c:pt>
                <c:pt idx="47">
                  <c:v>7</c:v>
                </c:pt>
                <c:pt idx="48">
                  <c:v>6</c:v>
                </c:pt>
                <c:pt idx="49">
                  <c:v>4</c:v>
                </c:pt>
                <c:pt idx="50">
                  <c:v>4</c:v>
                </c:pt>
                <c:pt idx="51">
                  <c:v>4</c:v>
                </c:pt>
                <c:pt idx="52">
                  <c:v>4</c:v>
                </c:pt>
                <c:pt idx="53">
                  <c:v>7</c:v>
                </c:pt>
                <c:pt idx="54">
                  <c:v>11</c:v>
                </c:pt>
                <c:pt idx="55">
                  <c:v>11</c:v>
                </c:pt>
                <c:pt idx="56">
                  <c:v>6</c:v>
                </c:pt>
                <c:pt idx="57">
                  <c:v>5</c:v>
                </c:pt>
                <c:pt idx="58">
                  <c:v>5</c:v>
                </c:pt>
                <c:pt idx="59">
                  <c:v>5</c:v>
                </c:pt>
                <c:pt idx="60">
                  <c:v>4</c:v>
                </c:pt>
                <c:pt idx="61">
                  <c:v>9</c:v>
                </c:pt>
                <c:pt idx="62">
                  <c:v>11</c:v>
                </c:pt>
                <c:pt idx="63">
                  <c:v>11</c:v>
                </c:pt>
                <c:pt idx="64">
                  <c:v>12</c:v>
                </c:pt>
                <c:pt idx="65">
                  <c:v>11</c:v>
                </c:pt>
                <c:pt idx="66">
                  <c:v>11</c:v>
                </c:pt>
                <c:pt idx="67">
                  <c:v>12</c:v>
                </c:pt>
                <c:pt idx="68">
                  <c:v>9</c:v>
                </c:pt>
                <c:pt idx="69">
                  <c:v>9</c:v>
                </c:pt>
                <c:pt idx="70">
                  <c:v>10</c:v>
                </c:pt>
                <c:pt idx="71">
                  <c:v>14</c:v>
                </c:pt>
                <c:pt idx="72">
                  <c:v>14</c:v>
                </c:pt>
                <c:pt idx="73">
                  <c:v>14</c:v>
                </c:pt>
                <c:pt idx="74">
                  <c:v>18</c:v>
                </c:pt>
                <c:pt idx="75">
                  <c:v>14</c:v>
                </c:pt>
                <c:pt idx="76">
                  <c:v>15</c:v>
                </c:pt>
                <c:pt idx="77">
                  <c:v>19</c:v>
                </c:pt>
                <c:pt idx="78">
                  <c:v>23</c:v>
                </c:pt>
                <c:pt idx="79">
                  <c:v>23</c:v>
                </c:pt>
                <c:pt idx="80">
                  <c:v>23</c:v>
                </c:pt>
                <c:pt idx="81">
                  <c:v>23</c:v>
                </c:pt>
                <c:pt idx="82">
                  <c:v>19</c:v>
                </c:pt>
                <c:pt idx="83">
                  <c:v>9</c:v>
                </c:pt>
                <c:pt idx="84">
                  <c:v>9</c:v>
                </c:pt>
                <c:pt idx="85">
                  <c:v>9</c:v>
                </c:pt>
                <c:pt idx="86">
                  <c:v>9</c:v>
                </c:pt>
                <c:pt idx="87">
                  <c:v>9</c:v>
                </c:pt>
                <c:pt idx="88">
                  <c:v>5</c:v>
                </c:pt>
                <c:pt idx="89">
                  <c:v>12</c:v>
                </c:pt>
                <c:pt idx="90">
                  <c:v>7</c:v>
                </c:pt>
                <c:pt idx="91">
                  <c:v>14</c:v>
                </c:pt>
                <c:pt idx="92">
                  <c:v>13</c:v>
                </c:pt>
                <c:pt idx="93">
                  <c:v>12</c:v>
                </c:pt>
                <c:pt idx="94">
                  <c:v>12</c:v>
                </c:pt>
                <c:pt idx="95">
                  <c:v>15</c:v>
                </c:pt>
                <c:pt idx="96">
                  <c:v>10</c:v>
                </c:pt>
                <c:pt idx="97">
                  <c:v>8</c:v>
                </c:pt>
                <c:pt idx="98">
                  <c:v>6</c:v>
                </c:pt>
                <c:pt idx="99">
                  <c:v>4</c:v>
                </c:pt>
                <c:pt idx="100">
                  <c:v>4</c:v>
                </c:pt>
                <c:pt idx="101">
                  <c:v>4</c:v>
                </c:pt>
                <c:pt idx="102">
                  <c:v>11</c:v>
                </c:pt>
                <c:pt idx="103">
                  <c:v>18</c:v>
                </c:pt>
                <c:pt idx="104">
                  <c:v>28</c:v>
                </c:pt>
                <c:pt idx="105">
                  <c:v>24</c:v>
                </c:pt>
                <c:pt idx="106">
                  <c:v>16</c:v>
                </c:pt>
                <c:pt idx="107">
                  <c:v>15</c:v>
                </c:pt>
                <c:pt idx="108">
                  <c:v>15</c:v>
                </c:pt>
                <c:pt idx="109">
                  <c:v>16</c:v>
                </c:pt>
                <c:pt idx="110">
                  <c:v>12</c:v>
                </c:pt>
                <c:pt idx="111">
                  <c:v>6</c:v>
                </c:pt>
                <c:pt idx="112">
                  <c:v>8</c:v>
                </c:pt>
                <c:pt idx="113">
                  <c:v>8</c:v>
                </c:pt>
                <c:pt idx="114">
                  <c:v>8</c:v>
                </c:pt>
                <c:pt idx="115">
                  <c:v>8</c:v>
                </c:pt>
                <c:pt idx="116">
                  <c:v>8</c:v>
                </c:pt>
                <c:pt idx="117">
                  <c:v>14</c:v>
                </c:pt>
                <c:pt idx="118">
                  <c:v>19</c:v>
                </c:pt>
                <c:pt idx="119">
                  <c:v>16</c:v>
                </c:pt>
                <c:pt idx="120">
                  <c:v>16</c:v>
                </c:pt>
                <c:pt idx="121">
                  <c:v>16</c:v>
                </c:pt>
                <c:pt idx="122">
                  <c:v>16</c:v>
                </c:pt>
                <c:pt idx="123">
                  <c:v>16</c:v>
                </c:pt>
                <c:pt idx="124">
                  <c:v>12</c:v>
                </c:pt>
                <c:pt idx="125">
                  <c:v>7</c:v>
                </c:pt>
                <c:pt idx="126">
                  <c:v>8</c:v>
                </c:pt>
                <c:pt idx="127">
                  <c:v>6</c:v>
                </c:pt>
                <c:pt idx="128">
                  <c:v>5</c:v>
                </c:pt>
                <c:pt idx="129">
                  <c:v>5</c:v>
                </c:pt>
                <c:pt idx="130">
                  <c:v>5</c:v>
                </c:pt>
                <c:pt idx="131">
                  <c:v>3</c:v>
                </c:pt>
                <c:pt idx="132">
                  <c:v>4</c:v>
                </c:pt>
                <c:pt idx="133">
                  <c:v>6</c:v>
                </c:pt>
                <c:pt idx="134">
                  <c:v>6</c:v>
                </c:pt>
                <c:pt idx="135">
                  <c:v>6</c:v>
                </c:pt>
                <c:pt idx="136">
                  <c:v>6</c:v>
                </c:pt>
                <c:pt idx="137">
                  <c:v>10</c:v>
                </c:pt>
                <c:pt idx="138">
                  <c:v>10</c:v>
                </c:pt>
                <c:pt idx="139">
                  <c:v>8</c:v>
                </c:pt>
                <c:pt idx="140">
                  <c:v>13</c:v>
                </c:pt>
                <c:pt idx="141">
                  <c:v>16</c:v>
                </c:pt>
                <c:pt idx="142">
                  <c:v>16</c:v>
                </c:pt>
                <c:pt idx="143">
                  <c:v>16</c:v>
                </c:pt>
                <c:pt idx="144">
                  <c:v>10</c:v>
                </c:pt>
                <c:pt idx="145">
                  <c:v>10</c:v>
                </c:pt>
                <c:pt idx="146">
                  <c:v>10</c:v>
                </c:pt>
                <c:pt idx="147">
                  <c:v>10</c:v>
                </c:pt>
                <c:pt idx="148">
                  <c:v>4</c:v>
                </c:pt>
                <c:pt idx="149">
                  <c:v>4</c:v>
                </c:pt>
                <c:pt idx="150">
                  <c:v>4</c:v>
                </c:pt>
                <c:pt idx="151">
                  <c:v>8</c:v>
                </c:pt>
                <c:pt idx="152">
                  <c:v>5</c:v>
                </c:pt>
                <c:pt idx="153">
                  <c:v>5</c:v>
                </c:pt>
                <c:pt idx="154">
                  <c:v>6</c:v>
                </c:pt>
                <c:pt idx="155">
                  <c:v>5</c:v>
                </c:pt>
                <c:pt idx="156">
                  <c:v>5</c:v>
                </c:pt>
                <c:pt idx="157">
                  <c:v>5</c:v>
                </c:pt>
                <c:pt idx="158">
                  <c:v>5</c:v>
                </c:pt>
                <c:pt idx="159">
                  <c:v>5</c:v>
                </c:pt>
                <c:pt idx="160">
                  <c:v>18</c:v>
                </c:pt>
                <c:pt idx="161">
                  <c:v>16</c:v>
                </c:pt>
                <c:pt idx="162">
                  <c:v>16</c:v>
                </c:pt>
                <c:pt idx="163">
                  <c:v>16</c:v>
                </c:pt>
                <c:pt idx="164">
                  <c:v>16</c:v>
                </c:pt>
                <c:pt idx="165">
                  <c:v>20</c:v>
                </c:pt>
                <c:pt idx="166">
                  <c:v>23</c:v>
                </c:pt>
                <c:pt idx="167">
                  <c:v>17</c:v>
                </c:pt>
                <c:pt idx="168">
                  <c:v>18</c:v>
                </c:pt>
                <c:pt idx="169">
                  <c:v>15</c:v>
                </c:pt>
                <c:pt idx="170">
                  <c:v>15</c:v>
                </c:pt>
                <c:pt idx="171">
                  <c:v>15</c:v>
                </c:pt>
                <c:pt idx="172">
                  <c:v>16</c:v>
                </c:pt>
                <c:pt idx="173">
                  <c:v>15</c:v>
                </c:pt>
                <c:pt idx="174">
                  <c:v>13</c:v>
                </c:pt>
                <c:pt idx="175">
                  <c:v>14</c:v>
                </c:pt>
                <c:pt idx="176">
                  <c:v>14</c:v>
                </c:pt>
                <c:pt idx="177">
                  <c:v>13</c:v>
                </c:pt>
                <c:pt idx="178">
                  <c:v>13</c:v>
                </c:pt>
                <c:pt idx="179">
                  <c:v>15</c:v>
                </c:pt>
                <c:pt idx="180">
                  <c:v>17</c:v>
                </c:pt>
                <c:pt idx="181">
                  <c:v>13</c:v>
                </c:pt>
                <c:pt idx="182">
                  <c:v>15</c:v>
                </c:pt>
                <c:pt idx="183">
                  <c:v>15</c:v>
                </c:pt>
                <c:pt idx="184">
                  <c:v>13</c:v>
                </c:pt>
                <c:pt idx="185">
                  <c:v>13</c:v>
                </c:pt>
                <c:pt idx="186">
                  <c:v>15</c:v>
                </c:pt>
                <c:pt idx="187">
                  <c:v>18</c:v>
                </c:pt>
                <c:pt idx="188">
                  <c:v>19</c:v>
                </c:pt>
                <c:pt idx="189">
                  <c:v>26</c:v>
                </c:pt>
                <c:pt idx="190">
                  <c:v>25</c:v>
                </c:pt>
                <c:pt idx="191">
                  <c:v>25</c:v>
                </c:pt>
                <c:pt idx="192">
                  <c:v>25</c:v>
                </c:pt>
                <c:pt idx="193">
                  <c:v>19</c:v>
                </c:pt>
                <c:pt idx="194">
                  <c:v>16</c:v>
                </c:pt>
                <c:pt idx="195">
                  <c:v>10</c:v>
                </c:pt>
                <c:pt idx="196">
                  <c:v>9</c:v>
                </c:pt>
                <c:pt idx="197">
                  <c:v>9</c:v>
                </c:pt>
                <c:pt idx="198">
                  <c:v>9</c:v>
                </c:pt>
                <c:pt idx="199">
                  <c:v>9</c:v>
                </c:pt>
                <c:pt idx="200">
                  <c:v>11</c:v>
                </c:pt>
                <c:pt idx="201">
                  <c:v>8</c:v>
                </c:pt>
                <c:pt idx="202">
                  <c:v>7</c:v>
                </c:pt>
                <c:pt idx="203">
                  <c:v>9</c:v>
                </c:pt>
                <c:pt idx="204">
                  <c:v>16</c:v>
                </c:pt>
                <c:pt idx="205">
                  <c:v>16</c:v>
                </c:pt>
                <c:pt idx="206">
                  <c:v>16</c:v>
                </c:pt>
                <c:pt idx="207">
                  <c:v>18</c:v>
                </c:pt>
                <c:pt idx="208">
                  <c:v>21</c:v>
                </c:pt>
                <c:pt idx="209">
                  <c:v>16</c:v>
                </c:pt>
                <c:pt idx="210">
                  <c:v>14</c:v>
                </c:pt>
                <c:pt idx="211">
                  <c:v>14</c:v>
                </c:pt>
                <c:pt idx="212">
                  <c:v>14</c:v>
                </c:pt>
                <c:pt idx="213">
                  <c:v>14</c:v>
                </c:pt>
                <c:pt idx="214">
                  <c:v>16</c:v>
                </c:pt>
                <c:pt idx="215">
                  <c:v>26</c:v>
                </c:pt>
                <c:pt idx="216">
                  <c:v>25</c:v>
                </c:pt>
                <c:pt idx="217">
                  <c:v>18</c:v>
                </c:pt>
                <c:pt idx="218">
                  <c:v>17</c:v>
                </c:pt>
                <c:pt idx="219">
                  <c:v>17</c:v>
                </c:pt>
                <c:pt idx="220">
                  <c:v>18</c:v>
                </c:pt>
                <c:pt idx="221">
                  <c:v>16</c:v>
                </c:pt>
                <c:pt idx="222">
                  <c:v>16</c:v>
                </c:pt>
                <c:pt idx="223">
                  <c:v>13</c:v>
                </c:pt>
                <c:pt idx="224">
                  <c:v>13</c:v>
                </c:pt>
                <c:pt idx="225">
                  <c:v>12</c:v>
                </c:pt>
                <c:pt idx="226">
                  <c:v>12</c:v>
                </c:pt>
                <c:pt idx="227">
                  <c:v>12</c:v>
                </c:pt>
                <c:pt idx="228">
                  <c:v>14</c:v>
                </c:pt>
                <c:pt idx="229">
                  <c:v>14</c:v>
                </c:pt>
                <c:pt idx="230">
                  <c:v>16</c:v>
                </c:pt>
                <c:pt idx="231">
                  <c:v>16</c:v>
                </c:pt>
                <c:pt idx="232">
                  <c:v>10</c:v>
                </c:pt>
                <c:pt idx="233">
                  <c:v>10</c:v>
                </c:pt>
                <c:pt idx="234">
                  <c:v>10</c:v>
                </c:pt>
                <c:pt idx="235">
                  <c:v>12</c:v>
                </c:pt>
                <c:pt idx="236">
                  <c:v>9</c:v>
                </c:pt>
                <c:pt idx="237">
                  <c:v>9</c:v>
                </c:pt>
                <c:pt idx="238">
                  <c:v>9</c:v>
                </c:pt>
                <c:pt idx="239">
                  <c:v>10</c:v>
                </c:pt>
                <c:pt idx="240">
                  <c:v>9</c:v>
                </c:pt>
                <c:pt idx="241">
                  <c:v>9</c:v>
                </c:pt>
                <c:pt idx="242">
                  <c:v>9</c:v>
                </c:pt>
                <c:pt idx="243">
                  <c:v>15</c:v>
                </c:pt>
                <c:pt idx="244">
                  <c:v>17</c:v>
                </c:pt>
                <c:pt idx="245">
                  <c:v>17</c:v>
                </c:pt>
                <c:pt idx="246">
                  <c:v>15</c:v>
                </c:pt>
                <c:pt idx="247">
                  <c:v>15</c:v>
                </c:pt>
                <c:pt idx="248">
                  <c:v>18</c:v>
                </c:pt>
                <c:pt idx="249">
                  <c:v>16</c:v>
                </c:pt>
                <c:pt idx="250">
                  <c:v>13</c:v>
                </c:pt>
                <c:pt idx="251">
                  <c:v>11</c:v>
                </c:pt>
                <c:pt idx="252">
                  <c:v>10</c:v>
                </c:pt>
                <c:pt idx="253">
                  <c:v>10</c:v>
                </c:pt>
                <c:pt idx="254">
                  <c:v>10</c:v>
                </c:pt>
                <c:pt idx="255">
                  <c:v>10</c:v>
                </c:pt>
                <c:pt idx="256">
                  <c:v>11</c:v>
                </c:pt>
                <c:pt idx="257">
                  <c:v>9</c:v>
                </c:pt>
                <c:pt idx="258">
                  <c:v>9</c:v>
                </c:pt>
                <c:pt idx="259">
                  <c:v>9</c:v>
                </c:pt>
                <c:pt idx="260">
                  <c:v>21</c:v>
                </c:pt>
                <c:pt idx="261">
                  <c:v>21</c:v>
                </c:pt>
                <c:pt idx="262">
                  <c:v>21</c:v>
                </c:pt>
                <c:pt idx="263">
                  <c:v>22</c:v>
                </c:pt>
                <c:pt idx="264">
                  <c:v>27</c:v>
                </c:pt>
                <c:pt idx="265">
                  <c:v>19</c:v>
                </c:pt>
                <c:pt idx="266">
                  <c:v>17</c:v>
                </c:pt>
                <c:pt idx="267">
                  <c:v>14</c:v>
                </c:pt>
                <c:pt idx="268">
                  <c:v>14</c:v>
                </c:pt>
                <c:pt idx="269">
                  <c:v>14</c:v>
                </c:pt>
                <c:pt idx="270">
                  <c:v>14</c:v>
                </c:pt>
                <c:pt idx="271">
                  <c:v>20</c:v>
                </c:pt>
                <c:pt idx="272">
                  <c:v>17</c:v>
                </c:pt>
                <c:pt idx="273">
                  <c:v>12</c:v>
                </c:pt>
                <c:pt idx="274">
                  <c:v>12</c:v>
                </c:pt>
                <c:pt idx="275">
                  <c:v>12</c:v>
                </c:pt>
                <c:pt idx="276">
                  <c:v>12</c:v>
                </c:pt>
                <c:pt idx="277">
                  <c:v>9</c:v>
                </c:pt>
                <c:pt idx="278">
                  <c:v>7</c:v>
                </c:pt>
                <c:pt idx="279">
                  <c:v>11</c:v>
                </c:pt>
                <c:pt idx="280">
                  <c:v>21</c:v>
                </c:pt>
                <c:pt idx="281">
                  <c:v>12</c:v>
                </c:pt>
                <c:pt idx="282">
                  <c:v>9</c:v>
                </c:pt>
                <c:pt idx="283">
                  <c:v>9</c:v>
                </c:pt>
                <c:pt idx="284">
                  <c:v>7</c:v>
                </c:pt>
                <c:pt idx="285">
                  <c:v>6</c:v>
                </c:pt>
                <c:pt idx="286">
                  <c:v>9</c:v>
                </c:pt>
                <c:pt idx="287">
                  <c:v>16</c:v>
                </c:pt>
                <c:pt idx="288">
                  <c:v>15</c:v>
                </c:pt>
                <c:pt idx="289">
                  <c:v>15</c:v>
                </c:pt>
                <c:pt idx="290">
                  <c:v>15</c:v>
                </c:pt>
                <c:pt idx="291">
                  <c:v>16</c:v>
                </c:pt>
                <c:pt idx="292">
                  <c:v>17</c:v>
                </c:pt>
                <c:pt idx="293">
                  <c:v>18</c:v>
                </c:pt>
                <c:pt idx="294">
                  <c:v>18</c:v>
                </c:pt>
                <c:pt idx="295">
                  <c:v>18</c:v>
                </c:pt>
                <c:pt idx="296">
                  <c:v>18</c:v>
                </c:pt>
                <c:pt idx="297">
                  <c:v>16</c:v>
                </c:pt>
                <c:pt idx="298">
                  <c:v>23</c:v>
                </c:pt>
                <c:pt idx="299">
                  <c:v>20</c:v>
                </c:pt>
                <c:pt idx="300">
                  <c:v>18</c:v>
                </c:pt>
                <c:pt idx="301">
                  <c:v>17</c:v>
                </c:pt>
                <c:pt idx="302">
                  <c:v>16</c:v>
                </c:pt>
                <c:pt idx="303">
                  <c:v>16</c:v>
                </c:pt>
                <c:pt idx="304">
                  <c:v>16</c:v>
                </c:pt>
                <c:pt idx="305">
                  <c:v>15</c:v>
                </c:pt>
                <c:pt idx="306">
                  <c:v>15</c:v>
                </c:pt>
                <c:pt idx="307">
                  <c:v>24</c:v>
                </c:pt>
                <c:pt idx="308">
                  <c:v>23</c:v>
                </c:pt>
                <c:pt idx="309">
                  <c:v>20</c:v>
                </c:pt>
                <c:pt idx="310">
                  <c:v>20</c:v>
                </c:pt>
                <c:pt idx="311">
                  <c:v>20</c:v>
                </c:pt>
                <c:pt idx="312">
                  <c:v>21</c:v>
                </c:pt>
                <c:pt idx="313">
                  <c:v>20</c:v>
                </c:pt>
                <c:pt idx="314">
                  <c:v>16</c:v>
                </c:pt>
                <c:pt idx="315">
                  <c:v>16</c:v>
                </c:pt>
                <c:pt idx="316">
                  <c:v>17</c:v>
                </c:pt>
                <c:pt idx="317">
                  <c:v>17</c:v>
                </c:pt>
                <c:pt idx="318">
                  <c:v>17</c:v>
                </c:pt>
                <c:pt idx="319">
                  <c:v>20</c:v>
                </c:pt>
                <c:pt idx="320">
                  <c:v>10</c:v>
                </c:pt>
                <c:pt idx="321">
                  <c:v>9</c:v>
                </c:pt>
                <c:pt idx="322">
                  <c:v>10</c:v>
                </c:pt>
                <c:pt idx="323">
                  <c:v>8</c:v>
                </c:pt>
                <c:pt idx="324">
                  <c:v>6</c:v>
                </c:pt>
                <c:pt idx="325">
                  <c:v>6</c:v>
                </c:pt>
                <c:pt idx="326">
                  <c:v>5</c:v>
                </c:pt>
                <c:pt idx="327">
                  <c:v>5</c:v>
                </c:pt>
                <c:pt idx="328">
                  <c:v>4</c:v>
                </c:pt>
                <c:pt idx="329">
                  <c:v>4</c:v>
                </c:pt>
                <c:pt idx="330">
                  <c:v>4</c:v>
                </c:pt>
                <c:pt idx="331">
                  <c:v>4</c:v>
                </c:pt>
                <c:pt idx="332">
                  <c:v>4</c:v>
                </c:pt>
                <c:pt idx="333">
                  <c:v>4</c:v>
                </c:pt>
              </c:numCache>
            </c:numRef>
          </c:val>
          <c:smooth val="0"/>
          <c:extLst>
            <c:ext xmlns:c16="http://schemas.microsoft.com/office/drawing/2014/chart" uri="{C3380CC4-5D6E-409C-BE32-E72D297353CC}">
              <c16:uniqueId val="{00000000-2B2F-4E67-B98F-6861E3E2BCA0}"/>
            </c:ext>
          </c:extLst>
        </c:ser>
        <c:ser>
          <c:idx val="1"/>
          <c:order val="1"/>
          <c:tx>
            <c:strRef>
              <c:f>'Statistics (OLD)'!$Z$2</c:f>
              <c:strCache>
                <c:ptCount val="1"/>
                <c:pt idx="0">
                  <c:v>Max of # Received on Date</c:v>
                </c:pt>
              </c:strCache>
            </c:strRef>
          </c:tx>
          <c:spPr>
            <a:ln w="28575" cap="rnd">
              <a:solidFill>
                <a:schemeClr val="accent2"/>
              </a:solidFill>
              <a:round/>
            </a:ln>
            <a:effectLst/>
          </c:spPr>
          <c:marker>
            <c:symbol val="none"/>
          </c:marker>
          <c:cat>
            <c:strRef>
              <c:f>'Statistics (OLD)'!$X$3:$X$337</c:f>
              <c:strCache>
                <c:ptCount val="334"/>
                <c:pt idx="0">
                  <c:v>9/1/2022</c:v>
                </c:pt>
                <c:pt idx="1">
                  <c:v>9/2/2022</c:v>
                </c:pt>
                <c:pt idx="2">
                  <c:v>9/3/2022</c:v>
                </c:pt>
                <c:pt idx="3">
                  <c:v>9/4/2022</c:v>
                </c:pt>
                <c:pt idx="4">
                  <c:v>9/5/2022</c:v>
                </c:pt>
                <c:pt idx="5">
                  <c:v>9/6/2022</c:v>
                </c:pt>
                <c:pt idx="6">
                  <c:v>9/7/2022</c:v>
                </c:pt>
                <c:pt idx="7">
                  <c:v>9/8/2022</c:v>
                </c:pt>
                <c:pt idx="8">
                  <c:v>9/9/2022</c:v>
                </c:pt>
                <c:pt idx="9">
                  <c:v>9/10/2022</c:v>
                </c:pt>
                <c:pt idx="10">
                  <c:v>9/11/2022</c:v>
                </c:pt>
                <c:pt idx="11">
                  <c:v>9/12/2022</c:v>
                </c:pt>
                <c:pt idx="12">
                  <c:v>9/13/2022</c:v>
                </c:pt>
                <c:pt idx="13">
                  <c:v>9/14/2022</c:v>
                </c:pt>
                <c:pt idx="14">
                  <c:v>9/15/2022</c:v>
                </c:pt>
                <c:pt idx="15">
                  <c:v>9/16/2022</c:v>
                </c:pt>
                <c:pt idx="16">
                  <c:v>9/17/2022</c:v>
                </c:pt>
                <c:pt idx="17">
                  <c:v>9/18/2022</c:v>
                </c:pt>
                <c:pt idx="18">
                  <c:v>9/19/2022</c:v>
                </c:pt>
                <c:pt idx="19">
                  <c:v>9/20/2022</c:v>
                </c:pt>
                <c:pt idx="20">
                  <c:v>9/21/2022</c:v>
                </c:pt>
                <c:pt idx="21">
                  <c:v>9/22/2022</c:v>
                </c:pt>
                <c:pt idx="22">
                  <c:v>9/23/2022</c:v>
                </c:pt>
                <c:pt idx="23">
                  <c:v>9/24/2022</c:v>
                </c:pt>
                <c:pt idx="24">
                  <c:v>9/25/2022</c:v>
                </c:pt>
                <c:pt idx="25">
                  <c:v>9/26/2022</c:v>
                </c:pt>
                <c:pt idx="26">
                  <c:v>9/27/2022</c:v>
                </c:pt>
                <c:pt idx="27">
                  <c:v>9/28/2022</c:v>
                </c:pt>
                <c:pt idx="28">
                  <c:v>9/29/2022</c:v>
                </c:pt>
                <c:pt idx="29">
                  <c:v>9/30/2022</c:v>
                </c:pt>
                <c:pt idx="30">
                  <c:v>10/1/2022</c:v>
                </c:pt>
                <c:pt idx="31">
                  <c:v>10/2/2022</c:v>
                </c:pt>
                <c:pt idx="32">
                  <c:v>10/3/2022</c:v>
                </c:pt>
                <c:pt idx="33">
                  <c:v>10/4/2022</c:v>
                </c:pt>
                <c:pt idx="34">
                  <c:v>10/5/2022</c:v>
                </c:pt>
                <c:pt idx="35">
                  <c:v>10/6/2022</c:v>
                </c:pt>
                <c:pt idx="36">
                  <c:v>10/7/2022</c:v>
                </c:pt>
                <c:pt idx="37">
                  <c:v>10/8/2022</c:v>
                </c:pt>
                <c:pt idx="38">
                  <c:v>10/9/2022</c:v>
                </c:pt>
                <c:pt idx="39">
                  <c:v>10/10/2022</c:v>
                </c:pt>
                <c:pt idx="40">
                  <c:v>10/11/2022</c:v>
                </c:pt>
                <c:pt idx="41">
                  <c:v>10/12/2022</c:v>
                </c:pt>
                <c:pt idx="42">
                  <c:v>10/13/2022</c:v>
                </c:pt>
                <c:pt idx="43">
                  <c:v>10/14/2022</c:v>
                </c:pt>
                <c:pt idx="44">
                  <c:v>10/15/2022</c:v>
                </c:pt>
                <c:pt idx="45">
                  <c:v>10/16/2022</c:v>
                </c:pt>
                <c:pt idx="46">
                  <c:v>10/17/2022</c:v>
                </c:pt>
                <c:pt idx="47">
                  <c:v>10/18/2022</c:v>
                </c:pt>
                <c:pt idx="48">
                  <c:v>10/19/2022</c:v>
                </c:pt>
                <c:pt idx="49">
                  <c:v>10/20/2022</c:v>
                </c:pt>
                <c:pt idx="50">
                  <c:v>10/21/2022</c:v>
                </c:pt>
                <c:pt idx="51">
                  <c:v>10/22/2022</c:v>
                </c:pt>
                <c:pt idx="52">
                  <c:v>10/23/2022</c:v>
                </c:pt>
                <c:pt idx="53">
                  <c:v>10/24/2022</c:v>
                </c:pt>
                <c:pt idx="54">
                  <c:v>10/25/2022</c:v>
                </c:pt>
                <c:pt idx="55">
                  <c:v>10/26/2022</c:v>
                </c:pt>
                <c:pt idx="56">
                  <c:v>10/27/2022</c:v>
                </c:pt>
                <c:pt idx="57">
                  <c:v>10/28/2022</c:v>
                </c:pt>
                <c:pt idx="58">
                  <c:v>10/29/2022</c:v>
                </c:pt>
                <c:pt idx="59">
                  <c:v>10/30/2022</c:v>
                </c:pt>
                <c:pt idx="60">
                  <c:v>10/31/2022</c:v>
                </c:pt>
                <c:pt idx="61">
                  <c:v>11/1/2022</c:v>
                </c:pt>
                <c:pt idx="62">
                  <c:v>11/2/2022</c:v>
                </c:pt>
                <c:pt idx="63">
                  <c:v>11/3/2022</c:v>
                </c:pt>
                <c:pt idx="64">
                  <c:v>11/4/2022</c:v>
                </c:pt>
                <c:pt idx="65">
                  <c:v>11/5/2022</c:v>
                </c:pt>
                <c:pt idx="66">
                  <c:v>11/6/2022</c:v>
                </c:pt>
                <c:pt idx="67">
                  <c:v>11/7/2022</c:v>
                </c:pt>
                <c:pt idx="68">
                  <c:v>11/8/2022</c:v>
                </c:pt>
                <c:pt idx="69">
                  <c:v>11/9/2022</c:v>
                </c:pt>
                <c:pt idx="70">
                  <c:v>11/10/2022</c:v>
                </c:pt>
                <c:pt idx="71">
                  <c:v>11/11/2022</c:v>
                </c:pt>
                <c:pt idx="72">
                  <c:v>11/12/2022</c:v>
                </c:pt>
                <c:pt idx="73">
                  <c:v>11/13/2022</c:v>
                </c:pt>
                <c:pt idx="74">
                  <c:v>11/14/2022</c:v>
                </c:pt>
                <c:pt idx="75">
                  <c:v>11/15/2022</c:v>
                </c:pt>
                <c:pt idx="76">
                  <c:v>11/16/2022</c:v>
                </c:pt>
                <c:pt idx="77">
                  <c:v>11/17/2022</c:v>
                </c:pt>
                <c:pt idx="78">
                  <c:v>11/18/2022</c:v>
                </c:pt>
                <c:pt idx="79">
                  <c:v>11/19/2022</c:v>
                </c:pt>
                <c:pt idx="80">
                  <c:v>11/20/2022</c:v>
                </c:pt>
                <c:pt idx="81">
                  <c:v>11/21/2022</c:v>
                </c:pt>
                <c:pt idx="82">
                  <c:v>11/22/2022</c:v>
                </c:pt>
                <c:pt idx="83">
                  <c:v>11/23/2022</c:v>
                </c:pt>
                <c:pt idx="84">
                  <c:v>11/24/2022</c:v>
                </c:pt>
                <c:pt idx="85">
                  <c:v>11/25/2022</c:v>
                </c:pt>
                <c:pt idx="86">
                  <c:v>11/26/2022</c:v>
                </c:pt>
                <c:pt idx="87">
                  <c:v>11/27/2022</c:v>
                </c:pt>
                <c:pt idx="88">
                  <c:v>11/28/2022</c:v>
                </c:pt>
                <c:pt idx="89">
                  <c:v>11/29/2022</c:v>
                </c:pt>
                <c:pt idx="90">
                  <c:v>11/30/2022</c:v>
                </c:pt>
                <c:pt idx="91">
                  <c:v>12/1/2022</c:v>
                </c:pt>
                <c:pt idx="92">
                  <c:v>12/2/2022</c:v>
                </c:pt>
                <c:pt idx="93">
                  <c:v>12/3/2022</c:v>
                </c:pt>
                <c:pt idx="94">
                  <c:v>12/4/2022</c:v>
                </c:pt>
                <c:pt idx="95">
                  <c:v>12/5/2022</c:v>
                </c:pt>
                <c:pt idx="96">
                  <c:v>12/6/2022</c:v>
                </c:pt>
                <c:pt idx="97">
                  <c:v>12/7/2022</c:v>
                </c:pt>
                <c:pt idx="98">
                  <c:v>12/8/2022</c:v>
                </c:pt>
                <c:pt idx="99">
                  <c:v>12/9/2022</c:v>
                </c:pt>
                <c:pt idx="100">
                  <c:v>12/10/2022</c:v>
                </c:pt>
                <c:pt idx="101">
                  <c:v>12/11/2022</c:v>
                </c:pt>
                <c:pt idx="102">
                  <c:v>12/12/2022</c:v>
                </c:pt>
                <c:pt idx="103">
                  <c:v>12/13/2022</c:v>
                </c:pt>
                <c:pt idx="104">
                  <c:v>12/14/2022</c:v>
                </c:pt>
                <c:pt idx="105">
                  <c:v>12/15/2022</c:v>
                </c:pt>
                <c:pt idx="106">
                  <c:v>12/16/2022</c:v>
                </c:pt>
                <c:pt idx="107">
                  <c:v>12/17/2022</c:v>
                </c:pt>
                <c:pt idx="108">
                  <c:v>12/18/2022</c:v>
                </c:pt>
                <c:pt idx="109">
                  <c:v>12/19/2022</c:v>
                </c:pt>
                <c:pt idx="110">
                  <c:v>12/20/2022</c:v>
                </c:pt>
                <c:pt idx="111">
                  <c:v>12/21/2022</c:v>
                </c:pt>
                <c:pt idx="112">
                  <c:v>12/22/2022</c:v>
                </c:pt>
                <c:pt idx="113">
                  <c:v>12/23/2022</c:v>
                </c:pt>
                <c:pt idx="114">
                  <c:v>12/24/2022</c:v>
                </c:pt>
                <c:pt idx="115">
                  <c:v>12/25/2022</c:v>
                </c:pt>
                <c:pt idx="116">
                  <c:v>12/26/2022</c:v>
                </c:pt>
                <c:pt idx="117">
                  <c:v>12/27/2022</c:v>
                </c:pt>
                <c:pt idx="118">
                  <c:v>12/28/2022</c:v>
                </c:pt>
                <c:pt idx="119">
                  <c:v>12/29/2022</c:v>
                </c:pt>
                <c:pt idx="120">
                  <c:v>12/30/2022</c:v>
                </c:pt>
                <c:pt idx="121">
                  <c:v>12/31/2022</c:v>
                </c:pt>
                <c:pt idx="122">
                  <c:v>1/1/2023</c:v>
                </c:pt>
                <c:pt idx="123">
                  <c:v>1/2/2023</c:v>
                </c:pt>
                <c:pt idx="124">
                  <c:v>1/3/2023</c:v>
                </c:pt>
                <c:pt idx="125">
                  <c:v>1/4/2023</c:v>
                </c:pt>
                <c:pt idx="126">
                  <c:v>1/5/2023</c:v>
                </c:pt>
                <c:pt idx="127">
                  <c:v>1/6/2023</c:v>
                </c:pt>
                <c:pt idx="128">
                  <c:v>1/7/2023</c:v>
                </c:pt>
                <c:pt idx="129">
                  <c:v>1/8/2023</c:v>
                </c:pt>
                <c:pt idx="130">
                  <c:v>1/9/2023</c:v>
                </c:pt>
                <c:pt idx="131">
                  <c:v>1/10/2023</c:v>
                </c:pt>
                <c:pt idx="132">
                  <c:v>1/11/2023</c:v>
                </c:pt>
                <c:pt idx="133">
                  <c:v>1/12/2023</c:v>
                </c:pt>
                <c:pt idx="134">
                  <c:v>1/13/2023</c:v>
                </c:pt>
                <c:pt idx="135">
                  <c:v>1/14/2023</c:v>
                </c:pt>
                <c:pt idx="136">
                  <c:v>1/15/2023</c:v>
                </c:pt>
                <c:pt idx="137">
                  <c:v>1/16/2023</c:v>
                </c:pt>
                <c:pt idx="138">
                  <c:v>1/17/2023</c:v>
                </c:pt>
                <c:pt idx="139">
                  <c:v>1/18/2023</c:v>
                </c:pt>
                <c:pt idx="140">
                  <c:v>1/19/2023</c:v>
                </c:pt>
                <c:pt idx="141">
                  <c:v>1/20/2023</c:v>
                </c:pt>
                <c:pt idx="142">
                  <c:v>1/21/2023</c:v>
                </c:pt>
                <c:pt idx="143">
                  <c:v>1/22/2023</c:v>
                </c:pt>
                <c:pt idx="144">
                  <c:v>1/23/2023</c:v>
                </c:pt>
                <c:pt idx="145">
                  <c:v>1/24/2023</c:v>
                </c:pt>
                <c:pt idx="146">
                  <c:v>1/25/2023</c:v>
                </c:pt>
                <c:pt idx="147">
                  <c:v>1/26/2023</c:v>
                </c:pt>
                <c:pt idx="148">
                  <c:v>1/27/2023</c:v>
                </c:pt>
                <c:pt idx="149">
                  <c:v>1/28/2023</c:v>
                </c:pt>
                <c:pt idx="150">
                  <c:v>1/29/2023</c:v>
                </c:pt>
                <c:pt idx="151">
                  <c:v>1/30/2023</c:v>
                </c:pt>
                <c:pt idx="152">
                  <c:v>1/31/2023</c:v>
                </c:pt>
                <c:pt idx="153">
                  <c:v>2/1/2023</c:v>
                </c:pt>
                <c:pt idx="154">
                  <c:v>2/2/2023</c:v>
                </c:pt>
                <c:pt idx="155">
                  <c:v>2/3/2023</c:v>
                </c:pt>
                <c:pt idx="156">
                  <c:v>2/4/2023</c:v>
                </c:pt>
                <c:pt idx="157">
                  <c:v>2/5/2023</c:v>
                </c:pt>
                <c:pt idx="158">
                  <c:v>2/6/2023</c:v>
                </c:pt>
                <c:pt idx="159">
                  <c:v>2/7/2023</c:v>
                </c:pt>
                <c:pt idx="160">
                  <c:v>2/8/2023</c:v>
                </c:pt>
                <c:pt idx="161">
                  <c:v>2/9/2023</c:v>
                </c:pt>
                <c:pt idx="162">
                  <c:v>2/10/2023</c:v>
                </c:pt>
                <c:pt idx="163">
                  <c:v>2/11/2023</c:v>
                </c:pt>
                <c:pt idx="164">
                  <c:v>2/12/2023</c:v>
                </c:pt>
                <c:pt idx="165">
                  <c:v>2/13/2023</c:v>
                </c:pt>
                <c:pt idx="166">
                  <c:v>2/14/2023</c:v>
                </c:pt>
                <c:pt idx="167">
                  <c:v>2/15/2023</c:v>
                </c:pt>
                <c:pt idx="168">
                  <c:v>2/16/2023</c:v>
                </c:pt>
                <c:pt idx="169">
                  <c:v>2/17/2023</c:v>
                </c:pt>
                <c:pt idx="170">
                  <c:v>2/18/2023</c:v>
                </c:pt>
                <c:pt idx="171">
                  <c:v>2/19/2023</c:v>
                </c:pt>
                <c:pt idx="172">
                  <c:v>2/20/2023</c:v>
                </c:pt>
                <c:pt idx="173">
                  <c:v>2/21/2023</c:v>
                </c:pt>
                <c:pt idx="174">
                  <c:v>2/22/2023</c:v>
                </c:pt>
                <c:pt idx="175">
                  <c:v>2/23/2023</c:v>
                </c:pt>
                <c:pt idx="176">
                  <c:v>2/24/2023</c:v>
                </c:pt>
                <c:pt idx="177">
                  <c:v>2/25/2023</c:v>
                </c:pt>
                <c:pt idx="178">
                  <c:v>2/26/2023</c:v>
                </c:pt>
                <c:pt idx="179">
                  <c:v>2/27/2023</c:v>
                </c:pt>
                <c:pt idx="180">
                  <c:v>2/28/2023</c:v>
                </c:pt>
                <c:pt idx="181">
                  <c:v>3/1/2023</c:v>
                </c:pt>
                <c:pt idx="182">
                  <c:v>3/2/2023</c:v>
                </c:pt>
                <c:pt idx="183">
                  <c:v>3/3/2023</c:v>
                </c:pt>
                <c:pt idx="184">
                  <c:v>3/4/2023</c:v>
                </c:pt>
                <c:pt idx="185">
                  <c:v>3/5/2023</c:v>
                </c:pt>
                <c:pt idx="186">
                  <c:v>3/6/2023</c:v>
                </c:pt>
                <c:pt idx="187">
                  <c:v>3/7/2023</c:v>
                </c:pt>
                <c:pt idx="188">
                  <c:v>3/8/2023</c:v>
                </c:pt>
                <c:pt idx="189">
                  <c:v>3/9/2023</c:v>
                </c:pt>
                <c:pt idx="190">
                  <c:v>3/10/2023</c:v>
                </c:pt>
                <c:pt idx="191">
                  <c:v>3/11/2023</c:v>
                </c:pt>
                <c:pt idx="192">
                  <c:v>3/12/2023</c:v>
                </c:pt>
                <c:pt idx="193">
                  <c:v>3/13/2023</c:v>
                </c:pt>
                <c:pt idx="194">
                  <c:v>3/14/2023</c:v>
                </c:pt>
                <c:pt idx="195">
                  <c:v>3/15/2023</c:v>
                </c:pt>
                <c:pt idx="196">
                  <c:v>3/16/2023</c:v>
                </c:pt>
                <c:pt idx="197">
                  <c:v>3/17/2023</c:v>
                </c:pt>
                <c:pt idx="198">
                  <c:v>3/18/2023</c:v>
                </c:pt>
                <c:pt idx="199">
                  <c:v>3/19/2023</c:v>
                </c:pt>
                <c:pt idx="200">
                  <c:v>3/20/2023</c:v>
                </c:pt>
                <c:pt idx="201">
                  <c:v>3/21/2023</c:v>
                </c:pt>
                <c:pt idx="202">
                  <c:v>3/22/2023</c:v>
                </c:pt>
                <c:pt idx="203">
                  <c:v>3/23/2023</c:v>
                </c:pt>
                <c:pt idx="204">
                  <c:v>3/24/2023</c:v>
                </c:pt>
                <c:pt idx="205">
                  <c:v>3/25/2023</c:v>
                </c:pt>
                <c:pt idx="206">
                  <c:v>3/26/2023</c:v>
                </c:pt>
                <c:pt idx="207">
                  <c:v>3/27/2023</c:v>
                </c:pt>
                <c:pt idx="208">
                  <c:v>3/28/2023</c:v>
                </c:pt>
                <c:pt idx="209">
                  <c:v>3/29/2023</c:v>
                </c:pt>
                <c:pt idx="210">
                  <c:v>3/30/2023</c:v>
                </c:pt>
                <c:pt idx="211">
                  <c:v>3/31/2023</c:v>
                </c:pt>
                <c:pt idx="212">
                  <c:v>4/1/2023</c:v>
                </c:pt>
                <c:pt idx="213">
                  <c:v>4/2/2023</c:v>
                </c:pt>
                <c:pt idx="214">
                  <c:v>4/3/2023</c:v>
                </c:pt>
                <c:pt idx="215">
                  <c:v>4/4/2023</c:v>
                </c:pt>
                <c:pt idx="216">
                  <c:v>4/5/2023</c:v>
                </c:pt>
                <c:pt idx="217">
                  <c:v>4/6/2023</c:v>
                </c:pt>
                <c:pt idx="218">
                  <c:v>4/7/2023</c:v>
                </c:pt>
                <c:pt idx="219">
                  <c:v>4/8/2023</c:v>
                </c:pt>
                <c:pt idx="220">
                  <c:v>4/9/2023</c:v>
                </c:pt>
                <c:pt idx="221">
                  <c:v>4/10/2023</c:v>
                </c:pt>
                <c:pt idx="222">
                  <c:v>4/11/2023</c:v>
                </c:pt>
                <c:pt idx="223">
                  <c:v>4/12/2023</c:v>
                </c:pt>
                <c:pt idx="224">
                  <c:v>4/13/2023</c:v>
                </c:pt>
                <c:pt idx="225">
                  <c:v>4/14/2023</c:v>
                </c:pt>
                <c:pt idx="226">
                  <c:v>4/15/2023</c:v>
                </c:pt>
                <c:pt idx="227">
                  <c:v>4/16/2023</c:v>
                </c:pt>
                <c:pt idx="228">
                  <c:v>4/17/2023</c:v>
                </c:pt>
                <c:pt idx="229">
                  <c:v>4/18/2023</c:v>
                </c:pt>
                <c:pt idx="230">
                  <c:v>4/19/2023</c:v>
                </c:pt>
                <c:pt idx="231">
                  <c:v>4/20/2023</c:v>
                </c:pt>
                <c:pt idx="232">
                  <c:v>4/21/2023</c:v>
                </c:pt>
                <c:pt idx="233">
                  <c:v>4/22/2023</c:v>
                </c:pt>
                <c:pt idx="234">
                  <c:v>4/23/2023</c:v>
                </c:pt>
                <c:pt idx="235">
                  <c:v>4/24/2023</c:v>
                </c:pt>
                <c:pt idx="236">
                  <c:v>4/25/2023</c:v>
                </c:pt>
                <c:pt idx="237">
                  <c:v>4/26/2023</c:v>
                </c:pt>
                <c:pt idx="238">
                  <c:v>4/27/2023</c:v>
                </c:pt>
                <c:pt idx="239">
                  <c:v>4/28/2023</c:v>
                </c:pt>
                <c:pt idx="240">
                  <c:v>4/29/2023</c:v>
                </c:pt>
                <c:pt idx="241">
                  <c:v>4/30/2023</c:v>
                </c:pt>
                <c:pt idx="242">
                  <c:v>5/1/2023</c:v>
                </c:pt>
                <c:pt idx="243">
                  <c:v>5/2/2023</c:v>
                </c:pt>
                <c:pt idx="244">
                  <c:v>5/3/2023</c:v>
                </c:pt>
                <c:pt idx="245">
                  <c:v>5/4/2023</c:v>
                </c:pt>
                <c:pt idx="246">
                  <c:v>5/5/2023</c:v>
                </c:pt>
                <c:pt idx="247">
                  <c:v>5/6/2023</c:v>
                </c:pt>
                <c:pt idx="248">
                  <c:v>5/7/2023</c:v>
                </c:pt>
                <c:pt idx="249">
                  <c:v>5/8/2023</c:v>
                </c:pt>
                <c:pt idx="250">
                  <c:v>5/9/2023</c:v>
                </c:pt>
                <c:pt idx="251">
                  <c:v>5/10/2023</c:v>
                </c:pt>
                <c:pt idx="252">
                  <c:v>5/11/2023</c:v>
                </c:pt>
                <c:pt idx="253">
                  <c:v>5/12/2023</c:v>
                </c:pt>
                <c:pt idx="254">
                  <c:v>5/13/2023</c:v>
                </c:pt>
                <c:pt idx="255">
                  <c:v>5/14/2023</c:v>
                </c:pt>
                <c:pt idx="256">
                  <c:v>5/15/2023</c:v>
                </c:pt>
                <c:pt idx="257">
                  <c:v>5/16/2023</c:v>
                </c:pt>
                <c:pt idx="258">
                  <c:v>5/17/2023</c:v>
                </c:pt>
                <c:pt idx="259">
                  <c:v>5/18/2023</c:v>
                </c:pt>
                <c:pt idx="260">
                  <c:v>5/19/2023</c:v>
                </c:pt>
                <c:pt idx="261">
                  <c:v>5/20/2023</c:v>
                </c:pt>
                <c:pt idx="262">
                  <c:v>5/21/2023</c:v>
                </c:pt>
                <c:pt idx="263">
                  <c:v>5/22/2023</c:v>
                </c:pt>
                <c:pt idx="264">
                  <c:v>5/23/2023</c:v>
                </c:pt>
                <c:pt idx="265">
                  <c:v>5/24/2023</c:v>
                </c:pt>
                <c:pt idx="266">
                  <c:v>5/25/2023</c:v>
                </c:pt>
                <c:pt idx="267">
                  <c:v>5/26/2023</c:v>
                </c:pt>
                <c:pt idx="268">
                  <c:v>5/27/2023</c:v>
                </c:pt>
                <c:pt idx="269">
                  <c:v>5/28/2023</c:v>
                </c:pt>
                <c:pt idx="270">
                  <c:v>5/29/2023</c:v>
                </c:pt>
                <c:pt idx="271">
                  <c:v>5/30/2023</c:v>
                </c:pt>
                <c:pt idx="272">
                  <c:v>5/31/2023</c:v>
                </c:pt>
                <c:pt idx="273">
                  <c:v>6/1/2023</c:v>
                </c:pt>
                <c:pt idx="274">
                  <c:v>6/2/2023</c:v>
                </c:pt>
                <c:pt idx="275">
                  <c:v>6/3/2023</c:v>
                </c:pt>
                <c:pt idx="276">
                  <c:v>6/4/2023</c:v>
                </c:pt>
                <c:pt idx="277">
                  <c:v>6/5/2023</c:v>
                </c:pt>
                <c:pt idx="278">
                  <c:v>6/6/2023</c:v>
                </c:pt>
                <c:pt idx="279">
                  <c:v>6/7/2023</c:v>
                </c:pt>
                <c:pt idx="280">
                  <c:v>6/8/2023</c:v>
                </c:pt>
                <c:pt idx="281">
                  <c:v>6/9/2023</c:v>
                </c:pt>
                <c:pt idx="282">
                  <c:v>6/10/2023</c:v>
                </c:pt>
                <c:pt idx="283">
                  <c:v>6/11/2023</c:v>
                </c:pt>
                <c:pt idx="284">
                  <c:v>6/12/2023</c:v>
                </c:pt>
                <c:pt idx="285">
                  <c:v>6/13/2023</c:v>
                </c:pt>
                <c:pt idx="286">
                  <c:v>6/14/2023</c:v>
                </c:pt>
                <c:pt idx="287">
                  <c:v>6/15/2023</c:v>
                </c:pt>
                <c:pt idx="288">
                  <c:v>6/16/2023</c:v>
                </c:pt>
                <c:pt idx="289">
                  <c:v>6/17/2023</c:v>
                </c:pt>
                <c:pt idx="290">
                  <c:v>6/18/2023</c:v>
                </c:pt>
                <c:pt idx="291">
                  <c:v>6/19/2023</c:v>
                </c:pt>
                <c:pt idx="292">
                  <c:v>6/20/2023</c:v>
                </c:pt>
                <c:pt idx="293">
                  <c:v>6/21/2023</c:v>
                </c:pt>
                <c:pt idx="294">
                  <c:v>6/22/2023</c:v>
                </c:pt>
                <c:pt idx="295">
                  <c:v>6/23/2023</c:v>
                </c:pt>
                <c:pt idx="296">
                  <c:v>6/24/2023</c:v>
                </c:pt>
                <c:pt idx="297">
                  <c:v>6/25/2023</c:v>
                </c:pt>
                <c:pt idx="298">
                  <c:v>6/26/2023</c:v>
                </c:pt>
                <c:pt idx="299">
                  <c:v>6/27/2023</c:v>
                </c:pt>
                <c:pt idx="300">
                  <c:v>6/28/2023</c:v>
                </c:pt>
                <c:pt idx="301">
                  <c:v>6/29/2023</c:v>
                </c:pt>
                <c:pt idx="302">
                  <c:v>6/30/2023</c:v>
                </c:pt>
                <c:pt idx="303">
                  <c:v>7/1/2023</c:v>
                </c:pt>
                <c:pt idx="304">
                  <c:v>7/2/2023</c:v>
                </c:pt>
                <c:pt idx="305">
                  <c:v>7/3/2023</c:v>
                </c:pt>
                <c:pt idx="306">
                  <c:v>7/4/2023</c:v>
                </c:pt>
                <c:pt idx="307">
                  <c:v>7/5/2023</c:v>
                </c:pt>
                <c:pt idx="308">
                  <c:v>7/6/2023</c:v>
                </c:pt>
                <c:pt idx="309">
                  <c:v>7/7/2023</c:v>
                </c:pt>
                <c:pt idx="310">
                  <c:v>7/8/2023</c:v>
                </c:pt>
                <c:pt idx="311">
                  <c:v>7/9/2023</c:v>
                </c:pt>
                <c:pt idx="312">
                  <c:v>7/10/2023</c:v>
                </c:pt>
                <c:pt idx="313">
                  <c:v>7/11/2023</c:v>
                </c:pt>
                <c:pt idx="314">
                  <c:v>7/12/2023</c:v>
                </c:pt>
                <c:pt idx="315">
                  <c:v>7/13/2023</c:v>
                </c:pt>
                <c:pt idx="316">
                  <c:v>7/14/2023</c:v>
                </c:pt>
                <c:pt idx="317">
                  <c:v>7/15/2023</c:v>
                </c:pt>
                <c:pt idx="318">
                  <c:v>7/16/2023</c:v>
                </c:pt>
                <c:pt idx="319">
                  <c:v>7/17/2023</c:v>
                </c:pt>
                <c:pt idx="320">
                  <c:v>7/18/2023</c:v>
                </c:pt>
                <c:pt idx="321">
                  <c:v>7/19/2023</c:v>
                </c:pt>
                <c:pt idx="322">
                  <c:v>7/20/2023</c:v>
                </c:pt>
                <c:pt idx="323">
                  <c:v>7/21/2023</c:v>
                </c:pt>
                <c:pt idx="324">
                  <c:v>7/22/2023</c:v>
                </c:pt>
                <c:pt idx="325">
                  <c:v>7/23/2023</c:v>
                </c:pt>
                <c:pt idx="326">
                  <c:v>7/24/2023</c:v>
                </c:pt>
                <c:pt idx="327">
                  <c:v>7/25/2023</c:v>
                </c:pt>
                <c:pt idx="328">
                  <c:v>7/26/2023</c:v>
                </c:pt>
                <c:pt idx="329">
                  <c:v>7/27/2023</c:v>
                </c:pt>
                <c:pt idx="330">
                  <c:v>7/28/2023</c:v>
                </c:pt>
                <c:pt idx="331">
                  <c:v>7/29/2023</c:v>
                </c:pt>
                <c:pt idx="332">
                  <c:v>7/30/2023</c:v>
                </c:pt>
                <c:pt idx="333">
                  <c:v>7/31/2023</c:v>
                </c:pt>
              </c:strCache>
            </c:strRef>
          </c:cat>
          <c:val>
            <c:numRef>
              <c:f>'Statistics (OLD)'!$Z$3:$Z$337</c:f>
              <c:numCache>
                <c:formatCode>General</c:formatCode>
                <c:ptCount val="334"/>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0</c:v>
                </c:pt>
                <c:pt idx="22">
                  <c:v>0</c:v>
                </c:pt>
                <c:pt idx="23">
                  <c:v>0</c:v>
                </c:pt>
                <c:pt idx="24">
                  <c:v>0</c:v>
                </c:pt>
                <c:pt idx="25">
                  <c:v>0</c:v>
                </c:pt>
                <c:pt idx="26">
                  <c:v>0</c:v>
                </c:pt>
                <c:pt idx="27">
                  <c:v>0</c:v>
                </c:pt>
                <c:pt idx="28">
                  <c:v>2</c:v>
                </c:pt>
                <c:pt idx="29">
                  <c:v>0</c:v>
                </c:pt>
                <c:pt idx="30">
                  <c:v>0</c:v>
                </c:pt>
                <c:pt idx="31">
                  <c:v>0</c:v>
                </c:pt>
                <c:pt idx="32">
                  <c:v>19</c:v>
                </c:pt>
                <c:pt idx="33">
                  <c:v>0</c:v>
                </c:pt>
                <c:pt idx="34">
                  <c:v>2</c:v>
                </c:pt>
                <c:pt idx="35">
                  <c:v>1</c:v>
                </c:pt>
                <c:pt idx="36">
                  <c:v>0</c:v>
                </c:pt>
                <c:pt idx="37">
                  <c:v>0</c:v>
                </c:pt>
                <c:pt idx="38">
                  <c:v>0</c:v>
                </c:pt>
                <c:pt idx="39">
                  <c:v>6</c:v>
                </c:pt>
                <c:pt idx="40">
                  <c:v>13</c:v>
                </c:pt>
                <c:pt idx="41">
                  <c:v>1</c:v>
                </c:pt>
                <c:pt idx="42">
                  <c:v>4</c:v>
                </c:pt>
                <c:pt idx="43">
                  <c:v>2</c:v>
                </c:pt>
                <c:pt idx="44">
                  <c:v>0</c:v>
                </c:pt>
                <c:pt idx="45">
                  <c:v>0</c:v>
                </c:pt>
                <c:pt idx="46">
                  <c:v>2</c:v>
                </c:pt>
                <c:pt idx="47">
                  <c:v>0</c:v>
                </c:pt>
                <c:pt idx="48">
                  <c:v>2</c:v>
                </c:pt>
                <c:pt idx="49">
                  <c:v>0</c:v>
                </c:pt>
                <c:pt idx="50">
                  <c:v>0</c:v>
                </c:pt>
                <c:pt idx="51">
                  <c:v>0</c:v>
                </c:pt>
                <c:pt idx="52">
                  <c:v>0</c:v>
                </c:pt>
                <c:pt idx="53">
                  <c:v>5</c:v>
                </c:pt>
                <c:pt idx="54">
                  <c:v>6</c:v>
                </c:pt>
                <c:pt idx="55">
                  <c:v>0</c:v>
                </c:pt>
                <c:pt idx="56">
                  <c:v>0</c:v>
                </c:pt>
                <c:pt idx="57">
                  <c:v>0</c:v>
                </c:pt>
                <c:pt idx="58">
                  <c:v>0</c:v>
                </c:pt>
                <c:pt idx="59">
                  <c:v>0</c:v>
                </c:pt>
                <c:pt idx="60">
                  <c:v>4</c:v>
                </c:pt>
                <c:pt idx="61">
                  <c:v>5</c:v>
                </c:pt>
                <c:pt idx="62">
                  <c:v>2</c:v>
                </c:pt>
                <c:pt idx="63">
                  <c:v>0</c:v>
                </c:pt>
                <c:pt idx="64">
                  <c:v>1</c:v>
                </c:pt>
                <c:pt idx="65">
                  <c:v>0</c:v>
                </c:pt>
                <c:pt idx="66">
                  <c:v>0</c:v>
                </c:pt>
                <c:pt idx="67">
                  <c:v>6</c:v>
                </c:pt>
                <c:pt idx="68">
                  <c:v>1</c:v>
                </c:pt>
                <c:pt idx="69">
                  <c:v>5</c:v>
                </c:pt>
                <c:pt idx="70">
                  <c:v>2</c:v>
                </c:pt>
                <c:pt idx="71">
                  <c:v>4</c:v>
                </c:pt>
                <c:pt idx="72">
                  <c:v>0</c:v>
                </c:pt>
                <c:pt idx="73">
                  <c:v>0</c:v>
                </c:pt>
                <c:pt idx="74">
                  <c:v>6</c:v>
                </c:pt>
                <c:pt idx="75">
                  <c:v>4</c:v>
                </c:pt>
                <c:pt idx="76">
                  <c:v>3</c:v>
                </c:pt>
                <c:pt idx="77">
                  <c:v>5</c:v>
                </c:pt>
                <c:pt idx="78">
                  <c:v>4</c:v>
                </c:pt>
                <c:pt idx="79">
                  <c:v>0</c:v>
                </c:pt>
                <c:pt idx="80">
                  <c:v>0</c:v>
                </c:pt>
                <c:pt idx="81">
                  <c:v>6</c:v>
                </c:pt>
                <c:pt idx="82">
                  <c:v>0</c:v>
                </c:pt>
                <c:pt idx="83">
                  <c:v>0</c:v>
                </c:pt>
                <c:pt idx="84">
                  <c:v>0</c:v>
                </c:pt>
                <c:pt idx="85">
                  <c:v>0</c:v>
                </c:pt>
                <c:pt idx="86">
                  <c:v>0</c:v>
                </c:pt>
                <c:pt idx="87">
                  <c:v>0</c:v>
                </c:pt>
                <c:pt idx="88">
                  <c:v>3</c:v>
                </c:pt>
                <c:pt idx="89">
                  <c:v>11</c:v>
                </c:pt>
                <c:pt idx="90">
                  <c:v>3</c:v>
                </c:pt>
                <c:pt idx="91">
                  <c:v>7</c:v>
                </c:pt>
                <c:pt idx="92">
                  <c:v>1</c:v>
                </c:pt>
                <c:pt idx="93">
                  <c:v>0</c:v>
                </c:pt>
                <c:pt idx="94">
                  <c:v>0</c:v>
                </c:pt>
                <c:pt idx="95">
                  <c:v>6</c:v>
                </c:pt>
                <c:pt idx="96">
                  <c:v>0</c:v>
                </c:pt>
                <c:pt idx="97">
                  <c:v>1</c:v>
                </c:pt>
                <c:pt idx="98">
                  <c:v>0</c:v>
                </c:pt>
                <c:pt idx="99">
                  <c:v>1</c:v>
                </c:pt>
                <c:pt idx="100">
                  <c:v>0</c:v>
                </c:pt>
                <c:pt idx="101">
                  <c:v>0</c:v>
                </c:pt>
                <c:pt idx="102">
                  <c:v>8</c:v>
                </c:pt>
                <c:pt idx="103">
                  <c:v>11</c:v>
                </c:pt>
                <c:pt idx="104">
                  <c:v>12</c:v>
                </c:pt>
                <c:pt idx="105">
                  <c:v>0</c:v>
                </c:pt>
                <c:pt idx="106">
                  <c:v>1</c:v>
                </c:pt>
                <c:pt idx="107">
                  <c:v>0</c:v>
                </c:pt>
                <c:pt idx="108">
                  <c:v>0</c:v>
                </c:pt>
                <c:pt idx="109">
                  <c:v>5</c:v>
                </c:pt>
                <c:pt idx="110">
                  <c:v>0</c:v>
                </c:pt>
                <c:pt idx="111">
                  <c:v>0</c:v>
                </c:pt>
                <c:pt idx="112">
                  <c:v>4</c:v>
                </c:pt>
                <c:pt idx="113">
                  <c:v>0</c:v>
                </c:pt>
                <c:pt idx="114">
                  <c:v>0</c:v>
                </c:pt>
                <c:pt idx="115">
                  <c:v>0</c:v>
                </c:pt>
                <c:pt idx="116">
                  <c:v>0</c:v>
                </c:pt>
                <c:pt idx="117">
                  <c:v>6</c:v>
                </c:pt>
                <c:pt idx="118">
                  <c:v>5</c:v>
                </c:pt>
                <c:pt idx="119">
                  <c:v>0</c:v>
                </c:pt>
                <c:pt idx="120">
                  <c:v>0</c:v>
                </c:pt>
                <c:pt idx="121">
                  <c:v>0</c:v>
                </c:pt>
                <c:pt idx="122">
                  <c:v>0</c:v>
                </c:pt>
                <c:pt idx="123">
                  <c:v>0</c:v>
                </c:pt>
                <c:pt idx="124">
                  <c:v>1</c:v>
                </c:pt>
                <c:pt idx="125">
                  <c:v>0</c:v>
                </c:pt>
                <c:pt idx="126">
                  <c:v>1</c:v>
                </c:pt>
                <c:pt idx="127">
                  <c:v>0</c:v>
                </c:pt>
                <c:pt idx="128">
                  <c:v>0</c:v>
                </c:pt>
                <c:pt idx="129">
                  <c:v>0</c:v>
                </c:pt>
                <c:pt idx="130">
                  <c:v>0</c:v>
                </c:pt>
                <c:pt idx="131">
                  <c:v>4</c:v>
                </c:pt>
                <c:pt idx="132">
                  <c:v>2</c:v>
                </c:pt>
                <c:pt idx="133">
                  <c:v>4</c:v>
                </c:pt>
                <c:pt idx="134">
                  <c:v>0</c:v>
                </c:pt>
                <c:pt idx="135">
                  <c:v>0</c:v>
                </c:pt>
                <c:pt idx="136">
                  <c:v>0</c:v>
                </c:pt>
                <c:pt idx="137">
                  <c:v>6</c:v>
                </c:pt>
                <c:pt idx="138">
                  <c:v>0</c:v>
                </c:pt>
                <c:pt idx="139">
                  <c:v>1</c:v>
                </c:pt>
                <c:pt idx="140">
                  <c:v>5</c:v>
                </c:pt>
                <c:pt idx="141">
                  <c:v>3</c:v>
                </c:pt>
                <c:pt idx="142">
                  <c:v>0</c:v>
                </c:pt>
                <c:pt idx="143">
                  <c:v>0</c:v>
                </c:pt>
                <c:pt idx="144">
                  <c:v>2</c:v>
                </c:pt>
                <c:pt idx="145">
                  <c:v>2</c:v>
                </c:pt>
                <c:pt idx="146">
                  <c:v>1</c:v>
                </c:pt>
                <c:pt idx="147">
                  <c:v>0</c:v>
                </c:pt>
                <c:pt idx="148">
                  <c:v>0</c:v>
                </c:pt>
                <c:pt idx="149">
                  <c:v>0</c:v>
                </c:pt>
                <c:pt idx="150">
                  <c:v>0</c:v>
                </c:pt>
                <c:pt idx="151">
                  <c:v>4</c:v>
                </c:pt>
                <c:pt idx="152">
                  <c:v>0</c:v>
                </c:pt>
                <c:pt idx="153">
                  <c:v>4</c:v>
                </c:pt>
                <c:pt idx="154">
                  <c:v>1</c:v>
                </c:pt>
                <c:pt idx="155">
                  <c:v>0</c:v>
                </c:pt>
                <c:pt idx="156">
                  <c:v>0</c:v>
                </c:pt>
                <c:pt idx="157">
                  <c:v>0</c:v>
                </c:pt>
                <c:pt idx="158">
                  <c:v>0</c:v>
                </c:pt>
                <c:pt idx="159">
                  <c:v>0</c:v>
                </c:pt>
                <c:pt idx="160">
                  <c:v>13</c:v>
                </c:pt>
                <c:pt idx="161">
                  <c:v>0</c:v>
                </c:pt>
                <c:pt idx="162">
                  <c:v>0</c:v>
                </c:pt>
                <c:pt idx="163">
                  <c:v>0</c:v>
                </c:pt>
                <c:pt idx="164">
                  <c:v>0</c:v>
                </c:pt>
                <c:pt idx="165">
                  <c:v>9</c:v>
                </c:pt>
                <c:pt idx="166">
                  <c:v>4</c:v>
                </c:pt>
                <c:pt idx="167">
                  <c:v>1</c:v>
                </c:pt>
                <c:pt idx="168">
                  <c:v>1</c:v>
                </c:pt>
                <c:pt idx="169">
                  <c:v>1</c:v>
                </c:pt>
                <c:pt idx="170">
                  <c:v>0</c:v>
                </c:pt>
                <c:pt idx="171">
                  <c:v>0</c:v>
                </c:pt>
                <c:pt idx="172">
                  <c:v>1</c:v>
                </c:pt>
                <c:pt idx="173">
                  <c:v>2</c:v>
                </c:pt>
                <c:pt idx="174">
                  <c:v>0</c:v>
                </c:pt>
                <c:pt idx="175">
                  <c:v>4</c:v>
                </c:pt>
                <c:pt idx="176">
                  <c:v>1</c:v>
                </c:pt>
                <c:pt idx="177">
                  <c:v>0</c:v>
                </c:pt>
                <c:pt idx="178">
                  <c:v>0</c:v>
                </c:pt>
                <c:pt idx="179">
                  <c:v>7</c:v>
                </c:pt>
                <c:pt idx="180">
                  <c:v>2</c:v>
                </c:pt>
                <c:pt idx="181">
                  <c:v>1</c:v>
                </c:pt>
                <c:pt idx="182">
                  <c:v>2</c:v>
                </c:pt>
                <c:pt idx="183">
                  <c:v>0</c:v>
                </c:pt>
                <c:pt idx="184">
                  <c:v>0</c:v>
                </c:pt>
                <c:pt idx="185">
                  <c:v>0</c:v>
                </c:pt>
                <c:pt idx="186">
                  <c:v>2</c:v>
                </c:pt>
                <c:pt idx="187">
                  <c:v>6</c:v>
                </c:pt>
                <c:pt idx="188">
                  <c:v>2</c:v>
                </c:pt>
                <c:pt idx="189">
                  <c:v>11</c:v>
                </c:pt>
                <c:pt idx="190">
                  <c:v>0</c:v>
                </c:pt>
                <c:pt idx="191">
                  <c:v>0</c:v>
                </c:pt>
                <c:pt idx="192">
                  <c:v>0</c:v>
                </c:pt>
                <c:pt idx="193">
                  <c:v>0</c:v>
                </c:pt>
                <c:pt idx="194">
                  <c:v>0</c:v>
                </c:pt>
                <c:pt idx="195">
                  <c:v>1</c:v>
                </c:pt>
                <c:pt idx="196">
                  <c:v>1</c:v>
                </c:pt>
                <c:pt idx="197">
                  <c:v>1</c:v>
                </c:pt>
                <c:pt idx="198">
                  <c:v>0</c:v>
                </c:pt>
                <c:pt idx="199">
                  <c:v>0</c:v>
                </c:pt>
                <c:pt idx="200">
                  <c:v>3</c:v>
                </c:pt>
                <c:pt idx="201">
                  <c:v>4</c:v>
                </c:pt>
                <c:pt idx="202">
                  <c:v>0</c:v>
                </c:pt>
                <c:pt idx="203">
                  <c:v>2</c:v>
                </c:pt>
                <c:pt idx="204">
                  <c:v>7</c:v>
                </c:pt>
                <c:pt idx="205">
                  <c:v>1</c:v>
                </c:pt>
                <c:pt idx="206">
                  <c:v>0</c:v>
                </c:pt>
                <c:pt idx="207">
                  <c:v>2</c:v>
                </c:pt>
                <c:pt idx="208">
                  <c:v>5</c:v>
                </c:pt>
                <c:pt idx="209">
                  <c:v>2</c:v>
                </c:pt>
                <c:pt idx="210">
                  <c:v>0</c:v>
                </c:pt>
                <c:pt idx="211">
                  <c:v>3</c:v>
                </c:pt>
                <c:pt idx="212">
                  <c:v>0</c:v>
                </c:pt>
                <c:pt idx="213">
                  <c:v>0</c:v>
                </c:pt>
                <c:pt idx="214">
                  <c:v>5</c:v>
                </c:pt>
                <c:pt idx="215">
                  <c:v>12</c:v>
                </c:pt>
                <c:pt idx="216">
                  <c:v>1</c:v>
                </c:pt>
                <c:pt idx="217">
                  <c:v>0</c:v>
                </c:pt>
                <c:pt idx="218">
                  <c:v>3</c:v>
                </c:pt>
                <c:pt idx="219">
                  <c:v>0</c:v>
                </c:pt>
                <c:pt idx="220">
                  <c:v>1</c:v>
                </c:pt>
                <c:pt idx="221">
                  <c:v>5</c:v>
                </c:pt>
                <c:pt idx="222">
                  <c:v>5</c:v>
                </c:pt>
                <c:pt idx="223">
                  <c:v>3</c:v>
                </c:pt>
                <c:pt idx="224">
                  <c:v>0</c:v>
                </c:pt>
                <c:pt idx="225">
                  <c:v>0</c:v>
                </c:pt>
                <c:pt idx="226">
                  <c:v>0</c:v>
                </c:pt>
                <c:pt idx="227">
                  <c:v>0</c:v>
                </c:pt>
                <c:pt idx="228">
                  <c:v>3</c:v>
                </c:pt>
                <c:pt idx="229">
                  <c:v>0</c:v>
                </c:pt>
                <c:pt idx="230">
                  <c:v>2</c:v>
                </c:pt>
                <c:pt idx="231">
                  <c:v>0</c:v>
                </c:pt>
                <c:pt idx="232">
                  <c:v>2</c:v>
                </c:pt>
                <c:pt idx="233">
                  <c:v>0</c:v>
                </c:pt>
                <c:pt idx="234">
                  <c:v>0</c:v>
                </c:pt>
                <c:pt idx="235">
                  <c:v>6</c:v>
                </c:pt>
                <c:pt idx="236">
                  <c:v>2</c:v>
                </c:pt>
                <c:pt idx="237">
                  <c:v>0</c:v>
                </c:pt>
                <c:pt idx="238">
                  <c:v>0</c:v>
                </c:pt>
                <c:pt idx="239">
                  <c:v>4</c:v>
                </c:pt>
                <c:pt idx="240">
                  <c:v>0</c:v>
                </c:pt>
                <c:pt idx="241">
                  <c:v>0</c:v>
                </c:pt>
                <c:pt idx="242">
                  <c:v>0</c:v>
                </c:pt>
                <c:pt idx="243">
                  <c:v>8</c:v>
                </c:pt>
                <c:pt idx="244">
                  <c:v>4</c:v>
                </c:pt>
                <c:pt idx="245">
                  <c:v>0</c:v>
                </c:pt>
                <c:pt idx="246">
                  <c:v>1</c:v>
                </c:pt>
                <c:pt idx="247">
                  <c:v>0</c:v>
                </c:pt>
                <c:pt idx="248">
                  <c:v>3</c:v>
                </c:pt>
                <c:pt idx="249">
                  <c:v>1</c:v>
                </c:pt>
                <c:pt idx="250">
                  <c:v>2</c:v>
                </c:pt>
                <c:pt idx="251">
                  <c:v>1</c:v>
                </c:pt>
                <c:pt idx="252">
                  <c:v>1</c:v>
                </c:pt>
                <c:pt idx="253">
                  <c:v>3</c:v>
                </c:pt>
                <c:pt idx="254">
                  <c:v>0</c:v>
                </c:pt>
                <c:pt idx="255">
                  <c:v>0</c:v>
                </c:pt>
                <c:pt idx="256">
                  <c:v>2</c:v>
                </c:pt>
                <c:pt idx="257">
                  <c:v>1</c:v>
                </c:pt>
                <c:pt idx="258">
                  <c:v>0</c:v>
                </c:pt>
                <c:pt idx="259">
                  <c:v>0</c:v>
                </c:pt>
                <c:pt idx="260">
                  <c:v>12</c:v>
                </c:pt>
                <c:pt idx="261">
                  <c:v>0</c:v>
                </c:pt>
                <c:pt idx="262">
                  <c:v>0</c:v>
                </c:pt>
                <c:pt idx="263">
                  <c:v>1</c:v>
                </c:pt>
                <c:pt idx="264">
                  <c:v>7</c:v>
                </c:pt>
                <c:pt idx="265">
                  <c:v>2</c:v>
                </c:pt>
                <c:pt idx="266">
                  <c:v>0</c:v>
                </c:pt>
                <c:pt idx="267">
                  <c:v>2</c:v>
                </c:pt>
                <c:pt idx="268">
                  <c:v>0</c:v>
                </c:pt>
                <c:pt idx="269">
                  <c:v>0</c:v>
                </c:pt>
                <c:pt idx="270">
                  <c:v>0</c:v>
                </c:pt>
                <c:pt idx="271">
                  <c:v>6</c:v>
                </c:pt>
                <c:pt idx="272">
                  <c:v>0</c:v>
                </c:pt>
                <c:pt idx="273">
                  <c:v>1</c:v>
                </c:pt>
                <c:pt idx="274">
                  <c:v>2</c:v>
                </c:pt>
                <c:pt idx="275">
                  <c:v>0</c:v>
                </c:pt>
                <c:pt idx="276">
                  <c:v>0</c:v>
                </c:pt>
                <c:pt idx="277">
                  <c:v>1</c:v>
                </c:pt>
                <c:pt idx="278">
                  <c:v>1</c:v>
                </c:pt>
                <c:pt idx="279">
                  <c:v>4</c:v>
                </c:pt>
                <c:pt idx="280">
                  <c:v>16</c:v>
                </c:pt>
                <c:pt idx="281">
                  <c:v>0</c:v>
                </c:pt>
                <c:pt idx="282">
                  <c:v>0</c:v>
                </c:pt>
                <c:pt idx="283">
                  <c:v>0</c:v>
                </c:pt>
                <c:pt idx="284">
                  <c:v>0</c:v>
                </c:pt>
                <c:pt idx="285">
                  <c:v>0</c:v>
                </c:pt>
                <c:pt idx="286">
                  <c:v>3</c:v>
                </c:pt>
                <c:pt idx="287">
                  <c:v>8</c:v>
                </c:pt>
                <c:pt idx="288">
                  <c:v>3</c:v>
                </c:pt>
                <c:pt idx="289">
                  <c:v>0</c:v>
                </c:pt>
                <c:pt idx="290">
                  <c:v>0</c:v>
                </c:pt>
                <c:pt idx="291">
                  <c:v>3</c:v>
                </c:pt>
                <c:pt idx="292">
                  <c:v>2</c:v>
                </c:pt>
                <c:pt idx="293">
                  <c:v>4</c:v>
                </c:pt>
                <c:pt idx="294">
                  <c:v>0</c:v>
                </c:pt>
                <c:pt idx="295">
                  <c:v>4</c:v>
                </c:pt>
                <c:pt idx="296">
                  <c:v>0</c:v>
                </c:pt>
                <c:pt idx="297">
                  <c:v>0</c:v>
                </c:pt>
                <c:pt idx="298">
                  <c:v>7</c:v>
                </c:pt>
                <c:pt idx="299">
                  <c:v>0</c:v>
                </c:pt>
                <c:pt idx="300">
                  <c:v>1</c:v>
                </c:pt>
                <c:pt idx="301">
                  <c:v>1</c:v>
                </c:pt>
                <c:pt idx="302">
                  <c:v>2</c:v>
                </c:pt>
                <c:pt idx="303">
                  <c:v>0</c:v>
                </c:pt>
                <c:pt idx="304">
                  <c:v>0</c:v>
                </c:pt>
                <c:pt idx="305">
                  <c:v>0</c:v>
                </c:pt>
                <c:pt idx="306">
                  <c:v>0</c:v>
                </c:pt>
                <c:pt idx="307">
                  <c:v>10</c:v>
                </c:pt>
                <c:pt idx="308">
                  <c:v>1</c:v>
                </c:pt>
                <c:pt idx="309">
                  <c:v>2</c:v>
                </c:pt>
                <c:pt idx="310">
                  <c:v>0</c:v>
                </c:pt>
                <c:pt idx="311">
                  <c:v>0</c:v>
                </c:pt>
                <c:pt idx="312">
                  <c:v>4</c:v>
                </c:pt>
                <c:pt idx="313">
                  <c:v>3</c:v>
                </c:pt>
                <c:pt idx="314">
                  <c:v>1</c:v>
                </c:pt>
                <c:pt idx="315">
                  <c:v>1</c:v>
                </c:pt>
                <c:pt idx="316">
                  <c:v>4</c:v>
                </c:pt>
                <c:pt idx="317">
                  <c:v>0</c:v>
                </c:pt>
                <c:pt idx="318">
                  <c:v>0</c:v>
                </c:pt>
                <c:pt idx="319">
                  <c:v>9</c:v>
                </c:pt>
                <c:pt idx="320">
                  <c:v>0</c:v>
                </c:pt>
                <c:pt idx="321">
                  <c:v>2</c:v>
                </c:pt>
                <c:pt idx="322">
                  <c:v>5</c:v>
                </c:pt>
                <c:pt idx="323">
                  <c:v>1</c:v>
                </c:pt>
                <c:pt idx="324">
                  <c:v>0</c:v>
                </c:pt>
                <c:pt idx="325">
                  <c:v>0</c:v>
                </c:pt>
                <c:pt idx="326">
                  <c:v>0</c:v>
                </c:pt>
                <c:pt idx="327">
                  <c:v>1</c:v>
                </c:pt>
                <c:pt idx="328">
                  <c:v>0</c:v>
                </c:pt>
                <c:pt idx="329">
                  <c:v>0</c:v>
                </c:pt>
                <c:pt idx="330">
                  <c:v>0</c:v>
                </c:pt>
                <c:pt idx="331">
                  <c:v>0</c:v>
                </c:pt>
                <c:pt idx="332">
                  <c:v>0</c:v>
                </c:pt>
                <c:pt idx="333">
                  <c:v>0</c:v>
                </c:pt>
              </c:numCache>
            </c:numRef>
          </c:val>
          <c:smooth val="0"/>
          <c:extLst>
            <c:ext xmlns:c16="http://schemas.microsoft.com/office/drawing/2014/chart" uri="{C3380CC4-5D6E-409C-BE32-E72D297353CC}">
              <c16:uniqueId val="{00000002-2B2F-4E67-B98F-6861E3E2BCA0}"/>
            </c:ext>
          </c:extLst>
        </c:ser>
        <c:dLbls>
          <c:showLegendKey val="0"/>
          <c:showVal val="0"/>
          <c:showCatName val="0"/>
          <c:showSerName val="0"/>
          <c:showPercent val="0"/>
          <c:showBubbleSize val="0"/>
        </c:dLbls>
        <c:smooth val="0"/>
        <c:axId val="344954911"/>
        <c:axId val="365322239"/>
      </c:lineChart>
      <c:catAx>
        <c:axId val="344954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322239"/>
        <c:crosses val="autoZero"/>
        <c:auto val="1"/>
        <c:lblAlgn val="ctr"/>
        <c:lblOffset val="100"/>
        <c:noMultiLvlLbl val="0"/>
      </c:catAx>
      <c:valAx>
        <c:axId val="365322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954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[CCC - CA Log (Current).xlsm]Statistics (OLD)!PivotTable3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'Statistics (OLD)'!$R$3</c:f>
              <c:strCache>
                <c:ptCount val="1"/>
                <c:pt idx="0">
                  <c:v>Max of # Received on Date</c:v>
                </c:pt>
              </c:strCache>
            </c:strRef>
          </c:tx>
          <c:spPr>
            <a:solidFill>
              <a:schemeClr val="accent1"/>
            </a:solidFill>
            <a:ln>
              <a:noFill/>
            </a:ln>
            <a:effectLst/>
          </c:spPr>
          <c:invertIfNegative val="0"/>
          <c:cat>
            <c:strRef>
              <c:f>'Statistics (OLD)'!$Q$4:$Q$338</c:f>
              <c:strCache>
                <c:ptCount val="334"/>
                <c:pt idx="0">
                  <c:v>9/1/2022</c:v>
                </c:pt>
                <c:pt idx="1">
                  <c:v>9/2/2022</c:v>
                </c:pt>
                <c:pt idx="2">
                  <c:v>9/3/2022</c:v>
                </c:pt>
                <c:pt idx="3">
                  <c:v>9/4/2022</c:v>
                </c:pt>
                <c:pt idx="4">
                  <c:v>9/5/2022</c:v>
                </c:pt>
                <c:pt idx="5">
                  <c:v>9/6/2022</c:v>
                </c:pt>
                <c:pt idx="6">
                  <c:v>9/7/2022</c:v>
                </c:pt>
                <c:pt idx="7">
                  <c:v>9/8/2022</c:v>
                </c:pt>
                <c:pt idx="8">
                  <c:v>9/9/2022</c:v>
                </c:pt>
                <c:pt idx="9">
                  <c:v>9/10/2022</c:v>
                </c:pt>
                <c:pt idx="10">
                  <c:v>9/11/2022</c:v>
                </c:pt>
                <c:pt idx="11">
                  <c:v>9/12/2022</c:v>
                </c:pt>
                <c:pt idx="12">
                  <c:v>9/13/2022</c:v>
                </c:pt>
                <c:pt idx="13">
                  <c:v>9/14/2022</c:v>
                </c:pt>
                <c:pt idx="14">
                  <c:v>9/15/2022</c:v>
                </c:pt>
                <c:pt idx="15">
                  <c:v>9/16/2022</c:v>
                </c:pt>
                <c:pt idx="16">
                  <c:v>9/17/2022</c:v>
                </c:pt>
                <c:pt idx="17">
                  <c:v>9/18/2022</c:v>
                </c:pt>
                <c:pt idx="18">
                  <c:v>9/19/2022</c:v>
                </c:pt>
                <c:pt idx="19">
                  <c:v>9/20/2022</c:v>
                </c:pt>
                <c:pt idx="20">
                  <c:v>9/21/2022</c:v>
                </c:pt>
                <c:pt idx="21">
                  <c:v>9/22/2022</c:v>
                </c:pt>
                <c:pt idx="22">
                  <c:v>9/23/2022</c:v>
                </c:pt>
                <c:pt idx="23">
                  <c:v>9/24/2022</c:v>
                </c:pt>
                <c:pt idx="24">
                  <c:v>9/25/2022</c:v>
                </c:pt>
                <c:pt idx="25">
                  <c:v>9/26/2022</c:v>
                </c:pt>
                <c:pt idx="26">
                  <c:v>9/27/2022</c:v>
                </c:pt>
                <c:pt idx="27">
                  <c:v>9/28/2022</c:v>
                </c:pt>
                <c:pt idx="28">
                  <c:v>9/29/2022</c:v>
                </c:pt>
                <c:pt idx="29">
                  <c:v>9/30/2022</c:v>
                </c:pt>
                <c:pt idx="30">
                  <c:v>10/1/2022</c:v>
                </c:pt>
                <c:pt idx="31">
                  <c:v>10/2/2022</c:v>
                </c:pt>
                <c:pt idx="32">
                  <c:v>10/3/2022</c:v>
                </c:pt>
                <c:pt idx="33">
                  <c:v>10/4/2022</c:v>
                </c:pt>
                <c:pt idx="34">
                  <c:v>10/5/2022</c:v>
                </c:pt>
                <c:pt idx="35">
                  <c:v>10/6/2022</c:v>
                </c:pt>
                <c:pt idx="36">
                  <c:v>10/7/2022</c:v>
                </c:pt>
                <c:pt idx="37">
                  <c:v>10/8/2022</c:v>
                </c:pt>
                <c:pt idx="38">
                  <c:v>10/9/2022</c:v>
                </c:pt>
                <c:pt idx="39">
                  <c:v>10/10/2022</c:v>
                </c:pt>
                <c:pt idx="40">
                  <c:v>10/11/2022</c:v>
                </c:pt>
                <c:pt idx="41">
                  <c:v>10/12/2022</c:v>
                </c:pt>
                <c:pt idx="42">
                  <c:v>10/13/2022</c:v>
                </c:pt>
                <c:pt idx="43">
                  <c:v>10/14/2022</c:v>
                </c:pt>
                <c:pt idx="44">
                  <c:v>10/15/2022</c:v>
                </c:pt>
                <c:pt idx="45">
                  <c:v>10/16/2022</c:v>
                </c:pt>
                <c:pt idx="46">
                  <c:v>10/17/2022</c:v>
                </c:pt>
                <c:pt idx="47">
                  <c:v>10/18/2022</c:v>
                </c:pt>
                <c:pt idx="48">
                  <c:v>10/19/2022</c:v>
                </c:pt>
                <c:pt idx="49">
                  <c:v>10/20/2022</c:v>
                </c:pt>
                <c:pt idx="50">
                  <c:v>10/21/2022</c:v>
                </c:pt>
                <c:pt idx="51">
                  <c:v>10/22/2022</c:v>
                </c:pt>
                <c:pt idx="52">
                  <c:v>10/23/2022</c:v>
                </c:pt>
                <c:pt idx="53">
                  <c:v>10/24/2022</c:v>
                </c:pt>
                <c:pt idx="54">
                  <c:v>10/25/2022</c:v>
                </c:pt>
                <c:pt idx="55">
                  <c:v>10/26/2022</c:v>
                </c:pt>
                <c:pt idx="56">
                  <c:v>10/27/2022</c:v>
                </c:pt>
                <c:pt idx="57">
                  <c:v>10/28/2022</c:v>
                </c:pt>
                <c:pt idx="58">
                  <c:v>10/29/2022</c:v>
                </c:pt>
                <c:pt idx="59">
                  <c:v>10/30/2022</c:v>
                </c:pt>
                <c:pt idx="60">
                  <c:v>10/31/2022</c:v>
                </c:pt>
                <c:pt idx="61">
                  <c:v>11/1/2022</c:v>
                </c:pt>
                <c:pt idx="62">
                  <c:v>11/2/2022</c:v>
                </c:pt>
                <c:pt idx="63">
                  <c:v>11/3/2022</c:v>
                </c:pt>
                <c:pt idx="64">
                  <c:v>11/4/2022</c:v>
                </c:pt>
                <c:pt idx="65">
                  <c:v>11/5/2022</c:v>
                </c:pt>
                <c:pt idx="66">
                  <c:v>11/6/2022</c:v>
                </c:pt>
                <c:pt idx="67">
                  <c:v>11/7/2022</c:v>
                </c:pt>
                <c:pt idx="68">
                  <c:v>11/8/2022</c:v>
                </c:pt>
                <c:pt idx="69">
                  <c:v>11/9/2022</c:v>
                </c:pt>
                <c:pt idx="70">
                  <c:v>11/10/2022</c:v>
                </c:pt>
                <c:pt idx="71">
                  <c:v>11/11/2022</c:v>
                </c:pt>
                <c:pt idx="72">
                  <c:v>11/12/2022</c:v>
                </c:pt>
                <c:pt idx="73">
                  <c:v>11/13/2022</c:v>
                </c:pt>
                <c:pt idx="74">
                  <c:v>11/14/2022</c:v>
                </c:pt>
                <c:pt idx="75">
                  <c:v>11/15/2022</c:v>
                </c:pt>
                <c:pt idx="76">
                  <c:v>11/16/2022</c:v>
                </c:pt>
                <c:pt idx="77">
                  <c:v>11/17/2022</c:v>
                </c:pt>
                <c:pt idx="78">
                  <c:v>11/18/2022</c:v>
                </c:pt>
                <c:pt idx="79">
                  <c:v>11/19/2022</c:v>
                </c:pt>
                <c:pt idx="80">
                  <c:v>11/20/2022</c:v>
                </c:pt>
                <c:pt idx="81">
                  <c:v>11/21/2022</c:v>
                </c:pt>
                <c:pt idx="82">
                  <c:v>11/22/2022</c:v>
                </c:pt>
                <c:pt idx="83">
                  <c:v>11/23/2022</c:v>
                </c:pt>
                <c:pt idx="84">
                  <c:v>11/24/2022</c:v>
                </c:pt>
                <c:pt idx="85">
                  <c:v>11/25/2022</c:v>
                </c:pt>
                <c:pt idx="86">
                  <c:v>11/26/2022</c:v>
                </c:pt>
                <c:pt idx="87">
                  <c:v>11/27/2022</c:v>
                </c:pt>
                <c:pt idx="88">
                  <c:v>11/28/2022</c:v>
                </c:pt>
                <c:pt idx="89">
                  <c:v>11/29/2022</c:v>
                </c:pt>
                <c:pt idx="90">
                  <c:v>11/30/2022</c:v>
                </c:pt>
                <c:pt idx="91">
                  <c:v>12/1/2022</c:v>
                </c:pt>
                <c:pt idx="92">
                  <c:v>12/2/2022</c:v>
                </c:pt>
                <c:pt idx="93">
                  <c:v>12/3/2022</c:v>
                </c:pt>
                <c:pt idx="94">
                  <c:v>12/4/2022</c:v>
                </c:pt>
                <c:pt idx="95">
                  <c:v>12/5/2022</c:v>
                </c:pt>
                <c:pt idx="96">
                  <c:v>12/6/2022</c:v>
                </c:pt>
                <c:pt idx="97">
                  <c:v>12/7/2022</c:v>
                </c:pt>
                <c:pt idx="98">
                  <c:v>12/8/2022</c:v>
                </c:pt>
                <c:pt idx="99">
                  <c:v>12/9/2022</c:v>
                </c:pt>
                <c:pt idx="100">
                  <c:v>12/10/2022</c:v>
                </c:pt>
                <c:pt idx="101">
                  <c:v>12/11/2022</c:v>
                </c:pt>
                <c:pt idx="102">
                  <c:v>12/12/2022</c:v>
                </c:pt>
                <c:pt idx="103">
                  <c:v>12/13/2022</c:v>
                </c:pt>
                <c:pt idx="104">
                  <c:v>12/14/2022</c:v>
                </c:pt>
                <c:pt idx="105">
                  <c:v>12/15/2022</c:v>
                </c:pt>
                <c:pt idx="106">
                  <c:v>12/16/2022</c:v>
                </c:pt>
                <c:pt idx="107">
                  <c:v>12/17/2022</c:v>
                </c:pt>
                <c:pt idx="108">
                  <c:v>12/18/2022</c:v>
                </c:pt>
                <c:pt idx="109">
                  <c:v>12/19/2022</c:v>
                </c:pt>
                <c:pt idx="110">
                  <c:v>12/20/2022</c:v>
                </c:pt>
                <c:pt idx="111">
                  <c:v>12/21/2022</c:v>
                </c:pt>
                <c:pt idx="112">
                  <c:v>12/22/2022</c:v>
                </c:pt>
                <c:pt idx="113">
                  <c:v>12/23/2022</c:v>
                </c:pt>
                <c:pt idx="114">
                  <c:v>12/24/2022</c:v>
                </c:pt>
                <c:pt idx="115">
                  <c:v>12/25/2022</c:v>
                </c:pt>
                <c:pt idx="116">
                  <c:v>12/26/2022</c:v>
                </c:pt>
                <c:pt idx="117">
                  <c:v>12/27/2022</c:v>
                </c:pt>
                <c:pt idx="118">
                  <c:v>12/28/2022</c:v>
                </c:pt>
                <c:pt idx="119">
                  <c:v>12/29/2022</c:v>
                </c:pt>
                <c:pt idx="120">
                  <c:v>12/30/2022</c:v>
                </c:pt>
                <c:pt idx="121">
                  <c:v>12/31/2022</c:v>
                </c:pt>
                <c:pt idx="122">
                  <c:v>1/1/2023</c:v>
                </c:pt>
                <c:pt idx="123">
                  <c:v>1/2/2023</c:v>
                </c:pt>
                <c:pt idx="124">
                  <c:v>1/3/2023</c:v>
                </c:pt>
                <c:pt idx="125">
                  <c:v>1/4/2023</c:v>
                </c:pt>
                <c:pt idx="126">
                  <c:v>1/5/2023</c:v>
                </c:pt>
                <c:pt idx="127">
                  <c:v>1/6/2023</c:v>
                </c:pt>
                <c:pt idx="128">
                  <c:v>1/7/2023</c:v>
                </c:pt>
                <c:pt idx="129">
                  <c:v>1/8/2023</c:v>
                </c:pt>
                <c:pt idx="130">
                  <c:v>1/9/2023</c:v>
                </c:pt>
                <c:pt idx="131">
                  <c:v>1/10/2023</c:v>
                </c:pt>
                <c:pt idx="132">
                  <c:v>1/11/2023</c:v>
                </c:pt>
                <c:pt idx="133">
                  <c:v>1/12/2023</c:v>
                </c:pt>
                <c:pt idx="134">
                  <c:v>1/13/2023</c:v>
                </c:pt>
                <c:pt idx="135">
                  <c:v>1/14/2023</c:v>
                </c:pt>
                <c:pt idx="136">
                  <c:v>1/15/2023</c:v>
                </c:pt>
                <c:pt idx="137">
                  <c:v>1/16/2023</c:v>
                </c:pt>
                <c:pt idx="138">
                  <c:v>1/17/2023</c:v>
                </c:pt>
                <c:pt idx="139">
                  <c:v>1/18/2023</c:v>
                </c:pt>
                <c:pt idx="140">
                  <c:v>1/19/2023</c:v>
                </c:pt>
                <c:pt idx="141">
                  <c:v>1/20/2023</c:v>
                </c:pt>
                <c:pt idx="142">
                  <c:v>1/21/2023</c:v>
                </c:pt>
                <c:pt idx="143">
                  <c:v>1/22/2023</c:v>
                </c:pt>
                <c:pt idx="144">
                  <c:v>1/23/2023</c:v>
                </c:pt>
                <c:pt idx="145">
                  <c:v>1/24/2023</c:v>
                </c:pt>
                <c:pt idx="146">
                  <c:v>1/25/2023</c:v>
                </c:pt>
                <c:pt idx="147">
                  <c:v>1/26/2023</c:v>
                </c:pt>
                <c:pt idx="148">
                  <c:v>1/27/2023</c:v>
                </c:pt>
                <c:pt idx="149">
                  <c:v>1/28/2023</c:v>
                </c:pt>
                <c:pt idx="150">
                  <c:v>1/29/2023</c:v>
                </c:pt>
                <c:pt idx="151">
                  <c:v>1/30/2023</c:v>
                </c:pt>
                <c:pt idx="152">
                  <c:v>1/31/2023</c:v>
                </c:pt>
                <c:pt idx="153">
                  <c:v>2/1/2023</c:v>
                </c:pt>
                <c:pt idx="154">
                  <c:v>2/2/2023</c:v>
                </c:pt>
                <c:pt idx="155">
                  <c:v>2/3/2023</c:v>
                </c:pt>
                <c:pt idx="156">
                  <c:v>2/4/2023</c:v>
                </c:pt>
                <c:pt idx="157">
                  <c:v>2/5/2023</c:v>
                </c:pt>
                <c:pt idx="158">
                  <c:v>2/6/2023</c:v>
                </c:pt>
                <c:pt idx="159">
                  <c:v>2/7/2023</c:v>
                </c:pt>
                <c:pt idx="160">
                  <c:v>2/8/2023</c:v>
                </c:pt>
                <c:pt idx="161">
                  <c:v>2/9/2023</c:v>
                </c:pt>
                <c:pt idx="162">
                  <c:v>2/10/2023</c:v>
                </c:pt>
                <c:pt idx="163">
                  <c:v>2/11/2023</c:v>
                </c:pt>
                <c:pt idx="164">
                  <c:v>2/12/2023</c:v>
                </c:pt>
                <c:pt idx="165">
                  <c:v>2/13/2023</c:v>
                </c:pt>
                <c:pt idx="166">
                  <c:v>2/14/2023</c:v>
                </c:pt>
                <c:pt idx="167">
                  <c:v>2/15/2023</c:v>
                </c:pt>
                <c:pt idx="168">
                  <c:v>2/16/2023</c:v>
                </c:pt>
                <c:pt idx="169">
                  <c:v>2/17/2023</c:v>
                </c:pt>
                <c:pt idx="170">
                  <c:v>2/18/2023</c:v>
                </c:pt>
                <c:pt idx="171">
                  <c:v>2/19/2023</c:v>
                </c:pt>
                <c:pt idx="172">
                  <c:v>2/20/2023</c:v>
                </c:pt>
                <c:pt idx="173">
                  <c:v>2/21/2023</c:v>
                </c:pt>
                <c:pt idx="174">
                  <c:v>2/22/2023</c:v>
                </c:pt>
                <c:pt idx="175">
                  <c:v>2/23/2023</c:v>
                </c:pt>
                <c:pt idx="176">
                  <c:v>2/24/2023</c:v>
                </c:pt>
                <c:pt idx="177">
                  <c:v>2/25/2023</c:v>
                </c:pt>
                <c:pt idx="178">
                  <c:v>2/26/2023</c:v>
                </c:pt>
                <c:pt idx="179">
                  <c:v>2/27/2023</c:v>
                </c:pt>
                <c:pt idx="180">
                  <c:v>2/28/2023</c:v>
                </c:pt>
                <c:pt idx="181">
                  <c:v>3/1/2023</c:v>
                </c:pt>
                <c:pt idx="182">
                  <c:v>3/2/2023</c:v>
                </c:pt>
                <c:pt idx="183">
                  <c:v>3/3/2023</c:v>
                </c:pt>
                <c:pt idx="184">
                  <c:v>3/4/2023</c:v>
                </c:pt>
                <c:pt idx="185">
                  <c:v>3/5/2023</c:v>
                </c:pt>
                <c:pt idx="186">
                  <c:v>3/6/2023</c:v>
                </c:pt>
                <c:pt idx="187">
                  <c:v>3/7/2023</c:v>
                </c:pt>
                <c:pt idx="188">
                  <c:v>3/8/2023</c:v>
                </c:pt>
                <c:pt idx="189">
                  <c:v>3/9/2023</c:v>
                </c:pt>
                <c:pt idx="190">
                  <c:v>3/10/2023</c:v>
                </c:pt>
                <c:pt idx="191">
                  <c:v>3/11/2023</c:v>
                </c:pt>
                <c:pt idx="192">
                  <c:v>3/12/2023</c:v>
                </c:pt>
                <c:pt idx="193">
                  <c:v>3/13/2023</c:v>
                </c:pt>
                <c:pt idx="194">
                  <c:v>3/14/2023</c:v>
                </c:pt>
                <c:pt idx="195">
                  <c:v>3/15/2023</c:v>
                </c:pt>
                <c:pt idx="196">
                  <c:v>3/16/2023</c:v>
                </c:pt>
                <c:pt idx="197">
                  <c:v>3/17/2023</c:v>
                </c:pt>
                <c:pt idx="198">
                  <c:v>3/18/2023</c:v>
                </c:pt>
                <c:pt idx="199">
                  <c:v>3/19/2023</c:v>
                </c:pt>
                <c:pt idx="200">
                  <c:v>3/20/2023</c:v>
                </c:pt>
                <c:pt idx="201">
                  <c:v>3/21/2023</c:v>
                </c:pt>
                <c:pt idx="202">
                  <c:v>3/22/2023</c:v>
                </c:pt>
                <c:pt idx="203">
                  <c:v>3/23/2023</c:v>
                </c:pt>
                <c:pt idx="204">
                  <c:v>3/24/2023</c:v>
                </c:pt>
                <c:pt idx="205">
                  <c:v>3/25/2023</c:v>
                </c:pt>
                <c:pt idx="206">
                  <c:v>3/26/2023</c:v>
                </c:pt>
                <c:pt idx="207">
                  <c:v>3/27/2023</c:v>
                </c:pt>
                <c:pt idx="208">
                  <c:v>3/28/2023</c:v>
                </c:pt>
                <c:pt idx="209">
                  <c:v>3/29/2023</c:v>
                </c:pt>
                <c:pt idx="210">
                  <c:v>3/30/2023</c:v>
                </c:pt>
                <c:pt idx="211">
                  <c:v>3/31/2023</c:v>
                </c:pt>
                <c:pt idx="212">
                  <c:v>4/1/2023</c:v>
                </c:pt>
                <c:pt idx="213">
                  <c:v>4/2/2023</c:v>
                </c:pt>
                <c:pt idx="214">
                  <c:v>4/3/2023</c:v>
                </c:pt>
                <c:pt idx="215">
                  <c:v>4/4/2023</c:v>
                </c:pt>
                <c:pt idx="216">
                  <c:v>4/5/2023</c:v>
                </c:pt>
                <c:pt idx="217">
                  <c:v>4/6/2023</c:v>
                </c:pt>
                <c:pt idx="218">
                  <c:v>4/7/2023</c:v>
                </c:pt>
                <c:pt idx="219">
                  <c:v>4/8/2023</c:v>
                </c:pt>
                <c:pt idx="220">
                  <c:v>4/9/2023</c:v>
                </c:pt>
                <c:pt idx="221">
                  <c:v>4/10/2023</c:v>
                </c:pt>
                <c:pt idx="222">
                  <c:v>4/11/2023</c:v>
                </c:pt>
                <c:pt idx="223">
                  <c:v>4/12/2023</c:v>
                </c:pt>
                <c:pt idx="224">
                  <c:v>4/13/2023</c:v>
                </c:pt>
                <c:pt idx="225">
                  <c:v>4/14/2023</c:v>
                </c:pt>
                <c:pt idx="226">
                  <c:v>4/15/2023</c:v>
                </c:pt>
                <c:pt idx="227">
                  <c:v>4/16/2023</c:v>
                </c:pt>
                <c:pt idx="228">
                  <c:v>4/17/2023</c:v>
                </c:pt>
                <c:pt idx="229">
                  <c:v>4/18/2023</c:v>
                </c:pt>
                <c:pt idx="230">
                  <c:v>4/19/2023</c:v>
                </c:pt>
                <c:pt idx="231">
                  <c:v>4/20/2023</c:v>
                </c:pt>
                <c:pt idx="232">
                  <c:v>4/21/2023</c:v>
                </c:pt>
                <c:pt idx="233">
                  <c:v>4/22/2023</c:v>
                </c:pt>
                <c:pt idx="234">
                  <c:v>4/23/2023</c:v>
                </c:pt>
                <c:pt idx="235">
                  <c:v>4/24/2023</c:v>
                </c:pt>
                <c:pt idx="236">
                  <c:v>4/25/2023</c:v>
                </c:pt>
                <c:pt idx="237">
                  <c:v>4/26/2023</c:v>
                </c:pt>
                <c:pt idx="238">
                  <c:v>4/27/2023</c:v>
                </c:pt>
                <c:pt idx="239">
                  <c:v>4/28/2023</c:v>
                </c:pt>
                <c:pt idx="240">
                  <c:v>4/29/2023</c:v>
                </c:pt>
                <c:pt idx="241">
                  <c:v>4/30/2023</c:v>
                </c:pt>
                <c:pt idx="242">
                  <c:v>5/1/2023</c:v>
                </c:pt>
                <c:pt idx="243">
                  <c:v>5/2/2023</c:v>
                </c:pt>
                <c:pt idx="244">
                  <c:v>5/3/2023</c:v>
                </c:pt>
                <c:pt idx="245">
                  <c:v>5/4/2023</c:v>
                </c:pt>
                <c:pt idx="246">
                  <c:v>5/5/2023</c:v>
                </c:pt>
                <c:pt idx="247">
                  <c:v>5/6/2023</c:v>
                </c:pt>
                <c:pt idx="248">
                  <c:v>5/7/2023</c:v>
                </c:pt>
                <c:pt idx="249">
                  <c:v>5/8/2023</c:v>
                </c:pt>
                <c:pt idx="250">
                  <c:v>5/9/2023</c:v>
                </c:pt>
                <c:pt idx="251">
                  <c:v>5/10/2023</c:v>
                </c:pt>
                <c:pt idx="252">
                  <c:v>5/11/2023</c:v>
                </c:pt>
                <c:pt idx="253">
                  <c:v>5/12/2023</c:v>
                </c:pt>
                <c:pt idx="254">
                  <c:v>5/13/2023</c:v>
                </c:pt>
                <c:pt idx="255">
                  <c:v>5/14/2023</c:v>
                </c:pt>
                <c:pt idx="256">
                  <c:v>5/15/2023</c:v>
                </c:pt>
                <c:pt idx="257">
                  <c:v>5/16/2023</c:v>
                </c:pt>
                <c:pt idx="258">
                  <c:v>5/17/2023</c:v>
                </c:pt>
                <c:pt idx="259">
                  <c:v>5/18/2023</c:v>
                </c:pt>
                <c:pt idx="260">
                  <c:v>5/19/2023</c:v>
                </c:pt>
                <c:pt idx="261">
                  <c:v>5/20/2023</c:v>
                </c:pt>
                <c:pt idx="262">
                  <c:v>5/21/2023</c:v>
                </c:pt>
                <c:pt idx="263">
                  <c:v>5/22/2023</c:v>
                </c:pt>
                <c:pt idx="264">
                  <c:v>5/23/2023</c:v>
                </c:pt>
                <c:pt idx="265">
                  <c:v>5/24/2023</c:v>
                </c:pt>
                <c:pt idx="266">
                  <c:v>5/25/2023</c:v>
                </c:pt>
                <c:pt idx="267">
                  <c:v>5/26/2023</c:v>
                </c:pt>
                <c:pt idx="268">
                  <c:v>5/27/2023</c:v>
                </c:pt>
                <c:pt idx="269">
                  <c:v>5/28/2023</c:v>
                </c:pt>
                <c:pt idx="270">
                  <c:v>5/29/2023</c:v>
                </c:pt>
                <c:pt idx="271">
                  <c:v>5/30/2023</c:v>
                </c:pt>
                <c:pt idx="272">
                  <c:v>5/31/2023</c:v>
                </c:pt>
                <c:pt idx="273">
                  <c:v>6/1/2023</c:v>
                </c:pt>
                <c:pt idx="274">
                  <c:v>6/2/2023</c:v>
                </c:pt>
                <c:pt idx="275">
                  <c:v>6/3/2023</c:v>
                </c:pt>
                <c:pt idx="276">
                  <c:v>6/4/2023</c:v>
                </c:pt>
                <c:pt idx="277">
                  <c:v>6/5/2023</c:v>
                </c:pt>
                <c:pt idx="278">
                  <c:v>6/6/2023</c:v>
                </c:pt>
                <c:pt idx="279">
                  <c:v>6/7/2023</c:v>
                </c:pt>
                <c:pt idx="280">
                  <c:v>6/8/2023</c:v>
                </c:pt>
                <c:pt idx="281">
                  <c:v>6/9/2023</c:v>
                </c:pt>
                <c:pt idx="282">
                  <c:v>6/10/2023</c:v>
                </c:pt>
                <c:pt idx="283">
                  <c:v>6/11/2023</c:v>
                </c:pt>
                <c:pt idx="284">
                  <c:v>6/12/2023</c:v>
                </c:pt>
                <c:pt idx="285">
                  <c:v>6/13/2023</c:v>
                </c:pt>
                <c:pt idx="286">
                  <c:v>6/14/2023</c:v>
                </c:pt>
                <c:pt idx="287">
                  <c:v>6/15/2023</c:v>
                </c:pt>
                <c:pt idx="288">
                  <c:v>6/16/2023</c:v>
                </c:pt>
                <c:pt idx="289">
                  <c:v>6/17/2023</c:v>
                </c:pt>
                <c:pt idx="290">
                  <c:v>6/18/2023</c:v>
                </c:pt>
                <c:pt idx="291">
                  <c:v>6/19/2023</c:v>
                </c:pt>
                <c:pt idx="292">
                  <c:v>6/20/2023</c:v>
                </c:pt>
                <c:pt idx="293">
                  <c:v>6/21/2023</c:v>
                </c:pt>
                <c:pt idx="294">
                  <c:v>6/22/2023</c:v>
                </c:pt>
                <c:pt idx="295">
                  <c:v>6/23/2023</c:v>
                </c:pt>
                <c:pt idx="296">
                  <c:v>6/24/2023</c:v>
                </c:pt>
                <c:pt idx="297">
                  <c:v>6/25/2023</c:v>
                </c:pt>
                <c:pt idx="298">
                  <c:v>6/26/2023</c:v>
                </c:pt>
                <c:pt idx="299">
                  <c:v>6/27/2023</c:v>
                </c:pt>
                <c:pt idx="300">
                  <c:v>6/28/2023</c:v>
                </c:pt>
                <c:pt idx="301">
                  <c:v>6/29/2023</c:v>
                </c:pt>
                <c:pt idx="302">
                  <c:v>6/30/2023</c:v>
                </c:pt>
                <c:pt idx="303">
                  <c:v>7/1/2023</c:v>
                </c:pt>
                <c:pt idx="304">
                  <c:v>7/2/2023</c:v>
                </c:pt>
                <c:pt idx="305">
                  <c:v>7/3/2023</c:v>
                </c:pt>
                <c:pt idx="306">
                  <c:v>7/4/2023</c:v>
                </c:pt>
                <c:pt idx="307">
                  <c:v>7/5/2023</c:v>
                </c:pt>
                <c:pt idx="308">
                  <c:v>7/6/2023</c:v>
                </c:pt>
                <c:pt idx="309">
                  <c:v>7/7/2023</c:v>
                </c:pt>
                <c:pt idx="310">
                  <c:v>7/8/2023</c:v>
                </c:pt>
                <c:pt idx="311">
                  <c:v>7/9/2023</c:v>
                </c:pt>
                <c:pt idx="312">
                  <c:v>7/10/2023</c:v>
                </c:pt>
                <c:pt idx="313">
                  <c:v>7/11/2023</c:v>
                </c:pt>
                <c:pt idx="314">
                  <c:v>7/12/2023</c:v>
                </c:pt>
                <c:pt idx="315">
                  <c:v>7/13/2023</c:v>
                </c:pt>
                <c:pt idx="316">
                  <c:v>7/14/2023</c:v>
                </c:pt>
                <c:pt idx="317">
                  <c:v>7/15/2023</c:v>
                </c:pt>
                <c:pt idx="318">
                  <c:v>7/16/2023</c:v>
                </c:pt>
                <c:pt idx="319">
                  <c:v>7/17/2023</c:v>
                </c:pt>
                <c:pt idx="320">
                  <c:v>7/18/2023</c:v>
                </c:pt>
                <c:pt idx="321">
                  <c:v>7/19/2023</c:v>
                </c:pt>
                <c:pt idx="322">
                  <c:v>7/20/2023</c:v>
                </c:pt>
                <c:pt idx="323">
                  <c:v>7/21/2023</c:v>
                </c:pt>
                <c:pt idx="324">
                  <c:v>7/22/2023</c:v>
                </c:pt>
                <c:pt idx="325">
                  <c:v>7/23/2023</c:v>
                </c:pt>
                <c:pt idx="326">
                  <c:v>7/24/2023</c:v>
                </c:pt>
                <c:pt idx="327">
                  <c:v>7/25/2023</c:v>
                </c:pt>
                <c:pt idx="328">
                  <c:v>7/26/2023</c:v>
                </c:pt>
                <c:pt idx="329">
                  <c:v>7/27/2023</c:v>
                </c:pt>
                <c:pt idx="330">
                  <c:v>7/28/2023</c:v>
                </c:pt>
                <c:pt idx="331">
                  <c:v>7/29/2023</c:v>
                </c:pt>
                <c:pt idx="332">
                  <c:v>7/30/2023</c:v>
                </c:pt>
                <c:pt idx="333">
                  <c:v>7/31/2023</c:v>
                </c:pt>
              </c:strCache>
            </c:strRef>
          </c:cat>
          <c:val>
            <c:numRef>
              <c:f>'Statistics (OLD)'!$R$4:$R$338</c:f>
              <c:numCache>
                <c:formatCode>General</c:formatCode>
                <c:ptCount val="334"/>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0</c:v>
                </c:pt>
                <c:pt idx="22">
                  <c:v>0</c:v>
                </c:pt>
                <c:pt idx="23">
                  <c:v>0</c:v>
                </c:pt>
                <c:pt idx="24">
                  <c:v>0</c:v>
                </c:pt>
                <c:pt idx="25">
                  <c:v>0</c:v>
                </c:pt>
                <c:pt idx="26">
                  <c:v>0</c:v>
                </c:pt>
                <c:pt idx="27">
                  <c:v>0</c:v>
                </c:pt>
                <c:pt idx="28">
                  <c:v>2</c:v>
                </c:pt>
                <c:pt idx="29">
                  <c:v>0</c:v>
                </c:pt>
                <c:pt idx="30">
                  <c:v>0</c:v>
                </c:pt>
                <c:pt idx="31">
                  <c:v>0</c:v>
                </c:pt>
                <c:pt idx="32">
                  <c:v>19</c:v>
                </c:pt>
                <c:pt idx="33">
                  <c:v>0</c:v>
                </c:pt>
                <c:pt idx="34">
                  <c:v>2</c:v>
                </c:pt>
                <c:pt idx="35">
                  <c:v>1</c:v>
                </c:pt>
                <c:pt idx="36">
                  <c:v>0</c:v>
                </c:pt>
                <c:pt idx="37">
                  <c:v>0</c:v>
                </c:pt>
                <c:pt idx="38">
                  <c:v>0</c:v>
                </c:pt>
                <c:pt idx="39">
                  <c:v>6</c:v>
                </c:pt>
                <c:pt idx="40">
                  <c:v>13</c:v>
                </c:pt>
                <c:pt idx="41">
                  <c:v>1</c:v>
                </c:pt>
                <c:pt idx="42">
                  <c:v>4</c:v>
                </c:pt>
                <c:pt idx="43">
                  <c:v>2</c:v>
                </c:pt>
                <c:pt idx="44">
                  <c:v>0</c:v>
                </c:pt>
                <c:pt idx="45">
                  <c:v>0</c:v>
                </c:pt>
                <c:pt idx="46">
                  <c:v>2</c:v>
                </c:pt>
                <c:pt idx="47">
                  <c:v>0</c:v>
                </c:pt>
                <c:pt idx="48">
                  <c:v>2</c:v>
                </c:pt>
                <c:pt idx="49">
                  <c:v>0</c:v>
                </c:pt>
                <c:pt idx="50">
                  <c:v>0</c:v>
                </c:pt>
                <c:pt idx="51">
                  <c:v>0</c:v>
                </c:pt>
                <c:pt idx="52">
                  <c:v>0</c:v>
                </c:pt>
                <c:pt idx="53">
                  <c:v>5</c:v>
                </c:pt>
                <c:pt idx="54">
                  <c:v>6</c:v>
                </c:pt>
                <c:pt idx="55">
                  <c:v>0</c:v>
                </c:pt>
                <c:pt idx="56">
                  <c:v>0</c:v>
                </c:pt>
                <c:pt idx="57">
                  <c:v>0</c:v>
                </c:pt>
                <c:pt idx="58">
                  <c:v>0</c:v>
                </c:pt>
                <c:pt idx="59">
                  <c:v>0</c:v>
                </c:pt>
                <c:pt idx="60">
                  <c:v>4</c:v>
                </c:pt>
                <c:pt idx="61">
                  <c:v>5</c:v>
                </c:pt>
                <c:pt idx="62">
                  <c:v>2</c:v>
                </c:pt>
                <c:pt idx="63">
                  <c:v>0</c:v>
                </c:pt>
                <c:pt idx="64">
                  <c:v>1</c:v>
                </c:pt>
                <c:pt idx="65">
                  <c:v>0</c:v>
                </c:pt>
                <c:pt idx="66">
                  <c:v>0</c:v>
                </c:pt>
                <c:pt idx="67">
                  <c:v>6</c:v>
                </c:pt>
                <c:pt idx="68">
                  <c:v>1</c:v>
                </c:pt>
                <c:pt idx="69">
                  <c:v>5</c:v>
                </c:pt>
                <c:pt idx="70">
                  <c:v>2</c:v>
                </c:pt>
                <c:pt idx="71">
                  <c:v>4</c:v>
                </c:pt>
                <c:pt idx="72">
                  <c:v>0</c:v>
                </c:pt>
                <c:pt idx="73">
                  <c:v>0</c:v>
                </c:pt>
                <c:pt idx="74">
                  <c:v>6</c:v>
                </c:pt>
                <c:pt idx="75">
                  <c:v>4</c:v>
                </c:pt>
                <c:pt idx="76">
                  <c:v>3</c:v>
                </c:pt>
                <c:pt idx="77">
                  <c:v>5</c:v>
                </c:pt>
                <c:pt idx="78">
                  <c:v>4</c:v>
                </c:pt>
                <c:pt idx="79">
                  <c:v>0</c:v>
                </c:pt>
                <c:pt idx="80">
                  <c:v>0</c:v>
                </c:pt>
                <c:pt idx="81">
                  <c:v>6</c:v>
                </c:pt>
                <c:pt idx="82">
                  <c:v>0</c:v>
                </c:pt>
                <c:pt idx="83">
                  <c:v>0</c:v>
                </c:pt>
                <c:pt idx="84">
                  <c:v>0</c:v>
                </c:pt>
                <c:pt idx="85">
                  <c:v>0</c:v>
                </c:pt>
                <c:pt idx="86">
                  <c:v>0</c:v>
                </c:pt>
                <c:pt idx="87">
                  <c:v>0</c:v>
                </c:pt>
                <c:pt idx="88">
                  <c:v>3</c:v>
                </c:pt>
                <c:pt idx="89">
                  <c:v>11</c:v>
                </c:pt>
                <c:pt idx="90">
                  <c:v>3</c:v>
                </c:pt>
                <c:pt idx="91">
                  <c:v>7</c:v>
                </c:pt>
                <c:pt idx="92">
                  <c:v>1</c:v>
                </c:pt>
                <c:pt idx="93">
                  <c:v>0</c:v>
                </c:pt>
                <c:pt idx="94">
                  <c:v>0</c:v>
                </c:pt>
                <c:pt idx="95">
                  <c:v>6</c:v>
                </c:pt>
                <c:pt idx="96">
                  <c:v>0</c:v>
                </c:pt>
                <c:pt idx="97">
                  <c:v>1</c:v>
                </c:pt>
                <c:pt idx="98">
                  <c:v>0</c:v>
                </c:pt>
                <c:pt idx="99">
                  <c:v>1</c:v>
                </c:pt>
                <c:pt idx="100">
                  <c:v>0</c:v>
                </c:pt>
                <c:pt idx="101">
                  <c:v>0</c:v>
                </c:pt>
                <c:pt idx="102">
                  <c:v>8</c:v>
                </c:pt>
                <c:pt idx="103">
                  <c:v>11</c:v>
                </c:pt>
                <c:pt idx="104">
                  <c:v>12</c:v>
                </c:pt>
                <c:pt idx="105">
                  <c:v>0</c:v>
                </c:pt>
                <c:pt idx="106">
                  <c:v>1</c:v>
                </c:pt>
                <c:pt idx="107">
                  <c:v>0</c:v>
                </c:pt>
                <c:pt idx="108">
                  <c:v>0</c:v>
                </c:pt>
                <c:pt idx="109">
                  <c:v>5</c:v>
                </c:pt>
                <c:pt idx="110">
                  <c:v>0</c:v>
                </c:pt>
                <c:pt idx="111">
                  <c:v>0</c:v>
                </c:pt>
                <c:pt idx="112">
                  <c:v>4</c:v>
                </c:pt>
                <c:pt idx="113">
                  <c:v>0</c:v>
                </c:pt>
                <c:pt idx="114">
                  <c:v>0</c:v>
                </c:pt>
                <c:pt idx="115">
                  <c:v>0</c:v>
                </c:pt>
                <c:pt idx="116">
                  <c:v>0</c:v>
                </c:pt>
                <c:pt idx="117">
                  <c:v>6</c:v>
                </c:pt>
                <c:pt idx="118">
                  <c:v>5</c:v>
                </c:pt>
                <c:pt idx="119">
                  <c:v>0</c:v>
                </c:pt>
                <c:pt idx="120">
                  <c:v>0</c:v>
                </c:pt>
                <c:pt idx="121">
                  <c:v>0</c:v>
                </c:pt>
                <c:pt idx="122">
                  <c:v>0</c:v>
                </c:pt>
                <c:pt idx="123">
                  <c:v>0</c:v>
                </c:pt>
                <c:pt idx="124">
                  <c:v>1</c:v>
                </c:pt>
                <c:pt idx="125">
                  <c:v>0</c:v>
                </c:pt>
                <c:pt idx="126">
                  <c:v>1</c:v>
                </c:pt>
                <c:pt idx="127">
                  <c:v>0</c:v>
                </c:pt>
                <c:pt idx="128">
                  <c:v>0</c:v>
                </c:pt>
                <c:pt idx="129">
                  <c:v>0</c:v>
                </c:pt>
                <c:pt idx="130">
                  <c:v>0</c:v>
                </c:pt>
                <c:pt idx="131">
                  <c:v>4</c:v>
                </c:pt>
                <c:pt idx="132">
                  <c:v>2</c:v>
                </c:pt>
                <c:pt idx="133">
                  <c:v>4</c:v>
                </c:pt>
                <c:pt idx="134">
                  <c:v>0</c:v>
                </c:pt>
                <c:pt idx="135">
                  <c:v>0</c:v>
                </c:pt>
                <c:pt idx="136">
                  <c:v>0</c:v>
                </c:pt>
                <c:pt idx="137">
                  <c:v>6</c:v>
                </c:pt>
                <c:pt idx="138">
                  <c:v>0</c:v>
                </c:pt>
                <c:pt idx="139">
                  <c:v>1</c:v>
                </c:pt>
                <c:pt idx="140">
                  <c:v>5</c:v>
                </c:pt>
                <c:pt idx="141">
                  <c:v>3</c:v>
                </c:pt>
                <c:pt idx="142">
                  <c:v>0</c:v>
                </c:pt>
                <c:pt idx="143">
                  <c:v>0</c:v>
                </c:pt>
                <c:pt idx="144">
                  <c:v>2</c:v>
                </c:pt>
                <c:pt idx="145">
                  <c:v>2</c:v>
                </c:pt>
                <c:pt idx="146">
                  <c:v>1</c:v>
                </c:pt>
                <c:pt idx="147">
                  <c:v>0</c:v>
                </c:pt>
                <c:pt idx="148">
                  <c:v>0</c:v>
                </c:pt>
                <c:pt idx="149">
                  <c:v>0</c:v>
                </c:pt>
                <c:pt idx="150">
                  <c:v>0</c:v>
                </c:pt>
                <c:pt idx="151">
                  <c:v>4</c:v>
                </c:pt>
                <c:pt idx="152">
                  <c:v>0</c:v>
                </c:pt>
                <c:pt idx="153">
                  <c:v>4</c:v>
                </c:pt>
                <c:pt idx="154">
                  <c:v>1</c:v>
                </c:pt>
                <c:pt idx="155">
                  <c:v>0</c:v>
                </c:pt>
                <c:pt idx="156">
                  <c:v>0</c:v>
                </c:pt>
                <c:pt idx="157">
                  <c:v>0</c:v>
                </c:pt>
                <c:pt idx="158">
                  <c:v>0</c:v>
                </c:pt>
                <c:pt idx="159">
                  <c:v>0</c:v>
                </c:pt>
                <c:pt idx="160">
                  <c:v>13</c:v>
                </c:pt>
                <c:pt idx="161">
                  <c:v>0</c:v>
                </c:pt>
                <c:pt idx="162">
                  <c:v>0</c:v>
                </c:pt>
                <c:pt idx="163">
                  <c:v>0</c:v>
                </c:pt>
                <c:pt idx="164">
                  <c:v>0</c:v>
                </c:pt>
                <c:pt idx="165">
                  <c:v>9</c:v>
                </c:pt>
                <c:pt idx="166">
                  <c:v>4</c:v>
                </c:pt>
                <c:pt idx="167">
                  <c:v>1</c:v>
                </c:pt>
                <c:pt idx="168">
                  <c:v>1</c:v>
                </c:pt>
                <c:pt idx="169">
                  <c:v>1</c:v>
                </c:pt>
                <c:pt idx="170">
                  <c:v>0</c:v>
                </c:pt>
                <c:pt idx="171">
                  <c:v>0</c:v>
                </c:pt>
                <c:pt idx="172">
                  <c:v>1</c:v>
                </c:pt>
                <c:pt idx="173">
                  <c:v>2</c:v>
                </c:pt>
                <c:pt idx="174">
                  <c:v>0</c:v>
                </c:pt>
                <c:pt idx="175">
                  <c:v>4</c:v>
                </c:pt>
                <c:pt idx="176">
                  <c:v>1</c:v>
                </c:pt>
                <c:pt idx="177">
                  <c:v>0</c:v>
                </c:pt>
                <c:pt idx="178">
                  <c:v>0</c:v>
                </c:pt>
                <c:pt idx="179">
                  <c:v>7</c:v>
                </c:pt>
                <c:pt idx="180">
                  <c:v>2</c:v>
                </c:pt>
                <c:pt idx="181">
                  <c:v>1</c:v>
                </c:pt>
                <c:pt idx="182">
                  <c:v>2</c:v>
                </c:pt>
                <c:pt idx="183">
                  <c:v>0</c:v>
                </c:pt>
                <c:pt idx="184">
                  <c:v>0</c:v>
                </c:pt>
                <c:pt idx="185">
                  <c:v>0</c:v>
                </c:pt>
                <c:pt idx="186">
                  <c:v>2</c:v>
                </c:pt>
                <c:pt idx="187">
                  <c:v>6</c:v>
                </c:pt>
                <c:pt idx="188">
                  <c:v>2</c:v>
                </c:pt>
                <c:pt idx="189">
                  <c:v>11</c:v>
                </c:pt>
                <c:pt idx="190">
                  <c:v>0</c:v>
                </c:pt>
                <c:pt idx="191">
                  <c:v>0</c:v>
                </c:pt>
                <c:pt idx="192">
                  <c:v>0</c:v>
                </c:pt>
                <c:pt idx="193">
                  <c:v>0</c:v>
                </c:pt>
                <c:pt idx="194">
                  <c:v>0</c:v>
                </c:pt>
                <c:pt idx="195">
                  <c:v>1</c:v>
                </c:pt>
                <c:pt idx="196">
                  <c:v>1</c:v>
                </c:pt>
                <c:pt idx="197">
                  <c:v>1</c:v>
                </c:pt>
                <c:pt idx="198">
                  <c:v>0</c:v>
                </c:pt>
                <c:pt idx="199">
                  <c:v>0</c:v>
                </c:pt>
                <c:pt idx="200">
                  <c:v>3</c:v>
                </c:pt>
                <c:pt idx="201">
                  <c:v>4</c:v>
                </c:pt>
                <c:pt idx="202">
                  <c:v>0</c:v>
                </c:pt>
                <c:pt idx="203">
                  <c:v>2</c:v>
                </c:pt>
                <c:pt idx="204">
                  <c:v>7</c:v>
                </c:pt>
                <c:pt idx="205">
                  <c:v>1</c:v>
                </c:pt>
                <c:pt idx="206">
                  <c:v>0</c:v>
                </c:pt>
                <c:pt idx="207">
                  <c:v>2</c:v>
                </c:pt>
                <c:pt idx="208">
                  <c:v>5</c:v>
                </c:pt>
                <c:pt idx="209">
                  <c:v>2</c:v>
                </c:pt>
                <c:pt idx="210">
                  <c:v>0</c:v>
                </c:pt>
                <c:pt idx="211">
                  <c:v>3</c:v>
                </c:pt>
                <c:pt idx="212">
                  <c:v>0</c:v>
                </c:pt>
                <c:pt idx="213">
                  <c:v>0</c:v>
                </c:pt>
                <c:pt idx="214">
                  <c:v>5</c:v>
                </c:pt>
                <c:pt idx="215">
                  <c:v>12</c:v>
                </c:pt>
                <c:pt idx="216">
                  <c:v>1</c:v>
                </c:pt>
                <c:pt idx="217">
                  <c:v>0</c:v>
                </c:pt>
                <c:pt idx="218">
                  <c:v>3</c:v>
                </c:pt>
                <c:pt idx="219">
                  <c:v>0</c:v>
                </c:pt>
                <c:pt idx="220">
                  <c:v>1</c:v>
                </c:pt>
                <c:pt idx="221">
                  <c:v>5</c:v>
                </c:pt>
                <c:pt idx="222">
                  <c:v>5</c:v>
                </c:pt>
                <c:pt idx="223">
                  <c:v>3</c:v>
                </c:pt>
                <c:pt idx="224">
                  <c:v>0</c:v>
                </c:pt>
                <c:pt idx="225">
                  <c:v>0</c:v>
                </c:pt>
                <c:pt idx="226">
                  <c:v>0</c:v>
                </c:pt>
                <c:pt idx="227">
                  <c:v>0</c:v>
                </c:pt>
                <c:pt idx="228">
                  <c:v>3</c:v>
                </c:pt>
                <c:pt idx="229">
                  <c:v>0</c:v>
                </c:pt>
                <c:pt idx="230">
                  <c:v>2</c:v>
                </c:pt>
                <c:pt idx="231">
                  <c:v>0</c:v>
                </c:pt>
                <c:pt idx="232">
                  <c:v>2</c:v>
                </c:pt>
                <c:pt idx="233">
                  <c:v>0</c:v>
                </c:pt>
                <c:pt idx="234">
                  <c:v>0</c:v>
                </c:pt>
                <c:pt idx="235">
                  <c:v>6</c:v>
                </c:pt>
                <c:pt idx="236">
                  <c:v>2</c:v>
                </c:pt>
                <c:pt idx="237">
                  <c:v>0</c:v>
                </c:pt>
                <c:pt idx="238">
                  <c:v>0</c:v>
                </c:pt>
                <c:pt idx="239">
                  <c:v>4</c:v>
                </c:pt>
                <c:pt idx="240">
                  <c:v>0</c:v>
                </c:pt>
                <c:pt idx="241">
                  <c:v>0</c:v>
                </c:pt>
                <c:pt idx="242">
                  <c:v>0</c:v>
                </c:pt>
                <c:pt idx="243">
                  <c:v>8</c:v>
                </c:pt>
                <c:pt idx="244">
                  <c:v>4</c:v>
                </c:pt>
                <c:pt idx="245">
                  <c:v>0</c:v>
                </c:pt>
                <c:pt idx="246">
                  <c:v>1</c:v>
                </c:pt>
                <c:pt idx="247">
                  <c:v>0</c:v>
                </c:pt>
                <c:pt idx="248">
                  <c:v>3</c:v>
                </c:pt>
                <c:pt idx="249">
                  <c:v>1</c:v>
                </c:pt>
                <c:pt idx="250">
                  <c:v>2</c:v>
                </c:pt>
                <c:pt idx="251">
                  <c:v>1</c:v>
                </c:pt>
                <c:pt idx="252">
                  <c:v>1</c:v>
                </c:pt>
                <c:pt idx="253">
                  <c:v>3</c:v>
                </c:pt>
                <c:pt idx="254">
                  <c:v>0</c:v>
                </c:pt>
                <c:pt idx="255">
                  <c:v>0</c:v>
                </c:pt>
                <c:pt idx="256">
                  <c:v>2</c:v>
                </c:pt>
                <c:pt idx="257">
                  <c:v>1</c:v>
                </c:pt>
                <c:pt idx="258">
                  <c:v>0</c:v>
                </c:pt>
                <c:pt idx="259">
                  <c:v>0</c:v>
                </c:pt>
                <c:pt idx="260">
                  <c:v>12</c:v>
                </c:pt>
                <c:pt idx="261">
                  <c:v>0</c:v>
                </c:pt>
                <c:pt idx="262">
                  <c:v>0</c:v>
                </c:pt>
                <c:pt idx="263">
                  <c:v>1</c:v>
                </c:pt>
                <c:pt idx="264">
                  <c:v>7</c:v>
                </c:pt>
                <c:pt idx="265">
                  <c:v>2</c:v>
                </c:pt>
                <c:pt idx="266">
                  <c:v>0</c:v>
                </c:pt>
                <c:pt idx="267">
                  <c:v>2</c:v>
                </c:pt>
                <c:pt idx="268">
                  <c:v>0</c:v>
                </c:pt>
                <c:pt idx="269">
                  <c:v>0</c:v>
                </c:pt>
                <c:pt idx="270">
                  <c:v>0</c:v>
                </c:pt>
                <c:pt idx="271">
                  <c:v>6</c:v>
                </c:pt>
                <c:pt idx="272">
                  <c:v>0</c:v>
                </c:pt>
                <c:pt idx="273">
                  <c:v>1</c:v>
                </c:pt>
                <c:pt idx="274">
                  <c:v>2</c:v>
                </c:pt>
                <c:pt idx="275">
                  <c:v>0</c:v>
                </c:pt>
                <c:pt idx="276">
                  <c:v>0</c:v>
                </c:pt>
                <c:pt idx="277">
                  <c:v>1</c:v>
                </c:pt>
                <c:pt idx="278">
                  <c:v>1</c:v>
                </c:pt>
                <c:pt idx="279">
                  <c:v>4</c:v>
                </c:pt>
                <c:pt idx="280">
                  <c:v>16</c:v>
                </c:pt>
                <c:pt idx="281">
                  <c:v>0</c:v>
                </c:pt>
                <c:pt idx="282">
                  <c:v>0</c:v>
                </c:pt>
                <c:pt idx="283">
                  <c:v>0</c:v>
                </c:pt>
                <c:pt idx="284">
                  <c:v>0</c:v>
                </c:pt>
                <c:pt idx="285">
                  <c:v>0</c:v>
                </c:pt>
                <c:pt idx="286">
                  <c:v>3</c:v>
                </c:pt>
                <c:pt idx="287">
                  <c:v>8</c:v>
                </c:pt>
                <c:pt idx="288">
                  <c:v>3</c:v>
                </c:pt>
                <c:pt idx="289">
                  <c:v>0</c:v>
                </c:pt>
                <c:pt idx="290">
                  <c:v>0</c:v>
                </c:pt>
                <c:pt idx="291">
                  <c:v>3</c:v>
                </c:pt>
                <c:pt idx="292">
                  <c:v>2</c:v>
                </c:pt>
                <c:pt idx="293">
                  <c:v>4</c:v>
                </c:pt>
                <c:pt idx="294">
                  <c:v>0</c:v>
                </c:pt>
                <c:pt idx="295">
                  <c:v>4</c:v>
                </c:pt>
                <c:pt idx="296">
                  <c:v>0</c:v>
                </c:pt>
                <c:pt idx="297">
                  <c:v>0</c:v>
                </c:pt>
                <c:pt idx="298">
                  <c:v>7</c:v>
                </c:pt>
                <c:pt idx="299">
                  <c:v>0</c:v>
                </c:pt>
                <c:pt idx="300">
                  <c:v>1</c:v>
                </c:pt>
                <c:pt idx="301">
                  <c:v>1</c:v>
                </c:pt>
                <c:pt idx="302">
                  <c:v>2</c:v>
                </c:pt>
                <c:pt idx="303">
                  <c:v>0</c:v>
                </c:pt>
                <c:pt idx="304">
                  <c:v>0</c:v>
                </c:pt>
                <c:pt idx="305">
                  <c:v>0</c:v>
                </c:pt>
                <c:pt idx="306">
                  <c:v>0</c:v>
                </c:pt>
                <c:pt idx="307">
                  <c:v>10</c:v>
                </c:pt>
                <c:pt idx="308">
                  <c:v>1</c:v>
                </c:pt>
                <c:pt idx="309">
                  <c:v>2</c:v>
                </c:pt>
                <c:pt idx="310">
                  <c:v>0</c:v>
                </c:pt>
                <c:pt idx="311">
                  <c:v>0</c:v>
                </c:pt>
                <c:pt idx="312">
                  <c:v>4</c:v>
                </c:pt>
                <c:pt idx="313">
                  <c:v>3</c:v>
                </c:pt>
                <c:pt idx="314">
                  <c:v>1</c:v>
                </c:pt>
                <c:pt idx="315">
                  <c:v>1</c:v>
                </c:pt>
                <c:pt idx="316">
                  <c:v>4</c:v>
                </c:pt>
                <c:pt idx="317">
                  <c:v>0</c:v>
                </c:pt>
                <c:pt idx="318">
                  <c:v>0</c:v>
                </c:pt>
                <c:pt idx="319">
                  <c:v>9</c:v>
                </c:pt>
                <c:pt idx="320">
                  <c:v>0</c:v>
                </c:pt>
                <c:pt idx="321">
                  <c:v>2</c:v>
                </c:pt>
                <c:pt idx="322">
                  <c:v>5</c:v>
                </c:pt>
                <c:pt idx="323">
                  <c:v>1</c:v>
                </c:pt>
                <c:pt idx="324">
                  <c:v>0</c:v>
                </c:pt>
                <c:pt idx="325">
                  <c:v>0</c:v>
                </c:pt>
                <c:pt idx="326">
                  <c:v>0</c:v>
                </c:pt>
                <c:pt idx="327">
                  <c:v>1</c:v>
                </c:pt>
                <c:pt idx="328">
                  <c:v>0</c:v>
                </c:pt>
                <c:pt idx="329">
                  <c:v>0</c:v>
                </c:pt>
                <c:pt idx="330">
                  <c:v>0</c:v>
                </c:pt>
                <c:pt idx="331">
                  <c:v>0</c:v>
                </c:pt>
                <c:pt idx="332">
                  <c:v>0</c:v>
                </c:pt>
                <c:pt idx="333">
                  <c:v>0</c:v>
                </c:pt>
              </c:numCache>
            </c:numRef>
          </c:val>
          <c:extLst>
            <c:ext xmlns:c16="http://schemas.microsoft.com/office/drawing/2014/chart" uri="{C3380CC4-5D6E-409C-BE32-E72D297353CC}">
              <c16:uniqueId val="{00000000-C8F8-49F9-9613-63DCFE289B0B}"/>
            </c:ext>
          </c:extLst>
        </c:ser>
        <c:dLbls>
          <c:showLegendKey val="0"/>
          <c:showVal val="0"/>
          <c:showCatName val="0"/>
          <c:showSerName val="0"/>
          <c:showPercent val="0"/>
          <c:showBubbleSize val="0"/>
        </c:dLbls>
        <c:gapWidth val="219"/>
        <c:axId val="881466432"/>
        <c:axId val="881452032"/>
      </c:barChart>
      <c:lineChart>
        <c:grouping val="standard"/>
        <c:varyColors val="0"/>
        <c:ser>
          <c:idx val="1"/>
          <c:order val="1"/>
          <c:tx>
            <c:strRef>
              <c:f>'Statistics (OLD)'!$S$3</c:f>
              <c:strCache>
                <c:ptCount val="1"/>
                <c:pt idx="0">
                  <c:v>Max of Outstanding on Date</c:v>
                </c:pt>
              </c:strCache>
            </c:strRef>
          </c:tx>
          <c:spPr>
            <a:ln w="28575" cap="rnd">
              <a:solidFill>
                <a:schemeClr val="accent2"/>
              </a:solidFill>
              <a:round/>
            </a:ln>
            <a:effectLst/>
          </c:spPr>
          <c:marker>
            <c:symbol val="none"/>
          </c:marker>
          <c:cat>
            <c:strRef>
              <c:f>'Statistics (OLD)'!$Q$4:$Q$338</c:f>
              <c:strCache>
                <c:ptCount val="334"/>
                <c:pt idx="0">
                  <c:v>9/1/2022</c:v>
                </c:pt>
                <c:pt idx="1">
                  <c:v>9/2/2022</c:v>
                </c:pt>
                <c:pt idx="2">
                  <c:v>9/3/2022</c:v>
                </c:pt>
                <c:pt idx="3">
                  <c:v>9/4/2022</c:v>
                </c:pt>
                <c:pt idx="4">
                  <c:v>9/5/2022</c:v>
                </c:pt>
                <c:pt idx="5">
                  <c:v>9/6/2022</c:v>
                </c:pt>
                <c:pt idx="6">
                  <c:v>9/7/2022</c:v>
                </c:pt>
                <c:pt idx="7">
                  <c:v>9/8/2022</c:v>
                </c:pt>
                <c:pt idx="8">
                  <c:v>9/9/2022</c:v>
                </c:pt>
                <c:pt idx="9">
                  <c:v>9/10/2022</c:v>
                </c:pt>
                <c:pt idx="10">
                  <c:v>9/11/2022</c:v>
                </c:pt>
                <c:pt idx="11">
                  <c:v>9/12/2022</c:v>
                </c:pt>
                <c:pt idx="12">
                  <c:v>9/13/2022</c:v>
                </c:pt>
                <c:pt idx="13">
                  <c:v>9/14/2022</c:v>
                </c:pt>
                <c:pt idx="14">
                  <c:v>9/15/2022</c:v>
                </c:pt>
                <c:pt idx="15">
                  <c:v>9/16/2022</c:v>
                </c:pt>
                <c:pt idx="16">
                  <c:v>9/17/2022</c:v>
                </c:pt>
                <c:pt idx="17">
                  <c:v>9/18/2022</c:v>
                </c:pt>
                <c:pt idx="18">
                  <c:v>9/19/2022</c:v>
                </c:pt>
                <c:pt idx="19">
                  <c:v>9/20/2022</c:v>
                </c:pt>
                <c:pt idx="20">
                  <c:v>9/21/2022</c:v>
                </c:pt>
                <c:pt idx="21">
                  <c:v>9/22/2022</c:v>
                </c:pt>
                <c:pt idx="22">
                  <c:v>9/23/2022</c:v>
                </c:pt>
                <c:pt idx="23">
                  <c:v>9/24/2022</c:v>
                </c:pt>
                <c:pt idx="24">
                  <c:v>9/25/2022</c:v>
                </c:pt>
                <c:pt idx="25">
                  <c:v>9/26/2022</c:v>
                </c:pt>
                <c:pt idx="26">
                  <c:v>9/27/2022</c:v>
                </c:pt>
                <c:pt idx="27">
                  <c:v>9/28/2022</c:v>
                </c:pt>
                <c:pt idx="28">
                  <c:v>9/29/2022</c:v>
                </c:pt>
                <c:pt idx="29">
                  <c:v>9/30/2022</c:v>
                </c:pt>
                <c:pt idx="30">
                  <c:v>10/1/2022</c:v>
                </c:pt>
                <c:pt idx="31">
                  <c:v>10/2/2022</c:v>
                </c:pt>
                <c:pt idx="32">
                  <c:v>10/3/2022</c:v>
                </c:pt>
                <c:pt idx="33">
                  <c:v>10/4/2022</c:v>
                </c:pt>
                <c:pt idx="34">
                  <c:v>10/5/2022</c:v>
                </c:pt>
                <c:pt idx="35">
                  <c:v>10/6/2022</c:v>
                </c:pt>
                <c:pt idx="36">
                  <c:v>10/7/2022</c:v>
                </c:pt>
                <c:pt idx="37">
                  <c:v>10/8/2022</c:v>
                </c:pt>
                <c:pt idx="38">
                  <c:v>10/9/2022</c:v>
                </c:pt>
                <c:pt idx="39">
                  <c:v>10/10/2022</c:v>
                </c:pt>
                <c:pt idx="40">
                  <c:v>10/11/2022</c:v>
                </c:pt>
                <c:pt idx="41">
                  <c:v>10/12/2022</c:v>
                </c:pt>
                <c:pt idx="42">
                  <c:v>10/13/2022</c:v>
                </c:pt>
                <c:pt idx="43">
                  <c:v>10/14/2022</c:v>
                </c:pt>
                <c:pt idx="44">
                  <c:v>10/15/2022</c:v>
                </c:pt>
                <c:pt idx="45">
                  <c:v>10/16/2022</c:v>
                </c:pt>
                <c:pt idx="46">
                  <c:v>10/17/2022</c:v>
                </c:pt>
                <c:pt idx="47">
                  <c:v>10/18/2022</c:v>
                </c:pt>
                <c:pt idx="48">
                  <c:v>10/19/2022</c:v>
                </c:pt>
                <c:pt idx="49">
                  <c:v>10/20/2022</c:v>
                </c:pt>
                <c:pt idx="50">
                  <c:v>10/21/2022</c:v>
                </c:pt>
                <c:pt idx="51">
                  <c:v>10/22/2022</c:v>
                </c:pt>
                <c:pt idx="52">
                  <c:v>10/23/2022</c:v>
                </c:pt>
                <c:pt idx="53">
                  <c:v>10/24/2022</c:v>
                </c:pt>
                <c:pt idx="54">
                  <c:v>10/25/2022</c:v>
                </c:pt>
                <c:pt idx="55">
                  <c:v>10/26/2022</c:v>
                </c:pt>
                <c:pt idx="56">
                  <c:v>10/27/2022</c:v>
                </c:pt>
                <c:pt idx="57">
                  <c:v>10/28/2022</c:v>
                </c:pt>
                <c:pt idx="58">
                  <c:v>10/29/2022</c:v>
                </c:pt>
                <c:pt idx="59">
                  <c:v>10/30/2022</c:v>
                </c:pt>
                <c:pt idx="60">
                  <c:v>10/31/2022</c:v>
                </c:pt>
                <c:pt idx="61">
                  <c:v>11/1/2022</c:v>
                </c:pt>
                <c:pt idx="62">
                  <c:v>11/2/2022</c:v>
                </c:pt>
                <c:pt idx="63">
                  <c:v>11/3/2022</c:v>
                </c:pt>
                <c:pt idx="64">
                  <c:v>11/4/2022</c:v>
                </c:pt>
                <c:pt idx="65">
                  <c:v>11/5/2022</c:v>
                </c:pt>
                <c:pt idx="66">
                  <c:v>11/6/2022</c:v>
                </c:pt>
                <c:pt idx="67">
                  <c:v>11/7/2022</c:v>
                </c:pt>
                <c:pt idx="68">
                  <c:v>11/8/2022</c:v>
                </c:pt>
                <c:pt idx="69">
                  <c:v>11/9/2022</c:v>
                </c:pt>
                <c:pt idx="70">
                  <c:v>11/10/2022</c:v>
                </c:pt>
                <c:pt idx="71">
                  <c:v>11/11/2022</c:v>
                </c:pt>
                <c:pt idx="72">
                  <c:v>11/12/2022</c:v>
                </c:pt>
                <c:pt idx="73">
                  <c:v>11/13/2022</c:v>
                </c:pt>
                <c:pt idx="74">
                  <c:v>11/14/2022</c:v>
                </c:pt>
                <c:pt idx="75">
                  <c:v>11/15/2022</c:v>
                </c:pt>
                <c:pt idx="76">
                  <c:v>11/16/2022</c:v>
                </c:pt>
                <c:pt idx="77">
                  <c:v>11/17/2022</c:v>
                </c:pt>
                <c:pt idx="78">
                  <c:v>11/18/2022</c:v>
                </c:pt>
                <c:pt idx="79">
                  <c:v>11/19/2022</c:v>
                </c:pt>
                <c:pt idx="80">
                  <c:v>11/20/2022</c:v>
                </c:pt>
                <c:pt idx="81">
                  <c:v>11/21/2022</c:v>
                </c:pt>
                <c:pt idx="82">
                  <c:v>11/22/2022</c:v>
                </c:pt>
                <c:pt idx="83">
                  <c:v>11/23/2022</c:v>
                </c:pt>
                <c:pt idx="84">
                  <c:v>11/24/2022</c:v>
                </c:pt>
                <c:pt idx="85">
                  <c:v>11/25/2022</c:v>
                </c:pt>
                <c:pt idx="86">
                  <c:v>11/26/2022</c:v>
                </c:pt>
                <c:pt idx="87">
                  <c:v>11/27/2022</c:v>
                </c:pt>
                <c:pt idx="88">
                  <c:v>11/28/2022</c:v>
                </c:pt>
                <c:pt idx="89">
                  <c:v>11/29/2022</c:v>
                </c:pt>
                <c:pt idx="90">
                  <c:v>11/30/2022</c:v>
                </c:pt>
                <c:pt idx="91">
                  <c:v>12/1/2022</c:v>
                </c:pt>
                <c:pt idx="92">
                  <c:v>12/2/2022</c:v>
                </c:pt>
                <c:pt idx="93">
                  <c:v>12/3/2022</c:v>
                </c:pt>
                <c:pt idx="94">
                  <c:v>12/4/2022</c:v>
                </c:pt>
                <c:pt idx="95">
                  <c:v>12/5/2022</c:v>
                </c:pt>
                <c:pt idx="96">
                  <c:v>12/6/2022</c:v>
                </c:pt>
                <c:pt idx="97">
                  <c:v>12/7/2022</c:v>
                </c:pt>
                <c:pt idx="98">
                  <c:v>12/8/2022</c:v>
                </c:pt>
                <c:pt idx="99">
                  <c:v>12/9/2022</c:v>
                </c:pt>
                <c:pt idx="100">
                  <c:v>12/10/2022</c:v>
                </c:pt>
                <c:pt idx="101">
                  <c:v>12/11/2022</c:v>
                </c:pt>
                <c:pt idx="102">
                  <c:v>12/12/2022</c:v>
                </c:pt>
                <c:pt idx="103">
                  <c:v>12/13/2022</c:v>
                </c:pt>
                <c:pt idx="104">
                  <c:v>12/14/2022</c:v>
                </c:pt>
                <c:pt idx="105">
                  <c:v>12/15/2022</c:v>
                </c:pt>
                <c:pt idx="106">
                  <c:v>12/16/2022</c:v>
                </c:pt>
                <c:pt idx="107">
                  <c:v>12/17/2022</c:v>
                </c:pt>
                <c:pt idx="108">
                  <c:v>12/18/2022</c:v>
                </c:pt>
                <c:pt idx="109">
                  <c:v>12/19/2022</c:v>
                </c:pt>
                <c:pt idx="110">
                  <c:v>12/20/2022</c:v>
                </c:pt>
                <c:pt idx="111">
                  <c:v>12/21/2022</c:v>
                </c:pt>
                <c:pt idx="112">
                  <c:v>12/22/2022</c:v>
                </c:pt>
                <c:pt idx="113">
                  <c:v>12/23/2022</c:v>
                </c:pt>
                <c:pt idx="114">
                  <c:v>12/24/2022</c:v>
                </c:pt>
                <c:pt idx="115">
                  <c:v>12/25/2022</c:v>
                </c:pt>
                <c:pt idx="116">
                  <c:v>12/26/2022</c:v>
                </c:pt>
                <c:pt idx="117">
                  <c:v>12/27/2022</c:v>
                </c:pt>
                <c:pt idx="118">
                  <c:v>12/28/2022</c:v>
                </c:pt>
                <c:pt idx="119">
                  <c:v>12/29/2022</c:v>
                </c:pt>
                <c:pt idx="120">
                  <c:v>12/30/2022</c:v>
                </c:pt>
                <c:pt idx="121">
                  <c:v>12/31/2022</c:v>
                </c:pt>
                <c:pt idx="122">
                  <c:v>1/1/2023</c:v>
                </c:pt>
                <c:pt idx="123">
                  <c:v>1/2/2023</c:v>
                </c:pt>
                <c:pt idx="124">
                  <c:v>1/3/2023</c:v>
                </c:pt>
                <c:pt idx="125">
                  <c:v>1/4/2023</c:v>
                </c:pt>
                <c:pt idx="126">
                  <c:v>1/5/2023</c:v>
                </c:pt>
                <c:pt idx="127">
                  <c:v>1/6/2023</c:v>
                </c:pt>
                <c:pt idx="128">
                  <c:v>1/7/2023</c:v>
                </c:pt>
                <c:pt idx="129">
                  <c:v>1/8/2023</c:v>
                </c:pt>
                <c:pt idx="130">
                  <c:v>1/9/2023</c:v>
                </c:pt>
                <c:pt idx="131">
                  <c:v>1/10/2023</c:v>
                </c:pt>
                <c:pt idx="132">
                  <c:v>1/11/2023</c:v>
                </c:pt>
                <c:pt idx="133">
                  <c:v>1/12/2023</c:v>
                </c:pt>
                <c:pt idx="134">
                  <c:v>1/13/2023</c:v>
                </c:pt>
                <c:pt idx="135">
                  <c:v>1/14/2023</c:v>
                </c:pt>
                <c:pt idx="136">
                  <c:v>1/15/2023</c:v>
                </c:pt>
                <c:pt idx="137">
                  <c:v>1/16/2023</c:v>
                </c:pt>
                <c:pt idx="138">
                  <c:v>1/17/2023</c:v>
                </c:pt>
                <c:pt idx="139">
                  <c:v>1/18/2023</c:v>
                </c:pt>
                <c:pt idx="140">
                  <c:v>1/19/2023</c:v>
                </c:pt>
                <c:pt idx="141">
                  <c:v>1/20/2023</c:v>
                </c:pt>
                <c:pt idx="142">
                  <c:v>1/21/2023</c:v>
                </c:pt>
                <c:pt idx="143">
                  <c:v>1/22/2023</c:v>
                </c:pt>
                <c:pt idx="144">
                  <c:v>1/23/2023</c:v>
                </c:pt>
                <c:pt idx="145">
                  <c:v>1/24/2023</c:v>
                </c:pt>
                <c:pt idx="146">
                  <c:v>1/25/2023</c:v>
                </c:pt>
                <c:pt idx="147">
                  <c:v>1/26/2023</c:v>
                </c:pt>
                <c:pt idx="148">
                  <c:v>1/27/2023</c:v>
                </c:pt>
                <c:pt idx="149">
                  <c:v>1/28/2023</c:v>
                </c:pt>
                <c:pt idx="150">
                  <c:v>1/29/2023</c:v>
                </c:pt>
                <c:pt idx="151">
                  <c:v>1/30/2023</c:v>
                </c:pt>
                <c:pt idx="152">
                  <c:v>1/31/2023</c:v>
                </c:pt>
                <c:pt idx="153">
                  <c:v>2/1/2023</c:v>
                </c:pt>
                <c:pt idx="154">
                  <c:v>2/2/2023</c:v>
                </c:pt>
                <c:pt idx="155">
                  <c:v>2/3/2023</c:v>
                </c:pt>
                <c:pt idx="156">
                  <c:v>2/4/2023</c:v>
                </c:pt>
                <c:pt idx="157">
                  <c:v>2/5/2023</c:v>
                </c:pt>
                <c:pt idx="158">
                  <c:v>2/6/2023</c:v>
                </c:pt>
                <c:pt idx="159">
                  <c:v>2/7/2023</c:v>
                </c:pt>
                <c:pt idx="160">
                  <c:v>2/8/2023</c:v>
                </c:pt>
                <c:pt idx="161">
                  <c:v>2/9/2023</c:v>
                </c:pt>
                <c:pt idx="162">
                  <c:v>2/10/2023</c:v>
                </c:pt>
                <c:pt idx="163">
                  <c:v>2/11/2023</c:v>
                </c:pt>
                <c:pt idx="164">
                  <c:v>2/12/2023</c:v>
                </c:pt>
                <c:pt idx="165">
                  <c:v>2/13/2023</c:v>
                </c:pt>
                <c:pt idx="166">
                  <c:v>2/14/2023</c:v>
                </c:pt>
                <c:pt idx="167">
                  <c:v>2/15/2023</c:v>
                </c:pt>
                <c:pt idx="168">
                  <c:v>2/16/2023</c:v>
                </c:pt>
                <c:pt idx="169">
                  <c:v>2/17/2023</c:v>
                </c:pt>
                <c:pt idx="170">
                  <c:v>2/18/2023</c:v>
                </c:pt>
                <c:pt idx="171">
                  <c:v>2/19/2023</c:v>
                </c:pt>
                <c:pt idx="172">
                  <c:v>2/20/2023</c:v>
                </c:pt>
                <c:pt idx="173">
                  <c:v>2/21/2023</c:v>
                </c:pt>
                <c:pt idx="174">
                  <c:v>2/22/2023</c:v>
                </c:pt>
                <c:pt idx="175">
                  <c:v>2/23/2023</c:v>
                </c:pt>
                <c:pt idx="176">
                  <c:v>2/24/2023</c:v>
                </c:pt>
                <c:pt idx="177">
                  <c:v>2/25/2023</c:v>
                </c:pt>
                <c:pt idx="178">
                  <c:v>2/26/2023</c:v>
                </c:pt>
                <c:pt idx="179">
                  <c:v>2/27/2023</c:v>
                </c:pt>
                <c:pt idx="180">
                  <c:v>2/28/2023</c:v>
                </c:pt>
                <c:pt idx="181">
                  <c:v>3/1/2023</c:v>
                </c:pt>
                <c:pt idx="182">
                  <c:v>3/2/2023</c:v>
                </c:pt>
                <c:pt idx="183">
                  <c:v>3/3/2023</c:v>
                </c:pt>
                <c:pt idx="184">
                  <c:v>3/4/2023</c:v>
                </c:pt>
                <c:pt idx="185">
                  <c:v>3/5/2023</c:v>
                </c:pt>
                <c:pt idx="186">
                  <c:v>3/6/2023</c:v>
                </c:pt>
                <c:pt idx="187">
                  <c:v>3/7/2023</c:v>
                </c:pt>
                <c:pt idx="188">
                  <c:v>3/8/2023</c:v>
                </c:pt>
                <c:pt idx="189">
                  <c:v>3/9/2023</c:v>
                </c:pt>
                <c:pt idx="190">
                  <c:v>3/10/2023</c:v>
                </c:pt>
                <c:pt idx="191">
                  <c:v>3/11/2023</c:v>
                </c:pt>
                <c:pt idx="192">
                  <c:v>3/12/2023</c:v>
                </c:pt>
                <c:pt idx="193">
                  <c:v>3/13/2023</c:v>
                </c:pt>
                <c:pt idx="194">
                  <c:v>3/14/2023</c:v>
                </c:pt>
                <c:pt idx="195">
                  <c:v>3/15/2023</c:v>
                </c:pt>
                <c:pt idx="196">
                  <c:v>3/16/2023</c:v>
                </c:pt>
                <c:pt idx="197">
                  <c:v>3/17/2023</c:v>
                </c:pt>
                <c:pt idx="198">
                  <c:v>3/18/2023</c:v>
                </c:pt>
                <c:pt idx="199">
                  <c:v>3/19/2023</c:v>
                </c:pt>
                <c:pt idx="200">
                  <c:v>3/20/2023</c:v>
                </c:pt>
                <c:pt idx="201">
                  <c:v>3/21/2023</c:v>
                </c:pt>
                <c:pt idx="202">
                  <c:v>3/22/2023</c:v>
                </c:pt>
                <c:pt idx="203">
                  <c:v>3/23/2023</c:v>
                </c:pt>
                <c:pt idx="204">
                  <c:v>3/24/2023</c:v>
                </c:pt>
                <c:pt idx="205">
                  <c:v>3/25/2023</c:v>
                </c:pt>
                <c:pt idx="206">
                  <c:v>3/26/2023</c:v>
                </c:pt>
                <c:pt idx="207">
                  <c:v>3/27/2023</c:v>
                </c:pt>
                <c:pt idx="208">
                  <c:v>3/28/2023</c:v>
                </c:pt>
                <c:pt idx="209">
                  <c:v>3/29/2023</c:v>
                </c:pt>
                <c:pt idx="210">
                  <c:v>3/30/2023</c:v>
                </c:pt>
                <c:pt idx="211">
                  <c:v>3/31/2023</c:v>
                </c:pt>
                <c:pt idx="212">
                  <c:v>4/1/2023</c:v>
                </c:pt>
                <c:pt idx="213">
                  <c:v>4/2/2023</c:v>
                </c:pt>
                <c:pt idx="214">
                  <c:v>4/3/2023</c:v>
                </c:pt>
                <c:pt idx="215">
                  <c:v>4/4/2023</c:v>
                </c:pt>
                <c:pt idx="216">
                  <c:v>4/5/2023</c:v>
                </c:pt>
                <c:pt idx="217">
                  <c:v>4/6/2023</c:v>
                </c:pt>
                <c:pt idx="218">
                  <c:v>4/7/2023</c:v>
                </c:pt>
                <c:pt idx="219">
                  <c:v>4/8/2023</c:v>
                </c:pt>
                <c:pt idx="220">
                  <c:v>4/9/2023</c:v>
                </c:pt>
                <c:pt idx="221">
                  <c:v>4/10/2023</c:v>
                </c:pt>
                <c:pt idx="222">
                  <c:v>4/11/2023</c:v>
                </c:pt>
                <c:pt idx="223">
                  <c:v>4/12/2023</c:v>
                </c:pt>
                <c:pt idx="224">
                  <c:v>4/13/2023</c:v>
                </c:pt>
                <c:pt idx="225">
                  <c:v>4/14/2023</c:v>
                </c:pt>
                <c:pt idx="226">
                  <c:v>4/15/2023</c:v>
                </c:pt>
                <c:pt idx="227">
                  <c:v>4/16/2023</c:v>
                </c:pt>
                <c:pt idx="228">
                  <c:v>4/17/2023</c:v>
                </c:pt>
                <c:pt idx="229">
                  <c:v>4/18/2023</c:v>
                </c:pt>
                <c:pt idx="230">
                  <c:v>4/19/2023</c:v>
                </c:pt>
                <c:pt idx="231">
                  <c:v>4/20/2023</c:v>
                </c:pt>
                <c:pt idx="232">
                  <c:v>4/21/2023</c:v>
                </c:pt>
                <c:pt idx="233">
                  <c:v>4/22/2023</c:v>
                </c:pt>
                <c:pt idx="234">
                  <c:v>4/23/2023</c:v>
                </c:pt>
                <c:pt idx="235">
                  <c:v>4/24/2023</c:v>
                </c:pt>
                <c:pt idx="236">
                  <c:v>4/25/2023</c:v>
                </c:pt>
                <c:pt idx="237">
                  <c:v>4/26/2023</c:v>
                </c:pt>
                <c:pt idx="238">
                  <c:v>4/27/2023</c:v>
                </c:pt>
                <c:pt idx="239">
                  <c:v>4/28/2023</c:v>
                </c:pt>
                <c:pt idx="240">
                  <c:v>4/29/2023</c:v>
                </c:pt>
                <c:pt idx="241">
                  <c:v>4/30/2023</c:v>
                </c:pt>
                <c:pt idx="242">
                  <c:v>5/1/2023</c:v>
                </c:pt>
                <c:pt idx="243">
                  <c:v>5/2/2023</c:v>
                </c:pt>
                <c:pt idx="244">
                  <c:v>5/3/2023</c:v>
                </c:pt>
                <c:pt idx="245">
                  <c:v>5/4/2023</c:v>
                </c:pt>
                <c:pt idx="246">
                  <c:v>5/5/2023</c:v>
                </c:pt>
                <c:pt idx="247">
                  <c:v>5/6/2023</c:v>
                </c:pt>
                <c:pt idx="248">
                  <c:v>5/7/2023</c:v>
                </c:pt>
                <c:pt idx="249">
                  <c:v>5/8/2023</c:v>
                </c:pt>
                <c:pt idx="250">
                  <c:v>5/9/2023</c:v>
                </c:pt>
                <c:pt idx="251">
                  <c:v>5/10/2023</c:v>
                </c:pt>
                <c:pt idx="252">
                  <c:v>5/11/2023</c:v>
                </c:pt>
                <c:pt idx="253">
                  <c:v>5/12/2023</c:v>
                </c:pt>
                <c:pt idx="254">
                  <c:v>5/13/2023</c:v>
                </c:pt>
                <c:pt idx="255">
                  <c:v>5/14/2023</c:v>
                </c:pt>
                <c:pt idx="256">
                  <c:v>5/15/2023</c:v>
                </c:pt>
                <c:pt idx="257">
                  <c:v>5/16/2023</c:v>
                </c:pt>
                <c:pt idx="258">
                  <c:v>5/17/2023</c:v>
                </c:pt>
                <c:pt idx="259">
                  <c:v>5/18/2023</c:v>
                </c:pt>
                <c:pt idx="260">
                  <c:v>5/19/2023</c:v>
                </c:pt>
                <c:pt idx="261">
                  <c:v>5/20/2023</c:v>
                </c:pt>
                <c:pt idx="262">
                  <c:v>5/21/2023</c:v>
                </c:pt>
                <c:pt idx="263">
                  <c:v>5/22/2023</c:v>
                </c:pt>
                <c:pt idx="264">
                  <c:v>5/23/2023</c:v>
                </c:pt>
                <c:pt idx="265">
                  <c:v>5/24/2023</c:v>
                </c:pt>
                <c:pt idx="266">
                  <c:v>5/25/2023</c:v>
                </c:pt>
                <c:pt idx="267">
                  <c:v>5/26/2023</c:v>
                </c:pt>
                <c:pt idx="268">
                  <c:v>5/27/2023</c:v>
                </c:pt>
                <c:pt idx="269">
                  <c:v>5/28/2023</c:v>
                </c:pt>
                <c:pt idx="270">
                  <c:v>5/29/2023</c:v>
                </c:pt>
                <c:pt idx="271">
                  <c:v>5/30/2023</c:v>
                </c:pt>
                <c:pt idx="272">
                  <c:v>5/31/2023</c:v>
                </c:pt>
                <c:pt idx="273">
                  <c:v>6/1/2023</c:v>
                </c:pt>
                <c:pt idx="274">
                  <c:v>6/2/2023</c:v>
                </c:pt>
                <c:pt idx="275">
                  <c:v>6/3/2023</c:v>
                </c:pt>
                <c:pt idx="276">
                  <c:v>6/4/2023</c:v>
                </c:pt>
                <c:pt idx="277">
                  <c:v>6/5/2023</c:v>
                </c:pt>
                <c:pt idx="278">
                  <c:v>6/6/2023</c:v>
                </c:pt>
                <c:pt idx="279">
                  <c:v>6/7/2023</c:v>
                </c:pt>
                <c:pt idx="280">
                  <c:v>6/8/2023</c:v>
                </c:pt>
                <c:pt idx="281">
                  <c:v>6/9/2023</c:v>
                </c:pt>
                <c:pt idx="282">
                  <c:v>6/10/2023</c:v>
                </c:pt>
                <c:pt idx="283">
                  <c:v>6/11/2023</c:v>
                </c:pt>
                <c:pt idx="284">
                  <c:v>6/12/2023</c:v>
                </c:pt>
                <c:pt idx="285">
                  <c:v>6/13/2023</c:v>
                </c:pt>
                <c:pt idx="286">
                  <c:v>6/14/2023</c:v>
                </c:pt>
                <c:pt idx="287">
                  <c:v>6/15/2023</c:v>
                </c:pt>
                <c:pt idx="288">
                  <c:v>6/16/2023</c:v>
                </c:pt>
                <c:pt idx="289">
                  <c:v>6/17/2023</c:v>
                </c:pt>
                <c:pt idx="290">
                  <c:v>6/18/2023</c:v>
                </c:pt>
                <c:pt idx="291">
                  <c:v>6/19/2023</c:v>
                </c:pt>
                <c:pt idx="292">
                  <c:v>6/20/2023</c:v>
                </c:pt>
                <c:pt idx="293">
                  <c:v>6/21/2023</c:v>
                </c:pt>
                <c:pt idx="294">
                  <c:v>6/22/2023</c:v>
                </c:pt>
                <c:pt idx="295">
                  <c:v>6/23/2023</c:v>
                </c:pt>
                <c:pt idx="296">
                  <c:v>6/24/2023</c:v>
                </c:pt>
                <c:pt idx="297">
                  <c:v>6/25/2023</c:v>
                </c:pt>
                <c:pt idx="298">
                  <c:v>6/26/2023</c:v>
                </c:pt>
                <c:pt idx="299">
                  <c:v>6/27/2023</c:v>
                </c:pt>
                <c:pt idx="300">
                  <c:v>6/28/2023</c:v>
                </c:pt>
                <c:pt idx="301">
                  <c:v>6/29/2023</c:v>
                </c:pt>
                <c:pt idx="302">
                  <c:v>6/30/2023</c:v>
                </c:pt>
                <c:pt idx="303">
                  <c:v>7/1/2023</c:v>
                </c:pt>
                <c:pt idx="304">
                  <c:v>7/2/2023</c:v>
                </c:pt>
                <c:pt idx="305">
                  <c:v>7/3/2023</c:v>
                </c:pt>
                <c:pt idx="306">
                  <c:v>7/4/2023</c:v>
                </c:pt>
                <c:pt idx="307">
                  <c:v>7/5/2023</c:v>
                </c:pt>
                <c:pt idx="308">
                  <c:v>7/6/2023</c:v>
                </c:pt>
                <c:pt idx="309">
                  <c:v>7/7/2023</c:v>
                </c:pt>
                <c:pt idx="310">
                  <c:v>7/8/2023</c:v>
                </c:pt>
                <c:pt idx="311">
                  <c:v>7/9/2023</c:v>
                </c:pt>
                <c:pt idx="312">
                  <c:v>7/10/2023</c:v>
                </c:pt>
                <c:pt idx="313">
                  <c:v>7/11/2023</c:v>
                </c:pt>
                <c:pt idx="314">
                  <c:v>7/12/2023</c:v>
                </c:pt>
                <c:pt idx="315">
                  <c:v>7/13/2023</c:v>
                </c:pt>
                <c:pt idx="316">
                  <c:v>7/14/2023</c:v>
                </c:pt>
                <c:pt idx="317">
                  <c:v>7/15/2023</c:v>
                </c:pt>
                <c:pt idx="318">
                  <c:v>7/16/2023</c:v>
                </c:pt>
                <c:pt idx="319">
                  <c:v>7/17/2023</c:v>
                </c:pt>
                <c:pt idx="320">
                  <c:v>7/18/2023</c:v>
                </c:pt>
                <c:pt idx="321">
                  <c:v>7/19/2023</c:v>
                </c:pt>
                <c:pt idx="322">
                  <c:v>7/20/2023</c:v>
                </c:pt>
                <c:pt idx="323">
                  <c:v>7/21/2023</c:v>
                </c:pt>
                <c:pt idx="324">
                  <c:v>7/22/2023</c:v>
                </c:pt>
                <c:pt idx="325">
                  <c:v>7/23/2023</c:v>
                </c:pt>
                <c:pt idx="326">
                  <c:v>7/24/2023</c:v>
                </c:pt>
                <c:pt idx="327">
                  <c:v>7/25/2023</c:v>
                </c:pt>
                <c:pt idx="328">
                  <c:v>7/26/2023</c:v>
                </c:pt>
                <c:pt idx="329">
                  <c:v>7/27/2023</c:v>
                </c:pt>
                <c:pt idx="330">
                  <c:v>7/28/2023</c:v>
                </c:pt>
                <c:pt idx="331">
                  <c:v>7/29/2023</c:v>
                </c:pt>
                <c:pt idx="332">
                  <c:v>7/30/2023</c:v>
                </c:pt>
                <c:pt idx="333">
                  <c:v>7/31/2023</c:v>
                </c:pt>
              </c:strCache>
            </c:strRef>
          </c:cat>
          <c:val>
            <c:numRef>
              <c:f>'Statistics (OLD)'!$S$4:$S$338</c:f>
              <c:numCache>
                <c:formatCode>General</c:formatCode>
                <c:ptCount val="334"/>
                <c:pt idx="0">
                  <c:v>1</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1</c:v>
                </c:pt>
                <c:pt idx="20">
                  <c:v>1</c:v>
                </c:pt>
                <c:pt idx="21">
                  <c:v>1</c:v>
                </c:pt>
                <c:pt idx="22">
                  <c:v>1</c:v>
                </c:pt>
                <c:pt idx="23">
                  <c:v>1</c:v>
                </c:pt>
                <c:pt idx="24">
                  <c:v>1</c:v>
                </c:pt>
                <c:pt idx="25">
                  <c:v>1</c:v>
                </c:pt>
                <c:pt idx="26">
                  <c:v>1</c:v>
                </c:pt>
                <c:pt idx="27">
                  <c:v>1</c:v>
                </c:pt>
                <c:pt idx="28">
                  <c:v>2</c:v>
                </c:pt>
                <c:pt idx="29">
                  <c:v>2</c:v>
                </c:pt>
                <c:pt idx="30">
                  <c:v>2</c:v>
                </c:pt>
                <c:pt idx="31">
                  <c:v>2</c:v>
                </c:pt>
                <c:pt idx="32">
                  <c:v>21</c:v>
                </c:pt>
                <c:pt idx="33">
                  <c:v>13</c:v>
                </c:pt>
                <c:pt idx="34">
                  <c:v>13</c:v>
                </c:pt>
                <c:pt idx="35">
                  <c:v>14</c:v>
                </c:pt>
                <c:pt idx="36">
                  <c:v>12</c:v>
                </c:pt>
                <c:pt idx="37">
                  <c:v>10</c:v>
                </c:pt>
                <c:pt idx="38">
                  <c:v>10</c:v>
                </c:pt>
                <c:pt idx="39">
                  <c:v>9</c:v>
                </c:pt>
                <c:pt idx="40">
                  <c:v>21</c:v>
                </c:pt>
                <c:pt idx="41">
                  <c:v>18</c:v>
                </c:pt>
                <c:pt idx="42">
                  <c:v>21</c:v>
                </c:pt>
                <c:pt idx="43">
                  <c:v>15</c:v>
                </c:pt>
                <c:pt idx="44">
                  <c:v>15</c:v>
                </c:pt>
                <c:pt idx="45">
                  <c:v>15</c:v>
                </c:pt>
                <c:pt idx="46">
                  <c:v>11</c:v>
                </c:pt>
                <c:pt idx="47">
                  <c:v>7</c:v>
                </c:pt>
                <c:pt idx="48">
                  <c:v>6</c:v>
                </c:pt>
                <c:pt idx="49">
                  <c:v>4</c:v>
                </c:pt>
                <c:pt idx="50">
                  <c:v>4</c:v>
                </c:pt>
                <c:pt idx="51">
                  <c:v>4</c:v>
                </c:pt>
                <c:pt idx="52">
                  <c:v>4</c:v>
                </c:pt>
                <c:pt idx="53">
                  <c:v>7</c:v>
                </c:pt>
                <c:pt idx="54">
                  <c:v>11</c:v>
                </c:pt>
                <c:pt idx="55">
                  <c:v>11</c:v>
                </c:pt>
                <c:pt idx="56">
                  <c:v>6</c:v>
                </c:pt>
                <c:pt idx="57">
                  <c:v>5</c:v>
                </c:pt>
                <c:pt idx="58">
                  <c:v>5</c:v>
                </c:pt>
                <c:pt idx="59">
                  <c:v>5</c:v>
                </c:pt>
                <c:pt idx="60">
                  <c:v>4</c:v>
                </c:pt>
                <c:pt idx="61">
                  <c:v>9</c:v>
                </c:pt>
                <c:pt idx="62">
                  <c:v>11</c:v>
                </c:pt>
                <c:pt idx="63">
                  <c:v>11</c:v>
                </c:pt>
                <c:pt idx="64">
                  <c:v>12</c:v>
                </c:pt>
                <c:pt idx="65">
                  <c:v>11</c:v>
                </c:pt>
                <c:pt idx="66">
                  <c:v>11</c:v>
                </c:pt>
                <c:pt idx="67">
                  <c:v>12</c:v>
                </c:pt>
                <c:pt idx="68">
                  <c:v>9</c:v>
                </c:pt>
                <c:pt idx="69">
                  <c:v>9</c:v>
                </c:pt>
                <c:pt idx="70">
                  <c:v>10</c:v>
                </c:pt>
                <c:pt idx="71">
                  <c:v>14</c:v>
                </c:pt>
                <c:pt idx="72">
                  <c:v>14</c:v>
                </c:pt>
                <c:pt idx="73">
                  <c:v>14</c:v>
                </c:pt>
                <c:pt idx="74">
                  <c:v>18</c:v>
                </c:pt>
                <c:pt idx="75">
                  <c:v>14</c:v>
                </c:pt>
                <c:pt idx="76">
                  <c:v>15</c:v>
                </c:pt>
                <c:pt idx="77">
                  <c:v>19</c:v>
                </c:pt>
                <c:pt idx="78">
                  <c:v>23</c:v>
                </c:pt>
                <c:pt idx="79">
                  <c:v>23</c:v>
                </c:pt>
                <c:pt idx="80">
                  <c:v>23</c:v>
                </c:pt>
                <c:pt idx="81">
                  <c:v>23</c:v>
                </c:pt>
                <c:pt idx="82">
                  <c:v>19</c:v>
                </c:pt>
                <c:pt idx="83">
                  <c:v>9</c:v>
                </c:pt>
                <c:pt idx="84">
                  <c:v>9</c:v>
                </c:pt>
                <c:pt idx="85">
                  <c:v>9</c:v>
                </c:pt>
                <c:pt idx="86">
                  <c:v>9</c:v>
                </c:pt>
                <c:pt idx="87">
                  <c:v>9</c:v>
                </c:pt>
                <c:pt idx="88">
                  <c:v>5</c:v>
                </c:pt>
                <c:pt idx="89">
                  <c:v>12</c:v>
                </c:pt>
                <c:pt idx="90">
                  <c:v>7</c:v>
                </c:pt>
                <c:pt idx="91">
                  <c:v>14</c:v>
                </c:pt>
                <c:pt idx="92">
                  <c:v>13</c:v>
                </c:pt>
                <c:pt idx="93">
                  <c:v>12</c:v>
                </c:pt>
                <c:pt idx="94">
                  <c:v>12</c:v>
                </c:pt>
                <c:pt idx="95">
                  <c:v>15</c:v>
                </c:pt>
                <c:pt idx="96">
                  <c:v>10</c:v>
                </c:pt>
                <c:pt idx="97">
                  <c:v>8</c:v>
                </c:pt>
                <c:pt idx="98">
                  <c:v>6</c:v>
                </c:pt>
                <c:pt idx="99">
                  <c:v>4</c:v>
                </c:pt>
                <c:pt idx="100">
                  <c:v>4</c:v>
                </c:pt>
                <c:pt idx="101">
                  <c:v>4</c:v>
                </c:pt>
                <c:pt idx="102">
                  <c:v>11</c:v>
                </c:pt>
                <c:pt idx="103">
                  <c:v>18</c:v>
                </c:pt>
                <c:pt idx="104">
                  <c:v>28</c:v>
                </c:pt>
                <c:pt idx="105">
                  <c:v>24</c:v>
                </c:pt>
                <c:pt idx="106">
                  <c:v>16</c:v>
                </c:pt>
                <c:pt idx="107">
                  <c:v>15</c:v>
                </c:pt>
                <c:pt idx="108">
                  <c:v>15</c:v>
                </c:pt>
                <c:pt idx="109">
                  <c:v>16</c:v>
                </c:pt>
                <c:pt idx="110">
                  <c:v>12</c:v>
                </c:pt>
                <c:pt idx="111">
                  <c:v>6</c:v>
                </c:pt>
                <c:pt idx="112">
                  <c:v>8</c:v>
                </c:pt>
                <c:pt idx="113">
                  <c:v>8</c:v>
                </c:pt>
                <c:pt idx="114">
                  <c:v>8</c:v>
                </c:pt>
                <c:pt idx="115">
                  <c:v>8</c:v>
                </c:pt>
                <c:pt idx="116">
                  <c:v>8</c:v>
                </c:pt>
                <c:pt idx="117">
                  <c:v>14</c:v>
                </c:pt>
                <c:pt idx="118">
                  <c:v>19</c:v>
                </c:pt>
                <c:pt idx="119">
                  <c:v>16</c:v>
                </c:pt>
                <c:pt idx="120">
                  <c:v>16</c:v>
                </c:pt>
                <c:pt idx="121">
                  <c:v>16</c:v>
                </c:pt>
                <c:pt idx="122">
                  <c:v>16</c:v>
                </c:pt>
                <c:pt idx="123">
                  <c:v>16</c:v>
                </c:pt>
                <c:pt idx="124">
                  <c:v>12</c:v>
                </c:pt>
                <c:pt idx="125">
                  <c:v>7</c:v>
                </c:pt>
                <c:pt idx="126">
                  <c:v>8</c:v>
                </c:pt>
                <c:pt idx="127">
                  <c:v>6</c:v>
                </c:pt>
                <c:pt idx="128">
                  <c:v>5</c:v>
                </c:pt>
                <c:pt idx="129">
                  <c:v>5</c:v>
                </c:pt>
                <c:pt idx="130">
                  <c:v>5</c:v>
                </c:pt>
                <c:pt idx="131">
                  <c:v>3</c:v>
                </c:pt>
                <c:pt idx="132">
                  <c:v>4</c:v>
                </c:pt>
                <c:pt idx="133">
                  <c:v>6</c:v>
                </c:pt>
                <c:pt idx="134">
                  <c:v>6</c:v>
                </c:pt>
                <c:pt idx="135">
                  <c:v>6</c:v>
                </c:pt>
                <c:pt idx="136">
                  <c:v>6</c:v>
                </c:pt>
                <c:pt idx="137">
                  <c:v>10</c:v>
                </c:pt>
                <c:pt idx="138">
                  <c:v>10</c:v>
                </c:pt>
                <c:pt idx="139">
                  <c:v>8</c:v>
                </c:pt>
                <c:pt idx="140">
                  <c:v>13</c:v>
                </c:pt>
                <c:pt idx="141">
                  <c:v>16</c:v>
                </c:pt>
                <c:pt idx="142">
                  <c:v>16</c:v>
                </c:pt>
                <c:pt idx="143">
                  <c:v>16</c:v>
                </c:pt>
                <c:pt idx="144">
                  <c:v>10</c:v>
                </c:pt>
                <c:pt idx="145">
                  <c:v>10</c:v>
                </c:pt>
                <c:pt idx="146">
                  <c:v>10</c:v>
                </c:pt>
                <c:pt idx="147">
                  <c:v>10</c:v>
                </c:pt>
                <c:pt idx="148">
                  <c:v>4</c:v>
                </c:pt>
                <c:pt idx="149">
                  <c:v>4</c:v>
                </c:pt>
                <c:pt idx="150">
                  <c:v>4</c:v>
                </c:pt>
                <c:pt idx="151">
                  <c:v>8</c:v>
                </c:pt>
                <c:pt idx="152">
                  <c:v>5</c:v>
                </c:pt>
                <c:pt idx="153">
                  <c:v>5</c:v>
                </c:pt>
                <c:pt idx="154">
                  <c:v>6</c:v>
                </c:pt>
                <c:pt idx="155">
                  <c:v>5</c:v>
                </c:pt>
                <c:pt idx="156">
                  <c:v>5</c:v>
                </c:pt>
                <c:pt idx="157">
                  <c:v>5</c:v>
                </c:pt>
                <c:pt idx="158">
                  <c:v>5</c:v>
                </c:pt>
                <c:pt idx="159">
                  <c:v>5</c:v>
                </c:pt>
                <c:pt idx="160">
                  <c:v>18</c:v>
                </c:pt>
                <c:pt idx="161">
                  <c:v>16</c:v>
                </c:pt>
                <c:pt idx="162">
                  <c:v>16</c:v>
                </c:pt>
                <c:pt idx="163">
                  <c:v>16</c:v>
                </c:pt>
                <c:pt idx="164">
                  <c:v>16</c:v>
                </c:pt>
                <c:pt idx="165">
                  <c:v>20</c:v>
                </c:pt>
                <c:pt idx="166">
                  <c:v>23</c:v>
                </c:pt>
                <c:pt idx="167">
                  <c:v>17</c:v>
                </c:pt>
                <c:pt idx="168">
                  <c:v>18</c:v>
                </c:pt>
                <c:pt idx="169">
                  <c:v>15</c:v>
                </c:pt>
                <c:pt idx="170">
                  <c:v>15</c:v>
                </c:pt>
                <c:pt idx="171">
                  <c:v>15</c:v>
                </c:pt>
                <c:pt idx="172">
                  <c:v>16</c:v>
                </c:pt>
                <c:pt idx="173">
                  <c:v>15</c:v>
                </c:pt>
                <c:pt idx="174">
                  <c:v>13</c:v>
                </c:pt>
                <c:pt idx="175">
                  <c:v>14</c:v>
                </c:pt>
                <c:pt idx="176">
                  <c:v>14</c:v>
                </c:pt>
                <c:pt idx="177">
                  <c:v>13</c:v>
                </c:pt>
                <c:pt idx="178">
                  <c:v>13</c:v>
                </c:pt>
                <c:pt idx="179">
                  <c:v>15</c:v>
                </c:pt>
                <c:pt idx="180">
                  <c:v>17</c:v>
                </c:pt>
                <c:pt idx="181">
                  <c:v>13</c:v>
                </c:pt>
                <c:pt idx="182">
                  <c:v>15</c:v>
                </c:pt>
                <c:pt idx="183">
                  <c:v>15</c:v>
                </c:pt>
                <c:pt idx="184">
                  <c:v>13</c:v>
                </c:pt>
                <c:pt idx="185">
                  <c:v>13</c:v>
                </c:pt>
                <c:pt idx="186">
                  <c:v>15</c:v>
                </c:pt>
                <c:pt idx="187">
                  <c:v>18</c:v>
                </c:pt>
                <c:pt idx="188">
                  <c:v>19</c:v>
                </c:pt>
                <c:pt idx="189">
                  <c:v>26</c:v>
                </c:pt>
                <c:pt idx="190">
                  <c:v>25</c:v>
                </c:pt>
                <c:pt idx="191">
                  <c:v>25</c:v>
                </c:pt>
                <c:pt idx="192">
                  <c:v>25</c:v>
                </c:pt>
                <c:pt idx="193">
                  <c:v>19</c:v>
                </c:pt>
                <c:pt idx="194">
                  <c:v>16</c:v>
                </c:pt>
                <c:pt idx="195">
                  <c:v>10</c:v>
                </c:pt>
                <c:pt idx="196">
                  <c:v>9</c:v>
                </c:pt>
                <c:pt idx="197">
                  <c:v>9</c:v>
                </c:pt>
                <c:pt idx="198">
                  <c:v>9</c:v>
                </c:pt>
                <c:pt idx="199">
                  <c:v>9</c:v>
                </c:pt>
                <c:pt idx="200">
                  <c:v>11</c:v>
                </c:pt>
                <c:pt idx="201">
                  <c:v>8</c:v>
                </c:pt>
                <c:pt idx="202">
                  <c:v>7</c:v>
                </c:pt>
                <c:pt idx="203">
                  <c:v>9</c:v>
                </c:pt>
                <c:pt idx="204">
                  <c:v>16</c:v>
                </c:pt>
                <c:pt idx="205">
                  <c:v>16</c:v>
                </c:pt>
                <c:pt idx="206">
                  <c:v>16</c:v>
                </c:pt>
                <c:pt idx="207">
                  <c:v>18</c:v>
                </c:pt>
                <c:pt idx="208">
                  <c:v>21</c:v>
                </c:pt>
                <c:pt idx="209">
                  <c:v>16</c:v>
                </c:pt>
                <c:pt idx="210">
                  <c:v>14</c:v>
                </c:pt>
                <c:pt idx="211">
                  <c:v>14</c:v>
                </c:pt>
                <c:pt idx="212">
                  <c:v>14</c:v>
                </c:pt>
                <c:pt idx="213">
                  <c:v>14</c:v>
                </c:pt>
                <c:pt idx="214">
                  <c:v>16</c:v>
                </c:pt>
                <c:pt idx="215">
                  <c:v>26</c:v>
                </c:pt>
                <c:pt idx="216">
                  <c:v>25</c:v>
                </c:pt>
                <c:pt idx="217">
                  <c:v>18</c:v>
                </c:pt>
                <c:pt idx="218">
                  <c:v>17</c:v>
                </c:pt>
                <c:pt idx="219">
                  <c:v>17</c:v>
                </c:pt>
                <c:pt idx="220">
                  <c:v>18</c:v>
                </c:pt>
                <c:pt idx="221">
                  <c:v>16</c:v>
                </c:pt>
                <c:pt idx="222">
                  <c:v>16</c:v>
                </c:pt>
                <c:pt idx="223">
                  <c:v>13</c:v>
                </c:pt>
                <c:pt idx="224">
                  <c:v>13</c:v>
                </c:pt>
                <c:pt idx="225">
                  <c:v>12</c:v>
                </c:pt>
                <c:pt idx="226">
                  <c:v>12</c:v>
                </c:pt>
                <c:pt idx="227">
                  <c:v>12</c:v>
                </c:pt>
                <c:pt idx="228">
                  <c:v>14</c:v>
                </c:pt>
                <c:pt idx="229">
                  <c:v>14</c:v>
                </c:pt>
                <c:pt idx="230">
                  <c:v>16</c:v>
                </c:pt>
                <c:pt idx="231">
                  <c:v>16</c:v>
                </c:pt>
                <c:pt idx="232">
                  <c:v>10</c:v>
                </c:pt>
                <c:pt idx="233">
                  <c:v>10</c:v>
                </c:pt>
                <c:pt idx="234">
                  <c:v>10</c:v>
                </c:pt>
                <c:pt idx="235">
                  <c:v>12</c:v>
                </c:pt>
                <c:pt idx="236">
                  <c:v>9</c:v>
                </c:pt>
                <c:pt idx="237">
                  <c:v>9</c:v>
                </c:pt>
                <c:pt idx="238">
                  <c:v>9</c:v>
                </c:pt>
                <c:pt idx="239">
                  <c:v>10</c:v>
                </c:pt>
                <c:pt idx="240">
                  <c:v>9</c:v>
                </c:pt>
                <c:pt idx="241">
                  <c:v>9</c:v>
                </c:pt>
                <c:pt idx="242">
                  <c:v>9</c:v>
                </c:pt>
                <c:pt idx="243">
                  <c:v>15</c:v>
                </c:pt>
                <c:pt idx="244">
                  <c:v>17</c:v>
                </c:pt>
                <c:pt idx="245">
                  <c:v>17</c:v>
                </c:pt>
                <c:pt idx="246">
                  <c:v>15</c:v>
                </c:pt>
                <c:pt idx="247">
                  <c:v>15</c:v>
                </c:pt>
                <c:pt idx="248">
                  <c:v>18</c:v>
                </c:pt>
                <c:pt idx="249">
                  <c:v>16</c:v>
                </c:pt>
                <c:pt idx="250">
                  <c:v>13</c:v>
                </c:pt>
                <c:pt idx="251">
                  <c:v>11</c:v>
                </c:pt>
                <c:pt idx="252">
                  <c:v>10</c:v>
                </c:pt>
                <c:pt idx="253">
                  <c:v>10</c:v>
                </c:pt>
                <c:pt idx="254">
                  <c:v>10</c:v>
                </c:pt>
                <c:pt idx="255">
                  <c:v>10</c:v>
                </c:pt>
                <c:pt idx="256">
                  <c:v>11</c:v>
                </c:pt>
                <c:pt idx="257">
                  <c:v>9</c:v>
                </c:pt>
                <c:pt idx="258">
                  <c:v>9</c:v>
                </c:pt>
                <c:pt idx="259">
                  <c:v>9</c:v>
                </c:pt>
                <c:pt idx="260">
                  <c:v>21</c:v>
                </c:pt>
                <c:pt idx="261">
                  <c:v>21</c:v>
                </c:pt>
                <c:pt idx="262">
                  <c:v>21</c:v>
                </c:pt>
                <c:pt idx="263">
                  <c:v>22</c:v>
                </c:pt>
                <c:pt idx="264">
                  <c:v>27</c:v>
                </c:pt>
                <c:pt idx="265">
                  <c:v>19</c:v>
                </c:pt>
                <c:pt idx="266">
                  <c:v>17</c:v>
                </c:pt>
                <c:pt idx="267">
                  <c:v>14</c:v>
                </c:pt>
                <c:pt idx="268">
                  <c:v>14</c:v>
                </c:pt>
                <c:pt idx="269">
                  <c:v>14</c:v>
                </c:pt>
                <c:pt idx="270">
                  <c:v>14</c:v>
                </c:pt>
                <c:pt idx="271">
                  <c:v>20</c:v>
                </c:pt>
                <c:pt idx="272">
                  <c:v>17</c:v>
                </c:pt>
                <c:pt idx="273">
                  <c:v>12</c:v>
                </c:pt>
                <c:pt idx="274">
                  <c:v>12</c:v>
                </c:pt>
                <c:pt idx="275">
                  <c:v>12</c:v>
                </c:pt>
                <c:pt idx="276">
                  <c:v>12</c:v>
                </c:pt>
                <c:pt idx="277">
                  <c:v>9</c:v>
                </c:pt>
                <c:pt idx="278">
                  <c:v>7</c:v>
                </c:pt>
                <c:pt idx="279">
                  <c:v>11</c:v>
                </c:pt>
                <c:pt idx="280">
                  <c:v>21</c:v>
                </c:pt>
                <c:pt idx="281">
                  <c:v>12</c:v>
                </c:pt>
                <c:pt idx="282">
                  <c:v>9</c:v>
                </c:pt>
                <c:pt idx="283">
                  <c:v>9</c:v>
                </c:pt>
                <c:pt idx="284">
                  <c:v>7</c:v>
                </c:pt>
                <c:pt idx="285">
                  <c:v>6</c:v>
                </c:pt>
                <c:pt idx="286">
                  <c:v>9</c:v>
                </c:pt>
                <c:pt idx="287">
                  <c:v>16</c:v>
                </c:pt>
                <c:pt idx="288">
                  <c:v>15</c:v>
                </c:pt>
                <c:pt idx="289">
                  <c:v>15</c:v>
                </c:pt>
                <c:pt idx="290">
                  <c:v>15</c:v>
                </c:pt>
                <c:pt idx="291">
                  <c:v>16</c:v>
                </c:pt>
                <c:pt idx="292">
                  <c:v>17</c:v>
                </c:pt>
                <c:pt idx="293">
                  <c:v>18</c:v>
                </c:pt>
                <c:pt idx="294">
                  <c:v>18</c:v>
                </c:pt>
                <c:pt idx="295">
                  <c:v>18</c:v>
                </c:pt>
                <c:pt idx="296">
                  <c:v>18</c:v>
                </c:pt>
                <c:pt idx="297">
                  <c:v>16</c:v>
                </c:pt>
                <c:pt idx="298">
                  <c:v>23</c:v>
                </c:pt>
                <c:pt idx="299">
                  <c:v>20</c:v>
                </c:pt>
                <c:pt idx="300">
                  <c:v>18</c:v>
                </c:pt>
                <c:pt idx="301">
                  <c:v>17</c:v>
                </c:pt>
                <c:pt idx="302">
                  <c:v>16</c:v>
                </c:pt>
                <c:pt idx="303">
                  <c:v>16</c:v>
                </c:pt>
                <c:pt idx="304">
                  <c:v>16</c:v>
                </c:pt>
                <c:pt idx="305">
                  <c:v>15</c:v>
                </c:pt>
                <c:pt idx="306">
                  <c:v>15</c:v>
                </c:pt>
                <c:pt idx="307">
                  <c:v>24</c:v>
                </c:pt>
                <c:pt idx="308">
                  <c:v>23</c:v>
                </c:pt>
                <c:pt idx="309">
                  <c:v>20</c:v>
                </c:pt>
                <c:pt idx="310">
                  <c:v>20</c:v>
                </c:pt>
                <c:pt idx="311">
                  <c:v>20</c:v>
                </c:pt>
                <c:pt idx="312">
                  <c:v>21</c:v>
                </c:pt>
                <c:pt idx="313">
                  <c:v>20</c:v>
                </c:pt>
                <c:pt idx="314">
                  <c:v>16</c:v>
                </c:pt>
                <c:pt idx="315">
                  <c:v>16</c:v>
                </c:pt>
                <c:pt idx="316">
                  <c:v>17</c:v>
                </c:pt>
                <c:pt idx="317">
                  <c:v>17</c:v>
                </c:pt>
                <c:pt idx="318">
                  <c:v>17</c:v>
                </c:pt>
                <c:pt idx="319">
                  <c:v>20</c:v>
                </c:pt>
                <c:pt idx="320">
                  <c:v>10</c:v>
                </c:pt>
                <c:pt idx="321">
                  <c:v>9</c:v>
                </c:pt>
                <c:pt idx="322">
                  <c:v>10</c:v>
                </c:pt>
                <c:pt idx="323">
                  <c:v>8</c:v>
                </c:pt>
                <c:pt idx="324">
                  <c:v>6</c:v>
                </c:pt>
                <c:pt idx="325">
                  <c:v>6</c:v>
                </c:pt>
                <c:pt idx="326">
                  <c:v>5</c:v>
                </c:pt>
                <c:pt idx="327">
                  <c:v>5</c:v>
                </c:pt>
                <c:pt idx="328">
                  <c:v>4</c:v>
                </c:pt>
                <c:pt idx="329">
                  <c:v>4</c:v>
                </c:pt>
                <c:pt idx="330">
                  <c:v>4</c:v>
                </c:pt>
                <c:pt idx="331">
                  <c:v>4</c:v>
                </c:pt>
                <c:pt idx="332">
                  <c:v>4</c:v>
                </c:pt>
                <c:pt idx="333">
                  <c:v>4</c:v>
                </c:pt>
              </c:numCache>
            </c:numRef>
          </c:val>
          <c:smooth val="0"/>
          <c:extLst>
            <c:ext xmlns:c16="http://schemas.microsoft.com/office/drawing/2014/chart" uri="{C3380CC4-5D6E-409C-BE32-E72D297353CC}">
              <c16:uniqueId val="{00000003-C8F8-49F9-9613-63DCFE289B0B}"/>
            </c:ext>
          </c:extLst>
        </c:ser>
        <c:dLbls>
          <c:showLegendKey val="0"/>
          <c:showVal val="0"/>
          <c:showCatName val="0"/>
          <c:showSerName val="0"/>
          <c:showPercent val="0"/>
          <c:showBubbleSize val="0"/>
        </c:dLbls>
        <c:marker val="1"/>
        <c:smooth val="0"/>
        <c:axId val="881466432"/>
        <c:axId val="881452032"/>
      </c:lineChart>
      <c:catAx>
        <c:axId val="88146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452032"/>
        <c:crosses val="autoZero"/>
        <c:auto val="1"/>
        <c:lblAlgn val="ctr"/>
        <c:lblOffset val="100"/>
        <c:noMultiLvlLbl val="0"/>
      </c:catAx>
      <c:valAx>
        <c:axId val="881452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466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xdr:colOff>
          <xdr:row>8</xdr:row>
          <xdr:rowOff>542925</xdr:rowOff>
        </xdr:from>
        <xdr:to>
          <xdr:col>13</xdr:col>
          <xdr:colOff>1190625</xdr:colOff>
          <xdr:row>9</xdr:row>
          <xdr:rowOff>161925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Filter Chart to Dates</a:t>
              </a:r>
            </a:p>
          </xdr:txBody>
        </xdr:sp>
        <xdr:clientData fPrintsWithSheet="0"/>
      </xdr:twoCellAnchor>
    </mc:Choice>
    <mc:Fallback/>
  </mc:AlternateContent>
  <xdr:twoCellAnchor editAs="absolute">
    <xdr:from>
      <xdr:col>0</xdr:col>
      <xdr:colOff>11140</xdr:colOff>
      <xdr:row>2</xdr:row>
      <xdr:rowOff>25403</xdr:rowOff>
    </xdr:from>
    <xdr:to>
      <xdr:col>14</xdr:col>
      <xdr:colOff>75890</xdr:colOff>
      <xdr:row>9</xdr:row>
      <xdr:rowOff>12788</xdr:rowOff>
    </xdr:to>
    <xdr:graphicFrame macro="">
      <xdr:nvGraphicFramePr>
        <xdr:cNvPr id="3" name="Chart 2">
          <a:extLst>
            <a:ext uri="{FF2B5EF4-FFF2-40B4-BE49-F238E27FC236}">
              <a16:creationId xmlns:a16="http://schemas.microsoft.com/office/drawing/2014/main" id="{93B7C983-55CC-447C-A525-79E71AC974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2</xdr:row>
      <xdr:rowOff>570</xdr:rowOff>
    </xdr:from>
    <xdr:to>
      <xdr:col>14</xdr:col>
      <xdr:colOff>1419</xdr:colOff>
      <xdr:row>8</xdr:row>
      <xdr:rowOff>592667</xdr:rowOff>
    </xdr:to>
    <xdr:graphicFrame macro="">
      <xdr:nvGraphicFramePr>
        <xdr:cNvPr id="2" name="Chart 1">
          <a:extLst>
            <a:ext uri="{FF2B5EF4-FFF2-40B4-BE49-F238E27FC236}">
              <a16:creationId xmlns:a16="http://schemas.microsoft.com/office/drawing/2014/main" id="{44C4F95C-025C-2B4C-AFC6-0129E8D32F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38100</xdr:colOff>
          <xdr:row>8</xdr:row>
          <xdr:rowOff>571500</xdr:rowOff>
        </xdr:from>
        <xdr:to>
          <xdr:col>13</xdr:col>
          <xdr:colOff>1590675</xdr:colOff>
          <xdr:row>10</xdr:row>
          <xdr:rowOff>9525</xdr:rowOff>
        </xdr:to>
        <xdr:sp macro="" textlink="">
          <xdr:nvSpPr>
            <xdr:cNvPr id="2975" name="Button 927" hidden="1">
              <a:extLst>
                <a:ext uri="{63B3BB69-23CF-44E3-9099-C40C66FF867C}">
                  <a14:compatExt spid="_x0000_s2975"/>
                </a:ext>
                <a:ext uri="{FF2B5EF4-FFF2-40B4-BE49-F238E27FC236}">
                  <a16:creationId xmlns:a16="http://schemas.microsoft.com/office/drawing/2014/main" id="{00000000-0008-0000-0100-00009F0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&lt;- Filter Chart to Dates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14</xdr:col>
      <xdr:colOff>148937</xdr:colOff>
      <xdr:row>1585</xdr:row>
      <xdr:rowOff>2140</xdr:rowOff>
    </xdr:from>
    <xdr:to>
      <xdr:col>67</xdr:col>
      <xdr:colOff>51955</xdr:colOff>
      <xdr:row>1617</xdr:row>
      <xdr:rowOff>179294</xdr:rowOff>
    </xdr:to>
    <xdr:graphicFrame macro="">
      <xdr:nvGraphicFramePr>
        <xdr:cNvPr id="4" name="Chart 3">
          <a:extLst>
            <a:ext uri="{FF2B5EF4-FFF2-40B4-BE49-F238E27FC236}">
              <a16:creationId xmlns:a16="http://schemas.microsoft.com/office/drawing/2014/main" id="{4373BD8A-5706-4FF0-9D5A-23BF833E18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520514</xdr:colOff>
      <xdr:row>1</xdr:row>
      <xdr:rowOff>138393</xdr:rowOff>
    </xdr:from>
    <xdr:to>
      <xdr:col>21</xdr:col>
      <xdr:colOff>285151</xdr:colOff>
      <xdr:row>15</xdr:row>
      <xdr:rowOff>179806</xdr:rowOff>
    </xdr:to>
    <xdr:graphicFrame macro="">
      <xdr:nvGraphicFramePr>
        <xdr:cNvPr id="5" name="Chart 4">
          <a:extLst>
            <a:ext uri="{FF2B5EF4-FFF2-40B4-BE49-F238E27FC236}">
              <a16:creationId xmlns:a16="http://schemas.microsoft.com/office/drawing/2014/main" id="{A84D4596-D5ED-47DD-B14E-7115F59A5A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12</xdr:col>
      <xdr:colOff>284480</xdr:colOff>
      <xdr:row>148</xdr:row>
      <xdr:rowOff>129540</xdr:rowOff>
    </xdr:from>
    <xdr:to>
      <xdr:col>47</xdr:col>
      <xdr:colOff>182880</xdr:colOff>
      <xdr:row>182</xdr:row>
      <xdr:rowOff>144779</xdr:rowOff>
    </xdr:to>
    <xdr:graphicFrame macro="">
      <xdr:nvGraphicFramePr>
        <xdr:cNvPr id="6"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477520</xdr:colOff>
      <xdr:row>2</xdr:row>
      <xdr:rowOff>111760</xdr:rowOff>
    </xdr:from>
    <xdr:to>
      <xdr:col>28</xdr:col>
      <xdr:colOff>315826</xdr:colOff>
      <xdr:row>13</xdr:row>
      <xdr:rowOff>149887</xdr:rowOff>
    </xdr:to>
    <xdr:graphicFrame macro="">
      <xdr:nvGraphicFramePr>
        <xdr:cNvPr id="2" name="Chart 1">
          <a:extLst>
            <a:ext uri="{FF2B5EF4-FFF2-40B4-BE49-F238E27FC236}">
              <a16:creationId xmlns:a16="http://schemas.microsoft.com/office/drawing/2014/main" id="{B192C558-C1FD-6042-96CA-48F67D2CC8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20</xdr:col>
      <xdr:colOff>195629</xdr:colOff>
      <xdr:row>10</xdr:row>
      <xdr:rowOff>66675</xdr:rowOff>
    </xdr:from>
    <xdr:to>
      <xdr:col>56</xdr:col>
      <xdr:colOff>97150</xdr:colOff>
      <xdr:row>150</xdr:row>
      <xdr:rowOff>108088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21</xdr:col>
      <xdr:colOff>34637</xdr:colOff>
      <xdr:row>151</xdr:row>
      <xdr:rowOff>182270</xdr:rowOff>
    </xdr:from>
    <xdr:to>
      <xdr:col>74</xdr:col>
      <xdr:colOff>243009</xdr:colOff>
      <xdr:row>191</xdr:row>
      <xdr:rowOff>167259</xdr:rowOff>
    </xdr:to>
    <xdr:graphicFrame macro="">
      <xdr:nvGraphicFramePr>
        <xdr:cNvPr id="6" name="Chart 1">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16</xdr:col>
      <xdr:colOff>34637</xdr:colOff>
      <xdr:row>185</xdr:row>
      <xdr:rowOff>2140</xdr:rowOff>
    </xdr:from>
    <xdr:to>
      <xdr:col>69</xdr:col>
      <xdr:colOff>242455</xdr:colOff>
      <xdr:row>217</xdr:row>
      <xdr:rowOff>179294</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406214</xdr:colOff>
      <xdr:row>1</xdr:row>
      <xdr:rowOff>14568</xdr:rowOff>
    </xdr:from>
    <xdr:to>
      <xdr:col>24</xdr:col>
      <xdr:colOff>18451</xdr:colOff>
      <xdr:row>15</xdr:row>
      <xdr:rowOff>55981</xdr:rowOff>
    </xdr:to>
    <xdr:graphicFrame macro="">
      <xdr:nvGraphicFramePr>
        <xdr:cNvPr id="2" name="Chart 1">
          <a:extLst>
            <a:ext uri="{FF2B5EF4-FFF2-40B4-BE49-F238E27FC236}">
              <a16:creationId xmlns:a16="http://schemas.microsoft.com/office/drawing/2014/main" id="{FA4F2B91-81D4-44CF-821F-6D6039F315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671232</xdr:colOff>
      <xdr:row>5</xdr:row>
      <xdr:rowOff>77882</xdr:rowOff>
    </xdr:from>
    <xdr:to>
      <xdr:col>15</xdr:col>
      <xdr:colOff>508188</xdr:colOff>
      <xdr:row>50</xdr:row>
      <xdr:rowOff>39782</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858931</xdr:colOff>
      <xdr:row>4</xdr:row>
      <xdr:rowOff>149876</xdr:rowOff>
    </xdr:from>
    <xdr:to>
      <xdr:col>44</xdr:col>
      <xdr:colOff>127747</xdr:colOff>
      <xdr:row>34</xdr:row>
      <xdr:rowOff>68915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986679</xdr:colOff>
      <xdr:row>7</xdr:row>
      <xdr:rowOff>29136</xdr:rowOff>
    </xdr:from>
    <xdr:to>
      <xdr:col>17</xdr:col>
      <xdr:colOff>1529042</xdr:colOff>
      <xdr:row>39</xdr:row>
      <xdr:rowOff>29137</xdr:rowOff>
    </xdr:to>
    <xdr:graphicFrame macro="">
      <xdr:nvGraphicFramePr>
        <xdr:cNvPr id="2" name="Chart 3">
          <a:extLst>
            <a:ext uri="{FF2B5EF4-FFF2-40B4-BE49-F238E27FC236}">
              <a16:creationId xmlns:a16="http://schemas.microsoft.com/office/drawing/2014/main" id="{00000000-0008-0000-0500-000002000000}"/>
            </a:ext>
            <a:ext uri="{147F2762-F138-4A5C-976F-8EAC2B608ADB}">
              <a16:predDERef xmlns:a16="http://schemas.microsoft.com/office/drawing/2014/main" pre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aniel Tunick" id="{EF76BB16-9FBB-4317-87F8-88B97B14176B}" userId="S::dtunick@nyase.com::eb1e2a19-b6dd-4df9-b97f-1e6f3cdf1e2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el Tunick" refreshedDate="45133.542377199075" createdVersion="8" refreshedVersion="8" minRefreshableVersion="3" recordCount="334" xr:uid="{DCFA9C35-FB09-4723-9773-D7B49C2A3D27}">
  <cacheSource type="worksheet">
    <worksheetSource ref="A3:F337" sheet="Statistics (OLD)"/>
  </cacheSource>
  <cacheFields count="9">
    <cacheField name="Date" numFmtId="14">
      <sharedItems containsSemiMixedTypes="0" containsNonDate="0" containsDate="1" containsString="0" minDate="2022-09-01T00:00:00" maxDate="2023-08-01T00:00:00" count="334">
        <d v="2022-09-01T00:00:00"/>
        <d v="2022-09-02T00:00:00"/>
        <d v="2022-09-03T00:00:00"/>
        <d v="2022-09-04T00:00:00"/>
        <d v="2022-09-05T00:00:00"/>
        <d v="2022-09-06T00:00:00"/>
        <d v="2022-09-07T00:00:00"/>
        <d v="2022-09-08T00:00:00"/>
        <d v="2022-09-09T00:00:00"/>
        <d v="2022-09-10T00:00:00"/>
        <d v="2022-09-11T00:00:00"/>
        <d v="2022-09-12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d v="2022-10-18T00:00:00"/>
        <d v="2022-10-19T00:00:00"/>
        <d v="2022-10-20T00:00:00"/>
        <d v="2022-10-21T00:00:00"/>
        <d v="2022-10-22T00:00:00"/>
        <d v="2022-10-23T00:00:00"/>
        <d v="2022-10-24T00:00:00"/>
        <d v="2022-10-25T00:00:00"/>
        <d v="2022-10-26T00:00:00"/>
        <d v="2022-10-27T00:00:00"/>
        <d v="2022-10-28T00:00:00"/>
        <d v="2022-10-29T00:00:00"/>
        <d v="2022-10-30T00:00:00"/>
        <d v="2022-10-31T00:00:00"/>
        <d v="2022-11-01T00:00:00"/>
        <d v="2022-11-02T00:00:00"/>
        <d v="2022-11-03T00:00:00"/>
        <d v="2022-11-04T00:00:00"/>
        <d v="2022-11-05T00:00:00"/>
        <d v="2022-11-06T00:00:00"/>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d v="2023-07-06T00:00:00"/>
        <d v="2023-07-07T00:00:00"/>
        <d v="2023-07-08T00:00:00"/>
        <d v="2023-07-09T00:00:00"/>
        <d v="2023-07-10T00:00:00"/>
        <d v="2023-07-11T00:00:00"/>
        <d v="2023-07-12T00:00:00"/>
        <d v="2023-07-13T00:00:00"/>
        <d v="2023-07-14T00:00:00"/>
        <d v="2023-07-15T00:00:00"/>
        <d v="2023-07-16T00:00:00"/>
        <d v="2023-07-17T00:00:00"/>
        <d v="2023-07-18T00:00:00"/>
        <d v="2023-07-19T00:00:00"/>
        <d v="2023-07-20T00:00:00"/>
        <d v="2023-07-21T00:00:00"/>
        <d v="2023-07-22T00:00:00"/>
        <d v="2023-07-23T00:00:00"/>
        <d v="2023-07-24T00:00:00"/>
        <d v="2023-07-25T00:00:00"/>
        <d v="2023-07-26T00:00:00"/>
        <d v="2023-07-27T00:00:00"/>
        <d v="2023-07-28T00:00:00"/>
        <d v="2023-07-29T00:00:00"/>
        <d v="2023-07-30T00:00:00"/>
        <d v="2023-07-31T00:00:00"/>
      </sharedItems>
      <fieldGroup par="8"/>
    </cacheField>
    <cacheField name="Sum Received" numFmtId="0">
      <sharedItems containsSemiMixedTypes="0" containsString="0" containsNumber="1" containsInteger="1" minValue="2" maxValue="572"/>
    </cacheField>
    <cacheField name="Sum Responded" numFmtId="0">
      <sharedItems containsSemiMixedTypes="0" containsString="0" containsNumber="1" containsInteger="1" minValue="1" maxValue="568"/>
    </cacheField>
    <cacheField name="Outstanding on Date" numFmtId="0">
      <sharedItems containsSemiMixedTypes="0" containsString="0" containsNumber="1" containsInteger="1" minValue="0" maxValue="28"/>
    </cacheField>
    <cacheField name="# Received on Date" numFmtId="0">
      <sharedItems containsSemiMixedTypes="0" containsString="0" containsNumber="1" containsInteger="1" minValue="0" maxValue="19"/>
    </cacheField>
    <cacheField name="# Responded on Date" numFmtId="0">
      <sharedItems containsSemiMixedTypes="0" containsString="0" containsNumber="1" containsInteger="1" minValue="0" maxValue="10"/>
    </cacheField>
    <cacheField name="Months (Date)" numFmtId="0" databaseField="0">
      <fieldGroup base="0">
        <rangePr groupBy="months" startDate="2022-09-01T00:00:00" endDate="2023-08-01T00:00:00"/>
        <groupItems count="14">
          <s v="&lt;9/1/2022"/>
          <s v="Jan"/>
          <s v="Feb"/>
          <s v="Mar"/>
          <s v="Apr"/>
          <s v="May"/>
          <s v="Jun"/>
          <s v="Jul"/>
          <s v="Aug"/>
          <s v="Sep"/>
          <s v="Oct"/>
          <s v="Nov"/>
          <s v="Dec"/>
          <s v="&gt;8/1/2023"/>
        </groupItems>
      </fieldGroup>
    </cacheField>
    <cacheField name="Quarters (Date)" numFmtId="0" databaseField="0">
      <fieldGroup base="0">
        <rangePr groupBy="quarters" startDate="2022-09-01T00:00:00" endDate="2023-08-01T00:00:00"/>
        <groupItems count="6">
          <s v="&lt;9/1/2022"/>
          <s v="Qtr1"/>
          <s v="Qtr2"/>
          <s v="Qtr3"/>
          <s v="Qtr4"/>
          <s v="&gt;8/1/2023"/>
        </groupItems>
      </fieldGroup>
    </cacheField>
    <cacheField name="Years (Date)" numFmtId="0" databaseField="0">
      <fieldGroup base="0">
        <rangePr groupBy="years" startDate="2022-09-01T00:00:00" endDate="2023-08-01T00:00:00"/>
        <groupItems count="4">
          <s v="&lt;9/1/2022"/>
          <s v="2022"/>
          <s v="2023"/>
          <s v="&gt;8/1/2023"/>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4">
  <r>
    <x v="0"/>
    <n v="2"/>
    <n v="1"/>
    <n v="1"/>
    <n v="2"/>
    <n v="1"/>
  </r>
  <r>
    <x v="1"/>
    <n v="2"/>
    <n v="1"/>
    <n v="1"/>
    <n v="0"/>
    <n v="0"/>
  </r>
  <r>
    <x v="2"/>
    <n v="2"/>
    <n v="2"/>
    <n v="0"/>
    <n v="0"/>
    <n v="1"/>
  </r>
  <r>
    <x v="3"/>
    <n v="2"/>
    <n v="2"/>
    <n v="0"/>
    <n v="0"/>
    <n v="0"/>
  </r>
  <r>
    <x v="4"/>
    <n v="2"/>
    <n v="2"/>
    <n v="0"/>
    <n v="0"/>
    <n v="0"/>
  </r>
  <r>
    <x v="5"/>
    <n v="2"/>
    <n v="2"/>
    <n v="0"/>
    <n v="0"/>
    <n v="0"/>
  </r>
  <r>
    <x v="6"/>
    <n v="2"/>
    <n v="2"/>
    <n v="0"/>
    <n v="0"/>
    <n v="0"/>
  </r>
  <r>
    <x v="7"/>
    <n v="2"/>
    <n v="2"/>
    <n v="0"/>
    <n v="0"/>
    <n v="0"/>
  </r>
  <r>
    <x v="8"/>
    <n v="2"/>
    <n v="2"/>
    <n v="0"/>
    <n v="0"/>
    <n v="0"/>
  </r>
  <r>
    <x v="9"/>
    <n v="2"/>
    <n v="2"/>
    <n v="0"/>
    <n v="0"/>
    <n v="0"/>
  </r>
  <r>
    <x v="10"/>
    <n v="2"/>
    <n v="2"/>
    <n v="0"/>
    <n v="0"/>
    <n v="0"/>
  </r>
  <r>
    <x v="11"/>
    <n v="2"/>
    <n v="2"/>
    <n v="0"/>
    <n v="0"/>
    <n v="0"/>
  </r>
  <r>
    <x v="12"/>
    <n v="2"/>
    <n v="2"/>
    <n v="0"/>
    <n v="0"/>
    <n v="0"/>
  </r>
  <r>
    <x v="13"/>
    <n v="2"/>
    <n v="2"/>
    <n v="0"/>
    <n v="0"/>
    <n v="0"/>
  </r>
  <r>
    <x v="14"/>
    <n v="2"/>
    <n v="2"/>
    <n v="0"/>
    <n v="0"/>
    <n v="0"/>
  </r>
  <r>
    <x v="15"/>
    <n v="2"/>
    <n v="2"/>
    <n v="0"/>
    <n v="0"/>
    <n v="0"/>
  </r>
  <r>
    <x v="16"/>
    <n v="2"/>
    <n v="2"/>
    <n v="0"/>
    <n v="0"/>
    <n v="0"/>
  </r>
  <r>
    <x v="17"/>
    <n v="3"/>
    <n v="2"/>
    <n v="1"/>
    <n v="1"/>
    <n v="0"/>
  </r>
  <r>
    <x v="18"/>
    <n v="3"/>
    <n v="2"/>
    <n v="1"/>
    <n v="0"/>
    <n v="0"/>
  </r>
  <r>
    <x v="19"/>
    <n v="3"/>
    <n v="2"/>
    <n v="1"/>
    <n v="0"/>
    <n v="0"/>
  </r>
  <r>
    <x v="20"/>
    <n v="3"/>
    <n v="2"/>
    <n v="1"/>
    <n v="0"/>
    <n v="0"/>
  </r>
  <r>
    <x v="21"/>
    <n v="3"/>
    <n v="2"/>
    <n v="1"/>
    <n v="0"/>
    <n v="0"/>
  </r>
  <r>
    <x v="22"/>
    <n v="3"/>
    <n v="2"/>
    <n v="1"/>
    <n v="0"/>
    <n v="0"/>
  </r>
  <r>
    <x v="23"/>
    <n v="3"/>
    <n v="2"/>
    <n v="1"/>
    <n v="0"/>
    <n v="0"/>
  </r>
  <r>
    <x v="24"/>
    <n v="3"/>
    <n v="2"/>
    <n v="1"/>
    <n v="0"/>
    <n v="0"/>
  </r>
  <r>
    <x v="25"/>
    <n v="3"/>
    <n v="2"/>
    <n v="1"/>
    <n v="0"/>
    <n v="0"/>
  </r>
  <r>
    <x v="26"/>
    <n v="3"/>
    <n v="2"/>
    <n v="1"/>
    <n v="0"/>
    <n v="0"/>
  </r>
  <r>
    <x v="27"/>
    <n v="3"/>
    <n v="2"/>
    <n v="1"/>
    <n v="0"/>
    <n v="0"/>
  </r>
  <r>
    <x v="28"/>
    <n v="5"/>
    <n v="3"/>
    <n v="2"/>
    <n v="2"/>
    <n v="1"/>
  </r>
  <r>
    <x v="29"/>
    <n v="5"/>
    <n v="3"/>
    <n v="2"/>
    <n v="0"/>
    <n v="0"/>
  </r>
  <r>
    <x v="30"/>
    <n v="5"/>
    <n v="3"/>
    <n v="2"/>
    <n v="0"/>
    <n v="0"/>
  </r>
  <r>
    <x v="31"/>
    <n v="5"/>
    <n v="3"/>
    <n v="2"/>
    <n v="0"/>
    <n v="0"/>
  </r>
  <r>
    <x v="32"/>
    <n v="24"/>
    <n v="3"/>
    <n v="21"/>
    <n v="19"/>
    <n v="0"/>
  </r>
  <r>
    <x v="33"/>
    <n v="24"/>
    <n v="11"/>
    <n v="13"/>
    <n v="0"/>
    <n v="8"/>
  </r>
  <r>
    <x v="34"/>
    <n v="26"/>
    <n v="13"/>
    <n v="13"/>
    <n v="2"/>
    <n v="2"/>
  </r>
  <r>
    <x v="35"/>
    <n v="27"/>
    <n v="13"/>
    <n v="14"/>
    <n v="1"/>
    <n v="0"/>
  </r>
  <r>
    <x v="36"/>
    <n v="27"/>
    <n v="15"/>
    <n v="12"/>
    <n v="0"/>
    <n v="2"/>
  </r>
  <r>
    <x v="37"/>
    <n v="27"/>
    <n v="17"/>
    <n v="10"/>
    <n v="0"/>
    <n v="2"/>
  </r>
  <r>
    <x v="38"/>
    <n v="27"/>
    <n v="17"/>
    <n v="10"/>
    <n v="0"/>
    <n v="0"/>
  </r>
  <r>
    <x v="39"/>
    <n v="33"/>
    <n v="24"/>
    <n v="9"/>
    <n v="6"/>
    <n v="7"/>
  </r>
  <r>
    <x v="40"/>
    <n v="46"/>
    <n v="25"/>
    <n v="21"/>
    <n v="13"/>
    <n v="1"/>
  </r>
  <r>
    <x v="41"/>
    <n v="47"/>
    <n v="29"/>
    <n v="18"/>
    <n v="1"/>
    <n v="4"/>
  </r>
  <r>
    <x v="42"/>
    <n v="51"/>
    <n v="30"/>
    <n v="21"/>
    <n v="4"/>
    <n v="1"/>
  </r>
  <r>
    <x v="43"/>
    <n v="53"/>
    <n v="38"/>
    <n v="15"/>
    <n v="2"/>
    <n v="8"/>
  </r>
  <r>
    <x v="44"/>
    <n v="53"/>
    <n v="38"/>
    <n v="15"/>
    <n v="0"/>
    <n v="0"/>
  </r>
  <r>
    <x v="45"/>
    <n v="53"/>
    <n v="38"/>
    <n v="15"/>
    <n v="0"/>
    <n v="0"/>
  </r>
  <r>
    <x v="46"/>
    <n v="55"/>
    <n v="44"/>
    <n v="11"/>
    <n v="2"/>
    <n v="6"/>
  </r>
  <r>
    <x v="47"/>
    <n v="55"/>
    <n v="48"/>
    <n v="7"/>
    <n v="0"/>
    <n v="4"/>
  </r>
  <r>
    <x v="48"/>
    <n v="57"/>
    <n v="51"/>
    <n v="6"/>
    <n v="2"/>
    <n v="3"/>
  </r>
  <r>
    <x v="49"/>
    <n v="57"/>
    <n v="53"/>
    <n v="4"/>
    <n v="0"/>
    <n v="2"/>
  </r>
  <r>
    <x v="50"/>
    <n v="57"/>
    <n v="53"/>
    <n v="4"/>
    <n v="0"/>
    <n v="0"/>
  </r>
  <r>
    <x v="51"/>
    <n v="57"/>
    <n v="53"/>
    <n v="4"/>
    <n v="0"/>
    <n v="0"/>
  </r>
  <r>
    <x v="52"/>
    <n v="57"/>
    <n v="53"/>
    <n v="4"/>
    <n v="0"/>
    <n v="0"/>
  </r>
  <r>
    <x v="53"/>
    <n v="62"/>
    <n v="55"/>
    <n v="7"/>
    <n v="5"/>
    <n v="2"/>
  </r>
  <r>
    <x v="54"/>
    <n v="68"/>
    <n v="57"/>
    <n v="11"/>
    <n v="6"/>
    <n v="2"/>
  </r>
  <r>
    <x v="55"/>
    <n v="68"/>
    <n v="57"/>
    <n v="11"/>
    <n v="0"/>
    <n v="0"/>
  </r>
  <r>
    <x v="56"/>
    <n v="68"/>
    <n v="62"/>
    <n v="6"/>
    <n v="0"/>
    <n v="5"/>
  </r>
  <r>
    <x v="57"/>
    <n v="68"/>
    <n v="63"/>
    <n v="5"/>
    <n v="0"/>
    <n v="1"/>
  </r>
  <r>
    <x v="58"/>
    <n v="68"/>
    <n v="63"/>
    <n v="5"/>
    <n v="0"/>
    <n v="0"/>
  </r>
  <r>
    <x v="59"/>
    <n v="68"/>
    <n v="63"/>
    <n v="5"/>
    <n v="0"/>
    <n v="0"/>
  </r>
  <r>
    <x v="60"/>
    <n v="72"/>
    <n v="68"/>
    <n v="4"/>
    <n v="4"/>
    <n v="5"/>
  </r>
  <r>
    <x v="61"/>
    <n v="77"/>
    <n v="68"/>
    <n v="9"/>
    <n v="5"/>
    <n v="0"/>
  </r>
  <r>
    <x v="62"/>
    <n v="79"/>
    <n v="68"/>
    <n v="11"/>
    <n v="2"/>
    <n v="0"/>
  </r>
  <r>
    <x v="63"/>
    <n v="79"/>
    <n v="68"/>
    <n v="11"/>
    <n v="0"/>
    <n v="0"/>
  </r>
  <r>
    <x v="64"/>
    <n v="80"/>
    <n v="68"/>
    <n v="12"/>
    <n v="1"/>
    <n v="0"/>
  </r>
  <r>
    <x v="65"/>
    <n v="80"/>
    <n v="69"/>
    <n v="11"/>
    <n v="0"/>
    <n v="1"/>
  </r>
  <r>
    <x v="66"/>
    <n v="80"/>
    <n v="69"/>
    <n v="11"/>
    <n v="0"/>
    <n v="0"/>
  </r>
  <r>
    <x v="67"/>
    <n v="86"/>
    <n v="74"/>
    <n v="12"/>
    <n v="6"/>
    <n v="5"/>
  </r>
  <r>
    <x v="68"/>
    <n v="87"/>
    <n v="78"/>
    <n v="9"/>
    <n v="1"/>
    <n v="4"/>
  </r>
  <r>
    <x v="69"/>
    <n v="92"/>
    <n v="83"/>
    <n v="9"/>
    <n v="5"/>
    <n v="5"/>
  </r>
  <r>
    <x v="70"/>
    <n v="94"/>
    <n v="84"/>
    <n v="10"/>
    <n v="2"/>
    <n v="1"/>
  </r>
  <r>
    <x v="71"/>
    <n v="98"/>
    <n v="84"/>
    <n v="14"/>
    <n v="4"/>
    <n v="0"/>
  </r>
  <r>
    <x v="72"/>
    <n v="98"/>
    <n v="84"/>
    <n v="14"/>
    <n v="0"/>
    <n v="0"/>
  </r>
  <r>
    <x v="73"/>
    <n v="98"/>
    <n v="84"/>
    <n v="14"/>
    <n v="0"/>
    <n v="0"/>
  </r>
  <r>
    <x v="74"/>
    <n v="104"/>
    <n v="86"/>
    <n v="18"/>
    <n v="6"/>
    <n v="2"/>
  </r>
  <r>
    <x v="75"/>
    <n v="108"/>
    <n v="94"/>
    <n v="14"/>
    <n v="4"/>
    <n v="8"/>
  </r>
  <r>
    <x v="76"/>
    <n v="111"/>
    <n v="96"/>
    <n v="15"/>
    <n v="3"/>
    <n v="2"/>
  </r>
  <r>
    <x v="77"/>
    <n v="116"/>
    <n v="97"/>
    <n v="19"/>
    <n v="5"/>
    <n v="1"/>
  </r>
  <r>
    <x v="78"/>
    <n v="120"/>
    <n v="97"/>
    <n v="23"/>
    <n v="4"/>
    <n v="0"/>
  </r>
  <r>
    <x v="79"/>
    <n v="120"/>
    <n v="97"/>
    <n v="23"/>
    <n v="0"/>
    <n v="0"/>
  </r>
  <r>
    <x v="80"/>
    <n v="120"/>
    <n v="97"/>
    <n v="23"/>
    <n v="0"/>
    <n v="0"/>
  </r>
  <r>
    <x v="81"/>
    <n v="126"/>
    <n v="103"/>
    <n v="23"/>
    <n v="6"/>
    <n v="6"/>
  </r>
  <r>
    <x v="82"/>
    <n v="126"/>
    <n v="107"/>
    <n v="19"/>
    <n v="0"/>
    <n v="4"/>
  </r>
  <r>
    <x v="83"/>
    <n v="126"/>
    <n v="117"/>
    <n v="9"/>
    <n v="0"/>
    <n v="10"/>
  </r>
  <r>
    <x v="84"/>
    <n v="126"/>
    <n v="117"/>
    <n v="9"/>
    <n v="0"/>
    <n v="0"/>
  </r>
  <r>
    <x v="85"/>
    <n v="126"/>
    <n v="117"/>
    <n v="9"/>
    <n v="0"/>
    <n v="0"/>
  </r>
  <r>
    <x v="86"/>
    <n v="126"/>
    <n v="117"/>
    <n v="9"/>
    <n v="0"/>
    <n v="0"/>
  </r>
  <r>
    <x v="87"/>
    <n v="126"/>
    <n v="117"/>
    <n v="9"/>
    <n v="0"/>
    <n v="0"/>
  </r>
  <r>
    <x v="88"/>
    <n v="129"/>
    <n v="124"/>
    <n v="5"/>
    <n v="3"/>
    <n v="7"/>
  </r>
  <r>
    <x v="89"/>
    <n v="140"/>
    <n v="128"/>
    <n v="12"/>
    <n v="11"/>
    <n v="4"/>
  </r>
  <r>
    <x v="90"/>
    <n v="143"/>
    <n v="136"/>
    <n v="7"/>
    <n v="3"/>
    <n v="8"/>
  </r>
  <r>
    <x v="91"/>
    <n v="150"/>
    <n v="136"/>
    <n v="14"/>
    <n v="7"/>
    <n v="0"/>
  </r>
  <r>
    <x v="92"/>
    <n v="151"/>
    <n v="138"/>
    <n v="13"/>
    <n v="1"/>
    <n v="2"/>
  </r>
  <r>
    <x v="93"/>
    <n v="151"/>
    <n v="139"/>
    <n v="12"/>
    <n v="0"/>
    <n v="1"/>
  </r>
  <r>
    <x v="94"/>
    <n v="151"/>
    <n v="139"/>
    <n v="12"/>
    <n v="0"/>
    <n v="0"/>
  </r>
  <r>
    <x v="95"/>
    <n v="157"/>
    <n v="142"/>
    <n v="15"/>
    <n v="6"/>
    <n v="3"/>
  </r>
  <r>
    <x v="96"/>
    <n v="157"/>
    <n v="147"/>
    <n v="10"/>
    <n v="0"/>
    <n v="5"/>
  </r>
  <r>
    <x v="97"/>
    <n v="158"/>
    <n v="150"/>
    <n v="8"/>
    <n v="1"/>
    <n v="3"/>
  </r>
  <r>
    <x v="98"/>
    <n v="158"/>
    <n v="152"/>
    <n v="6"/>
    <n v="0"/>
    <n v="2"/>
  </r>
  <r>
    <x v="99"/>
    <n v="159"/>
    <n v="155"/>
    <n v="4"/>
    <n v="1"/>
    <n v="3"/>
  </r>
  <r>
    <x v="100"/>
    <n v="159"/>
    <n v="155"/>
    <n v="4"/>
    <n v="0"/>
    <n v="0"/>
  </r>
  <r>
    <x v="101"/>
    <n v="159"/>
    <n v="155"/>
    <n v="4"/>
    <n v="0"/>
    <n v="0"/>
  </r>
  <r>
    <x v="102"/>
    <n v="167"/>
    <n v="156"/>
    <n v="11"/>
    <n v="8"/>
    <n v="1"/>
  </r>
  <r>
    <x v="103"/>
    <n v="178"/>
    <n v="160"/>
    <n v="18"/>
    <n v="11"/>
    <n v="4"/>
  </r>
  <r>
    <x v="104"/>
    <n v="190"/>
    <n v="162"/>
    <n v="28"/>
    <n v="12"/>
    <n v="2"/>
  </r>
  <r>
    <x v="105"/>
    <n v="190"/>
    <n v="166"/>
    <n v="24"/>
    <n v="0"/>
    <n v="4"/>
  </r>
  <r>
    <x v="106"/>
    <n v="191"/>
    <n v="175"/>
    <n v="16"/>
    <n v="1"/>
    <n v="9"/>
  </r>
  <r>
    <x v="107"/>
    <n v="191"/>
    <n v="176"/>
    <n v="15"/>
    <n v="0"/>
    <n v="1"/>
  </r>
  <r>
    <x v="108"/>
    <n v="191"/>
    <n v="176"/>
    <n v="15"/>
    <n v="0"/>
    <n v="0"/>
  </r>
  <r>
    <x v="109"/>
    <n v="196"/>
    <n v="180"/>
    <n v="16"/>
    <n v="5"/>
    <n v="4"/>
  </r>
  <r>
    <x v="110"/>
    <n v="196"/>
    <n v="184"/>
    <n v="12"/>
    <n v="0"/>
    <n v="4"/>
  </r>
  <r>
    <x v="111"/>
    <n v="196"/>
    <n v="190"/>
    <n v="6"/>
    <n v="0"/>
    <n v="6"/>
  </r>
  <r>
    <x v="112"/>
    <n v="200"/>
    <n v="192"/>
    <n v="8"/>
    <n v="4"/>
    <n v="2"/>
  </r>
  <r>
    <x v="113"/>
    <n v="200"/>
    <n v="192"/>
    <n v="8"/>
    <n v="0"/>
    <n v="0"/>
  </r>
  <r>
    <x v="114"/>
    <n v="200"/>
    <n v="192"/>
    <n v="8"/>
    <n v="0"/>
    <n v="0"/>
  </r>
  <r>
    <x v="115"/>
    <n v="200"/>
    <n v="192"/>
    <n v="8"/>
    <n v="0"/>
    <n v="0"/>
  </r>
  <r>
    <x v="116"/>
    <n v="200"/>
    <n v="192"/>
    <n v="8"/>
    <n v="0"/>
    <n v="0"/>
  </r>
  <r>
    <x v="117"/>
    <n v="206"/>
    <n v="192"/>
    <n v="14"/>
    <n v="6"/>
    <n v="0"/>
  </r>
  <r>
    <x v="118"/>
    <n v="211"/>
    <n v="192"/>
    <n v="19"/>
    <n v="5"/>
    <n v="0"/>
  </r>
  <r>
    <x v="119"/>
    <n v="211"/>
    <n v="195"/>
    <n v="16"/>
    <n v="0"/>
    <n v="3"/>
  </r>
  <r>
    <x v="120"/>
    <n v="211"/>
    <n v="195"/>
    <n v="16"/>
    <n v="0"/>
    <n v="0"/>
  </r>
  <r>
    <x v="121"/>
    <n v="211"/>
    <n v="195"/>
    <n v="16"/>
    <n v="0"/>
    <n v="0"/>
  </r>
  <r>
    <x v="122"/>
    <n v="211"/>
    <n v="195"/>
    <n v="16"/>
    <n v="0"/>
    <n v="0"/>
  </r>
  <r>
    <x v="123"/>
    <n v="211"/>
    <n v="195"/>
    <n v="16"/>
    <n v="0"/>
    <n v="0"/>
  </r>
  <r>
    <x v="124"/>
    <n v="212"/>
    <n v="200"/>
    <n v="12"/>
    <n v="1"/>
    <n v="5"/>
  </r>
  <r>
    <x v="125"/>
    <n v="212"/>
    <n v="205"/>
    <n v="7"/>
    <n v="0"/>
    <n v="5"/>
  </r>
  <r>
    <x v="126"/>
    <n v="213"/>
    <n v="205"/>
    <n v="8"/>
    <n v="1"/>
    <n v="0"/>
  </r>
  <r>
    <x v="127"/>
    <n v="213"/>
    <n v="207"/>
    <n v="6"/>
    <n v="0"/>
    <n v="2"/>
  </r>
  <r>
    <x v="128"/>
    <n v="213"/>
    <n v="208"/>
    <n v="5"/>
    <n v="0"/>
    <n v="1"/>
  </r>
  <r>
    <x v="129"/>
    <n v="213"/>
    <n v="208"/>
    <n v="5"/>
    <n v="0"/>
    <n v="0"/>
  </r>
  <r>
    <x v="130"/>
    <n v="213"/>
    <n v="208"/>
    <n v="5"/>
    <n v="0"/>
    <n v="0"/>
  </r>
  <r>
    <x v="131"/>
    <n v="217"/>
    <n v="214"/>
    <n v="3"/>
    <n v="4"/>
    <n v="6"/>
  </r>
  <r>
    <x v="132"/>
    <n v="219"/>
    <n v="215"/>
    <n v="4"/>
    <n v="2"/>
    <n v="1"/>
  </r>
  <r>
    <x v="133"/>
    <n v="223"/>
    <n v="217"/>
    <n v="6"/>
    <n v="4"/>
    <n v="2"/>
  </r>
  <r>
    <x v="134"/>
    <n v="223"/>
    <n v="217"/>
    <n v="6"/>
    <n v="0"/>
    <n v="0"/>
  </r>
  <r>
    <x v="135"/>
    <n v="223"/>
    <n v="217"/>
    <n v="6"/>
    <n v="0"/>
    <n v="0"/>
  </r>
  <r>
    <x v="136"/>
    <n v="223"/>
    <n v="217"/>
    <n v="6"/>
    <n v="0"/>
    <n v="0"/>
  </r>
  <r>
    <x v="137"/>
    <n v="229"/>
    <n v="219"/>
    <n v="10"/>
    <n v="6"/>
    <n v="2"/>
  </r>
  <r>
    <x v="138"/>
    <n v="229"/>
    <n v="219"/>
    <n v="10"/>
    <n v="0"/>
    <n v="0"/>
  </r>
  <r>
    <x v="139"/>
    <n v="230"/>
    <n v="222"/>
    <n v="8"/>
    <n v="1"/>
    <n v="3"/>
  </r>
  <r>
    <x v="140"/>
    <n v="235"/>
    <n v="222"/>
    <n v="13"/>
    <n v="5"/>
    <n v="0"/>
  </r>
  <r>
    <x v="141"/>
    <n v="238"/>
    <n v="222"/>
    <n v="16"/>
    <n v="3"/>
    <n v="0"/>
  </r>
  <r>
    <x v="142"/>
    <n v="238"/>
    <n v="222"/>
    <n v="16"/>
    <n v="0"/>
    <n v="0"/>
  </r>
  <r>
    <x v="143"/>
    <n v="238"/>
    <n v="222"/>
    <n v="16"/>
    <n v="0"/>
    <n v="0"/>
  </r>
  <r>
    <x v="144"/>
    <n v="240"/>
    <n v="230"/>
    <n v="10"/>
    <n v="2"/>
    <n v="8"/>
  </r>
  <r>
    <x v="145"/>
    <n v="242"/>
    <n v="232"/>
    <n v="10"/>
    <n v="2"/>
    <n v="2"/>
  </r>
  <r>
    <x v="146"/>
    <n v="243"/>
    <n v="233"/>
    <n v="10"/>
    <n v="1"/>
    <n v="1"/>
  </r>
  <r>
    <x v="147"/>
    <n v="243"/>
    <n v="233"/>
    <n v="10"/>
    <n v="0"/>
    <n v="0"/>
  </r>
  <r>
    <x v="148"/>
    <n v="243"/>
    <n v="239"/>
    <n v="4"/>
    <n v="0"/>
    <n v="6"/>
  </r>
  <r>
    <x v="149"/>
    <n v="243"/>
    <n v="239"/>
    <n v="4"/>
    <n v="0"/>
    <n v="0"/>
  </r>
  <r>
    <x v="150"/>
    <n v="243"/>
    <n v="239"/>
    <n v="4"/>
    <n v="0"/>
    <n v="0"/>
  </r>
  <r>
    <x v="151"/>
    <n v="247"/>
    <n v="239"/>
    <n v="8"/>
    <n v="4"/>
    <n v="0"/>
  </r>
  <r>
    <x v="152"/>
    <n v="247"/>
    <n v="242"/>
    <n v="5"/>
    <n v="0"/>
    <n v="3"/>
  </r>
  <r>
    <x v="153"/>
    <n v="251"/>
    <n v="246"/>
    <n v="5"/>
    <n v="4"/>
    <n v="4"/>
  </r>
  <r>
    <x v="154"/>
    <n v="252"/>
    <n v="246"/>
    <n v="6"/>
    <n v="1"/>
    <n v="0"/>
  </r>
  <r>
    <x v="155"/>
    <n v="252"/>
    <n v="247"/>
    <n v="5"/>
    <n v="0"/>
    <n v="1"/>
  </r>
  <r>
    <x v="156"/>
    <n v="252"/>
    <n v="247"/>
    <n v="5"/>
    <n v="0"/>
    <n v="0"/>
  </r>
  <r>
    <x v="157"/>
    <n v="252"/>
    <n v="247"/>
    <n v="5"/>
    <n v="0"/>
    <n v="0"/>
  </r>
  <r>
    <x v="158"/>
    <n v="252"/>
    <n v="247"/>
    <n v="5"/>
    <n v="0"/>
    <n v="0"/>
  </r>
  <r>
    <x v="159"/>
    <n v="252"/>
    <n v="247"/>
    <n v="5"/>
    <n v="0"/>
    <n v="0"/>
  </r>
  <r>
    <x v="160"/>
    <n v="265"/>
    <n v="247"/>
    <n v="18"/>
    <n v="13"/>
    <n v="0"/>
  </r>
  <r>
    <x v="161"/>
    <n v="265"/>
    <n v="249"/>
    <n v="16"/>
    <n v="0"/>
    <n v="2"/>
  </r>
  <r>
    <x v="162"/>
    <n v="265"/>
    <n v="249"/>
    <n v="16"/>
    <n v="0"/>
    <n v="0"/>
  </r>
  <r>
    <x v="163"/>
    <n v="265"/>
    <n v="249"/>
    <n v="16"/>
    <n v="0"/>
    <n v="0"/>
  </r>
  <r>
    <x v="164"/>
    <n v="265"/>
    <n v="249"/>
    <n v="16"/>
    <n v="0"/>
    <n v="0"/>
  </r>
  <r>
    <x v="165"/>
    <n v="274"/>
    <n v="254"/>
    <n v="20"/>
    <n v="9"/>
    <n v="5"/>
  </r>
  <r>
    <x v="166"/>
    <n v="278"/>
    <n v="255"/>
    <n v="23"/>
    <n v="4"/>
    <n v="1"/>
  </r>
  <r>
    <x v="167"/>
    <n v="279"/>
    <n v="262"/>
    <n v="17"/>
    <n v="1"/>
    <n v="7"/>
  </r>
  <r>
    <x v="168"/>
    <n v="280"/>
    <n v="262"/>
    <n v="18"/>
    <n v="1"/>
    <n v="0"/>
  </r>
  <r>
    <x v="169"/>
    <n v="281"/>
    <n v="266"/>
    <n v="15"/>
    <n v="1"/>
    <n v="4"/>
  </r>
  <r>
    <x v="170"/>
    <n v="281"/>
    <n v="266"/>
    <n v="15"/>
    <n v="0"/>
    <n v="0"/>
  </r>
  <r>
    <x v="171"/>
    <n v="281"/>
    <n v="266"/>
    <n v="15"/>
    <n v="0"/>
    <n v="0"/>
  </r>
  <r>
    <x v="172"/>
    <n v="282"/>
    <n v="266"/>
    <n v="16"/>
    <n v="1"/>
    <n v="0"/>
  </r>
  <r>
    <x v="173"/>
    <n v="284"/>
    <n v="269"/>
    <n v="15"/>
    <n v="2"/>
    <n v="3"/>
  </r>
  <r>
    <x v="174"/>
    <n v="284"/>
    <n v="271"/>
    <n v="13"/>
    <n v="0"/>
    <n v="2"/>
  </r>
  <r>
    <x v="175"/>
    <n v="288"/>
    <n v="274"/>
    <n v="14"/>
    <n v="4"/>
    <n v="3"/>
  </r>
  <r>
    <x v="176"/>
    <n v="289"/>
    <n v="275"/>
    <n v="14"/>
    <n v="1"/>
    <n v="1"/>
  </r>
  <r>
    <x v="177"/>
    <n v="289"/>
    <n v="276"/>
    <n v="13"/>
    <n v="0"/>
    <n v="1"/>
  </r>
  <r>
    <x v="178"/>
    <n v="289"/>
    <n v="276"/>
    <n v="13"/>
    <n v="0"/>
    <n v="0"/>
  </r>
  <r>
    <x v="179"/>
    <n v="296"/>
    <n v="281"/>
    <n v="15"/>
    <n v="7"/>
    <n v="5"/>
  </r>
  <r>
    <x v="180"/>
    <n v="298"/>
    <n v="281"/>
    <n v="17"/>
    <n v="2"/>
    <n v="0"/>
  </r>
  <r>
    <x v="181"/>
    <n v="299"/>
    <n v="286"/>
    <n v="13"/>
    <n v="1"/>
    <n v="5"/>
  </r>
  <r>
    <x v="182"/>
    <n v="301"/>
    <n v="286"/>
    <n v="15"/>
    <n v="2"/>
    <n v="0"/>
  </r>
  <r>
    <x v="183"/>
    <n v="301"/>
    <n v="286"/>
    <n v="15"/>
    <n v="0"/>
    <n v="0"/>
  </r>
  <r>
    <x v="184"/>
    <n v="301"/>
    <n v="288"/>
    <n v="13"/>
    <n v="0"/>
    <n v="2"/>
  </r>
  <r>
    <x v="185"/>
    <n v="301"/>
    <n v="288"/>
    <n v="13"/>
    <n v="0"/>
    <n v="0"/>
  </r>
  <r>
    <x v="186"/>
    <n v="303"/>
    <n v="288"/>
    <n v="15"/>
    <n v="2"/>
    <n v="0"/>
  </r>
  <r>
    <x v="187"/>
    <n v="309"/>
    <n v="291"/>
    <n v="18"/>
    <n v="6"/>
    <n v="3"/>
  </r>
  <r>
    <x v="188"/>
    <n v="311"/>
    <n v="292"/>
    <n v="19"/>
    <n v="2"/>
    <n v="1"/>
  </r>
  <r>
    <x v="189"/>
    <n v="322"/>
    <n v="296"/>
    <n v="26"/>
    <n v="11"/>
    <n v="4"/>
  </r>
  <r>
    <x v="190"/>
    <n v="322"/>
    <n v="297"/>
    <n v="25"/>
    <n v="0"/>
    <n v="1"/>
  </r>
  <r>
    <x v="191"/>
    <n v="322"/>
    <n v="297"/>
    <n v="25"/>
    <n v="0"/>
    <n v="0"/>
  </r>
  <r>
    <x v="192"/>
    <n v="322"/>
    <n v="297"/>
    <n v="25"/>
    <n v="0"/>
    <n v="0"/>
  </r>
  <r>
    <x v="193"/>
    <n v="322"/>
    <n v="303"/>
    <n v="19"/>
    <n v="0"/>
    <n v="6"/>
  </r>
  <r>
    <x v="194"/>
    <n v="322"/>
    <n v="306"/>
    <n v="16"/>
    <n v="0"/>
    <n v="3"/>
  </r>
  <r>
    <x v="195"/>
    <n v="323"/>
    <n v="313"/>
    <n v="10"/>
    <n v="1"/>
    <n v="7"/>
  </r>
  <r>
    <x v="196"/>
    <n v="324"/>
    <n v="315"/>
    <n v="9"/>
    <n v="1"/>
    <n v="2"/>
  </r>
  <r>
    <x v="197"/>
    <n v="325"/>
    <n v="316"/>
    <n v="9"/>
    <n v="1"/>
    <n v="1"/>
  </r>
  <r>
    <x v="198"/>
    <n v="325"/>
    <n v="316"/>
    <n v="9"/>
    <n v="0"/>
    <n v="0"/>
  </r>
  <r>
    <x v="199"/>
    <n v="325"/>
    <n v="316"/>
    <n v="9"/>
    <n v="0"/>
    <n v="0"/>
  </r>
  <r>
    <x v="200"/>
    <n v="328"/>
    <n v="317"/>
    <n v="11"/>
    <n v="3"/>
    <n v="1"/>
  </r>
  <r>
    <x v="201"/>
    <n v="332"/>
    <n v="324"/>
    <n v="8"/>
    <n v="4"/>
    <n v="7"/>
  </r>
  <r>
    <x v="202"/>
    <n v="332"/>
    <n v="325"/>
    <n v="7"/>
    <n v="0"/>
    <n v="1"/>
  </r>
  <r>
    <x v="203"/>
    <n v="334"/>
    <n v="325"/>
    <n v="9"/>
    <n v="2"/>
    <n v="0"/>
  </r>
  <r>
    <x v="204"/>
    <n v="341"/>
    <n v="325"/>
    <n v="16"/>
    <n v="7"/>
    <n v="0"/>
  </r>
  <r>
    <x v="205"/>
    <n v="342"/>
    <n v="326"/>
    <n v="16"/>
    <n v="1"/>
    <n v="1"/>
  </r>
  <r>
    <x v="206"/>
    <n v="342"/>
    <n v="326"/>
    <n v="16"/>
    <n v="0"/>
    <n v="0"/>
  </r>
  <r>
    <x v="207"/>
    <n v="344"/>
    <n v="326"/>
    <n v="18"/>
    <n v="2"/>
    <n v="0"/>
  </r>
  <r>
    <x v="208"/>
    <n v="349"/>
    <n v="328"/>
    <n v="21"/>
    <n v="5"/>
    <n v="2"/>
  </r>
  <r>
    <x v="209"/>
    <n v="351"/>
    <n v="335"/>
    <n v="16"/>
    <n v="2"/>
    <n v="7"/>
  </r>
  <r>
    <x v="210"/>
    <n v="351"/>
    <n v="337"/>
    <n v="14"/>
    <n v="0"/>
    <n v="2"/>
  </r>
  <r>
    <x v="211"/>
    <n v="354"/>
    <n v="340"/>
    <n v="14"/>
    <n v="3"/>
    <n v="3"/>
  </r>
  <r>
    <x v="212"/>
    <n v="354"/>
    <n v="340"/>
    <n v="14"/>
    <n v="0"/>
    <n v="0"/>
  </r>
  <r>
    <x v="213"/>
    <n v="354"/>
    <n v="340"/>
    <n v="14"/>
    <n v="0"/>
    <n v="0"/>
  </r>
  <r>
    <x v="214"/>
    <n v="359"/>
    <n v="343"/>
    <n v="16"/>
    <n v="5"/>
    <n v="3"/>
  </r>
  <r>
    <x v="215"/>
    <n v="371"/>
    <n v="345"/>
    <n v="26"/>
    <n v="12"/>
    <n v="2"/>
  </r>
  <r>
    <x v="216"/>
    <n v="372"/>
    <n v="347"/>
    <n v="25"/>
    <n v="1"/>
    <n v="2"/>
  </r>
  <r>
    <x v="217"/>
    <n v="372"/>
    <n v="354"/>
    <n v="18"/>
    <n v="0"/>
    <n v="7"/>
  </r>
  <r>
    <x v="218"/>
    <n v="375"/>
    <n v="358"/>
    <n v="17"/>
    <n v="3"/>
    <n v="4"/>
  </r>
  <r>
    <x v="219"/>
    <n v="375"/>
    <n v="358"/>
    <n v="17"/>
    <n v="0"/>
    <n v="0"/>
  </r>
  <r>
    <x v="220"/>
    <n v="376"/>
    <n v="358"/>
    <n v="18"/>
    <n v="1"/>
    <n v="0"/>
  </r>
  <r>
    <x v="221"/>
    <n v="381"/>
    <n v="365"/>
    <n v="16"/>
    <n v="5"/>
    <n v="7"/>
  </r>
  <r>
    <x v="222"/>
    <n v="386"/>
    <n v="370"/>
    <n v="16"/>
    <n v="5"/>
    <n v="5"/>
  </r>
  <r>
    <x v="223"/>
    <n v="389"/>
    <n v="376"/>
    <n v="13"/>
    <n v="3"/>
    <n v="6"/>
  </r>
  <r>
    <x v="224"/>
    <n v="389"/>
    <n v="376"/>
    <n v="13"/>
    <n v="0"/>
    <n v="0"/>
  </r>
  <r>
    <x v="225"/>
    <n v="389"/>
    <n v="377"/>
    <n v="12"/>
    <n v="0"/>
    <n v="1"/>
  </r>
  <r>
    <x v="226"/>
    <n v="389"/>
    <n v="377"/>
    <n v="12"/>
    <n v="0"/>
    <n v="0"/>
  </r>
  <r>
    <x v="227"/>
    <n v="389"/>
    <n v="377"/>
    <n v="12"/>
    <n v="0"/>
    <n v="0"/>
  </r>
  <r>
    <x v="228"/>
    <n v="392"/>
    <n v="378"/>
    <n v="14"/>
    <n v="3"/>
    <n v="1"/>
  </r>
  <r>
    <x v="229"/>
    <n v="392"/>
    <n v="378"/>
    <n v="14"/>
    <n v="0"/>
    <n v="0"/>
  </r>
  <r>
    <x v="230"/>
    <n v="394"/>
    <n v="378"/>
    <n v="16"/>
    <n v="2"/>
    <n v="0"/>
  </r>
  <r>
    <x v="231"/>
    <n v="394"/>
    <n v="378"/>
    <n v="16"/>
    <n v="0"/>
    <n v="0"/>
  </r>
  <r>
    <x v="232"/>
    <n v="396"/>
    <n v="386"/>
    <n v="10"/>
    <n v="2"/>
    <n v="8"/>
  </r>
  <r>
    <x v="233"/>
    <n v="396"/>
    <n v="386"/>
    <n v="10"/>
    <n v="0"/>
    <n v="0"/>
  </r>
  <r>
    <x v="234"/>
    <n v="396"/>
    <n v="386"/>
    <n v="10"/>
    <n v="0"/>
    <n v="0"/>
  </r>
  <r>
    <x v="235"/>
    <n v="402"/>
    <n v="390"/>
    <n v="12"/>
    <n v="6"/>
    <n v="4"/>
  </r>
  <r>
    <x v="236"/>
    <n v="404"/>
    <n v="395"/>
    <n v="9"/>
    <n v="2"/>
    <n v="5"/>
  </r>
  <r>
    <x v="237"/>
    <n v="404"/>
    <n v="395"/>
    <n v="9"/>
    <n v="0"/>
    <n v="0"/>
  </r>
  <r>
    <x v="238"/>
    <n v="404"/>
    <n v="395"/>
    <n v="9"/>
    <n v="0"/>
    <n v="0"/>
  </r>
  <r>
    <x v="239"/>
    <n v="408"/>
    <n v="398"/>
    <n v="10"/>
    <n v="4"/>
    <n v="3"/>
  </r>
  <r>
    <x v="240"/>
    <n v="408"/>
    <n v="399"/>
    <n v="9"/>
    <n v="0"/>
    <n v="1"/>
  </r>
  <r>
    <x v="241"/>
    <n v="408"/>
    <n v="399"/>
    <n v="9"/>
    <n v="0"/>
    <n v="0"/>
  </r>
  <r>
    <x v="242"/>
    <n v="408"/>
    <n v="399"/>
    <n v="9"/>
    <n v="0"/>
    <n v="0"/>
  </r>
  <r>
    <x v="243"/>
    <n v="416"/>
    <n v="401"/>
    <n v="15"/>
    <n v="8"/>
    <n v="2"/>
  </r>
  <r>
    <x v="244"/>
    <n v="420"/>
    <n v="403"/>
    <n v="17"/>
    <n v="4"/>
    <n v="2"/>
  </r>
  <r>
    <x v="245"/>
    <n v="420"/>
    <n v="403"/>
    <n v="17"/>
    <n v="0"/>
    <n v="0"/>
  </r>
  <r>
    <x v="246"/>
    <n v="421"/>
    <n v="406"/>
    <n v="15"/>
    <n v="1"/>
    <n v="3"/>
  </r>
  <r>
    <x v="247"/>
    <n v="421"/>
    <n v="406"/>
    <n v="15"/>
    <n v="0"/>
    <n v="0"/>
  </r>
  <r>
    <x v="248"/>
    <n v="424"/>
    <n v="406"/>
    <n v="18"/>
    <n v="3"/>
    <n v="0"/>
  </r>
  <r>
    <x v="249"/>
    <n v="425"/>
    <n v="409"/>
    <n v="16"/>
    <n v="1"/>
    <n v="3"/>
  </r>
  <r>
    <x v="250"/>
    <n v="427"/>
    <n v="414"/>
    <n v="13"/>
    <n v="2"/>
    <n v="5"/>
  </r>
  <r>
    <x v="251"/>
    <n v="428"/>
    <n v="417"/>
    <n v="11"/>
    <n v="1"/>
    <n v="3"/>
  </r>
  <r>
    <x v="252"/>
    <n v="429"/>
    <n v="419"/>
    <n v="10"/>
    <n v="1"/>
    <n v="2"/>
  </r>
  <r>
    <x v="253"/>
    <n v="432"/>
    <n v="422"/>
    <n v="10"/>
    <n v="3"/>
    <n v="3"/>
  </r>
  <r>
    <x v="254"/>
    <n v="432"/>
    <n v="422"/>
    <n v="10"/>
    <n v="0"/>
    <n v="0"/>
  </r>
  <r>
    <x v="255"/>
    <n v="432"/>
    <n v="422"/>
    <n v="10"/>
    <n v="0"/>
    <n v="0"/>
  </r>
  <r>
    <x v="256"/>
    <n v="434"/>
    <n v="423"/>
    <n v="11"/>
    <n v="2"/>
    <n v="1"/>
  </r>
  <r>
    <x v="257"/>
    <n v="435"/>
    <n v="426"/>
    <n v="9"/>
    <n v="1"/>
    <n v="3"/>
  </r>
  <r>
    <x v="258"/>
    <n v="435"/>
    <n v="426"/>
    <n v="9"/>
    <n v="0"/>
    <n v="0"/>
  </r>
  <r>
    <x v="259"/>
    <n v="435"/>
    <n v="426"/>
    <n v="9"/>
    <n v="0"/>
    <n v="0"/>
  </r>
  <r>
    <x v="260"/>
    <n v="447"/>
    <n v="426"/>
    <n v="21"/>
    <n v="12"/>
    <n v="0"/>
  </r>
  <r>
    <x v="261"/>
    <n v="447"/>
    <n v="426"/>
    <n v="21"/>
    <n v="0"/>
    <n v="0"/>
  </r>
  <r>
    <x v="262"/>
    <n v="447"/>
    <n v="426"/>
    <n v="21"/>
    <n v="0"/>
    <n v="0"/>
  </r>
  <r>
    <x v="263"/>
    <n v="448"/>
    <n v="426"/>
    <n v="22"/>
    <n v="1"/>
    <n v="0"/>
  </r>
  <r>
    <x v="264"/>
    <n v="455"/>
    <n v="428"/>
    <n v="27"/>
    <n v="7"/>
    <n v="2"/>
  </r>
  <r>
    <x v="265"/>
    <n v="457"/>
    <n v="438"/>
    <n v="19"/>
    <n v="2"/>
    <n v="10"/>
  </r>
  <r>
    <x v="266"/>
    <n v="457"/>
    <n v="440"/>
    <n v="17"/>
    <n v="0"/>
    <n v="2"/>
  </r>
  <r>
    <x v="267"/>
    <n v="459"/>
    <n v="445"/>
    <n v="14"/>
    <n v="2"/>
    <n v="5"/>
  </r>
  <r>
    <x v="268"/>
    <n v="459"/>
    <n v="445"/>
    <n v="14"/>
    <n v="0"/>
    <n v="0"/>
  </r>
  <r>
    <x v="269"/>
    <n v="459"/>
    <n v="445"/>
    <n v="14"/>
    <n v="0"/>
    <n v="0"/>
  </r>
  <r>
    <x v="270"/>
    <n v="459"/>
    <n v="445"/>
    <n v="14"/>
    <n v="0"/>
    <n v="0"/>
  </r>
  <r>
    <x v="271"/>
    <n v="465"/>
    <n v="445"/>
    <n v="20"/>
    <n v="6"/>
    <n v="0"/>
  </r>
  <r>
    <x v="272"/>
    <n v="465"/>
    <n v="448"/>
    <n v="17"/>
    <n v="0"/>
    <n v="3"/>
  </r>
  <r>
    <x v="273"/>
    <n v="466"/>
    <n v="454"/>
    <n v="12"/>
    <n v="1"/>
    <n v="6"/>
  </r>
  <r>
    <x v="274"/>
    <n v="468"/>
    <n v="456"/>
    <n v="12"/>
    <n v="2"/>
    <n v="2"/>
  </r>
  <r>
    <x v="275"/>
    <n v="468"/>
    <n v="456"/>
    <n v="12"/>
    <n v="0"/>
    <n v="0"/>
  </r>
  <r>
    <x v="276"/>
    <n v="468"/>
    <n v="456"/>
    <n v="12"/>
    <n v="0"/>
    <n v="0"/>
  </r>
  <r>
    <x v="277"/>
    <n v="469"/>
    <n v="460"/>
    <n v="9"/>
    <n v="1"/>
    <n v="4"/>
  </r>
  <r>
    <x v="278"/>
    <n v="470"/>
    <n v="463"/>
    <n v="7"/>
    <n v="1"/>
    <n v="3"/>
  </r>
  <r>
    <x v="279"/>
    <n v="474"/>
    <n v="463"/>
    <n v="11"/>
    <n v="4"/>
    <n v="0"/>
  </r>
  <r>
    <x v="280"/>
    <n v="490"/>
    <n v="469"/>
    <n v="21"/>
    <n v="16"/>
    <n v="6"/>
  </r>
  <r>
    <x v="281"/>
    <n v="490"/>
    <n v="478"/>
    <n v="12"/>
    <n v="0"/>
    <n v="9"/>
  </r>
  <r>
    <x v="282"/>
    <n v="490"/>
    <n v="481"/>
    <n v="9"/>
    <n v="0"/>
    <n v="3"/>
  </r>
  <r>
    <x v="283"/>
    <n v="490"/>
    <n v="481"/>
    <n v="9"/>
    <n v="0"/>
    <n v="0"/>
  </r>
  <r>
    <x v="284"/>
    <n v="490"/>
    <n v="483"/>
    <n v="7"/>
    <n v="0"/>
    <n v="2"/>
  </r>
  <r>
    <x v="285"/>
    <n v="490"/>
    <n v="484"/>
    <n v="6"/>
    <n v="0"/>
    <n v="1"/>
  </r>
  <r>
    <x v="286"/>
    <n v="493"/>
    <n v="484"/>
    <n v="9"/>
    <n v="3"/>
    <n v="0"/>
  </r>
  <r>
    <x v="287"/>
    <n v="501"/>
    <n v="485"/>
    <n v="16"/>
    <n v="8"/>
    <n v="1"/>
  </r>
  <r>
    <x v="288"/>
    <n v="504"/>
    <n v="489"/>
    <n v="15"/>
    <n v="3"/>
    <n v="4"/>
  </r>
  <r>
    <x v="289"/>
    <n v="504"/>
    <n v="489"/>
    <n v="15"/>
    <n v="0"/>
    <n v="0"/>
  </r>
  <r>
    <x v="290"/>
    <n v="504"/>
    <n v="489"/>
    <n v="15"/>
    <n v="0"/>
    <n v="0"/>
  </r>
  <r>
    <x v="291"/>
    <n v="507"/>
    <n v="491"/>
    <n v="16"/>
    <n v="3"/>
    <n v="2"/>
  </r>
  <r>
    <x v="292"/>
    <n v="509"/>
    <n v="492"/>
    <n v="17"/>
    <n v="2"/>
    <n v="1"/>
  </r>
  <r>
    <x v="293"/>
    <n v="513"/>
    <n v="495"/>
    <n v="18"/>
    <n v="4"/>
    <n v="3"/>
  </r>
  <r>
    <x v="294"/>
    <n v="513"/>
    <n v="495"/>
    <n v="18"/>
    <n v="0"/>
    <n v="0"/>
  </r>
  <r>
    <x v="295"/>
    <n v="517"/>
    <n v="499"/>
    <n v="18"/>
    <n v="4"/>
    <n v="4"/>
  </r>
  <r>
    <x v="296"/>
    <n v="517"/>
    <n v="499"/>
    <n v="18"/>
    <n v="0"/>
    <n v="0"/>
  </r>
  <r>
    <x v="297"/>
    <n v="517"/>
    <n v="501"/>
    <n v="16"/>
    <n v="0"/>
    <n v="2"/>
  </r>
  <r>
    <x v="298"/>
    <n v="524"/>
    <n v="501"/>
    <n v="23"/>
    <n v="7"/>
    <n v="0"/>
  </r>
  <r>
    <x v="299"/>
    <n v="524"/>
    <n v="504"/>
    <n v="20"/>
    <n v="0"/>
    <n v="3"/>
  </r>
  <r>
    <x v="300"/>
    <n v="525"/>
    <n v="507"/>
    <n v="18"/>
    <n v="1"/>
    <n v="3"/>
  </r>
  <r>
    <x v="301"/>
    <n v="526"/>
    <n v="509"/>
    <n v="17"/>
    <n v="1"/>
    <n v="2"/>
  </r>
  <r>
    <x v="302"/>
    <n v="528"/>
    <n v="512"/>
    <n v="16"/>
    <n v="2"/>
    <n v="3"/>
  </r>
  <r>
    <x v="303"/>
    <n v="528"/>
    <n v="512"/>
    <n v="16"/>
    <n v="0"/>
    <n v="0"/>
  </r>
  <r>
    <x v="304"/>
    <n v="528"/>
    <n v="512"/>
    <n v="16"/>
    <n v="0"/>
    <n v="0"/>
  </r>
  <r>
    <x v="305"/>
    <n v="528"/>
    <n v="513"/>
    <n v="15"/>
    <n v="0"/>
    <n v="1"/>
  </r>
  <r>
    <x v="306"/>
    <n v="528"/>
    <n v="513"/>
    <n v="15"/>
    <n v="0"/>
    <n v="0"/>
  </r>
  <r>
    <x v="307"/>
    <n v="538"/>
    <n v="514"/>
    <n v="24"/>
    <n v="10"/>
    <n v="1"/>
  </r>
  <r>
    <x v="308"/>
    <n v="539"/>
    <n v="516"/>
    <n v="23"/>
    <n v="1"/>
    <n v="2"/>
  </r>
  <r>
    <x v="309"/>
    <n v="541"/>
    <n v="521"/>
    <n v="20"/>
    <n v="2"/>
    <n v="5"/>
  </r>
  <r>
    <x v="310"/>
    <n v="541"/>
    <n v="521"/>
    <n v="20"/>
    <n v="0"/>
    <n v="0"/>
  </r>
  <r>
    <x v="311"/>
    <n v="541"/>
    <n v="521"/>
    <n v="20"/>
    <n v="0"/>
    <n v="0"/>
  </r>
  <r>
    <x v="312"/>
    <n v="545"/>
    <n v="524"/>
    <n v="21"/>
    <n v="4"/>
    <n v="3"/>
  </r>
  <r>
    <x v="313"/>
    <n v="548"/>
    <n v="528"/>
    <n v="20"/>
    <n v="3"/>
    <n v="4"/>
  </r>
  <r>
    <x v="314"/>
    <n v="549"/>
    <n v="533"/>
    <n v="16"/>
    <n v="1"/>
    <n v="5"/>
  </r>
  <r>
    <x v="315"/>
    <n v="550"/>
    <n v="534"/>
    <n v="16"/>
    <n v="1"/>
    <n v="1"/>
  </r>
  <r>
    <x v="316"/>
    <n v="554"/>
    <n v="537"/>
    <n v="17"/>
    <n v="4"/>
    <n v="3"/>
  </r>
  <r>
    <x v="317"/>
    <n v="554"/>
    <n v="537"/>
    <n v="17"/>
    <n v="0"/>
    <n v="0"/>
  </r>
  <r>
    <x v="318"/>
    <n v="554"/>
    <n v="537"/>
    <n v="17"/>
    <n v="0"/>
    <n v="0"/>
  </r>
  <r>
    <x v="319"/>
    <n v="563"/>
    <n v="543"/>
    <n v="20"/>
    <n v="9"/>
    <n v="6"/>
  </r>
  <r>
    <x v="320"/>
    <n v="563"/>
    <n v="553"/>
    <n v="10"/>
    <n v="0"/>
    <n v="10"/>
  </r>
  <r>
    <x v="321"/>
    <n v="565"/>
    <n v="556"/>
    <n v="9"/>
    <n v="2"/>
    <n v="3"/>
  </r>
  <r>
    <x v="322"/>
    <n v="570"/>
    <n v="560"/>
    <n v="10"/>
    <n v="5"/>
    <n v="4"/>
  </r>
  <r>
    <x v="323"/>
    <n v="571"/>
    <n v="563"/>
    <n v="8"/>
    <n v="1"/>
    <n v="3"/>
  </r>
  <r>
    <x v="324"/>
    <n v="571"/>
    <n v="565"/>
    <n v="6"/>
    <n v="0"/>
    <n v="2"/>
  </r>
  <r>
    <x v="325"/>
    <n v="571"/>
    <n v="565"/>
    <n v="6"/>
    <n v="0"/>
    <n v="0"/>
  </r>
  <r>
    <x v="326"/>
    <n v="571"/>
    <n v="566"/>
    <n v="5"/>
    <n v="0"/>
    <n v="1"/>
  </r>
  <r>
    <x v="327"/>
    <n v="572"/>
    <n v="567"/>
    <n v="5"/>
    <n v="1"/>
    <n v="1"/>
  </r>
  <r>
    <x v="328"/>
    <n v="572"/>
    <n v="568"/>
    <n v="4"/>
    <n v="0"/>
    <n v="1"/>
  </r>
  <r>
    <x v="329"/>
    <n v="572"/>
    <n v="568"/>
    <n v="4"/>
    <n v="0"/>
    <n v="0"/>
  </r>
  <r>
    <x v="330"/>
    <n v="572"/>
    <n v="568"/>
    <n v="4"/>
    <n v="0"/>
    <n v="0"/>
  </r>
  <r>
    <x v="331"/>
    <n v="572"/>
    <n v="568"/>
    <n v="4"/>
    <n v="0"/>
    <n v="0"/>
  </r>
  <r>
    <x v="332"/>
    <n v="572"/>
    <n v="568"/>
    <n v="4"/>
    <n v="0"/>
    <n v="0"/>
  </r>
  <r>
    <x v="333"/>
    <n v="572"/>
    <n v="568"/>
    <n v="4"/>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91CDCF-9059-4FFD-8637-5CACE1FC65EB}"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Q3:S338" firstHeaderRow="0" firstDataRow="1" firstDataCol="1"/>
  <pivotFields count="9">
    <pivotField axis="axisRow" numFmtId="14" showAll="0">
      <items count="3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t="default"/>
      </items>
    </pivotField>
    <pivotField showAll="0"/>
    <pivotField showAll="0"/>
    <pivotField dataField="1" showAll="0"/>
    <pivotField dataField="1"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x="1"/>
        <item sd="0" x="2"/>
        <item sd="0" x="3"/>
      </items>
    </pivotField>
  </pivotFields>
  <rowFields count="1">
    <field x="0"/>
  </rowFields>
  <rowItems count="3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t="grand">
      <x/>
    </i>
  </rowItems>
  <colFields count="1">
    <field x="-2"/>
  </colFields>
  <colItems count="2">
    <i>
      <x/>
    </i>
    <i i="1">
      <x v="1"/>
    </i>
  </colItems>
  <dataFields count="2">
    <dataField name="Max of # Received on Date" fld="4" subtotal="max" baseField="0" baseItem="0"/>
    <dataField name="Max of Outstanding on Date" fld="3" subtotal="max" baseField="0" baseItem="25"/>
  </dataFields>
  <chartFormats count="4">
    <chartFormat chart="3"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78E9F7-7D6F-4B9B-B25B-8F0FA5C5545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X2:Z337" firstHeaderRow="0" firstDataRow="1" firstDataCol="1"/>
  <pivotFields count="9">
    <pivotField axis="axisRow" numFmtId="14" showAll="0">
      <items count="3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t="default"/>
      </items>
    </pivotField>
    <pivotField showAll="0"/>
    <pivotField showAll="0"/>
    <pivotField dataField="1" showAll="0"/>
    <pivotField dataField="1"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s>
  <rowFields count="1">
    <field x="0"/>
  </rowFields>
  <rowItems count="3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t="grand">
      <x/>
    </i>
  </rowItems>
  <colFields count="1">
    <field x="-2"/>
  </colFields>
  <colItems count="2">
    <i>
      <x/>
    </i>
    <i i="1">
      <x v="1"/>
    </i>
  </colItems>
  <dataFields count="2">
    <dataField name="Max of Outstanding on Date" fld="3" subtotal="max" baseField="0" baseItem="0"/>
    <dataField name="Max of # Received on Date" fld="4" subtotal="max"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2B55E5-98AE-4A35-A808-95B2E8352DA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J3:L338" firstHeaderRow="0" firstDataRow="1" firstDataCol="1"/>
  <pivotFields count="9">
    <pivotField axis="axisRow" numFmtId="14" showAll="0">
      <items count="3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t="default"/>
      </items>
    </pivotField>
    <pivotField dataField="1"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0"/>
  </rowFields>
  <rowItems count="3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t="grand">
      <x/>
    </i>
  </rowItems>
  <colFields count="1">
    <field x="-2"/>
  </colFields>
  <colItems count="2">
    <i>
      <x/>
    </i>
    <i i="1">
      <x v="1"/>
    </i>
  </colItems>
  <dataFields count="2">
    <dataField name="Sum of Sum Received" fld="1" baseField="0" baseItem="0"/>
    <dataField name="Sum of Sum Responded" fld="2"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6E3D07-D1D0-477C-9F46-0AFCEA18FD56}" name="Table_RFIs" displayName="Table_RFIs" ref="B18:H172" totalsRowShown="0" tableBorderDxfId="24883">
  <autoFilter ref="B18:H172" xr:uid="{EF6E3D07-D1D0-477C-9F46-0AFCEA18FD56}">
    <filterColumn colId="1">
      <filters>
        <dateGroupItem year="2025" dateTimeGrouping="year"/>
        <dateGroupItem year="2024" month="3" dateTimeGrouping="month"/>
        <dateGroupItem year="2024" month="4" dateTimeGrouping="month"/>
        <dateGroupItem year="2024" month="5" dateTimeGrouping="month"/>
        <dateGroupItem year="2024" month="6" dateTimeGrouping="month"/>
        <dateGroupItem year="2024" month="7" dateTimeGrouping="month"/>
        <dateGroupItem year="2024" month="8" dateTimeGrouping="month"/>
        <dateGroupItem year="2024" month="9" dateTimeGrouping="month"/>
        <dateGroupItem year="2024" month="10" dateTimeGrouping="month"/>
        <dateGroupItem year="2024" month="11" dateTimeGrouping="month"/>
        <dateGroupItem year="2024" month="12" dateTimeGrouping="month"/>
      </filters>
    </filterColumn>
  </autoFilter>
  <tableColumns count="7">
    <tableColumn id="1" xr3:uid="{559E3406-6A79-4A1F-A56F-8484BCCB06D5}" name="WE Helper" dataDxfId="24882">
      <calculatedColumnFormula>TEXT(D19,"mm/dd/yyyy")</calculatedColumnFormula>
    </tableColumn>
    <tableColumn id="2" xr3:uid="{7E01FEA8-35EC-4DC2-9D40-27C777983363}" name="Week Start" dataDxfId="24881">
      <calculatedColumnFormula>C18+7</calculatedColumnFormula>
    </tableColumn>
    <tableColumn id="3" xr3:uid="{DF693135-0E1A-4B05-B4BA-65C923D6360F}" name="Week End" dataDxfId="24880">
      <calculatedColumnFormula>D18+7</calculatedColumnFormula>
    </tableColumn>
    <tableColumn id="4" xr3:uid="{E69C78C6-D5D9-43F4-8F69-509538C6B276}" name="# Received" dataDxfId="24879">
      <calculatedColumnFormula>COUNTIFS(RFIs!F:F,"&gt;="&amp;C19,RFIs!F:F,"&lt;="&amp;D19)</calculatedColumnFormula>
    </tableColumn>
    <tableColumn id="5" xr3:uid="{AC785FB4-736C-47F9-8914-3CF51DB1BA49}" name="# Sent" dataDxfId="24878">
      <calculatedColumnFormula>COUNTIFS(RFIs!H$11:H$9992,"&gt;="&amp;C19,RFIs!H$11:H$9992,"&lt;="&amp;D19)</calculatedColumnFormula>
    </tableColumn>
    <tableColumn id="6" xr3:uid="{EAF55A54-A1F0-4980-B784-73F21B508DAF}" name="# Outstanding" dataDxfId="24877">
      <calculatedColumnFormula>IF(C19&lt;=TODAY(),E19-F19+G18,NA())</calculatedColumnFormula>
    </tableColumn>
    <tableColumn id="7" xr3:uid="{1C77F69A-D562-4373-87D7-009750E99DB6}" name="# Of Overdue" dataDxfId="24876">
      <calculatedColumnFormula>IF(AND(TODAY()&lt;=D19,TODAY()&gt;=C19),$K$18,COUNTIFS(RFIs!G:G,"&lt;="&amp;$D19,RFIs!H:H,"&gt;"&amp;D19)+COUNTIFS(RFIs!G:G,"&lt;="&amp;$D19,RFIs!H:H,""))*1</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0C4ECF-1881-2A45-A62E-8A79C61363B5}" name="Table_SUBs" displayName="Table_SUBs" ref="B18:H178" totalsRowShown="0" tableBorderDxfId="24875">
  <autoFilter ref="B18:H178" xr:uid="{510C4ECF-1881-2A45-A62E-8A79C61363B5}">
    <filterColumn colId="1">
      <customFilters and="1">
        <customFilter operator="greaterThanOrEqual" val="45663"/>
        <customFilter operator="lessThanOrEqual" val="45844"/>
      </customFilters>
    </filterColumn>
  </autoFilter>
  <tableColumns count="7">
    <tableColumn id="1" xr3:uid="{4F9C9DAD-95B1-8545-A7B7-FD87DEC9580A}" name="WE Helper" dataDxfId="24874">
      <calculatedColumnFormula>TEXT(D19,"mm/dd/yyyy")</calculatedColumnFormula>
    </tableColumn>
    <tableColumn id="2" xr3:uid="{C0658C8D-AC9F-3F4D-BB79-A0D68C9E6100}" name="Week Start" dataDxfId="24873">
      <calculatedColumnFormula>C18+7</calculatedColumnFormula>
    </tableColumn>
    <tableColumn id="3" xr3:uid="{9E99DB59-2F54-164A-90C5-068AFBBF7064}" name="Week End" dataDxfId="24872">
      <calculatedColumnFormula>D18+7</calculatedColumnFormula>
    </tableColumn>
    <tableColumn id="4" xr3:uid="{2CB8603B-5D5E-4742-AE9A-2291DC2EC38F}" name="# Received" dataDxfId="24871">
      <calculatedColumnFormula>COUNTIFS(Submittals!G:G,"&gt;="&amp;C19,Submittals!G:G,"&lt;="&amp;D19)</calculatedColumnFormula>
    </tableColumn>
    <tableColumn id="5" xr3:uid="{18EB42B6-A33F-704A-A50E-347F425936D6}" name="# Sent" dataDxfId="24870">
      <calculatedColumnFormula>COUNTIFS(Submittals!I:I,"&gt;="&amp;C19,Submittals!I:I,"&lt;="&amp;D19)</calculatedColumnFormula>
    </tableColumn>
    <tableColumn id="6" xr3:uid="{23A991BC-7519-BD4D-96BF-751D8B118BB5}" name="# Outstanding" dataDxfId="24869">
      <calculatedColumnFormula>IF(C19&lt;=TODAY(),E19-F19+G18,NA())</calculatedColumnFormula>
    </tableColumn>
    <tableColumn id="7" xr3:uid="{EE751B28-82AF-2C4B-8E0C-29B8A77569D1}" name="# Of Overdue" dataDxfId="24868">
      <calculatedColumnFormula>IF(AND(TODAY()&lt;=D19,TODAY()&gt;=C19),$K$18,COUNTIFS(Submittals!H12:H4992,"&lt;="&amp;$D19,Submittals!I12:I4992,"&gt;"&amp;D19)+COUNTIFS(Submittals!H12:H4992,"&lt;="&amp;$D19,Submittals!I12:I4992,""))*1</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11" dT="2023-07-20T20:14:55.14" personId="{EF76BB16-9FBB-4317-87F8-88B97B14176B}" id="{FC4C853B-DC68-4D1A-94A2-886B7447A2D3}">
    <text>Started tracking on 07/20 - may not always bring in, but might use when large groups of RFI's are sent at once</text>
  </threadedComment>
  <threadedComment ref="A457" dT="2023-05-22T17:18:31.83" personId="{EF76BB16-9FBB-4317-87F8-88B97B14176B}" id="{96C65970-CF98-4684-A88C-873B62D8D469}">
    <text>Purple 637 through 651 came in late on Friday - need to review to understand if any will require additional time</text>
  </threadedComment>
</ThreadedComments>
</file>

<file path=xl/threadedComments/threadedComment2.xml><?xml version="1.0" encoding="utf-8"?>
<ThreadedComments xmlns="http://schemas.microsoft.com/office/spreadsheetml/2018/threadedcomments" xmlns:x="http://schemas.openxmlformats.org/spreadsheetml/2006/main">
  <threadedComment ref="Q11" dT="2023-09-06T13:54:23.85" personId="{EF76BB16-9FBB-4317-87F8-88B97B14176B}" id="{842CDA6C-1D6D-42A0-9FB6-315C7C191295}">
    <text>To copy to a folder name in "CA-&gt;Submittals"</text>
  </threadedComment>
</ThreadedComments>
</file>

<file path=xl/threadedComments/threadedComment3.xml><?xml version="1.0" encoding="utf-8"?>
<ThreadedComments xmlns="http://schemas.microsoft.com/office/spreadsheetml/2018/threadedcomments" xmlns:x="http://schemas.openxmlformats.org/spreadsheetml/2006/main">
  <threadedComment ref="O3" dT="2023-10-30T16:36:38.78" personId="{EF76BB16-9FBB-4317-87F8-88B97B14176B}" id="{5D2C23F4-B7BD-4BB2-A1C9-8D789C42BB59}">
    <text>Set to match the names in the "Submittal" folder - used for hyperlink</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6D7C790-CFF1-435B-BC04-61B3815E001E}">
  <we:reference id="wa200003696" version="1.0.0.0" store="en-US" storeType="OMEX"/>
  <we:alternateReferences>
    <we:reference id="WA200003696"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13" Type="http://schemas.microsoft.com/office/2017/10/relationships/threadedComment" Target="../threadedComments/threadedComment2.xml"/><Relationship Id="rId3" Type="http://schemas.openxmlformats.org/officeDocument/2006/relationships/hyperlink" Target="../../dtunick/AppData/Roaming/Microsoft/Excel/Submittals/Received/03%2030%2000-001.0%20STR-%203%20Sack%20Sand%20Slurry%20Mix%20Design%20for%20Early%20Work" TargetMode="External"/><Relationship Id="rId7" Type="http://schemas.openxmlformats.org/officeDocument/2006/relationships/hyperlink" Target="\EngServ\Engineering\2019\19032.BD%20-%20Century%20City%20JMB%20Tower\CA\Submittals" TargetMode="External"/><Relationship Id="rId12" Type="http://schemas.openxmlformats.org/officeDocument/2006/relationships/comments" Target="../comments2.xml"/><Relationship Id="rId2" Type="http://schemas.openxmlformats.org/officeDocument/2006/relationships/hyperlink" Target="../../dtunick/AppData/Roaming/Microsoft/Excel/Submittals/Received/051200%20-002%20-%20SMEH%20-%20Early%20Steel%20Drawings" TargetMode="External"/><Relationship Id="rId1" Type="http://schemas.openxmlformats.org/officeDocument/2006/relationships/hyperlink" Target="../../dtunick/AppData/Roaming/Microsoft/Excel/Submittals/Received/01%2083%2016-007%20(ENC%20-%20007%20-%20Tower%20-%20Phase%201%20Embeds%20Drawings%20and%20Calculations%20-%201st%20Submittal)" TargetMode="External"/><Relationship Id="rId6" Type="http://schemas.openxmlformats.org/officeDocument/2006/relationships/hyperlink" Target="../../dtunick/AppData/Roaming/Microsoft/Excel/Submittals/Received/05%2012%2000-4.0%20STR%20-%20TWR%20-%20Early%20Steel%20Shop%20Drawings" TargetMode="External"/><Relationship Id="rId11" Type="http://schemas.openxmlformats.org/officeDocument/2006/relationships/ctrlProp" Target="../ctrlProps/ctrlProp2.xml"/><Relationship Id="rId5" Type="http://schemas.openxmlformats.org/officeDocument/2006/relationships/hyperlink" Target="../../dtunick/AppData/Roaming/Microsoft/Excel/Submittals/Received/05%2012%2000-4.0%20STR%20-%20TWR%20-%20Early%20Steel%20Shop%20Drawings" TargetMode="External"/><Relationship Id="rId10" Type="http://schemas.openxmlformats.org/officeDocument/2006/relationships/vmlDrawing" Target="../drawings/vmlDrawing3.vml"/><Relationship Id="rId4" Type="http://schemas.openxmlformats.org/officeDocument/2006/relationships/hyperlink" Target="../../dtunick/AppData/Roaming/Microsoft/Excel/Submittals/Received/05%2012%2000-3.0%20STR%20-%20TWR%20-%20Early%20Steel%20Anchor%20Bolt%20Drawing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6.xm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AF1B6-754C-4D98-8E3D-6B90CD7FCC55}">
  <sheetPr codeName="Sheet1">
    <tabColor rgb="FF0070C0"/>
    <pageSetUpPr fitToPage="1"/>
  </sheetPr>
  <dimension ref="A1:WVT1978"/>
  <sheetViews>
    <sheetView showGridLines="0" tabSelected="1" zoomScale="110" workbookViewId="0">
      <pane xSplit="3" ySplit="11" topLeftCell="D12" activePane="bottomRight" state="frozen"/>
      <selection pane="topRight" activeCell="D1" sqref="D1"/>
      <selection pane="bottomLeft" activeCell="A12" sqref="A12"/>
      <selection pane="bottomRight" activeCell="K11" sqref="K11"/>
    </sheetView>
  </sheetViews>
  <sheetFormatPr defaultColWidth="8.85546875" defaultRowHeight="11.25" customHeight="1"/>
  <cols>
    <col min="1" max="1" width="9.140625" style="8" bestFit="1" customWidth="1"/>
    <col min="2" max="2" width="2" style="15" customWidth="1"/>
    <col min="3" max="3" width="8.7109375" style="1" customWidth="1"/>
    <col min="4" max="4" width="53.85546875" style="8" customWidth="1"/>
    <col min="5" max="5" width="7.42578125" style="8" customWidth="1"/>
    <col min="6" max="6" width="8.7109375" style="2" customWidth="1"/>
    <col min="7" max="7" width="9.42578125" style="2" customWidth="1"/>
    <col min="8" max="8" width="8.85546875" style="2" customWidth="1"/>
    <col min="9" max="10" width="8.28515625" style="1" customWidth="1"/>
    <col min="11" max="11" width="8.28515625" style="2" customWidth="1"/>
    <col min="12" max="12" width="6.7109375" style="1" customWidth="1"/>
    <col min="13" max="13" width="3.42578125" style="81" customWidth="1"/>
    <col min="14" max="14" width="77.140625" style="58" customWidth="1"/>
    <col min="15" max="15" width="11.28515625" style="26" bestFit="1" customWidth="1"/>
    <col min="16" max="16" width="19.42578125" style="255" customWidth="1"/>
    <col min="17" max="258" width="9.140625" style="3"/>
    <col min="259" max="259" width="9.140625" style="3" bestFit="1" customWidth="1"/>
    <col min="260" max="260" width="10.42578125" style="3" bestFit="1" customWidth="1"/>
    <col min="261" max="261" width="42.85546875" style="3" customWidth="1"/>
    <col min="262" max="262" width="21.7109375" style="3" customWidth="1"/>
    <col min="263" max="263" width="8.7109375" style="3" customWidth="1"/>
    <col min="264" max="264" width="9.42578125" style="3" customWidth="1"/>
    <col min="265" max="265" width="7.140625" style="3" customWidth="1"/>
    <col min="266" max="266" width="9.28515625" style="3" bestFit="1" customWidth="1"/>
    <col min="267" max="267" width="6.140625" style="3" customWidth="1"/>
    <col min="268" max="268" width="14.28515625" style="3" customWidth="1"/>
    <col min="269" max="514" width="9.140625" style="3"/>
    <col min="515" max="515" width="9.140625" style="3" bestFit="1" customWidth="1"/>
    <col min="516" max="516" width="10.42578125" style="3" bestFit="1" customWidth="1"/>
    <col min="517" max="517" width="42.85546875" style="3" customWidth="1"/>
    <col min="518" max="518" width="21.7109375" style="3" customWidth="1"/>
    <col min="519" max="519" width="8.7109375" style="3" customWidth="1"/>
    <col min="520" max="520" width="9.42578125" style="3" customWidth="1"/>
    <col min="521" max="521" width="7.140625" style="3" customWidth="1"/>
    <col min="522" max="522" width="9.28515625" style="3" bestFit="1" customWidth="1"/>
    <col min="523" max="523" width="6.140625" style="3" customWidth="1"/>
    <col min="524" max="524" width="14.28515625" style="3" customWidth="1"/>
    <col min="525" max="770" width="9.140625" style="3"/>
    <col min="771" max="771" width="9.140625" style="3" bestFit="1" customWidth="1"/>
    <col min="772" max="772" width="10.42578125" style="3" bestFit="1" customWidth="1"/>
    <col min="773" max="773" width="42.85546875" style="3" customWidth="1"/>
    <col min="774" max="774" width="21.7109375" style="3" customWidth="1"/>
    <col min="775" max="775" width="8.7109375" style="3" customWidth="1"/>
    <col min="776" max="776" width="9.42578125" style="3" customWidth="1"/>
    <col min="777" max="777" width="7.140625" style="3" customWidth="1"/>
    <col min="778" max="778" width="9.28515625" style="3" bestFit="1" customWidth="1"/>
    <col min="779" max="779" width="6.140625" style="3" customWidth="1"/>
    <col min="780" max="780" width="14.28515625" style="3" customWidth="1"/>
    <col min="781" max="1026" width="9.140625" style="3"/>
    <col min="1027" max="1027" width="9.140625" style="3" bestFit="1" customWidth="1"/>
    <col min="1028" max="1028" width="10.42578125" style="3" bestFit="1" customWidth="1"/>
    <col min="1029" max="1029" width="42.85546875" style="3" customWidth="1"/>
    <col min="1030" max="1030" width="21.7109375" style="3" customWidth="1"/>
    <col min="1031" max="1031" width="8.7109375" style="3" customWidth="1"/>
    <col min="1032" max="1032" width="9.42578125" style="3" customWidth="1"/>
    <col min="1033" max="1033" width="7.140625" style="3" customWidth="1"/>
    <col min="1034" max="1034" width="9.28515625" style="3" bestFit="1" customWidth="1"/>
    <col min="1035" max="1035" width="6.140625" style="3" customWidth="1"/>
    <col min="1036" max="1036" width="14.28515625" style="3" customWidth="1"/>
    <col min="1037" max="1282" width="9.140625" style="3"/>
    <col min="1283" max="1283" width="9.140625" style="3" bestFit="1" customWidth="1"/>
    <col min="1284" max="1284" width="10.42578125" style="3" bestFit="1" customWidth="1"/>
    <col min="1285" max="1285" width="42.85546875" style="3" customWidth="1"/>
    <col min="1286" max="1286" width="21.7109375" style="3" customWidth="1"/>
    <col min="1287" max="1287" width="8.7109375" style="3" customWidth="1"/>
    <col min="1288" max="1288" width="9.42578125" style="3" customWidth="1"/>
    <col min="1289" max="1289" width="7.140625" style="3" customWidth="1"/>
    <col min="1290" max="1290" width="9.28515625" style="3" bestFit="1" customWidth="1"/>
    <col min="1291" max="1291" width="6.140625" style="3" customWidth="1"/>
    <col min="1292" max="1292" width="14.28515625" style="3" customWidth="1"/>
    <col min="1293" max="1538" width="9.140625" style="3"/>
    <col min="1539" max="1539" width="9.140625" style="3" bestFit="1" customWidth="1"/>
    <col min="1540" max="1540" width="10.42578125" style="3" bestFit="1" customWidth="1"/>
    <col min="1541" max="1541" width="42.85546875" style="3" customWidth="1"/>
    <col min="1542" max="1542" width="21.7109375" style="3" customWidth="1"/>
    <col min="1543" max="1543" width="8.7109375" style="3" customWidth="1"/>
    <col min="1544" max="1544" width="9.42578125" style="3" customWidth="1"/>
    <col min="1545" max="1545" width="7.140625" style="3" customWidth="1"/>
    <col min="1546" max="1546" width="9.28515625" style="3" bestFit="1" customWidth="1"/>
    <col min="1547" max="1547" width="6.140625" style="3" customWidth="1"/>
    <col min="1548" max="1548" width="14.28515625" style="3" customWidth="1"/>
    <col min="1549" max="1794" width="9.140625" style="3"/>
    <col min="1795" max="1795" width="9.140625" style="3" bestFit="1" customWidth="1"/>
    <col min="1796" max="1796" width="10.42578125" style="3" bestFit="1" customWidth="1"/>
    <col min="1797" max="1797" width="42.85546875" style="3" customWidth="1"/>
    <col min="1798" max="1798" width="21.7109375" style="3" customWidth="1"/>
    <col min="1799" max="1799" width="8.7109375" style="3" customWidth="1"/>
    <col min="1800" max="1800" width="9.42578125" style="3" customWidth="1"/>
    <col min="1801" max="1801" width="7.140625" style="3" customWidth="1"/>
    <col min="1802" max="1802" width="9.28515625" style="3" bestFit="1" customWidth="1"/>
    <col min="1803" max="1803" width="6.140625" style="3" customWidth="1"/>
    <col min="1804" max="1804" width="14.28515625" style="3" customWidth="1"/>
    <col min="1805" max="2050" width="9.140625" style="3"/>
    <col min="2051" max="2051" width="9.140625" style="3" bestFit="1" customWidth="1"/>
    <col min="2052" max="2052" width="10.42578125" style="3" bestFit="1" customWidth="1"/>
    <col min="2053" max="2053" width="42.85546875" style="3" customWidth="1"/>
    <col min="2054" max="2054" width="21.7109375" style="3" customWidth="1"/>
    <col min="2055" max="2055" width="8.7109375" style="3" customWidth="1"/>
    <col min="2056" max="2056" width="9.42578125" style="3" customWidth="1"/>
    <col min="2057" max="2057" width="7.140625" style="3" customWidth="1"/>
    <col min="2058" max="2058" width="9.28515625" style="3" bestFit="1" customWidth="1"/>
    <col min="2059" max="2059" width="6.140625" style="3" customWidth="1"/>
    <col min="2060" max="2060" width="14.28515625" style="3" customWidth="1"/>
    <col min="2061" max="2306" width="9.140625" style="3"/>
    <col min="2307" max="2307" width="9.140625" style="3" bestFit="1" customWidth="1"/>
    <col min="2308" max="2308" width="10.42578125" style="3" bestFit="1" customWidth="1"/>
    <col min="2309" max="2309" width="42.85546875" style="3" customWidth="1"/>
    <col min="2310" max="2310" width="21.7109375" style="3" customWidth="1"/>
    <col min="2311" max="2311" width="8.7109375" style="3" customWidth="1"/>
    <col min="2312" max="2312" width="9.42578125" style="3" customWidth="1"/>
    <col min="2313" max="2313" width="7.140625" style="3" customWidth="1"/>
    <col min="2314" max="2314" width="9.28515625" style="3" bestFit="1" customWidth="1"/>
    <col min="2315" max="2315" width="6.140625" style="3" customWidth="1"/>
    <col min="2316" max="2316" width="14.28515625" style="3" customWidth="1"/>
    <col min="2317" max="2562" width="9.140625" style="3"/>
    <col min="2563" max="2563" width="9.140625" style="3" bestFit="1" customWidth="1"/>
    <col min="2564" max="2564" width="10.42578125" style="3" bestFit="1" customWidth="1"/>
    <col min="2565" max="2565" width="42.85546875" style="3" customWidth="1"/>
    <col min="2566" max="2566" width="21.7109375" style="3" customWidth="1"/>
    <col min="2567" max="2567" width="8.7109375" style="3" customWidth="1"/>
    <col min="2568" max="2568" width="9.42578125" style="3" customWidth="1"/>
    <col min="2569" max="2569" width="7.140625" style="3" customWidth="1"/>
    <col min="2570" max="2570" width="9.28515625" style="3" bestFit="1" customWidth="1"/>
    <col min="2571" max="2571" width="6.140625" style="3" customWidth="1"/>
    <col min="2572" max="2572" width="14.28515625" style="3" customWidth="1"/>
    <col min="2573" max="2818" width="9.140625" style="3"/>
    <col min="2819" max="2819" width="9.140625" style="3" bestFit="1" customWidth="1"/>
    <col min="2820" max="2820" width="10.42578125" style="3" bestFit="1" customWidth="1"/>
    <col min="2821" max="2821" width="42.85546875" style="3" customWidth="1"/>
    <col min="2822" max="2822" width="21.7109375" style="3" customWidth="1"/>
    <col min="2823" max="2823" width="8.7109375" style="3" customWidth="1"/>
    <col min="2824" max="2824" width="9.42578125" style="3" customWidth="1"/>
    <col min="2825" max="2825" width="7.140625" style="3" customWidth="1"/>
    <col min="2826" max="2826" width="9.28515625" style="3" bestFit="1" customWidth="1"/>
    <col min="2827" max="2827" width="6.140625" style="3" customWidth="1"/>
    <col min="2828" max="2828" width="14.28515625" style="3" customWidth="1"/>
    <col min="2829" max="3074" width="9.140625" style="3"/>
    <col min="3075" max="3075" width="9.140625" style="3" bestFit="1" customWidth="1"/>
    <col min="3076" max="3076" width="10.42578125" style="3" bestFit="1" customWidth="1"/>
    <col min="3077" max="3077" width="42.85546875" style="3" customWidth="1"/>
    <col min="3078" max="3078" width="21.7109375" style="3" customWidth="1"/>
    <col min="3079" max="3079" width="8.7109375" style="3" customWidth="1"/>
    <col min="3080" max="3080" width="9.42578125" style="3" customWidth="1"/>
    <col min="3081" max="3081" width="7.140625" style="3" customWidth="1"/>
    <col min="3082" max="3082" width="9.28515625" style="3" bestFit="1" customWidth="1"/>
    <col min="3083" max="3083" width="6.140625" style="3" customWidth="1"/>
    <col min="3084" max="3084" width="14.28515625" style="3" customWidth="1"/>
    <col min="3085" max="3330" width="9.140625" style="3"/>
    <col min="3331" max="3331" width="9.140625" style="3" bestFit="1" customWidth="1"/>
    <col min="3332" max="3332" width="10.42578125" style="3" bestFit="1" customWidth="1"/>
    <col min="3333" max="3333" width="42.85546875" style="3" customWidth="1"/>
    <col min="3334" max="3334" width="21.7109375" style="3" customWidth="1"/>
    <col min="3335" max="3335" width="8.7109375" style="3" customWidth="1"/>
    <col min="3336" max="3336" width="9.42578125" style="3" customWidth="1"/>
    <col min="3337" max="3337" width="7.140625" style="3" customWidth="1"/>
    <col min="3338" max="3338" width="9.28515625" style="3" bestFit="1" customWidth="1"/>
    <col min="3339" max="3339" width="6.140625" style="3" customWidth="1"/>
    <col min="3340" max="3340" width="14.28515625" style="3" customWidth="1"/>
    <col min="3341" max="3586" width="9.140625" style="3"/>
    <col min="3587" max="3587" width="9.140625" style="3" bestFit="1" customWidth="1"/>
    <col min="3588" max="3588" width="10.42578125" style="3" bestFit="1" customWidth="1"/>
    <col min="3589" max="3589" width="42.85546875" style="3" customWidth="1"/>
    <col min="3590" max="3590" width="21.7109375" style="3" customWidth="1"/>
    <col min="3591" max="3591" width="8.7109375" style="3" customWidth="1"/>
    <col min="3592" max="3592" width="9.42578125" style="3" customWidth="1"/>
    <col min="3593" max="3593" width="7.140625" style="3" customWidth="1"/>
    <col min="3594" max="3594" width="9.28515625" style="3" bestFit="1" customWidth="1"/>
    <col min="3595" max="3595" width="6.140625" style="3" customWidth="1"/>
    <col min="3596" max="3596" width="14.28515625" style="3" customWidth="1"/>
    <col min="3597" max="3842" width="9.140625" style="3"/>
    <col min="3843" max="3843" width="9.140625" style="3" bestFit="1" customWidth="1"/>
    <col min="3844" max="3844" width="10.42578125" style="3" bestFit="1" customWidth="1"/>
    <col min="3845" max="3845" width="42.85546875" style="3" customWidth="1"/>
    <col min="3846" max="3846" width="21.7109375" style="3" customWidth="1"/>
    <col min="3847" max="3847" width="8.7109375" style="3" customWidth="1"/>
    <col min="3848" max="3848" width="9.42578125" style="3" customWidth="1"/>
    <col min="3849" max="3849" width="7.140625" style="3" customWidth="1"/>
    <col min="3850" max="3850" width="9.28515625" style="3" bestFit="1" customWidth="1"/>
    <col min="3851" max="3851" width="6.140625" style="3" customWidth="1"/>
    <col min="3852" max="3852" width="14.28515625" style="3" customWidth="1"/>
    <col min="3853" max="4098" width="9.140625" style="3"/>
    <col min="4099" max="4099" width="9.140625" style="3" bestFit="1" customWidth="1"/>
    <col min="4100" max="4100" width="10.42578125" style="3" bestFit="1" customWidth="1"/>
    <col min="4101" max="4101" width="42.85546875" style="3" customWidth="1"/>
    <col min="4102" max="4102" width="21.7109375" style="3" customWidth="1"/>
    <col min="4103" max="4103" width="8.7109375" style="3" customWidth="1"/>
    <col min="4104" max="4104" width="9.42578125" style="3" customWidth="1"/>
    <col min="4105" max="4105" width="7.140625" style="3" customWidth="1"/>
    <col min="4106" max="4106" width="9.28515625" style="3" bestFit="1" customWidth="1"/>
    <col min="4107" max="4107" width="6.140625" style="3" customWidth="1"/>
    <col min="4108" max="4108" width="14.28515625" style="3" customWidth="1"/>
    <col min="4109" max="4354" width="9.140625" style="3"/>
    <col min="4355" max="4355" width="9.140625" style="3" bestFit="1" customWidth="1"/>
    <col min="4356" max="4356" width="10.42578125" style="3" bestFit="1" customWidth="1"/>
    <col min="4357" max="4357" width="42.85546875" style="3" customWidth="1"/>
    <col min="4358" max="4358" width="21.7109375" style="3" customWidth="1"/>
    <col min="4359" max="4359" width="8.7109375" style="3" customWidth="1"/>
    <col min="4360" max="4360" width="9.42578125" style="3" customWidth="1"/>
    <col min="4361" max="4361" width="7.140625" style="3" customWidth="1"/>
    <col min="4362" max="4362" width="9.28515625" style="3" bestFit="1" customWidth="1"/>
    <col min="4363" max="4363" width="6.140625" style="3" customWidth="1"/>
    <col min="4364" max="4364" width="14.28515625" style="3" customWidth="1"/>
    <col min="4365" max="4610" width="9.140625" style="3"/>
    <col min="4611" max="4611" width="9.140625" style="3" bestFit="1" customWidth="1"/>
    <col min="4612" max="4612" width="10.42578125" style="3" bestFit="1" customWidth="1"/>
    <col min="4613" max="4613" width="42.85546875" style="3" customWidth="1"/>
    <col min="4614" max="4614" width="21.7109375" style="3" customWidth="1"/>
    <col min="4615" max="4615" width="8.7109375" style="3" customWidth="1"/>
    <col min="4616" max="4616" width="9.42578125" style="3" customWidth="1"/>
    <col min="4617" max="4617" width="7.140625" style="3" customWidth="1"/>
    <col min="4618" max="4618" width="9.28515625" style="3" bestFit="1" customWidth="1"/>
    <col min="4619" max="4619" width="6.140625" style="3" customWidth="1"/>
    <col min="4620" max="4620" width="14.28515625" style="3" customWidth="1"/>
    <col min="4621" max="4866" width="9.140625" style="3"/>
    <col min="4867" max="4867" width="9.140625" style="3" bestFit="1" customWidth="1"/>
    <col min="4868" max="4868" width="10.42578125" style="3" bestFit="1" customWidth="1"/>
    <col min="4869" max="4869" width="42.85546875" style="3" customWidth="1"/>
    <col min="4870" max="4870" width="21.7109375" style="3" customWidth="1"/>
    <col min="4871" max="4871" width="8.7109375" style="3" customWidth="1"/>
    <col min="4872" max="4872" width="9.42578125" style="3" customWidth="1"/>
    <col min="4873" max="4873" width="7.140625" style="3" customWidth="1"/>
    <col min="4874" max="4874" width="9.28515625" style="3" bestFit="1" customWidth="1"/>
    <col min="4875" max="4875" width="6.140625" style="3" customWidth="1"/>
    <col min="4876" max="4876" width="14.28515625" style="3" customWidth="1"/>
    <col min="4877" max="5122" width="9.140625" style="3"/>
    <col min="5123" max="5123" width="9.140625" style="3" bestFit="1" customWidth="1"/>
    <col min="5124" max="5124" width="10.42578125" style="3" bestFit="1" customWidth="1"/>
    <col min="5125" max="5125" width="42.85546875" style="3" customWidth="1"/>
    <col min="5126" max="5126" width="21.7109375" style="3" customWidth="1"/>
    <col min="5127" max="5127" width="8.7109375" style="3" customWidth="1"/>
    <col min="5128" max="5128" width="9.42578125" style="3" customWidth="1"/>
    <col min="5129" max="5129" width="7.140625" style="3" customWidth="1"/>
    <col min="5130" max="5130" width="9.28515625" style="3" bestFit="1" customWidth="1"/>
    <col min="5131" max="5131" width="6.140625" style="3" customWidth="1"/>
    <col min="5132" max="5132" width="14.28515625" style="3" customWidth="1"/>
    <col min="5133" max="5378" width="9.140625" style="3"/>
    <col min="5379" max="5379" width="9.140625" style="3" bestFit="1" customWidth="1"/>
    <col min="5380" max="5380" width="10.42578125" style="3" bestFit="1" customWidth="1"/>
    <col min="5381" max="5381" width="42.85546875" style="3" customWidth="1"/>
    <col min="5382" max="5382" width="21.7109375" style="3" customWidth="1"/>
    <col min="5383" max="5383" width="8.7109375" style="3" customWidth="1"/>
    <col min="5384" max="5384" width="9.42578125" style="3" customWidth="1"/>
    <col min="5385" max="5385" width="7.140625" style="3" customWidth="1"/>
    <col min="5386" max="5386" width="9.28515625" style="3" bestFit="1" customWidth="1"/>
    <col min="5387" max="5387" width="6.140625" style="3" customWidth="1"/>
    <col min="5388" max="5388" width="14.28515625" style="3" customWidth="1"/>
    <col min="5389" max="5634" width="9.140625" style="3"/>
    <col min="5635" max="5635" width="9.140625" style="3" bestFit="1" customWidth="1"/>
    <col min="5636" max="5636" width="10.42578125" style="3" bestFit="1" customWidth="1"/>
    <col min="5637" max="5637" width="42.85546875" style="3" customWidth="1"/>
    <col min="5638" max="5638" width="21.7109375" style="3" customWidth="1"/>
    <col min="5639" max="5639" width="8.7109375" style="3" customWidth="1"/>
    <col min="5640" max="5640" width="9.42578125" style="3" customWidth="1"/>
    <col min="5641" max="5641" width="7.140625" style="3" customWidth="1"/>
    <col min="5642" max="5642" width="9.28515625" style="3" bestFit="1" customWidth="1"/>
    <col min="5643" max="5643" width="6.140625" style="3" customWidth="1"/>
    <col min="5644" max="5644" width="14.28515625" style="3" customWidth="1"/>
    <col min="5645" max="5890" width="9.140625" style="3"/>
    <col min="5891" max="5891" width="9.140625" style="3" bestFit="1" customWidth="1"/>
    <col min="5892" max="5892" width="10.42578125" style="3" bestFit="1" customWidth="1"/>
    <col min="5893" max="5893" width="42.85546875" style="3" customWidth="1"/>
    <col min="5894" max="5894" width="21.7109375" style="3" customWidth="1"/>
    <col min="5895" max="5895" width="8.7109375" style="3" customWidth="1"/>
    <col min="5896" max="5896" width="9.42578125" style="3" customWidth="1"/>
    <col min="5897" max="5897" width="7.140625" style="3" customWidth="1"/>
    <col min="5898" max="5898" width="9.28515625" style="3" bestFit="1" customWidth="1"/>
    <col min="5899" max="5899" width="6.140625" style="3" customWidth="1"/>
    <col min="5900" max="5900" width="14.28515625" style="3" customWidth="1"/>
    <col min="5901" max="6146" width="9.140625" style="3"/>
    <col min="6147" max="6147" width="9.140625" style="3" bestFit="1" customWidth="1"/>
    <col min="6148" max="6148" width="10.42578125" style="3" bestFit="1" customWidth="1"/>
    <col min="6149" max="6149" width="42.85546875" style="3" customWidth="1"/>
    <col min="6150" max="6150" width="21.7109375" style="3" customWidth="1"/>
    <col min="6151" max="6151" width="8.7109375" style="3" customWidth="1"/>
    <col min="6152" max="6152" width="9.42578125" style="3" customWidth="1"/>
    <col min="6153" max="6153" width="7.140625" style="3" customWidth="1"/>
    <col min="6154" max="6154" width="9.28515625" style="3" bestFit="1" customWidth="1"/>
    <col min="6155" max="6155" width="6.140625" style="3" customWidth="1"/>
    <col min="6156" max="6156" width="14.28515625" style="3" customWidth="1"/>
    <col min="6157" max="6402" width="9.140625" style="3"/>
    <col min="6403" max="6403" width="9.140625" style="3" bestFit="1" customWidth="1"/>
    <col min="6404" max="6404" width="10.42578125" style="3" bestFit="1" customWidth="1"/>
    <col min="6405" max="6405" width="42.85546875" style="3" customWidth="1"/>
    <col min="6406" max="6406" width="21.7109375" style="3" customWidth="1"/>
    <col min="6407" max="6407" width="8.7109375" style="3" customWidth="1"/>
    <col min="6408" max="6408" width="9.42578125" style="3" customWidth="1"/>
    <col min="6409" max="6409" width="7.140625" style="3" customWidth="1"/>
    <col min="6410" max="6410" width="9.28515625" style="3" bestFit="1" customWidth="1"/>
    <col min="6411" max="6411" width="6.140625" style="3" customWidth="1"/>
    <col min="6412" max="6412" width="14.28515625" style="3" customWidth="1"/>
    <col min="6413" max="6658" width="9.140625" style="3"/>
    <col min="6659" max="6659" width="9.140625" style="3" bestFit="1" customWidth="1"/>
    <col min="6660" max="6660" width="10.42578125" style="3" bestFit="1" customWidth="1"/>
    <col min="6661" max="6661" width="42.85546875" style="3" customWidth="1"/>
    <col min="6662" max="6662" width="21.7109375" style="3" customWidth="1"/>
    <col min="6663" max="6663" width="8.7109375" style="3" customWidth="1"/>
    <col min="6664" max="6664" width="9.42578125" style="3" customWidth="1"/>
    <col min="6665" max="6665" width="7.140625" style="3" customWidth="1"/>
    <col min="6666" max="6666" width="9.28515625" style="3" bestFit="1" customWidth="1"/>
    <col min="6667" max="6667" width="6.140625" style="3" customWidth="1"/>
    <col min="6668" max="6668" width="14.28515625" style="3" customWidth="1"/>
    <col min="6669" max="6914" width="9.140625" style="3"/>
    <col min="6915" max="6915" width="9.140625" style="3" bestFit="1" customWidth="1"/>
    <col min="6916" max="6916" width="10.42578125" style="3" bestFit="1" customWidth="1"/>
    <col min="6917" max="6917" width="42.85546875" style="3" customWidth="1"/>
    <col min="6918" max="6918" width="21.7109375" style="3" customWidth="1"/>
    <col min="6919" max="6919" width="8.7109375" style="3" customWidth="1"/>
    <col min="6920" max="6920" width="9.42578125" style="3" customWidth="1"/>
    <col min="6921" max="6921" width="7.140625" style="3" customWidth="1"/>
    <col min="6922" max="6922" width="9.28515625" style="3" bestFit="1" customWidth="1"/>
    <col min="6923" max="6923" width="6.140625" style="3" customWidth="1"/>
    <col min="6924" max="6924" width="14.28515625" style="3" customWidth="1"/>
    <col min="6925" max="7170" width="9.140625" style="3"/>
    <col min="7171" max="7171" width="9.140625" style="3" bestFit="1" customWidth="1"/>
    <col min="7172" max="7172" width="10.42578125" style="3" bestFit="1" customWidth="1"/>
    <col min="7173" max="7173" width="42.85546875" style="3" customWidth="1"/>
    <col min="7174" max="7174" width="21.7109375" style="3" customWidth="1"/>
    <col min="7175" max="7175" width="8.7109375" style="3" customWidth="1"/>
    <col min="7176" max="7176" width="9.42578125" style="3" customWidth="1"/>
    <col min="7177" max="7177" width="7.140625" style="3" customWidth="1"/>
    <col min="7178" max="7178" width="9.28515625" style="3" bestFit="1" customWidth="1"/>
    <col min="7179" max="7179" width="6.140625" style="3" customWidth="1"/>
    <col min="7180" max="7180" width="14.28515625" style="3" customWidth="1"/>
    <col min="7181" max="7426" width="9.140625" style="3"/>
    <col min="7427" max="7427" width="9.140625" style="3" bestFit="1" customWidth="1"/>
    <col min="7428" max="7428" width="10.42578125" style="3" bestFit="1" customWidth="1"/>
    <col min="7429" max="7429" width="42.85546875" style="3" customWidth="1"/>
    <col min="7430" max="7430" width="21.7109375" style="3" customWidth="1"/>
    <col min="7431" max="7431" width="8.7109375" style="3" customWidth="1"/>
    <col min="7432" max="7432" width="9.42578125" style="3" customWidth="1"/>
    <col min="7433" max="7433" width="7.140625" style="3" customWidth="1"/>
    <col min="7434" max="7434" width="9.28515625" style="3" bestFit="1" customWidth="1"/>
    <col min="7435" max="7435" width="6.140625" style="3" customWidth="1"/>
    <col min="7436" max="7436" width="14.28515625" style="3" customWidth="1"/>
    <col min="7437" max="7682" width="9.140625" style="3"/>
    <col min="7683" max="7683" width="9.140625" style="3" bestFit="1" customWidth="1"/>
    <col min="7684" max="7684" width="10.42578125" style="3" bestFit="1" customWidth="1"/>
    <col min="7685" max="7685" width="42.85546875" style="3" customWidth="1"/>
    <col min="7686" max="7686" width="21.7109375" style="3" customWidth="1"/>
    <col min="7687" max="7687" width="8.7109375" style="3" customWidth="1"/>
    <col min="7688" max="7688" width="9.42578125" style="3" customWidth="1"/>
    <col min="7689" max="7689" width="7.140625" style="3" customWidth="1"/>
    <col min="7690" max="7690" width="9.28515625" style="3" bestFit="1" customWidth="1"/>
    <col min="7691" max="7691" width="6.140625" style="3" customWidth="1"/>
    <col min="7692" max="7692" width="14.28515625" style="3" customWidth="1"/>
    <col min="7693" max="7938" width="9.140625" style="3"/>
    <col min="7939" max="7939" width="9.140625" style="3" bestFit="1" customWidth="1"/>
    <col min="7940" max="7940" width="10.42578125" style="3" bestFit="1" customWidth="1"/>
    <col min="7941" max="7941" width="42.85546875" style="3" customWidth="1"/>
    <col min="7942" max="7942" width="21.7109375" style="3" customWidth="1"/>
    <col min="7943" max="7943" width="8.7109375" style="3" customWidth="1"/>
    <col min="7944" max="7944" width="9.42578125" style="3" customWidth="1"/>
    <col min="7945" max="7945" width="7.140625" style="3" customWidth="1"/>
    <col min="7946" max="7946" width="9.28515625" style="3" bestFit="1" customWidth="1"/>
    <col min="7947" max="7947" width="6.140625" style="3" customWidth="1"/>
    <col min="7948" max="7948" width="14.28515625" style="3" customWidth="1"/>
    <col min="7949" max="8194" width="9.140625" style="3"/>
    <col min="8195" max="8195" width="9.140625" style="3" bestFit="1" customWidth="1"/>
    <col min="8196" max="8196" width="10.42578125" style="3" bestFit="1" customWidth="1"/>
    <col min="8197" max="8197" width="42.85546875" style="3" customWidth="1"/>
    <col min="8198" max="8198" width="21.7109375" style="3" customWidth="1"/>
    <col min="8199" max="8199" width="8.7109375" style="3" customWidth="1"/>
    <col min="8200" max="8200" width="9.42578125" style="3" customWidth="1"/>
    <col min="8201" max="8201" width="7.140625" style="3" customWidth="1"/>
    <col min="8202" max="8202" width="9.28515625" style="3" bestFit="1" customWidth="1"/>
    <col min="8203" max="8203" width="6.140625" style="3" customWidth="1"/>
    <col min="8204" max="8204" width="14.28515625" style="3" customWidth="1"/>
    <col min="8205" max="8450" width="9.140625" style="3"/>
    <col min="8451" max="8451" width="9.140625" style="3" bestFit="1" customWidth="1"/>
    <col min="8452" max="8452" width="10.42578125" style="3" bestFit="1" customWidth="1"/>
    <col min="8453" max="8453" width="42.85546875" style="3" customWidth="1"/>
    <col min="8454" max="8454" width="21.7109375" style="3" customWidth="1"/>
    <col min="8455" max="8455" width="8.7109375" style="3" customWidth="1"/>
    <col min="8456" max="8456" width="9.42578125" style="3" customWidth="1"/>
    <col min="8457" max="8457" width="7.140625" style="3" customWidth="1"/>
    <col min="8458" max="8458" width="9.28515625" style="3" bestFit="1" customWidth="1"/>
    <col min="8459" max="8459" width="6.140625" style="3" customWidth="1"/>
    <col min="8460" max="8460" width="14.28515625" style="3" customWidth="1"/>
    <col min="8461" max="8706" width="9.140625" style="3"/>
    <col min="8707" max="8707" width="9.140625" style="3" bestFit="1" customWidth="1"/>
    <col min="8708" max="8708" width="10.42578125" style="3" bestFit="1" customWidth="1"/>
    <col min="8709" max="8709" width="42.85546875" style="3" customWidth="1"/>
    <col min="8710" max="8710" width="21.7109375" style="3" customWidth="1"/>
    <col min="8711" max="8711" width="8.7109375" style="3" customWidth="1"/>
    <col min="8712" max="8712" width="9.42578125" style="3" customWidth="1"/>
    <col min="8713" max="8713" width="7.140625" style="3" customWidth="1"/>
    <col min="8714" max="8714" width="9.28515625" style="3" bestFit="1" customWidth="1"/>
    <col min="8715" max="8715" width="6.140625" style="3" customWidth="1"/>
    <col min="8716" max="8716" width="14.28515625" style="3" customWidth="1"/>
    <col min="8717" max="8962" width="9.140625" style="3"/>
    <col min="8963" max="8963" width="9.140625" style="3" bestFit="1" customWidth="1"/>
    <col min="8964" max="8964" width="10.42578125" style="3" bestFit="1" customWidth="1"/>
    <col min="8965" max="8965" width="42.85546875" style="3" customWidth="1"/>
    <col min="8966" max="8966" width="21.7109375" style="3" customWidth="1"/>
    <col min="8967" max="8967" width="8.7109375" style="3" customWidth="1"/>
    <col min="8968" max="8968" width="9.42578125" style="3" customWidth="1"/>
    <col min="8969" max="8969" width="7.140625" style="3" customWidth="1"/>
    <col min="8970" max="8970" width="9.28515625" style="3" bestFit="1" customWidth="1"/>
    <col min="8971" max="8971" width="6.140625" style="3" customWidth="1"/>
    <col min="8972" max="8972" width="14.28515625" style="3" customWidth="1"/>
    <col min="8973" max="9218" width="9.140625" style="3"/>
    <col min="9219" max="9219" width="9.140625" style="3" bestFit="1" customWidth="1"/>
    <col min="9220" max="9220" width="10.42578125" style="3" bestFit="1" customWidth="1"/>
    <col min="9221" max="9221" width="42.85546875" style="3" customWidth="1"/>
    <col min="9222" max="9222" width="21.7109375" style="3" customWidth="1"/>
    <col min="9223" max="9223" width="8.7109375" style="3" customWidth="1"/>
    <col min="9224" max="9224" width="9.42578125" style="3" customWidth="1"/>
    <col min="9225" max="9225" width="7.140625" style="3" customWidth="1"/>
    <col min="9226" max="9226" width="9.28515625" style="3" bestFit="1" customWidth="1"/>
    <col min="9227" max="9227" width="6.140625" style="3" customWidth="1"/>
    <col min="9228" max="9228" width="14.28515625" style="3" customWidth="1"/>
    <col min="9229" max="9474" width="9.140625" style="3"/>
    <col min="9475" max="9475" width="9.140625" style="3" bestFit="1" customWidth="1"/>
    <col min="9476" max="9476" width="10.42578125" style="3" bestFit="1" customWidth="1"/>
    <col min="9477" max="9477" width="42.85546875" style="3" customWidth="1"/>
    <col min="9478" max="9478" width="21.7109375" style="3" customWidth="1"/>
    <col min="9479" max="9479" width="8.7109375" style="3" customWidth="1"/>
    <col min="9480" max="9480" width="9.42578125" style="3" customWidth="1"/>
    <col min="9481" max="9481" width="7.140625" style="3" customWidth="1"/>
    <col min="9482" max="9482" width="9.28515625" style="3" bestFit="1" customWidth="1"/>
    <col min="9483" max="9483" width="6.140625" style="3" customWidth="1"/>
    <col min="9484" max="9484" width="14.28515625" style="3" customWidth="1"/>
    <col min="9485" max="9730" width="9.140625" style="3"/>
    <col min="9731" max="9731" width="9.140625" style="3" bestFit="1" customWidth="1"/>
    <col min="9732" max="9732" width="10.42578125" style="3" bestFit="1" customWidth="1"/>
    <col min="9733" max="9733" width="42.85546875" style="3" customWidth="1"/>
    <col min="9734" max="9734" width="21.7109375" style="3" customWidth="1"/>
    <col min="9735" max="9735" width="8.7109375" style="3" customWidth="1"/>
    <col min="9736" max="9736" width="9.42578125" style="3" customWidth="1"/>
    <col min="9737" max="9737" width="7.140625" style="3" customWidth="1"/>
    <col min="9738" max="9738" width="9.28515625" style="3" bestFit="1" customWidth="1"/>
    <col min="9739" max="9739" width="6.140625" style="3" customWidth="1"/>
    <col min="9740" max="9740" width="14.28515625" style="3" customWidth="1"/>
    <col min="9741" max="9986" width="9.140625" style="3"/>
    <col min="9987" max="9987" width="9.140625" style="3" bestFit="1" customWidth="1"/>
    <col min="9988" max="9988" width="10.42578125" style="3" bestFit="1" customWidth="1"/>
    <col min="9989" max="9989" width="42.85546875" style="3" customWidth="1"/>
    <col min="9990" max="9990" width="21.7109375" style="3" customWidth="1"/>
    <col min="9991" max="9991" width="8.7109375" style="3" customWidth="1"/>
    <col min="9992" max="9992" width="9.42578125" style="3" customWidth="1"/>
    <col min="9993" max="9993" width="7.140625" style="3" customWidth="1"/>
    <col min="9994" max="9994" width="9.28515625" style="3" bestFit="1" customWidth="1"/>
    <col min="9995" max="9995" width="6.140625" style="3" customWidth="1"/>
    <col min="9996" max="9996" width="14.28515625" style="3" customWidth="1"/>
    <col min="9997" max="10242" width="9.140625" style="3"/>
    <col min="10243" max="10243" width="9.140625" style="3" bestFit="1" customWidth="1"/>
    <col min="10244" max="10244" width="10.42578125" style="3" bestFit="1" customWidth="1"/>
    <col min="10245" max="10245" width="42.85546875" style="3" customWidth="1"/>
    <col min="10246" max="10246" width="21.7109375" style="3" customWidth="1"/>
    <col min="10247" max="10247" width="8.7109375" style="3" customWidth="1"/>
    <col min="10248" max="10248" width="9.42578125" style="3" customWidth="1"/>
    <col min="10249" max="10249" width="7.140625" style="3" customWidth="1"/>
    <col min="10250" max="10250" width="9.28515625" style="3" bestFit="1" customWidth="1"/>
    <col min="10251" max="10251" width="6.140625" style="3" customWidth="1"/>
    <col min="10252" max="10252" width="14.28515625" style="3" customWidth="1"/>
    <col min="10253" max="10498" width="9.140625" style="3"/>
    <col min="10499" max="10499" width="9.140625" style="3" bestFit="1" customWidth="1"/>
    <col min="10500" max="10500" width="10.42578125" style="3" bestFit="1" customWidth="1"/>
    <col min="10501" max="10501" width="42.85546875" style="3" customWidth="1"/>
    <col min="10502" max="10502" width="21.7109375" style="3" customWidth="1"/>
    <col min="10503" max="10503" width="8.7109375" style="3" customWidth="1"/>
    <col min="10504" max="10504" width="9.42578125" style="3" customWidth="1"/>
    <col min="10505" max="10505" width="7.140625" style="3" customWidth="1"/>
    <col min="10506" max="10506" width="9.28515625" style="3" bestFit="1" customWidth="1"/>
    <col min="10507" max="10507" width="6.140625" style="3" customWidth="1"/>
    <col min="10508" max="10508" width="14.28515625" style="3" customWidth="1"/>
    <col min="10509" max="10754" width="9.140625" style="3"/>
    <col min="10755" max="10755" width="9.140625" style="3" bestFit="1" customWidth="1"/>
    <col min="10756" max="10756" width="10.42578125" style="3" bestFit="1" customWidth="1"/>
    <col min="10757" max="10757" width="42.85546875" style="3" customWidth="1"/>
    <col min="10758" max="10758" width="21.7109375" style="3" customWidth="1"/>
    <col min="10759" max="10759" width="8.7109375" style="3" customWidth="1"/>
    <col min="10760" max="10760" width="9.42578125" style="3" customWidth="1"/>
    <col min="10761" max="10761" width="7.140625" style="3" customWidth="1"/>
    <col min="10762" max="10762" width="9.28515625" style="3" bestFit="1" customWidth="1"/>
    <col min="10763" max="10763" width="6.140625" style="3" customWidth="1"/>
    <col min="10764" max="10764" width="14.28515625" style="3" customWidth="1"/>
    <col min="10765" max="11010" width="9.140625" style="3"/>
    <col min="11011" max="11011" width="9.140625" style="3" bestFit="1" customWidth="1"/>
    <col min="11012" max="11012" width="10.42578125" style="3" bestFit="1" customWidth="1"/>
    <col min="11013" max="11013" width="42.85546875" style="3" customWidth="1"/>
    <col min="11014" max="11014" width="21.7109375" style="3" customWidth="1"/>
    <col min="11015" max="11015" width="8.7109375" style="3" customWidth="1"/>
    <col min="11016" max="11016" width="9.42578125" style="3" customWidth="1"/>
    <col min="11017" max="11017" width="7.140625" style="3" customWidth="1"/>
    <col min="11018" max="11018" width="9.28515625" style="3" bestFit="1" customWidth="1"/>
    <col min="11019" max="11019" width="6.140625" style="3" customWidth="1"/>
    <col min="11020" max="11020" width="14.28515625" style="3" customWidth="1"/>
    <col min="11021" max="11266" width="9.140625" style="3"/>
    <col min="11267" max="11267" width="9.140625" style="3" bestFit="1" customWidth="1"/>
    <col min="11268" max="11268" width="10.42578125" style="3" bestFit="1" customWidth="1"/>
    <col min="11269" max="11269" width="42.85546875" style="3" customWidth="1"/>
    <col min="11270" max="11270" width="21.7109375" style="3" customWidth="1"/>
    <col min="11271" max="11271" width="8.7109375" style="3" customWidth="1"/>
    <col min="11272" max="11272" width="9.42578125" style="3" customWidth="1"/>
    <col min="11273" max="11273" width="7.140625" style="3" customWidth="1"/>
    <col min="11274" max="11274" width="9.28515625" style="3" bestFit="1" customWidth="1"/>
    <col min="11275" max="11275" width="6.140625" style="3" customWidth="1"/>
    <col min="11276" max="11276" width="14.28515625" style="3" customWidth="1"/>
    <col min="11277" max="11522" width="9.140625" style="3"/>
    <col min="11523" max="11523" width="9.140625" style="3" bestFit="1" customWidth="1"/>
    <col min="11524" max="11524" width="10.42578125" style="3" bestFit="1" customWidth="1"/>
    <col min="11525" max="11525" width="42.85546875" style="3" customWidth="1"/>
    <col min="11526" max="11526" width="21.7109375" style="3" customWidth="1"/>
    <col min="11527" max="11527" width="8.7109375" style="3" customWidth="1"/>
    <col min="11528" max="11528" width="9.42578125" style="3" customWidth="1"/>
    <col min="11529" max="11529" width="7.140625" style="3" customWidth="1"/>
    <col min="11530" max="11530" width="9.28515625" style="3" bestFit="1" customWidth="1"/>
    <col min="11531" max="11531" width="6.140625" style="3" customWidth="1"/>
    <col min="11532" max="11532" width="14.28515625" style="3" customWidth="1"/>
    <col min="11533" max="11778" width="9.140625" style="3"/>
    <col min="11779" max="11779" width="9.140625" style="3" bestFit="1" customWidth="1"/>
    <col min="11780" max="11780" width="10.42578125" style="3" bestFit="1" customWidth="1"/>
    <col min="11781" max="11781" width="42.85546875" style="3" customWidth="1"/>
    <col min="11782" max="11782" width="21.7109375" style="3" customWidth="1"/>
    <col min="11783" max="11783" width="8.7109375" style="3" customWidth="1"/>
    <col min="11784" max="11784" width="9.42578125" style="3" customWidth="1"/>
    <col min="11785" max="11785" width="7.140625" style="3" customWidth="1"/>
    <col min="11786" max="11786" width="9.28515625" style="3" bestFit="1" customWidth="1"/>
    <col min="11787" max="11787" width="6.140625" style="3" customWidth="1"/>
    <col min="11788" max="11788" width="14.28515625" style="3" customWidth="1"/>
    <col min="11789" max="12034" width="9.140625" style="3"/>
    <col min="12035" max="12035" width="9.140625" style="3" bestFit="1" customWidth="1"/>
    <col min="12036" max="12036" width="10.42578125" style="3" bestFit="1" customWidth="1"/>
    <col min="12037" max="12037" width="42.85546875" style="3" customWidth="1"/>
    <col min="12038" max="12038" width="21.7109375" style="3" customWidth="1"/>
    <col min="12039" max="12039" width="8.7109375" style="3" customWidth="1"/>
    <col min="12040" max="12040" width="9.42578125" style="3" customWidth="1"/>
    <col min="12041" max="12041" width="7.140625" style="3" customWidth="1"/>
    <col min="12042" max="12042" width="9.28515625" style="3" bestFit="1" customWidth="1"/>
    <col min="12043" max="12043" width="6.140625" style="3" customWidth="1"/>
    <col min="12044" max="12044" width="14.28515625" style="3" customWidth="1"/>
    <col min="12045" max="12290" width="9.140625" style="3"/>
    <col min="12291" max="12291" width="9.140625" style="3" bestFit="1" customWidth="1"/>
    <col min="12292" max="12292" width="10.42578125" style="3" bestFit="1" customWidth="1"/>
    <col min="12293" max="12293" width="42.85546875" style="3" customWidth="1"/>
    <col min="12294" max="12294" width="21.7109375" style="3" customWidth="1"/>
    <col min="12295" max="12295" width="8.7109375" style="3" customWidth="1"/>
    <col min="12296" max="12296" width="9.42578125" style="3" customWidth="1"/>
    <col min="12297" max="12297" width="7.140625" style="3" customWidth="1"/>
    <col min="12298" max="12298" width="9.28515625" style="3" bestFit="1" customWidth="1"/>
    <col min="12299" max="12299" width="6.140625" style="3" customWidth="1"/>
    <col min="12300" max="12300" width="14.28515625" style="3" customWidth="1"/>
    <col min="12301" max="12546" width="9.140625" style="3"/>
    <col min="12547" max="12547" width="9.140625" style="3" bestFit="1" customWidth="1"/>
    <col min="12548" max="12548" width="10.42578125" style="3" bestFit="1" customWidth="1"/>
    <col min="12549" max="12549" width="42.85546875" style="3" customWidth="1"/>
    <col min="12550" max="12550" width="21.7109375" style="3" customWidth="1"/>
    <col min="12551" max="12551" width="8.7109375" style="3" customWidth="1"/>
    <col min="12552" max="12552" width="9.42578125" style="3" customWidth="1"/>
    <col min="12553" max="12553" width="7.140625" style="3" customWidth="1"/>
    <col min="12554" max="12554" width="9.28515625" style="3" bestFit="1" customWidth="1"/>
    <col min="12555" max="12555" width="6.140625" style="3" customWidth="1"/>
    <col min="12556" max="12556" width="14.28515625" style="3" customWidth="1"/>
    <col min="12557" max="12802" width="9.140625" style="3"/>
    <col min="12803" max="12803" width="9.140625" style="3" bestFit="1" customWidth="1"/>
    <col min="12804" max="12804" width="10.42578125" style="3" bestFit="1" customWidth="1"/>
    <col min="12805" max="12805" width="42.85546875" style="3" customWidth="1"/>
    <col min="12806" max="12806" width="21.7109375" style="3" customWidth="1"/>
    <col min="12807" max="12807" width="8.7109375" style="3" customWidth="1"/>
    <col min="12808" max="12808" width="9.42578125" style="3" customWidth="1"/>
    <col min="12809" max="12809" width="7.140625" style="3" customWidth="1"/>
    <col min="12810" max="12810" width="9.28515625" style="3" bestFit="1" customWidth="1"/>
    <col min="12811" max="12811" width="6.140625" style="3" customWidth="1"/>
    <col min="12812" max="12812" width="14.28515625" style="3" customWidth="1"/>
    <col min="12813" max="13058" width="9.140625" style="3"/>
    <col min="13059" max="13059" width="9.140625" style="3" bestFit="1" customWidth="1"/>
    <col min="13060" max="13060" width="10.42578125" style="3" bestFit="1" customWidth="1"/>
    <col min="13061" max="13061" width="42.85546875" style="3" customWidth="1"/>
    <col min="13062" max="13062" width="21.7109375" style="3" customWidth="1"/>
    <col min="13063" max="13063" width="8.7109375" style="3" customWidth="1"/>
    <col min="13064" max="13064" width="9.42578125" style="3" customWidth="1"/>
    <col min="13065" max="13065" width="7.140625" style="3" customWidth="1"/>
    <col min="13066" max="13066" width="9.28515625" style="3" bestFit="1" customWidth="1"/>
    <col min="13067" max="13067" width="6.140625" style="3" customWidth="1"/>
    <col min="13068" max="13068" width="14.28515625" style="3" customWidth="1"/>
    <col min="13069" max="13314" width="9.140625" style="3"/>
    <col min="13315" max="13315" width="9.140625" style="3" bestFit="1" customWidth="1"/>
    <col min="13316" max="13316" width="10.42578125" style="3" bestFit="1" customWidth="1"/>
    <col min="13317" max="13317" width="42.85546875" style="3" customWidth="1"/>
    <col min="13318" max="13318" width="21.7109375" style="3" customWidth="1"/>
    <col min="13319" max="13319" width="8.7109375" style="3" customWidth="1"/>
    <col min="13320" max="13320" width="9.42578125" style="3" customWidth="1"/>
    <col min="13321" max="13321" width="7.140625" style="3" customWidth="1"/>
    <col min="13322" max="13322" width="9.28515625" style="3" bestFit="1" customWidth="1"/>
    <col min="13323" max="13323" width="6.140625" style="3" customWidth="1"/>
    <col min="13324" max="13324" width="14.28515625" style="3" customWidth="1"/>
    <col min="13325" max="13570" width="9.140625" style="3"/>
    <col min="13571" max="13571" width="9.140625" style="3" bestFit="1" customWidth="1"/>
    <col min="13572" max="13572" width="10.42578125" style="3" bestFit="1" customWidth="1"/>
    <col min="13573" max="13573" width="42.85546875" style="3" customWidth="1"/>
    <col min="13574" max="13574" width="21.7109375" style="3" customWidth="1"/>
    <col min="13575" max="13575" width="8.7109375" style="3" customWidth="1"/>
    <col min="13576" max="13576" width="9.42578125" style="3" customWidth="1"/>
    <col min="13577" max="13577" width="7.140625" style="3" customWidth="1"/>
    <col min="13578" max="13578" width="9.28515625" style="3" bestFit="1" customWidth="1"/>
    <col min="13579" max="13579" width="6.140625" style="3" customWidth="1"/>
    <col min="13580" max="13580" width="14.28515625" style="3" customWidth="1"/>
    <col min="13581" max="13826" width="9.140625" style="3"/>
    <col min="13827" max="13827" width="9.140625" style="3" bestFit="1" customWidth="1"/>
    <col min="13828" max="13828" width="10.42578125" style="3" bestFit="1" customWidth="1"/>
    <col min="13829" max="13829" width="42.85546875" style="3" customWidth="1"/>
    <col min="13830" max="13830" width="21.7109375" style="3" customWidth="1"/>
    <col min="13831" max="13831" width="8.7109375" style="3" customWidth="1"/>
    <col min="13832" max="13832" width="9.42578125" style="3" customWidth="1"/>
    <col min="13833" max="13833" width="7.140625" style="3" customWidth="1"/>
    <col min="13834" max="13834" width="9.28515625" style="3" bestFit="1" customWidth="1"/>
    <col min="13835" max="13835" width="6.140625" style="3" customWidth="1"/>
    <col min="13836" max="13836" width="14.28515625" style="3" customWidth="1"/>
    <col min="13837" max="14082" width="9.140625" style="3"/>
    <col min="14083" max="14083" width="9.140625" style="3" bestFit="1" customWidth="1"/>
    <col min="14084" max="14084" width="10.42578125" style="3" bestFit="1" customWidth="1"/>
    <col min="14085" max="14085" width="42.85546875" style="3" customWidth="1"/>
    <col min="14086" max="14086" width="21.7109375" style="3" customWidth="1"/>
    <col min="14087" max="14087" width="8.7109375" style="3" customWidth="1"/>
    <col min="14088" max="14088" width="9.42578125" style="3" customWidth="1"/>
    <col min="14089" max="14089" width="7.140625" style="3" customWidth="1"/>
    <col min="14090" max="14090" width="9.28515625" style="3" bestFit="1" customWidth="1"/>
    <col min="14091" max="14091" width="6.140625" style="3" customWidth="1"/>
    <col min="14092" max="14092" width="14.28515625" style="3" customWidth="1"/>
    <col min="14093" max="14338" width="9.140625" style="3"/>
    <col min="14339" max="14339" width="9.140625" style="3" bestFit="1" customWidth="1"/>
    <col min="14340" max="14340" width="10.42578125" style="3" bestFit="1" customWidth="1"/>
    <col min="14341" max="14341" width="42.85546875" style="3" customWidth="1"/>
    <col min="14342" max="14342" width="21.7109375" style="3" customWidth="1"/>
    <col min="14343" max="14343" width="8.7109375" style="3" customWidth="1"/>
    <col min="14344" max="14344" width="9.42578125" style="3" customWidth="1"/>
    <col min="14345" max="14345" width="7.140625" style="3" customWidth="1"/>
    <col min="14346" max="14346" width="9.28515625" style="3" bestFit="1" customWidth="1"/>
    <col min="14347" max="14347" width="6.140625" style="3" customWidth="1"/>
    <col min="14348" max="14348" width="14.28515625" style="3" customWidth="1"/>
    <col min="14349" max="14594" width="9.140625" style="3"/>
    <col min="14595" max="14595" width="9.140625" style="3" bestFit="1" customWidth="1"/>
    <col min="14596" max="14596" width="10.42578125" style="3" bestFit="1" customWidth="1"/>
    <col min="14597" max="14597" width="42.85546875" style="3" customWidth="1"/>
    <col min="14598" max="14598" width="21.7109375" style="3" customWidth="1"/>
    <col min="14599" max="14599" width="8.7109375" style="3" customWidth="1"/>
    <col min="14600" max="14600" width="9.42578125" style="3" customWidth="1"/>
    <col min="14601" max="14601" width="7.140625" style="3" customWidth="1"/>
    <col min="14602" max="14602" width="9.28515625" style="3" bestFit="1" customWidth="1"/>
    <col min="14603" max="14603" width="6.140625" style="3" customWidth="1"/>
    <col min="14604" max="14604" width="14.28515625" style="3" customWidth="1"/>
    <col min="14605" max="14850" width="9.140625" style="3"/>
    <col min="14851" max="14851" width="9.140625" style="3" bestFit="1" customWidth="1"/>
    <col min="14852" max="14852" width="10.42578125" style="3" bestFit="1" customWidth="1"/>
    <col min="14853" max="14853" width="42.85546875" style="3" customWidth="1"/>
    <col min="14854" max="14854" width="21.7109375" style="3" customWidth="1"/>
    <col min="14855" max="14855" width="8.7109375" style="3" customWidth="1"/>
    <col min="14856" max="14856" width="9.42578125" style="3" customWidth="1"/>
    <col min="14857" max="14857" width="7.140625" style="3" customWidth="1"/>
    <col min="14858" max="14858" width="9.28515625" style="3" bestFit="1" customWidth="1"/>
    <col min="14859" max="14859" width="6.140625" style="3" customWidth="1"/>
    <col min="14860" max="14860" width="14.28515625" style="3" customWidth="1"/>
    <col min="14861" max="15106" width="9.140625" style="3"/>
    <col min="15107" max="15107" width="9.140625" style="3" bestFit="1" customWidth="1"/>
    <col min="15108" max="15108" width="10.42578125" style="3" bestFit="1" customWidth="1"/>
    <col min="15109" max="15109" width="42.85546875" style="3" customWidth="1"/>
    <col min="15110" max="15110" width="21.7109375" style="3" customWidth="1"/>
    <col min="15111" max="15111" width="8.7109375" style="3" customWidth="1"/>
    <col min="15112" max="15112" width="9.42578125" style="3" customWidth="1"/>
    <col min="15113" max="15113" width="7.140625" style="3" customWidth="1"/>
    <col min="15114" max="15114" width="9.28515625" style="3" bestFit="1" customWidth="1"/>
    <col min="15115" max="15115" width="6.140625" style="3" customWidth="1"/>
    <col min="15116" max="15116" width="14.28515625" style="3" customWidth="1"/>
    <col min="15117" max="15362" width="9.140625" style="3"/>
    <col min="15363" max="15363" width="9.140625" style="3" bestFit="1" customWidth="1"/>
    <col min="15364" max="15364" width="10.42578125" style="3" bestFit="1" customWidth="1"/>
    <col min="15365" max="15365" width="42.85546875" style="3" customWidth="1"/>
    <col min="15366" max="15366" width="21.7109375" style="3" customWidth="1"/>
    <col min="15367" max="15367" width="8.7109375" style="3" customWidth="1"/>
    <col min="15368" max="15368" width="9.42578125" style="3" customWidth="1"/>
    <col min="15369" max="15369" width="7.140625" style="3" customWidth="1"/>
    <col min="15370" max="15370" width="9.28515625" style="3" bestFit="1" customWidth="1"/>
    <col min="15371" max="15371" width="6.140625" style="3" customWidth="1"/>
    <col min="15372" max="15372" width="14.28515625" style="3" customWidth="1"/>
    <col min="15373" max="15618" width="9.140625" style="3"/>
    <col min="15619" max="15619" width="9.140625" style="3" bestFit="1" customWidth="1"/>
    <col min="15620" max="15620" width="10.42578125" style="3" bestFit="1" customWidth="1"/>
    <col min="15621" max="15621" width="42.85546875" style="3" customWidth="1"/>
    <col min="15622" max="15622" width="21.7109375" style="3" customWidth="1"/>
    <col min="15623" max="15623" width="8.7109375" style="3" customWidth="1"/>
    <col min="15624" max="15624" width="9.42578125" style="3" customWidth="1"/>
    <col min="15625" max="15625" width="7.140625" style="3" customWidth="1"/>
    <col min="15626" max="15626" width="9.28515625" style="3" bestFit="1" customWidth="1"/>
    <col min="15627" max="15627" width="6.140625" style="3" customWidth="1"/>
    <col min="15628" max="15628" width="14.28515625" style="3" customWidth="1"/>
    <col min="15629" max="15874" width="9.140625" style="3"/>
    <col min="15875" max="15875" width="9.140625" style="3" bestFit="1" customWidth="1"/>
    <col min="15876" max="15876" width="10.42578125" style="3" bestFit="1" customWidth="1"/>
    <col min="15877" max="15877" width="42.85546875" style="3" customWidth="1"/>
    <col min="15878" max="15878" width="21.7109375" style="3" customWidth="1"/>
    <col min="15879" max="15879" width="8.7109375" style="3" customWidth="1"/>
    <col min="15880" max="15880" width="9.42578125" style="3" customWidth="1"/>
    <col min="15881" max="15881" width="7.140625" style="3" customWidth="1"/>
    <col min="15882" max="15882" width="9.28515625" style="3" bestFit="1" customWidth="1"/>
    <col min="15883" max="15883" width="6.140625" style="3" customWidth="1"/>
    <col min="15884" max="15884" width="14.28515625" style="3" customWidth="1"/>
    <col min="15885" max="16130" width="9.140625" style="3"/>
    <col min="16131" max="16131" width="9.140625" style="3" bestFit="1" customWidth="1"/>
    <col min="16132" max="16132" width="10.42578125" style="3" bestFit="1" customWidth="1"/>
    <col min="16133" max="16133" width="42.85546875" style="3" customWidth="1"/>
    <col min="16134" max="16134" width="21.7109375" style="3" customWidth="1"/>
    <col min="16135" max="16135" width="8.7109375" style="3" customWidth="1"/>
    <col min="16136" max="16136" width="9.42578125" style="3" customWidth="1"/>
    <col min="16137" max="16137" width="7.140625" style="3" customWidth="1"/>
    <col min="16138" max="16138" width="9.28515625" style="3" bestFit="1" customWidth="1"/>
    <col min="16139" max="16139" width="6.140625" style="3" customWidth="1"/>
    <col min="16140" max="16140" width="14.28515625" style="3" customWidth="1"/>
    <col min="16141" max="16383" width="9.140625" style="3"/>
    <col min="16384" max="16384" width="9.140625" style="3" customWidth="1"/>
  </cols>
  <sheetData>
    <row r="1" spans="1:16" ht="11.1" customHeight="1">
      <c r="A1" s="257" t="s">
        <v>0</v>
      </c>
      <c r="B1" s="258"/>
      <c r="C1" s="259" t="s">
        <v>1</v>
      </c>
      <c r="D1" s="260" t="str" cm="1">
        <f t="array" aca="1" ref="D1" ca="1">"Number Due Today or Overdue = "&amp;SUMPRODUCT(--(O12:O1965&lt;&gt;""))</f>
        <v>Number Due Today or Overdue = 1</v>
      </c>
      <c r="E1" s="235" t="s">
        <v>2</v>
      </c>
      <c r="F1" s="271"/>
      <c r="G1" s="272"/>
      <c r="H1" s="273"/>
      <c r="I1" s="268"/>
      <c r="J1" s="268"/>
      <c r="K1" s="274"/>
      <c r="L1" s="268"/>
      <c r="M1" s="269"/>
      <c r="N1" s="270"/>
      <c r="P1" s="3"/>
    </row>
    <row r="2" spans="1:16" ht="14.1" customHeight="1">
      <c r="A2" s="261" t="s">
        <v>3</v>
      </c>
      <c r="B2" s="262"/>
      <c r="C2" s="263" t="s">
        <v>4</v>
      </c>
      <c r="D2" s="260" t="str">
        <f>"Number of Unanswered RFIs = "&amp;(COUNTIF(C12:C4947,"&lt;&gt;A")-COUNTBLANK(C12:C4947)-COUNTIF(A12:A4947,"xxxx"))</f>
        <v>Number of Unanswered RFIs = 5</v>
      </c>
      <c r="E2" s="236"/>
      <c r="F2" s="275"/>
      <c r="G2" s="276" t="s">
        <v>5</v>
      </c>
      <c r="H2" s="281">
        <v>5</v>
      </c>
      <c r="I2" s="278" t="s">
        <v>6</v>
      </c>
      <c r="J2" s="278"/>
      <c r="K2" s="279"/>
      <c r="L2" s="268"/>
      <c r="M2" s="269"/>
      <c r="N2" s="270"/>
      <c r="P2" s="3"/>
    </row>
    <row r="3" spans="1:16">
      <c r="A3" s="264"/>
      <c r="B3" s="264"/>
      <c r="C3" s="265" t="s">
        <v>7</v>
      </c>
      <c r="D3" s="266" t="s">
        <v>8</v>
      </c>
      <c r="E3" s="236"/>
      <c r="F3" s="280"/>
      <c r="G3" s="280"/>
      <c r="H3" s="280"/>
      <c r="I3" s="268"/>
      <c r="J3" s="268"/>
      <c r="K3" s="274"/>
      <c r="L3" s="268"/>
      <c r="M3" s="269"/>
      <c r="N3" s="270"/>
      <c r="P3" s="3"/>
    </row>
    <row r="4" spans="1:16">
      <c r="A4" s="264"/>
      <c r="B4" s="264"/>
      <c r="C4" s="265"/>
      <c r="D4" s="266"/>
      <c r="E4" s="236"/>
      <c r="F4" s="280"/>
      <c r="G4" s="280"/>
      <c r="H4" s="280"/>
      <c r="I4" s="268"/>
      <c r="J4" s="268"/>
      <c r="K4" s="274"/>
      <c r="L4" s="268"/>
      <c r="M4" s="269"/>
      <c r="N4" s="270"/>
      <c r="P4" s="3"/>
    </row>
    <row r="5" spans="1:16" ht="15.75">
      <c r="A5" s="264"/>
      <c r="B5" s="264"/>
      <c r="C5" s="265" t="s">
        <v>9</v>
      </c>
      <c r="D5" s="267" t="s">
        <v>8</v>
      </c>
      <c r="E5" s="238" t="s">
        <v>10</v>
      </c>
      <c r="F5" s="280"/>
      <c r="G5" s="280"/>
      <c r="H5" s="280"/>
      <c r="I5" s="268"/>
      <c r="J5" s="268"/>
      <c r="K5" s="274"/>
      <c r="L5" s="268"/>
      <c r="M5" s="269"/>
      <c r="N5" s="270"/>
      <c r="P5" s="3"/>
    </row>
    <row r="6" spans="1:16" ht="77.099999999999994" customHeight="1">
      <c r="A6" s="264"/>
      <c r="B6" s="264"/>
      <c r="C6" s="265"/>
      <c r="D6" s="267"/>
      <c r="E6" s="238"/>
      <c r="F6" s="280"/>
      <c r="G6" s="280"/>
      <c r="H6" s="280"/>
      <c r="I6" s="268"/>
      <c r="J6" s="268"/>
      <c r="K6" s="274"/>
      <c r="L6" s="268"/>
      <c r="M6" s="269"/>
      <c r="N6" s="270"/>
      <c r="P6" s="3"/>
    </row>
    <row r="7" spans="1:16">
      <c r="A7" s="264"/>
      <c r="B7" s="264"/>
      <c r="C7" s="265"/>
      <c r="D7" s="267"/>
      <c r="E7" s="238"/>
      <c r="F7" s="280"/>
      <c r="G7" s="280"/>
      <c r="H7" s="280"/>
      <c r="I7" s="268"/>
      <c r="J7" s="268"/>
      <c r="K7" s="274"/>
      <c r="L7" s="268"/>
      <c r="M7" s="269"/>
      <c r="N7" s="270"/>
      <c r="P7" s="3"/>
    </row>
    <row r="8" spans="1:16">
      <c r="A8" s="264"/>
      <c r="B8" s="264"/>
      <c r="C8" s="265"/>
      <c r="D8" s="267"/>
      <c r="E8" s="238"/>
      <c r="F8" s="280"/>
      <c r="G8" s="280"/>
      <c r="H8" s="280"/>
      <c r="I8" s="268"/>
      <c r="J8" s="268"/>
      <c r="K8" s="274"/>
      <c r="L8" s="268"/>
      <c r="M8" s="269"/>
      <c r="N8" s="270"/>
      <c r="P8" s="3"/>
    </row>
    <row r="9" spans="1:16" ht="48" customHeight="1" thickBot="1">
      <c r="A9" s="264"/>
      <c r="B9" s="264"/>
      <c r="C9" s="265"/>
      <c r="D9" s="267"/>
      <c r="E9" s="238"/>
      <c r="F9" s="280"/>
      <c r="G9" s="280"/>
      <c r="H9" s="280"/>
      <c r="I9" s="268"/>
      <c r="J9" s="268"/>
      <c r="K9" s="274"/>
      <c r="L9" s="268"/>
      <c r="M9" s="269"/>
      <c r="N9" s="270"/>
      <c r="P9" s="3"/>
    </row>
    <row r="10" spans="1:16" ht="14.25" customHeight="1" thickBot="1">
      <c r="A10" s="264"/>
      <c r="B10" s="264"/>
      <c r="C10" s="265"/>
      <c r="D10" s="264"/>
      <c r="E10" s="237"/>
      <c r="F10" s="230"/>
      <c r="G10" s="231" t="s">
        <v>11</v>
      </c>
      <c r="H10" s="233">
        <v>45663</v>
      </c>
      <c r="I10" s="232"/>
      <c r="J10" s="231" t="s">
        <v>12</v>
      </c>
      <c r="K10" s="234">
        <v>45851</v>
      </c>
      <c r="L10" s="268"/>
      <c r="M10" s="269"/>
      <c r="N10" s="270"/>
      <c r="P10" s="3"/>
    </row>
    <row r="11" spans="1:16" ht="42">
      <c r="A11" s="16" t="s">
        <v>13</v>
      </c>
      <c r="B11" s="23" t="s">
        <v>14</v>
      </c>
      <c r="C11" s="16" t="s">
        <v>15</v>
      </c>
      <c r="D11" s="16" t="s">
        <v>16</v>
      </c>
      <c r="E11" s="16" t="s">
        <v>17</v>
      </c>
      <c r="F11" s="228" t="s">
        <v>18</v>
      </c>
      <c r="G11" s="228" t="s">
        <v>19</v>
      </c>
      <c r="H11" s="228" t="s">
        <v>20</v>
      </c>
      <c r="I11" s="229" t="s">
        <v>21</v>
      </c>
      <c r="J11" s="229" t="s">
        <v>22</v>
      </c>
      <c r="K11" s="228" t="s">
        <v>23</v>
      </c>
      <c r="L11" s="16" t="s">
        <v>24</v>
      </c>
      <c r="M11" s="82" t="s">
        <v>25</v>
      </c>
      <c r="N11" s="239" t="s">
        <v>26</v>
      </c>
      <c r="O11" s="240" t="s">
        <v>27</v>
      </c>
      <c r="P11" s="241" t="s">
        <v>28</v>
      </c>
    </row>
    <row r="12" spans="1:16" ht="36" customHeight="1">
      <c r="A12" s="13" t="s">
        <v>29</v>
      </c>
      <c r="B12" s="30" t="str">
        <f t="shared" ref="B12:B43" si="0">HYPERLINK($D$5&amp;"\"&amp;$A12)</f>
        <v>N:\2019\19032.BD - Century City JMB Tower\CA\RFI's\001</v>
      </c>
      <c r="C12" s="4" t="s">
        <v>30</v>
      </c>
      <c r="D12" s="14" t="s">
        <v>31</v>
      </c>
      <c r="E12" s="5"/>
      <c r="F12" s="6">
        <v>44781</v>
      </c>
      <c r="G12" s="6">
        <f>F12+$H$2</f>
        <v>44786</v>
      </c>
      <c r="H12" s="6">
        <v>44781</v>
      </c>
      <c r="I12" s="20">
        <f t="shared" ref="I12:I75" ca="1" si="1">IF(H12="",NETWORKDAYS(F12,TODAY()),NETWORKDAYS(F12,H12))-1</f>
        <v>0</v>
      </c>
      <c r="J12" s="20">
        <f t="shared" ref="J12:J75" ca="1" si="2">IF(H12="",TODAY()-F12,H12-F12)</f>
        <v>0</v>
      </c>
      <c r="K12" s="6"/>
      <c r="L12" s="27"/>
      <c r="M12" s="84"/>
      <c r="N12" s="24" t="s">
        <v>32</v>
      </c>
      <c r="O12" s="242" t="str">
        <f ca="1">IF(C12&lt;&gt;"A",IF(G12=TODAY(),"DUE TODAY",IF(G12&lt;TODAY(),"OVERDUE","")),"")</f>
        <v/>
      </c>
      <c r="P12" s="243"/>
    </row>
    <row r="13" spans="1:16" ht="24" customHeight="1">
      <c r="A13" s="13" t="s">
        <v>33</v>
      </c>
      <c r="B13" s="30" t="str">
        <f t="shared" si="0"/>
        <v>N:\2019\19032.BD - Century City JMB Tower\CA\RFI's\004</v>
      </c>
      <c r="C13" s="4" t="s">
        <v>30</v>
      </c>
      <c r="D13" s="14" t="s">
        <v>34</v>
      </c>
      <c r="E13" s="5"/>
      <c r="F13" s="6">
        <v>44805</v>
      </c>
      <c r="G13" s="6">
        <f>F13+$H$2</f>
        <v>44810</v>
      </c>
      <c r="H13" s="6">
        <v>44807</v>
      </c>
      <c r="I13" s="20">
        <f t="shared" ca="1" si="1"/>
        <v>1</v>
      </c>
      <c r="J13" s="20">
        <f t="shared" ca="1" si="2"/>
        <v>2</v>
      </c>
      <c r="K13" s="6"/>
      <c r="L13" s="27"/>
      <c r="M13" s="84"/>
      <c r="N13" s="25" t="s">
        <v>35</v>
      </c>
      <c r="O13" s="242" t="str">
        <f ca="1">IF(AND(C13&lt;&gt;"A",A13&lt;&gt;"xxxx"),IF(G13=TODAY(),"DUE TODAY",IF(G13&lt;TODAY(),"OVERDUE","")),"")</f>
        <v/>
      </c>
      <c r="P13" s="243"/>
    </row>
    <row r="14" spans="1:16" ht="96" customHeight="1">
      <c r="A14" s="13" t="s">
        <v>36</v>
      </c>
      <c r="B14" s="30" t="str">
        <f t="shared" si="0"/>
        <v>N:\2019\19032.BD - Century City JMB Tower\CA\RFI's\005</v>
      </c>
      <c r="C14" s="4" t="s">
        <v>30</v>
      </c>
      <c r="D14" s="14" t="s">
        <v>37</v>
      </c>
      <c r="E14" s="5"/>
      <c r="F14" s="6">
        <v>44822</v>
      </c>
      <c r="G14" s="6">
        <f>F14+$H$2</f>
        <v>44827</v>
      </c>
      <c r="H14" s="6">
        <v>44833</v>
      </c>
      <c r="I14" s="20">
        <f t="shared" ca="1" si="1"/>
        <v>8</v>
      </c>
      <c r="J14" s="20">
        <f t="shared" ca="1" si="2"/>
        <v>11</v>
      </c>
      <c r="K14" s="6"/>
      <c r="L14" s="27"/>
      <c r="M14" s="84"/>
      <c r="N14" s="25" t="s">
        <v>38</v>
      </c>
      <c r="O14" s="242" t="str">
        <f ca="1">IF(AND(C14&lt;&gt;"A",A14&lt;&gt;"xxxx"),IF(G14=TODAY(),"DUE TODAY",IF(G14&lt;TODAY(),"OVERDUE","")),"")</f>
        <v/>
      </c>
      <c r="P14" s="243"/>
    </row>
    <row r="15" spans="1:16" ht="67.5">
      <c r="A15" s="13" t="s">
        <v>39</v>
      </c>
      <c r="B15" s="30" t="str">
        <f t="shared" si="0"/>
        <v>N:\2019\19032.BD - Century City JMB Tower\CA\RFI's\006.1</v>
      </c>
      <c r="C15" s="4" t="s">
        <v>30</v>
      </c>
      <c r="D15" s="14" t="s">
        <v>40</v>
      </c>
      <c r="E15" s="5"/>
      <c r="F15" s="6">
        <v>44833</v>
      </c>
      <c r="G15" s="6">
        <v>44841</v>
      </c>
      <c r="H15" s="6">
        <v>44839</v>
      </c>
      <c r="I15" s="20">
        <f t="shared" ca="1" si="1"/>
        <v>4</v>
      </c>
      <c r="J15" s="20">
        <f t="shared" ca="1" si="2"/>
        <v>6</v>
      </c>
      <c r="K15" s="6"/>
      <c r="L15" s="27"/>
      <c r="M15" s="84"/>
      <c r="N15" s="25" t="s">
        <v>41</v>
      </c>
      <c r="O15" s="242" t="str">
        <f ca="1">IF(AND(C15&lt;&gt;"A",A15&lt;&gt;"xxxx"),IF(G15=TODAY(),"DUE TODAY",IF(G15&lt;TODAY(),"OVERDUE","")),"")</f>
        <v/>
      </c>
      <c r="P15" s="243"/>
    </row>
    <row r="16" spans="1:16" ht="60" customHeight="1">
      <c r="A16" s="13" t="s">
        <v>42</v>
      </c>
      <c r="B16" s="30" t="str">
        <f t="shared" si="0"/>
        <v>N:\2019\19032.BD - Century City JMB Tower\CA\RFI's\0014</v>
      </c>
      <c r="C16" s="4" t="s">
        <v>30</v>
      </c>
      <c r="D16" s="14" t="s">
        <v>43</v>
      </c>
      <c r="E16" s="5"/>
      <c r="F16" s="6">
        <v>44833</v>
      </c>
      <c r="G16" s="6">
        <v>44840</v>
      </c>
      <c r="H16" s="6">
        <v>44844</v>
      </c>
      <c r="I16" s="20">
        <f t="shared" ca="1" si="1"/>
        <v>7</v>
      </c>
      <c r="J16" s="20">
        <f t="shared" ca="1" si="2"/>
        <v>11</v>
      </c>
      <c r="K16" s="6"/>
      <c r="L16" s="27" t="s">
        <v>44</v>
      </c>
      <c r="M16" s="84"/>
      <c r="N16" s="24" t="s">
        <v>45</v>
      </c>
      <c r="O16" s="242" t="str">
        <f ca="1">IF(C16&lt;&gt;"A",IF(G16=TODAY(),"DUE TODAY",IF(G16&lt;TODAY(),"OVERDUE","")),"")</f>
        <v/>
      </c>
      <c r="P16" s="243"/>
    </row>
    <row r="17" spans="1:16" ht="24" customHeight="1">
      <c r="A17" s="13" t="s">
        <v>46</v>
      </c>
      <c r="B17" s="30" t="str">
        <f t="shared" si="0"/>
        <v>N:\2019\19032.BD - Century City JMB Tower\CA\RFI's\0033</v>
      </c>
      <c r="C17" s="4" t="s">
        <v>30</v>
      </c>
      <c r="D17" s="14" t="s">
        <v>47</v>
      </c>
      <c r="E17" s="5"/>
      <c r="F17" s="6">
        <v>44837</v>
      </c>
      <c r="G17" s="6">
        <v>44844</v>
      </c>
      <c r="H17" s="6">
        <v>44844</v>
      </c>
      <c r="I17" s="20">
        <f t="shared" ca="1" si="1"/>
        <v>5</v>
      </c>
      <c r="J17" s="20">
        <f t="shared" ca="1" si="2"/>
        <v>7</v>
      </c>
      <c r="K17" s="6"/>
      <c r="L17" s="27"/>
      <c r="M17" s="84"/>
      <c r="N17" s="24" t="s">
        <v>48</v>
      </c>
      <c r="O17" s="242" t="str">
        <f t="shared" ref="O17:O34" ca="1" si="3">IF(AND(C17&lt;&gt;"A",A17&lt;&gt;"xxxx"),IF(G17=TODAY(),"DUE TODAY",IF(G17&lt;TODAY(),"OVERDUE","")),"")</f>
        <v/>
      </c>
      <c r="P17" s="243"/>
    </row>
    <row r="18" spans="1:16" ht="15" customHeight="1">
      <c r="A18" s="13" t="s">
        <v>49</v>
      </c>
      <c r="B18" s="30" t="str">
        <f t="shared" si="0"/>
        <v>N:\2019\19032.BD - Century City JMB Tower\CA\RFI's\0032</v>
      </c>
      <c r="C18" s="4" t="s">
        <v>30</v>
      </c>
      <c r="D18" s="14" t="s">
        <v>50</v>
      </c>
      <c r="E18" s="5"/>
      <c r="F18" s="6">
        <v>44837</v>
      </c>
      <c r="G18" s="6">
        <v>44844</v>
      </c>
      <c r="H18" s="6">
        <v>44844</v>
      </c>
      <c r="I18" s="20">
        <f t="shared" ca="1" si="1"/>
        <v>5</v>
      </c>
      <c r="J18" s="20">
        <f t="shared" ca="1" si="2"/>
        <v>7</v>
      </c>
      <c r="K18" s="6"/>
      <c r="L18" s="27"/>
      <c r="M18" s="84"/>
      <c r="N18" s="24" t="s">
        <v>51</v>
      </c>
      <c r="O18" s="242" t="str">
        <f t="shared" ca="1" si="3"/>
        <v/>
      </c>
      <c r="P18" s="243"/>
    </row>
    <row r="19" spans="1:16" ht="24" customHeight="1">
      <c r="A19" s="13" t="s">
        <v>52</v>
      </c>
      <c r="B19" s="30" t="str">
        <f t="shared" si="0"/>
        <v>N:\2019\19032.BD - Century City JMB Tower\CA\RFI's\0031</v>
      </c>
      <c r="C19" s="4" t="s">
        <v>30</v>
      </c>
      <c r="D19" s="14" t="s">
        <v>53</v>
      </c>
      <c r="E19" s="5"/>
      <c r="F19" s="6">
        <v>44837</v>
      </c>
      <c r="G19" s="6">
        <v>44844</v>
      </c>
      <c r="H19" s="6">
        <v>44844</v>
      </c>
      <c r="I19" s="20">
        <f t="shared" ca="1" si="1"/>
        <v>5</v>
      </c>
      <c r="J19" s="20">
        <f t="shared" ca="1" si="2"/>
        <v>7</v>
      </c>
      <c r="K19" s="6"/>
      <c r="L19" s="27"/>
      <c r="M19" s="84"/>
      <c r="N19" s="24" t="s">
        <v>54</v>
      </c>
      <c r="O19" s="242" t="str">
        <f t="shared" ca="1" si="3"/>
        <v/>
      </c>
      <c r="P19" s="243"/>
    </row>
    <row r="20" spans="1:16" ht="24" customHeight="1">
      <c r="A20" s="13" t="s">
        <v>55</v>
      </c>
      <c r="B20" s="30" t="str">
        <f t="shared" si="0"/>
        <v>N:\2019\19032.BD - Century City JMB Tower\CA\RFI's\0030</v>
      </c>
      <c r="C20" s="4" t="s">
        <v>30</v>
      </c>
      <c r="D20" s="14" t="s">
        <v>56</v>
      </c>
      <c r="E20" s="5"/>
      <c r="F20" s="6">
        <v>44837</v>
      </c>
      <c r="G20" s="6">
        <v>44844</v>
      </c>
      <c r="H20" s="6">
        <v>44838</v>
      </c>
      <c r="I20" s="20">
        <f t="shared" ca="1" si="1"/>
        <v>1</v>
      </c>
      <c r="J20" s="20">
        <f t="shared" ca="1" si="2"/>
        <v>1</v>
      </c>
      <c r="K20" s="6"/>
      <c r="L20" s="27"/>
      <c r="M20" s="84"/>
      <c r="N20" s="24" t="s">
        <v>57</v>
      </c>
      <c r="O20" s="242" t="str">
        <f t="shared" ca="1" si="3"/>
        <v/>
      </c>
      <c r="P20" s="243"/>
    </row>
    <row r="21" spans="1:16" ht="15" customHeight="1">
      <c r="A21" s="13" t="s">
        <v>58</v>
      </c>
      <c r="B21" s="30" t="str">
        <f t="shared" si="0"/>
        <v>N:\2019\19032.BD - Century City JMB Tower\CA\RFI's\0029</v>
      </c>
      <c r="C21" s="4" t="s">
        <v>30</v>
      </c>
      <c r="D21" s="14" t="s">
        <v>59</v>
      </c>
      <c r="E21" s="5"/>
      <c r="F21" s="6">
        <v>44837</v>
      </c>
      <c r="G21" s="6">
        <v>44844</v>
      </c>
      <c r="H21" s="6">
        <v>44845</v>
      </c>
      <c r="I21" s="20">
        <f t="shared" ca="1" si="1"/>
        <v>6</v>
      </c>
      <c r="J21" s="20">
        <f t="shared" ca="1" si="2"/>
        <v>8</v>
      </c>
      <c r="K21" s="6"/>
      <c r="L21" s="27"/>
      <c r="M21" s="84"/>
      <c r="N21" s="24" t="s">
        <v>60</v>
      </c>
      <c r="O21" s="242" t="str">
        <f t="shared" ca="1" si="3"/>
        <v/>
      </c>
      <c r="P21" s="243"/>
    </row>
    <row r="22" spans="1:16" ht="72" customHeight="1">
      <c r="A22" s="31" t="s">
        <v>61</v>
      </c>
      <c r="B22" s="30" t="str">
        <f t="shared" si="0"/>
        <v>N:\2019\19032.BD - Century City JMB Tower\CA\RFI's\0028</v>
      </c>
      <c r="C22" s="4" t="s">
        <v>30</v>
      </c>
      <c r="D22" s="14" t="s">
        <v>62</v>
      </c>
      <c r="E22" s="5"/>
      <c r="F22" s="6">
        <v>44837</v>
      </c>
      <c r="G22" s="6">
        <v>44844</v>
      </c>
      <c r="H22" s="6">
        <v>44844</v>
      </c>
      <c r="I22" s="20">
        <f t="shared" ca="1" si="1"/>
        <v>5</v>
      </c>
      <c r="J22" s="20">
        <f t="shared" ca="1" si="2"/>
        <v>7</v>
      </c>
      <c r="K22" s="6"/>
      <c r="L22" s="27"/>
      <c r="M22" s="84"/>
      <c r="N22" s="24" t="s">
        <v>63</v>
      </c>
      <c r="O22" s="242" t="str">
        <f t="shared" ca="1" si="3"/>
        <v/>
      </c>
      <c r="P22" s="243"/>
    </row>
    <row r="23" spans="1:16" ht="15" customHeight="1">
      <c r="A23" s="13" t="s">
        <v>64</v>
      </c>
      <c r="B23" s="30" t="str">
        <f t="shared" si="0"/>
        <v>N:\2019\19032.BD - Century City JMB Tower\CA\RFI's\0027</v>
      </c>
      <c r="C23" s="4" t="s">
        <v>30</v>
      </c>
      <c r="D23" s="14" t="s">
        <v>65</v>
      </c>
      <c r="E23" s="5"/>
      <c r="F23" s="6">
        <v>44837</v>
      </c>
      <c r="G23" s="6">
        <v>44844</v>
      </c>
      <c r="H23" s="6">
        <v>44842</v>
      </c>
      <c r="I23" s="20">
        <f t="shared" ca="1" si="1"/>
        <v>4</v>
      </c>
      <c r="J23" s="20">
        <f t="shared" ca="1" si="2"/>
        <v>5</v>
      </c>
      <c r="K23" s="6"/>
      <c r="L23" s="27"/>
      <c r="M23" s="84"/>
      <c r="N23" s="24" t="s">
        <v>66</v>
      </c>
      <c r="O23" s="242" t="str">
        <f t="shared" ca="1" si="3"/>
        <v/>
      </c>
      <c r="P23" s="243"/>
    </row>
    <row r="24" spans="1:16" ht="36" customHeight="1">
      <c r="A24" s="13" t="s">
        <v>67</v>
      </c>
      <c r="B24" s="30" t="str">
        <f t="shared" si="0"/>
        <v>N:\2019\19032.BD - Century City JMB Tower\CA\RFI's\0026</v>
      </c>
      <c r="C24" s="4" t="s">
        <v>30</v>
      </c>
      <c r="D24" s="14" t="s">
        <v>68</v>
      </c>
      <c r="E24" s="5"/>
      <c r="F24" s="6">
        <v>44837</v>
      </c>
      <c r="G24" s="6">
        <v>44844</v>
      </c>
      <c r="H24" s="6">
        <v>44838</v>
      </c>
      <c r="I24" s="20">
        <f t="shared" ca="1" si="1"/>
        <v>1</v>
      </c>
      <c r="J24" s="20">
        <f t="shared" ca="1" si="2"/>
        <v>1</v>
      </c>
      <c r="K24" s="6"/>
      <c r="L24" s="27"/>
      <c r="M24" s="84"/>
      <c r="N24" s="24" t="s">
        <v>69</v>
      </c>
      <c r="O24" s="242" t="str">
        <f t="shared" ca="1" si="3"/>
        <v/>
      </c>
      <c r="P24" s="243"/>
    </row>
    <row r="25" spans="1:16" ht="24" customHeight="1">
      <c r="A25" s="13" t="s">
        <v>70</v>
      </c>
      <c r="B25" s="30" t="str">
        <f t="shared" si="0"/>
        <v>N:\2019\19032.BD - Century City JMB Tower\CA\RFI's\0025</v>
      </c>
      <c r="C25" s="4" t="s">
        <v>30</v>
      </c>
      <c r="D25" s="14" t="s">
        <v>71</v>
      </c>
      <c r="E25" s="5"/>
      <c r="F25" s="6">
        <v>44837</v>
      </c>
      <c r="G25" s="6">
        <v>44844</v>
      </c>
      <c r="H25" s="6">
        <v>44841</v>
      </c>
      <c r="I25" s="20">
        <f t="shared" ca="1" si="1"/>
        <v>4</v>
      </c>
      <c r="J25" s="20">
        <f t="shared" ca="1" si="2"/>
        <v>4</v>
      </c>
      <c r="K25" s="6"/>
      <c r="L25" s="27"/>
      <c r="M25" s="84"/>
      <c r="N25" s="24" t="s">
        <v>72</v>
      </c>
      <c r="O25" s="242" t="str">
        <f t="shared" ca="1" si="3"/>
        <v/>
      </c>
      <c r="P25" s="243"/>
    </row>
    <row r="26" spans="1:16" ht="48" customHeight="1">
      <c r="A26" s="13" t="s">
        <v>73</v>
      </c>
      <c r="B26" s="30" t="str">
        <f t="shared" si="0"/>
        <v>N:\2019\19032.BD - Century City JMB Tower\CA\RFI's\0024</v>
      </c>
      <c r="C26" s="4" t="s">
        <v>30</v>
      </c>
      <c r="D26" s="14" t="s">
        <v>74</v>
      </c>
      <c r="E26" s="5"/>
      <c r="F26" s="6">
        <v>44837</v>
      </c>
      <c r="G26" s="6">
        <v>44844</v>
      </c>
      <c r="H26" s="6">
        <v>44839</v>
      </c>
      <c r="I26" s="20">
        <f t="shared" ca="1" si="1"/>
        <v>2</v>
      </c>
      <c r="J26" s="20">
        <f t="shared" ca="1" si="2"/>
        <v>2</v>
      </c>
      <c r="K26" s="6"/>
      <c r="L26" s="27"/>
      <c r="M26" s="84"/>
      <c r="N26" s="24" t="s">
        <v>75</v>
      </c>
      <c r="O26" s="242" t="str">
        <f t="shared" ca="1" si="3"/>
        <v/>
      </c>
      <c r="P26" s="243"/>
    </row>
    <row r="27" spans="1:16" ht="48" customHeight="1">
      <c r="A27" s="13" t="s">
        <v>76</v>
      </c>
      <c r="B27" s="30" t="str">
        <f t="shared" si="0"/>
        <v>N:\2019\19032.BD - Century City JMB Tower\CA\RFI's\0023</v>
      </c>
      <c r="C27" s="4" t="s">
        <v>30</v>
      </c>
      <c r="D27" s="14" t="s">
        <v>77</v>
      </c>
      <c r="E27" s="5"/>
      <c r="F27" s="6">
        <v>44837</v>
      </c>
      <c r="G27" s="6">
        <v>44844</v>
      </c>
      <c r="H27" s="6">
        <v>44838</v>
      </c>
      <c r="I27" s="20">
        <f t="shared" ca="1" si="1"/>
        <v>1</v>
      </c>
      <c r="J27" s="20">
        <f t="shared" ca="1" si="2"/>
        <v>1</v>
      </c>
      <c r="K27" s="6"/>
      <c r="L27" s="27"/>
      <c r="M27" s="84"/>
      <c r="N27" s="24" t="s">
        <v>78</v>
      </c>
      <c r="O27" s="242" t="str">
        <f t="shared" ca="1" si="3"/>
        <v/>
      </c>
      <c r="P27" s="243"/>
    </row>
    <row r="28" spans="1:16" ht="48" customHeight="1">
      <c r="A28" s="13" t="s">
        <v>79</v>
      </c>
      <c r="B28" s="30" t="str">
        <f t="shared" si="0"/>
        <v>N:\2019\19032.BD - Century City JMB Tower\CA\RFI's\0022</v>
      </c>
      <c r="C28" s="4" t="s">
        <v>30</v>
      </c>
      <c r="D28" s="14" t="s">
        <v>80</v>
      </c>
      <c r="E28" s="5"/>
      <c r="F28" s="6">
        <v>44837</v>
      </c>
      <c r="G28" s="6">
        <v>44844</v>
      </c>
      <c r="H28" s="6">
        <v>44838</v>
      </c>
      <c r="I28" s="20">
        <f t="shared" ca="1" si="1"/>
        <v>1</v>
      </c>
      <c r="J28" s="20">
        <f t="shared" ca="1" si="2"/>
        <v>1</v>
      </c>
      <c r="K28" s="6"/>
      <c r="L28" s="27"/>
      <c r="M28" s="84"/>
      <c r="N28" s="24" t="s">
        <v>81</v>
      </c>
      <c r="O28" s="242" t="str">
        <f t="shared" ca="1" si="3"/>
        <v/>
      </c>
      <c r="P28" s="243"/>
    </row>
    <row r="29" spans="1:16" ht="36" customHeight="1">
      <c r="A29" s="13" t="s">
        <v>82</v>
      </c>
      <c r="B29" s="30" t="str">
        <f t="shared" si="0"/>
        <v>N:\2019\19032.BD - Century City JMB Tower\CA\RFI's\0021</v>
      </c>
      <c r="C29" s="4" t="s">
        <v>30</v>
      </c>
      <c r="D29" s="14" t="s">
        <v>83</v>
      </c>
      <c r="E29" s="5"/>
      <c r="F29" s="6">
        <v>44837</v>
      </c>
      <c r="G29" s="6">
        <v>44844</v>
      </c>
      <c r="H29" s="6">
        <v>44838</v>
      </c>
      <c r="I29" s="20">
        <f t="shared" ca="1" si="1"/>
        <v>1</v>
      </c>
      <c r="J29" s="20">
        <f t="shared" ca="1" si="2"/>
        <v>1</v>
      </c>
      <c r="K29" s="6"/>
      <c r="L29" s="27"/>
      <c r="M29" s="84"/>
      <c r="N29" s="24" t="s">
        <v>84</v>
      </c>
      <c r="O29" s="242" t="str">
        <f t="shared" ca="1" si="3"/>
        <v/>
      </c>
      <c r="P29" s="243"/>
    </row>
    <row r="30" spans="1:16" ht="60" customHeight="1">
      <c r="A30" s="13" t="s">
        <v>85</v>
      </c>
      <c r="B30" s="30" t="str">
        <f t="shared" si="0"/>
        <v>N:\2019\19032.BD - Century City JMB Tower\CA\RFI's\0020</v>
      </c>
      <c r="C30" s="4" t="s">
        <v>30</v>
      </c>
      <c r="D30" s="14" t="s">
        <v>86</v>
      </c>
      <c r="E30" s="5"/>
      <c r="F30" s="6">
        <v>44837</v>
      </c>
      <c r="G30" s="6">
        <v>44844</v>
      </c>
      <c r="H30" s="6">
        <v>44838</v>
      </c>
      <c r="I30" s="20">
        <f t="shared" ca="1" si="1"/>
        <v>1</v>
      </c>
      <c r="J30" s="20">
        <f t="shared" ca="1" si="2"/>
        <v>1</v>
      </c>
      <c r="K30" s="6"/>
      <c r="L30" s="27"/>
      <c r="M30" s="84"/>
      <c r="N30" s="24" t="s">
        <v>87</v>
      </c>
      <c r="O30" s="242" t="str">
        <f t="shared" ca="1" si="3"/>
        <v/>
      </c>
      <c r="P30" s="243"/>
    </row>
    <row r="31" spans="1:16" ht="60" customHeight="1">
      <c r="A31" s="13" t="s">
        <v>88</v>
      </c>
      <c r="B31" s="30" t="str">
        <f t="shared" si="0"/>
        <v>N:\2019\19032.BD - Century City JMB Tower\CA\RFI's\0019</v>
      </c>
      <c r="C31" s="4" t="s">
        <v>30</v>
      </c>
      <c r="D31" s="14" t="s">
        <v>89</v>
      </c>
      <c r="E31" s="5"/>
      <c r="F31" s="6">
        <v>44837</v>
      </c>
      <c r="G31" s="6">
        <v>44844</v>
      </c>
      <c r="H31" s="6">
        <v>44838</v>
      </c>
      <c r="I31" s="20">
        <f t="shared" ca="1" si="1"/>
        <v>1</v>
      </c>
      <c r="J31" s="20">
        <f t="shared" ca="1" si="2"/>
        <v>1</v>
      </c>
      <c r="K31" s="6"/>
      <c r="L31" s="27"/>
      <c r="M31" s="84"/>
      <c r="N31" s="24" t="s">
        <v>90</v>
      </c>
      <c r="O31" s="242" t="str">
        <f t="shared" ca="1" si="3"/>
        <v/>
      </c>
      <c r="P31" s="243"/>
    </row>
    <row r="32" spans="1:16" ht="24" customHeight="1">
      <c r="A32" s="13" t="s">
        <v>91</v>
      </c>
      <c r="B32" s="30" t="str">
        <f t="shared" si="0"/>
        <v>N:\2019\19032.BD - Century City JMB Tower\CA\RFI's\0018</v>
      </c>
      <c r="C32" s="4" t="s">
        <v>30</v>
      </c>
      <c r="D32" s="14" t="s">
        <v>92</v>
      </c>
      <c r="E32" s="5"/>
      <c r="F32" s="6">
        <v>44837</v>
      </c>
      <c r="G32" s="6">
        <v>44844</v>
      </c>
      <c r="H32" s="6">
        <v>44844</v>
      </c>
      <c r="I32" s="20">
        <f t="shared" ca="1" si="1"/>
        <v>5</v>
      </c>
      <c r="J32" s="20">
        <f t="shared" ca="1" si="2"/>
        <v>7</v>
      </c>
      <c r="K32" s="6"/>
      <c r="L32" s="27"/>
      <c r="M32" s="84"/>
      <c r="N32" s="24" t="s">
        <v>93</v>
      </c>
      <c r="O32" s="242" t="str">
        <f t="shared" ca="1" si="3"/>
        <v/>
      </c>
      <c r="P32" s="243"/>
    </row>
    <row r="33" spans="1:16" ht="15" customHeight="1">
      <c r="A33" s="13" t="s">
        <v>94</v>
      </c>
      <c r="B33" s="30" t="str">
        <f t="shared" si="0"/>
        <v>N:\2019\19032.BD - Century City JMB Tower\CA\RFI's\0017</v>
      </c>
      <c r="C33" s="4" t="s">
        <v>30</v>
      </c>
      <c r="D33" s="14" t="s">
        <v>95</v>
      </c>
      <c r="E33" s="5"/>
      <c r="F33" s="6">
        <v>44837</v>
      </c>
      <c r="G33" s="6">
        <v>44844</v>
      </c>
      <c r="H33" s="6">
        <v>44844</v>
      </c>
      <c r="I33" s="20">
        <f t="shared" ca="1" si="1"/>
        <v>5</v>
      </c>
      <c r="J33" s="20">
        <f t="shared" ca="1" si="2"/>
        <v>7</v>
      </c>
      <c r="K33" s="6"/>
      <c r="L33" s="27"/>
      <c r="M33" s="84"/>
      <c r="N33" s="24" t="s">
        <v>96</v>
      </c>
      <c r="O33" s="242" t="str">
        <f t="shared" ca="1" si="3"/>
        <v/>
      </c>
      <c r="P33" s="243"/>
    </row>
    <row r="34" spans="1:16" ht="60" customHeight="1">
      <c r="A34" s="13" t="s">
        <v>97</v>
      </c>
      <c r="B34" s="30" t="str">
        <f t="shared" si="0"/>
        <v>N:\2019\19032.BD - Century City JMB Tower\CA\RFI's\0016</v>
      </c>
      <c r="C34" s="4" t="s">
        <v>30</v>
      </c>
      <c r="D34" s="14" t="s">
        <v>98</v>
      </c>
      <c r="E34" s="5"/>
      <c r="F34" s="6">
        <v>44837</v>
      </c>
      <c r="G34" s="6">
        <v>44844</v>
      </c>
      <c r="H34" s="6">
        <v>44841</v>
      </c>
      <c r="I34" s="20">
        <f t="shared" ca="1" si="1"/>
        <v>4</v>
      </c>
      <c r="J34" s="20">
        <f t="shared" ca="1" si="2"/>
        <v>4</v>
      </c>
      <c r="K34" s="6"/>
      <c r="L34" s="27"/>
      <c r="M34" s="84"/>
      <c r="N34" s="24" t="s">
        <v>99</v>
      </c>
      <c r="O34" s="242" t="str">
        <f t="shared" ca="1" si="3"/>
        <v/>
      </c>
      <c r="P34" s="243"/>
    </row>
    <row r="35" spans="1:16" ht="24" customHeight="1">
      <c r="A35" s="13" t="s">
        <v>100</v>
      </c>
      <c r="B35" s="30" t="str">
        <f t="shared" si="0"/>
        <v>N:\2019\19032.BD - Century City JMB Tower\CA\RFI's\0015</v>
      </c>
      <c r="C35" s="4" t="s">
        <v>30</v>
      </c>
      <c r="D35" s="14" t="s">
        <v>101</v>
      </c>
      <c r="E35" s="5"/>
      <c r="F35" s="6">
        <v>44837</v>
      </c>
      <c r="G35" s="6">
        <v>44844</v>
      </c>
      <c r="H35" s="6">
        <v>44838</v>
      </c>
      <c r="I35" s="20">
        <f t="shared" ca="1" si="1"/>
        <v>1</v>
      </c>
      <c r="J35" s="20">
        <f t="shared" ca="1" si="2"/>
        <v>1</v>
      </c>
      <c r="K35" s="6"/>
      <c r="L35" s="27"/>
      <c r="M35" s="84"/>
      <c r="N35" s="24" t="s">
        <v>102</v>
      </c>
      <c r="O35" s="242" t="str">
        <f ca="1">IF(C35&lt;&gt;"A",IF(G35=TODAY(),"DUE TODAY",IF(G35&lt;TODAY(),"OVERDUE","")),"")</f>
        <v/>
      </c>
      <c r="P35" s="243"/>
    </row>
    <row r="36" spans="1:16" ht="22.5">
      <c r="A36" s="13" t="s">
        <v>103</v>
      </c>
      <c r="B36" s="30" t="str">
        <f t="shared" si="0"/>
        <v>N:\2019\19032.BD - Century City JMB Tower\CA\RFI's\0035</v>
      </c>
      <c r="C36" s="4" t="s">
        <v>30</v>
      </c>
      <c r="D36" s="14" t="s">
        <v>104</v>
      </c>
      <c r="E36" s="5"/>
      <c r="F36" s="6">
        <v>44839</v>
      </c>
      <c r="G36" s="6">
        <v>44846</v>
      </c>
      <c r="H36" s="6">
        <v>44846</v>
      </c>
      <c r="I36" s="20">
        <f t="shared" ca="1" si="1"/>
        <v>5</v>
      </c>
      <c r="J36" s="20">
        <f t="shared" ca="1" si="2"/>
        <v>7</v>
      </c>
      <c r="K36" s="6"/>
      <c r="L36" s="27"/>
      <c r="M36" s="84"/>
      <c r="N36" s="24" t="s">
        <v>105</v>
      </c>
      <c r="O36" s="242" t="str">
        <f t="shared" ref="O36:O67" ca="1" si="4">IF(AND(C36&lt;&gt;"A",A36&lt;&gt;"xxxx"),IF(G36=TODAY(),"DUE TODAY",IF(G36&lt;TODAY(),"OVERDUE","")),"")</f>
        <v/>
      </c>
      <c r="P36" s="243"/>
    </row>
    <row r="37" spans="1:16" ht="33.75">
      <c r="A37" s="13" t="s">
        <v>106</v>
      </c>
      <c r="B37" s="30" t="str">
        <f t="shared" si="0"/>
        <v>N:\2019\19032.BD - Century City JMB Tower\CA\RFI's\0034</v>
      </c>
      <c r="C37" s="4" t="s">
        <v>30</v>
      </c>
      <c r="D37" s="14" t="s">
        <v>107</v>
      </c>
      <c r="E37" s="5"/>
      <c r="F37" s="6">
        <v>44839</v>
      </c>
      <c r="G37" s="6">
        <v>44846</v>
      </c>
      <c r="H37" s="6">
        <v>44846</v>
      </c>
      <c r="I37" s="20">
        <f t="shared" ca="1" si="1"/>
        <v>5</v>
      </c>
      <c r="J37" s="20">
        <f t="shared" ca="1" si="2"/>
        <v>7</v>
      </c>
      <c r="K37" s="6"/>
      <c r="L37" s="27"/>
      <c r="M37" s="84"/>
      <c r="N37" s="24" t="s">
        <v>108</v>
      </c>
      <c r="O37" s="242" t="str">
        <f t="shared" ca="1" si="4"/>
        <v/>
      </c>
      <c r="P37" s="243"/>
    </row>
    <row r="38" spans="1:16" ht="84" customHeight="1">
      <c r="A38" s="13" t="s">
        <v>109</v>
      </c>
      <c r="B38" s="30" t="str">
        <f t="shared" si="0"/>
        <v>N:\2019\19032.BD - Century City JMB Tower\CA\RFI's\0036</v>
      </c>
      <c r="C38" s="4" t="s">
        <v>30</v>
      </c>
      <c r="D38" s="14" t="s">
        <v>110</v>
      </c>
      <c r="E38" s="5"/>
      <c r="F38" s="6">
        <v>44840</v>
      </c>
      <c r="G38" s="6">
        <v>44847</v>
      </c>
      <c r="H38" s="6">
        <v>44842</v>
      </c>
      <c r="I38" s="20">
        <f t="shared" ca="1" si="1"/>
        <v>1</v>
      </c>
      <c r="J38" s="20">
        <f t="shared" ca="1" si="2"/>
        <v>2</v>
      </c>
      <c r="K38" s="6"/>
      <c r="L38" s="28" t="s">
        <v>29</v>
      </c>
      <c r="M38" s="83"/>
      <c r="N38" s="24" t="s">
        <v>111</v>
      </c>
      <c r="O38" s="242" t="str">
        <f t="shared" ca="1" si="4"/>
        <v/>
      </c>
      <c r="P38" s="243"/>
    </row>
    <row r="39" spans="1:16" ht="60" customHeight="1">
      <c r="A39" s="31" t="s">
        <v>112</v>
      </c>
      <c r="B39" s="30" t="str">
        <f t="shared" si="0"/>
        <v>N:\2019\19032.BD - Century City JMB Tower\CA\RFI's\0042</v>
      </c>
      <c r="C39" s="4" t="s">
        <v>30</v>
      </c>
      <c r="D39" s="14" t="s">
        <v>113</v>
      </c>
      <c r="E39" s="5"/>
      <c r="F39" s="6">
        <v>44844</v>
      </c>
      <c r="G39" s="6">
        <v>44851</v>
      </c>
      <c r="H39" s="6">
        <v>44846</v>
      </c>
      <c r="I39" s="20">
        <f t="shared" ca="1" si="1"/>
        <v>2</v>
      </c>
      <c r="J39" s="20">
        <f t="shared" ca="1" si="2"/>
        <v>2</v>
      </c>
      <c r="K39" s="6"/>
      <c r="L39" s="28"/>
      <c r="M39" s="83"/>
      <c r="N39" s="29" t="s">
        <v>114</v>
      </c>
      <c r="O39" s="242" t="str">
        <f t="shared" ca="1" si="4"/>
        <v/>
      </c>
      <c r="P39" s="243"/>
    </row>
    <row r="40" spans="1:16" ht="24" customHeight="1">
      <c r="A40" s="31" t="s">
        <v>115</v>
      </c>
      <c r="B40" s="30" t="str">
        <f t="shared" si="0"/>
        <v>N:\2019\19032.BD - Century City JMB Tower\CA\RFI's\0041</v>
      </c>
      <c r="C40" s="4" t="s">
        <v>30</v>
      </c>
      <c r="D40" s="14" t="s">
        <v>116</v>
      </c>
      <c r="E40" s="5"/>
      <c r="F40" s="6">
        <v>44844</v>
      </c>
      <c r="G40" s="6">
        <v>44851</v>
      </c>
      <c r="H40" s="6">
        <v>44846</v>
      </c>
      <c r="I40" s="20">
        <f t="shared" ca="1" si="1"/>
        <v>2</v>
      </c>
      <c r="J40" s="20">
        <f t="shared" ca="1" si="2"/>
        <v>2</v>
      </c>
      <c r="K40" s="6"/>
      <c r="L40" s="28"/>
      <c r="M40" s="83"/>
      <c r="N40" s="29" t="s">
        <v>117</v>
      </c>
      <c r="O40" s="242" t="str">
        <f t="shared" ca="1" si="4"/>
        <v/>
      </c>
      <c r="P40" s="243"/>
    </row>
    <row r="41" spans="1:16" ht="48" customHeight="1">
      <c r="A41" s="31" t="s">
        <v>118</v>
      </c>
      <c r="B41" s="30" t="str">
        <f t="shared" si="0"/>
        <v>N:\2019\19032.BD - Century City JMB Tower\CA\RFI's\0040</v>
      </c>
      <c r="C41" s="4" t="s">
        <v>30</v>
      </c>
      <c r="D41" s="14" t="s">
        <v>119</v>
      </c>
      <c r="E41" s="5"/>
      <c r="F41" s="6">
        <v>44844</v>
      </c>
      <c r="G41" s="6">
        <v>44851</v>
      </c>
      <c r="H41" s="6">
        <v>44851</v>
      </c>
      <c r="I41" s="20">
        <f t="shared" ca="1" si="1"/>
        <v>5</v>
      </c>
      <c r="J41" s="20">
        <f t="shared" ca="1" si="2"/>
        <v>7</v>
      </c>
      <c r="K41" s="6"/>
      <c r="L41" s="28"/>
      <c r="M41" s="83"/>
      <c r="N41" s="24" t="s">
        <v>120</v>
      </c>
      <c r="O41" s="242" t="str">
        <f t="shared" ca="1" si="4"/>
        <v/>
      </c>
      <c r="P41" s="243"/>
    </row>
    <row r="42" spans="1:16" ht="36" customHeight="1">
      <c r="A42" s="13" t="s">
        <v>121</v>
      </c>
      <c r="B42" s="30" t="str">
        <f t="shared" si="0"/>
        <v>N:\2019\19032.BD - Century City JMB Tower\CA\RFI's\0039</v>
      </c>
      <c r="C42" s="4" t="s">
        <v>30</v>
      </c>
      <c r="D42" s="14" t="s">
        <v>122</v>
      </c>
      <c r="E42" s="5"/>
      <c r="F42" s="6">
        <v>44844</v>
      </c>
      <c r="G42" s="6">
        <v>44851</v>
      </c>
      <c r="H42" s="6">
        <v>44851</v>
      </c>
      <c r="I42" s="20">
        <f t="shared" ca="1" si="1"/>
        <v>5</v>
      </c>
      <c r="J42" s="20">
        <f t="shared" ca="1" si="2"/>
        <v>7</v>
      </c>
      <c r="K42" s="6"/>
      <c r="L42" s="28"/>
      <c r="M42" s="83"/>
      <c r="N42" s="24" t="s">
        <v>123</v>
      </c>
      <c r="O42" s="242" t="str">
        <f t="shared" ca="1" si="4"/>
        <v/>
      </c>
      <c r="P42" s="243"/>
    </row>
    <row r="43" spans="1:16" ht="36" customHeight="1">
      <c r="A43" s="13" t="s">
        <v>124</v>
      </c>
      <c r="B43" s="30" t="str">
        <f t="shared" si="0"/>
        <v>N:\2019\19032.BD - Century City JMB Tower\CA\RFI's\0038</v>
      </c>
      <c r="C43" s="4" t="s">
        <v>30</v>
      </c>
      <c r="D43" s="14" t="s">
        <v>125</v>
      </c>
      <c r="E43" s="5"/>
      <c r="F43" s="6">
        <v>44844</v>
      </c>
      <c r="G43" s="6">
        <v>44851</v>
      </c>
      <c r="H43" s="6">
        <v>44851</v>
      </c>
      <c r="I43" s="20">
        <f t="shared" ca="1" si="1"/>
        <v>5</v>
      </c>
      <c r="J43" s="20">
        <f t="shared" ca="1" si="2"/>
        <v>7</v>
      </c>
      <c r="K43" s="6"/>
      <c r="L43" s="28"/>
      <c r="M43" s="83"/>
      <c r="N43" s="29" t="s">
        <v>126</v>
      </c>
      <c r="O43" s="242" t="str">
        <f t="shared" ca="1" si="4"/>
        <v/>
      </c>
      <c r="P43" s="243"/>
    </row>
    <row r="44" spans="1:16" ht="48" customHeight="1">
      <c r="A44" s="13" t="s">
        <v>127</v>
      </c>
      <c r="B44" s="30" t="str">
        <f t="shared" ref="B44:B75" si="5">HYPERLINK($D$5&amp;"\"&amp;$A44)</f>
        <v>N:\2019\19032.BD - Century City JMB Tower\CA\RFI's\0037</v>
      </c>
      <c r="C44" s="4" t="s">
        <v>30</v>
      </c>
      <c r="D44" s="14" t="s">
        <v>128</v>
      </c>
      <c r="E44" s="5"/>
      <c r="F44" s="6">
        <v>44844</v>
      </c>
      <c r="G44" s="6">
        <v>44851</v>
      </c>
      <c r="H44" s="6">
        <v>44851</v>
      </c>
      <c r="I44" s="20">
        <f t="shared" ca="1" si="1"/>
        <v>5</v>
      </c>
      <c r="J44" s="20">
        <f t="shared" ca="1" si="2"/>
        <v>7</v>
      </c>
      <c r="K44" s="6"/>
      <c r="L44" s="28"/>
      <c r="M44" s="83"/>
      <c r="N44" s="29" t="s">
        <v>129</v>
      </c>
      <c r="O44" s="242" t="str">
        <f t="shared" ca="1" si="4"/>
        <v/>
      </c>
      <c r="P44" s="243"/>
    </row>
    <row r="45" spans="1:16" ht="36" customHeight="1">
      <c r="A45" s="31" t="s">
        <v>130</v>
      </c>
      <c r="B45" s="30" t="str">
        <f t="shared" si="5"/>
        <v>N:\2019\19032.BD - Century City JMB Tower\CA\RFI's\0055</v>
      </c>
      <c r="C45" s="4" t="s">
        <v>30</v>
      </c>
      <c r="D45" s="14" t="s">
        <v>131</v>
      </c>
      <c r="E45" s="5"/>
      <c r="F45" s="6">
        <v>44845</v>
      </c>
      <c r="G45" s="6">
        <v>44852</v>
      </c>
      <c r="H45" s="6">
        <v>44848</v>
      </c>
      <c r="I45" s="20">
        <f t="shared" ca="1" si="1"/>
        <v>3</v>
      </c>
      <c r="J45" s="20">
        <f t="shared" ca="1" si="2"/>
        <v>3</v>
      </c>
      <c r="K45" s="6"/>
      <c r="L45" s="28"/>
      <c r="M45" s="83"/>
      <c r="N45" s="24" t="s">
        <v>132</v>
      </c>
      <c r="O45" s="242" t="str">
        <f t="shared" ca="1" si="4"/>
        <v/>
      </c>
      <c r="P45" s="243"/>
    </row>
    <row r="46" spans="1:16" ht="24" customHeight="1">
      <c r="A46" s="31" t="s">
        <v>133</v>
      </c>
      <c r="B46" s="30" t="str">
        <f t="shared" si="5"/>
        <v>N:\2019\19032.BD - Century City JMB Tower\CA\RFI's\0054</v>
      </c>
      <c r="C46" s="4" t="s">
        <v>30</v>
      </c>
      <c r="D46" s="14" t="s">
        <v>134</v>
      </c>
      <c r="E46" s="5"/>
      <c r="F46" s="6">
        <v>44845</v>
      </c>
      <c r="G46" s="6">
        <v>44852</v>
      </c>
      <c r="H46" s="6">
        <v>44851</v>
      </c>
      <c r="I46" s="20">
        <f t="shared" ca="1" si="1"/>
        <v>4</v>
      </c>
      <c r="J46" s="20">
        <f t="shared" ca="1" si="2"/>
        <v>6</v>
      </c>
      <c r="K46" s="6"/>
      <c r="L46" s="28"/>
      <c r="M46" s="83"/>
      <c r="N46" s="24" t="s">
        <v>135</v>
      </c>
      <c r="O46" s="242" t="str">
        <f t="shared" ca="1" si="4"/>
        <v/>
      </c>
      <c r="P46" s="243"/>
    </row>
    <row r="47" spans="1:16" ht="36" customHeight="1">
      <c r="A47" s="31" t="s">
        <v>136</v>
      </c>
      <c r="B47" s="30" t="str">
        <f t="shared" si="5"/>
        <v>N:\2019\19032.BD - Century City JMB Tower\CA\RFI's\0053</v>
      </c>
      <c r="C47" s="4" t="s">
        <v>30</v>
      </c>
      <c r="D47" s="14" t="s">
        <v>137</v>
      </c>
      <c r="E47" s="5"/>
      <c r="F47" s="6">
        <v>44845</v>
      </c>
      <c r="G47" s="6">
        <v>44852</v>
      </c>
      <c r="H47" s="6">
        <v>44848</v>
      </c>
      <c r="I47" s="20">
        <f t="shared" ca="1" si="1"/>
        <v>3</v>
      </c>
      <c r="J47" s="20">
        <f t="shared" ca="1" si="2"/>
        <v>3</v>
      </c>
      <c r="K47" s="6"/>
      <c r="L47" s="28"/>
      <c r="M47" s="83"/>
      <c r="N47" s="29" t="s">
        <v>138</v>
      </c>
      <c r="O47" s="242" t="str">
        <f t="shared" ca="1" si="4"/>
        <v/>
      </c>
      <c r="P47" s="243"/>
    </row>
    <row r="48" spans="1:16" ht="15" customHeight="1">
      <c r="A48" s="32" t="s">
        <v>139</v>
      </c>
      <c r="B48" s="30" t="str">
        <f t="shared" si="5"/>
        <v>N:\2019\19032.BD - Century City JMB Tower\CA\RFI's\0052</v>
      </c>
      <c r="C48" s="4" t="s">
        <v>30</v>
      </c>
      <c r="D48" s="14" t="s">
        <v>140</v>
      </c>
      <c r="E48" s="5"/>
      <c r="F48" s="6">
        <v>44845</v>
      </c>
      <c r="G48" s="6">
        <v>44852</v>
      </c>
      <c r="H48" s="6">
        <v>44852</v>
      </c>
      <c r="I48" s="20">
        <f t="shared" ca="1" si="1"/>
        <v>5</v>
      </c>
      <c r="J48" s="20">
        <f t="shared" ca="1" si="2"/>
        <v>7</v>
      </c>
      <c r="K48" s="6"/>
      <c r="L48" s="28"/>
      <c r="M48" s="83"/>
      <c r="N48" s="29" t="s">
        <v>141</v>
      </c>
      <c r="O48" s="242" t="str">
        <f t="shared" ca="1" si="4"/>
        <v/>
      </c>
      <c r="P48" s="243"/>
    </row>
    <row r="49" spans="1:16" ht="48" customHeight="1">
      <c r="A49" s="13" t="s">
        <v>142</v>
      </c>
      <c r="B49" s="30" t="str">
        <f t="shared" si="5"/>
        <v>N:\2019\19032.BD - Century City JMB Tower\CA\RFI's\0051</v>
      </c>
      <c r="C49" s="4" t="s">
        <v>30</v>
      </c>
      <c r="D49" s="14" t="s">
        <v>143</v>
      </c>
      <c r="E49" s="5"/>
      <c r="F49" s="6">
        <v>44845</v>
      </c>
      <c r="G49" s="6">
        <v>44852</v>
      </c>
      <c r="H49" s="6">
        <v>44848</v>
      </c>
      <c r="I49" s="20">
        <f t="shared" ca="1" si="1"/>
        <v>3</v>
      </c>
      <c r="J49" s="20">
        <f t="shared" ca="1" si="2"/>
        <v>3</v>
      </c>
      <c r="K49" s="6"/>
      <c r="L49" s="28"/>
      <c r="M49" s="83"/>
      <c r="N49" s="29" t="s">
        <v>144</v>
      </c>
      <c r="O49" s="242" t="str">
        <f t="shared" ca="1" si="4"/>
        <v/>
      </c>
      <c r="P49" s="243"/>
    </row>
    <row r="50" spans="1:16" ht="48" customHeight="1">
      <c r="A50" s="13" t="s">
        <v>145</v>
      </c>
      <c r="B50" s="30" t="str">
        <f t="shared" si="5"/>
        <v>N:\2019\19032.BD - Century City JMB Tower\CA\RFI's\0050</v>
      </c>
      <c r="C50" s="4" t="s">
        <v>30</v>
      </c>
      <c r="D50" s="14" t="s">
        <v>146</v>
      </c>
      <c r="E50" s="5"/>
      <c r="F50" s="6">
        <v>44845</v>
      </c>
      <c r="G50" s="6">
        <v>44852</v>
      </c>
      <c r="H50" s="6">
        <v>44852</v>
      </c>
      <c r="I50" s="20">
        <f t="shared" ca="1" si="1"/>
        <v>5</v>
      </c>
      <c r="J50" s="20">
        <f t="shared" ca="1" si="2"/>
        <v>7</v>
      </c>
      <c r="K50" s="6"/>
      <c r="L50" s="28"/>
      <c r="M50" s="83"/>
      <c r="N50" s="24" t="s">
        <v>147</v>
      </c>
      <c r="O50" s="242" t="str">
        <f t="shared" ca="1" si="4"/>
        <v/>
      </c>
      <c r="P50" s="243"/>
    </row>
    <row r="51" spans="1:16" ht="36" customHeight="1">
      <c r="A51" s="13" t="s">
        <v>148</v>
      </c>
      <c r="B51" s="30" t="str">
        <f t="shared" si="5"/>
        <v>N:\2019\19032.BD - Century City JMB Tower\CA\RFI's\0049</v>
      </c>
      <c r="C51" s="4" t="s">
        <v>30</v>
      </c>
      <c r="D51" s="14" t="s">
        <v>149</v>
      </c>
      <c r="E51" s="5"/>
      <c r="F51" s="6">
        <v>44845</v>
      </c>
      <c r="G51" s="6">
        <v>44852</v>
      </c>
      <c r="H51" s="6">
        <v>44848</v>
      </c>
      <c r="I51" s="20">
        <f t="shared" ca="1" si="1"/>
        <v>3</v>
      </c>
      <c r="J51" s="20">
        <f t="shared" ca="1" si="2"/>
        <v>3</v>
      </c>
      <c r="K51" s="6"/>
      <c r="L51" s="28"/>
      <c r="M51" s="83"/>
      <c r="N51" s="29" t="s">
        <v>150</v>
      </c>
      <c r="O51" s="242" t="str">
        <f t="shared" ca="1" si="4"/>
        <v/>
      </c>
      <c r="P51" s="243"/>
    </row>
    <row r="52" spans="1:16" ht="24" customHeight="1">
      <c r="A52" s="13" t="s">
        <v>151</v>
      </c>
      <c r="B52" s="30" t="str">
        <f t="shared" si="5"/>
        <v>N:\2019\19032.BD - Century City JMB Tower\CA\RFI's\0048</v>
      </c>
      <c r="C52" s="4" t="s">
        <v>30</v>
      </c>
      <c r="D52" s="14" t="s">
        <v>152</v>
      </c>
      <c r="E52" s="5"/>
      <c r="F52" s="6">
        <v>44845</v>
      </c>
      <c r="G52" s="6">
        <v>44852</v>
      </c>
      <c r="H52" s="6">
        <v>44847</v>
      </c>
      <c r="I52" s="20">
        <f t="shared" ca="1" si="1"/>
        <v>2</v>
      </c>
      <c r="J52" s="20">
        <f t="shared" ca="1" si="2"/>
        <v>2</v>
      </c>
      <c r="K52" s="6"/>
      <c r="L52" s="28"/>
      <c r="M52" s="83"/>
      <c r="N52" s="24" t="s">
        <v>153</v>
      </c>
      <c r="O52" s="242" t="str">
        <f t="shared" ca="1" si="4"/>
        <v/>
      </c>
      <c r="P52" s="243"/>
    </row>
    <row r="53" spans="1:16" ht="84" customHeight="1">
      <c r="A53" s="13" t="s">
        <v>154</v>
      </c>
      <c r="B53" s="30" t="str">
        <f t="shared" si="5"/>
        <v>N:\2019\19032.BD - Century City JMB Tower\CA\RFI's\0047</v>
      </c>
      <c r="C53" s="4" t="s">
        <v>30</v>
      </c>
      <c r="D53" s="14" t="s">
        <v>155</v>
      </c>
      <c r="E53" s="5"/>
      <c r="F53" s="6">
        <v>44845</v>
      </c>
      <c r="G53" s="6">
        <v>44852</v>
      </c>
      <c r="H53" s="6">
        <v>44848</v>
      </c>
      <c r="I53" s="20">
        <f t="shared" ca="1" si="1"/>
        <v>3</v>
      </c>
      <c r="J53" s="20">
        <f t="shared" ca="1" si="2"/>
        <v>3</v>
      </c>
      <c r="K53" s="6"/>
      <c r="L53" s="28"/>
      <c r="M53" s="83"/>
      <c r="N53" s="24" t="s">
        <v>156</v>
      </c>
      <c r="O53" s="242" t="str">
        <f t="shared" ca="1" si="4"/>
        <v/>
      </c>
      <c r="P53" s="243"/>
    </row>
    <row r="54" spans="1:16" ht="36" customHeight="1">
      <c r="A54" s="13" t="s">
        <v>157</v>
      </c>
      <c r="B54" s="30" t="str">
        <f t="shared" si="5"/>
        <v>N:\2019\19032.BD - Century City JMB Tower\CA\RFI's\0046</v>
      </c>
      <c r="C54" s="4" t="s">
        <v>30</v>
      </c>
      <c r="D54" s="14" t="s">
        <v>158</v>
      </c>
      <c r="E54" s="5"/>
      <c r="F54" s="6">
        <v>44845</v>
      </c>
      <c r="G54" s="6">
        <v>44852</v>
      </c>
      <c r="H54" s="6">
        <v>44862</v>
      </c>
      <c r="I54" s="20">
        <f t="shared" ca="1" si="1"/>
        <v>13</v>
      </c>
      <c r="J54" s="20">
        <f t="shared" ca="1" si="2"/>
        <v>17</v>
      </c>
      <c r="K54" s="6"/>
      <c r="L54" s="28"/>
      <c r="M54" s="83"/>
      <c r="N54" s="24" t="s">
        <v>159</v>
      </c>
      <c r="O54" s="242" t="str">
        <f t="shared" ca="1" si="4"/>
        <v/>
      </c>
      <c r="P54" s="243"/>
    </row>
    <row r="55" spans="1:16" ht="60" customHeight="1">
      <c r="A55" s="31" t="s">
        <v>160</v>
      </c>
      <c r="B55" s="30" t="str">
        <f t="shared" si="5"/>
        <v>N:\2019\19032.BD - Century City JMB Tower\CA\RFI's\0045</v>
      </c>
      <c r="C55" s="4" t="s">
        <v>30</v>
      </c>
      <c r="D55" s="14" t="s">
        <v>161</v>
      </c>
      <c r="E55" s="5"/>
      <c r="F55" s="6">
        <v>44845</v>
      </c>
      <c r="G55" s="6">
        <v>44852</v>
      </c>
      <c r="H55" s="6">
        <v>44851</v>
      </c>
      <c r="I55" s="20">
        <f t="shared" ca="1" si="1"/>
        <v>4</v>
      </c>
      <c r="J55" s="20">
        <f t="shared" ca="1" si="2"/>
        <v>6</v>
      </c>
      <c r="K55" s="6"/>
      <c r="L55" s="28"/>
      <c r="M55" s="83"/>
      <c r="N55" s="29" t="s">
        <v>162</v>
      </c>
      <c r="O55" s="242" t="str">
        <f t="shared" ca="1" si="4"/>
        <v/>
      </c>
      <c r="P55" s="243"/>
    </row>
    <row r="56" spans="1:16" ht="36" customHeight="1">
      <c r="A56" s="13" t="s">
        <v>163</v>
      </c>
      <c r="B56" s="30" t="str">
        <f t="shared" si="5"/>
        <v>N:\2019\19032.BD - Century City JMB Tower\CA\RFI's\0044</v>
      </c>
      <c r="C56" s="4" t="s">
        <v>30</v>
      </c>
      <c r="D56" s="14" t="s">
        <v>164</v>
      </c>
      <c r="E56" s="5"/>
      <c r="F56" s="6">
        <v>44845</v>
      </c>
      <c r="G56" s="6">
        <v>44852</v>
      </c>
      <c r="H56" s="6">
        <v>44848</v>
      </c>
      <c r="I56" s="20">
        <f t="shared" ca="1" si="1"/>
        <v>3</v>
      </c>
      <c r="J56" s="20">
        <f t="shared" ca="1" si="2"/>
        <v>3</v>
      </c>
      <c r="K56" s="6"/>
      <c r="L56" s="28" t="s">
        <v>165</v>
      </c>
      <c r="M56" s="83"/>
      <c r="N56" s="29" t="s">
        <v>166</v>
      </c>
      <c r="O56" s="242" t="str">
        <f t="shared" ca="1" si="4"/>
        <v/>
      </c>
      <c r="P56" s="243"/>
    </row>
    <row r="57" spans="1:16" ht="48" customHeight="1">
      <c r="A57" s="13" t="s">
        <v>167</v>
      </c>
      <c r="B57" s="30" t="str">
        <f t="shared" si="5"/>
        <v>N:\2019\19032.BD - Century City JMB Tower\CA\RFI's\0043</v>
      </c>
      <c r="C57" s="4" t="s">
        <v>30</v>
      </c>
      <c r="D57" s="14" t="s">
        <v>168</v>
      </c>
      <c r="E57" s="5"/>
      <c r="F57" s="6">
        <v>44845</v>
      </c>
      <c r="G57" s="6">
        <v>44852</v>
      </c>
      <c r="H57" s="6">
        <v>44852</v>
      </c>
      <c r="I57" s="20">
        <f t="shared" ca="1" si="1"/>
        <v>5</v>
      </c>
      <c r="J57" s="20">
        <f t="shared" ca="1" si="2"/>
        <v>7</v>
      </c>
      <c r="K57" s="6"/>
      <c r="L57" s="28"/>
      <c r="M57" s="83"/>
      <c r="N57" s="29" t="s">
        <v>169</v>
      </c>
      <c r="O57" s="242" t="str">
        <f t="shared" ca="1" si="4"/>
        <v/>
      </c>
      <c r="P57" s="243"/>
    </row>
    <row r="58" spans="1:16" ht="24" customHeight="1">
      <c r="A58" s="32" t="s">
        <v>170</v>
      </c>
      <c r="B58" s="30" t="str">
        <f t="shared" si="5"/>
        <v>N:\2019\19032.BD - Century City JMB Tower\CA\RFI's\0056</v>
      </c>
      <c r="C58" s="4" t="s">
        <v>30</v>
      </c>
      <c r="D58" s="14" t="s">
        <v>171</v>
      </c>
      <c r="E58" s="5"/>
      <c r="F58" s="6">
        <v>44846</v>
      </c>
      <c r="G58" s="6">
        <v>44853</v>
      </c>
      <c r="H58" s="6">
        <v>44852</v>
      </c>
      <c r="I58" s="20">
        <f t="shared" ca="1" si="1"/>
        <v>4</v>
      </c>
      <c r="J58" s="20">
        <f t="shared" ca="1" si="2"/>
        <v>6</v>
      </c>
      <c r="K58" s="6"/>
      <c r="L58" s="28"/>
      <c r="M58" s="83"/>
      <c r="N58" s="24" t="s">
        <v>172</v>
      </c>
      <c r="O58" s="242" t="str">
        <f t="shared" ca="1" si="4"/>
        <v/>
      </c>
      <c r="P58" s="243"/>
    </row>
    <row r="59" spans="1:16" ht="48" customHeight="1">
      <c r="A59" s="13" t="s">
        <v>173</v>
      </c>
      <c r="B59" s="30" t="str">
        <f t="shared" si="5"/>
        <v>N:\2019\19032.BD - Century City JMB Tower\CA\RFI's\0062</v>
      </c>
      <c r="C59" s="4" t="s">
        <v>30</v>
      </c>
      <c r="D59" s="14" t="s">
        <v>174</v>
      </c>
      <c r="E59" s="5"/>
      <c r="F59" s="6">
        <v>44847</v>
      </c>
      <c r="G59" s="33">
        <v>44854</v>
      </c>
      <c r="H59" s="6">
        <v>44854</v>
      </c>
      <c r="I59" s="20">
        <f t="shared" ca="1" si="1"/>
        <v>5</v>
      </c>
      <c r="J59" s="20">
        <f t="shared" ca="1" si="2"/>
        <v>7</v>
      </c>
      <c r="K59" s="6"/>
      <c r="L59" s="28"/>
      <c r="M59" s="83"/>
      <c r="N59" s="29" t="s">
        <v>175</v>
      </c>
      <c r="O59" s="242" t="str">
        <f t="shared" ca="1" si="4"/>
        <v/>
      </c>
      <c r="P59" s="243"/>
    </row>
    <row r="60" spans="1:16" ht="24" customHeight="1">
      <c r="A60" s="13" t="s">
        <v>176</v>
      </c>
      <c r="B60" s="30" t="str">
        <f t="shared" si="5"/>
        <v>N:\2019\19032.BD - Century City JMB Tower\CA\RFI's\0060</v>
      </c>
      <c r="C60" s="4" t="s">
        <v>30</v>
      </c>
      <c r="D60" s="14" t="s">
        <v>177</v>
      </c>
      <c r="E60" s="5"/>
      <c r="F60" s="6">
        <v>44847</v>
      </c>
      <c r="G60" s="6">
        <v>44854</v>
      </c>
      <c r="H60" s="6">
        <v>44853</v>
      </c>
      <c r="I60" s="20">
        <f t="shared" ca="1" si="1"/>
        <v>4</v>
      </c>
      <c r="J60" s="20">
        <f t="shared" ca="1" si="2"/>
        <v>6</v>
      </c>
      <c r="K60" s="6"/>
      <c r="L60" s="28"/>
      <c r="M60" s="83"/>
      <c r="N60" s="29" t="s">
        <v>178</v>
      </c>
      <c r="O60" s="242" t="str">
        <f t="shared" ca="1" si="4"/>
        <v/>
      </c>
      <c r="P60" s="243"/>
    </row>
    <row r="61" spans="1:16" ht="36" customHeight="1">
      <c r="A61" s="31" t="s">
        <v>179</v>
      </c>
      <c r="B61" s="30" t="str">
        <f t="shared" si="5"/>
        <v>N:\2019\19032.BD - Century City JMB Tower\CA\RFI's\0058</v>
      </c>
      <c r="C61" s="4" t="s">
        <v>30</v>
      </c>
      <c r="D61" s="14" t="s">
        <v>180</v>
      </c>
      <c r="E61" s="5"/>
      <c r="F61" s="6">
        <v>44847</v>
      </c>
      <c r="G61" s="6">
        <v>44854</v>
      </c>
      <c r="H61" s="6">
        <v>44848</v>
      </c>
      <c r="I61" s="20">
        <f t="shared" ca="1" si="1"/>
        <v>1</v>
      </c>
      <c r="J61" s="20">
        <f t="shared" ca="1" si="2"/>
        <v>1</v>
      </c>
      <c r="K61" s="6"/>
      <c r="L61" s="28"/>
      <c r="M61" s="83"/>
      <c r="N61" s="24" t="s">
        <v>181</v>
      </c>
      <c r="O61" s="242" t="str">
        <f t="shared" ca="1" si="4"/>
        <v/>
      </c>
      <c r="P61" s="243"/>
    </row>
    <row r="62" spans="1:16" ht="36" customHeight="1">
      <c r="A62" s="13" t="s">
        <v>182</v>
      </c>
      <c r="B62" s="30" t="str">
        <f t="shared" si="5"/>
        <v>N:\2019\19032.BD - Century City JMB Tower\CA\RFI's\0057</v>
      </c>
      <c r="C62" s="4" t="s">
        <v>30</v>
      </c>
      <c r="D62" s="14" t="s">
        <v>183</v>
      </c>
      <c r="E62" s="5"/>
      <c r="F62" s="6">
        <v>44847</v>
      </c>
      <c r="G62" s="6">
        <v>44854</v>
      </c>
      <c r="H62" s="6">
        <v>44848</v>
      </c>
      <c r="I62" s="20">
        <f t="shared" ca="1" si="1"/>
        <v>1</v>
      </c>
      <c r="J62" s="20">
        <f t="shared" ca="1" si="2"/>
        <v>1</v>
      </c>
      <c r="K62" s="6"/>
      <c r="L62" s="28"/>
      <c r="M62" s="83"/>
      <c r="N62" s="24" t="s">
        <v>184</v>
      </c>
      <c r="O62" s="242" t="str">
        <f t="shared" ca="1" si="4"/>
        <v/>
      </c>
      <c r="P62" s="243"/>
    </row>
    <row r="63" spans="1:16" ht="15" customHeight="1">
      <c r="A63" s="13" t="s">
        <v>185</v>
      </c>
      <c r="B63" s="30" t="str">
        <f t="shared" si="5"/>
        <v>N:\2019\19032.BD - Century City JMB Tower\CA\RFI's\0064</v>
      </c>
      <c r="C63" s="4" t="s">
        <v>30</v>
      </c>
      <c r="D63" s="14" t="s">
        <v>186</v>
      </c>
      <c r="E63" s="5"/>
      <c r="F63" s="6">
        <v>44848</v>
      </c>
      <c r="G63" s="6">
        <v>44855</v>
      </c>
      <c r="H63" s="6">
        <v>44853</v>
      </c>
      <c r="I63" s="20">
        <f t="shared" ca="1" si="1"/>
        <v>3</v>
      </c>
      <c r="J63" s="20">
        <f t="shared" ca="1" si="2"/>
        <v>5</v>
      </c>
      <c r="K63" s="6"/>
      <c r="L63" s="28"/>
      <c r="M63" s="83"/>
      <c r="N63" s="24" t="s">
        <v>187</v>
      </c>
      <c r="O63" s="242" t="str">
        <f t="shared" ca="1" si="4"/>
        <v/>
      </c>
      <c r="P63" s="243"/>
    </row>
    <row r="64" spans="1:16" ht="24" customHeight="1">
      <c r="A64" s="32" t="s">
        <v>188</v>
      </c>
      <c r="B64" s="30" t="str">
        <f t="shared" si="5"/>
        <v>N:\2019\19032.BD - Century City JMB Tower\CA\RFI's\0063</v>
      </c>
      <c r="C64" s="4" t="s">
        <v>30</v>
      </c>
      <c r="D64" s="14" t="s">
        <v>189</v>
      </c>
      <c r="E64" s="5"/>
      <c r="F64" s="6">
        <v>44848</v>
      </c>
      <c r="G64" s="33">
        <v>44855</v>
      </c>
      <c r="H64" s="6">
        <v>44853</v>
      </c>
      <c r="I64" s="20">
        <f t="shared" ca="1" si="1"/>
        <v>3</v>
      </c>
      <c r="J64" s="20">
        <f t="shared" ca="1" si="2"/>
        <v>5</v>
      </c>
      <c r="K64" s="6"/>
      <c r="L64" s="28"/>
      <c r="M64" s="83"/>
      <c r="N64" s="24" t="s">
        <v>190</v>
      </c>
      <c r="O64" s="242" t="str">
        <f t="shared" ca="1" si="4"/>
        <v/>
      </c>
      <c r="P64" s="243"/>
    </row>
    <row r="65" spans="1:16" ht="36" customHeight="1">
      <c r="A65" s="13" t="s">
        <v>191</v>
      </c>
      <c r="B65" s="30" t="str">
        <f t="shared" si="5"/>
        <v>N:\2019\19032.BD - Century City JMB Tower\CA\RFI's\0067</v>
      </c>
      <c r="C65" s="4" t="s">
        <v>30</v>
      </c>
      <c r="D65" s="14" t="s">
        <v>192</v>
      </c>
      <c r="E65" s="5"/>
      <c r="F65" s="6">
        <v>44851</v>
      </c>
      <c r="G65" s="33">
        <v>44858</v>
      </c>
      <c r="H65" s="6">
        <v>44858</v>
      </c>
      <c r="I65" s="20">
        <f t="shared" ca="1" si="1"/>
        <v>5</v>
      </c>
      <c r="J65" s="20">
        <f t="shared" ca="1" si="2"/>
        <v>7</v>
      </c>
      <c r="K65" s="6"/>
      <c r="L65" s="28" t="s">
        <v>193</v>
      </c>
      <c r="M65" s="83"/>
      <c r="N65" s="24" t="s">
        <v>194</v>
      </c>
      <c r="O65" s="242" t="str">
        <f t="shared" ca="1" si="4"/>
        <v/>
      </c>
      <c r="P65" s="243"/>
    </row>
    <row r="66" spans="1:16" ht="24" customHeight="1">
      <c r="A66" s="13" t="s">
        <v>195</v>
      </c>
      <c r="B66" s="30" t="str">
        <f t="shared" si="5"/>
        <v>N:\2019\19032.BD - Century City JMB Tower\CA\RFI's\0066</v>
      </c>
      <c r="C66" s="4" t="s">
        <v>30</v>
      </c>
      <c r="D66" s="14" t="s">
        <v>196</v>
      </c>
      <c r="E66" s="5"/>
      <c r="F66" s="6">
        <v>44851</v>
      </c>
      <c r="G66" s="33">
        <v>44858</v>
      </c>
      <c r="H66" s="6">
        <v>44858</v>
      </c>
      <c r="I66" s="20">
        <f t="shared" ca="1" si="1"/>
        <v>5</v>
      </c>
      <c r="J66" s="20">
        <f t="shared" ca="1" si="2"/>
        <v>7</v>
      </c>
      <c r="K66" s="6"/>
      <c r="L66" s="28"/>
      <c r="M66" s="83"/>
      <c r="N66" s="24" t="s">
        <v>197</v>
      </c>
      <c r="O66" s="242" t="str">
        <f t="shared" ca="1" si="4"/>
        <v/>
      </c>
      <c r="P66" s="243"/>
    </row>
    <row r="67" spans="1:16" ht="15" customHeight="1">
      <c r="A67" s="13" t="s">
        <v>198</v>
      </c>
      <c r="B67" s="30" t="str">
        <f t="shared" si="5"/>
        <v>N:\2019\19032.BD - Century City JMB Tower\CA\RFI's\0069</v>
      </c>
      <c r="C67" s="4" t="s">
        <v>30</v>
      </c>
      <c r="D67" s="14" t="s">
        <v>199</v>
      </c>
      <c r="E67" s="5"/>
      <c r="F67" s="6">
        <v>44853</v>
      </c>
      <c r="G67" s="33">
        <v>44860</v>
      </c>
      <c r="H67" s="6">
        <v>44854</v>
      </c>
      <c r="I67" s="20">
        <f t="shared" ca="1" si="1"/>
        <v>1</v>
      </c>
      <c r="J67" s="20">
        <f t="shared" ca="1" si="2"/>
        <v>1</v>
      </c>
      <c r="K67" s="6"/>
      <c r="L67" s="28"/>
      <c r="M67" s="83"/>
      <c r="N67" s="24" t="s">
        <v>200</v>
      </c>
      <c r="O67" s="242" t="str">
        <f t="shared" ca="1" si="4"/>
        <v/>
      </c>
      <c r="P67" s="243"/>
    </row>
    <row r="68" spans="1:16" ht="24" customHeight="1">
      <c r="A68" s="31" t="s">
        <v>201</v>
      </c>
      <c r="B68" s="30" t="str">
        <f t="shared" si="5"/>
        <v>N:\2019\19032.BD - Century City JMB Tower\CA\RFI's\0068</v>
      </c>
      <c r="C68" s="4" t="s">
        <v>30</v>
      </c>
      <c r="D68" s="14" t="s">
        <v>202</v>
      </c>
      <c r="E68" s="5"/>
      <c r="F68" s="6">
        <v>44853</v>
      </c>
      <c r="G68" s="33">
        <v>44860</v>
      </c>
      <c r="H68" s="6">
        <v>44859</v>
      </c>
      <c r="I68" s="20">
        <f t="shared" ca="1" si="1"/>
        <v>4</v>
      </c>
      <c r="J68" s="20">
        <f t="shared" ca="1" si="2"/>
        <v>6</v>
      </c>
      <c r="K68" s="6"/>
      <c r="L68" s="28"/>
      <c r="M68" s="83"/>
      <c r="N68" s="24" t="s">
        <v>203</v>
      </c>
      <c r="O68" s="242" t="str">
        <f t="shared" ref="O68:O99" ca="1" si="6">IF(AND(C68&lt;&gt;"A",A68&lt;&gt;"xxxx"),IF(G68=TODAY(),"DUE TODAY",IF(G68&lt;TODAY(),"OVERDUE","")),"")</f>
        <v/>
      </c>
      <c r="P68" s="243"/>
    </row>
    <row r="69" spans="1:16" ht="135">
      <c r="A69" s="34" t="s">
        <v>204</v>
      </c>
      <c r="B69" s="30" t="str">
        <f t="shared" si="5"/>
        <v>N:\2019\19032.BD - Century City JMB Tower\CA\RFI's\0076</v>
      </c>
      <c r="C69" s="4" t="s">
        <v>30</v>
      </c>
      <c r="D69" s="14" t="s">
        <v>205</v>
      </c>
      <c r="E69" s="5"/>
      <c r="F69" s="6">
        <v>44858</v>
      </c>
      <c r="G69" s="6">
        <v>44865</v>
      </c>
      <c r="H69" s="6">
        <v>44865</v>
      </c>
      <c r="I69" s="20">
        <f t="shared" ca="1" si="1"/>
        <v>5</v>
      </c>
      <c r="J69" s="20">
        <f t="shared" ca="1" si="2"/>
        <v>7</v>
      </c>
      <c r="K69" s="6"/>
      <c r="L69" s="28"/>
      <c r="M69" s="83"/>
      <c r="N69" s="29" t="s">
        <v>206</v>
      </c>
      <c r="O69" s="242" t="str">
        <f t="shared" ca="1" si="6"/>
        <v/>
      </c>
      <c r="P69" s="243"/>
    </row>
    <row r="70" spans="1:16" ht="24" customHeight="1">
      <c r="A70" s="34" t="s">
        <v>207</v>
      </c>
      <c r="B70" s="30" t="str">
        <f t="shared" si="5"/>
        <v>N:\2019\19032.BD - Century City JMB Tower\CA\RFI's\0075</v>
      </c>
      <c r="C70" s="4" t="s">
        <v>30</v>
      </c>
      <c r="D70" s="14" t="s">
        <v>208</v>
      </c>
      <c r="E70" s="5"/>
      <c r="F70" s="6">
        <v>44858</v>
      </c>
      <c r="G70" s="6">
        <v>44865</v>
      </c>
      <c r="H70" s="6">
        <v>44861</v>
      </c>
      <c r="I70" s="20">
        <f t="shared" ca="1" si="1"/>
        <v>3</v>
      </c>
      <c r="J70" s="20">
        <f t="shared" ca="1" si="2"/>
        <v>3</v>
      </c>
      <c r="K70" s="6"/>
      <c r="L70" s="28"/>
      <c r="M70" s="83"/>
      <c r="N70" s="24" t="s">
        <v>209</v>
      </c>
      <c r="O70" s="242" t="str">
        <f t="shared" ca="1" si="6"/>
        <v/>
      </c>
      <c r="P70" s="243"/>
    </row>
    <row r="71" spans="1:16" ht="48" customHeight="1">
      <c r="A71" s="13" t="s">
        <v>210</v>
      </c>
      <c r="B71" s="30" t="str">
        <f t="shared" si="5"/>
        <v>N:\2019\19032.BD - Century City JMB Tower\CA\RFI's\0074</v>
      </c>
      <c r="C71" s="4" t="s">
        <v>30</v>
      </c>
      <c r="D71" s="14" t="s">
        <v>211</v>
      </c>
      <c r="E71" s="5"/>
      <c r="F71" s="6">
        <v>44858</v>
      </c>
      <c r="G71" s="6">
        <v>44865</v>
      </c>
      <c r="H71" s="6">
        <v>44865</v>
      </c>
      <c r="I71" s="20">
        <f t="shared" ca="1" si="1"/>
        <v>5</v>
      </c>
      <c r="J71" s="20">
        <f t="shared" ca="1" si="2"/>
        <v>7</v>
      </c>
      <c r="K71" s="6"/>
      <c r="L71" s="28"/>
      <c r="M71" s="83"/>
      <c r="N71" s="29" t="s">
        <v>212</v>
      </c>
      <c r="O71" s="242" t="str">
        <f t="shared" ca="1" si="6"/>
        <v/>
      </c>
      <c r="P71" s="243"/>
    </row>
    <row r="72" spans="1:16" ht="24" customHeight="1">
      <c r="A72" s="13" t="s">
        <v>213</v>
      </c>
      <c r="B72" s="30" t="str">
        <f t="shared" si="5"/>
        <v>N:\2019\19032.BD - Century City JMB Tower\CA\RFI's\0073</v>
      </c>
      <c r="C72" s="4" t="s">
        <v>30</v>
      </c>
      <c r="D72" s="14" t="s">
        <v>214</v>
      </c>
      <c r="E72" s="5"/>
      <c r="F72" s="6">
        <v>44858</v>
      </c>
      <c r="G72" s="6">
        <v>44865</v>
      </c>
      <c r="H72" s="6">
        <v>44859</v>
      </c>
      <c r="I72" s="20">
        <f t="shared" ca="1" si="1"/>
        <v>1</v>
      </c>
      <c r="J72" s="20">
        <f t="shared" ca="1" si="2"/>
        <v>1</v>
      </c>
      <c r="K72" s="6"/>
      <c r="L72" s="28"/>
      <c r="M72" s="83"/>
      <c r="N72" s="24" t="s">
        <v>215</v>
      </c>
      <c r="O72" s="242" t="str">
        <f t="shared" ca="1" si="6"/>
        <v/>
      </c>
      <c r="P72" s="243"/>
    </row>
    <row r="73" spans="1:16" ht="33.75">
      <c r="A73" s="13" t="s">
        <v>216</v>
      </c>
      <c r="B73" s="30" t="str">
        <f t="shared" si="5"/>
        <v>N:\2019\19032.BD - Century City JMB Tower\CA\RFI's\0072</v>
      </c>
      <c r="C73" s="4" t="s">
        <v>30</v>
      </c>
      <c r="D73" s="14" t="s">
        <v>217</v>
      </c>
      <c r="E73" s="5"/>
      <c r="F73" s="6">
        <v>44858</v>
      </c>
      <c r="G73" s="6">
        <v>44865</v>
      </c>
      <c r="H73" s="6">
        <v>44861</v>
      </c>
      <c r="I73" s="20">
        <f t="shared" ca="1" si="1"/>
        <v>3</v>
      </c>
      <c r="J73" s="20">
        <f t="shared" ca="1" si="2"/>
        <v>3</v>
      </c>
      <c r="K73" s="6"/>
      <c r="L73" s="28"/>
      <c r="M73" s="83"/>
      <c r="N73" s="24" t="s">
        <v>218</v>
      </c>
      <c r="O73" s="242" t="str">
        <f t="shared" ca="1" si="6"/>
        <v/>
      </c>
      <c r="P73" s="243"/>
    </row>
    <row r="74" spans="1:16" ht="108" customHeight="1">
      <c r="A74" s="13" t="s">
        <v>219</v>
      </c>
      <c r="B74" s="30" t="str">
        <f t="shared" si="5"/>
        <v>N:\2019\19032.BD - Century City JMB Tower\CA\RFI's\0085</v>
      </c>
      <c r="C74" s="4" t="s">
        <v>30</v>
      </c>
      <c r="D74" s="14" t="s">
        <v>220</v>
      </c>
      <c r="E74" s="5"/>
      <c r="F74" s="6">
        <v>44859</v>
      </c>
      <c r="G74" s="6">
        <v>44867</v>
      </c>
      <c r="H74" s="6">
        <v>44865</v>
      </c>
      <c r="I74" s="20">
        <f t="shared" ca="1" si="1"/>
        <v>4</v>
      </c>
      <c r="J74" s="20">
        <f t="shared" ca="1" si="2"/>
        <v>6</v>
      </c>
      <c r="K74" s="6"/>
      <c r="L74" s="28"/>
      <c r="M74" s="83"/>
      <c r="N74" s="24" t="s">
        <v>221</v>
      </c>
      <c r="O74" s="242" t="str">
        <f t="shared" ca="1" si="6"/>
        <v/>
      </c>
      <c r="P74" s="243"/>
    </row>
    <row r="75" spans="1:16" ht="36" customHeight="1">
      <c r="A75" s="13" t="s">
        <v>222</v>
      </c>
      <c r="B75" s="30" t="str">
        <f t="shared" si="5"/>
        <v>N:\2019\19032.BD - Century City JMB Tower\CA\RFI's\0084</v>
      </c>
      <c r="C75" s="4" t="s">
        <v>30</v>
      </c>
      <c r="D75" s="14" t="s">
        <v>223</v>
      </c>
      <c r="E75" s="5"/>
      <c r="F75" s="6">
        <v>44859</v>
      </c>
      <c r="G75" s="6">
        <v>44867</v>
      </c>
      <c r="H75" s="6">
        <v>44865</v>
      </c>
      <c r="I75" s="20">
        <f t="shared" ca="1" si="1"/>
        <v>4</v>
      </c>
      <c r="J75" s="20">
        <f t="shared" ca="1" si="2"/>
        <v>6</v>
      </c>
      <c r="K75" s="6"/>
      <c r="L75" s="28"/>
      <c r="M75" s="83"/>
      <c r="N75" s="24" t="s">
        <v>224</v>
      </c>
      <c r="O75" s="242" t="str">
        <f t="shared" ca="1" si="6"/>
        <v/>
      </c>
      <c r="P75" s="243"/>
    </row>
    <row r="76" spans="1:16" ht="36" customHeight="1">
      <c r="A76" s="13" t="s">
        <v>225</v>
      </c>
      <c r="B76" s="30" t="str">
        <f t="shared" ref="B76:B107" si="7">HYPERLINK($D$5&amp;"\"&amp;$A76)</f>
        <v>N:\2019\19032.BD - Century City JMB Tower\CA\RFI's\0083</v>
      </c>
      <c r="C76" s="4" t="s">
        <v>30</v>
      </c>
      <c r="D76" s="14" t="s">
        <v>226</v>
      </c>
      <c r="E76" s="5"/>
      <c r="F76" s="6">
        <v>44859</v>
      </c>
      <c r="G76" s="6">
        <v>44867</v>
      </c>
      <c r="H76" s="6">
        <v>44861</v>
      </c>
      <c r="I76" s="20">
        <f t="shared" ref="I76:I139" ca="1" si="8">IF(H76="",NETWORKDAYS(F76,TODAY()),NETWORKDAYS(F76,H76))-1</f>
        <v>2</v>
      </c>
      <c r="J76" s="20">
        <f t="shared" ref="J76:J139" ca="1" si="9">IF(H76="",TODAY()-F76,H76-F76)</f>
        <v>2</v>
      </c>
      <c r="K76" s="6"/>
      <c r="L76" s="28"/>
      <c r="M76" s="83"/>
      <c r="N76" s="24" t="s">
        <v>227</v>
      </c>
      <c r="O76" s="242" t="str">
        <f t="shared" ca="1" si="6"/>
        <v/>
      </c>
      <c r="P76" s="243"/>
    </row>
    <row r="77" spans="1:16" ht="24" customHeight="1">
      <c r="A77" s="13" t="s">
        <v>228</v>
      </c>
      <c r="B77" s="30" t="str">
        <f t="shared" si="7"/>
        <v>N:\2019\19032.BD - Century City JMB Tower\CA\RFI's\0082</v>
      </c>
      <c r="C77" s="4" t="s">
        <v>30</v>
      </c>
      <c r="D77" s="14" t="s">
        <v>229</v>
      </c>
      <c r="E77" s="5"/>
      <c r="F77" s="6">
        <v>44859</v>
      </c>
      <c r="G77" s="6">
        <v>44867</v>
      </c>
      <c r="H77" s="6">
        <v>44861</v>
      </c>
      <c r="I77" s="20">
        <f t="shared" ca="1" si="8"/>
        <v>2</v>
      </c>
      <c r="J77" s="20">
        <f t="shared" ca="1" si="9"/>
        <v>2</v>
      </c>
      <c r="K77" s="6"/>
      <c r="L77" s="28"/>
      <c r="M77" s="83"/>
      <c r="N77" s="24" t="s">
        <v>230</v>
      </c>
      <c r="O77" s="242" t="str">
        <f t="shared" ca="1" si="6"/>
        <v/>
      </c>
      <c r="P77" s="243"/>
    </row>
    <row r="78" spans="1:16" ht="36" customHeight="1">
      <c r="A78" s="34" t="s">
        <v>231</v>
      </c>
      <c r="B78" s="30" t="str">
        <f t="shared" si="7"/>
        <v>N:\2019\19032.BD - Century City JMB Tower\CA\RFI's\0081</v>
      </c>
      <c r="C78" s="4" t="s">
        <v>30</v>
      </c>
      <c r="D78" s="14" t="s">
        <v>232</v>
      </c>
      <c r="E78" s="5"/>
      <c r="F78" s="6">
        <v>44859</v>
      </c>
      <c r="G78" s="6">
        <v>44867</v>
      </c>
      <c r="H78" s="6">
        <v>44865</v>
      </c>
      <c r="I78" s="20">
        <f t="shared" ca="1" si="8"/>
        <v>4</v>
      </c>
      <c r="J78" s="20">
        <f t="shared" ca="1" si="9"/>
        <v>6</v>
      </c>
      <c r="K78" s="6"/>
      <c r="L78" s="28"/>
      <c r="M78" s="83"/>
      <c r="N78" s="24" t="s">
        <v>233</v>
      </c>
      <c r="O78" s="242" t="str">
        <f t="shared" ca="1" si="6"/>
        <v/>
      </c>
      <c r="P78" s="243"/>
    </row>
    <row r="79" spans="1:16" ht="72" customHeight="1">
      <c r="A79" s="34" t="s">
        <v>234</v>
      </c>
      <c r="B79" s="30" t="str">
        <f t="shared" si="7"/>
        <v>N:\2019\19032.BD - Century City JMB Tower\CA\RFI's\0080</v>
      </c>
      <c r="C79" s="4" t="s">
        <v>30</v>
      </c>
      <c r="D79" s="14" t="s">
        <v>104</v>
      </c>
      <c r="E79" s="5"/>
      <c r="F79" s="6">
        <v>44859</v>
      </c>
      <c r="G79" s="6">
        <v>44867</v>
      </c>
      <c r="H79" s="6">
        <v>44861</v>
      </c>
      <c r="I79" s="20">
        <f t="shared" ca="1" si="8"/>
        <v>2</v>
      </c>
      <c r="J79" s="20">
        <f t="shared" ca="1" si="9"/>
        <v>2</v>
      </c>
      <c r="K79" s="6"/>
      <c r="L79" s="28"/>
      <c r="M79" s="83"/>
      <c r="N79" s="24" t="s">
        <v>235</v>
      </c>
      <c r="O79" s="242" t="str">
        <f t="shared" ca="1" si="6"/>
        <v/>
      </c>
      <c r="P79" s="243"/>
    </row>
    <row r="80" spans="1:16" ht="96" customHeight="1">
      <c r="A80" s="31" t="s">
        <v>236</v>
      </c>
      <c r="B80" s="30" t="str">
        <f t="shared" si="7"/>
        <v>N:\2019\19032.BD - Century City JMB Tower\CA\RFI's\0088</v>
      </c>
      <c r="C80" s="4" t="s">
        <v>30</v>
      </c>
      <c r="D80" s="14" t="s">
        <v>237</v>
      </c>
      <c r="E80" s="5"/>
      <c r="F80" s="6">
        <v>44865</v>
      </c>
      <c r="G80" s="6">
        <v>44872</v>
      </c>
      <c r="H80" s="6">
        <v>44872</v>
      </c>
      <c r="I80" s="20">
        <f t="shared" ca="1" si="8"/>
        <v>5</v>
      </c>
      <c r="J80" s="20">
        <f t="shared" ca="1" si="9"/>
        <v>7</v>
      </c>
      <c r="K80" s="6"/>
      <c r="L80" s="28"/>
      <c r="M80" s="83"/>
      <c r="N80" s="24" t="s">
        <v>238</v>
      </c>
      <c r="O80" s="242" t="str">
        <f t="shared" ca="1" si="6"/>
        <v/>
      </c>
      <c r="P80" s="243"/>
    </row>
    <row r="81" spans="1:16" ht="48" customHeight="1">
      <c r="A81" s="32" t="s">
        <v>239</v>
      </c>
      <c r="B81" s="30" t="str">
        <f t="shared" si="7"/>
        <v>N:\2019\19032.BD - Century City JMB Tower\CA\RFI's\0087</v>
      </c>
      <c r="C81" s="4" t="s">
        <v>30</v>
      </c>
      <c r="D81" s="14" t="s">
        <v>240</v>
      </c>
      <c r="E81" s="5"/>
      <c r="F81" s="6">
        <v>44865</v>
      </c>
      <c r="G81" s="6">
        <v>44872</v>
      </c>
      <c r="H81" s="6">
        <v>44870</v>
      </c>
      <c r="I81" s="20">
        <f t="shared" ca="1" si="8"/>
        <v>4</v>
      </c>
      <c r="J81" s="20">
        <f t="shared" ca="1" si="9"/>
        <v>5</v>
      </c>
      <c r="K81" s="6"/>
      <c r="L81" s="28"/>
      <c r="M81" s="83"/>
      <c r="N81" s="24" t="s">
        <v>241</v>
      </c>
      <c r="O81" s="242" t="str">
        <f t="shared" ca="1" si="6"/>
        <v/>
      </c>
      <c r="P81" s="243"/>
    </row>
    <row r="82" spans="1:16" ht="84" customHeight="1">
      <c r="A82" s="31" t="s">
        <v>242</v>
      </c>
      <c r="B82" s="30" t="str">
        <f t="shared" si="7"/>
        <v>N:\2019\19032.BD - Century City JMB Tower\CA\RFI's\0086</v>
      </c>
      <c r="C82" s="4" t="s">
        <v>30</v>
      </c>
      <c r="D82" s="14" t="s">
        <v>243</v>
      </c>
      <c r="E82" s="5"/>
      <c r="F82" s="6">
        <v>44865</v>
      </c>
      <c r="G82" s="6">
        <v>44872</v>
      </c>
      <c r="H82" s="6">
        <v>44872</v>
      </c>
      <c r="I82" s="20">
        <f t="shared" ca="1" si="8"/>
        <v>5</v>
      </c>
      <c r="J82" s="20">
        <f t="shared" ca="1" si="9"/>
        <v>7</v>
      </c>
      <c r="K82" s="6"/>
      <c r="L82" s="28"/>
      <c r="M82" s="83"/>
      <c r="N82" s="24" t="s">
        <v>244</v>
      </c>
      <c r="O82" s="242" t="str">
        <f t="shared" ca="1" si="6"/>
        <v/>
      </c>
      <c r="P82" s="243"/>
    </row>
    <row r="83" spans="1:16" ht="24" customHeight="1">
      <c r="A83" s="32" t="s">
        <v>245</v>
      </c>
      <c r="B83" s="30" t="str">
        <f t="shared" si="7"/>
        <v>N:\2019\19032.BD - Century City JMB Tower\CA\RFI's\0019.1</v>
      </c>
      <c r="C83" s="4" t="s">
        <v>30</v>
      </c>
      <c r="D83" s="14" t="s">
        <v>246</v>
      </c>
      <c r="E83" s="5"/>
      <c r="F83" s="6">
        <v>44865</v>
      </c>
      <c r="G83" s="6">
        <v>44872</v>
      </c>
      <c r="H83" s="6">
        <v>44872</v>
      </c>
      <c r="I83" s="20">
        <f t="shared" ca="1" si="8"/>
        <v>5</v>
      </c>
      <c r="J83" s="20">
        <f t="shared" ca="1" si="9"/>
        <v>7</v>
      </c>
      <c r="K83" s="6"/>
      <c r="L83" s="28" t="s">
        <v>247</v>
      </c>
      <c r="M83" s="83"/>
      <c r="N83" s="29" t="s">
        <v>248</v>
      </c>
      <c r="O83" s="242" t="str">
        <f t="shared" ca="1" si="6"/>
        <v/>
      </c>
      <c r="P83" s="243"/>
    </row>
    <row r="84" spans="1:16" ht="36" customHeight="1">
      <c r="A84" s="31" t="s">
        <v>249</v>
      </c>
      <c r="B84" s="30" t="str">
        <f t="shared" si="7"/>
        <v>N:\2019\19032.BD - Century City JMB Tower\CA\RFI's\0093</v>
      </c>
      <c r="C84" s="4" t="s">
        <v>30</v>
      </c>
      <c r="D84" s="14" t="s">
        <v>250</v>
      </c>
      <c r="E84" s="5"/>
      <c r="F84" s="6">
        <v>44866</v>
      </c>
      <c r="G84" s="6">
        <v>44873</v>
      </c>
      <c r="H84" s="6">
        <v>44874</v>
      </c>
      <c r="I84" s="20">
        <f t="shared" ca="1" si="8"/>
        <v>6</v>
      </c>
      <c r="J84" s="20">
        <f t="shared" ca="1" si="9"/>
        <v>8</v>
      </c>
      <c r="K84" s="6"/>
      <c r="L84" s="28"/>
      <c r="M84" s="83"/>
      <c r="N84" s="24" t="s">
        <v>251</v>
      </c>
      <c r="O84" s="242" t="str">
        <f t="shared" ca="1" si="6"/>
        <v/>
      </c>
      <c r="P84" s="243"/>
    </row>
    <row r="85" spans="1:16" ht="24" customHeight="1">
      <c r="A85" s="31" t="s">
        <v>252</v>
      </c>
      <c r="B85" s="30" t="str">
        <f t="shared" si="7"/>
        <v>N:\2019\19032.BD - Century City JMB Tower\CA\RFI's\0092</v>
      </c>
      <c r="C85" s="4" t="s">
        <v>30</v>
      </c>
      <c r="D85" s="14" t="s">
        <v>253</v>
      </c>
      <c r="E85" s="5"/>
      <c r="F85" s="6">
        <v>44866</v>
      </c>
      <c r="G85" s="6">
        <v>44873</v>
      </c>
      <c r="H85" s="6">
        <v>44874</v>
      </c>
      <c r="I85" s="20">
        <f t="shared" ca="1" si="8"/>
        <v>6</v>
      </c>
      <c r="J85" s="20">
        <f t="shared" ca="1" si="9"/>
        <v>8</v>
      </c>
      <c r="K85" s="6"/>
      <c r="L85" s="28"/>
      <c r="M85" s="83"/>
      <c r="N85" s="24" t="s">
        <v>254</v>
      </c>
      <c r="O85" s="242" t="str">
        <f t="shared" ca="1" si="6"/>
        <v/>
      </c>
      <c r="P85" s="243"/>
    </row>
    <row r="86" spans="1:16" ht="48" customHeight="1">
      <c r="A86" s="31" t="s">
        <v>255</v>
      </c>
      <c r="B86" s="30" t="str">
        <f t="shared" si="7"/>
        <v>N:\2019\19032.BD - Century City JMB Tower\CA\RFI's\0091</v>
      </c>
      <c r="C86" s="4" t="s">
        <v>30</v>
      </c>
      <c r="D86" s="14" t="s">
        <v>256</v>
      </c>
      <c r="E86" s="5"/>
      <c r="F86" s="6">
        <v>44866</v>
      </c>
      <c r="G86" s="6">
        <v>44873</v>
      </c>
      <c r="H86" s="6">
        <v>44874</v>
      </c>
      <c r="I86" s="20">
        <f t="shared" ca="1" si="8"/>
        <v>6</v>
      </c>
      <c r="J86" s="20">
        <f t="shared" ca="1" si="9"/>
        <v>8</v>
      </c>
      <c r="K86" s="6"/>
      <c r="L86" s="28"/>
      <c r="M86" s="83"/>
      <c r="N86" s="24" t="s">
        <v>257</v>
      </c>
      <c r="O86" s="242" t="str">
        <f t="shared" ca="1" si="6"/>
        <v/>
      </c>
      <c r="P86" s="243"/>
    </row>
    <row r="87" spans="1:16" ht="48" customHeight="1">
      <c r="A87" s="31" t="s">
        <v>258</v>
      </c>
      <c r="B87" s="30" t="str">
        <f t="shared" si="7"/>
        <v>N:\2019\19032.BD - Century City JMB Tower\CA\RFI's\0090</v>
      </c>
      <c r="C87" s="4" t="s">
        <v>30</v>
      </c>
      <c r="D87" s="14" t="s">
        <v>259</v>
      </c>
      <c r="E87" s="5"/>
      <c r="F87" s="6">
        <v>44866</v>
      </c>
      <c r="G87" s="6">
        <v>44873</v>
      </c>
      <c r="H87" s="6">
        <v>44873</v>
      </c>
      <c r="I87" s="20">
        <f t="shared" ca="1" si="8"/>
        <v>5</v>
      </c>
      <c r="J87" s="20">
        <f t="shared" ca="1" si="9"/>
        <v>7</v>
      </c>
      <c r="K87" s="6"/>
      <c r="L87" s="28" t="s">
        <v>260</v>
      </c>
      <c r="M87" s="83"/>
      <c r="N87" s="24" t="s">
        <v>261</v>
      </c>
      <c r="O87" s="242" t="str">
        <f t="shared" ca="1" si="6"/>
        <v/>
      </c>
      <c r="P87" s="243"/>
    </row>
    <row r="88" spans="1:16" ht="84" customHeight="1">
      <c r="A88" s="31" t="s">
        <v>262</v>
      </c>
      <c r="B88" s="30" t="str">
        <f t="shared" si="7"/>
        <v>N:\2019\19032.BD - Century City JMB Tower\CA\RFI's\0089</v>
      </c>
      <c r="C88" s="4" t="s">
        <v>30</v>
      </c>
      <c r="D88" s="14" t="s">
        <v>263</v>
      </c>
      <c r="E88" s="5"/>
      <c r="F88" s="6">
        <v>44866</v>
      </c>
      <c r="G88" s="6">
        <v>44873</v>
      </c>
      <c r="H88" s="6">
        <v>44873</v>
      </c>
      <c r="I88" s="20">
        <f t="shared" ca="1" si="8"/>
        <v>5</v>
      </c>
      <c r="J88" s="20">
        <f t="shared" ca="1" si="9"/>
        <v>7</v>
      </c>
      <c r="K88" s="6"/>
      <c r="L88" s="28"/>
      <c r="M88" s="83"/>
      <c r="N88" s="24" t="s">
        <v>264</v>
      </c>
      <c r="O88" s="242" t="str">
        <f t="shared" ca="1" si="6"/>
        <v/>
      </c>
      <c r="P88" s="243"/>
    </row>
    <row r="89" spans="1:16" ht="60" customHeight="1">
      <c r="A89" s="31" t="s">
        <v>265</v>
      </c>
      <c r="B89" s="30" t="str">
        <f t="shared" si="7"/>
        <v>N:\2019\19032.BD - Century City JMB Tower\CA\RFI's\0095</v>
      </c>
      <c r="C89" s="4" t="s">
        <v>30</v>
      </c>
      <c r="D89" s="14" t="s">
        <v>266</v>
      </c>
      <c r="E89" s="5"/>
      <c r="F89" s="6">
        <v>44867</v>
      </c>
      <c r="G89" s="6">
        <v>44874</v>
      </c>
      <c r="H89" s="6">
        <v>44874</v>
      </c>
      <c r="I89" s="20">
        <f t="shared" ca="1" si="8"/>
        <v>5</v>
      </c>
      <c r="J89" s="20">
        <f t="shared" ca="1" si="9"/>
        <v>7</v>
      </c>
      <c r="K89" s="6"/>
      <c r="L89" s="28"/>
      <c r="M89" s="83"/>
      <c r="N89" s="24" t="s">
        <v>267</v>
      </c>
      <c r="O89" s="242" t="str">
        <f t="shared" ca="1" si="6"/>
        <v/>
      </c>
      <c r="P89" s="243"/>
    </row>
    <row r="90" spans="1:16" ht="24" customHeight="1">
      <c r="A90" s="31" t="s">
        <v>268</v>
      </c>
      <c r="B90" s="30" t="str">
        <f t="shared" si="7"/>
        <v>N:\2019\19032.BD - Century City JMB Tower\CA\RFI's\0094</v>
      </c>
      <c r="C90" s="4" t="s">
        <v>30</v>
      </c>
      <c r="D90" s="14" t="s">
        <v>269</v>
      </c>
      <c r="E90" s="5"/>
      <c r="F90" s="6">
        <v>44867</v>
      </c>
      <c r="G90" s="6">
        <v>44874</v>
      </c>
      <c r="H90" s="6">
        <v>44872</v>
      </c>
      <c r="I90" s="20">
        <f t="shared" ca="1" si="8"/>
        <v>3</v>
      </c>
      <c r="J90" s="20">
        <f t="shared" ca="1" si="9"/>
        <v>5</v>
      </c>
      <c r="K90" s="6"/>
      <c r="L90" s="28"/>
      <c r="M90" s="83"/>
      <c r="N90" s="24" t="s">
        <v>270</v>
      </c>
      <c r="O90" s="242" t="str">
        <f t="shared" ca="1" si="6"/>
        <v/>
      </c>
      <c r="P90" s="243"/>
    </row>
    <row r="91" spans="1:16" ht="67.5">
      <c r="A91" s="31" t="s">
        <v>271</v>
      </c>
      <c r="B91" s="30" t="str">
        <f t="shared" si="7"/>
        <v>N:\2019\19032.BD - Century City JMB Tower\CA\RFI's\0097</v>
      </c>
      <c r="C91" s="4" t="s">
        <v>30</v>
      </c>
      <c r="D91" s="14" t="s">
        <v>272</v>
      </c>
      <c r="E91" s="5"/>
      <c r="F91" s="6">
        <v>44869</v>
      </c>
      <c r="G91" s="6">
        <v>44876</v>
      </c>
      <c r="H91" s="6">
        <v>44880</v>
      </c>
      <c r="I91" s="20">
        <f t="shared" ca="1" si="8"/>
        <v>7</v>
      </c>
      <c r="J91" s="20">
        <f t="shared" ca="1" si="9"/>
        <v>11</v>
      </c>
      <c r="K91" s="6"/>
      <c r="L91" s="28"/>
      <c r="M91" s="83"/>
      <c r="N91" s="29" t="s">
        <v>273</v>
      </c>
      <c r="O91" s="242" t="str">
        <f t="shared" ca="1" si="6"/>
        <v/>
      </c>
      <c r="P91" s="243"/>
    </row>
    <row r="92" spans="1:16" ht="48" customHeight="1">
      <c r="A92" s="31" t="s">
        <v>274</v>
      </c>
      <c r="B92" s="30" t="str">
        <f t="shared" si="7"/>
        <v>N:\2019\19032.BD - Century City JMB Tower\CA\RFI's\0106</v>
      </c>
      <c r="C92" s="4" t="s">
        <v>30</v>
      </c>
      <c r="D92" s="14" t="s">
        <v>275</v>
      </c>
      <c r="E92" s="5"/>
      <c r="F92" s="6">
        <v>44872</v>
      </c>
      <c r="G92" s="6">
        <v>44880</v>
      </c>
      <c r="H92" s="6">
        <v>44873</v>
      </c>
      <c r="I92" s="20">
        <f t="shared" ca="1" si="8"/>
        <v>1</v>
      </c>
      <c r="J92" s="20">
        <f t="shared" ca="1" si="9"/>
        <v>1</v>
      </c>
      <c r="K92" s="6"/>
      <c r="L92" s="28"/>
      <c r="M92" s="83"/>
      <c r="N92" s="24" t="s">
        <v>276</v>
      </c>
      <c r="O92" s="242" t="str">
        <f t="shared" ca="1" si="6"/>
        <v/>
      </c>
      <c r="P92" s="243"/>
    </row>
    <row r="93" spans="1:16" ht="48" customHeight="1">
      <c r="A93" s="31" t="s">
        <v>277</v>
      </c>
      <c r="B93" s="30" t="str">
        <f t="shared" si="7"/>
        <v>N:\2019\19032.BD - Century City JMB Tower\CA\RFI's\0105</v>
      </c>
      <c r="C93" s="4" t="s">
        <v>30</v>
      </c>
      <c r="D93" s="14" t="s">
        <v>278</v>
      </c>
      <c r="E93" s="5"/>
      <c r="F93" s="6">
        <v>44872</v>
      </c>
      <c r="G93" s="6">
        <v>44880</v>
      </c>
      <c r="H93" s="6">
        <v>44881</v>
      </c>
      <c r="I93" s="20">
        <f t="shared" ca="1" si="8"/>
        <v>7</v>
      </c>
      <c r="J93" s="20">
        <f t="shared" ca="1" si="9"/>
        <v>9</v>
      </c>
      <c r="K93" s="6"/>
      <c r="L93" s="28"/>
      <c r="M93" s="83"/>
      <c r="N93" s="24" t="s">
        <v>279</v>
      </c>
      <c r="O93" s="242" t="str">
        <f t="shared" ca="1" si="6"/>
        <v/>
      </c>
      <c r="P93" s="243"/>
    </row>
    <row r="94" spans="1:16" ht="72" customHeight="1">
      <c r="A94" s="31" t="s">
        <v>280</v>
      </c>
      <c r="B94" s="30" t="str">
        <f t="shared" si="7"/>
        <v>N:\2019\19032.BD - Century City JMB Tower\CA\RFI's\0104</v>
      </c>
      <c r="C94" s="4" t="s">
        <v>30</v>
      </c>
      <c r="D94" s="14" t="s">
        <v>281</v>
      </c>
      <c r="E94" s="5"/>
      <c r="F94" s="6">
        <v>44872</v>
      </c>
      <c r="G94" s="6">
        <v>44879</v>
      </c>
      <c r="H94" s="6">
        <v>44873</v>
      </c>
      <c r="I94" s="20">
        <f t="shared" ca="1" si="8"/>
        <v>1</v>
      </c>
      <c r="J94" s="20">
        <f t="shared" ca="1" si="9"/>
        <v>1</v>
      </c>
      <c r="K94" s="6"/>
      <c r="L94" s="28"/>
      <c r="M94" s="83"/>
      <c r="N94" s="24" t="s">
        <v>282</v>
      </c>
      <c r="O94" s="242" t="str">
        <f t="shared" ca="1" si="6"/>
        <v/>
      </c>
      <c r="P94" s="243"/>
    </row>
    <row r="95" spans="1:16" ht="96" customHeight="1">
      <c r="A95" s="31" t="s">
        <v>283</v>
      </c>
      <c r="B95" s="30" t="str">
        <f t="shared" si="7"/>
        <v>N:\2019\19032.BD - Century City JMB Tower\CA\RFI's\0100</v>
      </c>
      <c r="C95" s="4" t="s">
        <v>30</v>
      </c>
      <c r="D95" s="14" t="s">
        <v>284</v>
      </c>
      <c r="E95" s="5"/>
      <c r="F95" s="6">
        <v>44872</v>
      </c>
      <c r="G95" s="6">
        <v>44879</v>
      </c>
      <c r="H95" s="6">
        <v>44872</v>
      </c>
      <c r="I95" s="20">
        <f t="shared" ca="1" si="8"/>
        <v>0</v>
      </c>
      <c r="J95" s="20">
        <f t="shared" ca="1" si="9"/>
        <v>0</v>
      </c>
      <c r="K95" s="6"/>
      <c r="L95" s="28"/>
      <c r="M95" s="83"/>
      <c r="N95" s="24" t="s">
        <v>285</v>
      </c>
      <c r="O95" s="242" t="str">
        <f t="shared" ca="1" si="6"/>
        <v/>
      </c>
      <c r="P95" s="243"/>
    </row>
    <row r="96" spans="1:16" ht="72" customHeight="1">
      <c r="A96" s="31" t="s">
        <v>286</v>
      </c>
      <c r="B96" s="30" t="str">
        <f t="shared" si="7"/>
        <v>N:\2019\19032.BD - Century City JMB Tower\CA\RFI's\0099</v>
      </c>
      <c r="C96" s="4" t="s">
        <v>30</v>
      </c>
      <c r="D96" s="14" t="s">
        <v>287</v>
      </c>
      <c r="E96" s="5"/>
      <c r="F96" s="6">
        <v>44872</v>
      </c>
      <c r="G96" s="6">
        <v>44879</v>
      </c>
      <c r="H96" s="6">
        <v>44879</v>
      </c>
      <c r="I96" s="20">
        <f t="shared" ca="1" si="8"/>
        <v>5</v>
      </c>
      <c r="J96" s="20">
        <f t="shared" ca="1" si="9"/>
        <v>7</v>
      </c>
      <c r="K96" s="6"/>
      <c r="L96" s="28"/>
      <c r="M96" s="83"/>
      <c r="N96" s="24" t="s">
        <v>288</v>
      </c>
      <c r="O96" s="242" t="str">
        <f t="shared" ca="1" si="6"/>
        <v/>
      </c>
      <c r="P96" s="243"/>
    </row>
    <row r="97" spans="1:16" ht="24" customHeight="1">
      <c r="A97" s="31" t="s">
        <v>289</v>
      </c>
      <c r="B97" s="30" t="str">
        <f t="shared" si="7"/>
        <v>N:\2019\19032.BD - Century City JMB Tower\CA\RFI's\0098</v>
      </c>
      <c r="C97" s="4" t="s">
        <v>30</v>
      </c>
      <c r="D97" s="14" t="s">
        <v>290</v>
      </c>
      <c r="E97" s="5"/>
      <c r="F97" s="6">
        <v>44872</v>
      </c>
      <c r="G97" s="6">
        <v>44879</v>
      </c>
      <c r="H97" s="6">
        <v>44879</v>
      </c>
      <c r="I97" s="20">
        <f t="shared" ca="1" si="8"/>
        <v>5</v>
      </c>
      <c r="J97" s="20">
        <f t="shared" ca="1" si="9"/>
        <v>7</v>
      </c>
      <c r="K97" s="6"/>
      <c r="L97" s="28"/>
      <c r="M97" s="83"/>
      <c r="N97" s="24" t="s">
        <v>291</v>
      </c>
      <c r="O97" s="242" t="str">
        <f t="shared" ca="1" si="6"/>
        <v/>
      </c>
      <c r="P97" s="243"/>
    </row>
    <row r="98" spans="1:16" ht="15" customHeight="1">
      <c r="A98" s="31" t="s">
        <v>292</v>
      </c>
      <c r="B98" s="30" t="str">
        <f t="shared" si="7"/>
        <v>N:\2019\19032.BD - Century City JMB Tower\CA\RFI's\0107</v>
      </c>
      <c r="C98" s="4" t="s">
        <v>30</v>
      </c>
      <c r="D98" s="14" t="s">
        <v>293</v>
      </c>
      <c r="E98" s="5"/>
      <c r="F98" s="6">
        <v>44873</v>
      </c>
      <c r="G98" s="6">
        <v>44880</v>
      </c>
      <c r="H98" s="6">
        <v>44880</v>
      </c>
      <c r="I98" s="20">
        <f t="shared" ca="1" si="8"/>
        <v>5</v>
      </c>
      <c r="J98" s="20">
        <f t="shared" ca="1" si="9"/>
        <v>7</v>
      </c>
      <c r="K98" s="6"/>
      <c r="L98" s="28"/>
      <c r="M98" s="83"/>
      <c r="N98" s="24" t="s">
        <v>294</v>
      </c>
      <c r="O98" s="242" t="str">
        <f t="shared" ca="1" si="6"/>
        <v/>
      </c>
      <c r="P98" s="243"/>
    </row>
    <row r="99" spans="1:16" ht="112.5">
      <c r="A99" s="31" t="s">
        <v>295</v>
      </c>
      <c r="B99" s="30" t="str">
        <f t="shared" si="7"/>
        <v>N:\2019\19032.BD - Century City JMB Tower\CA\RFI's\0112</v>
      </c>
      <c r="C99" s="4" t="s">
        <v>30</v>
      </c>
      <c r="D99" s="14" t="s">
        <v>296</v>
      </c>
      <c r="E99" s="5"/>
      <c r="F99" s="6">
        <v>44874</v>
      </c>
      <c r="G99" s="6">
        <v>44882</v>
      </c>
      <c r="H99" s="6">
        <v>44887</v>
      </c>
      <c r="I99" s="20">
        <f t="shared" ca="1" si="8"/>
        <v>9</v>
      </c>
      <c r="J99" s="20">
        <f t="shared" ca="1" si="9"/>
        <v>13</v>
      </c>
      <c r="K99" s="6"/>
      <c r="L99" s="28"/>
      <c r="M99" s="83"/>
      <c r="N99" s="24" t="s">
        <v>297</v>
      </c>
      <c r="O99" s="242" t="str">
        <f t="shared" ca="1" si="6"/>
        <v/>
      </c>
      <c r="P99" s="243"/>
    </row>
    <row r="100" spans="1:16" ht="15" customHeight="1">
      <c r="A100" s="31" t="s">
        <v>298</v>
      </c>
      <c r="B100" s="30" t="str">
        <f t="shared" si="7"/>
        <v>N:\2019\19032.BD - Century City JMB Tower\CA\RFI's\0111</v>
      </c>
      <c r="C100" s="4" t="s">
        <v>30</v>
      </c>
      <c r="D100" s="14" t="s">
        <v>299</v>
      </c>
      <c r="E100" s="5"/>
      <c r="F100" s="6">
        <v>44874</v>
      </c>
      <c r="G100" s="6">
        <v>44882</v>
      </c>
      <c r="H100" s="6">
        <v>44887</v>
      </c>
      <c r="I100" s="20">
        <f t="shared" ca="1" si="8"/>
        <v>9</v>
      </c>
      <c r="J100" s="20">
        <f t="shared" ca="1" si="9"/>
        <v>13</v>
      </c>
      <c r="K100" s="6"/>
      <c r="L100" s="28"/>
      <c r="M100" s="83"/>
      <c r="N100" s="24" t="s">
        <v>300</v>
      </c>
      <c r="O100" s="242" t="str">
        <f t="shared" ref="O100:O130" ca="1" si="10">IF(AND(C100&lt;&gt;"A",A100&lt;&gt;"xxxx"),IF(G100=TODAY(),"DUE TODAY",IF(G100&lt;TODAY(),"OVERDUE","")),"")</f>
        <v/>
      </c>
      <c r="P100" s="243"/>
    </row>
    <row r="101" spans="1:16" ht="24" customHeight="1">
      <c r="A101" s="31" t="s">
        <v>301</v>
      </c>
      <c r="B101" s="30" t="str">
        <f t="shared" si="7"/>
        <v>N:\2019\19032.BD - Century City JMB Tower\CA\RFI's\0110</v>
      </c>
      <c r="C101" s="4" t="s">
        <v>30</v>
      </c>
      <c r="D101" s="14" t="s">
        <v>302</v>
      </c>
      <c r="E101" s="5"/>
      <c r="F101" s="6">
        <v>44874</v>
      </c>
      <c r="G101" s="6">
        <v>44881</v>
      </c>
      <c r="H101" s="6">
        <v>44886</v>
      </c>
      <c r="I101" s="20">
        <f t="shared" ca="1" si="8"/>
        <v>8</v>
      </c>
      <c r="J101" s="20">
        <f t="shared" ca="1" si="9"/>
        <v>12</v>
      </c>
      <c r="K101" s="6"/>
      <c r="L101" s="28" t="s">
        <v>303</v>
      </c>
      <c r="M101" s="83"/>
      <c r="N101" s="24" t="s">
        <v>304</v>
      </c>
      <c r="O101" s="242" t="str">
        <f t="shared" ca="1" si="10"/>
        <v/>
      </c>
      <c r="P101" s="243"/>
    </row>
    <row r="102" spans="1:16" ht="24" customHeight="1">
      <c r="A102" s="31" t="s">
        <v>305</v>
      </c>
      <c r="B102" s="30" t="str">
        <f t="shared" si="7"/>
        <v>N:\2019\19032.BD - Century City JMB Tower\CA\RFI's\0109</v>
      </c>
      <c r="C102" s="4" t="s">
        <v>30</v>
      </c>
      <c r="D102" s="14" t="s">
        <v>306</v>
      </c>
      <c r="E102" s="5"/>
      <c r="F102" s="6">
        <v>44874</v>
      </c>
      <c r="G102" s="6">
        <v>44881</v>
      </c>
      <c r="H102" s="6">
        <v>44875</v>
      </c>
      <c r="I102" s="20">
        <f t="shared" ca="1" si="8"/>
        <v>1</v>
      </c>
      <c r="J102" s="20">
        <f t="shared" ca="1" si="9"/>
        <v>1</v>
      </c>
      <c r="K102" s="6"/>
      <c r="L102" s="28"/>
      <c r="M102" s="83"/>
      <c r="N102" s="24" t="s">
        <v>307</v>
      </c>
      <c r="O102" s="242" t="str">
        <f t="shared" ca="1" si="10"/>
        <v/>
      </c>
      <c r="P102" s="243"/>
    </row>
    <row r="103" spans="1:16" ht="24" customHeight="1">
      <c r="A103" s="31" t="s">
        <v>308</v>
      </c>
      <c r="B103" s="30" t="str">
        <f t="shared" si="7"/>
        <v>N:\2019\19032.BD - Century City JMB Tower\CA\RFI's\0108</v>
      </c>
      <c r="C103" s="4" t="s">
        <v>30</v>
      </c>
      <c r="D103" s="14" t="s">
        <v>309</v>
      </c>
      <c r="E103" s="5"/>
      <c r="F103" s="6">
        <v>44874</v>
      </c>
      <c r="G103" s="6">
        <v>44881</v>
      </c>
      <c r="H103" s="6">
        <v>44874</v>
      </c>
      <c r="I103" s="20">
        <f t="shared" ca="1" si="8"/>
        <v>0</v>
      </c>
      <c r="J103" s="20">
        <f t="shared" ca="1" si="9"/>
        <v>0</v>
      </c>
      <c r="K103" s="6"/>
      <c r="L103" s="28"/>
      <c r="M103" s="83"/>
      <c r="N103" s="24" t="s">
        <v>310</v>
      </c>
      <c r="O103" s="242" t="str">
        <f t="shared" ca="1" si="10"/>
        <v/>
      </c>
      <c r="P103" s="243"/>
    </row>
    <row r="104" spans="1:16" ht="24" customHeight="1">
      <c r="A104" s="31" t="s">
        <v>311</v>
      </c>
      <c r="B104" s="30" t="str">
        <f t="shared" si="7"/>
        <v>N:\2019\19032.BD - Century City JMB Tower\CA\RFI's\0117</v>
      </c>
      <c r="C104" s="4" t="s">
        <v>30</v>
      </c>
      <c r="D104" s="14" t="s">
        <v>312</v>
      </c>
      <c r="E104" s="5"/>
      <c r="F104" s="6">
        <v>44875</v>
      </c>
      <c r="G104" s="6">
        <v>44882</v>
      </c>
      <c r="H104" s="6">
        <v>44886</v>
      </c>
      <c r="I104" s="20">
        <f t="shared" ca="1" si="8"/>
        <v>7</v>
      </c>
      <c r="J104" s="20">
        <f t="shared" ca="1" si="9"/>
        <v>11</v>
      </c>
      <c r="K104" s="6"/>
      <c r="L104" s="28"/>
      <c r="M104" s="83"/>
      <c r="N104" s="24" t="s">
        <v>313</v>
      </c>
      <c r="O104" s="242" t="str">
        <f t="shared" ca="1" si="10"/>
        <v/>
      </c>
      <c r="P104" s="243"/>
    </row>
    <row r="105" spans="1:16" ht="108" customHeight="1">
      <c r="A105" s="31" t="s">
        <v>314</v>
      </c>
      <c r="B105" s="30" t="str">
        <f t="shared" si="7"/>
        <v>N:\2019\19032.BD - Century City JMB Tower\CA\RFI's\0114</v>
      </c>
      <c r="C105" s="4" t="s">
        <v>30</v>
      </c>
      <c r="D105" s="14" t="s">
        <v>315</v>
      </c>
      <c r="E105" s="5"/>
      <c r="F105" s="6">
        <v>44875</v>
      </c>
      <c r="G105" s="6">
        <v>44882</v>
      </c>
      <c r="H105" s="6">
        <v>44887</v>
      </c>
      <c r="I105" s="20">
        <f t="shared" ca="1" si="8"/>
        <v>8</v>
      </c>
      <c r="J105" s="20">
        <f t="shared" ca="1" si="9"/>
        <v>12</v>
      </c>
      <c r="K105" s="6"/>
      <c r="L105" s="28"/>
      <c r="M105" s="83"/>
      <c r="N105" s="29" t="s">
        <v>316</v>
      </c>
      <c r="O105" s="242" t="str">
        <f t="shared" ca="1" si="10"/>
        <v/>
      </c>
      <c r="P105" s="243"/>
    </row>
    <row r="106" spans="1:16" ht="48" customHeight="1">
      <c r="A106" s="31" t="s">
        <v>317</v>
      </c>
      <c r="B106" s="30" t="str">
        <f t="shared" si="7"/>
        <v>N:\2019\19032.BD - Century City JMB Tower\CA\RFI's\0121</v>
      </c>
      <c r="C106" s="4" t="s">
        <v>30</v>
      </c>
      <c r="D106" s="14" t="s">
        <v>246</v>
      </c>
      <c r="E106" s="5"/>
      <c r="F106" s="6">
        <v>44876</v>
      </c>
      <c r="G106" s="6">
        <v>44883</v>
      </c>
      <c r="H106" s="6">
        <v>44886</v>
      </c>
      <c r="I106" s="20">
        <f t="shared" ca="1" si="8"/>
        <v>6</v>
      </c>
      <c r="J106" s="20">
        <f t="shared" ca="1" si="9"/>
        <v>10</v>
      </c>
      <c r="K106" s="6"/>
      <c r="L106" s="28" t="s">
        <v>318</v>
      </c>
      <c r="M106" s="83"/>
      <c r="N106" s="24" t="s">
        <v>319</v>
      </c>
      <c r="O106" s="242" t="str">
        <f t="shared" ca="1" si="10"/>
        <v/>
      </c>
      <c r="P106" s="243"/>
    </row>
    <row r="107" spans="1:16" ht="48" customHeight="1">
      <c r="A107" s="31" t="s">
        <v>320</v>
      </c>
      <c r="B107" s="30" t="str">
        <f t="shared" si="7"/>
        <v>N:\2019\19032.BD - Century City JMB Tower\CA\RFI's\0120</v>
      </c>
      <c r="C107" s="4" t="s">
        <v>30</v>
      </c>
      <c r="D107" s="14" t="s">
        <v>321</v>
      </c>
      <c r="E107" s="5"/>
      <c r="F107" s="6">
        <v>44876</v>
      </c>
      <c r="G107" s="6">
        <v>44883</v>
      </c>
      <c r="H107" s="6">
        <v>44886</v>
      </c>
      <c r="I107" s="20">
        <f t="shared" ca="1" si="8"/>
        <v>6</v>
      </c>
      <c r="J107" s="20">
        <f t="shared" ca="1" si="9"/>
        <v>10</v>
      </c>
      <c r="K107" s="6"/>
      <c r="L107" s="28"/>
      <c r="M107" s="83"/>
      <c r="N107" s="24" t="s">
        <v>322</v>
      </c>
      <c r="O107" s="242" t="str">
        <f t="shared" ca="1" si="10"/>
        <v/>
      </c>
      <c r="P107" s="243"/>
    </row>
    <row r="108" spans="1:16" ht="96" customHeight="1">
      <c r="A108" s="31" t="s">
        <v>323</v>
      </c>
      <c r="B108" s="30" t="str">
        <f t="shared" ref="B108:B130" si="11">HYPERLINK($D$5&amp;"\"&amp;$A108)</f>
        <v>N:\2019\19032.BD - Century City JMB Tower\CA\RFI's\0119</v>
      </c>
      <c r="C108" s="4" t="s">
        <v>30</v>
      </c>
      <c r="D108" s="14" t="s">
        <v>324</v>
      </c>
      <c r="E108" s="5"/>
      <c r="F108" s="6">
        <v>44876</v>
      </c>
      <c r="G108" s="6">
        <v>44883</v>
      </c>
      <c r="H108" s="6">
        <v>44882</v>
      </c>
      <c r="I108" s="20">
        <f t="shared" ca="1" si="8"/>
        <v>4</v>
      </c>
      <c r="J108" s="20">
        <f t="shared" ca="1" si="9"/>
        <v>6</v>
      </c>
      <c r="K108" s="6"/>
      <c r="L108" s="28"/>
      <c r="M108" s="83"/>
      <c r="N108" s="29" t="s">
        <v>325</v>
      </c>
      <c r="O108" s="242" t="str">
        <f t="shared" ca="1" si="10"/>
        <v/>
      </c>
      <c r="P108" s="243"/>
    </row>
    <row r="109" spans="1:16" ht="72" customHeight="1">
      <c r="A109" s="31" t="s">
        <v>326</v>
      </c>
      <c r="B109" s="30" t="str">
        <f t="shared" si="11"/>
        <v>N:\2019\19032.BD - Century City JMB Tower\CA\RFI's\0118</v>
      </c>
      <c r="C109" s="4" t="s">
        <v>30</v>
      </c>
      <c r="D109" s="14" t="s">
        <v>327</v>
      </c>
      <c r="E109" s="5"/>
      <c r="F109" s="6">
        <v>44876</v>
      </c>
      <c r="G109" s="6">
        <v>44883</v>
      </c>
      <c r="H109" s="6">
        <v>44880</v>
      </c>
      <c r="I109" s="20">
        <f t="shared" ca="1" si="8"/>
        <v>2</v>
      </c>
      <c r="J109" s="20">
        <f t="shared" ca="1" si="9"/>
        <v>4</v>
      </c>
      <c r="K109" s="6"/>
      <c r="L109" s="28"/>
      <c r="M109" s="83"/>
      <c r="N109" s="24" t="s">
        <v>328</v>
      </c>
      <c r="O109" s="242" t="str">
        <f t="shared" ca="1" si="10"/>
        <v/>
      </c>
      <c r="P109" s="243"/>
    </row>
    <row r="110" spans="1:16" ht="48" customHeight="1">
      <c r="A110" s="31" t="s">
        <v>329</v>
      </c>
      <c r="B110" s="30" t="str">
        <f t="shared" si="11"/>
        <v>N:\2019\19032.BD - Century City JMB Tower\CA\RFI's\0130</v>
      </c>
      <c r="C110" s="4" t="s">
        <v>30</v>
      </c>
      <c r="D110" s="14" t="s">
        <v>330</v>
      </c>
      <c r="E110" s="5"/>
      <c r="F110" s="6">
        <v>44879</v>
      </c>
      <c r="G110" s="6">
        <v>44886</v>
      </c>
      <c r="H110" s="6">
        <v>44880</v>
      </c>
      <c r="I110" s="20">
        <f t="shared" ca="1" si="8"/>
        <v>1</v>
      </c>
      <c r="J110" s="20">
        <f t="shared" ca="1" si="9"/>
        <v>1</v>
      </c>
      <c r="K110" s="6"/>
      <c r="L110" s="28"/>
      <c r="M110" s="83"/>
      <c r="N110" s="24" t="s">
        <v>331</v>
      </c>
      <c r="O110" s="242" t="str">
        <f t="shared" ca="1" si="10"/>
        <v/>
      </c>
      <c r="P110" s="243"/>
    </row>
    <row r="111" spans="1:16" ht="48" customHeight="1">
      <c r="A111" s="31" t="s">
        <v>332</v>
      </c>
      <c r="B111" s="30" t="str">
        <f t="shared" si="11"/>
        <v>N:\2019\19032.BD - Century City JMB Tower\CA\RFI's\0128</v>
      </c>
      <c r="C111" s="4" t="s">
        <v>30</v>
      </c>
      <c r="D111" s="14" t="s">
        <v>333</v>
      </c>
      <c r="E111" s="5"/>
      <c r="F111" s="6">
        <v>44879</v>
      </c>
      <c r="G111" s="6">
        <v>44886</v>
      </c>
      <c r="H111" s="6">
        <v>44887</v>
      </c>
      <c r="I111" s="20">
        <f t="shared" ca="1" si="8"/>
        <v>6</v>
      </c>
      <c r="J111" s="20">
        <f t="shared" ca="1" si="9"/>
        <v>8</v>
      </c>
      <c r="K111" s="6"/>
      <c r="L111" s="28"/>
      <c r="M111" s="83"/>
      <c r="N111" s="24" t="s">
        <v>334</v>
      </c>
      <c r="O111" s="242" t="str">
        <f t="shared" ca="1" si="10"/>
        <v/>
      </c>
      <c r="P111" s="243"/>
    </row>
    <row r="112" spans="1:16" ht="24" customHeight="1">
      <c r="A112" s="31" t="s">
        <v>335</v>
      </c>
      <c r="B112" s="30" t="str">
        <f t="shared" si="11"/>
        <v>N:\2019\19032.BD - Century City JMB Tower\CA\RFI's\0127</v>
      </c>
      <c r="C112" s="4" t="s">
        <v>30</v>
      </c>
      <c r="D112" s="14" t="s">
        <v>336</v>
      </c>
      <c r="E112" s="5"/>
      <c r="F112" s="6">
        <v>44879</v>
      </c>
      <c r="G112" s="6">
        <v>44886</v>
      </c>
      <c r="H112" s="6">
        <v>44880</v>
      </c>
      <c r="I112" s="20">
        <f t="shared" ca="1" si="8"/>
        <v>1</v>
      </c>
      <c r="J112" s="20">
        <f t="shared" ca="1" si="9"/>
        <v>1</v>
      </c>
      <c r="K112" s="6"/>
      <c r="L112" s="28"/>
      <c r="M112" s="83"/>
      <c r="N112" s="24" t="s">
        <v>337</v>
      </c>
      <c r="O112" s="242" t="str">
        <f t="shared" ca="1" si="10"/>
        <v/>
      </c>
      <c r="P112" s="243"/>
    </row>
    <row r="113" spans="1:16" ht="24" customHeight="1">
      <c r="A113" s="36" t="s">
        <v>338</v>
      </c>
      <c r="B113" s="30" t="str">
        <f t="shared" si="11"/>
        <v>N:\2019\19032.BD - Century City JMB Tower\CA\RFI's\0125</v>
      </c>
      <c r="C113" s="4" t="s">
        <v>30</v>
      </c>
      <c r="D113" s="14" t="s">
        <v>339</v>
      </c>
      <c r="E113" s="5"/>
      <c r="F113" s="6">
        <v>44879</v>
      </c>
      <c r="G113" s="6">
        <v>44886</v>
      </c>
      <c r="H113" s="6">
        <v>44881</v>
      </c>
      <c r="I113" s="20">
        <f t="shared" ca="1" si="8"/>
        <v>2</v>
      </c>
      <c r="J113" s="20">
        <f t="shared" ca="1" si="9"/>
        <v>2</v>
      </c>
      <c r="K113" s="6"/>
      <c r="L113" s="28"/>
      <c r="M113" s="83"/>
      <c r="N113" s="24" t="s">
        <v>340</v>
      </c>
      <c r="O113" s="242" t="str">
        <f t="shared" ca="1" si="10"/>
        <v/>
      </c>
      <c r="P113" s="243"/>
    </row>
    <row r="114" spans="1:16" ht="33.75">
      <c r="A114" s="31" t="s">
        <v>341</v>
      </c>
      <c r="B114" s="30" t="str">
        <f t="shared" si="11"/>
        <v>N:\2019\19032.BD - Century City JMB Tower\CA\RFI's\0124</v>
      </c>
      <c r="C114" s="4" t="s">
        <v>30</v>
      </c>
      <c r="D114" s="14" t="s">
        <v>342</v>
      </c>
      <c r="E114" s="5"/>
      <c r="F114" s="6">
        <v>44879</v>
      </c>
      <c r="G114" s="6">
        <v>44886</v>
      </c>
      <c r="H114" s="6">
        <v>44880</v>
      </c>
      <c r="I114" s="20">
        <f t="shared" ca="1" si="8"/>
        <v>1</v>
      </c>
      <c r="J114" s="20">
        <f t="shared" ca="1" si="9"/>
        <v>1</v>
      </c>
      <c r="K114" s="6"/>
      <c r="L114" s="28"/>
      <c r="M114" s="83"/>
      <c r="N114" s="24" t="s">
        <v>343</v>
      </c>
      <c r="O114" s="242" t="str">
        <f t="shared" ca="1" si="10"/>
        <v/>
      </c>
      <c r="P114" s="243"/>
    </row>
    <row r="115" spans="1:16" ht="60" customHeight="1">
      <c r="A115" s="31" t="s">
        <v>344</v>
      </c>
      <c r="B115" s="30" t="str">
        <f t="shared" si="11"/>
        <v>N:\2019\19032.BD - Century City JMB Tower\CA\RFI's\0123</v>
      </c>
      <c r="C115" s="4" t="s">
        <v>30</v>
      </c>
      <c r="D115" s="14" t="s">
        <v>345</v>
      </c>
      <c r="E115" s="5"/>
      <c r="F115" s="6">
        <v>44879</v>
      </c>
      <c r="G115" s="6">
        <v>44886</v>
      </c>
      <c r="H115" s="6">
        <v>44880</v>
      </c>
      <c r="I115" s="20">
        <f t="shared" ca="1" si="8"/>
        <v>1</v>
      </c>
      <c r="J115" s="20">
        <f t="shared" ca="1" si="9"/>
        <v>1</v>
      </c>
      <c r="K115" s="6"/>
      <c r="L115" s="28"/>
      <c r="M115" s="83"/>
      <c r="N115" s="24" t="s">
        <v>346</v>
      </c>
      <c r="O115" s="242" t="str">
        <f t="shared" ca="1" si="10"/>
        <v/>
      </c>
      <c r="P115" s="243"/>
    </row>
    <row r="116" spans="1:16" ht="108" customHeight="1">
      <c r="A116" s="31" t="s">
        <v>347</v>
      </c>
      <c r="B116" s="30" t="str">
        <f t="shared" si="11"/>
        <v>N:\2019\19032.BD - Century City JMB Tower\CA\RFI's\0135</v>
      </c>
      <c r="C116" s="4" t="s">
        <v>30</v>
      </c>
      <c r="D116" s="14" t="s">
        <v>348</v>
      </c>
      <c r="E116" s="5"/>
      <c r="F116" s="6">
        <v>44880</v>
      </c>
      <c r="G116" s="6">
        <v>44888</v>
      </c>
      <c r="H116" s="6">
        <v>44893</v>
      </c>
      <c r="I116" s="20">
        <f t="shared" ca="1" si="8"/>
        <v>9</v>
      </c>
      <c r="J116" s="20">
        <f t="shared" ca="1" si="9"/>
        <v>13</v>
      </c>
      <c r="K116" s="6"/>
      <c r="L116" s="28"/>
      <c r="M116" s="83"/>
      <c r="N116" s="40" t="s">
        <v>349</v>
      </c>
      <c r="O116" s="242" t="str">
        <f t="shared" ca="1" si="10"/>
        <v/>
      </c>
      <c r="P116" s="243"/>
    </row>
    <row r="117" spans="1:16" ht="84" customHeight="1">
      <c r="A117" s="31" t="s">
        <v>350</v>
      </c>
      <c r="B117" s="30" t="str">
        <f t="shared" si="11"/>
        <v>N:\2019\19032.BD - Century City JMB Tower\CA\RFI's\0133</v>
      </c>
      <c r="C117" s="4" t="s">
        <v>30</v>
      </c>
      <c r="D117" s="14" t="s">
        <v>351</v>
      </c>
      <c r="E117" s="5"/>
      <c r="F117" s="6">
        <v>44880</v>
      </c>
      <c r="G117" s="6">
        <v>44887</v>
      </c>
      <c r="H117" s="6">
        <v>44888</v>
      </c>
      <c r="I117" s="20">
        <f t="shared" ca="1" si="8"/>
        <v>6</v>
      </c>
      <c r="J117" s="20">
        <f t="shared" ca="1" si="9"/>
        <v>8</v>
      </c>
      <c r="K117" s="6"/>
      <c r="L117" s="28"/>
      <c r="M117" s="83"/>
      <c r="N117" s="24" t="s">
        <v>352</v>
      </c>
      <c r="O117" s="242" t="str">
        <f t="shared" ca="1" si="10"/>
        <v/>
      </c>
      <c r="P117" s="243"/>
    </row>
    <row r="118" spans="1:16" ht="60" customHeight="1">
      <c r="A118" s="31" t="s">
        <v>353</v>
      </c>
      <c r="B118" s="30" t="str">
        <f t="shared" si="11"/>
        <v>N:\2019\19032.BD - Century City JMB Tower\CA\RFI's\0132</v>
      </c>
      <c r="C118" s="4" t="s">
        <v>30</v>
      </c>
      <c r="D118" s="14" t="s">
        <v>354</v>
      </c>
      <c r="E118" s="5"/>
      <c r="F118" s="6">
        <v>44880</v>
      </c>
      <c r="G118" s="6">
        <v>44887</v>
      </c>
      <c r="H118" s="6">
        <v>44888</v>
      </c>
      <c r="I118" s="20">
        <f t="shared" ca="1" si="8"/>
        <v>6</v>
      </c>
      <c r="J118" s="20">
        <f t="shared" ca="1" si="9"/>
        <v>8</v>
      </c>
      <c r="K118" s="6"/>
      <c r="L118" s="28"/>
      <c r="M118" s="83"/>
      <c r="N118" s="24" t="s">
        <v>355</v>
      </c>
      <c r="O118" s="242" t="str">
        <f t="shared" ca="1" si="10"/>
        <v/>
      </c>
      <c r="P118" s="243"/>
    </row>
    <row r="119" spans="1:16" ht="60" customHeight="1">
      <c r="A119" s="31" t="s">
        <v>356</v>
      </c>
      <c r="B119" s="30" t="str">
        <f t="shared" si="11"/>
        <v>N:\2019\19032.BD - Century City JMB Tower\CA\RFI's\0131</v>
      </c>
      <c r="C119" s="4" t="s">
        <v>30</v>
      </c>
      <c r="D119" s="14" t="s">
        <v>357</v>
      </c>
      <c r="E119" s="5"/>
      <c r="F119" s="6">
        <v>44880</v>
      </c>
      <c r="G119" s="6">
        <v>44887</v>
      </c>
      <c r="H119" s="6">
        <v>44880</v>
      </c>
      <c r="I119" s="20">
        <f t="shared" ca="1" si="8"/>
        <v>0</v>
      </c>
      <c r="J119" s="20">
        <f t="shared" ca="1" si="9"/>
        <v>0</v>
      </c>
      <c r="K119" s="6"/>
      <c r="L119" s="28"/>
      <c r="M119" s="83"/>
      <c r="N119" s="24" t="s">
        <v>358</v>
      </c>
      <c r="O119" s="242" t="str">
        <f t="shared" ca="1" si="10"/>
        <v/>
      </c>
      <c r="P119" s="243"/>
    </row>
    <row r="120" spans="1:16" ht="36" customHeight="1">
      <c r="A120" s="31" t="s">
        <v>359</v>
      </c>
      <c r="B120" s="30" t="str">
        <f t="shared" si="11"/>
        <v>N:\2019\19032.BD - Century City JMB Tower\CA\RFI's\0141</v>
      </c>
      <c r="C120" s="4" t="s">
        <v>30</v>
      </c>
      <c r="D120" s="14" t="s">
        <v>360</v>
      </c>
      <c r="E120" s="5"/>
      <c r="F120" s="6">
        <v>44881</v>
      </c>
      <c r="G120" s="6">
        <v>44888</v>
      </c>
      <c r="H120" s="6">
        <v>44895</v>
      </c>
      <c r="I120" s="20">
        <f t="shared" ca="1" si="8"/>
        <v>10</v>
      </c>
      <c r="J120" s="20">
        <f t="shared" ca="1" si="9"/>
        <v>14</v>
      </c>
      <c r="K120" s="6"/>
      <c r="L120" s="28"/>
      <c r="M120" s="83"/>
      <c r="N120" s="38" t="s">
        <v>361</v>
      </c>
      <c r="O120" s="242" t="str">
        <f t="shared" ca="1" si="10"/>
        <v/>
      </c>
      <c r="P120" s="243"/>
    </row>
    <row r="121" spans="1:16" ht="48" customHeight="1">
      <c r="A121" s="31" t="s">
        <v>362</v>
      </c>
      <c r="B121" s="30" t="str">
        <f t="shared" si="11"/>
        <v>N:\2019\19032.BD - Century City JMB Tower\CA\RFI's\0140</v>
      </c>
      <c r="C121" s="4" t="s">
        <v>30</v>
      </c>
      <c r="D121" s="14" t="s">
        <v>363</v>
      </c>
      <c r="E121" s="5"/>
      <c r="F121" s="6">
        <v>44881</v>
      </c>
      <c r="G121" s="6">
        <v>44888</v>
      </c>
      <c r="H121" s="6">
        <v>44893</v>
      </c>
      <c r="I121" s="20">
        <f t="shared" ca="1" si="8"/>
        <v>8</v>
      </c>
      <c r="J121" s="20">
        <f t="shared" ca="1" si="9"/>
        <v>12</v>
      </c>
      <c r="K121" s="6"/>
      <c r="L121" s="28"/>
      <c r="M121" s="83"/>
      <c r="N121" s="29" t="s">
        <v>364</v>
      </c>
      <c r="O121" s="242" t="str">
        <f t="shared" ca="1" si="10"/>
        <v/>
      </c>
      <c r="P121" s="243"/>
    </row>
    <row r="122" spans="1:16" ht="60" customHeight="1">
      <c r="A122" s="31" t="s">
        <v>365</v>
      </c>
      <c r="B122" s="30" t="str">
        <f t="shared" si="11"/>
        <v>N:\2019\19032.BD - Century City JMB Tower\CA\RFI's\0136</v>
      </c>
      <c r="C122" s="4" t="s">
        <v>30</v>
      </c>
      <c r="D122" s="14" t="s">
        <v>366</v>
      </c>
      <c r="E122" s="5"/>
      <c r="F122" s="6">
        <v>44881</v>
      </c>
      <c r="G122" s="6">
        <v>44888</v>
      </c>
      <c r="H122" s="6">
        <v>44888</v>
      </c>
      <c r="I122" s="20">
        <f t="shared" ca="1" si="8"/>
        <v>5</v>
      </c>
      <c r="J122" s="20">
        <f t="shared" ca="1" si="9"/>
        <v>7</v>
      </c>
      <c r="K122" s="6"/>
      <c r="L122" s="28"/>
      <c r="M122" s="83"/>
      <c r="N122" s="24" t="s">
        <v>367</v>
      </c>
      <c r="O122" s="242" t="str">
        <f t="shared" ca="1" si="10"/>
        <v/>
      </c>
      <c r="P122" s="243"/>
    </row>
    <row r="123" spans="1:16" ht="33.75">
      <c r="A123" s="31" t="s">
        <v>368</v>
      </c>
      <c r="B123" s="30" t="str">
        <f t="shared" si="11"/>
        <v>N:\2019\19032.BD - Century City JMB Tower\CA\RFI's\0146</v>
      </c>
      <c r="C123" s="4" t="s">
        <v>30</v>
      </c>
      <c r="D123" s="14" t="s">
        <v>369</v>
      </c>
      <c r="E123" s="5"/>
      <c r="F123" s="6">
        <v>44882</v>
      </c>
      <c r="G123" s="6">
        <v>44889</v>
      </c>
      <c r="H123" s="6">
        <v>44888</v>
      </c>
      <c r="I123" s="20">
        <f t="shared" ca="1" si="8"/>
        <v>4</v>
      </c>
      <c r="J123" s="20">
        <f t="shared" ca="1" si="9"/>
        <v>6</v>
      </c>
      <c r="K123" s="6"/>
      <c r="L123" s="28"/>
      <c r="M123" s="83"/>
      <c r="N123" s="24" t="s">
        <v>370</v>
      </c>
      <c r="O123" s="242" t="str">
        <f t="shared" ca="1" si="10"/>
        <v/>
      </c>
      <c r="P123" s="243"/>
    </row>
    <row r="124" spans="1:16" ht="78.75">
      <c r="A124" s="31" t="s">
        <v>371</v>
      </c>
      <c r="B124" s="30" t="str">
        <f t="shared" si="11"/>
        <v>N:\2019\19032.BD - Century City JMB Tower\CA\RFI's\0145</v>
      </c>
      <c r="C124" s="4" t="s">
        <v>30</v>
      </c>
      <c r="D124" s="14" t="s">
        <v>372</v>
      </c>
      <c r="E124" s="5"/>
      <c r="F124" s="6">
        <v>44882</v>
      </c>
      <c r="G124" s="6">
        <v>44889</v>
      </c>
      <c r="H124" s="6">
        <v>44893</v>
      </c>
      <c r="I124" s="20">
        <f t="shared" ca="1" si="8"/>
        <v>7</v>
      </c>
      <c r="J124" s="20">
        <f t="shared" ca="1" si="9"/>
        <v>11</v>
      </c>
      <c r="K124" s="6"/>
      <c r="L124" s="28"/>
      <c r="M124" s="83"/>
      <c r="N124" s="38" t="s">
        <v>373</v>
      </c>
      <c r="O124" s="242" t="str">
        <f t="shared" ca="1" si="10"/>
        <v/>
      </c>
      <c r="P124" s="243"/>
    </row>
    <row r="125" spans="1:16" ht="60" customHeight="1">
      <c r="A125" s="31" t="s">
        <v>374</v>
      </c>
      <c r="B125" s="30" t="str">
        <f t="shared" si="11"/>
        <v>N:\2019\19032.BD - Century City JMB Tower\CA\RFI's\0144</v>
      </c>
      <c r="C125" s="4" t="s">
        <v>30</v>
      </c>
      <c r="D125" s="14" t="s">
        <v>375</v>
      </c>
      <c r="E125" s="5"/>
      <c r="F125" s="6">
        <v>44882</v>
      </c>
      <c r="G125" s="6">
        <v>44889</v>
      </c>
      <c r="H125" s="6">
        <v>44888</v>
      </c>
      <c r="I125" s="20">
        <f t="shared" ca="1" si="8"/>
        <v>4</v>
      </c>
      <c r="J125" s="20">
        <f t="shared" ca="1" si="9"/>
        <v>6</v>
      </c>
      <c r="K125" s="6"/>
      <c r="L125" s="28"/>
      <c r="M125" s="83"/>
      <c r="N125" s="38" t="s">
        <v>376</v>
      </c>
      <c r="O125" s="242" t="str">
        <f t="shared" ca="1" si="10"/>
        <v/>
      </c>
      <c r="P125" s="243"/>
    </row>
    <row r="126" spans="1:16" ht="48" customHeight="1">
      <c r="A126" s="31" t="s">
        <v>377</v>
      </c>
      <c r="B126" s="30" t="str">
        <f t="shared" si="11"/>
        <v>N:\2019\19032.BD - Century City JMB Tower\CA\RFI's\0143</v>
      </c>
      <c r="C126" s="4" t="s">
        <v>30</v>
      </c>
      <c r="D126" s="14" t="s">
        <v>378</v>
      </c>
      <c r="E126" s="5"/>
      <c r="F126" s="6">
        <v>44882</v>
      </c>
      <c r="G126" s="6">
        <v>44889</v>
      </c>
      <c r="H126" s="6">
        <v>44888</v>
      </c>
      <c r="I126" s="20">
        <f t="shared" ca="1" si="8"/>
        <v>4</v>
      </c>
      <c r="J126" s="20">
        <f t="shared" ca="1" si="9"/>
        <v>6</v>
      </c>
      <c r="K126" s="6"/>
      <c r="L126" s="28"/>
      <c r="M126" s="83"/>
      <c r="N126" s="38" t="s">
        <v>379</v>
      </c>
      <c r="O126" s="242" t="str">
        <f t="shared" ca="1" si="10"/>
        <v/>
      </c>
      <c r="P126" s="243"/>
    </row>
    <row r="127" spans="1:16" ht="24" customHeight="1">
      <c r="A127" s="31" t="s">
        <v>380</v>
      </c>
      <c r="B127" s="30" t="str">
        <f t="shared" si="11"/>
        <v>N:\2019\19032.BD - Century City JMB Tower\CA\RFI's\0142</v>
      </c>
      <c r="C127" s="4" t="s">
        <v>30</v>
      </c>
      <c r="D127" s="14" t="s">
        <v>381</v>
      </c>
      <c r="E127" s="5"/>
      <c r="F127" s="6">
        <v>44882</v>
      </c>
      <c r="G127" s="6">
        <v>44889</v>
      </c>
      <c r="H127" s="6">
        <v>44888</v>
      </c>
      <c r="I127" s="20">
        <f t="shared" ca="1" si="8"/>
        <v>4</v>
      </c>
      <c r="J127" s="20">
        <f t="shared" ca="1" si="9"/>
        <v>6</v>
      </c>
      <c r="K127" s="6"/>
      <c r="L127" s="28"/>
      <c r="M127" s="83"/>
      <c r="N127" s="37" t="s">
        <v>382</v>
      </c>
      <c r="O127" s="242" t="str">
        <f t="shared" ca="1" si="10"/>
        <v/>
      </c>
      <c r="P127" s="243"/>
    </row>
    <row r="128" spans="1:16" ht="36" customHeight="1">
      <c r="A128" s="31" t="s">
        <v>383</v>
      </c>
      <c r="B128" s="30" t="str">
        <f t="shared" si="11"/>
        <v>N:\2019\19032.BD - Century City JMB Tower\CA\RFI's\0149</v>
      </c>
      <c r="C128" s="4" t="s">
        <v>30</v>
      </c>
      <c r="D128" s="14" t="s">
        <v>384</v>
      </c>
      <c r="E128" s="5"/>
      <c r="F128" s="6">
        <v>44883</v>
      </c>
      <c r="G128" s="6">
        <v>44890</v>
      </c>
      <c r="H128" s="6">
        <v>44893</v>
      </c>
      <c r="I128" s="20">
        <f t="shared" ca="1" si="8"/>
        <v>6</v>
      </c>
      <c r="J128" s="20">
        <f t="shared" ca="1" si="9"/>
        <v>10</v>
      </c>
      <c r="K128" s="6"/>
      <c r="L128" s="28" t="s">
        <v>385</v>
      </c>
      <c r="M128" s="83"/>
      <c r="N128" s="38" t="s">
        <v>386</v>
      </c>
      <c r="O128" s="242" t="str">
        <f t="shared" ca="1" si="10"/>
        <v/>
      </c>
      <c r="P128" s="243"/>
    </row>
    <row r="129" spans="1:16" ht="51" customHeight="1">
      <c r="A129" s="31" t="s">
        <v>387</v>
      </c>
      <c r="B129" s="30" t="str">
        <f t="shared" si="11"/>
        <v>N:\2019\19032.BD - Century City JMB Tower\CA\RFI's\0148</v>
      </c>
      <c r="C129" s="4" t="s">
        <v>30</v>
      </c>
      <c r="D129" s="14" t="s">
        <v>388</v>
      </c>
      <c r="E129" s="5"/>
      <c r="F129" s="6">
        <v>44883</v>
      </c>
      <c r="G129" s="6">
        <v>44890</v>
      </c>
      <c r="H129" s="6">
        <v>44886</v>
      </c>
      <c r="I129" s="20">
        <f t="shared" ca="1" si="8"/>
        <v>1</v>
      </c>
      <c r="J129" s="20">
        <f t="shared" ca="1" si="9"/>
        <v>3</v>
      </c>
      <c r="K129" s="6"/>
      <c r="L129" s="28"/>
      <c r="M129" s="83"/>
      <c r="N129" s="24" t="s">
        <v>389</v>
      </c>
      <c r="O129" s="242" t="str">
        <f t="shared" ca="1" si="10"/>
        <v/>
      </c>
      <c r="P129" s="243"/>
    </row>
    <row r="130" spans="1:16" ht="36" customHeight="1">
      <c r="A130" s="31" t="s">
        <v>390</v>
      </c>
      <c r="B130" s="30" t="str">
        <f t="shared" si="11"/>
        <v>N:\2019\19032.BD - Century City JMB Tower\CA\RFI's\0147</v>
      </c>
      <c r="C130" s="4" t="s">
        <v>30</v>
      </c>
      <c r="D130" s="14" t="s">
        <v>391</v>
      </c>
      <c r="E130" s="5"/>
      <c r="F130" s="6">
        <v>44883</v>
      </c>
      <c r="G130" s="6">
        <v>44890</v>
      </c>
      <c r="H130" s="6">
        <v>44888</v>
      </c>
      <c r="I130" s="20">
        <f t="shared" ca="1" si="8"/>
        <v>3</v>
      </c>
      <c r="J130" s="20">
        <f t="shared" ca="1" si="9"/>
        <v>5</v>
      </c>
      <c r="K130" s="6"/>
      <c r="L130" s="28"/>
      <c r="M130" s="83"/>
      <c r="N130" s="24" t="s">
        <v>392</v>
      </c>
      <c r="O130" s="242" t="str">
        <f t="shared" ca="1" si="10"/>
        <v/>
      </c>
      <c r="P130" s="243"/>
    </row>
    <row r="131" spans="1:16" ht="24" customHeight="1">
      <c r="A131" s="31" t="s">
        <v>393</v>
      </c>
      <c r="B131" s="30" t="str">
        <f>HYPERLINK(IF(C131="A",$E$5,$D$5)&amp;"\"&amp;$A131)</f>
        <v>N:\2019\19032.BD - Century City JMB Tower\CA\RFI's\Responded\0006.3</v>
      </c>
      <c r="C131" s="4" t="s">
        <v>30</v>
      </c>
      <c r="D131" s="14" t="s">
        <v>394</v>
      </c>
      <c r="E131" s="5"/>
      <c r="F131" s="6">
        <v>44883</v>
      </c>
      <c r="G131" s="6">
        <v>44890</v>
      </c>
      <c r="H131" s="6">
        <v>44893</v>
      </c>
      <c r="I131" s="20">
        <f t="shared" ca="1" si="8"/>
        <v>6</v>
      </c>
      <c r="J131" s="20">
        <f t="shared" ca="1" si="9"/>
        <v>10</v>
      </c>
      <c r="K131" s="6"/>
      <c r="L131" s="28"/>
      <c r="M131" s="83"/>
      <c r="N131" s="38" t="s">
        <v>395</v>
      </c>
      <c r="O131" s="242" t="str">
        <f ca="1">IF(C131&lt;&gt;"A",IF(G131=TODAY(),"DUE TODAY",IF(G131&lt;TODAY(),"OVERDUE","")),"")</f>
        <v/>
      </c>
      <c r="P131" s="243"/>
    </row>
    <row r="132" spans="1:16" ht="96" customHeight="1">
      <c r="A132" s="31" t="s">
        <v>396</v>
      </c>
      <c r="B132" s="30" t="str">
        <f t="shared" ref="B132:B195" si="12">HYPERLINK($D$5&amp;"\"&amp;$A132)</f>
        <v>N:\2019\19032.BD - Century City JMB Tower\CA\RFI's\0155</v>
      </c>
      <c r="C132" s="4" t="s">
        <v>30</v>
      </c>
      <c r="D132" s="14" t="s">
        <v>397</v>
      </c>
      <c r="E132" s="5"/>
      <c r="F132" s="6">
        <v>44886</v>
      </c>
      <c r="G132" s="6">
        <v>44894</v>
      </c>
      <c r="H132" s="6">
        <v>44895</v>
      </c>
      <c r="I132" s="20">
        <f t="shared" ca="1" si="8"/>
        <v>7</v>
      </c>
      <c r="J132" s="20">
        <f t="shared" ca="1" si="9"/>
        <v>9</v>
      </c>
      <c r="K132" s="6"/>
      <c r="L132" s="28"/>
      <c r="M132" s="83"/>
      <c r="N132" s="38" t="s">
        <v>398</v>
      </c>
      <c r="O132" s="242" t="str">
        <f t="shared" ref="O132:O195" ca="1" si="13">IF(AND(C132&lt;&gt;"A",A132&lt;&gt;"xxxx"),IF(G132=TODAY(),"DUE TODAY",IF(G132&lt;TODAY(),"OVERDUE","")),"")</f>
        <v/>
      </c>
      <c r="P132" s="243"/>
    </row>
    <row r="133" spans="1:16" ht="22.5">
      <c r="A133" s="31" t="s">
        <v>399</v>
      </c>
      <c r="B133" s="30" t="str">
        <f t="shared" si="12"/>
        <v>N:\2019\19032.BD - Century City JMB Tower\CA\RFI's\0154</v>
      </c>
      <c r="C133" s="4" t="s">
        <v>30</v>
      </c>
      <c r="D133" s="14" t="s">
        <v>400</v>
      </c>
      <c r="E133" s="5"/>
      <c r="F133" s="6">
        <v>44886</v>
      </c>
      <c r="G133" s="6">
        <v>44893</v>
      </c>
      <c r="H133" s="6">
        <v>44886</v>
      </c>
      <c r="I133" s="20">
        <f t="shared" ca="1" si="8"/>
        <v>0</v>
      </c>
      <c r="J133" s="20">
        <f t="shared" ca="1" si="9"/>
        <v>0</v>
      </c>
      <c r="K133" s="6"/>
      <c r="L133" s="28"/>
      <c r="M133" s="83"/>
      <c r="N133" s="24" t="s">
        <v>401</v>
      </c>
      <c r="O133" s="242" t="str">
        <f t="shared" ca="1" si="13"/>
        <v/>
      </c>
      <c r="P133" s="243"/>
    </row>
    <row r="134" spans="1:16" ht="72" customHeight="1">
      <c r="A134" s="31" t="s">
        <v>402</v>
      </c>
      <c r="B134" s="30" t="str">
        <f t="shared" si="12"/>
        <v>N:\2019\19032.BD - Century City JMB Tower\CA\RFI's\0153</v>
      </c>
      <c r="C134" s="4" t="s">
        <v>30</v>
      </c>
      <c r="D134" s="14" t="s">
        <v>403</v>
      </c>
      <c r="E134" s="5"/>
      <c r="F134" s="6">
        <v>44886</v>
      </c>
      <c r="G134" s="6">
        <v>44893</v>
      </c>
      <c r="H134" s="6">
        <v>44893</v>
      </c>
      <c r="I134" s="20">
        <f t="shared" ca="1" si="8"/>
        <v>5</v>
      </c>
      <c r="J134" s="20">
        <f t="shared" ca="1" si="9"/>
        <v>7</v>
      </c>
      <c r="K134" s="6"/>
      <c r="L134" s="28"/>
      <c r="M134" s="83"/>
      <c r="N134" s="38" t="s">
        <v>404</v>
      </c>
      <c r="O134" s="242" t="str">
        <f t="shared" ca="1" si="13"/>
        <v/>
      </c>
      <c r="P134" s="243"/>
    </row>
    <row r="135" spans="1:16" ht="48" customHeight="1">
      <c r="A135" s="31" t="s">
        <v>405</v>
      </c>
      <c r="B135" s="30" t="str">
        <f t="shared" si="12"/>
        <v>N:\2019\19032.BD - Century City JMB Tower\CA\RFI's\0152</v>
      </c>
      <c r="C135" s="4" t="s">
        <v>30</v>
      </c>
      <c r="D135" s="14" t="s">
        <v>406</v>
      </c>
      <c r="E135" s="5"/>
      <c r="F135" s="6">
        <v>44886</v>
      </c>
      <c r="G135" s="6">
        <v>44893</v>
      </c>
      <c r="H135" s="6">
        <v>44888</v>
      </c>
      <c r="I135" s="20">
        <f t="shared" ca="1" si="8"/>
        <v>2</v>
      </c>
      <c r="J135" s="20">
        <f t="shared" ca="1" si="9"/>
        <v>2</v>
      </c>
      <c r="K135" s="6"/>
      <c r="L135" s="28"/>
      <c r="M135" s="83"/>
      <c r="N135" s="24" t="s">
        <v>407</v>
      </c>
      <c r="O135" s="242" t="str">
        <f t="shared" ca="1" si="13"/>
        <v/>
      </c>
      <c r="P135" s="243"/>
    </row>
    <row r="136" spans="1:16" ht="60" customHeight="1">
      <c r="A136" s="31" t="s">
        <v>408</v>
      </c>
      <c r="B136" s="30" t="str">
        <f t="shared" si="12"/>
        <v>N:\2019\19032.BD - Century City JMB Tower\CA\RFI's\0151</v>
      </c>
      <c r="C136" s="4" t="s">
        <v>30</v>
      </c>
      <c r="D136" s="14" t="s">
        <v>409</v>
      </c>
      <c r="E136" s="5"/>
      <c r="F136" s="6">
        <v>44886</v>
      </c>
      <c r="G136" s="6">
        <v>44893</v>
      </c>
      <c r="H136" s="6">
        <v>44893</v>
      </c>
      <c r="I136" s="20">
        <f t="shared" ca="1" si="8"/>
        <v>5</v>
      </c>
      <c r="J136" s="20">
        <f t="shared" ca="1" si="9"/>
        <v>7</v>
      </c>
      <c r="K136" s="6"/>
      <c r="L136" s="28"/>
      <c r="M136" s="83"/>
      <c r="N136" s="38" t="s">
        <v>410</v>
      </c>
      <c r="O136" s="242" t="str">
        <f t="shared" ca="1" si="13"/>
        <v/>
      </c>
      <c r="P136" s="243"/>
    </row>
    <row r="137" spans="1:16" ht="48" customHeight="1">
      <c r="A137" s="31" t="s">
        <v>411</v>
      </c>
      <c r="B137" s="30" t="str">
        <f t="shared" si="12"/>
        <v>N:\2019\19032.BD - Century City JMB Tower\CA\RFI's\0150</v>
      </c>
      <c r="C137" s="4" t="s">
        <v>30</v>
      </c>
      <c r="D137" s="14" t="s">
        <v>412</v>
      </c>
      <c r="E137" s="5"/>
      <c r="F137" s="6">
        <v>44886</v>
      </c>
      <c r="G137" s="6">
        <v>44893</v>
      </c>
      <c r="H137" s="6">
        <v>44888</v>
      </c>
      <c r="I137" s="20">
        <f t="shared" ca="1" si="8"/>
        <v>2</v>
      </c>
      <c r="J137" s="20">
        <f t="shared" ca="1" si="9"/>
        <v>2</v>
      </c>
      <c r="K137" s="6"/>
      <c r="L137" s="28"/>
      <c r="M137" s="83"/>
      <c r="N137" s="38" t="s">
        <v>413</v>
      </c>
      <c r="O137" s="242" t="str">
        <f t="shared" ca="1" si="13"/>
        <v/>
      </c>
      <c r="P137" s="243"/>
    </row>
    <row r="138" spans="1:16" ht="36" customHeight="1">
      <c r="A138" s="31" t="s">
        <v>414</v>
      </c>
      <c r="B138" s="30" t="str">
        <f t="shared" si="12"/>
        <v>N:\2019\19032.BD - Century City JMB Tower\CA\RFI's\0160</v>
      </c>
      <c r="C138" s="4" t="s">
        <v>30</v>
      </c>
      <c r="D138" s="14" t="s">
        <v>415</v>
      </c>
      <c r="E138" s="5"/>
      <c r="F138" s="6">
        <v>44893</v>
      </c>
      <c r="G138" s="6">
        <v>44900</v>
      </c>
      <c r="H138" s="6">
        <v>44900</v>
      </c>
      <c r="I138" s="20">
        <f t="shared" ca="1" si="8"/>
        <v>5</v>
      </c>
      <c r="J138" s="20">
        <f t="shared" ca="1" si="9"/>
        <v>7</v>
      </c>
      <c r="K138" s="6"/>
      <c r="L138" s="28"/>
      <c r="M138" s="83"/>
      <c r="N138" s="29" t="s">
        <v>416</v>
      </c>
      <c r="O138" s="242" t="str">
        <f t="shared" ca="1" si="13"/>
        <v/>
      </c>
      <c r="P138" s="243"/>
    </row>
    <row r="139" spans="1:16" ht="60" customHeight="1">
      <c r="A139" s="31" t="s">
        <v>417</v>
      </c>
      <c r="B139" s="30" t="str">
        <f t="shared" si="12"/>
        <v>N:\2019\19032.BD - Century City JMB Tower\CA\RFI's\0158</v>
      </c>
      <c r="C139" s="4" t="s">
        <v>30</v>
      </c>
      <c r="D139" s="14" t="s">
        <v>418</v>
      </c>
      <c r="E139" s="5"/>
      <c r="F139" s="6">
        <v>44893</v>
      </c>
      <c r="G139" s="6">
        <v>44900</v>
      </c>
      <c r="H139" s="6">
        <v>44894</v>
      </c>
      <c r="I139" s="20">
        <f t="shared" ca="1" si="8"/>
        <v>1</v>
      </c>
      <c r="J139" s="20">
        <f t="shared" ca="1" si="9"/>
        <v>1</v>
      </c>
      <c r="K139" s="6"/>
      <c r="L139" s="28" t="s">
        <v>419</v>
      </c>
      <c r="M139" s="83"/>
      <c r="N139" s="24" t="s">
        <v>420</v>
      </c>
      <c r="O139" s="242" t="str">
        <f t="shared" ca="1" si="13"/>
        <v/>
      </c>
      <c r="P139" s="243"/>
    </row>
    <row r="140" spans="1:16" ht="48" customHeight="1">
      <c r="A140" s="31" t="s">
        <v>421</v>
      </c>
      <c r="B140" s="30" t="str">
        <f t="shared" si="12"/>
        <v>N:\2019\19032.BD - Century City JMB Tower\CA\RFI's\0157</v>
      </c>
      <c r="C140" s="4" t="s">
        <v>30</v>
      </c>
      <c r="D140" s="14" t="s">
        <v>422</v>
      </c>
      <c r="E140" s="5"/>
      <c r="F140" s="6">
        <v>44893</v>
      </c>
      <c r="G140" s="6">
        <v>44900</v>
      </c>
      <c r="H140" s="6">
        <v>44900</v>
      </c>
      <c r="I140" s="20">
        <f t="shared" ref="I140:I203" ca="1" si="14">IF(H140="",NETWORKDAYS(F140,TODAY()),NETWORKDAYS(F140,H140))-1</f>
        <v>5</v>
      </c>
      <c r="J140" s="20">
        <f t="shared" ref="J140:J203" ca="1" si="15">IF(H140="",TODAY()-F140,H140-F140)</f>
        <v>7</v>
      </c>
      <c r="K140" s="6"/>
      <c r="L140" s="28"/>
      <c r="M140" s="83"/>
      <c r="N140" s="24" t="s">
        <v>423</v>
      </c>
      <c r="O140" s="242" t="str">
        <f t="shared" ca="1" si="13"/>
        <v/>
      </c>
      <c r="P140" s="243"/>
    </row>
    <row r="141" spans="1:16" ht="15" customHeight="1">
      <c r="A141" s="31" t="s">
        <v>424</v>
      </c>
      <c r="B141" s="30" t="str">
        <f t="shared" si="12"/>
        <v>N:\2019\19032.BD - Century City JMB Tower\CA\RFI's\0170</v>
      </c>
      <c r="C141" s="4" t="s">
        <v>30</v>
      </c>
      <c r="D141" s="14" t="s">
        <v>425</v>
      </c>
      <c r="E141" s="5"/>
      <c r="F141" s="6">
        <v>44894</v>
      </c>
      <c r="G141" s="6">
        <v>44901</v>
      </c>
      <c r="H141" s="6">
        <v>44895</v>
      </c>
      <c r="I141" s="20">
        <f t="shared" ca="1" si="14"/>
        <v>1</v>
      </c>
      <c r="J141" s="20">
        <f t="shared" ca="1" si="15"/>
        <v>1</v>
      </c>
      <c r="K141" s="6"/>
      <c r="L141" s="28"/>
      <c r="M141" s="83"/>
      <c r="N141" s="38" t="s">
        <v>426</v>
      </c>
      <c r="O141" s="242" t="str">
        <f t="shared" ca="1" si="13"/>
        <v/>
      </c>
      <c r="P141" s="243"/>
    </row>
    <row r="142" spans="1:16" ht="123.75">
      <c r="A142" s="31" t="s">
        <v>427</v>
      </c>
      <c r="B142" s="30" t="str">
        <f t="shared" si="12"/>
        <v>N:\2019\19032.BD - Century City JMB Tower\CA\RFI's\0169</v>
      </c>
      <c r="C142" s="4" t="s">
        <v>30</v>
      </c>
      <c r="D142" s="14" t="s">
        <v>428</v>
      </c>
      <c r="E142" s="5"/>
      <c r="F142" s="6">
        <v>44894</v>
      </c>
      <c r="G142" s="6">
        <v>44901</v>
      </c>
      <c r="H142" s="6">
        <v>44902</v>
      </c>
      <c r="I142" s="20">
        <f t="shared" ca="1" si="14"/>
        <v>6</v>
      </c>
      <c r="J142" s="20">
        <f t="shared" ca="1" si="15"/>
        <v>8</v>
      </c>
      <c r="K142" s="6"/>
      <c r="L142" s="28"/>
      <c r="M142" s="83"/>
      <c r="N142" s="38" t="s">
        <v>429</v>
      </c>
      <c r="O142" s="242" t="str">
        <f t="shared" ca="1" si="13"/>
        <v/>
      </c>
      <c r="P142" s="243"/>
    </row>
    <row r="143" spans="1:16" ht="36" customHeight="1">
      <c r="A143" s="31" t="s">
        <v>430</v>
      </c>
      <c r="B143" s="30" t="str">
        <f t="shared" si="12"/>
        <v>N:\2019\19032.BD - Century City JMB Tower\CA\RFI's\0168</v>
      </c>
      <c r="C143" s="4" t="s">
        <v>30</v>
      </c>
      <c r="D143" s="14" t="s">
        <v>431</v>
      </c>
      <c r="E143" s="5"/>
      <c r="F143" s="6">
        <v>44894</v>
      </c>
      <c r="G143" s="6">
        <v>44901</v>
      </c>
      <c r="H143" s="6">
        <v>44900</v>
      </c>
      <c r="I143" s="20">
        <f t="shared" ca="1" si="14"/>
        <v>4</v>
      </c>
      <c r="J143" s="20">
        <f t="shared" ca="1" si="15"/>
        <v>6</v>
      </c>
      <c r="K143" s="6"/>
      <c r="L143" s="28"/>
      <c r="M143" s="83"/>
      <c r="N143" s="38" t="s">
        <v>432</v>
      </c>
      <c r="O143" s="242" t="str">
        <f t="shared" ca="1" si="13"/>
        <v/>
      </c>
      <c r="P143" s="243"/>
    </row>
    <row r="144" spans="1:16" ht="24" customHeight="1">
      <c r="A144" s="31" t="s">
        <v>433</v>
      </c>
      <c r="B144" s="30" t="str">
        <f t="shared" si="12"/>
        <v>N:\2019\19032.BD - Century City JMB Tower\CA\RFI's\0167</v>
      </c>
      <c r="C144" s="4" t="s">
        <v>30</v>
      </c>
      <c r="D144" s="14" t="s">
        <v>434</v>
      </c>
      <c r="E144" s="5"/>
      <c r="F144" s="6">
        <v>44894</v>
      </c>
      <c r="G144" s="6">
        <v>44901</v>
      </c>
      <c r="H144" s="6">
        <v>44901</v>
      </c>
      <c r="I144" s="20">
        <f t="shared" ca="1" si="14"/>
        <v>5</v>
      </c>
      <c r="J144" s="20">
        <f t="shared" ca="1" si="15"/>
        <v>7</v>
      </c>
      <c r="K144" s="6"/>
      <c r="L144" s="28"/>
      <c r="M144" s="83"/>
      <c r="N144" s="38" t="s">
        <v>435</v>
      </c>
      <c r="O144" s="242" t="str">
        <f t="shared" ca="1" si="13"/>
        <v/>
      </c>
      <c r="P144" s="243"/>
    </row>
    <row r="145" spans="1:16" ht="60" customHeight="1">
      <c r="A145" s="31" t="s">
        <v>436</v>
      </c>
      <c r="B145" s="30" t="str">
        <f t="shared" si="12"/>
        <v>N:\2019\19032.BD - Century City JMB Tower\CA\RFI's\0166</v>
      </c>
      <c r="C145" s="4" t="s">
        <v>30</v>
      </c>
      <c r="D145" s="14" t="s">
        <v>437</v>
      </c>
      <c r="E145" s="5"/>
      <c r="F145" s="6">
        <v>44894</v>
      </c>
      <c r="G145" s="6">
        <v>44901</v>
      </c>
      <c r="H145" s="6">
        <v>44894</v>
      </c>
      <c r="I145" s="20">
        <f t="shared" ca="1" si="14"/>
        <v>0</v>
      </c>
      <c r="J145" s="20">
        <f t="shared" ca="1" si="15"/>
        <v>0</v>
      </c>
      <c r="K145" s="6"/>
      <c r="L145" s="28"/>
      <c r="M145" s="83"/>
      <c r="N145" s="24" t="s">
        <v>438</v>
      </c>
      <c r="O145" s="242" t="str">
        <f t="shared" ca="1" si="13"/>
        <v/>
      </c>
      <c r="P145" s="243"/>
    </row>
    <row r="146" spans="1:16" ht="48" customHeight="1">
      <c r="A146" s="31" t="s">
        <v>439</v>
      </c>
      <c r="B146" s="30" t="str">
        <f t="shared" si="12"/>
        <v>N:\2019\19032.BD - Century City JMB Tower\CA\RFI's\0165</v>
      </c>
      <c r="C146" s="4" t="s">
        <v>30</v>
      </c>
      <c r="D146" s="14" t="s">
        <v>440</v>
      </c>
      <c r="E146" s="5"/>
      <c r="F146" s="6">
        <v>44894</v>
      </c>
      <c r="G146" s="6">
        <v>44901</v>
      </c>
      <c r="H146" s="6">
        <v>44895</v>
      </c>
      <c r="I146" s="20">
        <f t="shared" ca="1" si="14"/>
        <v>1</v>
      </c>
      <c r="J146" s="20">
        <f t="shared" ca="1" si="15"/>
        <v>1</v>
      </c>
      <c r="K146" s="6"/>
      <c r="L146" s="28"/>
      <c r="M146" s="83"/>
      <c r="N146" s="38" t="s">
        <v>441</v>
      </c>
      <c r="O146" s="242" t="str">
        <f t="shared" ca="1" si="13"/>
        <v/>
      </c>
      <c r="P146" s="243"/>
    </row>
    <row r="147" spans="1:16" ht="72" customHeight="1">
      <c r="A147" s="31" t="s">
        <v>442</v>
      </c>
      <c r="B147" s="30" t="str">
        <f t="shared" si="12"/>
        <v>N:\2019\19032.BD - Century City JMB Tower\CA\RFI's\0164</v>
      </c>
      <c r="C147" s="4" t="s">
        <v>30</v>
      </c>
      <c r="D147" s="14" t="s">
        <v>443</v>
      </c>
      <c r="E147" s="5"/>
      <c r="F147" s="6">
        <v>44894</v>
      </c>
      <c r="G147" s="6">
        <v>44901</v>
      </c>
      <c r="H147" s="6">
        <v>44894</v>
      </c>
      <c r="I147" s="20">
        <f t="shared" ca="1" si="14"/>
        <v>0</v>
      </c>
      <c r="J147" s="20">
        <f t="shared" ca="1" si="15"/>
        <v>0</v>
      </c>
      <c r="K147" s="6"/>
      <c r="L147" s="28"/>
      <c r="M147" s="83"/>
      <c r="N147" s="24" t="s">
        <v>438</v>
      </c>
      <c r="O147" s="242" t="str">
        <f t="shared" ca="1" si="13"/>
        <v/>
      </c>
      <c r="P147" s="243"/>
    </row>
    <row r="148" spans="1:16" ht="36" customHeight="1">
      <c r="A148" s="31" t="s">
        <v>444</v>
      </c>
      <c r="B148" s="30" t="str">
        <f t="shared" si="12"/>
        <v>N:\2019\19032.BD - Century City JMB Tower\CA\RFI's\0163</v>
      </c>
      <c r="C148" s="4" t="s">
        <v>30</v>
      </c>
      <c r="D148" s="14" t="s">
        <v>445</v>
      </c>
      <c r="E148" s="5"/>
      <c r="F148" s="6">
        <v>44894</v>
      </c>
      <c r="G148" s="6">
        <v>44901</v>
      </c>
      <c r="H148" s="6">
        <v>44894</v>
      </c>
      <c r="I148" s="20">
        <f t="shared" ca="1" si="14"/>
        <v>0</v>
      </c>
      <c r="J148" s="20">
        <f t="shared" ca="1" si="15"/>
        <v>0</v>
      </c>
      <c r="K148" s="6"/>
      <c r="L148" s="28"/>
      <c r="M148" s="83"/>
      <c r="N148" s="24" t="s">
        <v>446</v>
      </c>
      <c r="O148" s="242" t="str">
        <f t="shared" ca="1" si="13"/>
        <v/>
      </c>
      <c r="P148" s="243"/>
    </row>
    <row r="149" spans="1:16" ht="24" customHeight="1">
      <c r="A149" s="31" t="s">
        <v>447</v>
      </c>
      <c r="B149" s="30" t="str">
        <f t="shared" si="12"/>
        <v>N:\2019\19032.BD - Century City JMB Tower\CA\RFI's\0162</v>
      </c>
      <c r="C149" s="4" t="s">
        <v>30</v>
      </c>
      <c r="D149" s="14" t="s">
        <v>448</v>
      </c>
      <c r="E149" s="5"/>
      <c r="F149" s="6">
        <v>44894</v>
      </c>
      <c r="G149" s="6">
        <v>44901</v>
      </c>
      <c r="H149" s="6">
        <v>44895</v>
      </c>
      <c r="I149" s="20">
        <f t="shared" ca="1" si="14"/>
        <v>1</v>
      </c>
      <c r="J149" s="20">
        <f t="shared" ca="1" si="15"/>
        <v>1</v>
      </c>
      <c r="K149" s="6"/>
      <c r="L149" s="28"/>
      <c r="M149" s="83"/>
      <c r="N149" s="38" t="s">
        <v>449</v>
      </c>
      <c r="O149" s="242" t="str">
        <f t="shared" ca="1" si="13"/>
        <v/>
      </c>
      <c r="P149" s="243"/>
    </row>
    <row r="150" spans="1:16" ht="36" customHeight="1">
      <c r="A150" s="31" t="s">
        <v>450</v>
      </c>
      <c r="B150" s="30" t="str">
        <f t="shared" si="12"/>
        <v>N:\2019\19032.BD - Century City JMB Tower\CA\RFI's\0020.2</v>
      </c>
      <c r="C150" s="4" t="s">
        <v>30</v>
      </c>
      <c r="D150" s="14" t="s">
        <v>451</v>
      </c>
      <c r="E150" s="5"/>
      <c r="F150" s="6">
        <v>44894</v>
      </c>
      <c r="G150" s="6">
        <v>44901</v>
      </c>
      <c r="H150" s="6">
        <v>44902</v>
      </c>
      <c r="I150" s="20">
        <f t="shared" ca="1" si="14"/>
        <v>6</v>
      </c>
      <c r="J150" s="20">
        <f t="shared" ca="1" si="15"/>
        <v>8</v>
      </c>
      <c r="K150" s="6"/>
      <c r="L150" s="28"/>
      <c r="M150" s="83"/>
      <c r="N150" s="29" t="s">
        <v>452</v>
      </c>
      <c r="O150" s="242" t="str">
        <f t="shared" ca="1" si="13"/>
        <v/>
      </c>
      <c r="P150" s="243"/>
    </row>
    <row r="151" spans="1:16" ht="36" customHeight="1">
      <c r="A151" s="31" t="s">
        <v>453</v>
      </c>
      <c r="B151" s="30" t="str">
        <f t="shared" si="12"/>
        <v>N:\2019\19032.BD - Century City JMB Tower\CA\RFI's\0020.1</v>
      </c>
      <c r="C151" s="4" t="s">
        <v>30</v>
      </c>
      <c r="D151" s="14" t="s">
        <v>454</v>
      </c>
      <c r="E151" s="5"/>
      <c r="F151" s="6">
        <v>44894</v>
      </c>
      <c r="G151" s="6">
        <v>44901</v>
      </c>
      <c r="H151" s="6">
        <v>44902</v>
      </c>
      <c r="I151" s="20">
        <f t="shared" ca="1" si="14"/>
        <v>6</v>
      </c>
      <c r="J151" s="20">
        <f t="shared" ca="1" si="15"/>
        <v>8</v>
      </c>
      <c r="K151" s="6"/>
      <c r="L151" s="28"/>
      <c r="M151" s="83"/>
      <c r="N151" s="29" t="s">
        <v>455</v>
      </c>
      <c r="O151" s="242" t="str">
        <f t="shared" ca="1" si="13"/>
        <v/>
      </c>
      <c r="P151" s="243"/>
    </row>
    <row r="152" spans="1:16" ht="33.75">
      <c r="A152" s="31" t="s">
        <v>456</v>
      </c>
      <c r="B152" s="30" t="str">
        <f t="shared" si="12"/>
        <v>N:\2019\19032.BD - Century City JMB Tower\CA\RFI's\0177</v>
      </c>
      <c r="C152" s="4" t="s">
        <v>30</v>
      </c>
      <c r="D152" s="14" t="s">
        <v>457</v>
      </c>
      <c r="E152" s="5"/>
      <c r="F152" s="6">
        <v>44895</v>
      </c>
      <c r="G152" s="6">
        <v>44902</v>
      </c>
      <c r="H152" s="6">
        <v>44895</v>
      </c>
      <c r="I152" s="20">
        <f t="shared" ca="1" si="14"/>
        <v>0</v>
      </c>
      <c r="J152" s="20">
        <f t="shared" ca="1" si="15"/>
        <v>0</v>
      </c>
      <c r="K152" s="6"/>
      <c r="L152" s="28"/>
      <c r="M152" s="83"/>
      <c r="N152" s="24" t="s">
        <v>458</v>
      </c>
      <c r="O152" s="242" t="str">
        <f t="shared" ca="1" si="13"/>
        <v/>
      </c>
      <c r="P152" s="243"/>
    </row>
    <row r="153" spans="1:16" ht="33.75">
      <c r="A153" s="31" t="s">
        <v>459</v>
      </c>
      <c r="B153" s="30" t="str">
        <f t="shared" si="12"/>
        <v>N:\2019\19032.BD - Century City JMB Tower\CA\RFI's\0176</v>
      </c>
      <c r="C153" s="4" t="s">
        <v>30</v>
      </c>
      <c r="D153" s="14" t="s">
        <v>460</v>
      </c>
      <c r="E153" s="5"/>
      <c r="F153" s="6">
        <v>44895</v>
      </c>
      <c r="G153" s="6">
        <v>44902</v>
      </c>
      <c r="H153" s="6">
        <v>44895</v>
      </c>
      <c r="I153" s="20">
        <f t="shared" ca="1" si="14"/>
        <v>0</v>
      </c>
      <c r="J153" s="20">
        <f t="shared" ca="1" si="15"/>
        <v>0</v>
      </c>
      <c r="K153" s="6"/>
      <c r="L153" s="28"/>
      <c r="M153" s="83"/>
      <c r="N153" s="24" t="s">
        <v>461</v>
      </c>
      <c r="O153" s="242" t="str">
        <f t="shared" ca="1" si="13"/>
        <v/>
      </c>
      <c r="P153" s="243"/>
    </row>
    <row r="154" spans="1:16" ht="22.5">
      <c r="A154" s="31" t="s">
        <v>462</v>
      </c>
      <c r="B154" s="30" t="str">
        <f t="shared" si="12"/>
        <v>N:\2019\19032.BD - Century City JMB Tower\CA\RFI's\0126.1</v>
      </c>
      <c r="C154" s="4" t="s">
        <v>30</v>
      </c>
      <c r="D154" s="14" t="s">
        <v>463</v>
      </c>
      <c r="E154" s="5"/>
      <c r="F154" s="6">
        <v>44895</v>
      </c>
      <c r="G154" s="6">
        <v>44902</v>
      </c>
      <c r="H154" s="6">
        <v>44895</v>
      </c>
      <c r="I154" s="20">
        <f t="shared" ca="1" si="14"/>
        <v>0</v>
      </c>
      <c r="J154" s="20">
        <f t="shared" ca="1" si="15"/>
        <v>0</v>
      </c>
      <c r="K154" s="6"/>
      <c r="L154" s="28" t="s">
        <v>464</v>
      </c>
      <c r="M154" s="83"/>
      <c r="N154" s="24" t="s">
        <v>465</v>
      </c>
      <c r="O154" s="242" t="str">
        <f t="shared" ca="1" si="13"/>
        <v/>
      </c>
      <c r="P154" s="243"/>
    </row>
    <row r="155" spans="1:16" ht="48" customHeight="1">
      <c r="A155" s="31" t="s">
        <v>466</v>
      </c>
      <c r="B155" s="30" t="str">
        <f t="shared" si="12"/>
        <v>N:\2019\19032.BD - Century City JMB Tower\CA\RFI's\0190</v>
      </c>
      <c r="C155" s="4" t="s">
        <v>30</v>
      </c>
      <c r="D155" s="14" t="s">
        <v>467</v>
      </c>
      <c r="E155" s="5"/>
      <c r="F155" s="6">
        <v>44896</v>
      </c>
      <c r="G155" s="6">
        <v>44903</v>
      </c>
      <c r="H155" s="6">
        <v>44903</v>
      </c>
      <c r="I155" s="20">
        <f t="shared" ca="1" si="14"/>
        <v>5</v>
      </c>
      <c r="J155" s="20">
        <f t="shared" ca="1" si="15"/>
        <v>7</v>
      </c>
      <c r="K155" s="6"/>
      <c r="L155" s="28"/>
      <c r="M155" s="83"/>
      <c r="N155" s="29" t="s">
        <v>468</v>
      </c>
      <c r="O155" s="242" t="str">
        <f t="shared" ca="1" si="13"/>
        <v/>
      </c>
      <c r="P155" s="243"/>
    </row>
    <row r="156" spans="1:16" ht="78.75">
      <c r="A156" s="31" t="s">
        <v>469</v>
      </c>
      <c r="B156" s="30" t="str">
        <f t="shared" si="12"/>
        <v>N:\2019\19032.BD - Century City JMB Tower\CA\RFI's\0189</v>
      </c>
      <c r="C156" s="4" t="s">
        <v>30</v>
      </c>
      <c r="D156" s="14" t="s">
        <v>470</v>
      </c>
      <c r="E156" s="5"/>
      <c r="F156" s="6">
        <v>44896</v>
      </c>
      <c r="G156" s="6">
        <v>44903</v>
      </c>
      <c r="H156" s="6">
        <v>44903</v>
      </c>
      <c r="I156" s="20">
        <f t="shared" ca="1" si="14"/>
        <v>5</v>
      </c>
      <c r="J156" s="20">
        <f t="shared" ca="1" si="15"/>
        <v>7</v>
      </c>
      <c r="K156" s="6"/>
      <c r="L156" s="28"/>
      <c r="M156" s="83"/>
      <c r="N156" s="38" t="s">
        <v>471</v>
      </c>
      <c r="O156" s="242" t="str">
        <f t="shared" ca="1" si="13"/>
        <v/>
      </c>
      <c r="P156" s="243"/>
    </row>
    <row r="157" spans="1:16" ht="24" customHeight="1">
      <c r="A157" s="31" t="s">
        <v>472</v>
      </c>
      <c r="B157" s="30" t="str">
        <f t="shared" si="12"/>
        <v>N:\2019\19032.BD - Century City JMB Tower\CA\RFI's\0187</v>
      </c>
      <c r="C157" s="4" t="s">
        <v>30</v>
      </c>
      <c r="D157" s="14" t="s">
        <v>473</v>
      </c>
      <c r="E157" s="5"/>
      <c r="F157" s="6">
        <v>44896</v>
      </c>
      <c r="G157" s="6">
        <v>44903</v>
      </c>
      <c r="H157" s="6">
        <v>44901</v>
      </c>
      <c r="I157" s="20">
        <f t="shared" ca="1" si="14"/>
        <v>3</v>
      </c>
      <c r="J157" s="20">
        <f t="shared" ca="1" si="15"/>
        <v>5</v>
      </c>
      <c r="K157" s="6"/>
      <c r="L157" s="28"/>
      <c r="M157" s="83"/>
      <c r="N157" s="29" t="s">
        <v>474</v>
      </c>
      <c r="O157" s="242" t="str">
        <f t="shared" ca="1" si="13"/>
        <v/>
      </c>
      <c r="P157" s="243"/>
    </row>
    <row r="158" spans="1:16" ht="60" customHeight="1">
      <c r="A158" s="31" t="s">
        <v>475</v>
      </c>
      <c r="B158" s="30" t="str">
        <f t="shared" si="12"/>
        <v>N:\2019\19032.BD - Century City JMB Tower\CA\RFI's\0185</v>
      </c>
      <c r="C158" s="4" t="s">
        <v>30</v>
      </c>
      <c r="D158" s="14" t="s">
        <v>476</v>
      </c>
      <c r="E158" s="5"/>
      <c r="F158" s="6">
        <v>44896</v>
      </c>
      <c r="G158" s="6">
        <v>44903</v>
      </c>
      <c r="H158" s="6">
        <v>44897</v>
      </c>
      <c r="I158" s="20">
        <f t="shared" ca="1" si="14"/>
        <v>1</v>
      </c>
      <c r="J158" s="20">
        <f t="shared" ca="1" si="15"/>
        <v>1</v>
      </c>
      <c r="K158" s="6"/>
      <c r="L158" s="28"/>
      <c r="M158" s="83"/>
      <c r="N158" s="24" t="s">
        <v>477</v>
      </c>
      <c r="O158" s="242" t="str">
        <f t="shared" ca="1" si="13"/>
        <v/>
      </c>
      <c r="P158" s="243"/>
    </row>
    <row r="159" spans="1:16" ht="24" customHeight="1">
      <c r="A159" s="31" t="s">
        <v>478</v>
      </c>
      <c r="B159" s="30" t="str">
        <f t="shared" si="12"/>
        <v>N:\2019\19032.BD - Century City JMB Tower\CA\RFI's\0184</v>
      </c>
      <c r="C159" s="4" t="s">
        <v>30</v>
      </c>
      <c r="D159" s="14" t="s">
        <v>479</v>
      </c>
      <c r="E159" s="5"/>
      <c r="F159" s="6">
        <v>44896</v>
      </c>
      <c r="G159" s="6">
        <v>44903</v>
      </c>
      <c r="H159" s="6">
        <v>44897</v>
      </c>
      <c r="I159" s="20">
        <f t="shared" ca="1" si="14"/>
        <v>1</v>
      </c>
      <c r="J159" s="20">
        <f t="shared" ca="1" si="15"/>
        <v>1</v>
      </c>
      <c r="K159" s="6"/>
      <c r="L159" s="28"/>
      <c r="M159" s="83"/>
      <c r="N159" s="29" t="s">
        <v>480</v>
      </c>
      <c r="O159" s="242" t="str">
        <f t="shared" ca="1" si="13"/>
        <v/>
      </c>
      <c r="P159" s="243"/>
    </row>
    <row r="160" spans="1:16" ht="60" customHeight="1">
      <c r="A160" s="31" t="s">
        <v>481</v>
      </c>
      <c r="B160" s="30" t="str">
        <f t="shared" si="12"/>
        <v>N:\2019\19032.BD - Century City JMB Tower\CA\RFI's\0182</v>
      </c>
      <c r="C160" s="4" t="s">
        <v>30</v>
      </c>
      <c r="D160" s="14" t="s">
        <v>482</v>
      </c>
      <c r="E160" s="5"/>
      <c r="F160" s="6">
        <v>44896</v>
      </c>
      <c r="G160" s="6">
        <v>44903</v>
      </c>
      <c r="H160" s="6">
        <v>44901</v>
      </c>
      <c r="I160" s="20">
        <f t="shared" ca="1" si="14"/>
        <v>3</v>
      </c>
      <c r="J160" s="20">
        <f t="shared" ca="1" si="15"/>
        <v>5</v>
      </c>
      <c r="K160" s="6"/>
      <c r="L160" s="28"/>
      <c r="M160" s="83"/>
      <c r="N160" s="38" t="s">
        <v>483</v>
      </c>
      <c r="O160" s="242" t="str">
        <f t="shared" ca="1" si="13"/>
        <v/>
      </c>
      <c r="P160" s="243"/>
    </row>
    <row r="161" spans="1:16" ht="144" customHeight="1">
      <c r="A161" s="31" t="s">
        <v>484</v>
      </c>
      <c r="B161" s="30" t="str">
        <f t="shared" si="12"/>
        <v>N:\2019\19032.BD - Century City JMB Tower\CA\RFI's\0181</v>
      </c>
      <c r="C161" s="4" t="s">
        <v>30</v>
      </c>
      <c r="D161" s="14" t="s">
        <v>485</v>
      </c>
      <c r="E161" s="5"/>
      <c r="F161" s="6">
        <v>44896</v>
      </c>
      <c r="G161" s="6">
        <v>44903</v>
      </c>
      <c r="H161" s="6">
        <v>44901</v>
      </c>
      <c r="I161" s="20">
        <f t="shared" ca="1" si="14"/>
        <v>3</v>
      </c>
      <c r="J161" s="20">
        <f t="shared" ca="1" si="15"/>
        <v>5</v>
      </c>
      <c r="K161" s="6"/>
      <c r="L161" s="28"/>
      <c r="M161" s="83"/>
      <c r="N161" s="38" t="s">
        <v>486</v>
      </c>
      <c r="O161" s="242" t="str">
        <f t="shared" ca="1" si="13"/>
        <v/>
      </c>
      <c r="P161" s="243"/>
    </row>
    <row r="162" spans="1:16" ht="67.5">
      <c r="A162" s="31" t="s">
        <v>487</v>
      </c>
      <c r="B162" s="30" t="str">
        <f t="shared" si="12"/>
        <v>N:\2019\19032.BD - Century City JMB Tower\CA\RFI's\0192</v>
      </c>
      <c r="C162" s="4" t="s">
        <v>30</v>
      </c>
      <c r="D162" s="14" t="s">
        <v>488</v>
      </c>
      <c r="E162" s="5"/>
      <c r="F162" s="6">
        <v>44897</v>
      </c>
      <c r="G162" s="6">
        <v>44904</v>
      </c>
      <c r="H162" s="6">
        <v>44898</v>
      </c>
      <c r="I162" s="20">
        <f t="shared" ca="1" si="14"/>
        <v>0</v>
      </c>
      <c r="J162" s="20">
        <f t="shared" ca="1" si="15"/>
        <v>1</v>
      </c>
      <c r="K162" s="6"/>
      <c r="L162" s="28"/>
      <c r="M162" s="83"/>
      <c r="N162" s="29" t="s">
        <v>489</v>
      </c>
      <c r="O162" s="242" t="str">
        <f t="shared" ca="1" si="13"/>
        <v/>
      </c>
      <c r="P162" s="243"/>
    </row>
    <row r="163" spans="1:16" ht="96" customHeight="1">
      <c r="A163" s="31" t="s">
        <v>490</v>
      </c>
      <c r="B163" s="30" t="str">
        <f t="shared" si="12"/>
        <v>N:\2019\19032.BD - Century City JMB Tower\CA\RFI's\0199</v>
      </c>
      <c r="C163" s="4" t="s">
        <v>30</v>
      </c>
      <c r="D163" s="14" t="s">
        <v>491</v>
      </c>
      <c r="E163" s="5"/>
      <c r="F163" s="6">
        <v>44900</v>
      </c>
      <c r="G163" s="6">
        <v>44908</v>
      </c>
      <c r="H163" s="6">
        <v>44904</v>
      </c>
      <c r="I163" s="20">
        <f t="shared" ca="1" si="14"/>
        <v>4</v>
      </c>
      <c r="J163" s="20">
        <f t="shared" ca="1" si="15"/>
        <v>4</v>
      </c>
      <c r="K163" s="6"/>
      <c r="L163" s="28"/>
      <c r="M163" s="83"/>
      <c r="N163" s="29" t="s">
        <v>492</v>
      </c>
      <c r="O163" s="242" t="str">
        <f t="shared" ca="1" si="13"/>
        <v/>
      </c>
      <c r="P163" s="243"/>
    </row>
    <row r="164" spans="1:16" ht="48" customHeight="1">
      <c r="A164" s="31" t="s">
        <v>493</v>
      </c>
      <c r="B164" s="30" t="str">
        <f t="shared" si="12"/>
        <v>N:\2019\19032.BD - Century City JMB Tower\CA\RFI's\0198</v>
      </c>
      <c r="C164" s="4" t="s">
        <v>30</v>
      </c>
      <c r="D164" s="14" t="s">
        <v>494</v>
      </c>
      <c r="E164" s="5"/>
      <c r="F164" s="6">
        <v>44900</v>
      </c>
      <c r="G164" s="6">
        <v>44908</v>
      </c>
      <c r="H164" s="6">
        <v>44908</v>
      </c>
      <c r="I164" s="20">
        <f t="shared" ca="1" si="14"/>
        <v>6</v>
      </c>
      <c r="J164" s="20">
        <f t="shared" ca="1" si="15"/>
        <v>8</v>
      </c>
      <c r="K164" s="6"/>
      <c r="L164" s="28"/>
      <c r="M164" s="83"/>
      <c r="N164" s="29" t="s">
        <v>495</v>
      </c>
      <c r="O164" s="242" t="str">
        <f t="shared" ca="1" si="13"/>
        <v/>
      </c>
      <c r="P164" s="243"/>
    </row>
    <row r="165" spans="1:16" ht="33.75">
      <c r="A165" s="31" t="s">
        <v>496</v>
      </c>
      <c r="B165" s="30" t="str">
        <f t="shared" si="12"/>
        <v>N:\2019\19032.BD - Century City JMB Tower\CA\RFI's\0197</v>
      </c>
      <c r="C165" s="4" t="s">
        <v>30</v>
      </c>
      <c r="D165" s="14" t="s">
        <v>497</v>
      </c>
      <c r="E165" s="5"/>
      <c r="F165" s="6">
        <v>44900</v>
      </c>
      <c r="G165" s="6">
        <v>44908</v>
      </c>
      <c r="H165" s="6">
        <v>44901</v>
      </c>
      <c r="I165" s="20">
        <f t="shared" ca="1" si="14"/>
        <v>1</v>
      </c>
      <c r="J165" s="20">
        <f t="shared" ca="1" si="15"/>
        <v>1</v>
      </c>
      <c r="K165" s="6"/>
      <c r="L165" s="28"/>
      <c r="M165" s="83"/>
      <c r="N165" s="24" t="s">
        <v>498</v>
      </c>
      <c r="O165" s="242" t="str">
        <f t="shared" ca="1" si="13"/>
        <v/>
      </c>
      <c r="P165" s="243"/>
    </row>
    <row r="166" spans="1:16" ht="132" customHeight="1">
      <c r="A166" s="31" t="s">
        <v>499</v>
      </c>
      <c r="B166" s="30" t="str">
        <f t="shared" si="12"/>
        <v>N:\2019\19032.BD - Century City JMB Tower\CA\RFI's\0196</v>
      </c>
      <c r="C166" s="4" t="s">
        <v>30</v>
      </c>
      <c r="D166" s="14" t="s">
        <v>500</v>
      </c>
      <c r="E166" s="5"/>
      <c r="F166" s="6">
        <v>44900</v>
      </c>
      <c r="G166" s="6">
        <v>44908</v>
      </c>
      <c r="H166" s="6">
        <v>44904</v>
      </c>
      <c r="I166" s="20">
        <f t="shared" ca="1" si="14"/>
        <v>4</v>
      </c>
      <c r="J166" s="20">
        <f t="shared" ca="1" si="15"/>
        <v>4</v>
      </c>
      <c r="K166" s="6"/>
      <c r="L166" s="28"/>
      <c r="M166" s="83"/>
      <c r="N166" s="29" t="s">
        <v>501</v>
      </c>
      <c r="O166" s="242" t="str">
        <f t="shared" ca="1" si="13"/>
        <v/>
      </c>
      <c r="P166" s="243"/>
    </row>
    <row r="167" spans="1:16" ht="56.25">
      <c r="A167" s="31" t="s">
        <v>502</v>
      </c>
      <c r="B167" s="30" t="str">
        <f t="shared" si="12"/>
        <v>N:\2019\19032.BD - Century City JMB Tower\CA\RFI's\0195</v>
      </c>
      <c r="C167" s="4" t="s">
        <v>30</v>
      </c>
      <c r="D167" s="14" t="s">
        <v>503</v>
      </c>
      <c r="E167" s="5"/>
      <c r="F167" s="6">
        <v>44900</v>
      </c>
      <c r="G167" s="6">
        <v>44908</v>
      </c>
      <c r="H167" s="6">
        <v>44904</v>
      </c>
      <c r="I167" s="20">
        <f t="shared" ca="1" si="14"/>
        <v>4</v>
      </c>
      <c r="J167" s="20">
        <f t="shared" ca="1" si="15"/>
        <v>4</v>
      </c>
      <c r="K167" s="6"/>
      <c r="L167" s="28"/>
      <c r="M167" s="83"/>
      <c r="N167" s="38" t="s">
        <v>504</v>
      </c>
      <c r="O167" s="242" t="str">
        <f t="shared" ca="1" si="13"/>
        <v/>
      </c>
      <c r="P167" s="243"/>
    </row>
    <row r="168" spans="1:16" ht="90">
      <c r="A168" s="31" t="s">
        <v>505</v>
      </c>
      <c r="B168" s="30" t="str">
        <f t="shared" si="12"/>
        <v>N:\2019\19032.BD - Century City JMB Tower\CA\RFI's\0194</v>
      </c>
      <c r="C168" s="4" t="s">
        <v>30</v>
      </c>
      <c r="D168" s="14" t="s">
        <v>506</v>
      </c>
      <c r="E168" s="5"/>
      <c r="F168" s="6">
        <v>44900</v>
      </c>
      <c r="G168" s="6">
        <v>44908</v>
      </c>
      <c r="H168" s="6">
        <v>44908</v>
      </c>
      <c r="I168" s="20">
        <f t="shared" ca="1" si="14"/>
        <v>6</v>
      </c>
      <c r="J168" s="20">
        <f t="shared" ca="1" si="15"/>
        <v>8</v>
      </c>
      <c r="K168" s="6"/>
      <c r="L168" s="28"/>
      <c r="M168" s="83"/>
      <c r="N168" s="29" t="s">
        <v>507</v>
      </c>
      <c r="O168" s="242" t="str">
        <f t="shared" ca="1" si="13"/>
        <v/>
      </c>
      <c r="P168" s="243"/>
    </row>
    <row r="169" spans="1:16" ht="67.5">
      <c r="A169" s="31" t="s">
        <v>508</v>
      </c>
      <c r="B169" s="30" t="str">
        <f t="shared" si="12"/>
        <v>N:\2019\19032.BD - Century City JMB Tower\CA\RFI's\0200</v>
      </c>
      <c r="C169" s="4" t="s">
        <v>30</v>
      </c>
      <c r="D169" s="14" t="s">
        <v>509</v>
      </c>
      <c r="E169" s="5"/>
      <c r="F169" s="6">
        <v>44902</v>
      </c>
      <c r="G169" s="6">
        <v>44909</v>
      </c>
      <c r="H169" s="6">
        <v>44909</v>
      </c>
      <c r="I169" s="20">
        <f t="shared" ca="1" si="14"/>
        <v>5</v>
      </c>
      <c r="J169" s="20">
        <f t="shared" ca="1" si="15"/>
        <v>7</v>
      </c>
      <c r="K169" s="6"/>
      <c r="L169" s="28"/>
      <c r="M169" s="83"/>
      <c r="N169" s="38" t="s">
        <v>510</v>
      </c>
      <c r="O169" s="242" t="str">
        <f t="shared" ca="1" si="13"/>
        <v/>
      </c>
      <c r="P169" s="243"/>
    </row>
    <row r="170" spans="1:16" ht="112.5">
      <c r="A170" s="31" t="s">
        <v>511</v>
      </c>
      <c r="B170" s="30" t="str">
        <f t="shared" si="12"/>
        <v>N:\2019\19032.BD - Century City JMB Tower\CA\RFI's\0203</v>
      </c>
      <c r="C170" s="4" t="s">
        <v>30</v>
      </c>
      <c r="D170" s="14" t="s">
        <v>512</v>
      </c>
      <c r="E170" s="5"/>
      <c r="F170" s="6">
        <v>44904</v>
      </c>
      <c r="G170" s="6">
        <v>44909</v>
      </c>
      <c r="H170" s="6">
        <v>44908</v>
      </c>
      <c r="I170" s="20">
        <f t="shared" ca="1" si="14"/>
        <v>2</v>
      </c>
      <c r="J170" s="20">
        <f t="shared" ca="1" si="15"/>
        <v>4</v>
      </c>
      <c r="K170" s="6"/>
      <c r="L170" s="28"/>
      <c r="M170" s="83"/>
      <c r="N170" s="29" t="s">
        <v>513</v>
      </c>
      <c r="O170" s="242" t="str">
        <f t="shared" ca="1" si="13"/>
        <v/>
      </c>
      <c r="P170" s="243"/>
    </row>
    <row r="171" spans="1:16" ht="24" customHeight="1">
      <c r="A171" s="31" t="s">
        <v>514</v>
      </c>
      <c r="B171" s="30" t="str">
        <f t="shared" si="12"/>
        <v>N:\2019\19032.BD - Century City JMB Tower\CA\RFI's\0211</v>
      </c>
      <c r="C171" s="4" t="s">
        <v>30</v>
      </c>
      <c r="D171" s="14" t="s">
        <v>515</v>
      </c>
      <c r="E171" s="5"/>
      <c r="F171" s="6">
        <v>44907</v>
      </c>
      <c r="G171" s="6">
        <v>44915</v>
      </c>
      <c r="H171" s="6">
        <v>44911</v>
      </c>
      <c r="I171" s="20">
        <f t="shared" ca="1" si="14"/>
        <v>4</v>
      </c>
      <c r="J171" s="20">
        <f t="shared" ca="1" si="15"/>
        <v>4</v>
      </c>
      <c r="K171" s="6"/>
      <c r="L171" s="28"/>
      <c r="M171" s="83"/>
      <c r="N171" s="38" t="s">
        <v>516</v>
      </c>
      <c r="O171" s="242" t="str">
        <f t="shared" ca="1" si="13"/>
        <v/>
      </c>
      <c r="P171" s="243"/>
    </row>
    <row r="172" spans="1:16" ht="24" customHeight="1">
      <c r="A172" s="42" t="s">
        <v>517</v>
      </c>
      <c r="B172" s="30" t="str">
        <f t="shared" si="12"/>
        <v>N:\2019\19032.BD - Century City JMB Tower\CA\RFI's\0210</v>
      </c>
      <c r="C172" s="4" t="s">
        <v>30</v>
      </c>
      <c r="D172" s="14" t="s">
        <v>518</v>
      </c>
      <c r="E172" s="5"/>
      <c r="F172" s="6">
        <v>44907</v>
      </c>
      <c r="G172" s="6">
        <v>44915</v>
      </c>
      <c r="H172" s="6">
        <v>44915</v>
      </c>
      <c r="I172" s="20">
        <f t="shared" ca="1" si="14"/>
        <v>6</v>
      </c>
      <c r="J172" s="20">
        <f t="shared" ca="1" si="15"/>
        <v>8</v>
      </c>
      <c r="K172" s="6"/>
      <c r="L172" s="28"/>
      <c r="M172" s="83"/>
      <c r="N172" s="38" t="s">
        <v>519</v>
      </c>
      <c r="O172" s="242" t="str">
        <f t="shared" ca="1" si="13"/>
        <v/>
      </c>
      <c r="P172" s="243"/>
    </row>
    <row r="173" spans="1:16" ht="24" customHeight="1">
      <c r="A173" s="31" t="s">
        <v>520</v>
      </c>
      <c r="B173" s="30" t="str">
        <f t="shared" si="12"/>
        <v>N:\2019\19032.BD - Century City JMB Tower\CA\RFI's\0209</v>
      </c>
      <c r="C173" s="4" t="s">
        <v>30</v>
      </c>
      <c r="D173" s="14" t="s">
        <v>521</v>
      </c>
      <c r="E173" s="5"/>
      <c r="F173" s="6">
        <v>44907</v>
      </c>
      <c r="G173" s="6">
        <v>44914</v>
      </c>
      <c r="H173" s="6">
        <v>44909</v>
      </c>
      <c r="I173" s="20">
        <f t="shared" ca="1" si="14"/>
        <v>2</v>
      </c>
      <c r="J173" s="20">
        <f t="shared" ca="1" si="15"/>
        <v>2</v>
      </c>
      <c r="K173" s="6"/>
      <c r="L173" s="28"/>
      <c r="M173" s="83"/>
      <c r="N173" s="38" t="s">
        <v>522</v>
      </c>
      <c r="O173" s="242" t="str">
        <f t="shared" ca="1" si="13"/>
        <v/>
      </c>
      <c r="P173" s="243"/>
    </row>
    <row r="174" spans="1:16" ht="120" customHeight="1">
      <c r="A174" s="31" t="s">
        <v>523</v>
      </c>
      <c r="B174" s="30" t="str">
        <f t="shared" si="12"/>
        <v>N:\2019\19032.BD - Century City JMB Tower\CA\RFI's\0207</v>
      </c>
      <c r="C174" s="4" t="s">
        <v>30</v>
      </c>
      <c r="D174" s="14" t="s">
        <v>524</v>
      </c>
      <c r="E174" s="5"/>
      <c r="F174" s="6">
        <v>44907</v>
      </c>
      <c r="G174" s="6">
        <v>44914</v>
      </c>
      <c r="H174" s="6">
        <v>44911</v>
      </c>
      <c r="I174" s="20">
        <f t="shared" ca="1" si="14"/>
        <v>4</v>
      </c>
      <c r="J174" s="20">
        <f t="shared" ca="1" si="15"/>
        <v>4</v>
      </c>
      <c r="K174" s="6"/>
      <c r="L174" s="28"/>
      <c r="M174" s="83"/>
      <c r="N174" s="29" t="s">
        <v>525</v>
      </c>
      <c r="O174" s="242" t="str">
        <f t="shared" ca="1" si="13"/>
        <v/>
      </c>
      <c r="P174" s="243"/>
    </row>
    <row r="175" spans="1:16" ht="78.75">
      <c r="A175" s="31" t="s">
        <v>526</v>
      </c>
      <c r="B175" s="30" t="str">
        <f t="shared" si="12"/>
        <v>N:\2019\19032.BD - Century City JMB Tower\CA\RFI's\0206</v>
      </c>
      <c r="C175" s="4" t="s">
        <v>30</v>
      </c>
      <c r="D175" s="14" t="s">
        <v>527</v>
      </c>
      <c r="E175" s="5"/>
      <c r="F175" s="6">
        <v>44907</v>
      </c>
      <c r="G175" s="6">
        <v>44914</v>
      </c>
      <c r="H175" s="6">
        <v>44911</v>
      </c>
      <c r="I175" s="20">
        <f t="shared" ca="1" si="14"/>
        <v>4</v>
      </c>
      <c r="J175" s="20">
        <f t="shared" ca="1" si="15"/>
        <v>4</v>
      </c>
      <c r="K175" s="6"/>
      <c r="L175" s="28"/>
      <c r="M175" s="83"/>
      <c r="N175" s="29" t="s">
        <v>528</v>
      </c>
      <c r="O175" s="242" t="str">
        <f t="shared" ca="1" si="13"/>
        <v/>
      </c>
      <c r="P175" s="243"/>
    </row>
    <row r="176" spans="1:16" ht="72" customHeight="1">
      <c r="A176" s="31" t="s">
        <v>529</v>
      </c>
      <c r="B176" s="30" t="str">
        <f t="shared" si="12"/>
        <v>N:\2019\19032.BD - Century City JMB Tower\CA\RFI's\0205</v>
      </c>
      <c r="C176" s="4" t="s">
        <v>30</v>
      </c>
      <c r="D176" s="14" t="s">
        <v>530</v>
      </c>
      <c r="E176" s="5"/>
      <c r="F176" s="6">
        <v>44907</v>
      </c>
      <c r="G176" s="6">
        <v>44914</v>
      </c>
      <c r="H176" s="6">
        <v>44907</v>
      </c>
      <c r="I176" s="20">
        <f t="shared" ca="1" si="14"/>
        <v>0</v>
      </c>
      <c r="J176" s="20">
        <f t="shared" ca="1" si="15"/>
        <v>0</v>
      </c>
      <c r="K176" s="6"/>
      <c r="L176" s="28"/>
      <c r="M176" s="83"/>
      <c r="N176" s="38" t="s">
        <v>531</v>
      </c>
      <c r="O176" s="242" t="str">
        <f t="shared" ca="1" si="13"/>
        <v/>
      </c>
      <c r="P176" s="243"/>
    </row>
    <row r="177" spans="1:16" ht="60" customHeight="1">
      <c r="A177" s="31" t="s">
        <v>532</v>
      </c>
      <c r="B177" s="30" t="str">
        <f t="shared" si="12"/>
        <v>N:\2019\19032.BD - Century City JMB Tower\CA\RFI's\0204</v>
      </c>
      <c r="C177" s="4" t="s">
        <v>30</v>
      </c>
      <c r="D177" s="14" t="s">
        <v>533</v>
      </c>
      <c r="E177" s="5"/>
      <c r="F177" s="6">
        <v>44907</v>
      </c>
      <c r="G177" s="6">
        <v>44914</v>
      </c>
      <c r="H177" s="6">
        <v>44911</v>
      </c>
      <c r="I177" s="20">
        <f t="shared" ca="1" si="14"/>
        <v>4</v>
      </c>
      <c r="J177" s="20">
        <f t="shared" ca="1" si="15"/>
        <v>4</v>
      </c>
      <c r="K177" s="6"/>
      <c r="L177" s="28"/>
      <c r="M177" s="83"/>
      <c r="N177" s="29" t="s">
        <v>534</v>
      </c>
      <c r="O177" s="242" t="str">
        <f t="shared" ca="1" si="13"/>
        <v/>
      </c>
      <c r="P177" s="243"/>
    </row>
    <row r="178" spans="1:16" ht="33.75">
      <c r="A178" s="31" t="s">
        <v>535</v>
      </c>
      <c r="B178" s="30" t="str">
        <f t="shared" si="12"/>
        <v>N:\2019\19032.BD - Century City JMB Tower\CA\RFI's\0178.1</v>
      </c>
      <c r="C178" s="4" t="s">
        <v>30</v>
      </c>
      <c r="D178" s="14" t="s">
        <v>536</v>
      </c>
      <c r="E178" s="5"/>
      <c r="F178" s="6">
        <v>44907</v>
      </c>
      <c r="G178" s="6">
        <v>44915</v>
      </c>
      <c r="H178" s="6">
        <v>44911</v>
      </c>
      <c r="I178" s="20">
        <f t="shared" ca="1" si="14"/>
        <v>4</v>
      </c>
      <c r="J178" s="20">
        <f t="shared" ca="1" si="15"/>
        <v>4</v>
      </c>
      <c r="K178" s="6"/>
      <c r="L178" s="28"/>
      <c r="M178" s="83"/>
      <c r="N178" s="24" t="s">
        <v>537</v>
      </c>
      <c r="O178" s="242" t="str">
        <f t="shared" ca="1" si="13"/>
        <v/>
      </c>
      <c r="P178" s="243"/>
    </row>
    <row r="179" spans="1:16" ht="67.5">
      <c r="A179" s="31" t="s">
        <v>538</v>
      </c>
      <c r="B179" s="30" t="str">
        <f t="shared" si="12"/>
        <v>N:\2019\19032.BD - Century City JMB Tower\CA\RFI's\0222</v>
      </c>
      <c r="C179" s="4" t="s">
        <v>30</v>
      </c>
      <c r="D179" s="14" t="s">
        <v>539</v>
      </c>
      <c r="E179" s="5"/>
      <c r="F179" s="6">
        <v>44908</v>
      </c>
      <c r="G179" s="6">
        <v>44915</v>
      </c>
      <c r="H179" s="6">
        <v>44915</v>
      </c>
      <c r="I179" s="20">
        <f t="shared" ca="1" si="14"/>
        <v>5</v>
      </c>
      <c r="J179" s="20">
        <f t="shared" ca="1" si="15"/>
        <v>7</v>
      </c>
      <c r="K179" s="6"/>
      <c r="L179" s="28"/>
      <c r="M179" s="83"/>
      <c r="N179" s="29" t="s">
        <v>540</v>
      </c>
      <c r="O179" s="242" t="str">
        <f t="shared" ca="1" si="13"/>
        <v/>
      </c>
      <c r="P179" s="243"/>
    </row>
    <row r="180" spans="1:16" ht="48" customHeight="1">
      <c r="A180" s="31" t="s">
        <v>541</v>
      </c>
      <c r="B180" s="30" t="str">
        <f t="shared" si="12"/>
        <v>N:\2019\19032.BD - Century City JMB Tower\CA\RFI's\0221</v>
      </c>
      <c r="C180" s="4" t="s">
        <v>30</v>
      </c>
      <c r="D180" s="14" t="s">
        <v>542</v>
      </c>
      <c r="E180" s="5"/>
      <c r="F180" s="6">
        <v>44908</v>
      </c>
      <c r="G180" s="6">
        <v>44915</v>
      </c>
      <c r="H180" s="6">
        <v>44917</v>
      </c>
      <c r="I180" s="20">
        <f t="shared" ca="1" si="14"/>
        <v>7</v>
      </c>
      <c r="J180" s="20">
        <f t="shared" ca="1" si="15"/>
        <v>9</v>
      </c>
      <c r="K180" s="6"/>
      <c r="L180" s="28"/>
      <c r="M180" s="83"/>
      <c r="N180" s="29" t="s">
        <v>543</v>
      </c>
      <c r="O180" s="242" t="str">
        <f t="shared" ca="1" si="13"/>
        <v/>
      </c>
      <c r="P180" s="243"/>
    </row>
    <row r="181" spans="1:16" ht="60" customHeight="1">
      <c r="A181" s="31" t="s">
        <v>544</v>
      </c>
      <c r="B181" s="30" t="str">
        <f t="shared" si="12"/>
        <v>N:\2019\19032.BD - Century City JMB Tower\CA\RFI's\0220</v>
      </c>
      <c r="C181" s="4" t="s">
        <v>30</v>
      </c>
      <c r="D181" s="14" t="s">
        <v>545</v>
      </c>
      <c r="E181" s="5"/>
      <c r="F181" s="6">
        <v>44908</v>
      </c>
      <c r="G181" s="6">
        <v>44915</v>
      </c>
      <c r="H181" s="6">
        <v>44915</v>
      </c>
      <c r="I181" s="20">
        <f t="shared" ca="1" si="14"/>
        <v>5</v>
      </c>
      <c r="J181" s="20">
        <f t="shared" ca="1" si="15"/>
        <v>7</v>
      </c>
      <c r="K181" s="6"/>
      <c r="L181" s="28"/>
      <c r="M181" s="83"/>
      <c r="N181" s="29" t="s">
        <v>546</v>
      </c>
      <c r="O181" s="242" t="str">
        <f t="shared" ca="1" si="13"/>
        <v/>
      </c>
      <c r="P181" s="243"/>
    </row>
    <row r="182" spans="1:16" ht="36" customHeight="1">
      <c r="A182" s="31" t="s">
        <v>547</v>
      </c>
      <c r="B182" s="30" t="str">
        <f t="shared" si="12"/>
        <v>N:\2019\19032.BD - Century City JMB Tower\CA\RFI's\0219</v>
      </c>
      <c r="C182" s="4" t="s">
        <v>30</v>
      </c>
      <c r="D182" s="14" t="s">
        <v>548</v>
      </c>
      <c r="E182" s="5"/>
      <c r="F182" s="6">
        <v>44908</v>
      </c>
      <c r="G182" s="6">
        <v>44915</v>
      </c>
      <c r="H182" s="6">
        <v>44911</v>
      </c>
      <c r="I182" s="20">
        <f t="shared" ca="1" si="14"/>
        <v>3</v>
      </c>
      <c r="J182" s="20">
        <f t="shared" ca="1" si="15"/>
        <v>3</v>
      </c>
      <c r="K182" s="6"/>
      <c r="L182" s="28"/>
      <c r="M182" s="83"/>
      <c r="N182" s="29" t="s">
        <v>549</v>
      </c>
      <c r="O182" s="242" t="str">
        <f t="shared" ca="1" si="13"/>
        <v/>
      </c>
      <c r="P182" s="243"/>
    </row>
    <row r="183" spans="1:16" ht="24" customHeight="1">
      <c r="A183" s="31" t="s">
        <v>550</v>
      </c>
      <c r="B183" s="30" t="str">
        <f t="shared" si="12"/>
        <v>N:\2019\19032.BD - Century City JMB Tower\CA\RFI's\0218</v>
      </c>
      <c r="C183" s="4" t="s">
        <v>30</v>
      </c>
      <c r="D183" s="14" t="s">
        <v>551</v>
      </c>
      <c r="E183" s="5"/>
      <c r="F183" s="6">
        <v>44908</v>
      </c>
      <c r="G183" s="6">
        <v>44915</v>
      </c>
      <c r="H183" s="6">
        <v>44910</v>
      </c>
      <c r="I183" s="20">
        <f t="shared" ca="1" si="14"/>
        <v>2</v>
      </c>
      <c r="J183" s="20">
        <f t="shared" ca="1" si="15"/>
        <v>2</v>
      </c>
      <c r="K183" s="6"/>
      <c r="L183" s="28"/>
      <c r="M183" s="83"/>
      <c r="N183" s="24" t="s">
        <v>552</v>
      </c>
      <c r="O183" s="242" t="str">
        <f t="shared" ca="1" si="13"/>
        <v/>
      </c>
      <c r="P183" s="243"/>
    </row>
    <row r="184" spans="1:16" ht="72" customHeight="1">
      <c r="A184" s="31" t="s">
        <v>553</v>
      </c>
      <c r="B184" s="30" t="str">
        <f t="shared" si="12"/>
        <v>N:\2019\19032.BD - Century City JMB Tower\CA\RFI's\0217</v>
      </c>
      <c r="C184" s="4" t="s">
        <v>30</v>
      </c>
      <c r="D184" s="14" t="s">
        <v>554</v>
      </c>
      <c r="E184" s="5"/>
      <c r="F184" s="6">
        <v>44908</v>
      </c>
      <c r="G184" s="6">
        <v>44915</v>
      </c>
      <c r="H184" s="6">
        <v>44910</v>
      </c>
      <c r="I184" s="20">
        <f t="shared" ca="1" si="14"/>
        <v>2</v>
      </c>
      <c r="J184" s="20">
        <f t="shared" ca="1" si="15"/>
        <v>2</v>
      </c>
      <c r="K184" s="6"/>
      <c r="L184" s="28"/>
      <c r="M184" s="83"/>
      <c r="N184" s="29" t="s">
        <v>555</v>
      </c>
      <c r="O184" s="242" t="str">
        <f t="shared" ca="1" si="13"/>
        <v/>
      </c>
      <c r="P184" s="243"/>
    </row>
    <row r="185" spans="1:16" ht="60" customHeight="1">
      <c r="A185" s="36" t="s">
        <v>556</v>
      </c>
      <c r="B185" s="30" t="str">
        <f t="shared" si="12"/>
        <v>N:\2019\19032.BD - Century City JMB Tower\CA\RFI's\0216</v>
      </c>
      <c r="C185" s="4" t="s">
        <v>30</v>
      </c>
      <c r="D185" s="14" t="s">
        <v>557</v>
      </c>
      <c r="E185" s="5"/>
      <c r="F185" s="6">
        <v>44908</v>
      </c>
      <c r="G185" s="6">
        <v>44915</v>
      </c>
      <c r="H185" s="6">
        <v>44916</v>
      </c>
      <c r="I185" s="20">
        <f t="shared" ca="1" si="14"/>
        <v>6</v>
      </c>
      <c r="J185" s="20">
        <f t="shared" ca="1" si="15"/>
        <v>8</v>
      </c>
      <c r="K185" s="6"/>
      <c r="L185" s="28" t="s">
        <v>558</v>
      </c>
      <c r="M185" s="83"/>
      <c r="N185" s="38" t="s">
        <v>559</v>
      </c>
      <c r="O185" s="242" t="str">
        <f t="shared" ca="1" si="13"/>
        <v/>
      </c>
      <c r="P185" s="243"/>
    </row>
    <row r="186" spans="1:16" ht="96" customHeight="1">
      <c r="A186" s="36" t="s">
        <v>560</v>
      </c>
      <c r="B186" s="30" t="str">
        <f t="shared" si="12"/>
        <v>N:\2019\19032.BD - Century City JMB Tower\CA\RFI's\0215</v>
      </c>
      <c r="C186" s="4" t="s">
        <v>30</v>
      </c>
      <c r="D186" s="14" t="s">
        <v>561</v>
      </c>
      <c r="E186" s="5"/>
      <c r="F186" s="6">
        <v>44908</v>
      </c>
      <c r="G186" s="6">
        <v>44915</v>
      </c>
      <c r="H186" s="6">
        <v>44914</v>
      </c>
      <c r="I186" s="20">
        <f t="shared" ca="1" si="14"/>
        <v>4</v>
      </c>
      <c r="J186" s="20">
        <f t="shared" ca="1" si="15"/>
        <v>6</v>
      </c>
      <c r="K186" s="6"/>
      <c r="L186" s="28"/>
      <c r="M186" s="83"/>
      <c r="N186" s="41" t="s">
        <v>562</v>
      </c>
      <c r="O186" s="242" t="str">
        <f t="shared" ca="1" si="13"/>
        <v/>
      </c>
      <c r="P186" s="243"/>
    </row>
    <row r="187" spans="1:16" ht="36" customHeight="1">
      <c r="A187" s="31" t="s">
        <v>563</v>
      </c>
      <c r="B187" s="30" t="str">
        <f t="shared" si="12"/>
        <v>N:\2019\19032.BD - Century City JMB Tower\CA\RFI's\0214</v>
      </c>
      <c r="C187" s="4" t="s">
        <v>30</v>
      </c>
      <c r="D187" s="14" t="s">
        <v>564</v>
      </c>
      <c r="E187" s="5"/>
      <c r="F187" s="6">
        <v>44908</v>
      </c>
      <c r="G187" s="6">
        <v>44915</v>
      </c>
      <c r="H187" s="6">
        <v>44908</v>
      </c>
      <c r="I187" s="20">
        <f t="shared" ca="1" si="14"/>
        <v>0</v>
      </c>
      <c r="J187" s="20">
        <f t="shared" ca="1" si="15"/>
        <v>0</v>
      </c>
      <c r="K187" s="6"/>
      <c r="L187" s="28"/>
      <c r="M187" s="83"/>
      <c r="N187" s="24" t="s">
        <v>565</v>
      </c>
      <c r="O187" s="242" t="str">
        <f t="shared" ca="1" si="13"/>
        <v/>
      </c>
      <c r="P187" s="243"/>
    </row>
    <row r="188" spans="1:16" ht="72" customHeight="1">
      <c r="A188" s="31" t="s">
        <v>566</v>
      </c>
      <c r="B188" s="30" t="str">
        <f t="shared" si="12"/>
        <v>N:\2019\19032.BD - Century City JMB Tower\CA\RFI's\0177.1</v>
      </c>
      <c r="C188" s="4" t="s">
        <v>30</v>
      </c>
      <c r="D188" s="14" t="s">
        <v>567</v>
      </c>
      <c r="E188" s="5"/>
      <c r="F188" s="6">
        <v>44908</v>
      </c>
      <c r="G188" s="6">
        <v>44915</v>
      </c>
      <c r="H188" s="6">
        <v>44910</v>
      </c>
      <c r="I188" s="20">
        <f t="shared" ca="1" si="14"/>
        <v>2</v>
      </c>
      <c r="J188" s="20">
        <f t="shared" ca="1" si="15"/>
        <v>2</v>
      </c>
      <c r="K188" s="6"/>
      <c r="L188" s="28"/>
      <c r="M188" s="83"/>
      <c r="N188" s="24" t="s">
        <v>568</v>
      </c>
      <c r="O188" s="242" t="str">
        <f t="shared" ca="1" si="13"/>
        <v/>
      </c>
      <c r="P188" s="243"/>
    </row>
    <row r="189" spans="1:16" ht="60" customHeight="1">
      <c r="A189" s="31" t="s">
        <v>569</v>
      </c>
      <c r="B189" s="30" t="str">
        <f t="shared" si="12"/>
        <v>N:\2019\19032.BD - Century City JMB Tower\CA\RFI's\0105.1</v>
      </c>
      <c r="C189" s="4" t="s">
        <v>30</v>
      </c>
      <c r="D189" s="14" t="s">
        <v>570</v>
      </c>
      <c r="E189" s="5"/>
      <c r="F189" s="6">
        <v>44908</v>
      </c>
      <c r="G189" s="6">
        <v>44915</v>
      </c>
      <c r="H189" s="6">
        <v>44910</v>
      </c>
      <c r="I189" s="20">
        <f t="shared" ca="1" si="14"/>
        <v>2</v>
      </c>
      <c r="J189" s="20">
        <f t="shared" ca="1" si="15"/>
        <v>2</v>
      </c>
      <c r="K189" s="6"/>
      <c r="L189" s="28"/>
      <c r="M189" s="83"/>
      <c r="N189" s="24" t="s">
        <v>571</v>
      </c>
      <c r="O189" s="242" t="str">
        <f t="shared" ca="1" si="13"/>
        <v/>
      </c>
      <c r="P189" s="243"/>
    </row>
    <row r="190" spans="1:16" ht="15" customHeight="1">
      <c r="A190" s="31" t="s">
        <v>572</v>
      </c>
      <c r="B190" s="30" t="str">
        <f t="shared" si="12"/>
        <v>N:\2019\19032.BD - Century City JMB Tower\CA\RFI's\0236</v>
      </c>
      <c r="C190" s="4" t="s">
        <v>30</v>
      </c>
      <c r="D190" s="14" t="s">
        <v>573</v>
      </c>
      <c r="E190" s="5"/>
      <c r="F190" s="6">
        <v>44909</v>
      </c>
      <c r="G190" s="6">
        <v>44917</v>
      </c>
      <c r="H190" s="6">
        <v>44936</v>
      </c>
      <c r="I190" s="20">
        <f t="shared" ca="1" si="14"/>
        <v>19</v>
      </c>
      <c r="J190" s="20">
        <f t="shared" ca="1" si="15"/>
        <v>27</v>
      </c>
      <c r="K190" s="6"/>
      <c r="L190" s="28" t="s">
        <v>574</v>
      </c>
      <c r="M190" s="83"/>
      <c r="N190" s="29" t="s">
        <v>575</v>
      </c>
      <c r="O190" s="242" t="str">
        <f t="shared" ca="1" si="13"/>
        <v/>
      </c>
      <c r="P190" s="243"/>
    </row>
    <row r="191" spans="1:16" ht="24" customHeight="1">
      <c r="A191" s="31" t="s">
        <v>576</v>
      </c>
      <c r="B191" s="30" t="str">
        <f t="shared" si="12"/>
        <v>N:\2019\19032.BD - Century City JMB Tower\CA\RFI's\0235</v>
      </c>
      <c r="C191" s="4" t="s">
        <v>30</v>
      </c>
      <c r="D191" s="14" t="s">
        <v>577</v>
      </c>
      <c r="E191" s="5"/>
      <c r="F191" s="6">
        <v>44909</v>
      </c>
      <c r="G191" s="6">
        <v>44917</v>
      </c>
      <c r="H191" s="6">
        <v>44914</v>
      </c>
      <c r="I191" s="20">
        <f t="shared" ca="1" si="14"/>
        <v>3</v>
      </c>
      <c r="J191" s="20">
        <f t="shared" ca="1" si="15"/>
        <v>5</v>
      </c>
      <c r="K191" s="6"/>
      <c r="L191" s="28"/>
      <c r="M191" s="83"/>
      <c r="N191" s="29" t="s">
        <v>578</v>
      </c>
      <c r="O191" s="242" t="str">
        <f t="shared" ca="1" si="13"/>
        <v/>
      </c>
      <c r="P191" s="243"/>
    </row>
    <row r="192" spans="1:16" ht="72" customHeight="1">
      <c r="A192" s="31" t="s">
        <v>579</v>
      </c>
      <c r="B192" s="30" t="str">
        <f t="shared" si="12"/>
        <v>N:\2019\19032.BD - Century City JMB Tower\CA\RFI's\0234</v>
      </c>
      <c r="C192" s="4" t="s">
        <v>30</v>
      </c>
      <c r="D192" s="14" t="s">
        <v>580</v>
      </c>
      <c r="E192" s="5"/>
      <c r="F192" s="6">
        <v>44909</v>
      </c>
      <c r="G192" s="6">
        <v>44917</v>
      </c>
      <c r="H192" s="6">
        <v>44914</v>
      </c>
      <c r="I192" s="20">
        <f t="shared" ca="1" si="14"/>
        <v>3</v>
      </c>
      <c r="J192" s="20">
        <f t="shared" ca="1" si="15"/>
        <v>5</v>
      </c>
      <c r="K192" s="6"/>
      <c r="L192" s="28"/>
      <c r="M192" s="83"/>
      <c r="N192" s="24" t="s">
        <v>581</v>
      </c>
      <c r="O192" s="242" t="str">
        <f t="shared" ca="1" si="13"/>
        <v/>
      </c>
      <c r="P192" s="243"/>
    </row>
    <row r="193" spans="1:16" ht="24" customHeight="1">
      <c r="A193" s="31" t="s">
        <v>582</v>
      </c>
      <c r="B193" s="30" t="str">
        <f t="shared" si="12"/>
        <v>N:\2019\19032.BD - Century City JMB Tower\CA\RFI's\0233</v>
      </c>
      <c r="C193" s="4" t="s">
        <v>30</v>
      </c>
      <c r="D193" s="14" t="s">
        <v>583</v>
      </c>
      <c r="E193" s="5"/>
      <c r="F193" s="6">
        <v>44909</v>
      </c>
      <c r="G193" s="6">
        <v>44917</v>
      </c>
      <c r="H193" s="6">
        <v>44916</v>
      </c>
      <c r="I193" s="20">
        <f t="shared" ca="1" si="14"/>
        <v>5</v>
      </c>
      <c r="J193" s="20">
        <f t="shared" ca="1" si="15"/>
        <v>7</v>
      </c>
      <c r="K193" s="6"/>
      <c r="L193" s="28"/>
      <c r="M193" s="83"/>
      <c r="N193" s="24" t="s">
        <v>584</v>
      </c>
      <c r="O193" s="242" t="str">
        <f t="shared" ca="1" si="13"/>
        <v/>
      </c>
      <c r="P193" s="243"/>
    </row>
    <row r="194" spans="1:16" ht="36" customHeight="1">
      <c r="A194" s="31" t="s">
        <v>585</v>
      </c>
      <c r="B194" s="30" t="str">
        <f t="shared" si="12"/>
        <v>N:\2019\19032.BD - Century City JMB Tower\CA\RFI's\0232</v>
      </c>
      <c r="C194" s="4" t="s">
        <v>30</v>
      </c>
      <c r="D194" s="14" t="s">
        <v>586</v>
      </c>
      <c r="E194" s="5"/>
      <c r="F194" s="6">
        <v>44909</v>
      </c>
      <c r="G194" s="6">
        <v>44917</v>
      </c>
      <c r="H194" s="6">
        <v>44916</v>
      </c>
      <c r="I194" s="20">
        <f t="shared" ca="1" si="14"/>
        <v>5</v>
      </c>
      <c r="J194" s="20">
        <f t="shared" ca="1" si="15"/>
        <v>7</v>
      </c>
      <c r="K194" s="6"/>
      <c r="L194" s="28"/>
      <c r="M194" s="83"/>
      <c r="N194" s="24" t="s">
        <v>587</v>
      </c>
      <c r="O194" s="242" t="str">
        <f t="shared" ca="1" si="13"/>
        <v/>
      </c>
      <c r="P194" s="243"/>
    </row>
    <row r="195" spans="1:16" ht="60" customHeight="1">
      <c r="A195" s="31" t="s">
        <v>588</v>
      </c>
      <c r="B195" s="30" t="str">
        <f t="shared" si="12"/>
        <v>N:\2019\19032.BD - Century City JMB Tower\CA\RFI's\0231</v>
      </c>
      <c r="C195" s="4" t="s">
        <v>30</v>
      </c>
      <c r="D195" s="14" t="s">
        <v>589</v>
      </c>
      <c r="E195" s="5"/>
      <c r="F195" s="6">
        <v>44909</v>
      </c>
      <c r="G195" s="6">
        <v>44917</v>
      </c>
      <c r="H195" s="6">
        <v>44915</v>
      </c>
      <c r="I195" s="20">
        <f t="shared" ca="1" si="14"/>
        <v>4</v>
      </c>
      <c r="J195" s="20">
        <f t="shared" ca="1" si="15"/>
        <v>6</v>
      </c>
      <c r="K195" s="6"/>
      <c r="L195" s="28"/>
      <c r="M195" s="83"/>
      <c r="N195" s="24" t="s">
        <v>590</v>
      </c>
      <c r="O195" s="242" t="str">
        <f t="shared" ca="1" si="13"/>
        <v/>
      </c>
      <c r="P195" s="243"/>
    </row>
    <row r="196" spans="1:16" ht="22.5">
      <c r="A196" s="31" t="s">
        <v>591</v>
      </c>
      <c r="B196" s="30" t="str">
        <f t="shared" ref="B196:B259" si="16">HYPERLINK($D$5&amp;"\"&amp;$A196)</f>
        <v>N:\2019\19032.BD - Century City JMB Tower\CA\RFI's\0230</v>
      </c>
      <c r="C196" s="4" t="s">
        <v>30</v>
      </c>
      <c r="D196" s="14" t="s">
        <v>592</v>
      </c>
      <c r="E196" s="5"/>
      <c r="F196" s="6">
        <v>44909</v>
      </c>
      <c r="G196" s="6">
        <v>44917</v>
      </c>
      <c r="H196" s="6">
        <v>44912</v>
      </c>
      <c r="I196" s="20">
        <f t="shared" ca="1" si="14"/>
        <v>2</v>
      </c>
      <c r="J196" s="20">
        <f t="shared" ca="1" si="15"/>
        <v>3</v>
      </c>
      <c r="K196" s="6"/>
      <c r="L196" s="28"/>
      <c r="M196" s="83"/>
      <c r="N196" s="24" t="s">
        <v>593</v>
      </c>
      <c r="O196" s="242" t="str">
        <f t="shared" ref="O196:O259" ca="1" si="17">IF(AND(C196&lt;&gt;"A",A196&lt;&gt;"xxxx"),IF(G196=TODAY(),"DUE TODAY",IF(G196&lt;TODAY(),"OVERDUE","")),"")</f>
        <v/>
      </c>
      <c r="P196" s="243"/>
    </row>
    <row r="197" spans="1:16" ht="22.5">
      <c r="A197" s="31" t="s">
        <v>594</v>
      </c>
      <c r="B197" s="30" t="str">
        <f t="shared" si="16"/>
        <v>N:\2019\19032.BD - Century City JMB Tower\CA\RFI's\0229</v>
      </c>
      <c r="C197" s="4" t="s">
        <v>30</v>
      </c>
      <c r="D197" s="14" t="s">
        <v>595</v>
      </c>
      <c r="E197" s="5"/>
      <c r="F197" s="6">
        <v>44909</v>
      </c>
      <c r="G197" s="6">
        <v>44917</v>
      </c>
      <c r="H197" s="6">
        <v>44911</v>
      </c>
      <c r="I197" s="20">
        <f t="shared" ca="1" si="14"/>
        <v>2</v>
      </c>
      <c r="J197" s="20">
        <f t="shared" ca="1" si="15"/>
        <v>2</v>
      </c>
      <c r="K197" s="6"/>
      <c r="L197" s="28"/>
      <c r="M197" s="83"/>
      <c r="N197" s="24" t="s">
        <v>596</v>
      </c>
      <c r="O197" s="242" t="str">
        <f t="shared" ca="1" si="17"/>
        <v/>
      </c>
      <c r="P197" s="243"/>
    </row>
    <row r="198" spans="1:16" ht="15">
      <c r="A198" s="31" t="s">
        <v>597</v>
      </c>
      <c r="B198" s="30" t="str">
        <f t="shared" si="16"/>
        <v>N:\2019\19032.BD - Century City JMB Tower\CA\RFI's\0228</v>
      </c>
      <c r="C198" s="4" t="s">
        <v>30</v>
      </c>
      <c r="D198" s="14" t="s">
        <v>598</v>
      </c>
      <c r="E198" s="5"/>
      <c r="F198" s="6">
        <v>44909</v>
      </c>
      <c r="G198" s="6">
        <v>44917</v>
      </c>
      <c r="H198" s="6">
        <v>44911</v>
      </c>
      <c r="I198" s="20">
        <f t="shared" ca="1" si="14"/>
        <v>2</v>
      </c>
      <c r="J198" s="20">
        <f t="shared" ca="1" si="15"/>
        <v>2</v>
      </c>
      <c r="K198" s="6"/>
      <c r="L198" s="28"/>
      <c r="M198" s="83"/>
      <c r="N198" s="24" t="s">
        <v>599</v>
      </c>
      <c r="O198" s="242" t="str">
        <f t="shared" ca="1" si="17"/>
        <v/>
      </c>
      <c r="P198" s="243"/>
    </row>
    <row r="199" spans="1:16" ht="60" customHeight="1">
      <c r="A199" s="31" t="s">
        <v>600</v>
      </c>
      <c r="B199" s="30" t="str">
        <f t="shared" si="16"/>
        <v>N:\2019\19032.BD - Century City JMB Tower\CA\RFI's\0168.1</v>
      </c>
      <c r="C199" s="4" t="s">
        <v>30</v>
      </c>
      <c r="D199" s="14" t="s">
        <v>601</v>
      </c>
      <c r="E199" s="5"/>
      <c r="F199" s="6">
        <v>44909</v>
      </c>
      <c r="G199" s="6">
        <v>44917</v>
      </c>
      <c r="H199" s="6">
        <v>44914</v>
      </c>
      <c r="I199" s="20">
        <f t="shared" ca="1" si="14"/>
        <v>3</v>
      </c>
      <c r="J199" s="20">
        <f t="shared" ca="1" si="15"/>
        <v>5</v>
      </c>
      <c r="K199" s="6"/>
      <c r="L199" s="28"/>
      <c r="M199" s="83"/>
      <c r="N199" s="24" t="s">
        <v>602</v>
      </c>
      <c r="O199" s="242" t="str">
        <f t="shared" ca="1" si="17"/>
        <v/>
      </c>
      <c r="P199" s="243"/>
    </row>
    <row r="200" spans="1:16" ht="33.75">
      <c r="A200" s="31" t="s">
        <v>603</v>
      </c>
      <c r="B200" s="30" t="str">
        <f t="shared" si="16"/>
        <v>N:\2019\19032.BD - Century City JMB Tower\CA\RFI's\0136.1</v>
      </c>
      <c r="C200" s="4" t="s">
        <v>30</v>
      </c>
      <c r="D200" s="14" t="s">
        <v>604</v>
      </c>
      <c r="E200" s="5"/>
      <c r="F200" s="6">
        <v>44909</v>
      </c>
      <c r="G200" s="6">
        <v>44917</v>
      </c>
      <c r="H200" s="6">
        <v>44911</v>
      </c>
      <c r="I200" s="20">
        <f t="shared" ca="1" si="14"/>
        <v>2</v>
      </c>
      <c r="J200" s="20">
        <f t="shared" ca="1" si="15"/>
        <v>2</v>
      </c>
      <c r="K200" s="6"/>
      <c r="L200" s="28"/>
      <c r="M200" s="83"/>
      <c r="N200" s="24" t="s">
        <v>605</v>
      </c>
      <c r="O200" s="242" t="str">
        <f t="shared" ca="1" si="17"/>
        <v/>
      </c>
      <c r="P200" s="243"/>
    </row>
    <row r="201" spans="1:16" ht="84" customHeight="1">
      <c r="A201" s="36" t="s">
        <v>606</v>
      </c>
      <c r="B201" s="30" t="str">
        <f t="shared" si="16"/>
        <v>N:\2019\19032.BD - Century City JMB Tower\CA\RFI's\0119.1</v>
      </c>
      <c r="C201" s="4" t="s">
        <v>30</v>
      </c>
      <c r="D201" s="14" t="s">
        <v>607</v>
      </c>
      <c r="E201" s="5"/>
      <c r="F201" s="6">
        <v>44909</v>
      </c>
      <c r="G201" s="6">
        <v>44917</v>
      </c>
      <c r="H201" s="6">
        <v>44916</v>
      </c>
      <c r="I201" s="20">
        <f t="shared" ca="1" si="14"/>
        <v>5</v>
      </c>
      <c r="J201" s="20">
        <f t="shared" ca="1" si="15"/>
        <v>7</v>
      </c>
      <c r="K201" s="6"/>
      <c r="L201" s="28"/>
      <c r="M201" s="83"/>
      <c r="N201" s="38" t="s">
        <v>608</v>
      </c>
      <c r="O201" s="242" t="str">
        <f t="shared" ca="1" si="17"/>
        <v/>
      </c>
      <c r="P201" s="243"/>
    </row>
    <row r="202" spans="1:16" ht="180">
      <c r="A202" s="31" t="s">
        <v>609</v>
      </c>
      <c r="B202" s="30" t="str">
        <f t="shared" si="16"/>
        <v>N:\2019\19032.BD - Century City JMB Tower\CA\RFI's\0239</v>
      </c>
      <c r="C202" s="4" t="s">
        <v>30</v>
      </c>
      <c r="D202" s="14" t="s">
        <v>610</v>
      </c>
      <c r="E202" s="5"/>
      <c r="F202" s="6">
        <v>44911</v>
      </c>
      <c r="G202" s="6">
        <v>44918</v>
      </c>
      <c r="H202" s="6">
        <v>45006</v>
      </c>
      <c r="I202" s="20">
        <f t="shared" ca="1" si="14"/>
        <v>67</v>
      </c>
      <c r="J202" s="20">
        <f t="shared" ca="1" si="15"/>
        <v>95</v>
      </c>
      <c r="K202" s="6"/>
      <c r="L202" s="28"/>
      <c r="M202" s="83"/>
      <c r="N202" s="55" t="s">
        <v>611</v>
      </c>
      <c r="O202" s="242" t="str">
        <f t="shared" ca="1" si="17"/>
        <v/>
      </c>
      <c r="P202" s="243"/>
    </row>
    <row r="203" spans="1:16" ht="48" customHeight="1">
      <c r="A203" s="31" t="s">
        <v>612</v>
      </c>
      <c r="B203" s="30" t="str">
        <f t="shared" si="16"/>
        <v>N:\2019\19032.BD - Century City JMB Tower\CA\RFI's\0252</v>
      </c>
      <c r="C203" s="4" t="s">
        <v>30</v>
      </c>
      <c r="D203" s="14" t="s">
        <v>613</v>
      </c>
      <c r="E203" s="5"/>
      <c r="F203" s="6">
        <v>44914</v>
      </c>
      <c r="G203" s="6">
        <v>44921</v>
      </c>
      <c r="H203" s="6">
        <v>44917</v>
      </c>
      <c r="I203" s="20">
        <f t="shared" ca="1" si="14"/>
        <v>3</v>
      </c>
      <c r="J203" s="20">
        <f t="shared" ca="1" si="15"/>
        <v>3</v>
      </c>
      <c r="K203" s="6"/>
      <c r="L203" s="28"/>
      <c r="M203" s="83"/>
      <c r="N203" s="38" t="s">
        <v>614</v>
      </c>
      <c r="O203" s="242" t="str">
        <f t="shared" ca="1" si="17"/>
        <v/>
      </c>
      <c r="P203" s="243"/>
    </row>
    <row r="204" spans="1:16" ht="72" customHeight="1">
      <c r="A204" s="31" t="s">
        <v>615</v>
      </c>
      <c r="B204" s="30" t="str">
        <f t="shared" si="16"/>
        <v>N:\2019\19032.BD - Century City JMB Tower\CA\RFI's\0250</v>
      </c>
      <c r="C204" s="4" t="s">
        <v>30</v>
      </c>
      <c r="D204" s="14" t="s">
        <v>616</v>
      </c>
      <c r="E204" s="5"/>
      <c r="F204" s="6">
        <v>44914</v>
      </c>
      <c r="G204" s="6">
        <v>44921</v>
      </c>
      <c r="H204" s="6">
        <v>44930</v>
      </c>
      <c r="I204" s="20">
        <f t="shared" ref="I204:I267" ca="1" si="18">IF(H204="",NETWORKDAYS(F204,TODAY()),NETWORKDAYS(F204,H204))-1</f>
        <v>12</v>
      </c>
      <c r="J204" s="20">
        <f t="shared" ref="J204:J267" ca="1" si="19">IF(H204="",TODAY()-F204,H204-F204)</f>
        <v>16</v>
      </c>
      <c r="K204" s="6"/>
      <c r="L204" s="28"/>
      <c r="M204" s="83"/>
      <c r="N204" s="40" t="s">
        <v>617</v>
      </c>
      <c r="O204" s="242" t="str">
        <f t="shared" ca="1" si="17"/>
        <v/>
      </c>
      <c r="P204" s="243"/>
    </row>
    <row r="205" spans="1:16" ht="24" customHeight="1">
      <c r="A205" s="31" t="s">
        <v>618</v>
      </c>
      <c r="B205" s="30" t="str">
        <f t="shared" si="16"/>
        <v>N:\2019\19032.BD - Century City JMB Tower\CA\RFI's\0243</v>
      </c>
      <c r="C205" s="4" t="s">
        <v>30</v>
      </c>
      <c r="D205" s="14" t="s">
        <v>619</v>
      </c>
      <c r="E205" s="5"/>
      <c r="F205" s="6">
        <v>44914</v>
      </c>
      <c r="G205" s="6">
        <v>44921</v>
      </c>
      <c r="H205" s="6">
        <v>44932</v>
      </c>
      <c r="I205" s="20">
        <f t="shared" ca="1" si="18"/>
        <v>14</v>
      </c>
      <c r="J205" s="20">
        <f t="shared" ca="1" si="19"/>
        <v>18</v>
      </c>
      <c r="K205" s="6"/>
      <c r="L205" s="28"/>
      <c r="M205" s="83"/>
      <c r="N205" s="46" t="s">
        <v>620</v>
      </c>
      <c r="O205" s="242" t="str">
        <f t="shared" ca="1" si="17"/>
        <v/>
      </c>
      <c r="P205" s="243"/>
    </row>
    <row r="206" spans="1:16" ht="15" customHeight="1">
      <c r="A206" s="31" t="s">
        <v>621</v>
      </c>
      <c r="B206" s="30" t="str">
        <f t="shared" si="16"/>
        <v>N:\2019\19032.BD - Century City JMB Tower\CA\RFI's\0241</v>
      </c>
      <c r="C206" s="4" t="s">
        <v>30</v>
      </c>
      <c r="D206" s="14" t="s">
        <v>622</v>
      </c>
      <c r="E206" s="5"/>
      <c r="F206" s="6">
        <v>44914</v>
      </c>
      <c r="G206" s="6">
        <v>44921</v>
      </c>
      <c r="H206" s="6">
        <v>44916</v>
      </c>
      <c r="I206" s="20">
        <f t="shared" ca="1" si="18"/>
        <v>2</v>
      </c>
      <c r="J206" s="20">
        <f t="shared" ca="1" si="19"/>
        <v>2</v>
      </c>
      <c r="K206" s="6"/>
      <c r="L206" s="28"/>
      <c r="M206" s="83"/>
      <c r="N206" s="24" t="s">
        <v>623</v>
      </c>
      <c r="O206" s="242" t="str">
        <f t="shared" ca="1" si="17"/>
        <v/>
      </c>
      <c r="P206" s="243"/>
    </row>
    <row r="207" spans="1:16" ht="15" customHeight="1">
      <c r="A207" s="31" t="s">
        <v>624</v>
      </c>
      <c r="B207" s="30" t="str">
        <f t="shared" si="16"/>
        <v>N:\2019\19032.BD - Century City JMB Tower\CA\RFI's\0125.1</v>
      </c>
      <c r="C207" s="4" t="s">
        <v>30</v>
      </c>
      <c r="D207" s="14" t="s">
        <v>625</v>
      </c>
      <c r="E207" s="5"/>
      <c r="F207" s="6">
        <v>44914</v>
      </c>
      <c r="G207" s="6">
        <v>44921</v>
      </c>
      <c r="H207" s="6">
        <v>44916</v>
      </c>
      <c r="I207" s="20">
        <f t="shared" ca="1" si="18"/>
        <v>2</v>
      </c>
      <c r="J207" s="20">
        <f t="shared" ca="1" si="19"/>
        <v>2</v>
      </c>
      <c r="K207" s="6"/>
      <c r="L207" s="28"/>
      <c r="M207" s="83"/>
      <c r="N207" s="24" t="s">
        <v>626</v>
      </c>
      <c r="O207" s="242" t="str">
        <f t="shared" ca="1" si="17"/>
        <v/>
      </c>
      <c r="P207" s="243"/>
    </row>
    <row r="208" spans="1:16" ht="24" customHeight="1">
      <c r="A208" s="31" t="s">
        <v>627</v>
      </c>
      <c r="B208" s="30" t="str">
        <f t="shared" si="16"/>
        <v>N:\2019\19032.BD - Century City JMB Tower\CA\RFI's\0260</v>
      </c>
      <c r="C208" s="4" t="s">
        <v>30</v>
      </c>
      <c r="D208" s="14" t="s">
        <v>628</v>
      </c>
      <c r="E208" s="5"/>
      <c r="F208" s="6">
        <v>44917</v>
      </c>
      <c r="G208" s="6">
        <v>44924</v>
      </c>
      <c r="H208" s="6">
        <v>44929</v>
      </c>
      <c r="I208" s="20">
        <f t="shared" ca="1" si="18"/>
        <v>8</v>
      </c>
      <c r="J208" s="20">
        <f t="shared" ca="1" si="19"/>
        <v>12</v>
      </c>
      <c r="K208" s="6"/>
      <c r="L208" s="28"/>
      <c r="M208" s="83"/>
      <c r="N208" s="29" t="s">
        <v>629</v>
      </c>
      <c r="O208" s="242" t="str">
        <f t="shared" ca="1" si="17"/>
        <v/>
      </c>
      <c r="P208" s="243"/>
    </row>
    <row r="209" spans="1:16" ht="123.75">
      <c r="A209" s="31" t="s">
        <v>630</v>
      </c>
      <c r="B209" s="30" t="str">
        <f t="shared" si="16"/>
        <v>N:\2019\19032.BD - Century City JMB Tower\CA\RFI's\0259</v>
      </c>
      <c r="C209" s="4" t="s">
        <v>30</v>
      </c>
      <c r="D209" s="14" t="s">
        <v>631</v>
      </c>
      <c r="E209" s="5"/>
      <c r="F209" s="6">
        <v>44917</v>
      </c>
      <c r="G209" s="6">
        <v>44924</v>
      </c>
      <c r="H209" s="6">
        <v>44929</v>
      </c>
      <c r="I209" s="20">
        <f t="shared" ca="1" si="18"/>
        <v>8</v>
      </c>
      <c r="J209" s="20">
        <f t="shared" ca="1" si="19"/>
        <v>12</v>
      </c>
      <c r="K209" s="6"/>
      <c r="L209" s="28"/>
      <c r="M209" s="83"/>
      <c r="N209" s="29" t="s">
        <v>632</v>
      </c>
      <c r="O209" s="242" t="str">
        <f t="shared" ca="1" si="17"/>
        <v/>
      </c>
      <c r="P209" s="243"/>
    </row>
    <row r="210" spans="1:16" ht="67.5">
      <c r="A210" s="31" t="s">
        <v>633</v>
      </c>
      <c r="B210" s="30" t="str">
        <f t="shared" si="16"/>
        <v>N:\2019\19032.BD - Century City JMB Tower\CA\RFI's\0200.1</v>
      </c>
      <c r="C210" s="4" t="s">
        <v>30</v>
      </c>
      <c r="D210" s="14" t="s">
        <v>634</v>
      </c>
      <c r="E210" s="5"/>
      <c r="F210" s="6">
        <v>44917</v>
      </c>
      <c r="G210" s="6">
        <v>44924</v>
      </c>
      <c r="H210" s="6">
        <v>44930</v>
      </c>
      <c r="I210" s="20">
        <f t="shared" ca="1" si="18"/>
        <v>9</v>
      </c>
      <c r="J210" s="20">
        <f t="shared" ca="1" si="19"/>
        <v>13</v>
      </c>
      <c r="K210" s="6"/>
      <c r="L210" s="28"/>
      <c r="M210" s="83"/>
      <c r="N210" s="29" t="s">
        <v>635</v>
      </c>
      <c r="O210" s="242" t="str">
        <f t="shared" ca="1" si="17"/>
        <v/>
      </c>
      <c r="P210" s="243"/>
    </row>
    <row r="211" spans="1:16" ht="156" customHeight="1">
      <c r="A211" s="31" t="s">
        <v>636</v>
      </c>
      <c r="B211" s="30" t="str">
        <f t="shared" si="16"/>
        <v>N:\2019\19032.BD - Century City JMB Tower\CA\RFI's\0195.1</v>
      </c>
      <c r="C211" s="4" t="s">
        <v>30</v>
      </c>
      <c r="D211" s="14" t="s">
        <v>637</v>
      </c>
      <c r="E211" s="5"/>
      <c r="F211" s="6">
        <v>44917</v>
      </c>
      <c r="G211" s="6">
        <v>44924</v>
      </c>
      <c r="H211" s="6">
        <v>44929</v>
      </c>
      <c r="I211" s="20">
        <f t="shared" ca="1" si="18"/>
        <v>8</v>
      </c>
      <c r="J211" s="20">
        <f t="shared" ca="1" si="19"/>
        <v>12</v>
      </c>
      <c r="K211" s="6"/>
      <c r="L211" s="28"/>
      <c r="M211" s="83"/>
      <c r="N211" s="29" t="s">
        <v>638</v>
      </c>
      <c r="O211" s="242" t="str">
        <f t="shared" ca="1" si="17"/>
        <v/>
      </c>
      <c r="P211" s="243"/>
    </row>
    <row r="212" spans="1:16" ht="24" customHeight="1">
      <c r="A212" s="31" t="s">
        <v>639</v>
      </c>
      <c r="B212" s="30" t="str">
        <f t="shared" si="16"/>
        <v>N:\2019\19032.BD - Century City JMB Tower\CA\RFI's\0271</v>
      </c>
      <c r="C212" s="4" t="s">
        <v>30</v>
      </c>
      <c r="D212" s="14" t="s">
        <v>640</v>
      </c>
      <c r="E212" s="5"/>
      <c r="F212" s="6">
        <v>44922</v>
      </c>
      <c r="G212" s="6">
        <v>44929</v>
      </c>
      <c r="H212" s="6">
        <v>44930</v>
      </c>
      <c r="I212" s="20">
        <f t="shared" ca="1" si="18"/>
        <v>6</v>
      </c>
      <c r="J212" s="20">
        <f t="shared" ca="1" si="19"/>
        <v>8</v>
      </c>
      <c r="K212" s="6"/>
      <c r="L212" s="28"/>
      <c r="M212" s="83"/>
      <c r="N212" s="40" t="s">
        <v>641</v>
      </c>
      <c r="O212" s="242" t="str">
        <f t="shared" ca="1" si="17"/>
        <v/>
      </c>
      <c r="P212" s="243"/>
    </row>
    <row r="213" spans="1:16" ht="33.75">
      <c r="A213" s="31" t="s">
        <v>642</v>
      </c>
      <c r="B213" s="30" t="str">
        <f t="shared" si="16"/>
        <v>N:\2019\19032.BD - Century City JMB Tower\CA\RFI's\0270</v>
      </c>
      <c r="C213" s="4" t="s">
        <v>30</v>
      </c>
      <c r="D213" s="14" t="s">
        <v>643</v>
      </c>
      <c r="E213" s="5"/>
      <c r="F213" s="6">
        <v>44922</v>
      </c>
      <c r="G213" s="6">
        <v>44929</v>
      </c>
      <c r="H213" s="6">
        <v>44930</v>
      </c>
      <c r="I213" s="20">
        <f t="shared" ca="1" si="18"/>
        <v>6</v>
      </c>
      <c r="J213" s="20">
        <f t="shared" ca="1" si="19"/>
        <v>8</v>
      </c>
      <c r="K213" s="6"/>
      <c r="L213" s="28"/>
      <c r="M213" s="83"/>
      <c r="N213" s="29" t="s">
        <v>644</v>
      </c>
      <c r="O213" s="242" t="str">
        <f t="shared" ca="1" si="17"/>
        <v/>
      </c>
      <c r="P213" s="243"/>
    </row>
    <row r="214" spans="1:16" ht="45">
      <c r="A214" s="31" t="s">
        <v>645</v>
      </c>
      <c r="B214" s="30" t="str">
        <f t="shared" si="16"/>
        <v>N:\2019\19032.BD - Century City JMB Tower\CA\RFI's\0269</v>
      </c>
      <c r="C214" s="4" t="s">
        <v>30</v>
      </c>
      <c r="D214" s="14" t="s">
        <v>646</v>
      </c>
      <c r="E214" s="5"/>
      <c r="F214" s="6">
        <v>44922</v>
      </c>
      <c r="G214" s="6">
        <v>44929</v>
      </c>
      <c r="H214" s="6">
        <v>44929</v>
      </c>
      <c r="I214" s="20">
        <f t="shared" ca="1" si="18"/>
        <v>5</v>
      </c>
      <c r="J214" s="20">
        <f t="shared" ca="1" si="19"/>
        <v>7</v>
      </c>
      <c r="K214" s="6"/>
      <c r="L214" s="28"/>
      <c r="M214" s="83"/>
      <c r="N214" s="29" t="s">
        <v>647</v>
      </c>
      <c r="O214" s="242" t="str">
        <f t="shared" ca="1" si="17"/>
        <v/>
      </c>
      <c r="P214" s="243"/>
    </row>
    <row r="215" spans="1:16" ht="22.5">
      <c r="A215" s="31" t="s">
        <v>648</v>
      </c>
      <c r="B215" s="30" t="str">
        <f t="shared" si="16"/>
        <v>N:\2019\19032.BD - Century City JMB Tower\CA\RFI's\0252.1</v>
      </c>
      <c r="C215" s="4" t="s">
        <v>30</v>
      </c>
      <c r="D215" s="14" t="s">
        <v>649</v>
      </c>
      <c r="E215" s="5"/>
      <c r="F215" s="6">
        <v>44922</v>
      </c>
      <c r="G215" s="6">
        <v>44929</v>
      </c>
      <c r="H215" s="6">
        <v>44924</v>
      </c>
      <c r="I215" s="20">
        <f t="shared" ca="1" si="18"/>
        <v>2</v>
      </c>
      <c r="J215" s="20">
        <f t="shared" ca="1" si="19"/>
        <v>2</v>
      </c>
      <c r="K215" s="6"/>
      <c r="L215" s="28"/>
      <c r="M215" s="83"/>
      <c r="N215" s="29" t="s">
        <v>650</v>
      </c>
      <c r="O215" s="242" t="str">
        <f t="shared" ca="1" si="17"/>
        <v/>
      </c>
      <c r="P215" s="243"/>
    </row>
    <row r="216" spans="1:16" ht="48" customHeight="1">
      <c r="A216" s="31" t="s">
        <v>651</v>
      </c>
      <c r="B216" s="30" t="str">
        <f t="shared" si="16"/>
        <v>N:\2019\19032.BD - Century City JMB Tower\CA\RFI's\0233.1</v>
      </c>
      <c r="C216" s="4" t="s">
        <v>30</v>
      </c>
      <c r="D216" s="14" t="s">
        <v>652</v>
      </c>
      <c r="E216" s="5"/>
      <c r="F216" s="6">
        <v>44922</v>
      </c>
      <c r="G216" s="6">
        <v>44929</v>
      </c>
      <c r="H216" s="6">
        <v>44953</v>
      </c>
      <c r="I216" s="20">
        <f t="shared" ca="1" si="18"/>
        <v>23</v>
      </c>
      <c r="J216" s="20">
        <f t="shared" ca="1" si="19"/>
        <v>31</v>
      </c>
      <c r="K216" s="6"/>
      <c r="L216" s="28"/>
      <c r="M216" s="83"/>
      <c r="N216" s="38" t="s">
        <v>653</v>
      </c>
      <c r="O216" s="242" t="str">
        <f t="shared" ca="1" si="17"/>
        <v/>
      </c>
      <c r="P216" s="243"/>
    </row>
    <row r="217" spans="1:16" ht="56.25">
      <c r="A217" s="31" t="s">
        <v>654</v>
      </c>
      <c r="B217" s="30" t="str">
        <f t="shared" si="16"/>
        <v>N:\2019\19032.BD - Century City JMB Tower\CA\RFI's\0177.2</v>
      </c>
      <c r="C217" s="4" t="s">
        <v>30</v>
      </c>
      <c r="D217" s="14" t="s">
        <v>655</v>
      </c>
      <c r="E217" s="5"/>
      <c r="F217" s="6">
        <v>44922</v>
      </c>
      <c r="G217" s="6">
        <v>44929</v>
      </c>
      <c r="H217" s="6">
        <v>44929</v>
      </c>
      <c r="I217" s="20">
        <f t="shared" ca="1" si="18"/>
        <v>5</v>
      </c>
      <c r="J217" s="20">
        <f t="shared" ca="1" si="19"/>
        <v>7</v>
      </c>
      <c r="K217" s="6"/>
      <c r="L217" s="28"/>
      <c r="M217" s="83"/>
      <c r="N217" s="29" t="s">
        <v>656</v>
      </c>
      <c r="O217" s="242" t="str">
        <f t="shared" ca="1" si="17"/>
        <v/>
      </c>
      <c r="P217" s="243"/>
    </row>
    <row r="218" spans="1:16" ht="72" customHeight="1">
      <c r="A218" s="31" t="s">
        <v>657</v>
      </c>
      <c r="B218" s="30" t="str">
        <f t="shared" si="16"/>
        <v>N:\2019\19032.BD - Century City JMB Tower\CA\RFI's\0274</v>
      </c>
      <c r="C218" s="4" t="s">
        <v>30</v>
      </c>
      <c r="D218" s="14" t="s">
        <v>658</v>
      </c>
      <c r="E218" s="5"/>
      <c r="F218" s="6">
        <v>44923</v>
      </c>
      <c r="G218" s="6">
        <v>44930</v>
      </c>
      <c r="H218" s="6">
        <v>44933</v>
      </c>
      <c r="I218" s="20">
        <f t="shared" ca="1" si="18"/>
        <v>7</v>
      </c>
      <c r="J218" s="20">
        <f t="shared" ca="1" si="19"/>
        <v>10</v>
      </c>
      <c r="K218" s="6"/>
      <c r="L218" s="28" t="s">
        <v>659</v>
      </c>
      <c r="M218" s="83"/>
      <c r="N218" s="46" t="s">
        <v>660</v>
      </c>
      <c r="O218" s="242" t="str">
        <f t="shared" ca="1" si="17"/>
        <v/>
      </c>
      <c r="P218" s="243"/>
    </row>
    <row r="219" spans="1:16" ht="84" customHeight="1">
      <c r="A219" s="31" t="s">
        <v>661</v>
      </c>
      <c r="B219" s="30" t="str">
        <f t="shared" si="16"/>
        <v>N:\2019\19032.BD - Century City JMB Tower\CA\RFI's\0273</v>
      </c>
      <c r="C219" s="4" t="s">
        <v>30</v>
      </c>
      <c r="D219" s="14" t="s">
        <v>662</v>
      </c>
      <c r="E219" s="5"/>
      <c r="F219" s="6">
        <v>44923</v>
      </c>
      <c r="G219" s="6">
        <v>44930</v>
      </c>
      <c r="H219" s="6">
        <v>44930</v>
      </c>
      <c r="I219" s="20">
        <f t="shared" ca="1" si="18"/>
        <v>5</v>
      </c>
      <c r="J219" s="20">
        <f t="shared" ca="1" si="19"/>
        <v>7</v>
      </c>
      <c r="K219" s="6"/>
      <c r="L219" s="28"/>
      <c r="M219" s="83"/>
      <c r="N219" s="29" t="s">
        <v>663</v>
      </c>
      <c r="O219" s="242" t="str">
        <f t="shared" ca="1" si="17"/>
        <v/>
      </c>
      <c r="P219" s="243"/>
    </row>
    <row r="220" spans="1:16" ht="60" customHeight="1">
      <c r="A220" s="31" t="s">
        <v>664</v>
      </c>
      <c r="B220" s="30" t="str">
        <f t="shared" si="16"/>
        <v>N:\2019\19032.BD - Century City JMB Tower\CA\RFI's\0272</v>
      </c>
      <c r="C220" s="4" t="s">
        <v>30</v>
      </c>
      <c r="D220" s="14" t="s">
        <v>665</v>
      </c>
      <c r="E220" s="5"/>
      <c r="F220" s="6">
        <v>44923</v>
      </c>
      <c r="G220" s="6">
        <v>44930</v>
      </c>
      <c r="H220" s="6">
        <v>44924</v>
      </c>
      <c r="I220" s="20">
        <f t="shared" ca="1" si="18"/>
        <v>1</v>
      </c>
      <c r="J220" s="20">
        <f t="shared" ca="1" si="19"/>
        <v>1</v>
      </c>
      <c r="K220" s="6"/>
      <c r="L220" s="28"/>
      <c r="M220" s="83"/>
      <c r="N220" s="24" t="s">
        <v>666</v>
      </c>
      <c r="O220" s="242" t="str">
        <f t="shared" ca="1" si="17"/>
        <v/>
      </c>
      <c r="P220" s="243"/>
    </row>
    <row r="221" spans="1:16" ht="60" customHeight="1">
      <c r="A221" s="31" t="s">
        <v>667</v>
      </c>
      <c r="B221" s="30" t="str">
        <f t="shared" si="16"/>
        <v>N:\2019\19032.BD - Century City JMB Tower\CA\RFI's\0231.1</v>
      </c>
      <c r="C221" s="4" t="s">
        <v>30</v>
      </c>
      <c r="D221" s="14" t="s">
        <v>668</v>
      </c>
      <c r="E221" s="5"/>
      <c r="F221" s="6">
        <v>44923</v>
      </c>
      <c r="G221" s="6">
        <v>44930</v>
      </c>
      <c r="H221" s="6">
        <v>44932</v>
      </c>
      <c r="I221" s="20">
        <f t="shared" ca="1" si="18"/>
        <v>7</v>
      </c>
      <c r="J221" s="20">
        <f t="shared" ca="1" si="19"/>
        <v>9</v>
      </c>
      <c r="K221" s="6"/>
      <c r="L221" s="28"/>
      <c r="M221" s="83"/>
      <c r="N221" s="29" t="s">
        <v>669</v>
      </c>
      <c r="O221" s="242" t="str">
        <f t="shared" ca="1" si="17"/>
        <v/>
      </c>
      <c r="P221" s="243"/>
    </row>
    <row r="222" spans="1:16" ht="36" customHeight="1">
      <c r="A222" s="31" t="s">
        <v>670</v>
      </c>
      <c r="B222" s="30" t="str">
        <f t="shared" si="16"/>
        <v>N:\2019\19032.BD - Century City JMB Tower\CA\RFI's\0129.1</v>
      </c>
      <c r="C222" s="4" t="s">
        <v>30</v>
      </c>
      <c r="D222" s="14" t="s">
        <v>671</v>
      </c>
      <c r="E222" s="5"/>
      <c r="F222" s="6">
        <v>44923</v>
      </c>
      <c r="G222" s="6">
        <v>44930</v>
      </c>
      <c r="H222" s="6">
        <v>44924</v>
      </c>
      <c r="I222" s="20">
        <f t="shared" ca="1" si="18"/>
        <v>1</v>
      </c>
      <c r="J222" s="20">
        <f t="shared" ca="1" si="19"/>
        <v>1</v>
      </c>
      <c r="K222" s="6"/>
      <c r="L222" s="28"/>
      <c r="M222" s="83"/>
      <c r="N222" s="24" t="s">
        <v>672</v>
      </c>
      <c r="O222" s="242" t="str">
        <f t="shared" ca="1" si="17"/>
        <v/>
      </c>
      <c r="P222" s="243"/>
    </row>
    <row r="223" spans="1:16" ht="56.25">
      <c r="A223" s="31" t="s">
        <v>673</v>
      </c>
      <c r="B223" s="30" t="str">
        <f t="shared" si="16"/>
        <v>N:\2019\19032.BD - Century City JMB Tower\CA\RFI's\0279</v>
      </c>
      <c r="C223" s="4" t="s">
        <v>30</v>
      </c>
      <c r="D223" s="14" t="s">
        <v>674</v>
      </c>
      <c r="E223" s="5"/>
      <c r="F223" s="6">
        <v>44929</v>
      </c>
      <c r="G223" s="6">
        <v>44936</v>
      </c>
      <c r="H223" s="6">
        <v>44936</v>
      </c>
      <c r="I223" s="20">
        <f t="shared" ca="1" si="18"/>
        <v>5</v>
      </c>
      <c r="J223" s="20">
        <f t="shared" ca="1" si="19"/>
        <v>7</v>
      </c>
      <c r="K223" s="6"/>
      <c r="L223" s="28"/>
      <c r="M223" s="83"/>
      <c r="N223" s="29" t="s">
        <v>675</v>
      </c>
      <c r="O223" s="242" t="str">
        <f t="shared" ca="1" si="17"/>
        <v/>
      </c>
      <c r="P223" s="243"/>
    </row>
    <row r="224" spans="1:16" ht="33.75">
      <c r="A224" s="31" t="s">
        <v>676</v>
      </c>
      <c r="B224" s="30" t="str">
        <f t="shared" si="16"/>
        <v>N:\2019\19032.BD - Century City JMB Tower\CA\RFI's\0211.1</v>
      </c>
      <c r="C224" s="4" t="s">
        <v>30</v>
      </c>
      <c r="D224" s="14" t="s">
        <v>677</v>
      </c>
      <c r="E224" s="5"/>
      <c r="F224" s="6">
        <v>44931</v>
      </c>
      <c r="G224" s="6">
        <v>44938</v>
      </c>
      <c r="H224" s="6">
        <v>44936</v>
      </c>
      <c r="I224" s="20">
        <f t="shared" ca="1" si="18"/>
        <v>3</v>
      </c>
      <c r="J224" s="20">
        <f t="shared" ca="1" si="19"/>
        <v>5</v>
      </c>
      <c r="K224" s="6"/>
      <c r="L224" s="28"/>
      <c r="M224" s="83"/>
      <c r="N224" s="29" t="s">
        <v>678</v>
      </c>
      <c r="O224" s="242" t="str">
        <f t="shared" ca="1" si="17"/>
        <v/>
      </c>
      <c r="P224" s="243"/>
    </row>
    <row r="225" spans="1:16" ht="67.5">
      <c r="A225" s="31" t="s">
        <v>679</v>
      </c>
      <c r="B225" s="30" t="str">
        <f t="shared" si="16"/>
        <v>N:\2019\19032.BD - Century City JMB Tower\CA\RFI's\0288</v>
      </c>
      <c r="C225" s="4" t="s">
        <v>30</v>
      </c>
      <c r="D225" s="14" t="s">
        <v>680</v>
      </c>
      <c r="E225" s="5"/>
      <c r="F225" s="6">
        <v>44936</v>
      </c>
      <c r="G225" s="6">
        <v>44943</v>
      </c>
      <c r="H225" s="6">
        <v>44936</v>
      </c>
      <c r="I225" s="20">
        <f t="shared" ca="1" si="18"/>
        <v>0</v>
      </c>
      <c r="J225" s="20">
        <f t="shared" ca="1" si="19"/>
        <v>0</v>
      </c>
      <c r="K225" s="6"/>
      <c r="L225" s="28"/>
      <c r="M225" s="83"/>
      <c r="N225" s="29" t="s">
        <v>681</v>
      </c>
      <c r="O225" s="242" t="str">
        <f t="shared" ca="1" si="17"/>
        <v/>
      </c>
      <c r="P225" s="243"/>
    </row>
    <row r="226" spans="1:16" ht="132" customHeight="1">
      <c r="A226" s="31" t="s">
        <v>682</v>
      </c>
      <c r="B226" s="30" t="str">
        <f t="shared" si="16"/>
        <v>N:\2019\19032.BD - Century City JMB Tower\CA\RFI's\0287</v>
      </c>
      <c r="C226" s="49" t="s">
        <v>30</v>
      </c>
      <c r="D226" s="14" t="s">
        <v>683</v>
      </c>
      <c r="E226" s="5"/>
      <c r="F226" s="6">
        <v>44936</v>
      </c>
      <c r="G226" s="6">
        <v>44943</v>
      </c>
      <c r="H226" s="6">
        <v>44972</v>
      </c>
      <c r="I226" s="20">
        <f t="shared" ca="1" si="18"/>
        <v>26</v>
      </c>
      <c r="J226" s="20">
        <f t="shared" ca="1" si="19"/>
        <v>36</v>
      </c>
      <c r="K226" s="6"/>
      <c r="L226" s="28"/>
      <c r="M226" s="83"/>
      <c r="N226" s="38" t="s">
        <v>684</v>
      </c>
      <c r="O226" s="242" t="str">
        <f t="shared" ca="1" si="17"/>
        <v/>
      </c>
      <c r="P226" s="243"/>
    </row>
    <row r="227" spans="1:16" ht="60" customHeight="1">
      <c r="A227" s="31" t="s">
        <v>685</v>
      </c>
      <c r="B227" s="30" t="str">
        <f t="shared" si="16"/>
        <v>N:\2019\19032.BD - Century City JMB Tower\CA\RFI's\0286</v>
      </c>
      <c r="C227" s="4" t="s">
        <v>30</v>
      </c>
      <c r="D227" s="14" t="s">
        <v>686</v>
      </c>
      <c r="E227" s="5"/>
      <c r="F227" s="6">
        <v>44936</v>
      </c>
      <c r="G227" s="6">
        <v>44943</v>
      </c>
      <c r="H227" s="6">
        <v>44936</v>
      </c>
      <c r="I227" s="20">
        <f t="shared" ca="1" si="18"/>
        <v>0</v>
      </c>
      <c r="J227" s="20">
        <f t="shared" ca="1" si="19"/>
        <v>0</v>
      </c>
      <c r="K227" s="6"/>
      <c r="L227" s="28"/>
      <c r="M227" s="83"/>
      <c r="N227" s="29" t="s">
        <v>687</v>
      </c>
      <c r="O227" s="242" t="str">
        <f t="shared" ca="1" si="17"/>
        <v/>
      </c>
      <c r="P227" s="243"/>
    </row>
    <row r="228" spans="1:16" ht="15" customHeight="1">
      <c r="A228" s="31" t="s">
        <v>688</v>
      </c>
      <c r="B228" s="30" t="str">
        <f t="shared" si="16"/>
        <v>N:\2019\19032.BD - Century City JMB Tower\CA\RFI's\0215.1</v>
      </c>
      <c r="C228" s="4" t="s">
        <v>30</v>
      </c>
      <c r="D228" s="14" t="s">
        <v>689</v>
      </c>
      <c r="E228" s="5"/>
      <c r="F228" s="6">
        <v>44936</v>
      </c>
      <c r="G228" s="6">
        <v>44943</v>
      </c>
      <c r="H228" s="6">
        <v>44936</v>
      </c>
      <c r="I228" s="20">
        <f t="shared" ca="1" si="18"/>
        <v>0</v>
      </c>
      <c r="J228" s="20">
        <f t="shared" ca="1" si="19"/>
        <v>0</v>
      </c>
      <c r="K228" s="6"/>
      <c r="L228" s="28"/>
      <c r="M228" s="83"/>
      <c r="N228" s="29" t="s">
        <v>690</v>
      </c>
      <c r="O228" s="242" t="str">
        <f t="shared" ca="1" si="17"/>
        <v/>
      </c>
      <c r="P228" s="243"/>
    </row>
    <row r="229" spans="1:16" ht="72" customHeight="1">
      <c r="A229" s="31" t="s">
        <v>691</v>
      </c>
      <c r="B229" s="30" t="str">
        <f t="shared" si="16"/>
        <v>N:\2019\19032.BD - Century City JMB Tower\CA\RFI's\0290</v>
      </c>
      <c r="C229" s="4" t="s">
        <v>30</v>
      </c>
      <c r="D229" s="14" t="s">
        <v>692</v>
      </c>
      <c r="E229" s="5"/>
      <c r="F229" s="6">
        <v>44937</v>
      </c>
      <c r="G229" s="6">
        <v>44944</v>
      </c>
      <c r="H229" s="6">
        <v>44938</v>
      </c>
      <c r="I229" s="20">
        <f t="shared" ca="1" si="18"/>
        <v>1</v>
      </c>
      <c r="J229" s="20">
        <f t="shared" ca="1" si="19"/>
        <v>1</v>
      </c>
      <c r="K229" s="6"/>
      <c r="L229" s="28"/>
      <c r="M229" s="83"/>
      <c r="N229" s="38" t="s">
        <v>693</v>
      </c>
      <c r="O229" s="242" t="str">
        <f t="shared" ca="1" si="17"/>
        <v/>
      </c>
      <c r="P229" s="243"/>
    </row>
    <row r="230" spans="1:16" ht="24" customHeight="1">
      <c r="A230" s="31" t="s">
        <v>694</v>
      </c>
      <c r="B230" s="30" t="str">
        <f t="shared" si="16"/>
        <v>N:\2019\19032.BD - Century City JMB Tower\CA\RFI's\0204.1</v>
      </c>
      <c r="C230" s="4" t="s">
        <v>30</v>
      </c>
      <c r="D230" s="14" t="s">
        <v>695</v>
      </c>
      <c r="E230" s="5"/>
      <c r="F230" s="6">
        <v>44937</v>
      </c>
      <c r="G230" s="6">
        <v>44943</v>
      </c>
      <c r="H230" s="6">
        <v>44937</v>
      </c>
      <c r="I230" s="20">
        <f t="shared" ca="1" si="18"/>
        <v>0</v>
      </c>
      <c r="J230" s="20">
        <f t="shared" ca="1" si="19"/>
        <v>0</v>
      </c>
      <c r="K230" s="6"/>
      <c r="L230" s="28"/>
      <c r="M230" s="83"/>
      <c r="N230" s="24" t="s">
        <v>696</v>
      </c>
      <c r="O230" s="242" t="str">
        <f t="shared" ca="1" si="17"/>
        <v/>
      </c>
      <c r="P230" s="243"/>
    </row>
    <row r="231" spans="1:16" ht="67.5">
      <c r="A231" s="31" t="s">
        <v>697</v>
      </c>
      <c r="B231" s="30" t="str">
        <f t="shared" si="16"/>
        <v>N:\2019\19032.BD - Century City JMB Tower\CA\RFI's\0294</v>
      </c>
      <c r="C231" s="4" t="s">
        <v>30</v>
      </c>
      <c r="D231" s="14" t="s">
        <v>698</v>
      </c>
      <c r="E231" s="5"/>
      <c r="F231" s="6">
        <v>44938</v>
      </c>
      <c r="G231" s="6">
        <v>44945</v>
      </c>
      <c r="H231" s="6">
        <v>44953</v>
      </c>
      <c r="I231" s="20">
        <f t="shared" ca="1" si="18"/>
        <v>11</v>
      </c>
      <c r="J231" s="20">
        <f t="shared" ca="1" si="19"/>
        <v>15</v>
      </c>
      <c r="K231" s="6"/>
      <c r="L231" s="28" t="s">
        <v>699</v>
      </c>
      <c r="M231" s="83"/>
      <c r="N231" s="38" t="s">
        <v>700</v>
      </c>
      <c r="O231" s="242" t="str">
        <f t="shared" ca="1" si="17"/>
        <v/>
      </c>
      <c r="P231" s="243"/>
    </row>
    <row r="232" spans="1:16" ht="33.75">
      <c r="A232" s="31" t="s">
        <v>701</v>
      </c>
      <c r="B232" s="30" t="str">
        <f t="shared" si="16"/>
        <v>N:\2019\19032.BD - Century City JMB Tower\CA\RFI's\0250.1</v>
      </c>
      <c r="C232" s="4" t="s">
        <v>30</v>
      </c>
      <c r="D232" s="14" t="s">
        <v>702</v>
      </c>
      <c r="E232" s="5"/>
      <c r="F232" s="6">
        <v>44938</v>
      </c>
      <c r="G232" s="6">
        <v>44945</v>
      </c>
      <c r="H232" s="6">
        <v>44944</v>
      </c>
      <c r="I232" s="20">
        <f t="shared" ca="1" si="18"/>
        <v>4</v>
      </c>
      <c r="J232" s="20">
        <f t="shared" ca="1" si="19"/>
        <v>6</v>
      </c>
      <c r="K232" s="6"/>
      <c r="L232" s="28"/>
      <c r="M232" s="83"/>
      <c r="N232" s="38" t="s">
        <v>703</v>
      </c>
      <c r="O232" s="242" t="str">
        <f t="shared" ca="1" si="17"/>
        <v/>
      </c>
      <c r="P232" s="243"/>
    </row>
    <row r="233" spans="1:16" ht="24" customHeight="1">
      <c r="A233" s="31" t="s">
        <v>704</v>
      </c>
      <c r="B233" s="30" t="str">
        <f t="shared" si="16"/>
        <v>N:\2019\19032.BD - Century City JMB Tower\CA\RFI's\0221.1</v>
      </c>
      <c r="C233" s="4" t="s">
        <v>30</v>
      </c>
      <c r="D233" s="14" t="s">
        <v>705</v>
      </c>
      <c r="E233" s="5"/>
      <c r="F233" s="6">
        <v>44938</v>
      </c>
      <c r="G233" s="6">
        <v>44945</v>
      </c>
      <c r="H233" s="6">
        <v>44944</v>
      </c>
      <c r="I233" s="20">
        <f t="shared" ca="1" si="18"/>
        <v>4</v>
      </c>
      <c r="J233" s="20">
        <f t="shared" ca="1" si="19"/>
        <v>6</v>
      </c>
      <c r="K233" s="6"/>
      <c r="L233" s="28"/>
      <c r="M233" s="83"/>
      <c r="N233" s="38" t="s">
        <v>706</v>
      </c>
      <c r="O233" s="242" t="str">
        <f t="shared" ca="1" si="17"/>
        <v/>
      </c>
      <c r="P233" s="243"/>
    </row>
    <row r="234" spans="1:16" ht="48" customHeight="1">
      <c r="A234" s="31" t="s">
        <v>707</v>
      </c>
      <c r="B234" s="30" t="str">
        <f t="shared" si="16"/>
        <v>N:\2019\19032.BD - Century City JMB Tower\CA\RFI's\0216.1</v>
      </c>
      <c r="C234" s="4" t="s">
        <v>30</v>
      </c>
      <c r="D234" s="14" t="s">
        <v>708</v>
      </c>
      <c r="E234" s="5"/>
      <c r="F234" s="6">
        <v>44938</v>
      </c>
      <c r="G234" s="6">
        <v>44945</v>
      </c>
      <c r="H234" s="6">
        <v>44938</v>
      </c>
      <c r="I234" s="20">
        <f t="shared" ca="1" si="18"/>
        <v>0</v>
      </c>
      <c r="J234" s="20">
        <f t="shared" ca="1" si="19"/>
        <v>0</v>
      </c>
      <c r="K234" s="6"/>
      <c r="L234" s="28"/>
      <c r="M234" s="83"/>
      <c r="N234" s="24" t="s">
        <v>709</v>
      </c>
      <c r="O234" s="242" t="str">
        <f t="shared" ca="1" si="17"/>
        <v/>
      </c>
      <c r="P234" s="243"/>
    </row>
    <row r="235" spans="1:16" ht="22.5">
      <c r="A235" s="31" t="s">
        <v>710</v>
      </c>
      <c r="B235" s="30" t="str">
        <f t="shared" si="16"/>
        <v>N:\2019\19032.BD - Century City JMB Tower\CA\RFI's\0299</v>
      </c>
      <c r="C235" s="4" t="s">
        <v>30</v>
      </c>
      <c r="D235" s="14" t="s">
        <v>711</v>
      </c>
      <c r="E235" s="5"/>
      <c r="F235" s="6">
        <v>44942</v>
      </c>
      <c r="G235" s="6">
        <v>44949</v>
      </c>
      <c r="H235" s="6">
        <v>44949</v>
      </c>
      <c r="I235" s="20">
        <f t="shared" ca="1" si="18"/>
        <v>5</v>
      </c>
      <c r="J235" s="20">
        <f t="shared" ca="1" si="19"/>
        <v>7</v>
      </c>
      <c r="K235" s="6"/>
      <c r="L235" s="28"/>
      <c r="M235" s="83"/>
      <c r="N235" s="24" t="s">
        <v>712</v>
      </c>
      <c r="O235" s="242" t="str">
        <f t="shared" ca="1" si="17"/>
        <v/>
      </c>
      <c r="P235" s="243"/>
    </row>
    <row r="236" spans="1:16" ht="132" customHeight="1">
      <c r="A236" s="31" t="s">
        <v>713</v>
      </c>
      <c r="B236" s="30" t="str">
        <f t="shared" si="16"/>
        <v>N:\2019\19032.BD - Century City JMB Tower\CA\RFI's\0298</v>
      </c>
      <c r="C236" s="4" t="s">
        <v>30</v>
      </c>
      <c r="D236" s="14" t="s">
        <v>714</v>
      </c>
      <c r="E236" s="5"/>
      <c r="F236" s="6">
        <v>44942</v>
      </c>
      <c r="G236" s="6">
        <v>44949</v>
      </c>
      <c r="H236" s="6">
        <v>44942</v>
      </c>
      <c r="I236" s="20">
        <f t="shared" ca="1" si="18"/>
        <v>0</v>
      </c>
      <c r="J236" s="20">
        <f t="shared" ca="1" si="19"/>
        <v>0</v>
      </c>
      <c r="K236" s="6"/>
      <c r="L236" s="28"/>
      <c r="M236" s="83"/>
      <c r="N236" s="24" t="s">
        <v>715</v>
      </c>
      <c r="O236" s="242" t="str">
        <f t="shared" ca="1" si="17"/>
        <v/>
      </c>
      <c r="P236" s="243"/>
    </row>
    <row r="237" spans="1:16" ht="78.75">
      <c r="A237" s="36" t="s">
        <v>716</v>
      </c>
      <c r="B237" s="30" t="str">
        <f t="shared" si="16"/>
        <v>N:\2019\19032.BD - Century City JMB Tower\CA\RFI's\0297</v>
      </c>
      <c r="C237" s="4" t="s">
        <v>30</v>
      </c>
      <c r="D237" s="14" t="s">
        <v>717</v>
      </c>
      <c r="E237" s="5"/>
      <c r="F237" s="6">
        <v>44942</v>
      </c>
      <c r="G237" s="6">
        <v>44949</v>
      </c>
      <c r="H237" s="6">
        <v>44949</v>
      </c>
      <c r="I237" s="20">
        <f t="shared" ca="1" si="18"/>
        <v>5</v>
      </c>
      <c r="J237" s="20">
        <f t="shared" ca="1" si="19"/>
        <v>7</v>
      </c>
      <c r="K237" s="6"/>
      <c r="L237" s="28"/>
      <c r="M237" s="83"/>
      <c r="N237" s="29" t="s">
        <v>718</v>
      </c>
      <c r="O237" s="242" t="str">
        <f t="shared" ca="1" si="17"/>
        <v/>
      </c>
      <c r="P237" s="243"/>
    </row>
    <row r="238" spans="1:16" ht="48" customHeight="1">
      <c r="A238" s="31" t="s">
        <v>719</v>
      </c>
      <c r="B238" s="30" t="str">
        <f t="shared" si="16"/>
        <v>N:\2019\19032.BD - Century City JMB Tower\CA\RFI's\0252.2</v>
      </c>
      <c r="C238" s="4" t="s">
        <v>30</v>
      </c>
      <c r="D238" s="14" t="s">
        <v>720</v>
      </c>
      <c r="E238" s="5"/>
      <c r="F238" s="6">
        <v>44942</v>
      </c>
      <c r="G238" s="6">
        <v>44949</v>
      </c>
      <c r="H238" s="6">
        <v>44949</v>
      </c>
      <c r="I238" s="20">
        <f t="shared" ca="1" si="18"/>
        <v>5</v>
      </c>
      <c r="J238" s="20">
        <f t="shared" ca="1" si="19"/>
        <v>7</v>
      </c>
      <c r="K238" s="6"/>
      <c r="L238" s="28"/>
      <c r="M238" s="83"/>
      <c r="N238" s="24" t="s">
        <v>721</v>
      </c>
      <c r="O238" s="242" t="str">
        <f t="shared" ca="1" si="17"/>
        <v/>
      </c>
      <c r="P238" s="243"/>
    </row>
    <row r="239" spans="1:16" ht="48" customHeight="1">
      <c r="A239" s="31" t="s">
        <v>722</v>
      </c>
      <c r="B239" s="30" t="str">
        <f t="shared" si="16"/>
        <v>N:\2019\19032.BD - Century City JMB Tower\CA\RFI's\0181.1</v>
      </c>
      <c r="C239" s="4" t="s">
        <v>30</v>
      </c>
      <c r="D239" s="14" t="s">
        <v>723</v>
      </c>
      <c r="E239" s="5"/>
      <c r="F239" s="6">
        <v>44942</v>
      </c>
      <c r="G239" s="6">
        <v>44949</v>
      </c>
      <c r="H239" s="6">
        <v>44942</v>
      </c>
      <c r="I239" s="20">
        <f t="shared" ca="1" si="18"/>
        <v>0</v>
      </c>
      <c r="J239" s="20">
        <f t="shared" ca="1" si="19"/>
        <v>0</v>
      </c>
      <c r="K239" s="6"/>
      <c r="L239" s="28"/>
      <c r="M239" s="83"/>
      <c r="N239" s="29" t="s">
        <v>724</v>
      </c>
      <c r="O239" s="242" t="str">
        <f t="shared" ca="1" si="17"/>
        <v/>
      </c>
      <c r="P239" s="243"/>
    </row>
    <row r="240" spans="1:16" ht="96" customHeight="1">
      <c r="A240" s="36" t="s">
        <v>725</v>
      </c>
      <c r="B240" s="30" t="str">
        <f t="shared" si="16"/>
        <v>N:\2019\19032.BD - Century City JMB Tower\CA\RFI's\0133.1</v>
      </c>
      <c r="C240" s="4" t="s">
        <v>30</v>
      </c>
      <c r="D240" s="14" t="s">
        <v>726</v>
      </c>
      <c r="E240" s="5"/>
      <c r="F240" s="6">
        <v>44942</v>
      </c>
      <c r="G240" s="6">
        <v>44949</v>
      </c>
      <c r="H240" s="6">
        <v>44944</v>
      </c>
      <c r="I240" s="20">
        <f t="shared" ca="1" si="18"/>
        <v>2</v>
      </c>
      <c r="J240" s="20">
        <f t="shared" ca="1" si="19"/>
        <v>2</v>
      </c>
      <c r="K240" s="6"/>
      <c r="L240" s="28"/>
      <c r="M240" s="83"/>
      <c r="N240" s="38" t="s">
        <v>727</v>
      </c>
      <c r="O240" s="242" t="str">
        <f t="shared" ca="1" si="17"/>
        <v/>
      </c>
      <c r="P240" s="243"/>
    </row>
    <row r="241" spans="1:16" ht="60" customHeight="1">
      <c r="A241" s="31" t="s">
        <v>728</v>
      </c>
      <c r="B241" s="30" t="str">
        <f t="shared" si="16"/>
        <v>N:\2019\19032.BD - Century City JMB Tower\CA\RFI's\0307</v>
      </c>
      <c r="C241" s="4" t="s">
        <v>30</v>
      </c>
      <c r="D241" s="14" t="s">
        <v>729</v>
      </c>
      <c r="E241" s="5"/>
      <c r="F241" s="6">
        <v>44944</v>
      </c>
      <c r="G241" s="6">
        <v>44951</v>
      </c>
      <c r="H241" s="6">
        <v>44950</v>
      </c>
      <c r="I241" s="20">
        <f t="shared" ca="1" si="18"/>
        <v>4</v>
      </c>
      <c r="J241" s="20">
        <f t="shared" ca="1" si="19"/>
        <v>6</v>
      </c>
      <c r="K241" s="6"/>
      <c r="L241" s="28"/>
      <c r="M241" s="83"/>
      <c r="N241" s="29" t="s">
        <v>730</v>
      </c>
      <c r="O241" s="242" t="str">
        <f t="shared" ca="1" si="17"/>
        <v/>
      </c>
      <c r="P241" s="243"/>
    </row>
    <row r="242" spans="1:16" ht="24" customHeight="1">
      <c r="A242" s="31" t="s">
        <v>731</v>
      </c>
      <c r="B242" s="30" t="str">
        <f t="shared" si="16"/>
        <v>N:\2019\19032.BD - Century City JMB Tower\CA\RFI's\0314</v>
      </c>
      <c r="C242" s="4" t="s">
        <v>30</v>
      </c>
      <c r="D242" s="14" t="s">
        <v>732</v>
      </c>
      <c r="E242" s="5"/>
      <c r="F242" s="6">
        <v>44945</v>
      </c>
      <c r="G242" s="6">
        <v>44952</v>
      </c>
      <c r="H242" s="6">
        <v>44949</v>
      </c>
      <c r="I242" s="20">
        <f t="shared" ca="1" si="18"/>
        <v>2</v>
      </c>
      <c r="J242" s="20">
        <f t="shared" ca="1" si="19"/>
        <v>4</v>
      </c>
      <c r="K242" s="6"/>
      <c r="L242" s="28"/>
      <c r="M242" s="83"/>
      <c r="N242" s="40" t="s">
        <v>733</v>
      </c>
      <c r="O242" s="242" t="str">
        <f t="shared" ca="1" si="17"/>
        <v/>
      </c>
      <c r="P242" s="243"/>
    </row>
    <row r="243" spans="1:16" ht="60" customHeight="1">
      <c r="A243" s="31" t="s">
        <v>734</v>
      </c>
      <c r="B243" s="30" t="str">
        <f t="shared" si="16"/>
        <v>N:\2019\19032.BD - Century City JMB Tower\CA\RFI's\0313</v>
      </c>
      <c r="C243" s="4" t="s">
        <v>30</v>
      </c>
      <c r="D243" s="14" t="s">
        <v>735</v>
      </c>
      <c r="E243" s="5"/>
      <c r="F243" s="6">
        <v>44945</v>
      </c>
      <c r="G243" s="6">
        <v>44952</v>
      </c>
      <c r="H243" s="6">
        <v>44949</v>
      </c>
      <c r="I243" s="20">
        <f t="shared" ca="1" si="18"/>
        <v>2</v>
      </c>
      <c r="J243" s="20">
        <f t="shared" ca="1" si="19"/>
        <v>4</v>
      </c>
      <c r="K243" s="6"/>
      <c r="L243" s="28"/>
      <c r="M243" s="83"/>
      <c r="N243" s="40" t="s">
        <v>736</v>
      </c>
      <c r="O243" s="242" t="str">
        <f t="shared" ca="1" si="17"/>
        <v/>
      </c>
      <c r="P243" s="243"/>
    </row>
    <row r="244" spans="1:16" ht="33.75">
      <c r="A244" s="31" t="s">
        <v>737</v>
      </c>
      <c r="B244" s="30" t="str">
        <f t="shared" si="16"/>
        <v>N:\2019\19032.BD - Century City JMB Tower\CA\RFI's\0312</v>
      </c>
      <c r="C244" s="4" t="s">
        <v>30</v>
      </c>
      <c r="D244" s="14" t="s">
        <v>738</v>
      </c>
      <c r="E244" s="5"/>
      <c r="F244" s="6">
        <v>44945</v>
      </c>
      <c r="G244" s="6">
        <v>44952</v>
      </c>
      <c r="H244" s="6">
        <v>44949</v>
      </c>
      <c r="I244" s="20">
        <f t="shared" ca="1" si="18"/>
        <v>2</v>
      </c>
      <c r="J244" s="20">
        <f t="shared" ca="1" si="19"/>
        <v>4</v>
      </c>
      <c r="K244" s="6"/>
      <c r="L244" s="28"/>
      <c r="M244" s="83"/>
      <c r="N244" s="40" t="s">
        <v>739</v>
      </c>
      <c r="O244" s="242" t="str">
        <f t="shared" ca="1" si="17"/>
        <v/>
      </c>
      <c r="P244" s="243"/>
    </row>
    <row r="245" spans="1:16" ht="60" customHeight="1">
      <c r="A245" s="31" t="s">
        <v>740</v>
      </c>
      <c r="B245" s="30" t="str">
        <f t="shared" si="16"/>
        <v>N:\2019\19032.BD - Century City JMB Tower\CA\RFI's\0311</v>
      </c>
      <c r="C245" s="4" t="s">
        <v>30</v>
      </c>
      <c r="D245" s="14" t="s">
        <v>741</v>
      </c>
      <c r="E245" s="5"/>
      <c r="F245" s="6">
        <v>44945</v>
      </c>
      <c r="G245" s="6">
        <v>44952</v>
      </c>
      <c r="H245" s="6">
        <v>44953</v>
      </c>
      <c r="I245" s="20">
        <f t="shared" ca="1" si="18"/>
        <v>6</v>
      </c>
      <c r="J245" s="20">
        <f t="shared" ca="1" si="19"/>
        <v>8</v>
      </c>
      <c r="K245" s="6"/>
      <c r="L245" s="28" t="s">
        <v>742</v>
      </c>
      <c r="M245" s="83"/>
      <c r="N245" s="29" t="s">
        <v>743</v>
      </c>
      <c r="O245" s="242" t="str">
        <f t="shared" ca="1" si="17"/>
        <v/>
      </c>
      <c r="P245" s="243"/>
    </row>
    <row r="246" spans="1:16" ht="84.95" customHeight="1">
      <c r="A246" s="31" t="s">
        <v>744</v>
      </c>
      <c r="B246" s="30" t="str">
        <f t="shared" si="16"/>
        <v>N:\2019\19032.BD - Century City JMB Tower\CA\RFI's\0215.2</v>
      </c>
      <c r="C246" s="4" t="s">
        <v>30</v>
      </c>
      <c r="D246" s="14" t="s">
        <v>745</v>
      </c>
      <c r="E246" s="5"/>
      <c r="F246" s="6">
        <v>44945</v>
      </c>
      <c r="G246" s="6">
        <v>44952</v>
      </c>
      <c r="H246" s="6">
        <v>44950</v>
      </c>
      <c r="I246" s="20">
        <f t="shared" ca="1" si="18"/>
        <v>3</v>
      </c>
      <c r="J246" s="20">
        <f t="shared" ca="1" si="19"/>
        <v>5</v>
      </c>
      <c r="K246" s="6"/>
      <c r="L246" s="28"/>
      <c r="M246" s="83"/>
      <c r="N246" s="38" t="s">
        <v>746</v>
      </c>
      <c r="O246" s="242" t="str">
        <f t="shared" ca="1" si="17"/>
        <v/>
      </c>
      <c r="P246" s="243"/>
    </row>
    <row r="247" spans="1:16" ht="78.75">
      <c r="A247" s="31" t="s">
        <v>747</v>
      </c>
      <c r="B247" s="30" t="str">
        <f t="shared" si="16"/>
        <v>N:\2019\19032.BD - Century City JMB Tower\CA\RFI's\0315</v>
      </c>
      <c r="C247" s="4" t="s">
        <v>30</v>
      </c>
      <c r="D247" s="14" t="s">
        <v>748</v>
      </c>
      <c r="E247" s="5"/>
      <c r="F247" s="6">
        <v>44946</v>
      </c>
      <c r="G247" s="6">
        <v>44953</v>
      </c>
      <c r="H247" s="6">
        <v>45040</v>
      </c>
      <c r="I247" s="20">
        <f t="shared" ca="1" si="18"/>
        <v>66</v>
      </c>
      <c r="J247" s="20">
        <f t="shared" ca="1" si="19"/>
        <v>94</v>
      </c>
      <c r="K247" s="6"/>
      <c r="L247" s="28" t="s">
        <v>749</v>
      </c>
      <c r="M247" s="83"/>
      <c r="N247" s="29" t="s">
        <v>750</v>
      </c>
      <c r="O247" s="242" t="str">
        <f t="shared" ca="1" si="17"/>
        <v/>
      </c>
      <c r="P247" s="243"/>
    </row>
    <row r="248" spans="1:16" ht="45">
      <c r="A248" s="31" t="s">
        <v>751</v>
      </c>
      <c r="B248" s="30" t="str">
        <f t="shared" si="16"/>
        <v>N:\2019\19032.BD - Century City JMB Tower\CA\RFI's\0259.1</v>
      </c>
      <c r="C248" s="4" t="s">
        <v>30</v>
      </c>
      <c r="D248" s="14" t="s">
        <v>752</v>
      </c>
      <c r="E248" s="5"/>
      <c r="F248" s="6">
        <v>44946</v>
      </c>
      <c r="G248" s="6">
        <v>44953</v>
      </c>
      <c r="H248" s="6">
        <v>44949</v>
      </c>
      <c r="I248" s="20">
        <f t="shared" ca="1" si="18"/>
        <v>1</v>
      </c>
      <c r="J248" s="20">
        <f t="shared" ca="1" si="19"/>
        <v>3</v>
      </c>
      <c r="K248" s="6"/>
      <c r="L248" s="28"/>
      <c r="M248" s="83"/>
      <c r="N248" s="40" t="s">
        <v>753</v>
      </c>
      <c r="O248" s="242" t="str">
        <f t="shared" ca="1" si="17"/>
        <v/>
      </c>
      <c r="P248" s="243"/>
    </row>
    <row r="249" spans="1:16" ht="90">
      <c r="A249" s="31" t="s">
        <v>754</v>
      </c>
      <c r="B249" s="30" t="str">
        <f t="shared" si="16"/>
        <v>N:\2019\19032.BD - Century City JMB Tower\CA\RFI's\0203.1</v>
      </c>
      <c r="C249" s="4" t="s">
        <v>30</v>
      </c>
      <c r="D249" s="14" t="s">
        <v>755</v>
      </c>
      <c r="E249" s="5"/>
      <c r="F249" s="6">
        <v>44946</v>
      </c>
      <c r="G249" s="6">
        <v>44953</v>
      </c>
      <c r="H249" s="6">
        <v>44953</v>
      </c>
      <c r="I249" s="20">
        <f t="shared" ca="1" si="18"/>
        <v>5</v>
      </c>
      <c r="J249" s="20">
        <f t="shared" ca="1" si="19"/>
        <v>7</v>
      </c>
      <c r="K249" s="6"/>
      <c r="L249" s="28"/>
      <c r="M249" s="83"/>
      <c r="N249" s="29" t="s">
        <v>756</v>
      </c>
      <c r="O249" s="242" t="str">
        <f t="shared" ca="1" si="17"/>
        <v/>
      </c>
      <c r="P249" s="243"/>
    </row>
    <row r="250" spans="1:16" ht="22.5">
      <c r="A250" s="31" t="s">
        <v>757</v>
      </c>
      <c r="B250" s="30" t="str">
        <f t="shared" si="16"/>
        <v>N:\2019\19032.BD - Century City JMB Tower\CA\RFI's\0317</v>
      </c>
      <c r="C250" s="4" t="s">
        <v>30</v>
      </c>
      <c r="D250" s="14" t="s">
        <v>758</v>
      </c>
      <c r="E250" s="5"/>
      <c r="F250" s="6">
        <v>44949</v>
      </c>
      <c r="G250" s="6">
        <v>44956</v>
      </c>
      <c r="H250" s="6">
        <v>44949</v>
      </c>
      <c r="I250" s="20">
        <f t="shared" ca="1" si="18"/>
        <v>0</v>
      </c>
      <c r="J250" s="20">
        <f t="shared" ca="1" si="19"/>
        <v>0</v>
      </c>
      <c r="K250" s="6"/>
      <c r="L250" s="28"/>
      <c r="M250" s="83"/>
      <c r="N250" s="24" t="s">
        <v>759</v>
      </c>
      <c r="O250" s="242" t="str">
        <f t="shared" ca="1" si="17"/>
        <v/>
      </c>
      <c r="P250" s="243"/>
    </row>
    <row r="251" spans="1:16" ht="45">
      <c r="A251" s="31" t="s">
        <v>760</v>
      </c>
      <c r="B251" s="30" t="str">
        <f t="shared" si="16"/>
        <v>N:\2019\19032.BD - Century City JMB Tower\CA\RFI's\0316</v>
      </c>
      <c r="C251" s="4" t="s">
        <v>30</v>
      </c>
      <c r="D251" s="14" t="s">
        <v>761</v>
      </c>
      <c r="E251" s="5"/>
      <c r="F251" s="6">
        <v>44949</v>
      </c>
      <c r="G251" s="6">
        <v>44956</v>
      </c>
      <c r="H251" s="6">
        <v>44953</v>
      </c>
      <c r="I251" s="20">
        <f t="shared" ca="1" si="18"/>
        <v>4</v>
      </c>
      <c r="J251" s="20">
        <f t="shared" ca="1" si="19"/>
        <v>4</v>
      </c>
      <c r="K251" s="6"/>
      <c r="L251" s="28"/>
      <c r="M251" s="83"/>
      <c r="N251" s="29" t="s">
        <v>762</v>
      </c>
      <c r="O251" s="242" t="str">
        <f t="shared" ca="1" si="17"/>
        <v/>
      </c>
      <c r="P251" s="243"/>
    </row>
    <row r="252" spans="1:16" ht="33.75">
      <c r="A252" s="31" t="s">
        <v>763</v>
      </c>
      <c r="B252" s="30" t="str">
        <f t="shared" si="16"/>
        <v>N:\2019\19032.BD - Century City JMB Tower\CA\RFI's\0231.2</v>
      </c>
      <c r="C252" s="4" t="s">
        <v>30</v>
      </c>
      <c r="D252" s="14" t="s">
        <v>764</v>
      </c>
      <c r="E252" s="5"/>
      <c r="F252" s="6">
        <v>44950</v>
      </c>
      <c r="G252" s="6">
        <v>44957</v>
      </c>
      <c r="H252" s="6">
        <v>44951</v>
      </c>
      <c r="I252" s="20">
        <f t="shared" ca="1" si="18"/>
        <v>1</v>
      </c>
      <c r="J252" s="20">
        <f t="shared" ca="1" si="19"/>
        <v>1</v>
      </c>
      <c r="K252" s="6"/>
      <c r="L252" s="28"/>
      <c r="M252" s="83"/>
      <c r="N252" s="29" t="s">
        <v>765</v>
      </c>
      <c r="O252" s="242" t="str">
        <f t="shared" ca="1" si="17"/>
        <v/>
      </c>
      <c r="P252" s="243"/>
    </row>
    <row r="253" spans="1:16" ht="45">
      <c r="A253" s="31" t="s">
        <v>766</v>
      </c>
      <c r="B253" s="30" t="str">
        <f t="shared" si="16"/>
        <v>N:\2019\19032.BD - Century City JMB Tower\CA\RFI's\0200.2</v>
      </c>
      <c r="C253" s="4" t="s">
        <v>30</v>
      </c>
      <c r="D253" s="14" t="s">
        <v>767</v>
      </c>
      <c r="E253" s="5"/>
      <c r="F253" s="6">
        <v>44950</v>
      </c>
      <c r="G253" s="6">
        <v>44949</v>
      </c>
      <c r="H253" s="6">
        <v>44953</v>
      </c>
      <c r="I253" s="20">
        <f t="shared" ca="1" si="18"/>
        <v>3</v>
      </c>
      <c r="J253" s="20">
        <f t="shared" ca="1" si="19"/>
        <v>3</v>
      </c>
      <c r="K253" s="6"/>
      <c r="L253" s="28"/>
      <c r="M253" s="83"/>
      <c r="N253" s="29" t="s">
        <v>768</v>
      </c>
      <c r="O253" s="242" t="str">
        <f t="shared" ca="1" si="17"/>
        <v/>
      </c>
      <c r="P253" s="243"/>
    </row>
    <row r="254" spans="1:16" ht="101.25">
      <c r="A254" s="31" t="s">
        <v>769</v>
      </c>
      <c r="B254" s="30" t="str">
        <f t="shared" si="16"/>
        <v>N:\2019\19032.BD - Century City JMB Tower\CA\RFI's\0221.2</v>
      </c>
      <c r="C254" s="4" t="s">
        <v>30</v>
      </c>
      <c r="D254" s="14" t="s">
        <v>770</v>
      </c>
      <c r="E254" s="5"/>
      <c r="F254" s="6">
        <v>44951</v>
      </c>
      <c r="G254" s="6">
        <v>44958</v>
      </c>
      <c r="H254" s="6">
        <v>44958</v>
      </c>
      <c r="I254" s="20">
        <f t="shared" ca="1" si="18"/>
        <v>5</v>
      </c>
      <c r="J254" s="20">
        <f t="shared" ca="1" si="19"/>
        <v>7</v>
      </c>
      <c r="K254" s="6"/>
      <c r="L254" s="28"/>
      <c r="M254" s="83"/>
      <c r="N254" s="29" t="s">
        <v>771</v>
      </c>
      <c r="O254" s="242" t="str">
        <f t="shared" ca="1" si="17"/>
        <v/>
      </c>
      <c r="P254" s="243"/>
    </row>
    <row r="255" spans="1:16" ht="33.75">
      <c r="A255" s="31" t="s">
        <v>772</v>
      </c>
      <c r="B255" s="30" t="str">
        <f t="shared" si="16"/>
        <v>N:\2019\19032.BD - Century City JMB Tower\CA\RFI's\0331</v>
      </c>
      <c r="C255" s="4" t="s">
        <v>30</v>
      </c>
      <c r="D255" s="14" t="s">
        <v>773</v>
      </c>
      <c r="E255" s="5"/>
      <c r="F255" s="6">
        <v>44956</v>
      </c>
      <c r="G255" s="6">
        <v>44963</v>
      </c>
      <c r="H255" s="6">
        <v>44957</v>
      </c>
      <c r="I255" s="20">
        <f t="shared" ca="1" si="18"/>
        <v>1</v>
      </c>
      <c r="J255" s="20">
        <f t="shared" ca="1" si="19"/>
        <v>1</v>
      </c>
      <c r="K255" s="6"/>
      <c r="L255" s="28"/>
      <c r="M255" s="83"/>
      <c r="N255" s="29" t="s">
        <v>774</v>
      </c>
      <c r="O255" s="242" t="str">
        <f t="shared" ca="1" si="17"/>
        <v/>
      </c>
      <c r="P255" s="243"/>
    </row>
    <row r="256" spans="1:16" ht="33.75">
      <c r="A256" s="31" t="s">
        <v>775</v>
      </c>
      <c r="B256" s="30" t="str">
        <f t="shared" si="16"/>
        <v>N:\2019\19032.BD - Century City JMB Tower\CA\RFI's\0330</v>
      </c>
      <c r="C256" s="4" t="s">
        <v>30</v>
      </c>
      <c r="D256" s="14" t="s">
        <v>776</v>
      </c>
      <c r="E256" s="5"/>
      <c r="F256" s="6">
        <v>44956</v>
      </c>
      <c r="G256" s="6">
        <v>44963</v>
      </c>
      <c r="H256" s="6">
        <v>44957</v>
      </c>
      <c r="I256" s="20">
        <f t="shared" ca="1" si="18"/>
        <v>1</v>
      </c>
      <c r="J256" s="20">
        <f t="shared" ca="1" si="19"/>
        <v>1</v>
      </c>
      <c r="K256" s="6"/>
      <c r="L256" s="28"/>
      <c r="M256" s="83"/>
      <c r="N256" s="29" t="s">
        <v>777</v>
      </c>
      <c r="O256" s="242" t="str">
        <f t="shared" ca="1" si="17"/>
        <v/>
      </c>
      <c r="P256" s="243"/>
    </row>
    <row r="257" spans="1:16" ht="22.5">
      <c r="A257" s="31" t="s">
        <v>778</v>
      </c>
      <c r="B257" s="30" t="str">
        <f t="shared" si="16"/>
        <v>N:\2019\19032.BD - Century City JMB Tower\CA\RFI's\0329</v>
      </c>
      <c r="C257" s="4" t="s">
        <v>30</v>
      </c>
      <c r="D257" s="14" t="s">
        <v>779</v>
      </c>
      <c r="E257" s="5"/>
      <c r="F257" s="6">
        <v>44956</v>
      </c>
      <c r="G257" s="6">
        <v>44963</v>
      </c>
      <c r="H257" s="6">
        <v>44957</v>
      </c>
      <c r="I257" s="20">
        <f t="shared" ca="1" si="18"/>
        <v>1</v>
      </c>
      <c r="J257" s="20">
        <f t="shared" ca="1" si="19"/>
        <v>1</v>
      </c>
      <c r="K257" s="6"/>
      <c r="L257" s="28"/>
      <c r="M257" s="83"/>
      <c r="N257" s="29" t="s">
        <v>780</v>
      </c>
      <c r="O257" s="242" t="str">
        <f t="shared" ca="1" si="17"/>
        <v/>
      </c>
      <c r="P257" s="243"/>
    </row>
    <row r="258" spans="1:16" ht="56.25">
      <c r="A258" s="31" t="s">
        <v>781</v>
      </c>
      <c r="B258" s="30" t="str">
        <f t="shared" si="16"/>
        <v>N:\2019\19032.BD - Century City JMB Tower\CA\RFI's\0328</v>
      </c>
      <c r="C258" s="4" t="s">
        <v>30</v>
      </c>
      <c r="D258" s="14" t="s">
        <v>782</v>
      </c>
      <c r="E258" s="5"/>
      <c r="F258" s="6">
        <v>44956</v>
      </c>
      <c r="G258" s="6">
        <v>44963</v>
      </c>
      <c r="H258" s="6">
        <v>44958</v>
      </c>
      <c r="I258" s="20">
        <f t="shared" ca="1" si="18"/>
        <v>2</v>
      </c>
      <c r="J258" s="20">
        <f t="shared" ca="1" si="19"/>
        <v>2</v>
      </c>
      <c r="K258" s="6"/>
      <c r="L258" s="28"/>
      <c r="M258" s="83"/>
      <c r="N258" s="29" t="s">
        <v>783</v>
      </c>
      <c r="O258" s="242" t="str">
        <f t="shared" ca="1" si="17"/>
        <v/>
      </c>
      <c r="P258" s="243"/>
    </row>
    <row r="259" spans="1:16" ht="33.75">
      <c r="A259" s="31" t="s">
        <v>784</v>
      </c>
      <c r="B259" s="30" t="str">
        <f t="shared" si="16"/>
        <v>N:\2019\19032.BD - Century City JMB Tower\CA\RFI's\0335</v>
      </c>
      <c r="C259" s="4" t="s">
        <v>30</v>
      </c>
      <c r="D259" s="14" t="s">
        <v>785</v>
      </c>
      <c r="E259" s="5"/>
      <c r="F259" s="6">
        <v>44958</v>
      </c>
      <c r="G259" s="6">
        <v>44965</v>
      </c>
      <c r="H259" s="6">
        <v>44958</v>
      </c>
      <c r="I259" s="20">
        <f t="shared" ca="1" si="18"/>
        <v>0</v>
      </c>
      <c r="J259" s="20">
        <f t="shared" ca="1" si="19"/>
        <v>0</v>
      </c>
      <c r="K259" s="6"/>
      <c r="L259" s="28"/>
      <c r="M259" s="83"/>
      <c r="N259" s="38" t="s">
        <v>786</v>
      </c>
      <c r="O259" s="242" t="str">
        <f t="shared" ca="1" si="17"/>
        <v/>
      </c>
      <c r="P259" s="243"/>
    </row>
    <row r="260" spans="1:16" ht="45">
      <c r="A260" s="31" t="s">
        <v>787</v>
      </c>
      <c r="B260" s="30" t="str">
        <f t="shared" ref="B260:B323" si="20">HYPERLINK($D$5&amp;"\"&amp;$A260)</f>
        <v>N:\2019\19032.BD - Century City JMB Tower\CA\RFI's\0334</v>
      </c>
      <c r="C260" s="4" t="s">
        <v>30</v>
      </c>
      <c r="D260" s="14" t="s">
        <v>788</v>
      </c>
      <c r="E260" s="5"/>
      <c r="F260" s="6">
        <v>44958</v>
      </c>
      <c r="G260" s="6">
        <v>44965</v>
      </c>
      <c r="H260" s="6">
        <v>44966</v>
      </c>
      <c r="I260" s="20">
        <f t="shared" ca="1" si="18"/>
        <v>6</v>
      </c>
      <c r="J260" s="20">
        <f t="shared" ca="1" si="19"/>
        <v>8</v>
      </c>
      <c r="K260" s="6"/>
      <c r="L260" s="28"/>
      <c r="M260" s="83"/>
      <c r="N260" s="29" t="s">
        <v>789</v>
      </c>
      <c r="O260" s="242" t="str">
        <f t="shared" ref="O260:O323" ca="1" si="21">IF(AND(C260&lt;&gt;"A",A260&lt;&gt;"xxxx"),IF(G260=TODAY(),"DUE TODAY",IF(G260&lt;TODAY(),"OVERDUE","")),"")</f>
        <v/>
      </c>
      <c r="P260" s="243"/>
    </row>
    <row r="261" spans="1:16" ht="45">
      <c r="A261" s="31" t="s">
        <v>790</v>
      </c>
      <c r="B261" s="30" t="str">
        <f t="shared" si="20"/>
        <v>N:\2019\19032.BD - Century City JMB Tower\CA\RFI's\0333</v>
      </c>
      <c r="C261" s="4" t="s">
        <v>30</v>
      </c>
      <c r="D261" s="14" t="s">
        <v>791</v>
      </c>
      <c r="E261" s="5"/>
      <c r="F261" s="6">
        <v>44958</v>
      </c>
      <c r="G261" s="6">
        <v>44965</v>
      </c>
      <c r="H261" s="6">
        <v>44960</v>
      </c>
      <c r="I261" s="20">
        <f t="shared" ca="1" si="18"/>
        <v>2</v>
      </c>
      <c r="J261" s="20">
        <f t="shared" ca="1" si="19"/>
        <v>2</v>
      </c>
      <c r="K261" s="6"/>
      <c r="L261" s="28"/>
      <c r="M261" s="83"/>
      <c r="N261" s="29" t="s">
        <v>792</v>
      </c>
      <c r="O261" s="242" t="str">
        <f t="shared" ca="1" si="21"/>
        <v/>
      </c>
      <c r="P261" s="243"/>
    </row>
    <row r="262" spans="1:16" ht="270">
      <c r="A262" s="31" t="s">
        <v>793</v>
      </c>
      <c r="B262" s="30" t="str">
        <f t="shared" si="20"/>
        <v>N:\2019\19032.BD - Century City JMB Tower\CA\RFI's\0200.3</v>
      </c>
      <c r="C262" s="4" t="s">
        <v>30</v>
      </c>
      <c r="D262" s="52" t="s">
        <v>794</v>
      </c>
      <c r="E262" s="5"/>
      <c r="F262" s="6">
        <v>44958</v>
      </c>
      <c r="G262" s="6">
        <v>44965</v>
      </c>
      <c r="H262" s="27">
        <v>44958</v>
      </c>
      <c r="I262" s="20">
        <f t="shared" ca="1" si="18"/>
        <v>0</v>
      </c>
      <c r="J262" s="20">
        <f t="shared" ca="1" si="19"/>
        <v>0</v>
      </c>
      <c r="K262" s="6"/>
      <c r="L262" s="28" t="s">
        <v>795</v>
      </c>
      <c r="M262" s="83"/>
      <c r="N262" s="29" t="s">
        <v>796</v>
      </c>
      <c r="O262" s="242" t="str">
        <f t="shared" ca="1" si="21"/>
        <v/>
      </c>
      <c r="P262" s="243"/>
    </row>
    <row r="263" spans="1:16" ht="22.5">
      <c r="A263" s="31" t="s">
        <v>797</v>
      </c>
      <c r="B263" s="30" t="str">
        <f t="shared" si="20"/>
        <v>N:\2019\19032.BD - Century City JMB Tower\CA\RFI's\0343</v>
      </c>
      <c r="C263" s="4" t="s">
        <v>30</v>
      </c>
      <c r="D263" s="14" t="s">
        <v>798</v>
      </c>
      <c r="E263" s="5"/>
      <c r="F263" s="6">
        <v>44959</v>
      </c>
      <c r="G263" s="6">
        <v>44966</v>
      </c>
      <c r="H263" s="6">
        <v>44966</v>
      </c>
      <c r="I263" s="20">
        <f t="shared" ca="1" si="18"/>
        <v>5</v>
      </c>
      <c r="J263" s="20">
        <f t="shared" ca="1" si="19"/>
        <v>7</v>
      </c>
      <c r="K263" s="6"/>
      <c r="L263" s="28"/>
      <c r="M263" s="83"/>
      <c r="N263" s="29" t="s">
        <v>799</v>
      </c>
      <c r="O263" s="242" t="str">
        <f t="shared" ca="1" si="21"/>
        <v/>
      </c>
      <c r="P263" s="243"/>
    </row>
    <row r="264" spans="1:16" ht="33.75">
      <c r="A264" s="31" t="s">
        <v>800</v>
      </c>
      <c r="B264" s="30" t="str">
        <f t="shared" si="20"/>
        <v>N:\2019\19032.BD - Century City JMB Tower\CA\RFI's\0361</v>
      </c>
      <c r="C264" s="4" t="s">
        <v>30</v>
      </c>
      <c r="D264" s="14" t="s">
        <v>801</v>
      </c>
      <c r="E264" s="5"/>
      <c r="F264" s="6">
        <v>44965</v>
      </c>
      <c r="G264" s="6">
        <v>44972</v>
      </c>
      <c r="H264" s="6">
        <v>44970</v>
      </c>
      <c r="I264" s="20">
        <f t="shared" ca="1" si="18"/>
        <v>3</v>
      </c>
      <c r="J264" s="20">
        <f t="shared" ca="1" si="19"/>
        <v>5</v>
      </c>
      <c r="K264" s="6"/>
      <c r="L264" s="28"/>
      <c r="M264" s="83"/>
      <c r="N264" s="24" t="s">
        <v>802</v>
      </c>
      <c r="O264" s="242" t="str">
        <f t="shared" ca="1" si="21"/>
        <v/>
      </c>
      <c r="P264" s="243"/>
    </row>
    <row r="265" spans="1:16" ht="78.75">
      <c r="A265" s="31" t="s">
        <v>803</v>
      </c>
      <c r="B265" s="30" t="str">
        <f t="shared" si="20"/>
        <v>N:\2019\19032.BD - Century City JMB Tower\CA\RFI's\0360</v>
      </c>
      <c r="C265" s="49" t="s">
        <v>30</v>
      </c>
      <c r="D265" s="14" t="s">
        <v>804</v>
      </c>
      <c r="E265" s="5"/>
      <c r="F265" s="6">
        <v>44965</v>
      </c>
      <c r="G265" s="6">
        <v>44972</v>
      </c>
      <c r="H265" s="6">
        <v>44998</v>
      </c>
      <c r="I265" s="20">
        <f t="shared" ca="1" si="18"/>
        <v>23</v>
      </c>
      <c r="J265" s="20">
        <f t="shared" ca="1" si="19"/>
        <v>33</v>
      </c>
      <c r="K265" s="6"/>
      <c r="L265" s="28"/>
      <c r="M265" s="83"/>
      <c r="N265" s="29" t="s">
        <v>805</v>
      </c>
      <c r="O265" s="242" t="str">
        <f t="shared" ca="1" si="21"/>
        <v/>
      </c>
      <c r="P265" s="243"/>
    </row>
    <row r="266" spans="1:16" ht="33.75">
      <c r="A266" s="31" t="s">
        <v>806</v>
      </c>
      <c r="B266" s="30" t="str">
        <f t="shared" si="20"/>
        <v>N:\2019\19032.BD - Century City JMB Tower\CA\RFI's\0357</v>
      </c>
      <c r="C266" s="4" t="s">
        <v>30</v>
      </c>
      <c r="D266" s="14" t="s">
        <v>807</v>
      </c>
      <c r="E266" s="5"/>
      <c r="F266" s="6">
        <v>44965</v>
      </c>
      <c r="G266" s="6">
        <v>44972</v>
      </c>
      <c r="H266" s="6">
        <v>44970</v>
      </c>
      <c r="I266" s="20">
        <f t="shared" ca="1" si="18"/>
        <v>3</v>
      </c>
      <c r="J266" s="20">
        <f t="shared" ca="1" si="19"/>
        <v>5</v>
      </c>
      <c r="K266" s="6"/>
      <c r="L266" s="28"/>
      <c r="M266" s="83"/>
      <c r="N266" s="24" t="s">
        <v>808</v>
      </c>
      <c r="O266" s="242" t="str">
        <f t="shared" ca="1" si="21"/>
        <v/>
      </c>
      <c r="P266" s="243"/>
    </row>
    <row r="267" spans="1:16" ht="67.5">
      <c r="A267" s="31" t="s">
        <v>809</v>
      </c>
      <c r="B267" s="30" t="str">
        <f t="shared" si="20"/>
        <v>N:\2019\19032.BD - Century City JMB Tower\CA\RFI's\0356</v>
      </c>
      <c r="C267" s="49" t="s">
        <v>30</v>
      </c>
      <c r="D267" s="14" t="s">
        <v>810</v>
      </c>
      <c r="E267" s="5"/>
      <c r="F267" s="6">
        <v>44965</v>
      </c>
      <c r="G267" s="6">
        <v>44972</v>
      </c>
      <c r="H267" s="6">
        <v>44979</v>
      </c>
      <c r="I267" s="20">
        <f t="shared" ca="1" si="18"/>
        <v>10</v>
      </c>
      <c r="J267" s="20">
        <f t="shared" ca="1" si="19"/>
        <v>14</v>
      </c>
      <c r="K267" s="6"/>
      <c r="L267" s="28"/>
      <c r="M267" s="83"/>
      <c r="N267" s="29" t="s">
        <v>811</v>
      </c>
      <c r="O267" s="242" t="str">
        <f t="shared" ca="1" si="21"/>
        <v/>
      </c>
      <c r="P267" s="243"/>
    </row>
    <row r="268" spans="1:16" ht="33.75">
      <c r="A268" s="31" t="s">
        <v>812</v>
      </c>
      <c r="B268" s="30" t="str">
        <f t="shared" si="20"/>
        <v>N:\2019\19032.BD - Century City JMB Tower\CA\RFI's\0355</v>
      </c>
      <c r="C268" s="4" t="s">
        <v>30</v>
      </c>
      <c r="D268" s="14" t="s">
        <v>813</v>
      </c>
      <c r="E268" s="5"/>
      <c r="F268" s="6">
        <v>44965</v>
      </c>
      <c r="G268" s="6">
        <v>44972</v>
      </c>
      <c r="H268" s="6">
        <v>44972</v>
      </c>
      <c r="I268" s="20">
        <f t="shared" ref="I268:I331" ca="1" si="22">IF(H268="",NETWORKDAYS(F268,TODAY()),NETWORKDAYS(F268,H268))-1</f>
        <v>5</v>
      </c>
      <c r="J268" s="20">
        <f t="shared" ref="J268:J331" ca="1" si="23">IF(H268="",TODAY()-F268,H268-F268)</f>
        <v>7</v>
      </c>
      <c r="K268" s="6"/>
      <c r="L268" s="28"/>
      <c r="M268" s="83"/>
      <c r="N268" s="24" t="s">
        <v>814</v>
      </c>
      <c r="O268" s="242" t="str">
        <f t="shared" ca="1" si="21"/>
        <v/>
      </c>
      <c r="P268" s="243"/>
    </row>
    <row r="269" spans="1:16" ht="56.25">
      <c r="A269" s="31" t="s">
        <v>815</v>
      </c>
      <c r="B269" s="30" t="str">
        <f t="shared" si="20"/>
        <v>N:\2019\19032.BD - Century City JMB Tower\CA\RFI's\0354</v>
      </c>
      <c r="C269" s="49" t="s">
        <v>30</v>
      </c>
      <c r="D269" s="14" t="s">
        <v>816</v>
      </c>
      <c r="E269" s="5"/>
      <c r="F269" s="6">
        <v>44965</v>
      </c>
      <c r="G269" s="6">
        <v>44972</v>
      </c>
      <c r="H269" s="6">
        <v>44972</v>
      </c>
      <c r="I269" s="20">
        <f t="shared" ca="1" si="22"/>
        <v>5</v>
      </c>
      <c r="J269" s="20">
        <f t="shared" ca="1" si="23"/>
        <v>7</v>
      </c>
      <c r="K269" s="6"/>
      <c r="L269" s="28"/>
      <c r="M269" s="83"/>
      <c r="N269" s="29" t="s">
        <v>817</v>
      </c>
      <c r="O269" s="242" t="str">
        <f t="shared" ca="1" si="21"/>
        <v/>
      </c>
      <c r="P269" s="243"/>
    </row>
    <row r="270" spans="1:16" ht="45">
      <c r="A270" s="31" t="s">
        <v>818</v>
      </c>
      <c r="B270" s="30" t="str">
        <f t="shared" si="20"/>
        <v>N:\2019\19032.BD - Century City JMB Tower\CA\RFI's\0353</v>
      </c>
      <c r="C270" s="4" t="s">
        <v>30</v>
      </c>
      <c r="D270" s="14" t="s">
        <v>819</v>
      </c>
      <c r="E270" s="5"/>
      <c r="F270" s="6">
        <v>44965</v>
      </c>
      <c r="G270" s="6">
        <v>44972</v>
      </c>
      <c r="H270" s="6">
        <v>44972</v>
      </c>
      <c r="I270" s="20">
        <f t="shared" ca="1" si="22"/>
        <v>5</v>
      </c>
      <c r="J270" s="20">
        <f t="shared" ca="1" si="23"/>
        <v>7</v>
      </c>
      <c r="K270" s="6"/>
      <c r="L270" s="28"/>
      <c r="M270" s="83"/>
      <c r="N270" s="29" t="s">
        <v>820</v>
      </c>
      <c r="O270" s="242" t="str">
        <f t="shared" ca="1" si="21"/>
        <v/>
      </c>
      <c r="P270" s="243"/>
    </row>
    <row r="271" spans="1:16" ht="45">
      <c r="A271" s="31" t="s">
        <v>821</v>
      </c>
      <c r="B271" s="30" t="str">
        <f t="shared" si="20"/>
        <v>N:\2019\19032.BD - Century City JMB Tower\CA\RFI's\0352</v>
      </c>
      <c r="C271" s="4" t="s">
        <v>30</v>
      </c>
      <c r="D271" s="14" t="s">
        <v>822</v>
      </c>
      <c r="E271" s="5"/>
      <c r="F271" s="6">
        <v>44965</v>
      </c>
      <c r="G271" s="6">
        <v>44972</v>
      </c>
      <c r="H271" s="6">
        <v>44972</v>
      </c>
      <c r="I271" s="20">
        <f t="shared" ca="1" si="22"/>
        <v>5</v>
      </c>
      <c r="J271" s="20">
        <f t="shared" ca="1" si="23"/>
        <v>7</v>
      </c>
      <c r="K271" s="6"/>
      <c r="L271" s="28"/>
      <c r="M271" s="83"/>
      <c r="N271" s="29" t="s">
        <v>823</v>
      </c>
      <c r="O271" s="242" t="str">
        <f t="shared" ca="1" si="21"/>
        <v/>
      </c>
      <c r="P271" s="243"/>
    </row>
    <row r="272" spans="1:16" ht="56.25">
      <c r="A272" s="31" t="s">
        <v>824</v>
      </c>
      <c r="B272" s="30" t="str">
        <f t="shared" si="20"/>
        <v>N:\2019\19032.BD - Century City JMB Tower\CA\RFI's\0351</v>
      </c>
      <c r="C272" s="49" t="s">
        <v>30</v>
      </c>
      <c r="D272" s="14" t="s">
        <v>825</v>
      </c>
      <c r="E272" s="5"/>
      <c r="F272" s="6">
        <v>44965</v>
      </c>
      <c r="G272" s="6">
        <v>44972</v>
      </c>
      <c r="H272" s="6">
        <v>44984</v>
      </c>
      <c r="I272" s="20">
        <f t="shared" ca="1" si="22"/>
        <v>13</v>
      </c>
      <c r="J272" s="20">
        <f t="shared" ca="1" si="23"/>
        <v>19</v>
      </c>
      <c r="K272" s="6"/>
      <c r="L272" s="28"/>
      <c r="M272" s="83"/>
      <c r="N272" s="29" t="s">
        <v>826</v>
      </c>
      <c r="O272" s="242" t="str">
        <f t="shared" ca="1" si="21"/>
        <v/>
      </c>
      <c r="P272" s="243"/>
    </row>
    <row r="273" spans="1:16" ht="56.25">
      <c r="A273" s="31" t="s">
        <v>827</v>
      </c>
      <c r="B273" s="30" t="str">
        <f t="shared" si="20"/>
        <v>N:\2019\19032.BD - Century City JMB Tower\CA\RFI's\0350</v>
      </c>
      <c r="C273" s="49" t="s">
        <v>30</v>
      </c>
      <c r="D273" s="14" t="s">
        <v>828</v>
      </c>
      <c r="E273" s="5"/>
      <c r="F273" s="6">
        <v>44965</v>
      </c>
      <c r="G273" s="6">
        <v>44972</v>
      </c>
      <c r="H273" s="6">
        <v>44984</v>
      </c>
      <c r="I273" s="20">
        <f t="shared" ca="1" si="22"/>
        <v>13</v>
      </c>
      <c r="J273" s="20">
        <f t="shared" ca="1" si="23"/>
        <v>19</v>
      </c>
      <c r="K273" s="6"/>
      <c r="L273" s="28"/>
      <c r="M273" s="83"/>
      <c r="N273" s="29" t="s">
        <v>829</v>
      </c>
      <c r="O273" s="242" t="str">
        <f t="shared" ca="1" si="21"/>
        <v/>
      </c>
      <c r="P273" s="243"/>
    </row>
    <row r="274" spans="1:16" ht="56.25">
      <c r="A274" s="31" t="s">
        <v>830</v>
      </c>
      <c r="B274" s="30" t="str">
        <f t="shared" si="20"/>
        <v>N:\2019\19032.BD - Century City JMB Tower\CA\RFI's\0221.3</v>
      </c>
      <c r="C274" s="49" t="s">
        <v>30</v>
      </c>
      <c r="D274" s="14" t="s">
        <v>831</v>
      </c>
      <c r="E274" s="5"/>
      <c r="F274" s="6">
        <v>44965</v>
      </c>
      <c r="G274" s="6">
        <v>44972</v>
      </c>
      <c r="H274" s="6">
        <v>44970</v>
      </c>
      <c r="I274" s="20">
        <f t="shared" ca="1" si="22"/>
        <v>3</v>
      </c>
      <c r="J274" s="20">
        <f t="shared" ca="1" si="23"/>
        <v>5</v>
      </c>
      <c r="K274" s="6"/>
      <c r="L274" s="28"/>
      <c r="M274" s="83"/>
      <c r="N274" s="29" t="s">
        <v>832</v>
      </c>
      <c r="O274" s="242" t="str">
        <f t="shared" ca="1" si="21"/>
        <v/>
      </c>
      <c r="P274" s="243"/>
    </row>
    <row r="275" spans="1:16" ht="45">
      <c r="A275" s="31" t="s">
        <v>833</v>
      </c>
      <c r="B275" s="30" t="str">
        <f t="shared" si="20"/>
        <v>N:\2019\19032.BD - Century City JMB Tower\CA\RFI's\0215.3</v>
      </c>
      <c r="C275" s="49" t="s">
        <v>30</v>
      </c>
      <c r="D275" s="14" t="s">
        <v>834</v>
      </c>
      <c r="E275" s="5"/>
      <c r="F275" s="6">
        <v>44965</v>
      </c>
      <c r="G275" s="6">
        <v>44972</v>
      </c>
      <c r="H275" s="6">
        <v>44970</v>
      </c>
      <c r="I275" s="20">
        <f t="shared" ca="1" si="22"/>
        <v>3</v>
      </c>
      <c r="J275" s="20">
        <f t="shared" ca="1" si="23"/>
        <v>5</v>
      </c>
      <c r="K275" s="6"/>
      <c r="L275" s="28"/>
      <c r="M275" s="83"/>
      <c r="N275" s="29" t="s">
        <v>835</v>
      </c>
      <c r="O275" s="242" t="str">
        <f t="shared" ca="1" si="21"/>
        <v/>
      </c>
      <c r="P275" s="243"/>
    </row>
    <row r="276" spans="1:16" ht="45">
      <c r="A276" s="31" t="s">
        <v>836</v>
      </c>
      <c r="B276" s="30" t="str">
        <f t="shared" si="20"/>
        <v>N:\2019\19032.BD - Century City JMB Tower\CA\RFI's\0129.2</v>
      </c>
      <c r="C276" s="4" t="s">
        <v>30</v>
      </c>
      <c r="D276" s="14" t="s">
        <v>837</v>
      </c>
      <c r="E276" s="5"/>
      <c r="F276" s="6">
        <v>44965</v>
      </c>
      <c r="G276" s="6">
        <v>44972</v>
      </c>
      <c r="H276" s="6">
        <v>44970</v>
      </c>
      <c r="I276" s="20">
        <f t="shared" ca="1" si="22"/>
        <v>3</v>
      </c>
      <c r="J276" s="20">
        <f t="shared" ca="1" si="23"/>
        <v>5</v>
      </c>
      <c r="K276" s="6"/>
      <c r="L276" s="28"/>
      <c r="M276" s="83"/>
      <c r="N276" s="29" t="s">
        <v>838</v>
      </c>
      <c r="O276" s="242" t="str">
        <f t="shared" ca="1" si="21"/>
        <v/>
      </c>
      <c r="P276" s="243"/>
    </row>
    <row r="277" spans="1:16" ht="168.75">
      <c r="A277" s="31" t="s">
        <v>839</v>
      </c>
      <c r="B277" s="30" t="str">
        <f t="shared" si="20"/>
        <v>N:\2019\19032.BD - Century City JMB Tower\CA\RFI's\0371</v>
      </c>
      <c r="C277" s="4" t="s">
        <v>30</v>
      </c>
      <c r="D277" s="14" t="s">
        <v>840</v>
      </c>
      <c r="E277" s="5"/>
      <c r="F277" s="6">
        <v>44970</v>
      </c>
      <c r="G277" s="6">
        <v>44977</v>
      </c>
      <c r="H277" s="6">
        <v>44978</v>
      </c>
      <c r="I277" s="20">
        <f t="shared" ca="1" si="22"/>
        <v>6</v>
      </c>
      <c r="J277" s="20">
        <f t="shared" ca="1" si="23"/>
        <v>8</v>
      </c>
      <c r="K277" s="6"/>
      <c r="L277" s="28"/>
      <c r="M277" s="83"/>
      <c r="N277" s="29" t="s">
        <v>841</v>
      </c>
      <c r="O277" s="242" t="str">
        <f t="shared" ca="1" si="21"/>
        <v/>
      </c>
      <c r="P277" s="243"/>
    </row>
    <row r="278" spans="1:16" ht="22.5">
      <c r="A278" s="31" t="s">
        <v>842</v>
      </c>
      <c r="B278" s="30" t="str">
        <f t="shared" si="20"/>
        <v>N:\2019\19032.BD - Century City JMB Tower\CA\RFI's\0370</v>
      </c>
      <c r="C278" s="4" t="s">
        <v>30</v>
      </c>
      <c r="D278" s="14" t="s">
        <v>843</v>
      </c>
      <c r="E278" s="5"/>
      <c r="F278" s="6">
        <v>44970</v>
      </c>
      <c r="G278" s="6">
        <v>44977</v>
      </c>
      <c r="H278" s="6">
        <v>44971</v>
      </c>
      <c r="I278" s="20">
        <f t="shared" ca="1" si="22"/>
        <v>1</v>
      </c>
      <c r="J278" s="20">
        <f t="shared" ca="1" si="23"/>
        <v>1</v>
      </c>
      <c r="K278" s="6"/>
      <c r="L278" s="28"/>
      <c r="M278" s="83"/>
      <c r="N278" s="29" t="s">
        <v>844</v>
      </c>
      <c r="O278" s="242" t="str">
        <f t="shared" ca="1" si="21"/>
        <v/>
      </c>
      <c r="P278" s="243"/>
    </row>
    <row r="279" spans="1:16" ht="45">
      <c r="A279" s="31" t="s">
        <v>845</v>
      </c>
      <c r="B279" s="30" t="str">
        <f t="shared" si="20"/>
        <v>N:\2019\19032.BD - Century City JMB Tower\CA\RFI's\0369</v>
      </c>
      <c r="C279" s="4" t="s">
        <v>30</v>
      </c>
      <c r="D279" s="14" t="s">
        <v>846</v>
      </c>
      <c r="E279" s="5"/>
      <c r="F279" s="6">
        <v>44970</v>
      </c>
      <c r="G279" s="6">
        <v>44977</v>
      </c>
      <c r="H279" s="6">
        <v>44974</v>
      </c>
      <c r="I279" s="20">
        <f t="shared" ca="1" si="22"/>
        <v>4</v>
      </c>
      <c r="J279" s="20">
        <f t="shared" ca="1" si="23"/>
        <v>4</v>
      </c>
      <c r="K279" s="6"/>
      <c r="L279" s="28"/>
      <c r="M279" s="83"/>
      <c r="N279" s="29" t="s">
        <v>847</v>
      </c>
      <c r="O279" s="242" t="str">
        <f t="shared" ca="1" si="21"/>
        <v/>
      </c>
      <c r="P279" s="243"/>
    </row>
    <row r="280" spans="1:16" ht="90">
      <c r="A280" s="31" t="s">
        <v>848</v>
      </c>
      <c r="B280" s="30" t="str">
        <f t="shared" si="20"/>
        <v>N:\2019\19032.BD - Century City JMB Tower\CA\RFI's\0368</v>
      </c>
      <c r="C280" s="4" t="s">
        <v>30</v>
      </c>
      <c r="D280" s="14" t="s">
        <v>849</v>
      </c>
      <c r="E280" s="5"/>
      <c r="F280" s="6">
        <v>44970</v>
      </c>
      <c r="G280" s="6">
        <v>44977</v>
      </c>
      <c r="H280" s="6">
        <v>44974</v>
      </c>
      <c r="I280" s="20">
        <f t="shared" ca="1" si="22"/>
        <v>4</v>
      </c>
      <c r="J280" s="20">
        <f t="shared" ca="1" si="23"/>
        <v>4</v>
      </c>
      <c r="K280" s="6"/>
      <c r="L280" s="28" t="s">
        <v>850</v>
      </c>
      <c r="M280" s="83"/>
      <c r="N280" s="29" t="s">
        <v>851</v>
      </c>
      <c r="O280" s="242" t="str">
        <f t="shared" ca="1" si="21"/>
        <v/>
      </c>
      <c r="P280" s="243"/>
    </row>
    <row r="281" spans="1:16" ht="45">
      <c r="A281" s="31" t="s">
        <v>852</v>
      </c>
      <c r="B281" s="30" t="str">
        <f t="shared" si="20"/>
        <v>N:\2019\19032.BD - Century City JMB Tower\CA\RFI's\0367</v>
      </c>
      <c r="C281" s="4" t="s">
        <v>30</v>
      </c>
      <c r="D281" s="14" t="s">
        <v>853</v>
      </c>
      <c r="E281" s="5"/>
      <c r="F281" s="6">
        <v>44970</v>
      </c>
      <c r="G281" s="6">
        <v>44977</v>
      </c>
      <c r="H281" s="6">
        <v>44972</v>
      </c>
      <c r="I281" s="20">
        <f t="shared" ca="1" si="22"/>
        <v>2</v>
      </c>
      <c r="J281" s="20">
        <f t="shared" ca="1" si="23"/>
        <v>2</v>
      </c>
      <c r="K281" s="6"/>
      <c r="L281" s="28"/>
      <c r="M281" s="83"/>
      <c r="N281" s="29" t="s">
        <v>854</v>
      </c>
      <c r="O281" s="242" t="str">
        <f t="shared" ca="1" si="21"/>
        <v/>
      </c>
      <c r="P281" s="243"/>
    </row>
    <row r="282" spans="1:16" ht="45">
      <c r="A282" s="31" t="s">
        <v>855</v>
      </c>
      <c r="B282" s="30" t="str">
        <f t="shared" si="20"/>
        <v>N:\2019\19032.BD - Century City JMB Tower\CA\RFI's\0366</v>
      </c>
      <c r="C282" s="4" t="s">
        <v>30</v>
      </c>
      <c r="D282" s="14" t="s">
        <v>856</v>
      </c>
      <c r="E282" s="5"/>
      <c r="F282" s="6">
        <v>44970</v>
      </c>
      <c r="G282" s="6">
        <v>44977</v>
      </c>
      <c r="H282" s="6">
        <v>44974</v>
      </c>
      <c r="I282" s="20">
        <f t="shared" ca="1" si="22"/>
        <v>4</v>
      </c>
      <c r="J282" s="20">
        <f t="shared" ca="1" si="23"/>
        <v>4</v>
      </c>
      <c r="K282" s="6"/>
      <c r="L282" s="28"/>
      <c r="M282" s="83"/>
      <c r="N282" s="29" t="s">
        <v>857</v>
      </c>
      <c r="O282" s="242" t="str">
        <f t="shared" ca="1" si="21"/>
        <v/>
      </c>
      <c r="P282" s="243"/>
    </row>
    <row r="283" spans="1:16" ht="67.5">
      <c r="A283" s="31" t="s">
        <v>858</v>
      </c>
      <c r="B283" s="30" t="str">
        <f t="shared" si="20"/>
        <v>N:\2019\19032.BD - Century City JMB Tower\CA\RFI's\0365</v>
      </c>
      <c r="C283" s="49" t="s">
        <v>30</v>
      </c>
      <c r="D283" s="14" t="s">
        <v>859</v>
      </c>
      <c r="E283" s="5"/>
      <c r="F283" s="6">
        <v>44970</v>
      </c>
      <c r="G283" s="6">
        <v>44977</v>
      </c>
      <c r="H283" s="6">
        <v>44980</v>
      </c>
      <c r="I283" s="20">
        <f t="shared" ca="1" si="22"/>
        <v>8</v>
      </c>
      <c r="J283" s="20">
        <f t="shared" ca="1" si="23"/>
        <v>10</v>
      </c>
      <c r="K283" s="6"/>
      <c r="L283" s="28"/>
      <c r="M283" s="83"/>
      <c r="N283" s="29" t="s">
        <v>860</v>
      </c>
      <c r="O283" s="242" t="str">
        <f t="shared" ca="1" si="21"/>
        <v/>
      </c>
      <c r="P283" s="243"/>
    </row>
    <row r="284" spans="1:16" ht="112.5">
      <c r="A284" s="31" t="s">
        <v>861</v>
      </c>
      <c r="B284" s="30" t="str">
        <f t="shared" si="20"/>
        <v>N:\2019\19032.BD - Century City JMB Tower\CA\RFI's\0364</v>
      </c>
      <c r="C284" s="4" t="s">
        <v>30</v>
      </c>
      <c r="D284" s="14" t="s">
        <v>862</v>
      </c>
      <c r="E284" s="5"/>
      <c r="F284" s="6">
        <v>44970</v>
      </c>
      <c r="G284" s="6">
        <v>44987</v>
      </c>
      <c r="H284" s="6">
        <v>44998</v>
      </c>
      <c r="I284" s="20">
        <f t="shared" ca="1" si="22"/>
        <v>20</v>
      </c>
      <c r="J284" s="20">
        <f t="shared" ca="1" si="23"/>
        <v>28</v>
      </c>
      <c r="K284" s="6"/>
      <c r="L284" s="28"/>
      <c r="M284" s="83"/>
      <c r="N284" s="29" t="s">
        <v>863</v>
      </c>
      <c r="O284" s="242" t="str">
        <f t="shared" ca="1" si="21"/>
        <v/>
      </c>
      <c r="P284" s="243"/>
    </row>
    <row r="285" spans="1:16" ht="101.25">
      <c r="A285" s="31" t="s">
        <v>864</v>
      </c>
      <c r="B285" s="30" t="str">
        <f t="shared" si="20"/>
        <v>N:\2019\19032.BD - Century City JMB Tower\CA\RFI's\0343.1</v>
      </c>
      <c r="C285" s="49" t="s">
        <v>30</v>
      </c>
      <c r="D285" s="14" t="s">
        <v>865</v>
      </c>
      <c r="E285" s="5"/>
      <c r="F285" s="6">
        <v>44970</v>
      </c>
      <c r="G285" s="6">
        <v>44974</v>
      </c>
      <c r="H285" s="6">
        <v>44984</v>
      </c>
      <c r="I285" s="20">
        <f t="shared" ca="1" si="22"/>
        <v>10</v>
      </c>
      <c r="J285" s="20">
        <f t="shared" ca="1" si="23"/>
        <v>14</v>
      </c>
      <c r="K285" s="6"/>
      <c r="L285" s="28" t="s">
        <v>866</v>
      </c>
      <c r="M285" s="83"/>
      <c r="N285" s="29" t="s">
        <v>867</v>
      </c>
      <c r="O285" s="242" t="str">
        <f t="shared" ca="1" si="21"/>
        <v/>
      </c>
      <c r="P285" s="243"/>
    </row>
    <row r="286" spans="1:16" ht="67.5">
      <c r="A286" s="31" t="s">
        <v>868</v>
      </c>
      <c r="B286" s="30" t="str">
        <f t="shared" si="20"/>
        <v>N:\2019\19032.BD - Century City JMB Tower\CA\RFI's\0375</v>
      </c>
      <c r="C286" s="4" t="s">
        <v>30</v>
      </c>
      <c r="D286" s="14" t="s">
        <v>869</v>
      </c>
      <c r="E286" s="5"/>
      <c r="F286" s="6">
        <v>44971</v>
      </c>
      <c r="G286" s="6">
        <v>44978</v>
      </c>
      <c r="H286" s="6">
        <v>44978</v>
      </c>
      <c r="I286" s="20">
        <f t="shared" ca="1" si="22"/>
        <v>5</v>
      </c>
      <c r="J286" s="20">
        <f t="shared" ca="1" si="23"/>
        <v>7</v>
      </c>
      <c r="K286" s="6"/>
      <c r="L286" s="28"/>
      <c r="M286" s="83"/>
      <c r="N286" s="38" t="s">
        <v>870</v>
      </c>
      <c r="O286" s="242" t="str">
        <f t="shared" ca="1" si="21"/>
        <v/>
      </c>
      <c r="P286" s="243"/>
    </row>
    <row r="287" spans="1:16" ht="22.5">
      <c r="A287" s="31" t="s">
        <v>871</v>
      </c>
      <c r="B287" s="30" t="str">
        <f t="shared" si="20"/>
        <v>N:\2019\19032.BD - Century City JMB Tower\CA\RFI's\0374</v>
      </c>
      <c r="C287" s="4" t="s">
        <v>30</v>
      </c>
      <c r="D287" s="14" t="s">
        <v>872</v>
      </c>
      <c r="E287" s="5"/>
      <c r="F287" s="6">
        <v>44971</v>
      </c>
      <c r="G287" s="6">
        <v>44978</v>
      </c>
      <c r="H287" s="6">
        <v>44972</v>
      </c>
      <c r="I287" s="20">
        <f t="shared" ca="1" si="22"/>
        <v>1</v>
      </c>
      <c r="J287" s="20">
        <f t="shared" ca="1" si="23"/>
        <v>1</v>
      </c>
      <c r="K287" s="6"/>
      <c r="L287" s="28"/>
      <c r="M287" s="83"/>
      <c r="N287" s="38" t="s">
        <v>873</v>
      </c>
      <c r="O287" s="242" t="str">
        <f t="shared" ca="1" si="21"/>
        <v/>
      </c>
      <c r="P287" s="243"/>
    </row>
    <row r="288" spans="1:16" ht="56.25">
      <c r="A288" s="31" t="s">
        <v>874</v>
      </c>
      <c r="B288" s="30" t="str">
        <f t="shared" si="20"/>
        <v>N:\2019\19032.BD - Century City JMB Tower\CA\RFI's\0373</v>
      </c>
      <c r="C288" s="4" t="s">
        <v>30</v>
      </c>
      <c r="D288" s="14" t="s">
        <v>875</v>
      </c>
      <c r="E288" s="5"/>
      <c r="F288" s="6">
        <v>44971</v>
      </c>
      <c r="G288" s="6">
        <v>44978</v>
      </c>
      <c r="H288" s="6">
        <v>44989</v>
      </c>
      <c r="I288" s="20">
        <f t="shared" ca="1" si="22"/>
        <v>13</v>
      </c>
      <c r="J288" s="20">
        <f t="shared" ca="1" si="23"/>
        <v>18</v>
      </c>
      <c r="K288" s="6"/>
      <c r="L288" s="28"/>
      <c r="M288" s="83"/>
      <c r="N288" s="38" t="s">
        <v>876</v>
      </c>
      <c r="O288" s="242" t="str">
        <f t="shared" ca="1" si="21"/>
        <v/>
      </c>
      <c r="P288" s="243"/>
    </row>
    <row r="289" spans="1:16" ht="101.25">
      <c r="A289" s="31" t="s">
        <v>877</v>
      </c>
      <c r="B289" s="30" t="str">
        <f t="shared" si="20"/>
        <v>N:\2019\19032.BD - Century City JMB Tower\CA\RFI's\0372</v>
      </c>
      <c r="C289" s="4" t="s">
        <v>30</v>
      </c>
      <c r="D289" s="14" t="s">
        <v>878</v>
      </c>
      <c r="E289" s="5"/>
      <c r="F289" s="6">
        <v>44971</v>
      </c>
      <c r="G289" s="6">
        <v>44978</v>
      </c>
      <c r="H289" s="6">
        <v>44978</v>
      </c>
      <c r="I289" s="20">
        <f t="shared" ca="1" si="22"/>
        <v>5</v>
      </c>
      <c r="J289" s="20">
        <f t="shared" ca="1" si="23"/>
        <v>7</v>
      </c>
      <c r="K289" s="6"/>
      <c r="L289" s="28"/>
      <c r="M289" s="83"/>
      <c r="N289" s="38" t="s">
        <v>879</v>
      </c>
      <c r="O289" s="242" t="str">
        <f t="shared" ca="1" si="21"/>
        <v/>
      </c>
      <c r="P289" s="243"/>
    </row>
    <row r="290" spans="1:16" ht="33.75">
      <c r="A290" s="31" t="s">
        <v>880</v>
      </c>
      <c r="B290" s="30" t="str">
        <f t="shared" si="20"/>
        <v>N:\2019\19032.BD - Century City JMB Tower\CA\RFI's\0381</v>
      </c>
      <c r="C290" s="4" t="s">
        <v>30</v>
      </c>
      <c r="D290" s="14" t="s">
        <v>881</v>
      </c>
      <c r="E290" s="5"/>
      <c r="F290" s="6">
        <v>44972</v>
      </c>
      <c r="G290" s="6">
        <v>44979</v>
      </c>
      <c r="H290" s="6">
        <v>44984</v>
      </c>
      <c r="I290" s="20">
        <f t="shared" ca="1" si="22"/>
        <v>8</v>
      </c>
      <c r="J290" s="20">
        <f t="shared" ca="1" si="23"/>
        <v>12</v>
      </c>
      <c r="K290" s="6"/>
      <c r="L290" s="28"/>
      <c r="M290" s="83"/>
      <c r="N290" s="38" t="s">
        <v>882</v>
      </c>
      <c r="O290" s="242" t="str">
        <f t="shared" ca="1" si="21"/>
        <v/>
      </c>
      <c r="P290" s="243"/>
    </row>
    <row r="291" spans="1:16" ht="33.75">
      <c r="A291" s="31" t="s">
        <v>883</v>
      </c>
      <c r="B291" s="30" t="str">
        <f t="shared" si="20"/>
        <v>N:\2019\19032.BD - Century City JMB Tower\CA\RFI's\0382</v>
      </c>
      <c r="C291" s="4" t="s">
        <v>30</v>
      </c>
      <c r="D291" s="14" t="s">
        <v>884</v>
      </c>
      <c r="E291" s="5"/>
      <c r="F291" s="6">
        <v>44973</v>
      </c>
      <c r="G291" s="6">
        <v>44979</v>
      </c>
      <c r="H291" s="6">
        <v>44974</v>
      </c>
      <c r="I291" s="20">
        <f t="shared" ca="1" si="22"/>
        <v>1</v>
      </c>
      <c r="J291" s="20">
        <f t="shared" ca="1" si="23"/>
        <v>1</v>
      </c>
      <c r="K291" s="6"/>
      <c r="L291" s="28"/>
      <c r="M291" s="83"/>
      <c r="N291" s="29" t="s">
        <v>885</v>
      </c>
      <c r="O291" s="242" t="str">
        <f t="shared" ca="1" si="21"/>
        <v/>
      </c>
      <c r="P291" s="243"/>
    </row>
    <row r="292" spans="1:16" ht="45">
      <c r="A292" s="31" t="s">
        <v>886</v>
      </c>
      <c r="B292" s="30" t="str">
        <f t="shared" si="20"/>
        <v>N:\2019\19032.BD - Century City JMB Tower\CA\RFI's\0387</v>
      </c>
      <c r="C292" s="4" t="s">
        <v>30</v>
      </c>
      <c r="D292" s="14" t="s">
        <v>887</v>
      </c>
      <c r="E292" s="5"/>
      <c r="F292" s="6">
        <v>44974</v>
      </c>
      <c r="G292" s="6">
        <v>44981</v>
      </c>
      <c r="H292" s="6">
        <v>44984</v>
      </c>
      <c r="I292" s="20">
        <f t="shared" ca="1" si="22"/>
        <v>6</v>
      </c>
      <c r="J292" s="20">
        <f t="shared" ca="1" si="23"/>
        <v>10</v>
      </c>
      <c r="K292" s="6"/>
      <c r="L292" s="28"/>
      <c r="M292" s="83"/>
      <c r="N292" s="29" t="s">
        <v>888</v>
      </c>
      <c r="O292" s="242" t="str">
        <f t="shared" ca="1" si="21"/>
        <v/>
      </c>
      <c r="P292" s="243"/>
    </row>
    <row r="293" spans="1:16" ht="22.5">
      <c r="A293" s="31" t="s">
        <v>889</v>
      </c>
      <c r="B293" s="30" t="str">
        <f t="shared" si="20"/>
        <v>N:\2019\19032.BD - Century City JMB Tower\CA\RFI's\0334.1</v>
      </c>
      <c r="C293" s="4" t="s">
        <v>30</v>
      </c>
      <c r="D293" s="14" t="s">
        <v>890</v>
      </c>
      <c r="E293" s="5"/>
      <c r="F293" s="6">
        <v>44977</v>
      </c>
      <c r="G293" s="6">
        <v>44979</v>
      </c>
      <c r="H293" s="6">
        <v>44979</v>
      </c>
      <c r="I293" s="20">
        <f t="shared" ca="1" si="22"/>
        <v>2</v>
      </c>
      <c r="J293" s="20">
        <f t="shared" ca="1" si="23"/>
        <v>2</v>
      </c>
      <c r="K293" s="6"/>
      <c r="L293" s="28"/>
      <c r="M293" s="83"/>
      <c r="N293" s="29" t="s">
        <v>891</v>
      </c>
      <c r="O293" s="242" t="str">
        <f t="shared" ca="1" si="21"/>
        <v/>
      </c>
      <c r="P293" s="243"/>
    </row>
    <row r="294" spans="1:16" ht="101.25">
      <c r="A294" s="31" t="s">
        <v>892</v>
      </c>
      <c r="B294" s="30" t="str">
        <f t="shared" si="20"/>
        <v>N:\2019\19032.BD - Century City JMB Tower\CA\RFI's\0391</v>
      </c>
      <c r="C294" s="4" t="s">
        <v>30</v>
      </c>
      <c r="D294" s="14" t="s">
        <v>893</v>
      </c>
      <c r="E294" s="5"/>
      <c r="F294" s="6">
        <v>44978</v>
      </c>
      <c r="G294" s="6">
        <v>44992</v>
      </c>
      <c r="H294" s="6">
        <v>44994</v>
      </c>
      <c r="I294" s="20">
        <f t="shared" ca="1" si="22"/>
        <v>12</v>
      </c>
      <c r="J294" s="20">
        <f t="shared" ca="1" si="23"/>
        <v>16</v>
      </c>
      <c r="K294" s="6"/>
      <c r="L294" s="28"/>
      <c r="M294" s="83"/>
      <c r="N294" s="29" t="s">
        <v>894</v>
      </c>
      <c r="O294" s="242" t="str">
        <f t="shared" ca="1" si="21"/>
        <v/>
      </c>
      <c r="P294" s="243"/>
    </row>
    <row r="295" spans="1:16" ht="22.5">
      <c r="A295" s="31" t="s">
        <v>895</v>
      </c>
      <c r="B295" s="30" t="str">
        <f t="shared" si="20"/>
        <v>N:\2019\19032.BD - Century City JMB Tower\CA\RFI's\0363</v>
      </c>
      <c r="C295" s="4" t="s">
        <v>30</v>
      </c>
      <c r="D295" s="14" t="s">
        <v>896</v>
      </c>
      <c r="E295" s="5"/>
      <c r="F295" s="6">
        <v>44978</v>
      </c>
      <c r="G295" s="6">
        <f>F295+7</f>
        <v>44985</v>
      </c>
      <c r="H295" s="6">
        <v>44982</v>
      </c>
      <c r="I295" s="20">
        <f t="shared" ca="1" si="22"/>
        <v>3</v>
      </c>
      <c r="J295" s="20">
        <f t="shared" ca="1" si="23"/>
        <v>4</v>
      </c>
      <c r="K295" s="6"/>
      <c r="L295" s="28"/>
      <c r="M295" s="83"/>
      <c r="N295" s="38" t="s">
        <v>897</v>
      </c>
      <c r="O295" s="242" t="str">
        <f t="shared" ca="1" si="21"/>
        <v/>
      </c>
      <c r="P295" s="243"/>
    </row>
    <row r="296" spans="1:16" ht="22.5">
      <c r="A296" s="31" t="s">
        <v>898</v>
      </c>
      <c r="B296" s="30" t="str">
        <f t="shared" si="20"/>
        <v>N:\2019\19032.BD - Century City JMB Tower\CA\RFI's\0399</v>
      </c>
      <c r="C296" s="4" t="s">
        <v>30</v>
      </c>
      <c r="D296" s="14" t="s">
        <v>899</v>
      </c>
      <c r="E296" s="5"/>
      <c r="F296" s="6">
        <v>44980</v>
      </c>
      <c r="G296" s="6">
        <v>44987</v>
      </c>
      <c r="H296" s="6">
        <v>44980</v>
      </c>
      <c r="I296" s="20">
        <f t="shared" ca="1" si="22"/>
        <v>0</v>
      </c>
      <c r="J296" s="20">
        <f t="shared" ca="1" si="23"/>
        <v>0</v>
      </c>
      <c r="K296" s="6"/>
      <c r="L296" s="28"/>
      <c r="M296" s="83"/>
      <c r="N296" s="29" t="s">
        <v>900</v>
      </c>
      <c r="O296" s="242" t="str">
        <f t="shared" ca="1" si="21"/>
        <v/>
      </c>
      <c r="P296" s="243"/>
    </row>
    <row r="297" spans="1:16" ht="45">
      <c r="A297" s="31" t="s">
        <v>901</v>
      </c>
      <c r="B297" s="30" t="str">
        <f t="shared" si="20"/>
        <v>N:\2019\19032.BD - Century City JMB Tower\CA\RFI's\0398</v>
      </c>
      <c r="C297" s="4" t="s">
        <v>30</v>
      </c>
      <c r="D297" s="14" t="s">
        <v>902</v>
      </c>
      <c r="E297" s="5"/>
      <c r="F297" s="6">
        <v>44980</v>
      </c>
      <c r="G297" s="6">
        <v>44987</v>
      </c>
      <c r="H297" s="6">
        <v>44989</v>
      </c>
      <c r="I297" s="20">
        <f t="shared" ca="1" si="22"/>
        <v>6</v>
      </c>
      <c r="J297" s="20">
        <f t="shared" ca="1" si="23"/>
        <v>9</v>
      </c>
      <c r="K297" s="6"/>
      <c r="L297" s="28"/>
      <c r="M297" s="83"/>
      <c r="N297" s="29" t="s">
        <v>903</v>
      </c>
      <c r="O297" s="242" t="str">
        <f t="shared" ca="1" si="21"/>
        <v/>
      </c>
      <c r="P297" s="243"/>
    </row>
    <row r="298" spans="1:16" ht="22.5">
      <c r="A298" s="31" t="s">
        <v>904</v>
      </c>
      <c r="B298" s="30" t="str">
        <f t="shared" si="20"/>
        <v>N:\2019\19032.BD - Century City JMB Tower\CA\RFI's\0397</v>
      </c>
      <c r="C298" s="4" t="s">
        <v>30</v>
      </c>
      <c r="D298" s="14" t="s">
        <v>905</v>
      </c>
      <c r="E298" s="5"/>
      <c r="F298" s="6">
        <v>44980</v>
      </c>
      <c r="G298" s="6">
        <v>44987</v>
      </c>
      <c r="H298" s="6">
        <v>44981</v>
      </c>
      <c r="I298" s="20">
        <f t="shared" ca="1" si="22"/>
        <v>1</v>
      </c>
      <c r="J298" s="20">
        <f t="shared" ca="1" si="23"/>
        <v>1</v>
      </c>
      <c r="K298" s="6"/>
      <c r="L298" s="28"/>
      <c r="M298" s="83"/>
      <c r="N298" s="38" t="s">
        <v>906</v>
      </c>
      <c r="O298" s="242" t="str">
        <f t="shared" ca="1" si="21"/>
        <v/>
      </c>
      <c r="P298" s="243"/>
    </row>
    <row r="299" spans="1:16" ht="33.75">
      <c r="A299" s="31" t="s">
        <v>907</v>
      </c>
      <c r="B299" s="30" t="str">
        <f t="shared" si="20"/>
        <v>N:\2019\19032.BD - Century City JMB Tower\CA\RFI's\0396</v>
      </c>
      <c r="C299" s="4" t="s">
        <v>30</v>
      </c>
      <c r="D299" s="14" t="s">
        <v>908</v>
      </c>
      <c r="E299" s="5"/>
      <c r="F299" s="6">
        <v>44980</v>
      </c>
      <c r="G299" s="6">
        <v>44987</v>
      </c>
      <c r="H299" s="6">
        <v>44980</v>
      </c>
      <c r="I299" s="20">
        <f t="shared" ca="1" si="22"/>
        <v>0</v>
      </c>
      <c r="J299" s="20">
        <f t="shared" ca="1" si="23"/>
        <v>0</v>
      </c>
      <c r="K299" s="6"/>
      <c r="L299" s="28"/>
      <c r="M299" s="83"/>
      <c r="N299" s="29" t="s">
        <v>909</v>
      </c>
      <c r="O299" s="242" t="str">
        <f t="shared" ca="1" si="21"/>
        <v/>
      </c>
      <c r="P299" s="243"/>
    </row>
    <row r="300" spans="1:16" ht="22.5">
      <c r="A300" s="31" t="s">
        <v>910</v>
      </c>
      <c r="B300" s="30" t="str">
        <f t="shared" si="20"/>
        <v>N:\2019\19032.BD - Century City JMB Tower\CA\RFI's\0400</v>
      </c>
      <c r="C300" s="4" t="s">
        <v>30</v>
      </c>
      <c r="D300" s="14" t="s">
        <v>911</v>
      </c>
      <c r="E300" s="5"/>
      <c r="F300" s="6">
        <v>44981</v>
      </c>
      <c r="G300" s="6">
        <v>44987</v>
      </c>
      <c r="H300" s="6">
        <v>44998</v>
      </c>
      <c r="I300" s="20">
        <f t="shared" ca="1" si="22"/>
        <v>11</v>
      </c>
      <c r="J300" s="20">
        <f t="shared" ca="1" si="23"/>
        <v>17</v>
      </c>
      <c r="K300" s="6"/>
      <c r="L300" s="28"/>
      <c r="M300" s="83"/>
      <c r="N300" s="29" t="s">
        <v>912</v>
      </c>
      <c r="O300" s="242" t="str">
        <f t="shared" ca="1" si="21"/>
        <v/>
      </c>
      <c r="P300" s="243"/>
    </row>
    <row r="301" spans="1:16" ht="22.5">
      <c r="A301" s="31" t="s">
        <v>913</v>
      </c>
      <c r="B301" s="30" t="str">
        <f t="shared" si="20"/>
        <v>N:\2019\19032.BD - Century City JMB Tower\CA\RFI's\0404</v>
      </c>
      <c r="C301" s="4" t="s">
        <v>30</v>
      </c>
      <c r="D301" s="14" t="s">
        <v>914</v>
      </c>
      <c r="E301" s="5"/>
      <c r="F301" s="6">
        <v>44984</v>
      </c>
      <c r="G301" s="6">
        <v>44991</v>
      </c>
      <c r="H301" s="6">
        <v>44986</v>
      </c>
      <c r="I301" s="20">
        <f t="shared" ca="1" si="22"/>
        <v>2</v>
      </c>
      <c r="J301" s="20">
        <f t="shared" ca="1" si="23"/>
        <v>2</v>
      </c>
      <c r="K301" s="6"/>
      <c r="L301" s="28"/>
      <c r="M301" s="83"/>
      <c r="N301" s="51" t="s">
        <v>915</v>
      </c>
      <c r="O301" s="242" t="str">
        <f t="shared" ca="1" si="21"/>
        <v/>
      </c>
      <c r="P301" s="243"/>
    </row>
    <row r="302" spans="1:16" ht="22.5">
      <c r="A302" s="31" t="s">
        <v>916</v>
      </c>
      <c r="B302" s="30" t="str">
        <f t="shared" si="20"/>
        <v>N:\2019\19032.BD - Century City JMB Tower\CA\RFI's\0403</v>
      </c>
      <c r="C302" s="4" t="s">
        <v>30</v>
      </c>
      <c r="D302" s="14" t="s">
        <v>917</v>
      </c>
      <c r="E302" s="5"/>
      <c r="F302" s="6">
        <v>44984</v>
      </c>
      <c r="G302" s="6">
        <v>44991</v>
      </c>
      <c r="H302" s="6">
        <v>44986</v>
      </c>
      <c r="I302" s="20">
        <f t="shared" ca="1" si="22"/>
        <v>2</v>
      </c>
      <c r="J302" s="20">
        <f t="shared" ca="1" si="23"/>
        <v>2</v>
      </c>
      <c r="K302" s="6"/>
      <c r="L302" s="28"/>
      <c r="M302" s="83"/>
      <c r="N302" s="29" t="s">
        <v>918</v>
      </c>
      <c r="O302" s="242" t="str">
        <f t="shared" ca="1" si="21"/>
        <v/>
      </c>
      <c r="P302" s="243"/>
    </row>
    <row r="303" spans="1:16" ht="33.75">
      <c r="A303" s="31" t="s">
        <v>919</v>
      </c>
      <c r="B303" s="30" t="str">
        <f t="shared" si="20"/>
        <v>N:\2019\19032.BD - Century City JMB Tower\CA\RFI's\0368.1</v>
      </c>
      <c r="C303" s="4" t="s">
        <v>30</v>
      </c>
      <c r="D303" s="14" t="s">
        <v>920</v>
      </c>
      <c r="E303" s="5"/>
      <c r="F303" s="6">
        <v>44984</v>
      </c>
      <c r="G303" s="6">
        <v>44991</v>
      </c>
      <c r="H303" s="6">
        <v>44992</v>
      </c>
      <c r="I303" s="20">
        <f t="shared" ca="1" si="22"/>
        <v>6</v>
      </c>
      <c r="J303" s="20">
        <f t="shared" ca="1" si="23"/>
        <v>8</v>
      </c>
      <c r="K303" s="6"/>
      <c r="L303" s="28"/>
      <c r="M303" s="83"/>
      <c r="N303" s="38" t="s">
        <v>921</v>
      </c>
      <c r="O303" s="242" t="str">
        <f t="shared" ca="1" si="21"/>
        <v/>
      </c>
      <c r="P303" s="243"/>
    </row>
    <row r="304" spans="1:16" ht="33.75">
      <c r="A304" s="31" t="s">
        <v>922</v>
      </c>
      <c r="B304" s="30" t="str">
        <f t="shared" si="20"/>
        <v>N:\2019\19032.BD - Century City JMB Tower\CA\RFI's\0365.1</v>
      </c>
      <c r="C304" s="4" t="s">
        <v>30</v>
      </c>
      <c r="D304" s="14" t="s">
        <v>923</v>
      </c>
      <c r="E304" s="5"/>
      <c r="F304" s="6">
        <v>44984</v>
      </c>
      <c r="G304" s="6">
        <v>44991</v>
      </c>
      <c r="H304" s="6">
        <v>44986</v>
      </c>
      <c r="I304" s="20">
        <f t="shared" ca="1" si="22"/>
        <v>2</v>
      </c>
      <c r="J304" s="20">
        <f t="shared" ca="1" si="23"/>
        <v>2</v>
      </c>
      <c r="K304" s="6"/>
      <c r="L304" s="28"/>
      <c r="M304" s="83"/>
      <c r="N304" s="51" t="s">
        <v>924</v>
      </c>
      <c r="O304" s="242" t="str">
        <f t="shared" ca="1" si="21"/>
        <v/>
      </c>
      <c r="P304" s="243"/>
    </row>
    <row r="305" spans="1:16" ht="33.75">
      <c r="A305" s="31" t="s">
        <v>925</v>
      </c>
      <c r="B305" s="30" t="str">
        <f t="shared" si="20"/>
        <v>N:\2019\19032.BD - Century City JMB Tower\CA\RFI's\0343.2</v>
      </c>
      <c r="C305" s="4" t="s">
        <v>30</v>
      </c>
      <c r="D305" s="14" t="s">
        <v>926</v>
      </c>
      <c r="E305" s="5"/>
      <c r="F305" s="6">
        <v>44984</v>
      </c>
      <c r="G305" s="6">
        <v>44991</v>
      </c>
      <c r="H305" s="6">
        <v>44993</v>
      </c>
      <c r="I305" s="20">
        <f t="shared" ca="1" si="22"/>
        <v>7</v>
      </c>
      <c r="J305" s="20">
        <f t="shared" ca="1" si="23"/>
        <v>9</v>
      </c>
      <c r="K305" s="6"/>
      <c r="L305" s="28"/>
      <c r="M305" s="83"/>
      <c r="N305" s="38" t="s">
        <v>927</v>
      </c>
      <c r="O305" s="242" t="str">
        <f t="shared" ca="1" si="21"/>
        <v/>
      </c>
      <c r="P305" s="243"/>
    </row>
    <row r="306" spans="1:16" ht="15">
      <c r="A306" s="31" t="s">
        <v>928</v>
      </c>
      <c r="B306" s="30" t="str">
        <f t="shared" si="20"/>
        <v>N:\2019\19032.BD - Century City JMB Tower\CA\RFI's\0168.2</v>
      </c>
      <c r="C306" s="4" t="s">
        <v>30</v>
      </c>
      <c r="D306" s="14" t="s">
        <v>929</v>
      </c>
      <c r="E306" s="5"/>
      <c r="F306" s="6">
        <v>44984</v>
      </c>
      <c r="G306" s="6">
        <v>44991</v>
      </c>
      <c r="H306" s="6">
        <v>44986</v>
      </c>
      <c r="I306" s="20">
        <f t="shared" ca="1" si="22"/>
        <v>2</v>
      </c>
      <c r="J306" s="20">
        <f t="shared" ca="1" si="23"/>
        <v>2</v>
      </c>
      <c r="K306" s="6"/>
      <c r="L306" s="28"/>
      <c r="M306" s="83"/>
      <c r="N306" s="51" t="s">
        <v>930</v>
      </c>
      <c r="O306" s="242" t="str">
        <f t="shared" ca="1" si="21"/>
        <v/>
      </c>
      <c r="P306" s="243"/>
    </row>
    <row r="307" spans="1:16" ht="56.25">
      <c r="A307" s="31" t="s">
        <v>931</v>
      </c>
      <c r="B307" s="30" t="str">
        <f t="shared" si="20"/>
        <v>N:\2019\19032.BD - Century City JMB Tower\CA\RFI's\0129.3</v>
      </c>
      <c r="C307" s="4" t="s">
        <v>30</v>
      </c>
      <c r="D307" s="14" t="s">
        <v>932</v>
      </c>
      <c r="E307" s="5"/>
      <c r="F307" s="6">
        <v>44984</v>
      </c>
      <c r="G307" s="6">
        <v>44991</v>
      </c>
      <c r="H307" s="6">
        <v>44994</v>
      </c>
      <c r="I307" s="20">
        <f t="shared" ca="1" si="22"/>
        <v>8</v>
      </c>
      <c r="J307" s="20">
        <f t="shared" ca="1" si="23"/>
        <v>10</v>
      </c>
      <c r="K307" s="6"/>
      <c r="L307" s="28"/>
      <c r="M307" s="83"/>
      <c r="N307" s="29" t="s">
        <v>933</v>
      </c>
      <c r="O307" s="242" t="str">
        <f t="shared" ca="1" si="21"/>
        <v/>
      </c>
      <c r="P307" s="243"/>
    </row>
    <row r="308" spans="1:16" ht="45">
      <c r="A308" s="31" t="s">
        <v>934</v>
      </c>
      <c r="B308" s="30" t="str">
        <f t="shared" si="20"/>
        <v>N:\2019\19032.BD - Century City JMB Tower\CA\RFI's\0408</v>
      </c>
      <c r="C308" s="4" t="s">
        <v>30</v>
      </c>
      <c r="D308" s="52" t="s">
        <v>935</v>
      </c>
      <c r="E308" s="5"/>
      <c r="F308" s="6">
        <v>44985</v>
      </c>
      <c r="G308" s="6">
        <v>44992</v>
      </c>
      <c r="H308" s="6">
        <v>44999</v>
      </c>
      <c r="I308" s="20">
        <f t="shared" ca="1" si="22"/>
        <v>10</v>
      </c>
      <c r="J308" s="20">
        <f t="shared" ca="1" si="23"/>
        <v>14</v>
      </c>
      <c r="K308" s="6"/>
      <c r="L308" s="28" t="s">
        <v>936</v>
      </c>
      <c r="M308" s="83"/>
      <c r="N308" s="29" t="s">
        <v>937</v>
      </c>
      <c r="O308" s="242" t="str">
        <f t="shared" ca="1" si="21"/>
        <v/>
      </c>
      <c r="P308" s="243"/>
    </row>
    <row r="309" spans="1:16" ht="33.75">
      <c r="A309" s="31" t="s">
        <v>938</v>
      </c>
      <c r="B309" s="30" t="str">
        <f t="shared" si="20"/>
        <v>N:\2019\19032.BD - Century City JMB Tower\CA\RFI's\0407</v>
      </c>
      <c r="C309" s="4" t="s">
        <v>30</v>
      </c>
      <c r="D309" s="14" t="s">
        <v>939</v>
      </c>
      <c r="E309" s="5"/>
      <c r="F309" s="6">
        <v>44985</v>
      </c>
      <c r="G309" s="6">
        <v>44999</v>
      </c>
      <c r="H309" s="6">
        <v>44986</v>
      </c>
      <c r="I309" s="20">
        <f t="shared" ca="1" si="22"/>
        <v>1</v>
      </c>
      <c r="J309" s="20">
        <f t="shared" ca="1" si="23"/>
        <v>1</v>
      </c>
      <c r="K309" s="6"/>
      <c r="L309" s="28"/>
      <c r="M309" s="83"/>
      <c r="N309" s="51" t="s">
        <v>940</v>
      </c>
      <c r="O309" s="242" t="str">
        <f t="shared" ca="1" si="21"/>
        <v/>
      </c>
      <c r="P309" s="243"/>
    </row>
    <row r="310" spans="1:16" ht="292.5">
      <c r="A310" s="31" t="s">
        <v>941</v>
      </c>
      <c r="B310" s="30" t="str">
        <f t="shared" si="20"/>
        <v>N:\2019\19032.BD - Century City JMB Tower\CA\RFI's\0409</v>
      </c>
      <c r="C310" s="4" t="s">
        <v>30</v>
      </c>
      <c r="D310" s="52" t="s">
        <v>942</v>
      </c>
      <c r="E310" s="5"/>
      <c r="F310" s="6">
        <v>44986</v>
      </c>
      <c r="G310" s="6">
        <v>45000</v>
      </c>
      <c r="H310" s="6">
        <v>45013</v>
      </c>
      <c r="I310" s="20">
        <f t="shared" ca="1" si="22"/>
        <v>19</v>
      </c>
      <c r="J310" s="20">
        <f t="shared" ca="1" si="23"/>
        <v>27</v>
      </c>
      <c r="K310" s="6"/>
      <c r="L310" s="28" t="s">
        <v>943</v>
      </c>
      <c r="M310" s="83"/>
      <c r="N310" s="29" t="s">
        <v>944</v>
      </c>
      <c r="O310" s="242" t="str">
        <f t="shared" ca="1" si="21"/>
        <v/>
      </c>
      <c r="P310" s="243"/>
    </row>
    <row r="311" spans="1:16" ht="45">
      <c r="A311" s="31" t="s">
        <v>945</v>
      </c>
      <c r="B311" s="30" t="str">
        <f t="shared" si="20"/>
        <v>N:\2019\19032.BD - Century City JMB Tower\CA\RFI's\0412</v>
      </c>
      <c r="C311" s="4" t="s">
        <v>30</v>
      </c>
      <c r="D311" s="14" t="s">
        <v>946</v>
      </c>
      <c r="E311" s="5"/>
      <c r="F311" s="6">
        <v>44987</v>
      </c>
      <c r="G311" s="6">
        <v>45001</v>
      </c>
      <c r="H311" s="6">
        <v>44994</v>
      </c>
      <c r="I311" s="20">
        <f t="shared" ca="1" si="22"/>
        <v>5</v>
      </c>
      <c r="J311" s="20">
        <f t="shared" ca="1" si="23"/>
        <v>7</v>
      </c>
      <c r="K311" s="6"/>
      <c r="L311" s="28"/>
      <c r="M311" s="83"/>
      <c r="N311" s="29" t="s">
        <v>947</v>
      </c>
      <c r="O311" s="242" t="str">
        <f t="shared" ca="1" si="21"/>
        <v/>
      </c>
      <c r="P311" s="243"/>
    </row>
    <row r="312" spans="1:16" ht="56.25">
      <c r="A312" s="31" t="s">
        <v>948</v>
      </c>
      <c r="B312" s="30" t="str">
        <f t="shared" si="20"/>
        <v>N:\2019\19032.BD - Century City JMB Tower\CA\RFI's\0402</v>
      </c>
      <c r="C312" s="4" t="s">
        <v>30</v>
      </c>
      <c r="D312" s="14" t="s">
        <v>949</v>
      </c>
      <c r="E312" s="5"/>
      <c r="F312" s="6">
        <v>44987</v>
      </c>
      <c r="G312" s="6">
        <v>44991</v>
      </c>
      <c r="H312" s="6">
        <v>44992</v>
      </c>
      <c r="I312" s="20">
        <f t="shared" ca="1" si="22"/>
        <v>3</v>
      </c>
      <c r="J312" s="20">
        <f t="shared" ca="1" si="23"/>
        <v>5</v>
      </c>
      <c r="K312" s="6"/>
      <c r="L312" s="28" t="s">
        <v>950</v>
      </c>
      <c r="M312" s="83"/>
      <c r="N312" s="38" t="s">
        <v>951</v>
      </c>
      <c r="O312" s="242" t="str">
        <f t="shared" ca="1" si="21"/>
        <v/>
      </c>
      <c r="P312" s="243"/>
    </row>
    <row r="313" spans="1:16" ht="22.5">
      <c r="A313" s="31" t="s">
        <v>952</v>
      </c>
      <c r="B313" s="30" t="str">
        <f t="shared" si="20"/>
        <v>N:\2019\19032.BD - Century City JMB Tower\CA\RFI's\0416</v>
      </c>
      <c r="C313" s="4" t="s">
        <v>30</v>
      </c>
      <c r="D313" s="14" t="s">
        <v>953</v>
      </c>
      <c r="E313" s="5"/>
      <c r="F313" s="6">
        <v>44991</v>
      </c>
      <c r="G313" s="6">
        <v>44998</v>
      </c>
      <c r="H313" s="6">
        <v>44992</v>
      </c>
      <c r="I313" s="20">
        <f t="shared" ca="1" si="22"/>
        <v>1</v>
      </c>
      <c r="J313" s="20">
        <f t="shared" ca="1" si="23"/>
        <v>1</v>
      </c>
      <c r="K313" s="6"/>
      <c r="L313" s="28"/>
      <c r="M313" s="83"/>
      <c r="N313" s="38" t="s">
        <v>954</v>
      </c>
      <c r="O313" s="242" t="str">
        <f t="shared" ca="1" si="21"/>
        <v/>
      </c>
      <c r="P313" s="243"/>
    </row>
    <row r="314" spans="1:16" ht="78.75">
      <c r="A314" s="31" t="s">
        <v>955</v>
      </c>
      <c r="B314" s="30" t="str">
        <f t="shared" si="20"/>
        <v>N:\2019\19032.BD - Century City JMB Tower\CA\RFI's\0414</v>
      </c>
      <c r="C314" s="4" t="s">
        <v>30</v>
      </c>
      <c r="D314" s="14" t="s">
        <v>956</v>
      </c>
      <c r="E314" s="5"/>
      <c r="F314" s="6">
        <v>44991</v>
      </c>
      <c r="G314" s="6">
        <v>44995</v>
      </c>
      <c r="H314" s="6">
        <v>44998</v>
      </c>
      <c r="I314" s="20">
        <f t="shared" ca="1" si="22"/>
        <v>5</v>
      </c>
      <c r="J314" s="20">
        <f t="shared" ca="1" si="23"/>
        <v>7</v>
      </c>
      <c r="K314" s="6"/>
      <c r="L314" s="28"/>
      <c r="M314" s="83"/>
      <c r="N314" s="29" t="s">
        <v>957</v>
      </c>
      <c r="O314" s="242" t="str">
        <f t="shared" ca="1" si="21"/>
        <v/>
      </c>
      <c r="P314" s="243"/>
    </row>
    <row r="315" spans="1:16" ht="90">
      <c r="A315" s="31" t="s">
        <v>958</v>
      </c>
      <c r="B315" s="30" t="str">
        <f t="shared" si="20"/>
        <v>N:\2019\19032.BD - Century City JMB Tower\CA\RFI's\0423</v>
      </c>
      <c r="C315" s="4" t="s">
        <v>30</v>
      </c>
      <c r="D315" s="14" t="s">
        <v>959</v>
      </c>
      <c r="E315" s="5"/>
      <c r="F315" s="6">
        <v>44992</v>
      </c>
      <c r="G315" s="6">
        <v>44999</v>
      </c>
      <c r="H315" s="6">
        <v>44999</v>
      </c>
      <c r="I315" s="20">
        <f t="shared" ca="1" si="22"/>
        <v>5</v>
      </c>
      <c r="J315" s="20">
        <f t="shared" ca="1" si="23"/>
        <v>7</v>
      </c>
      <c r="K315" s="6"/>
      <c r="L315" s="28"/>
      <c r="M315" s="83"/>
      <c r="N315" s="38" t="s">
        <v>960</v>
      </c>
      <c r="O315" s="242" t="str">
        <f t="shared" ca="1" si="21"/>
        <v/>
      </c>
      <c r="P315" s="243"/>
    </row>
    <row r="316" spans="1:16" ht="45">
      <c r="A316" s="31" t="s">
        <v>961</v>
      </c>
      <c r="B316" s="30" t="str">
        <f t="shared" si="20"/>
        <v>N:\2019\19032.BD - Century City JMB Tower\CA\RFI's\0421</v>
      </c>
      <c r="C316" s="4" t="s">
        <v>30</v>
      </c>
      <c r="D316" s="14" t="s">
        <v>962</v>
      </c>
      <c r="E316" s="5"/>
      <c r="F316" s="6">
        <v>44992</v>
      </c>
      <c r="G316" s="6">
        <v>44999</v>
      </c>
      <c r="H316" s="6">
        <v>44998</v>
      </c>
      <c r="I316" s="20">
        <f t="shared" ca="1" si="22"/>
        <v>4</v>
      </c>
      <c r="J316" s="20">
        <f t="shared" ca="1" si="23"/>
        <v>6</v>
      </c>
      <c r="K316" s="6"/>
      <c r="L316" s="28"/>
      <c r="M316" s="83"/>
      <c r="N316" s="38" t="s">
        <v>963</v>
      </c>
      <c r="O316" s="242" t="str">
        <f t="shared" ca="1" si="21"/>
        <v/>
      </c>
      <c r="P316" s="243"/>
    </row>
    <row r="317" spans="1:16" ht="45">
      <c r="A317" s="31" t="s">
        <v>964</v>
      </c>
      <c r="B317" s="30" t="str">
        <f t="shared" si="20"/>
        <v>N:\2019\19032.BD - Century City JMB Tower\CA\RFI's\0420</v>
      </c>
      <c r="C317" s="4" t="s">
        <v>30</v>
      </c>
      <c r="D317" s="14" t="s">
        <v>965</v>
      </c>
      <c r="E317" s="5"/>
      <c r="F317" s="6">
        <v>44992</v>
      </c>
      <c r="G317" s="6">
        <v>44999</v>
      </c>
      <c r="H317" s="6">
        <v>44994</v>
      </c>
      <c r="I317" s="20">
        <f t="shared" ca="1" si="22"/>
        <v>2</v>
      </c>
      <c r="J317" s="20">
        <f t="shared" ca="1" si="23"/>
        <v>2</v>
      </c>
      <c r="K317" s="6"/>
      <c r="L317" s="28"/>
      <c r="M317" s="83"/>
      <c r="N317" s="29" t="s">
        <v>966</v>
      </c>
      <c r="O317" s="242" t="str">
        <f t="shared" ca="1" si="21"/>
        <v/>
      </c>
      <c r="P317" s="243"/>
    </row>
    <row r="318" spans="1:16" ht="90">
      <c r="A318" s="31" t="s">
        <v>967</v>
      </c>
      <c r="B318" s="30" t="str">
        <f t="shared" si="20"/>
        <v>N:\2019\19032.BD - Century City JMB Tower\CA\RFI's\0419</v>
      </c>
      <c r="C318" s="4" t="s">
        <v>30</v>
      </c>
      <c r="D318" s="14" t="s">
        <v>968</v>
      </c>
      <c r="E318" s="5"/>
      <c r="F318" s="6">
        <v>44992</v>
      </c>
      <c r="G318" s="6">
        <v>44999</v>
      </c>
      <c r="H318" s="6">
        <v>45001</v>
      </c>
      <c r="I318" s="20">
        <f t="shared" ca="1" si="22"/>
        <v>7</v>
      </c>
      <c r="J318" s="20">
        <f t="shared" ca="1" si="23"/>
        <v>9</v>
      </c>
      <c r="K318" s="6"/>
      <c r="L318" s="28"/>
      <c r="M318" s="83"/>
      <c r="N318" s="38" t="s">
        <v>969</v>
      </c>
      <c r="O318" s="242" t="str">
        <f t="shared" ca="1" si="21"/>
        <v/>
      </c>
      <c r="P318" s="243"/>
    </row>
    <row r="319" spans="1:16" ht="168.75">
      <c r="A319" s="31" t="s">
        <v>970</v>
      </c>
      <c r="B319" s="30" t="str">
        <f t="shared" si="20"/>
        <v>N:\2019\19032.BD - Century City JMB Tower\CA\RFI's\0418</v>
      </c>
      <c r="C319" s="4" t="s">
        <v>30</v>
      </c>
      <c r="D319" s="14" t="s">
        <v>971</v>
      </c>
      <c r="E319" s="5"/>
      <c r="F319" s="6">
        <v>44992</v>
      </c>
      <c r="G319" s="6">
        <v>44999</v>
      </c>
      <c r="H319" s="6">
        <v>45005</v>
      </c>
      <c r="I319" s="20">
        <f t="shared" ca="1" si="22"/>
        <v>9</v>
      </c>
      <c r="J319" s="20">
        <f t="shared" ca="1" si="23"/>
        <v>13</v>
      </c>
      <c r="K319" s="6"/>
      <c r="L319" s="28"/>
      <c r="M319" s="83"/>
      <c r="N319" s="38" t="s">
        <v>972</v>
      </c>
      <c r="O319" s="242" t="str">
        <f t="shared" ca="1" si="21"/>
        <v/>
      </c>
      <c r="P319" s="243"/>
    </row>
    <row r="320" spans="1:16" ht="78.75">
      <c r="A320" s="31" t="s">
        <v>973</v>
      </c>
      <c r="B320" s="30" t="str">
        <f t="shared" si="20"/>
        <v>N:\2019\19032.BD - Century City JMB Tower\CA\RFI's\0417</v>
      </c>
      <c r="C320" s="4" t="s">
        <v>30</v>
      </c>
      <c r="D320" s="14" t="s">
        <v>974</v>
      </c>
      <c r="E320" s="5"/>
      <c r="F320" s="6">
        <v>44992</v>
      </c>
      <c r="G320" s="6">
        <v>44999</v>
      </c>
      <c r="H320" s="6">
        <v>44998</v>
      </c>
      <c r="I320" s="20">
        <f t="shared" ca="1" si="22"/>
        <v>4</v>
      </c>
      <c r="J320" s="20">
        <f t="shared" ca="1" si="23"/>
        <v>6</v>
      </c>
      <c r="K320" s="6"/>
      <c r="L320" s="28"/>
      <c r="M320" s="83"/>
      <c r="N320" s="38" t="s">
        <v>975</v>
      </c>
      <c r="O320" s="242" t="str">
        <f t="shared" ca="1" si="21"/>
        <v/>
      </c>
      <c r="P320" s="243"/>
    </row>
    <row r="321" spans="1:16" ht="45">
      <c r="A321" s="31" t="s">
        <v>976</v>
      </c>
      <c r="B321" s="30" t="str">
        <f t="shared" si="20"/>
        <v>N:\2019\19032.BD - Century City JMB Tower\CA\RFI's\0425</v>
      </c>
      <c r="C321" s="4" t="s">
        <v>30</v>
      </c>
      <c r="D321" s="14" t="s">
        <v>977</v>
      </c>
      <c r="E321" s="5"/>
      <c r="F321" s="6">
        <v>44993</v>
      </c>
      <c r="G321" s="6">
        <v>45000</v>
      </c>
      <c r="H321" s="6">
        <v>44995</v>
      </c>
      <c r="I321" s="20">
        <f t="shared" ca="1" si="22"/>
        <v>2</v>
      </c>
      <c r="J321" s="20">
        <f t="shared" ca="1" si="23"/>
        <v>2</v>
      </c>
      <c r="K321" s="6"/>
      <c r="L321" s="28"/>
      <c r="M321" s="83"/>
      <c r="N321" s="38" t="s">
        <v>978</v>
      </c>
      <c r="O321" s="242" t="str">
        <f t="shared" ca="1" si="21"/>
        <v/>
      </c>
      <c r="P321" s="243"/>
    </row>
    <row r="322" spans="1:16" ht="22.5">
      <c r="A322" s="31" t="s">
        <v>979</v>
      </c>
      <c r="B322" s="30" t="str">
        <f t="shared" si="20"/>
        <v>N:\2019\19032.BD - Century City JMB Tower\CA\RFI's\0424</v>
      </c>
      <c r="C322" s="4" t="s">
        <v>30</v>
      </c>
      <c r="D322" s="52" t="s">
        <v>980</v>
      </c>
      <c r="E322" s="5"/>
      <c r="F322" s="6">
        <v>44993</v>
      </c>
      <c r="G322" s="6">
        <v>45000</v>
      </c>
      <c r="H322" s="6">
        <v>45000</v>
      </c>
      <c r="I322" s="20">
        <f t="shared" ca="1" si="22"/>
        <v>5</v>
      </c>
      <c r="J322" s="20">
        <f t="shared" ca="1" si="23"/>
        <v>7</v>
      </c>
      <c r="K322" s="6"/>
      <c r="L322" s="28" t="s">
        <v>981</v>
      </c>
      <c r="M322" s="83"/>
      <c r="N322" s="29" t="s">
        <v>982</v>
      </c>
      <c r="O322" s="242" t="str">
        <f t="shared" ca="1" si="21"/>
        <v/>
      </c>
      <c r="P322" s="243"/>
    </row>
    <row r="323" spans="1:16" ht="33.75">
      <c r="A323" s="31" t="s">
        <v>983</v>
      </c>
      <c r="B323" s="30" t="str">
        <f t="shared" si="20"/>
        <v>N:\2019\19032.BD - Century City JMB Tower\CA\RFI's\0438</v>
      </c>
      <c r="C323" s="4" t="s">
        <v>30</v>
      </c>
      <c r="D323" s="14" t="s">
        <v>984</v>
      </c>
      <c r="E323" s="5"/>
      <c r="F323" s="6">
        <v>44994</v>
      </c>
      <c r="G323" s="6">
        <v>45001</v>
      </c>
      <c r="H323" s="6">
        <v>45000</v>
      </c>
      <c r="I323" s="20">
        <f t="shared" ca="1" si="22"/>
        <v>4</v>
      </c>
      <c r="J323" s="20">
        <f t="shared" ca="1" si="23"/>
        <v>6</v>
      </c>
      <c r="K323" s="6"/>
      <c r="L323" s="28"/>
      <c r="M323" s="83"/>
      <c r="N323" s="29" t="s">
        <v>985</v>
      </c>
      <c r="O323" s="242" t="str">
        <f t="shared" ca="1" si="21"/>
        <v/>
      </c>
      <c r="P323" s="243"/>
    </row>
    <row r="324" spans="1:16" ht="56.25">
      <c r="A324" s="31" t="s">
        <v>986</v>
      </c>
      <c r="B324" s="30" t="str">
        <f t="shared" ref="B324:B387" si="24">HYPERLINK($D$5&amp;"\"&amp;$A324)</f>
        <v>N:\2019\19032.BD - Century City JMB Tower\CA\RFI's\0435</v>
      </c>
      <c r="C324" s="4" t="s">
        <v>30</v>
      </c>
      <c r="D324" s="52" t="s">
        <v>987</v>
      </c>
      <c r="E324" s="5"/>
      <c r="F324" s="6">
        <v>44994</v>
      </c>
      <c r="G324" s="6">
        <v>45001</v>
      </c>
      <c r="H324" s="6">
        <v>45006</v>
      </c>
      <c r="I324" s="20">
        <f t="shared" ca="1" si="22"/>
        <v>8</v>
      </c>
      <c r="J324" s="20">
        <f t="shared" ca="1" si="23"/>
        <v>12</v>
      </c>
      <c r="K324" s="6"/>
      <c r="L324" s="28"/>
      <c r="M324" s="83"/>
      <c r="N324" s="29" t="s">
        <v>988</v>
      </c>
      <c r="O324" s="242" t="str">
        <f t="shared" ref="O324:O387" ca="1" si="25">IF(AND(C324&lt;&gt;"A",A324&lt;&gt;"xxxx"),IF(G324=TODAY(),"DUE TODAY",IF(G324&lt;TODAY(),"OVERDUE","")),"")</f>
        <v/>
      </c>
      <c r="P324" s="243"/>
    </row>
    <row r="325" spans="1:16" ht="22.5">
      <c r="A325" s="31" t="s">
        <v>989</v>
      </c>
      <c r="B325" s="30" t="str">
        <f t="shared" si="24"/>
        <v>N:\2019\19032.BD - Century City JMB Tower\CA\RFI's\0434</v>
      </c>
      <c r="C325" s="4" t="s">
        <v>30</v>
      </c>
      <c r="D325" s="14" t="s">
        <v>990</v>
      </c>
      <c r="E325" s="5"/>
      <c r="F325" s="6">
        <v>44994</v>
      </c>
      <c r="G325" s="6">
        <v>45001</v>
      </c>
      <c r="H325" s="6">
        <v>45000</v>
      </c>
      <c r="I325" s="20">
        <f t="shared" ca="1" si="22"/>
        <v>4</v>
      </c>
      <c r="J325" s="20">
        <f t="shared" ca="1" si="23"/>
        <v>6</v>
      </c>
      <c r="K325" s="6"/>
      <c r="L325" s="28"/>
      <c r="M325" s="83"/>
      <c r="N325" s="29" t="s">
        <v>991</v>
      </c>
      <c r="O325" s="242" t="str">
        <f t="shared" ca="1" si="25"/>
        <v/>
      </c>
      <c r="P325" s="243"/>
    </row>
    <row r="326" spans="1:16" ht="45">
      <c r="A326" s="31" t="s">
        <v>992</v>
      </c>
      <c r="B326" s="30" t="str">
        <f t="shared" si="24"/>
        <v>N:\2019\19032.BD - Century City JMB Tower\CA\RFI's\0433</v>
      </c>
      <c r="C326" s="4" t="s">
        <v>30</v>
      </c>
      <c r="D326" s="14" t="s">
        <v>993</v>
      </c>
      <c r="E326" s="5"/>
      <c r="F326" s="6">
        <v>44994</v>
      </c>
      <c r="G326" s="6">
        <v>45001</v>
      </c>
      <c r="H326" s="6">
        <v>45000</v>
      </c>
      <c r="I326" s="20">
        <f t="shared" ca="1" si="22"/>
        <v>4</v>
      </c>
      <c r="J326" s="20">
        <f t="shared" ca="1" si="23"/>
        <v>6</v>
      </c>
      <c r="K326" s="6"/>
      <c r="L326" s="28"/>
      <c r="M326" s="83"/>
      <c r="N326" s="29" t="s">
        <v>994</v>
      </c>
      <c r="O326" s="242" t="str">
        <f t="shared" ca="1" si="25"/>
        <v/>
      </c>
      <c r="P326" s="243"/>
    </row>
    <row r="327" spans="1:16" ht="123.75">
      <c r="A327" s="31" t="s">
        <v>995</v>
      </c>
      <c r="B327" s="30" t="str">
        <f t="shared" si="24"/>
        <v>N:\2019\19032.BD - Century City JMB Tower\CA\RFI's\0432</v>
      </c>
      <c r="C327" s="4" t="s">
        <v>30</v>
      </c>
      <c r="D327" s="14" t="s">
        <v>996</v>
      </c>
      <c r="E327" s="5"/>
      <c r="F327" s="6">
        <v>44994</v>
      </c>
      <c r="G327" s="6">
        <v>45001</v>
      </c>
      <c r="H327" s="6">
        <v>45000</v>
      </c>
      <c r="I327" s="20">
        <f t="shared" ca="1" si="22"/>
        <v>4</v>
      </c>
      <c r="J327" s="20">
        <f t="shared" ca="1" si="23"/>
        <v>6</v>
      </c>
      <c r="K327" s="6"/>
      <c r="L327" s="28" t="s">
        <v>997</v>
      </c>
      <c r="M327" s="83"/>
      <c r="N327" s="29" t="s">
        <v>998</v>
      </c>
      <c r="O327" s="242" t="str">
        <f t="shared" ca="1" si="25"/>
        <v/>
      </c>
      <c r="P327" s="243"/>
    </row>
    <row r="328" spans="1:16" ht="45">
      <c r="A328" s="31" t="s">
        <v>999</v>
      </c>
      <c r="B328" s="30" t="str">
        <f t="shared" si="24"/>
        <v>N:\2019\19032.BD - Century City JMB Tower\CA\RFI's\0431</v>
      </c>
      <c r="C328" s="4" t="s">
        <v>30</v>
      </c>
      <c r="D328" s="52" t="s">
        <v>1000</v>
      </c>
      <c r="E328" s="5"/>
      <c r="F328" s="6">
        <v>44994</v>
      </c>
      <c r="G328" s="6">
        <v>45001</v>
      </c>
      <c r="H328" s="6">
        <v>45000</v>
      </c>
      <c r="I328" s="20">
        <f t="shared" ca="1" si="22"/>
        <v>4</v>
      </c>
      <c r="J328" s="20">
        <f t="shared" ca="1" si="23"/>
        <v>6</v>
      </c>
      <c r="K328" s="6"/>
      <c r="L328" s="28" t="s">
        <v>1001</v>
      </c>
      <c r="M328" s="83"/>
      <c r="N328" s="29" t="s">
        <v>1002</v>
      </c>
      <c r="O328" s="242" t="str">
        <f t="shared" ca="1" si="25"/>
        <v/>
      </c>
      <c r="P328" s="243"/>
    </row>
    <row r="329" spans="1:16" ht="67.5">
      <c r="A329" s="31" t="s">
        <v>1003</v>
      </c>
      <c r="B329" s="30" t="str">
        <f t="shared" si="24"/>
        <v>N:\2019\19032.BD - Century City JMB Tower\CA\RFI's\0430</v>
      </c>
      <c r="C329" s="4" t="s">
        <v>30</v>
      </c>
      <c r="D329" s="14" t="s">
        <v>1004</v>
      </c>
      <c r="E329" s="5"/>
      <c r="F329" s="6">
        <v>44994</v>
      </c>
      <c r="G329" s="6">
        <v>45001</v>
      </c>
      <c r="H329" s="6">
        <v>45006</v>
      </c>
      <c r="I329" s="20">
        <f t="shared" ca="1" si="22"/>
        <v>8</v>
      </c>
      <c r="J329" s="20">
        <f t="shared" ca="1" si="23"/>
        <v>12</v>
      </c>
      <c r="K329" s="6"/>
      <c r="L329" s="28"/>
      <c r="M329" s="83"/>
      <c r="N329" s="55" t="s">
        <v>1005</v>
      </c>
      <c r="O329" s="242" t="str">
        <f t="shared" ca="1" si="25"/>
        <v/>
      </c>
      <c r="P329" s="243"/>
    </row>
    <row r="330" spans="1:16" ht="123.75">
      <c r="A330" s="31" t="s">
        <v>1006</v>
      </c>
      <c r="B330" s="30" t="str">
        <f t="shared" si="24"/>
        <v>N:\2019\19032.BD - Century City JMB Tower\CA\RFI's\0428</v>
      </c>
      <c r="C330" s="4" t="s">
        <v>30</v>
      </c>
      <c r="D330" s="52" t="s">
        <v>1007</v>
      </c>
      <c r="E330" s="5"/>
      <c r="F330" s="6">
        <v>44994</v>
      </c>
      <c r="G330" s="6">
        <v>45001</v>
      </c>
      <c r="H330" s="6">
        <v>44999</v>
      </c>
      <c r="I330" s="20">
        <f t="shared" ca="1" si="22"/>
        <v>3</v>
      </c>
      <c r="J330" s="20">
        <f t="shared" ca="1" si="23"/>
        <v>5</v>
      </c>
      <c r="K330" s="6"/>
      <c r="L330" s="28"/>
      <c r="M330" s="83"/>
      <c r="N330" s="38" t="s">
        <v>1008</v>
      </c>
      <c r="O330" s="242" t="str">
        <f t="shared" ca="1" si="25"/>
        <v/>
      </c>
      <c r="P330" s="243"/>
    </row>
    <row r="331" spans="1:16" ht="56.25">
      <c r="A331" s="31" t="s">
        <v>1009</v>
      </c>
      <c r="B331" s="30" t="str">
        <f t="shared" si="24"/>
        <v>N:\2019\19032.BD - Century City JMB Tower\CA\RFI's\0426</v>
      </c>
      <c r="C331" s="4" t="s">
        <v>30</v>
      </c>
      <c r="D331" s="14" t="s">
        <v>1010</v>
      </c>
      <c r="E331" s="5"/>
      <c r="F331" s="6">
        <v>44994</v>
      </c>
      <c r="G331" s="6">
        <v>45001</v>
      </c>
      <c r="H331" s="6">
        <v>45006</v>
      </c>
      <c r="I331" s="20">
        <f t="shared" ca="1" si="22"/>
        <v>8</v>
      </c>
      <c r="J331" s="20">
        <f t="shared" ca="1" si="23"/>
        <v>12</v>
      </c>
      <c r="K331" s="6"/>
      <c r="L331" s="28"/>
      <c r="M331" s="83"/>
      <c r="N331" s="29" t="s">
        <v>1011</v>
      </c>
      <c r="O331" s="242" t="str">
        <f t="shared" ca="1" si="25"/>
        <v/>
      </c>
      <c r="P331" s="243"/>
    </row>
    <row r="332" spans="1:16" ht="67.5">
      <c r="A332" s="31" t="s">
        <v>1012</v>
      </c>
      <c r="B332" s="30" t="str">
        <f t="shared" si="24"/>
        <v>N:\2019\19032.BD - Century City JMB Tower\CA\RFI's\0381.1</v>
      </c>
      <c r="C332" s="4" t="s">
        <v>30</v>
      </c>
      <c r="D332" s="52" t="s">
        <v>1013</v>
      </c>
      <c r="E332" s="5"/>
      <c r="F332" s="6">
        <v>44994</v>
      </c>
      <c r="G332" s="6">
        <v>45001</v>
      </c>
      <c r="H332" s="6">
        <v>45000</v>
      </c>
      <c r="I332" s="20">
        <f t="shared" ref="I332:I395" ca="1" si="26">IF(H332="",NETWORKDAYS(F332,TODAY()),NETWORKDAYS(F332,H332))-1</f>
        <v>4</v>
      </c>
      <c r="J332" s="20">
        <f t="shared" ref="J332:J395" ca="1" si="27">IF(H332="",TODAY()-F332,H332-F332)</f>
        <v>6</v>
      </c>
      <c r="K332" s="6"/>
      <c r="L332" s="28"/>
      <c r="M332" s="83"/>
      <c r="N332" s="29" t="s">
        <v>1014</v>
      </c>
      <c r="O332" s="242" t="str">
        <f t="shared" ca="1" si="25"/>
        <v/>
      </c>
      <c r="P332" s="243"/>
    </row>
    <row r="333" spans="1:16" ht="45">
      <c r="A333" s="31" t="s">
        <v>1015</v>
      </c>
      <c r="B333" s="30" t="str">
        <f t="shared" si="24"/>
        <v>N:\2019\19032.BD - Century City JMB Tower\CA\RFI's\0234.1</v>
      </c>
      <c r="C333" s="4" t="s">
        <v>30</v>
      </c>
      <c r="D333" s="14" t="s">
        <v>1016</v>
      </c>
      <c r="E333" s="5"/>
      <c r="F333" s="6">
        <v>44994</v>
      </c>
      <c r="G333" s="6">
        <v>45001</v>
      </c>
      <c r="H333" s="6">
        <v>45002</v>
      </c>
      <c r="I333" s="20">
        <f t="shared" ca="1" si="26"/>
        <v>6</v>
      </c>
      <c r="J333" s="20">
        <f t="shared" ca="1" si="27"/>
        <v>8</v>
      </c>
      <c r="K333" s="6"/>
      <c r="L333" s="28"/>
      <c r="M333" s="83"/>
      <c r="N333" s="29" t="s">
        <v>1017</v>
      </c>
      <c r="O333" s="242" t="str">
        <f t="shared" ca="1" si="25"/>
        <v/>
      </c>
      <c r="P333" s="243"/>
    </row>
    <row r="334" spans="1:16" ht="45">
      <c r="A334" s="31" t="s">
        <v>1018</v>
      </c>
      <c r="B334" s="30" t="str">
        <f t="shared" si="24"/>
        <v>N:\2019\19032.BD - Century City JMB Tower\CA\RFI's\0439</v>
      </c>
      <c r="C334" s="4" t="s">
        <v>30</v>
      </c>
      <c r="D334" s="14" t="s">
        <v>1019</v>
      </c>
      <c r="E334" s="5"/>
      <c r="F334" s="6">
        <v>45000</v>
      </c>
      <c r="G334" s="6">
        <v>45007</v>
      </c>
      <c r="H334" s="6">
        <v>45001</v>
      </c>
      <c r="I334" s="20">
        <f t="shared" ca="1" si="26"/>
        <v>1</v>
      </c>
      <c r="J334" s="20">
        <f t="shared" ca="1" si="27"/>
        <v>1</v>
      </c>
      <c r="K334" s="6"/>
      <c r="L334" s="28"/>
      <c r="M334" s="83"/>
      <c r="N334" s="29" t="s">
        <v>1020</v>
      </c>
      <c r="O334" s="242" t="str">
        <f t="shared" ca="1" si="25"/>
        <v/>
      </c>
      <c r="P334" s="243"/>
    </row>
    <row r="335" spans="1:16" ht="56.25">
      <c r="A335" s="56" t="s">
        <v>1021</v>
      </c>
      <c r="B335" s="30" t="str">
        <f t="shared" si="24"/>
        <v>N:\2019\19032.BD - Century City JMB Tower\CA\RFI's\0441</v>
      </c>
      <c r="C335" s="4" t="s">
        <v>30</v>
      </c>
      <c r="D335" s="52" t="s">
        <v>1022</v>
      </c>
      <c r="E335" s="5"/>
      <c r="F335" s="6">
        <v>45001</v>
      </c>
      <c r="G335" s="6">
        <v>45008</v>
      </c>
      <c r="H335" s="6">
        <v>45014</v>
      </c>
      <c r="I335" s="20">
        <f t="shared" ca="1" si="26"/>
        <v>9</v>
      </c>
      <c r="J335" s="20">
        <f t="shared" ca="1" si="27"/>
        <v>13</v>
      </c>
      <c r="K335" s="6"/>
      <c r="L335" s="28"/>
      <c r="M335" s="83"/>
      <c r="N335" s="29" t="s">
        <v>1023</v>
      </c>
      <c r="O335" s="242" t="str">
        <f t="shared" ca="1" si="25"/>
        <v/>
      </c>
      <c r="P335" s="243"/>
    </row>
    <row r="336" spans="1:16" ht="56.25">
      <c r="A336" s="31" t="s">
        <v>1024</v>
      </c>
      <c r="B336" s="30" t="str">
        <f t="shared" si="24"/>
        <v>N:\2019\19032.BD - Century City JMB Tower\CA\RFI's\0445</v>
      </c>
      <c r="C336" s="4" t="s">
        <v>30</v>
      </c>
      <c r="D336" s="14" t="s">
        <v>1025</v>
      </c>
      <c r="E336" s="5"/>
      <c r="F336" s="6">
        <v>45002</v>
      </c>
      <c r="G336" s="6">
        <v>45009</v>
      </c>
      <c r="H336" s="6">
        <v>45006</v>
      </c>
      <c r="I336" s="20">
        <f t="shared" ca="1" si="26"/>
        <v>2</v>
      </c>
      <c r="J336" s="20">
        <f t="shared" ca="1" si="27"/>
        <v>4</v>
      </c>
      <c r="K336" s="6"/>
      <c r="L336" s="28"/>
      <c r="M336" s="83"/>
      <c r="N336" s="55" t="s">
        <v>1026</v>
      </c>
      <c r="O336" s="242" t="str">
        <f t="shared" ca="1" si="25"/>
        <v/>
      </c>
      <c r="P336" s="243"/>
    </row>
    <row r="337" spans="1:16" ht="56.25">
      <c r="A337" s="56" t="s">
        <v>1027</v>
      </c>
      <c r="B337" s="30" t="str">
        <f t="shared" si="24"/>
        <v>N:\2019\19032.BD - Century City JMB Tower\CA\RFI's\0457</v>
      </c>
      <c r="C337" s="4" t="s">
        <v>30</v>
      </c>
      <c r="D337" s="14" t="s">
        <v>1028</v>
      </c>
      <c r="E337" s="5"/>
      <c r="F337" s="6">
        <v>45005</v>
      </c>
      <c r="G337" s="6">
        <v>45012</v>
      </c>
      <c r="H337" s="6">
        <v>45007</v>
      </c>
      <c r="I337" s="20">
        <f t="shared" ca="1" si="26"/>
        <v>2</v>
      </c>
      <c r="J337" s="20">
        <f t="shared" ca="1" si="27"/>
        <v>2</v>
      </c>
      <c r="K337" s="6"/>
      <c r="L337" s="28"/>
      <c r="M337" s="83"/>
      <c r="N337" s="38" t="s">
        <v>1029</v>
      </c>
      <c r="O337" s="242" t="str">
        <f t="shared" ca="1" si="25"/>
        <v/>
      </c>
      <c r="P337" s="243"/>
    </row>
    <row r="338" spans="1:16" ht="33.75">
      <c r="A338" s="31" t="s">
        <v>1030</v>
      </c>
      <c r="B338" s="30" t="str">
        <f t="shared" si="24"/>
        <v>N:\2019\19032.BD - Century City JMB Tower\CA\RFI's\0456</v>
      </c>
      <c r="C338" s="4" t="s">
        <v>30</v>
      </c>
      <c r="D338" s="14" t="s">
        <v>1031</v>
      </c>
      <c r="E338" s="5"/>
      <c r="F338" s="6">
        <v>45005</v>
      </c>
      <c r="G338" s="6">
        <v>45012</v>
      </c>
      <c r="H338" s="6">
        <v>45006</v>
      </c>
      <c r="I338" s="20">
        <f t="shared" ca="1" si="26"/>
        <v>1</v>
      </c>
      <c r="J338" s="20">
        <f t="shared" ca="1" si="27"/>
        <v>1</v>
      </c>
      <c r="K338" s="6"/>
      <c r="L338" s="28"/>
      <c r="M338" s="83"/>
      <c r="N338" s="38" t="s">
        <v>1032</v>
      </c>
      <c r="O338" s="242" t="str">
        <f t="shared" ca="1" si="25"/>
        <v/>
      </c>
      <c r="P338" s="243"/>
    </row>
    <row r="339" spans="1:16" ht="67.5">
      <c r="A339" s="31" t="s">
        <v>1033</v>
      </c>
      <c r="B339" s="30" t="str">
        <f t="shared" si="24"/>
        <v>N:\2019\19032.BD - Century City JMB Tower\CA\RFI's\0451</v>
      </c>
      <c r="C339" s="4" t="s">
        <v>30</v>
      </c>
      <c r="D339" s="52" t="s">
        <v>1034</v>
      </c>
      <c r="E339" s="5"/>
      <c r="F339" s="6">
        <v>45005</v>
      </c>
      <c r="G339" s="6">
        <v>45012</v>
      </c>
      <c r="H339" s="6">
        <v>45014</v>
      </c>
      <c r="I339" s="20">
        <f t="shared" ca="1" si="26"/>
        <v>7</v>
      </c>
      <c r="J339" s="20">
        <f t="shared" ca="1" si="27"/>
        <v>9</v>
      </c>
      <c r="K339" s="6"/>
      <c r="L339" s="28"/>
      <c r="M339" s="83"/>
      <c r="N339" s="38" t="s">
        <v>1035</v>
      </c>
      <c r="O339" s="242" t="str">
        <f t="shared" ca="1" si="25"/>
        <v/>
      </c>
      <c r="P339" s="243"/>
    </row>
    <row r="340" spans="1:16" ht="33.75">
      <c r="A340" s="31" t="s">
        <v>1036</v>
      </c>
      <c r="B340" s="30" t="str">
        <f t="shared" si="24"/>
        <v>N:\2019\19032.BD - Century City JMB Tower\CA\RFI's\0454</v>
      </c>
      <c r="C340" s="4" t="s">
        <v>30</v>
      </c>
      <c r="D340" s="52" t="s">
        <v>1037</v>
      </c>
      <c r="E340" s="5"/>
      <c r="F340" s="6">
        <v>45006</v>
      </c>
      <c r="G340" s="6">
        <v>45012</v>
      </c>
      <c r="H340" s="6">
        <v>45013</v>
      </c>
      <c r="I340" s="20">
        <f t="shared" ca="1" si="26"/>
        <v>5</v>
      </c>
      <c r="J340" s="20">
        <f t="shared" ca="1" si="27"/>
        <v>7</v>
      </c>
      <c r="K340" s="6"/>
      <c r="L340" s="28"/>
      <c r="M340" s="83"/>
      <c r="N340" s="29" t="s">
        <v>1038</v>
      </c>
      <c r="O340" s="242" t="str">
        <f t="shared" ca="1" si="25"/>
        <v/>
      </c>
      <c r="P340" s="243"/>
    </row>
    <row r="341" spans="1:16" ht="45">
      <c r="A341" s="31" t="s">
        <v>1039</v>
      </c>
      <c r="B341" s="30" t="str">
        <f t="shared" si="24"/>
        <v>N:\2019\19032.BD - Century City JMB Tower\CA\RFI's\0453</v>
      </c>
      <c r="C341" s="4" t="s">
        <v>30</v>
      </c>
      <c r="D341" s="52" t="s">
        <v>1040</v>
      </c>
      <c r="E341" s="5"/>
      <c r="F341" s="6">
        <v>45006</v>
      </c>
      <c r="G341" s="6">
        <v>45012</v>
      </c>
      <c r="H341" s="6">
        <v>45014</v>
      </c>
      <c r="I341" s="20">
        <f t="shared" ca="1" si="26"/>
        <v>6</v>
      </c>
      <c r="J341" s="20">
        <f t="shared" ca="1" si="27"/>
        <v>8</v>
      </c>
      <c r="K341" s="6"/>
      <c r="L341" s="28"/>
      <c r="M341" s="83"/>
      <c r="N341" s="29" t="s">
        <v>1041</v>
      </c>
      <c r="O341" s="242" t="str">
        <f t="shared" ca="1" si="25"/>
        <v/>
      </c>
      <c r="P341" s="243"/>
    </row>
    <row r="342" spans="1:16" ht="22.5">
      <c r="A342" s="31" t="s">
        <v>1042</v>
      </c>
      <c r="B342" s="30" t="str">
        <f t="shared" si="24"/>
        <v>N:\2019\19032.BD - Century City JMB Tower\CA\RFI's\0452</v>
      </c>
      <c r="C342" s="4" t="s">
        <v>30</v>
      </c>
      <c r="D342" s="14" t="s">
        <v>1043</v>
      </c>
      <c r="E342" s="5"/>
      <c r="F342" s="6">
        <v>45006</v>
      </c>
      <c r="G342" s="6">
        <v>45012</v>
      </c>
      <c r="H342" s="6">
        <v>45006</v>
      </c>
      <c r="I342" s="20">
        <f t="shared" ca="1" si="26"/>
        <v>0</v>
      </c>
      <c r="J342" s="20">
        <f t="shared" ca="1" si="27"/>
        <v>0</v>
      </c>
      <c r="K342" s="6"/>
      <c r="L342" s="28"/>
      <c r="M342" s="83"/>
      <c r="N342" s="29" t="s">
        <v>1044</v>
      </c>
      <c r="O342" s="242" t="str">
        <f t="shared" ca="1" si="25"/>
        <v/>
      </c>
      <c r="P342" s="243"/>
    </row>
    <row r="343" spans="1:16" ht="56.25">
      <c r="A343" s="31" t="s">
        <v>1045</v>
      </c>
      <c r="B343" s="30" t="str">
        <f t="shared" si="24"/>
        <v>N:\2019\19032.BD - Century City JMB Tower\CA\RFI's\0368.2</v>
      </c>
      <c r="C343" s="4" t="s">
        <v>30</v>
      </c>
      <c r="D343" s="14" t="s">
        <v>1046</v>
      </c>
      <c r="E343" s="5"/>
      <c r="F343" s="6">
        <v>45006</v>
      </c>
      <c r="G343" s="6">
        <v>45012</v>
      </c>
      <c r="H343" s="6">
        <v>45016</v>
      </c>
      <c r="I343" s="20">
        <f t="shared" ca="1" si="26"/>
        <v>8</v>
      </c>
      <c r="J343" s="20">
        <f t="shared" ca="1" si="27"/>
        <v>10</v>
      </c>
      <c r="K343" s="6"/>
      <c r="L343" s="28"/>
      <c r="M343" s="83"/>
      <c r="N343" s="38" t="s">
        <v>1047</v>
      </c>
      <c r="O343" s="242" t="str">
        <f t="shared" ca="1" si="25"/>
        <v/>
      </c>
      <c r="P343" s="243"/>
    </row>
    <row r="344" spans="1:16" ht="22.5">
      <c r="A344" s="31" t="s">
        <v>1048</v>
      </c>
      <c r="B344" s="30" t="str">
        <f t="shared" si="24"/>
        <v>N:\2019\19032.BD - Century City JMB Tower\CA\RFI's\0463</v>
      </c>
      <c r="C344" s="4" t="s">
        <v>30</v>
      </c>
      <c r="D344" s="14" t="s">
        <v>1049</v>
      </c>
      <c r="E344" s="5"/>
      <c r="F344" s="6">
        <v>45008</v>
      </c>
      <c r="G344" s="6">
        <v>45015</v>
      </c>
      <c r="H344" s="6">
        <v>45015</v>
      </c>
      <c r="I344" s="20">
        <f t="shared" ca="1" si="26"/>
        <v>5</v>
      </c>
      <c r="J344" s="20">
        <f t="shared" ca="1" si="27"/>
        <v>7</v>
      </c>
      <c r="K344" s="6"/>
      <c r="L344" s="28"/>
      <c r="M344" s="83"/>
      <c r="N344" s="38" t="s">
        <v>1050</v>
      </c>
      <c r="O344" s="242" t="str">
        <f t="shared" ca="1" si="25"/>
        <v/>
      </c>
      <c r="P344" s="243"/>
    </row>
    <row r="345" spans="1:16" ht="33.75">
      <c r="A345" s="31" t="s">
        <v>1051</v>
      </c>
      <c r="B345" s="30" t="str">
        <f t="shared" si="24"/>
        <v>N:\2019\19032.BD - Century City JMB Tower\CA\RFI's\0438.1</v>
      </c>
      <c r="C345" s="4" t="s">
        <v>30</v>
      </c>
      <c r="D345" s="14" t="s">
        <v>1052</v>
      </c>
      <c r="E345" s="5"/>
      <c r="F345" s="6">
        <v>45008</v>
      </c>
      <c r="G345" s="6">
        <v>45015</v>
      </c>
      <c r="H345" s="6">
        <v>45014</v>
      </c>
      <c r="I345" s="20">
        <f t="shared" ca="1" si="26"/>
        <v>4</v>
      </c>
      <c r="J345" s="20">
        <f t="shared" ca="1" si="27"/>
        <v>6</v>
      </c>
      <c r="K345" s="6"/>
      <c r="L345" s="28"/>
      <c r="M345" s="83"/>
      <c r="N345" s="38" t="s">
        <v>1053</v>
      </c>
      <c r="O345" s="242" t="str">
        <f t="shared" ca="1" si="25"/>
        <v/>
      </c>
      <c r="P345" s="243"/>
    </row>
    <row r="346" spans="1:16" ht="33.75">
      <c r="A346" s="31" t="s">
        <v>1054</v>
      </c>
      <c r="B346" s="30" t="str">
        <f t="shared" si="24"/>
        <v>N:\2019\19032.BD - Century City JMB Tower\CA\RFI's\0471</v>
      </c>
      <c r="C346" s="4" t="s">
        <v>30</v>
      </c>
      <c r="D346" s="14" t="s">
        <v>1055</v>
      </c>
      <c r="E346" s="5"/>
      <c r="F346" s="6">
        <v>45009</v>
      </c>
      <c r="G346" s="6">
        <v>45016</v>
      </c>
      <c r="H346" s="6">
        <v>45010</v>
      </c>
      <c r="I346" s="20">
        <f t="shared" ca="1" si="26"/>
        <v>0</v>
      </c>
      <c r="J346" s="20">
        <f t="shared" ca="1" si="27"/>
        <v>1</v>
      </c>
      <c r="K346" s="6"/>
      <c r="L346" s="28"/>
      <c r="M346" s="83"/>
      <c r="N346" s="29" t="s">
        <v>1056</v>
      </c>
      <c r="O346" s="242" t="str">
        <f t="shared" ca="1" si="25"/>
        <v/>
      </c>
      <c r="P346" s="243"/>
    </row>
    <row r="347" spans="1:16" ht="90">
      <c r="A347" s="31" t="s">
        <v>1057</v>
      </c>
      <c r="B347" s="30" t="str">
        <f t="shared" si="24"/>
        <v>N:\2019\19032.BD - Century City JMB Tower\CA\RFI's\0470</v>
      </c>
      <c r="C347" s="4" t="s">
        <v>30</v>
      </c>
      <c r="D347" s="14" t="s">
        <v>1058</v>
      </c>
      <c r="E347" s="5"/>
      <c r="F347" s="6">
        <v>45009</v>
      </c>
      <c r="G347" s="6">
        <v>45016</v>
      </c>
      <c r="H347" s="6">
        <v>45019</v>
      </c>
      <c r="I347" s="20">
        <f t="shared" ca="1" si="26"/>
        <v>6</v>
      </c>
      <c r="J347" s="20">
        <f t="shared" ca="1" si="27"/>
        <v>10</v>
      </c>
      <c r="K347" s="6"/>
      <c r="L347" s="28"/>
      <c r="M347" s="83"/>
      <c r="N347" s="38" t="s">
        <v>1059</v>
      </c>
      <c r="O347" s="242" t="str">
        <f t="shared" ca="1" si="25"/>
        <v/>
      </c>
      <c r="P347" s="243"/>
    </row>
    <row r="348" spans="1:16" ht="146.25">
      <c r="A348" s="31" t="s">
        <v>1060</v>
      </c>
      <c r="B348" s="30" t="str">
        <f t="shared" si="24"/>
        <v>N:\2019\19032.BD - Century City JMB Tower\CA\RFI's\0469</v>
      </c>
      <c r="C348" s="4" t="s">
        <v>30</v>
      </c>
      <c r="D348" s="14" t="s">
        <v>1061</v>
      </c>
      <c r="E348" s="5"/>
      <c r="F348" s="6">
        <v>45009</v>
      </c>
      <c r="G348" s="6">
        <v>45016</v>
      </c>
      <c r="H348" s="6">
        <v>45019</v>
      </c>
      <c r="I348" s="20">
        <f t="shared" ca="1" si="26"/>
        <v>6</v>
      </c>
      <c r="J348" s="20">
        <f t="shared" ca="1" si="27"/>
        <v>10</v>
      </c>
      <c r="K348" s="6"/>
      <c r="L348" s="28"/>
      <c r="M348" s="83"/>
      <c r="N348" s="29" t="s">
        <v>1062</v>
      </c>
      <c r="O348" s="242" t="str">
        <f t="shared" ca="1" si="25"/>
        <v/>
      </c>
      <c r="P348" s="243"/>
    </row>
    <row r="349" spans="1:16" ht="22.5">
      <c r="A349" s="31" t="s">
        <v>1063</v>
      </c>
      <c r="B349" s="30" t="str">
        <f t="shared" si="24"/>
        <v>N:\2019\19032.BD - Century City JMB Tower\CA\RFI's\0468</v>
      </c>
      <c r="C349" s="4" t="s">
        <v>30</v>
      </c>
      <c r="D349" s="14" t="s">
        <v>1064</v>
      </c>
      <c r="E349" s="5"/>
      <c r="F349" s="6">
        <v>45009</v>
      </c>
      <c r="G349" s="6">
        <v>45016</v>
      </c>
      <c r="H349" s="6">
        <v>45016</v>
      </c>
      <c r="I349" s="20">
        <f t="shared" ca="1" si="26"/>
        <v>5</v>
      </c>
      <c r="J349" s="20">
        <f t="shared" ca="1" si="27"/>
        <v>7</v>
      </c>
      <c r="K349" s="6"/>
      <c r="L349" s="28"/>
      <c r="M349" s="83"/>
      <c r="N349" s="38" t="s">
        <v>1065</v>
      </c>
      <c r="O349" s="242" t="str">
        <f t="shared" ca="1" si="25"/>
        <v/>
      </c>
      <c r="P349" s="243"/>
    </row>
    <row r="350" spans="1:16" ht="33.75">
      <c r="A350" s="31" t="s">
        <v>1066</v>
      </c>
      <c r="B350" s="30" t="str">
        <f t="shared" si="24"/>
        <v>N:\2019\19032.BD - Century City JMB Tower\CA\RFI's\0467</v>
      </c>
      <c r="C350" s="4" t="s">
        <v>30</v>
      </c>
      <c r="D350" s="14" t="s">
        <v>1067</v>
      </c>
      <c r="E350" s="5"/>
      <c r="F350" s="6">
        <v>45009</v>
      </c>
      <c r="G350" s="6">
        <v>45016</v>
      </c>
      <c r="H350" s="6">
        <v>45016</v>
      </c>
      <c r="I350" s="20">
        <f t="shared" ca="1" si="26"/>
        <v>5</v>
      </c>
      <c r="J350" s="20">
        <f t="shared" ca="1" si="27"/>
        <v>7</v>
      </c>
      <c r="K350" s="6"/>
      <c r="L350" s="28"/>
      <c r="M350" s="83"/>
      <c r="N350" s="38" t="s">
        <v>1068</v>
      </c>
      <c r="O350" s="242" t="str">
        <f t="shared" ca="1" si="25"/>
        <v/>
      </c>
      <c r="P350" s="243"/>
    </row>
    <row r="351" spans="1:16" ht="45">
      <c r="A351" s="31" t="s">
        <v>1069</v>
      </c>
      <c r="B351" s="30" t="str">
        <f t="shared" si="24"/>
        <v>N:\2019\19032.BD - Century City JMB Tower\CA\RFI's\0466</v>
      </c>
      <c r="C351" s="4" t="s">
        <v>30</v>
      </c>
      <c r="D351" s="14" t="s">
        <v>1070</v>
      </c>
      <c r="E351" s="5"/>
      <c r="F351" s="6">
        <v>45009</v>
      </c>
      <c r="G351" s="6">
        <v>45016</v>
      </c>
      <c r="H351" s="6">
        <v>45019</v>
      </c>
      <c r="I351" s="20">
        <f t="shared" ca="1" si="26"/>
        <v>6</v>
      </c>
      <c r="J351" s="20">
        <f t="shared" ca="1" si="27"/>
        <v>10</v>
      </c>
      <c r="K351" s="6"/>
      <c r="L351" s="28"/>
      <c r="M351" s="83"/>
      <c r="N351" s="38" t="s">
        <v>1071</v>
      </c>
      <c r="O351" s="242" t="str">
        <f t="shared" ca="1" si="25"/>
        <v/>
      </c>
      <c r="P351" s="243"/>
    </row>
    <row r="352" spans="1:16" ht="56.25">
      <c r="A352" s="31" t="s">
        <v>1072</v>
      </c>
      <c r="B352" s="30" t="str">
        <f t="shared" si="24"/>
        <v>N:\2019\19032.BD - Century City JMB Tower\CA\RFI's\0414.1</v>
      </c>
      <c r="C352" s="4" t="s">
        <v>30</v>
      </c>
      <c r="D352" s="52" t="s">
        <v>1073</v>
      </c>
      <c r="E352" s="5"/>
      <c r="F352" s="6">
        <v>45009</v>
      </c>
      <c r="G352" s="6">
        <v>45016</v>
      </c>
      <c r="H352" s="6">
        <v>45014</v>
      </c>
      <c r="I352" s="20">
        <f t="shared" ca="1" si="26"/>
        <v>3</v>
      </c>
      <c r="J352" s="20">
        <f t="shared" ca="1" si="27"/>
        <v>5</v>
      </c>
      <c r="K352" s="6"/>
      <c r="L352" s="28"/>
      <c r="M352" s="83"/>
      <c r="N352" s="38" t="s">
        <v>1074</v>
      </c>
      <c r="O352" s="242" t="str">
        <f t="shared" ca="1" si="25"/>
        <v/>
      </c>
      <c r="P352" s="243"/>
    </row>
    <row r="353" spans="1:16" ht="45">
      <c r="A353" s="31" t="s">
        <v>1075</v>
      </c>
      <c r="B353" s="30" t="str">
        <f t="shared" si="24"/>
        <v>N:\2019\19032.BD - Century City JMB Tower\CA\RFI's\0473</v>
      </c>
      <c r="C353" s="4" t="s">
        <v>30</v>
      </c>
      <c r="D353" s="14" t="s">
        <v>1076</v>
      </c>
      <c r="E353" s="5"/>
      <c r="F353" s="6">
        <v>45010</v>
      </c>
      <c r="G353" s="6">
        <v>45019</v>
      </c>
      <c r="H353" s="6">
        <v>45021</v>
      </c>
      <c r="I353" s="20">
        <f t="shared" ca="1" si="26"/>
        <v>7</v>
      </c>
      <c r="J353" s="20">
        <f t="shared" ca="1" si="27"/>
        <v>11</v>
      </c>
      <c r="K353" s="6"/>
      <c r="L353" s="28"/>
      <c r="M353" s="83"/>
      <c r="N353" s="40" t="s">
        <v>1077</v>
      </c>
      <c r="O353" s="242" t="str">
        <f t="shared" ca="1" si="25"/>
        <v/>
      </c>
      <c r="P353" s="243"/>
    </row>
    <row r="354" spans="1:16" ht="33.75">
      <c r="A354" s="31" t="s">
        <v>1078</v>
      </c>
      <c r="B354" s="30" t="str">
        <f t="shared" si="24"/>
        <v>N:\2019\19032.BD - Century City JMB Tower\CA\RFI's\0478</v>
      </c>
      <c r="C354" s="4" t="s">
        <v>30</v>
      </c>
      <c r="D354" s="14" t="s">
        <v>1079</v>
      </c>
      <c r="E354" s="5"/>
      <c r="F354" s="6">
        <v>45012</v>
      </c>
      <c r="G354" s="6">
        <v>45019</v>
      </c>
      <c r="H354" s="6">
        <v>45015</v>
      </c>
      <c r="I354" s="20">
        <f t="shared" ca="1" si="26"/>
        <v>3</v>
      </c>
      <c r="J354" s="20">
        <f t="shared" ca="1" si="27"/>
        <v>3</v>
      </c>
      <c r="K354" s="6"/>
      <c r="L354" s="28"/>
      <c r="M354" s="83"/>
      <c r="N354" s="38" t="s">
        <v>1080</v>
      </c>
      <c r="O354" s="242" t="str">
        <f t="shared" ca="1" si="25"/>
        <v/>
      </c>
      <c r="P354" s="243"/>
    </row>
    <row r="355" spans="1:16" ht="112.5">
      <c r="A355" s="31" t="s">
        <v>1081</v>
      </c>
      <c r="B355" s="30" t="str">
        <f t="shared" si="24"/>
        <v>N:\2019\19032.BD - Century City JMB Tower\CA\RFI's\0476</v>
      </c>
      <c r="C355" s="4" t="s">
        <v>30</v>
      </c>
      <c r="D355" s="14" t="s">
        <v>1082</v>
      </c>
      <c r="E355" s="5"/>
      <c r="F355" s="6">
        <v>45012</v>
      </c>
      <c r="G355" s="6">
        <v>45019</v>
      </c>
      <c r="H355" s="6">
        <v>45023</v>
      </c>
      <c r="I355" s="20">
        <f t="shared" ca="1" si="26"/>
        <v>9</v>
      </c>
      <c r="J355" s="20">
        <f t="shared" ca="1" si="27"/>
        <v>11</v>
      </c>
      <c r="K355" s="6"/>
      <c r="L355" s="28"/>
      <c r="M355" s="83"/>
      <c r="N355" s="38" t="s">
        <v>1083</v>
      </c>
      <c r="O355" s="242" t="str">
        <f t="shared" ca="1" si="25"/>
        <v/>
      </c>
      <c r="P355" s="243"/>
    </row>
    <row r="356" spans="1:16" ht="45">
      <c r="A356" s="31" t="s">
        <v>1084</v>
      </c>
      <c r="B356" s="30" t="str">
        <f t="shared" si="24"/>
        <v>N:\2019\19032.BD - Century City JMB Tower\CA\RFI's\0491</v>
      </c>
      <c r="C356" s="4" t="s">
        <v>30</v>
      </c>
      <c r="D356" s="14" t="s">
        <v>1085</v>
      </c>
      <c r="E356" s="5"/>
      <c r="F356" s="6">
        <v>45013</v>
      </c>
      <c r="G356" s="6">
        <v>45020</v>
      </c>
      <c r="H356" s="6">
        <v>45014</v>
      </c>
      <c r="I356" s="20">
        <f t="shared" ca="1" si="26"/>
        <v>1</v>
      </c>
      <c r="J356" s="20">
        <f t="shared" ca="1" si="27"/>
        <v>1</v>
      </c>
      <c r="K356" s="6"/>
      <c r="L356" s="28"/>
      <c r="M356" s="83"/>
      <c r="N356" s="29" t="s">
        <v>1086</v>
      </c>
      <c r="O356" s="242" t="str">
        <f t="shared" ca="1" si="25"/>
        <v/>
      </c>
      <c r="P356" s="243"/>
    </row>
    <row r="357" spans="1:16" ht="45">
      <c r="A357" s="36" t="s">
        <v>1087</v>
      </c>
      <c r="B357" s="30" t="str">
        <f t="shared" si="24"/>
        <v>N:\2019\19032.BD - Century City JMB Tower\CA\RFI's\0490</v>
      </c>
      <c r="C357" s="4" t="s">
        <v>30</v>
      </c>
      <c r="D357" s="14" t="s">
        <v>1088</v>
      </c>
      <c r="E357" s="5"/>
      <c r="F357" s="6">
        <v>45013</v>
      </c>
      <c r="G357" s="6">
        <v>45020</v>
      </c>
      <c r="H357" s="6">
        <v>45026</v>
      </c>
      <c r="I357" s="20">
        <f t="shared" ca="1" si="26"/>
        <v>9</v>
      </c>
      <c r="J357" s="20">
        <f t="shared" ca="1" si="27"/>
        <v>13</v>
      </c>
      <c r="K357" s="6"/>
      <c r="L357" s="28"/>
      <c r="M357" s="83"/>
      <c r="N357" s="24" t="s">
        <v>1089</v>
      </c>
      <c r="O357" s="242" t="str">
        <f t="shared" ca="1" si="25"/>
        <v/>
      </c>
      <c r="P357" s="243"/>
    </row>
    <row r="358" spans="1:16" ht="45">
      <c r="A358" s="36" t="s">
        <v>1090</v>
      </c>
      <c r="B358" s="30" t="str">
        <f t="shared" si="24"/>
        <v>N:\2019\19032.BD - Century City JMB Tower\CA\RFI's\0489</v>
      </c>
      <c r="C358" s="4" t="s">
        <v>30</v>
      </c>
      <c r="D358" s="14" t="s">
        <v>1091</v>
      </c>
      <c r="E358" s="5"/>
      <c r="F358" s="6">
        <v>45013</v>
      </c>
      <c r="G358" s="6">
        <v>45020</v>
      </c>
      <c r="H358" s="6">
        <v>45026</v>
      </c>
      <c r="I358" s="20">
        <f t="shared" ca="1" si="26"/>
        <v>9</v>
      </c>
      <c r="J358" s="20">
        <f t="shared" ca="1" si="27"/>
        <v>13</v>
      </c>
      <c r="K358" s="6"/>
      <c r="L358" s="28"/>
      <c r="M358" s="83"/>
      <c r="N358" s="24" t="s">
        <v>1092</v>
      </c>
      <c r="O358" s="242" t="str">
        <f t="shared" ca="1" si="25"/>
        <v/>
      </c>
      <c r="P358" s="243"/>
    </row>
    <row r="359" spans="1:16" ht="45">
      <c r="A359" s="31" t="s">
        <v>1093</v>
      </c>
      <c r="B359" s="30" t="str">
        <f t="shared" si="24"/>
        <v>N:\2019\19032.BD - Century City JMB Tower\CA\RFI's\0396.1</v>
      </c>
      <c r="C359" s="4" t="s">
        <v>30</v>
      </c>
      <c r="D359" s="14" t="s">
        <v>1094</v>
      </c>
      <c r="E359" s="5"/>
      <c r="F359" s="6">
        <v>45013</v>
      </c>
      <c r="G359" s="6">
        <v>45020</v>
      </c>
      <c r="H359" s="6">
        <v>45026</v>
      </c>
      <c r="I359" s="20">
        <f t="shared" ca="1" si="26"/>
        <v>9</v>
      </c>
      <c r="J359" s="20">
        <f t="shared" ca="1" si="27"/>
        <v>13</v>
      </c>
      <c r="K359" s="6"/>
      <c r="L359" s="28"/>
      <c r="M359" s="83"/>
      <c r="N359" s="24" t="s">
        <v>1095</v>
      </c>
      <c r="O359" s="242" t="str">
        <f t="shared" ca="1" si="25"/>
        <v/>
      </c>
      <c r="P359" s="243"/>
    </row>
    <row r="360" spans="1:16" ht="67.5">
      <c r="A360" s="31" t="s">
        <v>1096</v>
      </c>
      <c r="B360" s="30" t="str">
        <f t="shared" si="24"/>
        <v>N:\2019\19032.BD - Century City JMB Tower\CA\RFI's\0343.3</v>
      </c>
      <c r="C360" s="4" t="s">
        <v>30</v>
      </c>
      <c r="D360" s="14" t="s">
        <v>1097</v>
      </c>
      <c r="E360" s="5"/>
      <c r="F360" s="6">
        <v>45013</v>
      </c>
      <c r="G360" s="6">
        <v>45020</v>
      </c>
      <c r="H360" s="6">
        <v>45026</v>
      </c>
      <c r="I360" s="20">
        <f t="shared" ca="1" si="26"/>
        <v>9</v>
      </c>
      <c r="J360" s="20">
        <f t="shared" ca="1" si="27"/>
        <v>13</v>
      </c>
      <c r="K360" s="6"/>
      <c r="L360" s="28"/>
      <c r="M360" s="83"/>
      <c r="N360" s="29" t="s">
        <v>1098</v>
      </c>
      <c r="O360" s="242" t="str">
        <f t="shared" ca="1" si="25"/>
        <v/>
      </c>
      <c r="P360" s="243"/>
    </row>
    <row r="361" spans="1:16" ht="33.75">
      <c r="A361" s="31" t="s">
        <v>1099</v>
      </c>
      <c r="B361" s="30" t="str">
        <f t="shared" si="24"/>
        <v>N:\2019\19032.BD - Century City JMB Tower\CA\RFI's\0497</v>
      </c>
      <c r="C361" s="4" t="s">
        <v>30</v>
      </c>
      <c r="D361" s="14" t="s">
        <v>1100</v>
      </c>
      <c r="E361" s="5"/>
      <c r="F361" s="6">
        <v>45014</v>
      </c>
      <c r="G361" s="6">
        <v>45021</v>
      </c>
      <c r="H361" s="6">
        <v>45023</v>
      </c>
      <c r="I361" s="20">
        <f t="shared" ca="1" si="26"/>
        <v>7</v>
      </c>
      <c r="J361" s="20">
        <f t="shared" ca="1" si="27"/>
        <v>9</v>
      </c>
      <c r="K361" s="6"/>
      <c r="L361" s="28"/>
      <c r="M361" s="83"/>
      <c r="N361" s="24" t="s">
        <v>1101</v>
      </c>
      <c r="O361" s="242" t="str">
        <f t="shared" ca="1" si="25"/>
        <v/>
      </c>
      <c r="P361" s="243"/>
    </row>
    <row r="362" spans="1:16" ht="123.75">
      <c r="A362" s="31" t="s">
        <v>1102</v>
      </c>
      <c r="B362" s="30" t="str">
        <f t="shared" si="24"/>
        <v>N:\2019\19032.BD - Century City JMB Tower\CA\RFI's\0494</v>
      </c>
      <c r="C362" s="4" t="s">
        <v>30</v>
      </c>
      <c r="D362" s="14" t="s">
        <v>1103</v>
      </c>
      <c r="E362" s="5"/>
      <c r="F362" s="6">
        <v>45014</v>
      </c>
      <c r="G362" s="6">
        <v>45020</v>
      </c>
      <c r="H362" s="6">
        <v>45014</v>
      </c>
      <c r="I362" s="20">
        <f t="shared" ca="1" si="26"/>
        <v>0</v>
      </c>
      <c r="J362" s="20">
        <f t="shared" ca="1" si="27"/>
        <v>0</v>
      </c>
      <c r="K362" s="6"/>
      <c r="L362" s="28"/>
      <c r="M362" s="83"/>
      <c r="N362" s="38" t="s">
        <v>1104</v>
      </c>
      <c r="O362" s="242" t="str">
        <f t="shared" ca="1" si="25"/>
        <v/>
      </c>
      <c r="P362" s="243"/>
    </row>
    <row r="363" spans="1:16" ht="168.75">
      <c r="A363" s="31" t="s">
        <v>1105</v>
      </c>
      <c r="B363" s="30" t="str">
        <f t="shared" si="24"/>
        <v>N:\2019\19032.BD - Century City JMB Tower\CA\RFI's\0428.1</v>
      </c>
      <c r="C363" s="4" t="s">
        <v>30</v>
      </c>
      <c r="D363" s="14" t="s">
        <v>1106</v>
      </c>
      <c r="E363" s="5"/>
      <c r="F363" s="6">
        <v>45016</v>
      </c>
      <c r="G363" s="6">
        <v>45023</v>
      </c>
      <c r="H363" s="6">
        <v>45026</v>
      </c>
      <c r="I363" s="20">
        <f t="shared" ca="1" si="26"/>
        <v>6</v>
      </c>
      <c r="J363" s="20">
        <f t="shared" ca="1" si="27"/>
        <v>10</v>
      </c>
      <c r="K363" s="6"/>
      <c r="L363" s="28" t="s">
        <v>1107</v>
      </c>
      <c r="M363" s="83"/>
      <c r="N363" s="29" t="s">
        <v>1108</v>
      </c>
      <c r="O363" s="242" t="str">
        <f t="shared" ca="1" si="25"/>
        <v/>
      </c>
      <c r="P363" s="243"/>
    </row>
    <row r="364" spans="1:16" ht="146.25">
      <c r="A364" s="31" t="s">
        <v>1109</v>
      </c>
      <c r="B364" s="30" t="str">
        <f t="shared" si="24"/>
        <v>N:\2019\19032.BD - Century City JMB Tower\CA\RFI's\0341</v>
      </c>
      <c r="C364" s="4" t="s">
        <v>30</v>
      </c>
      <c r="D364" s="14" t="s">
        <v>1110</v>
      </c>
      <c r="E364" s="5"/>
      <c r="F364" s="6">
        <v>45016</v>
      </c>
      <c r="G364" s="6">
        <v>45009</v>
      </c>
      <c r="H364" s="6">
        <v>45021</v>
      </c>
      <c r="I364" s="20">
        <f t="shared" ca="1" si="26"/>
        <v>3</v>
      </c>
      <c r="J364" s="20">
        <f t="shared" ca="1" si="27"/>
        <v>5</v>
      </c>
      <c r="K364" s="6"/>
      <c r="L364" s="28"/>
      <c r="M364" s="83"/>
      <c r="N364" s="38" t="s">
        <v>1111</v>
      </c>
      <c r="O364" s="242" t="str">
        <f t="shared" ca="1" si="25"/>
        <v/>
      </c>
      <c r="P364" s="243"/>
    </row>
    <row r="365" spans="1:16" ht="90">
      <c r="A365" s="31" t="s">
        <v>1112</v>
      </c>
      <c r="B365" s="30" t="str">
        <f t="shared" si="24"/>
        <v>N:\2019\19032.BD - Century City JMB Tower\CA\RFI's\0158.1</v>
      </c>
      <c r="C365" s="4" t="s">
        <v>30</v>
      </c>
      <c r="D365" s="14" t="s">
        <v>1113</v>
      </c>
      <c r="E365" s="5"/>
      <c r="F365" s="6">
        <v>45016</v>
      </c>
      <c r="G365" s="6">
        <v>45023</v>
      </c>
      <c r="H365" s="6">
        <v>45026</v>
      </c>
      <c r="I365" s="20">
        <f t="shared" ca="1" si="26"/>
        <v>6</v>
      </c>
      <c r="J365" s="20">
        <f t="shared" ca="1" si="27"/>
        <v>10</v>
      </c>
      <c r="K365" s="6"/>
      <c r="L365" s="28"/>
      <c r="M365" s="83"/>
      <c r="N365" s="29" t="s">
        <v>1114</v>
      </c>
      <c r="O365" s="242" t="str">
        <f t="shared" ca="1" si="25"/>
        <v/>
      </c>
      <c r="P365" s="243"/>
    </row>
    <row r="366" spans="1:16" ht="348.75">
      <c r="A366" s="36" t="s">
        <v>1115</v>
      </c>
      <c r="B366" s="30" t="str">
        <f t="shared" si="24"/>
        <v>N:\2019\19032.BD - Century City JMB Tower\CA\RFI's\0499</v>
      </c>
      <c r="C366" s="4" t="s">
        <v>30</v>
      </c>
      <c r="D366" s="14" t="s">
        <v>1116</v>
      </c>
      <c r="E366" s="5"/>
      <c r="F366" s="6">
        <v>45019</v>
      </c>
      <c r="G366" s="6">
        <v>45026</v>
      </c>
      <c r="H366" s="6">
        <v>45033</v>
      </c>
      <c r="I366" s="20">
        <f t="shared" ca="1" si="26"/>
        <v>10</v>
      </c>
      <c r="J366" s="20">
        <f t="shared" ca="1" si="27"/>
        <v>14</v>
      </c>
      <c r="K366" s="6"/>
      <c r="L366" s="28"/>
      <c r="M366" s="83"/>
      <c r="N366" s="29" t="s">
        <v>1117</v>
      </c>
      <c r="O366" s="242" t="str">
        <f t="shared" ca="1" si="25"/>
        <v/>
      </c>
      <c r="P366" s="243"/>
    </row>
    <row r="367" spans="1:16" ht="90">
      <c r="A367" s="31" t="s">
        <v>1118</v>
      </c>
      <c r="B367" s="30" t="str">
        <f t="shared" si="24"/>
        <v>N:\2019\19032.BD - Century City JMB Tower\CA\RFI's\0470.1</v>
      </c>
      <c r="C367" s="4" t="s">
        <v>30</v>
      </c>
      <c r="D367" s="14" t="s">
        <v>1119</v>
      </c>
      <c r="E367" s="5"/>
      <c r="F367" s="6">
        <v>45019</v>
      </c>
      <c r="G367" s="6">
        <v>45026</v>
      </c>
      <c r="H367" s="6">
        <v>45023</v>
      </c>
      <c r="I367" s="20">
        <f t="shared" ca="1" si="26"/>
        <v>4</v>
      </c>
      <c r="J367" s="20">
        <f t="shared" ca="1" si="27"/>
        <v>4</v>
      </c>
      <c r="K367" s="6"/>
      <c r="L367" s="28"/>
      <c r="M367" s="83"/>
      <c r="N367" s="29" t="s">
        <v>1120</v>
      </c>
      <c r="O367" s="242" t="str">
        <f t="shared" ca="1" si="25"/>
        <v/>
      </c>
      <c r="P367" s="243"/>
    </row>
    <row r="368" spans="1:16" ht="146.25">
      <c r="A368" s="31" t="s">
        <v>1121</v>
      </c>
      <c r="B368" s="30" t="str">
        <f t="shared" si="24"/>
        <v>N:\2019\19032.BD - Century City JMB Tower\CA\RFI's\0465</v>
      </c>
      <c r="C368" s="4" t="s">
        <v>30</v>
      </c>
      <c r="D368" s="14" t="s">
        <v>1122</v>
      </c>
      <c r="E368" s="5"/>
      <c r="F368" s="6">
        <v>45019</v>
      </c>
      <c r="G368" s="6">
        <v>45015</v>
      </c>
      <c r="H368" s="6">
        <v>45020</v>
      </c>
      <c r="I368" s="20">
        <f t="shared" ca="1" si="26"/>
        <v>1</v>
      </c>
      <c r="J368" s="20">
        <f t="shared" ca="1" si="27"/>
        <v>1</v>
      </c>
      <c r="K368" s="6"/>
      <c r="L368" s="28"/>
      <c r="M368" s="83"/>
      <c r="N368" s="38" t="s">
        <v>1123</v>
      </c>
      <c r="O368" s="242" t="str">
        <f t="shared" ca="1" si="25"/>
        <v/>
      </c>
      <c r="P368" s="243"/>
    </row>
    <row r="369" spans="1:16" ht="157.5">
      <c r="A369" s="36" t="s">
        <v>1124</v>
      </c>
      <c r="B369" s="30" t="str">
        <f t="shared" si="24"/>
        <v>N:\2019\19032.BD - Century City JMB Tower\CA\RFI's\0425.1</v>
      </c>
      <c r="C369" s="4" t="s">
        <v>30</v>
      </c>
      <c r="D369" s="14" t="s">
        <v>977</v>
      </c>
      <c r="E369" s="5"/>
      <c r="F369" s="6">
        <v>45019</v>
      </c>
      <c r="G369" s="6">
        <v>45020</v>
      </c>
      <c r="H369" s="6">
        <v>45020</v>
      </c>
      <c r="I369" s="20">
        <f t="shared" ca="1" si="26"/>
        <v>1</v>
      </c>
      <c r="J369" s="20">
        <f t="shared" ca="1" si="27"/>
        <v>1</v>
      </c>
      <c r="K369" s="6"/>
      <c r="L369" s="28"/>
      <c r="M369" s="83"/>
      <c r="N369" s="38" t="s">
        <v>1125</v>
      </c>
      <c r="O369" s="242" t="str">
        <f t="shared" ca="1" si="25"/>
        <v/>
      </c>
      <c r="P369" s="243"/>
    </row>
    <row r="370" spans="1:16" ht="180">
      <c r="A370" s="31" t="s">
        <v>1126</v>
      </c>
      <c r="B370" s="30" t="str">
        <f t="shared" si="24"/>
        <v>N:\2019\19032.BD - Century City JMB Tower\CA\RFI's\0381.2</v>
      </c>
      <c r="C370" s="4" t="s">
        <v>30</v>
      </c>
      <c r="D370" s="14" t="s">
        <v>1127</v>
      </c>
      <c r="E370" s="5"/>
      <c r="F370" s="6">
        <v>45019</v>
      </c>
      <c r="G370" s="6">
        <v>45026</v>
      </c>
      <c r="H370" s="6">
        <v>45023</v>
      </c>
      <c r="I370" s="20">
        <f t="shared" ca="1" si="26"/>
        <v>4</v>
      </c>
      <c r="J370" s="20">
        <f t="shared" ca="1" si="27"/>
        <v>4</v>
      </c>
      <c r="K370" s="6"/>
      <c r="L370" s="28" t="s">
        <v>1128</v>
      </c>
      <c r="M370" s="83"/>
      <c r="N370" s="38" t="s">
        <v>1129</v>
      </c>
      <c r="O370" s="242" t="str">
        <f t="shared" ca="1" si="25"/>
        <v/>
      </c>
      <c r="P370" s="243"/>
    </row>
    <row r="371" spans="1:16" ht="33.75">
      <c r="A371" s="31" t="s">
        <v>1130</v>
      </c>
      <c r="B371" s="30" t="str">
        <f t="shared" si="24"/>
        <v>N:\2019\19032.BD - Century City JMB Tower\CA\RFI's\0517</v>
      </c>
      <c r="C371" s="4" t="s">
        <v>30</v>
      </c>
      <c r="D371" s="14" t="s">
        <v>1131</v>
      </c>
      <c r="E371" s="5"/>
      <c r="F371" s="6">
        <v>45020</v>
      </c>
      <c r="G371" s="6">
        <v>45027</v>
      </c>
      <c r="H371" s="6">
        <v>45022</v>
      </c>
      <c r="I371" s="20">
        <f t="shared" ca="1" si="26"/>
        <v>2</v>
      </c>
      <c r="J371" s="20">
        <f t="shared" ca="1" si="27"/>
        <v>2</v>
      </c>
      <c r="K371" s="6"/>
      <c r="L371" s="28"/>
      <c r="M371" s="83"/>
      <c r="N371" s="29" t="s">
        <v>1132</v>
      </c>
      <c r="O371" s="242" t="str">
        <f t="shared" ca="1" si="25"/>
        <v/>
      </c>
      <c r="P371" s="243"/>
    </row>
    <row r="372" spans="1:16" ht="168.75">
      <c r="A372" s="31" t="s">
        <v>1133</v>
      </c>
      <c r="B372" s="30" t="str">
        <f t="shared" si="24"/>
        <v>N:\2019\19032.BD - Century City JMB Tower\CA\RFI's\0516</v>
      </c>
      <c r="C372" s="4" t="s">
        <v>30</v>
      </c>
      <c r="D372" s="14" t="s">
        <v>1134</v>
      </c>
      <c r="E372" s="5"/>
      <c r="F372" s="6">
        <v>45020</v>
      </c>
      <c r="G372" s="6">
        <v>45027</v>
      </c>
      <c r="H372" s="6">
        <v>45027</v>
      </c>
      <c r="I372" s="20">
        <f t="shared" ca="1" si="26"/>
        <v>5</v>
      </c>
      <c r="J372" s="20">
        <f t="shared" ca="1" si="27"/>
        <v>7</v>
      </c>
      <c r="K372" s="6"/>
      <c r="L372" s="28"/>
      <c r="M372" s="83"/>
      <c r="N372" s="29" t="s">
        <v>1135</v>
      </c>
      <c r="O372" s="242" t="str">
        <f t="shared" ca="1" si="25"/>
        <v/>
      </c>
      <c r="P372" s="243"/>
    </row>
    <row r="373" spans="1:16" ht="22.5">
      <c r="A373" s="31" t="s">
        <v>1136</v>
      </c>
      <c r="B373" s="30" t="str">
        <f t="shared" si="24"/>
        <v>N:\2019\19032.BD - Century City JMB Tower\CA\RFI's\0515</v>
      </c>
      <c r="C373" s="4" t="s">
        <v>30</v>
      </c>
      <c r="D373" s="14" t="s">
        <v>1137</v>
      </c>
      <c r="E373" s="5"/>
      <c r="F373" s="6">
        <v>45020</v>
      </c>
      <c r="G373" s="6">
        <v>45027</v>
      </c>
      <c r="H373" s="6">
        <v>45022</v>
      </c>
      <c r="I373" s="20">
        <f t="shared" ca="1" si="26"/>
        <v>2</v>
      </c>
      <c r="J373" s="20">
        <f t="shared" ca="1" si="27"/>
        <v>2</v>
      </c>
      <c r="K373" s="6"/>
      <c r="L373" s="28"/>
      <c r="M373" s="83"/>
      <c r="N373" s="29" t="s">
        <v>1138</v>
      </c>
      <c r="O373" s="242" t="str">
        <f t="shared" ca="1" si="25"/>
        <v/>
      </c>
      <c r="P373" s="243"/>
    </row>
    <row r="374" spans="1:16" ht="78.75">
      <c r="A374" s="31" t="s">
        <v>1139</v>
      </c>
      <c r="B374" s="30" t="str">
        <f t="shared" si="24"/>
        <v>N:\2019\19032.BD - Century City JMB Tower\CA\RFI's\0514</v>
      </c>
      <c r="C374" s="4" t="s">
        <v>30</v>
      </c>
      <c r="D374" s="14" t="s">
        <v>1140</v>
      </c>
      <c r="E374" s="5"/>
      <c r="F374" s="6">
        <v>45020</v>
      </c>
      <c r="G374" s="6">
        <v>45027</v>
      </c>
      <c r="H374" s="6">
        <v>45026</v>
      </c>
      <c r="I374" s="20">
        <f t="shared" ca="1" si="26"/>
        <v>4</v>
      </c>
      <c r="J374" s="20">
        <f t="shared" ca="1" si="27"/>
        <v>6</v>
      </c>
      <c r="K374" s="6"/>
      <c r="L374" s="28"/>
      <c r="M374" s="83"/>
      <c r="N374" s="29" t="s">
        <v>1141</v>
      </c>
      <c r="O374" s="242" t="str">
        <f t="shared" ca="1" si="25"/>
        <v/>
      </c>
      <c r="P374" s="243"/>
    </row>
    <row r="375" spans="1:16" ht="22.5">
      <c r="A375" s="31" t="s">
        <v>1142</v>
      </c>
      <c r="B375" s="30" t="str">
        <f t="shared" si="24"/>
        <v>N:\2019\19032.BD - Century City JMB Tower\CA\RFI's\0513</v>
      </c>
      <c r="C375" s="4" t="s">
        <v>30</v>
      </c>
      <c r="D375" s="14" t="s">
        <v>1143</v>
      </c>
      <c r="E375" s="5"/>
      <c r="F375" s="6">
        <v>45020</v>
      </c>
      <c r="G375" s="6">
        <v>45027</v>
      </c>
      <c r="H375" s="6">
        <v>45022</v>
      </c>
      <c r="I375" s="20">
        <f t="shared" ca="1" si="26"/>
        <v>2</v>
      </c>
      <c r="J375" s="20">
        <f t="shared" ca="1" si="27"/>
        <v>2</v>
      </c>
      <c r="K375" s="6"/>
      <c r="L375" s="28"/>
      <c r="M375" s="83"/>
      <c r="N375" s="29" t="s">
        <v>1144</v>
      </c>
      <c r="O375" s="242" t="str">
        <f t="shared" ca="1" si="25"/>
        <v/>
      </c>
      <c r="P375" s="243"/>
    </row>
    <row r="376" spans="1:16" ht="33.75">
      <c r="A376" s="31" t="s">
        <v>1145</v>
      </c>
      <c r="B376" s="30" t="str">
        <f t="shared" si="24"/>
        <v>N:\2019\19032.BD - Century City JMB Tower\CA\RFI's\0512</v>
      </c>
      <c r="C376" s="4" t="s">
        <v>30</v>
      </c>
      <c r="D376" s="14" t="s">
        <v>1146</v>
      </c>
      <c r="E376" s="5"/>
      <c r="F376" s="6">
        <v>45020</v>
      </c>
      <c r="G376" s="6">
        <v>45027</v>
      </c>
      <c r="H376" s="6">
        <v>45022</v>
      </c>
      <c r="I376" s="20">
        <f t="shared" ca="1" si="26"/>
        <v>2</v>
      </c>
      <c r="J376" s="20">
        <f t="shared" ca="1" si="27"/>
        <v>2</v>
      </c>
      <c r="K376" s="6"/>
      <c r="L376" s="28"/>
      <c r="M376" s="83"/>
      <c r="N376" s="29" t="s">
        <v>1147</v>
      </c>
      <c r="O376" s="242" t="str">
        <f t="shared" ca="1" si="25"/>
        <v/>
      </c>
      <c r="P376" s="243"/>
    </row>
    <row r="377" spans="1:16" ht="45">
      <c r="A377" s="31" t="s">
        <v>1148</v>
      </c>
      <c r="B377" s="30" t="str">
        <f t="shared" si="24"/>
        <v>N:\2019\19032.BD - Century City JMB Tower\CA\RFI's\0511</v>
      </c>
      <c r="C377" s="4" t="s">
        <v>30</v>
      </c>
      <c r="D377" s="14" t="s">
        <v>1149</v>
      </c>
      <c r="E377" s="5"/>
      <c r="F377" s="6">
        <v>45020</v>
      </c>
      <c r="G377" s="6">
        <v>45027</v>
      </c>
      <c r="H377" s="6">
        <v>45022</v>
      </c>
      <c r="I377" s="20">
        <f t="shared" ca="1" si="26"/>
        <v>2</v>
      </c>
      <c r="J377" s="20">
        <f t="shared" ca="1" si="27"/>
        <v>2</v>
      </c>
      <c r="K377" s="6"/>
      <c r="L377" s="28"/>
      <c r="M377" s="83"/>
      <c r="N377" s="29" t="s">
        <v>1150</v>
      </c>
      <c r="O377" s="242" t="str">
        <f t="shared" ca="1" si="25"/>
        <v/>
      </c>
      <c r="P377" s="243"/>
    </row>
    <row r="378" spans="1:16" ht="22.5">
      <c r="A378" s="31" t="s">
        <v>1151</v>
      </c>
      <c r="B378" s="30" t="str">
        <f t="shared" si="24"/>
        <v>N:\2019\19032.BD - Century City JMB Tower\CA\RFI's\0510</v>
      </c>
      <c r="C378" s="4" t="s">
        <v>30</v>
      </c>
      <c r="D378" s="14" t="s">
        <v>1152</v>
      </c>
      <c r="E378" s="5"/>
      <c r="F378" s="6">
        <v>45020</v>
      </c>
      <c r="G378" s="6">
        <v>45027</v>
      </c>
      <c r="H378" s="6">
        <v>45022</v>
      </c>
      <c r="I378" s="20">
        <f t="shared" ca="1" si="26"/>
        <v>2</v>
      </c>
      <c r="J378" s="20">
        <f t="shared" ca="1" si="27"/>
        <v>2</v>
      </c>
      <c r="K378" s="6"/>
      <c r="L378" s="28"/>
      <c r="M378" s="83"/>
      <c r="N378" s="29" t="s">
        <v>1153</v>
      </c>
      <c r="O378" s="242" t="str">
        <f t="shared" ca="1" si="25"/>
        <v/>
      </c>
      <c r="P378" s="243"/>
    </row>
    <row r="379" spans="1:16" ht="22.5">
      <c r="A379" s="31" t="s">
        <v>1154</v>
      </c>
      <c r="B379" s="30" t="str">
        <f t="shared" si="24"/>
        <v>N:\2019\19032.BD - Century City JMB Tower\CA\RFI's\0509</v>
      </c>
      <c r="C379" s="4" t="s">
        <v>30</v>
      </c>
      <c r="D379" s="14" t="s">
        <v>1155</v>
      </c>
      <c r="E379" s="5"/>
      <c r="F379" s="6">
        <v>45020</v>
      </c>
      <c r="G379" s="6">
        <v>45027</v>
      </c>
      <c r="H379" s="6">
        <v>45022</v>
      </c>
      <c r="I379" s="20">
        <f t="shared" ca="1" si="26"/>
        <v>2</v>
      </c>
      <c r="J379" s="20">
        <f t="shared" ca="1" si="27"/>
        <v>2</v>
      </c>
      <c r="K379" s="6"/>
      <c r="L379" s="28"/>
      <c r="M379" s="83"/>
      <c r="N379" s="29" t="s">
        <v>1156</v>
      </c>
      <c r="O379" s="242" t="str">
        <f t="shared" ca="1" si="25"/>
        <v/>
      </c>
      <c r="P379" s="243"/>
    </row>
    <row r="380" spans="1:16" ht="146.25">
      <c r="A380" s="31" t="s">
        <v>1157</v>
      </c>
      <c r="B380" s="30" t="str">
        <f t="shared" si="24"/>
        <v>N:\2019\19032.BD - Century City JMB Tower\CA\RFI's\0508</v>
      </c>
      <c r="C380" s="4" t="s">
        <v>30</v>
      </c>
      <c r="D380" s="14" t="s">
        <v>1158</v>
      </c>
      <c r="E380" s="5"/>
      <c r="F380" s="6">
        <v>45020</v>
      </c>
      <c r="G380" s="6">
        <v>45027</v>
      </c>
      <c r="H380" s="6">
        <v>45027</v>
      </c>
      <c r="I380" s="20">
        <f t="shared" ca="1" si="26"/>
        <v>5</v>
      </c>
      <c r="J380" s="20">
        <f t="shared" ca="1" si="27"/>
        <v>7</v>
      </c>
      <c r="K380" s="6"/>
      <c r="L380" s="28"/>
      <c r="M380" s="83"/>
      <c r="N380" s="29" t="s">
        <v>1159</v>
      </c>
      <c r="O380" s="242" t="str">
        <f t="shared" ca="1" si="25"/>
        <v/>
      </c>
      <c r="P380" s="243"/>
    </row>
    <row r="381" spans="1:16" ht="67.5">
      <c r="A381" s="31" t="s">
        <v>1160</v>
      </c>
      <c r="B381" s="30" t="str">
        <f t="shared" si="24"/>
        <v>N:\2019\19032.BD - Century City JMB Tower\CA\RFI's\0507</v>
      </c>
      <c r="C381" s="4" t="s">
        <v>30</v>
      </c>
      <c r="D381" s="14" t="s">
        <v>1161</v>
      </c>
      <c r="E381" s="5"/>
      <c r="F381" s="6">
        <v>45020</v>
      </c>
      <c r="G381" s="6">
        <v>45027</v>
      </c>
      <c r="H381" s="6">
        <v>45027</v>
      </c>
      <c r="I381" s="20">
        <f t="shared" ca="1" si="26"/>
        <v>5</v>
      </c>
      <c r="J381" s="20">
        <f t="shared" ca="1" si="27"/>
        <v>7</v>
      </c>
      <c r="K381" s="6"/>
      <c r="L381" s="28"/>
      <c r="M381" s="83"/>
      <c r="N381" s="38" t="s">
        <v>1162</v>
      </c>
      <c r="O381" s="242" t="str">
        <f t="shared" ca="1" si="25"/>
        <v/>
      </c>
      <c r="P381" s="243"/>
    </row>
    <row r="382" spans="1:16" ht="236.25">
      <c r="A382" s="31" t="s">
        <v>1163</v>
      </c>
      <c r="B382" s="30" t="str">
        <f t="shared" si="24"/>
        <v>N:\2019\19032.BD - Century City JMB Tower\CA\RFI's\0415.1</v>
      </c>
      <c r="C382" s="4" t="s">
        <v>30</v>
      </c>
      <c r="D382" s="14" t="s">
        <v>1164</v>
      </c>
      <c r="E382" s="5"/>
      <c r="F382" s="6">
        <v>45020</v>
      </c>
      <c r="G382" s="6">
        <v>45027</v>
      </c>
      <c r="H382" s="6">
        <v>45027</v>
      </c>
      <c r="I382" s="20">
        <f t="shared" ca="1" si="26"/>
        <v>5</v>
      </c>
      <c r="J382" s="20">
        <f t="shared" ca="1" si="27"/>
        <v>7</v>
      </c>
      <c r="K382" s="6"/>
      <c r="L382" s="28"/>
      <c r="M382" s="83"/>
      <c r="N382" s="38" t="s">
        <v>1165</v>
      </c>
      <c r="O382" s="242" t="str">
        <f t="shared" ca="1" si="25"/>
        <v/>
      </c>
      <c r="P382" s="243"/>
    </row>
    <row r="383" spans="1:16" ht="22.5">
      <c r="A383" s="31" t="s">
        <v>1166</v>
      </c>
      <c r="B383" s="30" t="str">
        <f t="shared" si="24"/>
        <v>N:\2019\19032.BD - Century City JMB Tower\CA\RFI's\0518</v>
      </c>
      <c r="C383" s="4" t="s">
        <v>30</v>
      </c>
      <c r="D383" s="14" t="s">
        <v>1167</v>
      </c>
      <c r="E383" s="5"/>
      <c r="F383" s="6">
        <v>45021</v>
      </c>
      <c r="G383" s="6">
        <v>45027</v>
      </c>
      <c r="H383" s="6">
        <v>45027</v>
      </c>
      <c r="I383" s="20">
        <f t="shared" ca="1" si="26"/>
        <v>4</v>
      </c>
      <c r="J383" s="20">
        <f t="shared" ca="1" si="27"/>
        <v>6</v>
      </c>
      <c r="K383" s="6"/>
      <c r="L383" s="28"/>
      <c r="M383" s="83"/>
      <c r="N383" s="29" t="s">
        <v>1168</v>
      </c>
      <c r="O383" s="242" t="str">
        <f t="shared" ca="1" si="25"/>
        <v/>
      </c>
      <c r="P383" s="243"/>
    </row>
    <row r="384" spans="1:16" ht="33.75">
      <c r="A384" s="31" t="s">
        <v>1169</v>
      </c>
      <c r="B384" s="30" t="str">
        <f t="shared" si="24"/>
        <v>N:\2019\19032.BD - Century City JMB Tower\CA\RFI's\0531</v>
      </c>
      <c r="C384" s="4" t="s">
        <v>30</v>
      </c>
      <c r="D384" s="14" t="s">
        <v>1170</v>
      </c>
      <c r="E384" s="5"/>
      <c r="F384" s="6">
        <v>45023</v>
      </c>
      <c r="G384" s="6">
        <v>45030</v>
      </c>
      <c r="H384" s="6">
        <v>45028</v>
      </c>
      <c r="I384" s="20">
        <f t="shared" ca="1" si="26"/>
        <v>3</v>
      </c>
      <c r="J384" s="20">
        <f t="shared" ca="1" si="27"/>
        <v>5</v>
      </c>
      <c r="K384" s="6"/>
      <c r="L384" s="28"/>
      <c r="M384" s="83"/>
      <c r="N384" s="24" t="s">
        <v>1171</v>
      </c>
      <c r="O384" s="242" t="str">
        <f t="shared" ca="1" si="25"/>
        <v/>
      </c>
      <c r="P384" s="243"/>
    </row>
    <row r="385" spans="1:16" ht="90">
      <c r="A385" s="31" t="s">
        <v>1172</v>
      </c>
      <c r="B385" s="30" t="str">
        <f t="shared" si="24"/>
        <v>N:\2019\19032.BD - Century City JMB Tower\CA\RFI's\0530</v>
      </c>
      <c r="C385" s="4" t="s">
        <v>30</v>
      </c>
      <c r="D385" s="14" t="s">
        <v>1173</v>
      </c>
      <c r="E385" s="5"/>
      <c r="F385" s="6">
        <v>45023</v>
      </c>
      <c r="G385" s="6">
        <v>45030</v>
      </c>
      <c r="H385" s="6">
        <v>45030</v>
      </c>
      <c r="I385" s="20">
        <f t="shared" ca="1" si="26"/>
        <v>5</v>
      </c>
      <c r="J385" s="20">
        <f t="shared" ca="1" si="27"/>
        <v>7</v>
      </c>
      <c r="K385" s="6"/>
      <c r="L385" s="28"/>
      <c r="M385" s="83"/>
      <c r="N385" s="29" t="s">
        <v>1174</v>
      </c>
      <c r="O385" s="242" t="str">
        <f t="shared" ca="1" si="25"/>
        <v/>
      </c>
      <c r="P385" s="243"/>
    </row>
    <row r="386" spans="1:16" ht="45">
      <c r="A386" s="31" t="s">
        <v>1175</v>
      </c>
      <c r="B386" s="30" t="str">
        <f t="shared" si="24"/>
        <v>N:\2019\19032.BD - Century City JMB Tower\CA\RFI's\0470.2</v>
      </c>
      <c r="C386" s="4" t="s">
        <v>30</v>
      </c>
      <c r="D386" s="14" t="s">
        <v>1176</v>
      </c>
      <c r="E386" s="5"/>
      <c r="F386" s="6">
        <v>45023</v>
      </c>
      <c r="G386" s="6">
        <v>45030</v>
      </c>
      <c r="H386" s="6">
        <v>45028</v>
      </c>
      <c r="I386" s="20">
        <f t="shared" ca="1" si="26"/>
        <v>3</v>
      </c>
      <c r="J386" s="20">
        <f t="shared" ca="1" si="27"/>
        <v>5</v>
      </c>
      <c r="K386" s="6"/>
      <c r="L386" s="28"/>
      <c r="M386" s="83"/>
      <c r="N386" s="38" t="s">
        <v>1177</v>
      </c>
      <c r="O386" s="242" t="str">
        <f t="shared" ca="1" si="25"/>
        <v/>
      </c>
      <c r="P386" s="243"/>
    </row>
    <row r="387" spans="1:16" ht="191.25">
      <c r="A387" s="31" t="s">
        <v>1178</v>
      </c>
      <c r="B387" s="30" t="str">
        <f t="shared" si="24"/>
        <v>N:\2019\19032.BD - Century City JMB Tower\CA\RFI's\0414.2</v>
      </c>
      <c r="C387" s="4" t="s">
        <v>30</v>
      </c>
      <c r="D387" s="14" t="s">
        <v>1179</v>
      </c>
      <c r="E387" s="5"/>
      <c r="F387" s="6">
        <v>45025</v>
      </c>
      <c r="G387" s="6">
        <v>45033</v>
      </c>
      <c r="H387" s="6">
        <v>45037</v>
      </c>
      <c r="I387" s="20">
        <f t="shared" ca="1" si="26"/>
        <v>9</v>
      </c>
      <c r="J387" s="20">
        <f t="shared" ca="1" si="27"/>
        <v>12</v>
      </c>
      <c r="K387" s="6"/>
      <c r="L387" s="28" t="s">
        <v>1180</v>
      </c>
      <c r="M387" s="83"/>
      <c r="N387" s="29" t="s">
        <v>1181</v>
      </c>
      <c r="O387" s="242" t="str">
        <f t="shared" ca="1" si="25"/>
        <v/>
      </c>
      <c r="P387" s="243"/>
    </row>
    <row r="388" spans="1:16" ht="90">
      <c r="A388" s="31" t="s">
        <v>1182</v>
      </c>
      <c r="B388" s="30" t="str">
        <f t="shared" ref="B388:B451" si="28">HYPERLINK($D$5&amp;"\"&amp;$A388)</f>
        <v>N:\2019\19032.BD - Century City JMB Tower\CA\RFI's\0557</v>
      </c>
      <c r="C388" s="4" t="s">
        <v>30</v>
      </c>
      <c r="D388" s="14" t="s">
        <v>1183</v>
      </c>
      <c r="E388" s="5"/>
      <c r="F388" s="6">
        <v>45026</v>
      </c>
      <c r="G388" s="6">
        <v>45037</v>
      </c>
      <c r="H388" s="6">
        <v>45040</v>
      </c>
      <c r="I388" s="20">
        <f t="shared" ca="1" si="26"/>
        <v>10</v>
      </c>
      <c r="J388" s="20">
        <f t="shared" ca="1" si="27"/>
        <v>14</v>
      </c>
      <c r="K388" s="6"/>
      <c r="L388" s="28"/>
      <c r="M388" s="83"/>
      <c r="N388" s="24" t="s">
        <v>1184</v>
      </c>
      <c r="O388" s="242" t="str">
        <f t="shared" ref="O388:O418" ca="1" si="29">IF(AND(C388&lt;&gt;"A",A388&lt;&gt;"xxxx"),IF(G388=TODAY(),"DUE TODAY",IF(G388&lt;TODAY(),"OVERDUE","")),"")</f>
        <v/>
      </c>
      <c r="P388" s="243"/>
    </row>
    <row r="389" spans="1:16" ht="33.75">
      <c r="A389" s="31" t="s">
        <v>1185</v>
      </c>
      <c r="B389" s="30" t="str">
        <f t="shared" si="28"/>
        <v>N:\2019\19032.BD - Century City JMB Tower\CA\RFI's\0552</v>
      </c>
      <c r="C389" s="4" t="s">
        <v>30</v>
      </c>
      <c r="D389" s="14" t="s">
        <v>1186</v>
      </c>
      <c r="E389" s="5"/>
      <c r="F389" s="6">
        <v>45026</v>
      </c>
      <c r="G389" s="6">
        <v>45036</v>
      </c>
      <c r="H389" s="6">
        <v>45037</v>
      </c>
      <c r="I389" s="20">
        <f t="shared" ca="1" si="26"/>
        <v>9</v>
      </c>
      <c r="J389" s="20">
        <f t="shared" ca="1" si="27"/>
        <v>11</v>
      </c>
      <c r="K389" s="6"/>
      <c r="L389" s="28"/>
      <c r="M389" s="83"/>
      <c r="N389" s="29" t="s">
        <v>1187</v>
      </c>
      <c r="O389" s="242" t="str">
        <f t="shared" ca="1" si="29"/>
        <v/>
      </c>
      <c r="P389" s="243"/>
    </row>
    <row r="390" spans="1:16" ht="33.75">
      <c r="A390" s="31" t="s">
        <v>1188</v>
      </c>
      <c r="B390" s="30" t="str">
        <f t="shared" si="28"/>
        <v>N:\2019\19032.BD - Century City JMB Tower\CA\RFI's\0534</v>
      </c>
      <c r="C390" s="4" t="s">
        <v>30</v>
      </c>
      <c r="D390" s="14" t="s">
        <v>1189</v>
      </c>
      <c r="E390" s="5"/>
      <c r="F390" s="6">
        <v>45026</v>
      </c>
      <c r="G390" s="6">
        <v>45033</v>
      </c>
      <c r="H390" s="6">
        <v>45028</v>
      </c>
      <c r="I390" s="20">
        <f t="shared" ca="1" si="26"/>
        <v>2</v>
      </c>
      <c r="J390" s="20">
        <f t="shared" ca="1" si="27"/>
        <v>2</v>
      </c>
      <c r="K390" s="6"/>
      <c r="L390" s="28"/>
      <c r="M390" s="83"/>
      <c r="N390" s="24" t="s">
        <v>1190</v>
      </c>
      <c r="O390" s="242" t="str">
        <f t="shared" ca="1" si="29"/>
        <v/>
      </c>
      <c r="P390" s="243"/>
    </row>
    <row r="391" spans="1:16" ht="22.5">
      <c r="A391" s="31" t="s">
        <v>1188</v>
      </c>
      <c r="B391" s="30" t="str">
        <f t="shared" si="28"/>
        <v>N:\2019\19032.BD - Century City JMB Tower\CA\RFI's\0534</v>
      </c>
      <c r="C391" s="4" t="s">
        <v>30</v>
      </c>
      <c r="D391" s="14" t="s">
        <v>1189</v>
      </c>
      <c r="E391" s="5"/>
      <c r="F391" s="6">
        <v>45026</v>
      </c>
      <c r="G391" s="6">
        <v>45033</v>
      </c>
      <c r="H391" s="6">
        <v>45028</v>
      </c>
      <c r="I391" s="20">
        <f t="shared" ca="1" si="26"/>
        <v>2</v>
      </c>
      <c r="J391" s="20">
        <f t="shared" ca="1" si="27"/>
        <v>2</v>
      </c>
      <c r="K391" s="6"/>
      <c r="L391" s="28"/>
      <c r="M391" s="83"/>
      <c r="N391" s="29" t="s">
        <v>1191</v>
      </c>
      <c r="O391" s="242" t="str">
        <f t="shared" ca="1" si="29"/>
        <v/>
      </c>
      <c r="P391" s="243"/>
    </row>
    <row r="392" spans="1:16" ht="112.5">
      <c r="A392" s="31" t="s">
        <v>1192</v>
      </c>
      <c r="B392" s="30" t="str">
        <f t="shared" si="28"/>
        <v>N:\2019\19032.BD - Century City JMB Tower\CA\RFI's\0409.1</v>
      </c>
      <c r="C392" s="4" t="s">
        <v>30</v>
      </c>
      <c r="D392" s="14" t="s">
        <v>942</v>
      </c>
      <c r="E392" s="5"/>
      <c r="F392" s="6">
        <v>45026</v>
      </c>
      <c r="G392" s="6">
        <v>45033</v>
      </c>
      <c r="H392" s="6">
        <v>45037</v>
      </c>
      <c r="I392" s="20">
        <f t="shared" ca="1" si="26"/>
        <v>9</v>
      </c>
      <c r="J392" s="20">
        <f t="shared" ca="1" si="27"/>
        <v>11</v>
      </c>
      <c r="K392" s="6"/>
      <c r="L392" s="28"/>
      <c r="M392" s="83"/>
      <c r="N392" s="29" t="s">
        <v>1193</v>
      </c>
      <c r="O392" s="242" t="str">
        <f t="shared" ca="1" si="29"/>
        <v/>
      </c>
      <c r="P392" s="243"/>
    </row>
    <row r="393" spans="1:16" ht="90">
      <c r="A393" s="31" t="s">
        <v>1194</v>
      </c>
      <c r="B393" s="30" t="str">
        <f t="shared" si="28"/>
        <v>N:\2019\19032.BD - Century City JMB Tower\CA\RFI's\0548</v>
      </c>
      <c r="C393" s="4" t="s">
        <v>30</v>
      </c>
      <c r="D393" s="14" t="s">
        <v>1195</v>
      </c>
      <c r="E393" s="5"/>
      <c r="F393" s="6">
        <v>45027</v>
      </c>
      <c r="G393" s="6">
        <v>45034</v>
      </c>
      <c r="H393" s="6">
        <v>45037</v>
      </c>
      <c r="I393" s="20">
        <f t="shared" ca="1" si="26"/>
        <v>8</v>
      </c>
      <c r="J393" s="20">
        <f t="shared" ca="1" si="27"/>
        <v>10</v>
      </c>
      <c r="K393" s="6"/>
      <c r="L393" s="28"/>
      <c r="M393" s="83"/>
      <c r="N393" s="24" t="s">
        <v>1196</v>
      </c>
      <c r="O393" s="242" t="str">
        <f t="shared" ca="1" si="29"/>
        <v/>
      </c>
      <c r="P393" s="243"/>
    </row>
    <row r="394" spans="1:16" ht="56.25">
      <c r="A394" s="31" t="s">
        <v>1197</v>
      </c>
      <c r="B394" s="30" t="str">
        <f t="shared" si="28"/>
        <v>N:\2019\19032.BD - Century City JMB Tower\CA\RFI's\0547</v>
      </c>
      <c r="C394" s="4" t="s">
        <v>30</v>
      </c>
      <c r="D394" s="14" t="s">
        <v>1198</v>
      </c>
      <c r="E394" s="5"/>
      <c r="F394" s="6">
        <v>45027</v>
      </c>
      <c r="G394" s="6">
        <v>45034</v>
      </c>
      <c r="H394" s="6">
        <v>45037</v>
      </c>
      <c r="I394" s="20">
        <f t="shared" ca="1" si="26"/>
        <v>8</v>
      </c>
      <c r="J394" s="20">
        <f t="shared" ca="1" si="27"/>
        <v>10</v>
      </c>
      <c r="K394" s="6"/>
      <c r="L394" s="28"/>
      <c r="M394" s="83"/>
      <c r="N394" s="38" t="s">
        <v>1199</v>
      </c>
      <c r="O394" s="242" t="str">
        <f t="shared" ca="1" si="29"/>
        <v/>
      </c>
      <c r="P394" s="243"/>
    </row>
    <row r="395" spans="1:16" ht="78.75">
      <c r="A395" s="31" t="s">
        <v>1200</v>
      </c>
      <c r="B395" s="30" t="str">
        <f t="shared" si="28"/>
        <v>N:\2019\19032.BD - Century City JMB Tower\CA\RFI's\0545</v>
      </c>
      <c r="C395" s="4" t="s">
        <v>30</v>
      </c>
      <c r="D395" s="14" t="s">
        <v>1201</v>
      </c>
      <c r="E395" s="5"/>
      <c r="F395" s="6">
        <v>45027</v>
      </c>
      <c r="G395" s="6">
        <v>45034</v>
      </c>
      <c r="H395" s="6">
        <v>45028</v>
      </c>
      <c r="I395" s="20">
        <f t="shared" ca="1" si="26"/>
        <v>1</v>
      </c>
      <c r="J395" s="20">
        <f t="shared" ca="1" si="27"/>
        <v>1</v>
      </c>
      <c r="K395" s="6"/>
      <c r="L395" s="28"/>
      <c r="M395" s="83"/>
      <c r="N395" s="29" t="s">
        <v>1202</v>
      </c>
      <c r="O395" s="242" t="str">
        <f t="shared" ca="1" si="29"/>
        <v/>
      </c>
      <c r="P395" s="243"/>
    </row>
    <row r="396" spans="1:16" ht="112.5">
      <c r="A396" s="31" t="s">
        <v>1203</v>
      </c>
      <c r="B396" s="30" t="str">
        <f t="shared" si="28"/>
        <v>N:\2019\19032.BD - Century City JMB Tower\CA\RFI's\0544</v>
      </c>
      <c r="C396" s="4" t="s">
        <v>30</v>
      </c>
      <c r="D396" s="14" t="s">
        <v>1204</v>
      </c>
      <c r="E396" s="5"/>
      <c r="F396" s="6">
        <v>45027</v>
      </c>
      <c r="G396" s="6">
        <v>45034</v>
      </c>
      <c r="H396" s="6">
        <v>45037</v>
      </c>
      <c r="I396" s="20">
        <f t="shared" ref="I396:I459" ca="1" si="30">IF(H396="",NETWORKDAYS(F396,TODAY()),NETWORKDAYS(F396,H396))-1</f>
        <v>8</v>
      </c>
      <c r="J396" s="20">
        <f t="shared" ref="J396:J459" ca="1" si="31">IF(H396="",TODAY()-F396,H396-F396)</f>
        <v>10</v>
      </c>
      <c r="K396" s="6"/>
      <c r="L396" s="28"/>
      <c r="M396" s="83"/>
      <c r="N396" s="38" t="s">
        <v>1205</v>
      </c>
      <c r="O396" s="242" t="str">
        <f t="shared" ca="1" si="29"/>
        <v/>
      </c>
      <c r="P396" s="243"/>
    </row>
    <row r="397" spans="1:16" ht="22.5">
      <c r="A397" s="31" t="s">
        <v>1206</v>
      </c>
      <c r="B397" s="30" t="str">
        <f t="shared" si="28"/>
        <v>N:\2019\19032.BD - Century City JMB Tower\CA\RFI's\0543</v>
      </c>
      <c r="C397" s="4" t="s">
        <v>30</v>
      </c>
      <c r="D397" s="14" t="s">
        <v>1207</v>
      </c>
      <c r="E397" s="5"/>
      <c r="F397" s="6">
        <v>45027</v>
      </c>
      <c r="G397" s="6">
        <v>45034</v>
      </c>
      <c r="H397" s="6">
        <v>45028</v>
      </c>
      <c r="I397" s="20">
        <f t="shared" ca="1" si="30"/>
        <v>1</v>
      </c>
      <c r="J397" s="20">
        <f t="shared" ca="1" si="31"/>
        <v>1</v>
      </c>
      <c r="K397" s="6"/>
      <c r="L397" s="28"/>
      <c r="M397" s="83"/>
      <c r="N397" s="24" t="s">
        <v>1208</v>
      </c>
      <c r="O397" s="242" t="str">
        <f t="shared" ca="1" si="29"/>
        <v/>
      </c>
      <c r="P397" s="243"/>
    </row>
    <row r="398" spans="1:16" ht="33.75">
      <c r="A398" s="31" t="s">
        <v>1209</v>
      </c>
      <c r="B398" s="30" t="str">
        <f t="shared" si="28"/>
        <v>N:\2019\19032.BD - Century City JMB Tower\CA\RFI's\0551</v>
      </c>
      <c r="C398" s="4" t="s">
        <v>30</v>
      </c>
      <c r="D398" s="14" t="s">
        <v>1210</v>
      </c>
      <c r="E398" s="5"/>
      <c r="F398" s="6">
        <v>45028</v>
      </c>
      <c r="G398" s="6">
        <v>45036</v>
      </c>
      <c r="H398" s="6">
        <v>45037</v>
      </c>
      <c r="I398" s="20">
        <f t="shared" ca="1" si="30"/>
        <v>7</v>
      </c>
      <c r="J398" s="20">
        <f t="shared" ca="1" si="31"/>
        <v>9</v>
      </c>
      <c r="K398" s="6"/>
      <c r="L398" s="28"/>
      <c r="M398" s="83"/>
      <c r="N398" s="29" t="s">
        <v>1211</v>
      </c>
      <c r="O398" s="242" t="str">
        <f t="shared" ca="1" si="29"/>
        <v/>
      </c>
      <c r="P398" s="243"/>
    </row>
    <row r="399" spans="1:16" ht="33.75">
      <c r="A399" s="31" t="s">
        <v>1212</v>
      </c>
      <c r="B399" s="30" t="str">
        <f t="shared" si="28"/>
        <v>N:\2019\19032.BD - Century City JMB Tower\CA\RFI's\0550</v>
      </c>
      <c r="C399" s="4" t="s">
        <v>30</v>
      </c>
      <c r="D399" s="14" t="s">
        <v>1213</v>
      </c>
      <c r="E399" s="5"/>
      <c r="F399" s="6">
        <v>45028</v>
      </c>
      <c r="G399" s="6">
        <v>45036</v>
      </c>
      <c r="H399" s="6">
        <v>45037</v>
      </c>
      <c r="I399" s="20">
        <f t="shared" ca="1" si="30"/>
        <v>7</v>
      </c>
      <c r="J399" s="20">
        <f t="shared" ca="1" si="31"/>
        <v>9</v>
      </c>
      <c r="K399" s="6"/>
      <c r="L399" s="28"/>
      <c r="M399" s="83"/>
      <c r="N399" s="29" t="s">
        <v>1214</v>
      </c>
      <c r="O399" s="242" t="str">
        <f t="shared" ca="1" si="29"/>
        <v/>
      </c>
      <c r="P399" s="243"/>
    </row>
    <row r="400" spans="1:16" ht="78.75">
      <c r="A400" s="31" t="s">
        <v>1215</v>
      </c>
      <c r="B400" s="30" t="str">
        <f t="shared" si="28"/>
        <v>N:\2019\19032.BD - Century City JMB Tower\CA\RFI's\0398.1</v>
      </c>
      <c r="C400" s="4" t="s">
        <v>30</v>
      </c>
      <c r="D400" s="14" t="s">
        <v>1216</v>
      </c>
      <c r="E400" s="5"/>
      <c r="F400" s="6">
        <v>45028</v>
      </c>
      <c r="G400" s="6">
        <v>45035</v>
      </c>
      <c r="H400" s="6">
        <v>45041</v>
      </c>
      <c r="I400" s="20">
        <f t="shared" ca="1" si="30"/>
        <v>9</v>
      </c>
      <c r="J400" s="20">
        <f t="shared" ca="1" si="31"/>
        <v>13</v>
      </c>
      <c r="K400" s="6"/>
      <c r="L400" s="28"/>
      <c r="M400" s="83"/>
      <c r="N400" s="29" t="s">
        <v>1217</v>
      </c>
      <c r="O400" s="242" t="str">
        <f t="shared" ca="1" si="29"/>
        <v/>
      </c>
      <c r="P400" s="243"/>
    </row>
    <row r="401" spans="1:16" ht="67.5">
      <c r="A401" s="31" t="s">
        <v>1218</v>
      </c>
      <c r="B401" s="30" t="str">
        <f t="shared" si="28"/>
        <v>N:\2019\19032.BD - Century City JMB Tower\CA\RFI's\0559</v>
      </c>
      <c r="C401" s="4" t="s">
        <v>30</v>
      </c>
      <c r="D401" s="14" t="s">
        <v>1219</v>
      </c>
      <c r="E401" s="5"/>
      <c r="F401" s="6">
        <v>45033</v>
      </c>
      <c r="G401" s="6">
        <v>45040</v>
      </c>
      <c r="H401" s="6">
        <v>45041</v>
      </c>
      <c r="I401" s="20">
        <f t="shared" ca="1" si="30"/>
        <v>6</v>
      </c>
      <c r="J401" s="20">
        <f t="shared" ca="1" si="31"/>
        <v>8</v>
      </c>
      <c r="K401" s="6"/>
      <c r="L401" s="28"/>
      <c r="M401" s="83"/>
      <c r="N401" s="38" t="s">
        <v>1220</v>
      </c>
      <c r="O401" s="242" t="str">
        <f t="shared" ca="1" si="29"/>
        <v/>
      </c>
      <c r="P401" s="243"/>
    </row>
    <row r="402" spans="1:16" ht="101.25">
      <c r="A402" s="31" t="s">
        <v>1221</v>
      </c>
      <c r="B402" s="30" t="str">
        <f t="shared" si="28"/>
        <v>N:\2019\19032.BD - Century City JMB Tower\CA\RFI's\0558</v>
      </c>
      <c r="C402" s="4" t="s">
        <v>30</v>
      </c>
      <c r="D402" s="14" t="s">
        <v>1222</v>
      </c>
      <c r="E402" s="5"/>
      <c r="F402" s="6">
        <v>45033</v>
      </c>
      <c r="G402" s="6">
        <v>45040</v>
      </c>
      <c r="H402" s="6">
        <v>45040</v>
      </c>
      <c r="I402" s="20">
        <f t="shared" ca="1" si="30"/>
        <v>5</v>
      </c>
      <c r="J402" s="20">
        <f t="shared" ca="1" si="31"/>
        <v>7</v>
      </c>
      <c r="K402" s="6"/>
      <c r="L402" s="28"/>
      <c r="M402" s="83"/>
      <c r="N402" s="24" t="s">
        <v>1223</v>
      </c>
      <c r="O402" s="242" t="str">
        <f t="shared" ca="1" si="29"/>
        <v/>
      </c>
      <c r="P402" s="243"/>
    </row>
    <row r="403" spans="1:16" ht="67.5">
      <c r="A403" s="31" t="s">
        <v>1169</v>
      </c>
      <c r="B403" s="30" t="str">
        <f t="shared" si="28"/>
        <v>N:\2019\19032.BD - Century City JMB Tower\CA\RFI's\0531</v>
      </c>
      <c r="C403" s="4" t="s">
        <v>30</v>
      </c>
      <c r="D403" s="14" t="s">
        <v>1224</v>
      </c>
      <c r="E403" s="5"/>
      <c r="F403" s="6">
        <v>45033</v>
      </c>
      <c r="G403" s="6">
        <v>45030</v>
      </c>
      <c r="H403" s="6">
        <v>45041</v>
      </c>
      <c r="I403" s="20">
        <f t="shared" ca="1" si="30"/>
        <v>6</v>
      </c>
      <c r="J403" s="20">
        <f t="shared" ca="1" si="31"/>
        <v>8</v>
      </c>
      <c r="K403" s="6"/>
      <c r="L403" s="28"/>
      <c r="M403" s="83"/>
      <c r="N403" s="38" t="s">
        <v>1225</v>
      </c>
      <c r="O403" s="242" t="str">
        <f t="shared" ca="1" si="29"/>
        <v/>
      </c>
      <c r="P403" s="243"/>
    </row>
    <row r="404" spans="1:16" ht="33.75">
      <c r="A404" s="31" t="s">
        <v>1226</v>
      </c>
      <c r="B404" s="30" t="str">
        <f t="shared" si="28"/>
        <v>N:\2019\19032.BD - Century City JMB Tower\CA\RFI's\0563</v>
      </c>
      <c r="C404" s="4" t="s">
        <v>30</v>
      </c>
      <c r="D404" s="14" t="s">
        <v>1227</v>
      </c>
      <c r="E404" s="5"/>
      <c r="F404" s="6">
        <v>45035</v>
      </c>
      <c r="G404" s="6">
        <v>45042</v>
      </c>
      <c r="H404" s="6">
        <v>45040</v>
      </c>
      <c r="I404" s="20">
        <f t="shared" ca="1" si="30"/>
        <v>3</v>
      </c>
      <c r="J404" s="20">
        <f t="shared" ca="1" si="31"/>
        <v>5</v>
      </c>
      <c r="K404" s="6"/>
      <c r="L404" s="28"/>
      <c r="M404" s="83"/>
      <c r="N404" s="24" t="s">
        <v>1228</v>
      </c>
      <c r="O404" s="242" t="str">
        <f t="shared" ca="1" si="29"/>
        <v/>
      </c>
      <c r="P404" s="243"/>
    </row>
    <row r="405" spans="1:16" ht="56.25">
      <c r="A405" s="31" t="s">
        <v>1229</v>
      </c>
      <c r="B405" s="30" t="str">
        <f t="shared" si="28"/>
        <v>N:\2019\19032.BD - Century City JMB Tower\CA\RFI's\0534.1</v>
      </c>
      <c r="C405" s="4" t="s">
        <v>30</v>
      </c>
      <c r="D405" s="14" t="s">
        <v>1189</v>
      </c>
      <c r="E405" s="5"/>
      <c r="F405" s="6">
        <v>45035</v>
      </c>
      <c r="G405" s="6">
        <v>45042</v>
      </c>
      <c r="H405" s="6">
        <v>45041</v>
      </c>
      <c r="I405" s="20">
        <f t="shared" ca="1" si="30"/>
        <v>4</v>
      </c>
      <c r="J405" s="20">
        <f t="shared" ca="1" si="31"/>
        <v>6</v>
      </c>
      <c r="K405" s="6"/>
      <c r="L405" s="28"/>
      <c r="M405" s="83"/>
      <c r="N405" s="29" t="s">
        <v>1230</v>
      </c>
      <c r="O405" s="242" t="str">
        <f t="shared" ca="1" si="29"/>
        <v/>
      </c>
      <c r="P405" s="243"/>
    </row>
    <row r="406" spans="1:16" ht="78.75">
      <c r="A406" s="31" t="s">
        <v>1231</v>
      </c>
      <c r="B406" s="30" t="str">
        <f t="shared" si="28"/>
        <v>N:\2019\19032.BD - Century City JMB Tower\CA\RFI's\0573</v>
      </c>
      <c r="C406" s="4" t="s">
        <v>30</v>
      </c>
      <c r="D406" s="14" t="s">
        <v>1232</v>
      </c>
      <c r="E406" s="5"/>
      <c r="F406" s="6">
        <v>45037</v>
      </c>
      <c r="G406" s="6">
        <v>45044</v>
      </c>
      <c r="H406" s="6">
        <v>45049</v>
      </c>
      <c r="I406" s="20">
        <f t="shared" ca="1" si="30"/>
        <v>8</v>
      </c>
      <c r="J406" s="20">
        <f t="shared" ca="1" si="31"/>
        <v>12</v>
      </c>
      <c r="K406" s="6"/>
      <c r="L406" s="28" t="s">
        <v>1233</v>
      </c>
      <c r="M406" s="83"/>
      <c r="N406" s="29" t="s">
        <v>1234</v>
      </c>
      <c r="O406" s="242" t="str">
        <f t="shared" ca="1" si="29"/>
        <v/>
      </c>
      <c r="P406" s="243"/>
    </row>
    <row r="407" spans="1:16" ht="67.5">
      <c r="A407" s="31" t="s">
        <v>1235</v>
      </c>
      <c r="B407" s="30" t="str">
        <f t="shared" si="28"/>
        <v>N:\2019\19032.BD - Century City JMB Tower\CA\RFI's\0571</v>
      </c>
      <c r="C407" s="4" t="s">
        <v>30</v>
      </c>
      <c r="D407" s="14" t="s">
        <v>1236</v>
      </c>
      <c r="E407" s="5"/>
      <c r="F407" s="6">
        <v>45037</v>
      </c>
      <c r="G407" s="6">
        <v>45044</v>
      </c>
      <c r="H407" s="6">
        <v>45044</v>
      </c>
      <c r="I407" s="20">
        <f t="shared" ca="1" si="30"/>
        <v>5</v>
      </c>
      <c r="J407" s="20">
        <f t="shared" ca="1" si="31"/>
        <v>7</v>
      </c>
      <c r="K407" s="6"/>
      <c r="L407" s="28"/>
      <c r="M407" s="83"/>
      <c r="N407" s="38" t="s">
        <v>1237</v>
      </c>
      <c r="O407" s="242" t="str">
        <f t="shared" ca="1" si="29"/>
        <v/>
      </c>
      <c r="P407" s="243"/>
    </row>
    <row r="408" spans="1:16" ht="180">
      <c r="A408" s="31" t="s">
        <v>1238</v>
      </c>
      <c r="B408" s="30" t="str">
        <f t="shared" si="28"/>
        <v>N:\2019\19032.BD - Century City JMB Tower\CA\RFI's\0581</v>
      </c>
      <c r="C408" s="49" t="s">
        <v>30</v>
      </c>
      <c r="D408" s="14" t="s">
        <v>1239</v>
      </c>
      <c r="E408" s="5"/>
      <c r="F408" s="6">
        <v>45040</v>
      </c>
      <c r="G408" s="6">
        <v>45058</v>
      </c>
      <c r="H408" s="6">
        <v>45058</v>
      </c>
      <c r="I408" s="20">
        <f t="shared" ca="1" si="30"/>
        <v>14</v>
      </c>
      <c r="J408" s="20">
        <f t="shared" ca="1" si="31"/>
        <v>18</v>
      </c>
      <c r="K408" s="6"/>
      <c r="L408" s="28"/>
      <c r="M408" s="83"/>
      <c r="N408" s="29" t="s">
        <v>1240</v>
      </c>
      <c r="O408" s="242" t="str">
        <f t="shared" ca="1" si="29"/>
        <v/>
      </c>
      <c r="P408" s="243"/>
    </row>
    <row r="409" spans="1:16" ht="146.25">
      <c r="A409" s="31" t="s">
        <v>1241</v>
      </c>
      <c r="B409" s="30" t="str">
        <f t="shared" si="28"/>
        <v>N:\2019\19032.BD - Century City JMB Tower\CA\RFI's\0580</v>
      </c>
      <c r="C409" s="4" t="s">
        <v>30</v>
      </c>
      <c r="D409" s="14" t="s">
        <v>1242</v>
      </c>
      <c r="E409" s="5"/>
      <c r="F409" s="6">
        <v>45040</v>
      </c>
      <c r="G409" s="6">
        <v>45048</v>
      </c>
      <c r="H409" s="6">
        <v>45051</v>
      </c>
      <c r="I409" s="20">
        <f t="shared" ca="1" si="30"/>
        <v>9</v>
      </c>
      <c r="J409" s="20">
        <f t="shared" ca="1" si="31"/>
        <v>11</v>
      </c>
      <c r="K409" s="6"/>
      <c r="L409" s="28"/>
      <c r="M409" s="83"/>
      <c r="N409" s="29" t="s">
        <v>1243</v>
      </c>
      <c r="O409" s="242" t="str">
        <f t="shared" ca="1" si="29"/>
        <v/>
      </c>
      <c r="P409" s="243"/>
    </row>
    <row r="410" spans="1:16" ht="33.75">
      <c r="A410" s="31" t="s">
        <v>1244</v>
      </c>
      <c r="B410" s="30" t="str">
        <f t="shared" si="28"/>
        <v>N:\2019\19032.BD - Century City JMB Tower\CA\RFI's\0579</v>
      </c>
      <c r="C410" s="4" t="s">
        <v>30</v>
      </c>
      <c r="D410" s="14" t="s">
        <v>1245</v>
      </c>
      <c r="E410" s="5"/>
      <c r="F410" s="6">
        <v>45040</v>
      </c>
      <c r="G410" s="6">
        <v>45048</v>
      </c>
      <c r="H410" s="6">
        <v>45041</v>
      </c>
      <c r="I410" s="20">
        <f t="shared" ca="1" si="30"/>
        <v>1</v>
      </c>
      <c r="J410" s="20">
        <f t="shared" ca="1" si="31"/>
        <v>1</v>
      </c>
      <c r="K410" s="6"/>
      <c r="L410" s="28"/>
      <c r="M410" s="83"/>
      <c r="N410" s="29" t="s">
        <v>1246</v>
      </c>
      <c r="O410" s="242" t="str">
        <f t="shared" ca="1" si="29"/>
        <v/>
      </c>
      <c r="P410" s="243"/>
    </row>
    <row r="411" spans="1:16" ht="67.5">
      <c r="A411" s="31" t="s">
        <v>1247</v>
      </c>
      <c r="B411" s="30" t="str">
        <f t="shared" si="28"/>
        <v>N:\2019\19032.BD - Century City JMB Tower\CA\RFI's\0578</v>
      </c>
      <c r="C411" s="4" t="s">
        <v>30</v>
      </c>
      <c r="D411" s="14" t="s">
        <v>1248</v>
      </c>
      <c r="E411" s="5"/>
      <c r="F411" s="6">
        <v>45040</v>
      </c>
      <c r="G411" s="6">
        <v>45048</v>
      </c>
      <c r="H411" s="6">
        <v>45048</v>
      </c>
      <c r="I411" s="20">
        <f t="shared" ca="1" si="30"/>
        <v>6</v>
      </c>
      <c r="J411" s="20">
        <f t="shared" ca="1" si="31"/>
        <v>8</v>
      </c>
      <c r="K411" s="6"/>
      <c r="L411" s="28"/>
      <c r="M411" s="83"/>
      <c r="N411" s="29" t="s">
        <v>1249</v>
      </c>
      <c r="O411" s="242" t="str">
        <f t="shared" ca="1" si="29"/>
        <v/>
      </c>
      <c r="P411" s="243"/>
    </row>
    <row r="412" spans="1:16" ht="56.25">
      <c r="A412" s="31" t="s">
        <v>1250</v>
      </c>
      <c r="B412" s="30" t="str">
        <f t="shared" si="28"/>
        <v>N:\2019\19032.BD - Century City JMB Tower\CA\RFI's\0466.1</v>
      </c>
      <c r="C412" s="4" t="s">
        <v>30</v>
      </c>
      <c r="D412" s="14" t="s">
        <v>1251</v>
      </c>
      <c r="E412" s="5"/>
      <c r="F412" s="6">
        <v>45040</v>
      </c>
      <c r="G412" s="6">
        <v>45047</v>
      </c>
      <c r="H412" s="6">
        <v>45049</v>
      </c>
      <c r="I412" s="20">
        <f t="shared" ca="1" si="30"/>
        <v>7</v>
      </c>
      <c r="J412" s="20">
        <f t="shared" ca="1" si="31"/>
        <v>9</v>
      </c>
      <c r="K412" s="6"/>
      <c r="L412" s="28"/>
      <c r="M412" s="83"/>
      <c r="N412" s="29" t="s">
        <v>1252</v>
      </c>
      <c r="O412" s="242" t="str">
        <f t="shared" ca="1" si="29"/>
        <v/>
      </c>
      <c r="P412" s="243"/>
    </row>
    <row r="413" spans="1:16" ht="101.25">
      <c r="A413" s="31" t="s">
        <v>1253</v>
      </c>
      <c r="B413" s="30" t="str">
        <f t="shared" si="28"/>
        <v>N:\2019\19032.BD - Century City JMB Tower\CA\RFI's\0169.1</v>
      </c>
      <c r="C413" s="4" t="s">
        <v>30</v>
      </c>
      <c r="D413" s="14" t="s">
        <v>1254</v>
      </c>
      <c r="E413" s="5"/>
      <c r="F413" s="6">
        <v>45040</v>
      </c>
      <c r="G413" s="6">
        <v>45047</v>
      </c>
      <c r="H413" s="6">
        <v>45044</v>
      </c>
      <c r="I413" s="20">
        <f t="shared" ca="1" si="30"/>
        <v>4</v>
      </c>
      <c r="J413" s="20">
        <f t="shared" ca="1" si="31"/>
        <v>4</v>
      </c>
      <c r="K413" s="6"/>
      <c r="L413" s="28"/>
      <c r="M413" s="83"/>
      <c r="N413" s="38" t="s">
        <v>1255</v>
      </c>
      <c r="O413" s="242" t="str">
        <f t="shared" ca="1" si="29"/>
        <v/>
      </c>
      <c r="P413" s="243"/>
    </row>
    <row r="414" spans="1:16" ht="33.75">
      <c r="A414" s="31" t="s">
        <v>1256</v>
      </c>
      <c r="B414" s="30" t="str">
        <f t="shared" si="28"/>
        <v>N:\2019\19032.BD - Century City JMB Tower\CA\RFI's\0565</v>
      </c>
      <c r="C414" s="4" t="s">
        <v>30</v>
      </c>
      <c r="D414" s="14" t="s">
        <v>1257</v>
      </c>
      <c r="E414" s="5"/>
      <c r="F414" s="6">
        <v>45041</v>
      </c>
      <c r="G414" s="6">
        <v>45042</v>
      </c>
      <c r="H414" s="6">
        <v>45044</v>
      </c>
      <c r="I414" s="20">
        <f t="shared" ca="1" si="30"/>
        <v>3</v>
      </c>
      <c r="J414" s="20">
        <f t="shared" ca="1" si="31"/>
        <v>3</v>
      </c>
      <c r="K414" s="6"/>
      <c r="L414" s="28"/>
      <c r="M414" s="83"/>
      <c r="N414" s="24" t="s">
        <v>1258</v>
      </c>
      <c r="O414" s="242" t="str">
        <f t="shared" ca="1" si="29"/>
        <v/>
      </c>
      <c r="P414" s="243"/>
    </row>
    <row r="415" spans="1:16" ht="33.75">
      <c r="A415" s="31" t="s">
        <v>1259</v>
      </c>
      <c r="B415" s="30" t="str">
        <f t="shared" si="28"/>
        <v>N:\2019\19032.BD - Century City JMB Tower\CA\RFI's\0014.1</v>
      </c>
      <c r="C415" s="4" t="s">
        <v>30</v>
      </c>
      <c r="D415" s="14" t="s">
        <v>1260</v>
      </c>
      <c r="E415" s="5"/>
      <c r="F415" s="6">
        <v>45041</v>
      </c>
      <c r="G415" s="6">
        <v>45048</v>
      </c>
      <c r="H415" s="6">
        <v>45051</v>
      </c>
      <c r="I415" s="20">
        <f t="shared" ca="1" si="30"/>
        <v>8</v>
      </c>
      <c r="J415" s="20">
        <f t="shared" ca="1" si="31"/>
        <v>10</v>
      </c>
      <c r="K415" s="6"/>
      <c r="L415" s="28"/>
      <c r="M415" s="83"/>
      <c r="N415" s="29" t="s">
        <v>1261</v>
      </c>
      <c r="O415" s="242" t="str">
        <f t="shared" ca="1" si="29"/>
        <v/>
      </c>
      <c r="P415" s="243"/>
    </row>
    <row r="416" spans="1:16" ht="67.5">
      <c r="A416" s="31" t="s">
        <v>1262</v>
      </c>
      <c r="B416" s="30" t="str">
        <f t="shared" si="28"/>
        <v>N:\2019\19032.BD - Century City JMB Tower\CA\RFI's\0516.1</v>
      </c>
      <c r="C416" s="4" t="s">
        <v>30</v>
      </c>
      <c r="D416" s="14" t="s">
        <v>1263</v>
      </c>
      <c r="E416" s="5"/>
      <c r="F416" s="6">
        <v>45044</v>
      </c>
      <c r="G416" s="6">
        <v>45051</v>
      </c>
      <c r="H416" s="6">
        <v>45048</v>
      </c>
      <c r="I416" s="20">
        <f t="shared" ca="1" si="30"/>
        <v>2</v>
      </c>
      <c r="J416" s="20">
        <f t="shared" ca="1" si="31"/>
        <v>4</v>
      </c>
      <c r="K416" s="6"/>
      <c r="L416" s="28"/>
      <c r="M416" s="83"/>
      <c r="N416" s="38" t="s">
        <v>1264</v>
      </c>
      <c r="O416" s="242" t="str">
        <f t="shared" ca="1" si="29"/>
        <v/>
      </c>
      <c r="P416" s="243"/>
    </row>
    <row r="417" spans="1:16" ht="33.75">
      <c r="A417" s="31" t="s">
        <v>1265</v>
      </c>
      <c r="B417" s="30" t="str">
        <f t="shared" si="28"/>
        <v>N:\2019\19032.BD - Century City JMB Tower\CA\RFI's\0514.1</v>
      </c>
      <c r="C417" s="4" t="s">
        <v>30</v>
      </c>
      <c r="D417" s="14" t="s">
        <v>1266</v>
      </c>
      <c r="E417" s="5"/>
      <c r="F417" s="6">
        <v>45044</v>
      </c>
      <c r="G417" s="6">
        <v>45051</v>
      </c>
      <c r="H417" s="6">
        <v>45045</v>
      </c>
      <c r="I417" s="20">
        <f t="shared" ca="1" si="30"/>
        <v>0</v>
      </c>
      <c r="J417" s="20">
        <f t="shared" ca="1" si="31"/>
        <v>1</v>
      </c>
      <c r="K417" s="6"/>
      <c r="L417" s="28"/>
      <c r="M417" s="83"/>
      <c r="N417" s="24" t="s">
        <v>1267</v>
      </c>
      <c r="O417" s="242" t="str">
        <f t="shared" ca="1" si="29"/>
        <v/>
      </c>
      <c r="P417" s="243"/>
    </row>
    <row r="418" spans="1:16" ht="78.75">
      <c r="A418" s="31" t="s">
        <v>1268</v>
      </c>
      <c r="B418" s="30" t="str">
        <f t="shared" si="28"/>
        <v>N:\2019\19032.BD - Century City JMB Tower\CA\RFI's\0398.2</v>
      </c>
      <c r="C418" s="4" t="s">
        <v>30</v>
      </c>
      <c r="D418" s="14" t="s">
        <v>1269</v>
      </c>
      <c r="E418" s="5"/>
      <c r="F418" s="6">
        <v>45044</v>
      </c>
      <c r="G418" s="6">
        <v>45051</v>
      </c>
      <c r="H418" s="6">
        <v>45051</v>
      </c>
      <c r="I418" s="20">
        <f t="shared" ca="1" si="30"/>
        <v>5</v>
      </c>
      <c r="J418" s="20">
        <f t="shared" ca="1" si="31"/>
        <v>7</v>
      </c>
      <c r="K418" s="6"/>
      <c r="L418" s="28"/>
      <c r="M418" s="83"/>
      <c r="N418" s="38" t="s">
        <v>1270</v>
      </c>
      <c r="O418" s="242" t="str">
        <f t="shared" ca="1" si="29"/>
        <v/>
      </c>
      <c r="P418" s="243"/>
    </row>
    <row r="419" spans="1:16" ht="157.5">
      <c r="A419" s="31" t="s">
        <v>1271</v>
      </c>
      <c r="B419" s="30" t="str">
        <f t="shared" si="28"/>
        <v>N:\2019\19032.BD - Century City JMB Tower\CA\RFI's\0121.1</v>
      </c>
      <c r="C419" s="4" t="s">
        <v>30</v>
      </c>
      <c r="D419" s="14" t="s">
        <v>1272</v>
      </c>
      <c r="E419" s="5"/>
      <c r="F419" s="6">
        <v>45044</v>
      </c>
      <c r="G419" s="6">
        <v>45057</v>
      </c>
      <c r="H419" s="6">
        <v>45056</v>
      </c>
      <c r="I419" s="20">
        <f t="shared" ca="1" si="30"/>
        <v>8</v>
      </c>
      <c r="J419" s="20">
        <f t="shared" ca="1" si="31"/>
        <v>12</v>
      </c>
      <c r="K419" s="6"/>
      <c r="L419" s="28" t="s">
        <v>1273</v>
      </c>
      <c r="M419" s="83"/>
      <c r="N419" s="29" t="s">
        <v>1274</v>
      </c>
      <c r="O419" s="242"/>
      <c r="P419" s="243"/>
    </row>
    <row r="420" spans="1:16" ht="33.75">
      <c r="A420" s="31" t="s">
        <v>1275</v>
      </c>
      <c r="B420" s="30" t="str">
        <f t="shared" si="28"/>
        <v>N:\2019\19032.BD - Century City JMB Tower\CA\RFI's\0607</v>
      </c>
      <c r="C420" s="4" t="s">
        <v>30</v>
      </c>
      <c r="D420" s="14" t="s">
        <v>1276</v>
      </c>
      <c r="E420" s="5"/>
      <c r="F420" s="6">
        <v>45048</v>
      </c>
      <c r="G420" s="6">
        <v>45061</v>
      </c>
      <c r="H420" s="6">
        <v>45055</v>
      </c>
      <c r="I420" s="20">
        <f t="shared" ca="1" si="30"/>
        <v>5</v>
      </c>
      <c r="J420" s="20">
        <f t="shared" ca="1" si="31"/>
        <v>7</v>
      </c>
      <c r="K420" s="6"/>
      <c r="L420" s="28"/>
      <c r="M420" s="83"/>
      <c r="N420" s="29" t="s">
        <v>1277</v>
      </c>
      <c r="O420" s="242" t="str">
        <f t="shared" ref="O420:O437" ca="1" si="32">IF(AND(C420&lt;&gt;"A",A420&lt;&gt;"xxxx"),IF(G420=TODAY(),"DUE TODAY",IF(G420&lt;TODAY(),"OVERDUE","")),"")</f>
        <v/>
      </c>
      <c r="P420" s="243"/>
    </row>
    <row r="421" spans="1:16" ht="33.75">
      <c r="A421" s="31" t="s">
        <v>1278</v>
      </c>
      <c r="B421" s="30" t="str">
        <f t="shared" si="28"/>
        <v>N:\2019\19032.BD - Century City JMB Tower\CA\RFI's\0606</v>
      </c>
      <c r="C421" s="4" t="s">
        <v>30</v>
      </c>
      <c r="D421" s="14" t="s">
        <v>1279</v>
      </c>
      <c r="E421" s="5"/>
      <c r="F421" s="6">
        <v>45048</v>
      </c>
      <c r="G421" s="6">
        <v>45061</v>
      </c>
      <c r="H421" s="6">
        <v>45055</v>
      </c>
      <c r="I421" s="20">
        <f t="shared" ca="1" si="30"/>
        <v>5</v>
      </c>
      <c r="J421" s="20">
        <f t="shared" ca="1" si="31"/>
        <v>7</v>
      </c>
      <c r="K421" s="6"/>
      <c r="L421" s="28"/>
      <c r="M421" s="83"/>
      <c r="N421" s="29" t="s">
        <v>1280</v>
      </c>
      <c r="O421" s="242" t="str">
        <f t="shared" ca="1" si="32"/>
        <v/>
      </c>
      <c r="P421" s="243"/>
    </row>
    <row r="422" spans="1:16" ht="45">
      <c r="A422" s="31" t="s">
        <v>1281</v>
      </c>
      <c r="B422" s="30" t="str">
        <f t="shared" si="28"/>
        <v>N:\2019\19032.BD - Century City JMB Tower\CA\RFI's\0603</v>
      </c>
      <c r="C422" s="4" t="s">
        <v>30</v>
      </c>
      <c r="D422" s="14" t="s">
        <v>1282</v>
      </c>
      <c r="E422" s="5"/>
      <c r="F422" s="6">
        <v>45048</v>
      </c>
      <c r="G422" s="6">
        <v>45057</v>
      </c>
      <c r="H422" s="6">
        <v>45055</v>
      </c>
      <c r="I422" s="20">
        <f t="shared" ca="1" si="30"/>
        <v>5</v>
      </c>
      <c r="J422" s="20">
        <f t="shared" ca="1" si="31"/>
        <v>7</v>
      </c>
      <c r="K422" s="6"/>
      <c r="L422" s="28"/>
      <c r="M422" s="83"/>
      <c r="N422" s="29" t="s">
        <v>1283</v>
      </c>
      <c r="O422" s="242" t="str">
        <f t="shared" ca="1" si="32"/>
        <v/>
      </c>
      <c r="P422" s="243"/>
    </row>
    <row r="423" spans="1:16" ht="33.75">
      <c r="A423" s="31" t="s">
        <v>1284</v>
      </c>
      <c r="B423" s="30" t="str">
        <f t="shared" si="28"/>
        <v>N:\2019\19032.BD - Century City JMB Tower\CA\RFI's\0602</v>
      </c>
      <c r="C423" s="4" t="s">
        <v>30</v>
      </c>
      <c r="D423" s="14" t="s">
        <v>1285</v>
      </c>
      <c r="E423" s="5"/>
      <c r="F423" s="6">
        <v>45048</v>
      </c>
      <c r="G423" s="6">
        <v>45057</v>
      </c>
      <c r="H423" s="6">
        <v>45058</v>
      </c>
      <c r="I423" s="20">
        <f t="shared" ca="1" si="30"/>
        <v>8</v>
      </c>
      <c r="J423" s="20">
        <f t="shared" ca="1" si="31"/>
        <v>10</v>
      </c>
      <c r="K423" s="6"/>
      <c r="L423" s="28"/>
      <c r="M423" s="83"/>
      <c r="N423" s="29" t="s">
        <v>1286</v>
      </c>
      <c r="O423" s="242" t="str">
        <f t="shared" ca="1" si="32"/>
        <v/>
      </c>
      <c r="P423" s="243"/>
    </row>
    <row r="424" spans="1:16" ht="33.75">
      <c r="A424" s="31" t="s">
        <v>1287</v>
      </c>
      <c r="B424" s="30" t="str">
        <f t="shared" si="28"/>
        <v>N:\2019\19032.BD - Century City JMB Tower\CA\RFI's\0601</v>
      </c>
      <c r="C424" s="4" t="s">
        <v>30</v>
      </c>
      <c r="D424" s="14" t="s">
        <v>1288</v>
      </c>
      <c r="E424" s="5"/>
      <c r="F424" s="6">
        <v>45048</v>
      </c>
      <c r="G424" s="6">
        <v>45057</v>
      </c>
      <c r="H424" s="6">
        <v>45054</v>
      </c>
      <c r="I424" s="20">
        <f t="shared" ca="1" si="30"/>
        <v>4</v>
      </c>
      <c r="J424" s="20">
        <f t="shared" ca="1" si="31"/>
        <v>6</v>
      </c>
      <c r="K424" s="6"/>
      <c r="L424" s="28"/>
      <c r="M424" s="83"/>
      <c r="N424" s="29" t="s">
        <v>1289</v>
      </c>
      <c r="O424" s="242" t="str">
        <f t="shared" ca="1" si="32"/>
        <v/>
      </c>
      <c r="P424" s="243"/>
    </row>
    <row r="425" spans="1:16" ht="33.75">
      <c r="A425" s="31" t="s">
        <v>1290</v>
      </c>
      <c r="B425" s="30" t="str">
        <f t="shared" si="28"/>
        <v>N:\2019\19032.BD - Century City JMB Tower\CA\RFI's\0600</v>
      </c>
      <c r="C425" s="4" t="s">
        <v>30</v>
      </c>
      <c r="D425" s="14" t="s">
        <v>1291</v>
      </c>
      <c r="E425" s="5"/>
      <c r="F425" s="6">
        <v>45048</v>
      </c>
      <c r="G425" s="6">
        <v>45057</v>
      </c>
      <c r="H425" s="6">
        <v>45054</v>
      </c>
      <c r="I425" s="20">
        <f t="shared" ca="1" si="30"/>
        <v>4</v>
      </c>
      <c r="J425" s="20">
        <f t="shared" ca="1" si="31"/>
        <v>6</v>
      </c>
      <c r="K425" s="6"/>
      <c r="L425" s="28"/>
      <c r="M425" s="83"/>
      <c r="N425" s="29" t="s">
        <v>1292</v>
      </c>
      <c r="O425" s="242" t="str">
        <f t="shared" ca="1" si="32"/>
        <v/>
      </c>
      <c r="P425" s="243"/>
    </row>
    <row r="426" spans="1:16" ht="33.75">
      <c r="A426" s="31" t="s">
        <v>1293</v>
      </c>
      <c r="B426" s="30" t="str">
        <f t="shared" si="28"/>
        <v>N:\2019\19032.BD - Century City JMB Tower\CA\RFI's\0599</v>
      </c>
      <c r="C426" s="4" t="s">
        <v>30</v>
      </c>
      <c r="D426" s="14" t="s">
        <v>1294</v>
      </c>
      <c r="E426" s="5"/>
      <c r="F426" s="6">
        <v>45048</v>
      </c>
      <c r="G426" s="6">
        <v>45057</v>
      </c>
      <c r="H426" s="6">
        <v>45054</v>
      </c>
      <c r="I426" s="20">
        <f t="shared" ca="1" si="30"/>
        <v>4</v>
      </c>
      <c r="J426" s="20">
        <f t="shared" ca="1" si="31"/>
        <v>6</v>
      </c>
      <c r="K426" s="6"/>
      <c r="L426" s="28"/>
      <c r="M426" s="83"/>
      <c r="N426" s="29" t="s">
        <v>1295</v>
      </c>
      <c r="O426" s="242" t="str">
        <f t="shared" ca="1" si="32"/>
        <v/>
      </c>
      <c r="P426" s="243"/>
    </row>
    <row r="427" spans="1:16" ht="56.25">
      <c r="A427" s="31" t="s">
        <v>1296</v>
      </c>
      <c r="B427" s="30" t="str">
        <f t="shared" si="28"/>
        <v>N:\2019\19032.BD - Century City JMB Tower\CA\RFI's\0148.1</v>
      </c>
      <c r="C427" s="4" t="s">
        <v>30</v>
      </c>
      <c r="D427" s="14" t="s">
        <v>1297</v>
      </c>
      <c r="E427" s="5"/>
      <c r="F427" s="6">
        <v>45048</v>
      </c>
      <c r="G427" s="6">
        <v>45055</v>
      </c>
      <c r="H427" s="6">
        <v>45055</v>
      </c>
      <c r="I427" s="20">
        <f t="shared" ca="1" si="30"/>
        <v>5</v>
      </c>
      <c r="J427" s="20">
        <f t="shared" ca="1" si="31"/>
        <v>7</v>
      </c>
      <c r="K427" s="6"/>
      <c r="L427" s="28"/>
      <c r="M427" s="83"/>
      <c r="N427" s="29" t="s">
        <v>1298</v>
      </c>
      <c r="O427" s="242" t="str">
        <f t="shared" ca="1" si="32"/>
        <v/>
      </c>
      <c r="P427" s="243"/>
    </row>
    <row r="428" spans="1:16" ht="78.75">
      <c r="A428" s="31" t="s">
        <v>1299</v>
      </c>
      <c r="B428" s="30" t="str">
        <f t="shared" si="28"/>
        <v>N:\2019\19032.BD - Century City JMB Tower\CA\RFI's\0608</v>
      </c>
      <c r="C428" s="4" t="s">
        <v>30</v>
      </c>
      <c r="D428" s="14" t="s">
        <v>1300</v>
      </c>
      <c r="E428" s="5"/>
      <c r="F428" s="6">
        <v>45049</v>
      </c>
      <c r="G428" s="6">
        <v>45061</v>
      </c>
      <c r="H428" s="6">
        <v>45062</v>
      </c>
      <c r="I428" s="20">
        <f t="shared" ca="1" si="30"/>
        <v>9</v>
      </c>
      <c r="J428" s="20">
        <f t="shared" ca="1" si="31"/>
        <v>13</v>
      </c>
      <c r="K428" s="6"/>
      <c r="L428" s="28"/>
      <c r="M428" s="83"/>
      <c r="N428" s="29" t="s">
        <v>1301</v>
      </c>
      <c r="O428" s="242" t="str">
        <f t="shared" ca="1" si="32"/>
        <v/>
      </c>
      <c r="P428" s="243"/>
    </row>
    <row r="429" spans="1:16" ht="45">
      <c r="A429" s="31" t="s">
        <v>1302</v>
      </c>
      <c r="B429" s="30" t="str">
        <f t="shared" si="28"/>
        <v>N:\2019\19032.BD - Century City JMB Tower\CA\RFI's\0598</v>
      </c>
      <c r="C429" s="4" t="s">
        <v>30</v>
      </c>
      <c r="D429" s="14" t="s">
        <v>1303</v>
      </c>
      <c r="E429" s="5"/>
      <c r="F429" s="6">
        <v>45049</v>
      </c>
      <c r="G429" s="6">
        <v>45056</v>
      </c>
      <c r="H429" s="6">
        <v>45062</v>
      </c>
      <c r="I429" s="20">
        <f t="shared" ca="1" si="30"/>
        <v>9</v>
      </c>
      <c r="J429" s="20">
        <f t="shared" ca="1" si="31"/>
        <v>13</v>
      </c>
      <c r="K429" s="6"/>
      <c r="L429" s="28"/>
      <c r="M429" s="83"/>
      <c r="N429" s="29" t="s">
        <v>1304</v>
      </c>
      <c r="O429" s="242" t="str">
        <f t="shared" ca="1" si="32"/>
        <v/>
      </c>
      <c r="P429" s="243"/>
    </row>
    <row r="430" spans="1:16" ht="67.5">
      <c r="A430" s="36" t="s">
        <v>1305</v>
      </c>
      <c r="B430" s="30" t="str">
        <f t="shared" si="28"/>
        <v>N:\2019\19032.BD - Century City JMB Tower\CA\RFI's\0532.1</v>
      </c>
      <c r="C430" s="4" t="s">
        <v>30</v>
      </c>
      <c r="D430" s="14" t="s">
        <v>1306</v>
      </c>
      <c r="E430" s="5"/>
      <c r="F430" s="6">
        <v>45049</v>
      </c>
      <c r="G430" s="6">
        <v>45061</v>
      </c>
      <c r="H430" s="6">
        <v>45061</v>
      </c>
      <c r="I430" s="20">
        <f t="shared" ca="1" si="30"/>
        <v>8</v>
      </c>
      <c r="J430" s="20">
        <f t="shared" ca="1" si="31"/>
        <v>12</v>
      </c>
      <c r="K430" s="6"/>
      <c r="L430" s="28"/>
      <c r="M430" s="83"/>
      <c r="N430" s="29" t="s">
        <v>1307</v>
      </c>
      <c r="O430" s="242" t="str">
        <f t="shared" ca="1" si="32"/>
        <v/>
      </c>
      <c r="P430" s="243"/>
    </row>
    <row r="431" spans="1:16" ht="112.5">
      <c r="A431" s="31" t="s">
        <v>1308</v>
      </c>
      <c r="B431" s="30" t="str">
        <f t="shared" si="28"/>
        <v>N:\2019\19032.BD - Century City JMB Tower\CA\RFI's\0428.2</v>
      </c>
      <c r="C431" s="4" t="s">
        <v>30</v>
      </c>
      <c r="D431" s="14" t="s">
        <v>1309</v>
      </c>
      <c r="E431" s="5"/>
      <c r="F431" s="6">
        <v>45049</v>
      </c>
      <c r="G431" s="6">
        <v>45057</v>
      </c>
      <c r="H431" s="6">
        <v>45056</v>
      </c>
      <c r="I431" s="20">
        <f t="shared" ca="1" si="30"/>
        <v>5</v>
      </c>
      <c r="J431" s="20">
        <f t="shared" ca="1" si="31"/>
        <v>7</v>
      </c>
      <c r="K431" s="6"/>
      <c r="L431" s="28" t="s">
        <v>1310</v>
      </c>
      <c r="M431" s="83"/>
      <c r="N431" s="29" t="s">
        <v>1311</v>
      </c>
      <c r="O431" s="242" t="str">
        <f t="shared" ca="1" si="32"/>
        <v/>
      </c>
      <c r="P431" s="243"/>
    </row>
    <row r="432" spans="1:16" ht="33.75">
      <c r="A432" s="31" t="s">
        <v>1312</v>
      </c>
      <c r="B432" s="30" t="str">
        <f t="shared" si="28"/>
        <v>N:\2019\19032.BD - Century City JMB Tower\CA\RFI's\0604</v>
      </c>
      <c r="C432" s="4" t="s">
        <v>30</v>
      </c>
      <c r="D432" s="14" t="s">
        <v>1313</v>
      </c>
      <c r="E432" s="5"/>
      <c r="F432" s="6">
        <v>45051</v>
      </c>
      <c r="G432" s="6">
        <v>45058</v>
      </c>
      <c r="H432" s="6">
        <v>45055</v>
      </c>
      <c r="I432" s="20">
        <f t="shared" ca="1" si="30"/>
        <v>2</v>
      </c>
      <c r="J432" s="20">
        <f t="shared" ca="1" si="31"/>
        <v>4</v>
      </c>
      <c r="K432" s="6"/>
      <c r="L432" s="28"/>
      <c r="M432" s="83"/>
      <c r="N432" s="29" t="s">
        <v>1314</v>
      </c>
      <c r="O432" s="242" t="str">
        <f t="shared" ca="1" si="32"/>
        <v/>
      </c>
      <c r="P432" s="243"/>
    </row>
    <row r="433" spans="1:16" ht="236.25">
      <c r="A433" s="36" t="s">
        <v>1315</v>
      </c>
      <c r="B433" s="30" t="str">
        <f t="shared" si="28"/>
        <v>N:\2019\19032.BD - Century City JMB Tower\CA\RFI's\0610</v>
      </c>
      <c r="C433" s="4" t="s">
        <v>30</v>
      </c>
      <c r="D433" s="14" t="s">
        <v>1316</v>
      </c>
      <c r="E433" s="5"/>
      <c r="F433" s="6">
        <v>45053</v>
      </c>
      <c r="G433" s="6">
        <v>45061</v>
      </c>
      <c r="H433" s="6">
        <v>45071</v>
      </c>
      <c r="I433" s="20">
        <f t="shared" ca="1" si="30"/>
        <v>13</v>
      </c>
      <c r="J433" s="20">
        <f t="shared" ca="1" si="31"/>
        <v>18</v>
      </c>
      <c r="K433" s="6"/>
      <c r="L433" s="28" t="s">
        <v>1317</v>
      </c>
      <c r="M433" s="83"/>
      <c r="N433" s="38" t="s">
        <v>1318</v>
      </c>
      <c r="O433" s="242" t="str">
        <f t="shared" ca="1" si="32"/>
        <v/>
      </c>
      <c r="P433" s="243"/>
    </row>
    <row r="434" spans="1:16" ht="90">
      <c r="A434" s="31" t="s">
        <v>1319</v>
      </c>
      <c r="B434" s="30" t="str">
        <f t="shared" si="28"/>
        <v>N:\2019\19032.BD - Century City JMB Tower\CA\RFI's\0609</v>
      </c>
      <c r="C434" s="4" t="s">
        <v>30</v>
      </c>
      <c r="D434" s="14" t="s">
        <v>1320</v>
      </c>
      <c r="E434" s="5"/>
      <c r="F434" s="6">
        <v>45053</v>
      </c>
      <c r="G434" s="6">
        <v>45061</v>
      </c>
      <c r="H434" s="6">
        <v>45072</v>
      </c>
      <c r="I434" s="20">
        <f t="shared" ca="1" si="30"/>
        <v>14</v>
      </c>
      <c r="J434" s="20">
        <f t="shared" ca="1" si="31"/>
        <v>19</v>
      </c>
      <c r="K434" s="6"/>
      <c r="L434" s="28"/>
      <c r="M434" s="83"/>
      <c r="N434" s="29" t="s">
        <v>1321</v>
      </c>
      <c r="O434" s="242" t="str">
        <f t="shared" ca="1" si="32"/>
        <v/>
      </c>
      <c r="P434" s="243"/>
    </row>
    <row r="435" spans="1:16" ht="56.25">
      <c r="A435" s="31" t="s">
        <v>1322</v>
      </c>
      <c r="B435" s="30" t="str">
        <f t="shared" si="28"/>
        <v>N:\2019\19032.BD - Century City JMB Tower\CA\RFI's\0557.1</v>
      </c>
      <c r="C435" s="4" t="s">
        <v>30</v>
      </c>
      <c r="D435" s="14" t="s">
        <v>1323</v>
      </c>
      <c r="E435" s="5"/>
      <c r="F435" s="6">
        <v>45053</v>
      </c>
      <c r="G435" s="6">
        <v>45061</v>
      </c>
      <c r="H435" s="6">
        <v>45058</v>
      </c>
      <c r="I435" s="20">
        <f t="shared" ca="1" si="30"/>
        <v>4</v>
      </c>
      <c r="J435" s="20">
        <f t="shared" ca="1" si="31"/>
        <v>5</v>
      </c>
      <c r="K435" s="6"/>
      <c r="L435" s="28"/>
      <c r="M435" s="83"/>
      <c r="N435" s="29" t="s">
        <v>1324</v>
      </c>
      <c r="O435" s="242" t="str">
        <f t="shared" ca="1" si="32"/>
        <v/>
      </c>
      <c r="P435" s="243"/>
    </row>
    <row r="436" spans="1:16" ht="45">
      <c r="A436" s="31" t="s">
        <v>1325</v>
      </c>
      <c r="B436" s="30" t="str">
        <f t="shared" si="28"/>
        <v>N:\2019\19032.BD - Century City JMB Tower\CA\RFI's\0414.3</v>
      </c>
      <c r="C436" s="4" t="s">
        <v>30</v>
      </c>
      <c r="D436" s="14" t="s">
        <v>1326</v>
      </c>
      <c r="E436" s="5"/>
      <c r="F436" s="6">
        <v>45054</v>
      </c>
      <c r="G436" s="6">
        <v>45061</v>
      </c>
      <c r="H436" s="6">
        <v>45057</v>
      </c>
      <c r="I436" s="20">
        <f t="shared" ca="1" si="30"/>
        <v>3</v>
      </c>
      <c r="J436" s="20">
        <f t="shared" ca="1" si="31"/>
        <v>3</v>
      </c>
      <c r="K436" s="6"/>
      <c r="L436" s="28"/>
      <c r="M436" s="83"/>
      <c r="N436" s="38" t="s">
        <v>1327</v>
      </c>
      <c r="O436" s="242" t="str">
        <f t="shared" ca="1" si="32"/>
        <v/>
      </c>
      <c r="P436" s="243"/>
    </row>
    <row r="437" spans="1:16" ht="67.5">
      <c r="A437" s="31" t="s">
        <v>1328</v>
      </c>
      <c r="B437" s="30" t="str">
        <f t="shared" si="28"/>
        <v>N:\2019\19032.BD - Century City JMB Tower\CA\RFI's\0616</v>
      </c>
      <c r="C437" s="4" t="s">
        <v>30</v>
      </c>
      <c r="D437" s="14" t="s">
        <v>1329</v>
      </c>
      <c r="E437" s="5"/>
      <c r="F437" s="6">
        <v>45055</v>
      </c>
      <c r="G437" s="6">
        <v>45062</v>
      </c>
      <c r="H437" s="6">
        <v>45078</v>
      </c>
      <c r="I437" s="20">
        <f t="shared" ca="1" si="30"/>
        <v>17</v>
      </c>
      <c r="J437" s="20">
        <f t="shared" ca="1" si="31"/>
        <v>23</v>
      </c>
      <c r="K437" s="6"/>
      <c r="L437" s="28"/>
      <c r="M437" s="83"/>
      <c r="N437" s="38" t="s">
        <v>1330</v>
      </c>
      <c r="O437" s="242" t="str">
        <f t="shared" ca="1" si="32"/>
        <v/>
      </c>
      <c r="P437" s="243"/>
    </row>
    <row r="438" spans="1:16" ht="202.5">
      <c r="A438" s="36" t="s">
        <v>1331</v>
      </c>
      <c r="B438" s="30" t="str">
        <f t="shared" si="28"/>
        <v>N:\2019\19032.BD - Century City JMB Tower\CA\RFI's\0169.2</v>
      </c>
      <c r="C438" s="4" t="s">
        <v>30</v>
      </c>
      <c r="D438" s="14" t="s">
        <v>1332</v>
      </c>
      <c r="E438" s="5"/>
      <c r="F438" s="6">
        <v>45055</v>
      </c>
      <c r="G438" s="6">
        <v>45062</v>
      </c>
      <c r="H438" s="6">
        <v>45069</v>
      </c>
      <c r="I438" s="20">
        <f t="shared" ca="1" si="30"/>
        <v>10</v>
      </c>
      <c r="J438" s="20">
        <f t="shared" ca="1" si="31"/>
        <v>14</v>
      </c>
      <c r="K438" s="6"/>
      <c r="L438" s="28" t="s">
        <v>1333</v>
      </c>
      <c r="M438" s="83"/>
      <c r="N438" s="51" t="s">
        <v>1334</v>
      </c>
      <c r="O438" s="242"/>
      <c r="P438" s="243"/>
    </row>
    <row r="439" spans="1:16" ht="33.75">
      <c r="A439" s="31" t="s">
        <v>1335</v>
      </c>
      <c r="B439" s="30" t="str">
        <f t="shared" si="28"/>
        <v>N:\2019\19032.BD - Century City JMB Tower\CA\RFI's\0619</v>
      </c>
      <c r="C439" s="4" t="s">
        <v>30</v>
      </c>
      <c r="D439" s="14" t="s">
        <v>1336</v>
      </c>
      <c r="E439" s="5"/>
      <c r="F439" s="6">
        <v>45056</v>
      </c>
      <c r="G439" s="6">
        <v>45063</v>
      </c>
      <c r="H439" s="6">
        <v>45056</v>
      </c>
      <c r="I439" s="20">
        <f t="shared" ca="1" si="30"/>
        <v>0</v>
      </c>
      <c r="J439" s="20">
        <f t="shared" ca="1" si="31"/>
        <v>0</v>
      </c>
      <c r="K439" s="6"/>
      <c r="L439" s="28"/>
      <c r="M439" s="83"/>
      <c r="N439" s="29" t="s">
        <v>1337</v>
      </c>
      <c r="O439" s="242" t="str">
        <f t="shared" ref="O439:O502" ca="1" si="33">IF(AND(C439&lt;&gt;"A",A439&lt;&gt;"xxxx"),IF(G439=TODAY(),"DUE TODAY",IF(G439&lt;TODAY(),"OVERDUE","")),"")</f>
        <v/>
      </c>
      <c r="P439" s="243"/>
    </row>
    <row r="440" spans="1:16" ht="22.5">
      <c r="A440" s="31" t="s">
        <v>1338</v>
      </c>
      <c r="B440" s="30" t="str">
        <f t="shared" si="28"/>
        <v>N:\2019\19032.BD - Century City JMB Tower\CA\RFI's\0622</v>
      </c>
      <c r="C440" s="4" t="s">
        <v>30</v>
      </c>
      <c r="D440" s="14" t="s">
        <v>1339</v>
      </c>
      <c r="E440" s="5"/>
      <c r="F440" s="6">
        <v>45057</v>
      </c>
      <c r="G440" s="6">
        <v>45064</v>
      </c>
      <c r="H440" s="6">
        <v>45057</v>
      </c>
      <c r="I440" s="20">
        <f t="shared" ca="1" si="30"/>
        <v>0</v>
      </c>
      <c r="J440" s="20">
        <f t="shared" ca="1" si="31"/>
        <v>0</v>
      </c>
      <c r="K440" s="6"/>
      <c r="L440" s="28"/>
      <c r="M440" s="83"/>
      <c r="N440" s="29" t="s">
        <v>1340</v>
      </c>
      <c r="O440" s="242" t="str">
        <f t="shared" ca="1" si="33"/>
        <v/>
      </c>
      <c r="P440" s="243"/>
    </row>
    <row r="441" spans="1:16" ht="56.25">
      <c r="A441" s="61" t="s">
        <v>1341</v>
      </c>
      <c r="B441" s="30" t="str">
        <f t="shared" si="28"/>
        <v>N:\2019\19032.BD - Century City JMB Tower\CA\RFI's\0646</v>
      </c>
      <c r="C441" s="4" t="s">
        <v>30</v>
      </c>
      <c r="D441" s="14" t="s">
        <v>1342</v>
      </c>
      <c r="E441" s="5"/>
      <c r="F441" s="6">
        <v>45058</v>
      </c>
      <c r="G441" s="6">
        <v>45075</v>
      </c>
      <c r="H441" s="6">
        <v>45070</v>
      </c>
      <c r="I441" s="20">
        <f t="shared" ca="1" si="30"/>
        <v>8</v>
      </c>
      <c r="J441" s="20">
        <f t="shared" ca="1" si="31"/>
        <v>12</v>
      </c>
      <c r="K441" s="6"/>
      <c r="L441" s="28"/>
      <c r="M441" s="83"/>
      <c r="N441" s="29" t="s">
        <v>1343</v>
      </c>
      <c r="O441" s="242" t="str">
        <f t="shared" ca="1" si="33"/>
        <v/>
      </c>
      <c r="P441" s="243"/>
    </row>
    <row r="442" spans="1:16" ht="33.75">
      <c r="A442" s="61" t="s">
        <v>1344</v>
      </c>
      <c r="B442" s="30" t="str">
        <f t="shared" si="28"/>
        <v>N:\2019\19032.BD - Century City JMB Tower\CA\RFI's\0645</v>
      </c>
      <c r="C442" s="4" t="s">
        <v>30</v>
      </c>
      <c r="D442" s="14" t="s">
        <v>1345</v>
      </c>
      <c r="E442" s="5"/>
      <c r="F442" s="6">
        <v>45058</v>
      </c>
      <c r="G442" s="6">
        <v>45075</v>
      </c>
      <c r="H442" s="6">
        <v>45070</v>
      </c>
      <c r="I442" s="20">
        <f t="shared" ca="1" si="30"/>
        <v>8</v>
      </c>
      <c r="J442" s="20">
        <f t="shared" ca="1" si="31"/>
        <v>12</v>
      </c>
      <c r="K442" s="6"/>
      <c r="L442" s="28"/>
      <c r="M442" s="83"/>
      <c r="N442" s="29" t="s">
        <v>1346</v>
      </c>
      <c r="O442" s="242" t="str">
        <f t="shared" ca="1" si="33"/>
        <v/>
      </c>
      <c r="P442" s="243"/>
    </row>
    <row r="443" spans="1:16" ht="33.75">
      <c r="A443" s="61" t="s">
        <v>1347</v>
      </c>
      <c r="B443" s="30" t="str">
        <f t="shared" si="28"/>
        <v>N:\2019\19032.BD - Century City JMB Tower\CA\RFI's\0642</v>
      </c>
      <c r="C443" s="4" t="s">
        <v>30</v>
      </c>
      <c r="D443" s="14" t="s">
        <v>1348</v>
      </c>
      <c r="E443" s="5"/>
      <c r="F443" s="6">
        <v>45058</v>
      </c>
      <c r="G443" s="6">
        <v>45075</v>
      </c>
      <c r="H443" s="6">
        <v>45069</v>
      </c>
      <c r="I443" s="20">
        <f t="shared" ca="1" si="30"/>
        <v>7</v>
      </c>
      <c r="J443" s="20">
        <f t="shared" ca="1" si="31"/>
        <v>11</v>
      </c>
      <c r="K443" s="6"/>
      <c r="L443" s="28"/>
      <c r="M443" s="83"/>
      <c r="N443" s="62" t="s">
        <v>1349</v>
      </c>
      <c r="O443" s="242" t="str">
        <f t="shared" ca="1" si="33"/>
        <v/>
      </c>
      <c r="P443" s="243"/>
    </row>
    <row r="444" spans="1:16" ht="45">
      <c r="A444" s="31" t="s">
        <v>1350</v>
      </c>
      <c r="B444" s="30" t="str">
        <f t="shared" si="28"/>
        <v>N:\2019\19032.BD - Century City JMB Tower\CA\RFI's\0625</v>
      </c>
      <c r="C444" s="4" t="s">
        <v>30</v>
      </c>
      <c r="D444" s="14" t="s">
        <v>1351</v>
      </c>
      <c r="E444" s="5"/>
      <c r="F444" s="6">
        <v>45061</v>
      </c>
      <c r="G444" s="6">
        <v>45068</v>
      </c>
      <c r="H444" s="6">
        <v>45072</v>
      </c>
      <c r="I444" s="20">
        <f t="shared" ca="1" si="30"/>
        <v>9</v>
      </c>
      <c r="J444" s="20">
        <f t="shared" ca="1" si="31"/>
        <v>11</v>
      </c>
      <c r="K444" s="6"/>
      <c r="L444" s="28"/>
      <c r="M444" s="83"/>
      <c r="N444" s="29" t="s">
        <v>1352</v>
      </c>
      <c r="O444" s="242" t="str">
        <f t="shared" ca="1" si="33"/>
        <v/>
      </c>
      <c r="P444" s="243"/>
    </row>
    <row r="445" spans="1:16" ht="123.75">
      <c r="A445" s="31" t="s">
        <v>1353</v>
      </c>
      <c r="B445" s="30" t="str">
        <f t="shared" si="28"/>
        <v>N:\2019\19032.BD - Century City JMB Tower\CA\RFI's\0578.1</v>
      </c>
      <c r="C445" s="4" t="s">
        <v>30</v>
      </c>
      <c r="D445" s="14" t="s">
        <v>1354</v>
      </c>
      <c r="E445" s="5"/>
      <c r="F445" s="6">
        <v>45061</v>
      </c>
      <c r="G445" s="6">
        <v>45068</v>
      </c>
      <c r="H445" s="6">
        <v>45062</v>
      </c>
      <c r="I445" s="20">
        <f t="shared" ca="1" si="30"/>
        <v>1</v>
      </c>
      <c r="J445" s="20">
        <f t="shared" ca="1" si="31"/>
        <v>1</v>
      </c>
      <c r="K445" s="6"/>
      <c r="L445" s="28"/>
      <c r="M445" s="83"/>
      <c r="N445" s="29" t="s">
        <v>1355</v>
      </c>
      <c r="O445" s="242" t="str">
        <f t="shared" ca="1" si="33"/>
        <v/>
      </c>
      <c r="P445" s="243"/>
    </row>
    <row r="446" spans="1:16" ht="78.75">
      <c r="A446" s="31" t="s">
        <v>1356</v>
      </c>
      <c r="B446" s="30" t="str">
        <f t="shared" si="28"/>
        <v>N:\2019\19032.BD - Century City JMB Tower\CA\RFI's\0628</v>
      </c>
      <c r="C446" s="4" t="s">
        <v>30</v>
      </c>
      <c r="D446" s="14" t="s">
        <v>1357</v>
      </c>
      <c r="E446" s="5"/>
      <c r="F446" s="6">
        <v>45062</v>
      </c>
      <c r="G446" s="6">
        <v>45069</v>
      </c>
      <c r="H446" s="6">
        <v>45077</v>
      </c>
      <c r="I446" s="20">
        <f t="shared" ca="1" si="30"/>
        <v>11</v>
      </c>
      <c r="J446" s="20">
        <f t="shared" ca="1" si="31"/>
        <v>15</v>
      </c>
      <c r="K446" s="6"/>
      <c r="L446" s="28"/>
      <c r="M446" s="83"/>
      <c r="N446" s="29" t="s">
        <v>1358</v>
      </c>
      <c r="O446" s="242" t="str">
        <f t="shared" ca="1" si="33"/>
        <v/>
      </c>
      <c r="P446" s="243"/>
    </row>
    <row r="447" spans="1:16" ht="22.5">
      <c r="A447" s="61" t="s">
        <v>1359</v>
      </c>
      <c r="B447" s="30" t="str">
        <f t="shared" si="28"/>
        <v>N:\2019\19032.BD - Century City JMB Tower\CA\RFI's\0651</v>
      </c>
      <c r="C447" s="4" t="s">
        <v>30</v>
      </c>
      <c r="D447" s="14" t="s">
        <v>1360</v>
      </c>
      <c r="E447" s="5"/>
      <c r="F447" s="6">
        <v>45065</v>
      </c>
      <c r="G447" s="6">
        <v>45075</v>
      </c>
      <c r="H447" s="6">
        <v>45070</v>
      </c>
      <c r="I447" s="20">
        <f t="shared" ca="1" si="30"/>
        <v>3</v>
      </c>
      <c r="J447" s="20">
        <f t="shared" ca="1" si="31"/>
        <v>5</v>
      </c>
      <c r="K447" s="6"/>
      <c r="L447" s="28"/>
      <c r="M447" s="83"/>
      <c r="N447" s="29" t="s">
        <v>1361</v>
      </c>
      <c r="O447" s="242" t="str">
        <f t="shared" ca="1" si="33"/>
        <v/>
      </c>
      <c r="P447" s="243"/>
    </row>
    <row r="448" spans="1:16" ht="112.5">
      <c r="A448" s="60" t="s">
        <v>1362</v>
      </c>
      <c r="B448" s="30" t="str">
        <f t="shared" si="28"/>
        <v>N:\2019\19032.BD - Century City JMB Tower\CA\RFI's\0650</v>
      </c>
      <c r="C448" s="4" t="s">
        <v>30</v>
      </c>
      <c r="D448" s="14" t="s">
        <v>1363</v>
      </c>
      <c r="E448" s="5"/>
      <c r="F448" s="6">
        <v>45065</v>
      </c>
      <c r="G448" s="6">
        <v>45085</v>
      </c>
      <c r="H448" s="6">
        <v>45083</v>
      </c>
      <c r="I448" s="20">
        <f t="shared" ca="1" si="30"/>
        <v>12</v>
      </c>
      <c r="J448" s="20">
        <f t="shared" ca="1" si="31"/>
        <v>18</v>
      </c>
      <c r="K448" s="6"/>
      <c r="L448" s="28"/>
      <c r="M448" s="83"/>
      <c r="N448" s="66" t="s">
        <v>1364</v>
      </c>
      <c r="O448" s="242" t="str">
        <f t="shared" ca="1" si="33"/>
        <v/>
      </c>
      <c r="P448" s="243"/>
    </row>
    <row r="449" spans="1:16" ht="146.25">
      <c r="A449" s="60" t="s">
        <v>1365</v>
      </c>
      <c r="B449" s="30" t="str">
        <f t="shared" si="28"/>
        <v>N:\2019\19032.BD - Century City JMB Tower\CA\RFI's\0649</v>
      </c>
      <c r="C449" s="4" t="s">
        <v>30</v>
      </c>
      <c r="D449" s="14" t="s">
        <v>1366</v>
      </c>
      <c r="E449" s="5"/>
      <c r="F449" s="6">
        <v>45065</v>
      </c>
      <c r="G449" s="6">
        <v>45084</v>
      </c>
      <c r="H449" s="6">
        <v>45083</v>
      </c>
      <c r="I449" s="20">
        <f t="shared" ca="1" si="30"/>
        <v>12</v>
      </c>
      <c r="J449" s="20">
        <f t="shared" ca="1" si="31"/>
        <v>18</v>
      </c>
      <c r="K449" s="6"/>
      <c r="L449" s="28"/>
      <c r="M449" s="83"/>
      <c r="N449" s="66" t="s">
        <v>1367</v>
      </c>
      <c r="O449" s="242" t="str">
        <f t="shared" ca="1" si="33"/>
        <v/>
      </c>
      <c r="P449" s="243"/>
    </row>
    <row r="450" spans="1:16" ht="67.5">
      <c r="A450" s="60" t="s">
        <v>1368</v>
      </c>
      <c r="B450" s="30" t="str">
        <f t="shared" si="28"/>
        <v>N:\2019\19032.BD - Century City JMB Tower\CA\RFI's\0648</v>
      </c>
      <c r="C450" s="4" t="s">
        <v>30</v>
      </c>
      <c r="D450" s="14" t="s">
        <v>1369</v>
      </c>
      <c r="E450" s="5"/>
      <c r="F450" s="6">
        <v>45065</v>
      </c>
      <c r="G450" s="6">
        <v>45075</v>
      </c>
      <c r="H450" s="6">
        <v>45070</v>
      </c>
      <c r="I450" s="20">
        <f t="shared" ca="1" si="30"/>
        <v>3</v>
      </c>
      <c r="J450" s="20">
        <f t="shared" ca="1" si="31"/>
        <v>5</v>
      </c>
      <c r="K450" s="6"/>
      <c r="L450" s="28"/>
      <c r="M450" s="83"/>
      <c r="N450" s="38" t="s">
        <v>1370</v>
      </c>
      <c r="O450" s="242" t="str">
        <f t="shared" ca="1" si="33"/>
        <v/>
      </c>
      <c r="P450" s="243"/>
    </row>
    <row r="451" spans="1:16" ht="56.25">
      <c r="A451" s="60" t="s">
        <v>1371</v>
      </c>
      <c r="B451" s="30" t="str">
        <f t="shared" si="28"/>
        <v>N:\2019\19032.BD - Century City JMB Tower\CA\RFI's\0647</v>
      </c>
      <c r="C451" s="4" t="s">
        <v>30</v>
      </c>
      <c r="D451" s="14" t="s">
        <v>1372</v>
      </c>
      <c r="E451" s="5"/>
      <c r="F451" s="6">
        <v>45065</v>
      </c>
      <c r="G451" s="6">
        <v>45075</v>
      </c>
      <c r="H451" s="6">
        <v>45070</v>
      </c>
      <c r="I451" s="20">
        <f t="shared" ca="1" si="30"/>
        <v>3</v>
      </c>
      <c r="J451" s="20">
        <f t="shared" ca="1" si="31"/>
        <v>5</v>
      </c>
      <c r="K451" s="6"/>
      <c r="L451" s="28"/>
      <c r="M451" s="83"/>
      <c r="N451" s="29" t="s">
        <v>1373</v>
      </c>
      <c r="O451" s="242" t="str">
        <f t="shared" ca="1" si="33"/>
        <v/>
      </c>
      <c r="P451" s="243"/>
    </row>
    <row r="452" spans="1:16" ht="56.25">
      <c r="A452" s="60" t="s">
        <v>1374</v>
      </c>
      <c r="B452" s="30" t="str">
        <f t="shared" ref="B452:B515" si="34">HYPERLINK($D$5&amp;"\"&amp;$A452)</f>
        <v>N:\2019\19032.BD - Century City JMB Tower\CA\RFI's\0644</v>
      </c>
      <c r="C452" s="4" t="s">
        <v>30</v>
      </c>
      <c r="D452" s="14" t="s">
        <v>1375</v>
      </c>
      <c r="E452" s="5"/>
      <c r="F452" s="6">
        <v>45065</v>
      </c>
      <c r="G452" s="6">
        <v>45075</v>
      </c>
      <c r="H452" s="6">
        <v>45070</v>
      </c>
      <c r="I452" s="20">
        <f t="shared" ca="1" si="30"/>
        <v>3</v>
      </c>
      <c r="J452" s="20">
        <f t="shared" ca="1" si="31"/>
        <v>5</v>
      </c>
      <c r="K452" s="6"/>
      <c r="L452" s="28"/>
      <c r="M452" s="83"/>
      <c r="N452" s="29" t="s">
        <v>1376</v>
      </c>
      <c r="O452" s="242" t="str">
        <f t="shared" ca="1" si="33"/>
        <v/>
      </c>
      <c r="P452" s="243"/>
    </row>
    <row r="453" spans="1:16" ht="33.75">
      <c r="A453" s="60" t="s">
        <v>1377</v>
      </c>
      <c r="B453" s="30" t="str">
        <f t="shared" si="34"/>
        <v>N:\2019\19032.BD - Century City JMB Tower\CA\RFI's\0641</v>
      </c>
      <c r="C453" s="4" t="s">
        <v>30</v>
      </c>
      <c r="D453" s="14" t="s">
        <v>1378</v>
      </c>
      <c r="E453" s="5"/>
      <c r="F453" s="6">
        <v>45065</v>
      </c>
      <c r="G453" s="6">
        <v>45075</v>
      </c>
      <c r="H453" s="6">
        <v>45070</v>
      </c>
      <c r="I453" s="20">
        <f t="shared" ca="1" si="30"/>
        <v>3</v>
      </c>
      <c r="J453" s="20">
        <f t="shared" ca="1" si="31"/>
        <v>5</v>
      </c>
      <c r="K453" s="6"/>
      <c r="L453" s="28"/>
      <c r="M453" s="83"/>
      <c r="N453" s="38" t="s">
        <v>1379</v>
      </c>
      <c r="O453" s="242" t="str">
        <f t="shared" ca="1" si="33"/>
        <v/>
      </c>
      <c r="P453" s="243"/>
    </row>
    <row r="454" spans="1:16" ht="33.75">
      <c r="A454" s="60" t="s">
        <v>1380</v>
      </c>
      <c r="B454" s="30" t="str">
        <f t="shared" si="34"/>
        <v>N:\2019\19032.BD - Century City JMB Tower\CA\RFI's\0640</v>
      </c>
      <c r="C454" s="4" t="s">
        <v>30</v>
      </c>
      <c r="D454" s="14" t="s">
        <v>1381</v>
      </c>
      <c r="E454" s="5"/>
      <c r="F454" s="6">
        <v>45065</v>
      </c>
      <c r="G454" s="6">
        <v>45075</v>
      </c>
      <c r="H454" s="6">
        <v>45070</v>
      </c>
      <c r="I454" s="20">
        <f t="shared" ca="1" si="30"/>
        <v>3</v>
      </c>
      <c r="J454" s="20">
        <f t="shared" ca="1" si="31"/>
        <v>5</v>
      </c>
      <c r="K454" s="6"/>
      <c r="L454" s="28"/>
      <c r="M454" s="83"/>
      <c r="N454" s="29" t="s">
        <v>1382</v>
      </c>
      <c r="O454" s="242" t="str">
        <f t="shared" ca="1" si="33"/>
        <v/>
      </c>
      <c r="P454" s="243"/>
    </row>
    <row r="455" spans="1:16" ht="45">
      <c r="A455" s="60" t="s">
        <v>1383</v>
      </c>
      <c r="B455" s="30" t="str">
        <f t="shared" si="34"/>
        <v>N:\2019\19032.BD - Century City JMB Tower\CA\RFI's\0639</v>
      </c>
      <c r="C455" s="4" t="s">
        <v>30</v>
      </c>
      <c r="D455" s="14" t="s">
        <v>1384</v>
      </c>
      <c r="E455" s="5"/>
      <c r="F455" s="6">
        <v>45065</v>
      </c>
      <c r="G455" s="6">
        <v>45075</v>
      </c>
      <c r="H455" s="6">
        <v>45070</v>
      </c>
      <c r="I455" s="20">
        <f t="shared" ca="1" si="30"/>
        <v>3</v>
      </c>
      <c r="J455" s="20">
        <f t="shared" ca="1" si="31"/>
        <v>5</v>
      </c>
      <c r="K455" s="6"/>
      <c r="L455" s="28"/>
      <c r="M455" s="83"/>
      <c r="N455" s="64" t="s">
        <v>1385</v>
      </c>
      <c r="O455" s="242" t="str">
        <f t="shared" ca="1" si="33"/>
        <v/>
      </c>
      <c r="P455" s="243"/>
    </row>
    <row r="456" spans="1:16" ht="78.75">
      <c r="A456" s="60" t="s">
        <v>1386</v>
      </c>
      <c r="B456" s="30" t="str">
        <f t="shared" si="34"/>
        <v>N:\2019\19032.BD - Century City JMB Tower\CA\RFI's\0638</v>
      </c>
      <c r="C456" s="4" t="s">
        <v>30</v>
      </c>
      <c r="D456" s="14" t="s">
        <v>1387</v>
      </c>
      <c r="E456" s="5"/>
      <c r="F456" s="6">
        <v>45065</v>
      </c>
      <c r="G456" s="6">
        <v>45075</v>
      </c>
      <c r="H456" s="6">
        <v>45077</v>
      </c>
      <c r="I456" s="20">
        <f t="shared" ca="1" si="30"/>
        <v>8</v>
      </c>
      <c r="J456" s="20">
        <f t="shared" ca="1" si="31"/>
        <v>12</v>
      </c>
      <c r="K456" s="6"/>
      <c r="L456" s="28"/>
      <c r="M456" s="83"/>
      <c r="N456" s="38" t="s">
        <v>1388</v>
      </c>
      <c r="O456" s="242" t="str">
        <f t="shared" ca="1" si="33"/>
        <v/>
      </c>
      <c r="P456" s="243"/>
    </row>
    <row r="457" spans="1:16" ht="112.5">
      <c r="A457" s="60" t="s">
        <v>1389</v>
      </c>
      <c r="B457" s="30" t="str">
        <f t="shared" si="34"/>
        <v>N:\2019\19032.BD - Century City JMB Tower\CA\RFI's\0637</v>
      </c>
      <c r="C457" s="4" t="s">
        <v>30</v>
      </c>
      <c r="D457" s="14" t="s">
        <v>1390</v>
      </c>
      <c r="E457" s="5"/>
      <c r="F457" s="6">
        <v>45065</v>
      </c>
      <c r="G457" s="6">
        <v>45075</v>
      </c>
      <c r="H457" s="6">
        <v>45072</v>
      </c>
      <c r="I457" s="20">
        <f t="shared" ca="1" si="30"/>
        <v>5</v>
      </c>
      <c r="J457" s="20">
        <f t="shared" ca="1" si="31"/>
        <v>7</v>
      </c>
      <c r="K457" s="6"/>
      <c r="L457" s="28" t="s">
        <v>1391</v>
      </c>
      <c r="M457" s="83"/>
      <c r="N457" s="29" t="s">
        <v>1392</v>
      </c>
      <c r="O457" s="242" t="str">
        <f t="shared" ca="1" si="33"/>
        <v/>
      </c>
      <c r="P457" s="243"/>
    </row>
    <row r="458" spans="1:16" ht="45">
      <c r="A458" s="31" t="s">
        <v>1393</v>
      </c>
      <c r="B458" s="30" t="str">
        <f t="shared" si="34"/>
        <v>N:\2019\19032.BD - Century City JMB Tower\CA\RFI's\0608.1</v>
      </c>
      <c r="C458" s="4" t="s">
        <v>30</v>
      </c>
      <c r="D458" s="14" t="s">
        <v>1394</v>
      </c>
      <c r="E458" s="5"/>
      <c r="F458" s="6">
        <v>45065</v>
      </c>
      <c r="G458" s="6">
        <v>45075</v>
      </c>
      <c r="H458" s="6">
        <v>45071</v>
      </c>
      <c r="I458" s="20">
        <f t="shared" ca="1" si="30"/>
        <v>4</v>
      </c>
      <c r="J458" s="20">
        <f t="shared" ca="1" si="31"/>
        <v>6</v>
      </c>
      <c r="K458" s="6"/>
      <c r="L458" s="28"/>
      <c r="M458" s="83"/>
      <c r="N458" s="29" t="s">
        <v>1395</v>
      </c>
      <c r="O458" s="242" t="str">
        <f t="shared" ca="1" si="33"/>
        <v/>
      </c>
      <c r="P458" s="243"/>
    </row>
    <row r="459" spans="1:16" ht="90">
      <c r="A459" s="31" t="s">
        <v>1396</v>
      </c>
      <c r="B459" s="30" t="str">
        <f t="shared" si="34"/>
        <v>N:\2019\19032.BD - Century City JMB Tower\CA\RFI's\0276.1</v>
      </c>
      <c r="C459" s="4" t="s">
        <v>30</v>
      </c>
      <c r="D459" s="14" t="s">
        <v>1397</v>
      </c>
      <c r="E459" s="5"/>
      <c r="F459" s="6">
        <v>45068</v>
      </c>
      <c r="G459" s="6">
        <v>45065</v>
      </c>
      <c r="H459" s="6">
        <v>45079</v>
      </c>
      <c r="I459" s="20">
        <f t="shared" ca="1" si="30"/>
        <v>9</v>
      </c>
      <c r="J459" s="20">
        <f t="shared" ca="1" si="31"/>
        <v>11</v>
      </c>
      <c r="K459" s="6"/>
      <c r="L459" s="28"/>
      <c r="M459" s="83"/>
      <c r="N459" s="65" t="s">
        <v>1398</v>
      </c>
      <c r="O459" s="242" t="str">
        <f t="shared" ca="1" si="33"/>
        <v/>
      </c>
      <c r="P459" s="243"/>
    </row>
    <row r="460" spans="1:16" ht="67.5">
      <c r="A460" s="31" t="s">
        <v>1399</v>
      </c>
      <c r="B460" s="30" t="str">
        <f t="shared" si="34"/>
        <v>N:\2019\19032.BD - Century City JMB Tower\CA\RFI's\0658</v>
      </c>
      <c r="C460" s="4" t="s">
        <v>30</v>
      </c>
      <c r="D460" s="14" t="s">
        <v>1400</v>
      </c>
      <c r="E460" s="5"/>
      <c r="F460" s="6">
        <v>45069</v>
      </c>
      <c r="G460" s="6">
        <v>45085</v>
      </c>
      <c r="H460" s="6">
        <v>45085</v>
      </c>
      <c r="I460" s="20">
        <f t="shared" ref="I460:I523" ca="1" si="35">IF(H460="",NETWORKDAYS(F460,TODAY()),NETWORKDAYS(F460,H460))-1</f>
        <v>12</v>
      </c>
      <c r="J460" s="20">
        <f t="shared" ref="J460:J523" ca="1" si="36">IF(H460="",TODAY()-F460,H460-F460)</f>
        <v>16</v>
      </c>
      <c r="K460" s="6"/>
      <c r="L460" s="28"/>
      <c r="M460" s="83"/>
      <c r="N460" s="66" t="s">
        <v>1401</v>
      </c>
      <c r="O460" s="242" t="str">
        <f t="shared" ca="1" si="33"/>
        <v/>
      </c>
      <c r="P460" s="243"/>
    </row>
    <row r="461" spans="1:16" ht="33.75">
      <c r="A461" s="31" t="s">
        <v>1402</v>
      </c>
      <c r="B461" s="30" t="str">
        <f t="shared" si="34"/>
        <v>N:\2019\19032.BD - Century City JMB Tower\CA\RFI's\0657</v>
      </c>
      <c r="C461" s="4" t="s">
        <v>30</v>
      </c>
      <c r="D461" s="14" t="s">
        <v>1403</v>
      </c>
      <c r="E461" s="5"/>
      <c r="F461" s="6">
        <v>45069</v>
      </c>
      <c r="G461" s="6">
        <v>45077</v>
      </c>
      <c r="H461" s="6">
        <v>45078</v>
      </c>
      <c r="I461" s="20">
        <f t="shared" ca="1" si="35"/>
        <v>7</v>
      </c>
      <c r="J461" s="20">
        <f t="shared" ca="1" si="36"/>
        <v>9</v>
      </c>
      <c r="K461" s="6"/>
      <c r="L461" s="28"/>
      <c r="M461" s="83"/>
      <c r="N461" s="29" t="s">
        <v>1404</v>
      </c>
      <c r="O461" s="242" t="str">
        <f t="shared" ca="1" si="33"/>
        <v/>
      </c>
      <c r="P461" s="243"/>
    </row>
    <row r="462" spans="1:16" ht="33.75">
      <c r="A462" s="31" t="s">
        <v>1405</v>
      </c>
      <c r="B462" s="30" t="str">
        <f t="shared" si="34"/>
        <v>N:\2019\19032.BD - Century City JMB Tower\CA\RFI's\0656</v>
      </c>
      <c r="C462" s="4" t="s">
        <v>30</v>
      </c>
      <c r="D462" s="14" t="s">
        <v>1406</v>
      </c>
      <c r="E462" s="5"/>
      <c r="F462" s="6">
        <v>45069</v>
      </c>
      <c r="G462" s="6">
        <v>45077</v>
      </c>
      <c r="H462" s="6">
        <v>45072</v>
      </c>
      <c r="I462" s="20">
        <f t="shared" ca="1" si="35"/>
        <v>3</v>
      </c>
      <c r="J462" s="20">
        <f t="shared" ca="1" si="36"/>
        <v>3</v>
      </c>
      <c r="K462" s="6"/>
      <c r="L462" s="28"/>
      <c r="M462" s="83"/>
      <c r="N462" s="29" t="s">
        <v>1407</v>
      </c>
      <c r="O462" s="242" t="str">
        <f t="shared" ca="1" si="33"/>
        <v/>
      </c>
      <c r="P462" s="243"/>
    </row>
    <row r="463" spans="1:16" ht="33.75">
      <c r="A463" s="31" t="s">
        <v>1408</v>
      </c>
      <c r="B463" s="30" t="str">
        <f t="shared" si="34"/>
        <v>N:\2019\19032.BD - Century City JMB Tower\CA\RFI's\0655</v>
      </c>
      <c r="C463" s="4" t="s">
        <v>30</v>
      </c>
      <c r="D463" s="14" t="s">
        <v>1409</v>
      </c>
      <c r="E463" s="5"/>
      <c r="F463" s="6">
        <v>45069</v>
      </c>
      <c r="G463" s="6">
        <v>45077</v>
      </c>
      <c r="H463" s="6">
        <v>45078</v>
      </c>
      <c r="I463" s="20">
        <f t="shared" ca="1" si="35"/>
        <v>7</v>
      </c>
      <c r="J463" s="20">
        <f t="shared" ca="1" si="36"/>
        <v>9</v>
      </c>
      <c r="K463" s="6"/>
      <c r="L463" s="28"/>
      <c r="M463" s="83"/>
      <c r="N463" s="29" t="s">
        <v>1410</v>
      </c>
      <c r="O463" s="242" t="str">
        <f t="shared" ca="1" si="33"/>
        <v/>
      </c>
      <c r="P463" s="243"/>
    </row>
    <row r="464" spans="1:16" ht="33.75">
      <c r="A464" s="31" t="s">
        <v>1411</v>
      </c>
      <c r="B464" s="30" t="str">
        <f t="shared" si="34"/>
        <v>N:\2019\19032.BD - Century City JMB Tower\CA\RFI's\0654</v>
      </c>
      <c r="C464" s="4" t="s">
        <v>30</v>
      </c>
      <c r="D464" s="14" t="s">
        <v>1412</v>
      </c>
      <c r="E464" s="5"/>
      <c r="F464" s="6">
        <v>45069</v>
      </c>
      <c r="G464" s="6">
        <v>45077</v>
      </c>
      <c r="H464" s="6">
        <v>45072</v>
      </c>
      <c r="I464" s="20">
        <f t="shared" ca="1" si="35"/>
        <v>3</v>
      </c>
      <c r="J464" s="20">
        <f t="shared" ca="1" si="36"/>
        <v>3</v>
      </c>
      <c r="K464" s="6"/>
      <c r="L464" s="28"/>
      <c r="M464" s="83"/>
      <c r="N464" s="29" t="s">
        <v>1413</v>
      </c>
      <c r="O464" s="242" t="str">
        <f t="shared" ca="1" si="33"/>
        <v/>
      </c>
      <c r="P464" s="243"/>
    </row>
    <row r="465" spans="1:16" ht="33.75">
      <c r="A465" s="31" t="s">
        <v>1414</v>
      </c>
      <c r="B465" s="30" t="str">
        <f t="shared" si="34"/>
        <v>N:\2019\19032.BD - Century City JMB Tower\CA\RFI's\0653</v>
      </c>
      <c r="C465" s="4" t="s">
        <v>30</v>
      </c>
      <c r="D465" s="14" t="s">
        <v>1415</v>
      </c>
      <c r="E465" s="5"/>
      <c r="F465" s="6">
        <v>45069</v>
      </c>
      <c r="G465" s="6">
        <v>45077</v>
      </c>
      <c r="H465" s="6">
        <v>45078</v>
      </c>
      <c r="I465" s="20">
        <f t="shared" ca="1" si="35"/>
        <v>7</v>
      </c>
      <c r="J465" s="20">
        <f t="shared" ca="1" si="36"/>
        <v>9</v>
      </c>
      <c r="K465" s="6"/>
      <c r="L465" s="28"/>
      <c r="M465" s="83"/>
      <c r="N465" s="29" t="s">
        <v>1416</v>
      </c>
      <c r="O465" s="242" t="str">
        <f t="shared" ca="1" si="33"/>
        <v/>
      </c>
      <c r="P465" s="243"/>
    </row>
    <row r="466" spans="1:16" ht="112.5">
      <c r="A466" s="31" t="s">
        <v>1417</v>
      </c>
      <c r="B466" s="30" t="str">
        <f t="shared" si="34"/>
        <v>N:\2019\19032.BD - Century City JMB Tower\CA\RFI's\0652</v>
      </c>
      <c r="C466" s="4" t="s">
        <v>30</v>
      </c>
      <c r="D466" s="14" t="s">
        <v>1418</v>
      </c>
      <c r="E466" s="5"/>
      <c r="F466" s="6">
        <v>45069</v>
      </c>
      <c r="G466" s="6">
        <v>45078</v>
      </c>
      <c r="H466" s="6">
        <v>45100</v>
      </c>
      <c r="I466" s="20">
        <f t="shared" ca="1" si="35"/>
        <v>23</v>
      </c>
      <c r="J466" s="20">
        <f t="shared" ca="1" si="36"/>
        <v>31</v>
      </c>
      <c r="K466" s="6"/>
      <c r="L466" s="28"/>
      <c r="M466" s="83"/>
      <c r="N466" s="29" t="s">
        <v>1419</v>
      </c>
      <c r="O466" s="242" t="str">
        <f t="shared" ca="1" si="33"/>
        <v/>
      </c>
      <c r="P466" s="243"/>
    </row>
    <row r="467" spans="1:16" ht="33.75">
      <c r="A467" s="31" t="s">
        <v>1420</v>
      </c>
      <c r="B467" s="30" t="str">
        <f t="shared" si="34"/>
        <v>N:\2019\19032.BD - Century City JMB Tower\CA\RFI's\0659</v>
      </c>
      <c r="C467" s="4" t="s">
        <v>30</v>
      </c>
      <c r="D467" s="14" t="s">
        <v>1421</v>
      </c>
      <c r="E467" s="5"/>
      <c r="F467" s="6">
        <v>45070</v>
      </c>
      <c r="G467" s="6">
        <v>45077</v>
      </c>
      <c r="H467" s="6">
        <v>45070</v>
      </c>
      <c r="I467" s="20">
        <f t="shared" ca="1" si="35"/>
        <v>0</v>
      </c>
      <c r="J467" s="20">
        <f t="shared" ca="1" si="36"/>
        <v>0</v>
      </c>
      <c r="K467" s="6"/>
      <c r="L467" s="28"/>
      <c r="M467" s="83"/>
      <c r="N467" s="29" t="s">
        <v>1422</v>
      </c>
      <c r="O467" s="242" t="str">
        <f t="shared" ca="1" si="33"/>
        <v/>
      </c>
      <c r="P467" s="243"/>
    </row>
    <row r="468" spans="1:16" ht="33.75">
      <c r="A468" s="31" t="s">
        <v>1423</v>
      </c>
      <c r="B468" s="30" t="str">
        <f t="shared" si="34"/>
        <v>N:\2019\19032.BD - Century City JMB Tower\CA\RFI's\0612</v>
      </c>
      <c r="C468" s="4" t="s">
        <v>30</v>
      </c>
      <c r="D468" s="14" t="s">
        <v>1424</v>
      </c>
      <c r="E468" s="5"/>
      <c r="F468" s="6">
        <v>45070</v>
      </c>
      <c r="G468" s="6">
        <v>45077</v>
      </c>
      <c r="H468" s="6">
        <v>45077</v>
      </c>
      <c r="I468" s="20">
        <f t="shared" ca="1" si="35"/>
        <v>5</v>
      </c>
      <c r="J468" s="20">
        <f t="shared" ca="1" si="36"/>
        <v>7</v>
      </c>
      <c r="K468" s="6"/>
      <c r="L468" s="28"/>
      <c r="M468" s="83"/>
      <c r="N468" s="29" t="s">
        <v>1425</v>
      </c>
      <c r="O468" s="242" t="str">
        <f t="shared" ca="1" si="33"/>
        <v/>
      </c>
      <c r="P468" s="243"/>
    </row>
    <row r="469" spans="1:16" ht="33.75">
      <c r="A469" s="31" t="s">
        <v>1426</v>
      </c>
      <c r="B469" s="30" t="str">
        <f t="shared" si="34"/>
        <v>N:\2019\19032.BD - Century City JMB Tower\CA\RFI's\0671</v>
      </c>
      <c r="C469" s="4" t="s">
        <v>30</v>
      </c>
      <c r="D469" s="14" t="s">
        <v>1427</v>
      </c>
      <c r="E469" s="5"/>
      <c r="F469" s="6">
        <v>45072</v>
      </c>
      <c r="G469" s="6">
        <v>45079</v>
      </c>
      <c r="H469" s="6">
        <v>45078</v>
      </c>
      <c r="I469" s="20">
        <f t="shared" ca="1" si="35"/>
        <v>4</v>
      </c>
      <c r="J469" s="20">
        <f t="shared" ca="1" si="36"/>
        <v>6</v>
      </c>
      <c r="K469" s="6"/>
      <c r="L469" s="28"/>
      <c r="M469" s="83"/>
      <c r="N469" s="38" t="s">
        <v>1428</v>
      </c>
      <c r="O469" s="242" t="str">
        <f t="shared" ca="1" si="33"/>
        <v/>
      </c>
      <c r="P469" s="243"/>
    </row>
    <row r="470" spans="1:16" ht="33.75">
      <c r="A470" s="31" t="s">
        <v>1429</v>
      </c>
      <c r="B470" s="30" t="str">
        <f t="shared" si="34"/>
        <v>N:\2019\19032.BD - Century City JMB Tower\CA\RFI's\0670</v>
      </c>
      <c r="C470" s="4" t="s">
        <v>30</v>
      </c>
      <c r="D470" s="14" t="s">
        <v>1430</v>
      </c>
      <c r="E470" s="5"/>
      <c r="F470" s="6">
        <v>45072</v>
      </c>
      <c r="G470" s="6">
        <v>45079</v>
      </c>
      <c r="H470" s="6">
        <v>45078</v>
      </c>
      <c r="I470" s="20">
        <f t="shared" ca="1" si="35"/>
        <v>4</v>
      </c>
      <c r="J470" s="20">
        <f t="shared" ca="1" si="36"/>
        <v>6</v>
      </c>
      <c r="K470" s="6"/>
      <c r="L470" s="28"/>
      <c r="M470" s="83"/>
      <c r="N470" s="38" t="s">
        <v>1431</v>
      </c>
      <c r="O470" s="242" t="str">
        <f t="shared" ca="1" si="33"/>
        <v/>
      </c>
      <c r="P470" s="243"/>
    </row>
    <row r="471" spans="1:16" ht="78.75">
      <c r="A471" s="31" t="s">
        <v>1432</v>
      </c>
      <c r="B471" s="30" t="str">
        <f t="shared" si="34"/>
        <v>N:\2019\19032.BD - Century City JMB Tower\CA\RFI's\0676</v>
      </c>
      <c r="C471" s="4" t="s">
        <v>30</v>
      </c>
      <c r="D471" s="14" t="s">
        <v>1433</v>
      </c>
      <c r="E471" s="5"/>
      <c r="F471" s="6">
        <v>45076</v>
      </c>
      <c r="G471" s="6">
        <v>45083</v>
      </c>
      <c r="H471" s="6">
        <v>45102</v>
      </c>
      <c r="I471" s="20">
        <f t="shared" ca="1" si="35"/>
        <v>18</v>
      </c>
      <c r="J471" s="20">
        <f t="shared" ca="1" si="36"/>
        <v>26</v>
      </c>
      <c r="K471" s="6"/>
      <c r="L471" s="28"/>
      <c r="M471" s="83"/>
      <c r="N471" s="29" t="s">
        <v>1434</v>
      </c>
      <c r="O471" s="242" t="str">
        <f t="shared" ca="1" si="33"/>
        <v/>
      </c>
      <c r="P471" s="243"/>
    </row>
    <row r="472" spans="1:16" ht="45">
      <c r="A472" s="31" t="s">
        <v>1435</v>
      </c>
      <c r="B472" s="30" t="str">
        <f t="shared" si="34"/>
        <v>N:\2019\19032.BD - Century City JMB Tower\CA\RFI's\0674</v>
      </c>
      <c r="C472" s="4" t="s">
        <v>30</v>
      </c>
      <c r="D472" s="14" t="s">
        <v>1436</v>
      </c>
      <c r="E472" s="5"/>
      <c r="F472" s="6">
        <v>45076</v>
      </c>
      <c r="G472" s="6">
        <v>45083</v>
      </c>
      <c r="H472" s="6">
        <v>45082</v>
      </c>
      <c r="I472" s="20">
        <f t="shared" ca="1" si="35"/>
        <v>4</v>
      </c>
      <c r="J472" s="20">
        <f t="shared" ca="1" si="36"/>
        <v>6</v>
      </c>
      <c r="K472" s="6"/>
      <c r="L472" s="28" t="s">
        <v>1437</v>
      </c>
      <c r="M472" s="83"/>
      <c r="N472" s="29" t="s">
        <v>1438</v>
      </c>
      <c r="O472" s="242" t="str">
        <f t="shared" ca="1" si="33"/>
        <v/>
      </c>
      <c r="P472" s="243"/>
    </row>
    <row r="473" spans="1:16" ht="67.5">
      <c r="A473" s="31" t="s">
        <v>1439</v>
      </c>
      <c r="B473" s="30" t="str">
        <f t="shared" si="34"/>
        <v>N:\2019\19032.BD - Century City JMB Tower\CA\RFI's\0672</v>
      </c>
      <c r="C473" s="4" t="s">
        <v>30</v>
      </c>
      <c r="D473" s="14" t="s">
        <v>1440</v>
      </c>
      <c r="E473" s="5"/>
      <c r="F473" s="6">
        <v>45076</v>
      </c>
      <c r="G473" s="6">
        <v>45083</v>
      </c>
      <c r="H473" s="6">
        <v>45082</v>
      </c>
      <c r="I473" s="20">
        <f t="shared" ca="1" si="35"/>
        <v>4</v>
      </c>
      <c r="J473" s="20">
        <f t="shared" ca="1" si="36"/>
        <v>6</v>
      </c>
      <c r="K473" s="6"/>
      <c r="L473" s="28"/>
      <c r="M473" s="83"/>
      <c r="N473" s="29" t="s">
        <v>1441</v>
      </c>
      <c r="O473" s="242" t="str">
        <f t="shared" ca="1" si="33"/>
        <v/>
      </c>
      <c r="P473" s="243"/>
    </row>
    <row r="474" spans="1:16" ht="33.75">
      <c r="A474" s="31" t="s">
        <v>1442</v>
      </c>
      <c r="B474" s="30" t="str">
        <f t="shared" si="34"/>
        <v>N:\2019\19032.BD - Century City JMB Tower\CA\RFI's\0428.3</v>
      </c>
      <c r="C474" s="4" t="s">
        <v>30</v>
      </c>
      <c r="D474" s="14" t="s">
        <v>1443</v>
      </c>
      <c r="E474" s="5"/>
      <c r="F474" s="6">
        <v>45076</v>
      </c>
      <c r="G474" s="6">
        <v>45083</v>
      </c>
      <c r="H474" s="6">
        <v>45082</v>
      </c>
      <c r="I474" s="20">
        <f t="shared" ca="1" si="35"/>
        <v>4</v>
      </c>
      <c r="J474" s="20">
        <f t="shared" ca="1" si="36"/>
        <v>6</v>
      </c>
      <c r="K474" s="6"/>
      <c r="L474" s="28"/>
      <c r="M474" s="83"/>
      <c r="N474" s="29" t="s">
        <v>1444</v>
      </c>
      <c r="O474" s="242" t="str">
        <f t="shared" ca="1" si="33"/>
        <v/>
      </c>
      <c r="P474" s="243"/>
    </row>
    <row r="475" spans="1:16" ht="56.25">
      <c r="A475" s="31" t="s">
        <v>1445</v>
      </c>
      <c r="B475" s="30" t="str">
        <f t="shared" si="34"/>
        <v>N:\2019\19032.BD - Century City JMB Tower\CA\RFI's\0402.1</v>
      </c>
      <c r="C475" s="4" t="s">
        <v>30</v>
      </c>
      <c r="D475" s="14" t="s">
        <v>1446</v>
      </c>
      <c r="E475" s="5"/>
      <c r="F475" s="6">
        <v>45076</v>
      </c>
      <c r="G475" s="6">
        <v>45083</v>
      </c>
      <c r="H475" s="6">
        <v>45083</v>
      </c>
      <c r="I475" s="20">
        <f t="shared" ca="1" si="35"/>
        <v>5</v>
      </c>
      <c r="J475" s="20">
        <f t="shared" ca="1" si="36"/>
        <v>7</v>
      </c>
      <c r="K475" s="6"/>
      <c r="L475" s="28"/>
      <c r="M475" s="83"/>
      <c r="N475" s="38" t="s">
        <v>1447</v>
      </c>
      <c r="O475" s="242" t="str">
        <f t="shared" ca="1" si="33"/>
        <v/>
      </c>
      <c r="P475" s="243"/>
    </row>
    <row r="476" spans="1:16" ht="22.5">
      <c r="A476" s="31" t="s">
        <v>1448</v>
      </c>
      <c r="B476" s="30" t="str">
        <f t="shared" si="34"/>
        <v>N:\2019\19032.BD - Century City JMB Tower\CA\RFI's\0343.4</v>
      </c>
      <c r="C476" s="4" t="s">
        <v>30</v>
      </c>
      <c r="D476" s="14" t="s">
        <v>1449</v>
      </c>
      <c r="E476" s="5"/>
      <c r="F476" s="6">
        <v>45076</v>
      </c>
      <c r="G476" s="6">
        <v>45083</v>
      </c>
      <c r="H476" s="6">
        <v>45079</v>
      </c>
      <c r="I476" s="20">
        <f t="shared" ca="1" si="35"/>
        <v>3</v>
      </c>
      <c r="J476" s="20">
        <f t="shared" ca="1" si="36"/>
        <v>3</v>
      </c>
      <c r="K476" s="6"/>
      <c r="L476" s="28"/>
      <c r="M476" s="83"/>
      <c r="N476" s="29" t="s">
        <v>1450</v>
      </c>
      <c r="O476" s="242" t="str">
        <f t="shared" ca="1" si="33"/>
        <v/>
      </c>
      <c r="P476" s="243"/>
    </row>
    <row r="477" spans="1:16" ht="56.25">
      <c r="A477" s="31" t="s">
        <v>1451</v>
      </c>
      <c r="B477" s="30" t="str">
        <f t="shared" si="34"/>
        <v>N:\2019\19032.BD - Century City JMB Tower\CA\RFI's\0387.1</v>
      </c>
      <c r="C477" s="4" t="s">
        <v>30</v>
      </c>
      <c r="D477" s="14" t="s">
        <v>1452</v>
      </c>
      <c r="E477" s="5"/>
      <c r="F477" s="6">
        <v>45078</v>
      </c>
      <c r="G477" s="6">
        <v>45085</v>
      </c>
      <c r="H477" s="6">
        <v>45087</v>
      </c>
      <c r="I477" s="20">
        <f t="shared" ca="1" si="35"/>
        <v>6</v>
      </c>
      <c r="J477" s="20">
        <f t="shared" ca="1" si="36"/>
        <v>9</v>
      </c>
      <c r="K477" s="6"/>
      <c r="L477" s="28"/>
      <c r="M477" s="83"/>
      <c r="N477" s="29" t="s">
        <v>1453</v>
      </c>
      <c r="O477" s="242" t="str">
        <f t="shared" ca="1" si="33"/>
        <v/>
      </c>
      <c r="P477" s="243"/>
    </row>
    <row r="478" spans="1:16" ht="22.5">
      <c r="A478" s="31" t="s">
        <v>1454</v>
      </c>
      <c r="B478" s="30" t="str">
        <f t="shared" si="34"/>
        <v>N:\2019\19032.BD - Century City JMB Tower\CA\RFI's\0688</v>
      </c>
      <c r="C478" s="4" t="s">
        <v>30</v>
      </c>
      <c r="D478" s="14" t="s">
        <v>1455</v>
      </c>
      <c r="E478" s="5"/>
      <c r="F478" s="6">
        <v>45079</v>
      </c>
      <c r="G478" s="6">
        <v>45089</v>
      </c>
      <c r="H478" s="6">
        <v>45082</v>
      </c>
      <c r="I478" s="20">
        <f t="shared" ca="1" si="35"/>
        <v>1</v>
      </c>
      <c r="J478" s="20">
        <f t="shared" ca="1" si="36"/>
        <v>3</v>
      </c>
      <c r="K478" s="6"/>
      <c r="L478" s="28"/>
      <c r="M478" s="83"/>
      <c r="N478" s="29" t="s">
        <v>1456</v>
      </c>
      <c r="O478" s="242" t="str">
        <f t="shared" ca="1" si="33"/>
        <v/>
      </c>
      <c r="P478" s="243"/>
    </row>
    <row r="479" spans="1:16" ht="56.25">
      <c r="A479" s="31" t="s">
        <v>1457</v>
      </c>
      <c r="B479" s="30" t="str">
        <f t="shared" si="34"/>
        <v>N:\2019\19032.BD - Century City JMB Tower\CA\RFI's\0687</v>
      </c>
      <c r="C479" s="4" t="s">
        <v>30</v>
      </c>
      <c r="D479" s="14" t="s">
        <v>1458</v>
      </c>
      <c r="E479" s="5"/>
      <c r="F479" s="6">
        <v>45079</v>
      </c>
      <c r="G479" s="6">
        <v>45089</v>
      </c>
      <c r="H479" s="6">
        <v>45090</v>
      </c>
      <c r="I479" s="20">
        <f t="shared" ca="1" si="35"/>
        <v>7</v>
      </c>
      <c r="J479" s="20">
        <f t="shared" ca="1" si="36"/>
        <v>11</v>
      </c>
      <c r="K479" s="6"/>
      <c r="L479" s="28"/>
      <c r="M479" s="83"/>
      <c r="N479" s="29" t="s">
        <v>1459</v>
      </c>
      <c r="O479" s="242" t="str">
        <f t="shared" ca="1" si="33"/>
        <v/>
      </c>
      <c r="P479" s="243"/>
    </row>
    <row r="480" spans="1:16" ht="45">
      <c r="A480" s="31" t="s">
        <v>1460</v>
      </c>
      <c r="B480" s="30" t="str">
        <f t="shared" si="34"/>
        <v>N:\2019\19032.BD - Century City JMB Tower\CA\RFI's\0158.2</v>
      </c>
      <c r="C480" s="4" t="s">
        <v>30</v>
      </c>
      <c r="D480" s="14" t="s">
        <v>1461</v>
      </c>
      <c r="E480" s="5"/>
      <c r="F480" s="6">
        <v>45082</v>
      </c>
      <c r="G480" s="6">
        <v>45089</v>
      </c>
      <c r="H480" s="6">
        <v>45089</v>
      </c>
      <c r="I480" s="20">
        <f t="shared" ca="1" si="35"/>
        <v>5</v>
      </c>
      <c r="J480" s="20">
        <f t="shared" ca="1" si="36"/>
        <v>7</v>
      </c>
      <c r="K480" s="6"/>
      <c r="L480" s="28" t="s">
        <v>1462</v>
      </c>
      <c r="M480" s="83"/>
      <c r="N480" s="29" t="s">
        <v>1463</v>
      </c>
      <c r="O480" s="242" t="str">
        <f t="shared" ca="1" si="33"/>
        <v/>
      </c>
      <c r="P480" s="243"/>
    </row>
    <row r="481" spans="1:16" ht="22.5">
      <c r="A481" s="31" t="s">
        <v>1464</v>
      </c>
      <c r="B481" s="30" t="str">
        <f t="shared" si="34"/>
        <v>N:\2019\19032.BD - Century City JMB Tower\CA\RFI's\0690</v>
      </c>
      <c r="C481" s="4" t="s">
        <v>30</v>
      </c>
      <c r="D481" s="14" t="s">
        <v>1465</v>
      </c>
      <c r="E481" s="5"/>
      <c r="F481" s="6">
        <v>45083</v>
      </c>
      <c r="G481" s="6">
        <v>45090</v>
      </c>
      <c r="H481" s="6">
        <v>45086</v>
      </c>
      <c r="I481" s="20">
        <f t="shared" ca="1" si="35"/>
        <v>3</v>
      </c>
      <c r="J481" s="20">
        <f t="shared" ca="1" si="36"/>
        <v>3</v>
      </c>
      <c r="K481" s="6"/>
      <c r="L481" s="28"/>
      <c r="M481" s="83"/>
      <c r="N481" s="38" t="s">
        <v>1466</v>
      </c>
      <c r="O481" s="242" t="str">
        <f t="shared" ca="1" si="33"/>
        <v/>
      </c>
      <c r="P481" s="243"/>
    </row>
    <row r="482" spans="1:16" ht="33.75">
      <c r="A482" s="31" t="s">
        <v>1467</v>
      </c>
      <c r="B482" s="30" t="str">
        <f t="shared" si="34"/>
        <v>N:\2019\19032.BD - Century City JMB Tower\CA\RFI's\0694</v>
      </c>
      <c r="C482" s="4" t="s">
        <v>30</v>
      </c>
      <c r="D482" s="14" t="s">
        <v>1468</v>
      </c>
      <c r="E482" s="5"/>
      <c r="F482" s="6">
        <v>45084</v>
      </c>
      <c r="G482" s="6">
        <v>45091</v>
      </c>
      <c r="H482" s="6">
        <v>45085</v>
      </c>
      <c r="I482" s="20">
        <f t="shared" ca="1" si="35"/>
        <v>1</v>
      </c>
      <c r="J482" s="20">
        <f t="shared" ca="1" si="36"/>
        <v>1</v>
      </c>
      <c r="K482" s="6"/>
      <c r="L482" s="28"/>
      <c r="M482" s="83"/>
      <c r="N482" s="66" t="s">
        <v>1469</v>
      </c>
      <c r="O482" s="242" t="str">
        <f t="shared" ca="1" si="33"/>
        <v/>
      </c>
      <c r="P482" s="243"/>
    </row>
    <row r="483" spans="1:16" ht="45">
      <c r="A483" s="31" t="s">
        <v>1470</v>
      </c>
      <c r="B483" s="30" t="str">
        <f t="shared" si="34"/>
        <v>N:\2019\19032.BD - Century City JMB Tower\CA\RFI's\0693</v>
      </c>
      <c r="C483" s="4" t="s">
        <v>30</v>
      </c>
      <c r="D483" s="14" t="s">
        <v>1471</v>
      </c>
      <c r="E483" s="5"/>
      <c r="F483" s="6">
        <v>45084</v>
      </c>
      <c r="G483" s="6">
        <v>45091</v>
      </c>
      <c r="H483" s="6">
        <v>45087</v>
      </c>
      <c r="I483" s="20">
        <f t="shared" ca="1" si="35"/>
        <v>2</v>
      </c>
      <c r="J483" s="20">
        <f t="shared" ca="1" si="36"/>
        <v>3</v>
      </c>
      <c r="K483" s="6"/>
      <c r="L483" s="28"/>
      <c r="M483" s="83"/>
      <c r="N483" s="38" t="s">
        <v>1472</v>
      </c>
      <c r="O483" s="242" t="str">
        <f t="shared" ca="1" si="33"/>
        <v/>
      </c>
      <c r="P483" s="243"/>
    </row>
    <row r="484" spans="1:16" ht="15">
      <c r="A484" s="31" t="s">
        <v>1473</v>
      </c>
      <c r="B484" s="30" t="str">
        <f t="shared" si="34"/>
        <v>N:\2019\19032.BD - Century City JMB Tower\CA\RFI's\0692</v>
      </c>
      <c r="C484" s="4" t="s">
        <v>30</v>
      </c>
      <c r="D484" s="14" t="s">
        <v>1474</v>
      </c>
      <c r="E484" s="5"/>
      <c r="F484" s="6">
        <v>45084</v>
      </c>
      <c r="G484" s="6">
        <v>45091</v>
      </c>
      <c r="H484" s="6">
        <v>45086</v>
      </c>
      <c r="I484" s="20">
        <f t="shared" ca="1" si="35"/>
        <v>2</v>
      </c>
      <c r="J484" s="20">
        <f t="shared" ca="1" si="36"/>
        <v>2</v>
      </c>
      <c r="K484" s="6"/>
      <c r="L484" s="28"/>
      <c r="M484" s="83"/>
      <c r="N484" s="29" t="s">
        <v>1475</v>
      </c>
      <c r="O484" s="242" t="str">
        <f t="shared" ca="1" si="33"/>
        <v/>
      </c>
      <c r="P484" s="243"/>
    </row>
    <row r="485" spans="1:16" ht="33.75">
      <c r="A485" s="67" t="s">
        <v>1476</v>
      </c>
      <c r="B485" s="30" t="str">
        <f t="shared" si="34"/>
        <v>N:\2019\19032.BD - Century City JMB Tower\CA\RFI's\0425.2</v>
      </c>
      <c r="C485" s="4" t="s">
        <v>30</v>
      </c>
      <c r="D485" s="14" t="s">
        <v>1477</v>
      </c>
      <c r="E485" s="5"/>
      <c r="F485" s="6">
        <v>45084</v>
      </c>
      <c r="G485" s="6">
        <v>45091</v>
      </c>
      <c r="H485" s="6">
        <v>45085</v>
      </c>
      <c r="I485" s="20">
        <f t="shared" ca="1" si="35"/>
        <v>1</v>
      </c>
      <c r="J485" s="20">
        <f t="shared" ca="1" si="36"/>
        <v>1</v>
      </c>
      <c r="K485" s="6"/>
      <c r="L485" s="28"/>
      <c r="M485" s="83"/>
      <c r="N485" s="29" t="s">
        <v>1478</v>
      </c>
      <c r="O485" s="242" t="str">
        <f t="shared" ca="1" si="33"/>
        <v/>
      </c>
      <c r="P485" s="243"/>
    </row>
    <row r="486" spans="1:16" ht="67.5">
      <c r="A486" s="67" t="s">
        <v>1479</v>
      </c>
      <c r="B486" s="30" t="str">
        <f t="shared" si="34"/>
        <v>N:\2019\19032.BD - Century City JMB Tower\CA\RFI's\0710</v>
      </c>
      <c r="C486" s="4" t="s">
        <v>30</v>
      </c>
      <c r="D486" s="14" t="s">
        <v>1480</v>
      </c>
      <c r="E486" s="5"/>
      <c r="F486" s="6">
        <v>45085</v>
      </c>
      <c r="G486" s="6">
        <v>45089</v>
      </c>
      <c r="H486" s="6">
        <v>45085</v>
      </c>
      <c r="I486" s="20">
        <f t="shared" ca="1" si="35"/>
        <v>0</v>
      </c>
      <c r="J486" s="20">
        <f t="shared" ca="1" si="36"/>
        <v>0</v>
      </c>
      <c r="K486" s="6"/>
      <c r="L486" s="28"/>
      <c r="M486" s="83"/>
      <c r="N486" s="29" t="s">
        <v>1481</v>
      </c>
      <c r="O486" s="242" t="str">
        <f t="shared" ca="1" si="33"/>
        <v/>
      </c>
      <c r="P486" s="243"/>
    </row>
    <row r="487" spans="1:16" ht="22.5">
      <c r="A487" s="67" t="s">
        <v>1482</v>
      </c>
      <c r="B487" s="30" t="str">
        <f t="shared" si="34"/>
        <v>N:\2019\19032.BD - Century City JMB Tower\CA\RFI's\0709</v>
      </c>
      <c r="C487" s="4" t="s">
        <v>30</v>
      </c>
      <c r="D487" s="14" t="s">
        <v>1483</v>
      </c>
      <c r="E487" s="5"/>
      <c r="F487" s="6">
        <v>45085</v>
      </c>
      <c r="G487" s="6">
        <v>45086</v>
      </c>
      <c r="H487" s="6">
        <v>45085</v>
      </c>
      <c r="I487" s="20">
        <f t="shared" ca="1" si="35"/>
        <v>0</v>
      </c>
      <c r="J487" s="20">
        <f t="shared" ca="1" si="36"/>
        <v>0</v>
      </c>
      <c r="K487" s="6"/>
      <c r="L487" s="28"/>
      <c r="M487" s="83"/>
      <c r="N487" s="29" t="s">
        <v>1484</v>
      </c>
      <c r="O487" s="242" t="str">
        <f t="shared" ca="1" si="33"/>
        <v/>
      </c>
      <c r="P487" s="243"/>
    </row>
    <row r="488" spans="1:16" ht="56.25">
      <c r="A488" s="31" t="s">
        <v>1485</v>
      </c>
      <c r="B488" s="30" t="str">
        <f t="shared" si="34"/>
        <v>N:\2019\19032.BD - Century City JMB Tower\CA\RFI's\0708</v>
      </c>
      <c r="C488" s="4" t="s">
        <v>30</v>
      </c>
      <c r="D488" s="14" t="s">
        <v>1486</v>
      </c>
      <c r="E488" s="5"/>
      <c r="F488" s="6">
        <v>45085</v>
      </c>
      <c r="G488" s="6">
        <v>45092</v>
      </c>
      <c r="H488" s="6">
        <v>45087</v>
      </c>
      <c r="I488" s="20">
        <f t="shared" ca="1" si="35"/>
        <v>1</v>
      </c>
      <c r="J488" s="20">
        <f t="shared" ca="1" si="36"/>
        <v>2</v>
      </c>
      <c r="K488" s="6"/>
      <c r="L488" s="28"/>
      <c r="M488" s="83"/>
      <c r="N488" s="29" t="s">
        <v>1487</v>
      </c>
      <c r="O488" s="242" t="str">
        <f t="shared" ca="1" si="33"/>
        <v/>
      </c>
      <c r="P488" s="243"/>
    </row>
    <row r="489" spans="1:16" ht="22.5">
      <c r="A489" s="31" t="s">
        <v>1488</v>
      </c>
      <c r="B489" s="30" t="str">
        <f t="shared" si="34"/>
        <v>N:\2019\19032.BD - Century City JMB Tower\CA\RFI's\0707</v>
      </c>
      <c r="C489" s="4" t="s">
        <v>30</v>
      </c>
      <c r="D489" s="14" t="s">
        <v>1489</v>
      </c>
      <c r="E489" s="5"/>
      <c r="F489" s="6">
        <v>45085</v>
      </c>
      <c r="G489" s="6">
        <v>45092</v>
      </c>
      <c r="H489" s="6">
        <v>45086</v>
      </c>
      <c r="I489" s="20">
        <f t="shared" ca="1" si="35"/>
        <v>1</v>
      </c>
      <c r="J489" s="20">
        <f t="shared" ca="1" si="36"/>
        <v>1</v>
      </c>
      <c r="K489" s="6"/>
      <c r="L489" s="28"/>
      <c r="M489" s="83"/>
      <c r="N489" s="29" t="s">
        <v>1490</v>
      </c>
      <c r="O489" s="242" t="str">
        <f t="shared" ca="1" si="33"/>
        <v/>
      </c>
      <c r="P489" s="243"/>
    </row>
    <row r="490" spans="1:16" ht="67.5">
      <c r="A490" s="31" t="s">
        <v>1491</v>
      </c>
      <c r="B490" s="30" t="str">
        <f t="shared" si="34"/>
        <v>N:\2019\19032.BD - Century City JMB Tower\CA\RFI's\0706</v>
      </c>
      <c r="C490" s="4" t="s">
        <v>30</v>
      </c>
      <c r="D490" s="74" t="s">
        <v>1492</v>
      </c>
      <c r="E490" s="5"/>
      <c r="F490" s="6">
        <v>45085</v>
      </c>
      <c r="G490" s="6">
        <v>45092</v>
      </c>
      <c r="H490" s="6">
        <v>45105</v>
      </c>
      <c r="I490" s="20">
        <f t="shared" ca="1" si="35"/>
        <v>14</v>
      </c>
      <c r="J490" s="20">
        <f t="shared" ca="1" si="36"/>
        <v>20</v>
      </c>
      <c r="K490" s="6"/>
      <c r="L490" s="28"/>
      <c r="M490" s="83"/>
      <c r="N490" s="29" t="s">
        <v>1493</v>
      </c>
      <c r="O490" s="242" t="str">
        <f t="shared" ca="1" si="33"/>
        <v/>
      </c>
      <c r="P490" s="243"/>
    </row>
    <row r="491" spans="1:16" ht="45">
      <c r="A491" s="36" t="s">
        <v>1494</v>
      </c>
      <c r="B491" s="30" t="str">
        <f t="shared" si="34"/>
        <v>N:\2019\19032.BD - Century City JMB Tower\CA\RFI's\0705</v>
      </c>
      <c r="C491" s="4" t="s">
        <v>30</v>
      </c>
      <c r="D491" s="14" t="s">
        <v>1495</v>
      </c>
      <c r="E491" s="5"/>
      <c r="F491" s="6">
        <v>45085</v>
      </c>
      <c r="G491" s="6">
        <v>45092</v>
      </c>
      <c r="H491" s="6">
        <v>45089</v>
      </c>
      <c r="I491" s="20">
        <f t="shared" ca="1" si="35"/>
        <v>2</v>
      </c>
      <c r="J491" s="20">
        <f t="shared" ca="1" si="36"/>
        <v>4</v>
      </c>
      <c r="K491" s="6"/>
      <c r="L491" s="28" t="s">
        <v>1496</v>
      </c>
      <c r="M491" s="83"/>
      <c r="N491" s="29" t="s">
        <v>1497</v>
      </c>
      <c r="O491" s="242" t="str">
        <f t="shared" ca="1" si="33"/>
        <v/>
      </c>
      <c r="P491" s="243"/>
    </row>
    <row r="492" spans="1:16" ht="90">
      <c r="A492" s="31" t="s">
        <v>1498</v>
      </c>
      <c r="B492" s="30" t="str">
        <f t="shared" si="34"/>
        <v>N:\2019\19032.BD - Century City JMB Tower\CA\RFI's\0704</v>
      </c>
      <c r="C492" s="4" t="s">
        <v>30</v>
      </c>
      <c r="D492" s="14" t="s">
        <v>1499</v>
      </c>
      <c r="E492" s="5"/>
      <c r="F492" s="6">
        <v>45085</v>
      </c>
      <c r="G492" s="6">
        <v>45092</v>
      </c>
      <c r="H492" s="6">
        <v>45096</v>
      </c>
      <c r="I492" s="20">
        <f t="shared" ca="1" si="35"/>
        <v>7</v>
      </c>
      <c r="J492" s="20">
        <f t="shared" ca="1" si="36"/>
        <v>11</v>
      </c>
      <c r="K492" s="6"/>
      <c r="L492" s="28"/>
      <c r="M492" s="83"/>
      <c r="N492" s="29" t="s">
        <v>1500</v>
      </c>
      <c r="O492" s="242" t="str">
        <f t="shared" ca="1" si="33"/>
        <v/>
      </c>
      <c r="P492" s="243"/>
    </row>
    <row r="493" spans="1:16" ht="22.5">
      <c r="A493" s="31" t="s">
        <v>1501</v>
      </c>
      <c r="B493" s="30" t="str">
        <f t="shared" si="34"/>
        <v>N:\2019\19032.BD - Century City JMB Tower\CA\RFI's\0703</v>
      </c>
      <c r="C493" s="4" t="s">
        <v>30</v>
      </c>
      <c r="D493" s="14" t="s">
        <v>1502</v>
      </c>
      <c r="E493" s="5"/>
      <c r="F493" s="6">
        <v>45085</v>
      </c>
      <c r="G493" s="6">
        <v>45092</v>
      </c>
      <c r="H493" s="6">
        <v>45093</v>
      </c>
      <c r="I493" s="20">
        <f t="shared" ca="1" si="35"/>
        <v>6</v>
      </c>
      <c r="J493" s="20">
        <f t="shared" ca="1" si="36"/>
        <v>8</v>
      </c>
      <c r="K493" s="6"/>
      <c r="L493" s="28"/>
      <c r="M493" s="83"/>
      <c r="N493" s="29" t="s">
        <v>1503</v>
      </c>
      <c r="O493" s="242" t="str">
        <f t="shared" ca="1" si="33"/>
        <v/>
      </c>
      <c r="P493" s="243"/>
    </row>
    <row r="494" spans="1:16" ht="33.75">
      <c r="A494" s="31" t="s">
        <v>1504</v>
      </c>
      <c r="B494" s="30" t="str">
        <f t="shared" si="34"/>
        <v>N:\2019\19032.BD - Century City JMB Tower\CA\RFI's\0702</v>
      </c>
      <c r="C494" s="4" t="s">
        <v>30</v>
      </c>
      <c r="D494" s="14" t="s">
        <v>1505</v>
      </c>
      <c r="E494" s="5"/>
      <c r="F494" s="6">
        <v>45085</v>
      </c>
      <c r="G494" s="6">
        <v>45092</v>
      </c>
      <c r="H494" s="6">
        <v>45093</v>
      </c>
      <c r="I494" s="20">
        <f t="shared" ca="1" si="35"/>
        <v>6</v>
      </c>
      <c r="J494" s="20">
        <f t="shared" ca="1" si="36"/>
        <v>8</v>
      </c>
      <c r="K494" s="6"/>
      <c r="L494" s="28"/>
      <c r="M494" s="83"/>
      <c r="N494" s="29" t="s">
        <v>1506</v>
      </c>
      <c r="O494" s="242" t="str">
        <f t="shared" ca="1" si="33"/>
        <v/>
      </c>
      <c r="P494" s="243"/>
    </row>
    <row r="495" spans="1:16" ht="33.75">
      <c r="A495" s="31" t="s">
        <v>1507</v>
      </c>
      <c r="B495" s="30" t="str">
        <f t="shared" si="34"/>
        <v>N:\2019\19032.BD - Century City JMB Tower\CA\RFI's\0701</v>
      </c>
      <c r="C495" s="4" t="s">
        <v>30</v>
      </c>
      <c r="D495" s="14" t="s">
        <v>1508</v>
      </c>
      <c r="E495" s="5"/>
      <c r="F495" s="6">
        <v>45085</v>
      </c>
      <c r="G495" s="6">
        <v>45092</v>
      </c>
      <c r="H495" s="6">
        <v>45086</v>
      </c>
      <c r="I495" s="20">
        <f t="shared" ca="1" si="35"/>
        <v>1</v>
      </c>
      <c r="J495" s="20">
        <f t="shared" ca="1" si="36"/>
        <v>1</v>
      </c>
      <c r="K495" s="6"/>
      <c r="L495" s="28"/>
      <c r="M495" s="83"/>
      <c r="N495" s="29" t="s">
        <v>1509</v>
      </c>
      <c r="O495" s="242" t="str">
        <f t="shared" ca="1" si="33"/>
        <v/>
      </c>
      <c r="P495" s="243"/>
    </row>
    <row r="496" spans="1:16" ht="56.25">
      <c r="A496" s="67" t="s">
        <v>1510</v>
      </c>
      <c r="B496" s="30" t="str">
        <f t="shared" si="34"/>
        <v>N:\2019\19032.BD - Century City JMB Tower\CA\RFI's\0700</v>
      </c>
      <c r="C496" s="4" t="s">
        <v>30</v>
      </c>
      <c r="D496" s="14" t="s">
        <v>1511</v>
      </c>
      <c r="E496" s="5"/>
      <c r="F496" s="6">
        <v>45085</v>
      </c>
      <c r="G496" s="6">
        <v>45086</v>
      </c>
      <c r="H496" s="6">
        <v>45086</v>
      </c>
      <c r="I496" s="20">
        <f t="shared" ca="1" si="35"/>
        <v>1</v>
      </c>
      <c r="J496" s="20">
        <f t="shared" ca="1" si="36"/>
        <v>1</v>
      </c>
      <c r="K496" s="6"/>
      <c r="L496" s="28"/>
      <c r="M496" s="83"/>
      <c r="N496" s="29" t="s">
        <v>1512</v>
      </c>
      <c r="O496" s="242" t="str">
        <f t="shared" ca="1" si="33"/>
        <v/>
      </c>
      <c r="P496" s="243"/>
    </row>
    <row r="497" spans="1:16" ht="33.75">
      <c r="A497" s="31" t="s">
        <v>1513</v>
      </c>
      <c r="B497" s="30" t="str">
        <f t="shared" si="34"/>
        <v>N:\2019\19032.BD - Century City JMB Tower\CA\RFI's\0699</v>
      </c>
      <c r="C497" s="4" t="s">
        <v>30</v>
      </c>
      <c r="D497" s="14" t="s">
        <v>1514</v>
      </c>
      <c r="E497" s="5"/>
      <c r="F497" s="6">
        <v>45085</v>
      </c>
      <c r="G497" s="6">
        <v>45092</v>
      </c>
      <c r="H497" s="6">
        <v>45086</v>
      </c>
      <c r="I497" s="20">
        <f t="shared" ca="1" si="35"/>
        <v>1</v>
      </c>
      <c r="J497" s="20">
        <f t="shared" ca="1" si="36"/>
        <v>1</v>
      </c>
      <c r="K497" s="6"/>
      <c r="L497" s="28"/>
      <c r="M497" s="83"/>
      <c r="N497" s="29" t="s">
        <v>1515</v>
      </c>
      <c r="O497" s="242" t="str">
        <f t="shared" ca="1" si="33"/>
        <v/>
      </c>
      <c r="P497" s="243"/>
    </row>
    <row r="498" spans="1:16" ht="22.5">
      <c r="A498" s="31" t="s">
        <v>1516</v>
      </c>
      <c r="B498" s="30" t="str">
        <f t="shared" si="34"/>
        <v>N:\2019\19032.BD - Century City JMB Tower\CA\RFI's\0698</v>
      </c>
      <c r="C498" s="4" t="s">
        <v>30</v>
      </c>
      <c r="D498" s="14" t="s">
        <v>1517</v>
      </c>
      <c r="E498" s="5"/>
      <c r="F498" s="6">
        <v>45085</v>
      </c>
      <c r="G498" s="6">
        <v>45092</v>
      </c>
      <c r="H498" s="6">
        <v>45086</v>
      </c>
      <c r="I498" s="20">
        <f t="shared" ca="1" si="35"/>
        <v>1</v>
      </c>
      <c r="J498" s="20">
        <f t="shared" ca="1" si="36"/>
        <v>1</v>
      </c>
      <c r="K498" s="6"/>
      <c r="L498" s="28"/>
      <c r="M498" s="83"/>
      <c r="N498" s="29" t="s">
        <v>1518</v>
      </c>
      <c r="O498" s="242" t="str">
        <f t="shared" ca="1" si="33"/>
        <v/>
      </c>
      <c r="P498" s="243"/>
    </row>
    <row r="499" spans="1:16" ht="22.5">
      <c r="A499" s="31" t="s">
        <v>1519</v>
      </c>
      <c r="B499" s="30" t="str">
        <f t="shared" si="34"/>
        <v>N:\2019\19032.BD - Century City JMB Tower\CA\RFI's\0697</v>
      </c>
      <c r="C499" s="4" t="s">
        <v>30</v>
      </c>
      <c r="D499" s="14" t="s">
        <v>1520</v>
      </c>
      <c r="E499" s="5"/>
      <c r="F499" s="6">
        <v>45085</v>
      </c>
      <c r="G499" s="6">
        <v>45092</v>
      </c>
      <c r="H499" s="6">
        <v>45086</v>
      </c>
      <c r="I499" s="20">
        <f t="shared" ca="1" si="35"/>
        <v>1</v>
      </c>
      <c r="J499" s="20">
        <f t="shared" ca="1" si="36"/>
        <v>1</v>
      </c>
      <c r="K499" s="6"/>
      <c r="L499" s="28"/>
      <c r="M499" s="83"/>
      <c r="N499" s="29" t="s">
        <v>1521</v>
      </c>
      <c r="O499" s="242" t="str">
        <f t="shared" ca="1" si="33"/>
        <v/>
      </c>
      <c r="P499" s="243"/>
    </row>
    <row r="500" spans="1:16" ht="33.75">
      <c r="A500" s="67" t="s">
        <v>1522</v>
      </c>
      <c r="B500" s="30" t="str">
        <f t="shared" si="34"/>
        <v>N:\2019\19032.BD - Century City JMB Tower\CA\RFI's\0696</v>
      </c>
      <c r="C500" s="4" t="s">
        <v>30</v>
      </c>
      <c r="D500" s="14" t="s">
        <v>1523</v>
      </c>
      <c r="E500" s="5"/>
      <c r="F500" s="6">
        <v>45085</v>
      </c>
      <c r="G500" s="6">
        <v>45086</v>
      </c>
      <c r="H500" s="6">
        <v>45085</v>
      </c>
      <c r="I500" s="20">
        <f t="shared" ca="1" si="35"/>
        <v>0</v>
      </c>
      <c r="J500" s="20">
        <f t="shared" ca="1" si="36"/>
        <v>0</v>
      </c>
      <c r="K500" s="6"/>
      <c r="L500" s="28"/>
      <c r="M500" s="83"/>
      <c r="N500" s="29" t="s">
        <v>1524</v>
      </c>
      <c r="O500" s="242" t="str">
        <f t="shared" ca="1" si="33"/>
        <v/>
      </c>
      <c r="P500" s="243"/>
    </row>
    <row r="501" spans="1:16" ht="22.5">
      <c r="A501" s="68" t="s">
        <v>1525</v>
      </c>
      <c r="B501" s="30" t="str">
        <f t="shared" si="34"/>
        <v>N:\2019\19032.BD - Century City JMB Tower\CA\RFI's\0169.3</v>
      </c>
      <c r="C501" s="4" t="s">
        <v>30</v>
      </c>
      <c r="D501" s="14" t="s">
        <v>1526</v>
      </c>
      <c r="E501" s="5"/>
      <c r="F501" s="6">
        <v>45085</v>
      </c>
      <c r="G501" s="6">
        <v>45092</v>
      </c>
      <c r="H501" s="6">
        <v>45086</v>
      </c>
      <c r="I501" s="20">
        <f t="shared" ca="1" si="35"/>
        <v>1</v>
      </c>
      <c r="J501" s="20">
        <f t="shared" ca="1" si="36"/>
        <v>1</v>
      </c>
      <c r="K501" s="6"/>
      <c r="L501" s="28"/>
      <c r="M501" s="83"/>
      <c r="N501" s="38" t="s">
        <v>1527</v>
      </c>
      <c r="O501" s="242" t="str">
        <f t="shared" ca="1" si="33"/>
        <v/>
      </c>
      <c r="P501" s="243"/>
    </row>
    <row r="502" spans="1:16" ht="22.5">
      <c r="A502" s="31" t="s">
        <v>1528</v>
      </c>
      <c r="B502" s="30" t="str">
        <f t="shared" si="34"/>
        <v>N:\2019\19032.BD - Century City JMB Tower\CA\RFI's\0717</v>
      </c>
      <c r="C502" s="4" t="s">
        <v>30</v>
      </c>
      <c r="D502" s="14" t="s">
        <v>1529</v>
      </c>
      <c r="E502" s="5"/>
      <c r="F502" s="6">
        <v>45091</v>
      </c>
      <c r="G502" s="6">
        <v>45098</v>
      </c>
      <c r="H502" s="6">
        <v>45092</v>
      </c>
      <c r="I502" s="20">
        <f t="shared" ca="1" si="35"/>
        <v>1</v>
      </c>
      <c r="J502" s="20">
        <f t="shared" ca="1" si="36"/>
        <v>1</v>
      </c>
      <c r="K502" s="6"/>
      <c r="L502" s="28"/>
      <c r="M502" s="83"/>
      <c r="N502" s="29" t="s">
        <v>1530</v>
      </c>
      <c r="O502" s="242" t="str">
        <f t="shared" ca="1" si="33"/>
        <v/>
      </c>
      <c r="P502" s="243"/>
    </row>
    <row r="503" spans="1:16" ht="33.75">
      <c r="A503" s="31" t="s">
        <v>1531</v>
      </c>
      <c r="B503" s="30" t="str">
        <f t="shared" si="34"/>
        <v>N:\2019\19032.BD - Century City JMB Tower\CA\RFI's\0716</v>
      </c>
      <c r="C503" s="4" t="s">
        <v>30</v>
      </c>
      <c r="D503" s="14" t="s">
        <v>1532</v>
      </c>
      <c r="E503" s="5"/>
      <c r="F503" s="6">
        <v>45091</v>
      </c>
      <c r="G503" s="6">
        <v>45098</v>
      </c>
      <c r="H503" s="6">
        <v>45096</v>
      </c>
      <c r="I503" s="20">
        <f t="shared" ca="1" si="35"/>
        <v>3</v>
      </c>
      <c r="J503" s="20">
        <f t="shared" ca="1" si="36"/>
        <v>5</v>
      </c>
      <c r="K503" s="6"/>
      <c r="L503" s="28"/>
      <c r="M503" s="83"/>
      <c r="N503" s="29" t="s">
        <v>1533</v>
      </c>
      <c r="O503" s="242" t="str">
        <f t="shared" ref="O503:O566" ca="1" si="37">IF(AND(C503&lt;&gt;"A",A503&lt;&gt;"xxxx"),IF(G503=TODAY(),"DUE TODAY",IF(G503&lt;TODAY(),"OVERDUE","")),"")</f>
        <v/>
      </c>
      <c r="P503" s="243"/>
    </row>
    <row r="504" spans="1:16" ht="67.5">
      <c r="A504" s="68" t="s">
        <v>1534</v>
      </c>
      <c r="B504" s="30" t="str">
        <f t="shared" si="34"/>
        <v>N:\2019\19032.BD - Century City JMB Tower\CA\RFI's\0715</v>
      </c>
      <c r="C504" s="4" t="s">
        <v>30</v>
      </c>
      <c r="D504" s="74" t="s">
        <v>1535</v>
      </c>
      <c r="E504" s="5"/>
      <c r="F504" s="6">
        <v>45091</v>
      </c>
      <c r="G504" s="6">
        <v>45105</v>
      </c>
      <c r="H504" s="6">
        <v>45106</v>
      </c>
      <c r="I504" s="20">
        <f t="shared" ca="1" si="35"/>
        <v>11</v>
      </c>
      <c r="J504" s="20">
        <f t="shared" ca="1" si="36"/>
        <v>15</v>
      </c>
      <c r="K504" s="6"/>
      <c r="L504" s="28"/>
      <c r="M504" s="83"/>
      <c r="N504" s="29" t="s">
        <v>1536</v>
      </c>
      <c r="O504" s="242" t="str">
        <f t="shared" ca="1" si="37"/>
        <v/>
      </c>
      <c r="P504" s="243"/>
    </row>
    <row r="505" spans="1:16" ht="45">
      <c r="A505" s="31" t="s">
        <v>1537</v>
      </c>
      <c r="B505" s="30" t="str">
        <f t="shared" si="34"/>
        <v>N:\2019\19032.BD - Century City JMB Tower\CA\RFI's\0725</v>
      </c>
      <c r="C505" s="4" t="s">
        <v>30</v>
      </c>
      <c r="D505" s="14" t="s">
        <v>1538</v>
      </c>
      <c r="E505" s="5"/>
      <c r="F505" s="6">
        <v>45092</v>
      </c>
      <c r="G505" s="6">
        <v>45099</v>
      </c>
      <c r="H505" s="6">
        <v>45098</v>
      </c>
      <c r="I505" s="20">
        <f t="shared" ca="1" si="35"/>
        <v>4</v>
      </c>
      <c r="J505" s="20">
        <f t="shared" ca="1" si="36"/>
        <v>6</v>
      </c>
      <c r="K505" s="6"/>
      <c r="L505" s="28"/>
      <c r="M505" s="83"/>
      <c r="N505" s="73" t="s">
        <v>1539</v>
      </c>
      <c r="O505" s="242" t="str">
        <f t="shared" ca="1" si="37"/>
        <v/>
      </c>
      <c r="P505" s="243"/>
    </row>
    <row r="506" spans="1:16" ht="33.75">
      <c r="A506" s="31" t="s">
        <v>1540</v>
      </c>
      <c r="B506" s="30" t="str">
        <f t="shared" si="34"/>
        <v>N:\2019\19032.BD - Century City JMB Tower\CA\RFI's\0724</v>
      </c>
      <c r="C506" s="4" t="s">
        <v>30</v>
      </c>
      <c r="D506" s="14" t="s">
        <v>1541</v>
      </c>
      <c r="E506" s="5"/>
      <c r="F506" s="6">
        <v>45092</v>
      </c>
      <c r="G506" s="6">
        <v>45099</v>
      </c>
      <c r="H506" s="6">
        <v>45098</v>
      </c>
      <c r="I506" s="20">
        <f t="shared" ca="1" si="35"/>
        <v>4</v>
      </c>
      <c r="J506" s="20">
        <f t="shared" ca="1" si="36"/>
        <v>6</v>
      </c>
      <c r="K506" s="6"/>
      <c r="L506" s="28"/>
      <c r="M506" s="83"/>
      <c r="N506" s="73" t="s">
        <v>1542</v>
      </c>
      <c r="O506" s="242" t="str">
        <f t="shared" ca="1" si="37"/>
        <v/>
      </c>
      <c r="P506" s="243"/>
    </row>
    <row r="507" spans="1:16" ht="15">
      <c r="A507" s="31" t="s">
        <v>1543</v>
      </c>
      <c r="B507" s="30" t="str">
        <f t="shared" si="34"/>
        <v>N:\2019\19032.BD - Century City JMB Tower\CA\RFI's\0723</v>
      </c>
      <c r="C507" s="4" t="s">
        <v>30</v>
      </c>
      <c r="D507" s="14" t="s">
        <v>1544</v>
      </c>
      <c r="E507" s="5"/>
      <c r="F507" s="6">
        <v>45092</v>
      </c>
      <c r="G507" s="6">
        <v>45099</v>
      </c>
      <c r="H507" s="6">
        <v>45093</v>
      </c>
      <c r="I507" s="20">
        <f t="shared" ca="1" si="35"/>
        <v>1</v>
      </c>
      <c r="J507" s="20">
        <f t="shared" ca="1" si="36"/>
        <v>1</v>
      </c>
      <c r="K507" s="6"/>
      <c r="L507" s="28"/>
      <c r="M507" s="83"/>
      <c r="N507" s="29" t="s">
        <v>1545</v>
      </c>
      <c r="O507" s="242" t="str">
        <f t="shared" ca="1" si="37"/>
        <v/>
      </c>
      <c r="P507" s="243"/>
    </row>
    <row r="508" spans="1:16" ht="78.75">
      <c r="A508" s="31" t="s">
        <v>1546</v>
      </c>
      <c r="B508" s="30" t="str">
        <f t="shared" si="34"/>
        <v>N:\2019\19032.BD - Century City JMB Tower\CA\RFI's\0722</v>
      </c>
      <c r="C508" s="4" t="s">
        <v>30</v>
      </c>
      <c r="D508" s="14" t="s">
        <v>1547</v>
      </c>
      <c r="E508" s="5"/>
      <c r="F508" s="6">
        <v>45092</v>
      </c>
      <c r="G508" s="6">
        <v>45099</v>
      </c>
      <c r="H508" s="6">
        <v>45100</v>
      </c>
      <c r="I508" s="20">
        <f t="shared" ca="1" si="35"/>
        <v>6</v>
      </c>
      <c r="J508" s="20">
        <f t="shared" ca="1" si="36"/>
        <v>8</v>
      </c>
      <c r="K508" s="6"/>
      <c r="L508" s="28"/>
      <c r="M508" s="83"/>
      <c r="N508" s="29" t="s">
        <v>1548</v>
      </c>
      <c r="O508" s="242" t="str">
        <f t="shared" ca="1" si="37"/>
        <v/>
      </c>
      <c r="P508" s="243"/>
    </row>
    <row r="509" spans="1:16" ht="15">
      <c r="A509" s="31" t="s">
        <v>1549</v>
      </c>
      <c r="B509" s="30" t="str">
        <f t="shared" si="34"/>
        <v>N:\2019\19032.BD - Century City JMB Tower\CA\RFI's\0721</v>
      </c>
      <c r="C509" s="4" t="s">
        <v>30</v>
      </c>
      <c r="D509" s="14" t="s">
        <v>1550</v>
      </c>
      <c r="E509" s="5"/>
      <c r="F509" s="6">
        <v>45092</v>
      </c>
      <c r="G509" s="6">
        <v>45099</v>
      </c>
      <c r="H509" s="6">
        <v>45093</v>
      </c>
      <c r="I509" s="20">
        <f t="shared" ca="1" si="35"/>
        <v>1</v>
      </c>
      <c r="J509" s="20">
        <f t="shared" ca="1" si="36"/>
        <v>1</v>
      </c>
      <c r="K509" s="6"/>
      <c r="L509" s="28"/>
      <c r="M509" s="83"/>
      <c r="N509" s="29" t="s">
        <v>1551</v>
      </c>
      <c r="O509" s="242" t="str">
        <f t="shared" ca="1" si="37"/>
        <v/>
      </c>
      <c r="P509" s="243"/>
    </row>
    <row r="510" spans="1:16" ht="45">
      <c r="A510" s="31" t="s">
        <v>1552</v>
      </c>
      <c r="B510" s="30" t="str">
        <f t="shared" si="34"/>
        <v>N:\2019\19032.BD - Century City JMB Tower\CA\RFI's\0719</v>
      </c>
      <c r="C510" s="4" t="s">
        <v>30</v>
      </c>
      <c r="D510" s="14" t="s">
        <v>1553</v>
      </c>
      <c r="E510" s="5"/>
      <c r="F510" s="6">
        <v>45092</v>
      </c>
      <c r="G510" s="6">
        <v>45099</v>
      </c>
      <c r="H510" s="6">
        <v>45102</v>
      </c>
      <c r="I510" s="20">
        <f t="shared" ca="1" si="35"/>
        <v>6</v>
      </c>
      <c r="J510" s="20">
        <f t="shared" ca="1" si="36"/>
        <v>10</v>
      </c>
      <c r="K510" s="6"/>
      <c r="L510" s="28"/>
      <c r="M510" s="83"/>
      <c r="N510" s="38" t="s">
        <v>1554</v>
      </c>
      <c r="O510" s="242" t="str">
        <f t="shared" ca="1" si="37"/>
        <v/>
      </c>
      <c r="P510" s="243"/>
    </row>
    <row r="511" spans="1:16" ht="33.75">
      <c r="A511" s="31" t="s">
        <v>1555</v>
      </c>
      <c r="B511" s="30" t="str">
        <f t="shared" si="34"/>
        <v>N:\2019\19032.BD - Century City JMB Tower\CA\RFI's\0718</v>
      </c>
      <c r="C511" s="4" t="s">
        <v>30</v>
      </c>
      <c r="D511" s="14" t="s">
        <v>1556</v>
      </c>
      <c r="E511" s="5"/>
      <c r="F511" s="6">
        <v>45092</v>
      </c>
      <c r="G511" s="6">
        <v>45099</v>
      </c>
      <c r="H511" s="6">
        <v>45100</v>
      </c>
      <c r="I511" s="20">
        <f t="shared" ca="1" si="35"/>
        <v>6</v>
      </c>
      <c r="J511" s="20">
        <f t="shared" ca="1" si="36"/>
        <v>8</v>
      </c>
      <c r="K511" s="6"/>
      <c r="L511" s="28"/>
      <c r="M511" s="83"/>
      <c r="N511" s="29" t="s">
        <v>1557</v>
      </c>
      <c r="O511" s="242" t="str">
        <f t="shared" ca="1" si="37"/>
        <v/>
      </c>
      <c r="P511" s="243"/>
    </row>
    <row r="512" spans="1:16" ht="45">
      <c r="A512" s="31" t="s">
        <v>1558</v>
      </c>
      <c r="B512" s="30" t="str">
        <f t="shared" si="34"/>
        <v>N:\2019\19032.BD - Century City JMB Tower\CA\RFI's\0571.1</v>
      </c>
      <c r="C512" s="4" t="s">
        <v>30</v>
      </c>
      <c r="D512" s="74" t="s">
        <v>1559</v>
      </c>
      <c r="E512" s="5"/>
      <c r="F512" s="6">
        <v>45092</v>
      </c>
      <c r="G512" s="6">
        <v>45099</v>
      </c>
      <c r="H512" s="6">
        <v>45105</v>
      </c>
      <c r="I512" s="20">
        <f t="shared" ca="1" si="35"/>
        <v>9</v>
      </c>
      <c r="J512" s="20">
        <f t="shared" ca="1" si="36"/>
        <v>13</v>
      </c>
      <c r="K512" s="6"/>
      <c r="L512" s="28"/>
      <c r="M512" s="83"/>
      <c r="N512" s="29" t="s">
        <v>1560</v>
      </c>
      <c r="O512" s="242" t="str">
        <f t="shared" ca="1" si="37"/>
        <v/>
      </c>
      <c r="P512" s="243"/>
    </row>
    <row r="513" spans="1:16" ht="123.75">
      <c r="A513" s="68" t="s">
        <v>1561</v>
      </c>
      <c r="B513" s="30" t="str">
        <f t="shared" si="34"/>
        <v>N:\2019\19032.BD - Century City JMB Tower\CA\RFI's\0731</v>
      </c>
      <c r="C513" s="4" t="s">
        <v>30</v>
      </c>
      <c r="D513" s="14" t="s">
        <v>1562</v>
      </c>
      <c r="E513" s="5"/>
      <c r="F513" s="6">
        <v>45093</v>
      </c>
      <c r="G513" s="6">
        <v>45103</v>
      </c>
      <c r="H513" s="6">
        <v>45100</v>
      </c>
      <c r="I513" s="20">
        <f t="shared" ca="1" si="35"/>
        <v>5</v>
      </c>
      <c r="J513" s="20">
        <f t="shared" ca="1" si="36"/>
        <v>7</v>
      </c>
      <c r="K513" s="6"/>
      <c r="L513" s="28"/>
      <c r="M513" s="83"/>
      <c r="N513" s="29" t="s">
        <v>1563</v>
      </c>
      <c r="O513" s="242" t="str">
        <f t="shared" ca="1" si="37"/>
        <v/>
      </c>
      <c r="P513" s="243"/>
    </row>
    <row r="514" spans="1:16" ht="45">
      <c r="A514" s="68" t="s">
        <v>1564</v>
      </c>
      <c r="B514" s="30" t="str">
        <f t="shared" si="34"/>
        <v>N:\2019\19032.BD - Century City JMB Tower\CA\RFI's\0730</v>
      </c>
      <c r="C514" s="4" t="s">
        <v>30</v>
      </c>
      <c r="D514" s="14" t="s">
        <v>1565</v>
      </c>
      <c r="E514" s="5"/>
      <c r="F514" s="6">
        <v>45093</v>
      </c>
      <c r="G514" s="6">
        <v>45103</v>
      </c>
      <c r="H514" s="6">
        <v>45098</v>
      </c>
      <c r="I514" s="20">
        <f t="shared" ca="1" si="35"/>
        <v>3</v>
      </c>
      <c r="J514" s="20">
        <f t="shared" ca="1" si="36"/>
        <v>5</v>
      </c>
      <c r="K514" s="6"/>
      <c r="L514" s="28"/>
      <c r="M514" s="83"/>
      <c r="N514" s="73" t="s">
        <v>1566</v>
      </c>
      <c r="O514" s="242" t="str">
        <f t="shared" ca="1" si="37"/>
        <v/>
      </c>
      <c r="P514" s="243"/>
    </row>
    <row r="515" spans="1:16" ht="45">
      <c r="A515" s="31" t="s">
        <v>1567</v>
      </c>
      <c r="B515" s="30" t="str">
        <f t="shared" si="34"/>
        <v>N:\2019\19032.BD - Century City JMB Tower\CA\RFI's\0674.1</v>
      </c>
      <c r="C515" s="4" t="s">
        <v>30</v>
      </c>
      <c r="D515" s="14" t="s">
        <v>1568</v>
      </c>
      <c r="E515" s="5"/>
      <c r="F515" s="6">
        <v>45093</v>
      </c>
      <c r="G515" s="6">
        <v>45103</v>
      </c>
      <c r="H515" s="6">
        <v>45097</v>
      </c>
      <c r="I515" s="20">
        <f t="shared" ca="1" si="35"/>
        <v>2</v>
      </c>
      <c r="J515" s="20">
        <f t="shared" ca="1" si="36"/>
        <v>4</v>
      </c>
      <c r="K515" s="6"/>
      <c r="L515" s="28" t="s">
        <v>1569</v>
      </c>
      <c r="M515" s="83"/>
      <c r="N515" s="29" t="s">
        <v>1570</v>
      </c>
      <c r="O515" s="242" t="str">
        <f t="shared" ca="1" si="37"/>
        <v/>
      </c>
      <c r="P515" s="243"/>
    </row>
    <row r="516" spans="1:16" ht="33.75">
      <c r="A516" s="31" t="s">
        <v>1571</v>
      </c>
      <c r="B516" s="30" t="str">
        <f t="shared" ref="B516:B579" si="38">HYPERLINK($D$5&amp;"\"&amp;$A516)</f>
        <v>N:\2019\19032.BD - Century City JMB Tower\CA\RFI's\0739</v>
      </c>
      <c r="C516" s="4" t="s">
        <v>30</v>
      </c>
      <c r="D516" s="14" t="s">
        <v>1572</v>
      </c>
      <c r="E516" s="5"/>
      <c r="F516" s="6">
        <v>45096</v>
      </c>
      <c r="G516" s="6">
        <v>45103</v>
      </c>
      <c r="H516" s="6">
        <v>45104</v>
      </c>
      <c r="I516" s="20">
        <f t="shared" ca="1" si="35"/>
        <v>6</v>
      </c>
      <c r="J516" s="20">
        <f t="shared" ca="1" si="36"/>
        <v>8</v>
      </c>
      <c r="K516" s="6"/>
      <c r="L516" s="28"/>
      <c r="M516" s="83"/>
      <c r="N516" s="38" t="s">
        <v>1573</v>
      </c>
      <c r="O516" s="242" t="str">
        <f t="shared" ca="1" si="37"/>
        <v/>
      </c>
      <c r="P516" s="243"/>
    </row>
    <row r="517" spans="1:16" ht="157.5">
      <c r="A517" s="31" t="s">
        <v>1574</v>
      </c>
      <c r="B517" s="30" t="str">
        <f t="shared" si="38"/>
        <v>N:\2019\19032.BD - Century City JMB Tower\CA\RFI's\0737</v>
      </c>
      <c r="C517" s="4" t="s">
        <v>30</v>
      </c>
      <c r="D517" s="14" t="s">
        <v>1575</v>
      </c>
      <c r="E517" s="5"/>
      <c r="F517" s="6">
        <v>45096</v>
      </c>
      <c r="G517" s="6">
        <v>45103</v>
      </c>
      <c r="H517" s="6">
        <v>45114</v>
      </c>
      <c r="I517" s="20">
        <f t="shared" ca="1" si="35"/>
        <v>14</v>
      </c>
      <c r="J517" s="20">
        <f t="shared" ca="1" si="36"/>
        <v>18</v>
      </c>
      <c r="K517" s="6"/>
      <c r="L517" s="28" t="s">
        <v>1576</v>
      </c>
      <c r="M517" s="83"/>
      <c r="N517" s="29" t="s">
        <v>1577</v>
      </c>
      <c r="O517" s="242" t="str">
        <f t="shared" ca="1" si="37"/>
        <v/>
      </c>
      <c r="P517" s="243"/>
    </row>
    <row r="518" spans="1:16" ht="67.5">
      <c r="A518" s="31" t="s">
        <v>1578</v>
      </c>
      <c r="B518" s="30" t="str">
        <f t="shared" si="38"/>
        <v>N:\2019\19032.BD - Century City JMB Tower\CA\RFI's\0414.4</v>
      </c>
      <c r="C518" s="4" t="s">
        <v>30</v>
      </c>
      <c r="D518" s="14" t="s">
        <v>1579</v>
      </c>
      <c r="E518" s="5"/>
      <c r="F518" s="6">
        <v>45096</v>
      </c>
      <c r="G518" s="6">
        <v>45104</v>
      </c>
      <c r="H518" s="6">
        <v>45104</v>
      </c>
      <c r="I518" s="20">
        <f t="shared" ca="1" si="35"/>
        <v>6</v>
      </c>
      <c r="J518" s="20">
        <f t="shared" ca="1" si="36"/>
        <v>8</v>
      </c>
      <c r="K518" s="6"/>
      <c r="L518" s="28"/>
      <c r="M518" s="83"/>
      <c r="N518" s="29" t="s">
        <v>1580</v>
      </c>
      <c r="O518" s="242" t="str">
        <f t="shared" ca="1" si="37"/>
        <v/>
      </c>
      <c r="P518" s="243"/>
    </row>
    <row r="519" spans="1:16" ht="45">
      <c r="A519" s="31" t="s">
        <v>1581</v>
      </c>
      <c r="B519" s="30" t="str">
        <f t="shared" si="38"/>
        <v>N:\2019\19032.BD - Century City JMB Tower\CA\RFI's\0742</v>
      </c>
      <c r="C519" s="4" t="s">
        <v>30</v>
      </c>
      <c r="D519" s="14" t="s">
        <v>1582</v>
      </c>
      <c r="E519" s="5"/>
      <c r="F519" s="6">
        <v>45097</v>
      </c>
      <c r="G519" s="6">
        <v>45104</v>
      </c>
      <c r="H519" s="6">
        <v>45105</v>
      </c>
      <c r="I519" s="20">
        <f t="shared" ca="1" si="35"/>
        <v>6</v>
      </c>
      <c r="J519" s="20">
        <f t="shared" ca="1" si="36"/>
        <v>8</v>
      </c>
      <c r="K519" s="6"/>
      <c r="L519" s="28"/>
      <c r="M519" s="83"/>
      <c r="N519" s="29" t="s">
        <v>1583</v>
      </c>
      <c r="O519" s="242" t="str">
        <f t="shared" ca="1" si="37"/>
        <v/>
      </c>
      <c r="P519" s="243"/>
    </row>
    <row r="520" spans="1:16" ht="15">
      <c r="A520" s="31" t="s">
        <v>1531</v>
      </c>
      <c r="B520" s="30" t="str">
        <f t="shared" si="38"/>
        <v>N:\2019\19032.BD - Century City JMB Tower\CA\RFI's\0716</v>
      </c>
      <c r="C520" s="4" t="s">
        <v>30</v>
      </c>
      <c r="D520" s="14" t="s">
        <v>1532</v>
      </c>
      <c r="E520" s="5"/>
      <c r="F520" s="6">
        <v>45097</v>
      </c>
      <c r="G520" s="6">
        <v>45104</v>
      </c>
      <c r="H520" s="6">
        <v>45104</v>
      </c>
      <c r="I520" s="20">
        <f t="shared" ca="1" si="35"/>
        <v>5</v>
      </c>
      <c r="J520" s="20">
        <f t="shared" ca="1" si="36"/>
        <v>7</v>
      </c>
      <c r="K520" s="6"/>
      <c r="L520" s="28"/>
      <c r="M520" s="83"/>
      <c r="N520" s="29" t="s">
        <v>1584</v>
      </c>
      <c r="O520" s="242" t="str">
        <f t="shared" ca="1" si="37"/>
        <v/>
      </c>
      <c r="P520" s="243"/>
    </row>
    <row r="521" spans="1:16" ht="33.75">
      <c r="A521" s="31" t="s">
        <v>1585</v>
      </c>
      <c r="B521" s="30" t="str">
        <f t="shared" si="38"/>
        <v>N:\2019\19032.BD - Century City JMB Tower\CA\RFI's\0754</v>
      </c>
      <c r="C521" s="4" t="s">
        <v>30</v>
      </c>
      <c r="D521" s="74" t="s">
        <v>1586</v>
      </c>
      <c r="E521" s="5"/>
      <c r="F521" s="6">
        <v>45098</v>
      </c>
      <c r="G521" s="6">
        <v>45105</v>
      </c>
      <c r="H521" s="6">
        <v>45107</v>
      </c>
      <c r="I521" s="20">
        <f t="shared" ca="1" si="35"/>
        <v>7</v>
      </c>
      <c r="J521" s="20">
        <f t="shared" ca="1" si="36"/>
        <v>9</v>
      </c>
      <c r="K521" s="6"/>
      <c r="L521" s="28"/>
      <c r="M521" s="83"/>
      <c r="N521" s="38" t="s">
        <v>1587</v>
      </c>
      <c r="O521" s="242" t="str">
        <f t="shared" ca="1" si="37"/>
        <v/>
      </c>
      <c r="P521" s="243"/>
    </row>
    <row r="522" spans="1:16" ht="33.75">
      <c r="A522" s="31" t="s">
        <v>1588</v>
      </c>
      <c r="B522" s="30" t="str">
        <f t="shared" si="38"/>
        <v>N:\2019\19032.BD - Century City JMB Tower\CA\RFI's\0753</v>
      </c>
      <c r="C522" s="4" t="s">
        <v>30</v>
      </c>
      <c r="D522" s="74" t="s">
        <v>1589</v>
      </c>
      <c r="E522" s="5"/>
      <c r="F522" s="6">
        <v>45098</v>
      </c>
      <c r="G522" s="6">
        <v>45105</v>
      </c>
      <c r="H522" s="6">
        <v>45107</v>
      </c>
      <c r="I522" s="20">
        <f t="shared" ca="1" si="35"/>
        <v>7</v>
      </c>
      <c r="J522" s="20">
        <f t="shared" ca="1" si="36"/>
        <v>9</v>
      </c>
      <c r="K522" s="6"/>
      <c r="L522" s="28"/>
      <c r="M522" s="83"/>
      <c r="N522" s="66" t="s">
        <v>1590</v>
      </c>
      <c r="O522" s="242" t="str">
        <f t="shared" ca="1" si="37"/>
        <v/>
      </c>
      <c r="P522" s="243"/>
    </row>
    <row r="523" spans="1:16" ht="33.75">
      <c r="A523" s="31" t="s">
        <v>1591</v>
      </c>
      <c r="B523" s="30" t="str">
        <f t="shared" si="38"/>
        <v>N:\2019\19032.BD - Century City JMB Tower\CA\RFI's\0694.1</v>
      </c>
      <c r="C523" s="4" t="s">
        <v>30</v>
      </c>
      <c r="D523" s="74" t="s">
        <v>1592</v>
      </c>
      <c r="E523" s="5"/>
      <c r="F523" s="6">
        <v>45098</v>
      </c>
      <c r="G523" s="6">
        <v>45105</v>
      </c>
      <c r="H523" s="6">
        <v>45107</v>
      </c>
      <c r="I523" s="20">
        <f t="shared" ca="1" si="35"/>
        <v>7</v>
      </c>
      <c r="J523" s="20">
        <f t="shared" ca="1" si="36"/>
        <v>9</v>
      </c>
      <c r="K523" s="6"/>
      <c r="L523" s="28"/>
      <c r="M523" s="83"/>
      <c r="N523" s="66" t="s">
        <v>1593</v>
      </c>
      <c r="O523" s="242" t="str">
        <f t="shared" ca="1" si="37"/>
        <v/>
      </c>
      <c r="P523" s="243"/>
    </row>
    <row r="524" spans="1:16" ht="33.75">
      <c r="A524" s="31" t="s">
        <v>1594</v>
      </c>
      <c r="B524" s="30" t="str">
        <f t="shared" si="38"/>
        <v>N:\2019\19032.BD - Century City JMB Tower\CA\RFI's\0672.1</v>
      </c>
      <c r="C524" s="4" t="s">
        <v>30</v>
      </c>
      <c r="D524" s="14" t="s">
        <v>1595</v>
      </c>
      <c r="E524" s="5"/>
      <c r="F524" s="6">
        <v>45098</v>
      </c>
      <c r="G524" s="6">
        <v>45105</v>
      </c>
      <c r="H524" s="6">
        <v>45124</v>
      </c>
      <c r="I524" s="20">
        <f t="shared" ref="I524:I587" ca="1" si="39">IF(H524="",NETWORKDAYS(F524,TODAY()),NETWORKDAYS(F524,H524))-1</f>
        <v>18</v>
      </c>
      <c r="J524" s="20">
        <f t="shared" ref="J524:J587" ca="1" si="40">IF(H524="",TODAY()-F524,H524-F524)</f>
        <v>26</v>
      </c>
      <c r="K524" s="6"/>
      <c r="L524" s="28"/>
      <c r="M524" s="83"/>
      <c r="N524" s="29" t="s">
        <v>1596</v>
      </c>
      <c r="O524" s="242" t="str">
        <f t="shared" ca="1" si="37"/>
        <v/>
      </c>
      <c r="P524" s="243"/>
    </row>
    <row r="525" spans="1:16" ht="135">
      <c r="A525" s="31" t="s">
        <v>1597</v>
      </c>
      <c r="B525" s="30" t="str">
        <f t="shared" si="38"/>
        <v>N:\2019\19032.BD - Century City JMB Tower\CA\RFI's\0760</v>
      </c>
      <c r="C525" s="4" t="s">
        <v>30</v>
      </c>
      <c r="D525" s="14" t="s">
        <v>1598</v>
      </c>
      <c r="E525" s="5"/>
      <c r="F525" s="6">
        <v>45100</v>
      </c>
      <c r="G525" s="6">
        <v>45107</v>
      </c>
      <c r="H525" s="6">
        <v>45124</v>
      </c>
      <c r="I525" s="20">
        <f t="shared" ca="1" si="39"/>
        <v>16</v>
      </c>
      <c r="J525" s="20">
        <f t="shared" ca="1" si="40"/>
        <v>24</v>
      </c>
      <c r="K525" s="6"/>
      <c r="L525" s="28"/>
      <c r="M525" s="83"/>
      <c r="N525" s="38" t="s">
        <v>1599</v>
      </c>
      <c r="O525" s="242" t="str">
        <f t="shared" ca="1" si="37"/>
        <v/>
      </c>
      <c r="P525" s="243"/>
    </row>
    <row r="526" spans="1:16" ht="22.5">
      <c r="A526" s="31" t="s">
        <v>1600</v>
      </c>
      <c r="B526" s="30" t="str">
        <f t="shared" si="38"/>
        <v>N:\2019\19032.BD - Century City JMB Tower\CA\RFI's\0759</v>
      </c>
      <c r="C526" s="4" t="s">
        <v>30</v>
      </c>
      <c r="D526" s="14" t="s">
        <v>1601</v>
      </c>
      <c r="E526" s="5"/>
      <c r="F526" s="6">
        <v>45100</v>
      </c>
      <c r="G526" s="6">
        <v>45107</v>
      </c>
      <c r="H526" s="6">
        <v>45113</v>
      </c>
      <c r="I526" s="20">
        <f t="shared" ca="1" si="39"/>
        <v>9</v>
      </c>
      <c r="J526" s="20">
        <f t="shared" ca="1" si="40"/>
        <v>13</v>
      </c>
      <c r="K526" s="6"/>
      <c r="L526" s="28"/>
      <c r="M526" s="83"/>
      <c r="N526" s="29" t="s">
        <v>1602</v>
      </c>
      <c r="O526" s="242" t="str">
        <f t="shared" ca="1" si="37"/>
        <v/>
      </c>
      <c r="P526" s="243"/>
    </row>
    <row r="527" spans="1:16" ht="78.75">
      <c r="A527" s="31" t="s">
        <v>1603</v>
      </c>
      <c r="B527" s="30" t="str">
        <f t="shared" si="38"/>
        <v>N:\2019\19032.BD - Century City JMB Tower\CA\RFI's\0758</v>
      </c>
      <c r="C527" s="4" t="s">
        <v>30</v>
      </c>
      <c r="D527" s="14" t="s">
        <v>1604</v>
      </c>
      <c r="E527" s="5"/>
      <c r="F527" s="6">
        <v>45100</v>
      </c>
      <c r="G527" s="6">
        <v>45107</v>
      </c>
      <c r="H527" s="6">
        <v>45112</v>
      </c>
      <c r="I527" s="20">
        <f t="shared" ca="1" si="39"/>
        <v>8</v>
      </c>
      <c r="J527" s="20">
        <f t="shared" ca="1" si="40"/>
        <v>12</v>
      </c>
      <c r="K527" s="6"/>
      <c r="L527" s="28"/>
      <c r="M527" s="83"/>
      <c r="N527" s="29" t="s">
        <v>1605</v>
      </c>
      <c r="O527" s="242" t="str">
        <f t="shared" ca="1" si="37"/>
        <v/>
      </c>
      <c r="P527" s="243"/>
    </row>
    <row r="528" spans="1:16" ht="67.5">
      <c r="A528" s="31" t="s">
        <v>1606</v>
      </c>
      <c r="B528" s="30" t="str">
        <f t="shared" si="38"/>
        <v>N:\2019\19032.BD - Century City JMB Tower\CA\RFI's\0181.2</v>
      </c>
      <c r="C528" s="4" t="s">
        <v>30</v>
      </c>
      <c r="D528" s="14" t="s">
        <v>1607</v>
      </c>
      <c r="E528" s="5"/>
      <c r="F528" s="6">
        <v>45100</v>
      </c>
      <c r="G528" s="6">
        <v>45121</v>
      </c>
      <c r="H528" s="6">
        <v>45118</v>
      </c>
      <c r="I528" s="20">
        <f t="shared" ca="1" si="39"/>
        <v>12</v>
      </c>
      <c r="J528" s="20">
        <f t="shared" ca="1" si="40"/>
        <v>18</v>
      </c>
      <c r="K528" s="6"/>
      <c r="L528" s="28"/>
      <c r="M528" s="83"/>
      <c r="N528" s="29" t="s">
        <v>1608</v>
      </c>
      <c r="O528" s="242" t="str">
        <f t="shared" ca="1" si="37"/>
        <v/>
      </c>
      <c r="P528" s="243"/>
    </row>
    <row r="529" spans="1:16" ht="77.099999999999994" customHeight="1">
      <c r="A529" s="31" t="s">
        <v>1609</v>
      </c>
      <c r="B529" s="30" t="str">
        <f t="shared" si="38"/>
        <v>N:\2019\19032.BD - Century City JMB Tower\CA\RFI's\0777</v>
      </c>
      <c r="C529" s="4" t="s">
        <v>30</v>
      </c>
      <c r="D529" s="14" t="s">
        <v>1610</v>
      </c>
      <c r="E529" s="5"/>
      <c r="F529" s="6">
        <v>45103</v>
      </c>
      <c r="G529" s="6">
        <v>45110</v>
      </c>
      <c r="H529" s="6">
        <v>45114</v>
      </c>
      <c r="I529" s="20">
        <f t="shared" ca="1" si="39"/>
        <v>9</v>
      </c>
      <c r="J529" s="20">
        <f t="shared" ca="1" si="40"/>
        <v>11</v>
      </c>
      <c r="K529" s="6"/>
      <c r="L529" s="28"/>
      <c r="M529" s="83"/>
      <c r="N529" s="29" t="s">
        <v>1611</v>
      </c>
      <c r="O529" s="242" t="str">
        <f t="shared" ca="1" si="37"/>
        <v/>
      </c>
      <c r="P529" s="243"/>
    </row>
    <row r="530" spans="1:16" ht="78.75">
      <c r="A530" s="31" t="s">
        <v>1612</v>
      </c>
      <c r="B530" s="30" t="str">
        <f t="shared" si="38"/>
        <v>N:\2019\19032.BD - Century City JMB Tower\CA\RFI's\0776</v>
      </c>
      <c r="C530" s="4" t="s">
        <v>30</v>
      </c>
      <c r="D530" s="14" t="s">
        <v>1613</v>
      </c>
      <c r="E530" s="5"/>
      <c r="F530" s="6">
        <v>45103</v>
      </c>
      <c r="G530" s="6">
        <v>45110</v>
      </c>
      <c r="H530" s="6">
        <v>45114</v>
      </c>
      <c r="I530" s="20">
        <f t="shared" ca="1" si="39"/>
        <v>9</v>
      </c>
      <c r="J530" s="20">
        <f t="shared" ca="1" si="40"/>
        <v>11</v>
      </c>
      <c r="K530" s="6"/>
      <c r="L530" s="28"/>
      <c r="M530" s="83"/>
      <c r="N530" s="38" t="s">
        <v>1614</v>
      </c>
      <c r="O530" s="242" t="str">
        <f t="shared" ca="1" si="37"/>
        <v/>
      </c>
      <c r="P530" s="243"/>
    </row>
    <row r="531" spans="1:16" ht="56.25">
      <c r="A531" s="31" t="s">
        <v>1615</v>
      </c>
      <c r="B531" s="30" t="str">
        <f t="shared" si="38"/>
        <v>N:\2019\19032.BD - Century City JMB Tower\CA\RFI's\0775</v>
      </c>
      <c r="C531" s="4" t="s">
        <v>30</v>
      </c>
      <c r="D531" s="14" t="s">
        <v>1616</v>
      </c>
      <c r="E531" s="5"/>
      <c r="F531" s="6">
        <v>45103</v>
      </c>
      <c r="G531" s="6">
        <v>45110</v>
      </c>
      <c r="H531" s="6">
        <v>45114</v>
      </c>
      <c r="I531" s="20">
        <f t="shared" ca="1" si="39"/>
        <v>9</v>
      </c>
      <c r="J531" s="20">
        <f t="shared" ca="1" si="40"/>
        <v>11</v>
      </c>
      <c r="K531" s="6"/>
      <c r="L531" s="28"/>
      <c r="M531" s="83"/>
      <c r="N531" s="38" t="s">
        <v>1617</v>
      </c>
      <c r="O531" s="242" t="str">
        <f t="shared" ca="1" si="37"/>
        <v/>
      </c>
      <c r="P531" s="243"/>
    </row>
    <row r="532" spans="1:16" ht="56.25">
      <c r="A532" s="31" t="s">
        <v>1618</v>
      </c>
      <c r="B532" s="30" t="str">
        <f t="shared" si="38"/>
        <v>N:\2019\19032.BD - Century City JMB Tower\CA\RFI's\0774</v>
      </c>
      <c r="C532" s="4" t="s">
        <v>30</v>
      </c>
      <c r="D532" s="75" t="s">
        <v>1619</v>
      </c>
      <c r="E532" s="5"/>
      <c r="F532" s="6">
        <v>45103</v>
      </c>
      <c r="G532" s="6">
        <v>45110</v>
      </c>
      <c r="H532" s="6">
        <v>45117</v>
      </c>
      <c r="I532" s="20">
        <f t="shared" ca="1" si="39"/>
        <v>10</v>
      </c>
      <c r="J532" s="20">
        <f t="shared" ca="1" si="40"/>
        <v>14</v>
      </c>
      <c r="K532" s="6"/>
      <c r="L532" s="28"/>
      <c r="M532" s="83"/>
      <c r="N532" s="29" t="s">
        <v>1620</v>
      </c>
      <c r="O532" s="242" t="str">
        <f t="shared" ca="1" si="37"/>
        <v/>
      </c>
      <c r="P532" s="243"/>
    </row>
    <row r="533" spans="1:16" ht="33.75">
      <c r="A533" s="31" t="s">
        <v>1621</v>
      </c>
      <c r="B533" s="30" t="str">
        <f t="shared" si="38"/>
        <v>N:\2019\19032.BD - Century City JMB Tower\CA\RFI's\0773</v>
      </c>
      <c r="C533" s="4" t="s">
        <v>30</v>
      </c>
      <c r="D533" s="14" t="s">
        <v>1622</v>
      </c>
      <c r="E533" s="5"/>
      <c r="F533" s="6">
        <v>45103</v>
      </c>
      <c r="G533" s="6">
        <v>45110</v>
      </c>
      <c r="H533" s="6">
        <v>45121</v>
      </c>
      <c r="I533" s="20">
        <f t="shared" ca="1" si="39"/>
        <v>14</v>
      </c>
      <c r="J533" s="20">
        <f t="shared" ca="1" si="40"/>
        <v>18</v>
      </c>
      <c r="K533" s="6"/>
      <c r="L533" s="28"/>
      <c r="M533" s="83"/>
      <c r="N533" s="29" t="s">
        <v>1623</v>
      </c>
      <c r="O533" s="242" t="str">
        <f t="shared" ca="1" si="37"/>
        <v/>
      </c>
      <c r="P533" s="243"/>
    </row>
    <row r="534" spans="1:16" ht="33.75">
      <c r="A534" s="31" t="s">
        <v>1624</v>
      </c>
      <c r="B534" s="30" t="str">
        <f t="shared" si="38"/>
        <v>N:\2019\19032.BD - Century City JMB Tower\CA\RFI's\0771</v>
      </c>
      <c r="C534" s="4" t="s">
        <v>30</v>
      </c>
      <c r="D534" s="14" t="s">
        <v>1625</v>
      </c>
      <c r="E534" s="5"/>
      <c r="F534" s="6">
        <v>45103</v>
      </c>
      <c r="G534" s="6">
        <v>45110</v>
      </c>
      <c r="H534" s="6">
        <v>45114</v>
      </c>
      <c r="I534" s="20">
        <f t="shared" ca="1" si="39"/>
        <v>9</v>
      </c>
      <c r="J534" s="20">
        <f t="shared" ca="1" si="40"/>
        <v>11</v>
      </c>
      <c r="K534" s="6"/>
      <c r="L534" s="28"/>
      <c r="M534" s="83"/>
      <c r="N534" s="29" t="s">
        <v>1626</v>
      </c>
      <c r="O534" s="242" t="str">
        <f t="shared" ca="1" si="37"/>
        <v/>
      </c>
      <c r="P534" s="243"/>
    </row>
    <row r="535" spans="1:16" ht="45">
      <c r="A535" s="31" t="s">
        <v>1627</v>
      </c>
      <c r="B535" s="30" t="str">
        <f t="shared" si="38"/>
        <v>N:\2019\19032.BD - Century City JMB Tower\CA\RFI's\0770</v>
      </c>
      <c r="C535" s="4" t="s">
        <v>30</v>
      </c>
      <c r="D535" s="14" t="s">
        <v>1628</v>
      </c>
      <c r="E535" s="5"/>
      <c r="F535" s="6">
        <v>45103</v>
      </c>
      <c r="G535" s="6">
        <v>45110</v>
      </c>
      <c r="H535" s="6">
        <v>45120</v>
      </c>
      <c r="I535" s="20">
        <f t="shared" ca="1" si="39"/>
        <v>13</v>
      </c>
      <c r="J535" s="20">
        <f t="shared" ca="1" si="40"/>
        <v>17</v>
      </c>
      <c r="K535" s="6"/>
      <c r="L535" s="28"/>
      <c r="M535" s="83"/>
      <c r="N535" s="29" t="s">
        <v>1629</v>
      </c>
      <c r="O535" s="242" t="str">
        <f t="shared" ca="1" si="37"/>
        <v/>
      </c>
      <c r="P535" s="243"/>
    </row>
    <row r="536" spans="1:16" ht="56.25">
      <c r="A536" s="31" t="s">
        <v>1630</v>
      </c>
      <c r="B536" s="30" t="str">
        <f t="shared" si="38"/>
        <v>N:\2019\19032.BD - Century City JMB Tower\CA\RFI's\0787</v>
      </c>
      <c r="C536" s="4" t="s">
        <v>30</v>
      </c>
      <c r="D536" s="14" t="s">
        <v>1631</v>
      </c>
      <c r="E536" s="5"/>
      <c r="F536" s="6">
        <v>45105</v>
      </c>
      <c r="G536" s="6">
        <v>45106</v>
      </c>
      <c r="H536" s="6">
        <v>45106</v>
      </c>
      <c r="I536" s="20">
        <f t="shared" ca="1" si="39"/>
        <v>1</v>
      </c>
      <c r="J536" s="20">
        <f t="shared" ca="1" si="40"/>
        <v>1</v>
      </c>
      <c r="K536" s="6"/>
      <c r="L536" s="28"/>
      <c r="M536" s="83"/>
      <c r="N536" s="29" t="s">
        <v>1632</v>
      </c>
      <c r="O536" s="242" t="str">
        <f t="shared" ca="1" si="37"/>
        <v/>
      </c>
      <c r="P536" s="243"/>
    </row>
    <row r="537" spans="1:16" ht="22.5">
      <c r="A537" s="31" t="s">
        <v>1633</v>
      </c>
      <c r="B537" s="30" t="str">
        <f t="shared" si="38"/>
        <v>N:\2019\19032.BD - Century City JMB Tower\CA\RFI's\0211.2</v>
      </c>
      <c r="C537" s="4" t="s">
        <v>30</v>
      </c>
      <c r="D537" s="14" t="s">
        <v>1634</v>
      </c>
      <c r="E537" s="5"/>
      <c r="F537" s="6">
        <v>45106</v>
      </c>
      <c r="G537" s="6">
        <v>45117</v>
      </c>
      <c r="H537" s="6">
        <v>45110</v>
      </c>
      <c r="I537" s="20">
        <f t="shared" ca="1" si="39"/>
        <v>2</v>
      </c>
      <c r="J537" s="20">
        <f t="shared" ca="1" si="40"/>
        <v>4</v>
      </c>
      <c r="K537" s="6"/>
      <c r="L537" s="28"/>
      <c r="M537" s="83"/>
      <c r="N537" s="29" t="s">
        <v>1635</v>
      </c>
      <c r="O537" s="242" t="str">
        <f t="shared" ca="1" si="37"/>
        <v/>
      </c>
      <c r="P537" s="243"/>
    </row>
    <row r="538" spans="1:16" ht="45">
      <c r="A538" s="31" t="s">
        <v>1636</v>
      </c>
      <c r="B538" s="30" t="str">
        <f t="shared" si="38"/>
        <v>N:\2019\19032.BD - Century City JMB Tower\CA\RFI's\0792</v>
      </c>
      <c r="C538" s="4" t="s">
        <v>30</v>
      </c>
      <c r="D538" s="14" t="s">
        <v>1637</v>
      </c>
      <c r="E538" s="5"/>
      <c r="F538" s="6">
        <v>45107</v>
      </c>
      <c r="G538" s="6">
        <v>45118</v>
      </c>
      <c r="H538" s="6">
        <v>45124</v>
      </c>
      <c r="I538" s="20">
        <f t="shared" ca="1" si="39"/>
        <v>11</v>
      </c>
      <c r="J538" s="20">
        <f t="shared" ca="1" si="40"/>
        <v>17</v>
      </c>
      <c r="K538" s="6"/>
      <c r="L538" s="28"/>
      <c r="M538" s="83"/>
      <c r="N538" s="29" t="s">
        <v>1638</v>
      </c>
      <c r="O538" s="242" t="str">
        <f t="shared" ca="1" si="37"/>
        <v/>
      </c>
      <c r="P538" s="243"/>
    </row>
    <row r="539" spans="1:16" ht="45">
      <c r="A539" s="31" t="s">
        <v>1639</v>
      </c>
      <c r="B539" s="30" t="str">
        <f t="shared" si="38"/>
        <v>N:\2019\19032.BD - Century City JMB Tower\CA\RFI's\0791</v>
      </c>
      <c r="C539" s="4" t="s">
        <v>30</v>
      </c>
      <c r="D539" s="14" t="s">
        <v>1640</v>
      </c>
      <c r="E539" s="5"/>
      <c r="F539" s="6">
        <v>45107</v>
      </c>
      <c r="G539" s="6">
        <v>45117</v>
      </c>
      <c r="H539" s="6">
        <v>45121</v>
      </c>
      <c r="I539" s="20">
        <f t="shared" ca="1" si="39"/>
        <v>10</v>
      </c>
      <c r="J539" s="20">
        <f t="shared" ca="1" si="40"/>
        <v>14</v>
      </c>
      <c r="K539" s="6"/>
      <c r="L539" s="28"/>
      <c r="M539" s="83"/>
      <c r="N539" s="29" t="s">
        <v>1641</v>
      </c>
      <c r="O539" s="242" t="str">
        <f t="shared" ca="1" si="37"/>
        <v/>
      </c>
      <c r="P539" s="243"/>
    </row>
    <row r="540" spans="1:16" ht="56.25">
      <c r="A540" s="31" t="s">
        <v>1642</v>
      </c>
      <c r="B540" s="30" t="str">
        <f t="shared" si="38"/>
        <v>N:\2019\19032.BD - Century City JMB Tower\CA\RFI's\0797</v>
      </c>
      <c r="C540" s="4" t="s">
        <v>30</v>
      </c>
      <c r="D540" s="14" t="s">
        <v>1643</v>
      </c>
      <c r="E540" s="5"/>
      <c r="F540" s="6">
        <v>45112</v>
      </c>
      <c r="G540" s="6">
        <v>45118</v>
      </c>
      <c r="H540" s="6">
        <v>45119</v>
      </c>
      <c r="I540" s="20">
        <f t="shared" ca="1" si="39"/>
        <v>5</v>
      </c>
      <c r="J540" s="20">
        <f t="shared" ca="1" si="40"/>
        <v>7</v>
      </c>
      <c r="K540" s="6"/>
      <c r="L540" s="28"/>
      <c r="M540" s="83"/>
      <c r="N540" s="29" t="s">
        <v>1644</v>
      </c>
      <c r="O540" s="242" t="str">
        <f t="shared" ca="1" si="37"/>
        <v/>
      </c>
      <c r="P540" s="243"/>
    </row>
    <row r="541" spans="1:16" ht="15">
      <c r="A541" s="31" t="s">
        <v>1645</v>
      </c>
      <c r="B541" s="30" t="str">
        <f t="shared" si="38"/>
        <v>N:\2019\19032.BD - Century City JMB Tower\CA\RFI's\0796</v>
      </c>
      <c r="C541" s="4" t="s">
        <v>30</v>
      </c>
      <c r="D541" s="14" t="s">
        <v>1646</v>
      </c>
      <c r="E541" s="5"/>
      <c r="F541" s="6">
        <v>45112</v>
      </c>
      <c r="G541" s="6">
        <v>45117</v>
      </c>
      <c r="H541" s="6">
        <v>45113</v>
      </c>
      <c r="I541" s="20">
        <f t="shared" ca="1" si="39"/>
        <v>1</v>
      </c>
      <c r="J541" s="20">
        <f t="shared" ca="1" si="40"/>
        <v>1</v>
      </c>
      <c r="K541" s="6"/>
      <c r="L541" s="28" t="s">
        <v>1647</v>
      </c>
      <c r="M541" s="83"/>
      <c r="N541" s="29" t="s">
        <v>1648</v>
      </c>
      <c r="O541" s="242" t="str">
        <f t="shared" ca="1" si="37"/>
        <v/>
      </c>
      <c r="P541" s="243"/>
    </row>
    <row r="542" spans="1:16" ht="67.5">
      <c r="A542" s="31" t="s">
        <v>1649</v>
      </c>
      <c r="B542" s="30" t="str">
        <f t="shared" si="38"/>
        <v>N:\2019\19032.BD - Century City JMB Tower\CA\RFI's\0795</v>
      </c>
      <c r="C542" s="4" t="s">
        <v>30</v>
      </c>
      <c r="D542" s="14" t="s">
        <v>1650</v>
      </c>
      <c r="E542" s="5"/>
      <c r="F542" s="6">
        <v>45112</v>
      </c>
      <c r="G542" s="6">
        <v>45118</v>
      </c>
      <c r="H542" s="6">
        <v>45125</v>
      </c>
      <c r="I542" s="20">
        <f t="shared" ca="1" si="39"/>
        <v>9</v>
      </c>
      <c r="J542" s="20">
        <f t="shared" ca="1" si="40"/>
        <v>13</v>
      </c>
      <c r="K542" s="6"/>
      <c r="L542" s="28"/>
      <c r="M542" s="83"/>
      <c r="N542" s="29" t="s">
        <v>1651</v>
      </c>
      <c r="O542" s="242" t="str">
        <f t="shared" ca="1" si="37"/>
        <v/>
      </c>
      <c r="P542" s="243"/>
    </row>
    <row r="543" spans="1:16" ht="112.5">
      <c r="A543" s="31" t="s">
        <v>1652</v>
      </c>
      <c r="B543" s="30" t="str">
        <f t="shared" si="38"/>
        <v>N:\2019\19032.BD - Century City JMB Tower\CA\RFI's\0794</v>
      </c>
      <c r="C543" s="4" t="s">
        <v>30</v>
      </c>
      <c r="D543" s="14" t="s">
        <v>1653</v>
      </c>
      <c r="E543" s="5"/>
      <c r="F543" s="6">
        <v>45112</v>
      </c>
      <c r="G543" s="6">
        <v>45134</v>
      </c>
      <c r="H543" s="6">
        <v>45128</v>
      </c>
      <c r="I543" s="20">
        <f t="shared" ca="1" si="39"/>
        <v>12</v>
      </c>
      <c r="J543" s="20">
        <f t="shared" ca="1" si="40"/>
        <v>16</v>
      </c>
      <c r="K543" s="6"/>
      <c r="L543" s="28" t="s">
        <v>1654</v>
      </c>
      <c r="M543" s="83"/>
      <c r="N543" s="29" t="s">
        <v>1655</v>
      </c>
      <c r="O543" s="242" t="str">
        <f t="shared" ca="1" si="37"/>
        <v/>
      </c>
      <c r="P543" s="243"/>
    </row>
    <row r="544" spans="1:16" ht="78.75">
      <c r="A544" s="31" t="s">
        <v>1656</v>
      </c>
      <c r="B544" s="30" t="str">
        <f t="shared" si="38"/>
        <v>N:\2019\19032.BD - Century City JMB Tower\CA\RFI's\0793</v>
      </c>
      <c r="C544" s="4" t="s">
        <v>30</v>
      </c>
      <c r="D544" s="14" t="s">
        <v>1657</v>
      </c>
      <c r="E544" s="5"/>
      <c r="F544" s="6">
        <v>45112</v>
      </c>
      <c r="G544" s="6">
        <v>45118</v>
      </c>
      <c r="H544" s="6">
        <v>45119</v>
      </c>
      <c r="I544" s="20">
        <f t="shared" ca="1" si="39"/>
        <v>5</v>
      </c>
      <c r="J544" s="20">
        <f t="shared" ca="1" si="40"/>
        <v>7</v>
      </c>
      <c r="K544" s="6"/>
      <c r="L544" s="28"/>
      <c r="M544" s="83"/>
      <c r="N544" s="29" t="s">
        <v>1658</v>
      </c>
      <c r="O544" s="242" t="str">
        <f t="shared" ca="1" si="37"/>
        <v/>
      </c>
      <c r="P544" s="243"/>
    </row>
    <row r="545" spans="1:16" ht="45">
      <c r="A545" s="31" t="s">
        <v>1659</v>
      </c>
      <c r="B545" s="30" t="str">
        <f t="shared" si="38"/>
        <v>N:\2019\19032.BD - Century City JMB Tower\CA\RFI's\0780</v>
      </c>
      <c r="C545" s="4" t="s">
        <v>30</v>
      </c>
      <c r="D545" s="14" t="s">
        <v>1660</v>
      </c>
      <c r="E545" s="5"/>
      <c r="F545" s="6">
        <v>45112</v>
      </c>
      <c r="G545" s="6">
        <v>45117</v>
      </c>
      <c r="H545" s="6">
        <v>45121</v>
      </c>
      <c r="I545" s="20">
        <f t="shared" ca="1" si="39"/>
        <v>7</v>
      </c>
      <c r="J545" s="20">
        <f t="shared" ca="1" si="40"/>
        <v>9</v>
      </c>
      <c r="K545" s="6"/>
      <c r="L545" s="28"/>
      <c r="M545" s="83"/>
      <c r="N545" s="29" t="s">
        <v>1661</v>
      </c>
      <c r="O545" s="242" t="str">
        <f t="shared" ca="1" si="37"/>
        <v/>
      </c>
      <c r="P545" s="243"/>
    </row>
    <row r="546" spans="1:16" ht="67.5">
      <c r="A546" s="31" t="s">
        <v>1662</v>
      </c>
      <c r="B546" s="30" t="str">
        <f t="shared" si="38"/>
        <v>N:\2019\19032.BD - Century City JMB Tower\CA\RFI's\0652.1</v>
      </c>
      <c r="C546" s="4" t="s">
        <v>30</v>
      </c>
      <c r="D546" s="14" t="s">
        <v>1663</v>
      </c>
      <c r="E546" s="5"/>
      <c r="F546" s="6">
        <v>45112</v>
      </c>
      <c r="G546" s="6">
        <v>45118</v>
      </c>
      <c r="H546" s="6">
        <v>45119</v>
      </c>
      <c r="I546" s="20">
        <f t="shared" ca="1" si="39"/>
        <v>5</v>
      </c>
      <c r="J546" s="20">
        <f t="shared" ca="1" si="40"/>
        <v>7</v>
      </c>
      <c r="K546" s="6"/>
      <c r="L546" s="28"/>
      <c r="M546" s="83"/>
      <c r="N546" s="29" t="s">
        <v>1664</v>
      </c>
      <c r="O546" s="242" t="str">
        <f t="shared" ca="1" si="37"/>
        <v/>
      </c>
      <c r="P546" s="243"/>
    </row>
    <row r="547" spans="1:16" ht="67.5">
      <c r="A547" s="36" t="s">
        <v>1665</v>
      </c>
      <c r="B547" s="30" t="str">
        <f t="shared" si="38"/>
        <v>N:\2019\19032.BD - Century City JMB Tower\CA\RFI's\0559.1</v>
      </c>
      <c r="C547" s="49" t="s">
        <v>30</v>
      </c>
      <c r="D547" s="52" t="s">
        <v>1666</v>
      </c>
      <c r="E547" s="5"/>
      <c r="F547" s="6">
        <v>45112</v>
      </c>
      <c r="G547" s="6">
        <v>45118</v>
      </c>
      <c r="H547" s="6">
        <v>45119</v>
      </c>
      <c r="I547" s="20">
        <f t="shared" ca="1" si="39"/>
        <v>5</v>
      </c>
      <c r="J547" s="20">
        <f t="shared" ca="1" si="40"/>
        <v>7</v>
      </c>
      <c r="K547" s="6"/>
      <c r="L547" s="28" t="s">
        <v>1667</v>
      </c>
      <c r="M547" s="83"/>
      <c r="N547" s="40" t="s">
        <v>1668</v>
      </c>
      <c r="O547" s="242" t="str">
        <f t="shared" ca="1" si="37"/>
        <v/>
      </c>
      <c r="P547" s="243"/>
    </row>
    <row r="548" spans="1:16" ht="180">
      <c r="A548" s="31" t="s">
        <v>1669</v>
      </c>
      <c r="B548" s="30" t="str">
        <f t="shared" si="38"/>
        <v>N:\2019\19032.BD - Century City JMB Tower\CA\RFI's\0466.2</v>
      </c>
      <c r="C548" s="4" t="s">
        <v>30</v>
      </c>
      <c r="D548" s="77" t="s">
        <v>1670</v>
      </c>
      <c r="E548" s="5"/>
      <c r="F548" s="78">
        <v>45112</v>
      </c>
      <c r="G548" s="78">
        <v>45124</v>
      </c>
      <c r="H548" s="6">
        <v>45124</v>
      </c>
      <c r="I548" s="20">
        <f t="shared" ca="1" si="39"/>
        <v>8</v>
      </c>
      <c r="J548" s="20">
        <f t="shared" ca="1" si="40"/>
        <v>12</v>
      </c>
      <c r="K548" s="6"/>
      <c r="L548" s="28"/>
      <c r="M548" s="83"/>
      <c r="N548" s="29" t="s">
        <v>1671</v>
      </c>
      <c r="O548" s="242" t="str">
        <f t="shared" ca="1" si="37"/>
        <v/>
      </c>
      <c r="P548" s="243"/>
    </row>
    <row r="549" spans="1:16" ht="67.5">
      <c r="A549" s="31" t="s">
        <v>1672</v>
      </c>
      <c r="B549" s="30" t="str">
        <f t="shared" si="38"/>
        <v>N:\2019\19032.BD - Century City JMB Tower\CA\RFI's\0414.5</v>
      </c>
      <c r="C549" s="49" t="s">
        <v>30</v>
      </c>
      <c r="D549" s="52" t="s">
        <v>1673</v>
      </c>
      <c r="E549" s="5"/>
      <c r="F549" s="6">
        <v>45112</v>
      </c>
      <c r="G549" s="6">
        <v>45118</v>
      </c>
      <c r="H549" s="6">
        <v>45118</v>
      </c>
      <c r="I549" s="20">
        <f t="shared" ca="1" si="39"/>
        <v>4</v>
      </c>
      <c r="J549" s="20">
        <f t="shared" ca="1" si="40"/>
        <v>6</v>
      </c>
      <c r="K549" s="6"/>
      <c r="L549" s="28"/>
      <c r="M549" s="83"/>
      <c r="N549" s="41" t="s">
        <v>1674</v>
      </c>
      <c r="O549" s="242" t="str">
        <f t="shared" ca="1" si="37"/>
        <v/>
      </c>
      <c r="P549" s="243"/>
    </row>
    <row r="550" spans="1:16" ht="45">
      <c r="A550" s="31" t="s">
        <v>1675</v>
      </c>
      <c r="B550" s="30" t="str">
        <f t="shared" si="38"/>
        <v>N:\2019\19032.BD - Century City JMB Tower\CA\RFI's\0603.2</v>
      </c>
      <c r="C550" s="4" t="s">
        <v>30</v>
      </c>
      <c r="D550" s="14" t="s">
        <v>1676</v>
      </c>
      <c r="E550" s="5"/>
      <c r="F550" s="6">
        <v>45113</v>
      </c>
      <c r="G550" s="6">
        <v>45120</v>
      </c>
      <c r="H550" s="6">
        <v>45117</v>
      </c>
      <c r="I550" s="20">
        <f t="shared" ca="1" si="39"/>
        <v>2</v>
      </c>
      <c r="J550" s="20">
        <f t="shared" ca="1" si="40"/>
        <v>4</v>
      </c>
      <c r="K550" s="6"/>
      <c r="L550" s="28"/>
      <c r="M550" s="83"/>
      <c r="N550" s="29" t="s">
        <v>1677</v>
      </c>
      <c r="O550" s="242" t="str">
        <f t="shared" ca="1" si="37"/>
        <v/>
      </c>
      <c r="P550" s="243"/>
    </row>
    <row r="551" spans="1:16" ht="45">
      <c r="A551" s="31" t="s">
        <v>1678</v>
      </c>
      <c r="B551" s="30" t="str">
        <f t="shared" si="38"/>
        <v>N:\2019\19032.BD - Century City JMB Tower\CA\RFI's\0800</v>
      </c>
      <c r="C551" s="4" t="s">
        <v>30</v>
      </c>
      <c r="D551" s="14" t="s">
        <v>1679</v>
      </c>
      <c r="E551" s="5"/>
      <c r="F551" s="6">
        <v>45114</v>
      </c>
      <c r="G551" s="6">
        <v>45121</v>
      </c>
      <c r="H551" s="6">
        <v>45124</v>
      </c>
      <c r="I551" s="20">
        <f t="shared" ca="1" si="39"/>
        <v>6</v>
      </c>
      <c r="J551" s="20">
        <f t="shared" ca="1" si="40"/>
        <v>10</v>
      </c>
      <c r="K551" s="6"/>
      <c r="L551" s="28"/>
      <c r="M551" s="83"/>
      <c r="N551" s="29" t="s">
        <v>1680</v>
      </c>
      <c r="O551" s="242" t="str">
        <f t="shared" ca="1" si="37"/>
        <v/>
      </c>
      <c r="P551" s="243"/>
    </row>
    <row r="552" spans="1:16" ht="33.75">
      <c r="A552" s="31" t="s">
        <v>1681</v>
      </c>
      <c r="B552" s="30" t="str">
        <f t="shared" si="38"/>
        <v>N:\2019\19032.BD - Century City JMB Tower\CA\RFI's\0722.1</v>
      </c>
      <c r="C552" s="4" t="s">
        <v>30</v>
      </c>
      <c r="D552" s="14" t="s">
        <v>1682</v>
      </c>
      <c r="E552" s="5"/>
      <c r="F552" s="6">
        <v>45114</v>
      </c>
      <c r="G552" s="6">
        <v>45121</v>
      </c>
      <c r="H552" s="6">
        <v>45117</v>
      </c>
      <c r="I552" s="20">
        <f t="shared" ca="1" si="39"/>
        <v>1</v>
      </c>
      <c r="J552" s="20">
        <f t="shared" ca="1" si="40"/>
        <v>3</v>
      </c>
      <c r="K552" s="6"/>
      <c r="L552" s="28"/>
      <c r="M552" s="83"/>
      <c r="N552" s="29" t="s">
        <v>1683</v>
      </c>
      <c r="O552" s="242" t="str">
        <f t="shared" ca="1" si="37"/>
        <v/>
      </c>
      <c r="P552" s="243"/>
    </row>
    <row r="553" spans="1:16" ht="90">
      <c r="A553" s="31" t="s">
        <v>1684</v>
      </c>
      <c r="B553" s="30" t="str">
        <f t="shared" si="38"/>
        <v>N:\2019\19032.BD - Century City JMB Tower\CA\RFI's\0805</v>
      </c>
      <c r="C553" s="4" t="s">
        <v>30</v>
      </c>
      <c r="D553" s="14" t="s">
        <v>1685</v>
      </c>
      <c r="E553" s="5"/>
      <c r="F553" s="6">
        <v>45117</v>
      </c>
      <c r="G553" s="6">
        <v>45124</v>
      </c>
      <c r="H553" s="6">
        <v>45129</v>
      </c>
      <c r="I553" s="20">
        <f t="shared" ca="1" si="39"/>
        <v>9</v>
      </c>
      <c r="J553" s="20">
        <f t="shared" ca="1" si="40"/>
        <v>12</v>
      </c>
      <c r="K553" s="6"/>
      <c r="L553" s="28"/>
      <c r="M553" s="83"/>
      <c r="N553" s="80" t="s">
        <v>1686</v>
      </c>
      <c r="O553" s="242" t="str">
        <f t="shared" ca="1" si="37"/>
        <v/>
      </c>
      <c r="P553" s="243"/>
    </row>
    <row r="554" spans="1:16" ht="67.5">
      <c r="A554" s="31" t="s">
        <v>1687</v>
      </c>
      <c r="B554" s="30" t="str">
        <f t="shared" si="38"/>
        <v>N:\2019\19032.BD - Century City JMB Tower\CA\RFI's\0804</v>
      </c>
      <c r="C554" s="49" t="s">
        <v>30</v>
      </c>
      <c r="D554" s="52" t="s">
        <v>1688</v>
      </c>
      <c r="E554" s="5"/>
      <c r="F554" s="6">
        <v>45117</v>
      </c>
      <c r="G554" s="6">
        <v>45124</v>
      </c>
      <c r="H554" s="6">
        <v>45118</v>
      </c>
      <c r="I554" s="20">
        <f t="shared" ca="1" si="39"/>
        <v>1</v>
      </c>
      <c r="J554" s="20">
        <f t="shared" ca="1" si="40"/>
        <v>1</v>
      </c>
      <c r="K554" s="6"/>
      <c r="L554" s="28"/>
      <c r="M554" s="83"/>
      <c r="N554" s="29" t="s">
        <v>1689</v>
      </c>
      <c r="O554" s="242" t="str">
        <f t="shared" ca="1" si="37"/>
        <v/>
      </c>
      <c r="P554" s="243"/>
    </row>
    <row r="555" spans="1:16" ht="56.25">
      <c r="A555" s="31" t="s">
        <v>1690</v>
      </c>
      <c r="B555" s="30" t="str">
        <f t="shared" si="38"/>
        <v>N:\2019\19032.BD - Century City JMB Tower\CA\RFI's\0802</v>
      </c>
      <c r="C555" s="4" t="s">
        <v>30</v>
      </c>
      <c r="D555" s="14" t="s">
        <v>1691</v>
      </c>
      <c r="E555" s="5"/>
      <c r="F555" s="6">
        <v>45117</v>
      </c>
      <c r="G555" s="6">
        <v>45124</v>
      </c>
      <c r="H555" s="6">
        <v>45119</v>
      </c>
      <c r="I555" s="20">
        <f t="shared" ca="1" si="39"/>
        <v>2</v>
      </c>
      <c r="J555" s="20">
        <f t="shared" ca="1" si="40"/>
        <v>2</v>
      </c>
      <c r="K555" s="6"/>
      <c r="L555" s="28" t="s">
        <v>1692</v>
      </c>
      <c r="M555" s="83"/>
      <c r="N555" s="40" t="s">
        <v>1693</v>
      </c>
      <c r="O555" s="242" t="str">
        <f t="shared" ca="1" si="37"/>
        <v/>
      </c>
      <c r="P555" s="243"/>
    </row>
    <row r="556" spans="1:16" ht="45">
      <c r="A556" s="31" t="s">
        <v>1694</v>
      </c>
      <c r="B556" s="30" t="str">
        <f t="shared" si="38"/>
        <v>N:\2019\19032.BD - Century City JMB Tower\CA\RFI's\0801</v>
      </c>
      <c r="C556" s="4" t="s">
        <v>30</v>
      </c>
      <c r="D556" s="14" t="s">
        <v>1695</v>
      </c>
      <c r="E556" s="5"/>
      <c r="F556" s="6">
        <v>45117</v>
      </c>
      <c r="G556" s="6">
        <v>45124</v>
      </c>
      <c r="H556" s="6">
        <v>45118</v>
      </c>
      <c r="I556" s="20">
        <f t="shared" ca="1" si="39"/>
        <v>1</v>
      </c>
      <c r="J556" s="20">
        <f t="shared" ca="1" si="40"/>
        <v>1</v>
      </c>
      <c r="K556" s="6"/>
      <c r="L556" s="28" t="s">
        <v>1696</v>
      </c>
      <c r="M556" s="83"/>
      <c r="N556" s="38" t="s">
        <v>1697</v>
      </c>
      <c r="O556" s="242" t="str">
        <f t="shared" ca="1" si="37"/>
        <v/>
      </c>
      <c r="P556" s="243"/>
    </row>
    <row r="557" spans="1:16" ht="45">
      <c r="A557" s="31" t="s">
        <v>1698</v>
      </c>
      <c r="B557" s="30" t="str">
        <f t="shared" si="38"/>
        <v>N:\2019\19032.BD - Century City JMB Tower\CA\RFI's\0808</v>
      </c>
      <c r="C557" s="4" t="s">
        <v>30</v>
      </c>
      <c r="D557" s="14" t="s">
        <v>1699</v>
      </c>
      <c r="E557" s="5"/>
      <c r="F557" s="6">
        <v>45118</v>
      </c>
      <c r="G557" s="6">
        <v>45132</v>
      </c>
      <c r="H557" s="6">
        <v>45125</v>
      </c>
      <c r="I557" s="20">
        <f t="shared" ca="1" si="39"/>
        <v>5</v>
      </c>
      <c r="J557" s="20">
        <f t="shared" ca="1" si="40"/>
        <v>7</v>
      </c>
      <c r="K557" s="6"/>
      <c r="L557" s="28"/>
      <c r="M557" s="83"/>
      <c r="N557" s="29" t="s">
        <v>1700</v>
      </c>
      <c r="O557" s="242" t="str">
        <f t="shared" ca="1" si="37"/>
        <v/>
      </c>
      <c r="P557" s="243"/>
    </row>
    <row r="558" spans="1:16" ht="45">
      <c r="A558" s="31" t="s">
        <v>1701</v>
      </c>
      <c r="B558" s="30" t="str">
        <f t="shared" si="38"/>
        <v>N:\2019\19032.BD - Century City JMB Tower\CA\RFI's\0807</v>
      </c>
      <c r="C558" s="4" t="s">
        <v>30</v>
      </c>
      <c r="D558" s="14" t="s">
        <v>1702</v>
      </c>
      <c r="E558" s="5"/>
      <c r="F558" s="6">
        <v>45118</v>
      </c>
      <c r="G558" s="6">
        <v>45132</v>
      </c>
      <c r="H558" s="6">
        <v>45131</v>
      </c>
      <c r="I558" s="20">
        <f t="shared" ca="1" si="39"/>
        <v>9</v>
      </c>
      <c r="J558" s="20">
        <f t="shared" ca="1" si="40"/>
        <v>13</v>
      </c>
      <c r="K558" s="6"/>
      <c r="L558" s="28"/>
      <c r="M558" s="83"/>
      <c r="N558" s="29" t="s">
        <v>1703</v>
      </c>
      <c r="O558" s="242" t="str">
        <f t="shared" ca="1" si="37"/>
        <v/>
      </c>
      <c r="P558" s="243"/>
    </row>
    <row r="559" spans="1:16" ht="112.5">
      <c r="A559" s="31" t="s">
        <v>1681</v>
      </c>
      <c r="B559" s="30" t="str">
        <f t="shared" si="38"/>
        <v>N:\2019\19032.BD - Century City JMB Tower\CA\RFI's\0722.1</v>
      </c>
      <c r="C559" s="4" t="s">
        <v>30</v>
      </c>
      <c r="D559" s="52" t="s">
        <v>1682</v>
      </c>
      <c r="E559" s="5"/>
      <c r="F559" s="33">
        <v>45118</v>
      </c>
      <c r="G559" s="33">
        <v>45121</v>
      </c>
      <c r="H559" s="6">
        <v>45124</v>
      </c>
      <c r="I559" s="20">
        <f t="shared" ca="1" si="39"/>
        <v>4</v>
      </c>
      <c r="J559" s="20">
        <f t="shared" ca="1" si="40"/>
        <v>6</v>
      </c>
      <c r="K559" s="6"/>
      <c r="L559" s="28"/>
      <c r="M559" s="83"/>
      <c r="N559" s="29" t="s">
        <v>1704</v>
      </c>
      <c r="O559" s="242" t="str">
        <f t="shared" ca="1" si="37"/>
        <v/>
      </c>
      <c r="P559" s="243"/>
    </row>
    <row r="560" spans="1:16" ht="90">
      <c r="A560" s="31" t="s">
        <v>1705</v>
      </c>
      <c r="B560" s="30" t="str">
        <f t="shared" si="38"/>
        <v>N:\2019\19032.BD - Century City JMB Tower\CA\RFI's\0469.1</v>
      </c>
      <c r="C560" s="4" t="s">
        <v>30</v>
      </c>
      <c r="D560" s="14" t="s">
        <v>1706</v>
      </c>
      <c r="E560" s="5"/>
      <c r="F560" s="6">
        <v>45119</v>
      </c>
      <c r="G560" s="6">
        <v>45126</v>
      </c>
      <c r="H560" s="6">
        <v>45127</v>
      </c>
      <c r="I560" s="20">
        <f t="shared" ca="1" si="39"/>
        <v>6</v>
      </c>
      <c r="J560" s="20">
        <f t="shared" ca="1" si="40"/>
        <v>8</v>
      </c>
      <c r="K560" s="6"/>
      <c r="L560" s="28"/>
      <c r="M560" s="83"/>
      <c r="N560" s="38" t="s">
        <v>1707</v>
      </c>
      <c r="O560" s="242" t="str">
        <f t="shared" ca="1" si="37"/>
        <v/>
      </c>
      <c r="P560" s="243"/>
    </row>
    <row r="561" spans="1:16" ht="45">
      <c r="A561" s="31" t="s">
        <v>1708</v>
      </c>
      <c r="B561" s="30" t="str">
        <f t="shared" si="38"/>
        <v>N:\2019\19032.BD - Century City JMB Tower\CA\RFI's\0169.4</v>
      </c>
      <c r="C561" s="4" t="s">
        <v>30</v>
      </c>
      <c r="D561" s="14" t="s">
        <v>1709</v>
      </c>
      <c r="E561" s="5"/>
      <c r="F561" s="6">
        <v>45120</v>
      </c>
      <c r="G561" s="6">
        <v>45127</v>
      </c>
      <c r="H561" s="6">
        <v>45125</v>
      </c>
      <c r="I561" s="20">
        <f t="shared" ca="1" si="39"/>
        <v>3</v>
      </c>
      <c r="J561" s="20">
        <f t="shared" ca="1" si="40"/>
        <v>5</v>
      </c>
      <c r="K561" s="6"/>
      <c r="L561" s="28"/>
      <c r="M561" s="83"/>
      <c r="N561" s="29" t="s">
        <v>1710</v>
      </c>
      <c r="O561" s="242" t="str">
        <f t="shared" ca="1" si="37"/>
        <v/>
      </c>
      <c r="P561" s="243"/>
    </row>
    <row r="562" spans="1:16" ht="67.5">
      <c r="A562" s="31" t="s">
        <v>1711</v>
      </c>
      <c r="B562" s="30" t="str">
        <f t="shared" si="38"/>
        <v>N:\2019\19032.BD - Century City JMB Tower\CA\RFI's\0826</v>
      </c>
      <c r="C562" s="4" t="s">
        <v>30</v>
      </c>
      <c r="D562" s="14" t="s">
        <v>1712</v>
      </c>
      <c r="E562" s="5"/>
      <c r="F562" s="6">
        <v>45121</v>
      </c>
      <c r="G562" s="6">
        <v>45128</v>
      </c>
      <c r="H562" s="6">
        <v>45125</v>
      </c>
      <c r="I562" s="20">
        <f t="shared" ca="1" si="39"/>
        <v>2</v>
      </c>
      <c r="J562" s="20">
        <f t="shared" ca="1" si="40"/>
        <v>4</v>
      </c>
      <c r="K562" s="6"/>
      <c r="L562" s="28"/>
      <c r="M562" s="83"/>
      <c r="N562" s="29" t="s">
        <v>1713</v>
      </c>
      <c r="O562" s="242" t="str">
        <f t="shared" ca="1" si="37"/>
        <v/>
      </c>
      <c r="P562" s="243"/>
    </row>
    <row r="563" spans="1:16" ht="56.25">
      <c r="A563" s="31" t="s">
        <v>1714</v>
      </c>
      <c r="B563" s="30" t="str">
        <f t="shared" si="38"/>
        <v>N:\2019\19032.BD - Century City JMB Tower\CA\RFI's\0825</v>
      </c>
      <c r="C563" s="4" t="s">
        <v>30</v>
      </c>
      <c r="D563" s="14" t="s">
        <v>1715</v>
      </c>
      <c r="E563" s="5"/>
      <c r="F563" s="6">
        <v>45121</v>
      </c>
      <c r="G563" s="6">
        <v>45128</v>
      </c>
      <c r="H563" s="6">
        <v>45125</v>
      </c>
      <c r="I563" s="20">
        <f t="shared" ca="1" si="39"/>
        <v>2</v>
      </c>
      <c r="J563" s="20">
        <f t="shared" ca="1" si="40"/>
        <v>4</v>
      </c>
      <c r="K563" s="6"/>
      <c r="L563" s="28"/>
      <c r="M563" s="83"/>
      <c r="N563" s="29" t="s">
        <v>1716</v>
      </c>
      <c r="O563" s="242" t="str">
        <f t="shared" ca="1" si="37"/>
        <v/>
      </c>
      <c r="P563" s="243"/>
    </row>
    <row r="564" spans="1:16" ht="22.5">
      <c r="A564" s="31" t="s">
        <v>1717</v>
      </c>
      <c r="B564" s="30" t="str">
        <f t="shared" si="38"/>
        <v>N:\2019\19032.BD - Century City JMB Tower\CA\RFI's\0821</v>
      </c>
      <c r="C564" s="4" t="s">
        <v>30</v>
      </c>
      <c r="D564" s="14" t="s">
        <v>1718</v>
      </c>
      <c r="E564" s="5"/>
      <c r="F564" s="6">
        <v>45121</v>
      </c>
      <c r="G564" s="6">
        <v>45128</v>
      </c>
      <c r="H564" s="6">
        <v>45125</v>
      </c>
      <c r="I564" s="20">
        <f t="shared" ca="1" si="39"/>
        <v>2</v>
      </c>
      <c r="J564" s="20">
        <f t="shared" ca="1" si="40"/>
        <v>4</v>
      </c>
      <c r="K564" s="6"/>
      <c r="L564" s="28"/>
      <c r="M564" s="83"/>
      <c r="N564" s="29" t="s">
        <v>1719</v>
      </c>
      <c r="O564" s="242" t="str">
        <f t="shared" ca="1" si="37"/>
        <v/>
      </c>
      <c r="P564" s="243"/>
    </row>
    <row r="565" spans="1:16" ht="67.5">
      <c r="A565" s="31" t="s">
        <v>1720</v>
      </c>
      <c r="B565" s="30" t="str">
        <f t="shared" si="38"/>
        <v>N:\2019\19032.BD - Century City JMB Tower\CA\RFI's\0718.1</v>
      </c>
      <c r="C565" s="4" t="s">
        <v>30</v>
      </c>
      <c r="D565" s="14" t="s">
        <v>1721</v>
      </c>
      <c r="E565" s="5"/>
      <c r="F565" s="6">
        <v>45121</v>
      </c>
      <c r="G565" s="6">
        <v>45128</v>
      </c>
      <c r="H565" s="6">
        <v>45128</v>
      </c>
      <c r="I565" s="20">
        <f t="shared" ca="1" si="39"/>
        <v>5</v>
      </c>
      <c r="J565" s="20">
        <f t="shared" ca="1" si="40"/>
        <v>7</v>
      </c>
      <c r="K565" s="6"/>
      <c r="L565" s="28"/>
      <c r="M565" s="83"/>
      <c r="N565" s="38" t="s">
        <v>1722</v>
      </c>
      <c r="O565" s="242" t="str">
        <f t="shared" ca="1" si="37"/>
        <v/>
      </c>
      <c r="P565" s="243"/>
    </row>
    <row r="566" spans="1:16" ht="33.75">
      <c r="A566" s="31" t="s">
        <v>1723</v>
      </c>
      <c r="B566" s="30" t="str">
        <f t="shared" si="38"/>
        <v>N:\2019\19032.BD - Century City JMB Tower\CA\RFI's\0833</v>
      </c>
      <c r="C566" s="4" t="s">
        <v>30</v>
      </c>
      <c r="D566" s="14" t="s">
        <v>1724</v>
      </c>
      <c r="E566" s="5"/>
      <c r="F566" s="6">
        <v>45124</v>
      </c>
      <c r="G566" s="6">
        <v>45142</v>
      </c>
      <c r="H566" s="6">
        <v>45125</v>
      </c>
      <c r="I566" s="20">
        <f t="shared" ca="1" si="39"/>
        <v>1</v>
      </c>
      <c r="J566" s="20">
        <f t="shared" ca="1" si="40"/>
        <v>1</v>
      </c>
      <c r="K566" s="6"/>
      <c r="L566" s="28"/>
      <c r="M566" s="83"/>
      <c r="N566" s="29" t="s">
        <v>1725</v>
      </c>
      <c r="O566" s="242" t="str">
        <f t="shared" ca="1" si="37"/>
        <v/>
      </c>
      <c r="P566" s="243"/>
    </row>
    <row r="567" spans="1:16" ht="56.25">
      <c r="A567" s="31" t="s">
        <v>1726</v>
      </c>
      <c r="B567" s="30" t="str">
        <f t="shared" si="38"/>
        <v>N:\2019\19032.BD - Century City JMB Tower\CA\RFI's\0832</v>
      </c>
      <c r="C567" s="4" t="s">
        <v>30</v>
      </c>
      <c r="D567" s="14" t="s">
        <v>1727</v>
      </c>
      <c r="E567" s="5"/>
      <c r="F567" s="6">
        <v>45124</v>
      </c>
      <c r="G567" s="6">
        <v>45142</v>
      </c>
      <c r="H567" s="6">
        <v>45154</v>
      </c>
      <c r="I567" s="20">
        <f t="shared" ca="1" si="39"/>
        <v>22</v>
      </c>
      <c r="J567" s="20">
        <f t="shared" ca="1" si="40"/>
        <v>30</v>
      </c>
      <c r="K567" s="6"/>
      <c r="L567" s="28"/>
      <c r="M567" s="83" t="s">
        <v>1728</v>
      </c>
      <c r="N567" s="38" t="s">
        <v>1729</v>
      </c>
      <c r="O567" s="242" t="str">
        <f t="shared" ref="O567:O630" ca="1" si="41">IF(AND(C567&lt;&gt;"A",A567&lt;&gt;"xxxx"),IF(G567=TODAY(),"DUE TODAY",IF(G567&lt;TODAY(),"OVERDUE","")),"")</f>
        <v/>
      </c>
      <c r="P567" s="243"/>
    </row>
    <row r="568" spans="1:16" ht="22.5">
      <c r="A568" s="31" t="s">
        <v>1730</v>
      </c>
      <c r="B568" s="30" t="str">
        <f t="shared" si="38"/>
        <v>N:\2019\19032.BD - Century City JMB Tower\CA\RFI's\0831</v>
      </c>
      <c r="C568" s="4" t="s">
        <v>30</v>
      </c>
      <c r="D568" s="14" t="s">
        <v>1731</v>
      </c>
      <c r="E568" s="5"/>
      <c r="F568" s="6">
        <v>45124</v>
      </c>
      <c r="G568" s="6">
        <v>45142</v>
      </c>
      <c r="H568" s="6">
        <v>45125</v>
      </c>
      <c r="I568" s="20">
        <f t="shared" ca="1" si="39"/>
        <v>1</v>
      </c>
      <c r="J568" s="20">
        <f t="shared" ca="1" si="40"/>
        <v>1</v>
      </c>
      <c r="K568" s="6"/>
      <c r="L568" s="28"/>
      <c r="M568" s="83"/>
      <c r="N568" s="29" t="s">
        <v>1732</v>
      </c>
      <c r="O568" s="242" t="str">
        <f t="shared" ca="1" si="41"/>
        <v/>
      </c>
      <c r="P568" s="243"/>
    </row>
    <row r="569" spans="1:16" ht="90">
      <c r="A569" s="31" t="s">
        <v>1733</v>
      </c>
      <c r="B569" s="30" t="str">
        <f t="shared" si="38"/>
        <v>N:\2019\19032.BD - Century City JMB Tower\CA\RFI's\0830</v>
      </c>
      <c r="C569" s="4" t="s">
        <v>30</v>
      </c>
      <c r="D569" s="14" t="s">
        <v>1734</v>
      </c>
      <c r="E569" s="5"/>
      <c r="F569" s="6">
        <v>45124</v>
      </c>
      <c r="G569" s="6">
        <v>45142</v>
      </c>
      <c r="H569" s="6">
        <v>45125</v>
      </c>
      <c r="I569" s="20">
        <f t="shared" ca="1" si="39"/>
        <v>1</v>
      </c>
      <c r="J569" s="20">
        <f t="shared" ca="1" si="40"/>
        <v>1</v>
      </c>
      <c r="K569" s="6"/>
      <c r="L569" s="28"/>
      <c r="M569" s="83"/>
      <c r="N569" s="29" t="s">
        <v>1735</v>
      </c>
      <c r="O569" s="242" t="str">
        <f t="shared" ca="1" si="41"/>
        <v/>
      </c>
      <c r="P569" s="243"/>
    </row>
    <row r="570" spans="1:16" ht="123.75">
      <c r="A570" s="31" t="s">
        <v>1736</v>
      </c>
      <c r="B570" s="30" t="str">
        <f t="shared" si="38"/>
        <v>N:\2019\19032.BD - Century City JMB Tower\CA\RFI's\0829</v>
      </c>
      <c r="C570" s="4" t="s">
        <v>30</v>
      </c>
      <c r="D570" s="14" t="s">
        <v>1737</v>
      </c>
      <c r="E570" s="5"/>
      <c r="F570" s="6">
        <v>45124</v>
      </c>
      <c r="G570" s="6">
        <v>45142</v>
      </c>
      <c r="H570" s="6">
        <v>45145</v>
      </c>
      <c r="I570" s="20">
        <f t="shared" ca="1" si="39"/>
        <v>15</v>
      </c>
      <c r="J570" s="20">
        <f t="shared" ca="1" si="40"/>
        <v>21</v>
      </c>
      <c r="K570" s="6"/>
      <c r="L570" s="28" t="s">
        <v>1738</v>
      </c>
      <c r="M570" s="83" t="s">
        <v>1728</v>
      </c>
      <c r="N570" s="29" t="s">
        <v>1739</v>
      </c>
      <c r="O570" s="242" t="str">
        <f t="shared" ca="1" si="41"/>
        <v/>
      </c>
      <c r="P570" s="243"/>
    </row>
    <row r="571" spans="1:16" ht="56.25">
      <c r="A571" s="31" t="s">
        <v>1740</v>
      </c>
      <c r="B571" s="30" t="str">
        <f t="shared" si="38"/>
        <v>N:\2019\19032.BD - Century City JMB Tower\CA\RFI's\0828</v>
      </c>
      <c r="C571" s="4" t="s">
        <v>30</v>
      </c>
      <c r="D571" s="14" t="s">
        <v>1741</v>
      </c>
      <c r="E571" s="5"/>
      <c r="F571" s="6">
        <v>45124</v>
      </c>
      <c r="G571" s="6">
        <v>45142</v>
      </c>
      <c r="H571" s="6">
        <v>45126</v>
      </c>
      <c r="I571" s="20">
        <f t="shared" ca="1" si="39"/>
        <v>2</v>
      </c>
      <c r="J571" s="20">
        <f t="shared" ca="1" si="40"/>
        <v>2</v>
      </c>
      <c r="K571" s="6"/>
      <c r="L571" s="28"/>
      <c r="M571" s="83"/>
      <c r="N571" s="38" t="s">
        <v>1742</v>
      </c>
      <c r="O571" s="242" t="str">
        <f t="shared" ca="1" si="41"/>
        <v/>
      </c>
      <c r="P571" s="243"/>
    </row>
    <row r="572" spans="1:16" ht="90">
      <c r="A572" s="31" t="s">
        <v>1743</v>
      </c>
      <c r="B572" s="30" t="str">
        <f t="shared" si="38"/>
        <v>N:\2019\19032.BD - Century City JMB Tower\CA\RFI's\0827</v>
      </c>
      <c r="C572" s="49" t="s">
        <v>30</v>
      </c>
      <c r="D572" s="52" t="s">
        <v>1744</v>
      </c>
      <c r="E572" s="5"/>
      <c r="F572" s="6">
        <v>45124</v>
      </c>
      <c r="G572" s="6">
        <v>45138</v>
      </c>
      <c r="H572" s="6">
        <v>45129</v>
      </c>
      <c r="I572" s="20">
        <f t="shared" ca="1" si="39"/>
        <v>4</v>
      </c>
      <c r="J572" s="20">
        <f t="shared" ca="1" si="40"/>
        <v>5</v>
      </c>
      <c r="K572" s="6"/>
      <c r="L572" s="28" t="s">
        <v>1745</v>
      </c>
      <c r="M572" s="83"/>
      <c r="N572" s="38" t="s">
        <v>1746</v>
      </c>
      <c r="O572" s="242" t="str">
        <f t="shared" ca="1" si="41"/>
        <v/>
      </c>
      <c r="P572" s="243"/>
    </row>
    <row r="573" spans="1:16" ht="33.75">
      <c r="A573" s="31" t="s">
        <v>1747</v>
      </c>
      <c r="B573" s="30" t="str">
        <f t="shared" si="38"/>
        <v>N:\2019\19032.BD - Century City JMB Tower\CA\RFI's\0796.1</v>
      </c>
      <c r="C573" s="49" t="s">
        <v>30</v>
      </c>
      <c r="D573" s="52" t="s">
        <v>1748</v>
      </c>
      <c r="E573" s="5"/>
      <c r="F573" s="6">
        <v>45124</v>
      </c>
      <c r="G573" s="6">
        <v>45131</v>
      </c>
      <c r="H573" s="6">
        <v>45126</v>
      </c>
      <c r="I573" s="20">
        <f t="shared" ca="1" si="39"/>
        <v>2</v>
      </c>
      <c r="J573" s="20">
        <f t="shared" ca="1" si="40"/>
        <v>2</v>
      </c>
      <c r="K573" s="6"/>
      <c r="L573" s="28"/>
      <c r="M573" s="83"/>
      <c r="N573" s="29" t="s">
        <v>1749</v>
      </c>
      <c r="O573" s="242" t="str">
        <f t="shared" ca="1" si="41"/>
        <v/>
      </c>
      <c r="P573" s="243"/>
    </row>
    <row r="574" spans="1:16" ht="78.75">
      <c r="A574" s="31" t="s">
        <v>1750</v>
      </c>
      <c r="B574" s="30" t="str">
        <f t="shared" si="38"/>
        <v>N:\2019\19032.BD - Century City JMB Tower\CA\RFI's\0603.3</v>
      </c>
      <c r="C574" s="4" t="s">
        <v>30</v>
      </c>
      <c r="D574" s="52" t="s">
        <v>1676</v>
      </c>
      <c r="E574" s="5"/>
      <c r="F574" s="6">
        <v>45124</v>
      </c>
      <c r="G574" s="6">
        <v>45131</v>
      </c>
      <c r="H574" s="6">
        <v>45125</v>
      </c>
      <c r="I574" s="20">
        <f t="shared" ca="1" si="39"/>
        <v>1</v>
      </c>
      <c r="J574" s="20">
        <f t="shared" ca="1" si="40"/>
        <v>1</v>
      </c>
      <c r="K574" s="6"/>
      <c r="L574" s="28"/>
      <c r="M574" s="83"/>
      <c r="N574" s="29" t="s">
        <v>1751</v>
      </c>
      <c r="O574" s="242" t="str">
        <f t="shared" ca="1" si="41"/>
        <v/>
      </c>
      <c r="P574" s="243"/>
    </row>
    <row r="575" spans="1:16" ht="15">
      <c r="A575" s="31" t="s">
        <v>1752</v>
      </c>
      <c r="B575" s="30" t="str">
        <f t="shared" si="38"/>
        <v>N:\2019\19032.BD - Century City JMB Tower\CA\RFI's\0837</v>
      </c>
      <c r="C575" s="4" t="s">
        <v>30</v>
      </c>
      <c r="D575" s="14" t="s">
        <v>1753</v>
      </c>
      <c r="E575" s="5"/>
      <c r="F575" s="6">
        <v>45126</v>
      </c>
      <c r="G575" s="6">
        <v>45133</v>
      </c>
      <c r="H575" s="6">
        <v>45127</v>
      </c>
      <c r="I575" s="20">
        <f t="shared" ca="1" si="39"/>
        <v>1</v>
      </c>
      <c r="J575" s="20">
        <f t="shared" ca="1" si="40"/>
        <v>1</v>
      </c>
      <c r="K575" s="6"/>
      <c r="L575" s="28"/>
      <c r="M575" s="83"/>
      <c r="N575" s="29" t="s">
        <v>1754</v>
      </c>
      <c r="O575" s="242" t="str">
        <f t="shared" ca="1" si="41"/>
        <v/>
      </c>
      <c r="P575" s="243"/>
    </row>
    <row r="576" spans="1:16" ht="45">
      <c r="A576" s="31" t="s">
        <v>1755</v>
      </c>
      <c r="B576" s="30" t="str">
        <f t="shared" si="38"/>
        <v>N:\2019\19032.BD - Century City JMB Tower\CA\RFI's\0813</v>
      </c>
      <c r="C576" s="4" t="s">
        <v>30</v>
      </c>
      <c r="D576" s="14" t="s">
        <v>1756</v>
      </c>
      <c r="E576" s="5"/>
      <c r="F576" s="6">
        <v>45126</v>
      </c>
      <c r="G576" s="6">
        <v>45127</v>
      </c>
      <c r="H576" s="6">
        <v>45126</v>
      </c>
      <c r="I576" s="20">
        <f t="shared" ca="1" si="39"/>
        <v>0</v>
      </c>
      <c r="J576" s="20">
        <f t="shared" ca="1" si="40"/>
        <v>0</v>
      </c>
      <c r="K576" s="6"/>
      <c r="L576" s="28"/>
      <c r="M576" s="83"/>
      <c r="N576" s="29" t="s">
        <v>1757</v>
      </c>
      <c r="O576" s="242" t="str">
        <f t="shared" ca="1" si="41"/>
        <v/>
      </c>
      <c r="P576" s="243"/>
    </row>
    <row r="577" spans="1:16" ht="33.75">
      <c r="A577" s="31" t="s">
        <v>1758</v>
      </c>
      <c r="B577" s="30" t="str">
        <f t="shared" si="38"/>
        <v>N:\2019\19032.BD - Century City JMB Tower\CA\RFI's\0841</v>
      </c>
      <c r="C577" s="4" t="s">
        <v>30</v>
      </c>
      <c r="D577" s="14" t="s">
        <v>1759</v>
      </c>
      <c r="E577" s="5"/>
      <c r="F577" s="6">
        <v>45127</v>
      </c>
      <c r="G577" s="6">
        <v>45134</v>
      </c>
      <c r="H577" s="6">
        <v>45133</v>
      </c>
      <c r="I577" s="20">
        <f t="shared" ca="1" si="39"/>
        <v>4</v>
      </c>
      <c r="J577" s="20">
        <f t="shared" ca="1" si="40"/>
        <v>6</v>
      </c>
      <c r="K577" s="6"/>
      <c r="L577" s="28"/>
      <c r="M577" s="83" t="s">
        <v>1760</v>
      </c>
      <c r="N577" s="29" t="s">
        <v>1761</v>
      </c>
      <c r="O577" s="242" t="str">
        <f t="shared" ca="1" si="41"/>
        <v/>
      </c>
      <c r="P577" s="243"/>
    </row>
    <row r="578" spans="1:16" ht="33.75">
      <c r="A578" s="31" t="s">
        <v>1762</v>
      </c>
      <c r="B578" s="30" t="str">
        <f t="shared" si="38"/>
        <v>N:\2019\19032.BD - Century City JMB Tower\CA\RFI's\0840</v>
      </c>
      <c r="C578" s="4" t="s">
        <v>30</v>
      </c>
      <c r="D578" s="14" t="s">
        <v>1763</v>
      </c>
      <c r="E578" s="5"/>
      <c r="F578" s="6">
        <v>45127</v>
      </c>
      <c r="G578" s="6">
        <v>45134</v>
      </c>
      <c r="H578" s="6">
        <v>45133</v>
      </c>
      <c r="I578" s="20">
        <f t="shared" ca="1" si="39"/>
        <v>4</v>
      </c>
      <c r="J578" s="20">
        <f t="shared" ca="1" si="40"/>
        <v>6</v>
      </c>
      <c r="K578" s="6"/>
      <c r="L578" s="28"/>
      <c r="M578" s="83" t="s">
        <v>1764</v>
      </c>
      <c r="N578" s="29" t="s">
        <v>1765</v>
      </c>
      <c r="O578" s="242" t="str">
        <f t="shared" ca="1" si="41"/>
        <v/>
      </c>
      <c r="P578" s="243"/>
    </row>
    <row r="579" spans="1:16" ht="22.5">
      <c r="A579" s="31" t="s">
        <v>1766</v>
      </c>
      <c r="B579" s="30" t="str">
        <f t="shared" si="38"/>
        <v>N:\2019\19032.BD - Century City JMB Tower\CA\RFI's\0839</v>
      </c>
      <c r="C579" s="4" t="s">
        <v>30</v>
      </c>
      <c r="D579" s="14" t="s">
        <v>1767</v>
      </c>
      <c r="E579" s="5"/>
      <c r="F579" s="6">
        <v>45127</v>
      </c>
      <c r="G579" s="6">
        <v>45134</v>
      </c>
      <c r="H579" s="6">
        <v>45127</v>
      </c>
      <c r="I579" s="20">
        <f t="shared" ca="1" si="39"/>
        <v>0</v>
      </c>
      <c r="J579" s="20">
        <f t="shared" ca="1" si="40"/>
        <v>0</v>
      </c>
      <c r="K579" s="6"/>
      <c r="L579" s="28"/>
      <c r="M579" s="83"/>
      <c r="N579" s="29" t="s">
        <v>1768</v>
      </c>
      <c r="O579" s="242" t="str">
        <f t="shared" ca="1" si="41"/>
        <v/>
      </c>
      <c r="P579" s="243"/>
    </row>
    <row r="580" spans="1:16" ht="67.5">
      <c r="A580" s="31" t="s">
        <v>1769</v>
      </c>
      <c r="B580" s="30" t="str">
        <f t="shared" ref="B580:B643" si="42">HYPERLINK($D$5&amp;"\"&amp;$A580)</f>
        <v>N:\2019\19032.BD - Century City JMB Tower\CA\RFI's\0722.2</v>
      </c>
      <c r="C580" s="4" t="s">
        <v>30</v>
      </c>
      <c r="D580" s="14" t="s">
        <v>1770</v>
      </c>
      <c r="E580" s="5"/>
      <c r="F580" s="6">
        <v>45127</v>
      </c>
      <c r="G580" s="6">
        <v>45134</v>
      </c>
      <c r="H580" s="6">
        <v>45134</v>
      </c>
      <c r="I580" s="20">
        <f t="shared" ca="1" si="39"/>
        <v>5</v>
      </c>
      <c r="J580" s="20">
        <f t="shared" ca="1" si="40"/>
        <v>7</v>
      </c>
      <c r="K580" s="6"/>
      <c r="L580" s="28"/>
      <c r="M580" s="83" t="s">
        <v>1760</v>
      </c>
      <c r="N580" s="29" t="s">
        <v>1771</v>
      </c>
      <c r="O580" s="242" t="str">
        <f t="shared" ca="1" si="41"/>
        <v/>
      </c>
      <c r="P580" s="243"/>
    </row>
    <row r="581" spans="1:16" ht="22.5">
      <c r="A581" s="31" t="s">
        <v>1772</v>
      </c>
      <c r="B581" s="30" t="str">
        <f t="shared" si="42"/>
        <v>N:\2019\19032.BD - Century City JMB Tower\CA\RFI's\0200.4</v>
      </c>
      <c r="C581" s="4" t="s">
        <v>30</v>
      </c>
      <c r="D581" s="14" t="s">
        <v>1773</v>
      </c>
      <c r="E581" s="5"/>
      <c r="F581" s="6">
        <v>45127</v>
      </c>
      <c r="G581" s="6">
        <v>45134</v>
      </c>
      <c r="H581" s="6">
        <v>45127</v>
      </c>
      <c r="I581" s="20">
        <f t="shared" ca="1" si="39"/>
        <v>0</v>
      </c>
      <c r="J581" s="20">
        <f t="shared" ca="1" si="40"/>
        <v>0</v>
      </c>
      <c r="K581" s="6"/>
      <c r="L581" s="28"/>
      <c r="M581" s="83" t="s">
        <v>1764</v>
      </c>
      <c r="N581" s="29" t="s">
        <v>1774</v>
      </c>
      <c r="O581" s="242" t="str">
        <f t="shared" ca="1" si="41"/>
        <v/>
      </c>
      <c r="P581" s="243"/>
    </row>
    <row r="582" spans="1:16" ht="22.5">
      <c r="A582" s="31" t="s">
        <v>1775</v>
      </c>
      <c r="B582" s="30" t="str">
        <f t="shared" si="42"/>
        <v>N:\2019\19032.BD - Century City JMB Tower\CA\RFI's\0847</v>
      </c>
      <c r="C582" s="4" t="s">
        <v>30</v>
      </c>
      <c r="D582" s="14" t="s">
        <v>1776</v>
      </c>
      <c r="E582" s="5"/>
      <c r="F582" s="6">
        <v>45128</v>
      </c>
      <c r="G582" s="6">
        <v>45135</v>
      </c>
      <c r="H582" s="6">
        <v>45128</v>
      </c>
      <c r="I582" s="20">
        <f t="shared" ca="1" si="39"/>
        <v>0</v>
      </c>
      <c r="J582" s="20">
        <f t="shared" ca="1" si="40"/>
        <v>0</v>
      </c>
      <c r="K582" s="6"/>
      <c r="L582" s="28"/>
      <c r="M582" s="83"/>
      <c r="N582" s="29" t="s">
        <v>1777</v>
      </c>
      <c r="O582" s="242" t="str">
        <f t="shared" ca="1" si="41"/>
        <v/>
      </c>
      <c r="P582" s="243"/>
    </row>
    <row r="583" spans="1:16" ht="90">
      <c r="A583" s="31" t="s">
        <v>1778</v>
      </c>
      <c r="B583" s="30" t="str">
        <f t="shared" si="42"/>
        <v>N:\2019\19032.BD - Century City JMB Tower\CA\RFI's\0857</v>
      </c>
      <c r="C583" s="4" t="s">
        <v>30</v>
      </c>
      <c r="D583" s="14" t="s">
        <v>1779</v>
      </c>
      <c r="E583" s="5"/>
      <c r="F583" s="6">
        <v>45132</v>
      </c>
      <c r="G583" s="6">
        <v>45138</v>
      </c>
      <c r="H583" s="6">
        <v>45132</v>
      </c>
      <c r="I583" s="20">
        <f t="shared" ca="1" si="39"/>
        <v>0</v>
      </c>
      <c r="J583" s="20">
        <f t="shared" ca="1" si="40"/>
        <v>0</v>
      </c>
      <c r="K583" s="6"/>
      <c r="L583" s="28"/>
      <c r="M583" s="83"/>
      <c r="N583" s="29" t="s">
        <v>1780</v>
      </c>
      <c r="O583" s="242" t="str">
        <f t="shared" ca="1" si="41"/>
        <v/>
      </c>
      <c r="P583" s="243"/>
    </row>
    <row r="584" spans="1:16" ht="22.5">
      <c r="A584" s="31" t="s">
        <v>1781</v>
      </c>
      <c r="B584" s="30" t="str">
        <f t="shared" si="42"/>
        <v>N:\2019\19032.BD - Century City JMB Tower\CA\RFI's\0859</v>
      </c>
      <c r="C584" s="4" t="s">
        <v>30</v>
      </c>
      <c r="D584" s="14" t="s">
        <v>1782</v>
      </c>
      <c r="E584" s="5"/>
      <c r="F584" s="6">
        <v>45133</v>
      </c>
      <c r="G584" s="6">
        <v>45140</v>
      </c>
      <c r="H584" s="6">
        <v>45133</v>
      </c>
      <c r="I584" s="20">
        <f t="shared" ca="1" si="39"/>
        <v>0</v>
      </c>
      <c r="J584" s="20">
        <f t="shared" ca="1" si="40"/>
        <v>0</v>
      </c>
      <c r="K584" s="6"/>
      <c r="L584" s="28"/>
      <c r="M584" s="83" t="s">
        <v>1764</v>
      </c>
      <c r="N584" s="29" t="s">
        <v>1783</v>
      </c>
      <c r="O584" s="242" t="str">
        <f t="shared" ca="1" si="41"/>
        <v/>
      </c>
      <c r="P584" s="243"/>
    </row>
    <row r="585" spans="1:16" ht="67.5">
      <c r="A585" s="31" t="s">
        <v>1784</v>
      </c>
      <c r="B585" s="30" t="str">
        <f t="shared" si="42"/>
        <v>N:\2019\19032.BD - Century City JMB Tower\CA\RFI's\0858</v>
      </c>
      <c r="C585" s="4" t="s">
        <v>30</v>
      </c>
      <c r="D585" s="14" t="s">
        <v>1785</v>
      </c>
      <c r="E585" s="5"/>
      <c r="F585" s="6">
        <v>45133</v>
      </c>
      <c r="G585" s="6">
        <v>45140</v>
      </c>
      <c r="H585" s="6">
        <v>45138</v>
      </c>
      <c r="I585" s="20">
        <f t="shared" ca="1" si="39"/>
        <v>3</v>
      </c>
      <c r="J585" s="20">
        <f t="shared" ca="1" si="40"/>
        <v>5</v>
      </c>
      <c r="K585" s="6"/>
      <c r="L585" s="28"/>
      <c r="M585" s="83" t="s">
        <v>1764</v>
      </c>
      <c r="N585" s="29" t="s">
        <v>1786</v>
      </c>
      <c r="O585" s="242" t="str">
        <f t="shared" ca="1" si="41"/>
        <v/>
      </c>
      <c r="P585" s="243"/>
    </row>
    <row r="586" spans="1:16" ht="33.75">
      <c r="A586" s="36" t="s">
        <v>1787</v>
      </c>
      <c r="B586" s="30" t="str">
        <f t="shared" si="42"/>
        <v>N:\2019\19032.BD - Century City JMB Tower\CA\RFI's\0864</v>
      </c>
      <c r="C586" s="4" t="s">
        <v>30</v>
      </c>
      <c r="D586" s="14" t="s">
        <v>1788</v>
      </c>
      <c r="E586" s="5"/>
      <c r="F586" s="6">
        <v>45134</v>
      </c>
      <c r="G586" s="6">
        <v>45141</v>
      </c>
      <c r="H586" s="6">
        <v>45139</v>
      </c>
      <c r="I586" s="20">
        <f t="shared" ca="1" si="39"/>
        <v>3</v>
      </c>
      <c r="J586" s="20">
        <f t="shared" ca="1" si="40"/>
        <v>5</v>
      </c>
      <c r="K586" s="6"/>
      <c r="L586" s="28"/>
      <c r="M586" s="83"/>
      <c r="N586" s="40" t="s">
        <v>1789</v>
      </c>
      <c r="O586" s="242" t="str">
        <f t="shared" ca="1" si="41"/>
        <v/>
      </c>
      <c r="P586" s="243"/>
    </row>
    <row r="587" spans="1:16" ht="67.5">
      <c r="A587" s="31" t="s">
        <v>1790</v>
      </c>
      <c r="B587" s="30" t="str">
        <f t="shared" si="42"/>
        <v>N:\2019\19032.BD - Century City JMB Tower\CA\RFI's\0862</v>
      </c>
      <c r="C587" s="4" t="s">
        <v>30</v>
      </c>
      <c r="D587" s="14" t="s">
        <v>1791</v>
      </c>
      <c r="E587" s="5"/>
      <c r="F587" s="6">
        <v>45134</v>
      </c>
      <c r="G587" s="6">
        <v>45141</v>
      </c>
      <c r="H587" s="6">
        <v>45149</v>
      </c>
      <c r="I587" s="20">
        <f t="shared" ca="1" si="39"/>
        <v>11</v>
      </c>
      <c r="J587" s="20">
        <f t="shared" ca="1" si="40"/>
        <v>15</v>
      </c>
      <c r="K587" s="6"/>
      <c r="L587" s="28"/>
      <c r="M587" s="83"/>
      <c r="N587" s="40" t="s">
        <v>1792</v>
      </c>
      <c r="O587" s="242" t="str">
        <f t="shared" ca="1" si="41"/>
        <v/>
      </c>
      <c r="P587" s="243"/>
    </row>
    <row r="588" spans="1:16" ht="22.5">
      <c r="A588" s="31" t="s">
        <v>1793</v>
      </c>
      <c r="B588" s="30" t="str">
        <f t="shared" si="42"/>
        <v>N:\2019\19032.BD - Century City JMB Tower\CA\RFI's\0861</v>
      </c>
      <c r="C588" s="4" t="s">
        <v>30</v>
      </c>
      <c r="D588" s="14" t="s">
        <v>1794</v>
      </c>
      <c r="E588" s="5"/>
      <c r="F588" s="6">
        <v>45134</v>
      </c>
      <c r="G588" s="6">
        <v>45141</v>
      </c>
      <c r="H588" s="6">
        <v>45134</v>
      </c>
      <c r="I588" s="20">
        <f t="shared" ref="I588:I651" ca="1" si="43">IF(H588="",NETWORKDAYS(F588,TODAY()),NETWORKDAYS(F588,H588))-1</f>
        <v>0</v>
      </c>
      <c r="J588" s="20">
        <f t="shared" ref="J588:J651" ca="1" si="44">IF(H588="",TODAY()-F588,H588-F588)</f>
        <v>0</v>
      </c>
      <c r="K588" s="6"/>
      <c r="L588" s="28"/>
      <c r="M588" s="83" t="s">
        <v>1764</v>
      </c>
      <c r="N588" s="29" t="s">
        <v>1795</v>
      </c>
      <c r="O588" s="242" t="str">
        <f t="shared" ca="1" si="41"/>
        <v/>
      </c>
      <c r="P588" s="243"/>
    </row>
    <row r="589" spans="1:16" ht="22.5">
      <c r="A589" s="31" t="s">
        <v>1796</v>
      </c>
      <c r="B589" s="30" t="str">
        <f t="shared" si="42"/>
        <v>N:\2019\19032.BD - Century City JMB Tower\CA\RFI's\0871</v>
      </c>
      <c r="C589" s="4" t="s">
        <v>30</v>
      </c>
      <c r="D589" s="14" t="s">
        <v>1797</v>
      </c>
      <c r="E589" s="5"/>
      <c r="F589" s="6">
        <v>45138</v>
      </c>
      <c r="G589" s="6">
        <v>45145</v>
      </c>
      <c r="H589" s="6">
        <v>45149</v>
      </c>
      <c r="I589" s="20">
        <f t="shared" ca="1" si="43"/>
        <v>9</v>
      </c>
      <c r="J589" s="20">
        <f t="shared" ca="1" si="44"/>
        <v>11</v>
      </c>
      <c r="K589" s="6"/>
      <c r="L589" s="28"/>
      <c r="M589" s="83"/>
      <c r="N589" s="40" t="s">
        <v>1798</v>
      </c>
      <c r="O589" s="242" t="str">
        <f t="shared" ca="1" si="41"/>
        <v/>
      </c>
      <c r="P589" s="243"/>
    </row>
    <row r="590" spans="1:16" ht="22.5">
      <c r="A590" s="31" t="s">
        <v>1799</v>
      </c>
      <c r="B590" s="30" t="str">
        <f t="shared" si="42"/>
        <v>N:\2019\19032.BD - Century City JMB Tower\CA\RFI's\0870</v>
      </c>
      <c r="C590" s="4" t="s">
        <v>30</v>
      </c>
      <c r="D590" s="14" t="s">
        <v>1800</v>
      </c>
      <c r="E590" s="5"/>
      <c r="F590" s="6">
        <v>45138</v>
      </c>
      <c r="G590" s="6">
        <v>45145</v>
      </c>
      <c r="H590" s="6">
        <v>45139</v>
      </c>
      <c r="I590" s="20">
        <f t="shared" ca="1" si="43"/>
        <v>1</v>
      </c>
      <c r="J590" s="20">
        <f t="shared" ca="1" si="44"/>
        <v>1</v>
      </c>
      <c r="K590" s="6"/>
      <c r="L590" s="28"/>
      <c r="M590" s="83"/>
      <c r="N590" s="29" t="s">
        <v>1801</v>
      </c>
      <c r="O590" s="242" t="str">
        <f t="shared" ca="1" si="41"/>
        <v/>
      </c>
      <c r="P590" s="243"/>
    </row>
    <row r="591" spans="1:16" ht="56.25">
      <c r="A591" s="36" t="s">
        <v>1802</v>
      </c>
      <c r="B591" s="30" t="str">
        <f t="shared" si="42"/>
        <v>N:\2019\19032.BD - Century City JMB Tower\CA\RFI's\0868</v>
      </c>
      <c r="C591" s="4" t="s">
        <v>30</v>
      </c>
      <c r="D591" s="14" t="s">
        <v>1803</v>
      </c>
      <c r="E591" s="5"/>
      <c r="F591" s="6">
        <v>45138</v>
      </c>
      <c r="G591" s="6">
        <v>45145</v>
      </c>
      <c r="H591" s="6">
        <v>45141</v>
      </c>
      <c r="I591" s="20">
        <f t="shared" ca="1" si="43"/>
        <v>3</v>
      </c>
      <c r="J591" s="20">
        <f t="shared" ca="1" si="44"/>
        <v>3</v>
      </c>
      <c r="K591" s="6"/>
      <c r="L591" s="28"/>
      <c r="M591" s="83"/>
      <c r="N591" s="29" t="s">
        <v>1804</v>
      </c>
      <c r="O591" s="242" t="str">
        <f t="shared" ca="1" si="41"/>
        <v/>
      </c>
      <c r="P591" s="243"/>
    </row>
    <row r="592" spans="1:16" ht="22.5">
      <c r="A592" s="31" t="s">
        <v>1805</v>
      </c>
      <c r="B592" s="30" t="str">
        <f t="shared" si="42"/>
        <v>N:\2019\19032.BD - Century City JMB Tower\CA\RFI's\0867</v>
      </c>
      <c r="C592" s="4" t="s">
        <v>30</v>
      </c>
      <c r="D592" s="14" t="s">
        <v>1806</v>
      </c>
      <c r="E592" s="5"/>
      <c r="F592" s="6">
        <v>45138</v>
      </c>
      <c r="G592" s="6">
        <v>45145</v>
      </c>
      <c r="H592" s="6">
        <v>45139</v>
      </c>
      <c r="I592" s="20">
        <f t="shared" ca="1" si="43"/>
        <v>1</v>
      </c>
      <c r="J592" s="20">
        <f t="shared" ca="1" si="44"/>
        <v>1</v>
      </c>
      <c r="K592" s="6"/>
      <c r="L592" s="28"/>
      <c r="M592" s="83"/>
      <c r="N592" s="38" t="s">
        <v>1807</v>
      </c>
      <c r="O592" s="242" t="str">
        <f t="shared" ca="1" si="41"/>
        <v/>
      </c>
      <c r="P592" s="243"/>
    </row>
    <row r="593" spans="1:16" ht="45">
      <c r="A593" s="31" t="s">
        <v>1808</v>
      </c>
      <c r="B593" s="30" t="str">
        <f t="shared" si="42"/>
        <v>N:\2019\19032.BD - Century City JMB Tower\CA\RFI's\0866</v>
      </c>
      <c r="C593" s="4" t="s">
        <v>30</v>
      </c>
      <c r="D593" s="14" t="s">
        <v>1809</v>
      </c>
      <c r="E593" s="5"/>
      <c r="F593" s="6">
        <v>45138</v>
      </c>
      <c r="G593" s="6">
        <v>45145</v>
      </c>
      <c r="H593" s="6">
        <v>45141</v>
      </c>
      <c r="I593" s="20">
        <f t="shared" ca="1" si="43"/>
        <v>3</v>
      </c>
      <c r="J593" s="20">
        <f t="shared" ca="1" si="44"/>
        <v>3</v>
      </c>
      <c r="K593" s="6"/>
      <c r="L593" s="28"/>
      <c r="M593" s="83"/>
      <c r="N593" s="29" t="s">
        <v>1810</v>
      </c>
      <c r="O593" s="242" t="str">
        <f t="shared" ca="1" si="41"/>
        <v/>
      </c>
      <c r="P593" s="243"/>
    </row>
    <row r="594" spans="1:16" ht="22.5">
      <c r="A594" s="31" t="s">
        <v>1811</v>
      </c>
      <c r="B594" s="30" t="str">
        <f t="shared" si="42"/>
        <v>N:\2019\19032.BD - Century City JMB Tower\CA\RFI's\0877</v>
      </c>
      <c r="C594" s="4" t="s">
        <v>30</v>
      </c>
      <c r="D594" s="14" t="s">
        <v>1812</v>
      </c>
      <c r="E594" s="5"/>
      <c r="F594" s="6">
        <v>45139</v>
      </c>
      <c r="G594" s="6">
        <v>45146</v>
      </c>
      <c r="H594" s="6">
        <v>45139</v>
      </c>
      <c r="I594" s="20">
        <f t="shared" ca="1" si="43"/>
        <v>0</v>
      </c>
      <c r="J594" s="20">
        <f t="shared" ca="1" si="44"/>
        <v>0</v>
      </c>
      <c r="K594" s="6"/>
      <c r="L594" s="28"/>
      <c r="M594" s="83"/>
      <c r="N594" s="29" t="s">
        <v>1813</v>
      </c>
      <c r="O594" s="242" t="str">
        <f t="shared" ca="1" si="41"/>
        <v/>
      </c>
      <c r="P594" s="243"/>
    </row>
    <row r="595" spans="1:16" ht="405">
      <c r="A595" s="31" t="s">
        <v>1814</v>
      </c>
      <c r="B595" s="30" t="str">
        <f t="shared" si="42"/>
        <v>N:\2019\19032.BD - Century City JMB Tower\CA\RFI's\0876</v>
      </c>
      <c r="C595" s="4" t="s">
        <v>30</v>
      </c>
      <c r="D595" s="52" t="s">
        <v>1815</v>
      </c>
      <c r="E595" s="5"/>
      <c r="F595" s="6">
        <v>45139</v>
      </c>
      <c r="G595" s="6">
        <v>45175</v>
      </c>
      <c r="H595" s="6">
        <v>45183</v>
      </c>
      <c r="I595" s="20">
        <f t="shared" ca="1" si="43"/>
        <v>32</v>
      </c>
      <c r="J595" s="20">
        <f t="shared" ca="1" si="44"/>
        <v>44</v>
      </c>
      <c r="K595" s="6"/>
      <c r="L595" s="28"/>
      <c r="M595" s="83"/>
      <c r="N595" s="38" t="s">
        <v>1816</v>
      </c>
      <c r="O595" s="242" t="str">
        <f t="shared" ca="1" si="41"/>
        <v/>
      </c>
      <c r="P595" s="243"/>
    </row>
    <row r="596" spans="1:16" ht="15">
      <c r="A596" s="31" t="s">
        <v>1817</v>
      </c>
      <c r="B596" s="30" t="str">
        <f t="shared" si="42"/>
        <v>N:\2019\19032.BD - Century City JMB Tower\CA\RFI's\0875</v>
      </c>
      <c r="C596" s="4" t="s">
        <v>30</v>
      </c>
      <c r="D596" s="14" t="s">
        <v>1818</v>
      </c>
      <c r="E596" s="5"/>
      <c r="F596" s="6">
        <v>45139</v>
      </c>
      <c r="G596" s="6">
        <v>45146</v>
      </c>
      <c r="H596" s="6">
        <v>45139</v>
      </c>
      <c r="I596" s="20">
        <f t="shared" ca="1" si="43"/>
        <v>0</v>
      </c>
      <c r="J596" s="20">
        <f t="shared" ca="1" si="44"/>
        <v>0</v>
      </c>
      <c r="K596" s="6"/>
      <c r="L596" s="28"/>
      <c r="M596" s="83"/>
      <c r="N596" s="29" t="s">
        <v>1819</v>
      </c>
      <c r="O596" s="242" t="str">
        <f t="shared" ca="1" si="41"/>
        <v/>
      </c>
      <c r="P596" s="243"/>
    </row>
    <row r="597" spans="1:16" ht="67.5">
      <c r="A597" s="31" t="s">
        <v>1820</v>
      </c>
      <c r="B597" s="30" t="str">
        <f t="shared" si="42"/>
        <v>N:\2019\19032.BD - Century City JMB Tower\CA\RFI's\0886</v>
      </c>
      <c r="C597" s="4" t="s">
        <v>30</v>
      </c>
      <c r="D597" s="14" t="s">
        <v>1821</v>
      </c>
      <c r="E597" s="5"/>
      <c r="F597" s="6">
        <v>45140</v>
      </c>
      <c r="G597" s="6">
        <v>45154</v>
      </c>
      <c r="H597" s="6">
        <v>45154</v>
      </c>
      <c r="I597" s="20">
        <f t="shared" ca="1" si="43"/>
        <v>10</v>
      </c>
      <c r="J597" s="20">
        <f t="shared" ca="1" si="44"/>
        <v>14</v>
      </c>
      <c r="K597" s="6"/>
      <c r="L597" s="28"/>
      <c r="M597" s="83"/>
      <c r="N597" s="29" t="s">
        <v>1822</v>
      </c>
      <c r="O597" s="242" t="str">
        <f t="shared" ca="1" si="41"/>
        <v/>
      </c>
      <c r="P597" s="243"/>
    </row>
    <row r="598" spans="1:16" ht="67.5">
      <c r="A598" s="31" t="s">
        <v>1823</v>
      </c>
      <c r="B598" s="30" t="str">
        <f t="shared" si="42"/>
        <v>N:\2019\19032.BD - Century City JMB Tower\CA\RFI's\0885</v>
      </c>
      <c r="C598" s="4" t="s">
        <v>30</v>
      </c>
      <c r="D598" s="14" t="s">
        <v>1824</v>
      </c>
      <c r="E598" s="5"/>
      <c r="F598" s="6">
        <v>45140</v>
      </c>
      <c r="G598" s="6">
        <v>45154</v>
      </c>
      <c r="H598" s="6">
        <v>45149</v>
      </c>
      <c r="I598" s="20">
        <f t="shared" ca="1" si="43"/>
        <v>7</v>
      </c>
      <c r="J598" s="20">
        <f t="shared" ca="1" si="44"/>
        <v>9</v>
      </c>
      <c r="K598" s="6"/>
      <c r="L598" s="28"/>
      <c r="M598" s="83"/>
      <c r="N598" s="40" t="s">
        <v>1825</v>
      </c>
      <c r="O598" s="242" t="str">
        <f t="shared" ca="1" si="41"/>
        <v/>
      </c>
      <c r="P598" s="243"/>
    </row>
    <row r="599" spans="1:16" ht="22.5">
      <c r="A599" s="31" t="s">
        <v>1826</v>
      </c>
      <c r="B599" s="30" t="str">
        <f t="shared" si="42"/>
        <v>N:\2019\19032.BD - Century City JMB Tower\CA\RFI's\0884</v>
      </c>
      <c r="C599" s="4" t="s">
        <v>30</v>
      </c>
      <c r="D599" s="14" t="s">
        <v>1827</v>
      </c>
      <c r="E599" s="5"/>
      <c r="F599" s="6">
        <v>45140</v>
      </c>
      <c r="G599" s="6">
        <v>45147</v>
      </c>
      <c r="H599" s="6">
        <v>45141</v>
      </c>
      <c r="I599" s="20">
        <f t="shared" ca="1" si="43"/>
        <v>1</v>
      </c>
      <c r="J599" s="20">
        <f t="shared" ca="1" si="44"/>
        <v>1</v>
      </c>
      <c r="K599" s="6"/>
      <c r="L599" s="28"/>
      <c r="M599" s="83"/>
      <c r="N599" s="29" t="s">
        <v>1828</v>
      </c>
      <c r="O599" s="242" t="str">
        <f t="shared" ca="1" si="41"/>
        <v/>
      </c>
      <c r="P599" s="243"/>
    </row>
    <row r="600" spans="1:16" ht="180">
      <c r="A600" s="31" t="s">
        <v>1829</v>
      </c>
      <c r="B600" s="30" t="str">
        <f t="shared" si="42"/>
        <v>N:\2019\19032.BD - Century City JMB Tower\CA\RFI's\0883</v>
      </c>
      <c r="C600" s="4" t="s">
        <v>30</v>
      </c>
      <c r="D600" s="14" t="s">
        <v>1830</v>
      </c>
      <c r="E600" s="5"/>
      <c r="F600" s="6">
        <v>45140</v>
      </c>
      <c r="G600" s="6">
        <v>45147</v>
      </c>
      <c r="H600" s="6">
        <v>45154</v>
      </c>
      <c r="I600" s="20">
        <f t="shared" ca="1" si="43"/>
        <v>10</v>
      </c>
      <c r="J600" s="20">
        <f t="shared" ca="1" si="44"/>
        <v>14</v>
      </c>
      <c r="K600" s="6"/>
      <c r="L600" s="28"/>
      <c r="M600" s="83"/>
      <c r="N600" s="29" t="s">
        <v>1831</v>
      </c>
      <c r="O600" s="242" t="str">
        <f t="shared" ca="1" si="41"/>
        <v/>
      </c>
      <c r="P600" s="243"/>
    </row>
    <row r="601" spans="1:16" ht="90">
      <c r="A601" s="31" t="s">
        <v>1832</v>
      </c>
      <c r="B601" s="30" t="str">
        <f t="shared" si="42"/>
        <v>N:\2019\19032.BD - Century City JMB Tower\CA\RFI's\0882</v>
      </c>
      <c r="C601" s="4" t="s">
        <v>30</v>
      </c>
      <c r="D601" s="14" t="s">
        <v>1833</v>
      </c>
      <c r="E601" s="5"/>
      <c r="F601" s="6">
        <v>45140</v>
      </c>
      <c r="G601" s="6">
        <v>45147</v>
      </c>
      <c r="H601" s="6">
        <v>45141</v>
      </c>
      <c r="I601" s="20">
        <f t="shared" ca="1" si="43"/>
        <v>1</v>
      </c>
      <c r="J601" s="20">
        <f t="shared" ca="1" si="44"/>
        <v>1</v>
      </c>
      <c r="K601" s="6"/>
      <c r="L601" s="28"/>
      <c r="M601" s="83"/>
      <c r="N601" s="38" t="s">
        <v>1834</v>
      </c>
      <c r="O601" s="242" t="str">
        <f t="shared" ca="1" si="41"/>
        <v/>
      </c>
      <c r="P601" s="243"/>
    </row>
    <row r="602" spans="1:16" ht="22.5">
      <c r="A602" s="31" t="s">
        <v>1835</v>
      </c>
      <c r="B602" s="30" t="str">
        <f t="shared" si="42"/>
        <v>N:\2019\19032.BD - Century City JMB Tower\CA\RFI's\0881</v>
      </c>
      <c r="C602" s="4" t="s">
        <v>30</v>
      </c>
      <c r="D602" s="14" t="s">
        <v>1836</v>
      </c>
      <c r="E602" s="5"/>
      <c r="F602" s="6">
        <v>45140</v>
      </c>
      <c r="G602" s="6">
        <v>45147</v>
      </c>
      <c r="H602" s="6">
        <v>45149</v>
      </c>
      <c r="I602" s="20">
        <f t="shared" ca="1" si="43"/>
        <v>7</v>
      </c>
      <c r="J602" s="20">
        <f t="shared" ca="1" si="44"/>
        <v>9</v>
      </c>
      <c r="K602" s="6"/>
      <c r="L602" s="28"/>
      <c r="M602" s="83"/>
      <c r="N602" s="40" t="s">
        <v>1837</v>
      </c>
      <c r="O602" s="242" t="str">
        <f t="shared" ca="1" si="41"/>
        <v/>
      </c>
      <c r="P602" s="243"/>
    </row>
    <row r="603" spans="1:16" ht="22.5">
      <c r="A603" s="31" t="s">
        <v>1838</v>
      </c>
      <c r="B603" s="30" t="str">
        <f t="shared" si="42"/>
        <v>N:\2019\19032.BD - Century City JMB Tower\CA\RFI's\0880</v>
      </c>
      <c r="C603" s="4" t="s">
        <v>30</v>
      </c>
      <c r="D603" s="14" t="s">
        <v>1839</v>
      </c>
      <c r="E603" s="5"/>
      <c r="F603" s="6">
        <v>45140</v>
      </c>
      <c r="G603" s="6">
        <v>45147</v>
      </c>
      <c r="H603" s="6">
        <v>45145</v>
      </c>
      <c r="I603" s="20">
        <f t="shared" ca="1" si="43"/>
        <v>3</v>
      </c>
      <c r="J603" s="20">
        <f t="shared" ca="1" si="44"/>
        <v>5</v>
      </c>
      <c r="K603" s="6"/>
      <c r="L603" s="28"/>
      <c r="M603" s="83"/>
      <c r="N603" s="38" t="s">
        <v>1840</v>
      </c>
      <c r="O603" s="242" t="str">
        <f t="shared" ca="1" si="41"/>
        <v/>
      </c>
      <c r="P603" s="243"/>
    </row>
    <row r="604" spans="1:16" ht="15">
      <c r="A604" s="31" t="s">
        <v>1841</v>
      </c>
      <c r="B604" s="30" t="str">
        <f t="shared" si="42"/>
        <v>N:\2019\19032.BD - Century City JMB Tower\CA\RFI's\0879</v>
      </c>
      <c r="C604" s="4" t="s">
        <v>30</v>
      </c>
      <c r="D604" s="14" t="s">
        <v>1842</v>
      </c>
      <c r="E604" s="5"/>
      <c r="F604" s="6">
        <v>45140</v>
      </c>
      <c r="G604" s="6">
        <v>45147</v>
      </c>
      <c r="H604" s="6">
        <v>45141</v>
      </c>
      <c r="I604" s="20">
        <f t="shared" ca="1" si="43"/>
        <v>1</v>
      </c>
      <c r="J604" s="20">
        <f t="shared" ca="1" si="44"/>
        <v>1</v>
      </c>
      <c r="K604" s="6"/>
      <c r="L604" s="28"/>
      <c r="M604" s="83"/>
      <c r="N604" s="29" t="s">
        <v>1843</v>
      </c>
      <c r="O604" s="242" t="str">
        <f t="shared" ca="1" si="41"/>
        <v/>
      </c>
      <c r="P604" s="243"/>
    </row>
    <row r="605" spans="1:16" ht="33.75">
      <c r="A605" s="31" t="s">
        <v>1844</v>
      </c>
      <c r="B605" s="30" t="str">
        <f t="shared" si="42"/>
        <v>N:\2019\19032.BD - Century City JMB Tower\CA\RFI's\0878</v>
      </c>
      <c r="C605" s="4" t="s">
        <v>30</v>
      </c>
      <c r="D605" s="14" t="s">
        <v>1845</v>
      </c>
      <c r="E605" s="5"/>
      <c r="F605" s="6">
        <v>45140</v>
      </c>
      <c r="G605" s="6">
        <v>45163</v>
      </c>
      <c r="H605" s="6">
        <v>45145</v>
      </c>
      <c r="I605" s="20">
        <f t="shared" ca="1" si="43"/>
        <v>3</v>
      </c>
      <c r="J605" s="20">
        <f t="shared" ca="1" si="44"/>
        <v>5</v>
      </c>
      <c r="K605" s="6"/>
      <c r="L605" s="28"/>
      <c r="M605" s="83"/>
      <c r="N605" s="38" t="s">
        <v>1846</v>
      </c>
      <c r="O605" s="242" t="str">
        <f t="shared" ca="1" si="41"/>
        <v/>
      </c>
      <c r="P605" s="243"/>
    </row>
    <row r="606" spans="1:16" ht="67.5">
      <c r="A606" s="31" t="s">
        <v>1847</v>
      </c>
      <c r="B606" s="30" t="str">
        <f t="shared" si="42"/>
        <v>N:\2019\19032.BD - Century City JMB Tower\CA\RFI's\0866.1</v>
      </c>
      <c r="C606" s="4" t="s">
        <v>30</v>
      </c>
      <c r="D606" s="14" t="s">
        <v>1848</v>
      </c>
      <c r="E606" s="5"/>
      <c r="F606" s="6">
        <v>45140</v>
      </c>
      <c r="G606" s="6">
        <v>45154</v>
      </c>
      <c r="H606" s="6">
        <v>45153</v>
      </c>
      <c r="I606" s="20">
        <f t="shared" ca="1" si="43"/>
        <v>9</v>
      </c>
      <c r="J606" s="20">
        <f t="shared" ca="1" si="44"/>
        <v>13</v>
      </c>
      <c r="K606" s="6"/>
      <c r="L606" s="28" t="s">
        <v>1849</v>
      </c>
      <c r="M606" s="83"/>
      <c r="N606" s="29" t="s">
        <v>1850</v>
      </c>
      <c r="O606" s="242" t="str">
        <f t="shared" ca="1" si="41"/>
        <v/>
      </c>
      <c r="P606" s="243"/>
    </row>
    <row r="607" spans="1:16" ht="22.5">
      <c r="A607" s="31" t="s">
        <v>1851</v>
      </c>
      <c r="B607" s="30" t="str">
        <f t="shared" si="42"/>
        <v>N:\2019\19032.BD - Century City JMB Tower\CA\RFI's\0470.3</v>
      </c>
      <c r="C607" s="4" t="s">
        <v>30</v>
      </c>
      <c r="D607" s="14" t="s">
        <v>1852</v>
      </c>
      <c r="E607" s="5"/>
      <c r="F607" s="6">
        <v>45140</v>
      </c>
      <c r="G607" s="6">
        <v>45147</v>
      </c>
      <c r="H607" s="6">
        <v>45141</v>
      </c>
      <c r="I607" s="20">
        <f t="shared" ca="1" si="43"/>
        <v>1</v>
      </c>
      <c r="J607" s="20">
        <f t="shared" ca="1" si="44"/>
        <v>1</v>
      </c>
      <c r="K607" s="6"/>
      <c r="L607" s="28"/>
      <c r="M607" s="83"/>
      <c r="N607" s="29" t="s">
        <v>1853</v>
      </c>
      <c r="O607" s="242" t="str">
        <f t="shared" ca="1" si="41"/>
        <v/>
      </c>
      <c r="P607" s="243"/>
    </row>
    <row r="608" spans="1:16" ht="78.75">
      <c r="A608" s="31" t="s">
        <v>1854</v>
      </c>
      <c r="B608" s="30" t="str">
        <f t="shared" si="42"/>
        <v>N:\2019\19032.BD - Century City JMB Tower\CA\RFI's\0894</v>
      </c>
      <c r="C608" s="4" t="s">
        <v>30</v>
      </c>
      <c r="D608" s="14" t="s">
        <v>1855</v>
      </c>
      <c r="E608" s="5"/>
      <c r="F608" s="6">
        <v>45141</v>
      </c>
      <c r="G608" s="6">
        <v>45152</v>
      </c>
      <c r="H608" s="6">
        <v>45154</v>
      </c>
      <c r="I608" s="20">
        <f t="shared" ca="1" si="43"/>
        <v>9</v>
      </c>
      <c r="J608" s="20">
        <f t="shared" ca="1" si="44"/>
        <v>13</v>
      </c>
      <c r="K608" s="6"/>
      <c r="L608" s="28"/>
      <c r="M608" s="83"/>
      <c r="N608" s="29" t="s">
        <v>1856</v>
      </c>
      <c r="O608" s="242" t="str">
        <f t="shared" ca="1" si="41"/>
        <v/>
      </c>
      <c r="P608" s="243"/>
    </row>
    <row r="609" spans="1:16" ht="67.5">
      <c r="A609" s="31" t="s">
        <v>1857</v>
      </c>
      <c r="B609" s="30" t="str">
        <f t="shared" si="42"/>
        <v>N:\2019\19032.BD - Century City JMB Tower\CA\RFI's\0892</v>
      </c>
      <c r="C609" s="4" t="s">
        <v>30</v>
      </c>
      <c r="D609" s="52" t="s">
        <v>1858</v>
      </c>
      <c r="E609" s="5"/>
      <c r="F609" s="6">
        <v>45141</v>
      </c>
      <c r="G609" s="6">
        <v>45148</v>
      </c>
      <c r="H609" s="6">
        <v>45149</v>
      </c>
      <c r="I609" s="20">
        <f t="shared" ca="1" si="43"/>
        <v>6</v>
      </c>
      <c r="J609" s="20">
        <f t="shared" ca="1" si="44"/>
        <v>8</v>
      </c>
      <c r="K609" s="6"/>
      <c r="L609" s="28"/>
      <c r="M609" s="83"/>
      <c r="N609" s="29" t="s">
        <v>1859</v>
      </c>
      <c r="O609" s="242" t="str">
        <f t="shared" ca="1" si="41"/>
        <v/>
      </c>
      <c r="P609" s="243"/>
    </row>
    <row r="610" spans="1:16" ht="15">
      <c r="A610" s="31" t="s">
        <v>1860</v>
      </c>
      <c r="B610" s="30" t="str">
        <f t="shared" si="42"/>
        <v>N:\2019\19032.BD - Century City JMB Tower\CA\RFI's\0891</v>
      </c>
      <c r="C610" s="4" t="s">
        <v>30</v>
      </c>
      <c r="D610" s="14" t="s">
        <v>1861</v>
      </c>
      <c r="E610" s="5"/>
      <c r="F610" s="6">
        <v>45141</v>
      </c>
      <c r="G610" s="6">
        <v>45148</v>
      </c>
      <c r="H610" s="6">
        <v>45154</v>
      </c>
      <c r="I610" s="20">
        <f t="shared" ca="1" si="43"/>
        <v>9</v>
      </c>
      <c r="J610" s="20">
        <f t="shared" ca="1" si="44"/>
        <v>13</v>
      </c>
      <c r="K610" s="6"/>
      <c r="L610" s="28"/>
      <c r="M610" s="83"/>
      <c r="N610" s="29" t="s">
        <v>1862</v>
      </c>
      <c r="O610" s="242" t="str">
        <f t="shared" ca="1" si="41"/>
        <v/>
      </c>
      <c r="P610" s="243"/>
    </row>
    <row r="611" spans="1:16" ht="45">
      <c r="A611" s="31" t="s">
        <v>1863</v>
      </c>
      <c r="B611" s="30" t="str">
        <f t="shared" si="42"/>
        <v>N:\2019\19032.BD - Century City JMB Tower\CA\RFI's\0890</v>
      </c>
      <c r="C611" s="4" t="s">
        <v>30</v>
      </c>
      <c r="D611" s="52" t="s">
        <v>1864</v>
      </c>
      <c r="E611" s="5"/>
      <c r="F611" s="6">
        <v>45141</v>
      </c>
      <c r="G611" s="6">
        <v>45148</v>
      </c>
      <c r="H611" s="6">
        <v>45149</v>
      </c>
      <c r="I611" s="20">
        <f t="shared" ca="1" si="43"/>
        <v>6</v>
      </c>
      <c r="J611" s="20">
        <f t="shared" ca="1" si="44"/>
        <v>8</v>
      </c>
      <c r="K611" s="6"/>
      <c r="L611" s="28"/>
      <c r="M611" s="83"/>
      <c r="N611" s="29" t="s">
        <v>1865</v>
      </c>
      <c r="O611" s="242" t="str">
        <f t="shared" ca="1" si="41"/>
        <v/>
      </c>
      <c r="P611" s="243"/>
    </row>
    <row r="612" spans="1:16" ht="22.5">
      <c r="A612" s="31" t="s">
        <v>1866</v>
      </c>
      <c r="B612" s="30" t="str">
        <f t="shared" si="42"/>
        <v>N:\2019\19032.BD - Century City JMB Tower\CA\RFI's\0889</v>
      </c>
      <c r="C612" s="4" t="s">
        <v>30</v>
      </c>
      <c r="D612" s="14" t="s">
        <v>1867</v>
      </c>
      <c r="E612" s="5"/>
      <c r="F612" s="6">
        <v>45141</v>
      </c>
      <c r="G612" s="6">
        <v>45148</v>
      </c>
      <c r="H612" s="6">
        <v>45141</v>
      </c>
      <c r="I612" s="20">
        <f t="shared" ca="1" si="43"/>
        <v>0</v>
      </c>
      <c r="J612" s="20">
        <f t="shared" ca="1" si="44"/>
        <v>0</v>
      </c>
      <c r="K612" s="6"/>
      <c r="L612" s="28"/>
      <c r="M612" s="83"/>
      <c r="N612" s="29" t="s">
        <v>1868</v>
      </c>
      <c r="O612" s="242" t="str">
        <f t="shared" ca="1" si="41"/>
        <v/>
      </c>
      <c r="P612" s="243"/>
    </row>
    <row r="613" spans="1:16" ht="22.5">
      <c r="A613" s="31" t="s">
        <v>1869</v>
      </c>
      <c r="B613" s="30" t="str">
        <f t="shared" si="42"/>
        <v>N:\2019\19032.BD - Century City JMB Tower\CA\RFI's\0888</v>
      </c>
      <c r="C613" s="4" t="s">
        <v>30</v>
      </c>
      <c r="D613" s="14" t="s">
        <v>1870</v>
      </c>
      <c r="E613" s="5"/>
      <c r="F613" s="6">
        <v>45141</v>
      </c>
      <c r="G613" s="6">
        <v>45148</v>
      </c>
      <c r="H613" s="6">
        <v>45141</v>
      </c>
      <c r="I613" s="20">
        <f t="shared" ca="1" si="43"/>
        <v>0</v>
      </c>
      <c r="J613" s="20">
        <f t="shared" ca="1" si="44"/>
        <v>0</v>
      </c>
      <c r="K613" s="6"/>
      <c r="L613" s="28"/>
      <c r="M613" s="83"/>
      <c r="N613" s="29" t="s">
        <v>1871</v>
      </c>
      <c r="O613" s="242" t="str">
        <f t="shared" ca="1" si="41"/>
        <v/>
      </c>
      <c r="P613" s="243"/>
    </row>
    <row r="614" spans="1:16" ht="22.5">
      <c r="A614" s="31" t="s">
        <v>1872</v>
      </c>
      <c r="B614" s="30" t="str">
        <f t="shared" si="42"/>
        <v>N:\2019\19032.BD - Century City JMB Tower\CA\RFI's\0887</v>
      </c>
      <c r="C614" s="4" t="s">
        <v>30</v>
      </c>
      <c r="D614" s="14" t="s">
        <v>1873</v>
      </c>
      <c r="E614" s="5"/>
      <c r="F614" s="6">
        <v>45141</v>
      </c>
      <c r="G614" s="6">
        <v>45148</v>
      </c>
      <c r="H614" s="6">
        <v>45141</v>
      </c>
      <c r="I614" s="20">
        <f t="shared" ca="1" si="43"/>
        <v>0</v>
      </c>
      <c r="J614" s="20">
        <f t="shared" ca="1" si="44"/>
        <v>0</v>
      </c>
      <c r="K614" s="6"/>
      <c r="L614" s="28"/>
      <c r="M614" s="83"/>
      <c r="N614" s="29" t="s">
        <v>1874</v>
      </c>
      <c r="O614" s="242" t="str">
        <f t="shared" ca="1" si="41"/>
        <v/>
      </c>
      <c r="P614" s="243"/>
    </row>
    <row r="615" spans="1:16" ht="22.5">
      <c r="A615" s="31" t="s">
        <v>1875</v>
      </c>
      <c r="B615" s="30" t="str">
        <f t="shared" si="42"/>
        <v>N:\2019\19032.BD - Century City JMB Tower\CA\RFI's\0770.1</v>
      </c>
      <c r="C615" s="4" t="s">
        <v>30</v>
      </c>
      <c r="D615" s="14" t="s">
        <v>1876</v>
      </c>
      <c r="E615" s="5"/>
      <c r="F615" s="6">
        <v>45141</v>
      </c>
      <c r="G615" s="6">
        <v>45148</v>
      </c>
      <c r="H615" s="6">
        <v>45152</v>
      </c>
      <c r="I615" s="20">
        <f t="shared" ca="1" si="43"/>
        <v>7</v>
      </c>
      <c r="J615" s="20">
        <f t="shared" ca="1" si="44"/>
        <v>11</v>
      </c>
      <c r="K615" s="6"/>
      <c r="L615" s="28"/>
      <c r="M615" s="83"/>
      <c r="N615" s="29" t="s">
        <v>1877</v>
      </c>
      <c r="O615" s="242" t="str">
        <f t="shared" ca="1" si="41"/>
        <v/>
      </c>
      <c r="P615" s="243"/>
    </row>
    <row r="616" spans="1:16" ht="45">
      <c r="A616" s="31" t="s">
        <v>1878</v>
      </c>
      <c r="B616" s="30" t="str">
        <f t="shared" si="42"/>
        <v>N:\2019\19032.BD - Century City JMB Tower\CA\RFI's\0903</v>
      </c>
      <c r="C616" s="4" t="s">
        <v>30</v>
      </c>
      <c r="D616" s="14" t="s">
        <v>1879</v>
      </c>
      <c r="E616" s="5"/>
      <c r="F616" s="6">
        <v>45145</v>
      </c>
      <c r="G616" s="6">
        <v>45152</v>
      </c>
      <c r="H616" s="6">
        <v>45153</v>
      </c>
      <c r="I616" s="20">
        <f t="shared" ca="1" si="43"/>
        <v>6</v>
      </c>
      <c r="J616" s="20">
        <f t="shared" ca="1" si="44"/>
        <v>8</v>
      </c>
      <c r="K616" s="6"/>
      <c r="L616" s="28"/>
      <c r="M616" s="83"/>
      <c r="N616" s="29" t="s">
        <v>1880</v>
      </c>
      <c r="O616" s="242" t="str">
        <f t="shared" ca="1" si="41"/>
        <v/>
      </c>
      <c r="P616" s="243"/>
    </row>
    <row r="617" spans="1:16" ht="22.5">
      <c r="A617" s="31" t="s">
        <v>1881</v>
      </c>
      <c r="B617" s="30" t="str">
        <f t="shared" si="42"/>
        <v>N:\2019\19032.BD - Century City JMB Tower\CA\RFI's\0902</v>
      </c>
      <c r="C617" s="4" t="s">
        <v>30</v>
      </c>
      <c r="D617" s="14" t="s">
        <v>1882</v>
      </c>
      <c r="E617" s="5"/>
      <c r="F617" s="6">
        <v>45145</v>
      </c>
      <c r="G617" s="6">
        <v>45152</v>
      </c>
      <c r="H617" s="6">
        <v>45153</v>
      </c>
      <c r="I617" s="20">
        <f t="shared" ca="1" si="43"/>
        <v>6</v>
      </c>
      <c r="J617" s="20">
        <f t="shared" ca="1" si="44"/>
        <v>8</v>
      </c>
      <c r="K617" s="6"/>
      <c r="L617" s="28"/>
      <c r="M617" s="83"/>
      <c r="N617" s="29" t="s">
        <v>1883</v>
      </c>
      <c r="O617" s="242" t="str">
        <f t="shared" ca="1" si="41"/>
        <v/>
      </c>
      <c r="P617" s="243"/>
    </row>
    <row r="618" spans="1:16" ht="33.75">
      <c r="A618" s="31" t="s">
        <v>1884</v>
      </c>
      <c r="B618" s="30" t="str">
        <f t="shared" si="42"/>
        <v>N:\2019\19032.BD - Century City JMB Tower\CA\RFI's\0901</v>
      </c>
      <c r="C618" s="4" t="s">
        <v>30</v>
      </c>
      <c r="D618" s="14" t="s">
        <v>1885</v>
      </c>
      <c r="E618" s="5"/>
      <c r="F618" s="6">
        <v>45145</v>
      </c>
      <c r="G618" s="6">
        <v>45152</v>
      </c>
      <c r="H618" s="6">
        <v>45153</v>
      </c>
      <c r="I618" s="20">
        <f t="shared" ca="1" si="43"/>
        <v>6</v>
      </c>
      <c r="J618" s="20">
        <f t="shared" ca="1" si="44"/>
        <v>8</v>
      </c>
      <c r="K618" s="6"/>
      <c r="L618" s="28"/>
      <c r="M618" s="83"/>
      <c r="N618" s="29" t="s">
        <v>1886</v>
      </c>
      <c r="O618" s="242" t="str">
        <f t="shared" ca="1" si="41"/>
        <v/>
      </c>
      <c r="P618" s="243"/>
    </row>
    <row r="619" spans="1:16" ht="45">
      <c r="A619" s="31" t="s">
        <v>1887</v>
      </c>
      <c r="B619" s="30" t="str">
        <f t="shared" si="42"/>
        <v>N:\2019\19032.BD - Century City JMB Tower\CA\RFI's\0900</v>
      </c>
      <c r="C619" s="4" t="s">
        <v>30</v>
      </c>
      <c r="D619" s="14" t="s">
        <v>1888</v>
      </c>
      <c r="E619" s="5"/>
      <c r="F619" s="6">
        <v>45145</v>
      </c>
      <c r="G619" s="6">
        <v>45152</v>
      </c>
      <c r="H619" s="6">
        <v>45166</v>
      </c>
      <c r="I619" s="20">
        <f t="shared" ca="1" si="43"/>
        <v>15</v>
      </c>
      <c r="J619" s="20">
        <f t="shared" ca="1" si="44"/>
        <v>21</v>
      </c>
      <c r="K619" s="6"/>
      <c r="L619" s="28"/>
      <c r="M619" s="83"/>
      <c r="N619" s="29" t="s">
        <v>1889</v>
      </c>
      <c r="O619" s="242" t="str">
        <f t="shared" ca="1" si="41"/>
        <v/>
      </c>
      <c r="P619" s="243"/>
    </row>
    <row r="620" spans="1:16" ht="33.75">
      <c r="A620" s="31" t="s">
        <v>1890</v>
      </c>
      <c r="B620" s="30" t="str">
        <f t="shared" si="42"/>
        <v>N:\2019\19032.BD - Century City JMB Tower\CA\RFI's\0899</v>
      </c>
      <c r="C620" s="4" t="s">
        <v>30</v>
      </c>
      <c r="D620" s="14" t="s">
        <v>1891</v>
      </c>
      <c r="E620" s="5"/>
      <c r="F620" s="6">
        <v>45145</v>
      </c>
      <c r="G620" s="6">
        <v>45152</v>
      </c>
      <c r="H620" s="6">
        <v>45153</v>
      </c>
      <c r="I620" s="20">
        <f t="shared" ca="1" si="43"/>
        <v>6</v>
      </c>
      <c r="J620" s="20">
        <f t="shared" ca="1" si="44"/>
        <v>8</v>
      </c>
      <c r="K620" s="6"/>
      <c r="L620" s="28"/>
      <c r="M620" s="83"/>
      <c r="N620" s="29" t="s">
        <v>1892</v>
      </c>
      <c r="O620" s="242" t="str">
        <f t="shared" ca="1" si="41"/>
        <v/>
      </c>
      <c r="P620" s="243"/>
    </row>
    <row r="621" spans="1:16" ht="22.5">
      <c r="A621" s="31" t="s">
        <v>1893</v>
      </c>
      <c r="B621" s="30" t="str">
        <f t="shared" si="42"/>
        <v>N:\2019\19032.BD - Century City JMB Tower\CA\RFI's\0898</v>
      </c>
      <c r="C621" s="4" t="s">
        <v>30</v>
      </c>
      <c r="D621" s="14" t="s">
        <v>1894</v>
      </c>
      <c r="E621" s="5"/>
      <c r="F621" s="6">
        <v>45145</v>
      </c>
      <c r="G621" s="6">
        <v>45152</v>
      </c>
      <c r="H621" s="6">
        <v>45153</v>
      </c>
      <c r="I621" s="20">
        <f t="shared" ca="1" si="43"/>
        <v>6</v>
      </c>
      <c r="J621" s="20">
        <f t="shared" ca="1" si="44"/>
        <v>8</v>
      </c>
      <c r="K621" s="6"/>
      <c r="L621" s="28"/>
      <c r="M621" s="83"/>
      <c r="N621" s="29" t="s">
        <v>1895</v>
      </c>
      <c r="O621" s="242" t="str">
        <f t="shared" ca="1" si="41"/>
        <v/>
      </c>
      <c r="P621" s="243"/>
    </row>
    <row r="622" spans="1:16" ht="22.5">
      <c r="A622" s="31" t="s">
        <v>1896</v>
      </c>
      <c r="B622" s="30" t="str">
        <f t="shared" si="42"/>
        <v>N:\2019\19032.BD - Century City JMB Tower\CA\RFI's\0897</v>
      </c>
      <c r="C622" s="4" t="s">
        <v>30</v>
      </c>
      <c r="D622" s="14" t="s">
        <v>1897</v>
      </c>
      <c r="E622" s="5"/>
      <c r="F622" s="6">
        <v>45145</v>
      </c>
      <c r="G622" s="6">
        <v>45152</v>
      </c>
      <c r="H622" s="6">
        <v>45153</v>
      </c>
      <c r="I622" s="20">
        <f t="shared" ca="1" si="43"/>
        <v>6</v>
      </c>
      <c r="J622" s="20">
        <f t="shared" ca="1" si="44"/>
        <v>8</v>
      </c>
      <c r="K622" s="6"/>
      <c r="L622" s="28"/>
      <c r="M622" s="83"/>
      <c r="N622" s="29" t="s">
        <v>1898</v>
      </c>
      <c r="O622" s="242" t="str">
        <f t="shared" ca="1" si="41"/>
        <v/>
      </c>
      <c r="P622" s="243"/>
    </row>
    <row r="623" spans="1:16" ht="191.25">
      <c r="A623" s="31" t="s">
        <v>1899</v>
      </c>
      <c r="B623" s="30" t="str">
        <f t="shared" si="42"/>
        <v>N:\2019\19032.BD - Century City JMB Tower\CA\RFI's\0105.2</v>
      </c>
      <c r="C623" s="4" t="s">
        <v>30</v>
      </c>
      <c r="D623" s="14" t="s">
        <v>1900</v>
      </c>
      <c r="E623" s="5"/>
      <c r="F623" s="6">
        <v>45145</v>
      </c>
      <c r="G623" s="6">
        <v>45152</v>
      </c>
      <c r="H623" s="6">
        <v>45189</v>
      </c>
      <c r="I623" s="20">
        <f t="shared" ca="1" si="43"/>
        <v>32</v>
      </c>
      <c r="J623" s="20">
        <f t="shared" ca="1" si="44"/>
        <v>44</v>
      </c>
      <c r="K623" s="6" t="s">
        <v>1901</v>
      </c>
      <c r="L623" s="28" t="s">
        <v>1902</v>
      </c>
      <c r="M623" s="83" t="s">
        <v>1728</v>
      </c>
      <c r="N623" s="66" t="s">
        <v>1903</v>
      </c>
      <c r="O623" s="242" t="str">
        <f t="shared" ca="1" si="41"/>
        <v/>
      </c>
      <c r="P623" s="243"/>
    </row>
    <row r="624" spans="1:16" ht="168.75">
      <c r="A624" s="31" t="s">
        <v>1904</v>
      </c>
      <c r="B624" s="30" t="str">
        <f t="shared" si="42"/>
        <v>N:\2019\19032.BD - Century City JMB Tower\CA\RFI's\0913</v>
      </c>
      <c r="C624" s="4" t="s">
        <v>30</v>
      </c>
      <c r="D624" s="14" t="s">
        <v>1905</v>
      </c>
      <c r="E624" s="5"/>
      <c r="F624" s="6">
        <v>45147</v>
      </c>
      <c r="G624" s="6">
        <v>45198</v>
      </c>
      <c r="H624" s="6">
        <v>45188</v>
      </c>
      <c r="I624" s="20">
        <f t="shared" ca="1" si="43"/>
        <v>29</v>
      </c>
      <c r="J624" s="20">
        <f t="shared" ca="1" si="44"/>
        <v>41</v>
      </c>
      <c r="K624" s="6"/>
      <c r="L624" s="28"/>
      <c r="M624" s="83"/>
      <c r="N624" s="40" t="s">
        <v>1906</v>
      </c>
      <c r="O624" s="242" t="str">
        <f t="shared" ca="1" si="41"/>
        <v/>
      </c>
      <c r="P624" s="243"/>
    </row>
    <row r="625" spans="1:16" ht="67.5">
      <c r="A625" s="31" t="s">
        <v>1907</v>
      </c>
      <c r="B625" s="30" t="str">
        <f t="shared" si="42"/>
        <v>N:\2019\19032.BD - Century City JMB Tower\CA\RFI's\0911</v>
      </c>
      <c r="C625" s="4" t="s">
        <v>30</v>
      </c>
      <c r="D625" s="14" t="s">
        <v>1908</v>
      </c>
      <c r="E625" s="5"/>
      <c r="F625" s="6">
        <v>45147</v>
      </c>
      <c r="G625" s="6">
        <v>45198</v>
      </c>
      <c r="H625" s="6">
        <v>45156</v>
      </c>
      <c r="I625" s="20">
        <f t="shared" ca="1" si="43"/>
        <v>7</v>
      </c>
      <c r="J625" s="20">
        <f t="shared" ca="1" si="44"/>
        <v>9</v>
      </c>
      <c r="K625" s="6"/>
      <c r="L625" s="28"/>
      <c r="M625" s="83"/>
      <c r="N625" s="55" t="s">
        <v>1909</v>
      </c>
      <c r="O625" s="242" t="str">
        <f t="shared" ca="1" si="41"/>
        <v/>
      </c>
      <c r="P625" s="243"/>
    </row>
    <row r="626" spans="1:16" ht="45">
      <c r="A626" s="31" t="s">
        <v>1910</v>
      </c>
      <c r="B626" s="30" t="str">
        <f t="shared" si="42"/>
        <v>N:\2019\19032.BD - Century City JMB Tower\CA\RFI's\0910</v>
      </c>
      <c r="C626" s="4" t="s">
        <v>30</v>
      </c>
      <c r="D626" s="14" t="s">
        <v>1911</v>
      </c>
      <c r="E626" s="5"/>
      <c r="F626" s="6">
        <v>45147</v>
      </c>
      <c r="G626" s="6">
        <v>45198</v>
      </c>
      <c r="H626" s="6">
        <v>45154</v>
      </c>
      <c r="I626" s="20">
        <f t="shared" ca="1" si="43"/>
        <v>5</v>
      </c>
      <c r="J626" s="20">
        <f t="shared" ca="1" si="44"/>
        <v>7</v>
      </c>
      <c r="K626" s="6"/>
      <c r="L626" s="28"/>
      <c r="M626" s="83"/>
      <c r="N626" s="38" t="s">
        <v>1912</v>
      </c>
      <c r="O626" s="242" t="str">
        <f t="shared" ca="1" si="41"/>
        <v/>
      </c>
      <c r="P626" s="243"/>
    </row>
    <row r="627" spans="1:16" ht="45">
      <c r="A627" s="31" t="s">
        <v>1913</v>
      </c>
      <c r="B627" s="30" t="str">
        <f t="shared" si="42"/>
        <v>N:\2019\19032.BD - Century City JMB Tower\CA\RFI's\0909</v>
      </c>
      <c r="C627" s="4" t="s">
        <v>30</v>
      </c>
      <c r="D627" s="14" t="s">
        <v>1914</v>
      </c>
      <c r="E627" s="5"/>
      <c r="F627" s="6">
        <v>45147</v>
      </c>
      <c r="G627" s="6">
        <v>45184</v>
      </c>
      <c r="H627" s="6">
        <v>45153</v>
      </c>
      <c r="I627" s="20">
        <f t="shared" ca="1" si="43"/>
        <v>4</v>
      </c>
      <c r="J627" s="20">
        <f t="shared" ca="1" si="44"/>
        <v>6</v>
      </c>
      <c r="K627" s="6"/>
      <c r="L627" s="28"/>
      <c r="M627" s="83"/>
      <c r="N627" s="29" t="s">
        <v>1915</v>
      </c>
      <c r="O627" s="242" t="str">
        <f t="shared" ca="1" si="41"/>
        <v/>
      </c>
      <c r="P627" s="243"/>
    </row>
    <row r="628" spans="1:16" ht="22.5">
      <c r="A628" s="31" t="s">
        <v>1916</v>
      </c>
      <c r="B628" s="30" t="str">
        <f t="shared" si="42"/>
        <v>N:\2019\19032.BD - Century City JMB Tower\CA\RFI's\0906</v>
      </c>
      <c r="C628" s="4" t="s">
        <v>30</v>
      </c>
      <c r="D628" s="14" t="s">
        <v>1917</v>
      </c>
      <c r="E628" s="5"/>
      <c r="F628" s="6">
        <v>45147</v>
      </c>
      <c r="G628" s="6">
        <v>45153</v>
      </c>
      <c r="H628" s="6">
        <v>45153</v>
      </c>
      <c r="I628" s="20">
        <f t="shared" ca="1" si="43"/>
        <v>4</v>
      </c>
      <c r="J628" s="20">
        <f t="shared" ca="1" si="44"/>
        <v>6</v>
      </c>
      <c r="K628" s="6"/>
      <c r="L628" s="28"/>
      <c r="M628" s="83"/>
      <c r="N628" s="29" t="s">
        <v>1918</v>
      </c>
      <c r="O628" s="242" t="str">
        <f t="shared" ca="1" si="41"/>
        <v/>
      </c>
      <c r="P628" s="243"/>
    </row>
    <row r="629" spans="1:16" ht="22.5">
      <c r="A629" s="31" t="s">
        <v>1919</v>
      </c>
      <c r="B629" s="30" t="str">
        <f t="shared" si="42"/>
        <v>N:\2019\19032.BD - Century City JMB Tower\CA\RFI's\0905</v>
      </c>
      <c r="C629" s="4" t="s">
        <v>30</v>
      </c>
      <c r="D629" s="14" t="s">
        <v>1920</v>
      </c>
      <c r="E629" s="5"/>
      <c r="F629" s="6">
        <v>45147</v>
      </c>
      <c r="G629" s="6">
        <v>45153</v>
      </c>
      <c r="H629" s="6">
        <v>45153</v>
      </c>
      <c r="I629" s="20">
        <f t="shared" ca="1" si="43"/>
        <v>4</v>
      </c>
      <c r="J629" s="20">
        <f t="shared" ca="1" si="44"/>
        <v>6</v>
      </c>
      <c r="K629" s="6"/>
      <c r="L629" s="28"/>
      <c r="M629" s="83"/>
      <c r="N629" s="29" t="s">
        <v>1921</v>
      </c>
      <c r="O629" s="242" t="str">
        <f t="shared" ca="1" si="41"/>
        <v/>
      </c>
      <c r="P629" s="243"/>
    </row>
    <row r="630" spans="1:16" ht="33.75">
      <c r="A630" s="31" t="s">
        <v>1922</v>
      </c>
      <c r="B630" s="30" t="str">
        <f t="shared" si="42"/>
        <v>N:\2019\19032.BD - Century City JMB Tower\CA\RFI's\0904</v>
      </c>
      <c r="C630" s="4" t="s">
        <v>30</v>
      </c>
      <c r="D630" s="14" t="s">
        <v>1923</v>
      </c>
      <c r="E630" s="5"/>
      <c r="F630" s="6">
        <v>45147</v>
      </c>
      <c r="G630" s="6">
        <v>45153</v>
      </c>
      <c r="H630" s="6">
        <v>45153</v>
      </c>
      <c r="I630" s="20">
        <f t="shared" ca="1" si="43"/>
        <v>4</v>
      </c>
      <c r="J630" s="20">
        <f t="shared" ca="1" si="44"/>
        <v>6</v>
      </c>
      <c r="K630" s="6"/>
      <c r="L630" s="28"/>
      <c r="M630" s="83"/>
      <c r="N630" s="38" t="s">
        <v>1924</v>
      </c>
      <c r="O630" s="242" t="str">
        <f t="shared" ca="1" si="41"/>
        <v/>
      </c>
      <c r="P630" s="243"/>
    </row>
    <row r="631" spans="1:16" ht="33.75">
      <c r="A631" s="31" t="s">
        <v>1925</v>
      </c>
      <c r="B631" s="30" t="str">
        <f t="shared" si="42"/>
        <v>N:\2019\19032.BD - Century City JMB Tower\CA\RFI's\0859.1</v>
      </c>
      <c r="C631" s="4" t="s">
        <v>30</v>
      </c>
      <c r="D631" s="14" t="s">
        <v>1926</v>
      </c>
      <c r="E631" s="5"/>
      <c r="F631" s="6">
        <v>45147</v>
      </c>
      <c r="G631" s="6">
        <v>45152</v>
      </c>
      <c r="H631" s="6">
        <v>45152</v>
      </c>
      <c r="I631" s="20">
        <f t="shared" ca="1" si="43"/>
        <v>3</v>
      </c>
      <c r="J631" s="20">
        <f t="shared" ca="1" si="44"/>
        <v>5</v>
      </c>
      <c r="K631" s="6"/>
      <c r="L631" s="28"/>
      <c r="M631" s="83"/>
      <c r="N631" s="29" t="s">
        <v>1927</v>
      </c>
      <c r="O631" s="242" t="str">
        <f t="shared" ref="O631:O694" ca="1" si="45">IF(AND(C631&lt;&gt;"A",A631&lt;&gt;"xxxx"),IF(G631=TODAY(),"DUE TODAY",IF(G631&lt;TODAY(),"OVERDUE","")),"")</f>
        <v/>
      </c>
      <c r="P631" s="243"/>
    </row>
    <row r="632" spans="1:16" ht="56.25">
      <c r="A632" s="31" t="s">
        <v>1928</v>
      </c>
      <c r="B632" s="30" t="str">
        <f t="shared" si="42"/>
        <v>N:\2019\19032.BD - Century City JMB Tower\CA\RFI's\0920</v>
      </c>
      <c r="C632" s="4" t="s">
        <v>30</v>
      </c>
      <c r="D632" s="77" t="s">
        <v>1929</v>
      </c>
      <c r="E632" s="5"/>
      <c r="F632" s="6">
        <v>45148</v>
      </c>
      <c r="G632" s="6">
        <v>45155</v>
      </c>
      <c r="H632" s="6">
        <v>45160</v>
      </c>
      <c r="I632" s="20">
        <f t="shared" ca="1" si="43"/>
        <v>8</v>
      </c>
      <c r="J632" s="20">
        <f t="shared" ca="1" si="44"/>
        <v>12</v>
      </c>
      <c r="K632" s="6"/>
      <c r="L632" s="28"/>
      <c r="M632" s="83"/>
      <c r="N632" s="38" t="s">
        <v>1930</v>
      </c>
      <c r="O632" s="242" t="str">
        <f t="shared" ca="1" si="45"/>
        <v/>
      </c>
      <c r="P632" s="243"/>
    </row>
    <row r="633" spans="1:16" ht="78.75">
      <c r="A633" s="31" t="s">
        <v>1931</v>
      </c>
      <c r="B633" s="30" t="str">
        <f t="shared" si="42"/>
        <v>N:\2019\19032.BD - Century City JMB Tower\CA\RFI's\0919</v>
      </c>
      <c r="C633" s="4" t="s">
        <v>30</v>
      </c>
      <c r="D633" s="52" t="s">
        <v>1932</v>
      </c>
      <c r="E633" s="5"/>
      <c r="F633" s="6">
        <v>45148</v>
      </c>
      <c r="G633" s="6">
        <v>45155</v>
      </c>
      <c r="H633" s="6">
        <v>45166</v>
      </c>
      <c r="I633" s="20">
        <f t="shared" ca="1" si="43"/>
        <v>12</v>
      </c>
      <c r="J633" s="20">
        <f t="shared" ca="1" si="44"/>
        <v>18</v>
      </c>
      <c r="K633" s="6"/>
      <c r="L633" s="28"/>
      <c r="M633" s="83"/>
      <c r="N633" s="29" t="s">
        <v>1933</v>
      </c>
      <c r="O633" s="242" t="str">
        <f t="shared" ca="1" si="45"/>
        <v/>
      </c>
      <c r="P633" s="243"/>
    </row>
    <row r="634" spans="1:16" ht="67.5">
      <c r="A634" s="31" t="s">
        <v>1934</v>
      </c>
      <c r="B634" s="30" t="str">
        <f t="shared" si="42"/>
        <v>N:\2019\19032.BD - Century City JMB Tower\CA\RFI's\0918</v>
      </c>
      <c r="C634" s="4" t="s">
        <v>30</v>
      </c>
      <c r="D634" s="14" t="s">
        <v>1935</v>
      </c>
      <c r="E634" s="5"/>
      <c r="F634" s="6">
        <v>45148</v>
      </c>
      <c r="G634" s="6">
        <v>45155</v>
      </c>
      <c r="H634" s="6">
        <v>45166</v>
      </c>
      <c r="I634" s="20">
        <f t="shared" ca="1" si="43"/>
        <v>12</v>
      </c>
      <c r="J634" s="20">
        <f t="shared" ca="1" si="44"/>
        <v>18</v>
      </c>
      <c r="K634" s="6"/>
      <c r="L634" s="28"/>
      <c r="M634" s="83"/>
      <c r="N634" s="29" t="s">
        <v>1936</v>
      </c>
      <c r="O634" s="242" t="str">
        <f t="shared" ca="1" si="45"/>
        <v/>
      </c>
      <c r="P634" s="243"/>
    </row>
    <row r="635" spans="1:16" ht="45">
      <c r="A635" s="31" t="s">
        <v>1937</v>
      </c>
      <c r="B635" s="30" t="str">
        <f t="shared" si="42"/>
        <v>N:\2019\19032.BD - Century City JMB Tower\CA\RFI's\0917</v>
      </c>
      <c r="C635" s="4" t="s">
        <v>30</v>
      </c>
      <c r="D635" s="14" t="s">
        <v>1938</v>
      </c>
      <c r="E635" s="5"/>
      <c r="F635" s="6">
        <v>45148</v>
      </c>
      <c r="G635" s="6">
        <v>45155</v>
      </c>
      <c r="H635" s="6">
        <v>45161</v>
      </c>
      <c r="I635" s="20">
        <f t="shared" ca="1" si="43"/>
        <v>9</v>
      </c>
      <c r="J635" s="20">
        <f t="shared" ca="1" si="44"/>
        <v>13</v>
      </c>
      <c r="K635" s="6"/>
      <c r="L635" s="28"/>
      <c r="M635" s="83"/>
      <c r="N635" s="40" t="s">
        <v>1939</v>
      </c>
      <c r="O635" s="242" t="str">
        <f t="shared" ca="1" si="45"/>
        <v/>
      </c>
      <c r="P635" s="243"/>
    </row>
    <row r="636" spans="1:16" ht="45">
      <c r="A636" s="31" t="s">
        <v>1940</v>
      </c>
      <c r="B636" s="30" t="str">
        <f t="shared" si="42"/>
        <v>N:\2019\19032.BD - Century City JMB Tower\CA\RFI's\0916</v>
      </c>
      <c r="C636" s="4" t="s">
        <v>30</v>
      </c>
      <c r="D636" s="52" t="s">
        <v>1941</v>
      </c>
      <c r="E636" s="5"/>
      <c r="F636" s="6">
        <v>45148</v>
      </c>
      <c r="G636" s="6">
        <v>45155</v>
      </c>
      <c r="H636" s="6">
        <v>45160</v>
      </c>
      <c r="I636" s="20">
        <f t="shared" ca="1" si="43"/>
        <v>8</v>
      </c>
      <c r="J636" s="20">
        <f t="shared" ca="1" si="44"/>
        <v>12</v>
      </c>
      <c r="K636" s="6"/>
      <c r="L636" s="28"/>
      <c r="M636" s="83"/>
      <c r="N636" s="38" t="s">
        <v>1942</v>
      </c>
      <c r="O636" s="242" t="str">
        <f t="shared" ca="1" si="45"/>
        <v/>
      </c>
      <c r="P636" s="243"/>
    </row>
    <row r="637" spans="1:16" ht="168.75">
      <c r="A637" s="31" t="s">
        <v>1943</v>
      </c>
      <c r="B637" s="30" t="str">
        <f t="shared" si="42"/>
        <v>N:\2019\19032.BD - Century City JMB Tower\CA\RFI's\0915</v>
      </c>
      <c r="C637" s="4" t="s">
        <v>30</v>
      </c>
      <c r="D637" s="77" t="s">
        <v>1944</v>
      </c>
      <c r="E637" s="5"/>
      <c r="F637" s="6">
        <v>45148</v>
      </c>
      <c r="G637" s="6">
        <v>45155</v>
      </c>
      <c r="H637" s="6">
        <v>45160</v>
      </c>
      <c r="I637" s="20">
        <f t="shared" ca="1" si="43"/>
        <v>8</v>
      </c>
      <c r="J637" s="20">
        <f t="shared" ca="1" si="44"/>
        <v>12</v>
      </c>
      <c r="K637" s="6"/>
      <c r="L637" s="28" t="s">
        <v>1945</v>
      </c>
      <c r="M637" s="83"/>
      <c r="N637" s="29" t="s">
        <v>1946</v>
      </c>
      <c r="O637" s="242" t="str">
        <f t="shared" ca="1" si="45"/>
        <v/>
      </c>
      <c r="P637" s="243"/>
    </row>
    <row r="638" spans="1:16" ht="22.5">
      <c r="A638" s="31" t="s">
        <v>1947</v>
      </c>
      <c r="B638" s="30" t="str">
        <f t="shared" si="42"/>
        <v>N:\2019\19032.BD - Century City JMB Tower\CA\RFI's\0896</v>
      </c>
      <c r="C638" s="4" t="s">
        <v>30</v>
      </c>
      <c r="D638" s="14" t="s">
        <v>1948</v>
      </c>
      <c r="E638" s="5"/>
      <c r="F638" s="6">
        <v>45148</v>
      </c>
      <c r="G638" s="6">
        <v>45152</v>
      </c>
      <c r="H638" s="6">
        <v>45152</v>
      </c>
      <c r="I638" s="20">
        <f t="shared" ca="1" si="43"/>
        <v>2</v>
      </c>
      <c r="J638" s="20">
        <f t="shared" ca="1" si="44"/>
        <v>4</v>
      </c>
      <c r="K638" s="6"/>
      <c r="L638" s="28"/>
      <c r="M638" s="83"/>
      <c r="N638" s="29" t="s">
        <v>1949</v>
      </c>
      <c r="O638" s="242" t="str">
        <f t="shared" ca="1" si="45"/>
        <v/>
      </c>
      <c r="P638" s="243"/>
    </row>
    <row r="639" spans="1:16" ht="45">
      <c r="A639" s="31" t="s">
        <v>1950</v>
      </c>
      <c r="B639" s="30" t="str">
        <f t="shared" si="42"/>
        <v>N:\2019\19032.BD - Century City JMB Tower\CA\RFI's\0895</v>
      </c>
      <c r="C639" s="4" t="s">
        <v>30</v>
      </c>
      <c r="D639" s="14" t="s">
        <v>1951</v>
      </c>
      <c r="E639" s="5"/>
      <c r="F639" s="6">
        <v>45148</v>
      </c>
      <c r="G639" s="6">
        <v>45152</v>
      </c>
      <c r="H639" s="6">
        <v>45153</v>
      </c>
      <c r="I639" s="20">
        <f t="shared" ca="1" si="43"/>
        <v>3</v>
      </c>
      <c r="J639" s="20">
        <f t="shared" ca="1" si="44"/>
        <v>5</v>
      </c>
      <c r="K639" s="6"/>
      <c r="L639" s="28"/>
      <c r="M639" s="83"/>
      <c r="N639" s="29" t="s">
        <v>1952</v>
      </c>
      <c r="O639" s="242" t="str">
        <f t="shared" ca="1" si="45"/>
        <v/>
      </c>
      <c r="P639" s="243"/>
    </row>
    <row r="640" spans="1:16" ht="67.5">
      <c r="A640" s="31" t="s">
        <v>1953</v>
      </c>
      <c r="B640" s="30" t="str">
        <f t="shared" si="42"/>
        <v>N:\2019\19032.BD - Century City JMB Tower\CA\RFI's\0887.1</v>
      </c>
      <c r="C640" s="4" t="s">
        <v>30</v>
      </c>
      <c r="D640" s="14" t="s">
        <v>1954</v>
      </c>
      <c r="E640" s="5"/>
      <c r="F640" s="6">
        <v>45148</v>
      </c>
      <c r="G640" s="6">
        <v>45155</v>
      </c>
      <c r="H640" s="6">
        <v>45156</v>
      </c>
      <c r="I640" s="20">
        <f t="shared" ca="1" si="43"/>
        <v>6</v>
      </c>
      <c r="J640" s="20">
        <f t="shared" ca="1" si="44"/>
        <v>8</v>
      </c>
      <c r="K640" s="6"/>
      <c r="L640" s="28"/>
      <c r="M640" s="83"/>
      <c r="N640" s="125" t="s">
        <v>1955</v>
      </c>
      <c r="O640" s="242" t="str">
        <f t="shared" ca="1" si="45"/>
        <v/>
      </c>
      <c r="P640" s="243"/>
    </row>
    <row r="641" spans="1:16" ht="22.5">
      <c r="A641" s="31" t="s">
        <v>1956</v>
      </c>
      <c r="B641" s="30" t="str">
        <f t="shared" si="42"/>
        <v>N:\2019\19032.BD - Century City JMB Tower\CA\RFI's\0924</v>
      </c>
      <c r="C641" s="4" t="s">
        <v>30</v>
      </c>
      <c r="D641" s="77" t="s">
        <v>1957</v>
      </c>
      <c r="E641" s="5"/>
      <c r="F641" s="6">
        <v>45149</v>
      </c>
      <c r="G641" s="6">
        <v>45159</v>
      </c>
      <c r="H641" s="6">
        <v>45155</v>
      </c>
      <c r="I641" s="20">
        <f t="shared" ca="1" si="43"/>
        <v>4</v>
      </c>
      <c r="J641" s="20">
        <f t="shared" ca="1" si="44"/>
        <v>6</v>
      </c>
      <c r="K641" s="6"/>
      <c r="L641" s="28"/>
      <c r="M641" s="83"/>
      <c r="N641" s="29" t="s">
        <v>1958</v>
      </c>
      <c r="O641" s="242" t="str">
        <f t="shared" ca="1" si="45"/>
        <v/>
      </c>
      <c r="P641" s="243"/>
    </row>
    <row r="642" spans="1:16" ht="90">
      <c r="A642" s="31" t="s">
        <v>1959</v>
      </c>
      <c r="B642" s="30" t="str">
        <f t="shared" si="42"/>
        <v>N:\2019\19032.BD - Century City JMB Tower\CA\RFI's\0923</v>
      </c>
      <c r="C642" s="4" t="s">
        <v>30</v>
      </c>
      <c r="D642" s="14" t="s">
        <v>1960</v>
      </c>
      <c r="E642" s="5"/>
      <c r="F642" s="6">
        <v>45149</v>
      </c>
      <c r="G642" s="6">
        <v>45184</v>
      </c>
      <c r="H642" s="6">
        <v>45159</v>
      </c>
      <c r="I642" s="20">
        <f t="shared" ca="1" si="43"/>
        <v>6</v>
      </c>
      <c r="J642" s="20">
        <f t="shared" ca="1" si="44"/>
        <v>10</v>
      </c>
      <c r="K642" s="6"/>
      <c r="L642" s="28"/>
      <c r="M642" s="83"/>
      <c r="N642" s="38" t="s">
        <v>1961</v>
      </c>
      <c r="O642" s="242" t="str">
        <f t="shared" ca="1" si="45"/>
        <v/>
      </c>
      <c r="P642" s="243"/>
    </row>
    <row r="643" spans="1:16" ht="22.5">
      <c r="A643" s="31" t="s">
        <v>1962</v>
      </c>
      <c r="B643" s="30" t="str">
        <f t="shared" si="42"/>
        <v>N:\2019\19032.BD - Century City JMB Tower\CA\RFI's\0922</v>
      </c>
      <c r="C643" s="4" t="s">
        <v>30</v>
      </c>
      <c r="D643" s="14" t="s">
        <v>1963</v>
      </c>
      <c r="E643" s="5"/>
      <c r="F643" s="6">
        <v>45149</v>
      </c>
      <c r="G643" s="6">
        <v>45184</v>
      </c>
      <c r="H643" s="6">
        <v>45155</v>
      </c>
      <c r="I643" s="20">
        <f t="shared" ca="1" si="43"/>
        <v>4</v>
      </c>
      <c r="J643" s="20">
        <f t="shared" ca="1" si="44"/>
        <v>6</v>
      </c>
      <c r="K643" s="6"/>
      <c r="L643" s="28"/>
      <c r="M643" s="83"/>
      <c r="N643" s="29" t="s">
        <v>1964</v>
      </c>
      <c r="O643" s="242" t="str">
        <f t="shared" ca="1" si="45"/>
        <v/>
      </c>
      <c r="P643" s="243"/>
    </row>
    <row r="644" spans="1:16" ht="45">
      <c r="A644" s="31" t="s">
        <v>1965</v>
      </c>
      <c r="B644" s="30" t="str">
        <f t="shared" ref="B644:B707" si="46">HYPERLINK($D$5&amp;"\"&amp;$A644)</f>
        <v>N:\2019\19032.BD - Century City JMB Tower\CA\RFI's\0893</v>
      </c>
      <c r="C644" s="4" t="s">
        <v>30</v>
      </c>
      <c r="D644" s="14" t="s">
        <v>1966</v>
      </c>
      <c r="E644" s="5"/>
      <c r="F644" s="6">
        <v>45152</v>
      </c>
      <c r="G644" s="6">
        <v>45152</v>
      </c>
      <c r="H644" s="6">
        <v>45184</v>
      </c>
      <c r="I644" s="20">
        <f t="shared" ca="1" si="43"/>
        <v>24</v>
      </c>
      <c r="J644" s="20">
        <f t="shared" ca="1" si="44"/>
        <v>32</v>
      </c>
      <c r="K644" s="6"/>
      <c r="L644" s="28"/>
      <c r="M644" s="83"/>
      <c r="N644" s="40" t="s">
        <v>1967</v>
      </c>
      <c r="O644" s="242" t="str">
        <f t="shared" ca="1" si="45"/>
        <v/>
      </c>
      <c r="P644" s="243"/>
    </row>
    <row r="645" spans="1:16" ht="56.25">
      <c r="A645" s="31" t="s">
        <v>1968</v>
      </c>
      <c r="B645" s="30" t="str">
        <f t="shared" si="46"/>
        <v>N:\2019\19032.BD - Century City JMB Tower\CA\RFI's\0934</v>
      </c>
      <c r="C645" s="4" t="s">
        <v>30</v>
      </c>
      <c r="D645" s="14" t="s">
        <v>1969</v>
      </c>
      <c r="E645" s="5"/>
      <c r="F645" s="6">
        <v>45153</v>
      </c>
      <c r="G645" s="6">
        <v>45160</v>
      </c>
      <c r="H645" s="6">
        <v>45159</v>
      </c>
      <c r="I645" s="20">
        <f t="shared" ca="1" si="43"/>
        <v>4</v>
      </c>
      <c r="J645" s="20">
        <f t="shared" ca="1" si="44"/>
        <v>6</v>
      </c>
      <c r="K645" s="6"/>
      <c r="L645" s="28"/>
      <c r="M645" s="83"/>
      <c r="N645" s="29" t="s">
        <v>1970</v>
      </c>
      <c r="O645" s="242" t="str">
        <f t="shared" ca="1" si="45"/>
        <v/>
      </c>
      <c r="P645" s="243"/>
    </row>
    <row r="646" spans="1:16" ht="45">
      <c r="A646" s="31" t="s">
        <v>1971</v>
      </c>
      <c r="B646" s="30" t="str">
        <f t="shared" si="46"/>
        <v>N:\2019\19032.BD - Century City JMB Tower\CA\RFI's\0933</v>
      </c>
      <c r="C646" s="4" t="s">
        <v>30</v>
      </c>
      <c r="D646" s="14" t="s">
        <v>1972</v>
      </c>
      <c r="E646" s="5"/>
      <c r="F646" s="6">
        <v>45153</v>
      </c>
      <c r="G646" s="6">
        <v>45160</v>
      </c>
      <c r="H646" s="6">
        <v>45156</v>
      </c>
      <c r="I646" s="20">
        <f t="shared" ca="1" si="43"/>
        <v>3</v>
      </c>
      <c r="J646" s="20">
        <f t="shared" ca="1" si="44"/>
        <v>3</v>
      </c>
      <c r="K646" s="6"/>
      <c r="L646" s="28"/>
      <c r="M646" s="83"/>
      <c r="N646" s="29" t="s">
        <v>1973</v>
      </c>
      <c r="O646" s="242" t="str">
        <f t="shared" ca="1" si="45"/>
        <v/>
      </c>
      <c r="P646" s="243"/>
    </row>
    <row r="647" spans="1:16" ht="22.5">
      <c r="A647" s="31" t="s">
        <v>1974</v>
      </c>
      <c r="B647" s="30" t="str">
        <f t="shared" si="46"/>
        <v>N:\2019\19032.BD - Century City JMB Tower\CA\RFI's\0926</v>
      </c>
      <c r="C647" s="4" t="s">
        <v>30</v>
      </c>
      <c r="D647" s="14" t="s">
        <v>1975</v>
      </c>
      <c r="E647" s="5"/>
      <c r="F647" s="6">
        <v>45153</v>
      </c>
      <c r="G647" s="6">
        <v>45160</v>
      </c>
      <c r="H647" s="6">
        <v>45156</v>
      </c>
      <c r="I647" s="20">
        <f t="shared" ca="1" si="43"/>
        <v>3</v>
      </c>
      <c r="J647" s="20">
        <f t="shared" ca="1" si="44"/>
        <v>3</v>
      </c>
      <c r="K647" s="6"/>
      <c r="L647" s="28"/>
      <c r="M647" s="83"/>
      <c r="N647" s="29" t="s">
        <v>1976</v>
      </c>
      <c r="O647" s="242" t="str">
        <f t="shared" ca="1" si="45"/>
        <v/>
      </c>
      <c r="P647" s="243"/>
    </row>
    <row r="648" spans="1:16" ht="45">
      <c r="A648" s="31" t="s">
        <v>1977</v>
      </c>
      <c r="B648" s="30" t="str">
        <f t="shared" si="46"/>
        <v>N:\2019\19032.BD - Century City JMB Tower\CA\RFI's\0779.1</v>
      </c>
      <c r="C648" s="4" t="s">
        <v>30</v>
      </c>
      <c r="D648" s="77" t="s">
        <v>1978</v>
      </c>
      <c r="E648" s="5"/>
      <c r="F648" s="6">
        <v>45153</v>
      </c>
      <c r="G648" s="6">
        <v>45154</v>
      </c>
      <c r="H648" s="6">
        <v>45156</v>
      </c>
      <c r="I648" s="20">
        <f t="shared" ca="1" si="43"/>
        <v>3</v>
      </c>
      <c r="J648" s="20">
        <f t="shared" ca="1" si="44"/>
        <v>3</v>
      </c>
      <c r="K648" s="6"/>
      <c r="L648" s="28"/>
      <c r="M648" s="83"/>
      <c r="N648" s="29" t="s">
        <v>1979</v>
      </c>
      <c r="O648" s="242" t="str">
        <f t="shared" ca="1" si="45"/>
        <v/>
      </c>
      <c r="P648" s="243"/>
    </row>
    <row r="649" spans="1:16" ht="56.25">
      <c r="A649" s="31" t="s">
        <v>1980</v>
      </c>
      <c r="B649" s="30" t="str">
        <f t="shared" si="46"/>
        <v>N:\2019\19032.BD - Century City JMB Tower\CA\RFI's\0935</v>
      </c>
      <c r="C649" s="4" t="s">
        <v>30</v>
      </c>
      <c r="D649" s="14" t="s">
        <v>1981</v>
      </c>
      <c r="E649" s="5"/>
      <c r="F649" s="6">
        <v>45154</v>
      </c>
      <c r="G649" s="6">
        <v>45161</v>
      </c>
      <c r="H649" s="6">
        <v>45154</v>
      </c>
      <c r="I649" s="20">
        <f t="shared" ca="1" si="43"/>
        <v>0</v>
      </c>
      <c r="J649" s="20">
        <f t="shared" ca="1" si="44"/>
        <v>0</v>
      </c>
      <c r="K649" s="6"/>
      <c r="L649" s="28"/>
      <c r="M649" s="83"/>
      <c r="N649" s="29" t="s">
        <v>1982</v>
      </c>
      <c r="O649" s="242" t="str">
        <f t="shared" ca="1" si="45"/>
        <v/>
      </c>
      <c r="P649" s="243"/>
    </row>
    <row r="650" spans="1:16" ht="15">
      <c r="A650" s="31" t="s">
        <v>1983</v>
      </c>
      <c r="B650" s="30" t="str">
        <f t="shared" si="46"/>
        <v>N:\2019\19032.BD - Century City JMB Tower\CA\RFI's\0956</v>
      </c>
      <c r="C650" s="4" t="s">
        <v>30</v>
      </c>
      <c r="D650" s="14" t="s">
        <v>1984</v>
      </c>
      <c r="E650" s="5"/>
      <c r="F650" s="6">
        <v>45160</v>
      </c>
      <c r="G650" s="6">
        <v>45167</v>
      </c>
      <c r="H650" s="6">
        <v>45163</v>
      </c>
      <c r="I650" s="20">
        <f t="shared" ca="1" si="43"/>
        <v>3</v>
      </c>
      <c r="J650" s="20">
        <f t="shared" ca="1" si="44"/>
        <v>3</v>
      </c>
      <c r="K650" s="6"/>
      <c r="L650" s="28"/>
      <c r="M650" s="83" t="s">
        <v>1760</v>
      </c>
      <c r="N650" s="29" t="s">
        <v>1985</v>
      </c>
      <c r="O650" s="242" t="str">
        <f t="shared" ca="1" si="45"/>
        <v/>
      </c>
      <c r="P650" s="243"/>
    </row>
    <row r="651" spans="1:16" ht="15">
      <c r="A651" s="31" t="s">
        <v>1986</v>
      </c>
      <c r="B651" s="30" t="str">
        <f t="shared" si="46"/>
        <v>N:\2019\19032.BD - Century City JMB Tower\CA\RFI's\0955</v>
      </c>
      <c r="C651" s="4" t="s">
        <v>30</v>
      </c>
      <c r="D651" s="14" t="s">
        <v>1987</v>
      </c>
      <c r="E651" s="5"/>
      <c r="F651" s="6">
        <v>45160</v>
      </c>
      <c r="G651" s="6">
        <v>45167</v>
      </c>
      <c r="H651" s="6">
        <v>45163</v>
      </c>
      <c r="I651" s="20">
        <f t="shared" ca="1" si="43"/>
        <v>3</v>
      </c>
      <c r="J651" s="20">
        <f t="shared" ca="1" si="44"/>
        <v>3</v>
      </c>
      <c r="K651" s="6"/>
      <c r="L651" s="28"/>
      <c r="M651" s="83" t="s">
        <v>1760</v>
      </c>
      <c r="N651" s="29" t="s">
        <v>1985</v>
      </c>
      <c r="O651" s="242" t="str">
        <f t="shared" ca="1" si="45"/>
        <v/>
      </c>
      <c r="P651" s="243"/>
    </row>
    <row r="652" spans="1:16" ht="56.25">
      <c r="A652" s="31" t="s">
        <v>1988</v>
      </c>
      <c r="B652" s="30" t="str">
        <f t="shared" si="46"/>
        <v>N:\2019\19032.BD - Century City JMB Tower\CA\RFI's\0954</v>
      </c>
      <c r="C652" s="4" t="s">
        <v>30</v>
      </c>
      <c r="D652" s="14" t="s">
        <v>1989</v>
      </c>
      <c r="E652" s="5"/>
      <c r="F652" s="6">
        <v>45160</v>
      </c>
      <c r="G652" s="6">
        <v>45167</v>
      </c>
      <c r="H652" s="6">
        <v>45181</v>
      </c>
      <c r="I652" s="20">
        <f t="shared" ref="I652:I715" ca="1" si="47">IF(H652="",NETWORKDAYS(F652,TODAY()),NETWORKDAYS(F652,H652))-1</f>
        <v>15</v>
      </c>
      <c r="J652" s="20">
        <f t="shared" ref="J652:J715" ca="1" si="48">IF(H652="",TODAY()-F652,H652-F652)</f>
        <v>21</v>
      </c>
      <c r="K652" s="6"/>
      <c r="L652" s="28"/>
      <c r="M652" s="83" t="s">
        <v>1760</v>
      </c>
      <c r="N652" s="29" t="s">
        <v>1990</v>
      </c>
      <c r="O652" s="242" t="str">
        <f t="shared" ca="1" si="45"/>
        <v/>
      </c>
      <c r="P652" s="243"/>
    </row>
    <row r="653" spans="1:16" ht="146.25">
      <c r="A653" s="31" t="s">
        <v>1991</v>
      </c>
      <c r="B653" s="30" t="str">
        <f t="shared" si="46"/>
        <v>N:\2019\19032.BD - Century City JMB Tower\CA\RFI's\0949</v>
      </c>
      <c r="C653" s="4" t="s">
        <v>30</v>
      </c>
      <c r="D653" s="14" t="s">
        <v>1992</v>
      </c>
      <c r="E653" s="5"/>
      <c r="F653" s="6">
        <v>45160</v>
      </c>
      <c r="G653" s="6">
        <v>45167</v>
      </c>
      <c r="H653" s="6">
        <v>45167</v>
      </c>
      <c r="I653" s="20">
        <f t="shared" ca="1" si="47"/>
        <v>5</v>
      </c>
      <c r="J653" s="20">
        <f t="shared" ca="1" si="48"/>
        <v>7</v>
      </c>
      <c r="K653" s="6"/>
      <c r="L653" s="28"/>
      <c r="M653" s="83" t="s">
        <v>1760</v>
      </c>
      <c r="N653" s="29" t="s">
        <v>1993</v>
      </c>
      <c r="O653" s="242" t="str">
        <f t="shared" ca="1" si="45"/>
        <v/>
      </c>
      <c r="P653" s="243"/>
    </row>
    <row r="654" spans="1:16" ht="45">
      <c r="A654" s="31" t="s">
        <v>1994</v>
      </c>
      <c r="B654" s="30" t="str">
        <f t="shared" si="46"/>
        <v>N:\2019\19032.BD - Century City JMB Tower\CA\RFI's\0948</v>
      </c>
      <c r="C654" s="4" t="s">
        <v>30</v>
      </c>
      <c r="D654" s="14" t="s">
        <v>1995</v>
      </c>
      <c r="E654" s="5"/>
      <c r="F654" s="6">
        <v>45160</v>
      </c>
      <c r="G654" s="6">
        <v>45167</v>
      </c>
      <c r="H654" s="6">
        <v>45163</v>
      </c>
      <c r="I654" s="20">
        <f t="shared" ca="1" si="47"/>
        <v>3</v>
      </c>
      <c r="J654" s="20">
        <f t="shared" ca="1" si="48"/>
        <v>3</v>
      </c>
      <c r="K654" s="6"/>
      <c r="L654" s="28"/>
      <c r="M654" s="83" t="s">
        <v>1764</v>
      </c>
      <c r="N654" s="40" t="s">
        <v>1996</v>
      </c>
      <c r="O654" s="242" t="str">
        <f t="shared" ca="1" si="45"/>
        <v/>
      </c>
      <c r="P654" s="243"/>
    </row>
    <row r="655" spans="1:16" ht="22.5">
      <c r="A655" s="31" t="s">
        <v>1997</v>
      </c>
      <c r="B655" s="30" t="str">
        <f t="shared" si="46"/>
        <v>N:\2019\19032.BD - Century City JMB Tower\CA\RFI's\0947</v>
      </c>
      <c r="C655" s="4" t="s">
        <v>30</v>
      </c>
      <c r="D655" s="14" t="s">
        <v>1998</v>
      </c>
      <c r="E655" s="5"/>
      <c r="F655" s="6">
        <v>45160</v>
      </c>
      <c r="G655" s="6">
        <v>45167</v>
      </c>
      <c r="H655" s="6">
        <v>45163</v>
      </c>
      <c r="I655" s="20">
        <f t="shared" ca="1" si="47"/>
        <v>3</v>
      </c>
      <c r="J655" s="20">
        <f t="shared" ca="1" si="48"/>
        <v>3</v>
      </c>
      <c r="K655" s="6"/>
      <c r="L655" s="28"/>
      <c r="M655" s="83" t="s">
        <v>1764</v>
      </c>
      <c r="N655" s="40" t="s">
        <v>1999</v>
      </c>
      <c r="O655" s="242" t="str">
        <f t="shared" ca="1" si="45"/>
        <v/>
      </c>
      <c r="P655" s="243"/>
    </row>
    <row r="656" spans="1:16" ht="33.75">
      <c r="A656" s="31" t="s">
        <v>2000</v>
      </c>
      <c r="B656" s="30" t="str">
        <f t="shared" si="46"/>
        <v>N:\2019\19032.BD - Century City JMB Tower\CA\RFI's\0946</v>
      </c>
      <c r="C656" s="4" t="s">
        <v>30</v>
      </c>
      <c r="D656" s="14" t="s">
        <v>2001</v>
      </c>
      <c r="E656" s="5"/>
      <c r="F656" s="6">
        <v>45160</v>
      </c>
      <c r="G656" s="6">
        <v>45167</v>
      </c>
      <c r="H656" s="6">
        <v>45163</v>
      </c>
      <c r="I656" s="20">
        <f t="shared" ca="1" si="47"/>
        <v>3</v>
      </c>
      <c r="J656" s="20">
        <f t="shared" ca="1" si="48"/>
        <v>3</v>
      </c>
      <c r="K656" s="6"/>
      <c r="L656" s="28"/>
      <c r="M656" s="83" t="s">
        <v>1764</v>
      </c>
      <c r="N656" s="40" t="s">
        <v>2002</v>
      </c>
      <c r="O656" s="242" t="str">
        <f t="shared" ca="1" si="45"/>
        <v/>
      </c>
      <c r="P656" s="243"/>
    </row>
    <row r="657" spans="1:16" ht="33.75">
      <c r="A657" s="31" t="s">
        <v>2003</v>
      </c>
      <c r="B657" s="30" t="str">
        <f t="shared" si="46"/>
        <v>N:\2019\19032.BD - Century City JMB Tower\CA\RFI's\0945</v>
      </c>
      <c r="C657" s="4" t="s">
        <v>30</v>
      </c>
      <c r="D657" s="14" t="s">
        <v>2004</v>
      </c>
      <c r="E657" s="5"/>
      <c r="F657" s="6">
        <v>45160</v>
      </c>
      <c r="G657" s="6">
        <v>45167</v>
      </c>
      <c r="H657" s="6">
        <v>45163</v>
      </c>
      <c r="I657" s="20">
        <f t="shared" ca="1" si="47"/>
        <v>3</v>
      </c>
      <c r="J657" s="20">
        <f t="shared" ca="1" si="48"/>
        <v>3</v>
      </c>
      <c r="K657" s="6"/>
      <c r="L657" s="28"/>
      <c r="M657" s="83" t="s">
        <v>1764</v>
      </c>
      <c r="N657" s="40" t="s">
        <v>2005</v>
      </c>
      <c r="O657" s="242" t="str">
        <f t="shared" ca="1" si="45"/>
        <v/>
      </c>
      <c r="P657" s="243"/>
    </row>
    <row r="658" spans="1:16" ht="45">
      <c r="A658" s="31" t="s">
        <v>2006</v>
      </c>
      <c r="B658" s="30" t="str">
        <f t="shared" si="46"/>
        <v>N:\2019\19032.BD - Century City JMB Tower\CA\RFI's\0944</v>
      </c>
      <c r="C658" s="4" t="s">
        <v>30</v>
      </c>
      <c r="D658" s="14" t="s">
        <v>2007</v>
      </c>
      <c r="E658" s="5"/>
      <c r="F658" s="6">
        <v>45160</v>
      </c>
      <c r="G658" s="6">
        <v>45170</v>
      </c>
      <c r="H658" s="6">
        <v>45161</v>
      </c>
      <c r="I658" s="20">
        <f t="shared" ca="1" si="47"/>
        <v>1</v>
      </c>
      <c r="J658" s="20">
        <f t="shared" ca="1" si="48"/>
        <v>1</v>
      </c>
      <c r="K658" s="6"/>
      <c r="L658" s="28"/>
      <c r="M658" s="83" t="s">
        <v>1760</v>
      </c>
      <c r="N658" s="38" t="s">
        <v>2008</v>
      </c>
      <c r="O658" s="242" t="str">
        <f t="shared" ca="1" si="45"/>
        <v/>
      </c>
      <c r="P658" s="243"/>
    </row>
    <row r="659" spans="1:16" ht="33.75">
      <c r="A659" s="31" t="s">
        <v>2009</v>
      </c>
      <c r="B659" s="30" t="str">
        <f t="shared" si="46"/>
        <v>N:\2019\19032.BD - Century City JMB Tower\CA\RFI's\0686.1</v>
      </c>
      <c r="C659" s="4" t="s">
        <v>30</v>
      </c>
      <c r="D659" s="14" t="s">
        <v>2010</v>
      </c>
      <c r="E659" s="5"/>
      <c r="F659" s="6">
        <v>45160</v>
      </c>
      <c r="G659" s="6">
        <v>45167</v>
      </c>
      <c r="H659" s="6">
        <v>45161</v>
      </c>
      <c r="I659" s="20">
        <f t="shared" ca="1" si="47"/>
        <v>1</v>
      </c>
      <c r="J659" s="20">
        <f t="shared" ca="1" si="48"/>
        <v>1</v>
      </c>
      <c r="K659" s="6"/>
      <c r="L659" s="28"/>
      <c r="M659" s="83" t="s">
        <v>1760</v>
      </c>
      <c r="N659" s="29" t="s">
        <v>2011</v>
      </c>
      <c r="O659" s="242" t="str">
        <f t="shared" ca="1" si="45"/>
        <v/>
      </c>
      <c r="P659" s="243"/>
    </row>
    <row r="660" spans="1:16" ht="22.5">
      <c r="A660" s="31" t="s">
        <v>2012</v>
      </c>
      <c r="B660" s="30" t="str">
        <f t="shared" si="46"/>
        <v>N:\2019\19032.BD - Century City JMB Tower\CA\RFI's\0963</v>
      </c>
      <c r="C660" s="4" t="s">
        <v>30</v>
      </c>
      <c r="D660" s="14" t="s">
        <v>2013</v>
      </c>
      <c r="E660" s="5"/>
      <c r="F660" s="6">
        <v>45162</v>
      </c>
      <c r="G660" s="6">
        <v>45169</v>
      </c>
      <c r="H660" s="6">
        <v>45165</v>
      </c>
      <c r="I660" s="20">
        <f t="shared" ca="1" si="47"/>
        <v>1</v>
      </c>
      <c r="J660" s="20">
        <f t="shared" ca="1" si="48"/>
        <v>3</v>
      </c>
      <c r="K660" s="6"/>
      <c r="L660" s="28"/>
      <c r="M660" s="83" t="s">
        <v>1764</v>
      </c>
      <c r="N660" s="29" t="s">
        <v>2014</v>
      </c>
      <c r="O660" s="242" t="str">
        <f t="shared" ca="1" si="45"/>
        <v/>
      </c>
      <c r="P660" s="243"/>
    </row>
    <row r="661" spans="1:16" ht="56.25">
      <c r="A661" s="31" t="s">
        <v>2015</v>
      </c>
      <c r="B661" s="30" t="str">
        <f t="shared" si="46"/>
        <v>N:\2019\19032.BD - Century City JMB Tower\CA\RFI's\0962</v>
      </c>
      <c r="C661" s="4" t="s">
        <v>30</v>
      </c>
      <c r="D661" s="14" t="s">
        <v>2016</v>
      </c>
      <c r="E661" s="5"/>
      <c r="F661" s="6">
        <v>45162</v>
      </c>
      <c r="G661" s="6">
        <v>45169</v>
      </c>
      <c r="H661" s="6">
        <v>45169</v>
      </c>
      <c r="I661" s="20">
        <f t="shared" ca="1" si="47"/>
        <v>5</v>
      </c>
      <c r="J661" s="20">
        <f t="shared" ca="1" si="48"/>
        <v>7</v>
      </c>
      <c r="K661" s="6"/>
      <c r="L661" s="28"/>
      <c r="M661" s="83" t="s">
        <v>1764</v>
      </c>
      <c r="N661" s="38" t="s">
        <v>2017</v>
      </c>
      <c r="O661" s="242" t="str">
        <f t="shared" ca="1" si="45"/>
        <v/>
      </c>
      <c r="P661" s="243"/>
    </row>
    <row r="662" spans="1:16" ht="33.75">
      <c r="A662" s="31" t="s">
        <v>2018</v>
      </c>
      <c r="B662" s="30" t="str">
        <f t="shared" si="46"/>
        <v>N:\2019\19032.BD - Century City JMB Tower\CA\RFI's\0961</v>
      </c>
      <c r="C662" s="4" t="s">
        <v>30</v>
      </c>
      <c r="D662" s="14" t="s">
        <v>2019</v>
      </c>
      <c r="E662" s="5"/>
      <c r="F662" s="6">
        <v>45162</v>
      </c>
      <c r="G662" s="6">
        <v>45169</v>
      </c>
      <c r="H662" s="6">
        <v>45162</v>
      </c>
      <c r="I662" s="20">
        <f t="shared" ca="1" si="47"/>
        <v>0</v>
      </c>
      <c r="J662" s="20">
        <f t="shared" ca="1" si="48"/>
        <v>0</v>
      </c>
      <c r="K662" s="6"/>
      <c r="L662" s="28"/>
      <c r="M662" s="83"/>
      <c r="N662" s="29" t="s">
        <v>2020</v>
      </c>
      <c r="O662" s="242" t="str">
        <f t="shared" ca="1" si="45"/>
        <v/>
      </c>
      <c r="P662" s="243"/>
    </row>
    <row r="663" spans="1:16" ht="33.75">
      <c r="A663" s="31" t="s">
        <v>2021</v>
      </c>
      <c r="B663" s="30" t="str">
        <f t="shared" si="46"/>
        <v>N:\2019\19032.BD - Century City JMB Tower\CA\RFI's\0976</v>
      </c>
      <c r="C663" s="4" t="s">
        <v>30</v>
      </c>
      <c r="D663" s="77" t="s">
        <v>2022</v>
      </c>
      <c r="E663" s="5"/>
      <c r="F663" s="6">
        <v>45163</v>
      </c>
      <c r="G663" s="6">
        <v>45170</v>
      </c>
      <c r="H663" s="6">
        <v>45168</v>
      </c>
      <c r="I663" s="20">
        <f t="shared" ca="1" si="47"/>
        <v>3</v>
      </c>
      <c r="J663" s="20">
        <f t="shared" ca="1" si="48"/>
        <v>5</v>
      </c>
      <c r="K663" s="6"/>
      <c r="L663" s="28"/>
      <c r="M663" s="83" t="s">
        <v>1760</v>
      </c>
      <c r="N663" s="38" t="s">
        <v>2023</v>
      </c>
      <c r="O663" s="242" t="str">
        <f t="shared" ca="1" si="45"/>
        <v/>
      </c>
      <c r="P663" s="243"/>
    </row>
    <row r="664" spans="1:16" ht="56.25">
      <c r="A664" s="31" t="s">
        <v>2024</v>
      </c>
      <c r="B664" s="30" t="str">
        <f t="shared" si="46"/>
        <v>N:\2019\19032.BD - Century City JMB Tower\CA\RFI's\0975</v>
      </c>
      <c r="C664" s="4" t="s">
        <v>30</v>
      </c>
      <c r="D664" s="14" t="s">
        <v>2025</v>
      </c>
      <c r="E664" s="5"/>
      <c r="F664" s="6">
        <v>45163</v>
      </c>
      <c r="G664" s="6">
        <v>45170</v>
      </c>
      <c r="H664" s="6">
        <v>45165</v>
      </c>
      <c r="I664" s="20">
        <f t="shared" ca="1" si="47"/>
        <v>0</v>
      </c>
      <c r="J664" s="20">
        <f t="shared" ca="1" si="48"/>
        <v>2</v>
      </c>
      <c r="K664" s="6"/>
      <c r="L664" s="28"/>
      <c r="M664" s="83" t="s">
        <v>1764</v>
      </c>
      <c r="N664" s="29" t="s">
        <v>2026</v>
      </c>
      <c r="O664" s="242" t="str">
        <f t="shared" ca="1" si="45"/>
        <v/>
      </c>
      <c r="P664" s="243"/>
    </row>
    <row r="665" spans="1:16" ht="22.5">
      <c r="A665" s="31" t="s">
        <v>2027</v>
      </c>
      <c r="B665" s="30" t="str">
        <f t="shared" si="46"/>
        <v>N:\2019\19032.BD - Century City JMB Tower\CA\RFI's\0974</v>
      </c>
      <c r="C665" s="4" t="s">
        <v>30</v>
      </c>
      <c r="D665" s="14" t="s">
        <v>2028</v>
      </c>
      <c r="E665" s="5"/>
      <c r="F665" s="6">
        <v>45163</v>
      </c>
      <c r="G665" s="6">
        <v>45170</v>
      </c>
      <c r="H665" s="6">
        <v>45165</v>
      </c>
      <c r="I665" s="20">
        <f t="shared" ca="1" si="47"/>
        <v>0</v>
      </c>
      <c r="J665" s="20">
        <f t="shared" ca="1" si="48"/>
        <v>2</v>
      </c>
      <c r="K665" s="6"/>
      <c r="L665" s="28"/>
      <c r="M665" s="83" t="s">
        <v>1760</v>
      </c>
      <c r="N665" s="29" t="s">
        <v>2029</v>
      </c>
      <c r="O665" s="242" t="str">
        <f t="shared" ca="1" si="45"/>
        <v/>
      </c>
      <c r="P665" s="243"/>
    </row>
    <row r="666" spans="1:16" ht="123.75">
      <c r="A666" s="31" t="s">
        <v>2030</v>
      </c>
      <c r="B666" s="30" t="str">
        <f t="shared" si="46"/>
        <v>N:\2019\19032.BD - Century City JMB Tower\CA\RFI's\0969</v>
      </c>
      <c r="C666" s="4" t="s">
        <v>30</v>
      </c>
      <c r="D666" s="77" t="s">
        <v>2031</v>
      </c>
      <c r="E666" s="5"/>
      <c r="F666" s="6">
        <v>45163</v>
      </c>
      <c r="G666" s="6">
        <v>45177</v>
      </c>
      <c r="H666" s="6">
        <v>45189</v>
      </c>
      <c r="I666" s="20">
        <f t="shared" ca="1" si="47"/>
        <v>18</v>
      </c>
      <c r="J666" s="20">
        <f t="shared" ca="1" si="48"/>
        <v>26</v>
      </c>
      <c r="K666" s="6" t="s">
        <v>2032</v>
      </c>
      <c r="L666" s="28" t="s">
        <v>2033</v>
      </c>
      <c r="M666" s="83" t="s">
        <v>1764</v>
      </c>
      <c r="N666" s="29" t="s">
        <v>2034</v>
      </c>
      <c r="O666" s="242" t="str">
        <f t="shared" ca="1" si="45"/>
        <v/>
      </c>
      <c r="P666" s="243"/>
    </row>
    <row r="667" spans="1:16" ht="33.75">
      <c r="A667" s="31" t="s">
        <v>2035</v>
      </c>
      <c r="B667" s="30" t="str">
        <f t="shared" si="46"/>
        <v>N:\2019\19032.BD - Century City JMB Tower\CA\RFI's\0981</v>
      </c>
      <c r="C667" s="4" t="s">
        <v>30</v>
      </c>
      <c r="D667" s="14" t="s">
        <v>2036</v>
      </c>
      <c r="E667" s="5"/>
      <c r="F667" s="6">
        <v>45166</v>
      </c>
      <c r="G667" s="6">
        <v>45173</v>
      </c>
      <c r="H667" s="6">
        <v>45166</v>
      </c>
      <c r="I667" s="20">
        <f t="shared" ca="1" si="47"/>
        <v>0</v>
      </c>
      <c r="J667" s="20">
        <f t="shared" ca="1" si="48"/>
        <v>0</v>
      </c>
      <c r="K667" s="6"/>
      <c r="L667" s="28"/>
      <c r="M667" s="83"/>
      <c r="N667" s="29" t="s">
        <v>2037</v>
      </c>
      <c r="O667" s="242" t="str">
        <f t="shared" ca="1" si="45"/>
        <v/>
      </c>
      <c r="P667" s="243"/>
    </row>
    <row r="668" spans="1:16" ht="45">
      <c r="A668" s="31" t="s">
        <v>2038</v>
      </c>
      <c r="B668" s="30" t="str">
        <f t="shared" si="46"/>
        <v>N:\2019\19032.BD - Century City JMB Tower\CA\RFI's\0992</v>
      </c>
      <c r="C668" s="4" t="s">
        <v>30</v>
      </c>
      <c r="D668" s="14" t="s">
        <v>2039</v>
      </c>
      <c r="E668" s="5"/>
      <c r="F668" s="6">
        <v>45167</v>
      </c>
      <c r="G668" s="6">
        <v>45174</v>
      </c>
      <c r="H668" s="6">
        <v>45167</v>
      </c>
      <c r="I668" s="20">
        <f t="shared" ca="1" si="47"/>
        <v>0</v>
      </c>
      <c r="J668" s="20">
        <f t="shared" ca="1" si="48"/>
        <v>0</v>
      </c>
      <c r="K668" s="6"/>
      <c r="L668" s="28"/>
      <c r="M668" s="83"/>
      <c r="N668" s="29" t="s">
        <v>2040</v>
      </c>
      <c r="O668" s="242" t="str">
        <f t="shared" ca="1" si="45"/>
        <v/>
      </c>
      <c r="P668" s="243"/>
    </row>
    <row r="669" spans="1:16" ht="45">
      <c r="A669" s="31" t="s">
        <v>2041</v>
      </c>
      <c r="B669" s="30" t="str">
        <f t="shared" si="46"/>
        <v>N:\2019\19032.BD - Century City JMB Tower\CA\RFI's\0991</v>
      </c>
      <c r="C669" s="4" t="s">
        <v>30</v>
      </c>
      <c r="D669" s="14" t="s">
        <v>2042</v>
      </c>
      <c r="E669" s="5"/>
      <c r="F669" s="6">
        <v>45167</v>
      </c>
      <c r="G669" s="6">
        <v>45175</v>
      </c>
      <c r="H669" s="6">
        <v>45167</v>
      </c>
      <c r="I669" s="20">
        <f t="shared" ca="1" si="47"/>
        <v>0</v>
      </c>
      <c r="J669" s="20">
        <f t="shared" ca="1" si="48"/>
        <v>0</v>
      </c>
      <c r="K669" s="6"/>
      <c r="L669" s="28"/>
      <c r="M669" s="83"/>
      <c r="N669" s="29" t="s">
        <v>2043</v>
      </c>
      <c r="O669" s="242" t="str">
        <f t="shared" ca="1" si="45"/>
        <v/>
      </c>
      <c r="P669" s="243"/>
    </row>
    <row r="670" spans="1:16" ht="22.5">
      <c r="A670" s="31" t="s">
        <v>2044</v>
      </c>
      <c r="B670" s="30" t="str">
        <f t="shared" si="46"/>
        <v>N:\2019\19032.BD - Century City JMB Tower\CA\RFI's\0990</v>
      </c>
      <c r="C670" s="4" t="s">
        <v>30</v>
      </c>
      <c r="D670" s="14" t="s">
        <v>2045</v>
      </c>
      <c r="E670" s="5"/>
      <c r="F670" s="6">
        <v>45167</v>
      </c>
      <c r="G670" s="6">
        <v>45175</v>
      </c>
      <c r="H670" s="6">
        <v>45167</v>
      </c>
      <c r="I670" s="20">
        <f t="shared" ca="1" si="47"/>
        <v>0</v>
      </c>
      <c r="J670" s="20">
        <f t="shared" ca="1" si="48"/>
        <v>0</v>
      </c>
      <c r="K670" s="6"/>
      <c r="L670" s="28"/>
      <c r="M670" s="83"/>
      <c r="N670" s="29" t="s">
        <v>2046</v>
      </c>
      <c r="O670" s="242" t="str">
        <f t="shared" ca="1" si="45"/>
        <v/>
      </c>
      <c r="P670" s="243"/>
    </row>
    <row r="671" spans="1:16" ht="45">
      <c r="A671" s="31" t="s">
        <v>2047</v>
      </c>
      <c r="B671" s="30" t="str">
        <f t="shared" si="46"/>
        <v>N:\2019\19032.BD - Century City JMB Tower\CA\RFI's\0989</v>
      </c>
      <c r="C671" s="4" t="s">
        <v>30</v>
      </c>
      <c r="D671" s="14" t="s">
        <v>2048</v>
      </c>
      <c r="E671" s="5"/>
      <c r="F671" s="6">
        <v>45167</v>
      </c>
      <c r="G671" s="6">
        <v>45174</v>
      </c>
      <c r="H671" s="6">
        <v>45167</v>
      </c>
      <c r="I671" s="20">
        <f t="shared" ca="1" si="47"/>
        <v>0</v>
      </c>
      <c r="J671" s="20">
        <f t="shared" ca="1" si="48"/>
        <v>0</v>
      </c>
      <c r="K671" s="6"/>
      <c r="L671" s="28"/>
      <c r="M671" s="83"/>
      <c r="N671" s="29" t="s">
        <v>2049</v>
      </c>
      <c r="O671" s="242" t="str">
        <f t="shared" ca="1" si="45"/>
        <v/>
      </c>
      <c r="P671" s="243"/>
    </row>
    <row r="672" spans="1:16" ht="56.25">
      <c r="A672" s="31" t="s">
        <v>2050</v>
      </c>
      <c r="B672" s="30" t="str">
        <f t="shared" si="46"/>
        <v>N:\2019\19032.BD - Century City JMB Tower\CA\RFI's\0985</v>
      </c>
      <c r="C672" s="4" t="s">
        <v>30</v>
      </c>
      <c r="D672" s="14" t="s">
        <v>2051</v>
      </c>
      <c r="E672" s="5"/>
      <c r="F672" s="6">
        <v>45167</v>
      </c>
      <c r="G672" s="6">
        <v>45174</v>
      </c>
      <c r="H672" s="6">
        <v>45169</v>
      </c>
      <c r="I672" s="20">
        <f t="shared" ca="1" si="47"/>
        <v>2</v>
      </c>
      <c r="J672" s="20">
        <f t="shared" ca="1" si="48"/>
        <v>2</v>
      </c>
      <c r="K672" s="6"/>
      <c r="L672" s="28"/>
      <c r="M672" s="83"/>
      <c r="N672" s="40" t="s">
        <v>2052</v>
      </c>
      <c r="O672" s="242" t="str">
        <f t="shared" ca="1" si="45"/>
        <v/>
      </c>
      <c r="P672" s="243"/>
    </row>
    <row r="673" spans="1:16" ht="56.25">
      <c r="A673" s="31" t="s">
        <v>2053</v>
      </c>
      <c r="B673" s="30" t="str">
        <f t="shared" si="46"/>
        <v>N:\2019\19032.BD - Century City JMB Tower\CA\RFI's\0999</v>
      </c>
      <c r="C673" s="4" t="s">
        <v>30</v>
      </c>
      <c r="D673" s="77" t="s">
        <v>2054</v>
      </c>
      <c r="E673" s="5"/>
      <c r="F673" s="6">
        <v>45169</v>
      </c>
      <c r="G673" s="6">
        <v>45176</v>
      </c>
      <c r="H673" s="6">
        <v>45170</v>
      </c>
      <c r="I673" s="20">
        <f t="shared" ca="1" si="47"/>
        <v>1</v>
      </c>
      <c r="J673" s="20">
        <f t="shared" ca="1" si="48"/>
        <v>1</v>
      </c>
      <c r="K673" s="6"/>
      <c r="L673" s="28"/>
      <c r="M673" s="83"/>
      <c r="N673" s="40" t="s">
        <v>2055</v>
      </c>
      <c r="O673" s="242" t="str">
        <f t="shared" ca="1" si="45"/>
        <v/>
      </c>
      <c r="P673" s="243"/>
    </row>
    <row r="674" spans="1:16" ht="33.75">
      <c r="A674" s="31" t="s">
        <v>2056</v>
      </c>
      <c r="B674" s="30" t="str">
        <f t="shared" si="46"/>
        <v>N:\2019\19032.BD - Century City JMB Tower\CA\RFI's\0998</v>
      </c>
      <c r="C674" s="4" t="s">
        <v>30</v>
      </c>
      <c r="D674" s="77" t="s">
        <v>2057</v>
      </c>
      <c r="E674" s="5"/>
      <c r="F674" s="6">
        <v>45169</v>
      </c>
      <c r="G674" s="6">
        <v>45176</v>
      </c>
      <c r="H674" s="6">
        <v>45170</v>
      </c>
      <c r="I674" s="20">
        <f t="shared" ca="1" si="47"/>
        <v>1</v>
      </c>
      <c r="J674" s="20">
        <f t="shared" ca="1" si="48"/>
        <v>1</v>
      </c>
      <c r="K674" s="6"/>
      <c r="L674" s="28"/>
      <c r="M674" s="83"/>
      <c r="N674" s="40" t="s">
        <v>2058</v>
      </c>
      <c r="O674" s="242" t="str">
        <f t="shared" ca="1" si="45"/>
        <v/>
      </c>
      <c r="P674" s="243"/>
    </row>
    <row r="675" spans="1:16" ht="22.5">
      <c r="A675" s="31" t="s">
        <v>2059</v>
      </c>
      <c r="B675" s="30" t="str">
        <f t="shared" si="46"/>
        <v>N:\2019\19032.BD - Century City JMB Tower\CA\RFI's\0997</v>
      </c>
      <c r="C675" s="4" t="s">
        <v>30</v>
      </c>
      <c r="D675" s="14" t="s">
        <v>2060</v>
      </c>
      <c r="E675" s="5"/>
      <c r="F675" s="6">
        <v>45169</v>
      </c>
      <c r="G675" s="6">
        <v>45176</v>
      </c>
      <c r="H675" s="6">
        <v>45169</v>
      </c>
      <c r="I675" s="20">
        <f t="shared" ca="1" si="47"/>
        <v>0</v>
      </c>
      <c r="J675" s="20">
        <f t="shared" ca="1" si="48"/>
        <v>0</v>
      </c>
      <c r="K675" s="6"/>
      <c r="L675" s="28"/>
      <c r="M675" s="83"/>
      <c r="N675" s="29" t="s">
        <v>2061</v>
      </c>
      <c r="O675" s="242" t="str">
        <f t="shared" ca="1" si="45"/>
        <v/>
      </c>
      <c r="P675" s="243"/>
    </row>
    <row r="676" spans="1:16" ht="67.5">
      <c r="A676" s="31" t="s">
        <v>2062</v>
      </c>
      <c r="B676" s="30" t="str">
        <f t="shared" si="46"/>
        <v>N:\2019\19032.BD - Century City JMB Tower\CA\RFI's\0996</v>
      </c>
      <c r="C676" s="4" t="s">
        <v>30</v>
      </c>
      <c r="D676" s="77" t="s">
        <v>2063</v>
      </c>
      <c r="E676" s="5"/>
      <c r="F676" s="6">
        <v>45169</v>
      </c>
      <c r="G676" s="6">
        <v>45176</v>
      </c>
      <c r="H676" s="6">
        <v>45174</v>
      </c>
      <c r="I676" s="20">
        <f t="shared" ca="1" si="47"/>
        <v>3</v>
      </c>
      <c r="J676" s="20">
        <f t="shared" ca="1" si="48"/>
        <v>5</v>
      </c>
      <c r="K676" s="6"/>
      <c r="L676" s="28"/>
      <c r="M676" s="83"/>
      <c r="N676" s="40" t="s">
        <v>2064</v>
      </c>
      <c r="O676" s="242" t="str">
        <f t="shared" ca="1" si="45"/>
        <v/>
      </c>
      <c r="P676" s="243"/>
    </row>
    <row r="677" spans="1:16" ht="112.5">
      <c r="A677" s="31" t="s">
        <v>2065</v>
      </c>
      <c r="B677" s="30" t="str">
        <f t="shared" si="46"/>
        <v>N:\2019\19032.BD - Century City JMB Tower\CA\RFI's\0993</v>
      </c>
      <c r="C677" s="4" t="s">
        <v>30</v>
      </c>
      <c r="D677" s="14" t="s">
        <v>2066</v>
      </c>
      <c r="E677" s="5"/>
      <c r="F677" s="6">
        <v>45169</v>
      </c>
      <c r="G677" s="6">
        <v>45176</v>
      </c>
      <c r="H677" s="6">
        <v>45177</v>
      </c>
      <c r="I677" s="20">
        <f t="shared" ca="1" si="47"/>
        <v>6</v>
      </c>
      <c r="J677" s="20">
        <f t="shared" ca="1" si="48"/>
        <v>8</v>
      </c>
      <c r="K677" s="6"/>
      <c r="L677" s="28"/>
      <c r="M677" s="83"/>
      <c r="N677" s="29" t="s">
        <v>2067</v>
      </c>
      <c r="O677" s="242" t="str">
        <f t="shared" ca="1" si="45"/>
        <v/>
      </c>
      <c r="P677" s="243"/>
    </row>
    <row r="678" spans="1:16" ht="56.25">
      <c r="A678" s="31" t="s">
        <v>2068</v>
      </c>
      <c r="B678" s="30" t="str">
        <f t="shared" si="46"/>
        <v>N:\2019\19032.BD - Century City JMB Tower\CA\RFI's\0963.1</v>
      </c>
      <c r="C678" s="4" t="s">
        <v>30</v>
      </c>
      <c r="D678" s="77" t="s">
        <v>2069</v>
      </c>
      <c r="E678" s="5"/>
      <c r="F678" s="6">
        <v>45169</v>
      </c>
      <c r="G678" s="6">
        <v>45176</v>
      </c>
      <c r="H678" s="6">
        <v>45170</v>
      </c>
      <c r="I678" s="20">
        <f t="shared" ca="1" si="47"/>
        <v>1</v>
      </c>
      <c r="J678" s="20">
        <f t="shared" ca="1" si="48"/>
        <v>1</v>
      </c>
      <c r="K678" s="6"/>
      <c r="L678" s="28"/>
      <c r="M678" s="83"/>
      <c r="N678" s="40" t="s">
        <v>2070</v>
      </c>
      <c r="O678" s="242" t="str">
        <f t="shared" ca="1" si="45"/>
        <v/>
      </c>
      <c r="P678" s="243"/>
    </row>
    <row r="679" spans="1:16" ht="101.25">
      <c r="A679" s="31" t="s">
        <v>2071</v>
      </c>
      <c r="B679" s="30" t="str">
        <f t="shared" si="46"/>
        <v>N:\2019\19032.BD - Century City JMB Tower\CA\RFI's\0915.1</v>
      </c>
      <c r="C679" s="4" t="s">
        <v>30</v>
      </c>
      <c r="D679" s="77" t="s">
        <v>2072</v>
      </c>
      <c r="E679" s="5"/>
      <c r="F679" s="6">
        <v>45169</v>
      </c>
      <c r="G679" s="6">
        <v>45176</v>
      </c>
      <c r="H679" s="6">
        <v>45174</v>
      </c>
      <c r="I679" s="20">
        <f t="shared" ca="1" si="47"/>
        <v>3</v>
      </c>
      <c r="J679" s="20">
        <f t="shared" ca="1" si="48"/>
        <v>5</v>
      </c>
      <c r="K679" s="6"/>
      <c r="L679" s="28" t="s">
        <v>2073</v>
      </c>
      <c r="M679" s="83"/>
      <c r="N679" s="40" t="s">
        <v>2074</v>
      </c>
      <c r="O679" s="242" t="str">
        <f t="shared" ca="1" si="45"/>
        <v/>
      </c>
      <c r="P679" s="243"/>
    </row>
    <row r="680" spans="1:16" ht="33.75">
      <c r="A680" s="31" t="s">
        <v>2075</v>
      </c>
      <c r="B680" s="30" t="str">
        <f t="shared" si="46"/>
        <v>N:\2019\19032.BD - Century City JMB Tower\CA\RFI's\0608.2</v>
      </c>
      <c r="C680" s="4" t="s">
        <v>30</v>
      </c>
      <c r="D680" s="77" t="s">
        <v>2076</v>
      </c>
      <c r="E680" s="5"/>
      <c r="F680" s="6">
        <v>45169</v>
      </c>
      <c r="G680" s="6">
        <v>45176</v>
      </c>
      <c r="H680" s="6">
        <v>45170</v>
      </c>
      <c r="I680" s="20">
        <f t="shared" ca="1" si="47"/>
        <v>1</v>
      </c>
      <c r="J680" s="20">
        <f t="shared" ca="1" si="48"/>
        <v>1</v>
      </c>
      <c r="K680" s="6"/>
      <c r="L680" s="28"/>
      <c r="M680" s="83"/>
      <c r="N680" s="40" t="s">
        <v>2077</v>
      </c>
      <c r="O680" s="242" t="str">
        <f t="shared" ca="1" si="45"/>
        <v/>
      </c>
      <c r="P680" s="243"/>
    </row>
    <row r="681" spans="1:16" ht="101.25">
      <c r="A681" s="31" t="s">
        <v>2078</v>
      </c>
      <c r="B681" s="30" t="str">
        <f t="shared" si="46"/>
        <v>N:\2019\19032.BD - Century City JMB Tower\CA\RFI's\1008</v>
      </c>
      <c r="C681" s="4" t="s">
        <v>30</v>
      </c>
      <c r="D681" s="14" t="s">
        <v>2079</v>
      </c>
      <c r="E681" s="5"/>
      <c r="F681" s="6">
        <v>45170</v>
      </c>
      <c r="G681" s="6">
        <v>45177</v>
      </c>
      <c r="H681" s="6">
        <v>45185</v>
      </c>
      <c r="I681" s="20">
        <f t="shared" ca="1" si="47"/>
        <v>10</v>
      </c>
      <c r="J681" s="20">
        <f t="shared" ca="1" si="48"/>
        <v>15</v>
      </c>
      <c r="K681" s="6"/>
      <c r="L681" s="28"/>
      <c r="M681" s="83"/>
      <c r="N681" s="40" t="s">
        <v>2080</v>
      </c>
      <c r="O681" s="242" t="str">
        <f t="shared" ca="1" si="45"/>
        <v/>
      </c>
      <c r="P681" s="243"/>
    </row>
    <row r="682" spans="1:16" ht="22.5">
      <c r="A682" s="31" t="s">
        <v>2081</v>
      </c>
      <c r="B682" s="30" t="str">
        <f t="shared" si="46"/>
        <v>N:\2019\19032.BD - Century City JMB Tower\CA\RFI's\1007</v>
      </c>
      <c r="C682" s="4" t="s">
        <v>30</v>
      </c>
      <c r="D682" s="14" t="s">
        <v>2082</v>
      </c>
      <c r="E682" s="5"/>
      <c r="F682" s="6">
        <v>45170</v>
      </c>
      <c r="G682" s="6">
        <v>45177</v>
      </c>
      <c r="H682" s="6">
        <v>45180</v>
      </c>
      <c r="I682" s="20">
        <f t="shared" ca="1" si="47"/>
        <v>6</v>
      </c>
      <c r="J682" s="20">
        <f t="shared" ca="1" si="48"/>
        <v>10</v>
      </c>
      <c r="K682" s="6"/>
      <c r="L682" s="28"/>
      <c r="M682" s="83"/>
      <c r="N682" s="40" t="s">
        <v>2083</v>
      </c>
      <c r="O682" s="242" t="str">
        <f t="shared" ca="1" si="45"/>
        <v/>
      </c>
      <c r="P682" s="243"/>
    </row>
    <row r="683" spans="1:16" ht="22.5">
      <c r="A683" s="31" t="s">
        <v>2084</v>
      </c>
      <c r="B683" s="30" t="str">
        <f t="shared" si="46"/>
        <v>N:\2019\19032.BD - Century City JMB Tower\CA\RFI's\1006</v>
      </c>
      <c r="C683" s="4" t="s">
        <v>30</v>
      </c>
      <c r="D683" s="14" t="s">
        <v>2085</v>
      </c>
      <c r="E683" s="5"/>
      <c r="F683" s="6">
        <v>45170</v>
      </c>
      <c r="G683" s="6">
        <v>45177</v>
      </c>
      <c r="H683" s="6">
        <v>45171</v>
      </c>
      <c r="I683" s="20">
        <f t="shared" ca="1" si="47"/>
        <v>0</v>
      </c>
      <c r="J683" s="20">
        <f t="shared" ca="1" si="48"/>
        <v>1</v>
      </c>
      <c r="K683" s="6"/>
      <c r="L683" s="28"/>
      <c r="M683" s="83"/>
      <c r="N683" s="29" t="s">
        <v>2086</v>
      </c>
      <c r="O683" s="242" t="str">
        <f t="shared" ca="1" si="45"/>
        <v/>
      </c>
      <c r="P683" s="243"/>
    </row>
    <row r="684" spans="1:16" ht="22.5">
      <c r="A684" s="31" t="s">
        <v>2087</v>
      </c>
      <c r="B684" s="30" t="str">
        <f t="shared" si="46"/>
        <v>N:\2019\19032.BD - Century City JMB Tower\CA\RFI's\1005</v>
      </c>
      <c r="C684" s="4" t="s">
        <v>30</v>
      </c>
      <c r="D684" s="14" t="s">
        <v>2088</v>
      </c>
      <c r="E684" s="5"/>
      <c r="F684" s="6">
        <v>45170</v>
      </c>
      <c r="G684" s="6">
        <v>45177</v>
      </c>
      <c r="H684" s="6">
        <v>45171</v>
      </c>
      <c r="I684" s="20">
        <f t="shared" ca="1" si="47"/>
        <v>0</v>
      </c>
      <c r="J684" s="20">
        <f t="shared" ca="1" si="48"/>
        <v>1</v>
      </c>
      <c r="K684" s="6"/>
      <c r="L684" s="28"/>
      <c r="M684" s="83"/>
      <c r="N684" s="29" t="s">
        <v>2089</v>
      </c>
      <c r="O684" s="242" t="str">
        <f t="shared" ca="1" si="45"/>
        <v/>
      </c>
      <c r="P684" s="243"/>
    </row>
    <row r="685" spans="1:16" ht="22.5">
      <c r="A685" s="31" t="s">
        <v>2090</v>
      </c>
      <c r="B685" s="30" t="str">
        <f t="shared" si="46"/>
        <v>N:\2019\19032.BD - Century City JMB Tower\CA\RFI's\1001</v>
      </c>
      <c r="C685" s="4" t="s">
        <v>30</v>
      </c>
      <c r="D685" s="77" t="s">
        <v>2091</v>
      </c>
      <c r="E685" s="5"/>
      <c r="F685" s="6">
        <v>45170</v>
      </c>
      <c r="G685" s="6">
        <v>45177</v>
      </c>
      <c r="H685" s="6">
        <v>45170</v>
      </c>
      <c r="I685" s="20">
        <f t="shared" ca="1" si="47"/>
        <v>0</v>
      </c>
      <c r="J685" s="20">
        <f t="shared" ca="1" si="48"/>
        <v>0</v>
      </c>
      <c r="K685" s="6"/>
      <c r="L685" s="28"/>
      <c r="M685" s="83"/>
      <c r="N685" s="29" t="s">
        <v>2092</v>
      </c>
      <c r="O685" s="242" t="str">
        <f t="shared" ca="1" si="45"/>
        <v/>
      </c>
      <c r="P685" s="243"/>
    </row>
    <row r="686" spans="1:16" ht="33.75">
      <c r="A686" s="31" t="s">
        <v>2093</v>
      </c>
      <c r="B686" s="30" t="str">
        <f t="shared" si="46"/>
        <v>N:\2019\19032.BD - Century City JMB Tower\CA\RFI's\1000</v>
      </c>
      <c r="C686" s="4" t="s">
        <v>30</v>
      </c>
      <c r="D686" s="77" t="s">
        <v>2094</v>
      </c>
      <c r="E686" s="5"/>
      <c r="F686" s="6">
        <v>45170</v>
      </c>
      <c r="G686" s="6">
        <v>45177</v>
      </c>
      <c r="H686" s="6">
        <v>45170</v>
      </c>
      <c r="I686" s="20">
        <f t="shared" ca="1" si="47"/>
        <v>0</v>
      </c>
      <c r="J686" s="20">
        <f t="shared" ca="1" si="48"/>
        <v>0</v>
      </c>
      <c r="K686" s="6"/>
      <c r="L686" s="28"/>
      <c r="M686" s="83"/>
      <c r="N686" s="29" t="s">
        <v>2095</v>
      </c>
      <c r="O686" s="242" t="str">
        <f t="shared" ca="1" si="45"/>
        <v/>
      </c>
      <c r="P686" s="243"/>
    </row>
    <row r="687" spans="1:16" ht="22.5">
      <c r="A687" s="31" t="s">
        <v>2096</v>
      </c>
      <c r="B687" s="30" t="str">
        <f t="shared" si="46"/>
        <v>N:\2019\19032.BD - Century City JMB Tower\CA\RFI's\1010</v>
      </c>
      <c r="C687" s="4" t="s">
        <v>30</v>
      </c>
      <c r="D687" s="14" t="s">
        <v>2097</v>
      </c>
      <c r="E687" s="5"/>
      <c r="F687" s="6">
        <v>45174</v>
      </c>
      <c r="G687" s="6">
        <v>45181</v>
      </c>
      <c r="H687" s="6">
        <v>45174</v>
      </c>
      <c r="I687" s="20">
        <f t="shared" ca="1" si="47"/>
        <v>0</v>
      </c>
      <c r="J687" s="20">
        <f t="shared" ca="1" si="48"/>
        <v>0</v>
      </c>
      <c r="K687" s="6"/>
      <c r="L687" s="28"/>
      <c r="M687" s="83"/>
      <c r="N687" s="29" t="s">
        <v>2098</v>
      </c>
      <c r="O687" s="242" t="str">
        <f t="shared" ca="1" si="45"/>
        <v/>
      </c>
      <c r="P687" s="243"/>
    </row>
    <row r="688" spans="1:16" ht="33.75">
      <c r="A688" s="31" t="s">
        <v>2099</v>
      </c>
      <c r="B688" s="30" t="str">
        <f t="shared" si="46"/>
        <v>N:\2019\19032.BD - Century City JMB Tower\CA\RFI's\1009</v>
      </c>
      <c r="C688" s="4" t="s">
        <v>30</v>
      </c>
      <c r="D688" s="14" t="s">
        <v>2100</v>
      </c>
      <c r="E688" s="5"/>
      <c r="F688" s="6">
        <v>45174</v>
      </c>
      <c r="G688" s="6">
        <v>45181</v>
      </c>
      <c r="H688" s="6">
        <v>45180</v>
      </c>
      <c r="I688" s="20">
        <f t="shared" ca="1" si="47"/>
        <v>4</v>
      </c>
      <c r="J688" s="20">
        <f t="shared" ca="1" si="48"/>
        <v>6</v>
      </c>
      <c r="K688" s="6"/>
      <c r="L688" s="28"/>
      <c r="M688" s="83"/>
      <c r="N688" s="40" t="s">
        <v>2101</v>
      </c>
      <c r="O688" s="242" t="str">
        <f t="shared" ca="1" si="45"/>
        <v/>
      </c>
      <c r="P688" s="243"/>
    </row>
    <row r="689" spans="1:16" ht="202.5">
      <c r="A689" s="31" t="s">
        <v>2102</v>
      </c>
      <c r="B689" s="30" t="str">
        <f t="shared" si="46"/>
        <v>N:\2019\19032.BD - Century City JMB Tower\CA\RFI's\1024</v>
      </c>
      <c r="C689" s="4" t="s">
        <v>30</v>
      </c>
      <c r="D689" s="77" t="s">
        <v>2103</v>
      </c>
      <c r="E689" s="5"/>
      <c r="F689" s="6">
        <v>45177</v>
      </c>
      <c r="G689" s="6">
        <v>45194</v>
      </c>
      <c r="H689" s="6">
        <v>45182</v>
      </c>
      <c r="I689" s="20">
        <f t="shared" ca="1" si="47"/>
        <v>3</v>
      </c>
      <c r="J689" s="20">
        <f t="shared" ca="1" si="48"/>
        <v>5</v>
      </c>
      <c r="K689" s="6"/>
      <c r="L689" s="28"/>
      <c r="M689" s="83"/>
      <c r="N689" s="29" t="s">
        <v>2104</v>
      </c>
      <c r="O689" s="242" t="str">
        <f t="shared" ca="1" si="45"/>
        <v/>
      </c>
      <c r="P689" s="243"/>
    </row>
    <row r="690" spans="1:16" ht="45">
      <c r="A690" s="31" t="s">
        <v>2105</v>
      </c>
      <c r="B690" s="30" t="str">
        <f t="shared" si="46"/>
        <v>N:\2019\19032.BD - Century City JMB Tower\CA\RFI's\1023</v>
      </c>
      <c r="C690" s="4" t="s">
        <v>30</v>
      </c>
      <c r="D690" s="14" t="s">
        <v>2106</v>
      </c>
      <c r="E690" s="5"/>
      <c r="F690" s="6">
        <v>45177</v>
      </c>
      <c r="G690" s="6">
        <v>45187</v>
      </c>
      <c r="H690" s="6">
        <v>45189</v>
      </c>
      <c r="I690" s="20">
        <f t="shared" ca="1" si="47"/>
        <v>8</v>
      </c>
      <c r="J690" s="20">
        <f t="shared" ca="1" si="48"/>
        <v>12</v>
      </c>
      <c r="K690" s="6" t="s">
        <v>2107</v>
      </c>
      <c r="L690" s="28"/>
      <c r="M690" s="83"/>
      <c r="N690" s="40" t="s">
        <v>2108</v>
      </c>
      <c r="O690" s="242" t="str">
        <f t="shared" ca="1" si="45"/>
        <v/>
      </c>
      <c r="P690" s="243"/>
    </row>
    <row r="691" spans="1:16" ht="67.5">
      <c r="A691" s="31" t="s">
        <v>2109</v>
      </c>
      <c r="B691" s="30" t="str">
        <f t="shared" si="46"/>
        <v>N:\2019\19032.BD - Century City JMB Tower\CA\RFI's\1022</v>
      </c>
      <c r="C691" s="4" t="s">
        <v>30</v>
      </c>
      <c r="D691" s="14" t="s">
        <v>2110</v>
      </c>
      <c r="E691" s="5"/>
      <c r="F691" s="6">
        <v>45177</v>
      </c>
      <c r="G691" s="6">
        <v>45187</v>
      </c>
      <c r="H691" s="6">
        <v>45189</v>
      </c>
      <c r="I691" s="20">
        <f t="shared" ca="1" si="47"/>
        <v>8</v>
      </c>
      <c r="J691" s="20">
        <f t="shared" ca="1" si="48"/>
        <v>12</v>
      </c>
      <c r="K691" s="6" t="s">
        <v>2107</v>
      </c>
      <c r="L691" s="28"/>
      <c r="M691" s="83"/>
      <c r="N691" s="40" t="s">
        <v>2111</v>
      </c>
      <c r="O691" s="242" t="str">
        <f t="shared" ca="1" si="45"/>
        <v/>
      </c>
      <c r="P691" s="243"/>
    </row>
    <row r="692" spans="1:16" ht="45">
      <c r="A692" s="31" t="s">
        <v>2112</v>
      </c>
      <c r="B692" s="30" t="str">
        <f t="shared" si="46"/>
        <v>N:\2019\19032.BD - Century City JMB Tower\CA\RFI's\1021</v>
      </c>
      <c r="C692" s="4" t="s">
        <v>30</v>
      </c>
      <c r="D692" s="14" t="s">
        <v>2113</v>
      </c>
      <c r="E692" s="5"/>
      <c r="F692" s="6">
        <v>45177</v>
      </c>
      <c r="G692" s="6">
        <v>45187</v>
      </c>
      <c r="H692" s="6">
        <v>45180</v>
      </c>
      <c r="I692" s="20">
        <f t="shared" ca="1" si="47"/>
        <v>1</v>
      </c>
      <c r="J692" s="20">
        <f t="shared" ca="1" si="48"/>
        <v>3</v>
      </c>
      <c r="K692" s="6"/>
      <c r="L692" s="28"/>
      <c r="M692" s="83"/>
      <c r="N692" s="29" t="s">
        <v>2114</v>
      </c>
      <c r="O692" s="242" t="str">
        <f t="shared" ca="1" si="45"/>
        <v/>
      </c>
      <c r="P692" s="243"/>
    </row>
    <row r="693" spans="1:16" ht="22.5">
      <c r="A693" s="31" t="s">
        <v>2115</v>
      </c>
      <c r="B693" s="30" t="str">
        <f t="shared" si="46"/>
        <v>N:\2019\19032.BD - Century City JMB Tower\CA\RFI's\1019</v>
      </c>
      <c r="C693" s="4" t="s">
        <v>30</v>
      </c>
      <c r="D693" s="14" t="s">
        <v>2116</v>
      </c>
      <c r="E693" s="5"/>
      <c r="F693" s="6">
        <v>45177</v>
      </c>
      <c r="G693" s="6">
        <v>45184</v>
      </c>
      <c r="H693" s="6">
        <v>45177</v>
      </c>
      <c r="I693" s="20">
        <f t="shared" ca="1" si="47"/>
        <v>0</v>
      </c>
      <c r="J693" s="20">
        <f t="shared" ca="1" si="48"/>
        <v>0</v>
      </c>
      <c r="K693" s="6"/>
      <c r="L693" s="28"/>
      <c r="M693" s="83"/>
      <c r="N693" s="29" t="s">
        <v>2117</v>
      </c>
      <c r="O693" s="242" t="str">
        <f t="shared" ca="1" si="45"/>
        <v/>
      </c>
      <c r="P693" s="243"/>
    </row>
    <row r="694" spans="1:16" ht="22.5">
      <c r="A694" s="31" t="s">
        <v>2118</v>
      </c>
      <c r="B694" s="30" t="str">
        <f t="shared" si="46"/>
        <v>N:\2019\19032.BD - Century City JMB Tower\CA\RFI's\1018</v>
      </c>
      <c r="C694" s="4" t="s">
        <v>30</v>
      </c>
      <c r="D694" s="14" t="s">
        <v>2119</v>
      </c>
      <c r="E694" s="5"/>
      <c r="F694" s="6">
        <v>45177</v>
      </c>
      <c r="G694" s="6">
        <v>45184</v>
      </c>
      <c r="H694" s="6">
        <v>45180</v>
      </c>
      <c r="I694" s="20">
        <f t="shared" ca="1" si="47"/>
        <v>1</v>
      </c>
      <c r="J694" s="20">
        <f t="shared" ca="1" si="48"/>
        <v>3</v>
      </c>
      <c r="K694" s="6"/>
      <c r="L694" s="28"/>
      <c r="M694" s="83"/>
      <c r="N694" s="40" t="s">
        <v>2120</v>
      </c>
      <c r="O694" s="242" t="str">
        <f t="shared" ca="1" si="45"/>
        <v/>
      </c>
      <c r="P694" s="243"/>
    </row>
    <row r="695" spans="1:16" ht="33.75">
      <c r="A695" s="31" t="s">
        <v>2121</v>
      </c>
      <c r="B695" s="30" t="str">
        <f t="shared" si="46"/>
        <v>N:\2019\19032.BD - Century City JMB Tower\CA\RFI's\1017</v>
      </c>
      <c r="C695" s="4" t="s">
        <v>30</v>
      </c>
      <c r="D695" s="14" t="s">
        <v>2122</v>
      </c>
      <c r="E695" s="5"/>
      <c r="F695" s="6">
        <v>45177</v>
      </c>
      <c r="G695" s="6">
        <v>45184</v>
      </c>
      <c r="H695" s="6">
        <v>45180</v>
      </c>
      <c r="I695" s="20">
        <f t="shared" ca="1" si="47"/>
        <v>1</v>
      </c>
      <c r="J695" s="20">
        <f t="shared" ca="1" si="48"/>
        <v>3</v>
      </c>
      <c r="K695" s="6"/>
      <c r="L695" s="28"/>
      <c r="M695" s="83"/>
      <c r="N695" s="29" t="s">
        <v>2123</v>
      </c>
      <c r="O695" s="242" t="str">
        <f t="shared" ref="O695:O758" ca="1" si="49">IF(AND(C695&lt;&gt;"A",A695&lt;&gt;"xxxx"),IF(G695=TODAY(),"DUE TODAY",IF(G695&lt;TODAY(),"OVERDUE","")),"")</f>
        <v/>
      </c>
      <c r="P695" s="243"/>
    </row>
    <row r="696" spans="1:16" ht="78.75">
      <c r="A696" s="31" t="s">
        <v>2124</v>
      </c>
      <c r="B696" s="30" t="str">
        <f t="shared" si="46"/>
        <v>N:\2019\19032.BD - Century City JMB Tower\CA\RFI's\1016</v>
      </c>
      <c r="C696" s="4" t="s">
        <v>30</v>
      </c>
      <c r="D696" s="14" t="s">
        <v>2125</v>
      </c>
      <c r="E696" s="5"/>
      <c r="F696" s="6">
        <v>45177</v>
      </c>
      <c r="G696" s="6">
        <v>45184</v>
      </c>
      <c r="H696" s="6">
        <v>45180</v>
      </c>
      <c r="I696" s="20">
        <f t="shared" ca="1" si="47"/>
        <v>1</v>
      </c>
      <c r="J696" s="20">
        <f t="shared" ca="1" si="48"/>
        <v>3</v>
      </c>
      <c r="K696" s="6"/>
      <c r="L696" s="28"/>
      <c r="M696" s="83"/>
      <c r="N696" s="40" t="s">
        <v>2126</v>
      </c>
      <c r="O696" s="242" t="str">
        <f t="shared" ca="1" si="49"/>
        <v/>
      </c>
      <c r="P696" s="243"/>
    </row>
    <row r="697" spans="1:16" ht="22.5">
      <c r="A697" s="31" t="s">
        <v>2127</v>
      </c>
      <c r="B697" s="30" t="str">
        <f t="shared" si="46"/>
        <v>N:\2019\19032.BD - Century City JMB Tower\CA\RFI's\1015</v>
      </c>
      <c r="C697" s="4" t="s">
        <v>30</v>
      </c>
      <c r="D697" s="14" t="s">
        <v>2128</v>
      </c>
      <c r="E697" s="5"/>
      <c r="F697" s="6">
        <v>45177</v>
      </c>
      <c r="G697" s="6">
        <v>45184</v>
      </c>
      <c r="H697" s="6">
        <v>45180</v>
      </c>
      <c r="I697" s="20">
        <f t="shared" ca="1" si="47"/>
        <v>1</v>
      </c>
      <c r="J697" s="20">
        <f t="shared" ca="1" si="48"/>
        <v>3</v>
      </c>
      <c r="K697" s="6"/>
      <c r="L697" s="28"/>
      <c r="M697" s="83"/>
      <c r="N697" s="40" t="s">
        <v>2129</v>
      </c>
      <c r="O697" s="242" t="str">
        <f t="shared" ca="1" si="49"/>
        <v/>
      </c>
      <c r="P697" s="243"/>
    </row>
    <row r="698" spans="1:16" ht="22.5">
      <c r="A698" s="31" t="s">
        <v>2130</v>
      </c>
      <c r="B698" s="30" t="str">
        <f t="shared" si="46"/>
        <v>N:\2019\19032.BD - Century City JMB Tower\CA\RFI's\1031</v>
      </c>
      <c r="C698" s="4" t="s">
        <v>30</v>
      </c>
      <c r="D698" s="14" t="s">
        <v>2131</v>
      </c>
      <c r="E698" s="5"/>
      <c r="F698" s="6">
        <v>45182</v>
      </c>
      <c r="G698" s="6">
        <v>45189</v>
      </c>
      <c r="H698" s="6">
        <v>45182</v>
      </c>
      <c r="I698" s="20">
        <f t="shared" ca="1" si="47"/>
        <v>0</v>
      </c>
      <c r="J698" s="20">
        <f t="shared" ca="1" si="48"/>
        <v>0</v>
      </c>
      <c r="K698" s="6" t="s">
        <v>2107</v>
      </c>
      <c r="L698" s="28"/>
      <c r="M698" s="83"/>
      <c r="N698" s="29" t="s">
        <v>2132</v>
      </c>
      <c r="O698" s="242" t="str">
        <f t="shared" ca="1" si="49"/>
        <v/>
      </c>
      <c r="P698" s="243"/>
    </row>
    <row r="699" spans="1:16" ht="45">
      <c r="A699" s="31" t="s">
        <v>2133</v>
      </c>
      <c r="B699" s="30" t="str">
        <f t="shared" si="46"/>
        <v>N:\2019\19032.BD - Century City JMB Tower\CA\RFI's\1030</v>
      </c>
      <c r="C699" s="4" t="s">
        <v>30</v>
      </c>
      <c r="D699" s="14" t="s">
        <v>2134</v>
      </c>
      <c r="E699" s="5"/>
      <c r="F699" s="6">
        <v>45182</v>
      </c>
      <c r="G699" s="6">
        <v>45189</v>
      </c>
      <c r="H699" s="6">
        <v>45189</v>
      </c>
      <c r="I699" s="20">
        <f t="shared" ca="1" si="47"/>
        <v>5</v>
      </c>
      <c r="J699" s="20">
        <f t="shared" ca="1" si="48"/>
        <v>7</v>
      </c>
      <c r="K699" s="6" t="s">
        <v>2107</v>
      </c>
      <c r="L699" s="28"/>
      <c r="M699" s="83"/>
      <c r="N699" s="29" t="s">
        <v>2135</v>
      </c>
      <c r="O699" s="242" t="str">
        <f t="shared" ca="1" si="49"/>
        <v/>
      </c>
      <c r="P699" s="243"/>
    </row>
    <row r="700" spans="1:16" ht="56.25">
      <c r="A700" s="31" t="s">
        <v>2136</v>
      </c>
      <c r="B700" s="30" t="str">
        <f t="shared" si="46"/>
        <v>N:\2019\19032.BD - Century City JMB Tower\CA\RFI's\1029</v>
      </c>
      <c r="C700" s="4" t="s">
        <v>30</v>
      </c>
      <c r="D700" s="14" t="s">
        <v>2137</v>
      </c>
      <c r="E700" s="5"/>
      <c r="F700" s="6">
        <v>45182</v>
      </c>
      <c r="G700" s="6">
        <v>45189</v>
      </c>
      <c r="H700" s="6">
        <v>45187</v>
      </c>
      <c r="I700" s="20">
        <f t="shared" ca="1" si="47"/>
        <v>3</v>
      </c>
      <c r="J700" s="20">
        <f t="shared" ca="1" si="48"/>
        <v>5</v>
      </c>
      <c r="K700" s="6"/>
      <c r="L700" s="28"/>
      <c r="M700" s="83"/>
      <c r="N700" s="29" t="s">
        <v>2138</v>
      </c>
      <c r="O700" s="242" t="str">
        <f t="shared" ca="1" si="49"/>
        <v/>
      </c>
      <c r="P700" s="243"/>
    </row>
    <row r="701" spans="1:16" ht="45">
      <c r="A701" s="31" t="s">
        <v>2139</v>
      </c>
      <c r="B701" s="30" t="str">
        <f t="shared" si="46"/>
        <v>N:\2019\19032.BD - Century City JMB Tower\CA\RFI's\1026</v>
      </c>
      <c r="C701" s="4" t="s">
        <v>30</v>
      </c>
      <c r="D701" s="14" t="s">
        <v>2140</v>
      </c>
      <c r="E701" s="5"/>
      <c r="F701" s="6">
        <v>45182</v>
      </c>
      <c r="G701" s="6">
        <v>45189</v>
      </c>
      <c r="H701" s="6">
        <v>45189</v>
      </c>
      <c r="I701" s="20">
        <f t="shared" ca="1" si="47"/>
        <v>5</v>
      </c>
      <c r="J701" s="20">
        <f t="shared" ca="1" si="48"/>
        <v>7</v>
      </c>
      <c r="K701" s="6" t="s">
        <v>2141</v>
      </c>
      <c r="L701" s="28"/>
      <c r="M701" s="83"/>
      <c r="N701" s="38" t="s">
        <v>2142</v>
      </c>
      <c r="O701" s="242" t="str">
        <f t="shared" ca="1" si="49"/>
        <v/>
      </c>
      <c r="P701" s="243"/>
    </row>
    <row r="702" spans="1:16" ht="33.75">
      <c r="A702" s="31" t="s">
        <v>2143</v>
      </c>
      <c r="B702" s="30" t="str">
        <f t="shared" si="46"/>
        <v>N:\2019\19032.BD - Century City JMB Tower\CA\RFI's\0929.1</v>
      </c>
      <c r="C702" s="4" t="s">
        <v>30</v>
      </c>
      <c r="D702" s="14" t="s">
        <v>2144</v>
      </c>
      <c r="E702" s="5"/>
      <c r="F702" s="6">
        <v>45182</v>
      </c>
      <c r="G702" s="6">
        <v>45189</v>
      </c>
      <c r="H702" s="6">
        <v>45185</v>
      </c>
      <c r="I702" s="20">
        <f t="shared" ca="1" si="47"/>
        <v>2</v>
      </c>
      <c r="J702" s="20">
        <f t="shared" ca="1" si="48"/>
        <v>3</v>
      </c>
      <c r="K702" s="6"/>
      <c r="L702" s="28"/>
      <c r="M702" s="83"/>
      <c r="N702" s="29" t="s">
        <v>2145</v>
      </c>
      <c r="O702" s="242" t="str">
        <f t="shared" ca="1" si="49"/>
        <v/>
      </c>
      <c r="P702" s="243"/>
    </row>
    <row r="703" spans="1:16" ht="22.5">
      <c r="A703" s="31" t="s">
        <v>2146</v>
      </c>
      <c r="B703" s="30" t="str">
        <f t="shared" si="46"/>
        <v>N:\2019\19032.BD - Century City JMB Tower\CA\RFI's\1039</v>
      </c>
      <c r="C703" s="4" t="s">
        <v>30</v>
      </c>
      <c r="D703" s="14" t="s">
        <v>2147</v>
      </c>
      <c r="E703" s="5"/>
      <c r="F703" s="6">
        <v>45183</v>
      </c>
      <c r="G703" s="6">
        <v>45190</v>
      </c>
      <c r="H703" s="6">
        <v>45185</v>
      </c>
      <c r="I703" s="20">
        <f t="shared" ca="1" si="47"/>
        <v>1</v>
      </c>
      <c r="J703" s="20">
        <f t="shared" ca="1" si="48"/>
        <v>2</v>
      </c>
      <c r="K703" s="6"/>
      <c r="L703" s="28"/>
      <c r="M703" s="83"/>
      <c r="N703" s="29" t="s">
        <v>2148</v>
      </c>
      <c r="O703" s="242" t="str">
        <f t="shared" ca="1" si="49"/>
        <v/>
      </c>
      <c r="P703" s="243"/>
    </row>
    <row r="704" spans="1:16" ht="22.5">
      <c r="A704" s="31" t="s">
        <v>2149</v>
      </c>
      <c r="B704" s="30" t="str">
        <f t="shared" si="46"/>
        <v>N:\2019\19032.BD - Century City JMB Tower\CA\RFI's\1038</v>
      </c>
      <c r="C704" s="4" t="s">
        <v>30</v>
      </c>
      <c r="D704" s="14" t="s">
        <v>2150</v>
      </c>
      <c r="E704" s="5"/>
      <c r="F704" s="6">
        <v>45183</v>
      </c>
      <c r="G704" s="6">
        <v>45190</v>
      </c>
      <c r="H704" s="6">
        <v>45189</v>
      </c>
      <c r="I704" s="20">
        <f t="shared" ca="1" si="47"/>
        <v>4</v>
      </c>
      <c r="J704" s="20">
        <f t="shared" ca="1" si="48"/>
        <v>6</v>
      </c>
      <c r="K704" s="6" t="s">
        <v>2107</v>
      </c>
      <c r="L704" s="28"/>
      <c r="M704" s="83"/>
      <c r="N704" s="29" t="s">
        <v>2151</v>
      </c>
      <c r="O704" s="242" t="str">
        <f t="shared" ca="1" si="49"/>
        <v/>
      </c>
      <c r="P704" s="243"/>
    </row>
    <row r="705" spans="1:16" ht="22.5">
      <c r="A705" s="31" t="s">
        <v>2152</v>
      </c>
      <c r="B705" s="30" t="str">
        <f t="shared" si="46"/>
        <v>N:\2019\19032.BD - Century City JMB Tower\CA\RFI's\1037</v>
      </c>
      <c r="C705" s="4" t="s">
        <v>30</v>
      </c>
      <c r="D705" s="77" t="s">
        <v>2153</v>
      </c>
      <c r="E705" s="5"/>
      <c r="F705" s="6">
        <v>45183</v>
      </c>
      <c r="G705" s="6">
        <v>45190</v>
      </c>
      <c r="H705" s="6">
        <v>45189</v>
      </c>
      <c r="I705" s="20">
        <f t="shared" ca="1" si="47"/>
        <v>4</v>
      </c>
      <c r="J705" s="20">
        <f t="shared" ca="1" si="48"/>
        <v>6</v>
      </c>
      <c r="K705" s="6" t="s">
        <v>2141</v>
      </c>
      <c r="L705" s="28" t="s">
        <v>2154</v>
      </c>
      <c r="M705" s="83"/>
      <c r="N705" s="38" t="s">
        <v>2155</v>
      </c>
      <c r="O705" s="242" t="str">
        <f t="shared" ca="1" si="49"/>
        <v/>
      </c>
      <c r="P705" s="243"/>
    </row>
    <row r="706" spans="1:16" ht="33.75">
      <c r="A706" s="31" t="s">
        <v>2156</v>
      </c>
      <c r="B706" s="30" t="str">
        <f t="shared" si="46"/>
        <v>N:\2019\19032.BD - Century City JMB Tower\CA\RFI's\1036</v>
      </c>
      <c r="C706" s="4" t="s">
        <v>30</v>
      </c>
      <c r="D706" s="77" t="s">
        <v>2157</v>
      </c>
      <c r="E706" s="5"/>
      <c r="F706" s="6">
        <v>45183</v>
      </c>
      <c r="G706" s="6">
        <v>45190</v>
      </c>
      <c r="H706" s="6">
        <v>45189</v>
      </c>
      <c r="I706" s="20">
        <f t="shared" ca="1" si="47"/>
        <v>4</v>
      </c>
      <c r="J706" s="20">
        <f t="shared" ca="1" si="48"/>
        <v>6</v>
      </c>
      <c r="K706" s="6" t="s">
        <v>2141</v>
      </c>
      <c r="L706" s="28"/>
      <c r="M706" s="83"/>
      <c r="N706" s="38" t="s">
        <v>2158</v>
      </c>
      <c r="O706" s="242" t="str">
        <f t="shared" ca="1" si="49"/>
        <v/>
      </c>
      <c r="P706" s="243"/>
    </row>
    <row r="707" spans="1:16" ht="22.5">
      <c r="A707" s="31" t="s">
        <v>2159</v>
      </c>
      <c r="B707" s="30" t="str">
        <f t="shared" si="46"/>
        <v>N:\2019\19032.BD - Century City JMB Tower\CA\RFI's\1035</v>
      </c>
      <c r="C707" s="4" t="s">
        <v>30</v>
      </c>
      <c r="D707" s="14" t="s">
        <v>2160</v>
      </c>
      <c r="E707" s="5"/>
      <c r="F707" s="6">
        <v>45183</v>
      </c>
      <c r="G707" s="6">
        <v>45190</v>
      </c>
      <c r="H707" s="6">
        <v>45198</v>
      </c>
      <c r="I707" s="20">
        <f t="shared" ca="1" si="47"/>
        <v>11</v>
      </c>
      <c r="J707" s="20">
        <f t="shared" ca="1" si="48"/>
        <v>15</v>
      </c>
      <c r="K707" s="6" t="s">
        <v>2141</v>
      </c>
      <c r="L707" s="28"/>
      <c r="M707" s="83"/>
      <c r="N707" s="40" t="s">
        <v>2161</v>
      </c>
      <c r="O707" s="242" t="str">
        <f t="shared" ca="1" si="49"/>
        <v/>
      </c>
      <c r="P707" s="243"/>
    </row>
    <row r="708" spans="1:16" ht="157.5">
      <c r="A708" s="31" t="s">
        <v>2162</v>
      </c>
      <c r="B708" s="30" t="str">
        <f t="shared" ref="B708:B771" si="50">HYPERLINK($D$5&amp;"\"&amp;$A708)</f>
        <v>N:\2019\19032.BD - Century City JMB Tower\CA\RFI's\1034</v>
      </c>
      <c r="C708" s="4" t="s">
        <v>30</v>
      </c>
      <c r="D708" s="14" t="s">
        <v>2163</v>
      </c>
      <c r="E708" s="5"/>
      <c r="F708" s="6">
        <v>45183</v>
      </c>
      <c r="G708" s="6">
        <v>45190</v>
      </c>
      <c r="H708" s="6">
        <v>45201</v>
      </c>
      <c r="I708" s="20">
        <f t="shared" ca="1" si="47"/>
        <v>12</v>
      </c>
      <c r="J708" s="20">
        <f t="shared" ca="1" si="48"/>
        <v>18</v>
      </c>
      <c r="K708" s="6" t="s">
        <v>2141</v>
      </c>
      <c r="L708" s="28" t="s">
        <v>2164</v>
      </c>
      <c r="M708" s="83" t="s">
        <v>2165</v>
      </c>
      <c r="N708" s="29" t="s">
        <v>2166</v>
      </c>
      <c r="O708" s="242" t="str">
        <f t="shared" ca="1" si="49"/>
        <v/>
      </c>
      <c r="P708" s="243"/>
    </row>
    <row r="709" spans="1:16" ht="45">
      <c r="A709" s="31" t="s">
        <v>2167</v>
      </c>
      <c r="B709" s="30" t="str">
        <f t="shared" si="50"/>
        <v>N:\2019\19032.BD - Century City JMB Tower\CA\RFI's\1033</v>
      </c>
      <c r="C709" s="4" t="s">
        <v>30</v>
      </c>
      <c r="D709" s="14" t="s">
        <v>2168</v>
      </c>
      <c r="E709" s="5"/>
      <c r="F709" s="6">
        <v>45183</v>
      </c>
      <c r="G709" s="6">
        <v>45190</v>
      </c>
      <c r="H709" s="6">
        <v>45198</v>
      </c>
      <c r="I709" s="20">
        <f t="shared" ca="1" si="47"/>
        <v>11</v>
      </c>
      <c r="J709" s="20">
        <f t="shared" ca="1" si="48"/>
        <v>15</v>
      </c>
      <c r="K709" s="6" t="s">
        <v>2141</v>
      </c>
      <c r="L709" s="28"/>
      <c r="M709" s="83" t="s">
        <v>2169</v>
      </c>
      <c r="N709" s="40" t="s">
        <v>2170</v>
      </c>
      <c r="O709" s="242" t="str">
        <f t="shared" ca="1" si="49"/>
        <v/>
      </c>
      <c r="P709" s="243"/>
    </row>
    <row r="710" spans="1:16" ht="157.5">
      <c r="A710" s="31" t="s">
        <v>2171</v>
      </c>
      <c r="B710" s="30" t="str">
        <f t="shared" si="50"/>
        <v>N:\2019\19032.BD - Century City JMB Tower\CA\RFI's\1032</v>
      </c>
      <c r="C710" s="4" t="s">
        <v>30</v>
      </c>
      <c r="D710" s="14" t="s">
        <v>2172</v>
      </c>
      <c r="E710" s="5"/>
      <c r="F710" s="6">
        <v>45183</v>
      </c>
      <c r="G710" s="6">
        <v>45190</v>
      </c>
      <c r="H710" s="6">
        <v>45195</v>
      </c>
      <c r="I710" s="20">
        <f t="shared" ca="1" si="47"/>
        <v>8</v>
      </c>
      <c r="J710" s="20">
        <f t="shared" ca="1" si="48"/>
        <v>12</v>
      </c>
      <c r="K710" s="6" t="s">
        <v>2173</v>
      </c>
      <c r="L710" s="28"/>
      <c r="M710" s="83"/>
      <c r="N710" s="40" t="s">
        <v>2174</v>
      </c>
      <c r="O710" s="242" t="str">
        <f t="shared" ca="1" si="49"/>
        <v/>
      </c>
      <c r="P710" s="243"/>
    </row>
    <row r="711" spans="1:16" ht="22.5">
      <c r="A711" s="31" t="s">
        <v>2175</v>
      </c>
      <c r="B711" s="30" t="str">
        <f t="shared" si="50"/>
        <v>N:\2019\19032.BD - Century City JMB Tower\CA\RFI's\1052</v>
      </c>
      <c r="C711" s="4" t="s">
        <v>30</v>
      </c>
      <c r="D711" s="14" t="s">
        <v>2176</v>
      </c>
      <c r="E711" s="5"/>
      <c r="F711" s="6">
        <v>45184</v>
      </c>
      <c r="G711" s="6">
        <v>45194</v>
      </c>
      <c r="H711" s="6">
        <v>45189</v>
      </c>
      <c r="I711" s="20">
        <f t="shared" ca="1" si="47"/>
        <v>3</v>
      </c>
      <c r="J711" s="20">
        <f t="shared" ca="1" si="48"/>
        <v>5</v>
      </c>
      <c r="K711" s="6" t="s">
        <v>2107</v>
      </c>
      <c r="L711" s="28"/>
      <c r="M711" s="83"/>
      <c r="N711" s="29" t="s">
        <v>2177</v>
      </c>
      <c r="O711" s="242" t="str">
        <f t="shared" ca="1" si="49"/>
        <v/>
      </c>
      <c r="P711" s="243"/>
    </row>
    <row r="712" spans="1:16" ht="22.5">
      <c r="A712" s="31" t="s">
        <v>2178</v>
      </c>
      <c r="B712" s="30" t="str">
        <f t="shared" si="50"/>
        <v>N:\2019\19032.BD - Century City JMB Tower\CA\RFI's\1051</v>
      </c>
      <c r="C712" s="4" t="s">
        <v>30</v>
      </c>
      <c r="D712" s="14" t="s">
        <v>2179</v>
      </c>
      <c r="E712" s="5"/>
      <c r="F712" s="6">
        <v>45184</v>
      </c>
      <c r="G712" s="6">
        <v>45194</v>
      </c>
      <c r="H712" s="6">
        <v>45191</v>
      </c>
      <c r="I712" s="20">
        <f t="shared" ca="1" si="47"/>
        <v>5</v>
      </c>
      <c r="J712" s="20">
        <f t="shared" ca="1" si="48"/>
        <v>7</v>
      </c>
      <c r="K712" s="6" t="s">
        <v>2180</v>
      </c>
      <c r="L712" s="28"/>
      <c r="M712" s="83"/>
      <c r="N712" s="40" t="s">
        <v>2181</v>
      </c>
      <c r="O712" s="242" t="str">
        <f t="shared" ca="1" si="49"/>
        <v/>
      </c>
      <c r="P712" s="243"/>
    </row>
    <row r="713" spans="1:16" ht="22.5">
      <c r="A713" s="31" t="s">
        <v>2182</v>
      </c>
      <c r="B713" s="30" t="str">
        <f t="shared" si="50"/>
        <v>N:\2019\19032.BD - Century City JMB Tower\CA\RFI's\1050</v>
      </c>
      <c r="C713" s="4" t="s">
        <v>30</v>
      </c>
      <c r="D713" s="14" t="s">
        <v>2183</v>
      </c>
      <c r="E713" s="5"/>
      <c r="F713" s="6">
        <v>45184</v>
      </c>
      <c r="G713" s="6">
        <v>45194</v>
      </c>
      <c r="H713" s="6">
        <v>45191</v>
      </c>
      <c r="I713" s="20">
        <f t="shared" ca="1" si="47"/>
        <v>5</v>
      </c>
      <c r="J713" s="20">
        <f t="shared" ca="1" si="48"/>
        <v>7</v>
      </c>
      <c r="K713" s="6" t="s">
        <v>2180</v>
      </c>
      <c r="L713" s="28"/>
      <c r="M713" s="83"/>
      <c r="N713" s="40" t="s">
        <v>2181</v>
      </c>
      <c r="O713" s="242" t="str">
        <f t="shared" ca="1" si="49"/>
        <v/>
      </c>
      <c r="P713" s="243"/>
    </row>
    <row r="714" spans="1:16" ht="56.25">
      <c r="A714" s="31" t="s">
        <v>2184</v>
      </c>
      <c r="B714" s="30" t="str">
        <f t="shared" si="50"/>
        <v>N:\2019\19032.BD - Century City JMB Tower\CA\RFI's\1046</v>
      </c>
      <c r="C714" s="4" t="s">
        <v>30</v>
      </c>
      <c r="D714" s="14" t="s">
        <v>2185</v>
      </c>
      <c r="E714" s="5"/>
      <c r="F714" s="6">
        <v>45184</v>
      </c>
      <c r="G714" s="6">
        <v>45191</v>
      </c>
      <c r="H714" s="6">
        <v>45195</v>
      </c>
      <c r="I714" s="20">
        <f t="shared" ca="1" si="47"/>
        <v>7</v>
      </c>
      <c r="J714" s="20">
        <f t="shared" ca="1" si="48"/>
        <v>11</v>
      </c>
      <c r="K714" s="6" t="s">
        <v>2141</v>
      </c>
      <c r="L714" s="28"/>
      <c r="M714" s="83"/>
      <c r="N714" s="40" t="s">
        <v>2186</v>
      </c>
      <c r="O714" s="242" t="str">
        <f t="shared" ca="1" si="49"/>
        <v/>
      </c>
      <c r="P714" s="243"/>
    </row>
    <row r="715" spans="1:16" ht="22.5">
      <c r="A715" s="31" t="s">
        <v>2187</v>
      </c>
      <c r="B715" s="30" t="str">
        <f t="shared" si="50"/>
        <v>N:\2019\19032.BD - Century City JMB Tower\CA\RFI's\1045</v>
      </c>
      <c r="C715" s="4" t="s">
        <v>30</v>
      </c>
      <c r="D715" s="14" t="s">
        <v>2188</v>
      </c>
      <c r="E715" s="5"/>
      <c r="F715" s="6">
        <v>45184</v>
      </c>
      <c r="G715" s="6">
        <v>45191</v>
      </c>
      <c r="H715" s="6">
        <v>45195</v>
      </c>
      <c r="I715" s="20">
        <f t="shared" ca="1" si="47"/>
        <v>7</v>
      </c>
      <c r="J715" s="20">
        <f t="shared" ca="1" si="48"/>
        <v>11</v>
      </c>
      <c r="K715" s="6" t="s">
        <v>2141</v>
      </c>
      <c r="L715" s="28"/>
      <c r="M715" s="83"/>
      <c r="N715" s="40" t="s">
        <v>2189</v>
      </c>
      <c r="O715" s="242" t="str">
        <f t="shared" ca="1" si="49"/>
        <v/>
      </c>
      <c r="P715" s="243"/>
    </row>
    <row r="716" spans="1:16" ht="33.75">
      <c r="A716" s="31" t="s">
        <v>2190</v>
      </c>
      <c r="B716" s="30" t="str">
        <f t="shared" si="50"/>
        <v>N:\2019\19032.BD - Century City JMB Tower\CA\RFI's\1044</v>
      </c>
      <c r="C716" s="4" t="s">
        <v>30</v>
      </c>
      <c r="D716" s="14" t="s">
        <v>2191</v>
      </c>
      <c r="E716" s="5"/>
      <c r="F716" s="6">
        <v>45184</v>
      </c>
      <c r="G716" s="6">
        <v>45191</v>
      </c>
      <c r="H716" s="6">
        <v>45185</v>
      </c>
      <c r="I716" s="20">
        <f t="shared" ref="I716:I779" ca="1" si="51">IF(H716="",NETWORKDAYS(F716,TODAY()),NETWORKDAYS(F716,H716))-1</f>
        <v>0</v>
      </c>
      <c r="J716" s="20">
        <f t="shared" ref="J716:J779" ca="1" si="52">IF(H716="",TODAY()-F716,H716-F716)</f>
        <v>1</v>
      </c>
      <c r="K716" s="6"/>
      <c r="L716" s="28"/>
      <c r="M716" s="83"/>
      <c r="N716" s="29" t="s">
        <v>2192</v>
      </c>
      <c r="O716" s="242" t="str">
        <f t="shared" ca="1" si="49"/>
        <v/>
      </c>
      <c r="P716" s="243"/>
    </row>
    <row r="717" spans="1:16" ht="15">
      <c r="A717" s="31" t="s">
        <v>2193</v>
      </c>
      <c r="B717" s="30" t="str">
        <f t="shared" si="50"/>
        <v>N:\2019\19032.BD - Century City JMB Tower\CA\RFI's\1043</v>
      </c>
      <c r="C717" s="4" t="s">
        <v>30</v>
      </c>
      <c r="D717" s="14" t="s">
        <v>2194</v>
      </c>
      <c r="E717" s="5"/>
      <c r="F717" s="6">
        <v>45184</v>
      </c>
      <c r="G717" s="6">
        <v>45191</v>
      </c>
      <c r="H717" s="6">
        <v>45185</v>
      </c>
      <c r="I717" s="20">
        <f t="shared" ca="1" si="51"/>
        <v>0</v>
      </c>
      <c r="J717" s="20">
        <f t="shared" ca="1" si="52"/>
        <v>1</v>
      </c>
      <c r="K717" s="6"/>
      <c r="L717" s="28"/>
      <c r="M717" s="83"/>
      <c r="N717" s="29" t="s">
        <v>2195</v>
      </c>
      <c r="O717" s="242" t="str">
        <f t="shared" ca="1" si="49"/>
        <v/>
      </c>
      <c r="P717" s="243"/>
    </row>
    <row r="718" spans="1:16" ht="33.75">
      <c r="A718" s="31" t="s">
        <v>2196</v>
      </c>
      <c r="B718" s="30" t="str">
        <f t="shared" si="50"/>
        <v>N:\2019\19032.BD - Century City JMB Tower\CA\RFI's\1042</v>
      </c>
      <c r="C718" s="4" t="s">
        <v>30</v>
      </c>
      <c r="D718" s="14" t="s">
        <v>2197</v>
      </c>
      <c r="E718" s="5"/>
      <c r="F718" s="6">
        <v>45184</v>
      </c>
      <c r="G718" s="6">
        <v>45191</v>
      </c>
      <c r="H718" s="6">
        <v>45198</v>
      </c>
      <c r="I718" s="20">
        <f t="shared" ca="1" si="51"/>
        <v>10</v>
      </c>
      <c r="J718" s="20">
        <f t="shared" ca="1" si="52"/>
        <v>14</v>
      </c>
      <c r="K718" s="6" t="s">
        <v>2198</v>
      </c>
      <c r="L718" s="28"/>
      <c r="M718" s="83"/>
      <c r="N718" s="40" t="s">
        <v>2199</v>
      </c>
      <c r="O718" s="242" t="str">
        <f t="shared" ca="1" si="49"/>
        <v/>
      </c>
      <c r="P718" s="243"/>
    </row>
    <row r="719" spans="1:16" ht="33.75">
      <c r="A719" s="31" t="s">
        <v>2200</v>
      </c>
      <c r="B719" s="30" t="str">
        <f t="shared" si="50"/>
        <v>N:\2019\19032.BD - Century City JMB Tower\CA\RFI's\1040</v>
      </c>
      <c r="C719" s="4" t="s">
        <v>30</v>
      </c>
      <c r="D719" s="14" t="s">
        <v>2201</v>
      </c>
      <c r="E719" s="5"/>
      <c r="F719" s="6">
        <v>45184</v>
      </c>
      <c r="G719" s="6">
        <v>45191</v>
      </c>
      <c r="H719" s="6">
        <v>45184</v>
      </c>
      <c r="I719" s="20">
        <f t="shared" ca="1" si="51"/>
        <v>0</v>
      </c>
      <c r="J719" s="20">
        <f t="shared" ca="1" si="52"/>
        <v>0</v>
      </c>
      <c r="K719" s="6" t="s">
        <v>2141</v>
      </c>
      <c r="L719" s="28"/>
      <c r="M719" s="83"/>
      <c r="N719" s="38" t="s">
        <v>2202</v>
      </c>
      <c r="O719" s="242" t="str">
        <f t="shared" ca="1" si="49"/>
        <v/>
      </c>
      <c r="P719" s="243"/>
    </row>
    <row r="720" spans="1:16" ht="45">
      <c r="A720" s="31" t="s">
        <v>2203</v>
      </c>
      <c r="B720" s="30" t="str">
        <f t="shared" si="50"/>
        <v>N:\2019\19032.BD - Century City JMB Tower\CA\RFI's\1031.1</v>
      </c>
      <c r="C720" s="4" t="s">
        <v>30</v>
      </c>
      <c r="D720" s="14" t="s">
        <v>2204</v>
      </c>
      <c r="E720" s="5"/>
      <c r="F720" s="6">
        <v>45184</v>
      </c>
      <c r="G720" s="6">
        <v>45194</v>
      </c>
      <c r="H720" s="6">
        <v>45189</v>
      </c>
      <c r="I720" s="20">
        <f t="shared" ca="1" si="51"/>
        <v>3</v>
      </c>
      <c r="J720" s="20">
        <f t="shared" ca="1" si="52"/>
        <v>5</v>
      </c>
      <c r="K720" s="6" t="s">
        <v>2107</v>
      </c>
      <c r="L720" s="28"/>
      <c r="M720" s="83"/>
      <c r="N720" s="40" t="s">
        <v>2205</v>
      </c>
      <c r="O720" s="242" t="str">
        <f t="shared" ca="1" si="49"/>
        <v/>
      </c>
      <c r="P720" s="243"/>
    </row>
    <row r="721" spans="1:16" ht="33.75">
      <c r="A721" s="31" t="s">
        <v>2206</v>
      </c>
      <c r="B721" s="30" t="str">
        <f t="shared" si="50"/>
        <v>N:\2019\19032.BD - Century City JMB Tower\CA\RFI's\0996.1</v>
      </c>
      <c r="C721" s="4" t="s">
        <v>30</v>
      </c>
      <c r="D721" s="14" t="s">
        <v>2063</v>
      </c>
      <c r="E721" s="5"/>
      <c r="F721" s="6">
        <v>45184</v>
      </c>
      <c r="G721" s="6">
        <v>45191</v>
      </c>
      <c r="H721" s="6">
        <v>45191</v>
      </c>
      <c r="I721" s="20">
        <f t="shared" ca="1" si="51"/>
        <v>5</v>
      </c>
      <c r="J721" s="20">
        <f t="shared" ca="1" si="52"/>
        <v>7</v>
      </c>
      <c r="K721" s="6" t="s">
        <v>2207</v>
      </c>
      <c r="L721" s="28"/>
      <c r="M721" s="83"/>
      <c r="N721" s="40" t="s">
        <v>2208</v>
      </c>
      <c r="O721" s="242" t="str">
        <f t="shared" ca="1" si="49"/>
        <v/>
      </c>
      <c r="P721" s="243"/>
    </row>
    <row r="722" spans="1:16" ht="22.5">
      <c r="A722" s="31" t="s">
        <v>2209</v>
      </c>
      <c r="B722" s="30" t="str">
        <f t="shared" si="50"/>
        <v>N:\2019\19032.BD - Century City JMB Tower\CA\RFI's\1066</v>
      </c>
      <c r="C722" s="4" t="s">
        <v>30</v>
      </c>
      <c r="D722" s="14" t="s">
        <v>2210</v>
      </c>
      <c r="E722" s="5"/>
      <c r="F722" s="6">
        <v>45187</v>
      </c>
      <c r="G722" s="6">
        <v>45194</v>
      </c>
      <c r="H722" s="6">
        <v>45195</v>
      </c>
      <c r="I722" s="20">
        <f t="shared" ca="1" si="51"/>
        <v>6</v>
      </c>
      <c r="J722" s="20">
        <f t="shared" ca="1" si="52"/>
        <v>8</v>
      </c>
      <c r="K722" s="6" t="s">
        <v>2180</v>
      </c>
      <c r="L722" s="28"/>
      <c r="M722" s="83"/>
      <c r="N722" s="40" t="s">
        <v>2211</v>
      </c>
      <c r="O722" s="242" t="str">
        <f t="shared" ca="1" si="49"/>
        <v/>
      </c>
      <c r="P722" s="243"/>
    </row>
    <row r="723" spans="1:16" ht="33.75">
      <c r="A723" s="31" t="s">
        <v>2212</v>
      </c>
      <c r="B723" s="30" t="str">
        <f t="shared" si="50"/>
        <v>N:\2019\19032.BD - Century City JMB Tower\CA\RFI's\1064</v>
      </c>
      <c r="C723" s="4" t="s">
        <v>30</v>
      </c>
      <c r="D723" s="77" t="s">
        <v>2213</v>
      </c>
      <c r="E723" s="5"/>
      <c r="F723" s="6">
        <v>45187</v>
      </c>
      <c r="G723" s="6">
        <v>45194</v>
      </c>
      <c r="H723" s="6">
        <v>45194</v>
      </c>
      <c r="I723" s="20">
        <f t="shared" ca="1" si="51"/>
        <v>5</v>
      </c>
      <c r="J723" s="20">
        <f t="shared" ca="1" si="52"/>
        <v>7</v>
      </c>
      <c r="K723" s="6" t="s">
        <v>2141</v>
      </c>
      <c r="L723" s="28"/>
      <c r="M723" s="83"/>
      <c r="N723" s="40" t="s">
        <v>2214</v>
      </c>
      <c r="O723" s="242" t="str">
        <f t="shared" ca="1" si="49"/>
        <v/>
      </c>
      <c r="P723" s="243"/>
    </row>
    <row r="724" spans="1:16" ht="56.25">
      <c r="A724" s="31" t="s">
        <v>2215</v>
      </c>
      <c r="B724" s="30" t="str">
        <f t="shared" si="50"/>
        <v>N:\2019\19032.BD - Century City JMB Tower\CA\RFI's\1063</v>
      </c>
      <c r="C724" s="4" t="s">
        <v>30</v>
      </c>
      <c r="D724" s="77" t="s">
        <v>2216</v>
      </c>
      <c r="E724" s="5"/>
      <c r="F724" s="6">
        <v>45187</v>
      </c>
      <c r="G724" s="6">
        <v>45194</v>
      </c>
      <c r="H724" s="6">
        <v>45194</v>
      </c>
      <c r="I724" s="20">
        <f t="shared" ca="1" si="51"/>
        <v>5</v>
      </c>
      <c r="J724" s="20">
        <f t="shared" ca="1" si="52"/>
        <v>7</v>
      </c>
      <c r="K724" s="6" t="s">
        <v>2141</v>
      </c>
      <c r="L724" s="28"/>
      <c r="M724" s="83"/>
      <c r="N724" s="40" t="s">
        <v>2217</v>
      </c>
      <c r="O724" s="242" t="str">
        <f t="shared" ca="1" si="49"/>
        <v/>
      </c>
      <c r="P724" s="243"/>
    </row>
    <row r="725" spans="1:16" ht="22.5">
      <c r="A725" s="31" t="s">
        <v>2218</v>
      </c>
      <c r="B725" s="30" t="str">
        <f t="shared" si="50"/>
        <v>N:\2019\19032.BD - Century City JMB Tower\CA\RFI's\1062</v>
      </c>
      <c r="C725" s="4" t="s">
        <v>30</v>
      </c>
      <c r="D725" s="14" t="s">
        <v>2219</v>
      </c>
      <c r="E725" s="5"/>
      <c r="F725" s="6">
        <v>45187</v>
      </c>
      <c r="G725" s="6">
        <v>45194</v>
      </c>
      <c r="H725" s="6">
        <v>45191</v>
      </c>
      <c r="I725" s="20">
        <f t="shared" ca="1" si="51"/>
        <v>4</v>
      </c>
      <c r="J725" s="20">
        <f t="shared" ca="1" si="52"/>
        <v>4</v>
      </c>
      <c r="K725" s="6" t="s">
        <v>2107</v>
      </c>
      <c r="L725" s="28"/>
      <c r="M725" s="83"/>
      <c r="N725" s="29" t="s">
        <v>2220</v>
      </c>
      <c r="O725" s="242" t="str">
        <f t="shared" ca="1" si="49"/>
        <v/>
      </c>
      <c r="P725" s="243"/>
    </row>
    <row r="726" spans="1:16" ht="45">
      <c r="A726" s="31" t="s">
        <v>2221</v>
      </c>
      <c r="B726" s="30" t="str">
        <f t="shared" si="50"/>
        <v>N:\2019\19032.BD - Century City JMB Tower\CA\RFI's\1061</v>
      </c>
      <c r="C726" s="4" t="s">
        <v>30</v>
      </c>
      <c r="D726" s="14" t="s">
        <v>2222</v>
      </c>
      <c r="E726" s="5"/>
      <c r="F726" s="6">
        <v>45187</v>
      </c>
      <c r="G726" s="6">
        <v>45194</v>
      </c>
      <c r="H726" s="6">
        <v>45195</v>
      </c>
      <c r="I726" s="20">
        <f t="shared" ca="1" si="51"/>
        <v>6</v>
      </c>
      <c r="J726" s="20">
        <f t="shared" ca="1" si="52"/>
        <v>8</v>
      </c>
      <c r="K726" s="6" t="s">
        <v>2180</v>
      </c>
      <c r="L726" s="28"/>
      <c r="M726" s="83"/>
      <c r="N726" s="40" t="s">
        <v>2223</v>
      </c>
      <c r="O726" s="242" t="str">
        <f t="shared" ca="1" si="49"/>
        <v/>
      </c>
      <c r="P726" s="243"/>
    </row>
    <row r="727" spans="1:16" ht="45">
      <c r="A727" s="31" t="s">
        <v>2224</v>
      </c>
      <c r="B727" s="30" t="str">
        <f t="shared" si="50"/>
        <v>N:\2019\19032.BD - Century City JMB Tower\CA\RFI's\1060</v>
      </c>
      <c r="C727" s="4" t="s">
        <v>30</v>
      </c>
      <c r="D727" s="14" t="s">
        <v>2225</v>
      </c>
      <c r="E727" s="5"/>
      <c r="F727" s="6">
        <v>45187</v>
      </c>
      <c r="G727" s="6">
        <v>45194</v>
      </c>
      <c r="H727" s="6">
        <v>45196</v>
      </c>
      <c r="I727" s="20">
        <f t="shared" ca="1" si="51"/>
        <v>7</v>
      </c>
      <c r="J727" s="20">
        <f t="shared" ca="1" si="52"/>
        <v>9</v>
      </c>
      <c r="K727" s="6" t="s">
        <v>2107</v>
      </c>
      <c r="L727" s="28"/>
      <c r="M727" s="83"/>
      <c r="N727" s="29" t="s">
        <v>2226</v>
      </c>
      <c r="O727" s="242" t="str">
        <f t="shared" ca="1" si="49"/>
        <v/>
      </c>
      <c r="P727" s="243"/>
    </row>
    <row r="728" spans="1:16" ht="22.5">
      <c r="A728" s="31" t="s">
        <v>2227</v>
      </c>
      <c r="B728" s="30" t="str">
        <f t="shared" si="50"/>
        <v>N:\2019\19032.BD - Century City JMB Tower\CA\RFI's\1058</v>
      </c>
      <c r="C728" s="4" t="s">
        <v>30</v>
      </c>
      <c r="D728" s="14" t="s">
        <v>2228</v>
      </c>
      <c r="E728" s="5"/>
      <c r="F728" s="6">
        <v>45187</v>
      </c>
      <c r="G728" s="6">
        <v>45194</v>
      </c>
      <c r="H728" s="6">
        <v>45190</v>
      </c>
      <c r="I728" s="20">
        <f t="shared" ca="1" si="51"/>
        <v>3</v>
      </c>
      <c r="J728" s="20">
        <f t="shared" ca="1" si="52"/>
        <v>3</v>
      </c>
      <c r="K728" s="6" t="s">
        <v>2107</v>
      </c>
      <c r="L728" s="28" t="s">
        <v>2229</v>
      </c>
      <c r="M728" s="83"/>
      <c r="N728" s="29" t="s">
        <v>2230</v>
      </c>
      <c r="O728" s="242" t="str">
        <f t="shared" ca="1" si="49"/>
        <v/>
      </c>
      <c r="P728" s="243"/>
    </row>
    <row r="729" spans="1:16" ht="56.25">
      <c r="A729" s="31" t="s">
        <v>2231</v>
      </c>
      <c r="B729" s="30" t="str">
        <f t="shared" si="50"/>
        <v>N:\2019\19032.BD - Century City JMB Tower\CA\RFI's\1057</v>
      </c>
      <c r="C729" s="4" t="s">
        <v>30</v>
      </c>
      <c r="D729" s="14" t="s">
        <v>2232</v>
      </c>
      <c r="E729" s="5"/>
      <c r="F729" s="6">
        <v>45187</v>
      </c>
      <c r="G729" s="6">
        <v>45194</v>
      </c>
      <c r="H729" s="6">
        <v>45201</v>
      </c>
      <c r="I729" s="20">
        <f t="shared" ca="1" si="51"/>
        <v>10</v>
      </c>
      <c r="J729" s="20">
        <f t="shared" ca="1" si="52"/>
        <v>14</v>
      </c>
      <c r="K729" s="6" t="s">
        <v>2180</v>
      </c>
      <c r="L729" s="28" t="s">
        <v>2233</v>
      </c>
      <c r="M729" s="83"/>
      <c r="N729" s="38" t="s">
        <v>2234</v>
      </c>
      <c r="O729" s="242" t="str">
        <f t="shared" ca="1" si="49"/>
        <v/>
      </c>
      <c r="P729" s="243"/>
    </row>
    <row r="730" spans="1:16" ht="33.75">
      <c r="A730" s="31" t="s">
        <v>2235</v>
      </c>
      <c r="B730" s="30" t="str">
        <f t="shared" si="50"/>
        <v>N:\2019\19032.BD - Century City JMB Tower\CA\RFI's\1056</v>
      </c>
      <c r="C730" s="4" t="s">
        <v>30</v>
      </c>
      <c r="D730" s="14" t="s">
        <v>2236</v>
      </c>
      <c r="E730" s="5"/>
      <c r="F730" s="6">
        <v>45187</v>
      </c>
      <c r="G730" s="6">
        <v>45194</v>
      </c>
      <c r="H730" s="6">
        <v>45191</v>
      </c>
      <c r="I730" s="20">
        <f t="shared" ca="1" si="51"/>
        <v>4</v>
      </c>
      <c r="J730" s="20">
        <f t="shared" ca="1" si="52"/>
        <v>4</v>
      </c>
      <c r="K730" s="6" t="s">
        <v>2180</v>
      </c>
      <c r="L730" s="28"/>
      <c r="M730" s="83"/>
      <c r="N730" s="40" t="s">
        <v>2237</v>
      </c>
      <c r="O730" s="242" t="str">
        <f t="shared" ca="1" si="49"/>
        <v/>
      </c>
      <c r="P730" s="243"/>
    </row>
    <row r="731" spans="1:16" ht="56.25">
      <c r="A731" s="31" t="s">
        <v>2238</v>
      </c>
      <c r="B731" s="30" t="str">
        <f t="shared" si="50"/>
        <v>N:\2019\19032.BD - Century City JMB Tower\CA\RFI's\1055</v>
      </c>
      <c r="C731" s="4" t="s">
        <v>30</v>
      </c>
      <c r="D731" s="77" t="s">
        <v>2239</v>
      </c>
      <c r="E731" s="5"/>
      <c r="F731" s="6">
        <v>45187</v>
      </c>
      <c r="G731" s="6">
        <v>45194</v>
      </c>
      <c r="H731" s="6">
        <v>45198</v>
      </c>
      <c r="I731" s="20">
        <f t="shared" ca="1" si="51"/>
        <v>9</v>
      </c>
      <c r="J731" s="20">
        <f t="shared" ca="1" si="52"/>
        <v>11</v>
      </c>
      <c r="K731" s="6" t="s">
        <v>2198</v>
      </c>
      <c r="L731" s="28"/>
      <c r="M731" s="83"/>
      <c r="N731" s="40" t="s">
        <v>2240</v>
      </c>
      <c r="O731" s="242" t="str">
        <f t="shared" ca="1" si="49"/>
        <v/>
      </c>
      <c r="P731" s="243"/>
    </row>
    <row r="732" spans="1:16" ht="22.5">
      <c r="A732" s="31" t="s">
        <v>2241</v>
      </c>
      <c r="B732" s="30" t="str">
        <f t="shared" si="50"/>
        <v>N:\2019\19032.BD - Century City JMB Tower\CA\RFI's\1076</v>
      </c>
      <c r="C732" s="4" t="s">
        <v>30</v>
      </c>
      <c r="D732" s="14" t="s">
        <v>2242</v>
      </c>
      <c r="E732" s="5"/>
      <c r="F732" s="6">
        <v>45188</v>
      </c>
      <c r="G732" s="6">
        <v>45195</v>
      </c>
      <c r="H732" s="6">
        <v>45191</v>
      </c>
      <c r="I732" s="20">
        <f t="shared" ca="1" si="51"/>
        <v>3</v>
      </c>
      <c r="J732" s="20">
        <f t="shared" ca="1" si="52"/>
        <v>3</v>
      </c>
      <c r="K732" s="6" t="s">
        <v>2107</v>
      </c>
      <c r="L732" s="28"/>
      <c r="M732" s="83"/>
      <c r="N732" s="29" t="s">
        <v>2243</v>
      </c>
      <c r="O732" s="242" t="str">
        <f t="shared" ca="1" si="49"/>
        <v/>
      </c>
      <c r="P732" s="243"/>
    </row>
    <row r="733" spans="1:16" ht="56.25">
      <c r="A733" s="31" t="s">
        <v>2244</v>
      </c>
      <c r="B733" s="30" t="str">
        <f t="shared" si="50"/>
        <v>N:\2019\19032.BD - Century City JMB Tower\CA\RFI's\1075</v>
      </c>
      <c r="C733" s="4" t="s">
        <v>30</v>
      </c>
      <c r="D733" s="14" t="s">
        <v>2245</v>
      </c>
      <c r="E733" s="5"/>
      <c r="F733" s="6">
        <v>45188</v>
      </c>
      <c r="G733" s="6">
        <v>45197</v>
      </c>
      <c r="H733" s="6">
        <v>45196</v>
      </c>
      <c r="I733" s="20">
        <f t="shared" ca="1" si="51"/>
        <v>6</v>
      </c>
      <c r="J733" s="20">
        <f t="shared" ca="1" si="52"/>
        <v>8</v>
      </c>
      <c r="K733" s="6" t="s">
        <v>2141</v>
      </c>
      <c r="L733" s="28"/>
      <c r="M733" s="83" t="s">
        <v>2246</v>
      </c>
      <c r="N733" s="66" t="s">
        <v>2247</v>
      </c>
      <c r="O733" s="242" t="str">
        <f t="shared" ca="1" si="49"/>
        <v/>
      </c>
      <c r="P733" s="243"/>
    </row>
    <row r="734" spans="1:16" ht="56.25">
      <c r="A734" s="31" t="s">
        <v>2248</v>
      </c>
      <c r="B734" s="30" t="str">
        <f t="shared" si="50"/>
        <v>N:\2019\19032.BD - Century City JMB Tower\CA\RFI's\1074</v>
      </c>
      <c r="C734" s="4" t="s">
        <v>30</v>
      </c>
      <c r="D734" s="14" t="s">
        <v>2249</v>
      </c>
      <c r="E734" s="5"/>
      <c r="F734" s="6">
        <v>45188</v>
      </c>
      <c r="G734" s="6">
        <v>45197</v>
      </c>
      <c r="H734" s="6">
        <v>45196</v>
      </c>
      <c r="I734" s="20">
        <f t="shared" ca="1" si="51"/>
        <v>6</v>
      </c>
      <c r="J734" s="20">
        <f t="shared" ca="1" si="52"/>
        <v>8</v>
      </c>
      <c r="K734" s="6" t="s">
        <v>2141</v>
      </c>
      <c r="L734" s="28"/>
      <c r="M734" s="83" t="s">
        <v>2169</v>
      </c>
      <c r="N734" s="66" t="s">
        <v>2250</v>
      </c>
      <c r="O734" s="242" t="str">
        <f t="shared" ca="1" si="49"/>
        <v/>
      </c>
      <c r="P734" s="243"/>
    </row>
    <row r="735" spans="1:16" ht="22.5">
      <c r="A735" s="31" t="s">
        <v>2251</v>
      </c>
      <c r="B735" s="30" t="str">
        <f t="shared" si="50"/>
        <v>N:\2019\19032.BD - Century City JMB Tower\CA\RFI's\0794.1</v>
      </c>
      <c r="C735" s="4" t="s">
        <v>30</v>
      </c>
      <c r="D735" s="14" t="s">
        <v>2252</v>
      </c>
      <c r="E735" s="5"/>
      <c r="F735" s="6">
        <v>45188</v>
      </c>
      <c r="G735" s="6">
        <v>45195</v>
      </c>
      <c r="H735" s="6">
        <v>45191</v>
      </c>
      <c r="I735" s="20">
        <f t="shared" ca="1" si="51"/>
        <v>3</v>
      </c>
      <c r="J735" s="20">
        <f t="shared" ca="1" si="52"/>
        <v>3</v>
      </c>
      <c r="K735" s="6" t="s">
        <v>2107</v>
      </c>
      <c r="L735" s="28"/>
      <c r="M735" s="83"/>
      <c r="N735" s="29" t="s">
        <v>2253</v>
      </c>
      <c r="O735" s="242" t="str">
        <f t="shared" ca="1" si="49"/>
        <v/>
      </c>
      <c r="P735" s="243"/>
    </row>
    <row r="736" spans="1:16" ht="22.5">
      <c r="A736" s="31" t="s">
        <v>2254</v>
      </c>
      <c r="B736" s="30" t="str">
        <f t="shared" si="50"/>
        <v>N:\2019\19032.BD - Century City JMB Tower\CA\RFI's\1085</v>
      </c>
      <c r="C736" s="4" t="s">
        <v>30</v>
      </c>
      <c r="D736" s="135" t="s">
        <v>2255</v>
      </c>
      <c r="E736" s="5"/>
      <c r="F736" s="6">
        <v>45189</v>
      </c>
      <c r="G736" s="6">
        <v>45196</v>
      </c>
      <c r="H736" s="6">
        <v>45196</v>
      </c>
      <c r="I736" s="20">
        <f t="shared" ca="1" si="51"/>
        <v>5</v>
      </c>
      <c r="J736" s="20">
        <f t="shared" ca="1" si="52"/>
        <v>7</v>
      </c>
      <c r="K736" s="6" t="s">
        <v>2141</v>
      </c>
      <c r="L736" s="28"/>
      <c r="M736" s="83" t="s">
        <v>1764</v>
      </c>
      <c r="N736" s="62" t="s">
        <v>2256</v>
      </c>
      <c r="O736" s="242" t="str">
        <f t="shared" ca="1" si="49"/>
        <v/>
      </c>
      <c r="P736" s="243"/>
    </row>
    <row r="737" spans="1:16" ht="56.25">
      <c r="A737" s="31" t="s">
        <v>2257</v>
      </c>
      <c r="B737" s="30" t="str">
        <f t="shared" si="50"/>
        <v>N:\2019\19032.BD - Century City JMB Tower\CA\RFI's\1084</v>
      </c>
      <c r="C737" s="4" t="s">
        <v>30</v>
      </c>
      <c r="D737" s="14" t="s">
        <v>2258</v>
      </c>
      <c r="E737" s="5"/>
      <c r="F737" s="6">
        <v>45189</v>
      </c>
      <c r="G737" s="6">
        <v>45210</v>
      </c>
      <c r="H737" s="6">
        <v>45202</v>
      </c>
      <c r="I737" s="20">
        <f t="shared" ca="1" si="51"/>
        <v>9</v>
      </c>
      <c r="J737" s="20">
        <f t="shared" ca="1" si="52"/>
        <v>13</v>
      </c>
      <c r="K737" s="6" t="s">
        <v>2141</v>
      </c>
      <c r="L737" s="28"/>
      <c r="M737" s="83" t="s">
        <v>2259</v>
      </c>
      <c r="N737" s="40" t="s">
        <v>2260</v>
      </c>
      <c r="O737" s="242" t="str">
        <f t="shared" ca="1" si="49"/>
        <v/>
      </c>
      <c r="P737" s="243"/>
    </row>
    <row r="738" spans="1:16" ht="22.5">
      <c r="A738" s="31" t="s">
        <v>2261</v>
      </c>
      <c r="B738" s="30" t="str">
        <f t="shared" si="50"/>
        <v>N:\2019\19032.BD - Century City JMB Tower\CA\RFI's\1083</v>
      </c>
      <c r="C738" s="4" t="s">
        <v>30</v>
      </c>
      <c r="D738" s="77" t="s">
        <v>2262</v>
      </c>
      <c r="E738" s="5"/>
      <c r="F738" s="6">
        <v>45189</v>
      </c>
      <c r="G738" s="6">
        <v>45196</v>
      </c>
      <c r="H738" s="6">
        <v>45195</v>
      </c>
      <c r="I738" s="20">
        <f t="shared" ca="1" si="51"/>
        <v>4</v>
      </c>
      <c r="J738" s="20">
        <f t="shared" ca="1" si="52"/>
        <v>6</v>
      </c>
      <c r="K738" s="6" t="s">
        <v>2141</v>
      </c>
      <c r="L738" s="28"/>
      <c r="M738" s="83"/>
      <c r="N738" s="40" t="s">
        <v>2263</v>
      </c>
      <c r="O738" s="242" t="str">
        <f t="shared" ca="1" si="49"/>
        <v/>
      </c>
      <c r="P738" s="243"/>
    </row>
    <row r="739" spans="1:16" ht="45">
      <c r="A739" s="31" t="s">
        <v>2264</v>
      </c>
      <c r="B739" s="30" t="str">
        <f t="shared" si="50"/>
        <v>N:\2019\19032.BD - Century City JMB Tower\CA\RFI's\1091</v>
      </c>
      <c r="C739" s="4" t="s">
        <v>30</v>
      </c>
      <c r="D739" s="77" t="s">
        <v>2265</v>
      </c>
      <c r="E739" s="5"/>
      <c r="F739" s="6">
        <v>45190</v>
      </c>
      <c r="G739" s="6">
        <v>45197</v>
      </c>
      <c r="H739" s="6">
        <v>45195</v>
      </c>
      <c r="I739" s="20">
        <f t="shared" ca="1" si="51"/>
        <v>3</v>
      </c>
      <c r="J739" s="20">
        <f t="shared" ca="1" si="52"/>
        <v>5</v>
      </c>
      <c r="K739" s="6" t="s">
        <v>2107</v>
      </c>
      <c r="L739" s="28"/>
      <c r="M739" s="83"/>
      <c r="N739" s="29" t="s">
        <v>2266</v>
      </c>
      <c r="O739" s="242" t="str">
        <f t="shared" ca="1" si="49"/>
        <v/>
      </c>
      <c r="P739" s="243"/>
    </row>
    <row r="740" spans="1:16" ht="22.5">
      <c r="A740" s="31" t="s">
        <v>2267</v>
      </c>
      <c r="B740" s="30" t="str">
        <f t="shared" si="50"/>
        <v>N:\2019\19032.BD - Century City JMB Tower\CA\RFI's\1090</v>
      </c>
      <c r="C740" s="4" t="s">
        <v>30</v>
      </c>
      <c r="D740" s="135" t="s">
        <v>2268</v>
      </c>
      <c r="E740" s="5"/>
      <c r="F740" s="6">
        <v>45190</v>
      </c>
      <c r="G740" s="6">
        <v>45197</v>
      </c>
      <c r="H740" s="6">
        <v>45196</v>
      </c>
      <c r="I740" s="20">
        <f t="shared" ca="1" si="51"/>
        <v>4</v>
      </c>
      <c r="J740" s="20">
        <f t="shared" ca="1" si="52"/>
        <v>6</v>
      </c>
      <c r="K740" s="6" t="s">
        <v>2141</v>
      </c>
      <c r="L740" s="28"/>
      <c r="M740" s="83" t="s">
        <v>1760</v>
      </c>
      <c r="N740" s="62" t="s">
        <v>2256</v>
      </c>
      <c r="O740" s="242" t="str">
        <f t="shared" ca="1" si="49"/>
        <v/>
      </c>
      <c r="P740" s="243"/>
    </row>
    <row r="741" spans="1:16" ht="56.25">
      <c r="A741" s="31" t="s">
        <v>2269</v>
      </c>
      <c r="B741" s="30" t="str">
        <f t="shared" si="50"/>
        <v>N:\2019\19032.BD - Century City JMB Tower\CA\RFI's\1089</v>
      </c>
      <c r="C741" s="4" t="s">
        <v>30</v>
      </c>
      <c r="D741" s="135" t="s">
        <v>2270</v>
      </c>
      <c r="E741" s="5"/>
      <c r="F741" s="6">
        <v>45190</v>
      </c>
      <c r="G741" s="6">
        <v>45197</v>
      </c>
      <c r="H741" s="6">
        <v>45196</v>
      </c>
      <c r="I741" s="20">
        <f t="shared" ca="1" si="51"/>
        <v>4</v>
      </c>
      <c r="J741" s="20">
        <f t="shared" ca="1" si="52"/>
        <v>6</v>
      </c>
      <c r="K741" s="6" t="s">
        <v>2107</v>
      </c>
      <c r="L741" s="28"/>
      <c r="M741" s="83" t="s">
        <v>1728</v>
      </c>
      <c r="N741" s="29" t="s">
        <v>2271</v>
      </c>
      <c r="O741" s="242" t="str">
        <f t="shared" ca="1" si="49"/>
        <v/>
      </c>
      <c r="P741" s="243"/>
    </row>
    <row r="742" spans="1:16" ht="33.75">
      <c r="A742" s="31" t="s">
        <v>2272</v>
      </c>
      <c r="B742" s="30" t="str">
        <f t="shared" si="50"/>
        <v>N:\2019\19032.BD - Century City JMB Tower\CA\RFI's\1094</v>
      </c>
      <c r="C742" s="4" t="s">
        <v>30</v>
      </c>
      <c r="D742" s="135" t="s">
        <v>2273</v>
      </c>
      <c r="E742" s="5"/>
      <c r="F742" s="6">
        <v>45194</v>
      </c>
      <c r="G742" s="6">
        <v>45202</v>
      </c>
      <c r="H742" s="6">
        <v>45197</v>
      </c>
      <c r="I742" s="20">
        <f t="shared" ca="1" si="51"/>
        <v>3</v>
      </c>
      <c r="J742" s="20">
        <f t="shared" ca="1" si="52"/>
        <v>3</v>
      </c>
      <c r="K742" s="6" t="s">
        <v>2141</v>
      </c>
      <c r="L742" s="28"/>
      <c r="M742" s="83" t="s">
        <v>2274</v>
      </c>
      <c r="N742" s="38" t="s">
        <v>2275</v>
      </c>
      <c r="O742" s="242" t="str">
        <f t="shared" ca="1" si="49"/>
        <v/>
      </c>
      <c r="P742" s="243"/>
    </row>
    <row r="743" spans="1:16" ht="56.25">
      <c r="A743" s="31" t="s">
        <v>2276</v>
      </c>
      <c r="B743" s="30" t="str">
        <f t="shared" si="50"/>
        <v>N:\2019\19032.BD - Century City JMB Tower\CA\RFI's\1100</v>
      </c>
      <c r="C743" s="4" t="s">
        <v>30</v>
      </c>
      <c r="D743" s="14" t="s">
        <v>2277</v>
      </c>
      <c r="E743" s="5"/>
      <c r="F743" s="6">
        <v>45195</v>
      </c>
      <c r="G743" s="6">
        <v>45202</v>
      </c>
      <c r="H743" s="6">
        <v>45197</v>
      </c>
      <c r="I743" s="20">
        <f t="shared" ca="1" si="51"/>
        <v>2</v>
      </c>
      <c r="J743" s="20">
        <f t="shared" ca="1" si="52"/>
        <v>2</v>
      </c>
      <c r="K743" s="6" t="s">
        <v>2107</v>
      </c>
      <c r="L743" s="28"/>
      <c r="M743" s="83"/>
      <c r="N743" s="29" t="s">
        <v>2278</v>
      </c>
      <c r="O743" s="242" t="str">
        <f t="shared" ca="1" si="49"/>
        <v/>
      </c>
      <c r="P743" s="243"/>
    </row>
    <row r="744" spans="1:16" ht="157.5">
      <c r="A744" s="31" t="s">
        <v>2279</v>
      </c>
      <c r="B744" s="30" t="str">
        <f t="shared" si="50"/>
        <v>N:\2019\19032.BD - Century City JMB Tower\CA\RFI's\1098</v>
      </c>
      <c r="C744" s="4" t="s">
        <v>30</v>
      </c>
      <c r="D744" s="14" t="s">
        <v>2280</v>
      </c>
      <c r="E744" s="5"/>
      <c r="F744" s="6">
        <v>45195</v>
      </c>
      <c r="G744" s="6">
        <v>45208</v>
      </c>
      <c r="H744" s="6">
        <v>45203</v>
      </c>
      <c r="I744" s="20">
        <f t="shared" ca="1" si="51"/>
        <v>6</v>
      </c>
      <c r="J744" s="20">
        <f t="shared" ca="1" si="52"/>
        <v>8</v>
      </c>
      <c r="K744" s="6" t="s">
        <v>2180</v>
      </c>
      <c r="L744" s="28"/>
      <c r="M744" s="83" t="s">
        <v>2246</v>
      </c>
      <c r="N744" s="29" t="s">
        <v>2281</v>
      </c>
      <c r="O744" s="242" t="str">
        <f t="shared" ca="1" si="49"/>
        <v/>
      </c>
      <c r="P744" s="243"/>
    </row>
    <row r="745" spans="1:16" ht="33.75">
      <c r="A745" s="31" t="s">
        <v>2282</v>
      </c>
      <c r="B745" s="30" t="str">
        <f t="shared" si="50"/>
        <v>N:\2019\19032.BD - Century City JMB Tower\CA\RFI's\1115</v>
      </c>
      <c r="C745" s="4" t="s">
        <v>30</v>
      </c>
      <c r="D745" s="14" t="s">
        <v>2283</v>
      </c>
      <c r="E745" s="5"/>
      <c r="F745" s="6">
        <v>45196</v>
      </c>
      <c r="G745" s="6">
        <v>45203</v>
      </c>
      <c r="H745" s="6">
        <v>45202</v>
      </c>
      <c r="I745" s="20">
        <f t="shared" ca="1" si="51"/>
        <v>4</v>
      </c>
      <c r="J745" s="20">
        <f t="shared" ca="1" si="52"/>
        <v>6</v>
      </c>
      <c r="K745" s="6" t="s">
        <v>2107</v>
      </c>
      <c r="L745" s="28"/>
      <c r="M745" s="83" t="s">
        <v>2246</v>
      </c>
      <c r="N745" s="29" t="s">
        <v>2284</v>
      </c>
      <c r="O745" s="242" t="str">
        <f t="shared" ca="1" si="49"/>
        <v/>
      </c>
      <c r="P745" s="243"/>
    </row>
    <row r="746" spans="1:16" ht="33.75">
      <c r="A746" s="31" t="s">
        <v>2285</v>
      </c>
      <c r="B746" s="30" t="str">
        <f t="shared" si="50"/>
        <v>N:\2019\19032.BD - Century City JMB Tower\CA\RFI's\1114</v>
      </c>
      <c r="C746" s="4" t="s">
        <v>30</v>
      </c>
      <c r="D746" s="14" t="s">
        <v>2286</v>
      </c>
      <c r="E746" s="5"/>
      <c r="F746" s="6">
        <v>45196</v>
      </c>
      <c r="G746" s="6">
        <v>45203</v>
      </c>
      <c r="H746" s="6">
        <v>45197</v>
      </c>
      <c r="I746" s="20">
        <f t="shared" ca="1" si="51"/>
        <v>1</v>
      </c>
      <c r="J746" s="20">
        <f t="shared" ca="1" si="52"/>
        <v>1</v>
      </c>
      <c r="K746" s="6"/>
      <c r="L746" s="28"/>
      <c r="M746" s="83"/>
      <c r="N746" s="29" t="s">
        <v>2287</v>
      </c>
      <c r="O746" s="242" t="str">
        <f t="shared" ca="1" si="49"/>
        <v/>
      </c>
      <c r="P746" s="243"/>
    </row>
    <row r="747" spans="1:16" ht="146.25">
      <c r="A747" s="31" t="s">
        <v>2288</v>
      </c>
      <c r="B747" s="30" t="str">
        <f t="shared" si="50"/>
        <v>N:\2019\19032.BD - Century City JMB Tower\CA\RFI's\1111</v>
      </c>
      <c r="C747" s="4" t="s">
        <v>30</v>
      </c>
      <c r="D747" s="14" t="s">
        <v>2289</v>
      </c>
      <c r="E747" s="5"/>
      <c r="F747" s="6">
        <v>45196</v>
      </c>
      <c r="G747" s="6">
        <v>45203</v>
      </c>
      <c r="H747" s="6">
        <v>45219</v>
      </c>
      <c r="I747" s="20">
        <f t="shared" ca="1" si="51"/>
        <v>17</v>
      </c>
      <c r="J747" s="20">
        <f t="shared" ca="1" si="52"/>
        <v>23</v>
      </c>
      <c r="K747" s="6" t="s">
        <v>2290</v>
      </c>
      <c r="L747" s="28"/>
      <c r="M747" s="83"/>
      <c r="N747" s="38" t="s">
        <v>2291</v>
      </c>
      <c r="O747" s="242" t="str">
        <f t="shared" ca="1" si="49"/>
        <v/>
      </c>
      <c r="P747" s="243"/>
    </row>
    <row r="748" spans="1:16" ht="22.5">
      <c r="A748" s="31" t="s">
        <v>2292</v>
      </c>
      <c r="B748" s="30" t="str">
        <f t="shared" si="50"/>
        <v>N:\2019\19032.BD - Century City JMB Tower\CA\RFI's\1106</v>
      </c>
      <c r="C748" s="4" t="s">
        <v>30</v>
      </c>
      <c r="D748" s="14" t="s">
        <v>2293</v>
      </c>
      <c r="E748" s="5"/>
      <c r="F748" s="6">
        <v>45196</v>
      </c>
      <c r="G748" s="6">
        <v>45203</v>
      </c>
      <c r="H748" s="6">
        <v>45203</v>
      </c>
      <c r="I748" s="20">
        <f t="shared" ca="1" si="51"/>
        <v>5</v>
      </c>
      <c r="J748" s="20">
        <f t="shared" ca="1" si="52"/>
        <v>7</v>
      </c>
      <c r="K748" s="6"/>
      <c r="L748" s="28"/>
      <c r="M748" s="83"/>
      <c r="N748" s="40" t="s">
        <v>2294</v>
      </c>
      <c r="O748" s="242" t="str">
        <f t="shared" ca="1" si="49"/>
        <v/>
      </c>
      <c r="P748" s="243"/>
    </row>
    <row r="749" spans="1:16" ht="22.5">
      <c r="A749" s="31" t="s">
        <v>2295</v>
      </c>
      <c r="B749" s="30" t="str">
        <f t="shared" si="50"/>
        <v>N:\2019\19032.BD - Century City JMB Tower\CA\RFI's\1105</v>
      </c>
      <c r="C749" s="4" t="s">
        <v>30</v>
      </c>
      <c r="D749" s="14" t="s">
        <v>2296</v>
      </c>
      <c r="E749" s="5"/>
      <c r="F749" s="6">
        <v>45196</v>
      </c>
      <c r="G749" s="6">
        <v>45203</v>
      </c>
      <c r="H749" s="6">
        <v>45203</v>
      </c>
      <c r="I749" s="20">
        <f t="shared" ca="1" si="51"/>
        <v>5</v>
      </c>
      <c r="J749" s="20">
        <f t="shared" ca="1" si="52"/>
        <v>7</v>
      </c>
      <c r="K749" s="6"/>
      <c r="L749" s="28"/>
      <c r="M749" s="83"/>
      <c r="N749" s="40" t="s">
        <v>2297</v>
      </c>
      <c r="O749" s="242" t="str">
        <f t="shared" ca="1" si="49"/>
        <v/>
      </c>
      <c r="P749" s="243"/>
    </row>
    <row r="750" spans="1:16" ht="67.5">
      <c r="A750" s="31" t="s">
        <v>2298</v>
      </c>
      <c r="B750" s="30" t="str">
        <f t="shared" si="50"/>
        <v>N:\2019\19032.BD - Century City JMB Tower\CA\RFI's\1104</v>
      </c>
      <c r="C750" s="4" t="s">
        <v>30</v>
      </c>
      <c r="D750" s="14" t="s">
        <v>2299</v>
      </c>
      <c r="E750" s="5"/>
      <c r="F750" s="6">
        <v>45196</v>
      </c>
      <c r="G750" s="6">
        <v>45203</v>
      </c>
      <c r="H750" s="6">
        <v>45210</v>
      </c>
      <c r="I750" s="20">
        <f t="shared" ca="1" si="51"/>
        <v>10</v>
      </c>
      <c r="J750" s="20">
        <f t="shared" ca="1" si="52"/>
        <v>14</v>
      </c>
      <c r="K750" s="6"/>
      <c r="L750" s="28"/>
      <c r="M750" s="83"/>
      <c r="N750" s="40" t="s">
        <v>2300</v>
      </c>
      <c r="O750" s="242" t="str">
        <f t="shared" ca="1" si="49"/>
        <v/>
      </c>
      <c r="P750" s="243"/>
    </row>
    <row r="751" spans="1:16" ht="22.5">
      <c r="A751" s="31" t="s">
        <v>2301</v>
      </c>
      <c r="B751" s="30" t="str">
        <f t="shared" si="50"/>
        <v>N:\2019\19032.BD - Century City JMB Tower\CA\RFI's\1103</v>
      </c>
      <c r="C751" s="4" t="s">
        <v>30</v>
      </c>
      <c r="D751" s="14" t="s">
        <v>2302</v>
      </c>
      <c r="E751" s="5"/>
      <c r="F751" s="6">
        <v>45196</v>
      </c>
      <c r="G751" s="6">
        <v>45203</v>
      </c>
      <c r="H751" s="6">
        <v>45203</v>
      </c>
      <c r="I751" s="20">
        <f t="shared" ca="1" si="51"/>
        <v>5</v>
      </c>
      <c r="J751" s="20">
        <f t="shared" ca="1" si="52"/>
        <v>7</v>
      </c>
      <c r="K751" s="6" t="s">
        <v>2107</v>
      </c>
      <c r="L751" s="28"/>
      <c r="M751" s="83"/>
      <c r="N751" s="40" t="s">
        <v>2303</v>
      </c>
      <c r="O751" s="242" t="str">
        <f t="shared" ca="1" si="49"/>
        <v/>
      </c>
      <c r="P751" s="243"/>
    </row>
    <row r="752" spans="1:16" ht="33.75">
      <c r="A752" s="31" t="s">
        <v>2304</v>
      </c>
      <c r="B752" s="30" t="str">
        <f t="shared" si="50"/>
        <v>N:\2019\19032.BD - Century City JMB Tower\CA\RFI's\1102</v>
      </c>
      <c r="C752" s="4" t="s">
        <v>30</v>
      </c>
      <c r="D752" s="14" t="s">
        <v>2305</v>
      </c>
      <c r="E752" s="5"/>
      <c r="F752" s="6">
        <v>45196</v>
      </c>
      <c r="G752" s="6">
        <v>45203</v>
      </c>
      <c r="H752" s="6">
        <v>45210</v>
      </c>
      <c r="I752" s="20">
        <f t="shared" ca="1" si="51"/>
        <v>10</v>
      </c>
      <c r="J752" s="20">
        <f t="shared" ca="1" si="52"/>
        <v>14</v>
      </c>
      <c r="K752" s="6"/>
      <c r="L752" s="28"/>
      <c r="M752" s="83"/>
      <c r="N752" s="38" t="s">
        <v>2306</v>
      </c>
      <c r="O752" s="242" t="str">
        <f t="shared" ca="1" si="49"/>
        <v/>
      </c>
      <c r="P752" s="243"/>
    </row>
    <row r="753" spans="1:16" ht="67.5">
      <c r="A753" s="31" t="s">
        <v>2307</v>
      </c>
      <c r="B753" s="30" t="str">
        <f t="shared" si="50"/>
        <v>N:\2019\19032.BD - Century City JMB Tower\CA\RFI's\1101</v>
      </c>
      <c r="C753" s="4" t="s">
        <v>30</v>
      </c>
      <c r="D753" s="14" t="s">
        <v>2308</v>
      </c>
      <c r="E753" s="5"/>
      <c r="F753" s="6">
        <v>45196</v>
      </c>
      <c r="G753" s="6">
        <v>45203</v>
      </c>
      <c r="H753" s="6">
        <v>45210</v>
      </c>
      <c r="I753" s="20">
        <f t="shared" ca="1" si="51"/>
        <v>10</v>
      </c>
      <c r="J753" s="20">
        <f t="shared" ca="1" si="52"/>
        <v>14</v>
      </c>
      <c r="K753" s="6" t="s">
        <v>2107</v>
      </c>
      <c r="L753" s="28"/>
      <c r="M753" s="83"/>
      <c r="N753" s="38" t="s">
        <v>2309</v>
      </c>
      <c r="O753" s="242" t="str">
        <f t="shared" ca="1" si="49"/>
        <v/>
      </c>
      <c r="P753" s="243"/>
    </row>
    <row r="754" spans="1:16" ht="101.25">
      <c r="A754" s="31" t="s">
        <v>2310</v>
      </c>
      <c r="B754" s="30" t="str">
        <f t="shared" si="50"/>
        <v>N:\2019\19032.BD - Century City JMB Tower\CA\RFI's\1099</v>
      </c>
      <c r="C754" s="4" t="s">
        <v>30</v>
      </c>
      <c r="D754" s="14" t="s">
        <v>2311</v>
      </c>
      <c r="E754" s="5"/>
      <c r="F754" s="6">
        <v>45196</v>
      </c>
      <c r="G754" s="6">
        <v>45202</v>
      </c>
      <c r="H754" s="6">
        <v>45197</v>
      </c>
      <c r="I754" s="20">
        <f t="shared" ca="1" si="51"/>
        <v>1</v>
      </c>
      <c r="J754" s="20">
        <f t="shared" ca="1" si="52"/>
        <v>1</v>
      </c>
      <c r="K754" s="6" t="s">
        <v>2107</v>
      </c>
      <c r="L754" s="28"/>
      <c r="M754" s="83"/>
      <c r="N754" s="29" t="s">
        <v>2312</v>
      </c>
      <c r="O754" s="242" t="str">
        <f t="shared" ca="1" si="49"/>
        <v/>
      </c>
      <c r="P754" s="243"/>
    </row>
    <row r="755" spans="1:16" ht="22.5">
      <c r="A755" s="31" t="s">
        <v>2313</v>
      </c>
      <c r="B755" s="30" t="str">
        <f t="shared" si="50"/>
        <v>N:\2019\19032.BD - Century City JMB Tower\CA\RFI's\1096</v>
      </c>
      <c r="C755" s="4" t="s">
        <v>30</v>
      </c>
      <c r="D755" s="14" t="s">
        <v>2314</v>
      </c>
      <c r="E755" s="5"/>
      <c r="F755" s="6">
        <v>45196</v>
      </c>
      <c r="G755" s="6">
        <v>45202</v>
      </c>
      <c r="H755" s="6">
        <v>45196</v>
      </c>
      <c r="I755" s="20">
        <f t="shared" ca="1" si="51"/>
        <v>0</v>
      </c>
      <c r="J755" s="20">
        <f t="shared" ca="1" si="52"/>
        <v>0</v>
      </c>
      <c r="K755" s="6" t="s">
        <v>2107</v>
      </c>
      <c r="L755" s="28"/>
      <c r="M755" s="83"/>
      <c r="N755" s="29" t="s">
        <v>2315</v>
      </c>
      <c r="O755" s="242" t="str">
        <f t="shared" ca="1" si="49"/>
        <v/>
      </c>
      <c r="P755" s="243"/>
    </row>
    <row r="756" spans="1:16" ht="33.75">
      <c r="A756" s="31" t="s">
        <v>2316</v>
      </c>
      <c r="B756" s="30" t="str">
        <f t="shared" si="50"/>
        <v>N:\2019\19032.BD - Century City JMB Tower\CA\RFI's\1120</v>
      </c>
      <c r="C756" s="4" t="s">
        <v>30</v>
      </c>
      <c r="D756" s="14" t="s">
        <v>2317</v>
      </c>
      <c r="E756" s="5"/>
      <c r="F756" s="6">
        <v>45197</v>
      </c>
      <c r="G756" s="6">
        <v>45202</v>
      </c>
      <c r="H756" s="6">
        <v>45202</v>
      </c>
      <c r="I756" s="20">
        <f t="shared" ca="1" si="51"/>
        <v>3</v>
      </c>
      <c r="J756" s="20">
        <f t="shared" ca="1" si="52"/>
        <v>5</v>
      </c>
      <c r="K756" s="6" t="s">
        <v>2107</v>
      </c>
      <c r="L756" s="28"/>
      <c r="M756" s="83" t="s">
        <v>1728</v>
      </c>
      <c r="N756" s="29" t="s">
        <v>2318</v>
      </c>
      <c r="O756" s="242" t="str">
        <f t="shared" ca="1" si="49"/>
        <v/>
      </c>
      <c r="P756" s="243"/>
    </row>
    <row r="757" spans="1:16" ht="78.75">
      <c r="A757" s="31" t="s">
        <v>2319</v>
      </c>
      <c r="B757" s="30" t="str">
        <f t="shared" si="50"/>
        <v>N:\2019\19032.BD - Century City JMB Tower\CA\RFI's\1125</v>
      </c>
      <c r="C757" s="4" t="s">
        <v>30</v>
      </c>
      <c r="D757" s="52" t="s">
        <v>2320</v>
      </c>
      <c r="E757" s="5"/>
      <c r="F757" s="6">
        <v>45198</v>
      </c>
      <c r="G757" s="6">
        <v>45205</v>
      </c>
      <c r="H757" s="6">
        <v>45210</v>
      </c>
      <c r="I757" s="20">
        <f t="shared" ca="1" si="51"/>
        <v>8</v>
      </c>
      <c r="J757" s="20">
        <f t="shared" ca="1" si="52"/>
        <v>12</v>
      </c>
      <c r="K757" s="6" t="s">
        <v>2141</v>
      </c>
      <c r="L757" s="28"/>
      <c r="M757" s="83" t="s">
        <v>1764</v>
      </c>
      <c r="N757" s="38" t="s">
        <v>2321</v>
      </c>
      <c r="O757" s="242" t="str">
        <f t="shared" ca="1" si="49"/>
        <v/>
      </c>
      <c r="P757" s="243"/>
    </row>
    <row r="758" spans="1:16" ht="22.5">
      <c r="A758" s="31" t="s">
        <v>2322</v>
      </c>
      <c r="B758" s="30" t="str">
        <f t="shared" si="50"/>
        <v>N:\2019\19032.BD - Century City JMB Tower\CA\RFI's\1124</v>
      </c>
      <c r="C758" s="4" t="s">
        <v>30</v>
      </c>
      <c r="D758" s="14" t="s">
        <v>2323</v>
      </c>
      <c r="E758" s="5"/>
      <c r="F758" s="6">
        <v>45198</v>
      </c>
      <c r="G758" s="6">
        <v>45205</v>
      </c>
      <c r="H758" s="6">
        <v>45203</v>
      </c>
      <c r="I758" s="20">
        <f t="shared" ca="1" si="51"/>
        <v>3</v>
      </c>
      <c r="J758" s="20">
        <f t="shared" ca="1" si="52"/>
        <v>5</v>
      </c>
      <c r="K758" s="6"/>
      <c r="L758" s="28"/>
      <c r="M758" s="83"/>
      <c r="N758" s="29" t="s">
        <v>2324</v>
      </c>
      <c r="O758" s="242" t="str">
        <f t="shared" ca="1" si="49"/>
        <v/>
      </c>
      <c r="P758" s="243"/>
    </row>
    <row r="759" spans="1:16" ht="67.5">
      <c r="A759" s="31" t="s">
        <v>2325</v>
      </c>
      <c r="B759" s="30" t="str">
        <f t="shared" si="50"/>
        <v>N:\2019\19032.BD - Century City JMB Tower\CA\RFI's\0686.2</v>
      </c>
      <c r="C759" s="4" t="s">
        <v>30</v>
      </c>
      <c r="D759" s="14" t="s">
        <v>2326</v>
      </c>
      <c r="E759" s="5"/>
      <c r="F759" s="6">
        <v>45198</v>
      </c>
      <c r="G759" s="6">
        <v>45205</v>
      </c>
      <c r="H759" s="6">
        <v>45203</v>
      </c>
      <c r="I759" s="20">
        <f t="shared" ca="1" si="51"/>
        <v>3</v>
      </c>
      <c r="J759" s="20">
        <f t="shared" ca="1" si="52"/>
        <v>5</v>
      </c>
      <c r="K759" s="6"/>
      <c r="L759" s="28"/>
      <c r="M759" s="83" t="s">
        <v>2327</v>
      </c>
      <c r="N759" s="38" t="s">
        <v>2328</v>
      </c>
      <c r="O759" s="242" t="str">
        <f t="shared" ref="O759:O822" ca="1" si="53">IF(AND(C759&lt;&gt;"A",A759&lt;&gt;"xxxx"),IF(G759=TODAY(),"DUE TODAY",IF(G759&lt;TODAY(),"OVERDUE","")),"")</f>
        <v/>
      </c>
      <c r="P759" s="243"/>
    </row>
    <row r="760" spans="1:16" ht="45">
      <c r="A760" s="31" t="s">
        <v>2329</v>
      </c>
      <c r="B760" s="30" t="str">
        <f t="shared" si="50"/>
        <v>N:\2019\19032.BD - Century City JMB Tower\CA\RFI's\1143</v>
      </c>
      <c r="C760" s="4" t="s">
        <v>30</v>
      </c>
      <c r="D760" s="14" t="s">
        <v>2330</v>
      </c>
      <c r="E760" s="5"/>
      <c r="F760" s="6">
        <v>45202</v>
      </c>
      <c r="G760" s="6">
        <v>45216</v>
      </c>
      <c r="H760" s="6">
        <v>45203</v>
      </c>
      <c r="I760" s="20">
        <f t="shared" ca="1" si="51"/>
        <v>1</v>
      </c>
      <c r="J760" s="20">
        <f t="shared" ca="1" si="52"/>
        <v>1</v>
      </c>
      <c r="K760" s="6"/>
      <c r="L760" s="28"/>
      <c r="M760" s="83"/>
      <c r="N760" s="29" t="s">
        <v>2331</v>
      </c>
      <c r="O760" s="242" t="str">
        <f t="shared" ca="1" si="53"/>
        <v/>
      </c>
      <c r="P760" s="243"/>
    </row>
    <row r="761" spans="1:16" ht="22.5">
      <c r="A761" s="31" t="s">
        <v>2332</v>
      </c>
      <c r="B761" s="30" t="str">
        <f t="shared" si="50"/>
        <v>N:\2019\19032.BD - Century City JMB Tower\CA\RFI's\1140</v>
      </c>
      <c r="C761" s="4" t="s">
        <v>30</v>
      </c>
      <c r="D761" s="14" t="s">
        <v>2333</v>
      </c>
      <c r="E761" s="5"/>
      <c r="F761" s="6">
        <v>45202</v>
      </c>
      <c r="G761" s="6">
        <v>45209</v>
      </c>
      <c r="H761" s="6">
        <v>45204</v>
      </c>
      <c r="I761" s="20">
        <f t="shared" ca="1" si="51"/>
        <v>2</v>
      </c>
      <c r="J761" s="20">
        <f t="shared" ca="1" si="52"/>
        <v>2</v>
      </c>
      <c r="K761" s="6" t="s">
        <v>2141</v>
      </c>
      <c r="L761" s="28"/>
      <c r="M761" s="83"/>
      <c r="N761" s="40" t="s">
        <v>2334</v>
      </c>
      <c r="O761" s="242" t="str">
        <f t="shared" ca="1" si="53"/>
        <v/>
      </c>
      <c r="P761" s="243"/>
    </row>
    <row r="762" spans="1:16" ht="33.75">
      <c r="A762" s="31" t="s">
        <v>2335</v>
      </c>
      <c r="B762" s="30" t="str">
        <f t="shared" si="50"/>
        <v>N:\2019\19032.BD - Century City JMB Tower\CA\RFI's\1139</v>
      </c>
      <c r="C762" s="4" t="s">
        <v>30</v>
      </c>
      <c r="D762" s="14" t="s">
        <v>2336</v>
      </c>
      <c r="E762" s="5"/>
      <c r="F762" s="6">
        <v>45202</v>
      </c>
      <c r="G762" s="6">
        <v>45209</v>
      </c>
      <c r="H762" s="6">
        <v>45204</v>
      </c>
      <c r="I762" s="20">
        <f t="shared" ca="1" si="51"/>
        <v>2</v>
      </c>
      <c r="J762" s="20">
        <f t="shared" ca="1" si="52"/>
        <v>2</v>
      </c>
      <c r="K762" s="6" t="s">
        <v>2141</v>
      </c>
      <c r="L762" s="28"/>
      <c r="M762" s="83"/>
      <c r="N762" s="40" t="s">
        <v>2337</v>
      </c>
      <c r="O762" s="242" t="str">
        <f t="shared" ca="1" si="53"/>
        <v/>
      </c>
      <c r="P762" s="243"/>
    </row>
    <row r="763" spans="1:16" ht="33.75">
      <c r="A763" s="31" t="s">
        <v>2338</v>
      </c>
      <c r="B763" s="30" t="str">
        <f t="shared" si="50"/>
        <v>N:\2019\19032.BD - Century City JMB Tower\CA\RFI's\1135</v>
      </c>
      <c r="C763" s="4" t="s">
        <v>30</v>
      </c>
      <c r="D763" s="14" t="s">
        <v>2339</v>
      </c>
      <c r="E763" s="5"/>
      <c r="F763" s="6">
        <v>45202</v>
      </c>
      <c r="G763" s="6">
        <v>45208</v>
      </c>
      <c r="H763" s="6">
        <v>45203</v>
      </c>
      <c r="I763" s="20">
        <f t="shared" ca="1" si="51"/>
        <v>1</v>
      </c>
      <c r="J763" s="20">
        <f t="shared" ca="1" si="52"/>
        <v>1</v>
      </c>
      <c r="K763" s="6" t="s">
        <v>2180</v>
      </c>
      <c r="L763" s="28"/>
      <c r="M763" s="83"/>
      <c r="N763" s="40" t="s">
        <v>2340</v>
      </c>
      <c r="O763" s="242" t="str">
        <f t="shared" ca="1" si="53"/>
        <v/>
      </c>
      <c r="P763" s="243"/>
    </row>
    <row r="764" spans="1:16" ht="33.75">
      <c r="A764" s="31" t="s">
        <v>2341</v>
      </c>
      <c r="B764" s="30" t="str">
        <f t="shared" si="50"/>
        <v>N:\2019\19032.BD - Century City JMB Tower\CA\RFI's\1100.1</v>
      </c>
      <c r="C764" s="4" t="s">
        <v>30</v>
      </c>
      <c r="D764" s="14" t="s">
        <v>2342</v>
      </c>
      <c r="E764" s="5"/>
      <c r="F764" s="6">
        <v>45202</v>
      </c>
      <c r="G764" s="6">
        <v>45208</v>
      </c>
      <c r="H764" s="6">
        <v>45202</v>
      </c>
      <c r="I764" s="20">
        <f t="shared" ca="1" si="51"/>
        <v>0</v>
      </c>
      <c r="J764" s="20">
        <f t="shared" ca="1" si="52"/>
        <v>0</v>
      </c>
      <c r="K764" s="6" t="s">
        <v>2107</v>
      </c>
      <c r="L764" s="28"/>
      <c r="M764" s="83"/>
      <c r="N764" s="29" t="s">
        <v>2343</v>
      </c>
      <c r="O764" s="242" t="str">
        <f t="shared" ca="1" si="53"/>
        <v/>
      </c>
      <c r="P764" s="243"/>
    </row>
    <row r="765" spans="1:16" ht="33.75">
      <c r="A765" s="31" t="s">
        <v>2344</v>
      </c>
      <c r="B765" s="30" t="str">
        <f t="shared" si="50"/>
        <v>N:\2019\19032.BD - Century City JMB Tower\CA\RFI's\1045.1</v>
      </c>
      <c r="C765" s="4" t="s">
        <v>30</v>
      </c>
      <c r="D765" s="14" t="s">
        <v>2345</v>
      </c>
      <c r="E765" s="5"/>
      <c r="F765" s="6">
        <v>45202</v>
      </c>
      <c r="G765" s="6">
        <v>45209</v>
      </c>
      <c r="H765" s="6">
        <v>45204</v>
      </c>
      <c r="I765" s="20">
        <f t="shared" ca="1" si="51"/>
        <v>2</v>
      </c>
      <c r="J765" s="20">
        <f t="shared" ca="1" si="52"/>
        <v>2</v>
      </c>
      <c r="K765" s="6" t="s">
        <v>2141</v>
      </c>
      <c r="L765" s="28"/>
      <c r="M765" s="83"/>
      <c r="N765" s="40" t="s">
        <v>2346</v>
      </c>
      <c r="O765" s="242" t="str">
        <f t="shared" ca="1" si="53"/>
        <v/>
      </c>
      <c r="P765" s="243"/>
    </row>
    <row r="766" spans="1:16" ht="33.75">
      <c r="A766" s="31" t="s">
        <v>2347</v>
      </c>
      <c r="B766" s="30" t="str">
        <f t="shared" si="50"/>
        <v>N:\2019\19032.BD - Century City JMB Tower\CA\RFI's\1041.2</v>
      </c>
      <c r="C766" s="4" t="s">
        <v>30</v>
      </c>
      <c r="D766" s="14" t="s">
        <v>2348</v>
      </c>
      <c r="E766" s="5"/>
      <c r="F766" s="6">
        <v>45202</v>
      </c>
      <c r="G766" s="6">
        <v>45209</v>
      </c>
      <c r="H766" s="6">
        <v>45204</v>
      </c>
      <c r="I766" s="20">
        <f t="shared" ca="1" si="51"/>
        <v>2</v>
      </c>
      <c r="J766" s="20">
        <f t="shared" ca="1" si="52"/>
        <v>2</v>
      </c>
      <c r="K766" s="6" t="s">
        <v>2180</v>
      </c>
      <c r="L766" s="28"/>
      <c r="M766" s="83"/>
      <c r="N766" s="40" t="s">
        <v>2349</v>
      </c>
      <c r="O766" s="242" t="str">
        <f t="shared" ca="1" si="53"/>
        <v/>
      </c>
      <c r="P766" s="243"/>
    </row>
    <row r="767" spans="1:16" ht="33.75">
      <c r="A767" s="31" t="s">
        <v>2350</v>
      </c>
      <c r="B767" s="30" t="str">
        <f t="shared" si="50"/>
        <v>N:\2019\19032.BD - Century City JMB Tower\CA\RFI's\0963.2</v>
      </c>
      <c r="C767" s="4" t="s">
        <v>30</v>
      </c>
      <c r="D767" s="14" t="s">
        <v>2351</v>
      </c>
      <c r="E767" s="5"/>
      <c r="F767" s="6">
        <v>45202</v>
      </c>
      <c r="G767" s="6">
        <v>45209</v>
      </c>
      <c r="H767" s="6">
        <v>45204</v>
      </c>
      <c r="I767" s="20">
        <f t="shared" ca="1" si="51"/>
        <v>2</v>
      </c>
      <c r="J767" s="20">
        <f t="shared" ca="1" si="52"/>
        <v>2</v>
      </c>
      <c r="K767" s="6" t="s">
        <v>2141</v>
      </c>
      <c r="L767" s="28"/>
      <c r="M767" s="83"/>
      <c r="N767" s="40" t="s">
        <v>2352</v>
      </c>
      <c r="O767" s="242" t="str">
        <f t="shared" ca="1" si="53"/>
        <v/>
      </c>
      <c r="P767" s="243"/>
    </row>
    <row r="768" spans="1:16" ht="22.5">
      <c r="A768" s="31" t="s">
        <v>2353</v>
      </c>
      <c r="B768" s="30" t="str">
        <f t="shared" si="50"/>
        <v>N:\2019\19032.BD - Century City JMB Tower\CA\RFI's\0915.2</v>
      </c>
      <c r="C768" s="4" t="s">
        <v>30</v>
      </c>
      <c r="D768" s="14" t="s">
        <v>2354</v>
      </c>
      <c r="E768" s="5"/>
      <c r="F768" s="6">
        <v>45202</v>
      </c>
      <c r="G768" s="6">
        <v>45209</v>
      </c>
      <c r="H768" s="6">
        <v>45204</v>
      </c>
      <c r="I768" s="20">
        <f t="shared" ca="1" si="51"/>
        <v>2</v>
      </c>
      <c r="J768" s="20">
        <f t="shared" ca="1" si="52"/>
        <v>2</v>
      </c>
      <c r="K768" s="6" t="s">
        <v>2141</v>
      </c>
      <c r="L768" s="28"/>
      <c r="M768" s="83"/>
      <c r="N768" s="40" t="s">
        <v>2355</v>
      </c>
      <c r="O768" s="242" t="str">
        <f t="shared" ca="1" si="53"/>
        <v/>
      </c>
      <c r="P768" s="243"/>
    </row>
    <row r="769" spans="1:16" ht="45">
      <c r="A769" s="31" t="s">
        <v>2356</v>
      </c>
      <c r="B769" s="30" t="str">
        <f t="shared" si="50"/>
        <v>N:\2019\19032.BD - Century City JMB Tower\CA\RFI's\1152</v>
      </c>
      <c r="C769" s="4" t="s">
        <v>30</v>
      </c>
      <c r="D769" s="14" t="s">
        <v>2357</v>
      </c>
      <c r="E769" s="5"/>
      <c r="F769" s="6">
        <v>45203</v>
      </c>
      <c r="G769" s="6">
        <v>45210</v>
      </c>
      <c r="H769" s="6">
        <v>45205</v>
      </c>
      <c r="I769" s="20">
        <f t="shared" ca="1" si="51"/>
        <v>2</v>
      </c>
      <c r="J769" s="20">
        <f t="shared" ca="1" si="52"/>
        <v>2</v>
      </c>
      <c r="K769" s="6" t="s">
        <v>2107</v>
      </c>
      <c r="L769" s="28"/>
      <c r="M769" s="83"/>
      <c r="N769" s="38" t="s">
        <v>2358</v>
      </c>
      <c r="O769" s="242" t="str">
        <f t="shared" ca="1" si="53"/>
        <v/>
      </c>
      <c r="P769" s="243"/>
    </row>
    <row r="770" spans="1:16" ht="33.75">
      <c r="A770" s="31" t="s">
        <v>2359</v>
      </c>
      <c r="B770" s="30" t="str">
        <f t="shared" si="50"/>
        <v>N:\2019\19032.BD - Century City JMB Tower\CA\RFI's\1151</v>
      </c>
      <c r="C770" s="4" t="s">
        <v>30</v>
      </c>
      <c r="D770" s="14" t="s">
        <v>2360</v>
      </c>
      <c r="E770" s="5"/>
      <c r="F770" s="6">
        <v>45203</v>
      </c>
      <c r="G770" s="6">
        <v>45210</v>
      </c>
      <c r="H770" s="6">
        <v>45205</v>
      </c>
      <c r="I770" s="20">
        <f t="shared" ca="1" si="51"/>
        <v>2</v>
      </c>
      <c r="J770" s="20">
        <f t="shared" ca="1" si="52"/>
        <v>2</v>
      </c>
      <c r="K770" s="6" t="s">
        <v>2141</v>
      </c>
      <c r="L770" s="28"/>
      <c r="M770" s="83"/>
      <c r="N770" s="40" t="s">
        <v>2361</v>
      </c>
      <c r="O770" s="242" t="str">
        <f t="shared" ca="1" si="53"/>
        <v/>
      </c>
      <c r="P770" s="243"/>
    </row>
    <row r="771" spans="1:16" ht="67.5">
      <c r="A771" s="31" t="s">
        <v>2362</v>
      </c>
      <c r="B771" s="30" t="str">
        <f t="shared" si="50"/>
        <v>N:\2019\19032.BD - Century City JMB Tower\CA\RFI's\1150</v>
      </c>
      <c r="C771" s="4" t="s">
        <v>30</v>
      </c>
      <c r="D771" s="14" t="s">
        <v>2363</v>
      </c>
      <c r="E771" s="5"/>
      <c r="F771" s="6">
        <v>45203</v>
      </c>
      <c r="G771" s="6">
        <v>45210</v>
      </c>
      <c r="H771" s="6">
        <v>45208</v>
      </c>
      <c r="I771" s="20">
        <f t="shared" ca="1" si="51"/>
        <v>3</v>
      </c>
      <c r="J771" s="20">
        <f t="shared" ca="1" si="52"/>
        <v>5</v>
      </c>
      <c r="K771" s="6" t="s">
        <v>2141</v>
      </c>
      <c r="L771" s="28"/>
      <c r="M771" s="83"/>
      <c r="N771" s="38" t="s">
        <v>2364</v>
      </c>
      <c r="O771" s="242" t="str">
        <f t="shared" ca="1" si="53"/>
        <v/>
      </c>
      <c r="P771" s="243"/>
    </row>
    <row r="772" spans="1:16" ht="33.75">
      <c r="A772" s="31" t="s">
        <v>2365</v>
      </c>
      <c r="B772" s="30" t="str">
        <f t="shared" ref="B772:B835" si="54">HYPERLINK($D$5&amp;"\"&amp;$A772)</f>
        <v>N:\2019\19032.BD - Century City JMB Tower\CA\RFI's\1149</v>
      </c>
      <c r="C772" s="4" t="s">
        <v>30</v>
      </c>
      <c r="D772" s="14" t="s">
        <v>2366</v>
      </c>
      <c r="E772" s="5"/>
      <c r="F772" s="6">
        <v>45203</v>
      </c>
      <c r="G772" s="6">
        <v>45210</v>
      </c>
      <c r="H772" s="6">
        <v>45212</v>
      </c>
      <c r="I772" s="20">
        <f t="shared" ca="1" si="51"/>
        <v>7</v>
      </c>
      <c r="J772" s="20">
        <f t="shared" ca="1" si="52"/>
        <v>9</v>
      </c>
      <c r="K772" s="6" t="s">
        <v>2107</v>
      </c>
      <c r="L772" s="28"/>
      <c r="M772" s="83" t="s">
        <v>2259</v>
      </c>
      <c r="N772" s="29" t="s">
        <v>2367</v>
      </c>
      <c r="O772" s="242" t="str">
        <f t="shared" ca="1" si="53"/>
        <v/>
      </c>
      <c r="P772" s="243"/>
    </row>
    <row r="773" spans="1:16" ht="135">
      <c r="A773" s="31" t="s">
        <v>2368</v>
      </c>
      <c r="B773" s="30" t="str">
        <f t="shared" si="54"/>
        <v>N:\2019\19032.BD - Century City JMB Tower\CA\RFI's\1163</v>
      </c>
      <c r="C773" s="4" t="s">
        <v>30</v>
      </c>
      <c r="D773" s="14" t="s">
        <v>2369</v>
      </c>
      <c r="E773" s="5"/>
      <c r="F773" s="6">
        <v>45204</v>
      </c>
      <c r="G773" s="6">
        <v>45211</v>
      </c>
      <c r="H773" s="6">
        <v>45210</v>
      </c>
      <c r="I773" s="20">
        <f t="shared" ca="1" si="51"/>
        <v>4</v>
      </c>
      <c r="J773" s="20">
        <f t="shared" ca="1" si="52"/>
        <v>6</v>
      </c>
      <c r="K773" s="6" t="s">
        <v>2107</v>
      </c>
      <c r="L773" s="28"/>
      <c r="M773" s="83"/>
      <c r="N773" s="40" t="s">
        <v>2370</v>
      </c>
      <c r="O773" s="242" t="str">
        <f t="shared" ca="1" si="53"/>
        <v/>
      </c>
      <c r="P773" s="243"/>
    </row>
    <row r="774" spans="1:16" ht="56.25">
      <c r="A774" s="31" t="s">
        <v>2371</v>
      </c>
      <c r="B774" s="30" t="str">
        <f t="shared" si="54"/>
        <v>N:\2019\19032.BD - Century City JMB Tower\CA\RFI's\1159</v>
      </c>
      <c r="C774" s="4" t="s">
        <v>30</v>
      </c>
      <c r="D774" s="14" t="s">
        <v>2372</v>
      </c>
      <c r="E774" s="5"/>
      <c r="F774" s="6">
        <v>45204</v>
      </c>
      <c r="G774" s="6">
        <v>45211</v>
      </c>
      <c r="H774" s="6">
        <v>45205</v>
      </c>
      <c r="I774" s="20">
        <f t="shared" ca="1" si="51"/>
        <v>1</v>
      </c>
      <c r="J774" s="20">
        <f t="shared" ca="1" si="52"/>
        <v>1</v>
      </c>
      <c r="K774" s="6"/>
      <c r="L774" s="28"/>
      <c r="M774" s="83"/>
      <c r="N774" s="29" t="s">
        <v>2373</v>
      </c>
      <c r="O774" s="242" t="str">
        <f t="shared" ca="1" si="53"/>
        <v/>
      </c>
      <c r="P774" s="243"/>
    </row>
    <row r="775" spans="1:16" ht="146.25">
      <c r="A775" s="31" t="s">
        <v>2374</v>
      </c>
      <c r="B775" s="30" t="str">
        <f t="shared" si="54"/>
        <v>N:\2019\19032.BD - Century City JMB Tower\CA\RFI's\1158</v>
      </c>
      <c r="C775" s="4" t="s">
        <v>30</v>
      </c>
      <c r="D775" s="14" t="s">
        <v>2375</v>
      </c>
      <c r="E775" s="5"/>
      <c r="F775" s="6">
        <v>45204</v>
      </c>
      <c r="G775" s="6">
        <v>45211</v>
      </c>
      <c r="H775" s="6">
        <v>45215</v>
      </c>
      <c r="I775" s="20">
        <f t="shared" ca="1" si="51"/>
        <v>7</v>
      </c>
      <c r="J775" s="20">
        <f t="shared" ca="1" si="52"/>
        <v>11</v>
      </c>
      <c r="K775" s="6" t="s">
        <v>2376</v>
      </c>
      <c r="L775" s="28" t="s">
        <v>2377</v>
      </c>
      <c r="M775" s="83"/>
      <c r="N775" s="40" t="s">
        <v>2378</v>
      </c>
      <c r="O775" s="242" t="str">
        <f t="shared" ca="1" si="53"/>
        <v/>
      </c>
      <c r="P775" s="243"/>
    </row>
    <row r="776" spans="1:16" ht="33.75">
      <c r="A776" s="31" t="s">
        <v>2379</v>
      </c>
      <c r="B776" s="30" t="str">
        <f t="shared" si="54"/>
        <v>N:\2019\19032.BD - Century City JMB Tower\CA\RFI's\1157</v>
      </c>
      <c r="C776" s="4" t="s">
        <v>30</v>
      </c>
      <c r="D776" s="14" t="s">
        <v>2380</v>
      </c>
      <c r="E776" s="5"/>
      <c r="F776" s="6">
        <v>45204</v>
      </c>
      <c r="G776" s="6">
        <v>45211</v>
      </c>
      <c r="H776" s="6">
        <v>45210</v>
      </c>
      <c r="I776" s="20">
        <f t="shared" ca="1" si="51"/>
        <v>4</v>
      </c>
      <c r="J776" s="20">
        <f t="shared" ca="1" si="52"/>
        <v>6</v>
      </c>
      <c r="K776" s="6" t="s">
        <v>2376</v>
      </c>
      <c r="L776" s="28"/>
      <c r="M776" s="83"/>
      <c r="N776" s="40" t="s">
        <v>2381</v>
      </c>
      <c r="O776" s="242" t="str">
        <f t="shared" ca="1" si="53"/>
        <v/>
      </c>
      <c r="P776" s="243"/>
    </row>
    <row r="777" spans="1:16" ht="33.75">
      <c r="A777" s="31" t="s">
        <v>2382</v>
      </c>
      <c r="B777" s="30" t="str">
        <f t="shared" si="54"/>
        <v>N:\2019\19032.BD - Century City JMB Tower\CA\RFI's\1156</v>
      </c>
      <c r="C777" s="4" t="s">
        <v>30</v>
      </c>
      <c r="D777" s="14" t="s">
        <v>2383</v>
      </c>
      <c r="E777" s="5"/>
      <c r="F777" s="6">
        <v>45204</v>
      </c>
      <c r="G777" s="6">
        <v>45211</v>
      </c>
      <c r="H777" s="6">
        <v>45210</v>
      </c>
      <c r="I777" s="20">
        <f t="shared" ca="1" si="51"/>
        <v>4</v>
      </c>
      <c r="J777" s="20">
        <f t="shared" ca="1" si="52"/>
        <v>6</v>
      </c>
      <c r="K777" s="6" t="s">
        <v>2376</v>
      </c>
      <c r="L777" s="28"/>
      <c r="M777" s="83"/>
      <c r="N777" s="40" t="s">
        <v>2384</v>
      </c>
      <c r="O777" s="242" t="str">
        <f t="shared" ca="1" si="53"/>
        <v/>
      </c>
      <c r="P777" s="243"/>
    </row>
    <row r="778" spans="1:16" ht="45">
      <c r="A778" s="31" t="s">
        <v>2385</v>
      </c>
      <c r="B778" s="30" t="str">
        <f t="shared" si="54"/>
        <v>N:\2019\19032.BD - Century City JMB Tower\CA\RFI's\1155</v>
      </c>
      <c r="C778" s="4" t="s">
        <v>30</v>
      </c>
      <c r="D778" s="14" t="s">
        <v>2386</v>
      </c>
      <c r="E778" s="5"/>
      <c r="F778" s="6">
        <v>45204</v>
      </c>
      <c r="G778" s="6">
        <v>45211</v>
      </c>
      <c r="H778" s="6">
        <v>45210</v>
      </c>
      <c r="I778" s="20">
        <f t="shared" ca="1" si="51"/>
        <v>4</v>
      </c>
      <c r="J778" s="20">
        <f t="shared" ca="1" si="52"/>
        <v>6</v>
      </c>
      <c r="K778" s="6" t="s">
        <v>2376</v>
      </c>
      <c r="L778" s="28"/>
      <c r="M778" s="83"/>
      <c r="N778" s="40" t="s">
        <v>2387</v>
      </c>
      <c r="O778" s="242" t="str">
        <f t="shared" ca="1" si="53"/>
        <v/>
      </c>
      <c r="P778" s="243"/>
    </row>
    <row r="779" spans="1:16" ht="22.5">
      <c r="A779" s="31" t="s">
        <v>2388</v>
      </c>
      <c r="B779" s="30" t="str">
        <f t="shared" si="54"/>
        <v>N:\2019\19032.BD - Century City JMB Tower\CA\RFI's\1129</v>
      </c>
      <c r="C779" s="4" t="s">
        <v>30</v>
      </c>
      <c r="D779" s="14" t="s">
        <v>2389</v>
      </c>
      <c r="E779" s="5"/>
      <c r="F779" s="6">
        <v>45204</v>
      </c>
      <c r="G779" s="6">
        <v>45205</v>
      </c>
      <c r="H779" s="6">
        <v>45210</v>
      </c>
      <c r="I779" s="20">
        <f t="shared" ca="1" si="51"/>
        <v>4</v>
      </c>
      <c r="J779" s="20">
        <f t="shared" ca="1" si="52"/>
        <v>6</v>
      </c>
      <c r="K779" s="6" t="s">
        <v>2141</v>
      </c>
      <c r="L779" s="28"/>
      <c r="M779" s="83" t="s">
        <v>2390</v>
      </c>
      <c r="N779" s="40" t="s">
        <v>2391</v>
      </c>
      <c r="O779" s="242" t="str">
        <f t="shared" ca="1" si="53"/>
        <v/>
      </c>
      <c r="P779" s="243"/>
    </row>
    <row r="780" spans="1:16" ht="67.5">
      <c r="A780" s="31" t="s">
        <v>2392</v>
      </c>
      <c r="B780" s="30" t="str">
        <f t="shared" si="54"/>
        <v>N:\2019\19032.BD - Century City JMB Tower\CA\RFI's\1127</v>
      </c>
      <c r="C780" s="4" t="s">
        <v>30</v>
      </c>
      <c r="D780" s="14" t="s">
        <v>2393</v>
      </c>
      <c r="E780" s="5"/>
      <c r="F780" s="6">
        <v>45204</v>
      </c>
      <c r="G780" s="6">
        <v>45205</v>
      </c>
      <c r="H780" s="6">
        <v>45210</v>
      </c>
      <c r="I780" s="20">
        <f t="shared" ref="I780:I843" ca="1" si="55">IF(H780="",NETWORKDAYS(F780,TODAY()),NETWORKDAYS(F780,H780))-1</f>
        <v>4</v>
      </c>
      <c r="J780" s="20">
        <f t="shared" ref="J780:J843" ca="1" si="56">IF(H780="",TODAY()-F780,H780-F780)</f>
        <v>6</v>
      </c>
      <c r="K780" s="6"/>
      <c r="L780" s="28"/>
      <c r="M780" s="83" t="s">
        <v>2274</v>
      </c>
      <c r="N780" s="38" t="s">
        <v>2394</v>
      </c>
      <c r="O780" s="242" t="str">
        <f t="shared" ca="1" si="53"/>
        <v/>
      </c>
      <c r="P780" s="243"/>
    </row>
    <row r="781" spans="1:16" ht="22.5">
      <c r="A781" s="31" t="s">
        <v>2395</v>
      </c>
      <c r="B781" s="30" t="str">
        <f t="shared" si="54"/>
        <v>N:\2019\19032.BD - Century City JMB Tower\CA\RFI's\1175</v>
      </c>
      <c r="C781" s="4" t="s">
        <v>30</v>
      </c>
      <c r="D781" s="14" t="s">
        <v>2396</v>
      </c>
      <c r="E781" s="5"/>
      <c r="F781" s="6">
        <v>45205</v>
      </c>
      <c r="G781" s="6">
        <v>45215</v>
      </c>
      <c r="H781" s="6">
        <v>45210</v>
      </c>
      <c r="I781" s="20">
        <f t="shared" ca="1" si="55"/>
        <v>3</v>
      </c>
      <c r="J781" s="20">
        <f t="shared" ca="1" si="56"/>
        <v>5</v>
      </c>
      <c r="K781" s="6" t="s">
        <v>2107</v>
      </c>
      <c r="L781" s="28"/>
      <c r="M781" s="83"/>
      <c r="N781" s="29" t="s">
        <v>2397</v>
      </c>
      <c r="O781" s="242" t="str">
        <f t="shared" ca="1" si="53"/>
        <v/>
      </c>
      <c r="P781" s="243"/>
    </row>
    <row r="782" spans="1:16" ht="22.5">
      <c r="A782" s="31" t="s">
        <v>2398</v>
      </c>
      <c r="B782" s="30" t="str">
        <f t="shared" si="54"/>
        <v>N:\2019\19032.BD - Century City JMB Tower\CA\RFI's\1174</v>
      </c>
      <c r="C782" s="4" t="s">
        <v>30</v>
      </c>
      <c r="D782" s="14" t="s">
        <v>2399</v>
      </c>
      <c r="E782" s="5"/>
      <c r="F782" s="6">
        <v>45205</v>
      </c>
      <c r="G782" s="6">
        <v>45212</v>
      </c>
      <c r="H782" s="6">
        <v>45212</v>
      </c>
      <c r="I782" s="20">
        <f t="shared" ca="1" si="55"/>
        <v>5</v>
      </c>
      <c r="J782" s="20">
        <f t="shared" ca="1" si="56"/>
        <v>7</v>
      </c>
      <c r="K782" s="6"/>
      <c r="L782" s="28"/>
      <c r="M782" s="83"/>
      <c r="N782" s="29" t="s">
        <v>2400</v>
      </c>
      <c r="O782" s="242" t="str">
        <f t="shared" ca="1" si="53"/>
        <v/>
      </c>
      <c r="P782" s="243"/>
    </row>
    <row r="783" spans="1:16" ht="33.75">
      <c r="A783" s="31" t="s">
        <v>2401</v>
      </c>
      <c r="B783" s="30" t="str">
        <f t="shared" si="54"/>
        <v>N:\2019\19032.BD - Century City JMB Tower\CA\RFI's\1168</v>
      </c>
      <c r="C783" s="4" t="s">
        <v>30</v>
      </c>
      <c r="D783" s="14" t="s">
        <v>2402</v>
      </c>
      <c r="E783" s="5"/>
      <c r="F783" s="6">
        <v>45205</v>
      </c>
      <c r="G783" s="6">
        <v>45212</v>
      </c>
      <c r="H783" s="6">
        <v>45205</v>
      </c>
      <c r="I783" s="20">
        <f t="shared" ca="1" si="55"/>
        <v>0</v>
      </c>
      <c r="J783" s="20">
        <f t="shared" ca="1" si="56"/>
        <v>0</v>
      </c>
      <c r="K783" s="6" t="s">
        <v>2141</v>
      </c>
      <c r="L783" s="28"/>
      <c r="M783" s="83"/>
      <c r="N783" s="40" t="s">
        <v>2403</v>
      </c>
      <c r="O783" s="242" t="str">
        <f t="shared" ca="1" si="53"/>
        <v/>
      </c>
      <c r="P783" s="243"/>
    </row>
    <row r="784" spans="1:16" ht="45">
      <c r="A784" s="31" t="s">
        <v>2404</v>
      </c>
      <c r="B784" s="30" t="str">
        <f t="shared" si="54"/>
        <v>N:\2019\19032.BD - Century City JMB Tower\CA\RFI's\1167</v>
      </c>
      <c r="C784" s="4" t="s">
        <v>30</v>
      </c>
      <c r="D784" s="14" t="s">
        <v>2405</v>
      </c>
      <c r="E784" s="5"/>
      <c r="F784" s="6">
        <v>45205</v>
      </c>
      <c r="G784" s="6">
        <v>45212</v>
      </c>
      <c r="H784" s="6">
        <v>45205</v>
      </c>
      <c r="I784" s="20">
        <f t="shared" ca="1" si="55"/>
        <v>0</v>
      </c>
      <c r="J784" s="20">
        <f t="shared" ca="1" si="56"/>
        <v>0</v>
      </c>
      <c r="K784" s="6" t="s">
        <v>2141</v>
      </c>
      <c r="L784" s="28"/>
      <c r="M784" s="83"/>
      <c r="N784" s="40" t="s">
        <v>2406</v>
      </c>
      <c r="O784" s="242" t="str">
        <f t="shared" ca="1" si="53"/>
        <v/>
      </c>
      <c r="P784" s="243"/>
    </row>
    <row r="785" spans="1:16" ht="45">
      <c r="A785" s="31" t="s">
        <v>2407</v>
      </c>
      <c r="B785" s="30" t="str">
        <f t="shared" si="54"/>
        <v>N:\2019\19032.BD - Century City JMB Tower\CA\RFI's\1166</v>
      </c>
      <c r="C785" s="4" t="s">
        <v>30</v>
      </c>
      <c r="D785" s="14" t="s">
        <v>2408</v>
      </c>
      <c r="E785" s="5"/>
      <c r="F785" s="6">
        <v>45205</v>
      </c>
      <c r="G785" s="6">
        <v>45212</v>
      </c>
      <c r="H785" s="6">
        <v>45205</v>
      </c>
      <c r="I785" s="20">
        <f t="shared" ca="1" si="55"/>
        <v>0</v>
      </c>
      <c r="J785" s="20">
        <f t="shared" ca="1" si="56"/>
        <v>0</v>
      </c>
      <c r="K785" s="6" t="s">
        <v>2141</v>
      </c>
      <c r="L785" s="28" t="s">
        <v>2409</v>
      </c>
      <c r="M785" s="83"/>
      <c r="N785" s="40" t="s">
        <v>2410</v>
      </c>
      <c r="O785" s="242" t="str">
        <f t="shared" ca="1" si="53"/>
        <v/>
      </c>
      <c r="P785" s="243"/>
    </row>
    <row r="786" spans="1:16" ht="112.5">
      <c r="A786" s="31" t="s">
        <v>2411</v>
      </c>
      <c r="B786" s="30" t="str">
        <f t="shared" si="54"/>
        <v>N:\2019\19032.BD - Century City JMB Tower\CA\RFI's\1164</v>
      </c>
      <c r="C786" s="4" t="s">
        <v>30</v>
      </c>
      <c r="D786" s="77" t="s">
        <v>2412</v>
      </c>
      <c r="E786" s="5"/>
      <c r="F786" s="6">
        <v>45205</v>
      </c>
      <c r="G786" s="6">
        <v>45211</v>
      </c>
      <c r="H786" s="6">
        <v>45236</v>
      </c>
      <c r="I786" s="20">
        <f t="shared" ca="1" si="55"/>
        <v>21</v>
      </c>
      <c r="J786" s="20">
        <f t="shared" ca="1" si="56"/>
        <v>31</v>
      </c>
      <c r="K786" s="6" t="s">
        <v>2107</v>
      </c>
      <c r="L786" s="28"/>
      <c r="M786" s="83" t="s">
        <v>2413</v>
      </c>
      <c r="N786" s="66" t="s">
        <v>2414</v>
      </c>
      <c r="O786" s="242" t="str">
        <f t="shared" ca="1" si="53"/>
        <v/>
      </c>
      <c r="P786" s="243"/>
    </row>
    <row r="787" spans="1:16" ht="33.75">
      <c r="A787" s="31" t="s">
        <v>2415</v>
      </c>
      <c r="B787" s="30" t="str">
        <f t="shared" si="54"/>
        <v>N:\2019\19032.BD - Century City JMB Tower\CA\RFI's\1181</v>
      </c>
      <c r="C787" s="4" t="s">
        <v>30</v>
      </c>
      <c r="D787" s="14" t="s">
        <v>2416</v>
      </c>
      <c r="E787" s="5"/>
      <c r="F787" s="6">
        <v>45208</v>
      </c>
      <c r="G787" s="6">
        <v>45215</v>
      </c>
      <c r="H787" s="6">
        <v>45211</v>
      </c>
      <c r="I787" s="20">
        <f t="shared" ca="1" si="55"/>
        <v>3</v>
      </c>
      <c r="J787" s="20">
        <f t="shared" ca="1" si="56"/>
        <v>3</v>
      </c>
      <c r="K787" s="6" t="s">
        <v>2141</v>
      </c>
      <c r="L787" s="28"/>
      <c r="M787" s="83"/>
      <c r="N787" s="40" t="s">
        <v>2417</v>
      </c>
      <c r="O787" s="242" t="str">
        <f t="shared" ca="1" si="53"/>
        <v/>
      </c>
      <c r="P787" s="243"/>
    </row>
    <row r="788" spans="1:16" ht="33.75">
      <c r="A788" s="31" t="s">
        <v>2418</v>
      </c>
      <c r="B788" s="30" t="str">
        <f t="shared" si="54"/>
        <v>N:\2019\19032.BD - Century City JMB Tower\CA\RFI's\1180</v>
      </c>
      <c r="C788" s="4" t="s">
        <v>30</v>
      </c>
      <c r="D788" s="14" t="s">
        <v>2419</v>
      </c>
      <c r="E788" s="5"/>
      <c r="F788" s="6">
        <v>45208</v>
      </c>
      <c r="G788" s="6">
        <v>45215</v>
      </c>
      <c r="H788" s="6">
        <v>45211</v>
      </c>
      <c r="I788" s="20">
        <f t="shared" ca="1" si="55"/>
        <v>3</v>
      </c>
      <c r="J788" s="20">
        <f t="shared" ca="1" si="56"/>
        <v>3</v>
      </c>
      <c r="K788" s="6" t="s">
        <v>2141</v>
      </c>
      <c r="L788" s="28"/>
      <c r="M788" s="83"/>
      <c r="N788" s="40" t="s">
        <v>2417</v>
      </c>
      <c r="O788" s="242" t="str">
        <f t="shared" ca="1" si="53"/>
        <v/>
      </c>
      <c r="P788" s="243"/>
    </row>
    <row r="789" spans="1:16" ht="33.75">
      <c r="A789" s="31" t="s">
        <v>2420</v>
      </c>
      <c r="B789" s="30" t="str">
        <f t="shared" si="54"/>
        <v>N:\2019\19032.BD - Century City JMB Tower\CA\RFI's\1179</v>
      </c>
      <c r="C789" s="4" t="s">
        <v>30</v>
      </c>
      <c r="D789" s="14" t="s">
        <v>2421</v>
      </c>
      <c r="E789" s="5"/>
      <c r="F789" s="6">
        <v>45208</v>
      </c>
      <c r="G789" s="6">
        <v>45215</v>
      </c>
      <c r="H789" s="6">
        <v>45211</v>
      </c>
      <c r="I789" s="20">
        <f t="shared" ca="1" si="55"/>
        <v>3</v>
      </c>
      <c r="J789" s="20">
        <f t="shared" ca="1" si="56"/>
        <v>3</v>
      </c>
      <c r="K789" s="6" t="s">
        <v>2141</v>
      </c>
      <c r="L789" s="28"/>
      <c r="M789" s="83"/>
      <c r="N789" s="40" t="s">
        <v>2417</v>
      </c>
      <c r="O789" s="242" t="str">
        <f t="shared" ca="1" si="53"/>
        <v/>
      </c>
      <c r="P789" s="243"/>
    </row>
    <row r="790" spans="1:16" ht="22.5">
      <c r="A790" s="31" t="s">
        <v>2422</v>
      </c>
      <c r="B790" s="30" t="str">
        <f t="shared" si="54"/>
        <v>N:\2019\19032.BD - Century City JMB Tower\CA\RFI's\1176</v>
      </c>
      <c r="C790" s="4" t="s">
        <v>30</v>
      </c>
      <c r="D790" s="77" t="s">
        <v>2423</v>
      </c>
      <c r="E790" s="5"/>
      <c r="F790" s="6">
        <v>45208</v>
      </c>
      <c r="G790" s="6">
        <v>45212</v>
      </c>
      <c r="H790" s="6">
        <v>45218</v>
      </c>
      <c r="I790" s="20">
        <f t="shared" ca="1" si="55"/>
        <v>8</v>
      </c>
      <c r="J790" s="20">
        <f t="shared" ca="1" si="56"/>
        <v>10</v>
      </c>
      <c r="K790" s="6" t="s">
        <v>2107</v>
      </c>
      <c r="L790" s="28"/>
      <c r="M790" s="83" t="s">
        <v>1728</v>
      </c>
      <c r="N790" s="29" t="s">
        <v>2424</v>
      </c>
      <c r="O790" s="242" t="str">
        <f t="shared" ca="1" si="53"/>
        <v/>
      </c>
      <c r="P790" s="243"/>
    </row>
    <row r="791" spans="1:16" ht="67.5">
      <c r="A791" s="144" t="s">
        <v>2425</v>
      </c>
      <c r="B791" s="30" t="str">
        <f t="shared" si="54"/>
        <v>N:\2019\19032.BD - Century City JMB Tower\CA\RFI's\1154</v>
      </c>
      <c r="C791" s="4" t="s">
        <v>30</v>
      </c>
      <c r="D791" s="14" t="s">
        <v>2426</v>
      </c>
      <c r="E791" s="5"/>
      <c r="F791" s="6">
        <v>45208</v>
      </c>
      <c r="G791" s="6">
        <v>45210</v>
      </c>
      <c r="H791" s="6">
        <v>45210</v>
      </c>
      <c r="I791" s="20">
        <f t="shared" ca="1" si="55"/>
        <v>2</v>
      </c>
      <c r="J791" s="20">
        <f t="shared" ca="1" si="56"/>
        <v>2</v>
      </c>
      <c r="K791" s="6" t="s">
        <v>2107</v>
      </c>
      <c r="L791" s="28"/>
      <c r="M791" s="83"/>
      <c r="N791" s="29" t="s">
        <v>2427</v>
      </c>
      <c r="O791" s="242" t="str">
        <f t="shared" ca="1" si="53"/>
        <v/>
      </c>
      <c r="P791" s="243"/>
    </row>
    <row r="792" spans="1:16" ht="33.75">
      <c r="A792" s="31" t="s">
        <v>2428</v>
      </c>
      <c r="B792" s="30" t="str">
        <f t="shared" si="54"/>
        <v>N:\2019\19032.BD - Century City JMB Tower\CA\RFI's\1133</v>
      </c>
      <c r="C792" s="4" t="s">
        <v>30</v>
      </c>
      <c r="D792" s="14" t="s">
        <v>2429</v>
      </c>
      <c r="E792" s="5"/>
      <c r="F792" s="6">
        <v>45208</v>
      </c>
      <c r="G792" s="6">
        <v>45223</v>
      </c>
      <c r="H792" s="6">
        <v>45222</v>
      </c>
      <c r="I792" s="20">
        <f t="shared" ca="1" si="55"/>
        <v>10</v>
      </c>
      <c r="J792" s="20">
        <f t="shared" ca="1" si="56"/>
        <v>14</v>
      </c>
      <c r="K792" s="6" t="s">
        <v>2107</v>
      </c>
      <c r="L792" s="28"/>
      <c r="M792" s="83"/>
      <c r="N792" s="38" t="s">
        <v>2430</v>
      </c>
      <c r="O792" s="242" t="str">
        <f t="shared" ca="1" si="53"/>
        <v/>
      </c>
      <c r="P792" s="243"/>
    </row>
    <row r="793" spans="1:16" ht="33.75">
      <c r="A793" s="31" t="s">
        <v>2431</v>
      </c>
      <c r="B793" s="30" t="str">
        <f t="shared" si="54"/>
        <v>N:\2019\19032.BD - Century City JMB Tower\CA\RFI's\1099.1</v>
      </c>
      <c r="C793" s="4" t="s">
        <v>30</v>
      </c>
      <c r="D793" s="14" t="s">
        <v>2432</v>
      </c>
      <c r="E793" s="5"/>
      <c r="F793" s="6">
        <v>45208</v>
      </c>
      <c r="G793" s="6">
        <v>45212</v>
      </c>
      <c r="H793" s="6">
        <v>45212</v>
      </c>
      <c r="I793" s="20">
        <f t="shared" ca="1" si="55"/>
        <v>4</v>
      </c>
      <c r="J793" s="20">
        <f t="shared" ca="1" si="56"/>
        <v>4</v>
      </c>
      <c r="K793" s="6"/>
      <c r="L793" s="28"/>
      <c r="M793" s="83" t="s">
        <v>2433</v>
      </c>
      <c r="N793" s="29" t="s">
        <v>2434</v>
      </c>
      <c r="O793" s="242" t="str">
        <f t="shared" ca="1" si="53"/>
        <v/>
      </c>
      <c r="P793" s="243"/>
    </row>
    <row r="794" spans="1:16" ht="33.75">
      <c r="A794" s="31" t="s">
        <v>2435</v>
      </c>
      <c r="B794" s="30" t="str">
        <f t="shared" si="54"/>
        <v>N:\2019\19032.BD - Century City JMB Tower\CA\RFI's\1059</v>
      </c>
      <c r="C794" s="4" t="s">
        <v>30</v>
      </c>
      <c r="D794" s="14" t="s">
        <v>2436</v>
      </c>
      <c r="E794" s="5"/>
      <c r="F794" s="6">
        <v>45208</v>
      </c>
      <c r="G794" s="6">
        <v>45194</v>
      </c>
      <c r="H794" s="6">
        <v>45212</v>
      </c>
      <c r="I794" s="20">
        <f t="shared" ca="1" si="55"/>
        <v>4</v>
      </c>
      <c r="J794" s="20">
        <f t="shared" ca="1" si="56"/>
        <v>4</v>
      </c>
      <c r="K794" s="6" t="s">
        <v>2180</v>
      </c>
      <c r="L794" s="28"/>
      <c r="M794" s="83"/>
      <c r="N794" s="38" t="s">
        <v>2437</v>
      </c>
      <c r="O794" s="242" t="str">
        <f t="shared" ca="1" si="53"/>
        <v/>
      </c>
      <c r="P794" s="243"/>
    </row>
    <row r="795" spans="1:16" ht="67.5">
      <c r="A795" s="31" t="s">
        <v>2438</v>
      </c>
      <c r="B795" s="30" t="str">
        <f t="shared" si="54"/>
        <v>N:\2019\19032.BD - Century City JMB Tower\CA\RFI's\1186</v>
      </c>
      <c r="C795" s="4" t="s">
        <v>30</v>
      </c>
      <c r="D795" s="14" t="s">
        <v>2439</v>
      </c>
      <c r="E795" s="5"/>
      <c r="F795" s="6">
        <v>45209</v>
      </c>
      <c r="G795" s="6">
        <v>45216</v>
      </c>
      <c r="H795" s="6">
        <v>45215</v>
      </c>
      <c r="I795" s="20">
        <f t="shared" ca="1" si="55"/>
        <v>4</v>
      </c>
      <c r="J795" s="20">
        <f t="shared" ca="1" si="56"/>
        <v>6</v>
      </c>
      <c r="K795" s="6" t="s">
        <v>2107</v>
      </c>
      <c r="L795" s="28"/>
      <c r="M795" s="83"/>
      <c r="N795" s="29" t="s">
        <v>2440</v>
      </c>
      <c r="O795" s="242" t="str">
        <f t="shared" ca="1" si="53"/>
        <v/>
      </c>
      <c r="P795" s="243"/>
    </row>
    <row r="796" spans="1:16" ht="22.5">
      <c r="A796" s="31" t="s">
        <v>2441</v>
      </c>
      <c r="B796" s="30" t="str">
        <f t="shared" si="54"/>
        <v>N:\2019\19032.BD - Century City JMB Tower\CA\RFI's\1190</v>
      </c>
      <c r="C796" s="4" t="s">
        <v>30</v>
      </c>
      <c r="D796" s="77" t="s">
        <v>2442</v>
      </c>
      <c r="E796" s="5"/>
      <c r="F796" s="6">
        <v>45210</v>
      </c>
      <c r="G796" s="6">
        <v>45217</v>
      </c>
      <c r="H796" s="6">
        <v>45216</v>
      </c>
      <c r="I796" s="20">
        <f t="shared" ca="1" si="55"/>
        <v>4</v>
      </c>
      <c r="J796" s="20">
        <f t="shared" ca="1" si="56"/>
        <v>6</v>
      </c>
      <c r="K796" s="6"/>
      <c r="L796" s="28"/>
      <c r="M796" s="83" t="s">
        <v>2433</v>
      </c>
      <c r="N796" s="29" t="s">
        <v>2443</v>
      </c>
      <c r="O796" s="242" t="str">
        <f t="shared" ca="1" si="53"/>
        <v/>
      </c>
      <c r="P796" s="243"/>
    </row>
    <row r="797" spans="1:16" ht="22.5">
      <c r="A797" s="31" t="s">
        <v>2444</v>
      </c>
      <c r="B797" s="30" t="str">
        <f t="shared" si="54"/>
        <v>N:\2019\19032.BD - Century City JMB Tower\CA\RFI's\1188</v>
      </c>
      <c r="C797" s="4" t="s">
        <v>30</v>
      </c>
      <c r="D797" s="14" t="s">
        <v>2445</v>
      </c>
      <c r="E797" s="5"/>
      <c r="F797" s="6">
        <v>45210</v>
      </c>
      <c r="G797" s="6">
        <v>45217</v>
      </c>
      <c r="H797" s="6">
        <v>45210</v>
      </c>
      <c r="I797" s="20">
        <f t="shared" ca="1" si="55"/>
        <v>0</v>
      </c>
      <c r="J797" s="20">
        <f t="shared" ca="1" si="56"/>
        <v>0</v>
      </c>
      <c r="K797" s="6"/>
      <c r="L797" s="28"/>
      <c r="M797" s="83"/>
      <c r="N797" s="29" t="s">
        <v>2446</v>
      </c>
      <c r="O797" s="242" t="str">
        <f t="shared" ca="1" si="53"/>
        <v/>
      </c>
      <c r="P797" s="243"/>
    </row>
    <row r="798" spans="1:16" ht="22.5">
      <c r="A798" s="31" t="s">
        <v>2447</v>
      </c>
      <c r="B798" s="30" t="str">
        <f t="shared" si="54"/>
        <v>N:\2019\19032.BD - Century City JMB Tower\CA\RFI's\1187</v>
      </c>
      <c r="C798" s="4" t="s">
        <v>30</v>
      </c>
      <c r="D798" s="14" t="s">
        <v>2448</v>
      </c>
      <c r="E798" s="5"/>
      <c r="F798" s="6">
        <v>45210</v>
      </c>
      <c r="G798" s="6">
        <v>45216</v>
      </c>
      <c r="H798" s="6">
        <v>45215</v>
      </c>
      <c r="I798" s="20">
        <f t="shared" ca="1" si="55"/>
        <v>3</v>
      </c>
      <c r="J798" s="20">
        <f t="shared" ca="1" si="56"/>
        <v>5</v>
      </c>
      <c r="K798" s="6" t="s">
        <v>2141</v>
      </c>
      <c r="L798" s="28"/>
      <c r="M798" s="83"/>
      <c r="N798" s="40" t="s">
        <v>2449</v>
      </c>
      <c r="O798" s="242" t="str">
        <f t="shared" ca="1" si="53"/>
        <v/>
      </c>
      <c r="P798" s="243"/>
    </row>
    <row r="799" spans="1:16" ht="90">
      <c r="A799" s="31" t="s">
        <v>2450</v>
      </c>
      <c r="B799" s="30" t="str">
        <f t="shared" si="54"/>
        <v>N:\2019\19032.BD - Century City JMB Tower\CA\RFI's\1185</v>
      </c>
      <c r="C799" s="4" t="s">
        <v>30</v>
      </c>
      <c r="D799" s="77" t="s">
        <v>2451</v>
      </c>
      <c r="E799" s="5"/>
      <c r="F799" s="6">
        <v>45210</v>
      </c>
      <c r="G799" s="6">
        <v>45219</v>
      </c>
      <c r="H799" s="6">
        <v>45222</v>
      </c>
      <c r="I799" s="20">
        <f t="shared" ca="1" si="55"/>
        <v>8</v>
      </c>
      <c r="J799" s="20">
        <f t="shared" ca="1" si="56"/>
        <v>12</v>
      </c>
      <c r="K799" s="6" t="s">
        <v>2107</v>
      </c>
      <c r="L799" s="28"/>
      <c r="M799" s="83" t="s">
        <v>2452</v>
      </c>
      <c r="N799" s="38" t="s">
        <v>2453</v>
      </c>
      <c r="O799" s="242" t="str">
        <f t="shared" ca="1" si="53"/>
        <v/>
      </c>
      <c r="P799" s="243"/>
    </row>
    <row r="800" spans="1:16" ht="22.5">
      <c r="A800" s="13" t="s">
        <v>2454</v>
      </c>
      <c r="B800" s="30" t="str">
        <f t="shared" si="54"/>
        <v>N:\2019\19032.BD - Century City JMB Tower\CA\RFI's\1182</v>
      </c>
      <c r="C800" s="4" t="s">
        <v>30</v>
      </c>
      <c r="D800" s="52" t="s">
        <v>2455</v>
      </c>
      <c r="E800" s="5"/>
      <c r="F800" s="6">
        <v>45210</v>
      </c>
      <c r="G800" s="6">
        <v>45215</v>
      </c>
      <c r="H800" s="6">
        <v>45222</v>
      </c>
      <c r="I800" s="20">
        <f t="shared" ca="1" si="55"/>
        <v>8</v>
      </c>
      <c r="J800" s="20">
        <f t="shared" ca="1" si="56"/>
        <v>12</v>
      </c>
      <c r="K800" s="6"/>
      <c r="L800" s="28"/>
      <c r="M800" s="83"/>
      <c r="N800" s="29" t="s">
        <v>2456</v>
      </c>
      <c r="O800" s="242" t="str">
        <f t="shared" ca="1" si="53"/>
        <v/>
      </c>
      <c r="P800" s="243"/>
    </row>
    <row r="801" spans="1:16" ht="56.25">
      <c r="A801" s="31" t="s">
        <v>2457</v>
      </c>
      <c r="B801" s="30" t="str">
        <f t="shared" si="54"/>
        <v>N:\2019\19032.BD - Century City JMB Tower\CA\RFI's\1137</v>
      </c>
      <c r="C801" s="4" t="s">
        <v>30</v>
      </c>
      <c r="D801" s="14" t="s">
        <v>2458</v>
      </c>
      <c r="E801" s="5"/>
      <c r="F801" s="6">
        <v>45210</v>
      </c>
      <c r="G801" s="6">
        <v>45209</v>
      </c>
      <c r="H801" s="6">
        <v>45210</v>
      </c>
      <c r="I801" s="20">
        <f t="shared" ca="1" si="55"/>
        <v>0</v>
      </c>
      <c r="J801" s="20">
        <f t="shared" ca="1" si="56"/>
        <v>0</v>
      </c>
      <c r="K801" s="6"/>
      <c r="L801" s="28"/>
      <c r="M801" s="83"/>
      <c r="N801" s="29" t="s">
        <v>2459</v>
      </c>
      <c r="O801" s="242" t="str">
        <f t="shared" ca="1" si="53"/>
        <v/>
      </c>
      <c r="P801" s="243"/>
    </row>
    <row r="802" spans="1:16" ht="33.75">
      <c r="A802" s="31" t="s">
        <v>2460</v>
      </c>
      <c r="B802" s="30" t="str">
        <f t="shared" si="54"/>
        <v>N:\2019\19032.BD - Century City JMB Tower\CA\RFI's\1100.2</v>
      </c>
      <c r="C802" s="4" t="s">
        <v>30</v>
      </c>
      <c r="D802" s="14" t="s">
        <v>2461</v>
      </c>
      <c r="E802" s="5"/>
      <c r="F802" s="6">
        <v>45210</v>
      </c>
      <c r="G802" s="6">
        <v>45216</v>
      </c>
      <c r="H802" s="6">
        <v>45212</v>
      </c>
      <c r="I802" s="20">
        <f t="shared" ca="1" si="55"/>
        <v>2</v>
      </c>
      <c r="J802" s="20">
        <f t="shared" ca="1" si="56"/>
        <v>2</v>
      </c>
      <c r="K802" s="6" t="s">
        <v>2107</v>
      </c>
      <c r="L802" s="28"/>
      <c r="M802" s="83"/>
      <c r="N802" s="29" t="s">
        <v>2462</v>
      </c>
      <c r="O802" s="242" t="str">
        <f t="shared" ca="1" si="53"/>
        <v/>
      </c>
      <c r="P802" s="243"/>
    </row>
    <row r="803" spans="1:16" ht="45">
      <c r="A803" s="31" t="s">
        <v>2463</v>
      </c>
      <c r="B803" s="30" t="str">
        <f t="shared" si="54"/>
        <v>N:\2019\19032.BD - Century City JMB Tower\CA\RFI's\0276.2</v>
      </c>
      <c r="C803" s="4" t="s">
        <v>30</v>
      </c>
      <c r="D803" s="14" t="s">
        <v>2464</v>
      </c>
      <c r="E803" s="5"/>
      <c r="F803" s="6">
        <v>45210</v>
      </c>
      <c r="G803" s="6">
        <v>45230</v>
      </c>
      <c r="H803" s="6">
        <v>45224</v>
      </c>
      <c r="I803" s="20">
        <f t="shared" ca="1" si="55"/>
        <v>10</v>
      </c>
      <c r="J803" s="20">
        <f t="shared" ca="1" si="56"/>
        <v>14</v>
      </c>
      <c r="K803" s="6" t="s">
        <v>2207</v>
      </c>
      <c r="L803" s="28"/>
      <c r="M803" s="83"/>
      <c r="N803" s="40" t="s">
        <v>2465</v>
      </c>
      <c r="O803" s="242" t="str">
        <f t="shared" ca="1" si="53"/>
        <v/>
      </c>
      <c r="P803" s="243"/>
    </row>
    <row r="804" spans="1:16" ht="78.75">
      <c r="A804" s="31" t="s">
        <v>2466</v>
      </c>
      <c r="B804" s="30" t="str">
        <f t="shared" si="54"/>
        <v>N:\2019\19032.BD - Century City JMB Tower\CA\RFI's\1195</v>
      </c>
      <c r="C804" s="4" t="s">
        <v>30</v>
      </c>
      <c r="D804" s="14" t="s">
        <v>2467</v>
      </c>
      <c r="E804" s="5"/>
      <c r="F804" s="6">
        <v>45212</v>
      </c>
      <c r="G804" s="6">
        <v>45219</v>
      </c>
      <c r="H804" s="6">
        <v>45219</v>
      </c>
      <c r="I804" s="20">
        <f t="shared" ca="1" si="55"/>
        <v>5</v>
      </c>
      <c r="J804" s="20">
        <f t="shared" ca="1" si="56"/>
        <v>7</v>
      </c>
      <c r="K804" s="6" t="s">
        <v>2141</v>
      </c>
      <c r="L804" s="28"/>
      <c r="M804" s="83"/>
      <c r="N804" s="40" t="s">
        <v>2468</v>
      </c>
      <c r="O804" s="242" t="str">
        <f t="shared" ca="1" si="53"/>
        <v/>
      </c>
      <c r="P804" s="243"/>
    </row>
    <row r="805" spans="1:16" ht="33.75">
      <c r="A805" s="31" t="s">
        <v>2469</v>
      </c>
      <c r="B805" s="30" t="str">
        <f t="shared" si="54"/>
        <v>N:\2019\19032.BD - Century City JMB Tower\CA\RFI's\1193</v>
      </c>
      <c r="C805" s="4" t="s">
        <v>30</v>
      </c>
      <c r="D805" s="14" t="s">
        <v>2470</v>
      </c>
      <c r="E805" s="5"/>
      <c r="F805" s="6">
        <v>45212</v>
      </c>
      <c r="G805" s="6">
        <v>45219</v>
      </c>
      <c r="H805" s="6">
        <v>45218</v>
      </c>
      <c r="I805" s="20">
        <f t="shared" ca="1" si="55"/>
        <v>4</v>
      </c>
      <c r="J805" s="20">
        <f t="shared" ca="1" si="56"/>
        <v>6</v>
      </c>
      <c r="K805" s="6" t="s">
        <v>2141</v>
      </c>
      <c r="L805" s="28"/>
      <c r="M805" s="83"/>
      <c r="N805" s="40" t="s">
        <v>2471</v>
      </c>
      <c r="O805" s="242" t="str">
        <f t="shared" ca="1" si="53"/>
        <v/>
      </c>
      <c r="P805" s="243"/>
    </row>
    <row r="806" spans="1:16" ht="22.5">
      <c r="A806" s="31" t="s">
        <v>2472</v>
      </c>
      <c r="B806" s="30" t="str">
        <f t="shared" si="54"/>
        <v>N:\2019\19032.BD - Century City JMB Tower\CA\RFI's\1022.1</v>
      </c>
      <c r="C806" s="4" t="s">
        <v>30</v>
      </c>
      <c r="D806" s="14" t="s">
        <v>2473</v>
      </c>
      <c r="E806" s="5"/>
      <c r="F806" s="6">
        <v>45212</v>
      </c>
      <c r="G806" s="6">
        <v>45219</v>
      </c>
      <c r="H806" s="6">
        <v>45218</v>
      </c>
      <c r="I806" s="20">
        <f t="shared" ca="1" si="55"/>
        <v>4</v>
      </c>
      <c r="J806" s="20">
        <f t="shared" ca="1" si="56"/>
        <v>6</v>
      </c>
      <c r="K806" s="6" t="s">
        <v>2141</v>
      </c>
      <c r="L806" s="28"/>
      <c r="M806" s="83"/>
      <c r="N806" s="40" t="s">
        <v>2474</v>
      </c>
      <c r="O806" s="242" t="str">
        <f t="shared" ca="1" si="53"/>
        <v/>
      </c>
      <c r="P806" s="243"/>
    </row>
    <row r="807" spans="1:16" ht="33.75">
      <c r="A807" s="31" t="s">
        <v>2475</v>
      </c>
      <c r="B807" s="30" t="str">
        <f t="shared" si="54"/>
        <v>N:\2019\19032.BD - Century City JMB Tower\CA\RFI's\0794.2</v>
      </c>
      <c r="C807" s="4" t="s">
        <v>30</v>
      </c>
      <c r="D807" s="14" t="s">
        <v>2476</v>
      </c>
      <c r="E807" s="5"/>
      <c r="F807" s="6">
        <v>45212</v>
      </c>
      <c r="G807" s="6">
        <v>45219</v>
      </c>
      <c r="H807" s="6">
        <v>45224</v>
      </c>
      <c r="I807" s="20">
        <f t="shared" ca="1" si="55"/>
        <v>8</v>
      </c>
      <c r="J807" s="20">
        <f t="shared" ca="1" si="56"/>
        <v>12</v>
      </c>
      <c r="K807" s="6" t="s">
        <v>2141</v>
      </c>
      <c r="L807" s="28"/>
      <c r="M807" s="83"/>
      <c r="N807" s="40" t="s">
        <v>2477</v>
      </c>
      <c r="O807" s="242" t="str">
        <f t="shared" ca="1" si="53"/>
        <v/>
      </c>
      <c r="P807" s="243"/>
    </row>
    <row r="808" spans="1:16" ht="33.75">
      <c r="A808" s="31" t="s">
        <v>2478</v>
      </c>
      <c r="B808" s="30" t="str">
        <f t="shared" si="54"/>
        <v>N:\2019\19032.BD - Century City JMB Tower\CA\RFI's\1204</v>
      </c>
      <c r="C808" s="4" t="s">
        <v>30</v>
      </c>
      <c r="D808" s="14" t="s">
        <v>2479</v>
      </c>
      <c r="E808" s="5"/>
      <c r="F808" s="6">
        <v>45215</v>
      </c>
      <c r="G808" s="6">
        <v>45222</v>
      </c>
      <c r="H808" s="6">
        <v>45224</v>
      </c>
      <c r="I808" s="20">
        <f t="shared" ca="1" si="55"/>
        <v>7</v>
      </c>
      <c r="J808" s="20">
        <f t="shared" ca="1" si="56"/>
        <v>9</v>
      </c>
      <c r="K808" s="6" t="s">
        <v>2480</v>
      </c>
      <c r="L808" s="28"/>
      <c r="M808" s="83"/>
      <c r="N808" s="29" t="s">
        <v>2481</v>
      </c>
      <c r="O808" s="242" t="str">
        <f t="shared" ca="1" si="53"/>
        <v/>
      </c>
      <c r="P808" s="243"/>
    </row>
    <row r="809" spans="1:16" ht="15">
      <c r="A809" s="31" t="s">
        <v>2482</v>
      </c>
      <c r="B809" s="30" t="str">
        <f t="shared" si="54"/>
        <v>N:\2019\19032.BD - Century City JMB Tower\CA\RFI's\1203</v>
      </c>
      <c r="C809" s="4" t="s">
        <v>30</v>
      </c>
      <c r="D809" s="14" t="s">
        <v>2483</v>
      </c>
      <c r="E809" s="5"/>
      <c r="F809" s="6">
        <v>45215</v>
      </c>
      <c r="G809" s="6">
        <v>45222</v>
      </c>
      <c r="H809" s="6">
        <v>45215</v>
      </c>
      <c r="I809" s="20">
        <f t="shared" ca="1" si="55"/>
        <v>0</v>
      </c>
      <c r="J809" s="20">
        <f t="shared" ca="1" si="56"/>
        <v>0</v>
      </c>
      <c r="K809" s="6"/>
      <c r="L809" s="28"/>
      <c r="M809" s="83"/>
      <c r="N809" s="29" t="s">
        <v>2484</v>
      </c>
      <c r="O809" s="242" t="str">
        <f t="shared" ca="1" si="53"/>
        <v/>
      </c>
      <c r="P809" s="243"/>
    </row>
    <row r="810" spans="1:16" ht="22.5">
      <c r="A810" s="31" t="s">
        <v>2485</v>
      </c>
      <c r="B810" s="30" t="str">
        <f t="shared" si="54"/>
        <v>N:\2019\19032.BD - Century City JMB Tower\CA\RFI's\1202</v>
      </c>
      <c r="C810" s="4" t="s">
        <v>30</v>
      </c>
      <c r="D810" s="77" t="s">
        <v>2486</v>
      </c>
      <c r="E810" s="5"/>
      <c r="F810" s="6">
        <v>45215</v>
      </c>
      <c r="G810" s="6">
        <v>45222</v>
      </c>
      <c r="H810" s="6">
        <v>45218</v>
      </c>
      <c r="I810" s="20">
        <f t="shared" ca="1" si="55"/>
        <v>3</v>
      </c>
      <c r="J810" s="20">
        <f t="shared" ca="1" si="56"/>
        <v>3</v>
      </c>
      <c r="K810" s="6" t="s">
        <v>2141</v>
      </c>
      <c r="L810" s="28"/>
      <c r="M810" s="83" t="s">
        <v>2487</v>
      </c>
      <c r="N810" s="40" t="s">
        <v>2488</v>
      </c>
      <c r="O810" s="242" t="str">
        <f t="shared" ca="1" si="53"/>
        <v/>
      </c>
      <c r="P810" s="243"/>
    </row>
    <row r="811" spans="1:16" ht="33.75">
      <c r="A811" s="31" t="s">
        <v>2489</v>
      </c>
      <c r="B811" s="30" t="str">
        <f t="shared" si="54"/>
        <v>N:\2019\19032.BD - Century City JMB Tower\CA\RFI's\1201</v>
      </c>
      <c r="C811" s="4" t="s">
        <v>30</v>
      </c>
      <c r="D811" s="14" t="s">
        <v>2490</v>
      </c>
      <c r="E811" s="5"/>
      <c r="F811" s="6">
        <v>45215</v>
      </c>
      <c r="G811" s="6">
        <v>45219</v>
      </c>
      <c r="H811" s="6">
        <v>45243</v>
      </c>
      <c r="I811" s="20">
        <f t="shared" ca="1" si="55"/>
        <v>20</v>
      </c>
      <c r="J811" s="20">
        <f t="shared" ca="1" si="56"/>
        <v>28</v>
      </c>
      <c r="K811" s="6" t="s">
        <v>2376</v>
      </c>
      <c r="L811" s="28"/>
      <c r="M811" s="83"/>
      <c r="N811" s="38" t="s">
        <v>2491</v>
      </c>
      <c r="O811" s="242" t="str">
        <f t="shared" ca="1" si="53"/>
        <v/>
      </c>
      <c r="P811" s="243"/>
    </row>
    <row r="812" spans="1:16" ht="56.25">
      <c r="A812" s="31" t="s">
        <v>2492</v>
      </c>
      <c r="B812" s="30" t="str">
        <f t="shared" si="54"/>
        <v>N:\2019\19032.BD - Century City JMB Tower\CA\RFI's\1200</v>
      </c>
      <c r="C812" s="4" t="s">
        <v>30</v>
      </c>
      <c r="D812" s="14" t="s">
        <v>2493</v>
      </c>
      <c r="E812" s="5"/>
      <c r="F812" s="6">
        <v>45215</v>
      </c>
      <c r="G812" s="6">
        <v>45219</v>
      </c>
      <c r="H812" s="6">
        <v>45240</v>
      </c>
      <c r="I812" s="20">
        <f t="shared" ca="1" si="55"/>
        <v>19</v>
      </c>
      <c r="J812" s="20">
        <f t="shared" ca="1" si="56"/>
        <v>25</v>
      </c>
      <c r="K812" s="6" t="s">
        <v>2173</v>
      </c>
      <c r="L812" s="28"/>
      <c r="M812" s="83"/>
      <c r="N812" s="40" t="s">
        <v>2494</v>
      </c>
      <c r="O812" s="242" t="str">
        <f t="shared" ca="1" si="53"/>
        <v/>
      </c>
      <c r="P812" s="243"/>
    </row>
    <row r="813" spans="1:16" ht="22.5">
      <c r="A813" s="31" t="s">
        <v>2495</v>
      </c>
      <c r="B813" s="30" t="str">
        <f t="shared" si="54"/>
        <v>N:\2019\19032.BD - Century City JMB Tower\CA\RFI's\1199</v>
      </c>
      <c r="C813" s="4" t="s">
        <v>30</v>
      </c>
      <c r="D813" s="14" t="s">
        <v>2496</v>
      </c>
      <c r="E813" s="5"/>
      <c r="F813" s="6">
        <v>45215</v>
      </c>
      <c r="G813" s="6">
        <v>45219</v>
      </c>
      <c r="H813" s="6">
        <v>45216</v>
      </c>
      <c r="I813" s="20">
        <f t="shared" ca="1" si="55"/>
        <v>1</v>
      </c>
      <c r="J813" s="20">
        <f t="shared" ca="1" si="56"/>
        <v>1</v>
      </c>
      <c r="K813" s="6" t="s">
        <v>2107</v>
      </c>
      <c r="L813" s="28"/>
      <c r="M813" s="83"/>
      <c r="N813" s="29" t="s">
        <v>2497</v>
      </c>
      <c r="O813" s="242" t="str">
        <f t="shared" ca="1" si="53"/>
        <v/>
      </c>
      <c r="P813" s="243"/>
    </row>
    <row r="814" spans="1:16" ht="33.75">
      <c r="A814" s="31" t="s">
        <v>2498</v>
      </c>
      <c r="B814" s="30" t="str">
        <f t="shared" si="54"/>
        <v>N:\2019\19032.BD - Century City JMB Tower\CA\RFI's\1198</v>
      </c>
      <c r="C814" s="4" t="s">
        <v>30</v>
      </c>
      <c r="D814" s="14" t="s">
        <v>2499</v>
      </c>
      <c r="E814" s="5"/>
      <c r="F814" s="6">
        <v>45215</v>
      </c>
      <c r="G814" s="6">
        <v>45219</v>
      </c>
      <c r="H814" s="6">
        <v>45216</v>
      </c>
      <c r="I814" s="20">
        <f t="shared" ca="1" si="55"/>
        <v>1</v>
      </c>
      <c r="J814" s="20">
        <f t="shared" ca="1" si="56"/>
        <v>1</v>
      </c>
      <c r="K814" s="6" t="s">
        <v>2500</v>
      </c>
      <c r="L814" s="28"/>
      <c r="M814" s="83"/>
      <c r="N814" s="40" t="s">
        <v>2501</v>
      </c>
      <c r="O814" s="242" t="str">
        <f t="shared" ca="1" si="53"/>
        <v/>
      </c>
      <c r="P814" s="243"/>
    </row>
    <row r="815" spans="1:16" ht="22.5">
      <c r="A815" s="31" t="s">
        <v>2502</v>
      </c>
      <c r="B815" s="30" t="str">
        <f t="shared" si="54"/>
        <v>N:\2019\19032.BD - Century City JMB Tower\CA\RFI's\1197</v>
      </c>
      <c r="C815" s="4" t="s">
        <v>30</v>
      </c>
      <c r="D815" s="14" t="s">
        <v>2503</v>
      </c>
      <c r="E815" s="5"/>
      <c r="F815" s="6">
        <v>45215</v>
      </c>
      <c r="G815" s="6">
        <v>45219</v>
      </c>
      <c r="H815" s="6">
        <v>45216</v>
      </c>
      <c r="I815" s="20">
        <f t="shared" ca="1" si="55"/>
        <v>1</v>
      </c>
      <c r="J815" s="20">
        <f t="shared" ca="1" si="56"/>
        <v>1</v>
      </c>
      <c r="K815" s="6"/>
      <c r="L815" s="28"/>
      <c r="M815" s="83"/>
      <c r="N815" s="29" t="s">
        <v>2504</v>
      </c>
      <c r="O815" s="242" t="str">
        <f t="shared" ca="1" si="53"/>
        <v/>
      </c>
      <c r="P815" s="243"/>
    </row>
    <row r="816" spans="1:16" ht="67.5">
      <c r="A816" s="31" t="s">
        <v>2505</v>
      </c>
      <c r="B816" s="30" t="str">
        <f t="shared" si="54"/>
        <v>N:\2019\19032.BD - Century City JMB Tower\CA\RFI's\1196</v>
      </c>
      <c r="C816" s="4" t="s">
        <v>30</v>
      </c>
      <c r="D816" s="14" t="s">
        <v>2506</v>
      </c>
      <c r="E816" s="5"/>
      <c r="F816" s="6">
        <v>45215</v>
      </c>
      <c r="G816" s="6">
        <v>45226</v>
      </c>
      <c r="H816" s="6">
        <v>45257</v>
      </c>
      <c r="I816" s="20">
        <f t="shared" ca="1" si="55"/>
        <v>30</v>
      </c>
      <c r="J816" s="20">
        <f t="shared" ca="1" si="56"/>
        <v>42</v>
      </c>
      <c r="K816" s="6" t="s">
        <v>2500</v>
      </c>
      <c r="L816" s="28" t="s">
        <v>2507</v>
      </c>
      <c r="M816" s="83"/>
      <c r="N816" s="66" t="s">
        <v>2508</v>
      </c>
      <c r="O816" s="242" t="str">
        <f t="shared" ca="1" si="53"/>
        <v/>
      </c>
      <c r="P816" s="243"/>
    </row>
    <row r="817" spans="1:16" ht="33.75">
      <c r="A817" s="31" t="s">
        <v>2509</v>
      </c>
      <c r="B817" s="30" t="str">
        <f t="shared" si="54"/>
        <v>N:\2019\19032.BD - Century City JMB Tower\CA\RFI's\0921.1</v>
      </c>
      <c r="C817" s="4" t="s">
        <v>30</v>
      </c>
      <c r="D817" s="14" t="s">
        <v>2510</v>
      </c>
      <c r="E817" s="5"/>
      <c r="F817" s="6">
        <v>45215</v>
      </c>
      <c r="G817" s="6">
        <v>45233</v>
      </c>
      <c r="H817" s="6">
        <v>45223</v>
      </c>
      <c r="I817" s="20">
        <f t="shared" ca="1" si="55"/>
        <v>6</v>
      </c>
      <c r="J817" s="20">
        <f t="shared" ca="1" si="56"/>
        <v>8</v>
      </c>
      <c r="K817" s="6" t="s">
        <v>2107</v>
      </c>
      <c r="L817" s="28"/>
      <c r="M817" s="83"/>
      <c r="N817" s="29" t="s">
        <v>2511</v>
      </c>
      <c r="O817" s="242" t="str">
        <f t="shared" ca="1" si="53"/>
        <v/>
      </c>
      <c r="P817" s="243"/>
    </row>
    <row r="818" spans="1:16" ht="22.5">
      <c r="A818" s="13" t="s">
        <v>2512</v>
      </c>
      <c r="B818" s="30" t="str">
        <f t="shared" si="54"/>
        <v>N:\2019\19032.BD - Century City JMB Tower\CA\RFI's\1209</v>
      </c>
      <c r="C818" s="4" t="s">
        <v>30</v>
      </c>
      <c r="D818" s="52" t="s">
        <v>2513</v>
      </c>
      <c r="E818" s="5"/>
      <c r="F818" s="6">
        <v>45216</v>
      </c>
      <c r="G818" s="6">
        <v>45223</v>
      </c>
      <c r="H818" s="6">
        <v>45226</v>
      </c>
      <c r="I818" s="20">
        <f t="shared" ca="1" si="55"/>
        <v>8</v>
      </c>
      <c r="J818" s="20">
        <f t="shared" ca="1" si="56"/>
        <v>10</v>
      </c>
      <c r="K818" s="6" t="s">
        <v>2141</v>
      </c>
      <c r="L818" s="28"/>
      <c r="M818" s="83" t="s">
        <v>1728</v>
      </c>
      <c r="N818" s="38" t="s">
        <v>2514</v>
      </c>
      <c r="O818" s="242" t="str">
        <f t="shared" ca="1" si="53"/>
        <v/>
      </c>
      <c r="P818" s="243"/>
    </row>
    <row r="819" spans="1:16" ht="15">
      <c r="A819" s="13" t="s">
        <v>2515</v>
      </c>
      <c r="B819" s="30" t="str">
        <f t="shared" si="54"/>
        <v>N:\2019\19032.BD - Century City JMB Tower\CA\RFI's\1208</v>
      </c>
      <c r="C819" s="4" t="s">
        <v>30</v>
      </c>
      <c r="D819" s="52" t="s">
        <v>2516</v>
      </c>
      <c r="E819" s="5"/>
      <c r="F819" s="6">
        <v>45216</v>
      </c>
      <c r="G819" s="6">
        <v>45223</v>
      </c>
      <c r="H819" s="6">
        <v>45226</v>
      </c>
      <c r="I819" s="20">
        <f t="shared" ca="1" si="55"/>
        <v>8</v>
      </c>
      <c r="J819" s="20">
        <f t="shared" ca="1" si="56"/>
        <v>10</v>
      </c>
      <c r="K819" s="6" t="s">
        <v>2141</v>
      </c>
      <c r="L819" s="28"/>
      <c r="M819" s="83" t="s">
        <v>2274</v>
      </c>
      <c r="N819" s="38" t="s">
        <v>2514</v>
      </c>
      <c r="O819" s="242" t="str">
        <f t="shared" ca="1" si="53"/>
        <v/>
      </c>
      <c r="P819" s="243"/>
    </row>
    <row r="820" spans="1:16" ht="33.75">
      <c r="A820" s="13" t="s">
        <v>2517</v>
      </c>
      <c r="B820" s="30" t="str">
        <f t="shared" si="54"/>
        <v>N:\2019\19032.BD - Century City JMB Tower\CA\RFI's\1206</v>
      </c>
      <c r="C820" s="4" t="s">
        <v>30</v>
      </c>
      <c r="D820" s="52" t="s">
        <v>2518</v>
      </c>
      <c r="E820" s="5"/>
      <c r="F820" s="6">
        <v>45216</v>
      </c>
      <c r="G820" s="6">
        <v>45223</v>
      </c>
      <c r="H820" s="6">
        <v>45223</v>
      </c>
      <c r="I820" s="20">
        <f t="shared" ca="1" si="55"/>
        <v>5</v>
      </c>
      <c r="J820" s="20">
        <f t="shared" ca="1" si="56"/>
        <v>7</v>
      </c>
      <c r="K820" s="6" t="s">
        <v>2107</v>
      </c>
      <c r="L820" s="28"/>
      <c r="M820" s="83" t="s">
        <v>1760</v>
      </c>
      <c r="N820" s="29" t="s">
        <v>2519</v>
      </c>
      <c r="O820" s="242" t="str">
        <f t="shared" ca="1" si="53"/>
        <v/>
      </c>
      <c r="P820" s="243"/>
    </row>
    <row r="821" spans="1:16" ht="22.5">
      <c r="A821" s="13" t="s">
        <v>2520</v>
      </c>
      <c r="B821" s="30" t="str">
        <f t="shared" si="54"/>
        <v>N:\2019\19032.BD - Century City JMB Tower\CA\RFI's\1102.1</v>
      </c>
      <c r="C821" s="4" t="s">
        <v>30</v>
      </c>
      <c r="D821" s="14" t="s">
        <v>2521</v>
      </c>
      <c r="E821" s="5"/>
      <c r="F821" s="6">
        <v>45216</v>
      </c>
      <c r="G821" s="6">
        <v>45223</v>
      </c>
      <c r="H821" s="6">
        <v>45223</v>
      </c>
      <c r="I821" s="20">
        <f t="shared" ca="1" si="55"/>
        <v>5</v>
      </c>
      <c r="J821" s="20">
        <f t="shared" ca="1" si="56"/>
        <v>7</v>
      </c>
      <c r="K821" s="6" t="s">
        <v>2107</v>
      </c>
      <c r="L821" s="28"/>
      <c r="M821" s="83"/>
      <c r="N821" s="29" t="s">
        <v>2522</v>
      </c>
      <c r="O821" s="242" t="str">
        <f t="shared" ca="1" si="53"/>
        <v/>
      </c>
      <c r="P821" s="243"/>
    </row>
    <row r="822" spans="1:16" ht="22.5">
      <c r="A822" s="13" t="s">
        <v>2523</v>
      </c>
      <c r="B822" s="30" t="str">
        <f t="shared" si="54"/>
        <v>N:\2019\19032.BD - Century City JMB Tower\CA\RFI's\1210</v>
      </c>
      <c r="C822" s="4" t="s">
        <v>30</v>
      </c>
      <c r="D822" s="14" t="s">
        <v>2524</v>
      </c>
      <c r="E822" s="5"/>
      <c r="F822" s="6">
        <v>45217</v>
      </c>
      <c r="G822" s="6">
        <v>45224</v>
      </c>
      <c r="H822" s="6">
        <v>45223</v>
      </c>
      <c r="I822" s="20">
        <f t="shared" ca="1" si="55"/>
        <v>4</v>
      </c>
      <c r="J822" s="20">
        <f t="shared" ca="1" si="56"/>
        <v>6</v>
      </c>
      <c r="K822" s="6" t="s">
        <v>2107</v>
      </c>
      <c r="L822" s="28"/>
      <c r="M822" s="83"/>
      <c r="N822" s="29" t="s">
        <v>2525</v>
      </c>
      <c r="O822" s="242" t="str">
        <f t="shared" ca="1" si="53"/>
        <v/>
      </c>
      <c r="P822" s="243"/>
    </row>
    <row r="823" spans="1:16" ht="101.25">
      <c r="A823" s="144" t="s">
        <v>2526</v>
      </c>
      <c r="B823" s="30" t="str">
        <f t="shared" si="54"/>
        <v>N:\2019\19032.BD - Century City JMB Tower\CA\RFI's\1214</v>
      </c>
      <c r="C823" s="4" t="s">
        <v>30</v>
      </c>
      <c r="D823" s="52" t="s">
        <v>2527</v>
      </c>
      <c r="E823" s="5"/>
      <c r="F823" s="6">
        <v>45218</v>
      </c>
      <c r="G823" s="6">
        <v>45225</v>
      </c>
      <c r="H823" s="6">
        <v>45223</v>
      </c>
      <c r="I823" s="20">
        <f t="shared" ca="1" si="55"/>
        <v>3</v>
      </c>
      <c r="J823" s="20">
        <f t="shared" ca="1" si="56"/>
        <v>5</v>
      </c>
      <c r="K823" s="6" t="s">
        <v>2107</v>
      </c>
      <c r="L823" s="28"/>
      <c r="M823" s="83" t="s">
        <v>2452</v>
      </c>
      <c r="N823" s="29" t="s">
        <v>2528</v>
      </c>
      <c r="O823" s="242" t="str">
        <f t="shared" ref="O823:O886" ca="1" si="57">IF(AND(C823&lt;&gt;"A",A823&lt;&gt;"xxxx"),IF(G823=TODAY(),"DUE TODAY",IF(G823&lt;TODAY(),"OVERDUE","")),"")</f>
        <v/>
      </c>
      <c r="P823" s="243"/>
    </row>
    <row r="824" spans="1:16" ht="15">
      <c r="A824" s="13" t="s">
        <v>2529</v>
      </c>
      <c r="B824" s="30" t="str">
        <f t="shared" si="54"/>
        <v>N:\2019\19032.BD - Century City JMB Tower\CA\RFI's\1212</v>
      </c>
      <c r="C824" s="4" t="s">
        <v>30</v>
      </c>
      <c r="D824" s="14" t="s">
        <v>2530</v>
      </c>
      <c r="E824" s="5"/>
      <c r="F824" s="6">
        <v>45218</v>
      </c>
      <c r="G824" s="6">
        <v>45225</v>
      </c>
      <c r="H824" s="6">
        <v>45218</v>
      </c>
      <c r="I824" s="20">
        <f t="shared" ca="1" si="55"/>
        <v>0</v>
      </c>
      <c r="J824" s="20">
        <f t="shared" ca="1" si="56"/>
        <v>0</v>
      </c>
      <c r="K824" s="6"/>
      <c r="L824" s="28"/>
      <c r="M824" s="83"/>
      <c r="N824" s="29" t="s">
        <v>2531</v>
      </c>
      <c r="O824" s="242" t="str">
        <f t="shared" ca="1" si="57"/>
        <v/>
      </c>
      <c r="P824" s="243"/>
    </row>
    <row r="825" spans="1:16" ht="33.75">
      <c r="A825" s="13" t="s">
        <v>2532</v>
      </c>
      <c r="B825" s="30" t="str">
        <f t="shared" si="54"/>
        <v>N:\2019\19032.BD - Century City JMB Tower\CA\RFI's\1215</v>
      </c>
      <c r="C825" s="4" t="s">
        <v>30</v>
      </c>
      <c r="D825" s="14" t="s">
        <v>2533</v>
      </c>
      <c r="E825" s="5"/>
      <c r="F825" s="6">
        <v>45219</v>
      </c>
      <c r="G825" s="6">
        <v>45226</v>
      </c>
      <c r="H825" s="6">
        <v>45223</v>
      </c>
      <c r="I825" s="20">
        <f t="shared" ca="1" si="55"/>
        <v>2</v>
      </c>
      <c r="J825" s="20">
        <f t="shared" ca="1" si="56"/>
        <v>4</v>
      </c>
      <c r="K825" s="6" t="s">
        <v>2480</v>
      </c>
      <c r="L825" s="28"/>
      <c r="M825" s="83"/>
      <c r="N825" s="29" t="s">
        <v>2534</v>
      </c>
      <c r="O825" s="242" t="str">
        <f t="shared" ca="1" si="57"/>
        <v/>
      </c>
      <c r="P825" s="243"/>
    </row>
    <row r="826" spans="1:16" ht="22.5">
      <c r="A826" s="13" t="s">
        <v>2535</v>
      </c>
      <c r="B826" s="30" t="str">
        <f t="shared" si="54"/>
        <v>N:\2019\19032.BD - Century City JMB Tower\CA\RFI's\1228</v>
      </c>
      <c r="C826" s="4" t="s">
        <v>30</v>
      </c>
      <c r="D826" s="14" t="s">
        <v>2536</v>
      </c>
      <c r="E826" s="5"/>
      <c r="F826" s="6">
        <v>45220</v>
      </c>
      <c r="G826" s="6">
        <v>45228</v>
      </c>
      <c r="H826" s="6">
        <v>45222</v>
      </c>
      <c r="I826" s="20">
        <f t="shared" ca="1" si="55"/>
        <v>0</v>
      </c>
      <c r="J826" s="20">
        <f t="shared" ca="1" si="56"/>
        <v>2</v>
      </c>
      <c r="K826" s="6" t="s">
        <v>2107</v>
      </c>
      <c r="L826" s="28"/>
      <c r="M826" s="83"/>
      <c r="N826" s="29" t="s">
        <v>2537</v>
      </c>
      <c r="O826" s="242" t="str">
        <f t="shared" ca="1" si="57"/>
        <v/>
      </c>
      <c r="P826" s="243"/>
    </row>
    <row r="827" spans="1:16" ht="22.5">
      <c r="A827" s="13" t="s">
        <v>2538</v>
      </c>
      <c r="B827" s="30" t="str">
        <f t="shared" si="54"/>
        <v>N:\2019\19032.BD - Century City JMB Tower\CA\RFI's\1222</v>
      </c>
      <c r="C827" s="4" t="s">
        <v>30</v>
      </c>
      <c r="D827" s="14" t="s">
        <v>2539</v>
      </c>
      <c r="E827" s="5"/>
      <c r="F827" s="6">
        <v>45220</v>
      </c>
      <c r="G827" s="6">
        <v>45226</v>
      </c>
      <c r="H827" s="6">
        <v>45222</v>
      </c>
      <c r="I827" s="20">
        <f t="shared" ca="1" si="55"/>
        <v>0</v>
      </c>
      <c r="J827" s="20">
        <f t="shared" ca="1" si="56"/>
        <v>2</v>
      </c>
      <c r="K827" s="6" t="s">
        <v>2107</v>
      </c>
      <c r="L827" s="28"/>
      <c r="M827" s="83"/>
      <c r="N827" s="29" t="s">
        <v>2540</v>
      </c>
      <c r="O827" s="242" t="str">
        <f t="shared" ca="1" si="57"/>
        <v/>
      </c>
      <c r="P827" s="243"/>
    </row>
    <row r="828" spans="1:16" ht="22.5">
      <c r="A828" s="13" t="s">
        <v>2541</v>
      </c>
      <c r="B828" s="30" t="str">
        <f t="shared" si="54"/>
        <v>N:\2019\19032.BD - Century City JMB Tower\CA\RFI's\1219</v>
      </c>
      <c r="C828" s="4" t="s">
        <v>30</v>
      </c>
      <c r="D828" s="52" t="s">
        <v>2542</v>
      </c>
      <c r="E828" s="5"/>
      <c r="F828" s="6">
        <v>45222</v>
      </c>
      <c r="G828" s="6">
        <v>45226</v>
      </c>
      <c r="H828" s="6">
        <v>45229</v>
      </c>
      <c r="I828" s="20">
        <f t="shared" ca="1" si="55"/>
        <v>5</v>
      </c>
      <c r="J828" s="20">
        <f t="shared" ca="1" si="56"/>
        <v>7</v>
      </c>
      <c r="K828" s="6" t="s">
        <v>2141</v>
      </c>
      <c r="L828" s="28"/>
      <c r="M828" s="83"/>
      <c r="N828" s="40" t="s">
        <v>2543</v>
      </c>
      <c r="O828" s="242" t="str">
        <f t="shared" ca="1" si="57"/>
        <v/>
      </c>
      <c r="P828" s="243"/>
    </row>
    <row r="829" spans="1:16" ht="22.5">
      <c r="A829" s="144" t="s">
        <v>2544</v>
      </c>
      <c r="B829" s="30" t="str">
        <f t="shared" si="54"/>
        <v>N:\2019\19032.BD - Century City JMB Tower\CA\RFI's\1218</v>
      </c>
      <c r="C829" s="4" t="s">
        <v>30</v>
      </c>
      <c r="D829" s="14" t="s">
        <v>2545</v>
      </c>
      <c r="E829" s="5"/>
      <c r="F829" s="6">
        <v>45222</v>
      </c>
      <c r="G829" s="6">
        <v>45226</v>
      </c>
      <c r="H829" s="6">
        <v>45224</v>
      </c>
      <c r="I829" s="20">
        <f t="shared" ca="1" si="55"/>
        <v>2</v>
      </c>
      <c r="J829" s="20">
        <f t="shared" ca="1" si="56"/>
        <v>2</v>
      </c>
      <c r="K829" s="6" t="s">
        <v>2207</v>
      </c>
      <c r="L829" s="28"/>
      <c r="M829" s="83" t="s">
        <v>2390</v>
      </c>
      <c r="N829" s="38" t="s">
        <v>2546</v>
      </c>
      <c r="O829" s="242" t="str">
        <f t="shared" ca="1" si="57"/>
        <v/>
      </c>
      <c r="P829" s="243"/>
    </row>
    <row r="830" spans="1:16" ht="45">
      <c r="A830" s="13" t="s">
        <v>2547</v>
      </c>
      <c r="B830" s="30" t="str">
        <f t="shared" si="54"/>
        <v>N:\2019\19032.BD - Century City JMB Tower\CA\RFI's\1217</v>
      </c>
      <c r="C830" s="4" t="s">
        <v>30</v>
      </c>
      <c r="D830" s="52" t="s">
        <v>2548</v>
      </c>
      <c r="E830" s="5"/>
      <c r="F830" s="6">
        <v>45222</v>
      </c>
      <c r="G830" s="6">
        <v>45226</v>
      </c>
      <c r="H830" s="6">
        <v>45229</v>
      </c>
      <c r="I830" s="20">
        <f t="shared" ca="1" si="55"/>
        <v>5</v>
      </c>
      <c r="J830" s="20">
        <f t="shared" ca="1" si="56"/>
        <v>7</v>
      </c>
      <c r="K830" s="6" t="s">
        <v>2141</v>
      </c>
      <c r="L830" s="28"/>
      <c r="M830" s="83" t="s">
        <v>2549</v>
      </c>
      <c r="N830" s="40" t="s">
        <v>2550</v>
      </c>
      <c r="O830" s="242" t="str">
        <f t="shared" ca="1" si="57"/>
        <v/>
      </c>
      <c r="P830" s="243"/>
    </row>
    <row r="831" spans="1:16" ht="22.5">
      <c r="A831" s="13" t="s">
        <v>2551</v>
      </c>
      <c r="B831" s="30" t="str">
        <f t="shared" si="54"/>
        <v>N:\2019\19032.BD - Century City JMB Tower\CA\RFI's\1194</v>
      </c>
      <c r="C831" s="4" t="s">
        <v>30</v>
      </c>
      <c r="D831" s="14" t="s">
        <v>2552</v>
      </c>
      <c r="E831" s="5"/>
      <c r="F831" s="6">
        <v>45222</v>
      </c>
      <c r="G831" s="6">
        <v>45233</v>
      </c>
      <c r="H831" s="6">
        <v>45224</v>
      </c>
      <c r="I831" s="20">
        <f t="shared" ca="1" si="55"/>
        <v>2</v>
      </c>
      <c r="J831" s="20">
        <f t="shared" ca="1" si="56"/>
        <v>2</v>
      </c>
      <c r="K831" s="6" t="s">
        <v>2107</v>
      </c>
      <c r="L831" s="28"/>
      <c r="M831" s="83"/>
      <c r="N831" s="29" t="s">
        <v>2553</v>
      </c>
      <c r="O831" s="242" t="str">
        <f t="shared" ca="1" si="57"/>
        <v/>
      </c>
      <c r="P831" s="243"/>
    </row>
    <row r="832" spans="1:16" ht="22.5">
      <c r="A832" s="13" t="s">
        <v>2554</v>
      </c>
      <c r="B832" s="30" t="str">
        <f t="shared" si="54"/>
        <v>N:\2019\19032.BD - Century City JMB Tower\CA\RFI's\1192.1</v>
      </c>
      <c r="C832" s="4" t="s">
        <v>30</v>
      </c>
      <c r="D832" s="14" t="s">
        <v>2555</v>
      </c>
      <c r="E832" s="5"/>
      <c r="F832" s="6">
        <v>45222</v>
      </c>
      <c r="G832" s="6">
        <v>45226</v>
      </c>
      <c r="H832" s="6">
        <v>45223</v>
      </c>
      <c r="I832" s="20">
        <f t="shared" ca="1" si="55"/>
        <v>1</v>
      </c>
      <c r="J832" s="20">
        <f t="shared" ca="1" si="56"/>
        <v>1</v>
      </c>
      <c r="K832" s="6" t="s">
        <v>2107</v>
      </c>
      <c r="L832" s="28"/>
      <c r="M832" s="83" t="s">
        <v>2556</v>
      </c>
      <c r="N832" s="29" t="s">
        <v>2557</v>
      </c>
      <c r="O832" s="242" t="str">
        <f t="shared" ca="1" si="57"/>
        <v/>
      </c>
      <c r="P832" s="243"/>
    </row>
    <row r="833" spans="1:16" ht="22.5">
      <c r="A833" s="13" t="s">
        <v>2558</v>
      </c>
      <c r="B833" s="30" t="str">
        <f t="shared" si="54"/>
        <v>N:\2019\19032.BD - Century City JMB Tower\CA\RFI's\0883.1</v>
      </c>
      <c r="C833" s="4" t="s">
        <v>30</v>
      </c>
      <c r="D833" s="14" t="s">
        <v>1830</v>
      </c>
      <c r="E833" s="5"/>
      <c r="F833" s="6">
        <v>45222</v>
      </c>
      <c r="G833" s="6">
        <v>45219</v>
      </c>
      <c r="H833" s="6">
        <v>45229</v>
      </c>
      <c r="I833" s="20">
        <f t="shared" ca="1" si="55"/>
        <v>5</v>
      </c>
      <c r="J833" s="20">
        <f t="shared" ca="1" si="56"/>
        <v>7</v>
      </c>
      <c r="K833" s="6" t="s">
        <v>2173</v>
      </c>
      <c r="L833" s="28"/>
      <c r="M833" s="83" t="s">
        <v>2327</v>
      </c>
      <c r="N833" s="29" t="s">
        <v>2559</v>
      </c>
      <c r="O833" s="242" t="str">
        <f t="shared" ca="1" si="57"/>
        <v/>
      </c>
      <c r="P833" s="243"/>
    </row>
    <row r="834" spans="1:16" ht="15">
      <c r="A834" s="13" t="s">
        <v>2560</v>
      </c>
      <c r="B834" s="30" t="str">
        <f t="shared" si="54"/>
        <v>N:\2019\19032.BD - Century City JMB Tower\CA\RFI's\0686.3</v>
      </c>
      <c r="C834" s="4" t="s">
        <v>30</v>
      </c>
      <c r="D834" s="14" t="s">
        <v>2561</v>
      </c>
      <c r="E834" s="5"/>
      <c r="F834" s="6">
        <v>45222</v>
      </c>
      <c r="G834" s="6">
        <v>45226</v>
      </c>
      <c r="H834" s="6">
        <v>45223</v>
      </c>
      <c r="I834" s="20">
        <f t="shared" ca="1" si="55"/>
        <v>1</v>
      </c>
      <c r="J834" s="20">
        <f t="shared" ca="1" si="56"/>
        <v>1</v>
      </c>
      <c r="K834" s="6" t="s">
        <v>2107</v>
      </c>
      <c r="L834" s="28"/>
      <c r="M834" s="83" t="s">
        <v>2169</v>
      </c>
      <c r="N834" s="29" t="s">
        <v>2562</v>
      </c>
      <c r="O834" s="242" t="str">
        <f t="shared" ca="1" si="57"/>
        <v/>
      </c>
      <c r="P834" s="243"/>
    </row>
    <row r="835" spans="1:16" ht="15">
      <c r="A835" s="13" t="s">
        <v>2563</v>
      </c>
      <c r="B835" s="30" t="str">
        <f t="shared" si="54"/>
        <v>N:\2019\19032.BD - Century City JMB Tower\CA\RFI's\0427.1</v>
      </c>
      <c r="C835" s="4" t="s">
        <v>30</v>
      </c>
      <c r="D835" s="14" t="s">
        <v>2564</v>
      </c>
      <c r="E835" s="5"/>
      <c r="F835" s="6">
        <v>45222</v>
      </c>
      <c r="G835" s="6">
        <v>45209</v>
      </c>
      <c r="H835" s="6">
        <v>45223</v>
      </c>
      <c r="I835" s="20">
        <f t="shared" ca="1" si="55"/>
        <v>1</v>
      </c>
      <c r="J835" s="20">
        <f t="shared" ca="1" si="56"/>
        <v>1</v>
      </c>
      <c r="K835" s="6" t="s">
        <v>2107</v>
      </c>
      <c r="L835" s="28"/>
      <c r="M835" s="83" t="s">
        <v>2565</v>
      </c>
      <c r="N835" s="29" t="s">
        <v>2566</v>
      </c>
      <c r="O835" s="242" t="str">
        <f t="shared" ca="1" si="57"/>
        <v/>
      </c>
      <c r="P835" s="243"/>
    </row>
    <row r="836" spans="1:16" ht="78.75">
      <c r="A836" s="13" t="s">
        <v>2567</v>
      </c>
      <c r="B836" s="30" t="str">
        <f t="shared" ref="B836:B899" si="58">HYPERLINK($D$5&amp;"\"&amp;$A836)</f>
        <v>N:\2019\19032.BD - Century City JMB Tower\CA\RFI's\0160.1</v>
      </c>
      <c r="C836" s="4" t="s">
        <v>30</v>
      </c>
      <c r="D836" s="52" t="s">
        <v>2568</v>
      </c>
      <c r="E836" s="5"/>
      <c r="F836" s="6">
        <v>45222</v>
      </c>
      <c r="G836" s="6">
        <v>45229</v>
      </c>
      <c r="H836" s="6">
        <v>45237</v>
      </c>
      <c r="I836" s="20">
        <f t="shared" ca="1" si="55"/>
        <v>11</v>
      </c>
      <c r="J836" s="20">
        <f t="shared" ca="1" si="56"/>
        <v>15</v>
      </c>
      <c r="K836" s="6" t="s">
        <v>2107</v>
      </c>
      <c r="L836" s="28"/>
      <c r="M836" s="83" t="s">
        <v>2246</v>
      </c>
      <c r="N836" s="40" t="s">
        <v>2569</v>
      </c>
      <c r="O836" s="242" t="str">
        <f t="shared" ca="1" si="57"/>
        <v/>
      </c>
      <c r="P836" s="243"/>
    </row>
    <row r="837" spans="1:16" ht="101.25">
      <c r="A837" s="13" t="s">
        <v>2570</v>
      </c>
      <c r="B837" s="30" t="str">
        <f t="shared" si="58"/>
        <v>N:\2019\19032.BD - Century City JMB Tower\CA\RFI's\1230</v>
      </c>
      <c r="C837" s="4" t="s">
        <v>30</v>
      </c>
      <c r="D837" s="14" t="s">
        <v>2571</v>
      </c>
      <c r="E837" s="5"/>
      <c r="F837" s="6">
        <v>45223</v>
      </c>
      <c r="G837" s="6">
        <v>45230</v>
      </c>
      <c r="H837" s="6">
        <v>45250</v>
      </c>
      <c r="I837" s="20">
        <f t="shared" ca="1" si="55"/>
        <v>19</v>
      </c>
      <c r="J837" s="20">
        <f t="shared" ca="1" si="56"/>
        <v>27</v>
      </c>
      <c r="K837" s="6"/>
      <c r="L837" s="28"/>
      <c r="M837" s="83"/>
      <c r="N837" s="38" t="s">
        <v>2572</v>
      </c>
      <c r="O837" s="242" t="str">
        <f t="shared" ca="1" si="57"/>
        <v/>
      </c>
      <c r="P837" s="243"/>
    </row>
    <row r="838" spans="1:16" ht="45">
      <c r="A838" s="13" t="s">
        <v>2573</v>
      </c>
      <c r="B838" s="30" t="str">
        <f t="shared" si="58"/>
        <v>N:\2019\19032.BD - Century City JMB Tower\CA\RFI's\1229</v>
      </c>
      <c r="C838" s="4" t="s">
        <v>30</v>
      </c>
      <c r="D838" s="14" t="s">
        <v>2574</v>
      </c>
      <c r="E838" s="5"/>
      <c r="F838" s="6">
        <v>45223</v>
      </c>
      <c r="G838" s="6">
        <v>45230</v>
      </c>
      <c r="H838" s="6">
        <v>45236</v>
      </c>
      <c r="I838" s="20">
        <f t="shared" ca="1" si="55"/>
        <v>9</v>
      </c>
      <c r="J838" s="20">
        <f t="shared" ca="1" si="56"/>
        <v>13</v>
      </c>
      <c r="K838" s="6" t="s">
        <v>2173</v>
      </c>
      <c r="L838" s="28"/>
      <c r="M838" s="83"/>
      <c r="N838" s="40" t="s">
        <v>2575</v>
      </c>
      <c r="O838" s="242" t="str">
        <f t="shared" ca="1" si="57"/>
        <v/>
      </c>
      <c r="P838" s="243"/>
    </row>
    <row r="839" spans="1:16" ht="15">
      <c r="A839" s="13" t="s">
        <v>2576</v>
      </c>
      <c r="B839" s="35" t="str">
        <f t="shared" si="58"/>
        <v>N:\2019\19032.BD - Century City JMB Tower\CA\RFI's\1191.1</v>
      </c>
      <c r="C839" s="4" t="s">
        <v>30</v>
      </c>
      <c r="D839" s="14" t="s">
        <v>2577</v>
      </c>
      <c r="E839" s="5"/>
      <c r="F839" s="6">
        <v>45224</v>
      </c>
      <c r="G839" s="6">
        <v>45231</v>
      </c>
      <c r="H839" s="6">
        <v>45231</v>
      </c>
      <c r="I839" s="20">
        <f t="shared" ca="1" si="55"/>
        <v>5</v>
      </c>
      <c r="J839" s="20">
        <f t="shared" ca="1" si="56"/>
        <v>7</v>
      </c>
      <c r="K839" s="6" t="s">
        <v>2107</v>
      </c>
      <c r="L839" s="28"/>
      <c r="M839" s="83"/>
      <c r="N839" s="29" t="s">
        <v>2578</v>
      </c>
      <c r="O839" s="242" t="str">
        <f t="shared" ca="1" si="57"/>
        <v/>
      </c>
      <c r="P839" s="243"/>
    </row>
    <row r="840" spans="1:16" ht="15">
      <c r="A840" s="13" t="s">
        <v>2579</v>
      </c>
      <c r="B840" s="30" t="str">
        <f t="shared" si="58"/>
        <v>N:\2019\19032.BD - Century City JMB Tower\CA\RFI's\1246</v>
      </c>
      <c r="C840" s="4" t="s">
        <v>30</v>
      </c>
      <c r="D840" s="14" t="s">
        <v>2580</v>
      </c>
      <c r="E840" s="5"/>
      <c r="F840" s="6">
        <v>45226</v>
      </c>
      <c r="G840" s="6">
        <v>45236</v>
      </c>
      <c r="H840" s="6">
        <v>45232</v>
      </c>
      <c r="I840" s="20">
        <f t="shared" ca="1" si="55"/>
        <v>4</v>
      </c>
      <c r="J840" s="20">
        <f t="shared" ca="1" si="56"/>
        <v>6</v>
      </c>
      <c r="K840" s="6"/>
      <c r="L840" s="28"/>
      <c r="M840" s="83"/>
      <c r="N840" s="29" t="s">
        <v>2581</v>
      </c>
      <c r="O840" s="242" t="str">
        <f t="shared" ca="1" si="57"/>
        <v/>
      </c>
      <c r="P840" s="243"/>
    </row>
    <row r="841" spans="1:16" ht="22.5">
      <c r="A841" s="13" t="s">
        <v>2582</v>
      </c>
      <c r="B841" s="30" t="str">
        <f t="shared" si="58"/>
        <v>N:\2019\19032.BD - Century City JMB Tower\CA\RFI's\1245</v>
      </c>
      <c r="C841" s="4" t="s">
        <v>30</v>
      </c>
      <c r="D841" s="14" t="s">
        <v>2583</v>
      </c>
      <c r="E841" s="5"/>
      <c r="F841" s="6">
        <v>45226</v>
      </c>
      <c r="G841" s="6">
        <v>45236</v>
      </c>
      <c r="H841" s="6">
        <v>45231</v>
      </c>
      <c r="I841" s="20">
        <f t="shared" ca="1" si="55"/>
        <v>3</v>
      </c>
      <c r="J841" s="20">
        <f t="shared" ca="1" si="56"/>
        <v>5</v>
      </c>
      <c r="K841" s="6" t="s">
        <v>2107</v>
      </c>
      <c r="L841" s="28"/>
      <c r="M841" s="83"/>
      <c r="N841" s="29" t="s">
        <v>2584</v>
      </c>
      <c r="O841" s="242" t="str">
        <f t="shared" ca="1" si="57"/>
        <v/>
      </c>
      <c r="P841" s="243"/>
    </row>
    <row r="842" spans="1:16" ht="15">
      <c r="A842" s="13" t="s">
        <v>2585</v>
      </c>
      <c r="B842" s="30" t="str">
        <f t="shared" si="58"/>
        <v>N:\2019\19032.BD - Century City JMB Tower\CA\RFI's\1243</v>
      </c>
      <c r="C842" s="4" t="s">
        <v>30</v>
      </c>
      <c r="D842" s="14" t="s">
        <v>2586</v>
      </c>
      <c r="E842" s="5"/>
      <c r="F842" s="6">
        <v>45226</v>
      </c>
      <c r="G842" s="6">
        <v>45236</v>
      </c>
      <c r="H842" s="6">
        <v>45230</v>
      </c>
      <c r="I842" s="20">
        <f t="shared" ca="1" si="55"/>
        <v>2</v>
      </c>
      <c r="J842" s="20">
        <f t="shared" ca="1" si="56"/>
        <v>4</v>
      </c>
      <c r="K842" s="6"/>
      <c r="L842" s="28"/>
      <c r="M842" s="83"/>
      <c r="N842" s="29" t="s">
        <v>2587</v>
      </c>
      <c r="O842" s="242" t="str">
        <f t="shared" ca="1" si="57"/>
        <v/>
      </c>
      <c r="P842" s="243"/>
    </row>
    <row r="843" spans="1:16" ht="33.75">
      <c r="A843" s="13" t="s">
        <v>2588</v>
      </c>
      <c r="B843" s="30" t="str">
        <f t="shared" si="58"/>
        <v>N:\2019\19032.BD - Century City JMB Tower\CA\RFI's\1228.1</v>
      </c>
      <c r="C843" s="4" t="s">
        <v>30</v>
      </c>
      <c r="D843" s="14" t="s">
        <v>2589</v>
      </c>
      <c r="E843" s="5"/>
      <c r="F843" s="6">
        <v>45226</v>
      </c>
      <c r="G843" s="6">
        <v>45236</v>
      </c>
      <c r="H843" s="6">
        <v>45231</v>
      </c>
      <c r="I843" s="20">
        <f t="shared" ca="1" si="55"/>
        <v>3</v>
      </c>
      <c r="J843" s="20">
        <f t="shared" ca="1" si="56"/>
        <v>5</v>
      </c>
      <c r="K843" s="6"/>
      <c r="L843" s="28"/>
      <c r="M843" s="83"/>
      <c r="N843" s="29" t="s">
        <v>2590</v>
      </c>
      <c r="O843" s="242" t="str">
        <f t="shared" ca="1" si="57"/>
        <v/>
      </c>
      <c r="P843" s="243"/>
    </row>
    <row r="844" spans="1:16" ht="22.5">
      <c r="A844" s="13" t="s">
        <v>2591</v>
      </c>
      <c r="B844" s="35" t="str">
        <f t="shared" si="58"/>
        <v>N:\2019\19032.BD - Century City JMB Tower\CA\RFI's\1034.2</v>
      </c>
      <c r="C844" s="4" t="s">
        <v>30</v>
      </c>
      <c r="D844" s="14" t="s">
        <v>2592</v>
      </c>
      <c r="E844" s="5"/>
      <c r="F844" s="6">
        <v>45226</v>
      </c>
      <c r="G844" s="6">
        <v>45233</v>
      </c>
      <c r="H844" s="6">
        <v>45231</v>
      </c>
      <c r="I844" s="20">
        <f t="shared" ref="I844:I907" ca="1" si="59">IF(H844="",NETWORKDAYS(F844,TODAY()),NETWORKDAYS(F844,H844))-1</f>
        <v>3</v>
      </c>
      <c r="J844" s="20">
        <f t="shared" ref="J844:J907" ca="1" si="60">IF(H844="",TODAY()-F844,H844-F844)</f>
        <v>5</v>
      </c>
      <c r="K844" s="6" t="s">
        <v>2141</v>
      </c>
      <c r="L844" s="28"/>
      <c r="M844" s="83" t="s">
        <v>2593</v>
      </c>
      <c r="N844" s="38" t="s">
        <v>2594</v>
      </c>
      <c r="O844" s="242" t="str">
        <f t="shared" ca="1" si="57"/>
        <v/>
      </c>
      <c r="P844" s="243"/>
    </row>
    <row r="845" spans="1:16" ht="22.5">
      <c r="A845" s="13" t="s">
        <v>2595</v>
      </c>
      <c r="B845" s="30" t="str">
        <f t="shared" si="58"/>
        <v>N:\2019\19032.BD - Century City JMB Tower\CA\RFI's\1034.1</v>
      </c>
      <c r="C845" s="4" t="s">
        <v>30</v>
      </c>
      <c r="D845" s="14" t="s">
        <v>2596</v>
      </c>
      <c r="E845" s="5"/>
      <c r="F845" s="6">
        <v>45226</v>
      </c>
      <c r="G845" s="6">
        <v>45233</v>
      </c>
      <c r="H845" s="6">
        <v>45231</v>
      </c>
      <c r="I845" s="20">
        <f t="shared" ca="1" si="59"/>
        <v>3</v>
      </c>
      <c r="J845" s="20">
        <f t="shared" ca="1" si="60"/>
        <v>5</v>
      </c>
      <c r="K845" s="6" t="s">
        <v>2107</v>
      </c>
      <c r="L845" s="28"/>
      <c r="M845" s="83" t="s">
        <v>2597</v>
      </c>
      <c r="N845" s="29" t="s">
        <v>2598</v>
      </c>
      <c r="O845" s="242" t="str">
        <f t="shared" ca="1" si="57"/>
        <v/>
      </c>
      <c r="P845" s="243"/>
    </row>
    <row r="846" spans="1:16" ht="22.5">
      <c r="A846" s="13" t="s">
        <v>2599</v>
      </c>
      <c r="B846" s="30" t="str">
        <f t="shared" si="58"/>
        <v>N:\2019\19032.BD - Century City JMB Tower\CA\RFI's\1254</v>
      </c>
      <c r="C846" s="4" t="s">
        <v>30</v>
      </c>
      <c r="D846" s="14" t="s">
        <v>2600</v>
      </c>
      <c r="E846" s="5"/>
      <c r="F846" s="6">
        <v>45229</v>
      </c>
      <c r="G846" s="6">
        <v>45236</v>
      </c>
      <c r="H846" s="6">
        <v>45236</v>
      </c>
      <c r="I846" s="20">
        <f t="shared" ca="1" si="59"/>
        <v>5</v>
      </c>
      <c r="J846" s="20">
        <f t="shared" ca="1" si="60"/>
        <v>7</v>
      </c>
      <c r="K846" s="6" t="s">
        <v>2107</v>
      </c>
      <c r="L846" s="28"/>
      <c r="M846" s="83"/>
      <c r="N846" s="29" t="s">
        <v>2601</v>
      </c>
      <c r="O846" s="242" t="str">
        <f t="shared" ca="1" si="57"/>
        <v/>
      </c>
      <c r="P846" s="243"/>
    </row>
    <row r="847" spans="1:16" ht="33.75">
      <c r="A847" s="144" t="s">
        <v>2602</v>
      </c>
      <c r="B847" s="30" t="str">
        <f t="shared" si="58"/>
        <v>N:\2019\19032.BD - Century City JMB Tower\CA\RFI's\1251</v>
      </c>
      <c r="C847" s="4" t="s">
        <v>30</v>
      </c>
      <c r="D847" s="14" t="s">
        <v>2603</v>
      </c>
      <c r="E847" s="5"/>
      <c r="F847" s="6">
        <v>45229</v>
      </c>
      <c r="G847" s="6">
        <v>45236</v>
      </c>
      <c r="H847" s="6">
        <v>45229</v>
      </c>
      <c r="I847" s="20">
        <f t="shared" ca="1" si="59"/>
        <v>0</v>
      </c>
      <c r="J847" s="20">
        <f t="shared" ca="1" si="60"/>
        <v>0</v>
      </c>
      <c r="K847" s="6"/>
      <c r="L847" s="28"/>
      <c r="M847" s="83"/>
      <c r="N847" s="29" t="s">
        <v>2604</v>
      </c>
      <c r="O847" s="242" t="str">
        <f t="shared" ca="1" si="57"/>
        <v/>
      </c>
      <c r="P847" s="243"/>
    </row>
    <row r="848" spans="1:16" ht="45">
      <c r="A848" s="13" t="s">
        <v>2605</v>
      </c>
      <c r="B848" s="30" t="str">
        <f t="shared" si="58"/>
        <v>N:\2019\19032.BD - Century City JMB Tower\CA\RFI's\1242</v>
      </c>
      <c r="C848" s="4" t="s">
        <v>30</v>
      </c>
      <c r="D848" s="14" t="s">
        <v>2606</v>
      </c>
      <c r="E848" s="5"/>
      <c r="F848" s="6">
        <v>45229</v>
      </c>
      <c r="G848" s="6">
        <v>45236</v>
      </c>
      <c r="H848" s="6">
        <v>45231</v>
      </c>
      <c r="I848" s="20">
        <f t="shared" ca="1" si="59"/>
        <v>2</v>
      </c>
      <c r="J848" s="20">
        <f t="shared" ca="1" si="60"/>
        <v>2</v>
      </c>
      <c r="K848" s="6" t="s">
        <v>2141</v>
      </c>
      <c r="L848" s="28"/>
      <c r="M848" s="83"/>
      <c r="N848" s="40" t="s">
        <v>2607</v>
      </c>
      <c r="O848" s="242" t="str">
        <f t="shared" ca="1" si="57"/>
        <v/>
      </c>
      <c r="P848" s="243"/>
    </row>
    <row r="849" spans="1:16" ht="33.75">
      <c r="A849" s="13" t="s">
        <v>2608</v>
      </c>
      <c r="B849" s="30" t="str">
        <f t="shared" si="58"/>
        <v>N:\2019\19032.BD - Century City JMB Tower\CA\RFI's\1258</v>
      </c>
      <c r="C849" s="4" t="s">
        <v>30</v>
      </c>
      <c r="D849" s="74" t="s">
        <v>2609</v>
      </c>
      <c r="E849" s="5"/>
      <c r="F849" s="6">
        <v>45230</v>
      </c>
      <c r="G849" s="6">
        <v>45237</v>
      </c>
      <c r="H849" s="6">
        <v>45236</v>
      </c>
      <c r="I849" s="20">
        <f t="shared" ca="1" si="59"/>
        <v>4</v>
      </c>
      <c r="J849" s="20">
        <f t="shared" ca="1" si="60"/>
        <v>6</v>
      </c>
      <c r="K849" s="6" t="s">
        <v>2107</v>
      </c>
      <c r="L849" s="28"/>
      <c r="M849" s="83"/>
      <c r="N849" s="40" t="s">
        <v>2610</v>
      </c>
      <c r="O849" s="242" t="str">
        <f t="shared" ca="1" si="57"/>
        <v/>
      </c>
      <c r="P849" s="243"/>
    </row>
    <row r="850" spans="1:16" ht="56.25">
      <c r="A850" s="13" t="s">
        <v>2611</v>
      </c>
      <c r="B850" s="30" t="str">
        <f t="shared" si="58"/>
        <v>N:\2019\19032.BD - Century City JMB Tower\CA\RFI's\1211</v>
      </c>
      <c r="C850" s="4" t="s">
        <v>30</v>
      </c>
      <c r="D850" s="14" t="s">
        <v>2612</v>
      </c>
      <c r="E850" s="5"/>
      <c r="F850" s="6">
        <v>45230</v>
      </c>
      <c r="G850" s="6">
        <v>45225</v>
      </c>
      <c r="H850" s="6">
        <v>45230</v>
      </c>
      <c r="I850" s="20">
        <f t="shared" ca="1" si="59"/>
        <v>0</v>
      </c>
      <c r="J850" s="20">
        <f t="shared" ca="1" si="60"/>
        <v>0</v>
      </c>
      <c r="K850" s="6" t="s">
        <v>2107</v>
      </c>
      <c r="L850" s="28"/>
      <c r="M850" s="83"/>
      <c r="N850" s="29" t="s">
        <v>2613</v>
      </c>
      <c r="O850" s="242" t="str">
        <f t="shared" ca="1" si="57"/>
        <v/>
      </c>
      <c r="P850" s="243"/>
    </row>
    <row r="851" spans="1:16" ht="78.75">
      <c r="A851" s="13" t="s">
        <v>2614</v>
      </c>
      <c r="B851" s="30" t="str">
        <f t="shared" si="58"/>
        <v>N:\2019\19032.BD - Century City JMB Tower\CA\RFI's\1265</v>
      </c>
      <c r="C851" s="4" t="s">
        <v>30</v>
      </c>
      <c r="D851" s="14" t="s">
        <v>2615</v>
      </c>
      <c r="E851" s="5"/>
      <c r="F851" s="6">
        <v>45231</v>
      </c>
      <c r="G851" s="6">
        <v>45238</v>
      </c>
      <c r="H851" s="6">
        <v>45281</v>
      </c>
      <c r="I851" s="20">
        <f t="shared" ca="1" si="59"/>
        <v>36</v>
      </c>
      <c r="J851" s="20">
        <f t="shared" ca="1" si="60"/>
        <v>50</v>
      </c>
      <c r="K851" s="6" t="s">
        <v>2376</v>
      </c>
      <c r="L851" s="28"/>
      <c r="M851" s="83"/>
      <c r="N851" s="29" t="s">
        <v>2616</v>
      </c>
      <c r="O851" s="242" t="str">
        <f t="shared" ca="1" si="57"/>
        <v/>
      </c>
      <c r="P851" s="243"/>
    </row>
    <row r="852" spans="1:16" ht="45">
      <c r="A852" s="13" t="s">
        <v>2617</v>
      </c>
      <c r="B852" s="30" t="str">
        <f t="shared" si="58"/>
        <v>N:\2019\19032.BD - Century City JMB Tower\CA\RFI's\1274</v>
      </c>
      <c r="C852" s="4" t="s">
        <v>30</v>
      </c>
      <c r="D852" s="14" t="s">
        <v>2618</v>
      </c>
      <c r="E852" s="5"/>
      <c r="F852" s="6">
        <v>45232</v>
      </c>
      <c r="G852" s="6">
        <v>45239</v>
      </c>
      <c r="H852" s="6">
        <v>45238</v>
      </c>
      <c r="I852" s="20">
        <f t="shared" ca="1" si="59"/>
        <v>4</v>
      </c>
      <c r="J852" s="20">
        <f t="shared" ca="1" si="60"/>
        <v>6</v>
      </c>
      <c r="K852" s="6" t="s">
        <v>2173</v>
      </c>
      <c r="L852" s="28"/>
      <c r="M852" s="83"/>
      <c r="N852" s="38" t="s">
        <v>2619</v>
      </c>
      <c r="O852" s="242" t="str">
        <f t="shared" ca="1" si="57"/>
        <v/>
      </c>
      <c r="P852" s="243"/>
    </row>
    <row r="853" spans="1:16" ht="270">
      <c r="A853" s="13" t="s">
        <v>2620</v>
      </c>
      <c r="B853" s="30" t="str">
        <f t="shared" si="58"/>
        <v>N:\2019\19032.BD - Century City JMB Tower\CA\RFI's\1272</v>
      </c>
      <c r="C853" s="4" t="s">
        <v>30</v>
      </c>
      <c r="D853" s="52" t="s">
        <v>2621</v>
      </c>
      <c r="E853" s="5"/>
      <c r="F853" s="6">
        <v>45232</v>
      </c>
      <c r="G853" s="6">
        <v>45239</v>
      </c>
      <c r="H853" s="6">
        <v>45345</v>
      </c>
      <c r="I853" s="20">
        <f t="shared" ca="1" si="59"/>
        <v>81</v>
      </c>
      <c r="J853" s="20">
        <f t="shared" ca="1" si="60"/>
        <v>113</v>
      </c>
      <c r="K853" s="6" t="s">
        <v>2376</v>
      </c>
      <c r="L853" s="28"/>
      <c r="M853" s="83" t="s">
        <v>2169</v>
      </c>
      <c r="N853" s="51" t="s">
        <v>2622</v>
      </c>
      <c r="O853" s="242" t="str">
        <f t="shared" ca="1" si="57"/>
        <v/>
      </c>
      <c r="P853" s="243"/>
    </row>
    <row r="854" spans="1:16" ht="78.75">
      <c r="A854" s="13" t="s">
        <v>2623</v>
      </c>
      <c r="B854" s="30" t="str">
        <f t="shared" si="58"/>
        <v>N:\2019\19032.BD - Century City JMB Tower\CA\RFI's\1271</v>
      </c>
      <c r="C854" s="4" t="s">
        <v>30</v>
      </c>
      <c r="D854" s="52" t="s">
        <v>2624</v>
      </c>
      <c r="E854" s="5"/>
      <c r="F854" s="6">
        <v>45232</v>
      </c>
      <c r="G854" s="6">
        <v>45239</v>
      </c>
      <c r="H854" s="6">
        <v>45391</v>
      </c>
      <c r="I854" s="20">
        <f t="shared" ca="1" si="59"/>
        <v>113</v>
      </c>
      <c r="J854" s="20">
        <f t="shared" ca="1" si="60"/>
        <v>159</v>
      </c>
      <c r="K854" s="6" t="s">
        <v>2376</v>
      </c>
      <c r="L854" s="28"/>
      <c r="M854" s="83" t="s">
        <v>2625</v>
      </c>
      <c r="N854" s="29" t="s">
        <v>2626</v>
      </c>
      <c r="O854" s="242" t="str">
        <f t="shared" ca="1" si="57"/>
        <v/>
      </c>
      <c r="P854" s="243"/>
    </row>
    <row r="855" spans="1:16" ht="22.5">
      <c r="A855" s="13" t="s">
        <v>2627</v>
      </c>
      <c r="B855" s="30" t="str">
        <f t="shared" si="58"/>
        <v>N:\2019\19032.BD - Century City JMB Tower\CA\RFI's\1270</v>
      </c>
      <c r="C855" s="4" t="s">
        <v>30</v>
      </c>
      <c r="D855" s="14" t="s">
        <v>2628</v>
      </c>
      <c r="E855" s="5"/>
      <c r="F855" s="6">
        <v>45232</v>
      </c>
      <c r="G855" s="6">
        <v>45239</v>
      </c>
      <c r="H855" s="6">
        <v>45236</v>
      </c>
      <c r="I855" s="20">
        <f t="shared" ca="1" si="59"/>
        <v>2</v>
      </c>
      <c r="J855" s="20">
        <f t="shared" ca="1" si="60"/>
        <v>4</v>
      </c>
      <c r="K855" s="6" t="s">
        <v>2107</v>
      </c>
      <c r="L855" s="28"/>
      <c r="M855" s="83"/>
      <c r="N855" s="29" t="s">
        <v>2629</v>
      </c>
      <c r="O855" s="242" t="str">
        <f t="shared" ca="1" si="57"/>
        <v/>
      </c>
      <c r="P855" s="243"/>
    </row>
    <row r="856" spans="1:16" ht="112.5">
      <c r="A856" s="13" t="s">
        <v>2630</v>
      </c>
      <c r="B856" s="30" t="str">
        <f t="shared" si="58"/>
        <v>N:\2019\19032.BD - Century City JMB Tower\CA\RFI's\1269</v>
      </c>
      <c r="C856" s="4" t="s">
        <v>30</v>
      </c>
      <c r="D856" s="14" t="s">
        <v>2631</v>
      </c>
      <c r="E856" s="5"/>
      <c r="F856" s="6">
        <v>45232</v>
      </c>
      <c r="G856" s="6">
        <v>45239</v>
      </c>
      <c r="H856" s="6">
        <v>45251</v>
      </c>
      <c r="I856" s="20">
        <f t="shared" ca="1" si="59"/>
        <v>13</v>
      </c>
      <c r="J856" s="20">
        <f t="shared" ca="1" si="60"/>
        <v>19</v>
      </c>
      <c r="K856" s="6" t="s">
        <v>2107</v>
      </c>
      <c r="L856" s="28"/>
      <c r="M856" s="83" t="s">
        <v>2165</v>
      </c>
      <c r="N856" s="46" t="s">
        <v>2632</v>
      </c>
      <c r="O856" s="242" t="str">
        <f t="shared" ca="1" si="57"/>
        <v/>
      </c>
      <c r="P856" s="243"/>
    </row>
    <row r="857" spans="1:16" ht="22.5">
      <c r="A857" s="13" t="s">
        <v>2633</v>
      </c>
      <c r="B857" s="30" t="str">
        <f t="shared" si="58"/>
        <v>N:\2019\19032.BD - Century City JMB Tower\CA\RFI's\1214.1</v>
      </c>
      <c r="C857" s="4" t="s">
        <v>30</v>
      </c>
      <c r="D857" s="14" t="s">
        <v>2634</v>
      </c>
      <c r="E857" s="5"/>
      <c r="F857" s="6">
        <v>45232</v>
      </c>
      <c r="G857" s="6">
        <v>45239</v>
      </c>
      <c r="H857" s="6">
        <v>45232</v>
      </c>
      <c r="I857" s="20">
        <f t="shared" ca="1" si="59"/>
        <v>0</v>
      </c>
      <c r="J857" s="20">
        <f t="shared" ca="1" si="60"/>
        <v>0</v>
      </c>
      <c r="K857" s="6"/>
      <c r="L857" s="28" t="s">
        <v>2635</v>
      </c>
      <c r="M857" s="83"/>
      <c r="N857" s="29" t="s">
        <v>2636</v>
      </c>
      <c r="O857" s="242" t="str">
        <f t="shared" ca="1" si="57"/>
        <v/>
      </c>
      <c r="P857" s="243"/>
    </row>
    <row r="858" spans="1:16" ht="78.75">
      <c r="A858" s="13" t="s">
        <v>2637</v>
      </c>
      <c r="B858" s="30" t="str">
        <f t="shared" si="58"/>
        <v>N:\2019\19032.BD - Century City JMB Tower\CA\RFI's\1156.1</v>
      </c>
      <c r="C858" s="4" t="s">
        <v>30</v>
      </c>
      <c r="D858" s="14" t="s">
        <v>2638</v>
      </c>
      <c r="E858" s="5"/>
      <c r="F858" s="6">
        <v>45232</v>
      </c>
      <c r="G858" s="6">
        <v>45239</v>
      </c>
      <c r="H858" s="6">
        <v>45247</v>
      </c>
      <c r="I858" s="20">
        <f t="shared" ca="1" si="59"/>
        <v>11</v>
      </c>
      <c r="J858" s="20">
        <f t="shared" ca="1" si="60"/>
        <v>15</v>
      </c>
      <c r="K858" s="6" t="s">
        <v>2376</v>
      </c>
      <c r="L858" s="28"/>
      <c r="M858" s="83"/>
      <c r="N858" s="38" t="s">
        <v>2639</v>
      </c>
      <c r="O858" s="242" t="str">
        <f t="shared" ca="1" si="57"/>
        <v/>
      </c>
      <c r="P858" s="243"/>
    </row>
    <row r="859" spans="1:16" ht="22.5">
      <c r="A859" s="13" t="s">
        <v>2640</v>
      </c>
      <c r="B859" s="30" t="str">
        <f t="shared" si="58"/>
        <v>N:\2019\19032.BD - Century City JMB Tower\CA\RFI's\1008.1</v>
      </c>
      <c r="C859" s="4" t="s">
        <v>30</v>
      </c>
      <c r="D859" s="14" t="s">
        <v>2641</v>
      </c>
      <c r="E859" s="5"/>
      <c r="F859" s="6">
        <v>45232</v>
      </c>
      <c r="G859" s="6">
        <v>45239</v>
      </c>
      <c r="H859" s="6">
        <v>45236</v>
      </c>
      <c r="I859" s="20">
        <f t="shared" ca="1" si="59"/>
        <v>2</v>
      </c>
      <c r="J859" s="20">
        <f t="shared" ca="1" si="60"/>
        <v>4</v>
      </c>
      <c r="K859" s="6" t="s">
        <v>2198</v>
      </c>
      <c r="L859" s="28"/>
      <c r="M859" s="83"/>
      <c r="N859" s="40" t="s">
        <v>2642</v>
      </c>
      <c r="O859" s="242" t="str">
        <f t="shared" ca="1" si="57"/>
        <v/>
      </c>
      <c r="P859" s="243"/>
    </row>
    <row r="860" spans="1:16" ht="45">
      <c r="A860" s="13" t="s">
        <v>2643</v>
      </c>
      <c r="B860" s="30" t="str">
        <f t="shared" si="58"/>
        <v>N:\2019\19032.BD - Century City JMB Tower\CA\RFI's\1275</v>
      </c>
      <c r="C860" s="4" t="s">
        <v>30</v>
      </c>
      <c r="D860" s="14" t="s">
        <v>2644</v>
      </c>
      <c r="E860" s="5"/>
      <c r="F860" s="6">
        <v>45233</v>
      </c>
      <c r="G860" s="6">
        <v>45240</v>
      </c>
      <c r="H860" s="6">
        <v>45236</v>
      </c>
      <c r="I860" s="20">
        <f t="shared" ca="1" si="59"/>
        <v>1</v>
      </c>
      <c r="J860" s="20">
        <f t="shared" ca="1" si="60"/>
        <v>3</v>
      </c>
      <c r="K860" s="6" t="s">
        <v>2107</v>
      </c>
      <c r="L860" s="28"/>
      <c r="M860" s="83"/>
      <c r="N860" s="29" t="s">
        <v>2645</v>
      </c>
      <c r="O860" s="242" t="str">
        <f t="shared" ca="1" si="57"/>
        <v/>
      </c>
      <c r="P860" s="243"/>
    </row>
    <row r="861" spans="1:16" ht="22.5">
      <c r="A861" s="13" t="s">
        <v>2646</v>
      </c>
      <c r="B861" s="30" t="str">
        <f t="shared" si="58"/>
        <v>N:\2019\19032.BD - Century City JMB Tower\CA\RFI's\1150.1</v>
      </c>
      <c r="C861" s="4" t="s">
        <v>30</v>
      </c>
      <c r="D861" s="14" t="s">
        <v>2647</v>
      </c>
      <c r="E861" s="5"/>
      <c r="F861" s="6">
        <v>45233</v>
      </c>
      <c r="G861" s="6">
        <v>45240</v>
      </c>
      <c r="H861" s="6">
        <v>45236</v>
      </c>
      <c r="I861" s="20">
        <f t="shared" ca="1" si="59"/>
        <v>1</v>
      </c>
      <c r="J861" s="20">
        <f t="shared" ca="1" si="60"/>
        <v>3</v>
      </c>
      <c r="K861" s="6" t="s">
        <v>2141</v>
      </c>
      <c r="L861" s="28"/>
      <c r="M861" s="83"/>
      <c r="N861" s="40" t="s">
        <v>2648</v>
      </c>
      <c r="O861" s="242" t="str">
        <f t="shared" ca="1" si="57"/>
        <v/>
      </c>
      <c r="P861" s="243"/>
    </row>
    <row r="862" spans="1:16" ht="45">
      <c r="A862" s="13" t="s">
        <v>2649</v>
      </c>
      <c r="B862" s="30" t="str">
        <f t="shared" si="58"/>
        <v>N:\2019\19032.BD - Century City JMB Tower\CA\RFI's\1278</v>
      </c>
      <c r="C862" s="4" t="s">
        <v>30</v>
      </c>
      <c r="D862" s="14" t="s">
        <v>2650</v>
      </c>
      <c r="E862" s="5"/>
      <c r="F862" s="6">
        <v>45236</v>
      </c>
      <c r="G862" s="6">
        <v>45244</v>
      </c>
      <c r="H862" s="6">
        <v>45243</v>
      </c>
      <c r="I862" s="20">
        <f t="shared" ca="1" si="59"/>
        <v>5</v>
      </c>
      <c r="J862" s="20">
        <f t="shared" ca="1" si="60"/>
        <v>7</v>
      </c>
      <c r="K862" s="6" t="s">
        <v>2180</v>
      </c>
      <c r="L862" s="28"/>
      <c r="M862" s="83"/>
      <c r="N862" s="40" t="s">
        <v>2651</v>
      </c>
      <c r="O862" s="242" t="str">
        <f t="shared" ca="1" si="57"/>
        <v/>
      </c>
      <c r="P862" s="243"/>
    </row>
    <row r="863" spans="1:16" ht="33.75">
      <c r="A863" s="13" t="s">
        <v>2652</v>
      </c>
      <c r="B863" s="30" t="str">
        <f t="shared" si="58"/>
        <v>N:\2019\19032.BD - Century City JMB Tower\CA\RFI's\1277</v>
      </c>
      <c r="C863" s="4" t="s">
        <v>30</v>
      </c>
      <c r="D863" s="14" t="s">
        <v>2653</v>
      </c>
      <c r="E863" s="5"/>
      <c r="F863" s="6">
        <v>45236</v>
      </c>
      <c r="G863" s="6">
        <v>45244</v>
      </c>
      <c r="H863" s="6">
        <v>45243</v>
      </c>
      <c r="I863" s="20">
        <f t="shared" ca="1" si="59"/>
        <v>5</v>
      </c>
      <c r="J863" s="20">
        <f t="shared" ca="1" si="60"/>
        <v>7</v>
      </c>
      <c r="K863" s="6" t="s">
        <v>2180</v>
      </c>
      <c r="L863" s="28"/>
      <c r="M863" s="83"/>
      <c r="N863" s="40" t="s">
        <v>2654</v>
      </c>
      <c r="O863" s="242" t="str">
        <f t="shared" ca="1" si="57"/>
        <v/>
      </c>
      <c r="P863" s="243"/>
    </row>
    <row r="864" spans="1:16" ht="247.5">
      <c r="A864" s="13" t="s">
        <v>2655</v>
      </c>
      <c r="B864" s="30" t="str">
        <f t="shared" si="58"/>
        <v>N:\2019\19032.BD - Century City JMB Tower\CA\RFI's\1129.1</v>
      </c>
      <c r="C864" s="4" t="s">
        <v>30</v>
      </c>
      <c r="D864" s="14" t="s">
        <v>2656</v>
      </c>
      <c r="E864" s="5"/>
      <c r="F864" s="6">
        <v>45236</v>
      </c>
      <c r="G864" s="6">
        <v>45236</v>
      </c>
      <c r="H864" s="6">
        <v>45240</v>
      </c>
      <c r="I864" s="20">
        <f t="shared" ca="1" si="59"/>
        <v>4</v>
      </c>
      <c r="J864" s="20">
        <f t="shared" ca="1" si="60"/>
        <v>4</v>
      </c>
      <c r="K864" s="6" t="s">
        <v>2141</v>
      </c>
      <c r="L864" s="28"/>
      <c r="M864" s="83" t="s">
        <v>2169</v>
      </c>
      <c r="N864" s="51" t="s">
        <v>2657</v>
      </c>
      <c r="O864" s="242" t="str">
        <f t="shared" ca="1" si="57"/>
        <v/>
      </c>
      <c r="P864" s="243"/>
    </row>
    <row r="865" spans="1:16" ht="56.25">
      <c r="A865" s="13" t="s">
        <v>2658</v>
      </c>
      <c r="B865" s="30" t="str">
        <f t="shared" si="58"/>
        <v>N:\2019\19032.BD - Century City JMB Tower\CA\RFI's\1296</v>
      </c>
      <c r="C865" s="4" t="s">
        <v>30</v>
      </c>
      <c r="D865" s="52" t="s">
        <v>2659</v>
      </c>
      <c r="E865" s="5"/>
      <c r="F865" s="6">
        <v>45239</v>
      </c>
      <c r="G865" s="6">
        <v>45246</v>
      </c>
      <c r="H865" s="6">
        <v>45243</v>
      </c>
      <c r="I865" s="20">
        <f t="shared" ca="1" si="59"/>
        <v>2</v>
      </c>
      <c r="J865" s="20">
        <f t="shared" ca="1" si="60"/>
        <v>4</v>
      </c>
      <c r="K865" s="6"/>
      <c r="L865" s="28"/>
      <c r="M865" s="83" t="s">
        <v>1760</v>
      </c>
      <c r="N865" s="29" t="s">
        <v>2660</v>
      </c>
      <c r="O865" s="242" t="str">
        <f t="shared" ca="1" si="57"/>
        <v/>
      </c>
      <c r="P865" s="243"/>
    </row>
    <row r="866" spans="1:16" ht="90">
      <c r="A866" s="13" t="s">
        <v>2661</v>
      </c>
      <c r="B866" s="30" t="str">
        <f t="shared" si="58"/>
        <v>N:\2019\19032.BD - Century City JMB Tower\CA\RFI's\1294</v>
      </c>
      <c r="C866" s="4" t="s">
        <v>30</v>
      </c>
      <c r="D866" s="52" t="s">
        <v>2662</v>
      </c>
      <c r="E866" s="5"/>
      <c r="F866" s="6">
        <v>45239</v>
      </c>
      <c r="G866" s="6">
        <v>45246</v>
      </c>
      <c r="H866" s="6">
        <v>45243</v>
      </c>
      <c r="I866" s="20">
        <f t="shared" ca="1" si="59"/>
        <v>2</v>
      </c>
      <c r="J866" s="20">
        <f t="shared" ca="1" si="60"/>
        <v>4</v>
      </c>
      <c r="K866" s="6"/>
      <c r="L866" s="28"/>
      <c r="M866" s="83" t="s">
        <v>1764</v>
      </c>
      <c r="N866" s="29" t="s">
        <v>2663</v>
      </c>
      <c r="O866" s="242" t="str">
        <f t="shared" ca="1" si="57"/>
        <v/>
      </c>
      <c r="P866" s="243"/>
    </row>
    <row r="867" spans="1:16" ht="78.75">
      <c r="A867" s="13" t="s">
        <v>2664</v>
      </c>
      <c r="B867" s="30" t="str">
        <f t="shared" si="58"/>
        <v>N:\2019\19032.BD - Century City JMB Tower\CA\RFI's\1300</v>
      </c>
      <c r="C867" s="4" t="s">
        <v>30</v>
      </c>
      <c r="D867" s="52" t="s">
        <v>2665</v>
      </c>
      <c r="E867" s="5"/>
      <c r="F867" s="6">
        <v>45240</v>
      </c>
      <c r="G867" s="6">
        <v>45247</v>
      </c>
      <c r="H867" s="6">
        <v>45243</v>
      </c>
      <c r="I867" s="20">
        <f t="shared" ca="1" si="59"/>
        <v>1</v>
      </c>
      <c r="J867" s="20">
        <f t="shared" ca="1" si="60"/>
        <v>3</v>
      </c>
      <c r="K867" s="6"/>
      <c r="L867" s="28"/>
      <c r="M867" s="83" t="s">
        <v>2246</v>
      </c>
      <c r="N867" s="29" t="s">
        <v>2666</v>
      </c>
      <c r="O867" s="242" t="str">
        <f t="shared" ca="1" si="57"/>
        <v/>
      </c>
      <c r="P867" s="243"/>
    </row>
    <row r="868" spans="1:16" ht="90">
      <c r="A868" s="13" t="s">
        <v>2667</v>
      </c>
      <c r="B868" s="30" t="str">
        <f t="shared" si="58"/>
        <v>N:\2019\19032.BD - Century City JMB Tower\CA\RFI's\1299</v>
      </c>
      <c r="C868" s="4" t="s">
        <v>30</v>
      </c>
      <c r="D868" s="14" t="s">
        <v>2668</v>
      </c>
      <c r="E868" s="5"/>
      <c r="F868" s="6">
        <v>45240</v>
      </c>
      <c r="G868" s="6">
        <v>45247</v>
      </c>
      <c r="H868" s="6">
        <v>45243</v>
      </c>
      <c r="I868" s="20">
        <f t="shared" ca="1" si="59"/>
        <v>1</v>
      </c>
      <c r="J868" s="20">
        <f t="shared" ca="1" si="60"/>
        <v>3</v>
      </c>
      <c r="K868" s="6" t="s">
        <v>2107</v>
      </c>
      <c r="L868" s="28"/>
      <c r="M868" s="83"/>
      <c r="N868" s="29" t="s">
        <v>2669</v>
      </c>
      <c r="O868" s="242" t="str">
        <f t="shared" ca="1" si="57"/>
        <v/>
      </c>
      <c r="P868" s="243"/>
    </row>
    <row r="869" spans="1:16" ht="67.5">
      <c r="A869" s="13" t="s">
        <v>2670</v>
      </c>
      <c r="B869" s="30" t="str">
        <f t="shared" si="58"/>
        <v>N:\2019\19032.BD - Century City JMB Tower\CA\RFI's\1298</v>
      </c>
      <c r="C869" s="4" t="s">
        <v>30</v>
      </c>
      <c r="D869" s="52" t="s">
        <v>2671</v>
      </c>
      <c r="E869" s="5"/>
      <c r="F869" s="6">
        <v>45240</v>
      </c>
      <c r="G869" s="6">
        <v>45247</v>
      </c>
      <c r="H869" s="6">
        <v>45243</v>
      </c>
      <c r="I869" s="20">
        <f t="shared" ca="1" si="59"/>
        <v>1</v>
      </c>
      <c r="J869" s="20">
        <f t="shared" ca="1" si="60"/>
        <v>3</v>
      </c>
      <c r="K869" s="6"/>
      <c r="L869" s="28"/>
      <c r="M869" s="83" t="s">
        <v>2274</v>
      </c>
      <c r="N869" s="29" t="s">
        <v>2672</v>
      </c>
      <c r="O869" s="242" t="str">
        <f t="shared" ca="1" si="57"/>
        <v/>
      </c>
      <c r="P869" s="243"/>
    </row>
    <row r="870" spans="1:16" ht="35.1" customHeight="1">
      <c r="A870" s="13" t="s">
        <v>2673</v>
      </c>
      <c r="B870" s="30" t="str">
        <f t="shared" si="58"/>
        <v>N:\2019\19032.BD - Century City JMB Tower\CA\RFI's\1307</v>
      </c>
      <c r="C870" s="4" t="s">
        <v>30</v>
      </c>
      <c r="D870" s="14" t="s">
        <v>2674</v>
      </c>
      <c r="E870" s="5"/>
      <c r="F870" s="6">
        <v>45243</v>
      </c>
      <c r="G870" s="6">
        <v>45250</v>
      </c>
      <c r="H870" s="6">
        <v>45247</v>
      </c>
      <c r="I870" s="20">
        <f t="shared" ca="1" si="59"/>
        <v>4</v>
      </c>
      <c r="J870" s="20">
        <f t="shared" ca="1" si="60"/>
        <v>4</v>
      </c>
      <c r="K870" s="6"/>
      <c r="L870" s="28" t="s">
        <v>2675</v>
      </c>
      <c r="M870" s="83"/>
      <c r="N870" s="29" t="s">
        <v>2676</v>
      </c>
      <c r="O870" s="242" t="str">
        <f t="shared" ca="1" si="57"/>
        <v/>
      </c>
      <c r="P870" s="243"/>
    </row>
    <row r="871" spans="1:16" ht="56.25">
      <c r="A871" s="13" t="s">
        <v>2677</v>
      </c>
      <c r="B871" s="30" t="str">
        <f t="shared" si="58"/>
        <v>N:\2019\19032.BD - Century City JMB Tower\CA\RFI's\1302</v>
      </c>
      <c r="C871" s="4" t="s">
        <v>30</v>
      </c>
      <c r="D871" s="14" t="s">
        <v>2678</v>
      </c>
      <c r="E871" s="5"/>
      <c r="F871" s="6">
        <v>45243</v>
      </c>
      <c r="G871" s="6">
        <v>45250</v>
      </c>
      <c r="H871" s="6">
        <v>45246</v>
      </c>
      <c r="I871" s="20">
        <f t="shared" ca="1" si="59"/>
        <v>3</v>
      </c>
      <c r="J871" s="20">
        <f t="shared" ca="1" si="60"/>
        <v>3</v>
      </c>
      <c r="K871" s="6" t="s">
        <v>2107</v>
      </c>
      <c r="L871" s="28"/>
      <c r="M871" s="83" t="s">
        <v>2169</v>
      </c>
      <c r="N871" s="29" t="s">
        <v>2679</v>
      </c>
      <c r="O871" s="242" t="str">
        <f t="shared" ca="1" si="57"/>
        <v/>
      </c>
      <c r="P871" s="243"/>
    </row>
    <row r="872" spans="1:16" ht="22.5">
      <c r="A872" s="13" t="s">
        <v>2680</v>
      </c>
      <c r="B872" s="30" t="str">
        <f t="shared" si="58"/>
        <v>N:\2019\19032.BD - Century City JMB Tower\CA\RFI's\1301</v>
      </c>
      <c r="C872" s="4" t="s">
        <v>30</v>
      </c>
      <c r="D872" s="14" t="s">
        <v>2681</v>
      </c>
      <c r="E872" s="5"/>
      <c r="F872" s="6">
        <v>45243</v>
      </c>
      <c r="G872" s="6">
        <v>45250</v>
      </c>
      <c r="H872" s="6">
        <v>45243</v>
      </c>
      <c r="I872" s="20">
        <f t="shared" ca="1" si="59"/>
        <v>0</v>
      </c>
      <c r="J872" s="20">
        <f t="shared" ca="1" si="60"/>
        <v>0</v>
      </c>
      <c r="K872" s="6" t="s">
        <v>2107</v>
      </c>
      <c r="L872" s="28"/>
      <c r="M872" s="83" t="s">
        <v>2165</v>
      </c>
      <c r="N872" s="29" t="s">
        <v>2682</v>
      </c>
      <c r="O872" s="242" t="str">
        <f t="shared" ca="1" si="57"/>
        <v/>
      </c>
      <c r="P872" s="243"/>
    </row>
    <row r="873" spans="1:16" ht="45">
      <c r="A873" s="13" t="s">
        <v>2683</v>
      </c>
      <c r="B873" s="30" t="str">
        <f t="shared" si="58"/>
        <v>N:\2019\19032.BD - Century City JMB Tower\CA\RFI's\1309</v>
      </c>
      <c r="C873" s="4" t="s">
        <v>30</v>
      </c>
      <c r="D873" s="14" t="s">
        <v>2684</v>
      </c>
      <c r="E873" s="5"/>
      <c r="F873" s="6">
        <v>45244</v>
      </c>
      <c r="G873" s="6">
        <v>45252</v>
      </c>
      <c r="H873" s="6">
        <v>45247</v>
      </c>
      <c r="I873" s="20">
        <f t="shared" ca="1" si="59"/>
        <v>3</v>
      </c>
      <c r="J873" s="20">
        <f t="shared" ca="1" si="60"/>
        <v>3</v>
      </c>
      <c r="K873" s="6" t="s">
        <v>2107</v>
      </c>
      <c r="L873" s="28"/>
      <c r="M873" s="83"/>
      <c r="N873" s="29" t="s">
        <v>2685</v>
      </c>
      <c r="O873" s="242" t="str">
        <f t="shared" ca="1" si="57"/>
        <v/>
      </c>
      <c r="P873" s="243"/>
    </row>
    <row r="874" spans="1:16" ht="15">
      <c r="A874" s="13" t="s">
        <v>2686</v>
      </c>
      <c r="B874" s="30" t="str">
        <f t="shared" si="58"/>
        <v>N:\2019\19032.BD - Century City JMB Tower\CA\RFI's\1308</v>
      </c>
      <c r="C874" s="4" t="s">
        <v>30</v>
      </c>
      <c r="D874" s="14" t="s">
        <v>2687</v>
      </c>
      <c r="E874" s="5"/>
      <c r="F874" s="6">
        <v>45244</v>
      </c>
      <c r="G874" s="6">
        <v>45259</v>
      </c>
      <c r="H874" s="6">
        <v>45247</v>
      </c>
      <c r="I874" s="20">
        <f t="shared" ca="1" si="59"/>
        <v>3</v>
      </c>
      <c r="J874" s="20">
        <f t="shared" ca="1" si="60"/>
        <v>3</v>
      </c>
      <c r="K874" s="6" t="s">
        <v>2107</v>
      </c>
      <c r="L874" s="28"/>
      <c r="M874" s="83"/>
      <c r="N874" s="29" t="s">
        <v>2688</v>
      </c>
      <c r="O874" s="242" t="str">
        <f t="shared" ca="1" si="57"/>
        <v/>
      </c>
      <c r="P874" s="243"/>
    </row>
    <row r="875" spans="1:16" ht="22.5">
      <c r="A875" s="13" t="s">
        <v>2689</v>
      </c>
      <c r="B875" s="30" t="str">
        <f t="shared" si="58"/>
        <v>N:\2019\19032.BD - Century City JMB Tower\CA\RFI's\0719.1</v>
      </c>
      <c r="C875" s="4" t="s">
        <v>30</v>
      </c>
      <c r="D875" s="14" t="s">
        <v>2690</v>
      </c>
      <c r="E875" s="5"/>
      <c r="F875" s="6">
        <v>45244</v>
      </c>
      <c r="G875" s="6">
        <v>45252</v>
      </c>
      <c r="H875" s="6">
        <v>45247</v>
      </c>
      <c r="I875" s="20">
        <f t="shared" ca="1" si="59"/>
        <v>3</v>
      </c>
      <c r="J875" s="20">
        <f t="shared" ca="1" si="60"/>
        <v>3</v>
      </c>
      <c r="K875" s="6"/>
      <c r="L875" s="28"/>
      <c r="M875" s="83"/>
      <c r="N875" s="29" t="s">
        <v>2691</v>
      </c>
      <c r="O875" s="242" t="str">
        <f t="shared" ca="1" si="57"/>
        <v/>
      </c>
      <c r="P875" s="243"/>
    </row>
    <row r="876" spans="1:16" ht="22.5">
      <c r="A876" s="13" t="s">
        <v>2692</v>
      </c>
      <c r="B876" s="30" t="str">
        <f t="shared" si="58"/>
        <v>N:\2019\19032.BD - Century City JMB Tower\CA\RFI's\1311</v>
      </c>
      <c r="C876" s="4" t="s">
        <v>30</v>
      </c>
      <c r="D876" s="14" t="s">
        <v>2693</v>
      </c>
      <c r="E876" s="5"/>
      <c r="F876" s="6">
        <v>45245</v>
      </c>
      <c r="G876" s="6">
        <v>45252</v>
      </c>
      <c r="H876" s="6">
        <v>45247</v>
      </c>
      <c r="I876" s="20">
        <f t="shared" ca="1" si="59"/>
        <v>2</v>
      </c>
      <c r="J876" s="20">
        <f t="shared" ca="1" si="60"/>
        <v>2</v>
      </c>
      <c r="K876" s="6" t="s">
        <v>2107</v>
      </c>
      <c r="L876" s="28"/>
      <c r="M876" s="83"/>
      <c r="N876" s="29" t="s">
        <v>2694</v>
      </c>
      <c r="O876" s="242" t="str">
        <f t="shared" ca="1" si="57"/>
        <v/>
      </c>
      <c r="P876" s="243"/>
    </row>
    <row r="877" spans="1:16" ht="67.5">
      <c r="A877" s="13" t="s">
        <v>2695</v>
      </c>
      <c r="B877" s="30" t="str">
        <f t="shared" si="58"/>
        <v>N:\2019\19032.BD - Century City JMB Tower\CA\RFI's\1296.1</v>
      </c>
      <c r="C877" s="4" t="s">
        <v>30</v>
      </c>
      <c r="D877" s="14" t="s">
        <v>2696</v>
      </c>
      <c r="E877" s="5"/>
      <c r="F877" s="6">
        <v>45245</v>
      </c>
      <c r="G877" s="6">
        <v>45252</v>
      </c>
      <c r="H877" s="6">
        <v>45250</v>
      </c>
      <c r="I877" s="20">
        <f t="shared" ca="1" si="59"/>
        <v>3</v>
      </c>
      <c r="J877" s="20">
        <f t="shared" ca="1" si="60"/>
        <v>5</v>
      </c>
      <c r="K877" s="6" t="s">
        <v>2173</v>
      </c>
      <c r="L877" s="28"/>
      <c r="M877" s="83"/>
      <c r="N877" s="51" t="s">
        <v>2697</v>
      </c>
      <c r="O877" s="242" t="str">
        <f t="shared" ca="1" si="57"/>
        <v/>
      </c>
      <c r="P877" s="243"/>
    </row>
    <row r="878" spans="1:16" ht="33.75">
      <c r="A878" s="13" t="s">
        <v>2698</v>
      </c>
      <c r="B878" s="30" t="str">
        <f t="shared" si="58"/>
        <v>N:\2019\19032.BD - Century City JMB Tower\CA\RFI's\1038.1</v>
      </c>
      <c r="C878" s="4" t="s">
        <v>30</v>
      </c>
      <c r="D878" s="14" t="s">
        <v>2699</v>
      </c>
      <c r="E878" s="5"/>
      <c r="F878" s="6">
        <v>45245</v>
      </c>
      <c r="G878" s="6">
        <v>45252</v>
      </c>
      <c r="H878" s="6">
        <v>45247</v>
      </c>
      <c r="I878" s="20">
        <f t="shared" ca="1" si="59"/>
        <v>2</v>
      </c>
      <c r="J878" s="20">
        <f t="shared" ca="1" si="60"/>
        <v>2</v>
      </c>
      <c r="K878" s="6" t="s">
        <v>2107</v>
      </c>
      <c r="L878" s="28"/>
      <c r="M878" s="83"/>
      <c r="N878" s="29" t="s">
        <v>2700</v>
      </c>
      <c r="O878" s="242" t="str">
        <f t="shared" ca="1" si="57"/>
        <v/>
      </c>
      <c r="P878" s="243"/>
    </row>
    <row r="879" spans="1:16" ht="56.25">
      <c r="A879" s="13" t="s">
        <v>2701</v>
      </c>
      <c r="B879" s="35" t="str">
        <f t="shared" si="58"/>
        <v>N:\2019\19032.BD - Century City JMB Tower\CA\RFI's\1297</v>
      </c>
      <c r="C879" s="4" t="s">
        <v>30</v>
      </c>
      <c r="D879" s="14" t="s">
        <v>2702</v>
      </c>
      <c r="E879" s="5"/>
      <c r="F879" s="6">
        <v>45246</v>
      </c>
      <c r="G879" s="6">
        <v>45246</v>
      </c>
      <c r="H879" s="6">
        <v>45251</v>
      </c>
      <c r="I879" s="20">
        <f t="shared" ca="1" si="59"/>
        <v>3</v>
      </c>
      <c r="J879" s="20">
        <f t="shared" ca="1" si="60"/>
        <v>5</v>
      </c>
      <c r="K879" s="6" t="s">
        <v>2107</v>
      </c>
      <c r="L879" s="28"/>
      <c r="M879" s="83" t="s">
        <v>2274</v>
      </c>
      <c r="N879" s="66" t="s">
        <v>2703</v>
      </c>
      <c r="O879" s="242" t="str">
        <f t="shared" ca="1" si="57"/>
        <v/>
      </c>
      <c r="P879" s="243"/>
    </row>
    <row r="880" spans="1:16" ht="33.75">
      <c r="A880" s="13" t="s">
        <v>2704</v>
      </c>
      <c r="B880" s="30" t="str">
        <f t="shared" si="58"/>
        <v>N:\2019\19032.BD - Century City JMB Tower\CA\RFI's\1315</v>
      </c>
      <c r="C880" s="4" t="s">
        <v>30</v>
      </c>
      <c r="D880" s="14" t="s">
        <v>2705</v>
      </c>
      <c r="E880" s="5"/>
      <c r="F880" s="6">
        <v>45247</v>
      </c>
      <c r="G880" s="6">
        <v>45254</v>
      </c>
      <c r="H880" s="6">
        <v>45252</v>
      </c>
      <c r="I880" s="20">
        <f t="shared" ca="1" si="59"/>
        <v>3</v>
      </c>
      <c r="J880" s="20">
        <f t="shared" ca="1" si="60"/>
        <v>5</v>
      </c>
      <c r="K880" s="6" t="s">
        <v>2107</v>
      </c>
      <c r="L880" s="28"/>
      <c r="M880" s="83"/>
      <c r="N880" s="29" t="s">
        <v>2706</v>
      </c>
      <c r="O880" s="242" t="str">
        <f t="shared" ca="1" si="57"/>
        <v/>
      </c>
      <c r="P880" s="243"/>
    </row>
    <row r="881" spans="1:16" ht="22.5">
      <c r="A881" s="13" t="s">
        <v>2707</v>
      </c>
      <c r="B881" s="30" t="str">
        <f t="shared" si="58"/>
        <v>N:\2019\19032.BD - Century City JMB Tower\CA\RFI's\1314</v>
      </c>
      <c r="C881" s="4" t="s">
        <v>30</v>
      </c>
      <c r="D881" s="14" t="s">
        <v>2708</v>
      </c>
      <c r="E881" s="5"/>
      <c r="F881" s="6">
        <v>45247</v>
      </c>
      <c r="G881" s="6">
        <v>45254</v>
      </c>
      <c r="H881" s="6">
        <v>45252</v>
      </c>
      <c r="I881" s="20">
        <f t="shared" ca="1" si="59"/>
        <v>3</v>
      </c>
      <c r="J881" s="20">
        <f t="shared" ca="1" si="60"/>
        <v>5</v>
      </c>
      <c r="K881" s="6" t="s">
        <v>2107</v>
      </c>
      <c r="L881" s="28"/>
      <c r="M881" s="83"/>
      <c r="N881" s="29" t="s">
        <v>2709</v>
      </c>
      <c r="O881" s="242" t="str">
        <f t="shared" ca="1" si="57"/>
        <v/>
      </c>
      <c r="P881" s="243"/>
    </row>
    <row r="882" spans="1:16" ht="22.5">
      <c r="A882" s="13" t="s">
        <v>2710</v>
      </c>
      <c r="B882" s="30" t="str">
        <f t="shared" si="58"/>
        <v>N:\2019\19032.BD - Century City JMB Tower\CA\RFI's\1313</v>
      </c>
      <c r="C882" s="4" t="s">
        <v>30</v>
      </c>
      <c r="D882" s="14" t="s">
        <v>2711</v>
      </c>
      <c r="E882" s="5"/>
      <c r="F882" s="6">
        <v>45247</v>
      </c>
      <c r="G882" s="6">
        <v>45258</v>
      </c>
      <c r="H882" s="6">
        <v>45252</v>
      </c>
      <c r="I882" s="20">
        <f t="shared" ca="1" si="59"/>
        <v>3</v>
      </c>
      <c r="J882" s="20">
        <f t="shared" ca="1" si="60"/>
        <v>5</v>
      </c>
      <c r="K882" s="6" t="s">
        <v>2107</v>
      </c>
      <c r="L882" s="28"/>
      <c r="M882" s="83" t="s">
        <v>2452</v>
      </c>
      <c r="N882" s="29" t="s">
        <v>2712</v>
      </c>
      <c r="O882" s="242" t="str">
        <f t="shared" ca="1" si="57"/>
        <v/>
      </c>
      <c r="P882" s="243"/>
    </row>
    <row r="883" spans="1:16" ht="90">
      <c r="A883" s="13" t="s">
        <v>2713</v>
      </c>
      <c r="B883" s="30" t="str">
        <f t="shared" si="58"/>
        <v>N:\2019\19032.BD - Century City JMB Tower\CA\RFI's\1274.1</v>
      </c>
      <c r="C883" s="4" t="s">
        <v>30</v>
      </c>
      <c r="D883" s="74" t="s">
        <v>2714</v>
      </c>
      <c r="E883" s="5"/>
      <c r="F883" s="6">
        <v>45247</v>
      </c>
      <c r="G883" s="6">
        <v>45258</v>
      </c>
      <c r="H883" s="6">
        <v>45259</v>
      </c>
      <c r="I883" s="20">
        <f t="shared" ca="1" si="59"/>
        <v>8</v>
      </c>
      <c r="J883" s="20">
        <f t="shared" ca="1" si="60"/>
        <v>12</v>
      </c>
      <c r="K883" s="6" t="s">
        <v>2173</v>
      </c>
      <c r="L883" s="28"/>
      <c r="M883" s="83" t="s">
        <v>1760</v>
      </c>
      <c r="N883" s="40" t="s">
        <v>2715</v>
      </c>
      <c r="O883" s="242" t="str">
        <f t="shared" ca="1" si="57"/>
        <v/>
      </c>
      <c r="P883" s="243"/>
    </row>
    <row r="884" spans="1:16" ht="78.75">
      <c r="A884" s="13" t="s">
        <v>2716</v>
      </c>
      <c r="B884" s="30" t="str">
        <f t="shared" si="58"/>
        <v>N:\2019\19032.BD - Century City JMB Tower\CA\RFI's\1319</v>
      </c>
      <c r="C884" s="4" t="s">
        <v>30</v>
      </c>
      <c r="D884" s="14" t="s">
        <v>2717</v>
      </c>
      <c r="E884" s="5"/>
      <c r="F884" s="6">
        <v>45250</v>
      </c>
      <c r="G884" s="6">
        <v>45259</v>
      </c>
      <c r="H884" s="6">
        <v>45252</v>
      </c>
      <c r="I884" s="20">
        <f t="shared" ca="1" si="59"/>
        <v>2</v>
      </c>
      <c r="J884" s="20">
        <f t="shared" ca="1" si="60"/>
        <v>2</v>
      </c>
      <c r="K884" s="6" t="s">
        <v>2107</v>
      </c>
      <c r="L884" s="28"/>
      <c r="M884" s="83" t="s">
        <v>2487</v>
      </c>
      <c r="N884" s="29" t="s">
        <v>2718</v>
      </c>
      <c r="O884" s="242" t="str">
        <f t="shared" ca="1" si="57"/>
        <v/>
      </c>
      <c r="P884" s="243"/>
    </row>
    <row r="885" spans="1:16" ht="56.25">
      <c r="A885" s="13" t="s">
        <v>2719</v>
      </c>
      <c r="B885" s="30" t="str">
        <f t="shared" si="58"/>
        <v>N:\2019\19032.BD - Century City JMB Tower\CA\RFI's\1296.2</v>
      </c>
      <c r="C885" s="4" t="s">
        <v>30</v>
      </c>
      <c r="D885" s="14" t="s">
        <v>2720</v>
      </c>
      <c r="E885" s="5"/>
      <c r="F885" s="6">
        <v>45250</v>
      </c>
      <c r="G885" s="6">
        <v>45257</v>
      </c>
      <c r="H885" s="6">
        <v>45251</v>
      </c>
      <c r="I885" s="20">
        <f t="shared" ca="1" si="59"/>
        <v>1</v>
      </c>
      <c r="J885" s="20">
        <f t="shared" ca="1" si="60"/>
        <v>1</v>
      </c>
      <c r="K885" s="6" t="s">
        <v>2107</v>
      </c>
      <c r="L885" s="28"/>
      <c r="M885" s="83" t="s">
        <v>1728</v>
      </c>
      <c r="N885" s="66" t="s">
        <v>2721</v>
      </c>
      <c r="O885" s="242" t="str">
        <f t="shared" ca="1" si="57"/>
        <v/>
      </c>
      <c r="P885" s="243"/>
    </row>
    <row r="886" spans="1:16" ht="15">
      <c r="A886" s="13" t="s">
        <v>2722</v>
      </c>
      <c r="B886" s="30" t="str">
        <f t="shared" si="58"/>
        <v>N:\2019\19032.BD - Century City JMB Tower\CA\RFI's\1328</v>
      </c>
      <c r="C886" s="4" t="s">
        <v>30</v>
      </c>
      <c r="D886" s="14" t="s">
        <v>2723</v>
      </c>
      <c r="E886" s="5"/>
      <c r="F886" s="6">
        <v>45252</v>
      </c>
      <c r="G886" s="6">
        <v>45261</v>
      </c>
      <c r="H886" s="6">
        <v>45257</v>
      </c>
      <c r="I886" s="20">
        <f t="shared" ca="1" si="59"/>
        <v>3</v>
      </c>
      <c r="J886" s="20">
        <f t="shared" ca="1" si="60"/>
        <v>5</v>
      </c>
      <c r="K886" s="6" t="s">
        <v>2141</v>
      </c>
      <c r="L886" s="28"/>
      <c r="M886" s="83"/>
      <c r="N886" s="40" t="s">
        <v>2724</v>
      </c>
      <c r="O886" s="242" t="str">
        <f t="shared" ca="1" si="57"/>
        <v/>
      </c>
      <c r="P886" s="243"/>
    </row>
    <row r="887" spans="1:16" ht="15">
      <c r="A887" s="13" t="s">
        <v>2725</v>
      </c>
      <c r="B887" s="30" t="str">
        <f t="shared" si="58"/>
        <v>N:\2019\19032.BD - Century City JMB Tower\CA\RFI's\1326</v>
      </c>
      <c r="C887" s="4" t="s">
        <v>30</v>
      </c>
      <c r="D887" s="14" t="s">
        <v>2726</v>
      </c>
      <c r="E887" s="5"/>
      <c r="F887" s="6">
        <v>45252</v>
      </c>
      <c r="G887" s="6">
        <v>45261</v>
      </c>
      <c r="H887" s="6">
        <v>45257</v>
      </c>
      <c r="I887" s="20">
        <f t="shared" ca="1" si="59"/>
        <v>3</v>
      </c>
      <c r="J887" s="20">
        <f t="shared" ca="1" si="60"/>
        <v>5</v>
      </c>
      <c r="K887" s="6" t="s">
        <v>2141</v>
      </c>
      <c r="L887" s="28"/>
      <c r="M887" s="83"/>
      <c r="N887" s="40" t="s">
        <v>2727</v>
      </c>
      <c r="O887" s="242" t="str">
        <f t="shared" ref="O887:O950" ca="1" si="61">IF(AND(C887&lt;&gt;"A",A887&lt;&gt;"xxxx"),IF(G887=TODAY(),"DUE TODAY",IF(G887&lt;TODAY(),"OVERDUE","")),"")</f>
        <v/>
      </c>
      <c r="P887" s="243"/>
    </row>
    <row r="888" spans="1:16" ht="22.5">
      <c r="A888" s="13" t="s">
        <v>2728</v>
      </c>
      <c r="B888" s="30" t="str">
        <f t="shared" si="58"/>
        <v>N:\2019\19032.BD - Century City JMB Tower\CA\RFI's\1325</v>
      </c>
      <c r="C888" s="4" t="s">
        <v>30</v>
      </c>
      <c r="D888" s="14" t="s">
        <v>2729</v>
      </c>
      <c r="E888" s="5"/>
      <c r="F888" s="6">
        <v>45252</v>
      </c>
      <c r="G888" s="6">
        <v>45261</v>
      </c>
      <c r="H888" s="6">
        <v>45257</v>
      </c>
      <c r="I888" s="20">
        <f t="shared" ca="1" si="59"/>
        <v>3</v>
      </c>
      <c r="J888" s="20">
        <f t="shared" ca="1" si="60"/>
        <v>5</v>
      </c>
      <c r="K888" s="6" t="s">
        <v>2141</v>
      </c>
      <c r="L888" s="28"/>
      <c r="M888" s="83"/>
      <c r="N888" s="40" t="s">
        <v>2730</v>
      </c>
      <c r="O888" s="242" t="str">
        <f t="shared" ca="1" si="61"/>
        <v/>
      </c>
      <c r="P888" s="243"/>
    </row>
    <row r="889" spans="1:16" ht="15">
      <c r="A889" s="13" t="s">
        <v>2731</v>
      </c>
      <c r="B889" s="30" t="str">
        <f t="shared" si="58"/>
        <v>N:\2019\19032.BD - Century City JMB Tower\CA\RFI's\1324</v>
      </c>
      <c r="C889" s="4" t="s">
        <v>30</v>
      </c>
      <c r="D889" s="14" t="s">
        <v>2732</v>
      </c>
      <c r="E889" s="5"/>
      <c r="F889" s="6">
        <v>45252</v>
      </c>
      <c r="G889" s="6">
        <v>45268</v>
      </c>
      <c r="H889" s="6">
        <v>45252</v>
      </c>
      <c r="I889" s="20">
        <f t="shared" ca="1" si="59"/>
        <v>0</v>
      </c>
      <c r="J889" s="20">
        <f t="shared" ca="1" si="60"/>
        <v>0</v>
      </c>
      <c r="K889" s="6" t="s">
        <v>2107</v>
      </c>
      <c r="L889" s="28"/>
      <c r="M889" s="83"/>
      <c r="N889" s="29" t="s">
        <v>2733</v>
      </c>
      <c r="O889" s="242" t="str">
        <f t="shared" ca="1" si="61"/>
        <v/>
      </c>
      <c r="P889" s="243"/>
    </row>
    <row r="890" spans="1:16" ht="146.25">
      <c r="A890" s="13" t="s">
        <v>2734</v>
      </c>
      <c r="B890" s="30" t="str">
        <f t="shared" si="58"/>
        <v>N:\2019\19032.BD - Century City JMB Tower\CA\RFI's\1341</v>
      </c>
      <c r="C890" s="4" t="s">
        <v>30</v>
      </c>
      <c r="D890" s="135" t="s">
        <v>2735</v>
      </c>
      <c r="E890" s="5"/>
      <c r="F890" s="6">
        <v>45257</v>
      </c>
      <c r="G890" s="6">
        <v>45264</v>
      </c>
      <c r="H890" s="6">
        <v>45273</v>
      </c>
      <c r="I890" s="20">
        <f t="shared" ca="1" si="59"/>
        <v>12</v>
      </c>
      <c r="J890" s="20">
        <f t="shared" ca="1" si="60"/>
        <v>16</v>
      </c>
      <c r="K890" s="6" t="s">
        <v>2736</v>
      </c>
      <c r="L890" s="28" t="s">
        <v>2737</v>
      </c>
      <c r="M890" s="83" t="s">
        <v>1760</v>
      </c>
      <c r="N890" s="66" t="s">
        <v>2738</v>
      </c>
      <c r="O890" s="242" t="str">
        <f t="shared" ca="1" si="61"/>
        <v/>
      </c>
      <c r="P890" s="243"/>
    </row>
    <row r="891" spans="1:16" ht="33.75">
      <c r="A891" s="13" t="s">
        <v>2739</v>
      </c>
      <c r="B891" s="30" t="str">
        <f t="shared" si="58"/>
        <v>N:\2019\19032.BD - Century City JMB Tower\CA\RFI's\1340</v>
      </c>
      <c r="C891" s="4" t="s">
        <v>30</v>
      </c>
      <c r="D891" s="14" t="s">
        <v>2740</v>
      </c>
      <c r="E891" s="5"/>
      <c r="F891" s="6">
        <v>45257</v>
      </c>
      <c r="G891" s="6">
        <v>45264</v>
      </c>
      <c r="H891" s="6">
        <v>45258</v>
      </c>
      <c r="I891" s="20">
        <f t="shared" ca="1" si="59"/>
        <v>1</v>
      </c>
      <c r="J891" s="20">
        <f t="shared" ca="1" si="60"/>
        <v>1</v>
      </c>
      <c r="K891" s="6" t="s">
        <v>2198</v>
      </c>
      <c r="L891" s="28"/>
      <c r="M891" s="83"/>
      <c r="N891" s="51" t="s">
        <v>2741</v>
      </c>
      <c r="O891" s="242" t="str">
        <f t="shared" ca="1" si="61"/>
        <v/>
      </c>
      <c r="P891" s="243"/>
    </row>
    <row r="892" spans="1:16" ht="22.5">
      <c r="A892" s="13" t="s">
        <v>2742</v>
      </c>
      <c r="B892" s="30" t="str">
        <f t="shared" si="58"/>
        <v>N:\2019\19032.BD - Century City JMB Tower\CA\RFI's\1339</v>
      </c>
      <c r="C892" s="4" t="s">
        <v>30</v>
      </c>
      <c r="D892" s="14" t="s">
        <v>2743</v>
      </c>
      <c r="E892" s="5"/>
      <c r="F892" s="6">
        <v>45257</v>
      </c>
      <c r="G892" s="6">
        <v>45264</v>
      </c>
      <c r="H892" s="6">
        <v>45258</v>
      </c>
      <c r="I892" s="20">
        <f t="shared" ca="1" si="59"/>
        <v>1</v>
      </c>
      <c r="J892" s="20">
        <f t="shared" ca="1" si="60"/>
        <v>1</v>
      </c>
      <c r="K892" s="6" t="s">
        <v>2107</v>
      </c>
      <c r="L892" s="28"/>
      <c r="M892" s="83"/>
      <c r="N892" s="29" t="s">
        <v>2744</v>
      </c>
      <c r="O892" s="242" t="str">
        <f t="shared" ca="1" si="61"/>
        <v/>
      </c>
      <c r="P892" s="243"/>
    </row>
    <row r="893" spans="1:16" ht="33.75">
      <c r="A893" s="13" t="s">
        <v>2745</v>
      </c>
      <c r="B893" s="30" t="str">
        <f t="shared" si="58"/>
        <v>N:\2019\19032.BD - Century City JMB Tower\CA\RFI's\1337</v>
      </c>
      <c r="C893" s="4" t="s">
        <v>30</v>
      </c>
      <c r="D893" s="14" t="s">
        <v>2746</v>
      </c>
      <c r="E893" s="5"/>
      <c r="F893" s="6">
        <v>45257</v>
      </c>
      <c r="G893" s="6">
        <v>45264</v>
      </c>
      <c r="H893" s="6">
        <v>45258</v>
      </c>
      <c r="I893" s="20">
        <f t="shared" ca="1" si="59"/>
        <v>1</v>
      </c>
      <c r="J893" s="20">
        <f t="shared" ca="1" si="60"/>
        <v>1</v>
      </c>
      <c r="K893" s="6" t="s">
        <v>2107</v>
      </c>
      <c r="L893" s="28"/>
      <c r="M893" s="83"/>
      <c r="N893" s="29" t="s">
        <v>2747</v>
      </c>
      <c r="O893" s="242" t="str">
        <f t="shared" ca="1" si="61"/>
        <v/>
      </c>
      <c r="P893" s="243"/>
    </row>
    <row r="894" spans="1:16" ht="33.75">
      <c r="A894" s="13" t="s">
        <v>2748</v>
      </c>
      <c r="B894" s="30" t="str">
        <f t="shared" si="58"/>
        <v>N:\2019\19032.BD - Century City JMB Tower\CA\RFI's\1336</v>
      </c>
      <c r="C894" s="4" t="s">
        <v>30</v>
      </c>
      <c r="D894" s="14" t="s">
        <v>2749</v>
      </c>
      <c r="E894" s="5"/>
      <c r="F894" s="6">
        <v>45257</v>
      </c>
      <c r="G894" s="6">
        <v>45264</v>
      </c>
      <c r="H894" s="6">
        <v>45258</v>
      </c>
      <c r="I894" s="20">
        <f t="shared" ca="1" si="59"/>
        <v>1</v>
      </c>
      <c r="J894" s="20">
        <f t="shared" ca="1" si="60"/>
        <v>1</v>
      </c>
      <c r="K894" s="6" t="s">
        <v>2141</v>
      </c>
      <c r="L894" s="28" t="s">
        <v>2750</v>
      </c>
      <c r="M894" s="83"/>
      <c r="N894" s="51" t="s">
        <v>2751</v>
      </c>
      <c r="O894" s="242" t="str">
        <f t="shared" ca="1" si="61"/>
        <v/>
      </c>
      <c r="P894" s="243"/>
    </row>
    <row r="895" spans="1:16" ht="33.75">
      <c r="A895" s="13" t="s">
        <v>2752</v>
      </c>
      <c r="B895" s="30" t="str">
        <f t="shared" si="58"/>
        <v>N:\2019\19032.BD - Century City JMB Tower\CA\RFI's\1335</v>
      </c>
      <c r="C895" s="4" t="s">
        <v>30</v>
      </c>
      <c r="D895" s="14" t="s">
        <v>2753</v>
      </c>
      <c r="E895" s="5"/>
      <c r="F895" s="6">
        <v>45257</v>
      </c>
      <c r="G895" s="6">
        <v>45264</v>
      </c>
      <c r="H895" s="6">
        <v>45258</v>
      </c>
      <c r="I895" s="20">
        <f t="shared" ca="1" si="59"/>
        <v>1</v>
      </c>
      <c r="J895" s="20">
        <f t="shared" ca="1" si="60"/>
        <v>1</v>
      </c>
      <c r="K895" s="6" t="s">
        <v>2173</v>
      </c>
      <c r="L895" s="28"/>
      <c r="M895" s="83" t="s">
        <v>2433</v>
      </c>
      <c r="N895" s="40" t="s">
        <v>2754</v>
      </c>
      <c r="O895" s="242" t="str">
        <f t="shared" ca="1" si="61"/>
        <v/>
      </c>
      <c r="P895" s="243"/>
    </row>
    <row r="896" spans="1:16" ht="56.25">
      <c r="A896" s="13" t="s">
        <v>2755</v>
      </c>
      <c r="B896" s="30" t="str">
        <f t="shared" si="58"/>
        <v>N:\2019\19032.BD - Century City JMB Tower\CA\RFI's\1334</v>
      </c>
      <c r="C896" s="4" t="s">
        <v>30</v>
      </c>
      <c r="D896" s="14" t="s">
        <v>2756</v>
      </c>
      <c r="E896" s="5"/>
      <c r="F896" s="6">
        <v>45257</v>
      </c>
      <c r="G896" s="6">
        <v>45264</v>
      </c>
      <c r="H896" s="6">
        <v>45259</v>
      </c>
      <c r="I896" s="20">
        <f t="shared" ca="1" si="59"/>
        <v>2</v>
      </c>
      <c r="J896" s="20">
        <f t="shared" ca="1" si="60"/>
        <v>2</v>
      </c>
      <c r="K896" s="6" t="s">
        <v>2107</v>
      </c>
      <c r="L896" s="28"/>
      <c r="M896" s="83" t="s">
        <v>2390</v>
      </c>
      <c r="N896" s="51" t="s">
        <v>2757</v>
      </c>
      <c r="O896" s="242" t="str">
        <f t="shared" ca="1" si="61"/>
        <v/>
      </c>
      <c r="P896" s="243"/>
    </row>
    <row r="897" spans="1:16" ht="22.5">
      <c r="A897" s="13" t="s">
        <v>2758</v>
      </c>
      <c r="B897" s="30" t="str">
        <f t="shared" si="58"/>
        <v>N:\2019\19032.BD - Century City JMB Tower\CA\RFI's\1333</v>
      </c>
      <c r="C897" s="4" t="s">
        <v>30</v>
      </c>
      <c r="D897" s="14" t="s">
        <v>2759</v>
      </c>
      <c r="E897" s="5"/>
      <c r="F897" s="6">
        <v>45257</v>
      </c>
      <c r="G897" s="6">
        <v>45264</v>
      </c>
      <c r="H897" s="6">
        <v>45258</v>
      </c>
      <c r="I897" s="20">
        <f t="shared" ca="1" si="59"/>
        <v>1</v>
      </c>
      <c r="J897" s="20">
        <f t="shared" ca="1" si="60"/>
        <v>1</v>
      </c>
      <c r="K897" s="6" t="s">
        <v>2141</v>
      </c>
      <c r="L897" s="28"/>
      <c r="M897" s="83" t="s">
        <v>2760</v>
      </c>
      <c r="N897" s="51" t="s">
        <v>2761</v>
      </c>
      <c r="O897" s="242" t="str">
        <f t="shared" ca="1" si="61"/>
        <v/>
      </c>
      <c r="P897" s="243"/>
    </row>
    <row r="898" spans="1:16" ht="67.5">
      <c r="A898" s="13" t="s">
        <v>2762</v>
      </c>
      <c r="B898" s="30" t="str">
        <f t="shared" si="58"/>
        <v>N:\2019\19032.BD - Century City JMB Tower\CA\RFI's\1332</v>
      </c>
      <c r="C898" s="4" t="s">
        <v>30</v>
      </c>
      <c r="D898" s="74" t="s">
        <v>2763</v>
      </c>
      <c r="E898" s="5"/>
      <c r="F898" s="6">
        <v>45257</v>
      </c>
      <c r="G898" s="6">
        <v>45264</v>
      </c>
      <c r="H898" s="6">
        <v>45257</v>
      </c>
      <c r="I898" s="20">
        <f t="shared" ca="1" si="59"/>
        <v>0</v>
      </c>
      <c r="J898" s="20">
        <f t="shared" ca="1" si="60"/>
        <v>0</v>
      </c>
      <c r="K898" s="6" t="s">
        <v>2107</v>
      </c>
      <c r="L898" s="28"/>
      <c r="M898" s="83"/>
      <c r="N898" s="66" t="s">
        <v>2764</v>
      </c>
      <c r="O898" s="242" t="str">
        <f t="shared" ca="1" si="61"/>
        <v/>
      </c>
      <c r="P898" s="243"/>
    </row>
    <row r="899" spans="1:16" ht="33.75">
      <c r="A899" s="13" t="s">
        <v>2765</v>
      </c>
      <c r="B899" s="30" t="str">
        <f t="shared" si="58"/>
        <v>N:\2019\19032.BD - Century City JMB Tower\CA\RFI's\1331</v>
      </c>
      <c r="C899" s="4" t="s">
        <v>30</v>
      </c>
      <c r="D899" s="14" t="s">
        <v>2766</v>
      </c>
      <c r="E899" s="5"/>
      <c r="F899" s="6">
        <v>45257</v>
      </c>
      <c r="G899" s="6">
        <v>45261</v>
      </c>
      <c r="H899" s="6">
        <v>45258</v>
      </c>
      <c r="I899" s="20">
        <f t="shared" ca="1" si="59"/>
        <v>1</v>
      </c>
      <c r="J899" s="20">
        <f t="shared" ca="1" si="60"/>
        <v>1</v>
      </c>
      <c r="K899" s="6" t="s">
        <v>2107</v>
      </c>
      <c r="L899" s="28"/>
      <c r="M899" s="83" t="s">
        <v>2565</v>
      </c>
      <c r="N899" s="29" t="s">
        <v>2767</v>
      </c>
      <c r="O899" s="242" t="str">
        <f t="shared" ca="1" si="61"/>
        <v/>
      </c>
      <c r="P899" s="243"/>
    </row>
    <row r="900" spans="1:16" ht="33.75">
      <c r="A900" s="13" t="s">
        <v>2768</v>
      </c>
      <c r="B900" s="30" t="str">
        <f t="shared" ref="B900:B963" si="62">HYPERLINK($D$5&amp;"\"&amp;$A900)</f>
        <v>N:\2019\19032.BD - Century City JMB Tower\CA\RFI's\1329</v>
      </c>
      <c r="C900" s="4" t="s">
        <v>30</v>
      </c>
      <c r="D900" s="14" t="s">
        <v>2769</v>
      </c>
      <c r="E900" s="5"/>
      <c r="F900" s="6">
        <v>45257</v>
      </c>
      <c r="G900" s="6">
        <v>45261</v>
      </c>
      <c r="H900" s="6">
        <v>45258</v>
      </c>
      <c r="I900" s="20">
        <f t="shared" ca="1" si="59"/>
        <v>1</v>
      </c>
      <c r="J900" s="20">
        <f t="shared" ca="1" si="60"/>
        <v>1</v>
      </c>
      <c r="K900" s="6" t="s">
        <v>2141</v>
      </c>
      <c r="L900" s="28"/>
      <c r="M900" s="83" t="s">
        <v>2549</v>
      </c>
      <c r="N900" s="51" t="s">
        <v>2770</v>
      </c>
      <c r="O900" s="242" t="str">
        <f t="shared" ca="1" si="61"/>
        <v/>
      </c>
      <c r="P900" s="243"/>
    </row>
    <row r="901" spans="1:16" ht="33.75">
      <c r="A901" s="13" t="s">
        <v>2771</v>
      </c>
      <c r="B901" s="30" t="str">
        <f t="shared" si="62"/>
        <v>N:\2019\19032.BD - Century City JMB Tower\CA\RFI's\1323</v>
      </c>
      <c r="C901" s="4" t="s">
        <v>30</v>
      </c>
      <c r="D901" s="14" t="s">
        <v>2772</v>
      </c>
      <c r="E901" s="5"/>
      <c r="F901" s="6">
        <v>45257</v>
      </c>
      <c r="G901" s="6">
        <v>45260</v>
      </c>
      <c r="H901" s="6">
        <v>45258</v>
      </c>
      <c r="I901" s="20">
        <f t="shared" ca="1" si="59"/>
        <v>1</v>
      </c>
      <c r="J901" s="20">
        <f t="shared" ca="1" si="60"/>
        <v>1</v>
      </c>
      <c r="K901" s="6" t="s">
        <v>2107</v>
      </c>
      <c r="L901" s="28"/>
      <c r="M901" s="83"/>
      <c r="N901" s="29" t="s">
        <v>2773</v>
      </c>
      <c r="O901" s="242" t="str">
        <f t="shared" ca="1" si="61"/>
        <v/>
      </c>
      <c r="P901" s="243"/>
    </row>
    <row r="902" spans="1:16" ht="22.5">
      <c r="A902" s="13" t="s">
        <v>2774</v>
      </c>
      <c r="B902" s="30" t="str">
        <f t="shared" si="62"/>
        <v>N:\2019\19032.BD - Century City JMB Tower\CA\RFI's\1322</v>
      </c>
      <c r="C902" s="4" t="s">
        <v>30</v>
      </c>
      <c r="D902" s="14" t="s">
        <v>2775</v>
      </c>
      <c r="E902" s="5"/>
      <c r="F902" s="6">
        <v>45257</v>
      </c>
      <c r="G902" s="6">
        <v>45260</v>
      </c>
      <c r="H902" s="6">
        <v>45258</v>
      </c>
      <c r="I902" s="20">
        <f t="shared" ca="1" si="59"/>
        <v>1</v>
      </c>
      <c r="J902" s="20">
        <f t="shared" ca="1" si="60"/>
        <v>1</v>
      </c>
      <c r="K902" s="6" t="s">
        <v>2107</v>
      </c>
      <c r="L902" s="28"/>
      <c r="M902" s="83"/>
      <c r="N902" s="29" t="s">
        <v>2776</v>
      </c>
      <c r="O902" s="242" t="str">
        <f t="shared" ca="1" si="61"/>
        <v/>
      </c>
      <c r="P902" s="243"/>
    </row>
    <row r="903" spans="1:16" ht="67.5">
      <c r="A903" s="13" t="s">
        <v>2777</v>
      </c>
      <c r="B903" s="30" t="str">
        <f t="shared" si="62"/>
        <v>N:\2019\19032.BD - Century City JMB Tower\CA\RFI's\1321</v>
      </c>
      <c r="C903" s="4" t="s">
        <v>30</v>
      </c>
      <c r="D903" s="14" t="s">
        <v>2778</v>
      </c>
      <c r="E903" s="5"/>
      <c r="F903" s="6">
        <v>45257</v>
      </c>
      <c r="G903" s="6">
        <v>45259</v>
      </c>
      <c r="H903" s="6">
        <v>45258</v>
      </c>
      <c r="I903" s="20">
        <f t="shared" ca="1" si="59"/>
        <v>1</v>
      </c>
      <c r="J903" s="20">
        <f t="shared" ca="1" si="60"/>
        <v>1</v>
      </c>
      <c r="K903" s="6" t="s">
        <v>2173</v>
      </c>
      <c r="L903" s="28"/>
      <c r="M903" s="83" t="s">
        <v>2549</v>
      </c>
      <c r="N903" s="40" t="s">
        <v>2779</v>
      </c>
      <c r="O903" s="242" t="str">
        <f t="shared" ca="1" si="61"/>
        <v/>
      </c>
      <c r="P903" s="243"/>
    </row>
    <row r="904" spans="1:16" ht="45">
      <c r="A904" s="13" t="s">
        <v>2780</v>
      </c>
      <c r="B904" s="30" t="str">
        <f t="shared" si="62"/>
        <v>N:\2019\19032.BD - Century City JMB Tower\CA\RFI's\1317</v>
      </c>
      <c r="C904" s="4" t="s">
        <v>30</v>
      </c>
      <c r="D904" s="14" t="s">
        <v>2781</v>
      </c>
      <c r="E904" s="5"/>
      <c r="F904" s="6">
        <v>45257</v>
      </c>
      <c r="G904" s="6">
        <v>45259</v>
      </c>
      <c r="H904" s="6">
        <v>45257</v>
      </c>
      <c r="I904" s="20">
        <f t="shared" ca="1" si="59"/>
        <v>0</v>
      </c>
      <c r="J904" s="20">
        <f t="shared" ca="1" si="60"/>
        <v>0</v>
      </c>
      <c r="K904" s="6" t="s">
        <v>2107</v>
      </c>
      <c r="L904" s="28"/>
      <c r="M904" s="83"/>
      <c r="N904" s="51" t="s">
        <v>2782</v>
      </c>
      <c r="O904" s="242" t="str">
        <f t="shared" ca="1" si="61"/>
        <v/>
      </c>
      <c r="P904" s="243"/>
    </row>
    <row r="905" spans="1:16" ht="45">
      <c r="A905" s="13" t="s">
        <v>2783</v>
      </c>
      <c r="B905" s="30" t="str">
        <f t="shared" si="62"/>
        <v>N:\2019\19032.BD - Century City JMB Tower\CA\RFI's\1158.1</v>
      </c>
      <c r="C905" s="4" t="s">
        <v>30</v>
      </c>
      <c r="D905" s="14" t="s">
        <v>2784</v>
      </c>
      <c r="E905" s="5"/>
      <c r="F905" s="6">
        <v>45257</v>
      </c>
      <c r="G905" s="6">
        <v>45264</v>
      </c>
      <c r="H905" s="6">
        <v>45258</v>
      </c>
      <c r="I905" s="20">
        <f t="shared" ca="1" si="59"/>
        <v>1</v>
      </c>
      <c r="J905" s="20">
        <f t="shared" ca="1" si="60"/>
        <v>1</v>
      </c>
      <c r="K905" s="6" t="s">
        <v>2107</v>
      </c>
      <c r="L905" s="28"/>
      <c r="M905" s="83"/>
      <c r="N905" s="29" t="s">
        <v>2785</v>
      </c>
      <c r="O905" s="242" t="str">
        <f t="shared" ca="1" si="61"/>
        <v/>
      </c>
      <c r="P905" s="243"/>
    </row>
    <row r="906" spans="1:16" ht="56.25">
      <c r="A906" s="13" t="s">
        <v>2786</v>
      </c>
      <c r="B906" s="30" t="str">
        <f t="shared" si="62"/>
        <v>N:\2019\19032.BD - Century City JMB Tower\CA\RFI's\0985.1</v>
      </c>
      <c r="C906" s="4" t="s">
        <v>30</v>
      </c>
      <c r="D906" s="14" t="s">
        <v>2787</v>
      </c>
      <c r="E906" s="5"/>
      <c r="F906" s="6">
        <v>45257</v>
      </c>
      <c r="G906" s="6">
        <v>45264</v>
      </c>
      <c r="H906" s="6">
        <v>45258</v>
      </c>
      <c r="I906" s="20">
        <f t="shared" ca="1" si="59"/>
        <v>1</v>
      </c>
      <c r="J906" s="20">
        <f t="shared" ca="1" si="60"/>
        <v>1</v>
      </c>
      <c r="K906" s="6" t="s">
        <v>2141</v>
      </c>
      <c r="L906" s="28"/>
      <c r="M906" s="83" t="s">
        <v>2452</v>
      </c>
      <c r="N906" s="51" t="s">
        <v>2788</v>
      </c>
      <c r="O906" s="242" t="str">
        <f t="shared" ca="1" si="61"/>
        <v/>
      </c>
      <c r="P906" s="243"/>
    </row>
    <row r="907" spans="1:16" ht="33.75">
      <c r="A907" s="13" t="s">
        <v>2789</v>
      </c>
      <c r="B907" s="30" t="str">
        <f t="shared" si="62"/>
        <v>N:\2019\19032.BD - Century City JMB Tower\CA\RFI's\0376.1</v>
      </c>
      <c r="C907" s="4" t="s">
        <v>30</v>
      </c>
      <c r="D907" s="14" t="s">
        <v>2790</v>
      </c>
      <c r="E907" s="5"/>
      <c r="F907" s="6">
        <v>45257</v>
      </c>
      <c r="G907" s="6">
        <v>45260</v>
      </c>
      <c r="H907" s="6">
        <v>45258</v>
      </c>
      <c r="I907" s="20">
        <f t="shared" ca="1" si="59"/>
        <v>1</v>
      </c>
      <c r="J907" s="20">
        <f t="shared" ca="1" si="60"/>
        <v>1</v>
      </c>
      <c r="K907" s="6" t="s">
        <v>2107</v>
      </c>
      <c r="L907" s="28"/>
      <c r="M907" s="83"/>
      <c r="N907" s="29" t="s">
        <v>2791</v>
      </c>
      <c r="O907" s="242" t="str">
        <f t="shared" ca="1" si="61"/>
        <v/>
      </c>
      <c r="P907" s="243"/>
    </row>
    <row r="908" spans="1:16" ht="22.5">
      <c r="A908" s="13" t="s">
        <v>2792</v>
      </c>
      <c r="B908" s="30" t="str">
        <f t="shared" si="62"/>
        <v>N:\2019\19032.BD - Century City JMB Tower\CA\RFI's\1351</v>
      </c>
      <c r="C908" s="4" t="s">
        <v>30</v>
      </c>
      <c r="D908" s="52" t="s">
        <v>2793</v>
      </c>
      <c r="E908" s="5"/>
      <c r="F908" s="6">
        <v>45258</v>
      </c>
      <c r="G908" s="6">
        <v>45265</v>
      </c>
      <c r="H908" s="6">
        <v>45265</v>
      </c>
      <c r="I908" s="20">
        <f t="shared" ref="I908:I971" ca="1" si="63">IF(H908="",NETWORKDAYS(F908,TODAY()),NETWORKDAYS(F908,H908))-1</f>
        <v>5</v>
      </c>
      <c r="J908" s="20">
        <f t="shared" ref="J908:J971" ca="1" si="64">IF(H908="",TODAY()-F908,H908-F908)</f>
        <v>7</v>
      </c>
      <c r="K908" s="6" t="s">
        <v>2107</v>
      </c>
      <c r="L908" s="28"/>
      <c r="M908" s="83" t="s">
        <v>1764</v>
      </c>
      <c r="N908" s="29" t="s">
        <v>2794</v>
      </c>
      <c r="O908" s="242" t="str">
        <f t="shared" ca="1" si="61"/>
        <v/>
      </c>
      <c r="P908" s="243"/>
    </row>
    <row r="909" spans="1:16" ht="33.75">
      <c r="A909" s="13" t="s">
        <v>2795</v>
      </c>
      <c r="B909" s="30" t="str">
        <f t="shared" si="62"/>
        <v>N:\2019\19032.BD - Century City JMB Tower\CA\RFI's\1350</v>
      </c>
      <c r="C909" s="4" t="s">
        <v>30</v>
      </c>
      <c r="D909" s="14" t="s">
        <v>2796</v>
      </c>
      <c r="E909" s="5"/>
      <c r="F909" s="6">
        <v>45258</v>
      </c>
      <c r="G909" s="6">
        <v>45265</v>
      </c>
      <c r="H909" s="6">
        <v>45259</v>
      </c>
      <c r="I909" s="20">
        <f t="shared" ca="1" si="63"/>
        <v>1</v>
      </c>
      <c r="J909" s="20">
        <f t="shared" ca="1" si="64"/>
        <v>1</v>
      </c>
      <c r="K909" s="6" t="s">
        <v>2141</v>
      </c>
      <c r="L909" s="28"/>
      <c r="M909" s="83"/>
      <c r="N909" s="51" t="s">
        <v>2797</v>
      </c>
      <c r="O909" s="242" t="str">
        <f t="shared" ca="1" si="61"/>
        <v/>
      </c>
      <c r="P909" s="243"/>
    </row>
    <row r="910" spans="1:16" ht="45">
      <c r="A910" s="13" t="s">
        <v>2798</v>
      </c>
      <c r="B910" s="30" t="str">
        <f t="shared" si="62"/>
        <v>N:\2019\19032.BD - Century City JMB Tower\CA\RFI's\1349</v>
      </c>
      <c r="C910" s="4" t="s">
        <v>30</v>
      </c>
      <c r="D910" s="52" t="s">
        <v>2799</v>
      </c>
      <c r="E910" s="5"/>
      <c r="F910" s="6">
        <v>45258</v>
      </c>
      <c r="G910" s="6">
        <v>45265</v>
      </c>
      <c r="H910" s="6">
        <v>45266</v>
      </c>
      <c r="I910" s="20">
        <f t="shared" ca="1" si="63"/>
        <v>6</v>
      </c>
      <c r="J910" s="20">
        <f t="shared" ca="1" si="64"/>
        <v>8</v>
      </c>
      <c r="K910" s="6" t="s">
        <v>2141</v>
      </c>
      <c r="L910" s="28"/>
      <c r="M910" s="83" t="s">
        <v>1760</v>
      </c>
      <c r="N910" s="51" t="s">
        <v>2800</v>
      </c>
      <c r="O910" s="242" t="str">
        <f t="shared" ca="1" si="61"/>
        <v/>
      </c>
      <c r="P910" s="243"/>
    </row>
    <row r="911" spans="1:16" ht="22.5">
      <c r="A911" s="13" t="s">
        <v>2801</v>
      </c>
      <c r="B911" s="30" t="str">
        <f t="shared" si="62"/>
        <v>N:\2019\19032.BD - Century City JMB Tower\CA\RFI's\1348</v>
      </c>
      <c r="C911" s="4" t="s">
        <v>30</v>
      </c>
      <c r="D911" s="14" t="s">
        <v>2802</v>
      </c>
      <c r="E911" s="5"/>
      <c r="F911" s="6">
        <v>45258</v>
      </c>
      <c r="G911" s="6">
        <v>45265</v>
      </c>
      <c r="H911" s="6">
        <v>45258</v>
      </c>
      <c r="I911" s="20">
        <f t="shared" ca="1" si="63"/>
        <v>0</v>
      </c>
      <c r="J911" s="20">
        <f t="shared" ca="1" si="64"/>
        <v>0</v>
      </c>
      <c r="K911" s="6" t="s">
        <v>2141</v>
      </c>
      <c r="L911" s="28"/>
      <c r="M911" s="83" t="s">
        <v>2556</v>
      </c>
      <c r="N911" s="51" t="s">
        <v>2803</v>
      </c>
      <c r="O911" s="242" t="str">
        <f t="shared" ca="1" si="61"/>
        <v/>
      </c>
      <c r="P911" s="243"/>
    </row>
    <row r="912" spans="1:16" ht="22.5">
      <c r="A912" s="13" t="s">
        <v>2804</v>
      </c>
      <c r="B912" s="30" t="str">
        <f t="shared" si="62"/>
        <v>N:\2019\19032.BD - Century City JMB Tower\CA\RFI's\1347</v>
      </c>
      <c r="C912" s="4" t="s">
        <v>30</v>
      </c>
      <c r="D912" s="52" t="s">
        <v>2805</v>
      </c>
      <c r="E912" s="5"/>
      <c r="F912" s="6">
        <v>45258</v>
      </c>
      <c r="G912" s="6">
        <v>45265</v>
      </c>
      <c r="H912" s="6">
        <v>45264</v>
      </c>
      <c r="I912" s="20">
        <f t="shared" ca="1" si="63"/>
        <v>4</v>
      </c>
      <c r="J912" s="20">
        <f t="shared" ca="1" si="64"/>
        <v>6</v>
      </c>
      <c r="K912" s="6" t="s">
        <v>2141</v>
      </c>
      <c r="L912" s="28"/>
      <c r="M912" s="83" t="s">
        <v>1728</v>
      </c>
      <c r="N912" s="40" t="s">
        <v>2806</v>
      </c>
      <c r="O912" s="242" t="str">
        <f t="shared" ca="1" si="61"/>
        <v/>
      </c>
      <c r="P912" s="243"/>
    </row>
    <row r="913" spans="1:16" ht="33.75">
      <c r="A913" s="13" t="s">
        <v>2807</v>
      </c>
      <c r="B913" s="30" t="str">
        <f t="shared" si="62"/>
        <v>N:\2019\19032.BD - Century City JMB Tower\CA\RFI's\1346</v>
      </c>
      <c r="C913" s="4" t="s">
        <v>30</v>
      </c>
      <c r="D913" s="14" t="s">
        <v>2808</v>
      </c>
      <c r="E913" s="5"/>
      <c r="F913" s="6">
        <v>45258</v>
      </c>
      <c r="G913" s="6">
        <v>45265</v>
      </c>
      <c r="H913" s="6">
        <v>45260</v>
      </c>
      <c r="I913" s="20">
        <f t="shared" ca="1" si="63"/>
        <v>2</v>
      </c>
      <c r="J913" s="20">
        <f t="shared" ca="1" si="64"/>
        <v>2</v>
      </c>
      <c r="K913" s="6" t="s">
        <v>2141</v>
      </c>
      <c r="L913" s="28"/>
      <c r="M913" s="83"/>
      <c r="N913" s="51" t="s">
        <v>2809</v>
      </c>
      <c r="O913" s="242" t="str">
        <f t="shared" ca="1" si="61"/>
        <v/>
      </c>
      <c r="P913" s="243"/>
    </row>
    <row r="914" spans="1:16" ht="15">
      <c r="A914" s="13" t="s">
        <v>2810</v>
      </c>
      <c r="B914" s="30" t="str">
        <f t="shared" si="62"/>
        <v>N:\2019\19032.BD - Century City JMB Tower\CA\RFI's\1345</v>
      </c>
      <c r="C914" s="4" t="s">
        <v>30</v>
      </c>
      <c r="D914" s="14" t="s">
        <v>2811</v>
      </c>
      <c r="E914" s="5"/>
      <c r="F914" s="6">
        <v>45258</v>
      </c>
      <c r="G914" s="6">
        <v>45265</v>
      </c>
      <c r="H914" s="6">
        <v>45258</v>
      </c>
      <c r="I914" s="20">
        <f t="shared" ca="1" si="63"/>
        <v>0</v>
      </c>
      <c r="J914" s="20">
        <f t="shared" ca="1" si="64"/>
        <v>0</v>
      </c>
      <c r="K914" s="6" t="s">
        <v>2107</v>
      </c>
      <c r="L914" s="28"/>
      <c r="M914" s="83"/>
      <c r="N914" s="29" t="s">
        <v>2812</v>
      </c>
      <c r="O914" s="242" t="str">
        <f t="shared" ca="1" si="61"/>
        <v/>
      </c>
      <c r="P914" s="243"/>
    </row>
    <row r="915" spans="1:16" ht="22.5">
      <c r="A915" s="13" t="s">
        <v>2813</v>
      </c>
      <c r="B915" s="30" t="str">
        <f t="shared" si="62"/>
        <v>N:\2019\19032.BD - Century City JMB Tower\CA\RFI's\1034.3</v>
      </c>
      <c r="C915" s="4" t="s">
        <v>30</v>
      </c>
      <c r="D915" s="14" t="s">
        <v>2814</v>
      </c>
      <c r="E915" s="5"/>
      <c r="F915" s="6">
        <v>45258</v>
      </c>
      <c r="G915" s="6">
        <v>45265</v>
      </c>
      <c r="H915" s="6">
        <v>45260</v>
      </c>
      <c r="I915" s="20">
        <f t="shared" ca="1" si="63"/>
        <v>2</v>
      </c>
      <c r="J915" s="20">
        <f t="shared" ca="1" si="64"/>
        <v>2</v>
      </c>
      <c r="K915" s="6" t="s">
        <v>2141</v>
      </c>
      <c r="L915" s="28"/>
      <c r="M915" s="83"/>
      <c r="N915" s="51" t="s">
        <v>2815</v>
      </c>
      <c r="O915" s="242" t="str">
        <f t="shared" ca="1" si="61"/>
        <v/>
      </c>
      <c r="P915" s="243"/>
    </row>
    <row r="916" spans="1:16" ht="22.5">
      <c r="A916" s="13" t="s">
        <v>2816</v>
      </c>
      <c r="B916" s="30" t="str">
        <f t="shared" si="62"/>
        <v>N:\2019\19032.BD - Century City JMB Tower\CA\RFI's\1354</v>
      </c>
      <c r="C916" s="4" t="s">
        <v>30</v>
      </c>
      <c r="D916" s="14" t="s">
        <v>2817</v>
      </c>
      <c r="E916" s="5"/>
      <c r="F916" s="6">
        <v>45259</v>
      </c>
      <c r="G916" s="6">
        <v>45266</v>
      </c>
      <c r="H916" s="6">
        <v>45260</v>
      </c>
      <c r="I916" s="20">
        <f t="shared" ca="1" si="63"/>
        <v>1</v>
      </c>
      <c r="J916" s="20">
        <f t="shared" ca="1" si="64"/>
        <v>1</v>
      </c>
      <c r="K916" s="6" t="s">
        <v>2180</v>
      </c>
      <c r="L916" s="28"/>
      <c r="M916" s="83"/>
      <c r="N916" s="40" t="s">
        <v>2818</v>
      </c>
      <c r="O916" s="242" t="str">
        <f t="shared" ca="1" si="61"/>
        <v/>
      </c>
      <c r="P916" s="243"/>
    </row>
    <row r="917" spans="1:16" ht="56.25">
      <c r="A917" s="13" t="s">
        <v>2819</v>
      </c>
      <c r="B917" s="30" t="str">
        <f t="shared" si="62"/>
        <v>N:\2019\19032.BD - Century City JMB Tower\CA\RFI's\1353</v>
      </c>
      <c r="C917" s="4" t="s">
        <v>30</v>
      </c>
      <c r="D917" s="14" t="s">
        <v>2820</v>
      </c>
      <c r="E917" s="5"/>
      <c r="F917" s="6">
        <v>45259</v>
      </c>
      <c r="G917" s="6">
        <v>45266</v>
      </c>
      <c r="H917" s="6">
        <v>45280</v>
      </c>
      <c r="I917" s="20">
        <f t="shared" ca="1" si="63"/>
        <v>15</v>
      </c>
      <c r="J917" s="20">
        <f t="shared" ca="1" si="64"/>
        <v>21</v>
      </c>
      <c r="K917" s="6" t="s">
        <v>2821</v>
      </c>
      <c r="L917" s="28"/>
      <c r="M917" s="83"/>
      <c r="N917" s="66" t="s">
        <v>2822</v>
      </c>
      <c r="O917" s="242" t="str">
        <f t="shared" ca="1" si="61"/>
        <v/>
      </c>
      <c r="P917" s="243"/>
    </row>
    <row r="918" spans="1:16" ht="157.5">
      <c r="A918" s="13" t="s">
        <v>2823</v>
      </c>
      <c r="B918" s="30" t="str">
        <f t="shared" si="62"/>
        <v>N:\2019\19032.BD - Century City JMB Tower\CA\RFI's\1352</v>
      </c>
      <c r="C918" s="4" t="s">
        <v>30</v>
      </c>
      <c r="D918" s="14" t="s">
        <v>2824</v>
      </c>
      <c r="E918" s="5"/>
      <c r="F918" s="6">
        <v>45259</v>
      </c>
      <c r="G918" s="6">
        <v>45266</v>
      </c>
      <c r="H918" s="6">
        <v>45300</v>
      </c>
      <c r="I918" s="20">
        <f t="shared" ca="1" si="63"/>
        <v>29</v>
      </c>
      <c r="J918" s="20">
        <f t="shared" ca="1" si="64"/>
        <v>41</v>
      </c>
      <c r="K918" s="6" t="s">
        <v>2825</v>
      </c>
      <c r="L918" s="28" t="s">
        <v>2826</v>
      </c>
      <c r="M918" s="83"/>
      <c r="N918" s="66" t="s">
        <v>2827</v>
      </c>
      <c r="O918" s="242" t="str">
        <f t="shared" ca="1" si="61"/>
        <v/>
      </c>
      <c r="P918" s="243"/>
    </row>
    <row r="919" spans="1:16" ht="45">
      <c r="A919" s="13" t="s">
        <v>2828</v>
      </c>
      <c r="B919" s="30" t="str">
        <f t="shared" si="62"/>
        <v>N:\2019\19032.BD - Century City JMB Tower\CA\RFI's\1361</v>
      </c>
      <c r="C919" s="4" t="s">
        <v>30</v>
      </c>
      <c r="D919" s="14" t="s">
        <v>2829</v>
      </c>
      <c r="E919" s="5"/>
      <c r="F919" s="6">
        <v>45261</v>
      </c>
      <c r="G919" s="6">
        <v>45268</v>
      </c>
      <c r="H919" s="6">
        <v>45265</v>
      </c>
      <c r="I919" s="20">
        <f t="shared" ca="1" si="63"/>
        <v>2</v>
      </c>
      <c r="J919" s="20">
        <f t="shared" ca="1" si="64"/>
        <v>4</v>
      </c>
      <c r="K919" s="6" t="s">
        <v>2180</v>
      </c>
      <c r="L919" s="28"/>
      <c r="M919" s="83"/>
      <c r="N919" s="51" t="s">
        <v>2830</v>
      </c>
      <c r="O919" s="242" t="str">
        <f t="shared" ca="1" si="61"/>
        <v/>
      </c>
      <c r="P919" s="243"/>
    </row>
    <row r="920" spans="1:16" ht="22.5">
      <c r="A920" s="13" t="s">
        <v>2831</v>
      </c>
      <c r="B920" s="30" t="str">
        <f t="shared" si="62"/>
        <v>N:\2019\19032.BD - Century City JMB Tower\CA\RFI's\1360</v>
      </c>
      <c r="C920" s="4" t="s">
        <v>30</v>
      </c>
      <c r="D920" s="14" t="s">
        <v>2832</v>
      </c>
      <c r="E920" s="5"/>
      <c r="F920" s="6">
        <v>45261</v>
      </c>
      <c r="G920" s="6">
        <v>45268</v>
      </c>
      <c r="H920" s="6">
        <v>45268</v>
      </c>
      <c r="I920" s="20">
        <f t="shared" ca="1" si="63"/>
        <v>5</v>
      </c>
      <c r="J920" s="20">
        <f t="shared" ca="1" si="64"/>
        <v>7</v>
      </c>
      <c r="K920" s="6" t="s">
        <v>2141</v>
      </c>
      <c r="L920" s="28"/>
      <c r="M920" s="83" t="s">
        <v>2487</v>
      </c>
      <c r="N920" s="66" t="s">
        <v>2833</v>
      </c>
      <c r="O920" s="242" t="str">
        <f t="shared" ca="1" si="61"/>
        <v/>
      </c>
      <c r="P920" s="243"/>
    </row>
    <row r="921" spans="1:16" ht="45">
      <c r="A921" s="13" t="s">
        <v>2834</v>
      </c>
      <c r="B921" s="30" t="str">
        <f t="shared" si="62"/>
        <v>N:\2019\19032.BD - Century City JMB Tower\CA\RFI's\1359</v>
      </c>
      <c r="C921" s="4" t="s">
        <v>30</v>
      </c>
      <c r="D921" s="14" t="s">
        <v>2835</v>
      </c>
      <c r="E921" s="5"/>
      <c r="F921" s="6">
        <v>45261</v>
      </c>
      <c r="G921" s="6">
        <v>45268</v>
      </c>
      <c r="H921" s="6">
        <v>45264</v>
      </c>
      <c r="I921" s="20">
        <f t="shared" ca="1" si="63"/>
        <v>1</v>
      </c>
      <c r="J921" s="20">
        <f t="shared" ca="1" si="64"/>
        <v>3</v>
      </c>
      <c r="K921" s="6" t="s">
        <v>2107</v>
      </c>
      <c r="L921" s="28"/>
      <c r="M921" s="83"/>
      <c r="N921" s="66" t="s">
        <v>2836</v>
      </c>
      <c r="O921" s="242" t="str">
        <f t="shared" ca="1" si="61"/>
        <v/>
      </c>
      <c r="P921" s="243"/>
    </row>
    <row r="922" spans="1:16" ht="33.75">
      <c r="A922" s="13" t="s">
        <v>2837</v>
      </c>
      <c r="B922" s="30" t="str">
        <f t="shared" si="62"/>
        <v>N:\2019\19032.BD - Century City JMB Tower\CA\RFI's\1358</v>
      </c>
      <c r="C922" s="4" t="s">
        <v>30</v>
      </c>
      <c r="D922" s="14" t="s">
        <v>2838</v>
      </c>
      <c r="E922" s="5"/>
      <c r="F922" s="6">
        <v>45261</v>
      </c>
      <c r="G922" s="6">
        <v>45268</v>
      </c>
      <c r="H922" s="6">
        <v>45265</v>
      </c>
      <c r="I922" s="20">
        <f t="shared" ca="1" si="63"/>
        <v>2</v>
      </c>
      <c r="J922" s="20">
        <f t="shared" ca="1" si="64"/>
        <v>4</v>
      </c>
      <c r="K922" s="6" t="s">
        <v>2141</v>
      </c>
      <c r="L922" s="28"/>
      <c r="M922" s="83" t="s">
        <v>2839</v>
      </c>
      <c r="N922" s="66" t="s">
        <v>2840</v>
      </c>
      <c r="O922" s="242" t="str">
        <f t="shared" ca="1" si="61"/>
        <v/>
      </c>
      <c r="P922" s="243"/>
    </row>
    <row r="923" spans="1:16" ht="22.5">
      <c r="A923" s="13" t="s">
        <v>2841</v>
      </c>
      <c r="B923" s="30" t="str">
        <f t="shared" si="62"/>
        <v>N:\2019\19032.BD - Century City JMB Tower\CA\RFI's\1357</v>
      </c>
      <c r="C923" s="4" t="s">
        <v>30</v>
      </c>
      <c r="D923" s="14" t="s">
        <v>2842</v>
      </c>
      <c r="E923" s="5"/>
      <c r="F923" s="6">
        <v>45261</v>
      </c>
      <c r="G923" s="6">
        <v>45268</v>
      </c>
      <c r="H923" s="6">
        <v>45268</v>
      </c>
      <c r="I923" s="20">
        <f t="shared" ca="1" si="63"/>
        <v>5</v>
      </c>
      <c r="J923" s="20">
        <f t="shared" ca="1" si="64"/>
        <v>7</v>
      </c>
      <c r="K923" s="6" t="s">
        <v>2141</v>
      </c>
      <c r="L923" s="28"/>
      <c r="M923" s="83" t="s">
        <v>2760</v>
      </c>
      <c r="N923" s="66" t="s">
        <v>2833</v>
      </c>
      <c r="O923" s="242" t="str">
        <f t="shared" ca="1" si="61"/>
        <v/>
      </c>
      <c r="P923" s="243"/>
    </row>
    <row r="924" spans="1:16" ht="22.5">
      <c r="A924" s="13" t="s">
        <v>2843</v>
      </c>
      <c r="B924" s="30" t="str">
        <f t="shared" si="62"/>
        <v>N:\2019\19032.BD - Century City JMB Tower\CA\RFI's\1356</v>
      </c>
      <c r="C924" s="4" t="s">
        <v>30</v>
      </c>
      <c r="D924" s="14" t="s">
        <v>2844</v>
      </c>
      <c r="E924" s="5"/>
      <c r="F924" s="6">
        <v>45261</v>
      </c>
      <c r="G924" s="6">
        <v>45268</v>
      </c>
      <c r="H924" s="6">
        <v>45265</v>
      </c>
      <c r="I924" s="20">
        <f t="shared" ca="1" si="63"/>
        <v>2</v>
      </c>
      <c r="J924" s="20">
        <f t="shared" ca="1" si="64"/>
        <v>4</v>
      </c>
      <c r="K924" s="6" t="s">
        <v>2107</v>
      </c>
      <c r="L924" s="28"/>
      <c r="M924" s="83" t="s">
        <v>2845</v>
      </c>
      <c r="N924" s="29" t="s">
        <v>2846</v>
      </c>
      <c r="O924" s="242" t="str">
        <f t="shared" ca="1" si="61"/>
        <v/>
      </c>
      <c r="P924" s="243"/>
    </row>
    <row r="925" spans="1:16" ht="22.5">
      <c r="A925" s="13" t="s">
        <v>2847</v>
      </c>
      <c r="B925" s="30" t="str">
        <f t="shared" si="62"/>
        <v>N:\2019\19032.BD - Century City JMB Tower\CA\RFI's\1355</v>
      </c>
      <c r="C925" s="4" t="s">
        <v>30</v>
      </c>
      <c r="D925" s="14" t="s">
        <v>2848</v>
      </c>
      <c r="E925" s="5"/>
      <c r="F925" s="6">
        <v>45261</v>
      </c>
      <c r="G925" s="6">
        <v>45268</v>
      </c>
      <c r="H925" s="6">
        <v>45265</v>
      </c>
      <c r="I925" s="20">
        <f t="shared" ca="1" si="63"/>
        <v>2</v>
      </c>
      <c r="J925" s="20">
        <f t="shared" ca="1" si="64"/>
        <v>4</v>
      </c>
      <c r="K925" s="6" t="s">
        <v>2141</v>
      </c>
      <c r="L925" s="28"/>
      <c r="M925" s="83" t="s">
        <v>2452</v>
      </c>
      <c r="N925" s="51" t="s">
        <v>2849</v>
      </c>
      <c r="O925" s="242" t="str">
        <f t="shared" ca="1" si="61"/>
        <v/>
      </c>
      <c r="P925" s="243"/>
    </row>
    <row r="926" spans="1:16" ht="45">
      <c r="A926" s="13" t="s">
        <v>2850</v>
      </c>
      <c r="B926" s="30" t="str">
        <f t="shared" si="62"/>
        <v>N:\2019\19032.BD - Century City JMB Tower\CA\RFI's\0829.1</v>
      </c>
      <c r="C926" s="4" t="s">
        <v>30</v>
      </c>
      <c r="D926" s="14" t="s">
        <v>2851</v>
      </c>
      <c r="E926" s="5"/>
      <c r="F926" s="6">
        <v>45261</v>
      </c>
      <c r="G926" s="6">
        <v>45267</v>
      </c>
      <c r="H926" s="6">
        <v>45264</v>
      </c>
      <c r="I926" s="20">
        <f t="shared" ca="1" si="63"/>
        <v>1</v>
      </c>
      <c r="J926" s="20">
        <f t="shared" ca="1" si="64"/>
        <v>3</v>
      </c>
      <c r="K926" s="6" t="s">
        <v>2107</v>
      </c>
      <c r="L926" s="28"/>
      <c r="M926" s="83"/>
      <c r="N926" s="66" t="s">
        <v>2852</v>
      </c>
      <c r="O926" s="242" t="str">
        <f t="shared" ca="1" si="61"/>
        <v/>
      </c>
      <c r="P926" s="243"/>
    </row>
    <row r="927" spans="1:16" ht="67.5">
      <c r="A927" s="13" t="s">
        <v>2853</v>
      </c>
      <c r="B927" s="30" t="str">
        <f t="shared" si="62"/>
        <v>N:\2019\19032.BD - Century City JMB Tower\CA\RFI's\1364</v>
      </c>
      <c r="C927" s="4" t="s">
        <v>30</v>
      </c>
      <c r="D927" s="14" t="s">
        <v>2854</v>
      </c>
      <c r="E927" s="5"/>
      <c r="F927" s="6">
        <v>45264</v>
      </c>
      <c r="G927" s="6">
        <v>45271</v>
      </c>
      <c r="H927" s="6">
        <v>45266</v>
      </c>
      <c r="I927" s="20">
        <f t="shared" ca="1" si="63"/>
        <v>2</v>
      </c>
      <c r="J927" s="20">
        <f t="shared" ca="1" si="64"/>
        <v>2</v>
      </c>
      <c r="K927" s="6" t="s">
        <v>2173</v>
      </c>
      <c r="L927" s="28"/>
      <c r="M927" s="83"/>
      <c r="N927" s="66" t="s">
        <v>2855</v>
      </c>
      <c r="O927" s="242" t="str">
        <f t="shared" ca="1" si="61"/>
        <v/>
      </c>
      <c r="P927" s="243"/>
    </row>
    <row r="928" spans="1:16" ht="33.75">
      <c r="A928" s="13" t="s">
        <v>2856</v>
      </c>
      <c r="B928" s="30" t="str">
        <f t="shared" si="62"/>
        <v>N:\2019\19032.BD - Century City JMB Tower\CA\RFI's\1363</v>
      </c>
      <c r="C928" s="4" t="s">
        <v>30</v>
      </c>
      <c r="D928" s="14" t="s">
        <v>2857</v>
      </c>
      <c r="E928" s="5"/>
      <c r="F928" s="6">
        <v>45264</v>
      </c>
      <c r="G928" s="6">
        <v>45271</v>
      </c>
      <c r="H928" s="6">
        <v>45267</v>
      </c>
      <c r="I928" s="20">
        <f t="shared" ca="1" si="63"/>
        <v>3</v>
      </c>
      <c r="J928" s="20">
        <f t="shared" ca="1" si="64"/>
        <v>3</v>
      </c>
      <c r="K928" s="6" t="s">
        <v>2180</v>
      </c>
      <c r="L928" s="28"/>
      <c r="M928" s="83" t="s">
        <v>2274</v>
      </c>
      <c r="N928" s="51" t="s">
        <v>2858</v>
      </c>
      <c r="O928" s="242" t="str">
        <f t="shared" ca="1" si="61"/>
        <v/>
      </c>
      <c r="P928" s="243"/>
    </row>
    <row r="929" spans="1:16" ht="15">
      <c r="A929" s="13" t="s">
        <v>2859</v>
      </c>
      <c r="B929" s="30" t="str">
        <f t="shared" si="62"/>
        <v>N:\2019\19032.BD - Century City JMB Tower\CA\RFI's\1362</v>
      </c>
      <c r="C929" s="4" t="s">
        <v>30</v>
      </c>
      <c r="D929" s="14" t="s">
        <v>2860</v>
      </c>
      <c r="E929" s="5"/>
      <c r="F929" s="6">
        <v>45264</v>
      </c>
      <c r="G929" s="6">
        <v>45268</v>
      </c>
      <c r="H929" s="6">
        <v>45265</v>
      </c>
      <c r="I929" s="20">
        <f t="shared" ca="1" si="63"/>
        <v>1</v>
      </c>
      <c r="J929" s="20">
        <f t="shared" ca="1" si="64"/>
        <v>1</v>
      </c>
      <c r="K929" s="6" t="s">
        <v>2107</v>
      </c>
      <c r="L929" s="28"/>
      <c r="M929" s="83"/>
      <c r="N929" s="29" t="s">
        <v>2861</v>
      </c>
      <c r="O929" s="242" t="str">
        <f t="shared" ca="1" si="61"/>
        <v/>
      </c>
      <c r="P929" s="243"/>
    </row>
    <row r="930" spans="1:16" ht="22.5">
      <c r="A930" s="13" t="s">
        <v>2862</v>
      </c>
      <c r="B930" s="30" t="str">
        <f t="shared" si="62"/>
        <v>N:\2019\19032.BD - Century City JMB Tower\CA\RFI's\1366</v>
      </c>
      <c r="C930" s="4" t="s">
        <v>30</v>
      </c>
      <c r="D930" s="14" t="s">
        <v>2863</v>
      </c>
      <c r="E930" s="5"/>
      <c r="F930" s="6">
        <v>45265</v>
      </c>
      <c r="G930" s="6">
        <v>45272</v>
      </c>
      <c r="H930" s="6">
        <v>45268</v>
      </c>
      <c r="I930" s="20">
        <f t="shared" ca="1" si="63"/>
        <v>3</v>
      </c>
      <c r="J930" s="20">
        <f t="shared" ca="1" si="64"/>
        <v>3</v>
      </c>
      <c r="K930" s="6" t="s">
        <v>2107</v>
      </c>
      <c r="L930" s="28"/>
      <c r="M930" s="83"/>
      <c r="N930" s="29" t="s">
        <v>2864</v>
      </c>
      <c r="O930" s="242" t="str">
        <f t="shared" ca="1" si="61"/>
        <v/>
      </c>
      <c r="P930" s="243"/>
    </row>
    <row r="931" spans="1:16" ht="22.5">
      <c r="A931" s="13" t="s">
        <v>2865</v>
      </c>
      <c r="B931" s="30" t="str">
        <f t="shared" si="62"/>
        <v>N:\2019\19032.BD - Century City JMB Tower\CA\RFI's\1370</v>
      </c>
      <c r="C931" s="4" t="s">
        <v>30</v>
      </c>
      <c r="D931" s="14" t="s">
        <v>2866</v>
      </c>
      <c r="E931" s="5"/>
      <c r="F931" s="6">
        <v>45266</v>
      </c>
      <c r="G931" s="6">
        <v>45273</v>
      </c>
      <c r="H931" s="6">
        <v>45268</v>
      </c>
      <c r="I931" s="20">
        <f t="shared" ca="1" si="63"/>
        <v>2</v>
      </c>
      <c r="J931" s="20">
        <f t="shared" ca="1" si="64"/>
        <v>2</v>
      </c>
      <c r="K931" s="6" t="s">
        <v>2107</v>
      </c>
      <c r="L931" s="28"/>
      <c r="M931" s="83"/>
      <c r="N931" s="29" t="s">
        <v>2867</v>
      </c>
      <c r="O931" s="242" t="str">
        <f t="shared" ca="1" si="61"/>
        <v/>
      </c>
      <c r="P931" s="243"/>
    </row>
    <row r="932" spans="1:16" ht="56.25">
      <c r="A932" s="13" t="s">
        <v>2868</v>
      </c>
      <c r="B932" s="30" t="str">
        <f t="shared" si="62"/>
        <v>N:\2019\19032.BD - Century City JMB Tower\CA\RFI's\1368</v>
      </c>
      <c r="C932" s="4" t="s">
        <v>30</v>
      </c>
      <c r="D932" s="14" t="s">
        <v>2869</v>
      </c>
      <c r="E932" s="5"/>
      <c r="F932" s="6">
        <v>45266</v>
      </c>
      <c r="G932" s="6">
        <v>45273</v>
      </c>
      <c r="H932" s="6">
        <v>45271</v>
      </c>
      <c r="I932" s="20">
        <f t="shared" ca="1" si="63"/>
        <v>3</v>
      </c>
      <c r="J932" s="20">
        <f t="shared" ca="1" si="64"/>
        <v>5</v>
      </c>
      <c r="K932" s="6" t="s">
        <v>2180</v>
      </c>
      <c r="L932" s="28"/>
      <c r="M932" s="83" t="s">
        <v>1760</v>
      </c>
      <c r="N932" s="66" t="s">
        <v>2870</v>
      </c>
      <c r="O932" s="242" t="str">
        <f t="shared" ca="1" si="61"/>
        <v/>
      </c>
      <c r="P932" s="243"/>
    </row>
    <row r="933" spans="1:16" ht="168.75">
      <c r="A933" s="13" t="s">
        <v>2871</v>
      </c>
      <c r="B933" s="30" t="str">
        <f t="shared" si="62"/>
        <v>N:\2019\19032.BD - Century City JMB Tower\CA\RFI's\1351.1</v>
      </c>
      <c r="C933" s="4" t="s">
        <v>30</v>
      </c>
      <c r="D933" s="52" t="s">
        <v>2872</v>
      </c>
      <c r="E933" s="5"/>
      <c r="F933" s="6">
        <v>45266</v>
      </c>
      <c r="G933" s="6">
        <v>45273</v>
      </c>
      <c r="H933" s="6">
        <v>45268</v>
      </c>
      <c r="I933" s="20">
        <f t="shared" ca="1" si="63"/>
        <v>2</v>
      </c>
      <c r="J933" s="20">
        <f t="shared" ca="1" si="64"/>
        <v>2</v>
      </c>
      <c r="K933" s="6" t="s">
        <v>2107</v>
      </c>
      <c r="L933" s="28"/>
      <c r="M933" s="83"/>
      <c r="N933" s="29" t="s">
        <v>2873</v>
      </c>
      <c r="O933" s="242" t="str">
        <f t="shared" ca="1" si="61"/>
        <v/>
      </c>
      <c r="P933" s="243"/>
    </row>
    <row r="934" spans="1:16" ht="101.25">
      <c r="A934" s="13" t="s">
        <v>2874</v>
      </c>
      <c r="B934" s="30" t="str">
        <f t="shared" si="62"/>
        <v>N:\2019\19032.BD - Century City JMB Tower\CA\RFI's\0710.1</v>
      </c>
      <c r="C934" s="4" t="s">
        <v>30</v>
      </c>
      <c r="D934" s="14" t="s">
        <v>2875</v>
      </c>
      <c r="E934" s="5"/>
      <c r="F934" s="6">
        <v>45266</v>
      </c>
      <c r="G934" s="6">
        <v>45273</v>
      </c>
      <c r="H934" s="6">
        <v>45275</v>
      </c>
      <c r="I934" s="20">
        <f t="shared" ca="1" si="63"/>
        <v>7</v>
      </c>
      <c r="J934" s="20">
        <f t="shared" ca="1" si="64"/>
        <v>9</v>
      </c>
      <c r="K934" s="6" t="s">
        <v>2107</v>
      </c>
      <c r="L934" s="28"/>
      <c r="M934" s="83" t="s">
        <v>1764</v>
      </c>
      <c r="N934" s="66" t="s">
        <v>2876</v>
      </c>
      <c r="O934" s="242" t="str">
        <f t="shared" ca="1" si="61"/>
        <v/>
      </c>
      <c r="P934" s="243"/>
    </row>
    <row r="935" spans="1:16" ht="33.75">
      <c r="A935" s="13" t="s">
        <v>2877</v>
      </c>
      <c r="B935" s="30" t="str">
        <f t="shared" si="62"/>
        <v>N:\2019\19032.BD - Century City JMB Tower\CA\RFI's\1372</v>
      </c>
      <c r="C935" s="4" t="s">
        <v>30</v>
      </c>
      <c r="D935" s="14" t="s">
        <v>2878</v>
      </c>
      <c r="E935" s="5"/>
      <c r="F935" s="6">
        <v>45267</v>
      </c>
      <c r="G935" s="6">
        <v>45274</v>
      </c>
      <c r="H935" s="6">
        <v>45275</v>
      </c>
      <c r="I935" s="20">
        <f t="shared" ca="1" si="63"/>
        <v>6</v>
      </c>
      <c r="J935" s="20">
        <f t="shared" ca="1" si="64"/>
        <v>8</v>
      </c>
      <c r="K935" s="6" t="s">
        <v>2141</v>
      </c>
      <c r="L935" s="28"/>
      <c r="M935" s="83" t="s">
        <v>2433</v>
      </c>
      <c r="N935" s="51" t="s">
        <v>2879</v>
      </c>
      <c r="O935" s="242" t="str">
        <f t="shared" ca="1" si="61"/>
        <v/>
      </c>
      <c r="P935" s="243"/>
    </row>
    <row r="936" spans="1:16" ht="22.5">
      <c r="A936" s="13" t="s">
        <v>2880</v>
      </c>
      <c r="B936" s="30" t="str">
        <f t="shared" si="62"/>
        <v>N:\2019\19032.BD - Century City JMB Tower\CA\RFI's\1274.2</v>
      </c>
      <c r="C936" s="4" t="s">
        <v>30</v>
      </c>
      <c r="D936" s="14" t="s">
        <v>2881</v>
      </c>
      <c r="E936" s="5"/>
      <c r="F936" s="6">
        <v>45267</v>
      </c>
      <c r="G936" s="6">
        <v>45274</v>
      </c>
      <c r="H936" s="6">
        <v>45273</v>
      </c>
      <c r="I936" s="20">
        <f t="shared" ca="1" si="63"/>
        <v>4</v>
      </c>
      <c r="J936" s="20">
        <f t="shared" ca="1" si="64"/>
        <v>6</v>
      </c>
      <c r="K936" s="6" t="s">
        <v>2173</v>
      </c>
      <c r="L936" s="28"/>
      <c r="M936" s="83" t="s">
        <v>2882</v>
      </c>
      <c r="N936" s="66" t="s">
        <v>2883</v>
      </c>
      <c r="O936" s="242" t="str">
        <f t="shared" ca="1" si="61"/>
        <v/>
      </c>
      <c r="P936" s="243"/>
    </row>
    <row r="937" spans="1:16" ht="22.5">
      <c r="A937" s="13" t="s">
        <v>2884</v>
      </c>
      <c r="B937" s="30" t="str">
        <f t="shared" si="62"/>
        <v>N:\2019\19032.BD - Century City JMB Tower\CA\RFI's\0529.1</v>
      </c>
      <c r="C937" s="4" t="s">
        <v>30</v>
      </c>
      <c r="D937" s="14" t="s">
        <v>2885</v>
      </c>
      <c r="E937" s="5"/>
      <c r="F937" s="6">
        <v>45267</v>
      </c>
      <c r="G937" s="6">
        <v>45274</v>
      </c>
      <c r="H937" s="6">
        <v>45268</v>
      </c>
      <c r="I937" s="20">
        <f t="shared" ca="1" si="63"/>
        <v>1</v>
      </c>
      <c r="J937" s="20">
        <f t="shared" ca="1" si="64"/>
        <v>1</v>
      </c>
      <c r="K937" s="6" t="s">
        <v>2107</v>
      </c>
      <c r="L937" s="28"/>
      <c r="M937" s="83"/>
      <c r="N937" s="29" t="s">
        <v>2886</v>
      </c>
      <c r="O937" s="242" t="str">
        <f t="shared" ca="1" si="61"/>
        <v/>
      </c>
      <c r="P937" s="243"/>
    </row>
    <row r="938" spans="1:16" ht="45">
      <c r="A938" s="13" t="s">
        <v>2887</v>
      </c>
      <c r="B938" s="30" t="str">
        <f t="shared" si="62"/>
        <v>N:\2019\19032.BD - Century City JMB Tower\CA\RFI's\1373</v>
      </c>
      <c r="C938" s="4" t="s">
        <v>30</v>
      </c>
      <c r="D938" s="14" t="s">
        <v>2888</v>
      </c>
      <c r="E938" s="5"/>
      <c r="F938" s="6">
        <v>45268</v>
      </c>
      <c r="G938" s="6">
        <v>45275</v>
      </c>
      <c r="H938" s="6">
        <v>45275</v>
      </c>
      <c r="I938" s="20">
        <f t="shared" ca="1" si="63"/>
        <v>5</v>
      </c>
      <c r="J938" s="20">
        <f t="shared" ca="1" si="64"/>
        <v>7</v>
      </c>
      <c r="K938" s="6" t="s">
        <v>2500</v>
      </c>
      <c r="L938" s="28"/>
      <c r="M938" s="83"/>
      <c r="N938" s="66" t="s">
        <v>2889</v>
      </c>
      <c r="O938" s="242" t="str">
        <f t="shared" ca="1" si="61"/>
        <v/>
      </c>
      <c r="P938" s="243"/>
    </row>
    <row r="939" spans="1:16" ht="22.5">
      <c r="A939" s="13" t="s">
        <v>2890</v>
      </c>
      <c r="B939" s="30" t="str">
        <f t="shared" si="62"/>
        <v>N:\2019\19032.BD - Century City JMB Tower\CA\RFI's\1377</v>
      </c>
      <c r="C939" s="4" t="s">
        <v>30</v>
      </c>
      <c r="D939" s="14" t="s">
        <v>2891</v>
      </c>
      <c r="E939" s="5"/>
      <c r="F939" s="6">
        <v>45271</v>
      </c>
      <c r="G939" s="6">
        <v>45278</v>
      </c>
      <c r="H939" s="6">
        <v>45273</v>
      </c>
      <c r="I939" s="20">
        <f t="shared" ca="1" si="63"/>
        <v>2</v>
      </c>
      <c r="J939" s="20">
        <f t="shared" ca="1" si="64"/>
        <v>2</v>
      </c>
      <c r="K939" s="6" t="s">
        <v>2107</v>
      </c>
      <c r="L939" s="28"/>
      <c r="M939" s="83"/>
      <c r="N939" s="29" t="s">
        <v>2892</v>
      </c>
      <c r="O939" s="242" t="str">
        <f t="shared" ca="1" si="61"/>
        <v/>
      </c>
      <c r="P939" s="243"/>
    </row>
    <row r="940" spans="1:16" ht="56.25">
      <c r="A940" s="13" t="s">
        <v>2893</v>
      </c>
      <c r="B940" s="30" t="str">
        <f t="shared" si="62"/>
        <v>N:\2019\19032.BD - Century City JMB Tower\CA\RFI's\1376</v>
      </c>
      <c r="C940" s="4" t="s">
        <v>30</v>
      </c>
      <c r="D940" s="14" t="s">
        <v>2894</v>
      </c>
      <c r="E940" s="5"/>
      <c r="F940" s="6">
        <v>45271</v>
      </c>
      <c r="G940" s="6">
        <v>45278</v>
      </c>
      <c r="H940" s="6">
        <v>45280</v>
      </c>
      <c r="I940" s="20">
        <f t="shared" ca="1" si="63"/>
        <v>7</v>
      </c>
      <c r="J940" s="20">
        <f t="shared" ca="1" si="64"/>
        <v>9</v>
      </c>
      <c r="K940" s="6" t="s">
        <v>2107</v>
      </c>
      <c r="L940" s="28"/>
      <c r="M940" s="83" t="s">
        <v>2597</v>
      </c>
      <c r="N940" s="51" t="s">
        <v>2895</v>
      </c>
      <c r="O940" s="242" t="str">
        <f t="shared" ca="1" si="61"/>
        <v/>
      </c>
      <c r="P940" s="243"/>
    </row>
    <row r="941" spans="1:16" ht="15">
      <c r="A941" s="13" t="s">
        <v>2896</v>
      </c>
      <c r="B941" s="30" t="str">
        <f t="shared" si="62"/>
        <v>N:\2019\19032.BD - Century City JMB Tower\CA\RFI's\1375</v>
      </c>
      <c r="C941" s="4" t="s">
        <v>30</v>
      </c>
      <c r="D941" s="14" t="s">
        <v>2897</v>
      </c>
      <c r="E941" s="5"/>
      <c r="F941" s="6">
        <v>45271</v>
      </c>
      <c r="G941" s="6">
        <v>45278</v>
      </c>
      <c r="H941" s="6">
        <v>45273</v>
      </c>
      <c r="I941" s="20">
        <f t="shared" ca="1" si="63"/>
        <v>2</v>
      </c>
      <c r="J941" s="20">
        <f t="shared" ca="1" si="64"/>
        <v>2</v>
      </c>
      <c r="K941" s="6" t="s">
        <v>2107</v>
      </c>
      <c r="L941" s="28"/>
      <c r="M941" s="83"/>
      <c r="N941" s="51" t="s">
        <v>2898</v>
      </c>
      <c r="O941" s="242" t="str">
        <f t="shared" ca="1" si="61"/>
        <v/>
      </c>
      <c r="P941" s="243"/>
    </row>
    <row r="942" spans="1:16" ht="33.75">
      <c r="A942" s="13" t="s">
        <v>2899</v>
      </c>
      <c r="B942" s="30" t="str">
        <f t="shared" si="62"/>
        <v>N:\2019\19032.BD - Century City JMB Tower\CA\RFI's\1349.1</v>
      </c>
      <c r="C942" s="4" t="s">
        <v>30</v>
      </c>
      <c r="D942" s="14" t="s">
        <v>2900</v>
      </c>
      <c r="E942" s="5"/>
      <c r="F942" s="6">
        <v>45272</v>
      </c>
      <c r="G942" s="6">
        <v>45279</v>
      </c>
      <c r="H942" s="6">
        <v>45279</v>
      </c>
      <c r="I942" s="20">
        <f t="shared" ca="1" si="63"/>
        <v>5</v>
      </c>
      <c r="J942" s="20">
        <f t="shared" ca="1" si="64"/>
        <v>7</v>
      </c>
      <c r="K942" s="6" t="s">
        <v>2141</v>
      </c>
      <c r="L942" s="28" t="s">
        <v>2901</v>
      </c>
      <c r="M942" s="83" t="s">
        <v>2593</v>
      </c>
      <c r="N942" s="51" t="s">
        <v>2902</v>
      </c>
      <c r="O942" s="242" t="str">
        <f t="shared" ca="1" si="61"/>
        <v/>
      </c>
      <c r="P942" s="243"/>
    </row>
    <row r="943" spans="1:16" ht="15">
      <c r="A943" s="13" t="s">
        <v>2903</v>
      </c>
      <c r="B943" s="30" t="str">
        <f t="shared" si="62"/>
        <v>N:\2019\19032.BD - Century City JMB Tower\CA\RFI's\1389</v>
      </c>
      <c r="C943" s="4" t="s">
        <v>30</v>
      </c>
      <c r="D943" s="14" t="s">
        <v>2904</v>
      </c>
      <c r="E943" s="5"/>
      <c r="F943" s="6">
        <v>45273</v>
      </c>
      <c r="G943" s="6">
        <v>45280</v>
      </c>
      <c r="H943" s="6">
        <v>45275</v>
      </c>
      <c r="I943" s="20">
        <f t="shared" ca="1" si="63"/>
        <v>2</v>
      </c>
      <c r="J943" s="20">
        <f t="shared" ca="1" si="64"/>
        <v>2</v>
      </c>
      <c r="K943" s="6" t="s">
        <v>2107</v>
      </c>
      <c r="L943" s="28"/>
      <c r="M943" s="83"/>
      <c r="N943" s="29" t="s">
        <v>2905</v>
      </c>
      <c r="O943" s="242" t="str">
        <f t="shared" ca="1" si="61"/>
        <v/>
      </c>
      <c r="P943" s="243"/>
    </row>
    <row r="944" spans="1:16" ht="15">
      <c r="A944" s="13" t="s">
        <v>2906</v>
      </c>
      <c r="B944" s="30" t="str">
        <f t="shared" si="62"/>
        <v>N:\2019\19032.BD - Century City JMB Tower\CA\RFI's\1388</v>
      </c>
      <c r="C944" s="4" t="s">
        <v>30</v>
      </c>
      <c r="D944" s="14" t="s">
        <v>2907</v>
      </c>
      <c r="E944" s="5"/>
      <c r="F944" s="6">
        <v>45273</v>
      </c>
      <c r="G944" s="6">
        <v>45280</v>
      </c>
      <c r="H944" s="6">
        <v>45275</v>
      </c>
      <c r="I944" s="20">
        <f t="shared" ca="1" si="63"/>
        <v>2</v>
      </c>
      <c r="J944" s="20">
        <f t="shared" ca="1" si="64"/>
        <v>2</v>
      </c>
      <c r="K944" s="6" t="s">
        <v>2107</v>
      </c>
      <c r="L944" s="28"/>
      <c r="M944" s="83"/>
      <c r="N944" s="51" t="s">
        <v>2905</v>
      </c>
      <c r="O944" s="242" t="str">
        <f t="shared" ca="1" si="61"/>
        <v/>
      </c>
      <c r="P944" s="243"/>
    </row>
    <row r="945" spans="1:16" ht="15">
      <c r="A945" s="13" t="s">
        <v>2908</v>
      </c>
      <c r="B945" s="30" t="str">
        <f t="shared" si="62"/>
        <v>N:\2019\19032.BD - Century City JMB Tower\CA\RFI's\1387</v>
      </c>
      <c r="C945" s="4" t="s">
        <v>30</v>
      </c>
      <c r="D945" s="14" t="s">
        <v>2909</v>
      </c>
      <c r="E945" s="5"/>
      <c r="F945" s="6">
        <v>45273</v>
      </c>
      <c r="G945" s="6">
        <v>45280</v>
      </c>
      <c r="H945" s="6">
        <v>45275</v>
      </c>
      <c r="I945" s="20">
        <f t="shared" ca="1" si="63"/>
        <v>2</v>
      </c>
      <c r="J945" s="20">
        <f t="shared" ca="1" si="64"/>
        <v>2</v>
      </c>
      <c r="K945" s="6" t="s">
        <v>2107</v>
      </c>
      <c r="L945" s="28"/>
      <c r="M945" s="83"/>
      <c r="N945" s="29" t="s">
        <v>2905</v>
      </c>
      <c r="O945" s="242" t="str">
        <f t="shared" ca="1" si="61"/>
        <v/>
      </c>
      <c r="P945" s="243"/>
    </row>
    <row r="946" spans="1:16" ht="15">
      <c r="A946" s="13" t="s">
        <v>2910</v>
      </c>
      <c r="B946" s="30" t="str">
        <f t="shared" si="62"/>
        <v>N:\2019\19032.BD - Century City JMB Tower\CA\RFI's\1386</v>
      </c>
      <c r="C946" s="4" t="s">
        <v>30</v>
      </c>
      <c r="D946" s="14" t="s">
        <v>2911</v>
      </c>
      <c r="E946" s="5"/>
      <c r="F946" s="6">
        <v>45273</v>
      </c>
      <c r="G946" s="6">
        <v>45280</v>
      </c>
      <c r="H946" s="6">
        <v>45275</v>
      </c>
      <c r="I946" s="20">
        <f t="shared" ca="1" si="63"/>
        <v>2</v>
      </c>
      <c r="J946" s="20">
        <f t="shared" ca="1" si="64"/>
        <v>2</v>
      </c>
      <c r="K946" s="6" t="s">
        <v>2107</v>
      </c>
      <c r="L946" s="28"/>
      <c r="M946" s="83"/>
      <c r="N946" s="29" t="s">
        <v>2905</v>
      </c>
      <c r="O946" s="242" t="str">
        <f t="shared" ca="1" si="61"/>
        <v/>
      </c>
      <c r="P946" s="243"/>
    </row>
    <row r="947" spans="1:16" ht="56.25">
      <c r="A947" s="13" t="s">
        <v>2912</v>
      </c>
      <c r="B947" s="30" t="str">
        <f t="shared" si="62"/>
        <v>N:\2019\19032.BD - Century City JMB Tower\CA\RFI's\1384</v>
      </c>
      <c r="C947" s="4" t="s">
        <v>30</v>
      </c>
      <c r="D947" s="14" t="s">
        <v>2913</v>
      </c>
      <c r="E947" s="5"/>
      <c r="F947" s="6">
        <v>45273</v>
      </c>
      <c r="G947" s="6">
        <v>45280</v>
      </c>
      <c r="H947" s="6">
        <v>45301</v>
      </c>
      <c r="I947" s="20">
        <f t="shared" ca="1" si="63"/>
        <v>20</v>
      </c>
      <c r="J947" s="20">
        <f t="shared" ca="1" si="64"/>
        <v>28</v>
      </c>
      <c r="K947" s="6" t="s">
        <v>2107</v>
      </c>
      <c r="L947" s="28"/>
      <c r="M947" s="83" t="s">
        <v>2914</v>
      </c>
      <c r="N947" s="29" t="s">
        <v>2915</v>
      </c>
      <c r="O947" s="242" t="str">
        <f t="shared" ca="1" si="61"/>
        <v/>
      </c>
      <c r="P947" s="243"/>
    </row>
    <row r="948" spans="1:16" ht="22.5">
      <c r="A948" s="13" t="s">
        <v>2916</v>
      </c>
      <c r="B948" s="30" t="str">
        <f t="shared" si="62"/>
        <v>N:\2019\19032.BD - Century City JMB Tower\CA\RFI's\1381</v>
      </c>
      <c r="C948" s="4" t="s">
        <v>30</v>
      </c>
      <c r="D948" s="14" t="s">
        <v>2917</v>
      </c>
      <c r="E948" s="5"/>
      <c r="F948" s="6">
        <v>45273</v>
      </c>
      <c r="G948" s="6">
        <v>45279</v>
      </c>
      <c r="H948" s="6">
        <v>45275</v>
      </c>
      <c r="I948" s="20">
        <f t="shared" ca="1" si="63"/>
        <v>2</v>
      </c>
      <c r="J948" s="20">
        <f t="shared" ca="1" si="64"/>
        <v>2</v>
      </c>
      <c r="K948" s="6" t="s">
        <v>2107</v>
      </c>
      <c r="L948" s="28"/>
      <c r="M948" s="83"/>
      <c r="N948" s="29" t="s">
        <v>2918</v>
      </c>
      <c r="O948" s="242" t="str">
        <f t="shared" ca="1" si="61"/>
        <v/>
      </c>
      <c r="P948" s="243"/>
    </row>
    <row r="949" spans="1:16" ht="45">
      <c r="A949" s="13" t="s">
        <v>2919</v>
      </c>
      <c r="B949" s="30" t="str">
        <f t="shared" si="62"/>
        <v>N:\2019\19032.BD - Century City JMB Tower\CA\RFI's\1380</v>
      </c>
      <c r="C949" s="4" t="s">
        <v>30</v>
      </c>
      <c r="D949" s="14" t="s">
        <v>2920</v>
      </c>
      <c r="E949" s="5"/>
      <c r="F949" s="6">
        <v>45273</v>
      </c>
      <c r="G949" s="6">
        <v>45279</v>
      </c>
      <c r="H949" s="6">
        <v>45281</v>
      </c>
      <c r="I949" s="20">
        <f t="shared" ca="1" si="63"/>
        <v>6</v>
      </c>
      <c r="J949" s="20">
        <f t="shared" ca="1" si="64"/>
        <v>8</v>
      </c>
      <c r="K949" s="6" t="s">
        <v>2107</v>
      </c>
      <c r="L949" s="28"/>
      <c r="M949" s="83"/>
      <c r="N949" s="66" t="s">
        <v>2921</v>
      </c>
      <c r="O949" s="242" t="str">
        <f t="shared" ca="1" si="61"/>
        <v/>
      </c>
      <c r="P949" s="243"/>
    </row>
    <row r="950" spans="1:16" ht="45">
      <c r="A950" s="13" t="s">
        <v>2922</v>
      </c>
      <c r="B950" s="30" t="str">
        <f t="shared" si="62"/>
        <v>N:\2019\19032.BD - Century City JMB Tower\CA\RFI's\1392</v>
      </c>
      <c r="C950" s="4" t="s">
        <v>30</v>
      </c>
      <c r="D950" s="14" t="s">
        <v>2923</v>
      </c>
      <c r="E950" s="5"/>
      <c r="F950" s="6">
        <v>45274</v>
      </c>
      <c r="G950" s="6">
        <v>45280</v>
      </c>
      <c r="H950" s="6">
        <v>45278</v>
      </c>
      <c r="I950" s="20">
        <f t="shared" ca="1" si="63"/>
        <v>2</v>
      </c>
      <c r="J950" s="20">
        <f t="shared" ca="1" si="64"/>
        <v>4</v>
      </c>
      <c r="K950" s="6" t="s">
        <v>2107</v>
      </c>
      <c r="L950" s="28"/>
      <c r="M950" s="83"/>
      <c r="N950" s="29" t="s">
        <v>2924</v>
      </c>
      <c r="O950" s="242" t="str">
        <f t="shared" ca="1" si="61"/>
        <v/>
      </c>
      <c r="P950" s="243"/>
    </row>
    <row r="951" spans="1:16" ht="15">
      <c r="A951" s="13" t="s">
        <v>2925</v>
      </c>
      <c r="B951" s="30" t="str">
        <f t="shared" si="62"/>
        <v>N:\2019\19032.BD - Century City JMB Tower\CA\RFI's\1391</v>
      </c>
      <c r="C951" s="4" t="s">
        <v>30</v>
      </c>
      <c r="D951" s="14" t="s">
        <v>2926</v>
      </c>
      <c r="E951" s="5"/>
      <c r="F951" s="6">
        <v>45274</v>
      </c>
      <c r="G951" s="6">
        <v>45280</v>
      </c>
      <c r="H951" s="6">
        <v>45276</v>
      </c>
      <c r="I951" s="20">
        <f t="shared" ca="1" si="63"/>
        <v>1</v>
      </c>
      <c r="J951" s="20">
        <f t="shared" ca="1" si="64"/>
        <v>2</v>
      </c>
      <c r="K951" s="6" t="s">
        <v>2107</v>
      </c>
      <c r="L951" s="28"/>
      <c r="M951" s="83"/>
      <c r="N951" s="29" t="s">
        <v>2927</v>
      </c>
      <c r="O951" s="242" t="str">
        <f t="shared" ref="O951:O1014" ca="1" si="65">IF(AND(C951&lt;&gt;"A",A951&lt;&gt;"xxxx"),IF(G951=TODAY(),"DUE TODAY",IF(G951&lt;TODAY(),"OVERDUE","")),"")</f>
        <v/>
      </c>
      <c r="P951" s="243"/>
    </row>
    <row r="952" spans="1:16" ht="22.5">
      <c r="A952" s="13" t="s">
        <v>2928</v>
      </c>
      <c r="B952" s="30" t="str">
        <f t="shared" si="62"/>
        <v>N:\2019\19032.BD - Century City JMB Tower\CA\RFI's\1357.1</v>
      </c>
      <c r="C952" s="4" t="s">
        <v>30</v>
      </c>
      <c r="D952" s="14" t="s">
        <v>2929</v>
      </c>
      <c r="E952" s="5"/>
      <c r="F952" s="6">
        <v>45274</v>
      </c>
      <c r="G952" s="6">
        <v>45281</v>
      </c>
      <c r="H952" s="6">
        <v>45275</v>
      </c>
      <c r="I952" s="20">
        <f t="shared" ca="1" si="63"/>
        <v>1</v>
      </c>
      <c r="J952" s="20">
        <f t="shared" ca="1" si="64"/>
        <v>1</v>
      </c>
      <c r="K952" s="6" t="s">
        <v>2930</v>
      </c>
      <c r="L952" s="28"/>
      <c r="M952" s="83"/>
      <c r="N952" s="66" t="s">
        <v>2931</v>
      </c>
      <c r="O952" s="242" t="str">
        <f t="shared" ca="1" si="65"/>
        <v/>
      </c>
      <c r="P952" s="243"/>
    </row>
    <row r="953" spans="1:16" ht="33.75">
      <c r="A953" s="13" t="s">
        <v>2932</v>
      </c>
      <c r="B953" s="30" t="str">
        <f t="shared" si="62"/>
        <v>N:\2019\19032.BD - Century City JMB Tower\CA\RFI's\1401</v>
      </c>
      <c r="C953" s="4" t="s">
        <v>30</v>
      </c>
      <c r="D953" s="14" t="s">
        <v>2933</v>
      </c>
      <c r="E953" s="5"/>
      <c r="F953" s="6">
        <v>45275</v>
      </c>
      <c r="G953" s="6">
        <v>45282</v>
      </c>
      <c r="H953" s="6">
        <v>45280</v>
      </c>
      <c r="I953" s="20">
        <f t="shared" ca="1" si="63"/>
        <v>3</v>
      </c>
      <c r="J953" s="20">
        <f t="shared" ca="1" si="64"/>
        <v>5</v>
      </c>
      <c r="K953" s="6" t="s">
        <v>2107</v>
      </c>
      <c r="L953" s="28"/>
      <c r="M953" s="83"/>
      <c r="N953" s="29" t="s">
        <v>2934</v>
      </c>
      <c r="O953" s="242" t="str">
        <f t="shared" ca="1" si="65"/>
        <v/>
      </c>
      <c r="P953" s="243"/>
    </row>
    <row r="954" spans="1:16" ht="135">
      <c r="A954" s="13" t="s">
        <v>2935</v>
      </c>
      <c r="B954" s="30" t="str">
        <f t="shared" si="62"/>
        <v>N:\2019\19032.BD - Century City JMB Tower\CA\RFI's\1399</v>
      </c>
      <c r="C954" s="4" t="s">
        <v>30</v>
      </c>
      <c r="D954" s="52" t="s">
        <v>2936</v>
      </c>
      <c r="E954" s="5"/>
      <c r="F954" s="6">
        <v>45275</v>
      </c>
      <c r="G954" s="6">
        <v>45282</v>
      </c>
      <c r="H954" s="6">
        <v>45275</v>
      </c>
      <c r="I954" s="20">
        <f t="shared" ca="1" si="63"/>
        <v>0</v>
      </c>
      <c r="J954" s="20">
        <f t="shared" ca="1" si="64"/>
        <v>0</v>
      </c>
      <c r="K954" s="6" t="s">
        <v>2107</v>
      </c>
      <c r="L954" s="28" t="s">
        <v>2937</v>
      </c>
      <c r="M954" s="83"/>
      <c r="N954" s="29" t="s">
        <v>2938</v>
      </c>
      <c r="O954" s="242" t="str">
        <f t="shared" ca="1" si="65"/>
        <v/>
      </c>
      <c r="P954" s="243"/>
    </row>
    <row r="955" spans="1:16" ht="33.75">
      <c r="A955" s="13" t="s">
        <v>2939</v>
      </c>
      <c r="B955" s="30" t="str">
        <f t="shared" si="62"/>
        <v>N:\2019\19032.BD - Century City JMB Tower\CA\RFI's\1403</v>
      </c>
      <c r="C955" s="4" t="s">
        <v>30</v>
      </c>
      <c r="D955" s="14" t="s">
        <v>2940</v>
      </c>
      <c r="E955" s="5"/>
      <c r="F955" s="6">
        <v>45279</v>
      </c>
      <c r="G955" s="6">
        <v>45286</v>
      </c>
      <c r="H955" s="6">
        <v>45280</v>
      </c>
      <c r="I955" s="20">
        <f t="shared" ca="1" si="63"/>
        <v>1</v>
      </c>
      <c r="J955" s="20">
        <f t="shared" ca="1" si="64"/>
        <v>1</v>
      </c>
      <c r="K955" s="6" t="s">
        <v>2141</v>
      </c>
      <c r="L955" s="28"/>
      <c r="M955" s="83"/>
      <c r="N955" s="66" t="s">
        <v>2941</v>
      </c>
      <c r="O955" s="242" t="str">
        <f t="shared" ca="1" si="65"/>
        <v/>
      </c>
      <c r="P955" s="243"/>
    </row>
    <row r="956" spans="1:16" ht="22.5">
      <c r="A956" s="13" t="s">
        <v>2942</v>
      </c>
      <c r="B956" s="30" t="str">
        <f t="shared" si="62"/>
        <v>N:\2019\19032.BD - Century City JMB Tower\CA\RFI's\1399.1</v>
      </c>
      <c r="C956" s="4" t="s">
        <v>30</v>
      </c>
      <c r="D956" s="14" t="s">
        <v>2943</v>
      </c>
      <c r="E956" s="5"/>
      <c r="F956" s="6">
        <v>45280</v>
      </c>
      <c r="G956" s="6">
        <v>45287</v>
      </c>
      <c r="H956" s="6">
        <v>45281</v>
      </c>
      <c r="I956" s="20">
        <f t="shared" ca="1" si="63"/>
        <v>1</v>
      </c>
      <c r="J956" s="20">
        <f t="shared" ca="1" si="64"/>
        <v>1</v>
      </c>
      <c r="K956" s="6" t="s">
        <v>2107</v>
      </c>
      <c r="L956" s="28"/>
      <c r="M956" s="83"/>
      <c r="N956" s="66" t="s">
        <v>2944</v>
      </c>
      <c r="O956" s="242" t="str">
        <f t="shared" ca="1" si="65"/>
        <v/>
      </c>
      <c r="P956" s="243"/>
    </row>
    <row r="957" spans="1:16" ht="22.5">
      <c r="A957" s="13" t="s">
        <v>2945</v>
      </c>
      <c r="B957" s="30" t="str">
        <f t="shared" si="62"/>
        <v>N:\2019\19032.BD - Century City JMB Tower\CA\RFI's\1357.2</v>
      </c>
      <c r="C957" s="4" t="s">
        <v>30</v>
      </c>
      <c r="D957" s="14" t="s">
        <v>2946</v>
      </c>
      <c r="E957" s="5"/>
      <c r="F957" s="6">
        <v>45280</v>
      </c>
      <c r="G957" s="6">
        <v>45287</v>
      </c>
      <c r="H957" s="6">
        <v>45280</v>
      </c>
      <c r="I957" s="20">
        <f t="shared" ca="1" si="63"/>
        <v>0</v>
      </c>
      <c r="J957" s="20">
        <f t="shared" ca="1" si="64"/>
        <v>0</v>
      </c>
      <c r="K957" s="6" t="s">
        <v>2141</v>
      </c>
      <c r="L957" s="28"/>
      <c r="M957" s="83"/>
      <c r="N957" s="66" t="s">
        <v>2947</v>
      </c>
      <c r="O957" s="242" t="str">
        <f t="shared" ca="1" si="65"/>
        <v/>
      </c>
      <c r="P957" s="243"/>
    </row>
    <row r="958" spans="1:16" ht="101.25">
      <c r="A958" s="13" t="s">
        <v>2948</v>
      </c>
      <c r="B958" s="30" t="str">
        <f t="shared" si="62"/>
        <v>N:\2019\19032.BD - Century City JMB Tower\CA\RFI's\1413</v>
      </c>
      <c r="C958" s="4" t="s">
        <v>30</v>
      </c>
      <c r="D958" s="14" t="s">
        <v>2949</v>
      </c>
      <c r="E958" s="5"/>
      <c r="F958" s="6">
        <v>45281</v>
      </c>
      <c r="G958" s="6">
        <v>45288</v>
      </c>
      <c r="H958" s="6">
        <v>45302</v>
      </c>
      <c r="I958" s="20">
        <f t="shared" ca="1" si="63"/>
        <v>15</v>
      </c>
      <c r="J958" s="20">
        <f t="shared" ca="1" si="64"/>
        <v>21</v>
      </c>
      <c r="K958" s="6" t="s">
        <v>2107</v>
      </c>
      <c r="L958" s="28"/>
      <c r="M958" s="83" t="s">
        <v>2950</v>
      </c>
      <c r="N958" s="66" t="s">
        <v>2951</v>
      </c>
      <c r="O958" s="242" t="str">
        <f t="shared" ca="1" si="65"/>
        <v/>
      </c>
      <c r="P958" s="243"/>
    </row>
    <row r="959" spans="1:16" ht="22.5">
      <c r="A959" s="13" t="s">
        <v>2952</v>
      </c>
      <c r="B959" s="35" t="str">
        <f t="shared" si="62"/>
        <v>N:\2019\19032.BD - Century City JMB Tower\CA\RFI's\1412</v>
      </c>
      <c r="C959" s="4" t="s">
        <v>30</v>
      </c>
      <c r="D959" s="14" t="s">
        <v>2953</v>
      </c>
      <c r="E959" s="5"/>
      <c r="F959" s="6">
        <v>45281</v>
      </c>
      <c r="G959" s="6">
        <v>45288</v>
      </c>
      <c r="H959" s="6">
        <v>45299</v>
      </c>
      <c r="I959" s="20">
        <f t="shared" ca="1" si="63"/>
        <v>12</v>
      </c>
      <c r="J959" s="20">
        <f t="shared" ca="1" si="64"/>
        <v>18</v>
      </c>
      <c r="K959" s="6" t="s">
        <v>2141</v>
      </c>
      <c r="L959" s="28"/>
      <c r="M959" s="83" t="s">
        <v>2487</v>
      </c>
      <c r="N959" s="66" t="s">
        <v>2954</v>
      </c>
      <c r="O959" s="242" t="str">
        <f t="shared" ca="1" si="65"/>
        <v/>
      </c>
      <c r="P959" s="243"/>
    </row>
    <row r="960" spans="1:16" ht="22.5">
      <c r="A960" s="13" t="s">
        <v>2955</v>
      </c>
      <c r="B960" s="30" t="str">
        <f t="shared" si="62"/>
        <v>N:\2019\19032.BD - Century City JMB Tower\CA\RFI's\1411</v>
      </c>
      <c r="C960" s="4" t="s">
        <v>30</v>
      </c>
      <c r="D960" s="14" t="s">
        <v>2956</v>
      </c>
      <c r="E960" s="5"/>
      <c r="F960" s="6">
        <v>45281</v>
      </c>
      <c r="G960" s="6">
        <v>45288</v>
      </c>
      <c r="H960" s="6">
        <v>45294</v>
      </c>
      <c r="I960" s="20">
        <f t="shared" ca="1" si="63"/>
        <v>9</v>
      </c>
      <c r="J960" s="20">
        <f t="shared" ca="1" si="64"/>
        <v>13</v>
      </c>
      <c r="K960" s="6" t="s">
        <v>2141</v>
      </c>
      <c r="L960" s="28"/>
      <c r="M960" s="83"/>
      <c r="N960" s="66" t="s">
        <v>2957</v>
      </c>
      <c r="O960" s="242" t="str">
        <f t="shared" ca="1" si="65"/>
        <v/>
      </c>
      <c r="P960" s="243"/>
    </row>
    <row r="961" spans="1:16" ht="33.75">
      <c r="A961" s="13" t="s">
        <v>2958</v>
      </c>
      <c r="B961" s="30" t="str">
        <f t="shared" si="62"/>
        <v>N:\2019\19032.BD - Century City JMB Tower\CA\RFI's\1410</v>
      </c>
      <c r="C961" s="4" t="s">
        <v>30</v>
      </c>
      <c r="D961" s="14" t="s">
        <v>2959</v>
      </c>
      <c r="E961" s="5"/>
      <c r="F961" s="6">
        <v>45281</v>
      </c>
      <c r="G961" s="6">
        <v>45288</v>
      </c>
      <c r="H961" s="6">
        <v>45293</v>
      </c>
      <c r="I961" s="20">
        <f t="shared" ca="1" si="63"/>
        <v>8</v>
      </c>
      <c r="J961" s="20">
        <f t="shared" ca="1" si="64"/>
        <v>12</v>
      </c>
      <c r="K961" s="6" t="s">
        <v>2107</v>
      </c>
      <c r="L961" s="28"/>
      <c r="M961" s="83" t="s">
        <v>2839</v>
      </c>
      <c r="N961" s="29" t="s">
        <v>2960</v>
      </c>
      <c r="O961" s="242" t="str">
        <f t="shared" ca="1" si="65"/>
        <v/>
      </c>
      <c r="P961" s="243"/>
    </row>
    <row r="962" spans="1:16" ht="112.5">
      <c r="A962" s="13" t="s">
        <v>2961</v>
      </c>
      <c r="B962" s="30" t="str">
        <f t="shared" si="62"/>
        <v>N:\2019\19032.BD - Century City JMB Tower\CA\RFI's\1408</v>
      </c>
      <c r="C962" s="4" t="s">
        <v>30</v>
      </c>
      <c r="D962" s="14" t="s">
        <v>2962</v>
      </c>
      <c r="E962" s="5"/>
      <c r="F962" s="6">
        <v>45281</v>
      </c>
      <c r="G962" s="6">
        <v>45288</v>
      </c>
      <c r="H962" s="6">
        <v>45294</v>
      </c>
      <c r="I962" s="20">
        <f t="shared" ca="1" si="63"/>
        <v>9</v>
      </c>
      <c r="J962" s="20">
        <f t="shared" ca="1" si="64"/>
        <v>13</v>
      </c>
      <c r="K962" s="6" t="s">
        <v>2107</v>
      </c>
      <c r="L962" s="28"/>
      <c r="M962" s="83" t="s">
        <v>2845</v>
      </c>
      <c r="N962" s="66" t="s">
        <v>2963</v>
      </c>
      <c r="O962" s="242" t="str">
        <f t="shared" ca="1" si="65"/>
        <v/>
      </c>
      <c r="P962" s="243"/>
    </row>
    <row r="963" spans="1:16" ht="15">
      <c r="A963" s="13" t="s">
        <v>2964</v>
      </c>
      <c r="B963" s="30" t="str">
        <f t="shared" si="62"/>
        <v>N:\2019\19032.BD - Century City JMB Tower\CA\RFI's\1407</v>
      </c>
      <c r="C963" s="4" t="s">
        <v>30</v>
      </c>
      <c r="D963" s="14" t="s">
        <v>2965</v>
      </c>
      <c r="E963" s="5"/>
      <c r="F963" s="6">
        <v>45281</v>
      </c>
      <c r="G963" s="6">
        <v>45288</v>
      </c>
      <c r="H963" s="6">
        <v>45281</v>
      </c>
      <c r="I963" s="20">
        <f t="shared" ca="1" si="63"/>
        <v>0</v>
      </c>
      <c r="J963" s="20">
        <f t="shared" ca="1" si="64"/>
        <v>0</v>
      </c>
      <c r="K963" s="6" t="s">
        <v>2107</v>
      </c>
      <c r="L963" s="28"/>
      <c r="M963" s="83"/>
      <c r="N963" s="29" t="s">
        <v>2966</v>
      </c>
      <c r="O963" s="242" t="str">
        <f t="shared" ca="1" si="65"/>
        <v/>
      </c>
      <c r="P963" s="243"/>
    </row>
    <row r="964" spans="1:16" ht="22.5">
      <c r="A964" s="13" t="s">
        <v>2967</v>
      </c>
      <c r="B964" s="30" t="str">
        <f t="shared" ref="B964:B1027" si="66">HYPERLINK($D$5&amp;"\"&amp;$A964)</f>
        <v>N:\2019\19032.BD - Century City JMB Tower\CA\RFI's\1406</v>
      </c>
      <c r="C964" s="4" t="s">
        <v>30</v>
      </c>
      <c r="D964" s="14" t="s">
        <v>2968</v>
      </c>
      <c r="E964" s="5"/>
      <c r="F964" s="6">
        <v>45281</v>
      </c>
      <c r="G964" s="6">
        <v>45653</v>
      </c>
      <c r="H964" s="6">
        <v>45295</v>
      </c>
      <c r="I964" s="20">
        <f t="shared" ca="1" si="63"/>
        <v>10</v>
      </c>
      <c r="J964" s="20">
        <f t="shared" ca="1" si="64"/>
        <v>14</v>
      </c>
      <c r="K964" s="6" t="s">
        <v>2141</v>
      </c>
      <c r="L964" s="28" t="s">
        <v>2969</v>
      </c>
      <c r="M964" s="83" t="s">
        <v>2452</v>
      </c>
      <c r="N964" s="66" t="s">
        <v>2970</v>
      </c>
      <c r="O964" s="242" t="str">
        <f t="shared" ca="1" si="65"/>
        <v/>
      </c>
      <c r="P964" s="243"/>
    </row>
    <row r="965" spans="1:16" ht="22.5">
      <c r="A965" s="13" t="s">
        <v>2971</v>
      </c>
      <c r="B965" s="30" t="str">
        <f t="shared" si="66"/>
        <v>N:\2019\19032.BD - Century City JMB Tower\CA\RFI's\1405</v>
      </c>
      <c r="C965" s="4" t="s">
        <v>30</v>
      </c>
      <c r="D965" s="14" t="s">
        <v>2972</v>
      </c>
      <c r="E965" s="5"/>
      <c r="F965" s="6">
        <v>45281</v>
      </c>
      <c r="G965" s="6">
        <v>45287</v>
      </c>
      <c r="H965" s="6">
        <v>45294</v>
      </c>
      <c r="I965" s="20">
        <f t="shared" ca="1" si="63"/>
        <v>9</v>
      </c>
      <c r="J965" s="20">
        <f t="shared" ca="1" si="64"/>
        <v>13</v>
      </c>
      <c r="K965" s="6" t="s">
        <v>2141</v>
      </c>
      <c r="L965" s="28"/>
      <c r="M965" s="83" t="s">
        <v>2433</v>
      </c>
      <c r="N965" s="66" t="s">
        <v>2973</v>
      </c>
      <c r="O965" s="242" t="str">
        <f t="shared" ca="1" si="65"/>
        <v/>
      </c>
      <c r="P965" s="243"/>
    </row>
    <row r="966" spans="1:16" ht="78.75">
      <c r="A966" s="13" t="s">
        <v>2974</v>
      </c>
      <c r="B966" s="30" t="str">
        <f t="shared" si="66"/>
        <v>N:\2019\19032.BD - Century City JMB Tower\CA\RFI's\0710.2</v>
      </c>
      <c r="C966" s="4" t="s">
        <v>30</v>
      </c>
      <c r="D966" s="14" t="s">
        <v>2875</v>
      </c>
      <c r="E966" s="5"/>
      <c r="F966" s="6">
        <v>45281</v>
      </c>
      <c r="G966" s="6">
        <v>45288</v>
      </c>
      <c r="H966" s="6">
        <v>45281</v>
      </c>
      <c r="I966" s="20">
        <f t="shared" ca="1" si="63"/>
        <v>0</v>
      </c>
      <c r="J966" s="20">
        <f t="shared" ca="1" si="64"/>
        <v>0</v>
      </c>
      <c r="K966" s="6" t="s">
        <v>2107</v>
      </c>
      <c r="L966" s="28"/>
      <c r="M966" s="83"/>
      <c r="N966" s="29" t="s">
        <v>2975</v>
      </c>
      <c r="O966" s="242" t="str">
        <f t="shared" ca="1" si="65"/>
        <v/>
      </c>
      <c r="P966" s="243"/>
    </row>
    <row r="967" spans="1:16" ht="22.5">
      <c r="A967" s="13" t="s">
        <v>2976</v>
      </c>
      <c r="B967" s="30" t="str">
        <f t="shared" si="66"/>
        <v>N:\2019\19032.BD - Century City JMB Tower\CA\RFI's\0158.3</v>
      </c>
      <c r="C967" s="4" t="s">
        <v>30</v>
      </c>
      <c r="D967" s="14" t="s">
        <v>2977</v>
      </c>
      <c r="E967" s="5"/>
      <c r="F967" s="6">
        <v>45281</v>
      </c>
      <c r="G967" s="6">
        <v>45288</v>
      </c>
      <c r="H967" s="6">
        <v>45294</v>
      </c>
      <c r="I967" s="20">
        <f t="shared" ca="1" si="63"/>
        <v>9</v>
      </c>
      <c r="J967" s="20">
        <f t="shared" ca="1" si="64"/>
        <v>13</v>
      </c>
      <c r="K967" s="6" t="s">
        <v>2141</v>
      </c>
      <c r="L967" s="28"/>
      <c r="M967" s="83" t="s">
        <v>2760</v>
      </c>
      <c r="N967" s="66" t="s">
        <v>2978</v>
      </c>
      <c r="O967" s="242" t="str">
        <f t="shared" ca="1" si="65"/>
        <v/>
      </c>
      <c r="P967" s="243"/>
    </row>
    <row r="968" spans="1:16" ht="45">
      <c r="A968" s="13" t="s">
        <v>2979</v>
      </c>
      <c r="B968" s="30" t="str">
        <f t="shared" si="66"/>
        <v>N:\2019\19032.BD - Century City JMB Tower\CA\RFI's\1428</v>
      </c>
      <c r="C968" s="4" t="s">
        <v>30</v>
      </c>
      <c r="D968" s="52" t="s">
        <v>2980</v>
      </c>
      <c r="E968" s="5"/>
      <c r="F968" s="6">
        <v>45288</v>
      </c>
      <c r="G968" s="6">
        <v>45300</v>
      </c>
      <c r="H968" s="6">
        <v>45293</v>
      </c>
      <c r="I968" s="20">
        <f t="shared" ca="1" si="63"/>
        <v>3</v>
      </c>
      <c r="J968" s="20">
        <f t="shared" ca="1" si="64"/>
        <v>5</v>
      </c>
      <c r="K968" s="6" t="s">
        <v>2107</v>
      </c>
      <c r="L968" s="28"/>
      <c r="M968" s="83" t="s">
        <v>1764</v>
      </c>
      <c r="N968" s="29" t="s">
        <v>2981</v>
      </c>
      <c r="O968" s="242" t="str">
        <f t="shared" ca="1" si="65"/>
        <v/>
      </c>
      <c r="P968" s="243"/>
    </row>
    <row r="969" spans="1:16" ht="67.5">
      <c r="A969" s="13" t="s">
        <v>2982</v>
      </c>
      <c r="B969" s="30" t="str">
        <f t="shared" si="66"/>
        <v>N:\2019\19032.BD - Century City JMB Tower\CA\RFI's\1426</v>
      </c>
      <c r="C969" s="4" t="s">
        <v>30</v>
      </c>
      <c r="D969" s="14" t="s">
        <v>2983</v>
      </c>
      <c r="E969" s="5"/>
      <c r="F969" s="6">
        <v>45288</v>
      </c>
      <c r="G969" s="6">
        <v>45296</v>
      </c>
      <c r="H969" s="6">
        <v>45300</v>
      </c>
      <c r="I969" s="20">
        <f t="shared" ca="1" si="63"/>
        <v>8</v>
      </c>
      <c r="J969" s="20">
        <f t="shared" ca="1" si="64"/>
        <v>12</v>
      </c>
      <c r="K969" s="6" t="s">
        <v>2141</v>
      </c>
      <c r="L969" s="28"/>
      <c r="M969" s="83" t="s">
        <v>2839</v>
      </c>
      <c r="N969" s="29" t="s">
        <v>2984</v>
      </c>
      <c r="O969" s="242" t="str">
        <f t="shared" ca="1" si="65"/>
        <v/>
      </c>
      <c r="P969" s="243"/>
    </row>
    <row r="970" spans="1:16" ht="45">
      <c r="A970" s="13" t="s">
        <v>2985</v>
      </c>
      <c r="B970" s="30" t="str">
        <f t="shared" si="66"/>
        <v>N:\2019\19032.BD - Century City JMB Tower\CA\RFI's\1424</v>
      </c>
      <c r="C970" s="4" t="s">
        <v>30</v>
      </c>
      <c r="D970" s="14" t="s">
        <v>2986</v>
      </c>
      <c r="E970" s="5"/>
      <c r="F970" s="6">
        <v>45288</v>
      </c>
      <c r="G970" s="6">
        <v>45296</v>
      </c>
      <c r="H970" s="6">
        <v>45299</v>
      </c>
      <c r="I970" s="20">
        <f t="shared" ca="1" si="63"/>
        <v>7</v>
      </c>
      <c r="J970" s="20">
        <f t="shared" ca="1" si="64"/>
        <v>11</v>
      </c>
      <c r="K970" s="6" t="s">
        <v>2207</v>
      </c>
      <c r="L970" s="28" t="s">
        <v>2987</v>
      </c>
      <c r="M970" s="83" t="s">
        <v>2597</v>
      </c>
      <c r="N970" s="51" t="s">
        <v>2988</v>
      </c>
      <c r="O970" s="242" t="str">
        <f t="shared" ca="1" si="65"/>
        <v/>
      </c>
      <c r="P970" s="243"/>
    </row>
    <row r="971" spans="1:16" ht="33.75">
      <c r="A971" s="13" t="s">
        <v>2989</v>
      </c>
      <c r="B971" s="30" t="str">
        <f t="shared" si="66"/>
        <v>N:\2019\19032.BD - Century City JMB Tower\CA\RFI's\1423</v>
      </c>
      <c r="C971" s="4" t="s">
        <v>30</v>
      </c>
      <c r="D971" s="14" t="s">
        <v>2990</v>
      </c>
      <c r="E971" s="5"/>
      <c r="F971" s="6">
        <v>45288</v>
      </c>
      <c r="G971" s="6">
        <v>45296</v>
      </c>
      <c r="H971" s="6">
        <v>45294</v>
      </c>
      <c r="I971" s="20">
        <f t="shared" ca="1" si="63"/>
        <v>4</v>
      </c>
      <c r="J971" s="20">
        <f t="shared" ca="1" si="64"/>
        <v>6</v>
      </c>
      <c r="K971" s="6" t="s">
        <v>2141</v>
      </c>
      <c r="L971" s="28"/>
      <c r="M971" s="83"/>
      <c r="N971" s="66" t="s">
        <v>2991</v>
      </c>
      <c r="O971" s="242" t="str">
        <f t="shared" ca="1" si="65"/>
        <v/>
      </c>
      <c r="P971" s="243"/>
    </row>
    <row r="972" spans="1:16" ht="15">
      <c r="A972" s="13" t="s">
        <v>2992</v>
      </c>
      <c r="B972" s="30" t="str">
        <f t="shared" si="66"/>
        <v>N:\2019\19032.BD - Century City JMB Tower\CA\RFI's\1422</v>
      </c>
      <c r="C972" s="4" t="s">
        <v>30</v>
      </c>
      <c r="D972" s="14" t="s">
        <v>2993</v>
      </c>
      <c r="E972" s="5"/>
      <c r="F972" s="6">
        <v>45288</v>
      </c>
      <c r="G972" s="6">
        <v>45296</v>
      </c>
      <c r="H972" s="6">
        <v>45293</v>
      </c>
      <c r="I972" s="20">
        <f t="shared" ref="I972:I1035" ca="1" si="67">IF(H972="",NETWORKDAYS(F972,TODAY()),NETWORKDAYS(F972,H972))-1</f>
        <v>3</v>
      </c>
      <c r="J972" s="20">
        <f t="shared" ref="J972:J1035" ca="1" si="68">IF(H972="",TODAY()-F972,H972-F972)</f>
        <v>5</v>
      </c>
      <c r="K972" s="6" t="s">
        <v>2107</v>
      </c>
      <c r="L972" s="28"/>
      <c r="M972" s="83" t="s">
        <v>2994</v>
      </c>
      <c r="N972" s="29" t="s">
        <v>2995</v>
      </c>
      <c r="O972" s="242" t="str">
        <f t="shared" ca="1" si="65"/>
        <v/>
      </c>
      <c r="P972" s="243"/>
    </row>
    <row r="973" spans="1:16" ht="56.25">
      <c r="A973" s="13" t="s">
        <v>2996</v>
      </c>
      <c r="B973" s="30" t="str">
        <f t="shared" si="66"/>
        <v>N:\2019\19032.BD - Century City JMB Tower\CA\RFI's\1429</v>
      </c>
      <c r="C973" s="4" t="s">
        <v>30</v>
      </c>
      <c r="D973" s="14" t="s">
        <v>2997</v>
      </c>
      <c r="E973" s="5"/>
      <c r="F973" s="6">
        <v>45289</v>
      </c>
      <c r="G973" s="6">
        <v>45299</v>
      </c>
      <c r="H973" s="6">
        <v>45299</v>
      </c>
      <c r="I973" s="20">
        <f t="shared" ca="1" si="67"/>
        <v>6</v>
      </c>
      <c r="J973" s="20">
        <f t="shared" ca="1" si="68"/>
        <v>10</v>
      </c>
      <c r="K973" s="6" t="s">
        <v>2141</v>
      </c>
      <c r="L973" s="28"/>
      <c r="M973" s="83" t="s">
        <v>2998</v>
      </c>
      <c r="N973" s="159" t="s">
        <v>2999</v>
      </c>
      <c r="O973" s="242" t="str">
        <f t="shared" ca="1" si="65"/>
        <v/>
      </c>
      <c r="P973" s="243"/>
    </row>
    <row r="974" spans="1:16" ht="33.75">
      <c r="A974" s="13" t="s">
        <v>3000</v>
      </c>
      <c r="B974" s="30" t="str">
        <f t="shared" si="66"/>
        <v>N:\2019\19032.BD - Century City JMB Tower\CA\RFI's\1434</v>
      </c>
      <c r="C974" s="4" t="s">
        <v>30</v>
      </c>
      <c r="D974" s="52" t="s">
        <v>3001</v>
      </c>
      <c r="E974" s="5"/>
      <c r="F974" s="6">
        <v>45292</v>
      </c>
      <c r="G974" s="6">
        <v>45299</v>
      </c>
      <c r="H974" s="6">
        <v>45293</v>
      </c>
      <c r="I974" s="20">
        <f t="shared" ca="1" si="67"/>
        <v>1</v>
      </c>
      <c r="J974" s="20">
        <f t="shared" ca="1" si="68"/>
        <v>1</v>
      </c>
      <c r="K974" s="6" t="s">
        <v>2107</v>
      </c>
      <c r="L974" s="28"/>
      <c r="M974" s="83" t="s">
        <v>2390</v>
      </c>
      <c r="N974" s="29" t="s">
        <v>3002</v>
      </c>
      <c r="O974" s="242" t="str">
        <f t="shared" ca="1" si="65"/>
        <v/>
      </c>
      <c r="P974" s="243"/>
    </row>
    <row r="975" spans="1:16" ht="67.5">
      <c r="A975" s="13" t="s">
        <v>3003</v>
      </c>
      <c r="B975" s="30" t="str">
        <f t="shared" si="66"/>
        <v>N:\2019\19032.BD - Century City JMB Tower\CA\RFI's\1026.1</v>
      </c>
      <c r="C975" s="4" t="s">
        <v>30</v>
      </c>
      <c r="D975" s="14" t="s">
        <v>3004</v>
      </c>
      <c r="E975" s="5"/>
      <c r="F975" s="6">
        <v>45293</v>
      </c>
      <c r="G975" s="6">
        <v>45300</v>
      </c>
      <c r="H975" s="6">
        <v>45296</v>
      </c>
      <c r="I975" s="20">
        <f t="shared" ca="1" si="67"/>
        <v>3</v>
      </c>
      <c r="J975" s="20">
        <f t="shared" ca="1" si="68"/>
        <v>3</v>
      </c>
      <c r="K975" s="6" t="s">
        <v>2141</v>
      </c>
      <c r="L975" s="28" t="s">
        <v>3005</v>
      </c>
      <c r="M975" s="83"/>
      <c r="N975" s="29" t="s">
        <v>3006</v>
      </c>
      <c r="O975" s="242" t="str">
        <f t="shared" ca="1" si="65"/>
        <v/>
      </c>
      <c r="P975" s="243"/>
    </row>
    <row r="976" spans="1:16" ht="56.25">
      <c r="A976" s="13" t="s">
        <v>3007</v>
      </c>
      <c r="B976" s="30" t="str">
        <f t="shared" si="66"/>
        <v>N:\2019\19032.BD - Century City JMB Tower\CA\RFI's\1439</v>
      </c>
      <c r="C976" s="4" t="s">
        <v>30</v>
      </c>
      <c r="D976" s="52" t="s">
        <v>3008</v>
      </c>
      <c r="E976" s="5"/>
      <c r="F976" s="6">
        <v>45294</v>
      </c>
      <c r="G976" s="6">
        <v>45301</v>
      </c>
      <c r="H976" s="6">
        <v>45300</v>
      </c>
      <c r="I976" s="20">
        <f t="shared" ca="1" si="67"/>
        <v>4</v>
      </c>
      <c r="J976" s="20">
        <f t="shared" ca="1" si="68"/>
        <v>6</v>
      </c>
      <c r="K976" s="6" t="s">
        <v>2107</v>
      </c>
      <c r="L976" s="28"/>
      <c r="M976" s="83" t="s">
        <v>2169</v>
      </c>
      <c r="N976" s="29" t="s">
        <v>3009</v>
      </c>
      <c r="O976" s="242" t="str">
        <f t="shared" ca="1" si="65"/>
        <v/>
      </c>
      <c r="P976" s="243"/>
    </row>
    <row r="977" spans="1:16" ht="33.75">
      <c r="A977" s="13" t="s">
        <v>3010</v>
      </c>
      <c r="B977" s="30" t="str">
        <f t="shared" si="66"/>
        <v>N:\2019\19032.BD - Century City JMB Tower\CA\RFI's\1438</v>
      </c>
      <c r="C977" s="4" t="s">
        <v>30</v>
      </c>
      <c r="D977" s="52" t="s">
        <v>3011</v>
      </c>
      <c r="E977" s="5"/>
      <c r="F977" s="6">
        <v>45294</v>
      </c>
      <c r="G977" s="6">
        <v>45301</v>
      </c>
      <c r="H977" s="6">
        <v>45299</v>
      </c>
      <c r="I977" s="20">
        <f t="shared" ca="1" si="67"/>
        <v>3</v>
      </c>
      <c r="J977" s="20">
        <f t="shared" ca="1" si="68"/>
        <v>5</v>
      </c>
      <c r="K977" s="6" t="s">
        <v>2107</v>
      </c>
      <c r="L977" s="28"/>
      <c r="M977" s="83" t="s">
        <v>2246</v>
      </c>
      <c r="N977" s="29" t="s">
        <v>3012</v>
      </c>
      <c r="O977" s="242" t="str">
        <f t="shared" ca="1" si="65"/>
        <v/>
      </c>
      <c r="P977" s="243"/>
    </row>
    <row r="978" spans="1:16" ht="45">
      <c r="A978" s="13" t="s">
        <v>3013</v>
      </c>
      <c r="B978" s="30" t="str">
        <f t="shared" si="66"/>
        <v>N:\2019\19032.BD - Century City JMB Tower\CA\RFI's\1437</v>
      </c>
      <c r="C978" s="4" t="s">
        <v>30</v>
      </c>
      <c r="D978" s="52" t="s">
        <v>3014</v>
      </c>
      <c r="E978" s="5"/>
      <c r="F978" s="6">
        <v>45294</v>
      </c>
      <c r="G978" s="6">
        <v>45301</v>
      </c>
      <c r="H978" s="6">
        <v>45310</v>
      </c>
      <c r="I978" s="20">
        <f t="shared" ca="1" si="67"/>
        <v>12</v>
      </c>
      <c r="J978" s="20">
        <f t="shared" ca="1" si="68"/>
        <v>16</v>
      </c>
      <c r="K978" s="6" t="s">
        <v>2107</v>
      </c>
      <c r="L978" s="28"/>
      <c r="M978" s="83" t="s">
        <v>1728</v>
      </c>
      <c r="N978" s="29" t="s">
        <v>3015</v>
      </c>
      <c r="O978" s="242" t="str">
        <f t="shared" ca="1" si="65"/>
        <v/>
      </c>
      <c r="P978" s="243"/>
    </row>
    <row r="979" spans="1:16" ht="78.75">
      <c r="A979" s="13" t="s">
        <v>3016</v>
      </c>
      <c r="B979" s="30" t="str">
        <f t="shared" si="66"/>
        <v>N:\2019\19032.BD - Century City JMB Tower\CA\RFI's\1435</v>
      </c>
      <c r="C979" s="4" t="s">
        <v>30</v>
      </c>
      <c r="D979" s="52" t="s">
        <v>3017</v>
      </c>
      <c r="E979" s="5"/>
      <c r="F979" s="6">
        <v>45294</v>
      </c>
      <c r="G979" s="6">
        <v>45300</v>
      </c>
      <c r="H979" s="6">
        <v>45295</v>
      </c>
      <c r="I979" s="20">
        <f t="shared" ca="1" si="67"/>
        <v>1</v>
      </c>
      <c r="J979" s="20">
        <f t="shared" ca="1" si="68"/>
        <v>1</v>
      </c>
      <c r="K979" s="6" t="s">
        <v>2107</v>
      </c>
      <c r="L979" s="28"/>
      <c r="M979" s="83"/>
      <c r="N979" s="29" t="s">
        <v>3018</v>
      </c>
      <c r="O979" s="242" t="str">
        <f t="shared" ca="1" si="65"/>
        <v/>
      </c>
      <c r="P979" s="243"/>
    </row>
    <row r="980" spans="1:16" ht="22.5">
      <c r="A980" s="13" t="s">
        <v>3019</v>
      </c>
      <c r="B980" s="30" t="str">
        <f t="shared" si="66"/>
        <v>N:\2019\19032.BD - Century City JMB Tower\CA\RFI's\1200.1</v>
      </c>
      <c r="C980" s="4" t="s">
        <v>30</v>
      </c>
      <c r="D980" s="14" t="s">
        <v>3020</v>
      </c>
      <c r="E980" s="5"/>
      <c r="F980" s="6">
        <v>45294</v>
      </c>
      <c r="G980" s="6">
        <v>45300</v>
      </c>
      <c r="H980" s="6">
        <v>45314</v>
      </c>
      <c r="I980" s="20">
        <f t="shared" ca="1" si="67"/>
        <v>14</v>
      </c>
      <c r="J980" s="20">
        <f t="shared" ca="1" si="68"/>
        <v>20</v>
      </c>
      <c r="K980" s="6" t="s">
        <v>2173</v>
      </c>
      <c r="L980" s="28"/>
      <c r="M980" s="83"/>
      <c r="N980" s="66" t="s">
        <v>3021</v>
      </c>
      <c r="O980" s="242" t="str">
        <f t="shared" ca="1" si="65"/>
        <v/>
      </c>
      <c r="P980" s="243"/>
    </row>
    <row r="981" spans="1:16" ht="67.5">
      <c r="A981" s="13" t="s">
        <v>3022</v>
      </c>
      <c r="B981" s="30" t="str">
        <f t="shared" si="66"/>
        <v>N:\2019\19032.BD - Century City JMB Tower\CA\RFI's\1198.1</v>
      </c>
      <c r="C981" s="4" t="s">
        <v>30</v>
      </c>
      <c r="D981" s="14" t="s">
        <v>3023</v>
      </c>
      <c r="E981" s="5"/>
      <c r="F981" s="6">
        <v>45294</v>
      </c>
      <c r="G981" s="6">
        <v>45300</v>
      </c>
      <c r="H981" s="6">
        <v>45310</v>
      </c>
      <c r="I981" s="20">
        <f t="shared" ca="1" si="67"/>
        <v>12</v>
      </c>
      <c r="J981" s="20">
        <f t="shared" ca="1" si="68"/>
        <v>16</v>
      </c>
      <c r="K981" s="6" t="s">
        <v>2173</v>
      </c>
      <c r="L981" s="28"/>
      <c r="M981" s="83"/>
      <c r="N981" s="29" t="s">
        <v>3024</v>
      </c>
      <c r="O981" s="242" t="str">
        <f t="shared" ca="1" si="65"/>
        <v/>
      </c>
      <c r="P981" s="243"/>
    </row>
    <row r="982" spans="1:16" ht="67.5">
      <c r="A982" s="13" t="s">
        <v>3025</v>
      </c>
      <c r="B982" s="30" t="str">
        <f t="shared" si="66"/>
        <v>N:\2019\19032.BD - Century City JMB Tower\CA\RFI's\1158.2</v>
      </c>
      <c r="C982" s="4" t="s">
        <v>30</v>
      </c>
      <c r="D982" s="14" t="s">
        <v>2784</v>
      </c>
      <c r="E982" s="5"/>
      <c r="F982" s="6">
        <v>45294</v>
      </c>
      <c r="G982" s="6">
        <v>45300</v>
      </c>
      <c r="H982" s="6">
        <v>45307</v>
      </c>
      <c r="I982" s="20">
        <f t="shared" ca="1" si="67"/>
        <v>9</v>
      </c>
      <c r="J982" s="20">
        <f t="shared" ca="1" si="68"/>
        <v>13</v>
      </c>
      <c r="K982" s="6" t="s">
        <v>2376</v>
      </c>
      <c r="L982" s="28" t="s">
        <v>3026</v>
      </c>
      <c r="M982" s="83" t="s">
        <v>2882</v>
      </c>
      <c r="N982" s="160" t="s">
        <v>3027</v>
      </c>
      <c r="O982" s="242" t="str">
        <f t="shared" ca="1" si="65"/>
        <v/>
      </c>
      <c r="P982" s="243"/>
    </row>
    <row r="983" spans="1:16" ht="15">
      <c r="A983" s="13" t="s">
        <v>3028</v>
      </c>
      <c r="B983" s="30" t="str">
        <f t="shared" si="66"/>
        <v>N:\2019\19032.BD - Century City JMB Tower\CA\RFI's\1441</v>
      </c>
      <c r="C983" s="4" t="s">
        <v>30</v>
      </c>
      <c r="D983" s="52" t="s">
        <v>3029</v>
      </c>
      <c r="E983" s="5"/>
      <c r="F983" s="6">
        <v>45296</v>
      </c>
      <c r="G983" s="6">
        <v>45303</v>
      </c>
      <c r="H983" s="6">
        <v>45299</v>
      </c>
      <c r="I983" s="20">
        <f t="shared" ca="1" si="67"/>
        <v>1</v>
      </c>
      <c r="J983" s="20">
        <f t="shared" ca="1" si="68"/>
        <v>3</v>
      </c>
      <c r="K983" s="6"/>
      <c r="L983" s="28"/>
      <c r="M983" s="83" t="s">
        <v>2259</v>
      </c>
      <c r="N983" s="29" t="s">
        <v>3030</v>
      </c>
      <c r="O983" s="242" t="str">
        <f t="shared" ca="1" si="65"/>
        <v/>
      </c>
      <c r="P983" s="243"/>
    </row>
    <row r="984" spans="1:16" ht="33.75">
      <c r="A984" s="13" t="s">
        <v>3031</v>
      </c>
      <c r="B984" s="30" t="str">
        <f t="shared" si="66"/>
        <v>N:\2019\19032.BD - Century City JMB Tower\CA\RFI's\1443</v>
      </c>
      <c r="C984" s="4" t="s">
        <v>30</v>
      </c>
      <c r="D984" s="52" t="s">
        <v>3032</v>
      </c>
      <c r="E984" s="5"/>
      <c r="F984" s="6">
        <v>45298</v>
      </c>
      <c r="G984" s="6">
        <v>45303</v>
      </c>
      <c r="H984" s="6">
        <v>45316</v>
      </c>
      <c r="I984" s="20">
        <f t="shared" ca="1" si="67"/>
        <v>13</v>
      </c>
      <c r="J984" s="20">
        <f t="shared" ca="1" si="68"/>
        <v>18</v>
      </c>
      <c r="K984" s="6" t="s">
        <v>2107</v>
      </c>
      <c r="L984" s="28"/>
      <c r="M984" s="83"/>
      <c r="N984" s="29" t="s">
        <v>3033</v>
      </c>
      <c r="O984" s="242" t="str">
        <f t="shared" ca="1" si="65"/>
        <v/>
      </c>
      <c r="P984" s="243"/>
    </row>
    <row r="985" spans="1:16" ht="135">
      <c r="A985" s="13" t="s">
        <v>3034</v>
      </c>
      <c r="B985" s="30" t="str">
        <f t="shared" si="66"/>
        <v>N:\2019\19032.BD - Century City JMB Tower\CA\RFI's\1442</v>
      </c>
      <c r="C985" s="4" t="s">
        <v>30</v>
      </c>
      <c r="D985" s="52" t="s">
        <v>3035</v>
      </c>
      <c r="E985" s="5"/>
      <c r="F985" s="6">
        <v>45299</v>
      </c>
      <c r="G985" s="6">
        <v>45313</v>
      </c>
      <c r="H985" s="6">
        <v>45328</v>
      </c>
      <c r="I985" s="20">
        <f t="shared" ca="1" si="67"/>
        <v>21</v>
      </c>
      <c r="J985" s="20">
        <f t="shared" ca="1" si="68"/>
        <v>29</v>
      </c>
      <c r="K985" s="6" t="s">
        <v>2107</v>
      </c>
      <c r="L985" s="28"/>
      <c r="M985" s="83" t="s">
        <v>1764</v>
      </c>
      <c r="N985" s="51" t="s">
        <v>3036</v>
      </c>
      <c r="O985" s="242" t="str">
        <f t="shared" ca="1" si="65"/>
        <v/>
      </c>
      <c r="P985" s="243"/>
    </row>
    <row r="986" spans="1:16" ht="135">
      <c r="A986" s="13" t="s">
        <v>3037</v>
      </c>
      <c r="B986" s="30" t="str">
        <f t="shared" si="66"/>
        <v>N:\2019\19032.BD - Century City JMB Tower\CA\RFI's\1436</v>
      </c>
      <c r="C986" s="4" t="s">
        <v>30</v>
      </c>
      <c r="D986" s="52" t="s">
        <v>3038</v>
      </c>
      <c r="E986" s="5"/>
      <c r="F986" s="6">
        <v>45299</v>
      </c>
      <c r="G986" s="6">
        <v>45301</v>
      </c>
      <c r="H986" s="6">
        <v>45306</v>
      </c>
      <c r="I986" s="20">
        <f t="shared" ca="1" si="67"/>
        <v>5</v>
      </c>
      <c r="J986" s="20">
        <f t="shared" ca="1" si="68"/>
        <v>7</v>
      </c>
      <c r="K986" s="6" t="s">
        <v>2173</v>
      </c>
      <c r="L986" s="28"/>
      <c r="M986" s="83" t="s">
        <v>2390</v>
      </c>
      <c r="N986" s="66" t="s">
        <v>3039</v>
      </c>
      <c r="O986" s="242" t="str">
        <f t="shared" ca="1" si="65"/>
        <v/>
      </c>
      <c r="P986" s="243"/>
    </row>
    <row r="987" spans="1:16" ht="67.5">
      <c r="A987" s="13" t="s">
        <v>3040</v>
      </c>
      <c r="B987" s="30" t="str">
        <f t="shared" si="66"/>
        <v>N:\2019\19032.BD - Century City JMB Tower\CA\RFI's\1435.1</v>
      </c>
      <c r="C987" s="4" t="s">
        <v>30</v>
      </c>
      <c r="D987" s="52" t="s">
        <v>3041</v>
      </c>
      <c r="E987" s="5"/>
      <c r="F987" s="6">
        <v>45299</v>
      </c>
      <c r="G987" s="6">
        <v>45306</v>
      </c>
      <c r="H987" s="6">
        <v>45300</v>
      </c>
      <c r="I987" s="20">
        <f t="shared" ca="1" si="67"/>
        <v>1</v>
      </c>
      <c r="J987" s="20">
        <f t="shared" ca="1" si="68"/>
        <v>1</v>
      </c>
      <c r="K987" s="6" t="s">
        <v>2173</v>
      </c>
      <c r="L987" s="28"/>
      <c r="M987" s="83" t="s">
        <v>2274</v>
      </c>
      <c r="N987" s="51" t="s">
        <v>3042</v>
      </c>
      <c r="O987" s="242" t="str">
        <f t="shared" ca="1" si="65"/>
        <v/>
      </c>
      <c r="P987" s="243"/>
    </row>
    <row r="988" spans="1:16" ht="33.75">
      <c r="A988" s="13" t="s">
        <v>3043</v>
      </c>
      <c r="B988" s="30" t="str">
        <f t="shared" si="66"/>
        <v>N:\2019\19032.BD - Century City JMB Tower\CA\RFI's\1409</v>
      </c>
      <c r="C988" s="4" t="s">
        <v>30</v>
      </c>
      <c r="D988" s="14" t="s">
        <v>3044</v>
      </c>
      <c r="E988" s="5"/>
      <c r="F988" s="6">
        <v>45299</v>
      </c>
      <c r="G988" s="6">
        <v>45303</v>
      </c>
      <c r="H988" s="6">
        <v>45310</v>
      </c>
      <c r="I988" s="20">
        <f t="shared" ca="1" si="67"/>
        <v>9</v>
      </c>
      <c r="J988" s="20">
        <f t="shared" ca="1" si="68"/>
        <v>11</v>
      </c>
      <c r="K988" s="6" t="s">
        <v>2107</v>
      </c>
      <c r="L988" s="28"/>
      <c r="M988" s="83"/>
      <c r="N988" s="29" t="s">
        <v>3045</v>
      </c>
      <c r="O988" s="242" t="str">
        <f t="shared" ca="1" si="65"/>
        <v/>
      </c>
      <c r="P988" s="243"/>
    </row>
    <row r="989" spans="1:16" ht="33.75">
      <c r="A989" s="13" t="s">
        <v>3046</v>
      </c>
      <c r="B989" s="30" t="str">
        <f t="shared" si="66"/>
        <v>N:\2019\19032.BD - Century City JMB Tower\CA\RFI's\1450</v>
      </c>
      <c r="C989" s="4" t="s">
        <v>30</v>
      </c>
      <c r="D989" s="14" t="s">
        <v>3047</v>
      </c>
      <c r="E989" s="5"/>
      <c r="F989" s="6">
        <v>45300</v>
      </c>
      <c r="G989" s="6">
        <v>45307</v>
      </c>
      <c r="H989" s="6">
        <v>45302</v>
      </c>
      <c r="I989" s="20">
        <f t="shared" ca="1" si="67"/>
        <v>2</v>
      </c>
      <c r="J989" s="20">
        <f t="shared" ca="1" si="68"/>
        <v>2</v>
      </c>
      <c r="K989" s="6" t="s">
        <v>2141</v>
      </c>
      <c r="L989" s="28"/>
      <c r="M989" s="83"/>
      <c r="N989" s="66" t="s">
        <v>3048</v>
      </c>
      <c r="O989" s="242" t="str">
        <f t="shared" ca="1" si="65"/>
        <v/>
      </c>
      <c r="P989" s="243"/>
    </row>
    <row r="990" spans="1:16" ht="45">
      <c r="A990" s="13" t="s">
        <v>3049</v>
      </c>
      <c r="B990" s="30" t="str">
        <f t="shared" si="66"/>
        <v>N:\2019\19032.BD - Century City JMB Tower\CA\RFI's\1444.1</v>
      </c>
      <c r="C990" s="4" t="s">
        <v>30</v>
      </c>
      <c r="D990" s="14" t="s">
        <v>3050</v>
      </c>
      <c r="E990" s="5"/>
      <c r="F990" s="6">
        <v>45300</v>
      </c>
      <c r="G990" s="6">
        <v>45307</v>
      </c>
      <c r="H990" s="6">
        <v>45321</v>
      </c>
      <c r="I990" s="20">
        <f t="shared" ca="1" si="67"/>
        <v>15</v>
      </c>
      <c r="J990" s="20">
        <f t="shared" ca="1" si="68"/>
        <v>21</v>
      </c>
      <c r="K990" s="6" t="s">
        <v>2107</v>
      </c>
      <c r="L990" s="28"/>
      <c r="M990" s="83" t="s">
        <v>2259</v>
      </c>
      <c r="N990" s="66" t="s">
        <v>3051</v>
      </c>
      <c r="O990" s="242" t="str">
        <f t="shared" ca="1" si="65"/>
        <v/>
      </c>
      <c r="P990" s="243"/>
    </row>
    <row r="991" spans="1:16" ht="33.75">
      <c r="A991" s="13" t="s">
        <v>3052</v>
      </c>
      <c r="B991" s="35" t="str">
        <f t="shared" si="66"/>
        <v>N:\2019\19032.BD - Century City JMB Tower\CA\RFI's\1458</v>
      </c>
      <c r="C991" s="4" t="s">
        <v>30</v>
      </c>
      <c r="D991" s="14" t="s">
        <v>3053</v>
      </c>
      <c r="E991" s="5"/>
      <c r="F991" s="6">
        <v>45301</v>
      </c>
      <c r="G991" s="6">
        <v>45308</v>
      </c>
      <c r="H991" s="6">
        <v>45313</v>
      </c>
      <c r="I991" s="20">
        <f t="shared" ca="1" si="67"/>
        <v>8</v>
      </c>
      <c r="J991" s="20">
        <f t="shared" ca="1" si="68"/>
        <v>12</v>
      </c>
      <c r="K991" s="6" t="s">
        <v>2173</v>
      </c>
      <c r="L991" s="28"/>
      <c r="M991" s="83" t="s">
        <v>2259</v>
      </c>
      <c r="N991" s="51" t="s">
        <v>3054</v>
      </c>
      <c r="O991" s="242" t="str">
        <f t="shared" ca="1" si="65"/>
        <v/>
      </c>
      <c r="P991" s="243"/>
    </row>
    <row r="992" spans="1:16" ht="101.25">
      <c r="A992" s="13" t="s">
        <v>3055</v>
      </c>
      <c r="B992" s="30" t="str">
        <f t="shared" si="66"/>
        <v>N:\2019\19032.BD - Century City JMB Tower\CA\RFI's\1453</v>
      </c>
      <c r="C992" s="4" t="s">
        <v>30</v>
      </c>
      <c r="D992" s="52" t="s">
        <v>3056</v>
      </c>
      <c r="E992" s="5"/>
      <c r="F992" s="6">
        <v>45301</v>
      </c>
      <c r="G992" s="6">
        <v>45310</v>
      </c>
      <c r="H992" s="6">
        <v>45308</v>
      </c>
      <c r="I992" s="20">
        <f t="shared" ca="1" si="67"/>
        <v>5</v>
      </c>
      <c r="J992" s="20">
        <f t="shared" ca="1" si="68"/>
        <v>7</v>
      </c>
      <c r="K992" s="6" t="s">
        <v>3057</v>
      </c>
      <c r="L992" s="28" t="s">
        <v>3058</v>
      </c>
      <c r="M992" s="83" t="s">
        <v>2165</v>
      </c>
      <c r="N992" s="66" t="s">
        <v>3059</v>
      </c>
      <c r="O992" s="242" t="str">
        <f t="shared" ca="1" si="65"/>
        <v/>
      </c>
      <c r="P992" s="243"/>
    </row>
    <row r="993" spans="1:16140" ht="22.5">
      <c r="A993" s="13" t="s">
        <v>3060</v>
      </c>
      <c r="B993" s="30" t="str">
        <f t="shared" si="66"/>
        <v>N:\2019\19032.BD - Century City JMB Tower\CA\RFI's\1441.1</v>
      </c>
      <c r="C993" s="4" t="s">
        <v>30</v>
      </c>
      <c r="D993" s="14" t="s">
        <v>3061</v>
      </c>
      <c r="E993" s="5"/>
      <c r="F993" s="6">
        <v>45301</v>
      </c>
      <c r="G993" s="6">
        <v>45307</v>
      </c>
      <c r="H993" s="6">
        <v>45302</v>
      </c>
      <c r="I993" s="20">
        <f t="shared" ca="1" si="67"/>
        <v>1</v>
      </c>
      <c r="J993" s="20">
        <f t="shared" ca="1" si="68"/>
        <v>1</v>
      </c>
      <c r="K993" s="6" t="s">
        <v>2107</v>
      </c>
      <c r="L993" s="28"/>
      <c r="M993" s="83"/>
      <c r="N993" s="29" t="s">
        <v>3062</v>
      </c>
      <c r="O993" s="242" t="str">
        <f t="shared" ca="1" si="65"/>
        <v/>
      </c>
      <c r="P993" s="243"/>
    </row>
    <row r="994" spans="1:16140" ht="33.75">
      <c r="A994" s="13" t="s">
        <v>3063</v>
      </c>
      <c r="B994" s="30" t="str">
        <f t="shared" si="66"/>
        <v>N:\2019\19032.BD - Century City JMB Tower\CA\RFI's\1462</v>
      </c>
      <c r="C994" s="4" t="s">
        <v>30</v>
      </c>
      <c r="D994" s="14" t="s">
        <v>3064</v>
      </c>
      <c r="E994" s="5"/>
      <c r="F994" s="6">
        <v>45302</v>
      </c>
      <c r="G994" s="6">
        <v>45309</v>
      </c>
      <c r="H994" s="6">
        <v>45303</v>
      </c>
      <c r="I994" s="20">
        <f t="shared" ca="1" si="67"/>
        <v>1</v>
      </c>
      <c r="J994" s="20">
        <f t="shared" ca="1" si="68"/>
        <v>1</v>
      </c>
      <c r="K994" s="6" t="s">
        <v>2107</v>
      </c>
      <c r="L994" s="28"/>
      <c r="M994" s="83"/>
      <c r="N994" s="29" t="s">
        <v>3065</v>
      </c>
      <c r="O994" s="242" t="str">
        <f t="shared" ca="1" si="65"/>
        <v/>
      </c>
      <c r="P994" s="243"/>
    </row>
    <row r="995" spans="1:16140" ht="33.75">
      <c r="A995" s="13" t="s">
        <v>3066</v>
      </c>
      <c r="B995" s="30" t="str">
        <f t="shared" si="66"/>
        <v>N:\2019\19032.BD - Century City JMB Tower\CA\RFI's\1461</v>
      </c>
      <c r="C995" s="4" t="s">
        <v>30</v>
      </c>
      <c r="D995" s="14" t="s">
        <v>3067</v>
      </c>
      <c r="E995" s="5"/>
      <c r="F995" s="6">
        <v>45302</v>
      </c>
      <c r="G995" s="6">
        <v>45309</v>
      </c>
      <c r="H995" s="6">
        <v>45303</v>
      </c>
      <c r="I995" s="20">
        <f t="shared" ca="1" si="67"/>
        <v>1</v>
      </c>
      <c r="J995" s="20">
        <f t="shared" ca="1" si="68"/>
        <v>1</v>
      </c>
      <c r="K995" s="6" t="s">
        <v>2107</v>
      </c>
      <c r="L995" s="28"/>
      <c r="M995" s="83"/>
      <c r="N995" s="29" t="s">
        <v>3068</v>
      </c>
      <c r="O995" s="242" t="str">
        <f t="shared" ca="1" si="65"/>
        <v/>
      </c>
      <c r="P995" s="243"/>
    </row>
    <row r="996" spans="1:16140" ht="33.75">
      <c r="A996" s="13" t="s">
        <v>3069</v>
      </c>
      <c r="B996" s="30" t="str">
        <f t="shared" si="66"/>
        <v>N:\2019\19032.BD - Century City JMB Tower\CA\RFI's\1460</v>
      </c>
      <c r="C996" s="4" t="s">
        <v>30</v>
      </c>
      <c r="D996" s="14" t="s">
        <v>3070</v>
      </c>
      <c r="E996" s="5"/>
      <c r="F996" s="6">
        <v>45302</v>
      </c>
      <c r="G996" s="6">
        <v>45309</v>
      </c>
      <c r="H996" s="6">
        <v>45303</v>
      </c>
      <c r="I996" s="20">
        <f t="shared" ca="1" si="67"/>
        <v>1</v>
      </c>
      <c r="J996" s="20">
        <f t="shared" ca="1" si="68"/>
        <v>1</v>
      </c>
      <c r="K996" s="6" t="s">
        <v>2107</v>
      </c>
      <c r="L996" s="28"/>
      <c r="M996" s="83"/>
      <c r="N996" s="29" t="s">
        <v>3071</v>
      </c>
      <c r="O996" s="242" t="str">
        <f t="shared" ca="1" si="65"/>
        <v/>
      </c>
      <c r="P996" s="243"/>
    </row>
    <row r="997" spans="1:16140" ht="45">
      <c r="A997" s="13" t="s">
        <v>3072</v>
      </c>
      <c r="B997" s="30" t="str">
        <f t="shared" si="66"/>
        <v>N:\2019\19032.BD - Century City JMB Tower\CA\RFI's\1457</v>
      </c>
      <c r="C997" s="4" t="s">
        <v>30</v>
      </c>
      <c r="D997" s="14" t="s">
        <v>3073</v>
      </c>
      <c r="E997" s="5"/>
      <c r="F997" s="6">
        <v>45302</v>
      </c>
      <c r="G997" s="6">
        <v>45308</v>
      </c>
      <c r="H997" s="6">
        <v>45306</v>
      </c>
      <c r="I997" s="20">
        <f t="shared" ca="1" si="67"/>
        <v>2</v>
      </c>
      <c r="J997" s="20">
        <f t="shared" ca="1" si="68"/>
        <v>4</v>
      </c>
      <c r="K997" s="6" t="s">
        <v>2141</v>
      </c>
      <c r="L997" s="28"/>
      <c r="M997" s="83"/>
      <c r="N997" s="66" t="s">
        <v>3074</v>
      </c>
      <c r="O997" s="242" t="str">
        <f t="shared" ca="1" si="65"/>
        <v/>
      </c>
      <c r="P997" s="243"/>
    </row>
    <row r="998" spans="1:16140" ht="78.75">
      <c r="A998" s="13" t="s">
        <v>3075</v>
      </c>
      <c r="B998" s="30" t="str">
        <f t="shared" si="66"/>
        <v>N:\2019\19032.BD - Century City JMB Tower\CA\RFI's\1465</v>
      </c>
      <c r="C998" s="4" t="s">
        <v>30</v>
      </c>
      <c r="D998" s="14" t="s">
        <v>3076</v>
      </c>
      <c r="E998" s="5"/>
      <c r="F998" s="6">
        <v>45303</v>
      </c>
      <c r="G998" s="6">
        <v>45310</v>
      </c>
      <c r="H998" s="6">
        <v>45308</v>
      </c>
      <c r="I998" s="20">
        <f t="shared" ca="1" si="67"/>
        <v>3</v>
      </c>
      <c r="J998" s="20">
        <f t="shared" ca="1" si="68"/>
        <v>5</v>
      </c>
      <c r="K998" s="6" t="s">
        <v>2141</v>
      </c>
      <c r="L998" s="28"/>
      <c r="M998" s="83" t="s">
        <v>3077</v>
      </c>
      <c r="N998" s="66" t="s">
        <v>3078</v>
      </c>
      <c r="O998" s="242" t="str">
        <f t="shared" ca="1" si="65"/>
        <v/>
      </c>
      <c r="P998" s="243"/>
    </row>
    <row r="999" spans="1:16140" s="162" customFormat="1" ht="22.5">
      <c r="A999" s="13" t="s">
        <v>3079</v>
      </c>
      <c r="B999" s="30" t="str">
        <f t="shared" si="66"/>
        <v>N:\2019\19032.BD - Century City JMB Tower\CA\RFI's\1464</v>
      </c>
      <c r="C999" s="4" t="s">
        <v>30</v>
      </c>
      <c r="D999" s="14" t="s">
        <v>3080</v>
      </c>
      <c r="E999" s="5"/>
      <c r="F999" s="6">
        <v>45303</v>
      </c>
      <c r="G999" s="6">
        <v>45310</v>
      </c>
      <c r="H999" s="6">
        <v>45308</v>
      </c>
      <c r="I999" s="20">
        <f t="shared" ca="1" si="67"/>
        <v>3</v>
      </c>
      <c r="J999" s="20">
        <f t="shared" ca="1" si="68"/>
        <v>5</v>
      </c>
      <c r="K999" s="6" t="s">
        <v>2141</v>
      </c>
      <c r="L999" s="28"/>
      <c r="M999" s="83" t="s">
        <v>3081</v>
      </c>
      <c r="N999" s="66" t="s">
        <v>3082</v>
      </c>
      <c r="O999" s="242" t="str">
        <f t="shared" ca="1" si="65"/>
        <v/>
      </c>
      <c r="P999" s="24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c r="BQ999" s="3"/>
      <c r="BR999" s="3"/>
      <c r="BS999" s="3"/>
      <c r="BT999" s="3"/>
      <c r="BU999" s="3"/>
      <c r="BV999" s="3"/>
      <c r="BW999" s="3"/>
      <c r="BX999" s="3"/>
      <c r="BY999" s="3"/>
      <c r="BZ999" s="3"/>
      <c r="CA999" s="3"/>
      <c r="CB999" s="3"/>
      <c r="CC999" s="3"/>
      <c r="CD999" s="3"/>
      <c r="CE999" s="3"/>
      <c r="CF999" s="3"/>
      <c r="CG999" s="3"/>
      <c r="CH999" s="3"/>
      <c r="CI999" s="3"/>
      <c r="CJ999" s="3"/>
      <c r="CK999" s="3"/>
      <c r="CL999" s="3"/>
      <c r="CM999" s="3"/>
      <c r="CN999" s="3"/>
      <c r="CO999" s="3"/>
      <c r="CP999" s="3"/>
      <c r="CQ999" s="3"/>
      <c r="CR999" s="3"/>
      <c r="CS999" s="3"/>
      <c r="CT999" s="3"/>
      <c r="CU999" s="3"/>
      <c r="CV999" s="3"/>
      <c r="CW999" s="3"/>
      <c r="CX999" s="3"/>
      <c r="CY999" s="3"/>
      <c r="CZ999" s="3"/>
      <c r="DA999" s="3"/>
      <c r="DB999" s="3"/>
      <c r="DC999" s="3"/>
      <c r="DD999" s="3"/>
      <c r="DE999" s="3"/>
      <c r="DF999" s="3"/>
      <c r="DG999" s="3"/>
      <c r="DH999" s="3"/>
      <c r="DI999" s="3"/>
      <c r="DJ999" s="3"/>
      <c r="DK999" s="3"/>
      <c r="DL999" s="3"/>
      <c r="DM999" s="3"/>
      <c r="DN999" s="3"/>
      <c r="DO999" s="3"/>
      <c r="DP999" s="3"/>
      <c r="DQ999" s="3"/>
      <c r="DR999" s="3"/>
      <c r="DS999" s="3"/>
      <c r="DT999" s="3"/>
      <c r="DU999" s="3"/>
      <c r="DV999" s="3"/>
      <c r="DW999" s="3"/>
      <c r="DX999" s="3"/>
      <c r="DY999" s="3"/>
      <c r="DZ999" s="3"/>
      <c r="EA999" s="3"/>
      <c r="EB999" s="3"/>
      <c r="EC999" s="3"/>
      <c r="ED999" s="3"/>
      <c r="EE999" s="3"/>
      <c r="EF999" s="3"/>
      <c r="EG999" s="3"/>
      <c r="EH999" s="3"/>
      <c r="EI999" s="3"/>
      <c r="EJ999" s="3"/>
      <c r="EK999" s="3"/>
      <c r="EL999" s="3"/>
      <c r="EM999" s="3"/>
      <c r="EN999" s="3"/>
      <c r="EO999" s="3"/>
      <c r="EP999" s="3"/>
      <c r="EQ999" s="3"/>
      <c r="ER999" s="3"/>
      <c r="ES999" s="3"/>
      <c r="ET999" s="3"/>
      <c r="EU999" s="3"/>
      <c r="EV999" s="3"/>
      <c r="EW999" s="3"/>
      <c r="EX999" s="3"/>
      <c r="EY999" s="3"/>
      <c r="EZ999" s="3"/>
      <c r="FA999" s="3"/>
      <c r="FB999" s="3"/>
      <c r="FC999" s="3"/>
      <c r="FD999" s="3"/>
      <c r="FE999" s="3"/>
      <c r="FF999" s="3"/>
      <c r="FG999" s="3"/>
      <c r="FH999" s="3"/>
      <c r="FI999" s="3"/>
      <c r="FJ999" s="3"/>
      <c r="FK999" s="3"/>
      <c r="FL999" s="3"/>
      <c r="FM999" s="3"/>
      <c r="FN999" s="3"/>
      <c r="FO999" s="3"/>
      <c r="FP999" s="3"/>
      <c r="FQ999" s="3"/>
      <c r="FR999" s="3"/>
      <c r="FS999" s="3"/>
      <c r="FT999" s="3"/>
      <c r="FU999" s="3"/>
      <c r="FV999" s="3"/>
      <c r="FW999" s="3"/>
      <c r="FX999" s="3"/>
      <c r="FY999" s="3"/>
      <c r="FZ999" s="3"/>
      <c r="GA999" s="3"/>
      <c r="GB999" s="3"/>
      <c r="GC999" s="3"/>
      <c r="GD999" s="3"/>
      <c r="GE999" s="3"/>
      <c r="GF999" s="3"/>
      <c r="GG999" s="3"/>
      <c r="GH999" s="3"/>
      <c r="GI999" s="3"/>
      <c r="GJ999" s="3"/>
      <c r="GK999" s="3"/>
      <c r="GL999" s="3"/>
      <c r="GM999" s="3"/>
      <c r="GN999" s="3"/>
      <c r="GO999" s="3"/>
      <c r="GP999" s="3"/>
      <c r="GQ999" s="3"/>
      <c r="GR999" s="3"/>
      <c r="GS999" s="3"/>
      <c r="GT999" s="3"/>
      <c r="GU999" s="3"/>
      <c r="GV999" s="3"/>
      <c r="GW999" s="3"/>
      <c r="GX999" s="3"/>
      <c r="GY999" s="3"/>
      <c r="GZ999" s="3"/>
      <c r="HA999" s="3"/>
      <c r="HB999" s="3"/>
      <c r="HC999" s="3"/>
      <c r="HD999" s="3"/>
      <c r="HE999" s="3"/>
      <c r="HF999" s="3"/>
      <c r="HG999" s="3"/>
      <c r="HH999" s="3"/>
      <c r="HI999" s="3"/>
      <c r="HJ999" s="3"/>
      <c r="HK999" s="3"/>
      <c r="HL999" s="3"/>
      <c r="HM999" s="3"/>
      <c r="HN999" s="3"/>
      <c r="HO999" s="3"/>
      <c r="HP999" s="3"/>
      <c r="HQ999" s="3"/>
      <c r="HR999" s="3"/>
      <c r="HS999" s="3"/>
      <c r="HT999" s="3"/>
      <c r="HU999" s="3"/>
      <c r="HV999" s="3"/>
      <c r="HW999" s="3"/>
      <c r="HX999" s="3"/>
      <c r="HY999" s="3"/>
      <c r="HZ999" s="3"/>
      <c r="IA999" s="3"/>
      <c r="IB999" s="3"/>
      <c r="IC999" s="3"/>
      <c r="ID999" s="3"/>
      <c r="IE999" s="3"/>
      <c r="IF999" s="3"/>
      <c r="IG999" s="3"/>
      <c r="IH999" s="3"/>
      <c r="II999" s="3"/>
      <c r="IJ999" s="3"/>
      <c r="IK999" s="3"/>
      <c r="IL999" s="3"/>
      <c r="IM999" s="3"/>
      <c r="IN999" s="3"/>
      <c r="IO999" s="3"/>
      <c r="IP999" s="3"/>
      <c r="IQ999" s="3"/>
      <c r="IR999" s="3"/>
      <c r="IS999" s="3"/>
      <c r="IT999" s="3"/>
      <c r="IU999" s="3"/>
      <c r="IV999" s="3"/>
      <c r="IW999" s="3"/>
      <c r="IX999" s="3"/>
      <c r="IY999" s="3"/>
      <c r="IZ999" s="3"/>
      <c r="JA999" s="3"/>
      <c r="JB999" s="3"/>
      <c r="JC999" s="3"/>
      <c r="JD999" s="3"/>
      <c r="JE999" s="3"/>
      <c r="JF999" s="3"/>
      <c r="JG999" s="3"/>
      <c r="JH999" s="3"/>
      <c r="JI999" s="3"/>
      <c r="JJ999" s="3"/>
      <c r="JK999" s="3"/>
      <c r="JL999" s="3"/>
      <c r="JM999" s="3"/>
      <c r="JN999" s="3"/>
      <c r="JO999" s="3"/>
      <c r="JP999" s="3"/>
      <c r="JQ999" s="3"/>
      <c r="JR999" s="3"/>
      <c r="JS999" s="3"/>
      <c r="JT999" s="3"/>
      <c r="JU999" s="3"/>
      <c r="JV999" s="3"/>
      <c r="JW999" s="3"/>
      <c r="JX999" s="3"/>
      <c r="JY999" s="3"/>
      <c r="JZ999" s="3"/>
      <c r="KA999" s="3"/>
      <c r="KB999" s="3"/>
      <c r="KC999" s="3"/>
      <c r="KD999" s="3"/>
      <c r="KE999" s="3"/>
      <c r="KF999" s="3"/>
      <c r="KG999" s="3"/>
      <c r="KH999" s="3"/>
      <c r="KI999" s="3"/>
      <c r="KJ999" s="3"/>
      <c r="KK999" s="3"/>
      <c r="KL999" s="3"/>
      <c r="KM999" s="3"/>
      <c r="KN999" s="3"/>
      <c r="KO999" s="3"/>
      <c r="KP999" s="3"/>
      <c r="KQ999" s="3"/>
      <c r="KR999" s="3"/>
      <c r="KS999" s="3"/>
      <c r="KT999" s="3"/>
      <c r="KU999" s="3"/>
      <c r="KV999" s="3"/>
      <c r="KW999" s="3"/>
      <c r="KX999" s="3"/>
      <c r="KY999" s="3"/>
      <c r="KZ999" s="3"/>
      <c r="LA999" s="3"/>
      <c r="LB999" s="3"/>
      <c r="LC999" s="3"/>
      <c r="LD999" s="3"/>
      <c r="LE999" s="3"/>
      <c r="LF999" s="3"/>
      <c r="LG999" s="3"/>
      <c r="LH999" s="3"/>
      <c r="LI999" s="3"/>
      <c r="LJ999" s="3"/>
      <c r="LK999" s="3"/>
      <c r="LL999" s="3"/>
      <c r="LM999" s="3"/>
      <c r="LN999" s="3"/>
      <c r="LO999" s="3"/>
      <c r="LP999" s="3"/>
      <c r="LQ999" s="3"/>
      <c r="LR999" s="3"/>
      <c r="LS999" s="3"/>
      <c r="LT999" s="3"/>
      <c r="LU999" s="3"/>
      <c r="LV999" s="3"/>
      <c r="LW999" s="3"/>
      <c r="LX999" s="3"/>
      <c r="LY999" s="3"/>
      <c r="LZ999" s="3"/>
      <c r="MA999" s="3"/>
      <c r="MB999" s="3"/>
      <c r="MC999" s="3"/>
      <c r="MD999" s="3"/>
      <c r="ME999" s="3"/>
      <c r="MF999" s="3"/>
      <c r="MG999" s="3"/>
      <c r="MH999" s="3"/>
      <c r="MI999" s="3"/>
      <c r="MJ999" s="3"/>
      <c r="MK999" s="3"/>
      <c r="ML999" s="3"/>
      <c r="MM999" s="3"/>
      <c r="MN999" s="3"/>
      <c r="MO999" s="3"/>
      <c r="MP999" s="3"/>
      <c r="MQ999" s="3"/>
      <c r="MR999" s="3"/>
      <c r="MS999" s="3"/>
      <c r="MT999" s="3"/>
      <c r="MU999" s="3"/>
      <c r="MV999" s="3"/>
      <c r="MW999" s="3"/>
      <c r="MX999" s="3"/>
      <c r="MY999" s="3"/>
      <c r="MZ999" s="3"/>
      <c r="NA999" s="3"/>
      <c r="NB999" s="3"/>
      <c r="NC999" s="3"/>
      <c r="ND999" s="3"/>
      <c r="NE999" s="3"/>
      <c r="NF999" s="3"/>
      <c r="NG999" s="3"/>
      <c r="NH999" s="3"/>
      <c r="NI999" s="3"/>
      <c r="NJ999" s="3"/>
      <c r="NK999" s="3"/>
      <c r="NL999" s="3"/>
      <c r="NM999" s="3"/>
      <c r="NN999" s="3"/>
      <c r="NO999" s="3"/>
      <c r="NP999" s="3"/>
      <c r="NQ999" s="3"/>
      <c r="NR999" s="3"/>
      <c r="NS999" s="3"/>
      <c r="NT999" s="3"/>
      <c r="NU999" s="3"/>
      <c r="NV999" s="3"/>
      <c r="NW999" s="3"/>
      <c r="NX999" s="3"/>
      <c r="NY999" s="3"/>
      <c r="NZ999" s="3"/>
      <c r="OA999" s="3"/>
      <c r="OB999" s="3"/>
      <c r="OC999" s="3"/>
      <c r="OD999" s="3"/>
      <c r="OE999" s="3"/>
      <c r="OF999" s="3"/>
      <c r="OG999" s="3"/>
      <c r="OH999" s="3"/>
      <c r="OI999" s="3"/>
      <c r="OJ999" s="3"/>
      <c r="OK999" s="3"/>
      <c r="OL999" s="3"/>
      <c r="OM999" s="3"/>
      <c r="ON999" s="3"/>
      <c r="OO999" s="3"/>
      <c r="OP999" s="3"/>
      <c r="OQ999" s="3"/>
      <c r="OR999" s="3"/>
      <c r="OS999" s="3"/>
      <c r="OT999" s="3"/>
      <c r="OU999" s="3"/>
      <c r="OV999" s="3"/>
      <c r="OW999" s="3"/>
      <c r="OX999" s="3"/>
      <c r="OY999" s="3"/>
      <c r="OZ999" s="3"/>
      <c r="PA999" s="3"/>
      <c r="PB999" s="3"/>
      <c r="PC999" s="3"/>
      <c r="PD999" s="3"/>
      <c r="PE999" s="3"/>
      <c r="PF999" s="3"/>
      <c r="PG999" s="3"/>
      <c r="PH999" s="3"/>
      <c r="PI999" s="3"/>
      <c r="PJ999" s="3"/>
      <c r="PK999" s="3"/>
      <c r="PL999" s="3"/>
      <c r="PM999" s="3"/>
      <c r="PN999" s="3"/>
      <c r="PO999" s="3"/>
      <c r="PP999" s="3"/>
      <c r="PQ999" s="3"/>
      <c r="PR999" s="3"/>
      <c r="PS999" s="3"/>
      <c r="PT999" s="3"/>
      <c r="PU999" s="3"/>
      <c r="PV999" s="3"/>
      <c r="PW999" s="3"/>
      <c r="PX999" s="3"/>
      <c r="PY999" s="3"/>
      <c r="PZ999" s="3"/>
      <c r="QA999" s="3"/>
      <c r="QB999" s="3"/>
      <c r="QC999" s="3"/>
      <c r="QD999" s="3"/>
      <c r="QE999" s="3"/>
      <c r="QF999" s="3"/>
      <c r="QG999" s="3"/>
      <c r="QH999" s="3"/>
      <c r="QI999" s="3"/>
      <c r="QJ999" s="3"/>
      <c r="QK999" s="3"/>
      <c r="QL999" s="3"/>
      <c r="QM999" s="3"/>
      <c r="QN999" s="3"/>
      <c r="QO999" s="3"/>
      <c r="QP999" s="3"/>
      <c r="QQ999" s="3"/>
      <c r="QR999" s="3"/>
      <c r="QS999" s="3"/>
      <c r="QT999" s="3"/>
      <c r="QU999" s="3"/>
      <c r="QV999" s="3"/>
      <c r="QW999" s="3"/>
      <c r="QX999" s="3"/>
      <c r="QY999" s="3"/>
      <c r="QZ999" s="3"/>
      <c r="RA999" s="3"/>
      <c r="RB999" s="3"/>
      <c r="RC999" s="3"/>
      <c r="RD999" s="3"/>
      <c r="RE999" s="3"/>
      <c r="RF999" s="3"/>
      <c r="RG999" s="3"/>
      <c r="RH999" s="3"/>
      <c r="RI999" s="3"/>
      <c r="RJ999" s="3"/>
      <c r="RK999" s="3"/>
      <c r="RL999" s="3"/>
      <c r="RM999" s="3"/>
      <c r="RN999" s="3"/>
      <c r="RO999" s="3"/>
      <c r="RP999" s="3"/>
      <c r="RQ999" s="3"/>
      <c r="RR999" s="3"/>
      <c r="RS999" s="3"/>
      <c r="RT999" s="3"/>
      <c r="RU999" s="3"/>
      <c r="RV999" s="3"/>
      <c r="RW999" s="3"/>
      <c r="RX999" s="3"/>
      <c r="RY999" s="3"/>
      <c r="RZ999" s="3"/>
      <c r="SA999" s="3"/>
      <c r="SB999" s="3"/>
      <c r="SC999" s="3"/>
      <c r="SD999" s="3"/>
      <c r="SE999" s="3"/>
      <c r="SF999" s="3"/>
      <c r="SG999" s="3"/>
      <c r="SH999" s="3"/>
      <c r="SI999" s="3"/>
      <c r="SJ999" s="3"/>
      <c r="SK999" s="3"/>
      <c r="SL999" s="3"/>
      <c r="SM999" s="3"/>
      <c r="SN999" s="3"/>
      <c r="SO999" s="3"/>
      <c r="SP999" s="3"/>
      <c r="SQ999" s="3"/>
      <c r="SR999" s="3"/>
      <c r="SS999" s="3"/>
      <c r="ST999" s="3"/>
      <c r="SU999" s="3"/>
      <c r="SV999" s="3"/>
      <c r="SW999" s="3"/>
      <c r="SX999" s="3"/>
      <c r="SY999" s="3"/>
      <c r="SZ999" s="3"/>
      <c r="TA999" s="3"/>
      <c r="TB999" s="3"/>
      <c r="TC999" s="3"/>
      <c r="TD999" s="3"/>
      <c r="TE999" s="3"/>
      <c r="TF999" s="3"/>
      <c r="TG999" s="3"/>
      <c r="TH999" s="3"/>
      <c r="TI999" s="3"/>
      <c r="TJ999" s="3"/>
      <c r="TK999" s="3"/>
      <c r="TL999" s="3"/>
      <c r="TM999" s="3"/>
      <c r="TN999" s="3"/>
      <c r="TO999" s="3"/>
      <c r="TP999" s="3"/>
      <c r="TQ999" s="3"/>
      <c r="TR999" s="3"/>
      <c r="TS999" s="3"/>
      <c r="TT999" s="3"/>
      <c r="TU999" s="3"/>
      <c r="TV999" s="3"/>
      <c r="TW999" s="3"/>
      <c r="TX999" s="3"/>
      <c r="TY999" s="3"/>
      <c r="TZ999" s="3"/>
      <c r="UA999" s="3"/>
      <c r="UB999" s="3"/>
      <c r="UC999" s="3"/>
      <c r="UD999" s="3"/>
      <c r="UE999" s="3"/>
      <c r="UF999" s="3"/>
      <c r="UG999" s="3"/>
      <c r="UH999" s="3"/>
      <c r="UI999" s="3"/>
      <c r="UJ999" s="3"/>
      <c r="UK999" s="3"/>
      <c r="UL999" s="3"/>
      <c r="UM999" s="3"/>
      <c r="UN999" s="3"/>
      <c r="UO999" s="3"/>
      <c r="UP999" s="3"/>
      <c r="UQ999" s="3"/>
      <c r="UR999" s="3"/>
      <c r="US999" s="3"/>
      <c r="UT999" s="3"/>
      <c r="UU999" s="3"/>
      <c r="UV999" s="3"/>
      <c r="UW999" s="3"/>
      <c r="UX999" s="3"/>
      <c r="UY999" s="3"/>
      <c r="UZ999" s="3"/>
      <c r="VA999" s="3"/>
      <c r="VB999" s="3"/>
      <c r="VC999" s="3"/>
      <c r="VD999" s="3"/>
      <c r="VE999" s="3"/>
      <c r="VF999" s="3"/>
      <c r="VG999" s="3"/>
      <c r="VH999" s="3"/>
      <c r="VI999" s="3"/>
      <c r="VJ999" s="3"/>
      <c r="VK999" s="3"/>
      <c r="VL999" s="3"/>
      <c r="VM999" s="3"/>
      <c r="VN999" s="3"/>
      <c r="VO999" s="3"/>
      <c r="VP999" s="3"/>
      <c r="VQ999" s="3"/>
      <c r="VR999" s="3"/>
      <c r="VS999" s="3"/>
      <c r="VT999" s="3"/>
      <c r="VU999" s="3"/>
      <c r="VV999" s="3"/>
      <c r="VW999" s="3"/>
      <c r="VX999" s="3"/>
      <c r="VY999" s="3"/>
      <c r="VZ999" s="3"/>
      <c r="WA999" s="3"/>
      <c r="WB999" s="3"/>
      <c r="WC999" s="3"/>
      <c r="WD999" s="3"/>
      <c r="WE999" s="3"/>
      <c r="WF999" s="3"/>
      <c r="WG999" s="3"/>
      <c r="WH999" s="3"/>
      <c r="WI999" s="3"/>
      <c r="WJ999" s="3"/>
      <c r="WK999" s="3"/>
      <c r="WL999" s="3"/>
      <c r="WM999" s="3"/>
      <c r="WN999" s="3"/>
      <c r="WO999" s="3"/>
      <c r="WP999" s="3"/>
      <c r="WQ999" s="3"/>
      <c r="WR999" s="3"/>
      <c r="WS999" s="3"/>
      <c r="WT999" s="3"/>
      <c r="WU999" s="3"/>
      <c r="WV999" s="3"/>
      <c r="WW999" s="3"/>
      <c r="WX999" s="3"/>
      <c r="WY999" s="3"/>
      <c r="WZ999" s="3"/>
      <c r="XA999" s="3"/>
      <c r="XB999" s="3"/>
      <c r="XC999" s="3"/>
      <c r="XD999" s="3"/>
      <c r="XE999" s="3"/>
      <c r="XF999" s="3"/>
      <c r="XG999" s="3"/>
      <c r="XH999" s="3"/>
      <c r="XI999" s="3"/>
      <c r="XJ999" s="3"/>
      <c r="XK999" s="3"/>
      <c r="XL999" s="3"/>
      <c r="XM999" s="3"/>
      <c r="XN999" s="3"/>
      <c r="XO999" s="3"/>
      <c r="XP999" s="3"/>
      <c r="XQ999" s="3"/>
      <c r="XR999" s="3"/>
      <c r="XS999" s="3"/>
      <c r="XT999" s="3"/>
      <c r="XU999" s="3"/>
      <c r="XV999" s="3"/>
      <c r="XW999" s="3"/>
      <c r="XX999" s="3"/>
      <c r="XY999" s="3"/>
      <c r="XZ999" s="3"/>
      <c r="YA999" s="3"/>
      <c r="YB999" s="3"/>
      <c r="YC999" s="3"/>
      <c r="YD999" s="3"/>
      <c r="YE999" s="3"/>
      <c r="YF999" s="3"/>
      <c r="YG999" s="3"/>
      <c r="YH999" s="3"/>
      <c r="YI999" s="3"/>
      <c r="YJ999" s="3"/>
      <c r="YK999" s="3"/>
      <c r="YL999" s="3"/>
      <c r="YM999" s="3"/>
      <c r="YN999" s="3"/>
      <c r="YO999" s="3"/>
      <c r="YP999" s="3"/>
      <c r="YQ999" s="3"/>
      <c r="YR999" s="3"/>
      <c r="YS999" s="3"/>
      <c r="YT999" s="3"/>
      <c r="YU999" s="3"/>
      <c r="YV999" s="3"/>
      <c r="YW999" s="3"/>
      <c r="YX999" s="3"/>
      <c r="YY999" s="3"/>
      <c r="YZ999" s="3"/>
      <c r="ZA999" s="3"/>
      <c r="ZB999" s="3"/>
      <c r="ZC999" s="3"/>
      <c r="ZD999" s="3"/>
      <c r="ZE999" s="3"/>
      <c r="ZF999" s="3"/>
      <c r="ZG999" s="3"/>
      <c r="ZH999" s="3"/>
      <c r="ZI999" s="3"/>
      <c r="ZJ999" s="3"/>
      <c r="ZK999" s="3"/>
      <c r="ZL999" s="3"/>
      <c r="ZM999" s="3"/>
      <c r="ZN999" s="3"/>
      <c r="ZO999" s="3"/>
      <c r="ZP999" s="3"/>
      <c r="ZQ999" s="3"/>
      <c r="ZR999" s="3"/>
      <c r="ZS999" s="3"/>
      <c r="ZT999" s="3"/>
      <c r="ZU999" s="3"/>
      <c r="ZV999" s="3"/>
      <c r="ZW999" s="3"/>
      <c r="ZX999" s="3"/>
      <c r="ZY999" s="3"/>
      <c r="ZZ999" s="3"/>
      <c r="AAA999" s="3"/>
      <c r="AAB999" s="3"/>
      <c r="AAC999" s="3"/>
      <c r="AAD999" s="3"/>
      <c r="AAE999" s="3"/>
      <c r="AAF999" s="3"/>
      <c r="AAG999" s="3"/>
      <c r="AAH999" s="3"/>
      <c r="AAI999" s="3"/>
      <c r="AAJ999" s="3"/>
      <c r="AAK999" s="3"/>
      <c r="AAL999" s="3"/>
      <c r="AAM999" s="3"/>
      <c r="AAN999" s="3"/>
      <c r="AAO999" s="3"/>
      <c r="AAP999" s="3"/>
      <c r="AAQ999" s="3"/>
      <c r="AAR999" s="3"/>
      <c r="AAS999" s="3"/>
      <c r="AAT999" s="3"/>
      <c r="AAU999" s="3"/>
      <c r="AAV999" s="3"/>
      <c r="AAW999" s="3"/>
      <c r="AAX999" s="3"/>
      <c r="AAY999" s="3"/>
      <c r="AAZ999" s="3"/>
      <c r="ABA999" s="3"/>
      <c r="ABB999" s="3"/>
      <c r="ABC999" s="3"/>
      <c r="ABD999" s="3"/>
      <c r="ABE999" s="3"/>
      <c r="ABF999" s="3"/>
      <c r="ABG999" s="3"/>
      <c r="ABH999" s="3"/>
      <c r="ABI999" s="3"/>
      <c r="ABJ999" s="3"/>
      <c r="ABK999" s="3"/>
      <c r="ABL999" s="3"/>
      <c r="ABM999" s="3"/>
      <c r="ABN999" s="3"/>
      <c r="ABO999" s="3"/>
      <c r="ABP999" s="3"/>
      <c r="ABQ999" s="3"/>
      <c r="ABR999" s="3"/>
      <c r="ABS999" s="3"/>
      <c r="ABT999" s="3"/>
      <c r="ABU999" s="3"/>
      <c r="ABV999" s="3"/>
      <c r="ABW999" s="3"/>
      <c r="ABX999" s="3"/>
      <c r="ABY999" s="3"/>
      <c r="ABZ999" s="3"/>
      <c r="ACA999" s="3"/>
      <c r="ACB999" s="3"/>
      <c r="ACC999" s="3"/>
      <c r="ACD999" s="3"/>
      <c r="ACE999" s="3"/>
      <c r="ACF999" s="3"/>
      <c r="ACG999" s="3"/>
      <c r="ACH999" s="3"/>
      <c r="ACI999" s="3"/>
      <c r="ACJ999" s="3"/>
      <c r="ACK999" s="3"/>
      <c r="ACL999" s="3"/>
      <c r="ACM999" s="3"/>
      <c r="ACN999" s="3"/>
      <c r="ACO999" s="3"/>
      <c r="ACP999" s="3"/>
      <c r="ACQ999" s="3"/>
      <c r="ACR999" s="3"/>
      <c r="ACS999" s="3"/>
      <c r="ACT999" s="3"/>
      <c r="ACU999" s="3"/>
      <c r="ACV999" s="3"/>
      <c r="ACW999" s="3"/>
      <c r="ACX999" s="3"/>
      <c r="ACY999" s="3"/>
      <c r="ACZ999" s="3"/>
      <c r="ADA999" s="3"/>
      <c r="ADB999" s="3"/>
      <c r="ADC999" s="3"/>
      <c r="ADD999" s="3"/>
      <c r="ADE999" s="3"/>
      <c r="ADF999" s="3"/>
      <c r="ADG999" s="3"/>
      <c r="ADH999" s="3"/>
      <c r="ADI999" s="3"/>
      <c r="ADJ999" s="3"/>
      <c r="ADK999" s="3"/>
      <c r="ADL999" s="3"/>
      <c r="ADM999" s="3"/>
      <c r="ADN999" s="3"/>
      <c r="ADO999" s="3"/>
      <c r="ADP999" s="3"/>
      <c r="ADQ999" s="3"/>
      <c r="ADR999" s="3"/>
      <c r="ADS999" s="3"/>
      <c r="ADT999" s="3"/>
      <c r="ADU999" s="3"/>
      <c r="ADV999" s="3"/>
      <c r="ADW999" s="3"/>
      <c r="ADX999" s="3"/>
      <c r="ADY999" s="3"/>
      <c r="ADZ999" s="3"/>
      <c r="AEA999" s="3"/>
      <c r="AEB999" s="3"/>
      <c r="AEC999" s="3"/>
      <c r="AED999" s="3"/>
      <c r="AEE999" s="3"/>
      <c r="AEF999" s="3"/>
      <c r="AEG999" s="3"/>
      <c r="AEH999" s="3"/>
      <c r="AEI999" s="3"/>
      <c r="AEJ999" s="3"/>
      <c r="AEK999" s="3"/>
      <c r="AEL999" s="3"/>
      <c r="AEM999" s="3"/>
      <c r="AEN999" s="3"/>
      <c r="AEO999" s="3"/>
      <c r="AEP999" s="3"/>
      <c r="AEQ999" s="3"/>
      <c r="AER999" s="3"/>
      <c r="AES999" s="3"/>
      <c r="AET999" s="3"/>
      <c r="AEU999" s="3"/>
      <c r="AEV999" s="3"/>
      <c r="AEW999" s="3"/>
      <c r="AEX999" s="3"/>
      <c r="AEY999" s="3"/>
      <c r="AEZ999" s="3"/>
      <c r="AFA999" s="3"/>
      <c r="AFB999" s="3"/>
      <c r="AFC999" s="3"/>
      <c r="AFD999" s="3"/>
      <c r="AFE999" s="3"/>
      <c r="AFF999" s="3"/>
      <c r="AFG999" s="3"/>
      <c r="AFH999" s="3"/>
      <c r="AFI999" s="3"/>
      <c r="AFJ999" s="3"/>
      <c r="AFK999" s="3"/>
      <c r="AFL999" s="3"/>
      <c r="AFM999" s="3"/>
      <c r="AFN999" s="3"/>
      <c r="AFO999" s="3"/>
      <c r="AFP999" s="3"/>
      <c r="AFQ999" s="3"/>
      <c r="AFR999" s="3"/>
      <c r="AFS999" s="3"/>
      <c r="AFT999" s="3"/>
      <c r="AFU999" s="3"/>
      <c r="AFV999" s="3"/>
      <c r="AFW999" s="3"/>
      <c r="AFX999" s="3"/>
      <c r="AFY999" s="3"/>
      <c r="AFZ999" s="3"/>
      <c r="AGA999" s="3"/>
      <c r="AGB999" s="3"/>
      <c r="AGC999" s="3"/>
      <c r="AGD999" s="3"/>
      <c r="AGE999" s="3"/>
      <c r="AGF999" s="3"/>
      <c r="AGG999" s="3"/>
      <c r="AGH999" s="3"/>
      <c r="AGI999" s="3"/>
      <c r="AGJ999" s="3"/>
      <c r="AGK999" s="3"/>
      <c r="AGL999" s="3"/>
      <c r="AGM999" s="3"/>
      <c r="AGN999" s="3"/>
      <c r="AGO999" s="3"/>
      <c r="AGP999" s="3"/>
      <c r="AGQ999" s="3"/>
      <c r="AGR999" s="3"/>
      <c r="AGS999" s="3"/>
      <c r="AGT999" s="3"/>
      <c r="AGU999" s="3"/>
      <c r="AGV999" s="3"/>
      <c r="AGW999" s="3"/>
      <c r="AGX999" s="3"/>
      <c r="AGY999" s="3"/>
      <c r="AGZ999" s="3"/>
      <c r="AHA999" s="3"/>
      <c r="AHB999" s="3"/>
      <c r="AHC999" s="3"/>
      <c r="AHD999" s="3"/>
      <c r="AHE999" s="3"/>
      <c r="AHF999" s="3"/>
      <c r="AHG999" s="3"/>
      <c r="AHH999" s="3"/>
      <c r="AHI999" s="3"/>
      <c r="AHJ999" s="3"/>
      <c r="AHK999" s="3"/>
      <c r="AHL999" s="3"/>
      <c r="AHM999" s="3"/>
      <c r="AHN999" s="3"/>
      <c r="AHO999" s="3"/>
      <c r="AHP999" s="3"/>
      <c r="AHQ999" s="3"/>
      <c r="AHR999" s="3"/>
      <c r="AHS999" s="3"/>
      <c r="AHT999" s="3"/>
      <c r="AHU999" s="3"/>
      <c r="AHV999" s="3"/>
      <c r="AHW999" s="3"/>
      <c r="AHX999" s="3"/>
      <c r="AHY999" s="3"/>
      <c r="AHZ999" s="3"/>
      <c r="AIA999" s="3"/>
      <c r="AIB999" s="3"/>
      <c r="AIC999" s="3"/>
      <c r="AID999" s="3"/>
      <c r="AIE999" s="3"/>
      <c r="AIF999" s="3"/>
      <c r="AIG999" s="3"/>
      <c r="AIH999" s="3"/>
      <c r="AII999" s="3"/>
      <c r="AIJ999" s="3"/>
      <c r="AIK999" s="3"/>
      <c r="AIL999" s="3"/>
      <c r="AIM999" s="3"/>
      <c r="AIN999" s="3"/>
      <c r="AIO999" s="3"/>
      <c r="AIP999" s="3"/>
      <c r="AIQ999" s="3"/>
      <c r="AIR999" s="3"/>
      <c r="AIS999" s="3"/>
      <c r="AIT999" s="3"/>
      <c r="AIU999" s="3"/>
      <c r="AIV999" s="3"/>
      <c r="AIW999" s="3"/>
      <c r="AIX999" s="3"/>
      <c r="AIY999" s="3"/>
      <c r="AIZ999" s="3"/>
      <c r="AJA999" s="3"/>
      <c r="AJB999" s="3"/>
      <c r="AJC999" s="3"/>
      <c r="AJD999" s="3"/>
      <c r="AJE999" s="3"/>
      <c r="AJF999" s="3"/>
      <c r="AJG999" s="3"/>
      <c r="AJH999" s="3"/>
      <c r="AJI999" s="3"/>
      <c r="AJJ999" s="3"/>
      <c r="AJK999" s="3"/>
      <c r="AJL999" s="3"/>
      <c r="AJM999" s="3"/>
      <c r="AJN999" s="3"/>
      <c r="AJO999" s="3"/>
      <c r="AJP999" s="3"/>
      <c r="AJQ999" s="3"/>
      <c r="AJR999" s="3"/>
      <c r="AJS999" s="3"/>
      <c r="AJT999" s="3"/>
      <c r="AJU999" s="3"/>
      <c r="AJV999" s="3"/>
      <c r="AJW999" s="3"/>
      <c r="AJX999" s="3"/>
      <c r="AJY999" s="3"/>
      <c r="AJZ999" s="3"/>
      <c r="AKA999" s="3"/>
      <c r="AKB999" s="3"/>
      <c r="AKC999" s="3"/>
      <c r="AKD999" s="3"/>
      <c r="AKE999" s="3"/>
      <c r="AKF999" s="3"/>
      <c r="AKG999" s="3"/>
      <c r="AKH999" s="3"/>
      <c r="AKI999" s="3"/>
      <c r="AKJ999" s="3"/>
      <c r="AKK999" s="3"/>
      <c r="AKL999" s="3"/>
      <c r="AKM999" s="3"/>
      <c r="AKN999" s="3"/>
      <c r="AKO999" s="3"/>
      <c r="AKP999" s="3"/>
      <c r="AKQ999" s="3"/>
      <c r="AKR999" s="3"/>
      <c r="AKS999" s="3"/>
      <c r="AKT999" s="3"/>
      <c r="AKU999" s="3"/>
      <c r="AKV999" s="3"/>
      <c r="AKW999" s="3"/>
      <c r="AKX999" s="3"/>
      <c r="AKY999" s="3"/>
      <c r="AKZ999" s="3"/>
      <c r="ALA999" s="3"/>
      <c r="ALB999" s="3"/>
      <c r="ALC999" s="3"/>
      <c r="ALD999" s="3"/>
      <c r="ALE999" s="3"/>
      <c r="ALF999" s="3"/>
      <c r="ALG999" s="3"/>
      <c r="ALH999" s="3"/>
      <c r="ALI999" s="3"/>
      <c r="ALJ999" s="3"/>
      <c r="ALK999" s="3"/>
      <c r="ALL999" s="3"/>
      <c r="ALM999" s="3"/>
      <c r="ALN999" s="3"/>
      <c r="ALO999" s="3"/>
      <c r="ALP999" s="3"/>
      <c r="ALQ999" s="3"/>
      <c r="ALR999" s="3"/>
      <c r="ALS999" s="3"/>
      <c r="ALT999" s="3"/>
      <c r="ALU999" s="3"/>
      <c r="ALV999" s="3"/>
      <c r="ALW999" s="3"/>
      <c r="ALX999" s="3"/>
      <c r="ALY999" s="3"/>
      <c r="ALZ999" s="3"/>
      <c r="AMA999" s="3"/>
      <c r="AMB999" s="3"/>
      <c r="AMC999" s="3"/>
      <c r="AMD999" s="3"/>
      <c r="AME999" s="3"/>
      <c r="AMF999" s="3"/>
      <c r="AMG999" s="3"/>
      <c r="AMH999" s="3"/>
      <c r="AMI999" s="3"/>
      <c r="AMJ999" s="3"/>
      <c r="AMK999" s="3"/>
      <c r="AML999" s="3"/>
      <c r="AMM999" s="3"/>
      <c r="AMN999" s="3"/>
      <c r="AMO999" s="3"/>
      <c r="AMP999" s="3"/>
      <c r="AMQ999" s="3"/>
      <c r="AMR999" s="3"/>
      <c r="AMS999" s="3"/>
      <c r="AMT999" s="3"/>
      <c r="AMU999" s="3"/>
      <c r="AMV999" s="3"/>
      <c r="AMW999" s="3"/>
      <c r="AMX999" s="3"/>
      <c r="AMY999" s="3"/>
      <c r="AMZ999" s="3"/>
      <c r="ANA999" s="3"/>
      <c r="ANB999" s="3"/>
      <c r="ANC999" s="3"/>
      <c r="AND999" s="3"/>
      <c r="ANE999" s="3"/>
      <c r="ANF999" s="3"/>
      <c r="ANG999" s="3"/>
      <c r="ANH999" s="3"/>
      <c r="ANI999" s="3"/>
      <c r="ANJ999" s="3"/>
      <c r="ANK999" s="3"/>
      <c r="ANL999" s="3"/>
      <c r="ANM999" s="3"/>
      <c r="ANN999" s="3"/>
      <c r="ANO999" s="3"/>
      <c r="ANP999" s="3"/>
      <c r="ANQ999" s="3"/>
      <c r="ANR999" s="3"/>
      <c r="ANS999" s="3"/>
      <c r="ANT999" s="3"/>
      <c r="ANU999" s="3"/>
      <c r="ANV999" s="3"/>
      <c r="ANW999" s="3"/>
      <c r="ANX999" s="3"/>
      <c r="ANY999" s="3"/>
      <c r="ANZ999" s="3"/>
      <c r="AOA999" s="3"/>
      <c r="AOB999" s="3"/>
      <c r="AOC999" s="3"/>
      <c r="AOD999" s="3"/>
      <c r="AOE999" s="3"/>
      <c r="AOF999" s="3"/>
      <c r="AOG999" s="3"/>
      <c r="AOH999" s="3"/>
      <c r="AOI999" s="3"/>
      <c r="AOJ999" s="3"/>
      <c r="AOK999" s="3"/>
      <c r="AOL999" s="3"/>
      <c r="AOM999" s="3"/>
      <c r="AON999" s="3"/>
      <c r="AOO999" s="3"/>
      <c r="AOP999" s="3"/>
      <c r="AOQ999" s="3"/>
      <c r="AOR999" s="3"/>
      <c r="AOS999" s="3"/>
      <c r="AOT999" s="3"/>
      <c r="AOU999" s="3"/>
      <c r="AOV999" s="3"/>
      <c r="AOW999" s="3"/>
      <c r="AOX999" s="3"/>
      <c r="AOY999" s="3"/>
      <c r="AOZ999" s="3"/>
      <c r="APA999" s="3"/>
      <c r="APB999" s="3"/>
      <c r="APC999" s="3"/>
      <c r="APD999" s="3"/>
      <c r="APE999" s="3"/>
      <c r="APF999" s="3"/>
      <c r="APG999" s="3"/>
      <c r="APH999" s="3"/>
      <c r="API999" s="3"/>
      <c r="APJ999" s="3"/>
      <c r="APK999" s="3"/>
      <c r="APL999" s="3"/>
      <c r="APM999" s="3"/>
      <c r="APN999" s="3"/>
      <c r="APO999" s="3"/>
      <c r="APP999" s="3"/>
      <c r="APQ999" s="3"/>
      <c r="APR999" s="3"/>
      <c r="APS999" s="3"/>
      <c r="APT999" s="3"/>
      <c r="APU999" s="3"/>
      <c r="APV999" s="3"/>
      <c r="APW999" s="3"/>
      <c r="APX999" s="3"/>
      <c r="APY999" s="3"/>
      <c r="APZ999" s="3"/>
      <c r="AQA999" s="3"/>
      <c r="AQB999" s="3"/>
      <c r="AQC999" s="3"/>
      <c r="AQD999" s="3"/>
      <c r="AQE999" s="3"/>
      <c r="AQF999" s="3"/>
      <c r="AQG999" s="3"/>
      <c r="AQH999" s="3"/>
      <c r="AQI999" s="3"/>
      <c r="AQJ999" s="3"/>
      <c r="AQK999" s="3"/>
      <c r="AQL999" s="3"/>
      <c r="AQM999" s="3"/>
      <c r="AQN999" s="3"/>
      <c r="AQO999" s="3"/>
      <c r="AQP999" s="3"/>
      <c r="AQQ999" s="3"/>
      <c r="AQR999" s="3"/>
      <c r="AQS999" s="3"/>
      <c r="AQT999" s="3"/>
      <c r="AQU999" s="3"/>
      <c r="AQV999" s="3"/>
      <c r="AQW999" s="3"/>
      <c r="AQX999" s="3"/>
      <c r="AQY999" s="3"/>
      <c r="AQZ999" s="3"/>
      <c r="ARA999" s="3"/>
      <c r="ARB999" s="3"/>
      <c r="ARC999" s="3"/>
      <c r="ARD999" s="3"/>
      <c r="ARE999" s="3"/>
      <c r="ARF999" s="3"/>
      <c r="ARG999" s="3"/>
      <c r="ARH999" s="3"/>
      <c r="ARI999" s="3"/>
      <c r="ARJ999" s="3"/>
      <c r="ARK999" s="3"/>
      <c r="ARL999" s="3"/>
      <c r="ARM999" s="3"/>
      <c r="ARN999" s="3"/>
      <c r="ARO999" s="3"/>
      <c r="ARP999" s="3"/>
      <c r="ARQ999" s="3"/>
      <c r="ARR999" s="3"/>
      <c r="ARS999" s="3"/>
      <c r="ART999" s="3"/>
      <c r="ARU999" s="3"/>
      <c r="ARV999" s="3"/>
      <c r="ARW999" s="3"/>
      <c r="ARX999" s="3"/>
      <c r="ARY999" s="3"/>
      <c r="ARZ999" s="3"/>
      <c r="ASA999" s="3"/>
      <c r="ASB999" s="3"/>
      <c r="ASC999" s="3"/>
      <c r="ASD999" s="3"/>
      <c r="ASE999" s="3"/>
      <c r="ASF999" s="3"/>
      <c r="ASG999" s="3"/>
      <c r="ASH999" s="3"/>
      <c r="ASI999" s="3"/>
      <c r="ASJ999" s="3"/>
      <c r="ASK999" s="3"/>
      <c r="ASL999" s="3"/>
      <c r="ASM999" s="3"/>
      <c r="ASN999" s="3"/>
      <c r="ASO999" s="3"/>
      <c r="ASP999" s="3"/>
      <c r="ASQ999" s="3"/>
      <c r="ASR999" s="3"/>
      <c r="ASS999" s="3"/>
      <c r="AST999" s="3"/>
      <c r="ASU999" s="3"/>
      <c r="ASV999" s="3"/>
      <c r="ASW999" s="3"/>
      <c r="ASX999" s="3"/>
      <c r="ASY999" s="3"/>
      <c r="ASZ999" s="3"/>
      <c r="ATA999" s="3"/>
      <c r="ATB999" s="3"/>
      <c r="ATC999" s="3"/>
      <c r="ATD999" s="3"/>
      <c r="ATE999" s="3"/>
      <c r="ATF999" s="3"/>
      <c r="ATG999" s="3"/>
      <c r="ATH999" s="3"/>
      <c r="ATI999" s="3"/>
      <c r="ATJ999" s="3"/>
      <c r="ATK999" s="3"/>
      <c r="ATL999" s="3"/>
      <c r="ATM999" s="3"/>
      <c r="ATN999" s="3"/>
      <c r="ATO999" s="3"/>
      <c r="ATP999" s="3"/>
      <c r="ATQ999" s="3"/>
      <c r="ATR999" s="3"/>
      <c r="ATS999" s="3"/>
      <c r="ATT999" s="3"/>
      <c r="ATU999" s="3"/>
      <c r="ATV999" s="3"/>
      <c r="ATW999" s="3"/>
      <c r="ATX999" s="3"/>
      <c r="ATY999" s="3"/>
      <c r="ATZ999" s="3"/>
      <c r="AUA999" s="3"/>
      <c r="AUB999" s="3"/>
      <c r="AUC999" s="3"/>
      <c r="AUD999" s="3"/>
      <c r="AUE999" s="3"/>
      <c r="AUF999" s="3"/>
      <c r="AUG999" s="3"/>
      <c r="AUH999" s="3"/>
      <c r="AUI999" s="3"/>
      <c r="AUJ999" s="3"/>
      <c r="AUK999" s="3"/>
      <c r="AUL999" s="3"/>
      <c r="AUM999" s="3"/>
      <c r="AUN999" s="3"/>
      <c r="AUO999" s="3"/>
      <c r="AUP999" s="3"/>
      <c r="AUQ999" s="3"/>
      <c r="AUR999" s="3"/>
      <c r="AUS999" s="3"/>
      <c r="AUT999" s="3"/>
      <c r="AUU999" s="3"/>
      <c r="AUV999" s="3"/>
      <c r="AUW999" s="3"/>
      <c r="AUX999" s="3"/>
      <c r="AUY999" s="3"/>
      <c r="AUZ999" s="3"/>
      <c r="AVA999" s="3"/>
      <c r="AVB999" s="3"/>
      <c r="AVC999" s="3"/>
      <c r="AVD999" s="3"/>
      <c r="AVE999" s="3"/>
      <c r="AVF999" s="3"/>
      <c r="AVG999" s="3"/>
      <c r="AVH999" s="3"/>
      <c r="AVI999" s="3"/>
      <c r="AVJ999" s="3"/>
      <c r="AVK999" s="3"/>
      <c r="AVL999" s="3"/>
      <c r="AVM999" s="3"/>
      <c r="AVN999" s="3"/>
      <c r="AVO999" s="3"/>
      <c r="AVP999" s="3"/>
      <c r="AVQ999" s="3"/>
      <c r="AVR999" s="3"/>
      <c r="AVS999" s="3"/>
      <c r="AVT999" s="3"/>
      <c r="AVU999" s="3"/>
      <c r="AVV999" s="3"/>
      <c r="AVW999" s="3"/>
      <c r="AVX999" s="3"/>
      <c r="AVY999" s="3"/>
      <c r="AVZ999" s="3"/>
      <c r="AWA999" s="3"/>
      <c r="AWB999" s="3"/>
      <c r="AWC999" s="3"/>
      <c r="AWD999" s="3"/>
      <c r="AWE999" s="3"/>
      <c r="AWF999" s="3"/>
      <c r="AWG999" s="3"/>
      <c r="AWH999" s="3"/>
      <c r="AWI999" s="3"/>
      <c r="AWJ999" s="3"/>
      <c r="AWK999" s="3"/>
      <c r="AWL999" s="3"/>
      <c r="AWM999" s="3"/>
      <c r="AWN999" s="3"/>
      <c r="AWO999" s="3"/>
      <c r="AWP999" s="3"/>
      <c r="AWQ999" s="3"/>
      <c r="AWR999" s="3"/>
      <c r="AWS999" s="3"/>
      <c r="AWT999" s="3"/>
      <c r="AWU999" s="3"/>
      <c r="AWV999" s="3"/>
      <c r="AWW999" s="3"/>
      <c r="AWX999" s="3"/>
      <c r="AWY999" s="3"/>
      <c r="AWZ999" s="3"/>
      <c r="AXA999" s="3"/>
      <c r="AXB999" s="3"/>
      <c r="AXC999" s="3"/>
      <c r="AXD999" s="3"/>
      <c r="AXE999" s="3"/>
      <c r="AXF999" s="3"/>
      <c r="AXG999" s="3"/>
      <c r="AXH999" s="3"/>
      <c r="AXI999" s="3"/>
      <c r="AXJ999" s="3"/>
      <c r="AXK999" s="3"/>
      <c r="AXL999" s="3"/>
      <c r="AXM999" s="3"/>
      <c r="AXN999" s="3"/>
      <c r="AXO999" s="3"/>
      <c r="AXP999" s="3"/>
      <c r="AXQ999" s="3"/>
      <c r="AXR999" s="3"/>
      <c r="AXS999" s="3"/>
      <c r="AXT999" s="3"/>
      <c r="AXU999" s="3"/>
      <c r="AXV999" s="3"/>
      <c r="AXW999" s="3"/>
      <c r="AXX999" s="3"/>
      <c r="AXY999" s="3"/>
      <c r="AXZ999" s="3"/>
      <c r="AYA999" s="3"/>
      <c r="AYB999" s="3"/>
      <c r="AYC999" s="3"/>
      <c r="AYD999" s="3"/>
      <c r="AYE999" s="3"/>
      <c r="AYF999" s="3"/>
      <c r="AYG999" s="3"/>
      <c r="AYH999" s="3"/>
      <c r="AYI999" s="3"/>
      <c r="AYJ999" s="3"/>
      <c r="AYK999" s="3"/>
      <c r="AYL999" s="3"/>
      <c r="AYM999" s="3"/>
      <c r="AYN999" s="3"/>
      <c r="AYO999" s="3"/>
      <c r="AYP999" s="3"/>
      <c r="AYQ999" s="3"/>
      <c r="AYR999" s="3"/>
      <c r="AYS999" s="3"/>
      <c r="AYT999" s="3"/>
      <c r="AYU999" s="3"/>
      <c r="AYV999" s="3"/>
      <c r="AYW999" s="3"/>
      <c r="AYX999" s="3"/>
      <c r="AYY999" s="3"/>
      <c r="AYZ999" s="3"/>
      <c r="AZA999" s="3"/>
      <c r="AZB999" s="3"/>
      <c r="AZC999" s="3"/>
      <c r="AZD999" s="3"/>
      <c r="AZE999" s="3"/>
      <c r="AZF999" s="3"/>
      <c r="AZG999" s="3"/>
      <c r="AZH999" s="3"/>
      <c r="AZI999" s="3"/>
      <c r="AZJ999" s="3"/>
      <c r="AZK999" s="3"/>
      <c r="AZL999" s="3"/>
      <c r="AZM999" s="3"/>
      <c r="AZN999" s="3"/>
      <c r="AZO999" s="3"/>
      <c r="AZP999" s="3"/>
      <c r="AZQ999" s="3"/>
      <c r="AZR999" s="3"/>
      <c r="AZS999" s="3"/>
      <c r="AZT999" s="3"/>
      <c r="AZU999" s="3"/>
      <c r="AZV999" s="3"/>
      <c r="AZW999" s="3"/>
      <c r="AZX999" s="3"/>
      <c r="AZY999" s="3"/>
      <c r="AZZ999" s="3"/>
      <c r="BAA999" s="3"/>
      <c r="BAB999" s="3"/>
      <c r="BAC999" s="3"/>
      <c r="BAD999" s="3"/>
      <c r="BAE999" s="3"/>
      <c r="BAF999" s="3"/>
      <c r="BAG999" s="3"/>
      <c r="BAH999" s="3"/>
      <c r="BAI999" s="3"/>
      <c r="BAJ999" s="3"/>
      <c r="BAK999" s="3"/>
      <c r="BAL999" s="3"/>
      <c r="BAM999" s="3"/>
      <c r="BAN999" s="3"/>
      <c r="BAO999" s="3"/>
      <c r="BAP999" s="3"/>
      <c r="BAQ999" s="3"/>
      <c r="BAR999" s="3"/>
      <c r="BAS999" s="3"/>
      <c r="BAT999" s="3"/>
      <c r="BAU999" s="3"/>
      <c r="BAV999" s="3"/>
      <c r="BAW999" s="3"/>
      <c r="BAX999" s="3"/>
      <c r="BAY999" s="3"/>
      <c r="BAZ999" s="3"/>
      <c r="BBA999" s="3"/>
      <c r="BBB999" s="3"/>
      <c r="BBC999" s="3"/>
      <c r="BBD999" s="3"/>
      <c r="BBE999" s="3"/>
      <c r="BBF999" s="3"/>
      <c r="BBG999" s="3"/>
      <c r="BBH999" s="3"/>
      <c r="BBI999" s="3"/>
      <c r="BBJ999" s="3"/>
      <c r="BBK999" s="3"/>
      <c r="BBL999" s="3"/>
      <c r="BBM999" s="3"/>
      <c r="BBN999" s="3"/>
      <c r="BBO999" s="3"/>
      <c r="BBP999" s="3"/>
      <c r="BBQ999" s="3"/>
      <c r="BBR999" s="3"/>
      <c r="BBS999" s="3"/>
      <c r="BBT999" s="3"/>
      <c r="BBU999" s="3"/>
      <c r="BBV999" s="3"/>
      <c r="BBW999" s="3"/>
      <c r="BBX999" s="3"/>
      <c r="BBY999" s="3"/>
      <c r="BBZ999" s="3"/>
      <c r="BCA999" s="3"/>
      <c r="BCB999" s="3"/>
      <c r="BCC999" s="3"/>
      <c r="BCD999" s="3"/>
      <c r="BCE999" s="3"/>
      <c r="BCF999" s="3"/>
      <c r="BCG999" s="3"/>
      <c r="BCH999" s="3"/>
      <c r="BCI999" s="3"/>
      <c r="BCJ999" s="3"/>
      <c r="BCK999" s="3"/>
      <c r="BCL999" s="3"/>
      <c r="BCM999" s="3"/>
      <c r="BCN999" s="3"/>
      <c r="BCO999" s="3"/>
      <c r="BCP999" s="3"/>
      <c r="BCQ999" s="3"/>
      <c r="BCR999" s="3"/>
      <c r="BCS999" s="3"/>
      <c r="BCT999" s="3"/>
      <c r="BCU999" s="3"/>
      <c r="BCV999" s="3"/>
      <c r="BCW999" s="3"/>
      <c r="BCX999" s="3"/>
      <c r="BCY999" s="3"/>
      <c r="BCZ999" s="3"/>
      <c r="BDA999" s="3"/>
      <c r="BDB999" s="3"/>
      <c r="BDC999" s="3"/>
      <c r="BDD999" s="3"/>
      <c r="BDE999" s="3"/>
      <c r="BDF999" s="3"/>
      <c r="BDG999" s="3"/>
      <c r="BDH999" s="3"/>
      <c r="BDI999" s="3"/>
      <c r="BDJ999" s="3"/>
      <c r="BDK999" s="3"/>
      <c r="BDL999" s="3"/>
      <c r="BDM999" s="3"/>
      <c r="BDN999" s="3"/>
      <c r="BDO999" s="3"/>
      <c r="BDP999" s="3"/>
      <c r="BDQ999" s="3"/>
      <c r="BDR999" s="3"/>
      <c r="BDS999" s="3"/>
      <c r="BDT999" s="3"/>
      <c r="BDU999" s="3"/>
      <c r="BDV999" s="3"/>
      <c r="BDW999" s="3"/>
      <c r="BDX999" s="3"/>
      <c r="BDY999" s="3"/>
      <c r="BDZ999" s="3"/>
      <c r="BEA999" s="3"/>
      <c r="BEB999" s="3"/>
      <c r="BEC999" s="3"/>
      <c r="BED999" s="3"/>
      <c r="BEE999" s="3"/>
      <c r="BEF999" s="3"/>
      <c r="BEG999" s="3"/>
      <c r="BEH999" s="3"/>
      <c r="BEI999" s="3"/>
      <c r="BEJ999" s="3"/>
      <c r="BEK999" s="3"/>
      <c r="BEL999" s="3"/>
      <c r="BEM999" s="3"/>
      <c r="BEN999" s="3"/>
      <c r="BEO999" s="3"/>
      <c r="BEP999" s="3"/>
      <c r="BEQ999" s="3"/>
      <c r="BER999" s="3"/>
      <c r="BES999" s="3"/>
      <c r="BET999" s="3"/>
      <c r="BEU999" s="3"/>
      <c r="BEV999" s="3"/>
      <c r="BEW999" s="3"/>
      <c r="BEX999" s="3"/>
      <c r="BEY999" s="3"/>
      <c r="BEZ999" s="3"/>
      <c r="BFA999" s="3"/>
      <c r="BFB999" s="3"/>
      <c r="BFC999" s="3"/>
      <c r="BFD999" s="3"/>
      <c r="BFE999" s="3"/>
      <c r="BFF999" s="3"/>
      <c r="BFG999" s="3"/>
      <c r="BFH999" s="3"/>
      <c r="BFI999" s="3"/>
      <c r="BFJ999" s="3"/>
      <c r="BFK999" s="3"/>
      <c r="BFL999" s="3"/>
      <c r="BFM999" s="3"/>
      <c r="BFN999" s="3"/>
      <c r="BFO999" s="3"/>
      <c r="BFP999" s="3"/>
      <c r="BFQ999" s="3"/>
      <c r="BFR999" s="3"/>
      <c r="BFS999" s="3"/>
      <c r="BFT999" s="3"/>
      <c r="BFU999" s="3"/>
      <c r="BFV999" s="3"/>
      <c r="BFW999" s="3"/>
      <c r="BFX999" s="3"/>
      <c r="BFY999" s="3"/>
      <c r="BFZ999" s="3"/>
      <c r="BGA999" s="3"/>
      <c r="BGB999" s="3"/>
      <c r="BGC999" s="3"/>
      <c r="BGD999" s="3"/>
      <c r="BGE999" s="3"/>
      <c r="BGF999" s="3"/>
      <c r="BGG999" s="3"/>
      <c r="BGH999" s="3"/>
      <c r="BGI999" s="3"/>
      <c r="BGJ999" s="3"/>
      <c r="BGK999" s="3"/>
      <c r="BGL999" s="3"/>
      <c r="BGM999" s="3"/>
      <c r="BGN999" s="3"/>
      <c r="BGO999" s="3"/>
      <c r="BGP999" s="3"/>
      <c r="BGQ999" s="3"/>
      <c r="BGR999" s="3"/>
      <c r="BGS999" s="3"/>
      <c r="BGT999" s="3"/>
      <c r="BGU999" s="3"/>
      <c r="BGV999" s="3"/>
      <c r="BGW999" s="3"/>
      <c r="BGX999" s="3"/>
      <c r="BGY999" s="3"/>
      <c r="BGZ999" s="3"/>
      <c r="BHA999" s="3"/>
      <c r="BHB999" s="3"/>
      <c r="BHC999" s="3"/>
      <c r="BHD999" s="3"/>
      <c r="BHE999" s="3"/>
      <c r="BHF999" s="3"/>
      <c r="BHG999" s="3"/>
      <c r="BHH999" s="3"/>
      <c r="BHI999" s="3"/>
      <c r="BHJ999" s="3"/>
      <c r="BHK999" s="3"/>
      <c r="BHL999" s="3"/>
      <c r="BHM999" s="3"/>
      <c r="BHN999" s="3"/>
      <c r="BHO999" s="3"/>
      <c r="BHP999" s="3"/>
      <c r="BHQ999" s="3"/>
      <c r="BHR999" s="3"/>
      <c r="BHS999" s="3"/>
      <c r="BHT999" s="3"/>
      <c r="BHU999" s="3"/>
      <c r="BHV999" s="3"/>
      <c r="BHW999" s="3"/>
      <c r="BHX999" s="3"/>
      <c r="BHY999" s="3"/>
      <c r="BHZ999" s="3"/>
      <c r="BIA999" s="3"/>
      <c r="BIB999" s="3"/>
      <c r="BIC999" s="3"/>
      <c r="BID999" s="3"/>
      <c r="BIE999" s="3"/>
      <c r="BIF999" s="3"/>
      <c r="BIG999" s="3"/>
      <c r="BIH999" s="3"/>
      <c r="BII999" s="3"/>
      <c r="BIJ999" s="3"/>
      <c r="BIK999" s="3"/>
      <c r="BIL999" s="3"/>
      <c r="BIM999" s="3"/>
      <c r="BIN999" s="3"/>
      <c r="BIO999" s="3"/>
      <c r="BIP999" s="3"/>
      <c r="BIQ999" s="3"/>
      <c r="BIR999" s="3"/>
      <c r="BIS999" s="3"/>
      <c r="BIT999" s="3"/>
      <c r="BIU999" s="3"/>
      <c r="BIV999" s="3"/>
      <c r="BIW999" s="3"/>
      <c r="BIX999" s="3"/>
      <c r="BIY999" s="3"/>
      <c r="BIZ999" s="3"/>
      <c r="BJA999" s="3"/>
      <c r="BJB999" s="3"/>
      <c r="BJC999" s="3"/>
      <c r="BJD999" s="3"/>
      <c r="BJE999" s="3"/>
      <c r="BJF999" s="3"/>
      <c r="BJG999" s="3"/>
      <c r="BJH999" s="3"/>
      <c r="BJI999" s="3"/>
      <c r="BJJ999" s="3"/>
      <c r="BJK999" s="3"/>
      <c r="BJL999" s="3"/>
      <c r="BJM999" s="3"/>
      <c r="BJN999" s="3"/>
      <c r="BJO999" s="3"/>
      <c r="BJP999" s="3"/>
      <c r="BJQ999" s="3"/>
      <c r="BJR999" s="3"/>
      <c r="BJS999" s="3"/>
      <c r="BJT999" s="3"/>
      <c r="BJU999" s="3"/>
      <c r="BJV999" s="3"/>
      <c r="BJW999" s="3"/>
      <c r="BJX999" s="3"/>
      <c r="BJY999" s="3"/>
      <c r="BJZ999" s="3"/>
      <c r="BKA999" s="3"/>
      <c r="BKB999" s="3"/>
      <c r="BKC999" s="3"/>
      <c r="BKD999" s="3"/>
      <c r="BKE999" s="3"/>
      <c r="BKF999" s="3"/>
      <c r="BKG999" s="3"/>
      <c r="BKH999" s="3"/>
      <c r="BKI999" s="3"/>
      <c r="BKJ999" s="3"/>
      <c r="BKK999" s="3"/>
      <c r="BKL999" s="3"/>
      <c r="BKM999" s="3"/>
      <c r="BKN999" s="3"/>
      <c r="BKO999" s="3"/>
      <c r="BKP999" s="3"/>
      <c r="BKQ999" s="3"/>
      <c r="BKR999" s="3"/>
      <c r="BKS999" s="3"/>
      <c r="BKT999" s="3"/>
      <c r="BKU999" s="3"/>
      <c r="BKV999" s="3"/>
      <c r="BKW999" s="3"/>
      <c r="BKX999" s="3"/>
      <c r="BKY999" s="3"/>
      <c r="BKZ999" s="3"/>
      <c r="BLA999" s="3"/>
      <c r="BLB999" s="3"/>
      <c r="BLC999" s="3"/>
      <c r="BLD999" s="3"/>
      <c r="BLE999" s="3"/>
      <c r="BLF999" s="3"/>
      <c r="BLG999" s="3"/>
      <c r="BLH999" s="3"/>
      <c r="BLI999" s="3"/>
      <c r="BLJ999" s="3"/>
      <c r="BLK999" s="3"/>
      <c r="BLL999" s="3"/>
      <c r="BLM999" s="3"/>
      <c r="BLN999" s="3"/>
      <c r="BLO999" s="3"/>
      <c r="BLP999" s="3"/>
      <c r="BLQ999" s="3"/>
      <c r="BLR999" s="3"/>
      <c r="BLS999" s="3"/>
      <c r="BLT999" s="3"/>
      <c r="BLU999" s="3"/>
      <c r="BLV999" s="3"/>
      <c r="BLW999" s="3"/>
      <c r="BLX999" s="3"/>
      <c r="BLY999" s="3"/>
      <c r="BLZ999" s="3"/>
      <c r="BMA999" s="3"/>
      <c r="BMB999" s="3"/>
      <c r="BMC999" s="3"/>
      <c r="BMD999" s="3"/>
      <c r="BME999" s="3"/>
      <c r="BMF999" s="3"/>
      <c r="BMG999" s="3"/>
      <c r="BMH999" s="3"/>
      <c r="BMI999" s="3"/>
      <c r="BMJ999" s="3"/>
      <c r="BMK999" s="3"/>
      <c r="BML999" s="3"/>
      <c r="BMM999" s="3"/>
      <c r="BMN999" s="3"/>
      <c r="BMO999" s="3"/>
      <c r="BMP999" s="3"/>
      <c r="BMQ999" s="3"/>
      <c r="BMR999" s="3"/>
      <c r="BMS999" s="3"/>
      <c r="BMT999" s="3"/>
      <c r="BMU999" s="3"/>
      <c r="BMV999" s="3"/>
      <c r="BMW999" s="3"/>
      <c r="BMX999" s="3"/>
      <c r="BMY999" s="3"/>
      <c r="BMZ999" s="3"/>
      <c r="BNA999" s="3"/>
      <c r="BNB999" s="3"/>
      <c r="BNC999" s="3"/>
      <c r="BND999" s="3"/>
      <c r="BNE999" s="3"/>
      <c r="BNF999" s="3"/>
      <c r="BNG999" s="3"/>
      <c r="BNH999" s="3"/>
      <c r="BNI999" s="3"/>
      <c r="BNJ999" s="3"/>
      <c r="BNK999" s="3"/>
      <c r="BNL999" s="3"/>
      <c r="BNM999" s="3"/>
      <c r="BNN999" s="3"/>
      <c r="BNO999" s="3"/>
      <c r="BNP999" s="3"/>
      <c r="BNQ999" s="3"/>
      <c r="BNR999" s="3"/>
      <c r="BNS999" s="3"/>
      <c r="BNT999" s="3"/>
      <c r="BNU999" s="3"/>
      <c r="BNV999" s="3"/>
      <c r="BNW999" s="3"/>
      <c r="BNX999" s="3"/>
      <c r="BNY999" s="3"/>
      <c r="BNZ999" s="3"/>
      <c r="BOA999" s="3"/>
      <c r="BOB999" s="3"/>
      <c r="BOC999" s="3"/>
      <c r="BOD999" s="3"/>
      <c r="BOE999" s="3"/>
      <c r="BOF999" s="3"/>
      <c r="BOG999" s="3"/>
      <c r="BOH999" s="3"/>
      <c r="BOI999" s="3"/>
      <c r="BOJ999" s="3"/>
      <c r="BOK999" s="3"/>
      <c r="BOL999" s="3"/>
      <c r="BOM999" s="3"/>
      <c r="BON999" s="3"/>
      <c r="BOO999" s="3"/>
      <c r="BOP999" s="3"/>
      <c r="BOQ999" s="3"/>
      <c r="BOR999" s="3"/>
      <c r="BOS999" s="3"/>
      <c r="BOT999" s="3"/>
      <c r="BOU999" s="3"/>
      <c r="BOV999" s="3"/>
      <c r="BOW999" s="3"/>
      <c r="BOX999" s="3"/>
      <c r="BOY999" s="3"/>
      <c r="BOZ999" s="3"/>
      <c r="BPA999" s="3"/>
      <c r="BPB999" s="3"/>
      <c r="BPC999" s="3"/>
      <c r="BPD999" s="3"/>
      <c r="BPE999" s="3"/>
      <c r="BPF999" s="3"/>
      <c r="BPG999" s="3"/>
      <c r="BPH999" s="3"/>
      <c r="BPI999" s="3"/>
      <c r="BPJ999" s="3"/>
      <c r="BPK999" s="3"/>
      <c r="BPL999" s="3"/>
      <c r="BPM999" s="3"/>
      <c r="BPN999" s="3"/>
      <c r="BPO999" s="3"/>
      <c r="BPP999" s="3"/>
      <c r="BPQ999" s="3"/>
      <c r="BPR999" s="3"/>
      <c r="BPS999" s="3"/>
      <c r="BPT999" s="3"/>
      <c r="BPU999" s="3"/>
      <c r="BPV999" s="3"/>
      <c r="BPW999" s="3"/>
      <c r="BPX999" s="3"/>
      <c r="BPY999" s="3"/>
      <c r="BPZ999" s="3"/>
      <c r="BQA999" s="3"/>
      <c r="BQB999" s="3"/>
      <c r="BQC999" s="3"/>
      <c r="BQD999" s="3"/>
      <c r="BQE999" s="3"/>
      <c r="BQF999" s="3"/>
      <c r="BQG999" s="3"/>
      <c r="BQH999" s="3"/>
      <c r="BQI999" s="3"/>
      <c r="BQJ999" s="3"/>
      <c r="BQK999" s="3"/>
      <c r="BQL999" s="3"/>
      <c r="BQM999" s="3"/>
      <c r="BQN999" s="3"/>
      <c r="BQO999" s="3"/>
      <c r="BQP999" s="3"/>
      <c r="BQQ999" s="3"/>
      <c r="BQR999" s="3"/>
      <c r="BQS999" s="3"/>
      <c r="BQT999" s="3"/>
      <c r="BQU999" s="3"/>
      <c r="BQV999" s="3"/>
      <c r="BQW999" s="3"/>
      <c r="BQX999" s="3"/>
      <c r="BQY999" s="3"/>
      <c r="BQZ999" s="3"/>
      <c r="BRA999" s="3"/>
      <c r="BRB999" s="3"/>
      <c r="BRC999" s="3"/>
      <c r="BRD999" s="3"/>
      <c r="BRE999" s="3"/>
      <c r="BRF999" s="3"/>
      <c r="BRG999" s="3"/>
      <c r="BRH999" s="3"/>
      <c r="BRI999" s="3"/>
      <c r="BRJ999" s="3"/>
      <c r="BRK999" s="3"/>
      <c r="BRL999" s="3"/>
      <c r="BRM999" s="3"/>
      <c r="BRN999" s="3"/>
      <c r="BRO999" s="3"/>
      <c r="BRP999" s="3"/>
      <c r="BRQ999" s="3"/>
      <c r="BRR999" s="3"/>
      <c r="BRS999" s="3"/>
      <c r="BRT999" s="3"/>
      <c r="BRU999" s="3"/>
      <c r="BRV999" s="3"/>
      <c r="BRW999" s="3"/>
      <c r="BRX999" s="3"/>
      <c r="BRY999" s="3"/>
      <c r="BRZ999" s="3"/>
      <c r="BSA999" s="3"/>
      <c r="BSB999" s="3"/>
      <c r="BSC999" s="3"/>
      <c r="BSD999" s="3"/>
      <c r="BSE999" s="3"/>
      <c r="BSF999" s="3"/>
      <c r="BSG999" s="3"/>
      <c r="BSH999" s="3"/>
      <c r="BSI999" s="3"/>
      <c r="BSJ999" s="3"/>
      <c r="BSK999" s="3"/>
      <c r="BSL999" s="3"/>
      <c r="BSM999" s="3"/>
      <c r="BSN999" s="3"/>
      <c r="BSO999" s="3"/>
      <c r="BSP999" s="3"/>
      <c r="BSQ999" s="3"/>
      <c r="BSR999" s="3"/>
      <c r="BSS999" s="3"/>
      <c r="BST999" s="3"/>
      <c r="BSU999" s="3"/>
      <c r="BSV999" s="3"/>
      <c r="BSW999" s="3"/>
      <c r="BSX999" s="3"/>
      <c r="BSY999" s="3"/>
      <c r="BSZ999" s="3"/>
      <c r="BTA999" s="3"/>
      <c r="BTB999" s="3"/>
      <c r="BTC999" s="3"/>
      <c r="BTD999" s="3"/>
      <c r="BTE999" s="3"/>
      <c r="BTF999" s="3"/>
      <c r="BTG999" s="3"/>
      <c r="BTH999" s="3"/>
      <c r="BTI999" s="3"/>
      <c r="BTJ999" s="3"/>
      <c r="BTK999" s="3"/>
      <c r="BTL999" s="3"/>
      <c r="BTM999" s="3"/>
      <c r="BTN999" s="3"/>
      <c r="BTO999" s="3"/>
      <c r="BTP999" s="3"/>
      <c r="BTQ999" s="3"/>
      <c r="BTR999" s="3"/>
      <c r="BTS999" s="3"/>
      <c r="BTT999" s="3"/>
      <c r="BTU999" s="3"/>
      <c r="BTV999" s="3"/>
      <c r="BTW999" s="3"/>
      <c r="BTX999" s="3"/>
      <c r="BTY999" s="3"/>
      <c r="BTZ999" s="3"/>
      <c r="BUA999" s="3"/>
      <c r="BUB999" s="3"/>
      <c r="BUC999" s="3"/>
      <c r="BUD999" s="3"/>
      <c r="BUE999" s="3"/>
      <c r="BUF999" s="3"/>
      <c r="BUG999" s="3"/>
      <c r="BUH999" s="3"/>
      <c r="BUI999" s="3"/>
      <c r="BUJ999" s="3"/>
      <c r="BUK999" s="3"/>
      <c r="BUL999" s="3"/>
      <c r="BUM999" s="3"/>
      <c r="BUN999" s="3"/>
      <c r="BUO999" s="3"/>
      <c r="BUP999" s="3"/>
      <c r="BUQ999" s="3"/>
      <c r="BUR999" s="3"/>
      <c r="BUS999" s="3"/>
      <c r="BUT999" s="3"/>
      <c r="BUU999" s="3"/>
      <c r="BUV999" s="3"/>
      <c r="BUW999" s="3"/>
      <c r="BUX999" s="3"/>
      <c r="BUY999" s="3"/>
      <c r="BUZ999" s="3"/>
      <c r="BVA999" s="3"/>
      <c r="BVB999" s="3"/>
      <c r="BVC999" s="3"/>
      <c r="BVD999" s="3"/>
      <c r="BVE999" s="3"/>
      <c r="BVF999" s="3"/>
      <c r="BVG999" s="3"/>
      <c r="BVH999" s="3"/>
      <c r="BVI999" s="3"/>
      <c r="BVJ999" s="3"/>
      <c r="BVK999" s="3"/>
      <c r="BVL999" s="3"/>
      <c r="BVM999" s="3"/>
      <c r="BVN999" s="3"/>
      <c r="BVO999" s="3"/>
      <c r="BVP999" s="3"/>
      <c r="BVQ999" s="3"/>
      <c r="BVR999" s="3"/>
      <c r="BVS999" s="3"/>
      <c r="BVT999" s="3"/>
      <c r="BVU999" s="3"/>
      <c r="BVV999" s="3"/>
      <c r="BVW999" s="3"/>
      <c r="BVX999" s="3"/>
      <c r="BVY999" s="3"/>
      <c r="BVZ999" s="3"/>
      <c r="BWA999" s="3"/>
      <c r="BWB999" s="3"/>
      <c r="BWC999" s="3"/>
      <c r="BWD999" s="3"/>
      <c r="BWE999" s="3"/>
      <c r="BWF999" s="3"/>
      <c r="BWG999" s="3"/>
      <c r="BWH999" s="3"/>
      <c r="BWI999" s="3"/>
      <c r="BWJ999" s="3"/>
      <c r="BWK999" s="3"/>
      <c r="BWL999" s="3"/>
      <c r="BWM999" s="3"/>
      <c r="BWN999" s="3"/>
      <c r="BWO999" s="3"/>
      <c r="BWP999" s="3"/>
      <c r="BWQ999" s="3"/>
      <c r="BWR999" s="3"/>
      <c r="BWS999" s="3"/>
      <c r="BWT999" s="3"/>
      <c r="BWU999" s="3"/>
      <c r="BWV999" s="3"/>
      <c r="BWW999" s="3"/>
      <c r="BWX999" s="3"/>
      <c r="BWY999" s="3"/>
      <c r="BWZ999" s="3"/>
      <c r="BXA999" s="3"/>
      <c r="BXB999" s="3"/>
      <c r="BXC999" s="3"/>
      <c r="BXD999" s="3"/>
      <c r="BXE999" s="3"/>
      <c r="BXF999" s="3"/>
      <c r="BXG999" s="3"/>
      <c r="BXH999" s="3"/>
      <c r="BXI999" s="3"/>
      <c r="BXJ999" s="3"/>
      <c r="BXK999" s="3"/>
      <c r="BXL999" s="3"/>
      <c r="BXM999" s="3"/>
      <c r="BXN999" s="3"/>
      <c r="BXO999" s="3"/>
      <c r="BXP999" s="3"/>
      <c r="BXQ999" s="3"/>
      <c r="BXR999" s="3"/>
      <c r="BXS999" s="3"/>
      <c r="BXT999" s="3"/>
      <c r="BXU999" s="3"/>
      <c r="BXV999" s="3"/>
      <c r="BXW999" s="3"/>
      <c r="BXX999" s="3"/>
      <c r="BXY999" s="3"/>
      <c r="BXZ999" s="3"/>
      <c r="BYA999" s="3"/>
      <c r="BYB999" s="3"/>
      <c r="BYC999" s="3"/>
      <c r="BYD999" s="3"/>
      <c r="BYE999" s="3"/>
      <c r="BYF999" s="3"/>
      <c r="BYG999" s="3"/>
      <c r="BYH999" s="3"/>
      <c r="BYI999" s="3"/>
      <c r="BYJ999" s="3"/>
      <c r="BYK999" s="3"/>
      <c r="BYL999" s="3"/>
      <c r="BYM999" s="3"/>
      <c r="BYN999" s="3"/>
      <c r="BYO999" s="3"/>
      <c r="BYP999" s="3"/>
      <c r="BYQ999" s="3"/>
      <c r="BYR999" s="3"/>
      <c r="BYS999" s="3"/>
      <c r="BYT999" s="3"/>
      <c r="BYU999" s="3"/>
      <c r="BYV999" s="3"/>
      <c r="BYW999" s="3"/>
      <c r="BYX999" s="3"/>
      <c r="BYY999" s="3"/>
      <c r="BYZ999" s="3"/>
      <c r="BZA999" s="3"/>
      <c r="BZB999" s="3"/>
      <c r="BZC999" s="3"/>
      <c r="BZD999" s="3"/>
      <c r="BZE999" s="3"/>
      <c r="BZF999" s="3"/>
      <c r="BZG999" s="3"/>
      <c r="BZH999" s="3"/>
      <c r="BZI999" s="3"/>
      <c r="BZJ999" s="3"/>
      <c r="BZK999" s="3"/>
      <c r="BZL999" s="3"/>
      <c r="BZM999" s="3"/>
      <c r="BZN999" s="3"/>
      <c r="BZO999" s="3"/>
      <c r="BZP999" s="3"/>
      <c r="BZQ999" s="3"/>
      <c r="BZR999" s="3"/>
      <c r="BZS999" s="3"/>
      <c r="BZT999" s="3"/>
      <c r="BZU999" s="3"/>
      <c r="BZV999" s="3"/>
      <c r="BZW999" s="3"/>
      <c r="BZX999" s="3"/>
      <c r="BZY999" s="3"/>
      <c r="BZZ999" s="3"/>
      <c r="CAA999" s="3"/>
      <c r="CAB999" s="3"/>
      <c r="CAC999" s="3"/>
      <c r="CAD999" s="3"/>
      <c r="CAE999" s="3"/>
      <c r="CAF999" s="3"/>
      <c r="CAG999" s="3"/>
      <c r="CAH999" s="3"/>
      <c r="CAI999" s="3"/>
      <c r="CAJ999" s="3"/>
      <c r="CAK999" s="3"/>
      <c r="CAL999" s="3"/>
      <c r="CAM999" s="3"/>
      <c r="CAN999" s="3"/>
      <c r="CAO999" s="3"/>
      <c r="CAP999" s="3"/>
      <c r="CAQ999" s="3"/>
      <c r="CAR999" s="3"/>
      <c r="CAS999" s="3"/>
      <c r="CAT999" s="3"/>
      <c r="CAU999" s="3"/>
      <c r="CAV999" s="3"/>
      <c r="CAW999" s="3"/>
      <c r="CAX999" s="3"/>
      <c r="CAY999" s="3"/>
      <c r="CAZ999" s="3"/>
      <c r="CBA999" s="3"/>
      <c r="CBB999" s="3"/>
      <c r="CBC999" s="3"/>
      <c r="CBD999" s="3"/>
      <c r="CBE999" s="3"/>
      <c r="CBF999" s="3"/>
      <c r="CBG999" s="3"/>
      <c r="CBH999" s="3"/>
      <c r="CBI999" s="3"/>
      <c r="CBJ999" s="3"/>
      <c r="CBK999" s="3"/>
      <c r="CBL999" s="3"/>
      <c r="CBM999" s="3"/>
      <c r="CBN999" s="3"/>
      <c r="CBO999" s="3"/>
      <c r="CBP999" s="3"/>
      <c r="CBQ999" s="3"/>
      <c r="CBR999" s="3"/>
      <c r="CBS999" s="3"/>
      <c r="CBT999" s="3"/>
      <c r="CBU999" s="3"/>
      <c r="CBV999" s="3"/>
      <c r="CBW999" s="3"/>
      <c r="CBX999" s="3"/>
      <c r="CBY999" s="3"/>
      <c r="CBZ999" s="3"/>
      <c r="CCA999" s="3"/>
      <c r="CCB999" s="3"/>
      <c r="CCC999" s="3"/>
      <c r="CCD999" s="3"/>
      <c r="CCE999" s="3"/>
      <c r="CCF999" s="3"/>
      <c r="CCG999" s="3"/>
      <c r="CCH999" s="3"/>
      <c r="CCI999" s="3"/>
      <c r="CCJ999" s="3"/>
      <c r="CCK999" s="3"/>
      <c r="CCL999" s="3"/>
      <c r="CCM999" s="3"/>
      <c r="CCN999" s="3"/>
      <c r="CCO999" s="3"/>
      <c r="CCP999" s="3"/>
      <c r="CCQ999" s="3"/>
      <c r="CCR999" s="3"/>
      <c r="CCS999" s="3"/>
      <c r="CCT999" s="3"/>
      <c r="CCU999" s="3"/>
      <c r="CCV999" s="3"/>
      <c r="CCW999" s="3"/>
      <c r="CCX999" s="3"/>
      <c r="CCY999" s="3"/>
      <c r="CCZ999" s="3"/>
      <c r="CDA999" s="3"/>
      <c r="CDB999" s="3"/>
      <c r="CDC999" s="3"/>
      <c r="CDD999" s="3"/>
      <c r="CDE999" s="3"/>
      <c r="CDF999" s="3"/>
      <c r="CDG999" s="3"/>
      <c r="CDH999" s="3"/>
      <c r="CDI999" s="3"/>
      <c r="CDJ999" s="3"/>
      <c r="CDK999" s="3"/>
      <c r="CDL999" s="3"/>
      <c r="CDM999" s="3"/>
      <c r="CDN999" s="3"/>
      <c r="CDO999" s="3"/>
      <c r="CDP999" s="3"/>
      <c r="CDQ999" s="3"/>
      <c r="CDR999" s="3"/>
      <c r="CDS999" s="3"/>
      <c r="CDT999" s="3"/>
      <c r="CDU999" s="3"/>
      <c r="CDV999" s="3"/>
      <c r="CDW999" s="3"/>
      <c r="CDX999" s="3"/>
      <c r="CDY999" s="3"/>
      <c r="CDZ999" s="3"/>
      <c r="CEA999" s="3"/>
      <c r="CEB999" s="3"/>
      <c r="CEC999" s="3"/>
      <c r="CED999" s="3"/>
      <c r="CEE999" s="3"/>
      <c r="CEF999" s="3"/>
      <c r="CEG999" s="3"/>
      <c r="CEH999" s="3"/>
      <c r="CEI999" s="3"/>
      <c r="CEJ999" s="3"/>
      <c r="CEK999" s="3"/>
      <c r="CEL999" s="3"/>
      <c r="CEM999" s="3"/>
      <c r="CEN999" s="3"/>
      <c r="CEO999" s="3"/>
      <c r="CEP999" s="3"/>
      <c r="CEQ999" s="3"/>
      <c r="CER999" s="3"/>
      <c r="CES999" s="3"/>
      <c r="CET999" s="3"/>
      <c r="CEU999" s="3"/>
      <c r="CEV999" s="3"/>
      <c r="CEW999" s="3"/>
      <c r="CEX999" s="3"/>
      <c r="CEY999" s="3"/>
      <c r="CEZ999" s="3"/>
      <c r="CFA999" s="3"/>
      <c r="CFB999" s="3"/>
      <c r="CFC999" s="3"/>
      <c r="CFD999" s="3"/>
      <c r="CFE999" s="3"/>
      <c r="CFF999" s="3"/>
      <c r="CFG999" s="3"/>
      <c r="CFH999" s="3"/>
      <c r="CFI999" s="3"/>
      <c r="CFJ999" s="3"/>
      <c r="CFK999" s="3"/>
      <c r="CFL999" s="3"/>
      <c r="CFM999" s="3"/>
      <c r="CFN999" s="3"/>
      <c r="CFO999" s="3"/>
      <c r="CFP999" s="3"/>
      <c r="CFQ999" s="3"/>
      <c r="CFR999" s="3"/>
      <c r="CFS999" s="3"/>
      <c r="CFT999" s="3"/>
      <c r="CFU999" s="3"/>
      <c r="CFV999" s="3"/>
      <c r="CFW999" s="3"/>
      <c r="CFX999" s="3"/>
      <c r="CFY999" s="3"/>
      <c r="CFZ999" s="3"/>
      <c r="CGA999" s="3"/>
      <c r="CGB999" s="3"/>
      <c r="CGC999" s="3"/>
      <c r="CGD999" s="3"/>
      <c r="CGE999" s="3"/>
      <c r="CGF999" s="3"/>
      <c r="CGG999" s="3"/>
      <c r="CGH999" s="3"/>
      <c r="CGI999" s="3"/>
      <c r="CGJ999" s="3"/>
      <c r="CGK999" s="3"/>
      <c r="CGL999" s="3"/>
      <c r="CGM999" s="3"/>
      <c r="CGN999" s="3"/>
      <c r="CGO999" s="3"/>
      <c r="CGP999" s="3"/>
      <c r="CGQ999" s="3"/>
      <c r="CGR999" s="3"/>
      <c r="CGS999" s="3"/>
      <c r="CGT999" s="3"/>
      <c r="CGU999" s="3"/>
      <c r="CGV999" s="3"/>
      <c r="CGW999" s="3"/>
      <c r="CGX999" s="3"/>
      <c r="CGY999" s="3"/>
      <c r="CGZ999" s="3"/>
      <c r="CHA999" s="3"/>
      <c r="CHB999" s="3"/>
      <c r="CHC999" s="3"/>
      <c r="CHD999" s="3"/>
      <c r="CHE999" s="3"/>
      <c r="CHF999" s="3"/>
      <c r="CHG999" s="3"/>
      <c r="CHH999" s="3"/>
      <c r="CHI999" s="3"/>
      <c r="CHJ999" s="3"/>
      <c r="CHK999" s="3"/>
      <c r="CHL999" s="3"/>
      <c r="CHM999" s="3"/>
      <c r="CHN999" s="3"/>
      <c r="CHO999" s="3"/>
      <c r="CHP999" s="3"/>
      <c r="CHQ999" s="3"/>
      <c r="CHR999" s="3"/>
      <c r="CHS999" s="3"/>
      <c r="CHT999" s="3"/>
      <c r="CHU999" s="3"/>
      <c r="CHV999" s="3"/>
      <c r="CHW999" s="3"/>
      <c r="CHX999" s="3"/>
      <c r="CHY999" s="3"/>
      <c r="CHZ999" s="3"/>
      <c r="CIA999" s="3"/>
      <c r="CIB999" s="3"/>
      <c r="CIC999" s="3"/>
      <c r="CID999" s="3"/>
      <c r="CIE999" s="3"/>
      <c r="CIF999" s="3"/>
      <c r="CIG999" s="3"/>
      <c r="CIH999" s="3"/>
      <c r="CII999" s="3"/>
      <c r="CIJ999" s="3"/>
      <c r="CIK999" s="3"/>
      <c r="CIL999" s="3"/>
      <c r="CIM999" s="3"/>
      <c r="CIN999" s="3"/>
      <c r="CIO999" s="3"/>
      <c r="CIP999" s="3"/>
      <c r="CIQ999" s="3"/>
      <c r="CIR999" s="3"/>
      <c r="CIS999" s="3"/>
      <c r="CIT999" s="3"/>
      <c r="CIU999" s="3"/>
      <c r="CIV999" s="3"/>
      <c r="CIW999" s="3"/>
      <c r="CIX999" s="3"/>
      <c r="CIY999" s="3"/>
      <c r="CIZ999" s="3"/>
      <c r="CJA999" s="3"/>
      <c r="CJB999" s="3"/>
      <c r="CJC999" s="3"/>
      <c r="CJD999" s="3"/>
      <c r="CJE999" s="3"/>
      <c r="CJF999" s="3"/>
      <c r="CJG999" s="3"/>
      <c r="CJH999" s="3"/>
      <c r="CJI999" s="3"/>
      <c r="CJJ999" s="3"/>
      <c r="CJK999" s="3"/>
      <c r="CJL999" s="3"/>
      <c r="CJM999" s="3"/>
      <c r="CJN999" s="3"/>
      <c r="CJO999" s="3"/>
      <c r="CJP999" s="3"/>
      <c r="CJQ999" s="3"/>
      <c r="CJR999" s="3"/>
      <c r="CJS999" s="3"/>
      <c r="CJT999" s="3"/>
      <c r="CJU999" s="3"/>
      <c r="CJV999" s="3"/>
      <c r="CJW999" s="3"/>
      <c r="CJX999" s="3"/>
      <c r="CJY999" s="3"/>
      <c r="CJZ999" s="3"/>
      <c r="CKA999" s="3"/>
      <c r="CKB999" s="3"/>
      <c r="CKC999" s="3"/>
      <c r="CKD999" s="3"/>
      <c r="CKE999" s="3"/>
      <c r="CKF999" s="3"/>
      <c r="CKG999" s="3"/>
      <c r="CKH999" s="3"/>
      <c r="CKI999" s="3"/>
      <c r="CKJ999" s="3"/>
      <c r="CKK999" s="3"/>
      <c r="CKL999" s="3"/>
      <c r="CKM999" s="3"/>
      <c r="CKN999" s="3"/>
      <c r="CKO999" s="3"/>
      <c r="CKP999" s="3"/>
      <c r="CKQ999" s="3"/>
      <c r="CKR999" s="3"/>
      <c r="CKS999" s="3"/>
      <c r="CKT999" s="3"/>
      <c r="CKU999" s="3"/>
      <c r="CKV999" s="3"/>
      <c r="CKW999" s="3"/>
      <c r="CKX999" s="3"/>
      <c r="CKY999" s="3"/>
      <c r="CKZ999" s="3"/>
      <c r="CLA999" s="3"/>
      <c r="CLB999" s="3"/>
      <c r="CLC999" s="3"/>
      <c r="CLD999" s="3"/>
      <c r="CLE999" s="3"/>
      <c r="CLF999" s="3"/>
      <c r="CLG999" s="3"/>
      <c r="CLH999" s="3"/>
      <c r="CLI999" s="3"/>
      <c r="CLJ999" s="3"/>
      <c r="CLK999" s="3"/>
      <c r="CLL999" s="3"/>
      <c r="CLM999" s="3"/>
      <c r="CLN999" s="3"/>
      <c r="CLO999" s="3"/>
      <c r="CLP999" s="3"/>
      <c r="CLQ999" s="3"/>
      <c r="CLR999" s="3"/>
      <c r="CLS999" s="3"/>
      <c r="CLT999" s="3"/>
      <c r="CLU999" s="3"/>
      <c r="CLV999" s="3"/>
      <c r="CLW999" s="3"/>
      <c r="CLX999" s="3"/>
      <c r="CLY999" s="3"/>
      <c r="CLZ999" s="3"/>
      <c r="CMA999" s="3"/>
      <c r="CMB999" s="3"/>
      <c r="CMC999" s="3"/>
      <c r="CMD999" s="3"/>
      <c r="CME999" s="3"/>
      <c r="CMF999" s="3"/>
      <c r="CMG999" s="3"/>
      <c r="CMH999" s="3"/>
      <c r="CMI999" s="3"/>
      <c r="CMJ999" s="3"/>
      <c r="CMK999" s="3"/>
      <c r="CML999" s="3"/>
      <c r="CMM999" s="3"/>
      <c r="CMN999" s="3"/>
      <c r="CMO999" s="3"/>
      <c r="CMP999" s="3"/>
      <c r="CMQ999" s="3"/>
      <c r="CMR999" s="3"/>
      <c r="CMS999" s="3"/>
      <c r="CMT999" s="3"/>
      <c r="CMU999" s="3"/>
      <c r="CMV999" s="3"/>
      <c r="CMW999" s="3"/>
      <c r="CMX999" s="3"/>
      <c r="CMY999" s="3"/>
      <c r="CMZ999" s="3"/>
      <c r="CNA999" s="3"/>
      <c r="CNB999" s="3"/>
      <c r="CNC999" s="3"/>
      <c r="CND999" s="3"/>
      <c r="CNE999" s="3"/>
      <c r="CNF999" s="3"/>
      <c r="CNG999" s="3"/>
      <c r="CNH999" s="3"/>
      <c r="CNI999" s="3"/>
      <c r="CNJ999" s="3"/>
      <c r="CNK999" s="3"/>
      <c r="CNL999" s="3"/>
      <c r="CNM999" s="3"/>
      <c r="CNN999" s="3"/>
      <c r="CNO999" s="3"/>
      <c r="CNP999" s="3"/>
      <c r="CNQ999" s="3"/>
      <c r="CNR999" s="3"/>
      <c r="CNS999" s="3"/>
      <c r="CNT999" s="3"/>
      <c r="CNU999" s="3"/>
      <c r="CNV999" s="3"/>
      <c r="CNW999" s="3"/>
      <c r="CNX999" s="3"/>
      <c r="CNY999" s="3"/>
      <c r="CNZ999" s="3"/>
      <c r="COA999" s="3"/>
      <c r="COB999" s="3"/>
      <c r="COC999" s="3"/>
      <c r="COD999" s="3"/>
      <c r="COE999" s="3"/>
      <c r="COF999" s="3"/>
      <c r="COG999" s="3"/>
      <c r="COH999" s="3"/>
      <c r="COI999" s="3"/>
      <c r="COJ999" s="3"/>
      <c r="COK999" s="3"/>
      <c r="COL999" s="3"/>
      <c r="COM999" s="3"/>
      <c r="CON999" s="3"/>
      <c r="COO999" s="3"/>
      <c r="COP999" s="3"/>
      <c r="COQ999" s="3"/>
      <c r="COR999" s="3"/>
      <c r="COS999" s="3"/>
      <c r="COT999" s="3"/>
      <c r="COU999" s="3"/>
      <c r="COV999" s="3"/>
      <c r="COW999" s="3"/>
      <c r="COX999" s="3"/>
      <c r="COY999" s="3"/>
      <c r="COZ999" s="3"/>
      <c r="CPA999" s="3"/>
      <c r="CPB999" s="3"/>
      <c r="CPC999" s="3"/>
      <c r="CPD999" s="3"/>
      <c r="CPE999" s="3"/>
      <c r="CPF999" s="3"/>
      <c r="CPG999" s="3"/>
      <c r="CPH999" s="3"/>
      <c r="CPI999" s="3"/>
      <c r="CPJ999" s="3"/>
      <c r="CPK999" s="3"/>
      <c r="CPL999" s="3"/>
      <c r="CPM999" s="3"/>
      <c r="CPN999" s="3"/>
      <c r="CPO999" s="3"/>
      <c r="CPP999" s="3"/>
      <c r="CPQ999" s="3"/>
      <c r="CPR999" s="3"/>
      <c r="CPS999" s="3"/>
      <c r="CPT999" s="3"/>
      <c r="CPU999" s="3"/>
      <c r="CPV999" s="3"/>
      <c r="CPW999" s="3"/>
      <c r="CPX999" s="3"/>
      <c r="CPY999" s="3"/>
      <c r="CPZ999" s="3"/>
      <c r="CQA999" s="3"/>
      <c r="CQB999" s="3"/>
      <c r="CQC999" s="3"/>
      <c r="CQD999" s="3"/>
      <c r="CQE999" s="3"/>
      <c r="CQF999" s="3"/>
      <c r="CQG999" s="3"/>
      <c r="CQH999" s="3"/>
      <c r="CQI999" s="3"/>
      <c r="CQJ999" s="3"/>
      <c r="CQK999" s="3"/>
      <c r="CQL999" s="3"/>
      <c r="CQM999" s="3"/>
      <c r="CQN999" s="3"/>
      <c r="CQO999" s="3"/>
      <c r="CQP999" s="3"/>
      <c r="CQQ999" s="3"/>
      <c r="CQR999" s="3"/>
      <c r="CQS999" s="3"/>
      <c r="CQT999" s="3"/>
      <c r="CQU999" s="3"/>
      <c r="CQV999" s="3"/>
      <c r="CQW999" s="3"/>
      <c r="CQX999" s="3"/>
      <c r="CQY999" s="3"/>
      <c r="CQZ999" s="3"/>
      <c r="CRA999" s="3"/>
      <c r="CRB999" s="3"/>
      <c r="CRC999" s="3"/>
      <c r="CRD999" s="3"/>
      <c r="CRE999" s="3"/>
      <c r="CRF999" s="3"/>
      <c r="CRG999" s="3"/>
      <c r="CRH999" s="3"/>
      <c r="CRI999" s="3"/>
      <c r="CRJ999" s="3"/>
      <c r="CRK999" s="3"/>
      <c r="CRL999" s="3"/>
      <c r="CRM999" s="3"/>
      <c r="CRN999" s="3"/>
      <c r="CRO999" s="3"/>
      <c r="CRP999" s="3"/>
      <c r="CRQ999" s="3"/>
      <c r="CRR999" s="3"/>
      <c r="CRS999" s="3"/>
      <c r="CRT999" s="3"/>
      <c r="CRU999" s="3"/>
      <c r="CRV999" s="3"/>
      <c r="CRW999" s="3"/>
      <c r="CRX999" s="3"/>
      <c r="CRY999" s="3"/>
      <c r="CRZ999" s="3"/>
      <c r="CSA999" s="3"/>
      <c r="CSB999" s="3"/>
      <c r="CSC999" s="3"/>
      <c r="CSD999" s="3"/>
      <c r="CSE999" s="3"/>
      <c r="CSF999" s="3"/>
      <c r="CSG999" s="3"/>
      <c r="CSH999" s="3"/>
      <c r="CSI999" s="3"/>
      <c r="CSJ999" s="3"/>
      <c r="CSK999" s="3"/>
      <c r="CSL999" s="3"/>
      <c r="CSM999" s="3"/>
      <c r="CSN999" s="3"/>
      <c r="CSO999" s="3"/>
      <c r="CSP999" s="3"/>
      <c r="CSQ999" s="3"/>
      <c r="CSR999" s="3"/>
      <c r="CSS999" s="3"/>
      <c r="CST999" s="3"/>
      <c r="CSU999" s="3"/>
      <c r="CSV999" s="3"/>
      <c r="CSW999" s="3"/>
      <c r="CSX999" s="3"/>
      <c r="CSY999" s="3"/>
      <c r="CSZ999" s="3"/>
      <c r="CTA999" s="3"/>
      <c r="CTB999" s="3"/>
      <c r="CTC999" s="3"/>
      <c r="CTD999" s="3"/>
      <c r="CTE999" s="3"/>
      <c r="CTF999" s="3"/>
      <c r="CTG999" s="3"/>
      <c r="CTH999" s="3"/>
      <c r="CTI999" s="3"/>
      <c r="CTJ999" s="3"/>
      <c r="CTK999" s="3"/>
      <c r="CTL999" s="3"/>
      <c r="CTM999" s="3"/>
      <c r="CTN999" s="3"/>
      <c r="CTO999" s="3"/>
      <c r="CTP999" s="3"/>
      <c r="CTQ999" s="3"/>
      <c r="CTR999" s="3"/>
      <c r="CTS999" s="3"/>
      <c r="CTT999" s="3"/>
      <c r="CTU999" s="3"/>
      <c r="CTV999" s="3"/>
      <c r="CTW999" s="3"/>
      <c r="CTX999" s="3"/>
      <c r="CTY999" s="3"/>
      <c r="CTZ999" s="3"/>
      <c r="CUA999" s="3"/>
      <c r="CUB999" s="3"/>
      <c r="CUC999" s="3"/>
      <c r="CUD999" s="3"/>
      <c r="CUE999" s="3"/>
      <c r="CUF999" s="3"/>
      <c r="CUG999" s="3"/>
      <c r="CUH999" s="3"/>
      <c r="CUI999" s="3"/>
      <c r="CUJ999" s="3"/>
      <c r="CUK999" s="3"/>
      <c r="CUL999" s="3"/>
      <c r="CUM999" s="3"/>
      <c r="CUN999" s="3"/>
      <c r="CUO999" s="3"/>
      <c r="CUP999" s="3"/>
      <c r="CUQ999" s="3"/>
      <c r="CUR999" s="3"/>
      <c r="CUS999" s="3"/>
      <c r="CUT999" s="3"/>
      <c r="CUU999" s="3"/>
      <c r="CUV999" s="3"/>
      <c r="CUW999" s="3"/>
      <c r="CUX999" s="3"/>
      <c r="CUY999" s="3"/>
      <c r="CUZ999" s="3"/>
      <c r="CVA999" s="3"/>
      <c r="CVB999" s="3"/>
      <c r="CVC999" s="3"/>
      <c r="CVD999" s="3"/>
      <c r="CVE999" s="3"/>
      <c r="CVF999" s="3"/>
      <c r="CVG999" s="3"/>
      <c r="CVH999" s="3"/>
      <c r="CVI999" s="3"/>
      <c r="CVJ999" s="3"/>
      <c r="CVK999" s="3"/>
      <c r="CVL999" s="3"/>
      <c r="CVM999" s="3"/>
      <c r="CVN999" s="3"/>
      <c r="CVO999" s="3"/>
      <c r="CVP999" s="3"/>
      <c r="CVQ999" s="3"/>
      <c r="CVR999" s="3"/>
      <c r="CVS999" s="3"/>
      <c r="CVT999" s="3"/>
      <c r="CVU999" s="3"/>
      <c r="CVV999" s="3"/>
      <c r="CVW999" s="3"/>
      <c r="CVX999" s="3"/>
      <c r="CVY999" s="3"/>
      <c r="CVZ999" s="3"/>
      <c r="CWA999" s="3"/>
      <c r="CWB999" s="3"/>
      <c r="CWC999" s="3"/>
      <c r="CWD999" s="3"/>
      <c r="CWE999" s="3"/>
      <c r="CWF999" s="3"/>
      <c r="CWG999" s="3"/>
      <c r="CWH999" s="3"/>
      <c r="CWI999" s="3"/>
      <c r="CWJ999" s="3"/>
      <c r="CWK999" s="3"/>
      <c r="CWL999" s="3"/>
      <c r="CWM999" s="3"/>
      <c r="CWN999" s="3"/>
      <c r="CWO999" s="3"/>
      <c r="CWP999" s="3"/>
      <c r="CWQ999" s="3"/>
      <c r="CWR999" s="3"/>
      <c r="CWS999" s="3"/>
      <c r="CWT999" s="3"/>
      <c r="CWU999" s="3"/>
      <c r="CWV999" s="3"/>
      <c r="CWW999" s="3"/>
      <c r="CWX999" s="3"/>
      <c r="CWY999" s="3"/>
      <c r="CWZ999" s="3"/>
      <c r="CXA999" s="3"/>
      <c r="CXB999" s="3"/>
      <c r="CXC999" s="3"/>
      <c r="CXD999" s="3"/>
      <c r="CXE999" s="3"/>
      <c r="CXF999" s="3"/>
      <c r="CXG999" s="3"/>
      <c r="CXH999" s="3"/>
      <c r="CXI999" s="3"/>
      <c r="CXJ999" s="3"/>
      <c r="CXK999" s="3"/>
      <c r="CXL999" s="3"/>
      <c r="CXM999" s="3"/>
      <c r="CXN999" s="3"/>
      <c r="CXO999" s="3"/>
      <c r="CXP999" s="3"/>
      <c r="CXQ999" s="3"/>
      <c r="CXR999" s="3"/>
      <c r="CXS999" s="3"/>
      <c r="CXT999" s="3"/>
      <c r="CXU999" s="3"/>
      <c r="CXV999" s="3"/>
      <c r="CXW999" s="3"/>
      <c r="CXX999" s="3"/>
      <c r="CXY999" s="3"/>
      <c r="CXZ999" s="3"/>
      <c r="CYA999" s="3"/>
      <c r="CYB999" s="3"/>
      <c r="CYC999" s="3"/>
      <c r="CYD999" s="3"/>
      <c r="CYE999" s="3"/>
      <c r="CYF999" s="3"/>
      <c r="CYG999" s="3"/>
      <c r="CYH999" s="3"/>
      <c r="CYI999" s="3"/>
      <c r="CYJ999" s="3"/>
      <c r="CYK999" s="3"/>
      <c r="CYL999" s="3"/>
      <c r="CYM999" s="3"/>
      <c r="CYN999" s="3"/>
      <c r="CYO999" s="3"/>
      <c r="CYP999" s="3"/>
      <c r="CYQ999" s="3"/>
      <c r="CYR999" s="3"/>
      <c r="CYS999" s="3"/>
      <c r="CYT999" s="3"/>
      <c r="CYU999" s="3"/>
      <c r="CYV999" s="3"/>
      <c r="CYW999" s="3"/>
      <c r="CYX999" s="3"/>
      <c r="CYY999" s="3"/>
      <c r="CYZ999" s="3"/>
      <c r="CZA999" s="3"/>
      <c r="CZB999" s="3"/>
      <c r="CZC999" s="3"/>
      <c r="CZD999" s="3"/>
      <c r="CZE999" s="3"/>
      <c r="CZF999" s="3"/>
      <c r="CZG999" s="3"/>
      <c r="CZH999" s="3"/>
      <c r="CZI999" s="3"/>
      <c r="CZJ999" s="3"/>
      <c r="CZK999" s="3"/>
      <c r="CZL999" s="3"/>
      <c r="CZM999" s="3"/>
      <c r="CZN999" s="3"/>
      <c r="CZO999" s="3"/>
      <c r="CZP999" s="3"/>
      <c r="CZQ999" s="3"/>
      <c r="CZR999" s="3"/>
      <c r="CZS999" s="3"/>
      <c r="CZT999" s="3"/>
      <c r="CZU999" s="3"/>
      <c r="CZV999" s="3"/>
      <c r="CZW999" s="3"/>
      <c r="CZX999" s="3"/>
      <c r="CZY999" s="3"/>
      <c r="CZZ999" s="3"/>
      <c r="DAA999" s="3"/>
      <c r="DAB999" s="3"/>
      <c r="DAC999" s="3"/>
      <c r="DAD999" s="3"/>
      <c r="DAE999" s="3"/>
      <c r="DAF999" s="3"/>
      <c r="DAG999" s="3"/>
      <c r="DAH999" s="3"/>
      <c r="DAI999" s="3"/>
      <c r="DAJ999" s="3"/>
      <c r="DAK999" s="3"/>
      <c r="DAL999" s="3"/>
      <c r="DAM999" s="3"/>
      <c r="DAN999" s="3"/>
      <c r="DAO999" s="3"/>
      <c r="DAP999" s="3"/>
      <c r="DAQ999" s="3"/>
      <c r="DAR999" s="3"/>
      <c r="DAS999" s="3"/>
      <c r="DAT999" s="3"/>
      <c r="DAU999" s="3"/>
      <c r="DAV999" s="3"/>
      <c r="DAW999" s="3"/>
      <c r="DAX999" s="3"/>
      <c r="DAY999" s="3"/>
      <c r="DAZ999" s="3"/>
      <c r="DBA999" s="3"/>
      <c r="DBB999" s="3"/>
      <c r="DBC999" s="3"/>
      <c r="DBD999" s="3"/>
      <c r="DBE999" s="3"/>
      <c r="DBF999" s="3"/>
      <c r="DBG999" s="3"/>
      <c r="DBH999" s="3"/>
      <c r="DBI999" s="3"/>
      <c r="DBJ999" s="3"/>
      <c r="DBK999" s="3"/>
      <c r="DBL999" s="3"/>
      <c r="DBM999" s="3"/>
      <c r="DBN999" s="3"/>
      <c r="DBO999" s="3"/>
      <c r="DBP999" s="3"/>
      <c r="DBQ999" s="3"/>
      <c r="DBR999" s="3"/>
      <c r="DBS999" s="3"/>
      <c r="DBT999" s="3"/>
      <c r="DBU999" s="3"/>
      <c r="DBV999" s="3"/>
      <c r="DBW999" s="3"/>
      <c r="DBX999" s="3"/>
      <c r="DBY999" s="3"/>
      <c r="DBZ999" s="3"/>
      <c r="DCA999" s="3"/>
      <c r="DCB999" s="3"/>
      <c r="DCC999" s="3"/>
      <c r="DCD999" s="3"/>
      <c r="DCE999" s="3"/>
      <c r="DCF999" s="3"/>
      <c r="DCG999" s="3"/>
      <c r="DCH999" s="3"/>
      <c r="DCI999" s="3"/>
      <c r="DCJ999" s="3"/>
      <c r="DCK999" s="3"/>
      <c r="DCL999" s="3"/>
      <c r="DCM999" s="3"/>
      <c r="DCN999" s="3"/>
      <c r="DCO999" s="3"/>
      <c r="DCP999" s="3"/>
      <c r="DCQ999" s="3"/>
      <c r="DCR999" s="3"/>
      <c r="DCS999" s="3"/>
      <c r="DCT999" s="3"/>
      <c r="DCU999" s="3"/>
      <c r="DCV999" s="3"/>
      <c r="DCW999" s="3"/>
      <c r="DCX999" s="3"/>
      <c r="DCY999" s="3"/>
      <c r="DCZ999" s="3"/>
      <c r="DDA999" s="3"/>
      <c r="DDB999" s="3"/>
      <c r="DDC999" s="3"/>
      <c r="DDD999" s="3"/>
      <c r="DDE999" s="3"/>
      <c r="DDF999" s="3"/>
      <c r="DDG999" s="3"/>
      <c r="DDH999" s="3"/>
      <c r="DDI999" s="3"/>
      <c r="DDJ999" s="3"/>
      <c r="DDK999" s="3"/>
      <c r="DDL999" s="3"/>
      <c r="DDM999" s="3"/>
      <c r="DDN999" s="3"/>
      <c r="DDO999" s="3"/>
      <c r="DDP999" s="3"/>
      <c r="DDQ999" s="3"/>
      <c r="DDR999" s="3"/>
      <c r="DDS999" s="3"/>
      <c r="DDT999" s="3"/>
      <c r="DDU999" s="3"/>
      <c r="DDV999" s="3"/>
      <c r="DDW999" s="3"/>
      <c r="DDX999" s="3"/>
      <c r="DDY999" s="3"/>
      <c r="DDZ999" s="3"/>
      <c r="DEA999" s="3"/>
      <c r="DEB999" s="3"/>
      <c r="DEC999" s="3"/>
      <c r="DED999" s="3"/>
      <c r="DEE999" s="3"/>
      <c r="DEF999" s="3"/>
      <c r="DEG999" s="3"/>
      <c r="DEH999" s="3"/>
      <c r="DEI999" s="3"/>
      <c r="DEJ999" s="3"/>
      <c r="DEK999" s="3"/>
      <c r="DEL999" s="3"/>
      <c r="DEM999" s="3"/>
      <c r="DEN999" s="3"/>
      <c r="DEO999" s="3"/>
      <c r="DEP999" s="3"/>
      <c r="DEQ999" s="3"/>
      <c r="DER999" s="3"/>
      <c r="DES999" s="3"/>
      <c r="DET999" s="3"/>
      <c r="DEU999" s="3"/>
      <c r="DEV999" s="3"/>
      <c r="DEW999" s="3"/>
      <c r="DEX999" s="3"/>
      <c r="DEY999" s="3"/>
      <c r="DEZ999" s="3"/>
      <c r="DFA999" s="3"/>
      <c r="DFB999" s="3"/>
      <c r="DFC999" s="3"/>
      <c r="DFD999" s="3"/>
      <c r="DFE999" s="3"/>
      <c r="DFF999" s="3"/>
      <c r="DFG999" s="3"/>
      <c r="DFH999" s="3"/>
      <c r="DFI999" s="3"/>
      <c r="DFJ999" s="3"/>
      <c r="DFK999" s="3"/>
      <c r="DFL999" s="3"/>
      <c r="DFM999" s="3"/>
      <c r="DFN999" s="3"/>
      <c r="DFO999" s="3"/>
      <c r="DFP999" s="3"/>
      <c r="DFQ999" s="3"/>
      <c r="DFR999" s="3"/>
      <c r="DFS999" s="3"/>
      <c r="DFT999" s="3"/>
      <c r="DFU999" s="3"/>
      <c r="DFV999" s="3"/>
      <c r="DFW999" s="3"/>
      <c r="DFX999" s="3"/>
      <c r="DFY999" s="3"/>
      <c r="DFZ999" s="3"/>
      <c r="DGA999" s="3"/>
      <c r="DGB999" s="3"/>
      <c r="DGC999" s="3"/>
      <c r="DGD999" s="3"/>
      <c r="DGE999" s="3"/>
      <c r="DGF999" s="3"/>
      <c r="DGG999" s="3"/>
      <c r="DGH999" s="3"/>
      <c r="DGI999" s="3"/>
      <c r="DGJ999" s="3"/>
      <c r="DGK999" s="3"/>
      <c r="DGL999" s="3"/>
      <c r="DGM999" s="3"/>
      <c r="DGN999" s="3"/>
      <c r="DGO999" s="3"/>
      <c r="DGP999" s="3"/>
      <c r="DGQ999" s="3"/>
      <c r="DGR999" s="3"/>
      <c r="DGS999" s="3"/>
      <c r="DGT999" s="3"/>
      <c r="DGU999" s="3"/>
      <c r="DGV999" s="3"/>
      <c r="DGW999" s="3"/>
      <c r="DGX999" s="3"/>
      <c r="DGY999" s="3"/>
      <c r="DGZ999" s="3"/>
      <c r="DHA999" s="3"/>
      <c r="DHB999" s="3"/>
      <c r="DHC999" s="3"/>
      <c r="DHD999" s="3"/>
      <c r="DHE999" s="3"/>
      <c r="DHF999" s="3"/>
      <c r="DHG999" s="3"/>
      <c r="DHH999" s="3"/>
      <c r="DHI999" s="3"/>
      <c r="DHJ999" s="3"/>
      <c r="DHK999" s="3"/>
      <c r="DHL999" s="3"/>
      <c r="DHM999" s="3"/>
      <c r="DHN999" s="3"/>
      <c r="DHO999" s="3"/>
      <c r="DHP999" s="3"/>
      <c r="DHQ999" s="3"/>
      <c r="DHR999" s="3"/>
      <c r="DHS999" s="3"/>
      <c r="DHT999" s="3"/>
      <c r="DHU999" s="3"/>
      <c r="DHV999" s="3"/>
      <c r="DHW999" s="3"/>
      <c r="DHX999" s="3"/>
      <c r="DHY999" s="3"/>
      <c r="DHZ999" s="3"/>
      <c r="DIA999" s="3"/>
      <c r="DIB999" s="3"/>
      <c r="DIC999" s="3"/>
      <c r="DID999" s="3"/>
      <c r="DIE999" s="3"/>
      <c r="DIF999" s="3"/>
      <c r="DIG999" s="3"/>
      <c r="DIH999" s="3"/>
      <c r="DII999" s="3"/>
      <c r="DIJ999" s="3"/>
      <c r="DIK999" s="3"/>
      <c r="DIL999" s="3"/>
      <c r="DIM999" s="3"/>
      <c r="DIN999" s="3"/>
      <c r="DIO999" s="3"/>
      <c r="DIP999" s="3"/>
      <c r="DIQ999" s="3"/>
      <c r="DIR999" s="3"/>
      <c r="DIS999" s="3"/>
      <c r="DIT999" s="3"/>
      <c r="DIU999" s="3"/>
      <c r="DIV999" s="3"/>
      <c r="DIW999" s="3"/>
      <c r="DIX999" s="3"/>
      <c r="DIY999" s="3"/>
      <c r="DIZ999" s="3"/>
      <c r="DJA999" s="3"/>
      <c r="DJB999" s="3"/>
      <c r="DJC999" s="3"/>
      <c r="DJD999" s="3"/>
      <c r="DJE999" s="3"/>
      <c r="DJF999" s="3"/>
      <c r="DJG999" s="3"/>
      <c r="DJH999" s="3"/>
      <c r="DJI999" s="3"/>
      <c r="DJJ999" s="3"/>
      <c r="DJK999" s="3"/>
      <c r="DJL999" s="3"/>
      <c r="DJM999" s="3"/>
      <c r="DJN999" s="3"/>
      <c r="DJO999" s="3"/>
      <c r="DJP999" s="3"/>
      <c r="DJQ999" s="3"/>
      <c r="DJR999" s="3"/>
      <c r="DJS999" s="3"/>
      <c r="DJT999" s="3"/>
      <c r="DJU999" s="3"/>
      <c r="DJV999" s="3"/>
      <c r="DJW999" s="3"/>
      <c r="DJX999" s="3"/>
      <c r="DJY999" s="3"/>
      <c r="DJZ999" s="3"/>
      <c r="DKA999" s="3"/>
      <c r="DKB999" s="3"/>
      <c r="DKC999" s="3"/>
      <c r="DKD999" s="3"/>
      <c r="DKE999" s="3"/>
      <c r="DKF999" s="3"/>
      <c r="DKG999" s="3"/>
      <c r="DKH999" s="3"/>
      <c r="DKI999" s="3"/>
      <c r="DKJ999" s="3"/>
      <c r="DKK999" s="3"/>
      <c r="DKL999" s="3"/>
      <c r="DKM999" s="3"/>
      <c r="DKN999" s="3"/>
      <c r="DKO999" s="3"/>
      <c r="DKP999" s="3"/>
      <c r="DKQ999" s="3"/>
      <c r="DKR999" s="3"/>
      <c r="DKS999" s="3"/>
      <c r="DKT999" s="3"/>
      <c r="DKU999" s="3"/>
      <c r="DKV999" s="3"/>
      <c r="DKW999" s="3"/>
      <c r="DKX999" s="3"/>
      <c r="DKY999" s="3"/>
      <c r="DKZ999" s="3"/>
      <c r="DLA999" s="3"/>
      <c r="DLB999" s="3"/>
      <c r="DLC999" s="3"/>
      <c r="DLD999" s="3"/>
      <c r="DLE999" s="3"/>
      <c r="DLF999" s="3"/>
      <c r="DLG999" s="3"/>
      <c r="DLH999" s="3"/>
      <c r="DLI999" s="3"/>
      <c r="DLJ999" s="3"/>
      <c r="DLK999" s="3"/>
      <c r="DLL999" s="3"/>
      <c r="DLM999" s="3"/>
      <c r="DLN999" s="3"/>
      <c r="DLO999" s="3"/>
      <c r="DLP999" s="3"/>
      <c r="DLQ999" s="3"/>
      <c r="DLR999" s="3"/>
      <c r="DLS999" s="3"/>
      <c r="DLT999" s="3"/>
      <c r="DLU999" s="3"/>
      <c r="DLV999" s="3"/>
      <c r="DLW999" s="3"/>
      <c r="DLX999" s="3"/>
      <c r="DLY999" s="3"/>
      <c r="DLZ999" s="3"/>
      <c r="DMA999" s="3"/>
      <c r="DMB999" s="3"/>
      <c r="DMC999" s="3"/>
      <c r="DMD999" s="3"/>
      <c r="DME999" s="3"/>
      <c r="DMF999" s="3"/>
      <c r="DMG999" s="3"/>
      <c r="DMH999" s="3"/>
      <c r="DMI999" s="3"/>
      <c r="DMJ999" s="3"/>
      <c r="DMK999" s="3"/>
      <c r="DML999" s="3"/>
      <c r="DMM999" s="3"/>
      <c r="DMN999" s="3"/>
      <c r="DMO999" s="3"/>
      <c r="DMP999" s="3"/>
      <c r="DMQ999" s="3"/>
      <c r="DMR999" s="3"/>
      <c r="DMS999" s="3"/>
      <c r="DMT999" s="3"/>
      <c r="DMU999" s="3"/>
      <c r="DMV999" s="3"/>
      <c r="DMW999" s="3"/>
      <c r="DMX999" s="3"/>
      <c r="DMY999" s="3"/>
      <c r="DMZ999" s="3"/>
      <c r="DNA999" s="3"/>
      <c r="DNB999" s="3"/>
      <c r="DNC999" s="3"/>
      <c r="DND999" s="3"/>
      <c r="DNE999" s="3"/>
      <c r="DNF999" s="3"/>
      <c r="DNG999" s="3"/>
      <c r="DNH999" s="3"/>
      <c r="DNI999" s="3"/>
      <c r="DNJ999" s="3"/>
      <c r="DNK999" s="3"/>
      <c r="DNL999" s="3"/>
      <c r="DNM999" s="3"/>
      <c r="DNN999" s="3"/>
      <c r="DNO999" s="3"/>
      <c r="DNP999" s="3"/>
      <c r="DNQ999" s="3"/>
      <c r="DNR999" s="3"/>
      <c r="DNS999" s="3"/>
      <c r="DNT999" s="3"/>
      <c r="DNU999" s="3"/>
      <c r="DNV999" s="3"/>
      <c r="DNW999" s="3"/>
      <c r="DNX999" s="3"/>
      <c r="DNY999" s="3"/>
      <c r="DNZ999" s="3"/>
      <c r="DOA999" s="3"/>
      <c r="DOB999" s="3"/>
      <c r="DOC999" s="3"/>
      <c r="DOD999" s="3"/>
      <c r="DOE999" s="3"/>
      <c r="DOF999" s="3"/>
      <c r="DOG999" s="3"/>
      <c r="DOH999" s="3"/>
      <c r="DOI999" s="3"/>
      <c r="DOJ999" s="3"/>
      <c r="DOK999" s="3"/>
      <c r="DOL999" s="3"/>
      <c r="DOM999" s="3"/>
      <c r="DON999" s="3"/>
      <c r="DOO999" s="3"/>
      <c r="DOP999" s="3"/>
      <c r="DOQ999" s="3"/>
      <c r="DOR999" s="3"/>
      <c r="DOS999" s="3"/>
      <c r="DOT999" s="3"/>
      <c r="DOU999" s="3"/>
      <c r="DOV999" s="3"/>
      <c r="DOW999" s="3"/>
      <c r="DOX999" s="3"/>
      <c r="DOY999" s="3"/>
      <c r="DOZ999" s="3"/>
      <c r="DPA999" s="3"/>
      <c r="DPB999" s="3"/>
      <c r="DPC999" s="3"/>
      <c r="DPD999" s="3"/>
      <c r="DPE999" s="3"/>
      <c r="DPF999" s="3"/>
      <c r="DPG999" s="3"/>
      <c r="DPH999" s="3"/>
      <c r="DPI999" s="3"/>
      <c r="DPJ999" s="3"/>
      <c r="DPK999" s="3"/>
      <c r="DPL999" s="3"/>
      <c r="DPM999" s="3"/>
      <c r="DPN999" s="3"/>
      <c r="DPO999" s="3"/>
      <c r="DPP999" s="3"/>
      <c r="DPQ999" s="3"/>
      <c r="DPR999" s="3"/>
      <c r="DPS999" s="3"/>
      <c r="DPT999" s="3"/>
      <c r="DPU999" s="3"/>
      <c r="DPV999" s="3"/>
      <c r="DPW999" s="3"/>
      <c r="DPX999" s="3"/>
      <c r="DPY999" s="3"/>
      <c r="DPZ999" s="3"/>
      <c r="DQA999" s="3"/>
      <c r="DQB999" s="3"/>
      <c r="DQC999" s="3"/>
      <c r="DQD999" s="3"/>
      <c r="DQE999" s="3"/>
      <c r="DQF999" s="3"/>
      <c r="DQG999" s="3"/>
      <c r="DQH999" s="3"/>
      <c r="DQI999" s="3"/>
      <c r="DQJ999" s="3"/>
      <c r="DQK999" s="3"/>
      <c r="DQL999" s="3"/>
      <c r="DQM999" s="3"/>
      <c r="DQN999" s="3"/>
      <c r="DQO999" s="3"/>
      <c r="DQP999" s="3"/>
      <c r="DQQ999" s="3"/>
      <c r="DQR999" s="3"/>
      <c r="DQS999" s="3"/>
      <c r="DQT999" s="3"/>
      <c r="DQU999" s="3"/>
      <c r="DQV999" s="3"/>
      <c r="DQW999" s="3"/>
      <c r="DQX999" s="3"/>
      <c r="DQY999" s="3"/>
      <c r="DQZ999" s="3"/>
      <c r="DRA999" s="3"/>
      <c r="DRB999" s="3"/>
      <c r="DRC999" s="3"/>
      <c r="DRD999" s="3"/>
      <c r="DRE999" s="3"/>
      <c r="DRF999" s="3"/>
      <c r="DRG999" s="3"/>
      <c r="DRH999" s="3"/>
      <c r="DRI999" s="3"/>
      <c r="DRJ999" s="3"/>
      <c r="DRK999" s="3"/>
      <c r="DRL999" s="3"/>
      <c r="DRM999" s="3"/>
      <c r="DRN999" s="3"/>
      <c r="DRO999" s="3"/>
      <c r="DRP999" s="3"/>
      <c r="DRQ999" s="3"/>
      <c r="DRR999" s="3"/>
      <c r="DRS999" s="3"/>
      <c r="DRT999" s="3"/>
      <c r="DRU999" s="3"/>
      <c r="DRV999" s="3"/>
      <c r="DRW999" s="3"/>
      <c r="DRX999" s="3"/>
      <c r="DRY999" s="3"/>
      <c r="DRZ999" s="3"/>
      <c r="DSA999" s="3"/>
      <c r="DSB999" s="3"/>
      <c r="DSC999" s="3"/>
      <c r="DSD999" s="3"/>
      <c r="DSE999" s="3"/>
      <c r="DSF999" s="3"/>
      <c r="DSG999" s="3"/>
      <c r="DSH999" s="3"/>
      <c r="DSI999" s="3"/>
      <c r="DSJ999" s="3"/>
      <c r="DSK999" s="3"/>
      <c r="DSL999" s="3"/>
      <c r="DSM999" s="3"/>
      <c r="DSN999" s="3"/>
      <c r="DSO999" s="3"/>
      <c r="DSP999" s="3"/>
      <c r="DSQ999" s="3"/>
      <c r="DSR999" s="3"/>
      <c r="DSS999" s="3"/>
      <c r="DST999" s="3"/>
      <c r="DSU999" s="3"/>
      <c r="DSV999" s="3"/>
      <c r="DSW999" s="3"/>
      <c r="DSX999" s="3"/>
      <c r="DSY999" s="3"/>
      <c r="DSZ999" s="3"/>
      <c r="DTA999" s="3"/>
      <c r="DTB999" s="3"/>
      <c r="DTC999" s="3"/>
      <c r="DTD999" s="3"/>
      <c r="DTE999" s="3"/>
      <c r="DTF999" s="3"/>
      <c r="DTG999" s="3"/>
      <c r="DTH999" s="3"/>
      <c r="DTI999" s="3"/>
      <c r="DTJ999" s="3"/>
      <c r="DTK999" s="3"/>
      <c r="DTL999" s="3"/>
      <c r="DTM999" s="3"/>
      <c r="DTN999" s="3"/>
      <c r="DTO999" s="3"/>
      <c r="DTP999" s="3"/>
      <c r="DTQ999" s="3"/>
      <c r="DTR999" s="3"/>
      <c r="DTS999" s="3"/>
      <c r="DTT999" s="3"/>
      <c r="DTU999" s="3"/>
      <c r="DTV999" s="3"/>
      <c r="DTW999" s="3"/>
      <c r="DTX999" s="3"/>
      <c r="DTY999" s="3"/>
      <c r="DTZ999" s="3"/>
      <c r="DUA999" s="3"/>
      <c r="DUB999" s="3"/>
      <c r="DUC999" s="3"/>
      <c r="DUD999" s="3"/>
      <c r="DUE999" s="3"/>
      <c r="DUF999" s="3"/>
      <c r="DUG999" s="3"/>
      <c r="DUH999" s="3"/>
      <c r="DUI999" s="3"/>
      <c r="DUJ999" s="3"/>
      <c r="DUK999" s="3"/>
      <c r="DUL999" s="3"/>
      <c r="DUM999" s="3"/>
      <c r="DUN999" s="3"/>
      <c r="DUO999" s="3"/>
      <c r="DUP999" s="3"/>
      <c r="DUQ999" s="3"/>
      <c r="DUR999" s="3"/>
      <c r="DUS999" s="3"/>
      <c r="DUT999" s="3"/>
      <c r="DUU999" s="3"/>
      <c r="DUV999" s="3"/>
      <c r="DUW999" s="3"/>
      <c r="DUX999" s="3"/>
      <c r="DUY999" s="3"/>
      <c r="DUZ999" s="3"/>
      <c r="DVA999" s="3"/>
      <c r="DVB999" s="3"/>
      <c r="DVC999" s="3"/>
      <c r="DVD999" s="3"/>
      <c r="DVE999" s="3"/>
      <c r="DVF999" s="3"/>
      <c r="DVG999" s="3"/>
      <c r="DVH999" s="3"/>
      <c r="DVI999" s="3"/>
      <c r="DVJ999" s="3"/>
      <c r="DVK999" s="3"/>
      <c r="DVL999" s="3"/>
      <c r="DVM999" s="3"/>
      <c r="DVN999" s="3"/>
      <c r="DVO999" s="3"/>
      <c r="DVP999" s="3"/>
      <c r="DVQ999" s="3"/>
      <c r="DVR999" s="3"/>
      <c r="DVS999" s="3"/>
      <c r="DVT999" s="3"/>
      <c r="DVU999" s="3"/>
      <c r="DVV999" s="3"/>
      <c r="DVW999" s="3"/>
      <c r="DVX999" s="3"/>
      <c r="DVY999" s="3"/>
      <c r="DVZ999" s="3"/>
      <c r="DWA999" s="3"/>
      <c r="DWB999" s="3"/>
      <c r="DWC999" s="3"/>
      <c r="DWD999" s="3"/>
      <c r="DWE999" s="3"/>
      <c r="DWF999" s="3"/>
      <c r="DWG999" s="3"/>
      <c r="DWH999" s="3"/>
      <c r="DWI999" s="3"/>
      <c r="DWJ999" s="3"/>
      <c r="DWK999" s="3"/>
      <c r="DWL999" s="3"/>
      <c r="DWM999" s="3"/>
      <c r="DWN999" s="3"/>
      <c r="DWO999" s="3"/>
      <c r="DWP999" s="3"/>
      <c r="DWQ999" s="3"/>
      <c r="DWR999" s="3"/>
      <c r="DWS999" s="3"/>
      <c r="DWT999" s="3"/>
      <c r="DWU999" s="3"/>
      <c r="DWV999" s="3"/>
      <c r="DWW999" s="3"/>
      <c r="DWX999" s="3"/>
      <c r="DWY999" s="3"/>
      <c r="DWZ999" s="3"/>
      <c r="DXA999" s="3"/>
      <c r="DXB999" s="3"/>
      <c r="DXC999" s="3"/>
      <c r="DXD999" s="3"/>
      <c r="DXE999" s="3"/>
      <c r="DXF999" s="3"/>
      <c r="DXG999" s="3"/>
      <c r="DXH999" s="3"/>
      <c r="DXI999" s="3"/>
      <c r="DXJ999" s="3"/>
      <c r="DXK999" s="3"/>
      <c r="DXL999" s="3"/>
      <c r="DXM999" s="3"/>
      <c r="DXN999" s="3"/>
      <c r="DXO999" s="3"/>
      <c r="DXP999" s="3"/>
      <c r="DXQ999" s="3"/>
      <c r="DXR999" s="3"/>
      <c r="DXS999" s="3"/>
      <c r="DXT999" s="3"/>
      <c r="DXU999" s="3"/>
      <c r="DXV999" s="3"/>
      <c r="DXW999" s="3"/>
      <c r="DXX999" s="3"/>
      <c r="DXY999" s="3"/>
      <c r="DXZ999" s="3"/>
      <c r="DYA999" s="3"/>
      <c r="DYB999" s="3"/>
      <c r="DYC999" s="3"/>
      <c r="DYD999" s="3"/>
      <c r="DYE999" s="3"/>
      <c r="DYF999" s="3"/>
      <c r="DYG999" s="3"/>
      <c r="DYH999" s="3"/>
      <c r="DYI999" s="3"/>
      <c r="DYJ999" s="3"/>
      <c r="DYK999" s="3"/>
      <c r="DYL999" s="3"/>
      <c r="DYM999" s="3"/>
      <c r="DYN999" s="3"/>
      <c r="DYO999" s="3"/>
      <c r="DYP999" s="3"/>
      <c r="DYQ999" s="3"/>
      <c r="DYR999" s="3"/>
      <c r="DYS999" s="3"/>
      <c r="DYT999" s="3"/>
      <c r="DYU999" s="3"/>
      <c r="DYV999" s="3"/>
      <c r="DYW999" s="3"/>
      <c r="DYX999" s="3"/>
      <c r="DYY999" s="3"/>
      <c r="DYZ999" s="3"/>
      <c r="DZA999" s="3"/>
      <c r="DZB999" s="3"/>
      <c r="DZC999" s="3"/>
      <c r="DZD999" s="3"/>
      <c r="DZE999" s="3"/>
      <c r="DZF999" s="3"/>
      <c r="DZG999" s="3"/>
      <c r="DZH999" s="3"/>
      <c r="DZI999" s="3"/>
      <c r="DZJ999" s="3"/>
      <c r="DZK999" s="3"/>
      <c r="DZL999" s="3"/>
      <c r="DZM999" s="3"/>
      <c r="DZN999" s="3"/>
      <c r="DZO999" s="3"/>
      <c r="DZP999" s="3"/>
      <c r="DZQ999" s="3"/>
      <c r="DZR999" s="3"/>
      <c r="DZS999" s="3"/>
      <c r="DZT999" s="3"/>
      <c r="DZU999" s="3"/>
      <c r="DZV999" s="3"/>
      <c r="DZW999" s="3"/>
      <c r="DZX999" s="3"/>
      <c r="DZY999" s="3"/>
      <c r="DZZ999" s="3"/>
      <c r="EAA999" s="3"/>
      <c r="EAB999" s="3"/>
      <c r="EAC999" s="3"/>
      <c r="EAD999" s="3"/>
      <c r="EAE999" s="3"/>
      <c r="EAF999" s="3"/>
      <c r="EAG999" s="3"/>
      <c r="EAH999" s="3"/>
      <c r="EAI999" s="3"/>
      <c r="EAJ999" s="3"/>
      <c r="EAK999" s="3"/>
      <c r="EAL999" s="3"/>
      <c r="EAM999" s="3"/>
      <c r="EAN999" s="3"/>
      <c r="EAO999" s="3"/>
      <c r="EAP999" s="3"/>
      <c r="EAQ999" s="3"/>
      <c r="EAR999" s="3"/>
      <c r="EAS999" s="3"/>
      <c r="EAT999" s="3"/>
      <c r="EAU999" s="3"/>
      <c r="EAV999" s="3"/>
      <c r="EAW999" s="3"/>
      <c r="EAX999" s="3"/>
      <c r="EAY999" s="3"/>
      <c r="EAZ999" s="3"/>
      <c r="EBA999" s="3"/>
      <c r="EBB999" s="3"/>
      <c r="EBC999" s="3"/>
      <c r="EBD999" s="3"/>
      <c r="EBE999" s="3"/>
      <c r="EBF999" s="3"/>
      <c r="EBG999" s="3"/>
      <c r="EBH999" s="3"/>
      <c r="EBI999" s="3"/>
      <c r="EBJ999" s="3"/>
      <c r="EBK999" s="3"/>
      <c r="EBL999" s="3"/>
      <c r="EBM999" s="3"/>
      <c r="EBN999" s="3"/>
      <c r="EBO999" s="3"/>
      <c r="EBP999" s="3"/>
      <c r="EBQ999" s="3"/>
      <c r="EBR999" s="3"/>
      <c r="EBS999" s="3"/>
      <c r="EBT999" s="3"/>
      <c r="EBU999" s="3"/>
      <c r="EBV999" s="3"/>
      <c r="EBW999" s="3"/>
      <c r="EBX999" s="3"/>
      <c r="EBY999" s="3"/>
      <c r="EBZ999" s="3"/>
      <c r="ECA999" s="3"/>
      <c r="ECB999" s="3"/>
      <c r="ECC999" s="3"/>
      <c r="ECD999" s="3"/>
      <c r="ECE999" s="3"/>
      <c r="ECF999" s="3"/>
      <c r="ECG999" s="3"/>
      <c r="ECH999" s="3"/>
      <c r="ECI999" s="3"/>
      <c r="ECJ999" s="3"/>
      <c r="ECK999" s="3"/>
      <c r="ECL999" s="3"/>
      <c r="ECM999" s="3"/>
      <c r="ECN999" s="3"/>
      <c r="ECO999" s="3"/>
      <c r="ECP999" s="3"/>
      <c r="ECQ999" s="3"/>
      <c r="ECR999" s="3"/>
      <c r="ECS999" s="3"/>
      <c r="ECT999" s="3"/>
      <c r="ECU999" s="3"/>
      <c r="ECV999" s="3"/>
      <c r="ECW999" s="3"/>
      <c r="ECX999" s="3"/>
      <c r="ECY999" s="3"/>
      <c r="ECZ999" s="3"/>
      <c r="EDA999" s="3"/>
      <c r="EDB999" s="3"/>
      <c r="EDC999" s="3"/>
      <c r="EDD999" s="3"/>
      <c r="EDE999" s="3"/>
      <c r="EDF999" s="3"/>
      <c r="EDG999" s="3"/>
      <c r="EDH999" s="3"/>
      <c r="EDI999" s="3"/>
      <c r="EDJ999" s="3"/>
      <c r="EDK999" s="3"/>
      <c r="EDL999" s="3"/>
      <c r="EDM999" s="3"/>
      <c r="EDN999" s="3"/>
      <c r="EDO999" s="3"/>
      <c r="EDP999" s="3"/>
      <c r="EDQ999" s="3"/>
      <c r="EDR999" s="3"/>
      <c r="EDS999" s="3"/>
      <c r="EDT999" s="3"/>
      <c r="EDU999" s="3"/>
      <c r="EDV999" s="3"/>
      <c r="EDW999" s="3"/>
      <c r="EDX999" s="3"/>
      <c r="EDY999" s="3"/>
      <c r="EDZ999" s="3"/>
      <c r="EEA999" s="3"/>
      <c r="EEB999" s="3"/>
      <c r="EEC999" s="3"/>
      <c r="EED999" s="3"/>
      <c r="EEE999" s="3"/>
      <c r="EEF999" s="3"/>
      <c r="EEG999" s="3"/>
      <c r="EEH999" s="3"/>
      <c r="EEI999" s="3"/>
      <c r="EEJ999" s="3"/>
      <c r="EEK999" s="3"/>
      <c r="EEL999" s="3"/>
      <c r="EEM999" s="3"/>
      <c r="EEN999" s="3"/>
      <c r="EEO999" s="3"/>
      <c r="EEP999" s="3"/>
      <c r="EEQ999" s="3"/>
      <c r="EER999" s="3"/>
      <c r="EES999" s="3"/>
      <c r="EET999" s="3"/>
      <c r="EEU999" s="3"/>
      <c r="EEV999" s="3"/>
      <c r="EEW999" s="3"/>
      <c r="EEX999" s="3"/>
      <c r="EEY999" s="3"/>
      <c r="EEZ999" s="3"/>
      <c r="EFA999" s="3"/>
      <c r="EFB999" s="3"/>
      <c r="EFC999" s="3"/>
      <c r="EFD999" s="3"/>
      <c r="EFE999" s="3"/>
      <c r="EFF999" s="3"/>
      <c r="EFG999" s="3"/>
      <c r="EFH999" s="3"/>
      <c r="EFI999" s="3"/>
      <c r="EFJ999" s="3"/>
      <c r="EFK999" s="3"/>
      <c r="EFL999" s="3"/>
      <c r="EFM999" s="3"/>
      <c r="EFN999" s="3"/>
      <c r="EFO999" s="3"/>
      <c r="EFP999" s="3"/>
      <c r="EFQ999" s="3"/>
      <c r="EFR999" s="3"/>
      <c r="EFS999" s="3"/>
      <c r="EFT999" s="3"/>
      <c r="EFU999" s="3"/>
      <c r="EFV999" s="3"/>
      <c r="EFW999" s="3"/>
      <c r="EFX999" s="3"/>
      <c r="EFY999" s="3"/>
      <c r="EFZ999" s="3"/>
      <c r="EGA999" s="3"/>
      <c r="EGB999" s="3"/>
      <c r="EGC999" s="3"/>
      <c r="EGD999" s="3"/>
      <c r="EGE999" s="3"/>
      <c r="EGF999" s="3"/>
      <c r="EGG999" s="3"/>
      <c r="EGH999" s="3"/>
      <c r="EGI999" s="3"/>
      <c r="EGJ999" s="3"/>
      <c r="EGK999" s="3"/>
      <c r="EGL999" s="3"/>
      <c r="EGM999" s="3"/>
      <c r="EGN999" s="3"/>
      <c r="EGO999" s="3"/>
      <c r="EGP999" s="3"/>
      <c r="EGQ999" s="3"/>
      <c r="EGR999" s="3"/>
      <c r="EGS999" s="3"/>
      <c r="EGT999" s="3"/>
      <c r="EGU999" s="3"/>
      <c r="EGV999" s="3"/>
      <c r="EGW999" s="3"/>
      <c r="EGX999" s="3"/>
      <c r="EGY999" s="3"/>
      <c r="EGZ999" s="3"/>
      <c r="EHA999" s="3"/>
      <c r="EHB999" s="3"/>
      <c r="EHC999" s="3"/>
      <c r="EHD999" s="3"/>
      <c r="EHE999" s="3"/>
      <c r="EHF999" s="3"/>
      <c r="EHG999" s="3"/>
      <c r="EHH999" s="3"/>
      <c r="EHI999" s="3"/>
      <c r="EHJ999" s="3"/>
      <c r="EHK999" s="3"/>
      <c r="EHL999" s="3"/>
      <c r="EHM999" s="3"/>
      <c r="EHN999" s="3"/>
      <c r="EHO999" s="3"/>
      <c r="EHP999" s="3"/>
      <c r="EHQ999" s="3"/>
      <c r="EHR999" s="3"/>
      <c r="EHS999" s="3"/>
      <c r="EHT999" s="3"/>
      <c r="EHU999" s="3"/>
      <c r="EHV999" s="3"/>
      <c r="EHW999" s="3"/>
      <c r="EHX999" s="3"/>
      <c r="EHY999" s="3"/>
      <c r="EHZ999" s="3"/>
      <c r="EIA999" s="3"/>
      <c r="EIB999" s="3"/>
      <c r="EIC999" s="3"/>
      <c r="EID999" s="3"/>
      <c r="EIE999" s="3"/>
      <c r="EIF999" s="3"/>
      <c r="EIG999" s="3"/>
      <c r="EIH999" s="3"/>
      <c r="EII999" s="3"/>
      <c r="EIJ999" s="3"/>
      <c r="EIK999" s="3"/>
      <c r="EIL999" s="3"/>
      <c r="EIM999" s="3"/>
      <c r="EIN999" s="3"/>
      <c r="EIO999" s="3"/>
      <c r="EIP999" s="3"/>
      <c r="EIQ999" s="3"/>
      <c r="EIR999" s="3"/>
      <c r="EIS999" s="3"/>
      <c r="EIT999" s="3"/>
      <c r="EIU999" s="3"/>
      <c r="EIV999" s="3"/>
      <c r="EIW999" s="3"/>
      <c r="EIX999" s="3"/>
      <c r="EIY999" s="3"/>
      <c r="EIZ999" s="3"/>
      <c r="EJA999" s="3"/>
      <c r="EJB999" s="3"/>
      <c r="EJC999" s="3"/>
      <c r="EJD999" s="3"/>
      <c r="EJE999" s="3"/>
      <c r="EJF999" s="3"/>
      <c r="EJG999" s="3"/>
      <c r="EJH999" s="3"/>
      <c r="EJI999" s="3"/>
      <c r="EJJ999" s="3"/>
      <c r="EJK999" s="3"/>
      <c r="EJL999" s="3"/>
      <c r="EJM999" s="3"/>
      <c r="EJN999" s="3"/>
      <c r="EJO999" s="3"/>
      <c r="EJP999" s="3"/>
      <c r="EJQ999" s="3"/>
      <c r="EJR999" s="3"/>
      <c r="EJS999" s="3"/>
      <c r="EJT999" s="3"/>
      <c r="EJU999" s="3"/>
      <c r="EJV999" s="3"/>
      <c r="EJW999" s="3"/>
      <c r="EJX999" s="3"/>
      <c r="EJY999" s="3"/>
      <c r="EJZ999" s="3"/>
      <c r="EKA999" s="3"/>
      <c r="EKB999" s="3"/>
      <c r="EKC999" s="3"/>
      <c r="EKD999" s="3"/>
      <c r="EKE999" s="3"/>
      <c r="EKF999" s="3"/>
      <c r="EKG999" s="3"/>
      <c r="EKH999" s="3"/>
      <c r="EKI999" s="3"/>
      <c r="EKJ999" s="3"/>
      <c r="EKK999" s="3"/>
      <c r="EKL999" s="3"/>
      <c r="EKM999" s="3"/>
      <c r="EKN999" s="3"/>
      <c r="EKO999" s="3"/>
      <c r="EKP999" s="3"/>
      <c r="EKQ999" s="3"/>
      <c r="EKR999" s="3"/>
      <c r="EKS999" s="3"/>
      <c r="EKT999" s="3"/>
      <c r="EKU999" s="3"/>
      <c r="EKV999" s="3"/>
      <c r="EKW999" s="3"/>
      <c r="EKX999" s="3"/>
      <c r="EKY999" s="3"/>
      <c r="EKZ999" s="3"/>
      <c r="ELA999" s="3"/>
      <c r="ELB999" s="3"/>
      <c r="ELC999" s="3"/>
      <c r="ELD999" s="3"/>
      <c r="ELE999" s="3"/>
      <c r="ELF999" s="3"/>
      <c r="ELG999" s="3"/>
      <c r="ELH999" s="3"/>
      <c r="ELI999" s="3"/>
      <c r="ELJ999" s="3"/>
      <c r="ELK999" s="3"/>
      <c r="ELL999" s="3"/>
      <c r="ELM999" s="3"/>
      <c r="ELN999" s="3"/>
      <c r="ELO999" s="3"/>
      <c r="ELP999" s="3"/>
      <c r="ELQ999" s="3"/>
      <c r="ELR999" s="3"/>
      <c r="ELS999" s="3"/>
      <c r="ELT999" s="3"/>
      <c r="ELU999" s="3"/>
      <c r="ELV999" s="3"/>
      <c r="ELW999" s="3"/>
      <c r="ELX999" s="3"/>
      <c r="ELY999" s="3"/>
      <c r="ELZ999" s="3"/>
      <c r="EMA999" s="3"/>
      <c r="EMB999" s="3"/>
      <c r="EMC999" s="3"/>
      <c r="EMD999" s="3"/>
      <c r="EME999" s="3"/>
      <c r="EMF999" s="3"/>
      <c r="EMG999" s="3"/>
      <c r="EMH999" s="3"/>
      <c r="EMI999" s="3"/>
      <c r="EMJ999" s="3"/>
      <c r="EMK999" s="3"/>
      <c r="EML999" s="3"/>
      <c r="EMM999" s="3"/>
      <c r="EMN999" s="3"/>
      <c r="EMO999" s="3"/>
      <c r="EMP999" s="3"/>
      <c r="EMQ999" s="3"/>
      <c r="EMR999" s="3"/>
      <c r="EMS999" s="3"/>
      <c r="EMT999" s="3"/>
      <c r="EMU999" s="3"/>
      <c r="EMV999" s="3"/>
      <c r="EMW999" s="3"/>
      <c r="EMX999" s="3"/>
      <c r="EMY999" s="3"/>
      <c r="EMZ999" s="3"/>
      <c r="ENA999" s="3"/>
      <c r="ENB999" s="3"/>
      <c r="ENC999" s="3"/>
      <c r="END999" s="3"/>
      <c r="ENE999" s="3"/>
      <c r="ENF999" s="3"/>
      <c r="ENG999" s="3"/>
      <c r="ENH999" s="3"/>
      <c r="ENI999" s="3"/>
      <c r="ENJ999" s="3"/>
      <c r="ENK999" s="3"/>
      <c r="ENL999" s="3"/>
      <c r="ENM999" s="3"/>
      <c r="ENN999" s="3"/>
      <c r="ENO999" s="3"/>
      <c r="ENP999" s="3"/>
      <c r="ENQ999" s="3"/>
      <c r="ENR999" s="3"/>
      <c r="ENS999" s="3"/>
      <c r="ENT999" s="3"/>
      <c r="ENU999" s="3"/>
      <c r="ENV999" s="3"/>
      <c r="ENW999" s="3"/>
      <c r="ENX999" s="3"/>
      <c r="ENY999" s="3"/>
      <c r="ENZ999" s="3"/>
      <c r="EOA999" s="3"/>
      <c r="EOB999" s="3"/>
      <c r="EOC999" s="3"/>
      <c r="EOD999" s="3"/>
      <c r="EOE999" s="3"/>
      <c r="EOF999" s="3"/>
      <c r="EOG999" s="3"/>
      <c r="EOH999" s="3"/>
      <c r="EOI999" s="3"/>
      <c r="EOJ999" s="3"/>
      <c r="EOK999" s="3"/>
      <c r="EOL999" s="3"/>
      <c r="EOM999" s="3"/>
      <c r="EON999" s="3"/>
      <c r="EOO999" s="3"/>
      <c r="EOP999" s="3"/>
      <c r="EOQ999" s="3"/>
      <c r="EOR999" s="3"/>
      <c r="EOS999" s="3"/>
      <c r="EOT999" s="3"/>
      <c r="EOU999" s="3"/>
      <c r="EOV999" s="3"/>
      <c r="EOW999" s="3"/>
      <c r="EOX999" s="3"/>
      <c r="EOY999" s="3"/>
      <c r="EOZ999" s="3"/>
      <c r="EPA999" s="3"/>
      <c r="EPB999" s="3"/>
      <c r="EPC999" s="3"/>
      <c r="EPD999" s="3"/>
      <c r="EPE999" s="3"/>
      <c r="EPF999" s="3"/>
      <c r="EPG999" s="3"/>
      <c r="EPH999" s="3"/>
      <c r="EPI999" s="3"/>
      <c r="EPJ999" s="3"/>
      <c r="EPK999" s="3"/>
      <c r="EPL999" s="3"/>
      <c r="EPM999" s="3"/>
      <c r="EPN999" s="3"/>
      <c r="EPO999" s="3"/>
      <c r="EPP999" s="3"/>
      <c r="EPQ999" s="3"/>
      <c r="EPR999" s="3"/>
      <c r="EPS999" s="3"/>
      <c r="EPT999" s="3"/>
      <c r="EPU999" s="3"/>
      <c r="EPV999" s="3"/>
      <c r="EPW999" s="3"/>
      <c r="EPX999" s="3"/>
      <c r="EPY999" s="3"/>
      <c r="EPZ999" s="3"/>
      <c r="EQA999" s="3"/>
      <c r="EQB999" s="3"/>
      <c r="EQC999" s="3"/>
      <c r="EQD999" s="3"/>
      <c r="EQE999" s="3"/>
      <c r="EQF999" s="3"/>
      <c r="EQG999" s="3"/>
      <c r="EQH999" s="3"/>
      <c r="EQI999" s="3"/>
      <c r="EQJ999" s="3"/>
      <c r="EQK999" s="3"/>
      <c r="EQL999" s="3"/>
      <c r="EQM999" s="3"/>
      <c r="EQN999" s="3"/>
      <c r="EQO999" s="3"/>
      <c r="EQP999" s="3"/>
      <c r="EQQ999" s="3"/>
      <c r="EQR999" s="3"/>
      <c r="EQS999" s="3"/>
      <c r="EQT999" s="3"/>
      <c r="EQU999" s="3"/>
      <c r="EQV999" s="3"/>
      <c r="EQW999" s="3"/>
      <c r="EQX999" s="3"/>
      <c r="EQY999" s="3"/>
      <c r="EQZ999" s="3"/>
      <c r="ERA999" s="3"/>
      <c r="ERB999" s="3"/>
      <c r="ERC999" s="3"/>
      <c r="ERD999" s="3"/>
      <c r="ERE999" s="3"/>
      <c r="ERF999" s="3"/>
      <c r="ERG999" s="3"/>
      <c r="ERH999" s="3"/>
      <c r="ERI999" s="3"/>
      <c r="ERJ999" s="3"/>
      <c r="ERK999" s="3"/>
      <c r="ERL999" s="3"/>
      <c r="ERM999" s="3"/>
      <c r="ERN999" s="3"/>
      <c r="ERO999" s="3"/>
      <c r="ERP999" s="3"/>
      <c r="ERQ999" s="3"/>
      <c r="ERR999" s="3"/>
      <c r="ERS999" s="3"/>
      <c r="ERT999" s="3"/>
      <c r="ERU999" s="3"/>
      <c r="ERV999" s="3"/>
      <c r="ERW999" s="3"/>
      <c r="ERX999" s="3"/>
      <c r="ERY999" s="3"/>
      <c r="ERZ999" s="3"/>
      <c r="ESA999" s="3"/>
      <c r="ESB999" s="3"/>
      <c r="ESC999" s="3"/>
      <c r="ESD999" s="3"/>
      <c r="ESE999" s="3"/>
      <c r="ESF999" s="3"/>
      <c r="ESG999" s="3"/>
      <c r="ESH999" s="3"/>
      <c r="ESI999" s="3"/>
      <c r="ESJ999" s="3"/>
      <c r="ESK999" s="3"/>
      <c r="ESL999" s="3"/>
      <c r="ESM999" s="3"/>
      <c r="ESN999" s="3"/>
      <c r="ESO999" s="3"/>
      <c r="ESP999" s="3"/>
      <c r="ESQ999" s="3"/>
      <c r="ESR999" s="3"/>
      <c r="ESS999" s="3"/>
      <c r="EST999" s="3"/>
      <c r="ESU999" s="3"/>
      <c r="ESV999" s="3"/>
      <c r="ESW999" s="3"/>
      <c r="ESX999" s="3"/>
      <c r="ESY999" s="3"/>
      <c r="ESZ999" s="3"/>
      <c r="ETA999" s="3"/>
      <c r="ETB999" s="3"/>
      <c r="ETC999" s="3"/>
      <c r="ETD999" s="3"/>
      <c r="ETE999" s="3"/>
      <c r="ETF999" s="3"/>
      <c r="ETG999" s="3"/>
      <c r="ETH999" s="3"/>
      <c r="ETI999" s="3"/>
      <c r="ETJ999" s="3"/>
      <c r="ETK999" s="3"/>
      <c r="ETL999" s="3"/>
      <c r="ETM999" s="3"/>
      <c r="ETN999" s="3"/>
      <c r="ETO999" s="3"/>
      <c r="ETP999" s="3"/>
      <c r="ETQ999" s="3"/>
      <c r="ETR999" s="3"/>
      <c r="ETS999" s="3"/>
      <c r="ETT999" s="3"/>
      <c r="ETU999" s="3"/>
      <c r="ETV999" s="3"/>
      <c r="ETW999" s="3"/>
      <c r="ETX999" s="3"/>
      <c r="ETY999" s="3"/>
      <c r="ETZ999" s="3"/>
      <c r="EUA999" s="3"/>
      <c r="EUB999" s="3"/>
      <c r="EUC999" s="3"/>
      <c r="EUD999" s="3"/>
      <c r="EUE999" s="3"/>
      <c r="EUF999" s="3"/>
      <c r="EUG999" s="3"/>
      <c r="EUH999" s="3"/>
      <c r="EUI999" s="3"/>
      <c r="EUJ999" s="3"/>
      <c r="EUK999" s="3"/>
      <c r="EUL999" s="3"/>
      <c r="EUM999" s="3"/>
      <c r="EUN999" s="3"/>
      <c r="EUO999" s="3"/>
      <c r="EUP999" s="3"/>
      <c r="EUQ999" s="3"/>
      <c r="EUR999" s="3"/>
      <c r="EUS999" s="3"/>
      <c r="EUT999" s="3"/>
      <c r="EUU999" s="3"/>
      <c r="EUV999" s="3"/>
      <c r="EUW999" s="3"/>
      <c r="EUX999" s="3"/>
      <c r="EUY999" s="3"/>
      <c r="EUZ999" s="3"/>
      <c r="EVA999" s="3"/>
      <c r="EVB999" s="3"/>
      <c r="EVC999" s="3"/>
      <c r="EVD999" s="3"/>
      <c r="EVE999" s="3"/>
      <c r="EVF999" s="3"/>
      <c r="EVG999" s="3"/>
      <c r="EVH999" s="3"/>
      <c r="EVI999" s="3"/>
      <c r="EVJ999" s="3"/>
      <c r="EVK999" s="3"/>
      <c r="EVL999" s="3"/>
      <c r="EVM999" s="3"/>
      <c r="EVN999" s="3"/>
      <c r="EVO999" s="3"/>
      <c r="EVP999" s="3"/>
      <c r="EVQ999" s="3"/>
      <c r="EVR999" s="3"/>
      <c r="EVS999" s="3"/>
      <c r="EVT999" s="3"/>
      <c r="EVU999" s="3"/>
      <c r="EVV999" s="3"/>
      <c r="EVW999" s="3"/>
      <c r="EVX999" s="3"/>
      <c r="EVY999" s="3"/>
      <c r="EVZ999" s="3"/>
      <c r="EWA999" s="3"/>
      <c r="EWB999" s="3"/>
      <c r="EWC999" s="3"/>
      <c r="EWD999" s="3"/>
      <c r="EWE999" s="3"/>
      <c r="EWF999" s="3"/>
      <c r="EWG999" s="3"/>
      <c r="EWH999" s="3"/>
      <c r="EWI999" s="3"/>
      <c r="EWJ999" s="3"/>
      <c r="EWK999" s="3"/>
      <c r="EWL999" s="3"/>
      <c r="EWM999" s="3"/>
      <c r="EWN999" s="3"/>
      <c r="EWO999" s="3"/>
      <c r="EWP999" s="3"/>
      <c r="EWQ999" s="3"/>
      <c r="EWR999" s="3"/>
      <c r="EWS999" s="3"/>
      <c r="EWT999" s="3"/>
      <c r="EWU999" s="3"/>
      <c r="EWV999" s="3"/>
      <c r="EWW999" s="3"/>
      <c r="EWX999" s="3"/>
      <c r="EWY999" s="3"/>
      <c r="EWZ999" s="3"/>
      <c r="EXA999" s="3"/>
      <c r="EXB999" s="3"/>
      <c r="EXC999" s="3"/>
      <c r="EXD999" s="3"/>
      <c r="EXE999" s="3"/>
      <c r="EXF999" s="3"/>
      <c r="EXG999" s="3"/>
      <c r="EXH999" s="3"/>
      <c r="EXI999" s="3"/>
      <c r="EXJ999" s="3"/>
      <c r="EXK999" s="3"/>
      <c r="EXL999" s="3"/>
      <c r="EXM999" s="3"/>
      <c r="EXN999" s="3"/>
      <c r="EXO999" s="3"/>
      <c r="EXP999" s="3"/>
      <c r="EXQ999" s="3"/>
      <c r="EXR999" s="3"/>
      <c r="EXS999" s="3"/>
      <c r="EXT999" s="3"/>
      <c r="EXU999" s="3"/>
      <c r="EXV999" s="3"/>
      <c r="EXW999" s="3"/>
      <c r="EXX999" s="3"/>
      <c r="EXY999" s="3"/>
      <c r="EXZ999" s="3"/>
      <c r="EYA999" s="3"/>
      <c r="EYB999" s="3"/>
      <c r="EYC999" s="3"/>
      <c r="EYD999" s="3"/>
      <c r="EYE999" s="3"/>
      <c r="EYF999" s="3"/>
      <c r="EYG999" s="3"/>
      <c r="EYH999" s="3"/>
      <c r="EYI999" s="3"/>
      <c r="EYJ999" s="3"/>
      <c r="EYK999" s="3"/>
      <c r="EYL999" s="3"/>
      <c r="EYM999" s="3"/>
      <c r="EYN999" s="3"/>
      <c r="EYO999" s="3"/>
      <c r="EYP999" s="3"/>
      <c r="EYQ999" s="3"/>
      <c r="EYR999" s="3"/>
      <c r="EYS999" s="3"/>
      <c r="EYT999" s="3"/>
      <c r="EYU999" s="3"/>
      <c r="EYV999" s="3"/>
      <c r="EYW999" s="3"/>
      <c r="EYX999" s="3"/>
      <c r="EYY999" s="3"/>
      <c r="EYZ999" s="3"/>
      <c r="EZA999" s="3"/>
      <c r="EZB999" s="3"/>
      <c r="EZC999" s="3"/>
      <c r="EZD999" s="3"/>
      <c r="EZE999" s="3"/>
      <c r="EZF999" s="3"/>
      <c r="EZG999" s="3"/>
      <c r="EZH999" s="3"/>
      <c r="EZI999" s="3"/>
      <c r="EZJ999" s="3"/>
      <c r="EZK999" s="3"/>
      <c r="EZL999" s="3"/>
      <c r="EZM999" s="3"/>
      <c r="EZN999" s="3"/>
      <c r="EZO999" s="3"/>
      <c r="EZP999" s="3"/>
      <c r="EZQ999" s="3"/>
      <c r="EZR999" s="3"/>
      <c r="EZS999" s="3"/>
      <c r="EZT999" s="3"/>
      <c r="EZU999" s="3"/>
      <c r="EZV999" s="3"/>
      <c r="EZW999" s="3"/>
      <c r="EZX999" s="3"/>
      <c r="EZY999" s="3"/>
      <c r="EZZ999" s="3"/>
      <c r="FAA999" s="3"/>
      <c r="FAB999" s="3"/>
      <c r="FAC999" s="3"/>
      <c r="FAD999" s="3"/>
      <c r="FAE999" s="3"/>
      <c r="FAF999" s="3"/>
      <c r="FAG999" s="3"/>
      <c r="FAH999" s="3"/>
      <c r="FAI999" s="3"/>
      <c r="FAJ999" s="3"/>
      <c r="FAK999" s="3"/>
      <c r="FAL999" s="3"/>
      <c r="FAM999" s="3"/>
      <c r="FAN999" s="3"/>
      <c r="FAO999" s="3"/>
      <c r="FAP999" s="3"/>
      <c r="FAQ999" s="3"/>
      <c r="FAR999" s="3"/>
      <c r="FAS999" s="3"/>
      <c r="FAT999" s="3"/>
      <c r="FAU999" s="3"/>
      <c r="FAV999" s="3"/>
      <c r="FAW999" s="3"/>
      <c r="FAX999" s="3"/>
      <c r="FAY999" s="3"/>
      <c r="FAZ999" s="3"/>
      <c r="FBA999" s="3"/>
      <c r="FBB999" s="3"/>
      <c r="FBC999" s="3"/>
      <c r="FBD999" s="3"/>
      <c r="FBE999" s="3"/>
      <c r="FBF999" s="3"/>
      <c r="FBG999" s="3"/>
      <c r="FBH999" s="3"/>
      <c r="FBI999" s="3"/>
      <c r="FBJ999" s="3"/>
      <c r="FBK999" s="3"/>
      <c r="FBL999" s="3"/>
      <c r="FBM999" s="3"/>
      <c r="FBN999" s="3"/>
      <c r="FBO999" s="3"/>
      <c r="FBP999" s="3"/>
      <c r="FBQ999" s="3"/>
      <c r="FBR999" s="3"/>
      <c r="FBS999" s="3"/>
      <c r="FBT999" s="3"/>
      <c r="FBU999" s="3"/>
      <c r="FBV999" s="3"/>
      <c r="FBW999" s="3"/>
      <c r="FBX999" s="3"/>
      <c r="FBY999" s="3"/>
      <c r="FBZ999" s="3"/>
      <c r="FCA999" s="3"/>
      <c r="FCB999" s="3"/>
      <c r="FCC999" s="3"/>
      <c r="FCD999" s="3"/>
      <c r="FCE999" s="3"/>
      <c r="FCF999" s="3"/>
      <c r="FCG999" s="3"/>
      <c r="FCH999" s="3"/>
      <c r="FCI999" s="3"/>
      <c r="FCJ999" s="3"/>
      <c r="FCK999" s="3"/>
      <c r="FCL999" s="3"/>
      <c r="FCM999" s="3"/>
      <c r="FCN999" s="3"/>
      <c r="FCO999" s="3"/>
      <c r="FCP999" s="3"/>
      <c r="FCQ999" s="3"/>
      <c r="FCR999" s="3"/>
      <c r="FCS999" s="3"/>
      <c r="FCT999" s="3"/>
      <c r="FCU999" s="3"/>
      <c r="FCV999" s="3"/>
      <c r="FCW999" s="3"/>
      <c r="FCX999" s="3"/>
      <c r="FCY999" s="3"/>
      <c r="FCZ999" s="3"/>
      <c r="FDA999" s="3"/>
      <c r="FDB999" s="3"/>
      <c r="FDC999" s="3"/>
      <c r="FDD999" s="3"/>
      <c r="FDE999" s="3"/>
      <c r="FDF999" s="3"/>
      <c r="FDG999" s="3"/>
      <c r="FDH999" s="3"/>
      <c r="FDI999" s="3"/>
      <c r="FDJ999" s="3"/>
      <c r="FDK999" s="3"/>
      <c r="FDL999" s="3"/>
      <c r="FDM999" s="3"/>
      <c r="FDN999" s="3"/>
      <c r="FDO999" s="3"/>
      <c r="FDP999" s="3"/>
      <c r="FDQ999" s="3"/>
      <c r="FDR999" s="3"/>
      <c r="FDS999" s="3"/>
      <c r="FDT999" s="3"/>
      <c r="FDU999" s="3"/>
      <c r="FDV999" s="3"/>
      <c r="FDW999" s="3"/>
      <c r="FDX999" s="3"/>
      <c r="FDY999" s="3"/>
      <c r="FDZ999" s="3"/>
      <c r="FEA999" s="3"/>
      <c r="FEB999" s="3"/>
      <c r="FEC999" s="3"/>
      <c r="FED999" s="3"/>
      <c r="FEE999" s="3"/>
      <c r="FEF999" s="3"/>
      <c r="FEG999" s="3"/>
      <c r="FEH999" s="3"/>
      <c r="FEI999" s="3"/>
      <c r="FEJ999" s="3"/>
      <c r="FEK999" s="3"/>
      <c r="FEL999" s="3"/>
      <c r="FEM999" s="3"/>
      <c r="FEN999" s="3"/>
      <c r="FEO999" s="3"/>
      <c r="FEP999" s="3"/>
      <c r="FEQ999" s="3"/>
      <c r="FER999" s="3"/>
      <c r="FES999" s="3"/>
      <c r="FET999" s="3"/>
      <c r="FEU999" s="3"/>
      <c r="FEV999" s="3"/>
      <c r="FEW999" s="3"/>
      <c r="FEX999" s="3"/>
      <c r="FEY999" s="3"/>
      <c r="FEZ999" s="3"/>
      <c r="FFA999" s="3"/>
      <c r="FFB999" s="3"/>
      <c r="FFC999" s="3"/>
      <c r="FFD999" s="3"/>
      <c r="FFE999" s="3"/>
      <c r="FFF999" s="3"/>
      <c r="FFG999" s="3"/>
      <c r="FFH999" s="3"/>
      <c r="FFI999" s="3"/>
      <c r="FFJ999" s="3"/>
      <c r="FFK999" s="3"/>
      <c r="FFL999" s="3"/>
      <c r="FFM999" s="3"/>
      <c r="FFN999" s="3"/>
      <c r="FFO999" s="3"/>
      <c r="FFP999" s="3"/>
      <c r="FFQ999" s="3"/>
      <c r="FFR999" s="3"/>
      <c r="FFS999" s="3"/>
      <c r="FFT999" s="3"/>
      <c r="FFU999" s="3"/>
      <c r="FFV999" s="3"/>
      <c r="FFW999" s="3"/>
      <c r="FFX999" s="3"/>
      <c r="FFY999" s="3"/>
      <c r="FFZ999" s="3"/>
      <c r="FGA999" s="3"/>
      <c r="FGB999" s="3"/>
      <c r="FGC999" s="3"/>
      <c r="FGD999" s="3"/>
      <c r="FGE999" s="3"/>
      <c r="FGF999" s="3"/>
      <c r="FGG999" s="3"/>
      <c r="FGH999" s="3"/>
      <c r="FGI999" s="3"/>
      <c r="FGJ999" s="3"/>
      <c r="FGK999" s="3"/>
      <c r="FGL999" s="3"/>
      <c r="FGM999" s="3"/>
      <c r="FGN999" s="3"/>
      <c r="FGO999" s="3"/>
      <c r="FGP999" s="3"/>
      <c r="FGQ999" s="3"/>
      <c r="FGR999" s="3"/>
      <c r="FGS999" s="3"/>
      <c r="FGT999" s="3"/>
      <c r="FGU999" s="3"/>
      <c r="FGV999" s="3"/>
      <c r="FGW999" s="3"/>
      <c r="FGX999" s="3"/>
      <c r="FGY999" s="3"/>
      <c r="FGZ999" s="3"/>
      <c r="FHA999" s="3"/>
      <c r="FHB999" s="3"/>
      <c r="FHC999" s="3"/>
      <c r="FHD999" s="3"/>
      <c r="FHE999" s="3"/>
      <c r="FHF999" s="3"/>
      <c r="FHG999" s="3"/>
      <c r="FHH999" s="3"/>
      <c r="FHI999" s="3"/>
      <c r="FHJ999" s="3"/>
      <c r="FHK999" s="3"/>
      <c r="FHL999" s="3"/>
      <c r="FHM999" s="3"/>
      <c r="FHN999" s="3"/>
      <c r="FHO999" s="3"/>
      <c r="FHP999" s="3"/>
      <c r="FHQ999" s="3"/>
      <c r="FHR999" s="3"/>
      <c r="FHS999" s="3"/>
      <c r="FHT999" s="3"/>
      <c r="FHU999" s="3"/>
      <c r="FHV999" s="3"/>
      <c r="FHW999" s="3"/>
      <c r="FHX999" s="3"/>
      <c r="FHY999" s="3"/>
      <c r="FHZ999" s="3"/>
      <c r="FIA999" s="3"/>
      <c r="FIB999" s="3"/>
      <c r="FIC999" s="3"/>
      <c r="FID999" s="3"/>
      <c r="FIE999" s="3"/>
      <c r="FIF999" s="3"/>
      <c r="FIG999" s="3"/>
      <c r="FIH999" s="3"/>
      <c r="FII999" s="3"/>
      <c r="FIJ999" s="3"/>
      <c r="FIK999" s="3"/>
      <c r="FIL999" s="3"/>
      <c r="FIM999" s="3"/>
      <c r="FIN999" s="3"/>
      <c r="FIO999" s="3"/>
      <c r="FIP999" s="3"/>
      <c r="FIQ999" s="3"/>
      <c r="FIR999" s="3"/>
      <c r="FIS999" s="3"/>
      <c r="FIT999" s="3"/>
      <c r="FIU999" s="3"/>
      <c r="FIV999" s="3"/>
      <c r="FIW999" s="3"/>
      <c r="FIX999" s="3"/>
      <c r="FIY999" s="3"/>
      <c r="FIZ999" s="3"/>
      <c r="FJA999" s="3"/>
      <c r="FJB999" s="3"/>
      <c r="FJC999" s="3"/>
      <c r="FJD999" s="3"/>
      <c r="FJE999" s="3"/>
      <c r="FJF999" s="3"/>
      <c r="FJG999" s="3"/>
      <c r="FJH999" s="3"/>
      <c r="FJI999" s="3"/>
      <c r="FJJ999" s="3"/>
      <c r="FJK999" s="3"/>
      <c r="FJL999" s="3"/>
      <c r="FJM999" s="3"/>
      <c r="FJN999" s="3"/>
      <c r="FJO999" s="3"/>
      <c r="FJP999" s="3"/>
      <c r="FJQ999" s="3"/>
      <c r="FJR999" s="3"/>
      <c r="FJS999" s="3"/>
      <c r="FJT999" s="3"/>
      <c r="FJU999" s="3"/>
      <c r="FJV999" s="3"/>
      <c r="FJW999" s="3"/>
      <c r="FJX999" s="3"/>
      <c r="FJY999" s="3"/>
      <c r="FJZ999" s="3"/>
      <c r="FKA999" s="3"/>
      <c r="FKB999" s="3"/>
      <c r="FKC999" s="3"/>
      <c r="FKD999" s="3"/>
      <c r="FKE999" s="3"/>
      <c r="FKF999" s="3"/>
      <c r="FKG999" s="3"/>
      <c r="FKH999" s="3"/>
      <c r="FKI999" s="3"/>
      <c r="FKJ999" s="3"/>
      <c r="FKK999" s="3"/>
      <c r="FKL999" s="3"/>
      <c r="FKM999" s="3"/>
      <c r="FKN999" s="3"/>
      <c r="FKO999" s="3"/>
      <c r="FKP999" s="3"/>
      <c r="FKQ999" s="3"/>
      <c r="FKR999" s="3"/>
      <c r="FKS999" s="3"/>
      <c r="FKT999" s="3"/>
      <c r="FKU999" s="3"/>
      <c r="FKV999" s="3"/>
      <c r="FKW999" s="3"/>
      <c r="FKX999" s="3"/>
      <c r="FKY999" s="3"/>
      <c r="FKZ999" s="3"/>
      <c r="FLA999" s="3"/>
      <c r="FLB999" s="3"/>
      <c r="FLC999" s="3"/>
      <c r="FLD999" s="3"/>
      <c r="FLE999" s="3"/>
      <c r="FLF999" s="3"/>
      <c r="FLG999" s="3"/>
      <c r="FLH999" s="3"/>
      <c r="FLI999" s="3"/>
      <c r="FLJ999" s="3"/>
      <c r="FLK999" s="3"/>
      <c r="FLL999" s="3"/>
      <c r="FLM999" s="3"/>
      <c r="FLN999" s="3"/>
      <c r="FLO999" s="3"/>
      <c r="FLP999" s="3"/>
      <c r="FLQ999" s="3"/>
      <c r="FLR999" s="3"/>
      <c r="FLS999" s="3"/>
      <c r="FLT999" s="3"/>
      <c r="FLU999" s="3"/>
      <c r="FLV999" s="3"/>
      <c r="FLW999" s="3"/>
      <c r="FLX999" s="3"/>
      <c r="FLY999" s="3"/>
      <c r="FLZ999" s="3"/>
      <c r="FMA999" s="3"/>
      <c r="FMB999" s="3"/>
      <c r="FMC999" s="3"/>
      <c r="FMD999" s="3"/>
      <c r="FME999" s="3"/>
      <c r="FMF999" s="3"/>
      <c r="FMG999" s="3"/>
      <c r="FMH999" s="3"/>
      <c r="FMI999" s="3"/>
      <c r="FMJ999" s="3"/>
      <c r="FMK999" s="3"/>
      <c r="FML999" s="3"/>
      <c r="FMM999" s="3"/>
      <c r="FMN999" s="3"/>
      <c r="FMO999" s="3"/>
      <c r="FMP999" s="3"/>
      <c r="FMQ999" s="3"/>
      <c r="FMR999" s="3"/>
      <c r="FMS999" s="3"/>
      <c r="FMT999" s="3"/>
      <c r="FMU999" s="3"/>
      <c r="FMV999" s="3"/>
      <c r="FMW999" s="3"/>
      <c r="FMX999" s="3"/>
      <c r="FMY999" s="3"/>
      <c r="FMZ999" s="3"/>
      <c r="FNA999" s="3"/>
      <c r="FNB999" s="3"/>
      <c r="FNC999" s="3"/>
      <c r="FND999" s="3"/>
      <c r="FNE999" s="3"/>
      <c r="FNF999" s="3"/>
      <c r="FNG999" s="3"/>
      <c r="FNH999" s="3"/>
      <c r="FNI999" s="3"/>
      <c r="FNJ999" s="3"/>
      <c r="FNK999" s="3"/>
      <c r="FNL999" s="3"/>
      <c r="FNM999" s="3"/>
      <c r="FNN999" s="3"/>
      <c r="FNO999" s="3"/>
      <c r="FNP999" s="3"/>
      <c r="FNQ999" s="3"/>
      <c r="FNR999" s="3"/>
      <c r="FNS999" s="3"/>
      <c r="FNT999" s="3"/>
      <c r="FNU999" s="3"/>
      <c r="FNV999" s="3"/>
      <c r="FNW999" s="3"/>
      <c r="FNX999" s="3"/>
      <c r="FNY999" s="3"/>
      <c r="FNZ999" s="3"/>
      <c r="FOA999" s="3"/>
      <c r="FOB999" s="3"/>
      <c r="FOC999" s="3"/>
      <c r="FOD999" s="3"/>
      <c r="FOE999" s="3"/>
      <c r="FOF999" s="3"/>
      <c r="FOG999" s="3"/>
      <c r="FOH999" s="3"/>
      <c r="FOI999" s="3"/>
      <c r="FOJ999" s="3"/>
      <c r="FOK999" s="3"/>
      <c r="FOL999" s="3"/>
      <c r="FOM999" s="3"/>
      <c r="FON999" s="3"/>
      <c r="FOO999" s="3"/>
      <c r="FOP999" s="3"/>
      <c r="FOQ999" s="3"/>
      <c r="FOR999" s="3"/>
      <c r="FOS999" s="3"/>
      <c r="FOT999" s="3"/>
      <c r="FOU999" s="3"/>
      <c r="FOV999" s="3"/>
      <c r="FOW999" s="3"/>
      <c r="FOX999" s="3"/>
      <c r="FOY999" s="3"/>
      <c r="FOZ999" s="3"/>
      <c r="FPA999" s="3"/>
      <c r="FPB999" s="3"/>
      <c r="FPC999" s="3"/>
      <c r="FPD999" s="3"/>
      <c r="FPE999" s="3"/>
      <c r="FPF999" s="3"/>
      <c r="FPG999" s="3"/>
      <c r="FPH999" s="3"/>
      <c r="FPI999" s="3"/>
      <c r="FPJ999" s="3"/>
      <c r="FPK999" s="3"/>
      <c r="FPL999" s="3"/>
      <c r="FPM999" s="3"/>
      <c r="FPN999" s="3"/>
      <c r="FPO999" s="3"/>
      <c r="FPP999" s="3"/>
      <c r="FPQ999" s="3"/>
      <c r="FPR999" s="3"/>
      <c r="FPS999" s="3"/>
      <c r="FPT999" s="3"/>
      <c r="FPU999" s="3"/>
      <c r="FPV999" s="3"/>
      <c r="FPW999" s="3"/>
      <c r="FPX999" s="3"/>
      <c r="FPY999" s="3"/>
      <c r="FPZ999" s="3"/>
      <c r="FQA999" s="3"/>
      <c r="FQB999" s="3"/>
      <c r="FQC999" s="3"/>
      <c r="FQD999" s="3"/>
      <c r="FQE999" s="3"/>
      <c r="FQF999" s="3"/>
      <c r="FQG999" s="3"/>
      <c r="FQH999" s="3"/>
      <c r="FQI999" s="3"/>
      <c r="FQJ999" s="3"/>
      <c r="FQK999" s="3"/>
      <c r="FQL999" s="3"/>
      <c r="FQM999" s="3"/>
      <c r="FQN999" s="3"/>
      <c r="FQO999" s="3"/>
      <c r="FQP999" s="3"/>
      <c r="FQQ999" s="3"/>
      <c r="FQR999" s="3"/>
      <c r="FQS999" s="3"/>
      <c r="FQT999" s="3"/>
      <c r="FQU999" s="3"/>
      <c r="FQV999" s="3"/>
      <c r="FQW999" s="3"/>
      <c r="FQX999" s="3"/>
      <c r="FQY999" s="3"/>
      <c r="FQZ999" s="3"/>
      <c r="FRA999" s="3"/>
      <c r="FRB999" s="3"/>
      <c r="FRC999" s="3"/>
      <c r="FRD999" s="3"/>
      <c r="FRE999" s="3"/>
      <c r="FRF999" s="3"/>
      <c r="FRG999" s="3"/>
      <c r="FRH999" s="3"/>
      <c r="FRI999" s="3"/>
      <c r="FRJ999" s="3"/>
      <c r="FRK999" s="3"/>
      <c r="FRL999" s="3"/>
      <c r="FRM999" s="3"/>
      <c r="FRN999" s="3"/>
      <c r="FRO999" s="3"/>
      <c r="FRP999" s="3"/>
      <c r="FRQ999" s="3"/>
      <c r="FRR999" s="3"/>
      <c r="FRS999" s="3"/>
      <c r="FRT999" s="3"/>
      <c r="FRU999" s="3"/>
      <c r="FRV999" s="3"/>
      <c r="FRW999" s="3"/>
      <c r="FRX999" s="3"/>
      <c r="FRY999" s="3"/>
      <c r="FRZ999" s="3"/>
      <c r="FSA999" s="3"/>
      <c r="FSB999" s="3"/>
      <c r="FSC999" s="3"/>
      <c r="FSD999" s="3"/>
      <c r="FSE999" s="3"/>
      <c r="FSF999" s="3"/>
      <c r="FSG999" s="3"/>
      <c r="FSH999" s="3"/>
      <c r="FSI999" s="3"/>
      <c r="FSJ999" s="3"/>
      <c r="FSK999" s="3"/>
      <c r="FSL999" s="3"/>
      <c r="FSM999" s="3"/>
      <c r="FSN999" s="3"/>
      <c r="FSO999" s="3"/>
      <c r="FSP999" s="3"/>
      <c r="FSQ999" s="3"/>
      <c r="FSR999" s="3"/>
      <c r="FSS999" s="3"/>
      <c r="FST999" s="3"/>
      <c r="FSU999" s="3"/>
      <c r="FSV999" s="3"/>
      <c r="FSW999" s="3"/>
      <c r="FSX999" s="3"/>
      <c r="FSY999" s="3"/>
      <c r="FSZ999" s="3"/>
      <c r="FTA999" s="3"/>
      <c r="FTB999" s="3"/>
      <c r="FTC999" s="3"/>
      <c r="FTD999" s="3"/>
      <c r="FTE999" s="3"/>
      <c r="FTF999" s="3"/>
      <c r="FTG999" s="3"/>
      <c r="FTH999" s="3"/>
      <c r="FTI999" s="3"/>
      <c r="FTJ999" s="3"/>
      <c r="FTK999" s="3"/>
      <c r="FTL999" s="3"/>
      <c r="FTM999" s="3"/>
      <c r="FTN999" s="3"/>
      <c r="FTO999" s="3"/>
      <c r="FTP999" s="3"/>
      <c r="FTQ999" s="3"/>
      <c r="FTR999" s="3"/>
      <c r="FTS999" s="3"/>
      <c r="FTT999" s="3"/>
      <c r="FTU999" s="3"/>
      <c r="FTV999" s="3"/>
      <c r="FTW999" s="3"/>
      <c r="FTX999" s="3"/>
      <c r="FTY999" s="3"/>
      <c r="FTZ999" s="3"/>
      <c r="FUA999" s="3"/>
      <c r="FUB999" s="3"/>
      <c r="FUC999" s="3"/>
      <c r="FUD999" s="3"/>
      <c r="FUE999" s="3"/>
      <c r="FUF999" s="3"/>
      <c r="FUG999" s="3"/>
      <c r="FUH999" s="3"/>
      <c r="FUI999" s="3"/>
      <c r="FUJ999" s="3"/>
      <c r="FUK999" s="3"/>
      <c r="FUL999" s="3"/>
      <c r="FUM999" s="3"/>
      <c r="FUN999" s="3"/>
      <c r="FUO999" s="3"/>
      <c r="FUP999" s="3"/>
      <c r="FUQ999" s="3"/>
      <c r="FUR999" s="3"/>
      <c r="FUS999" s="3"/>
      <c r="FUT999" s="3"/>
      <c r="FUU999" s="3"/>
      <c r="FUV999" s="3"/>
      <c r="FUW999" s="3"/>
      <c r="FUX999" s="3"/>
      <c r="FUY999" s="3"/>
      <c r="FUZ999" s="3"/>
      <c r="FVA999" s="3"/>
      <c r="FVB999" s="3"/>
      <c r="FVC999" s="3"/>
      <c r="FVD999" s="3"/>
      <c r="FVE999" s="3"/>
      <c r="FVF999" s="3"/>
      <c r="FVG999" s="3"/>
      <c r="FVH999" s="3"/>
      <c r="FVI999" s="3"/>
      <c r="FVJ999" s="3"/>
      <c r="FVK999" s="3"/>
      <c r="FVL999" s="3"/>
      <c r="FVM999" s="3"/>
      <c r="FVN999" s="3"/>
      <c r="FVO999" s="3"/>
      <c r="FVP999" s="3"/>
      <c r="FVQ999" s="3"/>
      <c r="FVR999" s="3"/>
      <c r="FVS999" s="3"/>
      <c r="FVT999" s="3"/>
      <c r="FVU999" s="3"/>
      <c r="FVV999" s="3"/>
      <c r="FVW999" s="3"/>
      <c r="FVX999" s="3"/>
      <c r="FVY999" s="3"/>
      <c r="FVZ999" s="3"/>
      <c r="FWA999" s="3"/>
      <c r="FWB999" s="3"/>
      <c r="FWC999" s="3"/>
      <c r="FWD999" s="3"/>
      <c r="FWE999" s="3"/>
      <c r="FWF999" s="3"/>
      <c r="FWG999" s="3"/>
      <c r="FWH999" s="3"/>
      <c r="FWI999" s="3"/>
      <c r="FWJ999" s="3"/>
      <c r="FWK999" s="3"/>
      <c r="FWL999" s="3"/>
      <c r="FWM999" s="3"/>
      <c r="FWN999" s="3"/>
      <c r="FWO999" s="3"/>
      <c r="FWP999" s="3"/>
      <c r="FWQ999" s="3"/>
      <c r="FWR999" s="3"/>
      <c r="FWS999" s="3"/>
      <c r="FWT999" s="3"/>
      <c r="FWU999" s="3"/>
      <c r="FWV999" s="3"/>
      <c r="FWW999" s="3"/>
      <c r="FWX999" s="3"/>
      <c r="FWY999" s="3"/>
      <c r="FWZ999" s="3"/>
      <c r="FXA999" s="3"/>
      <c r="FXB999" s="3"/>
      <c r="FXC999" s="3"/>
      <c r="FXD999" s="3"/>
      <c r="FXE999" s="3"/>
      <c r="FXF999" s="3"/>
      <c r="FXG999" s="3"/>
      <c r="FXH999" s="3"/>
      <c r="FXI999" s="3"/>
      <c r="FXJ999" s="3"/>
      <c r="FXK999" s="3"/>
      <c r="FXL999" s="3"/>
      <c r="FXM999" s="3"/>
      <c r="FXN999" s="3"/>
      <c r="FXO999" s="3"/>
      <c r="FXP999" s="3"/>
      <c r="FXQ999" s="3"/>
      <c r="FXR999" s="3"/>
      <c r="FXS999" s="3"/>
      <c r="FXT999" s="3"/>
      <c r="FXU999" s="3"/>
      <c r="FXV999" s="3"/>
      <c r="FXW999" s="3"/>
      <c r="FXX999" s="3"/>
      <c r="FXY999" s="3"/>
      <c r="FXZ999" s="3"/>
      <c r="FYA999" s="3"/>
      <c r="FYB999" s="3"/>
      <c r="FYC999" s="3"/>
      <c r="FYD999" s="3"/>
      <c r="FYE999" s="3"/>
      <c r="FYF999" s="3"/>
      <c r="FYG999" s="3"/>
      <c r="FYH999" s="3"/>
      <c r="FYI999" s="3"/>
      <c r="FYJ999" s="3"/>
      <c r="FYK999" s="3"/>
      <c r="FYL999" s="3"/>
      <c r="FYM999" s="3"/>
      <c r="FYN999" s="3"/>
      <c r="FYO999" s="3"/>
      <c r="FYP999" s="3"/>
      <c r="FYQ999" s="3"/>
      <c r="FYR999" s="3"/>
      <c r="FYS999" s="3"/>
      <c r="FYT999" s="3"/>
      <c r="FYU999" s="3"/>
      <c r="FYV999" s="3"/>
      <c r="FYW999" s="3"/>
      <c r="FYX999" s="3"/>
      <c r="FYY999" s="3"/>
      <c r="FYZ999" s="3"/>
      <c r="FZA999" s="3"/>
      <c r="FZB999" s="3"/>
      <c r="FZC999" s="3"/>
      <c r="FZD999" s="3"/>
      <c r="FZE999" s="3"/>
      <c r="FZF999" s="3"/>
      <c r="FZG999" s="3"/>
      <c r="FZH999" s="3"/>
      <c r="FZI999" s="3"/>
      <c r="FZJ999" s="3"/>
      <c r="FZK999" s="3"/>
      <c r="FZL999" s="3"/>
      <c r="FZM999" s="3"/>
      <c r="FZN999" s="3"/>
      <c r="FZO999" s="3"/>
      <c r="FZP999" s="3"/>
      <c r="FZQ999" s="3"/>
      <c r="FZR999" s="3"/>
      <c r="FZS999" s="3"/>
      <c r="FZT999" s="3"/>
      <c r="FZU999" s="3"/>
      <c r="FZV999" s="3"/>
      <c r="FZW999" s="3"/>
      <c r="FZX999" s="3"/>
      <c r="FZY999" s="3"/>
      <c r="FZZ999" s="3"/>
      <c r="GAA999" s="3"/>
      <c r="GAB999" s="3"/>
      <c r="GAC999" s="3"/>
      <c r="GAD999" s="3"/>
      <c r="GAE999" s="3"/>
      <c r="GAF999" s="3"/>
      <c r="GAG999" s="3"/>
      <c r="GAH999" s="3"/>
      <c r="GAI999" s="3"/>
      <c r="GAJ999" s="3"/>
      <c r="GAK999" s="3"/>
      <c r="GAL999" s="3"/>
      <c r="GAM999" s="3"/>
      <c r="GAN999" s="3"/>
      <c r="GAO999" s="3"/>
      <c r="GAP999" s="3"/>
      <c r="GAQ999" s="3"/>
      <c r="GAR999" s="3"/>
      <c r="GAS999" s="3"/>
      <c r="GAT999" s="3"/>
      <c r="GAU999" s="3"/>
      <c r="GAV999" s="3"/>
      <c r="GAW999" s="3"/>
      <c r="GAX999" s="3"/>
      <c r="GAY999" s="3"/>
      <c r="GAZ999" s="3"/>
      <c r="GBA999" s="3"/>
      <c r="GBB999" s="3"/>
      <c r="GBC999" s="3"/>
      <c r="GBD999" s="3"/>
      <c r="GBE999" s="3"/>
      <c r="GBF999" s="3"/>
      <c r="GBG999" s="3"/>
      <c r="GBH999" s="3"/>
      <c r="GBI999" s="3"/>
      <c r="GBJ999" s="3"/>
      <c r="GBK999" s="3"/>
      <c r="GBL999" s="3"/>
      <c r="GBM999" s="3"/>
      <c r="GBN999" s="3"/>
      <c r="GBO999" s="3"/>
      <c r="GBP999" s="3"/>
      <c r="GBQ999" s="3"/>
      <c r="GBR999" s="3"/>
      <c r="GBS999" s="3"/>
      <c r="GBT999" s="3"/>
      <c r="GBU999" s="3"/>
      <c r="GBV999" s="3"/>
      <c r="GBW999" s="3"/>
      <c r="GBX999" s="3"/>
      <c r="GBY999" s="3"/>
      <c r="GBZ999" s="3"/>
      <c r="GCA999" s="3"/>
      <c r="GCB999" s="3"/>
      <c r="GCC999" s="3"/>
      <c r="GCD999" s="3"/>
      <c r="GCE999" s="3"/>
      <c r="GCF999" s="3"/>
      <c r="GCG999" s="3"/>
      <c r="GCH999" s="3"/>
      <c r="GCI999" s="3"/>
      <c r="GCJ999" s="3"/>
      <c r="GCK999" s="3"/>
      <c r="GCL999" s="3"/>
      <c r="GCM999" s="3"/>
      <c r="GCN999" s="3"/>
      <c r="GCO999" s="3"/>
      <c r="GCP999" s="3"/>
      <c r="GCQ999" s="3"/>
      <c r="GCR999" s="3"/>
      <c r="GCS999" s="3"/>
      <c r="GCT999" s="3"/>
      <c r="GCU999" s="3"/>
      <c r="GCV999" s="3"/>
      <c r="GCW999" s="3"/>
      <c r="GCX999" s="3"/>
      <c r="GCY999" s="3"/>
      <c r="GCZ999" s="3"/>
      <c r="GDA999" s="3"/>
      <c r="GDB999" s="3"/>
      <c r="GDC999" s="3"/>
      <c r="GDD999" s="3"/>
      <c r="GDE999" s="3"/>
      <c r="GDF999" s="3"/>
      <c r="GDG999" s="3"/>
      <c r="GDH999" s="3"/>
      <c r="GDI999" s="3"/>
      <c r="GDJ999" s="3"/>
      <c r="GDK999" s="3"/>
      <c r="GDL999" s="3"/>
      <c r="GDM999" s="3"/>
      <c r="GDN999" s="3"/>
      <c r="GDO999" s="3"/>
      <c r="GDP999" s="3"/>
      <c r="GDQ999" s="3"/>
      <c r="GDR999" s="3"/>
      <c r="GDS999" s="3"/>
      <c r="GDT999" s="3"/>
      <c r="GDU999" s="3"/>
      <c r="GDV999" s="3"/>
      <c r="GDW999" s="3"/>
      <c r="GDX999" s="3"/>
      <c r="GDY999" s="3"/>
      <c r="GDZ999" s="3"/>
      <c r="GEA999" s="3"/>
      <c r="GEB999" s="3"/>
      <c r="GEC999" s="3"/>
      <c r="GED999" s="3"/>
      <c r="GEE999" s="3"/>
      <c r="GEF999" s="3"/>
      <c r="GEG999" s="3"/>
      <c r="GEH999" s="3"/>
      <c r="GEI999" s="3"/>
      <c r="GEJ999" s="3"/>
      <c r="GEK999" s="3"/>
      <c r="GEL999" s="3"/>
      <c r="GEM999" s="3"/>
      <c r="GEN999" s="3"/>
      <c r="GEO999" s="3"/>
      <c r="GEP999" s="3"/>
      <c r="GEQ999" s="3"/>
      <c r="GER999" s="3"/>
      <c r="GES999" s="3"/>
      <c r="GET999" s="3"/>
      <c r="GEU999" s="3"/>
      <c r="GEV999" s="3"/>
      <c r="GEW999" s="3"/>
      <c r="GEX999" s="3"/>
      <c r="GEY999" s="3"/>
      <c r="GEZ999" s="3"/>
      <c r="GFA999" s="3"/>
      <c r="GFB999" s="3"/>
      <c r="GFC999" s="3"/>
      <c r="GFD999" s="3"/>
      <c r="GFE999" s="3"/>
      <c r="GFF999" s="3"/>
      <c r="GFG999" s="3"/>
      <c r="GFH999" s="3"/>
      <c r="GFI999" s="3"/>
      <c r="GFJ999" s="3"/>
      <c r="GFK999" s="3"/>
      <c r="GFL999" s="3"/>
      <c r="GFM999" s="3"/>
      <c r="GFN999" s="3"/>
      <c r="GFO999" s="3"/>
      <c r="GFP999" s="3"/>
      <c r="GFQ999" s="3"/>
      <c r="GFR999" s="3"/>
      <c r="GFS999" s="3"/>
      <c r="GFT999" s="3"/>
      <c r="GFU999" s="3"/>
      <c r="GFV999" s="3"/>
      <c r="GFW999" s="3"/>
      <c r="GFX999" s="3"/>
      <c r="GFY999" s="3"/>
      <c r="GFZ999" s="3"/>
      <c r="GGA999" s="3"/>
      <c r="GGB999" s="3"/>
      <c r="GGC999" s="3"/>
      <c r="GGD999" s="3"/>
      <c r="GGE999" s="3"/>
      <c r="GGF999" s="3"/>
      <c r="GGG999" s="3"/>
      <c r="GGH999" s="3"/>
      <c r="GGI999" s="3"/>
      <c r="GGJ999" s="3"/>
      <c r="GGK999" s="3"/>
      <c r="GGL999" s="3"/>
      <c r="GGM999" s="3"/>
      <c r="GGN999" s="3"/>
      <c r="GGO999" s="3"/>
      <c r="GGP999" s="3"/>
      <c r="GGQ999" s="3"/>
      <c r="GGR999" s="3"/>
      <c r="GGS999" s="3"/>
      <c r="GGT999" s="3"/>
      <c r="GGU999" s="3"/>
      <c r="GGV999" s="3"/>
      <c r="GGW999" s="3"/>
      <c r="GGX999" s="3"/>
      <c r="GGY999" s="3"/>
      <c r="GGZ999" s="3"/>
      <c r="GHA999" s="3"/>
      <c r="GHB999" s="3"/>
      <c r="GHC999" s="3"/>
      <c r="GHD999" s="3"/>
      <c r="GHE999" s="3"/>
      <c r="GHF999" s="3"/>
      <c r="GHG999" s="3"/>
      <c r="GHH999" s="3"/>
      <c r="GHI999" s="3"/>
      <c r="GHJ999" s="3"/>
      <c r="GHK999" s="3"/>
      <c r="GHL999" s="3"/>
      <c r="GHM999" s="3"/>
      <c r="GHN999" s="3"/>
      <c r="GHO999" s="3"/>
      <c r="GHP999" s="3"/>
      <c r="GHQ999" s="3"/>
      <c r="GHR999" s="3"/>
      <c r="GHS999" s="3"/>
      <c r="GHT999" s="3"/>
      <c r="GHU999" s="3"/>
      <c r="GHV999" s="3"/>
      <c r="GHW999" s="3"/>
      <c r="GHX999" s="3"/>
      <c r="GHY999" s="3"/>
      <c r="GHZ999" s="3"/>
      <c r="GIA999" s="3"/>
      <c r="GIB999" s="3"/>
      <c r="GIC999" s="3"/>
      <c r="GID999" s="3"/>
      <c r="GIE999" s="3"/>
      <c r="GIF999" s="3"/>
      <c r="GIG999" s="3"/>
      <c r="GIH999" s="3"/>
      <c r="GII999" s="3"/>
      <c r="GIJ999" s="3"/>
      <c r="GIK999" s="3"/>
      <c r="GIL999" s="3"/>
      <c r="GIM999" s="3"/>
      <c r="GIN999" s="3"/>
      <c r="GIO999" s="3"/>
      <c r="GIP999" s="3"/>
      <c r="GIQ999" s="3"/>
      <c r="GIR999" s="3"/>
      <c r="GIS999" s="3"/>
      <c r="GIT999" s="3"/>
      <c r="GIU999" s="3"/>
      <c r="GIV999" s="3"/>
      <c r="GIW999" s="3"/>
      <c r="GIX999" s="3"/>
      <c r="GIY999" s="3"/>
      <c r="GIZ999" s="3"/>
      <c r="GJA999" s="3"/>
      <c r="GJB999" s="3"/>
      <c r="GJC999" s="3"/>
      <c r="GJD999" s="3"/>
      <c r="GJE999" s="3"/>
      <c r="GJF999" s="3"/>
      <c r="GJG999" s="3"/>
      <c r="GJH999" s="3"/>
      <c r="GJI999" s="3"/>
      <c r="GJJ999" s="3"/>
      <c r="GJK999" s="3"/>
      <c r="GJL999" s="3"/>
      <c r="GJM999" s="3"/>
      <c r="GJN999" s="3"/>
      <c r="GJO999" s="3"/>
      <c r="GJP999" s="3"/>
      <c r="GJQ999" s="3"/>
      <c r="GJR999" s="3"/>
      <c r="GJS999" s="3"/>
      <c r="GJT999" s="3"/>
      <c r="GJU999" s="3"/>
      <c r="GJV999" s="3"/>
      <c r="GJW999" s="3"/>
      <c r="GJX999" s="3"/>
      <c r="GJY999" s="3"/>
      <c r="GJZ999" s="3"/>
      <c r="GKA999" s="3"/>
      <c r="GKB999" s="3"/>
      <c r="GKC999" s="3"/>
      <c r="GKD999" s="3"/>
      <c r="GKE999" s="3"/>
      <c r="GKF999" s="3"/>
      <c r="GKG999" s="3"/>
      <c r="GKH999" s="3"/>
      <c r="GKI999" s="3"/>
      <c r="GKJ999" s="3"/>
      <c r="GKK999" s="3"/>
      <c r="GKL999" s="3"/>
      <c r="GKM999" s="3"/>
      <c r="GKN999" s="3"/>
      <c r="GKO999" s="3"/>
      <c r="GKP999" s="3"/>
      <c r="GKQ999" s="3"/>
      <c r="GKR999" s="3"/>
      <c r="GKS999" s="3"/>
      <c r="GKT999" s="3"/>
      <c r="GKU999" s="3"/>
      <c r="GKV999" s="3"/>
      <c r="GKW999" s="3"/>
      <c r="GKX999" s="3"/>
      <c r="GKY999" s="3"/>
      <c r="GKZ999" s="3"/>
      <c r="GLA999" s="3"/>
      <c r="GLB999" s="3"/>
      <c r="GLC999" s="3"/>
      <c r="GLD999" s="3"/>
      <c r="GLE999" s="3"/>
      <c r="GLF999" s="3"/>
      <c r="GLG999" s="3"/>
      <c r="GLH999" s="3"/>
      <c r="GLI999" s="3"/>
      <c r="GLJ999" s="3"/>
      <c r="GLK999" s="3"/>
      <c r="GLL999" s="3"/>
      <c r="GLM999" s="3"/>
      <c r="GLN999" s="3"/>
      <c r="GLO999" s="3"/>
      <c r="GLP999" s="3"/>
      <c r="GLQ999" s="3"/>
      <c r="GLR999" s="3"/>
      <c r="GLS999" s="3"/>
      <c r="GLT999" s="3"/>
      <c r="GLU999" s="3"/>
      <c r="GLV999" s="3"/>
      <c r="GLW999" s="3"/>
      <c r="GLX999" s="3"/>
      <c r="GLY999" s="3"/>
      <c r="GLZ999" s="3"/>
      <c r="GMA999" s="3"/>
      <c r="GMB999" s="3"/>
      <c r="GMC999" s="3"/>
      <c r="GMD999" s="3"/>
      <c r="GME999" s="3"/>
      <c r="GMF999" s="3"/>
      <c r="GMG999" s="3"/>
      <c r="GMH999" s="3"/>
      <c r="GMI999" s="3"/>
      <c r="GMJ999" s="3"/>
      <c r="GMK999" s="3"/>
      <c r="GML999" s="3"/>
      <c r="GMM999" s="3"/>
      <c r="GMN999" s="3"/>
      <c r="GMO999" s="3"/>
      <c r="GMP999" s="3"/>
      <c r="GMQ999" s="3"/>
      <c r="GMR999" s="3"/>
      <c r="GMS999" s="3"/>
      <c r="GMT999" s="3"/>
      <c r="GMU999" s="3"/>
      <c r="GMV999" s="3"/>
      <c r="GMW999" s="3"/>
      <c r="GMX999" s="3"/>
      <c r="GMY999" s="3"/>
      <c r="GMZ999" s="3"/>
      <c r="GNA999" s="3"/>
      <c r="GNB999" s="3"/>
      <c r="GNC999" s="3"/>
      <c r="GND999" s="3"/>
      <c r="GNE999" s="3"/>
      <c r="GNF999" s="3"/>
      <c r="GNG999" s="3"/>
      <c r="GNH999" s="3"/>
      <c r="GNI999" s="3"/>
      <c r="GNJ999" s="3"/>
      <c r="GNK999" s="3"/>
      <c r="GNL999" s="3"/>
      <c r="GNM999" s="3"/>
      <c r="GNN999" s="3"/>
      <c r="GNO999" s="3"/>
      <c r="GNP999" s="3"/>
      <c r="GNQ999" s="3"/>
      <c r="GNR999" s="3"/>
      <c r="GNS999" s="3"/>
      <c r="GNT999" s="3"/>
      <c r="GNU999" s="3"/>
      <c r="GNV999" s="3"/>
      <c r="GNW999" s="3"/>
      <c r="GNX999" s="3"/>
      <c r="GNY999" s="3"/>
      <c r="GNZ999" s="3"/>
      <c r="GOA999" s="3"/>
      <c r="GOB999" s="3"/>
      <c r="GOC999" s="3"/>
      <c r="GOD999" s="3"/>
      <c r="GOE999" s="3"/>
      <c r="GOF999" s="3"/>
      <c r="GOG999" s="3"/>
      <c r="GOH999" s="3"/>
      <c r="GOI999" s="3"/>
      <c r="GOJ999" s="3"/>
      <c r="GOK999" s="3"/>
      <c r="GOL999" s="3"/>
      <c r="GOM999" s="3"/>
      <c r="GON999" s="3"/>
      <c r="GOO999" s="3"/>
      <c r="GOP999" s="3"/>
      <c r="GOQ999" s="3"/>
      <c r="GOR999" s="3"/>
      <c r="GOS999" s="3"/>
      <c r="GOT999" s="3"/>
      <c r="GOU999" s="3"/>
      <c r="GOV999" s="3"/>
      <c r="GOW999" s="3"/>
      <c r="GOX999" s="3"/>
      <c r="GOY999" s="3"/>
      <c r="GOZ999" s="3"/>
      <c r="GPA999" s="3"/>
      <c r="GPB999" s="3"/>
      <c r="GPC999" s="3"/>
      <c r="GPD999" s="3"/>
      <c r="GPE999" s="3"/>
      <c r="GPF999" s="3"/>
      <c r="GPG999" s="3"/>
      <c r="GPH999" s="3"/>
      <c r="GPI999" s="3"/>
      <c r="GPJ999" s="3"/>
      <c r="GPK999" s="3"/>
      <c r="GPL999" s="3"/>
      <c r="GPM999" s="3"/>
      <c r="GPN999" s="3"/>
      <c r="GPO999" s="3"/>
      <c r="GPP999" s="3"/>
      <c r="GPQ999" s="3"/>
      <c r="GPR999" s="3"/>
      <c r="GPS999" s="3"/>
      <c r="GPT999" s="3"/>
      <c r="GPU999" s="3"/>
      <c r="GPV999" s="3"/>
      <c r="GPW999" s="3"/>
      <c r="GPX999" s="3"/>
      <c r="GPY999" s="3"/>
      <c r="GPZ999" s="3"/>
      <c r="GQA999" s="3"/>
      <c r="GQB999" s="3"/>
      <c r="GQC999" s="3"/>
      <c r="GQD999" s="3"/>
      <c r="GQE999" s="3"/>
      <c r="GQF999" s="3"/>
      <c r="GQG999" s="3"/>
      <c r="GQH999" s="3"/>
      <c r="GQI999" s="3"/>
      <c r="GQJ999" s="3"/>
      <c r="GQK999" s="3"/>
      <c r="GQL999" s="3"/>
      <c r="GQM999" s="3"/>
      <c r="GQN999" s="3"/>
      <c r="GQO999" s="3"/>
      <c r="GQP999" s="3"/>
      <c r="GQQ999" s="3"/>
      <c r="GQR999" s="3"/>
      <c r="GQS999" s="3"/>
      <c r="GQT999" s="3"/>
      <c r="GQU999" s="3"/>
      <c r="GQV999" s="3"/>
      <c r="GQW999" s="3"/>
      <c r="GQX999" s="3"/>
      <c r="GQY999" s="3"/>
      <c r="GQZ999" s="3"/>
      <c r="GRA999" s="3"/>
      <c r="GRB999" s="3"/>
      <c r="GRC999" s="3"/>
      <c r="GRD999" s="3"/>
      <c r="GRE999" s="3"/>
      <c r="GRF999" s="3"/>
      <c r="GRG999" s="3"/>
      <c r="GRH999" s="3"/>
      <c r="GRI999" s="3"/>
      <c r="GRJ999" s="3"/>
      <c r="GRK999" s="3"/>
      <c r="GRL999" s="3"/>
      <c r="GRM999" s="3"/>
      <c r="GRN999" s="3"/>
      <c r="GRO999" s="3"/>
      <c r="GRP999" s="3"/>
      <c r="GRQ999" s="3"/>
      <c r="GRR999" s="3"/>
      <c r="GRS999" s="3"/>
      <c r="GRT999" s="3"/>
      <c r="GRU999" s="3"/>
      <c r="GRV999" s="3"/>
      <c r="GRW999" s="3"/>
      <c r="GRX999" s="3"/>
      <c r="GRY999" s="3"/>
      <c r="GRZ999" s="3"/>
      <c r="GSA999" s="3"/>
      <c r="GSB999" s="3"/>
      <c r="GSC999" s="3"/>
      <c r="GSD999" s="3"/>
      <c r="GSE999" s="3"/>
      <c r="GSF999" s="3"/>
      <c r="GSG999" s="3"/>
      <c r="GSH999" s="3"/>
      <c r="GSI999" s="3"/>
      <c r="GSJ999" s="3"/>
      <c r="GSK999" s="3"/>
      <c r="GSL999" s="3"/>
      <c r="GSM999" s="3"/>
      <c r="GSN999" s="3"/>
      <c r="GSO999" s="3"/>
      <c r="GSP999" s="3"/>
      <c r="GSQ999" s="3"/>
      <c r="GSR999" s="3"/>
      <c r="GSS999" s="3"/>
      <c r="GST999" s="3"/>
      <c r="GSU999" s="3"/>
      <c r="GSV999" s="3"/>
      <c r="GSW999" s="3"/>
      <c r="GSX999" s="3"/>
      <c r="GSY999" s="3"/>
      <c r="GSZ999" s="3"/>
      <c r="GTA999" s="3"/>
      <c r="GTB999" s="3"/>
      <c r="GTC999" s="3"/>
      <c r="GTD999" s="3"/>
      <c r="GTE999" s="3"/>
      <c r="GTF999" s="3"/>
      <c r="GTG999" s="3"/>
      <c r="GTH999" s="3"/>
      <c r="GTI999" s="3"/>
      <c r="GTJ999" s="3"/>
      <c r="GTK999" s="3"/>
      <c r="GTL999" s="3"/>
      <c r="GTM999" s="3"/>
      <c r="GTN999" s="3"/>
      <c r="GTO999" s="3"/>
      <c r="GTP999" s="3"/>
      <c r="GTQ999" s="3"/>
      <c r="GTR999" s="3"/>
      <c r="GTS999" s="3"/>
      <c r="GTT999" s="3"/>
      <c r="GTU999" s="3"/>
      <c r="GTV999" s="3"/>
      <c r="GTW999" s="3"/>
      <c r="GTX999" s="3"/>
      <c r="GTY999" s="3"/>
      <c r="GTZ999" s="3"/>
      <c r="GUA999" s="3"/>
      <c r="GUB999" s="3"/>
      <c r="GUC999" s="3"/>
      <c r="GUD999" s="3"/>
      <c r="GUE999" s="3"/>
      <c r="GUF999" s="3"/>
      <c r="GUG999" s="3"/>
      <c r="GUH999" s="3"/>
      <c r="GUI999" s="3"/>
      <c r="GUJ999" s="3"/>
      <c r="GUK999" s="3"/>
      <c r="GUL999" s="3"/>
      <c r="GUM999" s="3"/>
      <c r="GUN999" s="3"/>
      <c r="GUO999" s="3"/>
      <c r="GUP999" s="3"/>
      <c r="GUQ999" s="3"/>
      <c r="GUR999" s="3"/>
      <c r="GUS999" s="3"/>
      <c r="GUT999" s="3"/>
      <c r="GUU999" s="3"/>
      <c r="GUV999" s="3"/>
      <c r="GUW999" s="3"/>
      <c r="GUX999" s="3"/>
      <c r="GUY999" s="3"/>
      <c r="GUZ999" s="3"/>
      <c r="GVA999" s="3"/>
      <c r="GVB999" s="3"/>
      <c r="GVC999" s="3"/>
      <c r="GVD999" s="3"/>
      <c r="GVE999" s="3"/>
      <c r="GVF999" s="3"/>
      <c r="GVG999" s="3"/>
      <c r="GVH999" s="3"/>
      <c r="GVI999" s="3"/>
      <c r="GVJ999" s="3"/>
      <c r="GVK999" s="3"/>
      <c r="GVL999" s="3"/>
      <c r="GVM999" s="3"/>
      <c r="GVN999" s="3"/>
      <c r="GVO999" s="3"/>
      <c r="GVP999" s="3"/>
      <c r="GVQ999" s="3"/>
      <c r="GVR999" s="3"/>
      <c r="GVS999" s="3"/>
      <c r="GVT999" s="3"/>
      <c r="GVU999" s="3"/>
      <c r="GVV999" s="3"/>
      <c r="GVW999" s="3"/>
      <c r="GVX999" s="3"/>
      <c r="GVY999" s="3"/>
      <c r="GVZ999" s="3"/>
      <c r="GWA999" s="3"/>
      <c r="GWB999" s="3"/>
      <c r="GWC999" s="3"/>
      <c r="GWD999" s="3"/>
      <c r="GWE999" s="3"/>
      <c r="GWF999" s="3"/>
      <c r="GWG999" s="3"/>
      <c r="GWH999" s="3"/>
      <c r="GWI999" s="3"/>
      <c r="GWJ999" s="3"/>
      <c r="GWK999" s="3"/>
      <c r="GWL999" s="3"/>
      <c r="GWM999" s="3"/>
      <c r="GWN999" s="3"/>
      <c r="GWO999" s="3"/>
      <c r="GWP999" s="3"/>
      <c r="GWQ999" s="3"/>
      <c r="GWR999" s="3"/>
      <c r="GWS999" s="3"/>
      <c r="GWT999" s="3"/>
      <c r="GWU999" s="3"/>
      <c r="GWV999" s="3"/>
      <c r="GWW999" s="3"/>
      <c r="GWX999" s="3"/>
      <c r="GWY999" s="3"/>
      <c r="GWZ999" s="3"/>
      <c r="GXA999" s="3"/>
      <c r="GXB999" s="3"/>
      <c r="GXC999" s="3"/>
      <c r="GXD999" s="3"/>
      <c r="GXE999" s="3"/>
      <c r="GXF999" s="3"/>
      <c r="GXG999" s="3"/>
      <c r="GXH999" s="3"/>
      <c r="GXI999" s="3"/>
      <c r="GXJ999" s="3"/>
      <c r="GXK999" s="3"/>
      <c r="GXL999" s="3"/>
      <c r="GXM999" s="3"/>
      <c r="GXN999" s="3"/>
      <c r="GXO999" s="3"/>
      <c r="GXP999" s="3"/>
      <c r="GXQ999" s="3"/>
      <c r="GXR999" s="3"/>
      <c r="GXS999" s="3"/>
      <c r="GXT999" s="3"/>
      <c r="GXU999" s="3"/>
      <c r="GXV999" s="3"/>
      <c r="GXW999" s="3"/>
      <c r="GXX999" s="3"/>
      <c r="GXY999" s="3"/>
      <c r="GXZ999" s="3"/>
      <c r="GYA999" s="3"/>
      <c r="GYB999" s="3"/>
      <c r="GYC999" s="3"/>
      <c r="GYD999" s="3"/>
      <c r="GYE999" s="3"/>
      <c r="GYF999" s="3"/>
      <c r="GYG999" s="3"/>
      <c r="GYH999" s="3"/>
      <c r="GYI999" s="3"/>
      <c r="GYJ999" s="3"/>
      <c r="GYK999" s="3"/>
      <c r="GYL999" s="3"/>
      <c r="GYM999" s="3"/>
      <c r="GYN999" s="3"/>
      <c r="GYO999" s="3"/>
      <c r="GYP999" s="3"/>
      <c r="GYQ999" s="3"/>
      <c r="GYR999" s="3"/>
      <c r="GYS999" s="3"/>
      <c r="GYT999" s="3"/>
      <c r="GYU999" s="3"/>
      <c r="GYV999" s="3"/>
      <c r="GYW999" s="3"/>
      <c r="GYX999" s="3"/>
      <c r="GYY999" s="3"/>
      <c r="GYZ999" s="3"/>
      <c r="GZA999" s="3"/>
      <c r="GZB999" s="3"/>
      <c r="GZC999" s="3"/>
      <c r="GZD999" s="3"/>
      <c r="GZE999" s="3"/>
      <c r="GZF999" s="3"/>
      <c r="GZG999" s="3"/>
      <c r="GZH999" s="3"/>
      <c r="GZI999" s="3"/>
      <c r="GZJ999" s="3"/>
      <c r="GZK999" s="3"/>
      <c r="GZL999" s="3"/>
      <c r="GZM999" s="3"/>
      <c r="GZN999" s="3"/>
      <c r="GZO999" s="3"/>
      <c r="GZP999" s="3"/>
      <c r="GZQ999" s="3"/>
      <c r="GZR999" s="3"/>
      <c r="GZS999" s="3"/>
      <c r="GZT999" s="3"/>
      <c r="GZU999" s="3"/>
      <c r="GZV999" s="3"/>
      <c r="GZW999" s="3"/>
      <c r="GZX999" s="3"/>
      <c r="GZY999" s="3"/>
      <c r="GZZ999" s="3"/>
      <c r="HAA999" s="3"/>
      <c r="HAB999" s="3"/>
      <c r="HAC999" s="3"/>
      <c r="HAD999" s="3"/>
      <c r="HAE999" s="3"/>
      <c r="HAF999" s="3"/>
      <c r="HAG999" s="3"/>
      <c r="HAH999" s="3"/>
      <c r="HAI999" s="3"/>
      <c r="HAJ999" s="3"/>
      <c r="HAK999" s="3"/>
      <c r="HAL999" s="3"/>
      <c r="HAM999" s="3"/>
      <c r="HAN999" s="3"/>
      <c r="HAO999" s="3"/>
      <c r="HAP999" s="3"/>
      <c r="HAQ999" s="3"/>
      <c r="HAR999" s="3"/>
      <c r="HAS999" s="3"/>
      <c r="HAT999" s="3"/>
      <c r="HAU999" s="3"/>
      <c r="HAV999" s="3"/>
      <c r="HAW999" s="3"/>
      <c r="HAX999" s="3"/>
      <c r="HAY999" s="3"/>
      <c r="HAZ999" s="3"/>
      <c r="HBA999" s="3"/>
      <c r="HBB999" s="3"/>
      <c r="HBC999" s="3"/>
      <c r="HBD999" s="3"/>
      <c r="HBE999" s="3"/>
      <c r="HBF999" s="3"/>
      <c r="HBG999" s="3"/>
      <c r="HBH999" s="3"/>
      <c r="HBI999" s="3"/>
      <c r="HBJ999" s="3"/>
      <c r="HBK999" s="3"/>
      <c r="HBL999" s="3"/>
      <c r="HBM999" s="3"/>
      <c r="HBN999" s="3"/>
      <c r="HBO999" s="3"/>
      <c r="HBP999" s="3"/>
      <c r="HBQ999" s="3"/>
      <c r="HBR999" s="3"/>
      <c r="HBS999" s="3"/>
      <c r="HBT999" s="3"/>
      <c r="HBU999" s="3"/>
      <c r="HBV999" s="3"/>
      <c r="HBW999" s="3"/>
      <c r="HBX999" s="3"/>
      <c r="HBY999" s="3"/>
      <c r="HBZ999" s="3"/>
      <c r="HCA999" s="3"/>
      <c r="HCB999" s="3"/>
      <c r="HCC999" s="3"/>
      <c r="HCD999" s="3"/>
      <c r="HCE999" s="3"/>
      <c r="HCF999" s="3"/>
      <c r="HCG999" s="3"/>
      <c r="HCH999" s="3"/>
      <c r="HCI999" s="3"/>
      <c r="HCJ999" s="3"/>
      <c r="HCK999" s="3"/>
      <c r="HCL999" s="3"/>
      <c r="HCM999" s="3"/>
      <c r="HCN999" s="3"/>
      <c r="HCO999" s="3"/>
      <c r="HCP999" s="3"/>
      <c r="HCQ999" s="3"/>
      <c r="HCR999" s="3"/>
      <c r="HCS999" s="3"/>
      <c r="HCT999" s="3"/>
      <c r="HCU999" s="3"/>
      <c r="HCV999" s="3"/>
      <c r="HCW999" s="3"/>
      <c r="HCX999" s="3"/>
      <c r="HCY999" s="3"/>
      <c r="HCZ999" s="3"/>
      <c r="HDA999" s="3"/>
      <c r="HDB999" s="3"/>
      <c r="HDC999" s="3"/>
      <c r="HDD999" s="3"/>
      <c r="HDE999" s="3"/>
      <c r="HDF999" s="3"/>
      <c r="HDG999" s="3"/>
      <c r="HDH999" s="3"/>
      <c r="HDI999" s="3"/>
      <c r="HDJ999" s="3"/>
      <c r="HDK999" s="3"/>
      <c r="HDL999" s="3"/>
      <c r="HDM999" s="3"/>
      <c r="HDN999" s="3"/>
      <c r="HDO999" s="3"/>
      <c r="HDP999" s="3"/>
      <c r="HDQ999" s="3"/>
      <c r="HDR999" s="3"/>
      <c r="HDS999" s="3"/>
      <c r="HDT999" s="3"/>
      <c r="HDU999" s="3"/>
      <c r="HDV999" s="3"/>
      <c r="HDW999" s="3"/>
      <c r="HDX999" s="3"/>
      <c r="HDY999" s="3"/>
      <c r="HDZ999" s="3"/>
      <c r="HEA999" s="3"/>
      <c r="HEB999" s="3"/>
      <c r="HEC999" s="3"/>
      <c r="HED999" s="3"/>
      <c r="HEE999" s="3"/>
      <c r="HEF999" s="3"/>
      <c r="HEG999" s="3"/>
      <c r="HEH999" s="3"/>
      <c r="HEI999" s="3"/>
      <c r="HEJ999" s="3"/>
      <c r="HEK999" s="3"/>
      <c r="HEL999" s="3"/>
      <c r="HEM999" s="3"/>
      <c r="HEN999" s="3"/>
      <c r="HEO999" s="3"/>
      <c r="HEP999" s="3"/>
      <c r="HEQ999" s="3"/>
      <c r="HER999" s="3"/>
      <c r="HES999" s="3"/>
      <c r="HET999" s="3"/>
      <c r="HEU999" s="3"/>
      <c r="HEV999" s="3"/>
      <c r="HEW999" s="3"/>
      <c r="HEX999" s="3"/>
      <c r="HEY999" s="3"/>
      <c r="HEZ999" s="3"/>
      <c r="HFA999" s="3"/>
      <c r="HFB999" s="3"/>
      <c r="HFC999" s="3"/>
      <c r="HFD999" s="3"/>
      <c r="HFE999" s="3"/>
      <c r="HFF999" s="3"/>
      <c r="HFG999" s="3"/>
      <c r="HFH999" s="3"/>
      <c r="HFI999" s="3"/>
      <c r="HFJ999" s="3"/>
      <c r="HFK999" s="3"/>
      <c r="HFL999" s="3"/>
      <c r="HFM999" s="3"/>
      <c r="HFN999" s="3"/>
      <c r="HFO999" s="3"/>
      <c r="HFP999" s="3"/>
      <c r="HFQ999" s="3"/>
      <c r="HFR999" s="3"/>
      <c r="HFS999" s="3"/>
      <c r="HFT999" s="3"/>
      <c r="HFU999" s="3"/>
      <c r="HFV999" s="3"/>
      <c r="HFW999" s="3"/>
      <c r="HFX999" s="3"/>
      <c r="HFY999" s="3"/>
      <c r="HFZ999" s="3"/>
      <c r="HGA999" s="3"/>
      <c r="HGB999" s="3"/>
      <c r="HGC999" s="3"/>
      <c r="HGD999" s="3"/>
      <c r="HGE999" s="3"/>
      <c r="HGF999" s="3"/>
      <c r="HGG999" s="3"/>
      <c r="HGH999" s="3"/>
      <c r="HGI999" s="3"/>
      <c r="HGJ999" s="3"/>
      <c r="HGK999" s="3"/>
      <c r="HGL999" s="3"/>
      <c r="HGM999" s="3"/>
      <c r="HGN999" s="3"/>
      <c r="HGO999" s="3"/>
      <c r="HGP999" s="3"/>
      <c r="HGQ999" s="3"/>
      <c r="HGR999" s="3"/>
      <c r="HGS999" s="3"/>
      <c r="HGT999" s="3"/>
      <c r="HGU999" s="3"/>
      <c r="HGV999" s="3"/>
      <c r="HGW999" s="3"/>
      <c r="HGX999" s="3"/>
      <c r="HGY999" s="3"/>
      <c r="HGZ999" s="3"/>
      <c r="HHA999" s="3"/>
      <c r="HHB999" s="3"/>
      <c r="HHC999" s="3"/>
      <c r="HHD999" s="3"/>
      <c r="HHE999" s="3"/>
      <c r="HHF999" s="3"/>
      <c r="HHG999" s="3"/>
      <c r="HHH999" s="3"/>
      <c r="HHI999" s="3"/>
      <c r="HHJ999" s="3"/>
      <c r="HHK999" s="3"/>
      <c r="HHL999" s="3"/>
      <c r="HHM999" s="3"/>
      <c r="HHN999" s="3"/>
      <c r="HHO999" s="3"/>
      <c r="HHP999" s="3"/>
      <c r="HHQ999" s="3"/>
      <c r="HHR999" s="3"/>
      <c r="HHS999" s="3"/>
      <c r="HHT999" s="3"/>
      <c r="HHU999" s="3"/>
      <c r="HHV999" s="3"/>
      <c r="HHW999" s="3"/>
      <c r="HHX999" s="3"/>
      <c r="HHY999" s="3"/>
      <c r="HHZ999" s="3"/>
      <c r="HIA999" s="3"/>
      <c r="HIB999" s="3"/>
      <c r="HIC999" s="3"/>
      <c r="HID999" s="3"/>
      <c r="HIE999" s="3"/>
      <c r="HIF999" s="3"/>
      <c r="HIG999" s="3"/>
      <c r="HIH999" s="3"/>
      <c r="HII999" s="3"/>
      <c r="HIJ999" s="3"/>
      <c r="HIK999" s="3"/>
      <c r="HIL999" s="3"/>
      <c r="HIM999" s="3"/>
      <c r="HIN999" s="3"/>
      <c r="HIO999" s="3"/>
      <c r="HIP999" s="3"/>
      <c r="HIQ999" s="3"/>
      <c r="HIR999" s="3"/>
      <c r="HIS999" s="3"/>
      <c r="HIT999" s="3"/>
      <c r="HIU999" s="3"/>
      <c r="HIV999" s="3"/>
      <c r="HIW999" s="3"/>
      <c r="HIX999" s="3"/>
      <c r="HIY999" s="3"/>
      <c r="HIZ999" s="3"/>
      <c r="HJA999" s="3"/>
      <c r="HJB999" s="3"/>
      <c r="HJC999" s="3"/>
      <c r="HJD999" s="3"/>
      <c r="HJE999" s="3"/>
      <c r="HJF999" s="3"/>
      <c r="HJG999" s="3"/>
      <c r="HJH999" s="3"/>
      <c r="HJI999" s="3"/>
      <c r="HJJ999" s="3"/>
      <c r="HJK999" s="3"/>
      <c r="HJL999" s="3"/>
      <c r="HJM999" s="3"/>
      <c r="HJN999" s="3"/>
      <c r="HJO999" s="3"/>
      <c r="HJP999" s="3"/>
      <c r="HJQ999" s="3"/>
      <c r="HJR999" s="3"/>
      <c r="HJS999" s="3"/>
      <c r="HJT999" s="3"/>
      <c r="HJU999" s="3"/>
      <c r="HJV999" s="3"/>
      <c r="HJW999" s="3"/>
      <c r="HJX999" s="3"/>
      <c r="HJY999" s="3"/>
      <c r="HJZ999" s="3"/>
      <c r="HKA999" s="3"/>
      <c r="HKB999" s="3"/>
      <c r="HKC999" s="3"/>
      <c r="HKD999" s="3"/>
      <c r="HKE999" s="3"/>
      <c r="HKF999" s="3"/>
      <c r="HKG999" s="3"/>
      <c r="HKH999" s="3"/>
      <c r="HKI999" s="3"/>
      <c r="HKJ999" s="3"/>
      <c r="HKK999" s="3"/>
      <c r="HKL999" s="3"/>
      <c r="HKM999" s="3"/>
      <c r="HKN999" s="3"/>
      <c r="HKO999" s="3"/>
      <c r="HKP999" s="3"/>
      <c r="HKQ999" s="3"/>
      <c r="HKR999" s="3"/>
      <c r="HKS999" s="3"/>
      <c r="HKT999" s="3"/>
      <c r="HKU999" s="3"/>
      <c r="HKV999" s="3"/>
      <c r="HKW999" s="3"/>
      <c r="HKX999" s="3"/>
      <c r="HKY999" s="3"/>
      <c r="HKZ999" s="3"/>
      <c r="HLA999" s="3"/>
      <c r="HLB999" s="3"/>
      <c r="HLC999" s="3"/>
      <c r="HLD999" s="3"/>
      <c r="HLE999" s="3"/>
      <c r="HLF999" s="3"/>
      <c r="HLG999" s="3"/>
      <c r="HLH999" s="3"/>
      <c r="HLI999" s="3"/>
      <c r="HLJ999" s="3"/>
      <c r="HLK999" s="3"/>
      <c r="HLL999" s="3"/>
      <c r="HLM999" s="3"/>
      <c r="HLN999" s="3"/>
      <c r="HLO999" s="3"/>
      <c r="HLP999" s="3"/>
      <c r="HLQ999" s="3"/>
      <c r="HLR999" s="3"/>
      <c r="HLS999" s="3"/>
      <c r="HLT999" s="3"/>
      <c r="HLU999" s="3"/>
      <c r="HLV999" s="3"/>
      <c r="HLW999" s="3"/>
      <c r="HLX999" s="3"/>
      <c r="HLY999" s="3"/>
      <c r="HLZ999" s="3"/>
      <c r="HMA999" s="3"/>
      <c r="HMB999" s="3"/>
      <c r="HMC999" s="3"/>
      <c r="HMD999" s="3"/>
      <c r="HME999" s="3"/>
      <c r="HMF999" s="3"/>
      <c r="HMG999" s="3"/>
      <c r="HMH999" s="3"/>
      <c r="HMI999" s="3"/>
      <c r="HMJ999" s="3"/>
      <c r="HMK999" s="3"/>
      <c r="HML999" s="3"/>
      <c r="HMM999" s="3"/>
      <c r="HMN999" s="3"/>
      <c r="HMO999" s="3"/>
      <c r="HMP999" s="3"/>
      <c r="HMQ999" s="3"/>
      <c r="HMR999" s="3"/>
      <c r="HMS999" s="3"/>
      <c r="HMT999" s="3"/>
      <c r="HMU999" s="3"/>
      <c r="HMV999" s="3"/>
      <c r="HMW999" s="3"/>
      <c r="HMX999" s="3"/>
      <c r="HMY999" s="3"/>
      <c r="HMZ999" s="3"/>
      <c r="HNA999" s="3"/>
      <c r="HNB999" s="3"/>
      <c r="HNC999" s="3"/>
      <c r="HND999" s="3"/>
      <c r="HNE999" s="3"/>
      <c r="HNF999" s="3"/>
      <c r="HNG999" s="3"/>
      <c r="HNH999" s="3"/>
      <c r="HNI999" s="3"/>
      <c r="HNJ999" s="3"/>
      <c r="HNK999" s="3"/>
      <c r="HNL999" s="3"/>
      <c r="HNM999" s="3"/>
      <c r="HNN999" s="3"/>
      <c r="HNO999" s="3"/>
      <c r="HNP999" s="3"/>
      <c r="HNQ999" s="3"/>
      <c r="HNR999" s="3"/>
      <c r="HNS999" s="3"/>
      <c r="HNT999" s="3"/>
      <c r="HNU999" s="3"/>
      <c r="HNV999" s="3"/>
      <c r="HNW999" s="3"/>
      <c r="HNX999" s="3"/>
      <c r="HNY999" s="3"/>
      <c r="HNZ999" s="3"/>
      <c r="HOA999" s="3"/>
      <c r="HOB999" s="3"/>
      <c r="HOC999" s="3"/>
      <c r="HOD999" s="3"/>
      <c r="HOE999" s="3"/>
      <c r="HOF999" s="3"/>
      <c r="HOG999" s="3"/>
      <c r="HOH999" s="3"/>
      <c r="HOI999" s="3"/>
      <c r="HOJ999" s="3"/>
      <c r="HOK999" s="3"/>
      <c r="HOL999" s="3"/>
      <c r="HOM999" s="3"/>
      <c r="HON999" s="3"/>
      <c r="HOO999" s="3"/>
      <c r="HOP999" s="3"/>
      <c r="HOQ999" s="3"/>
      <c r="HOR999" s="3"/>
      <c r="HOS999" s="3"/>
      <c r="HOT999" s="3"/>
      <c r="HOU999" s="3"/>
      <c r="HOV999" s="3"/>
      <c r="HOW999" s="3"/>
      <c r="HOX999" s="3"/>
      <c r="HOY999" s="3"/>
      <c r="HOZ999" s="3"/>
      <c r="HPA999" s="3"/>
      <c r="HPB999" s="3"/>
      <c r="HPC999" s="3"/>
      <c r="HPD999" s="3"/>
      <c r="HPE999" s="3"/>
      <c r="HPF999" s="3"/>
      <c r="HPG999" s="3"/>
      <c r="HPH999" s="3"/>
      <c r="HPI999" s="3"/>
      <c r="HPJ999" s="3"/>
      <c r="HPK999" s="3"/>
      <c r="HPL999" s="3"/>
      <c r="HPM999" s="3"/>
      <c r="HPN999" s="3"/>
      <c r="HPO999" s="3"/>
      <c r="HPP999" s="3"/>
      <c r="HPQ999" s="3"/>
      <c r="HPR999" s="3"/>
      <c r="HPS999" s="3"/>
      <c r="HPT999" s="3"/>
      <c r="HPU999" s="3"/>
      <c r="HPV999" s="3"/>
      <c r="HPW999" s="3"/>
      <c r="HPX999" s="3"/>
      <c r="HPY999" s="3"/>
      <c r="HPZ999" s="3"/>
      <c r="HQA999" s="3"/>
      <c r="HQB999" s="3"/>
      <c r="HQC999" s="3"/>
      <c r="HQD999" s="3"/>
      <c r="HQE999" s="3"/>
      <c r="HQF999" s="3"/>
      <c r="HQG999" s="3"/>
      <c r="HQH999" s="3"/>
      <c r="HQI999" s="3"/>
      <c r="HQJ999" s="3"/>
      <c r="HQK999" s="3"/>
      <c r="HQL999" s="3"/>
      <c r="HQM999" s="3"/>
      <c r="HQN999" s="3"/>
      <c r="HQO999" s="3"/>
      <c r="HQP999" s="3"/>
      <c r="HQQ999" s="3"/>
      <c r="HQR999" s="3"/>
      <c r="HQS999" s="3"/>
      <c r="HQT999" s="3"/>
      <c r="HQU999" s="3"/>
      <c r="HQV999" s="3"/>
      <c r="HQW999" s="3"/>
      <c r="HQX999" s="3"/>
      <c r="HQY999" s="3"/>
      <c r="HQZ999" s="3"/>
      <c r="HRA999" s="3"/>
      <c r="HRB999" s="3"/>
      <c r="HRC999" s="3"/>
      <c r="HRD999" s="3"/>
      <c r="HRE999" s="3"/>
      <c r="HRF999" s="3"/>
      <c r="HRG999" s="3"/>
      <c r="HRH999" s="3"/>
      <c r="HRI999" s="3"/>
      <c r="HRJ999" s="3"/>
      <c r="HRK999" s="3"/>
      <c r="HRL999" s="3"/>
      <c r="HRM999" s="3"/>
      <c r="HRN999" s="3"/>
      <c r="HRO999" s="3"/>
      <c r="HRP999" s="3"/>
      <c r="HRQ999" s="3"/>
      <c r="HRR999" s="3"/>
      <c r="HRS999" s="3"/>
      <c r="HRT999" s="3"/>
      <c r="HRU999" s="3"/>
      <c r="HRV999" s="3"/>
      <c r="HRW999" s="3"/>
      <c r="HRX999" s="3"/>
      <c r="HRY999" s="3"/>
      <c r="HRZ999" s="3"/>
      <c r="HSA999" s="3"/>
      <c r="HSB999" s="3"/>
      <c r="HSC999" s="3"/>
      <c r="HSD999" s="3"/>
      <c r="HSE999" s="3"/>
      <c r="HSF999" s="3"/>
      <c r="HSG999" s="3"/>
      <c r="HSH999" s="3"/>
      <c r="HSI999" s="3"/>
      <c r="HSJ999" s="3"/>
      <c r="HSK999" s="3"/>
      <c r="HSL999" s="3"/>
      <c r="HSM999" s="3"/>
      <c r="HSN999" s="3"/>
      <c r="HSO999" s="3"/>
      <c r="HSP999" s="3"/>
      <c r="HSQ999" s="3"/>
      <c r="HSR999" s="3"/>
      <c r="HSS999" s="3"/>
      <c r="HST999" s="3"/>
      <c r="HSU999" s="3"/>
      <c r="HSV999" s="3"/>
      <c r="HSW999" s="3"/>
      <c r="HSX999" s="3"/>
      <c r="HSY999" s="3"/>
      <c r="HSZ999" s="3"/>
      <c r="HTA999" s="3"/>
      <c r="HTB999" s="3"/>
      <c r="HTC999" s="3"/>
      <c r="HTD999" s="3"/>
      <c r="HTE999" s="3"/>
      <c r="HTF999" s="3"/>
      <c r="HTG999" s="3"/>
      <c r="HTH999" s="3"/>
      <c r="HTI999" s="3"/>
      <c r="HTJ999" s="3"/>
      <c r="HTK999" s="3"/>
      <c r="HTL999" s="3"/>
      <c r="HTM999" s="3"/>
      <c r="HTN999" s="3"/>
      <c r="HTO999" s="3"/>
      <c r="HTP999" s="3"/>
      <c r="HTQ999" s="3"/>
      <c r="HTR999" s="3"/>
      <c r="HTS999" s="3"/>
      <c r="HTT999" s="3"/>
      <c r="HTU999" s="3"/>
      <c r="HTV999" s="3"/>
      <c r="HTW999" s="3"/>
      <c r="HTX999" s="3"/>
      <c r="HTY999" s="3"/>
      <c r="HTZ999" s="3"/>
      <c r="HUA999" s="3"/>
      <c r="HUB999" s="3"/>
      <c r="HUC999" s="3"/>
      <c r="HUD999" s="3"/>
      <c r="HUE999" s="3"/>
      <c r="HUF999" s="3"/>
      <c r="HUG999" s="3"/>
      <c r="HUH999" s="3"/>
      <c r="HUI999" s="3"/>
      <c r="HUJ999" s="3"/>
      <c r="HUK999" s="3"/>
      <c r="HUL999" s="3"/>
      <c r="HUM999" s="3"/>
      <c r="HUN999" s="3"/>
      <c r="HUO999" s="3"/>
      <c r="HUP999" s="3"/>
      <c r="HUQ999" s="3"/>
      <c r="HUR999" s="3"/>
      <c r="HUS999" s="3"/>
      <c r="HUT999" s="3"/>
      <c r="HUU999" s="3"/>
      <c r="HUV999" s="3"/>
      <c r="HUW999" s="3"/>
      <c r="HUX999" s="3"/>
      <c r="HUY999" s="3"/>
      <c r="HUZ999" s="3"/>
      <c r="HVA999" s="3"/>
      <c r="HVB999" s="3"/>
      <c r="HVC999" s="3"/>
      <c r="HVD999" s="3"/>
      <c r="HVE999" s="3"/>
      <c r="HVF999" s="3"/>
      <c r="HVG999" s="3"/>
      <c r="HVH999" s="3"/>
      <c r="HVI999" s="3"/>
      <c r="HVJ999" s="3"/>
      <c r="HVK999" s="3"/>
      <c r="HVL999" s="3"/>
      <c r="HVM999" s="3"/>
      <c r="HVN999" s="3"/>
      <c r="HVO999" s="3"/>
      <c r="HVP999" s="3"/>
      <c r="HVQ999" s="3"/>
      <c r="HVR999" s="3"/>
      <c r="HVS999" s="3"/>
      <c r="HVT999" s="3"/>
      <c r="HVU999" s="3"/>
      <c r="HVV999" s="3"/>
      <c r="HVW999" s="3"/>
      <c r="HVX999" s="3"/>
      <c r="HVY999" s="3"/>
      <c r="HVZ999" s="3"/>
      <c r="HWA999" s="3"/>
      <c r="HWB999" s="3"/>
      <c r="HWC999" s="3"/>
      <c r="HWD999" s="3"/>
      <c r="HWE999" s="3"/>
      <c r="HWF999" s="3"/>
      <c r="HWG999" s="3"/>
      <c r="HWH999" s="3"/>
      <c r="HWI999" s="3"/>
      <c r="HWJ999" s="3"/>
      <c r="HWK999" s="3"/>
      <c r="HWL999" s="3"/>
      <c r="HWM999" s="3"/>
      <c r="HWN999" s="3"/>
      <c r="HWO999" s="3"/>
      <c r="HWP999" s="3"/>
      <c r="HWQ999" s="3"/>
      <c r="HWR999" s="3"/>
      <c r="HWS999" s="3"/>
      <c r="HWT999" s="3"/>
      <c r="HWU999" s="3"/>
      <c r="HWV999" s="3"/>
      <c r="HWW999" s="3"/>
      <c r="HWX999" s="3"/>
      <c r="HWY999" s="3"/>
      <c r="HWZ999" s="3"/>
      <c r="HXA999" s="3"/>
      <c r="HXB999" s="3"/>
      <c r="HXC999" s="3"/>
      <c r="HXD999" s="3"/>
      <c r="HXE999" s="3"/>
      <c r="HXF999" s="3"/>
      <c r="HXG999" s="3"/>
      <c r="HXH999" s="3"/>
      <c r="HXI999" s="3"/>
      <c r="HXJ999" s="3"/>
      <c r="HXK999" s="3"/>
      <c r="HXL999" s="3"/>
      <c r="HXM999" s="3"/>
      <c r="HXN999" s="3"/>
      <c r="HXO999" s="3"/>
      <c r="HXP999" s="3"/>
      <c r="HXQ999" s="3"/>
      <c r="HXR999" s="3"/>
      <c r="HXS999" s="3"/>
      <c r="HXT999" s="3"/>
      <c r="HXU999" s="3"/>
      <c r="HXV999" s="3"/>
      <c r="HXW999" s="3"/>
      <c r="HXX999" s="3"/>
      <c r="HXY999" s="3"/>
      <c r="HXZ999" s="3"/>
      <c r="HYA999" s="3"/>
      <c r="HYB999" s="3"/>
      <c r="HYC999" s="3"/>
      <c r="HYD999" s="3"/>
      <c r="HYE999" s="3"/>
      <c r="HYF999" s="3"/>
      <c r="HYG999" s="3"/>
      <c r="HYH999" s="3"/>
      <c r="HYI999" s="3"/>
      <c r="HYJ999" s="3"/>
      <c r="HYK999" s="3"/>
      <c r="HYL999" s="3"/>
      <c r="HYM999" s="3"/>
      <c r="HYN999" s="3"/>
      <c r="HYO999" s="3"/>
      <c r="HYP999" s="3"/>
      <c r="HYQ999" s="3"/>
      <c r="HYR999" s="3"/>
      <c r="HYS999" s="3"/>
      <c r="HYT999" s="3"/>
      <c r="HYU999" s="3"/>
      <c r="HYV999" s="3"/>
      <c r="HYW999" s="3"/>
      <c r="HYX999" s="3"/>
      <c r="HYY999" s="3"/>
      <c r="HYZ999" s="3"/>
      <c r="HZA999" s="3"/>
      <c r="HZB999" s="3"/>
      <c r="HZC999" s="3"/>
      <c r="HZD999" s="3"/>
      <c r="HZE999" s="3"/>
      <c r="HZF999" s="3"/>
      <c r="HZG999" s="3"/>
      <c r="HZH999" s="3"/>
      <c r="HZI999" s="3"/>
      <c r="HZJ999" s="3"/>
      <c r="HZK999" s="3"/>
      <c r="HZL999" s="3"/>
      <c r="HZM999" s="3"/>
      <c r="HZN999" s="3"/>
      <c r="HZO999" s="3"/>
      <c r="HZP999" s="3"/>
      <c r="HZQ999" s="3"/>
      <c r="HZR999" s="3"/>
      <c r="HZS999" s="3"/>
      <c r="HZT999" s="3"/>
      <c r="HZU999" s="3"/>
      <c r="HZV999" s="3"/>
      <c r="HZW999" s="3"/>
      <c r="HZX999" s="3"/>
      <c r="HZY999" s="3"/>
      <c r="HZZ999" s="3"/>
      <c r="IAA999" s="3"/>
      <c r="IAB999" s="3"/>
      <c r="IAC999" s="3"/>
      <c r="IAD999" s="3"/>
      <c r="IAE999" s="3"/>
      <c r="IAF999" s="3"/>
      <c r="IAG999" s="3"/>
      <c r="IAH999" s="3"/>
      <c r="IAI999" s="3"/>
      <c r="IAJ999" s="3"/>
      <c r="IAK999" s="3"/>
      <c r="IAL999" s="3"/>
      <c r="IAM999" s="3"/>
      <c r="IAN999" s="3"/>
      <c r="IAO999" s="3"/>
      <c r="IAP999" s="3"/>
      <c r="IAQ999" s="3"/>
      <c r="IAR999" s="3"/>
      <c r="IAS999" s="3"/>
      <c r="IAT999" s="3"/>
      <c r="IAU999" s="3"/>
      <c r="IAV999" s="3"/>
      <c r="IAW999" s="3"/>
      <c r="IAX999" s="3"/>
      <c r="IAY999" s="3"/>
      <c r="IAZ999" s="3"/>
      <c r="IBA999" s="3"/>
      <c r="IBB999" s="3"/>
      <c r="IBC999" s="3"/>
      <c r="IBD999" s="3"/>
      <c r="IBE999" s="3"/>
      <c r="IBF999" s="3"/>
      <c r="IBG999" s="3"/>
      <c r="IBH999" s="3"/>
      <c r="IBI999" s="3"/>
      <c r="IBJ999" s="3"/>
      <c r="IBK999" s="3"/>
      <c r="IBL999" s="3"/>
      <c r="IBM999" s="3"/>
      <c r="IBN999" s="3"/>
      <c r="IBO999" s="3"/>
      <c r="IBP999" s="3"/>
      <c r="IBQ999" s="3"/>
      <c r="IBR999" s="3"/>
      <c r="IBS999" s="3"/>
      <c r="IBT999" s="3"/>
      <c r="IBU999" s="3"/>
      <c r="IBV999" s="3"/>
      <c r="IBW999" s="3"/>
      <c r="IBX999" s="3"/>
      <c r="IBY999" s="3"/>
      <c r="IBZ999" s="3"/>
      <c r="ICA999" s="3"/>
      <c r="ICB999" s="3"/>
      <c r="ICC999" s="3"/>
      <c r="ICD999" s="3"/>
      <c r="ICE999" s="3"/>
      <c r="ICF999" s="3"/>
      <c r="ICG999" s="3"/>
      <c r="ICH999" s="3"/>
      <c r="ICI999" s="3"/>
      <c r="ICJ999" s="3"/>
      <c r="ICK999" s="3"/>
      <c r="ICL999" s="3"/>
      <c r="ICM999" s="3"/>
      <c r="ICN999" s="3"/>
      <c r="ICO999" s="3"/>
      <c r="ICP999" s="3"/>
      <c r="ICQ999" s="3"/>
      <c r="ICR999" s="3"/>
      <c r="ICS999" s="3"/>
      <c r="ICT999" s="3"/>
      <c r="ICU999" s="3"/>
      <c r="ICV999" s="3"/>
      <c r="ICW999" s="3"/>
      <c r="ICX999" s="3"/>
      <c r="ICY999" s="3"/>
      <c r="ICZ999" s="3"/>
      <c r="IDA999" s="3"/>
      <c r="IDB999" s="3"/>
      <c r="IDC999" s="3"/>
      <c r="IDD999" s="3"/>
      <c r="IDE999" s="3"/>
      <c r="IDF999" s="3"/>
      <c r="IDG999" s="3"/>
      <c r="IDH999" s="3"/>
      <c r="IDI999" s="3"/>
      <c r="IDJ999" s="3"/>
      <c r="IDK999" s="3"/>
      <c r="IDL999" s="3"/>
      <c r="IDM999" s="3"/>
      <c r="IDN999" s="3"/>
      <c r="IDO999" s="3"/>
      <c r="IDP999" s="3"/>
      <c r="IDQ999" s="3"/>
      <c r="IDR999" s="3"/>
      <c r="IDS999" s="3"/>
      <c r="IDT999" s="3"/>
      <c r="IDU999" s="3"/>
      <c r="IDV999" s="3"/>
      <c r="IDW999" s="3"/>
      <c r="IDX999" s="3"/>
      <c r="IDY999" s="3"/>
      <c r="IDZ999" s="3"/>
      <c r="IEA999" s="3"/>
      <c r="IEB999" s="3"/>
      <c r="IEC999" s="3"/>
      <c r="IED999" s="3"/>
      <c r="IEE999" s="3"/>
      <c r="IEF999" s="3"/>
      <c r="IEG999" s="3"/>
      <c r="IEH999" s="3"/>
      <c r="IEI999" s="3"/>
      <c r="IEJ999" s="3"/>
      <c r="IEK999" s="3"/>
      <c r="IEL999" s="3"/>
      <c r="IEM999" s="3"/>
      <c r="IEN999" s="3"/>
      <c r="IEO999" s="3"/>
      <c r="IEP999" s="3"/>
      <c r="IEQ999" s="3"/>
      <c r="IER999" s="3"/>
      <c r="IES999" s="3"/>
      <c r="IET999" s="3"/>
      <c r="IEU999" s="3"/>
      <c r="IEV999" s="3"/>
      <c r="IEW999" s="3"/>
      <c r="IEX999" s="3"/>
      <c r="IEY999" s="3"/>
      <c r="IEZ999" s="3"/>
      <c r="IFA999" s="3"/>
      <c r="IFB999" s="3"/>
      <c r="IFC999" s="3"/>
      <c r="IFD999" s="3"/>
      <c r="IFE999" s="3"/>
      <c r="IFF999" s="3"/>
      <c r="IFG999" s="3"/>
      <c r="IFH999" s="3"/>
      <c r="IFI999" s="3"/>
      <c r="IFJ999" s="3"/>
      <c r="IFK999" s="3"/>
      <c r="IFL999" s="3"/>
      <c r="IFM999" s="3"/>
      <c r="IFN999" s="3"/>
      <c r="IFO999" s="3"/>
      <c r="IFP999" s="3"/>
      <c r="IFQ999" s="3"/>
      <c r="IFR999" s="3"/>
      <c r="IFS999" s="3"/>
      <c r="IFT999" s="3"/>
      <c r="IFU999" s="3"/>
      <c r="IFV999" s="3"/>
      <c r="IFW999" s="3"/>
      <c r="IFX999" s="3"/>
      <c r="IFY999" s="3"/>
      <c r="IFZ999" s="3"/>
      <c r="IGA999" s="3"/>
      <c r="IGB999" s="3"/>
      <c r="IGC999" s="3"/>
      <c r="IGD999" s="3"/>
      <c r="IGE999" s="3"/>
      <c r="IGF999" s="3"/>
      <c r="IGG999" s="3"/>
      <c r="IGH999" s="3"/>
      <c r="IGI999" s="3"/>
      <c r="IGJ999" s="3"/>
      <c r="IGK999" s="3"/>
      <c r="IGL999" s="3"/>
      <c r="IGM999" s="3"/>
      <c r="IGN999" s="3"/>
      <c r="IGO999" s="3"/>
      <c r="IGP999" s="3"/>
      <c r="IGQ999" s="3"/>
      <c r="IGR999" s="3"/>
      <c r="IGS999" s="3"/>
      <c r="IGT999" s="3"/>
      <c r="IGU999" s="3"/>
      <c r="IGV999" s="3"/>
      <c r="IGW999" s="3"/>
      <c r="IGX999" s="3"/>
      <c r="IGY999" s="3"/>
      <c r="IGZ999" s="3"/>
      <c r="IHA999" s="3"/>
      <c r="IHB999" s="3"/>
      <c r="IHC999" s="3"/>
      <c r="IHD999" s="3"/>
      <c r="IHE999" s="3"/>
      <c r="IHF999" s="3"/>
      <c r="IHG999" s="3"/>
      <c r="IHH999" s="3"/>
      <c r="IHI999" s="3"/>
      <c r="IHJ999" s="3"/>
      <c r="IHK999" s="3"/>
      <c r="IHL999" s="3"/>
      <c r="IHM999" s="3"/>
      <c r="IHN999" s="3"/>
      <c r="IHO999" s="3"/>
      <c r="IHP999" s="3"/>
      <c r="IHQ999" s="3"/>
      <c r="IHR999" s="3"/>
      <c r="IHS999" s="3"/>
      <c r="IHT999" s="3"/>
      <c r="IHU999" s="3"/>
      <c r="IHV999" s="3"/>
      <c r="IHW999" s="3"/>
      <c r="IHX999" s="3"/>
      <c r="IHY999" s="3"/>
      <c r="IHZ999" s="3"/>
      <c r="IIA999" s="3"/>
      <c r="IIB999" s="3"/>
      <c r="IIC999" s="3"/>
      <c r="IID999" s="3"/>
      <c r="IIE999" s="3"/>
      <c r="IIF999" s="3"/>
      <c r="IIG999" s="3"/>
      <c r="IIH999" s="3"/>
      <c r="III999" s="3"/>
      <c r="IIJ999" s="3"/>
      <c r="IIK999" s="3"/>
      <c r="IIL999" s="3"/>
      <c r="IIM999" s="3"/>
      <c r="IIN999" s="3"/>
      <c r="IIO999" s="3"/>
      <c r="IIP999" s="3"/>
      <c r="IIQ999" s="3"/>
      <c r="IIR999" s="3"/>
      <c r="IIS999" s="3"/>
      <c r="IIT999" s="3"/>
      <c r="IIU999" s="3"/>
      <c r="IIV999" s="3"/>
      <c r="IIW999" s="3"/>
      <c r="IIX999" s="3"/>
      <c r="IIY999" s="3"/>
      <c r="IIZ999" s="3"/>
      <c r="IJA999" s="3"/>
      <c r="IJB999" s="3"/>
      <c r="IJC999" s="3"/>
      <c r="IJD999" s="3"/>
      <c r="IJE999" s="3"/>
      <c r="IJF999" s="3"/>
      <c r="IJG999" s="3"/>
      <c r="IJH999" s="3"/>
      <c r="IJI999" s="3"/>
      <c r="IJJ999" s="3"/>
      <c r="IJK999" s="3"/>
      <c r="IJL999" s="3"/>
      <c r="IJM999" s="3"/>
      <c r="IJN999" s="3"/>
      <c r="IJO999" s="3"/>
      <c r="IJP999" s="3"/>
      <c r="IJQ999" s="3"/>
      <c r="IJR999" s="3"/>
      <c r="IJS999" s="3"/>
      <c r="IJT999" s="3"/>
      <c r="IJU999" s="3"/>
      <c r="IJV999" s="3"/>
      <c r="IJW999" s="3"/>
      <c r="IJX999" s="3"/>
      <c r="IJY999" s="3"/>
      <c r="IJZ999" s="3"/>
      <c r="IKA999" s="3"/>
      <c r="IKB999" s="3"/>
      <c r="IKC999" s="3"/>
      <c r="IKD999" s="3"/>
      <c r="IKE999" s="3"/>
      <c r="IKF999" s="3"/>
      <c r="IKG999" s="3"/>
      <c r="IKH999" s="3"/>
      <c r="IKI999" s="3"/>
      <c r="IKJ999" s="3"/>
      <c r="IKK999" s="3"/>
      <c r="IKL999" s="3"/>
      <c r="IKM999" s="3"/>
      <c r="IKN999" s="3"/>
      <c r="IKO999" s="3"/>
      <c r="IKP999" s="3"/>
      <c r="IKQ999" s="3"/>
      <c r="IKR999" s="3"/>
      <c r="IKS999" s="3"/>
      <c r="IKT999" s="3"/>
      <c r="IKU999" s="3"/>
      <c r="IKV999" s="3"/>
      <c r="IKW999" s="3"/>
      <c r="IKX999" s="3"/>
      <c r="IKY999" s="3"/>
      <c r="IKZ999" s="3"/>
      <c r="ILA999" s="3"/>
      <c r="ILB999" s="3"/>
      <c r="ILC999" s="3"/>
      <c r="ILD999" s="3"/>
      <c r="ILE999" s="3"/>
      <c r="ILF999" s="3"/>
      <c r="ILG999" s="3"/>
      <c r="ILH999" s="3"/>
      <c r="ILI999" s="3"/>
      <c r="ILJ999" s="3"/>
      <c r="ILK999" s="3"/>
      <c r="ILL999" s="3"/>
      <c r="ILM999" s="3"/>
      <c r="ILN999" s="3"/>
      <c r="ILO999" s="3"/>
      <c r="ILP999" s="3"/>
      <c r="ILQ999" s="3"/>
      <c r="ILR999" s="3"/>
      <c r="ILS999" s="3"/>
      <c r="ILT999" s="3"/>
      <c r="ILU999" s="3"/>
      <c r="ILV999" s="3"/>
      <c r="ILW999" s="3"/>
      <c r="ILX999" s="3"/>
      <c r="ILY999" s="3"/>
      <c r="ILZ999" s="3"/>
      <c r="IMA999" s="3"/>
      <c r="IMB999" s="3"/>
      <c r="IMC999" s="3"/>
      <c r="IMD999" s="3"/>
      <c r="IME999" s="3"/>
      <c r="IMF999" s="3"/>
      <c r="IMG999" s="3"/>
      <c r="IMH999" s="3"/>
      <c r="IMI999" s="3"/>
      <c r="IMJ999" s="3"/>
      <c r="IMK999" s="3"/>
      <c r="IML999" s="3"/>
      <c r="IMM999" s="3"/>
      <c r="IMN999" s="3"/>
      <c r="IMO999" s="3"/>
      <c r="IMP999" s="3"/>
      <c r="IMQ999" s="3"/>
      <c r="IMR999" s="3"/>
      <c r="IMS999" s="3"/>
      <c r="IMT999" s="3"/>
      <c r="IMU999" s="3"/>
      <c r="IMV999" s="3"/>
      <c r="IMW999" s="3"/>
      <c r="IMX999" s="3"/>
      <c r="IMY999" s="3"/>
      <c r="IMZ999" s="3"/>
      <c r="INA999" s="3"/>
      <c r="INB999" s="3"/>
      <c r="INC999" s="3"/>
      <c r="IND999" s="3"/>
      <c r="INE999" s="3"/>
      <c r="INF999" s="3"/>
      <c r="ING999" s="3"/>
      <c r="INH999" s="3"/>
      <c r="INI999" s="3"/>
      <c r="INJ999" s="3"/>
      <c r="INK999" s="3"/>
      <c r="INL999" s="3"/>
      <c r="INM999" s="3"/>
      <c r="INN999" s="3"/>
      <c r="INO999" s="3"/>
      <c r="INP999" s="3"/>
      <c r="INQ999" s="3"/>
      <c r="INR999" s="3"/>
      <c r="INS999" s="3"/>
      <c r="INT999" s="3"/>
      <c r="INU999" s="3"/>
      <c r="INV999" s="3"/>
      <c r="INW999" s="3"/>
      <c r="INX999" s="3"/>
      <c r="INY999" s="3"/>
      <c r="INZ999" s="3"/>
      <c r="IOA999" s="3"/>
      <c r="IOB999" s="3"/>
      <c r="IOC999" s="3"/>
      <c r="IOD999" s="3"/>
      <c r="IOE999" s="3"/>
      <c r="IOF999" s="3"/>
      <c r="IOG999" s="3"/>
      <c r="IOH999" s="3"/>
      <c r="IOI999" s="3"/>
      <c r="IOJ999" s="3"/>
      <c r="IOK999" s="3"/>
      <c r="IOL999" s="3"/>
      <c r="IOM999" s="3"/>
      <c r="ION999" s="3"/>
      <c r="IOO999" s="3"/>
      <c r="IOP999" s="3"/>
      <c r="IOQ999" s="3"/>
      <c r="IOR999" s="3"/>
      <c r="IOS999" s="3"/>
      <c r="IOT999" s="3"/>
      <c r="IOU999" s="3"/>
      <c r="IOV999" s="3"/>
      <c r="IOW999" s="3"/>
      <c r="IOX999" s="3"/>
      <c r="IOY999" s="3"/>
      <c r="IOZ999" s="3"/>
      <c r="IPA999" s="3"/>
      <c r="IPB999" s="3"/>
      <c r="IPC999" s="3"/>
      <c r="IPD999" s="3"/>
      <c r="IPE999" s="3"/>
      <c r="IPF999" s="3"/>
      <c r="IPG999" s="3"/>
      <c r="IPH999" s="3"/>
      <c r="IPI999" s="3"/>
      <c r="IPJ999" s="3"/>
      <c r="IPK999" s="3"/>
      <c r="IPL999" s="3"/>
      <c r="IPM999" s="3"/>
      <c r="IPN999" s="3"/>
      <c r="IPO999" s="3"/>
      <c r="IPP999" s="3"/>
      <c r="IPQ999" s="3"/>
      <c r="IPR999" s="3"/>
      <c r="IPS999" s="3"/>
      <c r="IPT999" s="3"/>
      <c r="IPU999" s="3"/>
      <c r="IPV999" s="3"/>
      <c r="IPW999" s="3"/>
      <c r="IPX999" s="3"/>
      <c r="IPY999" s="3"/>
      <c r="IPZ999" s="3"/>
      <c r="IQA999" s="3"/>
      <c r="IQB999" s="3"/>
      <c r="IQC999" s="3"/>
      <c r="IQD999" s="3"/>
      <c r="IQE999" s="3"/>
      <c r="IQF999" s="3"/>
      <c r="IQG999" s="3"/>
      <c r="IQH999" s="3"/>
      <c r="IQI999" s="3"/>
      <c r="IQJ999" s="3"/>
      <c r="IQK999" s="3"/>
      <c r="IQL999" s="3"/>
      <c r="IQM999" s="3"/>
      <c r="IQN999" s="3"/>
      <c r="IQO999" s="3"/>
      <c r="IQP999" s="3"/>
      <c r="IQQ999" s="3"/>
      <c r="IQR999" s="3"/>
      <c r="IQS999" s="3"/>
      <c r="IQT999" s="3"/>
      <c r="IQU999" s="3"/>
      <c r="IQV999" s="3"/>
      <c r="IQW999" s="3"/>
      <c r="IQX999" s="3"/>
      <c r="IQY999" s="3"/>
      <c r="IQZ999" s="3"/>
      <c r="IRA999" s="3"/>
      <c r="IRB999" s="3"/>
      <c r="IRC999" s="3"/>
      <c r="IRD999" s="3"/>
      <c r="IRE999" s="3"/>
      <c r="IRF999" s="3"/>
      <c r="IRG999" s="3"/>
      <c r="IRH999" s="3"/>
      <c r="IRI999" s="3"/>
      <c r="IRJ999" s="3"/>
      <c r="IRK999" s="3"/>
      <c r="IRL999" s="3"/>
      <c r="IRM999" s="3"/>
      <c r="IRN999" s="3"/>
      <c r="IRO999" s="3"/>
      <c r="IRP999" s="3"/>
      <c r="IRQ999" s="3"/>
      <c r="IRR999" s="3"/>
      <c r="IRS999" s="3"/>
      <c r="IRT999" s="3"/>
      <c r="IRU999" s="3"/>
      <c r="IRV999" s="3"/>
      <c r="IRW999" s="3"/>
      <c r="IRX999" s="3"/>
      <c r="IRY999" s="3"/>
      <c r="IRZ999" s="3"/>
      <c r="ISA999" s="3"/>
      <c r="ISB999" s="3"/>
      <c r="ISC999" s="3"/>
      <c r="ISD999" s="3"/>
      <c r="ISE999" s="3"/>
      <c r="ISF999" s="3"/>
      <c r="ISG999" s="3"/>
      <c r="ISH999" s="3"/>
      <c r="ISI999" s="3"/>
      <c r="ISJ999" s="3"/>
      <c r="ISK999" s="3"/>
      <c r="ISL999" s="3"/>
      <c r="ISM999" s="3"/>
      <c r="ISN999" s="3"/>
      <c r="ISO999" s="3"/>
      <c r="ISP999" s="3"/>
      <c r="ISQ999" s="3"/>
      <c r="ISR999" s="3"/>
      <c r="ISS999" s="3"/>
      <c r="IST999" s="3"/>
      <c r="ISU999" s="3"/>
      <c r="ISV999" s="3"/>
      <c r="ISW999" s="3"/>
      <c r="ISX999" s="3"/>
      <c r="ISY999" s="3"/>
      <c r="ISZ999" s="3"/>
      <c r="ITA999" s="3"/>
      <c r="ITB999" s="3"/>
      <c r="ITC999" s="3"/>
      <c r="ITD999" s="3"/>
      <c r="ITE999" s="3"/>
      <c r="ITF999" s="3"/>
      <c r="ITG999" s="3"/>
      <c r="ITH999" s="3"/>
      <c r="ITI999" s="3"/>
      <c r="ITJ999" s="3"/>
      <c r="ITK999" s="3"/>
      <c r="ITL999" s="3"/>
      <c r="ITM999" s="3"/>
      <c r="ITN999" s="3"/>
      <c r="ITO999" s="3"/>
      <c r="ITP999" s="3"/>
      <c r="ITQ999" s="3"/>
      <c r="ITR999" s="3"/>
      <c r="ITS999" s="3"/>
      <c r="ITT999" s="3"/>
      <c r="ITU999" s="3"/>
      <c r="ITV999" s="3"/>
      <c r="ITW999" s="3"/>
      <c r="ITX999" s="3"/>
      <c r="ITY999" s="3"/>
      <c r="ITZ999" s="3"/>
      <c r="IUA999" s="3"/>
      <c r="IUB999" s="3"/>
      <c r="IUC999" s="3"/>
      <c r="IUD999" s="3"/>
      <c r="IUE999" s="3"/>
      <c r="IUF999" s="3"/>
      <c r="IUG999" s="3"/>
      <c r="IUH999" s="3"/>
      <c r="IUI999" s="3"/>
      <c r="IUJ999" s="3"/>
      <c r="IUK999" s="3"/>
      <c r="IUL999" s="3"/>
      <c r="IUM999" s="3"/>
      <c r="IUN999" s="3"/>
      <c r="IUO999" s="3"/>
      <c r="IUP999" s="3"/>
      <c r="IUQ999" s="3"/>
      <c r="IUR999" s="3"/>
      <c r="IUS999" s="3"/>
      <c r="IUT999" s="3"/>
      <c r="IUU999" s="3"/>
      <c r="IUV999" s="3"/>
      <c r="IUW999" s="3"/>
      <c r="IUX999" s="3"/>
      <c r="IUY999" s="3"/>
      <c r="IUZ999" s="3"/>
      <c r="IVA999" s="3"/>
      <c r="IVB999" s="3"/>
      <c r="IVC999" s="3"/>
      <c r="IVD999" s="3"/>
      <c r="IVE999" s="3"/>
      <c r="IVF999" s="3"/>
      <c r="IVG999" s="3"/>
      <c r="IVH999" s="3"/>
      <c r="IVI999" s="3"/>
      <c r="IVJ999" s="3"/>
      <c r="IVK999" s="3"/>
      <c r="IVL999" s="3"/>
      <c r="IVM999" s="3"/>
      <c r="IVN999" s="3"/>
      <c r="IVO999" s="3"/>
      <c r="IVP999" s="3"/>
      <c r="IVQ999" s="3"/>
      <c r="IVR999" s="3"/>
      <c r="IVS999" s="3"/>
      <c r="IVT999" s="3"/>
      <c r="IVU999" s="3"/>
      <c r="IVV999" s="3"/>
      <c r="IVW999" s="3"/>
      <c r="IVX999" s="3"/>
      <c r="IVY999" s="3"/>
      <c r="IVZ999" s="3"/>
      <c r="IWA999" s="3"/>
      <c r="IWB999" s="3"/>
      <c r="IWC999" s="3"/>
      <c r="IWD999" s="3"/>
      <c r="IWE999" s="3"/>
      <c r="IWF999" s="3"/>
      <c r="IWG999" s="3"/>
      <c r="IWH999" s="3"/>
      <c r="IWI999" s="3"/>
      <c r="IWJ999" s="3"/>
      <c r="IWK999" s="3"/>
      <c r="IWL999" s="3"/>
      <c r="IWM999" s="3"/>
      <c r="IWN999" s="3"/>
      <c r="IWO999" s="3"/>
      <c r="IWP999" s="3"/>
      <c r="IWQ999" s="3"/>
      <c r="IWR999" s="3"/>
      <c r="IWS999" s="3"/>
      <c r="IWT999" s="3"/>
      <c r="IWU999" s="3"/>
      <c r="IWV999" s="3"/>
      <c r="IWW999" s="3"/>
      <c r="IWX999" s="3"/>
      <c r="IWY999" s="3"/>
      <c r="IWZ999" s="3"/>
      <c r="IXA999" s="3"/>
      <c r="IXB999" s="3"/>
      <c r="IXC999" s="3"/>
      <c r="IXD999" s="3"/>
      <c r="IXE999" s="3"/>
      <c r="IXF999" s="3"/>
      <c r="IXG999" s="3"/>
      <c r="IXH999" s="3"/>
      <c r="IXI999" s="3"/>
      <c r="IXJ999" s="3"/>
      <c r="IXK999" s="3"/>
      <c r="IXL999" s="3"/>
      <c r="IXM999" s="3"/>
      <c r="IXN999" s="3"/>
      <c r="IXO999" s="3"/>
      <c r="IXP999" s="3"/>
      <c r="IXQ999" s="3"/>
      <c r="IXR999" s="3"/>
      <c r="IXS999" s="3"/>
      <c r="IXT999" s="3"/>
      <c r="IXU999" s="3"/>
      <c r="IXV999" s="3"/>
      <c r="IXW999" s="3"/>
      <c r="IXX999" s="3"/>
      <c r="IXY999" s="3"/>
      <c r="IXZ999" s="3"/>
      <c r="IYA999" s="3"/>
      <c r="IYB999" s="3"/>
      <c r="IYC999" s="3"/>
      <c r="IYD999" s="3"/>
      <c r="IYE999" s="3"/>
      <c r="IYF999" s="3"/>
      <c r="IYG999" s="3"/>
      <c r="IYH999" s="3"/>
      <c r="IYI999" s="3"/>
      <c r="IYJ999" s="3"/>
      <c r="IYK999" s="3"/>
      <c r="IYL999" s="3"/>
      <c r="IYM999" s="3"/>
      <c r="IYN999" s="3"/>
      <c r="IYO999" s="3"/>
      <c r="IYP999" s="3"/>
      <c r="IYQ999" s="3"/>
      <c r="IYR999" s="3"/>
      <c r="IYS999" s="3"/>
      <c r="IYT999" s="3"/>
      <c r="IYU999" s="3"/>
      <c r="IYV999" s="3"/>
      <c r="IYW999" s="3"/>
      <c r="IYX999" s="3"/>
      <c r="IYY999" s="3"/>
      <c r="IYZ999" s="3"/>
      <c r="IZA999" s="3"/>
      <c r="IZB999" s="3"/>
      <c r="IZC999" s="3"/>
      <c r="IZD999" s="3"/>
      <c r="IZE999" s="3"/>
      <c r="IZF999" s="3"/>
      <c r="IZG999" s="3"/>
      <c r="IZH999" s="3"/>
      <c r="IZI999" s="3"/>
      <c r="IZJ999" s="3"/>
      <c r="IZK999" s="3"/>
      <c r="IZL999" s="3"/>
      <c r="IZM999" s="3"/>
      <c r="IZN999" s="3"/>
      <c r="IZO999" s="3"/>
      <c r="IZP999" s="3"/>
      <c r="IZQ999" s="3"/>
      <c r="IZR999" s="3"/>
      <c r="IZS999" s="3"/>
      <c r="IZT999" s="3"/>
      <c r="IZU999" s="3"/>
      <c r="IZV999" s="3"/>
      <c r="IZW999" s="3"/>
      <c r="IZX999" s="3"/>
      <c r="IZY999" s="3"/>
      <c r="IZZ999" s="3"/>
      <c r="JAA999" s="3"/>
      <c r="JAB999" s="3"/>
      <c r="JAC999" s="3"/>
      <c r="JAD999" s="3"/>
      <c r="JAE999" s="3"/>
      <c r="JAF999" s="3"/>
      <c r="JAG999" s="3"/>
      <c r="JAH999" s="3"/>
      <c r="JAI999" s="3"/>
      <c r="JAJ999" s="3"/>
      <c r="JAK999" s="3"/>
      <c r="JAL999" s="3"/>
      <c r="JAM999" s="3"/>
      <c r="JAN999" s="3"/>
      <c r="JAO999" s="3"/>
      <c r="JAP999" s="3"/>
      <c r="JAQ999" s="3"/>
      <c r="JAR999" s="3"/>
      <c r="JAS999" s="3"/>
      <c r="JAT999" s="3"/>
      <c r="JAU999" s="3"/>
      <c r="JAV999" s="3"/>
      <c r="JAW999" s="3"/>
      <c r="JAX999" s="3"/>
      <c r="JAY999" s="3"/>
      <c r="JAZ999" s="3"/>
      <c r="JBA999" s="3"/>
      <c r="JBB999" s="3"/>
      <c r="JBC999" s="3"/>
      <c r="JBD999" s="3"/>
      <c r="JBE999" s="3"/>
      <c r="JBF999" s="3"/>
      <c r="JBG999" s="3"/>
      <c r="JBH999" s="3"/>
      <c r="JBI999" s="3"/>
      <c r="JBJ999" s="3"/>
      <c r="JBK999" s="3"/>
      <c r="JBL999" s="3"/>
      <c r="JBM999" s="3"/>
      <c r="JBN999" s="3"/>
      <c r="JBO999" s="3"/>
      <c r="JBP999" s="3"/>
      <c r="JBQ999" s="3"/>
      <c r="JBR999" s="3"/>
      <c r="JBS999" s="3"/>
      <c r="JBT999" s="3"/>
      <c r="JBU999" s="3"/>
      <c r="JBV999" s="3"/>
      <c r="JBW999" s="3"/>
      <c r="JBX999" s="3"/>
      <c r="JBY999" s="3"/>
      <c r="JBZ999" s="3"/>
      <c r="JCA999" s="3"/>
      <c r="JCB999" s="3"/>
      <c r="JCC999" s="3"/>
      <c r="JCD999" s="3"/>
      <c r="JCE999" s="3"/>
      <c r="JCF999" s="3"/>
      <c r="JCG999" s="3"/>
      <c r="JCH999" s="3"/>
      <c r="JCI999" s="3"/>
      <c r="JCJ999" s="3"/>
      <c r="JCK999" s="3"/>
      <c r="JCL999" s="3"/>
      <c r="JCM999" s="3"/>
      <c r="JCN999" s="3"/>
      <c r="JCO999" s="3"/>
      <c r="JCP999" s="3"/>
      <c r="JCQ999" s="3"/>
      <c r="JCR999" s="3"/>
      <c r="JCS999" s="3"/>
      <c r="JCT999" s="3"/>
      <c r="JCU999" s="3"/>
      <c r="JCV999" s="3"/>
      <c r="JCW999" s="3"/>
      <c r="JCX999" s="3"/>
      <c r="JCY999" s="3"/>
      <c r="JCZ999" s="3"/>
      <c r="JDA999" s="3"/>
      <c r="JDB999" s="3"/>
      <c r="JDC999" s="3"/>
      <c r="JDD999" s="3"/>
      <c r="JDE999" s="3"/>
      <c r="JDF999" s="3"/>
      <c r="JDG999" s="3"/>
      <c r="JDH999" s="3"/>
      <c r="JDI999" s="3"/>
      <c r="JDJ999" s="3"/>
      <c r="JDK999" s="3"/>
      <c r="JDL999" s="3"/>
      <c r="JDM999" s="3"/>
      <c r="JDN999" s="3"/>
      <c r="JDO999" s="3"/>
      <c r="JDP999" s="3"/>
      <c r="JDQ999" s="3"/>
      <c r="JDR999" s="3"/>
      <c r="JDS999" s="3"/>
      <c r="JDT999" s="3"/>
      <c r="JDU999" s="3"/>
      <c r="JDV999" s="3"/>
      <c r="JDW999" s="3"/>
      <c r="JDX999" s="3"/>
      <c r="JDY999" s="3"/>
      <c r="JDZ999" s="3"/>
      <c r="JEA999" s="3"/>
      <c r="JEB999" s="3"/>
      <c r="JEC999" s="3"/>
      <c r="JED999" s="3"/>
      <c r="JEE999" s="3"/>
      <c r="JEF999" s="3"/>
      <c r="JEG999" s="3"/>
      <c r="JEH999" s="3"/>
      <c r="JEI999" s="3"/>
      <c r="JEJ999" s="3"/>
      <c r="JEK999" s="3"/>
      <c r="JEL999" s="3"/>
      <c r="JEM999" s="3"/>
      <c r="JEN999" s="3"/>
      <c r="JEO999" s="3"/>
      <c r="JEP999" s="3"/>
      <c r="JEQ999" s="3"/>
      <c r="JER999" s="3"/>
      <c r="JES999" s="3"/>
      <c r="JET999" s="3"/>
      <c r="JEU999" s="3"/>
      <c r="JEV999" s="3"/>
      <c r="JEW999" s="3"/>
      <c r="JEX999" s="3"/>
      <c r="JEY999" s="3"/>
      <c r="JEZ999" s="3"/>
      <c r="JFA999" s="3"/>
      <c r="JFB999" s="3"/>
      <c r="JFC999" s="3"/>
      <c r="JFD999" s="3"/>
      <c r="JFE999" s="3"/>
      <c r="JFF999" s="3"/>
      <c r="JFG999" s="3"/>
      <c r="JFH999" s="3"/>
      <c r="JFI999" s="3"/>
      <c r="JFJ999" s="3"/>
      <c r="JFK999" s="3"/>
      <c r="JFL999" s="3"/>
      <c r="JFM999" s="3"/>
      <c r="JFN999" s="3"/>
      <c r="JFO999" s="3"/>
      <c r="JFP999" s="3"/>
      <c r="JFQ999" s="3"/>
      <c r="JFR999" s="3"/>
      <c r="JFS999" s="3"/>
      <c r="JFT999" s="3"/>
      <c r="JFU999" s="3"/>
      <c r="JFV999" s="3"/>
      <c r="JFW999" s="3"/>
      <c r="JFX999" s="3"/>
      <c r="JFY999" s="3"/>
      <c r="JFZ999" s="3"/>
      <c r="JGA999" s="3"/>
      <c r="JGB999" s="3"/>
      <c r="JGC999" s="3"/>
      <c r="JGD999" s="3"/>
      <c r="JGE999" s="3"/>
      <c r="JGF999" s="3"/>
      <c r="JGG999" s="3"/>
      <c r="JGH999" s="3"/>
      <c r="JGI999" s="3"/>
      <c r="JGJ999" s="3"/>
      <c r="JGK999" s="3"/>
      <c r="JGL999" s="3"/>
      <c r="JGM999" s="3"/>
      <c r="JGN999" s="3"/>
      <c r="JGO999" s="3"/>
      <c r="JGP999" s="3"/>
      <c r="JGQ999" s="3"/>
      <c r="JGR999" s="3"/>
      <c r="JGS999" s="3"/>
      <c r="JGT999" s="3"/>
      <c r="JGU999" s="3"/>
      <c r="JGV999" s="3"/>
      <c r="JGW999" s="3"/>
      <c r="JGX999" s="3"/>
      <c r="JGY999" s="3"/>
      <c r="JGZ999" s="3"/>
      <c r="JHA999" s="3"/>
      <c r="JHB999" s="3"/>
      <c r="JHC999" s="3"/>
      <c r="JHD999" s="3"/>
      <c r="JHE999" s="3"/>
      <c r="JHF999" s="3"/>
      <c r="JHG999" s="3"/>
      <c r="JHH999" s="3"/>
      <c r="JHI999" s="3"/>
      <c r="JHJ999" s="3"/>
      <c r="JHK999" s="3"/>
      <c r="JHL999" s="3"/>
      <c r="JHM999" s="3"/>
      <c r="JHN999" s="3"/>
      <c r="JHO999" s="3"/>
      <c r="JHP999" s="3"/>
      <c r="JHQ999" s="3"/>
      <c r="JHR999" s="3"/>
      <c r="JHS999" s="3"/>
      <c r="JHT999" s="3"/>
      <c r="JHU999" s="3"/>
      <c r="JHV999" s="3"/>
      <c r="JHW999" s="3"/>
      <c r="JHX999" s="3"/>
      <c r="JHY999" s="3"/>
      <c r="JHZ999" s="3"/>
      <c r="JIA999" s="3"/>
      <c r="JIB999" s="3"/>
      <c r="JIC999" s="3"/>
      <c r="JID999" s="3"/>
      <c r="JIE999" s="3"/>
      <c r="JIF999" s="3"/>
      <c r="JIG999" s="3"/>
      <c r="JIH999" s="3"/>
      <c r="JII999" s="3"/>
      <c r="JIJ999" s="3"/>
      <c r="JIK999" s="3"/>
      <c r="JIL999" s="3"/>
      <c r="JIM999" s="3"/>
      <c r="JIN999" s="3"/>
      <c r="JIO999" s="3"/>
      <c r="JIP999" s="3"/>
      <c r="JIQ999" s="3"/>
      <c r="JIR999" s="3"/>
      <c r="JIS999" s="3"/>
      <c r="JIT999" s="3"/>
      <c r="JIU999" s="3"/>
      <c r="JIV999" s="3"/>
      <c r="JIW999" s="3"/>
      <c r="JIX999" s="3"/>
      <c r="JIY999" s="3"/>
      <c r="JIZ999" s="3"/>
      <c r="JJA999" s="3"/>
      <c r="JJB999" s="3"/>
      <c r="JJC999" s="3"/>
      <c r="JJD999" s="3"/>
      <c r="JJE999" s="3"/>
      <c r="JJF999" s="3"/>
      <c r="JJG999" s="3"/>
      <c r="JJH999" s="3"/>
      <c r="JJI999" s="3"/>
      <c r="JJJ999" s="3"/>
      <c r="JJK999" s="3"/>
      <c r="JJL999" s="3"/>
      <c r="JJM999" s="3"/>
      <c r="JJN999" s="3"/>
      <c r="JJO999" s="3"/>
      <c r="JJP999" s="3"/>
      <c r="JJQ999" s="3"/>
      <c r="JJR999" s="3"/>
      <c r="JJS999" s="3"/>
      <c r="JJT999" s="3"/>
      <c r="JJU999" s="3"/>
      <c r="JJV999" s="3"/>
      <c r="JJW999" s="3"/>
      <c r="JJX999" s="3"/>
      <c r="JJY999" s="3"/>
      <c r="JJZ999" s="3"/>
      <c r="JKA999" s="3"/>
      <c r="JKB999" s="3"/>
      <c r="JKC999" s="3"/>
      <c r="JKD999" s="3"/>
      <c r="JKE999" s="3"/>
      <c r="JKF999" s="3"/>
      <c r="JKG999" s="3"/>
      <c r="JKH999" s="3"/>
      <c r="JKI999" s="3"/>
      <c r="JKJ999" s="3"/>
      <c r="JKK999" s="3"/>
      <c r="JKL999" s="3"/>
      <c r="JKM999" s="3"/>
      <c r="JKN999" s="3"/>
      <c r="JKO999" s="3"/>
      <c r="JKP999" s="3"/>
      <c r="JKQ999" s="3"/>
      <c r="JKR999" s="3"/>
      <c r="JKS999" s="3"/>
      <c r="JKT999" s="3"/>
      <c r="JKU999" s="3"/>
      <c r="JKV999" s="3"/>
      <c r="JKW999" s="3"/>
      <c r="JKX999" s="3"/>
      <c r="JKY999" s="3"/>
      <c r="JKZ999" s="3"/>
      <c r="JLA999" s="3"/>
      <c r="JLB999" s="3"/>
      <c r="JLC999" s="3"/>
      <c r="JLD999" s="3"/>
      <c r="JLE999" s="3"/>
      <c r="JLF999" s="3"/>
      <c r="JLG999" s="3"/>
      <c r="JLH999" s="3"/>
      <c r="JLI999" s="3"/>
      <c r="JLJ999" s="3"/>
      <c r="JLK999" s="3"/>
      <c r="JLL999" s="3"/>
      <c r="JLM999" s="3"/>
      <c r="JLN999" s="3"/>
      <c r="JLO999" s="3"/>
      <c r="JLP999" s="3"/>
      <c r="JLQ999" s="3"/>
      <c r="JLR999" s="3"/>
      <c r="JLS999" s="3"/>
      <c r="JLT999" s="3"/>
      <c r="JLU999" s="3"/>
      <c r="JLV999" s="3"/>
      <c r="JLW999" s="3"/>
      <c r="JLX999" s="3"/>
      <c r="JLY999" s="3"/>
      <c r="JLZ999" s="3"/>
      <c r="JMA999" s="3"/>
      <c r="JMB999" s="3"/>
      <c r="JMC999" s="3"/>
      <c r="JMD999" s="3"/>
      <c r="JME999" s="3"/>
      <c r="JMF999" s="3"/>
      <c r="JMG999" s="3"/>
      <c r="JMH999" s="3"/>
      <c r="JMI999" s="3"/>
      <c r="JMJ999" s="3"/>
      <c r="JMK999" s="3"/>
      <c r="JML999" s="3"/>
      <c r="JMM999" s="3"/>
      <c r="JMN999" s="3"/>
      <c r="JMO999" s="3"/>
      <c r="JMP999" s="3"/>
      <c r="JMQ999" s="3"/>
      <c r="JMR999" s="3"/>
      <c r="JMS999" s="3"/>
      <c r="JMT999" s="3"/>
      <c r="JMU999" s="3"/>
      <c r="JMV999" s="3"/>
      <c r="JMW999" s="3"/>
      <c r="JMX999" s="3"/>
      <c r="JMY999" s="3"/>
      <c r="JMZ999" s="3"/>
      <c r="JNA999" s="3"/>
      <c r="JNB999" s="3"/>
      <c r="JNC999" s="3"/>
      <c r="JND999" s="3"/>
      <c r="JNE999" s="3"/>
      <c r="JNF999" s="3"/>
      <c r="JNG999" s="3"/>
      <c r="JNH999" s="3"/>
      <c r="JNI999" s="3"/>
      <c r="JNJ999" s="3"/>
      <c r="JNK999" s="3"/>
      <c r="JNL999" s="3"/>
      <c r="JNM999" s="3"/>
      <c r="JNN999" s="3"/>
      <c r="JNO999" s="3"/>
      <c r="JNP999" s="3"/>
      <c r="JNQ999" s="3"/>
      <c r="JNR999" s="3"/>
      <c r="JNS999" s="3"/>
      <c r="JNT999" s="3"/>
      <c r="JNU999" s="3"/>
      <c r="JNV999" s="3"/>
      <c r="JNW999" s="3"/>
      <c r="JNX999" s="3"/>
      <c r="JNY999" s="3"/>
      <c r="JNZ999" s="3"/>
      <c r="JOA999" s="3"/>
      <c r="JOB999" s="3"/>
      <c r="JOC999" s="3"/>
      <c r="JOD999" s="3"/>
      <c r="JOE999" s="3"/>
      <c r="JOF999" s="3"/>
      <c r="JOG999" s="3"/>
      <c r="JOH999" s="3"/>
      <c r="JOI999" s="3"/>
      <c r="JOJ999" s="3"/>
      <c r="JOK999" s="3"/>
      <c r="JOL999" s="3"/>
      <c r="JOM999" s="3"/>
      <c r="JON999" s="3"/>
      <c r="JOO999" s="3"/>
      <c r="JOP999" s="3"/>
      <c r="JOQ999" s="3"/>
      <c r="JOR999" s="3"/>
      <c r="JOS999" s="3"/>
      <c r="JOT999" s="3"/>
      <c r="JOU999" s="3"/>
      <c r="JOV999" s="3"/>
      <c r="JOW999" s="3"/>
      <c r="JOX999" s="3"/>
      <c r="JOY999" s="3"/>
      <c r="JOZ999" s="3"/>
      <c r="JPA999" s="3"/>
      <c r="JPB999" s="3"/>
      <c r="JPC999" s="3"/>
      <c r="JPD999" s="3"/>
      <c r="JPE999" s="3"/>
      <c r="JPF999" s="3"/>
      <c r="JPG999" s="3"/>
      <c r="JPH999" s="3"/>
      <c r="JPI999" s="3"/>
      <c r="JPJ999" s="3"/>
      <c r="JPK999" s="3"/>
      <c r="JPL999" s="3"/>
      <c r="JPM999" s="3"/>
      <c r="JPN999" s="3"/>
      <c r="JPO999" s="3"/>
      <c r="JPP999" s="3"/>
      <c r="JPQ999" s="3"/>
      <c r="JPR999" s="3"/>
      <c r="JPS999" s="3"/>
      <c r="JPT999" s="3"/>
      <c r="JPU999" s="3"/>
      <c r="JPV999" s="3"/>
      <c r="JPW999" s="3"/>
      <c r="JPX999" s="3"/>
      <c r="JPY999" s="3"/>
      <c r="JPZ999" s="3"/>
      <c r="JQA999" s="3"/>
      <c r="JQB999" s="3"/>
      <c r="JQC999" s="3"/>
      <c r="JQD999" s="3"/>
      <c r="JQE999" s="3"/>
      <c r="JQF999" s="3"/>
      <c r="JQG999" s="3"/>
      <c r="JQH999" s="3"/>
      <c r="JQI999" s="3"/>
      <c r="JQJ999" s="3"/>
      <c r="JQK999" s="3"/>
      <c r="JQL999" s="3"/>
      <c r="JQM999" s="3"/>
      <c r="JQN999" s="3"/>
      <c r="JQO999" s="3"/>
      <c r="JQP999" s="3"/>
      <c r="JQQ999" s="3"/>
      <c r="JQR999" s="3"/>
      <c r="JQS999" s="3"/>
      <c r="JQT999" s="3"/>
      <c r="JQU999" s="3"/>
      <c r="JQV999" s="3"/>
      <c r="JQW999" s="3"/>
      <c r="JQX999" s="3"/>
      <c r="JQY999" s="3"/>
      <c r="JQZ999" s="3"/>
      <c r="JRA999" s="3"/>
      <c r="JRB999" s="3"/>
      <c r="JRC999" s="3"/>
      <c r="JRD999" s="3"/>
      <c r="JRE999" s="3"/>
      <c r="JRF999" s="3"/>
      <c r="JRG999" s="3"/>
      <c r="JRH999" s="3"/>
      <c r="JRI999" s="3"/>
      <c r="JRJ999" s="3"/>
      <c r="JRK999" s="3"/>
      <c r="JRL999" s="3"/>
      <c r="JRM999" s="3"/>
      <c r="JRN999" s="3"/>
      <c r="JRO999" s="3"/>
      <c r="JRP999" s="3"/>
      <c r="JRQ999" s="3"/>
      <c r="JRR999" s="3"/>
      <c r="JRS999" s="3"/>
      <c r="JRT999" s="3"/>
      <c r="JRU999" s="3"/>
      <c r="JRV999" s="3"/>
      <c r="JRW999" s="3"/>
      <c r="JRX999" s="3"/>
      <c r="JRY999" s="3"/>
      <c r="JRZ999" s="3"/>
      <c r="JSA999" s="3"/>
      <c r="JSB999" s="3"/>
      <c r="JSC999" s="3"/>
      <c r="JSD999" s="3"/>
      <c r="JSE999" s="3"/>
      <c r="JSF999" s="3"/>
      <c r="JSG999" s="3"/>
      <c r="JSH999" s="3"/>
      <c r="JSI999" s="3"/>
      <c r="JSJ999" s="3"/>
      <c r="JSK999" s="3"/>
      <c r="JSL999" s="3"/>
      <c r="JSM999" s="3"/>
      <c r="JSN999" s="3"/>
      <c r="JSO999" s="3"/>
      <c r="JSP999" s="3"/>
      <c r="JSQ999" s="3"/>
      <c r="JSR999" s="3"/>
      <c r="JSS999" s="3"/>
      <c r="JST999" s="3"/>
      <c r="JSU999" s="3"/>
      <c r="JSV999" s="3"/>
      <c r="JSW999" s="3"/>
      <c r="JSX999" s="3"/>
      <c r="JSY999" s="3"/>
      <c r="JSZ999" s="3"/>
      <c r="JTA999" s="3"/>
      <c r="JTB999" s="3"/>
      <c r="JTC999" s="3"/>
      <c r="JTD999" s="3"/>
      <c r="JTE999" s="3"/>
      <c r="JTF999" s="3"/>
      <c r="JTG999" s="3"/>
      <c r="JTH999" s="3"/>
      <c r="JTI999" s="3"/>
      <c r="JTJ999" s="3"/>
      <c r="JTK999" s="3"/>
      <c r="JTL999" s="3"/>
      <c r="JTM999" s="3"/>
      <c r="JTN999" s="3"/>
      <c r="JTO999" s="3"/>
      <c r="JTP999" s="3"/>
      <c r="JTQ999" s="3"/>
      <c r="JTR999" s="3"/>
      <c r="JTS999" s="3"/>
      <c r="JTT999" s="3"/>
      <c r="JTU999" s="3"/>
      <c r="JTV999" s="3"/>
      <c r="JTW999" s="3"/>
      <c r="JTX999" s="3"/>
      <c r="JTY999" s="3"/>
      <c r="JTZ999" s="3"/>
      <c r="JUA999" s="3"/>
      <c r="JUB999" s="3"/>
      <c r="JUC999" s="3"/>
      <c r="JUD999" s="3"/>
      <c r="JUE999" s="3"/>
      <c r="JUF999" s="3"/>
      <c r="JUG999" s="3"/>
      <c r="JUH999" s="3"/>
      <c r="JUI999" s="3"/>
      <c r="JUJ999" s="3"/>
      <c r="JUK999" s="3"/>
      <c r="JUL999" s="3"/>
      <c r="JUM999" s="3"/>
      <c r="JUN999" s="3"/>
      <c r="JUO999" s="3"/>
      <c r="JUP999" s="3"/>
      <c r="JUQ999" s="3"/>
      <c r="JUR999" s="3"/>
      <c r="JUS999" s="3"/>
      <c r="JUT999" s="3"/>
      <c r="JUU999" s="3"/>
      <c r="JUV999" s="3"/>
      <c r="JUW999" s="3"/>
      <c r="JUX999" s="3"/>
      <c r="JUY999" s="3"/>
      <c r="JUZ999" s="3"/>
      <c r="JVA999" s="3"/>
      <c r="JVB999" s="3"/>
      <c r="JVC999" s="3"/>
      <c r="JVD999" s="3"/>
      <c r="JVE999" s="3"/>
      <c r="JVF999" s="3"/>
      <c r="JVG999" s="3"/>
      <c r="JVH999" s="3"/>
      <c r="JVI999" s="3"/>
      <c r="JVJ999" s="3"/>
      <c r="JVK999" s="3"/>
      <c r="JVL999" s="3"/>
      <c r="JVM999" s="3"/>
      <c r="JVN999" s="3"/>
      <c r="JVO999" s="3"/>
      <c r="JVP999" s="3"/>
      <c r="JVQ999" s="3"/>
      <c r="JVR999" s="3"/>
      <c r="JVS999" s="3"/>
      <c r="JVT999" s="3"/>
      <c r="JVU999" s="3"/>
      <c r="JVV999" s="3"/>
      <c r="JVW999" s="3"/>
      <c r="JVX999" s="3"/>
      <c r="JVY999" s="3"/>
      <c r="JVZ999" s="3"/>
      <c r="JWA999" s="3"/>
      <c r="JWB999" s="3"/>
      <c r="JWC999" s="3"/>
      <c r="JWD999" s="3"/>
      <c r="JWE999" s="3"/>
      <c r="JWF999" s="3"/>
      <c r="JWG999" s="3"/>
      <c r="JWH999" s="3"/>
      <c r="JWI999" s="3"/>
      <c r="JWJ999" s="3"/>
      <c r="JWK999" s="3"/>
      <c r="JWL999" s="3"/>
      <c r="JWM999" s="3"/>
      <c r="JWN999" s="3"/>
      <c r="JWO999" s="3"/>
      <c r="JWP999" s="3"/>
      <c r="JWQ999" s="3"/>
      <c r="JWR999" s="3"/>
      <c r="JWS999" s="3"/>
      <c r="JWT999" s="3"/>
      <c r="JWU999" s="3"/>
      <c r="JWV999" s="3"/>
      <c r="JWW999" s="3"/>
      <c r="JWX999" s="3"/>
      <c r="JWY999" s="3"/>
      <c r="JWZ999" s="3"/>
      <c r="JXA999" s="3"/>
      <c r="JXB999" s="3"/>
      <c r="JXC999" s="3"/>
      <c r="JXD999" s="3"/>
      <c r="JXE999" s="3"/>
      <c r="JXF999" s="3"/>
      <c r="JXG999" s="3"/>
      <c r="JXH999" s="3"/>
      <c r="JXI999" s="3"/>
      <c r="JXJ999" s="3"/>
      <c r="JXK999" s="3"/>
      <c r="JXL999" s="3"/>
      <c r="JXM999" s="3"/>
      <c r="JXN999" s="3"/>
      <c r="JXO999" s="3"/>
      <c r="JXP999" s="3"/>
      <c r="JXQ999" s="3"/>
      <c r="JXR999" s="3"/>
      <c r="JXS999" s="3"/>
      <c r="JXT999" s="3"/>
      <c r="JXU999" s="3"/>
      <c r="JXV999" s="3"/>
      <c r="JXW999" s="3"/>
      <c r="JXX999" s="3"/>
      <c r="JXY999" s="3"/>
      <c r="JXZ999" s="3"/>
      <c r="JYA999" s="3"/>
      <c r="JYB999" s="3"/>
      <c r="JYC999" s="3"/>
      <c r="JYD999" s="3"/>
      <c r="JYE999" s="3"/>
      <c r="JYF999" s="3"/>
      <c r="JYG999" s="3"/>
      <c r="JYH999" s="3"/>
      <c r="JYI999" s="3"/>
      <c r="JYJ999" s="3"/>
      <c r="JYK999" s="3"/>
      <c r="JYL999" s="3"/>
      <c r="JYM999" s="3"/>
      <c r="JYN999" s="3"/>
      <c r="JYO999" s="3"/>
      <c r="JYP999" s="3"/>
      <c r="JYQ999" s="3"/>
      <c r="JYR999" s="3"/>
      <c r="JYS999" s="3"/>
      <c r="JYT999" s="3"/>
      <c r="JYU999" s="3"/>
      <c r="JYV999" s="3"/>
      <c r="JYW999" s="3"/>
      <c r="JYX999" s="3"/>
      <c r="JYY999" s="3"/>
      <c r="JYZ999" s="3"/>
      <c r="JZA999" s="3"/>
      <c r="JZB999" s="3"/>
      <c r="JZC999" s="3"/>
      <c r="JZD999" s="3"/>
      <c r="JZE999" s="3"/>
      <c r="JZF999" s="3"/>
      <c r="JZG999" s="3"/>
      <c r="JZH999" s="3"/>
      <c r="JZI999" s="3"/>
      <c r="JZJ999" s="3"/>
      <c r="JZK999" s="3"/>
      <c r="JZL999" s="3"/>
      <c r="JZM999" s="3"/>
      <c r="JZN999" s="3"/>
      <c r="JZO999" s="3"/>
      <c r="JZP999" s="3"/>
      <c r="JZQ999" s="3"/>
      <c r="JZR999" s="3"/>
      <c r="JZS999" s="3"/>
      <c r="JZT999" s="3"/>
      <c r="JZU999" s="3"/>
      <c r="JZV999" s="3"/>
      <c r="JZW999" s="3"/>
      <c r="JZX999" s="3"/>
      <c r="JZY999" s="3"/>
      <c r="JZZ999" s="3"/>
      <c r="KAA999" s="3"/>
      <c r="KAB999" s="3"/>
      <c r="KAC999" s="3"/>
      <c r="KAD999" s="3"/>
      <c r="KAE999" s="3"/>
      <c r="KAF999" s="3"/>
      <c r="KAG999" s="3"/>
      <c r="KAH999" s="3"/>
      <c r="KAI999" s="3"/>
      <c r="KAJ999" s="3"/>
      <c r="KAK999" s="3"/>
      <c r="KAL999" s="3"/>
      <c r="KAM999" s="3"/>
      <c r="KAN999" s="3"/>
      <c r="KAO999" s="3"/>
      <c r="KAP999" s="3"/>
      <c r="KAQ999" s="3"/>
      <c r="KAR999" s="3"/>
      <c r="KAS999" s="3"/>
      <c r="KAT999" s="3"/>
      <c r="KAU999" s="3"/>
      <c r="KAV999" s="3"/>
      <c r="KAW999" s="3"/>
      <c r="KAX999" s="3"/>
      <c r="KAY999" s="3"/>
      <c r="KAZ999" s="3"/>
      <c r="KBA999" s="3"/>
      <c r="KBB999" s="3"/>
      <c r="KBC999" s="3"/>
      <c r="KBD999" s="3"/>
      <c r="KBE999" s="3"/>
      <c r="KBF999" s="3"/>
      <c r="KBG999" s="3"/>
      <c r="KBH999" s="3"/>
      <c r="KBI999" s="3"/>
      <c r="KBJ999" s="3"/>
      <c r="KBK999" s="3"/>
      <c r="KBL999" s="3"/>
      <c r="KBM999" s="3"/>
      <c r="KBN999" s="3"/>
      <c r="KBO999" s="3"/>
      <c r="KBP999" s="3"/>
      <c r="KBQ999" s="3"/>
      <c r="KBR999" s="3"/>
      <c r="KBS999" s="3"/>
      <c r="KBT999" s="3"/>
      <c r="KBU999" s="3"/>
      <c r="KBV999" s="3"/>
      <c r="KBW999" s="3"/>
      <c r="KBX999" s="3"/>
      <c r="KBY999" s="3"/>
      <c r="KBZ999" s="3"/>
      <c r="KCA999" s="3"/>
      <c r="KCB999" s="3"/>
      <c r="KCC999" s="3"/>
      <c r="KCD999" s="3"/>
      <c r="KCE999" s="3"/>
      <c r="KCF999" s="3"/>
      <c r="KCG999" s="3"/>
      <c r="KCH999" s="3"/>
      <c r="KCI999" s="3"/>
      <c r="KCJ999" s="3"/>
      <c r="KCK999" s="3"/>
      <c r="KCL999" s="3"/>
      <c r="KCM999" s="3"/>
      <c r="KCN999" s="3"/>
      <c r="KCO999" s="3"/>
      <c r="KCP999" s="3"/>
      <c r="KCQ999" s="3"/>
      <c r="KCR999" s="3"/>
      <c r="KCS999" s="3"/>
      <c r="KCT999" s="3"/>
      <c r="KCU999" s="3"/>
      <c r="KCV999" s="3"/>
      <c r="KCW999" s="3"/>
      <c r="KCX999" s="3"/>
      <c r="KCY999" s="3"/>
      <c r="KCZ999" s="3"/>
      <c r="KDA999" s="3"/>
      <c r="KDB999" s="3"/>
      <c r="KDC999" s="3"/>
      <c r="KDD999" s="3"/>
      <c r="KDE999" s="3"/>
      <c r="KDF999" s="3"/>
      <c r="KDG999" s="3"/>
      <c r="KDH999" s="3"/>
      <c r="KDI999" s="3"/>
      <c r="KDJ999" s="3"/>
      <c r="KDK999" s="3"/>
      <c r="KDL999" s="3"/>
      <c r="KDM999" s="3"/>
      <c r="KDN999" s="3"/>
      <c r="KDO999" s="3"/>
      <c r="KDP999" s="3"/>
      <c r="KDQ999" s="3"/>
      <c r="KDR999" s="3"/>
      <c r="KDS999" s="3"/>
      <c r="KDT999" s="3"/>
      <c r="KDU999" s="3"/>
      <c r="KDV999" s="3"/>
      <c r="KDW999" s="3"/>
      <c r="KDX999" s="3"/>
      <c r="KDY999" s="3"/>
      <c r="KDZ999" s="3"/>
      <c r="KEA999" s="3"/>
      <c r="KEB999" s="3"/>
      <c r="KEC999" s="3"/>
      <c r="KED999" s="3"/>
      <c r="KEE999" s="3"/>
      <c r="KEF999" s="3"/>
      <c r="KEG999" s="3"/>
      <c r="KEH999" s="3"/>
      <c r="KEI999" s="3"/>
      <c r="KEJ999" s="3"/>
      <c r="KEK999" s="3"/>
      <c r="KEL999" s="3"/>
      <c r="KEM999" s="3"/>
      <c r="KEN999" s="3"/>
      <c r="KEO999" s="3"/>
      <c r="KEP999" s="3"/>
      <c r="KEQ999" s="3"/>
      <c r="KER999" s="3"/>
      <c r="KES999" s="3"/>
      <c r="KET999" s="3"/>
      <c r="KEU999" s="3"/>
      <c r="KEV999" s="3"/>
      <c r="KEW999" s="3"/>
      <c r="KEX999" s="3"/>
      <c r="KEY999" s="3"/>
      <c r="KEZ999" s="3"/>
      <c r="KFA999" s="3"/>
      <c r="KFB999" s="3"/>
      <c r="KFC999" s="3"/>
      <c r="KFD999" s="3"/>
      <c r="KFE999" s="3"/>
      <c r="KFF999" s="3"/>
      <c r="KFG999" s="3"/>
      <c r="KFH999" s="3"/>
      <c r="KFI999" s="3"/>
      <c r="KFJ999" s="3"/>
      <c r="KFK999" s="3"/>
      <c r="KFL999" s="3"/>
      <c r="KFM999" s="3"/>
      <c r="KFN999" s="3"/>
      <c r="KFO999" s="3"/>
      <c r="KFP999" s="3"/>
      <c r="KFQ999" s="3"/>
      <c r="KFR999" s="3"/>
      <c r="KFS999" s="3"/>
      <c r="KFT999" s="3"/>
      <c r="KFU999" s="3"/>
      <c r="KFV999" s="3"/>
      <c r="KFW999" s="3"/>
      <c r="KFX999" s="3"/>
      <c r="KFY999" s="3"/>
      <c r="KFZ999" s="3"/>
      <c r="KGA999" s="3"/>
      <c r="KGB999" s="3"/>
      <c r="KGC999" s="3"/>
      <c r="KGD999" s="3"/>
      <c r="KGE999" s="3"/>
      <c r="KGF999" s="3"/>
      <c r="KGG999" s="3"/>
      <c r="KGH999" s="3"/>
      <c r="KGI999" s="3"/>
      <c r="KGJ999" s="3"/>
      <c r="KGK999" s="3"/>
      <c r="KGL999" s="3"/>
      <c r="KGM999" s="3"/>
      <c r="KGN999" s="3"/>
      <c r="KGO999" s="3"/>
      <c r="KGP999" s="3"/>
      <c r="KGQ999" s="3"/>
      <c r="KGR999" s="3"/>
      <c r="KGS999" s="3"/>
      <c r="KGT999" s="3"/>
      <c r="KGU999" s="3"/>
      <c r="KGV999" s="3"/>
      <c r="KGW999" s="3"/>
      <c r="KGX999" s="3"/>
      <c r="KGY999" s="3"/>
      <c r="KGZ999" s="3"/>
      <c r="KHA999" s="3"/>
      <c r="KHB999" s="3"/>
      <c r="KHC999" s="3"/>
      <c r="KHD999" s="3"/>
      <c r="KHE999" s="3"/>
      <c r="KHF999" s="3"/>
      <c r="KHG999" s="3"/>
      <c r="KHH999" s="3"/>
      <c r="KHI999" s="3"/>
      <c r="KHJ999" s="3"/>
      <c r="KHK999" s="3"/>
      <c r="KHL999" s="3"/>
      <c r="KHM999" s="3"/>
      <c r="KHN999" s="3"/>
      <c r="KHO999" s="3"/>
      <c r="KHP999" s="3"/>
      <c r="KHQ999" s="3"/>
      <c r="KHR999" s="3"/>
      <c r="KHS999" s="3"/>
      <c r="KHT999" s="3"/>
      <c r="KHU999" s="3"/>
      <c r="KHV999" s="3"/>
      <c r="KHW999" s="3"/>
      <c r="KHX999" s="3"/>
      <c r="KHY999" s="3"/>
      <c r="KHZ999" s="3"/>
      <c r="KIA999" s="3"/>
      <c r="KIB999" s="3"/>
      <c r="KIC999" s="3"/>
      <c r="KID999" s="3"/>
      <c r="KIE999" s="3"/>
      <c r="KIF999" s="3"/>
      <c r="KIG999" s="3"/>
      <c r="KIH999" s="3"/>
      <c r="KII999" s="3"/>
      <c r="KIJ999" s="3"/>
      <c r="KIK999" s="3"/>
      <c r="KIL999" s="3"/>
      <c r="KIM999" s="3"/>
      <c r="KIN999" s="3"/>
      <c r="KIO999" s="3"/>
      <c r="KIP999" s="3"/>
      <c r="KIQ999" s="3"/>
      <c r="KIR999" s="3"/>
      <c r="KIS999" s="3"/>
      <c r="KIT999" s="3"/>
      <c r="KIU999" s="3"/>
      <c r="KIV999" s="3"/>
      <c r="KIW999" s="3"/>
      <c r="KIX999" s="3"/>
      <c r="KIY999" s="3"/>
      <c r="KIZ999" s="3"/>
      <c r="KJA999" s="3"/>
      <c r="KJB999" s="3"/>
      <c r="KJC999" s="3"/>
      <c r="KJD999" s="3"/>
      <c r="KJE999" s="3"/>
      <c r="KJF999" s="3"/>
      <c r="KJG999" s="3"/>
      <c r="KJH999" s="3"/>
      <c r="KJI999" s="3"/>
      <c r="KJJ999" s="3"/>
      <c r="KJK999" s="3"/>
      <c r="KJL999" s="3"/>
      <c r="KJM999" s="3"/>
      <c r="KJN999" s="3"/>
      <c r="KJO999" s="3"/>
      <c r="KJP999" s="3"/>
      <c r="KJQ999" s="3"/>
      <c r="KJR999" s="3"/>
      <c r="KJS999" s="3"/>
      <c r="KJT999" s="3"/>
      <c r="KJU999" s="3"/>
      <c r="KJV999" s="3"/>
      <c r="KJW999" s="3"/>
      <c r="KJX999" s="3"/>
      <c r="KJY999" s="3"/>
      <c r="KJZ999" s="3"/>
      <c r="KKA999" s="3"/>
      <c r="KKB999" s="3"/>
      <c r="KKC999" s="3"/>
      <c r="KKD999" s="3"/>
      <c r="KKE999" s="3"/>
      <c r="KKF999" s="3"/>
      <c r="KKG999" s="3"/>
      <c r="KKH999" s="3"/>
      <c r="KKI999" s="3"/>
      <c r="KKJ999" s="3"/>
      <c r="KKK999" s="3"/>
      <c r="KKL999" s="3"/>
      <c r="KKM999" s="3"/>
      <c r="KKN999" s="3"/>
      <c r="KKO999" s="3"/>
      <c r="KKP999" s="3"/>
      <c r="KKQ999" s="3"/>
      <c r="KKR999" s="3"/>
      <c r="KKS999" s="3"/>
      <c r="KKT999" s="3"/>
      <c r="KKU999" s="3"/>
      <c r="KKV999" s="3"/>
      <c r="KKW999" s="3"/>
      <c r="KKX999" s="3"/>
      <c r="KKY999" s="3"/>
      <c r="KKZ999" s="3"/>
      <c r="KLA999" s="3"/>
      <c r="KLB999" s="3"/>
      <c r="KLC999" s="3"/>
      <c r="KLD999" s="3"/>
      <c r="KLE999" s="3"/>
      <c r="KLF999" s="3"/>
      <c r="KLG999" s="3"/>
      <c r="KLH999" s="3"/>
      <c r="KLI999" s="3"/>
      <c r="KLJ999" s="3"/>
      <c r="KLK999" s="3"/>
      <c r="KLL999" s="3"/>
      <c r="KLM999" s="3"/>
      <c r="KLN999" s="3"/>
      <c r="KLO999" s="3"/>
      <c r="KLP999" s="3"/>
      <c r="KLQ999" s="3"/>
      <c r="KLR999" s="3"/>
      <c r="KLS999" s="3"/>
      <c r="KLT999" s="3"/>
      <c r="KLU999" s="3"/>
      <c r="KLV999" s="3"/>
      <c r="KLW999" s="3"/>
      <c r="KLX999" s="3"/>
      <c r="KLY999" s="3"/>
      <c r="KLZ999" s="3"/>
      <c r="KMA999" s="3"/>
      <c r="KMB999" s="3"/>
      <c r="KMC999" s="3"/>
      <c r="KMD999" s="3"/>
      <c r="KME999" s="3"/>
      <c r="KMF999" s="3"/>
      <c r="KMG999" s="3"/>
      <c r="KMH999" s="3"/>
      <c r="KMI999" s="3"/>
      <c r="KMJ999" s="3"/>
      <c r="KMK999" s="3"/>
      <c r="KML999" s="3"/>
      <c r="KMM999" s="3"/>
      <c r="KMN999" s="3"/>
      <c r="KMO999" s="3"/>
      <c r="KMP999" s="3"/>
      <c r="KMQ999" s="3"/>
      <c r="KMR999" s="3"/>
      <c r="KMS999" s="3"/>
      <c r="KMT999" s="3"/>
      <c r="KMU999" s="3"/>
      <c r="KMV999" s="3"/>
      <c r="KMW999" s="3"/>
      <c r="KMX999" s="3"/>
      <c r="KMY999" s="3"/>
      <c r="KMZ999" s="3"/>
      <c r="KNA999" s="3"/>
      <c r="KNB999" s="3"/>
      <c r="KNC999" s="3"/>
      <c r="KND999" s="3"/>
      <c r="KNE999" s="3"/>
      <c r="KNF999" s="3"/>
      <c r="KNG999" s="3"/>
      <c r="KNH999" s="3"/>
      <c r="KNI999" s="3"/>
      <c r="KNJ999" s="3"/>
      <c r="KNK999" s="3"/>
      <c r="KNL999" s="3"/>
      <c r="KNM999" s="3"/>
      <c r="KNN999" s="3"/>
      <c r="KNO999" s="3"/>
      <c r="KNP999" s="3"/>
      <c r="KNQ999" s="3"/>
      <c r="KNR999" s="3"/>
      <c r="KNS999" s="3"/>
      <c r="KNT999" s="3"/>
      <c r="KNU999" s="3"/>
      <c r="KNV999" s="3"/>
      <c r="KNW999" s="3"/>
      <c r="KNX999" s="3"/>
      <c r="KNY999" s="3"/>
      <c r="KNZ999" s="3"/>
      <c r="KOA999" s="3"/>
      <c r="KOB999" s="3"/>
      <c r="KOC999" s="3"/>
      <c r="KOD999" s="3"/>
      <c r="KOE999" s="3"/>
      <c r="KOF999" s="3"/>
      <c r="KOG999" s="3"/>
      <c r="KOH999" s="3"/>
      <c r="KOI999" s="3"/>
      <c r="KOJ999" s="3"/>
      <c r="KOK999" s="3"/>
      <c r="KOL999" s="3"/>
      <c r="KOM999" s="3"/>
      <c r="KON999" s="3"/>
      <c r="KOO999" s="3"/>
      <c r="KOP999" s="3"/>
      <c r="KOQ999" s="3"/>
      <c r="KOR999" s="3"/>
      <c r="KOS999" s="3"/>
      <c r="KOT999" s="3"/>
      <c r="KOU999" s="3"/>
      <c r="KOV999" s="3"/>
      <c r="KOW999" s="3"/>
      <c r="KOX999" s="3"/>
      <c r="KOY999" s="3"/>
      <c r="KOZ999" s="3"/>
      <c r="KPA999" s="3"/>
      <c r="KPB999" s="3"/>
      <c r="KPC999" s="3"/>
      <c r="KPD999" s="3"/>
      <c r="KPE999" s="3"/>
      <c r="KPF999" s="3"/>
      <c r="KPG999" s="3"/>
      <c r="KPH999" s="3"/>
      <c r="KPI999" s="3"/>
      <c r="KPJ999" s="3"/>
      <c r="KPK999" s="3"/>
      <c r="KPL999" s="3"/>
      <c r="KPM999" s="3"/>
      <c r="KPN999" s="3"/>
      <c r="KPO999" s="3"/>
      <c r="KPP999" s="3"/>
      <c r="KPQ999" s="3"/>
      <c r="KPR999" s="3"/>
      <c r="KPS999" s="3"/>
      <c r="KPT999" s="3"/>
      <c r="KPU999" s="3"/>
      <c r="KPV999" s="3"/>
      <c r="KPW999" s="3"/>
      <c r="KPX999" s="3"/>
      <c r="KPY999" s="3"/>
      <c r="KPZ999" s="3"/>
      <c r="KQA999" s="3"/>
      <c r="KQB999" s="3"/>
      <c r="KQC999" s="3"/>
      <c r="KQD999" s="3"/>
      <c r="KQE999" s="3"/>
      <c r="KQF999" s="3"/>
      <c r="KQG999" s="3"/>
      <c r="KQH999" s="3"/>
      <c r="KQI999" s="3"/>
      <c r="KQJ999" s="3"/>
      <c r="KQK999" s="3"/>
      <c r="KQL999" s="3"/>
      <c r="KQM999" s="3"/>
      <c r="KQN999" s="3"/>
      <c r="KQO999" s="3"/>
      <c r="KQP999" s="3"/>
      <c r="KQQ999" s="3"/>
      <c r="KQR999" s="3"/>
      <c r="KQS999" s="3"/>
      <c r="KQT999" s="3"/>
      <c r="KQU999" s="3"/>
      <c r="KQV999" s="3"/>
      <c r="KQW999" s="3"/>
      <c r="KQX999" s="3"/>
      <c r="KQY999" s="3"/>
      <c r="KQZ999" s="3"/>
      <c r="KRA999" s="3"/>
      <c r="KRB999" s="3"/>
      <c r="KRC999" s="3"/>
      <c r="KRD999" s="3"/>
      <c r="KRE999" s="3"/>
      <c r="KRF999" s="3"/>
      <c r="KRG999" s="3"/>
      <c r="KRH999" s="3"/>
      <c r="KRI999" s="3"/>
      <c r="KRJ999" s="3"/>
      <c r="KRK999" s="3"/>
      <c r="KRL999" s="3"/>
      <c r="KRM999" s="3"/>
      <c r="KRN999" s="3"/>
      <c r="KRO999" s="3"/>
      <c r="KRP999" s="3"/>
      <c r="KRQ999" s="3"/>
      <c r="KRR999" s="3"/>
      <c r="KRS999" s="3"/>
      <c r="KRT999" s="3"/>
      <c r="KRU999" s="3"/>
      <c r="KRV999" s="3"/>
      <c r="KRW999" s="3"/>
      <c r="KRX999" s="3"/>
      <c r="KRY999" s="3"/>
      <c r="KRZ999" s="3"/>
      <c r="KSA999" s="3"/>
      <c r="KSB999" s="3"/>
      <c r="KSC999" s="3"/>
      <c r="KSD999" s="3"/>
      <c r="KSE999" s="3"/>
      <c r="KSF999" s="3"/>
      <c r="KSG999" s="3"/>
      <c r="KSH999" s="3"/>
      <c r="KSI999" s="3"/>
      <c r="KSJ999" s="3"/>
      <c r="KSK999" s="3"/>
      <c r="KSL999" s="3"/>
      <c r="KSM999" s="3"/>
      <c r="KSN999" s="3"/>
      <c r="KSO999" s="3"/>
      <c r="KSP999" s="3"/>
      <c r="KSQ999" s="3"/>
      <c r="KSR999" s="3"/>
      <c r="KSS999" s="3"/>
      <c r="KST999" s="3"/>
      <c r="KSU999" s="3"/>
      <c r="KSV999" s="3"/>
      <c r="KSW999" s="3"/>
      <c r="KSX999" s="3"/>
      <c r="KSY999" s="3"/>
      <c r="KSZ999" s="3"/>
      <c r="KTA999" s="3"/>
      <c r="KTB999" s="3"/>
      <c r="KTC999" s="3"/>
      <c r="KTD999" s="3"/>
      <c r="KTE999" s="3"/>
      <c r="KTF999" s="3"/>
      <c r="KTG999" s="3"/>
      <c r="KTH999" s="3"/>
      <c r="KTI999" s="3"/>
      <c r="KTJ999" s="3"/>
      <c r="KTK999" s="3"/>
      <c r="KTL999" s="3"/>
      <c r="KTM999" s="3"/>
      <c r="KTN999" s="3"/>
      <c r="KTO999" s="3"/>
      <c r="KTP999" s="3"/>
      <c r="KTQ999" s="3"/>
      <c r="KTR999" s="3"/>
      <c r="KTS999" s="3"/>
      <c r="KTT999" s="3"/>
      <c r="KTU999" s="3"/>
      <c r="KTV999" s="3"/>
      <c r="KTW999" s="3"/>
      <c r="KTX999" s="3"/>
      <c r="KTY999" s="3"/>
      <c r="KTZ999" s="3"/>
      <c r="KUA999" s="3"/>
      <c r="KUB999" s="3"/>
      <c r="KUC999" s="3"/>
      <c r="KUD999" s="3"/>
      <c r="KUE999" s="3"/>
      <c r="KUF999" s="3"/>
      <c r="KUG999" s="3"/>
      <c r="KUH999" s="3"/>
      <c r="KUI999" s="3"/>
      <c r="KUJ999" s="3"/>
      <c r="KUK999" s="3"/>
      <c r="KUL999" s="3"/>
      <c r="KUM999" s="3"/>
      <c r="KUN999" s="3"/>
      <c r="KUO999" s="3"/>
      <c r="KUP999" s="3"/>
      <c r="KUQ999" s="3"/>
      <c r="KUR999" s="3"/>
      <c r="KUS999" s="3"/>
      <c r="KUT999" s="3"/>
      <c r="KUU999" s="3"/>
      <c r="KUV999" s="3"/>
      <c r="KUW999" s="3"/>
      <c r="KUX999" s="3"/>
      <c r="KUY999" s="3"/>
      <c r="KUZ999" s="3"/>
      <c r="KVA999" s="3"/>
      <c r="KVB999" s="3"/>
      <c r="KVC999" s="3"/>
      <c r="KVD999" s="3"/>
      <c r="KVE999" s="3"/>
      <c r="KVF999" s="3"/>
      <c r="KVG999" s="3"/>
      <c r="KVH999" s="3"/>
      <c r="KVI999" s="3"/>
      <c r="KVJ999" s="3"/>
      <c r="KVK999" s="3"/>
      <c r="KVL999" s="3"/>
      <c r="KVM999" s="3"/>
      <c r="KVN999" s="3"/>
      <c r="KVO999" s="3"/>
      <c r="KVP999" s="3"/>
      <c r="KVQ999" s="3"/>
      <c r="KVR999" s="3"/>
      <c r="KVS999" s="3"/>
      <c r="KVT999" s="3"/>
      <c r="KVU999" s="3"/>
      <c r="KVV999" s="3"/>
      <c r="KVW999" s="3"/>
      <c r="KVX999" s="3"/>
      <c r="KVY999" s="3"/>
      <c r="KVZ999" s="3"/>
      <c r="KWA999" s="3"/>
      <c r="KWB999" s="3"/>
      <c r="KWC999" s="3"/>
      <c r="KWD999" s="3"/>
      <c r="KWE999" s="3"/>
      <c r="KWF999" s="3"/>
      <c r="KWG999" s="3"/>
      <c r="KWH999" s="3"/>
      <c r="KWI999" s="3"/>
      <c r="KWJ999" s="3"/>
      <c r="KWK999" s="3"/>
      <c r="KWL999" s="3"/>
      <c r="KWM999" s="3"/>
      <c r="KWN999" s="3"/>
      <c r="KWO999" s="3"/>
      <c r="KWP999" s="3"/>
      <c r="KWQ999" s="3"/>
      <c r="KWR999" s="3"/>
      <c r="KWS999" s="3"/>
      <c r="KWT999" s="3"/>
      <c r="KWU999" s="3"/>
      <c r="KWV999" s="3"/>
      <c r="KWW999" s="3"/>
      <c r="KWX999" s="3"/>
      <c r="KWY999" s="3"/>
      <c r="KWZ999" s="3"/>
      <c r="KXA999" s="3"/>
      <c r="KXB999" s="3"/>
      <c r="KXC999" s="3"/>
      <c r="KXD999" s="3"/>
      <c r="KXE999" s="3"/>
      <c r="KXF999" s="3"/>
      <c r="KXG999" s="3"/>
      <c r="KXH999" s="3"/>
      <c r="KXI999" s="3"/>
      <c r="KXJ999" s="3"/>
      <c r="KXK999" s="3"/>
      <c r="KXL999" s="3"/>
      <c r="KXM999" s="3"/>
      <c r="KXN999" s="3"/>
      <c r="KXO999" s="3"/>
      <c r="KXP999" s="3"/>
      <c r="KXQ999" s="3"/>
      <c r="KXR999" s="3"/>
      <c r="KXS999" s="3"/>
      <c r="KXT999" s="3"/>
      <c r="KXU999" s="3"/>
      <c r="KXV999" s="3"/>
      <c r="KXW999" s="3"/>
      <c r="KXX999" s="3"/>
      <c r="KXY999" s="3"/>
      <c r="KXZ999" s="3"/>
      <c r="KYA999" s="3"/>
      <c r="KYB999" s="3"/>
      <c r="KYC999" s="3"/>
      <c r="KYD999" s="3"/>
      <c r="KYE999" s="3"/>
      <c r="KYF999" s="3"/>
      <c r="KYG999" s="3"/>
      <c r="KYH999" s="3"/>
      <c r="KYI999" s="3"/>
      <c r="KYJ999" s="3"/>
      <c r="KYK999" s="3"/>
      <c r="KYL999" s="3"/>
      <c r="KYM999" s="3"/>
      <c r="KYN999" s="3"/>
      <c r="KYO999" s="3"/>
      <c r="KYP999" s="3"/>
      <c r="KYQ999" s="3"/>
      <c r="KYR999" s="3"/>
      <c r="KYS999" s="3"/>
      <c r="KYT999" s="3"/>
      <c r="KYU999" s="3"/>
      <c r="KYV999" s="3"/>
      <c r="KYW999" s="3"/>
      <c r="KYX999" s="3"/>
      <c r="KYY999" s="3"/>
      <c r="KYZ999" s="3"/>
      <c r="KZA999" s="3"/>
      <c r="KZB999" s="3"/>
      <c r="KZC999" s="3"/>
      <c r="KZD999" s="3"/>
      <c r="KZE999" s="3"/>
      <c r="KZF999" s="3"/>
      <c r="KZG999" s="3"/>
      <c r="KZH999" s="3"/>
      <c r="KZI999" s="3"/>
      <c r="KZJ999" s="3"/>
      <c r="KZK999" s="3"/>
      <c r="KZL999" s="3"/>
      <c r="KZM999" s="3"/>
      <c r="KZN999" s="3"/>
      <c r="KZO999" s="3"/>
      <c r="KZP999" s="3"/>
      <c r="KZQ999" s="3"/>
      <c r="KZR999" s="3"/>
      <c r="KZS999" s="3"/>
      <c r="KZT999" s="3"/>
      <c r="KZU999" s="3"/>
      <c r="KZV999" s="3"/>
      <c r="KZW999" s="3"/>
      <c r="KZX999" s="3"/>
      <c r="KZY999" s="3"/>
      <c r="KZZ999" s="3"/>
      <c r="LAA999" s="3"/>
      <c r="LAB999" s="3"/>
      <c r="LAC999" s="3"/>
      <c r="LAD999" s="3"/>
      <c r="LAE999" s="3"/>
      <c r="LAF999" s="3"/>
      <c r="LAG999" s="3"/>
      <c r="LAH999" s="3"/>
      <c r="LAI999" s="3"/>
      <c r="LAJ999" s="3"/>
      <c r="LAK999" s="3"/>
      <c r="LAL999" s="3"/>
      <c r="LAM999" s="3"/>
      <c r="LAN999" s="3"/>
      <c r="LAO999" s="3"/>
      <c r="LAP999" s="3"/>
      <c r="LAQ999" s="3"/>
      <c r="LAR999" s="3"/>
      <c r="LAS999" s="3"/>
      <c r="LAT999" s="3"/>
      <c r="LAU999" s="3"/>
      <c r="LAV999" s="3"/>
      <c r="LAW999" s="3"/>
      <c r="LAX999" s="3"/>
      <c r="LAY999" s="3"/>
      <c r="LAZ999" s="3"/>
      <c r="LBA999" s="3"/>
      <c r="LBB999" s="3"/>
      <c r="LBC999" s="3"/>
      <c r="LBD999" s="3"/>
      <c r="LBE999" s="3"/>
      <c r="LBF999" s="3"/>
      <c r="LBG999" s="3"/>
      <c r="LBH999" s="3"/>
      <c r="LBI999" s="3"/>
      <c r="LBJ999" s="3"/>
      <c r="LBK999" s="3"/>
      <c r="LBL999" s="3"/>
      <c r="LBM999" s="3"/>
      <c r="LBN999" s="3"/>
      <c r="LBO999" s="3"/>
      <c r="LBP999" s="3"/>
      <c r="LBQ999" s="3"/>
      <c r="LBR999" s="3"/>
      <c r="LBS999" s="3"/>
      <c r="LBT999" s="3"/>
      <c r="LBU999" s="3"/>
      <c r="LBV999" s="3"/>
      <c r="LBW999" s="3"/>
      <c r="LBX999" s="3"/>
      <c r="LBY999" s="3"/>
      <c r="LBZ999" s="3"/>
      <c r="LCA999" s="3"/>
      <c r="LCB999" s="3"/>
      <c r="LCC999" s="3"/>
      <c r="LCD999" s="3"/>
      <c r="LCE999" s="3"/>
      <c r="LCF999" s="3"/>
      <c r="LCG999" s="3"/>
      <c r="LCH999" s="3"/>
      <c r="LCI999" s="3"/>
      <c r="LCJ999" s="3"/>
      <c r="LCK999" s="3"/>
      <c r="LCL999" s="3"/>
      <c r="LCM999" s="3"/>
      <c r="LCN999" s="3"/>
      <c r="LCO999" s="3"/>
      <c r="LCP999" s="3"/>
      <c r="LCQ999" s="3"/>
      <c r="LCR999" s="3"/>
      <c r="LCS999" s="3"/>
      <c r="LCT999" s="3"/>
      <c r="LCU999" s="3"/>
      <c r="LCV999" s="3"/>
      <c r="LCW999" s="3"/>
      <c r="LCX999" s="3"/>
      <c r="LCY999" s="3"/>
      <c r="LCZ999" s="3"/>
      <c r="LDA999" s="3"/>
      <c r="LDB999" s="3"/>
      <c r="LDC999" s="3"/>
      <c r="LDD999" s="3"/>
      <c r="LDE999" s="3"/>
      <c r="LDF999" s="3"/>
      <c r="LDG999" s="3"/>
      <c r="LDH999" s="3"/>
      <c r="LDI999" s="3"/>
      <c r="LDJ999" s="3"/>
      <c r="LDK999" s="3"/>
      <c r="LDL999" s="3"/>
      <c r="LDM999" s="3"/>
      <c r="LDN999" s="3"/>
      <c r="LDO999" s="3"/>
      <c r="LDP999" s="3"/>
      <c r="LDQ999" s="3"/>
      <c r="LDR999" s="3"/>
      <c r="LDS999" s="3"/>
      <c r="LDT999" s="3"/>
      <c r="LDU999" s="3"/>
      <c r="LDV999" s="3"/>
      <c r="LDW999" s="3"/>
      <c r="LDX999" s="3"/>
      <c r="LDY999" s="3"/>
      <c r="LDZ999" s="3"/>
      <c r="LEA999" s="3"/>
      <c r="LEB999" s="3"/>
      <c r="LEC999" s="3"/>
      <c r="LED999" s="3"/>
      <c r="LEE999" s="3"/>
      <c r="LEF999" s="3"/>
      <c r="LEG999" s="3"/>
      <c r="LEH999" s="3"/>
      <c r="LEI999" s="3"/>
      <c r="LEJ999" s="3"/>
      <c r="LEK999" s="3"/>
      <c r="LEL999" s="3"/>
      <c r="LEM999" s="3"/>
      <c r="LEN999" s="3"/>
      <c r="LEO999" s="3"/>
      <c r="LEP999" s="3"/>
      <c r="LEQ999" s="3"/>
      <c r="LER999" s="3"/>
      <c r="LES999" s="3"/>
      <c r="LET999" s="3"/>
      <c r="LEU999" s="3"/>
      <c r="LEV999" s="3"/>
      <c r="LEW999" s="3"/>
      <c r="LEX999" s="3"/>
      <c r="LEY999" s="3"/>
      <c r="LEZ999" s="3"/>
      <c r="LFA999" s="3"/>
      <c r="LFB999" s="3"/>
      <c r="LFC999" s="3"/>
      <c r="LFD999" s="3"/>
      <c r="LFE999" s="3"/>
      <c r="LFF999" s="3"/>
      <c r="LFG999" s="3"/>
      <c r="LFH999" s="3"/>
      <c r="LFI999" s="3"/>
      <c r="LFJ999" s="3"/>
      <c r="LFK999" s="3"/>
      <c r="LFL999" s="3"/>
      <c r="LFM999" s="3"/>
      <c r="LFN999" s="3"/>
      <c r="LFO999" s="3"/>
      <c r="LFP999" s="3"/>
      <c r="LFQ999" s="3"/>
      <c r="LFR999" s="3"/>
      <c r="LFS999" s="3"/>
      <c r="LFT999" s="3"/>
      <c r="LFU999" s="3"/>
      <c r="LFV999" s="3"/>
      <c r="LFW999" s="3"/>
      <c r="LFX999" s="3"/>
      <c r="LFY999" s="3"/>
      <c r="LFZ999" s="3"/>
      <c r="LGA999" s="3"/>
      <c r="LGB999" s="3"/>
      <c r="LGC999" s="3"/>
      <c r="LGD999" s="3"/>
      <c r="LGE999" s="3"/>
      <c r="LGF999" s="3"/>
      <c r="LGG999" s="3"/>
      <c r="LGH999" s="3"/>
      <c r="LGI999" s="3"/>
      <c r="LGJ999" s="3"/>
      <c r="LGK999" s="3"/>
      <c r="LGL999" s="3"/>
      <c r="LGM999" s="3"/>
      <c r="LGN999" s="3"/>
      <c r="LGO999" s="3"/>
      <c r="LGP999" s="3"/>
      <c r="LGQ999" s="3"/>
      <c r="LGR999" s="3"/>
      <c r="LGS999" s="3"/>
      <c r="LGT999" s="3"/>
      <c r="LGU999" s="3"/>
      <c r="LGV999" s="3"/>
      <c r="LGW999" s="3"/>
      <c r="LGX999" s="3"/>
      <c r="LGY999" s="3"/>
      <c r="LGZ999" s="3"/>
      <c r="LHA999" s="3"/>
      <c r="LHB999" s="3"/>
      <c r="LHC999" s="3"/>
      <c r="LHD999" s="3"/>
      <c r="LHE999" s="3"/>
      <c r="LHF999" s="3"/>
      <c r="LHG999" s="3"/>
      <c r="LHH999" s="3"/>
      <c r="LHI999" s="3"/>
      <c r="LHJ999" s="3"/>
      <c r="LHK999" s="3"/>
      <c r="LHL999" s="3"/>
      <c r="LHM999" s="3"/>
      <c r="LHN999" s="3"/>
      <c r="LHO999" s="3"/>
      <c r="LHP999" s="3"/>
      <c r="LHQ999" s="3"/>
      <c r="LHR999" s="3"/>
      <c r="LHS999" s="3"/>
      <c r="LHT999" s="3"/>
      <c r="LHU999" s="3"/>
      <c r="LHV999" s="3"/>
      <c r="LHW999" s="3"/>
      <c r="LHX999" s="3"/>
      <c r="LHY999" s="3"/>
      <c r="LHZ999" s="3"/>
      <c r="LIA999" s="3"/>
      <c r="LIB999" s="3"/>
      <c r="LIC999" s="3"/>
      <c r="LID999" s="3"/>
      <c r="LIE999" s="3"/>
      <c r="LIF999" s="3"/>
      <c r="LIG999" s="3"/>
      <c r="LIH999" s="3"/>
      <c r="LII999" s="3"/>
      <c r="LIJ999" s="3"/>
      <c r="LIK999" s="3"/>
      <c r="LIL999" s="3"/>
      <c r="LIM999" s="3"/>
      <c r="LIN999" s="3"/>
      <c r="LIO999" s="3"/>
      <c r="LIP999" s="3"/>
      <c r="LIQ999" s="3"/>
      <c r="LIR999" s="3"/>
      <c r="LIS999" s="3"/>
      <c r="LIT999" s="3"/>
      <c r="LIU999" s="3"/>
      <c r="LIV999" s="3"/>
      <c r="LIW999" s="3"/>
      <c r="LIX999" s="3"/>
      <c r="LIY999" s="3"/>
      <c r="LIZ999" s="3"/>
      <c r="LJA999" s="3"/>
      <c r="LJB999" s="3"/>
      <c r="LJC999" s="3"/>
      <c r="LJD999" s="3"/>
      <c r="LJE999" s="3"/>
      <c r="LJF999" s="3"/>
      <c r="LJG999" s="3"/>
      <c r="LJH999" s="3"/>
      <c r="LJI999" s="3"/>
      <c r="LJJ999" s="3"/>
      <c r="LJK999" s="3"/>
      <c r="LJL999" s="3"/>
      <c r="LJM999" s="3"/>
      <c r="LJN999" s="3"/>
      <c r="LJO999" s="3"/>
      <c r="LJP999" s="3"/>
      <c r="LJQ999" s="3"/>
      <c r="LJR999" s="3"/>
      <c r="LJS999" s="3"/>
      <c r="LJT999" s="3"/>
      <c r="LJU999" s="3"/>
      <c r="LJV999" s="3"/>
      <c r="LJW999" s="3"/>
      <c r="LJX999" s="3"/>
      <c r="LJY999" s="3"/>
      <c r="LJZ999" s="3"/>
      <c r="LKA999" s="3"/>
      <c r="LKB999" s="3"/>
      <c r="LKC999" s="3"/>
      <c r="LKD999" s="3"/>
      <c r="LKE999" s="3"/>
      <c r="LKF999" s="3"/>
      <c r="LKG999" s="3"/>
      <c r="LKH999" s="3"/>
      <c r="LKI999" s="3"/>
      <c r="LKJ999" s="3"/>
      <c r="LKK999" s="3"/>
      <c r="LKL999" s="3"/>
      <c r="LKM999" s="3"/>
      <c r="LKN999" s="3"/>
      <c r="LKO999" s="3"/>
      <c r="LKP999" s="3"/>
      <c r="LKQ999" s="3"/>
      <c r="LKR999" s="3"/>
      <c r="LKS999" s="3"/>
      <c r="LKT999" s="3"/>
      <c r="LKU999" s="3"/>
      <c r="LKV999" s="3"/>
      <c r="LKW999" s="3"/>
      <c r="LKX999" s="3"/>
      <c r="LKY999" s="3"/>
      <c r="LKZ999" s="3"/>
      <c r="LLA999" s="3"/>
      <c r="LLB999" s="3"/>
      <c r="LLC999" s="3"/>
      <c r="LLD999" s="3"/>
      <c r="LLE999" s="3"/>
      <c r="LLF999" s="3"/>
      <c r="LLG999" s="3"/>
      <c r="LLH999" s="3"/>
      <c r="LLI999" s="3"/>
      <c r="LLJ999" s="3"/>
      <c r="LLK999" s="3"/>
      <c r="LLL999" s="3"/>
      <c r="LLM999" s="3"/>
      <c r="LLN999" s="3"/>
      <c r="LLO999" s="3"/>
      <c r="LLP999" s="3"/>
      <c r="LLQ999" s="3"/>
      <c r="LLR999" s="3"/>
      <c r="LLS999" s="3"/>
      <c r="LLT999" s="3"/>
      <c r="LLU999" s="3"/>
      <c r="LLV999" s="3"/>
      <c r="LLW999" s="3"/>
      <c r="LLX999" s="3"/>
      <c r="LLY999" s="3"/>
      <c r="LLZ999" s="3"/>
      <c r="LMA999" s="3"/>
      <c r="LMB999" s="3"/>
      <c r="LMC999" s="3"/>
      <c r="LMD999" s="3"/>
      <c r="LME999" s="3"/>
      <c r="LMF999" s="3"/>
      <c r="LMG999" s="3"/>
      <c r="LMH999" s="3"/>
      <c r="LMI999" s="3"/>
      <c r="LMJ999" s="3"/>
      <c r="LMK999" s="3"/>
      <c r="LML999" s="3"/>
      <c r="LMM999" s="3"/>
      <c r="LMN999" s="3"/>
      <c r="LMO999" s="3"/>
      <c r="LMP999" s="3"/>
      <c r="LMQ999" s="3"/>
      <c r="LMR999" s="3"/>
      <c r="LMS999" s="3"/>
      <c r="LMT999" s="3"/>
      <c r="LMU999" s="3"/>
      <c r="LMV999" s="3"/>
      <c r="LMW999" s="3"/>
      <c r="LMX999" s="3"/>
      <c r="LMY999" s="3"/>
      <c r="LMZ999" s="3"/>
      <c r="LNA999" s="3"/>
      <c r="LNB999" s="3"/>
      <c r="LNC999" s="3"/>
      <c r="LND999" s="3"/>
      <c r="LNE999" s="3"/>
      <c r="LNF999" s="3"/>
      <c r="LNG999" s="3"/>
      <c r="LNH999" s="3"/>
      <c r="LNI999" s="3"/>
      <c r="LNJ999" s="3"/>
      <c r="LNK999" s="3"/>
      <c r="LNL999" s="3"/>
      <c r="LNM999" s="3"/>
      <c r="LNN999" s="3"/>
      <c r="LNO999" s="3"/>
      <c r="LNP999" s="3"/>
      <c r="LNQ999" s="3"/>
      <c r="LNR999" s="3"/>
      <c r="LNS999" s="3"/>
      <c r="LNT999" s="3"/>
      <c r="LNU999" s="3"/>
      <c r="LNV999" s="3"/>
      <c r="LNW999" s="3"/>
      <c r="LNX999" s="3"/>
      <c r="LNY999" s="3"/>
      <c r="LNZ999" s="3"/>
      <c r="LOA999" s="3"/>
      <c r="LOB999" s="3"/>
      <c r="LOC999" s="3"/>
      <c r="LOD999" s="3"/>
      <c r="LOE999" s="3"/>
      <c r="LOF999" s="3"/>
      <c r="LOG999" s="3"/>
      <c r="LOH999" s="3"/>
      <c r="LOI999" s="3"/>
      <c r="LOJ999" s="3"/>
      <c r="LOK999" s="3"/>
      <c r="LOL999" s="3"/>
      <c r="LOM999" s="3"/>
      <c r="LON999" s="3"/>
      <c r="LOO999" s="3"/>
      <c r="LOP999" s="3"/>
      <c r="LOQ999" s="3"/>
      <c r="LOR999" s="3"/>
      <c r="LOS999" s="3"/>
      <c r="LOT999" s="3"/>
      <c r="LOU999" s="3"/>
      <c r="LOV999" s="3"/>
      <c r="LOW999" s="3"/>
      <c r="LOX999" s="3"/>
      <c r="LOY999" s="3"/>
      <c r="LOZ999" s="3"/>
      <c r="LPA999" s="3"/>
      <c r="LPB999" s="3"/>
      <c r="LPC999" s="3"/>
      <c r="LPD999" s="3"/>
      <c r="LPE999" s="3"/>
      <c r="LPF999" s="3"/>
      <c r="LPG999" s="3"/>
      <c r="LPH999" s="3"/>
      <c r="LPI999" s="3"/>
      <c r="LPJ999" s="3"/>
      <c r="LPK999" s="3"/>
      <c r="LPL999" s="3"/>
      <c r="LPM999" s="3"/>
      <c r="LPN999" s="3"/>
      <c r="LPO999" s="3"/>
      <c r="LPP999" s="3"/>
      <c r="LPQ999" s="3"/>
      <c r="LPR999" s="3"/>
      <c r="LPS999" s="3"/>
      <c r="LPT999" s="3"/>
      <c r="LPU999" s="3"/>
      <c r="LPV999" s="3"/>
      <c r="LPW999" s="3"/>
      <c r="LPX999" s="3"/>
      <c r="LPY999" s="3"/>
      <c r="LPZ999" s="3"/>
      <c r="LQA999" s="3"/>
      <c r="LQB999" s="3"/>
      <c r="LQC999" s="3"/>
      <c r="LQD999" s="3"/>
      <c r="LQE999" s="3"/>
      <c r="LQF999" s="3"/>
      <c r="LQG999" s="3"/>
      <c r="LQH999" s="3"/>
      <c r="LQI999" s="3"/>
      <c r="LQJ999" s="3"/>
      <c r="LQK999" s="3"/>
      <c r="LQL999" s="3"/>
      <c r="LQM999" s="3"/>
      <c r="LQN999" s="3"/>
      <c r="LQO999" s="3"/>
      <c r="LQP999" s="3"/>
      <c r="LQQ999" s="3"/>
      <c r="LQR999" s="3"/>
      <c r="LQS999" s="3"/>
      <c r="LQT999" s="3"/>
      <c r="LQU999" s="3"/>
      <c r="LQV999" s="3"/>
      <c r="LQW999" s="3"/>
      <c r="LQX999" s="3"/>
      <c r="LQY999" s="3"/>
      <c r="LQZ999" s="3"/>
      <c r="LRA999" s="3"/>
      <c r="LRB999" s="3"/>
      <c r="LRC999" s="3"/>
      <c r="LRD999" s="3"/>
      <c r="LRE999" s="3"/>
      <c r="LRF999" s="3"/>
      <c r="LRG999" s="3"/>
      <c r="LRH999" s="3"/>
      <c r="LRI999" s="3"/>
      <c r="LRJ999" s="3"/>
      <c r="LRK999" s="3"/>
      <c r="LRL999" s="3"/>
      <c r="LRM999" s="3"/>
      <c r="LRN999" s="3"/>
      <c r="LRO999" s="3"/>
      <c r="LRP999" s="3"/>
      <c r="LRQ999" s="3"/>
      <c r="LRR999" s="3"/>
      <c r="LRS999" s="3"/>
      <c r="LRT999" s="3"/>
      <c r="LRU999" s="3"/>
      <c r="LRV999" s="3"/>
      <c r="LRW999" s="3"/>
      <c r="LRX999" s="3"/>
      <c r="LRY999" s="3"/>
      <c r="LRZ999" s="3"/>
      <c r="LSA999" s="3"/>
      <c r="LSB999" s="3"/>
      <c r="LSC999" s="3"/>
      <c r="LSD999" s="3"/>
      <c r="LSE999" s="3"/>
      <c r="LSF999" s="3"/>
      <c r="LSG999" s="3"/>
      <c r="LSH999" s="3"/>
      <c r="LSI999" s="3"/>
      <c r="LSJ999" s="3"/>
      <c r="LSK999" s="3"/>
      <c r="LSL999" s="3"/>
      <c r="LSM999" s="3"/>
      <c r="LSN999" s="3"/>
      <c r="LSO999" s="3"/>
      <c r="LSP999" s="3"/>
      <c r="LSQ999" s="3"/>
      <c r="LSR999" s="3"/>
      <c r="LSS999" s="3"/>
      <c r="LST999" s="3"/>
      <c r="LSU999" s="3"/>
      <c r="LSV999" s="3"/>
      <c r="LSW999" s="3"/>
      <c r="LSX999" s="3"/>
      <c r="LSY999" s="3"/>
      <c r="LSZ999" s="3"/>
      <c r="LTA999" s="3"/>
      <c r="LTB999" s="3"/>
      <c r="LTC999" s="3"/>
      <c r="LTD999" s="3"/>
      <c r="LTE999" s="3"/>
      <c r="LTF999" s="3"/>
      <c r="LTG999" s="3"/>
      <c r="LTH999" s="3"/>
      <c r="LTI999" s="3"/>
      <c r="LTJ999" s="3"/>
      <c r="LTK999" s="3"/>
      <c r="LTL999" s="3"/>
      <c r="LTM999" s="3"/>
      <c r="LTN999" s="3"/>
      <c r="LTO999" s="3"/>
      <c r="LTP999" s="3"/>
      <c r="LTQ999" s="3"/>
      <c r="LTR999" s="3"/>
      <c r="LTS999" s="3"/>
      <c r="LTT999" s="3"/>
      <c r="LTU999" s="3"/>
      <c r="LTV999" s="3"/>
      <c r="LTW999" s="3"/>
      <c r="LTX999" s="3"/>
      <c r="LTY999" s="3"/>
      <c r="LTZ999" s="3"/>
      <c r="LUA999" s="3"/>
      <c r="LUB999" s="3"/>
      <c r="LUC999" s="3"/>
      <c r="LUD999" s="3"/>
      <c r="LUE999" s="3"/>
      <c r="LUF999" s="3"/>
      <c r="LUG999" s="3"/>
      <c r="LUH999" s="3"/>
      <c r="LUI999" s="3"/>
      <c r="LUJ999" s="3"/>
      <c r="LUK999" s="3"/>
      <c r="LUL999" s="3"/>
      <c r="LUM999" s="3"/>
      <c r="LUN999" s="3"/>
      <c r="LUO999" s="3"/>
      <c r="LUP999" s="3"/>
      <c r="LUQ999" s="3"/>
      <c r="LUR999" s="3"/>
      <c r="LUS999" s="3"/>
      <c r="LUT999" s="3"/>
      <c r="LUU999" s="3"/>
      <c r="LUV999" s="3"/>
      <c r="LUW999" s="3"/>
      <c r="LUX999" s="3"/>
      <c r="LUY999" s="3"/>
      <c r="LUZ999" s="3"/>
      <c r="LVA999" s="3"/>
      <c r="LVB999" s="3"/>
      <c r="LVC999" s="3"/>
      <c r="LVD999" s="3"/>
      <c r="LVE999" s="3"/>
      <c r="LVF999" s="3"/>
      <c r="LVG999" s="3"/>
      <c r="LVH999" s="3"/>
      <c r="LVI999" s="3"/>
      <c r="LVJ999" s="3"/>
      <c r="LVK999" s="3"/>
      <c r="LVL999" s="3"/>
      <c r="LVM999" s="3"/>
      <c r="LVN999" s="3"/>
      <c r="LVO999" s="3"/>
      <c r="LVP999" s="3"/>
      <c r="LVQ999" s="3"/>
      <c r="LVR999" s="3"/>
      <c r="LVS999" s="3"/>
      <c r="LVT999" s="3"/>
      <c r="LVU999" s="3"/>
      <c r="LVV999" s="3"/>
      <c r="LVW999" s="3"/>
      <c r="LVX999" s="3"/>
      <c r="LVY999" s="3"/>
      <c r="LVZ999" s="3"/>
      <c r="LWA999" s="3"/>
      <c r="LWB999" s="3"/>
      <c r="LWC999" s="3"/>
      <c r="LWD999" s="3"/>
      <c r="LWE999" s="3"/>
      <c r="LWF999" s="3"/>
      <c r="LWG999" s="3"/>
      <c r="LWH999" s="3"/>
      <c r="LWI999" s="3"/>
      <c r="LWJ999" s="3"/>
      <c r="LWK999" s="3"/>
      <c r="LWL999" s="3"/>
      <c r="LWM999" s="3"/>
      <c r="LWN999" s="3"/>
      <c r="LWO999" s="3"/>
      <c r="LWP999" s="3"/>
      <c r="LWQ999" s="3"/>
      <c r="LWR999" s="3"/>
      <c r="LWS999" s="3"/>
      <c r="LWT999" s="3"/>
      <c r="LWU999" s="3"/>
      <c r="LWV999" s="3"/>
      <c r="LWW999" s="3"/>
      <c r="LWX999" s="3"/>
      <c r="LWY999" s="3"/>
      <c r="LWZ999" s="3"/>
      <c r="LXA999" s="3"/>
      <c r="LXB999" s="3"/>
      <c r="LXC999" s="3"/>
      <c r="LXD999" s="3"/>
      <c r="LXE999" s="3"/>
      <c r="LXF999" s="3"/>
      <c r="LXG999" s="3"/>
      <c r="LXH999" s="3"/>
      <c r="LXI999" s="3"/>
      <c r="LXJ999" s="3"/>
      <c r="LXK999" s="3"/>
      <c r="LXL999" s="3"/>
      <c r="LXM999" s="3"/>
      <c r="LXN999" s="3"/>
      <c r="LXO999" s="3"/>
      <c r="LXP999" s="3"/>
      <c r="LXQ999" s="3"/>
      <c r="LXR999" s="3"/>
      <c r="LXS999" s="3"/>
      <c r="LXT999" s="3"/>
      <c r="LXU999" s="3"/>
      <c r="LXV999" s="3"/>
      <c r="LXW999" s="3"/>
      <c r="LXX999" s="3"/>
      <c r="LXY999" s="3"/>
      <c r="LXZ999" s="3"/>
      <c r="LYA999" s="3"/>
      <c r="LYB999" s="3"/>
      <c r="LYC999" s="3"/>
      <c r="LYD999" s="3"/>
      <c r="LYE999" s="3"/>
      <c r="LYF999" s="3"/>
      <c r="LYG999" s="3"/>
      <c r="LYH999" s="3"/>
      <c r="LYI999" s="3"/>
      <c r="LYJ999" s="3"/>
      <c r="LYK999" s="3"/>
      <c r="LYL999" s="3"/>
      <c r="LYM999" s="3"/>
      <c r="LYN999" s="3"/>
      <c r="LYO999" s="3"/>
      <c r="LYP999" s="3"/>
      <c r="LYQ999" s="3"/>
      <c r="LYR999" s="3"/>
      <c r="LYS999" s="3"/>
      <c r="LYT999" s="3"/>
      <c r="LYU999" s="3"/>
      <c r="LYV999" s="3"/>
      <c r="LYW999" s="3"/>
      <c r="LYX999" s="3"/>
      <c r="LYY999" s="3"/>
      <c r="LYZ999" s="3"/>
      <c r="LZA999" s="3"/>
      <c r="LZB999" s="3"/>
      <c r="LZC999" s="3"/>
      <c r="LZD999" s="3"/>
      <c r="LZE999" s="3"/>
      <c r="LZF999" s="3"/>
      <c r="LZG999" s="3"/>
      <c r="LZH999" s="3"/>
      <c r="LZI999" s="3"/>
      <c r="LZJ999" s="3"/>
      <c r="LZK999" s="3"/>
      <c r="LZL999" s="3"/>
      <c r="LZM999" s="3"/>
      <c r="LZN999" s="3"/>
      <c r="LZO999" s="3"/>
      <c r="LZP999" s="3"/>
      <c r="LZQ999" s="3"/>
      <c r="LZR999" s="3"/>
      <c r="LZS999" s="3"/>
      <c r="LZT999" s="3"/>
      <c r="LZU999" s="3"/>
      <c r="LZV999" s="3"/>
      <c r="LZW999" s="3"/>
      <c r="LZX999" s="3"/>
      <c r="LZY999" s="3"/>
      <c r="LZZ999" s="3"/>
      <c r="MAA999" s="3"/>
      <c r="MAB999" s="3"/>
      <c r="MAC999" s="3"/>
      <c r="MAD999" s="3"/>
      <c r="MAE999" s="3"/>
      <c r="MAF999" s="3"/>
      <c r="MAG999" s="3"/>
      <c r="MAH999" s="3"/>
      <c r="MAI999" s="3"/>
      <c r="MAJ999" s="3"/>
      <c r="MAK999" s="3"/>
      <c r="MAL999" s="3"/>
      <c r="MAM999" s="3"/>
      <c r="MAN999" s="3"/>
      <c r="MAO999" s="3"/>
      <c r="MAP999" s="3"/>
      <c r="MAQ999" s="3"/>
      <c r="MAR999" s="3"/>
      <c r="MAS999" s="3"/>
      <c r="MAT999" s="3"/>
      <c r="MAU999" s="3"/>
      <c r="MAV999" s="3"/>
      <c r="MAW999" s="3"/>
      <c r="MAX999" s="3"/>
      <c r="MAY999" s="3"/>
      <c r="MAZ999" s="3"/>
      <c r="MBA999" s="3"/>
      <c r="MBB999" s="3"/>
      <c r="MBC999" s="3"/>
      <c r="MBD999" s="3"/>
      <c r="MBE999" s="3"/>
      <c r="MBF999" s="3"/>
      <c r="MBG999" s="3"/>
      <c r="MBH999" s="3"/>
      <c r="MBI999" s="3"/>
      <c r="MBJ999" s="3"/>
      <c r="MBK999" s="3"/>
      <c r="MBL999" s="3"/>
      <c r="MBM999" s="3"/>
      <c r="MBN999" s="3"/>
      <c r="MBO999" s="3"/>
      <c r="MBP999" s="3"/>
      <c r="MBQ999" s="3"/>
      <c r="MBR999" s="3"/>
      <c r="MBS999" s="3"/>
      <c r="MBT999" s="3"/>
      <c r="MBU999" s="3"/>
      <c r="MBV999" s="3"/>
      <c r="MBW999" s="3"/>
      <c r="MBX999" s="3"/>
      <c r="MBY999" s="3"/>
      <c r="MBZ999" s="3"/>
      <c r="MCA999" s="3"/>
      <c r="MCB999" s="3"/>
      <c r="MCC999" s="3"/>
      <c r="MCD999" s="3"/>
      <c r="MCE999" s="3"/>
      <c r="MCF999" s="3"/>
      <c r="MCG999" s="3"/>
      <c r="MCH999" s="3"/>
      <c r="MCI999" s="3"/>
      <c r="MCJ999" s="3"/>
      <c r="MCK999" s="3"/>
      <c r="MCL999" s="3"/>
      <c r="MCM999" s="3"/>
      <c r="MCN999" s="3"/>
      <c r="MCO999" s="3"/>
      <c r="MCP999" s="3"/>
      <c r="MCQ999" s="3"/>
      <c r="MCR999" s="3"/>
      <c r="MCS999" s="3"/>
      <c r="MCT999" s="3"/>
      <c r="MCU999" s="3"/>
      <c r="MCV999" s="3"/>
      <c r="MCW999" s="3"/>
      <c r="MCX999" s="3"/>
      <c r="MCY999" s="3"/>
      <c r="MCZ999" s="3"/>
      <c r="MDA999" s="3"/>
      <c r="MDB999" s="3"/>
      <c r="MDC999" s="3"/>
      <c r="MDD999" s="3"/>
      <c r="MDE999" s="3"/>
      <c r="MDF999" s="3"/>
      <c r="MDG999" s="3"/>
      <c r="MDH999" s="3"/>
      <c r="MDI999" s="3"/>
      <c r="MDJ999" s="3"/>
      <c r="MDK999" s="3"/>
      <c r="MDL999" s="3"/>
      <c r="MDM999" s="3"/>
      <c r="MDN999" s="3"/>
      <c r="MDO999" s="3"/>
      <c r="MDP999" s="3"/>
      <c r="MDQ999" s="3"/>
      <c r="MDR999" s="3"/>
      <c r="MDS999" s="3"/>
      <c r="MDT999" s="3"/>
      <c r="MDU999" s="3"/>
      <c r="MDV999" s="3"/>
      <c r="MDW999" s="3"/>
      <c r="MDX999" s="3"/>
      <c r="MDY999" s="3"/>
      <c r="MDZ999" s="3"/>
      <c r="MEA999" s="3"/>
      <c r="MEB999" s="3"/>
      <c r="MEC999" s="3"/>
      <c r="MED999" s="3"/>
      <c r="MEE999" s="3"/>
      <c r="MEF999" s="3"/>
      <c r="MEG999" s="3"/>
      <c r="MEH999" s="3"/>
      <c r="MEI999" s="3"/>
      <c r="MEJ999" s="3"/>
      <c r="MEK999" s="3"/>
      <c r="MEL999" s="3"/>
      <c r="MEM999" s="3"/>
      <c r="MEN999" s="3"/>
      <c r="MEO999" s="3"/>
      <c r="MEP999" s="3"/>
      <c r="MEQ999" s="3"/>
      <c r="MER999" s="3"/>
      <c r="MES999" s="3"/>
      <c r="MET999" s="3"/>
      <c r="MEU999" s="3"/>
      <c r="MEV999" s="3"/>
      <c r="MEW999" s="3"/>
      <c r="MEX999" s="3"/>
      <c r="MEY999" s="3"/>
      <c r="MEZ999" s="3"/>
      <c r="MFA999" s="3"/>
      <c r="MFB999" s="3"/>
      <c r="MFC999" s="3"/>
      <c r="MFD999" s="3"/>
      <c r="MFE999" s="3"/>
      <c r="MFF999" s="3"/>
      <c r="MFG999" s="3"/>
      <c r="MFH999" s="3"/>
      <c r="MFI999" s="3"/>
      <c r="MFJ999" s="3"/>
      <c r="MFK999" s="3"/>
      <c r="MFL999" s="3"/>
      <c r="MFM999" s="3"/>
      <c r="MFN999" s="3"/>
      <c r="MFO999" s="3"/>
      <c r="MFP999" s="3"/>
      <c r="MFQ999" s="3"/>
      <c r="MFR999" s="3"/>
      <c r="MFS999" s="3"/>
      <c r="MFT999" s="3"/>
      <c r="MFU999" s="3"/>
      <c r="MFV999" s="3"/>
      <c r="MFW999" s="3"/>
      <c r="MFX999" s="3"/>
      <c r="MFY999" s="3"/>
      <c r="MFZ999" s="3"/>
      <c r="MGA999" s="3"/>
      <c r="MGB999" s="3"/>
      <c r="MGC999" s="3"/>
      <c r="MGD999" s="3"/>
      <c r="MGE999" s="3"/>
      <c r="MGF999" s="3"/>
      <c r="MGG999" s="3"/>
      <c r="MGH999" s="3"/>
      <c r="MGI999" s="3"/>
      <c r="MGJ999" s="3"/>
      <c r="MGK999" s="3"/>
      <c r="MGL999" s="3"/>
      <c r="MGM999" s="3"/>
      <c r="MGN999" s="3"/>
      <c r="MGO999" s="3"/>
      <c r="MGP999" s="3"/>
      <c r="MGQ999" s="3"/>
      <c r="MGR999" s="3"/>
      <c r="MGS999" s="3"/>
      <c r="MGT999" s="3"/>
      <c r="MGU999" s="3"/>
      <c r="MGV999" s="3"/>
      <c r="MGW999" s="3"/>
      <c r="MGX999" s="3"/>
      <c r="MGY999" s="3"/>
      <c r="MGZ999" s="3"/>
      <c r="MHA999" s="3"/>
      <c r="MHB999" s="3"/>
      <c r="MHC999" s="3"/>
      <c r="MHD999" s="3"/>
      <c r="MHE999" s="3"/>
      <c r="MHF999" s="3"/>
      <c r="MHG999" s="3"/>
      <c r="MHH999" s="3"/>
      <c r="MHI999" s="3"/>
      <c r="MHJ999" s="3"/>
      <c r="MHK999" s="3"/>
      <c r="MHL999" s="3"/>
      <c r="MHM999" s="3"/>
      <c r="MHN999" s="3"/>
      <c r="MHO999" s="3"/>
      <c r="MHP999" s="3"/>
      <c r="MHQ999" s="3"/>
      <c r="MHR999" s="3"/>
      <c r="MHS999" s="3"/>
      <c r="MHT999" s="3"/>
      <c r="MHU999" s="3"/>
      <c r="MHV999" s="3"/>
      <c r="MHW999" s="3"/>
      <c r="MHX999" s="3"/>
      <c r="MHY999" s="3"/>
      <c r="MHZ999" s="3"/>
      <c r="MIA999" s="3"/>
      <c r="MIB999" s="3"/>
      <c r="MIC999" s="3"/>
      <c r="MID999" s="3"/>
      <c r="MIE999" s="3"/>
      <c r="MIF999" s="3"/>
      <c r="MIG999" s="3"/>
      <c r="MIH999" s="3"/>
      <c r="MII999" s="3"/>
      <c r="MIJ999" s="3"/>
      <c r="MIK999" s="3"/>
      <c r="MIL999" s="3"/>
      <c r="MIM999" s="3"/>
      <c r="MIN999" s="3"/>
      <c r="MIO999" s="3"/>
      <c r="MIP999" s="3"/>
      <c r="MIQ999" s="3"/>
      <c r="MIR999" s="3"/>
      <c r="MIS999" s="3"/>
      <c r="MIT999" s="3"/>
      <c r="MIU999" s="3"/>
      <c r="MIV999" s="3"/>
      <c r="MIW999" s="3"/>
      <c r="MIX999" s="3"/>
      <c r="MIY999" s="3"/>
      <c r="MIZ999" s="3"/>
      <c r="MJA999" s="3"/>
      <c r="MJB999" s="3"/>
      <c r="MJC999" s="3"/>
      <c r="MJD999" s="3"/>
      <c r="MJE999" s="3"/>
      <c r="MJF999" s="3"/>
      <c r="MJG999" s="3"/>
      <c r="MJH999" s="3"/>
      <c r="MJI999" s="3"/>
      <c r="MJJ999" s="3"/>
      <c r="MJK999" s="3"/>
      <c r="MJL999" s="3"/>
      <c r="MJM999" s="3"/>
      <c r="MJN999" s="3"/>
      <c r="MJO999" s="3"/>
      <c r="MJP999" s="3"/>
      <c r="MJQ999" s="3"/>
      <c r="MJR999" s="3"/>
      <c r="MJS999" s="3"/>
      <c r="MJT999" s="3"/>
      <c r="MJU999" s="3"/>
      <c r="MJV999" s="3"/>
      <c r="MJW999" s="3"/>
      <c r="MJX999" s="3"/>
      <c r="MJY999" s="3"/>
      <c r="MJZ999" s="3"/>
      <c r="MKA999" s="3"/>
      <c r="MKB999" s="3"/>
      <c r="MKC999" s="3"/>
      <c r="MKD999" s="3"/>
      <c r="MKE999" s="3"/>
      <c r="MKF999" s="3"/>
      <c r="MKG999" s="3"/>
      <c r="MKH999" s="3"/>
      <c r="MKI999" s="3"/>
      <c r="MKJ999" s="3"/>
      <c r="MKK999" s="3"/>
      <c r="MKL999" s="3"/>
      <c r="MKM999" s="3"/>
      <c r="MKN999" s="3"/>
      <c r="MKO999" s="3"/>
      <c r="MKP999" s="3"/>
      <c r="MKQ999" s="3"/>
      <c r="MKR999" s="3"/>
      <c r="MKS999" s="3"/>
      <c r="MKT999" s="3"/>
      <c r="MKU999" s="3"/>
      <c r="MKV999" s="3"/>
      <c r="MKW999" s="3"/>
      <c r="MKX999" s="3"/>
      <c r="MKY999" s="3"/>
      <c r="MKZ999" s="3"/>
      <c r="MLA999" s="3"/>
      <c r="MLB999" s="3"/>
      <c r="MLC999" s="3"/>
      <c r="MLD999" s="3"/>
      <c r="MLE999" s="3"/>
      <c r="MLF999" s="3"/>
      <c r="MLG999" s="3"/>
      <c r="MLH999" s="3"/>
      <c r="MLI999" s="3"/>
      <c r="MLJ999" s="3"/>
      <c r="MLK999" s="3"/>
      <c r="MLL999" s="3"/>
      <c r="MLM999" s="3"/>
      <c r="MLN999" s="3"/>
      <c r="MLO999" s="3"/>
      <c r="MLP999" s="3"/>
      <c r="MLQ999" s="3"/>
      <c r="MLR999" s="3"/>
      <c r="MLS999" s="3"/>
      <c r="MLT999" s="3"/>
      <c r="MLU999" s="3"/>
      <c r="MLV999" s="3"/>
      <c r="MLW999" s="3"/>
      <c r="MLX999" s="3"/>
      <c r="MLY999" s="3"/>
      <c r="MLZ999" s="3"/>
      <c r="MMA999" s="3"/>
      <c r="MMB999" s="3"/>
      <c r="MMC999" s="3"/>
      <c r="MMD999" s="3"/>
      <c r="MME999" s="3"/>
      <c r="MMF999" s="3"/>
      <c r="MMG999" s="3"/>
      <c r="MMH999" s="3"/>
      <c r="MMI999" s="3"/>
      <c r="MMJ999" s="3"/>
      <c r="MMK999" s="3"/>
      <c r="MML999" s="3"/>
      <c r="MMM999" s="3"/>
      <c r="MMN999" s="3"/>
      <c r="MMO999" s="3"/>
      <c r="MMP999" s="3"/>
      <c r="MMQ999" s="3"/>
      <c r="MMR999" s="3"/>
      <c r="MMS999" s="3"/>
      <c r="MMT999" s="3"/>
      <c r="MMU999" s="3"/>
      <c r="MMV999" s="3"/>
      <c r="MMW999" s="3"/>
      <c r="MMX999" s="3"/>
      <c r="MMY999" s="3"/>
      <c r="MMZ999" s="3"/>
      <c r="MNA999" s="3"/>
      <c r="MNB999" s="3"/>
      <c r="MNC999" s="3"/>
      <c r="MND999" s="3"/>
      <c r="MNE999" s="3"/>
      <c r="MNF999" s="3"/>
      <c r="MNG999" s="3"/>
      <c r="MNH999" s="3"/>
      <c r="MNI999" s="3"/>
      <c r="MNJ999" s="3"/>
      <c r="MNK999" s="3"/>
      <c r="MNL999" s="3"/>
      <c r="MNM999" s="3"/>
      <c r="MNN999" s="3"/>
      <c r="MNO999" s="3"/>
      <c r="MNP999" s="3"/>
      <c r="MNQ999" s="3"/>
      <c r="MNR999" s="3"/>
      <c r="MNS999" s="3"/>
      <c r="MNT999" s="3"/>
      <c r="MNU999" s="3"/>
      <c r="MNV999" s="3"/>
      <c r="MNW999" s="3"/>
      <c r="MNX999" s="3"/>
      <c r="MNY999" s="3"/>
      <c r="MNZ999" s="3"/>
      <c r="MOA999" s="3"/>
      <c r="MOB999" s="3"/>
      <c r="MOC999" s="3"/>
      <c r="MOD999" s="3"/>
      <c r="MOE999" s="3"/>
      <c r="MOF999" s="3"/>
      <c r="MOG999" s="3"/>
      <c r="MOH999" s="3"/>
      <c r="MOI999" s="3"/>
      <c r="MOJ999" s="3"/>
      <c r="MOK999" s="3"/>
      <c r="MOL999" s="3"/>
      <c r="MOM999" s="3"/>
      <c r="MON999" s="3"/>
      <c r="MOO999" s="3"/>
      <c r="MOP999" s="3"/>
      <c r="MOQ999" s="3"/>
      <c r="MOR999" s="3"/>
      <c r="MOS999" s="3"/>
      <c r="MOT999" s="3"/>
      <c r="MOU999" s="3"/>
      <c r="MOV999" s="3"/>
      <c r="MOW999" s="3"/>
      <c r="MOX999" s="3"/>
      <c r="MOY999" s="3"/>
      <c r="MOZ999" s="3"/>
      <c r="MPA999" s="3"/>
      <c r="MPB999" s="3"/>
      <c r="MPC999" s="3"/>
      <c r="MPD999" s="3"/>
      <c r="MPE999" s="3"/>
      <c r="MPF999" s="3"/>
      <c r="MPG999" s="3"/>
      <c r="MPH999" s="3"/>
      <c r="MPI999" s="3"/>
      <c r="MPJ999" s="3"/>
      <c r="MPK999" s="3"/>
      <c r="MPL999" s="3"/>
      <c r="MPM999" s="3"/>
      <c r="MPN999" s="3"/>
      <c r="MPO999" s="3"/>
      <c r="MPP999" s="3"/>
      <c r="MPQ999" s="3"/>
      <c r="MPR999" s="3"/>
      <c r="MPS999" s="3"/>
      <c r="MPT999" s="3"/>
      <c r="MPU999" s="3"/>
      <c r="MPV999" s="3"/>
      <c r="MPW999" s="3"/>
      <c r="MPX999" s="3"/>
      <c r="MPY999" s="3"/>
      <c r="MPZ999" s="3"/>
      <c r="MQA999" s="3"/>
      <c r="MQB999" s="3"/>
      <c r="MQC999" s="3"/>
      <c r="MQD999" s="3"/>
      <c r="MQE999" s="3"/>
      <c r="MQF999" s="3"/>
      <c r="MQG999" s="3"/>
      <c r="MQH999" s="3"/>
      <c r="MQI999" s="3"/>
      <c r="MQJ999" s="3"/>
      <c r="MQK999" s="3"/>
      <c r="MQL999" s="3"/>
      <c r="MQM999" s="3"/>
      <c r="MQN999" s="3"/>
      <c r="MQO999" s="3"/>
      <c r="MQP999" s="3"/>
      <c r="MQQ999" s="3"/>
      <c r="MQR999" s="3"/>
      <c r="MQS999" s="3"/>
      <c r="MQT999" s="3"/>
      <c r="MQU999" s="3"/>
      <c r="MQV999" s="3"/>
      <c r="MQW999" s="3"/>
      <c r="MQX999" s="3"/>
      <c r="MQY999" s="3"/>
      <c r="MQZ999" s="3"/>
      <c r="MRA999" s="3"/>
      <c r="MRB999" s="3"/>
      <c r="MRC999" s="3"/>
      <c r="MRD999" s="3"/>
      <c r="MRE999" s="3"/>
      <c r="MRF999" s="3"/>
      <c r="MRG999" s="3"/>
      <c r="MRH999" s="3"/>
      <c r="MRI999" s="3"/>
      <c r="MRJ999" s="3"/>
      <c r="MRK999" s="3"/>
      <c r="MRL999" s="3"/>
      <c r="MRM999" s="3"/>
      <c r="MRN999" s="3"/>
      <c r="MRO999" s="3"/>
      <c r="MRP999" s="3"/>
      <c r="MRQ999" s="3"/>
      <c r="MRR999" s="3"/>
      <c r="MRS999" s="3"/>
      <c r="MRT999" s="3"/>
      <c r="MRU999" s="3"/>
      <c r="MRV999" s="3"/>
      <c r="MRW999" s="3"/>
      <c r="MRX999" s="3"/>
      <c r="MRY999" s="3"/>
      <c r="MRZ999" s="3"/>
      <c r="MSA999" s="3"/>
      <c r="MSB999" s="3"/>
      <c r="MSC999" s="3"/>
      <c r="MSD999" s="3"/>
      <c r="MSE999" s="3"/>
      <c r="MSF999" s="3"/>
      <c r="MSG999" s="3"/>
      <c r="MSH999" s="3"/>
      <c r="MSI999" s="3"/>
      <c r="MSJ999" s="3"/>
      <c r="MSK999" s="3"/>
      <c r="MSL999" s="3"/>
      <c r="MSM999" s="3"/>
      <c r="MSN999" s="3"/>
      <c r="MSO999" s="3"/>
      <c r="MSP999" s="3"/>
      <c r="MSQ999" s="3"/>
      <c r="MSR999" s="3"/>
      <c r="MSS999" s="3"/>
      <c r="MST999" s="3"/>
      <c r="MSU999" s="3"/>
      <c r="MSV999" s="3"/>
      <c r="MSW999" s="3"/>
      <c r="MSX999" s="3"/>
      <c r="MSY999" s="3"/>
      <c r="MSZ999" s="3"/>
      <c r="MTA999" s="3"/>
      <c r="MTB999" s="3"/>
      <c r="MTC999" s="3"/>
      <c r="MTD999" s="3"/>
      <c r="MTE999" s="3"/>
      <c r="MTF999" s="3"/>
      <c r="MTG999" s="3"/>
      <c r="MTH999" s="3"/>
      <c r="MTI999" s="3"/>
      <c r="MTJ999" s="3"/>
      <c r="MTK999" s="3"/>
      <c r="MTL999" s="3"/>
      <c r="MTM999" s="3"/>
      <c r="MTN999" s="3"/>
      <c r="MTO999" s="3"/>
      <c r="MTP999" s="3"/>
      <c r="MTQ999" s="3"/>
      <c r="MTR999" s="3"/>
      <c r="MTS999" s="3"/>
      <c r="MTT999" s="3"/>
      <c r="MTU999" s="3"/>
      <c r="MTV999" s="3"/>
      <c r="MTW999" s="3"/>
      <c r="MTX999" s="3"/>
      <c r="MTY999" s="3"/>
      <c r="MTZ999" s="3"/>
      <c r="MUA999" s="3"/>
      <c r="MUB999" s="3"/>
      <c r="MUC999" s="3"/>
      <c r="MUD999" s="3"/>
      <c r="MUE999" s="3"/>
      <c r="MUF999" s="3"/>
      <c r="MUG999" s="3"/>
      <c r="MUH999" s="3"/>
      <c r="MUI999" s="3"/>
      <c r="MUJ999" s="3"/>
      <c r="MUK999" s="3"/>
      <c r="MUL999" s="3"/>
      <c r="MUM999" s="3"/>
      <c r="MUN999" s="3"/>
      <c r="MUO999" s="3"/>
      <c r="MUP999" s="3"/>
      <c r="MUQ999" s="3"/>
      <c r="MUR999" s="3"/>
      <c r="MUS999" s="3"/>
      <c r="MUT999" s="3"/>
      <c r="MUU999" s="3"/>
      <c r="MUV999" s="3"/>
      <c r="MUW999" s="3"/>
      <c r="MUX999" s="3"/>
      <c r="MUY999" s="3"/>
      <c r="MUZ999" s="3"/>
      <c r="MVA999" s="3"/>
      <c r="MVB999" s="3"/>
      <c r="MVC999" s="3"/>
      <c r="MVD999" s="3"/>
      <c r="MVE999" s="3"/>
      <c r="MVF999" s="3"/>
      <c r="MVG999" s="3"/>
      <c r="MVH999" s="3"/>
      <c r="MVI999" s="3"/>
      <c r="MVJ999" s="3"/>
      <c r="MVK999" s="3"/>
      <c r="MVL999" s="3"/>
      <c r="MVM999" s="3"/>
      <c r="MVN999" s="3"/>
      <c r="MVO999" s="3"/>
      <c r="MVP999" s="3"/>
      <c r="MVQ999" s="3"/>
      <c r="MVR999" s="3"/>
      <c r="MVS999" s="3"/>
      <c r="MVT999" s="3"/>
      <c r="MVU999" s="3"/>
      <c r="MVV999" s="3"/>
      <c r="MVW999" s="3"/>
      <c r="MVX999" s="3"/>
      <c r="MVY999" s="3"/>
      <c r="MVZ999" s="3"/>
      <c r="MWA999" s="3"/>
      <c r="MWB999" s="3"/>
      <c r="MWC999" s="3"/>
      <c r="MWD999" s="3"/>
      <c r="MWE999" s="3"/>
      <c r="MWF999" s="3"/>
      <c r="MWG999" s="3"/>
      <c r="MWH999" s="3"/>
      <c r="MWI999" s="3"/>
      <c r="MWJ999" s="3"/>
      <c r="MWK999" s="3"/>
      <c r="MWL999" s="3"/>
      <c r="MWM999" s="3"/>
      <c r="MWN999" s="3"/>
      <c r="MWO999" s="3"/>
      <c r="MWP999" s="3"/>
      <c r="MWQ999" s="3"/>
      <c r="MWR999" s="3"/>
      <c r="MWS999" s="3"/>
      <c r="MWT999" s="3"/>
      <c r="MWU999" s="3"/>
      <c r="MWV999" s="3"/>
      <c r="MWW999" s="3"/>
      <c r="MWX999" s="3"/>
      <c r="MWY999" s="3"/>
      <c r="MWZ999" s="3"/>
      <c r="MXA999" s="3"/>
      <c r="MXB999" s="3"/>
      <c r="MXC999" s="3"/>
      <c r="MXD999" s="3"/>
      <c r="MXE999" s="3"/>
      <c r="MXF999" s="3"/>
      <c r="MXG999" s="3"/>
      <c r="MXH999" s="3"/>
      <c r="MXI999" s="3"/>
      <c r="MXJ999" s="3"/>
      <c r="MXK999" s="3"/>
      <c r="MXL999" s="3"/>
      <c r="MXM999" s="3"/>
      <c r="MXN999" s="3"/>
      <c r="MXO999" s="3"/>
      <c r="MXP999" s="3"/>
      <c r="MXQ999" s="3"/>
      <c r="MXR999" s="3"/>
      <c r="MXS999" s="3"/>
      <c r="MXT999" s="3"/>
      <c r="MXU999" s="3"/>
      <c r="MXV999" s="3"/>
      <c r="MXW999" s="3"/>
      <c r="MXX999" s="3"/>
      <c r="MXY999" s="3"/>
      <c r="MXZ999" s="3"/>
      <c r="MYA999" s="3"/>
      <c r="MYB999" s="3"/>
      <c r="MYC999" s="3"/>
      <c r="MYD999" s="3"/>
      <c r="MYE999" s="3"/>
      <c r="MYF999" s="3"/>
      <c r="MYG999" s="3"/>
      <c r="MYH999" s="3"/>
      <c r="MYI999" s="3"/>
      <c r="MYJ999" s="3"/>
      <c r="MYK999" s="3"/>
      <c r="MYL999" s="3"/>
      <c r="MYM999" s="3"/>
      <c r="MYN999" s="3"/>
      <c r="MYO999" s="3"/>
      <c r="MYP999" s="3"/>
      <c r="MYQ999" s="3"/>
      <c r="MYR999" s="3"/>
      <c r="MYS999" s="3"/>
      <c r="MYT999" s="3"/>
      <c r="MYU999" s="3"/>
      <c r="MYV999" s="3"/>
      <c r="MYW999" s="3"/>
      <c r="MYX999" s="3"/>
      <c r="MYY999" s="3"/>
      <c r="MYZ999" s="3"/>
      <c r="MZA999" s="3"/>
      <c r="MZB999" s="3"/>
      <c r="MZC999" s="3"/>
      <c r="MZD999" s="3"/>
      <c r="MZE999" s="3"/>
      <c r="MZF999" s="3"/>
      <c r="MZG999" s="3"/>
      <c r="MZH999" s="3"/>
      <c r="MZI999" s="3"/>
      <c r="MZJ999" s="3"/>
      <c r="MZK999" s="3"/>
      <c r="MZL999" s="3"/>
      <c r="MZM999" s="3"/>
      <c r="MZN999" s="3"/>
      <c r="MZO999" s="3"/>
      <c r="MZP999" s="3"/>
      <c r="MZQ999" s="3"/>
      <c r="MZR999" s="3"/>
      <c r="MZS999" s="3"/>
      <c r="MZT999" s="3"/>
      <c r="MZU999" s="3"/>
      <c r="MZV999" s="3"/>
      <c r="MZW999" s="3"/>
      <c r="MZX999" s="3"/>
      <c r="MZY999" s="3"/>
      <c r="MZZ999" s="3"/>
      <c r="NAA999" s="3"/>
      <c r="NAB999" s="3"/>
      <c r="NAC999" s="3"/>
      <c r="NAD999" s="3"/>
      <c r="NAE999" s="3"/>
      <c r="NAF999" s="3"/>
      <c r="NAG999" s="3"/>
      <c r="NAH999" s="3"/>
      <c r="NAI999" s="3"/>
      <c r="NAJ999" s="3"/>
      <c r="NAK999" s="3"/>
      <c r="NAL999" s="3"/>
      <c r="NAM999" s="3"/>
      <c r="NAN999" s="3"/>
      <c r="NAO999" s="3"/>
      <c r="NAP999" s="3"/>
      <c r="NAQ999" s="3"/>
      <c r="NAR999" s="3"/>
      <c r="NAS999" s="3"/>
      <c r="NAT999" s="3"/>
      <c r="NAU999" s="3"/>
      <c r="NAV999" s="3"/>
      <c r="NAW999" s="3"/>
      <c r="NAX999" s="3"/>
      <c r="NAY999" s="3"/>
      <c r="NAZ999" s="3"/>
      <c r="NBA999" s="3"/>
      <c r="NBB999" s="3"/>
      <c r="NBC999" s="3"/>
      <c r="NBD999" s="3"/>
      <c r="NBE999" s="3"/>
      <c r="NBF999" s="3"/>
      <c r="NBG999" s="3"/>
      <c r="NBH999" s="3"/>
      <c r="NBI999" s="3"/>
      <c r="NBJ999" s="3"/>
      <c r="NBK999" s="3"/>
      <c r="NBL999" s="3"/>
      <c r="NBM999" s="3"/>
      <c r="NBN999" s="3"/>
      <c r="NBO999" s="3"/>
      <c r="NBP999" s="3"/>
      <c r="NBQ999" s="3"/>
      <c r="NBR999" s="3"/>
      <c r="NBS999" s="3"/>
      <c r="NBT999" s="3"/>
      <c r="NBU999" s="3"/>
      <c r="NBV999" s="3"/>
      <c r="NBW999" s="3"/>
      <c r="NBX999" s="3"/>
      <c r="NBY999" s="3"/>
      <c r="NBZ999" s="3"/>
      <c r="NCA999" s="3"/>
      <c r="NCB999" s="3"/>
      <c r="NCC999" s="3"/>
      <c r="NCD999" s="3"/>
      <c r="NCE999" s="3"/>
      <c r="NCF999" s="3"/>
      <c r="NCG999" s="3"/>
      <c r="NCH999" s="3"/>
      <c r="NCI999" s="3"/>
      <c r="NCJ999" s="3"/>
      <c r="NCK999" s="3"/>
      <c r="NCL999" s="3"/>
      <c r="NCM999" s="3"/>
      <c r="NCN999" s="3"/>
      <c r="NCO999" s="3"/>
      <c r="NCP999" s="3"/>
      <c r="NCQ999" s="3"/>
      <c r="NCR999" s="3"/>
      <c r="NCS999" s="3"/>
      <c r="NCT999" s="3"/>
      <c r="NCU999" s="3"/>
      <c r="NCV999" s="3"/>
      <c r="NCW999" s="3"/>
      <c r="NCX999" s="3"/>
      <c r="NCY999" s="3"/>
      <c r="NCZ999" s="3"/>
      <c r="NDA999" s="3"/>
      <c r="NDB999" s="3"/>
      <c r="NDC999" s="3"/>
      <c r="NDD999" s="3"/>
      <c r="NDE999" s="3"/>
      <c r="NDF999" s="3"/>
      <c r="NDG999" s="3"/>
      <c r="NDH999" s="3"/>
      <c r="NDI999" s="3"/>
      <c r="NDJ999" s="3"/>
      <c r="NDK999" s="3"/>
      <c r="NDL999" s="3"/>
      <c r="NDM999" s="3"/>
      <c r="NDN999" s="3"/>
      <c r="NDO999" s="3"/>
      <c r="NDP999" s="3"/>
      <c r="NDQ999" s="3"/>
      <c r="NDR999" s="3"/>
      <c r="NDS999" s="3"/>
      <c r="NDT999" s="3"/>
      <c r="NDU999" s="3"/>
      <c r="NDV999" s="3"/>
      <c r="NDW999" s="3"/>
      <c r="NDX999" s="3"/>
      <c r="NDY999" s="3"/>
      <c r="NDZ999" s="3"/>
      <c r="NEA999" s="3"/>
      <c r="NEB999" s="3"/>
      <c r="NEC999" s="3"/>
      <c r="NED999" s="3"/>
      <c r="NEE999" s="3"/>
      <c r="NEF999" s="3"/>
      <c r="NEG999" s="3"/>
      <c r="NEH999" s="3"/>
      <c r="NEI999" s="3"/>
      <c r="NEJ999" s="3"/>
      <c r="NEK999" s="3"/>
      <c r="NEL999" s="3"/>
      <c r="NEM999" s="3"/>
      <c r="NEN999" s="3"/>
      <c r="NEO999" s="3"/>
      <c r="NEP999" s="3"/>
      <c r="NEQ999" s="3"/>
      <c r="NER999" s="3"/>
      <c r="NES999" s="3"/>
      <c r="NET999" s="3"/>
      <c r="NEU999" s="3"/>
      <c r="NEV999" s="3"/>
      <c r="NEW999" s="3"/>
      <c r="NEX999" s="3"/>
      <c r="NEY999" s="3"/>
      <c r="NEZ999" s="3"/>
      <c r="NFA999" s="3"/>
      <c r="NFB999" s="3"/>
      <c r="NFC999" s="3"/>
      <c r="NFD999" s="3"/>
      <c r="NFE999" s="3"/>
      <c r="NFF999" s="3"/>
      <c r="NFG999" s="3"/>
      <c r="NFH999" s="3"/>
      <c r="NFI999" s="3"/>
      <c r="NFJ999" s="3"/>
      <c r="NFK999" s="3"/>
      <c r="NFL999" s="3"/>
      <c r="NFM999" s="3"/>
      <c r="NFN999" s="3"/>
      <c r="NFO999" s="3"/>
      <c r="NFP999" s="3"/>
      <c r="NFQ999" s="3"/>
      <c r="NFR999" s="3"/>
      <c r="NFS999" s="3"/>
      <c r="NFT999" s="3"/>
      <c r="NFU999" s="3"/>
      <c r="NFV999" s="3"/>
      <c r="NFW999" s="3"/>
      <c r="NFX999" s="3"/>
      <c r="NFY999" s="3"/>
      <c r="NFZ999" s="3"/>
      <c r="NGA999" s="3"/>
      <c r="NGB999" s="3"/>
      <c r="NGC999" s="3"/>
      <c r="NGD999" s="3"/>
      <c r="NGE999" s="3"/>
      <c r="NGF999" s="3"/>
      <c r="NGG999" s="3"/>
      <c r="NGH999" s="3"/>
      <c r="NGI999" s="3"/>
      <c r="NGJ999" s="3"/>
      <c r="NGK999" s="3"/>
      <c r="NGL999" s="3"/>
      <c r="NGM999" s="3"/>
      <c r="NGN999" s="3"/>
      <c r="NGO999" s="3"/>
      <c r="NGP999" s="3"/>
      <c r="NGQ999" s="3"/>
      <c r="NGR999" s="3"/>
      <c r="NGS999" s="3"/>
      <c r="NGT999" s="3"/>
      <c r="NGU999" s="3"/>
      <c r="NGV999" s="3"/>
      <c r="NGW999" s="3"/>
      <c r="NGX999" s="3"/>
      <c r="NGY999" s="3"/>
      <c r="NGZ999" s="3"/>
      <c r="NHA999" s="3"/>
      <c r="NHB999" s="3"/>
      <c r="NHC999" s="3"/>
      <c r="NHD999" s="3"/>
      <c r="NHE999" s="3"/>
      <c r="NHF999" s="3"/>
      <c r="NHG999" s="3"/>
      <c r="NHH999" s="3"/>
      <c r="NHI999" s="3"/>
      <c r="NHJ999" s="3"/>
      <c r="NHK999" s="3"/>
      <c r="NHL999" s="3"/>
      <c r="NHM999" s="3"/>
      <c r="NHN999" s="3"/>
      <c r="NHO999" s="3"/>
      <c r="NHP999" s="3"/>
      <c r="NHQ999" s="3"/>
      <c r="NHR999" s="3"/>
      <c r="NHS999" s="3"/>
      <c r="NHT999" s="3"/>
      <c r="NHU999" s="3"/>
      <c r="NHV999" s="3"/>
      <c r="NHW999" s="3"/>
      <c r="NHX999" s="3"/>
      <c r="NHY999" s="3"/>
      <c r="NHZ999" s="3"/>
      <c r="NIA999" s="3"/>
      <c r="NIB999" s="3"/>
      <c r="NIC999" s="3"/>
      <c r="NID999" s="3"/>
      <c r="NIE999" s="3"/>
      <c r="NIF999" s="3"/>
      <c r="NIG999" s="3"/>
      <c r="NIH999" s="3"/>
      <c r="NII999" s="3"/>
      <c r="NIJ999" s="3"/>
      <c r="NIK999" s="3"/>
      <c r="NIL999" s="3"/>
      <c r="NIM999" s="3"/>
      <c r="NIN999" s="3"/>
      <c r="NIO999" s="3"/>
      <c r="NIP999" s="3"/>
      <c r="NIQ999" s="3"/>
      <c r="NIR999" s="3"/>
      <c r="NIS999" s="3"/>
      <c r="NIT999" s="3"/>
      <c r="NIU999" s="3"/>
      <c r="NIV999" s="3"/>
      <c r="NIW999" s="3"/>
      <c r="NIX999" s="3"/>
      <c r="NIY999" s="3"/>
      <c r="NIZ999" s="3"/>
      <c r="NJA999" s="3"/>
      <c r="NJB999" s="3"/>
      <c r="NJC999" s="3"/>
      <c r="NJD999" s="3"/>
      <c r="NJE999" s="3"/>
      <c r="NJF999" s="3"/>
      <c r="NJG999" s="3"/>
      <c r="NJH999" s="3"/>
      <c r="NJI999" s="3"/>
      <c r="NJJ999" s="3"/>
      <c r="NJK999" s="3"/>
      <c r="NJL999" s="3"/>
      <c r="NJM999" s="3"/>
      <c r="NJN999" s="3"/>
      <c r="NJO999" s="3"/>
      <c r="NJP999" s="3"/>
      <c r="NJQ999" s="3"/>
      <c r="NJR999" s="3"/>
      <c r="NJS999" s="3"/>
      <c r="NJT999" s="3"/>
      <c r="NJU999" s="3"/>
      <c r="NJV999" s="3"/>
      <c r="NJW999" s="3"/>
      <c r="NJX999" s="3"/>
      <c r="NJY999" s="3"/>
      <c r="NJZ999" s="3"/>
      <c r="NKA999" s="3"/>
      <c r="NKB999" s="3"/>
      <c r="NKC999" s="3"/>
      <c r="NKD999" s="3"/>
      <c r="NKE999" s="3"/>
      <c r="NKF999" s="3"/>
      <c r="NKG999" s="3"/>
      <c r="NKH999" s="3"/>
      <c r="NKI999" s="3"/>
      <c r="NKJ999" s="3"/>
      <c r="NKK999" s="3"/>
      <c r="NKL999" s="3"/>
      <c r="NKM999" s="3"/>
      <c r="NKN999" s="3"/>
      <c r="NKO999" s="3"/>
      <c r="NKP999" s="3"/>
      <c r="NKQ999" s="3"/>
      <c r="NKR999" s="3"/>
      <c r="NKS999" s="3"/>
      <c r="NKT999" s="3"/>
      <c r="NKU999" s="3"/>
      <c r="NKV999" s="3"/>
      <c r="NKW999" s="3"/>
      <c r="NKX999" s="3"/>
      <c r="NKY999" s="3"/>
      <c r="NKZ999" s="3"/>
      <c r="NLA999" s="3"/>
      <c r="NLB999" s="3"/>
      <c r="NLC999" s="3"/>
      <c r="NLD999" s="3"/>
      <c r="NLE999" s="3"/>
      <c r="NLF999" s="3"/>
      <c r="NLG999" s="3"/>
      <c r="NLH999" s="3"/>
      <c r="NLI999" s="3"/>
      <c r="NLJ999" s="3"/>
      <c r="NLK999" s="3"/>
      <c r="NLL999" s="3"/>
      <c r="NLM999" s="3"/>
      <c r="NLN999" s="3"/>
      <c r="NLO999" s="3"/>
      <c r="NLP999" s="3"/>
      <c r="NLQ999" s="3"/>
      <c r="NLR999" s="3"/>
      <c r="NLS999" s="3"/>
      <c r="NLT999" s="3"/>
      <c r="NLU999" s="3"/>
      <c r="NLV999" s="3"/>
      <c r="NLW999" s="3"/>
      <c r="NLX999" s="3"/>
      <c r="NLY999" s="3"/>
      <c r="NLZ999" s="3"/>
      <c r="NMA999" s="3"/>
      <c r="NMB999" s="3"/>
      <c r="NMC999" s="3"/>
      <c r="NMD999" s="3"/>
      <c r="NME999" s="3"/>
      <c r="NMF999" s="3"/>
      <c r="NMG999" s="3"/>
      <c r="NMH999" s="3"/>
      <c r="NMI999" s="3"/>
      <c r="NMJ999" s="3"/>
      <c r="NMK999" s="3"/>
      <c r="NML999" s="3"/>
      <c r="NMM999" s="3"/>
      <c r="NMN999" s="3"/>
      <c r="NMO999" s="3"/>
      <c r="NMP999" s="3"/>
      <c r="NMQ999" s="3"/>
      <c r="NMR999" s="3"/>
      <c r="NMS999" s="3"/>
      <c r="NMT999" s="3"/>
      <c r="NMU999" s="3"/>
      <c r="NMV999" s="3"/>
      <c r="NMW999" s="3"/>
      <c r="NMX999" s="3"/>
      <c r="NMY999" s="3"/>
      <c r="NMZ999" s="3"/>
      <c r="NNA999" s="3"/>
      <c r="NNB999" s="3"/>
      <c r="NNC999" s="3"/>
      <c r="NND999" s="3"/>
      <c r="NNE999" s="3"/>
      <c r="NNF999" s="3"/>
      <c r="NNG999" s="3"/>
      <c r="NNH999" s="3"/>
      <c r="NNI999" s="3"/>
      <c r="NNJ999" s="3"/>
      <c r="NNK999" s="3"/>
      <c r="NNL999" s="3"/>
      <c r="NNM999" s="3"/>
      <c r="NNN999" s="3"/>
      <c r="NNO999" s="3"/>
      <c r="NNP999" s="3"/>
      <c r="NNQ999" s="3"/>
      <c r="NNR999" s="3"/>
      <c r="NNS999" s="3"/>
      <c r="NNT999" s="3"/>
      <c r="NNU999" s="3"/>
      <c r="NNV999" s="3"/>
      <c r="NNW999" s="3"/>
      <c r="NNX999" s="3"/>
      <c r="NNY999" s="3"/>
      <c r="NNZ999" s="3"/>
      <c r="NOA999" s="3"/>
      <c r="NOB999" s="3"/>
      <c r="NOC999" s="3"/>
      <c r="NOD999" s="3"/>
      <c r="NOE999" s="3"/>
      <c r="NOF999" s="3"/>
      <c r="NOG999" s="3"/>
      <c r="NOH999" s="3"/>
      <c r="NOI999" s="3"/>
      <c r="NOJ999" s="3"/>
      <c r="NOK999" s="3"/>
      <c r="NOL999" s="3"/>
      <c r="NOM999" s="3"/>
      <c r="NON999" s="3"/>
      <c r="NOO999" s="3"/>
      <c r="NOP999" s="3"/>
      <c r="NOQ999" s="3"/>
      <c r="NOR999" s="3"/>
      <c r="NOS999" s="3"/>
      <c r="NOT999" s="3"/>
      <c r="NOU999" s="3"/>
      <c r="NOV999" s="3"/>
      <c r="NOW999" s="3"/>
      <c r="NOX999" s="3"/>
      <c r="NOY999" s="3"/>
      <c r="NOZ999" s="3"/>
      <c r="NPA999" s="3"/>
      <c r="NPB999" s="3"/>
      <c r="NPC999" s="3"/>
      <c r="NPD999" s="3"/>
      <c r="NPE999" s="3"/>
      <c r="NPF999" s="3"/>
      <c r="NPG999" s="3"/>
      <c r="NPH999" s="3"/>
      <c r="NPI999" s="3"/>
      <c r="NPJ999" s="3"/>
      <c r="NPK999" s="3"/>
      <c r="NPL999" s="3"/>
      <c r="NPM999" s="3"/>
      <c r="NPN999" s="3"/>
      <c r="NPO999" s="3"/>
      <c r="NPP999" s="3"/>
      <c r="NPQ999" s="3"/>
      <c r="NPR999" s="3"/>
      <c r="NPS999" s="3"/>
      <c r="NPT999" s="3"/>
      <c r="NPU999" s="3"/>
      <c r="NPV999" s="3"/>
      <c r="NPW999" s="3"/>
      <c r="NPX999" s="3"/>
      <c r="NPY999" s="3"/>
      <c r="NPZ999" s="3"/>
      <c r="NQA999" s="3"/>
      <c r="NQB999" s="3"/>
      <c r="NQC999" s="3"/>
      <c r="NQD999" s="3"/>
      <c r="NQE999" s="3"/>
      <c r="NQF999" s="3"/>
      <c r="NQG999" s="3"/>
      <c r="NQH999" s="3"/>
      <c r="NQI999" s="3"/>
      <c r="NQJ999" s="3"/>
      <c r="NQK999" s="3"/>
      <c r="NQL999" s="3"/>
      <c r="NQM999" s="3"/>
      <c r="NQN999" s="3"/>
      <c r="NQO999" s="3"/>
      <c r="NQP999" s="3"/>
      <c r="NQQ999" s="3"/>
      <c r="NQR999" s="3"/>
      <c r="NQS999" s="3"/>
      <c r="NQT999" s="3"/>
      <c r="NQU999" s="3"/>
      <c r="NQV999" s="3"/>
      <c r="NQW999" s="3"/>
      <c r="NQX999" s="3"/>
      <c r="NQY999" s="3"/>
      <c r="NQZ999" s="3"/>
      <c r="NRA999" s="3"/>
      <c r="NRB999" s="3"/>
      <c r="NRC999" s="3"/>
      <c r="NRD999" s="3"/>
      <c r="NRE999" s="3"/>
      <c r="NRF999" s="3"/>
      <c r="NRG999" s="3"/>
      <c r="NRH999" s="3"/>
      <c r="NRI999" s="3"/>
      <c r="NRJ999" s="3"/>
      <c r="NRK999" s="3"/>
      <c r="NRL999" s="3"/>
      <c r="NRM999" s="3"/>
      <c r="NRN999" s="3"/>
      <c r="NRO999" s="3"/>
      <c r="NRP999" s="3"/>
      <c r="NRQ999" s="3"/>
      <c r="NRR999" s="3"/>
      <c r="NRS999" s="3"/>
      <c r="NRT999" s="3"/>
      <c r="NRU999" s="3"/>
      <c r="NRV999" s="3"/>
      <c r="NRW999" s="3"/>
      <c r="NRX999" s="3"/>
      <c r="NRY999" s="3"/>
      <c r="NRZ999" s="3"/>
      <c r="NSA999" s="3"/>
      <c r="NSB999" s="3"/>
      <c r="NSC999" s="3"/>
      <c r="NSD999" s="3"/>
      <c r="NSE999" s="3"/>
      <c r="NSF999" s="3"/>
      <c r="NSG999" s="3"/>
      <c r="NSH999" s="3"/>
      <c r="NSI999" s="3"/>
      <c r="NSJ999" s="3"/>
      <c r="NSK999" s="3"/>
      <c r="NSL999" s="3"/>
      <c r="NSM999" s="3"/>
      <c r="NSN999" s="3"/>
      <c r="NSO999" s="3"/>
      <c r="NSP999" s="3"/>
      <c r="NSQ999" s="3"/>
      <c r="NSR999" s="3"/>
      <c r="NSS999" s="3"/>
      <c r="NST999" s="3"/>
      <c r="NSU999" s="3"/>
      <c r="NSV999" s="3"/>
      <c r="NSW999" s="3"/>
      <c r="NSX999" s="3"/>
      <c r="NSY999" s="3"/>
      <c r="NSZ999" s="3"/>
      <c r="NTA999" s="3"/>
      <c r="NTB999" s="3"/>
      <c r="NTC999" s="3"/>
      <c r="NTD999" s="3"/>
      <c r="NTE999" s="3"/>
      <c r="NTF999" s="3"/>
      <c r="NTG999" s="3"/>
      <c r="NTH999" s="3"/>
      <c r="NTI999" s="3"/>
      <c r="NTJ999" s="3"/>
      <c r="NTK999" s="3"/>
      <c r="NTL999" s="3"/>
      <c r="NTM999" s="3"/>
      <c r="NTN999" s="3"/>
      <c r="NTO999" s="3"/>
      <c r="NTP999" s="3"/>
      <c r="NTQ999" s="3"/>
      <c r="NTR999" s="3"/>
      <c r="NTS999" s="3"/>
      <c r="NTT999" s="3"/>
      <c r="NTU999" s="3"/>
      <c r="NTV999" s="3"/>
      <c r="NTW999" s="3"/>
      <c r="NTX999" s="3"/>
      <c r="NTY999" s="3"/>
      <c r="NTZ999" s="3"/>
      <c r="NUA999" s="3"/>
      <c r="NUB999" s="3"/>
      <c r="NUC999" s="3"/>
      <c r="NUD999" s="3"/>
      <c r="NUE999" s="3"/>
      <c r="NUF999" s="3"/>
      <c r="NUG999" s="3"/>
      <c r="NUH999" s="3"/>
      <c r="NUI999" s="3"/>
      <c r="NUJ999" s="3"/>
      <c r="NUK999" s="3"/>
      <c r="NUL999" s="3"/>
      <c r="NUM999" s="3"/>
      <c r="NUN999" s="3"/>
      <c r="NUO999" s="3"/>
      <c r="NUP999" s="3"/>
      <c r="NUQ999" s="3"/>
      <c r="NUR999" s="3"/>
      <c r="NUS999" s="3"/>
      <c r="NUT999" s="3"/>
      <c r="NUU999" s="3"/>
      <c r="NUV999" s="3"/>
      <c r="NUW999" s="3"/>
      <c r="NUX999" s="3"/>
      <c r="NUY999" s="3"/>
      <c r="NUZ999" s="3"/>
      <c r="NVA999" s="3"/>
      <c r="NVB999" s="3"/>
      <c r="NVC999" s="3"/>
      <c r="NVD999" s="3"/>
      <c r="NVE999" s="3"/>
      <c r="NVF999" s="3"/>
      <c r="NVG999" s="3"/>
      <c r="NVH999" s="3"/>
      <c r="NVI999" s="3"/>
      <c r="NVJ999" s="3"/>
      <c r="NVK999" s="3"/>
      <c r="NVL999" s="3"/>
      <c r="NVM999" s="3"/>
      <c r="NVN999" s="3"/>
      <c r="NVO999" s="3"/>
      <c r="NVP999" s="3"/>
      <c r="NVQ999" s="3"/>
      <c r="NVR999" s="3"/>
      <c r="NVS999" s="3"/>
      <c r="NVT999" s="3"/>
      <c r="NVU999" s="3"/>
      <c r="NVV999" s="3"/>
      <c r="NVW999" s="3"/>
      <c r="NVX999" s="3"/>
      <c r="NVY999" s="3"/>
      <c r="NVZ999" s="3"/>
      <c r="NWA999" s="3"/>
      <c r="NWB999" s="3"/>
      <c r="NWC999" s="3"/>
      <c r="NWD999" s="3"/>
      <c r="NWE999" s="3"/>
      <c r="NWF999" s="3"/>
      <c r="NWG999" s="3"/>
      <c r="NWH999" s="3"/>
      <c r="NWI999" s="3"/>
      <c r="NWJ999" s="3"/>
      <c r="NWK999" s="3"/>
      <c r="NWL999" s="3"/>
      <c r="NWM999" s="3"/>
      <c r="NWN999" s="3"/>
      <c r="NWO999" s="3"/>
      <c r="NWP999" s="3"/>
      <c r="NWQ999" s="3"/>
      <c r="NWR999" s="3"/>
      <c r="NWS999" s="3"/>
      <c r="NWT999" s="3"/>
      <c r="NWU999" s="3"/>
      <c r="NWV999" s="3"/>
      <c r="NWW999" s="3"/>
      <c r="NWX999" s="3"/>
      <c r="NWY999" s="3"/>
      <c r="NWZ999" s="3"/>
      <c r="NXA999" s="3"/>
      <c r="NXB999" s="3"/>
      <c r="NXC999" s="3"/>
      <c r="NXD999" s="3"/>
      <c r="NXE999" s="3"/>
      <c r="NXF999" s="3"/>
      <c r="NXG999" s="3"/>
      <c r="NXH999" s="3"/>
      <c r="NXI999" s="3"/>
      <c r="NXJ999" s="3"/>
      <c r="NXK999" s="3"/>
      <c r="NXL999" s="3"/>
      <c r="NXM999" s="3"/>
      <c r="NXN999" s="3"/>
      <c r="NXO999" s="3"/>
      <c r="NXP999" s="3"/>
      <c r="NXQ999" s="3"/>
      <c r="NXR999" s="3"/>
      <c r="NXS999" s="3"/>
      <c r="NXT999" s="3"/>
      <c r="NXU999" s="3"/>
      <c r="NXV999" s="3"/>
      <c r="NXW999" s="3"/>
      <c r="NXX999" s="3"/>
      <c r="NXY999" s="3"/>
      <c r="NXZ999" s="3"/>
      <c r="NYA999" s="3"/>
      <c r="NYB999" s="3"/>
      <c r="NYC999" s="3"/>
      <c r="NYD999" s="3"/>
      <c r="NYE999" s="3"/>
      <c r="NYF999" s="3"/>
      <c r="NYG999" s="3"/>
      <c r="NYH999" s="3"/>
      <c r="NYI999" s="3"/>
      <c r="NYJ999" s="3"/>
      <c r="NYK999" s="3"/>
      <c r="NYL999" s="3"/>
      <c r="NYM999" s="3"/>
      <c r="NYN999" s="3"/>
      <c r="NYO999" s="3"/>
      <c r="NYP999" s="3"/>
      <c r="NYQ999" s="3"/>
      <c r="NYR999" s="3"/>
      <c r="NYS999" s="3"/>
      <c r="NYT999" s="3"/>
      <c r="NYU999" s="3"/>
      <c r="NYV999" s="3"/>
      <c r="NYW999" s="3"/>
      <c r="NYX999" s="3"/>
      <c r="NYY999" s="3"/>
      <c r="NYZ999" s="3"/>
      <c r="NZA999" s="3"/>
      <c r="NZB999" s="3"/>
      <c r="NZC999" s="3"/>
      <c r="NZD999" s="3"/>
      <c r="NZE999" s="3"/>
      <c r="NZF999" s="3"/>
      <c r="NZG999" s="3"/>
      <c r="NZH999" s="3"/>
      <c r="NZI999" s="3"/>
      <c r="NZJ999" s="3"/>
      <c r="NZK999" s="3"/>
      <c r="NZL999" s="3"/>
      <c r="NZM999" s="3"/>
      <c r="NZN999" s="3"/>
      <c r="NZO999" s="3"/>
      <c r="NZP999" s="3"/>
      <c r="NZQ999" s="3"/>
      <c r="NZR999" s="3"/>
      <c r="NZS999" s="3"/>
      <c r="NZT999" s="3"/>
      <c r="NZU999" s="3"/>
      <c r="NZV999" s="3"/>
      <c r="NZW999" s="3"/>
      <c r="NZX999" s="3"/>
      <c r="NZY999" s="3"/>
      <c r="NZZ999" s="3"/>
      <c r="OAA999" s="3"/>
      <c r="OAB999" s="3"/>
      <c r="OAC999" s="3"/>
      <c r="OAD999" s="3"/>
      <c r="OAE999" s="3"/>
      <c r="OAF999" s="3"/>
      <c r="OAG999" s="3"/>
      <c r="OAH999" s="3"/>
      <c r="OAI999" s="3"/>
      <c r="OAJ999" s="3"/>
      <c r="OAK999" s="3"/>
      <c r="OAL999" s="3"/>
      <c r="OAM999" s="3"/>
      <c r="OAN999" s="3"/>
      <c r="OAO999" s="3"/>
      <c r="OAP999" s="3"/>
      <c r="OAQ999" s="3"/>
      <c r="OAR999" s="3"/>
      <c r="OAS999" s="3"/>
      <c r="OAT999" s="3"/>
      <c r="OAU999" s="3"/>
      <c r="OAV999" s="3"/>
      <c r="OAW999" s="3"/>
      <c r="OAX999" s="3"/>
      <c r="OAY999" s="3"/>
      <c r="OAZ999" s="3"/>
      <c r="OBA999" s="3"/>
      <c r="OBB999" s="3"/>
      <c r="OBC999" s="3"/>
      <c r="OBD999" s="3"/>
      <c r="OBE999" s="3"/>
      <c r="OBF999" s="3"/>
      <c r="OBG999" s="3"/>
      <c r="OBH999" s="3"/>
      <c r="OBI999" s="3"/>
      <c r="OBJ999" s="3"/>
      <c r="OBK999" s="3"/>
      <c r="OBL999" s="3"/>
      <c r="OBM999" s="3"/>
      <c r="OBN999" s="3"/>
      <c r="OBO999" s="3"/>
      <c r="OBP999" s="3"/>
      <c r="OBQ999" s="3"/>
      <c r="OBR999" s="3"/>
      <c r="OBS999" s="3"/>
      <c r="OBT999" s="3"/>
      <c r="OBU999" s="3"/>
      <c r="OBV999" s="3"/>
      <c r="OBW999" s="3"/>
      <c r="OBX999" s="3"/>
      <c r="OBY999" s="3"/>
      <c r="OBZ999" s="3"/>
      <c r="OCA999" s="3"/>
      <c r="OCB999" s="3"/>
      <c r="OCC999" s="3"/>
      <c r="OCD999" s="3"/>
      <c r="OCE999" s="3"/>
      <c r="OCF999" s="3"/>
      <c r="OCG999" s="3"/>
      <c r="OCH999" s="3"/>
      <c r="OCI999" s="3"/>
      <c r="OCJ999" s="3"/>
      <c r="OCK999" s="3"/>
      <c r="OCL999" s="3"/>
      <c r="OCM999" s="3"/>
      <c r="OCN999" s="3"/>
      <c r="OCO999" s="3"/>
      <c r="OCP999" s="3"/>
      <c r="OCQ999" s="3"/>
      <c r="OCR999" s="3"/>
      <c r="OCS999" s="3"/>
      <c r="OCT999" s="3"/>
      <c r="OCU999" s="3"/>
      <c r="OCV999" s="3"/>
      <c r="OCW999" s="3"/>
      <c r="OCX999" s="3"/>
      <c r="OCY999" s="3"/>
      <c r="OCZ999" s="3"/>
      <c r="ODA999" s="3"/>
      <c r="ODB999" s="3"/>
      <c r="ODC999" s="3"/>
      <c r="ODD999" s="3"/>
      <c r="ODE999" s="3"/>
      <c r="ODF999" s="3"/>
      <c r="ODG999" s="3"/>
      <c r="ODH999" s="3"/>
      <c r="ODI999" s="3"/>
      <c r="ODJ999" s="3"/>
      <c r="ODK999" s="3"/>
      <c r="ODL999" s="3"/>
      <c r="ODM999" s="3"/>
      <c r="ODN999" s="3"/>
      <c r="ODO999" s="3"/>
      <c r="ODP999" s="3"/>
      <c r="ODQ999" s="3"/>
      <c r="ODR999" s="3"/>
      <c r="ODS999" s="3"/>
      <c r="ODT999" s="3"/>
      <c r="ODU999" s="3"/>
      <c r="ODV999" s="3"/>
      <c r="ODW999" s="3"/>
      <c r="ODX999" s="3"/>
      <c r="ODY999" s="3"/>
      <c r="ODZ999" s="3"/>
      <c r="OEA999" s="3"/>
      <c r="OEB999" s="3"/>
      <c r="OEC999" s="3"/>
      <c r="OED999" s="3"/>
      <c r="OEE999" s="3"/>
      <c r="OEF999" s="3"/>
      <c r="OEG999" s="3"/>
      <c r="OEH999" s="3"/>
      <c r="OEI999" s="3"/>
      <c r="OEJ999" s="3"/>
      <c r="OEK999" s="3"/>
      <c r="OEL999" s="3"/>
      <c r="OEM999" s="3"/>
      <c r="OEN999" s="3"/>
      <c r="OEO999" s="3"/>
      <c r="OEP999" s="3"/>
      <c r="OEQ999" s="3"/>
      <c r="OER999" s="3"/>
      <c r="OES999" s="3"/>
      <c r="OET999" s="3"/>
      <c r="OEU999" s="3"/>
      <c r="OEV999" s="3"/>
      <c r="OEW999" s="3"/>
      <c r="OEX999" s="3"/>
      <c r="OEY999" s="3"/>
      <c r="OEZ999" s="3"/>
      <c r="OFA999" s="3"/>
      <c r="OFB999" s="3"/>
      <c r="OFC999" s="3"/>
      <c r="OFD999" s="3"/>
      <c r="OFE999" s="3"/>
      <c r="OFF999" s="3"/>
      <c r="OFG999" s="3"/>
      <c r="OFH999" s="3"/>
      <c r="OFI999" s="3"/>
      <c r="OFJ999" s="3"/>
      <c r="OFK999" s="3"/>
      <c r="OFL999" s="3"/>
      <c r="OFM999" s="3"/>
      <c r="OFN999" s="3"/>
      <c r="OFO999" s="3"/>
      <c r="OFP999" s="3"/>
      <c r="OFQ999" s="3"/>
      <c r="OFR999" s="3"/>
      <c r="OFS999" s="3"/>
      <c r="OFT999" s="3"/>
      <c r="OFU999" s="3"/>
      <c r="OFV999" s="3"/>
      <c r="OFW999" s="3"/>
      <c r="OFX999" s="3"/>
      <c r="OFY999" s="3"/>
      <c r="OFZ999" s="3"/>
      <c r="OGA999" s="3"/>
      <c r="OGB999" s="3"/>
      <c r="OGC999" s="3"/>
      <c r="OGD999" s="3"/>
      <c r="OGE999" s="3"/>
      <c r="OGF999" s="3"/>
      <c r="OGG999" s="3"/>
      <c r="OGH999" s="3"/>
      <c r="OGI999" s="3"/>
      <c r="OGJ999" s="3"/>
      <c r="OGK999" s="3"/>
      <c r="OGL999" s="3"/>
      <c r="OGM999" s="3"/>
      <c r="OGN999" s="3"/>
      <c r="OGO999" s="3"/>
      <c r="OGP999" s="3"/>
      <c r="OGQ999" s="3"/>
      <c r="OGR999" s="3"/>
      <c r="OGS999" s="3"/>
      <c r="OGT999" s="3"/>
      <c r="OGU999" s="3"/>
      <c r="OGV999" s="3"/>
      <c r="OGW999" s="3"/>
      <c r="OGX999" s="3"/>
      <c r="OGY999" s="3"/>
      <c r="OGZ999" s="3"/>
      <c r="OHA999" s="3"/>
      <c r="OHB999" s="3"/>
      <c r="OHC999" s="3"/>
      <c r="OHD999" s="3"/>
      <c r="OHE999" s="3"/>
      <c r="OHF999" s="3"/>
      <c r="OHG999" s="3"/>
      <c r="OHH999" s="3"/>
      <c r="OHI999" s="3"/>
      <c r="OHJ999" s="3"/>
      <c r="OHK999" s="3"/>
      <c r="OHL999" s="3"/>
      <c r="OHM999" s="3"/>
      <c r="OHN999" s="3"/>
      <c r="OHO999" s="3"/>
      <c r="OHP999" s="3"/>
      <c r="OHQ999" s="3"/>
      <c r="OHR999" s="3"/>
      <c r="OHS999" s="3"/>
      <c r="OHT999" s="3"/>
      <c r="OHU999" s="3"/>
      <c r="OHV999" s="3"/>
      <c r="OHW999" s="3"/>
      <c r="OHX999" s="3"/>
      <c r="OHY999" s="3"/>
      <c r="OHZ999" s="3"/>
      <c r="OIA999" s="3"/>
      <c r="OIB999" s="3"/>
      <c r="OIC999" s="3"/>
      <c r="OID999" s="3"/>
      <c r="OIE999" s="3"/>
      <c r="OIF999" s="3"/>
      <c r="OIG999" s="3"/>
      <c r="OIH999" s="3"/>
      <c r="OII999" s="3"/>
      <c r="OIJ999" s="3"/>
      <c r="OIK999" s="3"/>
      <c r="OIL999" s="3"/>
      <c r="OIM999" s="3"/>
      <c r="OIN999" s="3"/>
      <c r="OIO999" s="3"/>
      <c r="OIP999" s="3"/>
      <c r="OIQ999" s="3"/>
      <c r="OIR999" s="3"/>
      <c r="OIS999" s="3"/>
      <c r="OIT999" s="3"/>
      <c r="OIU999" s="3"/>
      <c r="OIV999" s="3"/>
      <c r="OIW999" s="3"/>
      <c r="OIX999" s="3"/>
      <c r="OIY999" s="3"/>
      <c r="OIZ999" s="3"/>
      <c r="OJA999" s="3"/>
      <c r="OJB999" s="3"/>
      <c r="OJC999" s="3"/>
      <c r="OJD999" s="3"/>
      <c r="OJE999" s="3"/>
      <c r="OJF999" s="3"/>
      <c r="OJG999" s="3"/>
      <c r="OJH999" s="3"/>
      <c r="OJI999" s="3"/>
      <c r="OJJ999" s="3"/>
      <c r="OJK999" s="3"/>
      <c r="OJL999" s="3"/>
      <c r="OJM999" s="3"/>
      <c r="OJN999" s="3"/>
      <c r="OJO999" s="3"/>
      <c r="OJP999" s="3"/>
      <c r="OJQ999" s="3"/>
      <c r="OJR999" s="3"/>
      <c r="OJS999" s="3"/>
      <c r="OJT999" s="3"/>
      <c r="OJU999" s="3"/>
      <c r="OJV999" s="3"/>
      <c r="OJW999" s="3"/>
      <c r="OJX999" s="3"/>
      <c r="OJY999" s="3"/>
      <c r="OJZ999" s="3"/>
      <c r="OKA999" s="3"/>
      <c r="OKB999" s="3"/>
      <c r="OKC999" s="3"/>
      <c r="OKD999" s="3"/>
      <c r="OKE999" s="3"/>
      <c r="OKF999" s="3"/>
      <c r="OKG999" s="3"/>
      <c r="OKH999" s="3"/>
      <c r="OKI999" s="3"/>
      <c r="OKJ999" s="3"/>
      <c r="OKK999" s="3"/>
      <c r="OKL999" s="3"/>
      <c r="OKM999" s="3"/>
      <c r="OKN999" s="3"/>
      <c r="OKO999" s="3"/>
      <c r="OKP999" s="3"/>
      <c r="OKQ999" s="3"/>
      <c r="OKR999" s="3"/>
      <c r="OKS999" s="3"/>
      <c r="OKT999" s="3"/>
      <c r="OKU999" s="3"/>
      <c r="OKV999" s="3"/>
      <c r="OKW999" s="3"/>
      <c r="OKX999" s="3"/>
      <c r="OKY999" s="3"/>
      <c r="OKZ999" s="3"/>
      <c r="OLA999" s="3"/>
      <c r="OLB999" s="3"/>
      <c r="OLC999" s="3"/>
      <c r="OLD999" s="3"/>
      <c r="OLE999" s="3"/>
      <c r="OLF999" s="3"/>
      <c r="OLG999" s="3"/>
      <c r="OLH999" s="3"/>
      <c r="OLI999" s="3"/>
      <c r="OLJ999" s="3"/>
      <c r="OLK999" s="3"/>
      <c r="OLL999" s="3"/>
      <c r="OLM999" s="3"/>
      <c r="OLN999" s="3"/>
      <c r="OLO999" s="3"/>
      <c r="OLP999" s="3"/>
      <c r="OLQ999" s="3"/>
      <c r="OLR999" s="3"/>
      <c r="OLS999" s="3"/>
      <c r="OLT999" s="3"/>
      <c r="OLU999" s="3"/>
      <c r="OLV999" s="3"/>
      <c r="OLW999" s="3"/>
      <c r="OLX999" s="3"/>
      <c r="OLY999" s="3"/>
      <c r="OLZ999" s="3"/>
      <c r="OMA999" s="3"/>
      <c r="OMB999" s="3"/>
      <c r="OMC999" s="3"/>
      <c r="OMD999" s="3"/>
      <c r="OME999" s="3"/>
      <c r="OMF999" s="3"/>
      <c r="OMG999" s="3"/>
      <c r="OMH999" s="3"/>
      <c r="OMI999" s="3"/>
      <c r="OMJ999" s="3"/>
      <c r="OMK999" s="3"/>
      <c r="OML999" s="3"/>
      <c r="OMM999" s="3"/>
      <c r="OMN999" s="3"/>
      <c r="OMO999" s="3"/>
      <c r="OMP999" s="3"/>
      <c r="OMQ999" s="3"/>
      <c r="OMR999" s="3"/>
      <c r="OMS999" s="3"/>
      <c r="OMT999" s="3"/>
      <c r="OMU999" s="3"/>
      <c r="OMV999" s="3"/>
      <c r="OMW999" s="3"/>
      <c r="OMX999" s="3"/>
      <c r="OMY999" s="3"/>
      <c r="OMZ999" s="3"/>
      <c r="ONA999" s="3"/>
      <c r="ONB999" s="3"/>
      <c r="ONC999" s="3"/>
      <c r="OND999" s="3"/>
      <c r="ONE999" s="3"/>
      <c r="ONF999" s="3"/>
      <c r="ONG999" s="3"/>
      <c r="ONH999" s="3"/>
      <c r="ONI999" s="3"/>
      <c r="ONJ999" s="3"/>
      <c r="ONK999" s="3"/>
      <c r="ONL999" s="3"/>
      <c r="ONM999" s="3"/>
      <c r="ONN999" s="3"/>
      <c r="ONO999" s="3"/>
      <c r="ONP999" s="3"/>
      <c r="ONQ999" s="3"/>
      <c r="ONR999" s="3"/>
      <c r="ONS999" s="3"/>
      <c r="ONT999" s="3"/>
      <c r="ONU999" s="3"/>
      <c r="ONV999" s="3"/>
      <c r="ONW999" s="3"/>
      <c r="ONX999" s="3"/>
      <c r="ONY999" s="3"/>
      <c r="ONZ999" s="3"/>
      <c r="OOA999" s="3"/>
      <c r="OOB999" s="3"/>
      <c r="OOC999" s="3"/>
      <c r="OOD999" s="3"/>
      <c r="OOE999" s="3"/>
      <c r="OOF999" s="3"/>
      <c r="OOG999" s="3"/>
      <c r="OOH999" s="3"/>
      <c r="OOI999" s="3"/>
      <c r="OOJ999" s="3"/>
      <c r="OOK999" s="3"/>
      <c r="OOL999" s="3"/>
      <c r="OOM999" s="3"/>
      <c r="OON999" s="3"/>
      <c r="OOO999" s="3"/>
      <c r="OOP999" s="3"/>
      <c r="OOQ999" s="3"/>
      <c r="OOR999" s="3"/>
      <c r="OOS999" s="3"/>
      <c r="OOT999" s="3"/>
      <c r="OOU999" s="3"/>
      <c r="OOV999" s="3"/>
      <c r="OOW999" s="3"/>
      <c r="OOX999" s="3"/>
      <c r="OOY999" s="3"/>
      <c r="OOZ999" s="3"/>
      <c r="OPA999" s="3"/>
      <c r="OPB999" s="3"/>
      <c r="OPC999" s="3"/>
      <c r="OPD999" s="3"/>
      <c r="OPE999" s="3"/>
      <c r="OPF999" s="3"/>
      <c r="OPG999" s="3"/>
      <c r="OPH999" s="3"/>
      <c r="OPI999" s="3"/>
      <c r="OPJ999" s="3"/>
      <c r="OPK999" s="3"/>
      <c r="OPL999" s="3"/>
      <c r="OPM999" s="3"/>
      <c r="OPN999" s="3"/>
      <c r="OPO999" s="3"/>
      <c r="OPP999" s="3"/>
      <c r="OPQ999" s="3"/>
      <c r="OPR999" s="3"/>
      <c r="OPS999" s="3"/>
      <c r="OPT999" s="3"/>
      <c r="OPU999" s="3"/>
      <c r="OPV999" s="3"/>
      <c r="OPW999" s="3"/>
      <c r="OPX999" s="3"/>
      <c r="OPY999" s="3"/>
      <c r="OPZ999" s="3"/>
      <c r="OQA999" s="3"/>
      <c r="OQB999" s="3"/>
      <c r="OQC999" s="3"/>
      <c r="OQD999" s="3"/>
      <c r="OQE999" s="3"/>
      <c r="OQF999" s="3"/>
      <c r="OQG999" s="3"/>
      <c r="OQH999" s="3"/>
      <c r="OQI999" s="3"/>
      <c r="OQJ999" s="3"/>
      <c r="OQK999" s="3"/>
      <c r="OQL999" s="3"/>
      <c r="OQM999" s="3"/>
      <c r="OQN999" s="3"/>
      <c r="OQO999" s="3"/>
      <c r="OQP999" s="3"/>
      <c r="OQQ999" s="3"/>
      <c r="OQR999" s="3"/>
      <c r="OQS999" s="3"/>
      <c r="OQT999" s="3"/>
      <c r="OQU999" s="3"/>
      <c r="OQV999" s="3"/>
      <c r="OQW999" s="3"/>
      <c r="OQX999" s="3"/>
      <c r="OQY999" s="3"/>
      <c r="OQZ999" s="3"/>
      <c r="ORA999" s="3"/>
      <c r="ORB999" s="3"/>
      <c r="ORC999" s="3"/>
      <c r="ORD999" s="3"/>
      <c r="ORE999" s="3"/>
      <c r="ORF999" s="3"/>
      <c r="ORG999" s="3"/>
      <c r="ORH999" s="3"/>
      <c r="ORI999" s="3"/>
      <c r="ORJ999" s="3"/>
      <c r="ORK999" s="3"/>
      <c r="ORL999" s="3"/>
      <c r="ORM999" s="3"/>
      <c r="ORN999" s="3"/>
      <c r="ORO999" s="3"/>
      <c r="ORP999" s="3"/>
      <c r="ORQ999" s="3"/>
      <c r="ORR999" s="3"/>
      <c r="ORS999" s="3"/>
      <c r="ORT999" s="3"/>
      <c r="ORU999" s="3"/>
      <c r="ORV999" s="3"/>
      <c r="ORW999" s="3"/>
      <c r="ORX999" s="3"/>
      <c r="ORY999" s="3"/>
      <c r="ORZ999" s="3"/>
      <c r="OSA999" s="3"/>
      <c r="OSB999" s="3"/>
      <c r="OSC999" s="3"/>
      <c r="OSD999" s="3"/>
      <c r="OSE999" s="3"/>
      <c r="OSF999" s="3"/>
      <c r="OSG999" s="3"/>
      <c r="OSH999" s="3"/>
      <c r="OSI999" s="3"/>
      <c r="OSJ999" s="3"/>
      <c r="OSK999" s="3"/>
      <c r="OSL999" s="3"/>
      <c r="OSM999" s="3"/>
      <c r="OSN999" s="3"/>
      <c r="OSO999" s="3"/>
      <c r="OSP999" s="3"/>
      <c r="OSQ999" s="3"/>
      <c r="OSR999" s="3"/>
      <c r="OSS999" s="3"/>
      <c r="OST999" s="3"/>
      <c r="OSU999" s="3"/>
      <c r="OSV999" s="3"/>
      <c r="OSW999" s="3"/>
      <c r="OSX999" s="3"/>
      <c r="OSY999" s="3"/>
      <c r="OSZ999" s="3"/>
      <c r="OTA999" s="3"/>
      <c r="OTB999" s="3"/>
      <c r="OTC999" s="3"/>
      <c r="OTD999" s="3"/>
      <c r="OTE999" s="3"/>
      <c r="OTF999" s="3"/>
      <c r="OTG999" s="3"/>
      <c r="OTH999" s="3"/>
      <c r="OTI999" s="3"/>
      <c r="OTJ999" s="3"/>
      <c r="OTK999" s="3"/>
      <c r="OTL999" s="3"/>
      <c r="OTM999" s="3"/>
      <c r="OTN999" s="3"/>
      <c r="OTO999" s="3"/>
      <c r="OTP999" s="3"/>
      <c r="OTQ999" s="3"/>
      <c r="OTR999" s="3"/>
      <c r="OTS999" s="3"/>
      <c r="OTT999" s="3"/>
      <c r="OTU999" s="3"/>
      <c r="OTV999" s="3"/>
      <c r="OTW999" s="3"/>
      <c r="OTX999" s="3"/>
      <c r="OTY999" s="3"/>
      <c r="OTZ999" s="3"/>
      <c r="OUA999" s="3"/>
      <c r="OUB999" s="3"/>
      <c r="OUC999" s="3"/>
      <c r="OUD999" s="3"/>
      <c r="OUE999" s="3"/>
      <c r="OUF999" s="3"/>
      <c r="OUG999" s="3"/>
      <c r="OUH999" s="3"/>
      <c r="OUI999" s="3"/>
      <c r="OUJ999" s="3"/>
      <c r="OUK999" s="3"/>
      <c r="OUL999" s="3"/>
      <c r="OUM999" s="3"/>
      <c r="OUN999" s="3"/>
      <c r="OUO999" s="3"/>
      <c r="OUP999" s="3"/>
      <c r="OUQ999" s="3"/>
      <c r="OUR999" s="3"/>
      <c r="OUS999" s="3"/>
      <c r="OUT999" s="3"/>
      <c r="OUU999" s="3"/>
      <c r="OUV999" s="3"/>
      <c r="OUW999" s="3"/>
      <c r="OUX999" s="3"/>
      <c r="OUY999" s="3"/>
      <c r="OUZ999" s="3"/>
      <c r="OVA999" s="3"/>
      <c r="OVB999" s="3"/>
      <c r="OVC999" s="3"/>
      <c r="OVD999" s="3"/>
      <c r="OVE999" s="3"/>
      <c r="OVF999" s="3"/>
      <c r="OVG999" s="3"/>
      <c r="OVH999" s="3"/>
      <c r="OVI999" s="3"/>
      <c r="OVJ999" s="3"/>
      <c r="OVK999" s="3"/>
      <c r="OVL999" s="3"/>
      <c r="OVM999" s="3"/>
      <c r="OVN999" s="3"/>
      <c r="OVO999" s="3"/>
      <c r="OVP999" s="3"/>
      <c r="OVQ999" s="3"/>
      <c r="OVR999" s="3"/>
      <c r="OVS999" s="3"/>
      <c r="OVT999" s="3"/>
      <c r="OVU999" s="3"/>
      <c r="OVV999" s="3"/>
      <c r="OVW999" s="3"/>
      <c r="OVX999" s="3"/>
      <c r="OVY999" s="3"/>
      <c r="OVZ999" s="3"/>
      <c r="OWA999" s="3"/>
      <c r="OWB999" s="3"/>
      <c r="OWC999" s="3"/>
      <c r="OWD999" s="3"/>
      <c r="OWE999" s="3"/>
      <c r="OWF999" s="3"/>
      <c r="OWG999" s="3"/>
      <c r="OWH999" s="3"/>
      <c r="OWI999" s="3"/>
      <c r="OWJ999" s="3"/>
      <c r="OWK999" s="3"/>
      <c r="OWL999" s="3"/>
      <c r="OWM999" s="3"/>
      <c r="OWN999" s="3"/>
      <c r="OWO999" s="3"/>
      <c r="OWP999" s="3"/>
      <c r="OWQ999" s="3"/>
      <c r="OWR999" s="3"/>
      <c r="OWS999" s="3"/>
      <c r="OWT999" s="3"/>
      <c r="OWU999" s="3"/>
      <c r="OWV999" s="3"/>
      <c r="OWW999" s="3"/>
      <c r="OWX999" s="3"/>
      <c r="OWY999" s="3"/>
      <c r="OWZ999" s="3"/>
      <c r="OXA999" s="3"/>
      <c r="OXB999" s="3"/>
      <c r="OXC999" s="3"/>
      <c r="OXD999" s="3"/>
      <c r="OXE999" s="3"/>
      <c r="OXF999" s="3"/>
      <c r="OXG999" s="3"/>
      <c r="OXH999" s="3"/>
      <c r="OXI999" s="3"/>
      <c r="OXJ999" s="3"/>
      <c r="OXK999" s="3"/>
      <c r="OXL999" s="3"/>
      <c r="OXM999" s="3"/>
      <c r="OXN999" s="3"/>
      <c r="OXO999" s="3"/>
      <c r="OXP999" s="3"/>
      <c r="OXQ999" s="3"/>
      <c r="OXR999" s="3"/>
      <c r="OXS999" s="3"/>
      <c r="OXT999" s="3"/>
      <c r="OXU999" s="3"/>
      <c r="OXV999" s="3"/>
      <c r="OXW999" s="3"/>
      <c r="OXX999" s="3"/>
      <c r="OXY999" s="3"/>
      <c r="OXZ999" s="3"/>
      <c r="OYA999" s="3"/>
      <c r="OYB999" s="3"/>
      <c r="OYC999" s="3"/>
      <c r="OYD999" s="3"/>
      <c r="OYE999" s="3"/>
      <c r="OYF999" s="3"/>
      <c r="OYG999" s="3"/>
      <c r="OYH999" s="3"/>
      <c r="OYI999" s="3"/>
      <c r="OYJ999" s="3"/>
      <c r="OYK999" s="3"/>
      <c r="OYL999" s="3"/>
      <c r="OYM999" s="3"/>
      <c r="OYN999" s="3"/>
      <c r="OYO999" s="3"/>
      <c r="OYP999" s="3"/>
      <c r="OYQ999" s="3"/>
      <c r="OYR999" s="3"/>
      <c r="OYS999" s="3"/>
      <c r="OYT999" s="3"/>
      <c r="OYU999" s="3"/>
      <c r="OYV999" s="3"/>
      <c r="OYW999" s="3"/>
      <c r="OYX999" s="3"/>
      <c r="OYY999" s="3"/>
      <c r="OYZ999" s="3"/>
      <c r="OZA999" s="3"/>
      <c r="OZB999" s="3"/>
      <c r="OZC999" s="3"/>
      <c r="OZD999" s="3"/>
      <c r="OZE999" s="3"/>
      <c r="OZF999" s="3"/>
      <c r="OZG999" s="3"/>
      <c r="OZH999" s="3"/>
      <c r="OZI999" s="3"/>
      <c r="OZJ999" s="3"/>
      <c r="OZK999" s="3"/>
      <c r="OZL999" s="3"/>
      <c r="OZM999" s="3"/>
      <c r="OZN999" s="3"/>
      <c r="OZO999" s="3"/>
      <c r="OZP999" s="3"/>
      <c r="OZQ999" s="3"/>
      <c r="OZR999" s="3"/>
      <c r="OZS999" s="3"/>
      <c r="OZT999" s="3"/>
      <c r="OZU999" s="3"/>
      <c r="OZV999" s="3"/>
      <c r="OZW999" s="3"/>
      <c r="OZX999" s="3"/>
      <c r="OZY999" s="3"/>
      <c r="OZZ999" s="3"/>
      <c r="PAA999" s="3"/>
      <c r="PAB999" s="3"/>
      <c r="PAC999" s="3"/>
      <c r="PAD999" s="3"/>
      <c r="PAE999" s="3"/>
      <c r="PAF999" s="3"/>
      <c r="PAG999" s="3"/>
      <c r="PAH999" s="3"/>
      <c r="PAI999" s="3"/>
      <c r="PAJ999" s="3"/>
      <c r="PAK999" s="3"/>
      <c r="PAL999" s="3"/>
      <c r="PAM999" s="3"/>
      <c r="PAN999" s="3"/>
      <c r="PAO999" s="3"/>
      <c r="PAP999" s="3"/>
      <c r="PAQ999" s="3"/>
      <c r="PAR999" s="3"/>
      <c r="PAS999" s="3"/>
      <c r="PAT999" s="3"/>
      <c r="PAU999" s="3"/>
      <c r="PAV999" s="3"/>
      <c r="PAW999" s="3"/>
      <c r="PAX999" s="3"/>
      <c r="PAY999" s="3"/>
      <c r="PAZ999" s="3"/>
      <c r="PBA999" s="3"/>
      <c r="PBB999" s="3"/>
      <c r="PBC999" s="3"/>
      <c r="PBD999" s="3"/>
      <c r="PBE999" s="3"/>
      <c r="PBF999" s="3"/>
      <c r="PBG999" s="3"/>
      <c r="PBH999" s="3"/>
      <c r="PBI999" s="3"/>
      <c r="PBJ999" s="3"/>
      <c r="PBK999" s="3"/>
      <c r="PBL999" s="3"/>
      <c r="PBM999" s="3"/>
      <c r="PBN999" s="3"/>
      <c r="PBO999" s="3"/>
      <c r="PBP999" s="3"/>
      <c r="PBQ999" s="3"/>
      <c r="PBR999" s="3"/>
      <c r="PBS999" s="3"/>
      <c r="PBT999" s="3"/>
      <c r="PBU999" s="3"/>
      <c r="PBV999" s="3"/>
      <c r="PBW999" s="3"/>
      <c r="PBX999" s="3"/>
      <c r="PBY999" s="3"/>
      <c r="PBZ999" s="3"/>
      <c r="PCA999" s="3"/>
      <c r="PCB999" s="3"/>
      <c r="PCC999" s="3"/>
      <c r="PCD999" s="3"/>
      <c r="PCE999" s="3"/>
      <c r="PCF999" s="3"/>
      <c r="PCG999" s="3"/>
      <c r="PCH999" s="3"/>
      <c r="PCI999" s="3"/>
      <c r="PCJ999" s="3"/>
      <c r="PCK999" s="3"/>
      <c r="PCL999" s="3"/>
      <c r="PCM999" s="3"/>
      <c r="PCN999" s="3"/>
      <c r="PCO999" s="3"/>
      <c r="PCP999" s="3"/>
      <c r="PCQ999" s="3"/>
      <c r="PCR999" s="3"/>
      <c r="PCS999" s="3"/>
      <c r="PCT999" s="3"/>
      <c r="PCU999" s="3"/>
      <c r="PCV999" s="3"/>
      <c r="PCW999" s="3"/>
      <c r="PCX999" s="3"/>
      <c r="PCY999" s="3"/>
      <c r="PCZ999" s="3"/>
      <c r="PDA999" s="3"/>
      <c r="PDB999" s="3"/>
      <c r="PDC999" s="3"/>
      <c r="PDD999" s="3"/>
      <c r="PDE999" s="3"/>
      <c r="PDF999" s="3"/>
      <c r="PDG999" s="3"/>
      <c r="PDH999" s="3"/>
      <c r="PDI999" s="3"/>
      <c r="PDJ999" s="3"/>
      <c r="PDK999" s="3"/>
      <c r="PDL999" s="3"/>
      <c r="PDM999" s="3"/>
      <c r="PDN999" s="3"/>
      <c r="PDO999" s="3"/>
      <c r="PDP999" s="3"/>
      <c r="PDQ999" s="3"/>
      <c r="PDR999" s="3"/>
      <c r="PDS999" s="3"/>
      <c r="PDT999" s="3"/>
      <c r="PDU999" s="3"/>
      <c r="PDV999" s="3"/>
      <c r="PDW999" s="3"/>
      <c r="PDX999" s="3"/>
      <c r="PDY999" s="3"/>
      <c r="PDZ999" s="3"/>
      <c r="PEA999" s="3"/>
      <c r="PEB999" s="3"/>
      <c r="PEC999" s="3"/>
      <c r="PED999" s="3"/>
      <c r="PEE999" s="3"/>
      <c r="PEF999" s="3"/>
      <c r="PEG999" s="3"/>
      <c r="PEH999" s="3"/>
      <c r="PEI999" s="3"/>
      <c r="PEJ999" s="3"/>
      <c r="PEK999" s="3"/>
      <c r="PEL999" s="3"/>
      <c r="PEM999" s="3"/>
      <c r="PEN999" s="3"/>
      <c r="PEO999" s="3"/>
      <c r="PEP999" s="3"/>
      <c r="PEQ999" s="3"/>
      <c r="PER999" s="3"/>
      <c r="PES999" s="3"/>
      <c r="PET999" s="3"/>
      <c r="PEU999" s="3"/>
      <c r="PEV999" s="3"/>
      <c r="PEW999" s="3"/>
      <c r="PEX999" s="3"/>
      <c r="PEY999" s="3"/>
      <c r="PEZ999" s="3"/>
      <c r="PFA999" s="3"/>
      <c r="PFB999" s="3"/>
      <c r="PFC999" s="3"/>
      <c r="PFD999" s="3"/>
      <c r="PFE999" s="3"/>
      <c r="PFF999" s="3"/>
      <c r="PFG999" s="3"/>
      <c r="PFH999" s="3"/>
      <c r="PFI999" s="3"/>
      <c r="PFJ999" s="3"/>
      <c r="PFK999" s="3"/>
      <c r="PFL999" s="3"/>
      <c r="PFM999" s="3"/>
      <c r="PFN999" s="3"/>
      <c r="PFO999" s="3"/>
      <c r="PFP999" s="3"/>
      <c r="PFQ999" s="3"/>
      <c r="PFR999" s="3"/>
      <c r="PFS999" s="3"/>
      <c r="PFT999" s="3"/>
      <c r="PFU999" s="3"/>
      <c r="PFV999" s="3"/>
      <c r="PFW999" s="3"/>
      <c r="PFX999" s="3"/>
      <c r="PFY999" s="3"/>
      <c r="PFZ999" s="3"/>
      <c r="PGA999" s="3"/>
      <c r="PGB999" s="3"/>
      <c r="PGC999" s="3"/>
      <c r="PGD999" s="3"/>
      <c r="PGE999" s="3"/>
      <c r="PGF999" s="3"/>
      <c r="PGG999" s="3"/>
      <c r="PGH999" s="3"/>
      <c r="PGI999" s="3"/>
      <c r="PGJ999" s="3"/>
      <c r="PGK999" s="3"/>
      <c r="PGL999" s="3"/>
      <c r="PGM999" s="3"/>
      <c r="PGN999" s="3"/>
      <c r="PGO999" s="3"/>
      <c r="PGP999" s="3"/>
      <c r="PGQ999" s="3"/>
      <c r="PGR999" s="3"/>
      <c r="PGS999" s="3"/>
      <c r="PGT999" s="3"/>
      <c r="PGU999" s="3"/>
      <c r="PGV999" s="3"/>
      <c r="PGW999" s="3"/>
      <c r="PGX999" s="3"/>
      <c r="PGY999" s="3"/>
      <c r="PGZ999" s="3"/>
      <c r="PHA999" s="3"/>
      <c r="PHB999" s="3"/>
      <c r="PHC999" s="3"/>
      <c r="PHD999" s="3"/>
      <c r="PHE999" s="3"/>
      <c r="PHF999" s="3"/>
      <c r="PHG999" s="3"/>
      <c r="PHH999" s="3"/>
      <c r="PHI999" s="3"/>
      <c r="PHJ999" s="3"/>
      <c r="PHK999" s="3"/>
      <c r="PHL999" s="3"/>
      <c r="PHM999" s="3"/>
      <c r="PHN999" s="3"/>
      <c r="PHO999" s="3"/>
      <c r="PHP999" s="3"/>
      <c r="PHQ999" s="3"/>
      <c r="PHR999" s="3"/>
      <c r="PHS999" s="3"/>
      <c r="PHT999" s="3"/>
      <c r="PHU999" s="3"/>
      <c r="PHV999" s="3"/>
      <c r="PHW999" s="3"/>
      <c r="PHX999" s="3"/>
      <c r="PHY999" s="3"/>
      <c r="PHZ999" s="3"/>
      <c r="PIA999" s="3"/>
      <c r="PIB999" s="3"/>
      <c r="PIC999" s="3"/>
      <c r="PID999" s="3"/>
      <c r="PIE999" s="3"/>
      <c r="PIF999" s="3"/>
      <c r="PIG999" s="3"/>
      <c r="PIH999" s="3"/>
      <c r="PII999" s="3"/>
      <c r="PIJ999" s="3"/>
      <c r="PIK999" s="3"/>
      <c r="PIL999" s="3"/>
      <c r="PIM999" s="3"/>
      <c r="PIN999" s="3"/>
      <c r="PIO999" s="3"/>
      <c r="PIP999" s="3"/>
      <c r="PIQ999" s="3"/>
      <c r="PIR999" s="3"/>
      <c r="PIS999" s="3"/>
      <c r="PIT999" s="3"/>
      <c r="PIU999" s="3"/>
      <c r="PIV999" s="3"/>
      <c r="PIW999" s="3"/>
      <c r="PIX999" s="3"/>
      <c r="PIY999" s="3"/>
      <c r="PIZ999" s="3"/>
      <c r="PJA999" s="3"/>
      <c r="PJB999" s="3"/>
      <c r="PJC999" s="3"/>
      <c r="PJD999" s="3"/>
      <c r="PJE999" s="3"/>
      <c r="PJF999" s="3"/>
      <c r="PJG999" s="3"/>
      <c r="PJH999" s="3"/>
      <c r="PJI999" s="3"/>
      <c r="PJJ999" s="3"/>
      <c r="PJK999" s="3"/>
      <c r="PJL999" s="3"/>
      <c r="PJM999" s="3"/>
      <c r="PJN999" s="3"/>
      <c r="PJO999" s="3"/>
      <c r="PJP999" s="3"/>
      <c r="PJQ999" s="3"/>
      <c r="PJR999" s="3"/>
      <c r="PJS999" s="3"/>
      <c r="PJT999" s="3"/>
      <c r="PJU999" s="3"/>
      <c r="PJV999" s="3"/>
      <c r="PJW999" s="3"/>
      <c r="PJX999" s="3"/>
      <c r="PJY999" s="3"/>
      <c r="PJZ999" s="3"/>
      <c r="PKA999" s="3"/>
      <c r="PKB999" s="3"/>
      <c r="PKC999" s="3"/>
      <c r="PKD999" s="3"/>
      <c r="PKE999" s="3"/>
      <c r="PKF999" s="3"/>
      <c r="PKG999" s="3"/>
      <c r="PKH999" s="3"/>
      <c r="PKI999" s="3"/>
      <c r="PKJ999" s="3"/>
      <c r="PKK999" s="3"/>
      <c r="PKL999" s="3"/>
      <c r="PKM999" s="3"/>
      <c r="PKN999" s="3"/>
      <c r="PKO999" s="3"/>
      <c r="PKP999" s="3"/>
      <c r="PKQ999" s="3"/>
      <c r="PKR999" s="3"/>
      <c r="PKS999" s="3"/>
      <c r="PKT999" s="3"/>
      <c r="PKU999" s="3"/>
      <c r="PKV999" s="3"/>
      <c r="PKW999" s="3"/>
      <c r="PKX999" s="3"/>
      <c r="PKY999" s="3"/>
      <c r="PKZ999" s="3"/>
      <c r="PLA999" s="3"/>
      <c r="PLB999" s="3"/>
      <c r="PLC999" s="3"/>
      <c r="PLD999" s="3"/>
      <c r="PLE999" s="3"/>
      <c r="PLF999" s="3"/>
      <c r="PLG999" s="3"/>
      <c r="PLH999" s="3"/>
      <c r="PLI999" s="3"/>
      <c r="PLJ999" s="3"/>
      <c r="PLK999" s="3"/>
      <c r="PLL999" s="3"/>
      <c r="PLM999" s="3"/>
      <c r="PLN999" s="3"/>
      <c r="PLO999" s="3"/>
      <c r="PLP999" s="3"/>
      <c r="PLQ999" s="3"/>
      <c r="PLR999" s="3"/>
      <c r="PLS999" s="3"/>
      <c r="PLT999" s="3"/>
      <c r="PLU999" s="3"/>
      <c r="PLV999" s="3"/>
      <c r="PLW999" s="3"/>
      <c r="PLX999" s="3"/>
      <c r="PLY999" s="3"/>
      <c r="PLZ999" s="3"/>
      <c r="PMA999" s="3"/>
      <c r="PMB999" s="3"/>
      <c r="PMC999" s="3"/>
      <c r="PMD999" s="3"/>
      <c r="PME999" s="3"/>
      <c r="PMF999" s="3"/>
      <c r="PMG999" s="3"/>
      <c r="PMH999" s="3"/>
      <c r="PMI999" s="3"/>
      <c r="PMJ999" s="3"/>
      <c r="PMK999" s="3"/>
      <c r="PML999" s="3"/>
      <c r="PMM999" s="3"/>
      <c r="PMN999" s="3"/>
      <c r="PMO999" s="3"/>
      <c r="PMP999" s="3"/>
      <c r="PMQ999" s="3"/>
      <c r="PMR999" s="3"/>
      <c r="PMS999" s="3"/>
      <c r="PMT999" s="3"/>
      <c r="PMU999" s="3"/>
      <c r="PMV999" s="3"/>
      <c r="PMW999" s="3"/>
      <c r="PMX999" s="3"/>
      <c r="PMY999" s="3"/>
      <c r="PMZ999" s="3"/>
      <c r="PNA999" s="3"/>
      <c r="PNB999" s="3"/>
      <c r="PNC999" s="3"/>
      <c r="PND999" s="3"/>
      <c r="PNE999" s="3"/>
      <c r="PNF999" s="3"/>
      <c r="PNG999" s="3"/>
      <c r="PNH999" s="3"/>
      <c r="PNI999" s="3"/>
      <c r="PNJ999" s="3"/>
      <c r="PNK999" s="3"/>
      <c r="PNL999" s="3"/>
      <c r="PNM999" s="3"/>
      <c r="PNN999" s="3"/>
      <c r="PNO999" s="3"/>
      <c r="PNP999" s="3"/>
      <c r="PNQ999" s="3"/>
      <c r="PNR999" s="3"/>
      <c r="PNS999" s="3"/>
      <c r="PNT999" s="3"/>
      <c r="PNU999" s="3"/>
      <c r="PNV999" s="3"/>
      <c r="PNW999" s="3"/>
      <c r="PNX999" s="3"/>
      <c r="PNY999" s="3"/>
      <c r="PNZ999" s="3"/>
      <c r="POA999" s="3"/>
      <c r="POB999" s="3"/>
      <c r="POC999" s="3"/>
      <c r="POD999" s="3"/>
      <c r="POE999" s="3"/>
      <c r="POF999" s="3"/>
      <c r="POG999" s="3"/>
      <c r="POH999" s="3"/>
      <c r="POI999" s="3"/>
      <c r="POJ999" s="3"/>
      <c r="POK999" s="3"/>
      <c r="POL999" s="3"/>
      <c r="POM999" s="3"/>
      <c r="PON999" s="3"/>
      <c r="POO999" s="3"/>
      <c r="POP999" s="3"/>
      <c r="POQ999" s="3"/>
      <c r="POR999" s="3"/>
      <c r="POS999" s="3"/>
      <c r="POT999" s="3"/>
      <c r="POU999" s="3"/>
      <c r="POV999" s="3"/>
      <c r="POW999" s="3"/>
      <c r="POX999" s="3"/>
      <c r="POY999" s="3"/>
      <c r="POZ999" s="3"/>
      <c r="PPA999" s="3"/>
      <c r="PPB999" s="3"/>
      <c r="PPC999" s="3"/>
      <c r="PPD999" s="3"/>
      <c r="PPE999" s="3"/>
      <c r="PPF999" s="3"/>
      <c r="PPG999" s="3"/>
      <c r="PPH999" s="3"/>
      <c r="PPI999" s="3"/>
      <c r="PPJ999" s="3"/>
      <c r="PPK999" s="3"/>
      <c r="PPL999" s="3"/>
      <c r="PPM999" s="3"/>
      <c r="PPN999" s="3"/>
      <c r="PPO999" s="3"/>
      <c r="PPP999" s="3"/>
      <c r="PPQ999" s="3"/>
      <c r="PPR999" s="3"/>
      <c r="PPS999" s="3"/>
      <c r="PPT999" s="3"/>
      <c r="PPU999" s="3"/>
      <c r="PPV999" s="3"/>
      <c r="PPW999" s="3"/>
      <c r="PPX999" s="3"/>
      <c r="PPY999" s="3"/>
      <c r="PPZ999" s="3"/>
      <c r="PQA999" s="3"/>
      <c r="PQB999" s="3"/>
      <c r="PQC999" s="3"/>
      <c r="PQD999" s="3"/>
      <c r="PQE999" s="3"/>
      <c r="PQF999" s="3"/>
      <c r="PQG999" s="3"/>
      <c r="PQH999" s="3"/>
      <c r="PQI999" s="3"/>
      <c r="PQJ999" s="3"/>
      <c r="PQK999" s="3"/>
      <c r="PQL999" s="3"/>
      <c r="PQM999" s="3"/>
      <c r="PQN999" s="3"/>
      <c r="PQO999" s="3"/>
      <c r="PQP999" s="3"/>
      <c r="PQQ999" s="3"/>
      <c r="PQR999" s="3"/>
      <c r="PQS999" s="3"/>
      <c r="PQT999" s="3"/>
      <c r="PQU999" s="3"/>
      <c r="PQV999" s="3"/>
      <c r="PQW999" s="3"/>
      <c r="PQX999" s="3"/>
      <c r="PQY999" s="3"/>
      <c r="PQZ999" s="3"/>
      <c r="PRA999" s="3"/>
      <c r="PRB999" s="3"/>
      <c r="PRC999" s="3"/>
      <c r="PRD999" s="3"/>
      <c r="PRE999" s="3"/>
      <c r="PRF999" s="3"/>
      <c r="PRG999" s="3"/>
      <c r="PRH999" s="3"/>
      <c r="PRI999" s="3"/>
      <c r="PRJ999" s="3"/>
      <c r="PRK999" s="3"/>
      <c r="PRL999" s="3"/>
      <c r="PRM999" s="3"/>
      <c r="PRN999" s="3"/>
      <c r="PRO999" s="3"/>
      <c r="PRP999" s="3"/>
      <c r="PRQ999" s="3"/>
      <c r="PRR999" s="3"/>
      <c r="PRS999" s="3"/>
      <c r="PRT999" s="3"/>
      <c r="PRU999" s="3"/>
      <c r="PRV999" s="3"/>
      <c r="PRW999" s="3"/>
      <c r="PRX999" s="3"/>
      <c r="PRY999" s="3"/>
      <c r="PRZ999" s="3"/>
      <c r="PSA999" s="3"/>
      <c r="PSB999" s="3"/>
      <c r="PSC999" s="3"/>
      <c r="PSD999" s="3"/>
      <c r="PSE999" s="3"/>
      <c r="PSF999" s="3"/>
      <c r="PSG999" s="3"/>
      <c r="PSH999" s="3"/>
      <c r="PSI999" s="3"/>
      <c r="PSJ999" s="3"/>
      <c r="PSK999" s="3"/>
      <c r="PSL999" s="3"/>
      <c r="PSM999" s="3"/>
      <c r="PSN999" s="3"/>
      <c r="PSO999" s="3"/>
      <c r="PSP999" s="3"/>
      <c r="PSQ999" s="3"/>
      <c r="PSR999" s="3"/>
      <c r="PSS999" s="3"/>
      <c r="PST999" s="3"/>
      <c r="PSU999" s="3"/>
      <c r="PSV999" s="3"/>
      <c r="PSW999" s="3"/>
      <c r="PSX999" s="3"/>
      <c r="PSY999" s="3"/>
      <c r="PSZ999" s="3"/>
      <c r="PTA999" s="3"/>
      <c r="PTB999" s="3"/>
      <c r="PTC999" s="3"/>
      <c r="PTD999" s="3"/>
      <c r="PTE999" s="3"/>
      <c r="PTF999" s="3"/>
      <c r="PTG999" s="3"/>
      <c r="PTH999" s="3"/>
      <c r="PTI999" s="3"/>
      <c r="PTJ999" s="3"/>
      <c r="PTK999" s="3"/>
      <c r="PTL999" s="3"/>
      <c r="PTM999" s="3"/>
      <c r="PTN999" s="3"/>
      <c r="PTO999" s="3"/>
      <c r="PTP999" s="3"/>
      <c r="PTQ999" s="3"/>
      <c r="PTR999" s="3"/>
      <c r="PTS999" s="3"/>
      <c r="PTT999" s="3"/>
      <c r="PTU999" s="3"/>
      <c r="PTV999" s="3"/>
      <c r="PTW999" s="3"/>
      <c r="PTX999" s="3"/>
      <c r="PTY999" s="3"/>
      <c r="PTZ999" s="3"/>
      <c r="PUA999" s="3"/>
      <c r="PUB999" s="3"/>
      <c r="PUC999" s="3"/>
      <c r="PUD999" s="3"/>
      <c r="PUE999" s="3"/>
      <c r="PUF999" s="3"/>
      <c r="PUG999" s="3"/>
      <c r="PUH999" s="3"/>
      <c r="PUI999" s="3"/>
      <c r="PUJ999" s="3"/>
      <c r="PUK999" s="3"/>
      <c r="PUL999" s="3"/>
      <c r="PUM999" s="3"/>
      <c r="PUN999" s="3"/>
      <c r="PUO999" s="3"/>
      <c r="PUP999" s="3"/>
      <c r="PUQ999" s="3"/>
      <c r="PUR999" s="3"/>
      <c r="PUS999" s="3"/>
      <c r="PUT999" s="3"/>
      <c r="PUU999" s="3"/>
      <c r="PUV999" s="3"/>
      <c r="PUW999" s="3"/>
      <c r="PUX999" s="3"/>
      <c r="PUY999" s="3"/>
      <c r="PUZ999" s="3"/>
      <c r="PVA999" s="3"/>
      <c r="PVB999" s="3"/>
      <c r="PVC999" s="3"/>
      <c r="PVD999" s="3"/>
      <c r="PVE999" s="3"/>
      <c r="PVF999" s="3"/>
      <c r="PVG999" s="3"/>
      <c r="PVH999" s="3"/>
      <c r="PVI999" s="3"/>
      <c r="PVJ999" s="3"/>
      <c r="PVK999" s="3"/>
      <c r="PVL999" s="3"/>
      <c r="PVM999" s="3"/>
      <c r="PVN999" s="3"/>
      <c r="PVO999" s="3"/>
      <c r="PVP999" s="3"/>
      <c r="PVQ999" s="3"/>
      <c r="PVR999" s="3"/>
      <c r="PVS999" s="3"/>
      <c r="PVT999" s="3"/>
      <c r="PVU999" s="3"/>
      <c r="PVV999" s="3"/>
      <c r="PVW999" s="3"/>
      <c r="PVX999" s="3"/>
      <c r="PVY999" s="3"/>
      <c r="PVZ999" s="3"/>
      <c r="PWA999" s="3"/>
      <c r="PWB999" s="3"/>
      <c r="PWC999" s="3"/>
      <c r="PWD999" s="3"/>
      <c r="PWE999" s="3"/>
      <c r="PWF999" s="3"/>
      <c r="PWG999" s="3"/>
      <c r="PWH999" s="3"/>
      <c r="PWI999" s="3"/>
      <c r="PWJ999" s="3"/>
      <c r="PWK999" s="3"/>
      <c r="PWL999" s="3"/>
      <c r="PWM999" s="3"/>
      <c r="PWN999" s="3"/>
      <c r="PWO999" s="3"/>
      <c r="PWP999" s="3"/>
      <c r="PWQ999" s="3"/>
      <c r="PWR999" s="3"/>
      <c r="PWS999" s="3"/>
      <c r="PWT999" s="3"/>
      <c r="PWU999" s="3"/>
      <c r="PWV999" s="3"/>
      <c r="PWW999" s="3"/>
      <c r="PWX999" s="3"/>
      <c r="PWY999" s="3"/>
      <c r="PWZ999" s="3"/>
      <c r="PXA999" s="3"/>
      <c r="PXB999" s="3"/>
      <c r="PXC999" s="3"/>
      <c r="PXD999" s="3"/>
      <c r="PXE999" s="3"/>
      <c r="PXF999" s="3"/>
      <c r="PXG999" s="3"/>
      <c r="PXH999" s="3"/>
      <c r="PXI999" s="3"/>
      <c r="PXJ999" s="3"/>
      <c r="PXK999" s="3"/>
      <c r="PXL999" s="3"/>
      <c r="PXM999" s="3"/>
      <c r="PXN999" s="3"/>
      <c r="PXO999" s="3"/>
      <c r="PXP999" s="3"/>
      <c r="PXQ999" s="3"/>
      <c r="PXR999" s="3"/>
      <c r="PXS999" s="3"/>
      <c r="PXT999" s="3"/>
      <c r="PXU999" s="3"/>
      <c r="PXV999" s="3"/>
      <c r="PXW999" s="3"/>
      <c r="PXX999" s="3"/>
      <c r="PXY999" s="3"/>
      <c r="PXZ999" s="3"/>
      <c r="PYA999" s="3"/>
      <c r="PYB999" s="3"/>
      <c r="PYC999" s="3"/>
      <c r="PYD999" s="3"/>
      <c r="PYE999" s="3"/>
      <c r="PYF999" s="3"/>
      <c r="PYG999" s="3"/>
      <c r="PYH999" s="3"/>
      <c r="PYI999" s="3"/>
      <c r="PYJ999" s="3"/>
      <c r="PYK999" s="3"/>
      <c r="PYL999" s="3"/>
      <c r="PYM999" s="3"/>
      <c r="PYN999" s="3"/>
      <c r="PYO999" s="3"/>
      <c r="PYP999" s="3"/>
      <c r="PYQ999" s="3"/>
      <c r="PYR999" s="3"/>
      <c r="PYS999" s="3"/>
      <c r="PYT999" s="3"/>
      <c r="PYU999" s="3"/>
      <c r="PYV999" s="3"/>
      <c r="PYW999" s="3"/>
      <c r="PYX999" s="3"/>
      <c r="PYY999" s="3"/>
      <c r="PYZ999" s="3"/>
      <c r="PZA999" s="3"/>
      <c r="PZB999" s="3"/>
      <c r="PZC999" s="3"/>
      <c r="PZD999" s="3"/>
      <c r="PZE999" s="3"/>
      <c r="PZF999" s="3"/>
      <c r="PZG999" s="3"/>
      <c r="PZH999" s="3"/>
      <c r="PZI999" s="3"/>
      <c r="PZJ999" s="3"/>
      <c r="PZK999" s="3"/>
      <c r="PZL999" s="3"/>
      <c r="PZM999" s="3"/>
      <c r="PZN999" s="3"/>
      <c r="PZO999" s="3"/>
      <c r="PZP999" s="3"/>
      <c r="PZQ999" s="3"/>
      <c r="PZR999" s="3"/>
      <c r="PZS999" s="3"/>
      <c r="PZT999" s="3"/>
      <c r="PZU999" s="3"/>
      <c r="PZV999" s="3"/>
      <c r="PZW999" s="3"/>
      <c r="PZX999" s="3"/>
      <c r="PZY999" s="3"/>
      <c r="PZZ999" s="3"/>
      <c r="QAA999" s="3"/>
      <c r="QAB999" s="3"/>
      <c r="QAC999" s="3"/>
      <c r="QAD999" s="3"/>
      <c r="QAE999" s="3"/>
      <c r="QAF999" s="3"/>
      <c r="QAG999" s="3"/>
      <c r="QAH999" s="3"/>
      <c r="QAI999" s="3"/>
      <c r="QAJ999" s="3"/>
      <c r="QAK999" s="3"/>
      <c r="QAL999" s="3"/>
      <c r="QAM999" s="3"/>
      <c r="QAN999" s="3"/>
      <c r="QAO999" s="3"/>
      <c r="QAP999" s="3"/>
      <c r="QAQ999" s="3"/>
      <c r="QAR999" s="3"/>
      <c r="QAS999" s="3"/>
      <c r="QAT999" s="3"/>
      <c r="QAU999" s="3"/>
      <c r="QAV999" s="3"/>
      <c r="QAW999" s="3"/>
      <c r="QAX999" s="3"/>
      <c r="QAY999" s="3"/>
      <c r="QAZ999" s="3"/>
      <c r="QBA999" s="3"/>
      <c r="QBB999" s="3"/>
      <c r="QBC999" s="3"/>
      <c r="QBD999" s="3"/>
      <c r="QBE999" s="3"/>
      <c r="QBF999" s="3"/>
      <c r="QBG999" s="3"/>
      <c r="QBH999" s="3"/>
      <c r="QBI999" s="3"/>
      <c r="QBJ999" s="3"/>
      <c r="QBK999" s="3"/>
      <c r="QBL999" s="3"/>
      <c r="QBM999" s="3"/>
      <c r="QBN999" s="3"/>
      <c r="QBO999" s="3"/>
      <c r="QBP999" s="3"/>
      <c r="QBQ999" s="3"/>
      <c r="QBR999" s="3"/>
      <c r="QBS999" s="3"/>
      <c r="QBT999" s="3"/>
      <c r="QBU999" s="3"/>
      <c r="QBV999" s="3"/>
      <c r="QBW999" s="3"/>
      <c r="QBX999" s="3"/>
      <c r="QBY999" s="3"/>
      <c r="QBZ999" s="3"/>
      <c r="QCA999" s="3"/>
      <c r="QCB999" s="3"/>
      <c r="QCC999" s="3"/>
      <c r="QCD999" s="3"/>
      <c r="QCE999" s="3"/>
      <c r="QCF999" s="3"/>
      <c r="QCG999" s="3"/>
      <c r="QCH999" s="3"/>
      <c r="QCI999" s="3"/>
      <c r="QCJ999" s="3"/>
      <c r="QCK999" s="3"/>
      <c r="QCL999" s="3"/>
      <c r="QCM999" s="3"/>
      <c r="QCN999" s="3"/>
      <c r="QCO999" s="3"/>
      <c r="QCP999" s="3"/>
      <c r="QCQ999" s="3"/>
      <c r="QCR999" s="3"/>
      <c r="QCS999" s="3"/>
      <c r="QCT999" s="3"/>
      <c r="QCU999" s="3"/>
      <c r="QCV999" s="3"/>
      <c r="QCW999" s="3"/>
      <c r="QCX999" s="3"/>
      <c r="QCY999" s="3"/>
      <c r="QCZ999" s="3"/>
      <c r="QDA999" s="3"/>
      <c r="QDB999" s="3"/>
      <c r="QDC999" s="3"/>
      <c r="QDD999" s="3"/>
      <c r="QDE999" s="3"/>
      <c r="QDF999" s="3"/>
      <c r="QDG999" s="3"/>
      <c r="QDH999" s="3"/>
      <c r="QDI999" s="3"/>
      <c r="QDJ999" s="3"/>
      <c r="QDK999" s="3"/>
      <c r="QDL999" s="3"/>
      <c r="QDM999" s="3"/>
      <c r="QDN999" s="3"/>
      <c r="QDO999" s="3"/>
      <c r="QDP999" s="3"/>
      <c r="QDQ999" s="3"/>
      <c r="QDR999" s="3"/>
      <c r="QDS999" s="3"/>
      <c r="QDT999" s="3"/>
      <c r="QDU999" s="3"/>
      <c r="QDV999" s="3"/>
      <c r="QDW999" s="3"/>
      <c r="QDX999" s="3"/>
      <c r="QDY999" s="3"/>
      <c r="QDZ999" s="3"/>
      <c r="QEA999" s="3"/>
      <c r="QEB999" s="3"/>
      <c r="QEC999" s="3"/>
      <c r="QED999" s="3"/>
      <c r="QEE999" s="3"/>
      <c r="QEF999" s="3"/>
      <c r="QEG999" s="3"/>
      <c r="QEH999" s="3"/>
      <c r="QEI999" s="3"/>
      <c r="QEJ999" s="3"/>
      <c r="QEK999" s="3"/>
      <c r="QEL999" s="3"/>
      <c r="QEM999" s="3"/>
      <c r="QEN999" s="3"/>
      <c r="QEO999" s="3"/>
      <c r="QEP999" s="3"/>
      <c r="QEQ999" s="3"/>
      <c r="QER999" s="3"/>
      <c r="QES999" s="3"/>
      <c r="QET999" s="3"/>
      <c r="QEU999" s="3"/>
      <c r="QEV999" s="3"/>
      <c r="QEW999" s="3"/>
      <c r="QEX999" s="3"/>
      <c r="QEY999" s="3"/>
      <c r="QEZ999" s="3"/>
      <c r="QFA999" s="3"/>
      <c r="QFB999" s="3"/>
      <c r="QFC999" s="3"/>
      <c r="QFD999" s="3"/>
      <c r="QFE999" s="3"/>
      <c r="QFF999" s="3"/>
      <c r="QFG999" s="3"/>
      <c r="QFH999" s="3"/>
      <c r="QFI999" s="3"/>
      <c r="QFJ999" s="3"/>
      <c r="QFK999" s="3"/>
      <c r="QFL999" s="3"/>
      <c r="QFM999" s="3"/>
      <c r="QFN999" s="3"/>
      <c r="QFO999" s="3"/>
      <c r="QFP999" s="3"/>
      <c r="QFQ999" s="3"/>
      <c r="QFR999" s="3"/>
      <c r="QFS999" s="3"/>
      <c r="QFT999" s="3"/>
      <c r="QFU999" s="3"/>
      <c r="QFV999" s="3"/>
      <c r="QFW999" s="3"/>
      <c r="QFX999" s="3"/>
      <c r="QFY999" s="3"/>
      <c r="QFZ999" s="3"/>
      <c r="QGA999" s="3"/>
      <c r="QGB999" s="3"/>
      <c r="QGC999" s="3"/>
      <c r="QGD999" s="3"/>
      <c r="QGE999" s="3"/>
      <c r="QGF999" s="3"/>
      <c r="QGG999" s="3"/>
      <c r="QGH999" s="3"/>
      <c r="QGI999" s="3"/>
      <c r="QGJ999" s="3"/>
      <c r="QGK999" s="3"/>
      <c r="QGL999" s="3"/>
      <c r="QGM999" s="3"/>
      <c r="QGN999" s="3"/>
      <c r="QGO999" s="3"/>
      <c r="QGP999" s="3"/>
      <c r="QGQ999" s="3"/>
      <c r="QGR999" s="3"/>
      <c r="QGS999" s="3"/>
      <c r="QGT999" s="3"/>
      <c r="QGU999" s="3"/>
      <c r="QGV999" s="3"/>
      <c r="QGW999" s="3"/>
      <c r="QGX999" s="3"/>
      <c r="QGY999" s="3"/>
      <c r="QGZ999" s="3"/>
      <c r="QHA999" s="3"/>
      <c r="QHB999" s="3"/>
      <c r="QHC999" s="3"/>
      <c r="QHD999" s="3"/>
      <c r="QHE999" s="3"/>
      <c r="QHF999" s="3"/>
      <c r="QHG999" s="3"/>
      <c r="QHH999" s="3"/>
      <c r="QHI999" s="3"/>
      <c r="QHJ999" s="3"/>
      <c r="QHK999" s="3"/>
      <c r="QHL999" s="3"/>
      <c r="QHM999" s="3"/>
      <c r="QHN999" s="3"/>
      <c r="QHO999" s="3"/>
      <c r="QHP999" s="3"/>
      <c r="QHQ999" s="3"/>
      <c r="QHR999" s="3"/>
      <c r="QHS999" s="3"/>
      <c r="QHT999" s="3"/>
      <c r="QHU999" s="3"/>
      <c r="QHV999" s="3"/>
      <c r="QHW999" s="3"/>
      <c r="QHX999" s="3"/>
      <c r="QHY999" s="3"/>
      <c r="QHZ999" s="3"/>
      <c r="QIA999" s="3"/>
      <c r="QIB999" s="3"/>
      <c r="QIC999" s="3"/>
      <c r="QID999" s="3"/>
      <c r="QIE999" s="3"/>
      <c r="QIF999" s="3"/>
      <c r="QIG999" s="3"/>
      <c r="QIH999" s="3"/>
      <c r="QII999" s="3"/>
      <c r="QIJ999" s="3"/>
      <c r="QIK999" s="3"/>
      <c r="QIL999" s="3"/>
      <c r="QIM999" s="3"/>
      <c r="QIN999" s="3"/>
      <c r="QIO999" s="3"/>
      <c r="QIP999" s="3"/>
      <c r="QIQ999" s="3"/>
      <c r="QIR999" s="3"/>
      <c r="QIS999" s="3"/>
      <c r="QIT999" s="3"/>
      <c r="QIU999" s="3"/>
      <c r="QIV999" s="3"/>
      <c r="QIW999" s="3"/>
      <c r="QIX999" s="3"/>
      <c r="QIY999" s="3"/>
      <c r="QIZ999" s="3"/>
      <c r="QJA999" s="3"/>
      <c r="QJB999" s="3"/>
      <c r="QJC999" s="3"/>
      <c r="QJD999" s="3"/>
      <c r="QJE999" s="3"/>
      <c r="QJF999" s="3"/>
      <c r="QJG999" s="3"/>
      <c r="QJH999" s="3"/>
      <c r="QJI999" s="3"/>
      <c r="QJJ999" s="3"/>
      <c r="QJK999" s="3"/>
      <c r="QJL999" s="3"/>
      <c r="QJM999" s="3"/>
      <c r="QJN999" s="3"/>
      <c r="QJO999" s="3"/>
      <c r="QJP999" s="3"/>
      <c r="QJQ999" s="3"/>
      <c r="QJR999" s="3"/>
      <c r="QJS999" s="3"/>
      <c r="QJT999" s="3"/>
      <c r="QJU999" s="3"/>
      <c r="QJV999" s="3"/>
      <c r="QJW999" s="3"/>
      <c r="QJX999" s="3"/>
      <c r="QJY999" s="3"/>
      <c r="QJZ999" s="3"/>
      <c r="QKA999" s="3"/>
      <c r="QKB999" s="3"/>
      <c r="QKC999" s="3"/>
      <c r="QKD999" s="3"/>
      <c r="QKE999" s="3"/>
      <c r="QKF999" s="3"/>
      <c r="QKG999" s="3"/>
      <c r="QKH999" s="3"/>
      <c r="QKI999" s="3"/>
      <c r="QKJ999" s="3"/>
      <c r="QKK999" s="3"/>
      <c r="QKL999" s="3"/>
      <c r="QKM999" s="3"/>
      <c r="QKN999" s="3"/>
      <c r="QKO999" s="3"/>
      <c r="QKP999" s="3"/>
      <c r="QKQ999" s="3"/>
      <c r="QKR999" s="3"/>
      <c r="QKS999" s="3"/>
      <c r="QKT999" s="3"/>
      <c r="QKU999" s="3"/>
      <c r="QKV999" s="3"/>
      <c r="QKW999" s="3"/>
      <c r="QKX999" s="3"/>
      <c r="QKY999" s="3"/>
      <c r="QKZ999" s="3"/>
      <c r="QLA999" s="3"/>
      <c r="QLB999" s="3"/>
      <c r="QLC999" s="3"/>
      <c r="QLD999" s="3"/>
      <c r="QLE999" s="3"/>
      <c r="QLF999" s="3"/>
      <c r="QLG999" s="3"/>
      <c r="QLH999" s="3"/>
      <c r="QLI999" s="3"/>
      <c r="QLJ999" s="3"/>
      <c r="QLK999" s="3"/>
      <c r="QLL999" s="3"/>
      <c r="QLM999" s="3"/>
      <c r="QLN999" s="3"/>
      <c r="QLO999" s="3"/>
      <c r="QLP999" s="3"/>
      <c r="QLQ999" s="3"/>
      <c r="QLR999" s="3"/>
      <c r="QLS999" s="3"/>
      <c r="QLT999" s="3"/>
      <c r="QLU999" s="3"/>
      <c r="QLV999" s="3"/>
      <c r="QLW999" s="3"/>
      <c r="QLX999" s="3"/>
      <c r="QLY999" s="3"/>
      <c r="QLZ999" s="3"/>
      <c r="QMA999" s="3"/>
      <c r="QMB999" s="3"/>
      <c r="QMC999" s="3"/>
      <c r="QMD999" s="3"/>
      <c r="QME999" s="3"/>
      <c r="QMF999" s="3"/>
      <c r="QMG999" s="3"/>
      <c r="QMH999" s="3"/>
      <c r="QMI999" s="3"/>
      <c r="QMJ999" s="3"/>
      <c r="QMK999" s="3"/>
      <c r="QML999" s="3"/>
      <c r="QMM999" s="3"/>
      <c r="QMN999" s="3"/>
      <c r="QMO999" s="3"/>
      <c r="QMP999" s="3"/>
      <c r="QMQ999" s="3"/>
      <c r="QMR999" s="3"/>
      <c r="QMS999" s="3"/>
      <c r="QMT999" s="3"/>
      <c r="QMU999" s="3"/>
      <c r="QMV999" s="3"/>
      <c r="QMW999" s="3"/>
      <c r="QMX999" s="3"/>
      <c r="QMY999" s="3"/>
      <c r="QMZ999" s="3"/>
      <c r="QNA999" s="3"/>
      <c r="QNB999" s="3"/>
      <c r="QNC999" s="3"/>
      <c r="QND999" s="3"/>
      <c r="QNE999" s="3"/>
      <c r="QNF999" s="3"/>
      <c r="QNG999" s="3"/>
      <c r="QNH999" s="3"/>
      <c r="QNI999" s="3"/>
      <c r="QNJ999" s="3"/>
      <c r="QNK999" s="3"/>
      <c r="QNL999" s="3"/>
      <c r="QNM999" s="3"/>
      <c r="QNN999" s="3"/>
      <c r="QNO999" s="3"/>
      <c r="QNP999" s="3"/>
      <c r="QNQ999" s="3"/>
      <c r="QNR999" s="3"/>
      <c r="QNS999" s="3"/>
      <c r="QNT999" s="3"/>
      <c r="QNU999" s="3"/>
      <c r="QNV999" s="3"/>
      <c r="QNW999" s="3"/>
      <c r="QNX999" s="3"/>
      <c r="QNY999" s="3"/>
      <c r="QNZ999" s="3"/>
      <c r="QOA999" s="3"/>
      <c r="QOB999" s="3"/>
      <c r="QOC999" s="3"/>
      <c r="QOD999" s="3"/>
      <c r="QOE999" s="3"/>
      <c r="QOF999" s="3"/>
      <c r="QOG999" s="3"/>
      <c r="QOH999" s="3"/>
      <c r="QOI999" s="3"/>
      <c r="QOJ999" s="3"/>
      <c r="QOK999" s="3"/>
      <c r="QOL999" s="3"/>
      <c r="QOM999" s="3"/>
      <c r="QON999" s="3"/>
      <c r="QOO999" s="3"/>
      <c r="QOP999" s="3"/>
      <c r="QOQ999" s="3"/>
      <c r="QOR999" s="3"/>
      <c r="QOS999" s="3"/>
      <c r="QOT999" s="3"/>
      <c r="QOU999" s="3"/>
      <c r="QOV999" s="3"/>
      <c r="QOW999" s="3"/>
      <c r="QOX999" s="3"/>
      <c r="QOY999" s="3"/>
      <c r="QOZ999" s="3"/>
      <c r="QPA999" s="3"/>
      <c r="QPB999" s="3"/>
      <c r="QPC999" s="3"/>
      <c r="QPD999" s="3"/>
      <c r="QPE999" s="3"/>
      <c r="QPF999" s="3"/>
      <c r="QPG999" s="3"/>
      <c r="QPH999" s="3"/>
      <c r="QPI999" s="3"/>
      <c r="QPJ999" s="3"/>
      <c r="QPK999" s="3"/>
      <c r="QPL999" s="3"/>
      <c r="QPM999" s="3"/>
      <c r="QPN999" s="3"/>
      <c r="QPO999" s="3"/>
      <c r="QPP999" s="3"/>
      <c r="QPQ999" s="3"/>
      <c r="QPR999" s="3"/>
      <c r="QPS999" s="3"/>
      <c r="QPT999" s="3"/>
      <c r="QPU999" s="3"/>
      <c r="QPV999" s="3"/>
      <c r="QPW999" s="3"/>
      <c r="QPX999" s="3"/>
      <c r="QPY999" s="3"/>
      <c r="QPZ999" s="3"/>
      <c r="QQA999" s="3"/>
      <c r="QQB999" s="3"/>
      <c r="QQC999" s="3"/>
      <c r="QQD999" s="3"/>
      <c r="QQE999" s="3"/>
      <c r="QQF999" s="3"/>
      <c r="QQG999" s="3"/>
      <c r="QQH999" s="3"/>
      <c r="QQI999" s="3"/>
      <c r="QQJ999" s="3"/>
      <c r="QQK999" s="3"/>
      <c r="QQL999" s="3"/>
      <c r="QQM999" s="3"/>
      <c r="QQN999" s="3"/>
      <c r="QQO999" s="3"/>
      <c r="QQP999" s="3"/>
      <c r="QQQ999" s="3"/>
      <c r="QQR999" s="3"/>
      <c r="QQS999" s="3"/>
      <c r="QQT999" s="3"/>
      <c r="QQU999" s="3"/>
      <c r="QQV999" s="3"/>
      <c r="QQW999" s="3"/>
      <c r="QQX999" s="3"/>
      <c r="QQY999" s="3"/>
      <c r="QQZ999" s="3"/>
      <c r="QRA999" s="3"/>
      <c r="QRB999" s="3"/>
      <c r="QRC999" s="3"/>
      <c r="QRD999" s="3"/>
      <c r="QRE999" s="3"/>
      <c r="QRF999" s="3"/>
      <c r="QRG999" s="3"/>
      <c r="QRH999" s="3"/>
      <c r="QRI999" s="3"/>
      <c r="QRJ999" s="3"/>
      <c r="QRK999" s="3"/>
      <c r="QRL999" s="3"/>
      <c r="QRM999" s="3"/>
      <c r="QRN999" s="3"/>
      <c r="QRO999" s="3"/>
      <c r="QRP999" s="3"/>
      <c r="QRQ999" s="3"/>
      <c r="QRR999" s="3"/>
      <c r="QRS999" s="3"/>
      <c r="QRT999" s="3"/>
      <c r="QRU999" s="3"/>
      <c r="QRV999" s="3"/>
      <c r="QRW999" s="3"/>
      <c r="QRX999" s="3"/>
      <c r="QRY999" s="3"/>
      <c r="QRZ999" s="3"/>
      <c r="QSA999" s="3"/>
      <c r="QSB999" s="3"/>
      <c r="QSC999" s="3"/>
      <c r="QSD999" s="3"/>
      <c r="QSE999" s="3"/>
      <c r="QSF999" s="3"/>
      <c r="QSG999" s="3"/>
      <c r="QSH999" s="3"/>
      <c r="QSI999" s="3"/>
      <c r="QSJ999" s="3"/>
      <c r="QSK999" s="3"/>
      <c r="QSL999" s="3"/>
      <c r="QSM999" s="3"/>
      <c r="QSN999" s="3"/>
      <c r="QSO999" s="3"/>
      <c r="QSP999" s="3"/>
      <c r="QSQ999" s="3"/>
      <c r="QSR999" s="3"/>
      <c r="QSS999" s="3"/>
      <c r="QST999" s="3"/>
      <c r="QSU999" s="3"/>
      <c r="QSV999" s="3"/>
      <c r="QSW999" s="3"/>
      <c r="QSX999" s="3"/>
      <c r="QSY999" s="3"/>
      <c r="QSZ999" s="3"/>
      <c r="QTA999" s="3"/>
      <c r="QTB999" s="3"/>
      <c r="QTC999" s="3"/>
      <c r="QTD999" s="3"/>
      <c r="QTE999" s="3"/>
      <c r="QTF999" s="3"/>
      <c r="QTG999" s="3"/>
      <c r="QTH999" s="3"/>
      <c r="QTI999" s="3"/>
      <c r="QTJ999" s="3"/>
      <c r="QTK999" s="3"/>
      <c r="QTL999" s="3"/>
      <c r="QTM999" s="3"/>
      <c r="QTN999" s="3"/>
      <c r="QTO999" s="3"/>
      <c r="QTP999" s="3"/>
      <c r="QTQ999" s="3"/>
      <c r="QTR999" s="3"/>
      <c r="QTS999" s="3"/>
      <c r="QTT999" s="3"/>
      <c r="QTU999" s="3"/>
      <c r="QTV999" s="3"/>
      <c r="QTW999" s="3"/>
      <c r="QTX999" s="3"/>
      <c r="QTY999" s="3"/>
      <c r="QTZ999" s="3"/>
      <c r="QUA999" s="3"/>
      <c r="QUB999" s="3"/>
      <c r="QUC999" s="3"/>
      <c r="QUD999" s="3"/>
      <c r="QUE999" s="3"/>
      <c r="QUF999" s="3"/>
      <c r="QUG999" s="3"/>
      <c r="QUH999" s="3"/>
      <c r="QUI999" s="3"/>
      <c r="QUJ999" s="3"/>
      <c r="QUK999" s="3"/>
      <c r="QUL999" s="3"/>
      <c r="QUM999" s="3"/>
      <c r="QUN999" s="3"/>
      <c r="QUO999" s="3"/>
      <c r="QUP999" s="3"/>
      <c r="QUQ999" s="3"/>
      <c r="QUR999" s="3"/>
      <c r="QUS999" s="3"/>
      <c r="QUT999" s="3"/>
      <c r="QUU999" s="3"/>
      <c r="QUV999" s="3"/>
      <c r="QUW999" s="3"/>
      <c r="QUX999" s="3"/>
      <c r="QUY999" s="3"/>
      <c r="QUZ999" s="3"/>
      <c r="QVA999" s="3"/>
      <c r="QVB999" s="3"/>
      <c r="QVC999" s="3"/>
      <c r="QVD999" s="3"/>
      <c r="QVE999" s="3"/>
      <c r="QVF999" s="3"/>
      <c r="QVG999" s="3"/>
      <c r="QVH999" s="3"/>
      <c r="QVI999" s="3"/>
      <c r="QVJ999" s="3"/>
      <c r="QVK999" s="3"/>
      <c r="QVL999" s="3"/>
      <c r="QVM999" s="3"/>
      <c r="QVN999" s="3"/>
      <c r="QVO999" s="3"/>
      <c r="QVP999" s="3"/>
      <c r="QVQ999" s="3"/>
      <c r="QVR999" s="3"/>
      <c r="QVS999" s="3"/>
      <c r="QVT999" s="3"/>
      <c r="QVU999" s="3"/>
      <c r="QVV999" s="3"/>
      <c r="QVW999" s="3"/>
      <c r="QVX999" s="3"/>
      <c r="QVY999" s="3"/>
      <c r="QVZ999" s="3"/>
      <c r="QWA999" s="3"/>
      <c r="QWB999" s="3"/>
      <c r="QWC999" s="3"/>
      <c r="QWD999" s="3"/>
      <c r="QWE999" s="3"/>
      <c r="QWF999" s="3"/>
      <c r="QWG999" s="3"/>
      <c r="QWH999" s="3"/>
      <c r="QWI999" s="3"/>
      <c r="QWJ999" s="3"/>
      <c r="QWK999" s="3"/>
      <c r="QWL999" s="3"/>
      <c r="QWM999" s="3"/>
      <c r="QWN999" s="3"/>
      <c r="QWO999" s="3"/>
      <c r="QWP999" s="3"/>
      <c r="QWQ999" s="3"/>
      <c r="QWR999" s="3"/>
      <c r="QWS999" s="3"/>
      <c r="QWT999" s="3"/>
      <c r="QWU999" s="3"/>
      <c r="QWV999" s="3"/>
      <c r="QWW999" s="3"/>
      <c r="QWX999" s="3"/>
      <c r="QWY999" s="3"/>
      <c r="QWZ999" s="3"/>
      <c r="QXA999" s="3"/>
      <c r="QXB999" s="3"/>
      <c r="QXC999" s="3"/>
      <c r="QXD999" s="3"/>
      <c r="QXE999" s="3"/>
      <c r="QXF999" s="3"/>
      <c r="QXG999" s="3"/>
      <c r="QXH999" s="3"/>
      <c r="QXI999" s="3"/>
      <c r="QXJ999" s="3"/>
      <c r="QXK999" s="3"/>
      <c r="QXL999" s="3"/>
      <c r="QXM999" s="3"/>
      <c r="QXN999" s="3"/>
      <c r="QXO999" s="3"/>
      <c r="QXP999" s="3"/>
      <c r="QXQ999" s="3"/>
      <c r="QXR999" s="3"/>
      <c r="QXS999" s="3"/>
      <c r="QXT999" s="3"/>
      <c r="QXU999" s="3"/>
      <c r="QXV999" s="3"/>
      <c r="QXW999" s="3"/>
      <c r="QXX999" s="3"/>
      <c r="QXY999" s="3"/>
      <c r="QXZ999" s="3"/>
      <c r="QYA999" s="3"/>
      <c r="QYB999" s="3"/>
      <c r="QYC999" s="3"/>
      <c r="QYD999" s="3"/>
      <c r="QYE999" s="3"/>
      <c r="QYF999" s="3"/>
      <c r="QYG999" s="3"/>
      <c r="QYH999" s="3"/>
      <c r="QYI999" s="3"/>
      <c r="QYJ999" s="3"/>
      <c r="QYK999" s="3"/>
      <c r="QYL999" s="3"/>
      <c r="QYM999" s="3"/>
      <c r="QYN999" s="3"/>
      <c r="QYO999" s="3"/>
      <c r="QYP999" s="3"/>
      <c r="QYQ999" s="3"/>
      <c r="QYR999" s="3"/>
      <c r="QYS999" s="3"/>
      <c r="QYT999" s="3"/>
      <c r="QYU999" s="3"/>
      <c r="QYV999" s="3"/>
      <c r="QYW999" s="3"/>
      <c r="QYX999" s="3"/>
      <c r="QYY999" s="3"/>
      <c r="QYZ999" s="3"/>
      <c r="QZA999" s="3"/>
      <c r="QZB999" s="3"/>
      <c r="QZC999" s="3"/>
      <c r="QZD999" s="3"/>
      <c r="QZE999" s="3"/>
      <c r="QZF999" s="3"/>
      <c r="QZG999" s="3"/>
      <c r="QZH999" s="3"/>
      <c r="QZI999" s="3"/>
      <c r="QZJ999" s="3"/>
      <c r="QZK999" s="3"/>
      <c r="QZL999" s="3"/>
      <c r="QZM999" s="3"/>
      <c r="QZN999" s="3"/>
      <c r="QZO999" s="3"/>
      <c r="QZP999" s="3"/>
      <c r="QZQ999" s="3"/>
      <c r="QZR999" s="3"/>
      <c r="QZS999" s="3"/>
      <c r="QZT999" s="3"/>
      <c r="QZU999" s="3"/>
      <c r="QZV999" s="3"/>
      <c r="QZW999" s="3"/>
      <c r="QZX999" s="3"/>
      <c r="QZY999" s="3"/>
      <c r="QZZ999" s="3"/>
      <c r="RAA999" s="3"/>
      <c r="RAB999" s="3"/>
      <c r="RAC999" s="3"/>
      <c r="RAD999" s="3"/>
      <c r="RAE999" s="3"/>
      <c r="RAF999" s="3"/>
      <c r="RAG999" s="3"/>
      <c r="RAH999" s="3"/>
      <c r="RAI999" s="3"/>
      <c r="RAJ999" s="3"/>
      <c r="RAK999" s="3"/>
      <c r="RAL999" s="3"/>
      <c r="RAM999" s="3"/>
      <c r="RAN999" s="3"/>
      <c r="RAO999" s="3"/>
      <c r="RAP999" s="3"/>
      <c r="RAQ999" s="3"/>
      <c r="RAR999" s="3"/>
      <c r="RAS999" s="3"/>
      <c r="RAT999" s="3"/>
      <c r="RAU999" s="3"/>
      <c r="RAV999" s="3"/>
      <c r="RAW999" s="3"/>
      <c r="RAX999" s="3"/>
      <c r="RAY999" s="3"/>
      <c r="RAZ999" s="3"/>
      <c r="RBA999" s="3"/>
      <c r="RBB999" s="3"/>
      <c r="RBC999" s="3"/>
      <c r="RBD999" s="3"/>
      <c r="RBE999" s="3"/>
      <c r="RBF999" s="3"/>
      <c r="RBG999" s="3"/>
      <c r="RBH999" s="3"/>
      <c r="RBI999" s="3"/>
      <c r="RBJ999" s="3"/>
      <c r="RBK999" s="3"/>
      <c r="RBL999" s="3"/>
      <c r="RBM999" s="3"/>
      <c r="RBN999" s="3"/>
      <c r="RBO999" s="3"/>
      <c r="RBP999" s="3"/>
      <c r="RBQ999" s="3"/>
      <c r="RBR999" s="3"/>
      <c r="RBS999" s="3"/>
      <c r="RBT999" s="3"/>
      <c r="RBU999" s="3"/>
      <c r="RBV999" s="3"/>
      <c r="RBW999" s="3"/>
      <c r="RBX999" s="3"/>
      <c r="RBY999" s="3"/>
      <c r="RBZ999" s="3"/>
      <c r="RCA999" s="3"/>
      <c r="RCB999" s="3"/>
      <c r="RCC999" s="3"/>
      <c r="RCD999" s="3"/>
      <c r="RCE999" s="3"/>
      <c r="RCF999" s="3"/>
      <c r="RCG999" s="3"/>
      <c r="RCH999" s="3"/>
      <c r="RCI999" s="3"/>
      <c r="RCJ999" s="3"/>
      <c r="RCK999" s="3"/>
      <c r="RCL999" s="3"/>
      <c r="RCM999" s="3"/>
      <c r="RCN999" s="3"/>
      <c r="RCO999" s="3"/>
      <c r="RCP999" s="3"/>
      <c r="RCQ999" s="3"/>
      <c r="RCR999" s="3"/>
      <c r="RCS999" s="3"/>
      <c r="RCT999" s="3"/>
      <c r="RCU999" s="3"/>
      <c r="RCV999" s="3"/>
      <c r="RCW999" s="3"/>
      <c r="RCX999" s="3"/>
      <c r="RCY999" s="3"/>
      <c r="RCZ999" s="3"/>
      <c r="RDA999" s="3"/>
      <c r="RDB999" s="3"/>
      <c r="RDC999" s="3"/>
      <c r="RDD999" s="3"/>
      <c r="RDE999" s="3"/>
      <c r="RDF999" s="3"/>
      <c r="RDG999" s="3"/>
      <c r="RDH999" s="3"/>
      <c r="RDI999" s="3"/>
      <c r="RDJ999" s="3"/>
      <c r="RDK999" s="3"/>
      <c r="RDL999" s="3"/>
      <c r="RDM999" s="3"/>
      <c r="RDN999" s="3"/>
      <c r="RDO999" s="3"/>
      <c r="RDP999" s="3"/>
      <c r="RDQ999" s="3"/>
      <c r="RDR999" s="3"/>
      <c r="RDS999" s="3"/>
      <c r="RDT999" s="3"/>
      <c r="RDU999" s="3"/>
      <c r="RDV999" s="3"/>
      <c r="RDW999" s="3"/>
      <c r="RDX999" s="3"/>
      <c r="RDY999" s="3"/>
      <c r="RDZ999" s="3"/>
      <c r="REA999" s="3"/>
      <c r="REB999" s="3"/>
      <c r="REC999" s="3"/>
      <c r="RED999" s="3"/>
      <c r="REE999" s="3"/>
      <c r="REF999" s="3"/>
      <c r="REG999" s="3"/>
      <c r="REH999" s="3"/>
      <c r="REI999" s="3"/>
      <c r="REJ999" s="3"/>
      <c r="REK999" s="3"/>
      <c r="REL999" s="3"/>
      <c r="REM999" s="3"/>
      <c r="REN999" s="3"/>
      <c r="REO999" s="3"/>
      <c r="REP999" s="3"/>
      <c r="REQ999" s="3"/>
      <c r="RER999" s="3"/>
      <c r="RES999" s="3"/>
      <c r="RET999" s="3"/>
      <c r="REU999" s="3"/>
      <c r="REV999" s="3"/>
      <c r="REW999" s="3"/>
      <c r="REX999" s="3"/>
      <c r="REY999" s="3"/>
      <c r="REZ999" s="3"/>
      <c r="RFA999" s="3"/>
      <c r="RFB999" s="3"/>
      <c r="RFC999" s="3"/>
      <c r="RFD999" s="3"/>
      <c r="RFE999" s="3"/>
      <c r="RFF999" s="3"/>
      <c r="RFG999" s="3"/>
      <c r="RFH999" s="3"/>
      <c r="RFI999" s="3"/>
      <c r="RFJ999" s="3"/>
      <c r="RFK999" s="3"/>
      <c r="RFL999" s="3"/>
      <c r="RFM999" s="3"/>
      <c r="RFN999" s="3"/>
      <c r="RFO999" s="3"/>
      <c r="RFP999" s="3"/>
      <c r="RFQ999" s="3"/>
      <c r="RFR999" s="3"/>
      <c r="RFS999" s="3"/>
      <c r="RFT999" s="3"/>
      <c r="RFU999" s="3"/>
      <c r="RFV999" s="3"/>
      <c r="RFW999" s="3"/>
      <c r="RFX999" s="3"/>
      <c r="RFY999" s="3"/>
      <c r="RFZ999" s="3"/>
      <c r="RGA999" s="3"/>
      <c r="RGB999" s="3"/>
      <c r="RGC999" s="3"/>
      <c r="RGD999" s="3"/>
      <c r="RGE999" s="3"/>
      <c r="RGF999" s="3"/>
      <c r="RGG999" s="3"/>
      <c r="RGH999" s="3"/>
      <c r="RGI999" s="3"/>
      <c r="RGJ999" s="3"/>
      <c r="RGK999" s="3"/>
      <c r="RGL999" s="3"/>
      <c r="RGM999" s="3"/>
      <c r="RGN999" s="3"/>
      <c r="RGO999" s="3"/>
      <c r="RGP999" s="3"/>
      <c r="RGQ999" s="3"/>
      <c r="RGR999" s="3"/>
      <c r="RGS999" s="3"/>
      <c r="RGT999" s="3"/>
      <c r="RGU999" s="3"/>
      <c r="RGV999" s="3"/>
      <c r="RGW999" s="3"/>
      <c r="RGX999" s="3"/>
      <c r="RGY999" s="3"/>
      <c r="RGZ999" s="3"/>
      <c r="RHA999" s="3"/>
      <c r="RHB999" s="3"/>
      <c r="RHC999" s="3"/>
      <c r="RHD999" s="3"/>
      <c r="RHE999" s="3"/>
      <c r="RHF999" s="3"/>
      <c r="RHG999" s="3"/>
      <c r="RHH999" s="3"/>
      <c r="RHI999" s="3"/>
      <c r="RHJ999" s="3"/>
      <c r="RHK999" s="3"/>
      <c r="RHL999" s="3"/>
      <c r="RHM999" s="3"/>
      <c r="RHN999" s="3"/>
      <c r="RHO999" s="3"/>
      <c r="RHP999" s="3"/>
      <c r="RHQ999" s="3"/>
      <c r="RHR999" s="3"/>
      <c r="RHS999" s="3"/>
      <c r="RHT999" s="3"/>
      <c r="RHU999" s="3"/>
      <c r="RHV999" s="3"/>
      <c r="RHW999" s="3"/>
      <c r="RHX999" s="3"/>
      <c r="RHY999" s="3"/>
      <c r="RHZ999" s="3"/>
      <c r="RIA999" s="3"/>
      <c r="RIB999" s="3"/>
      <c r="RIC999" s="3"/>
      <c r="RID999" s="3"/>
      <c r="RIE999" s="3"/>
      <c r="RIF999" s="3"/>
      <c r="RIG999" s="3"/>
      <c r="RIH999" s="3"/>
      <c r="RII999" s="3"/>
      <c r="RIJ999" s="3"/>
      <c r="RIK999" s="3"/>
      <c r="RIL999" s="3"/>
      <c r="RIM999" s="3"/>
      <c r="RIN999" s="3"/>
      <c r="RIO999" s="3"/>
      <c r="RIP999" s="3"/>
      <c r="RIQ999" s="3"/>
      <c r="RIR999" s="3"/>
      <c r="RIS999" s="3"/>
      <c r="RIT999" s="3"/>
      <c r="RIU999" s="3"/>
      <c r="RIV999" s="3"/>
      <c r="RIW999" s="3"/>
      <c r="RIX999" s="3"/>
      <c r="RIY999" s="3"/>
      <c r="RIZ999" s="3"/>
      <c r="RJA999" s="3"/>
      <c r="RJB999" s="3"/>
      <c r="RJC999" s="3"/>
      <c r="RJD999" s="3"/>
      <c r="RJE999" s="3"/>
      <c r="RJF999" s="3"/>
      <c r="RJG999" s="3"/>
      <c r="RJH999" s="3"/>
      <c r="RJI999" s="3"/>
      <c r="RJJ999" s="3"/>
      <c r="RJK999" s="3"/>
      <c r="RJL999" s="3"/>
      <c r="RJM999" s="3"/>
      <c r="RJN999" s="3"/>
      <c r="RJO999" s="3"/>
      <c r="RJP999" s="3"/>
      <c r="RJQ999" s="3"/>
      <c r="RJR999" s="3"/>
      <c r="RJS999" s="3"/>
      <c r="RJT999" s="3"/>
      <c r="RJU999" s="3"/>
      <c r="RJV999" s="3"/>
      <c r="RJW999" s="3"/>
      <c r="RJX999" s="3"/>
      <c r="RJY999" s="3"/>
      <c r="RJZ999" s="3"/>
      <c r="RKA999" s="3"/>
      <c r="RKB999" s="3"/>
      <c r="RKC999" s="3"/>
      <c r="RKD999" s="3"/>
      <c r="RKE999" s="3"/>
      <c r="RKF999" s="3"/>
      <c r="RKG999" s="3"/>
      <c r="RKH999" s="3"/>
      <c r="RKI999" s="3"/>
      <c r="RKJ999" s="3"/>
      <c r="RKK999" s="3"/>
      <c r="RKL999" s="3"/>
      <c r="RKM999" s="3"/>
      <c r="RKN999" s="3"/>
      <c r="RKO999" s="3"/>
      <c r="RKP999" s="3"/>
      <c r="RKQ999" s="3"/>
      <c r="RKR999" s="3"/>
      <c r="RKS999" s="3"/>
      <c r="RKT999" s="3"/>
      <c r="RKU999" s="3"/>
      <c r="RKV999" s="3"/>
      <c r="RKW999" s="3"/>
      <c r="RKX999" s="3"/>
      <c r="RKY999" s="3"/>
      <c r="RKZ999" s="3"/>
      <c r="RLA999" s="3"/>
      <c r="RLB999" s="3"/>
      <c r="RLC999" s="3"/>
      <c r="RLD999" s="3"/>
      <c r="RLE999" s="3"/>
      <c r="RLF999" s="3"/>
      <c r="RLG999" s="3"/>
      <c r="RLH999" s="3"/>
      <c r="RLI999" s="3"/>
      <c r="RLJ999" s="3"/>
      <c r="RLK999" s="3"/>
      <c r="RLL999" s="3"/>
      <c r="RLM999" s="3"/>
      <c r="RLN999" s="3"/>
      <c r="RLO999" s="3"/>
      <c r="RLP999" s="3"/>
      <c r="RLQ999" s="3"/>
      <c r="RLR999" s="3"/>
      <c r="RLS999" s="3"/>
      <c r="RLT999" s="3"/>
      <c r="RLU999" s="3"/>
      <c r="RLV999" s="3"/>
      <c r="RLW999" s="3"/>
      <c r="RLX999" s="3"/>
      <c r="RLY999" s="3"/>
      <c r="RLZ999" s="3"/>
      <c r="RMA999" s="3"/>
      <c r="RMB999" s="3"/>
      <c r="RMC999" s="3"/>
      <c r="RMD999" s="3"/>
      <c r="RME999" s="3"/>
      <c r="RMF999" s="3"/>
      <c r="RMG999" s="3"/>
      <c r="RMH999" s="3"/>
      <c r="RMI999" s="3"/>
      <c r="RMJ999" s="3"/>
      <c r="RMK999" s="3"/>
      <c r="RML999" s="3"/>
      <c r="RMM999" s="3"/>
      <c r="RMN999" s="3"/>
      <c r="RMO999" s="3"/>
      <c r="RMP999" s="3"/>
      <c r="RMQ999" s="3"/>
      <c r="RMR999" s="3"/>
      <c r="RMS999" s="3"/>
      <c r="RMT999" s="3"/>
      <c r="RMU999" s="3"/>
      <c r="RMV999" s="3"/>
      <c r="RMW999" s="3"/>
      <c r="RMX999" s="3"/>
      <c r="RMY999" s="3"/>
      <c r="RMZ999" s="3"/>
      <c r="RNA999" s="3"/>
      <c r="RNB999" s="3"/>
      <c r="RNC999" s="3"/>
      <c r="RND999" s="3"/>
      <c r="RNE999" s="3"/>
      <c r="RNF999" s="3"/>
      <c r="RNG999" s="3"/>
      <c r="RNH999" s="3"/>
      <c r="RNI999" s="3"/>
      <c r="RNJ999" s="3"/>
      <c r="RNK999" s="3"/>
      <c r="RNL999" s="3"/>
      <c r="RNM999" s="3"/>
      <c r="RNN999" s="3"/>
      <c r="RNO999" s="3"/>
      <c r="RNP999" s="3"/>
      <c r="RNQ999" s="3"/>
      <c r="RNR999" s="3"/>
      <c r="RNS999" s="3"/>
      <c r="RNT999" s="3"/>
      <c r="RNU999" s="3"/>
      <c r="RNV999" s="3"/>
      <c r="RNW999" s="3"/>
      <c r="RNX999" s="3"/>
      <c r="RNY999" s="3"/>
      <c r="RNZ999" s="3"/>
      <c r="ROA999" s="3"/>
      <c r="ROB999" s="3"/>
      <c r="ROC999" s="3"/>
      <c r="ROD999" s="3"/>
      <c r="ROE999" s="3"/>
      <c r="ROF999" s="3"/>
      <c r="ROG999" s="3"/>
      <c r="ROH999" s="3"/>
      <c r="ROI999" s="3"/>
      <c r="ROJ999" s="3"/>
      <c r="ROK999" s="3"/>
      <c r="ROL999" s="3"/>
      <c r="ROM999" s="3"/>
      <c r="RON999" s="3"/>
      <c r="ROO999" s="3"/>
      <c r="ROP999" s="3"/>
      <c r="ROQ999" s="3"/>
      <c r="ROR999" s="3"/>
      <c r="ROS999" s="3"/>
      <c r="ROT999" s="3"/>
      <c r="ROU999" s="3"/>
      <c r="ROV999" s="3"/>
      <c r="ROW999" s="3"/>
      <c r="ROX999" s="3"/>
      <c r="ROY999" s="3"/>
      <c r="ROZ999" s="3"/>
      <c r="RPA999" s="3"/>
      <c r="RPB999" s="3"/>
      <c r="RPC999" s="3"/>
      <c r="RPD999" s="3"/>
      <c r="RPE999" s="3"/>
      <c r="RPF999" s="3"/>
      <c r="RPG999" s="3"/>
      <c r="RPH999" s="3"/>
      <c r="RPI999" s="3"/>
      <c r="RPJ999" s="3"/>
      <c r="RPK999" s="3"/>
      <c r="RPL999" s="3"/>
      <c r="RPM999" s="3"/>
      <c r="RPN999" s="3"/>
      <c r="RPO999" s="3"/>
      <c r="RPP999" s="3"/>
      <c r="RPQ999" s="3"/>
      <c r="RPR999" s="3"/>
      <c r="RPS999" s="3"/>
      <c r="RPT999" s="3"/>
      <c r="RPU999" s="3"/>
      <c r="RPV999" s="3"/>
      <c r="RPW999" s="3"/>
      <c r="RPX999" s="3"/>
      <c r="RPY999" s="3"/>
      <c r="RPZ999" s="3"/>
      <c r="RQA999" s="3"/>
      <c r="RQB999" s="3"/>
      <c r="RQC999" s="3"/>
      <c r="RQD999" s="3"/>
      <c r="RQE999" s="3"/>
      <c r="RQF999" s="3"/>
      <c r="RQG999" s="3"/>
      <c r="RQH999" s="3"/>
      <c r="RQI999" s="3"/>
      <c r="RQJ999" s="3"/>
      <c r="RQK999" s="3"/>
      <c r="RQL999" s="3"/>
      <c r="RQM999" s="3"/>
      <c r="RQN999" s="3"/>
      <c r="RQO999" s="3"/>
      <c r="RQP999" s="3"/>
      <c r="RQQ999" s="3"/>
      <c r="RQR999" s="3"/>
      <c r="RQS999" s="3"/>
      <c r="RQT999" s="3"/>
      <c r="RQU999" s="3"/>
      <c r="RQV999" s="3"/>
      <c r="RQW999" s="3"/>
      <c r="RQX999" s="3"/>
      <c r="RQY999" s="3"/>
      <c r="RQZ999" s="3"/>
      <c r="RRA999" s="3"/>
      <c r="RRB999" s="3"/>
      <c r="RRC999" s="3"/>
      <c r="RRD999" s="3"/>
      <c r="RRE999" s="3"/>
      <c r="RRF999" s="3"/>
      <c r="RRG999" s="3"/>
      <c r="RRH999" s="3"/>
      <c r="RRI999" s="3"/>
      <c r="RRJ999" s="3"/>
      <c r="RRK999" s="3"/>
      <c r="RRL999" s="3"/>
      <c r="RRM999" s="3"/>
      <c r="RRN999" s="3"/>
      <c r="RRO999" s="3"/>
      <c r="RRP999" s="3"/>
      <c r="RRQ999" s="3"/>
      <c r="RRR999" s="3"/>
      <c r="RRS999" s="3"/>
      <c r="RRT999" s="3"/>
      <c r="RRU999" s="3"/>
      <c r="RRV999" s="3"/>
      <c r="RRW999" s="3"/>
      <c r="RRX999" s="3"/>
      <c r="RRY999" s="3"/>
      <c r="RRZ999" s="3"/>
      <c r="RSA999" s="3"/>
      <c r="RSB999" s="3"/>
      <c r="RSC999" s="3"/>
      <c r="RSD999" s="3"/>
      <c r="RSE999" s="3"/>
      <c r="RSF999" s="3"/>
      <c r="RSG999" s="3"/>
      <c r="RSH999" s="3"/>
      <c r="RSI999" s="3"/>
      <c r="RSJ999" s="3"/>
      <c r="RSK999" s="3"/>
      <c r="RSL999" s="3"/>
      <c r="RSM999" s="3"/>
      <c r="RSN999" s="3"/>
      <c r="RSO999" s="3"/>
      <c r="RSP999" s="3"/>
      <c r="RSQ999" s="3"/>
      <c r="RSR999" s="3"/>
      <c r="RSS999" s="3"/>
      <c r="RST999" s="3"/>
      <c r="RSU999" s="3"/>
      <c r="RSV999" s="3"/>
      <c r="RSW999" s="3"/>
      <c r="RSX999" s="3"/>
      <c r="RSY999" s="3"/>
      <c r="RSZ999" s="3"/>
      <c r="RTA999" s="3"/>
      <c r="RTB999" s="3"/>
      <c r="RTC999" s="3"/>
      <c r="RTD999" s="3"/>
      <c r="RTE999" s="3"/>
      <c r="RTF999" s="3"/>
      <c r="RTG999" s="3"/>
      <c r="RTH999" s="3"/>
      <c r="RTI999" s="3"/>
      <c r="RTJ999" s="3"/>
      <c r="RTK999" s="3"/>
      <c r="RTL999" s="3"/>
      <c r="RTM999" s="3"/>
      <c r="RTN999" s="3"/>
      <c r="RTO999" s="3"/>
      <c r="RTP999" s="3"/>
      <c r="RTQ999" s="3"/>
      <c r="RTR999" s="3"/>
      <c r="RTS999" s="3"/>
      <c r="RTT999" s="3"/>
      <c r="RTU999" s="3"/>
      <c r="RTV999" s="3"/>
      <c r="RTW999" s="3"/>
      <c r="RTX999" s="3"/>
      <c r="RTY999" s="3"/>
      <c r="RTZ999" s="3"/>
      <c r="RUA999" s="3"/>
      <c r="RUB999" s="3"/>
      <c r="RUC999" s="3"/>
      <c r="RUD999" s="3"/>
      <c r="RUE999" s="3"/>
      <c r="RUF999" s="3"/>
      <c r="RUG999" s="3"/>
      <c r="RUH999" s="3"/>
      <c r="RUI999" s="3"/>
      <c r="RUJ999" s="3"/>
      <c r="RUK999" s="3"/>
      <c r="RUL999" s="3"/>
      <c r="RUM999" s="3"/>
      <c r="RUN999" s="3"/>
      <c r="RUO999" s="3"/>
      <c r="RUP999" s="3"/>
      <c r="RUQ999" s="3"/>
      <c r="RUR999" s="3"/>
      <c r="RUS999" s="3"/>
      <c r="RUT999" s="3"/>
      <c r="RUU999" s="3"/>
      <c r="RUV999" s="3"/>
      <c r="RUW999" s="3"/>
      <c r="RUX999" s="3"/>
      <c r="RUY999" s="3"/>
      <c r="RUZ999" s="3"/>
      <c r="RVA999" s="3"/>
      <c r="RVB999" s="3"/>
      <c r="RVC999" s="3"/>
      <c r="RVD999" s="3"/>
      <c r="RVE999" s="3"/>
      <c r="RVF999" s="3"/>
      <c r="RVG999" s="3"/>
      <c r="RVH999" s="3"/>
      <c r="RVI999" s="3"/>
      <c r="RVJ999" s="3"/>
      <c r="RVK999" s="3"/>
      <c r="RVL999" s="3"/>
      <c r="RVM999" s="3"/>
      <c r="RVN999" s="3"/>
      <c r="RVO999" s="3"/>
      <c r="RVP999" s="3"/>
      <c r="RVQ999" s="3"/>
      <c r="RVR999" s="3"/>
      <c r="RVS999" s="3"/>
      <c r="RVT999" s="3"/>
      <c r="RVU999" s="3"/>
      <c r="RVV999" s="3"/>
      <c r="RVW999" s="3"/>
      <c r="RVX999" s="3"/>
      <c r="RVY999" s="3"/>
      <c r="RVZ999" s="3"/>
      <c r="RWA999" s="3"/>
      <c r="RWB999" s="3"/>
      <c r="RWC999" s="3"/>
      <c r="RWD999" s="3"/>
      <c r="RWE999" s="3"/>
      <c r="RWF999" s="3"/>
      <c r="RWG999" s="3"/>
      <c r="RWH999" s="3"/>
      <c r="RWI999" s="3"/>
      <c r="RWJ999" s="3"/>
      <c r="RWK999" s="3"/>
      <c r="RWL999" s="3"/>
      <c r="RWM999" s="3"/>
      <c r="RWN999" s="3"/>
      <c r="RWO999" s="3"/>
      <c r="RWP999" s="3"/>
      <c r="RWQ999" s="3"/>
      <c r="RWR999" s="3"/>
      <c r="RWS999" s="3"/>
      <c r="RWT999" s="3"/>
      <c r="RWU999" s="3"/>
      <c r="RWV999" s="3"/>
      <c r="RWW999" s="3"/>
      <c r="RWX999" s="3"/>
      <c r="RWY999" s="3"/>
      <c r="RWZ999" s="3"/>
      <c r="RXA999" s="3"/>
      <c r="RXB999" s="3"/>
      <c r="RXC999" s="3"/>
      <c r="RXD999" s="3"/>
      <c r="RXE999" s="3"/>
      <c r="RXF999" s="3"/>
      <c r="RXG999" s="3"/>
      <c r="RXH999" s="3"/>
      <c r="RXI999" s="3"/>
      <c r="RXJ999" s="3"/>
      <c r="RXK999" s="3"/>
      <c r="RXL999" s="3"/>
      <c r="RXM999" s="3"/>
      <c r="RXN999" s="3"/>
      <c r="RXO999" s="3"/>
      <c r="RXP999" s="3"/>
      <c r="RXQ999" s="3"/>
      <c r="RXR999" s="3"/>
      <c r="RXS999" s="3"/>
      <c r="RXT999" s="3"/>
      <c r="RXU999" s="3"/>
      <c r="RXV999" s="3"/>
      <c r="RXW999" s="3"/>
      <c r="RXX999" s="3"/>
      <c r="RXY999" s="3"/>
      <c r="RXZ999" s="3"/>
      <c r="RYA999" s="3"/>
      <c r="RYB999" s="3"/>
      <c r="RYC999" s="3"/>
      <c r="RYD999" s="3"/>
      <c r="RYE999" s="3"/>
      <c r="RYF999" s="3"/>
      <c r="RYG999" s="3"/>
      <c r="RYH999" s="3"/>
      <c r="RYI999" s="3"/>
      <c r="RYJ999" s="3"/>
      <c r="RYK999" s="3"/>
      <c r="RYL999" s="3"/>
      <c r="RYM999" s="3"/>
      <c r="RYN999" s="3"/>
      <c r="RYO999" s="3"/>
      <c r="RYP999" s="3"/>
      <c r="RYQ999" s="3"/>
      <c r="RYR999" s="3"/>
      <c r="RYS999" s="3"/>
      <c r="RYT999" s="3"/>
      <c r="RYU999" s="3"/>
      <c r="RYV999" s="3"/>
      <c r="RYW999" s="3"/>
      <c r="RYX999" s="3"/>
      <c r="RYY999" s="3"/>
      <c r="RYZ999" s="3"/>
      <c r="RZA999" s="3"/>
      <c r="RZB999" s="3"/>
      <c r="RZC999" s="3"/>
      <c r="RZD999" s="3"/>
      <c r="RZE999" s="3"/>
      <c r="RZF999" s="3"/>
      <c r="RZG999" s="3"/>
      <c r="RZH999" s="3"/>
      <c r="RZI999" s="3"/>
      <c r="RZJ999" s="3"/>
      <c r="RZK999" s="3"/>
      <c r="RZL999" s="3"/>
      <c r="RZM999" s="3"/>
      <c r="RZN999" s="3"/>
      <c r="RZO999" s="3"/>
      <c r="RZP999" s="3"/>
      <c r="RZQ999" s="3"/>
      <c r="RZR999" s="3"/>
      <c r="RZS999" s="3"/>
      <c r="RZT999" s="3"/>
      <c r="RZU999" s="3"/>
      <c r="RZV999" s="3"/>
      <c r="RZW999" s="3"/>
      <c r="RZX999" s="3"/>
      <c r="RZY999" s="3"/>
      <c r="RZZ999" s="3"/>
      <c r="SAA999" s="3"/>
      <c r="SAB999" s="3"/>
      <c r="SAC999" s="3"/>
      <c r="SAD999" s="3"/>
      <c r="SAE999" s="3"/>
      <c r="SAF999" s="3"/>
      <c r="SAG999" s="3"/>
      <c r="SAH999" s="3"/>
      <c r="SAI999" s="3"/>
      <c r="SAJ999" s="3"/>
      <c r="SAK999" s="3"/>
      <c r="SAL999" s="3"/>
      <c r="SAM999" s="3"/>
      <c r="SAN999" s="3"/>
      <c r="SAO999" s="3"/>
      <c r="SAP999" s="3"/>
      <c r="SAQ999" s="3"/>
      <c r="SAR999" s="3"/>
      <c r="SAS999" s="3"/>
      <c r="SAT999" s="3"/>
      <c r="SAU999" s="3"/>
      <c r="SAV999" s="3"/>
      <c r="SAW999" s="3"/>
      <c r="SAX999" s="3"/>
      <c r="SAY999" s="3"/>
      <c r="SAZ999" s="3"/>
      <c r="SBA999" s="3"/>
      <c r="SBB999" s="3"/>
      <c r="SBC999" s="3"/>
      <c r="SBD999" s="3"/>
      <c r="SBE999" s="3"/>
      <c r="SBF999" s="3"/>
      <c r="SBG999" s="3"/>
      <c r="SBH999" s="3"/>
      <c r="SBI999" s="3"/>
      <c r="SBJ999" s="3"/>
      <c r="SBK999" s="3"/>
      <c r="SBL999" s="3"/>
      <c r="SBM999" s="3"/>
      <c r="SBN999" s="3"/>
      <c r="SBO999" s="3"/>
      <c r="SBP999" s="3"/>
      <c r="SBQ999" s="3"/>
      <c r="SBR999" s="3"/>
      <c r="SBS999" s="3"/>
      <c r="SBT999" s="3"/>
      <c r="SBU999" s="3"/>
      <c r="SBV999" s="3"/>
      <c r="SBW999" s="3"/>
      <c r="SBX999" s="3"/>
      <c r="SBY999" s="3"/>
      <c r="SBZ999" s="3"/>
      <c r="SCA999" s="3"/>
      <c r="SCB999" s="3"/>
      <c r="SCC999" s="3"/>
      <c r="SCD999" s="3"/>
      <c r="SCE999" s="3"/>
      <c r="SCF999" s="3"/>
      <c r="SCG999" s="3"/>
      <c r="SCH999" s="3"/>
      <c r="SCI999" s="3"/>
      <c r="SCJ999" s="3"/>
      <c r="SCK999" s="3"/>
      <c r="SCL999" s="3"/>
      <c r="SCM999" s="3"/>
      <c r="SCN999" s="3"/>
      <c r="SCO999" s="3"/>
      <c r="SCP999" s="3"/>
      <c r="SCQ999" s="3"/>
      <c r="SCR999" s="3"/>
      <c r="SCS999" s="3"/>
      <c r="SCT999" s="3"/>
      <c r="SCU999" s="3"/>
      <c r="SCV999" s="3"/>
      <c r="SCW999" s="3"/>
      <c r="SCX999" s="3"/>
      <c r="SCY999" s="3"/>
      <c r="SCZ999" s="3"/>
      <c r="SDA999" s="3"/>
      <c r="SDB999" s="3"/>
      <c r="SDC999" s="3"/>
      <c r="SDD999" s="3"/>
      <c r="SDE999" s="3"/>
      <c r="SDF999" s="3"/>
      <c r="SDG999" s="3"/>
      <c r="SDH999" s="3"/>
      <c r="SDI999" s="3"/>
      <c r="SDJ999" s="3"/>
      <c r="SDK999" s="3"/>
      <c r="SDL999" s="3"/>
      <c r="SDM999" s="3"/>
      <c r="SDN999" s="3"/>
      <c r="SDO999" s="3"/>
      <c r="SDP999" s="3"/>
      <c r="SDQ999" s="3"/>
      <c r="SDR999" s="3"/>
      <c r="SDS999" s="3"/>
      <c r="SDT999" s="3"/>
      <c r="SDU999" s="3"/>
      <c r="SDV999" s="3"/>
      <c r="SDW999" s="3"/>
      <c r="SDX999" s="3"/>
      <c r="SDY999" s="3"/>
      <c r="SDZ999" s="3"/>
      <c r="SEA999" s="3"/>
      <c r="SEB999" s="3"/>
      <c r="SEC999" s="3"/>
      <c r="SED999" s="3"/>
      <c r="SEE999" s="3"/>
      <c r="SEF999" s="3"/>
      <c r="SEG999" s="3"/>
      <c r="SEH999" s="3"/>
      <c r="SEI999" s="3"/>
      <c r="SEJ999" s="3"/>
      <c r="SEK999" s="3"/>
      <c r="SEL999" s="3"/>
      <c r="SEM999" s="3"/>
      <c r="SEN999" s="3"/>
      <c r="SEO999" s="3"/>
      <c r="SEP999" s="3"/>
      <c r="SEQ999" s="3"/>
      <c r="SER999" s="3"/>
      <c r="SES999" s="3"/>
      <c r="SET999" s="3"/>
      <c r="SEU999" s="3"/>
      <c r="SEV999" s="3"/>
      <c r="SEW999" s="3"/>
      <c r="SEX999" s="3"/>
      <c r="SEY999" s="3"/>
      <c r="SEZ999" s="3"/>
      <c r="SFA999" s="3"/>
      <c r="SFB999" s="3"/>
      <c r="SFC999" s="3"/>
      <c r="SFD999" s="3"/>
      <c r="SFE999" s="3"/>
      <c r="SFF999" s="3"/>
      <c r="SFG999" s="3"/>
      <c r="SFH999" s="3"/>
      <c r="SFI999" s="3"/>
      <c r="SFJ999" s="3"/>
      <c r="SFK999" s="3"/>
      <c r="SFL999" s="3"/>
      <c r="SFM999" s="3"/>
      <c r="SFN999" s="3"/>
      <c r="SFO999" s="3"/>
      <c r="SFP999" s="3"/>
      <c r="SFQ999" s="3"/>
      <c r="SFR999" s="3"/>
      <c r="SFS999" s="3"/>
      <c r="SFT999" s="3"/>
      <c r="SFU999" s="3"/>
      <c r="SFV999" s="3"/>
      <c r="SFW999" s="3"/>
      <c r="SFX999" s="3"/>
      <c r="SFY999" s="3"/>
      <c r="SFZ999" s="3"/>
      <c r="SGA999" s="3"/>
      <c r="SGB999" s="3"/>
      <c r="SGC999" s="3"/>
      <c r="SGD999" s="3"/>
      <c r="SGE999" s="3"/>
      <c r="SGF999" s="3"/>
      <c r="SGG999" s="3"/>
      <c r="SGH999" s="3"/>
      <c r="SGI999" s="3"/>
      <c r="SGJ999" s="3"/>
      <c r="SGK999" s="3"/>
      <c r="SGL999" s="3"/>
      <c r="SGM999" s="3"/>
      <c r="SGN999" s="3"/>
      <c r="SGO999" s="3"/>
      <c r="SGP999" s="3"/>
      <c r="SGQ999" s="3"/>
      <c r="SGR999" s="3"/>
      <c r="SGS999" s="3"/>
      <c r="SGT999" s="3"/>
      <c r="SGU999" s="3"/>
      <c r="SGV999" s="3"/>
      <c r="SGW999" s="3"/>
      <c r="SGX999" s="3"/>
      <c r="SGY999" s="3"/>
      <c r="SGZ999" s="3"/>
      <c r="SHA999" s="3"/>
      <c r="SHB999" s="3"/>
      <c r="SHC999" s="3"/>
      <c r="SHD999" s="3"/>
      <c r="SHE999" s="3"/>
      <c r="SHF999" s="3"/>
      <c r="SHG999" s="3"/>
      <c r="SHH999" s="3"/>
      <c r="SHI999" s="3"/>
      <c r="SHJ999" s="3"/>
      <c r="SHK999" s="3"/>
      <c r="SHL999" s="3"/>
      <c r="SHM999" s="3"/>
      <c r="SHN999" s="3"/>
      <c r="SHO999" s="3"/>
      <c r="SHP999" s="3"/>
      <c r="SHQ999" s="3"/>
      <c r="SHR999" s="3"/>
      <c r="SHS999" s="3"/>
      <c r="SHT999" s="3"/>
      <c r="SHU999" s="3"/>
      <c r="SHV999" s="3"/>
      <c r="SHW999" s="3"/>
      <c r="SHX999" s="3"/>
      <c r="SHY999" s="3"/>
      <c r="SHZ999" s="3"/>
      <c r="SIA999" s="3"/>
      <c r="SIB999" s="3"/>
      <c r="SIC999" s="3"/>
      <c r="SID999" s="3"/>
      <c r="SIE999" s="3"/>
      <c r="SIF999" s="3"/>
      <c r="SIG999" s="3"/>
      <c r="SIH999" s="3"/>
      <c r="SII999" s="3"/>
      <c r="SIJ999" s="3"/>
      <c r="SIK999" s="3"/>
      <c r="SIL999" s="3"/>
      <c r="SIM999" s="3"/>
      <c r="SIN999" s="3"/>
      <c r="SIO999" s="3"/>
      <c r="SIP999" s="3"/>
      <c r="SIQ999" s="3"/>
      <c r="SIR999" s="3"/>
      <c r="SIS999" s="3"/>
      <c r="SIT999" s="3"/>
      <c r="SIU999" s="3"/>
      <c r="SIV999" s="3"/>
      <c r="SIW999" s="3"/>
      <c r="SIX999" s="3"/>
      <c r="SIY999" s="3"/>
      <c r="SIZ999" s="3"/>
      <c r="SJA999" s="3"/>
      <c r="SJB999" s="3"/>
      <c r="SJC999" s="3"/>
      <c r="SJD999" s="3"/>
      <c r="SJE999" s="3"/>
      <c r="SJF999" s="3"/>
      <c r="SJG999" s="3"/>
      <c r="SJH999" s="3"/>
      <c r="SJI999" s="3"/>
      <c r="SJJ999" s="3"/>
      <c r="SJK999" s="3"/>
      <c r="SJL999" s="3"/>
      <c r="SJM999" s="3"/>
      <c r="SJN999" s="3"/>
      <c r="SJO999" s="3"/>
      <c r="SJP999" s="3"/>
      <c r="SJQ999" s="3"/>
      <c r="SJR999" s="3"/>
      <c r="SJS999" s="3"/>
      <c r="SJT999" s="3"/>
      <c r="SJU999" s="3"/>
      <c r="SJV999" s="3"/>
      <c r="SJW999" s="3"/>
      <c r="SJX999" s="3"/>
      <c r="SJY999" s="3"/>
      <c r="SJZ999" s="3"/>
      <c r="SKA999" s="3"/>
      <c r="SKB999" s="3"/>
      <c r="SKC999" s="3"/>
      <c r="SKD999" s="3"/>
      <c r="SKE999" s="3"/>
      <c r="SKF999" s="3"/>
      <c r="SKG999" s="3"/>
      <c r="SKH999" s="3"/>
      <c r="SKI999" s="3"/>
      <c r="SKJ999" s="3"/>
      <c r="SKK999" s="3"/>
      <c r="SKL999" s="3"/>
      <c r="SKM999" s="3"/>
      <c r="SKN999" s="3"/>
      <c r="SKO999" s="3"/>
      <c r="SKP999" s="3"/>
      <c r="SKQ999" s="3"/>
      <c r="SKR999" s="3"/>
      <c r="SKS999" s="3"/>
      <c r="SKT999" s="3"/>
      <c r="SKU999" s="3"/>
      <c r="SKV999" s="3"/>
      <c r="SKW999" s="3"/>
      <c r="SKX999" s="3"/>
      <c r="SKY999" s="3"/>
      <c r="SKZ999" s="3"/>
      <c r="SLA999" s="3"/>
      <c r="SLB999" s="3"/>
      <c r="SLC999" s="3"/>
      <c r="SLD999" s="3"/>
      <c r="SLE999" s="3"/>
      <c r="SLF999" s="3"/>
      <c r="SLG999" s="3"/>
      <c r="SLH999" s="3"/>
      <c r="SLI999" s="3"/>
      <c r="SLJ999" s="3"/>
      <c r="SLK999" s="3"/>
      <c r="SLL999" s="3"/>
      <c r="SLM999" s="3"/>
      <c r="SLN999" s="3"/>
      <c r="SLO999" s="3"/>
      <c r="SLP999" s="3"/>
      <c r="SLQ999" s="3"/>
      <c r="SLR999" s="3"/>
      <c r="SLS999" s="3"/>
      <c r="SLT999" s="3"/>
      <c r="SLU999" s="3"/>
      <c r="SLV999" s="3"/>
      <c r="SLW999" s="3"/>
      <c r="SLX999" s="3"/>
      <c r="SLY999" s="3"/>
      <c r="SLZ999" s="3"/>
      <c r="SMA999" s="3"/>
      <c r="SMB999" s="3"/>
      <c r="SMC999" s="3"/>
      <c r="SMD999" s="3"/>
      <c r="SME999" s="3"/>
      <c r="SMF999" s="3"/>
      <c r="SMG999" s="3"/>
      <c r="SMH999" s="3"/>
      <c r="SMI999" s="3"/>
      <c r="SMJ999" s="3"/>
      <c r="SMK999" s="3"/>
      <c r="SML999" s="3"/>
      <c r="SMM999" s="3"/>
      <c r="SMN999" s="3"/>
      <c r="SMO999" s="3"/>
      <c r="SMP999" s="3"/>
      <c r="SMQ999" s="3"/>
      <c r="SMR999" s="3"/>
      <c r="SMS999" s="3"/>
      <c r="SMT999" s="3"/>
      <c r="SMU999" s="3"/>
      <c r="SMV999" s="3"/>
      <c r="SMW999" s="3"/>
      <c r="SMX999" s="3"/>
      <c r="SMY999" s="3"/>
      <c r="SMZ999" s="3"/>
      <c r="SNA999" s="3"/>
      <c r="SNB999" s="3"/>
      <c r="SNC999" s="3"/>
      <c r="SND999" s="3"/>
      <c r="SNE999" s="3"/>
      <c r="SNF999" s="3"/>
      <c r="SNG999" s="3"/>
      <c r="SNH999" s="3"/>
      <c r="SNI999" s="3"/>
      <c r="SNJ999" s="3"/>
      <c r="SNK999" s="3"/>
      <c r="SNL999" s="3"/>
      <c r="SNM999" s="3"/>
      <c r="SNN999" s="3"/>
      <c r="SNO999" s="3"/>
      <c r="SNP999" s="3"/>
      <c r="SNQ999" s="3"/>
      <c r="SNR999" s="3"/>
      <c r="SNS999" s="3"/>
      <c r="SNT999" s="3"/>
      <c r="SNU999" s="3"/>
      <c r="SNV999" s="3"/>
      <c r="SNW999" s="3"/>
      <c r="SNX999" s="3"/>
      <c r="SNY999" s="3"/>
      <c r="SNZ999" s="3"/>
      <c r="SOA999" s="3"/>
      <c r="SOB999" s="3"/>
      <c r="SOC999" s="3"/>
      <c r="SOD999" s="3"/>
      <c r="SOE999" s="3"/>
      <c r="SOF999" s="3"/>
      <c r="SOG999" s="3"/>
      <c r="SOH999" s="3"/>
      <c r="SOI999" s="3"/>
      <c r="SOJ999" s="3"/>
      <c r="SOK999" s="3"/>
      <c r="SOL999" s="3"/>
      <c r="SOM999" s="3"/>
      <c r="SON999" s="3"/>
      <c r="SOO999" s="3"/>
      <c r="SOP999" s="3"/>
      <c r="SOQ999" s="3"/>
      <c r="SOR999" s="3"/>
      <c r="SOS999" s="3"/>
      <c r="SOT999" s="3"/>
      <c r="SOU999" s="3"/>
      <c r="SOV999" s="3"/>
      <c r="SOW999" s="3"/>
      <c r="SOX999" s="3"/>
      <c r="SOY999" s="3"/>
      <c r="SOZ999" s="3"/>
      <c r="SPA999" s="3"/>
      <c r="SPB999" s="3"/>
      <c r="SPC999" s="3"/>
      <c r="SPD999" s="3"/>
      <c r="SPE999" s="3"/>
      <c r="SPF999" s="3"/>
      <c r="SPG999" s="3"/>
      <c r="SPH999" s="3"/>
      <c r="SPI999" s="3"/>
      <c r="SPJ999" s="3"/>
      <c r="SPK999" s="3"/>
      <c r="SPL999" s="3"/>
      <c r="SPM999" s="3"/>
      <c r="SPN999" s="3"/>
      <c r="SPO999" s="3"/>
      <c r="SPP999" s="3"/>
      <c r="SPQ999" s="3"/>
      <c r="SPR999" s="3"/>
      <c r="SPS999" s="3"/>
      <c r="SPT999" s="3"/>
      <c r="SPU999" s="3"/>
      <c r="SPV999" s="3"/>
      <c r="SPW999" s="3"/>
      <c r="SPX999" s="3"/>
      <c r="SPY999" s="3"/>
      <c r="SPZ999" s="3"/>
      <c r="SQA999" s="3"/>
      <c r="SQB999" s="3"/>
      <c r="SQC999" s="3"/>
      <c r="SQD999" s="3"/>
      <c r="SQE999" s="3"/>
      <c r="SQF999" s="3"/>
      <c r="SQG999" s="3"/>
      <c r="SQH999" s="3"/>
      <c r="SQI999" s="3"/>
      <c r="SQJ999" s="3"/>
      <c r="SQK999" s="3"/>
      <c r="SQL999" s="3"/>
      <c r="SQM999" s="3"/>
      <c r="SQN999" s="3"/>
      <c r="SQO999" s="3"/>
      <c r="SQP999" s="3"/>
      <c r="SQQ999" s="3"/>
      <c r="SQR999" s="3"/>
      <c r="SQS999" s="3"/>
      <c r="SQT999" s="3"/>
      <c r="SQU999" s="3"/>
      <c r="SQV999" s="3"/>
      <c r="SQW999" s="3"/>
      <c r="SQX999" s="3"/>
      <c r="SQY999" s="3"/>
      <c r="SQZ999" s="3"/>
      <c r="SRA999" s="3"/>
      <c r="SRB999" s="3"/>
      <c r="SRC999" s="3"/>
      <c r="SRD999" s="3"/>
      <c r="SRE999" s="3"/>
      <c r="SRF999" s="3"/>
      <c r="SRG999" s="3"/>
      <c r="SRH999" s="3"/>
      <c r="SRI999" s="3"/>
      <c r="SRJ999" s="3"/>
      <c r="SRK999" s="3"/>
      <c r="SRL999" s="3"/>
      <c r="SRM999" s="3"/>
      <c r="SRN999" s="3"/>
      <c r="SRO999" s="3"/>
      <c r="SRP999" s="3"/>
      <c r="SRQ999" s="3"/>
      <c r="SRR999" s="3"/>
      <c r="SRS999" s="3"/>
      <c r="SRT999" s="3"/>
      <c r="SRU999" s="3"/>
      <c r="SRV999" s="3"/>
      <c r="SRW999" s="3"/>
      <c r="SRX999" s="3"/>
      <c r="SRY999" s="3"/>
      <c r="SRZ999" s="3"/>
      <c r="SSA999" s="3"/>
      <c r="SSB999" s="3"/>
      <c r="SSC999" s="3"/>
      <c r="SSD999" s="3"/>
      <c r="SSE999" s="3"/>
      <c r="SSF999" s="3"/>
      <c r="SSG999" s="3"/>
      <c r="SSH999" s="3"/>
      <c r="SSI999" s="3"/>
      <c r="SSJ999" s="3"/>
      <c r="SSK999" s="3"/>
      <c r="SSL999" s="3"/>
      <c r="SSM999" s="3"/>
      <c r="SSN999" s="3"/>
      <c r="SSO999" s="3"/>
      <c r="SSP999" s="3"/>
      <c r="SSQ999" s="3"/>
      <c r="SSR999" s="3"/>
      <c r="SSS999" s="3"/>
      <c r="SST999" s="3"/>
      <c r="SSU999" s="3"/>
      <c r="SSV999" s="3"/>
      <c r="SSW999" s="3"/>
      <c r="SSX999" s="3"/>
      <c r="SSY999" s="3"/>
      <c r="SSZ999" s="3"/>
      <c r="STA999" s="3"/>
      <c r="STB999" s="3"/>
      <c r="STC999" s="3"/>
      <c r="STD999" s="3"/>
      <c r="STE999" s="3"/>
      <c r="STF999" s="3"/>
      <c r="STG999" s="3"/>
      <c r="STH999" s="3"/>
      <c r="STI999" s="3"/>
      <c r="STJ999" s="3"/>
      <c r="STK999" s="3"/>
      <c r="STL999" s="3"/>
      <c r="STM999" s="3"/>
      <c r="STN999" s="3"/>
      <c r="STO999" s="3"/>
      <c r="STP999" s="3"/>
      <c r="STQ999" s="3"/>
      <c r="STR999" s="3"/>
      <c r="STS999" s="3"/>
      <c r="STT999" s="3"/>
      <c r="STU999" s="3"/>
      <c r="STV999" s="3"/>
      <c r="STW999" s="3"/>
      <c r="STX999" s="3"/>
      <c r="STY999" s="3"/>
      <c r="STZ999" s="3"/>
      <c r="SUA999" s="3"/>
      <c r="SUB999" s="3"/>
      <c r="SUC999" s="3"/>
      <c r="SUD999" s="3"/>
      <c r="SUE999" s="3"/>
      <c r="SUF999" s="3"/>
      <c r="SUG999" s="3"/>
      <c r="SUH999" s="3"/>
      <c r="SUI999" s="3"/>
      <c r="SUJ999" s="3"/>
      <c r="SUK999" s="3"/>
      <c r="SUL999" s="3"/>
      <c r="SUM999" s="3"/>
      <c r="SUN999" s="3"/>
      <c r="SUO999" s="3"/>
      <c r="SUP999" s="3"/>
      <c r="SUQ999" s="3"/>
      <c r="SUR999" s="3"/>
      <c r="SUS999" s="3"/>
      <c r="SUT999" s="3"/>
      <c r="SUU999" s="3"/>
      <c r="SUV999" s="3"/>
      <c r="SUW999" s="3"/>
      <c r="SUX999" s="3"/>
      <c r="SUY999" s="3"/>
      <c r="SUZ999" s="3"/>
      <c r="SVA999" s="3"/>
      <c r="SVB999" s="3"/>
      <c r="SVC999" s="3"/>
      <c r="SVD999" s="3"/>
      <c r="SVE999" s="3"/>
      <c r="SVF999" s="3"/>
      <c r="SVG999" s="3"/>
      <c r="SVH999" s="3"/>
      <c r="SVI999" s="3"/>
      <c r="SVJ999" s="3"/>
      <c r="SVK999" s="3"/>
      <c r="SVL999" s="3"/>
      <c r="SVM999" s="3"/>
      <c r="SVN999" s="3"/>
      <c r="SVO999" s="3"/>
      <c r="SVP999" s="3"/>
      <c r="SVQ999" s="3"/>
      <c r="SVR999" s="3"/>
      <c r="SVS999" s="3"/>
      <c r="SVT999" s="3"/>
      <c r="SVU999" s="3"/>
      <c r="SVV999" s="3"/>
      <c r="SVW999" s="3"/>
      <c r="SVX999" s="3"/>
      <c r="SVY999" s="3"/>
      <c r="SVZ999" s="3"/>
      <c r="SWA999" s="3"/>
      <c r="SWB999" s="3"/>
      <c r="SWC999" s="3"/>
      <c r="SWD999" s="3"/>
      <c r="SWE999" s="3"/>
      <c r="SWF999" s="3"/>
      <c r="SWG999" s="3"/>
      <c r="SWH999" s="3"/>
      <c r="SWI999" s="3"/>
      <c r="SWJ999" s="3"/>
      <c r="SWK999" s="3"/>
      <c r="SWL999" s="3"/>
      <c r="SWM999" s="3"/>
      <c r="SWN999" s="3"/>
      <c r="SWO999" s="3"/>
      <c r="SWP999" s="3"/>
      <c r="SWQ999" s="3"/>
      <c r="SWR999" s="3"/>
      <c r="SWS999" s="3"/>
      <c r="SWT999" s="3"/>
      <c r="SWU999" s="3"/>
      <c r="SWV999" s="3"/>
      <c r="SWW999" s="3"/>
      <c r="SWX999" s="3"/>
      <c r="SWY999" s="3"/>
      <c r="SWZ999" s="3"/>
      <c r="SXA999" s="3"/>
      <c r="SXB999" s="3"/>
      <c r="SXC999" s="3"/>
      <c r="SXD999" s="3"/>
      <c r="SXE999" s="3"/>
      <c r="SXF999" s="3"/>
      <c r="SXG999" s="3"/>
      <c r="SXH999" s="3"/>
      <c r="SXI999" s="3"/>
      <c r="SXJ999" s="3"/>
      <c r="SXK999" s="3"/>
      <c r="SXL999" s="3"/>
      <c r="SXM999" s="3"/>
      <c r="SXN999" s="3"/>
      <c r="SXO999" s="3"/>
      <c r="SXP999" s="3"/>
      <c r="SXQ999" s="3"/>
      <c r="SXR999" s="3"/>
      <c r="SXS999" s="3"/>
      <c r="SXT999" s="3"/>
      <c r="SXU999" s="3"/>
      <c r="SXV999" s="3"/>
      <c r="SXW999" s="3"/>
      <c r="SXX999" s="3"/>
      <c r="SXY999" s="3"/>
      <c r="SXZ999" s="3"/>
      <c r="SYA999" s="3"/>
      <c r="SYB999" s="3"/>
      <c r="SYC999" s="3"/>
      <c r="SYD999" s="3"/>
      <c r="SYE999" s="3"/>
      <c r="SYF999" s="3"/>
      <c r="SYG999" s="3"/>
      <c r="SYH999" s="3"/>
      <c r="SYI999" s="3"/>
      <c r="SYJ999" s="3"/>
      <c r="SYK999" s="3"/>
      <c r="SYL999" s="3"/>
      <c r="SYM999" s="3"/>
      <c r="SYN999" s="3"/>
      <c r="SYO999" s="3"/>
      <c r="SYP999" s="3"/>
      <c r="SYQ999" s="3"/>
      <c r="SYR999" s="3"/>
      <c r="SYS999" s="3"/>
      <c r="SYT999" s="3"/>
      <c r="SYU999" s="3"/>
      <c r="SYV999" s="3"/>
      <c r="SYW999" s="3"/>
      <c r="SYX999" s="3"/>
      <c r="SYY999" s="3"/>
      <c r="SYZ999" s="3"/>
      <c r="SZA999" s="3"/>
      <c r="SZB999" s="3"/>
      <c r="SZC999" s="3"/>
      <c r="SZD999" s="3"/>
      <c r="SZE999" s="3"/>
      <c r="SZF999" s="3"/>
      <c r="SZG999" s="3"/>
      <c r="SZH999" s="3"/>
      <c r="SZI999" s="3"/>
      <c r="SZJ999" s="3"/>
      <c r="SZK999" s="3"/>
      <c r="SZL999" s="3"/>
      <c r="SZM999" s="3"/>
      <c r="SZN999" s="3"/>
      <c r="SZO999" s="3"/>
      <c r="SZP999" s="3"/>
      <c r="SZQ999" s="3"/>
      <c r="SZR999" s="3"/>
      <c r="SZS999" s="3"/>
      <c r="SZT999" s="3"/>
      <c r="SZU999" s="3"/>
      <c r="SZV999" s="3"/>
      <c r="SZW999" s="3"/>
      <c r="SZX999" s="3"/>
      <c r="SZY999" s="3"/>
      <c r="SZZ999" s="3"/>
      <c r="TAA999" s="3"/>
      <c r="TAB999" s="3"/>
      <c r="TAC999" s="3"/>
      <c r="TAD999" s="3"/>
      <c r="TAE999" s="3"/>
      <c r="TAF999" s="3"/>
      <c r="TAG999" s="3"/>
      <c r="TAH999" s="3"/>
      <c r="TAI999" s="3"/>
      <c r="TAJ999" s="3"/>
      <c r="TAK999" s="3"/>
      <c r="TAL999" s="3"/>
      <c r="TAM999" s="3"/>
      <c r="TAN999" s="3"/>
      <c r="TAO999" s="3"/>
      <c r="TAP999" s="3"/>
      <c r="TAQ999" s="3"/>
      <c r="TAR999" s="3"/>
      <c r="TAS999" s="3"/>
      <c r="TAT999" s="3"/>
      <c r="TAU999" s="3"/>
      <c r="TAV999" s="3"/>
      <c r="TAW999" s="3"/>
      <c r="TAX999" s="3"/>
      <c r="TAY999" s="3"/>
      <c r="TAZ999" s="3"/>
      <c r="TBA999" s="3"/>
      <c r="TBB999" s="3"/>
      <c r="TBC999" s="3"/>
      <c r="TBD999" s="3"/>
      <c r="TBE999" s="3"/>
      <c r="TBF999" s="3"/>
      <c r="TBG999" s="3"/>
      <c r="TBH999" s="3"/>
      <c r="TBI999" s="3"/>
      <c r="TBJ999" s="3"/>
      <c r="TBK999" s="3"/>
      <c r="TBL999" s="3"/>
      <c r="TBM999" s="3"/>
      <c r="TBN999" s="3"/>
      <c r="TBO999" s="3"/>
      <c r="TBP999" s="3"/>
      <c r="TBQ999" s="3"/>
      <c r="TBR999" s="3"/>
      <c r="TBS999" s="3"/>
      <c r="TBT999" s="3"/>
      <c r="TBU999" s="3"/>
      <c r="TBV999" s="3"/>
      <c r="TBW999" s="3"/>
      <c r="TBX999" s="3"/>
      <c r="TBY999" s="3"/>
      <c r="TBZ999" s="3"/>
      <c r="TCA999" s="3"/>
      <c r="TCB999" s="3"/>
      <c r="TCC999" s="3"/>
      <c r="TCD999" s="3"/>
      <c r="TCE999" s="3"/>
      <c r="TCF999" s="3"/>
      <c r="TCG999" s="3"/>
      <c r="TCH999" s="3"/>
      <c r="TCI999" s="3"/>
      <c r="TCJ999" s="3"/>
      <c r="TCK999" s="3"/>
      <c r="TCL999" s="3"/>
      <c r="TCM999" s="3"/>
      <c r="TCN999" s="3"/>
      <c r="TCO999" s="3"/>
      <c r="TCP999" s="3"/>
      <c r="TCQ999" s="3"/>
      <c r="TCR999" s="3"/>
      <c r="TCS999" s="3"/>
      <c r="TCT999" s="3"/>
      <c r="TCU999" s="3"/>
      <c r="TCV999" s="3"/>
      <c r="TCW999" s="3"/>
      <c r="TCX999" s="3"/>
      <c r="TCY999" s="3"/>
      <c r="TCZ999" s="3"/>
      <c r="TDA999" s="3"/>
      <c r="TDB999" s="3"/>
      <c r="TDC999" s="3"/>
      <c r="TDD999" s="3"/>
      <c r="TDE999" s="3"/>
      <c r="TDF999" s="3"/>
      <c r="TDG999" s="3"/>
      <c r="TDH999" s="3"/>
      <c r="TDI999" s="3"/>
      <c r="TDJ999" s="3"/>
      <c r="TDK999" s="3"/>
      <c r="TDL999" s="3"/>
      <c r="TDM999" s="3"/>
      <c r="TDN999" s="3"/>
      <c r="TDO999" s="3"/>
      <c r="TDP999" s="3"/>
      <c r="TDQ999" s="3"/>
      <c r="TDR999" s="3"/>
      <c r="TDS999" s="3"/>
      <c r="TDT999" s="3"/>
      <c r="TDU999" s="3"/>
      <c r="TDV999" s="3"/>
      <c r="TDW999" s="3"/>
      <c r="TDX999" s="3"/>
      <c r="TDY999" s="3"/>
      <c r="TDZ999" s="3"/>
      <c r="TEA999" s="3"/>
      <c r="TEB999" s="3"/>
      <c r="TEC999" s="3"/>
      <c r="TED999" s="3"/>
      <c r="TEE999" s="3"/>
      <c r="TEF999" s="3"/>
      <c r="TEG999" s="3"/>
      <c r="TEH999" s="3"/>
      <c r="TEI999" s="3"/>
      <c r="TEJ999" s="3"/>
      <c r="TEK999" s="3"/>
      <c r="TEL999" s="3"/>
      <c r="TEM999" s="3"/>
      <c r="TEN999" s="3"/>
      <c r="TEO999" s="3"/>
      <c r="TEP999" s="3"/>
      <c r="TEQ999" s="3"/>
      <c r="TER999" s="3"/>
      <c r="TES999" s="3"/>
      <c r="TET999" s="3"/>
      <c r="TEU999" s="3"/>
      <c r="TEV999" s="3"/>
      <c r="TEW999" s="3"/>
      <c r="TEX999" s="3"/>
      <c r="TEY999" s="3"/>
      <c r="TEZ999" s="3"/>
      <c r="TFA999" s="3"/>
      <c r="TFB999" s="3"/>
      <c r="TFC999" s="3"/>
      <c r="TFD999" s="3"/>
      <c r="TFE999" s="3"/>
      <c r="TFF999" s="3"/>
      <c r="TFG999" s="3"/>
      <c r="TFH999" s="3"/>
      <c r="TFI999" s="3"/>
      <c r="TFJ999" s="3"/>
      <c r="TFK999" s="3"/>
      <c r="TFL999" s="3"/>
      <c r="TFM999" s="3"/>
      <c r="TFN999" s="3"/>
      <c r="TFO999" s="3"/>
      <c r="TFP999" s="3"/>
      <c r="TFQ999" s="3"/>
      <c r="TFR999" s="3"/>
      <c r="TFS999" s="3"/>
      <c r="TFT999" s="3"/>
      <c r="TFU999" s="3"/>
      <c r="TFV999" s="3"/>
      <c r="TFW999" s="3"/>
      <c r="TFX999" s="3"/>
      <c r="TFY999" s="3"/>
      <c r="TFZ999" s="3"/>
      <c r="TGA999" s="3"/>
      <c r="TGB999" s="3"/>
      <c r="TGC999" s="3"/>
      <c r="TGD999" s="3"/>
      <c r="TGE999" s="3"/>
      <c r="TGF999" s="3"/>
      <c r="TGG999" s="3"/>
      <c r="TGH999" s="3"/>
      <c r="TGI999" s="3"/>
      <c r="TGJ999" s="3"/>
      <c r="TGK999" s="3"/>
      <c r="TGL999" s="3"/>
      <c r="TGM999" s="3"/>
      <c r="TGN999" s="3"/>
      <c r="TGO999" s="3"/>
      <c r="TGP999" s="3"/>
      <c r="TGQ999" s="3"/>
      <c r="TGR999" s="3"/>
      <c r="TGS999" s="3"/>
      <c r="TGT999" s="3"/>
      <c r="TGU999" s="3"/>
      <c r="TGV999" s="3"/>
      <c r="TGW999" s="3"/>
      <c r="TGX999" s="3"/>
      <c r="TGY999" s="3"/>
      <c r="TGZ999" s="3"/>
      <c r="THA999" s="3"/>
      <c r="THB999" s="3"/>
      <c r="THC999" s="3"/>
      <c r="THD999" s="3"/>
      <c r="THE999" s="3"/>
      <c r="THF999" s="3"/>
      <c r="THG999" s="3"/>
      <c r="THH999" s="3"/>
      <c r="THI999" s="3"/>
      <c r="THJ999" s="3"/>
      <c r="THK999" s="3"/>
      <c r="THL999" s="3"/>
      <c r="THM999" s="3"/>
      <c r="THN999" s="3"/>
      <c r="THO999" s="3"/>
      <c r="THP999" s="3"/>
      <c r="THQ999" s="3"/>
      <c r="THR999" s="3"/>
      <c r="THS999" s="3"/>
      <c r="THT999" s="3"/>
      <c r="THU999" s="3"/>
      <c r="THV999" s="3"/>
      <c r="THW999" s="3"/>
      <c r="THX999" s="3"/>
      <c r="THY999" s="3"/>
      <c r="THZ999" s="3"/>
      <c r="TIA999" s="3"/>
      <c r="TIB999" s="3"/>
      <c r="TIC999" s="3"/>
      <c r="TID999" s="3"/>
      <c r="TIE999" s="3"/>
      <c r="TIF999" s="3"/>
      <c r="TIG999" s="3"/>
      <c r="TIH999" s="3"/>
      <c r="TII999" s="3"/>
      <c r="TIJ999" s="3"/>
      <c r="TIK999" s="3"/>
      <c r="TIL999" s="3"/>
      <c r="TIM999" s="3"/>
      <c r="TIN999" s="3"/>
      <c r="TIO999" s="3"/>
      <c r="TIP999" s="3"/>
      <c r="TIQ999" s="3"/>
      <c r="TIR999" s="3"/>
      <c r="TIS999" s="3"/>
      <c r="TIT999" s="3"/>
      <c r="TIU999" s="3"/>
      <c r="TIV999" s="3"/>
      <c r="TIW999" s="3"/>
      <c r="TIX999" s="3"/>
      <c r="TIY999" s="3"/>
      <c r="TIZ999" s="3"/>
      <c r="TJA999" s="3"/>
      <c r="TJB999" s="3"/>
      <c r="TJC999" s="3"/>
      <c r="TJD999" s="3"/>
      <c r="TJE999" s="3"/>
      <c r="TJF999" s="3"/>
      <c r="TJG999" s="3"/>
      <c r="TJH999" s="3"/>
      <c r="TJI999" s="3"/>
      <c r="TJJ999" s="3"/>
      <c r="TJK999" s="3"/>
      <c r="TJL999" s="3"/>
      <c r="TJM999" s="3"/>
      <c r="TJN999" s="3"/>
      <c r="TJO999" s="3"/>
      <c r="TJP999" s="3"/>
      <c r="TJQ999" s="3"/>
      <c r="TJR999" s="3"/>
      <c r="TJS999" s="3"/>
      <c r="TJT999" s="3"/>
      <c r="TJU999" s="3"/>
      <c r="TJV999" s="3"/>
      <c r="TJW999" s="3"/>
      <c r="TJX999" s="3"/>
      <c r="TJY999" s="3"/>
      <c r="TJZ999" s="3"/>
      <c r="TKA999" s="3"/>
      <c r="TKB999" s="3"/>
      <c r="TKC999" s="3"/>
      <c r="TKD999" s="3"/>
      <c r="TKE999" s="3"/>
      <c r="TKF999" s="3"/>
      <c r="TKG999" s="3"/>
      <c r="TKH999" s="3"/>
      <c r="TKI999" s="3"/>
      <c r="TKJ999" s="3"/>
      <c r="TKK999" s="3"/>
      <c r="TKL999" s="3"/>
      <c r="TKM999" s="3"/>
      <c r="TKN999" s="3"/>
      <c r="TKO999" s="3"/>
      <c r="TKP999" s="3"/>
      <c r="TKQ999" s="3"/>
      <c r="TKR999" s="3"/>
      <c r="TKS999" s="3"/>
      <c r="TKT999" s="3"/>
      <c r="TKU999" s="3"/>
      <c r="TKV999" s="3"/>
      <c r="TKW999" s="3"/>
      <c r="TKX999" s="3"/>
      <c r="TKY999" s="3"/>
      <c r="TKZ999" s="3"/>
      <c r="TLA999" s="3"/>
      <c r="TLB999" s="3"/>
      <c r="TLC999" s="3"/>
      <c r="TLD999" s="3"/>
      <c r="TLE999" s="3"/>
      <c r="TLF999" s="3"/>
      <c r="TLG999" s="3"/>
      <c r="TLH999" s="3"/>
      <c r="TLI999" s="3"/>
      <c r="TLJ999" s="3"/>
      <c r="TLK999" s="3"/>
      <c r="TLL999" s="3"/>
      <c r="TLM999" s="3"/>
      <c r="TLN999" s="3"/>
      <c r="TLO999" s="3"/>
      <c r="TLP999" s="3"/>
      <c r="TLQ999" s="3"/>
      <c r="TLR999" s="3"/>
      <c r="TLS999" s="3"/>
      <c r="TLT999" s="3"/>
      <c r="TLU999" s="3"/>
      <c r="TLV999" s="3"/>
      <c r="TLW999" s="3"/>
      <c r="TLX999" s="3"/>
      <c r="TLY999" s="3"/>
      <c r="TLZ999" s="3"/>
      <c r="TMA999" s="3"/>
      <c r="TMB999" s="3"/>
      <c r="TMC999" s="3"/>
      <c r="TMD999" s="3"/>
      <c r="TME999" s="3"/>
      <c r="TMF999" s="3"/>
      <c r="TMG999" s="3"/>
      <c r="TMH999" s="3"/>
      <c r="TMI999" s="3"/>
      <c r="TMJ999" s="3"/>
      <c r="TMK999" s="3"/>
      <c r="TML999" s="3"/>
      <c r="TMM999" s="3"/>
      <c r="TMN999" s="3"/>
      <c r="TMO999" s="3"/>
      <c r="TMP999" s="3"/>
      <c r="TMQ999" s="3"/>
      <c r="TMR999" s="3"/>
      <c r="TMS999" s="3"/>
      <c r="TMT999" s="3"/>
      <c r="TMU999" s="3"/>
      <c r="TMV999" s="3"/>
      <c r="TMW999" s="3"/>
      <c r="TMX999" s="3"/>
      <c r="TMY999" s="3"/>
      <c r="TMZ999" s="3"/>
      <c r="TNA999" s="3"/>
      <c r="TNB999" s="3"/>
      <c r="TNC999" s="3"/>
      <c r="TND999" s="3"/>
      <c r="TNE999" s="3"/>
      <c r="TNF999" s="3"/>
      <c r="TNG999" s="3"/>
      <c r="TNH999" s="3"/>
      <c r="TNI999" s="3"/>
      <c r="TNJ999" s="3"/>
      <c r="TNK999" s="3"/>
      <c r="TNL999" s="3"/>
      <c r="TNM999" s="3"/>
      <c r="TNN999" s="3"/>
      <c r="TNO999" s="3"/>
      <c r="TNP999" s="3"/>
      <c r="TNQ999" s="3"/>
      <c r="TNR999" s="3"/>
      <c r="TNS999" s="3"/>
      <c r="TNT999" s="3"/>
      <c r="TNU999" s="3"/>
      <c r="TNV999" s="3"/>
      <c r="TNW999" s="3"/>
      <c r="TNX999" s="3"/>
      <c r="TNY999" s="3"/>
      <c r="TNZ999" s="3"/>
      <c r="TOA999" s="3"/>
      <c r="TOB999" s="3"/>
      <c r="TOC999" s="3"/>
      <c r="TOD999" s="3"/>
      <c r="TOE999" s="3"/>
      <c r="TOF999" s="3"/>
      <c r="TOG999" s="3"/>
      <c r="TOH999" s="3"/>
      <c r="TOI999" s="3"/>
      <c r="TOJ999" s="3"/>
      <c r="TOK999" s="3"/>
      <c r="TOL999" s="3"/>
      <c r="TOM999" s="3"/>
      <c r="TON999" s="3"/>
      <c r="TOO999" s="3"/>
      <c r="TOP999" s="3"/>
      <c r="TOQ999" s="3"/>
      <c r="TOR999" s="3"/>
      <c r="TOS999" s="3"/>
      <c r="TOT999" s="3"/>
      <c r="TOU999" s="3"/>
      <c r="TOV999" s="3"/>
      <c r="TOW999" s="3"/>
      <c r="TOX999" s="3"/>
      <c r="TOY999" s="3"/>
      <c r="TOZ999" s="3"/>
      <c r="TPA999" s="3"/>
      <c r="TPB999" s="3"/>
      <c r="TPC999" s="3"/>
      <c r="TPD999" s="3"/>
      <c r="TPE999" s="3"/>
      <c r="TPF999" s="3"/>
      <c r="TPG999" s="3"/>
      <c r="TPH999" s="3"/>
      <c r="TPI999" s="3"/>
      <c r="TPJ999" s="3"/>
      <c r="TPK999" s="3"/>
      <c r="TPL999" s="3"/>
      <c r="TPM999" s="3"/>
      <c r="TPN999" s="3"/>
      <c r="TPO999" s="3"/>
      <c r="TPP999" s="3"/>
      <c r="TPQ999" s="3"/>
      <c r="TPR999" s="3"/>
      <c r="TPS999" s="3"/>
      <c r="TPT999" s="3"/>
      <c r="TPU999" s="3"/>
      <c r="TPV999" s="3"/>
      <c r="TPW999" s="3"/>
      <c r="TPX999" s="3"/>
      <c r="TPY999" s="3"/>
      <c r="TPZ999" s="3"/>
      <c r="TQA999" s="3"/>
      <c r="TQB999" s="3"/>
      <c r="TQC999" s="3"/>
      <c r="TQD999" s="3"/>
      <c r="TQE999" s="3"/>
      <c r="TQF999" s="3"/>
      <c r="TQG999" s="3"/>
      <c r="TQH999" s="3"/>
      <c r="TQI999" s="3"/>
      <c r="TQJ999" s="3"/>
      <c r="TQK999" s="3"/>
      <c r="TQL999" s="3"/>
      <c r="TQM999" s="3"/>
      <c r="TQN999" s="3"/>
      <c r="TQO999" s="3"/>
      <c r="TQP999" s="3"/>
      <c r="TQQ999" s="3"/>
      <c r="TQR999" s="3"/>
      <c r="TQS999" s="3"/>
      <c r="TQT999" s="3"/>
      <c r="TQU999" s="3"/>
      <c r="TQV999" s="3"/>
      <c r="TQW999" s="3"/>
      <c r="TQX999" s="3"/>
      <c r="TQY999" s="3"/>
      <c r="TQZ999" s="3"/>
      <c r="TRA999" s="3"/>
      <c r="TRB999" s="3"/>
      <c r="TRC999" s="3"/>
      <c r="TRD999" s="3"/>
      <c r="TRE999" s="3"/>
      <c r="TRF999" s="3"/>
      <c r="TRG999" s="3"/>
      <c r="TRH999" s="3"/>
      <c r="TRI999" s="3"/>
      <c r="TRJ999" s="3"/>
      <c r="TRK999" s="3"/>
      <c r="TRL999" s="3"/>
      <c r="TRM999" s="3"/>
      <c r="TRN999" s="3"/>
      <c r="TRO999" s="3"/>
      <c r="TRP999" s="3"/>
      <c r="TRQ999" s="3"/>
      <c r="TRR999" s="3"/>
      <c r="TRS999" s="3"/>
      <c r="TRT999" s="3"/>
      <c r="TRU999" s="3"/>
      <c r="TRV999" s="3"/>
      <c r="TRW999" s="3"/>
      <c r="TRX999" s="3"/>
      <c r="TRY999" s="3"/>
      <c r="TRZ999" s="3"/>
      <c r="TSA999" s="3"/>
      <c r="TSB999" s="3"/>
      <c r="TSC999" s="3"/>
      <c r="TSD999" s="3"/>
      <c r="TSE999" s="3"/>
      <c r="TSF999" s="3"/>
      <c r="TSG999" s="3"/>
      <c r="TSH999" s="3"/>
      <c r="TSI999" s="3"/>
      <c r="TSJ999" s="3"/>
      <c r="TSK999" s="3"/>
      <c r="TSL999" s="3"/>
      <c r="TSM999" s="3"/>
      <c r="TSN999" s="3"/>
      <c r="TSO999" s="3"/>
      <c r="TSP999" s="3"/>
      <c r="TSQ999" s="3"/>
      <c r="TSR999" s="3"/>
      <c r="TSS999" s="3"/>
      <c r="TST999" s="3"/>
      <c r="TSU999" s="3"/>
      <c r="TSV999" s="3"/>
      <c r="TSW999" s="3"/>
      <c r="TSX999" s="3"/>
      <c r="TSY999" s="3"/>
      <c r="TSZ999" s="3"/>
      <c r="TTA999" s="3"/>
      <c r="TTB999" s="3"/>
      <c r="TTC999" s="3"/>
      <c r="TTD999" s="3"/>
      <c r="TTE999" s="3"/>
      <c r="TTF999" s="3"/>
      <c r="TTG999" s="3"/>
      <c r="TTH999" s="3"/>
      <c r="TTI999" s="3"/>
      <c r="TTJ999" s="3"/>
      <c r="TTK999" s="3"/>
      <c r="TTL999" s="3"/>
      <c r="TTM999" s="3"/>
      <c r="TTN999" s="3"/>
      <c r="TTO999" s="3"/>
      <c r="TTP999" s="3"/>
      <c r="TTQ999" s="3"/>
      <c r="TTR999" s="3"/>
      <c r="TTS999" s="3"/>
      <c r="TTT999" s="3"/>
      <c r="TTU999" s="3"/>
      <c r="TTV999" s="3"/>
      <c r="TTW999" s="3"/>
      <c r="TTX999" s="3"/>
      <c r="TTY999" s="3"/>
      <c r="TTZ999" s="3"/>
      <c r="TUA999" s="3"/>
      <c r="TUB999" s="3"/>
      <c r="TUC999" s="3"/>
      <c r="TUD999" s="3"/>
      <c r="TUE999" s="3"/>
      <c r="TUF999" s="3"/>
      <c r="TUG999" s="3"/>
      <c r="TUH999" s="3"/>
      <c r="TUI999" s="3"/>
      <c r="TUJ999" s="3"/>
      <c r="TUK999" s="3"/>
      <c r="TUL999" s="3"/>
      <c r="TUM999" s="3"/>
      <c r="TUN999" s="3"/>
      <c r="TUO999" s="3"/>
      <c r="TUP999" s="3"/>
      <c r="TUQ999" s="3"/>
      <c r="TUR999" s="3"/>
      <c r="TUS999" s="3"/>
      <c r="TUT999" s="3"/>
      <c r="TUU999" s="3"/>
      <c r="TUV999" s="3"/>
      <c r="TUW999" s="3"/>
      <c r="TUX999" s="3"/>
      <c r="TUY999" s="3"/>
      <c r="TUZ999" s="3"/>
      <c r="TVA999" s="3"/>
      <c r="TVB999" s="3"/>
      <c r="TVC999" s="3"/>
      <c r="TVD999" s="3"/>
      <c r="TVE999" s="3"/>
      <c r="TVF999" s="3"/>
      <c r="TVG999" s="3"/>
      <c r="TVH999" s="3"/>
      <c r="TVI999" s="3"/>
      <c r="TVJ999" s="3"/>
      <c r="TVK999" s="3"/>
      <c r="TVL999" s="3"/>
      <c r="TVM999" s="3"/>
      <c r="TVN999" s="3"/>
      <c r="TVO999" s="3"/>
      <c r="TVP999" s="3"/>
      <c r="TVQ999" s="3"/>
      <c r="TVR999" s="3"/>
      <c r="TVS999" s="3"/>
      <c r="TVT999" s="3"/>
      <c r="TVU999" s="3"/>
      <c r="TVV999" s="3"/>
      <c r="TVW999" s="3"/>
      <c r="TVX999" s="3"/>
      <c r="TVY999" s="3"/>
      <c r="TVZ999" s="3"/>
      <c r="TWA999" s="3"/>
      <c r="TWB999" s="3"/>
      <c r="TWC999" s="3"/>
      <c r="TWD999" s="3"/>
      <c r="TWE999" s="3"/>
      <c r="TWF999" s="3"/>
      <c r="TWG999" s="3"/>
      <c r="TWH999" s="3"/>
      <c r="TWI999" s="3"/>
      <c r="TWJ999" s="3"/>
      <c r="TWK999" s="3"/>
      <c r="TWL999" s="3"/>
      <c r="TWM999" s="3"/>
      <c r="TWN999" s="3"/>
      <c r="TWO999" s="3"/>
      <c r="TWP999" s="3"/>
      <c r="TWQ999" s="3"/>
      <c r="TWR999" s="3"/>
      <c r="TWS999" s="3"/>
      <c r="TWT999" s="3"/>
      <c r="TWU999" s="3"/>
      <c r="TWV999" s="3"/>
      <c r="TWW999" s="3"/>
      <c r="TWX999" s="3"/>
      <c r="TWY999" s="3"/>
      <c r="TWZ999" s="3"/>
      <c r="TXA999" s="3"/>
      <c r="TXB999" s="3"/>
      <c r="TXC999" s="3"/>
      <c r="TXD999" s="3"/>
      <c r="TXE999" s="3"/>
      <c r="TXF999" s="3"/>
      <c r="TXG999" s="3"/>
      <c r="TXH999" s="3"/>
      <c r="TXI999" s="3"/>
      <c r="TXJ999" s="3"/>
      <c r="TXK999" s="3"/>
      <c r="TXL999" s="3"/>
      <c r="TXM999" s="3"/>
      <c r="TXN999" s="3"/>
      <c r="TXO999" s="3"/>
      <c r="TXP999" s="3"/>
      <c r="TXQ999" s="3"/>
      <c r="TXR999" s="3"/>
      <c r="TXS999" s="3"/>
      <c r="TXT999" s="3"/>
      <c r="TXU999" s="3"/>
      <c r="TXV999" s="3"/>
      <c r="TXW999" s="3"/>
      <c r="TXX999" s="3"/>
      <c r="TXY999" s="3"/>
      <c r="TXZ999" s="3"/>
      <c r="TYA999" s="3"/>
      <c r="TYB999" s="3"/>
      <c r="TYC999" s="3"/>
      <c r="TYD999" s="3"/>
      <c r="TYE999" s="3"/>
      <c r="TYF999" s="3"/>
      <c r="TYG999" s="3"/>
      <c r="TYH999" s="3"/>
      <c r="TYI999" s="3"/>
      <c r="TYJ999" s="3"/>
      <c r="TYK999" s="3"/>
      <c r="TYL999" s="3"/>
      <c r="TYM999" s="3"/>
      <c r="TYN999" s="3"/>
      <c r="TYO999" s="3"/>
      <c r="TYP999" s="3"/>
      <c r="TYQ999" s="3"/>
      <c r="TYR999" s="3"/>
      <c r="TYS999" s="3"/>
      <c r="TYT999" s="3"/>
      <c r="TYU999" s="3"/>
      <c r="TYV999" s="3"/>
      <c r="TYW999" s="3"/>
      <c r="TYX999" s="3"/>
      <c r="TYY999" s="3"/>
      <c r="TYZ999" s="3"/>
      <c r="TZA999" s="3"/>
      <c r="TZB999" s="3"/>
      <c r="TZC999" s="3"/>
      <c r="TZD999" s="3"/>
      <c r="TZE999" s="3"/>
      <c r="TZF999" s="3"/>
      <c r="TZG999" s="3"/>
      <c r="TZH999" s="3"/>
      <c r="TZI999" s="3"/>
      <c r="TZJ999" s="3"/>
      <c r="TZK999" s="3"/>
      <c r="TZL999" s="3"/>
      <c r="TZM999" s="3"/>
      <c r="TZN999" s="3"/>
      <c r="TZO999" s="3"/>
      <c r="TZP999" s="3"/>
      <c r="TZQ999" s="3"/>
      <c r="TZR999" s="3"/>
      <c r="TZS999" s="3"/>
      <c r="TZT999" s="3"/>
      <c r="TZU999" s="3"/>
      <c r="TZV999" s="3"/>
      <c r="TZW999" s="3"/>
      <c r="TZX999" s="3"/>
      <c r="TZY999" s="3"/>
      <c r="TZZ999" s="3"/>
      <c r="UAA999" s="3"/>
      <c r="UAB999" s="3"/>
      <c r="UAC999" s="3"/>
      <c r="UAD999" s="3"/>
      <c r="UAE999" s="3"/>
      <c r="UAF999" s="3"/>
      <c r="UAG999" s="3"/>
      <c r="UAH999" s="3"/>
      <c r="UAI999" s="3"/>
      <c r="UAJ999" s="3"/>
      <c r="UAK999" s="3"/>
      <c r="UAL999" s="3"/>
      <c r="UAM999" s="3"/>
      <c r="UAN999" s="3"/>
      <c r="UAO999" s="3"/>
      <c r="UAP999" s="3"/>
      <c r="UAQ999" s="3"/>
      <c r="UAR999" s="3"/>
      <c r="UAS999" s="3"/>
      <c r="UAT999" s="3"/>
      <c r="UAU999" s="3"/>
      <c r="UAV999" s="3"/>
      <c r="UAW999" s="3"/>
      <c r="UAX999" s="3"/>
      <c r="UAY999" s="3"/>
      <c r="UAZ999" s="3"/>
      <c r="UBA999" s="3"/>
      <c r="UBB999" s="3"/>
      <c r="UBC999" s="3"/>
      <c r="UBD999" s="3"/>
      <c r="UBE999" s="3"/>
      <c r="UBF999" s="3"/>
      <c r="UBG999" s="3"/>
      <c r="UBH999" s="3"/>
      <c r="UBI999" s="3"/>
      <c r="UBJ999" s="3"/>
      <c r="UBK999" s="3"/>
      <c r="UBL999" s="3"/>
      <c r="UBM999" s="3"/>
      <c r="UBN999" s="3"/>
      <c r="UBO999" s="3"/>
      <c r="UBP999" s="3"/>
      <c r="UBQ999" s="3"/>
      <c r="UBR999" s="3"/>
      <c r="UBS999" s="3"/>
      <c r="UBT999" s="3"/>
      <c r="UBU999" s="3"/>
      <c r="UBV999" s="3"/>
      <c r="UBW999" s="3"/>
      <c r="UBX999" s="3"/>
      <c r="UBY999" s="3"/>
      <c r="UBZ999" s="3"/>
      <c r="UCA999" s="3"/>
      <c r="UCB999" s="3"/>
      <c r="UCC999" s="3"/>
      <c r="UCD999" s="3"/>
      <c r="UCE999" s="3"/>
      <c r="UCF999" s="3"/>
      <c r="UCG999" s="3"/>
      <c r="UCH999" s="3"/>
      <c r="UCI999" s="3"/>
      <c r="UCJ999" s="3"/>
      <c r="UCK999" s="3"/>
      <c r="UCL999" s="3"/>
      <c r="UCM999" s="3"/>
      <c r="UCN999" s="3"/>
      <c r="UCO999" s="3"/>
      <c r="UCP999" s="3"/>
      <c r="UCQ999" s="3"/>
      <c r="UCR999" s="3"/>
      <c r="UCS999" s="3"/>
      <c r="UCT999" s="3"/>
      <c r="UCU999" s="3"/>
      <c r="UCV999" s="3"/>
      <c r="UCW999" s="3"/>
      <c r="UCX999" s="3"/>
      <c r="UCY999" s="3"/>
      <c r="UCZ999" s="3"/>
      <c r="UDA999" s="3"/>
      <c r="UDB999" s="3"/>
      <c r="UDC999" s="3"/>
      <c r="UDD999" s="3"/>
      <c r="UDE999" s="3"/>
      <c r="UDF999" s="3"/>
      <c r="UDG999" s="3"/>
      <c r="UDH999" s="3"/>
      <c r="UDI999" s="3"/>
      <c r="UDJ999" s="3"/>
      <c r="UDK999" s="3"/>
      <c r="UDL999" s="3"/>
      <c r="UDM999" s="3"/>
      <c r="UDN999" s="3"/>
      <c r="UDO999" s="3"/>
      <c r="UDP999" s="3"/>
      <c r="UDQ999" s="3"/>
      <c r="UDR999" s="3"/>
      <c r="UDS999" s="3"/>
      <c r="UDT999" s="3"/>
      <c r="UDU999" s="3"/>
      <c r="UDV999" s="3"/>
      <c r="UDW999" s="3"/>
      <c r="UDX999" s="3"/>
      <c r="UDY999" s="3"/>
      <c r="UDZ999" s="3"/>
      <c r="UEA999" s="3"/>
      <c r="UEB999" s="3"/>
      <c r="UEC999" s="3"/>
      <c r="UED999" s="3"/>
      <c r="UEE999" s="3"/>
      <c r="UEF999" s="3"/>
      <c r="UEG999" s="3"/>
      <c r="UEH999" s="3"/>
      <c r="UEI999" s="3"/>
      <c r="UEJ999" s="3"/>
      <c r="UEK999" s="3"/>
      <c r="UEL999" s="3"/>
      <c r="UEM999" s="3"/>
      <c r="UEN999" s="3"/>
      <c r="UEO999" s="3"/>
      <c r="UEP999" s="3"/>
      <c r="UEQ999" s="3"/>
      <c r="UER999" s="3"/>
      <c r="UES999" s="3"/>
      <c r="UET999" s="3"/>
      <c r="UEU999" s="3"/>
      <c r="UEV999" s="3"/>
      <c r="UEW999" s="3"/>
      <c r="UEX999" s="3"/>
      <c r="UEY999" s="3"/>
      <c r="UEZ999" s="3"/>
      <c r="UFA999" s="3"/>
      <c r="UFB999" s="3"/>
      <c r="UFC999" s="3"/>
      <c r="UFD999" s="3"/>
      <c r="UFE999" s="3"/>
      <c r="UFF999" s="3"/>
      <c r="UFG999" s="3"/>
      <c r="UFH999" s="3"/>
      <c r="UFI999" s="3"/>
      <c r="UFJ999" s="3"/>
      <c r="UFK999" s="3"/>
      <c r="UFL999" s="3"/>
      <c r="UFM999" s="3"/>
      <c r="UFN999" s="3"/>
      <c r="UFO999" s="3"/>
      <c r="UFP999" s="3"/>
      <c r="UFQ999" s="3"/>
      <c r="UFR999" s="3"/>
      <c r="UFS999" s="3"/>
      <c r="UFT999" s="3"/>
      <c r="UFU999" s="3"/>
      <c r="UFV999" s="3"/>
      <c r="UFW999" s="3"/>
      <c r="UFX999" s="3"/>
      <c r="UFY999" s="3"/>
      <c r="UFZ999" s="3"/>
      <c r="UGA999" s="3"/>
      <c r="UGB999" s="3"/>
      <c r="UGC999" s="3"/>
      <c r="UGD999" s="3"/>
      <c r="UGE999" s="3"/>
      <c r="UGF999" s="3"/>
      <c r="UGG999" s="3"/>
      <c r="UGH999" s="3"/>
      <c r="UGI999" s="3"/>
      <c r="UGJ999" s="3"/>
      <c r="UGK999" s="3"/>
      <c r="UGL999" s="3"/>
      <c r="UGM999" s="3"/>
      <c r="UGN999" s="3"/>
      <c r="UGO999" s="3"/>
      <c r="UGP999" s="3"/>
      <c r="UGQ999" s="3"/>
      <c r="UGR999" s="3"/>
      <c r="UGS999" s="3"/>
      <c r="UGT999" s="3"/>
      <c r="UGU999" s="3"/>
      <c r="UGV999" s="3"/>
      <c r="UGW999" s="3"/>
      <c r="UGX999" s="3"/>
      <c r="UGY999" s="3"/>
      <c r="UGZ999" s="3"/>
      <c r="UHA999" s="3"/>
      <c r="UHB999" s="3"/>
      <c r="UHC999" s="3"/>
      <c r="UHD999" s="3"/>
      <c r="UHE999" s="3"/>
      <c r="UHF999" s="3"/>
      <c r="UHG999" s="3"/>
      <c r="UHH999" s="3"/>
      <c r="UHI999" s="3"/>
      <c r="UHJ999" s="3"/>
      <c r="UHK999" s="3"/>
      <c r="UHL999" s="3"/>
      <c r="UHM999" s="3"/>
      <c r="UHN999" s="3"/>
      <c r="UHO999" s="3"/>
      <c r="UHP999" s="3"/>
      <c r="UHQ999" s="3"/>
      <c r="UHR999" s="3"/>
      <c r="UHS999" s="3"/>
      <c r="UHT999" s="3"/>
      <c r="UHU999" s="3"/>
      <c r="UHV999" s="3"/>
      <c r="UHW999" s="3"/>
      <c r="UHX999" s="3"/>
      <c r="UHY999" s="3"/>
      <c r="UHZ999" s="3"/>
      <c r="UIA999" s="3"/>
      <c r="UIB999" s="3"/>
      <c r="UIC999" s="3"/>
      <c r="UID999" s="3"/>
      <c r="UIE999" s="3"/>
      <c r="UIF999" s="3"/>
      <c r="UIG999" s="3"/>
      <c r="UIH999" s="3"/>
      <c r="UII999" s="3"/>
      <c r="UIJ999" s="3"/>
      <c r="UIK999" s="3"/>
      <c r="UIL999" s="3"/>
      <c r="UIM999" s="3"/>
      <c r="UIN999" s="3"/>
      <c r="UIO999" s="3"/>
      <c r="UIP999" s="3"/>
      <c r="UIQ999" s="3"/>
      <c r="UIR999" s="3"/>
      <c r="UIS999" s="3"/>
      <c r="UIT999" s="3"/>
      <c r="UIU999" s="3"/>
      <c r="UIV999" s="3"/>
      <c r="UIW999" s="3"/>
      <c r="UIX999" s="3"/>
      <c r="UIY999" s="3"/>
      <c r="UIZ999" s="3"/>
      <c r="UJA999" s="3"/>
      <c r="UJB999" s="3"/>
      <c r="UJC999" s="3"/>
      <c r="UJD999" s="3"/>
      <c r="UJE999" s="3"/>
      <c r="UJF999" s="3"/>
      <c r="UJG999" s="3"/>
      <c r="UJH999" s="3"/>
      <c r="UJI999" s="3"/>
      <c r="UJJ999" s="3"/>
      <c r="UJK999" s="3"/>
      <c r="UJL999" s="3"/>
      <c r="UJM999" s="3"/>
      <c r="UJN999" s="3"/>
      <c r="UJO999" s="3"/>
      <c r="UJP999" s="3"/>
      <c r="UJQ999" s="3"/>
      <c r="UJR999" s="3"/>
      <c r="UJS999" s="3"/>
      <c r="UJT999" s="3"/>
      <c r="UJU999" s="3"/>
      <c r="UJV999" s="3"/>
      <c r="UJW999" s="3"/>
      <c r="UJX999" s="3"/>
      <c r="UJY999" s="3"/>
      <c r="UJZ999" s="3"/>
      <c r="UKA999" s="3"/>
      <c r="UKB999" s="3"/>
      <c r="UKC999" s="3"/>
      <c r="UKD999" s="3"/>
      <c r="UKE999" s="3"/>
      <c r="UKF999" s="3"/>
      <c r="UKG999" s="3"/>
      <c r="UKH999" s="3"/>
      <c r="UKI999" s="3"/>
      <c r="UKJ999" s="3"/>
      <c r="UKK999" s="3"/>
      <c r="UKL999" s="3"/>
      <c r="UKM999" s="3"/>
      <c r="UKN999" s="3"/>
      <c r="UKO999" s="3"/>
      <c r="UKP999" s="3"/>
      <c r="UKQ999" s="3"/>
      <c r="UKR999" s="3"/>
      <c r="UKS999" s="3"/>
      <c r="UKT999" s="3"/>
      <c r="UKU999" s="3"/>
      <c r="UKV999" s="3"/>
      <c r="UKW999" s="3"/>
      <c r="UKX999" s="3"/>
      <c r="UKY999" s="3"/>
      <c r="UKZ999" s="3"/>
      <c r="ULA999" s="3"/>
      <c r="ULB999" s="3"/>
      <c r="ULC999" s="3"/>
      <c r="ULD999" s="3"/>
      <c r="ULE999" s="3"/>
      <c r="ULF999" s="3"/>
      <c r="ULG999" s="3"/>
      <c r="ULH999" s="3"/>
      <c r="ULI999" s="3"/>
      <c r="ULJ999" s="3"/>
      <c r="ULK999" s="3"/>
      <c r="ULL999" s="3"/>
      <c r="ULM999" s="3"/>
      <c r="ULN999" s="3"/>
      <c r="ULO999" s="3"/>
      <c r="ULP999" s="3"/>
      <c r="ULQ999" s="3"/>
      <c r="ULR999" s="3"/>
      <c r="ULS999" s="3"/>
      <c r="ULT999" s="3"/>
      <c r="ULU999" s="3"/>
      <c r="ULV999" s="3"/>
      <c r="ULW999" s="3"/>
      <c r="ULX999" s="3"/>
      <c r="ULY999" s="3"/>
      <c r="ULZ999" s="3"/>
      <c r="UMA999" s="3"/>
      <c r="UMB999" s="3"/>
      <c r="UMC999" s="3"/>
      <c r="UMD999" s="3"/>
      <c r="UME999" s="3"/>
      <c r="UMF999" s="3"/>
      <c r="UMG999" s="3"/>
      <c r="UMH999" s="3"/>
      <c r="UMI999" s="3"/>
      <c r="UMJ999" s="3"/>
      <c r="UMK999" s="3"/>
      <c r="UML999" s="3"/>
      <c r="UMM999" s="3"/>
      <c r="UMN999" s="3"/>
      <c r="UMO999" s="3"/>
      <c r="UMP999" s="3"/>
      <c r="UMQ999" s="3"/>
      <c r="UMR999" s="3"/>
      <c r="UMS999" s="3"/>
      <c r="UMT999" s="3"/>
      <c r="UMU999" s="3"/>
      <c r="UMV999" s="3"/>
      <c r="UMW999" s="3"/>
      <c r="UMX999" s="3"/>
      <c r="UMY999" s="3"/>
      <c r="UMZ999" s="3"/>
      <c r="UNA999" s="3"/>
      <c r="UNB999" s="3"/>
      <c r="UNC999" s="3"/>
      <c r="UND999" s="3"/>
      <c r="UNE999" s="3"/>
      <c r="UNF999" s="3"/>
      <c r="UNG999" s="3"/>
      <c r="UNH999" s="3"/>
      <c r="UNI999" s="3"/>
      <c r="UNJ999" s="3"/>
      <c r="UNK999" s="3"/>
      <c r="UNL999" s="3"/>
      <c r="UNM999" s="3"/>
      <c r="UNN999" s="3"/>
      <c r="UNO999" s="3"/>
      <c r="UNP999" s="3"/>
      <c r="UNQ999" s="3"/>
      <c r="UNR999" s="3"/>
      <c r="UNS999" s="3"/>
      <c r="UNT999" s="3"/>
      <c r="UNU999" s="3"/>
      <c r="UNV999" s="3"/>
      <c r="UNW999" s="3"/>
      <c r="UNX999" s="3"/>
      <c r="UNY999" s="3"/>
      <c r="UNZ999" s="3"/>
      <c r="UOA999" s="3"/>
      <c r="UOB999" s="3"/>
      <c r="UOC999" s="3"/>
      <c r="UOD999" s="3"/>
      <c r="UOE999" s="3"/>
      <c r="UOF999" s="3"/>
      <c r="UOG999" s="3"/>
      <c r="UOH999" s="3"/>
      <c r="UOI999" s="3"/>
      <c r="UOJ999" s="3"/>
      <c r="UOK999" s="3"/>
      <c r="UOL999" s="3"/>
      <c r="UOM999" s="3"/>
      <c r="UON999" s="3"/>
      <c r="UOO999" s="3"/>
      <c r="UOP999" s="3"/>
      <c r="UOQ999" s="3"/>
      <c r="UOR999" s="3"/>
      <c r="UOS999" s="3"/>
      <c r="UOT999" s="3"/>
      <c r="UOU999" s="3"/>
      <c r="UOV999" s="3"/>
      <c r="UOW999" s="3"/>
      <c r="UOX999" s="3"/>
      <c r="UOY999" s="3"/>
      <c r="UOZ999" s="3"/>
      <c r="UPA999" s="3"/>
      <c r="UPB999" s="3"/>
      <c r="UPC999" s="3"/>
      <c r="UPD999" s="3"/>
      <c r="UPE999" s="3"/>
      <c r="UPF999" s="3"/>
      <c r="UPG999" s="3"/>
      <c r="UPH999" s="3"/>
      <c r="UPI999" s="3"/>
      <c r="UPJ999" s="3"/>
      <c r="UPK999" s="3"/>
      <c r="UPL999" s="3"/>
      <c r="UPM999" s="3"/>
      <c r="UPN999" s="3"/>
      <c r="UPO999" s="3"/>
      <c r="UPP999" s="3"/>
      <c r="UPQ999" s="3"/>
      <c r="UPR999" s="3"/>
      <c r="UPS999" s="3"/>
      <c r="UPT999" s="3"/>
      <c r="UPU999" s="3"/>
      <c r="UPV999" s="3"/>
      <c r="UPW999" s="3"/>
      <c r="UPX999" s="3"/>
      <c r="UPY999" s="3"/>
      <c r="UPZ999" s="3"/>
      <c r="UQA999" s="3"/>
      <c r="UQB999" s="3"/>
      <c r="UQC999" s="3"/>
      <c r="UQD999" s="3"/>
      <c r="UQE999" s="3"/>
      <c r="UQF999" s="3"/>
      <c r="UQG999" s="3"/>
      <c r="UQH999" s="3"/>
      <c r="UQI999" s="3"/>
      <c r="UQJ999" s="3"/>
      <c r="UQK999" s="3"/>
      <c r="UQL999" s="3"/>
      <c r="UQM999" s="3"/>
      <c r="UQN999" s="3"/>
      <c r="UQO999" s="3"/>
      <c r="UQP999" s="3"/>
      <c r="UQQ999" s="3"/>
      <c r="UQR999" s="3"/>
      <c r="UQS999" s="3"/>
      <c r="UQT999" s="3"/>
      <c r="UQU999" s="3"/>
      <c r="UQV999" s="3"/>
      <c r="UQW999" s="3"/>
      <c r="UQX999" s="3"/>
      <c r="UQY999" s="3"/>
      <c r="UQZ999" s="3"/>
      <c r="URA999" s="3"/>
      <c r="URB999" s="3"/>
      <c r="URC999" s="3"/>
      <c r="URD999" s="3"/>
      <c r="URE999" s="3"/>
      <c r="URF999" s="3"/>
      <c r="URG999" s="3"/>
      <c r="URH999" s="3"/>
      <c r="URI999" s="3"/>
      <c r="URJ999" s="3"/>
      <c r="URK999" s="3"/>
      <c r="URL999" s="3"/>
      <c r="URM999" s="3"/>
      <c r="URN999" s="3"/>
      <c r="URO999" s="3"/>
      <c r="URP999" s="3"/>
      <c r="URQ999" s="3"/>
      <c r="URR999" s="3"/>
      <c r="URS999" s="3"/>
      <c r="URT999" s="3"/>
      <c r="URU999" s="3"/>
      <c r="URV999" s="3"/>
      <c r="URW999" s="3"/>
      <c r="URX999" s="3"/>
      <c r="URY999" s="3"/>
      <c r="URZ999" s="3"/>
      <c r="USA999" s="3"/>
      <c r="USB999" s="3"/>
      <c r="USC999" s="3"/>
      <c r="USD999" s="3"/>
      <c r="USE999" s="3"/>
      <c r="USF999" s="3"/>
      <c r="USG999" s="3"/>
      <c r="USH999" s="3"/>
      <c r="USI999" s="3"/>
      <c r="USJ999" s="3"/>
      <c r="USK999" s="3"/>
      <c r="USL999" s="3"/>
      <c r="USM999" s="3"/>
      <c r="USN999" s="3"/>
      <c r="USO999" s="3"/>
      <c r="USP999" s="3"/>
      <c r="USQ999" s="3"/>
      <c r="USR999" s="3"/>
      <c r="USS999" s="3"/>
      <c r="UST999" s="3"/>
      <c r="USU999" s="3"/>
      <c r="USV999" s="3"/>
      <c r="USW999" s="3"/>
      <c r="USX999" s="3"/>
      <c r="USY999" s="3"/>
      <c r="USZ999" s="3"/>
      <c r="UTA999" s="3"/>
      <c r="UTB999" s="3"/>
      <c r="UTC999" s="3"/>
      <c r="UTD999" s="3"/>
      <c r="UTE999" s="3"/>
      <c r="UTF999" s="3"/>
      <c r="UTG999" s="3"/>
      <c r="UTH999" s="3"/>
      <c r="UTI999" s="3"/>
      <c r="UTJ999" s="3"/>
      <c r="UTK999" s="3"/>
      <c r="UTL999" s="3"/>
      <c r="UTM999" s="3"/>
      <c r="UTN999" s="3"/>
      <c r="UTO999" s="3"/>
      <c r="UTP999" s="3"/>
      <c r="UTQ999" s="3"/>
      <c r="UTR999" s="3"/>
      <c r="UTS999" s="3"/>
      <c r="UTT999" s="3"/>
      <c r="UTU999" s="3"/>
      <c r="UTV999" s="3"/>
      <c r="UTW999" s="3"/>
      <c r="UTX999" s="3"/>
      <c r="UTY999" s="3"/>
      <c r="UTZ999" s="3"/>
      <c r="UUA999" s="3"/>
      <c r="UUB999" s="3"/>
      <c r="UUC999" s="3"/>
      <c r="UUD999" s="3"/>
      <c r="UUE999" s="3"/>
      <c r="UUF999" s="3"/>
      <c r="UUG999" s="3"/>
      <c r="UUH999" s="3"/>
      <c r="UUI999" s="3"/>
      <c r="UUJ999" s="3"/>
      <c r="UUK999" s="3"/>
      <c r="UUL999" s="3"/>
      <c r="UUM999" s="3"/>
      <c r="UUN999" s="3"/>
      <c r="UUO999" s="3"/>
      <c r="UUP999" s="3"/>
      <c r="UUQ999" s="3"/>
      <c r="UUR999" s="3"/>
      <c r="UUS999" s="3"/>
      <c r="UUT999" s="3"/>
      <c r="UUU999" s="3"/>
      <c r="UUV999" s="3"/>
      <c r="UUW999" s="3"/>
      <c r="UUX999" s="3"/>
      <c r="UUY999" s="3"/>
      <c r="UUZ999" s="3"/>
      <c r="UVA999" s="3"/>
      <c r="UVB999" s="3"/>
      <c r="UVC999" s="3"/>
      <c r="UVD999" s="3"/>
      <c r="UVE999" s="3"/>
      <c r="UVF999" s="3"/>
      <c r="UVG999" s="3"/>
      <c r="UVH999" s="3"/>
      <c r="UVI999" s="3"/>
      <c r="UVJ999" s="3"/>
      <c r="UVK999" s="3"/>
      <c r="UVL999" s="3"/>
      <c r="UVM999" s="3"/>
      <c r="UVN999" s="3"/>
      <c r="UVO999" s="3"/>
      <c r="UVP999" s="3"/>
      <c r="UVQ999" s="3"/>
      <c r="UVR999" s="3"/>
      <c r="UVS999" s="3"/>
      <c r="UVT999" s="3"/>
      <c r="UVU999" s="3"/>
      <c r="UVV999" s="3"/>
      <c r="UVW999" s="3"/>
      <c r="UVX999" s="3"/>
      <c r="UVY999" s="3"/>
      <c r="UVZ999" s="3"/>
      <c r="UWA999" s="3"/>
      <c r="UWB999" s="3"/>
      <c r="UWC999" s="3"/>
      <c r="UWD999" s="3"/>
      <c r="UWE999" s="3"/>
      <c r="UWF999" s="3"/>
      <c r="UWG999" s="3"/>
      <c r="UWH999" s="3"/>
      <c r="UWI999" s="3"/>
      <c r="UWJ999" s="3"/>
      <c r="UWK999" s="3"/>
      <c r="UWL999" s="3"/>
      <c r="UWM999" s="3"/>
      <c r="UWN999" s="3"/>
      <c r="UWO999" s="3"/>
      <c r="UWP999" s="3"/>
      <c r="UWQ999" s="3"/>
      <c r="UWR999" s="3"/>
      <c r="UWS999" s="3"/>
      <c r="UWT999" s="3"/>
      <c r="UWU999" s="3"/>
      <c r="UWV999" s="3"/>
      <c r="UWW999" s="3"/>
      <c r="UWX999" s="3"/>
      <c r="UWY999" s="3"/>
      <c r="UWZ999" s="3"/>
      <c r="UXA999" s="3"/>
      <c r="UXB999" s="3"/>
      <c r="UXC999" s="3"/>
      <c r="UXD999" s="3"/>
      <c r="UXE999" s="3"/>
      <c r="UXF999" s="3"/>
      <c r="UXG999" s="3"/>
      <c r="UXH999" s="3"/>
      <c r="UXI999" s="3"/>
      <c r="UXJ999" s="3"/>
      <c r="UXK999" s="3"/>
      <c r="UXL999" s="3"/>
      <c r="UXM999" s="3"/>
      <c r="UXN999" s="3"/>
      <c r="UXO999" s="3"/>
      <c r="UXP999" s="3"/>
      <c r="UXQ999" s="3"/>
      <c r="UXR999" s="3"/>
      <c r="UXS999" s="3"/>
      <c r="UXT999" s="3"/>
      <c r="UXU999" s="3"/>
      <c r="UXV999" s="3"/>
      <c r="UXW999" s="3"/>
      <c r="UXX999" s="3"/>
      <c r="UXY999" s="3"/>
      <c r="UXZ999" s="3"/>
      <c r="UYA999" s="3"/>
      <c r="UYB999" s="3"/>
      <c r="UYC999" s="3"/>
      <c r="UYD999" s="3"/>
      <c r="UYE999" s="3"/>
      <c r="UYF999" s="3"/>
      <c r="UYG999" s="3"/>
      <c r="UYH999" s="3"/>
      <c r="UYI999" s="3"/>
      <c r="UYJ999" s="3"/>
      <c r="UYK999" s="3"/>
      <c r="UYL999" s="3"/>
      <c r="UYM999" s="3"/>
      <c r="UYN999" s="3"/>
      <c r="UYO999" s="3"/>
      <c r="UYP999" s="3"/>
      <c r="UYQ999" s="3"/>
      <c r="UYR999" s="3"/>
      <c r="UYS999" s="3"/>
      <c r="UYT999" s="3"/>
      <c r="UYU999" s="3"/>
      <c r="UYV999" s="3"/>
      <c r="UYW999" s="3"/>
      <c r="UYX999" s="3"/>
      <c r="UYY999" s="3"/>
      <c r="UYZ999" s="3"/>
      <c r="UZA999" s="3"/>
      <c r="UZB999" s="3"/>
      <c r="UZC999" s="3"/>
      <c r="UZD999" s="3"/>
      <c r="UZE999" s="3"/>
      <c r="UZF999" s="3"/>
      <c r="UZG999" s="3"/>
      <c r="UZH999" s="3"/>
      <c r="UZI999" s="3"/>
      <c r="UZJ999" s="3"/>
      <c r="UZK999" s="3"/>
      <c r="UZL999" s="3"/>
      <c r="UZM999" s="3"/>
      <c r="UZN999" s="3"/>
      <c r="UZO999" s="3"/>
      <c r="UZP999" s="3"/>
      <c r="UZQ999" s="3"/>
      <c r="UZR999" s="3"/>
      <c r="UZS999" s="3"/>
      <c r="UZT999" s="3"/>
      <c r="UZU999" s="3"/>
      <c r="UZV999" s="3"/>
      <c r="UZW999" s="3"/>
      <c r="UZX999" s="3"/>
      <c r="UZY999" s="3"/>
      <c r="UZZ999" s="3"/>
      <c r="VAA999" s="3"/>
      <c r="VAB999" s="3"/>
      <c r="VAC999" s="3"/>
      <c r="VAD999" s="3"/>
      <c r="VAE999" s="3"/>
      <c r="VAF999" s="3"/>
      <c r="VAG999" s="3"/>
      <c r="VAH999" s="3"/>
      <c r="VAI999" s="3"/>
      <c r="VAJ999" s="3"/>
      <c r="VAK999" s="3"/>
      <c r="VAL999" s="3"/>
      <c r="VAM999" s="3"/>
      <c r="VAN999" s="3"/>
      <c r="VAO999" s="3"/>
      <c r="VAP999" s="3"/>
      <c r="VAQ999" s="3"/>
      <c r="VAR999" s="3"/>
      <c r="VAS999" s="3"/>
      <c r="VAT999" s="3"/>
      <c r="VAU999" s="3"/>
      <c r="VAV999" s="3"/>
      <c r="VAW999" s="3"/>
      <c r="VAX999" s="3"/>
      <c r="VAY999" s="3"/>
      <c r="VAZ999" s="3"/>
      <c r="VBA999" s="3"/>
      <c r="VBB999" s="3"/>
      <c r="VBC999" s="3"/>
      <c r="VBD999" s="3"/>
      <c r="VBE999" s="3"/>
      <c r="VBF999" s="3"/>
      <c r="VBG999" s="3"/>
      <c r="VBH999" s="3"/>
      <c r="VBI999" s="3"/>
      <c r="VBJ999" s="3"/>
      <c r="VBK999" s="3"/>
      <c r="VBL999" s="3"/>
      <c r="VBM999" s="3"/>
      <c r="VBN999" s="3"/>
      <c r="VBO999" s="3"/>
      <c r="VBP999" s="3"/>
      <c r="VBQ999" s="3"/>
      <c r="VBR999" s="3"/>
      <c r="VBS999" s="3"/>
      <c r="VBT999" s="3"/>
      <c r="VBU999" s="3"/>
      <c r="VBV999" s="3"/>
      <c r="VBW999" s="3"/>
      <c r="VBX999" s="3"/>
      <c r="VBY999" s="3"/>
      <c r="VBZ999" s="3"/>
      <c r="VCA999" s="3"/>
      <c r="VCB999" s="3"/>
      <c r="VCC999" s="3"/>
      <c r="VCD999" s="3"/>
      <c r="VCE999" s="3"/>
      <c r="VCF999" s="3"/>
      <c r="VCG999" s="3"/>
      <c r="VCH999" s="3"/>
      <c r="VCI999" s="3"/>
      <c r="VCJ999" s="3"/>
      <c r="VCK999" s="3"/>
      <c r="VCL999" s="3"/>
      <c r="VCM999" s="3"/>
      <c r="VCN999" s="3"/>
      <c r="VCO999" s="3"/>
      <c r="VCP999" s="3"/>
      <c r="VCQ999" s="3"/>
      <c r="VCR999" s="3"/>
      <c r="VCS999" s="3"/>
      <c r="VCT999" s="3"/>
      <c r="VCU999" s="3"/>
      <c r="VCV999" s="3"/>
      <c r="VCW999" s="3"/>
      <c r="VCX999" s="3"/>
      <c r="VCY999" s="3"/>
      <c r="VCZ999" s="3"/>
      <c r="VDA999" s="3"/>
      <c r="VDB999" s="3"/>
      <c r="VDC999" s="3"/>
      <c r="VDD999" s="3"/>
      <c r="VDE999" s="3"/>
      <c r="VDF999" s="3"/>
      <c r="VDG999" s="3"/>
      <c r="VDH999" s="3"/>
      <c r="VDI999" s="3"/>
      <c r="VDJ999" s="3"/>
      <c r="VDK999" s="3"/>
      <c r="VDL999" s="3"/>
      <c r="VDM999" s="3"/>
      <c r="VDN999" s="3"/>
      <c r="VDO999" s="3"/>
      <c r="VDP999" s="3"/>
      <c r="VDQ999" s="3"/>
      <c r="VDR999" s="3"/>
      <c r="VDS999" s="3"/>
      <c r="VDT999" s="3"/>
      <c r="VDU999" s="3"/>
      <c r="VDV999" s="3"/>
      <c r="VDW999" s="3"/>
      <c r="VDX999" s="3"/>
      <c r="VDY999" s="3"/>
      <c r="VDZ999" s="3"/>
      <c r="VEA999" s="3"/>
      <c r="VEB999" s="3"/>
      <c r="VEC999" s="3"/>
      <c r="VED999" s="3"/>
      <c r="VEE999" s="3"/>
      <c r="VEF999" s="3"/>
      <c r="VEG999" s="3"/>
      <c r="VEH999" s="3"/>
      <c r="VEI999" s="3"/>
      <c r="VEJ999" s="3"/>
      <c r="VEK999" s="3"/>
      <c r="VEL999" s="3"/>
      <c r="VEM999" s="3"/>
      <c r="VEN999" s="3"/>
      <c r="VEO999" s="3"/>
      <c r="VEP999" s="3"/>
      <c r="VEQ999" s="3"/>
      <c r="VER999" s="3"/>
      <c r="VES999" s="3"/>
      <c r="VET999" s="3"/>
      <c r="VEU999" s="3"/>
      <c r="VEV999" s="3"/>
      <c r="VEW999" s="3"/>
      <c r="VEX999" s="3"/>
      <c r="VEY999" s="3"/>
      <c r="VEZ999" s="3"/>
      <c r="VFA999" s="3"/>
      <c r="VFB999" s="3"/>
      <c r="VFC999" s="3"/>
      <c r="VFD999" s="3"/>
      <c r="VFE999" s="3"/>
      <c r="VFF999" s="3"/>
      <c r="VFG999" s="3"/>
      <c r="VFH999" s="3"/>
      <c r="VFI999" s="3"/>
      <c r="VFJ999" s="3"/>
      <c r="VFK999" s="3"/>
      <c r="VFL999" s="3"/>
      <c r="VFM999" s="3"/>
      <c r="VFN999" s="3"/>
      <c r="VFO999" s="3"/>
      <c r="VFP999" s="3"/>
      <c r="VFQ999" s="3"/>
      <c r="VFR999" s="3"/>
      <c r="VFS999" s="3"/>
      <c r="VFT999" s="3"/>
      <c r="VFU999" s="3"/>
      <c r="VFV999" s="3"/>
      <c r="VFW999" s="3"/>
      <c r="VFX999" s="3"/>
      <c r="VFY999" s="3"/>
      <c r="VFZ999" s="3"/>
      <c r="VGA999" s="3"/>
      <c r="VGB999" s="3"/>
      <c r="VGC999" s="3"/>
      <c r="VGD999" s="3"/>
      <c r="VGE999" s="3"/>
      <c r="VGF999" s="3"/>
      <c r="VGG999" s="3"/>
      <c r="VGH999" s="3"/>
      <c r="VGI999" s="3"/>
      <c r="VGJ999" s="3"/>
      <c r="VGK999" s="3"/>
      <c r="VGL999" s="3"/>
      <c r="VGM999" s="3"/>
      <c r="VGN999" s="3"/>
      <c r="VGO999" s="3"/>
      <c r="VGP999" s="3"/>
      <c r="VGQ999" s="3"/>
      <c r="VGR999" s="3"/>
      <c r="VGS999" s="3"/>
      <c r="VGT999" s="3"/>
      <c r="VGU999" s="3"/>
      <c r="VGV999" s="3"/>
      <c r="VGW999" s="3"/>
      <c r="VGX999" s="3"/>
      <c r="VGY999" s="3"/>
      <c r="VGZ999" s="3"/>
      <c r="VHA999" s="3"/>
      <c r="VHB999" s="3"/>
      <c r="VHC999" s="3"/>
      <c r="VHD999" s="3"/>
      <c r="VHE999" s="3"/>
      <c r="VHF999" s="3"/>
      <c r="VHG999" s="3"/>
      <c r="VHH999" s="3"/>
      <c r="VHI999" s="3"/>
      <c r="VHJ999" s="3"/>
      <c r="VHK999" s="3"/>
      <c r="VHL999" s="3"/>
      <c r="VHM999" s="3"/>
      <c r="VHN999" s="3"/>
      <c r="VHO999" s="3"/>
      <c r="VHP999" s="3"/>
      <c r="VHQ999" s="3"/>
      <c r="VHR999" s="3"/>
      <c r="VHS999" s="3"/>
      <c r="VHT999" s="3"/>
      <c r="VHU999" s="3"/>
      <c r="VHV999" s="3"/>
      <c r="VHW999" s="3"/>
      <c r="VHX999" s="3"/>
      <c r="VHY999" s="3"/>
      <c r="VHZ999" s="3"/>
      <c r="VIA999" s="3"/>
      <c r="VIB999" s="3"/>
      <c r="VIC999" s="3"/>
      <c r="VID999" s="3"/>
      <c r="VIE999" s="3"/>
      <c r="VIF999" s="3"/>
      <c r="VIG999" s="3"/>
      <c r="VIH999" s="3"/>
      <c r="VII999" s="3"/>
      <c r="VIJ999" s="3"/>
      <c r="VIK999" s="3"/>
      <c r="VIL999" s="3"/>
      <c r="VIM999" s="3"/>
      <c r="VIN999" s="3"/>
      <c r="VIO999" s="3"/>
      <c r="VIP999" s="3"/>
      <c r="VIQ999" s="3"/>
      <c r="VIR999" s="3"/>
      <c r="VIS999" s="3"/>
      <c r="VIT999" s="3"/>
      <c r="VIU999" s="3"/>
      <c r="VIV999" s="3"/>
      <c r="VIW999" s="3"/>
      <c r="VIX999" s="3"/>
      <c r="VIY999" s="3"/>
      <c r="VIZ999" s="3"/>
      <c r="VJA999" s="3"/>
      <c r="VJB999" s="3"/>
      <c r="VJC999" s="3"/>
      <c r="VJD999" s="3"/>
      <c r="VJE999" s="3"/>
      <c r="VJF999" s="3"/>
      <c r="VJG999" s="3"/>
      <c r="VJH999" s="3"/>
      <c r="VJI999" s="3"/>
      <c r="VJJ999" s="3"/>
      <c r="VJK999" s="3"/>
      <c r="VJL999" s="3"/>
      <c r="VJM999" s="3"/>
      <c r="VJN999" s="3"/>
      <c r="VJO999" s="3"/>
      <c r="VJP999" s="3"/>
      <c r="VJQ999" s="3"/>
      <c r="VJR999" s="3"/>
      <c r="VJS999" s="3"/>
      <c r="VJT999" s="3"/>
      <c r="VJU999" s="3"/>
      <c r="VJV999" s="3"/>
      <c r="VJW999" s="3"/>
      <c r="VJX999" s="3"/>
      <c r="VJY999" s="3"/>
      <c r="VJZ999" s="3"/>
      <c r="VKA999" s="3"/>
      <c r="VKB999" s="3"/>
      <c r="VKC999" s="3"/>
      <c r="VKD999" s="3"/>
      <c r="VKE999" s="3"/>
      <c r="VKF999" s="3"/>
      <c r="VKG999" s="3"/>
      <c r="VKH999" s="3"/>
      <c r="VKI999" s="3"/>
      <c r="VKJ999" s="3"/>
      <c r="VKK999" s="3"/>
      <c r="VKL999" s="3"/>
      <c r="VKM999" s="3"/>
      <c r="VKN999" s="3"/>
      <c r="VKO999" s="3"/>
      <c r="VKP999" s="3"/>
      <c r="VKQ999" s="3"/>
      <c r="VKR999" s="3"/>
      <c r="VKS999" s="3"/>
      <c r="VKT999" s="3"/>
      <c r="VKU999" s="3"/>
      <c r="VKV999" s="3"/>
      <c r="VKW999" s="3"/>
      <c r="VKX999" s="3"/>
      <c r="VKY999" s="3"/>
      <c r="VKZ999" s="3"/>
      <c r="VLA999" s="3"/>
      <c r="VLB999" s="3"/>
      <c r="VLC999" s="3"/>
      <c r="VLD999" s="3"/>
      <c r="VLE999" s="3"/>
      <c r="VLF999" s="3"/>
      <c r="VLG999" s="3"/>
      <c r="VLH999" s="3"/>
      <c r="VLI999" s="3"/>
      <c r="VLJ999" s="3"/>
      <c r="VLK999" s="3"/>
      <c r="VLL999" s="3"/>
      <c r="VLM999" s="3"/>
      <c r="VLN999" s="3"/>
      <c r="VLO999" s="3"/>
      <c r="VLP999" s="3"/>
      <c r="VLQ999" s="3"/>
      <c r="VLR999" s="3"/>
      <c r="VLS999" s="3"/>
      <c r="VLT999" s="3"/>
      <c r="VLU999" s="3"/>
      <c r="VLV999" s="3"/>
      <c r="VLW999" s="3"/>
      <c r="VLX999" s="3"/>
      <c r="VLY999" s="3"/>
      <c r="VLZ999" s="3"/>
      <c r="VMA999" s="3"/>
      <c r="VMB999" s="3"/>
      <c r="VMC999" s="3"/>
      <c r="VMD999" s="3"/>
      <c r="VME999" s="3"/>
      <c r="VMF999" s="3"/>
      <c r="VMG999" s="3"/>
      <c r="VMH999" s="3"/>
      <c r="VMI999" s="3"/>
      <c r="VMJ999" s="3"/>
      <c r="VMK999" s="3"/>
      <c r="VML999" s="3"/>
      <c r="VMM999" s="3"/>
      <c r="VMN999" s="3"/>
      <c r="VMO999" s="3"/>
      <c r="VMP999" s="3"/>
      <c r="VMQ999" s="3"/>
      <c r="VMR999" s="3"/>
      <c r="VMS999" s="3"/>
      <c r="VMT999" s="3"/>
      <c r="VMU999" s="3"/>
      <c r="VMV999" s="3"/>
      <c r="VMW999" s="3"/>
      <c r="VMX999" s="3"/>
      <c r="VMY999" s="3"/>
      <c r="VMZ999" s="3"/>
      <c r="VNA999" s="3"/>
      <c r="VNB999" s="3"/>
      <c r="VNC999" s="3"/>
      <c r="VND999" s="3"/>
      <c r="VNE999" s="3"/>
      <c r="VNF999" s="3"/>
      <c r="VNG999" s="3"/>
      <c r="VNH999" s="3"/>
      <c r="VNI999" s="3"/>
      <c r="VNJ999" s="3"/>
      <c r="VNK999" s="3"/>
      <c r="VNL999" s="3"/>
      <c r="VNM999" s="3"/>
      <c r="VNN999" s="3"/>
      <c r="VNO999" s="3"/>
      <c r="VNP999" s="3"/>
      <c r="VNQ999" s="3"/>
      <c r="VNR999" s="3"/>
      <c r="VNS999" s="3"/>
      <c r="VNT999" s="3"/>
      <c r="VNU999" s="3"/>
      <c r="VNV999" s="3"/>
      <c r="VNW999" s="3"/>
      <c r="VNX999" s="3"/>
      <c r="VNY999" s="3"/>
      <c r="VNZ999" s="3"/>
      <c r="VOA999" s="3"/>
      <c r="VOB999" s="3"/>
      <c r="VOC999" s="3"/>
      <c r="VOD999" s="3"/>
      <c r="VOE999" s="3"/>
      <c r="VOF999" s="3"/>
      <c r="VOG999" s="3"/>
      <c r="VOH999" s="3"/>
      <c r="VOI999" s="3"/>
      <c r="VOJ999" s="3"/>
      <c r="VOK999" s="3"/>
      <c r="VOL999" s="3"/>
      <c r="VOM999" s="3"/>
      <c r="VON999" s="3"/>
      <c r="VOO999" s="3"/>
      <c r="VOP999" s="3"/>
      <c r="VOQ999" s="3"/>
      <c r="VOR999" s="3"/>
      <c r="VOS999" s="3"/>
      <c r="VOT999" s="3"/>
      <c r="VOU999" s="3"/>
      <c r="VOV999" s="3"/>
      <c r="VOW999" s="3"/>
      <c r="VOX999" s="3"/>
      <c r="VOY999" s="3"/>
      <c r="VOZ999" s="3"/>
      <c r="VPA999" s="3"/>
      <c r="VPB999" s="3"/>
      <c r="VPC999" s="3"/>
      <c r="VPD999" s="3"/>
      <c r="VPE999" s="3"/>
      <c r="VPF999" s="3"/>
      <c r="VPG999" s="3"/>
      <c r="VPH999" s="3"/>
      <c r="VPI999" s="3"/>
      <c r="VPJ999" s="3"/>
      <c r="VPK999" s="3"/>
      <c r="VPL999" s="3"/>
      <c r="VPM999" s="3"/>
      <c r="VPN999" s="3"/>
      <c r="VPO999" s="3"/>
      <c r="VPP999" s="3"/>
      <c r="VPQ999" s="3"/>
      <c r="VPR999" s="3"/>
      <c r="VPS999" s="3"/>
      <c r="VPT999" s="3"/>
      <c r="VPU999" s="3"/>
      <c r="VPV999" s="3"/>
      <c r="VPW999" s="3"/>
      <c r="VPX999" s="3"/>
      <c r="VPY999" s="3"/>
      <c r="VPZ999" s="3"/>
      <c r="VQA999" s="3"/>
      <c r="VQB999" s="3"/>
      <c r="VQC999" s="3"/>
      <c r="VQD999" s="3"/>
      <c r="VQE999" s="3"/>
      <c r="VQF999" s="3"/>
      <c r="VQG999" s="3"/>
      <c r="VQH999" s="3"/>
      <c r="VQI999" s="3"/>
      <c r="VQJ999" s="3"/>
      <c r="VQK999" s="3"/>
      <c r="VQL999" s="3"/>
      <c r="VQM999" s="3"/>
      <c r="VQN999" s="3"/>
      <c r="VQO999" s="3"/>
      <c r="VQP999" s="3"/>
      <c r="VQQ999" s="3"/>
      <c r="VQR999" s="3"/>
      <c r="VQS999" s="3"/>
      <c r="VQT999" s="3"/>
      <c r="VQU999" s="3"/>
      <c r="VQV999" s="3"/>
      <c r="VQW999" s="3"/>
      <c r="VQX999" s="3"/>
      <c r="VQY999" s="3"/>
      <c r="VQZ999" s="3"/>
      <c r="VRA999" s="3"/>
      <c r="VRB999" s="3"/>
      <c r="VRC999" s="3"/>
      <c r="VRD999" s="3"/>
      <c r="VRE999" s="3"/>
      <c r="VRF999" s="3"/>
      <c r="VRG999" s="3"/>
      <c r="VRH999" s="3"/>
      <c r="VRI999" s="3"/>
      <c r="VRJ999" s="3"/>
      <c r="VRK999" s="3"/>
      <c r="VRL999" s="3"/>
      <c r="VRM999" s="3"/>
      <c r="VRN999" s="3"/>
      <c r="VRO999" s="3"/>
      <c r="VRP999" s="3"/>
      <c r="VRQ999" s="3"/>
      <c r="VRR999" s="3"/>
      <c r="VRS999" s="3"/>
      <c r="VRT999" s="3"/>
      <c r="VRU999" s="3"/>
      <c r="VRV999" s="3"/>
      <c r="VRW999" s="3"/>
      <c r="VRX999" s="3"/>
      <c r="VRY999" s="3"/>
      <c r="VRZ999" s="3"/>
      <c r="VSA999" s="3"/>
      <c r="VSB999" s="3"/>
      <c r="VSC999" s="3"/>
      <c r="VSD999" s="3"/>
      <c r="VSE999" s="3"/>
      <c r="VSF999" s="3"/>
      <c r="VSG999" s="3"/>
      <c r="VSH999" s="3"/>
      <c r="VSI999" s="3"/>
      <c r="VSJ999" s="3"/>
      <c r="VSK999" s="3"/>
      <c r="VSL999" s="3"/>
      <c r="VSM999" s="3"/>
      <c r="VSN999" s="3"/>
      <c r="VSO999" s="3"/>
      <c r="VSP999" s="3"/>
      <c r="VSQ999" s="3"/>
      <c r="VSR999" s="3"/>
      <c r="VSS999" s="3"/>
      <c r="VST999" s="3"/>
      <c r="VSU999" s="3"/>
      <c r="VSV999" s="3"/>
      <c r="VSW999" s="3"/>
      <c r="VSX999" s="3"/>
      <c r="VSY999" s="3"/>
      <c r="VSZ999" s="3"/>
      <c r="VTA999" s="3"/>
      <c r="VTB999" s="3"/>
      <c r="VTC999" s="3"/>
      <c r="VTD999" s="3"/>
      <c r="VTE999" s="3"/>
      <c r="VTF999" s="3"/>
      <c r="VTG999" s="3"/>
      <c r="VTH999" s="3"/>
      <c r="VTI999" s="3"/>
      <c r="VTJ999" s="3"/>
      <c r="VTK999" s="3"/>
      <c r="VTL999" s="3"/>
      <c r="VTM999" s="3"/>
      <c r="VTN999" s="3"/>
      <c r="VTO999" s="3"/>
      <c r="VTP999" s="3"/>
      <c r="VTQ999" s="3"/>
      <c r="VTR999" s="3"/>
      <c r="VTS999" s="3"/>
      <c r="VTT999" s="3"/>
      <c r="VTU999" s="3"/>
      <c r="VTV999" s="3"/>
      <c r="VTW999" s="3"/>
      <c r="VTX999" s="3"/>
      <c r="VTY999" s="3"/>
      <c r="VTZ999" s="3"/>
      <c r="VUA999" s="3"/>
      <c r="VUB999" s="3"/>
      <c r="VUC999" s="3"/>
      <c r="VUD999" s="3"/>
      <c r="VUE999" s="3"/>
      <c r="VUF999" s="3"/>
      <c r="VUG999" s="3"/>
      <c r="VUH999" s="3"/>
      <c r="VUI999" s="3"/>
      <c r="VUJ999" s="3"/>
      <c r="VUK999" s="3"/>
      <c r="VUL999" s="3"/>
      <c r="VUM999" s="3"/>
      <c r="VUN999" s="3"/>
      <c r="VUO999" s="3"/>
      <c r="VUP999" s="3"/>
      <c r="VUQ999" s="3"/>
      <c r="VUR999" s="3"/>
      <c r="VUS999" s="3"/>
      <c r="VUT999" s="3"/>
      <c r="VUU999" s="3"/>
      <c r="VUV999" s="3"/>
      <c r="VUW999" s="3"/>
      <c r="VUX999" s="3"/>
      <c r="VUY999" s="3"/>
      <c r="VUZ999" s="3"/>
      <c r="VVA999" s="3"/>
      <c r="VVB999" s="3"/>
      <c r="VVC999" s="3"/>
      <c r="VVD999" s="3"/>
      <c r="VVE999" s="3"/>
      <c r="VVF999" s="3"/>
      <c r="VVG999" s="3"/>
      <c r="VVH999" s="3"/>
      <c r="VVI999" s="3"/>
      <c r="VVJ999" s="3"/>
      <c r="VVK999" s="3"/>
      <c r="VVL999" s="3"/>
      <c r="VVM999" s="3"/>
      <c r="VVN999" s="3"/>
      <c r="VVO999" s="3"/>
      <c r="VVP999" s="3"/>
      <c r="VVQ999" s="3"/>
      <c r="VVR999" s="3"/>
      <c r="VVS999" s="3"/>
      <c r="VVT999" s="3"/>
      <c r="VVU999" s="3"/>
      <c r="VVV999" s="3"/>
      <c r="VVW999" s="3"/>
      <c r="VVX999" s="3"/>
      <c r="VVY999" s="3"/>
      <c r="VVZ999" s="3"/>
      <c r="VWA999" s="3"/>
      <c r="VWB999" s="3"/>
      <c r="VWC999" s="3"/>
      <c r="VWD999" s="3"/>
      <c r="VWE999" s="3"/>
      <c r="VWF999" s="3"/>
      <c r="VWG999" s="3"/>
      <c r="VWH999" s="3"/>
      <c r="VWI999" s="3"/>
      <c r="VWJ999" s="3"/>
      <c r="VWK999" s="3"/>
      <c r="VWL999" s="3"/>
      <c r="VWM999" s="3"/>
      <c r="VWN999" s="3"/>
      <c r="VWO999" s="3"/>
      <c r="VWP999" s="3"/>
      <c r="VWQ999" s="3"/>
      <c r="VWR999" s="3"/>
      <c r="VWS999" s="3"/>
      <c r="VWT999" s="3"/>
      <c r="VWU999" s="3"/>
      <c r="VWV999" s="3"/>
      <c r="VWW999" s="3"/>
      <c r="VWX999" s="3"/>
      <c r="VWY999" s="3"/>
      <c r="VWZ999" s="3"/>
      <c r="VXA999" s="3"/>
      <c r="VXB999" s="3"/>
      <c r="VXC999" s="3"/>
      <c r="VXD999" s="3"/>
      <c r="VXE999" s="3"/>
      <c r="VXF999" s="3"/>
      <c r="VXG999" s="3"/>
      <c r="VXH999" s="3"/>
      <c r="VXI999" s="3"/>
      <c r="VXJ999" s="3"/>
      <c r="VXK999" s="3"/>
      <c r="VXL999" s="3"/>
      <c r="VXM999" s="3"/>
      <c r="VXN999" s="3"/>
      <c r="VXO999" s="3"/>
      <c r="VXP999" s="3"/>
      <c r="VXQ999" s="3"/>
      <c r="VXR999" s="3"/>
      <c r="VXS999" s="3"/>
      <c r="VXT999" s="3"/>
      <c r="VXU999" s="3"/>
      <c r="VXV999" s="3"/>
      <c r="VXW999" s="3"/>
      <c r="VXX999" s="3"/>
      <c r="VXY999" s="3"/>
      <c r="VXZ999" s="3"/>
      <c r="VYA999" s="3"/>
      <c r="VYB999" s="3"/>
      <c r="VYC999" s="3"/>
      <c r="VYD999" s="3"/>
      <c r="VYE999" s="3"/>
      <c r="VYF999" s="3"/>
      <c r="VYG999" s="3"/>
      <c r="VYH999" s="3"/>
      <c r="VYI999" s="3"/>
      <c r="VYJ999" s="3"/>
      <c r="VYK999" s="3"/>
      <c r="VYL999" s="3"/>
      <c r="VYM999" s="3"/>
      <c r="VYN999" s="3"/>
      <c r="VYO999" s="3"/>
      <c r="VYP999" s="3"/>
      <c r="VYQ999" s="3"/>
      <c r="VYR999" s="3"/>
      <c r="VYS999" s="3"/>
      <c r="VYT999" s="3"/>
      <c r="VYU999" s="3"/>
      <c r="VYV999" s="3"/>
      <c r="VYW999" s="3"/>
      <c r="VYX999" s="3"/>
      <c r="VYY999" s="3"/>
      <c r="VYZ999" s="3"/>
      <c r="VZA999" s="3"/>
      <c r="VZB999" s="3"/>
      <c r="VZC999" s="3"/>
      <c r="VZD999" s="3"/>
      <c r="VZE999" s="3"/>
      <c r="VZF999" s="3"/>
      <c r="VZG999" s="3"/>
      <c r="VZH999" s="3"/>
      <c r="VZI999" s="3"/>
      <c r="VZJ999" s="3"/>
      <c r="VZK999" s="3"/>
      <c r="VZL999" s="3"/>
      <c r="VZM999" s="3"/>
      <c r="VZN999" s="3"/>
      <c r="VZO999" s="3"/>
      <c r="VZP999" s="3"/>
      <c r="VZQ999" s="3"/>
      <c r="VZR999" s="3"/>
      <c r="VZS999" s="3"/>
      <c r="VZT999" s="3"/>
      <c r="VZU999" s="3"/>
      <c r="VZV999" s="3"/>
      <c r="VZW999" s="3"/>
      <c r="VZX999" s="3"/>
      <c r="VZY999" s="3"/>
      <c r="VZZ999" s="3"/>
      <c r="WAA999" s="3"/>
      <c r="WAB999" s="3"/>
      <c r="WAC999" s="3"/>
      <c r="WAD999" s="3"/>
      <c r="WAE999" s="3"/>
      <c r="WAF999" s="3"/>
      <c r="WAG999" s="3"/>
      <c r="WAH999" s="3"/>
      <c r="WAI999" s="3"/>
      <c r="WAJ999" s="3"/>
      <c r="WAK999" s="3"/>
      <c r="WAL999" s="3"/>
      <c r="WAM999" s="3"/>
      <c r="WAN999" s="3"/>
      <c r="WAO999" s="3"/>
      <c r="WAP999" s="3"/>
      <c r="WAQ999" s="3"/>
      <c r="WAR999" s="3"/>
      <c r="WAS999" s="3"/>
      <c r="WAT999" s="3"/>
      <c r="WAU999" s="3"/>
      <c r="WAV999" s="3"/>
      <c r="WAW999" s="3"/>
      <c r="WAX999" s="3"/>
      <c r="WAY999" s="3"/>
      <c r="WAZ999" s="3"/>
      <c r="WBA999" s="3"/>
      <c r="WBB999" s="3"/>
      <c r="WBC999" s="3"/>
      <c r="WBD999" s="3"/>
      <c r="WBE999" s="3"/>
      <c r="WBF999" s="3"/>
      <c r="WBG999" s="3"/>
      <c r="WBH999" s="3"/>
      <c r="WBI999" s="3"/>
      <c r="WBJ999" s="3"/>
      <c r="WBK999" s="3"/>
      <c r="WBL999" s="3"/>
      <c r="WBM999" s="3"/>
      <c r="WBN999" s="3"/>
      <c r="WBO999" s="3"/>
      <c r="WBP999" s="3"/>
      <c r="WBQ999" s="3"/>
      <c r="WBR999" s="3"/>
      <c r="WBS999" s="3"/>
      <c r="WBT999" s="3"/>
      <c r="WBU999" s="3"/>
      <c r="WBV999" s="3"/>
      <c r="WBW999" s="3"/>
      <c r="WBX999" s="3"/>
      <c r="WBY999" s="3"/>
      <c r="WBZ999" s="3"/>
      <c r="WCA999" s="3"/>
      <c r="WCB999" s="3"/>
      <c r="WCC999" s="3"/>
      <c r="WCD999" s="3"/>
      <c r="WCE999" s="3"/>
      <c r="WCF999" s="3"/>
      <c r="WCG999" s="3"/>
      <c r="WCH999" s="3"/>
      <c r="WCI999" s="3"/>
      <c r="WCJ999" s="3"/>
      <c r="WCK999" s="3"/>
      <c r="WCL999" s="3"/>
      <c r="WCM999" s="3"/>
      <c r="WCN999" s="3"/>
      <c r="WCO999" s="3"/>
      <c r="WCP999" s="3"/>
      <c r="WCQ999" s="3"/>
      <c r="WCR999" s="3"/>
      <c r="WCS999" s="3"/>
      <c r="WCT999" s="3"/>
      <c r="WCU999" s="3"/>
      <c r="WCV999" s="3"/>
      <c r="WCW999" s="3"/>
      <c r="WCX999" s="3"/>
      <c r="WCY999" s="3"/>
      <c r="WCZ999" s="3"/>
      <c r="WDA999" s="3"/>
      <c r="WDB999" s="3"/>
      <c r="WDC999" s="3"/>
      <c r="WDD999" s="3"/>
      <c r="WDE999" s="3"/>
      <c r="WDF999" s="3"/>
      <c r="WDG999" s="3"/>
      <c r="WDH999" s="3"/>
      <c r="WDI999" s="3"/>
      <c r="WDJ999" s="3"/>
      <c r="WDK999" s="3"/>
      <c r="WDL999" s="3"/>
      <c r="WDM999" s="3"/>
      <c r="WDN999" s="3"/>
      <c r="WDO999" s="3"/>
      <c r="WDP999" s="3"/>
      <c r="WDQ999" s="3"/>
      <c r="WDR999" s="3"/>
      <c r="WDS999" s="3"/>
      <c r="WDT999" s="3"/>
      <c r="WDU999" s="3"/>
      <c r="WDV999" s="3"/>
      <c r="WDW999" s="3"/>
      <c r="WDX999" s="3"/>
      <c r="WDY999" s="3"/>
      <c r="WDZ999" s="3"/>
      <c r="WEA999" s="3"/>
      <c r="WEB999" s="3"/>
      <c r="WEC999" s="3"/>
      <c r="WED999" s="3"/>
      <c r="WEE999" s="3"/>
      <c r="WEF999" s="3"/>
      <c r="WEG999" s="3"/>
      <c r="WEH999" s="3"/>
      <c r="WEI999" s="3"/>
      <c r="WEJ999" s="3"/>
      <c r="WEK999" s="3"/>
      <c r="WEL999" s="3"/>
      <c r="WEM999" s="3"/>
      <c r="WEN999" s="3"/>
      <c r="WEO999" s="3"/>
      <c r="WEP999" s="3"/>
      <c r="WEQ999" s="3"/>
      <c r="WER999" s="3"/>
      <c r="WES999" s="3"/>
      <c r="WET999" s="3"/>
      <c r="WEU999" s="3"/>
      <c r="WEV999" s="3"/>
      <c r="WEW999" s="3"/>
      <c r="WEX999" s="3"/>
      <c r="WEY999" s="3"/>
      <c r="WEZ999" s="3"/>
      <c r="WFA999" s="3"/>
      <c r="WFB999" s="3"/>
      <c r="WFC999" s="3"/>
      <c r="WFD999" s="3"/>
      <c r="WFE999" s="3"/>
      <c r="WFF999" s="3"/>
      <c r="WFG999" s="3"/>
      <c r="WFH999" s="3"/>
      <c r="WFI999" s="3"/>
      <c r="WFJ999" s="3"/>
      <c r="WFK999" s="3"/>
      <c r="WFL999" s="3"/>
      <c r="WFM999" s="3"/>
      <c r="WFN999" s="3"/>
      <c r="WFO999" s="3"/>
      <c r="WFP999" s="3"/>
      <c r="WFQ999" s="3"/>
      <c r="WFR999" s="3"/>
      <c r="WFS999" s="3"/>
      <c r="WFT999" s="3"/>
      <c r="WFU999" s="3"/>
      <c r="WFV999" s="3"/>
      <c r="WFW999" s="3"/>
      <c r="WFX999" s="3"/>
      <c r="WFY999" s="3"/>
      <c r="WFZ999" s="3"/>
      <c r="WGA999" s="3"/>
      <c r="WGB999" s="3"/>
      <c r="WGC999" s="3"/>
      <c r="WGD999" s="3"/>
      <c r="WGE999" s="3"/>
      <c r="WGF999" s="3"/>
      <c r="WGG999" s="3"/>
      <c r="WGH999" s="3"/>
      <c r="WGI999" s="3"/>
      <c r="WGJ999" s="3"/>
      <c r="WGK999" s="3"/>
      <c r="WGL999" s="3"/>
      <c r="WGM999" s="3"/>
      <c r="WGN999" s="3"/>
      <c r="WGO999" s="3"/>
      <c r="WGP999" s="3"/>
      <c r="WGQ999" s="3"/>
      <c r="WGR999" s="3"/>
      <c r="WGS999" s="3"/>
      <c r="WGT999" s="3"/>
      <c r="WGU999" s="3"/>
      <c r="WGV999" s="3"/>
      <c r="WGW999" s="3"/>
      <c r="WGX999" s="3"/>
      <c r="WGY999" s="3"/>
      <c r="WGZ999" s="3"/>
      <c r="WHA999" s="3"/>
      <c r="WHB999" s="3"/>
      <c r="WHC999" s="3"/>
      <c r="WHD999" s="3"/>
      <c r="WHE999" s="3"/>
      <c r="WHF999" s="3"/>
      <c r="WHG999" s="3"/>
      <c r="WHH999" s="3"/>
      <c r="WHI999" s="3"/>
      <c r="WHJ999" s="3"/>
      <c r="WHK999" s="3"/>
      <c r="WHL999" s="3"/>
      <c r="WHM999" s="3"/>
      <c r="WHN999" s="3"/>
      <c r="WHO999" s="3"/>
      <c r="WHP999" s="3"/>
      <c r="WHQ999" s="3"/>
      <c r="WHR999" s="3"/>
      <c r="WHS999" s="3"/>
      <c r="WHT999" s="3"/>
      <c r="WHU999" s="3"/>
      <c r="WHV999" s="3"/>
      <c r="WHW999" s="3"/>
      <c r="WHX999" s="3"/>
      <c r="WHY999" s="3"/>
      <c r="WHZ999" s="3"/>
      <c r="WIA999" s="3"/>
      <c r="WIB999" s="3"/>
      <c r="WIC999" s="3"/>
      <c r="WID999" s="3"/>
      <c r="WIE999" s="3"/>
      <c r="WIF999" s="3"/>
      <c r="WIG999" s="3"/>
      <c r="WIH999" s="3"/>
      <c r="WII999" s="3"/>
      <c r="WIJ999" s="3"/>
      <c r="WIK999" s="3"/>
      <c r="WIL999" s="3"/>
      <c r="WIM999" s="3"/>
      <c r="WIN999" s="3"/>
      <c r="WIO999" s="3"/>
      <c r="WIP999" s="3"/>
      <c r="WIQ999" s="3"/>
      <c r="WIR999" s="3"/>
      <c r="WIS999" s="3"/>
      <c r="WIT999" s="3"/>
      <c r="WIU999" s="3"/>
      <c r="WIV999" s="3"/>
      <c r="WIW999" s="3"/>
      <c r="WIX999" s="3"/>
      <c r="WIY999" s="3"/>
      <c r="WIZ999" s="3"/>
      <c r="WJA999" s="3"/>
      <c r="WJB999" s="3"/>
      <c r="WJC999" s="3"/>
      <c r="WJD999" s="3"/>
      <c r="WJE999" s="3"/>
      <c r="WJF999" s="3"/>
      <c r="WJG999" s="3"/>
      <c r="WJH999" s="3"/>
      <c r="WJI999" s="3"/>
      <c r="WJJ999" s="3"/>
      <c r="WJK999" s="3"/>
      <c r="WJL999" s="3"/>
      <c r="WJM999" s="3"/>
      <c r="WJN999" s="3"/>
      <c r="WJO999" s="3"/>
      <c r="WJP999" s="3"/>
      <c r="WJQ999" s="3"/>
      <c r="WJR999" s="3"/>
      <c r="WJS999" s="3"/>
      <c r="WJT999" s="3"/>
      <c r="WJU999" s="3"/>
      <c r="WJV999" s="3"/>
      <c r="WJW999" s="3"/>
      <c r="WJX999" s="3"/>
      <c r="WJY999" s="3"/>
      <c r="WJZ999" s="3"/>
      <c r="WKA999" s="3"/>
      <c r="WKB999" s="3"/>
      <c r="WKC999" s="3"/>
      <c r="WKD999" s="3"/>
      <c r="WKE999" s="3"/>
      <c r="WKF999" s="3"/>
      <c r="WKG999" s="3"/>
      <c r="WKH999" s="3"/>
      <c r="WKI999" s="3"/>
      <c r="WKJ999" s="3"/>
      <c r="WKK999" s="3"/>
      <c r="WKL999" s="3"/>
      <c r="WKM999" s="3"/>
      <c r="WKN999" s="3"/>
      <c r="WKO999" s="3"/>
      <c r="WKP999" s="3"/>
      <c r="WKQ999" s="3"/>
      <c r="WKR999" s="3"/>
      <c r="WKS999" s="3"/>
      <c r="WKT999" s="3"/>
      <c r="WKU999" s="3"/>
      <c r="WKV999" s="3"/>
      <c r="WKW999" s="3"/>
      <c r="WKX999" s="3"/>
      <c r="WKY999" s="3"/>
      <c r="WKZ999" s="3"/>
      <c r="WLA999" s="3"/>
      <c r="WLB999" s="3"/>
      <c r="WLC999" s="3"/>
      <c r="WLD999" s="3"/>
      <c r="WLE999" s="3"/>
      <c r="WLF999" s="3"/>
      <c r="WLG999" s="3"/>
      <c r="WLH999" s="3"/>
      <c r="WLI999" s="3"/>
      <c r="WLJ999" s="3"/>
      <c r="WLK999" s="3"/>
      <c r="WLL999" s="3"/>
      <c r="WLM999" s="3"/>
      <c r="WLN999" s="3"/>
      <c r="WLO999" s="3"/>
      <c r="WLP999" s="3"/>
      <c r="WLQ999" s="3"/>
      <c r="WLR999" s="3"/>
      <c r="WLS999" s="3"/>
      <c r="WLT999" s="3"/>
      <c r="WLU999" s="3"/>
      <c r="WLV999" s="3"/>
      <c r="WLW999" s="3"/>
      <c r="WLX999" s="3"/>
      <c r="WLY999" s="3"/>
      <c r="WLZ999" s="3"/>
      <c r="WMA999" s="3"/>
      <c r="WMB999" s="3"/>
      <c r="WMC999" s="3"/>
      <c r="WMD999" s="3"/>
      <c r="WME999" s="3"/>
      <c r="WMF999" s="3"/>
      <c r="WMG999" s="3"/>
      <c r="WMH999" s="3"/>
      <c r="WMI999" s="3"/>
      <c r="WMJ999" s="3"/>
      <c r="WMK999" s="3"/>
      <c r="WML999" s="3"/>
      <c r="WMM999" s="3"/>
      <c r="WMN999" s="3"/>
      <c r="WMO999" s="3"/>
      <c r="WMP999" s="3"/>
      <c r="WMQ999" s="3"/>
      <c r="WMR999" s="3"/>
      <c r="WMS999" s="3"/>
      <c r="WMT999" s="3"/>
      <c r="WMU999" s="3"/>
      <c r="WMV999" s="3"/>
      <c r="WMW999" s="3"/>
      <c r="WMX999" s="3"/>
      <c r="WMY999" s="3"/>
      <c r="WMZ999" s="3"/>
      <c r="WNA999" s="3"/>
      <c r="WNB999" s="3"/>
      <c r="WNC999" s="3"/>
      <c r="WND999" s="3"/>
      <c r="WNE999" s="3"/>
      <c r="WNF999" s="3"/>
      <c r="WNG999" s="3"/>
      <c r="WNH999" s="3"/>
      <c r="WNI999" s="3"/>
      <c r="WNJ999" s="3"/>
      <c r="WNK999" s="3"/>
      <c r="WNL999" s="3"/>
      <c r="WNM999" s="3"/>
      <c r="WNN999" s="3"/>
      <c r="WNO999" s="3"/>
      <c r="WNP999" s="3"/>
      <c r="WNQ999" s="3"/>
      <c r="WNR999" s="3"/>
      <c r="WNS999" s="3"/>
      <c r="WNT999" s="3"/>
      <c r="WNU999" s="3"/>
      <c r="WNV999" s="3"/>
      <c r="WNW999" s="3"/>
      <c r="WNX999" s="3"/>
      <c r="WNY999" s="3"/>
      <c r="WNZ999" s="3"/>
      <c r="WOA999" s="3"/>
      <c r="WOB999" s="3"/>
      <c r="WOC999" s="3"/>
      <c r="WOD999" s="3"/>
      <c r="WOE999" s="3"/>
      <c r="WOF999" s="3"/>
      <c r="WOG999" s="3"/>
      <c r="WOH999" s="3"/>
      <c r="WOI999" s="3"/>
      <c r="WOJ999" s="3"/>
      <c r="WOK999" s="3"/>
      <c r="WOL999" s="3"/>
      <c r="WOM999" s="3"/>
      <c r="WON999" s="3"/>
      <c r="WOO999" s="3"/>
      <c r="WOP999" s="3"/>
      <c r="WOQ999" s="3"/>
      <c r="WOR999" s="3"/>
      <c r="WOS999" s="3"/>
      <c r="WOT999" s="3"/>
      <c r="WOU999" s="3"/>
      <c r="WOV999" s="3"/>
      <c r="WOW999" s="3"/>
      <c r="WOX999" s="3"/>
      <c r="WOY999" s="3"/>
      <c r="WOZ999" s="3"/>
      <c r="WPA999" s="3"/>
      <c r="WPB999" s="3"/>
      <c r="WPC999" s="3"/>
      <c r="WPD999" s="3"/>
      <c r="WPE999" s="3"/>
      <c r="WPF999" s="3"/>
      <c r="WPG999" s="3"/>
      <c r="WPH999" s="3"/>
      <c r="WPI999" s="3"/>
      <c r="WPJ999" s="3"/>
      <c r="WPK999" s="3"/>
      <c r="WPL999" s="3"/>
      <c r="WPM999" s="3"/>
      <c r="WPN999" s="3"/>
      <c r="WPO999" s="3"/>
      <c r="WPP999" s="3"/>
      <c r="WPQ999" s="3"/>
      <c r="WPR999" s="3"/>
      <c r="WPS999" s="3"/>
      <c r="WPT999" s="3"/>
      <c r="WPU999" s="3"/>
      <c r="WPV999" s="3"/>
      <c r="WPW999" s="3"/>
      <c r="WPX999" s="3"/>
      <c r="WPY999" s="3"/>
      <c r="WPZ999" s="3"/>
      <c r="WQA999" s="3"/>
      <c r="WQB999" s="3"/>
      <c r="WQC999" s="3"/>
      <c r="WQD999" s="3"/>
      <c r="WQE999" s="3"/>
      <c r="WQF999" s="3"/>
      <c r="WQG999" s="3"/>
      <c r="WQH999" s="3"/>
      <c r="WQI999" s="3"/>
      <c r="WQJ999" s="3"/>
      <c r="WQK999" s="3"/>
      <c r="WQL999" s="3"/>
      <c r="WQM999" s="3"/>
      <c r="WQN999" s="3"/>
      <c r="WQO999" s="3"/>
      <c r="WQP999" s="3"/>
      <c r="WQQ999" s="3"/>
      <c r="WQR999" s="3"/>
      <c r="WQS999" s="3"/>
      <c r="WQT999" s="3"/>
      <c r="WQU999" s="3"/>
      <c r="WQV999" s="3"/>
      <c r="WQW999" s="3"/>
      <c r="WQX999" s="3"/>
      <c r="WQY999" s="3"/>
      <c r="WQZ999" s="3"/>
      <c r="WRA999" s="3"/>
      <c r="WRB999" s="3"/>
      <c r="WRC999" s="3"/>
      <c r="WRD999" s="3"/>
      <c r="WRE999" s="3"/>
      <c r="WRF999" s="3"/>
      <c r="WRG999" s="3"/>
      <c r="WRH999" s="3"/>
      <c r="WRI999" s="3"/>
      <c r="WRJ999" s="3"/>
      <c r="WRK999" s="3"/>
      <c r="WRL999" s="3"/>
      <c r="WRM999" s="3"/>
      <c r="WRN999" s="3"/>
      <c r="WRO999" s="3"/>
      <c r="WRP999" s="3"/>
      <c r="WRQ999" s="3"/>
      <c r="WRR999" s="3"/>
      <c r="WRS999" s="3"/>
      <c r="WRT999" s="3"/>
      <c r="WRU999" s="3"/>
      <c r="WRV999" s="3"/>
      <c r="WRW999" s="3"/>
      <c r="WRX999" s="3"/>
      <c r="WRY999" s="3"/>
      <c r="WRZ999" s="3"/>
      <c r="WSA999" s="3"/>
      <c r="WSB999" s="3"/>
      <c r="WSC999" s="3"/>
      <c r="WSD999" s="3"/>
      <c r="WSE999" s="3"/>
      <c r="WSF999" s="3"/>
      <c r="WSG999" s="3"/>
      <c r="WSH999" s="3"/>
      <c r="WSI999" s="3"/>
      <c r="WSJ999" s="3"/>
      <c r="WSK999" s="3"/>
      <c r="WSL999" s="3"/>
      <c r="WSM999" s="3"/>
      <c r="WSN999" s="3"/>
      <c r="WSO999" s="3"/>
      <c r="WSP999" s="3"/>
      <c r="WSQ999" s="3"/>
      <c r="WSR999" s="3"/>
      <c r="WSS999" s="3"/>
      <c r="WST999" s="3"/>
      <c r="WSU999" s="3"/>
      <c r="WSV999" s="3"/>
      <c r="WSW999" s="3"/>
      <c r="WSX999" s="3"/>
      <c r="WSY999" s="3"/>
      <c r="WSZ999" s="3"/>
      <c r="WTA999" s="3"/>
      <c r="WTB999" s="3"/>
      <c r="WTC999" s="3"/>
      <c r="WTD999" s="3"/>
      <c r="WTE999" s="3"/>
      <c r="WTF999" s="3"/>
      <c r="WTG999" s="3"/>
      <c r="WTH999" s="3"/>
      <c r="WTI999" s="3"/>
      <c r="WTJ999" s="3"/>
      <c r="WTK999" s="3"/>
      <c r="WTL999" s="3"/>
      <c r="WTM999" s="3"/>
      <c r="WTN999" s="3"/>
      <c r="WTO999" s="3"/>
      <c r="WTP999" s="3"/>
      <c r="WTQ999" s="3"/>
      <c r="WTR999" s="3"/>
      <c r="WTS999" s="3"/>
      <c r="WTT999" s="3"/>
      <c r="WTU999" s="3"/>
      <c r="WTV999" s="3"/>
      <c r="WTW999" s="3"/>
      <c r="WTX999" s="3"/>
      <c r="WTY999" s="3"/>
      <c r="WTZ999" s="3"/>
      <c r="WUA999" s="3"/>
      <c r="WUB999" s="3"/>
      <c r="WUC999" s="3"/>
      <c r="WUD999" s="3"/>
      <c r="WUE999" s="3"/>
      <c r="WUF999" s="3"/>
      <c r="WUG999" s="3"/>
      <c r="WUH999" s="3"/>
      <c r="WUI999" s="3"/>
      <c r="WUJ999" s="3"/>
      <c r="WUK999" s="3"/>
      <c r="WUL999" s="3"/>
      <c r="WUM999" s="3"/>
      <c r="WUN999" s="3"/>
      <c r="WUO999" s="3"/>
      <c r="WUP999" s="3"/>
      <c r="WUQ999" s="3"/>
      <c r="WUR999" s="3"/>
      <c r="WUS999" s="3"/>
      <c r="WUT999" s="3"/>
      <c r="WUU999" s="3"/>
      <c r="WUV999" s="3"/>
      <c r="WUW999" s="3"/>
      <c r="WUX999" s="3"/>
      <c r="WUY999" s="3"/>
      <c r="WUZ999" s="3"/>
      <c r="WVA999" s="3"/>
      <c r="WVB999" s="3"/>
      <c r="WVC999" s="3"/>
      <c r="WVD999" s="3"/>
      <c r="WVE999" s="3"/>
      <c r="WVF999" s="3"/>
      <c r="WVG999" s="3"/>
      <c r="WVH999" s="3"/>
      <c r="WVI999" s="3"/>
      <c r="WVJ999" s="3"/>
      <c r="WVK999" s="3"/>
      <c r="WVL999" s="3"/>
      <c r="WVM999" s="3"/>
      <c r="WVN999" s="3"/>
      <c r="WVO999" s="3"/>
      <c r="WVP999" s="3"/>
      <c r="WVQ999" s="3"/>
      <c r="WVR999" s="3"/>
      <c r="WVS999" s="3"/>
      <c r="WVT999" s="3"/>
    </row>
    <row r="1000" spans="1:16140" s="162" customFormat="1" ht="33.75">
      <c r="A1000" s="13" t="s">
        <v>3083</v>
      </c>
      <c r="B1000" s="30" t="str">
        <f t="shared" si="66"/>
        <v>N:\2019\19032.BD - Century City JMB Tower\CA\RFI's\1463</v>
      </c>
      <c r="C1000" s="4" t="s">
        <v>30</v>
      </c>
      <c r="D1000" s="14" t="s">
        <v>3084</v>
      </c>
      <c r="E1000" s="5"/>
      <c r="F1000" s="6">
        <v>45303</v>
      </c>
      <c r="G1000" s="6">
        <v>45310</v>
      </c>
      <c r="H1000" s="6">
        <v>45308</v>
      </c>
      <c r="I1000" s="20">
        <f t="shared" ca="1" si="67"/>
        <v>3</v>
      </c>
      <c r="J1000" s="20">
        <f t="shared" ca="1" si="68"/>
        <v>5</v>
      </c>
      <c r="K1000" s="6" t="s">
        <v>2141</v>
      </c>
      <c r="L1000" s="28"/>
      <c r="M1000" s="83" t="s">
        <v>3085</v>
      </c>
      <c r="N1000" s="66" t="s">
        <v>3086</v>
      </c>
      <c r="O1000" s="242" t="str">
        <f t="shared" ca="1" si="65"/>
        <v/>
      </c>
      <c r="P1000" s="24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c r="BQ1000" s="3"/>
      <c r="BR1000" s="3"/>
      <c r="BS1000" s="3"/>
      <c r="BT1000" s="3"/>
      <c r="BU1000" s="3"/>
      <c r="BV1000" s="3"/>
      <c r="BW1000" s="3"/>
      <c r="BX1000" s="3"/>
      <c r="BY1000" s="3"/>
      <c r="BZ1000" s="3"/>
      <c r="CA1000" s="3"/>
      <c r="CB1000" s="3"/>
      <c r="CC1000" s="3"/>
      <c r="CD1000" s="3"/>
      <c r="CE1000" s="3"/>
      <c r="CF1000" s="3"/>
      <c r="CG1000" s="3"/>
      <c r="CH1000" s="3"/>
      <c r="CI1000" s="3"/>
      <c r="CJ1000" s="3"/>
      <c r="CK1000" s="3"/>
      <c r="CL1000" s="3"/>
      <c r="CM1000" s="3"/>
      <c r="CN1000" s="3"/>
      <c r="CO1000" s="3"/>
      <c r="CP1000" s="3"/>
      <c r="CQ1000" s="3"/>
      <c r="CR1000" s="3"/>
      <c r="CS1000" s="3"/>
      <c r="CT1000" s="3"/>
      <c r="CU1000" s="3"/>
      <c r="CV1000" s="3"/>
      <c r="CW1000" s="3"/>
      <c r="CX1000" s="3"/>
      <c r="CY1000" s="3"/>
      <c r="CZ1000" s="3"/>
      <c r="DA1000" s="3"/>
      <c r="DB1000" s="3"/>
      <c r="DC1000" s="3"/>
      <c r="DD1000" s="3"/>
      <c r="DE1000" s="3"/>
      <c r="DF1000" s="3"/>
      <c r="DG1000" s="3"/>
      <c r="DH1000" s="3"/>
      <c r="DI1000" s="3"/>
      <c r="DJ1000" s="3"/>
      <c r="DK1000" s="3"/>
      <c r="DL1000" s="3"/>
      <c r="DM1000" s="3"/>
      <c r="DN1000" s="3"/>
      <c r="DO1000" s="3"/>
      <c r="DP1000" s="3"/>
      <c r="DQ1000" s="3"/>
      <c r="DR1000" s="3"/>
      <c r="DS1000" s="3"/>
      <c r="DT1000" s="3"/>
      <c r="DU1000" s="3"/>
      <c r="DV1000" s="3"/>
      <c r="DW1000" s="3"/>
      <c r="DX1000" s="3"/>
      <c r="DY1000" s="3"/>
      <c r="DZ1000" s="3"/>
      <c r="EA1000" s="3"/>
      <c r="EB1000" s="3"/>
      <c r="EC1000" s="3"/>
      <c r="ED1000" s="3"/>
      <c r="EE1000" s="3"/>
      <c r="EF1000" s="3"/>
      <c r="EG1000" s="3"/>
      <c r="EH1000" s="3"/>
      <c r="EI1000" s="3"/>
      <c r="EJ1000" s="3"/>
      <c r="EK1000" s="3"/>
      <c r="EL1000" s="3"/>
      <c r="EM1000" s="3"/>
      <c r="EN1000" s="3"/>
      <c r="EO1000" s="3"/>
      <c r="EP1000" s="3"/>
      <c r="EQ1000" s="3"/>
      <c r="ER1000" s="3"/>
      <c r="ES1000" s="3"/>
      <c r="ET1000" s="3"/>
      <c r="EU1000" s="3"/>
      <c r="EV1000" s="3"/>
      <c r="EW1000" s="3"/>
      <c r="EX1000" s="3"/>
      <c r="EY1000" s="3"/>
      <c r="EZ1000" s="3"/>
      <c r="FA1000" s="3"/>
      <c r="FB1000" s="3"/>
      <c r="FC1000" s="3"/>
      <c r="FD1000" s="3"/>
      <c r="FE1000" s="3"/>
      <c r="FF1000" s="3"/>
      <c r="FG1000" s="3"/>
      <c r="FH1000" s="3"/>
      <c r="FI1000" s="3"/>
      <c r="FJ1000" s="3"/>
      <c r="FK1000" s="3"/>
      <c r="FL1000" s="3"/>
      <c r="FM1000" s="3"/>
      <c r="FN1000" s="3"/>
      <c r="FO1000" s="3"/>
      <c r="FP1000" s="3"/>
      <c r="FQ1000" s="3"/>
      <c r="FR1000" s="3"/>
      <c r="FS1000" s="3"/>
      <c r="FT1000" s="3"/>
      <c r="FU1000" s="3"/>
      <c r="FV1000" s="3"/>
      <c r="FW1000" s="3"/>
      <c r="FX1000" s="3"/>
      <c r="FY1000" s="3"/>
      <c r="FZ1000" s="3"/>
      <c r="GA1000" s="3"/>
      <c r="GB1000" s="3"/>
      <c r="GC1000" s="3"/>
      <c r="GD1000" s="3"/>
      <c r="GE1000" s="3"/>
      <c r="GF1000" s="3"/>
      <c r="GG1000" s="3"/>
      <c r="GH1000" s="3"/>
      <c r="GI1000" s="3"/>
      <c r="GJ1000" s="3"/>
      <c r="GK1000" s="3"/>
      <c r="GL1000" s="3"/>
      <c r="GM1000" s="3"/>
      <c r="GN1000" s="3"/>
      <c r="GO1000" s="3"/>
      <c r="GP1000" s="3"/>
      <c r="GQ1000" s="3"/>
      <c r="GR1000" s="3"/>
      <c r="GS1000" s="3"/>
      <c r="GT1000" s="3"/>
      <c r="GU1000" s="3"/>
      <c r="GV1000" s="3"/>
      <c r="GW1000" s="3"/>
      <c r="GX1000" s="3"/>
      <c r="GY1000" s="3"/>
      <c r="GZ1000" s="3"/>
      <c r="HA1000" s="3"/>
      <c r="HB1000" s="3"/>
      <c r="HC1000" s="3"/>
      <c r="HD1000" s="3"/>
      <c r="HE1000" s="3"/>
      <c r="HF1000" s="3"/>
      <c r="HG1000" s="3"/>
      <c r="HH1000" s="3"/>
      <c r="HI1000" s="3"/>
      <c r="HJ1000" s="3"/>
      <c r="HK1000" s="3"/>
      <c r="HL1000" s="3"/>
      <c r="HM1000" s="3"/>
      <c r="HN1000" s="3"/>
      <c r="HO1000" s="3"/>
      <c r="HP1000" s="3"/>
      <c r="HQ1000" s="3"/>
      <c r="HR1000" s="3"/>
      <c r="HS1000" s="3"/>
      <c r="HT1000" s="3"/>
      <c r="HU1000" s="3"/>
      <c r="HV1000" s="3"/>
      <c r="HW1000" s="3"/>
      <c r="HX1000" s="3"/>
      <c r="HY1000" s="3"/>
      <c r="HZ1000" s="3"/>
      <c r="IA1000" s="3"/>
      <c r="IB1000" s="3"/>
      <c r="IC1000" s="3"/>
      <c r="ID1000" s="3"/>
      <c r="IE1000" s="3"/>
      <c r="IF1000" s="3"/>
      <c r="IG1000" s="3"/>
      <c r="IH1000" s="3"/>
      <c r="II1000" s="3"/>
      <c r="IJ1000" s="3"/>
      <c r="IK1000" s="3"/>
      <c r="IL1000" s="3"/>
      <c r="IM1000" s="3"/>
      <c r="IN1000" s="3"/>
      <c r="IO1000" s="3"/>
      <c r="IP1000" s="3"/>
      <c r="IQ1000" s="3"/>
      <c r="IR1000" s="3"/>
      <c r="IS1000" s="3"/>
      <c r="IT1000" s="3"/>
      <c r="IU1000" s="3"/>
      <c r="IV1000" s="3"/>
      <c r="IW1000" s="3"/>
      <c r="IX1000" s="3"/>
      <c r="IY1000" s="3"/>
      <c r="IZ1000" s="3"/>
      <c r="JA1000" s="3"/>
      <c r="JB1000" s="3"/>
      <c r="JC1000" s="3"/>
      <c r="JD1000" s="3"/>
      <c r="JE1000" s="3"/>
      <c r="JF1000" s="3"/>
      <c r="JG1000" s="3"/>
      <c r="JH1000" s="3"/>
      <c r="JI1000" s="3"/>
      <c r="JJ1000" s="3"/>
      <c r="JK1000" s="3"/>
      <c r="JL1000" s="3"/>
      <c r="JM1000" s="3"/>
      <c r="JN1000" s="3"/>
      <c r="JO1000" s="3"/>
      <c r="JP1000" s="3"/>
      <c r="JQ1000" s="3"/>
      <c r="JR1000" s="3"/>
      <c r="JS1000" s="3"/>
      <c r="JT1000" s="3"/>
      <c r="JU1000" s="3"/>
      <c r="JV1000" s="3"/>
      <c r="JW1000" s="3"/>
      <c r="JX1000" s="3"/>
      <c r="JY1000" s="3"/>
      <c r="JZ1000" s="3"/>
      <c r="KA1000" s="3"/>
      <c r="KB1000" s="3"/>
      <c r="KC1000" s="3"/>
      <c r="KD1000" s="3"/>
      <c r="KE1000" s="3"/>
      <c r="KF1000" s="3"/>
      <c r="KG1000" s="3"/>
      <c r="KH1000" s="3"/>
      <c r="KI1000" s="3"/>
      <c r="KJ1000" s="3"/>
      <c r="KK1000" s="3"/>
      <c r="KL1000" s="3"/>
      <c r="KM1000" s="3"/>
      <c r="KN1000" s="3"/>
      <c r="KO1000" s="3"/>
      <c r="KP1000" s="3"/>
      <c r="KQ1000" s="3"/>
      <c r="KR1000" s="3"/>
      <c r="KS1000" s="3"/>
      <c r="KT1000" s="3"/>
      <c r="KU1000" s="3"/>
      <c r="KV1000" s="3"/>
      <c r="KW1000" s="3"/>
      <c r="KX1000" s="3"/>
      <c r="KY1000" s="3"/>
      <c r="KZ1000" s="3"/>
      <c r="LA1000" s="3"/>
      <c r="LB1000" s="3"/>
      <c r="LC1000" s="3"/>
      <c r="LD1000" s="3"/>
      <c r="LE1000" s="3"/>
      <c r="LF1000" s="3"/>
      <c r="LG1000" s="3"/>
      <c r="LH1000" s="3"/>
      <c r="LI1000" s="3"/>
      <c r="LJ1000" s="3"/>
      <c r="LK1000" s="3"/>
      <c r="LL1000" s="3"/>
      <c r="LM1000" s="3"/>
      <c r="LN1000" s="3"/>
      <c r="LO1000" s="3"/>
      <c r="LP1000" s="3"/>
      <c r="LQ1000" s="3"/>
      <c r="LR1000" s="3"/>
      <c r="LS1000" s="3"/>
      <c r="LT1000" s="3"/>
      <c r="LU1000" s="3"/>
      <c r="LV1000" s="3"/>
      <c r="LW1000" s="3"/>
      <c r="LX1000" s="3"/>
      <c r="LY1000" s="3"/>
      <c r="LZ1000" s="3"/>
      <c r="MA1000" s="3"/>
      <c r="MB1000" s="3"/>
      <c r="MC1000" s="3"/>
      <c r="MD1000" s="3"/>
      <c r="ME1000" s="3"/>
      <c r="MF1000" s="3"/>
      <c r="MG1000" s="3"/>
      <c r="MH1000" s="3"/>
      <c r="MI1000" s="3"/>
      <c r="MJ1000" s="3"/>
      <c r="MK1000" s="3"/>
      <c r="ML1000" s="3"/>
      <c r="MM1000" s="3"/>
      <c r="MN1000" s="3"/>
      <c r="MO1000" s="3"/>
      <c r="MP1000" s="3"/>
      <c r="MQ1000" s="3"/>
      <c r="MR1000" s="3"/>
      <c r="MS1000" s="3"/>
      <c r="MT1000" s="3"/>
      <c r="MU1000" s="3"/>
      <c r="MV1000" s="3"/>
      <c r="MW1000" s="3"/>
      <c r="MX1000" s="3"/>
      <c r="MY1000" s="3"/>
      <c r="MZ1000" s="3"/>
      <c r="NA1000" s="3"/>
      <c r="NB1000" s="3"/>
      <c r="NC1000" s="3"/>
      <c r="ND1000" s="3"/>
      <c r="NE1000" s="3"/>
      <c r="NF1000" s="3"/>
      <c r="NG1000" s="3"/>
      <c r="NH1000" s="3"/>
      <c r="NI1000" s="3"/>
      <c r="NJ1000" s="3"/>
      <c r="NK1000" s="3"/>
      <c r="NL1000" s="3"/>
      <c r="NM1000" s="3"/>
      <c r="NN1000" s="3"/>
      <c r="NO1000" s="3"/>
      <c r="NP1000" s="3"/>
      <c r="NQ1000" s="3"/>
      <c r="NR1000" s="3"/>
      <c r="NS1000" s="3"/>
      <c r="NT1000" s="3"/>
      <c r="NU1000" s="3"/>
      <c r="NV1000" s="3"/>
      <c r="NW1000" s="3"/>
      <c r="NX1000" s="3"/>
      <c r="NY1000" s="3"/>
      <c r="NZ1000" s="3"/>
      <c r="OA1000" s="3"/>
      <c r="OB1000" s="3"/>
      <c r="OC1000" s="3"/>
      <c r="OD1000" s="3"/>
      <c r="OE1000" s="3"/>
      <c r="OF1000" s="3"/>
      <c r="OG1000" s="3"/>
      <c r="OH1000" s="3"/>
      <c r="OI1000" s="3"/>
      <c r="OJ1000" s="3"/>
      <c r="OK1000" s="3"/>
      <c r="OL1000" s="3"/>
      <c r="OM1000" s="3"/>
      <c r="ON1000" s="3"/>
      <c r="OO1000" s="3"/>
      <c r="OP1000" s="3"/>
      <c r="OQ1000" s="3"/>
      <c r="OR1000" s="3"/>
      <c r="OS1000" s="3"/>
      <c r="OT1000" s="3"/>
      <c r="OU1000" s="3"/>
      <c r="OV1000" s="3"/>
      <c r="OW1000" s="3"/>
      <c r="OX1000" s="3"/>
      <c r="OY1000" s="3"/>
      <c r="OZ1000" s="3"/>
      <c r="PA1000" s="3"/>
      <c r="PB1000" s="3"/>
      <c r="PC1000" s="3"/>
      <c r="PD1000" s="3"/>
      <c r="PE1000" s="3"/>
      <c r="PF1000" s="3"/>
      <c r="PG1000" s="3"/>
      <c r="PH1000" s="3"/>
      <c r="PI1000" s="3"/>
      <c r="PJ1000" s="3"/>
      <c r="PK1000" s="3"/>
      <c r="PL1000" s="3"/>
      <c r="PM1000" s="3"/>
      <c r="PN1000" s="3"/>
      <c r="PO1000" s="3"/>
      <c r="PP1000" s="3"/>
      <c r="PQ1000" s="3"/>
      <c r="PR1000" s="3"/>
      <c r="PS1000" s="3"/>
      <c r="PT1000" s="3"/>
      <c r="PU1000" s="3"/>
      <c r="PV1000" s="3"/>
      <c r="PW1000" s="3"/>
      <c r="PX1000" s="3"/>
      <c r="PY1000" s="3"/>
      <c r="PZ1000" s="3"/>
      <c r="QA1000" s="3"/>
      <c r="QB1000" s="3"/>
      <c r="QC1000" s="3"/>
      <c r="QD1000" s="3"/>
      <c r="QE1000" s="3"/>
      <c r="QF1000" s="3"/>
      <c r="QG1000" s="3"/>
      <c r="QH1000" s="3"/>
      <c r="QI1000" s="3"/>
      <c r="QJ1000" s="3"/>
      <c r="QK1000" s="3"/>
      <c r="QL1000" s="3"/>
      <c r="QM1000" s="3"/>
      <c r="QN1000" s="3"/>
      <c r="QO1000" s="3"/>
      <c r="QP1000" s="3"/>
      <c r="QQ1000" s="3"/>
      <c r="QR1000" s="3"/>
      <c r="QS1000" s="3"/>
      <c r="QT1000" s="3"/>
      <c r="QU1000" s="3"/>
      <c r="QV1000" s="3"/>
      <c r="QW1000" s="3"/>
      <c r="QX1000" s="3"/>
      <c r="QY1000" s="3"/>
      <c r="QZ1000" s="3"/>
      <c r="RA1000" s="3"/>
      <c r="RB1000" s="3"/>
      <c r="RC1000" s="3"/>
      <c r="RD1000" s="3"/>
      <c r="RE1000" s="3"/>
      <c r="RF1000" s="3"/>
      <c r="RG1000" s="3"/>
      <c r="RH1000" s="3"/>
      <c r="RI1000" s="3"/>
      <c r="RJ1000" s="3"/>
      <c r="RK1000" s="3"/>
      <c r="RL1000" s="3"/>
      <c r="RM1000" s="3"/>
      <c r="RN1000" s="3"/>
      <c r="RO1000" s="3"/>
      <c r="RP1000" s="3"/>
      <c r="RQ1000" s="3"/>
      <c r="RR1000" s="3"/>
      <c r="RS1000" s="3"/>
      <c r="RT1000" s="3"/>
      <c r="RU1000" s="3"/>
      <c r="RV1000" s="3"/>
      <c r="RW1000" s="3"/>
      <c r="RX1000" s="3"/>
      <c r="RY1000" s="3"/>
      <c r="RZ1000" s="3"/>
      <c r="SA1000" s="3"/>
      <c r="SB1000" s="3"/>
      <c r="SC1000" s="3"/>
      <c r="SD1000" s="3"/>
      <c r="SE1000" s="3"/>
      <c r="SF1000" s="3"/>
      <c r="SG1000" s="3"/>
      <c r="SH1000" s="3"/>
      <c r="SI1000" s="3"/>
      <c r="SJ1000" s="3"/>
      <c r="SK1000" s="3"/>
      <c r="SL1000" s="3"/>
      <c r="SM1000" s="3"/>
      <c r="SN1000" s="3"/>
      <c r="SO1000" s="3"/>
      <c r="SP1000" s="3"/>
      <c r="SQ1000" s="3"/>
      <c r="SR1000" s="3"/>
      <c r="SS1000" s="3"/>
      <c r="ST1000" s="3"/>
      <c r="SU1000" s="3"/>
      <c r="SV1000" s="3"/>
      <c r="SW1000" s="3"/>
      <c r="SX1000" s="3"/>
      <c r="SY1000" s="3"/>
      <c r="SZ1000" s="3"/>
      <c r="TA1000" s="3"/>
      <c r="TB1000" s="3"/>
      <c r="TC1000" s="3"/>
      <c r="TD1000" s="3"/>
      <c r="TE1000" s="3"/>
      <c r="TF1000" s="3"/>
      <c r="TG1000" s="3"/>
      <c r="TH1000" s="3"/>
      <c r="TI1000" s="3"/>
      <c r="TJ1000" s="3"/>
      <c r="TK1000" s="3"/>
      <c r="TL1000" s="3"/>
      <c r="TM1000" s="3"/>
      <c r="TN1000" s="3"/>
      <c r="TO1000" s="3"/>
      <c r="TP1000" s="3"/>
      <c r="TQ1000" s="3"/>
      <c r="TR1000" s="3"/>
      <c r="TS1000" s="3"/>
      <c r="TT1000" s="3"/>
      <c r="TU1000" s="3"/>
      <c r="TV1000" s="3"/>
      <c r="TW1000" s="3"/>
      <c r="TX1000" s="3"/>
      <c r="TY1000" s="3"/>
      <c r="TZ1000" s="3"/>
      <c r="UA1000" s="3"/>
      <c r="UB1000" s="3"/>
      <c r="UC1000" s="3"/>
      <c r="UD1000" s="3"/>
      <c r="UE1000" s="3"/>
      <c r="UF1000" s="3"/>
      <c r="UG1000" s="3"/>
      <c r="UH1000" s="3"/>
      <c r="UI1000" s="3"/>
      <c r="UJ1000" s="3"/>
      <c r="UK1000" s="3"/>
      <c r="UL1000" s="3"/>
      <c r="UM1000" s="3"/>
      <c r="UN1000" s="3"/>
      <c r="UO1000" s="3"/>
      <c r="UP1000" s="3"/>
      <c r="UQ1000" s="3"/>
      <c r="UR1000" s="3"/>
      <c r="US1000" s="3"/>
      <c r="UT1000" s="3"/>
      <c r="UU1000" s="3"/>
      <c r="UV1000" s="3"/>
      <c r="UW1000" s="3"/>
      <c r="UX1000" s="3"/>
      <c r="UY1000" s="3"/>
      <c r="UZ1000" s="3"/>
      <c r="VA1000" s="3"/>
      <c r="VB1000" s="3"/>
      <c r="VC1000" s="3"/>
      <c r="VD1000" s="3"/>
      <c r="VE1000" s="3"/>
      <c r="VF1000" s="3"/>
      <c r="VG1000" s="3"/>
      <c r="VH1000" s="3"/>
      <c r="VI1000" s="3"/>
      <c r="VJ1000" s="3"/>
      <c r="VK1000" s="3"/>
      <c r="VL1000" s="3"/>
      <c r="VM1000" s="3"/>
      <c r="VN1000" s="3"/>
      <c r="VO1000" s="3"/>
      <c r="VP1000" s="3"/>
      <c r="VQ1000" s="3"/>
      <c r="VR1000" s="3"/>
      <c r="VS1000" s="3"/>
      <c r="VT1000" s="3"/>
      <c r="VU1000" s="3"/>
      <c r="VV1000" s="3"/>
      <c r="VW1000" s="3"/>
      <c r="VX1000" s="3"/>
      <c r="VY1000" s="3"/>
      <c r="VZ1000" s="3"/>
      <c r="WA1000" s="3"/>
      <c r="WB1000" s="3"/>
      <c r="WC1000" s="3"/>
      <c r="WD1000" s="3"/>
      <c r="WE1000" s="3"/>
      <c r="WF1000" s="3"/>
      <c r="WG1000" s="3"/>
      <c r="WH1000" s="3"/>
      <c r="WI1000" s="3"/>
      <c r="WJ1000" s="3"/>
      <c r="WK1000" s="3"/>
      <c r="WL1000" s="3"/>
      <c r="WM1000" s="3"/>
      <c r="WN1000" s="3"/>
      <c r="WO1000" s="3"/>
      <c r="WP1000" s="3"/>
      <c r="WQ1000" s="3"/>
      <c r="WR1000" s="3"/>
      <c r="WS1000" s="3"/>
      <c r="WT1000" s="3"/>
      <c r="WU1000" s="3"/>
      <c r="WV1000" s="3"/>
      <c r="WW1000" s="3"/>
      <c r="WX1000" s="3"/>
      <c r="WY1000" s="3"/>
      <c r="WZ1000" s="3"/>
      <c r="XA1000" s="3"/>
      <c r="XB1000" s="3"/>
      <c r="XC1000" s="3"/>
      <c r="XD1000" s="3"/>
      <c r="XE1000" s="3"/>
      <c r="XF1000" s="3"/>
      <c r="XG1000" s="3"/>
      <c r="XH1000" s="3"/>
      <c r="XI1000" s="3"/>
      <c r="XJ1000" s="3"/>
      <c r="XK1000" s="3"/>
      <c r="XL1000" s="3"/>
      <c r="XM1000" s="3"/>
      <c r="XN1000" s="3"/>
      <c r="XO1000" s="3"/>
      <c r="XP1000" s="3"/>
      <c r="XQ1000" s="3"/>
      <c r="XR1000" s="3"/>
      <c r="XS1000" s="3"/>
      <c r="XT1000" s="3"/>
      <c r="XU1000" s="3"/>
      <c r="XV1000" s="3"/>
      <c r="XW1000" s="3"/>
      <c r="XX1000" s="3"/>
      <c r="XY1000" s="3"/>
      <c r="XZ1000" s="3"/>
      <c r="YA1000" s="3"/>
      <c r="YB1000" s="3"/>
      <c r="YC1000" s="3"/>
      <c r="YD1000" s="3"/>
      <c r="YE1000" s="3"/>
      <c r="YF1000" s="3"/>
      <c r="YG1000" s="3"/>
      <c r="YH1000" s="3"/>
      <c r="YI1000" s="3"/>
      <c r="YJ1000" s="3"/>
      <c r="YK1000" s="3"/>
      <c r="YL1000" s="3"/>
      <c r="YM1000" s="3"/>
      <c r="YN1000" s="3"/>
      <c r="YO1000" s="3"/>
      <c r="YP1000" s="3"/>
      <c r="YQ1000" s="3"/>
      <c r="YR1000" s="3"/>
      <c r="YS1000" s="3"/>
      <c r="YT1000" s="3"/>
      <c r="YU1000" s="3"/>
      <c r="YV1000" s="3"/>
      <c r="YW1000" s="3"/>
      <c r="YX1000" s="3"/>
      <c r="YY1000" s="3"/>
      <c r="YZ1000" s="3"/>
      <c r="ZA1000" s="3"/>
      <c r="ZB1000" s="3"/>
      <c r="ZC1000" s="3"/>
      <c r="ZD1000" s="3"/>
      <c r="ZE1000" s="3"/>
      <c r="ZF1000" s="3"/>
      <c r="ZG1000" s="3"/>
      <c r="ZH1000" s="3"/>
      <c r="ZI1000" s="3"/>
      <c r="ZJ1000" s="3"/>
      <c r="ZK1000" s="3"/>
      <c r="ZL1000" s="3"/>
      <c r="ZM1000" s="3"/>
      <c r="ZN1000" s="3"/>
      <c r="ZO1000" s="3"/>
      <c r="ZP1000" s="3"/>
      <c r="ZQ1000" s="3"/>
      <c r="ZR1000" s="3"/>
      <c r="ZS1000" s="3"/>
      <c r="ZT1000" s="3"/>
      <c r="ZU1000" s="3"/>
      <c r="ZV1000" s="3"/>
      <c r="ZW1000" s="3"/>
      <c r="ZX1000" s="3"/>
      <c r="ZY1000" s="3"/>
      <c r="ZZ1000" s="3"/>
      <c r="AAA1000" s="3"/>
      <c r="AAB1000" s="3"/>
      <c r="AAC1000" s="3"/>
      <c r="AAD1000" s="3"/>
      <c r="AAE1000" s="3"/>
      <c r="AAF1000" s="3"/>
      <c r="AAG1000" s="3"/>
      <c r="AAH1000" s="3"/>
      <c r="AAI1000" s="3"/>
      <c r="AAJ1000" s="3"/>
      <c r="AAK1000" s="3"/>
      <c r="AAL1000" s="3"/>
      <c r="AAM1000" s="3"/>
      <c r="AAN1000" s="3"/>
      <c r="AAO1000" s="3"/>
      <c r="AAP1000" s="3"/>
      <c r="AAQ1000" s="3"/>
      <c r="AAR1000" s="3"/>
      <c r="AAS1000" s="3"/>
      <c r="AAT1000" s="3"/>
      <c r="AAU1000" s="3"/>
      <c r="AAV1000" s="3"/>
      <c r="AAW1000" s="3"/>
      <c r="AAX1000" s="3"/>
      <c r="AAY1000" s="3"/>
      <c r="AAZ1000" s="3"/>
      <c r="ABA1000" s="3"/>
      <c r="ABB1000" s="3"/>
      <c r="ABC1000" s="3"/>
      <c r="ABD1000" s="3"/>
      <c r="ABE1000" s="3"/>
      <c r="ABF1000" s="3"/>
      <c r="ABG1000" s="3"/>
      <c r="ABH1000" s="3"/>
      <c r="ABI1000" s="3"/>
      <c r="ABJ1000" s="3"/>
      <c r="ABK1000" s="3"/>
      <c r="ABL1000" s="3"/>
      <c r="ABM1000" s="3"/>
      <c r="ABN1000" s="3"/>
      <c r="ABO1000" s="3"/>
      <c r="ABP1000" s="3"/>
      <c r="ABQ1000" s="3"/>
      <c r="ABR1000" s="3"/>
      <c r="ABS1000" s="3"/>
      <c r="ABT1000" s="3"/>
      <c r="ABU1000" s="3"/>
      <c r="ABV1000" s="3"/>
      <c r="ABW1000" s="3"/>
      <c r="ABX1000" s="3"/>
      <c r="ABY1000" s="3"/>
      <c r="ABZ1000" s="3"/>
      <c r="ACA1000" s="3"/>
      <c r="ACB1000" s="3"/>
      <c r="ACC1000" s="3"/>
      <c r="ACD1000" s="3"/>
      <c r="ACE1000" s="3"/>
      <c r="ACF1000" s="3"/>
      <c r="ACG1000" s="3"/>
      <c r="ACH1000" s="3"/>
      <c r="ACI1000" s="3"/>
      <c r="ACJ1000" s="3"/>
      <c r="ACK1000" s="3"/>
      <c r="ACL1000" s="3"/>
      <c r="ACM1000" s="3"/>
      <c r="ACN1000" s="3"/>
      <c r="ACO1000" s="3"/>
      <c r="ACP1000" s="3"/>
      <c r="ACQ1000" s="3"/>
      <c r="ACR1000" s="3"/>
      <c r="ACS1000" s="3"/>
      <c r="ACT1000" s="3"/>
      <c r="ACU1000" s="3"/>
      <c r="ACV1000" s="3"/>
      <c r="ACW1000" s="3"/>
      <c r="ACX1000" s="3"/>
      <c r="ACY1000" s="3"/>
      <c r="ACZ1000" s="3"/>
      <c r="ADA1000" s="3"/>
      <c r="ADB1000" s="3"/>
      <c r="ADC1000" s="3"/>
      <c r="ADD1000" s="3"/>
      <c r="ADE1000" s="3"/>
      <c r="ADF1000" s="3"/>
      <c r="ADG1000" s="3"/>
      <c r="ADH1000" s="3"/>
      <c r="ADI1000" s="3"/>
      <c r="ADJ1000" s="3"/>
      <c r="ADK1000" s="3"/>
      <c r="ADL1000" s="3"/>
      <c r="ADM1000" s="3"/>
      <c r="ADN1000" s="3"/>
      <c r="ADO1000" s="3"/>
      <c r="ADP1000" s="3"/>
      <c r="ADQ1000" s="3"/>
      <c r="ADR1000" s="3"/>
      <c r="ADS1000" s="3"/>
      <c r="ADT1000" s="3"/>
      <c r="ADU1000" s="3"/>
      <c r="ADV1000" s="3"/>
      <c r="ADW1000" s="3"/>
      <c r="ADX1000" s="3"/>
      <c r="ADY1000" s="3"/>
      <c r="ADZ1000" s="3"/>
      <c r="AEA1000" s="3"/>
      <c r="AEB1000" s="3"/>
      <c r="AEC1000" s="3"/>
      <c r="AED1000" s="3"/>
      <c r="AEE1000" s="3"/>
      <c r="AEF1000" s="3"/>
      <c r="AEG1000" s="3"/>
      <c r="AEH1000" s="3"/>
      <c r="AEI1000" s="3"/>
      <c r="AEJ1000" s="3"/>
      <c r="AEK1000" s="3"/>
      <c r="AEL1000" s="3"/>
      <c r="AEM1000" s="3"/>
      <c r="AEN1000" s="3"/>
      <c r="AEO1000" s="3"/>
      <c r="AEP1000" s="3"/>
      <c r="AEQ1000" s="3"/>
      <c r="AER1000" s="3"/>
      <c r="AES1000" s="3"/>
      <c r="AET1000" s="3"/>
      <c r="AEU1000" s="3"/>
      <c r="AEV1000" s="3"/>
      <c r="AEW1000" s="3"/>
      <c r="AEX1000" s="3"/>
      <c r="AEY1000" s="3"/>
      <c r="AEZ1000" s="3"/>
      <c r="AFA1000" s="3"/>
      <c r="AFB1000" s="3"/>
      <c r="AFC1000" s="3"/>
      <c r="AFD1000" s="3"/>
      <c r="AFE1000" s="3"/>
      <c r="AFF1000" s="3"/>
      <c r="AFG1000" s="3"/>
      <c r="AFH1000" s="3"/>
      <c r="AFI1000" s="3"/>
      <c r="AFJ1000" s="3"/>
      <c r="AFK1000" s="3"/>
      <c r="AFL1000" s="3"/>
      <c r="AFM1000" s="3"/>
      <c r="AFN1000" s="3"/>
      <c r="AFO1000" s="3"/>
      <c r="AFP1000" s="3"/>
      <c r="AFQ1000" s="3"/>
      <c r="AFR1000" s="3"/>
      <c r="AFS1000" s="3"/>
      <c r="AFT1000" s="3"/>
      <c r="AFU1000" s="3"/>
      <c r="AFV1000" s="3"/>
      <c r="AFW1000" s="3"/>
      <c r="AFX1000" s="3"/>
      <c r="AFY1000" s="3"/>
      <c r="AFZ1000" s="3"/>
      <c r="AGA1000" s="3"/>
      <c r="AGB1000" s="3"/>
      <c r="AGC1000" s="3"/>
      <c r="AGD1000" s="3"/>
      <c r="AGE1000" s="3"/>
      <c r="AGF1000" s="3"/>
      <c r="AGG1000" s="3"/>
      <c r="AGH1000" s="3"/>
      <c r="AGI1000" s="3"/>
      <c r="AGJ1000" s="3"/>
      <c r="AGK1000" s="3"/>
      <c r="AGL1000" s="3"/>
      <c r="AGM1000" s="3"/>
      <c r="AGN1000" s="3"/>
      <c r="AGO1000" s="3"/>
      <c r="AGP1000" s="3"/>
      <c r="AGQ1000" s="3"/>
      <c r="AGR1000" s="3"/>
      <c r="AGS1000" s="3"/>
      <c r="AGT1000" s="3"/>
      <c r="AGU1000" s="3"/>
      <c r="AGV1000" s="3"/>
      <c r="AGW1000" s="3"/>
      <c r="AGX1000" s="3"/>
      <c r="AGY1000" s="3"/>
      <c r="AGZ1000" s="3"/>
      <c r="AHA1000" s="3"/>
      <c r="AHB1000" s="3"/>
      <c r="AHC1000" s="3"/>
      <c r="AHD1000" s="3"/>
      <c r="AHE1000" s="3"/>
      <c r="AHF1000" s="3"/>
      <c r="AHG1000" s="3"/>
      <c r="AHH1000" s="3"/>
      <c r="AHI1000" s="3"/>
      <c r="AHJ1000" s="3"/>
      <c r="AHK1000" s="3"/>
      <c r="AHL1000" s="3"/>
      <c r="AHM1000" s="3"/>
      <c r="AHN1000" s="3"/>
      <c r="AHO1000" s="3"/>
      <c r="AHP1000" s="3"/>
      <c r="AHQ1000" s="3"/>
      <c r="AHR1000" s="3"/>
      <c r="AHS1000" s="3"/>
      <c r="AHT1000" s="3"/>
      <c r="AHU1000" s="3"/>
      <c r="AHV1000" s="3"/>
      <c r="AHW1000" s="3"/>
      <c r="AHX1000" s="3"/>
      <c r="AHY1000" s="3"/>
      <c r="AHZ1000" s="3"/>
      <c r="AIA1000" s="3"/>
      <c r="AIB1000" s="3"/>
      <c r="AIC1000" s="3"/>
      <c r="AID1000" s="3"/>
      <c r="AIE1000" s="3"/>
      <c r="AIF1000" s="3"/>
      <c r="AIG1000" s="3"/>
      <c r="AIH1000" s="3"/>
      <c r="AII1000" s="3"/>
      <c r="AIJ1000" s="3"/>
      <c r="AIK1000" s="3"/>
      <c r="AIL1000" s="3"/>
      <c r="AIM1000" s="3"/>
      <c r="AIN1000" s="3"/>
      <c r="AIO1000" s="3"/>
      <c r="AIP1000" s="3"/>
      <c r="AIQ1000" s="3"/>
      <c r="AIR1000" s="3"/>
      <c r="AIS1000" s="3"/>
      <c r="AIT1000" s="3"/>
      <c r="AIU1000" s="3"/>
      <c r="AIV1000" s="3"/>
      <c r="AIW1000" s="3"/>
      <c r="AIX1000" s="3"/>
      <c r="AIY1000" s="3"/>
      <c r="AIZ1000" s="3"/>
      <c r="AJA1000" s="3"/>
      <c r="AJB1000" s="3"/>
      <c r="AJC1000" s="3"/>
      <c r="AJD1000" s="3"/>
      <c r="AJE1000" s="3"/>
      <c r="AJF1000" s="3"/>
      <c r="AJG1000" s="3"/>
      <c r="AJH1000" s="3"/>
      <c r="AJI1000" s="3"/>
      <c r="AJJ1000" s="3"/>
      <c r="AJK1000" s="3"/>
      <c r="AJL1000" s="3"/>
      <c r="AJM1000" s="3"/>
      <c r="AJN1000" s="3"/>
      <c r="AJO1000" s="3"/>
      <c r="AJP1000" s="3"/>
      <c r="AJQ1000" s="3"/>
      <c r="AJR1000" s="3"/>
      <c r="AJS1000" s="3"/>
      <c r="AJT1000" s="3"/>
      <c r="AJU1000" s="3"/>
      <c r="AJV1000" s="3"/>
      <c r="AJW1000" s="3"/>
      <c r="AJX1000" s="3"/>
      <c r="AJY1000" s="3"/>
      <c r="AJZ1000" s="3"/>
      <c r="AKA1000" s="3"/>
      <c r="AKB1000" s="3"/>
      <c r="AKC1000" s="3"/>
      <c r="AKD1000" s="3"/>
      <c r="AKE1000" s="3"/>
      <c r="AKF1000" s="3"/>
      <c r="AKG1000" s="3"/>
      <c r="AKH1000" s="3"/>
      <c r="AKI1000" s="3"/>
      <c r="AKJ1000" s="3"/>
      <c r="AKK1000" s="3"/>
      <c r="AKL1000" s="3"/>
      <c r="AKM1000" s="3"/>
      <c r="AKN1000" s="3"/>
      <c r="AKO1000" s="3"/>
      <c r="AKP1000" s="3"/>
      <c r="AKQ1000" s="3"/>
      <c r="AKR1000" s="3"/>
      <c r="AKS1000" s="3"/>
      <c r="AKT1000" s="3"/>
      <c r="AKU1000" s="3"/>
      <c r="AKV1000" s="3"/>
      <c r="AKW1000" s="3"/>
      <c r="AKX1000" s="3"/>
      <c r="AKY1000" s="3"/>
      <c r="AKZ1000" s="3"/>
      <c r="ALA1000" s="3"/>
      <c r="ALB1000" s="3"/>
      <c r="ALC1000" s="3"/>
      <c r="ALD1000" s="3"/>
      <c r="ALE1000" s="3"/>
      <c r="ALF1000" s="3"/>
      <c r="ALG1000" s="3"/>
      <c r="ALH1000" s="3"/>
      <c r="ALI1000" s="3"/>
      <c r="ALJ1000" s="3"/>
      <c r="ALK1000" s="3"/>
      <c r="ALL1000" s="3"/>
      <c r="ALM1000" s="3"/>
      <c r="ALN1000" s="3"/>
      <c r="ALO1000" s="3"/>
      <c r="ALP1000" s="3"/>
      <c r="ALQ1000" s="3"/>
      <c r="ALR1000" s="3"/>
      <c r="ALS1000" s="3"/>
      <c r="ALT1000" s="3"/>
      <c r="ALU1000" s="3"/>
      <c r="ALV1000" s="3"/>
      <c r="ALW1000" s="3"/>
      <c r="ALX1000" s="3"/>
      <c r="ALY1000" s="3"/>
      <c r="ALZ1000" s="3"/>
      <c r="AMA1000" s="3"/>
      <c r="AMB1000" s="3"/>
      <c r="AMC1000" s="3"/>
      <c r="AMD1000" s="3"/>
      <c r="AME1000" s="3"/>
      <c r="AMF1000" s="3"/>
      <c r="AMG1000" s="3"/>
      <c r="AMH1000" s="3"/>
      <c r="AMI1000" s="3"/>
      <c r="AMJ1000" s="3"/>
      <c r="AMK1000" s="3"/>
      <c r="AML1000" s="3"/>
      <c r="AMM1000" s="3"/>
      <c r="AMN1000" s="3"/>
      <c r="AMO1000" s="3"/>
      <c r="AMP1000" s="3"/>
      <c r="AMQ1000" s="3"/>
      <c r="AMR1000" s="3"/>
      <c r="AMS1000" s="3"/>
      <c r="AMT1000" s="3"/>
      <c r="AMU1000" s="3"/>
      <c r="AMV1000" s="3"/>
      <c r="AMW1000" s="3"/>
      <c r="AMX1000" s="3"/>
      <c r="AMY1000" s="3"/>
      <c r="AMZ1000" s="3"/>
      <c r="ANA1000" s="3"/>
      <c r="ANB1000" s="3"/>
      <c r="ANC1000" s="3"/>
      <c r="AND1000" s="3"/>
      <c r="ANE1000" s="3"/>
      <c r="ANF1000" s="3"/>
      <c r="ANG1000" s="3"/>
      <c r="ANH1000" s="3"/>
      <c r="ANI1000" s="3"/>
      <c r="ANJ1000" s="3"/>
      <c r="ANK1000" s="3"/>
      <c r="ANL1000" s="3"/>
      <c r="ANM1000" s="3"/>
      <c r="ANN1000" s="3"/>
      <c r="ANO1000" s="3"/>
      <c r="ANP1000" s="3"/>
      <c r="ANQ1000" s="3"/>
      <c r="ANR1000" s="3"/>
      <c r="ANS1000" s="3"/>
      <c r="ANT1000" s="3"/>
      <c r="ANU1000" s="3"/>
      <c r="ANV1000" s="3"/>
      <c r="ANW1000" s="3"/>
      <c r="ANX1000" s="3"/>
      <c r="ANY1000" s="3"/>
      <c r="ANZ1000" s="3"/>
      <c r="AOA1000" s="3"/>
      <c r="AOB1000" s="3"/>
      <c r="AOC1000" s="3"/>
      <c r="AOD1000" s="3"/>
      <c r="AOE1000" s="3"/>
      <c r="AOF1000" s="3"/>
      <c r="AOG1000" s="3"/>
      <c r="AOH1000" s="3"/>
      <c r="AOI1000" s="3"/>
      <c r="AOJ1000" s="3"/>
      <c r="AOK1000" s="3"/>
      <c r="AOL1000" s="3"/>
      <c r="AOM1000" s="3"/>
      <c r="AON1000" s="3"/>
      <c r="AOO1000" s="3"/>
      <c r="AOP1000" s="3"/>
      <c r="AOQ1000" s="3"/>
      <c r="AOR1000" s="3"/>
      <c r="AOS1000" s="3"/>
      <c r="AOT1000" s="3"/>
      <c r="AOU1000" s="3"/>
      <c r="AOV1000" s="3"/>
      <c r="AOW1000" s="3"/>
      <c r="AOX1000" s="3"/>
      <c r="AOY1000" s="3"/>
      <c r="AOZ1000" s="3"/>
      <c r="APA1000" s="3"/>
      <c r="APB1000" s="3"/>
      <c r="APC1000" s="3"/>
      <c r="APD1000" s="3"/>
      <c r="APE1000" s="3"/>
      <c r="APF1000" s="3"/>
      <c r="APG1000" s="3"/>
      <c r="APH1000" s="3"/>
      <c r="API1000" s="3"/>
      <c r="APJ1000" s="3"/>
      <c r="APK1000" s="3"/>
      <c r="APL1000" s="3"/>
      <c r="APM1000" s="3"/>
      <c r="APN1000" s="3"/>
      <c r="APO1000" s="3"/>
      <c r="APP1000" s="3"/>
      <c r="APQ1000" s="3"/>
      <c r="APR1000" s="3"/>
      <c r="APS1000" s="3"/>
      <c r="APT1000" s="3"/>
      <c r="APU1000" s="3"/>
      <c r="APV1000" s="3"/>
      <c r="APW1000" s="3"/>
      <c r="APX1000" s="3"/>
      <c r="APY1000" s="3"/>
      <c r="APZ1000" s="3"/>
      <c r="AQA1000" s="3"/>
      <c r="AQB1000" s="3"/>
      <c r="AQC1000" s="3"/>
      <c r="AQD1000" s="3"/>
      <c r="AQE1000" s="3"/>
      <c r="AQF1000" s="3"/>
      <c r="AQG1000" s="3"/>
      <c r="AQH1000" s="3"/>
      <c r="AQI1000" s="3"/>
      <c r="AQJ1000" s="3"/>
      <c r="AQK1000" s="3"/>
      <c r="AQL1000" s="3"/>
      <c r="AQM1000" s="3"/>
      <c r="AQN1000" s="3"/>
      <c r="AQO1000" s="3"/>
      <c r="AQP1000" s="3"/>
      <c r="AQQ1000" s="3"/>
      <c r="AQR1000" s="3"/>
      <c r="AQS1000" s="3"/>
      <c r="AQT1000" s="3"/>
      <c r="AQU1000" s="3"/>
      <c r="AQV1000" s="3"/>
      <c r="AQW1000" s="3"/>
      <c r="AQX1000" s="3"/>
      <c r="AQY1000" s="3"/>
      <c r="AQZ1000" s="3"/>
      <c r="ARA1000" s="3"/>
      <c r="ARB1000" s="3"/>
      <c r="ARC1000" s="3"/>
      <c r="ARD1000" s="3"/>
      <c r="ARE1000" s="3"/>
      <c r="ARF1000" s="3"/>
      <c r="ARG1000" s="3"/>
      <c r="ARH1000" s="3"/>
      <c r="ARI1000" s="3"/>
      <c r="ARJ1000" s="3"/>
      <c r="ARK1000" s="3"/>
      <c r="ARL1000" s="3"/>
      <c r="ARM1000" s="3"/>
      <c r="ARN1000" s="3"/>
      <c r="ARO1000" s="3"/>
      <c r="ARP1000" s="3"/>
      <c r="ARQ1000" s="3"/>
      <c r="ARR1000" s="3"/>
      <c r="ARS1000" s="3"/>
      <c r="ART1000" s="3"/>
      <c r="ARU1000" s="3"/>
      <c r="ARV1000" s="3"/>
      <c r="ARW1000" s="3"/>
      <c r="ARX1000" s="3"/>
      <c r="ARY1000" s="3"/>
      <c r="ARZ1000" s="3"/>
      <c r="ASA1000" s="3"/>
      <c r="ASB1000" s="3"/>
      <c r="ASC1000" s="3"/>
      <c r="ASD1000" s="3"/>
      <c r="ASE1000" s="3"/>
      <c r="ASF1000" s="3"/>
      <c r="ASG1000" s="3"/>
      <c r="ASH1000" s="3"/>
      <c r="ASI1000" s="3"/>
      <c r="ASJ1000" s="3"/>
      <c r="ASK1000" s="3"/>
      <c r="ASL1000" s="3"/>
      <c r="ASM1000" s="3"/>
      <c r="ASN1000" s="3"/>
      <c r="ASO1000" s="3"/>
      <c r="ASP1000" s="3"/>
      <c r="ASQ1000" s="3"/>
      <c r="ASR1000" s="3"/>
      <c r="ASS1000" s="3"/>
      <c r="AST1000" s="3"/>
      <c r="ASU1000" s="3"/>
      <c r="ASV1000" s="3"/>
      <c r="ASW1000" s="3"/>
      <c r="ASX1000" s="3"/>
      <c r="ASY1000" s="3"/>
      <c r="ASZ1000" s="3"/>
      <c r="ATA1000" s="3"/>
      <c r="ATB1000" s="3"/>
      <c r="ATC1000" s="3"/>
      <c r="ATD1000" s="3"/>
      <c r="ATE1000" s="3"/>
      <c r="ATF1000" s="3"/>
      <c r="ATG1000" s="3"/>
      <c r="ATH1000" s="3"/>
      <c r="ATI1000" s="3"/>
      <c r="ATJ1000" s="3"/>
      <c r="ATK1000" s="3"/>
      <c r="ATL1000" s="3"/>
      <c r="ATM1000" s="3"/>
      <c r="ATN1000" s="3"/>
      <c r="ATO1000" s="3"/>
      <c r="ATP1000" s="3"/>
      <c r="ATQ1000" s="3"/>
      <c r="ATR1000" s="3"/>
      <c r="ATS1000" s="3"/>
      <c r="ATT1000" s="3"/>
      <c r="ATU1000" s="3"/>
      <c r="ATV1000" s="3"/>
      <c r="ATW1000" s="3"/>
      <c r="ATX1000" s="3"/>
      <c r="ATY1000" s="3"/>
      <c r="ATZ1000" s="3"/>
      <c r="AUA1000" s="3"/>
      <c r="AUB1000" s="3"/>
      <c r="AUC1000" s="3"/>
      <c r="AUD1000" s="3"/>
      <c r="AUE1000" s="3"/>
      <c r="AUF1000" s="3"/>
      <c r="AUG1000" s="3"/>
      <c r="AUH1000" s="3"/>
      <c r="AUI1000" s="3"/>
      <c r="AUJ1000" s="3"/>
      <c r="AUK1000" s="3"/>
      <c r="AUL1000" s="3"/>
      <c r="AUM1000" s="3"/>
      <c r="AUN1000" s="3"/>
      <c r="AUO1000" s="3"/>
      <c r="AUP1000" s="3"/>
      <c r="AUQ1000" s="3"/>
      <c r="AUR1000" s="3"/>
      <c r="AUS1000" s="3"/>
      <c r="AUT1000" s="3"/>
      <c r="AUU1000" s="3"/>
      <c r="AUV1000" s="3"/>
      <c r="AUW1000" s="3"/>
      <c r="AUX1000" s="3"/>
      <c r="AUY1000" s="3"/>
      <c r="AUZ1000" s="3"/>
      <c r="AVA1000" s="3"/>
      <c r="AVB1000" s="3"/>
      <c r="AVC1000" s="3"/>
      <c r="AVD1000" s="3"/>
      <c r="AVE1000" s="3"/>
      <c r="AVF1000" s="3"/>
      <c r="AVG1000" s="3"/>
      <c r="AVH1000" s="3"/>
      <c r="AVI1000" s="3"/>
      <c r="AVJ1000" s="3"/>
      <c r="AVK1000" s="3"/>
      <c r="AVL1000" s="3"/>
      <c r="AVM1000" s="3"/>
      <c r="AVN1000" s="3"/>
      <c r="AVO1000" s="3"/>
      <c r="AVP1000" s="3"/>
      <c r="AVQ1000" s="3"/>
      <c r="AVR1000" s="3"/>
      <c r="AVS1000" s="3"/>
      <c r="AVT1000" s="3"/>
      <c r="AVU1000" s="3"/>
      <c r="AVV1000" s="3"/>
      <c r="AVW1000" s="3"/>
      <c r="AVX1000" s="3"/>
      <c r="AVY1000" s="3"/>
      <c r="AVZ1000" s="3"/>
      <c r="AWA1000" s="3"/>
      <c r="AWB1000" s="3"/>
      <c r="AWC1000" s="3"/>
      <c r="AWD1000" s="3"/>
      <c r="AWE1000" s="3"/>
      <c r="AWF1000" s="3"/>
      <c r="AWG1000" s="3"/>
      <c r="AWH1000" s="3"/>
      <c r="AWI1000" s="3"/>
      <c r="AWJ1000" s="3"/>
      <c r="AWK1000" s="3"/>
      <c r="AWL1000" s="3"/>
      <c r="AWM1000" s="3"/>
      <c r="AWN1000" s="3"/>
      <c r="AWO1000" s="3"/>
      <c r="AWP1000" s="3"/>
      <c r="AWQ1000" s="3"/>
      <c r="AWR1000" s="3"/>
      <c r="AWS1000" s="3"/>
      <c r="AWT1000" s="3"/>
      <c r="AWU1000" s="3"/>
      <c r="AWV1000" s="3"/>
      <c r="AWW1000" s="3"/>
      <c r="AWX1000" s="3"/>
      <c r="AWY1000" s="3"/>
      <c r="AWZ1000" s="3"/>
      <c r="AXA1000" s="3"/>
      <c r="AXB1000" s="3"/>
      <c r="AXC1000" s="3"/>
      <c r="AXD1000" s="3"/>
      <c r="AXE1000" s="3"/>
      <c r="AXF1000" s="3"/>
      <c r="AXG1000" s="3"/>
      <c r="AXH1000" s="3"/>
      <c r="AXI1000" s="3"/>
      <c r="AXJ1000" s="3"/>
      <c r="AXK1000" s="3"/>
      <c r="AXL1000" s="3"/>
      <c r="AXM1000" s="3"/>
      <c r="AXN1000" s="3"/>
      <c r="AXO1000" s="3"/>
      <c r="AXP1000" s="3"/>
      <c r="AXQ1000" s="3"/>
      <c r="AXR1000" s="3"/>
      <c r="AXS1000" s="3"/>
      <c r="AXT1000" s="3"/>
      <c r="AXU1000" s="3"/>
      <c r="AXV1000" s="3"/>
      <c r="AXW1000" s="3"/>
      <c r="AXX1000" s="3"/>
      <c r="AXY1000" s="3"/>
      <c r="AXZ1000" s="3"/>
      <c r="AYA1000" s="3"/>
      <c r="AYB1000" s="3"/>
      <c r="AYC1000" s="3"/>
      <c r="AYD1000" s="3"/>
      <c r="AYE1000" s="3"/>
      <c r="AYF1000" s="3"/>
      <c r="AYG1000" s="3"/>
      <c r="AYH1000" s="3"/>
      <c r="AYI1000" s="3"/>
      <c r="AYJ1000" s="3"/>
      <c r="AYK1000" s="3"/>
      <c r="AYL1000" s="3"/>
      <c r="AYM1000" s="3"/>
      <c r="AYN1000" s="3"/>
      <c r="AYO1000" s="3"/>
      <c r="AYP1000" s="3"/>
      <c r="AYQ1000" s="3"/>
      <c r="AYR1000" s="3"/>
      <c r="AYS1000" s="3"/>
      <c r="AYT1000" s="3"/>
      <c r="AYU1000" s="3"/>
      <c r="AYV1000" s="3"/>
      <c r="AYW1000" s="3"/>
      <c r="AYX1000" s="3"/>
      <c r="AYY1000" s="3"/>
      <c r="AYZ1000" s="3"/>
      <c r="AZA1000" s="3"/>
      <c r="AZB1000" s="3"/>
      <c r="AZC1000" s="3"/>
      <c r="AZD1000" s="3"/>
      <c r="AZE1000" s="3"/>
      <c r="AZF1000" s="3"/>
      <c r="AZG1000" s="3"/>
      <c r="AZH1000" s="3"/>
      <c r="AZI1000" s="3"/>
      <c r="AZJ1000" s="3"/>
      <c r="AZK1000" s="3"/>
      <c r="AZL1000" s="3"/>
      <c r="AZM1000" s="3"/>
      <c r="AZN1000" s="3"/>
      <c r="AZO1000" s="3"/>
      <c r="AZP1000" s="3"/>
      <c r="AZQ1000" s="3"/>
      <c r="AZR1000" s="3"/>
      <c r="AZS1000" s="3"/>
      <c r="AZT1000" s="3"/>
      <c r="AZU1000" s="3"/>
      <c r="AZV1000" s="3"/>
      <c r="AZW1000" s="3"/>
      <c r="AZX1000" s="3"/>
      <c r="AZY1000" s="3"/>
      <c r="AZZ1000" s="3"/>
      <c r="BAA1000" s="3"/>
      <c r="BAB1000" s="3"/>
      <c r="BAC1000" s="3"/>
      <c r="BAD1000" s="3"/>
      <c r="BAE1000" s="3"/>
      <c r="BAF1000" s="3"/>
      <c r="BAG1000" s="3"/>
      <c r="BAH1000" s="3"/>
      <c r="BAI1000" s="3"/>
      <c r="BAJ1000" s="3"/>
      <c r="BAK1000" s="3"/>
      <c r="BAL1000" s="3"/>
      <c r="BAM1000" s="3"/>
      <c r="BAN1000" s="3"/>
      <c r="BAO1000" s="3"/>
      <c r="BAP1000" s="3"/>
      <c r="BAQ1000" s="3"/>
      <c r="BAR1000" s="3"/>
      <c r="BAS1000" s="3"/>
      <c r="BAT1000" s="3"/>
      <c r="BAU1000" s="3"/>
      <c r="BAV1000" s="3"/>
      <c r="BAW1000" s="3"/>
      <c r="BAX1000" s="3"/>
      <c r="BAY1000" s="3"/>
      <c r="BAZ1000" s="3"/>
      <c r="BBA1000" s="3"/>
      <c r="BBB1000" s="3"/>
      <c r="BBC1000" s="3"/>
      <c r="BBD1000" s="3"/>
      <c r="BBE1000" s="3"/>
      <c r="BBF1000" s="3"/>
      <c r="BBG1000" s="3"/>
      <c r="BBH1000" s="3"/>
      <c r="BBI1000" s="3"/>
      <c r="BBJ1000" s="3"/>
      <c r="BBK1000" s="3"/>
      <c r="BBL1000" s="3"/>
      <c r="BBM1000" s="3"/>
      <c r="BBN1000" s="3"/>
      <c r="BBO1000" s="3"/>
      <c r="BBP1000" s="3"/>
      <c r="BBQ1000" s="3"/>
      <c r="BBR1000" s="3"/>
      <c r="BBS1000" s="3"/>
      <c r="BBT1000" s="3"/>
      <c r="BBU1000" s="3"/>
      <c r="BBV1000" s="3"/>
      <c r="BBW1000" s="3"/>
      <c r="BBX1000" s="3"/>
      <c r="BBY1000" s="3"/>
      <c r="BBZ1000" s="3"/>
      <c r="BCA1000" s="3"/>
      <c r="BCB1000" s="3"/>
      <c r="BCC1000" s="3"/>
      <c r="BCD1000" s="3"/>
      <c r="BCE1000" s="3"/>
      <c r="BCF1000" s="3"/>
      <c r="BCG1000" s="3"/>
      <c r="BCH1000" s="3"/>
      <c r="BCI1000" s="3"/>
      <c r="BCJ1000" s="3"/>
      <c r="BCK1000" s="3"/>
      <c r="BCL1000" s="3"/>
      <c r="BCM1000" s="3"/>
      <c r="BCN1000" s="3"/>
      <c r="BCO1000" s="3"/>
      <c r="BCP1000" s="3"/>
      <c r="BCQ1000" s="3"/>
      <c r="BCR1000" s="3"/>
      <c r="BCS1000" s="3"/>
      <c r="BCT1000" s="3"/>
      <c r="BCU1000" s="3"/>
      <c r="BCV1000" s="3"/>
      <c r="BCW1000" s="3"/>
      <c r="BCX1000" s="3"/>
      <c r="BCY1000" s="3"/>
      <c r="BCZ1000" s="3"/>
      <c r="BDA1000" s="3"/>
      <c r="BDB1000" s="3"/>
      <c r="BDC1000" s="3"/>
      <c r="BDD1000" s="3"/>
      <c r="BDE1000" s="3"/>
      <c r="BDF1000" s="3"/>
      <c r="BDG1000" s="3"/>
      <c r="BDH1000" s="3"/>
      <c r="BDI1000" s="3"/>
      <c r="BDJ1000" s="3"/>
      <c r="BDK1000" s="3"/>
      <c r="BDL1000" s="3"/>
      <c r="BDM1000" s="3"/>
      <c r="BDN1000" s="3"/>
      <c r="BDO1000" s="3"/>
      <c r="BDP1000" s="3"/>
      <c r="BDQ1000" s="3"/>
      <c r="BDR1000" s="3"/>
      <c r="BDS1000" s="3"/>
      <c r="BDT1000" s="3"/>
      <c r="BDU1000" s="3"/>
      <c r="BDV1000" s="3"/>
      <c r="BDW1000" s="3"/>
      <c r="BDX1000" s="3"/>
      <c r="BDY1000" s="3"/>
      <c r="BDZ1000" s="3"/>
      <c r="BEA1000" s="3"/>
      <c r="BEB1000" s="3"/>
      <c r="BEC1000" s="3"/>
      <c r="BED1000" s="3"/>
      <c r="BEE1000" s="3"/>
      <c r="BEF1000" s="3"/>
      <c r="BEG1000" s="3"/>
      <c r="BEH1000" s="3"/>
      <c r="BEI1000" s="3"/>
      <c r="BEJ1000" s="3"/>
      <c r="BEK1000" s="3"/>
      <c r="BEL1000" s="3"/>
      <c r="BEM1000" s="3"/>
      <c r="BEN1000" s="3"/>
      <c r="BEO1000" s="3"/>
      <c r="BEP1000" s="3"/>
      <c r="BEQ1000" s="3"/>
      <c r="BER1000" s="3"/>
      <c r="BES1000" s="3"/>
      <c r="BET1000" s="3"/>
      <c r="BEU1000" s="3"/>
      <c r="BEV1000" s="3"/>
      <c r="BEW1000" s="3"/>
      <c r="BEX1000" s="3"/>
      <c r="BEY1000" s="3"/>
      <c r="BEZ1000" s="3"/>
      <c r="BFA1000" s="3"/>
      <c r="BFB1000" s="3"/>
      <c r="BFC1000" s="3"/>
      <c r="BFD1000" s="3"/>
      <c r="BFE1000" s="3"/>
      <c r="BFF1000" s="3"/>
      <c r="BFG1000" s="3"/>
      <c r="BFH1000" s="3"/>
      <c r="BFI1000" s="3"/>
      <c r="BFJ1000" s="3"/>
      <c r="BFK1000" s="3"/>
      <c r="BFL1000" s="3"/>
      <c r="BFM1000" s="3"/>
      <c r="BFN1000" s="3"/>
      <c r="BFO1000" s="3"/>
      <c r="BFP1000" s="3"/>
      <c r="BFQ1000" s="3"/>
      <c r="BFR1000" s="3"/>
      <c r="BFS1000" s="3"/>
      <c r="BFT1000" s="3"/>
      <c r="BFU1000" s="3"/>
      <c r="BFV1000" s="3"/>
      <c r="BFW1000" s="3"/>
      <c r="BFX1000" s="3"/>
      <c r="BFY1000" s="3"/>
      <c r="BFZ1000" s="3"/>
      <c r="BGA1000" s="3"/>
      <c r="BGB1000" s="3"/>
      <c r="BGC1000" s="3"/>
      <c r="BGD1000" s="3"/>
      <c r="BGE1000" s="3"/>
      <c r="BGF1000" s="3"/>
      <c r="BGG1000" s="3"/>
      <c r="BGH1000" s="3"/>
      <c r="BGI1000" s="3"/>
      <c r="BGJ1000" s="3"/>
      <c r="BGK1000" s="3"/>
      <c r="BGL1000" s="3"/>
      <c r="BGM1000" s="3"/>
      <c r="BGN1000" s="3"/>
      <c r="BGO1000" s="3"/>
      <c r="BGP1000" s="3"/>
      <c r="BGQ1000" s="3"/>
      <c r="BGR1000" s="3"/>
      <c r="BGS1000" s="3"/>
      <c r="BGT1000" s="3"/>
      <c r="BGU1000" s="3"/>
      <c r="BGV1000" s="3"/>
      <c r="BGW1000" s="3"/>
      <c r="BGX1000" s="3"/>
      <c r="BGY1000" s="3"/>
      <c r="BGZ1000" s="3"/>
      <c r="BHA1000" s="3"/>
      <c r="BHB1000" s="3"/>
      <c r="BHC1000" s="3"/>
      <c r="BHD1000" s="3"/>
      <c r="BHE1000" s="3"/>
      <c r="BHF1000" s="3"/>
      <c r="BHG1000" s="3"/>
      <c r="BHH1000" s="3"/>
      <c r="BHI1000" s="3"/>
      <c r="BHJ1000" s="3"/>
      <c r="BHK1000" s="3"/>
      <c r="BHL1000" s="3"/>
      <c r="BHM1000" s="3"/>
      <c r="BHN1000" s="3"/>
      <c r="BHO1000" s="3"/>
      <c r="BHP1000" s="3"/>
      <c r="BHQ1000" s="3"/>
      <c r="BHR1000" s="3"/>
      <c r="BHS1000" s="3"/>
      <c r="BHT1000" s="3"/>
      <c r="BHU1000" s="3"/>
      <c r="BHV1000" s="3"/>
      <c r="BHW1000" s="3"/>
      <c r="BHX1000" s="3"/>
      <c r="BHY1000" s="3"/>
      <c r="BHZ1000" s="3"/>
      <c r="BIA1000" s="3"/>
      <c r="BIB1000" s="3"/>
      <c r="BIC1000" s="3"/>
      <c r="BID1000" s="3"/>
      <c r="BIE1000" s="3"/>
      <c r="BIF1000" s="3"/>
      <c r="BIG1000" s="3"/>
      <c r="BIH1000" s="3"/>
      <c r="BII1000" s="3"/>
      <c r="BIJ1000" s="3"/>
      <c r="BIK1000" s="3"/>
      <c r="BIL1000" s="3"/>
      <c r="BIM1000" s="3"/>
      <c r="BIN1000" s="3"/>
      <c r="BIO1000" s="3"/>
      <c r="BIP1000" s="3"/>
      <c r="BIQ1000" s="3"/>
      <c r="BIR1000" s="3"/>
      <c r="BIS1000" s="3"/>
      <c r="BIT1000" s="3"/>
      <c r="BIU1000" s="3"/>
      <c r="BIV1000" s="3"/>
      <c r="BIW1000" s="3"/>
      <c r="BIX1000" s="3"/>
      <c r="BIY1000" s="3"/>
      <c r="BIZ1000" s="3"/>
      <c r="BJA1000" s="3"/>
      <c r="BJB1000" s="3"/>
      <c r="BJC1000" s="3"/>
      <c r="BJD1000" s="3"/>
      <c r="BJE1000" s="3"/>
      <c r="BJF1000" s="3"/>
      <c r="BJG1000" s="3"/>
      <c r="BJH1000" s="3"/>
      <c r="BJI1000" s="3"/>
      <c r="BJJ1000" s="3"/>
      <c r="BJK1000" s="3"/>
      <c r="BJL1000" s="3"/>
      <c r="BJM1000" s="3"/>
      <c r="BJN1000" s="3"/>
      <c r="BJO1000" s="3"/>
      <c r="BJP1000" s="3"/>
      <c r="BJQ1000" s="3"/>
      <c r="BJR1000" s="3"/>
      <c r="BJS1000" s="3"/>
      <c r="BJT1000" s="3"/>
      <c r="BJU1000" s="3"/>
      <c r="BJV1000" s="3"/>
      <c r="BJW1000" s="3"/>
      <c r="BJX1000" s="3"/>
      <c r="BJY1000" s="3"/>
      <c r="BJZ1000" s="3"/>
      <c r="BKA1000" s="3"/>
      <c r="BKB1000" s="3"/>
      <c r="BKC1000" s="3"/>
      <c r="BKD1000" s="3"/>
      <c r="BKE1000" s="3"/>
      <c r="BKF1000" s="3"/>
      <c r="BKG1000" s="3"/>
      <c r="BKH1000" s="3"/>
      <c r="BKI1000" s="3"/>
      <c r="BKJ1000" s="3"/>
      <c r="BKK1000" s="3"/>
      <c r="BKL1000" s="3"/>
      <c r="BKM1000" s="3"/>
      <c r="BKN1000" s="3"/>
      <c r="BKO1000" s="3"/>
      <c r="BKP1000" s="3"/>
      <c r="BKQ1000" s="3"/>
      <c r="BKR1000" s="3"/>
      <c r="BKS1000" s="3"/>
      <c r="BKT1000" s="3"/>
      <c r="BKU1000" s="3"/>
      <c r="BKV1000" s="3"/>
      <c r="BKW1000" s="3"/>
      <c r="BKX1000" s="3"/>
      <c r="BKY1000" s="3"/>
      <c r="BKZ1000" s="3"/>
      <c r="BLA1000" s="3"/>
      <c r="BLB1000" s="3"/>
      <c r="BLC1000" s="3"/>
      <c r="BLD1000" s="3"/>
      <c r="BLE1000" s="3"/>
      <c r="BLF1000" s="3"/>
      <c r="BLG1000" s="3"/>
      <c r="BLH1000" s="3"/>
      <c r="BLI1000" s="3"/>
      <c r="BLJ1000" s="3"/>
      <c r="BLK1000" s="3"/>
      <c r="BLL1000" s="3"/>
      <c r="BLM1000" s="3"/>
      <c r="BLN1000" s="3"/>
      <c r="BLO1000" s="3"/>
      <c r="BLP1000" s="3"/>
      <c r="BLQ1000" s="3"/>
      <c r="BLR1000" s="3"/>
      <c r="BLS1000" s="3"/>
      <c r="BLT1000" s="3"/>
      <c r="BLU1000" s="3"/>
      <c r="BLV1000" s="3"/>
      <c r="BLW1000" s="3"/>
      <c r="BLX1000" s="3"/>
      <c r="BLY1000" s="3"/>
      <c r="BLZ1000" s="3"/>
      <c r="BMA1000" s="3"/>
      <c r="BMB1000" s="3"/>
      <c r="BMC1000" s="3"/>
      <c r="BMD1000" s="3"/>
      <c r="BME1000" s="3"/>
      <c r="BMF1000" s="3"/>
      <c r="BMG1000" s="3"/>
      <c r="BMH1000" s="3"/>
      <c r="BMI1000" s="3"/>
      <c r="BMJ1000" s="3"/>
      <c r="BMK1000" s="3"/>
      <c r="BML1000" s="3"/>
      <c r="BMM1000" s="3"/>
      <c r="BMN1000" s="3"/>
      <c r="BMO1000" s="3"/>
      <c r="BMP1000" s="3"/>
      <c r="BMQ1000" s="3"/>
      <c r="BMR1000" s="3"/>
      <c r="BMS1000" s="3"/>
      <c r="BMT1000" s="3"/>
      <c r="BMU1000" s="3"/>
      <c r="BMV1000" s="3"/>
      <c r="BMW1000" s="3"/>
      <c r="BMX1000" s="3"/>
      <c r="BMY1000" s="3"/>
      <c r="BMZ1000" s="3"/>
      <c r="BNA1000" s="3"/>
      <c r="BNB1000" s="3"/>
      <c r="BNC1000" s="3"/>
      <c r="BND1000" s="3"/>
      <c r="BNE1000" s="3"/>
      <c r="BNF1000" s="3"/>
      <c r="BNG1000" s="3"/>
      <c r="BNH1000" s="3"/>
      <c r="BNI1000" s="3"/>
      <c r="BNJ1000" s="3"/>
      <c r="BNK1000" s="3"/>
      <c r="BNL1000" s="3"/>
      <c r="BNM1000" s="3"/>
      <c r="BNN1000" s="3"/>
      <c r="BNO1000" s="3"/>
      <c r="BNP1000" s="3"/>
      <c r="BNQ1000" s="3"/>
      <c r="BNR1000" s="3"/>
      <c r="BNS1000" s="3"/>
      <c r="BNT1000" s="3"/>
      <c r="BNU1000" s="3"/>
      <c r="BNV1000" s="3"/>
      <c r="BNW1000" s="3"/>
      <c r="BNX1000" s="3"/>
      <c r="BNY1000" s="3"/>
      <c r="BNZ1000" s="3"/>
      <c r="BOA1000" s="3"/>
      <c r="BOB1000" s="3"/>
      <c r="BOC1000" s="3"/>
      <c r="BOD1000" s="3"/>
      <c r="BOE1000" s="3"/>
      <c r="BOF1000" s="3"/>
      <c r="BOG1000" s="3"/>
      <c r="BOH1000" s="3"/>
      <c r="BOI1000" s="3"/>
      <c r="BOJ1000" s="3"/>
      <c r="BOK1000" s="3"/>
      <c r="BOL1000" s="3"/>
      <c r="BOM1000" s="3"/>
      <c r="BON1000" s="3"/>
      <c r="BOO1000" s="3"/>
      <c r="BOP1000" s="3"/>
      <c r="BOQ1000" s="3"/>
      <c r="BOR1000" s="3"/>
      <c r="BOS1000" s="3"/>
      <c r="BOT1000" s="3"/>
      <c r="BOU1000" s="3"/>
      <c r="BOV1000" s="3"/>
      <c r="BOW1000" s="3"/>
      <c r="BOX1000" s="3"/>
      <c r="BOY1000" s="3"/>
      <c r="BOZ1000" s="3"/>
      <c r="BPA1000" s="3"/>
      <c r="BPB1000" s="3"/>
      <c r="BPC1000" s="3"/>
      <c r="BPD1000" s="3"/>
      <c r="BPE1000" s="3"/>
      <c r="BPF1000" s="3"/>
      <c r="BPG1000" s="3"/>
      <c r="BPH1000" s="3"/>
      <c r="BPI1000" s="3"/>
      <c r="BPJ1000" s="3"/>
      <c r="BPK1000" s="3"/>
      <c r="BPL1000" s="3"/>
      <c r="BPM1000" s="3"/>
      <c r="BPN1000" s="3"/>
      <c r="BPO1000" s="3"/>
      <c r="BPP1000" s="3"/>
      <c r="BPQ1000" s="3"/>
      <c r="BPR1000" s="3"/>
      <c r="BPS1000" s="3"/>
      <c r="BPT1000" s="3"/>
      <c r="BPU1000" s="3"/>
      <c r="BPV1000" s="3"/>
      <c r="BPW1000" s="3"/>
      <c r="BPX1000" s="3"/>
      <c r="BPY1000" s="3"/>
      <c r="BPZ1000" s="3"/>
      <c r="BQA1000" s="3"/>
      <c r="BQB1000" s="3"/>
      <c r="BQC1000" s="3"/>
      <c r="BQD1000" s="3"/>
      <c r="BQE1000" s="3"/>
      <c r="BQF1000" s="3"/>
      <c r="BQG1000" s="3"/>
      <c r="BQH1000" s="3"/>
      <c r="BQI1000" s="3"/>
      <c r="BQJ1000" s="3"/>
      <c r="BQK1000" s="3"/>
      <c r="BQL1000" s="3"/>
      <c r="BQM1000" s="3"/>
      <c r="BQN1000" s="3"/>
      <c r="BQO1000" s="3"/>
      <c r="BQP1000" s="3"/>
      <c r="BQQ1000" s="3"/>
      <c r="BQR1000" s="3"/>
      <c r="BQS1000" s="3"/>
      <c r="BQT1000" s="3"/>
      <c r="BQU1000" s="3"/>
      <c r="BQV1000" s="3"/>
      <c r="BQW1000" s="3"/>
      <c r="BQX1000" s="3"/>
      <c r="BQY1000" s="3"/>
      <c r="BQZ1000" s="3"/>
      <c r="BRA1000" s="3"/>
      <c r="BRB1000" s="3"/>
      <c r="BRC1000" s="3"/>
      <c r="BRD1000" s="3"/>
      <c r="BRE1000" s="3"/>
      <c r="BRF1000" s="3"/>
      <c r="BRG1000" s="3"/>
      <c r="BRH1000" s="3"/>
      <c r="BRI1000" s="3"/>
      <c r="BRJ1000" s="3"/>
      <c r="BRK1000" s="3"/>
      <c r="BRL1000" s="3"/>
      <c r="BRM1000" s="3"/>
      <c r="BRN1000" s="3"/>
      <c r="BRO1000" s="3"/>
      <c r="BRP1000" s="3"/>
      <c r="BRQ1000" s="3"/>
      <c r="BRR1000" s="3"/>
      <c r="BRS1000" s="3"/>
      <c r="BRT1000" s="3"/>
      <c r="BRU1000" s="3"/>
      <c r="BRV1000" s="3"/>
      <c r="BRW1000" s="3"/>
      <c r="BRX1000" s="3"/>
      <c r="BRY1000" s="3"/>
      <c r="BRZ1000" s="3"/>
      <c r="BSA1000" s="3"/>
      <c r="BSB1000" s="3"/>
      <c r="BSC1000" s="3"/>
      <c r="BSD1000" s="3"/>
      <c r="BSE1000" s="3"/>
      <c r="BSF1000" s="3"/>
      <c r="BSG1000" s="3"/>
      <c r="BSH1000" s="3"/>
      <c r="BSI1000" s="3"/>
      <c r="BSJ1000" s="3"/>
      <c r="BSK1000" s="3"/>
      <c r="BSL1000" s="3"/>
      <c r="BSM1000" s="3"/>
      <c r="BSN1000" s="3"/>
      <c r="BSO1000" s="3"/>
      <c r="BSP1000" s="3"/>
      <c r="BSQ1000" s="3"/>
      <c r="BSR1000" s="3"/>
      <c r="BSS1000" s="3"/>
      <c r="BST1000" s="3"/>
      <c r="BSU1000" s="3"/>
      <c r="BSV1000" s="3"/>
      <c r="BSW1000" s="3"/>
      <c r="BSX1000" s="3"/>
      <c r="BSY1000" s="3"/>
      <c r="BSZ1000" s="3"/>
      <c r="BTA1000" s="3"/>
      <c r="BTB1000" s="3"/>
      <c r="BTC1000" s="3"/>
      <c r="BTD1000" s="3"/>
      <c r="BTE1000" s="3"/>
      <c r="BTF1000" s="3"/>
      <c r="BTG1000" s="3"/>
      <c r="BTH1000" s="3"/>
      <c r="BTI1000" s="3"/>
      <c r="BTJ1000" s="3"/>
      <c r="BTK1000" s="3"/>
      <c r="BTL1000" s="3"/>
      <c r="BTM1000" s="3"/>
      <c r="BTN1000" s="3"/>
      <c r="BTO1000" s="3"/>
      <c r="BTP1000" s="3"/>
      <c r="BTQ1000" s="3"/>
      <c r="BTR1000" s="3"/>
      <c r="BTS1000" s="3"/>
      <c r="BTT1000" s="3"/>
      <c r="BTU1000" s="3"/>
      <c r="BTV1000" s="3"/>
      <c r="BTW1000" s="3"/>
      <c r="BTX1000" s="3"/>
      <c r="BTY1000" s="3"/>
      <c r="BTZ1000" s="3"/>
      <c r="BUA1000" s="3"/>
      <c r="BUB1000" s="3"/>
      <c r="BUC1000" s="3"/>
      <c r="BUD1000" s="3"/>
      <c r="BUE1000" s="3"/>
      <c r="BUF1000" s="3"/>
      <c r="BUG1000" s="3"/>
      <c r="BUH1000" s="3"/>
      <c r="BUI1000" s="3"/>
      <c r="BUJ1000" s="3"/>
      <c r="BUK1000" s="3"/>
      <c r="BUL1000" s="3"/>
      <c r="BUM1000" s="3"/>
      <c r="BUN1000" s="3"/>
      <c r="BUO1000" s="3"/>
      <c r="BUP1000" s="3"/>
      <c r="BUQ1000" s="3"/>
      <c r="BUR1000" s="3"/>
      <c r="BUS1000" s="3"/>
      <c r="BUT1000" s="3"/>
      <c r="BUU1000" s="3"/>
      <c r="BUV1000" s="3"/>
      <c r="BUW1000" s="3"/>
      <c r="BUX1000" s="3"/>
      <c r="BUY1000" s="3"/>
      <c r="BUZ1000" s="3"/>
      <c r="BVA1000" s="3"/>
      <c r="BVB1000" s="3"/>
      <c r="BVC1000" s="3"/>
      <c r="BVD1000" s="3"/>
      <c r="BVE1000" s="3"/>
      <c r="BVF1000" s="3"/>
      <c r="BVG1000" s="3"/>
      <c r="BVH1000" s="3"/>
      <c r="BVI1000" s="3"/>
      <c r="BVJ1000" s="3"/>
      <c r="BVK1000" s="3"/>
      <c r="BVL1000" s="3"/>
      <c r="BVM1000" s="3"/>
      <c r="BVN1000" s="3"/>
      <c r="BVO1000" s="3"/>
      <c r="BVP1000" s="3"/>
      <c r="BVQ1000" s="3"/>
      <c r="BVR1000" s="3"/>
      <c r="BVS1000" s="3"/>
      <c r="BVT1000" s="3"/>
      <c r="BVU1000" s="3"/>
      <c r="BVV1000" s="3"/>
      <c r="BVW1000" s="3"/>
      <c r="BVX1000" s="3"/>
      <c r="BVY1000" s="3"/>
      <c r="BVZ1000" s="3"/>
      <c r="BWA1000" s="3"/>
      <c r="BWB1000" s="3"/>
      <c r="BWC1000" s="3"/>
      <c r="BWD1000" s="3"/>
      <c r="BWE1000" s="3"/>
      <c r="BWF1000" s="3"/>
      <c r="BWG1000" s="3"/>
      <c r="BWH1000" s="3"/>
      <c r="BWI1000" s="3"/>
      <c r="BWJ1000" s="3"/>
      <c r="BWK1000" s="3"/>
      <c r="BWL1000" s="3"/>
      <c r="BWM1000" s="3"/>
      <c r="BWN1000" s="3"/>
      <c r="BWO1000" s="3"/>
      <c r="BWP1000" s="3"/>
      <c r="BWQ1000" s="3"/>
      <c r="BWR1000" s="3"/>
      <c r="BWS1000" s="3"/>
      <c r="BWT1000" s="3"/>
      <c r="BWU1000" s="3"/>
      <c r="BWV1000" s="3"/>
      <c r="BWW1000" s="3"/>
      <c r="BWX1000" s="3"/>
      <c r="BWY1000" s="3"/>
      <c r="BWZ1000" s="3"/>
      <c r="BXA1000" s="3"/>
      <c r="BXB1000" s="3"/>
      <c r="BXC1000" s="3"/>
      <c r="BXD1000" s="3"/>
      <c r="BXE1000" s="3"/>
      <c r="BXF1000" s="3"/>
      <c r="BXG1000" s="3"/>
      <c r="BXH1000" s="3"/>
      <c r="BXI1000" s="3"/>
      <c r="BXJ1000" s="3"/>
      <c r="BXK1000" s="3"/>
      <c r="BXL1000" s="3"/>
      <c r="BXM1000" s="3"/>
      <c r="BXN1000" s="3"/>
      <c r="BXO1000" s="3"/>
      <c r="BXP1000" s="3"/>
      <c r="BXQ1000" s="3"/>
      <c r="BXR1000" s="3"/>
      <c r="BXS1000" s="3"/>
      <c r="BXT1000" s="3"/>
      <c r="BXU1000" s="3"/>
      <c r="BXV1000" s="3"/>
      <c r="BXW1000" s="3"/>
      <c r="BXX1000" s="3"/>
      <c r="BXY1000" s="3"/>
      <c r="BXZ1000" s="3"/>
      <c r="BYA1000" s="3"/>
      <c r="BYB1000" s="3"/>
      <c r="BYC1000" s="3"/>
      <c r="BYD1000" s="3"/>
      <c r="BYE1000" s="3"/>
      <c r="BYF1000" s="3"/>
      <c r="BYG1000" s="3"/>
      <c r="BYH1000" s="3"/>
      <c r="BYI1000" s="3"/>
      <c r="BYJ1000" s="3"/>
      <c r="BYK1000" s="3"/>
      <c r="BYL1000" s="3"/>
      <c r="BYM1000" s="3"/>
      <c r="BYN1000" s="3"/>
      <c r="BYO1000" s="3"/>
      <c r="BYP1000" s="3"/>
      <c r="BYQ1000" s="3"/>
      <c r="BYR1000" s="3"/>
      <c r="BYS1000" s="3"/>
      <c r="BYT1000" s="3"/>
      <c r="BYU1000" s="3"/>
      <c r="BYV1000" s="3"/>
      <c r="BYW1000" s="3"/>
      <c r="BYX1000" s="3"/>
      <c r="BYY1000" s="3"/>
      <c r="BYZ1000" s="3"/>
      <c r="BZA1000" s="3"/>
      <c r="BZB1000" s="3"/>
      <c r="BZC1000" s="3"/>
      <c r="BZD1000" s="3"/>
      <c r="BZE1000" s="3"/>
      <c r="BZF1000" s="3"/>
      <c r="BZG1000" s="3"/>
      <c r="BZH1000" s="3"/>
      <c r="BZI1000" s="3"/>
      <c r="BZJ1000" s="3"/>
      <c r="BZK1000" s="3"/>
      <c r="BZL1000" s="3"/>
      <c r="BZM1000" s="3"/>
      <c r="BZN1000" s="3"/>
      <c r="BZO1000" s="3"/>
      <c r="BZP1000" s="3"/>
      <c r="BZQ1000" s="3"/>
      <c r="BZR1000" s="3"/>
      <c r="BZS1000" s="3"/>
      <c r="BZT1000" s="3"/>
      <c r="BZU1000" s="3"/>
      <c r="BZV1000" s="3"/>
      <c r="BZW1000" s="3"/>
      <c r="BZX1000" s="3"/>
      <c r="BZY1000" s="3"/>
      <c r="BZZ1000" s="3"/>
      <c r="CAA1000" s="3"/>
      <c r="CAB1000" s="3"/>
      <c r="CAC1000" s="3"/>
      <c r="CAD1000" s="3"/>
      <c r="CAE1000" s="3"/>
      <c r="CAF1000" s="3"/>
      <c r="CAG1000" s="3"/>
      <c r="CAH1000" s="3"/>
      <c r="CAI1000" s="3"/>
      <c r="CAJ1000" s="3"/>
      <c r="CAK1000" s="3"/>
      <c r="CAL1000" s="3"/>
      <c r="CAM1000" s="3"/>
      <c r="CAN1000" s="3"/>
      <c r="CAO1000" s="3"/>
      <c r="CAP1000" s="3"/>
      <c r="CAQ1000" s="3"/>
      <c r="CAR1000" s="3"/>
      <c r="CAS1000" s="3"/>
      <c r="CAT1000" s="3"/>
      <c r="CAU1000" s="3"/>
      <c r="CAV1000" s="3"/>
      <c r="CAW1000" s="3"/>
      <c r="CAX1000" s="3"/>
      <c r="CAY1000" s="3"/>
      <c r="CAZ1000" s="3"/>
      <c r="CBA1000" s="3"/>
      <c r="CBB1000" s="3"/>
      <c r="CBC1000" s="3"/>
      <c r="CBD1000" s="3"/>
      <c r="CBE1000" s="3"/>
      <c r="CBF1000" s="3"/>
      <c r="CBG1000" s="3"/>
      <c r="CBH1000" s="3"/>
      <c r="CBI1000" s="3"/>
      <c r="CBJ1000" s="3"/>
      <c r="CBK1000" s="3"/>
      <c r="CBL1000" s="3"/>
      <c r="CBM1000" s="3"/>
      <c r="CBN1000" s="3"/>
      <c r="CBO1000" s="3"/>
      <c r="CBP1000" s="3"/>
      <c r="CBQ1000" s="3"/>
      <c r="CBR1000" s="3"/>
      <c r="CBS1000" s="3"/>
      <c r="CBT1000" s="3"/>
      <c r="CBU1000" s="3"/>
      <c r="CBV1000" s="3"/>
      <c r="CBW1000" s="3"/>
      <c r="CBX1000" s="3"/>
      <c r="CBY1000" s="3"/>
      <c r="CBZ1000" s="3"/>
      <c r="CCA1000" s="3"/>
      <c r="CCB1000" s="3"/>
      <c r="CCC1000" s="3"/>
      <c r="CCD1000" s="3"/>
      <c r="CCE1000" s="3"/>
      <c r="CCF1000" s="3"/>
      <c r="CCG1000" s="3"/>
      <c r="CCH1000" s="3"/>
      <c r="CCI1000" s="3"/>
      <c r="CCJ1000" s="3"/>
      <c r="CCK1000" s="3"/>
      <c r="CCL1000" s="3"/>
      <c r="CCM1000" s="3"/>
      <c r="CCN1000" s="3"/>
      <c r="CCO1000" s="3"/>
      <c r="CCP1000" s="3"/>
      <c r="CCQ1000" s="3"/>
      <c r="CCR1000" s="3"/>
      <c r="CCS1000" s="3"/>
      <c r="CCT1000" s="3"/>
      <c r="CCU1000" s="3"/>
      <c r="CCV1000" s="3"/>
      <c r="CCW1000" s="3"/>
      <c r="CCX1000" s="3"/>
      <c r="CCY1000" s="3"/>
      <c r="CCZ1000" s="3"/>
      <c r="CDA1000" s="3"/>
      <c r="CDB1000" s="3"/>
      <c r="CDC1000" s="3"/>
      <c r="CDD1000" s="3"/>
      <c r="CDE1000" s="3"/>
      <c r="CDF1000" s="3"/>
      <c r="CDG1000" s="3"/>
      <c r="CDH1000" s="3"/>
      <c r="CDI1000" s="3"/>
      <c r="CDJ1000" s="3"/>
      <c r="CDK1000" s="3"/>
      <c r="CDL1000" s="3"/>
      <c r="CDM1000" s="3"/>
      <c r="CDN1000" s="3"/>
      <c r="CDO1000" s="3"/>
      <c r="CDP1000" s="3"/>
      <c r="CDQ1000" s="3"/>
      <c r="CDR1000" s="3"/>
      <c r="CDS1000" s="3"/>
      <c r="CDT1000" s="3"/>
      <c r="CDU1000" s="3"/>
      <c r="CDV1000" s="3"/>
      <c r="CDW1000" s="3"/>
      <c r="CDX1000" s="3"/>
      <c r="CDY1000" s="3"/>
      <c r="CDZ1000" s="3"/>
      <c r="CEA1000" s="3"/>
      <c r="CEB1000" s="3"/>
      <c r="CEC1000" s="3"/>
      <c r="CED1000" s="3"/>
      <c r="CEE1000" s="3"/>
      <c r="CEF1000" s="3"/>
      <c r="CEG1000" s="3"/>
      <c r="CEH1000" s="3"/>
      <c r="CEI1000" s="3"/>
      <c r="CEJ1000" s="3"/>
      <c r="CEK1000" s="3"/>
      <c r="CEL1000" s="3"/>
      <c r="CEM1000" s="3"/>
      <c r="CEN1000" s="3"/>
      <c r="CEO1000" s="3"/>
      <c r="CEP1000" s="3"/>
      <c r="CEQ1000" s="3"/>
      <c r="CER1000" s="3"/>
      <c r="CES1000" s="3"/>
      <c r="CET1000" s="3"/>
      <c r="CEU1000" s="3"/>
      <c r="CEV1000" s="3"/>
      <c r="CEW1000" s="3"/>
      <c r="CEX1000" s="3"/>
      <c r="CEY1000" s="3"/>
      <c r="CEZ1000" s="3"/>
      <c r="CFA1000" s="3"/>
      <c r="CFB1000" s="3"/>
      <c r="CFC1000" s="3"/>
      <c r="CFD1000" s="3"/>
      <c r="CFE1000" s="3"/>
      <c r="CFF1000" s="3"/>
      <c r="CFG1000" s="3"/>
      <c r="CFH1000" s="3"/>
      <c r="CFI1000" s="3"/>
      <c r="CFJ1000" s="3"/>
      <c r="CFK1000" s="3"/>
      <c r="CFL1000" s="3"/>
      <c r="CFM1000" s="3"/>
      <c r="CFN1000" s="3"/>
      <c r="CFO1000" s="3"/>
      <c r="CFP1000" s="3"/>
      <c r="CFQ1000" s="3"/>
      <c r="CFR1000" s="3"/>
      <c r="CFS1000" s="3"/>
      <c r="CFT1000" s="3"/>
      <c r="CFU1000" s="3"/>
      <c r="CFV1000" s="3"/>
      <c r="CFW1000" s="3"/>
      <c r="CFX1000" s="3"/>
      <c r="CFY1000" s="3"/>
      <c r="CFZ1000" s="3"/>
      <c r="CGA1000" s="3"/>
      <c r="CGB1000" s="3"/>
      <c r="CGC1000" s="3"/>
      <c r="CGD1000" s="3"/>
      <c r="CGE1000" s="3"/>
      <c r="CGF1000" s="3"/>
      <c r="CGG1000" s="3"/>
      <c r="CGH1000" s="3"/>
      <c r="CGI1000" s="3"/>
      <c r="CGJ1000" s="3"/>
      <c r="CGK1000" s="3"/>
      <c r="CGL1000" s="3"/>
      <c r="CGM1000" s="3"/>
      <c r="CGN1000" s="3"/>
      <c r="CGO1000" s="3"/>
      <c r="CGP1000" s="3"/>
      <c r="CGQ1000" s="3"/>
      <c r="CGR1000" s="3"/>
      <c r="CGS1000" s="3"/>
      <c r="CGT1000" s="3"/>
      <c r="CGU1000" s="3"/>
      <c r="CGV1000" s="3"/>
      <c r="CGW1000" s="3"/>
      <c r="CGX1000" s="3"/>
      <c r="CGY1000" s="3"/>
      <c r="CGZ1000" s="3"/>
      <c r="CHA1000" s="3"/>
      <c r="CHB1000" s="3"/>
      <c r="CHC1000" s="3"/>
      <c r="CHD1000" s="3"/>
      <c r="CHE1000" s="3"/>
      <c r="CHF1000" s="3"/>
      <c r="CHG1000" s="3"/>
      <c r="CHH1000" s="3"/>
      <c r="CHI1000" s="3"/>
      <c r="CHJ1000" s="3"/>
      <c r="CHK1000" s="3"/>
      <c r="CHL1000" s="3"/>
      <c r="CHM1000" s="3"/>
      <c r="CHN1000" s="3"/>
      <c r="CHO1000" s="3"/>
      <c r="CHP1000" s="3"/>
      <c r="CHQ1000" s="3"/>
      <c r="CHR1000" s="3"/>
      <c r="CHS1000" s="3"/>
      <c r="CHT1000" s="3"/>
      <c r="CHU1000" s="3"/>
      <c r="CHV1000" s="3"/>
      <c r="CHW1000" s="3"/>
      <c r="CHX1000" s="3"/>
      <c r="CHY1000" s="3"/>
      <c r="CHZ1000" s="3"/>
      <c r="CIA1000" s="3"/>
      <c r="CIB1000" s="3"/>
      <c r="CIC1000" s="3"/>
      <c r="CID1000" s="3"/>
      <c r="CIE1000" s="3"/>
      <c r="CIF1000" s="3"/>
      <c r="CIG1000" s="3"/>
      <c r="CIH1000" s="3"/>
      <c r="CII1000" s="3"/>
      <c r="CIJ1000" s="3"/>
      <c r="CIK1000" s="3"/>
      <c r="CIL1000" s="3"/>
      <c r="CIM1000" s="3"/>
      <c r="CIN1000" s="3"/>
      <c r="CIO1000" s="3"/>
      <c r="CIP1000" s="3"/>
      <c r="CIQ1000" s="3"/>
      <c r="CIR1000" s="3"/>
      <c r="CIS1000" s="3"/>
      <c r="CIT1000" s="3"/>
      <c r="CIU1000" s="3"/>
      <c r="CIV1000" s="3"/>
      <c r="CIW1000" s="3"/>
      <c r="CIX1000" s="3"/>
      <c r="CIY1000" s="3"/>
      <c r="CIZ1000" s="3"/>
      <c r="CJA1000" s="3"/>
      <c r="CJB1000" s="3"/>
      <c r="CJC1000" s="3"/>
      <c r="CJD1000" s="3"/>
      <c r="CJE1000" s="3"/>
      <c r="CJF1000" s="3"/>
      <c r="CJG1000" s="3"/>
      <c r="CJH1000" s="3"/>
      <c r="CJI1000" s="3"/>
      <c r="CJJ1000" s="3"/>
      <c r="CJK1000" s="3"/>
      <c r="CJL1000" s="3"/>
      <c r="CJM1000" s="3"/>
      <c r="CJN1000" s="3"/>
      <c r="CJO1000" s="3"/>
      <c r="CJP1000" s="3"/>
      <c r="CJQ1000" s="3"/>
      <c r="CJR1000" s="3"/>
      <c r="CJS1000" s="3"/>
      <c r="CJT1000" s="3"/>
      <c r="CJU1000" s="3"/>
      <c r="CJV1000" s="3"/>
      <c r="CJW1000" s="3"/>
      <c r="CJX1000" s="3"/>
      <c r="CJY1000" s="3"/>
      <c r="CJZ1000" s="3"/>
      <c r="CKA1000" s="3"/>
      <c r="CKB1000" s="3"/>
      <c r="CKC1000" s="3"/>
      <c r="CKD1000" s="3"/>
      <c r="CKE1000" s="3"/>
      <c r="CKF1000" s="3"/>
      <c r="CKG1000" s="3"/>
      <c r="CKH1000" s="3"/>
      <c r="CKI1000" s="3"/>
      <c r="CKJ1000" s="3"/>
      <c r="CKK1000" s="3"/>
      <c r="CKL1000" s="3"/>
      <c r="CKM1000" s="3"/>
      <c r="CKN1000" s="3"/>
      <c r="CKO1000" s="3"/>
      <c r="CKP1000" s="3"/>
      <c r="CKQ1000" s="3"/>
      <c r="CKR1000" s="3"/>
      <c r="CKS1000" s="3"/>
      <c r="CKT1000" s="3"/>
      <c r="CKU1000" s="3"/>
      <c r="CKV1000" s="3"/>
      <c r="CKW1000" s="3"/>
      <c r="CKX1000" s="3"/>
      <c r="CKY1000" s="3"/>
      <c r="CKZ1000" s="3"/>
      <c r="CLA1000" s="3"/>
      <c r="CLB1000" s="3"/>
      <c r="CLC1000" s="3"/>
      <c r="CLD1000" s="3"/>
      <c r="CLE1000" s="3"/>
      <c r="CLF1000" s="3"/>
      <c r="CLG1000" s="3"/>
      <c r="CLH1000" s="3"/>
      <c r="CLI1000" s="3"/>
      <c r="CLJ1000" s="3"/>
      <c r="CLK1000" s="3"/>
      <c r="CLL1000" s="3"/>
      <c r="CLM1000" s="3"/>
      <c r="CLN1000" s="3"/>
      <c r="CLO1000" s="3"/>
      <c r="CLP1000" s="3"/>
      <c r="CLQ1000" s="3"/>
      <c r="CLR1000" s="3"/>
      <c r="CLS1000" s="3"/>
      <c r="CLT1000" s="3"/>
      <c r="CLU1000" s="3"/>
      <c r="CLV1000" s="3"/>
      <c r="CLW1000" s="3"/>
      <c r="CLX1000" s="3"/>
      <c r="CLY1000" s="3"/>
      <c r="CLZ1000" s="3"/>
      <c r="CMA1000" s="3"/>
      <c r="CMB1000" s="3"/>
      <c r="CMC1000" s="3"/>
      <c r="CMD1000" s="3"/>
      <c r="CME1000" s="3"/>
      <c r="CMF1000" s="3"/>
      <c r="CMG1000" s="3"/>
      <c r="CMH1000" s="3"/>
      <c r="CMI1000" s="3"/>
      <c r="CMJ1000" s="3"/>
      <c r="CMK1000" s="3"/>
      <c r="CML1000" s="3"/>
      <c r="CMM1000" s="3"/>
      <c r="CMN1000" s="3"/>
      <c r="CMO1000" s="3"/>
      <c r="CMP1000" s="3"/>
      <c r="CMQ1000" s="3"/>
      <c r="CMR1000" s="3"/>
      <c r="CMS1000" s="3"/>
      <c r="CMT1000" s="3"/>
      <c r="CMU1000" s="3"/>
      <c r="CMV1000" s="3"/>
      <c r="CMW1000" s="3"/>
      <c r="CMX1000" s="3"/>
      <c r="CMY1000" s="3"/>
      <c r="CMZ1000" s="3"/>
      <c r="CNA1000" s="3"/>
      <c r="CNB1000" s="3"/>
      <c r="CNC1000" s="3"/>
      <c r="CND1000" s="3"/>
      <c r="CNE1000" s="3"/>
      <c r="CNF1000" s="3"/>
      <c r="CNG1000" s="3"/>
      <c r="CNH1000" s="3"/>
      <c r="CNI1000" s="3"/>
      <c r="CNJ1000" s="3"/>
      <c r="CNK1000" s="3"/>
      <c r="CNL1000" s="3"/>
      <c r="CNM1000" s="3"/>
      <c r="CNN1000" s="3"/>
      <c r="CNO1000" s="3"/>
      <c r="CNP1000" s="3"/>
      <c r="CNQ1000" s="3"/>
      <c r="CNR1000" s="3"/>
      <c r="CNS1000" s="3"/>
      <c r="CNT1000" s="3"/>
      <c r="CNU1000" s="3"/>
      <c r="CNV1000" s="3"/>
      <c r="CNW1000" s="3"/>
      <c r="CNX1000" s="3"/>
      <c r="CNY1000" s="3"/>
      <c r="CNZ1000" s="3"/>
      <c r="COA1000" s="3"/>
      <c r="COB1000" s="3"/>
      <c r="COC1000" s="3"/>
      <c r="COD1000" s="3"/>
      <c r="COE1000" s="3"/>
      <c r="COF1000" s="3"/>
      <c r="COG1000" s="3"/>
      <c r="COH1000" s="3"/>
      <c r="COI1000" s="3"/>
      <c r="COJ1000" s="3"/>
      <c r="COK1000" s="3"/>
      <c r="COL1000" s="3"/>
      <c r="COM1000" s="3"/>
      <c r="CON1000" s="3"/>
      <c r="COO1000" s="3"/>
      <c r="COP1000" s="3"/>
      <c r="COQ1000" s="3"/>
      <c r="COR1000" s="3"/>
      <c r="COS1000" s="3"/>
      <c r="COT1000" s="3"/>
      <c r="COU1000" s="3"/>
      <c r="COV1000" s="3"/>
      <c r="COW1000" s="3"/>
      <c r="COX1000" s="3"/>
      <c r="COY1000" s="3"/>
      <c r="COZ1000" s="3"/>
      <c r="CPA1000" s="3"/>
      <c r="CPB1000" s="3"/>
      <c r="CPC1000" s="3"/>
      <c r="CPD1000" s="3"/>
      <c r="CPE1000" s="3"/>
      <c r="CPF1000" s="3"/>
      <c r="CPG1000" s="3"/>
      <c r="CPH1000" s="3"/>
      <c r="CPI1000" s="3"/>
      <c r="CPJ1000" s="3"/>
      <c r="CPK1000" s="3"/>
      <c r="CPL1000" s="3"/>
      <c r="CPM1000" s="3"/>
      <c r="CPN1000" s="3"/>
      <c r="CPO1000" s="3"/>
      <c r="CPP1000" s="3"/>
      <c r="CPQ1000" s="3"/>
      <c r="CPR1000" s="3"/>
      <c r="CPS1000" s="3"/>
      <c r="CPT1000" s="3"/>
      <c r="CPU1000" s="3"/>
      <c r="CPV1000" s="3"/>
      <c r="CPW1000" s="3"/>
      <c r="CPX1000" s="3"/>
      <c r="CPY1000" s="3"/>
      <c r="CPZ1000" s="3"/>
      <c r="CQA1000" s="3"/>
      <c r="CQB1000" s="3"/>
      <c r="CQC1000" s="3"/>
      <c r="CQD1000" s="3"/>
      <c r="CQE1000" s="3"/>
      <c r="CQF1000" s="3"/>
      <c r="CQG1000" s="3"/>
      <c r="CQH1000" s="3"/>
      <c r="CQI1000" s="3"/>
      <c r="CQJ1000" s="3"/>
      <c r="CQK1000" s="3"/>
      <c r="CQL1000" s="3"/>
      <c r="CQM1000" s="3"/>
      <c r="CQN1000" s="3"/>
      <c r="CQO1000" s="3"/>
      <c r="CQP1000" s="3"/>
      <c r="CQQ1000" s="3"/>
      <c r="CQR1000" s="3"/>
      <c r="CQS1000" s="3"/>
      <c r="CQT1000" s="3"/>
      <c r="CQU1000" s="3"/>
      <c r="CQV1000" s="3"/>
      <c r="CQW1000" s="3"/>
      <c r="CQX1000" s="3"/>
      <c r="CQY1000" s="3"/>
      <c r="CQZ1000" s="3"/>
      <c r="CRA1000" s="3"/>
      <c r="CRB1000" s="3"/>
      <c r="CRC1000" s="3"/>
      <c r="CRD1000" s="3"/>
      <c r="CRE1000" s="3"/>
      <c r="CRF1000" s="3"/>
      <c r="CRG1000" s="3"/>
      <c r="CRH1000" s="3"/>
      <c r="CRI1000" s="3"/>
      <c r="CRJ1000" s="3"/>
      <c r="CRK1000" s="3"/>
      <c r="CRL1000" s="3"/>
      <c r="CRM1000" s="3"/>
      <c r="CRN1000" s="3"/>
      <c r="CRO1000" s="3"/>
      <c r="CRP1000" s="3"/>
      <c r="CRQ1000" s="3"/>
      <c r="CRR1000" s="3"/>
      <c r="CRS1000" s="3"/>
      <c r="CRT1000" s="3"/>
      <c r="CRU1000" s="3"/>
      <c r="CRV1000" s="3"/>
      <c r="CRW1000" s="3"/>
      <c r="CRX1000" s="3"/>
      <c r="CRY1000" s="3"/>
      <c r="CRZ1000" s="3"/>
      <c r="CSA1000" s="3"/>
      <c r="CSB1000" s="3"/>
      <c r="CSC1000" s="3"/>
      <c r="CSD1000" s="3"/>
      <c r="CSE1000" s="3"/>
      <c r="CSF1000" s="3"/>
      <c r="CSG1000" s="3"/>
      <c r="CSH1000" s="3"/>
      <c r="CSI1000" s="3"/>
      <c r="CSJ1000" s="3"/>
      <c r="CSK1000" s="3"/>
      <c r="CSL1000" s="3"/>
      <c r="CSM1000" s="3"/>
      <c r="CSN1000" s="3"/>
      <c r="CSO1000" s="3"/>
      <c r="CSP1000" s="3"/>
      <c r="CSQ1000" s="3"/>
      <c r="CSR1000" s="3"/>
      <c r="CSS1000" s="3"/>
      <c r="CST1000" s="3"/>
      <c r="CSU1000" s="3"/>
      <c r="CSV1000" s="3"/>
      <c r="CSW1000" s="3"/>
      <c r="CSX1000" s="3"/>
      <c r="CSY1000" s="3"/>
      <c r="CSZ1000" s="3"/>
      <c r="CTA1000" s="3"/>
      <c r="CTB1000" s="3"/>
      <c r="CTC1000" s="3"/>
      <c r="CTD1000" s="3"/>
      <c r="CTE1000" s="3"/>
      <c r="CTF1000" s="3"/>
      <c r="CTG1000" s="3"/>
      <c r="CTH1000" s="3"/>
      <c r="CTI1000" s="3"/>
      <c r="CTJ1000" s="3"/>
      <c r="CTK1000" s="3"/>
      <c r="CTL1000" s="3"/>
      <c r="CTM1000" s="3"/>
      <c r="CTN1000" s="3"/>
      <c r="CTO1000" s="3"/>
      <c r="CTP1000" s="3"/>
      <c r="CTQ1000" s="3"/>
      <c r="CTR1000" s="3"/>
      <c r="CTS1000" s="3"/>
      <c r="CTT1000" s="3"/>
      <c r="CTU1000" s="3"/>
      <c r="CTV1000" s="3"/>
      <c r="CTW1000" s="3"/>
      <c r="CTX1000" s="3"/>
      <c r="CTY1000" s="3"/>
      <c r="CTZ1000" s="3"/>
      <c r="CUA1000" s="3"/>
      <c r="CUB1000" s="3"/>
      <c r="CUC1000" s="3"/>
      <c r="CUD1000" s="3"/>
      <c r="CUE1000" s="3"/>
      <c r="CUF1000" s="3"/>
      <c r="CUG1000" s="3"/>
      <c r="CUH1000" s="3"/>
      <c r="CUI1000" s="3"/>
      <c r="CUJ1000" s="3"/>
      <c r="CUK1000" s="3"/>
      <c r="CUL1000" s="3"/>
      <c r="CUM1000" s="3"/>
      <c r="CUN1000" s="3"/>
      <c r="CUO1000" s="3"/>
      <c r="CUP1000" s="3"/>
      <c r="CUQ1000" s="3"/>
      <c r="CUR1000" s="3"/>
      <c r="CUS1000" s="3"/>
      <c r="CUT1000" s="3"/>
      <c r="CUU1000" s="3"/>
      <c r="CUV1000" s="3"/>
      <c r="CUW1000" s="3"/>
      <c r="CUX1000" s="3"/>
      <c r="CUY1000" s="3"/>
      <c r="CUZ1000" s="3"/>
      <c r="CVA1000" s="3"/>
      <c r="CVB1000" s="3"/>
      <c r="CVC1000" s="3"/>
      <c r="CVD1000" s="3"/>
      <c r="CVE1000" s="3"/>
      <c r="CVF1000" s="3"/>
      <c r="CVG1000" s="3"/>
      <c r="CVH1000" s="3"/>
      <c r="CVI1000" s="3"/>
      <c r="CVJ1000" s="3"/>
      <c r="CVK1000" s="3"/>
      <c r="CVL1000" s="3"/>
      <c r="CVM1000" s="3"/>
      <c r="CVN1000" s="3"/>
      <c r="CVO1000" s="3"/>
      <c r="CVP1000" s="3"/>
      <c r="CVQ1000" s="3"/>
      <c r="CVR1000" s="3"/>
      <c r="CVS1000" s="3"/>
      <c r="CVT1000" s="3"/>
      <c r="CVU1000" s="3"/>
      <c r="CVV1000" s="3"/>
      <c r="CVW1000" s="3"/>
      <c r="CVX1000" s="3"/>
      <c r="CVY1000" s="3"/>
      <c r="CVZ1000" s="3"/>
      <c r="CWA1000" s="3"/>
      <c r="CWB1000" s="3"/>
      <c r="CWC1000" s="3"/>
      <c r="CWD1000" s="3"/>
      <c r="CWE1000" s="3"/>
      <c r="CWF1000" s="3"/>
      <c r="CWG1000" s="3"/>
      <c r="CWH1000" s="3"/>
      <c r="CWI1000" s="3"/>
      <c r="CWJ1000" s="3"/>
      <c r="CWK1000" s="3"/>
      <c r="CWL1000" s="3"/>
      <c r="CWM1000" s="3"/>
      <c r="CWN1000" s="3"/>
      <c r="CWO1000" s="3"/>
      <c r="CWP1000" s="3"/>
      <c r="CWQ1000" s="3"/>
      <c r="CWR1000" s="3"/>
      <c r="CWS1000" s="3"/>
      <c r="CWT1000" s="3"/>
      <c r="CWU1000" s="3"/>
      <c r="CWV1000" s="3"/>
      <c r="CWW1000" s="3"/>
      <c r="CWX1000" s="3"/>
      <c r="CWY1000" s="3"/>
      <c r="CWZ1000" s="3"/>
      <c r="CXA1000" s="3"/>
      <c r="CXB1000" s="3"/>
      <c r="CXC1000" s="3"/>
      <c r="CXD1000" s="3"/>
      <c r="CXE1000" s="3"/>
      <c r="CXF1000" s="3"/>
      <c r="CXG1000" s="3"/>
      <c r="CXH1000" s="3"/>
      <c r="CXI1000" s="3"/>
      <c r="CXJ1000" s="3"/>
      <c r="CXK1000" s="3"/>
      <c r="CXL1000" s="3"/>
      <c r="CXM1000" s="3"/>
      <c r="CXN1000" s="3"/>
      <c r="CXO1000" s="3"/>
      <c r="CXP1000" s="3"/>
      <c r="CXQ1000" s="3"/>
      <c r="CXR1000" s="3"/>
      <c r="CXS1000" s="3"/>
      <c r="CXT1000" s="3"/>
      <c r="CXU1000" s="3"/>
      <c r="CXV1000" s="3"/>
      <c r="CXW1000" s="3"/>
      <c r="CXX1000" s="3"/>
      <c r="CXY1000" s="3"/>
      <c r="CXZ1000" s="3"/>
      <c r="CYA1000" s="3"/>
      <c r="CYB1000" s="3"/>
      <c r="CYC1000" s="3"/>
      <c r="CYD1000" s="3"/>
      <c r="CYE1000" s="3"/>
      <c r="CYF1000" s="3"/>
      <c r="CYG1000" s="3"/>
      <c r="CYH1000" s="3"/>
      <c r="CYI1000" s="3"/>
      <c r="CYJ1000" s="3"/>
      <c r="CYK1000" s="3"/>
      <c r="CYL1000" s="3"/>
      <c r="CYM1000" s="3"/>
      <c r="CYN1000" s="3"/>
      <c r="CYO1000" s="3"/>
      <c r="CYP1000" s="3"/>
      <c r="CYQ1000" s="3"/>
      <c r="CYR1000" s="3"/>
      <c r="CYS1000" s="3"/>
      <c r="CYT1000" s="3"/>
      <c r="CYU1000" s="3"/>
      <c r="CYV1000" s="3"/>
      <c r="CYW1000" s="3"/>
      <c r="CYX1000" s="3"/>
      <c r="CYY1000" s="3"/>
      <c r="CYZ1000" s="3"/>
      <c r="CZA1000" s="3"/>
      <c r="CZB1000" s="3"/>
      <c r="CZC1000" s="3"/>
      <c r="CZD1000" s="3"/>
      <c r="CZE1000" s="3"/>
      <c r="CZF1000" s="3"/>
      <c r="CZG1000" s="3"/>
      <c r="CZH1000" s="3"/>
      <c r="CZI1000" s="3"/>
      <c r="CZJ1000" s="3"/>
      <c r="CZK1000" s="3"/>
      <c r="CZL1000" s="3"/>
      <c r="CZM1000" s="3"/>
      <c r="CZN1000" s="3"/>
      <c r="CZO1000" s="3"/>
      <c r="CZP1000" s="3"/>
      <c r="CZQ1000" s="3"/>
      <c r="CZR1000" s="3"/>
      <c r="CZS1000" s="3"/>
      <c r="CZT1000" s="3"/>
      <c r="CZU1000" s="3"/>
      <c r="CZV1000" s="3"/>
      <c r="CZW1000" s="3"/>
      <c r="CZX1000" s="3"/>
      <c r="CZY1000" s="3"/>
      <c r="CZZ1000" s="3"/>
      <c r="DAA1000" s="3"/>
      <c r="DAB1000" s="3"/>
      <c r="DAC1000" s="3"/>
      <c r="DAD1000" s="3"/>
      <c r="DAE1000" s="3"/>
      <c r="DAF1000" s="3"/>
      <c r="DAG1000" s="3"/>
      <c r="DAH1000" s="3"/>
      <c r="DAI1000" s="3"/>
      <c r="DAJ1000" s="3"/>
      <c r="DAK1000" s="3"/>
      <c r="DAL1000" s="3"/>
      <c r="DAM1000" s="3"/>
      <c r="DAN1000" s="3"/>
      <c r="DAO1000" s="3"/>
      <c r="DAP1000" s="3"/>
      <c r="DAQ1000" s="3"/>
      <c r="DAR1000" s="3"/>
      <c r="DAS1000" s="3"/>
      <c r="DAT1000" s="3"/>
      <c r="DAU1000" s="3"/>
      <c r="DAV1000" s="3"/>
      <c r="DAW1000" s="3"/>
      <c r="DAX1000" s="3"/>
      <c r="DAY1000" s="3"/>
      <c r="DAZ1000" s="3"/>
      <c r="DBA1000" s="3"/>
      <c r="DBB1000" s="3"/>
      <c r="DBC1000" s="3"/>
      <c r="DBD1000" s="3"/>
      <c r="DBE1000" s="3"/>
      <c r="DBF1000" s="3"/>
      <c r="DBG1000" s="3"/>
      <c r="DBH1000" s="3"/>
      <c r="DBI1000" s="3"/>
      <c r="DBJ1000" s="3"/>
      <c r="DBK1000" s="3"/>
      <c r="DBL1000" s="3"/>
      <c r="DBM1000" s="3"/>
      <c r="DBN1000" s="3"/>
      <c r="DBO1000" s="3"/>
      <c r="DBP1000" s="3"/>
      <c r="DBQ1000" s="3"/>
      <c r="DBR1000" s="3"/>
      <c r="DBS1000" s="3"/>
      <c r="DBT1000" s="3"/>
      <c r="DBU1000" s="3"/>
      <c r="DBV1000" s="3"/>
      <c r="DBW1000" s="3"/>
      <c r="DBX1000" s="3"/>
      <c r="DBY1000" s="3"/>
      <c r="DBZ1000" s="3"/>
      <c r="DCA1000" s="3"/>
      <c r="DCB1000" s="3"/>
      <c r="DCC1000" s="3"/>
      <c r="DCD1000" s="3"/>
      <c r="DCE1000" s="3"/>
      <c r="DCF1000" s="3"/>
      <c r="DCG1000" s="3"/>
      <c r="DCH1000" s="3"/>
      <c r="DCI1000" s="3"/>
      <c r="DCJ1000" s="3"/>
      <c r="DCK1000" s="3"/>
      <c r="DCL1000" s="3"/>
      <c r="DCM1000" s="3"/>
      <c r="DCN1000" s="3"/>
      <c r="DCO1000" s="3"/>
      <c r="DCP1000" s="3"/>
      <c r="DCQ1000" s="3"/>
      <c r="DCR1000" s="3"/>
      <c r="DCS1000" s="3"/>
      <c r="DCT1000" s="3"/>
      <c r="DCU1000" s="3"/>
      <c r="DCV1000" s="3"/>
      <c r="DCW1000" s="3"/>
      <c r="DCX1000" s="3"/>
      <c r="DCY1000" s="3"/>
      <c r="DCZ1000" s="3"/>
      <c r="DDA1000" s="3"/>
      <c r="DDB1000" s="3"/>
      <c r="DDC1000" s="3"/>
      <c r="DDD1000" s="3"/>
      <c r="DDE1000" s="3"/>
      <c r="DDF1000" s="3"/>
      <c r="DDG1000" s="3"/>
      <c r="DDH1000" s="3"/>
      <c r="DDI1000" s="3"/>
      <c r="DDJ1000" s="3"/>
      <c r="DDK1000" s="3"/>
      <c r="DDL1000" s="3"/>
      <c r="DDM1000" s="3"/>
      <c r="DDN1000" s="3"/>
      <c r="DDO1000" s="3"/>
      <c r="DDP1000" s="3"/>
      <c r="DDQ1000" s="3"/>
      <c r="DDR1000" s="3"/>
      <c r="DDS1000" s="3"/>
      <c r="DDT1000" s="3"/>
      <c r="DDU1000" s="3"/>
      <c r="DDV1000" s="3"/>
      <c r="DDW1000" s="3"/>
      <c r="DDX1000" s="3"/>
      <c r="DDY1000" s="3"/>
      <c r="DDZ1000" s="3"/>
      <c r="DEA1000" s="3"/>
      <c r="DEB1000" s="3"/>
      <c r="DEC1000" s="3"/>
      <c r="DED1000" s="3"/>
      <c r="DEE1000" s="3"/>
      <c r="DEF1000" s="3"/>
      <c r="DEG1000" s="3"/>
      <c r="DEH1000" s="3"/>
      <c r="DEI1000" s="3"/>
      <c r="DEJ1000" s="3"/>
      <c r="DEK1000" s="3"/>
      <c r="DEL1000" s="3"/>
      <c r="DEM1000" s="3"/>
      <c r="DEN1000" s="3"/>
      <c r="DEO1000" s="3"/>
      <c r="DEP1000" s="3"/>
      <c r="DEQ1000" s="3"/>
      <c r="DER1000" s="3"/>
      <c r="DES1000" s="3"/>
      <c r="DET1000" s="3"/>
      <c r="DEU1000" s="3"/>
      <c r="DEV1000" s="3"/>
      <c r="DEW1000" s="3"/>
      <c r="DEX1000" s="3"/>
      <c r="DEY1000" s="3"/>
      <c r="DEZ1000" s="3"/>
      <c r="DFA1000" s="3"/>
      <c r="DFB1000" s="3"/>
      <c r="DFC1000" s="3"/>
      <c r="DFD1000" s="3"/>
      <c r="DFE1000" s="3"/>
      <c r="DFF1000" s="3"/>
      <c r="DFG1000" s="3"/>
      <c r="DFH1000" s="3"/>
      <c r="DFI1000" s="3"/>
      <c r="DFJ1000" s="3"/>
      <c r="DFK1000" s="3"/>
      <c r="DFL1000" s="3"/>
      <c r="DFM1000" s="3"/>
      <c r="DFN1000" s="3"/>
      <c r="DFO1000" s="3"/>
      <c r="DFP1000" s="3"/>
      <c r="DFQ1000" s="3"/>
      <c r="DFR1000" s="3"/>
      <c r="DFS1000" s="3"/>
      <c r="DFT1000" s="3"/>
      <c r="DFU1000" s="3"/>
      <c r="DFV1000" s="3"/>
      <c r="DFW1000" s="3"/>
      <c r="DFX1000" s="3"/>
      <c r="DFY1000" s="3"/>
      <c r="DFZ1000" s="3"/>
      <c r="DGA1000" s="3"/>
      <c r="DGB1000" s="3"/>
      <c r="DGC1000" s="3"/>
      <c r="DGD1000" s="3"/>
      <c r="DGE1000" s="3"/>
      <c r="DGF1000" s="3"/>
      <c r="DGG1000" s="3"/>
      <c r="DGH1000" s="3"/>
      <c r="DGI1000" s="3"/>
      <c r="DGJ1000" s="3"/>
      <c r="DGK1000" s="3"/>
      <c r="DGL1000" s="3"/>
      <c r="DGM1000" s="3"/>
      <c r="DGN1000" s="3"/>
      <c r="DGO1000" s="3"/>
      <c r="DGP1000" s="3"/>
      <c r="DGQ1000" s="3"/>
      <c r="DGR1000" s="3"/>
      <c r="DGS1000" s="3"/>
      <c r="DGT1000" s="3"/>
      <c r="DGU1000" s="3"/>
      <c r="DGV1000" s="3"/>
      <c r="DGW1000" s="3"/>
      <c r="DGX1000" s="3"/>
      <c r="DGY1000" s="3"/>
      <c r="DGZ1000" s="3"/>
      <c r="DHA1000" s="3"/>
      <c r="DHB1000" s="3"/>
      <c r="DHC1000" s="3"/>
      <c r="DHD1000" s="3"/>
      <c r="DHE1000" s="3"/>
      <c r="DHF1000" s="3"/>
      <c r="DHG1000" s="3"/>
      <c r="DHH1000" s="3"/>
      <c r="DHI1000" s="3"/>
      <c r="DHJ1000" s="3"/>
      <c r="DHK1000" s="3"/>
      <c r="DHL1000" s="3"/>
      <c r="DHM1000" s="3"/>
      <c r="DHN1000" s="3"/>
      <c r="DHO1000" s="3"/>
      <c r="DHP1000" s="3"/>
      <c r="DHQ1000" s="3"/>
      <c r="DHR1000" s="3"/>
      <c r="DHS1000" s="3"/>
      <c r="DHT1000" s="3"/>
      <c r="DHU1000" s="3"/>
      <c r="DHV1000" s="3"/>
      <c r="DHW1000" s="3"/>
      <c r="DHX1000" s="3"/>
      <c r="DHY1000" s="3"/>
      <c r="DHZ1000" s="3"/>
      <c r="DIA1000" s="3"/>
      <c r="DIB1000" s="3"/>
      <c r="DIC1000" s="3"/>
      <c r="DID1000" s="3"/>
      <c r="DIE1000" s="3"/>
      <c r="DIF1000" s="3"/>
      <c r="DIG1000" s="3"/>
      <c r="DIH1000" s="3"/>
      <c r="DII1000" s="3"/>
      <c r="DIJ1000" s="3"/>
      <c r="DIK1000" s="3"/>
      <c r="DIL1000" s="3"/>
      <c r="DIM1000" s="3"/>
      <c r="DIN1000" s="3"/>
      <c r="DIO1000" s="3"/>
      <c r="DIP1000" s="3"/>
      <c r="DIQ1000" s="3"/>
      <c r="DIR1000" s="3"/>
      <c r="DIS1000" s="3"/>
      <c r="DIT1000" s="3"/>
      <c r="DIU1000" s="3"/>
      <c r="DIV1000" s="3"/>
      <c r="DIW1000" s="3"/>
      <c r="DIX1000" s="3"/>
      <c r="DIY1000" s="3"/>
      <c r="DIZ1000" s="3"/>
      <c r="DJA1000" s="3"/>
      <c r="DJB1000" s="3"/>
      <c r="DJC1000" s="3"/>
      <c r="DJD1000" s="3"/>
      <c r="DJE1000" s="3"/>
      <c r="DJF1000" s="3"/>
      <c r="DJG1000" s="3"/>
      <c r="DJH1000" s="3"/>
      <c r="DJI1000" s="3"/>
      <c r="DJJ1000" s="3"/>
      <c r="DJK1000" s="3"/>
      <c r="DJL1000" s="3"/>
      <c r="DJM1000" s="3"/>
      <c r="DJN1000" s="3"/>
      <c r="DJO1000" s="3"/>
      <c r="DJP1000" s="3"/>
      <c r="DJQ1000" s="3"/>
      <c r="DJR1000" s="3"/>
      <c r="DJS1000" s="3"/>
      <c r="DJT1000" s="3"/>
      <c r="DJU1000" s="3"/>
      <c r="DJV1000" s="3"/>
      <c r="DJW1000" s="3"/>
      <c r="DJX1000" s="3"/>
      <c r="DJY1000" s="3"/>
      <c r="DJZ1000" s="3"/>
      <c r="DKA1000" s="3"/>
      <c r="DKB1000" s="3"/>
      <c r="DKC1000" s="3"/>
      <c r="DKD1000" s="3"/>
      <c r="DKE1000" s="3"/>
      <c r="DKF1000" s="3"/>
      <c r="DKG1000" s="3"/>
      <c r="DKH1000" s="3"/>
      <c r="DKI1000" s="3"/>
      <c r="DKJ1000" s="3"/>
      <c r="DKK1000" s="3"/>
      <c r="DKL1000" s="3"/>
      <c r="DKM1000" s="3"/>
      <c r="DKN1000" s="3"/>
      <c r="DKO1000" s="3"/>
      <c r="DKP1000" s="3"/>
      <c r="DKQ1000" s="3"/>
      <c r="DKR1000" s="3"/>
      <c r="DKS1000" s="3"/>
      <c r="DKT1000" s="3"/>
      <c r="DKU1000" s="3"/>
      <c r="DKV1000" s="3"/>
      <c r="DKW1000" s="3"/>
      <c r="DKX1000" s="3"/>
      <c r="DKY1000" s="3"/>
      <c r="DKZ1000" s="3"/>
      <c r="DLA1000" s="3"/>
      <c r="DLB1000" s="3"/>
      <c r="DLC1000" s="3"/>
      <c r="DLD1000" s="3"/>
      <c r="DLE1000" s="3"/>
      <c r="DLF1000" s="3"/>
      <c r="DLG1000" s="3"/>
      <c r="DLH1000" s="3"/>
      <c r="DLI1000" s="3"/>
      <c r="DLJ1000" s="3"/>
      <c r="DLK1000" s="3"/>
      <c r="DLL1000" s="3"/>
      <c r="DLM1000" s="3"/>
      <c r="DLN1000" s="3"/>
      <c r="DLO1000" s="3"/>
      <c r="DLP1000" s="3"/>
      <c r="DLQ1000" s="3"/>
      <c r="DLR1000" s="3"/>
      <c r="DLS1000" s="3"/>
      <c r="DLT1000" s="3"/>
      <c r="DLU1000" s="3"/>
      <c r="DLV1000" s="3"/>
      <c r="DLW1000" s="3"/>
      <c r="DLX1000" s="3"/>
      <c r="DLY1000" s="3"/>
      <c r="DLZ1000" s="3"/>
      <c r="DMA1000" s="3"/>
      <c r="DMB1000" s="3"/>
      <c r="DMC1000" s="3"/>
      <c r="DMD1000" s="3"/>
      <c r="DME1000" s="3"/>
      <c r="DMF1000" s="3"/>
      <c r="DMG1000" s="3"/>
      <c r="DMH1000" s="3"/>
      <c r="DMI1000" s="3"/>
      <c r="DMJ1000" s="3"/>
      <c r="DMK1000" s="3"/>
      <c r="DML1000" s="3"/>
      <c r="DMM1000" s="3"/>
      <c r="DMN1000" s="3"/>
      <c r="DMO1000" s="3"/>
      <c r="DMP1000" s="3"/>
      <c r="DMQ1000" s="3"/>
      <c r="DMR1000" s="3"/>
      <c r="DMS1000" s="3"/>
      <c r="DMT1000" s="3"/>
      <c r="DMU1000" s="3"/>
      <c r="DMV1000" s="3"/>
      <c r="DMW1000" s="3"/>
      <c r="DMX1000" s="3"/>
      <c r="DMY1000" s="3"/>
      <c r="DMZ1000" s="3"/>
      <c r="DNA1000" s="3"/>
      <c r="DNB1000" s="3"/>
      <c r="DNC1000" s="3"/>
      <c r="DND1000" s="3"/>
      <c r="DNE1000" s="3"/>
      <c r="DNF1000" s="3"/>
      <c r="DNG1000" s="3"/>
      <c r="DNH1000" s="3"/>
      <c r="DNI1000" s="3"/>
      <c r="DNJ1000" s="3"/>
      <c r="DNK1000" s="3"/>
      <c r="DNL1000" s="3"/>
      <c r="DNM1000" s="3"/>
      <c r="DNN1000" s="3"/>
      <c r="DNO1000" s="3"/>
      <c r="DNP1000" s="3"/>
      <c r="DNQ1000" s="3"/>
      <c r="DNR1000" s="3"/>
      <c r="DNS1000" s="3"/>
      <c r="DNT1000" s="3"/>
      <c r="DNU1000" s="3"/>
      <c r="DNV1000" s="3"/>
      <c r="DNW1000" s="3"/>
      <c r="DNX1000" s="3"/>
      <c r="DNY1000" s="3"/>
      <c r="DNZ1000" s="3"/>
      <c r="DOA1000" s="3"/>
      <c r="DOB1000" s="3"/>
      <c r="DOC1000" s="3"/>
      <c r="DOD1000" s="3"/>
      <c r="DOE1000" s="3"/>
      <c r="DOF1000" s="3"/>
      <c r="DOG1000" s="3"/>
      <c r="DOH1000" s="3"/>
      <c r="DOI1000" s="3"/>
      <c r="DOJ1000" s="3"/>
      <c r="DOK1000" s="3"/>
      <c r="DOL1000" s="3"/>
      <c r="DOM1000" s="3"/>
      <c r="DON1000" s="3"/>
      <c r="DOO1000" s="3"/>
      <c r="DOP1000" s="3"/>
      <c r="DOQ1000" s="3"/>
      <c r="DOR1000" s="3"/>
      <c r="DOS1000" s="3"/>
      <c r="DOT1000" s="3"/>
      <c r="DOU1000" s="3"/>
      <c r="DOV1000" s="3"/>
      <c r="DOW1000" s="3"/>
      <c r="DOX1000" s="3"/>
      <c r="DOY1000" s="3"/>
      <c r="DOZ1000" s="3"/>
      <c r="DPA1000" s="3"/>
      <c r="DPB1000" s="3"/>
      <c r="DPC1000" s="3"/>
      <c r="DPD1000" s="3"/>
      <c r="DPE1000" s="3"/>
      <c r="DPF1000" s="3"/>
      <c r="DPG1000" s="3"/>
      <c r="DPH1000" s="3"/>
      <c r="DPI1000" s="3"/>
      <c r="DPJ1000" s="3"/>
      <c r="DPK1000" s="3"/>
      <c r="DPL1000" s="3"/>
      <c r="DPM1000" s="3"/>
      <c r="DPN1000" s="3"/>
      <c r="DPO1000" s="3"/>
      <c r="DPP1000" s="3"/>
      <c r="DPQ1000" s="3"/>
      <c r="DPR1000" s="3"/>
      <c r="DPS1000" s="3"/>
      <c r="DPT1000" s="3"/>
      <c r="DPU1000" s="3"/>
      <c r="DPV1000" s="3"/>
      <c r="DPW1000" s="3"/>
      <c r="DPX1000" s="3"/>
      <c r="DPY1000" s="3"/>
      <c r="DPZ1000" s="3"/>
      <c r="DQA1000" s="3"/>
      <c r="DQB1000" s="3"/>
      <c r="DQC1000" s="3"/>
      <c r="DQD1000" s="3"/>
      <c r="DQE1000" s="3"/>
      <c r="DQF1000" s="3"/>
      <c r="DQG1000" s="3"/>
      <c r="DQH1000" s="3"/>
      <c r="DQI1000" s="3"/>
      <c r="DQJ1000" s="3"/>
      <c r="DQK1000" s="3"/>
      <c r="DQL1000" s="3"/>
      <c r="DQM1000" s="3"/>
      <c r="DQN1000" s="3"/>
      <c r="DQO1000" s="3"/>
      <c r="DQP1000" s="3"/>
      <c r="DQQ1000" s="3"/>
      <c r="DQR1000" s="3"/>
      <c r="DQS1000" s="3"/>
      <c r="DQT1000" s="3"/>
      <c r="DQU1000" s="3"/>
      <c r="DQV1000" s="3"/>
      <c r="DQW1000" s="3"/>
      <c r="DQX1000" s="3"/>
      <c r="DQY1000" s="3"/>
      <c r="DQZ1000" s="3"/>
      <c r="DRA1000" s="3"/>
      <c r="DRB1000" s="3"/>
      <c r="DRC1000" s="3"/>
      <c r="DRD1000" s="3"/>
      <c r="DRE1000" s="3"/>
      <c r="DRF1000" s="3"/>
      <c r="DRG1000" s="3"/>
      <c r="DRH1000" s="3"/>
      <c r="DRI1000" s="3"/>
      <c r="DRJ1000" s="3"/>
      <c r="DRK1000" s="3"/>
      <c r="DRL1000" s="3"/>
      <c r="DRM1000" s="3"/>
      <c r="DRN1000" s="3"/>
      <c r="DRO1000" s="3"/>
      <c r="DRP1000" s="3"/>
      <c r="DRQ1000" s="3"/>
      <c r="DRR1000" s="3"/>
      <c r="DRS1000" s="3"/>
      <c r="DRT1000" s="3"/>
      <c r="DRU1000" s="3"/>
      <c r="DRV1000" s="3"/>
      <c r="DRW1000" s="3"/>
      <c r="DRX1000" s="3"/>
      <c r="DRY1000" s="3"/>
      <c r="DRZ1000" s="3"/>
      <c r="DSA1000" s="3"/>
      <c r="DSB1000" s="3"/>
      <c r="DSC1000" s="3"/>
      <c r="DSD1000" s="3"/>
      <c r="DSE1000" s="3"/>
      <c r="DSF1000" s="3"/>
      <c r="DSG1000" s="3"/>
      <c r="DSH1000" s="3"/>
      <c r="DSI1000" s="3"/>
      <c r="DSJ1000" s="3"/>
      <c r="DSK1000" s="3"/>
      <c r="DSL1000" s="3"/>
      <c r="DSM1000" s="3"/>
      <c r="DSN1000" s="3"/>
      <c r="DSO1000" s="3"/>
      <c r="DSP1000" s="3"/>
      <c r="DSQ1000" s="3"/>
      <c r="DSR1000" s="3"/>
      <c r="DSS1000" s="3"/>
      <c r="DST1000" s="3"/>
      <c r="DSU1000" s="3"/>
      <c r="DSV1000" s="3"/>
      <c r="DSW1000" s="3"/>
      <c r="DSX1000" s="3"/>
      <c r="DSY1000" s="3"/>
      <c r="DSZ1000" s="3"/>
      <c r="DTA1000" s="3"/>
      <c r="DTB1000" s="3"/>
      <c r="DTC1000" s="3"/>
      <c r="DTD1000" s="3"/>
      <c r="DTE1000" s="3"/>
      <c r="DTF1000" s="3"/>
      <c r="DTG1000" s="3"/>
      <c r="DTH1000" s="3"/>
      <c r="DTI1000" s="3"/>
      <c r="DTJ1000" s="3"/>
      <c r="DTK1000" s="3"/>
      <c r="DTL1000" s="3"/>
      <c r="DTM1000" s="3"/>
      <c r="DTN1000" s="3"/>
      <c r="DTO1000" s="3"/>
      <c r="DTP1000" s="3"/>
      <c r="DTQ1000" s="3"/>
      <c r="DTR1000" s="3"/>
      <c r="DTS1000" s="3"/>
      <c r="DTT1000" s="3"/>
      <c r="DTU1000" s="3"/>
      <c r="DTV1000" s="3"/>
      <c r="DTW1000" s="3"/>
      <c r="DTX1000" s="3"/>
      <c r="DTY1000" s="3"/>
      <c r="DTZ1000" s="3"/>
      <c r="DUA1000" s="3"/>
      <c r="DUB1000" s="3"/>
      <c r="DUC1000" s="3"/>
      <c r="DUD1000" s="3"/>
      <c r="DUE1000" s="3"/>
      <c r="DUF1000" s="3"/>
      <c r="DUG1000" s="3"/>
      <c r="DUH1000" s="3"/>
      <c r="DUI1000" s="3"/>
      <c r="DUJ1000" s="3"/>
      <c r="DUK1000" s="3"/>
      <c r="DUL1000" s="3"/>
      <c r="DUM1000" s="3"/>
      <c r="DUN1000" s="3"/>
      <c r="DUO1000" s="3"/>
      <c r="DUP1000" s="3"/>
      <c r="DUQ1000" s="3"/>
      <c r="DUR1000" s="3"/>
      <c r="DUS1000" s="3"/>
      <c r="DUT1000" s="3"/>
      <c r="DUU1000" s="3"/>
      <c r="DUV1000" s="3"/>
      <c r="DUW1000" s="3"/>
      <c r="DUX1000" s="3"/>
      <c r="DUY1000" s="3"/>
      <c r="DUZ1000" s="3"/>
      <c r="DVA1000" s="3"/>
      <c r="DVB1000" s="3"/>
      <c r="DVC1000" s="3"/>
      <c r="DVD1000" s="3"/>
      <c r="DVE1000" s="3"/>
      <c r="DVF1000" s="3"/>
      <c r="DVG1000" s="3"/>
      <c r="DVH1000" s="3"/>
      <c r="DVI1000" s="3"/>
      <c r="DVJ1000" s="3"/>
      <c r="DVK1000" s="3"/>
      <c r="DVL1000" s="3"/>
      <c r="DVM1000" s="3"/>
      <c r="DVN1000" s="3"/>
      <c r="DVO1000" s="3"/>
      <c r="DVP1000" s="3"/>
      <c r="DVQ1000" s="3"/>
      <c r="DVR1000" s="3"/>
      <c r="DVS1000" s="3"/>
      <c r="DVT1000" s="3"/>
      <c r="DVU1000" s="3"/>
      <c r="DVV1000" s="3"/>
      <c r="DVW1000" s="3"/>
      <c r="DVX1000" s="3"/>
      <c r="DVY1000" s="3"/>
      <c r="DVZ1000" s="3"/>
      <c r="DWA1000" s="3"/>
      <c r="DWB1000" s="3"/>
      <c r="DWC1000" s="3"/>
      <c r="DWD1000" s="3"/>
      <c r="DWE1000" s="3"/>
      <c r="DWF1000" s="3"/>
      <c r="DWG1000" s="3"/>
      <c r="DWH1000" s="3"/>
      <c r="DWI1000" s="3"/>
      <c r="DWJ1000" s="3"/>
      <c r="DWK1000" s="3"/>
      <c r="DWL1000" s="3"/>
      <c r="DWM1000" s="3"/>
      <c r="DWN1000" s="3"/>
      <c r="DWO1000" s="3"/>
      <c r="DWP1000" s="3"/>
      <c r="DWQ1000" s="3"/>
      <c r="DWR1000" s="3"/>
      <c r="DWS1000" s="3"/>
      <c r="DWT1000" s="3"/>
      <c r="DWU1000" s="3"/>
      <c r="DWV1000" s="3"/>
      <c r="DWW1000" s="3"/>
      <c r="DWX1000" s="3"/>
      <c r="DWY1000" s="3"/>
      <c r="DWZ1000" s="3"/>
      <c r="DXA1000" s="3"/>
      <c r="DXB1000" s="3"/>
      <c r="DXC1000" s="3"/>
      <c r="DXD1000" s="3"/>
      <c r="DXE1000" s="3"/>
      <c r="DXF1000" s="3"/>
      <c r="DXG1000" s="3"/>
      <c r="DXH1000" s="3"/>
      <c r="DXI1000" s="3"/>
      <c r="DXJ1000" s="3"/>
      <c r="DXK1000" s="3"/>
      <c r="DXL1000" s="3"/>
      <c r="DXM1000" s="3"/>
      <c r="DXN1000" s="3"/>
      <c r="DXO1000" s="3"/>
      <c r="DXP1000" s="3"/>
      <c r="DXQ1000" s="3"/>
      <c r="DXR1000" s="3"/>
      <c r="DXS1000" s="3"/>
      <c r="DXT1000" s="3"/>
      <c r="DXU1000" s="3"/>
      <c r="DXV1000" s="3"/>
      <c r="DXW1000" s="3"/>
      <c r="DXX1000" s="3"/>
      <c r="DXY1000" s="3"/>
      <c r="DXZ1000" s="3"/>
      <c r="DYA1000" s="3"/>
      <c r="DYB1000" s="3"/>
      <c r="DYC1000" s="3"/>
      <c r="DYD1000" s="3"/>
      <c r="DYE1000" s="3"/>
      <c r="DYF1000" s="3"/>
      <c r="DYG1000" s="3"/>
      <c r="DYH1000" s="3"/>
      <c r="DYI1000" s="3"/>
      <c r="DYJ1000" s="3"/>
      <c r="DYK1000" s="3"/>
      <c r="DYL1000" s="3"/>
      <c r="DYM1000" s="3"/>
      <c r="DYN1000" s="3"/>
      <c r="DYO1000" s="3"/>
      <c r="DYP1000" s="3"/>
      <c r="DYQ1000" s="3"/>
      <c r="DYR1000" s="3"/>
      <c r="DYS1000" s="3"/>
      <c r="DYT1000" s="3"/>
      <c r="DYU1000" s="3"/>
      <c r="DYV1000" s="3"/>
      <c r="DYW1000" s="3"/>
      <c r="DYX1000" s="3"/>
      <c r="DYY1000" s="3"/>
      <c r="DYZ1000" s="3"/>
      <c r="DZA1000" s="3"/>
      <c r="DZB1000" s="3"/>
      <c r="DZC1000" s="3"/>
      <c r="DZD1000" s="3"/>
      <c r="DZE1000" s="3"/>
      <c r="DZF1000" s="3"/>
      <c r="DZG1000" s="3"/>
      <c r="DZH1000" s="3"/>
      <c r="DZI1000" s="3"/>
      <c r="DZJ1000" s="3"/>
      <c r="DZK1000" s="3"/>
      <c r="DZL1000" s="3"/>
      <c r="DZM1000" s="3"/>
      <c r="DZN1000" s="3"/>
      <c r="DZO1000" s="3"/>
      <c r="DZP1000" s="3"/>
      <c r="DZQ1000" s="3"/>
      <c r="DZR1000" s="3"/>
      <c r="DZS1000" s="3"/>
      <c r="DZT1000" s="3"/>
      <c r="DZU1000" s="3"/>
      <c r="DZV1000" s="3"/>
      <c r="DZW1000" s="3"/>
      <c r="DZX1000" s="3"/>
      <c r="DZY1000" s="3"/>
      <c r="DZZ1000" s="3"/>
      <c r="EAA1000" s="3"/>
      <c r="EAB1000" s="3"/>
      <c r="EAC1000" s="3"/>
      <c r="EAD1000" s="3"/>
      <c r="EAE1000" s="3"/>
      <c r="EAF1000" s="3"/>
      <c r="EAG1000" s="3"/>
      <c r="EAH1000" s="3"/>
      <c r="EAI1000" s="3"/>
      <c r="EAJ1000" s="3"/>
      <c r="EAK1000" s="3"/>
      <c r="EAL1000" s="3"/>
      <c r="EAM1000" s="3"/>
      <c r="EAN1000" s="3"/>
      <c r="EAO1000" s="3"/>
      <c r="EAP1000" s="3"/>
      <c r="EAQ1000" s="3"/>
      <c r="EAR1000" s="3"/>
      <c r="EAS1000" s="3"/>
      <c r="EAT1000" s="3"/>
      <c r="EAU1000" s="3"/>
      <c r="EAV1000" s="3"/>
      <c r="EAW1000" s="3"/>
      <c r="EAX1000" s="3"/>
      <c r="EAY1000" s="3"/>
      <c r="EAZ1000" s="3"/>
      <c r="EBA1000" s="3"/>
      <c r="EBB1000" s="3"/>
      <c r="EBC1000" s="3"/>
      <c r="EBD1000" s="3"/>
      <c r="EBE1000" s="3"/>
      <c r="EBF1000" s="3"/>
      <c r="EBG1000" s="3"/>
      <c r="EBH1000" s="3"/>
      <c r="EBI1000" s="3"/>
      <c r="EBJ1000" s="3"/>
      <c r="EBK1000" s="3"/>
      <c r="EBL1000" s="3"/>
      <c r="EBM1000" s="3"/>
      <c r="EBN1000" s="3"/>
      <c r="EBO1000" s="3"/>
      <c r="EBP1000" s="3"/>
      <c r="EBQ1000" s="3"/>
      <c r="EBR1000" s="3"/>
      <c r="EBS1000" s="3"/>
      <c r="EBT1000" s="3"/>
      <c r="EBU1000" s="3"/>
      <c r="EBV1000" s="3"/>
      <c r="EBW1000" s="3"/>
      <c r="EBX1000" s="3"/>
      <c r="EBY1000" s="3"/>
      <c r="EBZ1000" s="3"/>
      <c r="ECA1000" s="3"/>
      <c r="ECB1000" s="3"/>
      <c r="ECC1000" s="3"/>
      <c r="ECD1000" s="3"/>
      <c r="ECE1000" s="3"/>
      <c r="ECF1000" s="3"/>
      <c r="ECG1000" s="3"/>
      <c r="ECH1000" s="3"/>
      <c r="ECI1000" s="3"/>
      <c r="ECJ1000" s="3"/>
      <c r="ECK1000" s="3"/>
      <c r="ECL1000" s="3"/>
      <c r="ECM1000" s="3"/>
      <c r="ECN1000" s="3"/>
      <c r="ECO1000" s="3"/>
      <c r="ECP1000" s="3"/>
      <c r="ECQ1000" s="3"/>
      <c r="ECR1000" s="3"/>
      <c r="ECS1000" s="3"/>
      <c r="ECT1000" s="3"/>
      <c r="ECU1000" s="3"/>
      <c r="ECV1000" s="3"/>
      <c r="ECW1000" s="3"/>
      <c r="ECX1000" s="3"/>
      <c r="ECY1000" s="3"/>
      <c r="ECZ1000" s="3"/>
      <c r="EDA1000" s="3"/>
      <c r="EDB1000" s="3"/>
      <c r="EDC1000" s="3"/>
      <c r="EDD1000" s="3"/>
      <c r="EDE1000" s="3"/>
      <c r="EDF1000" s="3"/>
      <c r="EDG1000" s="3"/>
      <c r="EDH1000" s="3"/>
      <c r="EDI1000" s="3"/>
      <c r="EDJ1000" s="3"/>
      <c r="EDK1000" s="3"/>
      <c r="EDL1000" s="3"/>
      <c r="EDM1000" s="3"/>
      <c r="EDN1000" s="3"/>
      <c r="EDO1000" s="3"/>
      <c r="EDP1000" s="3"/>
      <c r="EDQ1000" s="3"/>
      <c r="EDR1000" s="3"/>
      <c r="EDS1000" s="3"/>
      <c r="EDT1000" s="3"/>
      <c r="EDU1000" s="3"/>
      <c r="EDV1000" s="3"/>
      <c r="EDW1000" s="3"/>
      <c r="EDX1000" s="3"/>
      <c r="EDY1000" s="3"/>
      <c r="EDZ1000" s="3"/>
      <c r="EEA1000" s="3"/>
      <c r="EEB1000" s="3"/>
      <c r="EEC1000" s="3"/>
      <c r="EED1000" s="3"/>
      <c r="EEE1000" s="3"/>
      <c r="EEF1000" s="3"/>
      <c r="EEG1000" s="3"/>
      <c r="EEH1000" s="3"/>
      <c r="EEI1000" s="3"/>
      <c r="EEJ1000" s="3"/>
      <c r="EEK1000" s="3"/>
      <c r="EEL1000" s="3"/>
      <c r="EEM1000" s="3"/>
      <c r="EEN1000" s="3"/>
      <c r="EEO1000" s="3"/>
      <c r="EEP1000" s="3"/>
      <c r="EEQ1000" s="3"/>
      <c r="EER1000" s="3"/>
      <c r="EES1000" s="3"/>
      <c r="EET1000" s="3"/>
      <c r="EEU1000" s="3"/>
      <c r="EEV1000" s="3"/>
      <c r="EEW1000" s="3"/>
      <c r="EEX1000" s="3"/>
      <c r="EEY1000" s="3"/>
      <c r="EEZ1000" s="3"/>
      <c r="EFA1000" s="3"/>
      <c r="EFB1000" s="3"/>
      <c r="EFC1000" s="3"/>
      <c r="EFD1000" s="3"/>
      <c r="EFE1000" s="3"/>
      <c r="EFF1000" s="3"/>
      <c r="EFG1000" s="3"/>
      <c r="EFH1000" s="3"/>
      <c r="EFI1000" s="3"/>
      <c r="EFJ1000" s="3"/>
      <c r="EFK1000" s="3"/>
      <c r="EFL1000" s="3"/>
      <c r="EFM1000" s="3"/>
      <c r="EFN1000" s="3"/>
      <c r="EFO1000" s="3"/>
      <c r="EFP1000" s="3"/>
      <c r="EFQ1000" s="3"/>
      <c r="EFR1000" s="3"/>
      <c r="EFS1000" s="3"/>
      <c r="EFT1000" s="3"/>
      <c r="EFU1000" s="3"/>
      <c r="EFV1000" s="3"/>
      <c r="EFW1000" s="3"/>
      <c r="EFX1000" s="3"/>
      <c r="EFY1000" s="3"/>
      <c r="EFZ1000" s="3"/>
      <c r="EGA1000" s="3"/>
      <c r="EGB1000" s="3"/>
      <c r="EGC1000" s="3"/>
      <c r="EGD1000" s="3"/>
      <c r="EGE1000" s="3"/>
      <c r="EGF1000" s="3"/>
      <c r="EGG1000" s="3"/>
      <c r="EGH1000" s="3"/>
      <c r="EGI1000" s="3"/>
      <c r="EGJ1000" s="3"/>
      <c r="EGK1000" s="3"/>
      <c r="EGL1000" s="3"/>
      <c r="EGM1000" s="3"/>
      <c r="EGN1000" s="3"/>
      <c r="EGO1000" s="3"/>
      <c r="EGP1000" s="3"/>
      <c r="EGQ1000" s="3"/>
      <c r="EGR1000" s="3"/>
      <c r="EGS1000" s="3"/>
      <c r="EGT1000" s="3"/>
      <c r="EGU1000" s="3"/>
      <c r="EGV1000" s="3"/>
      <c r="EGW1000" s="3"/>
      <c r="EGX1000" s="3"/>
      <c r="EGY1000" s="3"/>
      <c r="EGZ1000" s="3"/>
      <c r="EHA1000" s="3"/>
      <c r="EHB1000" s="3"/>
      <c r="EHC1000" s="3"/>
      <c r="EHD1000" s="3"/>
      <c r="EHE1000" s="3"/>
      <c r="EHF1000" s="3"/>
      <c r="EHG1000" s="3"/>
      <c r="EHH1000" s="3"/>
      <c r="EHI1000" s="3"/>
      <c r="EHJ1000" s="3"/>
      <c r="EHK1000" s="3"/>
      <c r="EHL1000" s="3"/>
      <c r="EHM1000" s="3"/>
      <c r="EHN1000" s="3"/>
      <c r="EHO1000" s="3"/>
      <c r="EHP1000" s="3"/>
      <c r="EHQ1000" s="3"/>
      <c r="EHR1000" s="3"/>
      <c r="EHS1000" s="3"/>
      <c r="EHT1000" s="3"/>
      <c r="EHU1000" s="3"/>
      <c r="EHV1000" s="3"/>
      <c r="EHW1000" s="3"/>
      <c r="EHX1000" s="3"/>
      <c r="EHY1000" s="3"/>
      <c r="EHZ1000" s="3"/>
      <c r="EIA1000" s="3"/>
      <c r="EIB1000" s="3"/>
      <c r="EIC1000" s="3"/>
      <c r="EID1000" s="3"/>
      <c r="EIE1000" s="3"/>
      <c r="EIF1000" s="3"/>
      <c r="EIG1000" s="3"/>
      <c r="EIH1000" s="3"/>
      <c r="EII1000" s="3"/>
      <c r="EIJ1000" s="3"/>
      <c r="EIK1000" s="3"/>
      <c r="EIL1000" s="3"/>
      <c r="EIM1000" s="3"/>
      <c r="EIN1000" s="3"/>
      <c r="EIO1000" s="3"/>
      <c r="EIP1000" s="3"/>
      <c r="EIQ1000" s="3"/>
      <c r="EIR1000" s="3"/>
      <c r="EIS1000" s="3"/>
      <c r="EIT1000" s="3"/>
      <c r="EIU1000" s="3"/>
      <c r="EIV1000" s="3"/>
      <c r="EIW1000" s="3"/>
      <c r="EIX1000" s="3"/>
      <c r="EIY1000" s="3"/>
      <c r="EIZ1000" s="3"/>
      <c r="EJA1000" s="3"/>
      <c r="EJB1000" s="3"/>
      <c r="EJC1000" s="3"/>
      <c r="EJD1000" s="3"/>
      <c r="EJE1000" s="3"/>
      <c r="EJF1000" s="3"/>
      <c r="EJG1000" s="3"/>
      <c r="EJH1000" s="3"/>
      <c r="EJI1000" s="3"/>
      <c r="EJJ1000" s="3"/>
      <c r="EJK1000" s="3"/>
      <c r="EJL1000" s="3"/>
      <c r="EJM1000" s="3"/>
      <c r="EJN1000" s="3"/>
      <c r="EJO1000" s="3"/>
      <c r="EJP1000" s="3"/>
      <c r="EJQ1000" s="3"/>
      <c r="EJR1000" s="3"/>
      <c r="EJS1000" s="3"/>
      <c r="EJT1000" s="3"/>
      <c r="EJU1000" s="3"/>
      <c r="EJV1000" s="3"/>
      <c r="EJW1000" s="3"/>
      <c r="EJX1000" s="3"/>
      <c r="EJY1000" s="3"/>
      <c r="EJZ1000" s="3"/>
      <c r="EKA1000" s="3"/>
      <c r="EKB1000" s="3"/>
      <c r="EKC1000" s="3"/>
      <c r="EKD1000" s="3"/>
      <c r="EKE1000" s="3"/>
      <c r="EKF1000" s="3"/>
      <c r="EKG1000" s="3"/>
      <c r="EKH1000" s="3"/>
      <c r="EKI1000" s="3"/>
      <c r="EKJ1000" s="3"/>
      <c r="EKK1000" s="3"/>
      <c r="EKL1000" s="3"/>
      <c r="EKM1000" s="3"/>
      <c r="EKN1000" s="3"/>
      <c r="EKO1000" s="3"/>
      <c r="EKP1000" s="3"/>
      <c r="EKQ1000" s="3"/>
      <c r="EKR1000" s="3"/>
      <c r="EKS1000" s="3"/>
      <c r="EKT1000" s="3"/>
      <c r="EKU1000" s="3"/>
      <c r="EKV1000" s="3"/>
      <c r="EKW1000" s="3"/>
      <c r="EKX1000" s="3"/>
      <c r="EKY1000" s="3"/>
      <c r="EKZ1000" s="3"/>
      <c r="ELA1000" s="3"/>
      <c r="ELB1000" s="3"/>
      <c r="ELC1000" s="3"/>
      <c r="ELD1000" s="3"/>
      <c r="ELE1000" s="3"/>
      <c r="ELF1000" s="3"/>
      <c r="ELG1000" s="3"/>
      <c r="ELH1000" s="3"/>
      <c r="ELI1000" s="3"/>
      <c r="ELJ1000" s="3"/>
      <c r="ELK1000" s="3"/>
      <c r="ELL1000" s="3"/>
      <c r="ELM1000" s="3"/>
      <c r="ELN1000" s="3"/>
      <c r="ELO1000" s="3"/>
      <c r="ELP1000" s="3"/>
      <c r="ELQ1000" s="3"/>
      <c r="ELR1000" s="3"/>
      <c r="ELS1000" s="3"/>
      <c r="ELT1000" s="3"/>
      <c r="ELU1000" s="3"/>
      <c r="ELV1000" s="3"/>
      <c r="ELW1000" s="3"/>
      <c r="ELX1000" s="3"/>
      <c r="ELY1000" s="3"/>
      <c r="ELZ1000" s="3"/>
      <c r="EMA1000" s="3"/>
      <c r="EMB1000" s="3"/>
      <c r="EMC1000" s="3"/>
      <c r="EMD1000" s="3"/>
      <c r="EME1000" s="3"/>
      <c r="EMF1000" s="3"/>
      <c r="EMG1000" s="3"/>
      <c r="EMH1000" s="3"/>
      <c r="EMI1000" s="3"/>
      <c r="EMJ1000" s="3"/>
      <c r="EMK1000" s="3"/>
      <c r="EML1000" s="3"/>
      <c r="EMM1000" s="3"/>
      <c r="EMN1000" s="3"/>
      <c r="EMO1000" s="3"/>
      <c r="EMP1000" s="3"/>
      <c r="EMQ1000" s="3"/>
      <c r="EMR1000" s="3"/>
      <c r="EMS1000" s="3"/>
      <c r="EMT1000" s="3"/>
      <c r="EMU1000" s="3"/>
      <c r="EMV1000" s="3"/>
      <c r="EMW1000" s="3"/>
      <c r="EMX1000" s="3"/>
      <c r="EMY1000" s="3"/>
      <c r="EMZ1000" s="3"/>
      <c r="ENA1000" s="3"/>
      <c r="ENB1000" s="3"/>
      <c r="ENC1000" s="3"/>
      <c r="END1000" s="3"/>
      <c r="ENE1000" s="3"/>
      <c r="ENF1000" s="3"/>
      <c r="ENG1000" s="3"/>
      <c r="ENH1000" s="3"/>
      <c r="ENI1000" s="3"/>
      <c r="ENJ1000" s="3"/>
      <c r="ENK1000" s="3"/>
      <c r="ENL1000" s="3"/>
      <c r="ENM1000" s="3"/>
      <c r="ENN1000" s="3"/>
      <c r="ENO1000" s="3"/>
      <c r="ENP1000" s="3"/>
      <c r="ENQ1000" s="3"/>
      <c r="ENR1000" s="3"/>
      <c r="ENS1000" s="3"/>
      <c r="ENT1000" s="3"/>
      <c r="ENU1000" s="3"/>
      <c r="ENV1000" s="3"/>
      <c r="ENW1000" s="3"/>
      <c r="ENX1000" s="3"/>
      <c r="ENY1000" s="3"/>
      <c r="ENZ1000" s="3"/>
      <c r="EOA1000" s="3"/>
      <c r="EOB1000" s="3"/>
      <c r="EOC1000" s="3"/>
      <c r="EOD1000" s="3"/>
      <c r="EOE1000" s="3"/>
      <c r="EOF1000" s="3"/>
      <c r="EOG1000" s="3"/>
      <c r="EOH1000" s="3"/>
      <c r="EOI1000" s="3"/>
      <c r="EOJ1000" s="3"/>
      <c r="EOK1000" s="3"/>
      <c r="EOL1000" s="3"/>
      <c r="EOM1000" s="3"/>
      <c r="EON1000" s="3"/>
      <c r="EOO1000" s="3"/>
      <c r="EOP1000" s="3"/>
      <c r="EOQ1000" s="3"/>
      <c r="EOR1000" s="3"/>
      <c r="EOS1000" s="3"/>
      <c r="EOT1000" s="3"/>
      <c r="EOU1000" s="3"/>
      <c r="EOV1000" s="3"/>
      <c r="EOW1000" s="3"/>
      <c r="EOX1000" s="3"/>
      <c r="EOY1000" s="3"/>
      <c r="EOZ1000" s="3"/>
      <c r="EPA1000" s="3"/>
      <c r="EPB1000" s="3"/>
      <c r="EPC1000" s="3"/>
      <c r="EPD1000" s="3"/>
      <c r="EPE1000" s="3"/>
      <c r="EPF1000" s="3"/>
      <c r="EPG1000" s="3"/>
      <c r="EPH1000" s="3"/>
      <c r="EPI1000" s="3"/>
      <c r="EPJ1000" s="3"/>
      <c r="EPK1000" s="3"/>
      <c r="EPL1000" s="3"/>
      <c r="EPM1000" s="3"/>
      <c r="EPN1000" s="3"/>
      <c r="EPO1000" s="3"/>
      <c r="EPP1000" s="3"/>
      <c r="EPQ1000" s="3"/>
      <c r="EPR1000" s="3"/>
      <c r="EPS1000" s="3"/>
      <c r="EPT1000" s="3"/>
      <c r="EPU1000" s="3"/>
      <c r="EPV1000" s="3"/>
      <c r="EPW1000" s="3"/>
      <c r="EPX1000" s="3"/>
      <c r="EPY1000" s="3"/>
      <c r="EPZ1000" s="3"/>
      <c r="EQA1000" s="3"/>
      <c r="EQB1000" s="3"/>
      <c r="EQC1000" s="3"/>
      <c r="EQD1000" s="3"/>
      <c r="EQE1000" s="3"/>
      <c r="EQF1000" s="3"/>
      <c r="EQG1000" s="3"/>
      <c r="EQH1000" s="3"/>
      <c r="EQI1000" s="3"/>
      <c r="EQJ1000" s="3"/>
      <c r="EQK1000" s="3"/>
      <c r="EQL1000" s="3"/>
      <c r="EQM1000" s="3"/>
      <c r="EQN1000" s="3"/>
      <c r="EQO1000" s="3"/>
      <c r="EQP1000" s="3"/>
      <c r="EQQ1000" s="3"/>
      <c r="EQR1000" s="3"/>
      <c r="EQS1000" s="3"/>
      <c r="EQT1000" s="3"/>
      <c r="EQU1000" s="3"/>
      <c r="EQV1000" s="3"/>
      <c r="EQW1000" s="3"/>
      <c r="EQX1000" s="3"/>
      <c r="EQY1000" s="3"/>
      <c r="EQZ1000" s="3"/>
      <c r="ERA1000" s="3"/>
      <c r="ERB1000" s="3"/>
      <c r="ERC1000" s="3"/>
      <c r="ERD1000" s="3"/>
      <c r="ERE1000" s="3"/>
      <c r="ERF1000" s="3"/>
      <c r="ERG1000" s="3"/>
      <c r="ERH1000" s="3"/>
      <c r="ERI1000" s="3"/>
      <c r="ERJ1000" s="3"/>
      <c r="ERK1000" s="3"/>
      <c r="ERL1000" s="3"/>
      <c r="ERM1000" s="3"/>
      <c r="ERN1000" s="3"/>
      <c r="ERO1000" s="3"/>
      <c r="ERP1000" s="3"/>
      <c r="ERQ1000" s="3"/>
      <c r="ERR1000" s="3"/>
      <c r="ERS1000" s="3"/>
      <c r="ERT1000" s="3"/>
      <c r="ERU1000" s="3"/>
      <c r="ERV1000" s="3"/>
      <c r="ERW1000" s="3"/>
      <c r="ERX1000" s="3"/>
      <c r="ERY1000" s="3"/>
      <c r="ERZ1000" s="3"/>
      <c r="ESA1000" s="3"/>
      <c r="ESB1000" s="3"/>
      <c r="ESC1000" s="3"/>
      <c r="ESD1000" s="3"/>
      <c r="ESE1000" s="3"/>
      <c r="ESF1000" s="3"/>
      <c r="ESG1000" s="3"/>
      <c r="ESH1000" s="3"/>
      <c r="ESI1000" s="3"/>
      <c r="ESJ1000" s="3"/>
      <c r="ESK1000" s="3"/>
      <c r="ESL1000" s="3"/>
      <c r="ESM1000" s="3"/>
      <c r="ESN1000" s="3"/>
      <c r="ESO1000" s="3"/>
      <c r="ESP1000" s="3"/>
      <c r="ESQ1000" s="3"/>
      <c r="ESR1000" s="3"/>
      <c r="ESS1000" s="3"/>
      <c r="EST1000" s="3"/>
      <c r="ESU1000" s="3"/>
      <c r="ESV1000" s="3"/>
      <c r="ESW1000" s="3"/>
      <c r="ESX1000" s="3"/>
      <c r="ESY1000" s="3"/>
      <c r="ESZ1000" s="3"/>
      <c r="ETA1000" s="3"/>
      <c r="ETB1000" s="3"/>
      <c r="ETC1000" s="3"/>
      <c r="ETD1000" s="3"/>
      <c r="ETE1000" s="3"/>
      <c r="ETF1000" s="3"/>
      <c r="ETG1000" s="3"/>
      <c r="ETH1000" s="3"/>
      <c r="ETI1000" s="3"/>
      <c r="ETJ1000" s="3"/>
      <c r="ETK1000" s="3"/>
      <c r="ETL1000" s="3"/>
      <c r="ETM1000" s="3"/>
      <c r="ETN1000" s="3"/>
      <c r="ETO1000" s="3"/>
      <c r="ETP1000" s="3"/>
      <c r="ETQ1000" s="3"/>
      <c r="ETR1000" s="3"/>
      <c r="ETS1000" s="3"/>
      <c r="ETT1000" s="3"/>
      <c r="ETU1000" s="3"/>
      <c r="ETV1000" s="3"/>
      <c r="ETW1000" s="3"/>
      <c r="ETX1000" s="3"/>
      <c r="ETY1000" s="3"/>
      <c r="ETZ1000" s="3"/>
      <c r="EUA1000" s="3"/>
      <c r="EUB1000" s="3"/>
      <c r="EUC1000" s="3"/>
      <c r="EUD1000" s="3"/>
      <c r="EUE1000" s="3"/>
      <c r="EUF1000" s="3"/>
      <c r="EUG1000" s="3"/>
      <c r="EUH1000" s="3"/>
      <c r="EUI1000" s="3"/>
      <c r="EUJ1000" s="3"/>
      <c r="EUK1000" s="3"/>
      <c r="EUL1000" s="3"/>
      <c r="EUM1000" s="3"/>
      <c r="EUN1000" s="3"/>
      <c r="EUO1000" s="3"/>
      <c r="EUP1000" s="3"/>
      <c r="EUQ1000" s="3"/>
      <c r="EUR1000" s="3"/>
      <c r="EUS1000" s="3"/>
      <c r="EUT1000" s="3"/>
      <c r="EUU1000" s="3"/>
      <c r="EUV1000" s="3"/>
      <c r="EUW1000" s="3"/>
      <c r="EUX1000" s="3"/>
      <c r="EUY1000" s="3"/>
      <c r="EUZ1000" s="3"/>
      <c r="EVA1000" s="3"/>
      <c r="EVB1000" s="3"/>
      <c r="EVC1000" s="3"/>
      <c r="EVD1000" s="3"/>
      <c r="EVE1000" s="3"/>
      <c r="EVF1000" s="3"/>
      <c r="EVG1000" s="3"/>
      <c r="EVH1000" s="3"/>
      <c r="EVI1000" s="3"/>
      <c r="EVJ1000" s="3"/>
      <c r="EVK1000" s="3"/>
      <c r="EVL1000" s="3"/>
      <c r="EVM1000" s="3"/>
      <c r="EVN1000" s="3"/>
      <c r="EVO1000" s="3"/>
      <c r="EVP1000" s="3"/>
      <c r="EVQ1000" s="3"/>
      <c r="EVR1000" s="3"/>
      <c r="EVS1000" s="3"/>
      <c r="EVT1000" s="3"/>
      <c r="EVU1000" s="3"/>
      <c r="EVV1000" s="3"/>
      <c r="EVW1000" s="3"/>
      <c r="EVX1000" s="3"/>
      <c r="EVY1000" s="3"/>
      <c r="EVZ1000" s="3"/>
      <c r="EWA1000" s="3"/>
      <c r="EWB1000" s="3"/>
      <c r="EWC1000" s="3"/>
      <c r="EWD1000" s="3"/>
      <c r="EWE1000" s="3"/>
      <c r="EWF1000" s="3"/>
      <c r="EWG1000" s="3"/>
      <c r="EWH1000" s="3"/>
      <c r="EWI1000" s="3"/>
      <c r="EWJ1000" s="3"/>
      <c r="EWK1000" s="3"/>
      <c r="EWL1000" s="3"/>
      <c r="EWM1000" s="3"/>
      <c r="EWN1000" s="3"/>
      <c r="EWO1000" s="3"/>
      <c r="EWP1000" s="3"/>
      <c r="EWQ1000" s="3"/>
      <c r="EWR1000" s="3"/>
      <c r="EWS1000" s="3"/>
      <c r="EWT1000" s="3"/>
      <c r="EWU1000" s="3"/>
      <c r="EWV1000" s="3"/>
      <c r="EWW1000" s="3"/>
      <c r="EWX1000" s="3"/>
      <c r="EWY1000" s="3"/>
      <c r="EWZ1000" s="3"/>
      <c r="EXA1000" s="3"/>
      <c r="EXB1000" s="3"/>
      <c r="EXC1000" s="3"/>
      <c r="EXD1000" s="3"/>
      <c r="EXE1000" s="3"/>
      <c r="EXF1000" s="3"/>
      <c r="EXG1000" s="3"/>
      <c r="EXH1000" s="3"/>
      <c r="EXI1000" s="3"/>
      <c r="EXJ1000" s="3"/>
      <c r="EXK1000" s="3"/>
      <c r="EXL1000" s="3"/>
      <c r="EXM1000" s="3"/>
      <c r="EXN1000" s="3"/>
      <c r="EXO1000" s="3"/>
      <c r="EXP1000" s="3"/>
      <c r="EXQ1000" s="3"/>
      <c r="EXR1000" s="3"/>
      <c r="EXS1000" s="3"/>
      <c r="EXT1000" s="3"/>
      <c r="EXU1000" s="3"/>
      <c r="EXV1000" s="3"/>
      <c r="EXW1000" s="3"/>
      <c r="EXX1000" s="3"/>
      <c r="EXY1000" s="3"/>
      <c r="EXZ1000" s="3"/>
      <c r="EYA1000" s="3"/>
      <c r="EYB1000" s="3"/>
      <c r="EYC1000" s="3"/>
      <c r="EYD1000" s="3"/>
      <c r="EYE1000" s="3"/>
      <c r="EYF1000" s="3"/>
      <c r="EYG1000" s="3"/>
      <c r="EYH1000" s="3"/>
      <c r="EYI1000" s="3"/>
      <c r="EYJ1000" s="3"/>
      <c r="EYK1000" s="3"/>
      <c r="EYL1000" s="3"/>
      <c r="EYM1000" s="3"/>
      <c r="EYN1000" s="3"/>
      <c r="EYO1000" s="3"/>
      <c r="EYP1000" s="3"/>
      <c r="EYQ1000" s="3"/>
      <c r="EYR1000" s="3"/>
      <c r="EYS1000" s="3"/>
      <c r="EYT1000" s="3"/>
      <c r="EYU1000" s="3"/>
      <c r="EYV1000" s="3"/>
      <c r="EYW1000" s="3"/>
      <c r="EYX1000" s="3"/>
      <c r="EYY1000" s="3"/>
      <c r="EYZ1000" s="3"/>
      <c r="EZA1000" s="3"/>
      <c r="EZB1000" s="3"/>
      <c r="EZC1000" s="3"/>
      <c r="EZD1000" s="3"/>
      <c r="EZE1000" s="3"/>
      <c r="EZF1000" s="3"/>
      <c r="EZG1000" s="3"/>
      <c r="EZH1000" s="3"/>
      <c r="EZI1000" s="3"/>
      <c r="EZJ1000" s="3"/>
      <c r="EZK1000" s="3"/>
      <c r="EZL1000" s="3"/>
      <c r="EZM1000" s="3"/>
      <c r="EZN1000" s="3"/>
      <c r="EZO1000" s="3"/>
      <c r="EZP1000" s="3"/>
      <c r="EZQ1000" s="3"/>
      <c r="EZR1000" s="3"/>
      <c r="EZS1000" s="3"/>
      <c r="EZT1000" s="3"/>
      <c r="EZU1000" s="3"/>
      <c r="EZV1000" s="3"/>
      <c r="EZW1000" s="3"/>
      <c r="EZX1000" s="3"/>
      <c r="EZY1000" s="3"/>
      <c r="EZZ1000" s="3"/>
      <c r="FAA1000" s="3"/>
      <c r="FAB1000" s="3"/>
      <c r="FAC1000" s="3"/>
      <c r="FAD1000" s="3"/>
      <c r="FAE1000" s="3"/>
      <c r="FAF1000" s="3"/>
      <c r="FAG1000" s="3"/>
      <c r="FAH1000" s="3"/>
      <c r="FAI1000" s="3"/>
      <c r="FAJ1000" s="3"/>
      <c r="FAK1000" s="3"/>
      <c r="FAL1000" s="3"/>
      <c r="FAM1000" s="3"/>
      <c r="FAN1000" s="3"/>
      <c r="FAO1000" s="3"/>
      <c r="FAP1000" s="3"/>
      <c r="FAQ1000" s="3"/>
      <c r="FAR1000" s="3"/>
      <c r="FAS1000" s="3"/>
      <c r="FAT1000" s="3"/>
      <c r="FAU1000" s="3"/>
      <c r="FAV1000" s="3"/>
      <c r="FAW1000" s="3"/>
      <c r="FAX1000" s="3"/>
      <c r="FAY1000" s="3"/>
      <c r="FAZ1000" s="3"/>
      <c r="FBA1000" s="3"/>
      <c r="FBB1000" s="3"/>
      <c r="FBC1000" s="3"/>
      <c r="FBD1000" s="3"/>
      <c r="FBE1000" s="3"/>
      <c r="FBF1000" s="3"/>
      <c r="FBG1000" s="3"/>
      <c r="FBH1000" s="3"/>
      <c r="FBI1000" s="3"/>
      <c r="FBJ1000" s="3"/>
      <c r="FBK1000" s="3"/>
      <c r="FBL1000" s="3"/>
      <c r="FBM1000" s="3"/>
      <c r="FBN1000" s="3"/>
      <c r="FBO1000" s="3"/>
      <c r="FBP1000" s="3"/>
      <c r="FBQ1000" s="3"/>
      <c r="FBR1000" s="3"/>
      <c r="FBS1000" s="3"/>
      <c r="FBT1000" s="3"/>
      <c r="FBU1000" s="3"/>
      <c r="FBV1000" s="3"/>
      <c r="FBW1000" s="3"/>
      <c r="FBX1000" s="3"/>
      <c r="FBY1000" s="3"/>
      <c r="FBZ1000" s="3"/>
      <c r="FCA1000" s="3"/>
      <c r="FCB1000" s="3"/>
      <c r="FCC1000" s="3"/>
      <c r="FCD1000" s="3"/>
      <c r="FCE1000" s="3"/>
      <c r="FCF1000" s="3"/>
      <c r="FCG1000" s="3"/>
      <c r="FCH1000" s="3"/>
      <c r="FCI1000" s="3"/>
      <c r="FCJ1000" s="3"/>
      <c r="FCK1000" s="3"/>
      <c r="FCL1000" s="3"/>
      <c r="FCM1000" s="3"/>
      <c r="FCN1000" s="3"/>
      <c r="FCO1000" s="3"/>
      <c r="FCP1000" s="3"/>
      <c r="FCQ1000" s="3"/>
      <c r="FCR1000" s="3"/>
      <c r="FCS1000" s="3"/>
      <c r="FCT1000" s="3"/>
      <c r="FCU1000" s="3"/>
      <c r="FCV1000" s="3"/>
      <c r="FCW1000" s="3"/>
      <c r="FCX1000" s="3"/>
      <c r="FCY1000" s="3"/>
      <c r="FCZ1000" s="3"/>
      <c r="FDA1000" s="3"/>
      <c r="FDB1000" s="3"/>
      <c r="FDC1000" s="3"/>
      <c r="FDD1000" s="3"/>
      <c r="FDE1000" s="3"/>
      <c r="FDF1000" s="3"/>
      <c r="FDG1000" s="3"/>
      <c r="FDH1000" s="3"/>
      <c r="FDI1000" s="3"/>
      <c r="FDJ1000" s="3"/>
      <c r="FDK1000" s="3"/>
      <c r="FDL1000" s="3"/>
      <c r="FDM1000" s="3"/>
      <c r="FDN1000" s="3"/>
      <c r="FDO1000" s="3"/>
      <c r="FDP1000" s="3"/>
      <c r="FDQ1000" s="3"/>
      <c r="FDR1000" s="3"/>
      <c r="FDS1000" s="3"/>
      <c r="FDT1000" s="3"/>
      <c r="FDU1000" s="3"/>
      <c r="FDV1000" s="3"/>
      <c r="FDW1000" s="3"/>
      <c r="FDX1000" s="3"/>
      <c r="FDY1000" s="3"/>
      <c r="FDZ1000" s="3"/>
      <c r="FEA1000" s="3"/>
      <c r="FEB1000" s="3"/>
      <c r="FEC1000" s="3"/>
      <c r="FED1000" s="3"/>
      <c r="FEE1000" s="3"/>
      <c r="FEF1000" s="3"/>
      <c r="FEG1000" s="3"/>
      <c r="FEH1000" s="3"/>
      <c r="FEI1000" s="3"/>
      <c r="FEJ1000" s="3"/>
      <c r="FEK1000" s="3"/>
      <c r="FEL1000" s="3"/>
      <c r="FEM1000" s="3"/>
      <c r="FEN1000" s="3"/>
      <c r="FEO1000" s="3"/>
      <c r="FEP1000" s="3"/>
      <c r="FEQ1000" s="3"/>
      <c r="FER1000" s="3"/>
      <c r="FES1000" s="3"/>
      <c r="FET1000" s="3"/>
      <c r="FEU1000" s="3"/>
      <c r="FEV1000" s="3"/>
      <c r="FEW1000" s="3"/>
      <c r="FEX1000" s="3"/>
      <c r="FEY1000" s="3"/>
      <c r="FEZ1000" s="3"/>
      <c r="FFA1000" s="3"/>
      <c r="FFB1000" s="3"/>
      <c r="FFC1000" s="3"/>
      <c r="FFD1000" s="3"/>
      <c r="FFE1000" s="3"/>
      <c r="FFF1000" s="3"/>
      <c r="FFG1000" s="3"/>
      <c r="FFH1000" s="3"/>
      <c r="FFI1000" s="3"/>
      <c r="FFJ1000" s="3"/>
      <c r="FFK1000" s="3"/>
      <c r="FFL1000" s="3"/>
      <c r="FFM1000" s="3"/>
      <c r="FFN1000" s="3"/>
      <c r="FFO1000" s="3"/>
      <c r="FFP1000" s="3"/>
      <c r="FFQ1000" s="3"/>
      <c r="FFR1000" s="3"/>
      <c r="FFS1000" s="3"/>
      <c r="FFT1000" s="3"/>
      <c r="FFU1000" s="3"/>
      <c r="FFV1000" s="3"/>
      <c r="FFW1000" s="3"/>
      <c r="FFX1000" s="3"/>
      <c r="FFY1000" s="3"/>
      <c r="FFZ1000" s="3"/>
      <c r="FGA1000" s="3"/>
      <c r="FGB1000" s="3"/>
      <c r="FGC1000" s="3"/>
      <c r="FGD1000" s="3"/>
      <c r="FGE1000" s="3"/>
      <c r="FGF1000" s="3"/>
      <c r="FGG1000" s="3"/>
      <c r="FGH1000" s="3"/>
      <c r="FGI1000" s="3"/>
      <c r="FGJ1000" s="3"/>
      <c r="FGK1000" s="3"/>
      <c r="FGL1000" s="3"/>
      <c r="FGM1000" s="3"/>
      <c r="FGN1000" s="3"/>
      <c r="FGO1000" s="3"/>
      <c r="FGP1000" s="3"/>
      <c r="FGQ1000" s="3"/>
      <c r="FGR1000" s="3"/>
      <c r="FGS1000" s="3"/>
      <c r="FGT1000" s="3"/>
      <c r="FGU1000" s="3"/>
      <c r="FGV1000" s="3"/>
      <c r="FGW1000" s="3"/>
      <c r="FGX1000" s="3"/>
      <c r="FGY1000" s="3"/>
      <c r="FGZ1000" s="3"/>
      <c r="FHA1000" s="3"/>
      <c r="FHB1000" s="3"/>
      <c r="FHC1000" s="3"/>
      <c r="FHD1000" s="3"/>
      <c r="FHE1000" s="3"/>
      <c r="FHF1000" s="3"/>
      <c r="FHG1000" s="3"/>
      <c r="FHH1000" s="3"/>
      <c r="FHI1000" s="3"/>
      <c r="FHJ1000" s="3"/>
      <c r="FHK1000" s="3"/>
      <c r="FHL1000" s="3"/>
      <c r="FHM1000" s="3"/>
      <c r="FHN1000" s="3"/>
      <c r="FHO1000" s="3"/>
      <c r="FHP1000" s="3"/>
      <c r="FHQ1000" s="3"/>
      <c r="FHR1000" s="3"/>
      <c r="FHS1000" s="3"/>
      <c r="FHT1000" s="3"/>
      <c r="FHU1000" s="3"/>
      <c r="FHV1000" s="3"/>
      <c r="FHW1000" s="3"/>
      <c r="FHX1000" s="3"/>
      <c r="FHY1000" s="3"/>
      <c r="FHZ1000" s="3"/>
      <c r="FIA1000" s="3"/>
      <c r="FIB1000" s="3"/>
      <c r="FIC1000" s="3"/>
      <c r="FID1000" s="3"/>
      <c r="FIE1000" s="3"/>
      <c r="FIF1000" s="3"/>
      <c r="FIG1000" s="3"/>
      <c r="FIH1000" s="3"/>
      <c r="FII1000" s="3"/>
      <c r="FIJ1000" s="3"/>
      <c r="FIK1000" s="3"/>
      <c r="FIL1000" s="3"/>
      <c r="FIM1000" s="3"/>
      <c r="FIN1000" s="3"/>
      <c r="FIO1000" s="3"/>
      <c r="FIP1000" s="3"/>
      <c r="FIQ1000" s="3"/>
      <c r="FIR1000" s="3"/>
      <c r="FIS1000" s="3"/>
      <c r="FIT1000" s="3"/>
      <c r="FIU1000" s="3"/>
      <c r="FIV1000" s="3"/>
      <c r="FIW1000" s="3"/>
      <c r="FIX1000" s="3"/>
      <c r="FIY1000" s="3"/>
      <c r="FIZ1000" s="3"/>
      <c r="FJA1000" s="3"/>
      <c r="FJB1000" s="3"/>
      <c r="FJC1000" s="3"/>
      <c r="FJD1000" s="3"/>
      <c r="FJE1000" s="3"/>
      <c r="FJF1000" s="3"/>
      <c r="FJG1000" s="3"/>
      <c r="FJH1000" s="3"/>
      <c r="FJI1000" s="3"/>
      <c r="FJJ1000" s="3"/>
      <c r="FJK1000" s="3"/>
      <c r="FJL1000" s="3"/>
      <c r="FJM1000" s="3"/>
      <c r="FJN1000" s="3"/>
      <c r="FJO1000" s="3"/>
      <c r="FJP1000" s="3"/>
      <c r="FJQ1000" s="3"/>
      <c r="FJR1000" s="3"/>
      <c r="FJS1000" s="3"/>
      <c r="FJT1000" s="3"/>
      <c r="FJU1000" s="3"/>
      <c r="FJV1000" s="3"/>
      <c r="FJW1000" s="3"/>
      <c r="FJX1000" s="3"/>
      <c r="FJY1000" s="3"/>
      <c r="FJZ1000" s="3"/>
      <c r="FKA1000" s="3"/>
      <c r="FKB1000" s="3"/>
      <c r="FKC1000" s="3"/>
      <c r="FKD1000" s="3"/>
      <c r="FKE1000" s="3"/>
      <c r="FKF1000" s="3"/>
      <c r="FKG1000" s="3"/>
      <c r="FKH1000" s="3"/>
      <c r="FKI1000" s="3"/>
      <c r="FKJ1000" s="3"/>
      <c r="FKK1000" s="3"/>
      <c r="FKL1000" s="3"/>
      <c r="FKM1000" s="3"/>
      <c r="FKN1000" s="3"/>
      <c r="FKO1000" s="3"/>
      <c r="FKP1000" s="3"/>
      <c r="FKQ1000" s="3"/>
      <c r="FKR1000" s="3"/>
      <c r="FKS1000" s="3"/>
      <c r="FKT1000" s="3"/>
      <c r="FKU1000" s="3"/>
      <c r="FKV1000" s="3"/>
      <c r="FKW1000" s="3"/>
      <c r="FKX1000" s="3"/>
      <c r="FKY1000" s="3"/>
      <c r="FKZ1000" s="3"/>
      <c r="FLA1000" s="3"/>
      <c r="FLB1000" s="3"/>
      <c r="FLC1000" s="3"/>
      <c r="FLD1000" s="3"/>
      <c r="FLE1000" s="3"/>
      <c r="FLF1000" s="3"/>
      <c r="FLG1000" s="3"/>
      <c r="FLH1000" s="3"/>
      <c r="FLI1000" s="3"/>
      <c r="FLJ1000" s="3"/>
      <c r="FLK1000" s="3"/>
      <c r="FLL1000" s="3"/>
      <c r="FLM1000" s="3"/>
      <c r="FLN1000" s="3"/>
      <c r="FLO1000" s="3"/>
      <c r="FLP1000" s="3"/>
      <c r="FLQ1000" s="3"/>
      <c r="FLR1000" s="3"/>
      <c r="FLS1000" s="3"/>
      <c r="FLT1000" s="3"/>
      <c r="FLU1000" s="3"/>
      <c r="FLV1000" s="3"/>
      <c r="FLW1000" s="3"/>
      <c r="FLX1000" s="3"/>
      <c r="FLY1000" s="3"/>
      <c r="FLZ1000" s="3"/>
      <c r="FMA1000" s="3"/>
      <c r="FMB1000" s="3"/>
      <c r="FMC1000" s="3"/>
      <c r="FMD1000" s="3"/>
      <c r="FME1000" s="3"/>
      <c r="FMF1000" s="3"/>
      <c r="FMG1000" s="3"/>
      <c r="FMH1000" s="3"/>
      <c r="FMI1000" s="3"/>
      <c r="FMJ1000" s="3"/>
      <c r="FMK1000" s="3"/>
      <c r="FML1000" s="3"/>
      <c r="FMM1000" s="3"/>
      <c r="FMN1000" s="3"/>
      <c r="FMO1000" s="3"/>
      <c r="FMP1000" s="3"/>
      <c r="FMQ1000" s="3"/>
      <c r="FMR1000" s="3"/>
      <c r="FMS1000" s="3"/>
      <c r="FMT1000" s="3"/>
      <c r="FMU1000" s="3"/>
      <c r="FMV1000" s="3"/>
      <c r="FMW1000" s="3"/>
      <c r="FMX1000" s="3"/>
      <c r="FMY1000" s="3"/>
      <c r="FMZ1000" s="3"/>
      <c r="FNA1000" s="3"/>
      <c r="FNB1000" s="3"/>
      <c r="FNC1000" s="3"/>
      <c r="FND1000" s="3"/>
      <c r="FNE1000" s="3"/>
      <c r="FNF1000" s="3"/>
      <c r="FNG1000" s="3"/>
      <c r="FNH1000" s="3"/>
      <c r="FNI1000" s="3"/>
      <c r="FNJ1000" s="3"/>
      <c r="FNK1000" s="3"/>
      <c r="FNL1000" s="3"/>
      <c r="FNM1000" s="3"/>
      <c r="FNN1000" s="3"/>
      <c r="FNO1000" s="3"/>
      <c r="FNP1000" s="3"/>
      <c r="FNQ1000" s="3"/>
      <c r="FNR1000" s="3"/>
      <c r="FNS1000" s="3"/>
      <c r="FNT1000" s="3"/>
      <c r="FNU1000" s="3"/>
      <c r="FNV1000" s="3"/>
      <c r="FNW1000" s="3"/>
      <c r="FNX1000" s="3"/>
      <c r="FNY1000" s="3"/>
      <c r="FNZ1000" s="3"/>
      <c r="FOA1000" s="3"/>
      <c r="FOB1000" s="3"/>
      <c r="FOC1000" s="3"/>
      <c r="FOD1000" s="3"/>
      <c r="FOE1000" s="3"/>
      <c r="FOF1000" s="3"/>
      <c r="FOG1000" s="3"/>
      <c r="FOH1000" s="3"/>
      <c r="FOI1000" s="3"/>
      <c r="FOJ1000" s="3"/>
      <c r="FOK1000" s="3"/>
      <c r="FOL1000" s="3"/>
      <c r="FOM1000" s="3"/>
      <c r="FON1000" s="3"/>
      <c r="FOO1000" s="3"/>
      <c r="FOP1000" s="3"/>
      <c r="FOQ1000" s="3"/>
      <c r="FOR1000" s="3"/>
      <c r="FOS1000" s="3"/>
      <c r="FOT1000" s="3"/>
      <c r="FOU1000" s="3"/>
      <c r="FOV1000" s="3"/>
      <c r="FOW1000" s="3"/>
      <c r="FOX1000" s="3"/>
      <c r="FOY1000" s="3"/>
      <c r="FOZ1000" s="3"/>
      <c r="FPA1000" s="3"/>
      <c r="FPB1000" s="3"/>
      <c r="FPC1000" s="3"/>
      <c r="FPD1000" s="3"/>
      <c r="FPE1000" s="3"/>
      <c r="FPF1000" s="3"/>
      <c r="FPG1000" s="3"/>
      <c r="FPH1000" s="3"/>
      <c r="FPI1000" s="3"/>
      <c r="FPJ1000" s="3"/>
      <c r="FPK1000" s="3"/>
      <c r="FPL1000" s="3"/>
      <c r="FPM1000" s="3"/>
      <c r="FPN1000" s="3"/>
      <c r="FPO1000" s="3"/>
      <c r="FPP1000" s="3"/>
      <c r="FPQ1000" s="3"/>
      <c r="FPR1000" s="3"/>
      <c r="FPS1000" s="3"/>
      <c r="FPT1000" s="3"/>
      <c r="FPU1000" s="3"/>
      <c r="FPV1000" s="3"/>
      <c r="FPW1000" s="3"/>
      <c r="FPX1000" s="3"/>
      <c r="FPY1000" s="3"/>
      <c r="FPZ1000" s="3"/>
      <c r="FQA1000" s="3"/>
      <c r="FQB1000" s="3"/>
      <c r="FQC1000" s="3"/>
      <c r="FQD1000" s="3"/>
      <c r="FQE1000" s="3"/>
      <c r="FQF1000" s="3"/>
      <c r="FQG1000" s="3"/>
      <c r="FQH1000" s="3"/>
      <c r="FQI1000" s="3"/>
      <c r="FQJ1000" s="3"/>
      <c r="FQK1000" s="3"/>
      <c r="FQL1000" s="3"/>
      <c r="FQM1000" s="3"/>
      <c r="FQN1000" s="3"/>
      <c r="FQO1000" s="3"/>
      <c r="FQP1000" s="3"/>
      <c r="FQQ1000" s="3"/>
      <c r="FQR1000" s="3"/>
      <c r="FQS1000" s="3"/>
      <c r="FQT1000" s="3"/>
      <c r="FQU1000" s="3"/>
      <c r="FQV1000" s="3"/>
      <c r="FQW1000" s="3"/>
      <c r="FQX1000" s="3"/>
      <c r="FQY1000" s="3"/>
      <c r="FQZ1000" s="3"/>
      <c r="FRA1000" s="3"/>
      <c r="FRB1000" s="3"/>
      <c r="FRC1000" s="3"/>
      <c r="FRD1000" s="3"/>
      <c r="FRE1000" s="3"/>
      <c r="FRF1000" s="3"/>
      <c r="FRG1000" s="3"/>
      <c r="FRH1000" s="3"/>
      <c r="FRI1000" s="3"/>
      <c r="FRJ1000" s="3"/>
      <c r="FRK1000" s="3"/>
      <c r="FRL1000" s="3"/>
      <c r="FRM1000" s="3"/>
      <c r="FRN1000" s="3"/>
      <c r="FRO1000" s="3"/>
      <c r="FRP1000" s="3"/>
      <c r="FRQ1000" s="3"/>
      <c r="FRR1000" s="3"/>
      <c r="FRS1000" s="3"/>
      <c r="FRT1000" s="3"/>
      <c r="FRU1000" s="3"/>
      <c r="FRV1000" s="3"/>
      <c r="FRW1000" s="3"/>
      <c r="FRX1000" s="3"/>
      <c r="FRY1000" s="3"/>
      <c r="FRZ1000" s="3"/>
      <c r="FSA1000" s="3"/>
      <c r="FSB1000" s="3"/>
      <c r="FSC1000" s="3"/>
      <c r="FSD1000" s="3"/>
      <c r="FSE1000" s="3"/>
      <c r="FSF1000" s="3"/>
      <c r="FSG1000" s="3"/>
      <c r="FSH1000" s="3"/>
      <c r="FSI1000" s="3"/>
      <c r="FSJ1000" s="3"/>
      <c r="FSK1000" s="3"/>
      <c r="FSL1000" s="3"/>
      <c r="FSM1000" s="3"/>
      <c r="FSN1000" s="3"/>
      <c r="FSO1000" s="3"/>
      <c r="FSP1000" s="3"/>
      <c r="FSQ1000" s="3"/>
      <c r="FSR1000" s="3"/>
      <c r="FSS1000" s="3"/>
      <c r="FST1000" s="3"/>
      <c r="FSU1000" s="3"/>
      <c r="FSV1000" s="3"/>
      <c r="FSW1000" s="3"/>
      <c r="FSX1000" s="3"/>
      <c r="FSY1000" s="3"/>
      <c r="FSZ1000" s="3"/>
      <c r="FTA1000" s="3"/>
      <c r="FTB1000" s="3"/>
      <c r="FTC1000" s="3"/>
      <c r="FTD1000" s="3"/>
      <c r="FTE1000" s="3"/>
      <c r="FTF1000" s="3"/>
      <c r="FTG1000" s="3"/>
      <c r="FTH1000" s="3"/>
      <c r="FTI1000" s="3"/>
      <c r="FTJ1000" s="3"/>
      <c r="FTK1000" s="3"/>
      <c r="FTL1000" s="3"/>
      <c r="FTM1000" s="3"/>
      <c r="FTN1000" s="3"/>
      <c r="FTO1000" s="3"/>
      <c r="FTP1000" s="3"/>
      <c r="FTQ1000" s="3"/>
      <c r="FTR1000" s="3"/>
      <c r="FTS1000" s="3"/>
      <c r="FTT1000" s="3"/>
      <c r="FTU1000" s="3"/>
      <c r="FTV1000" s="3"/>
      <c r="FTW1000" s="3"/>
      <c r="FTX1000" s="3"/>
      <c r="FTY1000" s="3"/>
      <c r="FTZ1000" s="3"/>
      <c r="FUA1000" s="3"/>
      <c r="FUB1000" s="3"/>
      <c r="FUC1000" s="3"/>
      <c r="FUD1000" s="3"/>
      <c r="FUE1000" s="3"/>
      <c r="FUF1000" s="3"/>
      <c r="FUG1000" s="3"/>
      <c r="FUH1000" s="3"/>
      <c r="FUI1000" s="3"/>
      <c r="FUJ1000" s="3"/>
      <c r="FUK1000" s="3"/>
      <c r="FUL1000" s="3"/>
      <c r="FUM1000" s="3"/>
      <c r="FUN1000" s="3"/>
      <c r="FUO1000" s="3"/>
      <c r="FUP1000" s="3"/>
      <c r="FUQ1000" s="3"/>
      <c r="FUR1000" s="3"/>
      <c r="FUS1000" s="3"/>
      <c r="FUT1000" s="3"/>
      <c r="FUU1000" s="3"/>
      <c r="FUV1000" s="3"/>
      <c r="FUW1000" s="3"/>
      <c r="FUX1000" s="3"/>
      <c r="FUY1000" s="3"/>
      <c r="FUZ1000" s="3"/>
      <c r="FVA1000" s="3"/>
      <c r="FVB1000" s="3"/>
      <c r="FVC1000" s="3"/>
      <c r="FVD1000" s="3"/>
      <c r="FVE1000" s="3"/>
      <c r="FVF1000" s="3"/>
      <c r="FVG1000" s="3"/>
      <c r="FVH1000" s="3"/>
      <c r="FVI1000" s="3"/>
      <c r="FVJ1000" s="3"/>
      <c r="FVK1000" s="3"/>
      <c r="FVL1000" s="3"/>
      <c r="FVM1000" s="3"/>
      <c r="FVN1000" s="3"/>
      <c r="FVO1000" s="3"/>
      <c r="FVP1000" s="3"/>
      <c r="FVQ1000" s="3"/>
      <c r="FVR1000" s="3"/>
      <c r="FVS1000" s="3"/>
      <c r="FVT1000" s="3"/>
      <c r="FVU1000" s="3"/>
      <c r="FVV1000" s="3"/>
      <c r="FVW1000" s="3"/>
      <c r="FVX1000" s="3"/>
      <c r="FVY1000" s="3"/>
      <c r="FVZ1000" s="3"/>
      <c r="FWA1000" s="3"/>
      <c r="FWB1000" s="3"/>
      <c r="FWC1000" s="3"/>
      <c r="FWD1000" s="3"/>
      <c r="FWE1000" s="3"/>
      <c r="FWF1000" s="3"/>
      <c r="FWG1000" s="3"/>
      <c r="FWH1000" s="3"/>
      <c r="FWI1000" s="3"/>
      <c r="FWJ1000" s="3"/>
      <c r="FWK1000" s="3"/>
      <c r="FWL1000" s="3"/>
      <c r="FWM1000" s="3"/>
      <c r="FWN1000" s="3"/>
      <c r="FWO1000" s="3"/>
      <c r="FWP1000" s="3"/>
      <c r="FWQ1000" s="3"/>
      <c r="FWR1000" s="3"/>
      <c r="FWS1000" s="3"/>
      <c r="FWT1000" s="3"/>
      <c r="FWU1000" s="3"/>
      <c r="FWV1000" s="3"/>
      <c r="FWW1000" s="3"/>
      <c r="FWX1000" s="3"/>
      <c r="FWY1000" s="3"/>
      <c r="FWZ1000" s="3"/>
      <c r="FXA1000" s="3"/>
      <c r="FXB1000" s="3"/>
      <c r="FXC1000" s="3"/>
      <c r="FXD1000" s="3"/>
      <c r="FXE1000" s="3"/>
      <c r="FXF1000" s="3"/>
      <c r="FXG1000" s="3"/>
      <c r="FXH1000" s="3"/>
      <c r="FXI1000" s="3"/>
      <c r="FXJ1000" s="3"/>
      <c r="FXK1000" s="3"/>
      <c r="FXL1000" s="3"/>
      <c r="FXM1000" s="3"/>
      <c r="FXN1000" s="3"/>
      <c r="FXO1000" s="3"/>
      <c r="FXP1000" s="3"/>
      <c r="FXQ1000" s="3"/>
      <c r="FXR1000" s="3"/>
      <c r="FXS1000" s="3"/>
      <c r="FXT1000" s="3"/>
      <c r="FXU1000" s="3"/>
      <c r="FXV1000" s="3"/>
      <c r="FXW1000" s="3"/>
      <c r="FXX1000" s="3"/>
      <c r="FXY1000" s="3"/>
      <c r="FXZ1000" s="3"/>
      <c r="FYA1000" s="3"/>
      <c r="FYB1000" s="3"/>
      <c r="FYC1000" s="3"/>
      <c r="FYD1000" s="3"/>
      <c r="FYE1000" s="3"/>
      <c r="FYF1000" s="3"/>
      <c r="FYG1000" s="3"/>
      <c r="FYH1000" s="3"/>
      <c r="FYI1000" s="3"/>
      <c r="FYJ1000" s="3"/>
      <c r="FYK1000" s="3"/>
      <c r="FYL1000" s="3"/>
      <c r="FYM1000" s="3"/>
      <c r="FYN1000" s="3"/>
      <c r="FYO1000" s="3"/>
      <c r="FYP1000" s="3"/>
      <c r="FYQ1000" s="3"/>
      <c r="FYR1000" s="3"/>
      <c r="FYS1000" s="3"/>
      <c r="FYT1000" s="3"/>
      <c r="FYU1000" s="3"/>
      <c r="FYV1000" s="3"/>
      <c r="FYW1000" s="3"/>
      <c r="FYX1000" s="3"/>
      <c r="FYY1000" s="3"/>
      <c r="FYZ1000" s="3"/>
      <c r="FZA1000" s="3"/>
      <c r="FZB1000" s="3"/>
      <c r="FZC1000" s="3"/>
      <c r="FZD1000" s="3"/>
      <c r="FZE1000" s="3"/>
      <c r="FZF1000" s="3"/>
      <c r="FZG1000" s="3"/>
      <c r="FZH1000" s="3"/>
      <c r="FZI1000" s="3"/>
      <c r="FZJ1000" s="3"/>
      <c r="FZK1000" s="3"/>
      <c r="FZL1000" s="3"/>
      <c r="FZM1000" s="3"/>
      <c r="FZN1000" s="3"/>
      <c r="FZO1000" s="3"/>
      <c r="FZP1000" s="3"/>
      <c r="FZQ1000" s="3"/>
      <c r="FZR1000" s="3"/>
      <c r="FZS1000" s="3"/>
      <c r="FZT1000" s="3"/>
      <c r="FZU1000" s="3"/>
      <c r="FZV1000" s="3"/>
      <c r="FZW1000" s="3"/>
      <c r="FZX1000" s="3"/>
      <c r="FZY1000" s="3"/>
      <c r="FZZ1000" s="3"/>
      <c r="GAA1000" s="3"/>
      <c r="GAB1000" s="3"/>
      <c r="GAC1000" s="3"/>
      <c r="GAD1000" s="3"/>
      <c r="GAE1000" s="3"/>
      <c r="GAF1000" s="3"/>
      <c r="GAG1000" s="3"/>
      <c r="GAH1000" s="3"/>
      <c r="GAI1000" s="3"/>
      <c r="GAJ1000" s="3"/>
      <c r="GAK1000" s="3"/>
      <c r="GAL1000" s="3"/>
      <c r="GAM1000" s="3"/>
      <c r="GAN1000" s="3"/>
      <c r="GAO1000" s="3"/>
      <c r="GAP1000" s="3"/>
      <c r="GAQ1000" s="3"/>
      <c r="GAR1000" s="3"/>
      <c r="GAS1000" s="3"/>
      <c r="GAT1000" s="3"/>
      <c r="GAU1000" s="3"/>
      <c r="GAV1000" s="3"/>
      <c r="GAW1000" s="3"/>
      <c r="GAX1000" s="3"/>
      <c r="GAY1000" s="3"/>
      <c r="GAZ1000" s="3"/>
      <c r="GBA1000" s="3"/>
      <c r="GBB1000" s="3"/>
      <c r="GBC1000" s="3"/>
      <c r="GBD1000" s="3"/>
      <c r="GBE1000" s="3"/>
      <c r="GBF1000" s="3"/>
      <c r="GBG1000" s="3"/>
      <c r="GBH1000" s="3"/>
      <c r="GBI1000" s="3"/>
      <c r="GBJ1000" s="3"/>
      <c r="GBK1000" s="3"/>
      <c r="GBL1000" s="3"/>
      <c r="GBM1000" s="3"/>
      <c r="GBN1000" s="3"/>
      <c r="GBO1000" s="3"/>
      <c r="GBP1000" s="3"/>
      <c r="GBQ1000" s="3"/>
      <c r="GBR1000" s="3"/>
      <c r="GBS1000" s="3"/>
      <c r="GBT1000" s="3"/>
      <c r="GBU1000" s="3"/>
      <c r="GBV1000" s="3"/>
      <c r="GBW1000" s="3"/>
      <c r="GBX1000" s="3"/>
      <c r="GBY1000" s="3"/>
      <c r="GBZ1000" s="3"/>
      <c r="GCA1000" s="3"/>
      <c r="GCB1000" s="3"/>
      <c r="GCC1000" s="3"/>
      <c r="GCD1000" s="3"/>
      <c r="GCE1000" s="3"/>
      <c r="GCF1000" s="3"/>
      <c r="GCG1000" s="3"/>
      <c r="GCH1000" s="3"/>
      <c r="GCI1000" s="3"/>
      <c r="GCJ1000" s="3"/>
      <c r="GCK1000" s="3"/>
      <c r="GCL1000" s="3"/>
      <c r="GCM1000" s="3"/>
      <c r="GCN1000" s="3"/>
      <c r="GCO1000" s="3"/>
      <c r="GCP1000" s="3"/>
      <c r="GCQ1000" s="3"/>
      <c r="GCR1000" s="3"/>
      <c r="GCS1000" s="3"/>
      <c r="GCT1000" s="3"/>
      <c r="GCU1000" s="3"/>
      <c r="GCV1000" s="3"/>
      <c r="GCW1000" s="3"/>
      <c r="GCX1000" s="3"/>
      <c r="GCY1000" s="3"/>
      <c r="GCZ1000" s="3"/>
      <c r="GDA1000" s="3"/>
      <c r="GDB1000" s="3"/>
      <c r="GDC1000" s="3"/>
      <c r="GDD1000" s="3"/>
      <c r="GDE1000" s="3"/>
      <c r="GDF1000" s="3"/>
      <c r="GDG1000" s="3"/>
      <c r="GDH1000" s="3"/>
      <c r="GDI1000" s="3"/>
      <c r="GDJ1000" s="3"/>
      <c r="GDK1000" s="3"/>
      <c r="GDL1000" s="3"/>
      <c r="GDM1000" s="3"/>
      <c r="GDN1000" s="3"/>
      <c r="GDO1000" s="3"/>
      <c r="GDP1000" s="3"/>
      <c r="GDQ1000" s="3"/>
      <c r="GDR1000" s="3"/>
      <c r="GDS1000" s="3"/>
      <c r="GDT1000" s="3"/>
      <c r="GDU1000" s="3"/>
      <c r="GDV1000" s="3"/>
      <c r="GDW1000" s="3"/>
      <c r="GDX1000" s="3"/>
      <c r="GDY1000" s="3"/>
      <c r="GDZ1000" s="3"/>
      <c r="GEA1000" s="3"/>
      <c r="GEB1000" s="3"/>
      <c r="GEC1000" s="3"/>
      <c r="GED1000" s="3"/>
      <c r="GEE1000" s="3"/>
      <c r="GEF1000" s="3"/>
      <c r="GEG1000" s="3"/>
      <c r="GEH1000" s="3"/>
      <c r="GEI1000" s="3"/>
      <c r="GEJ1000" s="3"/>
      <c r="GEK1000" s="3"/>
      <c r="GEL1000" s="3"/>
      <c r="GEM1000" s="3"/>
      <c r="GEN1000" s="3"/>
      <c r="GEO1000" s="3"/>
      <c r="GEP1000" s="3"/>
      <c r="GEQ1000" s="3"/>
      <c r="GER1000" s="3"/>
      <c r="GES1000" s="3"/>
      <c r="GET1000" s="3"/>
      <c r="GEU1000" s="3"/>
      <c r="GEV1000" s="3"/>
      <c r="GEW1000" s="3"/>
      <c r="GEX1000" s="3"/>
      <c r="GEY1000" s="3"/>
      <c r="GEZ1000" s="3"/>
      <c r="GFA1000" s="3"/>
      <c r="GFB1000" s="3"/>
      <c r="GFC1000" s="3"/>
      <c r="GFD1000" s="3"/>
      <c r="GFE1000" s="3"/>
      <c r="GFF1000" s="3"/>
      <c r="GFG1000" s="3"/>
      <c r="GFH1000" s="3"/>
      <c r="GFI1000" s="3"/>
      <c r="GFJ1000" s="3"/>
      <c r="GFK1000" s="3"/>
      <c r="GFL1000" s="3"/>
      <c r="GFM1000" s="3"/>
      <c r="GFN1000" s="3"/>
      <c r="GFO1000" s="3"/>
      <c r="GFP1000" s="3"/>
      <c r="GFQ1000" s="3"/>
      <c r="GFR1000" s="3"/>
      <c r="GFS1000" s="3"/>
      <c r="GFT1000" s="3"/>
      <c r="GFU1000" s="3"/>
      <c r="GFV1000" s="3"/>
      <c r="GFW1000" s="3"/>
      <c r="GFX1000" s="3"/>
      <c r="GFY1000" s="3"/>
      <c r="GFZ1000" s="3"/>
      <c r="GGA1000" s="3"/>
      <c r="GGB1000" s="3"/>
      <c r="GGC1000" s="3"/>
      <c r="GGD1000" s="3"/>
      <c r="GGE1000" s="3"/>
      <c r="GGF1000" s="3"/>
      <c r="GGG1000" s="3"/>
      <c r="GGH1000" s="3"/>
      <c r="GGI1000" s="3"/>
      <c r="GGJ1000" s="3"/>
      <c r="GGK1000" s="3"/>
      <c r="GGL1000" s="3"/>
      <c r="GGM1000" s="3"/>
      <c r="GGN1000" s="3"/>
      <c r="GGO1000" s="3"/>
      <c r="GGP1000" s="3"/>
      <c r="GGQ1000" s="3"/>
      <c r="GGR1000" s="3"/>
      <c r="GGS1000" s="3"/>
      <c r="GGT1000" s="3"/>
      <c r="GGU1000" s="3"/>
      <c r="GGV1000" s="3"/>
      <c r="GGW1000" s="3"/>
      <c r="GGX1000" s="3"/>
      <c r="GGY1000" s="3"/>
      <c r="GGZ1000" s="3"/>
      <c r="GHA1000" s="3"/>
      <c r="GHB1000" s="3"/>
      <c r="GHC1000" s="3"/>
      <c r="GHD1000" s="3"/>
      <c r="GHE1000" s="3"/>
      <c r="GHF1000" s="3"/>
      <c r="GHG1000" s="3"/>
      <c r="GHH1000" s="3"/>
      <c r="GHI1000" s="3"/>
      <c r="GHJ1000" s="3"/>
      <c r="GHK1000" s="3"/>
      <c r="GHL1000" s="3"/>
      <c r="GHM1000" s="3"/>
      <c r="GHN1000" s="3"/>
      <c r="GHO1000" s="3"/>
      <c r="GHP1000" s="3"/>
      <c r="GHQ1000" s="3"/>
      <c r="GHR1000" s="3"/>
      <c r="GHS1000" s="3"/>
      <c r="GHT1000" s="3"/>
      <c r="GHU1000" s="3"/>
      <c r="GHV1000" s="3"/>
      <c r="GHW1000" s="3"/>
      <c r="GHX1000" s="3"/>
      <c r="GHY1000" s="3"/>
      <c r="GHZ1000" s="3"/>
      <c r="GIA1000" s="3"/>
      <c r="GIB1000" s="3"/>
      <c r="GIC1000" s="3"/>
      <c r="GID1000" s="3"/>
      <c r="GIE1000" s="3"/>
      <c r="GIF1000" s="3"/>
      <c r="GIG1000" s="3"/>
      <c r="GIH1000" s="3"/>
      <c r="GII1000" s="3"/>
      <c r="GIJ1000" s="3"/>
      <c r="GIK1000" s="3"/>
      <c r="GIL1000" s="3"/>
      <c r="GIM1000" s="3"/>
      <c r="GIN1000" s="3"/>
      <c r="GIO1000" s="3"/>
      <c r="GIP1000" s="3"/>
      <c r="GIQ1000" s="3"/>
      <c r="GIR1000" s="3"/>
      <c r="GIS1000" s="3"/>
      <c r="GIT1000" s="3"/>
      <c r="GIU1000" s="3"/>
      <c r="GIV1000" s="3"/>
      <c r="GIW1000" s="3"/>
      <c r="GIX1000" s="3"/>
      <c r="GIY1000" s="3"/>
      <c r="GIZ1000" s="3"/>
      <c r="GJA1000" s="3"/>
      <c r="GJB1000" s="3"/>
      <c r="GJC1000" s="3"/>
      <c r="GJD1000" s="3"/>
      <c r="GJE1000" s="3"/>
      <c r="GJF1000" s="3"/>
      <c r="GJG1000" s="3"/>
      <c r="GJH1000" s="3"/>
      <c r="GJI1000" s="3"/>
      <c r="GJJ1000" s="3"/>
      <c r="GJK1000" s="3"/>
      <c r="GJL1000" s="3"/>
      <c r="GJM1000" s="3"/>
      <c r="GJN1000" s="3"/>
      <c r="GJO1000" s="3"/>
      <c r="GJP1000" s="3"/>
      <c r="GJQ1000" s="3"/>
      <c r="GJR1000" s="3"/>
      <c r="GJS1000" s="3"/>
      <c r="GJT1000" s="3"/>
      <c r="GJU1000" s="3"/>
      <c r="GJV1000" s="3"/>
      <c r="GJW1000" s="3"/>
      <c r="GJX1000" s="3"/>
      <c r="GJY1000" s="3"/>
      <c r="GJZ1000" s="3"/>
      <c r="GKA1000" s="3"/>
      <c r="GKB1000" s="3"/>
      <c r="GKC1000" s="3"/>
      <c r="GKD1000" s="3"/>
      <c r="GKE1000" s="3"/>
      <c r="GKF1000" s="3"/>
      <c r="GKG1000" s="3"/>
      <c r="GKH1000" s="3"/>
      <c r="GKI1000" s="3"/>
      <c r="GKJ1000" s="3"/>
      <c r="GKK1000" s="3"/>
      <c r="GKL1000" s="3"/>
      <c r="GKM1000" s="3"/>
      <c r="GKN1000" s="3"/>
      <c r="GKO1000" s="3"/>
      <c r="GKP1000" s="3"/>
      <c r="GKQ1000" s="3"/>
      <c r="GKR1000" s="3"/>
      <c r="GKS1000" s="3"/>
      <c r="GKT1000" s="3"/>
      <c r="GKU1000" s="3"/>
      <c r="GKV1000" s="3"/>
      <c r="GKW1000" s="3"/>
      <c r="GKX1000" s="3"/>
      <c r="GKY1000" s="3"/>
      <c r="GKZ1000" s="3"/>
      <c r="GLA1000" s="3"/>
      <c r="GLB1000" s="3"/>
      <c r="GLC1000" s="3"/>
      <c r="GLD1000" s="3"/>
      <c r="GLE1000" s="3"/>
      <c r="GLF1000" s="3"/>
      <c r="GLG1000" s="3"/>
      <c r="GLH1000" s="3"/>
      <c r="GLI1000" s="3"/>
      <c r="GLJ1000" s="3"/>
      <c r="GLK1000" s="3"/>
      <c r="GLL1000" s="3"/>
      <c r="GLM1000" s="3"/>
      <c r="GLN1000" s="3"/>
      <c r="GLO1000" s="3"/>
      <c r="GLP1000" s="3"/>
      <c r="GLQ1000" s="3"/>
      <c r="GLR1000" s="3"/>
      <c r="GLS1000" s="3"/>
      <c r="GLT1000" s="3"/>
      <c r="GLU1000" s="3"/>
      <c r="GLV1000" s="3"/>
      <c r="GLW1000" s="3"/>
      <c r="GLX1000" s="3"/>
      <c r="GLY1000" s="3"/>
      <c r="GLZ1000" s="3"/>
      <c r="GMA1000" s="3"/>
      <c r="GMB1000" s="3"/>
      <c r="GMC1000" s="3"/>
      <c r="GMD1000" s="3"/>
      <c r="GME1000" s="3"/>
      <c r="GMF1000" s="3"/>
      <c r="GMG1000" s="3"/>
      <c r="GMH1000" s="3"/>
      <c r="GMI1000" s="3"/>
      <c r="GMJ1000" s="3"/>
      <c r="GMK1000" s="3"/>
      <c r="GML1000" s="3"/>
      <c r="GMM1000" s="3"/>
      <c r="GMN1000" s="3"/>
      <c r="GMO1000" s="3"/>
      <c r="GMP1000" s="3"/>
      <c r="GMQ1000" s="3"/>
      <c r="GMR1000" s="3"/>
      <c r="GMS1000" s="3"/>
      <c r="GMT1000" s="3"/>
      <c r="GMU1000" s="3"/>
      <c r="GMV1000" s="3"/>
      <c r="GMW1000" s="3"/>
      <c r="GMX1000" s="3"/>
      <c r="GMY1000" s="3"/>
      <c r="GMZ1000" s="3"/>
      <c r="GNA1000" s="3"/>
      <c r="GNB1000" s="3"/>
      <c r="GNC1000" s="3"/>
      <c r="GND1000" s="3"/>
      <c r="GNE1000" s="3"/>
      <c r="GNF1000" s="3"/>
      <c r="GNG1000" s="3"/>
      <c r="GNH1000" s="3"/>
      <c r="GNI1000" s="3"/>
      <c r="GNJ1000" s="3"/>
      <c r="GNK1000" s="3"/>
      <c r="GNL1000" s="3"/>
      <c r="GNM1000" s="3"/>
      <c r="GNN1000" s="3"/>
      <c r="GNO1000" s="3"/>
      <c r="GNP1000" s="3"/>
      <c r="GNQ1000" s="3"/>
      <c r="GNR1000" s="3"/>
      <c r="GNS1000" s="3"/>
      <c r="GNT1000" s="3"/>
      <c r="GNU1000" s="3"/>
      <c r="GNV1000" s="3"/>
      <c r="GNW1000" s="3"/>
      <c r="GNX1000" s="3"/>
      <c r="GNY1000" s="3"/>
      <c r="GNZ1000" s="3"/>
      <c r="GOA1000" s="3"/>
      <c r="GOB1000" s="3"/>
      <c r="GOC1000" s="3"/>
      <c r="GOD1000" s="3"/>
      <c r="GOE1000" s="3"/>
      <c r="GOF1000" s="3"/>
      <c r="GOG1000" s="3"/>
      <c r="GOH1000" s="3"/>
      <c r="GOI1000" s="3"/>
      <c r="GOJ1000" s="3"/>
      <c r="GOK1000" s="3"/>
      <c r="GOL1000" s="3"/>
      <c r="GOM1000" s="3"/>
      <c r="GON1000" s="3"/>
      <c r="GOO1000" s="3"/>
      <c r="GOP1000" s="3"/>
      <c r="GOQ1000" s="3"/>
      <c r="GOR1000" s="3"/>
      <c r="GOS1000" s="3"/>
      <c r="GOT1000" s="3"/>
      <c r="GOU1000" s="3"/>
      <c r="GOV1000" s="3"/>
      <c r="GOW1000" s="3"/>
      <c r="GOX1000" s="3"/>
      <c r="GOY1000" s="3"/>
      <c r="GOZ1000" s="3"/>
      <c r="GPA1000" s="3"/>
      <c r="GPB1000" s="3"/>
      <c r="GPC1000" s="3"/>
      <c r="GPD1000" s="3"/>
      <c r="GPE1000" s="3"/>
      <c r="GPF1000" s="3"/>
      <c r="GPG1000" s="3"/>
      <c r="GPH1000" s="3"/>
      <c r="GPI1000" s="3"/>
      <c r="GPJ1000" s="3"/>
      <c r="GPK1000" s="3"/>
      <c r="GPL1000" s="3"/>
      <c r="GPM1000" s="3"/>
      <c r="GPN1000" s="3"/>
      <c r="GPO1000" s="3"/>
      <c r="GPP1000" s="3"/>
      <c r="GPQ1000" s="3"/>
      <c r="GPR1000" s="3"/>
      <c r="GPS1000" s="3"/>
      <c r="GPT1000" s="3"/>
      <c r="GPU1000" s="3"/>
      <c r="GPV1000" s="3"/>
      <c r="GPW1000" s="3"/>
      <c r="GPX1000" s="3"/>
      <c r="GPY1000" s="3"/>
      <c r="GPZ1000" s="3"/>
      <c r="GQA1000" s="3"/>
      <c r="GQB1000" s="3"/>
      <c r="GQC1000" s="3"/>
      <c r="GQD1000" s="3"/>
      <c r="GQE1000" s="3"/>
      <c r="GQF1000" s="3"/>
      <c r="GQG1000" s="3"/>
      <c r="GQH1000" s="3"/>
      <c r="GQI1000" s="3"/>
      <c r="GQJ1000" s="3"/>
      <c r="GQK1000" s="3"/>
      <c r="GQL1000" s="3"/>
      <c r="GQM1000" s="3"/>
      <c r="GQN1000" s="3"/>
      <c r="GQO1000" s="3"/>
      <c r="GQP1000" s="3"/>
      <c r="GQQ1000" s="3"/>
      <c r="GQR1000" s="3"/>
      <c r="GQS1000" s="3"/>
      <c r="GQT1000" s="3"/>
      <c r="GQU1000" s="3"/>
      <c r="GQV1000" s="3"/>
      <c r="GQW1000" s="3"/>
      <c r="GQX1000" s="3"/>
      <c r="GQY1000" s="3"/>
      <c r="GQZ1000" s="3"/>
      <c r="GRA1000" s="3"/>
      <c r="GRB1000" s="3"/>
      <c r="GRC1000" s="3"/>
      <c r="GRD1000" s="3"/>
      <c r="GRE1000" s="3"/>
      <c r="GRF1000" s="3"/>
      <c r="GRG1000" s="3"/>
      <c r="GRH1000" s="3"/>
      <c r="GRI1000" s="3"/>
      <c r="GRJ1000" s="3"/>
      <c r="GRK1000" s="3"/>
      <c r="GRL1000" s="3"/>
      <c r="GRM1000" s="3"/>
      <c r="GRN1000" s="3"/>
      <c r="GRO1000" s="3"/>
      <c r="GRP1000" s="3"/>
      <c r="GRQ1000" s="3"/>
      <c r="GRR1000" s="3"/>
      <c r="GRS1000" s="3"/>
      <c r="GRT1000" s="3"/>
      <c r="GRU1000" s="3"/>
      <c r="GRV1000" s="3"/>
      <c r="GRW1000" s="3"/>
      <c r="GRX1000" s="3"/>
      <c r="GRY1000" s="3"/>
      <c r="GRZ1000" s="3"/>
      <c r="GSA1000" s="3"/>
      <c r="GSB1000" s="3"/>
      <c r="GSC1000" s="3"/>
      <c r="GSD1000" s="3"/>
      <c r="GSE1000" s="3"/>
      <c r="GSF1000" s="3"/>
      <c r="GSG1000" s="3"/>
      <c r="GSH1000" s="3"/>
      <c r="GSI1000" s="3"/>
      <c r="GSJ1000" s="3"/>
      <c r="GSK1000" s="3"/>
      <c r="GSL1000" s="3"/>
      <c r="GSM1000" s="3"/>
      <c r="GSN1000" s="3"/>
      <c r="GSO1000" s="3"/>
      <c r="GSP1000" s="3"/>
      <c r="GSQ1000" s="3"/>
      <c r="GSR1000" s="3"/>
      <c r="GSS1000" s="3"/>
      <c r="GST1000" s="3"/>
      <c r="GSU1000" s="3"/>
      <c r="GSV1000" s="3"/>
      <c r="GSW1000" s="3"/>
      <c r="GSX1000" s="3"/>
      <c r="GSY1000" s="3"/>
      <c r="GSZ1000" s="3"/>
      <c r="GTA1000" s="3"/>
      <c r="GTB1000" s="3"/>
      <c r="GTC1000" s="3"/>
      <c r="GTD1000" s="3"/>
      <c r="GTE1000" s="3"/>
      <c r="GTF1000" s="3"/>
      <c r="GTG1000" s="3"/>
      <c r="GTH1000" s="3"/>
      <c r="GTI1000" s="3"/>
      <c r="GTJ1000" s="3"/>
      <c r="GTK1000" s="3"/>
      <c r="GTL1000" s="3"/>
      <c r="GTM1000" s="3"/>
      <c r="GTN1000" s="3"/>
      <c r="GTO1000" s="3"/>
      <c r="GTP1000" s="3"/>
      <c r="GTQ1000" s="3"/>
      <c r="GTR1000" s="3"/>
      <c r="GTS1000" s="3"/>
      <c r="GTT1000" s="3"/>
      <c r="GTU1000" s="3"/>
      <c r="GTV1000" s="3"/>
      <c r="GTW1000" s="3"/>
      <c r="GTX1000" s="3"/>
      <c r="GTY1000" s="3"/>
      <c r="GTZ1000" s="3"/>
      <c r="GUA1000" s="3"/>
      <c r="GUB1000" s="3"/>
      <c r="GUC1000" s="3"/>
      <c r="GUD1000" s="3"/>
      <c r="GUE1000" s="3"/>
      <c r="GUF1000" s="3"/>
      <c r="GUG1000" s="3"/>
      <c r="GUH1000" s="3"/>
      <c r="GUI1000" s="3"/>
      <c r="GUJ1000" s="3"/>
      <c r="GUK1000" s="3"/>
      <c r="GUL1000" s="3"/>
      <c r="GUM1000" s="3"/>
      <c r="GUN1000" s="3"/>
      <c r="GUO1000" s="3"/>
      <c r="GUP1000" s="3"/>
      <c r="GUQ1000" s="3"/>
      <c r="GUR1000" s="3"/>
      <c r="GUS1000" s="3"/>
      <c r="GUT1000" s="3"/>
      <c r="GUU1000" s="3"/>
      <c r="GUV1000" s="3"/>
      <c r="GUW1000" s="3"/>
      <c r="GUX1000" s="3"/>
      <c r="GUY1000" s="3"/>
      <c r="GUZ1000" s="3"/>
      <c r="GVA1000" s="3"/>
      <c r="GVB1000" s="3"/>
      <c r="GVC1000" s="3"/>
      <c r="GVD1000" s="3"/>
      <c r="GVE1000" s="3"/>
      <c r="GVF1000" s="3"/>
      <c r="GVG1000" s="3"/>
      <c r="GVH1000" s="3"/>
      <c r="GVI1000" s="3"/>
      <c r="GVJ1000" s="3"/>
      <c r="GVK1000" s="3"/>
      <c r="GVL1000" s="3"/>
      <c r="GVM1000" s="3"/>
      <c r="GVN1000" s="3"/>
      <c r="GVO1000" s="3"/>
      <c r="GVP1000" s="3"/>
      <c r="GVQ1000" s="3"/>
      <c r="GVR1000" s="3"/>
      <c r="GVS1000" s="3"/>
      <c r="GVT1000" s="3"/>
      <c r="GVU1000" s="3"/>
      <c r="GVV1000" s="3"/>
      <c r="GVW1000" s="3"/>
      <c r="GVX1000" s="3"/>
      <c r="GVY1000" s="3"/>
      <c r="GVZ1000" s="3"/>
      <c r="GWA1000" s="3"/>
      <c r="GWB1000" s="3"/>
      <c r="GWC1000" s="3"/>
      <c r="GWD1000" s="3"/>
      <c r="GWE1000" s="3"/>
      <c r="GWF1000" s="3"/>
      <c r="GWG1000" s="3"/>
      <c r="GWH1000" s="3"/>
      <c r="GWI1000" s="3"/>
      <c r="GWJ1000" s="3"/>
      <c r="GWK1000" s="3"/>
      <c r="GWL1000" s="3"/>
      <c r="GWM1000" s="3"/>
      <c r="GWN1000" s="3"/>
      <c r="GWO1000" s="3"/>
      <c r="GWP1000" s="3"/>
      <c r="GWQ1000" s="3"/>
      <c r="GWR1000" s="3"/>
      <c r="GWS1000" s="3"/>
      <c r="GWT1000" s="3"/>
      <c r="GWU1000" s="3"/>
      <c r="GWV1000" s="3"/>
      <c r="GWW1000" s="3"/>
      <c r="GWX1000" s="3"/>
      <c r="GWY1000" s="3"/>
      <c r="GWZ1000" s="3"/>
      <c r="GXA1000" s="3"/>
      <c r="GXB1000" s="3"/>
      <c r="GXC1000" s="3"/>
      <c r="GXD1000" s="3"/>
      <c r="GXE1000" s="3"/>
      <c r="GXF1000" s="3"/>
      <c r="GXG1000" s="3"/>
      <c r="GXH1000" s="3"/>
      <c r="GXI1000" s="3"/>
      <c r="GXJ1000" s="3"/>
      <c r="GXK1000" s="3"/>
      <c r="GXL1000" s="3"/>
      <c r="GXM1000" s="3"/>
      <c r="GXN1000" s="3"/>
      <c r="GXO1000" s="3"/>
      <c r="GXP1000" s="3"/>
      <c r="GXQ1000" s="3"/>
      <c r="GXR1000" s="3"/>
      <c r="GXS1000" s="3"/>
      <c r="GXT1000" s="3"/>
      <c r="GXU1000" s="3"/>
      <c r="GXV1000" s="3"/>
      <c r="GXW1000" s="3"/>
      <c r="GXX1000" s="3"/>
      <c r="GXY1000" s="3"/>
      <c r="GXZ1000" s="3"/>
      <c r="GYA1000" s="3"/>
      <c r="GYB1000" s="3"/>
      <c r="GYC1000" s="3"/>
      <c r="GYD1000" s="3"/>
      <c r="GYE1000" s="3"/>
      <c r="GYF1000" s="3"/>
      <c r="GYG1000" s="3"/>
      <c r="GYH1000" s="3"/>
      <c r="GYI1000" s="3"/>
      <c r="GYJ1000" s="3"/>
      <c r="GYK1000" s="3"/>
      <c r="GYL1000" s="3"/>
      <c r="GYM1000" s="3"/>
      <c r="GYN1000" s="3"/>
      <c r="GYO1000" s="3"/>
      <c r="GYP1000" s="3"/>
      <c r="GYQ1000" s="3"/>
      <c r="GYR1000" s="3"/>
      <c r="GYS1000" s="3"/>
      <c r="GYT1000" s="3"/>
      <c r="GYU1000" s="3"/>
      <c r="GYV1000" s="3"/>
      <c r="GYW1000" s="3"/>
      <c r="GYX1000" s="3"/>
      <c r="GYY1000" s="3"/>
      <c r="GYZ1000" s="3"/>
      <c r="GZA1000" s="3"/>
      <c r="GZB1000" s="3"/>
      <c r="GZC1000" s="3"/>
      <c r="GZD1000" s="3"/>
      <c r="GZE1000" s="3"/>
      <c r="GZF1000" s="3"/>
      <c r="GZG1000" s="3"/>
      <c r="GZH1000" s="3"/>
      <c r="GZI1000" s="3"/>
      <c r="GZJ1000" s="3"/>
      <c r="GZK1000" s="3"/>
      <c r="GZL1000" s="3"/>
      <c r="GZM1000" s="3"/>
      <c r="GZN1000" s="3"/>
      <c r="GZO1000" s="3"/>
      <c r="GZP1000" s="3"/>
      <c r="GZQ1000" s="3"/>
      <c r="GZR1000" s="3"/>
      <c r="GZS1000" s="3"/>
      <c r="GZT1000" s="3"/>
      <c r="GZU1000" s="3"/>
      <c r="GZV1000" s="3"/>
      <c r="GZW1000" s="3"/>
      <c r="GZX1000" s="3"/>
      <c r="GZY1000" s="3"/>
      <c r="GZZ1000" s="3"/>
      <c r="HAA1000" s="3"/>
      <c r="HAB1000" s="3"/>
      <c r="HAC1000" s="3"/>
      <c r="HAD1000" s="3"/>
      <c r="HAE1000" s="3"/>
      <c r="HAF1000" s="3"/>
      <c r="HAG1000" s="3"/>
      <c r="HAH1000" s="3"/>
      <c r="HAI1000" s="3"/>
      <c r="HAJ1000" s="3"/>
      <c r="HAK1000" s="3"/>
      <c r="HAL1000" s="3"/>
      <c r="HAM1000" s="3"/>
      <c r="HAN1000" s="3"/>
      <c r="HAO1000" s="3"/>
      <c r="HAP1000" s="3"/>
      <c r="HAQ1000" s="3"/>
      <c r="HAR1000" s="3"/>
      <c r="HAS1000" s="3"/>
      <c r="HAT1000" s="3"/>
      <c r="HAU1000" s="3"/>
      <c r="HAV1000" s="3"/>
      <c r="HAW1000" s="3"/>
      <c r="HAX1000" s="3"/>
      <c r="HAY1000" s="3"/>
      <c r="HAZ1000" s="3"/>
      <c r="HBA1000" s="3"/>
      <c r="HBB1000" s="3"/>
      <c r="HBC1000" s="3"/>
      <c r="HBD1000" s="3"/>
      <c r="HBE1000" s="3"/>
      <c r="HBF1000" s="3"/>
      <c r="HBG1000" s="3"/>
      <c r="HBH1000" s="3"/>
      <c r="HBI1000" s="3"/>
      <c r="HBJ1000" s="3"/>
      <c r="HBK1000" s="3"/>
      <c r="HBL1000" s="3"/>
      <c r="HBM1000" s="3"/>
      <c r="HBN1000" s="3"/>
      <c r="HBO1000" s="3"/>
      <c r="HBP1000" s="3"/>
      <c r="HBQ1000" s="3"/>
      <c r="HBR1000" s="3"/>
      <c r="HBS1000" s="3"/>
      <c r="HBT1000" s="3"/>
      <c r="HBU1000" s="3"/>
      <c r="HBV1000" s="3"/>
      <c r="HBW1000" s="3"/>
      <c r="HBX1000" s="3"/>
      <c r="HBY1000" s="3"/>
      <c r="HBZ1000" s="3"/>
      <c r="HCA1000" s="3"/>
      <c r="HCB1000" s="3"/>
      <c r="HCC1000" s="3"/>
      <c r="HCD1000" s="3"/>
      <c r="HCE1000" s="3"/>
      <c r="HCF1000" s="3"/>
      <c r="HCG1000" s="3"/>
      <c r="HCH1000" s="3"/>
      <c r="HCI1000" s="3"/>
      <c r="HCJ1000" s="3"/>
      <c r="HCK1000" s="3"/>
      <c r="HCL1000" s="3"/>
      <c r="HCM1000" s="3"/>
      <c r="HCN1000" s="3"/>
      <c r="HCO1000" s="3"/>
      <c r="HCP1000" s="3"/>
      <c r="HCQ1000" s="3"/>
      <c r="HCR1000" s="3"/>
      <c r="HCS1000" s="3"/>
      <c r="HCT1000" s="3"/>
      <c r="HCU1000" s="3"/>
      <c r="HCV1000" s="3"/>
      <c r="HCW1000" s="3"/>
      <c r="HCX1000" s="3"/>
      <c r="HCY1000" s="3"/>
      <c r="HCZ1000" s="3"/>
      <c r="HDA1000" s="3"/>
      <c r="HDB1000" s="3"/>
      <c r="HDC1000" s="3"/>
      <c r="HDD1000" s="3"/>
      <c r="HDE1000" s="3"/>
      <c r="HDF1000" s="3"/>
      <c r="HDG1000" s="3"/>
      <c r="HDH1000" s="3"/>
      <c r="HDI1000" s="3"/>
      <c r="HDJ1000" s="3"/>
      <c r="HDK1000" s="3"/>
      <c r="HDL1000" s="3"/>
      <c r="HDM1000" s="3"/>
      <c r="HDN1000" s="3"/>
      <c r="HDO1000" s="3"/>
      <c r="HDP1000" s="3"/>
      <c r="HDQ1000" s="3"/>
      <c r="HDR1000" s="3"/>
      <c r="HDS1000" s="3"/>
      <c r="HDT1000" s="3"/>
      <c r="HDU1000" s="3"/>
      <c r="HDV1000" s="3"/>
      <c r="HDW1000" s="3"/>
      <c r="HDX1000" s="3"/>
      <c r="HDY1000" s="3"/>
      <c r="HDZ1000" s="3"/>
      <c r="HEA1000" s="3"/>
      <c r="HEB1000" s="3"/>
      <c r="HEC1000" s="3"/>
      <c r="HED1000" s="3"/>
      <c r="HEE1000" s="3"/>
      <c r="HEF1000" s="3"/>
      <c r="HEG1000" s="3"/>
      <c r="HEH1000" s="3"/>
      <c r="HEI1000" s="3"/>
      <c r="HEJ1000" s="3"/>
      <c r="HEK1000" s="3"/>
      <c r="HEL1000" s="3"/>
      <c r="HEM1000" s="3"/>
      <c r="HEN1000" s="3"/>
      <c r="HEO1000" s="3"/>
      <c r="HEP1000" s="3"/>
      <c r="HEQ1000" s="3"/>
      <c r="HER1000" s="3"/>
      <c r="HES1000" s="3"/>
      <c r="HET1000" s="3"/>
      <c r="HEU1000" s="3"/>
      <c r="HEV1000" s="3"/>
      <c r="HEW1000" s="3"/>
      <c r="HEX1000" s="3"/>
      <c r="HEY1000" s="3"/>
      <c r="HEZ1000" s="3"/>
      <c r="HFA1000" s="3"/>
      <c r="HFB1000" s="3"/>
      <c r="HFC1000" s="3"/>
      <c r="HFD1000" s="3"/>
      <c r="HFE1000" s="3"/>
      <c r="HFF1000" s="3"/>
      <c r="HFG1000" s="3"/>
      <c r="HFH1000" s="3"/>
      <c r="HFI1000" s="3"/>
      <c r="HFJ1000" s="3"/>
      <c r="HFK1000" s="3"/>
      <c r="HFL1000" s="3"/>
      <c r="HFM1000" s="3"/>
      <c r="HFN1000" s="3"/>
      <c r="HFO1000" s="3"/>
      <c r="HFP1000" s="3"/>
      <c r="HFQ1000" s="3"/>
      <c r="HFR1000" s="3"/>
      <c r="HFS1000" s="3"/>
      <c r="HFT1000" s="3"/>
      <c r="HFU1000" s="3"/>
      <c r="HFV1000" s="3"/>
      <c r="HFW1000" s="3"/>
      <c r="HFX1000" s="3"/>
      <c r="HFY1000" s="3"/>
      <c r="HFZ1000" s="3"/>
      <c r="HGA1000" s="3"/>
      <c r="HGB1000" s="3"/>
      <c r="HGC1000" s="3"/>
      <c r="HGD1000" s="3"/>
      <c r="HGE1000" s="3"/>
      <c r="HGF1000" s="3"/>
      <c r="HGG1000" s="3"/>
      <c r="HGH1000" s="3"/>
      <c r="HGI1000" s="3"/>
      <c r="HGJ1000" s="3"/>
      <c r="HGK1000" s="3"/>
      <c r="HGL1000" s="3"/>
      <c r="HGM1000" s="3"/>
      <c r="HGN1000" s="3"/>
      <c r="HGO1000" s="3"/>
      <c r="HGP1000" s="3"/>
      <c r="HGQ1000" s="3"/>
      <c r="HGR1000" s="3"/>
      <c r="HGS1000" s="3"/>
      <c r="HGT1000" s="3"/>
      <c r="HGU1000" s="3"/>
      <c r="HGV1000" s="3"/>
      <c r="HGW1000" s="3"/>
      <c r="HGX1000" s="3"/>
      <c r="HGY1000" s="3"/>
      <c r="HGZ1000" s="3"/>
      <c r="HHA1000" s="3"/>
      <c r="HHB1000" s="3"/>
      <c r="HHC1000" s="3"/>
      <c r="HHD1000" s="3"/>
      <c r="HHE1000" s="3"/>
      <c r="HHF1000" s="3"/>
      <c r="HHG1000" s="3"/>
      <c r="HHH1000" s="3"/>
      <c r="HHI1000" s="3"/>
      <c r="HHJ1000" s="3"/>
      <c r="HHK1000" s="3"/>
      <c r="HHL1000" s="3"/>
      <c r="HHM1000" s="3"/>
      <c r="HHN1000" s="3"/>
      <c r="HHO1000" s="3"/>
      <c r="HHP1000" s="3"/>
      <c r="HHQ1000" s="3"/>
      <c r="HHR1000" s="3"/>
      <c r="HHS1000" s="3"/>
      <c r="HHT1000" s="3"/>
      <c r="HHU1000" s="3"/>
      <c r="HHV1000" s="3"/>
      <c r="HHW1000" s="3"/>
      <c r="HHX1000" s="3"/>
      <c r="HHY1000" s="3"/>
      <c r="HHZ1000" s="3"/>
      <c r="HIA1000" s="3"/>
      <c r="HIB1000" s="3"/>
      <c r="HIC1000" s="3"/>
      <c r="HID1000" s="3"/>
      <c r="HIE1000" s="3"/>
      <c r="HIF1000" s="3"/>
      <c r="HIG1000" s="3"/>
      <c r="HIH1000" s="3"/>
      <c r="HII1000" s="3"/>
      <c r="HIJ1000" s="3"/>
      <c r="HIK1000" s="3"/>
      <c r="HIL1000" s="3"/>
      <c r="HIM1000" s="3"/>
      <c r="HIN1000" s="3"/>
      <c r="HIO1000" s="3"/>
      <c r="HIP1000" s="3"/>
      <c r="HIQ1000" s="3"/>
      <c r="HIR1000" s="3"/>
      <c r="HIS1000" s="3"/>
      <c r="HIT1000" s="3"/>
      <c r="HIU1000" s="3"/>
      <c r="HIV1000" s="3"/>
      <c r="HIW1000" s="3"/>
      <c r="HIX1000" s="3"/>
      <c r="HIY1000" s="3"/>
      <c r="HIZ1000" s="3"/>
      <c r="HJA1000" s="3"/>
      <c r="HJB1000" s="3"/>
      <c r="HJC1000" s="3"/>
      <c r="HJD1000" s="3"/>
      <c r="HJE1000" s="3"/>
      <c r="HJF1000" s="3"/>
      <c r="HJG1000" s="3"/>
      <c r="HJH1000" s="3"/>
      <c r="HJI1000" s="3"/>
      <c r="HJJ1000" s="3"/>
      <c r="HJK1000" s="3"/>
      <c r="HJL1000" s="3"/>
      <c r="HJM1000" s="3"/>
      <c r="HJN1000" s="3"/>
      <c r="HJO1000" s="3"/>
      <c r="HJP1000" s="3"/>
      <c r="HJQ1000" s="3"/>
      <c r="HJR1000" s="3"/>
      <c r="HJS1000" s="3"/>
      <c r="HJT1000" s="3"/>
      <c r="HJU1000" s="3"/>
      <c r="HJV1000" s="3"/>
      <c r="HJW1000" s="3"/>
      <c r="HJX1000" s="3"/>
      <c r="HJY1000" s="3"/>
      <c r="HJZ1000" s="3"/>
      <c r="HKA1000" s="3"/>
      <c r="HKB1000" s="3"/>
      <c r="HKC1000" s="3"/>
      <c r="HKD1000" s="3"/>
      <c r="HKE1000" s="3"/>
      <c r="HKF1000" s="3"/>
      <c r="HKG1000" s="3"/>
      <c r="HKH1000" s="3"/>
      <c r="HKI1000" s="3"/>
      <c r="HKJ1000" s="3"/>
      <c r="HKK1000" s="3"/>
      <c r="HKL1000" s="3"/>
      <c r="HKM1000" s="3"/>
      <c r="HKN1000" s="3"/>
      <c r="HKO1000" s="3"/>
      <c r="HKP1000" s="3"/>
      <c r="HKQ1000" s="3"/>
      <c r="HKR1000" s="3"/>
      <c r="HKS1000" s="3"/>
      <c r="HKT1000" s="3"/>
      <c r="HKU1000" s="3"/>
      <c r="HKV1000" s="3"/>
      <c r="HKW1000" s="3"/>
      <c r="HKX1000" s="3"/>
      <c r="HKY1000" s="3"/>
      <c r="HKZ1000" s="3"/>
      <c r="HLA1000" s="3"/>
      <c r="HLB1000" s="3"/>
      <c r="HLC1000" s="3"/>
      <c r="HLD1000" s="3"/>
      <c r="HLE1000" s="3"/>
      <c r="HLF1000" s="3"/>
      <c r="HLG1000" s="3"/>
      <c r="HLH1000" s="3"/>
      <c r="HLI1000" s="3"/>
      <c r="HLJ1000" s="3"/>
      <c r="HLK1000" s="3"/>
      <c r="HLL1000" s="3"/>
      <c r="HLM1000" s="3"/>
      <c r="HLN1000" s="3"/>
      <c r="HLO1000" s="3"/>
      <c r="HLP1000" s="3"/>
      <c r="HLQ1000" s="3"/>
      <c r="HLR1000" s="3"/>
      <c r="HLS1000" s="3"/>
      <c r="HLT1000" s="3"/>
      <c r="HLU1000" s="3"/>
      <c r="HLV1000" s="3"/>
      <c r="HLW1000" s="3"/>
      <c r="HLX1000" s="3"/>
      <c r="HLY1000" s="3"/>
      <c r="HLZ1000" s="3"/>
      <c r="HMA1000" s="3"/>
      <c r="HMB1000" s="3"/>
      <c r="HMC1000" s="3"/>
      <c r="HMD1000" s="3"/>
      <c r="HME1000" s="3"/>
      <c r="HMF1000" s="3"/>
      <c r="HMG1000" s="3"/>
      <c r="HMH1000" s="3"/>
      <c r="HMI1000" s="3"/>
      <c r="HMJ1000" s="3"/>
      <c r="HMK1000" s="3"/>
      <c r="HML1000" s="3"/>
      <c r="HMM1000" s="3"/>
      <c r="HMN1000" s="3"/>
      <c r="HMO1000" s="3"/>
      <c r="HMP1000" s="3"/>
      <c r="HMQ1000" s="3"/>
      <c r="HMR1000" s="3"/>
      <c r="HMS1000" s="3"/>
      <c r="HMT1000" s="3"/>
      <c r="HMU1000" s="3"/>
      <c r="HMV1000" s="3"/>
      <c r="HMW1000" s="3"/>
      <c r="HMX1000" s="3"/>
      <c r="HMY1000" s="3"/>
      <c r="HMZ1000" s="3"/>
      <c r="HNA1000" s="3"/>
      <c r="HNB1000" s="3"/>
      <c r="HNC1000" s="3"/>
      <c r="HND1000" s="3"/>
      <c r="HNE1000" s="3"/>
      <c r="HNF1000" s="3"/>
      <c r="HNG1000" s="3"/>
      <c r="HNH1000" s="3"/>
      <c r="HNI1000" s="3"/>
      <c r="HNJ1000" s="3"/>
      <c r="HNK1000" s="3"/>
      <c r="HNL1000" s="3"/>
      <c r="HNM1000" s="3"/>
      <c r="HNN1000" s="3"/>
      <c r="HNO1000" s="3"/>
      <c r="HNP1000" s="3"/>
      <c r="HNQ1000" s="3"/>
      <c r="HNR1000" s="3"/>
      <c r="HNS1000" s="3"/>
      <c r="HNT1000" s="3"/>
      <c r="HNU1000" s="3"/>
      <c r="HNV1000" s="3"/>
      <c r="HNW1000" s="3"/>
      <c r="HNX1000" s="3"/>
      <c r="HNY1000" s="3"/>
      <c r="HNZ1000" s="3"/>
      <c r="HOA1000" s="3"/>
      <c r="HOB1000" s="3"/>
      <c r="HOC1000" s="3"/>
      <c r="HOD1000" s="3"/>
      <c r="HOE1000" s="3"/>
      <c r="HOF1000" s="3"/>
      <c r="HOG1000" s="3"/>
      <c r="HOH1000" s="3"/>
      <c r="HOI1000" s="3"/>
      <c r="HOJ1000" s="3"/>
      <c r="HOK1000" s="3"/>
      <c r="HOL1000" s="3"/>
      <c r="HOM1000" s="3"/>
      <c r="HON1000" s="3"/>
      <c r="HOO1000" s="3"/>
      <c r="HOP1000" s="3"/>
      <c r="HOQ1000" s="3"/>
      <c r="HOR1000" s="3"/>
      <c r="HOS1000" s="3"/>
      <c r="HOT1000" s="3"/>
      <c r="HOU1000" s="3"/>
      <c r="HOV1000" s="3"/>
      <c r="HOW1000" s="3"/>
      <c r="HOX1000" s="3"/>
      <c r="HOY1000" s="3"/>
      <c r="HOZ1000" s="3"/>
      <c r="HPA1000" s="3"/>
      <c r="HPB1000" s="3"/>
      <c r="HPC1000" s="3"/>
      <c r="HPD1000" s="3"/>
      <c r="HPE1000" s="3"/>
      <c r="HPF1000" s="3"/>
      <c r="HPG1000" s="3"/>
      <c r="HPH1000" s="3"/>
      <c r="HPI1000" s="3"/>
      <c r="HPJ1000" s="3"/>
      <c r="HPK1000" s="3"/>
      <c r="HPL1000" s="3"/>
      <c r="HPM1000" s="3"/>
      <c r="HPN1000" s="3"/>
      <c r="HPO1000" s="3"/>
      <c r="HPP1000" s="3"/>
      <c r="HPQ1000" s="3"/>
      <c r="HPR1000" s="3"/>
      <c r="HPS1000" s="3"/>
      <c r="HPT1000" s="3"/>
      <c r="HPU1000" s="3"/>
      <c r="HPV1000" s="3"/>
      <c r="HPW1000" s="3"/>
      <c r="HPX1000" s="3"/>
      <c r="HPY1000" s="3"/>
      <c r="HPZ1000" s="3"/>
      <c r="HQA1000" s="3"/>
      <c r="HQB1000" s="3"/>
      <c r="HQC1000" s="3"/>
      <c r="HQD1000" s="3"/>
      <c r="HQE1000" s="3"/>
      <c r="HQF1000" s="3"/>
      <c r="HQG1000" s="3"/>
      <c r="HQH1000" s="3"/>
      <c r="HQI1000" s="3"/>
      <c r="HQJ1000" s="3"/>
      <c r="HQK1000" s="3"/>
      <c r="HQL1000" s="3"/>
      <c r="HQM1000" s="3"/>
      <c r="HQN1000" s="3"/>
      <c r="HQO1000" s="3"/>
      <c r="HQP1000" s="3"/>
      <c r="HQQ1000" s="3"/>
      <c r="HQR1000" s="3"/>
      <c r="HQS1000" s="3"/>
      <c r="HQT1000" s="3"/>
      <c r="HQU1000" s="3"/>
      <c r="HQV1000" s="3"/>
      <c r="HQW1000" s="3"/>
      <c r="HQX1000" s="3"/>
      <c r="HQY1000" s="3"/>
      <c r="HQZ1000" s="3"/>
      <c r="HRA1000" s="3"/>
      <c r="HRB1000" s="3"/>
      <c r="HRC1000" s="3"/>
      <c r="HRD1000" s="3"/>
      <c r="HRE1000" s="3"/>
      <c r="HRF1000" s="3"/>
      <c r="HRG1000" s="3"/>
      <c r="HRH1000" s="3"/>
      <c r="HRI1000" s="3"/>
      <c r="HRJ1000" s="3"/>
      <c r="HRK1000" s="3"/>
      <c r="HRL1000" s="3"/>
      <c r="HRM1000" s="3"/>
      <c r="HRN1000" s="3"/>
      <c r="HRO1000" s="3"/>
      <c r="HRP1000" s="3"/>
      <c r="HRQ1000" s="3"/>
      <c r="HRR1000" s="3"/>
      <c r="HRS1000" s="3"/>
      <c r="HRT1000" s="3"/>
      <c r="HRU1000" s="3"/>
      <c r="HRV1000" s="3"/>
      <c r="HRW1000" s="3"/>
      <c r="HRX1000" s="3"/>
      <c r="HRY1000" s="3"/>
      <c r="HRZ1000" s="3"/>
      <c r="HSA1000" s="3"/>
      <c r="HSB1000" s="3"/>
      <c r="HSC1000" s="3"/>
      <c r="HSD1000" s="3"/>
      <c r="HSE1000" s="3"/>
      <c r="HSF1000" s="3"/>
      <c r="HSG1000" s="3"/>
      <c r="HSH1000" s="3"/>
      <c r="HSI1000" s="3"/>
      <c r="HSJ1000" s="3"/>
      <c r="HSK1000" s="3"/>
      <c r="HSL1000" s="3"/>
      <c r="HSM1000" s="3"/>
      <c r="HSN1000" s="3"/>
      <c r="HSO1000" s="3"/>
      <c r="HSP1000" s="3"/>
      <c r="HSQ1000" s="3"/>
      <c r="HSR1000" s="3"/>
      <c r="HSS1000" s="3"/>
      <c r="HST1000" s="3"/>
      <c r="HSU1000" s="3"/>
      <c r="HSV1000" s="3"/>
      <c r="HSW1000" s="3"/>
      <c r="HSX1000" s="3"/>
      <c r="HSY1000" s="3"/>
      <c r="HSZ1000" s="3"/>
      <c r="HTA1000" s="3"/>
      <c r="HTB1000" s="3"/>
      <c r="HTC1000" s="3"/>
      <c r="HTD1000" s="3"/>
      <c r="HTE1000" s="3"/>
      <c r="HTF1000" s="3"/>
      <c r="HTG1000" s="3"/>
      <c r="HTH1000" s="3"/>
      <c r="HTI1000" s="3"/>
      <c r="HTJ1000" s="3"/>
      <c r="HTK1000" s="3"/>
      <c r="HTL1000" s="3"/>
      <c r="HTM1000" s="3"/>
      <c r="HTN1000" s="3"/>
      <c r="HTO1000" s="3"/>
      <c r="HTP1000" s="3"/>
      <c r="HTQ1000" s="3"/>
      <c r="HTR1000" s="3"/>
      <c r="HTS1000" s="3"/>
      <c r="HTT1000" s="3"/>
      <c r="HTU1000" s="3"/>
      <c r="HTV1000" s="3"/>
      <c r="HTW1000" s="3"/>
      <c r="HTX1000" s="3"/>
      <c r="HTY1000" s="3"/>
      <c r="HTZ1000" s="3"/>
      <c r="HUA1000" s="3"/>
      <c r="HUB1000" s="3"/>
      <c r="HUC1000" s="3"/>
      <c r="HUD1000" s="3"/>
      <c r="HUE1000" s="3"/>
      <c r="HUF1000" s="3"/>
      <c r="HUG1000" s="3"/>
      <c r="HUH1000" s="3"/>
      <c r="HUI1000" s="3"/>
      <c r="HUJ1000" s="3"/>
      <c r="HUK1000" s="3"/>
      <c r="HUL1000" s="3"/>
      <c r="HUM1000" s="3"/>
      <c r="HUN1000" s="3"/>
      <c r="HUO1000" s="3"/>
      <c r="HUP1000" s="3"/>
      <c r="HUQ1000" s="3"/>
      <c r="HUR1000" s="3"/>
      <c r="HUS1000" s="3"/>
      <c r="HUT1000" s="3"/>
      <c r="HUU1000" s="3"/>
      <c r="HUV1000" s="3"/>
      <c r="HUW1000" s="3"/>
      <c r="HUX1000" s="3"/>
      <c r="HUY1000" s="3"/>
      <c r="HUZ1000" s="3"/>
      <c r="HVA1000" s="3"/>
      <c r="HVB1000" s="3"/>
      <c r="HVC1000" s="3"/>
      <c r="HVD1000" s="3"/>
      <c r="HVE1000" s="3"/>
      <c r="HVF1000" s="3"/>
      <c r="HVG1000" s="3"/>
      <c r="HVH1000" s="3"/>
      <c r="HVI1000" s="3"/>
      <c r="HVJ1000" s="3"/>
      <c r="HVK1000" s="3"/>
      <c r="HVL1000" s="3"/>
      <c r="HVM1000" s="3"/>
      <c r="HVN1000" s="3"/>
      <c r="HVO1000" s="3"/>
      <c r="HVP1000" s="3"/>
      <c r="HVQ1000" s="3"/>
      <c r="HVR1000" s="3"/>
      <c r="HVS1000" s="3"/>
      <c r="HVT1000" s="3"/>
      <c r="HVU1000" s="3"/>
      <c r="HVV1000" s="3"/>
      <c r="HVW1000" s="3"/>
      <c r="HVX1000" s="3"/>
      <c r="HVY1000" s="3"/>
      <c r="HVZ1000" s="3"/>
      <c r="HWA1000" s="3"/>
      <c r="HWB1000" s="3"/>
      <c r="HWC1000" s="3"/>
      <c r="HWD1000" s="3"/>
      <c r="HWE1000" s="3"/>
      <c r="HWF1000" s="3"/>
      <c r="HWG1000" s="3"/>
      <c r="HWH1000" s="3"/>
      <c r="HWI1000" s="3"/>
      <c r="HWJ1000" s="3"/>
      <c r="HWK1000" s="3"/>
      <c r="HWL1000" s="3"/>
      <c r="HWM1000" s="3"/>
      <c r="HWN1000" s="3"/>
      <c r="HWO1000" s="3"/>
      <c r="HWP1000" s="3"/>
      <c r="HWQ1000" s="3"/>
      <c r="HWR1000" s="3"/>
      <c r="HWS1000" s="3"/>
      <c r="HWT1000" s="3"/>
      <c r="HWU1000" s="3"/>
      <c r="HWV1000" s="3"/>
      <c r="HWW1000" s="3"/>
      <c r="HWX1000" s="3"/>
      <c r="HWY1000" s="3"/>
      <c r="HWZ1000" s="3"/>
      <c r="HXA1000" s="3"/>
      <c r="HXB1000" s="3"/>
      <c r="HXC1000" s="3"/>
      <c r="HXD1000" s="3"/>
      <c r="HXE1000" s="3"/>
      <c r="HXF1000" s="3"/>
      <c r="HXG1000" s="3"/>
      <c r="HXH1000" s="3"/>
      <c r="HXI1000" s="3"/>
      <c r="HXJ1000" s="3"/>
      <c r="HXK1000" s="3"/>
      <c r="HXL1000" s="3"/>
      <c r="HXM1000" s="3"/>
      <c r="HXN1000" s="3"/>
      <c r="HXO1000" s="3"/>
      <c r="HXP1000" s="3"/>
      <c r="HXQ1000" s="3"/>
      <c r="HXR1000" s="3"/>
      <c r="HXS1000" s="3"/>
      <c r="HXT1000" s="3"/>
      <c r="HXU1000" s="3"/>
      <c r="HXV1000" s="3"/>
      <c r="HXW1000" s="3"/>
      <c r="HXX1000" s="3"/>
      <c r="HXY1000" s="3"/>
      <c r="HXZ1000" s="3"/>
      <c r="HYA1000" s="3"/>
      <c r="HYB1000" s="3"/>
      <c r="HYC1000" s="3"/>
      <c r="HYD1000" s="3"/>
      <c r="HYE1000" s="3"/>
      <c r="HYF1000" s="3"/>
      <c r="HYG1000" s="3"/>
      <c r="HYH1000" s="3"/>
      <c r="HYI1000" s="3"/>
      <c r="HYJ1000" s="3"/>
      <c r="HYK1000" s="3"/>
      <c r="HYL1000" s="3"/>
      <c r="HYM1000" s="3"/>
      <c r="HYN1000" s="3"/>
      <c r="HYO1000" s="3"/>
      <c r="HYP1000" s="3"/>
      <c r="HYQ1000" s="3"/>
      <c r="HYR1000" s="3"/>
      <c r="HYS1000" s="3"/>
      <c r="HYT1000" s="3"/>
      <c r="HYU1000" s="3"/>
      <c r="HYV1000" s="3"/>
      <c r="HYW1000" s="3"/>
      <c r="HYX1000" s="3"/>
      <c r="HYY1000" s="3"/>
      <c r="HYZ1000" s="3"/>
      <c r="HZA1000" s="3"/>
      <c r="HZB1000" s="3"/>
      <c r="HZC1000" s="3"/>
      <c r="HZD1000" s="3"/>
      <c r="HZE1000" s="3"/>
      <c r="HZF1000" s="3"/>
      <c r="HZG1000" s="3"/>
      <c r="HZH1000" s="3"/>
      <c r="HZI1000" s="3"/>
      <c r="HZJ1000" s="3"/>
      <c r="HZK1000" s="3"/>
      <c r="HZL1000" s="3"/>
      <c r="HZM1000" s="3"/>
      <c r="HZN1000" s="3"/>
      <c r="HZO1000" s="3"/>
      <c r="HZP1000" s="3"/>
      <c r="HZQ1000" s="3"/>
      <c r="HZR1000" s="3"/>
      <c r="HZS1000" s="3"/>
      <c r="HZT1000" s="3"/>
      <c r="HZU1000" s="3"/>
      <c r="HZV1000" s="3"/>
      <c r="HZW1000" s="3"/>
      <c r="HZX1000" s="3"/>
      <c r="HZY1000" s="3"/>
      <c r="HZZ1000" s="3"/>
      <c r="IAA1000" s="3"/>
      <c r="IAB1000" s="3"/>
      <c r="IAC1000" s="3"/>
      <c r="IAD1000" s="3"/>
      <c r="IAE1000" s="3"/>
      <c r="IAF1000" s="3"/>
      <c r="IAG1000" s="3"/>
      <c r="IAH1000" s="3"/>
      <c r="IAI1000" s="3"/>
      <c r="IAJ1000" s="3"/>
      <c r="IAK1000" s="3"/>
      <c r="IAL1000" s="3"/>
      <c r="IAM1000" s="3"/>
      <c r="IAN1000" s="3"/>
      <c r="IAO1000" s="3"/>
      <c r="IAP1000" s="3"/>
      <c r="IAQ1000" s="3"/>
      <c r="IAR1000" s="3"/>
      <c r="IAS1000" s="3"/>
      <c r="IAT1000" s="3"/>
      <c r="IAU1000" s="3"/>
      <c r="IAV1000" s="3"/>
      <c r="IAW1000" s="3"/>
      <c r="IAX1000" s="3"/>
      <c r="IAY1000" s="3"/>
      <c r="IAZ1000" s="3"/>
      <c r="IBA1000" s="3"/>
      <c r="IBB1000" s="3"/>
      <c r="IBC1000" s="3"/>
      <c r="IBD1000" s="3"/>
      <c r="IBE1000" s="3"/>
      <c r="IBF1000" s="3"/>
      <c r="IBG1000" s="3"/>
      <c r="IBH1000" s="3"/>
      <c r="IBI1000" s="3"/>
      <c r="IBJ1000" s="3"/>
      <c r="IBK1000" s="3"/>
      <c r="IBL1000" s="3"/>
      <c r="IBM1000" s="3"/>
      <c r="IBN1000" s="3"/>
      <c r="IBO1000" s="3"/>
      <c r="IBP1000" s="3"/>
      <c r="IBQ1000" s="3"/>
      <c r="IBR1000" s="3"/>
      <c r="IBS1000" s="3"/>
      <c r="IBT1000" s="3"/>
      <c r="IBU1000" s="3"/>
      <c r="IBV1000" s="3"/>
      <c r="IBW1000" s="3"/>
      <c r="IBX1000" s="3"/>
      <c r="IBY1000" s="3"/>
      <c r="IBZ1000" s="3"/>
      <c r="ICA1000" s="3"/>
      <c r="ICB1000" s="3"/>
      <c r="ICC1000" s="3"/>
      <c r="ICD1000" s="3"/>
      <c r="ICE1000" s="3"/>
      <c r="ICF1000" s="3"/>
      <c r="ICG1000" s="3"/>
      <c r="ICH1000" s="3"/>
      <c r="ICI1000" s="3"/>
      <c r="ICJ1000" s="3"/>
      <c r="ICK1000" s="3"/>
      <c r="ICL1000" s="3"/>
      <c r="ICM1000" s="3"/>
      <c r="ICN1000" s="3"/>
      <c r="ICO1000" s="3"/>
      <c r="ICP1000" s="3"/>
      <c r="ICQ1000" s="3"/>
      <c r="ICR1000" s="3"/>
      <c r="ICS1000" s="3"/>
      <c r="ICT1000" s="3"/>
      <c r="ICU1000" s="3"/>
      <c r="ICV1000" s="3"/>
      <c r="ICW1000" s="3"/>
      <c r="ICX1000" s="3"/>
      <c r="ICY1000" s="3"/>
      <c r="ICZ1000" s="3"/>
      <c r="IDA1000" s="3"/>
      <c r="IDB1000" s="3"/>
      <c r="IDC1000" s="3"/>
      <c r="IDD1000" s="3"/>
      <c r="IDE1000" s="3"/>
      <c r="IDF1000" s="3"/>
      <c r="IDG1000" s="3"/>
      <c r="IDH1000" s="3"/>
      <c r="IDI1000" s="3"/>
      <c r="IDJ1000" s="3"/>
      <c r="IDK1000" s="3"/>
      <c r="IDL1000" s="3"/>
      <c r="IDM1000" s="3"/>
      <c r="IDN1000" s="3"/>
      <c r="IDO1000" s="3"/>
      <c r="IDP1000" s="3"/>
      <c r="IDQ1000" s="3"/>
      <c r="IDR1000" s="3"/>
      <c r="IDS1000" s="3"/>
      <c r="IDT1000" s="3"/>
      <c r="IDU1000" s="3"/>
      <c r="IDV1000" s="3"/>
      <c r="IDW1000" s="3"/>
      <c r="IDX1000" s="3"/>
      <c r="IDY1000" s="3"/>
      <c r="IDZ1000" s="3"/>
      <c r="IEA1000" s="3"/>
      <c r="IEB1000" s="3"/>
      <c r="IEC1000" s="3"/>
      <c r="IED1000" s="3"/>
      <c r="IEE1000" s="3"/>
      <c r="IEF1000" s="3"/>
      <c r="IEG1000" s="3"/>
      <c r="IEH1000" s="3"/>
      <c r="IEI1000" s="3"/>
      <c r="IEJ1000" s="3"/>
      <c r="IEK1000" s="3"/>
      <c r="IEL1000" s="3"/>
      <c r="IEM1000" s="3"/>
      <c r="IEN1000" s="3"/>
      <c r="IEO1000" s="3"/>
      <c r="IEP1000" s="3"/>
      <c r="IEQ1000" s="3"/>
      <c r="IER1000" s="3"/>
      <c r="IES1000" s="3"/>
      <c r="IET1000" s="3"/>
      <c r="IEU1000" s="3"/>
      <c r="IEV1000" s="3"/>
      <c r="IEW1000" s="3"/>
      <c r="IEX1000" s="3"/>
      <c r="IEY1000" s="3"/>
      <c r="IEZ1000" s="3"/>
      <c r="IFA1000" s="3"/>
      <c r="IFB1000" s="3"/>
      <c r="IFC1000" s="3"/>
      <c r="IFD1000" s="3"/>
      <c r="IFE1000" s="3"/>
      <c r="IFF1000" s="3"/>
      <c r="IFG1000" s="3"/>
      <c r="IFH1000" s="3"/>
      <c r="IFI1000" s="3"/>
      <c r="IFJ1000" s="3"/>
      <c r="IFK1000" s="3"/>
      <c r="IFL1000" s="3"/>
      <c r="IFM1000" s="3"/>
      <c r="IFN1000" s="3"/>
      <c r="IFO1000" s="3"/>
      <c r="IFP1000" s="3"/>
      <c r="IFQ1000" s="3"/>
      <c r="IFR1000" s="3"/>
      <c r="IFS1000" s="3"/>
      <c r="IFT1000" s="3"/>
      <c r="IFU1000" s="3"/>
      <c r="IFV1000" s="3"/>
      <c r="IFW1000" s="3"/>
      <c r="IFX1000" s="3"/>
      <c r="IFY1000" s="3"/>
      <c r="IFZ1000" s="3"/>
      <c r="IGA1000" s="3"/>
      <c r="IGB1000" s="3"/>
      <c r="IGC1000" s="3"/>
      <c r="IGD1000" s="3"/>
      <c r="IGE1000" s="3"/>
      <c r="IGF1000" s="3"/>
      <c r="IGG1000" s="3"/>
      <c r="IGH1000" s="3"/>
      <c r="IGI1000" s="3"/>
      <c r="IGJ1000" s="3"/>
      <c r="IGK1000" s="3"/>
      <c r="IGL1000" s="3"/>
      <c r="IGM1000" s="3"/>
      <c r="IGN1000" s="3"/>
      <c r="IGO1000" s="3"/>
      <c r="IGP1000" s="3"/>
      <c r="IGQ1000" s="3"/>
      <c r="IGR1000" s="3"/>
      <c r="IGS1000" s="3"/>
      <c r="IGT1000" s="3"/>
      <c r="IGU1000" s="3"/>
      <c r="IGV1000" s="3"/>
      <c r="IGW1000" s="3"/>
      <c r="IGX1000" s="3"/>
      <c r="IGY1000" s="3"/>
      <c r="IGZ1000" s="3"/>
      <c r="IHA1000" s="3"/>
      <c r="IHB1000" s="3"/>
      <c r="IHC1000" s="3"/>
      <c r="IHD1000" s="3"/>
      <c r="IHE1000" s="3"/>
      <c r="IHF1000" s="3"/>
      <c r="IHG1000" s="3"/>
      <c r="IHH1000" s="3"/>
      <c r="IHI1000" s="3"/>
      <c r="IHJ1000" s="3"/>
      <c r="IHK1000" s="3"/>
      <c r="IHL1000" s="3"/>
      <c r="IHM1000" s="3"/>
      <c r="IHN1000" s="3"/>
      <c r="IHO1000" s="3"/>
      <c r="IHP1000" s="3"/>
      <c r="IHQ1000" s="3"/>
      <c r="IHR1000" s="3"/>
      <c r="IHS1000" s="3"/>
      <c r="IHT1000" s="3"/>
      <c r="IHU1000" s="3"/>
      <c r="IHV1000" s="3"/>
      <c r="IHW1000" s="3"/>
      <c r="IHX1000" s="3"/>
      <c r="IHY1000" s="3"/>
      <c r="IHZ1000" s="3"/>
      <c r="IIA1000" s="3"/>
      <c r="IIB1000" s="3"/>
      <c r="IIC1000" s="3"/>
      <c r="IID1000" s="3"/>
      <c r="IIE1000" s="3"/>
      <c r="IIF1000" s="3"/>
      <c r="IIG1000" s="3"/>
      <c r="IIH1000" s="3"/>
      <c r="III1000" s="3"/>
      <c r="IIJ1000" s="3"/>
      <c r="IIK1000" s="3"/>
      <c r="IIL1000" s="3"/>
      <c r="IIM1000" s="3"/>
      <c r="IIN1000" s="3"/>
      <c r="IIO1000" s="3"/>
      <c r="IIP1000" s="3"/>
      <c r="IIQ1000" s="3"/>
      <c r="IIR1000" s="3"/>
      <c r="IIS1000" s="3"/>
      <c r="IIT1000" s="3"/>
      <c r="IIU1000" s="3"/>
      <c r="IIV1000" s="3"/>
      <c r="IIW1000" s="3"/>
      <c r="IIX1000" s="3"/>
      <c r="IIY1000" s="3"/>
      <c r="IIZ1000" s="3"/>
      <c r="IJA1000" s="3"/>
      <c r="IJB1000" s="3"/>
      <c r="IJC1000" s="3"/>
      <c r="IJD1000" s="3"/>
      <c r="IJE1000" s="3"/>
      <c r="IJF1000" s="3"/>
      <c r="IJG1000" s="3"/>
      <c r="IJH1000" s="3"/>
      <c r="IJI1000" s="3"/>
      <c r="IJJ1000" s="3"/>
      <c r="IJK1000" s="3"/>
      <c r="IJL1000" s="3"/>
      <c r="IJM1000" s="3"/>
      <c r="IJN1000" s="3"/>
      <c r="IJO1000" s="3"/>
      <c r="IJP1000" s="3"/>
      <c r="IJQ1000" s="3"/>
      <c r="IJR1000" s="3"/>
      <c r="IJS1000" s="3"/>
      <c r="IJT1000" s="3"/>
      <c r="IJU1000" s="3"/>
      <c r="IJV1000" s="3"/>
      <c r="IJW1000" s="3"/>
      <c r="IJX1000" s="3"/>
      <c r="IJY1000" s="3"/>
      <c r="IJZ1000" s="3"/>
      <c r="IKA1000" s="3"/>
      <c r="IKB1000" s="3"/>
      <c r="IKC1000" s="3"/>
      <c r="IKD1000" s="3"/>
      <c r="IKE1000" s="3"/>
      <c r="IKF1000" s="3"/>
      <c r="IKG1000" s="3"/>
      <c r="IKH1000" s="3"/>
      <c r="IKI1000" s="3"/>
      <c r="IKJ1000" s="3"/>
      <c r="IKK1000" s="3"/>
      <c r="IKL1000" s="3"/>
      <c r="IKM1000" s="3"/>
      <c r="IKN1000" s="3"/>
      <c r="IKO1000" s="3"/>
      <c r="IKP1000" s="3"/>
      <c r="IKQ1000" s="3"/>
      <c r="IKR1000" s="3"/>
      <c r="IKS1000" s="3"/>
      <c r="IKT1000" s="3"/>
      <c r="IKU1000" s="3"/>
      <c r="IKV1000" s="3"/>
      <c r="IKW1000" s="3"/>
      <c r="IKX1000" s="3"/>
      <c r="IKY1000" s="3"/>
      <c r="IKZ1000" s="3"/>
      <c r="ILA1000" s="3"/>
      <c r="ILB1000" s="3"/>
      <c r="ILC1000" s="3"/>
      <c r="ILD1000" s="3"/>
      <c r="ILE1000" s="3"/>
      <c r="ILF1000" s="3"/>
      <c r="ILG1000" s="3"/>
      <c r="ILH1000" s="3"/>
      <c r="ILI1000" s="3"/>
      <c r="ILJ1000" s="3"/>
      <c r="ILK1000" s="3"/>
      <c r="ILL1000" s="3"/>
      <c r="ILM1000" s="3"/>
      <c r="ILN1000" s="3"/>
      <c r="ILO1000" s="3"/>
      <c r="ILP1000" s="3"/>
      <c r="ILQ1000" s="3"/>
      <c r="ILR1000" s="3"/>
      <c r="ILS1000" s="3"/>
      <c r="ILT1000" s="3"/>
      <c r="ILU1000" s="3"/>
      <c r="ILV1000" s="3"/>
      <c r="ILW1000" s="3"/>
      <c r="ILX1000" s="3"/>
      <c r="ILY1000" s="3"/>
      <c r="ILZ1000" s="3"/>
      <c r="IMA1000" s="3"/>
      <c r="IMB1000" s="3"/>
      <c r="IMC1000" s="3"/>
      <c r="IMD1000" s="3"/>
      <c r="IME1000" s="3"/>
      <c r="IMF1000" s="3"/>
      <c r="IMG1000" s="3"/>
      <c r="IMH1000" s="3"/>
      <c r="IMI1000" s="3"/>
      <c r="IMJ1000" s="3"/>
      <c r="IMK1000" s="3"/>
      <c r="IML1000" s="3"/>
      <c r="IMM1000" s="3"/>
      <c r="IMN1000" s="3"/>
      <c r="IMO1000" s="3"/>
      <c r="IMP1000" s="3"/>
      <c r="IMQ1000" s="3"/>
      <c r="IMR1000" s="3"/>
      <c r="IMS1000" s="3"/>
      <c r="IMT1000" s="3"/>
      <c r="IMU1000" s="3"/>
      <c r="IMV1000" s="3"/>
      <c r="IMW1000" s="3"/>
      <c r="IMX1000" s="3"/>
      <c r="IMY1000" s="3"/>
      <c r="IMZ1000" s="3"/>
      <c r="INA1000" s="3"/>
      <c r="INB1000" s="3"/>
      <c r="INC1000" s="3"/>
      <c r="IND1000" s="3"/>
      <c r="INE1000" s="3"/>
      <c r="INF1000" s="3"/>
      <c r="ING1000" s="3"/>
      <c r="INH1000" s="3"/>
      <c r="INI1000" s="3"/>
      <c r="INJ1000" s="3"/>
      <c r="INK1000" s="3"/>
      <c r="INL1000" s="3"/>
      <c r="INM1000" s="3"/>
      <c r="INN1000" s="3"/>
      <c r="INO1000" s="3"/>
      <c r="INP1000" s="3"/>
      <c r="INQ1000" s="3"/>
      <c r="INR1000" s="3"/>
      <c r="INS1000" s="3"/>
      <c r="INT1000" s="3"/>
      <c r="INU1000" s="3"/>
      <c r="INV1000" s="3"/>
      <c r="INW1000" s="3"/>
      <c r="INX1000" s="3"/>
      <c r="INY1000" s="3"/>
      <c r="INZ1000" s="3"/>
      <c r="IOA1000" s="3"/>
      <c r="IOB1000" s="3"/>
      <c r="IOC1000" s="3"/>
      <c r="IOD1000" s="3"/>
      <c r="IOE1000" s="3"/>
      <c r="IOF1000" s="3"/>
      <c r="IOG1000" s="3"/>
      <c r="IOH1000" s="3"/>
      <c r="IOI1000" s="3"/>
      <c r="IOJ1000" s="3"/>
      <c r="IOK1000" s="3"/>
      <c r="IOL1000" s="3"/>
      <c r="IOM1000" s="3"/>
      <c r="ION1000" s="3"/>
      <c r="IOO1000" s="3"/>
      <c r="IOP1000" s="3"/>
      <c r="IOQ1000" s="3"/>
      <c r="IOR1000" s="3"/>
      <c r="IOS1000" s="3"/>
      <c r="IOT1000" s="3"/>
      <c r="IOU1000" s="3"/>
      <c r="IOV1000" s="3"/>
      <c r="IOW1000" s="3"/>
      <c r="IOX1000" s="3"/>
      <c r="IOY1000" s="3"/>
      <c r="IOZ1000" s="3"/>
      <c r="IPA1000" s="3"/>
      <c r="IPB1000" s="3"/>
      <c r="IPC1000" s="3"/>
      <c r="IPD1000" s="3"/>
      <c r="IPE1000" s="3"/>
      <c r="IPF1000" s="3"/>
      <c r="IPG1000" s="3"/>
      <c r="IPH1000" s="3"/>
      <c r="IPI1000" s="3"/>
      <c r="IPJ1000" s="3"/>
      <c r="IPK1000" s="3"/>
      <c r="IPL1000" s="3"/>
      <c r="IPM1000" s="3"/>
      <c r="IPN1000" s="3"/>
      <c r="IPO1000" s="3"/>
      <c r="IPP1000" s="3"/>
      <c r="IPQ1000" s="3"/>
      <c r="IPR1000" s="3"/>
      <c r="IPS1000" s="3"/>
      <c r="IPT1000" s="3"/>
      <c r="IPU1000" s="3"/>
      <c r="IPV1000" s="3"/>
      <c r="IPW1000" s="3"/>
      <c r="IPX1000" s="3"/>
      <c r="IPY1000" s="3"/>
      <c r="IPZ1000" s="3"/>
      <c r="IQA1000" s="3"/>
      <c r="IQB1000" s="3"/>
      <c r="IQC1000" s="3"/>
      <c r="IQD1000" s="3"/>
      <c r="IQE1000" s="3"/>
      <c r="IQF1000" s="3"/>
      <c r="IQG1000" s="3"/>
      <c r="IQH1000" s="3"/>
      <c r="IQI1000" s="3"/>
      <c r="IQJ1000" s="3"/>
      <c r="IQK1000" s="3"/>
      <c r="IQL1000" s="3"/>
      <c r="IQM1000" s="3"/>
      <c r="IQN1000" s="3"/>
      <c r="IQO1000" s="3"/>
      <c r="IQP1000" s="3"/>
      <c r="IQQ1000" s="3"/>
      <c r="IQR1000" s="3"/>
      <c r="IQS1000" s="3"/>
      <c r="IQT1000" s="3"/>
      <c r="IQU1000" s="3"/>
      <c r="IQV1000" s="3"/>
      <c r="IQW1000" s="3"/>
      <c r="IQX1000" s="3"/>
      <c r="IQY1000" s="3"/>
      <c r="IQZ1000" s="3"/>
      <c r="IRA1000" s="3"/>
      <c r="IRB1000" s="3"/>
      <c r="IRC1000" s="3"/>
      <c r="IRD1000" s="3"/>
      <c r="IRE1000" s="3"/>
      <c r="IRF1000" s="3"/>
      <c r="IRG1000" s="3"/>
      <c r="IRH1000" s="3"/>
      <c r="IRI1000" s="3"/>
      <c r="IRJ1000" s="3"/>
      <c r="IRK1000" s="3"/>
      <c r="IRL1000" s="3"/>
      <c r="IRM1000" s="3"/>
      <c r="IRN1000" s="3"/>
      <c r="IRO1000" s="3"/>
      <c r="IRP1000" s="3"/>
      <c r="IRQ1000" s="3"/>
      <c r="IRR1000" s="3"/>
      <c r="IRS1000" s="3"/>
      <c r="IRT1000" s="3"/>
      <c r="IRU1000" s="3"/>
      <c r="IRV1000" s="3"/>
      <c r="IRW1000" s="3"/>
      <c r="IRX1000" s="3"/>
      <c r="IRY1000" s="3"/>
      <c r="IRZ1000" s="3"/>
      <c r="ISA1000" s="3"/>
      <c r="ISB1000" s="3"/>
      <c r="ISC1000" s="3"/>
      <c r="ISD1000" s="3"/>
      <c r="ISE1000" s="3"/>
      <c r="ISF1000" s="3"/>
      <c r="ISG1000" s="3"/>
      <c r="ISH1000" s="3"/>
      <c r="ISI1000" s="3"/>
      <c r="ISJ1000" s="3"/>
      <c r="ISK1000" s="3"/>
      <c r="ISL1000" s="3"/>
      <c r="ISM1000" s="3"/>
      <c r="ISN1000" s="3"/>
      <c r="ISO1000" s="3"/>
      <c r="ISP1000" s="3"/>
      <c r="ISQ1000" s="3"/>
      <c r="ISR1000" s="3"/>
      <c r="ISS1000" s="3"/>
      <c r="IST1000" s="3"/>
      <c r="ISU1000" s="3"/>
      <c r="ISV1000" s="3"/>
      <c r="ISW1000" s="3"/>
      <c r="ISX1000" s="3"/>
      <c r="ISY1000" s="3"/>
      <c r="ISZ1000" s="3"/>
      <c r="ITA1000" s="3"/>
      <c r="ITB1000" s="3"/>
      <c r="ITC1000" s="3"/>
      <c r="ITD1000" s="3"/>
      <c r="ITE1000" s="3"/>
      <c r="ITF1000" s="3"/>
      <c r="ITG1000" s="3"/>
      <c r="ITH1000" s="3"/>
      <c r="ITI1000" s="3"/>
      <c r="ITJ1000" s="3"/>
      <c r="ITK1000" s="3"/>
      <c r="ITL1000" s="3"/>
      <c r="ITM1000" s="3"/>
      <c r="ITN1000" s="3"/>
      <c r="ITO1000" s="3"/>
      <c r="ITP1000" s="3"/>
      <c r="ITQ1000" s="3"/>
      <c r="ITR1000" s="3"/>
      <c r="ITS1000" s="3"/>
      <c r="ITT1000" s="3"/>
      <c r="ITU1000" s="3"/>
      <c r="ITV1000" s="3"/>
      <c r="ITW1000" s="3"/>
      <c r="ITX1000" s="3"/>
      <c r="ITY1000" s="3"/>
      <c r="ITZ1000" s="3"/>
      <c r="IUA1000" s="3"/>
      <c r="IUB1000" s="3"/>
      <c r="IUC1000" s="3"/>
      <c r="IUD1000" s="3"/>
      <c r="IUE1000" s="3"/>
      <c r="IUF1000" s="3"/>
      <c r="IUG1000" s="3"/>
      <c r="IUH1000" s="3"/>
      <c r="IUI1000" s="3"/>
      <c r="IUJ1000" s="3"/>
      <c r="IUK1000" s="3"/>
      <c r="IUL1000" s="3"/>
      <c r="IUM1000" s="3"/>
      <c r="IUN1000" s="3"/>
      <c r="IUO1000" s="3"/>
      <c r="IUP1000" s="3"/>
      <c r="IUQ1000" s="3"/>
      <c r="IUR1000" s="3"/>
      <c r="IUS1000" s="3"/>
      <c r="IUT1000" s="3"/>
      <c r="IUU1000" s="3"/>
      <c r="IUV1000" s="3"/>
      <c r="IUW1000" s="3"/>
      <c r="IUX1000" s="3"/>
      <c r="IUY1000" s="3"/>
      <c r="IUZ1000" s="3"/>
      <c r="IVA1000" s="3"/>
      <c r="IVB1000" s="3"/>
      <c r="IVC1000" s="3"/>
      <c r="IVD1000" s="3"/>
      <c r="IVE1000" s="3"/>
      <c r="IVF1000" s="3"/>
      <c r="IVG1000" s="3"/>
      <c r="IVH1000" s="3"/>
      <c r="IVI1000" s="3"/>
      <c r="IVJ1000" s="3"/>
      <c r="IVK1000" s="3"/>
      <c r="IVL1000" s="3"/>
      <c r="IVM1000" s="3"/>
      <c r="IVN1000" s="3"/>
      <c r="IVO1000" s="3"/>
      <c r="IVP1000" s="3"/>
      <c r="IVQ1000" s="3"/>
      <c r="IVR1000" s="3"/>
      <c r="IVS1000" s="3"/>
      <c r="IVT1000" s="3"/>
      <c r="IVU1000" s="3"/>
      <c r="IVV1000" s="3"/>
      <c r="IVW1000" s="3"/>
      <c r="IVX1000" s="3"/>
      <c r="IVY1000" s="3"/>
      <c r="IVZ1000" s="3"/>
      <c r="IWA1000" s="3"/>
      <c r="IWB1000" s="3"/>
      <c r="IWC1000" s="3"/>
      <c r="IWD1000" s="3"/>
      <c r="IWE1000" s="3"/>
      <c r="IWF1000" s="3"/>
      <c r="IWG1000" s="3"/>
      <c r="IWH1000" s="3"/>
      <c r="IWI1000" s="3"/>
      <c r="IWJ1000" s="3"/>
      <c r="IWK1000" s="3"/>
      <c r="IWL1000" s="3"/>
      <c r="IWM1000" s="3"/>
      <c r="IWN1000" s="3"/>
      <c r="IWO1000" s="3"/>
      <c r="IWP1000" s="3"/>
      <c r="IWQ1000" s="3"/>
      <c r="IWR1000" s="3"/>
      <c r="IWS1000" s="3"/>
      <c r="IWT1000" s="3"/>
      <c r="IWU1000" s="3"/>
      <c r="IWV1000" s="3"/>
      <c r="IWW1000" s="3"/>
      <c r="IWX1000" s="3"/>
      <c r="IWY1000" s="3"/>
      <c r="IWZ1000" s="3"/>
      <c r="IXA1000" s="3"/>
      <c r="IXB1000" s="3"/>
      <c r="IXC1000" s="3"/>
      <c r="IXD1000" s="3"/>
      <c r="IXE1000" s="3"/>
      <c r="IXF1000" s="3"/>
      <c r="IXG1000" s="3"/>
      <c r="IXH1000" s="3"/>
      <c r="IXI1000" s="3"/>
      <c r="IXJ1000" s="3"/>
      <c r="IXK1000" s="3"/>
      <c r="IXL1000" s="3"/>
      <c r="IXM1000" s="3"/>
      <c r="IXN1000" s="3"/>
      <c r="IXO1000" s="3"/>
      <c r="IXP1000" s="3"/>
      <c r="IXQ1000" s="3"/>
      <c r="IXR1000" s="3"/>
      <c r="IXS1000" s="3"/>
      <c r="IXT1000" s="3"/>
      <c r="IXU1000" s="3"/>
      <c r="IXV1000" s="3"/>
      <c r="IXW1000" s="3"/>
      <c r="IXX1000" s="3"/>
      <c r="IXY1000" s="3"/>
      <c r="IXZ1000" s="3"/>
      <c r="IYA1000" s="3"/>
      <c r="IYB1000" s="3"/>
      <c r="IYC1000" s="3"/>
      <c r="IYD1000" s="3"/>
      <c r="IYE1000" s="3"/>
      <c r="IYF1000" s="3"/>
      <c r="IYG1000" s="3"/>
      <c r="IYH1000" s="3"/>
      <c r="IYI1000" s="3"/>
      <c r="IYJ1000" s="3"/>
      <c r="IYK1000" s="3"/>
      <c r="IYL1000" s="3"/>
      <c r="IYM1000" s="3"/>
      <c r="IYN1000" s="3"/>
      <c r="IYO1000" s="3"/>
      <c r="IYP1000" s="3"/>
      <c r="IYQ1000" s="3"/>
      <c r="IYR1000" s="3"/>
      <c r="IYS1000" s="3"/>
      <c r="IYT1000" s="3"/>
      <c r="IYU1000" s="3"/>
      <c r="IYV1000" s="3"/>
      <c r="IYW1000" s="3"/>
      <c r="IYX1000" s="3"/>
      <c r="IYY1000" s="3"/>
      <c r="IYZ1000" s="3"/>
      <c r="IZA1000" s="3"/>
      <c r="IZB1000" s="3"/>
      <c r="IZC1000" s="3"/>
      <c r="IZD1000" s="3"/>
      <c r="IZE1000" s="3"/>
      <c r="IZF1000" s="3"/>
      <c r="IZG1000" s="3"/>
      <c r="IZH1000" s="3"/>
      <c r="IZI1000" s="3"/>
      <c r="IZJ1000" s="3"/>
      <c r="IZK1000" s="3"/>
      <c r="IZL1000" s="3"/>
      <c r="IZM1000" s="3"/>
      <c r="IZN1000" s="3"/>
      <c r="IZO1000" s="3"/>
      <c r="IZP1000" s="3"/>
      <c r="IZQ1000" s="3"/>
      <c r="IZR1000" s="3"/>
      <c r="IZS1000" s="3"/>
      <c r="IZT1000" s="3"/>
      <c r="IZU1000" s="3"/>
      <c r="IZV1000" s="3"/>
      <c r="IZW1000" s="3"/>
      <c r="IZX1000" s="3"/>
      <c r="IZY1000" s="3"/>
      <c r="IZZ1000" s="3"/>
      <c r="JAA1000" s="3"/>
      <c r="JAB1000" s="3"/>
      <c r="JAC1000" s="3"/>
      <c r="JAD1000" s="3"/>
      <c r="JAE1000" s="3"/>
      <c r="JAF1000" s="3"/>
      <c r="JAG1000" s="3"/>
      <c r="JAH1000" s="3"/>
      <c r="JAI1000" s="3"/>
      <c r="JAJ1000" s="3"/>
      <c r="JAK1000" s="3"/>
      <c r="JAL1000" s="3"/>
      <c r="JAM1000" s="3"/>
      <c r="JAN1000" s="3"/>
      <c r="JAO1000" s="3"/>
      <c r="JAP1000" s="3"/>
      <c r="JAQ1000" s="3"/>
      <c r="JAR1000" s="3"/>
      <c r="JAS1000" s="3"/>
      <c r="JAT1000" s="3"/>
      <c r="JAU1000" s="3"/>
      <c r="JAV1000" s="3"/>
      <c r="JAW1000" s="3"/>
      <c r="JAX1000" s="3"/>
      <c r="JAY1000" s="3"/>
      <c r="JAZ1000" s="3"/>
      <c r="JBA1000" s="3"/>
      <c r="JBB1000" s="3"/>
      <c r="JBC1000" s="3"/>
      <c r="JBD1000" s="3"/>
      <c r="JBE1000" s="3"/>
      <c r="JBF1000" s="3"/>
      <c r="JBG1000" s="3"/>
      <c r="JBH1000" s="3"/>
      <c r="JBI1000" s="3"/>
      <c r="JBJ1000" s="3"/>
      <c r="JBK1000" s="3"/>
      <c r="JBL1000" s="3"/>
      <c r="JBM1000" s="3"/>
      <c r="JBN1000" s="3"/>
      <c r="JBO1000" s="3"/>
      <c r="JBP1000" s="3"/>
      <c r="JBQ1000" s="3"/>
      <c r="JBR1000" s="3"/>
      <c r="JBS1000" s="3"/>
      <c r="JBT1000" s="3"/>
      <c r="JBU1000" s="3"/>
      <c r="JBV1000" s="3"/>
      <c r="JBW1000" s="3"/>
      <c r="JBX1000" s="3"/>
      <c r="JBY1000" s="3"/>
      <c r="JBZ1000" s="3"/>
      <c r="JCA1000" s="3"/>
      <c r="JCB1000" s="3"/>
      <c r="JCC1000" s="3"/>
      <c r="JCD1000" s="3"/>
      <c r="JCE1000" s="3"/>
      <c r="JCF1000" s="3"/>
      <c r="JCG1000" s="3"/>
      <c r="JCH1000" s="3"/>
      <c r="JCI1000" s="3"/>
      <c r="JCJ1000" s="3"/>
      <c r="JCK1000" s="3"/>
      <c r="JCL1000" s="3"/>
      <c r="JCM1000" s="3"/>
      <c r="JCN1000" s="3"/>
      <c r="JCO1000" s="3"/>
      <c r="JCP1000" s="3"/>
      <c r="JCQ1000" s="3"/>
      <c r="JCR1000" s="3"/>
      <c r="JCS1000" s="3"/>
      <c r="JCT1000" s="3"/>
      <c r="JCU1000" s="3"/>
      <c r="JCV1000" s="3"/>
      <c r="JCW1000" s="3"/>
      <c r="JCX1000" s="3"/>
      <c r="JCY1000" s="3"/>
      <c r="JCZ1000" s="3"/>
      <c r="JDA1000" s="3"/>
      <c r="JDB1000" s="3"/>
      <c r="JDC1000" s="3"/>
      <c r="JDD1000" s="3"/>
      <c r="JDE1000" s="3"/>
      <c r="JDF1000" s="3"/>
      <c r="JDG1000" s="3"/>
      <c r="JDH1000" s="3"/>
      <c r="JDI1000" s="3"/>
      <c r="JDJ1000" s="3"/>
      <c r="JDK1000" s="3"/>
      <c r="JDL1000" s="3"/>
      <c r="JDM1000" s="3"/>
      <c r="JDN1000" s="3"/>
      <c r="JDO1000" s="3"/>
      <c r="JDP1000" s="3"/>
      <c r="JDQ1000" s="3"/>
      <c r="JDR1000" s="3"/>
      <c r="JDS1000" s="3"/>
      <c r="JDT1000" s="3"/>
      <c r="JDU1000" s="3"/>
      <c r="JDV1000" s="3"/>
      <c r="JDW1000" s="3"/>
      <c r="JDX1000" s="3"/>
      <c r="JDY1000" s="3"/>
      <c r="JDZ1000" s="3"/>
      <c r="JEA1000" s="3"/>
      <c r="JEB1000" s="3"/>
      <c r="JEC1000" s="3"/>
      <c r="JED1000" s="3"/>
      <c r="JEE1000" s="3"/>
      <c r="JEF1000" s="3"/>
      <c r="JEG1000" s="3"/>
      <c r="JEH1000" s="3"/>
      <c r="JEI1000" s="3"/>
      <c r="JEJ1000" s="3"/>
      <c r="JEK1000" s="3"/>
      <c r="JEL1000" s="3"/>
      <c r="JEM1000" s="3"/>
      <c r="JEN1000" s="3"/>
      <c r="JEO1000" s="3"/>
      <c r="JEP1000" s="3"/>
      <c r="JEQ1000" s="3"/>
      <c r="JER1000" s="3"/>
      <c r="JES1000" s="3"/>
      <c r="JET1000" s="3"/>
      <c r="JEU1000" s="3"/>
      <c r="JEV1000" s="3"/>
      <c r="JEW1000" s="3"/>
      <c r="JEX1000" s="3"/>
      <c r="JEY1000" s="3"/>
      <c r="JEZ1000" s="3"/>
      <c r="JFA1000" s="3"/>
      <c r="JFB1000" s="3"/>
      <c r="JFC1000" s="3"/>
      <c r="JFD1000" s="3"/>
      <c r="JFE1000" s="3"/>
      <c r="JFF1000" s="3"/>
      <c r="JFG1000" s="3"/>
      <c r="JFH1000" s="3"/>
      <c r="JFI1000" s="3"/>
      <c r="JFJ1000" s="3"/>
      <c r="JFK1000" s="3"/>
      <c r="JFL1000" s="3"/>
      <c r="JFM1000" s="3"/>
      <c r="JFN1000" s="3"/>
      <c r="JFO1000" s="3"/>
      <c r="JFP1000" s="3"/>
      <c r="JFQ1000" s="3"/>
      <c r="JFR1000" s="3"/>
      <c r="JFS1000" s="3"/>
      <c r="JFT1000" s="3"/>
      <c r="JFU1000" s="3"/>
      <c r="JFV1000" s="3"/>
      <c r="JFW1000" s="3"/>
      <c r="JFX1000" s="3"/>
      <c r="JFY1000" s="3"/>
      <c r="JFZ1000" s="3"/>
      <c r="JGA1000" s="3"/>
      <c r="JGB1000" s="3"/>
      <c r="JGC1000" s="3"/>
      <c r="JGD1000" s="3"/>
      <c r="JGE1000" s="3"/>
      <c r="JGF1000" s="3"/>
      <c r="JGG1000" s="3"/>
      <c r="JGH1000" s="3"/>
      <c r="JGI1000" s="3"/>
      <c r="JGJ1000" s="3"/>
      <c r="JGK1000" s="3"/>
      <c r="JGL1000" s="3"/>
      <c r="JGM1000" s="3"/>
      <c r="JGN1000" s="3"/>
      <c r="JGO1000" s="3"/>
      <c r="JGP1000" s="3"/>
      <c r="JGQ1000" s="3"/>
      <c r="JGR1000" s="3"/>
      <c r="JGS1000" s="3"/>
      <c r="JGT1000" s="3"/>
      <c r="JGU1000" s="3"/>
      <c r="JGV1000" s="3"/>
      <c r="JGW1000" s="3"/>
      <c r="JGX1000" s="3"/>
      <c r="JGY1000" s="3"/>
      <c r="JGZ1000" s="3"/>
      <c r="JHA1000" s="3"/>
      <c r="JHB1000" s="3"/>
      <c r="JHC1000" s="3"/>
      <c r="JHD1000" s="3"/>
      <c r="JHE1000" s="3"/>
      <c r="JHF1000" s="3"/>
      <c r="JHG1000" s="3"/>
      <c r="JHH1000" s="3"/>
      <c r="JHI1000" s="3"/>
      <c r="JHJ1000" s="3"/>
      <c r="JHK1000" s="3"/>
      <c r="JHL1000" s="3"/>
      <c r="JHM1000" s="3"/>
      <c r="JHN1000" s="3"/>
      <c r="JHO1000" s="3"/>
      <c r="JHP1000" s="3"/>
      <c r="JHQ1000" s="3"/>
      <c r="JHR1000" s="3"/>
      <c r="JHS1000" s="3"/>
      <c r="JHT1000" s="3"/>
      <c r="JHU1000" s="3"/>
      <c r="JHV1000" s="3"/>
      <c r="JHW1000" s="3"/>
      <c r="JHX1000" s="3"/>
      <c r="JHY1000" s="3"/>
      <c r="JHZ1000" s="3"/>
      <c r="JIA1000" s="3"/>
      <c r="JIB1000" s="3"/>
      <c r="JIC1000" s="3"/>
      <c r="JID1000" s="3"/>
      <c r="JIE1000" s="3"/>
      <c r="JIF1000" s="3"/>
      <c r="JIG1000" s="3"/>
      <c r="JIH1000" s="3"/>
      <c r="JII1000" s="3"/>
      <c r="JIJ1000" s="3"/>
      <c r="JIK1000" s="3"/>
      <c r="JIL1000" s="3"/>
      <c r="JIM1000" s="3"/>
      <c r="JIN1000" s="3"/>
      <c r="JIO1000" s="3"/>
      <c r="JIP1000" s="3"/>
      <c r="JIQ1000" s="3"/>
      <c r="JIR1000" s="3"/>
      <c r="JIS1000" s="3"/>
      <c r="JIT1000" s="3"/>
      <c r="JIU1000" s="3"/>
      <c r="JIV1000" s="3"/>
      <c r="JIW1000" s="3"/>
      <c r="JIX1000" s="3"/>
      <c r="JIY1000" s="3"/>
      <c r="JIZ1000" s="3"/>
      <c r="JJA1000" s="3"/>
      <c r="JJB1000" s="3"/>
      <c r="JJC1000" s="3"/>
      <c r="JJD1000" s="3"/>
      <c r="JJE1000" s="3"/>
      <c r="JJF1000" s="3"/>
      <c r="JJG1000" s="3"/>
      <c r="JJH1000" s="3"/>
      <c r="JJI1000" s="3"/>
      <c r="JJJ1000" s="3"/>
      <c r="JJK1000" s="3"/>
      <c r="JJL1000" s="3"/>
      <c r="JJM1000" s="3"/>
      <c r="JJN1000" s="3"/>
      <c r="JJO1000" s="3"/>
      <c r="JJP1000" s="3"/>
      <c r="JJQ1000" s="3"/>
      <c r="JJR1000" s="3"/>
      <c r="JJS1000" s="3"/>
      <c r="JJT1000" s="3"/>
      <c r="JJU1000" s="3"/>
      <c r="JJV1000" s="3"/>
      <c r="JJW1000" s="3"/>
      <c r="JJX1000" s="3"/>
      <c r="JJY1000" s="3"/>
      <c r="JJZ1000" s="3"/>
      <c r="JKA1000" s="3"/>
      <c r="JKB1000" s="3"/>
      <c r="JKC1000" s="3"/>
      <c r="JKD1000" s="3"/>
      <c r="JKE1000" s="3"/>
      <c r="JKF1000" s="3"/>
      <c r="JKG1000" s="3"/>
      <c r="JKH1000" s="3"/>
      <c r="JKI1000" s="3"/>
      <c r="JKJ1000" s="3"/>
      <c r="JKK1000" s="3"/>
      <c r="JKL1000" s="3"/>
      <c r="JKM1000" s="3"/>
      <c r="JKN1000" s="3"/>
      <c r="JKO1000" s="3"/>
      <c r="JKP1000" s="3"/>
      <c r="JKQ1000" s="3"/>
      <c r="JKR1000" s="3"/>
      <c r="JKS1000" s="3"/>
      <c r="JKT1000" s="3"/>
      <c r="JKU1000" s="3"/>
      <c r="JKV1000" s="3"/>
      <c r="JKW1000" s="3"/>
      <c r="JKX1000" s="3"/>
      <c r="JKY1000" s="3"/>
      <c r="JKZ1000" s="3"/>
      <c r="JLA1000" s="3"/>
      <c r="JLB1000" s="3"/>
      <c r="JLC1000" s="3"/>
      <c r="JLD1000" s="3"/>
      <c r="JLE1000" s="3"/>
      <c r="JLF1000" s="3"/>
      <c r="JLG1000" s="3"/>
      <c r="JLH1000" s="3"/>
      <c r="JLI1000" s="3"/>
      <c r="JLJ1000" s="3"/>
      <c r="JLK1000" s="3"/>
      <c r="JLL1000" s="3"/>
      <c r="JLM1000" s="3"/>
      <c r="JLN1000" s="3"/>
      <c r="JLO1000" s="3"/>
      <c r="JLP1000" s="3"/>
      <c r="JLQ1000" s="3"/>
      <c r="JLR1000" s="3"/>
      <c r="JLS1000" s="3"/>
      <c r="JLT1000" s="3"/>
      <c r="JLU1000" s="3"/>
      <c r="JLV1000" s="3"/>
      <c r="JLW1000" s="3"/>
      <c r="JLX1000" s="3"/>
      <c r="JLY1000" s="3"/>
      <c r="JLZ1000" s="3"/>
      <c r="JMA1000" s="3"/>
      <c r="JMB1000" s="3"/>
      <c r="JMC1000" s="3"/>
      <c r="JMD1000" s="3"/>
      <c r="JME1000" s="3"/>
      <c r="JMF1000" s="3"/>
      <c r="JMG1000" s="3"/>
      <c r="JMH1000" s="3"/>
      <c r="JMI1000" s="3"/>
      <c r="JMJ1000" s="3"/>
      <c r="JMK1000" s="3"/>
      <c r="JML1000" s="3"/>
      <c r="JMM1000" s="3"/>
      <c r="JMN1000" s="3"/>
      <c r="JMO1000" s="3"/>
      <c r="JMP1000" s="3"/>
      <c r="JMQ1000" s="3"/>
      <c r="JMR1000" s="3"/>
      <c r="JMS1000" s="3"/>
      <c r="JMT1000" s="3"/>
      <c r="JMU1000" s="3"/>
      <c r="JMV1000" s="3"/>
      <c r="JMW1000" s="3"/>
      <c r="JMX1000" s="3"/>
      <c r="JMY1000" s="3"/>
      <c r="JMZ1000" s="3"/>
      <c r="JNA1000" s="3"/>
      <c r="JNB1000" s="3"/>
      <c r="JNC1000" s="3"/>
      <c r="JND1000" s="3"/>
      <c r="JNE1000" s="3"/>
      <c r="JNF1000" s="3"/>
      <c r="JNG1000" s="3"/>
      <c r="JNH1000" s="3"/>
      <c r="JNI1000" s="3"/>
      <c r="JNJ1000" s="3"/>
      <c r="JNK1000" s="3"/>
      <c r="JNL1000" s="3"/>
      <c r="JNM1000" s="3"/>
      <c r="JNN1000" s="3"/>
      <c r="JNO1000" s="3"/>
      <c r="JNP1000" s="3"/>
      <c r="JNQ1000" s="3"/>
      <c r="JNR1000" s="3"/>
      <c r="JNS1000" s="3"/>
      <c r="JNT1000" s="3"/>
      <c r="JNU1000" s="3"/>
      <c r="JNV1000" s="3"/>
      <c r="JNW1000" s="3"/>
      <c r="JNX1000" s="3"/>
      <c r="JNY1000" s="3"/>
      <c r="JNZ1000" s="3"/>
      <c r="JOA1000" s="3"/>
      <c r="JOB1000" s="3"/>
      <c r="JOC1000" s="3"/>
      <c r="JOD1000" s="3"/>
      <c r="JOE1000" s="3"/>
      <c r="JOF1000" s="3"/>
      <c r="JOG1000" s="3"/>
      <c r="JOH1000" s="3"/>
      <c r="JOI1000" s="3"/>
      <c r="JOJ1000" s="3"/>
      <c r="JOK1000" s="3"/>
      <c r="JOL1000" s="3"/>
      <c r="JOM1000" s="3"/>
      <c r="JON1000" s="3"/>
      <c r="JOO1000" s="3"/>
      <c r="JOP1000" s="3"/>
      <c r="JOQ1000" s="3"/>
      <c r="JOR1000" s="3"/>
      <c r="JOS1000" s="3"/>
      <c r="JOT1000" s="3"/>
      <c r="JOU1000" s="3"/>
      <c r="JOV1000" s="3"/>
      <c r="JOW1000" s="3"/>
      <c r="JOX1000" s="3"/>
      <c r="JOY1000" s="3"/>
      <c r="JOZ1000" s="3"/>
      <c r="JPA1000" s="3"/>
      <c r="JPB1000" s="3"/>
      <c r="JPC1000" s="3"/>
      <c r="JPD1000" s="3"/>
      <c r="JPE1000" s="3"/>
      <c r="JPF1000" s="3"/>
      <c r="JPG1000" s="3"/>
      <c r="JPH1000" s="3"/>
      <c r="JPI1000" s="3"/>
      <c r="JPJ1000" s="3"/>
      <c r="JPK1000" s="3"/>
      <c r="JPL1000" s="3"/>
      <c r="JPM1000" s="3"/>
      <c r="JPN1000" s="3"/>
      <c r="JPO1000" s="3"/>
      <c r="JPP1000" s="3"/>
      <c r="JPQ1000" s="3"/>
      <c r="JPR1000" s="3"/>
      <c r="JPS1000" s="3"/>
      <c r="JPT1000" s="3"/>
      <c r="JPU1000" s="3"/>
      <c r="JPV1000" s="3"/>
      <c r="JPW1000" s="3"/>
      <c r="JPX1000" s="3"/>
      <c r="JPY1000" s="3"/>
      <c r="JPZ1000" s="3"/>
      <c r="JQA1000" s="3"/>
      <c r="JQB1000" s="3"/>
      <c r="JQC1000" s="3"/>
      <c r="JQD1000" s="3"/>
      <c r="JQE1000" s="3"/>
      <c r="JQF1000" s="3"/>
      <c r="JQG1000" s="3"/>
      <c r="JQH1000" s="3"/>
      <c r="JQI1000" s="3"/>
      <c r="JQJ1000" s="3"/>
      <c r="JQK1000" s="3"/>
      <c r="JQL1000" s="3"/>
      <c r="JQM1000" s="3"/>
      <c r="JQN1000" s="3"/>
      <c r="JQO1000" s="3"/>
      <c r="JQP1000" s="3"/>
      <c r="JQQ1000" s="3"/>
      <c r="JQR1000" s="3"/>
      <c r="JQS1000" s="3"/>
      <c r="JQT1000" s="3"/>
      <c r="JQU1000" s="3"/>
      <c r="JQV1000" s="3"/>
      <c r="JQW1000" s="3"/>
      <c r="JQX1000" s="3"/>
      <c r="JQY1000" s="3"/>
      <c r="JQZ1000" s="3"/>
      <c r="JRA1000" s="3"/>
      <c r="JRB1000" s="3"/>
      <c r="JRC1000" s="3"/>
      <c r="JRD1000" s="3"/>
      <c r="JRE1000" s="3"/>
      <c r="JRF1000" s="3"/>
      <c r="JRG1000" s="3"/>
      <c r="JRH1000" s="3"/>
      <c r="JRI1000" s="3"/>
      <c r="JRJ1000" s="3"/>
      <c r="JRK1000" s="3"/>
      <c r="JRL1000" s="3"/>
      <c r="JRM1000" s="3"/>
      <c r="JRN1000" s="3"/>
      <c r="JRO1000" s="3"/>
      <c r="JRP1000" s="3"/>
      <c r="JRQ1000" s="3"/>
      <c r="JRR1000" s="3"/>
      <c r="JRS1000" s="3"/>
      <c r="JRT1000" s="3"/>
      <c r="JRU1000" s="3"/>
      <c r="JRV1000" s="3"/>
      <c r="JRW1000" s="3"/>
      <c r="JRX1000" s="3"/>
      <c r="JRY1000" s="3"/>
      <c r="JRZ1000" s="3"/>
      <c r="JSA1000" s="3"/>
      <c r="JSB1000" s="3"/>
      <c r="JSC1000" s="3"/>
      <c r="JSD1000" s="3"/>
      <c r="JSE1000" s="3"/>
      <c r="JSF1000" s="3"/>
      <c r="JSG1000" s="3"/>
      <c r="JSH1000" s="3"/>
      <c r="JSI1000" s="3"/>
      <c r="JSJ1000" s="3"/>
      <c r="JSK1000" s="3"/>
      <c r="JSL1000" s="3"/>
      <c r="JSM1000" s="3"/>
      <c r="JSN1000" s="3"/>
      <c r="JSO1000" s="3"/>
      <c r="JSP1000" s="3"/>
      <c r="JSQ1000" s="3"/>
      <c r="JSR1000" s="3"/>
      <c r="JSS1000" s="3"/>
      <c r="JST1000" s="3"/>
      <c r="JSU1000" s="3"/>
      <c r="JSV1000" s="3"/>
      <c r="JSW1000" s="3"/>
      <c r="JSX1000" s="3"/>
      <c r="JSY1000" s="3"/>
      <c r="JSZ1000" s="3"/>
      <c r="JTA1000" s="3"/>
      <c r="JTB1000" s="3"/>
      <c r="JTC1000" s="3"/>
      <c r="JTD1000" s="3"/>
      <c r="JTE1000" s="3"/>
      <c r="JTF1000" s="3"/>
      <c r="JTG1000" s="3"/>
      <c r="JTH1000" s="3"/>
      <c r="JTI1000" s="3"/>
      <c r="JTJ1000" s="3"/>
      <c r="JTK1000" s="3"/>
      <c r="JTL1000" s="3"/>
      <c r="JTM1000" s="3"/>
      <c r="JTN1000" s="3"/>
      <c r="JTO1000" s="3"/>
      <c r="JTP1000" s="3"/>
      <c r="JTQ1000" s="3"/>
      <c r="JTR1000" s="3"/>
      <c r="JTS1000" s="3"/>
      <c r="JTT1000" s="3"/>
      <c r="JTU1000" s="3"/>
      <c r="JTV1000" s="3"/>
      <c r="JTW1000" s="3"/>
      <c r="JTX1000" s="3"/>
      <c r="JTY1000" s="3"/>
      <c r="JTZ1000" s="3"/>
      <c r="JUA1000" s="3"/>
      <c r="JUB1000" s="3"/>
      <c r="JUC1000" s="3"/>
      <c r="JUD1000" s="3"/>
      <c r="JUE1000" s="3"/>
      <c r="JUF1000" s="3"/>
      <c r="JUG1000" s="3"/>
      <c r="JUH1000" s="3"/>
      <c r="JUI1000" s="3"/>
      <c r="JUJ1000" s="3"/>
      <c r="JUK1000" s="3"/>
      <c r="JUL1000" s="3"/>
      <c r="JUM1000" s="3"/>
      <c r="JUN1000" s="3"/>
      <c r="JUO1000" s="3"/>
      <c r="JUP1000" s="3"/>
      <c r="JUQ1000" s="3"/>
      <c r="JUR1000" s="3"/>
      <c r="JUS1000" s="3"/>
      <c r="JUT1000" s="3"/>
      <c r="JUU1000" s="3"/>
      <c r="JUV1000" s="3"/>
      <c r="JUW1000" s="3"/>
      <c r="JUX1000" s="3"/>
      <c r="JUY1000" s="3"/>
      <c r="JUZ1000" s="3"/>
      <c r="JVA1000" s="3"/>
      <c r="JVB1000" s="3"/>
      <c r="JVC1000" s="3"/>
      <c r="JVD1000" s="3"/>
      <c r="JVE1000" s="3"/>
      <c r="JVF1000" s="3"/>
      <c r="JVG1000" s="3"/>
      <c r="JVH1000" s="3"/>
      <c r="JVI1000" s="3"/>
      <c r="JVJ1000" s="3"/>
      <c r="JVK1000" s="3"/>
      <c r="JVL1000" s="3"/>
      <c r="JVM1000" s="3"/>
      <c r="JVN1000" s="3"/>
      <c r="JVO1000" s="3"/>
      <c r="JVP1000" s="3"/>
      <c r="JVQ1000" s="3"/>
      <c r="JVR1000" s="3"/>
      <c r="JVS1000" s="3"/>
      <c r="JVT1000" s="3"/>
      <c r="JVU1000" s="3"/>
      <c r="JVV1000" s="3"/>
      <c r="JVW1000" s="3"/>
      <c r="JVX1000" s="3"/>
      <c r="JVY1000" s="3"/>
      <c r="JVZ1000" s="3"/>
      <c r="JWA1000" s="3"/>
      <c r="JWB1000" s="3"/>
      <c r="JWC1000" s="3"/>
      <c r="JWD1000" s="3"/>
      <c r="JWE1000" s="3"/>
      <c r="JWF1000" s="3"/>
      <c r="JWG1000" s="3"/>
      <c r="JWH1000" s="3"/>
      <c r="JWI1000" s="3"/>
      <c r="JWJ1000" s="3"/>
      <c r="JWK1000" s="3"/>
      <c r="JWL1000" s="3"/>
      <c r="JWM1000" s="3"/>
      <c r="JWN1000" s="3"/>
      <c r="JWO1000" s="3"/>
      <c r="JWP1000" s="3"/>
      <c r="JWQ1000" s="3"/>
      <c r="JWR1000" s="3"/>
      <c r="JWS1000" s="3"/>
      <c r="JWT1000" s="3"/>
      <c r="JWU1000" s="3"/>
      <c r="JWV1000" s="3"/>
      <c r="JWW1000" s="3"/>
      <c r="JWX1000" s="3"/>
      <c r="JWY1000" s="3"/>
      <c r="JWZ1000" s="3"/>
      <c r="JXA1000" s="3"/>
      <c r="JXB1000" s="3"/>
      <c r="JXC1000" s="3"/>
      <c r="JXD1000" s="3"/>
      <c r="JXE1000" s="3"/>
      <c r="JXF1000" s="3"/>
      <c r="JXG1000" s="3"/>
      <c r="JXH1000" s="3"/>
      <c r="JXI1000" s="3"/>
      <c r="JXJ1000" s="3"/>
      <c r="JXK1000" s="3"/>
      <c r="JXL1000" s="3"/>
      <c r="JXM1000" s="3"/>
      <c r="JXN1000" s="3"/>
      <c r="JXO1000" s="3"/>
      <c r="JXP1000" s="3"/>
      <c r="JXQ1000" s="3"/>
      <c r="JXR1000" s="3"/>
      <c r="JXS1000" s="3"/>
      <c r="JXT1000" s="3"/>
      <c r="JXU1000" s="3"/>
      <c r="JXV1000" s="3"/>
      <c r="JXW1000" s="3"/>
      <c r="JXX1000" s="3"/>
      <c r="JXY1000" s="3"/>
      <c r="JXZ1000" s="3"/>
      <c r="JYA1000" s="3"/>
      <c r="JYB1000" s="3"/>
      <c r="JYC1000" s="3"/>
      <c r="JYD1000" s="3"/>
      <c r="JYE1000" s="3"/>
      <c r="JYF1000" s="3"/>
      <c r="JYG1000" s="3"/>
      <c r="JYH1000" s="3"/>
      <c r="JYI1000" s="3"/>
      <c r="JYJ1000" s="3"/>
      <c r="JYK1000" s="3"/>
      <c r="JYL1000" s="3"/>
      <c r="JYM1000" s="3"/>
      <c r="JYN1000" s="3"/>
      <c r="JYO1000" s="3"/>
      <c r="JYP1000" s="3"/>
      <c r="JYQ1000" s="3"/>
      <c r="JYR1000" s="3"/>
      <c r="JYS1000" s="3"/>
      <c r="JYT1000" s="3"/>
      <c r="JYU1000" s="3"/>
      <c r="JYV1000" s="3"/>
      <c r="JYW1000" s="3"/>
      <c r="JYX1000" s="3"/>
      <c r="JYY1000" s="3"/>
      <c r="JYZ1000" s="3"/>
      <c r="JZA1000" s="3"/>
      <c r="JZB1000" s="3"/>
      <c r="JZC1000" s="3"/>
      <c r="JZD1000" s="3"/>
      <c r="JZE1000" s="3"/>
      <c r="JZF1000" s="3"/>
      <c r="JZG1000" s="3"/>
      <c r="JZH1000" s="3"/>
      <c r="JZI1000" s="3"/>
      <c r="JZJ1000" s="3"/>
      <c r="JZK1000" s="3"/>
      <c r="JZL1000" s="3"/>
      <c r="JZM1000" s="3"/>
      <c r="JZN1000" s="3"/>
      <c r="JZO1000" s="3"/>
      <c r="JZP1000" s="3"/>
      <c r="JZQ1000" s="3"/>
      <c r="JZR1000" s="3"/>
      <c r="JZS1000" s="3"/>
      <c r="JZT1000" s="3"/>
      <c r="JZU1000" s="3"/>
      <c r="JZV1000" s="3"/>
      <c r="JZW1000" s="3"/>
      <c r="JZX1000" s="3"/>
      <c r="JZY1000" s="3"/>
      <c r="JZZ1000" s="3"/>
      <c r="KAA1000" s="3"/>
      <c r="KAB1000" s="3"/>
      <c r="KAC1000" s="3"/>
      <c r="KAD1000" s="3"/>
      <c r="KAE1000" s="3"/>
      <c r="KAF1000" s="3"/>
      <c r="KAG1000" s="3"/>
      <c r="KAH1000" s="3"/>
      <c r="KAI1000" s="3"/>
      <c r="KAJ1000" s="3"/>
      <c r="KAK1000" s="3"/>
      <c r="KAL1000" s="3"/>
      <c r="KAM1000" s="3"/>
      <c r="KAN1000" s="3"/>
      <c r="KAO1000" s="3"/>
      <c r="KAP1000" s="3"/>
      <c r="KAQ1000" s="3"/>
      <c r="KAR1000" s="3"/>
      <c r="KAS1000" s="3"/>
      <c r="KAT1000" s="3"/>
      <c r="KAU1000" s="3"/>
      <c r="KAV1000" s="3"/>
      <c r="KAW1000" s="3"/>
      <c r="KAX1000" s="3"/>
      <c r="KAY1000" s="3"/>
      <c r="KAZ1000" s="3"/>
      <c r="KBA1000" s="3"/>
      <c r="KBB1000" s="3"/>
      <c r="KBC1000" s="3"/>
      <c r="KBD1000" s="3"/>
      <c r="KBE1000" s="3"/>
      <c r="KBF1000" s="3"/>
      <c r="KBG1000" s="3"/>
      <c r="KBH1000" s="3"/>
      <c r="KBI1000" s="3"/>
      <c r="KBJ1000" s="3"/>
      <c r="KBK1000" s="3"/>
      <c r="KBL1000" s="3"/>
      <c r="KBM1000" s="3"/>
      <c r="KBN1000" s="3"/>
      <c r="KBO1000" s="3"/>
      <c r="KBP1000" s="3"/>
      <c r="KBQ1000" s="3"/>
      <c r="KBR1000" s="3"/>
      <c r="KBS1000" s="3"/>
      <c r="KBT1000" s="3"/>
      <c r="KBU1000" s="3"/>
      <c r="KBV1000" s="3"/>
      <c r="KBW1000" s="3"/>
      <c r="KBX1000" s="3"/>
      <c r="KBY1000" s="3"/>
      <c r="KBZ1000" s="3"/>
      <c r="KCA1000" s="3"/>
      <c r="KCB1000" s="3"/>
      <c r="KCC1000" s="3"/>
      <c r="KCD1000" s="3"/>
      <c r="KCE1000" s="3"/>
      <c r="KCF1000" s="3"/>
      <c r="KCG1000" s="3"/>
      <c r="KCH1000" s="3"/>
      <c r="KCI1000" s="3"/>
      <c r="KCJ1000" s="3"/>
      <c r="KCK1000" s="3"/>
      <c r="KCL1000" s="3"/>
      <c r="KCM1000" s="3"/>
      <c r="KCN1000" s="3"/>
      <c r="KCO1000" s="3"/>
      <c r="KCP1000" s="3"/>
      <c r="KCQ1000" s="3"/>
      <c r="KCR1000" s="3"/>
      <c r="KCS1000" s="3"/>
      <c r="KCT1000" s="3"/>
      <c r="KCU1000" s="3"/>
      <c r="KCV1000" s="3"/>
      <c r="KCW1000" s="3"/>
      <c r="KCX1000" s="3"/>
      <c r="KCY1000" s="3"/>
      <c r="KCZ1000" s="3"/>
      <c r="KDA1000" s="3"/>
      <c r="KDB1000" s="3"/>
      <c r="KDC1000" s="3"/>
      <c r="KDD1000" s="3"/>
      <c r="KDE1000" s="3"/>
      <c r="KDF1000" s="3"/>
      <c r="KDG1000" s="3"/>
      <c r="KDH1000" s="3"/>
      <c r="KDI1000" s="3"/>
      <c r="KDJ1000" s="3"/>
      <c r="KDK1000" s="3"/>
      <c r="KDL1000" s="3"/>
      <c r="KDM1000" s="3"/>
      <c r="KDN1000" s="3"/>
      <c r="KDO1000" s="3"/>
      <c r="KDP1000" s="3"/>
      <c r="KDQ1000" s="3"/>
      <c r="KDR1000" s="3"/>
      <c r="KDS1000" s="3"/>
      <c r="KDT1000" s="3"/>
      <c r="KDU1000" s="3"/>
      <c r="KDV1000" s="3"/>
      <c r="KDW1000" s="3"/>
      <c r="KDX1000" s="3"/>
      <c r="KDY1000" s="3"/>
      <c r="KDZ1000" s="3"/>
      <c r="KEA1000" s="3"/>
      <c r="KEB1000" s="3"/>
      <c r="KEC1000" s="3"/>
      <c r="KED1000" s="3"/>
      <c r="KEE1000" s="3"/>
      <c r="KEF1000" s="3"/>
      <c r="KEG1000" s="3"/>
      <c r="KEH1000" s="3"/>
      <c r="KEI1000" s="3"/>
      <c r="KEJ1000" s="3"/>
      <c r="KEK1000" s="3"/>
      <c r="KEL1000" s="3"/>
      <c r="KEM1000" s="3"/>
      <c r="KEN1000" s="3"/>
      <c r="KEO1000" s="3"/>
      <c r="KEP1000" s="3"/>
      <c r="KEQ1000" s="3"/>
      <c r="KER1000" s="3"/>
      <c r="KES1000" s="3"/>
      <c r="KET1000" s="3"/>
      <c r="KEU1000" s="3"/>
      <c r="KEV1000" s="3"/>
      <c r="KEW1000" s="3"/>
      <c r="KEX1000" s="3"/>
      <c r="KEY1000" s="3"/>
      <c r="KEZ1000" s="3"/>
      <c r="KFA1000" s="3"/>
      <c r="KFB1000" s="3"/>
      <c r="KFC1000" s="3"/>
      <c r="KFD1000" s="3"/>
      <c r="KFE1000" s="3"/>
      <c r="KFF1000" s="3"/>
      <c r="KFG1000" s="3"/>
      <c r="KFH1000" s="3"/>
      <c r="KFI1000" s="3"/>
      <c r="KFJ1000" s="3"/>
      <c r="KFK1000" s="3"/>
      <c r="KFL1000" s="3"/>
      <c r="KFM1000" s="3"/>
      <c r="KFN1000" s="3"/>
      <c r="KFO1000" s="3"/>
      <c r="KFP1000" s="3"/>
      <c r="KFQ1000" s="3"/>
      <c r="KFR1000" s="3"/>
      <c r="KFS1000" s="3"/>
      <c r="KFT1000" s="3"/>
      <c r="KFU1000" s="3"/>
      <c r="KFV1000" s="3"/>
      <c r="KFW1000" s="3"/>
      <c r="KFX1000" s="3"/>
      <c r="KFY1000" s="3"/>
      <c r="KFZ1000" s="3"/>
      <c r="KGA1000" s="3"/>
      <c r="KGB1000" s="3"/>
      <c r="KGC1000" s="3"/>
      <c r="KGD1000" s="3"/>
      <c r="KGE1000" s="3"/>
      <c r="KGF1000" s="3"/>
      <c r="KGG1000" s="3"/>
      <c r="KGH1000" s="3"/>
      <c r="KGI1000" s="3"/>
      <c r="KGJ1000" s="3"/>
      <c r="KGK1000" s="3"/>
      <c r="KGL1000" s="3"/>
      <c r="KGM1000" s="3"/>
      <c r="KGN1000" s="3"/>
      <c r="KGO1000" s="3"/>
      <c r="KGP1000" s="3"/>
      <c r="KGQ1000" s="3"/>
      <c r="KGR1000" s="3"/>
      <c r="KGS1000" s="3"/>
      <c r="KGT1000" s="3"/>
      <c r="KGU1000" s="3"/>
      <c r="KGV1000" s="3"/>
      <c r="KGW1000" s="3"/>
      <c r="KGX1000" s="3"/>
      <c r="KGY1000" s="3"/>
      <c r="KGZ1000" s="3"/>
      <c r="KHA1000" s="3"/>
      <c r="KHB1000" s="3"/>
      <c r="KHC1000" s="3"/>
      <c r="KHD1000" s="3"/>
      <c r="KHE1000" s="3"/>
      <c r="KHF1000" s="3"/>
      <c r="KHG1000" s="3"/>
      <c r="KHH1000" s="3"/>
      <c r="KHI1000" s="3"/>
      <c r="KHJ1000" s="3"/>
      <c r="KHK1000" s="3"/>
      <c r="KHL1000" s="3"/>
      <c r="KHM1000" s="3"/>
      <c r="KHN1000" s="3"/>
      <c r="KHO1000" s="3"/>
      <c r="KHP1000" s="3"/>
      <c r="KHQ1000" s="3"/>
      <c r="KHR1000" s="3"/>
      <c r="KHS1000" s="3"/>
      <c r="KHT1000" s="3"/>
      <c r="KHU1000" s="3"/>
      <c r="KHV1000" s="3"/>
      <c r="KHW1000" s="3"/>
      <c r="KHX1000" s="3"/>
      <c r="KHY1000" s="3"/>
      <c r="KHZ1000" s="3"/>
      <c r="KIA1000" s="3"/>
      <c r="KIB1000" s="3"/>
      <c r="KIC1000" s="3"/>
      <c r="KID1000" s="3"/>
      <c r="KIE1000" s="3"/>
      <c r="KIF1000" s="3"/>
      <c r="KIG1000" s="3"/>
      <c r="KIH1000" s="3"/>
      <c r="KII1000" s="3"/>
      <c r="KIJ1000" s="3"/>
      <c r="KIK1000" s="3"/>
      <c r="KIL1000" s="3"/>
      <c r="KIM1000" s="3"/>
      <c r="KIN1000" s="3"/>
      <c r="KIO1000" s="3"/>
      <c r="KIP1000" s="3"/>
      <c r="KIQ1000" s="3"/>
      <c r="KIR1000" s="3"/>
      <c r="KIS1000" s="3"/>
      <c r="KIT1000" s="3"/>
      <c r="KIU1000" s="3"/>
      <c r="KIV1000" s="3"/>
      <c r="KIW1000" s="3"/>
      <c r="KIX1000" s="3"/>
      <c r="KIY1000" s="3"/>
      <c r="KIZ1000" s="3"/>
      <c r="KJA1000" s="3"/>
      <c r="KJB1000" s="3"/>
      <c r="KJC1000" s="3"/>
      <c r="KJD1000" s="3"/>
      <c r="KJE1000" s="3"/>
      <c r="KJF1000" s="3"/>
      <c r="KJG1000" s="3"/>
      <c r="KJH1000" s="3"/>
      <c r="KJI1000" s="3"/>
      <c r="KJJ1000" s="3"/>
      <c r="KJK1000" s="3"/>
      <c r="KJL1000" s="3"/>
      <c r="KJM1000" s="3"/>
      <c r="KJN1000" s="3"/>
      <c r="KJO1000" s="3"/>
      <c r="KJP1000" s="3"/>
      <c r="KJQ1000" s="3"/>
      <c r="KJR1000" s="3"/>
      <c r="KJS1000" s="3"/>
      <c r="KJT1000" s="3"/>
      <c r="KJU1000" s="3"/>
      <c r="KJV1000" s="3"/>
      <c r="KJW1000" s="3"/>
      <c r="KJX1000" s="3"/>
      <c r="KJY1000" s="3"/>
      <c r="KJZ1000" s="3"/>
      <c r="KKA1000" s="3"/>
      <c r="KKB1000" s="3"/>
      <c r="KKC1000" s="3"/>
      <c r="KKD1000" s="3"/>
      <c r="KKE1000" s="3"/>
      <c r="KKF1000" s="3"/>
      <c r="KKG1000" s="3"/>
      <c r="KKH1000" s="3"/>
      <c r="KKI1000" s="3"/>
      <c r="KKJ1000" s="3"/>
      <c r="KKK1000" s="3"/>
      <c r="KKL1000" s="3"/>
      <c r="KKM1000" s="3"/>
      <c r="KKN1000" s="3"/>
      <c r="KKO1000" s="3"/>
      <c r="KKP1000" s="3"/>
      <c r="KKQ1000" s="3"/>
      <c r="KKR1000" s="3"/>
      <c r="KKS1000" s="3"/>
      <c r="KKT1000" s="3"/>
      <c r="KKU1000" s="3"/>
      <c r="KKV1000" s="3"/>
      <c r="KKW1000" s="3"/>
      <c r="KKX1000" s="3"/>
      <c r="KKY1000" s="3"/>
      <c r="KKZ1000" s="3"/>
      <c r="KLA1000" s="3"/>
      <c r="KLB1000" s="3"/>
      <c r="KLC1000" s="3"/>
      <c r="KLD1000" s="3"/>
      <c r="KLE1000" s="3"/>
      <c r="KLF1000" s="3"/>
      <c r="KLG1000" s="3"/>
      <c r="KLH1000" s="3"/>
      <c r="KLI1000" s="3"/>
      <c r="KLJ1000" s="3"/>
      <c r="KLK1000" s="3"/>
      <c r="KLL1000" s="3"/>
      <c r="KLM1000" s="3"/>
      <c r="KLN1000" s="3"/>
      <c r="KLO1000" s="3"/>
      <c r="KLP1000" s="3"/>
      <c r="KLQ1000" s="3"/>
      <c r="KLR1000" s="3"/>
      <c r="KLS1000" s="3"/>
      <c r="KLT1000" s="3"/>
      <c r="KLU1000" s="3"/>
      <c r="KLV1000" s="3"/>
      <c r="KLW1000" s="3"/>
      <c r="KLX1000" s="3"/>
      <c r="KLY1000" s="3"/>
      <c r="KLZ1000" s="3"/>
      <c r="KMA1000" s="3"/>
      <c r="KMB1000" s="3"/>
      <c r="KMC1000" s="3"/>
      <c r="KMD1000" s="3"/>
      <c r="KME1000" s="3"/>
      <c r="KMF1000" s="3"/>
      <c r="KMG1000" s="3"/>
      <c r="KMH1000" s="3"/>
      <c r="KMI1000" s="3"/>
      <c r="KMJ1000" s="3"/>
      <c r="KMK1000" s="3"/>
      <c r="KML1000" s="3"/>
      <c r="KMM1000" s="3"/>
      <c r="KMN1000" s="3"/>
      <c r="KMO1000" s="3"/>
      <c r="KMP1000" s="3"/>
      <c r="KMQ1000" s="3"/>
      <c r="KMR1000" s="3"/>
      <c r="KMS1000" s="3"/>
      <c r="KMT1000" s="3"/>
      <c r="KMU1000" s="3"/>
      <c r="KMV1000" s="3"/>
      <c r="KMW1000" s="3"/>
      <c r="KMX1000" s="3"/>
      <c r="KMY1000" s="3"/>
      <c r="KMZ1000" s="3"/>
      <c r="KNA1000" s="3"/>
      <c r="KNB1000" s="3"/>
      <c r="KNC1000" s="3"/>
      <c r="KND1000" s="3"/>
      <c r="KNE1000" s="3"/>
      <c r="KNF1000" s="3"/>
      <c r="KNG1000" s="3"/>
      <c r="KNH1000" s="3"/>
      <c r="KNI1000" s="3"/>
      <c r="KNJ1000" s="3"/>
      <c r="KNK1000" s="3"/>
      <c r="KNL1000" s="3"/>
      <c r="KNM1000" s="3"/>
      <c r="KNN1000" s="3"/>
      <c r="KNO1000" s="3"/>
      <c r="KNP1000" s="3"/>
      <c r="KNQ1000" s="3"/>
      <c r="KNR1000" s="3"/>
      <c r="KNS1000" s="3"/>
      <c r="KNT1000" s="3"/>
      <c r="KNU1000" s="3"/>
      <c r="KNV1000" s="3"/>
      <c r="KNW1000" s="3"/>
      <c r="KNX1000" s="3"/>
      <c r="KNY1000" s="3"/>
      <c r="KNZ1000" s="3"/>
      <c r="KOA1000" s="3"/>
      <c r="KOB1000" s="3"/>
      <c r="KOC1000" s="3"/>
      <c r="KOD1000" s="3"/>
      <c r="KOE1000" s="3"/>
      <c r="KOF1000" s="3"/>
      <c r="KOG1000" s="3"/>
      <c r="KOH1000" s="3"/>
      <c r="KOI1000" s="3"/>
      <c r="KOJ1000" s="3"/>
      <c r="KOK1000" s="3"/>
      <c r="KOL1000" s="3"/>
      <c r="KOM1000" s="3"/>
      <c r="KON1000" s="3"/>
      <c r="KOO1000" s="3"/>
      <c r="KOP1000" s="3"/>
      <c r="KOQ1000" s="3"/>
      <c r="KOR1000" s="3"/>
      <c r="KOS1000" s="3"/>
      <c r="KOT1000" s="3"/>
      <c r="KOU1000" s="3"/>
      <c r="KOV1000" s="3"/>
      <c r="KOW1000" s="3"/>
      <c r="KOX1000" s="3"/>
      <c r="KOY1000" s="3"/>
      <c r="KOZ1000" s="3"/>
      <c r="KPA1000" s="3"/>
      <c r="KPB1000" s="3"/>
      <c r="KPC1000" s="3"/>
      <c r="KPD1000" s="3"/>
      <c r="KPE1000" s="3"/>
      <c r="KPF1000" s="3"/>
      <c r="KPG1000" s="3"/>
      <c r="KPH1000" s="3"/>
      <c r="KPI1000" s="3"/>
      <c r="KPJ1000" s="3"/>
      <c r="KPK1000" s="3"/>
      <c r="KPL1000" s="3"/>
      <c r="KPM1000" s="3"/>
      <c r="KPN1000" s="3"/>
      <c r="KPO1000" s="3"/>
      <c r="KPP1000" s="3"/>
      <c r="KPQ1000" s="3"/>
      <c r="KPR1000" s="3"/>
      <c r="KPS1000" s="3"/>
      <c r="KPT1000" s="3"/>
      <c r="KPU1000" s="3"/>
      <c r="KPV1000" s="3"/>
      <c r="KPW1000" s="3"/>
      <c r="KPX1000" s="3"/>
      <c r="KPY1000" s="3"/>
      <c r="KPZ1000" s="3"/>
      <c r="KQA1000" s="3"/>
      <c r="KQB1000" s="3"/>
      <c r="KQC1000" s="3"/>
      <c r="KQD1000" s="3"/>
      <c r="KQE1000" s="3"/>
      <c r="KQF1000" s="3"/>
      <c r="KQG1000" s="3"/>
      <c r="KQH1000" s="3"/>
      <c r="KQI1000" s="3"/>
      <c r="KQJ1000" s="3"/>
      <c r="KQK1000" s="3"/>
      <c r="KQL1000" s="3"/>
      <c r="KQM1000" s="3"/>
      <c r="KQN1000" s="3"/>
      <c r="KQO1000" s="3"/>
      <c r="KQP1000" s="3"/>
      <c r="KQQ1000" s="3"/>
      <c r="KQR1000" s="3"/>
      <c r="KQS1000" s="3"/>
      <c r="KQT1000" s="3"/>
      <c r="KQU1000" s="3"/>
      <c r="KQV1000" s="3"/>
      <c r="KQW1000" s="3"/>
      <c r="KQX1000" s="3"/>
      <c r="KQY1000" s="3"/>
      <c r="KQZ1000" s="3"/>
      <c r="KRA1000" s="3"/>
      <c r="KRB1000" s="3"/>
      <c r="KRC1000" s="3"/>
      <c r="KRD1000" s="3"/>
      <c r="KRE1000" s="3"/>
      <c r="KRF1000" s="3"/>
      <c r="KRG1000" s="3"/>
      <c r="KRH1000" s="3"/>
      <c r="KRI1000" s="3"/>
      <c r="KRJ1000" s="3"/>
      <c r="KRK1000" s="3"/>
      <c r="KRL1000" s="3"/>
      <c r="KRM1000" s="3"/>
      <c r="KRN1000" s="3"/>
      <c r="KRO1000" s="3"/>
      <c r="KRP1000" s="3"/>
      <c r="KRQ1000" s="3"/>
      <c r="KRR1000" s="3"/>
      <c r="KRS1000" s="3"/>
      <c r="KRT1000" s="3"/>
      <c r="KRU1000" s="3"/>
      <c r="KRV1000" s="3"/>
      <c r="KRW1000" s="3"/>
      <c r="KRX1000" s="3"/>
      <c r="KRY1000" s="3"/>
      <c r="KRZ1000" s="3"/>
      <c r="KSA1000" s="3"/>
      <c r="KSB1000" s="3"/>
      <c r="KSC1000" s="3"/>
      <c r="KSD1000" s="3"/>
      <c r="KSE1000" s="3"/>
      <c r="KSF1000" s="3"/>
      <c r="KSG1000" s="3"/>
      <c r="KSH1000" s="3"/>
      <c r="KSI1000" s="3"/>
      <c r="KSJ1000" s="3"/>
      <c r="KSK1000" s="3"/>
      <c r="KSL1000" s="3"/>
      <c r="KSM1000" s="3"/>
      <c r="KSN1000" s="3"/>
      <c r="KSO1000" s="3"/>
      <c r="KSP1000" s="3"/>
      <c r="KSQ1000" s="3"/>
      <c r="KSR1000" s="3"/>
      <c r="KSS1000" s="3"/>
      <c r="KST1000" s="3"/>
      <c r="KSU1000" s="3"/>
      <c r="KSV1000" s="3"/>
      <c r="KSW1000" s="3"/>
      <c r="KSX1000" s="3"/>
      <c r="KSY1000" s="3"/>
      <c r="KSZ1000" s="3"/>
      <c r="KTA1000" s="3"/>
      <c r="KTB1000" s="3"/>
      <c r="KTC1000" s="3"/>
      <c r="KTD1000" s="3"/>
      <c r="KTE1000" s="3"/>
      <c r="KTF1000" s="3"/>
      <c r="KTG1000" s="3"/>
      <c r="KTH1000" s="3"/>
      <c r="KTI1000" s="3"/>
      <c r="KTJ1000" s="3"/>
      <c r="KTK1000" s="3"/>
      <c r="KTL1000" s="3"/>
      <c r="KTM1000" s="3"/>
      <c r="KTN1000" s="3"/>
      <c r="KTO1000" s="3"/>
      <c r="KTP1000" s="3"/>
      <c r="KTQ1000" s="3"/>
      <c r="KTR1000" s="3"/>
      <c r="KTS1000" s="3"/>
      <c r="KTT1000" s="3"/>
      <c r="KTU1000" s="3"/>
      <c r="KTV1000" s="3"/>
      <c r="KTW1000" s="3"/>
      <c r="KTX1000" s="3"/>
      <c r="KTY1000" s="3"/>
      <c r="KTZ1000" s="3"/>
      <c r="KUA1000" s="3"/>
      <c r="KUB1000" s="3"/>
      <c r="KUC1000" s="3"/>
      <c r="KUD1000" s="3"/>
      <c r="KUE1000" s="3"/>
      <c r="KUF1000" s="3"/>
      <c r="KUG1000" s="3"/>
      <c r="KUH1000" s="3"/>
      <c r="KUI1000" s="3"/>
      <c r="KUJ1000" s="3"/>
      <c r="KUK1000" s="3"/>
      <c r="KUL1000" s="3"/>
      <c r="KUM1000" s="3"/>
      <c r="KUN1000" s="3"/>
      <c r="KUO1000" s="3"/>
      <c r="KUP1000" s="3"/>
      <c r="KUQ1000" s="3"/>
      <c r="KUR1000" s="3"/>
      <c r="KUS1000" s="3"/>
      <c r="KUT1000" s="3"/>
      <c r="KUU1000" s="3"/>
      <c r="KUV1000" s="3"/>
      <c r="KUW1000" s="3"/>
      <c r="KUX1000" s="3"/>
      <c r="KUY1000" s="3"/>
      <c r="KUZ1000" s="3"/>
      <c r="KVA1000" s="3"/>
      <c r="KVB1000" s="3"/>
      <c r="KVC1000" s="3"/>
      <c r="KVD1000" s="3"/>
      <c r="KVE1000" s="3"/>
      <c r="KVF1000" s="3"/>
      <c r="KVG1000" s="3"/>
      <c r="KVH1000" s="3"/>
      <c r="KVI1000" s="3"/>
      <c r="KVJ1000" s="3"/>
      <c r="KVK1000" s="3"/>
      <c r="KVL1000" s="3"/>
      <c r="KVM1000" s="3"/>
      <c r="KVN1000" s="3"/>
      <c r="KVO1000" s="3"/>
      <c r="KVP1000" s="3"/>
      <c r="KVQ1000" s="3"/>
      <c r="KVR1000" s="3"/>
      <c r="KVS1000" s="3"/>
      <c r="KVT1000" s="3"/>
      <c r="KVU1000" s="3"/>
      <c r="KVV1000" s="3"/>
      <c r="KVW1000" s="3"/>
      <c r="KVX1000" s="3"/>
      <c r="KVY1000" s="3"/>
      <c r="KVZ1000" s="3"/>
      <c r="KWA1000" s="3"/>
      <c r="KWB1000" s="3"/>
      <c r="KWC1000" s="3"/>
      <c r="KWD1000" s="3"/>
      <c r="KWE1000" s="3"/>
      <c r="KWF1000" s="3"/>
      <c r="KWG1000" s="3"/>
      <c r="KWH1000" s="3"/>
      <c r="KWI1000" s="3"/>
      <c r="KWJ1000" s="3"/>
      <c r="KWK1000" s="3"/>
      <c r="KWL1000" s="3"/>
      <c r="KWM1000" s="3"/>
      <c r="KWN1000" s="3"/>
      <c r="KWO1000" s="3"/>
      <c r="KWP1000" s="3"/>
      <c r="KWQ1000" s="3"/>
      <c r="KWR1000" s="3"/>
      <c r="KWS1000" s="3"/>
      <c r="KWT1000" s="3"/>
      <c r="KWU1000" s="3"/>
      <c r="KWV1000" s="3"/>
      <c r="KWW1000" s="3"/>
      <c r="KWX1000" s="3"/>
      <c r="KWY1000" s="3"/>
      <c r="KWZ1000" s="3"/>
      <c r="KXA1000" s="3"/>
      <c r="KXB1000" s="3"/>
      <c r="KXC1000" s="3"/>
      <c r="KXD1000" s="3"/>
      <c r="KXE1000" s="3"/>
      <c r="KXF1000" s="3"/>
      <c r="KXG1000" s="3"/>
      <c r="KXH1000" s="3"/>
      <c r="KXI1000" s="3"/>
      <c r="KXJ1000" s="3"/>
      <c r="KXK1000" s="3"/>
      <c r="KXL1000" s="3"/>
      <c r="KXM1000" s="3"/>
      <c r="KXN1000" s="3"/>
      <c r="KXO1000" s="3"/>
      <c r="KXP1000" s="3"/>
      <c r="KXQ1000" s="3"/>
      <c r="KXR1000" s="3"/>
      <c r="KXS1000" s="3"/>
      <c r="KXT1000" s="3"/>
      <c r="KXU1000" s="3"/>
      <c r="KXV1000" s="3"/>
      <c r="KXW1000" s="3"/>
      <c r="KXX1000" s="3"/>
      <c r="KXY1000" s="3"/>
      <c r="KXZ1000" s="3"/>
      <c r="KYA1000" s="3"/>
      <c r="KYB1000" s="3"/>
      <c r="KYC1000" s="3"/>
      <c r="KYD1000" s="3"/>
      <c r="KYE1000" s="3"/>
      <c r="KYF1000" s="3"/>
      <c r="KYG1000" s="3"/>
      <c r="KYH1000" s="3"/>
      <c r="KYI1000" s="3"/>
      <c r="KYJ1000" s="3"/>
      <c r="KYK1000" s="3"/>
      <c r="KYL1000" s="3"/>
      <c r="KYM1000" s="3"/>
      <c r="KYN1000" s="3"/>
      <c r="KYO1000" s="3"/>
      <c r="KYP1000" s="3"/>
      <c r="KYQ1000" s="3"/>
      <c r="KYR1000" s="3"/>
      <c r="KYS1000" s="3"/>
      <c r="KYT1000" s="3"/>
      <c r="KYU1000" s="3"/>
      <c r="KYV1000" s="3"/>
      <c r="KYW1000" s="3"/>
      <c r="KYX1000" s="3"/>
      <c r="KYY1000" s="3"/>
      <c r="KYZ1000" s="3"/>
      <c r="KZA1000" s="3"/>
      <c r="KZB1000" s="3"/>
      <c r="KZC1000" s="3"/>
      <c r="KZD1000" s="3"/>
      <c r="KZE1000" s="3"/>
      <c r="KZF1000" s="3"/>
      <c r="KZG1000" s="3"/>
      <c r="KZH1000" s="3"/>
      <c r="KZI1000" s="3"/>
      <c r="KZJ1000" s="3"/>
      <c r="KZK1000" s="3"/>
      <c r="KZL1000" s="3"/>
      <c r="KZM1000" s="3"/>
      <c r="KZN1000" s="3"/>
      <c r="KZO1000" s="3"/>
      <c r="KZP1000" s="3"/>
      <c r="KZQ1000" s="3"/>
      <c r="KZR1000" s="3"/>
      <c r="KZS1000" s="3"/>
      <c r="KZT1000" s="3"/>
      <c r="KZU1000" s="3"/>
      <c r="KZV1000" s="3"/>
      <c r="KZW1000" s="3"/>
      <c r="KZX1000" s="3"/>
      <c r="KZY1000" s="3"/>
      <c r="KZZ1000" s="3"/>
      <c r="LAA1000" s="3"/>
      <c r="LAB1000" s="3"/>
      <c r="LAC1000" s="3"/>
      <c r="LAD1000" s="3"/>
      <c r="LAE1000" s="3"/>
      <c r="LAF1000" s="3"/>
      <c r="LAG1000" s="3"/>
      <c r="LAH1000" s="3"/>
      <c r="LAI1000" s="3"/>
      <c r="LAJ1000" s="3"/>
      <c r="LAK1000" s="3"/>
      <c r="LAL1000" s="3"/>
      <c r="LAM1000" s="3"/>
      <c r="LAN1000" s="3"/>
      <c r="LAO1000" s="3"/>
      <c r="LAP1000" s="3"/>
      <c r="LAQ1000" s="3"/>
      <c r="LAR1000" s="3"/>
      <c r="LAS1000" s="3"/>
      <c r="LAT1000" s="3"/>
      <c r="LAU1000" s="3"/>
      <c r="LAV1000" s="3"/>
      <c r="LAW1000" s="3"/>
      <c r="LAX1000" s="3"/>
      <c r="LAY1000" s="3"/>
      <c r="LAZ1000" s="3"/>
      <c r="LBA1000" s="3"/>
      <c r="LBB1000" s="3"/>
      <c r="LBC1000" s="3"/>
      <c r="LBD1000" s="3"/>
      <c r="LBE1000" s="3"/>
      <c r="LBF1000" s="3"/>
      <c r="LBG1000" s="3"/>
      <c r="LBH1000" s="3"/>
      <c r="LBI1000" s="3"/>
      <c r="LBJ1000" s="3"/>
      <c r="LBK1000" s="3"/>
      <c r="LBL1000" s="3"/>
      <c r="LBM1000" s="3"/>
      <c r="LBN1000" s="3"/>
      <c r="LBO1000" s="3"/>
      <c r="LBP1000" s="3"/>
      <c r="LBQ1000" s="3"/>
      <c r="LBR1000" s="3"/>
      <c r="LBS1000" s="3"/>
      <c r="LBT1000" s="3"/>
      <c r="LBU1000" s="3"/>
      <c r="LBV1000" s="3"/>
      <c r="LBW1000" s="3"/>
      <c r="LBX1000" s="3"/>
      <c r="LBY1000" s="3"/>
      <c r="LBZ1000" s="3"/>
      <c r="LCA1000" s="3"/>
      <c r="LCB1000" s="3"/>
      <c r="LCC1000" s="3"/>
      <c r="LCD1000" s="3"/>
      <c r="LCE1000" s="3"/>
      <c r="LCF1000" s="3"/>
      <c r="LCG1000" s="3"/>
      <c r="LCH1000" s="3"/>
      <c r="LCI1000" s="3"/>
      <c r="LCJ1000" s="3"/>
      <c r="LCK1000" s="3"/>
      <c r="LCL1000" s="3"/>
      <c r="LCM1000" s="3"/>
      <c r="LCN1000" s="3"/>
      <c r="LCO1000" s="3"/>
      <c r="LCP1000" s="3"/>
      <c r="LCQ1000" s="3"/>
      <c r="LCR1000" s="3"/>
      <c r="LCS1000" s="3"/>
      <c r="LCT1000" s="3"/>
      <c r="LCU1000" s="3"/>
      <c r="LCV1000" s="3"/>
      <c r="LCW1000" s="3"/>
      <c r="LCX1000" s="3"/>
      <c r="LCY1000" s="3"/>
      <c r="LCZ1000" s="3"/>
      <c r="LDA1000" s="3"/>
      <c r="LDB1000" s="3"/>
      <c r="LDC1000" s="3"/>
      <c r="LDD1000" s="3"/>
      <c r="LDE1000" s="3"/>
      <c r="LDF1000" s="3"/>
      <c r="LDG1000" s="3"/>
      <c r="LDH1000" s="3"/>
      <c r="LDI1000" s="3"/>
      <c r="LDJ1000" s="3"/>
      <c r="LDK1000" s="3"/>
      <c r="LDL1000" s="3"/>
      <c r="LDM1000" s="3"/>
      <c r="LDN1000" s="3"/>
      <c r="LDO1000" s="3"/>
      <c r="LDP1000" s="3"/>
      <c r="LDQ1000" s="3"/>
      <c r="LDR1000" s="3"/>
      <c r="LDS1000" s="3"/>
      <c r="LDT1000" s="3"/>
      <c r="LDU1000" s="3"/>
      <c r="LDV1000" s="3"/>
      <c r="LDW1000" s="3"/>
      <c r="LDX1000" s="3"/>
      <c r="LDY1000" s="3"/>
      <c r="LDZ1000" s="3"/>
      <c r="LEA1000" s="3"/>
      <c r="LEB1000" s="3"/>
      <c r="LEC1000" s="3"/>
      <c r="LED1000" s="3"/>
      <c r="LEE1000" s="3"/>
      <c r="LEF1000" s="3"/>
      <c r="LEG1000" s="3"/>
      <c r="LEH1000" s="3"/>
      <c r="LEI1000" s="3"/>
      <c r="LEJ1000" s="3"/>
      <c r="LEK1000" s="3"/>
      <c r="LEL1000" s="3"/>
      <c r="LEM1000" s="3"/>
      <c r="LEN1000" s="3"/>
      <c r="LEO1000" s="3"/>
      <c r="LEP1000" s="3"/>
      <c r="LEQ1000" s="3"/>
      <c r="LER1000" s="3"/>
      <c r="LES1000" s="3"/>
      <c r="LET1000" s="3"/>
      <c r="LEU1000" s="3"/>
      <c r="LEV1000" s="3"/>
      <c r="LEW1000" s="3"/>
      <c r="LEX1000" s="3"/>
      <c r="LEY1000" s="3"/>
      <c r="LEZ1000" s="3"/>
      <c r="LFA1000" s="3"/>
      <c r="LFB1000" s="3"/>
      <c r="LFC1000" s="3"/>
      <c r="LFD1000" s="3"/>
      <c r="LFE1000" s="3"/>
      <c r="LFF1000" s="3"/>
      <c r="LFG1000" s="3"/>
      <c r="LFH1000" s="3"/>
      <c r="LFI1000" s="3"/>
      <c r="LFJ1000" s="3"/>
      <c r="LFK1000" s="3"/>
      <c r="LFL1000" s="3"/>
      <c r="LFM1000" s="3"/>
      <c r="LFN1000" s="3"/>
      <c r="LFO1000" s="3"/>
      <c r="LFP1000" s="3"/>
      <c r="LFQ1000" s="3"/>
      <c r="LFR1000" s="3"/>
      <c r="LFS1000" s="3"/>
      <c r="LFT1000" s="3"/>
      <c r="LFU1000" s="3"/>
      <c r="LFV1000" s="3"/>
      <c r="LFW1000" s="3"/>
      <c r="LFX1000" s="3"/>
      <c r="LFY1000" s="3"/>
      <c r="LFZ1000" s="3"/>
      <c r="LGA1000" s="3"/>
      <c r="LGB1000" s="3"/>
      <c r="LGC1000" s="3"/>
      <c r="LGD1000" s="3"/>
      <c r="LGE1000" s="3"/>
      <c r="LGF1000" s="3"/>
      <c r="LGG1000" s="3"/>
      <c r="LGH1000" s="3"/>
      <c r="LGI1000" s="3"/>
      <c r="LGJ1000" s="3"/>
      <c r="LGK1000" s="3"/>
      <c r="LGL1000" s="3"/>
      <c r="LGM1000" s="3"/>
      <c r="LGN1000" s="3"/>
      <c r="LGO1000" s="3"/>
      <c r="LGP1000" s="3"/>
      <c r="LGQ1000" s="3"/>
      <c r="LGR1000" s="3"/>
      <c r="LGS1000" s="3"/>
      <c r="LGT1000" s="3"/>
      <c r="LGU1000" s="3"/>
      <c r="LGV1000" s="3"/>
      <c r="LGW1000" s="3"/>
      <c r="LGX1000" s="3"/>
      <c r="LGY1000" s="3"/>
      <c r="LGZ1000" s="3"/>
      <c r="LHA1000" s="3"/>
      <c r="LHB1000" s="3"/>
      <c r="LHC1000" s="3"/>
      <c r="LHD1000" s="3"/>
      <c r="LHE1000" s="3"/>
      <c r="LHF1000" s="3"/>
      <c r="LHG1000" s="3"/>
      <c r="LHH1000" s="3"/>
      <c r="LHI1000" s="3"/>
      <c r="LHJ1000" s="3"/>
      <c r="LHK1000" s="3"/>
      <c r="LHL1000" s="3"/>
      <c r="LHM1000" s="3"/>
      <c r="LHN1000" s="3"/>
      <c r="LHO1000" s="3"/>
      <c r="LHP1000" s="3"/>
      <c r="LHQ1000" s="3"/>
      <c r="LHR1000" s="3"/>
      <c r="LHS1000" s="3"/>
      <c r="LHT1000" s="3"/>
      <c r="LHU1000" s="3"/>
      <c r="LHV1000" s="3"/>
      <c r="LHW1000" s="3"/>
      <c r="LHX1000" s="3"/>
      <c r="LHY1000" s="3"/>
      <c r="LHZ1000" s="3"/>
      <c r="LIA1000" s="3"/>
      <c r="LIB1000" s="3"/>
      <c r="LIC1000" s="3"/>
      <c r="LID1000" s="3"/>
      <c r="LIE1000" s="3"/>
      <c r="LIF1000" s="3"/>
      <c r="LIG1000" s="3"/>
      <c r="LIH1000" s="3"/>
      <c r="LII1000" s="3"/>
      <c r="LIJ1000" s="3"/>
      <c r="LIK1000" s="3"/>
      <c r="LIL1000" s="3"/>
      <c r="LIM1000" s="3"/>
      <c r="LIN1000" s="3"/>
      <c r="LIO1000" s="3"/>
      <c r="LIP1000" s="3"/>
      <c r="LIQ1000" s="3"/>
      <c r="LIR1000" s="3"/>
      <c r="LIS1000" s="3"/>
      <c r="LIT1000" s="3"/>
      <c r="LIU1000" s="3"/>
      <c r="LIV1000" s="3"/>
      <c r="LIW1000" s="3"/>
      <c r="LIX1000" s="3"/>
      <c r="LIY1000" s="3"/>
      <c r="LIZ1000" s="3"/>
      <c r="LJA1000" s="3"/>
      <c r="LJB1000" s="3"/>
      <c r="LJC1000" s="3"/>
      <c r="LJD1000" s="3"/>
      <c r="LJE1000" s="3"/>
      <c r="LJF1000" s="3"/>
      <c r="LJG1000" s="3"/>
      <c r="LJH1000" s="3"/>
      <c r="LJI1000" s="3"/>
      <c r="LJJ1000" s="3"/>
      <c r="LJK1000" s="3"/>
      <c r="LJL1000" s="3"/>
      <c r="LJM1000" s="3"/>
      <c r="LJN1000" s="3"/>
      <c r="LJO1000" s="3"/>
      <c r="LJP1000" s="3"/>
      <c r="LJQ1000" s="3"/>
      <c r="LJR1000" s="3"/>
      <c r="LJS1000" s="3"/>
      <c r="LJT1000" s="3"/>
      <c r="LJU1000" s="3"/>
      <c r="LJV1000" s="3"/>
      <c r="LJW1000" s="3"/>
      <c r="LJX1000" s="3"/>
      <c r="LJY1000" s="3"/>
      <c r="LJZ1000" s="3"/>
      <c r="LKA1000" s="3"/>
      <c r="LKB1000" s="3"/>
      <c r="LKC1000" s="3"/>
      <c r="LKD1000" s="3"/>
      <c r="LKE1000" s="3"/>
      <c r="LKF1000" s="3"/>
      <c r="LKG1000" s="3"/>
      <c r="LKH1000" s="3"/>
      <c r="LKI1000" s="3"/>
      <c r="LKJ1000" s="3"/>
      <c r="LKK1000" s="3"/>
      <c r="LKL1000" s="3"/>
      <c r="LKM1000" s="3"/>
      <c r="LKN1000" s="3"/>
      <c r="LKO1000" s="3"/>
      <c r="LKP1000" s="3"/>
      <c r="LKQ1000" s="3"/>
      <c r="LKR1000" s="3"/>
      <c r="LKS1000" s="3"/>
      <c r="LKT1000" s="3"/>
      <c r="LKU1000" s="3"/>
      <c r="LKV1000" s="3"/>
      <c r="LKW1000" s="3"/>
      <c r="LKX1000" s="3"/>
      <c r="LKY1000" s="3"/>
      <c r="LKZ1000" s="3"/>
      <c r="LLA1000" s="3"/>
      <c r="LLB1000" s="3"/>
      <c r="LLC1000" s="3"/>
      <c r="LLD1000" s="3"/>
      <c r="LLE1000" s="3"/>
      <c r="LLF1000" s="3"/>
      <c r="LLG1000" s="3"/>
      <c r="LLH1000" s="3"/>
      <c r="LLI1000" s="3"/>
      <c r="LLJ1000" s="3"/>
      <c r="LLK1000" s="3"/>
      <c r="LLL1000" s="3"/>
      <c r="LLM1000" s="3"/>
      <c r="LLN1000" s="3"/>
      <c r="LLO1000" s="3"/>
      <c r="LLP1000" s="3"/>
      <c r="LLQ1000" s="3"/>
      <c r="LLR1000" s="3"/>
      <c r="LLS1000" s="3"/>
      <c r="LLT1000" s="3"/>
      <c r="LLU1000" s="3"/>
      <c r="LLV1000" s="3"/>
      <c r="LLW1000" s="3"/>
      <c r="LLX1000" s="3"/>
      <c r="LLY1000" s="3"/>
      <c r="LLZ1000" s="3"/>
      <c r="LMA1000" s="3"/>
      <c r="LMB1000" s="3"/>
      <c r="LMC1000" s="3"/>
      <c r="LMD1000" s="3"/>
      <c r="LME1000" s="3"/>
      <c r="LMF1000" s="3"/>
      <c r="LMG1000" s="3"/>
      <c r="LMH1000" s="3"/>
      <c r="LMI1000" s="3"/>
      <c r="LMJ1000" s="3"/>
      <c r="LMK1000" s="3"/>
      <c r="LML1000" s="3"/>
      <c r="LMM1000" s="3"/>
      <c r="LMN1000" s="3"/>
      <c r="LMO1000" s="3"/>
      <c r="LMP1000" s="3"/>
      <c r="LMQ1000" s="3"/>
      <c r="LMR1000" s="3"/>
      <c r="LMS1000" s="3"/>
      <c r="LMT1000" s="3"/>
      <c r="LMU1000" s="3"/>
      <c r="LMV1000" s="3"/>
      <c r="LMW1000" s="3"/>
      <c r="LMX1000" s="3"/>
      <c r="LMY1000" s="3"/>
      <c r="LMZ1000" s="3"/>
      <c r="LNA1000" s="3"/>
      <c r="LNB1000" s="3"/>
      <c r="LNC1000" s="3"/>
      <c r="LND1000" s="3"/>
      <c r="LNE1000" s="3"/>
      <c r="LNF1000" s="3"/>
      <c r="LNG1000" s="3"/>
      <c r="LNH1000" s="3"/>
      <c r="LNI1000" s="3"/>
      <c r="LNJ1000" s="3"/>
      <c r="LNK1000" s="3"/>
      <c r="LNL1000" s="3"/>
      <c r="LNM1000" s="3"/>
      <c r="LNN1000" s="3"/>
      <c r="LNO1000" s="3"/>
      <c r="LNP1000" s="3"/>
      <c r="LNQ1000" s="3"/>
      <c r="LNR1000" s="3"/>
      <c r="LNS1000" s="3"/>
      <c r="LNT1000" s="3"/>
      <c r="LNU1000" s="3"/>
      <c r="LNV1000" s="3"/>
      <c r="LNW1000" s="3"/>
      <c r="LNX1000" s="3"/>
      <c r="LNY1000" s="3"/>
      <c r="LNZ1000" s="3"/>
      <c r="LOA1000" s="3"/>
      <c r="LOB1000" s="3"/>
      <c r="LOC1000" s="3"/>
      <c r="LOD1000" s="3"/>
      <c r="LOE1000" s="3"/>
      <c r="LOF1000" s="3"/>
      <c r="LOG1000" s="3"/>
      <c r="LOH1000" s="3"/>
      <c r="LOI1000" s="3"/>
      <c r="LOJ1000" s="3"/>
      <c r="LOK1000" s="3"/>
      <c r="LOL1000" s="3"/>
      <c r="LOM1000" s="3"/>
      <c r="LON1000" s="3"/>
      <c r="LOO1000" s="3"/>
      <c r="LOP1000" s="3"/>
      <c r="LOQ1000" s="3"/>
      <c r="LOR1000" s="3"/>
      <c r="LOS1000" s="3"/>
      <c r="LOT1000" s="3"/>
      <c r="LOU1000" s="3"/>
      <c r="LOV1000" s="3"/>
      <c r="LOW1000" s="3"/>
      <c r="LOX1000" s="3"/>
      <c r="LOY1000" s="3"/>
      <c r="LOZ1000" s="3"/>
      <c r="LPA1000" s="3"/>
      <c r="LPB1000" s="3"/>
      <c r="LPC1000" s="3"/>
      <c r="LPD1000" s="3"/>
      <c r="LPE1000" s="3"/>
      <c r="LPF1000" s="3"/>
      <c r="LPG1000" s="3"/>
      <c r="LPH1000" s="3"/>
      <c r="LPI1000" s="3"/>
      <c r="LPJ1000" s="3"/>
      <c r="LPK1000" s="3"/>
      <c r="LPL1000" s="3"/>
      <c r="LPM1000" s="3"/>
      <c r="LPN1000" s="3"/>
      <c r="LPO1000" s="3"/>
      <c r="LPP1000" s="3"/>
      <c r="LPQ1000" s="3"/>
      <c r="LPR1000" s="3"/>
      <c r="LPS1000" s="3"/>
      <c r="LPT1000" s="3"/>
      <c r="LPU1000" s="3"/>
      <c r="LPV1000" s="3"/>
      <c r="LPW1000" s="3"/>
      <c r="LPX1000" s="3"/>
      <c r="LPY1000" s="3"/>
      <c r="LPZ1000" s="3"/>
      <c r="LQA1000" s="3"/>
      <c r="LQB1000" s="3"/>
      <c r="LQC1000" s="3"/>
      <c r="LQD1000" s="3"/>
      <c r="LQE1000" s="3"/>
      <c r="LQF1000" s="3"/>
      <c r="LQG1000" s="3"/>
      <c r="LQH1000" s="3"/>
      <c r="LQI1000" s="3"/>
      <c r="LQJ1000" s="3"/>
      <c r="LQK1000" s="3"/>
      <c r="LQL1000" s="3"/>
      <c r="LQM1000" s="3"/>
      <c r="LQN1000" s="3"/>
      <c r="LQO1000" s="3"/>
      <c r="LQP1000" s="3"/>
      <c r="LQQ1000" s="3"/>
      <c r="LQR1000" s="3"/>
      <c r="LQS1000" s="3"/>
      <c r="LQT1000" s="3"/>
      <c r="LQU1000" s="3"/>
      <c r="LQV1000" s="3"/>
      <c r="LQW1000" s="3"/>
      <c r="LQX1000" s="3"/>
      <c r="LQY1000" s="3"/>
      <c r="LQZ1000" s="3"/>
      <c r="LRA1000" s="3"/>
      <c r="LRB1000" s="3"/>
      <c r="LRC1000" s="3"/>
      <c r="LRD1000" s="3"/>
      <c r="LRE1000" s="3"/>
      <c r="LRF1000" s="3"/>
      <c r="LRG1000" s="3"/>
      <c r="LRH1000" s="3"/>
      <c r="LRI1000" s="3"/>
      <c r="LRJ1000" s="3"/>
      <c r="LRK1000" s="3"/>
      <c r="LRL1000" s="3"/>
      <c r="LRM1000" s="3"/>
      <c r="LRN1000" s="3"/>
      <c r="LRO1000" s="3"/>
      <c r="LRP1000" s="3"/>
      <c r="LRQ1000" s="3"/>
      <c r="LRR1000" s="3"/>
      <c r="LRS1000" s="3"/>
      <c r="LRT1000" s="3"/>
      <c r="LRU1000" s="3"/>
      <c r="LRV1000" s="3"/>
      <c r="LRW1000" s="3"/>
      <c r="LRX1000" s="3"/>
      <c r="LRY1000" s="3"/>
      <c r="LRZ1000" s="3"/>
      <c r="LSA1000" s="3"/>
      <c r="LSB1000" s="3"/>
      <c r="LSC1000" s="3"/>
      <c r="LSD1000" s="3"/>
      <c r="LSE1000" s="3"/>
      <c r="LSF1000" s="3"/>
      <c r="LSG1000" s="3"/>
      <c r="LSH1000" s="3"/>
      <c r="LSI1000" s="3"/>
      <c r="LSJ1000" s="3"/>
      <c r="LSK1000" s="3"/>
      <c r="LSL1000" s="3"/>
      <c r="LSM1000" s="3"/>
      <c r="LSN1000" s="3"/>
      <c r="LSO1000" s="3"/>
      <c r="LSP1000" s="3"/>
      <c r="LSQ1000" s="3"/>
      <c r="LSR1000" s="3"/>
      <c r="LSS1000" s="3"/>
      <c r="LST1000" s="3"/>
      <c r="LSU1000" s="3"/>
      <c r="LSV1000" s="3"/>
      <c r="LSW1000" s="3"/>
      <c r="LSX1000" s="3"/>
      <c r="LSY1000" s="3"/>
      <c r="LSZ1000" s="3"/>
      <c r="LTA1000" s="3"/>
      <c r="LTB1000" s="3"/>
      <c r="LTC1000" s="3"/>
      <c r="LTD1000" s="3"/>
      <c r="LTE1000" s="3"/>
      <c r="LTF1000" s="3"/>
      <c r="LTG1000" s="3"/>
      <c r="LTH1000" s="3"/>
      <c r="LTI1000" s="3"/>
      <c r="LTJ1000" s="3"/>
      <c r="LTK1000" s="3"/>
      <c r="LTL1000" s="3"/>
      <c r="LTM1000" s="3"/>
      <c r="LTN1000" s="3"/>
      <c r="LTO1000" s="3"/>
      <c r="LTP1000" s="3"/>
      <c r="LTQ1000" s="3"/>
      <c r="LTR1000" s="3"/>
      <c r="LTS1000" s="3"/>
      <c r="LTT1000" s="3"/>
      <c r="LTU1000" s="3"/>
      <c r="LTV1000" s="3"/>
      <c r="LTW1000" s="3"/>
      <c r="LTX1000" s="3"/>
      <c r="LTY1000" s="3"/>
      <c r="LTZ1000" s="3"/>
      <c r="LUA1000" s="3"/>
      <c r="LUB1000" s="3"/>
      <c r="LUC1000" s="3"/>
      <c r="LUD1000" s="3"/>
      <c r="LUE1000" s="3"/>
      <c r="LUF1000" s="3"/>
      <c r="LUG1000" s="3"/>
      <c r="LUH1000" s="3"/>
      <c r="LUI1000" s="3"/>
      <c r="LUJ1000" s="3"/>
      <c r="LUK1000" s="3"/>
      <c r="LUL1000" s="3"/>
      <c r="LUM1000" s="3"/>
      <c r="LUN1000" s="3"/>
      <c r="LUO1000" s="3"/>
      <c r="LUP1000" s="3"/>
      <c r="LUQ1000" s="3"/>
      <c r="LUR1000" s="3"/>
      <c r="LUS1000" s="3"/>
      <c r="LUT1000" s="3"/>
      <c r="LUU1000" s="3"/>
      <c r="LUV1000" s="3"/>
      <c r="LUW1000" s="3"/>
      <c r="LUX1000" s="3"/>
      <c r="LUY1000" s="3"/>
      <c r="LUZ1000" s="3"/>
      <c r="LVA1000" s="3"/>
      <c r="LVB1000" s="3"/>
      <c r="LVC1000" s="3"/>
      <c r="LVD1000" s="3"/>
      <c r="LVE1000" s="3"/>
      <c r="LVF1000" s="3"/>
      <c r="LVG1000" s="3"/>
      <c r="LVH1000" s="3"/>
      <c r="LVI1000" s="3"/>
      <c r="LVJ1000" s="3"/>
      <c r="LVK1000" s="3"/>
      <c r="LVL1000" s="3"/>
      <c r="LVM1000" s="3"/>
      <c r="LVN1000" s="3"/>
      <c r="LVO1000" s="3"/>
      <c r="LVP1000" s="3"/>
      <c r="LVQ1000" s="3"/>
      <c r="LVR1000" s="3"/>
      <c r="LVS1000" s="3"/>
      <c r="LVT1000" s="3"/>
      <c r="LVU1000" s="3"/>
      <c r="LVV1000" s="3"/>
      <c r="LVW1000" s="3"/>
      <c r="LVX1000" s="3"/>
      <c r="LVY1000" s="3"/>
      <c r="LVZ1000" s="3"/>
      <c r="LWA1000" s="3"/>
      <c r="LWB1000" s="3"/>
      <c r="LWC1000" s="3"/>
      <c r="LWD1000" s="3"/>
      <c r="LWE1000" s="3"/>
      <c r="LWF1000" s="3"/>
      <c r="LWG1000" s="3"/>
      <c r="LWH1000" s="3"/>
      <c r="LWI1000" s="3"/>
      <c r="LWJ1000" s="3"/>
      <c r="LWK1000" s="3"/>
      <c r="LWL1000" s="3"/>
      <c r="LWM1000" s="3"/>
      <c r="LWN1000" s="3"/>
      <c r="LWO1000" s="3"/>
      <c r="LWP1000" s="3"/>
      <c r="LWQ1000" s="3"/>
      <c r="LWR1000" s="3"/>
      <c r="LWS1000" s="3"/>
      <c r="LWT1000" s="3"/>
      <c r="LWU1000" s="3"/>
      <c r="LWV1000" s="3"/>
      <c r="LWW1000" s="3"/>
      <c r="LWX1000" s="3"/>
      <c r="LWY1000" s="3"/>
      <c r="LWZ1000" s="3"/>
      <c r="LXA1000" s="3"/>
      <c r="LXB1000" s="3"/>
      <c r="LXC1000" s="3"/>
      <c r="LXD1000" s="3"/>
      <c r="LXE1000" s="3"/>
      <c r="LXF1000" s="3"/>
      <c r="LXG1000" s="3"/>
      <c r="LXH1000" s="3"/>
      <c r="LXI1000" s="3"/>
      <c r="LXJ1000" s="3"/>
      <c r="LXK1000" s="3"/>
      <c r="LXL1000" s="3"/>
      <c r="LXM1000" s="3"/>
      <c r="LXN1000" s="3"/>
      <c r="LXO1000" s="3"/>
      <c r="LXP1000" s="3"/>
      <c r="LXQ1000" s="3"/>
      <c r="LXR1000" s="3"/>
      <c r="LXS1000" s="3"/>
      <c r="LXT1000" s="3"/>
      <c r="LXU1000" s="3"/>
      <c r="LXV1000" s="3"/>
      <c r="LXW1000" s="3"/>
      <c r="LXX1000" s="3"/>
      <c r="LXY1000" s="3"/>
      <c r="LXZ1000" s="3"/>
      <c r="LYA1000" s="3"/>
      <c r="LYB1000" s="3"/>
      <c r="LYC1000" s="3"/>
      <c r="LYD1000" s="3"/>
      <c r="LYE1000" s="3"/>
      <c r="LYF1000" s="3"/>
      <c r="LYG1000" s="3"/>
      <c r="LYH1000" s="3"/>
      <c r="LYI1000" s="3"/>
      <c r="LYJ1000" s="3"/>
      <c r="LYK1000" s="3"/>
      <c r="LYL1000" s="3"/>
      <c r="LYM1000" s="3"/>
      <c r="LYN1000" s="3"/>
      <c r="LYO1000" s="3"/>
      <c r="LYP1000" s="3"/>
      <c r="LYQ1000" s="3"/>
      <c r="LYR1000" s="3"/>
      <c r="LYS1000" s="3"/>
      <c r="LYT1000" s="3"/>
      <c r="LYU1000" s="3"/>
      <c r="LYV1000" s="3"/>
      <c r="LYW1000" s="3"/>
      <c r="LYX1000" s="3"/>
      <c r="LYY1000" s="3"/>
      <c r="LYZ1000" s="3"/>
      <c r="LZA1000" s="3"/>
      <c r="LZB1000" s="3"/>
      <c r="LZC1000" s="3"/>
      <c r="LZD1000" s="3"/>
      <c r="LZE1000" s="3"/>
      <c r="LZF1000" s="3"/>
      <c r="LZG1000" s="3"/>
      <c r="LZH1000" s="3"/>
      <c r="LZI1000" s="3"/>
      <c r="LZJ1000" s="3"/>
      <c r="LZK1000" s="3"/>
      <c r="LZL1000" s="3"/>
      <c r="LZM1000" s="3"/>
      <c r="LZN1000" s="3"/>
      <c r="LZO1000" s="3"/>
      <c r="LZP1000" s="3"/>
      <c r="LZQ1000" s="3"/>
      <c r="LZR1000" s="3"/>
      <c r="LZS1000" s="3"/>
      <c r="LZT1000" s="3"/>
      <c r="LZU1000" s="3"/>
      <c r="LZV1000" s="3"/>
      <c r="LZW1000" s="3"/>
      <c r="LZX1000" s="3"/>
      <c r="LZY1000" s="3"/>
      <c r="LZZ1000" s="3"/>
      <c r="MAA1000" s="3"/>
      <c r="MAB1000" s="3"/>
      <c r="MAC1000" s="3"/>
      <c r="MAD1000" s="3"/>
      <c r="MAE1000" s="3"/>
      <c r="MAF1000" s="3"/>
      <c r="MAG1000" s="3"/>
      <c r="MAH1000" s="3"/>
      <c r="MAI1000" s="3"/>
      <c r="MAJ1000" s="3"/>
      <c r="MAK1000" s="3"/>
      <c r="MAL1000" s="3"/>
      <c r="MAM1000" s="3"/>
      <c r="MAN1000" s="3"/>
      <c r="MAO1000" s="3"/>
      <c r="MAP1000" s="3"/>
      <c r="MAQ1000" s="3"/>
      <c r="MAR1000" s="3"/>
      <c r="MAS1000" s="3"/>
      <c r="MAT1000" s="3"/>
      <c r="MAU1000" s="3"/>
      <c r="MAV1000" s="3"/>
      <c r="MAW1000" s="3"/>
      <c r="MAX1000" s="3"/>
      <c r="MAY1000" s="3"/>
      <c r="MAZ1000" s="3"/>
      <c r="MBA1000" s="3"/>
      <c r="MBB1000" s="3"/>
      <c r="MBC1000" s="3"/>
      <c r="MBD1000" s="3"/>
      <c r="MBE1000" s="3"/>
      <c r="MBF1000" s="3"/>
      <c r="MBG1000" s="3"/>
      <c r="MBH1000" s="3"/>
      <c r="MBI1000" s="3"/>
      <c r="MBJ1000" s="3"/>
      <c r="MBK1000" s="3"/>
      <c r="MBL1000" s="3"/>
      <c r="MBM1000" s="3"/>
      <c r="MBN1000" s="3"/>
      <c r="MBO1000" s="3"/>
      <c r="MBP1000" s="3"/>
      <c r="MBQ1000" s="3"/>
      <c r="MBR1000" s="3"/>
      <c r="MBS1000" s="3"/>
      <c r="MBT1000" s="3"/>
      <c r="MBU1000" s="3"/>
      <c r="MBV1000" s="3"/>
      <c r="MBW1000" s="3"/>
      <c r="MBX1000" s="3"/>
      <c r="MBY1000" s="3"/>
      <c r="MBZ1000" s="3"/>
      <c r="MCA1000" s="3"/>
      <c r="MCB1000" s="3"/>
      <c r="MCC1000" s="3"/>
      <c r="MCD1000" s="3"/>
      <c r="MCE1000" s="3"/>
      <c r="MCF1000" s="3"/>
      <c r="MCG1000" s="3"/>
      <c r="MCH1000" s="3"/>
      <c r="MCI1000" s="3"/>
      <c r="MCJ1000" s="3"/>
      <c r="MCK1000" s="3"/>
      <c r="MCL1000" s="3"/>
      <c r="MCM1000" s="3"/>
      <c r="MCN1000" s="3"/>
      <c r="MCO1000" s="3"/>
      <c r="MCP1000" s="3"/>
      <c r="MCQ1000" s="3"/>
      <c r="MCR1000" s="3"/>
      <c r="MCS1000" s="3"/>
      <c r="MCT1000" s="3"/>
      <c r="MCU1000" s="3"/>
      <c r="MCV1000" s="3"/>
      <c r="MCW1000" s="3"/>
      <c r="MCX1000" s="3"/>
      <c r="MCY1000" s="3"/>
      <c r="MCZ1000" s="3"/>
      <c r="MDA1000" s="3"/>
      <c r="MDB1000" s="3"/>
      <c r="MDC1000" s="3"/>
      <c r="MDD1000" s="3"/>
      <c r="MDE1000" s="3"/>
      <c r="MDF1000" s="3"/>
      <c r="MDG1000" s="3"/>
      <c r="MDH1000" s="3"/>
      <c r="MDI1000" s="3"/>
      <c r="MDJ1000" s="3"/>
      <c r="MDK1000" s="3"/>
      <c r="MDL1000" s="3"/>
      <c r="MDM1000" s="3"/>
      <c r="MDN1000" s="3"/>
      <c r="MDO1000" s="3"/>
      <c r="MDP1000" s="3"/>
      <c r="MDQ1000" s="3"/>
      <c r="MDR1000" s="3"/>
      <c r="MDS1000" s="3"/>
      <c r="MDT1000" s="3"/>
      <c r="MDU1000" s="3"/>
      <c r="MDV1000" s="3"/>
      <c r="MDW1000" s="3"/>
      <c r="MDX1000" s="3"/>
      <c r="MDY1000" s="3"/>
      <c r="MDZ1000" s="3"/>
      <c r="MEA1000" s="3"/>
      <c r="MEB1000" s="3"/>
      <c r="MEC1000" s="3"/>
      <c r="MED1000" s="3"/>
      <c r="MEE1000" s="3"/>
      <c r="MEF1000" s="3"/>
      <c r="MEG1000" s="3"/>
      <c r="MEH1000" s="3"/>
      <c r="MEI1000" s="3"/>
      <c r="MEJ1000" s="3"/>
      <c r="MEK1000" s="3"/>
      <c r="MEL1000" s="3"/>
      <c r="MEM1000" s="3"/>
      <c r="MEN1000" s="3"/>
      <c r="MEO1000" s="3"/>
      <c r="MEP1000" s="3"/>
      <c r="MEQ1000" s="3"/>
      <c r="MER1000" s="3"/>
      <c r="MES1000" s="3"/>
      <c r="MET1000" s="3"/>
      <c r="MEU1000" s="3"/>
      <c r="MEV1000" s="3"/>
      <c r="MEW1000" s="3"/>
      <c r="MEX1000" s="3"/>
      <c r="MEY1000" s="3"/>
      <c r="MEZ1000" s="3"/>
      <c r="MFA1000" s="3"/>
      <c r="MFB1000" s="3"/>
      <c r="MFC1000" s="3"/>
      <c r="MFD1000" s="3"/>
      <c r="MFE1000" s="3"/>
      <c r="MFF1000" s="3"/>
      <c r="MFG1000" s="3"/>
      <c r="MFH1000" s="3"/>
      <c r="MFI1000" s="3"/>
      <c r="MFJ1000" s="3"/>
      <c r="MFK1000" s="3"/>
      <c r="MFL1000" s="3"/>
      <c r="MFM1000" s="3"/>
      <c r="MFN1000" s="3"/>
      <c r="MFO1000" s="3"/>
      <c r="MFP1000" s="3"/>
      <c r="MFQ1000" s="3"/>
      <c r="MFR1000" s="3"/>
      <c r="MFS1000" s="3"/>
      <c r="MFT1000" s="3"/>
      <c r="MFU1000" s="3"/>
      <c r="MFV1000" s="3"/>
      <c r="MFW1000" s="3"/>
      <c r="MFX1000" s="3"/>
      <c r="MFY1000" s="3"/>
      <c r="MFZ1000" s="3"/>
      <c r="MGA1000" s="3"/>
      <c r="MGB1000" s="3"/>
      <c r="MGC1000" s="3"/>
      <c r="MGD1000" s="3"/>
      <c r="MGE1000" s="3"/>
      <c r="MGF1000" s="3"/>
      <c r="MGG1000" s="3"/>
      <c r="MGH1000" s="3"/>
      <c r="MGI1000" s="3"/>
      <c r="MGJ1000" s="3"/>
      <c r="MGK1000" s="3"/>
      <c r="MGL1000" s="3"/>
      <c r="MGM1000" s="3"/>
      <c r="MGN1000" s="3"/>
      <c r="MGO1000" s="3"/>
      <c r="MGP1000" s="3"/>
      <c r="MGQ1000" s="3"/>
      <c r="MGR1000" s="3"/>
      <c r="MGS1000" s="3"/>
      <c r="MGT1000" s="3"/>
      <c r="MGU1000" s="3"/>
      <c r="MGV1000" s="3"/>
      <c r="MGW1000" s="3"/>
      <c r="MGX1000" s="3"/>
      <c r="MGY1000" s="3"/>
      <c r="MGZ1000" s="3"/>
      <c r="MHA1000" s="3"/>
      <c r="MHB1000" s="3"/>
      <c r="MHC1000" s="3"/>
      <c r="MHD1000" s="3"/>
      <c r="MHE1000" s="3"/>
      <c r="MHF1000" s="3"/>
      <c r="MHG1000" s="3"/>
      <c r="MHH1000" s="3"/>
      <c r="MHI1000" s="3"/>
      <c r="MHJ1000" s="3"/>
      <c r="MHK1000" s="3"/>
      <c r="MHL1000" s="3"/>
      <c r="MHM1000" s="3"/>
      <c r="MHN1000" s="3"/>
      <c r="MHO1000" s="3"/>
      <c r="MHP1000" s="3"/>
      <c r="MHQ1000" s="3"/>
      <c r="MHR1000" s="3"/>
      <c r="MHS1000" s="3"/>
      <c r="MHT1000" s="3"/>
      <c r="MHU1000" s="3"/>
      <c r="MHV1000" s="3"/>
      <c r="MHW1000" s="3"/>
      <c r="MHX1000" s="3"/>
      <c r="MHY1000" s="3"/>
      <c r="MHZ1000" s="3"/>
      <c r="MIA1000" s="3"/>
      <c r="MIB1000" s="3"/>
      <c r="MIC1000" s="3"/>
      <c r="MID1000" s="3"/>
      <c r="MIE1000" s="3"/>
      <c r="MIF1000" s="3"/>
      <c r="MIG1000" s="3"/>
      <c r="MIH1000" s="3"/>
      <c r="MII1000" s="3"/>
      <c r="MIJ1000" s="3"/>
      <c r="MIK1000" s="3"/>
      <c r="MIL1000" s="3"/>
      <c r="MIM1000" s="3"/>
      <c r="MIN1000" s="3"/>
      <c r="MIO1000" s="3"/>
      <c r="MIP1000" s="3"/>
      <c r="MIQ1000" s="3"/>
      <c r="MIR1000" s="3"/>
      <c r="MIS1000" s="3"/>
      <c r="MIT1000" s="3"/>
      <c r="MIU1000" s="3"/>
      <c r="MIV1000" s="3"/>
      <c r="MIW1000" s="3"/>
      <c r="MIX1000" s="3"/>
      <c r="MIY1000" s="3"/>
      <c r="MIZ1000" s="3"/>
      <c r="MJA1000" s="3"/>
      <c r="MJB1000" s="3"/>
      <c r="MJC1000" s="3"/>
      <c r="MJD1000" s="3"/>
      <c r="MJE1000" s="3"/>
      <c r="MJF1000" s="3"/>
      <c r="MJG1000" s="3"/>
      <c r="MJH1000" s="3"/>
      <c r="MJI1000" s="3"/>
      <c r="MJJ1000" s="3"/>
      <c r="MJK1000" s="3"/>
      <c r="MJL1000" s="3"/>
      <c r="MJM1000" s="3"/>
      <c r="MJN1000" s="3"/>
      <c r="MJO1000" s="3"/>
      <c r="MJP1000" s="3"/>
      <c r="MJQ1000" s="3"/>
      <c r="MJR1000" s="3"/>
      <c r="MJS1000" s="3"/>
      <c r="MJT1000" s="3"/>
      <c r="MJU1000" s="3"/>
      <c r="MJV1000" s="3"/>
      <c r="MJW1000" s="3"/>
      <c r="MJX1000" s="3"/>
      <c r="MJY1000" s="3"/>
      <c r="MJZ1000" s="3"/>
      <c r="MKA1000" s="3"/>
      <c r="MKB1000" s="3"/>
      <c r="MKC1000" s="3"/>
      <c r="MKD1000" s="3"/>
      <c r="MKE1000" s="3"/>
      <c r="MKF1000" s="3"/>
      <c r="MKG1000" s="3"/>
      <c r="MKH1000" s="3"/>
      <c r="MKI1000" s="3"/>
      <c r="MKJ1000" s="3"/>
      <c r="MKK1000" s="3"/>
      <c r="MKL1000" s="3"/>
      <c r="MKM1000" s="3"/>
      <c r="MKN1000" s="3"/>
      <c r="MKO1000" s="3"/>
      <c r="MKP1000" s="3"/>
      <c r="MKQ1000" s="3"/>
      <c r="MKR1000" s="3"/>
      <c r="MKS1000" s="3"/>
      <c r="MKT1000" s="3"/>
      <c r="MKU1000" s="3"/>
      <c r="MKV1000" s="3"/>
      <c r="MKW1000" s="3"/>
      <c r="MKX1000" s="3"/>
      <c r="MKY1000" s="3"/>
      <c r="MKZ1000" s="3"/>
      <c r="MLA1000" s="3"/>
      <c r="MLB1000" s="3"/>
      <c r="MLC1000" s="3"/>
      <c r="MLD1000" s="3"/>
      <c r="MLE1000" s="3"/>
      <c r="MLF1000" s="3"/>
      <c r="MLG1000" s="3"/>
      <c r="MLH1000" s="3"/>
      <c r="MLI1000" s="3"/>
      <c r="MLJ1000" s="3"/>
      <c r="MLK1000" s="3"/>
      <c r="MLL1000" s="3"/>
      <c r="MLM1000" s="3"/>
      <c r="MLN1000" s="3"/>
      <c r="MLO1000" s="3"/>
      <c r="MLP1000" s="3"/>
      <c r="MLQ1000" s="3"/>
      <c r="MLR1000" s="3"/>
      <c r="MLS1000" s="3"/>
      <c r="MLT1000" s="3"/>
      <c r="MLU1000" s="3"/>
      <c r="MLV1000" s="3"/>
      <c r="MLW1000" s="3"/>
      <c r="MLX1000" s="3"/>
      <c r="MLY1000" s="3"/>
      <c r="MLZ1000" s="3"/>
      <c r="MMA1000" s="3"/>
      <c r="MMB1000" s="3"/>
      <c r="MMC1000" s="3"/>
      <c r="MMD1000" s="3"/>
      <c r="MME1000" s="3"/>
      <c r="MMF1000" s="3"/>
      <c r="MMG1000" s="3"/>
      <c r="MMH1000" s="3"/>
      <c r="MMI1000" s="3"/>
      <c r="MMJ1000" s="3"/>
      <c r="MMK1000" s="3"/>
      <c r="MML1000" s="3"/>
      <c r="MMM1000" s="3"/>
      <c r="MMN1000" s="3"/>
      <c r="MMO1000" s="3"/>
      <c r="MMP1000" s="3"/>
      <c r="MMQ1000" s="3"/>
      <c r="MMR1000" s="3"/>
      <c r="MMS1000" s="3"/>
      <c r="MMT1000" s="3"/>
      <c r="MMU1000" s="3"/>
      <c r="MMV1000" s="3"/>
      <c r="MMW1000" s="3"/>
      <c r="MMX1000" s="3"/>
      <c r="MMY1000" s="3"/>
      <c r="MMZ1000" s="3"/>
      <c r="MNA1000" s="3"/>
      <c r="MNB1000" s="3"/>
      <c r="MNC1000" s="3"/>
      <c r="MND1000" s="3"/>
      <c r="MNE1000" s="3"/>
      <c r="MNF1000" s="3"/>
      <c r="MNG1000" s="3"/>
      <c r="MNH1000" s="3"/>
      <c r="MNI1000" s="3"/>
      <c r="MNJ1000" s="3"/>
      <c r="MNK1000" s="3"/>
      <c r="MNL1000" s="3"/>
      <c r="MNM1000" s="3"/>
      <c r="MNN1000" s="3"/>
      <c r="MNO1000" s="3"/>
      <c r="MNP1000" s="3"/>
      <c r="MNQ1000" s="3"/>
      <c r="MNR1000" s="3"/>
      <c r="MNS1000" s="3"/>
      <c r="MNT1000" s="3"/>
      <c r="MNU1000" s="3"/>
      <c r="MNV1000" s="3"/>
      <c r="MNW1000" s="3"/>
      <c r="MNX1000" s="3"/>
      <c r="MNY1000" s="3"/>
      <c r="MNZ1000" s="3"/>
      <c r="MOA1000" s="3"/>
      <c r="MOB1000" s="3"/>
      <c r="MOC1000" s="3"/>
      <c r="MOD1000" s="3"/>
      <c r="MOE1000" s="3"/>
      <c r="MOF1000" s="3"/>
      <c r="MOG1000" s="3"/>
      <c r="MOH1000" s="3"/>
      <c r="MOI1000" s="3"/>
      <c r="MOJ1000" s="3"/>
      <c r="MOK1000" s="3"/>
      <c r="MOL1000" s="3"/>
      <c r="MOM1000" s="3"/>
      <c r="MON1000" s="3"/>
      <c r="MOO1000" s="3"/>
      <c r="MOP1000" s="3"/>
      <c r="MOQ1000" s="3"/>
      <c r="MOR1000" s="3"/>
      <c r="MOS1000" s="3"/>
      <c r="MOT1000" s="3"/>
      <c r="MOU1000" s="3"/>
      <c r="MOV1000" s="3"/>
      <c r="MOW1000" s="3"/>
      <c r="MOX1000" s="3"/>
      <c r="MOY1000" s="3"/>
      <c r="MOZ1000" s="3"/>
      <c r="MPA1000" s="3"/>
      <c r="MPB1000" s="3"/>
      <c r="MPC1000" s="3"/>
      <c r="MPD1000" s="3"/>
      <c r="MPE1000" s="3"/>
      <c r="MPF1000" s="3"/>
      <c r="MPG1000" s="3"/>
      <c r="MPH1000" s="3"/>
      <c r="MPI1000" s="3"/>
      <c r="MPJ1000" s="3"/>
      <c r="MPK1000" s="3"/>
      <c r="MPL1000" s="3"/>
      <c r="MPM1000" s="3"/>
      <c r="MPN1000" s="3"/>
      <c r="MPO1000" s="3"/>
      <c r="MPP1000" s="3"/>
      <c r="MPQ1000" s="3"/>
      <c r="MPR1000" s="3"/>
      <c r="MPS1000" s="3"/>
      <c r="MPT1000" s="3"/>
      <c r="MPU1000" s="3"/>
      <c r="MPV1000" s="3"/>
      <c r="MPW1000" s="3"/>
      <c r="MPX1000" s="3"/>
      <c r="MPY1000" s="3"/>
      <c r="MPZ1000" s="3"/>
      <c r="MQA1000" s="3"/>
      <c r="MQB1000" s="3"/>
      <c r="MQC1000" s="3"/>
      <c r="MQD1000" s="3"/>
      <c r="MQE1000" s="3"/>
      <c r="MQF1000" s="3"/>
      <c r="MQG1000" s="3"/>
      <c r="MQH1000" s="3"/>
      <c r="MQI1000" s="3"/>
      <c r="MQJ1000" s="3"/>
      <c r="MQK1000" s="3"/>
      <c r="MQL1000" s="3"/>
      <c r="MQM1000" s="3"/>
      <c r="MQN1000" s="3"/>
      <c r="MQO1000" s="3"/>
      <c r="MQP1000" s="3"/>
      <c r="MQQ1000" s="3"/>
      <c r="MQR1000" s="3"/>
      <c r="MQS1000" s="3"/>
      <c r="MQT1000" s="3"/>
      <c r="MQU1000" s="3"/>
      <c r="MQV1000" s="3"/>
      <c r="MQW1000" s="3"/>
      <c r="MQX1000" s="3"/>
      <c r="MQY1000" s="3"/>
      <c r="MQZ1000" s="3"/>
      <c r="MRA1000" s="3"/>
      <c r="MRB1000" s="3"/>
      <c r="MRC1000" s="3"/>
      <c r="MRD1000" s="3"/>
      <c r="MRE1000" s="3"/>
      <c r="MRF1000" s="3"/>
      <c r="MRG1000" s="3"/>
      <c r="MRH1000" s="3"/>
      <c r="MRI1000" s="3"/>
      <c r="MRJ1000" s="3"/>
      <c r="MRK1000" s="3"/>
      <c r="MRL1000" s="3"/>
      <c r="MRM1000" s="3"/>
      <c r="MRN1000" s="3"/>
      <c r="MRO1000" s="3"/>
      <c r="MRP1000" s="3"/>
      <c r="MRQ1000" s="3"/>
      <c r="MRR1000" s="3"/>
      <c r="MRS1000" s="3"/>
      <c r="MRT1000" s="3"/>
      <c r="MRU1000" s="3"/>
      <c r="MRV1000" s="3"/>
      <c r="MRW1000" s="3"/>
      <c r="MRX1000" s="3"/>
      <c r="MRY1000" s="3"/>
      <c r="MRZ1000" s="3"/>
      <c r="MSA1000" s="3"/>
      <c r="MSB1000" s="3"/>
      <c r="MSC1000" s="3"/>
      <c r="MSD1000" s="3"/>
      <c r="MSE1000" s="3"/>
      <c r="MSF1000" s="3"/>
      <c r="MSG1000" s="3"/>
      <c r="MSH1000" s="3"/>
      <c r="MSI1000" s="3"/>
      <c r="MSJ1000" s="3"/>
      <c r="MSK1000" s="3"/>
      <c r="MSL1000" s="3"/>
      <c r="MSM1000" s="3"/>
      <c r="MSN1000" s="3"/>
      <c r="MSO1000" s="3"/>
      <c r="MSP1000" s="3"/>
      <c r="MSQ1000" s="3"/>
      <c r="MSR1000" s="3"/>
      <c r="MSS1000" s="3"/>
      <c r="MST1000" s="3"/>
      <c r="MSU1000" s="3"/>
      <c r="MSV1000" s="3"/>
      <c r="MSW1000" s="3"/>
      <c r="MSX1000" s="3"/>
      <c r="MSY1000" s="3"/>
      <c r="MSZ1000" s="3"/>
      <c r="MTA1000" s="3"/>
      <c r="MTB1000" s="3"/>
      <c r="MTC1000" s="3"/>
      <c r="MTD1000" s="3"/>
      <c r="MTE1000" s="3"/>
      <c r="MTF1000" s="3"/>
      <c r="MTG1000" s="3"/>
      <c r="MTH1000" s="3"/>
      <c r="MTI1000" s="3"/>
      <c r="MTJ1000" s="3"/>
      <c r="MTK1000" s="3"/>
      <c r="MTL1000" s="3"/>
      <c r="MTM1000" s="3"/>
      <c r="MTN1000" s="3"/>
      <c r="MTO1000" s="3"/>
      <c r="MTP1000" s="3"/>
      <c r="MTQ1000" s="3"/>
      <c r="MTR1000" s="3"/>
      <c r="MTS1000" s="3"/>
      <c r="MTT1000" s="3"/>
      <c r="MTU1000" s="3"/>
      <c r="MTV1000" s="3"/>
      <c r="MTW1000" s="3"/>
      <c r="MTX1000" s="3"/>
      <c r="MTY1000" s="3"/>
      <c r="MTZ1000" s="3"/>
      <c r="MUA1000" s="3"/>
      <c r="MUB1000" s="3"/>
      <c r="MUC1000" s="3"/>
      <c r="MUD1000" s="3"/>
      <c r="MUE1000" s="3"/>
      <c r="MUF1000" s="3"/>
      <c r="MUG1000" s="3"/>
      <c r="MUH1000" s="3"/>
      <c r="MUI1000" s="3"/>
      <c r="MUJ1000" s="3"/>
      <c r="MUK1000" s="3"/>
      <c r="MUL1000" s="3"/>
      <c r="MUM1000" s="3"/>
      <c r="MUN1000" s="3"/>
      <c r="MUO1000" s="3"/>
      <c r="MUP1000" s="3"/>
      <c r="MUQ1000" s="3"/>
      <c r="MUR1000" s="3"/>
      <c r="MUS1000" s="3"/>
      <c r="MUT1000" s="3"/>
      <c r="MUU1000" s="3"/>
      <c r="MUV1000" s="3"/>
      <c r="MUW1000" s="3"/>
      <c r="MUX1000" s="3"/>
      <c r="MUY1000" s="3"/>
      <c r="MUZ1000" s="3"/>
      <c r="MVA1000" s="3"/>
      <c r="MVB1000" s="3"/>
      <c r="MVC1000" s="3"/>
      <c r="MVD1000" s="3"/>
      <c r="MVE1000" s="3"/>
      <c r="MVF1000" s="3"/>
      <c r="MVG1000" s="3"/>
      <c r="MVH1000" s="3"/>
      <c r="MVI1000" s="3"/>
      <c r="MVJ1000" s="3"/>
      <c r="MVK1000" s="3"/>
      <c r="MVL1000" s="3"/>
      <c r="MVM1000" s="3"/>
      <c r="MVN1000" s="3"/>
      <c r="MVO1000" s="3"/>
      <c r="MVP1000" s="3"/>
      <c r="MVQ1000" s="3"/>
      <c r="MVR1000" s="3"/>
      <c r="MVS1000" s="3"/>
      <c r="MVT1000" s="3"/>
      <c r="MVU1000" s="3"/>
      <c r="MVV1000" s="3"/>
      <c r="MVW1000" s="3"/>
      <c r="MVX1000" s="3"/>
      <c r="MVY1000" s="3"/>
      <c r="MVZ1000" s="3"/>
      <c r="MWA1000" s="3"/>
      <c r="MWB1000" s="3"/>
      <c r="MWC1000" s="3"/>
      <c r="MWD1000" s="3"/>
      <c r="MWE1000" s="3"/>
      <c r="MWF1000" s="3"/>
      <c r="MWG1000" s="3"/>
      <c r="MWH1000" s="3"/>
      <c r="MWI1000" s="3"/>
      <c r="MWJ1000" s="3"/>
      <c r="MWK1000" s="3"/>
      <c r="MWL1000" s="3"/>
      <c r="MWM1000" s="3"/>
      <c r="MWN1000" s="3"/>
      <c r="MWO1000" s="3"/>
      <c r="MWP1000" s="3"/>
      <c r="MWQ1000" s="3"/>
      <c r="MWR1000" s="3"/>
      <c r="MWS1000" s="3"/>
      <c r="MWT1000" s="3"/>
      <c r="MWU1000" s="3"/>
      <c r="MWV1000" s="3"/>
      <c r="MWW1000" s="3"/>
      <c r="MWX1000" s="3"/>
      <c r="MWY1000" s="3"/>
      <c r="MWZ1000" s="3"/>
      <c r="MXA1000" s="3"/>
      <c r="MXB1000" s="3"/>
      <c r="MXC1000" s="3"/>
      <c r="MXD1000" s="3"/>
      <c r="MXE1000" s="3"/>
      <c r="MXF1000" s="3"/>
      <c r="MXG1000" s="3"/>
      <c r="MXH1000" s="3"/>
      <c r="MXI1000" s="3"/>
      <c r="MXJ1000" s="3"/>
      <c r="MXK1000" s="3"/>
      <c r="MXL1000" s="3"/>
      <c r="MXM1000" s="3"/>
      <c r="MXN1000" s="3"/>
      <c r="MXO1000" s="3"/>
      <c r="MXP1000" s="3"/>
      <c r="MXQ1000" s="3"/>
      <c r="MXR1000" s="3"/>
      <c r="MXS1000" s="3"/>
      <c r="MXT1000" s="3"/>
      <c r="MXU1000" s="3"/>
      <c r="MXV1000" s="3"/>
      <c r="MXW1000" s="3"/>
      <c r="MXX1000" s="3"/>
      <c r="MXY1000" s="3"/>
      <c r="MXZ1000" s="3"/>
      <c r="MYA1000" s="3"/>
      <c r="MYB1000" s="3"/>
      <c r="MYC1000" s="3"/>
      <c r="MYD1000" s="3"/>
      <c r="MYE1000" s="3"/>
      <c r="MYF1000" s="3"/>
      <c r="MYG1000" s="3"/>
      <c r="MYH1000" s="3"/>
      <c r="MYI1000" s="3"/>
      <c r="MYJ1000" s="3"/>
      <c r="MYK1000" s="3"/>
      <c r="MYL1000" s="3"/>
      <c r="MYM1000" s="3"/>
      <c r="MYN1000" s="3"/>
      <c r="MYO1000" s="3"/>
      <c r="MYP1000" s="3"/>
      <c r="MYQ1000" s="3"/>
      <c r="MYR1000" s="3"/>
      <c r="MYS1000" s="3"/>
      <c r="MYT1000" s="3"/>
      <c r="MYU1000" s="3"/>
      <c r="MYV1000" s="3"/>
      <c r="MYW1000" s="3"/>
      <c r="MYX1000" s="3"/>
      <c r="MYY1000" s="3"/>
      <c r="MYZ1000" s="3"/>
      <c r="MZA1000" s="3"/>
      <c r="MZB1000" s="3"/>
      <c r="MZC1000" s="3"/>
      <c r="MZD1000" s="3"/>
      <c r="MZE1000" s="3"/>
      <c r="MZF1000" s="3"/>
      <c r="MZG1000" s="3"/>
      <c r="MZH1000" s="3"/>
      <c r="MZI1000" s="3"/>
      <c r="MZJ1000" s="3"/>
      <c r="MZK1000" s="3"/>
      <c r="MZL1000" s="3"/>
      <c r="MZM1000" s="3"/>
      <c r="MZN1000" s="3"/>
      <c r="MZO1000" s="3"/>
      <c r="MZP1000" s="3"/>
      <c r="MZQ1000" s="3"/>
      <c r="MZR1000" s="3"/>
      <c r="MZS1000" s="3"/>
      <c r="MZT1000" s="3"/>
      <c r="MZU1000" s="3"/>
      <c r="MZV1000" s="3"/>
      <c r="MZW1000" s="3"/>
      <c r="MZX1000" s="3"/>
      <c r="MZY1000" s="3"/>
      <c r="MZZ1000" s="3"/>
      <c r="NAA1000" s="3"/>
      <c r="NAB1000" s="3"/>
      <c r="NAC1000" s="3"/>
      <c r="NAD1000" s="3"/>
      <c r="NAE1000" s="3"/>
      <c r="NAF1000" s="3"/>
      <c r="NAG1000" s="3"/>
      <c r="NAH1000" s="3"/>
      <c r="NAI1000" s="3"/>
      <c r="NAJ1000" s="3"/>
      <c r="NAK1000" s="3"/>
      <c r="NAL1000" s="3"/>
      <c r="NAM1000" s="3"/>
      <c r="NAN1000" s="3"/>
      <c r="NAO1000" s="3"/>
      <c r="NAP1000" s="3"/>
      <c r="NAQ1000" s="3"/>
      <c r="NAR1000" s="3"/>
      <c r="NAS1000" s="3"/>
      <c r="NAT1000" s="3"/>
      <c r="NAU1000" s="3"/>
      <c r="NAV1000" s="3"/>
      <c r="NAW1000" s="3"/>
      <c r="NAX1000" s="3"/>
      <c r="NAY1000" s="3"/>
      <c r="NAZ1000" s="3"/>
      <c r="NBA1000" s="3"/>
      <c r="NBB1000" s="3"/>
      <c r="NBC1000" s="3"/>
      <c r="NBD1000" s="3"/>
      <c r="NBE1000" s="3"/>
      <c r="NBF1000" s="3"/>
      <c r="NBG1000" s="3"/>
      <c r="NBH1000" s="3"/>
      <c r="NBI1000" s="3"/>
      <c r="NBJ1000" s="3"/>
      <c r="NBK1000" s="3"/>
      <c r="NBL1000" s="3"/>
      <c r="NBM1000" s="3"/>
      <c r="NBN1000" s="3"/>
      <c r="NBO1000" s="3"/>
      <c r="NBP1000" s="3"/>
      <c r="NBQ1000" s="3"/>
      <c r="NBR1000" s="3"/>
      <c r="NBS1000" s="3"/>
      <c r="NBT1000" s="3"/>
      <c r="NBU1000" s="3"/>
      <c r="NBV1000" s="3"/>
      <c r="NBW1000" s="3"/>
      <c r="NBX1000" s="3"/>
      <c r="NBY1000" s="3"/>
      <c r="NBZ1000" s="3"/>
      <c r="NCA1000" s="3"/>
      <c r="NCB1000" s="3"/>
      <c r="NCC1000" s="3"/>
      <c r="NCD1000" s="3"/>
      <c r="NCE1000" s="3"/>
      <c r="NCF1000" s="3"/>
      <c r="NCG1000" s="3"/>
      <c r="NCH1000" s="3"/>
      <c r="NCI1000" s="3"/>
      <c r="NCJ1000" s="3"/>
      <c r="NCK1000" s="3"/>
      <c r="NCL1000" s="3"/>
      <c r="NCM1000" s="3"/>
      <c r="NCN1000" s="3"/>
      <c r="NCO1000" s="3"/>
      <c r="NCP1000" s="3"/>
      <c r="NCQ1000" s="3"/>
      <c r="NCR1000" s="3"/>
      <c r="NCS1000" s="3"/>
      <c r="NCT1000" s="3"/>
      <c r="NCU1000" s="3"/>
      <c r="NCV1000" s="3"/>
      <c r="NCW1000" s="3"/>
      <c r="NCX1000" s="3"/>
      <c r="NCY1000" s="3"/>
      <c r="NCZ1000" s="3"/>
      <c r="NDA1000" s="3"/>
      <c r="NDB1000" s="3"/>
      <c r="NDC1000" s="3"/>
      <c r="NDD1000" s="3"/>
      <c r="NDE1000" s="3"/>
      <c r="NDF1000" s="3"/>
      <c r="NDG1000" s="3"/>
      <c r="NDH1000" s="3"/>
      <c r="NDI1000" s="3"/>
      <c r="NDJ1000" s="3"/>
      <c r="NDK1000" s="3"/>
      <c r="NDL1000" s="3"/>
      <c r="NDM1000" s="3"/>
      <c r="NDN1000" s="3"/>
      <c r="NDO1000" s="3"/>
      <c r="NDP1000" s="3"/>
      <c r="NDQ1000" s="3"/>
      <c r="NDR1000" s="3"/>
      <c r="NDS1000" s="3"/>
      <c r="NDT1000" s="3"/>
      <c r="NDU1000" s="3"/>
      <c r="NDV1000" s="3"/>
      <c r="NDW1000" s="3"/>
      <c r="NDX1000" s="3"/>
      <c r="NDY1000" s="3"/>
      <c r="NDZ1000" s="3"/>
      <c r="NEA1000" s="3"/>
      <c r="NEB1000" s="3"/>
      <c r="NEC1000" s="3"/>
      <c r="NED1000" s="3"/>
      <c r="NEE1000" s="3"/>
      <c r="NEF1000" s="3"/>
      <c r="NEG1000" s="3"/>
      <c r="NEH1000" s="3"/>
      <c r="NEI1000" s="3"/>
      <c r="NEJ1000" s="3"/>
      <c r="NEK1000" s="3"/>
      <c r="NEL1000" s="3"/>
      <c r="NEM1000" s="3"/>
      <c r="NEN1000" s="3"/>
      <c r="NEO1000" s="3"/>
      <c r="NEP1000" s="3"/>
      <c r="NEQ1000" s="3"/>
      <c r="NER1000" s="3"/>
      <c r="NES1000" s="3"/>
      <c r="NET1000" s="3"/>
      <c r="NEU1000" s="3"/>
      <c r="NEV1000" s="3"/>
      <c r="NEW1000" s="3"/>
      <c r="NEX1000" s="3"/>
      <c r="NEY1000" s="3"/>
      <c r="NEZ1000" s="3"/>
      <c r="NFA1000" s="3"/>
      <c r="NFB1000" s="3"/>
      <c r="NFC1000" s="3"/>
      <c r="NFD1000" s="3"/>
      <c r="NFE1000" s="3"/>
      <c r="NFF1000" s="3"/>
      <c r="NFG1000" s="3"/>
      <c r="NFH1000" s="3"/>
      <c r="NFI1000" s="3"/>
      <c r="NFJ1000" s="3"/>
      <c r="NFK1000" s="3"/>
      <c r="NFL1000" s="3"/>
      <c r="NFM1000" s="3"/>
      <c r="NFN1000" s="3"/>
      <c r="NFO1000" s="3"/>
      <c r="NFP1000" s="3"/>
      <c r="NFQ1000" s="3"/>
      <c r="NFR1000" s="3"/>
      <c r="NFS1000" s="3"/>
      <c r="NFT1000" s="3"/>
      <c r="NFU1000" s="3"/>
      <c r="NFV1000" s="3"/>
      <c r="NFW1000" s="3"/>
      <c r="NFX1000" s="3"/>
      <c r="NFY1000" s="3"/>
      <c r="NFZ1000" s="3"/>
      <c r="NGA1000" s="3"/>
      <c r="NGB1000" s="3"/>
      <c r="NGC1000" s="3"/>
      <c r="NGD1000" s="3"/>
      <c r="NGE1000" s="3"/>
      <c r="NGF1000" s="3"/>
      <c r="NGG1000" s="3"/>
      <c r="NGH1000" s="3"/>
      <c r="NGI1000" s="3"/>
      <c r="NGJ1000" s="3"/>
      <c r="NGK1000" s="3"/>
      <c r="NGL1000" s="3"/>
      <c r="NGM1000" s="3"/>
      <c r="NGN1000" s="3"/>
      <c r="NGO1000" s="3"/>
      <c r="NGP1000" s="3"/>
      <c r="NGQ1000" s="3"/>
      <c r="NGR1000" s="3"/>
      <c r="NGS1000" s="3"/>
      <c r="NGT1000" s="3"/>
      <c r="NGU1000" s="3"/>
      <c r="NGV1000" s="3"/>
      <c r="NGW1000" s="3"/>
      <c r="NGX1000" s="3"/>
      <c r="NGY1000" s="3"/>
      <c r="NGZ1000" s="3"/>
      <c r="NHA1000" s="3"/>
      <c r="NHB1000" s="3"/>
      <c r="NHC1000" s="3"/>
      <c r="NHD1000" s="3"/>
      <c r="NHE1000" s="3"/>
      <c r="NHF1000" s="3"/>
      <c r="NHG1000" s="3"/>
      <c r="NHH1000" s="3"/>
      <c r="NHI1000" s="3"/>
      <c r="NHJ1000" s="3"/>
      <c r="NHK1000" s="3"/>
      <c r="NHL1000" s="3"/>
      <c r="NHM1000" s="3"/>
      <c r="NHN1000" s="3"/>
      <c r="NHO1000" s="3"/>
      <c r="NHP1000" s="3"/>
      <c r="NHQ1000" s="3"/>
      <c r="NHR1000" s="3"/>
      <c r="NHS1000" s="3"/>
      <c r="NHT1000" s="3"/>
      <c r="NHU1000" s="3"/>
      <c r="NHV1000" s="3"/>
      <c r="NHW1000" s="3"/>
      <c r="NHX1000" s="3"/>
      <c r="NHY1000" s="3"/>
      <c r="NHZ1000" s="3"/>
      <c r="NIA1000" s="3"/>
      <c r="NIB1000" s="3"/>
      <c r="NIC1000" s="3"/>
      <c r="NID1000" s="3"/>
      <c r="NIE1000" s="3"/>
      <c r="NIF1000" s="3"/>
      <c r="NIG1000" s="3"/>
      <c r="NIH1000" s="3"/>
      <c r="NII1000" s="3"/>
      <c r="NIJ1000" s="3"/>
      <c r="NIK1000" s="3"/>
      <c r="NIL1000" s="3"/>
      <c r="NIM1000" s="3"/>
      <c r="NIN1000" s="3"/>
      <c r="NIO1000" s="3"/>
      <c r="NIP1000" s="3"/>
      <c r="NIQ1000" s="3"/>
      <c r="NIR1000" s="3"/>
      <c r="NIS1000" s="3"/>
      <c r="NIT1000" s="3"/>
      <c r="NIU1000" s="3"/>
      <c r="NIV1000" s="3"/>
      <c r="NIW1000" s="3"/>
      <c r="NIX1000" s="3"/>
      <c r="NIY1000" s="3"/>
      <c r="NIZ1000" s="3"/>
      <c r="NJA1000" s="3"/>
      <c r="NJB1000" s="3"/>
      <c r="NJC1000" s="3"/>
      <c r="NJD1000" s="3"/>
      <c r="NJE1000" s="3"/>
      <c r="NJF1000" s="3"/>
      <c r="NJG1000" s="3"/>
      <c r="NJH1000" s="3"/>
      <c r="NJI1000" s="3"/>
      <c r="NJJ1000" s="3"/>
      <c r="NJK1000" s="3"/>
      <c r="NJL1000" s="3"/>
      <c r="NJM1000" s="3"/>
      <c r="NJN1000" s="3"/>
      <c r="NJO1000" s="3"/>
      <c r="NJP1000" s="3"/>
      <c r="NJQ1000" s="3"/>
      <c r="NJR1000" s="3"/>
      <c r="NJS1000" s="3"/>
      <c r="NJT1000" s="3"/>
      <c r="NJU1000" s="3"/>
      <c r="NJV1000" s="3"/>
      <c r="NJW1000" s="3"/>
      <c r="NJX1000" s="3"/>
      <c r="NJY1000" s="3"/>
      <c r="NJZ1000" s="3"/>
      <c r="NKA1000" s="3"/>
      <c r="NKB1000" s="3"/>
      <c r="NKC1000" s="3"/>
      <c r="NKD1000" s="3"/>
      <c r="NKE1000" s="3"/>
      <c r="NKF1000" s="3"/>
      <c r="NKG1000" s="3"/>
      <c r="NKH1000" s="3"/>
      <c r="NKI1000" s="3"/>
      <c r="NKJ1000" s="3"/>
      <c r="NKK1000" s="3"/>
      <c r="NKL1000" s="3"/>
      <c r="NKM1000" s="3"/>
      <c r="NKN1000" s="3"/>
      <c r="NKO1000" s="3"/>
      <c r="NKP1000" s="3"/>
      <c r="NKQ1000" s="3"/>
      <c r="NKR1000" s="3"/>
      <c r="NKS1000" s="3"/>
      <c r="NKT1000" s="3"/>
      <c r="NKU1000" s="3"/>
      <c r="NKV1000" s="3"/>
      <c r="NKW1000" s="3"/>
      <c r="NKX1000" s="3"/>
      <c r="NKY1000" s="3"/>
      <c r="NKZ1000" s="3"/>
      <c r="NLA1000" s="3"/>
      <c r="NLB1000" s="3"/>
      <c r="NLC1000" s="3"/>
      <c r="NLD1000" s="3"/>
      <c r="NLE1000" s="3"/>
      <c r="NLF1000" s="3"/>
      <c r="NLG1000" s="3"/>
      <c r="NLH1000" s="3"/>
      <c r="NLI1000" s="3"/>
      <c r="NLJ1000" s="3"/>
      <c r="NLK1000" s="3"/>
      <c r="NLL1000" s="3"/>
      <c r="NLM1000" s="3"/>
      <c r="NLN1000" s="3"/>
      <c r="NLO1000" s="3"/>
      <c r="NLP1000" s="3"/>
      <c r="NLQ1000" s="3"/>
      <c r="NLR1000" s="3"/>
      <c r="NLS1000" s="3"/>
      <c r="NLT1000" s="3"/>
      <c r="NLU1000" s="3"/>
      <c r="NLV1000" s="3"/>
      <c r="NLW1000" s="3"/>
      <c r="NLX1000" s="3"/>
      <c r="NLY1000" s="3"/>
      <c r="NLZ1000" s="3"/>
      <c r="NMA1000" s="3"/>
      <c r="NMB1000" s="3"/>
      <c r="NMC1000" s="3"/>
      <c r="NMD1000" s="3"/>
      <c r="NME1000" s="3"/>
      <c r="NMF1000" s="3"/>
      <c r="NMG1000" s="3"/>
      <c r="NMH1000" s="3"/>
      <c r="NMI1000" s="3"/>
      <c r="NMJ1000" s="3"/>
      <c r="NMK1000" s="3"/>
      <c r="NML1000" s="3"/>
      <c r="NMM1000" s="3"/>
      <c r="NMN1000" s="3"/>
      <c r="NMO1000" s="3"/>
      <c r="NMP1000" s="3"/>
      <c r="NMQ1000" s="3"/>
      <c r="NMR1000" s="3"/>
      <c r="NMS1000" s="3"/>
      <c r="NMT1000" s="3"/>
      <c r="NMU1000" s="3"/>
      <c r="NMV1000" s="3"/>
      <c r="NMW1000" s="3"/>
      <c r="NMX1000" s="3"/>
      <c r="NMY1000" s="3"/>
      <c r="NMZ1000" s="3"/>
      <c r="NNA1000" s="3"/>
      <c r="NNB1000" s="3"/>
      <c r="NNC1000" s="3"/>
      <c r="NND1000" s="3"/>
      <c r="NNE1000" s="3"/>
      <c r="NNF1000" s="3"/>
      <c r="NNG1000" s="3"/>
      <c r="NNH1000" s="3"/>
      <c r="NNI1000" s="3"/>
      <c r="NNJ1000" s="3"/>
      <c r="NNK1000" s="3"/>
      <c r="NNL1000" s="3"/>
      <c r="NNM1000" s="3"/>
      <c r="NNN1000" s="3"/>
      <c r="NNO1000" s="3"/>
      <c r="NNP1000" s="3"/>
      <c r="NNQ1000" s="3"/>
      <c r="NNR1000" s="3"/>
      <c r="NNS1000" s="3"/>
      <c r="NNT1000" s="3"/>
      <c r="NNU1000" s="3"/>
      <c r="NNV1000" s="3"/>
      <c r="NNW1000" s="3"/>
      <c r="NNX1000" s="3"/>
      <c r="NNY1000" s="3"/>
      <c r="NNZ1000" s="3"/>
      <c r="NOA1000" s="3"/>
      <c r="NOB1000" s="3"/>
      <c r="NOC1000" s="3"/>
      <c r="NOD1000" s="3"/>
      <c r="NOE1000" s="3"/>
      <c r="NOF1000" s="3"/>
      <c r="NOG1000" s="3"/>
      <c r="NOH1000" s="3"/>
      <c r="NOI1000" s="3"/>
      <c r="NOJ1000" s="3"/>
      <c r="NOK1000" s="3"/>
      <c r="NOL1000" s="3"/>
      <c r="NOM1000" s="3"/>
      <c r="NON1000" s="3"/>
      <c r="NOO1000" s="3"/>
      <c r="NOP1000" s="3"/>
      <c r="NOQ1000" s="3"/>
      <c r="NOR1000" s="3"/>
      <c r="NOS1000" s="3"/>
      <c r="NOT1000" s="3"/>
      <c r="NOU1000" s="3"/>
      <c r="NOV1000" s="3"/>
      <c r="NOW1000" s="3"/>
      <c r="NOX1000" s="3"/>
      <c r="NOY1000" s="3"/>
      <c r="NOZ1000" s="3"/>
      <c r="NPA1000" s="3"/>
      <c r="NPB1000" s="3"/>
      <c r="NPC1000" s="3"/>
      <c r="NPD1000" s="3"/>
      <c r="NPE1000" s="3"/>
      <c r="NPF1000" s="3"/>
      <c r="NPG1000" s="3"/>
      <c r="NPH1000" s="3"/>
      <c r="NPI1000" s="3"/>
      <c r="NPJ1000" s="3"/>
      <c r="NPK1000" s="3"/>
      <c r="NPL1000" s="3"/>
      <c r="NPM1000" s="3"/>
      <c r="NPN1000" s="3"/>
      <c r="NPO1000" s="3"/>
      <c r="NPP1000" s="3"/>
      <c r="NPQ1000" s="3"/>
      <c r="NPR1000" s="3"/>
      <c r="NPS1000" s="3"/>
      <c r="NPT1000" s="3"/>
      <c r="NPU1000" s="3"/>
      <c r="NPV1000" s="3"/>
      <c r="NPW1000" s="3"/>
      <c r="NPX1000" s="3"/>
      <c r="NPY1000" s="3"/>
      <c r="NPZ1000" s="3"/>
      <c r="NQA1000" s="3"/>
      <c r="NQB1000" s="3"/>
      <c r="NQC1000" s="3"/>
      <c r="NQD1000" s="3"/>
      <c r="NQE1000" s="3"/>
      <c r="NQF1000" s="3"/>
      <c r="NQG1000" s="3"/>
      <c r="NQH1000" s="3"/>
      <c r="NQI1000" s="3"/>
      <c r="NQJ1000" s="3"/>
      <c r="NQK1000" s="3"/>
      <c r="NQL1000" s="3"/>
      <c r="NQM1000" s="3"/>
      <c r="NQN1000" s="3"/>
      <c r="NQO1000" s="3"/>
      <c r="NQP1000" s="3"/>
      <c r="NQQ1000" s="3"/>
      <c r="NQR1000" s="3"/>
      <c r="NQS1000" s="3"/>
      <c r="NQT1000" s="3"/>
      <c r="NQU1000" s="3"/>
      <c r="NQV1000" s="3"/>
      <c r="NQW1000" s="3"/>
      <c r="NQX1000" s="3"/>
      <c r="NQY1000" s="3"/>
      <c r="NQZ1000" s="3"/>
      <c r="NRA1000" s="3"/>
      <c r="NRB1000" s="3"/>
      <c r="NRC1000" s="3"/>
      <c r="NRD1000" s="3"/>
      <c r="NRE1000" s="3"/>
      <c r="NRF1000" s="3"/>
      <c r="NRG1000" s="3"/>
      <c r="NRH1000" s="3"/>
      <c r="NRI1000" s="3"/>
      <c r="NRJ1000" s="3"/>
      <c r="NRK1000" s="3"/>
      <c r="NRL1000" s="3"/>
      <c r="NRM1000" s="3"/>
      <c r="NRN1000" s="3"/>
      <c r="NRO1000" s="3"/>
      <c r="NRP1000" s="3"/>
      <c r="NRQ1000" s="3"/>
      <c r="NRR1000" s="3"/>
      <c r="NRS1000" s="3"/>
      <c r="NRT1000" s="3"/>
      <c r="NRU1000" s="3"/>
      <c r="NRV1000" s="3"/>
      <c r="NRW1000" s="3"/>
      <c r="NRX1000" s="3"/>
      <c r="NRY1000" s="3"/>
      <c r="NRZ1000" s="3"/>
      <c r="NSA1000" s="3"/>
      <c r="NSB1000" s="3"/>
      <c r="NSC1000" s="3"/>
      <c r="NSD1000" s="3"/>
      <c r="NSE1000" s="3"/>
      <c r="NSF1000" s="3"/>
      <c r="NSG1000" s="3"/>
      <c r="NSH1000" s="3"/>
      <c r="NSI1000" s="3"/>
      <c r="NSJ1000" s="3"/>
      <c r="NSK1000" s="3"/>
      <c r="NSL1000" s="3"/>
      <c r="NSM1000" s="3"/>
      <c r="NSN1000" s="3"/>
      <c r="NSO1000" s="3"/>
      <c r="NSP1000" s="3"/>
      <c r="NSQ1000" s="3"/>
      <c r="NSR1000" s="3"/>
      <c r="NSS1000" s="3"/>
      <c r="NST1000" s="3"/>
      <c r="NSU1000" s="3"/>
      <c r="NSV1000" s="3"/>
      <c r="NSW1000" s="3"/>
      <c r="NSX1000" s="3"/>
      <c r="NSY1000" s="3"/>
      <c r="NSZ1000" s="3"/>
      <c r="NTA1000" s="3"/>
      <c r="NTB1000" s="3"/>
      <c r="NTC1000" s="3"/>
      <c r="NTD1000" s="3"/>
      <c r="NTE1000" s="3"/>
      <c r="NTF1000" s="3"/>
      <c r="NTG1000" s="3"/>
      <c r="NTH1000" s="3"/>
      <c r="NTI1000" s="3"/>
      <c r="NTJ1000" s="3"/>
      <c r="NTK1000" s="3"/>
      <c r="NTL1000" s="3"/>
      <c r="NTM1000" s="3"/>
      <c r="NTN1000" s="3"/>
      <c r="NTO1000" s="3"/>
      <c r="NTP1000" s="3"/>
      <c r="NTQ1000" s="3"/>
      <c r="NTR1000" s="3"/>
      <c r="NTS1000" s="3"/>
      <c r="NTT1000" s="3"/>
      <c r="NTU1000" s="3"/>
      <c r="NTV1000" s="3"/>
      <c r="NTW1000" s="3"/>
      <c r="NTX1000" s="3"/>
      <c r="NTY1000" s="3"/>
      <c r="NTZ1000" s="3"/>
      <c r="NUA1000" s="3"/>
      <c r="NUB1000" s="3"/>
      <c r="NUC1000" s="3"/>
      <c r="NUD1000" s="3"/>
      <c r="NUE1000" s="3"/>
      <c r="NUF1000" s="3"/>
      <c r="NUG1000" s="3"/>
      <c r="NUH1000" s="3"/>
      <c r="NUI1000" s="3"/>
      <c r="NUJ1000" s="3"/>
      <c r="NUK1000" s="3"/>
      <c r="NUL1000" s="3"/>
      <c r="NUM1000" s="3"/>
      <c r="NUN1000" s="3"/>
      <c r="NUO1000" s="3"/>
      <c r="NUP1000" s="3"/>
      <c r="NUQ1000" s="3"/>
      <c r="NUR1000" s="3"/>
      <c r="NUS1000" s="3"/>
      <c r="NUT1000" s="3"/>
      <c r="NUU1000" s="3"/>
      <c r="NUV1000" s="3"/>
      <c r="NUW1000" s="3"/>
      <c r="NUX1000" s="3"/>
      <c r="NUY1000" s="3"/>
      <c r="NUZ1000" s="3"/>
      <c r="NVA1000" s="3"/>
      <c r="NVB1000" s="3"/>
      <c r="NVC1000" s="3"/>
      <c r="NVD1000" s="3"/>
      <c r="NVE1000" s="3"/>
      <c r="NVF1000" s="3"/>
      <c r="NVG1000" s="3"/>
      <c r="NVH1000" s="3"/>
      <c r="NVI1000" s="3"/>
      <c r="NVJ1000" s="3"/>
      <c r="NVK1000" s="3"/>
      <c r="NVL1000" s="3"/>
      <c r="NVM1000" s="3"/>
      <c r="NVN1000" s="3"/>
      <c r="NVO1000" s="3"/>
      <c r="NVP1000" s="3"/>
      <c r="NVQ1000" s="3"/>
      <c r="NVR1000" s="3"/>
      <c r="NVS1000" s="3"/>
      <c r="NVT1000" s="3"/>
      <c r="NVU1000" s="3"/>
      <c r="NVV1000" s="3"/>
      <c r="NVW1000" s="3"/>
      <c r="NVX1000" s="3"/>
      <c r="NVY1000" s="3"/>
      <c r="NVZ1000" s="3"/>
      <c r="NWA1000" s="3"/>
      <c r="NWB1000" s="3"/>
      <c r="NWC1000" s="3"/>
      <c r="NWD1000" s="3"/>
      <c r="NWE1000" s="3"/>
      <c r="NWF1000" s="3"/>
      <c r="NWG1000" s="3"/>
      <c r="NWH1000" s="3"/>
      <c r="NWI1000" s="3"/>
      <c r="NWJ1000" s="3"/>
      <c r="NWK1000" s="3"/>
      <c r="NWL1000" s="3"/>
      <c r="NWM1000" s="3"/>
      <c r="NWN1000" s="3"/>
      <c r="NWO1000" s="3"/>
      <c r="NWP1000" s="3"/>
      <c r="NWQ1000" s="3"/>
      <c r="NWR1000" s="3"/>
      <c r="NWS1000" s="3"/>
      <c r="NWT1000" s="3"/>
      <c r="NWU1000" s="3"/>
      <c r="NWV1000" s="3"/>
      <c r="NWW1000" s="3"/>
      <c r="NWX1000" s="3"/>
      <c r="NWY1000" s="3"/>
      <c r="NWZ1000" s="3"/>
      <c r="NXA1000" s="3"/>
      <c r="NXB1000" s="3"/>
      <c r="NXC1000" s="3"/>
      <c r="NXD1000" s="3"/>
      <c r="NXE1000" s="3"/>
      <c r="NXF1000" s="3"/>
      <c r="NXG1000" s="3"/>
      <c r="NXH1000" s="3"/>
      <c r="NXI1000" s="3"/>
      <c r="NXJ1000" s="3"/>
      <c r="NXK1000" s="3"/>
      <c r="NXL1000" s="3"/>
      <c r="NXM1000" s="3"/>
      <c r="NXN1000" s="3"/>
      <c r="NXO1000" s="3"/>
      <c r="NXP1000" s="3"/>
      <c r="NXQ1000" s="3"/>
      <c r="NXR1000" s="3"/>
      <c r="NXS1000" s="3"/>
      <c r="NXT1000" s="3"/>
      <c r="NXU1000" s="3"/>
      <c r="NXV1000" s="3"/>
      <c r="NXW1000" s="3"/>
      <c r="NXX1000" s="3"/>
      <c r="NXY1000" s="3"/>
      <c r="NXZ1000" s="3"/>
      <c r="NYA1000" s="3"/>
      <c r="NYB1000" s="3"/>
      <c r="NYC1000" s="3"/>
      <c r="NYD1000" s="3"/>
      <c r="NYE1000" s="3"/>
      <c r="NYF1000" s="3"/>
      <c r="NYG1000" s="3"/>
      <c r="NYH1000" s="3"/>
      <c r="NYI1000" s="3"/>
      <c r="NYJ1000" s="3"/>
      <c r="NYK1000" s="3"/>
      <c r="NYL1000" s="3"/>
      <c r="NYM1000" s="3"/>
      <c r="NYN1000" s="3"/>
      <c r="NYO1000" s="3"/>
      <c r="NYP1000" s="3"/>
      <c r="NYQ1000" s="3"/>
      <c r="NYR1000" s="3"/>
      <c r="NYS1000" s="3"/>
      <c r="NYT1000" s="3"/>
      <c r="NYU1000" s="3"/>
      <c r="NYV1000" s="3"/>
      <c r="NYW1000" s="3"/>
      <c r="NYX1000" s="3"/>
      <c r="NYY1000" s="3"/>
      <c r="NYZ1000" s="3"/>
      <c r="NZA1000" s="3"/>
      <c r="NZB1000" s="3"/>
      <c r="NZC1000" s="3"/>
      <c r="NZD1000" s="3"/>
      <c r="NZE1000" s="3"/>
      <c r="NZF1000" s="3"/>
      <c r="NZG1000" s="3"/>
      <c r="NZH1000" s="3"/>
      <c r="NZI1000" s="3"/>
      <c r="NZJ1000" s="3"/>
      <c r="NZK1000" s="3"/>
      <c r="NZL1000" s="3"/>
      <c r="NZM1000" s="3"/>
      <c r="NZN1000" s="3"/>
      <c r="NZO1000" s="3"/>
      <c r="NZP1000" s="3"/>
      <c r="NZQ1000" s="3"/>
      <c r="NZR1000" s="3"/>
      <c r="NZS1000" s="3"/>
      <c r="NZT1000" s="3"/>
      <c r="NZU1000" s="3"/>
      <c r="NZV1000" s="3"/>
      <c r="NZW1000" s="3"/>
      <c r="NZX1000" s="3"/>
      <c r="NZY1000" s="3"/>
      <c r="NZZ1000" s="3"/>
      <c r="OAA1000" s="3"/>
      <c r="OAB1000" s="3"/>
      <c r="OAC1000" s="3"/>
      <c r="OAD1000" s="3"/>
      <c r="OAE1000" s="3"/>
      <c r="OAF1000" s="3"/>
      <c r="OAG1000" s="3"/>
      <c r="OAH1000" s="3"/>
      <c r="OAI1000" s="3"/>
      <c r="OAJ1000" s="3"/>
      <c r="OAK1000" s="3"/>
      <c r="OAL1000" s="3"/>
      <c r="OAM1000" s="3"/>
      <c r="OAN1000" s="3"/>
      <c r="OAO1000" s="3"/>
      <c r="OAP1000" s="3"/>
      <c r="OAQ1000" s="3"/>
      <c r="OAR1000" s="3"/>
      <c r="OAS1000" s="3"/>
      <c r="OAT1000" s="3"/>
      <c r="OAU1000" s="3"/>
      <c r="OAV1000" s="3"/>
      <c r="OAW1000" s="3"/>
      <c r="OAX1000" s="3"/>
      <c r="OAY1000" s="3"/>
      <c r="OAZ1000" s="3"/>
      <c r="OBA1000" s="3"/>
      <c r="OBB1000" s="3"/>
      <c r="OBC1000" s="3"/>
      <c r="OBD1000" s="3"/>
      <c r="OBE1000" s="3"/>
      <c r="OBF1000" s="3"/>
      <c r="OBG1000" s="3"/>
      <c r="OBH1000" s="3"/>
      <c r="OBI1000" s="3"/>
      <c r="OBJ1000" s="3"/>
      <c r="OBK1000" s="3"/>
      <c r="OBL1000" s="3"/>
      <c r="OBM1000" s="3"/>
      <c r="OBN1000" s="3"/>
      <c r="OBO1000" s="3"/>
      <c r="OBP1000" s="3"/>
      <c r="OBQ1000" s="3"/>
      <c r="OBR1000" s="3"/>
      <c r="OBS1000" s="3"/>
      <c r="OBT1000" s="3"/>
      <c r="OBU1000" s="3"/>
      <c r="OBV1000" s="3"/>
      <c r="OBW1000" s="3"/>
      <c r="OBX1000" s="3"/>
      <c r="OBY1000" s="3"/>
      <c r="OBZ1000" s="3"/>
      <c r="OCA1000" s="3"/>
      <c r="OCB1000" s="3"/>
      <c r="OCC1000" s="3"/>
      <c r="OCD1000" s="3"/>
      <c r="OCE1000" s="3"/>
      <c r="OCF1000" s="3"/>
      <c r="OCG1000" s="3"/>
      <c r="OCH1000" s="3"/>
      <c r="OCI1000" s="3"/>
      <c r="OCJ1000" s="3"/>
      <c r="OCK1000" s="3"/>
      <c r="OCL1000" s="3"/>
      <c r="OCM1000" s="3"/>
      <c r="OCN1000" s="3"/>
      <c r="OCO1000" s="3"/>
      <c r="OCP1000" s="3"/>
      <c r="OCQ1000" s="3"/>
      <c r="OCR1000" s="3"/>
      <c r="OCS1000" s="3"/>
      <c r="OCT1000" s="3"/>
      <c r="OCU1000" s="3"/>
      <c r="OCV1000" s="3"/>
      <c r="OCW1000" s="3"/>
      <c r="OCX1000" s="3"/>
      <c r="OCY1000" s="3"/>
      <c r="OCZ1000" s="3"/>
      <c r="ODA1000" s="3"/>
      <c r="ODB1000" s="3"/>
      <c r="ODC1000" s="3"/>
      <c r="ODD1000" s="3"/>
      <c r="ODE1000" s="3"/>
      <c r="ODF1000" s="3"/>
      <c r="ODG1000" s="3"/>
      <c r="ODH1000" s="3"/>
      <c r="ODI1000" s="3"/>
      <c r="ODJ1000" s="3"/>
      <c r="ODK1000" s="3"/>
      <c r="ODL1000" s="3"/>
      <c r="ODM1000" s="3"/>
      <c r="ODN1000" s="3"/>
      <c r="ODO1000" s="3"/>
      <c r="ODP1000" s="3"/>
      <c r="ODQ1000" s="3"/>
      <c r="ODR1000" s="3"/>
      <c r="ODS1000" s="3"/>
      <c r="ODT1000" s="3"/>
      <c r="ODU1000" s="3"/>
      <c r="ODV1000" s="3"/>
      <c r="ODW1000" s="3"/>
      <c r="ODX1000" s="3"/>
      <c r="ODY1000" s="3"/>
      <c r="ODZ1000" s="3"/>
      <c r="OEA1000" s="3"/>
      <c r="OEB1000" s="3"/>
      <c r="OEC1000" s="3"/>
      <c r="OED1000" s="3"/>
      <c r="OEE1000" s="3"/>
      <c r="OEF1000" s="3"/>
      <c r="OEG1000" s="3"/>
      <c r="OEH1000" s="3"/>
      <c r="OEI1000" s="3"/>
      <c r="OEJ1000" s="3"/>
      <c r="OEK1000" s="3"/>
      <c r="OEL1000" s="3"/>
      <c r="OEM1000" s="3"/>
      <c r="OEN1000" s="3"/>
      <c r="OEO1000" s="3"/>
      <c r="OEP1000" s="3"/>
      <c r="OEQ1000" s="3"/>
      <c r="OER1000" s="3"/>
      <c r="OES1000" s="3"/>
      <c r="OET1000" s="3"/>
      <c r="OEU1000" s="3"/>
      <c r="OEV1000" s="3"/>
      <c r="OEW1000" s="3"/>
      <c r="OEX1000" s="3"/>
      <c r="OEY1000" s="3"/>
      <c r="OEZ1000" s="3"/>
      <c r="OFA1000" s="3"/>
      <c r="OFB1000" s="3"/>
      <c r="OFC1000" s="3"/>
      <c r="OFD1000" s="3"/>
      <c r="OFE1000" s="3"/>
      <c r="OFF1000" s="3"/>
      <c r="OFG1000" s="3"/>
      <c r="OFH1000" s="3"/>
      <c r="OFI1000" s="3"/>
      <c r="OFJ1000" s="3"/>
      <c r="OFK1000" s="3"/>
      <c r="OFL1000" s="3"/>
      <c r="OFM1000" s="3"/>
      <c r="OFN1000" s="3"/>
      <c r="OFO1000" s="3"/>
      <c r="OFP1000" s="3"/>
      <c r="OFQ1000" s="3"/>
      <c r="OFR1000" s="3"/>
      <c r="OFS1000" s="3"/>
      <c r="OFT1000" s="3"/>
      <c r="OFU1000" s="3"/>
      <c r="OFV1000" s="3"/>
      <c r="OFW1000" s="3"/>
      <c r="OFX1000" s="3"/>
      <c r="OFY1000" s="3"/>
      <c r="OFZ1000" s="3"/>
      <c r="OGA1000" s="3"/>
      <c r="OGB1000" s="3"/>
      <c r="OGC1000" s="3"/>
      <c r="OGD1000" s="3"/>
      <c r="OGE1000" s="3"/>
      <c r="OGF1000" s="3"/>
      <c r="OGG1000" s="3"/>
      <c r="OGH1000" s="3"/>
      <c r="OGI1000" s="3"/>
      <c r="OGJ1000" s="3"/>
      <c r="OGK1000" s="3"/>
      <c r="OGL1000" s="3"/>
      <c r="OGM1000" s="3"/>
      <c r="OGN1000" s="3"/>
      <c r="OGO1000" s="3"/>
      <c r="OGP1000" s="3"/>
      <c r="OGQ1000" s="3"/>
      <c r="OGR1000" s="3"/>
      <c r="OGS1000" s="3"/>
      <c r="OGT1000" s="3"/>
      <c r="OGU1000" s="3"/>
      <c r="OGV1000" s="3"/>
      <c r="OGW1000" s="3"/>
      <c r="OGX1000" s="3"/>
      <c r="OGY1000" s="3"/>
      <c r="OGZ1000" s="3"/>
      <c r="OHA1000" s="3"/>
      <c r="OHB1000" s="3"/>
      <c r="OHC1000" s="3"/>
      <c r="OHD1000" s="3"/>
      <c r="OHE1000" s="3"/>
      <c r="OHF1000" s="3"/>
      <c r="OHG1000" s="3"/>
      <c r="OHH1000" s="3"/>
      <c r="OHI1000" s="3"/>
      <c r="OHJ1000" s="3"/>
      <c r="OHK1000" s="3"/>
      <c r="OHL1000" s="3"/>
      <c r="OHM1000" s="3"/>
      <c r="OHN1000" s="3"/>
      <c r="OHO1000" s="3"/>
      <c r="OHP1000" s="3"/>
      <c r="OHQ1000" s="3"/>
      <c r="OHR1000" s="3"/>
      <c r="OHS1000" s="3"/>
      <c r="OHT1000" s="3"/>
      <c r="OHU1000" s="3"/>
      <c r="OHV1000" s="3"/>
      <c r="OHW1000" s="3"/>
      <c r="OHX1000" s="3"/>
      <c r="OHY1000" s="3"/>
      <c r="OHZ1000" s="3"/>
      <c r="OIA1000" s="3"/>
      <c r="OIB1000" s="3"/>
      <c r="OIC1000" s="3"/>
      <c r="OID1000" s="3"/>
      <c r="OIE1000" s="3"/>
      <c r="OIF1000" s="3"/>
      <c r="OIG1000" s="3"/>
      <c r="OIH1000" s="3"/>
      <c r="OII1000" s="3"/>
      <c r="OIJ1000" s="3"/>
      <c r="OIK1000" s="3"/>
      <c r="OIL1000" s="3"/>
      <c r="OIM1000" s="3"/>
      <c r="OIN1000" s="3"/>
      <c r="OIO1000" s="3"/>
      <c r="OIP1000" s="3"/>
      <c r="OIQ1000" s="3"/>
      <c r="OIR1000" s="3"/>
      <c r="OIS1000" s="3"/>
      <c r="OIT1000" s="3"/>
      <c r="OIU1000" s="3"/>
      <c r="OIV1000" s="3"/>
      <c r="OIW1000" s="3"/>
      <c r="OIX1000" s="3"/>
      <c r="OIY1000" s="3"/>
      <c r="OIZ1000" s="3"/>
      <c r="OJA1000" s="3"/>
      <c r="OJB1000" s="3"/>
      <c r="OJC1000" s="3"/>
      <c r="OJD1000" s="3"/>
      <c r="OJE1000" s="3"/>
      <c r="OJF1000" s="3"/>
      <c r="OJG1000" s="3"/>
      <c r="OJH1000" s="3"/>
      <c r="OJI1000" s="3"/>
      <c r="OJJ1000" s="3"/>
      <c r="OJK1000" s="3"/>
      <c r="OJL1000" s="3"/>
      <c r="OJM1000" s="3"/>
      <c r="OJN1000" s="3"/>
      <c r="OJO1000" s="3"/>
      <c r="OJP1000" s="3"/>
      <c r="OJQ1000" s="3"/>
      <c r="OJR1000" s="3"/>
      <c r="OJS1000" s="3"/>
      <c r="OJT1000" s="3"/>
      <c r="OJU1000" s="3"/>
      <c r="OJV1000" s="3"/>
      <c r="OJW1000" s="3"/>
      <c r="OJX1000" s="3"/>
      <c r="OJY1000" s="3"/>
      <c r="OJZ1000" s="3"/>
      <c r="OKA1000" s="3"/>
      <c r="OKB1000" s="3"/>
      <c r="OKC1000" s="3"/>
      <c r="OKD1000" s="3"/>
      <c r="OKE1000" s="3"/>
      <c r="OKF1000" s="3"/>
      <c r="OKG1000" s="3"/>
      <c r="OKH1000" s="3"/>
      <c r="OKI1000" s="3"/>
      <c r="OKJ1000" s="3"/>
      <c r="OKK1000" s="3"/>
      <c r="OKL1000" s="3"/>
      <c r="OKM1000" s="3"/>
      <c r="OKN1000" s="3"/>
      <c r="OKO1000" s="3"/>
      <c r="OKP1000" s="3"/>
      <c r="OKQ1000" s="3"/>
      <c r="OKR1000" s="3"/>
      <c r="OKS1000" s="3"/>
      <c r="OKT1000" s="3"/>
      <c r="OKU1000" s="3"/>
      <c r="OKV1000" s="3"/>
      <c r="OKW1000" s="3"/>
      <c r="OKX1000" s="3"/>
      <c r="OKY1000" s="3"/>
      <c r="OKZ1000" s="3"/>
      <c r="OLA1000" s="3"/>
      <c r="OLB1000" s="3"/>
      <c r="OLC1000" s="3"/>
      <c r="OLD1000" s="3"/>
      <c r="OLE1000" s="3"/>
      <c r="OLF1000" s="3"/>
      <c r="OLG1000" s="3"/>
      <c r="OLH1000" s="3"/>
      <c r="OLI1000" s="3"/>
      <c r="OLJ1000" s="3"/>
      <c r="OLK1000" s="3"/>
      <c r="OLL1000" s="3"/>
      <c r="OLM1000" s="3"/>
      <c r="OLN1000" s="3"/>
      <c r="OLO1000" s="3"/>
      <c r="OLP1000" s="3"/>
      <c r="OLQ1000" s="3"/>
      <c r="OLR1000" s="3"/>
      <c r="OLS1000" s="3"/>
      <c r="OLT1000" s="3"/>
      <c r="OLU1000" s="3"/>
      <c r="OLV1000" s="3"/>
      <c r="OLW1000" s="3"/>
      <c r="OLX1000" s="3"/>
      <c r="OLY1000" s="3"/>
      <c r="OLZ1000" s="3"/>
      <c r="OMA1000" s="3"/>
      <c r="OMB1000" s="3"/>
      <c r="OMC1000" s="3"/>
      <c r="OMD1000" s="3"/>
      <c r="OME1000" s="3"/>
      <c r="OMF1000" s="3"/>
      <c r="OMG1000" s="3"/>
      <c r="OMH1000" s="3"/>
      <c r="OMI1000" s="3"/>
      <c r="OMJ1000" s="3"/>
      <c r="OMK1000" s="3"/>
      <c r="OML1000" s="3"/>
      <c r="OMM1000" s="3"/>
      <c r="OMN1000" s="3"/>
      <c r="OMO1000" s="3"/>
      <c r="OMP1000" s="3"/>
      <c r="OMQ1000" s="3"/>
      <c r="OMR1000" s="3"/>
      <c r="OMS1000" s="3"/>
      <c r="OMT1000" s="3"/>
      <c r="OMU1000" s="3"/>
      <c r="OMV1000" s="3"/>
      <c r="OMW1000" s="3"/>
      <c r="OMX1000" s="3"/>
      <c r="OMY1000" s="3"/>
      <c r="OMZ1000" s="3"/>
      <c r="ONA1000" s="3"/>
      <c r="ONB1000" s="3"/>
      <c r="ONC1000" s="3"/>
      <c r="OND1000" s="3"/>
      <c r="ONE1000" s="3"/>
      <c r="ONF1000" s="3"/>
      <c r="ONG1000" s="3"/>
      <c r="ONH1000" s="3"/>
      <c r="ONI1000" s="3"/>
      <c r="ONJ1000" s="3"/>
      <c r="ONK1000" s="3"/>
      <c r="ONL1000" s="3"/>
      <c r="ONM1000" s="3"/>
      <c r="ONN1000" s="3"/>
      <c r="ONO1000" s="3"/>
      <c r="ONP1000" s="3"/>
      <c r="ONQ1000" s="3"/>
      <c r="ONR1000" s="3"/>
      <c r="ONS1000" s="3"/>
      <c r="ONT1000" s="3"/>
      <c r="ONU1000" s="3"/>
      <c r="ONV1000" s="3"/>
      <c r="ONW1000" s="3"/>
      <c r="ONX1000" s="3"/>
      <c r="ONY1000" s="3"/>
      <c r="ONZ1000" s="3"/>
      <c r="OOA1000" s="3"/>
      <c r="OOB1000" s="3"/>
      <c r="OOC1000" s="3"/>
      <c r="OOD1000" s="3"/>
      <c r="OOE1000" s="3"/>
      <c r="OOF1000" s="3"/>
      <c r="OOG1000" s="3"/>
      <c r="OOH1000" s="3"/>
      <c r="OOI1000" s="3"/>
      <c r="OOJ1000" s="3"/>
      <c r="OOK1000" s="3"/>
      <c r="OOL1000" s="3"/>
      <c r="OOM1000" s="3"/>
      <c r="OON1000" s="3"/>
      <c r="OOO1000" s="3"/>
      <c r="OOP1000" s="3"/>
      <c r="OOQ1000" s="3"/>
      <c r="OOR1000" s="3"/>
      <c r="OOS1000" s="3"/>
      <c r="OOT1000" s="3"/>
      <c r="OOU1000" s="3"/>
      <c r="OOV1000" s="3"/>
      <c r="OOW1000" s="3"/>
      <c r="OOX1000" s="3"/>
      <c r="OOY1000" s="3"/>
      <c r="OOZ1000" s="3"/>
      <c r="OPA1000" s="3"/>
      <c r="OPB1000" s="3"/>
      <c r="OPC1000" s="3"/>
      <c r="OPD1000" s="3"/>
      <c r="OPE1000" s="3"/>
      <c r="OPF1000" s="3"/>
      <c r="OPG1000" s="3"/>
      <c r="OPH1000" s="3"/>
      <c r="OPI1000" s="3"/>
      <c r="OPJ1000" s="3"/>
      <c r="OPK1000" s="3"/>
      <c r="OPL1000" s="3"/>
      <c r="OPM1000" s="3"/>
      <c r="OPN1000" s="3"/>
      <c r="OPO1000" s="3"/>
      <c r="OPP1000" s="3"/>
      <c r="OPQ1000" s="3"/>
      <c r="OPR1000" s="3"/>
      <c r="OPS1000" s="3"/>
      <c r="OPT1000" s="3"/>
      <c r="OPU1000" s="3"/>
      <c r="OPV1000" s="3"/>
      <c r="OPW1000" s="3"/>
      <c r="OPX1000" s="3"/>
      <c r="OPY1000" s="3"/>
      <c r="OPZ1000" s="3"/>
      <c r="OQA1000" s="3"/>
      <c r="OQB1000" s="3"/>
      <c r="OQC1000" s="3"/>
      <c r="OQD1000" s="3"/>
      <c r="OQE1000" s="3"/>
      <c r="OQF1000" s="3"/>
      <c r="OQG1000" s="3"/>
      <c r="OQH1000" s="3"/>
      <c r="OQI1000" s="3"/>
      <c r="OQJ1000" s="3"/>
      <c r="OQK1000" s="3"/>
      <c r="OQL1000" s="3"/>
      <c r="OQM1000" s="3"/>
      <c r="OQN1000" s="3"/>
      <c r="OQO1000" s="3"/>
      <c r="OQP1000" s="3"/>
      <c r="OQQ1000" s="3"/>
      <c r="OQR1000" s="3"/>
      <c r="OQS1000" s="3"/>
      <c r="OQT1000" s="3"/>
      <c r="OQU1000" s="3"/>
      <c r="OQV1000" s="3"/>
      <c r="OQW1000" s="3"/>
      <c r="OQX1000" s="3"/>
      <c r="OQY1000" s="3"/>
      <c r="OQZ1000" s="3"/>
      <c r="ORA1000" s="3"/>
      <c r="ORB1000" s="3"/>
      <c r="ORC1000" s="3"/>
      <c r="ORD1000" s="3"/>
      <c r="ORE1000" s="3"/>
      <c r="ORF1000" s="3"/>
      <c r="ORG1000" s="3"/>
      <c r="ORH1000" s="3"/>
      <c r="ORI1000" s="3"/>
      <c r="ORJ1000" s="3"/>
      <c r="ORK1000" s="3"/>
      <c r="ORL1000" s="3"/>
      <c r="ORM1000" s="3"/>
      <c r="ORN1000" s="3"/>
      <c r="ORO1000" s="3"/>
      <c r="ORP1000" s="3"/>
      <c r="ORQ1000" s="3"/>
      <c r="ORR1000" s="3"/>
      <c r="ORS1000" s="3"/>
      <c r="ORT1000" s="3"/>
      <c r="ORU1000" s="3"/>
      <c r="ORV1000" s="3"/>
      <c r="ORW1000" s="3"/>
      <c r="ORX1000" s="3"/>
      <c r="ORY1000" s="3"/>
      <c r="ORZ1000" s="3"/>
      <c r="OSA1000" s="3"/>
      <c r="OSB1000" s="3"/>
      <c r="OSC1000" s="3"/>
      <c r="OSD1000" s="3"/>
      <c r="OSE1000" s="3"/>
      <c r="OSF1000" s="3"/>
      <c r="OSG1000" s="3"/>
      <c r="OSH1000" s="3"/>
      <c r="OSI1000" s="3"/>
      <c r="OSJ1000" s="3"/>
      <c r="OSK1000" s="3"/>
      <c r="OSL1000" s="3"/>
      <c r="OSM1000" s="3"/>
      <c r="OSN1000" s="3"/>
      <c r="OSO1000" s="3"/>
      <c r="OSP1000" s="3"/>
      <c r="OSQ1000" s="3"/>
      <c r="OSR1000" s="3"/>
      <c r="OSS1000" s="3"/>
      <c r="OST1000" s="3"/>
      <c r="OSU1000" s="3"/>
      <c r="OSV1000" s="3"/>
      <c r="OSW1000" s="3"/>
      <c r="OSX1000" s="3"/>
      <c r="OSY1000" s="3"/>
      <c r="OSZ1000" s="3"/>
      <c r="OTA1000" s="3"/>
      <c r="OTB1000" s="3"/>
      <c r="OTC1000" s="3"/>
      <c r="OTD1000" s="3"/>
      <c r="OTE1000" s="3"/>
      <c r="OTF1000" s="3"/>
      <c r="OTG1000" s="3"/>
      <c r="OTH1000" s="3"/>
      <c r="OTI1000" s="3"/>
      <c r="OTJ1000" s="3"/>
      <c r="OTK1000" s="3"/>
      <c r="OTL1000" s="3"/>
      <c r="OTM1000" s="3"/>
      <c r="OTN1000" s="3"/>
      <c r="OTO1000" s="3"/>
      <c r="OTP1000" s="3"/>
      <c r="OTQ1000" s="3"/>
      <c r="OTR1000" s="3"/>
      <c r="OTS1000" s="3"/>
      <c r="OTT1000" s="3"/>
      <c r="OTU1000" s="3"/>
      <c r="OTV1000" s="3"/>
      <c r="OTW1000" s="3"/>
      <c r="OTX1000" s="3"/>
      <c r="OTY1000" s="3"/>
      <c r="OTZ1000" s="3"/>
      <c r="OUA1000" s="3"/>
      <c r="OUB1000" s="3"/>
      <c r="OUC1000" s="3"/>
      <c r="OUD1000" s="3"/>
      <c r="OUE1000" s="3"/>
      <c r="OUF1000" s="3"/>
      <c r="OUG1000" s="3"/>
      <c r="OUH1000" s="3"/>
      <c r="OUI1000" s="3"/>
      <c r="OUJ1000" s="3"/>
      <c r="OUK1000" s="3"/>
      <c r="OUL1000" s="3"/>
      <c r="OUM1000" s="3"/>
      <c r="OUN1000" s="3"/>
      <c r="OUO1000" s="3"/>
      <c r="OUP1000" s="3"/>
      <c r="OUQ1000" s="3"/>
      <c r="OUR1000" s="3"/>
      <c r="OUS1000" s="3"/>
      <c r="OUT1000" s="3"/>
      <c r="OUU1000" s="3"/>
      <c r="OUV1000" s="3"/>
      <c r="OUW1000" s="3"/>
      <c r="OUX1000" s="3"/>
      <c r="OUY1000" s="3"/>
      <c r="OUZ1000" s="3"/>
      <c r="OVA1000" s="3"/>
      <c r="OVB1000" s="3"/>
      <c r="OVC1000" s="3"/>
      <c r="OVD1000" s="3"/>
      <c r="OVE1000" s="3"/>
      <c r="OVF1000" s="3"/>
      <c r="OVG1000" s="3"/>
      <c r="OVH1000" s="3"/>
      <c r="OVI1000" s="3"/>
      <c r="OVJ1000" s="3"/>
      <c r="OVK1000" s="3"/>
      <c r="OVL1000" s="3"/>
      <c r="OVM1000" s="3"/>
      <c r="OVN1000" s="3"/>
      <c r="OVO1000" s="3"/>
      <c r="OVP1000" s="3"/>
      <c r="OVQ1000" s="3"/>
      <c r="OVR1000" s="3"/>
      <c r="OVS1000" s="3"/>
      <c r="OVT1000" s="3"/>
      <c r="OVU1000" s="3"/>
      <c r="OVV1000" s="3"/>
      <c r="OVW1000" s="3"/>
      <c r="OVX1000" s="3"/>
      <c r="OVY1000" s="3"/>
      <c r="OVZ1000" s="3"/>
      <c r="OWA1000" s="3"/>
      <c r="OWB1000" s="3"/>
      <c r="OWC1000" s="3"/>
      <c r="OWD1000" s="3"/>
      <c r="OWE1000" s="3"/>
      <c r="OWF1000" s="3"/>
      <c r="OWG1000" s="3"/>
      <c r="OWH1000" s="3"/>
      <c r="OWI1000" s="3"/>
      <c r="OWJ1000" s="3"/>
      <c r="OWK1000" s="3"/>
      <c r="OWL1000" s="3"/>
      <c r="OWM1000" s="3"/>
      <c r="OWN1000" s="3"/>
      <c r="OWO1000" s="3"/>
      <c r="OWP1000" s="3"/>
      <c r="OWQ1000" s="3"/>
      <c r="OWR1000" s="3"/>
      <c r="OWS1000" s="3"/>
      <c r="OWT1000" s="3"/>
      <c r="OWU1000" s="3"/>
      <c r="OWV1000" s="3"/>
      <c r="OWW1000" s="3"/>
      <c r="OWX1000" s="3"/>
      <c r="OWY1000" s="3"/>
      <c r="OWZ1000" s="3"/>
      <c r="OXA1000" s="3"/>
      <c r="OXB1000" s="3"/>
      <c r="OXC1000" s="3"/>
      <c r="OXD1000" s="3"/>
      <c r="OXE1000" s="3"/>
      <c r="OXF1000" s="3"/>
      <c r="OXG1000" s="3"/>
      <c r="OXH1000" s="3"/>
      <c r="OXI1000" s="3"/>
      <c r="OXJ1000" s="3"/>
      <c r="OXK1000" s="3"/>
      <c r="OXL1000" s="3"/>
      <c r="OXM1000" s="3"/>
      <c r="OXN1000" s="3"/>
      <c r="OXO1000" s="3"/>
      <c r="OXP1000" s="3"/>
      <c r="OXQ1000" s="3"/>
      <c r="OXR1000" s="3"/>
      <c r="OXS1000" s="3"/>
      <c r="OXT1000" s="3"/>
      <c r="OXU1000" s="3"/>
      <c r="OXV1000" s="3"/>
      <c r="OXW1000" s="3"/>
      <c r="OXX1000" s="3"/>
      <c r="OXY1000" s="3"/>
      <c r="OXZ1000" s="3"/>
      <c r="OYA1000" s="3"/>
      <c r="OYB1000" s="3"/>
      <c r="OYC1000" s="3"/>
      <c r="OYD1000" s="3"/>
      <c r="OYE1000" s="3"/>
      <c r="OYF1000" s="3"/>
      <c r="OYG1000" s="3"/>
      <c r="OYH1000" s="3"/>
      <c r="OYI1000" s="3"/>
      <c r="OYJ1000" s="3"/>
      <c r="OYK1000" s="3"/>
      <c r="OYL1000" s="3"/>
      <c r="OYM1000" s="3"/>
      <c r="OYN1000" s="3"/>
      <c r="OYO1000" s="3"/>
      <c r="OYP1000" s="3"/>
      <c r="OYQ1000" s="3"/>
      <c r="OYR1000" s="3"/>
      <c r="OYS1000" s="3"/>
      <c r="OYT1000" s="3"/>
      <c r="OYU1000" s="3"/>
      <c r="OYV1000" s="3"/>
      <c r="OYW1000" s="3"/>
      <c r="OYX1000" s="3"/>
      <c r="OYY1000" s="3"/>
      <c r="OYZ1000" s="3"/>
      <c r="OZA1000" s="3"/>
      <c r="OZB1000" s="3"/>
      <c r="OZC1000" s="3"/>
      <c r="OZD1000" s="3"/>
      <c r="OZE1000" s="3"/>
      <c r="OZF1000" s="3"/>
      <c r="OZG1000" s="3"/>
      <c r="OZH1000" s="3"/>
      <c r="OZI1000" s="3"/>
      <c r="OZJ1000" s="3"/>
      <c r="OZK1000" s="3"/>
      <c r="OZL1000" s="3"/>
      <c r="OZM1000" s="3"/>
      <c r="OZN1000" s="3"/>
      <c r="OZO1000" s="3"/>
      <c r="OZP1000" s="3"/>
      <c r="OZQ1000" s="3"/>
      <c r="OZR1000" s="3"/>
      <c r="OZS1000" s="3"/>
      <c r="OZT1000" s="3"/>
      <c r="OZU1000" s="3"/>
      <c r="OZV1000" s="3"/>
      <c r="OZW1000" s="3"/>
      <c r="OZX1000" s="3"/>
      <c r="OZY1000" s="3"/>
      <c r="OZZ1000" s="3"/>
      <c r="PAA1000" s="3"/>
      <c r="PAB1000" s="3"/>
      <c r="PAC1000" s="3"/>
      <c r="PAD1000" s="3"/>
      <c r="PAE1000" s="3"/>
      <c r="PAF1000" s="3"/>
      <c r="PAG1000" s="3"/>
      <c r="PAH1000" s="3"/>
      <c r="PAI1000" s="3"/>
      <c r="PAJ1000" s="3"/>
      <c r="PAK1000" s="3"/>
      <c r="PAL1000" s="3"/>
      <c r="PAM1000" s="3"/>
      <c r="PAN1000" s="3"/>
      <c r="PAO1000" s="3"/>
      <c r="PAP1000" s="3"/>
      <c r="PAQ1000" s="3"/>
      <c r="PAR1000" s="3"/>
      <c r="PAS1000" s="3"/>
      <c r="PAT1000" s="3"/>
      <c r="PAU1000" s="3"/>
      <c r="PAV1000" s="3"/>
      <c r="PAW1000" s="3"/>
      <c r="PAX1000" s="3"/>
      <c r="PAY1000" s="3"/>
      <c r="PAZ1000" s="3"/>
      <c r="PBA1000" s="3"/>
      <c r="PBB1000" s="3"/>
      <c r="PBC1000" s="3"/>
      <c r="PBD1000" s="3"/>
      <c r="PBE1000" s="3"/>
      <c r="PBF1000" s="3"/>
      <c r="PBG1000" s="3"/>
      <c r="PBH1000" s="3"/>
      <c r="PBI1000" s="3"/>
      <c r="PBJ1000" s="3"/>
      <c r="PBK1000" s="3"/>
      <c r="PBL1000" s="3"/>
      <c r="PBM1000" s="3"/>
      <c r="PBN1000" s="3"/>
      <c r="PBO1000" s="3"/>
      <c r="PBP1000" s="3"/>
      <c r="PBQ1000" s="3"/>
      <c r="PBR1000" s="3"/>
      <c r="PBS1000" s="3"/>
      <c r="PBT1000" s="3"/>
      <c r="PBU1000" s="3"/>
      <c r="PBV1000" s="3"/>
      <c r="PBW1000" s="3"/>
      <c r="PBX1000" s="3"/>
      <c r="PBY1000" s="3"/>
      <c r="PBZ1000" s="3"/>
      <c r="PCA1000" s="3"/>
      <c r="PCB1000" s="3"/>
      <c r="PCC1000" s="3"/>
      <c r="PCD1000" s="3"/>
      <c r="PCE1000" s="3"/>
      <c r="PCF1000" s="3"/>
      <c r="PCG1000" s="3"/>
      <c r="PCH1000" s="3"/>
      <c r="PCI1000" s="3"/>
      <c r="PCJ1000" s="3"/>
      <c r="PCK1000" s="3"/>
      <c r="PCL1000" s="3"/>
      <c r="PCM1000" s="3"/>
      <c r="PCN1000" s="3"/>
      <c r="PCO1000" s="3"/>
      <c r="PCP1000" s="3"/>
      <c r="PCQ1000" s="3"/>
      <c r="PCR1000" s="3"/>
      <c r="PCS1000" s="3"/>
      <c r="PCT1000" s="3"/>
      <c r="PCU1000" s="3"/>
      <c r="PCV1000" s="3"/>
      <c r="PCW1000" s="3"/>
      <c r="PCX1000" s="3"/>
      <c r="PCY1000" s="3"/>
      <c r="PCZ1000" s="3"/>
      <c r="PDA1000" s="3"/>
      <c r="PDB1000" s="3"/>
      <c r="PDC1000" s="3"/>
      <c r="PDD1000" s="3"/>
      <c r="PDE1000" s="3"/>
      <c r="PDF1000" s="3"/>
      <c r="PDG1000" s="3"/>
      <c r="PDH1000" s="3"/>
      <c r="PDI1000" s="3"/>
      <c r="PDJ1000" s="3"/>
      <c r="PDK1000" s="3"/>
      <c r="PDL1000" s="3"/>
      <c r="PDM1000" s="3"/>
      <c r="PDN1000" s="3"/>
      <c r="PDO1000" s="3"/>
      <c r="PDP1000" s="3"/>
      <c r="PDQ1000" s="3"/>
      <c r="PDR1000" s="3"/>
      <c r="PDS1000" s="3"/>
      <c r="PDT1000" s="3"/>
      <c r="PDU1000" s="3"/>
      <c r="PDV1000" s="3"/>
      <c r="PDW1000" s="3"/>
      <c r="PDX1000" s="3"/>
      <c r="PDY1000" s="3"/>
      <c r="PDZ1000" s="3"/>
      <c r="PEA1000" s="3"/>
      <c r="PEB1000" s="3"/>
      <c r="PEC1000" s="3"/>
      <c r="PED1000" s="3"/>
      <c r="PEE1000" s="3"/>
      <c r="PEF1000" s="3"/>
      <c r="PEG1000" s="3"/>
      <c r="PEH1000" s="3"/>
      <c r="PEI1000" s="3"/>
      <c r="PEJ1000" s="3"/>
      <c r="PEK1000" s="3"/>
      <c r="PEL1000" s="3"/>
      <c r="PEM1000" s="3"/>
      <c r="PEN1000" s="3"/>
      <c r="PEO1000" s="3"/>
      <c r="PEP1000" s="3"/>
      <c r="PEQ1000" s="3"/>
      <c r="PER1000" s="3"/>
      <c r="PES1000" s="3"/>
      <c r="PET1000" s="3"/>
      <c r="PEU1000" s="3"/>
      <c r="PEV1000" s="3"/>
      <c r="PEW1000" s="3"/>
      <c r="PEX1000" s="3"/>
      <c r="PEY1000" s="3"/>
      <c r="PEZ1000" s="3"/>
      <c r="PFA1000" s="3"/>
      <c r="PFB1000" s="3"/>
      <c r="PFC1000" s="3"/>
      <c r="PFD1000" s="3"/>
      <c r="PFE1000" s="3"/>
      <c r="PFF1000" s="3"/>
      <c r="PFG1000" s="3"/>
      <c r="PFH1000" s="3"/>
      <c r="PFI1000" s="3"/>
      <c r="PFJ1000" s="3"/>
      <c r="PFK1000" s="3"/>
      <c r="PFL1000" s="3"/>
      <c r="PFM1000" s="3"/>
      <c r="PFN1000" s="3"/>
      <c r="PFO1000" s="3"/>
      <c r="PFP1000" s="3"/>
      <c r="PFQ1000" s="3"/>
      <c r="PFR1000" s="3"/>
      <c r="PFS1000" s="3"/>
      <c r="PFT1000" s="3"/>
      <c r="PFU1000" s="3"/>
      <c r="PFV1000" s="3"/>
      <c r="PFW1000" s="3"/>
      <c r="PFX1000" s="3"/>
      <c r="PFY1000" s="3"/>
      <c r="PFZ1000" s="3"/>
      <c r="PGA1000" s="3"/>
      <c r="PGB1000" s="3"/>
      <c r="PGC1000" s="3"/>
      <c r="PGD1000" s="3"/>
      <c r="PGE1000" s="3"/>
      <c r="PGF1000" s="3"/>
      <c r="PGG1000" s="3"/>
      <c r="PGH1000" s="3"/>
      <c r="PGI1000" s="3"/>
      <c r="PGJ1000" s="3"/>
      <c r="PGK1000" s="3"/>
      <c r="PGL1000" s="3"/>
      <c r="PGM1000" s="3"/>
      <c r="PGN1000" s="3"/>
      <c r="PGO1000" s="3"/>
      <c r="PGP1000" s="3"/>
      <c r="PGQ1000" s="3"/>
      <c r="PGR1000" s="3"/>
      <c r="PGS1000" s="3"/>
      <c r="PGT1000" s="3"/>
      <c r="PGU1000" s="3"/>
      <c r="PGV1000" s="3"/>
      <c r="PGW1000" s="3"/>
      <c r="PGX1000" s="3"/>
      <c r="PGY1000" s="3"/>
      <c r="PGZ1000" s="3"/>
      <c r="PHA1000" s="3"/>
      <c r="PHB1000" s="3"/>
      <c r="PHC1000" s="3"/>
      <c r="PHD1000" s="3"/>
      <c r="PHE1000" s="3"/>
      <c r="PHF1000" s="3"/>
      <c r="PHG1000" s="3"/>
      <c r="PHH1000" s="3"/>
      <c r="PHI1000" s="3"/>
      <c r="PHJ1000" s="3"/>
      <c r="PHK1000" s="3"/>
      <c r="PHL1000" s="3"/>
      <c r="PHM1000" s="3"/>
      <c r="PHN1000" s="3"/>
      <c r="PHO1000" s="3"/>
      <c r="PHP1000" s="3"/>
      <c r="PHQ1000" s="3"/>
      <c r="PHR1000" s="3"/>
      <c r="PHS1000" s="3"/>
      <c r="PHT1000" s="3"/>
      <c r="PHU1000" s="3"/>
      <c r="PHV1000" s="3"/>
      <c r="PHW1000" s="3"/>
      <c r="PHX1000" s="3"/>
      <c r="PHY1000" s="3"/>
      <c r="PHZ1000" s="3"/>
      <c r="PIA1000" s="3"/>
      <c r="PIB1000" s="3"/>
      <c r="PIC1000" s="3"/>
      <c r="PID1000" s="3"/>
      <c r="PIE1000" s="3"/>
      <c r="PIF1000" s="3"/>
      <c r="PIG1000" s="3"/>
      <c r="PIH1000" s="3"/>
      <c r="PII1000" s="3"/>
      <c r="PIJ1000" s="3"/>
      <c r="PIK1000" s="3"/>
      <c r="PIL1000" s="3"/>
      <c r="PIM1000" s="3"/>
      <c r="PIN1000" s="3"/>
      <c r="PIO1000" s="3"/>
      <c r="PIP1000" s="3"/>
      <c r="PIQ1000" s="3"/>
      <c r="PIR1000" s="3"/>
      <c r="PIS1000" s="3"/>
      <c r="PIT1000" s="3"/>
      <c r="PIU1000" s="3"/>
      <c r="PIV1000" s="3"/>
      <c r="PIW1000" s="3"/>
      <c r="PIX1000" s="3"/>
      <c r="PIY1000" s="3"/>
      <c r="PIZ1000" s="3"/>
      <c r="PJA1000" s="3"/>
      <c r="PJB1000" s="3"/>
      <c r="PJC1000" s="3"/>
      <c r="PJD1000" s="3"/>
      <c r="PJE1000" s="3"/>
      <c r="PJF1000" s="3"/>
      <c r="PJG1000" s="3"/>
      <c r="PJH1000" s="3"/>
      <c r="PJI1000" s="3"/>
      <c r="PJJ1000" s="3"/>
      <c r="PJK1000" s="3"/>
      <c r="PJL1000" s="3"/>
      <c r="PJM1000" s="3"/>
      <c r="PJN1000" s="3"/>
      <c r="PJO1000" s="3"/>
      <c r="PJP1000" s="3"/>
      <c r="PJQ1000" s="3"/>
      <c r="PJR1000" s="3"/>
      <c r="PJS1000" s="3"/>
      <c r="PJT1000" s="3"/>
      <c r="PJU1000" s="3"/>
      <c r="PJV1000" s="3"/>
      <c r="PJW1000" s="3"/>
      <c r="PJX1000" s="3"/>
      <c r="PJY1000" s="3"/>
      <c r="PJZ1000" s="3"/>
      <c r="PKA1000" s="3"/>
      <c r="PKB1000" s="3"/>
      <c r="PKC1000" s="3"/>
      <c r="PKD1000" s="3"/>
      <c r="PKE1000" s="3"/>
      <c r="PKF1000" s="3"/>
      <c r="PKG1000" s="3"/>
      <c r="PKH1000" s="3"/>
      <c r="PKI1000" s="3"/>
      <c r="PKJ1000" s="3"/>
      <c r="PKK1000" s="3"/>
      <c r="PKL1000" s="3"/>
      <c r="PKM1000" s="3"/>
      <c r="PKN1000" s="3"/>
      <c r="PKO1000" s="3"/>
      <c r="PKP1000" s="3"/>
      <c r="PKQ1000" s="3"/>
      <c r="PKR1000" s="3"/>
      <c r="PKS1000" s="3"/>
      <c r="PKT1000" s="3"/>
      <c r="PKU1000" s="3"/>
      <c r="PKV1000" s="3"/>
      <c r="PKW1000" s="3"/>
      <c r="PKX1000" s="3"/>
      <c r="PKY1000" s="3"/>
      <c r="PKZ1000" s="3"/>
      <c r="PLA1000" s="3"/>
      <c r="PLB1000" s="3"/>
      <c r="PLC1000" s="3"/>
      <c r="PLD1000" s="3"/>
      <c r="PLE1000" s="3"/>
      <c r="PLF1000" s="3"/>
      <c r="PLG1000" s="3"/>
      <c r="PLH1000" s="3"/>
      <c r="PLI1000" s="3"/>
      <c r="PLJ1000" s="3"/>
      <c r="PLK1000" s="3"/>
      <c r="PLL1000" s="3"/>
      <c r="PLM1000" s="3"/>
      <c r="PLN1000" s="3"/>
      <c r="PLO1000" s="3"/>
      <c r="PLP1000" s="3"/>
      <c r="PLQ1000" s="3"/>
      <c r="PLR1000" s="3"/>
      <c r="PLS1000" s="3"/>
      <c r="PLT1000" s="3"/>
      <c r="PLU1000" s="3"/>
      <c r="PLV1000" s="3"/>
      <c r="PLW1000" s="3"/>
      <c r="PLX1000" s="3"/>
      <c r="PLY1000" s="3"/>
      <c r="PLZ1000" s="3"/>
      <c r="PMA1000" s="3"/>
      <c r="PMB1000" s="3"/>
      <c r="PMC1000" s="3"/>
      <c r="PMD1000" s="3"/>
      <c r="PME1000" s="3"/>
      <c r="PMF1000" s="3"/>
      <c r="PMG1000" s="3"/>
      <c r="PMH1000" s="3"/>
      <c r="PMI1000" s="3"/>
      <c r="PMJ1000" s="3"/>
      <c r="PMK1000" s="3"/>
      <c r="PML1000" s="3"/>
      <c r="PMM1000" s="3"/>
      <c r="PMN1000" s="3"/>
      <c r="PMO1000" s="3"/>
      <c r="PMP1000" s="3"/>
      <c r="PMQ1000" s="3"/>
      <c r="PMR1000" s="3"/>
      <c r="PMS1000" s="3"/>
      <c r="PMT1000" s="3"/>
      <c r="PMU1000" s="3"/>
      <c r="PMV1000" s="3"/>
      <c r="PMW1000" s="3"/>
      <c r="PMX1000" s="3"/>
      <c r="PMY1000" s="3"/>
      <c r="PMZ1000" s="3"/>
      <c r="PNA1000" s="3"/>
      <c r="PNB1000" s="3"/>
      <c r="PNC1000" s="3"/>
      <c r="PND1000" s="3"/>
      <c r="PNE1000" s="3"/>
      <c r="PNF1000" s="3"/>
      <c r="PNG1000" s="3"/>
      <c r="PNH1000" s="3"/>
      <c r="PNI1000" s="3"/>
      <c r="PNJ1000" s="3"/>
      <c r="PNK1000" s="3"/>
      <c r="PNL1000" s="3"/>
      <c r="PNM1000" s="3"/>
      <c r="PNN1000" s="3"/>
      <c r="PNO1000" s="3"/>
      <c r="PNP1000" s="3"/>
      <c r="PNQ1000" s="3"/>
      <c r="PNR1000" s="3"/>
      <c r="PNS1000" s="3"/>
      <c r="PNT1000" s="3"/>
      <c r="PNU1000" s="3"/>
      <c r="PNV1000" s="3"/>
      <c r="PNW1000" s="3"/>
      <c r="PNX1000" s="3"/>
      <c r="PNY1000" s="3"/>
      <c r="PNZ1000" s="3"/>
      <c r="POA1000" s="3"/>
      <c r="POB1000" s="3"/>
      <c r="POC1000" s="3"/>
      <c r="POD1000" s="3"/>
      <c r="POE1000" s="3"/>
      <c r="POF1000" s="3"/>
      <c r="POG1000" s="3"/>
      <c r="POH1000" s="3"/>
      <c r="POI1000" s="3"/>
      <c r="POJ1000" s="3"/>
      <c r="POK1000" s="3"/>
      <c r="POL1000" s="3"/>
      <c r="POM1000" s="3"/>
      <c r="PON1000" s="3"/>
      <c r="POO1000" s="3"/>
      <c r="POP1000" s="3"/>
      <c r="POQ1000" s="3"/>
      <c r="POR1000" s="3"/>
      <c r="POS1000" s="3"/>
      <c r="POT1000" s="3"/>
      <c r="POU1000" s="3"/>
      <c r="POV1000" s="3"/>
      <c r="POW1000" s="3"/>
      <c r="POX1000" s="3"/>
      <c r="POY1000" s="3"/>
      <c r="POZ1000" s="3"/>
      <c r="PPA1000" s="3"/>
      <c r="PPB1000" s="3"/>
      <c r="PPC1000" s="3"/>
      <c r="PPD1000" s="3"/>
      <c r="PPE1000" s="3"/>
      <c r="PPF1000" s="3"/>
      <c r="PPG1000" s="3"/>
      <c r="PPH1000" s="3"/>
      <c r="PPI1000" s="3"/>
      <c r="PPJ1000" s="3"/>
      <c r="PPK1000" s="3"/>
      <c r="PPL1000" s="3"/>
      <c r="PPM1000" s="3"/>
      <c r="PPN1000" s="3"/>
      <c r="PPO1000" s="3"/>
      <c r="PPP1000" s="3"/>
      <c r="PPQ1000" s="3"/>
      <c r="PPR1000" s="3"/>
      <c r="PPS1000" s="3"/>
      <c r="PPT1000" s="3"/>
      <c r="PPU1000" s="3"/>
      <c r="PPV1000" s="3"/>
      <c r="PPW1000" s="3"/>
      <c r="PPX1000" s="3"/>
      <c r="PPY1000" s="3"/>
      <c r="PPZ1000" s="3"/>
      <c r="PQA1000" s="3"/>
      <c r="PQB1000" s="3"/>
      <c r="PQC1000" s="3"/>
      <c r="PQD1000" s="3"/>
      <c r="PQE1000" s="3"/>
      <c r="PQF1000" s="3"/>
      <c r="PQG1000" s="3"/>
      <c r="PQH1000" s="3"/>
      <c r="PQI1000" s="3"/>
      <c r="PQJ1000" s="3"/>
      <c r="PQK1000" s="3"/>
      <c r="PQL1000" s="3"/>
      <c r="PQM1000" s="3"/>
      <c r="PQN1000" s="3"/>
      <c r="PQO1000" s="3"/>
      <c r="PQP1000" s="3"/>
      <c r="PQQ1000" s="3"/>
      <c r="PQR1000" s="3"/>
      <c r="PQS1000" s="3"/>
      <c r="PQT1000" s="3"/>
      <c r="PQU1000" s="3"/>
      <c r="PQV1000" s="3"/>
      <c r="PQW1000" s="3"/>
      <c r="PQX1000" s="3"/>
      <c r="PQY1000" s="3"/>
      <c r="PQZ1000" s="3"/>
      <c r="PRA1000" s="3"/>
      <c r="PRB1000" s="3"/>
      <c r="PRC1000" s="3"/>
      <c r="PRD1000" s="3"/>
      <c r="PRE1000" s="3"/>
      <c r="PRF1000" s="3"/>
      <c r="PRG1000" s="3"/>
      <c r="PRH1000" s="3"/>
      <c r="PRI1000" s="3"/>
      <c r="PRJ1000" s="3"/>
      <c r="PRK1000" s="3"/>
      <c r="PRL1000" s="3"/>
      <c r="PRM1000" s="3"/>
      <c r="PRN1000" s="3"/>
      <c r="PRO1000" s="3"/>
      <c r="PRP1000" s="3"/>
      <c r="PRQ1000" s="3"/>
      <c r="PRR1000" s="3"/>
      <c r="PRS1000" s="3"/>
      <c r="PRT1000" s="3"/>
      <c r="PRU1000" s="3"/>
      <c r="PRV1000" s="3"/>
      <c r="PRW1000" s="3"/>
      <c r="PRX1000" s="3"/>
      <c r="PRY1000" s="3"/>
      <c r="PRZ1000" s="3"/>
      <c r="PSA1000" s="3"/>
      <c r="PSB1000" s="3"/>
      <c r="PSC1000" s="3"/>
      <c r="PSD1000" s="3"/>
      <c r="PSE1000" s="3"/>
      <c r="PSF1000" s="3"/>
      <c r="PSG1000" s="3"/>
      <c r="PSH1000" s="3"/>
      <c r="PSI1000" s="3"/>
      <c r="PSJ1000" s="3"/>
      <c r="PSK1000" s="3"/>
      <c r="PSL1000" s="3"/>
      <c r="PSM1000" s="3"/>
      <c r="PSN1000" s="3"/>
      <c r="PSO1000" s="3"/>
      <c r="PSP1000" s="3"/>
      <c r="PSQ1000" s="3"/>
      <c r="PSR1000" s="3"/>
      <c r="PSS1000" s="3"/>
      <c r="PST1000" s="3"/>
      <c r="PSU1000" s="3"/>
      <c r="PSV1000" s="3"/>
      <c r="PSW1000" s="3"/>
      <c r="PSX1000" s="3"/>
      <c r="PSY1000" s="3"/>
      <c r="PSZ1000" s="3"/>
      <c r="PTA1000" s="3"/>
      <c r="PTB1000" s="3"/>
      <c r="PTC1000" s="3"/>
      <c r="PTD1000" s="3"/>
      <c r="PTE1000" s="3"/>
      <c r="PTF1000" s="3"/>
      <c r="PTG1000" s="3"/>
      <c r="PTH1000" s="3"/>
      <c r="PTI1000" s="3"/>
      <c r="PTJ1000" s="3"/>
      <c r="PTK1000" s="3"/>
      <c r="PTL1000" s="3"/>
      <c r="PTM1000" s="3"/>
      <c r="PTN1000" s="3"/>
      <c r="PTO1000" s="3"/>
      <c r="PTP1000" s="3"/>
      <c r="PTQ1000" s="3"/>
      <c r="PTR1000" s="3"/>
      <c r="PTS1000" s="3"/>
      <c r="PTT1000" s="3"/>
      <c r="PTU1000" s="3"/>
      <c r="PTV1000" s="3"/>
      <c r="PTW1000" s="3"/>
      <c r="PTX1000" s="3"/>
      <c r="PTY1000" s="3"/>
      <c r="PTZ1000" s="3"/>
      <c r="PUA1000" s="3"/>
      <c r="PUB1000" s="3"/>
      <c r="PUC1000" s="3"/>
      <c r="PUD1000" s="3"/>
      <c r="PUE1000" s="3"/>
      <c r="PUF1000" s="3"/>
      <c r="PUG1000" s="3"/>
      <c r="PUH1000" s="3"/>
      <c r="PUI1000" s="3"/>
      <c r="PUJ1000" s="3"/>
      <c r="PUK1000" s="3"/>
      <c r="PUL1000" s="3"/>
      <c r="PUM1000" s="3"/>
      <c r="PUN1000" s="3"/>
      <c r="PUO1000" s="3"/>
      <c r="PUP1000" s="3"/>
      <c r="PUQ1000" s="3"/>
      <c r="PUR1000" s="3"/>
      <c r="PUS1000" s="3"/>
      <c r="PUT1000" s="3"/>
      <c r="PUU1000" s="3"/>
      <c r="PUV1000" s="3"/>
      <c r="PUW1000" s="3"/>
      <c r="PUX1000" s="3"/>
      <c r="PUY1000" s="3"/>
      <c r="PUZ1000" s="3"/>
      <c r="PVA1000" s="3"/>
      <c r="PVB1000" s="3"/>
      <c r="PVC1000" s="3"/>
      <c r="PVD1000" s="3"/>
      <c r="PVE1000" s="3"/>
      <c r="PVF1000" s="3"/>
      <c r="PVG1000" s="3"/>
      <c r="PVH1000" s="3"/>
      <c r="PVI1000" s="3"/>
      <c r="PVJ1000" s="3"/>
      <c r="PVK1000" s="3"/>
      <c r="PVL1000" s="3"/>
      <c r="PVM1000" s="3"/>
      <c r="PVN1000" s="3"/>
      <c r="PVO1000" s="3"/>
      <c r="PVP1000" s="3"/>
      <c r="PVQ1000" s="3"/>
      <c r="PVR1000" s="3"/>
      <c r="PVS1000" s="3"/>
      <c r="PVT1000" s="3"/>
      <c r="PVU1000" s="3"/>
      <c r="PVV1000" s="3"/>
      <c r="PVW1000" s="3"/>
      <c r="PVX1000" s="3"/>
      <c r="PVY1000" s="3"/>
      <c r="PVZ1000" s="3"/>
      <c r="PWA1000" s="3"/>
      <c r="PWB1000" s="3"/>
      <c r="PWC1000" s="3"/>
      <c r="PWD1000" s="3"/>
      <c r="PWE1000" s="3"/>
      <c r="PWF1000" s="3"/>
      <c r="PWG1000" s="3"/>
      <c r="PWH1000" s="3"/>
      <c r="PWI1000" s="3"/>
      <c r="PWJ1000" s="3"/>
      <c r="PWK1000" s="3"/>
      <c r="PWL1000" s="3"/>
      <c r="PWM1000" s="3"/>
      <c r="PWN1000" s="3"/>
      <c r="PWO1000" s="3"/>
      <c r="PWP1000" s="3"/>
      <c r="PWQ1000" s="3"/>
      <c r="PWR1000" s="3"/>
      <c r="PWS1000" s="3"/>
      <c r="PWT1000" s="3"/>
      <c r="PWU1000" s="3"/>
      <c r="PWV1000" s="3"/>
      <c r="PWW1000" s="3"/>
      <c r="PWX1000" s="3"/>
      <c r="PWY1000" s="3"/>
      <c r="PWZ1000" s="3"/>
      <c r="PXA1000" s="3"/>
      <c r="PXB1000" s="3"/>
      <c r="PXC1000" s="3"/>
      <c r="PXD1000" s="3"/>
      <c r="PXE1000" s="3"/>
      <c r="PXF1000" s="3"/>
      <c r="PXG1000" s="3"/>
      <c r="PXH1000" s="3"/>
      <c r="PXI1000" s="3"/>
      <c r="PXJ1000" s="3"/>
      <c r="PXK1000" s="3"/>
      <c r="PXL1000" s="3"/>
      <c r="PXM1000" s="3"/>
      <c r="PXN1000" s="3"/>
      <c r="PXO1000" s="3"/>
      <c r="PXP1000" s="3"/>
      <c r="PXQ1000" s="3"/>
      <c r="PXR1000" s="3"/>
      <c r="PXS1000" s="3"/>
      <c r="PXT1000" s="3"/>
      <c r="PXU1000" s="3"/>
      <c r="PXV1000" s="3"/>
      <c r="PXW1000" s="3"/>
      <c r="PXX1000" s="3"/>
      <c r="PXY1000" s="3"/>
      <c r="PXZ1000" s="3"/>
      <c r="PYA1000" s="3"/>
      <c r="PYB1000" s="3"/>
      <c r="PYC1000" s="3"/>
      <c r="PYD1000" s="3"/>
      <c r="PYE1000" s="3"/>
      <c r="PYF1000" s="3"/>
      <c r="PYG1000" s="3"/>
      <c r="PYH1000" s="3"/>
      <c r="PYI1000" s="3"/>
      <c r="PYJ1000" s="3"/>
      <c r="PYK1000" s="3"/>
      <c r="PYL1000" s="3"/>
      <c r="PYM1000" s="3"/>
      <c r="PYN1000" s="3"/>
      <c r="PYO1000" s="3"/>
      <c r="PYP1000" s="3"/>
      <c r="PYQ1000" s="3"/>
      <c r="PYR1000" s="3"/>
      <c r="PYS1000" s="3"/>
      <c r="PYT1000" s="3"/>
      <c r="PYU1000" s="3"/>
      <c r="PYV1000" s="3"/>
      <c r="PYW1000" s="3"/>
      <c r="PYX1000" s="3"/>
      <c r="PYY1000" s="3"/>
      <c r="PYZ1000" s="3"/>
      <c r="PZA1000" s="3"/>
      <c r="PZB1000" s="3"/>
      <c r="PZC1000" s="3"/>
      <c r="PZD1000" s="3"/>
      <c r="PZE1000" s="3"/>
      <c r="PZF1000" s="3"/>
      <c r="PZG1000" s="3"/>
      <c r="PZH1000" s="3"/>
      <c r="PZI1000" s="3"/>
      <c r="PZJ1000" s="3"/>
      <c r="PZK1000" s="3"/>
      <c r="PZL1000" s="3"/>
      <c r="PZM1000" s="3"/>
      <c r="PZN1000" s="3"/>
      <c r="PZO1000" s="3"/>
      <c r="PZP1000" s="3"/>
      <c r="PZQ1000" s="3"/>
      <c r="PZR1000" s="3"/>
      <c r="PZS1000" s="3"/>
      <c r="PZT1000" s="3"/>
      <c r="PZU1000" s="3"/>
      <c r="PZV1000" s="3"/>
      <c r="PZW1000" s="3"/>
      <c r="PZX1000" s="3"/>
      <c r="PZY1000" s="3"/>
      <c r="PZZ1000" s="3"/>
      <c r="QAA1000" s="3"/>
      <c r="QAB1000" s="3"/>
      <c r="QAC1000" s="3"/>
      <c r="QAD1000" s="3"/>
      <c r="QAE1000" s="3"/>
      <c r="QAF1000" s="3"/>
      <c r="QAG1000" s="3"/>
      <c r="QAH1000" s="3"/>
      <c r="QAI1000" s="3"/>
      <c r="QAJ1000" s="3"/>
      <c r="QAK1000" s="3"/>
      <c r="QAL1000" s="3"/>
      <c r="QAM1000" s="3"/>
      <c r="QAN1000" s="3"/>
      <c r="QAO1000" s="3"/>
      <c r="QAP1000" s="3"/>
      <c r="QAQ1000" s="3"/>
      <c r="QAR1000" s="3"/>
      <c r="QAS1000" s="3"/>
      <c r="QAT1000" s="3"/>
      <c r="QAU1000" s="3"/>
      <c r="QAV1000" s="3"/>
      <c r="QAW1000" s="3"/>
      <c r="QAX1000" s="3"/>
      <c r="QAY1000" s="3"/>
      <c r="QAZ1000" s="3"/>
      <c r="QBA1000" s="3"/>
      <c r="QBB1000" s="3"/>
      <c r="QBC1000" s="3"/>
      <c r="QBD1000" s="3"/>
      <c r="QBE1000" s="3"/>
      <c r="QBF1000" s="3"/>
      <c r="QBG1000" s="3"/>
      <c r="QBH1000" s="3"/>
      <c r="QBI1000" s="3"/>
      <c r="QBJ1000" s="3"/>
      <c r="QBK1000" s="3"/>
      <c r="QBL1000" s="3"/>
      <c r="QBM1000" s="3"/>
      <c r="QBN1000" s="3"/>
      <c r="QBO1000" s="3"/>
      <c r="QBP1000" s="3"/>
      <c r="QBQ1000" s="3"/>
      <c r="QBR1000" s="3"/>
      <c r="QBS1000" s="3"/>
      <c r="QBT1000" s="3"/>
      <c r="QBU1000" s="3"/>
      <c r="QBV1000" s="3"/>
      <c r="QBW1000" s="3"/>
      <c r="QBX1000" s="3"/>
      <c r="QBY1000" s="3"/>
      <c r="QBZ1000" s="3"/>
      <c r="QCA1000" s="3"/>
      <c r="QCB1000" s="3"/>
      <c r="QCC1000" s="3"/>
      <c r="QCD1000" s="3"/>
      <c r="QCE1000" s="3"/>
      <c r="QCF1000" s="3"/>
      <c r="QCG1000" s="3"/>
      <c r="QCH1000" s="3"/>
      <c r="QCI1000" s="3"/>
      <c r="QCJ1000" s="3"/>
      <c r="QCK1000" s="3"/>
      <c r="QCL1000" s="3"/>
      <c r="QCM1000" s="3"/>
      <c r="QCN1000" s="3"/>
      <c r="QCO1000" s="3"/>
      <c r="QCP1000" s="3"/>
      <c r="QCQ1000" s="3"/>
      <c r="QCR1000" s="3"/>
      <c r="QCS1000" s="3"/>
      <c r="QCT1000" s="3"/>
      <c r="QCU1000" s="3"/>
      <c r="QCV1000" s="3"/>
      <c r="QCW1000" s="3"/>
      <c r="QCX1000" s="3"/>
      <c r="QCY1000" s="3"/>
      <c r="QCZ1000" s="3"/>
      <c r="QDA1000" s="3"/>
      <c r="QDB1000" s="3"/>
      <c r="QDC1000" s="3"/>
      <c r="QDD1000" s="3"/>
      <c r="QDE1000" s="3"/>
      <c r="QDF1000" s="3"/>
      <c r="QDG1000" s="3"/>
      <c r="QDH1000" s="3"/>
      <c r="QDI1000" s="3"/>
      <c r="QDJ1000" s="3"/>
      <c r="QDK1000" s="3"/>
      <c r="QDL1000" s="3"/>
      <c r="QDM1000" s="3"/>
      <c r="QDN1000" s="3"/>
      <c r="QDO1000" s="3"/>
      <c r="QDP1000" s="3"/>
      <c r="QDQ1000" s="3"/>
      <c r="QDR1000" s="3"/>
      <c r="QDS1000" s="3"/>
      <c r="QDT1000" s="3"/>
      <c r="QDU1000" s="3"/>
      <c r="QDV1000" s="3"/>
      <c r="QDW1000" s="3"/>
      <c r="QDX1000" s="3"/>
      <c r="QDY1000" s="3"/>
      <c r="QDZ1000" s="3"/>
      <c r="QEA1000" s="3"/>
      <c r="QEB1000" s="3"/>
      <c r="QEC1000" s="3"/>
      <c r="QED1000" s="3"/>
      <c r="QEE1000" s="3"/>
      <c r="QEF1000" s="3"/>
      <c r="QEG1000" s="3"/>
      <c r="QEH1000" s="3"/>
      <c r="QEI1000" s="3"/>
      <c r="QEJ1000" s="3"/>
      <c r="QEK1000" s="3"/>
      <c r="QEL1000" s="3"/>
      <c r="QEM1000" s="3"/>
      <c r="QEN1000" s="3"/>
      <c r="QEO1000" s="3"/>
      <c r="QEP1000" s="3"/>
      <c r="QEQ1000" s="3"/>
      <c r="QER1000" s="3"/>
      <c r="QES1000" s="3"/>
      <c r="QET1000" s="3"/>
      <c r="QEU1000" s="3"/>
      <c r="QEV1000" s="3"/>
      <c r="QEW1000" s="3"/>
      <c r="QEX1000" s="3"/>
      <c r="QEY1000" s="3"/>
      <c r="QEZ1000" s="3"/>
      <c r="QFA1000" s="3"/>
      <c r="QFB1000" s="3"/>
      <c r="QFC1000" s="3"/>
      <c r="QFD1000" s="3"/>
      <c r="QFE1000" s="3"/>
      <c r="QFF1000" s="3"/>
      <c r="QFG1000" s="3"/>
      <c r="QFH1000" s="3"/>
      <c r="QFI1000" s="3"/>
      <c r="QFJ1000" s="3"/>
      <c r="QFK1000" s="3"/>
      <c r="QFL1000" s="3"/>
      <c r="QFM1000" s="3"/>
      <c r="QFN1000" s="3"/>
      <c r="QFO1000" s="3"/>
      <c r="QFP1000" s="3"/>
      <c r="QFQ1000" s="3"/>
      <c r="QFR1000" s="3"/>
      <c r="QFS1000" s="3"/>
      <c r="QFT1000" s="3"/>
      <c r="QFU1000" s="3"/>
      <c r="QFV1000" s="3"/>
      <c r="QFW1000" s="3"/>
      <c r="QFX1000" s="3"/>
      <c r="QFY1000" s="3"/>
      <c r="QFZ1000" s="3"/>
      <c r="QGA1000" s="3"/>
      <c r="QGB1000" s="3"/>
      <c r="QGC1000" s="3"/>
      <c r="QGD1000" s="3"/>
      <c r="QGE1000" s="3"/>
      <c r="QGF1000" s="3"/>
      <c r="QGG1000" s="3"/>
      <c r="QGH1000" s="3"/>
      <c r="QGI1000" s="3"/>
      <c r="QGJ1000" s="3"/>
      <c r="QGK1000" s="3"/>
      <c r="QGL1000" s="3"/>
      <c r="QGM1000" s="3"/>
      <c r="QGN1000" s="3"/>
      <c r="QGO1000" s="3"/>
      <c r="QGP1000" s="3"/>
      <c r="QGQ1000" s="3"/>
      <c r="QGR1000" s="3"/>
      <c r="QGS1000" s="3"/>
      <c r="QGT1000" s="3"/>
      <c r="QGU1000" s="3"/>
      <c r="QGV1000" s="3"/>
      <c r="QGW1000" s="3"/>
      <c r="QGX1000" s="3"/>
      <c r="QGY1000" s="3"/>
      <c r="QGZ1000" s="3"/>
      <c r="QHA1000" s="3"/>
      <c r="QHB1000" s="3"/>
      <c r="QHC1000" s="3"/>
      <c r="QHD1000" s="3"/>
      <c r="QHE1000" s="3"/>
      <c r="QHF1000" s="3"/>
      <c r="QHG1000" s="3"/>
      <c r="QHH1000" s="3"/>
      <c r="QHI1000" s="3"/>
      <c r="QHJ1000" s="3"/>
      <c r="QHK1000" s="3"/>
      <c r="QHL1000" s="3"/>
      <c r="QHM1000" s="3"/>
      <c r="QHN1000" s="3"/>
      <c r="QHO1000" s="3"/>
      <c r="QHP1000" s="3"/>
      <c r="QHQ1000" s="3"/>
      <c r="QHR1000" s="3"/>
      <c r="QHS1000" s="3"/>
      <c r="QHT1000" s="3"/>
      <c r="QHU1000" s="3"/>
      <c r="QHV1000" s="3"/>
      <c r="QHW1000" s="3"/>
      <c r="QHX1000" s="3"/>
      <c r="QHY1000" s="3"/>
      <c r="QHZ1000" s="3"/>
      <c r="QIA1000" s="3"/>
      <c r="QIB1000" s="3"/>
      <c r="QIC1000" s="3"/>
      <c r="QID1000" s="3"/>
      <c r="QIE1000" s="3"/>
      <c r="QIF1000" s="3"/>
      <c r="QIG1000" s="3"/>
      <c r="QIH1000" s="3"/>
      <c r="QII1000" s="3"/>
      <c r="QIJ1000" s="3"/>
      <c r="QIK1000" s="3"/>
      <c r="QIL1000" s="3"/>
      <c r="QIM1000" s="3"/>
      <c r="QIN1000" s="3"/>
      <c r="QIO1000" s="3"/>
      <c r="QIP1000" s="3"/>
      <c r="QIQ1000" s="3"/>
      <c r="QIR1000" s="3"/>
      <c r="QIS1000" s="3"/>
      <c r="QIT1000" s="3"/>
      <c r="QIU1000" s="3"/>
      <c r="QIV1000" s="3"/>
      <c r="QIW1000" s="3"/>
      <c r="QIX1000" s="3"/>
      <c r="QIY1000" s="3"/>
      <c r="QIZ1000" s="3"/>
      <c r="QJA1000" s="3"/>
      <c r="QJB1000" s="3"/>
      <c r="QJC1000" s="3"/>
      <c r="QJD1000" s="3"/>
      <c r="QJE1000" s="3"/>
      <c r="QJF1000" s="3"/>
      <c r="QJG1000" s="3"/>
      <c r="QJH1000" s="3"/>
      <c r="QJI1000" s="3"/>
      <c r="QJJ1000" s="3"/>
      <c r="QJK1000" s="3"/>
      <c r="QJL1000" s="3"/>
      <c r="QJM1000" s="3"/>
      <c r="QJN1000" s="3"/>
      <c r="QJO1000" s="3"/>
      <c r="QJP1000" s="3"/>
      <c r="QJQ1000" s="3"/>
      <c r="QJR1000" s="3"/>
      <c r="QJS1000" s="3"/>
      <c r="QJT1000" s="3"/>
      <c r="QJU1000" s="3"/>
      <c r="QJV1000" s="3"/>
      <c r="QJW1000" s="3"/>
      <c r="QJX1000" s="3"/>
      <c r="QJY1000" s="3"/>
      <c r="QJZ1000" s="3"/>
      <c r="QKA1000" s="3"/>
      <c r="QKB1000" s="3"/>
      <c r="QKC1000" s="3"/>
      <c r="QKD1000" s="3"/>
      <c r="QKE1000" s="3"/>
      <c r="QKF1000" s="3"/>
      <c r="QKG1000" s="3"/>
      <c r="QKH1000" s="3"/>
      <c r="QKI1000" s="3"/>
      <c r="QKJ1000" s="3"/>
      <c r="QKK1000" s="3"/>
      <c r="QKL1000" s="3"/>
      <c r="QKM1000" s="3"/>
      <c r="QKN1000" s="3"/>
      <c r="QKO1000" s="3"/>
      <c r="QKP1000" s="3"/>
      <c r="QKQ1000" s="3"/>
      <c r="QKR1000" s="3"/>
      <c r="QKS1000" s="3"/>
      <c r="QKT1000" s="3"/>
      <c r="QKU1000" s="3"/>
      <c r="QKV1000" s="3"/>
      <c r="QKW1000" s="3"/>
      <c r="QKX1000" s="3"/>
      <c r="QKY1000" s="3"/>
      <c r="QKZ1000" s="3"/>
      <c r="QLA1000" s="3"/>
      <c r="QLB1000" s="3"/>
      <c r="QLC1000" s="3"/>
      <c r="QLD1000" s="3"/>
      <c r="QLE1000" s="3"/>
      <c r="QLF1000" s="3"/>
      <c r="QLG1000" s="3"/>
      <c r="QLH1000" s="3"/>
      <c r="QLI1000" s="3"/>
      <c r="QLJ1000" s="3"/>
      <c r="QLK1000" s="3"/>
      <c r="QLL1000" s="3"/>
      <c r="QLM1000" s="3"/>
      <c r="QLN1000" s="3"/>
      <c r="QLO1000" s="3"/>
      <c r="QLP1000" s="3"/>
      <c r="QLQ1000" s="3"/>
      <c r="QLR1000" s="3"/>
      <c r="QLS1000" s="3"/>
      <c r="QLT1000" s="3"/>
      <c r="QLU1000" s="3"/>
      <c r="QLV1000" s="3"/>
      <c r="QLW1000" s="3"/>
      <c r="QLX1000" s="3"/>
      <c r="QLY1000" s="3"/>
      <c r="QLZ1000" s="3"/>
      <c r="QMA1000" s="3"/>
      <c r="QMB1000" s="3"/>
      <c r="QMC1000" s="3"/>
      <c r="QMD1000" s="3"/>
      <c r="QME1000" s="3"/>
      <c r="QMF1000" s="3"/>
      <c r="QMG1000" s="3"/>
      <c r="QMH1000" s="3"/>
      <c r="QMI1000" s="3"/>
      <c r="QMJ1000" s="3"/>
      <c r="QMK1000" s="3"/>
      <c r="QML1000" s="3"/>
      <c r="QMM1000" s="3"/>
      <c r="QMN1000" s="3"/>
      <c r="QMO1000" s="3"/>
      <c r="QMP1000" s="3"/>
      <c r="QMQ1000" s="3"/>
      <c r="QMR1000" s="3"/>
      <c r="QMS1000" s="3"/>
      <c r="QMT1000" s="3"/>
      <c r="QMU1000" s="3"/>
      <c r="QMV1000" s="3"/>
      <c r="QMW1000" s="3"/>
      <c r="QMX1000" s="3"/>
      <c r="QMY1000" s="3"/>
      <c r="QMZ1000" s="3"/>
      <c r="QNA1000" s="3"/>
      <c r="QNB1000" s="3"/>
      <c r="QNC1000" s="3"/>
      <c r="QND1000" s="3"/>
      <c r="QNE1000" s="3"/>
      <c r="QNF1000" s="3"/>
      <c r="QNG1000" s="3"/>
      <c r="QNH1000" s="3"/>
      <c r="QNI1000" s="3"/>
      <c r="QNJ1000" s="3"/>
      <c r="QNK1000" s="3"/>
      <c r="QNL1000" s="3"/>
      <c r="QNM1000" s="3"/>
      <c r="QNN1000" s="3"/>
      <c r="QNO1000" s="3"/>
      <c r="QNP1000" s="3"/>
      <c r="QNQ1000" s="3"/>
      <c r="QNR1000" s="3"/>
      <c r="QNS1000" s="3"/>
      <c r="QNT1000" s="3"/>
      <c r="QNU1000" s="3"/>
      <c r="QNV1000" s="3"/>
      <c r="QNW1000" s="3"/>
      <c r="QNX1000" s="3"/>
      <c r="QNY1000" s="3"/>
      <c r="QNZ1000" s="3"/>
      <c r="QOA1000" s="3"/>
      <c r="QOB1000" s="3"/>
      <c r="QOC1000" s="3"/>
      <c r="QOD1000" s="3"/>
      <c r="QOE1000" s="3"/>
      <c r="QOF1000" s="3"/>
      <c r="QOG1000" s="3"/>
      <c r="QOH1000" s="3"/>
      <c r="QOI1000" s="3"/>
      <c r="QOJ1000" s="3"/>
      <c r="QOK1000" s="3"/>
      <c r="QOL1000" s="3"/>
      <c r="QOM1000" s="3"/>
      <c r="QON1000" s="3"/>
      <c r="QOO1000" s="3"/>
      <c r="QOP1000" s="3"/>
      <c r="QOQ1000" s="3"/>
      <c r="QOR1000" s="3"/>
      <c r="QOS1000" s="3"/>
      <c r="QOT1000" s="3"/>
      <c r="QOU1000" s="3"/>
      <c r="QOV1000" s="3"/>
      <c r="QOW1000" s="3"/>
      <c r="QOX1000" s="3"/>
      <c r="QOY1000" s="3"/>
      <c r="QOZ1000" s="3"/>
      <c r="QPA1000" s="3"/>
      <c r="QPB1000" s="3"/>
      <c r="QPC1000" s="3"/>
      <c r="QPD1000" s="3"/>
      <c r="QPE1000" s="3"/>
      <c r="QPF1000" s="3"/>
      <c r="QPG1000" s="3"/>
      <c r="QPH1000" s="3"/>
      <c r="QPI1000" s="3"/>
      <c r="QPJ1000" s="3"/>
      <c r="QPK1000" s="3"/>
      <c r="QPL1000" s="3"/>
      <c r="QPM1000" s="3"/>
      <c r="QPN1000" s="3"/>
      <c r="QPO1000" s="3"/>
      <c r="QPP1000" s="3"/>
      <c r="QPQ1000" s="3"/>
      <c r="QPR1000" s="3"/>
      <c r="QPS1000" s="3"/>
      <c r="QPT1000" s="3"/>
      <c r="QPU1000" s="3"/>
      <c r="QPV1000" s="3"/>
      <c r="QPW1000" s="3"/>
      <c r="QPX1000" s="3"/>
      <c r="QPY1000" s="3"/>
      <c r="QPZ1000" s="3"/>
      <c r="QQA1000" s="3"/>
      <c r="QQB1000" s="3"/>
      <c r="QQC1000" s="3"/>
      <c r="QQD1000" s="3"/>
      <c r="QQE1000" s="3"/>
      <c r="QQF1000" s="3"/>
      <c r="QQG1000" s="3"/>
      <c r="QQH1000" s="3"/>
      <c r="QQI1000" s="3"/>
      <c r="QQJ1000" s="3"/>
      <c r="QQK1000" s="3"/>
      <c r="QQL1000" s="3"/>
      <c r="QQM1000" s="3"/>
      <c r="QQN1000" s="3"/>
      <c r="QQO1000" s="3"/>
      <c r="QQP1000" s="3"/>
      <c r="QQQ1000" s="3"/>
      <c r="QQR1000" s="3"/>
      <c r="QQS1000" s="3"/>
      <c r="QQT1000" s="3"/>
      <c r="QQU1000" s="3"/>
      <c r="QQV1000" s="3"/>
      <c r="QQW1000" s="3"/>
      <c r="QQX1000" s="3"/>
      <c r="QQY1000" s="3"/>
      <c r="QQZ1000" s="3"/>
      <c r="QRA1000" s="3"/>
      <c r="QRB1000" s="3"/>
      <c r="QRC1000" s="3"/>
      <c r="QRD1000" s="3"/>
      <c r="QRE1000" s="3"/>
      <c r="QRF1000" s="3"/>
      <c r="QRG1000" s="3"/>
      <c r="QRH1000" s="3"/>
      <c r="QRI1000" s="3"/>
      <c r="QRJ1000" s="3"/>
      <c r="QRK1000" s="3"/>
      <c r="QRL1000" s="3"/>
      <c r="QRM1000" s="3"/>
      <c r="QRN1000" s="3"/>
      <c r="QRO1000" s="3"/>
      <c r="QRP1000" s="3"/>
      <c r="QRQ1000" s="3"/>
      <c r="QRR1000" s="3"/>
      <c r="QRS1000" s="3"/>
      <c r="QRT1000" s="3"/>
      <c r="QRU1000" s="3"/>
      <c r="QRV1000" s="3"/>
      <c r="QRW1000" s="3"/>
      <c r="QRX1000" s="3"/>
      <c r="QRY1000" s="3"/>
      <c r="QRZ1000" s="3"/>
      <c r="QSA1000" s="3"/>
      <c r="QSB1000" s="3"/>
      <c r="QSC1000" s="3"/>
      <c r="QSD1000" s="3"/>
      <c r="QSE1000" s="3"/>
      <c r="QSF1000" s="3"/>
      <c r="QSG1000" s="3"/>
      <c r="QSH1000" s="3"/>
      <c r="QSI1000" s="3"/>
      <c r="QSJ1000" s="3"/>
      <c r="QSK1000" s="3"/>
      <c r="QSL1000" s="3"/>
      <c r="QSM1000" s="3"/>
      <c r="QSN1000" s="3"/>
      <c r="QSO1000" s="3"/>
      <c r="QSP1000" s="3"/>
      <c r="QSQ1000" s="3"/>
      <c r="QSR1000" s="3"/>
      <c r="QSS1000" s="3"/>
      <c r="QST1000" s="3"/>
      <c r="QSU1000" s="3"/>
      <c r="QSV1000" s="3"/>
      <c r="QSW1000" s="3"/>
      <c r="QSX1000" s="3"/>
      <c r="QSY1000" s="3"/>
      <c r="QSZ1000" s="3"/>
      <c r="QTA1000" s="3"/>
      <c r="QTB1000" s="3"/>
      <c r="QTC1000" s="3"/>
      <c r="QTD1000" s="3"/>
      <c r="QTE1000" s="3"/>
      <c r="QTF1000" s="3"/>
      <c r="QTG1000" s="3"/>
      <c r="QTH1000" s="3"/>
      <c r="QTI1000" s="3"/>
      <c r="QTJ1000" s="3"/>
      <c r="QTK1000" s="3"/>
      <c r="QTL1000" s="3"/>
      <c r="QTM1000" s="3"/>
      <c r="QTN1000" s="3"/>
      <c r="QTO1000" s="3"/>
      <c r="QTP1000" s="3"/>
      <c r="QTQ1000" s="3"/>
      <c r="QTR1000" s="3"/>
      <c r="QTS1000" s="3"/>
      <c r="QTT1000" s="3"/>
      <c r="QTU1000" s="3"/>
      <c r="QTV1000" s="3"/>
      <c r="QTW1000" s="3"/>
      <c r="QTX1000" s="3"/>
      <c r="QTY1000" s="3"/>
      <c r="QTZ1000" s="3"/>
      <c r="QUA1000" s="3"/>
      <c r="QUB1000" s="3"/>
      <c r="QUC1000" s="3"/>
      <c r="QUD1000" s="3"/>
      <c r="QUE1000" s="3"/>
      <c r="QUF1000" s="3"/>
      <c r="QUG1000" s="3"/>
      <c r="QUH1000" s="3"/>
      <c r="QUI1000" s="3"/>
      <c r="QUJ1000" s="3"/>
      <c r="QUK1000" s="3"/>
      <c r="QUL1000" s="3"/>
      <c r="QUM1000" s="3"/>
      <c r="QUN1000" s="3"/>
      <c r="QUO1000" s="3"/>
      <c r="QUP1000" s="3"/>
      <c r="QUQ1000" s="3"/>
      <c r="QUR1000" s="3"/>
      <c r="QUS1000" s="3"/>
      <c r="QUT1000" s="3"/>
      <c r="QUU1000" s="3"/>
      <c r="QUV1000" s="3"/>
      <c r="QUW1000" s="3"/>
      <c r="QUX1000" s="3"/>
      <c r="QUY1000" s="3"/>
      <c r="QUZ1000" s="3"/>
      <c r="QVA1000" s="3"/>
      <c r="QVB1000" s="3"/>
      <c r="QVC1000" s="3"/>
      <c r="QVD1000" s="3"/>
      <c r="QVE1000" s="3"/>
      <c r="QVF1000" s="3"/>
      <c r="QVG1000" s="3"/>
      <c r="QVH1000" s="3"/>
      <c r="QVI1000" s="3"/>
      <c r="QVJ1000" s="3"/>
      <c r="QVK1000" s="3"/>
      <c r="QVL1000" s="3"/>
      <c r="QVM1000" s="3"/>
      <c r="QVN1000" s="3"/>
      <c r="QVO1000" s="3"/>
      <c r="QVP1000" s="3"/>
      <c r="QVQ1000" s="3"/>
      <c r="QVR1000" s="3"/>
      <c r="QVS1000" s="3"/>
      <c r="QVT1000" s="3"/>
      <c r="QVU1000" s="3"/>
      <c r="QVV1000" s="3"/>
      <c r="QVW1000" s="3"/>
      <c r="QVX1000" s="3"/>
      <c r="QVY1000" s="3"/>
      <c r="QVZ1000" s="3"/>
      <c r="QWA1000" s="3"/>
      <c r="QWB1000" s="3"/>
      <c r="QWC1000" s="3"/>
      <c r="QWD1000" s="3"/>
      <c r="QWE1000" s="3"/>
      <c r="QWF1000" s="3"/>
      <c r="QWG1000" s="3"/>
      <c r="QWH1000" s="3"/>
      <c r="QWI1000" s="3"/>
      <c r="QWJ1000" s="3"/>
      <c r="QWK1000" s="3"/>
      <c r="QWL1000" s="3"/>
      <c r="QWM1000" s="3"/>
      <c r="QWN1000" s="3"/>
      <c r="QWO1000" s="3"/>
      <c r="QWP1000" s="3"/>
      <c r="QWQ1000" s="3"/>
      <c r="QWR1000" s="3"/>
      <c r="QWS1000" s="3"/>
      <c r="QWT1000" s="3"/>
      <c r="QWU1000" s="3"/>
      <c r="QWV1000" s="3"/>
      <c r="QWW1000" s="3"/>
      <c r="QWX1000" s="3"/>
      <c r="QWY1000" s="3"/>
      <c r="QWZ1000" s="3"/>
      <c r="QXA1000" s="3"/>
      <c r="QXB1000" s="3"/>
      <c r="QXC1000" s="3"/>
      <c r="QXD1000" s="3"/>
      <c r="QXE1000" s="3"/>
      <c r="QXF1000" s="3"/>
      <c r="QXG1000" s="3"/>
      <c r="QXH1000" s="3"/>
      <c r="QXI1000" s="3"/>
      <c r="QXJ1000" s="3"/>
      <c r="QXK1000" s="3"/>
      <c r="QXL1000" s="3"/>
      <c r="QXM1000" s="3"/>
      <c r="QXN1000" s="3"/>
      <c r="QXO1000" s="3"/>
      <c r="QXP1000" s="3"/>
      <c r="QXQ1000" s="3"/>
      <c r="QXR1000" s="3"/>
      <c r="QXS1000" s="3"/>
      <c r="QXT1000" s="3"/>
      <c r="QXU1000" s="3"/>
      <c r="QXV1000" s="3"/>
      <c r="QXW1000" s="3"/>
      <c r="QXX1000" s="3"/>
      <c r="QXY1000" s="3"/>
      <c r="QXZ1000" s="3"/>
      <c r="QYA1000" s="3"/>
      <c r="QYB1000" s="3"/>
      <c r="QYC1000" s="3"/>
      <c r="QYD1000" s="3"/>
      <c r="QYE1000" s="3"/>
      <c r="QYF1000" s="3"/>
      <c r="QYG1000" s="3"/>
      <c r="QYH1000" s="3"/>
      <c r="QYI1000" s="3"/>
      <c r="QYJ1000" s="3"/>
      <c r="QYK1000" s="3"/>
      <c r="QYL1000" s="3"/>
      <c r="QYM1000" s="3"/>
      <c r="QYN1000" s="3"/>
      <c r="QYO1000" s="3"/>
      <c r="QYP1000" s="3"/>
      <c r="QYQ1000" s="3"/>
      <c r="QYR1000" s="3"/>
      <c r="QYS1000" s="3"/>
      <c r="QYT1000" s="3"/>
      <c r="QYU1000" s="3"/>
      <c r="QYV1000" s="3"/>
      <c r="QYW1000" s="3"/>
      <c r="QYX1000" s="3"/>
      <c r="QYY1000" s="3"/>
      <c r="QYZ1000" s="3"/>
      <c r="QZA1000" s="3"/>
      <c r="QZB1000" s="3"/>
      <c r="QZC1000" s="3"/>
      <c r="QZD1000" s="3"/>
      <c r="QZE1000" s="3"/>
      <c r="QZF1000" s="3"/>
      <c r="QZG1000" s="3"/>
      <c r="QZH1000" s="3"/>
      <c r="QZI1000" s="3"/>
      <c r="QZJ1000" s="3"/>
      <c r="QZK1000" s="3"/>
      <c r="QZL1000" s="3"/>
      <c r="QZM1000" s="3"/>
      <c r="QZN1000" s="3"/>
      <c r="QZO1000" s="3"/>
      <c r="QZP1000" s="3"/>
      <c r="QZQ1000" s="3"/>
      <c r="QZR1000" s="3"/>
      <c r="QZS1000" s="3"/>
      <c r="QZT1000" s="3"/>
      <c r="QZU1000" s="3"/>
      <c r="QZV1000" s="3"/>
      <c r="QZW1000" s="3"/>
      <c r="QZX1000" s="3"/>
      <c r="QZY1000" s="3"/>
      <c r="QZZ1000" s="3"/>
      <c r="RAA1000" s="3"/>
      <c r="RAB1000" s="3"/>
      <c r="RAC1000" s="3"/>
      <c r="RAD1000" s="3"/>
      <c r="RAE1000" s="3"/>
      <c r="RAF1000" s="3"/>
      <c r="RAG1000" s="3"/>
      <c r="RAH1000" s="3"/>
      <c r="RAI1000" s="3"/>
      <c r="RAJ1000" s="3"/>
      <c r="RAK1000" s="3"/>
      <c r="RAL1000" s="3"/>
      <c r="RAM1000" s="3"/>
      <c r="RAN1000" s="3"/>
      <c r="RAO1000" s="3"/>
      <c r="RAP1000" s="3"/>
      <c r="RAQ1000" s="3"/>
      <c r="RAR1000" s="3"/>
      <c r="RAS1000" s="3"/>
      <c r="RAT1000" s="3"/>
      <c r="RAU1000" s="3"/>
      <c r="RAV1000" s="3"/>
      <c r="RAW1000" s="3"/>
      <c r="RAX1000" s="3"/>
      <c r="RAY1000" s="3"/>
      <c r="RAZ1000" s="3"/>
      <c r="RBA1000" s="3"/>
      <c r="RBB1000" s="3"/>
      <c r="RBC1000" s="3"/>
      <c r="RBD1000" s="3"/>
      <c r="RBE1000" s="3"/>
      <c r="RBF1000" s="3"/>
      <c r="RBG1000" s="3"/>
      <c r="RBH1000" s="3"/>
      <c r="RBI1000" s="3"/>
      <c r="RBJ1000" s="3"/>
      <c r="RBK1000" s="3"/>
      <c r="RBL1000" s="3"/>
      <c r="RBM1000" s="3"/>
      <c r="RBN1000" s="3"/>
      <c r="RBO1000" s="3"/>
      <c r="RBP1000" s="3"/>
      <c r="RBQ1000" s="3"/>
      <c r="RBR1000" s="3"/>
      <c r="RBS1000" s="3"/>
      <c r="RBT1000" s="3"/>
      <c r="RBU1000" s="3"/>
      <c r="RBV1000" s="3"/>
      <c r="RBW1000" s="3"/>
      <c r="RBX1000" s="3"/>
      <c r="RBY1000" s="3"/>
      <c r="RBZ1000" s="3"/>
      <c r="RCA1000" s="3"/>
      <c r="RCB1000" s="3"/>
      <c r="RCC1000" s="3"/>
      <c r="RCD1000" s="3"/>
      <c r="RCE1000" s="3"/>
      <c r="RCF1000" s="3"/>
      <c r="RCG1000" s="3"/>
      <c r="RCH1000" s="3"/>
      <c r="RCI1000" s="3"/>
      <c r="RCJ1000" s="3"/>
      <c r="RCK1000" s="3"/>
      <c r="RCL1000" s="3"/>
      <c r="RCM1000" s="3"/>
      <c r="RCN1000" s="3"/>
      <c r="RCO1000" s="3"/>
      <c r="RCP1000" s="3"/>
      <c r="RCQ1000" s="3"/>
      <c r="RCR1000" s="3"/>
      <c r="RCS1000" s="3"/>
      <c r="RCT1000" s="3"/>
      <c r="RCU1000" s="3"/>
      <c r="RCV1000" s="3"/>
      <c r="RCW1000" s="3"/>
      <c r="RCX1000" s="3"/>
      <c r="RCY1000" s="3"/>
      <c r="RCZ1000" s="3"/>
      <c r="RDA1000" s="3"/>
      <c r="RDB1000" s="3"/>
      <c r="RDC1000" s="3"/>
      <c r="RDD1000" s="3"/>
      <c r="RDE1000" s="3"/>
      <c r="RDF1000" s="3"/>
      <c r="RDG1000" s="3"/>
      <c r="RDH1000" s="3"/>
      <c r="RDI1000" s="3"/>
      <c r="RDJ1000" s="3"/>
      <c r="RDK1000" s="3"/>
      <c r="RDL1000" s="3"/>
      <c r="RDM1000" s="3"/>
      <c r="RDN1000" s="3"/>
      <c r="RDO1000" s="3"/>
      <c r="RDP1000" s="3"/>
      <c r="RDQ1000" s="3"/>
      <c r="RDR1000" s="3"/>
      <c r="RDS1000" s="3"/>
      <c r="RDT1000" s="3"/>
      <c r="RDU1000" s="3"/>
      <c r="RDV1000" s="3"/>
      <c r="RDW1000" s="3"/>
      <c r="RDX1000" s="3"/>
      <c r="RDY1000" s="3"/>
      <c r="RDZ1000" s="3"/>
      <c r="REA1000" s="3"/>
      <c r="REB1000" s="3"/>
      <c r="REC1000" s="3"/>
      <c r="RED1000" s="3"/>
      <c r="REE1000" s="3"/>
      <c r="REF1000" s="3"/>
      <c r="REG1000" s="3"/>
      <c r="REH1000" s="3"/>
      <c r="REI1000" s="3"/>
      <c r="REJ1000" s="3"/>
      <c r="REK1000" s="3"/>
      <c r="REL1000" s="3"/>
      <c r="REM1000" s="3"/>
      <c r="REN1000" s="3"/>
      <c r="REO1000" s="3"/>
      <c r="REP1000" s="3"/>
      <c r="REQ1000" s="3"/>
      <c r="RER1000" s="3"/>
      <c r="RES1000" s="3"/>
      <c r="RET1000" s="3"/>
      <c r="REU1000" s="3"/>
      <c r="REV1000" s="3"/>
      <c r="REW1000" s="3"/>
      <c r="REX1000" s="3"/>
      <c r="REY1000" s="3"/>
      <c r="REZ1000" s="3"/>
      <c r="RFA1000" s="3"/>
      <c r="RFB1000" s="3"/>
      <c r="RFC1000" s="3"/>
      <c r="RFD1000" s="3"/>
      <c r="RFE1000" s="3"/>
      <c r="RFF1000" s="3"/>
      <c r="RFG1000" s="3"/>
      <c r="RFH1000" s="3"/>
      <c r="RFI1000" s="3"/>
      <c r="RFJ1000" s="3"/>
      <c r="RFK1000" s="3"/>
      <c r="RFL1000" s="3"/>
      <c r="RFM1000" s="3"/>
      <c r="RFN1000" s="3"/>
      <c r="RFO1000" s="3"/>
      <c r="RFP1000" s="3"/>
      <c r="RFQ1000" s="3"/>
      <c r="RFR1000" s="3"/>
      <c r="RFS1000" s="3"/>
      <c r="RFT1000" s="3"/>
      <c r="RFU1000" s="3"/>
      <c r="RFV1000" s="3"/>
      <c r="RFW1000" s="3"/>
      <c r="RFX1000" s="3"/>
      <c r="RFY1000" s="3"/>
      <c r="RFZ1000" s="3"/>
      <c r="RGA1000" s="3"/>
      <c r="RGB1000" s="3"/>
      <c r="RGC1000" s="3"/>
      <c r="RGD1000" s="3"/>
      <c r="RGE1000" s="3"/>
      <c r="RGF1000" s="3"/>
      <c r="RGG1000" s="3"/>
      <c r="RGH1000" s="3"/>
      <c r="RGI1000" s="3"/>
      <c r="RGJ1000" s="3"/>
      <c r="RGK1000" s="3"/>
      <c r="RGL1000" s="3"/>
      <c r="RGM1000" s="3"/>
      <c r="RGN1000" s="3"/>
      <c r="RGO1000" s="3"/>
      <c r="RGP1000" s="3"/>
      <c r="RGQ1000" s="3"/>
      <c r="RGR1000" s="3"/>
      <c r="RGS1000" s="3"/>
      <c r="RGT1000" s="3"/>
      <c r="RGU1000" s="3"/>
      <c r="RGV1000" s="3"/>
      <c r="RGW1000" s="3"/>
      <c r="RGX1000" s="3"/>
      <c r="RGY1000" s="3"/>
      <c r="RGZ1000" s="3"/>
      <c r="RHA1000" s="3"/>
      <c r="RHB1000" s="3"/>
      <c r="RHC1000" s="3"/>
      <c r="RHD1000" s="3"/>
      <c r="RHE1000" s="3"/>
      <c r="RHF1000" s="3"/>
      <c r="RHG1000" s="3"/>
      <c r="RHH1000" s="3"/>
      <c r="RHI1000" s="3"/>
      <c r="RHJ1000" s="3"/>
      <c r="RHK1000" s="3"/>
      <c r="RHL1000" s="3"/>
      <c r="RHM1000" s="3"/>
      <c r="RHN1000" s="3"/>
      <c r="RHO1000" s="3"/>
      <c r="RHP1000" s="3"/>
      <c r="RHQ1000" s="3"/>
      <c r="RHR1000" s="3"/>
      <c r="RHS1000" s="3"/>
      <c r="RHT1000" s="3"/>
      <c r="RHU1000" s="3"/>
      <c r="RHV1000" s="3"/>
      <c r="RHW1000" s="3"/>
      <c r="RHX1000" s="3"/>
      <c r="RHY1000" s="3"/>
      <c r="RHZ1000" s="3"/>
      <c r="RIA1000" s="3"/>
      <c r="RIB1000" s="3"/>
      <c r="RIC1000" s="3"/>
      <c r="RID1000" s="3"/>
      <c r="RIE1000" s="3"/>
      <c r="RIF1000" s="3"/>
      <c r="RIG1000" s="3"/>
      <c r="RIH1000" s="3"/>
      <c r="RII1000" s="3"/>
      <c r="RIJ1000" s="3"/>
      <c r="RIK1000" s="3"/>
      <c r="RIL1000" s="3"/>
      <c r="RIM1000" s="3"/>
      <c r="RIN1000" s="3"/>
      <c r="RIO1000" s="3"/>
      <c r="RIP1000" s="3"/>
      <c r="RIQ1000" s="3"/>
      <c r="RIR1000" s="3"/>
      <c r="RIS1000" s="3"/>
      <c r="RIT1000" s="3"/>
      <c r="RIU1000" s="3"/>
      <c r="RIV1000" s="3"/>
      <c r="RIW1000" s="3"/>
      <c r="RIX1000" s="3"/>
      <c r="RIY1000" s="3"/>
      <c r="RIZ1000" s="3"/>
      <c r="RJA1000" s="3"/>
      <c r="RJB1000" s="3"/>
      <c r="RJC1000" s="3"/>
      <c r="RJD1000" s="3"/>
      <c r="RJE1000" s="3"/>
      <c r="RJF1000" s="3"/>
      <c r="RJG1000" s="3"/>
      <c r="RJH1000" s="3"/>
      <c r="RJI1000" s="3"/>
      <c r="RJJ1000" s="3"/>
      <c r="RJK1000" s="3"/>
      <c r="RJL1000" s="3"/>
      <c r="RJM1000" s="3"/>
      <c r="RJN1000" s="3"/>
      <c r="RJO1000" s="3"/>
      <c r="RJP1000" s="3"/>
      <c r="RJQ1000" s="3"/>
      <c r="RJR1000" s="3"/>
      <c r="RJS1000" s="3"/>
      <c r="RJT1000" s="3"/>
      <c r="RJU1000" s="3"/>
      <c r="RJV1000" s="3"/>
      <c r="RJW1000" s="3"/>
      <c r="RJX1000" s="3"/>
      <c r="RJY1000" s="3"/>
      <c r="RJZ1000" s="3"/>
      <c r="RKA1000" s="3"/>
      <c r="RKB1000" s="3"/>
      <c r="RKC1000" s="3"/>
      <c r="RKD1000" s="3"/>
      <c r="RKE1000" s="3"/>
      <c r="RKF1000" s="3"/>
      <c r="RKG1000" s="3"/>
      <c r="RKH1000" s="3"/>
      <c r="RKI1000" s="3"/>
      <c r="RKJ1000" s="3"/>
      <c r="RKK1000" s="3"/>
      <c r="RKL1000" s="3"/>
      <c r="RKM1000" s="3"/>
      <c r="RKN1000" s="3"/>
      <c r="RKO1000" s="3"/>
      <c r="RKP1000" s="3"/>
      <c r="RKQ1000" s="3"/>
      <c r="RKR1000" s="3"/>
      <c r="RKS1000" s="3"/>
      <c r="RKT1000" s="3"/>
      <c r="RKU1000" s="3"/>
      <c r="RKV1000" s="3"/>
      <c r="RKW1000" s="3"/>
      <c r="RKX1000" s="3"/>
      <c r="RKY1000" s="3"/>
      <c r="RKZ1000" s="3"/>
      <c r="RLA1000" s="3"/>
      <c r="RLB1000" s="3"/>
      <c r="RLC1000" s="3"/>
      <c r="RLD1000" s="3"/>
      <c r="RLE1000" s="3"/>
      <c r="RLF1000" s="3"/>
      <c r="RLG1000" s="3"/>
      <c r="RLH1000" s="3"/>
      <c r="RLI1000" s="3"/>
      <c r="RLJ1000" s="3"/>
      <c r="RLK1000" s="3"/>
      <c r="RLL1000" s="3"/>
      <c r="RLM1000" s="3"/>
      <c r="RLN1000" s="3"/>
      <c r="RLO1000" s="3"/>
      <c r="RLP1000" s="3"/>
      <c r="RLQ1000" s="3"/>
      <c r="RLR1000" s="3"/>
      <c r="RLS1000" s="3"/>
      <c r="RLT1000" s="3"/>
      <c r="RLU1000" s="3"/>
      <c r="RLV1000" s="3"/>
      <c r="RLW1000" s="3"/>
      <c r="RLX1000" s="3"/>
      <c r="RLY1000" s="3"/>
      <c r="RLZ1000" s="3"/>
      <c r="RMA1000" s="3"/>
      <c r="RMB1000" s="3"/>
      <c r="RMC1000" s="3"/>
      <c r="RMD1000" s="3"/>
      <c r="RME1000" s="3"/>
      <c r="RMF1000" s="3"/>
      <c r="RMG1000" s="3"/>
      <c r="RMH1000" s="3"/>
      <c r="RMI1000" s="3"/>
      <c r="RMJ1000" s="3"/>
      <c r="RMK1000" s="3"/>
      <c r="RML1000" s="3"/>
      <c r="RMM1000" s="3"/>
      <c r="RMN1000" s="3"/>
      <c r="RMO1000" s="3"/>
      <c r="RMP1000" s="3"/>
      <c r="RMQ1000" s="3"/>
      <c r="RMR1000" s="3"/>
      <c r="RMS1000" s="3"/>
      <c r="RMT1000" s="3"/>
      <c r="RMU1000" s="3"/>
      <c r="RMV1000" s="3"/>
      <c r="RMW1000" s="3"/>
      <c r="RMX1000" s="3"/>
      <c r="RMY1000" s="3"/>
      <c r="RMZ1000" s="3"/>
      <c r="RNA1000" s="3"/>
      <c r="RNB1000" s="3"/>
      <c r="RNC1000" s="3"/>
      <c r="RND1000" s="3"/>
      <c r="RNE1000" s="3"/>
      <c r="RNF1000" s="3"/>
      <c r="RNG1000" s="3"/>
      <c r="RNH1000" s="3"/>
      <c r="RNI1000" s="3"/>
      <c r="RNJ1000" s="3"/>
      <c r="RNK1000" s="3"/>
      <c r="RNL1000" s="3"/>
      <c r="RNM1000" s="3"/>
      <c r="RNN1000" s="3"/>
      <c r="RNO1000" s="3"/>
      <c r="RNP1000" s="3"/>
      <c r="RNQ1000" s="3"/>
      <c r="RNR1000" s="3"/>
      <c r="RNS1000" s="3"/>
      <c r="RNT1000" s="3"/>
      <c r="RNU1000" s="3"/>
      <c r="RNV1000" s="3"/>
      <c r="RNW1000" s="3"/>
      <c r="RNX1000" s="3"/>
      <c r="RNY1000" s="3"/>
      <c r="RNZ1000" s="3"/>
      <c r="ROA1000" s="3"/>
      <c r="ROB1000" s="3"/>
      <c r="ROC1000" s="3"/>
      <c r="ROD1000" s="3"/>
      <c r="ROE1000" s="3"/>
      <c r="ROF1000" s="3"/>
      <c r="ROG1000" s="3"/>
      <c r="ROH1000" s="3"/>
      <c r="ROI1000" s="3"/>
      <c r="ROJ1000" s="3"/>
      <c r="ROK1000" s="3"/>
      <c r="ROL1000" s="3"/>
      <c r="ROM1000" s="3"/>
      <c r="RON1000" s="3"/>
      <c r="ROO1000" s="3"/>
      <c r="ROP1000" s="3"/>
      <c r="ROQ1000" s="3"/>
      <c r="ROR1000" s="3"/>
      <c r="ROS1000" s="3"/>
      <c r="ROT1000" s="3"/>
      <c r="ROU1000" s="3"/>
      <c r="ROV1000" s="3"/>
      <c r="ROW1000" s="3"/>
      <c r="ROX1000" s="3"/>
      <c r="ROY1000" s="3"/>
      <c r="ROZ1000" s="3"/>
      <c r="RPA1000" s="3"/>
      <c r="RPB1000" s="3"/>
      <c r="RPC1000" s="3"/>
      <c r="RPD1000" s="3"/>
      <c r="RPE1000" s="3"/>
      <c r="RPF1000" s="3"/>
      <c r="RPG1000" s="3"/>
      <c r="RPH1000" s="3"/>
      <c r="RPI1000" s="3"/>
      <c r="RPJ1000" s="3"/>
      <c r="RPK1000" s="3"/>
      <c r="RPL1000" s="3"/>
      <c r="RPM1000" s="3"/>
      <c r="RPN1000" s="3"/>
      <c r="RPO1000" s="3"/>
      <c r="RPP1000" s="3"/>
      <c r="RPQ1000" s="3"/>
      <c r="RPR1000" s="3"/>
      <c r="RPS1000" s="3"/>
      <c r="RPT1000" s="3"/>
      <c r="RPU1000" s="3"/>
      <c r="RPV1000" s="3"/>
      <c r="RPW1000" s="3"/>
      <c r="RPX1000" s="3"/>
      <c r="RPY1000" s="3"/>
      <c r="RPZ1000" s="3"/>
      <c r="RQA1000" s="3"/>
      <c r="RQB1000" s="3"/>
      <c r="RQC1000" s="3"/>
      <c r="RQD1000" s="3"/>
      <c r="RQE1000" s="3"/>
      <c r="RQF1000" s="3"/>
      <c r="RQG1000" s="3"/>
      <c r="RQH1000" s="3"/>
      <c r="RQI1000" s="3"/>
      <c r="RQJ1000" s="3"/>
      <c r="RQK1000" s="3"/>
      <c r="RQL1000" s="3"/>
      <c r="RQM1000" s="3"/>
      <c r="RQN1000" s="3"/>
      <c r="RQO1000" s="3"/>
      <c r="RQP1000" s="3"/>
      <c r="RQQ1000" s="3"/>
      <c r="RQR1000" s="3"/>
      <c r="RQS1000" s="3"/>
      <c r="RQT1000" s="3"/>
      <c r="RQU1000" s="3"/>
      <c r="RQV1000" s="3"/>
      <c r="RQW1000" s="3"/>
      <c r="RQX1000" s="3"/>
      <c r="RQY1000" s="3"/>
      <c r="RQZ1000" s="3"/>
      <c r="RRA1000" s="3"/>
      <c r="RRB1000" s="3"/>
      <c r="RRC1000" s="3"/>
      <c r="RRD1000" s="3"/>
      <c r="RRE1000" s="3"/>
      <c r="RRF1000" s="3"/>
      <c r="RRG1000" s="3"/>
      <c r="RRH1000" s="3"/>
      <c r="RRI1000" s="3"/>
      <c r="RRJ1000" s="3"/>
      <c r="RRK1000" s="3"/>
      <c r="RRL1000" s="3"/>
      <c r="RRM1000" s="3"/>
      <c r="RRN1000" s="3"/>
      <c r="RRO1000" s="3"/>
      <c r="RRP1000" s="3"/>
      <c r="RRQ1000" s="3"/>
      <c r="RRR1000" s="3"/>
      <c r="RRS1000" s="3"/>
      <c r="RRT1000" s="3"/>
      <c r="RRU1000" s="3"/>
      <c r="RRV1000" s="3"/>
      <c r="RRW1000" s="3"/>
      <c r="RRX1000" s="3"/>
      <c r="RRY1000" s="3"/>
      <c r="RRZ1000" s="3"/>
      <c r="RSA1000" s="3"/>
      <c r="RSB1000" s="3"/>
      <c r="RSC1000" s="3"/>
      <c r="RSD1000" s="3"/>
      <c r="RSE1000" s="3"/>
      <c r="RSF1000" s="3"/>
      <c r="RSG1000" s="3"/>
      <c r="RSH1000" s="3"/>
      <c r="RSI1000" s="3"/>
      <c r="RSJ1000" s="3"/>
      <c r="RSK1000" s="3"/>
      <c r="RSL1000" s="3"/>
      <c r="RSM1000" s="3"/>
      <c r="RSN1000" s="3"/>
      <c r="RSO1000" s="3"/>
      <c r="RSP1000" s="3"/>
      <c r="RSQ1000" s="3"/>
      <c r="RSR1000" s="3"/>
      <c r="RSS1000" s="3"/>
      <c r="RST1000" s="3"/>
      <c r="RSU1000" s="3"/>
      <c r="RSV1000" s="3"/>
      <c r="RSW1000" s="3"/>
      <c r="RSX1000" s="3"/>
      <c r="RSY1000" s="3"/>
      <c r="RSZ1000" s="3"/>
      <c r="RTA1000" s="3"/>
      <c r="RTB1000" s="3"/>
      <c r="RTC1000" s="3"/>
      <c r="RTD1000" s="3"/>
      <c r="RTE1000" s="3"/>
      <c r="RTF1000" s="3"/>
      <c r="RTG1000" s="3"/>
      <c r="RTH1000" s="3"/>
      <c r="RTI1000" s="3"/>
      <c r="RTJ1000" s="3"/>
      <c r="RTK1000" s="3"/>
      <c r="RTL1000" s="3"/>
      <c r="RTM1000" s="3"/>
      <c r="RTN1000" s="3"/>
      <c r="RTO1000" s="3"/>
      <c r="RTP1000" s="3"/>
      <c r="RTQ1000" s="3"/>
      <c r="RTR1000" s="3"/>
      <c r="RTS1000" s="3"/>
      <c r="RTT1000" s="3"/>
      <c r="RTU1000" s="3"/>
      <c r="RTV1000" s="3"/>
      <c r="RTW1000" s="3"/>
      <c r="RTX1000" s="3"/>
      <c r="RTY1000" s="3"/>
      <c r="RTZ1000" s="3"/>
      <c r="RUA1000" s="3"/>
      <c r="RUB1000" s="3"/>
      <c r="RUC1000" s="3"/>
      <c r="RUD1000" s="3"/>
      <c r="RUE1000" s="3"/>
      <c r="RUF1000" s="3"/>
      <c r="RUG1000" s="3"/>
      <c r="RUH1000" s="3"/>
      <c r="RUI1000" s="3"/>
      <c r="RUJ1000" s="3"/>
      <c r="RUK1000" s="3"/>
      <c r="RUL1000" s="3"/>
      <c r="RUM1000" s="3"/>
      <c r="RUN1000" s="3"/>
      <c r="RUO1000" s="3"/>
      <c r="RUP1000" s="3"/>
      <c r="RUQ1000" s="3"/>
      <c r="RUR1000" s="3"/>
      <c r="RUS1000" s="3"/>
      <c r="RUT1000" s="3"/>
      <c r="RUU1000" s="3"/>
      <c r="RUV1000" s="3"/>
      <c r="RUW1000" s="3"/>
      <c r="RUX1000" s="3"/>
      <c r="RUY1000" s="3"/>
      <c r="RUZ1000" s="3"/>
      <c r="RVA1000" s="3"/>
      <c r="RVB1000" s="3"/>
      <c r="RVC1000" s="3"/>
      <c r="RVD1000" s="3"/>
      <c r="RVE1000" s="3"/>
      <c r="RVF1000" s="3"/>
      <c r="RVG1000" s="3"/>
      <c r="RVH1000" s="3"/>
      <c r="RVI1000" s="3"/>
      <c r="RVJ1000" s="3"/>
      <c r="RVK1000" s="3"/>
      <c r="RVL1000" s="3"/>
      <c r="RVM1000" s="3"/>
      <c r="RVN1000" s="3"/>
      <c r="RVO1000" s="3"/>
      <c r="RVP1000" s="3"/>
      <c r="RVQ1000" s="3"/>
      <c r="RVR1000" s="3"/>
      <c r="RVS1000" s="3"/>
      <c r="RVT1000" s="3"/>
      <c r="RVU1000" s="3"/>
      <c r="RVV1000" s="3"/>
      <c r="RVW1000" s="3"/>
      <c r="RVX1000" s="3"/>
      <c r="RVY1000" s="3"/>
      <c r="RVZ1000" s="3"/>
      <c r="RWA1000" s="3"/>
      <c r="RWB1000" s="3"/>
      <c r="RWC1000" s="3"/>
      <c r="RWD1000" s="3"/>
      <c r="RWE1000" s="3"/>
      <c r="RWF1000" s="3"/>
      <c r="RWG1000" s="3"/>
      <c r="RWH1000" s="3"/>
      <c r="RWI1000" s="3"/>
      <c r="RWJ1000" s="3"/>
      <c r="RWK1000" s="3"/>
      <c r="RWL1000" s="3"/>
      <c r="RWM1000" s="3"/>
      <c r="RWN1000" s="3"/>
      <c r="RWO1000" s="3"/>
      <c r="RWP1000" s="3"/>
      <c r="RWQ1000" s="3"/>
      <c r="RWR1000" s="3"/>
      <c r="RWS1000" s="3"/>
      <c r="RWT1000" s="3"/>
      <c r="RWU1000" s="3"/>
      <c r="RWV1000" s="3"/>
      <c r="RWW1000" s="3"/>
      <c r="RWX1000" s="3"/>
      <c r="RWY1000" s="3"/>
      <c r="RWZ1000" s="3"/>
      <c r="RXA1000" s="3"/>
      <c r="RXB1000" s="3"/>
      <c r="RXC1000" s="3"/>
      <c r="RXD1000" s="3"/>
      <c r="RXE1000" s="3"/>
      <c r="RXF1000" s="3"/>
      <c r="RXG1000" s="3"/>
      <c r="RXH1000" s="3"/>
      <c r="RXI1000" s="3"/>
      <c r="RXJ1000" s="3"/>
      <c r="RXK1000" s="3"/>
      <c r="RXL1000" s="3"/>
      <c r="RXM1000" s="3"/>
      <c r="RXN1000" s="3"/>
      <c r="RXO1000" s="3"/>
      <c r="RXP1000" s="3"/>
      <c r="RXQ1000" s="3"/>
      <c r="RXR1000" s="3"/>
      <c r="RXS1000" s="3"/>
      <c r="RXT1000" s="3"/>
      <c r="RXU1000" s="3"/>
      <c r="RXV1000" s="3"/>
      <c r="RXW1000" s="3"/>
      <c r="RXX1000" s="3"/>
      <c r="RXY1000" s="3"/>
      <c r="RXZ1000" s="3"/>
      <c r="RYA1000" s="3"/>
      <c r="RYB1000" s="3"/>
      <c r="RYC1000" s="3"/>
      <c r="RYD1000" s="3"/>
      <c r="RYE1000" s="3"/>
      <c r="RYF1000" s="3"/>
      <c r="RYG1000" s="3"/>
      <c r="RYH1000" s="3"/>
      <c r="RYI1000" s="3"/>
      <c r="RYJ1000" s="3"/>
      <c r="RYK1000" s="3"/>
      <c r="RYL1000" s="3"/>
      <c r="RYM1000" s="3"/>
      <c r="RYN1000" s="3"/>
      <c r="RYO1000" s="3"/>
      <c r="RYP1000" s="3"/>
      <c r="RYQ1000" s="3"/>
      <c r="RYR1000" s="3"/>
      <c r="RYS1000" s="3"/>
      <c r="RYT1000" s="3"/>
      <c r="RYU1000" s="3"/>
      <c r="RYV1000" s="3"/>
      <c r="RYW1000" s="3"/>
      <c r="RYX1000" s="3"/>
      <c r="RYY1000" s="3"/>
      <c r="RYZ1000" s="3"/>
      <c r="RZA1000" s="3"/>
      <c r="RZB1000" s="3"/>
      <c r="RZC1000" s="3"/>
      <c r="RZD1000" s="3"/>
      <c r="RZE1000" s="3"/>
      <c r="RZF1000" s="3"/>
      <c r="RZG1000" s="3"/>
      <c r="RZH1000" s="3"/>
      <c r="RZI1000" s="3"/>
      <c r="RZJ1000" s="3"/>
      <c r="RZK1000" s="3"/>
      <c r="RZL1000" s="3"/>
      <c r="RZM1000" s="3"/>
      <c r="RZN1000" s="3"/>
      <c r="RZO1000" s="3"/>
      <c r="RZP1000" s="3"/>
      <c r="RZQ1000" s="3"/>
      <c r="RZR1000" s="3"/>
      <c r="RZS1000" s="3"/>
      <c r="RZT1000" s="3"/>
      <c r="RZU1000" s="3"/>
      <c r="RZV1000" s="3"/>
      <c r="RZW1000" s="3"/>
      <c r="RZX1000" s="3"/>
      <c r="RZY1000" s="3"/>
      <c r="RZZ1000" s="3"/>
      <c r="SAA1000" s="3"/>
      <c r="SAB1000" s="3"/>
      <c r="SAC1000" s="3"/>
      <c r="SAD1000" s="3"/>
      <c r="SAE1000" s="3"/>
      <c r="SAF1000" s="3"/>
      <c r="SAG1000" s="3"/>
      <c r="SAH1000" s="3"/>
      <c r="SAI1000" s="3"/>
      <c r="SAJ1000" s="3"/>
      <c r="SAK1000" s="3"/>
      <c r="SAL1000" s="3"/>
      <c r="SAM1000" s="3"/>
      <c r="SAN1000" s="3"/>
      <c r="SAO1000" s="3"/>
      <c r="SAP1000" s="3"/>
      <c r="SAQ1000" s="3"/>
      <c r="SAR1000" s="3"/>
      <c r="SAS1000" s="3"/>
      <c r="SAT1000" s="3"/>
      <c r="SAU1000" s="3"/>
      <c r="SAV1000" s="3"/>
      <c r="SAW1000" s="3"/>
      <c r="SAX1000" s="3"/>
      <c r="SAY1000" s="3"/>
      <c r="SAZ1000" s="3"/>
      <c r="SBA1000" s="3"/>
      <c r="SBB1000" s="3"/>
      <c r="SBC1000" s="3"/>
      <c r="SBD1000" s="3"/>
      <c r="SBE1000" s="3"/>
      <c r="SBF1000" s="3"/>
      <c r="SBG1000" s="3"/>
      <c r="SBH1000" s="3"/>
      <c r="SBI1000" s="3"/>
      <c r="SBJ1000" s="3"/>
      <c r="SBK1000" s="3"/>
      <c r="SBL1000" s="3"/>
      <c r="SBM1000" s="3"/>
      <c r="SBN1000" s="3"/>
      <c r="SBO1000" s="3"/>
      <c r="SBP1000" s="3"/>
      <c r="SBQ1000" s="3"/>
      <c r="SBR1000" s="3"/>
      <c r="SBS1000" s="3"/>
      <c r="SBT1000" s="3"/>
      <c r="SBU1000" s="3"/>
      <c r="SBV1000" s="3"/>
      <c r="SBW1000" s="3"/>
      <c r="SBX1000" s="3"/>
      <c r="SBY1000" s="3"/>
      <c r="SBZ1000" s="3"/>
      <c r="SCA1000" s="3"/>
      <c r="SCB1000" s="3"/>
      <c r="SCC1000" s="3"/>
      <c r="SCD1000" s="3"/>
      <c r="SCE1000" s="3"/>
      <c r="SCF1000" s="3"/>
      <c r="SCG1000" s="3"/>
      <c r="SCH1000" s="3"/>
      <c r="SCI1000" s="3"/>
      <c r="SCJ1000" s="3"/>
      <c r="SCK1000" s="3"/>
      <c r="SCL1000" s="3"/>
      <c r="SCM1000" s="3"/>
      <c r="SCN1000" s="3"/>
      <c r="SCO1000" s="3"/>
      <c r="SCP1000" s="3"/>
      <c r="SCQ1000" s="3"/>
      <c r="SCR1000" s="3"/>
      <c r="SCS1000" s="3"/>
      <c r="SCT1000" s="3"/>
      <c r="SCU1000" s="3"/>
      <c r="SCV1000" s="3"/>
      <c r="SCW1000" s="3"/>
      <c r="SCX1000" s="3"/>
      <c r="SCY1000" s="3"/>
      <c r="SCZ1000" s="3"/>
      <c r="SDA1000" s="3"/>
      <c r="SDB1000" s="3"/>
      <c r="SDC1000" s="3"/>
      <c r="SDD1000" s="3"/>
      <c r="SDE1000" s="3"/>
      <c r="SDF1000" s="3"/>
      <c r="SDG1000" s="3"/>
      <c r="SDH1000" s="3"/>
      <c r="SDI1000" s="3"/>
      <c r="SDJ1000" s="3"/>
      <c r="SDK1000" s="3"/>
      <c r="SDL1000" s="3"/>
      <c r="SDM1000" s="3"/>
      <c r="SDN1000" s="3"/>
      <c r="SDO1000" s="3"/>
      <c r="SDP1000" s="3"/>
      <c r="SDQ1000" s="3"/>
      <c r="SDR1000" s="3"/>
      <c r="SDS1000" s="3"/>
      <c r="SDT1000" s="3"/>
      <c r="SDU1000" s="3"/>
      <c r="SDV1000" s="3"/>
      <c r="SDW1000" s="3"/>
      <c r="SDX1000" s="3"/>
      <c r="SDY1000" s="3"/>
      <c r="SDZ1000" s="3"/>
      <c r="SEA1000" s="3"/>
      <c r="SEB1000" s="3"/>
      <c r="SEC1000" s="3"/>
      <c r="SED1000" s="3"/>
      <c r="SEE1000" s="3"/>
      <c r="SEF1000" s="3"/>
      <c r="SEG1000" s="3"/>
      <c r="SEH1000" s="3"/>
      <c r="SEI1000" s="3"/>
      <c r="SEJ1000" s="3"/>
      <c r="SEK1000" s="3"/>
      <c r="SEL1000" s="3"/>
      <c r="SEM1000" s="3"/>
      <c r="SEN1000" s="3"/>
      <c r="SEO1000" s="3"/>
      <c r="SEP1000" s="3"/>
      <c r="SEQ1000" s="3"/>
      <c r="SER1000" s="3"/>
      <c r="SES1000" s="3"/>
      <c r="SET1000" s="3"/>
      <c r="SEU1000" s="3"/>
      <c r="SEV1000" s="3"/>
      <c r="SEW1000" s="3"/>
      <c r="SEX1000" s="3"/>
      <c r="SEY1000" s="3"/>
      <c r="SEZ1000" s="3"/>
      <c r="SFA1000" s="3"/>
      <c r="SFB1000" s="3"/>
      <c r="SFC1000" s="3"/>
      <c r="SFD1000" s="3"/>
      <c r="SFE1000" s="3"/>
      <c r="SFF1000" s="3"/>
      <c r="SFG1000" s="3"/>
      <c r="SFH1000" s="3"/>
      <c r="SFI1000" s="3"/>
      <c r="SFJ1000" s="3"/>
      <c r="SFK1000" s="3"/>
      <c r="SFL1000" s="3"/>
      <c r="SFM1000" s="3"/>
      <c r="SFN1000" s="3"/>
      <c r="SFO1000" s="3"/>
      <c r="SFP1000" s="3"/>
      <c r="SFQ1000" s="3"/>
      <c r="SFR1000" s="3"/>
      <c r="SFS1000" s="3"/>
      <c r="SFT1000" s="3"/>
      <c r="SFU1000" s="3"/>
      <c r="SFV1000" s="3"/>
      <c r="SFW1000" s="3"/>
      <c r="SFX1000" s="3"/>
      <c r="SFY1000" s="3"/>
      <c r="SFZ1000" s="3"/>
      <c r="SGA1000" s="3"/>
      <c r="SGB1000" s="3"/>
      <c r="SGC1000" s="3"/>
      <c r="SGD1000" s="3"/>
      <c r="SGE1000" s="3"/>
      <c r="SGF1000" s="3"/>
      <c r="SGG1000" s="3"/>
      <c r="SGH1000" s="3"/>
      <c r="SGI1000" s="3"/>
      <c r="SGJ1000" s="3"/>
      <c r="SGK1000" s="3"/>
      <c r="SGL1000" s="3"/>
      <c r="SGM1000" s="3"/>
      <c r="SGN1000" s="3"/>
      <c r="SGO1000" s="3"/>
      <c r="SGP1000" s="3"/>
      <c r="SGQ1000" s="3"/>
      <c r="SGR1000" s="3"/>
      <c r="SGS1000" s="3"/>
      <c r="SGT1000" s="3"/>
      <c r="SGU1000" s="3"/>
      <c r="SGV1000" s="3"/>
      <c r="SGW1000" s="3"/>
      <c r="SGX1000" s="3"/>
      <c r="SGY1000" s="3"/>
      <c r="SGZ1000" s="3"/>
      <c r="SHA1000" s="3"/>
      <c r="SHB1000" s="3"/>
      <c r="SHC1000" s="3"/>
      <c r="SHD1000" s="3"/>
      <c r="SHE1000" s="3"/>
      <c r="SHF1000" s="3"/>
      <c r="SHG1000" s="3"/>
      <c r="SHH1000" s="3"/>
      <c r="SHI1000" s="3"/>
      <c r="SHJ1000" s="3"/>
      <c r="SHK1000" s="3"/>
      <c r="SHL1000" s="3"/>
      <c r="SHM1000" s="3"/>
      <c r="SHN1000" s="3"/>
      <c r="SHO1000" s="3"/>
      <c r="SHP1000" s="3"/>
      <c r="SHQ1000" s="3"/>
      <c r="SHR1000" s="3"/>
      <c r="SHS1000" s="3"/>
      <c r="SHT1000" s="3"/>
      <c r="SHU1000" s="3"/>
      <c r="SHV1000" s="3"/>
      <c r="SHW1000" s="3"/>
      <c r="SHX1000" s="3"/>
      <c r="SHY1000" s="3"/>
      <c r="SHZ1000" s="3"/>
      <c r="SIA1000" s="3"/>
      <c r="SIB1000" s="3"/>
      <c r="SIC1000" s="3"/>
      <c r="SID1000" s="3"/>
      <c r="SIE1000" s="3"/>
      <c r="SIF1000" s="3"/>
      <c r="SIG1000" s="3"/>
      <c r="SIH1000" s="3"/>
      <c r="SII1000" s="3"/>
      <c r="SIJ1000" s="3"/>
      <c r="SIK1000" s="3"/>
      <c r="SIL1000" s="3"/>
      <c r="SIM1000" s="3"/>
      <c r="SIN1000" s="3"/>
      <c r="SIO1000" s="3"/>
      <c r="SIP1000" s="3"/>
      <c r="SIQ1000" s="3"/>
      <c r="SIR1000" s="3"/>
      <c r="SIS1000" s="3"/>
      <c r="SIT1000" s="3"/>
      <c r="SIU1000" s="3"/>
      <c r="SIV1000" s="3"/>
      <c r="SIW1000" s="3"/>
      <c r="SIX1000" s="3"/>
      <c r="SIY1000" s="3"/>
      <c r="SIZ1000" s="3"/>
      <c r="SJA1000" s="3"/>
      <c r="SJB1000" s="3"/>
      <c r="SJC1000" s="3"/>
      <c r="SJD1000" s="3"/>
      <c r="SJE1000" s="3"/>
      <c r="SJF1000" s="3"/>
      <c r="SJG1000" s="3"/>
      <c r="SJH1000" s="3"/>
      <c r="SJI1000" s="3"/>
      <c r="SJJ1000" s="3"/>
      <c r="SJK1000" s="3"/>
      <c r="SJL1000" s="3"/>
      <c r="SJM1000" s="3"/>
      <c r="SJN1000" s="3"/>
      <c r="SJO1000" s="3"/>
      <c r="SJP1000" s="3"/>
      <c r="SJQ1000" s="3"/>
      <c r="SJR1000" s="3"/>
      <c r="SJS1000" s="3"/>
      <c r="SJT1000" s="3"/>
      <c r="SJU1000" s="3"/>
      <c r="SJV1000" s="3"/>
      <c r="SJW1000" s="3"/>
      <c r="SJX1000" s="3"/>
      <c r="SJY1000" s="3"/>
      <c r="SJZ1000" s="3"/>
      <c r="SKA1000" s="3"/>
      <c r="SKB1000" s="3"/>
      <c r="SKC1000" s="3"/>
      <c r="SKD1000" s="3"/>
      <c r="SKE1000" s="3"/>
      <c r="SKF1000" s="3"/>
      <c r="SKG1000" s="3"/>
      <c r="SKH1000" s="3"/>
      <c r="SKI1000" s="3"/>
      <c r="SKJ1000" s="3"/>
      <c r="SKK1000" s="3"/>
      <c r="SKL1000" s="3"/>
      <c r="SKM1000" s="3"/>
      <c r="SKN1000" s="3"/>
      <c r="SKO1000" s="3"/>
      <c r="SKP1000" s="3"/>
      <c r="SKQ1000" s="3"/>
      <c r="SKR1000" s="3"/>
      <c r="SKS1000" s="3"/>
      <c r="SKT1000" s="3"/>
      <c r="SKU1000" s="3"/>
      <c r="SKV1000" s="3"/>
      <c r="SKW1000" s="3"/>
      <c r="SKX1000" s="3"/>
      <c r="SKY1000" s="3"/>
      <c r="SKZ1000" s="3"/>
      <c r="SLA1000" s="3"/>
      <c r="SLB1000" s="3"/>
      <c r="SLC1000" s="3"/>
      <c r="SLD1000" s="3"/>
      <c r="SLE1000" s="3"/>
      <c r="SLF1000" s="3"/>
      <c r="SLG1000" s="3"/>
      <c r="SLH1000" s="3"/>
      <c r="SLI1000" s="3"/>
      <c r="SLJ1000" s="3"/>
      <c r="SLK1000" s="3"/>
      <c r="SLL1000" s="3"/>
      <c r="SLM1000" s="3"/>
      <c r="SLN1000" s="3"/>
      <c r="SLO1000" s="3"/>
      <c r="SLP1000" s="3"/>
      <c r="SLQ1000" s="3"/>
      <c r="SLR1000" s="3"/>
      <c r="SLS1000" s="3"/>
      <c r="SLT1000" s="3"/>
      <c r="SLU1000" s="3"/>
      <c r="SLV1000" s="3"/>
      <c r="SLW1000" s="3"/>
      <c r="SLX1000" s="3"/>
      <c r="SLY1000" s="3"/>
      <c r="SLZ1000" s="3"/>
      <c r="SMA1000" s="3"/>
      <c r="SMB1000" s="3"/>
      <c r="SMC1000" s="3"/>
      <c r="SMD1000" s="3"/>
      <c r="SME1000" s="3"/>
      <c r="SMF1000" s="3"/>
      <c r="SMG1000" s="3"/>
      <c r="SMH1000" s="3"/>
      <c r="SMI1000" s="3"/>
      <c r="SMJ1000" s="3"/>
      <c r="SMK1000" s="3"/>
      <c r="SML1000" s="3"/>
      <c r="SMM1000" s="3"/>
      <c r="SMN1000" s="3"/>
      <c r="SMO1000" s="3"/>
      <c r="SMP1000" s="3"/>
      <c r="SMQ1000" s="3"/>
      <c r="SMR1000" s="3"/>
      <c r="SMS1000" s="3"/>
      <c r="SMT1000" s="3"/>
      <c r="SMU1000" s="3"/>
      <c r="SMV1000" s="3"/>
      <c r="SMW1000" s="3"/>
      <c r="SMX1000" s="3"/>
      <c r="SMY1000" s="3"/>
      <c r="SMZ1000" s="3"/>
      <c r="SNA1000" s="3"/>
      <c r="SNB1000" s="3"/>
      <c r="SNC1000" s="3"/>
      <c r="SND1000" s="3"/>
      <c r="SNE1000" s="3"/>
      <c r="SNF1000" s="3"/>
      <c r="SNG1000" s="3"/>
      <c r="SNH1000" s="3"/>
      <c r="SNI1000" s="3"/>
      <c r="SNJ1000" s="3"/>
      <c r="SNK1000" s="3"/>
      <c r="SNL1000" s="3"/>
      <c r="SNM1000" s="3"/>
      <c r="SNN1000" s="3"/>
      <c r="SNO1000" s="3"/>
      <c r="SNP1000" s="3"/>
      <c r="SNQ1000" s="3"/>
      <c r="SNR1000" s="3"/>
      <c r="SNS1000" s="3"/>
      <c r="SNT1000" s="3"/>
      <c r="SNU1000" s="3"/>
      <c r="SNV1000" s="3"/>
      <c r="SNW1000" s="3"/>
      <c r="SNX1000" s="3"/>
      <c r="SNY1000" s="3"/>
      <c r="SNZ1000" s="3"/>
      <c r="SOA1000" s="3"/>
      <c r="SOB1000" s="3"/>
      <c r="SOC1000" s="3"/>
      <c r="SOD1000" s="3"/>
      <c r="SOE1000" s="3"/>
      <c r="SOF1000" s="3"/>
      <c r="SOG1000" s="3"/>
      <c r="SOH1000" s="3"/>
      <c r="SOI1000" s="3"/>
      <c r="SOJ1000" s="3"/>
      <c r="SOK1000" s="3"/>
      <c r="SOL1000" s="3"/>
      <c r="SOM1000" s="3"/>
      <c r="SON1000" s="3"/>
      <c r="SOO1000" s="3"/>
      <c r="SOP1000" s="3"/>
      <c r="SOQ1000" s="3"/>
      <c r="SOR1000" s="3"/>
      <c r="SOS1000" s="3"/>
      <c r="SOT1000" s="3"/>
      <c r="SOU1000" s="3"/>
      <c r="SOV1000" s="3"/>
      <c r="SOW1000" s="3"/>
      <c r="SOX1000" s="3"/>
      <c r="SOY1000" s="3"/>
      <c r="SOZ1000" s="3"/>
      <c r="SPA1000" s="3"/>
      <c r="SPB1000" s="3"/>
      <c r="SPC1000" s="3"/>
      <c r="SPD1000" s="3"/>
      <c r="SPE1000" s="3"/>
      <c r="SPF1000" s="3"/>
      <c r="SPG1000" s="3"/>
      <c r="SPH1000" s="3"/>
      <c r="SPI1000" s="3"/>
      <c r="SPJ1000" s="3"/>
      <c r="SPK1000" s="3"/>
      <c r="SPL1000" s="3"/>
      <c r="SPM1000" s="3"/>
      <c r="SPN1000" s="3"/>
      <c r="SPO1000" s="3"/>
      <c r="SPP1000" s="3"/>
      <c r="SPQ1000" s="3"/>
      <c r="SPR1000" s="3"/>
      <c r="SPS1000" s="3"/>
      <c r="SPT1000" s="3"/>
      <c r="SPU1000" s="3"/>
      <c r="SPV1000" s="3"/>
      <c r="SPW1000" s="3"/>
      <c r="SPX1000" s="3"/>
      <c r="SPY1000" s="3"/>
      <c r="SPZ1000" s="3"/>
      <c r="SQA1000" s="3"/>
      <c r="SQB1000" s="3"/>
      <c r="SQC1000" s="3"/>
      <c r="SQD1000" s="3"/>
      <c r="SQE1000" s="3"/>
      <c r="SQF1000" s="3"/>
      <c r="SQG1000" s="3"/>
      <c r="SQH1000" s="3"/>
      <c r="SQI1000" s="3"/>
      <c r="SQJ1000" s="3"/>
      <c r="SQK1000" s="3"/>
      <c r="SQL1000" s="3"/>
      <c r="SQM1000" s="3"/>
      <c r="SQN1000" s="3"/>
      <c r="SQO1000" s="3"/>
      <c r="SQP1000" s="3"/>
      <c r="SQQ1000" s="3"/>
      <c r="SQR1000" s="3"/>
      <c r="SQS1000" s="3"/>
      <c r="SQT1000" s="3"/>
      <c r="SQU1000" s="3"/>
      <c r="SQV1000" s="3"/>
      <c r="SQW1000" s="3"/>
      <c r="SQX1000" s="3"/>
      <c r="SQY1000" s="3"/>
      <c r="SQZ1000" s="3"/>
      <c r="SRA1000" s="3"/>
      <c r="SRB1000" s="3"/>
      <c r="SRC1000" s="3"/>
      <c r="SRD1000" s="3"/>
      <c r="SRE1000" s="3"/>
      <c r="SRF1000" s="3"/>
      <c r="SRG1000" s="3"/>
      <c r="SRH1000" s="3"/>
      <c r="SRI1000" s="3"/>
      <c r="SRJ1000" s="3"/>
      <c r="SRK1000" s="3"/>
      <c r="SRL1000" s="3"/>
      <c r="SRM1000" s="3"/>
      <c r="SRN1000" s="3"/>
      <c r="SRO1000" s="3"/>
      <c r="SRP1000" s="3"/>
      <c r="SRQ1000" s="3"/>
      <c r="SRR1000" s="3"/>
      <c r="SRS1000" s="3"/>
      <c r="SRT1000" s="3"/>
      <c r="SRU1000" s="3"/>
      <c r="SRV1000" s="3"/>
      <c r="SRW1000" s="3"/>
      <c r="SRX1000" s="3"/>
      <c r="SRY1000" s="3"/>
      <c r="SRZ1000" s="3"/>
      <c r="SSA1000" s="3"/>
      <c r="SSB1000" s="3"/>
      <c r="SSC1000" s="3"/>
      <c r="SSD1000" s="3"/>
      <c r="SSE1000" s="3"/>
      <c r="SSF1000" s="3"/>
      <c r="SSG1000" s="3"/>
      <c r="SSH1000" s="3"/>
      <c r="SSI1000" s="3"/>
      <c r="SSJ1000" s="3"/>
      <c r="SSK1000" s="3"/>
      <c r="SSL1000" s="3"/>
      <c r="SSM1000" s="3"/>
      <c r="SSN1000" s="3"/>
      <c r="SSO1000" s="3"/>
      <c r="SSP1000" s="3"/>
      <c r="SSQ1000" s="3"/>
      <c r="SSR1000" s="3"/>
      <c r="SSS1000" s="3"/>
      <c r="SST1000" s="3"/>
      <c r="SSU1000" s="3"/>
      <c r="SSV1000" s="3"/>
      <c r="SSW1000" s="3"/>
      <c r="SSX1000" s="3"/>
      <c r="SSY1000" s="3"/>
      <c r="SSZ1000" s="3"/>
      <c r="STA1000" s="3"/>
      <c r="STB1000" s="3"/>
      <c r="STC1000" s="3"/>
      <c r="STD1000" s="3"/>
      <c r="STE1000" s="3"/>
      <c r="STF1000" s="3"/>
      <c r="STG1000" s="3"/>
      <c r="STH1000" s="3"/>
      <c r="STI1000" s="3"/>
      <c r="STJ1000" s="3"/>
      <c r="STK1000" s="3"/>
      <c r="STL1000" s="3"/>
      <c r="STM1000" s="3"/>
      <c r="STN1000" s="3"/>
      <c r="STO1000" s="3"/>
      <c r="STP1000" s="3"/>
      <c r="STQ1000" s="3"/>
      <c r="STR1000" s="3"/>
      <c r="STS1000" s="3"/>
      <c r="STT1000" s="3"/>
      <c r="STU1000" s="3"/>
      <c r="STV1000" s="3"/>
      <c r="STW1000" s="3"/>
      <c r="STX1000" s="3"/>
      <c r="STY1000" s="3"/>
      <c r="STZ1000" s="3"/>
      <c r="SUA1000" s="3"/>
      <c r="SUB1000" s="3"/>
      <c r="SUC1000" s="3"/>
      <c r="SUD1000" s="3"/>
      <c r="SUE1000" s="3"/>
      <c r="SUF1000" s="3"/>
      <c r="SUG1000" s="3"/>
      <c r="SUH1000" s="3"/>
      <c r="SUI1000" s="3"/>
      <c r="SUJ1000" s="3"/>
      <c r="SUK1000" s="3"/>
      <c r="SUL1000" s="3"/>
      <c r="SUM1000" s="3"/>
      <c r="SUN1000" s="3"/>
      <c r="SUO1000" s="3"/>
      <c r="SUP1000" s="3"/>
      <c r="SUQ1000" s="3"/>
      <c r="SUR1000" s="3"/>
      <c r="SUS1000" s="3"/>
      <c r="SUT1000" s="3"/>
      <c r="SUU1000" s="3"/>
      <c r="SUV1000" s="3"/>
      <c r="SUW1000" s="3"/>
      <c r="SUX1000" s="3"/>
      <c r="SUY1000" s="3"/>
      <c r="SUZ1000" s="3"/>
      <c r="SVA1000" s="3"/>
      <c r="SVB1000" s="3"/>
      <c r="SVC1000" s="3"/>
      <c r="SVD1000" s="3"/>
      <c r="SVE1000" s="3"/>
      <c r="SVF1000" s="3"/>
      <c r="SVG1000" s="3"/>
      <c r="SVH1000" s="3"/>
      <c r="SVI1000" s="3"/>
      <c r="SVJ1000" s="3"/>
      <c r="SVK1000" s="3"/>
      <c r="SVL1000" s="3"/>
      <c r="SVM1000" s="3"/>
      <c r="SVN1000" s="3"/>
      <c r="SVO1000" s="3"/>
      <c r="SVP1000" s="3"/>
      <c r="SVQ1000" s="3"/>
      <c r="SVR1000" s="3"/>
      <c r="SVS1000" s="3"/>
      <c r="SVT1000" s="3"/>
      <c r="SVU1000" s="3"/>
      <c r="SVV1000" s="3"/>
      <c r="SVW1000" s="3"/>
      <c r="SVX1000" s="3"/>
      <c r="SVY1000" s="3"/>
      <c r="SVZ1000" s="3"/>
      <c r="SWA1000" s="3"/>
      <c r="SWB1000" s="3"/>
      <c r="SWC1000" s="3"/>
      <c r="SWD1000" s="3"/>
      <c r="SWE1000" s="3"/>
      <c r="SWF1000" s="3"/>
      <c r="SWG1000" s="3"/>
      <c r="SWH1000" s="3"/>
      <c r="SWI1000" s="3"/>
      <c r="SWJ1000" s="3"/>
      <c r="SWK1000" s="3"/>
      <c r="SWL1000" s="3"/>
      <c r="SWM1000" s="3"/>
      <c r="SWN1000" s="3"/>
      <c r="SWO1000" s="3"/>
      <c r="SWP1000" s="3"/>
      <c r="SWQ1000" s="3"/>
      <c r="SWR1000" s="3"/>
      <c r="SWS1000" s="3"/>
      <c r="SWT1000" s="3"/>
      <c r="SWU1000" s="3"/>
      <c r="SWV1000" s="3"/>
      <c r="SWW1000" s="3"/>
      <c r="SWX1000" s="3"/>
      <c r="SWY1000" s="3"/>
      <c r="SWZ1000" s="3"/>
      <c r="SXA1000" s="3"/>
      <c r="SXB1000" s="3"/>
      <c r="SXC1000" s="3"/>
      <c r="SXD1000" s="3"/>
      <c r="SXE1000" s="3"/>
      <c r="SXF1000" s="3"/>
      <c r="SXG1000" s="3"/>
      <c r="SXH1000" s="3"/>
      <c r="SXI1000" s="3"/>
      <c r="SXJ1000" s="3"/>
      <c r="SXK1000" s="3"/>
      <c r="SXL1000" s="3"/>
      <c r="SXM1000" s="3"/>
      <c r="SXN1000" s="3"/>
      <c r="SXO1000" s="3"/>
      <c r="SXP1000" s="3"/>
      <c r="SXQ1000" s="3"/>
      <c r="SXR1000" s="3"/>
      <c r="SXS1000" s="3"/>
      <c r="SXT1000" s="3"/>
      <c r="SXU1000" s="3"/>
      <c r="SXV1000" s="3"/>
      <c r="SXW1000" s="3"/>
      <c r="SXX1000" s="3"/>
      <c r="SXY1000" s="3"/>
      <c r="SXZ1000" s="3"/>
      <c r="SYA1000" s="3"/>
      <c r="SYB1000" s="3"/>
      <c r="SYC1000" s="3"/>
      <c r="SYD1000" s="3"/>
      <c r="SYE1000" s="3"/>
      <c r="SYF1000" s="3"/>
      <c r="SYG1000" s="3"/>
      <c r="SYH1000" s="3"/>
      <c r="SYI1000" s="3"/>
      <c r="SYJ1000" s="3"/>
      <c r="SYK1000" s="3"/>
      <c r="SYL1000" s="3"/>
      <c r="SYM1000" s="3"/>
      <c r="SYN1000" s="3"/>
      <c r="SYO1000" s="3"/>
      <c r="SYP1000" s="3"/>
      <c r="SYQ1000" s="3"/>
      <c r="SYR1000" s="3"/>
      <c r="SYS1000" s="3"/>
      <c r="SYT1000" s="3"/>
      <c r="SYU1000" s="3"/>
      <c r="SYV1000" s="3"/>
      <c r="SYW1000" s="3"/>
      <c r="SYX1000" s="3"/>
      <c r="SYY1000" s="3"/>
      <c r="SYZ1000" s="3"/>
      <c r="SZA1000" s="3"/>
      <c r="SZB1000" s="3"/>
      <c r="SZC1000" s="3"/>
      <c r="SZD1000" s="3"/>
      <c r="SZE1000" s="3"/>
      <c r="SZF1000" s="3"/>
      <c r="SZG1000" s="3"/>
      <c r="SZH1000" s="3"/>
      <c r="SZI1000" s="3"/>
      <c r="SZJ1000" s="3"/>
      <c r="SZK1000" s="3"/>
      <c r="SZL1000" s="3"/>
      <c r="SZM1000" s="3"/>
      <c r="SZN1000" s="3"/>
      <c r="SZO1000" s="3"/>
      <c r="SZP1000" s="3"/>
      <c r="SZQ1000" s="3"/>
      <c r="SZR1000" s="3"/>
      <c r="SZS1000" s="3"/>
      <c r="SZT1000" s="3"/>
      <c r="SZU1000" s="3"/>
      <c r="SZV1000" s="3"/>
      <c r="SZW1000" s="3"/>
      <c r="SZX1000" s="3"/>
      <c r="SZY1000" s="3"/>
      <c r="SZZ1000" s="3"/>
      <c r="TAA1000" s="3"/>
      <c r="TAB1000" s="3"/>
      <c r="TAC1000" s="3"/>
      <c r="TAD1000" s="3"/>
      <c r="TAE1000" s="3"/>
      <c r="TAF1000" s="3"/>
      <c r="TAG1000" s="3"/>
      <c r="TAH1000" s="3"/>
      <c r="TAI1000" s="3"/>
      <c r="TAJ1000" s="3"/>
      <c r="TAK1000" s="3"/>
      <c r="TAL1000" s="3"/>
      <c r="TAM1000" s="3"/>
      <c r="TAN1000" s="3"/>
      <c r="TAO1000" s="3"/>
      <c r="TAP1000" s="3"/>
      <c r="TAQ1000" s="3"/>
      <c r="TAR1000" s="3"/>
      <c r="TAS1000" s="3"/>
      <c r="TAT1000" s="3"/>
      <c r="TAU1000" s="3"/>
      <c r="TAV1000" s="3"/>
      <c r="TAW1000" s="3"/>
      <c r="TAX1000" s="3"/>
      <c r="TAY1000" s="3"/>
      <c r="TAZ1000" s="3"/>
      <c r="TBA1000" s="3"/>
      <c r="TBB1000" s="3"/>
      <c r="TBC1000" s="3"/>
      <c r="TBD1000" s="3"/>
      <c r="TBE1000" s="3"/>
      <c r="TBF1000" s="3"/>
      <c r="TBG1000" s="3"/>
      <c r="TBH1000" s="3"/>
      <c r="TBI1000" s="3"/>
      <c r="TBJ1000" s="3"/>
      <c r="TBK1000" s="3"/>
      <c r="TBL1000" s="3"/>
      <c r="TBM1000" s="3"/>
      <c r="TBN1000" s="3"/>
      <c r="TBO1000" s="3"/>
      <c r="TBP1000" s="3"/>
      <c r="TBQ1000" s="3"/>
      <c r="TBR1000" s="3"/>
      <c r="TBS1000" s="3"/>
      <c r="TBT1000" s="3"/>
      <c r="TBU1000" s="3"/>
      <c r="TBV1000" s="3"/>
      <c r="TBW1000" s="3"/>
      <c r="TBX1000" s="3"/>
      <c r="TBY1000" s="3"/>
      <c r="TBZ1000" s="3"/>
      <c r="TCA1000" s="3"/>
      <c r="TCB1000" s="3"/>
      <c r="TCC1000" s="3"/>
      <c r="TCD1000" s="3"/>
      <c r="TCE1000" s="3"/>
      <c r="TCF1000" s="3"/>
      <c r="TCG1000" s="3"/>
      <c r="TCH1000" s="3"/>
      <c r="TCI1000" s="3"/>
      <c r="TCJ1000" s="3"/>
      <c r="TCK1000" s="3"/>
      <c r="TCL1000" s="3"/>
      <c r="TCM1000" s="3"/>
      <c r="TCN1000" s="3"/>
      <c r="TCO1000" s="3"/>
      <c r="TCP1000" s="3"/>
      <c r="TCQ1000" s="3"/>
      <c r="TCR1000" s="3"/>
      <c r="TCS1000" s="3"/>
      <c r="TCT1000" s="3"/>
      <c r="TCU1000" s="3"/>
      <c r="TCV1000" s="3"/>
      <c r="TCW1000" s="3"/>
      <c r="TCX1000" s="3"/>
      <c r="TCY1000" s="3"/>
      <c r="TCZ1000" s="3"/>
      <c r="TDA1000" s="3"/>
      <c r="TDB1000" s="3"/>
      <c r="TDC1000" s="3"/>
      <c r="TDD1000" s="3"/>
      <c r="TDE1000" s="3"/>
      <c r="TDF1000" s="3"/>
      <c r="TDG1000" s="3"/>
      <c r="TDH1000" s="3"/>
      <c r="TDI1000" s="3"/>
      <c r="TDJ1000" s="3"/>
      <c r="TDK1000" s="3"/>
      <c r="TDL1000" s="3"/>
      <c r="TDM1000" s="3"/>
      <c r="TDN1000" s="3"/>
      <c r="TDO1000" s="3"/>
      <c r="TDP1000" s="3"/>
      <c r="TDQ1000" s="3"/>
      <c r="TDR1000" s="3"/>
      <c r="TDS1000" s="3"/>
      <c r="TDT1000" s="3"/>
      <c r="TDU1000" s="3"/>
      <c r="TDV1000" s="3"/>
      <c r="TDW1000" s="3"/>
      <c r="TDX1000" s="3"/>
      <c r="TDY1000" s="3"/>
      <c r="TDZ1000" s="3"/>
      <c r="TEA1000" s="3"/>
      <c r="TEB1000" s="3"/>
      <c r="TEC1000" s="3"/>
      <c r="TED1000" s="3"/>
      <c r="TEE1000" s="3"/>
      <c r="TEF1000" s="3"/>
      <c r="TEG1000" s="3"/>
      <c r="TEH1000" s="3"/>
      <c r="TEI1000" s="3"/>
      <c r="TEJ1000" s="3"/>
      <c r="TEK1000" s="3"/>
      <c r="TEL1000" s="3"/>
      <c r="TEM1000" s="3"/>
      <c r="TEN1000" s="3"/>
      <c r="TEO1000" s="3"/>
      <c r="TEP1000" s="3"/>
      <c r="TEQ1000" s="3"/>
      <c r="TER1000" s="3"/>
      <c r="TES1000" s="3"/>
      <c r="TET1000" s="3"/>
      <c r="TEU1000" s="3"/>
      <c r="TEV1000" s="3"/>
      <c r="TEW1000" s="3"/>
      <c r="TEX1000" s="3"/>
      <c r="TEY1000" s="3"/>
      <c r="TEZ1000" s="3"/>
      <c r="TFA1000" s="3"/>
      <c r="TFB1000" s="3"/>
      <c r="TFC1000" s="3"/>
      <c r="TFD1000" s="3"/>
      <c r="TFE1000" s="3"/>
      <c r="TFF1000" s="3"/>
      <c r="TFG1000" s="3"/>
      <c r="TFH1000" s="3"/>
      <c r="TFI1000" s="3"/>
      <c r="TFJ1000" s="3"/>
      <c r="TFK1000" s="3"/>
      <c r="TFL1000" s="3"/>
      <c r="TFM1000" s="3"/>
      <c r="TFN1000" s="3"/>
      <c r="TFO1000" s="3"/>
      <c r="TFP1000" s="3"/>
      <c r="TFQ1000" s="3"/>
      <c r="TFR1000" s="3"/>
      <c r="TFS1000" s="3"/>
      <c r="TFT1000" s="3"/>
      <c r="TFU1000" s="3"/>
      <c r="TFV1000" s="3"/>
      <c r="TFW1000" s="3"/>
      <c r="TFX1000" s="3"/>
      <c r="TFY1000" s="3"/>
      <c r="TFZ1000" s="3"/>
      <c r="TGA1000" s="3"/>
      <c r="TGB1000" s="3"/>
      <c r="TGC1000" s="3"/>
      <c r="TGD1000" s="3"/>
      <c r="TGE1000" s="3"/>
      <c r="TGF1000" s="3"/>
      <c r="TGG1000" s="3"/>
      <c r="TGH1000" s="3"/>
      <c r="TGI1000" s="3"/>
      <c r="TGJ1000" s="3"/>
      <c r="TGK1000" s="3"/>
      <c r="TGL1000" s="3"/>
      <c r="TGM1000" s="3"/>
      <c r="TGN1000" s="3"/>
      <c r="TGO1000" s="3"/>
      <c r="TGP1000" s="3"/>
      <c r="TGQ1000" s="3"/>
      <c r="TGR1000" s="3"/>
      <c r="TGS1000" s="3"/>
      <c r="TGT1000" s="3"/>
      <c r="TGU1000" s="3"/>
      <c r="TGV1000" s="3"/>
      <c r="TGW1000" s="3"/>
      <c r="TGX1000" s="3"/>
      <c r="TGY1000" s="3"/>
      <c r="TGZ1000" s="3"/>
      <c r="THA1000" s="3"/>
      <c r="THB1000" s="3"/>
      <c r="THC1000" s="3"/>
      <c r="THD1000" s="3"/>
      <c r="THE1000" s="3"/>
      <c r="THF1000" s="3"/>
      <c r="THG1000" s="3"/>
      <c r="THH1000" s="3"/>
      <c r="THI1000" s="3"/>
      <c r="THJ1000" s="3"/>
      <c r="THK1000" s="3"/>
      <c r="THL1000" s="3"/>
      <c r="THM1000" s="3"/>
      <c r="THN1000" s="3"/>
      <c r="THO1000" s="3"/>
      <c r="THP1000" s="3"/>
      <c r="THQ1000" s="3"/>
      <c r="THR1000" s="3"/>
      <c r="THS1000" s="3"/>
      <c r="THT1000" s="3"/>
      <c r="THU1000" s="3"/>
      <c r="THV1000" s="3"/>
      <c r="THW1000" s="3"/>
      <c r="THX1000" s="3"/>
      <c r="THY1000" s="3"/>
      <c r="THZ1000" s="3"/>
      <c r="TIA1000" s="3"/>
      <c r="TIB1000" s="3"/>
      <c r="TIC1000" s="3"/>
      <c r="TID1000" s="3"/>
      <c r="TIE1000" s="3"/>
      <c r="TIF1000" s="3"/>
      <c r="TIG1000" s="3"/>
      <c r="TIH1000" s="3"/>
      <c r="TII1000" s="3"/>
      <c r="TIJ1000" s="3"/>
      <c r="TIK1000" s="3"/>
      <c r="TIL1000" s="3"/>
      <c r="TIM1000" s="3"/>
      <c r="TIN1000" s="3"/>
      <c r="TIO1000" s="3"/>
      <c r="TIP1000" s="3"/>
      <c r="TIQ1000" s="3"/>
      <c r="TIR1000" s="3"/>
      <c r="TIS1000" s="3"/>
      <c r="TIT1000" s="3"/>
      <c r="TIU1000" s="3"/>
      <c r="TIV1000" s="3"/>
      <c r="TIW1000" s="3"/>
      <c r="TIX1000" s="3"/>
      <c r="TIY1000" s="3"/>
      <c r="TIZ1000" s="3"/>
      <c r="TJA1000" s="3"/>
      <c r="TJB1000" s="3"/>
      <c r="TJC1000" s="3"/>
      <c r="TJD1000" s="3"/>
      <c r="TJE1000" s="3"/>
      <c r="TJF1000" s="3"/>
      <c r="TJG1000" s="3"/>
      <c r="TJH1000" s="3"/>
      <c r="TJI1000" s="3"/>
      <c r="TJJ1000" s="3"/>
      <c r="TJK1000" s="3"/>
      <c r="TJL1000" s="3"/>
      <c r="TJM1000" s="3"/>
      <c r="TJN1000" s="3"/>
      <c r="TJO1000" s="3"/>
      <c r="TJP1000" s="3"/>
      <c r="TJQ1000" s="3"/>
      <c r="TJR1000" s="3"/>
      <c r="TJS1000" s="3"/>
      <c r="TJT1000" s="3"/>
      <c r="TJU1000" s="3"/>
      <c r="TJV1000" s="3"/>
      <c r="TJW1000" s="3"/>
      <c r="TJX1000" s="3"/>
      <c r="TJY1000" s="3"/>
      <c r="TJZ1000" s="3"/>
      <c r="TKA1000" s="3"/>
      <c r="TKB1000" s="3"/>
      <c r="TKC1000" s="3"/>
      <c r="TKD1000" s="3"/>
      <c r="TKE1000" s="3"/>
      <c r="TKF1000" s="3"/>
      <c r="TKG1000" s="3"/>
      <c r="TKH1000" s="3"/>
      <c r="TKI1000" s="3"/>
      <c r="TKJ1000" s="3"/>
      <c r="TKK1000" s="3"/>
      <c r="TKL1000" s="3"/>
      <c r="TKM1000" s="3"/>
      <c r="TKN1000" s="3"/>
      <c r="TKO1000" s="3"/>
      <c r="TKP1000" s="3"/>
      <c r="TKQ1000" s="3"/>
      <c r="TKR1000" s="3"/>
      <c r="TKS1000" s="3"/>
      <c r="TKT1000" s="3"/>
      <c r="TKU1000" s="3"/>
      <c r="TKV1000" s="3"/>
      <c r="TKW1000" s="3"/>
      <c r="TKX1000" s="3"/>
      <c r="TKY1000" s="3"/>
      <c r="TKZ1000" s="3"/>
      <c r="TLA1000" s="3"/>
      <c r="TLB1000" s="3"/>
      <c r="TLC1000" s="3"/>
      <c r="TLD1000" s="3"/>
      <c r="TLE1000" s="3"/>
      <c r="TLF1000" s="3"/>
      <c r="TLG1000" s="3"/>
      <c r="TLH1000" s="3"/>
      <c r="TLI1000" s="3"/>
      <c r="TLJ1000" s="3"/>
      <c r="TLK1000" s="3"/>
      <c r="TLL1000" s="3"/>
      <c r="TLM1000" s="3"/>
      <c r="TLN1000" s="3"/>
      <c r="TLO1000" s="3"/>
      <c r="TLP1000" s="3"/>
      <c r="TLQ1000" s="3"/>
      <c r="TLR1000" s="3"/>
      <c r="TLS1000" s="3"/>
      <c r="TLT1000" s="3"/>
      <c r="TLU1000" s="3"/>
      <c r="TLV1000" s="3"/>
      <c r="TLW1000" s="3"/>
      <c r="TLX1000" s="3"/>
      <c r="TLY1000" s="3"/>
      <c r="TLZ1000" s="3"/>
      <c r="TMA1000" s="3"/>
      <c r="TMB1000" s="3"/>
      <c r="TMC1000" s="3"/>
      <c r="TMD1000" s="3"/>
      <c r="TME1000" s="3"/>
      <c r="TMF1000" s="3"/>
      <c r="TMG1000" s="3"/>
      <c r="TMH1000" s="3"/>
      <c r="TMI1000" s="3"/>
      <c r="TMJ1000" s="3"/>
      <c r="TMK1000" s="3"/>
      <c r="TML1000" s="3"/>
      <c r="TMM1000" s="3"/>
      <c r="TMN1000" s="3"/>
      <c r="TMO1000" s="3"/>
      <c r="TMP1000" s="3"/>
      <c r="TMQ1000" s="3"/>
      <c r="TMR1000" s="3"/>
      <c r="TMS1000" s="3"/>
      <c r="TMT1000" s="3"/>
      <c r="TMU1000" s="3"/>
      <c r="TMV1000" s="3"/>
      <c r="TMW1000" s="3"/>
      <c r="TMX1000" s="3"/>
      <c r="TMY1000" s="3"/>
      <c r="TMZ1000" s="3"/>
      <c r="TNA1000" s="3"/>
      <c r="TNB1000" s="3"/>
      <c r="TNC1000" s="3"/>
      <c r="TND1000" s="3"/>
      <c r="TNE1000" s="3"/>
      <c r="TNF1000" s="3"/>
      <c r="TNG1000" s="3"/>
      <c r="TNH1000" s="3"/>
      <c r="TNI1000" s="3"/>
      <c r="TNJ1000" s="3"/>
      <c r="TNK1000" s="3"/>
      <c r="TNL1000" s="3"/>
      <c r="TNM1000" s="3"/>
      <c r="TNN1000" s="3"/>
      <c r="TNO1000" s="3"/>
      <c r="TNP1000" s="3"/>
      <c r="TNQ1000" s="3"/>
      <c r="TNR1000" s="3"/>
      <c r="TNS1000" s="3"/>
      <c r="TNT1000" s="3"/>
      <c r="TNU1000" s="3"/>
      <c r="TNV1000" s="3"/>
      <c r="TNW1000" s="3"/>
      <c r="TNX1000" s="3"/>
      <c r="TNY1000" s="3"/>
      <c r="TNZ1000" s="3"/>
      <c r="TOA1000" s="3"/>
      <c r="TOB1000" s="3"/>
      <c r="TOC1000" s="3"/>
      <c r="TOD1000" s="3"/>
      <c r="TOE1000" s="3"/>
      <c r="TOF1000" s="3"/>
      <c r="TOG1000" s="3"/>
      <c r="TOH1000" s="3"/>
      <c r="TOI1000" s="3"/>
      <c r="TOJ1000" s="3"/>
      <c r="TOK1000" s="3"/>
      <c r="TOL1000" s="3"/>
      <c r="TOM1000" s="3"/>
      <c r="TON1000" s="3"/>
      <c r="TOO1000" s="3"/>
      <c r="TOP1000" s="3"/>
      <c r="TOQ1000" s="3"/>
      <c r="TOR1000" s="3"/>
      <c r="TOS1000" s="3"/>
      <c r="TOT1000" s="3"/>
      <c r="TOU1000" s="3"/>
      <c r="TOV1000" s="3"/>
      <c r="TOW1000" s="3"/>
      <c r="TOX1000" s="3"/>
      <c r="TOY1000" s="3"/>
      <c r="TOZ1000" s="3"/>
      <c r="TPA1000" s="3"/>
      <c r="TPB1000" s="3"/>
      <c r="TPC1000" s="3"/>
      <c r="TPD1000" s="3"/>
      <c r="TPE1000" s="3"/>
      <c r="TPF1000" s="3"/>
      <c r="TPG1000" s="3"/>
      <c r="TPH1000" s="3"/>
      <c r="TPI1000" s="3"/>
      <c r="TPJ1000" s="3"/>
      <c r="TPK1000" s="3"/>
      <c r="TPL1000" s="3"/>
      <c r="TPM1000" s="3"/>
      <c r="TPN1000" s="3"/>
      <c r="TPO1000" s="3"/>
      <c r="TPP1000" s="3"/>
      <c r="TPQ1000" s="3"/>
      <c r="TPR1000" s="3"/>
      <c r="TPS1000" s="3"/>
      <c r="TPT1000" s="3"/>
      <c r="TPU1000" s="3"/>
      <c r="TPV1000" s="3"/>
      <c r="TPW1000" s="3"/>
      <c r="TPX1000" s="3"/>
      <c r="TPY1000" s="3"/>
      <c r="TPZ1000" s="3"/>
      <c r="TQA1000" s="3"/>
      <c r="TQB1000" s="3"/>
      <c r="TQC1000" s="3"/>
      <c r="TQD1000" s="3"/>
      <c r="TQE1000" s="3"/>
      <c r="TQF1000" s="3"/>
      <c r="TQG1000" s="3"/>
      <c r="TQH1000" s="3"/>
      <c r="TQI1000" s="3"/>
      <c r="TQJ1000" s="3"/>
      <c r="TQK1000" s="3"/>
      <c r="TQL1000" s="3"/>
      <c r="TQM1000" s="3"/>
      <c r="TQN1000" s="3"/>
      <c r="TQO1000" s="3"/>
      <c r="TQP1000" s="3"/>
      <c r="TQQ1000" s="3"/>
      <c r="TQR1000" s="3"/>
      <c r="TQS1000" s="3"/>
      <c r="TQT1000" s="3"/>
      <c r="TQU1000" s="3"/>
      <c r="TQV1000" s="3"/>
      <c r="TQW1000" s="3"/>
      <c r="TQX1000" s="3"/>
      <c r="TQY1000" s="3"/>
      <c r="TQZ1000" s="3"/>
      <c r="TRA1000" s="3"/>
      <c r="TRB1000" s="3"/>
      <c r="TRC1000" s="3"/>
      <c r="TRD1000" s="3"/>
      <c r="TRE1000" s="3"/>
      <c r="TRF1000" s="3"/>
      <c r="TRG1000" s="3"/>
      <c r="TRH1000" s="3"/>
      <c r="TRI1000" s="3"/>
      <c r="TRJ1000" s="3"/>
      <c r="TRK1000" s="3"/>
      <c r="TRL1000" s="3"/>
      <c r="TRM1000" s="3"/>
      <c r="TRN1000" s="3"/>
      <c r="TRO1000" s="3"/>
      <c r="TRP1000" s="3"/>
      <c r="TRQ1000" s="3"/>
      <c r="TRR1000" s="3"/>
      <c r="TRS1000" s="3"/>
      <c r="TRT1000" s="3"/>
      <c r="TRU1000" s="3"/>
      <c r="TRV1000" s="3"/>
      <c r="TRW1000" s="3"/>
      <c r="TRX1000" s="3"/>
      <c r="TRY1000" s="3"/>
      <c r="TRZ1000" s="3"/>
      <c r="TSA1000" s="3"/>
      <c r="TSB1000" s="3"/>
      <c r="TSC1000" s="3"/>
      <c r="TSD1000" s="3"/>
      <c r="TSE1000" s="3"/>
      <c r="TSF1000" s="3"/>
      <c r="TSG1000" s="3"/>
      <c r="TSH1000" s="3"/>
      <c r="TSI1000" s="3"/>
      <c r="TSJ1000" s="3"/>
      <c r="TSK1000" s="3"/>
      <c r="TSL1000" s="3"/>
      <c r="TSM1000" s="3"/>
      <c r="TSN1000" s="3"/>
      <c r="TSO1000" s="3"/>
      <c r="TSP1000" s="3"/>
      <c r="TSQ1000" s="3"/>
      <c r="TSR1000" s="3"/>
      <c r="TSS1000" s="3"/>
      <c r="TST1000" s="3"/>
      <c r="TSU1000" s="3"/>
      <c r="TSV1000" s="3"/>
      <c r="TSW1000" s="3"/>
      <c r="TSX1000" s="3"/>
      <c r="TSY1000" s="3"/>
      <c r="TSZ1000" s="3"/>
      <c r="TTA1000" s="3"/>
      <c r="TTB1000" s="3"/>
      <c r="TTC1000" s="3"/>
      <c r="TTD1000" s="3"/>
      <c r="TTE1000" s="3"/>
      <c r="TTF1000" s="3"/>
      <c r="TTG1000" s="3"/>
      <c r="TTH1000" s="3"/>
      <c r="TTI1000" s="3"/>
      <c r="TTJ1000" s="3"/>
      <c r="TTK1000" s="3"/>
      <c r="TTL1000" s="3"/>
      <c r="TTM1000" s="3"/>
      <c r="TTN1000" s="3"/>
      <c r="TTO1000" s="3"/>
      <c r="TTP1000" s="3"/>
      <c r="TTQ1000" s="3"/>
      <c r="TTR1000" s="3"/>
      <c r="TTS1000" s="3"/>
      <c r="TTT1000" s="3"/>
      <c r="TTU1000" s="3"/>
      <c r="TTV1000" s="3"/>
      <c r="TTW1000" s="3"/>
      <c r="TTX1000" s="3"/>
      <c r="TTY1000" s="3"/>
      <c r="TTZ1000" s="3"/>
      <c r="TUA1000" s="3"/>
      <c r="TUB1000" s="3"/>
      <c r="TUC1000" s="3"/>
      <c r="TUD1000" s="3"/>
      <c r="TUE1000" s="3"/>
      <c r="TUF1000" s="3"/>
      <c r="TUG1000" s="3"/>
      <c r="TUH1000" s="3"/>
      <c r="TUI1000" s="3"/>
      <c r="TUJ1000" s="3"/>
      <c r="TUK1000" s="3"/>
      <c r="TUL1000" s="3"/>
      <c r="TUM1000" s="3"/>
      <c r="TUN1000" s="3"/>
      <c r="TUO1000" s="3"/>
      <c r="TUP1000" s="3"/>
      <c r="TUQ1000" s="3"/>
      <c r="TUR1000" s="3"/>
      <c r="TUS1000" s="3"/>
      <c r="TUT1000" s="3"/>
      <c r="TUU1000" s="3"/>
      <c r="TUV1000" s="3"/>
      <c r="TUW1000" s="3"/>
      <c r="TUX1000" s="3"/>
      <c r="TUY1000" s="3"/>
      <c r="TUZ1000" s="3"/>
      <c r="TVA1000" s="3"/>
      <c r="TVB1000" s="3"/>
      <c r="TVC1000" s="3"/>
      <c r="TVD1000" s="3"/>
      <c r="TVE1000" s="3"/>
      <c r="TVF1000" s="3"/>
      <c r="TVG1000" s="3"/>
      <c r="TVH1000" s="3"/>
      <c r="TVI1000" s="3"/>
      <c r="TVJ1000" s="3"/>
      <c r="TVK1000" s="3"/>
      <c r="TVL1000" s="3"/>
      <c r="TVM1000" s="3"/>
      <c r="TVN1000" s="3"/>
      <c r="TVO1000" s="3"/>
      <c r="TVP1000" s="3"/>
      <c r="TVQ1000" s="3"/>
      <c r="TVR1000" s="3"/>
      <c r="TVS1000" s="3"/>
      <c r="TVT1000" s="3"/>
      <c r="TVU1000" s="3"/>
      <c r="TVV1000" s="3"/>
      <c r="TVW1000" s="3"/>
      <c r="TVX1000" s="3"/>
      <c r="TVY1000" s="3"/>
      <c r="TVZ1000" s="3"/>
      <c r="TWA1000" s="3"/>
      <c r="TWB1000" s="3"/>
      <c r="TWC1000" s="3"/>
      <c r="TWD1000" s="3"/>
      <c r="TWE1000" s="3"/>
      <c r="TWF1000" s="3"/>
      <c r="TWG1000" s="3"/>
      <c r="TWH1000" s="3"/>
      <c r="TWI1000" s="3"/>
      <c r="TWJ1000" s="3"/>
      <c r="TWK1000" s="3"/>
      <c r="TWL1000" s="3"/>
      <c r="TWM1000" s="3"/>
      <c r="TWN1000" s="3"/>
      <c r="TWO1000" s="3"/>
      <c r="TWP1000" s="3"/>
      <c r="TWQ1000" s="3"/>
      <c r="TWR1000" s="3"/>
      <c r="TWS1000" s="3"/>
      <c r="TWT1000" s="3"/>
      <c r="TWU1000" s="3"/>
      <c r="TWV1000" s="3"/>
      <c r="TWW1000" s="3"/>
      <c r="TWX1000" s="3"/>
      <c r="TWY1000" s="3"/>
      <c r="TWZ1000" s="3"/>
      <c r="TXA1000" s="3"/>
      <c r="TXB1000" s="3"/>
      <c r="TXC1000" s="3"/>
      <c r="TXD1000" s="3"/>
      <c r="TXE1000" s="3"/>
      <c r="TXF1000" s="3"/>
      <c r="TXG1000" s="3"/>
      <c r="TXH1000" s="3"/>
      <c r="TXI1000" s="3"/>
      <c r="TXJ1000" s="3"/>
      <c r="TXK1000" s="3"/>
      <c r="TXL1000" s="3"/>
      <c r="TXM1000" s="3"/>
      <c r="TXN1000" s="3"/>
      <c r="TXO1000" s="3"/>
      <c r="TXP1000" s="3"/>
      <c r="TXQ1000" s="3"/>
      <c r="TXR1000" s="3"/>
      <c r="TXS1000" s="3"/>
      <c r="TXT1000" s="3"/>
      <c r="TXU1000" s="3"/>
      <c r="TXV1000" s="3"/>
      <c r="TXW1000" s="3"/>
      <c r="TXX1000" s="3"/>
      <c r="TXY1000" s="3"/>
      <c r="TXZ1000" s="3"/>
      <c r="TYA1000" s="3"/>
      <c r="TYB1000" s="3"/>
      <c r="TYC1000" s="3"/>
      <c r="TYD1000" s="3"/>
      <c r="TYE1000" s="3"/>
      <c r="TYF1000" s="3"/>
      <c r="TYG1000" s="3"/>
      <c r="TYH1000" s="3"/>
      <c r="TYI1000" s="3"/>
      <c r="TYJ1000" s="3"/>
      <c r="TYK1000" s="3"/>
      <c r="TYL1000" s="3"/>
      <c r="TYM1000" s="3"/>
      <c r="TYN1000" s="3"/>
      <c r="TYO1000" s="3"/>
      <c r="TYP1000" s="3"/>
      <c r="TYQ1000" s="3"/>
      <c r="TYR1000" s="3"/>
      <c r="TYS1000" s="3"/>
      <c r="TYT1000" s="3"/>
      <c r="TYU1000" s="3"/>
      <c r="TYV1000" s="3"/>
      <c r="TYW1000" s="3"/>
      <c r="TYX1000" s="3"/>
      <c r="TYY1000" s="3"/>
      <c r="TYZ1000" s="3"/>
      <c r="TZA1000" s="3"/>
      <c r="TZB1000" s="3"/>
      <c r="TZC1000" s="3"/>
      <c r="TZD1000" s="3"/>
      <c r="TZE1000" s="3"/>
      <c r="TZF1000" s="3"/>
      <c r="TZG1000" s="3"/>
      <c r="TZH1000" s="3"/>
      <c r="TZI1000" s="3"/>
      <c r="TZJ1000" s="3"/>
      <c r="TZK1000" s="3"/>
      <c r="TZL1000" s="3"/>
      <c r="TZM1000" s="3"/>
      <c r="TZN1000" s="3"/>
      <c r="TZO1000" s="3"/>
      <c r="TZP1000" s="3"/>
      <c r="TZQ1000" s="3"/>
      <c r="TZR1000" s="3"/>
      <c r="TZS1000" s="3"/>
      <c r="TZT1000" s="3"/>
      <c r="TZU1000" s="3"/>
      <c r="TZV1000" s="3"/>
      <c r="TZW1000" s="3"/>
      <c r="TZX1000" s="3"/>
      <c r="TZY1000" s="3"/>
      <c r="TZZ1000" s="3"/>
      <c r="UAA1000" s="3"/>
      <c r="UAB1000" s="3"/>
      <c r="UAC1000" s="3"/>
      <c r="UAD1000" s="3"/>
      <c r="UAE1000" s="3"/>
      <c r="UAF1000" s="3"/>
      <c r="UAG1000" s="3"/>
      <c r="UAH1000" s="3"/>
      <c r="UAI1000" s="3"/>
      <c r="UAJ1000" s="3"/>
      <c r="UAK1000" s="3"/>
      <c r="UAL1000" s="3"/>
      <c r="UAM1000" s="3"/>
      <c r="UAN1000" s="3"/>
      <c r="UAO1000" s="3"/>
      <c r="UAP1000" s="3"/>
      <c r="UAQ1000" s="3"/>
      <c r="UAR1000" s="3"/>
      <c r="UAS1000" s="3"/>
      <c r="UAT1000" s="3"/>
      <c r="UAU1000" s="3"/>
      <c r="UAV1000" s="3"/>
      <c r="UAW1000" s="3"/>
      <c r="UAX1000" s="3"/>
      <c r="UAY1000" s="3"/>
      <c r="UAZ1000" s="3"/>
      <c r="UBA1000" s="3"/>
      <c r="UBB1000" s="3"/>
      <c r="UBC1000" s="3"/>
      <c r="UBD1000" s="3"/>
      <c r="UBE1000" s="3"/>
      <c r="UBF1000" s="3"/>
      <c r="UBG1000" s="3"/>
      <c r="UBH1000" s="3"/>
      <c r="UBI1000" s="3"/>
      <c r="UBJ1000" s="3"/>
      <c r="UBK1000" s="3"/>
      <c r="UBL1000" s="3"/>
      <c r="UBM1000" s="3"/>
      <c r="UBN1000" s="3"/>
      <c r="UBO1000" s="3"/>
      <c r="UBP1000" s="3"/>
      <c r="UBQ1000" s="3"/>
      <c r="UBR1000" s="3"/>
      <c r="UBS1000" s="3"/>
      <c r="UBT1000" s="3"/>
      <c r="UBU1000" s="3"/>
      <c r="UBV1000" s="3"/>
      <c r="UBW1000" s="3"/>
      <c r="UBX1000" s="3"/>
      <c r="UBY1000" s="3"/>
      <c r="UBZ1000" s="3"/>
      <c r="UCA1000" s="3"/>
      <c r="UCB1000" s="3"/>
      <c r="UCC1000" s="3"/>
      <c r="UCD1000" s="3"/>
      <c r="UCE1000" s="3"/>
      <c r="UCF1000" s="3"/>
      <c r="UCG1000" s="3"/>
      <c r="UCH1000" s="3"/>
      <c r="UCI1000" s="3"/>
      <c r="UCJ1000" s="3"/>
      <c r="UCK1000" s="3"/>
      <c r="UCL1000" s="3"/>
      <c r="UCM1000" s="3"/>
      <c r="UCN1000" s="3"/>
      <c r="UCO1000" s="3"/>
      <c r="UCP1000" s="3"/>
      <c r="UCQ1000" s="3"/>
      <c r="UCR1000" s="3"/>
      <c r="UCS1000" s="3"/>
      <c r="UCT1000" s="3"/>
      <c r="UCU1000" s="3"/>
      <c r="UCV1000" s="3"/>
      <c r="UCW1000" s="3"/>
      <c r="UCX1000" s="3"/>
      <c r="UCY1000" s="3"/>
      <c r="UCZ1000" s="3"/>
      <c r="UDA1000" s="3"/>
      <c r="UDB1000" s="3"/>
      <c r="UDC1000" s="3"/>
      <c r="UDD1000" s="3"/>
      <c r="UDE1000" s="3"/>
      <c r="UDF1000" s="3"/>
      <c r="UDG1000" s="3"/>
      <c r="UDH1000" s="3"/>
      <c r="UDI1000" s="3"/>
      <c r="UDJ1000" s="3"/>
      <c r="UDK1000" s="3"/>
      <c r="UDL1000" s="3"/>
      <c r="UDM1000" s="3"/>
      <c r="UDN1000" s="3"/>
      <c r="UDO1000" s="3"/>
      <c r="UDP1000" s="3"/>
      <c r="UDQ1000" s="3"/>
      <c r="UDR1000" s="3"/>
      <c r="UDS1000" s="3"/>
      <c r="UDT1000" s="3"/>
      <c r="UDU1000" s="3"/>
      <c r="UDV1000" s="3"/>
      <c r="UDW1000" s="3"/>
      <c r="UDX1000" s="3"/>
      <c r="UDY1000" s="3"/>
      <c r="UDZ1000" s="3"/>
      <c r="UEA1000" s="3"/>
      <c r="UEB1000" s="3"/>
      <c r="UEC1000" s="3"/>
      <c r="UED1000" s="3"/>
      <c r="UEE1000" s="3"/>
      <c r="UEF1000" s="3"/>
      <c r="UEG1000" s="3"/>
      <c r="UEH1000" s="3"/>
      <c r="UEI1000" s="3"/>
      <c r="UEJ1000" s="3"/>
      <c r="UEK1000" s="3"/>
      <c r="UEL1000" s="3"/>
      <c r="UEM1000" s="3"/>
      <c r="UEN1000" s="3"/>
      <c r="UEO1000" s="3"/>
      <c r="UEP1000" s="3"/>
      <c r="UEQ1000" s="3"/>
      <c r="UER1000" s="3"/>
      <c r="UES1000" s="3"/>
      <c r="UET1000" s="3"/>
      <c r="UEU1000" s="3"/>
      <c r="UEV1000" s="3"/>
      <c r="UEW1000" s="3"/>
      <c r="UEX1000" s="3"/>
      <c r="UEY1000" s="3"/>
      <c r="UEZ1000" s="3"/>
      <c r="UFA1000" s="3"/>
      <c r="UFB1000" s="3"/>
      <c r="UFC1000" s="3"/>
      <c r="UFD1000" s="3"/>
      <c r="UFE1000" s="3"/>
      <c r="UFF1000" s="3"/>
      <c r="UFG1000" s="3"/>
      <c r="UFH1000" s="3"/>
      <c r="UFI1000" s="3"/>
      <c r="UFJ1000" s="3"/>
      <c r="UFK1000" s="3"/>
      <c r="UFL1000" s="3"/>
      <c r="UFM1000" s="3"/>
      <c r="UFN1000" s="3"/>
      <c r="UFO1000" s="3"/>
      <c r="UFP1000" s="3"/>
      <c r="UFQ1000" s="3"/>
      <c r="UFR1000" s="3"/>
      <c r="UFS1000" s="3"/>
      <c r="UFT1000" s="3"/>
      <c r="UFU1000" s="3"/>
      <c r="UFV1000" s="3"/>
      <c r="UFW1000" s="3"/>
      <c r="UFX1000" s="3"/>
      <c r="UFY1000" s="3"/>
      <c r="UFZ1000" s="3"/>
      <c r="UGA1000" s="3"/>
      <c r="UGB1000" s="3"/>
      <c r="UGC1000" s="3"/>
      <c r="UGD1000" s="3"/>
      <c r="UGE1000" s="3"/>
      <c r="UGF1000" s="3"/>
      <c r="UGG1000" s="3"/>
      <c r="UGH1000" s="3"/>
      <c r="UGI1000" s="3"/>
      <c r="UGJ1000" s="3"/>
      <c r="UGK1000" s="3"/>
      <c r="UGL1000" s="3"/>
      <c r="UGM1000" s="3"/>
      <c r="UGN1000" s="3"/>
      <c r="UGO1000" s="3"/>
      <c r="UGP1000" s="3"/>
      <c r="UGQ1000" s="3"/>
      <c r="UGR1000" s="3"/>
      <c r="UGS1000" s="3"/>
      <c r="UGT1000" s="3"/>
      <c r="UGU1000" s="3"/>
      <c r="UGV1000" s="3"/>
      <c r="UGW1000" s="3"/>
      <c r="UGX1000" s="3"/>
      <c r="UGY1000" s="3"/>
      <c r="UGZ1000" s="3"/>
      <c r="UHA1000" s="3"/>
      <c r="UHB1000" s="3"/>
      <c r="UHC1000" s="3"/>
      <c r="UHD1000" s="3"/>
      <c r="UHE1000" s="3"/>
      <c r="UHF1000" s="3"/>
      <c r="UHG1000" s="3"/>
      <c r="UHH1000" s="3"/>
      <c r="UHI1000" s="3"/>
      <c r="UHJ1000" s="3"/>
      <c r="UHK1000" s="3"/>
      <c r="UHL1000" s="3"/>
      <c r="UHM1000" s="3"/>
      <c r="UHN1000" s="3"/>
      <c r="UHO1000" s="3"/>
      <c r="UHP1000" s="3"/>
      <c r="UHQ1000" s="3"/>
      <c r="UHR1000" s="3"/>
      <c r="UHS1000" s="3"/>
      <c r="UHT1000" s="3"/>
      <c r="UHU1000" s="3"/>
      <c r="UHV1000" s="3"/>
      <c r="UHW1000" s="3"/>
      <c r="UHX1000" s="3"/>
      <c r="UHY1000" s="3"/>
      <c r="UHZ1000" s="3"/>
      <c r="UIA1000" s="3"/>
      <c r="UIB1000" s="3"/>
      <c r="UIC1000" s="3"/>
      <c r="UID1000" s="3"/>
      <c r="UIE1000" s="3"/>
      <c r="UIF1000" s="3"/>
      <c r="UIG1000" s="3"/>
      <c r="UIH1000" s="3"/>
      <c r="UII1000" s="3"/>
      <c r="UIJ1000" s="3"/>
      <c r="UIK1000" s="3"/>
      <c r="UIL1000" s="3"/>
      <c r="UIM1000" s="3"/>
      <c r="UIN1000" s="3"/>
      <c r="UIO1000" s="3"/>
      <c r="UIP1000" s="3"/>
      <c r="UIQ1000" s="3"/>
      <c r="UIR1000" s="3"/>
      <c r="UIS1000" s="3"/>
      <c r="UIT1000" s="3"/>
      <c r="UIU1000" s="3"/>
      <c r="UIV1000" s="3"/>
      <c r="UIW1000" s="3"/>
      <c r="UIX1000" s="3"/>
      <c r="UIY1000" s="3"/>
      <c r="UIZ1000" s="3"/>
      <c r="UJA1000" s="3"/>
      <c r="UJB1000" s="3"/>
      <c r="UJC1000" s="3"/>
      <c r="UJD1000" s="3"/>
      <c r="UJE1000" s="3"/>
      <c r="UJF1000" s="3"/>
      <c r="UJG1000" s="3"/>
      <c r="UJH1000" s="3"/>
      <c r="UJI1000" s="3"/>
      <c r="UJJ1000" s="3"/>
      <c r="UJK1000" s="3"/>
      <c r="UJL1000" s="3"/>
      <c r="UJM1000" s="3"/>
      <c r="UJN1000" s="3"/>
      <c r="UJO1000" s="3"/>
      <c r="UJP1000" s="3"/>
      <c r="UJQ1000" s="3"/>
      <c r="UJR1000" s="3"/>
      <c r="UJS1000" s="3"/>
      <c r="UJT1000" s="3"/>
      <c r="UJU1000" s="3"/>
      <c r="UJV1000" s="3"/>
      <c r="UJW1000" s="3"/>
      <c r="UJX1000" s="3"/>
      <c r="UJY1000" s="3"/>
      <c r="UJZ1000" s="3"/>
      <c r="UKA1000" s="3"/>
      <c r="UKB1000" s="3"/>
      <c r="UKC1000" s="3"/>
      <c r="UKD1000" s="3"/>
      <c r="UKE1000" s="3"/>
      <c r="UKF1000" s="3"/>
      <c r="UKG1000" s="3"/>
      <c r="UKH1000" s="3"/>
      <c r="UKI1000" s="3"/>
      <c r="UKJ1000" s="3"/>
      <c r="UKK1000" s="3"/>
      <c r="UKL1000" s="3"/>
      <c r="UKM1000" s="3"/>
      <c r="UKN1000" s="3"/>
      <c r="UKO1000" s="3"/>
      <c r="UKP1000" s="3"/>
      <c r="UKQ1000" s="3"/>
      <c r="UKR1000" s="3"/>
      <c r="UKS1000" s="3"/>
      <c r="UKT1000" s="3"/>
      <c r="UKU1000" s="3"/>
      <c r="UKV1000" s="3"/>
      <c r="UKW1000" s="3"/>
      <c r="UKX1000" s="3"/>
      <c r="UKY1000" s="3"/>
      <c r="UKZ1000" s="3"/>
      <c r="ULA1000" s="3"/>
      <c r="ULB1000" s="3"/>
      <c r="ULC1000" s="3"/>
      <c r="ULD1000" s="3"/>
      <c r="ULE1000" s="3"/>
      <c r="ULF1000" s="3"/>
      <c r="ULG1000" s="3"/>
      <c r="ULH1000" s="3"/>
      <c r="ULI1000" s="3"/>
      <c r="ULJ1000" s="3"/>
      <c r="ULK1000" s="3"/>
      <c r="ULL1000" s="3"/>
      <c r="ULM1000" s="3"/>
      <c r="ULN1000" s="3"/>
      <c r="ULO1000" s="3"/>
      <c r="ULP1000" s="3"/>
      <c r="ULQ1000" s="3"/>
      <c r="ULR1000" s="3"/>
      <c r="ULS1000" s="3"/>
      <c r="ULT1000" s="3"/>
      <c r="ULU1000" s="3"/>
      <c r="ULV1000" s="3"/>
      <c r="ULW1000" s="3"/>
      <c r="ULX1000" s="3"/>
      <c r="ULY1000" s="3"/>
      <c r="ULZ1000" s="3"/>
      <c r="UMA1000" s="3"/>
      <c r="UMB1000" s="3"/>
      <c r="UMC1000" s="3"/>
      <c r="UMD1000" s="3"/>
      <c r="UME1000" s="3"/>
      <c r="UMF1000" s="3"/>
      <c r="UMG1000" s="3"/>
      <c r="UMH1000" s="3"/>
      <c r="UMI1000" s="3"/>
      <c r="UMJ1000" s="3"/>
      <c r="UMK1000" s="3"/>
      <c r="UML1000" s="3"/>
      <c r="UMM1000" s="3"/>
      <c r="UMN1000" s="3"/>
      <c r="UMO1000" s="3"/>
      <c r="UMP1000" s="3"/>
      <c r="UMQ1000" s="3"/>
      <c r="UMR1000" s="3"/>
      <c r="UMS1000" s="3"/>
      <c r="UMT1000" s="3"/>
      <c r="UMU1000" s="3"/>
      <c r="UMV1000" s="3"/>
      <c r="UMW1000" s="3"/>
      <c r="UMX1000" s="3"/>
      <c r="UMY1000" s="3"/>
      <c r="UMZ1000" s="3"/>
      <c r="UNA1000" s="3"/>
      <c r="UNB1000" s="3"/>
      <c r="UNC1000" s="3"/>
      <c r="UND1000" s="3"/>
      <c r="UNE1000" s="3"/>
      <c r="UNF1000" s="3"/>
      <c r="UNG1000" s="3"/>
      <c r="UNH1000" s="3"/>
      <c r="UNI1000" s="3"/>
      <c r="UNJ1000" s="3"/>
      <c r="UNK1000" s="3"/>
      <c r="UNL1000" s="3"/>
      <c r="UNM1000" s="3"/>
      <c r="UNN1000" s="3"/>
      <c r="UNO1000" s="3"/>
      <c r="UNP1000" s="3"/>
      <c r="UNQ1000" s="3"/>
      <c r="UNR1000" s="3"/>
      <c r="UNS1000" s="3"/>
      <c r="UNT1000" s="3"/>
      <c r="UNU1000" s="3"/>
      <c r="UNV1000" s="3"/>
      <c r="UNW1000" s="3"/>
      <c r="UNX1000" s="3"/>
      <c r="UNY1000" s="3"/>
      <c r="UNZ1000" s="3"/>
      <c r="UOA1000" s="3"/>
      <c r="UOB1000" s="3"/>
      <c r="UOC1000" s="3"/>
      <c r="UOD1000" s="3"/>
      <c r="UOE1000" s="3"/>
      <c r="UOF1000" s="3"/>
      <c r="UOG1000" s="3"/>
      <c r="UOH1000" s="3"/>
      <c r="UOI1000" s="3"/>
      <c r="UOJ1000" s="3"/>
      <c r="UOK1000" s="3"/>
      <c r="UOL1000" s="3"/>
      <c r="UOM1000" s="3"/>
      <c r="UON1000" s="3"/>
      <c r="UOO1000" s="3"/>
      <c r="UOP1000" s="3"/>
      <c r="UOQ1000" s="3"/>
      <c r="UOR1000" s="3"/>
      <c r="UOS1000" s="3"/>
      <c r="UOT1000" s="3"/>
      <c r="UOU1000" s="3"/>
      <c r="UOV1000" s="3"/>
      <c r="UOW1000" s="3"/>
      <c r="UOX1000" s="3"/>
      <c r="UOY1000" s="3"/>
      <c r="UOZ1000" s="3"/>
      <c r="UPA1000" s="3"/>
      <c r="UPB1000" s="3"/>
      <c r="UPC1000" s="3"/>
      <c r="UPD1000" s="3"/>
      <c r="UPE1000" s="3"/>
      <c r="UPF1000" s="3"/>
      <c r="UPG1000" s="3"/>
      <c r="UPH1000" s="3"/>
      <c r="UPI1000" s="3"/>
      <c r="UPJ1000" s="3"/>
      <c r="UPK1000" s="3"/>
      <c r="UPL1000" s="3"/>
      <c r="UPM1000" s="3"/>
      <c r="UPN1000" s="3"/>
      <c r="UPO1000" s="3"/>
      <c r="UPP1000" s="3"/>
      <c r="UPQ1000" s="3"/>
      <c r="UPR1000" s="3"/>
      <c r="UPS1000" s="3"/>
      <c r="UPT1000" s="3"/>
      <c r="UPU1000" s="3"/>
      <c r="UPV1000" s="3"/>
      <c r="UPW1000" s="3"/>
      <c r="UPX1000" s="3"/>
      <c r="UPY1000" s="3"/>
      <c r="UPZ1000" s="3"/>
      <c r="UQA1000" s="3"/>
      <c r="UQB1000" s="3"/>
      <c r="UQC1000" s="3"/>
      <c r="UQD1000" s="3"/>
      <c r="UQE1000" s="3"/>
      <c r="UQF1000" s="3"/>
      <c r="UQG1000" s="3"/>
      <c r="UQH1000" s="3"/>
      <c r="UQI1000" s="3"/>
      <c r="UQJ1000" s="3"/>
      <c r="UQK1000" s="3"/>
      <c r="UQL1000" s="3"/>
      <c r="UQM1000" s="3"/>
      <c r="UQN1000" s="3"/>
      <c r="UQO1000" s="3"/>
      <c r="UQP1000" s="3"/>
      <c r="UQQ1000" s="3"/>
      <c r="UQR1000" s="3"/>
      <c r="UQS1000" s="3"/>
      <c r="UQT1000" s="3"/>
      <c r="UQU1000" s="3"/>
      <c r="UQV1000" s="3"/>
      <c r="UQW1000" s="3"/>
      <c r="UQX1000" s="3"/>
      <c r="UQY1000" s="3"/>
      <c r="UQZ1000" s="3"/>
      <c r="URA1000" s="3"/>
      <c r="URB1000" s="3"/>
      <c r="URC1000" s="3"/>
      <c r="URD1000" s="3"/>
      <c r="URE1000" s="3"/>
      <c r="URF1000" s="3"/>
      <c r="URG1000" s="3"/>
      <c r="URH1000" s="3"/>
      <c r="URI1000" s="3"/>
      <c r="URJ1000" s="3"/>
      <c r="URK1000" s="3"/>
      <c r="URL1000" s="3"/>
      <c r="URM1000" s="3"/>
      <c r="URN1000" s="3"/>
      <c r="URO1000" s="3"/>
      <c r="URP1000" s="3"/>
      <c r="URQ1000" s="3"/>
      <c r="URR1000" s="3"/>
      <c r="URS1000" s="3"/>
      <c r="URT1000" s="3"/>
      <c r="URU1000" s="3"/>
      <c r="URV1000" s="3"/>
      <c r="URW1000" s="3"/>
      <c r="URX1000" s="3"/>
      <c r="URY1000" s="3"/>
      <c r="URZ1000" s="3"/>
      <c r="USA1000" s="3"/>
      <c r="USB1000" s="3"/>
      <c r="USC1000" s="3"/>
      <c r="USD1000" s="3"/>
      <c r="USE1000" s="3"/>
      <c r="USF1000" s="3"/>
      <c r="USG1000" s="3"/>
      <c r="USH1000" s="3"/>
      <c r="USI1000" s="3"/>
      <c r="USJ1000" s="3"/>
      <c r="USK1000" s="3"/>
      <c r="USL1000" s="3"/>
      <c r="USM1000" s="3"/>
      <c r="USN1000" s="3"/>
      <c r="USO1000" s="3"/>
      <c r="USP1000" s="3"/>
      <c r="USQ1000" s="3"/>
      <c r="USR1000" s="3"/>
      <c r="USS1000" s="3"/>
      <c r="UST1000" s="3"/>
      <c r="USU1000" s="3"/>
      <c r="USV1000" s="3"/>
      <c r="USW1000" s="3"/>
      <c r="USX1000" s="3"/>
      <c r="USY1000" s="3"/>
      <c r="USZ1000" s="3"/>
      <c r="UTA1000" s="3"/>
      <c r="UTB1000" s="3"/>
      <c r="UTC1000" s="3"/>
      <c r="UTD1000" s="3"/>
      <c r="UTE1000" s="3"/>
      <c r="UTF1000" s="3"/>
      <c r="UTG1000" s="3"/>
      <c r="UTH1000" s="3"/>
      <c r="UTI1000" s="3"/>
      <c r="UTJ1000" s="3"/>
      <c r="UTK1000" s="3"/>
      <c r="UTL1000" s="3"/>
      <c r="UTM1000" s="3"/>
      <c r="UTN1000" s="3"/>
      <c r="UTO1000" s="3"/>
      <c r="UTP1000" s="3"/>
      <c r="UTQ1000" s="3"/>
      <c r="UTR1000" s="3"/>
      <c r="UTS1000" s="3"/>
      <c r="UTT1000" s="3"/>
      <c r="UTU1000" s="3"/>
      <c r="UTV1000" s="3"/>
      <c r="UTW1000" s="3"/>
      <c r="UTX1000" s="3"/>
      <c r="UTY1000" s="3"/>
      <c r="UTZ1000" s="3"/>
      <c r="UUA1000" s="3"/>
      <c r="UUB1000" s="3"/>
      <c r="UUC1000" s="3"/>
      <c r="UUD1000" s="3"/>
      <c r="UUE1000" s="3"/>
      <c r="UUF1000" s="3"/>
      <c r="UUG1000" s="3"/>
      <c r="UUH1000" s="3"/>
      <c r="UUI1000" s="3"/>
      <c r="UUJ1000" s="3"/>
      <c r="UUK1000" s="3"/>
      <c r="UUL1000" s="3"/>
      <c r="UUM1000" s="3"/>
      <c r="UUN1000" s="3"/>
      <c r="UUO1000" s="3"/>
      <c r="UUP1000" s="3"/>
      <c r="UUQ1000" s="3"/>
      <c r="UUR1000" s="3"/>
      <c r="UUS1000" s="3"/>
      <c r="UUT1000" s="3"/>
      <c r="UUU1000" s="3"/>
      <c r="UUV1000" s="3"/>
      <c r="UUW1000" s="3"/>
      <c r="UUX1000" s="3"/>
      <c r="UUY1000" s="3"/>
      <c r="UUZ1000" s="3"/>
      <c r="UVA1000" s="3"/>
      <c r="UVB1000" s="3"/>
      <c r="UVC1000" s="3"/>
      <c r="UVD1000" s="3"/>
      <c r="UVE1000" s="3"/>
      <c r="UVF1000" s="3"/>
      <c r="UVG1000" s="3"/>
      <c r="UVH1000" s="3"/>
      <c r="UVI1000" s="3"/>
      <c r="UVJ1000" s="3"/>
      <c r="UVK1000" s="3"/>
      <c r="UVL1000" s="3"/>
      <c r="UVM1000" s="3"/>
      <c r="UVN1000" s="3"/>
      <c r="UVO1000" s="3"/>
      <c r="UVP1000" s="3"/>
      <c r="UVQ1000" s="3"/>
      <c r="UVR1000" s="3"/>
      <c r="UVS1000" s="3"/>
      <c r="UVT1000" s="3"/>
      <c r="UVU1000" s="3"/>
      <c r="UVV1000" s="3"/>
      <c r="UVW1000" s="3"/>
      <c r="UVX1000" s="3"/>
      <c r="UVY1000" s="3"/>
      <c r="UVZ1000" s="3"/>
      <c r="UWA1000" s="3"/>
      <c r="UWB1000" s="3"/>
      <c r="UWC1000" s="3"/>
      <c r="UWD1000" s="3"/>
      <c r="UWE1000" s="3"/>
      <c r="UWF1000" s="3"/>
      <c r="UWG1000" s="3"/>
      <c r="UWH1000" s="3"/>
      <c r="UWI1000" s="3"/>
      <c r="UWJ1000" s="3"/>
      <c r="UWK1000" s="3"/>
      <c r="UWL1000" s="3"/>
      <c r="UWM1000" s="3"/>
      <c r="UWN1000" s="3"/>
      <c r="UWO1000" s="3"/>
      <c r="UWP1000" s="3"/>
      <c r="UWQ1000" s="3"/>
      <c r="UWR1000" s="3"/>
      <c r="UWS1000" s="3"/>
      <c r="UWT1000" s="3"/>
      <c r="UWU1000" s="3"/>
      <c r="UWV1000" s="3"/>
      <c r="UWW1000" s="3"/>
      <c r="UWX1000" s="3"/>
      <c r="UWY1000" s="3"/>
      <c r="UWZ1000" s="3"/>
      <c r="UXA1000" s="3"/>
      <c r="UXB1000" s="3"/>
      <c r="UXC1000" s="3"/>
      <c r="UXD1000" s="3"/>
      <c r="UXE1000" s="3"/>
      <c r="UXF1000" s="3"/>
      <c r="UXG1000" s="3"/>
      <c r="UXH1000" s="3"/>
      <c r="UXI1000" s="3"/>
      <c r="UXJ1000" s="3"/>
      <c r="UXK1000" s="3"/>
      <c r="UXL1000" s="3"/>
      <c r="UXM1000" s="3"/>
      <c r="UXN1000" s="3"/>
      <c r="UXO1000" s="3"/>
      <c r="UXP1000" s="3"/>
      <c r="UXQ1000" s="3"/>
      <c r="UXR1000" s="3"/>
      <c r="UXS1000" s="3"/>
      <c r="UXT1000" s="3"/>
      <c r="UXU1000" s="3"/>
      <c r="UXV1000" s="3"/>
      <c r="UXW1000" s="3"/>
      <c r="UXX1000" s="3"/>
      <c r="UXY1000" s="3"/>
      <c r="UXZ1000" s="3"/>
      <c r="UYA1000" s="3"/>
      <c r="UYB1000" s="3"/>
      <c r="UYC1000" s="3"/>
      <c r="UYD1000" s="3"/>
      <c r="UYE1000" s="3"/>
      <c r="UYF1000" s="3"/>
      <c r="UYG1000" s="3"/>
      <c r="UYH1000" s="3"/>
      <c r="UYI1000" s="3"/>
      <c r="UYJ1000" s="3"/>
      <c r="UYK1000" s="3"/>
      <c r="UYL1000" s="3"/>
      <c r="UYM1000" s="3"/>
      <c r="UYN1000" s="3"/>
      <c r="UYO1000" s="3"/>
      <c r="UYP1000" s="3"/>
      <c r="UYQ1000" s="3"/>
      <c r="UYR1000" s="3"/>
      <c r="UYS1000" s="3"/>
      <c r="UYT1000" s="3"/>
      <c r="UYU1000" s="3"/>
      <c r="UYV1000" s="3"/>
      <c r="UYW1000" s="3"/>
      <c r="UYX1000" s="3"/>
      <c r="UYY1000" s="3"/>
      <c r="UYZ1000" s="3"/>
      <c r="UZA1000" s="3"/>
      <c r="UZB1000" s="3"/>
      <c r="UZC1000" s="3"/>
      <c r="UZD1000" s="3"/>
      <c r="UZE1000" s="3"/>
      <c r="UZF1000" s="3"/>
      <c r="UZG1000" s="3"/>
      <c r="UZH1000" s="3"/>
      <c r="UZI1000" s="3"/>
      <c r="UZJ1000" s="3"/>
      <c r="UZK1000" s="3"/>
      <c r="UZL1000" s="3"/>
      <c r="UZM1000" s="3"/>
      <c r="UZN1000" s="3"/>
      <c r="UZO1000" s="3"/>
      <c r="UZP1000" s="3"/>
      <c r="UZQ1000" s="3"/>
      <c r="UZR1000" s="3"/>
      <c r="UZS1000" s="3"/>
      <c r="UZT1000" s="3"/>
      <c r="UZU1000" s="3"/>
      <c r="UZV1000" s="3"/>
      <c r="UZW1000" s="3"/>
      <c r="UZX1000" s="3"/>
      <c r="UZY1000" s="3"/>
      <c r="UZZ1000" s="3"/>
      <c r="VAA1000" s="3"/>
      <c r="VAB1000" s="3"/>
      <c r="VAC1000" s="3"/>
      <c r="VAD1000" s="3"/>
      <c r="VAE1000" s="3"/>
      <c r="VAF1000" s="3"/>
      <c r="VAG1000" s="3"/>
      <c r="VAH1000" s="3"/>
      <c r="VAI1000" s="3"/>
      <c r="VAJ1000" s="3"/>
      <c r="VAK1000" s="3"/>
      <c r="VAL1000" s="3"/>
      <c r="VAM1000" s="3"/>
      <c r="VAN1000" s="3"/>
      <c r="VAO1000" s="3"/>
      <c r="VAP1000" s="3"/>
      <c r="VAQ1000" s="3"/>
      <c r="VAR1000" s="3"/>
      <c r="VAS1000" s="3"/>
      <c r="VAT1000" s="3"/>
      <c r="VAU1000" s="3"/>
      <c r="VAV1000" s="3"/>
      <c r="VAW1000" s="3"/>
      <c r="VAX1000" s="3"/>
      <c r="VAY1000" s="3"/>
      <c r="VAZ1000" s="3"/>
      <c r="VBA1000" s="3"/>
      <c r="VBB1000" s="3"/>
      <c r="VBC1000" s="3"/>
      <c r="VBD1000" s="3"/>
      <c r="VBE1000" s="3"/>
      <c r="VBF1000" s="3"/>
      <c r="VBG1000" s="3"/>
      <c r="VBH1000" s="3"/>
      <c r="VBI1000" s="3"/>
      <c r="VBJ1000" s="3"/>
      <c r="VBK1000" s="3"/>
      <c r="VBL1000" s="3"/>
      <c r="VBM1000" s="3"/>
      <c r="VBN1000" s="3"/>
      <c r="VBO1000" s="3"/>
      <c r="VBP1000" s="3"/>
      <c r="VBQ1000" s="3"/>
      <c r="VBR1000" s="3"/>
      <c r="VBS1000" s="3"/>
      <c r="VBT1000" s="3"/>
      <c r="VBU1000" s="3"/>
      <c r="VBV1000" s="3"/>
      <c r="VBW1000" s="3"/>
      <c r="VBX1000" s="3"/>
      <c r="VBY1000" s="3"/>
      <c r="VBZ1000" s="3"/>
      <c r="VCA1000" s="3"/>
      <c r="VCB1000" s="3"/>
      <c r="VCC1000" s="3"/>
      <c r="VCD1000" s="3"/>
      <c r="VCE1000" s="3"/>
      <c r="VCF1000" s="3"/>
      <c r="VCG1000" s="3"/>
      <c r="VCH1000" s="3"/>
      <c r="VCI1000" s="3"/>
      <c r="VCJ1000" s="3"/>
      <c r="VCK1000" s="3"/>
      <c r="VCL1000" s="3"/>
      <c r="VCM1000" s="3"/>
      <c r="VCN1000" s="3"/>
      <c r="VCO1000" s="3"/>
      <c r="VCP1000" s="3"/>
      <c r="VCQ1000" s="3"/>
      <c r="VCR1000" s="3"/>
      <c r="VCS1000" s="3"/>
      <c r="VCT1000" s="3"/>
      <c r="VCU1000" s="3"/>
      <c r="VCV1000" s="3"/>
      <c r="VCW1000" s="3"/>
      <c r="VCX1000" s="3"/>
      <c r="VCY1000" s="3"/>
      <c r="VCZ1000" s="3"/>
      <c r="VDA1000" s="3"/>
      <c r="VDB1000" s="3"/>
      <c r="VDC1000" s="3"/>
      <c r="VDD1000" s="3"/>
      <c r="VDE1000" s="3"/>
      <c r="VDF1000" s="3"/>
      <c r="VDG1000" s="3"/>
      <c r="VDH1000" s="3"/>
      <c r="VDI1000" s="3"/>
      <c r="VDJ1000" s="3"/>
      <c r="VDK1000" s="3"/>
      <c r="VDL1000" s="3"/>
      <c r="VDM1000" s="3"/>
      <c r="VDN1000" s="3"/>
      <c r="VDO1000" s="3"/>
      <c r="VDP1000" s="3"/>
      <c r="VDQ1000" s="3"/>
      <c r="VDR1000" s="3"/>
      <c r="VDS1000" s="3"/>
      <c r="VDT1000" s="3"/>
      <c r="VDU1000" s="3"/>
      <c r="VDV1000" s="3"/>
      <c r="VDW1000" s="3"/>
      <c r="VDX1000" s="3"/>
      <c r="VDY1000" s="3"/>
      <c r="VDZ1000" s="3"/>
      <c r="VEA1000" s="3"/>
      <c r="VEB1000" s="3"/>
      <c r="VEC1000" s="3"/>
      <c r="VED1000" s="3"/>
      <c r="VEE1000" s="3"/>
      <c r="VEF1000" s="3"/>
      <c r="VEG1000" s="3"/>
      <c r="VEH1000" s="3"/>
      <c r="VEI1000" s="3"/>
      <c r="VEJ1000" s="3"/>
      <c r="VEK1000" s="3"/>
      <c r="VEL1000" s="3"/>
      <c r="VEM1000" s="3"/>
      <c r="VEN1000" s="3"/>
      <c r="VEO1000" s="3"/>
      <c r="VEP1000" s="3"/>
      <c r="VEQ1000" s="3"/>
      <c r="VER1000" s="3"/>
      <c r="VES1000" s="3"/>
      <c r="VET1000" s="3"/>
      <c r="VEU1000" s="3"/>
      <c r="VEV1000" s="3"/>
      <c r="VEW1000" s="3"/>
      <c r="VEX1000" s="3"/>
      <c r="VEY1000" s="3"/>
      <c r="VEZ1000" s="3"/>
      <c r="VFA1000" s="3"/>
      <c r="VFB1000" s="3"/>
      <c r="VFC1000" s="3"/>
      <c r="VFD1000" s="3"/>
      <c r="VFE1000" s="3"/>
      <c r="VFF1000" s="3"/>
      <c r="VFG1000" s="3"/>
      <c r="VFH1000" s="3"/>
      <c r="VFI1000" s="3"/>
      <c r="VFJ1000" s="3"/>
      <c r="VFK1000" s="3"/>
      <c r="VFL1000" s="3"/>
      <c r="VFM1000" s="3"/>
      <c r="VFN1000" s="3"/>
      <c r="VFO1000" s="3"/>
      <c r="VFP1000" s="3"/>
      <c r="VFQ1000" s="3"/>
      <c r="VFR1000" s="3"/>
      <c r="VFS1000" s="3"/>
      <c r="VFT1000" s="3"/>
      <c r="VFU1000" s="3"/>
      <c r="VFV1000" s="3"/>
      <c r="VFW1000" s="3"/>
      <c r="VFX1000" s="3"/>
      <c r="VFY1000" s="3"/>
      <c r="VFZ1000" s="3"/>
      <c r="VGA1000" s="3"/>
      <c r="VGB1000" s="3"/>
      <c r="VGC1000" s="3"/>
      <c r="VGD1000" s="3"/>
      <c r="VGE1000" s="3"/>
      <c r="VGF1000" s="3"/>
      <c r="VGG1000" s="3"/>
      <c r="VGH1000" s="3"/>
      <c r="VGI1000" s="3"/>
      <c r="VGJ1000" s="3"/>
      <c r="VGK1000" s="3"/>
      <c r="VGL1000" s="3"/>
      <c r="VGM1000" s="3"/>
      <c r="VGN1000" s="3"/>
      <c r="VGO1000" s="3"/>
      <c r="VGP1000" s="3"/>
      <c r="VGQ1000" s="3"/>
      <c r="VGR1000" s="3"/>
      <c r="VGS1000" s="3"/>
      <c r="VGT1000" s="3"/>
      <c r="VGU1000" s="3"/>
      <c r="VGV1000" s="3"/>
      <c r="VGW1000" s="3"/>
      <c r="VGX1000" s="3"/>
      <c r="VGY1000" s="3"/>
      <c r="VGZ1000" s="3"/>
      <c r="VHA1000" s="3"/>
      <c r="VHB1000" s="3"/>
      <c r="VHC1000" s="3"/>
      <c r="VHD1000" s="3"/>
      <c r="VHE1000" s="3"/>
      <c r="VHF1000" s="3"/>
      <c r="VHG1000" s="3"/>
      <c r="VHH1000" s="3"/>
      <c r="VHI1000" s="3"/>
      <c r="VHJ1000" s="3"/>
      <c r="VHK1000" s="3"/>
      <c r="VHL1000" s="3"/>
      <c r="VHM1000" s="3"/>
      <c r="VHN1000" s="3"/>
      <c r="VHO1000" s="3"/>
      <c r="VHP1000" s="3"/>
      <c r="VHQ1000" s="3"/>
      <c r="VHR1000" s="3"/>
      <c r="VHS1000" s="3"/>
      <c r="VHT1000" s="3"/>
      <c r="VHU1000" s="3"/>
      <c r="VHV1000" s="3"/>
      <c r="VHW1000" s="3"/>
      <c r="VHX1000" s="3"/>
      <c r="VHY1000" s="3"/>
      <c r="VHZ1000" s="3"/>
      <c r="VIA1000" s="3"/>
      <c r="VIB1000" s="3"/>
      <c r="VIC1000" s="3"/>
      <c r="VID1000" s="3"/>
      <c r="VIE1000" s="3"/>
      <c r="VIF1000" s="3"/>
      <c r="VIG1000" s="3"/>
      <c r="VIH1000" s="3"/>
      <c r="VII1000" s="3"/>
      <c r="VIJ1000" s="3"/>
      <c r="VIK1000" s="3"/>
      <c r="VIL1000" s="3"/>
      <c r="VIM1000" s="3"/>
      <c r="VIN1000" s="3"/>
      <c r="VIO1000" s="3"/>
      <c r="VIP1000" s="3"/>
      <c r="VIQ1000" s="3"/>
      <c r="VIR1000" s="3"/>
      <c r="VIS1000" s="3"/>
      <c r="VIT1000" s="3"/>
      <c r="VIU1000" s="3"/>
      <c r="VIV1000" s="3"/>
      <c r="VIW1000" s="3"/>
      <c r="VIX1000" s="3"/>
      <c r="VIY1000" s="3"/>
      <c r="VIZ1000" s="3"/>
      <c r="VJA1000" s="3"/>
      <c r="VJB1000" s="3"/>
      <c r="VJC1000" s="3"/>
      <c r="VJD1000" s="3"/>
      <c r="VJE1000" s="3"/>
      <c r="VJF1000" s="3"/>
      <c r="VJG1000" s="3"/>
      <c r="VJH1000" s="3"/>
      <c r="VJI1000" s="3"/>
      <c r="VJJ1000" s="3"/>
      <c r="VJK1000" s="3"/>
      <c r="VJL1000" s="3"/>
      <c r="VJM1000" s="3"/>
      <c r="VJN1000" s="3"/>
      <c r="VJO1000" s="3"/>
      <c r="VJP1000" s="3"/>
      <c r="VJQ1000" s="3"/>
      <c r="VJR1000" s="3"/>
      <c r="VJS1000" s="3"/>
      <c r="VJT1000" s="3"/>
      <c r="VJU1000" s="3"/>
      <c r="VJV1000" s="3"/>
      <c r="VJW1000" s="3"/>
      <c r="VJX1000" s="3"/>
      <c r="VJY1000" s="3"/>
      <c r="VJZ1000" s="3"/>
      <c r="VKA1000" s="3"/>
      <c r="VKB1000" s="3"/>
      <c r="VKC1000" s="3"/>
      <c r="VKD1000" s="3"/>
      <c r="VKE1000" s="3"/>
      <c r="VKF1000" s="3"/>
      <c r="VKG1000" s="3"/>
      <c r="VKH1000" s="3"/>
      <c r="VKI1000" s="3"/>
      <c r="VKJ1000" s="3"/>
      <c r="VKK1000" s="3"/>
      <c r="VKL1000" s="3"/>
      <c r="VKM1000" s="3"/>
      <c r="VKN1000" s="3"/>
      <c r="VKO1000" s="3"/>
      <c r="VKP1000" s="3"/>
      <c r="VKQ1000" s="3"/>
      <c r="VKR1000" s="3"/>
      <c r="VKS1000" s="3"/>
      <c r="VKT1000" s="3"/>
      <c r="VKU1000" s="3"/>
      <c r="VKV1000" s="3"/>
      <c r="VKW1000" s="3"/>
      <c r="VKX1000" s="3"/>
      <c r="VKY1000" s="3"/>
      <c r="VKZ1000" s="3"/>
      <c r="VLA1000" s="3"/>
      <c r="VLB1000" s="3"/>
      <c r="VLC1000" s="3"/>
      <c r="VLD1000" s="3"/>
      <c r="VLE1000" s="3"/>
      <c r="VLF1000" s="3"/>
      <c r="VLG1000" s="3"/>
      <c r="VLH1000" s="3"/>
      <c r="VLI1000" s="3"/>
      <c r="VLJ1000" s="3"/>
      <c r="VLK1000" s="3"/>
      <c r="VLL1000" s="3"/>
      <c r="VLM1000" s="3"/>
      <c r="VLN1000" s="3"/>
      <c r="VLO1000" s="3"/>
      <c r="VLP1000" s="3"/>
      <c r="VLQ1000" s="3"/>
      <c r="VLR1000" s="3"/>
      <c r="VLS1000" s="3"/>
      <c r="VLT1000" s="3"/>
      <c r="VLU1000" s="3"/>
      <c r="VLV1000" s="3"/>
      <c r="VLW1000" s="3"/>
      <c r="VLX1000" s="3"/>
      <c r="VLY1000" s="3"/>
      <c r="VLZ1000" s="3"/>
      <c r="VMA1000" s="3"/>
      <c r="VMB1000" s="3"/>
      <c r="VMC1000" s="3"/>
      <c r="VMD1000" s="3"/>
      <c r="VME1000" s="3"/>
      <c r="VMF1000" s="3"/>
      <c r="VMG1000" s="3"/>
      <c r="VMH1000" s="3"/>
      <c r="VMI1000" s="3"/>
      <c r="VMJ1000" s="3"/>
      <c r="VMK1000" s="3"/>
      <c r="VML1000" s="3"/>
      <c r="VMM1000" s="3"/>
      <c r="VMN1000" s="3"/>
      <c r="VMO1000" s="3"/>
      <c r="VMP1000" s="3"/>
      <c r="VMQ1000" s="3"/>
      <c r="VMR1000" s="3"/>
      <c r="VMS1000" s="3"/>
      <c r="VMT1000" s="3"/>
      <c r="VMU1000" s="3"/>
      <c r="VMV1000" s="3"/>
      <c r="VMW1000" s="3"/>
      <c r="VMX1000" s="3"/>
      <c r="VMY1000" s="3"/>
      <c r="VMZ1000" s="3"/>
      <c r="VNA1000" s="3"/>
      <c r="VNB1000" s="3"/>
      <c r="VNC1000" s="3"/>
      <c r="VND1000" s="3"/>
      <c r="VNE1000" s="3"/>
      <c r="VNF1000" s="3"/>
      <c r="VNG1000" s="3"/>
      <c r="VNH1000" s="3"/>
      <c r="VNI1000" s="3"/>
      <c r="VNJ1000" s="3"/>
      <c r="VNK1000" s="3"/>
      <c r="VNL1000" s="3"/>
      <c r="VNM1000" s="3"/>
      <c r="VNN1000" s="3"/>
      <c r="VNO1000" s="3"/>
      <c r="VNP1000" s="3"/>
      <c r="VNQ1000" s="3"/>
      <c r="VNR1000" s="3"/>
      <c r="VNS1000" s="3"/>
      <c r="VNT1000" s="3"/>
      <c r="VNU1000" s="3"/>
      <c r="VNV1000" s="3"/>
      <c r="VNW1000" s="3"/>
      <c r="VNX1000" s="3"/>
      <c r="VNY1000" s="3"/>
      <c r="VNZ1000" s="3"/>
      <c r="VOA1000" s="3"/>
      <c r="VOB1000" s="3"/>
      <c r="VOC1000" s="3"/>
      <c r="VOD1000" s="3"/>
      <c r="VOE1000" s="3"/>
      <c r="VOF1000" s="3"/>
      <c r="VOG1000" s="3"/>
      <c r="VOH1000" s="3"/>
      <c r="VOI1000" s="3"/>
      <c r="VOJ1000" s="3"/>
      <c r="VOK1000" s="3"/>
      <c r="VOL1000" s="3"/>
      <c r="VOM1000" s="3"/>
      <c r="VON1000" s="3"/>
      <c r="VOO1000" s="3"/>
      <c r="VOP1000" s="3"/>
      <c r="VOQ1000" s="3"/>
      <c r="VOR1000" s="3"/>
      <c r="VOS1000" s="3"/>
      <c r="VOT1000" s="3"/>
      <c r="VOU1000" s="3"/>
      <c r="VOV1000" s="3"/>
      <c r="VOW1000" s="3"/>
      <c r="VOX1000" s="3"/>
      <c r="VOY1000" s="3"/>
      <c r="VOZ1000" s="3"/>
      <c r="VPA1000" s="3"/>
      <c r="VPB1000" s="3"/>
      <c r="VPC1000" s="3"/>
      <c r="VPD1000" s="3"/>
      <c r="VPE1000" s="3"/>
      <c r="VPF1000" s="3"/>
      <c r="VPG1000" s="3"/>
      <c r="VPH1000" s="3"/>
      <c r="VPI1000" s="3"/>
      <c r="VPJ1000" s="3"/>
      <c r="VPK1000" s="3"/>
      <c r="VPL1000" s="3"/>
      <c r="VPM1000" s="3"/>
      <c r="VPN1000" s="3"/>
      <c r="VPO1000" s="3"/>
      <c r="VPP1000" s="3"/>
      <c r="VPQ1000" s="3"/>
      <c r="VPR1000" s="3"/>
      <c r="VPS1000" s="3"/>
      <c r="VPT1000" s="3"/>
      <c r="VPU1000" s="3"/>
      <c r="VPV1000" s="3"/>
      <c r="VPW1000" s="3"/>
      <c r="VPX1000" s="3"/>
      <c r="VPY1000" s="3"/>
      <c r="VPZ1000" s="3"/>
      <c r="VQA1000" s="3"/>
      <c r="VQB1000" s="3"/>
      <c r="VQC1000" s="3"/>
      <c r="VQD1000" s="3"/>
      <c r="VQE1000" s="3"/>
      <c r="VQF1000" s="3"/>
      <c r="VQG1000" s="3"/>
      <c r="VQH1000" s="3"/>
      <c r="VQI1000" s="3"/>
      <c r="VQJ1000" s="3"/>
      <c r="VQK1000" s="3"/>
      <c r="VQL1000" s="3"/>
      <c r="VQM1000" s="3"/>
      <c r="VQN1000" s="3"/>
      <c r="VQO1000" s="3"/>
      <c r="VQP1000" s="3"/>
      <c r="VQQ1000" s="3"/>
      <c r="VQR1000" s="3"/>
      <c r="VQS1000" s="3"/>
      <c r="VQT1000" s="3"/>
      <c r="VQU1000" s="3"/>
      <c r="VQV1000" s="3"/>
      <c r="VQW1000" s="3"/>
      <c r="VQX1000" s="3"/>
      <c r="VQY1000" s="3"/>
      <c r="VQZ1000" s="3"/>
      <c r="VRA1000" s="3"/>
      <c r="VRB1000" s="3"/>
      <c r="VRC1000" s="3"/>
      <c r="VRD1000" s="3"/>
      <c r="VRE1000" s="3"/>
      <c r="VRF1000" s="3"/>
      <c r="VRG1000" s="3"/>
      <c r="VRH1000" s="3"/>
      <c r="VRI1000" s="3"/>
      <c r="VRJ1000" s="3"/>
      <c r="VRK1000" s="3"/>
      <c r="VRL1000" s="3"/>
      <c r="VRM1000" s="3"/>
      <c r="VRN1000" s="3"/>
      <c r="VRO1000" s="3"/>
      <c r="VRP1000" s="3"/>
      <c r="VRQ1000" s="3"/>
      <c r="VRR1000" s="3"/>
      <c r="VRS1000" s="3"/>
      <c r="VRT1000" s="3"/>
      <c r="VRU1000" s="3"/>
      <c r="VRV1000" s="3"/>
      <c r="VRW1000" s="3"/>
      <c r="VRX1000" s="3"/>
      <c r="VRY1000" s="3"/>
      <c r="VRZ1000" s="3"/>
      <c r="VSA1000" s="3"/>
      <c r="VSB1000" s="3"/>
      <c r="VSC1000" s="3"/>
      <c r="VSD1000" s="3"/>
      <c r="VSE1000" s="3"/>
      <c r="VSF1000" s="3"/>
      <c r="VSG1000" s="3"/>
      <c r="VSH1000" s="3"/>
      <c r="VSI1000" s="3"/>
      <c r="VSJ1000" s="3"/>
      <c r="VSK1000" s="3"/>
      <c r="VSL1000" s="3"/>
      <c r="VSM1000" s="3"/>
      <c r="VSN1000" s="3"/>
      <c r="VSO1000" s="3"/>
      <c r="VSP1000" s="3"/>
      <c r="VSQ1000" s="3"/>
      <c r="VSR1000" s="3"/>
      <c r="VSS1000" s="3"/>
      <c r="VST1000" s="3"/>
      <c r="VSU1000" s="3"/>
      <c r="VSV1000" s="3"/>
      <c r="VSW1000" s="3"/>
      <c r="VSX1000" s="3"/>
      <c r="VSY1000" s="3"/>
      <c r="VSZ1000" s="3"/>
      <c r="VTA1000" s="3"/>
      <c r="VTB1000" s="3"/>
      <c r="VTC1000" s="3"/>
      <c r="VTD1000" s="3"/>
      <c r="VTE1000" s="3"/>
      <c r="VTF1000" s="3"/>
      <c r="VTG1000" s="3"/>
      <c r="VTH1000" s="3"/>
      <c r="VTI1000" s="3"/>
      <c r="VTJ1000" s="3"/>
      <c r="VTK1000" s="3"/>
      <c r="VTL1000" s="3"/>
      <c r="VTM1000" s="3"/>
      <c r="VTN1000" s="3"/>
      <c r="VTO1000" s="3"/>
      <c r="VTP1000" s="3"/>
      <c r="VTQ1000" s="3"/>
      <c r="VTR1000" s="3"/>
      <c r="VTS1000" s="3"/>
      <c r="VTT1000" s="3"/>
      <c r="VTU1000" s="3"/>
      <c r="VTV1000" s="3"/>
      <c r="VTW1000" s="3"/>
      <c r="VTX1000" s="3"/>
      <c r="VTY1000" s="3"/>
      <c r="VTZ1000" s="3"/>
      <c r="VUA1000" s="3"/>
      <c r="VUB1000" s="3"/>
      <c r="VUC1000" s="3"/>
      <c r="VUD1000" s="3"/>
      <c r="VUE1000" s="3"/>
      <c r="VUF1000" s="3"/>
      <c r="VUG1000" s="3"/>
      <c r="VUH1000" s="3"/>
      <c r="VUI1000" s="3"/>
      <c r="VUJ1000" s="3"/>
      <c r="VUK1000" s="3"/>
      <c r="VUL1000" s="3"/>
      <c r="VUM1000" s="3"/>
      <c r="VUN1000" s="3"/>
      <c r="VUO1000" s="3"/>
      <c r="VUP1000" s="3"/>
      <c r="VUQ1000" s="3"/>
      <c r="VUR1000" s="3"/>
      <c r="VUS1000" s="3"/>
      <c r="VUT1000" s="3"/>
      <c r="VUU1000" s="3"/>
      <c r="VUV1000" s="3"/>
      <c r="VUW1000" s="3"/>
      <c r="VUX1000" s="3"/>
      <c r="VUY1000" s="3"/>
      <c r="VUZ1000" s="3"/>
      <c r="VVA1000" s="3"/>
      <c r="VVB1000" s="3"/>
      <c r="VVC1000" s="3"/>
      <c r="VVD1000" s="3"/>
      <c r="VVE1000" s="3"/>
      <c r="VVF1000" s="3"/>
      <c r="VVG1000" s="3"/>
      <c r="VVH1000" s="3"/>
      <c r="VVI1000" s="3"/>
      <c r="VVJ1000" s="3"/>
      <c r="VVK1000" s="3"/>
      <c r="VVL1000" s="3"/>
      <c r="VVM1000" s="3"/>
      <c r="VVN1000" s="3"/>
      <c r="VVO1000" s="3"/>
      <c r="VVP1000" s="3"/>
      <c r="VVQ1000" s="3"/>
      <c r="VVR1000" s="3"/>
      <c r="VVS1000" s="3"/>
      <c r="VVT1000" s="3"/>
      <c r="VVU1000" s="3"/>
      <c r="VVV1000" s="3"/>
      <c r="VVW1000" s="3"/>
      <c r="VVX1000" s="3"/>
      <c r="VVY1000" s="3"/>
      <c r="VVZ1000" s="3"/>
      <c r="VWA1000" s="3"/>
      <c r="VWB1000" s="3"/>
      <c r="VWC1000" s="3"/>
      <c r="VWD1000" s="3"/>
      <c r="VWE1000" s="3"/>
      <c r="VWF1000" s="3"/>
      <c r="VWG1000" s="3"/>
      <c r="VWH1000" s="3"/>
      <c r="VWI1000" s="3"/>
      <c r="VWJ1000" s="3"/>
      <c r="VWK1000" s="3"/>
      <c r="VWL1000" s="3"/>
      <c r="VWM1000" s="3"/>
      <c r="VWN1000" s="3"/>
      <c r="VWO1000" s="3"/>
      <c r="VWP1000" s="3"/>
      <c r="VWQ1000" s="3"/>
      <c r="VWR1000" s="3"/>
      <c r="VWS1000" s="3"/>
      <c r="VWT1000" s="3"/>
      <c r="VWU1000" s="3"/>
      <c r="VWV1000" s="3"/>
      <c r="VWW1000" s="3"/>
      <c r="VWX1000" s="3"/>
      <c r="VWY1000" s="3"/>
      <c r="VWZ1000" s="3"/>
      <c r="VXA1000" s="3"/>
      <c r="VXB1000" s="3"/>
      <c r="VXC1000" s="3"/>
      <c r="VXD1000" s="3"/>
      <c r="VXE1000" s="3"/>
      <c r="VXF1000" s="3"/>
      <c r="VXG1000" s="3"/>
      <c r="VXH1000" s="3"/>
      <c r="VXI1000" s="3"/>
      <c r="VXJ1000" s="3"/>
      <c r="VXK1000" s="3"/>
      <c r="VXL1000" s="3"/>
      <c r="VXM1000" s="3"/>
      <c r="VXN1000" s="3"/>
      <c r="VXO1000" s="3"/>
      <c r="VXP1000" s="3"/>
      <c r="VXQ1000" s="3"/>
      <c r="VXR1000" s="3"/>
      <c r="VXS1000" s="3"/>
      <c r="VXT1000" s="3"/>
      <c r="VXU1000" s="3"/>
      <c r="VXV1000" s="3"/>
      <c r="VXW1000" s="3"/>
      <c r="VXX1000" s="3"/>
      <c r="VXY1000" s="3"/>
      <c r="VXZ1000" s="3"/>
      <c r="VYA1000" s="3"/>
      <c r="VYB1000" s="3"/>
      <c r="VYC1000" s="3"/>
      <c r="VYD1000" s="3"/>
      <c r="VYE1000" s="3"/>
      <c r="VYF1000" s="3"/>
      <c r="VYG1000" s="3"/>
      <c r="VYH1000" s="3"/>
      <c r="VYI1000" s="3"/>
      <c r="VYJ1000" s="3"/>
      <c r="VYK1000" s="3"/>
      <c r="VYL1000" s="3"/>
      <c r="VYM1000" s="3"/>
      <c r="VYN1000" s="3"/>
      <c r="VYO1000" s="3"/>
      <c r="VYP1000" s="3"/>
      <c r="VYQ1000" s="3"/>
      <c r="VYR1000" s="3"/>
      <c r="VYS1000" s="3"/>
      <c r="VYT1000" s="3"/>
      <c r="VYU1000" s="3"/>
      <c r="VYV1000" s="3"/>
      <c r="VYW1000" s="3"/>
      <c r="VYX1000" s="3"/>
      <c r="VYY1000" s="3"/>
      <c r="VYZ1000" s="3"/>
      <c r="VZA1000" s="3"/>
      <c r="VZB1000" s="3"/>
      <c r="VZC1000" s="3"/>
      <c r="VZD1000" s="3"/>
      <c r="VZE1000" s="3"/>
      <c r="VZF1000" s="3"/>
      <c r="VZG1000" s="3"/>
      <c r="VZH1000" s="3"/>
      <c r="VZI1000" s="3"/>
      <c r="VZJ1000" s="3"/>
      <c r="VZK1000" s="3"/>
      <c r="VZL1000" s="3"/>
      <c r="VZM1000" s="3"/>
      <c r="VZN1000" s="3"/>
      <c r="VZO1000" s="3"/>
      <c r="VZP1000" s="3"/>
      <c r="VZQ1000" s="3"/>
      <c r="VZR1000" s="3"/>
      <c r="VZS1000" s="3"/>
      <c r="VZT1000" s="3"/>
      <c r="VZU1000" s="3"/>
      <c r="VZV1000" s="3"/>
      <c r="VZW1000" s="3"/>
      <c r="VZX1000" s="3"/>
      <c r="VZY1000" s="3"/>
      <c r="VZZ1000" s="3"/>
      <c r="WAA1000" s="3"/>
      <c r="WAB1000" s="3"/>
      <c r="WAC1000" s="3"/>
      <c r="WAD1000" s="3"/>
      <c r="WAE1000" s="3"/>
      <c r="WAF1000" s="3"/>
      <c r="WAG1000" s="3"/>
      <c r="WAH1000" s="3"/>
      <c r="WAI1000" s="3"/>
      <c r="WAJ1000" s="3"/>
      <c r="WAK1000" s="3"/>
      <c r="WAL1000" s="3"/>
      <c r="WAM1000" s="3"/>
      <c r="WAN1000" s="3"/>
      <c r="WAO1000" s="3"/>
      <c r="WAP1000" s="3"/>
      <c r="WAQ1000" s="3"/>
      <c r="WAR1000" s="3"/>
      <c r="WAS1000" s="3"/>
      <c r="WAT1000" s="3"/>
      <c r="WAU1000" s="3"/>
      <c r="WAV1000" s="3"/>
      <c r="WAW1000" s="3"/>
      <c r="WAX1000" s="3"/>
      <c r="WAY1000" s="3"/>
      <c r="WAZ1000" s="3"/>
      <c r="WBA1000" s="3"/>
      <c r="WBB1000" s="3"/>
      <c r="WBC1000" s="3"/>
      <c r="WBD1000" s="3"/>
      <c r="WBE1000" s="3"/>
      <c r="WBF1000" s="3"/>
      <c r="WBG1000" s="3"/>
      <c r="WBH1000" s="3"/>
      <c r="WBI1000" s="3"/>
      <c r="WBJ1000" s="3"/>
      <c r="WBK1000" s="3"/>
      <c r="WBL1000" s="3"/>
      <c r="WBM1000" s="3"/>
      <c r="WBN1000" s="3"/>
      <c r="WBO1000" s="3"/>
      <c r="WBP1000" s="3"/>
      <c r="WBQ1000" s="3"/>
      <c r="WBR1000" s="3"/>
      <c r="WBS1000" s="3"/>
      <c r="WBT1000" s="3"/>
      <c r="WBU1000" s="3"/>
      <c r="WBV1000" s="3"/>
      <c r="WBW1000" s="3"/>
      <c r="WBX1000" s="3"/>
      <c r="WBY1000" s="3"/>
      <c r="WBZ1000" s="3"/>
      <c r="WCA1000" s="3"/>
      <c r="WCB1000" s="3"/>
      <c r="WCC1000" s="3"/>
      <c r="WCD1000" s="3"/>
      <c r="WCE1000" s="3"/>
      <c r="WCF1000" s="3"/>
      <c r="WCG1000" s="3"/>
      <c r="WCH1000" s="3"/>
      <c r="WCI1000" s="3"/>
      <c r="WCJ1000" s="3"/>
      <c r="WCK1000" s="3"/>
      <c r="WCL1000" s="3"/>
      <c r="WCM1000" s="3"/>
      <c r="WCN1000" s="3"/>
      <c r="WCO1000" s="3"/>
      <c r="WCP1000" s="3"/>
      <c r="WCQ1000" s="3"/>
      <c r="WCR1000" s="3"/>
      <c r="WCS1000" s="3"/>
      <c r="WCT1000" s="3"/>
      <c r="WCU1000" s="3"/>
      <c r="WCV1000" s="3"/>
      <c r="WCW1000" s="3"/>
      <c r="WCX1000" s="3"/>
      <c r="WCY1000" s="3"/>
      <c r="WCZ1000" s="3"/>
      <c r="WDA1000" s="3"/>
      <c r="WDB1000" s="3"/>
      <c r="WDC1000" s="3"/>
      <c r="WDD1000" s="3"/>
      <c r="WDE1000" s="3"/>
      <c r="WDF1000" s="3"/>
      <c r="WDG1000" s="3"/>
      <c r="WDH1000" s="3"/>
      <c r="WDI1000" s="3"/>
      <c r="WDJ1000" s="3"/>
      <c r="WDK1000" s="3"/>
      <c r="WDL1000" s="3"/>
      <c r="WDM1000" s="3"/>
      <c r="WDN1000" s="3"/>
      <c r="WDO1000" s="3"/>
      <c r="WDP1000" s="3"/>
      <c r="WDQ1000" s="3"/>
      <c r="WDR1000" s="3"/>
      <c r="WDS1000" s="3"/>
      <c r="WDT1000" s="3"/>
      <c r="WDU1000" s="3"/>
      <c r="WDV1000" s="3"/>
      <c r="WDW1000" s="3"/>
      <c r="WDX1000" s="3"/>
      <c r="WDY1000" s="3"/>
      <c r="WDZ1000" s="3"/>
      <c r="WEA1000" s="3"/>
      <c r="WEB1000" s="3"/>
      <c r="WEC1000" s="3"/>
      <c r="WED1000" s="3"/>
      <c r="WEE1000" s="3"/>
      <c r="WEF1000" s="3"/>
      <c r="WEG1000" s="3"/>
      <c r="WEH1000" s="3"/>
      <c r="WEI1000" s="3"/>
      <c r="WEJ1000" s="3"/>
      <c r="WEK1000" s="3"/>
      <c r="WEL1000" s="3"/>
      <c r="WEM1000" s="3"/>
      <c r="WEN1000" s="3"/>
      <c r="WEO1000" s="3"/>
      <c r="WEP1000" s="3"/>
      <c r="WEQ1000" s="3"/>
      <c r="WER1000" s="3"/>
      <c r="WES1000" s="3"/>
      <c r="WET1000" s="3"/>
      <c r="WEU1000" s="3"/>
      <c r="WEV1000" s="3"/>
      <c r="WEW1000" s="3"/>
      <c r="WEX1000" s="3"/>
      <c r="WEY1000" s="3"/>
      <c r="WEZ1000" s="3"/>
      <c r="WFA1000" s="3"/>
      <c r="WFB1000" s="3"/>
      <c r="WFC1000" s="3"/>
      <c r="WFD1000" s="3"/>
      <c r="WFE1000" s="3"/>
      <c r="WFF1000" s="3"/>
      <c r="WFG1000" s="3"/>
      <c r="WFH1000" s="3"/>
      <c r="WFI1000" s="3"/>
      <c r="WFJ1000" s="3"/>
      <c r="WFK1000" s="3"/>
      <c r="WFL1000" s="3"/>
      <c r="WFM1000" s="3"/>
      <c r="WFN1000" s="3"/>
      <c r="WFO1000" s="3"/>
      <c r="WFP1000" s="3"/>
      <c r="WFQ1000" s="3"/>
      <c r="WFR1000" s="3"/>
      <c r="WFS1000" s="3"/>
      <c r="WFT1000" s="3"/>
      <c r="WFU1000" s="3"/>
      <c r="WFV1000" s="3"/>
      <c r="WFW1000" s="3"/>
      <c r="WFX1000" s="3"/>
      <c r="WFY1000" s="3"/>
      <c r="WFZ1000" s="3"/>
      <c r="WGA1000" s="3"/>
      <c r="WGB1000" s="3"/>
      <c r="WGC1000" s="3"/>
      <c r="WGD1000" s="3"/>
      <c r="WGE1000" s="3"/>
      <c r="WGF1000" s="3"/>
      <c r="WGG1000" s="3"/>
      <c r="WGH1000" s="3"/>
      <c r="WGI1000" s="3"/>
      <c r="WGJ1000" s="3"/>
      <c r="WGK1000" s="3"/>
      <c r="WGL1000" s="3"/>
      <c r="WGM1000" s="3"/>
      <c r="WGN1000" s="3"/>
      <c r="WGO1000" s="3"/>
      <c r="WGP1000" s="3"/>
      <c r="WGQ1000" s="3"/>
      <c r="WGR1000" s="3"/>
      <c r="WGS1000" s="3"/>
      <c r="WGT1000" s="3"/>
      <c r="WGU1000" s="3"/>
      <c r="WGV1000" s="3"/>
      <c r="WGW1000" s="3"/>
      <c r="WGX1000" s="3"/>
      <c r="WGY1000" s="3"/>
      <c r="WGZ1000" s="3"/>
      <c r="WHA1000" s="3"/>
      <c r="WHB1000" s="3"/>
      <c r="WHC1000" s="3"/>
      <c r="WHD1000" s="3"/>
      <c r="WHE1000" s="3"/>
      <c r="WHF1000" s="3"/>
      <c r="WHG1000" s="3"/>
      <c r="WHH1000" s="3"/>
      <c r="WHI1000" s="3"/>
      <c r="WHJ1000" s="3"/>
      <c r="WHK1000" s="3"/>
      <c r="WHL1000" s="3"/>
      <c r="WHM1000" s="3"/>
      <c r="WHN1000" s="3"/>
      <c r="WHO1000" s="3"/>
      <c r="WHP1000" s="3"/>
      <c r="WHQ1000" s="3"/>
      <c r="WHR1000" s="3"/>
      <c r="WHS1000" s="3"/>
      <c r="WHT1000" s="3"/>
      <c r="WHU1000" s="3"/>
      <c r="WHV1000" s="3"/>
      <c r="WHW1000" s="3"/>
      <c r="WHX1000" s="3"/>
      <c r="WHY1000" s="3"/>
      <c r="WHZ1000" s="3"/>
      <c r="WIA1000" s="3"/>
      <c r="WIB1000" s="3"/>
      <c r="WIC1000" s="3"/>
      <c r="WID1000" s="3"/>
      <c r="WIE1000" s="3"/>
      <c r="WIF1000" s="3"/>
      <c r="WIG1000" s="3"/>
      <c r="WIH1000" s="3"/>
      <c r="WII1000" s="3"/>
      <c r="WIJ1000" s="3"/>
      <c r="WIK1000" s="3"/>
      <c r="WIL1000" s="3"/>
      <c r="WIM1000" s="3"/>
      <c r="WIN1000" s="3"/>
      <c r="WIO1000" s="3"/>
      <c r="WIP1000" s="3"/>
      <c r="WIQ1000" s="3"/>
      <c r="WIR1000" s="3"/>
      <c r="WIS1000" s="3"/>
      <c r="WIT1000" s="3"/>
      <c r="WIU1000" s="3"/>
      <c r="WIV1000" s="3"/>
      <c r="WIW1000" s="3"/>
      <c r="WIX1000" s="3"/>
      <c r="WIY1000" s="3"/>
      <c r="WIZ1000" s="3"/>
      <c r="WJA1000" s="3"/>
      <c r="WJB1000" s="3"/>
      <c r="WJC1000" s="3"/>
      <c r="WJD1000" s="3"/>
      <c r="WJE1000" s="3"/>
      <c r="WJF1000" s="3"/>
      <c r="WJG1000" s="3"/>
      <c r="WJH1000" s="3"/>
      <c r="WJI1000" s="3"/>
      <c r="WJJ1000" s="3"/>
      <c r="WJK1000" s="3"/>
      <c r="WJL1000" s="3"/>
      <c r="WJM1000" s="3"/>
      <c r="WJN1000" s="3"/>
      <c r="WJO1000" s="3"/>
      <c r="WJP1000" s="3"/>
      <c r="WJQ1000" s="3"/>
      <c r="WJR1000" s="3"/>
      <c r="WJS1000" s="3"/>
      <c r="WJT1000" s="3"/>
      <c r="WJU1000" s="3"/>
      <c r="WJV1000" s="3"/>
      <c r="WJW1000" s="3"/>
      <c r="WJX1000" s="3"/>
      <c r="WJY1000" s="3"/>
      <c r="WJZ1000" s="3"/>
      <c r="WKA1000" s="3"/>
      <c r="WKB1000" s="3"/>
      <c r="WKC1000" s="3"/>
      <c r="WKD1000" s="3"/>
      <c r="WKE1000" s="3"/>
      <c r="WKF1000" s="3"/>
      <c r="WKG1000" s="3"/>
      <c r="WKH1000" s="3"/>
      <c r="WKI1000" s="3"/>
      <c r="WKJ1000" s="3"/>
      <c r="WKK1000" s="3"/>
      <c r="WKL1000" s="3"/>
      <c r="WKM1000" s="3"/>
      <c r="WKN1000" s="3"/>
      <c r="WKO1000" s="3"/>
      <c r="WKP1000" s="3"/>
      <c r="WKQ1000" s="3"/>
      <c r="WKR1000" s="3"/>
      <c r="WKS1000" s="3"/>
      <c r="WKT1000" s="3"/>
      <c r="WKU1000" s="3"/>
      <c r="WKV1000" s="3"/>
      <c r="WKW1000" s="3"/>
      <c r="WKX1000" s="3"/>
      <c r="WKY1000" s="3"/>
      <c r="WKZ1000" s="3"/>
      <c r="WLA1000" s="3"/>
      <c r="WLB1000" s="3"/>
      <c r="WLC1000" s="3"/>
      <c r="WLD1000" s="3"/>
      <c r="WLE1000" s="3"/>
      <c r="WLF1000" s="3"/>
      <c r="WLG1000" s="3"/>
      <c r="WLH1000" s="3"/>
      <c r="WLI1000" s="3"/>
      <c r="WLJ1000" s="3"/>
      <c r="WLK1000" s="3"/>
      <c r="WLL1000" s="3"/>
      <c r="WLM1000" s="3"/>
      <c r="WLN1000" s="3"/>
      <c r="WLO1000" s="3"/>
      <c r="WLP1000" s="3"/>
      <c r="WLQ1000" s="3"/>
      <c r="WLR1000" s="3"/>
      <c r="WLS1000" s="3"/>
      <c r="WLT1000" s="3"/>
      <c r="WLU1000" s="3"/>
      <c r="WLV1000" s="3"/>
      <c r="WLW1000" s="3"/>
      <c r="WLX1000" s="3"/>
      <c r="WLY1000" s="3"/>
      <c r="WLZ1000" s="3"/>
      <c r="WMA1000" s="3"/>
      <c r="WMB1000" s="3"/>
      <c r="WMC1000" s="3"/>
      <c r="WMD1000" s="3"/>
      <c r="WME1000" s="3"/>
      <c r="WMF1000" s="3"/>
      <c r="WMG1000" s="3"/>
      <c r="WMH1000" s="3"/>
      <c r="WMI1000" s="3"/>
      <c r="WMJ1000" s="3"/>
      <c r="WMK1000" s="3"/>
      <c r="WML1000" s="3"/>
      <c r="WMM1000" s="3"/>
      <c r="WMN1000" s="3"/>
      <c r="WMO1000" s="3"/>
      <c r="WMP1000" s="3"/>
      <c r="WMQ1000" s="3"/>
      <c r="WMR1000" s="3"/>
      <c r="WMS1000" s="3"/>
      <c r="WMT1000" s="3"/>
      <c r="WMU1000" s="3"/>
      <c r="WMV1000" s="3"/>
      <c r="WMW1000" s="3"/>
      <c r="WMX1000" s="3"/>
      <c r="WMY1000" s="3"/>
      <c r="WMZ1000" s="3"/>
      <c r="WNA1000" s="3"/>
      <c r="WNB1000" s="3"/>
      <c r="WNC1000" s="3"/>
      <c r="WND1000" s="3"/>
      <c r="WNE1000" s="3"/>
      <c r="WNF1000" s="3"/>
      <c r="WNG1000" s="3"/>
      <c r="WNH1000" s="3"/>
      <c r="WNI1000" s="3"/>
      <c r="WNJ1000" s="3"/>
      <c r="WNK1000" s="3"/>
      <c r="WNL1000" s="3"/>
      <c r="WNM1000" s="3"/>
      <c r="WNN1000" s="3"/>
      <c r="WNO1000" s="3"/>
      <c r="WNP1000" s="3"/>
      <c r="WNQ1000" s="3"/>
      <c r="WNR1000" s="3"/>
      <c r="WNS1000" s="3"/>
      <c r="WNT1000" s="3"/>
      <c r="WNU1000" s="3"/>
      <c r="WNV1000" s="3"/>
      <c r="WNW1000" s="3"/>
      <c r="WNX1000" s="3"/>
      <c r="WNY1000" s="3"/>
      <c r="WNZ1000" s="3"/>
      <c r="WOA1000" s="3"/>
      <c r="WOB1000" s="3"/>
      <c r="WOC1000" s="3"/>
      <c r="WOD1000" s="3"/>
      <c r="WOE1000" s="3"/>
      <c r="WOF1000" s="3"/>
      <c r="WOG1000" s="3"/>
      <c r="WOH1000" s="3"/>
      <c r="WOI1000" s="3"/>
      <c r="WOJ1000" s="3"/>
      <c r="WOK1000" s="3"/>
      <c r="WOL1000" s="3"/>
      <c r="WOM1000" s="3"/>
      <c r="WON1000" s="3"/>
      <c r="WOO1000" s="3"/>
      <c r="WOP1000" s="3"/>
      <c r="WOQ1000" s="3"/>
      <c r="WOR1000" s="3"/>
      <c r="WOS1000" s="3"/>
      <c r="WOT1000" s="3"/>
      <c r="WOU1000" s="3"/>
      <c r="WOV1000" s="3"/>
      <c r="WOW1000" s="3"/>
      <c r="WOX1000" s="3"/>
      <c r="WOY1000" s="3"/>
      <c r="WOZ1000" s="3"/>
      <c r="WPA1000" s="3"/>
      <c r="WPB1000" s="3"/>
      <c r="WPC1000" s="3"/>
      <c r="WPD1000" s="3"/>
      <c r="WPE1000" s="3"/>
      <c r="WPF1000" s="3"/>
      <c r="WPG1000" s="3"/>
      <c r="WPH1000" s="3"/>
      <c r="WPI1000" s="3"/>
      <c r="WPJ1000" s="3"/>
      <c r="WPK1000" s="3"/>
      <c r="WPL1000" s="3"/>
      <c r="WPM1000" s="3"/>
      <c r="WPN1000" s="3"/>
      <c r="WPO1000" s="3"/>
      <c r="WPP1000" s="3"/>
      <c r="WPQ1000" s="3"/>
      <c r="WPR1000" s="3"/>
      <c r="WPS1000" s="3"/>
      <c r="WPT1000" s="3"/>
      <c r="WPU1000" s="3"/>
      <c r="WPV1000" s="3"/>
      <c r="WPW1000" s="3"/>
      <c r="WPX1000" s="3"/>
      <c r="WPY1000" s="3"/>
      <c r="WPZ1000" s="3"/>
      <c r="WQA1000" s="3"/>
      <c r="WQB1000" s="3"/>
      <c r="WQC1000" s="3"/>
      <c r="WQD1000" s="3"/>
      <c r="WQE1000" s="3"/>
      <c r="WQF1000" s="3"/>
      <c r="WQG1000" s="3"/>
      <c r="WQH1000" s="3"/>
      <c r="WQI1000" s="3"/>
      <c r="WQJ1000" s="3"/>
      <c r="WQK1000" s="3"/>
      <c r="WQL1000" s="3"/>
      <c r="WQM1000" s="3"/>
      <c r="WQN1000" s="3"/>
      <c r="WQO1000" s="3"/>
      <c r="WQP1000" s="3"/>
      <c r="WQQ1000" s="3"/>
      <c r="WQR1000" s="3"/>
      <c r="WQS1000" s="3"/>
      <c r="WQT1000" s="3"/>
      <c r="WQU1000" s="3"/>
      <c r="WQV1000" s="3"/>
      <c r="WQW1000" s="3"/>
      <c r="WQX1000" s="3"/>
      <c r="WQY1000" s="3"/>
      <c r="WQZ1000" s="3"/>
      <c r="WRA1000" s="3"/>
      <c r="WRB1000" s="3"/>
      <c r="WRC1000" s="3"/>
      <c r="WRD1000" s="3"/>
      <c r="WRE1000" s="3"/>
      <c r="WRF1000" s="3"/>
      <c r="WRG1000" s="3"/>
      <c r="WRH1000" s="3"/>
      <c r="WRI1000" s="3"/>
      <c r="WRJ1000" s="3"/>
      <c r="WRK1000" s="3"/>
      <c r="WRL1000" s="3"/>
      <c r="WRM1000" s="3"/>
      <c r="WRN1000" s="3"/>
      <c r="WRO1000" s="3"/>
      <c r="WRP1000" s="3"/>
      <c r="WRQ1000" s="3"/>
      <c r="WRR1000" s="3"/>
      <c r="WRS1000" s="3"/>
      <c r="WRT1000" s="3"/>
      <c r="WRU1000" s="3"/>
      <c r="WRV1000" s="3"/>
      <c r="WRW1000" s="3"/>
      <c r="WRX1000" s="3"/>
      <c r="WRY1000" s="3"/>
      <c r="WRZ1000" s="3"/>
      <c r="WSA1000" s="3"/>
      <c r="WSB1000" s="3"/>
      <c r="WSC1000" s="3"/>
      <c r="WSD1000" s="3"/>
      <c r="WSE1000" s="3"/>
      <c r="WSF1000" s="3"/>
      <c r="WSG1000" s="3"/>
      <c r="WSH1000" s="3"/>
      <c r="WSI1000" s="3"/>
      <c r="WSJ1000" s="3"/>
      <c r="WSK1000" s="3"/>
      <c r="WSL1000" s="3"/>
      <c r="WSM1000" s="3"/>
      <c r="WSN1000" s="3"/>
      <c r="WSO1000" s="3"/>
      <c r="WSP1000" s="3"/>
      <c r="WSQ1000" s="3"/>
      <c r="WSR1000" s="3"/>
      <c r="WSS1000" s="3"/>
      <c r="WST1000" s="3"/>
      <c r="WSU1000" s="3"/>
      <c r="WSV1000" s="3"/>
      <c r="WSW1000" s="3"/>
      <c r="WSX1000" s="3"/>
      <c r="WSY1000" s="3"/>
      <c r="WSZ1000" s="3"/>
      <c r="WTA1000" s="3"/>
      <c r="WTB1000" s="3"/>
      <c r="WTC1000" s="3"/>
      <c r="WTD1000" s="3"/>
      <c r="WTE1000" s="3"/>
      <c r="WTF1000" s="3"/>
      <c r="WTG1000" s="3"/>
      <c r="WTH1000" s="3"/>
      <c r="WTI1000" s="3"/>
      <c r="WTJ1000" s="3"/>
      <c r="WTK1000" s="3"/>
      <c r="WTL1000" s="3"/>
      <c r="WTM1000" s="3"/>
      <c r="WTN1000" s="3"/>
      <c r="WTO1000" s="3"/>
      <c r="WTP1000" s="3"/>
      <c r="WTQ1000" s="3"/>
      <c r="WTR1000" s="3"/>
      <c r="WTS1000" s="3"/>
      <c r="WTT1000" s="3"/>
      <c r="WTU1000" s="3"/>
      <c r="WTV1000" s="3"/>
      <c r="WTW1000" s="3"/>
      <c r="WTX1000" s="3"/>
      <c r="WTY1000" s="3"/>
      <c r="WTZ1000" s="3"/>
      <c r="WUA1000" s="3"/>
      <c r="WUB1000" s="3"/>
      <c r="WUC1000" s="3"/>
      <c r="WUD1000" s="3"/>
      <c r="WUE1000" s="3"/>
      <c r="WUF1000" s="3"/>
      <c r="WUG1000" s="3"/>
      <c r="WUH1000" s="3"/>
      <c r="WUI1000" s="3"/>
      <c r="WUJ1000" s="3"/>
      <c r="WUK1000" s="3"/>
      <c r="WUL1000" s="3"/>
      <c r="WUM1000" s="3"/>
      <c r="WUN1000" s="3"/>
      <c r="WUO1000" s="3"/>
      <c r="WUP1000" s="3"/>
      <c r="WUQ1000" s="3"/>
      <c r="WUR1000" s="3"/>
      <c r="WUS1000" s="3"/>
      <c r="WUT1000" s="3"/>
      <c r="WUU1000" s="3"/>
      <c r="WUV1000" s="3"/>
      <c r="WUW1000" s="3"/>
      <c r="WUX1000" s="3"/>
      <c r="WUY1000" s="3"/>
      <c r="WUZ1000" s="3"/>
      <c r="WVA1000" s="3"/>
      <c r="WVB1000" s="3"/>
      <c r="WVC1000" s="3"/>
      <c r="WVD1000" s="3"/>
      <c r="WVE1000" s="3"/>
      <c r="WVF1000" s="3"/>
      <c r="WVG1000" s="3"/>
      <c r="WVH1000" s="3"/>
      <c r="WVI1000" s="3"/>
      <c r="WVJ1000" s="3"/>
      <c r="WVK1000" s="3"/>
      <c r="WVL1000" s="3"/>
      <c r="WVM1000" s="3"/>
      <c r="WVN1000" s="3"/>
      <c r="WVO1000" s="3"/>
      <c r="WVP1000" s="3"/>
      <c r="WVQ1000" s="3"/>
      <c r="WVR1000" s="3"/>
      <c r="WVS1000" s="3"/>
      <c r="WVT1000" s="3"/>
    </row>
    <row r="1001" spans="1:16140" s="162" customFormat="1" ht="56.25">
      <c r="A1001" s="13" t="s">
        <v>3087</v>
      </c>
      <c r="B1001" s="30" t="str">
        <f t="shared" si="66"/>
        <v>N:\2019\19032.BD - Century City JMB Tower\CA\RFI's\1139.1</v>
      </c>
      <c r="C1001" s="4" t="s">
        <v>30</v>
      </c>
      <c r="D1001" s="14" t="s">
        <v>3088</v>
      </c>
      <c r="E1001" s="5"/>
      <c r="F1001" s="6">
        <v>45303</v>
      </c>
      <c r="G1001" s="6">
        <v>45310</v>
      </c>
      <c r="H1001" s="6">
        <v>45317</v>
      </c>
      <c r="I1001" s="20">
        <f t="shared" ca="1" si="67"/>
        <v>10</v>
      </c>
      <c r="J1001" s="20">
        <f t="shared" ca="1" si="68"/>
        <v>14</v>
      </c>
      <c r="K1001" s="6" t="s">
        <v>2141</v>
      </c>
      <c r="L1001" s="28"/>
      <c r="M1001" s="83"/>
      <c r="N1001" s="66" t="s">
        <v>3089</v>
      </c>
      <c r="O1001" s="242" t="str">
        <f t="shared" ca="1" si="65"/>
        <v/>
      </c>
      <c r="P1001" s="243"/>
      <c r="Q1001" s="3"/>
      <c r="R1001" s="3"/>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c r="BQ1001" s="3"/>
      <c r="BR1001" s="3"/>
      <c r="BS1001" s="3"/>
      <c r="BT1001" s="3"/>
      <c r="BU1001" s="3"/>
      <c r="BV1001" s="3"/>
      <c r="BW1001" s="3"/>
      <c r="BX1001" s="3"/>
      <c r="BY1001" s="3"/>
      <c r="BZ1001" s="3"/>
      <c r="CA1001" s="3"/>
      <c r="CB1001" s="3"/>
      <c r="CC1001" s="3"/>
      <c r="CD1001" s="3"/>
      <c r="CE1001" s="3"/>
      <c r="CF1001" s="3"/>
      <c r="CG1001" s="3"/>
      <c r="CH1001" s="3"/>
      <c r="CI1001" s="3"/>
      <c r="CJ1001" s="3"/>
      <c r="CK1001" s="3"/>
      <c r="CL1001" s="3"/>
      <c r="CM1001" s="3"/>
      <c r="CN1001" s="3"/>
      <c r="CO1001" s="3"/>
      <c r="CP1001" s="3"/>
      <c r="CQ1001" s="3"/>
      <c r="CR1001" s="3"/>
      <c r="CS1001" s="3"/>
      <c r="CT1001" s="3"/>
      <c r="CU1001" s="3"/>
      <c r="CV1001" s="3"/>
      <c r="CW1001" s="3"/>
      <c r="CX1001" s="3"/>
      <c r="CY1001" s="3"/>
      <c r="CZ1001" s="3"/>
      <c r="DA1001" s="3"/>
      <c r="DB1001" s="3"/>
      <c r="DC1001" s="3"/>
      <c r="DD1001" s="3"/>
      <c r="DE1001" s="3"/>
      <c r="DF1001" s="3"/>
      <c r="DG1001" s="3"/>
      <c r="DH1001" s="3"/>
      <c r="DI1001" s="3"/>
      <c r="DJ1001" s="3"/>
      <c r="DK1001" s="3"/>
      <c r="DL1001" s="3"/>
      <c r="DM1001" s="3"/>
      <c r="DN1001" s="3"/>
      <c r="DO1001" s="3"/>
      <c r="DP1001" s="3"/>
      <c r="DQ1001" s="3"/>
      <c r="DR1001" s="3"/>
      <c r="DS1001" s="3"/>
      <c r="DT1001" s="3"/>
      <c r="DU1001" s="3"/>
      <c r="DV1001" s="3"/>
      <c r="DW1001" s="3"/>
      <c r="DX1001" s="3"/>
      <c r="DY1001" s="3"/>
      <c r="DZ1001" s="3"/>
      <c r="EA1001" s="3"/>
      <c r="EB1001" s="3"/>
      <c r="EC1001" s="3"/>
      <c r="ED1001" s="3"/>
      <c r="EE1001" s="3"/>
      <c r="EF1001" s="3"/>
      <c r="EG1001" s="3"/>
      <c r="EH1001" s="3"/>
      <c r="EI1001" s="3"/>
      <c r="EJ1001" s="3"/>
      <c r="EK1001" s="3"/>
      <c r="EL1001" s="3"/>
      <c r="EM1001" s="3"/>
      <c r="EN1001" s="3"/>
      <c r="EO1001" s="3"/>
      <c r="EP1001" s="3"/>
      <c r="EQ1001" s="3"/>
      <c r="ER1001" s="3"/>
      <c r="ES1001" s="3"/>
      <c r="ET1001" s="3"/>
      <c r="EU1001" s="3"/>
      <c r="EV1001" s="3"/>
      <c r="EW1001" s="3"/>
      <c r="EX1001" s="3"/>
      <c r="EY1001" s="3"/>
      <c r="EZ1001" s="3"/>
      <c r="FA1001" s="3"/>
      <c r="FB1001" s="3"/>
      <c r="FC1001" s="3"/>
      <c r="FD1001" s="3"/>
      <c r="FE1001" s="3"/>
      <c r="FF1001" s="3"/>
      <c r="FG1001" s="3"/>
      <c r="FH1001" s="3"/>
      <c r="FI1001" s="3"/>
      <c r="FJ1001" s="3"/>
      <c r="FK1001" s="3"/>
      <c r="FL1001" s="3"/>
      <c r="FM1001" s="3"/>
      <c r="FN1001" s="3"/>
      <c r="FO1001" s="3"/>
      <c r="FP1001" s="3"/>
      <c r="FQ1001" s="3"/>
      <c r="FR1001" s="3"/>
      <c r="FS1001" s="3"/>
      <c r="FT1001" s="3"/>
      <c r="FU1001" s="3"/>
      <c r="FV1001" s="3"/>
      <c r="FW1001" s="3"/>
      <c r="FX1001" s="3"/>
      <c r="FY1001" s="3"/>
      <c r="FZ1001" s="3"/>
      <c r="GA1001" s="3"/>
      <c r="GB1001" s="3"/>
      <c r="GC1001" s="3"/>
      <c r="GD1001" s="3"/>
      <c r="GE1001" s="3"/>
      <c r="GF1001" s="3"/>
      <c r="GG1001" s="3"/>
      <c r="GH1001" s="3"/>
      <c r="GI1001" s="3"/>
      <c r="GJ1001" s="3"/>
      <c r="GK1001" s="3"/>
      <c r="GL1001" s="3"/>
      <c r="GM1001" s="3"/>
      <c r="GN1001" s="3"/>
      <c r="GO1001" s="3"/>
      <c r="GP1001" s="3"/>
      <c r="GQ1001" s="3"/>
      <c r="GR1001" s="3"/>
      <c r="GS1001" s="3"/>
      <c r="GT1001" s="3"/>
      <c r="GU1001" s="3"/>
      <c r="GV1001" s="3"/>
      <c r="GW1001" s="3"/>
      <c r="GX1001" s="3"/>
      <c r="GY1001" s="3"/>
      <c r="GZ1001" s="3"/>
      <c r="HA1001" s="3"/>
      <c r="HB1001" s="3"/>
      <c r="HC1001" s="3"/>
      <c r="HD1001" s="3"/>
      <c r="HE1001" s="3"/>
      <c r="HF1001" s="3"/>
      <c r="HG1001" s="3"/>
      <c r="HH1001" s="3"/>
      <c r="HI1001" s="3"/>
      <c r="HJ1001" s="3"/>
      <c r="HK1001" s="3"/>
      <c r="HL1001" s="3"/>
      <c r="HM1001" s="3"/>
      <c r="HN1001" s="3"/>
      <c r="HO1001" s="3"/>
      <c r="HP1001" s="3"/>
      <c r="HQ1001" s="3"/>
      <c r="HR1001" s="3"/>
      <c r="HS1001" s="3"/>
      <c r="HT1001" s="3"/>
      <c r="HU1001" s="3"/>
      <c r="HV1001" s="3"/>
      <c r="HW1001" s="3"/>
      <c r="HX1001" s="3"/>
      <c r="HY1001" s="3"/>
      <c r="HZ1001" s="3"/>
      <c r="IA1001" s="3"/>
      <c r="IB1001" s="3"/>
      <c r="IC1001" s="3"/>
      <c r="ID1001" s="3"/>
      <c r="IE1001" s="3"/>
      <c r="IF1001" s="3"/>
      <c r="IG1001" s="3"/>
      <c r="IH1001" s="3"/>
      <c r="II1001" s="3"/>
      <c r="IJ1001" s="3"/>
      <c r="IK1001" s="3"/>
      <c r="IL1001" s="3"/>
      <c r="IM1001" s="3"/>
      <c r="IN1001" s="3"/>
      <c r="IO1001" s="3"/>
      <c r="IP1001" s="3"/>
      <c r="IQ1001" s="3"/>
      <c r="IR1001" s="3"/>
      <c r="IS1001" s="3"/>
      <c r="IT1001" s="3"/>
      <c r="IU1001" s="3"/>
      <c r="IV1001" s="3"/>
      <c r="IW1001" s="3"/>
      <c r="IX1001" s="3"/>
      <c r="IY1001" s="3"/>
      <c r="IZ1001" s="3"/>
      <c r="JA1001" s="3"/>
      <c r="JB1001" s="3"/>
      <c r="JC1001" s="3"/>
      <c r="JD1001" s="3"/>
      <c r="JE1001" s="3"/>
      <c r="JF1001" s="3"/>
      <c r="JG1001" s="3"/>
      <c r="JH1001" s="3"/>
      <c r="JI1001" s="3"/>
      <c r="JJ1001" s="3"/>
      <c r="JK1001" s="3"/>
      <c r="JL1001" s="3"/>
      <c r="JM1001" s="3"/>
      <c r="JN1001" s="3"/>
      <c r="JO1001" s="3"/>
      <c r="JP1001" s="3"/>
      <c r="JQ1001" s="3"/>
      <c r="JR1001" s="3"/>
      <c r="JS1001" s="3"/>
      <c r="JT1001" s="3"/>
      <c r="JU1001" s="3"/>
      <c r="JV1001" s="3"/>
      <c r="JW1001" s="3"/>
      <c r="JX1001" s="3"/>
      <c r="JY1001" s="3"/>
      <c r="JZ1001" s="3"/>
      <c r="KA1001" s="3"/>
      <c r="KB1001" s="3"/>
      <c r="KC1001" s="3"/>
      <c r="KD1001" s="3"/>
      <c r="KE1001" s="3"/>
      <c r="KF1001" s="3"/>
      <c r="KG1001" s="3"/>
      <c r="KH1001" s="3"/>
      <c r="KI1001" s="3"/>
      <c r="KJ1001" s="3"/>
      <c r="KK1001" s="3"/>
      <c r="KL1001" s="3"/>
      <c r="KM1001" s="3"/>
      <c r="KN1001" s="3"/>
      <c r="KO1001" s="3"/>
      <c r="KP1001" s="3"/>
      <c r="KQ1001" s="3"/>
      <c r="KR1001" s="3"/>
      <c r="KS1001" s="3"/>
      <c r="KT1001" s="3"/>
      <c r="KU1001" s="3"/>
      <c r="KV1001" s="3"/>
      <c r="KW1001" s="3"/>
      <c r="KX1001" s="3"/>
      <c r="KY1001" s="3"/>
      <c r="KZ1001" s="3"/>
      <c r="LA1001" s="3"/>
      <c r="LB1001" s="3"/>
      <c r="LC1001" s="3"/>
      <c r="LD1001" s="3"/>
      <c r="LE1001" s="3"/>
      <c r="LF1001" s="3"/>
      <c r="LG1001" s="3"/>
      <c r="LH1001" s="3"/>
      <c r="LI1001" s="3"/>
      <c r="LJ1001" s="3"/>
      <c r="LK1001" s="3"/>
      <c r="LL1001" s="3"/>
      <c r="LM1001" s="3"/>
      <c r="LN1001" s="3"/>
      <c r="LO1001" s="3"/>
      <c r="LP1001" s="3"/>
      <c r="LQ1001" s="3"/>
      <c r="LR1001" s="3"/>
      <c r="LS1001" s="3"/>
      <c r="LT1001" s="3"/>
      <c r="LU1001" s="3"/>
      <c r="LV1001" s="3"/>
      <c r="LW1001" s="3"/>
      <c r="LX1001" s="3"/>
      <c r="LY1001" s="3"/>
      <c r="LZ1001" s="3"/>
      <c r="MA1001" s="3"/>
      <c r="MB1001" s="3"/>
      <c r="MC1001" s="3"/>
      <c r="MD1001" s="3"/>
      <c r="ME1001" s="3"/>
      <c r="MF1001" s="3"/>
      <c r="MG1001" s="3"/>
      <c r="MH1001" s="3"/>
      <c r="MI1001" s="3"/>
      <c r="MJ1001" s="3"/>
      <c r="MK1001" s="3"/>
      <c r="ML1001" s="3"/>
      <c r="MM1001" s="3"/>
      <c r="MN1001" s="3"/>
      <c r="MO1001" s="3"/>
      <c r="MP1001" s="3"/>
      <c r="MQ1001" s="3"/>
      <c r="MR1001" s="3"/>
      <c r="MS1001" s="3"/>
      <c r="MT1001" s="3"/>
      <c r="MU1001" s="3"/>
      <c r="MV1001" s="3"/>
      <c r="MW1001" s="3"/>
      <c r="MX1001" s="3"/>
      <c r="MY1001" s="3"/>
      <c r="MZ1001" s="3"/>
      <c r="NA1001" s="3"/>
      <c r="NB1001" s="3"/>
      <c r="NC1001" s="3"/>
      <c r="ND1001" s="3"/>
      <c r="NE1001" s="3"/>
      <c r="NF1001" s="3"/>
      <c r="NG1001" s="3"/>
      <c r="NH1001" s="3"/>
      <c r="NI1001" s="3"/>
      <c r="NJ1001" s="3"/>
      <c r="NK1001" s="3"/>
      <c r="NL1001" s="3"/>
      <c r="NM1001" s="3"/>
      <c r="NN1001" s="3"/>
      <c r="NO1001" s="3"/>
      <c r="NP1001" s="3"/>
      <c r="NQ1001" s="3"/>
      <c r="NR1001" s="3"/>
      <c r="NS1001" s="3"/>
      <c r="NT1001" s="3"/>
      <c r="NU1001" s="3"/>
      <c r="NV1001" s="3"/>
      <c r="NW1001" s="3"/>
      <c r="NX1001" s="3"/>
      <c r="NY1001" s="3"/>
      <c r="NZ1001" s="3"/>
      <c r="OA1001" s="3"/>
      <c r="OB1001" s="3"/>
      <c r="OC1001" s="3"/>
      <c r="OD1001" s="3"/>
      <c r="OE1001" s="3"/>
      <c r="OF1001" s="3"/>
      <c r="OG1001" s="3"/>
      <c r="OH1001" s="3"/>
      <c r="OI1001" s="3"/>
      <c r="OJ1001" s="3"/>
      <c r="OK1001" s="3"/>
      <c r="OL1001" s="3"/>
      <c r="OM1001" s="3"/>
      <c r="ON1001" s="3"/>
      <c r="OO1001" s="3"/>
      <c r="OP1001" s="3"/>
      <c r="OQ1001" s="3"/>
      <c r="OR1001" s="3"/>
      <c r="OS1001" s="3"/>
      <c r="OT1001" s="3"/>
      <c r="OU1001" s="3"/>
      <c r="OV1001" s="3"/>
      <c r="OW1001" s="3"/>
      <c r="OX1001" s="3"/>
      <c r="OY1001" s="3"/>
      <c r="OZ1001" s="3"/>
      <c r="PA1001" s="3"/>
      <c r="PB1001" s="3"/>
      <c r="PC1001" s="3"/>
      <c r="PD1001" s="3"/>
      <c r="PE1001" s="3"/>
      <c r="PF1001" s="3"/>
      <c r="PG1001" s="3"/>
      <c r="PH1001" s="3"/>
      <c r="PI1001" s="3"/>
      <c r="PJ1001" s="3"/>
      <c r="PK1001" s="3"/>
      <c r="PL1001" s="3"/>
      <c r="PM1001" s="3"/>
      <c r="PN1001" s="3"/>
      <c r="PO1001" s="3"/>
      <c r="PP1001" s="3"/>
      <c r="PQ1001" s="3"/>
      <c r="PR1001" s="3"/>
      <c r="PS1001" s="3"/>
      <c r="PT1001" s="3"/>
      <c r="PU1001" s="3"/>
      <c r="PV1001" s="3"/>
      <c r="PW1001" s="3"/>
      <c r="PX1001" s="3"/>
      <c r="PY1001" s="3"/>
      <c r="PZ1001" s="3"/>
      <c r="QA1001" s="3"/>
      <c r="QB1001" s="3"/>
      <c r="QC1001" s="3"/>
      <c r="QD1001" s="3"/>
      <c r="QE1001" s="3"/>
      <c r="QF1001" s="3"/>
      <c r="QG1001" s="3"/>
      <c r="QH1001" s="3"/>
      <c r="QI1001" s="3"/>
      <c r="QJ1001" s="3"/>
      <c r="QK1001" s="3"/>
      <c r="QL1001" s="3"/>
      <c r="QM1001" s="3"/>
      <c r="QN1001" s="3"/>
      <c r="QO1001" s="3"/>
      <c r="QP1001" s="3"/>
      <c r="QQ1001" s="3"/>
      <c r="QR1001" s="3"/>
      <c r="QS1001" s="3"/>
      <c r="QT1001" s="3"/>
      <c r="QU1001" s="3"/>
      <c r="QV1001" s="3"/>
      <c r="QW1001" s="3"/>
      <c r="QX1001" s="3"/>
      <c r="QY1001" s="3"/>
      <c r="QZ1001" s="3"/>
      <c r="RA1001" s="3"/>
      <c r="RB1001" s="3"/>
      <c r="RC1001" s="3"/>
      <c r="RD1001" s="3"/>
      <c r="RE1001" s="3"/>
      <c r="RF1001" s="3"/>
      <c r="RG1001" s="3"/>
      <c r="RH1001" s="3"/>
      <c r="RI1001" s="3"/>
      <c r="RJ1001" s="3"/>
      <c r="RK1001" s="3"/>
      <c r="RL1001" s="3"/>
      <c r="RM1001" s="3"/>
      <c r="RN1001" s="3"/>
      <c r="RO1001" s="3"/>
      <c r="RP1001" s="3"/>
      <c r="RQ1001" s="3"/>
      <c r="RR1001" s="3"/>
      <c r="RS1001" s="3"/>
      <c r="RT1001" s="3"/>
      <c r="RU1001" s="3"/>
      <c r="RV1001" s="3"/>
      <c r="RW1001" s="3"/>
      <c r="RX1001" s="3"/>
      <c r="RY1001" s="3"/>
      <c r="RZ1001" s="3"/>
      <c r="SA1001" s="3"/>
      <c r="SB1001" s="3"/>
      <c r="SC1001" s="3"/>
      <c r="SD1001" s="3"/>
      <c r="SE1001" s="3"/>
      <c r="SF1001" s="3"/>
      <c r="SG1001" s="3"/>
      <c r="SH1001" s="3"/>
      <c r="SI1001" s="3"/>
      <c r="SJ1001" s="3"/>
      <c r="SK1001" s="3"/>
      <c r="SL1001" s="3"/>
      <c r="SM1001" s="3"/>
      <c r="SN1001" s="3"/>
      <c r="SO1001" s="3"/>
      <c r="SP1001" s="3"/>
      <c r="SQ1001" s="3"/>
      <c r="SR1001" s="3"/>
      <c r="SS1001" s="3"/>
      <c r="ST1001" s="3"/>
      <c r="SU1001" s="3"/>
      <c r="SV1001" s="3"/>
      <c r="SW1001" s="3"/>
      <c r="SX1001" s="3"/>
      <c r="SY1001" s="3"/>
      <c r="SZ1001" s="3"/>
      <c r="TA1001" s="3"/>
      <c r="TB1001" s="3"/>
      <c r="TC1001" s="3"/>
      <c r="TD1001" s="3"/>
      <c r="TE1001" s="3"/>
      <c r="TF1001" s="3"/>
      <c r="TG1001" s="3"/>
      <c r="TH1001" s="3"/>
      <c r="TI1001" s="3"/>
      <c r="TJ1001" s="3"/>
      <c r="TK1001" s="3"/>
      <c r="TL1001" s="3"/>
      <c r="TM1001" s="3"/>
      <c r="TN1001" s="3"/>
      <c r="TO1001" s="3"/>
      <c r="TP1001" s="3"/>
      <c r="TQ1001" s="3"/>
      <c r="TR1001" s="3"/>
      <c r="TS1001" s="3"/>
      <c r="TT1001" s="3"/>
      <c r="TU1001" s="3"/>
      <c r="TV1001" s="3"/>
      <c r="TW1001" s="3"/>
      <c r="TX1001" s="3"/>
      <c r="TY1001" s="3"/>
      <c r="TZ1001" s="3"/>
      <c r="UA1001" s="3"/>
      <c r="UB1001" s="3"/>
      <c r="UC1001" s="3"/>
      <c r="UD1001" s="3"/>
      <c r="UE1001" s="3"/>
      <c r="UF1001" s="3"/>
      <c r="UG1001" s="3"/>
      <c r="UH1001" s="3"/>
      <c r="UI1001" s="3"/>
      <c r="UJ1001" s="3"/>
      <c r="UK1001" s="3"/>
      <c r="UL1001" s="3"/>
      <c r="UM1001" s="3"/>
      <c r="UN1001" s="3"/>
      <c r="UO1001" s="3"/>
      <c r="UP1001" s="3"/>
      <c r="UQ1001" s="3"/>
      <c r="UR1001" s="3"/>
      <c r="US1001" s="3"/>
      <c r="UT1001" s="3"/>
      <c r="UU1001" s="3"/>
      <c r="UV1001" s="3"/>
      <c r="UW1001" s="3"/>
      <c r="UX1001" s="3"/>
      <c r="UY1001" s="3"/>
      <c r="UZ1001" s="3"/>
      <c r="VA1001" s="3"/>
      <c r="VB1001" s="3"/>
      <c r="VC1001" s="3"/>
      <c r="VD1001" s="3"/>
      <c r="VE1001" s="3"/>
      <c r="VF1001" s="3"/>
      <c r="VG1001" s="3"/>
      <c r="VH1001" s="3"/>
      <c r="VI1001" s="3"/>
      <c r="VJ1001" s="3"/>
      <c r="VK1001" s="3"/>
      <c r="VL1001" s="3"/>
      <c r="VM1001" s="3"/>
      <c r="VN1001" s="3"/>
      <c r="VO1001" s="3"/>
      <c r="VP1001" s="3"/>
      <c r="VQ1001" s="3"/>
      <c r="VR1001" s="3"/>
      <c r="VS1001" s="3"/>
      <c r="VT1001" s="3"/>
      <c r="VU1001" s="3"/>
      <c r="VV1001" s="3"/>
      <c r="VW1001" s="3"/>
      <c r="VX1001" s="3"/>
      <c r="VY1001" s="3"/>
      <c r="VZ1001" s="3"/>
      <c r="WA1001" s="3"/>
      <c r="WB1001" s="3"/>
      <c r="WC1001" s="3"/>
      <c r="WD1001" s="3"/>
      <c r="WE1001" s="3"/>
      <c r="WF1001" s="3"/>
      <c r="WG1001" s="3"/>
      <c r="WH1001" s="3"/>
      <c r="WI1001" s="3"/>
      <c r="WJ1001" s="3"/>
      <c r="WK1001" s="3"/>
      <c r="WL1001" s="3"/>
      <c r="WM1001" s="3"/>
      <c r="WN1001" s="3"/>
      <c r="WO1001" s="3"/>
      <c r="WP1001" s="3"/>
      <c r="WQ1001" s="3"/>
      <c r="WR1001" s="3"/>
      <c r="WS1001" s="3"/>
      <c r="WT1001" s="3"/>
      <c r="WU1001" s="3"/>
      <c r="WV1001" s="3"/>
      <c r="WW1001" s="3"/>
      <c r="WX1001" s="3"/>
      <c r="WY1001" s="3"/>
      <c r="WZ1001" s="3"/>
      <c r="XA1001" s="3"/>
      <c r="XB1001" s="3"/>
      <c r="XC1001" s="3"/>
      <c r="XD1001" s="3"/>
      <c r="XE1001" s="3"/>
      <c r="XF1001" s="3"/>
      <c r="XG1001" s="3"/>
      <c r="XH1001" s="3"/>
      <c r="XI1001" s="3"/>
      <c r="XJ1001" s="3"/>
      <c r="XK1001" s="3"/>
      <c r="XL1001" s="3"/>
      <c r="XM1001" s="3"/>
      <c r="XN1001" s="3"/>
      <c r="XO1001" s="3"/>
      <c r="XP1001" s="3"/>
      <c r="XQ1001" s="3"/>
      <c r="XR1001" s="3"/>
      <c r="XS1001" s="3"/>
      <c r="XT1001" s="3"/>
      <c r="XU1001" s="3"/>
      <c r="XV1001" s="3"/>
      <c r="XW1001" s="3"/>
      <c r="XX1001" s="3"/>
      <c r="XY1001" s="3"/>
      <c r="XZ1001" s="3"/>
      <c r="YA1001" s="3"/>
      <c r="YB1001" s="3"/>
      <c r="YC1001" s="3"/>
      <c r="YD1001" s="3"/>
      <c r="YE1001" s="3"/>
      <c r="YF1001" s="3"/>
      <c r="YG1001" s="3"/>
      <c r="YH1001" s="3"/>
      <c r="YI1001" s="3"/>
      <c r="YJ1001" s="3"/>
      <c r="YK1001" s="3"/>
      <c r="YL1001" s="3"/>
      <c r="YM1001" s="3"/>
      <c r="YN1001" s="3"/>
      <c r="YO1001" s="3"/>
      <c r="YP1001" s="3"/>
      <c r="YQ1001" s="3"/>
      <c r="YR1001" s="3"/>
      <c r="YS1001" s="3"/>
      <c r="YT1001" s="3"/>
      <c r="YU1001" s="3"/>
      <c r="YV1001" s="3"/>
      <c r="YW1001" s="3"/>
      <c r="YX1001" s="3"/>
      <c r="YY1001" s="3"/>
      <c r="YZ1001" s="3"/>
      <c r="ZA1001" s="3"/>
      <c r="ZB1001" s="3"/>
      <c r="ZC1001" s="3"/>
      <c r="ZD1001" s="3"/>
      <c r="ZE1001" s="3"/>
      <c r="ZF1001" s="3"/>
      <c r="ZG1001" s="3"/>
      <c r="ZH1001" s="3"/>
      <c r="ZI1001" s="3"/>
      <c r="ZJ1001" s="3"/>
      <c r="ZK1001" s="3"/>
      <c r="ZL1001" s="3"/>
      <c r="ZM1001" s="3"/>
      <c r="ZN1001" s="3"/>
      <c r="ZO1001" s="3"/>
      <c r="ZP1001" s="3"/>
      <c r="ZQ1001" s="3"/>
      <c r="ZR1001" s="3"/>
      <c r="ZS1001" s="3"/>
      <c r="ZT1001" s="3"/>
      <c r="ZU1001" s="3"/>
      <c r="ZV1001" s="3"/>
      <c r="ZW1001" s="3"/>
      <c r="ZX1001" s="3"/>
      <c r="ZY1001" s="3"/>
      <c r="ZZ1001" s="3"/>
      <c r="AAA1001" s="3"/>
      <c r="AAB1001" s="3"/>
      <c r="AAC1001" s="3"/>
      <c r="AAD1001" s="3"/>
      <c r="AAE1001" s="3"/>
      <c r="AAF1001" s="3"/>
      <c r="AAG1001" s="3"/>
      <c r="AAH1001" s="3"/>
      <c r="AAI1001" s="3"/>
      <c r="AAJ1001" s="3"/>
      <c r="AAK1001" s="3"/>
      <c r="AAL1001" s="3"/>
      <c r="AAM1001" s="3"/>
      <c r="AAN1001" s="3"/>
      <c r="AAO1001" s="3"/>
      <c r="AAP1001" s="3"/>
      <c r="AAQ1001" s="3"/>
      <c r="AAR1001" s="3"/>
      <c r="AAS1001" s="3"/>
      <c r="AAT1001" s="3"/>
      <c r="AAU1001" s="3"/>
      <c r="AAV1001" s="3"/>
      <c r="AAW1001" s="3"/>
      <c r="AAX1001" s="3"/>
      <c r="AAY1001" s="3"/>
      <c r="AAZ1001" s="3"/>
      <c r="ABA1001" s="3"/>
      <c r="ABB1001" s="3"/>
      <c r="ABC1001" s="3"/>
      <c r="ABD1001" s="3"/>
      <c r="ABE1001" s="3"/>
      <c r="ABF1001" s="3"/>
      <c r="ABG1001" s="3"/>
      <c r="ABH1001" s="3"/>
      <c r="ABI1001" s="3"/>
      <c r="ABJ1001" s="3"/>
      <c r="ABK1001" s="3"/>
      <c r="ABL1001" s="3"/>
      <c r="ABM1001" s="3"/>
      <c r="ABN1001" s="3"/>
      <c r="ABO1001" s="3"/>
      <c r="ABP1001" s="3"/>
      <c r="ABQ1001" s="3"/>
      <c r="ABR1001" s="3"/>
      <c r="ABS1001" s="3"/>
      <c r="ABT1001" s="3"/>
      <c r="ABU1001" s="3"/>
      <c r="ABV1001" s="3"/>
      <c r="ABW1001" s="3"/>
      <c r="ABX1001" s="3"/>
      <c r="ABY1001" s="3"/>
      <c r="ABZ1001" s="3"/>
      <c r="ACA1001" s="3"/>
      <c r="ACB1001" s="3"/>
      <c r="ACC1001" s="3"/>
      <c r="ACD1001" s="3"/>
      <c r="ACE1001" s="3"/>
      <c r="ACF1001" s="3"/>
      <c r="ACG1001" s="3"/>
      <c r="ACH1001" s="3"/>
      <c r="ACI1001" s="3"/>
      <c r="ACJ1001" s="3"/>
      <c r="ACK1001" s="3"/>
      <c r="ACL1001" s="3"/>
      <c r="ACM1001" s="3"/>
      <c r="ACN1001" s="3"/>
      <c r="ACO1001" s="3"/>
      <c r="ACP1001" s="3"/>
      <c r="ACQ1001" s="3"/>
      <c r="ACR1001" s="3"/>
      <c r="ACS1001" s="3"/>
      <c r="ACT1001" s="3"/>
      <c r="ACU1001" s="3"/>
      <c r="ACV1001" s="3"/>
      <c r="ACW1001" s="3"/>
      <c r="ACX1001" s="3"/>
      <c r="ACY1001" s="3"/>
      <c r="ACZ1001" s="3"/>
      <c r="ADA1001" s="3"/>
      <c r="ADB1001" s="3"/>
      <c r="ADC1001" s="3"/>
      <c r="ADD1001" s="3"/>
      <c r="ADE1001" s="3"/>
      <c r="ADF1001" s="3"/>
      <c r="ADG1001" s="3"/>
      <c r="ADH1001" s="3"/>
      <c r="ADI1001" s="3"/>
      <c r="ADJ1001" s="3"/>
      <c r="ADK1001" s="3"/>
      <c r="ADL1001" s="3"/>
      <c r="ADM1001" s="3"/>
      <c r="ADN1001" s="3"/>
      <c r="ADO1001" s="3"/>
      <c r="ADP1001" s="3"/>
      <c r="ADQ1001" s="3"/>
      <c r="ADR1001" s="3"/>
      <c r="ADS1001" s="3"/>
      <c r="ADT1001" s="3"/>
      <c r="ADU1001" s="3"/>
      <c r="ADV1001" s="3"/>
      <c r="ADW1001" s="3"/>
      <c r="ADX1001" s="3"/>
      <c r="ADY1001" s="3"/>
      <c r="ADZ1001" s="3"/>
      <c r="AEA1001" s="3"/>
      <c r="AEB1001" s="3"/>
      <c r="AEC1001" s="3"/>
      <c r="AED1001" s="3"/>
      <c r="AEE1001" s="3"/>
      <c r="AEF1001" s="3"/>
      <c r="AEG1001" s="3"/>
      <c r="AEH1001" s="3"/>
      <c r="AEI1001" s="3"/>
      <c r="AEJ1001" s="3"/>
      <c r="AEK1001" s="3"/>
      <c r="AEL1001" s="3"/>
      <c r="AEM1001" s="3"/>
      <c r="AEN1001" s="3"/>
      <c r="AEO1001" s="3"/>
      <c r="AEP1001" s="3"/>
      <c r="AEQ1001" s="3"/>
      <c r="AER1001" s="3"/>
      <c r="AES1001" s="3"/>
      <c r="AET1001" s="3"/>
      <c r="AEU1001" s="3"/>
      <c r="AEV1001" s="3"/>
      <c r="AEW1001" s="3"/>
      <c r="AEX1001" s="3"/>
      <c r="AEY1001" s="3"/>
      <c r="AEZ1001" s="3"/>
      <c r="AFA1001" s="3"/>
      <c r="AFB1001" s="3"/>
      <c r="AFC1001" s="3"/>
      <c r="AFD1001" s="3"/>
      <c r="AFE1001" s="3"/>
      <c r="AFF1001" s="3"/>
      <c r="AFG1001" s="3"/>
      <c r="AFH1001" s="3"/>
      <c r="AFI1001" s="3"/>
      <c r="AFJ1001" s="3"/>
      <c r="AFK1001" s="3"/>
      <c r="AFL1001" s="3"/>
      <c r="AFM1001" s="3"/>
      <c r="AFN1001" s="3"/>
      <c r="AFO1001" s="3"/>
      <c r="AFP1001" s="3"/>
      <c r="AFQ1001" s="3"/>
      <c r="AFR1001" s="3"/>
      <c r="AFS1001" s="3"/>
      <c r="AFT1001" s="3"/>
      <c r="AFU1001" s="3"/>
      <c r="AFV1001" s="3"/>
      <c r="AFW1001" s="3"/>
      <c r="AFX1001" s="3"/>
      <c r="AFY1001" s="3"/>
      <c r="AFZ1001" s="3"/>
      <c r="AGA1001" s="3"/>
      <c r="AGB1001" s="3"/>
      <c r="AGC1001" s="3"/>
      <c r="AGD1001" s="3"/>
      <c r="AGE1001" s="3"/>
      <c r="AGF1001" s="3"/>
      <c r="AGG1001" s="3"/>
      <c r="AGH1001" s="3"/>
      <c r="AGI1001" s="3"/>
      <c r="AGJ1001" s="3"/>
      <c r="AGK1001" s="3"/>
      <c r="AGL1001" s="3"/>
      <c r="AGM1001" s="3"/>
      <c r="AGN1001" s="3"/>
      <c r="AGO1001" s="3"/>
      <c r="AGP1001" s="3"/>
      <c r="AGQ1001" s="3"/>
      <c r="AGR1001" s="3"/>
      <c r="AGS1001" s="3"/>
      <c r="AGT1001" s="3"/>
      <c r="AGU1001" s="3"/>
      <c r="AGV1001" s="3"/>
      <c r="AGW1001" s="3"/>
      <c r="AGX1001" s="3"/>
      <c r="AGY1001" s="3"/>
      <c r="AGZ1001" s="3"/>
      <c r="AHA1001" s="3"/>
      <c r="AHB1001" s="3"/>
      <c r="AHC1001" s="3"/>
      <c r="AHD1001" s="3"/>
      <c r="AHE1001" s="3"/>
      <c r="AHF1001" s="3"/>
      <c r="AHG1001" s="3"/>
      <c r="AHH1001" s="3"/>
      <c r="AHI1001" s="3"/>
      <c r="AHJ1001" s="3"/>
      <c r="AHK1001" s="3"/>
      <c r="AHL1001" s="3"/>
      <c r="AHM1001" s="3"/>
      <c r="AHN1001" s="3"/>
      <c r="AHO1001" s="3"/>
      <c r="AHP1001" s="3"/>
      <c r="AHQ1001" s="3"/>
      <c r="AHR1001" s="3"/>
      <c r="AHS1001" s="3"/>
      <c r="AHT1001" s="3"/>
      <c r="AHU1001" s="3"/>
      <c r="AHV1001" s="3"/>
      <c r="AHW1001" s="3"/>
      <c r="AHX1001" s="3"/>
      <c r="AHY1001" s="3"/>
      <c r="AHZ1001" s="3"/>
      <c r="AIA1001" s="3"/>
      <c r="AIB1001" s="3"/>
      <c r="AIC1001" s="3"/>
      <c r="AID1001" s="3"/>
      <c r="AIE1001" s="3"/>
      <c r="AIF1001" s="3"/>
      <c r="AIG1001" s="3"/>
      <c r="AIH1001" s="3"/>
      <c r="AII1001" s="3"/>
      <c r="AIJ1001" s="3"/>
      <c r="AIK1001" s="3"/>
      <c r="AIL1001" s="3"/>
      <c r="AIM1001" s="3"/>
      <c r="AIN1001" s="3"/>
      <c r="AIO1001" s="3"/>
      <c r="AIP1001" s="3"/>
      <c r="AIQ1001" s="3"/>
      <c r="AIR1001" s="3"/>
      <c r="AIS1001" s="3"/>
      <c r="AIT1001" s="3"/>
      <c r="AIU1001" s="3"/>
      <c r="AIV1001" s="3"/>
      <c r="AIW1001" s="3"/>
      <c r="AIX1001" s="3"/>
      <c r="AIY1001" s="3"/>
      <c r="AIZ1001" s="3"/>
      <c r="AJA1001" s="3"/>
      <c r="AJB1001" s="3"/>
      <c r="AJC1001" s="3"/>
      <c r="AJD1001" s="3"/>
      <c r="AJE1001" s="3"/>
      <c r="AJF1001" s="3"/>
      <c r="AJG1001" s="3"/>
      <c r="AJH1001" s="3"/>
      <c r="AJI1001" s="3"/>
      <c r="AJJ1001" s="3"/>
      <c r="AJK1001" s="3"/>
      <c r="AJL1001" s="3"/>
      <c r="AJM1001" s="3"/>
      <c r="AJN1001" s="3"/>
      <c r="AJO1001" s="3"/>
      <c r="AJP1001" s="3"/>
      <c r="AJQ1001" s="3"/>
      <c r="AJR1001" s="3"/>
      <c r="AJS1001" s="3"/>
      <c r="AJT1001" s="3"/>
      <c r="AJU1001" s="3"/>
      <c r="AJV1001" s="3"/>
      <c r="AJW1001" s="3"/>
      <c r="AJX1001" s="3"/>
      <c r="AJY1001" s="3"/>
      <c r="AJZ1001" s="3"/>
      <c r="AKA1001" s="3"/>
      <c r="AKB1001" s="3"/>
      <c r="AKC1001" s="3"/>
      <c r="AKD1001" s="3"/>
      <c r="AKE1001" s="3"/>
      <c r="AKF1001" s="3"/>
      <c r="AKG1001" s="3"/>
      <c r="AKH1001" s="3"/>
      <c r="AKI1001" s="3"/>
      <c r="AKJ1001" s="3"/>
      <c r="AKK1001" s="3"/>
      <c r="AKL1001" s="3"/>
      <c r="AKM1001" s="3"/>
      <c r="AKN1001" s="3"/>
      <c r="AKO1001" s="3"/>
      <c r="AKP1001" s="3"/>
      <c r="AKQ1001" s="3"/>
      <c r="AKR1001" s="3"/>
      <c r="AKS1001" s="3"/>
      <c r="AKT1001" s="3"/>
      <c r="AKU1001" s="3"/>
      <c r="AKV1001" s="3"/>
      <c r="AKW1001" s="3"/>
      <c r="AKX1001" s="3"/>
      <c r="AKY1001" s="3"/>
      <c r="AKZ1001" s="3"/>
      <c r="ALA1001" s="3"/>
      <c r="ALB1001" s="3"/>
      <c r="ALC1001" s="3"/>
      <c r="ALD1001" s="3"/>
      <c r="ALE1001" s="3"/>
      <c r="ALF1001" s="3"/>
      <c r="ALG1001" s="3"/>
      <c r="ALH1001" s="3"/>
      <c r="ALI1001" s="3"/>
      <c r="ALJ1001" s="3"/>
      <c r="ALK1001" s="3"/>
      <c r="ALL1001" s="3"/>
      <c r="ALM1001" s="3"/>
      <c r="ALN1001" s="3"/>
      <c r="ALO1001" s="3"/>
      <c r="ALP1001" s="3"/>
      <c r="ALQ1001" s="3"/>
      <c r="ALR1001" s="3"/>
      <c r="ALS1001" s="3"/>
      <c r="ALT1001" s="3"/>
      <c r="ALU1001" s="3"/>
      <c r="ALV1001" s="3"/>
      <c r="ALW1001" s="3"/>
      <c r="ALX1001" s="3"/>
      <c r="ALY1001" s="3"/>
      <c r="ALZ1001" s="3"/>
      <c r="AMA1001" s="3"/>
      <c r="AMB1001" s="3"/>
      <c r="AMC1001" s="3"/>
      <c r="AMD1001" s="3"/>
      <c r="AME1001" s="3"/>
      <c r="AMF1001" s="3"/>
      <c r="AMG1001" s="3"/>
      <c r="AMH1001" s="3"/>
      <c r="AMI1001" s="3"/>
      <c r="AMJ1001" s="3"/>
      <c r="AMK1001" s="3"/>
      <c r="AML1001" s="3"/>
      <c r="AMM1001" s="3"/>
      <c r="AMN1001" s="3"/>
      <c r="AMO1001" s="3"/>
      <c r="AMP1001" s="3"/>
      <c r="AMQ1001" s="3"/>
      <c r="AMR1001" s="3"/>
      <c r="AMS1001" s="3"/>
      <c r="AMT1001" s="3"/>
      <c r="AMU1001" s="3"/>
      <c r="AMV1001" s="3"/>
      <c r="AMW1001" s="3"/>
      <c r="AMX1001" s="3"/>
      <c r="AMY1001" s="3"/>
      <c r="AMZ1001" s="3"/>
      <c r="ANA1001" s="3"/>
      <c r="ANB1001" s="3"/>
      <c r="ANC1001" s="3"/>
      <c r="AND1001" s="3"/>
      <c r="ANE1001" s="3"/>
      <c r="ANF1001" s="3"/>
      <c r="ANG1001" s="3"/>
      <c r="ANH1001" s="3"/>
      <c r="ANI1001" s="3"/>
      <c r="ANJ1001" s="3"/>
      <c r="ANK1001" s="3"/>
      <c r="ANL1001" s="3"/>
      <c r="ANM1001" s="3"/>
      <c r="ANN1001" s="3"/>
      <c r="ANO1001" s="3"/>
      <c r="ANP1001" s="3"/>
      <c r="ANQ1001" s="3"/>
      <c r="ANR1001" s="3"/>
      <c r="ANS1001" s="3"/>
      <c r="ANT1001" s="3"/>
      <c r="ANU1001" s="3"/>
      <c r="ANV1001" s="3"/>
      <c r="ANW1001" s="3"/>
      <c r="ANX1001" s="3"/>
      <c r="ANY1001" s="3"/>
      <c r="ANZ1001" s="3"/>
      <c r="AOA1001" s="3"/>
      <c r="AOB1001" s="3"/>
      <c r="AOC1001" s="3"/>
      <c r="AOD1001" s="3"/>
      <c r="AOE1001" s="3"/>
      <c r="AOF1001" s="3"/>
      <c r="AOG1001" s="3"/>
      <c r="AOH1001" s="3"/>
      <c r="AOI1001" s="3"/>
      <c r="AOJ1001" s="3"/>
      <c r="AOK1001" s="3"/>
      <c r="AOL1001" s="3"/>
      <c r="AOM1001" s="3"/>
      <c r="AON1001" s="3"/>
      <c r="AOO1001" s="3"/>
      <c r="AOP1001" s="3"/>
      <c r="AOQ1001" s="3"/>
      <c r="AOR1001" s="3"/>
      <c r="AOS1001" s="3"/>
      <c r="AOT1001" s="3"/>
      <c r="AOU1001" s="3"/>
      <c r="AOV1001" s="3"/>
      <c r="AOW1001" s="3"/>
      <c r="AOX1001" s="3"/>
      <c r="AOY1001" s="3"/>
      <c r="AOZ1001" s="3"/>
      <c r="APA1001" s="3"/>
      <c r="APB1001" s="3"/>
      <c r="APC1001" s="3"/>
      <c r="APD1001" s="3"/>
      <c r="APE1001" s="3"/>
      <c r="APF1001" s="3"/>
      <c r="APG1001" s="3"/>
      <c r="APH1001" s="3"/>
      <c r="API1001" s="3"/>
      <c r="APJ1001" s="3"/>
      <c r="APK1001" s="3"/>
      <c r="APL1001" s="3"/>
      <c r="APM1001" s="3"/>
      <c r="APN1001" s="3"/>
      <c r="APO1001" s="3"/>
      <c r="APP1001" s="3"/>
      <c r="APQ1001" s="3"/>
      <c r="APR1001" s="3"/>
      <c r="APS1001" s="3"/>
      <c r="APT1001" s="3"/>
      <c r="APU1001" s="3"/>
      <c r="APV1001" s="3"/>
      <c r="APW1001" s="3"/>
      <c r="APX1001" s="3"/>
      <c r="APY1001" s="3"/>
      <c r="APZ1001" s="3"/>
      <c r="AQA1001" s="3"/>
      <c r="AQB1001" s="3"/>
      <c r="AQC1001" s="3"/>
      <c r="AQD1001" s="3"/>
      <c r="AQE1001" s="3"/>
      <c r="AQF1001" s="3"/>
      <c r="AQG1001" s="3"/>
      <c r="AQH1001" s="3"/>
      <c r="AQI1001" s="3"/>
      <c r="AQJ1001" s="3"/>
      <c r="AQK1001" s="3"/>
      <c r="AQL1001" s="3"/>
      <c r="AQM1001" s="3"/>
      <c r="AQN1001" s="3"/>
      <c r="AQO1001" s="3"/>
      <c r="AQP1001" s="3"/>
      <c r="AQQ1001" s="3"/>
      <c r="AQR1001" s="3"/>
      <c r="AQS1001" s="3"/>
      <c r="AQT1001" s="3"/>
      <c r="AQU1001" s="3"/>
      <c r="AQV1001" s="3"/>
      <c r="AQW1001" s="3"/>
      <c r="AQX1001" s="3"/>
      <c r="AQY1001" s="3"/>
      <c r="AQZ1001" s="3"/>
      <c r="ARA1001" s="3"/>
      <c r="ARB1001" s="3"/>
      <c r="ARC1001" s="3"/>
      <c r="ARD1001" s="3"/>
      <c r="ARE1001" s="3"/>
      <c r="ARF1001" s="3"/>
      <c r="ARG1001" s="3"/>
      <c r="ARH1001" s="3"/>
      <c r="ARI1001" s="3"/>
      <c r="ARJ1001" s="3"/>
      <c r="ARK1001" s="3"/>
      <c r="ARL1001" s="3"/>
      <c r="ARM1001" s="3"/>
      <c r="ARN1001" s="3"/>
      <c r="ARO1001" s="3"/>
      <c r="ARP1001" s="3"/>
      <c r="ARQ1001" s="3"/>
      <c r="ARR1001" s="3"/>
      <c r="ARS1001" s="3"/>
      <c r="ART1001" s="3"/>
      <c r="ARU1001" s="3"/>
      <c r="ARV1001" s="3"/>
      <c r="ARW1001" s="3"/>
      <c r="ARX1001" s="3"/>
      <c r="ARY1001" s="3"/>
      <c r="ARZ1001" s="3"/>
      <c r="ASA1001" s="3"/>
      <c r="ASB1001" s="3"/>
      <c r="ASC1001" s="3"/>
      <c r="ASD1001" s="3"/>
      <c r="ASE1001" s="3"/>
      <c r="ASF1001" s="3"/>
      <c r="ASG1001" s="3"/>
      <c r="ASH1001" s="3"/>
      <c r="ASI1001" s="3"/>
      <c r="ASJ1001" s="3"/>
      <c r="ASK1001" s="3"/>
      <c r="ASL1001" s="3"/>
      <c r="ASM1001" s="3"/>
      <c r="ASN1001" s="3"/>
      <c r="ASO1001" s="3"/>
      <c r="ASP1001" s="3"/>
      <c r="ASQ1001" s="3"/>
      <c r="ASR1001" s="3"/>
      <c r="ASS1001" s="3"/>
      <c r="AST1001" s="3"/>
      <c r="ASU1001" s="3"/>
      <c r="ASV1001" s="3"/>
      <c r="ASW1001" s="3"/>
      <c r="ASX1001" s="3"/>
      <c r="ASY1001" s="3"/>
      <c r="ASZ1001" s="3"/>
      <c r="ATA1001" s="3"/>
      <c r="ATB1001" s="3"/>
      <c r="ATC1001" s="3"/>
      <c r="ATD1001" s="3"/>
      <c r="ATE1001" s="3"/>
      <c r="ATF1001" s="3"/>
      <c r="ATG1001" s="3"/>
      <c r="ATH1001" s="3"/>
      <c r="ATI1001" s="3"/>
      <c r="ATJ1001" s="3"/>
      <c r="ATK1001" s="3"/>
      <c r="ATL1001" s="3"/>
      <c r="ATM1001" s="3"/>
      <c r="ATN1001" s="3"/>
      <c r="ATO1001" s="3"/>
      <c r="ATP1001" s="3"/>
      <c r="ATQ1001" s="3"/>
      <c r="ATR1001" s="3"/>
      <c r="ATS1001" s="3"/>
      <c r="ATT1001" s="3"/>
      <c r="ATU1001" s="3"/>
      <c r="ATV1001" s="3"/>
      <c r="ATW1001" s="3"/>
      <c r="ATX1001" s="3"/>
      <c r="ATY1001" s="3"/>
      <c r="ATZ1001" s="3"/>
      <c r="AUA1001" s="3"/>
      <c r="AUB1001" s="3"/>
      <c r="AUC1001" s="3"/>
      <c r="AUD1001" s="3"/>
      <c r="AUE1001" s="3"/>
      <c r="AUF1001" s="3"/>
      <c r="AUG1001" s="3"/>
      <c r="AUH1001" s="3"/>
      <c r="AUI1001" s="3"/>
      <c r="AUJ1001" s="3"/>
      <c r="AUK1001" s="3"/>
      <c r="AUL1001" s="3"/>
      <c r="AUM1001" s="3"/>
      <c r="AUN1001" s="3"/>
      <c r="AUO1001" s="3"/>
      <c r="AUP1001" s="3"/>
      <c r="AUQ1001" s="3"/>
      <c r="AUR1001" s="3"/>
      <c r="AUS1001" s="3"/>
      <c r="AUT1001" s="3"/>
      <c r="AUU1001" s="3"/>
      <c r="AUV1001" s="3"/>
      <c r="AUW1001" s="3"/>
      <c r="AUX1001" s="3"/>
      <c r="AUY1001" s="3"/>
      <c r="AUZ1001" s="3"/>
      <c r="AVA1001" s="3"/>
      <c r="AVB1001" s="3"/>
      <c r="AVC1001" s="3"/>
      <c r="AVD1001" s="3"/>
      <c r="AVE1001" s="3"/>
      <c r="AVF1001" s="3"/>
      <c r="AVG1001" s="3"/>
      <c r="AVH1001" s="3"/>
      <c r="AVI1001" s="3"/>
      <c r="AVJ1001" s="3"/>
      <c r="AVK1001" s="3"/>
      <c r="AVL1001" s="3"/>
      <c r="AVM1001" s="3"/>
      <c r="AVN1001" s="3"/>
      <c r="AVO1001" s="3"/>
      <c r="AVP1001" s="3"/>
      <c r="AVQ1001" s="3"/>
      <c r="AVR1001" s="3"/>
      <c r="AVS1001" s="3"/>
      <c r="AVT1001" s="3"/>
      <c r="AVU1001" s="3"/>
      <c r="AVV1001" s="3"/>
      <c r="AVW1001" s="3"/>
      <c r="AVX1001" s="3"/>
      <c r="AVY1001" s="3"/>
      <c r="AVZ1001" s="3"/>
      <c r="AWA1001" s="3"/>
      <c r="AWB1001" s="3"/>
      <c r="AWC1001" s="3"/>
      <c r="AWD1001" s="3"/>
      <c r="AWE1001" s="3"/>
      <c r="AWF1001" s="3"/>
      <c r="AWG1001" s="3"/>
      <c r="AWH1001" s="3"/>
      <c r="AWI1001" s="3"/>
      <c r="AWJ1001" s="3"/>
      <c r="AWK1001" s="3"/>
      <c r="AWL1001" s="3"/>
      <c r="AWM1001" s="3"/>
      <c r="AWN1001" s="3"/>
      <c r="AWO1001" s="3"/>
      <c r="AWP1001" s="3"/>
      <c r="AWQ1001" s="3"/>
      <c r="AWR1001" s="3"/>
      <c r="AWS1001" s="3"/>
      <c r="AWT1001" s="3"/>
      <c r="AWU1001" s="3"/>
      <c r="AWV1001" s="3"/>
      <c r="AWW1001" s="3"/>
      <c r="AWX1001" s="3"/>
      <c r="AWY1001" s="3"/>
      <c r="AWZ1001" s="3"/>
      <c r="AXA1001" s="3"/>
      <c r="AXB1001" s="3"/>
      <c r="AXC1001" s="3"/>
      <c r="AXD1001" s="3"/>
      <c r="AXE1001" s="3"/>
      <c r="AXF1001" s="3"/>
      <c r="AXG1001" s="3"/>
      <c r="AXH1001" s="3"/>
      <c r="AXI1001" s="3"/>
      <c r="AXJ1001" s="3"/>
      <c r="AXK1001" s="3"/>
      <c r="AXL1001" s="3"/>
      <c r="AXM1001" s="3"/>
      <c r="AXN1001" s="3"/>
      <c r="AXO1001" s="3"/>
      <c r="AXP1001" s="3"/>
      <c r="AXQ1001" s="3"/>
      <c r="AXR1001" s="3"/>
      <c r="AXS1001" s="3"/>
      <c r="AXT1001" s="3"/>
      <c r="AXU1001" s="3"/>
      <c r="AXV1001" s="3"/>
      <c r="AXW1001" s="3"/>
      <c r="AXX1001" s="3"/>
      <c r="AXY1001" s="3"/>
      <c r="AXZ1001" s="3"/>
      <c r="AYA1001" s="3"/>
      <c r="AYB1001" s="3"/>
      <c r="AYC1001" s="3"/>
      <c r="AYD1001" s="3"/>
      <c r="AYE1001" s="3"/>
      <c r="AYF1001" s="3"/>
      <c r="AYG1001" s="3"/>
      <c r="AYH1001" s="3"/>
      <c r="AYI1001" s="3"/>
      <c r="AYJ1001" s="3"/>
      <c r="AYK1001" s="3"/>
      <c r="AYL1001" s="3"/>
      <c r="AYM1001" s="3"/>
      <c r="AYN1001" s="3"/>
      <c r="AYO1001" s="3"/>
      <c r="AYP1001" s="3"/>
      <c r="AYQ1001" s="3"/>
      <c r="AYR1001" s="3"/>
      <c r="AYS1001" s="3"/>
      <c r="AYT1001" s="3"/>
      <c r="AYU1001" s="3"/>
      <c r="AYV1001" s="3"/>
      <c r="AYW1001" s="3"/>
      <c r="AYX1001" s="3"/>
      <c r="AYY1001" s="3"/>
      <c r="AYZ1001" s="3"/>
      <c r="AZA1001" s="3"/>
      <c r="AZB1001" s="3"/>
      <c r="AZC1001" s="3"/>
      <c r="AZD1001" s="3"/>
      <c r="AZE1001" s="3"/>
      <c r="AZF1001" s="3"/>
      <c r="AZG1001" s="3"/>
      <c r="AZH1001" s="3"/>
      <c r="AZI1001" s="3"/>
      <c r="AZJ1001" s="3"/>
      <c r="AZK1001" s="3"/>
      <c r="AZL1001" s="3"/>
      <c r="AZM1001" s="3"/>
      <c r="AZN1001" s="3"/>
      <c r="AZO1001" s="3"/>
      <c r="AZP1001" s="3"/>
      <c r="AZQ1001" s="3"/>
      <c r="AZR1001" s="3"/>
      <c r="AZS1001" s="3"/>
      <c r="AZT1001" s="3"/>
      <c r="AZU1001" s="3"/>
      <c r="AZV1001" s="3"/>
      <c r="AZW1001" s="3"/>
      <c r="AZX1001" s="3"/>
      <c r="AZY1001" s="3"/>
      <c r="AZZ1001" s="3"/>
      <c r="BAA1001" s="3"/>
      <c r="BAB1001" s="3"/>
      <c r="BAC1001" s="3"/>
      <c r="BAD1001" s="3"/>
      <c r="BAE1001" s="3"/>
      <c r="BAF1001" s="3"/>
      <c r="BAG1001" s="3"/>
      <c r="BAH1001" s="3"/>
      <c r="BAI1001" s="3"/>
      <c r="BAJ1001" s="3"/>
      <c r="BAK1001" s="3"/>
      <c r="BAL1001" s="3"/>
      <c r="BAM1001" s="3"/>
      <c r="BAN1001" s="3"/>
      <c r="BAO1001" s="3"/>
      <c r="BAP1001" s="3"/>
      <c r="BAQ1001" s="3"/>
      <c r="BAR1001" s="3"/>
      <c r="BAS1001" s="3"/>
      <c r="BAT1001" s="3"/>
      <c r="BAU1001" s="3"/>
      <c r="BAV1001" s="3"/>
      <c r="BAW1001" s="3"/>
      <c r="BAX1001" s="3"/>
      <c r="BAY1001" s="3"/>
      <c r="BAZ1001" s="3"/>
      <c r="BBA1001" s="3"/>
      <c r="BBB1001" s="3"/>
      <c r="BBC1001" s="3"/>
      <c r="BBD1001" s="3"/>
      <c r="BBE1001" s="3"/>
      <c r="BBF1001" s="3"/>
      <c r="BBG1001" s="3"/>
      <c r="BBH1001" s="3"/>
      <c r="BBI1001" s="3"/>
      <c r="BBJ1001" s="3"/>
      <c r="BBK1001" s="3"/>
      <c r="BBL1001" s="3"/>
      <c r="BBM1001" s="3"/>
      <c r="BBN1001" s="3"/>
      <c r="BBO1001" s="3"/>
      <c r="BBP1001" s="3"/>
      <c r="BBQ1001" s="3"/>
      <c r="BBR1001" s="3"/>
      <c r="BBS1001" s="3"/>
      <c r="BBT1001" s="3"/>
      <c r="BBU1001" s="3"/>
      <c r="BBV1001" s="3"/>
      <c r="BBW1001" s="3"/>
      <c r="BBX1001" s="3"/>
      <c r="BBY1001" s="3"/>
      <c r="BBZ1001" s="3"/>
      <c r="BCA1001" s="3"/>
      <c r="BCB1001" s="3"/>
      <c r="BCC1001" s="3"/>
      <c r="BCD1001" s="3"/>
      <c r="BCE1001" s="3"/>
      <c r="BCF1001" s="3"/>
      <c r="BCG1001" s="3"/>
      <c r="BCH1001" s="3"/>
      <c r="BCI1001" s="3"/>
      <c r="BCJ1001" s="3"/>
      <c r="BCK1001" s="3"/>
      <c r="BCL1001" s="3"/>
      <c r="BCM1001" s="3"/>
      <c r="BCN1001" s="3"/>
      <c r="BCO1001" s="3"/>
      <c r="BCP1001" s="3"/>
      <c r="BCQ1001" s="3"/>
      <c r="BCR1001" s="3"/>
      <c r="BCS1001" s="3"/>
      <c r="BCT1001" s="3"/>
      <c r="BCU1001" s="3"/>
      <c r="BCV1001" s="3"/>
      <c r="BCW1001" s="3"/>
      <c r="BCX1001" s="3"/>
      <c r="BCY1001" s="3"/>
      <c r="BCZ1001" s="3"/>
      <c r="BDA1001" s="3"/>
      <c r="BDB1001" s="3"/>
      <c r="BDC1001" s="3"/>
      <c r="BDD1001" s="3"/>
      <c r="BDE1001" s="3"/>
      <c r="BDF1001" s="3"/>
      <c r="BDG1001" s="3"/>
      <c r="BDH1001" s="3"/>
      <c r="BDI1001" s="3"/>
      <c r="BDJ1001" s="3"/>
      <c r="BDK1001" s="3"/>
      <c r="BDL1001" s="3"/>
      <c r="BDM1001" s="3"/>
      <c r="BDN1001" s="3"/>
      <c r="BDO1001" s="3"/>
      <c r="BDP1001" s="3"/>
      <c r="BDQ1001" s="3"/>
      <c r="BDR1001" s="3"/>
      <c r="BDS1001" s="3"/>
      <c r="BDT1001" s="3"/>
      <c r="BDU1001" s="3"/>
      <c r="BDV1001" s="3"/>
      <c r="BDW1001" s="3"/>
      <c r="BDX1001" s="3"/>
      <c r="BDY1001" s="3"/>
      <c r="BDZ1001" s="3"/>
      <c r="BEA1001" s="3"/>
      <c r="BEB1001" s="3"/>
      <c r="BEC1001" s="3"/>
      <c r="BED1001" s="3"/>
      <c r="BEE1001" s="3"/>
      <c r="BEF1001" s="3"/>
      <c r="BEG1001" s="3"/>
      <c r="BEH1001" s="3"/>
      <c r="BEI1001" s="3"/>
      <c r="BEJ1001" s="3"/>
      <c r="BEK1001" s="3"/>
      <c r="BEL1001" s="3"/>
      <c r="BEM1001" s="3"/>
      <c r="BEN1001" s="3"/>
      <c r="BEO1001" s="3"/>
      <c r="BEP1001" s="3"/>
      <c r="BEQ1001" s="3"/>
      <c r="BER1001" s="3"/>
      <c r="BES1001" s="3"/>
      <c r="BET1001" s="3"/>
      <c r="BEU1001" s="3"/>
      <c r="BEV1001" s="3"/>
      <c r="BEW1001" s="3"/>
      <c r="BEX1001" s="3"/>
      <c r="BEY1001" s="3"/>
      <c r="BEZ1001" s="3"/>
      <c r="BFA1001" s="3"/>
      <c r="BFB1001" s="3"/>
      <c r="BFC1001" s="3"/>
      <c r="BFD1001" s="3"/>
      <c r="BFE1001" s="3"/>
      <c r="BFF1001" s="3"/>
      <c r="BFG1001" s="3"/>
      <c r="BFH1001" s="3"/>
      <c r="BFI1001" s="3"/>
      <c r="BFJ1001" s="3"/>
      <c r="BFK1001" s="3"/>
      <c r="BFL1001" s="3"/>
      <c r="BFM1001" s="3"/>
      <c r="BFN1001" s="3"/>
      <c r="BFO1001" s="3"/>
      <c r="BFP1001" s="3"/>
      <c r="BFQ1001" s="3"/>
      <c r="BFR1001" s="3"/>
      <c r="BFS1001" s="3"/>
      <c r="BFT1001" s="3"/>
      <c r="BFU1001" s="3"/>
      <c r="BFV1001" s="3"/>
      <c r="BFW1001" s="3"/>
      <c r="BFX1001" s="3"/>
      <c r="BFY1001" s="3"/>
      <c r="BFZ1001" s="3"/>
      <c r="BGA1001" s="3"/>
      <c r="BGB1001" s="3"/>
      <c r="BGC1001" s="3"/>
      <c r="BGD1001" s="3"/>
      <c r="BGE1001" s="3"/>
      <c r="BGF1001" s="3"/>
      <c r="BGG1001" s="3"/>
      <c r="BGH1001" s="3"/>
      <c r="BGI1001" s="3"/>
      <c r="BGJ1001" s="3"/>
      <c r="BGK1001" s="3"/>
      <c r="BGL1001" s="3"/>
      <c r="BGM1001" s="3"/>
      <c r="BGN1001" s="3"/>
      <c r="BGO1001" s="3"/>
      <c r="BGP1001" s="3"/>
      <c r="BGQ1001" s="3"/>
      <c r="BGR1001" s="3"/>
      <c r="BGS1001" s="3"/>
      <c r="BGT1001" s="3"/>
      <c r="BGU1001" s="3"/>
      <c r="BGV1001" s="3"/>
      <c r="BGW1001" s="3"/>
      <c r="BGX1001" s="3"/>
      <c r="BGY1001" s="3"/>
      <c r="BGZ1001" s="3"/>
      <c r="BHA1001" s="3"/>
      <c r="BHB1001" s="3"/>
      <c r="BHC1001" s="3"/>
      <c r="BHD1001" s="3"/>
      <c r="BHE1001" s="3"/>
      <c r="BHF1001" s="3"/>
      <c r="BHG1001" s="3"/>
      <c r="BHH1001" s="3"/>
      <c r="BHI1001" s="3"/>
      <c r="BHJ1001" s="3"/>
      <c r="BHK1001" s="3"/>
      <c r="BHL1001" s="3"/>
      <c r="BHM1001" s="3"/>
      <c r="BHN1001" s="3"/>
      <c r="BHO1001" s="3"/>
      <c r="BHP1001" s="3"/>
      <c r="BHQ1001" s="3"/>
      <c r="BHR1001" s="3"/>
      <c r="BHS1001" s="3"/>
      <c r="BHT1001" s="3"/>
      <c r="BHU1001" s="3"/>
      <c r="BHV1001" s="3"/>
      <c r="BHW1001" s="3"/>
      <c r="BHX1001" s="3"/>
      <c r="BHY1001" s="3"/>
      <c r="BHZ1001" s="3"/>
      <c r="BIA1001" s="3"/>
      <c r="BIB1001" s="3"/>
      <c r="BIC1001" s="3"/>
      <c r="BID1001" s="3"/>
      <c r="BIE1001" s="3"/>
      <c r="BIF1001" s="3"/>
      <c r="BIG1001" s="3"/>
      <c r="BIH1001" s="3"/>
      <c r="BII1001" s="3"/>
      <c r="BIJ1001" s="3"/>
      <c r="BIK1001" s="3"/>
      <c r="BIL1001" s="3"/>
      <c r="BIM1001" s="3"/>
      <c r="BIN1001" s="3"/>
      <c r="BIO1001" s="3"/>
      <c r="BIP1001" s="3"/>
      <c r="BIQ1001" s="3"/>
      <c r="BIR1001" s="3"/>
      <c r="BIS1001" s="3"/>
      <c r="BIT1001" s="3"/>
      <c r="BIU1001" s="3"/>
      <c r="BIV1001" s="3"/>
      <c r="BIW1001" s="3"/>
      <c r="BIX1001" s="3"/>
      <c r="BIY1001" s="3"/>
      <c r="BIZ1001" s="3"/>
      <c r="BJA1001" s="3"/>
      <c r="BJB1001" s="3"/>
      <c r="BJC1001" s="3"/>
      <c r="BJD1001" s="3"/>
      <c r="BJE1001" s="3"/>
      <c r="BJF1001" s="3"/>
      <c r="BJG1001" s="3"/>
      <c r="BJH1001" s="3"/>
      <c r="BJI1001" s="3"/>
      <c r="BJJ1001" s="3"/>
      <c r="BJK1001" s="3"/>
      <c r="BJL1001" s="3"/>
      <c r="BJM1001" s="3"/>
      <c r="BJN1001" s="3"/>
      <c r="BJO1001" s="3"/>
      <c r="BJP1001" s="3"/>
      <c r="BJQ1001" s="3"/>
      <c r="BJR1001" s="3"/>
      <c r="BJS1001" s="3"/>
      <c r="BJT1001" s="3"/>
      <c r="BJU1001" s="3"/>
      <c r="BJV1001" s="3"/>
      <c r="BJW1001" s="3"/>
      <c r="BJX1001" s="3"/>
      <c r="BJY1001" s="3"/>
      <c r="BJZ1001" s="3"/>
      <c r="BKA1001" s="3"/>
      <c r="BKB1001" s="3"/>
      <c r="BKC1001" s="3"/>
      <c r="BKD1001" s="3"/>
      <c r="BKE1001" s="3"/>
      <c r="BKF1001" s="3"/>
      <c r="BKG1001" s="3"/>
      <c r="BKH1001" s="3"/>
      <c r="BKI1001" s="3"/>
      <c r="BKJ1001" s="3"/>
      <c r="BKK1001" s="3"/>
      <c r="BKL1001" s="3"/>
      <c r="BKM1001" s="3"/>
      <c r="BKN1001" s="3"/>
      <c r="BKO1001" s="3"/>
      <c r="BKP1001" s="3"/>
      <c r="BKQ1001" s="3"/>
      <c r="BKR1001" s="3"/>
      <c r="BKS1001" s="3"/>
      <c r="BKT1001" s="3"/>
      <c r="BKU1001" s="3"/>
      <c r="BKV1001" s="3"/>
      <c r="BKW1001" s="3"/>
      <c r="BKX1001" s="3"/>
      <c r="BKY1001" s="3"/>
      <c r="BKZ1001" s="3"/>
      <c r="BLA1001" s="3"/>
      <c r="BLB1001" s="3"/>
      <c r="BLC1001" s="3"/>
      <c r="BLD1001" s="3"/>
      <c r="BLE1001" s="3"/>
      <c r="BLF1001" s="3"/>
      <c r="BLG1001" s="3"/>
      <c r="BLH1001" s="3"/>
      <c r="BLI1001" s="3"/>
      <c r="BLJ1001" s="3"/>
      <c r="BLK1001" s="3"/>
      <c r="BLL1001" s="3"/>
      <c r="BLM1001" s="3"/>
      <c r="BLN1001" s="3"/>
      <c r="BLO1001" s="3"/>
      <c r="BLP1001" s="3"/>
      <c r="BLQ1001" s="3"/>
      <c r="BLR1001" s="3"/>
      <c r="BLS1001" s="3"/>
      <c r="BLT1001" s="3"/>
      <c r="BLU1001" s="3"/>
      <c r="BLV1001" s="3"/>
      <c r="BLW1001" s="3"/>
      <c r="BLX1001" s="3"/>
      <c r="BLY1001" s="3"/>
      <c r="BLZ1001" s="3"/>
      <c r="BMA1001" s="3"/>
      <c r="BMB1001" s="3"/>
      <c r="BMC1001" s="3"/>
      <c r="BMD1001" s="3"/>
      <c r="BME1001" s="3"/>
      <c r="BMF1001" s="3"/>
      <c r="BMG1001" s="3"/>
      <c r="BMH1001" s="3"/>
      <c r="BMI1001" s="3"/>
      <c r="BMJ1001" s="3"/>
      <c r="BMK1001" s="3"/>
      <c r="BML1001" s="3"/>
      <c r="BMM1001" s="3"/>
      <c r="BMN1001" s="3"/>
      <c r="BMO1001" s="3"/>
      <c r="BMP1001" s="3"/>
      <c r="BMQ1001" s="3"/>
      <c r="BMR1001" s="3"/>
      <c r="BMS1001" s="3"/>
      <c r="BMT1001" s="3"/>
      <c r="BMU1001" s="3"/>
      <c r="BMV1001" s="3"/>
      <c r="BMW1001" s="3"/>
      <c r="BMX1001" s="3"/>
      <c r="BMY1001" s="3"/>
      <c r="BMZ1001" s="3"/>
      <c r="BNA1001" s="3"/>
      <c r="BNB1001" s="3"/>
      <c r="BNC1001" s="3"/>
      <c r="BND1001" s="3"/>
      <c r="BNE1001" s="3"/>
      <c r="BNF1001" s="3"/>
      <c r="BNG1001" s="3"/>
      <c r="BNH1001" s="3"/>
      <c r="BNI1001" s="3"/>
      <c r="BNJ1001" s="3"/>
      <c r="BNK1001" s="3"/>
      <c r="BNL1001" s="3"/>
      <c r="BNM1001" s="3"/>
      <c r="BNN1001" s="3"/>
      <c r="BNO1001" s="3"/>
      <c r="BNP1001" s="3"/>
      <c r="BNQ1001" s="3"/>
      <c r="BNR1001" s="3"/>
      <c r="BNS1001" s="3"/>
      <c r="BNT1001" s="3"/>
      <c r="BNU1001" s="3"/>
      <c r="BNV1001" s="3"/>
      <c r="BNW1001" s="3"/>
      <c r="BNX1001" s="3"/>
      <c r="BNY1001" s="3"/>
      <c r="BNZ1001" s="3"/>
      <c r="BOA1001" s="3"/>
      <c r="BOB1001" s="3"/>
      <c r="BOC1001" s="3"/>
      <c r="BOD1001" s="3"/>
      <c r="BOE1001" s="3"/>
      <c r="BOF1001" s="3"/>
      <c r="BOG1001" s="3"/>
      <c r="BOH1001" s="3"/>
      <c r="BOI1001" s="3"/>
      <c r="BOJ1001" s="3"/>
      <c r="BOK1001" s="3"/>
      <c r="BOL1001" s="3"/>
      <c r="BOM1001" s="3"/>
      <c r="BON1001" s="3"/>
      <c r="BOO1001" s="3"/>
      <c r="BOP1001" s="3"/>
      <c r="BOQ1001" s="3"/>
      <c r="BOR1001" s="3"/>
      <c r="BOS1001" s="3"/>
      <c r="BOT1001" s="3"/>
      <c r="BOU1001" s="3"/>
      <c r="BOV1001" s="3"/>
      <c r="BOW1001" s="3"/>
      <c r="BOX1001" s="3"/>
      <c r="BOY1001" s="3"/>
      <c r="BOZ1001" s="3"/>
      <c r="BPA1001" s="3"/>
      <c r="BPB1001" s="3"/>
      <c r="BPC1001" s="3"/>
      <c r="BPD1001" s="3"/>
      <c r="BPE1001" s="3"/>
      <c r="BPF1001" s="3"/>
      <c r="BPG1001" s="3"/>
      <c r="BPH1001" s="3"/>
      <c r="BPI1001" s="3"/>
      <c r="BPJ1001" s="3"/>
      <c r="BPK1001" s="3"/>
      <c r="BPL1001" s="3"/>
      <c r="BPM1001" s="3"/>
      <c r="BPN1001" s="3"/>
      <c r="BPO1001" s="3"/>
      <c r="BPP1001" s="3"/>
      <c r="BPQ1001" s="3"/>
      <c r="BPR1001" s="3"/>
      <c r="BPS1001" s="3"/>
      <c r="BPT1001" s="3"/>
      <c r="BPU1001" s="3"/>
      <c r="BPV1001" s="3"/>
      <c r="BPW1001" s="3"/>
      <c r="BPX1001" s="3"/>
      <c r="BPY1001" s="3"/>
      <c r="BPZ1001" s="3"/>
      <c r="BQA1001" s="3"/>
      <c r="BQB1001" s="3"/>
      <c r="BQC1001" s="3"/>
      <c r="BQD1001" s="3"/>
      <c r="BQE1001" s="3"/>
      <c r="BQF1001" s="3"/>
      <c r="BQG1001" s="3"/>
      <c r="BQH1001" s="3"/>
      <c r="BQI1001" s="3"/>
      <c r="BQJ1001" s="3"/>
      <c r="BQK1001" s="3"/>
      <c r="BQL1001" s="3"/>
      <c r="BQM1001" s="3"/>
      <c r="BQN1001" s="3"/>
      <c r="BQO1001" s="3"/>
      <c r="BQP1001" s="3"/>
      <c r="BQQ1001" s="3"/>
      <c r="BQR1001" s="3"/>
      <c r="BQS1001" s="3"/>
      <c r="BQT1001" s="3"/>
      <c r="BQU1001" s="3"/>
      <c r="BQV1001" s="3"/>
      <c r="BQW1001" s="3"/>
      <c r="BQX1001" s="3"/>
      <c r="BQY1001" s="3"/>
      <c r="BQZ1001" s="3"/>
      <c r="BRA1001" s="3"/>
      <c r="BRB1001" s="3"/>
      <c r="BRC1001" s="3"/>
      <c r="BRD1001" s="3"/>
      <c r="BRE1001" s="3"/>
      <c r="BRF1001" s="3"/>
      <c r="BRG1001" s="3"/>
      <c r="BRH1001" s="3"/>
      <c r="BRI1001" s="3"/>
      <c r="BRJ1001" s="3"/>
      <c r="BRK1001" s="3"/>
      <c r="BRL1001" s="3"/>
      <c r="BRM1001" s="3"/>
      <c r="BRN1001" s="3"/>
      <c r="BRO1001" s="3"/>
      <c r="BRP1001" s="3"/>
      <c r="BRQ1001" s="3"/>
      <c r="BRR1001" s="3"/>
      <c r="BRS1001" s="3"/>
      <c r="BRT1001" s="3"/>
      <c r="BRU1001" s="3"/>
      <c r="BRV1001" s="3"/>
      <c r="BRW1001" s="3"/>
      <c r="BRX1001" s="3"/>
      <c r="BRY1001" s="3"/>
      <c r="BRZ1001" s="3"/>
      <c r="BSA1001" s="3"/>
      <c r="BSB1001" s="3"/>
      <c r="BSC1001" s="3"/>
      <c r="BSD1001" s="3"/>
      <c r="BSE1001" s="3"/>
      <c r="BSF1001" s="3"/>
      <c r="BSG1001" s="3"/>
      <c r="BSH1001" s="3"/>
      <c r="BSI1001" s="3"/>
      <c r="BSJ1001" s="3"/>
      <c r="BSK1001" s="3"/>
      <c r="BSL1001" s="3"/>
      <c r="BSM1001" s="3"/>
      <c r="BSN1001" s="3"/>
      <c r="BSO1001" s="3"/>
      <c r="BSP1001" s="3"/>
      <c r="BSQ1001" s="3"/>
      <c r="BSR1001" s="3"/>
      <c r="BSS1001" s="3"/>
      <c r="BST1001" s="3"/>
      <c r="BSU1001" s="3"/>
      <c r="BSV1001" s="3"/>
      <c r="BSW1001" s="3"/>
      <c r="BSX1001" s="3"/>
      <c r="BSY1001" s="3"/>
      <c r="BSZ1001" s="3"/>
      <c r="BTA1001" s="3"/>
      <c r="BTB1001" s="3"/>
      <c r="BTC1001" s="3"/>
      <c r="BTD1001" s="3"/>
      <c r="BTE1001" s="3"/>
      <c r="BTF1001" s="3"/>
      <c r="BTG1001" s="3"/>
      <c r="BTH1001" s="3"/>
      <c r="BTI1001" s="3"/>
      <c r="BTJ1001" s="3"/>
      <c r="BTK1001" s="3"/>
      <c r="BTL1001" s="3"/>
      <c r="BTM1001" s="3"/>
      <c r="BTN1001" s="3"/>
      <c r="BTO1001" s="3"/>
      <c r="BTP1001" s="3"/>
      <c r="BTQ1001" s="3"/>
      <c r="BTR1001" s="3"/>
      <c r="BTS1001" s="3"/>
      <c r="BTT1001" s="3"/>
      <c r="BTU1001" s="3"/>
      <c r="BTV1001" s="3"/>
      <c r="BTW1001" s="3"/>
      <c r="BTX1001" s="3"/>
      <c r="BTY1001" s="3"/>
      <c r="BTZ1001" s="3"/>
      <c r="BUA1001" s="3"/>
      <c r="BUB1001" s="3"/>
      <c r="BUC1001" s="3"/>
      <c r="BUD1001" s="3"/>
      <c r="BUE1001" s="3"/>
      <c r="BUF1001" s="3"/>
      <c r="BUG1001" s="3"/>
      <c r="BUH1001" s="3"/>
      <c r="BUI1001" s="3"/>
      <c r="BUJ1001" s="3"/>
      <c r="BUK1001" s="3"/>
      <c r="BUL1001" s="3"/>
      <c r="BUM1001" s="3"/>
      <c r="BUN1001" s="3"/>
      <c r="BUO1001" s="3"/>
      <c r="BUP1001" s="3"/>
      <c r="BUQ1001" s="3"/>
      <c r="BUR1001" s="3"/>
      <c r="BUS1001" s="3"/>
      <c r="BUT1001" s="3"/>
      <c r="BUU1001" s="3"/>
      <c r="BUV1001" s="3"/>
      <c r="BUW1001" s="3"/>
      <c r="BUX1001" s="3"/>
      <c r="BUY1001" s="3"/>
      <c r="BUZ1001" s="3"/>
      <c r="BVA1001" s="3"/>
      <c r="BVB1001" s="3"/>
      <c r="BVC1001" s="3"/>
      <c r="BVD1001" s="3"/>
      <c r="BVE1001" s="3"/>
      <c r="BVF1001" s="3"/>
      <c r="BVG1001" s="3"/>
      <c r="BVH1001" s="3"/>
      <c r="BVI1001" s="3"/>
      <c r="BVJ1001" s="3"/>
      <c r="BVK1001" s="3"/>
      <c r="BVL1001" s="3"/>
      <c r="BVM1001" s="3"/>
      <c r="BVN1001" s="3"/>
      <c r="BVO1001" s="3"/>
      <c r="BVP1001" s="3"/>
      <c r="BVQ1001" s="3"/>
      <c r="BVR1001" s="3"/>
      <c r="BVS1001" s="3"/>
      <c r="BVT1001" s="3"/>
      <c r="BVU1001" s="3"/>
      <c r="BVV1001" s="3"/>
      <c r="BVW1001" s="3"/>
      <c r="BVX1001" s="3"/>
      <c r="BVY1001" s="3"/>
      <c r="BVZ1001" s="3"/>
      <c r="BWA1001" s="3"/>
      <c r="BWB1001" s="3"/>
      <c r="BWC1001" s="3"/>
      <c r="BWD1001" s="3"/>
      <c r="BWE1001" s="3"/>
      <c r="BWF1001" s="3"/>
      <c r="BWG1001" s="3"/>
      <c r="BWH1001" s="3"/>
      <c r="BWI1001" s="3"/>
      <c r="BWJ1001" s="3"/>
      <c r="BWK1001" s="3"/>
      <c r="BWL1001" s="3"/>
      <c r="BWM1001" s="3"/>
      <c r="BWN1001" s="3"/>
      <c r="BWO1001" s="3"/>
      <c r="BWP1001" s="3"/>
      <c r="BWQ1001" s="3"/>
      <c r="BWR1001" s="3"/>
      <c r="BWS1001" s="3"/>
      <c r="BWT1001" s="3"/>
      <c r="BWU1001" s="3"/>
      <c r="BWV1001" s="3"/>
      <c r="BWW1001" s="3"/>
      <c r="BWX1001" s="3"/>
      <c r="BWY1001" s="3"/>
      <c r="BWZ1001" s="3"/>
      <c r="BXA1001" s="3"/>
      <c r="BXB1001" s="3"/>
      <c r="BXC1001" s="3"/>
      <c r="BXD1001" s="3"/>
      <c r="BXE1001" s="3"/>
      <c r="BXF1001" s="3"/>
      <c r="BXG1001" s="3"/>
      <c r="BXH1001" s="3"/>
      <c r="BXI1001" s="3"/>
      <c r="BXJ1001" s="3"/>
      <c r="BXK1001" s="3"/>
      <c r="BXL1001" s="3"/>
      <c r="BXM1001" s="3"/>
      <c r="BXN1001" s="3"/>
      <c r="BXO1001" s="3"/>
      <c r="BXP1001" s="3"/>
      <c r="BXQ1001" s="3"/>
      <c r="BXR1001" s="3"/>
      <c r="BXS1001" s="3"/>
      <c r="BXT1001" s="3"/>
      <c r="BXU1001" s="3"/>
      <c r="BXV1001" s="3"/>
      <c r="BXW1001" s="3"/>
      <c r="BXX1001" s="3"/>
      <c r="BXY1001" s="3"/>
      <c r="BXZ1001" s="3"/>
      <c r="BYA1001" s="3"/>
      <c r="BYB1001" s="3"/>
      <c r="BYC1001" s="3"/>
      <c r="BYD1001" s="3"/>
      <c r="BYE1001" s="3"/>
      <c r="BYF1001" s="3"/>
      <c r="BYG1001" s="3"/>
      <c r="BYH1001" s="3"/>
      <c r="BYI1001" s="3"/>
      <c r="BYJ1001" s="3"/>
      <c r="BYK1001" s="3"/>
      <c r="BYL1001" s="3"/>
      <c r="BYM1001" s="3"/>
      <c r="BYN1001" s="3"/>
      <c r="BYO1001" s="3"/>
      <c r="BYP1001" s="3"/>
      <c r="BYQ1001" s="3"/>
      <c r="BYR1001" s="3"/>
      <c r="BYS1001" s="3"/>
      <c r="BYT1001" s="3"/>
      <c r="BYU1001" s="3"/>
      <c r="BYV1001" s="3"/>
      <c r="BYW1001" s="3"/>
      <c r="BYX1001" s="3"/>
      <c r="BYY1001" s="3"/>
      <c r="BYZ1001" s="3"/>
      <c r="BZA1001" s="3"/>
      <c r="BZB1001" s="3"/>
      <c r="BZC1001" s="3"/>
      <c r="BZD1001" s="3"/>
      <c r="BZE1001" s="3"/>
      <c r="BZF1001" s="3"/>
      <c r="BZG1001" s="3"/>
      <c r="BZH1001" s="3"/>
      <c r="BZI1001" s="3"/>
      <c r="BZJ1001" s="3"/>
      <c r="BZK1001" s="3"/>
      <c r="BZL1001" s="3"/>
      <c r="BZM1001" s="3"/>
      <c r="BZN1001" s="3"/>
      <c r="BZO1001" s="3"/>
      <c r="BZP1001" s="3"/>
      <c r="BZQ1001" s="3"/>
      <c r="BZR1001" s="3"/>
      <c r="BZS1001" s="3"/>
      <c r="BZT1001" s="3"/>
      <c r="BZU1001" s="3"/>
      <c r="BZV1001" s="3"/>
      <c r="BZW1001" s="3"/>
      <c r="BZX1001" s="3"/>
      <c r="BZY1001" s="3"/>
      <c r="BZZ1001" s="3"/>
      <c r="CAA1001" s="3"/>
      <c r="CAB1001" s="3"/>
      <c r="CAC1001" s="3"/>
      <c r="CAD1001" s="3"/>
      <c r="CAE1001" s="3"/>
      <c r="CAF1001" s="3"/>
      <c r="CAG1001" s="3"/>
      <c r="CAH1001" s="3"/>
      <c r="CAI1001" s="3"/>
      <c r="CAJ1001" s="3"/>
      <c r="CAK1001" s="3"/>
      <c r="CAL1001" s="3"/>
      <c r="CAM1001" s="3"/>
      <c r="CAN1001" s="3"/>
      <c r="CAO1001" s="3"/>
      <c r="CAP1001" s="3"/>
      <c r="CAQ1001" s="3"/>
      <c r="CAR1001" s="3"/>
      <c r="CAS1001" s="3"/>
      <c r="CAT1001" s="3"/>
      <c r="CAU1001" s="3"/>
      <c r="CAV1001" s="3"/>
      <c r="CAW1001" s="3"/>
      <c r="CAX1001" s="3"/>
      <c r="CAY1001" s="3"/>
      <c r="CAZ1001" s="3"/>
      <c r="CBA1001" s="3"/>
      <c r="CBB1001" s="3"/>
      <c r="CBC1001" s="3"/>
      <c r="CBD1001" s="3"/>
      <c r="CBE1001" s="3"/>
      <c r="CBF1001" s="3"/>
      <c r="CBG1001" s="3"/>
      <c r="CBH1001" s="3"/>
      <c r="CBI1001" s="3"/>
      <c r="CBJ1001" s="3"/>
      <c r="CBK1001" s="3"/>
      <c r="CBL1001" s="3"/>
      <c r="CBM1001" s="3"/>
      <c r="CBN1001" s="3"/>
      <c r="CBO1001" s="3"/>
      <c r="CBP1001" s="3"/>
      <c r="CBQ1001" s="3"/>
      <c r="CBR1001" s="3"/>
      <c r="CBS1001" s="3"/>
      <c r="CBT1001" s="3"/>
      <c r="CBU1001" s="3"/>
      <c r="CBV1001" s="3"/>
      <c r="CBW1001" s="3"/>
      <c r="CBX1001" s="3"/>
      <c r="CBY1001" s="3"/>
      <c r="CBZ1001" s="3"/>
      <c r="CCA1001" s="3"/>
      <c r="CCB1001" s="3"/>
      <c r="CCC1001" s="3"/>
      <c r="CCD1001" s="3"/>
      <c r="CCE1001" s="3"/>
      <c r="CCF1001" s="3"/>
      <c r="CCG1001" s="3"/>
      <c r="CCH1001" s="3"/>
      <c r="CCI1001" s="3"/>
      <c r="CCJ1001" s="3"/>
      <c r="CCK1001" s="3"/>
      <c r="CCL1001" s="3"/>
      <c r="CCM1001" s="3"/>
      <c r="CCN1001" s="3"/>
      <c r="CCO1001" s="3"/>
      <c r="CCP1001" s="3"/>
      <c r="CCQ1001" s="3"/>
      <c r="CCR1001" s="3"/>
      <c r="CCS1001" s="3"/>
      <c r="CCT1001" s="3"/>
      <c r="CCU1001" s="3"/>
      <c r="CCV1001" s="3"/>
      <c r="CCW1001" s="3"/>
      <c r="CCX1001" s="3"/>
      <c r="CCY1001" s="3"/>
      <c r="CCZ1001" s="3"/>
      <c r="CDA1001" s="3"/>
      <c r="CDB1001" s="3"/>
      <c r="CDC1001" s="3"/>
      <c r="CDD1001" s="3"/>
      <c r="CDE1001" s="3"/>
      <c r="CDF1001" s="3"/>
      <c r="CDG1001" s="3"/>
      <c r="CDH1001" s="3"/>
      <c r="CDI1001" s="3"/>
      <c r="CDJ1001" s="3"/>
      <c r="CDK1001" s="3"/>
      <c r="CDL1001" s="3"/>
      <c r="CDM1001" s="3"/>
      <c r="CDN1001" s="3"/>
      <c r="CDO1001" s="3"/>
      <c r="CDP1001" s="3"/>
      <c r="CDQ1001" s="3"/>
      <c r="CDR1001" s="3"/>
      <c r="CDS1001" s="3"/>
      <c r="CDT1001" s="3"/>
      <c r="CDU1001" s="3"/>
      <c r="CDV1001" s="3"/>
      <c r="CDW1001" s="3"/>
      <c r="CDX1001" s="3"/>
      <c r="CDY1001" s="3"/>
      <c r="CDZ1001" s="3"/>
      <c r="CEA1001" s="3"/>
      <c r="CEB1001" s="3"/>
      <c r="CEC1001" s="3"/>
      <c r="CED1001" s="3"/>
      <c r="CEE1001" s="3"/>
      <c r="CEF1001" s="3"/>
      <c r="CEG1001" s="3"/>
      <c r="CEH1001" s="3"/>
      <c r="CEI1001" s="3"/>
      <c r="CEJ1001" s="3"/>
      <c r="CEK1001" s="3"/>
      <c r="CEL1001" s="3"/>
      <c r="CEM1001" s="3"/>
      <c r="CEN1001" s="3"/>
      <c r="CEO1001" s="3"/>
      <c r="CEP1001" s="3"/>
      <c r="CEQ1001" s="3"/>
      <c r="CER1001" s="3"/>
      <c r="CES1001" s="3"/>
      <c r="CET1001" s="3"/>
      <c r="CEU1001" s="3"/>
      <c r="CEV1001" s="3"/>
      <c r="CEW1001" s="3"/>
      <c r="CEX1001" s="3"/>
      <c r="CEY1001" s="3"/>
      <c r="CEZ1001" s="3"/>
      <c r="CFA1001" s="3"/>
      <c r="CFB1001" s="3"/>
      <c r="CFC1001" s="3"/>
      <c r="CFD1001" s="3"/>
      <c r="CFE1001" s="3"/>
      <c r="CFF1001" s="3"/>
      <c r="CFG1001" s="3"/>
      <c r="CFH1001" s="3"/>
      <c r="CFI1001" s="3"/>
      <c r="CFJ1001" s="3"/>
      <c r="CFK1001" s="3"/>
      <c r="CFL1001" s="3"/>
      <c r="CFM1001" s="3"/>
      <c r="CFN1001" s="3"/>
      <c r="CFO1001" s="3"/>
      <c r="CFP1001" s="3"/>
      <c r="CFQ1001" s="3"/>
      <c r="CFR1001" s="3"/>
      <c r="CFS1001" s="3"/>
      <c r="CFT1001" s="3"/>
      <c r="CFU1001" s="3"/>
      <c r="CFV1001" s="3"/>
      <c r="CFW1001" s="3"/>
      <c r="CFX1001" s="3"/>
      <c r="CFY1001" s="3"/>
      <c r="CFZ1001" s="3"/>
      <c r="CGA1001" s="3"/>
      <c r="CGB1001" s="3"/>
      <c r="CGC1001" s="3"/>
      <c r="CGD1001" s="3"/>
      <c r="CGE1001" s="3"/>
      <c r="CGF1001" s="3"/>
      <c r="CGG1001" s="3"/>
      <c r="CGH1001" s="3"/>
      <c r="CGI1001" s="3"/>
      <c r="CGJ1001" s="3"/>
      <c r="CGK1001" s="3"/>
      <c r="CGL1001" s="3"/>
      <c r="CGM1001" s="3"/>
      <c r="CGN1001" s="3"/>
      <c r="CGO1001" s="3"/>
      <c r="CGP1001" s="3"/>
      <c r="CGQ1001" s="3"/>
      <c r="CGR1001" s="3"/>
      <c r="CGS1001" s="3"/>
      <c r="CGT1001" s="3"/>
      <c r="CGU1001" s="3"/>
      <c r="CGV1001" s="3"/>
      <c r="CGW1001" s="3"/>
      <c r="CGX1001" s="3"/>
      <c r="CGY1001" s="3"/>
      <c r="CGZ1001" s="3"/>
      <c r="CHA1001" s="3"/>
      <c r="CHB1001" s="3"/>
      <c r="CHC1001" s="3"/>
      <c r="CHD1001" s="3"/>
      <c r="CHE1001" s="3"/>
      <c r="CHF1001" s="3"/>
      <c r="CHG1001" s="3"/>
      <c r="CHH1001" s="3"/>
      <c r="CHI1001" s="3"/>
      <c r="CHJ1001" s="3"/>
      <c r="CHK1001" s="3"/>
      <c r="CHL1001" s="3"/>
      <c r="CHM1001" s="3"/>
      <c r="CHN1001" s="3"/>
      <c r="CHO1001" s="3"/>
      <c r="CHP1001" s="3"/>
      <c r="CHQ1001" s="3"/>
      <c r="CHR1001" s="3"/>
      <c r="CHS1001" s="3"/>
      <c r="CHT1001" s="3"/>
      <c r="CHU1001" s="3"/>
      <c r="CHV1001" s="3"/>
      <c r="CHW1001" s="3"/>
      <c r="CHX1001" s="3"/>
      <c r="CHY1001" s="3"/>
      <c r="CHZ1001" s="3"/>
      <c r="CIA1001" s="3"/>
      <c r="CIB1001" s="3"/>
      <c r="CIC1001" s="3"/>
      <c r="CID1001" s="3"/>
      <c r="CIE1001" s="3"/>
      <c r="CIF1001" s="3"/>
      <c r="CIG1001" s="3"/>
      <c r="CIH1001" s="3"/>
      <c r="CII1001" s="3"/>
      <c r="CIJ1001" s="3"/>
      <c r="CIK1001" s="3"/>
      <c r="CIL1001" s="3"/>
      <c r="CIM1001" s="3"/>
      <c r="CIN1001" s="3"/>
      <c r="CIO1001" s="3"/>
      <c r="CIP1001" s="3"/>
      <c r="CIQ1001" s="3"/>
      <c r="CIR1001" s="3"/>
      <c r="CIS1001" s="3"/>
      <c r="CIT1001" s="3"/>
      <c r="CIU1001" s="3"/>
      <c r="CIV1001" s="3"/>
      <c r="CIW1001" s="3"/>
      <c r="CIX1001" s="3"/>
      <c r="CIY1001" s="3"/>
      <c r="CIZ1001" s="3"/>
      <c r="CJA1001" s="3"/>
      <c r="CJB1001" s="3"/>
      <c r="CJC1001" s="3"/>
      <c r="CJD1001" s="3"/>
      <c r="CJE1001" s="3"/>
      <c r="CJF1001" s="3"/>
      <c r="CJG1001" s="3"/>
      <c r="CJH1001" s="3"/>
      <c r="CJI1001" s="3"/>
      <c r="CJJ1001" s="3"/>
      <c r="CJK1001" s="3"/>
      <c r="CJL1001" s="3"/>
      <c r="CJM1001" s="3"/>
      <c r="CJN1001" s="3"/>
      <c r="CJO1001" s="3"/>
      <c r="CJP1001" s="3"/>
      <c r="CJQ1001" s="3"/>
      <c r="CJR1001" s="3"/>
      <c r="CJS1001" s="3"/>
      <c r="CJT1001" s="3"/>
      <c r="CJU1001" s="3"/>
      <c r="CJV1001" s="3"/>
      <c r="CJW1001" s="3"/>
      <c r="CJX1001" s="3"/>
      <c r="CJY1001" s="3"/>
      <c r="CJZ1001" s="3"/>
      <c r="CKA1001" s="3"/>
      <c r="CKB1001" s="3"/>
      <c r="CKC1001" s="3"/>
      <c r="CKD1001" s="3"/>
      <c r="CKE1001" s="3"/>
      <c r="CKF1001" s="3"/>
      <c r="CKG1001" s="3"/>
      <c r="CKH1001" s="3"/>
      <c r="CKI1001" s="3"/>
      <c r="CKJ1001" s="3"/>
      <c r="CKK1001" s="3"/>
      <c r="CKL1001" s="3"/>
      <c r="CKM1001" s="3"/>
      <c r="CKN1001" s="3"/>
      <c r="CKO1001" s="3"/>
      <c r="CKP1001" s="3"/>
      <c r="CKQ1001" s="3"/>
      <c r="CKR1001" s="3"/>
      <c r="CKS1001" s="3"/>
      <c r="CKT1001" s="3"/>
      <c r="CKU1001" s="3"/>
      <c r="CKV1001" s="3"/>
      <c r="CKW1001" s="3"/>
      <c r="CKX1001" s="3"/>
      <c r="CKY1001" s="3"/>
      <c r="CKZ1001" s="3"/>
      <c r="CLA1001" s="3"/>
      <c r="CLB1001" s="3"/>
      <c r="CLC1001" s="3"/>
      <c r="CLD1001" s="3"/>
      <c r="CLE1001" s="3"/>
      <c r="CLF1001" s="3"/>
      <c r="CLG1001" s="3"/>
      <c r="CLH1001" s="3"/>
      <c r="CLI1001" s="3"/>
      <c r="CLJ1001" s="3"/>
      <c r="CLK1001" s="3"/>
      <c r="CLL1001" s="3"/>
      <c r="CLM1001" s="3"/>
      <c r="CLN1001" s="3"/>
      <c r="CLO1001" s="3"/>
      <c r="CLP1001" s="3"/>
      <c r="CLQ1001" s="3"/>
      <c r="CLR1001" s="3"/>
      <c r="CLS1001" s="3"/>
      <c r="CLT1001" s="3"/>
      <c r="CLU1001" s="3"/>
      <c r="CLV1001" s="3"/>
      <c r="CLW1001" s="3"/>
      <c r="CLX1001" s="3"/>
      <c r="CLY1001" s="3"/>
      <c r="CLZ1001" s="3"/>
      <c r="CMA1001" s="3"/>
      <c r="CMB1001" s="3"/>
      <c r="CMC1001" s="3"/>
      <c r="CMD1001" s="3"/>
      <c r="CME1001" s="3"/>
      <c r="CMF1001" s="3"/>
      <c r="CMG1001" s="3"/>
      <c r="CMH1001" s="3"/>
      <c r="CMI1001" s="3"/>
      <c r="CMJ1001" s="3"/>
      <c r="CMK1001" s="3"/>
      <c r="CML1001" s="3"/>
      <c r="CMM1001" s="3"/>
      <c r="CMN1001" s="3"/>
      <c r="CMO1001" s="3"/>
      <c r="CMP1001" s="3"/>
      <c r="CMQ1001" s="3"/>
      <c r="CMR1001" s="3"/>
      <c r="CMS1001" s="3"/>
      <c r="CMT1001" s="3"/>
      <c r="CMU1001" s="3"/>
      <c r="CMV1001" s="3"/>
      <c r="CMW1001" s="3"/>
      <c r="CMX1001" s="3"/>
      <c r="CMY1001" s="3"/>
      <c r="CMZ1001" s="3"/>
      <c r="CNA1001" s="3"/>
      <c r="CNB1001" s="3"/>
      <c r="CNC1001" s="3"/>
      <c r="CND1001" s="3"/>
      <c r="CNE1001" s="3"/>
      <c r="CNF1001" s="3"/>
      <c r="CNG1001" s="3"/>
      <c r="CNH1001" s="3"/>
      <c r="CNI1001" s="3"/>
      <c r="CNJ1001" s="3"/>
      <c r="CNK1001" s="3"/>
      <c r="CNL1001" s="3"/>
      <c r="CNM1001" s="3"/>
      <c r="CNN1001" s="3"/>
      <c r="CNO1001" s="3"/>
      <c r="CNP1001" s="3"/>
      <c r="CNQ1001" s="3"/>
      <c r="CNR1001" s="3"/>
      <c r="CNS1001" s="3"/>
      <c r="CNT1001" s="3"/>
      <c r="CNU1001" s="3"/>
      <c r="CNV1001" s="3"/>
      <c r="CNW1001" s="3"/>
      <c r="CNX1001" s="3"/>
      <c r="CNY1001" s="3"/>
      <c r="CNZ1001" s="3"/>
      <c r="COA1001" s="3"/>
      <c r="COB1001" s="3"/>
      <c r="COC1001" s="3"/>
      <c r="COD1001" s="3"/>
      <c r="COE1001" s="3"/>
      <c r="COF1001" s="3"/>
      <c r="COG1001" s="3"/>
      <c r="COH1001" s="3"/>
      <c r="COI1001" s="3"/>
      <c r="COJ1001" s="3"/>
      <c r="COK1001" s="3"/>
      <c r="COL1001" s="3"/>
      <c r="COM1001" s="3"/>
      <c r="CON1001" s="3"/>
      <c r="COO1001" s="3"/>
      <c r="COP1001" s="3"/>
      <c r="COQ1001" s="3"/>
      <c r="COR1001" s="3"/>
      <c r="COS1001" s="3"/>
      <c r="COT1001" s="3"/>
      <c r="COU1001" s="3"/>
      <c r="COV1001" s="3"/>
      <c r="COW1001" s="3"/>
      <c r="COX1001" s="3"/>
      <c r="COY1001" s="3"/>
      <c r="COZ1001" s="3"/>
      <c r="CPA1001" s="3"/>
      <c r="CPB1001" s="3"/>
      <c r="CPC1001" s="3"/>
      <c r="CPD1001" s="3"/>
      <c r="CPE1001" s="3"/>
      <c r="CPF1001" s="3"/>
      <c r="CPG1001" s="3"/>
      <c r="CPH1001" s="3"/>
      <c r="CPI1001" s="3"/>
      <c r="CPJ1001" s="3"/>
      <c r="CPK1001" s="3"/>
      <c r="CPL1001" s="3"/>
      <c r="CPM1001" s="3"/>
      <c r="CPN1001" s="3"/>
      <c r="CPO1001" s="3"/>
      <c r="CPP1001" s="3"/>
      <c r="CPQ1001" s="3"/>
      <c r="CPR1001" s="3"/>
      <c r="CPS1001" s="3"/>
      <c r="CPT1001" s="3"/>
      <c r="CPU1001" s="3"/>
      <c r="CPV1001" s="3"/>
      <c r="CPW1001" s="3"/>
      <c r="CPX1001" s="3"/>
      <c r="CPY1001" s="3"/>
      <c r="CPZ1001" s="3"/>
      <c r="CQA1001" s="3"/>
      <c r="CQB1001" s="3"/>
      <c r="CQC1001" s="3"/>
      <c r="CQD1001" s="3"/>
      <c r="CQE1001" s="3"/>
      <c r="CQF1001" s="3"/>
      <c r="CQG1001" s="3"/>
      <c r="CQH1001" s="3"/>
      <c r="CQI1001" s="3"/>
      <c r="CQJ1001" s="3"/>
      <c r="CQK1001" s="3"/>
      <c r="CQL1001" s="3"/>
      <c r="CQM1001" s="3"/>
      <c r="CQN1001" s="3"/>
      <c r="CQO1001" s="3"/>
      <c r="CQP1001" s="3"/>
      <c r="CQQ1001" s="3"/>
      <c r="CQR1001" s="3"/>
      <c r="CQS1001" s="3"/>
      <c r="CQT1001" s="3"/>
      <c r="CQU1001" s="3"/>
      <c r="CQV1001" s="3"/>
      <c r="CQW1001" s="3"/>
      <c r="CQX1001" s="3"/>
      <c r="CQY1001" s="3"/>
      <c r="CQZ1001" s="3"/>
      <c r="CRA1001" s="3"/>
      <c r="CRB1001" s="3"/>
      <c r="CRC1001" s="3"/>
      <c r="CRD1001" s="3"/>
      <c r="CRE1001" s="3"/>
      <c r="CRF1001" s="3"/>
      <c r="CRG1001" s="3"/>
      <c r="CRH1001" s="3"/>
      <c r="CRI1001" s="3"/>
      <c r="CRJ1001" s="3"/>
      <c r="CRK1001" s="3"/>
      <c r="CRL1001" s="3"/>
      <c r="CRM1001" s="3"/>
      <c r="CRN1001" s="3"/>
      <c r="CRO1001" s="3"/>
      <c r="CRP1001" s="3"/>
      <c r="CRQ1001" s="3"/>
      <c r="CRR1001" s="3"/>
      <c r="CRS1001" s="3"/>
      <c r="CRT1001" s="3"/>
      <c r="CRU1001" s="3"/>
      <c r="CRV1001" s="3"/>
      <c r="CRW1001" s="3"/>
      <c r="CRX1001" s="3"/>
      <c r="CRY1001" s="3"/>
      <c r="CRZ1001" s="3"/>
      <c r="CSA1001" s="3"/>
      <c r="CSB1001" s="3"/>
      <c r="CSC1001" s="3"/>
      <c r="CSD1001" s="3"/>
      <c r="CSE1001" s="3"/>
      <c r="CSF1001" s="3"/>
      <c r="CSG1001" s="3"/>
      <c r="CSH1001" s="3"/>
      <c r="CSI1001" s="3"/>
      <c r="CSJ1001" s="3"/>
      <c r="CSK1001" s="3"/>
      <c r="CSL1001" s="3"/>
      <c r="CSM1001" s="3"/>
      <c r="CSN1001" s="3"/>
      <c r="CSO1001" s="3"/>
      <c r="CSP1001" s="3"/>
      <c r="CSQ1001" s="3"/>
      <c r="CSR1001" s="3"/>
      <c r="CSS1001" s="3"/>
      <c r="CST1001" s="3"/>
      <c r="CSU1001" s="3"/>
      <c r="CSV1001" s="3"/>
      <c r="CSW1001" s="3"/>
      <c r="CSX1001" s="3"/>
      <c r="CSY1001" s="3"/>
      <c r="CSZ1001" s="3"/>
      <c r="CTA1001" s="3"/>
      <c r="CTB1001" s="3"/>
      <c r="CTC1001" s="3"/>
      <c r="CTD1001" s="3"/>
      <c r="CTE1001" s="3"/>
      <c r="CTF1001" s="3"/>
      <c r="CTG1001" s="3"/>
      <c r="CTH1001" s="3"/>
      <c r="CTI1001" s="3"/>
      <c r="CTJ1001" s="3"/>
      <c r="CTK1001" s="3"/>
      <c r="CTL1001" s="3"/>
      <c r="CTM1001" s="3"/>
      <c r="CTN1001" s="3"/>
      <c r="CTO1001" s="3"/>
      <c r="CTP1001" s="3"/>
      <c r="CTQ1001" s="3"/>
      <c r="CTR1001" s="3"/>
      <c r="CTS1001" s="3"/>
      <c r="CTT1001" s="3"/>
      <c r="CTU1001" s="3"/>
      <c r="CTV1001" s="3"/>
      <c r="CTW1001" s="3"/>
      <c r="CTX1001" s="3"/>
      <c r="CTY1001" s="3"/>
      <c r="CTZ1001" s="3"/>
      <c r="CUA1001" s="3"/>
      <c r="CUB1001" s="3"/>
      <c r="CUC1001" s="3"/>
      <c r="CUD1001" s="3"/>
      <c r="CUE1001" s="3"/>
      <c r="CUF1001" s="3"/>
      <c r="CUG1001" s="3"/>
      <c r="CUH1001" s="3"/>
      <c r="CUI1001" s="3"/>
      <c r="CUJ1001" s="3"/>
      <c r="CUK1001" s="3"/>
      <c r="CUL1001" s="3"/>
      <c r="CUM1001" s="3"/>
      <c r="CUN1001" s="3"/>
      <c r="CUO1001" s="3"/>
      <c r="CUP1001" s="3"/>
      <c r="CUQ1001" s="3"/>
      <c r="CUR1001" s="3"/>
      <c r="CUS1001" s="3"/>
      <c r="CUT1001" s="3"/>
      <c r="CUU1001" s="3"/>
      <c r="CUV1001" s="3"/>
      <c r="CUW1001" s="3"/>
      <c r="CUX1001" s="3"/>
      <c r="CUY1001" s="3"/>
      <c r="CUZ1001" s="3"/>
      <c r="CVA1001" s="3"/>
      <c r="CVB1001" s="3"/>
      <c r="CVC1001" s="3"/>
      <c r="CVD1001" s="3"/>
      <c r="CVE1001" s="3"/>
      <c r="CVF1001" s="3"/>
      <c r="CVG1001" s="3"/>
      <c r="CVH1001" s="3"/>
      <c r="CVI1001" s="3"/>
      <c r="CVJ1001" s="3"/>
      <c r="CVK1001" s="3"/>
      <c r="CVL1001" s="3"/>
      <c r="CVM1001" s="3"/>
      <c r="CVN1001" s="3"/>
      <c r="CVO1001" s="3"/>
      <c r="CVP1001" s="3"/>
      <c r="CVQ1001" s="3"/>
      <c r="CVR1001" s="3"/>
      <c r="CVS1001" s="3"/>
      <c r="CVT1001" s="3"/>
      <c r="CVU1001" s="3"/>
      <c r="CVV1001" s="3"/>
      <c r="CVW1001" s="3"/>
      <c r="CVX1001" s="3"/>
      <c r="CVY1001" s="3"/>
      <c r="CVZ1001" s="3"/>
      <c r="CWA1001" s="3"/>
      <c r="CWB1001" s="3"/>
      <c r="CWC1001" s="3"/>
      <c r="CWD1001" s="3"/>
      <c r="CWE1001" s="3"/>
      <c r="CWF1001" s="3"/>
      <c r="CWG1001" s="3"/>
      <c r="CWH1001" s="3"/>
      <c r="CWI1001" s="3"/>
      <c r="CWJ1001" s="3"/>
      <c r="CWK1001" s="3"/>
      <c r="CWL1001" s="3"/>
      <c r="CWM1001" s="3"/>
      <c r="CWN1001" s="3"/>
      <c r="CWO1001" s="3"/>
      <c r="CWP1001" s="3"/>
      <c r="CWQ1001" s="3"/>
      <c r="CWR1001" s="3"/>
      <c r="CWS1001" s="3"/>
      <c r="CWT1001" s="3"/>
      <c r="CWU1001" s="3"/>
      <c r="CWV1001" s="3"/>
      <c r="CWW1001" s="3"/>
      <c r="CWX1001" s="3"/>
      <c r="CWY1001" s="3"/>
      <c r="CWZ1001" s="3"/>
      <c r="CXA1001" s="3"/>
      <c r="CXB1001" s="3"/>
      <c r="CXC1001" s="3"/>
      <c r="CXD1001" s="3"/>
      <c r="CXE1001" s="3"/>
      <c r="CXF1001" s="3"/>
      <c r="CXG1001" s="3"/>
      <c r="CXH1001" s="3"/>
      <c r="CXI1001" s="3"/>
      <c r="CXJ1001" s="3"/>
      <c r="CXK1001" s="3"/>
      <c r="CXL1001" s="3"/>
      <c r="CXM1001" s="3"/>
      <c r="CXN1001" s="3"/>
      <c r="CXO1001" s="3"/>
      <c r="CXP1001" s="3"/>
      <c r="CXQ1001" s="3"/>
      <c r="CXR1001" s="3"/>
      <c r="CXS1001" s="3"/>
      <c r="CXT1001" s="3"/>
      <c r="CXU1001" s="3"/>
      <c r="CXV1001" s="3"/>
      <c r="CXW1001" s="3"/>
      <c r="CXX1001" s="3"/>
      <c r="CXY1001" s="3"/>
      <c r="CXZ1001" s="3"/>
      <c r="CYA1001" s="3"/>
      <c r="CYB1001" s="3"/>
      <c r="CYC1001" s="3"/>
      <c r="CYD1001" s="3"/>
      <c r="CYE1001" s="3"/>
      <c r="CYF1001" s="3"/>
      <c r="CYG1001" s="3"/>
      <c r="CYH1001" s="3"/>
      <c r="CYI1001" s="3"/>
      <c r="CYJ1001" s="3"/>
      <c r="CYK1001" s="3"/>
      <c r="CYL1001" s="3"/>
      <c r="CYM1001" s="3"/>
      <c r="CYN1001" s="3"/>
      <c r="CYO1001" s="3"/>
      <c r="CYP1001" s="3"/>
      <c r="CYQ1001" s="3"/>
      <c r="CYR1001" s="3"/>
      <c r="CYS1001" s="3"/>
      <c r="CYT1001" s="3"/>
      <c r="CYU1001" s="3"/>
      <c r="CYV1001" s="3"/>
      <c r="CYW1001" s="3"/>
      <c r="CYX1001" s="3"/>
      <c r="CYY1001" s="3"/>
      <c r="CYZ1001" s="3"/>
      <c r="CZA1001" s="3"/>
      <c r="CZB1001" s="3"/>
      <c r="CZC1001" s="3"/>
      <c r="CZD1001" s="3"/>
      <c r="CZE1001" s="3"/>
      <c r="CZF1001" s="3"/>
      <c r="CZG1001" s="3"/>
      <c r="CZH1001" s="3"/>
      <c r="CZI1001" s="3"/>
      <c r="CZJ1001" s="3"/>
      <c r="CZK1001" s="3"/>
      <c r="CZL1001" s="3"/>
      <c r="CZM1001" s="3"/>
      <c r="CZN1001" s="3"/>
      <c r="CZO1001" s="3"/>
      <c r="CZP1001" s="3"/>
      <c r="CZQ1001" s="3"/>
      <c r="CZR1001" s="3"/>
      <c r="CZS1001" s="3"/>
      <c r="CZT1001" s="3"/>
      <c r="CZU1001" s="3"/>
      <c r="CZV1001" s="3"/>
      <c r="CZW1001" s="3"/>
      <c r="CZX1001" s="3"/>
      <c r="CZY1001" s="3"/>
      <c r="CZZ1001" s="3"/>
      <c r="DAA1001" s="3"/>
      <c r="DAB1001" s="3"/>
      <c r="DAC1001" s="3"/>
      <c r="DAD1001" s="3"/>
      <c r="DAE1001" s="3"/>
      <c r="DAF1001" s="3"/>
      <c r="DAG1001" s="3"/>
      <c r="DAH1001" s="3"/>
      <c r="DAI1001" s="3"/>
      <c r="DAJ1001" s="3"/>
      <c r="DAK1001" s="3"/>
      <c r="DAL1001" s="3"/>
      <c r="DAM1001" s="3"/>
      <c r="DAN1001" s="3"/>
      <c r="DAO1001" s="3"/>
      <c r="DAP1001" s="3"/>
      <c r="DAQ1001" s="3"/>
      <c r="DAR1001" s="3"/>
      <c r="DAS1001" s="3"/>
      <c r="DAT1001" s="3"/>
      <c r="DAU1001" s="3"/>
      <c r="DAV1001" s="3"/>
      <c r="DAW1001" s="3"/>
      <c r="DAX1001" s="3"/>
      <c r="DAY1001" s="3"/>
      <c r="DAZ1001" s="3"/>
      <c r="DBA1001" s="3"/>
      <c r="DBB1001" s="3"/>
      <c r="DBC1001" s="3"/>
      <c r="DBD1001" s="3"/>
      <c r="DBE1001" s="3"/>
      <c r="DBF1001" s="3"/>
      <c r="DBG1001" s="3"/>
      <c r="DBH1001" s="3"/>
      <c r="DBI1001" s="3"/>
      <c r="DBJ1001" s="3"/>
      <c r="DBK1001" s="3"/>
      <c r="DBL1001" s="3"/>
      <c r="DBM1001" s="3"/>
      <c r="DBN1001" s="3"/>
      <c r="DBO1001" s="3"/>
      <c r="DBP1001" s="3"/>
      <c r="DBQ1001" s="3"/>
      <c r="DBR1001" s="3"/>
      <c r="DBS1001" s="3"/>
      <c r="DBT1001" s="3"/>
      <c r="DBU1001" s="3"/>
      <c r="DBV1001" s="3"/>
      <c r="DBW1001" s="3"/>
      <c r="DBX1001" s="3"/>
      <c r="DBY1001" s="3"/>
      <c r="DBZ1001" s="3"/>
      <c r="DCA1001" s="3"/>
      <c r="DCB1001" s="3"/>
      <c r="DCC1001" s="3"/>
      <c r="DCD1001" s="3"/>
      <c r="DCE1001" s="3"/>
      <c r="DCF1001" s="3"/>
      <c r="DCG1001" s="3"/>
      <c r="DCH1001" s="3"/>
      <c r="DCI1001" s="3"/>
      <c r="DCJ1001" s="3"/>
      <c r="DCK1001" s="3"/>
      <c r="DCL1001" s="3"/>
      <c r="DCM1001" s="3"/>
      <c r="DCN1001" s="3"/>
      <c r="DCO1001" s="3"/>
      <c r="DCP1001" s="3"/>
      <c r="DCQ1001" s="3"/>
      <c r="DCR1001" s="3"/>
      <c r="DCS1001" s="3"/>
      <c r="DCT1001" s="3"/>
      <c r="DCU1001" s="3"/>
      <c r="DCV1001" s="3"/>
      <c r="DCW1001" s="3"/>
      <c r="DCX1001" s="3"/>
      <c r="DCY1001" s="3"/>
      <c r="DCZ1001" s="3"/>
      <c r="DDA1001" s="3"/>
      <c r="DDB1001" s="3"/>
      <c r="DDC1001" s="3"/>
      <c r="DDD1001" s="3"/>
      <c r="DDE1001" s="3"/>
      <c r="DDF1001" s="3"/>
      <c r="DDG1001" s="3"/>
      <c r="DDH1001" s="3"/>
      <c r="DDI1001" s="3"/>
      <c r="DDJ1001" s="3"/>
      <c r="DDK1001" s="3"/>
      <c r="DDL1001" s="3"/>
      <c r="DDM1001" s="3"/>
      <c r="DDN1001" s="3"/>
      <c r="DDO1001" s="3"/>
      <c r="DDP1001" s="3"/>
      <c r="DDQ1001" s="3"/>
      <c r="DDR1001" s="3"/>
      <c r="DDS1001" s="3"/>
      <c r="DDT1001" s="3"/>
      <c r="DDU1001" s="3"/>
      <c r="DDV1001" s="3"/>
      <c r="DDW1001" s="3"/>
      <c r="DDX1001" s="3"/>
      <c r="DDY1001" s="3"/>
      <c r="DDZ1001" s="3"/>
      <c r="DEA1001" s="3"/>
      <c r="DEB1001" s="3"/>
      <c r="DEC1001" s="3"/>
      <c r="DED1001" s="3"/>
      <c r="DEE1001" s="3"/>
      <c r="DEF1001" s="3"/>
      <c r="DEG1001" s="3"/>
      <c r="DEH1001" s="3"/>
      <c r="DEI1001" s="3"/>
      <c r="DEJ1001" s="3"/>
      <c r="DEK1001" s="3"/>
      <c r="DEL1001" s="3"/>
      <c r="DEM1001" s="3"/>
      <c r="DEN1001" s="3"/>
      <c r="DEO1001" s="3"/>
      <c r="DEP1001" s="3"/>
      <c r="DEQ1001" s="3"/>
      <c r="DER1001" s="3"/>
      <c r="DES1001" s="3"/>
      <c r="DET1001" s="3"/>
      <c r="DEU1001" s="3"/>
      <c r="DEV1001" s="3"/>
      <c r="DEW1001" s="3"/>
      <c r="DEX1001" s="3"/>
      <c r="DEY1001" s="3"/>
      <c r="DEZ1001" s="3"/>
      <c r="DFA1001" s="3"/>
      <c r="DFB1001" s="3"/>
      <c r="DFC1001" s="3"/>
      <c r="DFD1001" s="3"/>
      <c r="DFE1001" s="3"/>
      <c r="DFF1001" s="3"/>
      <c r="DFG1001" s="3"/>
      <c r="DFH1001" s="3"/>
      <c r="DFI1001" s="3"/>
      <c r="DFJ1001" s="3"/>
      <c r="DFK1001" s="3"/>
      <c r="DFL1001" s="3"/>
      <c r="DFM1001" s="3"/>
      <c r="DFN1001" s="3"/>
      <c r="DFO1001" s="3"/>
      <c r="DFP1001" s="3"/>
      <c r="DFQ1001" s="3"/>
      <c r="DFR1001" s="3"/>
      <c r="DFS1001" s="3"/>
      <c r="DFT1001" s="3"/>
      <c r="DFU1001" s="3"/>
      <c r="DFV1001" s="3"/>
      <c r="DFW1001" s="3"/>
      <c r="DFX1001" s="3"/>
      <c r="DFY1001" s="3"/>
      <c r="DFZ1001" s="3"/>
      <c r="DGA1001" s="3"/>
      <c r="DGB1001" s="3"/>
      <c r="DGC1001" s="3"/>
      <c r="DGD1001" s="3"/>
      <c r="DGE1001" s="3"/>
      <c r="DGF1001" s="3"/>
      <c r="DGG1001" s="3"/>
      <c r="DGH1001" s="3"/>
      <c r="DGI1001" s="3"/>
      <c r="DGJ1001" s="3"/>
      <c r="DGK1001" s="3"/>
      <c r="DGL1001" s="3"/>
      <c r="DGM1001" s="3"/>
      <c r="DGN1001" s="3"/>
      <c r="DGO1001" s="3"/>
      <c r="DGP1001" s="3"/>
      <c r="DGQ1001" s="3"/>
      <c r="DGR1001" s="3"/>
      <c r="DGS1001" s="3"/>
      <c r="DGT1001" s="3"/>
      <c r="DGU1001" s="3"/>
      <c r="DGV1001" s="3"/>
      <c r="DGW1001" s="3"/>
      <c r="DGX1001" s="3"/>
      <c r="DGY1001" s="3"/>
      <c r="DGZ1001" s="3"/>
      <c r="DHA1001" s="3"/>
      <c r="DHB1001" s="3"/>
      <c r="DHC1001" s="3"/>
      <c r="DHD1001" s="3"/>
      <c r="DHE1001" s="3"/>
      <c r="DHF1001" s="3"/>
      <c r="DHG1001" s="3"/>
      <c r="DHH1001" s="3"/>
      <c r="DHI1001" s="3"/>
      <c r="DHJ1001" s="3"/>
      <c r="DHK1001" s="3"/>
      <c r="DHL1001" s="3"/>
      <c r="DHM1001" s="3"/>
      <c r="DHN1001" s="3"/>
      <c r="DHO1001" s="3"/>
      <c r="DHP1001" s="3"/>
      <c r="DHQ1001" s="3"/>
      <c r="DHR1001" s="3"/>
      <c r="DHS1001" s="3"/>
      <c r="DHT1001" s="3"/>
      <c r="DHU1001" s="3"/>
      <c r="DHV1001" s="3"/>
      <c r="DHW1001" s="3"/>
      <c r="DHX1001" s="3"/>
      <c r="DHY1001" s="3"/>
      <c r="DHZ1001" s="3"/>
      <c r="DIA1001" s="3"/>
      <c r="DIB1001" s="3"/>
      <c r="DIC1001" s="3"/>
      <c r="DID1001" s="3"/>
      <c r="DIE1001" s="3"/>
      <c r="DIF1001" s="3"/>
      <c r="DIG1001" s="3"/>
      <c r="DIH1001" s="3"/>
      <c r="DII1001" s="3"/>
      <c r="DIJ1001" s="3"/>
      <c r="DIK1001" s="3"/>
      <c r="DIL1001" s="3"/>
      <c r="DIM1001" s="3"/>
      <c r="DIN1001" s="3"/>
      <c r="DIO1001" s="3"/>
      <c r="DIP1001" s="3"/>
      <c r="DIQ1001" s="3"/>
      <c r="DIR1001" s="3"/>
      <c r="DIS1001" s="3"/>
      <c r="DIT1001" s="3"/>
      <c r="DIU1001" s="3"/>
      <c r="DIV1001" s="3"/>
      <c r="DIW1001" s="3"/>
      <c r="DIX1001" s="3"/>
      <c r="DIY1001" s="3"/>
      <c r="DIZ1001" s="3"/>
      <c r="DJA1001" s="3"/>
      <c r="DJB1001" s="3"/>
      <c r="DJC1001" s="3"/>
      <c r="DJD1001" s="3"/>
      <c r="DJE1001" s="3"/>
      <c r="DJF1001" s="3"/>
      <c r="DJG1001" s="3"/>
      <c r="DJH1001" s="3"/>
      <c r="DJI1001" s="3"/>
      <c r="DJJ1001" s="3"/>
      <c r="DJK1001" s="3"/>
      <c r="DJL1001" s="3"/>
      <c r="DJM1001" s="3"/>
      <c r="DJN1001" s="3"/>
      <c r="DJO1001" s="3"/>
      <c r="DJP1001" s="3"/>
      <c r="DJQ1001" s="3"/>
      <c r="DJR1001" s="3"/>
      <c r="DJS1001" s="3"/>
      <c r="DJT1001" s="3"/>
      <c r="DJU1001" s="3"/>
      <c r="DJV1001" s="3"/>
      <c r="DJW1001" s="3"/>
      <c r="DJX1001" s="3"/>
      <c r="DJY1001" s="3"/>
      <c r="DJZ1001" s="3"/>
      <c r="DKA1001" s="3"/>
      <c r="DKB1001" s="3"/>
      <c r="DKC1001" s="3"/>
      <c r="DKD1001" s="3"/>
      <c r="DKE1001" s="3"/>
      <c r="DKF1001" s="3"/>
      <c r="DKG1001" s="3"/>
      <c r="DKH1001" s="3"/>
      <c r="DKI1001" s="3"/>
      <c r="DKJ1001" s="3"/>
      <c r="DKK1001" s="3"/>
      <c r="DKL1001" s="3"/>
      <c r="DKM1001" s="3"/>
      <c r="DKN1001" s="3"/>
      <c r="DKO1001" s="3"/>
      <c r="DKP1001" s="3"/>
      <c r="DKQ1001" s="3"/>
      <c r="DKR1001" s="3"/>
      <c r="DKS1001" s="3"/>
      <c r="DKT1001" s="3"/>
      <c r="DKU1001" s="3"/>
      <c r="DKV1001" s="3"/>
      <c r="DKW1001" s="3"/>
      <c r="DKX1001" s="3"/>
      <c r="DKY1001" s="3"/>
      <c r="DKZ1001" s="3"/>
      <c r="DLA1001" s="3"/>
      <c r="DLB1001" s="3"/>
      <c r="DLC1001" s="3"/>
      <c r="DLD1001" s="3"/>
      <c r="DLE1001" s="3"/>
      <c r="DLF1001" s="3"/>
      <c r="DLG1001" s="3"/>
      <c r="DLH1001" s="3"/>
      <c r="DLI1001" s="3"/>
      <c r="DLJ1001" s="3"/>
      <c r="DLK1001" s="3"/>
      <c r="DLL1001" s="3"/>
      <c r="DLM1001" s="3"/>
      <c r="DLN1001" s="3"/>
      <c r="DLO1001" s="3"/>
      <c r="DLP1001" s="3"/>
      <c r="DLQ1001" s="3"/>
      <c r="DLR1001" s="3"/>
      <c r="DLS1001" s="3"/>
      <c r="DLT1001" s="3"/>
      <c r="DLU1001" s="3"/>
      <c r="DLV1001" s="3"/>
      <c r="DLW1001" s="3"/>
      <c r="DLX1001" s="3"/>
      <c r="DLY1001" s="3"/>
      <c r="DLZ1001" s="3"/>
      <c r="DMA1001" s="3"/>
      <c r="DMB1001" s="3"/>
      <c r="DMC1001" s="3"/>
      <c r="DMD1001" s="3"/>
      <c r="DME1001" s="3"/>
      <c r="DMF1001" s="3"/>
      <c r="DMG1001" s="3"/>
      <c r="DMH1001" s="3"/>
      <c r="DMI1001" s="3"/>
      <c r="DMJ1001" s="3"/>
      <c r="DMK1001" s="3"/>
      <c r="DML1001" s="3"/>
      <c r="DMM1001" s="3"/>
      <c r="DMN1001" s="3"/>
      <c r="DMO1001" s="3"/>
      <c r="DMP1001" s="3"/>
      <c r="DMQ1001" s="3"/>
      <c r="DMR1001" s="3"/>
      <c r="DMS1001" s="3"/>
      <c r="DMT1001" s="3"/>
      <c r="DMU1001" s="3"/>
      <c r="DMV1001" s="3"/>
      <c r="DMW1001" s="3"/>
      <c r="DMX1001" s="3"/>
      <c r="DMY1001" s="3"/>
      <c r="DMZ1001" s="3"/>
      <c r="DNA1001" s="3"/>
      <c r="DNB1001" s="3"/>
      <c r="DNC1001" s="3"/>
      <c r="DND1001" s="3"/>
      <c r="DNE1001" s="3"/>
      <c r="DNF1001" s="3"/>
      <c r="DNG1001" s="3"/>
      <c r="DNH1001" s="3"/>
      <c r="DNI1001" s="3"/>
      <c r="DNJ1001" s="3"/>
      <c r="DNK1001" s="3"/>
      <c r="DNL1001" s="3"/>
      <c r="DNM1001" s="3"/>
      <c r="DNN1001" s="3"/>
      <c r="DNO1001" s="3"/>
      <c r="DNP1001" s="3"/>
      <c r="DNQ1001" s="3"/>
      <c r="DNR1001" s="3"/>
      <c r="DNS1001" s="3"/>
      <c r="DNT1001" s="3"/>
      <c r="DNU1001" s="3"/>
      <c r="DNV1001" s="3"/>
      <c r="DNW1001" s="3"/>
      <c r="DNX1001" s="3"/>
      <c r="DNY1001" s="3"/>
      <c r="DNZ1001" s="3"/>
      <c r="DOA1001" s="3"/>
      <c r="DOB1001" s="3"/>
      <c r="DOC1001" s="3"/>
      <c r="DOD1001" s="3"/>
      <c r="DOE1001" s="3"/>
      <c r="DOF1001" s="3"/>
      <c r="DOG1001" s="3"/>
      <c r="DOH1001" s="3"/>
      <c r="DOI1001" s="3"/>
      <c r="DOJ1001" s="3"/>
      <c r="DOK1001" s="3"/>
      <c r="DOL1001" s="3"/>
      <c r="DOM1001" s="3"/>
      <c r="DON1001" s="3"/>
      <c r="DOO1001" s="3"/>
      <c r="DOP1001" s="3"/>
      <c r="DOQ1001" s="3"/>
      <c r="DOR1001" s="3"/>
      <c r="DOS1001" s="3"/>
      <c r="DOT1001" s="3"/>
      <c r="DOU1001" s="3"/>
      <c r="DOV1001" s="3"/>
      <c r="DOW1001" s="3"/>
      <c r="DOX1001" s="3"/>
      <c r="DOY1001" s="3"/>
      <c r="DOZ1001" s="3"/>
      <c r="DPA1001" s="3"/>
      <c r="DPB1001" s="3"/>
      <c r="DPC1001" s="3"/>
      <c r="DPD1001" s="3"/>
      <c r="DPE1001" s="3"/>
      <c r="DPF1001" s="3"/>
      <c r="DPG1001" s="3"/>
      <c r="DPH1001" s="3"/>
      <c r="DPI1001" s="3"/>
      <c r="DPJ1001" s="3"/>
      <c r="DPK1001" s="3"/>
      <c r="DPL1001" s="3"/>
      <c r="DPM1001" s="3"/>
      <c r="DPN1001" s="3"/>
      <c r="DPO1001" s="3"/>
      <c r="DPP1001" s="3"/>
      <c r="DPQ1001" s="3"/>
      <c r="DPR1001" s="3"/>
      <c r="DPS1001" s="3"/>
      <c r="DPT1001" s="3"/>
      <c r="DPU1001" s="3"/>
      <c r="DPV1001" s="3"/>
      <c r="DPW1001" s="3"/>
      <c r="DPX1001" s="3"/>
      <c r="DPY1001" s="3"/>
      <c r="DPZ1001" s="3"/>
      <c r="DQA1001" s="3"/>
      <c r="DQB1001" s="3"/>
      <c r="DQC1001" s="3"/>
      <c r="DQD1001" s="3"/>
      <c r="DQE1001" s="3"/>
      <c r="DQF1001" s="3"/>
      <c r="DQG1001" s="3"/>
      <c r="DQH1001" s="3"/>
      <c r="DQI1001" s="3"/>
      <c r="DQJ1001" s="3"/>
      <c r="DQK1001" s="3"/>
      <c r="DQL1001" s="3"/>
      <c r="DQM1001" s="3"/>
      <c r="DQN1001" s="3"/>
      <c r="DQO1001" s="3"/>
      <c r="DQP1001" s="3"/>
      <c r="DQQ1001" s="3"/>
      <c r="DQR1001" s="3"/>
      <c r="DQS1001" s="3"/>
      <c r="DQT1001" s="3"/>
      <c r="DQU1001" s="3"/>
      <c r="DQV1001" s="3"/>
      <c r="DQW1001" s="3"/>
      <c r="DQX1001" s="3"/>
      <c r="DQY1001" s="3"/>
      <c r="DQZ1001" s="3"/>
      <c r="DRA1001" s="3"/>
      <c r="DRB1001" s="3"/>
      <c r="DRC1001" s="3"/>
      <c r="DRD1001" s="3"/>
      <c r="DRE1001" s="3"/>
      <c r="DRF1001" s="3"/>
      <c r="DRG1001" s="3"/>
      <c r="DRH1001" s="3"/>
      <c r="DRI1001" s="3"/>
      <c r="DRJ1001" s="3"/>
      <c r="DRK1001" s="3"/>
      <c r="DRL1001" s="3"/>
      <c r="DRM1001" s="3"/>
      <c r="DRN1001" s="3"/>
      <c r="DRO1001" s="3"/>
      <c r="DRP1001" s="3"/>
      <c r="DRQ1001" s="3"/>
      <c r="DRR1001" s="3"/>
      <c r="DRS1001" s="3"/>
      <c r="DRT1001" s="3"/>
      <c r="DRU1001" s="3"/>
      <c r="DRV1001" s="3"/>
      <c r="DRW1001" s="3"/>
      <c r="DRX1001" s="3"/>
      <c r="DRY1001" s="3"/>
      <c r="DRZ1001" s="3"/>
      <c r="DSA1001" s="3"/>
      <c r="DSB1001" s="3"/>
      <c r="DSC1001" s="3"/>
      <c r="DSD1001" s="3"/>
      <c r="DSE1001" s="3"/>
      <c r="DSF1001" s="3"/>
      <c r="DSG1001" s="3"/>
      <c r="DSH1001" s="3"/>
      <c r="DSI1001" s="3"/>
      <c r="DSJ1001" s="3"/>
      <c r="DSK1001" s="3"/>
      <c r="DSL1001" s="3"/>
      <c r="DSM1001" s="3"/>
      <c r="DSN1001" s="3"/>
      <c r="DSO1001" s="3"/>
      <c r="DSP1001" s="3"/>
      <c r="DSQ1001" s="3"/>
      <c r="DSR1001" s="3"/>
      <c r="DSS1001" s="3"/>
      <c r="DST1001" s="3"/>
      <c r="DSU1001" s="3"/>
      <c r="DSV1001" s="3"/>
      <c r="DSW1001" s="3"/>
      <c r="DSX1001" s="3"/>
      <c r="DSY1001" s="3"/>
      <c r="DSZ1001" s="3"/>
      <c r="DTA1001" s="3"/>
      <c r="DTB1001" s="3"/>
      <c r="DTC1001" s="3"/>
      <c r="DTD1001" s="3"/>
      <c r="DTE1001" s="3"/>
      <c r="DTF1001" s="3"/>
      <c r="DTG1001" s="3"/>
      <c r="DTH1001" s="3"/>
      <c r="DTI1001" s="3"/>
      <c r="DTJ1001" s="3"/>
      <c r="DTK1001" s="3"/>
      <c r="DTL1001" s="3"/>
      <c r="DTM1001" s="3"/>
      <c r="DTN1001" s="3"/>
      <c r="DTO1001" s="3"/>
      <c r="DTP1001" s="3"/>
      <c r="DTQ1001" s="3"/>
      <c r="DTR1001" s="3"/>
      <c r="DTS1001" s="3"/>
      <c r="DTT1001" s="3"/>
      <c r="DTU1001" s="3"/>
      <c r="DTV1001" s="3"/>
      <c r="DTW1001" s="3"/>
      <c r="DTX1001" s="3"/>
      <c r="DTY1001" s="3"/>
      <c r="DTZ1001" s="3"/>
      <c r="DUA1001" s="3"/>
      <c r="DUB1001" s="3"/>
      <c r="DUC1001" s="3"/>
      <c r="DUD1001" s="3"/>
      <c r="DUE1001" s="3"/>
      <c r="DUF1001" s="3"/>
      <c r="DUG1001" s="3"/>
      <c r="DUH1001" s="3"/>
      <c r="DUI1001" s="3"/>
      <c r="DUJ1001" s="3"/>
      <c r="DUK1001" s="3"/>
      <c r="DUL1001" s="3"/>
      <c r="DUM1001" s="3"/>
      <c r="DUN1001" s="3"/>
      <c r="DUO1001" s="3"/>
      <c r="DUP1001" s="3"/>
      <c r="DUQ1001" s="3"/>
      <c r="DUR1001" s="3"/>
      <c r="DUS1001" s="3"/>
      <c r="DUT1001" s="3"/>
      <c r="DUU1001" s="3"/>
      <c r="DUV1001" s="3"/>
      <c r="DUW1001" s="3"/>
      <c r="DUX1001" s="3"/>
      <c r="DUY1001" s="3"/>
      <c r="DUZ1001" s="3"/>
      <c r="DVA1001" s="3"/>
      <c r="DVB1001" s="3"/>
      <c r="DVC1001" s="3"/>
      <c r="DVD1001" s="3"/>
      <c r="DVE1001" s="3"/>
      <c r="DVF1001" s="3"/>
      <c r="DVG1001" s="3"/>
      <c r="DVH1001" s="3"/>
      <c r="DVI1001" s="3"/>
      <c r="DVJ1001" s="3"/>
      <c r="DVK1001" s="3"/>
      <c r="DVL1001" s="3"/>
      <c r="DVM1001" s="3"/>
      <c r="DVN1001" s="3"/>
      <c r="DVO1001" s="3"/>
      <c r="DVP1001" s="3"/>
      <c r="DVQ1001" s="3"/>
      <c r="DVR1001" s="3"/>
      <c r="DVS1001" s="3"/>
      <c r="DVT1001" s="3"/>
      <c r="DVU1001" s="3"/>
      <c r="DVV1001" s="3"/>
      <c r="DVW1001" s="3"/>
      <c r="DVX1001" s="3"/>
      <c r="DVY1001" s="3"/>
      <c r="DVZ1001" s="3"/>
      <c r="DWA1001" s="3"/>
      <c r="DWB1001" s="3"/>
      <c r="DWC1001" s="3"/>
      <c r="DWD1001" s="3"/>
      <c r="DWE1001" s="3"/>
      <c r="DWF1001" s="3"/>
      <c r="DWG1001" s="3"/>
      <c r="DWH1001" s="3"/>
      <c r="DWI1001" s="3"/>
      <c r="DWJ1001" s="3"/>
      <c r="DWK1001" s="3"/>
      <c r="DWL1001" s="3"/>
      <c r="DWM1001" s="3"/>
      <c r="DWN1001" s="3"/>
      <c r="DWO1001" s="3"/>
      <c r="DWP1001" s="3"/>
      <c r="DWQ1001" s="3"/>
      <c r="DWR1001" s="3"/>
      <c r="DWS1001" s="3"/>
      <c r="DWT1001" s="3"/>
      <c r="DWU1001" s="3"/>
      <c r="DWV1001" s="3"/>
      <c r="DWW1001" s="3"/>
      <c r="DWX1001" s="3"/>
      <c r="DWY1001" s="3"/>
      <c r="DWZ1001" s="3"/>
      <c r="DXA1001" s="3"/>
      <c r="DXB1001" s="3"/>
      <c r="DXC1001" s="3"/>
      <c r="DXD1001" s="3"/>
      <c r="DXE1001" s="3"/>
      <c r="DXF1001" s="3"/>
      <c r="DXG1001" s="3"/>
      <c r="DXH1001" s="3"/>
      <c r="DXI1001" s="3"/>
      <c r="DXJ1001" s="3"/>
      <c r="DXK1001" s="3"/>
      <c r="DXL1001" s="3"/>
      <c r="DXM1001" s="3"/>
      <c r="DXN1001" s="3"/>
      <c r="DXO1001" s="3"/>
      <c r="DXP1001" s="3"/>
      <c r="DXQ1001" s="3"/>
      <c r="DXR1001" s="3"/>
      <c r="DXS1001" s="3"/>
      <c r="DXT1001" s="3"/>
      <c r="DXU1001" s="3"/>
      <c r="DXV1001" s="3"/>
      <c r="DXW1001" s="3"/>
      <c r="DXX1001" s="3"/>
      <c r="DXY1001" s="3"/>
      <c r="DXZ1001" s="3"/>
      <c r="DYA1001" s="3"/>
      <c r="DYB1001" s="3"/>
      <c r="DYC1001" s="3"/>
      <c r="DYD1001" s="3"/>
      <c r="DYE1001" s="3"/>
      <c r="DYF1001" s="3"/>
      <c r="DYG1001" s="3"/>
      <c r="DYH1001" s="3"/>
      <c r="DYI1001" s="3"/>
      <c r="DYJ1001" s="3"/>
      <c r="DYK1001" s="3"/>
      <c r="DYL1001" s="3"/>
      <c r="DYM1001" s="3"/>
      <c r="DYN1001" s="3"/>
      <c r="DYO1001" s="3"/>
      <c r="DYP1001" s="3"/>
      <c r="DYQ1001" s="3"/>
      <c r="DYR1001" s="3"/>
      <c r="DYS1001" s="3"/>
      <c r="DYT1001" s="3"/>
      <c r="DYU1001" s="3"/>
      <c r="DYV1001" s="3"/>
      <c r="DYW1001" s="3"/>
      <c r="DYX1001" s="3"/>
      <c r="DYY1001" s="3"/>
      <c r="DYZ1001" s="3"/>
      <c r="DZA1001" s="3"/>
      <c r="DZB1001" s="3"/>
      <c r="DZC1001" s="3"/>
      <c r="DZD1001" s="3"/>
      <c r="DZE1001" s="3"/>
      <c r="DZF1001" s="3"/>
      <c r="DZG1001" s="3"/>
      <c r="DZH1001" s="3"/>
      <c r="DZI1001" s="3"/>
      <c r="DZJ1001" s="3"/>
      <c r="DZK1001" s="3"/>
      <c r="DZL1001" s="3"/>
      <c r="DZM1001" s="3"/>
      <c r="DZN1001" s="3"/>
      <c r="DZO1001" s="3"/>
      <c r="DZP1001" s="3"/>
      <c r="DZQ1001" s="3"/>
      <c r="DZR1001" s="3"/>
      <c r="DZS1001" s="3"/>
      <c r="DZT1001" s="3"/>
      <c r="DZU1001" s="3"/>
      <c r="DZV1001" s="3"/>
      <c r="DZW1001" s="3"/>
      <c r="DZX1001" s="3"/>
      <c r="DZY1001" s="3"/>
      <c r="DZZ1001" s="3"/>
      <c r="EAA1001" s="3"/>
      <c r="EAB1001" s="3"/>
      <c r="EAC1001" s="3"/>
      <c r="EAD1001" s="3"/>
      <c r="EAE1001" s="3"/>
      <c r="EAF1001" s="3"/>
      <c r="EAG1001" s="3"/>
      <c r="EAH1001" s="3"/>
      <c r="EAI1001" s="3"/>
      <c r="EAJ1001" s="3"/>
      <c r="EAK1001" s="3"/>
      <c r="EAL1001" s="3"/>
      <c r="EAM1001" s="3"/>
      <c r="EAN1001" s="3"/>
      <c r="EAO1001" s="3"/>
      <c r="EAP1001" s="3"/>
      <c r="EAQ1001" s="3"/>
      <c r="EAR1001" s="3"/>
      <c r="EAS1001" s="3"/>
      <c r="EAT1001" s="3"/>
      <c r="EAU1001" s="3"/>
      <c r="EAV1001" s="3"/>
      <c r="EAW1001" s="3"/>
      <c r="EAX1001" s="3"/>
      <c r="EAY1001" s="3"/>
      <c r="EAZ1001" s="3"/>
      <c r="EBA1001" s="3"/>
      <c r="EBB1001" s="3"/>
      <c r="EBC1001" s="3"/>
      <c r="EBD1001" s="3"/>
      <c r="EBE1001" s="3"/>
      <c r="EBF1001" s="3"/>
      <c r="EBG1001" s="3"/>
      <c r="EBH1001" s="3"/>
      <c r="EBI1001" s="3"/>
      <c r="EBJ1001" s="3"/>
      <c r="EBK1001" s="3"/>
      <c r="EBL1001" s="3"/>
      <c r="EBM1001" s="3"/>
      <c r="EBN1001" s="3"/>
      <c r="EBO1001" s="3"/>
      <c r="EBP1001" s="3"/>
      <c r="EBQ1001" s="3"/>
      <c r="EBR1001" s="3"/>
      <c r="EBS1001" s="3"/>
      <c r="EBT1001" s="3"/>
      <c r="EBU1001" s="3"/>
      <c r="EBV1001" s="3"/>
      <c r="EBW1001" s="3"/>
      <c r="EBX1001" s="3"/>
      <c r="EBY1001" s="3"/>
      <c r="EBZ1001" s="3"/>
      <c r="ECA1001" s="3"/>
      <c r="ECB1001" s="3"/>
      <c r="ECC1001" s="3"/>
      <c r="ECD1001" s="3"/>
      <c r="ECE1001" s="3"/>
      <c r="ECF1001" s="3"/>
      <c r="ECG1001" s="3"/>
      <c r="ECH1001" s="3"/>
      <c r="ECI1001" s="3"/>
      <c r="ECJ1001" s="3"/>
      <c r="ECK1001" s="3"/>
      <c r="ECL1001" s="3"/>
      <c r="ECM1001" s="3"/>
      <c r="ECN1001" s="3"/>
      <c r="ECO1001" s="3"/>
      <c r="ECP1001" s="3"/>
      <c r="ECQ1001" s="3"/>
      <c r="ECR1001" s="3"/>
      <c r="ECS1001" s="3"/>
      <c r="ECT1001" s="3"/>
      <c r="ECU1001" s="3"/>
      <c r="ECV1001" s="3"/>
      <c r="ECW1001" s="3"/>
      <c r="ECX1001" s="3"/>
      <c r="ECY1001" s="3"/>
      <c r="ECZ1001" s="3"/>
      <c r="EDA1001" s="3"/>
      <c r="EDB1001" s="3"/>
      <c r="EDC1001" s="3"/>
      <c r="EDD1001" s="3"/>
      <c r="EDE1001" s="3"/>
      <c r="EDF1001" s="3"/>
      <c r="EDG1001" s="3"/>
      <c r="EDH1001" s="3"/>
      <c r="EDI1001" s="3"/>
      <c r="EDJ1001" s="3"/>
      <c r="EDK1001" s="3"/>
      <c r="EDL1001" s="3"/>
      <c r="EDM1001" s="3"/>
      <c r="EDN1001" s="3"/>
      <c r="EDO1001" s="3"/>
      <c r="EDP1001" s="3"/>
      <c r="EDQ1001" s="3"/>
      <c r="EDR1001" s="3"/>
      <c r="EDS1001" s="3"/>
      <c r="EDT1001" s="3"/>
      <c r="EDU1001" s="3"/>
      <c r="EDV1001" s="3"/>
      <c r="EDW1001" s="3"/>
      <c r="EDX1001" s="3"/>
      <c r="EDY1001" s="3"/>
      <c r="EDZ1001" s="3"/>
      <c r="EEA1001" s="3"/>
      <c r="EEB1001" s="3"/>
      <c r="EEC1001" s="3"/>
      <c r="EED1001" s="3"/>
      <c r="EEE1001" s="3"/>
      <c r="EEF1001" s="3"/>
      <c r="EEG1001" s="3"/>
      <c r="EEH1001" s="3"/>
      <c r="EEI1001" s="3"/>
      <c r="EEJ1001" s="3"/>
      <c r="EEK1001" s="3"/>
      <c r="EEL1001" s="3"/>
      <c r="EEM1001" s="3"/>
      <c r="EEN1001" s="3"/>
      <c r="EEO1001" s="3"/>
      <c r="EEP1001" s="3"/>
      <c r="EEQ1001" s="3"/>
      <c r="EER1001" s="3"/>
      <c r="EES1001" s="3"/>
      <c r="EET1001" s="3"/>
      <c r="EEU1001" s="3"/>
      <c r="EEV1001" s="3"/>
      <c r="EEW1001" s="3"/>
      <c r="EEX1001" s="3"/>
      <c r="EEY1001" s="3"/>
      <c r="EEZ1001" s="3"/>
      <c r="EFA1001" s="3"/>
      <c r="EFB1001" s="3"/>
      <c r="EFC1001" s="3"/>
      <c r="EFD1001" s="3"/>
      <c r="EFE1001" s="3"/>
      <c r="EFF1001" s="3"/>
      <c r="EFG1001" s="3"/>
      <c r="EFH1001" s="3"/>
      <c r="EFI1001" s="3"/>
      <c r="EFJ1001" s="3"/>
      <c r="EFK1001" s="3"/>
      <c r="EFL1001" s="3"/>
      <c r="EFM1001" s="3"/>
      <c r="EFN1001" s="3"/>
      <c r="EFO1001" s="3"/>
      <c r="EFP1001" s="3"/>
      <c r="EFQ1001" s="3"/>
      <c r="EFR1001" s="3"/>
      <c r="EFS1001" s="3"/>
      <c r="EFT1001" s="3"/>
      <c r="EFU1001" s="3"/>
      <c r="EFV1001" s="3"/>
      <c r="EFW1001" s="3"/>
      <c r="EFX1001" s="3"/>
      <c r="EFY1001" s="3"/>
      <c r="EFZ1001" s="3"/>
      <c r="EGA1001" s="3"/>
      <c r="EGB1001" s="3"/>
      <c r="EGC1001" s="3"/>
      <c r="EGD1001" s="3"/>
      <c r="EGE1001" s="3"/>
      <c r="EGF1001" s="3"/>
      <c r="EGG1001" s="3"/>
      <c r="EGH1001" s="3"/>
      <c r="EGI1001" s="3"/>
      <c r="EGJ1001" s="3"/>
      <c r="EGK1001" s="3"/>
      <c r="EGL1001" s="3"/>
      <c r="EGM1001" s="3"/>
      <c r="EGN1001" s="3"/>
      <c r="EGO1001" s="3"/>
      <c r="EGP1001" s="3"/>
      <c r="EGQ1001" s="3"/>
      <c r="EGR1001" s="3"/>
      <c r="EGS1001" s="3"/>
      <c r="EGT1001" s="3"/>
      <c r="EGU1001" s="3"/>
      <c r="EGV1001" s="3"/>
      <c r="EGW1001" s="3"/>
      <c r="EGX1001" s="3"/>
      <c r="EGY1001" s="3"/>
      <c r="EGZ1001" s="3"/>
      <c r="EHA1001" s="3"/>
      <c r="EHB1001" s="3"/>
      <c r="EHC1001" s="3"/>
      <c r="EHD1001" s="3"/>
      <c r="EHE1001" s="3"/>
      <c r="EHF1001" s="3"/>
      <c r="EHG1001" s="3"/>
      <c r="EHH1001" s="3"/>
      <c r="EHI1001" s="3"/>
      <c r="EHJ1001" s="3"/>
      <c r="EHK1001" s="3"/>
      <c r="EHL1001" s="3"/>
      <c r="EHM1001" s="3"/>
      <c r="EHN1001" s="3"/>
      <c r="EHO1001" s="3"/>
      <c r="EHP1001" s="3"/>
      <c r="EHQ1001" s="3"/>
      <c r="EHR1001" s="3"/>
      <c r="EHS1001" s="3"/>
      <c r="EHT1001" s="3"/>
      <c r="EHU1001" s="3"/>
      <c r="EHV1001" s="3"/>
      <c r="EHW1001" s="3"/>
      <c r="EHX1001" s="3"/>
      <c r="EHY1001" s="3"/>
      <c r="EHZ1001" s="3"/>
      <c r="EIA1001" s="3"/>
      <c r="EIB1001" s="3"/>
      <c r="EIC1001" s="3"/>
      <c r="EID1001" s="3"/>
      <c r="EIE1001" s="3"/>
      <c r="EIF1001" s="3"/>
      <c r="EIG1001" s="3"/>
      <c r="EIH1001" s="3"/>
      <c r="EII1001" s="3"/>
      <c r="EIJ1001" s="3"/>
      <c r="EIK1001" s="3"/>
      <c r="EIL1001" s="3"/>
      <c r="EIM1001" s="3"/>
      <c r="EIN1001" s="3"/>
      <c r="EIO1001" s="3"/>
      <c r="EIP1001" s="3"/>
      <c r="EIQ1001" s="3"/>
      <c r="EIR1001" s="3"/>
      <c r="EIS1001" s="3"/>
      <c r="EIT1001" s="3"/>
      <c r="EIU1001" s="3"/>
      <c r="EIV1001" s="3"/>
      <c r="EIW1001" s="3"/>
      <c r="EIX1001" s="3"/>
      <c r="EIY1001" s="3"/>
      <c r="EIZ1001" s="3"/>
      <c r="EJA1001" s="3"/>
      <c r="EJB1001" s="3"/>
      <c r="EJC1001" s="3"/>
      <c r="EJD1001" s="3"/>
      <c r="EJE1001" s="3"/>
      <c r="EJF1001" s="3"/>
      <c r="EJG1001" s="3"/>
      <c r="EJH1001" s="3"/>
      <c r="EJI1001" s="3"/>
      <c r="EJJ1001" s="3"/>
      <c r="EJK1001" s="3"/>
      <c r="EJL1001" s="3"/>
      <c r="EJM1001" s="3"/>
      <c r="EJN1001" s="3"/>
      <c r="EJO1001" s="3"/>
      <c r="EJP1001" s="3"/>
      <c r="EJQ1001" s="3"/>
      <c r="EJR1001" s="3"/>
      <c r="EJS1001" s="3"/>
      <c r="EJT1001" s="3"/>
      <c r="EJU1001" s="3"/>
      <c r="EJV1001" s="3"/>
      <c r="EJW1001" s="3"/>
      <c r="EJX1001" s="3"/>
      <c r="EJY1001" s="3"/>
      <c r="EJZ1001" s="3"/>
      <c r="EKA1001" s="3"/>
      <c r="EKB1001" s="3"/>
      <c r="EKC1001" s="3"/>
      <c r="EKD1001" s="3"/>
      <c r="EKE1001" s="3"/>
      <c r="EKF1001" s="3"/>
      <c r="EKG1001" s="3"/>
      <c r="EKH1001" s="3"/>
      <c r="EKI1001" s="3"/>
      <c r="EKJ1001" s="3"/>
      <c r="EKK1001" s="3"/>
      <c r="EKL1001" s="3"/>
      <c r="EKM1001" s="3"/>
      <c r="EKN1001" s="3"/>
      <c r="EKO1001" s="3"/>
      <c r="EKP1001" s="3"/>
      <c r="EKQ1001" s="3"/>
      <c r="EKR1001" s="3"/>
      <c r="EKS1001" s="3"/>
      <c r="EKT1001" s="3"/>
      <c r="EKU1001" s="3"/>
      <c r="EKV1001" s="3"/>
      <c r="EKW1001" s="3"/>
      <c r="EKX1001" s="3"/>
      <c r="EKY1001" s="3"/>
      <c r="EKZ1001" s="3"/>
      <c r="ELA1001" s="3"/>
      <c r="ELB1001" s="3"/>
      <c r="ELC1001" s="3"/>
      <c r="ELD1001" s="3"/>
      <c r="ELE1001" s="3"/>
      <c r="ELF1001" s="3"/>
      <c r="ELG1001" s="3"/>
      <c r="ELH1001" s="3"/>
      <c r="ELI1001" s="3"/>
      <c r="ELJ1001" s="3"/>
      <c r="ELK1001" s="3"/>
      <c r="ELL1001" s="3"/>
      <c r="ELM1001" s="3"/>
      <c r="ELN1001" s="3"/>
      <c r="ELO1001" s="3"/>
      <c r="ELP1001" s="3"/>
      <c r="ELQ1001" s="3"/>
      <c r="ELR1001" s="3"/>
      <c r="ELS1001" s="3"/>
      <c r="ELT1001" s="3"/>
      <c r="ELU1001" s="3"/>
      <c r="ELV1001" s="3"/>
      <c r="ELW1001" s="3"/>
      <c r="ELX1001" s="3"/>
      <c r="ELY1001" s="3"/>
      <c r="ELZ1001" s="3"/>
      <c r="EMA1001" s="3"/>
      <c r="EMB1001" s="3"/>
      <c r="EMC1001" s="3"/>
      <c r="EMD1001" s="3"/>
      <c r="EME1001" s="3"/>
      <c r="EMF1001" s="3"/>
      <c r="EMG1001" s="3"/>
      <c r="EMH1001" s="3"/>
      <c r="EMI1001" s="3"/>
      <c r="EMJ1001" s="3"/>
      <c r="EMK1001" s="3"/>
      <c r="EML1001" s="3"/>
      <c r="EMM1001" s="3"/>
      <c r="EMN1001" s="3"/>
      <c r="EMO1001" s="3"/>
      <c r="EMP1001" s="3"/>
      <c r="EMQ1001" s="3"/>
      <c r="EMR1001" s="3"/>
      <c r="EMS1001" s="3"/>
      <c r="EMT1001" s="3"/>
      <c r="EMU1001" s="3"/>
      <c r="EMV1001" s="3"/>
      <c r="EMW1001" s="3"/>
      <c r="EMX1001" s="3"/>
      <c r="EMY1001" s="3"/>
      <c r="EMZ1001" s="3"/>
      <c r="ENA1001" s="3"/>
      <c r="ENB1001" s="3"/>
      <c r="ENC1001" s="3"/>
      <c r="END1001" s="3"/>
      <c r="ENE1001" s="3"/>
      <c r="ENF1001" s="3"/>
      <c r="ENG1001" s="3"/>
      <c r="ENH1001" s="3"/>
      <c r="ENI1001" s="3"/>
      <c r="ENJ1001" s="3"/>
      <c r="ENK1001" s="3"/>
      <c r="ENL1001" s="3"/>
      <c r="ENM1001" s="3"/>
      <c r="ENN1001" s="3"/>
      <c r="ENO1001" s="3"/>
      <c r="ENP1001" s="3"/>
      <c r="ENQ1001" s="3"/>
      <c r="ENR1001" s="3"/>
      <c r="ENS1001" s="3"/>
      <c r="ENT1001" s="3"/>
      <c r="ENU1001" s="3"/>
      <c r="ENV1001" s="3"/>
      <c r="ENW1001" s="3"/>
      <c r="ENX1001" s="3"/>
      <c r="ENY1001" s="3"/>
      <c r="ENZ1001" s="3"/>
      <c r="EOA1001" s="3"/>
      <c r="EOB1001" s="3"/>
      <c r="EOC1001" s="3"/>
      <c r="EOD1001" s="3"/>
      <c r="EOE1001" s="3"/>
      <c r="EOF1001" s="3"/>
      <c r="EOG1001" s="3"/>
      <c r="EOH1001" s="3"/>
      <c r="EOI1001" s="3"/>
      <c r="EOJ1001" s="3"/>
      <c r="EOK1001" s="3"/>
      <c r="EOL1001" s="3"/>
      <c r="EOM1001" s="3"/>
      <c r="EON1001" s="3"/>
      <c r="EOO1001" s="3"/>
      <c r="EOP1001" s="3"/>
      <c r="EOQ1001" s="3"/>
      <c r="EOR1001" s="3"/>
      <c r="EOS1001" s="3"/>
      <c r="EOT1001" s="3"/>
      <c r="EOU1001" s="3"/>
      <c r="EOV1001" s="3"/>
      <c r="EOW1001" s="3"/>
      <c r="EOX1001" s="3"/>
      <c r="EOY1001" s="3"/>
      <c r="EOZ1001" s="3"/>
      <c r="EPA1001" s="3"/>
      <c r="EPB1001" s="3"/>
      <c r="EPC1001" s="3"/>
      <c r="EPD1001" s="3"/>
      <c r="EPE1001" s="3"/>
      <c r="EPF1001" s="3"/>
      <c r="EPG1001" s="3"/>
      <c r="EPH1001" s="3"/>
      <c r="EPI1001" s="3"/>
      <c r="EPJ1001" s="3"/>
      <c r="EPK1001" s="3"/>
      <c r="EPL1001" s="3"/>
      <c r="EPM1001" s="3"/>
      <c r="EPN1001" s="3"/>
      <c r="EPO1001" s="3"/>
      <c r="EPP1001" s="3"/>
      <c r="EPQ1001" s="3"/>
      <c r="EPR1001" s="3"/>
      <c r="EPS1001" s="3"/>
      <c r="EPT1001" s="3"/>
      <c r="EPU1001" s="3"/>
      <c r="EPV1001" s="3"/>
      <c r="EPW1001" s="3"/>
      <c r="EPX1001" s="3"/>
      <c r="EPY1001" s="3"/>
      <c r="EPZ1001" s="3"/>
      <c r="EQA1001" s="3"/>
      <c r="EQB1001" s="3"/>
      <c r="EQC1001" s="3"/>
      <c r="EQD1001" s="3"/>
      <c r="EQE1001" s="3"/>
      <c r="EQF1001" s="3"/>
      <c r="EQG1001" s="3"/>
      <c r="EQH1001" s="3"/>
      <c r="EQI1001" s="3"/>
      <c r="EQJ1001" s="3"/>
      <c r="EQK1001" s="3"/>
      <c r="EQL1001" s="3"/>
      <c r="EQM1001" s="3"/>
      <c r="EQN1001" s="3"/>
      <c r="EQO1001" s="3"/>
      <c r="EQP1001" s="3"/>
      <c r="EQQ1001" s="3"/>
      <c r="EQR1001" s="3"/>
      <c r="EQS1001" s="3"/>
      <c r="EQT1001" s="3"/>
      <c r="EQU1001" s="3"/>
      <c r="EQV1001" s="3"/>
      <c r="EQW1001" s="3"/>
      <c r="EQX1001" s="3"/>
      <c r="EQY1001" s="3"/>
      <c r="EQZ1001" s="3"/>
      <c r="ERA1001" s="3"/>
      <c r="ERB1001" s="3"/>
      <c r="ERC1001" s="3"/>
      <c r="ERD1001" s="3"/>
      <c r="ERE1001" s="3"/>
      <c r="ERF1001" s="3"/>
      <c r="ERG1001" s="3"/>
      <c r="ERH1001" s="3"/>
      <c r="ERI1001" s="3"/>
      <c r="ERJ1001" s="3"/>
      <c r="ERK1001" s="3"/>
      <c r="ERL1001" s="3"/>
      <c r="ERM1001" s="3"/>
      <c r="ERN1001" s="3"/>
      <c r="ERO1001" s="3"/>
      <c r="ERP1001" s="3"/>
      <c r="ERQ1001" s="3"/>
      <c r="ERR1001" s="3"/>
      <c r="ERS1001" s="3"/>
      <c r="ERT1001" s="3"/>
      <c r="ERU1001" s="3"/>
      <c r="ERV1001" s="3"/>
      <c r="ERW1001" s="3"/>
      <c r="ERX1001" s="3"/>
      <c r="ERY1001" s="3"/>
      <c r="ERZ1001" s="3"/>
      <c r="ESA1001" s="3"/>
      <c r="ESB1001" s="3"/>
      <c r="ESC1001" s="3"/>
      <c r="ESD1001" s="3"/>
      <c r="ESE1001" s="3"/>
      <c r="ESF1001" s="3"/>
      <c r="ESG1001" s="3"/>
      <c r="ESH1001" s="3"/>
      <c r="ESI1001" s="3"/>
      <c r="ESJ1001" s="3"/>
      <c r="ESK1001" s="3"/>
      <c r="ESL1001" s="3"/>
      <c r="ESM1001" s="3"/>
      <c r="ESN1001" s="3"/>
      <c r="ESO1001" s="3"/>
      <c r="ESP1001" s="3"/>
      <c r="ESQ1001" s="3"/>
      <c r="ESR1001" s="3"/>
      <c r="ESS1001" s="3"/>
      <c r="EST1001" s="3"/>
      <c r="ESU1001" s="3"/>
      <c r="ESV1001" s="3"/>
      <c r="ESW1001" s="3"/>
      <c r="ESX1001" s="3"/>
      <c r="ESY1001" s="3"/>
      <c r="ESZ1001" s="3"/>
      <c r="ETA1001" s="3"/>
      <c r="ETB1001" s="3"/>
      <c r="ETC1001" s="3"/>
      <c r="ETD1001" s="3"/>
      <c r="ETE1001" s="3"/>
      <c r="ETF1001" s="3"/>
      <c r="ETG1001" s="3"/>
      <c r="ETH1001" s="3"/>
      <c r="ETI1001" s="3"/>
      <c r="ETJ1001" s="3"/>
      <c r="ETK1001" s="3"/>
      <c r="ETL1001" s="3"/>
      <c r="ETM1001" s="3"/>
      <c r="ETN1001" s="3"/>
      <c r="ETO1001" s="3"/>
      <c r="ETP1001" s="3"/>
      <c r="ETQ1001" s="3"/>
      <c r="ETR1001" s="3"/>
      <c r="ETS1001" s="3"/>
      <c r="ETT1001" s="3"/>
      <c r="ETU1001" s="3"/>
      <c r="ETV1001" s="3"/>
      <c r="ETW1001" s="3"/>
      <c r="ETX1001" s="3"/>
      <c r="ETY1001" s="3"/>
      <c r="ETZ1001" s="3"/>
      <c r="EUA1001" s="3"/>
      <c r="EUB1001" s="3"/>
      <c r="EUC1001" s="3"/>
      <c r="EUD1001" s="3"/>
      <c r="EUE1001" s="3"/>
      <c r="EUF1001" s="3"/>
      <c r="EUG1001" s="3"/>
      <c r="EUH1001" s="3"/>
      <c r="EUI1001" s="3"/>
      <c r="EUJ1001" s="3"/>
      <c r="EUK1001" s="3"/>
      <c r="EUL1001" s="3"/>
      <c r="EUM1001" s="3"/>
      <c r="EUN1001" s="3"/>
      <c r="EUO1001" s="3"/>
      <c r="EUP1001" s="3"/>
      <c r="EUQ1001" s="3"/>
      <c r="EUR1001" s="3"/>
      <c r="EUS1001" s="3"/>
      <c r="EUT1001" s="3"/>
      <c r="EUU1001" s="3"/>
      <c r="EUV1001" s="3"/>
      <c r="EUW1001" s="3"/>
      <c r="EUX1001" s="3"/>
      <c r="EUY1001" s="3"/>
      <c r="EUZ1001" s="3"/>
      <c r="EVA1001" s="3"/>
      <c r="EVB1001" s="3"/>
      <c r="EVC1001" s="3"/>
      <c r="EVD1001" s="3"/>
      <c r="EVE1001" s="3"/>
      <c r="EVF1001" s="3"/>
      <c r="EVG1001" s="3"/>
      <c r="EVH1001" s="3"/>
      <c r="EVI1001" s="3"/>
      <c r="EVJ1001" s="3"/>
      <c r="EVK1001" s="3"/>
      <c r="EVL1001" s="3"/>
      <c r="EVM1001" s="3"/>
      <c r="EVN1001" s="3"/>
      <c r="EVO1001" s="3"/>
      <c r="EVP1001" s="3"/>
      <c r="EVQ1001" s="3"/>
      <c r="EVR1001" s="3"/>
      <c r="EVS1001" s="3"/>
      <c r="EVT1001" s="3"/>
      <c r="EVU1001" s="3"/>
      <c r="EVV1001" s="3"/>
      <c r="EVW1001" s="3"/>
      <c r="EVX1001" s="3"/>
      <c r="EVY1001" s="3"/>
      <c r="EVZ1001" s="3"/>
      <c r="EWA1001" s="3"/>
      <c r="EWB1001" s="3"/>
      <c r="EWC1001" s="3"/>
      <c r="EWD1001" s="3"/>
      <c r="EWE1001" s="3"/>
      <c r="EWF1001" s="3"/>
      <c r="EWG1001" s="3"/>
      <c r="EWH1001" s="3"/>
      <c r="EWI1001" s="3"/>
      <c r="EWJ1001" s="3"/>
      <c r="EWK1001" s="3"/>
      <c r="EWL1001" s="3"/>
      <c r="EWM1001" s="3"/>
      <c r="EWN1001" s="3"/>
      <c r="EWO1001" s="3"/>
      <c r="EWP1001" s="3"/>
      <c r="EWQ1001" s="3"/>
      <c r="EWR1001" s="3"/>
      <c r="EWS1001" s="3"/>
      <c r="EWT1001" s="3"/>
      <c r="EWU1001" s="3"/>
      <c r="EWV1001" s="3"/>
      <c r="EWW1001" s="3"/>
      <c r="EWX1001" s="3"/>
      <c r="EWY1001" s="3"/>
      <c r="EWZ1001" s="3"/>
      <c r="EXA1001" s="3"/>
      <c r="EXB1001" s="3"/>
      <c r="EXC1001" s="3"/>
      <c r="EXD1001" s="3"/>
      <c r="EXE1001" s="3"/>
      <c r="EXF1001" s="3"/>
      <c r="EXG1001" s="3"/>
      <c r="EXH1001" s="3"/>
      <c r="EXI1001" s="3"/>
      <c r="EXJ1001" s="3"/>
      <c r="EXK1001" s="3"/>
      <c r="EXL1001" s="3"/>
      <c r="EXM1001" s="3"/>
      <c r="EXN1001" s="3"/>
      <c r="EXO1001" s="3"/>
      <c r="EXP1001" s="3"/>
      <c r="EXQ1001" s="3"/>
      <c r="EXR1001" s="3"/>
      <c r="EXS1001" s="3"/>
      <c r="EXT1001" s="3"/>
      <c r="EXU1001" s="3"/>
      <c r="EXV1001" s="3"/>
      <c r="EXW1001" s="3"/>
      <c r="EXX1001" s="3"/>
      <c r="EXY1001" s="3"/>
      <c r="EXZ1001" s="3"/>
      <c r="EYA1001" s="3"/>
      <c r="EYB1001" s="3"/>
      <c r="EYC1001" s="3"/>
      <c r="EYD1001" s="3"/>
      <c r="EYE1001" s="3"/>
      <c r="EYF1001" s="3"/>
      <c r="EYG1001" s="3"/>
      <c r="EYH1001" s="3"/>
      <c r="EYI1001" s="3"/>
      <c r="EYJ1001" s="3"/>
      <c r="EYK1001" s="3"/>
      <c r="EYL1001" s="3"/>
      <c r="EYM1001" s="3"/>
      <c r="EYN1001" s="3"/>
      <c r="EYO1001" s="3"/>
      <c r="EYP1001" s="3"/>
      <c r="EYQ1001" s="3"/>
      <c r="EYR1001" s="3"/>
      <c r="EYS1001" s="3"/>
      <c r="EYT1001" s="3"/>
      <c r="EYU1001" s="3"/>
      <c r="EYV1001" s="3"/>
      <c r="EYW1001" s="3"/>
      <c r="EYX1001" s="3"/>
      <c r="EYY1001" s="3"/>
      <c r="EYZ1001" s="3"/>
      <c r="EZA1001" s="3"/>
      <c r="EZB1001" s="3"/>
      <c r="EZC1001" s="3"/>
      <c r="EZD1001" s="3"/>
      <c r="EZE1001" s="3"/>
      <c r="EZF1001" s="3"/>
      <c r="EZG1001" s="3"/>
      <c r="EZH1001" s="3"/>
      <c r="EZI1001" s="3"/>
      <c r="EZJ1001" s="3"/>
      <c r="EZK1001" s="3"/>
      <c r="EZL1001" s="3"/>
      <c r="EZM1001" s="3"/>
      <c r="EZN1001" s="3"/>
      <c r="EZO1001" s="3"/>
      <c r="EZP1001" s="3"/>
      <c r="EZQ1001" s="3"/>
      <c r="EZR1001" s="3"/>
      <c r="EZS1001" s="3"/>
      <c r="EZT1001" s="3"/>
      <c r="EZU1001" s="3"/>
      <c r="EZV1001" s="3"/>
      <c r="EZW1001" s="3"/>
      <c r="EZX1001" s="3"/>
      <c r="EZY1001" s="3"/>
      <c r="EZZ1001" s="3"/>
      <c r="FAA1001" s="3"/>
      <c r="FAB1001" s="3"/>
      <c r="FAC1001" s="3"/>
      <c r="FAD1001" s="3"/>
      <c r="FAE1001" s="3"/>
      <c r="FAF1001" s="3"/>
      <c r="FAG1001" s="3"/>
      <c r="FAH1001" s="3"/>
      <c r="FAI1001" s="3"/>
      <c r="FAJ1001" s="3"/>
      <c r="FAK1001" s="3"/>
      <c r="FAL1001" s="3"/>
      <c r="FAM1001" s="3"/>
      <c r="FAN1001" s="3"/>
      <c r="FAO1001" s="3"/>
      <c r="FAP1001" s="3"/>
      <c r="FAQ1001" s="3"/>
      <c r="FAR1001" s="3"/>
      <c r="FAS1001" s="3"/>
      <c r="FAT1001" s="3"/>
      <c r="FAU1001" s="3"/>
      <c r="FAV1001" s="3"/>
      <c r="FAW1001" s="3"/>
      <c r="FAX1001" s="3"/>
      <c r="FAY1001" s="3"/>
      <c r="FAZ1001" s="3"/>
      <c r="FBA1001" s="3"/>
      <c r="FBB1001" s="3"/>
      <c r="FBC1001" s="3"/>
      <c r="FBD1001" s="3"/>
      <c r="FBE1001" s="3"/>
      <c r="FBF1001" s="3"/>
      <c r="FBG1001" s="3"/>
      <c r="FBH1001" s="3"/>
      <c r="FBI1001" s="3"/>
      <c r="FBJ1001" s="3"/>
      <c r="FBK1001" s="3"/>
      <c r="FBL1001" s="3"/>
      <c r="FBM1001" s="3"/>
      <c r="FBN1001" s="3"/>
      <c r="FBO1001" s="3"/>
      <c r="FBP1001" s="3"/>
      <c r="FBQ1001" s="3"/>
      <c r="FBR1001" s="3"/>
      <c r="FBS1001" s="3"/>
      <c r="FBT1001" s="3"/>
      <c r="FBU1001" s="3"/>
      <c r="FBV1001" s="3"/>
      <c r="FBW1001" s="3"/>
      <c r="FBX1001" s="3"/>
      <c r="FBY1001" s="3"/>
      <c r="FBZ1001" s="3"/>
      <c r="FCA1001" s="3"/>
      <c r="FCB1001" s="3"/>
      <c r="FCC1001" s="3"/>
      <c r="FCD1001" s="3"/>
      <c r="FCE1001" s="3"/>
      <c r="FCF1001" s="3"/>
      <c r="FCG1001" s="3"/>
      <c r="FCH1001" s="3"/>
      <c r="FCI1001" s="3"/>
      <c r="FCJ1001" s="3"/>
      <c r="FCK1001" s="3"/>
      <c r="FCL1001" s="3"/>
      <c r="FCM1001" s="3"/>
      <c r="FCN1001" s="3"/>
      <c r="FCO1001" s="3"/>
      <c r="FCP1001" s="3"/>
      <c r="FCQ1001" s="3"/>
      <c r="FCR1001" s="3"/>
      <c r="FCS1001" s="3"/>
      <c r="FCT1001" s="3"/>
      <c r="FCU1001" s="3"/>
      <c r="FCV1001" s="3"/>
      <c r="FCW1001" s="3"/>
      <c r="FCX1001" s="3"/>
      <c r="FCY1001" s="3"/>
      <c r="FCZ1001" s="3"/>
      <c r="FDA1001" s="3"/>
      <c r="FDB1001" s="3"/>
      <c r="FDC1001" s="3"/>
      <c r="FDD1001" s="3"/>
      <c r="FDE1001" s="3"/>
      <c r="FDF1001" s="3"/>
      <c r="FDG1001" s="3"/>
      <c r="FDH1001" s="3"/>
      <c r="FDI1001" s="3"/>
      <c r="FDJ1001" s="3"/>
      <c r="FDK1001" s="3"/>
      <c r="FDL1001" s="3"/>
      <c r="FDM1001" s="3"/>
      <c r="FDN1001" s="3"/>
      <c r="FDO1001" s="3"/>
      <c r="FDP1001" s="3"/>
      <c r="FDQ1001" s="3"/>
      <c r="FDR1001" s="3"/>
      <c r="FDS1001" s="3"/>
      <c r="FDT1001" s="3"/>
      <c r="FDU1001" s="3"/>
      <c r="FDV1001" s="3"/>
      <c r="FDW1001" s="3"/>
      <c r="FDX1001" s="3"/>
      <c r="FDY1001" s="3"/>
      <c r="FDZ1001" s="3"/>
      <c r="FEA1001" s="3"/>
      <c r="FEB1001" s="3"/>
      <c r="FEC1001" s="3"/>
      <c r="FED1001" s="3"/>
      <c r="FEE1001" s="3"/>
      <c r="FEF1001" s="3"/>
      <c r="FEG1001" s="3"/>
      <c r="FEH1001" s="3"/>
      <c r="FEI1001" s="3"/>
      <c r="FEJ1001" s="3"/>
      <c r="FEK1001" s="3"/>
      <c r="FEL1001" s="3"/>
      <c r="FEM1001" s="3"/>
      <c r="FEN1001" s="3"/>
      <c r="FEO1001" s="3"/>
      <c r="FEP1001" s="3"/>
      <c r="FEQ1001" s="3"/>
      <c r="FER1001" s="3"/>
      <c r="FES1001" s="3"/>
      <c r="FET1001" s="3"/>
      <c r="FEU1001" s="3"/>
      <c r="FEV1001" s="3"/>
      <c r="FEW1001" s="3"/>
      <c r="FEX1001" s="3"/>
      <c r="FEY1001" s="3"/>
      <c r="FEZ1001" s="3"/>
      <c r="FFA1001" s="3"/>
      <c r="FFB1001" s="3"/>
      <c r="FFC1001" s="3"/>
      <c r="FFD1001" s="3"/>
      <c r="FFE1001" s="3"/>
      <c r="FFF1001" s="3"/>
      <c r="FFG1001" s="3"/>
      <c r="FFH1001" s="3"/>
      <c r="FFI1001" s="3"/>
      <c r="FFJ1001" s="3"/>
      <c r="FFK1001" s="3"/>
      <c r="FFL1001" s="3"/>
      <c r="FFM1001" s="3"/>
      <c r="FFN1001" s="3"/>
      <c r="FFO1001" s="3"/>
      <c r="FFP1001" s="3"/>
      <c r="FFQ1001" s="3"/>
      <c r="FFR1001" s="3"/>
      <c r="FFS1001" s="3"/>
      <c r="FFT1001" s="3"/>
      <c r="FFU1001" s="3"/>
      <c r="FFV1001" s="3"/>
      <c r="FFW1001" s="3"/>
      <c r="FFX1001" s="3"/>
      <c r="FFY1001" s="3"/>
      <c r="FFZ1001" s="3"/>
      <c r="FGA1001" s="3"/>
      <c r="FGB1001" s="3"/>
      <c r="FGC1001" s="3"/>
      <c r="FGD1001" s="3"/>
      <c r="FGE1001" s="3"/>
      <c r="FGF1001" s="3"/>
      <c r="FGG1001" s="3"/>
      <c r="FGH1001" s="3"/>
      <c r="FGI1001" s="3"/>
      <c r="FGJ1001" s="3"/>
      <c r="FGK1001" s="3"/>
      <c r="FGL1001" s="3"/>
      <c r="FGM1001" s="3"/>
      <c r="FGN1001" s="3"/>
      <c r="FGO1001" s="3"/>
      <c r="FGP1001" s="3"/>
      <c r="FGQ1001" s="3"/>
      <c r="FGR1001" s="3"/>
      <c r="FGS1001" s="3"/>
      <c r="FGT1001" s="3"/>
      <c r="FGU1001" s="3"/>
      <c r="FGV1001" s="3"/>
      <c r="FGW1001" s="3"/>
      <c r="FGX1001" s="3"/>
      <c r="FGY1001" s="3"/>
      <c r="FGZ1001" s="3"/>
      <c r="FHA1001" s="3"/>
      <c r="FHB1001" s="3"/>
      <c r="FHC1001" s="3"/>
      <c r="FHD1001" s="3"/>
      <c r="FHE1001" s="3"/>
      <c r="FHF1001" s="3"/>
      <c r="FHG1001" s="3"/>
      <c r="FHH1001" s="3"/>
      <c r="FHI1001" s="3"/>
      <c r="FHJ1001" s="3"/>
      <c r="FHK1001" s="3"/>
      <c r="FHL1001" s="3"/>
      <c r="FHM1001" s="3"/>
      <c r="FHN1001" s="3"/>
      <c r="FHO1001" s="3"/>
      <c r="FHP1001" s="3"/>
      <c r="FHQ1001" s="3"/>
      <c r="FHR1001" s="3"/>
      <c r="FHS1001" s="3"/>
      <c r="FHT1001" s="3"/>
      <c r="FHU1001" s="3"/>
      <c r="FHV1001" s="3"/>
      <c r="FHW1001" s="3"/>
      <c r="FHX1001" s="3"/>
      <c r="FHY1001" s="3"/>
      <c r="FHZ1001" s="3"/>
      <c r="FIA1001" s="3"/>
      <c r="FIB1001" s="3"/>
      <c r="FIC1001" s="3"/>
      <c r="FID1001" s="3"/>
      <c r="FIE1001" s="3"/>
      <c r="FIF1001" s="3"/>
      <c r="FIG1001" s="3"/>
      <c r="FIH1001" s="3"/>
      <c r="FII1001" s="3"/>
      <c r="FIJ1001" s="3"/>
      <c r="FIK1001" s="3"/>
      <c r="FIL1001" s="3"/>
      <c r="FIM1001" s="3"/>
      <c r="FIN1001" s="3"/>
      <c r="FIO1001" s="3"/>
      <c r="FIP1001" s="3"/>
      <c r="FIQ1001" s="3"/>
      <c r="FIR1001" s="3"/>
      <c r="FIS1001" s="3"/>
      <c r="FIT1001" s="3"/>
      <c r="FIU1001" s="3"/>
      <c r="FIV1001" s="3"/>
      <c r="FIW1001" s="3"/>
      <c r="FIX1001" s="3"/>
      <c r="FIY1001" s="3"/>
      <c r="FIZ1001" s="3"/>
      <c r="FJA1001" s="3"/>
      <c r="FJB1001" s="3"/>
      <c r="FJC1001" s="3"/>
      <c r="FJD1001" s="3"/>
      <c r="FJE1001" s="3"/>
      <c r="FJF1001" s="3"/>
      <c r="FJG1001" s="3"/>
      <c r="FJH1001" s="3"/>
      <c r="FJI1001" s="3"/>
      <c r="FJJ1001" s="3"/>
      <c r="FJK1001" s="3"/>
      <c r="FJL1001" s="3"/>
      <c r="FJM1001" s="3"/>
      <c r="FJN1001" s="3"/>
      <c r="FJO1001" s="3"/>
      <c r="FJP1001" s="3"/>
      <c r="FJQ1001" s="3"/>
      <c r="FJR1001" s="3"/>
      <c r="FJS1001" s="3"/>
      <c r="FJT1001" s="3"/>
      <c r="FJU1001" s="3"/>
      <c r="FJV1001" s="3"/>
      <c r="FJW1001" s="3"/>
      <c r="FJX1001" s="3"/>
      <c r="FJY1001" s="3"/>
      <c r="FJZ1001" s="3"/>
      <c r="FKA1001" s="3"/>
      <c r="FKB1001" s="3"/>
      <c r="FKC1001" s="3"/>
      <c r="FKD1001" s="3"/>
      <c r="FKE1001" s="3"/>
      <c r="FKF1001" s="3"/>
      <c r="FKG1001" s="3"/>
      <c r="FKH1001" s="3"/>
      <c r="FKI1001" s="3"/>
      <c r="FKJ1001" s="3"/>
      <c r="FKK1001" s="3"/>
      <c r="FKL1001" s="3"/>
      <c r="FKM1001" s="3"/>
      <c r="FKN1001" s="3"/>
      <c r="FKO1001" s="3"/>
      <c r="FKP1001" s="3"/>
      <c r="FKQ1001" s="3"/>
      <c r="FKR1001" s="3"/>
      <c r="FKS1001" s="3"/>
      <c r="FKT1001" s="3"/>
      <c r="FKU1001" s="3"/>
      <c r="FKV1001" s="3"/>
      <c r="FKW1001" s="3"/>
      <c r="FKX1001" s="3"/>
      <c r="FKY1001" s="3"/>
      <c r="FKZ1001" s="3"/>
      <c r="FLA1001" s="3"/>
      <c r="FLB1001" s="3"/>
      <c r="FLC1001" s="3"/>
      <c r="FLD1001" s="3"/>
      <c r="FLE1001" s="3"/>
      <c r="FLF1001" s="3"/>
      <c r="FLG1001" s="3"/>
      <c r="FLH1001" s="3"/>
      <c r="FLI1001" s="3"/>
      <c r="FLJ1001" s="3"/>
      <c r="FLK1001" s="3"/>
      <c r="FLL1001" s="3"/>
      <c r="FLM1001" s="3"/>
      <c r="FLN1001" s="3"/>
      <c r="FLO1001" s="3"/>
      <c r="FLP1001" s="3"/>
      <c r="FLQ1001" s="3"/>
      <c r="FLR1001" s="3"/>
      <c r="FLS1001" s="3"/>
      <c r="FLT1001" s="3"/>
      <c r="FLU1001" s="3"/>
      <c r="FLV1001" s="3"/>
      <c r="FLW1001" s="3"/>
      <c r="FLX1001" s="3"/>
      <c r="FLY1001" s="3"/>
      <c r="FLZ1001" s="3"/>
      <c r="FMA1001" s="3"/>
      <c r="FMB1001" s="3"/>
      <c r="FMC1001" s="3"/>
      <c r="FMD1001" s="3"/>
      <c r="FME1001" s="3"/>
      <c r="FMF1001" s="3"/>
      <c r="FMG1001" s="3"/>
      <c r="FMH1001" s="3"/>
      <c r="FMI1001" s="3"/>
      <c r="FMJ1001" s="3"/>
      <c r="FMK1001" s="3"/>
      <c r="FML1001" s="3"/>
      <c r="FMM1001" s="3"/>
      <c r="FMN1001" s="3"/>
      <c r="FMO1001" s="3"/>
      <c r="FMP1001" s="3"/>
      <c r="FMQ1001" s="3"/>
      <c r="FMR1001" s="3"/>
      <c r="FMS1001" s="3"/>
      <c r="FMT1001" s="3"/>
      <c r="FMU1001" s="3"/>
      <c r="FMV1001" s="3"/>
      <c r="FMW1001" s="3"/>
      <c r="FMX1001" s="3"/>
      <c r="FMY1001" s="3"/>
      <c r="FMZ1001" s="3"/>
      <c r="FNA1001" s="3"/>
      <c r="FNB1001" s="3"/>
      <c r="FNC1001" s="3"/>
      <c r="FND1001" s="3"/>
      <c r="FNE1001" s="3"/>
      <c r="FNF1001" s="3"/>
      <c r="FNG1001" s="3"/>
      <c r="FNH1001" s="3"/>
      <c r="FNI1001" s="3"/>
      <c r="FNJ1001" s="3"/>
      <c r="FNK1001" s="3"/>
      <c r="FNL1001" s="3"/>
      <c r="FNM1001" s="3"/>
      <c r="FNN1001" s="3"/>
      <c r="FNO1001" s="3"/>
      <c r="FNP1001" s="3"/>
      <c r="FNQ1001" s="3"/>
      <c r="FNR1001" s="3"/>
      <c r="FNS1001" s="3"/>
      <c r="FNT1001" s="3"/>
      <c r="FNU1001" s="3"/>
      <c r="FNV1001" s="3"/>
      <c r="FNW1001" s="3"/>
      <c r="FNX1001" s="3"/>
      <c r="FNY1001" s="3"/>
      <c r="FNZ1001" s="3"/>
      <c r="FOA1001" s="3"/>
      <c r="FOB1001" s="3"/>
      <c r="FOC1001" s="3"/>
      <c r="FOD1001" s="3"/>
      <c r="FOE1001" s="3"/>
      <c r="FOF1001" s="3"/>
      <c r="FOG1001" s="3"/>
      <c r="FOH1001" s="3"/>
      <c r="FOI1001" s="3"/>
      <c r="FOJ1001" s="3"/>
      <c r="FOK1001" s="3"/>
      <c r="FOL1001" s="3"/>
      <c r="FOM1001" s="3"/>
      <c r="FON1001" s="3"/>
      <c r="FOO1001" s="3"/>
      <c r="FOP1001" s="3"/>
      <c r="FOQ1001" s="3"/>
      <c r="FOR1001" s="3"/>
      <c r="FOS1001" s="3"/>
      <c r="FOT1001" s="3"/>
      <c r="FOU1001" s="3"/>
      <c r="FOV1001" s="3"/>
      <c r="FOW1001" s="3"/>
      <c r="FOX1001" s="3"/>
      <c r="FOY1001" s="3"/>
      <c r="FOZ1001" s="3"/>
      <c r="FPA1001" s="3"/>
      <c r="FPB1001" s="3"/>
      <c r="FPC1001" s="3"/>
      <c r="FPD1001" s="3"/>
      <c r="FPE1001" s="3"/>
      <c r="FPF1001" s="3"/>
      <c r="FPG1001" s="3"/>
      <c r="FPH1001" s="3"/>
      <c r="FPI1001" s="3"/>
      <c r="FPJ1001" s="3"/>
      <c r="FPK1001" s="3"/>
      <c r="FPL1001" s="3"/>
      <c r="FPM1001" s="3"/>
      <c r="FPN1001" s="3"/>
      <c r="FPO1001" s="3"/>
      <c r="FPP1001" s="3"/>
      <c r="FPQ1001" s="3"/>
      <c r="FPR1001" s="3"/>
      <c r="FPS1001" s="3"/>
      <c r="FPT1001" s="3"/>
      <c r="FPU1001" s="3"/>
      <c r="FPV1001" s="3"/>
      <c r="FPW1001" s="3"/>
      <c r="FPX1001" s="3"/>
      <c r="FPY1001" s="3"/>
      <c r="FPZ1001" s="3"/>
      <c r="FQA1001" s="3"/>
      <c r="FQB1001" s="3"/>
      <c r="FQC1001" s="3"/>
      <c r="FQD1001" s="3"/>
      <c r="FQE1001" s="3"/>
      <c r="FQF1001" s="3"/>
      <c r="FQG1001" s="3"/>
      <c r="FQH1001" s="3"/>
      <c r="FQI1001" s="3"/>
      <c r="FQJ1001" s="3"/>
      <c r="FQK1001" s="3"/>
      <c r="FQL1001" s="3"/>
      <c r="FQM1001" s="3"/>
      <c r="FQN1001" s="3"/>
      <c r="FQO1001" s="3"/>
      <c r="FQP1001" s="3"/>
      <c r="FQQ1001" s="3"/>
      <c r="FQR1001" s="3"/>
      <c r="FQS1001" s="3"/>
      <c r="FQT1001" s="3"/>
      <c r="FQU1001" s="3"/>
      <c r="FQV1001" s="3"/>
      <c r="FQW1001" s="3"/>
      <c r="FQX1001" s="3"/>
      <c r="FQY1001" s="3"/>
      <c r="FQZ1001" s="3"/>
      <c r="FRA1001" s="3"/>
      <c r="FRB1001" s="3"/>
      <c r="FRC1001" s="3"/>
      <c r="FRD1001" s="3"/>
      <c r="FRE1001" s="3"/>
      <c r="FRF1001" s="3"/>
      <c r="FRG1001" s="3"/>
      <c r="FRH1001" s="3"/>
      <c r="FRI1001" s="3"/>
      <c r="FRJ1001" s="3"/>
      <c r="FRK1001" s="3"/>
      <c r="FRL1001" s="3"/>
      <c r="FRM1001" s="3"/>
      <c r="FRN1001" s="3"/>
      <c r="FRO1001" s="3"/>
      <c r="FRP1001" s="3"/>
      <c r="FRQ1001" s="3"/>
      <c r="FRR1001" s="3"/>
      <c r="FRS1001" s="3"/>
      <c r="FRT1001" s="3"/>
      <c r="FRU1001" s="3"/>
      <c r="FRV1001" s="3"/>
      <c r="FRW1001" s="3"/>
      <c r="FRX1001" s="3"/>
      <c r="FRY1001" s="3"/>
      <c r="FRZ1001" s="3"/>
      <c r="FSA1001" s="3"/>
      <c r="FSB1001" s="3"/>
      <c r="FSC1001" s="3"/>
      <c r="FSD1001" s="3"/>
      <c r="FSE1001" s="3"/>
      <c r="FSF1001" s="3"/>
      <c r="FSG1001" s="3"/>
      <c r="FSH1001" s="3"/>
      <c r="FSI1001" s="3"/>
      <c r="FSJ1001" s="3"/>
      <c r="FSK1001" s="3"/>
      <c r="FSL1001" s="3"/>
      <c r="FSM1001" s="3"/>
      <c r="FSN1001" s="3"/>
      <c r="FSO1001" s="3"/>
      <c r="FSP1001" s="3"/>
      <c r="FSQ1001" s="3"/>
      <c r="FSR1001" s="3"/>
      <c r="FSS1001" s="3"/>
      <c r="FST1001" s="3"/>
      <c r="FSU1001" s="3"/>
      <c r="FSV1001" s="3"/>
      <c r="FSW1001" s="3"/>
      <c r="FSX1001" s="3"/>
      <c r="FSY1001" s="3"/>
      <c r="FSZ1001" s="3"/>
      <c r="FTA1001" s="3"/>
      <c r="FTB1001" s="3"/>
      <c r="FTC1001" s="3"/>
      <c r="FTD1001" s="3"/>
      <c r="FTE1001" s="3"/>
      <c r="FTF1001" s="3"/>
      <c r="FTG1001" s="3"/>
      <c r="FTH1001" s="3"/>
      <c r="FTI1001" s="3"/>
      <c r="FTJ1001" s="3"/>
      <c r="FTK1001" s="3"/>
      <c r="FTL1001" s="3"/>
      <c r="FTM1001" s="3"/>
      <c r="FTN1001" s="3"/>
      <c r="FTO1001" s="3"/>
      <c r="FTP1001" s="3"/>
      <c r="FTQ1001" s="3"/>
      <c r="FTR1001" s="3"/>
      <c r="FTS1001" s="3"/>
      <c r="FTT1001" s="3"/>
      <c r="FTU1001" s="3"/>
      <c r="FTV1001" s="3"/>
      <c r="FTW1001" s="3"/>
      <c r="FTX1001" s="3"/>
      <c r="FTY1001" s="3"/>
      <c r="FTZ1001" s="3"/>
      <c r="FUA1001" s="3"/>
      <c r="FUB1001" s="3"/>
      <c r="FUC1001" s="3"/>
      <c r="FUD1001" s="3"/>
      <c r="FUE1001" s="3"/>
      <c r="FUF1001" s="3"/>
      <c r="FUG1001" s="3"/>
      <c r="FUH1001" s="3"/>
      <c r="FUI1001" s="3"/>
      <c r="FUJ1001" s="3"/>
      <c r="FUK1001" s="3"/>
      <c r="FUL1001" s="3"/>
      <c r="FUM1001" s="3"/>
      <c r="FUN1001" s="3"/>
      <c r="FUO1001" s="3"/>
      <c r="FUP1001" s="3"/>
      <c r="FUQ1001" s="3"/>
      <c r="FUR1001" s="3"/>
      <c r="FUS1001" s="3"/>
      <c r="FUT1001" s="3"/>
      <c r="FUU1001" s="3"/>
      <c r="FUV1001" s="3"/>
      <c r="FUW1001" s="3"/>
      <c r="FUX1001" s="3"/>
      <c r="FUY1001" s="3"/>
      <c r="FUZ1001" s="3"/>
      <c r="FVA1001" s="3"/>
      <c r="FVB1001" s="3"/>
      <c r="FVC1001" s="3"/>
      <c r="FVD1001" s="3"/>
      <c r="FVE1001" s="3"/>
      <c r="FVF1001" s="3"/>
      <c r="FVG1001" s="3"/>
      <c r="FVH1001" s="3"/>
      <c r="FVI1001" s="3"/>
      <c r="FVJ1001" s="3"/>
      <c r="FVK1001" s="3"/>
      <c r="FVL1001" s="3"/>
      <c r="FVM1001" s="3"/>
      <c r="FVN1001" s="3"/>
      <c r="FVO1001" s="3"/>
      <c r="FVP1001" s="3"/>
      <c r="FVQ1001" s="3"/>
      <c r="FVR1001" s="3"/>
      <c r="FVS1001" s="3"/>
      <c r="FVT1001" s="3"/>
      <c r="FVU1001" s="3"/>
      <c r="FVV1001" s="3"/>
      <c r="FVW1001" s="3"/>
      <c r="FVX1001" s="3"/>
      <c r="FVY1001" s="3"/>
      <c r="FVZ1001" s="3"/>
      <c r="FWA1001" s="3"/>
      <c r="FWB1001" s="3"/>
      <c r="FWC1001" s="3"/>
      <c r="FWD1001" s="3"/>
      <c r="FWE1001" s="3"/>
      <c r="FWF1001" s="3"/>
      <c r="FWG1001" s="3"/>
      <c r="FWH1001" s="3"/>
      <c r="FWI1001" s="3"/>
      <c r="FWJ1001" s="3"/>
      <c r="FWK1001" s="3"/>
      <c r="FWL1001" s="3"/>
      <c r="FWM1001" s="3"/>
      <c r="FWN1001" s="3"/>
      <c r="FWO1001" s="3"/>
      <c r="FWP1001" s="3"/>
      <c r="FWQ1001" s="3"/>
      <c r="FWR1001" s="3"/>
      <c r="FWS1001" s="3"/>
      <c r="FWT1001" s="3"/>
      <c r="FWU1001" s="3"/>
      <c r="FWV1001" s="3"/>
      <c r="FWW1001" s="3"/>
      <c r="FWX1001" s="3"/>
      <c r="FWY1001" s="3"/>
      <c r="FWZ1001" s="3"/>
      <c r="FXA1001" s="3"/>
      <c r="FXB1001" s="3"/>
      <c r="FXC1001" s="3"/>
      <c r="FXD1001" s="3"/>
      <c r="FXE1001" s="3"/>
      <c r="FXF1001" s="3"/>
      <c r="FXG1001" s="3"/>
      <c r="FXH1001" s="3"/>
      <c r="FXI1001" s="3"/>
      <c r="FXJ1001" s="3"/>
      <c r="FXK1001" s="3"/>
      <c r="FXL1001" s="3"/>
      <c r="FXM1001" s="3"/>
      <c r="FXN1001" s="3"/>
      <c r="FXO1001" s="3"/>
      <c r="FXP1001" s="3"/>
      <c r="FXQ1001" s="3"/>
      <c r="FXR1001" s="3"/>
      <c r="FXS1001" s="3"/>
      <c r="FXT1001" s="3"/>
      <c r="FXU1001" s="3"/>
      <c r="FXV1001" s="3"/>
      <c r="FXW1001" s="3"/>
      <c r="FXX1001" s="3"/>
      <c r="FXY1001" s="3"/>
      <c r="FXZ1001" s="3"/>
      <c r="FYA1001" s="3"/>
      <c r="FYB1001" s="3"/>
      <c r="FYC1001" s="3"/>
      <c r="FYD1001" s="3"/>
      <c r="FYE1001" s="3"/>
      <c r="FYF1001" s="3"/>
      <c r="FYG1001" s="3"/>
      <c r="FYH1001" s="3"/>
      <c r="FYI1001" s="3"/>
      <c r="FYJ1001" s="3"/>
      <c r="FYK1001" s="3"/>
      <c r="FYL1001" s="3"/>
      <c r="FYM1001" s="3"/>
      <c r="FYN1001" s="3"/>
      <c r="FYO1001" s="3"/>
      <c r="FYP1001" s="3"/>
      <c r="FYQ1001" s="3"/>
      <c r="FYR1001" s="3"/>
      <c r="FYS1001" s="3"/>
      <c r="FYT1001" s="3"/>
      <c r="FYU1001" s="3"/>
      <c r="FYV1001" s="3"/>
      <c r="FYW1001" s="3"/>
      <c r="FYX1001" s="3"/>
      <c r="FYY1001" s="3"/>
      <c r="FYZ1001" s="3"/>
      <c r="FZA1001" s="3"/>
      <c r="FZB1001" s="3"/>
      <c r="FZC1001" s="3"/>
      <c r="FZD1001" s="3"/>
      <c r="FZE1001" s="3"/>
      <c r="FZF1001" s="3"/>
      <c r="FZG1001" s="3"/>
      <c r="FZH1001" s="3"/>
      <c r="FZI1001" s="3"/>
      <c r="FZJ1001" s="3"/>
      <c r="FZK1001" s="3"/>
      <c r="FZL1001" s="3"/>
      <c r="FZM1001" s="3"/>
      <c r="FZN1001" s="3"/>
      <c r="FZO1001" s="3"/>
      <c r="FZP1001" s="3"/>
      <c r="FZQ1001" s="3"/>
      <c r="FZR1001" s="3"/>
      <c r="FZS1001" s="3"/>
      <c r="FZT1001" s="3"/>
      <c r="FZU1001" s="3"/>
      <c r="FZV1001" s="3"/>
      <c r="FZW1001" s="3"/>
      <c r="FZX1001" s="3"/>
      <c r="FZY1001" s="3"/>
      <c r="FZZ1001" s="3"/>
      <c r="GAA1001" s="3"/>
      <c r="GAB1001" s="3"/>
      <c r="GAC1001" s="3"/>
      <c r="GAD1001" s="3"/>
      <c r="GAE1001" s="3"/>
      <c r="GAF1001" s="3"/>
      <c r="GAG1001" s="3"/>
      <c r="GAH1001" s="3"/>
      <c r="GAI1001" s="3"/>
      <c r="GAJ1001" s="3"/>
      <c r="GAK1001" s="3"/>
      <c r="GAL1001" s="3"/>
      <c r="GAM1001" s="3"/>
      <c r="GAN1001" s="3"/>
      <c r="GAO1001" s="3"/>
      <c r="GAP1001" s="3"/>
      <c r="GAQ1001" s="3"/>
      <c r="GAR1001" s="3"/>
      <c r="GAS1001" s="3"/>
      <c r="GAT1001" s="3"/>
      <c r="GAU1001" s="3"/>
      <c r="GAV1001" s="3"/>
      <c r="GAW1001" s="3"/>
      <c r="GAX1001" s="3"/>
      <c r="GAY1001" s="3"/>
      <c r="GAZ1001" s="3"/>
      <c r="GBA1001" s="3"/>
      <c r="GBB1001" s="3"/>
      <c r="GBC1001" s="3"/>
      <c r="GBD1001" s="3"/>
      <c r="GBE1001" s="3"/>
      <c r="GBF1001" s="3"/>
      <c r="GBG1001" s="3"/>
      <c r="GBH1001" s="3"/>
      <c r="GBI1001" s="3"/>
      <c r="GBJ1001" s="3"/>
      <c r="GBK1001" s="3"/>
      <c r="GBL1001" s="3"/>
      <c r="GBM1001" s="3"/>
      <c r="GBN1001" s="3"/>
      <c r="GBO1001" s="3"/>
      <c r="GBP1001" s="3"/>
      <c r="GBQ1001" s="3"/>
      <c r="GBR1001" s="3"/>
      <c r="GBS1001" s="3"/>
      <c r="GBT1001" s="3"/>
      <c r="GBU1001" s="3"/>
      <c r="GBV1001" s="3"/>
      <c r="GBW1001" s="3"/>
      <c r="GBX1001" s="3"/>
      <c r="GBY1001" s="3"/>
      <c r="GBZ1001" s="3"/>
      <c r="GCA1001" s="3"/>
      <c r="GCB1001" s="3"/>
      <c r="GCC1001" s="3"/>
      <c r="GCD1001" s="3"/>
      <c r="GCE1001" s="3"/>
      <c r="GCF1001" s="3"/>
      <c r="GCG1001" s="3"/>
      <c r="GCH1001" s="3"/>
      <c r="GCI1001" s="3"/>
      <c r="GCJ1001" s="3"/>
      <c r="GCK1001" s="3"/>
      <c r="GCL1001" s="3"/>
      <c r="GCM1001" s="3"/>
      <c r="GCN1001" s="3"/>
      <c r="GCO1001" s="3"/>
      <c r="GCP1001" s="3"/>
      <c r="GCQ1001" s="3"/>
      <c r="GCR1001" s="3"/>
      <c r="GCS1001" s="3"/>
      <c r="GCT1001" s="3"/>
      <c r="GCU1001" s="3"/>
      <c r="GCV1001" s="3"/>
      <c r="GCW1001" s="3"/>
      <c r="GCX1001" s="3"/>
      <c r="GCY1001" s="3"/>
      <c r="GCZ1001" s="3"/>
      <c r="GDA1001" s="3"/>
      <c r="GDB1001" s="3"/>
      <c r="GDC1001" s="3"/>
      <c r="GDD1001" s="3"/>
      <c r="GDE1001" s="3"/>
      <c r="GDF1001" s="3"/>
      <c r="GDG1001" s="3"/>
      <c r="GDH1001" s="3"/>
      <c r="GDI1001" s="3"/>
      <c r="GDJ1001" s="3"/>
      <c r="GDK1001" s="3"/>
      <c r="GDL1001" s="3"/>
      <c r="GDM1001" s="3"/>
      <c r="GDN1001" s="3"/>
      <c r="GDO1001" s="3"/>
      <c r="GDP1001" s="3"/>
      <c r="GDQ1001" s="3"/>
      <c r="GDR1001" s="3"/>
      <c r="GDS1001" s="3"/>
      <c r="GDT1001" s="3"/>
      <c r="GDU1001" s="3"/>
      <c r="GDV1001" s="3"/>
      <c r="GDW1001" s="3"/>
      <c r="GDX1001" s="3"/>
      <c r="GDY1001" s="3"/>
      <c r="GDZ1001" s="3"/>
      <c r="GEA1001" s="3"/>
      <c r="GEB1001" s="3"/>
      <c r="GEC1001" s="3"/>
      <c r="GED1001" s="3"/>
      <c r="GEE1001" s="3"/>
      <c r="GEF1001" s="3"/>
      <c r="GEG1001" s="3"/>
      <c r="GEH1001" s="3"/>
      <c r="GEI1001" s="3"/>
      <c r="GEJ1001" s="3"/>
      <c r="GEK1001" s="3"/>
      <c r="GEL1001" s="3"/>
      <c r="GEM1001" s="3"/>
      <c r="GEN1001" s="3"/>
      <c r="GEO1001" s="3"/>
      <c r="GEP1001" s="3"/>
      <c r="GEQ1001" s="3"/>
      <c r="GER1001" s="3"/>
      <c r="GES1001" s="3"/>
      <c r="GET1001" s="3"/>
      <c r="GEU1001" s="3"/>
      <c r="GEV1001" s="3"/>
      <c r="GEW1001" s="3"/>
      <c r="GEX1001" s="3"/>
      <c r="GEY1001" s="3"/>
      <c r="GEZ1001" s="3"/>
      <c r="GFA1001" s="3"/>
      <c r="GFB1001" s="3"/>
      <c r="GFC1001" s="3"/>
      <c r="GFD1001" s="3"/>
      <c r="GFE1001" s="3"/>
      <c r="GFF1001" s="3"/>
      <c r="GFG1001" s="3"/>
      <c r="GFH1001" s="3"/>
      <c r="GFI1001" s="3"/>
      <c r="GFJ1001" s="3"/>
      <c r="GFK1001" s="3"/>
      <c r="GFL1001" s="3"/>
      <c r="GFM1001" s="3"/>
      <c r="GFN1001" s="3"/>
      <c r="GFO1001" s="3"/>
      <c r="GFP1001" s="3"/>
      <c r="GFQ1001" s="3"/>
      <c r="GFR1001" s="3"/>
      <c r="GFS1001" s="3"/>
      <c r="GFT1001" s="3"/>
      <c r="GFU1001" s="3"/>
      <c r="GFV1001" s="3"/>
      <c r="GFW1001" s="3"/>
      <c r="GFX1001" s="3"/>
      <c r="GFY1001" s="3"/>
      <c r="GFZ1001" s="3"/>
      <c r="GGA1001" s="3"/>
      <c r="GGB1001" s="3"/>
      <c r="GGC1001" s="3"/>
      <c r="GGD1001" s="3"/>
      <c r="GGE1001" s="3"/>
      <c r="GGF1001" s="3"/>
      <c r="GGG1001" s="3"/>
      <c r="GGH1001" s="3"/>
      <c r="GGI1001" s="3"/>
      <c r="GGJ1001" s="3"/>
      <c r="GGK1001" s="3"/>
      <c r="GGL1001" s="3"/>
      <c r="GGM1001" s="3"/>
      <c r="GGN1001" s="3"/>
      <c r="GGO1001" s="3"/>
      <c r="GGP1001" s="3"/>
      <c r="GGQ1001" s="3"/>
      <c r="GGR1001" s="3"/>
      <c r="GGS1001" s="3"/>
      <c r="GGT1001" s="3"/>
      <c r="GGU1001" s="3"/>
      <c r="GGV1001" s="3"/>
      <c r="GGW1001" s="3"/>
      <c r="GGX1001" s="3"/>
      <c r="GGY1001" s="3"/>
      <c r="GGZ1001" s="3"/>
      <c r="GHA1001" s="3"/>
      <c r="GHB1001" s="3"/>
      <c r="GHC1001" s="3"/>
      <c r="GHD1001" s="3"/>
      <c r="GHE1001" s="3"/>
      <c r="GHF1001" s="3"/>
      <c r="GHG1001" s="3"/>
      <c r="GHH1001" s="3"/>
      <c r="GHI1001" s="3"/>
      <c r="GHJ1001" s="3"/>
      <c r="GHK1001" s="3"/>
      <c r="GHL1001" s="3"/>
      <c r="GHM1001" s="3"/>
      <c r="GHN1001" s="3"/>
      <c r="GHO1001" s="3"/>
      <c r="GHP1001" s="3"/>
      <c r="GHQ1001" s="3"/>
      <c r="GHR1001" s="3"/>
      <c r="GHS1001" s="3"/>
      <c r="GHT1001" s="3"/>
      <c r="GHU1001" s="3"/>
      <c r="GHV1001" s="3"/>
      <c r="GHW1001" s="3"/>
      <c r="GHX1001" s="3"/>
      <c r="GHY1001" s="3"/>
      <c r="GHZ1001" s="3"/>
      <c r="GIA1001" s="3"/>
      <c r="GIB1001" s="3"/>
      <c r="GIC1001" s="3"/>
      <c r="GID1001" s="3"/>
      <c r="GIE1001" s="3"/>
      <c r="GIF1001" s="3"/>
      <c r="GIG1001" s="3"/>
      <c r="GIH1001" s="3"/>
      <c r="GII1001" s="3"/>
      <c r="GIJ1001" s="3"/>
      <c r="GIK1001" s="3"/>
      <c r="GIL1001" s="3"/>
      <c r="GIM1001" s="3"/>
      <c r="GIN1001" s="3"/>
      <c r="GIO1001" s="3"/>
      <c r="GIP1001" s="3"/>
      <c r="GIQ1001" s="3"/>
      <c r="GIR1001" s="3"/>
      <c r="GIS1001" s="3"/>
      <c r="GIT1001" s="3"/>
      <c r="GIU1001" s="3"/>
      <c r="GIV1001" s="3"/>
      <c r="GIW1001" s="3"/>
      <c r="GIX1001" s="3"/>
      <c r="GIY1001" s="3"/>
      <c r="GIZ1001" s="3"/>
      <c r="GJA1001" s="3"/>
      <c r="GJB1001" s="3"/>
      <c r="GJC1001" s="3"/>
      <c r="GJD1001" s="3"/>
      <c r="GJE1001" s="3"/>
      <c r="GJF1001" s="3"/>
      <c r="GJG1001" s="3"/>
      <c r="GJH1001" s="3"/>
      <c r="GJI1001" s="3"/>
      <c r="GJJ1001" s="3"/>
      <c r="GJK1001" s="3"/>
      <c r="GJL1001" s="3"/>
      <c r="GJM1001" s="3"/>
      <c r="GJN1001" s="3"/>
      <c r="GJO1001" s="3"/>
      <c r="GJP1001" s="3"/>
      <c r="GJQ1001" s="3"/>
      <c r="GJR1001" s="3"/>
      <c r="GJS1001" s="3"/>
      <c r="GJT1001" s="3"/>
      <c r="GJU1001" s="3"/>
      <c r="GJV1001" s="3"/>
      <c r="GJW1001" s="3"/>
      <c r="GJX1001" s="3"/>
      <c r="GJY1001" s="3"/>
      <c r="GJZ1001" s="3"/>
      <c r="GKA1001" s="3"/>
      <c r="GKB1001" s="3"/>
      <c r="GKC1001" s="3"/>
      <c r="GKD1001" s="3"/>
      <c r="GKE1001" s="3"/>
      <c r="GKF1001" s="3"/>
      <c r="GKG1001" s="3"/>
      <c r="GKH1001" s="3"/>
      <c r="GKI1001" s="3"/>
      <c r="GKJ1001" s="3"/>
      <c r="GKK1001" s="3"/>
      <c r="GKL1001" s="3"/>
      <c r="GKM1001" s="3"/>
      <c r="GKN1001" s="3"/>
      <c r="GKO1001" s="3"/>
      <c r="GKP1001" s="3"/>
      <c r="GKQ1001" s="3"/>
      <c r="GKR1001" s="3"/>
      <c r="GKS1001" s="3"/>
      <c r="GKT1001" s="3"/>
      <c r="GKU1001" s="3"/>
      <c r="GKV1001" s="3"/>
      <c r="GKW1001" s="3"/>
      <c r="GKX1001" s="3"/>
      <c r="GKY1001" s="3"/>
      <c r="GKZ1001" s="3"/>
      <c r="GLA1001" s="3"/>
      <c r="GLB1001" s="3"/>
      <c r="GLC1001" s="3"/>
      <c r="GLD1001" s="3"/>
      <c r="GLE1001" s="3"/>
      <c r="GLF1001" s="3"/>
      <c r="GLG1001" s="3"/>
      <c r="GLH1001" s="3"/>
      <c r="GLI1001" s="3"/>
      <c r="GLJ1001" s="3"/>
      <c r="GLK1001" s="3"/>
      <c r="GLL1001" s="3"/>
      <c r="GLM1001" s="3"/>
      <c r="GLN1001" s="3"/>
      <c r="GLO1001" s="3"/>
      <c r="GLP1001" s="3"/>
      <c r="GLQ1001" s="3"/>
      <c r="GLR1001" s="3"/>
      <c r="GLS1001" s="3"/>
      <c r="GLT1001" s="3"/>
      <c r="GLU1001" s="3"/>
      <c r="GLV1001" s="3"/>
      <c r="GLW1001" s="3"/>
      <c r="GLX1001" s="3"/>
      <c r="GLY1001" s="3"/>
      <c r="GLZ1001" s="3"/>
      <c r="GMA1001" s="3"/>
      <c r="GMB1001" s="3"/>
      <c r="GMC1001" s="3"/>
      <c r="GMD1001" s="3"/>
      <c r="GME1001" s="3"/>
      <c r="GMF1001" s="3"/>
      <c r="GMG1001" s="3"/>
      <c r="GMH1001" s="3"/>
      <c r="GMI1001" s="3"/>
      <c r="GMJ1001" s="3"/>
      <c r="GMK1001" s="3"/>
      <c r="GML1001" s="3"/>
      <c r="GMM1001" s="3"/>
      <c r="GMN1001" s="3"/>
      <c r="GMO1001" s="3"/>
      <c r="GMP1001" s="3"/>
      <c r="GMQ1001" s="3"/>
      <c r="GMR1001" s="3"/>
      <c r="GMS1001" s="3"/>
      <c r="GMT1001" s="3"/>
      <c r="GMU1001" s="3"/>
      <c r="GMV1001" s="3"/>
      <c r="GMW1001" s="3"/>
      <c r="GMX1001" s="3"/>
      <c r="GMY1001" s="3"/>
      <c r="GMZ1001" s="3"/>
      <c r="GNA1001" s="3"/>
      <c r="GNB1001" s="3"/>
      <c r="GNC1001" s="3"/>
      <c r="GND1001" s="3"/>
      <c r="GNE1001" s="3"/>
      <c r="GNF1001" s="3"/>
      <c r="GNG1001" s="3"/>
      <c r="GNH1001" s="3"/>
      <c r="GNI1001" s="3"/>
      <c r="GNJ1001" s="3"/>
      <c r="GNK1001" s="3"/>
      <c r="GNL1001" s="3"/>
      <c r="GNM1001" s="3"/>
      <c r="GNN1001" s="3"/>
      <c r="GNO1001" s="3"/>
      <c r="GNP1001" s="3"/>
      <c r="GNQ1001" s="3"/>
      <c r="GNR1001" s="3"/>
      <c r="GNS1001" s="3"/>
      <c r="GNT1001" s="3"/>
      <c r="GNU1001" s="3"/>
      <c r="GNV1001" s="3"/>
      <c r="GNW1001" s="3"/>
      <c r="GNX1001" s="3"/>
      <c r="GNY1001" s="3"/>
      <c r="GNZ1001" s="3"/>
      <c r="GOA1001" s="3"/>
      <c r="GOB1001" s="3"/>
      <c r="GOC1001" s="3"/>
      <c r="GOD1001" s="3"/>
      <c r="GOE1001" s="3"/>
      <c r="GOF1001" s="3"/>
      <c r="GOG1001" s="3"/>
      <c r="GOH1001" s="3"/>
      <c r="GOI1001" s="3"/>
      <c r="GOJ1001" s="3"/>
      <c r="GOK1001" s="3"/>
      <c r="GOL1001" s="3"/>
      <c r="GOM1001" s="3"/>
      <c r="GON1001" s="3"/>
      <c r="GOO1001" s="3"/>
      <c r="GOP1001" s="3"/>
      <c r="GOQ1001" s="3"/>
      <c r="GOR1001" s="3"/>
      <c r="GOS1001" s="3"/>
      <c r="GOT1001" s="3"/>
      <c r="GOU1001" s="3"/>
      <c r="GOV1001" s="3"/>
      <c r="GOW1001" s="3"/>
      <c r="GOX1001" s="3"/>
      <c r="GOY1001" s="3"/>
      <c r="GOZ1001" s="3"/>
      <c r="GPA1001" s="3"/>
      <c r="GPB1001" s="3"/>
      <c r="GPC1001" s="3"/>
      <c r="GPD1001" s="3"/>
      <c r="GPE1001" s="3"/>
      <c r="GPF1001" s="3"/>
      <c r="GPG1001" s="3"/>
      <c r="GPH1001" s="3"/>
      <c r="GPI1001" s="3"/>
      <c r="GPJ1001" s="3"/>
      <c r="GPK1001" s="3"/>
      <c r="GPL1001" s="3"/>
      <c r="GPM1001" s="3"/>
      <c r="GPN1001" s="3"/>
      <c r="GPO1001" s="3"/>
      <c r="GPP1001" s="3"/>
      <c r="GPQ1001" s="3"/>
      <c r="GPR1001" s="3"/>
      <c r="GPS1001" s="3"/>
      <c r="GPT1001" s="3"/>
      <c r="GPU1001" s="3"/>
      <c r="GPV1001" s="3"/>
      <c r="GPW1001" s="3"/>
      <c r="GPX1001" s="3"/>
      <c r="GPY1001" s="3"/>
      <c r="GPZ1001" s="3"/>
      <c r="GQA1001" s="3"/>
      <c r="GQB1001" s="3"/>
      <c r="GQC1001" s="3"/>
      <c r="GQD1001" s="3"/>
      <c r="GQE1001" s="3"/>
      <c r="GQF1001" s="3"/>
      <c r="GQG1001" s="3"/>
      <c r="GQH1001" s="3"/>
      <c r="GQI1001" s="3"/>
      <c r="GQJ1001" s="3"/>
      <c r="GQK1001" s="3"/>
      <c r="GQL1001" s="3"/>
      <c r="GQM1001" s="3"/>
      <c r="GQN1001" s="3"/>
      <c r="GQO1001" s="3"/>
      <c r="GQP1001" s="3"/>
      <c r="GQQ1001" s="3"/>
      <c r="GQR1001" s="3"/>
      <c r="GQS1001" s="3"/>
      <c r="GQT1001" s="3"/>
      <c r="GQU1001" s="3"/>
      <c r="GQV1001" s="3"/>
      <c r="GQW1001" s="3"/>
      <c r="GQX1001" s="3"/>
      <c r="GQY1001" s="3"/>
      <c r="GQZ1001" s="3"/>
      <c r="GRA1001" s="3"/>
      <c r="GRB1001" s="3"/>
      <c r="GRC1001" s="3"/>
      <c r="GRD1001" s="3"/>
      <c r="GRE1001" s="3"/>
      <c r="GRF1001" s="3"/>
      <c r="GRG1001" s="3"/>
      <c r="GRH1001" s="3"/>
      <c r="GRI1001" s="3"/>
      <c r="GRJ1001" s="3"/>
      <c r="GRK1001" s="3"/>
      <c r="GRL1001" s="3"/>
      <c r="GRM1001" s="3"/>
      <c r="GRN1001" s="3"/>
      <c r="GRO1001" s="3"/>
      <c r="GRP1001" s="3"/>
      <c r="GRQ1001" s="3"/>
      <c r="GRR1001" s="3"/>
      <c r="GRS1001" s="3"/>
      <c r="GRT1001" s="3"/>
      <c r="GRU1001" s="3"/>
      <c r="GRV1001" s="3"/>
      <c r="GRW1001" s="3"/>
      <c r="GRX1001" s="3"/>
      <c r="GRY1001" s="3"/>
      <c r="GRZ1001" s="3"/>
      <c r="GSA1001" s="3"/>
      <c r="GSB1001" s="3"/>
      <c r="GSC1001" s="3"/>
      <c r="GSD1001" s="3"/>
      <c r="GSE1001" s="3"/>
      <c r="GSF1001" s="3"/>
      <c r="GSG1001" s="3"/>
      <c r="GSH1001" s="3"/>
      <c r="GSI1001" s="3"/>
      <c r="GSJ1001" s="3"/>
      <c r="GSK1001" s="3"/>
      <c r="GSL1001" s="3"/>
      <c r="GSM1001" s="3"/>
      <c r="GSN1001" s="3"/>
      <c r="GSO1001" s="3"/>
      <c r="GSP1001" s="3"/>
      <c r="GSQ1001" s="3"/>
      <c r="GSR1001" s="3"/>
      <c r="GSS1001" s="3"/>
      <c r="GST1001" s="3"/>
      <c r="GSU1001" s="3"/>
      <c r="GSV1001" s="3"/>
      <c r="GSW1001" s="3"/>
      <c r="GSX1001" s="3"/>
      <c r="GSY1001" s="3"/>
      <c r="GSZ1001" s="3"/>
      <c r="GTA1001" s="3"/>
      <c r="GTB1001" s="3"/>
      <c r="GTC1001" s="3"/>
      <c r="GTD1001" s="3"/>
      <c r="GTE1001" s="3"/>
      <c r="GTF1001" s="3"/>
      <c r="GTG1001" s="3"/>
      <c r="GTH1001" s="3"/>
      <c r="GTI1001" s="3"/>
      <c r="GTJ1001" s="3"/>
      <c r="GTK1001" s="3"/>
      <c r="GTL1001" s="3"/>
      <c r="GTM1001" s="3"/>
      <c r="GTN1001" s="3"/>
      <c r="GTO1001" s="3"/>
      <c r="GTP1001" s="3"/>
      <c r="GTQ1001" s="3"/>
      <c r="GTR1001" s="3"/>
      <c r="GTS1001" s="3"/>
      <c r="GTT1001" s="3"/>
      <c r="GTU1001" s="3"/>
      <c r="GTV1001" s="3"/>
      <c r="GTW1001" s="3"/>
      <c r="GTX1001" s="3"/>
      <c r="GTY1001" s="3"/>
      <c r="GTZ1001" s="3"/>
      <c r="GUA1001" s="3"/>
      <c r="GUB1001" s="3"/>
      <c r="GUC1001" s="3"/>
      <c r="GUD1001" s="3"/>
      <c r="GUE1001" s="3"/>
      <c r="GUF1001" s="3"/>
      <c r="GUG1001" s="3"/>
      <c r="GUH1001" s="3"/>
      <c r="GUI1001" s="3"/>
      <c r="GUJ1001" s="3"/>
      <c r="GUK1001" s="3"/>
      <c r="GUL1001" s="3"/>
      <c r="GUM1001" s="3"/>
      <c r="GUN1001" s="3"/>
      <c r="GUO1001" s="3"/>
      <c r="GUP1001" s="3"/>
      <c r="GUQ1001" s="3"/>
      <c r="GUR1001" s="3"/>
      <c r="GUS1001" s="3"/>
      <c r="GUT1001" s="3"/>
      <c r="GUU1001" s="3"/>
      <c r="GUV1001" s="3"/>
      <c r="GUW1001" s="3"/>
      <c r="GUX1001" s="3"/>
      <c r="GUY1001" s="3"/>
      <c r="GUZ1001" s="3"/>
      <c r="GVA1001" s="3"/>
      <c r="GVB1001" s="3"/>
      <c r="GVC1001" s="3"/>
      <c r="GVD1001" s="3"/>
      <c r="GVE1001" s="3"/>
      <c r="GVF1001" s="3"/>
      <c r="GVG1001" s="3"/>
      <c r="GVH1001" s="3"/>
      <c r="GVI1001" s="3"/>
      <c r="GVJ1001" s="3"/>
      <c r="GVK1001" s="3"/>
      <c r="GVL1001" s="3"/>
      <c r="GVM1001" s="3"/>
      <c r="GVN1001" s="3"/>
      <c r="GVO1001" s="3"/>
      <c r="GVP1001" s="3"/>
      <c r="GVQ1001" s="3"/>
      <c r="GVR1001" s="3"/>
      <c r="GVS1001" s="3"/>
      <c r="GVT1001" s="3"/>
      <c r="GVU1001" s="3"/>
      <c r="GVV1001" s="3"/>
      <c r="GVW1001" s="3"/>
      <c r="GVX1001" s="3"/>
      <c r="GVY1001" s="3"/>
      <c r="GVZ1001" s="3"/>
      <c r="GWA1001" s="3"/>
      <c r="GWB1001" s="3"/>
      <c r="GWC1001" s="3"/>
      <c r="GWD1001" s="3"/>
      <c r="GWE1001" s="3"/>
      <c r="GWF1001" s="3"/>
      <c r="GWG1001" s="3"/>
      <c r="GWH1001" s="3"/>
      <c r="GWI1001" s="3"/>
      <c r="GWJ1001" s="3"/>
      <c r="GWK1001" s="3"/>
      <c r="GWL1001" s="3"/>
      <c r="GWM1001" s="3"/>
      <c r="GWN1001" s="3"/>
      <c r="GWO1001" s="3"/>
      <c r="GWP1001" s="3"/>
      <c r="GWQ1001" s="3"/>
      <c r="GWR1001" s="3"/>
      <c r="GWS1001" s="3"/>
      <c r="GWT1001" s="3"/>
      <c r="GWU1001" s="3"/>
      <c r="GWV1001" s="3"/>
      <c r="GWW1001" s="3"/>
      <c r="GWX1001" s="3"/>
      <c r="GWY1001" s="3"/>
      <c r="GWZ1001" s="3"/>
      <c r="GXA1001" s="3"/>
      <c r="GXB1001" s="3"/>
      <c r="GXC1001" s="3"/>
      <c r="GXD1001" s="3"/>
      <c r="GXE1001" s="3"/>
      <c r="GXF1001" s="3"/>
      <c r="GXG1001" s="3"/>
      <c r="GXH1001" s="3"/>
      <c r="GXI1001" s="3"/>
      <c r="GXJ1001" s="3"/>
      <c r="GXK1001" s="3"/>
      <c r="GXL1001" s="3"/>
      <c r="GXM1001" s="3"/>
      <c r="GXN1001" s="3"/>
      <c r="GXO1001" s="3"/>
      <c r="GXP1001" s="3"/>
      <c r="GXQ1001" s="3"/>
      <c r="GXR1001" s="3"/>
      <c r="GXS1001" s="3"/>
      <c r="GXT1001" s="3"/>
      <c r="GXU1001" s="3"/>
      <c r="GXV1001" s="3"/>
      <c r="GXW1001" s="3"/>
      <c r="GXX1001" s="3"/>
      <c r="GXY1001" s="3"/>
      <c r="GXZ1001" s="3"/>
      <c r="GYA1001" s="3"/>
      <c r="GYB1001" s="3"/>
      <c r="GYC1001" s="3"/>
      <c r="GYD1001" s="3"/>
      <c r="GYE1001" s="3"/>
      <c r="GYF1001" s="3"/>
      <c r="GYG1001" s="3"/>
      <c r="GYH1001" s="3"/>
      <c r="GYI1001" s="3"/>
      <c r="GYJ1001" s="3"/>
      <c r="GYK1001" s="3"/>
      <c r="GYL1001" s="3"/>
      <c r="GYM1001" s="3"/>
      <c r="GYN1001" s="3"/>
      <c r="GYO1001" s="3"/>
      <c r="GYP1001" s="3"/>
      <c r="GYQ1001" s="3"/>
      <c r="GYR1001" s="3"/>
      <c r="GYS1001" s="3"/>
      <c r="GYT1001" s="3"/>
      <c r="GYU1001" s="3"/>
      <c r="GYV1001" s="3"/>
      <c r="GYW1001" s="3"/>
      <c r="GYX1001" s="3"/>
      <c r="GYY1001" s="3"/>
      <c r="GYZ1001" s="3"/>
      <c r="GZA1001" s="3"/>
      <c r="GZB1001" s="3"/>
      <c r="GZC1001" s="3"/>
      <c r="GZD1001" s="3"/>
      <c r="GZE1001" s="3"/>
      <c r="GZF1001" s="3"/>
      <c r="GZG1001" s="3"/>
      <c r="GZH1001" s="3"/>
      <c r="GZI1001" s="3"/>
      <c r="GZJ1001" s="3"/>
      <c r="GZK1001" s="3"/>
      <c r="GZL1001" s="3"/>
      <c r="GZM1001" s="3"/>
      <c r="GZN1001" s="3"/>
      <c r="GZO1001" s="3"/>
      <c r="GZP1001" s="3"/>
      <c r="GZQ1001" s="3"/>
      <c r="GZR1001" s="3"/>
      <c r="GZS1001" s="3"/>
      <c r="GZT1001" s="3"/>
      <c r="GZU1001" s="3"/>
      <c r="GZV1001" s="3"/>
      <c r="GZW1001" s="3"/>
      <c r="GZX1001" s="3"/>
      <c r="GZY1001" s="3"/>
      <c r="GZZ1001" s="3"/>
      <c r="HAA1001" s="3"/>
      <c r="HAB1001" s="3"/>
      <c r="HAC1001" s="3"/>
      <c r="HAD1001" s="3"/>
      <c r="HAE1001" s="3"/>
      <c r="HAF1001" s="3"/>
      <c r="HAG1001" s="3"/>
      <c r="HAH1001" s="3"/>
      <c r="HAI1001" s="3"/>
      <c r="HAJ1001" s="3"/>
      <c r="HAK1001" s="3"/>
      <c r="HAL1001" s="3"/>
      <c r="HAM1001" s="3"/>
      <c r="HAN1001" s="3"/>
      <c r="HAO1001" s="3"/>
      <c r="HAP1001" s="3"/>
      <c r="HAQ1001" s="3"/>
      <c r="HAR1001" s="3"/>
      <c r="HAS1001" s="3"/>
      <c r="HAT1001" s="3"/>
      <c r="HAU1001" s="3"/>
      <c r="HAV1001" s="3"/>
      <c r="HAW1001" s="3"/>
      <c r="HAX1001" s="3"/>
      <c r="HAY1001" s="3"/>
      <c r="HAZ1001" s="3"/>
      <c r="HBA1001" s="3"/>
      <c r="HBB1001" s="3"/>
      <c r="HBC1001" s="3"/>
      <c r="HBD1001" s="3"/>
      <c r="HBE1001" s="3"/>
      <c r="HBF1001" s="3"/>
      <c r="HBG1001" s="3"/>
      <c r="HBH1001" s="3"/>
      <c r="HBI1001" s="3"/>
      <c r="HBJ1001" s="3"/>
      <c r="HBK1001" s="3"/>
      <c r="HBL1001" s="3"/>
      <c r="HBM1001" s="3"/>
      <c r="HBN1001" s="3"/>
      <c r="HBO1001" s="3"/>
      <c r="HBP1001" s="3"/>
      <c r="HBQ1001" s="3"/>
      <c r="HBR1001" s="3"/>
      <c r="HBS1001" s="3"/>
      <c r="HBT1001" s="3"/>
      <c r="HBU1001" s="3"/>
      <c r="HBV1001" s="3"/>
      <c r="HBW1001" s="3"/>
      <c r="HBX1001" s="3"/>
      <c r="HBY1001" s="3"/>
      <c r="HBZ1001" s="3"/>
      <c r="HCA1001" s="3"/>
      <c r="HCB1001" s="3"/>
      <c r="HCC1001" s="3"/>
      <c r="HCD1001" s="3"/>
      <c r="HCE1001" s="3"/>
      <c r="HCF1001" s="3"/>
      <c r="HCG1001" s="3"/>
      <c r="HCH1001" s="3"/>
      <c r="HCI1001" s="3"/>
      <c r="HCJ1001" s="3"/>
      <c r="HCK1001" s="3"/>
      <c r="HCL1001" s="3"/>
      <c r="HCM1001" s="3"/>
      <c r="HCN1001" s="3"/>
      <c r="HCO1001" s="3"/>
      <c r="HCP1001" s="3"/>
      <c r="HCQ1001" s="3"/>
      <c r="HCR1001" s="3"/>
      <c r="HCS1001" s="3"/>
      <c r="HCT1001" s="3"/>
      <c r="HCU1001" s="3"/>
      <c r="HCV1001" s="3"/>
      <c r="HCW1001" s="3"/>
      <c r="HCX1001" s="3"/>
      <c r="HCY1001" s="3"/>
      <c r="HCZ1001" s="3"/>
      <c r="HDA1001" s="3"/>
      <c r="HDB1001" s="3"/>
      <c r="HDC1001" s="3"/>
      <c r="HDD1001" s="3"/>
      <c r="HDE1001" s="3"/>
      <c r="HDF1001" s="3"/>
      <c r="HDG1001" s="3"/>
      <c r="HDH1001" s="3"/>
      <c r="HDI1001" s="3"/>
      <c r="HDJ1001" s="3"/>
      <c r="HDK1001" s="3"/>
      <c r="HDL1001" s="3"/>
      <c r="HDM1001" s="3"/>
      <c r="HDN1001" s="3"/>
      <c r="HDO1001" s="3"/>
      <c r="HDP1001" s="3"/>
      <c r="HDQ1001" s="3"/>
      <c r="HDR1001" s="3"/>
      <c r="HDS1001" s="3"/>
      <c r="HDT1001" s="3"/>
      <c r="HDU1001" s="3"/>
      <c r="HDV1001" s="3"/>
      <c r="HDW1001" s="3"/>
      <c r="HDX1001" s="3"/>
      <c r="HDY1001" s="3"/>
      <c r="HDZ1001" s="3"/>
      <c r="HEA1001" s="3"/>
      <c r="HEB1001" s="3"/>
      <c r="HEC1001" s="3"/>
      <c r="HED1001" s="3"/>
      <c r="HEE1001" s="3"/>
      <c r="HEF1001" s="3"/>
      <c r="HEG1001" s="3"/>
      <c r="HEH1001" s="3"/>
      <c r="HEI1001" s="3"/>
      <c r="HEJ1001" s="3"/>
      <c r="HEK1001" s="3"/>
      <c r="HEL1001" s="3"/>
      <c r="HEM1001" s="3"/>
      <c r="HEN1001" s="3"/>
      <c r="HEO1001" s="3"/>
      <c r="HEP1001" s="3"/>
      <c r="HEQ1001" s="3"/>
      <c r="HER1001" s="3"/>
      <c r="HES1001" s="3"/>
      <c r="HET1001" s="3"/>
      <c r="HEU1001" s="3"/>
      <c r="HEV1001" s="3"/>
      <c r="HEW1001" s="3"/>
      <c r="HEX1001" s="3"/>
      <c r="HEY1001" s="3"/>
      <c r="HEZ1001" s="3"/>
      <c r="HFA1001" s="3"/>
      <c r="HFB1001" s="3"/>
      <c r="HFC1001" s="3"/>
      <c r="HFD1001" s="3"/>
      <c r="HFE1001" s="3"/>
      <c r="HFF1001" s="3"/>
      <c r="HFG1001" s="3"/>
      <c r="HFH1001" s="3"/>
      <c r="HFI1001" s="3"/>
      <c r="HFJ1001" s="3"/>
      <c r="HFK1001" s="3"/>
      <c r="HFL1001" s="3"/>
      <c r="HFM1001" s="3"/>
      <c r="HFN1001" s="3"/>
      <c r="HFO1001" s="3"/>
      <c r="HFP1001" s="3"/>
      <c r="HFQ1001" s="3"/>
      <c r="HFR1001" s="3"/>
      <c r="HFS1001" s="3"/>
      <c r="HFT1001" s="3"/>
      <c r="HFU1001" s="3"/>
      <c r="HFV1001" s="3"/>
      <c r="HFW1001" s="3"/>
      <c r="HFX1001" s="3"/>
      <c r="HFY1001" s="3"/>
      <c r="HFZ1001" s="3"/>
      <c r="HGA1001" s="3"/>
      <c r="HGB1001" s="3"/>
      <c r="HGC1001" s="3"/>
      <c r="HGD1001" s="3"/>
      <c r="HGE1001" s="3"/>
      <c r="HGF1001" s="3"/>
      <c r="HGG1001" s="3"/>
      <c r="HGH1001" s="3"/>
      <c r="HGI1001" s="3"/>
      <c r="HGJ1001" s="3"/>
      <c r="HGK1001" s="3"/>
      <c r="HGL1001" s="3"/>
      <c r="HGM1001" s="3"/>
      <c r="HGN1001" s="3"/>
      <c r="HGO1001" s="3"/>
      <c r="HGP1001" s="3"/>
      <c r="HGQ1001" s="3"/>
      <c r="HGR1001" s="3"/>
      <c r="HGS1001" s="3"/>
      <c r="HGT1001" s="3"/>
      <c r="HGU1001" s="3"/>
      <c r="HGV1001" s="3"/>
      <c r="HGW1001" s="3"/>
      <c r="HGX1001" s="3"/>
      <c r="HGY1001" s="3"/>
      <c r="HGZ1001" s="3"/>
      <c r="HHA1001" s="3"/>
      <c r="HHB1001" s="3"/>
      <c r="HHC1001" s="3"/>
      <c r="HHD1001" s="3"/>
      <c r="HHE1001" s="3"/>
      <c r="HHF1001" s="3"/>
      <c r="HHG1001" s="3"/>
      <c r="HHH1001" s="3"/>
      <c r="HHI1001" s="3"/>
      <c r="HHJ1001" s="3"/>
      <c r="HHK1001" s="3"/>
      <c r="HHL1001" s="3"/>
      <c r="HHM1001" s="3"/>
      <c r="HHN1001" s="3"/>
      <c r="HHO1001" s="3"/>
      <c r="HHP1001" s="3"/>
      <c r="HHQ1001" s="3"/>
      <c r="HHR1001" s="3"/>
      <c r="HHS1001" s="3"/>
      <c r="HHT1001" s="3"/>
      <c r="HHU1001" s="3"/>
      <c r="HHV1001" s="3"/>
      <c r="HHW1001" s="3"/>
      <c r="HHX1001" s="3"/>
      <c r="HHY1001" s="3"/>
      <c r="HHZ1001" s="3"/>
      <c r="HIA1001" s="3"/>
      <c r="HIB1001" s="3"/>
      <c r="HIC1001" s="3"/>
      <c r="HID1001" s="3"/>
      <c r="HIE1001" s="3"/>
      <c r="HIF1001" s="3"/>
      <c r="HIG1001" s="3"/>
      <c r="HIH1001" s="3"/>
      <c r="HII1001" s="3"/>
      <c r="HIJ1001" s="3"/>
      <c r="HIK1001" s="3"/>
      <c r="HIL1001" s="3"/>
      <c r="HIM1001" s="3"/>
      <c r="HIN1001" s="3"/>
      <c r="HIO1001" s="3"/>
      <c r="HIP1001" s="3"/>
      <c r="HIQ1001" s="3"/>
      <c r="HIR1001" s="3"/>
      <c r="HIS1001" s="3"/>
      <c r="HIT1001" s="3"/>
      <c r="HIU1001" s="3"/>
      <c r="HIV1001" s="3"/>
      <c r="HIW1001" s="3"/>
      <c r="HIX1001" s="3"/>
      <c r="HIY1001" s="3"/>
      <c r="HIZ1001" s="3"/>
      <c r="HJA1001" s="3"/>
      <c r="HJB1001" s="3"/>
      <c r="HJC1001" s="3"/>
      <c r="HJD1001" s="3"/>
      <c r="HJE1001" s="3"/>
      <c r="HJF1001" s="3"/>
      <c r="HJG1001" s="3"/>
      <c r="HJH1001" s="3"/>
      <c r="HJI1001" s="3"/>
      <c r="HJJ1001" s="3"/>
      <c r="HJK1001" s="3"/>
      <c r="HJL1001" s="3"/>
      <c r="HJM1001" s="3"/>
      <c r="HJN1001" s="3"/>
      <c r="HJO1001" s="3"/>
      <c r="HJP1001" s="3"/>
      <c r="HJQ1001" s="3"/>
      <c r="HJR1001" s="3"/>
      <c r="HJS1001" s="3"/>
      <c r="HJT1001" s="3"/>
      <c r="HJU1001" s="3"/>
      <c r="HJV1001" s="3"/>
      <c r="HJW1001" s="3"/>
      <c r="HJX1001" s="3"/>
      <c r="HJY1001" s="3"/>
      <c r="HJZ1001" s="3"/>
      <c r="HKA1001" s="3"/>
      <c r="HKB1001" s="3"/>
      <c r="HKC1001" s="3"/>
      <c r="HKD1001" s="3"/>
      <c r="HKE1001" s="3"/>
      <c r="HKF1001" s="3"/>
      <c r="HKG1001" s="3"/>
      <c r="HKH1001" s="3"/>
      <c r="HKI1001" s="3"/>
      <c r="HKJ1001" s="3"/>
      <c r="HKK1001" s="3"/>
      <c r="HKL1001" s="3"/>
      <c r="HKM1001" s="3"/>
      <c r="HKN1001" s="3"/>
      <c r="HKO1001" s="3"/>
      <c r="HKP1001" s="3"/>
      <c r="HKQ1001" s="3"/>
      <c r="HKR1001" s="3"/>
      <c r="HKS1001" s="3"/>
      <c r="HKT1001" s="3"/>
      <c r="HKU1001" s="3"/>
      <c r="HKV1001" s="3"/>
      <c r="HKW1001" s="3"/>
      <c r="HKX1001" s="3"/>
      <c r="HKY1001" s="3"/>
      <c r="HKZ1001" s="3"/>
      <c r="HLA1001" s="3"/>
      <c r="HLB1001" s="3"/>
      <c r="HLC1001" s="3"/>
      <c r="HLD1001" s="3"/>
      <c r="HLE1001" s="3"/>
      <c r="HLF1001" s="3"/>
      <c r="HLG1001" s="3"/>
      <c r="HLH1001" s="3"/>
      <c r="HLI1001" s="3"/>
      <c r="HLJ1001" s="3"/>
      <c r="HLK1001" s="3"/>
      <c r="HLL1001" s="3"/>
      <c r="HLM1001" s="3"/>
      <c r="HLN1001" s="3"/>
      <c r="HLO1001" s="3"/>
      <c r="HLP1001" s="3"/>
      <c r="HLQ1001" s="3"/>
      <c r="HLR1001" s="3"/>
      <c r="HLS1001" s="3"/>
      <c r="HLT1001" s="3"/>
      <c r="HLU1001" s="3"/>
      <c r="HLV1001" s="3"/>
      <c r="HLW1001" s="3"/>
      <c r="HLX1001" s="3"/>
      <c r="HLY1001" s="3"/>
      <c r="HLZ1001" s="3"/>
      <c r="HMA1001" s="3"/>
      <c r="HMB1001" s="3"/>
      <c r="HMC1001" s="3"/>
      <c r="HMD1001" s="3"/>
      <c r="HME1001" s="3"/>
      <c r="HMF1001" s="3"/>
      <c r="HMG1001" s="3"/>
      <c r="HMH1001" s="3"/>
      <c r="HMI1001" s="3"/>
      <c r="HMJ1001" s="3"/>
      <c r="HMK1001" s="3"/>
      <c r="HML1001" s="3"/>
      <c r="HMM1001" s="3"/>
      <c r="HMN1001" s="3"/>
      <c r="HMO1001" s="3"/>
      <c r="HMP1001" s="3"/>
      <c r="HMQ1001" s="3"/>
      <c r="HMR1001" s="3"/>
      <c r="HMS1001" s="3"/>
      <c r="HMT1001" s="3"/>
      <c r="HMU1001" s="3"/>
      <c r="HMV1001" s="3"/>
      <c r="HMW1001" s="3"/>
      <c r="HMX1001" s="3"/>
      <c r="HMY1001" s="3"/>
      <c r="HMZ1001" s="3"/>
      <c r="HNA1001" s="3"/>
      <c r="HNB1001" s="3"/>
      <c r="HNC1001" s="3"/>
      <c r="HND1001" s="3"/>
      <c r="HNE1001" s="3"/>
      <c r="HNF1001" s="3"/>
      <c r="HNG1001" s="3"/>
      <c r="HNH1001" s="3"/>
      <c r="HNI1001" s="3"/>
      <c r="HNJ1001" s="3"/>
      <c r="HNK1001" s="3"/>
      <c r="HNL1001" s="3"/>
      <c r="HNM1001" s="3"/>
      <c r="HNN1001" s="3"/>
      <c r="HNO1001" s="3"/>
      <c r="HNP1001" s="3"/>
      <c r="HNQ1001" s="3"/>
      <c r="HNR1001" s="3"/>
      <c r="HNS1001" s="3"/>
      <c r="HNT1001" s="3"/>
      <c r="HNU1001" s="3"/>
      <c r="HNV1001" s="3"/>
      <c r="HNW1001" s="3"/>
      <c r="HNX1001" s="3"/>
      <c r="HNY1001" s="3"/>
      <c r="HNZ1001" s="3"/>
      <c r="HOA1001" s="3"/>
      <c r="HOB1001" s="3"/>
      <c r="HOC1001" s="3"/>
      <c r="HOD1001" s="3"/>
      <c r="HOE1001" s="3"/>
      <c r="HOF1001" s="3"/>
      <c r="HOG1001" s="3"/>
      <c r="HOH1001" s="3"/>
      <c r="HOI1001" s="3"/>
      <c r="HOJ1001" s="3"/>
      <c r="HOK1001" s="3"/>
      <c r="HOL1001" s="3"/>
      <c r="HOM1001" s="3"/>
      <c r="HON1001" s="3"/>
      <c r="HOO1001" s="3"/>
      <c r="HOP1001" s="3"/>
      <c r="HOQ1001" s="3"/>
      <c r="HOR1001" s="3"/>
      <c r="HOS1001" s="3"/>
      <c r="HOT1001" s="3"/>
      <c r="HOU1001" s="3"/>
      <c r="HOV1001" s="3"/>
      <c r="HOW1001" s="3"/>
      <c r="HOX1001" s="3"/>
      <c r="HOY1001" s="3"/>
      <c r="HOZ1001" s="3"/>
      <c r="HPA1001" s="3"/>
      <c r="HPB1001" s="3"/>
      <c r="HPC1001" s="3"/>
      <c r="HPD1001" s="3"/>
      <c r="HPE1001" s="3"/>
      <c r="HPF1001" s="3"/>
      <c r="HPG1001" s="3"/>
      <c r="HPH1001" s="3"/>
      <c r="HPI1001" s="3"/>
      <c r="HPJ1001" s="3"/>
      <c r="HPK1001" s="3"/>
      <c r="HPL1001" s="3"/>
      <c r="HPM1001" s="3"/>
      <c r="HPN1001" s="3"/>
      <c r="HPO1001" s="3"/>
      <c r="HPP1001" s="3"/>
      <c r="HPQ1001" s="3"/>
      <c r="HPR1001" s="3"/>
      <c r="HPS1001" s="3"/>
      <c r="HPT1001" s="3"/>
      <c r="HPU1001" s="3"/>
      <c r="HPV1001" s="3"/>
      <c r="HPW1001" s="3"/>
      <c r="HPX1001" s="3"/>
      <c r="HPY1001" s="3"/>
      <c r="HPZ1001" s="3"/>
      <c r="HQA1001" s="3"/>
      <c r="HQB1001" s="3"/>
      <c r="HQC1001" s="3"/>
      <c r="HQD1001" s="3"/>
      <c r="HQE1001" s="3"/>
      <c r="HQF1001" s="3"/>
      <c r="HQG1001" s="3"/>
      <c r="HQH1001" s="3"/>
      <c r="HQI1001" s="3"/>
      <c r="HQJ1001" s="3"/>
      <c r="HQK1001" s="3"/>
      <c r="HQL1001" s="3"/>
      <c r="HQM1001" s="3"/>
      <c r="HQN1001" s="3"/>
      <c r="HQO1001" s="3"/>
      <c r="HQP1001" s="3"/>
      <c r="HQQ1001" s="3"/>
      <c r="HQR1001" s="3"/>
      <c r="HQS1001" s="3"/>
      <c r="HQT1001" s="3"/>
      <c r="HQU1001" s="3"/>
      <c r="HQV1001" s="3"/>
      <c r="HQW1001" s="3"/>
      <c r="HQX1001" s="3"/>
      <c r="HQY1001" s="3"/>
      <c r="HQZ1001" s="3"/>
      <c r="HRA1001" s="3"/>
      <c r="HRB1001" s="3"/>
      <c r="HRC1001" s="3"/>
      <c r="HRD1001" s="3"/>
      <c r="HRE1001" s="3"/>
      <c r="HRF1001" s="3"/>
      <c r="HRG1001" s="3"/>
      <c r="HRH1001" s="3"/>
      <c r="HRI1001" s="3"/>
      <c r="HRJ1001" s="3"/>
      <c r="HRK1001" s="3"/>
      <c r="HRL1001" s="3"/>
      <c r="HRM1001" s="3"/>
      <c r="HRN1001" s="3"/>
      <c r="HRO1001" s="3"/>
      <c r="HRP1001" s="3"/>
      <c r="HRQ1001" s="3"/>
      <c r="HRR1001" s="3"/>
      <c r="HRS1001" s="3"/>
      <c r="HRT1001" s="3"/>
      <c r="HRU1001" s="3"/>
      <c r="HRV1001" s="3"/>
      <c r="HRW1001" s="3"/>
      <c r="HRX1001" s="3"/>
      <c r="HRY1001" s="3"/>
      <c r="HRZ1001" s="3"/>
      <c r="HSA1001" s="3"/>
      <c r="HSB1001" s="3"/>
      <c r="HSC1001" s="3"/>
      <c r="HSD1001" s="3"/>
      <c r="HSE1001" s="3"/>
      <c r="HSF1001" s="3"/>
      <c r="HSG1001" s="3"/>
      <c r="HSH1001" s="3"/>
      <c r="HSI1001" s="3"/>
      <c r="HSJ1001" s="3"/>
      <c r="HSK1001" s="3"/>
      <c r="HSL1001" s="3"/>
      <c r="HSM1001" s="3"/>
      <c r="HSN1001" s="3"/>
      <c r="HSO1001" s="3"/>
      <c r="HSP1001" s="3"/>
      <c r="HSQ1001" s="3"/>
      <c r="HSR1001" s="3"/>
      <c r="HSS1001" s="3"/>
      <c r="HST1001" s="3"/>
      <c r="HSU1001" s="3"/>
      <c r="HSV1001" s="3"/>
      <c r="HSW1001" s="3"/>
      <c r="HSX1001" s="3"/>
      <c r="HSY1001" s="3"/>
      <c r="HSZ1001" s="3"/>
      <c r="HTA1001" s="3"/>
      <c r="HTB1001" s="3"/>
      <c r="HTC1001" s="3"/>
      <c r="HTD1001" s="3"/>
      <c r="HTE1001" s="3"/>
      <c r="HTF1001" s="3"/>
      <c r="HTG1001" s="3"/>
      <c r="HTH1001" s="3"/>
      <c r="HTI1001" s="3"/>
      <c r="HTJ1001" s="3"/>
      <c r="HTK1001" s="3"/>
      <c r="HTL1001" s="3"/>
      <c r="HTM1001" s="3"/>
      <c r="HTN1001" s="3"/>
      <c r="HTO1001" s="3"/>
      <c r="HTP1001" s="3"/>
      <c r="HTQ1001" s="3"/>
      <c r="HTR1001" s="3"/>
      <c r="HTS1001" s="3"/>
      <c r="HTT1001" s="3"/>
      <c r="HTU1001" s="3"/>
      <c r="HTV1001" s="3"/>
      <c r="HTW1001" s="3"/>
      <c r="HTX1001" s="3"/>
      <c r="HTY1001" s="3"/>
      <c r="HTZ1001" s="3"/>
      <c r="HUA1001" s="3"/>
      <c r="HUB1001" s="3"/>
      <c r="HUC1001" s="3"/>
      <c r="HUD1001" s="3"/>
      <c r="HUE1001" s="3"/>
      <c r="HUF1001" s="3"/>
      <c r="HUG1001" s="3"/>
      <c r="HUH1001" s="3"/>
      <c r="HUI1001" s="3"/>
      <c r="HUJ1001" s="3"/>
      <c r="HUK1001" s="3"/>
      <c r="HUL1001" s="3"/>
      <c r="HUM1001" s="3"/>
      <c r="HUN1001" s="3"/>
      <c r="HUO1001" s="3"/>
      <c r="HUP1001" s="3"/>
      <c r="HUQ1001" s="3"/>
      <c r="HUR1001" s="3"/>
      <c r="HUS1001" s="3"/>
      <c r="HUT1001" s="3"/>
      <c r="HUU1001" s="3"/>
      <c r="HUV1001" s="3"/>
      <c r="HUW1001" s="3"/>
      <c r="HUX1001" s="3"/>
      <c r="HUY1001" s="3"/>
      <c r="HUZ1001" s="3"/>
      <c r="HVA1001" s="3"/>
      <c r="HVB1001" s="3"/>
      <c r="HVC1001" s="3"/>
      <c r="HVD1001" s="3"/>
      <c r="HVE1001" s="3"/>
      <c r="HVF1001" s="3"/>
      <c r="HVG1001" s="3"/>
      <c r="HVH1001" s="3"/>
      <c r="HVI1001" s="3"/>
      <c r="HVJ1001" s="3"/>
      <c r="HVK1001" s="3"/>
      <c r="HVL1001" s="3"/>
      <c r="HVM1001" s="3"/>
      <c r="HVN1001" s="3"/>
      <c r="HVO1001" s="3"/>
      <c r="HVP1001" s="3"/>
      <c r="HVQ1001" s="3"/>
      <c r="HVR1001" s="3"/>
      <c r="HVS1001" s="3"/>
      <c r="HVT1001" s="3"/>
      <c r="HVU1001" s="3"/>
      <c r="HVV1001" s="3"/>
      <c r="HVW1001" s="3"/>
      <c r="HVX1001" s="3"/>
      <c r="HVY1001" s="3"/>
      <c r="HVZ1001" s="3"/>
      <c r="HWA1001" s="3"/>
      <c r="HWB1001" s="3"/>
      <c r="HWC1001" s="3"/>
      <c r="HWD1001" s="3"/>
      <c r="HWE1001" s="3"/>
      <c r="HWF1001" s="3"/>
      <c r="HWG1001" s="3"/>
      <c r="HWH1001" s="3"/>
      <c r="HWI1001" s="3"/>
      <c r="HWJ1001" s="3"/>
      <c r="HWK1001" s="3"/>
      <c r="HWL1001" s="3"/>
      <c r="HWM1001" s="3"/>
      <c r="HWN1001" s="3"/>
      <c r="HWO1001" s="3"/>
      <c r="HWP1001" s="3"/>
      <c r="HWQ1001" s="3"/>
      <c r="HWR1001" s="3"/>
      <c r="HWS1001" s="3"/>
      <c r="HWT1001" s="3"/>
      <c r="HWU1001" s="3"/>
      <c r="HWV1001" s="3"/>
      <c r="HWW1001" s="3"/>
      <c r="HWX1001" s="3"/>
      <c r="HWY1001" s="3"/>
      <c r="HWZ1001" s="3"/>
      <c r="HXA1001" s="3"/>
      <c r="HXB1001" s="3"/>
      <c r="HXC1001" s="3"/>
      <c r="HXD1001" s="3"/>
      <c r="HXE1001" s="3"/>
      <c r="HXF1001" s="3"/>
      <c r="HXG1001" s="3"/>
      <c r="HXH1001" s="3"/>
      <c r="HXI1001" s="3"/>
      <c r="HXJ1001" s="3"/>
      <c r="HXK1001" s="3"/>
      <c r="HXL1001" s="3"/>
      <c r="HXM1001" s="3"/>
      <c r="HXN1001" s="3"/>
      <c r="HXO1001" s="3"/>
      <c r="HXP1001" s="3"/>
      <c r="HXQ1001" s="3"/>
      <c r="HXR1001" s="3"/>
      <c r="HXS1001" s="3"/>
      <c r="HXT1001" s="3"/>
      <c r="HXU1001" s="3"/>
      <c r="HXV1001" s="3"/>
      <c r="HXW1001" s="3"/>
      <c r="HXX1001" s="3"/>
      <c r="HXY1001" s="3"/>
      <c r="HXZ1001" s="3"/>
      <c r="HYA1001" s="3"/>
      <c r="HYB1001" s="3"/>
      <c r="HYC1001" s="3"/>
      <c r="HYD1001" s="3"/>
      <c r="HYE1001" s="3"/>
      <c r="HYF1001" s="3"/>
      <c r="HYG1001" s="3"/>
      <c r="HYH1001" s="3"/>
      <c r="HYI1001" s="3"/>
      <c r="HYJ1001" s="3"/>
      <c r="HYK1001" s="3"/>
      <c r="HYL1001" s="3"/>
      <c r="HYM1001" s="3"/>
      <c r="HYN1001" s="3"/>
      <c r="HYO1001" s="3"/>
      <c r="HYP1001" s="3"/>
      <c r="HYQ1001" s="3"/>
      <c r="HYR1001" s="3"/>
      <c r="HYS1001" s="3"/>
      <c r="HYT1001" s="3"/>
      <c r="HYU1001" s="3"/>
      <c r="HYV1001" s="3"/>
      <c r="HYW1001" s="3"/>
      <c r="HYX1001" s="3"/>
      <c r="HYY1001" s="3"/>
      <c r="HYZ1001" s="3"/>
      <c r="HZA1001" s="3"/>
      <c r="HZB1001" s="3"/>
      <c r="HZC1001" s="3"/>
      <c r="HZD1001" s="3"/>
      <c r="HZE1001" s="3"/>
      <c r="HZF1001" s="3"/>
      <c r="HZG1001" s="3"/>
      <c r="HZH1001" s="3"/>
      <c r="HZI1001" s="3"/>
      <c r="HZJ1001" s="3"/>
      <c r="HZK1001" s="3"/>
      <c r="HZL1001" s="3"/>
      <c r="HZM1001" s="3"/>
      <c r="HZN1001" s="3"/>
      <c r="HZO1001" s="3"/>
      <c r="HZP1001" s="3"/>
      <c r="HZQ1001" s="3"/>
      <c r="HZR1001" s="3"/>
      <c r="HZS1001" s="3"/>
      <c r="HZT1001" s="3"/>
      <c r="HZU1001" s="3"/>
      <c r="HZV1001" s="3"/>
      <c r="HZW1001" s="3"/>
      <c r="HZX1001" s="3"/>
      <c r="HZY1001" s="3"/>
      <c r="HZZ1001" s="3"/>
      <c r="IAA1001" s="3"/>
      <c r="IAB1001" s="3"/>
      <c r="IAC1001" s="3"/>
      <c r="IAD1001" s="3"/>
      <c r="IAE1001" s="3"/>
      <c r="IAF1001" s="3"/>
      <c r="IAG1001" s="3"/>
      <c r="IAH1001" s="3"/>
      <c r="IAI1001" s="3"/>
      <c r="IAJ1001" s="3"/>
      <c r="IAK1001" s="3"/>
      <c r="IAL1001" s="3"/>
      <c r="IAM1001" s="3"/>
      <c r="IAN1001" s="3"/>
      <c r="IAO1001" s="3"/>
      <c r="IAP1001" s="3"/>
      <c r="IAQ1001" s="3"/>
      <c r="IAR1001" s="3"/>
      <c r="IAS1001" s="3"/>
      <c r="IAT1001" s="3"/>
      <c r="IAU1001" s="3"/>
      <c r="IAV1001" s="3"/>
      <c r="IAW1001" s="3"/>
      <c r="IAX1001" s="3"/>
      <c r="IAY1001" s="3"/>
      <c r="IAZ1001" s="3"/>
      <c r="IBA1001" s="3"/>
      <c r="IBB1001" s="3"/>
      <c r="IBC1001" s="3"/>
      <c r="IBD1001" s="3"/>
      <c r="IBE1001" s="3"/>
      <c r="IBF1001" s="3"/>
      <c r="IBG1001" s="3"/>
      <c r="IBH1001" s="3"/>
      <c r="IBI1001" s="3"/>
      <c r="IBJ1001" s="3"/>
      <c r="IBK1001" s="3"/>
      <c r="IBL1001" s="3"/>
      <c r="IBM1001" s="3"/>
      <c r="IBN1001" s="3"/>
      <c r="IBO1001" s="3"/>
      <c r="IBP1001" s="3"/>
      <c r="IBQ1001" s="3"/>
      <c r="IBR1001" s="3"/>
      <c r="IBS1001" s="3"/>
      <c r="IBT1001" s="3"/>
      <c r="IBU1001" s="3"/>
      <c r="IBV1001" s="3"/>
      <c r="IBW1001" s="3"/>
      <c r="IBX1001" s="3"/>
      <c r="IBY1001" s="3"/>
      <c r="IBZ1001" s="3"/>
      <c r="ICA1001" s="3"/>
      <c r="ICB1001" s="3"/>
      <c r="ICC1001" s="3"/>
      <c r="ICD1001" s="3"/>
      <c r="ICE1001" s="3"/>
      <c r="ICF1001" s="3"/>
      <c r="ICG1001" s="3"/>
      <c r="ICH1001" s="3"/>
      <c r="ICI1001" s="3"/>
      <c r="ICJ1001" s="3"/>
      <c r="ICK1001" s="3"/>
      <c r="ICL1001" s="3"/>
      <c r="ICM1001" s="3"/>
      <c r="ICN1001" s="3"/>
      <c r="ICO1001" s="3"/>
      <c r="ICP1001" s="3"/>
      <c r="ICQ1001" s="3"/>
      <c r="ICR1001" s="3"/>
      <c r="ICS1001" s="3"/>
      <c r="ICT1001" s="3"/>
      <c r="ICU1001" s="3"/>
      <c r="ICV1001" s="3"/>
      <c r="ICW1001" s="3"/>
      <c r="ICX1001" s="3"/>
      <c r="ICY1001" s="3"/>
      <c r="ICZ1001" s="3"/>
      <c r="IDA1001" s="3"/>
      <c r="IDB1001" s="3"/>
      <c r="IDC1001" s="3"/>
      <c r="IDD1001" s="3"/>
      <c r="IDE1001" s="3"/>
      <c r="IDF1001" s="3"/>
      <c r="IDG1001" s="3"/>
      <c r="IDH1001" s="3"/>
      <c r="IDI1001" s="3"/>
      <c r="IDJ1001" s="3"/>
      <c r="IDK1001" s="3"/>
      <c r="IDL1001" s="3"/>
      <c r="IDM1001" s="3"/>
      <c r="IDN1001" s="3"/>
      <c r="IDO1001" s="3"/>
      <c r="IDP1001" s="3"/>
      <c r="IDQ1001" s="3"/>
      <c r="IDR1001" s="3"/>
      <c r="IDS1001" s="3"/>
      <c r="IDT1001" s="3"/>
      <c r="IDU1001" s="3"/>
      <c r="IDV1001" s="3"/>
      <c r="IDW1001" s="3"/>
      <c r="IDX1001" s="3"/>
      <c r="IDY1001" s="3"/>
      <c r="IDZ1001" s="3"/>
      <c r="IEA1001" s="3"/>
      <c r="IEB1001" s="3"/>
      <c r="IEC1001" s="3"/>
      <c r="IED1001" s="3"/>
      <c r="IEE1001" s="3"/>
      <c r="IEF1001" s="3"/>
      <c r="IEG1001" s="3"/>
      <c r="IEH1001" s="3"/>
      <c r="IEI1001" s="3"/>
      <c r="IEJ1001" s="3"/>
      <c r="IEK1001" s="3"/>
      <c r="IEL1001" s="3"/>
      <c r="IEM1001" s="3"/>
      <c r="IEN1001" s="3"/>
      <c r="IEO1001" s="3"/>
      <c r="IEP1001" s="3"/>
      <c r="IEQ1001" s="3"/>
      <c r="IER1001" s="3"/>
      <c r="IES1001" s="3"/>
      <c r="IET1001" s="3"/>
      <c r="IEU1001" s="3"/>
      <c r="IEV1001" s="3"/>
      <c r="IEW1001" s="3"/>
      <c r="IEX1001" s="3"/>
      <c r="IEY1001" s="3"/>
      <c r="IEZ1001" s="3"/>
      <c r="IFA1001" s="3"/>
      <c r="IFB1001" s="3"/>
      <c r="IFC1001" s="3"/>
      <c r="IFD1001" s="3"/>
      <c r="IFE1001" s="3"/>
      <c r="IFF1001" s="3"/>
      <c r="IFG1001" s="3"/>
      <c r="IFH1001" s="3"/>
      <c r="IFI1001" s="3"/>
      <c r="IFJ1001" s="3"/>
      <c r="IFK1001" s="3"/>
      <c r="IFL1001" s="3"/>
      <c r="IFM1001" s="3"/>
      <c r="IFN1001" s="3"/>
      <c r="IFO1001" s="3"/>
      <c r="IFP1001" s="3"/>
      <c r="IFQ1001" s="3"/>
      <c r="IFR1001" s="3"/>
      <c r="IFS1001" s="3"/>
      <c r="IFT1001" s="3"/>
      <c r="IFU1001" s="3"/>
      <c r="IFV1001" s="3"/>
      <c r="IFW1001" s="3"/>
      <c r="IFX1001" s="3"/>
      <c r="IFY1001" s="3"/>
      <c r="IFZ1001" s="3"/>
      <c r="IGA1001" s="3"/>
      <c r="IGB1001" s="3"/>
      <c r="IGC1001" s="3"/>
      <c r="IGD1001" s="3"/>
      <c r="IGE1001" s="3"/>
      <c r="IGF1001" s="3"/>
      <c r="IGG1001" s="3"/>
      <c r="IGH1001" s="3"/>
      <c r="IGI1001" s="3"/>
      <c r="IGJ1001" s="3"/>
      <c r="IGK1001" s="3"/>
      <c r="IGL1001" s="3"/>
      <c r="IGM1001" s="3"/>
      <c r="IGN1001" s="3"/>
      <c r="IGO1001" s="3"/>
      <c r="IGP1001" s="3"/>
      <c r="IGQ1001" s="3"/>
      <c r="IGR1001" s="3"/>
      <c r="IGS1001" s="3"/>
      <c r="IGT1001" s="3"/>
      <c r="IGU1001" s="3"/>
      <c r="IGV1001" s="3"/>
      <c r="IGW1001" s="3"/>
      <c r="IGX1001" s="3"/>
      <c r="IGY1001" s="3"/>
      <c r="IGZ1001" s="3"/>
      <c r="IHA1001" s="3"/>
      <c r="IHB1001" s="3"/>
      <c r="IHC1001" s="3"/>
      <c r="IHD1001" s="3"/>
      <c r="IHE1001" s="3"/>
      <c r="IHF1001" s="3"/>
      <c r="IHG1001" s="3"/>
      <c r="IHH1001" s="3"/>
      <c r="IHI1001" s="3"/>
      <c r="IHJ1001" s="3"/>
      <c r="IHK1001" s="3"/>
      <c r="IHL1001" s="3"/>
      <c r="IHM1001" s="3"/>
      <c r="IHN1001" s="3"/>
      <c r="IHO1001" s="3"/>
      <c r="IHP1001" s="3"/>
      <c r="IHQ1001" s="3"/>
      <c r="IHR1001" s="3"/>
      <c r="IHS1001" s="3"/>
      <c r="IHT1001" s="3"/>
      <c r="IHU1001" s="3"/>
      <c r="IHV1001" s="3"/>
      <c r="IHW1001" s="3"/>
      <c r="IHX1001" s="3"/>
      <c r="IHY1001" s="3"/>
      <c r="IHZ1001" s="3"/>
      <c r="IIA1001" s="3"/>
      <c r="IIB1001" s="3"/>
      <c r="IIC1001" s="3"/>
      <c r="IID1001" s="3"/>
      <c r="IIE1001" s="3"/>
      <c r="IIF1001" s="3"/>
      <c r="IIG1001" s="3"/>
      <c r="IIH1001" s="3"/>
      <c r="III1001" s="3"/>
      <c r="IIJ1001" s="3"/>
      <c r="IIK1001" s="3"/>
      <c r="IIL1001" s="3"/>
      <c r="IIM1001" s="3"/>
      <c r="IIN1001" s="3"/>
      <c r="IIO1001" s="3"/>
      <c r="IIP1001" s="3"/>
      <c r="IIQ1001" s="3"/>
      <c r="IIR1001" s="3"/>
      <c r="IIS1001" s="3"/>
      <c r="IIT1001" s="3"/>
      <c r="IIU1001" s="3"/>
      <c r="IIV1001" s="3"/>
      <c r="IIW1001" s="3"/>
      <c r="IIX1001" s="3"/>
      <c r="IIY1001" s="3"/>
      <c r="IIZ1001" s="3"/>
      <c r="IJA1001" s="3"/>
      <c r="IJB1001" s="3"/>
      <c r="IJC1001" s="3"/>
      <c r="IJD1001" s="3"/>
      <c r="IJE1001" s="3"/>
      <c r="IJF1001" s="3"/>
      <c r="IJG1001" s="3"/>
      <c r="IJH1001" s="3"/>
      <c r="IJI1001" s="3"/>
      <c r="IJJ1001" s="3"/>
      <c r="IJK1001" s="3"/>
      <c r="IJL1001" s="3"/>
      <c r="IJM1001" s="3"/>
      <c r="IJN1001" s="3"/>
      <c r="IJO1001" s="3"/>
      <c r="IJP1001" s="3"/>
      <c r="IJQ1001" s="3"/>
      <c r="IJR1001" s="3"/>
      <c r="IJS1001" s="3"/>
      <c r="IJT1001" s="3"/>
      <c r="IJU1001" s="3"/>
      <c r="IJV1001" s="3"/>
      <c r="IJW1001" s="3"/>
      <c r="IJX1001" s="3"/>
      <c r="IJY1001" s="3"/>
      <c r="IJZ1001" s="3"/>
      <c r="IKA1001" s="3"/>
      <c r="IKB1001" s="3"/>
      <c r="IKC1001" s="3"/>
      <c r="IKD1001" s="3"/>
      <c r="IKE1001" s="3"/>
      <c r="IKF1001" s="3"/>
      <c r="IKG1001" s="3"/>
      <c r="IKH1001" s="3"/>
      <c r="IKI1001" s="3"/>
      <c r="IKJ1001" s="3"/>
      <c r="IKK1001" s="3"/>
      <c r="IKL1001" s="3"/>
      <c r="IKM1001" s="3"/>
      <c r="IKN1001" s="3"/>
      <c r="IKO1001" s="3"/>
      <c r="IKP1001" s="3"/>
      <c r="IKQ1001" s="3"/>
      <c r="IKR1001" s="3"/>
      <c r="IKS1001" s="3"/>
      <c r="IKT1001" s="3"/>
      <c r="IKU1001" s="3"/>
      <c r="IKV1001" s="3"/>
      <c r="IKW1001" s="3"/>
      <c r="IKX1001" s="3"/>
      <c r="IKY1001" s="3"/>
      <c r="IKZ1001" s="3"/>
      <c r="ILA1001" s="3"/>
      <c r="ILB1001" s="3"/>
      <c r="ILC1001" s="3"/>
      <c r="ILD1001" s="3"/>
      <c r="ILE1001" s="3"/>
      <c r="ILF1001" s="3"/>
      <c r="ILG1001" s="3"/>
      <c r="ILH1001" s="3"/>
      <c r="ILI1001" s="3"/>
      <c r="ILJ1001" s="3"/>
      <c r="ILK1001" s="3"/>
      <c r="ILL1001" s="3"/>
      <c r="ILM1001" s="3"/>
      <c r="ILN1001" s="3"/>
      <c r="ILO1001" s="3"/>
      <c r="ILP1001" s="3"/>
      <c r="ILQ1001" s="3"/>
      <c r="ILR1001" s="3"/>
      <c r="ILS1001" s="3"/>
      <c r="ILT1001" s="3"/>
      <c r="ILU1001" s="3"/>
      <c r="ILV1001" s="3"/>
      <c r="ILW1001" s="3"/>
      <c r="ILX1001" s="3"/>
      <c r="ILY1001" s="3"/>
      <c r="ILZ1001" s="3"/>
      <c r="IMA1001" s="3"/>
      <c r="IMB1001" s="3"/>
      <c r="IMC1001" s="3"/>
      <c r="IMD1001" s="3"/>
      <c r="IME1001" s="3"/>
      <c r="IMF1001" s="3"/>
      <c r="IMG1001" s="3"/>
      <c r="IMH1001" s="3"/>
      <c r="IMI1001" s="3"/>
      <c r="IMJ1001" s="3"/>
      <c r="IMK1001" s="3"/>
      <c r="IML1001" s="3"/>
      <c r="IMM1001" s="3"/>
      <c r="IMN1001" s="3"/>
      <c r="IMO1001" s="3"/>
      <c r="IMP1001" s="3"/>
      <c r="IMQ1001" s="3"/>
      <c r="IMR1001" s="3"/>
      <c r="IMS1001" s="3"/>
      <c r="IMT1001" s="3"/>
      <c r="IMU1001" s="3"/>
      <c r="IMV1001" s="3"/>
      <c r="IMW1001" s="3"/>
      <c r="IMX1001" s="3"/>
      <c r="IMY1001" s="3"/>
      <c r="IMZ1001" s="3"/>
      <c r="INA1001" s="3"/>
      <c r="INB1001" s="3"/>
      <c r="INC1001" s="3"/>
      <c r="IND1001" s="3"/>
      <c r="INE1001" s="3"/>
      <c r="INF1001" s="3"/>
      <c r="ING1001" s="3"/>
      <c r="INH1001" s="3"/>
      <c r="INI1001" s="3"/>
      <c r="INJ1001" s="3"/>
      <c r="INK1001" s="3"/>
      <c r="INL1001" s="3"/>
      <c r="INM1001" s="3"/>
      <c r="INN1001" s="3"/>
      <c r="INO1001" s="3"/>
      <c r="INP1001" s="3"/>
      <c r="INQ1001" s="3"/>
      <c r="INR1001" s="3"/>
      <c r="INS1001" s="3"/>
      <c r="INT1001" s="3"/>
      <c r="INU1001" s="3"/>
      <c r="INV1001" s="3"/>
      <c r="INW1001" s="3"/>
      <c r="INX1001" s="3"/>
      <c r="INY1001" s="3"/>
      <c r="INZ1001" s="3"/>
      <c r="IOA1001" s="3"/>
      <c r="IOB1001" s="3"/>
      <c r="IOC1001" s="3"/>
      <c r="IOD1001" s="3"/>
      <c r="IOE1001" s="3"/>
      <c r="IOF1001" s="3"/>
      <c r="IOG1001" s="3"/>
      <c r="IOH1001" s="3"/>
      <c r="IOI1001" s="3"/>
      <c r="IOJ1001" s="3"/>
      <c r="IOK1001" s="3"/>
      <c r="IOL1001" s="3"/>
      <c r="IOM1001" s="3"/>
      <c r="ION1001" s="3"/>
      <c r="IOO1001" s="3"/>
      <c r="IOP1001" s="3"/>
      <c r="IOQ1001" s="3"/>
      <c r="IOR1001" s="3"/>
      <c r="IOS1001" s="3"/>
      <c r="IOT1001" s="3"/>
      <c r="IOU1001" s="3"/>
      <c r="IOV1001" s="3"/>
      <c r="IOW1001" s="3"/>
      <c r="IOX1001" s="3"/>
      <c r="IOY1001" s="3"/>
      <c r="IOZ1001" s="3"/>
      <c r="IPA1001" s="3"/>
      <c r="IPB1001" s="3"/>
      <c r="IPC1001" s="3"/>
      <c r="IPD1001" s="3"/>
      <c r="IPE1001" s="3"/>
      <c r="IPF1001" s="3"/>
      <c r="IPG1001" s="3"/>
      <c r="IPH1001" s="3"/>
      <c r="IPI1001" s="3"/>
      <c r="IPJ1001" s="3"/>
      <c r="IPK1001" s="3"/>
      <c r="IPL1001" s="3"/>
      <c r="IPM1001" s="3"/>
      <c r="IPN1001" s="3"/>
      <c r="IPO1001" s="3"/>
      <c r="IPP1001" s="3"/>
      <c r="IPQ1001" s="3"/>
      <c r="IPR1001" s="3"/>
      <c r="IPS1001" s="3"/>
      <c r="IPT1001" s="3"/>
      <c r="IPU1001" s="3"/>
      <c r="IPV1001" s="3"/>
      <c r="IPW1001" s="3"/>
      <c r="IPX1001" s="3"/>
      <c r="IPY1001" s="3"/>
      <c r="IPZ1001" s="3"/>
      <c r="IQA1001" s="3"/>
      <c r="IQB1001" s="3"/>
      <c r="IQC1001" s="3"/>
      <c r="IQD1001" s="3"/>
      <c r="IQE1001" s="3"/>
      <c r="IQF1001" s="3"/>
      <c r="IQG1001" s="3"/>
      <c r="IQH1001" s="3"/>
      <c r="IQI1001" s="3"/>
      <c r="IQJ1001" s="3"/>
      <c r="IQK1001" s="3"/>
      <c r="IQL1001" s="3"/>
      <c r="IQM1001" s="3"/>
      <c r="IQN1001" s="3"/>
      <c r="IQO1001" s="3"/>
      <c r="IQP1001" s="3"/>
      <c r="IQQ1001" s="3"/>
      <c r="IQR1001" s="3"/>
      <c r="IQS1001" s="3"/>
      <c r="IQT1001" s="3"/>
      <c r="IQU1001" s="3"/>
      <c r="IQV1001" s="3"/>
      <c r="IQW1001" s="3"/>
      <c r="IQX1001" s="3"/>
      <c r="IQY1001" s="3"/>
      <c r="IQZ1001" s="3"/>
      <c r="IRA1001" s="3"/>
      <c r="IRB1001" s="3"/>
      <c r="IRC1001" s="3"/>
      <c r="IRD1001" s="3"/>
      <c r="IRE1001" s="3"/>
      <c r="IRF1001" s="3"/>
      <c r="IRG1001" s="3"/>
      <c r="IRH1001" s="3"/>
      <c r="IRI1001" s="3"/>
      <c r="IRJ1001" s="3"/>
      <c r="IRK1001" s="3"/>
      <c r="IRL1001" s="3"/>
      <c r="IRM1001" s="3"/>
      <c r="IRN1001" s="3"/>
      <c r="IRO1001" s="3"/>
      <c r="IRP1001" s="3"/>
      <c r="IRQ1001" s="3"/>
      <c r="IRR1001" s="3"/>
      <c r="IRS1001" s="3"/>
      <c r="IRT1001" s="3"/>
      <c r="IRU1001" s="3"/>
      <c r="IRV1001" s="3"/>
      <c r="IRW1001" s="3"/>
      <c r="IRX1001" s="3"/>
      <c r="IRY1001" s="3"/>
      <c r="IRZ1001" s="3"/>
      <c r="ISA1001" s="3"/>
      <c r="ISB1001" s="3"/>
      <c r="ISC1001" s="3"/>
      <c r="ISD1001" s="3"/>
      <c r="ISE1001" s="3"/>
      <c r="ISF1001" s="3"/>
      <c r="ISG1001" s="3"/>
      <c r="ISH1001" s="3"/>
      <c r="ISI1001" s="3"/>
      <c r="ISJ1001" s="3"/>
      <c r="ISK1001" s="3"/>
      <c r="ISL1001" s="3"/>
      <c r="ISM1001" s="3"/>
      <c r="ISN1001" s="3"/>
      <c r="ISO1001" s="3"/>
      <c r="ISP1001" s="3"/>
      <c r="ISQ1001" s="3"/>
      <c r="ISR1001" s="3"/>
      <c r="ISS1001" s="3"/>
      <c r="IST1001" s="3"/>
      <c r="ISU1001" s="3"/>
      <c r="ISV1001" s="3"/>
      <c r="ISW1001" s="3"/>
      <c r="ISX1001" s="3"/>
      <c r="ISY1001" s="3"/>
      <c r="ISZ1001" s="3"/>
      <c r="ITA1001" s="3"/>
      <c r="ITB1001" s="3"/>
      <c r="ITC1001" s="3"/>
      <c r="ITD1001" s="3"/>
      <c r="ITE1001" s="3"/>
      <c r="ITF1001" s="3"/>
      <c r="ITG1001" s="3"/>
      <c r="ITH1001" s="3"/>
      <c r="ITI1001" s="3"/>
      <c r="ITJ1001" s="3"/>
      <c r="ITK1001" s="3"/>
      <c r="ITL1001" s="3"/>
      <c r="ITM1001" s="3"/>
      <c r="ITN1001" s="3"/>
      <c r="ITO1001" s="3"/>
      <c r="ITP1001" s="3"/>
      <c r="ITQ1001" s="3"/>
      <c r="ITR1001" s="3"/>
      <c r="ITS1001" s="3"/>
      <c r="ITT1001" s="3"/>
      <c r="ITU1001" s="3"/>
      <c r="ITV1001" s="3"/>
      <c r="ITW1001" s="3"/>
      <c r="ITX1001" s="3"/>
      <c r="ITY1001" s="3"/>
      <c r="ITZ1001" s="3"/>
      <c r="IUA1001" s="3"/>
      <c r="IUB1001" s="3"/>
      <c r="IUC1001" s="3"/>
      <c r="IUD1001" s="3"/>
      <c r="IUE1001" s="3"/>
      <c r="IUF1001" s="3"/>
      <c r="IUG1001" s="3"/>
      <c r="IUH1001" s="3"/>
      <c r="IUI1001" s="3"/>
      <c r="IUJ1001" s="3"/>
      <c r="IUK1001" s="3"/>
      <c r="IUL1001" s="3"/>
      <c r="IUM1001" s="3"/>
      <c r="IUN1001" s="3"/>
      <c r="IUO1001" s="3"/>
      <c r="IUP1001" s="3"/>
      <c r="IUQ1001" s="3"/>
      <c r="IUR1001" s="3"/>
      <c r="IUS1001" s="3"/>
      <c r="IUT1001" s="3"/>
      <c r="IUU1001" s="3"/>
      <c r="IUV1001" s="3"/>
      <c r="IUW1001" s="3"/>
      <c r="IUX1001" s="3"/>
      <c r="IUY1001" s="3"/>
      <c r="IUZ1001" s="3"/>
      <c r="IVA1001" s="3"/>
      <c r="IVB1001" s="3"/>
      <c r="IVC1001" s="3"/>
      <c r="IVD1001" s="3"/>
      <c r="IVE1001" s="3"/>
      <c r="IVF1001" s="3"/>
      <c r="IVG1001" s="3"/>
      <c r="IVH1001" s="3"/>
      <c r="IVI1001" s="3"/>
      <c r="IVJ1001" s="3"/>
      <c r="IVK1001" s="3"/>
      <c r="IVL1001" s="3"/>
      <c r="IVM1001" s="3"/>
      <c r="IVN1001" s="3"/>
      <c r="IVO1001" s="3"/>
      <c r="IVP1001" s="3"/>
      <c r="IVQ1001" s="3"/>
      <c r="IVR1001" s="3"/>
      <c r="IVS1001" s="3"/>
      <c r="IVT1001" s="3"/>
      <c r="IVU1001" s="3"/>
      <c r="IVV1001" s="3"/>
      <c r="IVW1001" s="3"/>
      <c r="IVX1001" s="3"/>
      <c r="IVY1001" s="3"/>
      <c r="IVZ1001" s="3"/>
      <c r="IWA1001" s="3"/>
      <c r="IWB1001" s="3"/>
      <c r="IWC1001" s="3"/>
      <c r="IWD1001" s="3"/>
      <c r="IWE1001" s="3"/>
      <c r="IWF1001" s="3"/>
      <c r="IWG1001" s="3"/>
      <c r="IWH1001" s="3"/>
      <c r="IWI1001" s="3"/>
      <c r="IWJ1001" s="3"/>
      <c r="IWK1001" s="3"/>
      <c r="IWL1001" s="3"/>
      <c r="IWM1001" s="3"/>
      <c r="IWN1001" s="3"/>
      <c r="IWO1001" s="3"/>
      <c r="IWP1001" s="3"/>
      <c r="IWQ1001" s="3"/>
      <c r="IWR1001" s="3"/>
      <c r="IWS1001" s="3"/>
      <c r="IWT1001" s="3"/>
      <c r="IWU1001" s="3"/>
      <c r="IWV1001" s="3"/>
      <c r="IWW1001" s="3"/>
      <c r="IWX1001" s="3"/>
      <c r="IWY1001" s="3"/>
      <c r="IWZ1001" s="3"/>
      <c r="IXA1001" s="3"/>
      <c r="IXB1001" s="3"/>
      <c r="IXC1001" s="3"/>
      <c r="IXD1001" s="3"/>
      <c r="IXE1001" s="3"/>
      <c r="IXF1001" s="3"/>
      <c r="IXG1001" s="3"/>
      <c r="IXH1001" s="3"/>
      <c r="IXI1001" s="3"/>
      <c r="IXJ1001" s="3"/>
      <c r="IXK1001" s="3"/>
      <c r="IXL1001" s="3"/>
      <c r="IXM1001" s="3"/>
      <c r="IXN1001" s="3"/>
      <c r="IXO1001" s="3"/>
      <c r="IXP1001" s="3"/>
      <c r="IXQ1001" s="3"/>
      <c r="IXR1001" s="3"/>
      <c r="IXS1001" s="3"/>
      <c r="IXT1001" s="3"/>
      <c r="IXU1001" s="3"/>
      <c r="IXV1001" s="3"/>
      <c r="IXW1001" s="3"/>
      <c r="IXX1001" s="3"/>
      <c r="IXY1001" s="3"/>
      <c r="IXZ1001" s="3"/>
      <c r="IYA1001" s="3"/>
      <c r="IYB1001" s="3"/>
      <c r="IYC1001" s="3"/>
      <c r="IYD1001" s="3"/>
      <c r="IYE1001" s="3"/>
      <c r="IYF1001" s="3"/>
      <c r="IYG1001" s="3"/>
      <c r="IYH1001" s="3"/>
      <c r="IYI1001" s="3"/>
      <c r="IYJ1001" s="3"/>
      <c r="IYK1001" s="3"/>
      <c r="IYL1001" s="3"/>
      <c r="IYM1001" s="3"/>
      <c r="IYN1001" s="3"/>
      <c r="IYO1001" s="3"/>
      <c r="IYP1001" s="3"/>
      <c r="IYQ1001" s="3"/>
      <c r="IYR1001" s="3"/>
      <c r="IYS1001" s="3"/>
      <c r="IYT1001" s="3"/>
      <c r="IYU1001" s="3"/>
      <c r="IYV1001" s="3"/>
      <c r="IYW1001" s="3"/>
      <c r="IYX1001" s="3"/>
      <c r="IYY1001" s="3"/>
      <c r="IYZ1001" s="3"/>
      <c r="IZA1001" s="3"/>
      <c r="IZB1001" s="3"/>
      <c r="IZC1001" s="3"/>
      <c r="IZD1001" s="3"/>
      <c r="IZE1001" s="3"/>
      <c r="IZF1001" s="3"/>
      <c r="IZG1001" s="3"/>
      <c r="IZH1001" s="3"/>
      <c r="IZI1001" s="3"/>
      <c r="IZJ1001" s="3"/>
      <c r="IZK1001" s="3"/>
      <c r="IZL1001" s="3"/>
      <c r="IZM1001" s="3"/>
      <c r="IZN1001" s="3"/>
      <c r="IZO1001" s="3"/>
      <c r="IZP1001" s="3"/>
      <c r="IZQ1001" s="3"/>
      <c r="IZR1001" s="3"/>
      <c r="IZS1001" s="3"/>
      <c r="IZT1001" s="3"/>
      <c r="IZU1001" s="3"/>
      <c r="IZV1001" s="3"/>
      <c r="IZW1001" s="3"/>
      <c r="IZX1001" s="3"/>
      <c r="IZY1001" s="3"/>
      <c r="IZZ1001" s="3"/>
      <c r="JAA1001" s="3"/>
      <c r="JAB1001" s="3"/>
      <c r="JAC1001" s="3"/>
      <c r="JAD1001" s="3"/>
      <c r="JAE1001" s="3"/>
      <c r="JAF1001" s="3"/>
      <c r="JAG1001" s="3"/>
      <c r="JAH1001" s="3"/>
      <c r="JAI1001" s="3"/>
      <c r="JAJ1001" s="3"/>
      <c r="JAK1001" s="3"/>
      <c r="JAL1001" s="3"/>
      <c r="JAM1001" s="3"/>
      <c r="JAN1001" s="3"/>
      <c r="JAO1001" s="3"/>
      <c r="JAP1001" s="3"/>
      <c r="JAQ1001" s="3"/>
      <c r="JAR1001" s="3"/>
      <c r="JAS1001" s="3"/>
      <c r="JAT1001" s="3"/>
      <c r="JAU1001" s="3"/>
      <c r="JAV1001" s="3"/>
      <c r="JAW1001" s="3"/>
      <c r="JAX1001" s="3"/>
      <c r="JAY1001" s="3"/>
      <c r="JAZ1001" s="3"/>
      <c r="JBA1001" s="3"/>
      <c r="JBB1001" s="3"/>
      <c r="JBC1001" s="3"/>
      <c r="JBD1001" s="3"/>
      <c r="JBE1001" s="3"/>
      <c r="JBF1001" s="3"/>
      <c r="JBG1001" s="3"/>
      <c r="JBH1001" s="3"/>
      <c r="JBI1001" s="3"/>
      <c r="JBJ1001" s="3"/>
      <c r="JBK1001" s="3"/>
      <c r="JBL1001" s="3"/>
      <c r="JBM1001" s="3"/>
      <c r="JBN1001" s="3"/>
      <c r="JBO1001" s="3"/>
      <c r="JBP1001" s="3"/>
      <c r="JBQ1001" s="3"/>
      <c r="JBR1001" s="3"/>
      <c r="JBS1001" s="3"/>
      <c r="JBT1001" s="3"/>
      <c r="JBU1001" s="3"/>
      <c r="JBV1001" s="3"/>
      <c r="JBW1001" s="3"/>
      <c r="JBX1001" s="3"/>
      <c r="JBY1001" s="3"/>
      <c r="JBZ1001" s="3"/>
      <c r="JCA1001" s="3"/>
      <c r="JCB1001" s="3"/>
      <c r="JCC1001" s="3"/>
      <c r="JCD1001" s="3"/>
      <c r="JCE1001" s="3"/>
      <c r="JCF1001" s="3"/>
      <c r="JCG1001" s="3"/>
      <c r="JCH1001" s="3"/>
      <c r="JCI1001" s="3"/>
      <c r="JCJ1001" s="3"/>
      <c r="JCK1001" s="3"/>
      <c r="JCL1001" s="3"/>
      <c r="JCM1001" s="3"/>
      <c r="JCN1001" s="3"/>
      <c r="JCO1001" s="3"/>
      <c r="JCP1001" s="3"/>
      <c r="JCQ1001" s="3"/>
      <c r="JCR1001" s="3"/>
      <c r="JCS1001" s="3"/>
      <c r="JCT1001" s="3"/>
      <c r="JCU1001" s="3"/>
      <c r="JCV1001" s="3"/>
      <c r="JCW1001" s="3"/>
      <c r="JCX1001" s="3"/>
      <c r="JCY1001" s="3"/>
      <c r="JCZ1001" s="3"/>
      <c r="JDA1001" s="3"/>
      <c r="JDB1001" s="3"/>
      <c r="JDC1001" s="3"/>
      <c r="JDD1001" s="3"/>
      <c r="JDE1001" s="3"/>
      <c r="JDF1001" s="3"/>
      <c r="JDG1001" s="3"/>
      <c r="JDH1001" s="3"/>
      <c r="JDI1001" s="3"/>
      <c r="JDJ1001" s="3"/>
      <c r="JDK1001" s="3"/>
      <c r="JDL1001" s="3"/>
      <c r="JDM1001" s="3"/>
      <c r="JDN1001" s="3"/>
      <c r="JDO1001" s="3"/>
      <c r="JDP1001" s="3"/>
      <c r="JDQ1001" s="3"/>
      <c r="JDR1001" s="3"/>
      <c r="JDS1001" s="3"/>
      <c r="JDT1001" s="3"/>
      <c r="JDU1001" s="3"/>
      <c r="JDV1001" s="3"/>
      <c r="JDW1001" s="3"/>
      <c r="JDX1001" s="3"/>
      <c r="JDY1001" s="3"/>
      <c r="JDZ1001" s="3"/>
      <c r="JEA1001" s="3"/>
      <c r="JEB1001" s="3"/>
      <c r="JEC1001" s="3"/>
      <c r="JED1001" s="3"/>
      <c r="JEE1001" s="3"/>
      <c r="JEF1001" s="3"/>
      <c r="JEG1001" s="3"/>
      <c r="JEH1001" s="3"/>
      <c r="JEI1001" s="3"/>
      <c r="JEJ1001" s="3"/>
      <c r="JEK1001" s="3"/>
      <c r="JEL1001" s="3"/>
      <c r="JEM1001" s="3"/>
      <c r="JEN1001" s="3"/>
      <c r="JEO1001" s="3"/>
      <c r="JEP1001" s="3"/>
      <c r="JEQ1001" s="3"/>
      <c r="JER1001" s="3"/>
      <c r="JES1001" s="3"/>
      <c r="JET1001" s="3"/>
      <c r="JEU1001" s="3"/>
      <c r="JEV1001" s="3"/>
      <c r="JEW1001" s="3"/>
      <c r="JEX1001" s="3"/>
      <c r="JEY1001" s="3"/>
      <c r="JEZ1001" s="3"/>
      <c r="JFA1001" s="3"/>
      <c r="JFB1001" s="3"/>
      <c r="JFC1001" s="3"/>
      <c r="JFD1001" s="3"/>
      <c r="JFE1001" s="3"/>
      <c r="JFF1001" s="3"/>
      <c r="JFG1001" s="3"/>
      <c r="JFH1001" s="3"/>
      <c r="JFI1001" s="3"/>
      <c r="JFJ1001" s="3"/>
      <c r="JFK1001" s="3"/>
      <c r="JFL1001" s="3"/>
      <c r="JFM1001" s="3"/>
      <c r="JFN1001" s="3"/>
      <c r="JFO1001" s="3"/>
      <c r="JFP1001" s="3"/>
      <c r="JFQ1001" s="3"/>
      <c r="JFR1001" s="3"/>
      <c r="JFS1001" s="3"/>
      <c r="JFT1001" s="3"/>
      <c r="JFU1001" s="3"/>
      <c r="JFV1001" s="3"/>
      <c r="JFW1001" s="3"/>
      <c r="JFX1001" s="3"/>
      <c r="JFY1001" s="3"/>
      <c r="JFZ1001" s="3"/>
      <c r="JGA1001" s="3"/>
      <c r="JGB1001" s="3"/>
      <c r="JGC1001" s="3"/>
      <c r="JGD1001" s="3"/>
      <c r="JGE1001" s="3"/>
      <c r="JGF1001" s="3"/>
      <c r="JGG1001" s="3"/>
      <c r="JGH1001" s="3"/>
      <c r="JGI1001" s="3"/>
      <c r="JGJ1001" s="3"/>
      <c r="JGK1001" s="3"/>
      <c r="JGL1001" s="3"/>
      <c r="JGM1001" s="3"/>
      <c r="JGN1001" s="3"/>
      <c r="JGO1001" s="3"/>
      <c r="JGP1001" s="3"/>
      <c r="JGQ1001" s="3"/>
      <c r="JGR1001" s="3"/>
      <c r="JGS1001" s="3"/>
      <c r="JGT1001" s="3"/>
      <c r="JGU1001" s="3"/>
      <c r="JGV1001" s="3"/>
      <c r="JGW1001" s="3"/>
      <c r="JGX1001" s="3"/>
      <c r="JGY1001" s="3"/>
      <c r="JGZ1001" s="3"/>
      <c r="JHA1001" s="3"/>
      <c r="JHB1001" s="3"/>
      <c r="JHC1001" s="3"/>
      <c r="JHD1001" s="3"/>
      <c r="JHE1001" s="3"/>
      <c r="JHF1001" s="3"/>
      <c r="JHG1001" s="3"/>
      <c r="JHH1001" s="3"/>
      <c r="JHI1001" s="3"/>
      <c r="JHJ1001" s="3"/>
      <c r="JHK1001" s="3"/>
      <c r="JHL1001" s="3"/>
      <c r="JHM1001" s="3"/>
      <c r="JHN1001" s="3"/>
      <c r="JHO1001" s="3"/>
      <c r="JHP1001" s="3"/>
      <c r="JHQ1001" s="3"/>
      <c r="JHR1001" s="3"/>
      <c r="JHS1001" s="3"/>
      <c r="JHT1001" s="3"/>
      <c r="JHU1001" s="3"/>
      <c r="JHV1001" s="3"/>
      <c r="JHW1001" s="3"/>
      <c r="JHX1001" s="3"/>
      <c r="JHY1001" s="3"/>
      <c r="JHZ1001" s="3"/>
      <c r="JIA1001" s="3"/>
      <c r="JIB1001" s="3"/>
      <c r="JIC1001" s="3"/>
      <c r="JID1001" s="3"/>
      <c r="JIE1001" s="3"/>
      <c r="JIF1001" s="3"/>
      <c r="JIG1001" s="3"/>
      <c r="JIH1001" s="3"/>
      <c r="JII1001" s="3"/>
      <c r="JIJ1001" s="3"/>
      <c r="JIK1001" s="3"/>
      <c r="JIL1001" s="3"/>
      <c r="JIM1001" s="3"/>
      <c r="JIN1001" s="3"/>
      <c r="JIO1001" s="3"/>
      <c r="JIP1001" s="3"/>
      <c r="JIQ1001" s="3"/>
      <c r="JIR1001" s="3"/>
      <c r="JIS1001" s="3"/>
      <c r="JIT1001" s="3"/>
      <c r="JIU1001" s="3"/>
      <c r="JIV1001" s="3"/>
      <c r="JIW1001" s="3"/>
      <c r="JIX1001" s="3"/>
      <c r="JIY1001" s="3"/>
      <c r="JIZ1001" s="3"/>
      <c r="JJA1001" s="3"/>
      <c r="JJB1001" s="3"/>
      <c r="JJC1001" s="3"/>
      <c r="JJD1001" s="3"/>
      <c r="JJE1001" s="3"/>
      <c r="JJF1001" s="3"/>
      <c r="JJG1001" s="3"/>
      <c r="JJH1001" s="3"/>
      <c r="JJI1001" s="3"/>
      <c r="JJJ1001" s="3"/>
      <c r="JJK1001" s="3"/>
      <c r="JJL1001" s="3"/>
      <c r="JJM1001" s="3"/>
      <c r="JJN1001" s="3"/>
      <c r="JJO1001" s="3"/>
      <c r="JJP1001" s="3"/>
      <c r="JJQ1001" s="3"/>
      <c r="JJR1001" s="3"/>
      <c r="JJS1001" s="3"/>
      <c r="JJT1001" s="3"/>
      <c r="JJU1001" s="3"/>
      <c r="JJV1001" s="3"/>
      <c r="JJW1001" s="3"/>
      <c r="JJX1001" s="3"/>
      <c r="JJY1001" s="3"/>
      <c r="JJZ1001" s="3"/>
      <c r="JKA1001" s="3"/>
      <c r="JKB1001" s="3"/>
      <c r="JKC1001" s="3"/>
      <c r="JKD1001" s="3"/>
      <c r="JKE1001" s="3"/>
      <c r="JKF1001" s="3"/>
      <c r="JKG1001" s="3"/>
      <c r="JKH1001" s="3"/>
      <c r="JKI1001" s="3"/>
      <c r="JKJ1001" s="3"/>
      <c r="JKK1001" s="3"/>
      <c r="JKL1001" s="3"/>
      <c r="JKM1001" s="3"/>
      <c r="JKN1001" s="3"/>
      <c r="JKO1001" s="3"/>
      <c r="JKP1001" s="3"/>
      <c r="JKQ1001" s="3"/>
      <c r="JKR1001" s="3"/>
      <c r="JKS1001" s="3"/>
      <c r="JKT1001" s="3"/>
      <c r="JKU1001" s="3"/>
      <c r="JKV1001" s="3"/>
      <c r="JKW1001" s="3"/>
      <c r="JKX1001" s="3"/>
      <c r="JKY1001" s="3"/>
      <c r="JKZ1001" s="3"/>
      <c r="JLA1001" s="3"/>
      <c r="JLB1001" s="3"/>
      <c r="JLC1001" s="3"/>
      <c r="JLD1001" s="3"/>
      <c r="JLE1001" s="3"/>
      <c r="JLF1001" s="3"/>
      <c r="JLG1001" s="3"/>
      <c r="JLH1001" s="3"/>
      <c r="JLI1001" s="3"/>
      <c r="JLJ1001" s="3"/>
      <c r="JLK1001" s="3"/>
      <c r="JLL1001" s="3"/>
      <c r="JLM1001" s="3"/>
      <c r="JLN1001" s="3"/>
      <c r="JLO1001" s="3"/>
      <c r="JLP1001" s="3"/>
      <c r="JLQ1001" s="3"/>
      <c r="JLR1001" s="3"/>
      <c r="JLS1001" s="3"/>
      <c r="JLT1001" s="3"/>
      <c r="JLU1001" s="3"/>
      <c r="JLV1001" s="3"/>
      <c r="JLW1001" s="3"/>
      <c r="JLX1001" s="3"/>
      <c r="JLY1001" s="3"/>
      <c r="JLZ1001" s="3"/>
      <c r="JMA1001" s="3"/>
      <c r="JMB1001" s="3"/>
      <c r="JMC1001" s="3"/>
      <c r="JMD1001" s="3"/>
      <c r="JME1001" s="3"/>
      <c r="JMF1001" s="3"/>
      <c r="JMG1001" s="3"/>
      <c r="JMH1001" s="3"/>
      <c r="JMI1001" s="3"/>
      <c r="JMJ1001" s="3"/>
      <c r="JMK1001" s="3"/>
      <c r="JML1001" s="3"/>
      <c r="JMM1001" s="3"/>
      <c r="JMN1001" s="3"/>
      <c r="JMO1001" s="3"/>
      <c r="JMP1001" s="3"/>
      <c r="JMQ1001" s="3"/>
      <c r="JMR1001" s="3"/>
      <c r="JMS1001" s="3"/>
      <c r="JMT1001" s="3"/>
      <c r="JMU1001" s="3"/>
      <c r="JMV1001" s="3"/>
      <c r="JMW1001" s="3"/>
      <c r="JMX1001" s="3"/>
      <c r="JMY1001" s="3"/>
      <c r="JMZ1001" s="3"/>
      <c r="JNA1001" s="3"/>
      <c r="JNB1001" s="3"/>
      <c r="JNC1001" s="3"/>
      <c r="JND1001" s="3"/>
      <c r="JNE1001" s="3"/>
      <c r="JNF1001" s="3"/>
      <c r="JNG1001" s="3"/>
      <c r="JNH1001" s="3"/>
      <c r="JNI1001" s="3"/>
      <c r="JNJ1001" s="3"/>
      <c r="JNK1001" s="3"/>
      <c r="JNL1001" s="3"/>
      <c r="JNM1001" s="3"/>
      <c r="JNN1001" s="3"/>
      <c r="JNO1001" s="3"/>
      <c r="JNP1001" s="3"/>
      <c r="JNQ1001" s="3"/>
      <c r="JNR1001" s="3"/>
      <c r="JNS1001" s="3"/>
      <c r="JNT1001" s="3"/>
      <c r="JNU1001" s="3"/>
      <c r="JNV1001" s="3"/>
      <c r="JNW1001" s="3"/>
      <c r="JNX1001" s="3"/>
      <c r="JNY1001" s="3"/>
      <c r="JNZ1001" s="3"/>
      <c r="JOA1001" s="3"/>
      <c r="JOB1001" s="3"/>
      <c r="JOC1001" s="3"/>
      <c r="JOD1001" s="3"/>
      <c r="JOE1001" s="3"/>
      <c r="JOF1001" s="3"/>
      <c r="JOG1001" s="3"/>
      <c r="JOH1001" s="3"/>
      <c r="JOI1001" s="3"/>
      <c r="JOJ1001" s="3"/>
      <c r="JOK1001" s="3"/>
      <c r="JOL1001" s="3"/>
      <c r="JOM1001" s="3"/>
      <c r="JON1001" s="3"/>
      <c r="JOO1001" s="3"/>
      <c r="JOP1001" s="3"/>
      <c r="JOQ1001" s="3"/>
      <c r="JOR1001" s="3"/>
      <c r="JOS1001" s="3"/>
      <c r="JOT1001" s="3"/>
      <c r="JOU1001" s="3"/>
      <c r="JOV1001" s="3"/>
      <c r="JOW1001" s="3"/>
      <c r="JOX1001" s="3"/>
      <c r="JOY1001" s="3"/>
      <c r="JOZ1001" s="3"/>
      <c r="JPA1001" s="3"/>
      <c r="JPB1001" s="3"/>
      <c r="JPC1001" s="3"/>
      <c r="JPD1001" s="3"/>
      <c r="JPE1001" s="3"/>
      <c r="JPF1001" s="3"/>
      <c r="JPG1001" s="3"/>
      <c r="JPH1001" s="3"/>
      <c r="JPI1001" s="3"/>
      <c r="JPJ1001" s="3"/>
      <c r="JPK1001" s="3"/>
      <c r="JPL1001" s="3"/>
      <c r="JPM1001" s="3"/>
      <c r="JPN1001" s="3"/>
      <c r="JPO1001" s="3"/>
      <c r="JPP1001" s="3"/>
      <c r="JPQ1001" s="3"/>
      <c r="JPR1001" s="3"/>
      <c r="JPS1001" s="3"/>
      <c r="JPT1001" s="3"/>
      <c r="JPU1001" s="3"/>
      <c r="JPV1001" s="3"/>
      <c r="JPW1001" s="3"/>
      <c r="JPX1001" s="3"/>
      <c r="JPY1001" s="3"/>
      <c r="JPZ1001" s="3"/>
      <c r="JQA1001" s="3"/>
      <c r="JQB1001" s="3"/>
      <c r="JQC1001" s="3"/>
      <c r="JQD1001" s="3"/>
      <c r="JQE1001" s="3"/>
      <c r="JQF1001" s="3"/>
      <c r="JQG1001" s="3"/>
      <c r="JQH1001" s="3"/>
      <c r="JQI1001" s="3"/>
      <c r="JQJ1001" s="3"/>
      <c r="JQK1001" s="3"/>
      <c r="JQL1001" s="3"/>
      <c r="JQM1001" s="3"/>
      <c r="JQN1001" s="3"/>
      <c r="JQO1001" s="3"/>
      <c r="JQP1001" s="3"/>
      <c r="JQQ1001" s="3"/>
      <c r="JQR1001" s="3"/>
      <c r="JQS1001" s="3"/>
      <c r="JQT1001" s="3"/>
      <c r="JQU1001" s="3"/>
      <c r="JQV1001" s="3"/>
      <c r="JQW1001" s="3"/>
      <c r="JQX1001" s="3"/>
      <c r="JQY1001" s="3"/>
      <c r="JQZ1001" s="3"/>
      <c r="JRA1001" s="3"/>
      <c r="JRB1001" s="3"/>
      <c r="JRC1001" s="3"/>
      <c r="JRD1001" s="3"/>
      <c r="JRE1001" s="3"/>
      <c r="JRF1001" s="3"/>
      <c r="JRG1001" s="3"/>
      <c r="JRH1001" s="3"/>
      <c r="JRI1001" s="3"/>
      <c r="JRJ1001" s="3"/>
      <c r="JRK1001" s="3"/>
      <c r="JRL1001" s="3"/>
      <c r="JRM1001" s="3"/>
      <c r="JRN1001" s="3"/>
      <c r="JRO1001" s="3"/>
      <c r="JRP1001" s="3"/>
      <c r="JRQ1001" s="3"/>
      <c r="JRR1001" s="3"/>
      <c r="JRS1001" s="3"/>
      <c r="JRT1001" s="3"/>
      <c r="JRU1001" s="3"/>
      <c r="JRV1001" s="3"/>
      <c r="JRW1001" s="3"/>
      <c r="JRX1001" s="3"/>
      <c r="JRY1001" s="3"/>
      <c r="JRZ1001" s="3"/>
      <c r="JSA1001" s="3"/>
      <c r="JSB1001" s="3"/>
      <c r="JSC1001" s="3"/>
      <c r="JSD1001" s="3"/>
      <c r="JSE1001" s="3"/>
      <c r="JSF1001" s="3"/>
      <c r="JSG1001" s="3"/>
      <c r="JSH1001" s="3"/>
      <c r="JSI1001" s="3"/>
      <c r="JSJ1001" s="3"/>
      <c r="JSK1001" s="3"/>
      <c r="JSL1001" s="3"/>
      <c r="JSM1001" s="3"/>
      <c r="JSN1001" s="3"/>
      <c r="JSO1001" s="3"/>
      <c r="JSP1001" s="3"/>
      <c r="JSQ1001" s="3"/>
      <c r="JSR1001" s="3"/>
      <c r="JSS1001" s="3"/>
      <c r="JST1001" s="3"/>
      <c r="JSU1001" s="3"/>
      <c r="JSV1001" s="3"/>
      <c r="JSW1001" s="3"/>
      <c r="JSX1001" s="3"/>
      <c r="JSY1001" s="3"/>
      <c r="JSZ1001" s="3"/>
      <c r="JTA1001" s="3"/>
      <c r="JTB1001" s="3"/>
      <c r="JTC1001" s="3"/>
      <c r="JTD1001" s="3"/>
      <c r="JTE1001" s="3"/>
      <c r="JTF1001" s="3"/>
      <c r="JTG1001" s="3"/>
      <c r="JTH1001" s="3"/>
      <c r="JTI1001" s="3"/>
      <c r="JTJ1001" s="3"/>
      <c r="JTK1001" s="3"/>
      <c r="JTL1001" s="3"/>
      <c r="JTM1001" s="3"/>
      <c r="JTN1001" s="3"/>
      <c r="JTO1001" s="3"/>
      <c r="JTP1001" s="3"/>
      <c r="JTQ1001" s="3"/>
      <c r="JTR1001" s="3"/>
      <c r="JTS1001" s="3"/>
      <c r="JTT1001" s="3"/>
      <c r="JTU1001" s="3"/>
      <c r="JTV1001" s="3"/>
      <c r="JTW1001" s="3"/>
      <c r="JTX1001" s="3"/>
      <c r="JTY1001" s="3"/>
      <c r="JTZ1001" s="3"/>
      <c r="JUA1001" s="3"/>
      <c r="JUB1001" s="3"/>
      <c r="JUC1001" s="3"/>
      <c r="JUD1001" s="3"/>
      <c r="JUE1001" s="3"/>
      <c r="JUF1001" s="3"/>
      <c r="JUG1001" s="3"/>
      <c r="JUH1001" s="3"/>
      <c r="JUI1001" s="3"/>
      <c r="JUJ1001" s="3"/>
      <c r="JUK1001" s="3"/>
      <c r="JUL1001" s="3"/>
      <c r="JUM1001" s="3"/>
      <c r="JUN1001" s="3"/>
      <c r="JUO1001" s="3"/>
      <c r="JUP1001" s="3"/>
      <c r="JUQ1001" s="3"/>
      <c r="JUR1001" s="3"/>
      <c r="JUS1001" s="3"/>
      <c r="JUT1001" s="3"/>
      <c r="JUU1001" s="3"/>
      <c r="JUV1001" s="3"/>
      <c r="JUW1001" s="3"/>
      <c r="JUX1001" s="3"/>
      <c r="JUY1001" s="3"/>
      <c r="JUZ1001" s="3"/>
      <c r="JVA1001" s="3"/>
      <c r="JVB1001" s="3"/>
      <c r="JVC1001" s="3"/>
      <c r="JVD1001" s="3"/>
      <c r="JVE1001" s="3"/>
      <c r="JVF1001" s="3"/>
      <c r="JVG1001" s="3"/>
      <c r="JVH1001" s="3"/>
      <c r="JVI1001" s="3"/>
      <c r="JVJ1001" s="3"/>
      <c r="JVK1001" s="3"/>
      <c r="JVL1001" s="3"/>
      <c r="JVM1001" s="3"/>
      <c r="JVN1001" s="3"/>
      <c r="JVO1001" s="3"/>
      <c r="JVP1001" s="3"/>
      <c r="JVQ1001" s="3"/>
      <c r="JVR1001" s="3"/>
      <c r="JVS1001" s="3"/>
      <c r="JVT1001" s="3"/>
      <c r="JVU1001" s="3"/>
      <c r="JVV1001" s="3"/>
      <c r="JVW1001" s="3"/>
      <c r="JVX1001" s="3"/>
      <c r="JVY1001" s="3"/>
      <c r="JVZ1001" s="3"/>
      <c r="JWA1001" s="3"/>
      <c r="JWB1001" s="3"/>
      <c r="JWC1001" s="3"/>
      <c r="JWD1001" s="3"/>
      <c r="JWE1001" s="3"/>
      <c r="JWF1001" s="3"/>
      <c r="JWG1001" s="3"/>
      <c r="JWH1001" s="3"/>
      <c r="JWI1001" s="3"/>
      <c r="JWJ1001" s="3"/>
      <c r="JWK1001" s="3"/>
      <c r="JWL1001" s="3"/>
      <c r="JWM1001" s="3"/>
      <c r="JWN1001" s="3"/>
      <c r="JWO1001" s="3"/>
      <c r="JWP1001" s="3"/>
      <c r="JWQ1001" s="3"/>
      <c r="JWR1001" s="3"/>
      <c r="JWS1001" s="3"/>
      <c r="JWT1001" s="3"/>
      <c r="JWU1001" s="3"/>
      <c r="JWV1001" s="3"/>
      <c r="JWW1001" s="3"/>
      <c r="JWX1001" s="3"/>
      <c r="JWY1001" s="3"/>
      <c r="JWZ1001" s="3"/>
      <c r="JXA1001" s="3"/>
      <c r="JXB1001" s="3"/>
      <c r="JXC1001" s="3"/>
      <c r="JXD1001" s="3"/>
      <c r="JXE1001" s="3"/>
      <c r="JXF1001" s="3"/>
      <c r="JXG1001" s="3"/>
      <c r="JXH1001" s="3"/>
      <c r="JXI1001" s="3"/>
      <c r="JXJ1001" s="3"/>
      <c r="JXK1001" s="3"/>
      <c r="JXL1001" s="3"/>
      <c r="JXM1001" s="3"/>
      <c r="JXN1001" s="3"/>
      <c r="JXO1001" s="3"/>
      <c r="JXP1001" s="3"/>
      <c r="JXQ1001" s="3"/>
      <c r="JXR1001" s="3"/>
      <c r="JXS1001" s="3"/>
      <c r="JXT1001" s="3"/>
      <c r="JXU1001" s="3"/>
      <c r="JXV1001" s="3"/>
      <c r="JXW1001" s="3"/>
      <c r="JXX1001" s="3"/>
      <c r="JXY1001" s="3"/>
      <c r="JXZ1001" s="3"/>
      <c r="JYA1001" s="3"/>
      <c r="JYB1001" s="3"/>
      <c r="JYC1001" s="3"/>
      <c r="JYD1001" s="3"/>
      <c r="JYE1001" s="3"/>
      <c r="JYF1001" s="3"/>
      <c r="JYG1001" s="3"/>
      <c r="JYH1001" s="3"/>
      <c r="JYI1001" s="3"/>
      <c r="JYJ1001" s="3"/>
      <c r="JYK1001" s="3"/>
      <c r="JYL1001" s="3"/>
      <c r="JYM1001" s="3"/>
      <c r="JYN1001" s="3"/>
      <c r="JYO1001" s="3"/>
      <c r="JYP1001" s="3"/>
      <c r="JYQ1001" s="3"/>
      <c r="JYR1001" s="3"/>
      <c r="JYS1001" s="3"/>
      <c r="JYT1001" s="3"/>
      <c r="JYU1001" s="3"/>
      <c r="JYV1001" s="3"/>
      <c r="JYW1001" s="3"/>
      <c r="JYX1001" s="3"/>
      <c r="JYY1001" s="3"/>
      <c r="JYZ1001" s="3"/>
      <c r="JZA1001" s="3"/>
      <c r="JZB1001" s="3"/>
      <c r="JZC1001" s="3"/>
      <c r="JZD1001" s="3"/>
      <c r="JZE1001" s="3"/>
      <c r="JZF1001" s="3"/>
      <c r="JZG1001" s="3"/>
      <c r="JZH1001" s="3"/>
      <c r="JZI1001" s="3"/>
      <c r="JZJ1001" s="3"/>
      <c r="JZK1001" s="3"/>
      <c r="JZL1001" s="3"/>
      <c r="JZM1001" s="3"/>
      <c r="JZN1001" s="3"/>
      <c r="JZO1001" s="3"/>
      <c r="JZP1001" s="3"/>
      <c r="JZQ1001" s="3"/>
      <c r="JZR1001" s="3"/>
      <c r="JZS1001" s="3"/>
      <c r="JZT1001" s="3"/>
      <c r="JZU1001" s="3"/>
      <c r="JZV1001" s="3"/>
      <c r="JZW1001" s="3"/>
      <c r="JZX1001" s="3"/>
      <c r="JZY1001" s="3"/>
      <c r="JZZ1001" s="3"/>
      <c r="KAA1001" s="3"/>
      <c r="KAB1001" s="3"/>
      <c r="KAC1001" s="3"/>
      <c r="KAD1001" s="3"/>
      <c r="KAE1001" s="3"/>
      <c r="KAF1001" s="3"/>
      <c r="KAG1001" s="3"/>
      <c r="KAH1001" s="3"/>
      <c r="KAI1001" s="3"/>
      <c r="KAJ1001" s="3"/>
      <c r="KAK1001" s="3"/>
      <c r="KAL1001" s="3"/>
      <c r="KAM1001" s="3"/>
      <c r="KAN1001" s="3"/>
      <c r="KAO1001" s="3"/>
      <c r="KAP1001" s="3"/>
      <c r="KAQ1001" s="3"/>
      <c r="KAR1001" s="3"/>
      <c r="KAS1001" s="3"/>
      <c r="KAT1001" s="3"/>
      <c r="KAU1001" s="3"/>
      <c r="KAV1001" s="3"/>
      <c r="KAW1001" s="3"/>
      <c r="KAX1001" s="3"/>
      <c r="KAY1001" s="3"/>
      <c r="KAZ1001" s="3"/>
      <c r="KBA1001" s="3"/>
      <c r="KBB1001" s="3"/>
      <c r="KBC1001" s="3"/>
      <c r="KBD1001" s="3"/>
      <c r="KBE1001" s="3"/>
      <c r="KBF1001" s="3"/>
      <c r="KBG1001" s="3"/>
      <c r="KBH1001" s="3"/>
      <c r="KBI1001" s="3"/>
      <c r="KBJ1001" s="3"/>
      <c r="KBK1001" s="3"/>
      <c r="KBL1001" s="3"/>
      <c r="KBM1001" s="3"/>
      <c r="KBN1001" s="3"/>
      <c r="KBO1001" s="3"/>
      <c r="KBP1001" s="3"/>
      <c r="KBQ1001" s="3"/>
      <c r="KBR1001" s="3"/>
      <c r="KBS1001" s="3"/>
      <c r="KBT1001" s="3"/>
      <c r="KBU1001" s="3"/>
      <c r="KBV1001" s="3"/>
      <c r="KBW1001" s="3"/>
      <c r="KBX1001" s="3"/>
      <c r="KBY1001" s="3"/>
      <c r="KBZ1001" s="3"/>
      <c r="KCA1001" s="3"/>
      <c r="KCB1001" s="3"/>
      <c r="KCC1001" s="3"/>
      <c r="KCD1001" s="3"/>
      <c r="KCE1001" s="3"/>
      <c r="KCF1001" s="3"/>
      <c r="KCG1001" s="3"/>
      <c r="KCH1001" s="3"/>
      <c r="KCI1001" s="3"/>
      <c r="KCJ1001" s="3"/>
      <c r="KCK1001" s="3"/>
      <c r="KCL1001" s="3"/>
      <c r="KCM1001" s="3"/>
      <c r="KCN1001" s="3"/>
      <c r="KCO1001" s="3"/>
      <c r="KCP1001" s="3"/>
      <c r="KCQ1001" s="3"/>
      <c r="KCR1001" s="3"/>
      <c r="KCS1001" s="3"/>
      <c r="KCT1001" s="3"/>
      <c r="KCU1001" s="3"/>
      <c r="KCV1001" s="3"/>
      <c r="KCW1001" s="3"/>
      <c r="KCX1001" s="3"/>
      <c r="KCY1001" s="3"/>
      <c r="KCZ1001" s="3"/>
      <c r="KDA1001" s="3"/>
      <c r="KDB1001" s="3"/>
      <c r="KDC1001" s="3"/>
      <c r="KDD1001" s="3"/>
      <c r="KDE1001" s="3"/>
      <c r="KDF1001" s="3"/>
      <c r="KDG1001" s="3"/>
      <c r="KDH1001" s="3"/>
      <c r="KDI1001" s="3"/>
      <c r="KDJ1001" s="3"/>
      <c r="KDK1001" s="3"/>
      <c r="KDL1001" s="3"/>
      <c r="KDM1001" s="3"/>
      <c r="KDN1001" s="3"/>
      <c r="KDO1001" s="3"/>
      <c r="KDP1001" s="3"/>
      <c r="KDQ1001" s="3"/>
      <c r="KDR1001" s="3"/>
      <c r="KDS1001" s="3"/>
      <c r="KDT1001" s="3"/>
      <c r="KDU1001" s="3"/>
      <c r="KDV1001" s="3"/>
      <c r="KDW1001" s="3"/>
      <c r="KDX1001" s="3"/>
      <c r="KDY1001" s="3"/>
      <c r="KDZ1001" s="3"/>
      <c r="KEA1001" s="3"/>
      <c r="KEB1001" s="3"/>
      <c r="KEC1001" s="3"/>
      <c r="KED1001" s="3"/>
      <c r="KEE1001" s="3"/>
      <c r="KEF1001" s="3"/>
      <c r="KEG1001" s="3"/>
      <c r="KEH1001" s="3"/>
      <c r="KEI1001" s="3"/>
      <c r="KEJ1001" s="3"/>
      <c r="KEK1001" s="3"/>
      <c r="KEL1001" s="3"/>
      <c r="KEM1001" s="3"/>
      <c r="KEN1001" s="3"/>
      <c r="KEO1001" s="3"/>
      <c r="KEP1001" s="3"/>
      <c r="KEQ1001" s="3"/>
      <c r="KER1001" s="3"/>
      <c r="KES1001" s="3"/>
      <c r="KET1001" s="3"/>
      <c r="KEU1001" s="3"/>
      <c r="KEV1001" s="3"/>
      <c r="KEW1001" s="3"/>
      <c r="KEX1001" s="3"/>
      <c r="KEY1001" s="3"/>
      <c r="KEZ1001" s="3"/>
      <c r="KFA1001" s="3"/>
      <c r="KFB1001" s="3"/>
      <c r="KFC1001" s="3"/>
      <c r="KFD1001" s="3"/>
      <c r="KFE1001" s="3"/>
      <c r="KFF1001" s="3"/>
      <c r="KFG1001" s="3"/>
      <c r="KFH1001" s="3"/>
      <c r="KFI1001" s="3"/>
      <c r="KFJ1001" s="3"/>
      <c r="KFK1001" s="3"/>
      <c r="KFL1001" s="3"/>
      <c r="KFM1001" s="3"/>
      <c r="KFN1001" s="3"/>
      <c r="KFO1001" s="3"/>
      <c r="KFP1001" s="3"/>
      <c r="KFQ1001" s="3"/>
      <c r="KFR1001" s="3"/>
      <c r="KFS1001" s="3"/>
      <c r="KFT1001" s="3"/>
      <c r="KFU1001" s="3"/>
      <c r="KFV1001" s="3"/>
      <c r="KFW1001" s="3"/>
      <c r="KFX1001" s="3"/>
      <c r="KFY1001" s="3"/>
      <c r="KFZ1001" s="3"/>
      <c r="KGA1001" s="3"/>
      <c r="KGB1001" s="3"/>
      <c r="KGC1001" s="3"/>
      <c r="KGD1001" s="3"/>
      <c r="KGE1001" s="3"/>
      <c r="KGF1001" s="3"/>
      <c r="KGG1001" s="3"/>
      <c r="KGH1001" s="3"/>
      <c r="KGI1001" s="3"/>
      <c r="KGJ1001" s="3"/>
      <c r="KGK1001" s="3"/>
      <c r="KGL1001" s="3"/>
      <c r="KGM1001" s="3"/>
      <c r="KGN1001" s="3"/>
      <c r="KGO1001" s="3"/>
      <c r="KGP1001" s="3"/>
      <c r="KGQ1001" s="3"/>
      <c r="KGR1001" s="3"/>
      <c r="KGS1001" s="3"/>
      <c r="KGT1001" s="3"/>
      <c r="KGU1001" s="3"/>
      <c r="KGV1001" s="3"/>
      <c r="KGW1001" s="3"/>
      <c r="KGX1001" s="3"/>
      <c r="KGY1001" s="3"/>
      <c r="KGZ1001" s="3"/>
      <c r="KHA1001" s="3"/>
      <c r="KHB1001" s="3"/>
      <c r="KHC1001" s="3"/>
      <c r="KHD1001" s="3"/>
      <c r="KHE1001" s="3"/>
      <c r="KHF1001" s="3"/>
      <c r="KHG1001" s="3"/>
      <c r="KHH1001" s="3"/>
      <c r="KHI1001" s="3"/>
      <c r="KHJ1001" s="3"/>
      <c r="KHK1001" s="3"/>
      <c r="KHL1001" s="3"/>
      <c r="KHM1001" s="3"/>
      <c r="KHN1001" s="3"/>
      <c r="KHO1001" s="3"/>
      <c r="KHP1001" s="3"/>
      <c r="KHQ1001" s="3"/>
      <c r="KHR1001" s="3"/>
      <c r="KHS1001" s="3"/>
      <c r="KHT1001" s="3"/>
      <c r="KHU1001" s="3"/>
      <c r="KHV1001" s="3"/>
      <c r="KHW1001" s="3"/>
      <c r="KHX1001" s="3"/>
      <c r="KHY1001" s="3"/>
      <c r="KHZ1001" s="3"/>
      <c r="KIA1001" s="3"/>
      <c r="KIB1001" s="3"/>
      <c r="KIC1001" s="3"/>
      <c r="KID1001" s="3"/>
      <c r="KIE1001" s="3"/>
      <c r="KIF1001" s="3"/>
      <c r="KIG1001" s="3"/>
      <c r="KIH1001" s="3"/>
      <c r="KII1001" s="3"/>
      <c r="KIJ1001" s="3"/>
      <c r="KIK1001" s="3"/>
      <c r="KIL1001" s="3"/>
      <c r="KIM1001" s="3"/>
      <c r="KIN1001" s="3"/>
      <c r="KIO1001" s="3"/>
      <c r="KIP1001" s="3"/>
      <c r="KIQ1001" s="3"/>
      <c r="KIR1001" s="3"/>
      <c r="KIS1001" s="3"/>
      <c r="KIT1001" s="3"/>
      <c r="KIU1001" s="3"/>
      <c r="KIV1001" s="3"/>
      <c r="KIW1001" s="3"/>
      <c r="KIX1001" s="3"/>
      <c r="KIY1001" s="3"/>
      <c r="KIZ1001" s="3"/>
      <c r="KJA1001" s="3"/>
      <c r="KJB1001" s="3"/>
      <c r="KJC1001" s="3"/>
      <c r="KJD1001" s="3"/>
      <c r="KJE1001" s="3"/>
      <c r="KJF1001" s="3"/>
      <c r="KJG1001" s="3"/>
      <c r="KJH1001" s="3"/>
      <c r="KJI1001" s="3"/>
      <c r="KJJ1001" s="3"/>
      <c r="KJK1001" s="3"/>
      <c r="KJL1001" s="3"/>
      <c r="KJM1001" s="3"/>
      <c r="KJN1001" s="3"/>
      <c r="KJO1001" s="3"/>
      <c r="KJP1001" s="3"/>
      <c r="KJQ1001" s="3"/>
      <c r="KJR1001" s="3"/>
      <c r="KJS1001" s="3"/>
      <c r="KJT1001" s="3"/>
      <c r="KJU1001" s="3"/>
      <c r="KJV1001" s="3"/>
      <c r="KJW1001" s="3"/>
      <c r="KJX1001" s="3"/>
      <c r="KJY1001" s="3"/>
      <c r="KJZ1001" s="3"/>
      <c r="KKA1001" s="3"/>
      <c r="KKB1001" s="3"/>
      <c r="KKC1001" s="3"/>
      <c r="KKD1001" s="3"/>
      <c r="KKE1001" s="3"/>
      <c r="KKF1001" s="3"/>
      <c r="KKG1001" s="3"/>
      <c r="KKH1001" s="3"/>
      <c r="KKI1001" s="3"/>
      <c r="KKJ1001" s="3"/>
      <c r="KKK1001" s="3"/>
      <c r="KKL1001" s="3"/>
      <c r="KKM1001" s="3"/>
      <c r="KKN1001" s="3"/>
      <c r="KKO1001" s="3"/>
      <c r="KKP1001" s="3"/>
      <c r="KKQ1001" s="3"/>
      <c r="KKR1001" s="3"/>
      <c r="KKS1001" s="3"/>
      <c r="KKT1001" s="3"/>
      <c r="KKU1001" s="3"/>
      <c r="KKV1001" s="3"/>
      <c r="KKW1001" s="3"/>
      <c r="KKX1001" s="3"/>
      <c r="KKY1001" s="3"/>
      <c r="KKZ1001" s="3"/>
      <c r="KLA1001" s="3"/>
      <c r="KLB1001" s="3"/>
      <c r="KLC1001" s="3"/>
      <c r="KLD1001" s="3"/>
      <c r="KLE1001" s="3"/>
      <c r="KLF1001" s="3"/>
      <c r="KLG1001" s="3"/>
      <c r="KLH1001" s="3"/>
      <c r="KLI1001" s="3"/>
      <c r="KLJ1001" s="3"/>
      <c r="KLK1001" s="3"/>
      <c r="KLL1001" s="3"/>
      <c r="KLM1001" s="3"/>
      <c r="KLN1001" s="3"/>
      <c r="KLO1001" s="3"/>
      <c r="KLP1001" s="3"/>
      <c r="KLQ1001" s="3"/>
      <c r="KLR1001" s="3"/>
      <c r="KLS1001" s="3"/>
      <c r="KLT1001" s="3"/>
      <c r="KLU1001" s="3"/>
      <c r="KLV1001" s="3"/>
      <c r="KLW1001" s="3"/>
      <c r="KLX1001" s="3"/>
      <c r="KLY1001" s="3"/>
      <c r="KLZ1001" s="3"/>
      <c r="KMA1001" s="3"/>
      <c r="KMB1001" s="3"/>
      <c r="KMC1001" s="3"/>
      <c r="KMD1001" s="3"/>
      <c r="KME1001" s="3"/>
      <c r="KMF1001" s="3"/>
      <c r="KMG1001" s="3"/>
      <c r="KMH1001" s="3"/>
      <c r="KMI1001" s="3"/>
      <c r="KMJ1001" s="3"/>
      <c r="KMK1001" s="3"/>
      <c r="KML1001" s="3"/>
      <c r="KMM1001" s="3"/>
      <c r="KMN1001" s="3"/>
      <c r="KMO1001" s="3"/>
      <c r="KMP1001" s="3"/>
      <c r="KMQ1001" s="3"/>
      <c r="KMR1001" s="3"/>
      <c r="KMS1001" s="3"/>
      <c r="KMT1001" s="3"/>
      <c r="KMU1001" s="3"/>
      <c r="KMV1001" s="3"/>
      <c r="KMW1001" s="3"/>
      <c r="KMX1001" s="3"/>
      <c r="KMY1001" s="3"/>
      <c r="KMZ1001" s="3"/>
      <c r="KNA1001" s="3"/>
      <c r="KNB1001" s="3"/>
      <c r="KNC1001" s="3"/>
      <c r="KND1001" s="3"/>
      <c r="KNE1001" s="3"/>
      <c r="KNF1001" s="3"/>
      <c r="KNG1001" s="3"/>
      <c r="KNH1001" s="3"/>
      <c r="KNI1001" s="3"/>
      <c r="KNJ1001" s="3"/>
      <c r="KNK1001" s="3"/>
      <c r="KNL1001" s="3"/>
      <c r="KNM1001" s="3"/>
      <c r="KNN1001" s="3"/>
      <c r="KNO1001" s="3"/>
      <c r="KNP1001" s="3"/>
      <c r="KNQ1001" s="3"/>
      <c r="KNR1001" s="3"/>
      <c r="KNS1001" s="3"/>
      <c r="KNT1001" s="3"/>
      <c r="KNU1001" s="3"/>
      <c r="KNV1001" s="3"/>
      <c r="KNW1001" s="3"/>
      <c r="KNX1001" s="3"/>
      <c r="KNY1001" s="3"/>
      <c r="KNZ1001" s="3"/>
      <c r="KOA1001" s="3"/>
      <c r="KOB1001" s="3"/>
      <c r="KOC1001" s="3"/>
      <c r="KOD1001" s="3"/>
      <c r="KOE1001" s="3"/>
      <c r="KOF1001" s="3"/>
      <c r="KOG1001" s="3"/>
      <c r="KOH1001" s="3"/>
      <c r="KOI1001" s="3"/>
      <c r="KOJ1001" s="3"/>
      <c r="KOK1001" s="3"/>
      <c r="KOL1001" s="3"/>
      <c r="KOM1001" s="3"/>
      <c r="KON1001" s="3"/>
      <c r="KOO1001" s="3"/>
      <c r="KOP1001" s="3"/>
      <c r="KOQ1001" s="3"/>
      <c r="KOR1001" s="3"/>
      <c r="KOS1001" s="3"/>
      <c r="KOT1001" s="3"/>
      <c r="KOU1001" s="3"/>
      <c r="KOV1001" s="3"/>
      <c r="KOW1001" s="3"/>
      <c r="KOX1001" s="3"/>
      <c r="KOY1001" s="3"/>
      <c r="KOZ1001" s="3"/>
      <c r="KPA1001" s="3"/>
      <c r="KPB1001" s="3"/>
      <c r="KPC1001" s="3"/>
      <c r="KPD1001" s="3"/>
      <c r="KPE1001" s="3"/>
      <c r="KPF1001" s="3"/>
      <c r="KPG1001" s="3"/>
      <c r="KPH1001" s="3"/>
      <c r="KPI1001" s="3"/>
      <c r="KPJ1001" s="3"/>
      <c r="KPK1001" s="3"/>
      <c r="KPL1001" s="3"/>
      <c r="KPM1001" s="3"/>
      <c r="KPN1001" s="3"/>
      <c r="KPO1001" s="3"/>
      <c r="KPP1001" s="3"/>
      <c r="KPQ1001" s="3"/>
      <c r="KPR1001" s="3"/>
      <c r="KPS1001" s="3"/>
      <c r="KPT1001" s="3"/>
      <c r="KPU1001" s="3"/>
      <c r="KPV1001" s="3"/>
      <c r="KPW1001" s="3"/>
      <c r="KPX1001" s="3"/>
      <c r="KPY1001" s="3"/>
      <c r="KPZ1001" s="3"/>
      <c r="KQA1001" s="3"/>
      <c r="KQB1001" s="3"/>
      <c r="KQC1001" s="3"/>
      <c r="KQD1001" s="3"/>
      <c r="KQE1001" s="3"/>
      <c r="KQF1001" s="3"/>
      <c r="KQG1001" s="3"/>
      <c r="KQH1001" s="3"/>
      <c r="KQI1001" s="3"/>
      <c r="KQJ1001" s="3"/>
      <c r="KQK1001" s="3"/>
      <c r="KQL1001" s="3"/>
      <c r="KQM1001" s="3"/>
      <c r="KQN1001" s="3"/>
      <c r="KQO1001" s="3"/>
      <c r="KQP1001" s="3"/>
      <c r="KQQ1001" s="3"/>
      <c r="KQR1001" s="3"/>
      <c r="KQS1001" s="3"/>
      <c r="KQT1001" s="3"/>
      <c r="KQU1001" s="3"/>
      <c r="KQV1001" s="3"/>
      <c r="KQW1001" s="3"/>
      <c r="KQX1001" s="3"/>
      <c r="KQY1001" s="3"/>
      <c r="KQZ1001" s="3"/>
      <c r="KRA1001" s="3"/>
      <c r="KRB1001" s="3"/>
      <c r="KRC1001" s="3"/>
      <c r="KRD1001" s="3"/>
      <c r="KRE1001" s="3"/>
      <c r="KRF1001" s="3"/>
      <c r="KRG1001" s="3"/>
      <c r="KRH1001" s="3"/>
      <c r="KRI1001" s="3"/>
      <c r="KRJ1001" s="3"/>
      <c r="KRK1001" s="3"/>
      <c r="KRL1001" s="3"/>
      <c r="KRM1001" s="3"/>
      <c r="KRN1001" s="3"/>
      <c r="KRO1001" s="3"/>
      <c r="KRP1001" s="3"/>
      <c r="KRQ1001" s="3"/>
      <c r="KRR1001" s="3"/>
      <c r="KRS1001" s="3"/>
      <c r="KRT1001" s="3"/>
      <c r="KRU1001" s="3"/>
      <c r="KRV1001" s="3"/>
      <c r="KRW1001" s="3"/>
      <c r="KRX1001" s="3"/>
      <c r="KRY1001" s="3"/>
      <c r="KRZ1001" s="3"/>
      <c r="KSA1001" s="3"/>
      <c r="KSB1001" s="3"/>
      <c r="KSC1001" s="3"/>
      <c r="KSD1001" s="3"/>
      <c r="KSE1001" s="3"/>
      <c r="KSF1001" s="3"/>
      <c r="KSG1001" s="3"/>
      <c r="KSH1001" s="3"/>
      <c r="KSI1001" s="3"/>
      <c r="KSJ1001" s="3"/>
      <c r="KSK1001" s="3"/>
      <c r="KSL1001" s="3"/>
      <c r="KSM1001" s="3"/>
      <c r="KSN1001" s="3"/>
      <c r="KSO1001" s="3"/>
      <c r="KSP1001" s="3"/>
      <c r="KSQ1001" s="3"/>
      <c r="KSR1001" s="3"/>
      <c r="KSS1001" s="3"/>
      <c r="KST1001" s="3"/>
      <c r="KSU1001" s="3"/>
      <c r="KSV1001" s="3"/>
      <c r="KSW1001" s="3"/>
      <c r="KSX1001" s="3"/>
      <c r="KSY1001" s="3"/>
      <c r="KSZ1001" s="3"/>
      <c r="KTA1001" s="3"/>
      <c r="KTB1001" s="3"/>
      <c r="KTC1001" s="3"/>
      <c r="KTD1001" s="3"/>
      <c r="KTE1001" s="3"/>
      <c r="KTF1001" s="3"/>
      <c r="KTG1001" s="3"/>
      <c r="KTH1001" s="3"/>
      <c r="KTI1001" s="3"/>
      <c r="KTJ1001" s="3"/>
      <c r="KTK1001" s="3"/>
      <c r="KTL1001" s="3"/>
      <c r="KTM1001" s="3"/>
      <c r="KTN1001" s="3"/>
      <c r="KTO1001" s="3"/>
      <c r="KTP1001" s="3"/>
      <c r="KTQ1001" s="3"/>
      <c r="KTR1001" s="3"/>
      <c r="KTS1001" s="3"/>
      <c r="KTT1001" s="3"/>
      <c r="KTU1001" s="3"/>
      <c r="KTV1001" s="3"/>
      <c r="KTW1001" s="3"/>
      <c r="KTX1001" s="3"/>
      <c r="KTY1001" s="3"/>
      <c r="KTZ1001" s="3"/>
      <c r="KUA1001" s="3"/>
      <c r="KUB1001" s="3"/>
      <c r="KUC1001" s="3"/>
      <c r="KUD1001" s="3"/>
      <c r="KUE1001" s="3"/>
      <c r="KUF1001" s="3"/>
      <c r="KUG1001" s="3"/>
      <c r="KUH1001" s="3"/>
      <c r="KUI1001" s="3"/>
      <c r="KUJ1001" s="3"/>
      <c r="KUK1001" s="3"/>
      <c r="KUL1001" s="3"/>
      <c r="KUM1001" s="3"/>
      <c r="KUN1001" s="3"/>
      <c r="KUO1001" s="3"/>
      <c r="KUP1001" s="3"/>
      <c r="KUQ1001" s="3"/>
      <c r="KUR1001" s="3"/>
      <c r="KUS1001" s="3"/>
      <c r="KUT1001" s="3"/>
      <c r="KUU1001" s="3"/>
      <c r="KUV1001" s="3"/>
      <c r="KUW1001" s="3"/>
      <c r="KUX1001" s="3"/>
      <c r="KUY1001" s="3"/>
      <c r="KUZ1001" s="3"/>
      <c r="KVA1001" s="3"/>
      <c r="KVB1001" s="3"/>
      <c r="KVC1001" s="3"/>
      <c r="KVD1001" s="3"/>
      <c r="KVE1001" s="3"/>
      <c r="KVF1001" s="3"/>
      <c r="KVG1001" s="3"/>
      <c r="KVH1001" s="3"/>
      <c r="KVI1001" s="3"/>
      <c r="KVJ1001" s="3"/>
      <c r="KVK1001" s="3"/>
      <c r="KVL1001" s="3"/>
      <c r="KVM1001" s="3"/>
      <c r="KVN1001" s="3"/>
      <c r="KVO1001" s="3"/>
      <c r="KVP1001" s="3"/>
      <c r="KVQ1001" s="3"/>
      <c r="KVR1001" s="3"/>
      <c r="KVS1001" s="3"/>
      <c r="KVT1001" s="3"/>
      <c r="KVU1001" s="3"/>
      <c r="KVV1001" s="3"/>
      <c r="KVW1001" s="3"/>
      <c r="KVX1001" s="3"/>
      <c r="KVY1001" s="3"/>
      <c r="KVZ1001" s="3"/>
      <c r="KWA1001" s="3"/>
      <c r="KWB1001" s="3"/>
      <c r="KWC1001" s="3"/>
      <c r="KWD1001" s="3"/>
      <c r="KWE1001" s="3"/>
      <c r="KWF1001" s="3"/>
      <c r="KWG1001" s="3"/>
      <c r="KWH1001" s="3"/>
      <c r="KWI1001" s="3"/>
      <c r="KWJ1001" s="3"/>
      <c r="KWK1001" s="3"/>
      <c r="KWL1001" s="3"/>
      <c r="KWM1001" s="3"/>
      <c r="KWN1001" s="3"/>
      <c r="KWO1001" s="3"/>
      <c r="KWP1001" s="3"/>
      <c r="KWQ1001" s="3"/>
      <c r="KWR1001" s="3"/>
      <c r="KWS1001" s="3"/>
      <c r="KWT1001" s="3"/>
      <c r="KWU1001" s="3"/>
      <c r="KWV1001" s="3"/>
      <c r="KWW1001" s="3"/>
      <c r="KWX1001" s="3"/>
      <c r="KWY1001" s="3"/>
      <c r="KWZ1001" s="3"/>
      <c r="KXA1001" s="3"/>
      <c r="KXB1001" s="3"/>
      <c r="KXC1001" s="3"/>
      <c r="KXD1001" s="3"/>
      <c r="KXE1001" s="3"/>
      <c r="KXF1001" s="3"/>
      <c r="KXG1001" s="3"/>
      <c r="KXH1001" s="3"/>
      <c r="KXI1001" s="3"/>
      <c r="KXJ1001" s="3"/>
      <c r="KXK1001" s="3"/>
      <c r="KXL1001" s="3"/>
      <c r="KXM1001" s="3"/>
      <c r="KXN1001" s="3"/>
      <c r="KXO1001" s="3"/>
      <c r="KXP1001" s="3"/>
      <c r="KXQ1001" s="3"/>
      <c r="KXR1001" s="3"/>
      <c r="KXS1001" s="3"/>
      <c r="KXT1001" s="3"/>
      <c r="KXU1001" s="3"/>
      <c r="KXV1001" s="3"/>
      <c r="KXW1001" s="3"/>
      <c r="KXX1001" s="3"/>
      <c r="KXY1001" s="3"/>
      <c r="KXZ1001" s="3"/>
      <c r="KYA1001" s="3"/>
      <c r="KYB1001" s="3"/>
      <c r="KYC1001" s="3"/>
      <c r="KYD1001" s="3"/>
      <c r="KYE1001" s="3"/>
      <c r="KYF1001" s="3"/>
      <c r="KYG1001" s="3"/>
      <c r="KYH1001" s="3"/>
      <c r="KYI1001" s="3"/>
      <c r="KYJ1001" s="3"/>
      <c r="KYK1001" s="3"/>
      <c r="KYL1001" s="3"/>
      <c r="KYM1001" s="3"/>
      <c r="KYN1001" s="3"/>
      <c r="KYO1001" s="3"/>
      <c r="KYP1001" s="3"/>
      <c r="KYQ1001" s="3"/>
      <c r="KYR1001" s="3"/>
      <c r="KYS1001" s="3"/>
      <c r="KYT1001" s="3"/>
      <c r="KYU1001" s="3"/>
      <c r="KYV1001" s="3"/>
      <c r="KYW1001" s="3"/>
      <c r="KYX1001" s="3"/>
      <c r="KYY1001" s="3"/>
      <c r="KYZ1001" s="3"/>
      <c r="KZA1001" s="3"/>
      <c r="KZB1001" s="3"/>
      <c r="KZC1001" s="3"/>
      <c r="KZD1001" s="3"/>
      <c r="KZE1001" s="3"/>
      <c r="KZF1001" s="3"/>
      <c r="KZG1001" s="3"/>
      <c r="KZH1001" s="3"/>
      <c r="KZI1001" s="3"/>
      <c r="KZJ1001" s="3"/>
      <c r="KZK1001" s="3"/>
      <c r="KZL1001" s="3"/>
      <c r="KZM1001" s="3"/>
      <c r="KZN1001" s="3"/>
      <c r="KZO1001" s="3"/>
      <c r="KZP1001" s="3"/>
      <c r="KZQ1001" s="3"/>
      <c r="KZR1001" s="3"/>
      <c r="KZS1001" s="3"/>
      <c r="KZT1001" s="3"/>
      <c r="KZU1001" s="3"/>
      <c r="KZV1001" s="3"/>
      <c r="KZW1001" s="3"/>
      <c r="KZX1001" s="3"/>
      <c r="KZY1001" s="3"/>
      <c r="KZZ1001" s="3"/>
      <c r="LAA1001" s="3"/>
      <c r="LAB1001" s="3"/>
      <c r="LAC1001" s="3"/>
      <c r="LAD1001" s="3"/>
      <c r="LAE1001" s="3"/>
      <c r="LAF1001" s="3"/>
      <c r="LAG1001" s="3"/>
      <c r="LAH1001" s="3"/>
      <c r="LAI1001" s="3"/>
      <c r="LAJ1001" s="3"/>
      <c r="LAK1001" s="3"/>
      <c r="LAL1001" s="3"/>
      <c r="LAM1001" s="3"/>
      <c r="LAN1001" s="3"/>
      <c r="LAO1001" s="3"/>
      <c r="LAP1001" s="3"/>
      <c r="LAQ1001" s="3"/>
      <c r="LAR1001" s="3"/>
      <c r="LAS1001" s="3"/>
      <c r="LAT1001" s="3"/>
      <c r="LAU1001" s="3"/>
      <c r="LAV1001" s="3"/>
      <c r="LAW1001" s="3"/>
      <c r="LAX1001" s="3"/>
      <c r="LAY1001" s="3"/>
      <c r="LAZ1001" s="3"/>
      <c r="LBA1001" s="3"/>
      <c r="LBB1001" s="3"/>
      <c r="LBC1001" s="3"/>
      <c r="LBD1001" s="3"/>
      <c r="LBE1001" s="3"/>
      <c r="LBF1001" s="3"/>
      <c r="LBG1001" s="3"/>
      <c r="LBH1001" s="3"/>
      <c r="LBI1001" s="3"/>
      <c r="LBJ1001" s="3"/>
      <c r="LBK1001" s="3"/>
      <c r="LBL1001" s="3"/>
      <c r="LBM1001" s="3"/>
      <c r="LBN1001" s="3"/>
      <c r="LBO1001" s="3"/>
      <c r="LBP1001" s="3"/>
      <c r="LBQ1001" s="3"/>
      <c r="LBR1001" s="3"/>
      <c r="LBS1001" s="3"/>
      <c r="LBT1001" s="3"/>
      <c r="LBU1001" s="3"/>
      <c r="LBV1001" s="3"/>
      <c r="LBW1001" s="3"/>
      <c r="LBX1001" s="3"/>
      <c r="LBY1001" s="3"/>
      <c r="LBZ1001" s="3"/>
      <c r="LCA1001" s="3"/>
      <c r="LCB1001" s="3"/>
      <c r="LCC1001" s="3"/>
      <c r="LCD1001" s="3"/>
      <c r="LCE1001" s="3"/>
      <c r="LCF1001" s="3"/>
      <c r="LCG1001" s="3"/>
      <c r="LCH1001" s="3"/>
      <c r="LCI1001" s="3"/>
      <c r="LCJ1001" s="3"/>
      <c r="LCK1001" s="3"/>
      <c r="LCL1001" s="3"/>
      <c r="LCM1001" s="3"/>
      <c r="LCN1001" s="3"/>
      <c r="LCO1001" s="3"/>
      <c r="LCP1001" s="3"/>
      <c r="LCQ1001" s="3"/>
      <c r="LCR1001" s="3"/>
      <c r="LCS1001" s="3"/>
      <c r="LCT1001" s="3"/>
      <c r="LCU1001" s="3"/>
      <c r="LCV1001" s="3"/>
      <c r="LCW1001" s="3"/>
      <c r="LCX1001" s="3"/>
      <c r="LCY1001" s="3"/>
      <c r="LCZ1001" s="3"/>
      <c r="LDA1001" s="3"/>
      <c r="LDB1001" s="3"/>
      <c r="LDC1001" s="3"/>
      <c r="LDD1001" s="3"/>
      <c r="LDE1001" s="3"/>
      <c r="LDF1001" s="3"/>
      <c r="LDG1001" s="3"/>
      <c r="LDH1001" s="3"/>
      <c r="LDI1001" s="3"/>
      <c r="LDJ1001" s="3"/>
      <c r="LDK1001" s="3"/>
      <c r="LDL1001" s="3"/>
      <c r="LDM1001" s="3"/>
      <c r="LDN1001" s="3"/>
      <c r="LDO1001" s="3"/>
      <c r="LDP1001" s="3"/>
      <c r="LDQ1001" s="3"/>
      <c r="LDR1001" s="3"/>
      <c r="LDS1001" s="3"/>
      <c r="LDT1001" s="3"/>
      <c r="LDU1001" s="3"/>
      <c r="LDV1001" s="3"/>
      <c r="LDW1001" s="3"/>
      <c r="LDX1001" s="3"/>
      <c r="LDY1001" s="3"/>
      <c r="LDZ1001" s="3"/>
      <c r="LEA1001" s="3"/>
      <c r="LEB1001" s="3"/>
      <c r="LEC1001" s="3"/>
      <c r="LED1001" s="3"/>
      <c r="LEE1001" s="3"/>
      <c r="LEF1001" s="3"/>
      <c r="LEG1001" s="3"/>
      <c r="LEH1001" s="3"/>
      <c r="LEI1001" s="3"/>
      <c r="LEJ1001" s="3"/>
      <c r="LEK1001" s="3"/>
      <c r="LEL1001" s="3"/>
      <c r="LEM1001" s="3"/>
      <c r="LEN1001" s="3"/>
      <c r="LEO1001" s="3"/>
      <c r="LEP1001" s="3"/>
      <c r="LEQ1001" s="3"/>
      <c r="LER1001" s="3"/>
      <c r="LES1001" s="3"/>
      <c r="LET1001" s="3"/>
      <c r="LEU1001" s="3"/>
      <c r="LEV1001" s="3"/>
      <c r="LEW1001" s="3"/>
      <c r="LEX1001" s="3"/>
      <c r="LEY1001" s="3"/>
      <c r="LEZ1001" s="3"/>
      <c r="LFA1001" s="3"/>
      <c r="LFB1001" s="3"/>
      <c r="LFC1001" s="3"/>
      <c r="LFD1001" s="3"/>
      <c r="LFE1001" s="3"/>
      <c r="LFF1001" s="3"/>
      <c r="LFG1001" s="3"/>
      <c r="LFH1001" s="3"/>
      <c r="LFI1001" s="3"/>
      <c r="LFJ1001" s="3"/>
      <c r="LFK1001" s="3"/>
      <c r="LFL1001" s="3"/>
      <c r="LFM1001" s="3"/>
      <c r="LFN1001" s="3"/>
      <c r="LFO1001" s="3"/>
      <c r="LFP1001" s="3"/>
      <c r="LFQ1001" s="3"/>
      <c r="LFR1001" s="3"/>
      <c r="LFS1001" s="3"/>
      <c r="LFT1001" s="3"/>
      <c r="LFU1001" s="3"/>
      <c r="LFV1001" s="3"/>
      <c r="LFW1001" s="3"/>
      <c r="LFX1001" s="3"/>
      <c r="LFY1001" s="3"/>
      <c r="LFZ1001" s="3"/>
      <c r="LGA1001" s="3"/>
      <c r="LGB1001" s="3"/>
      <c r="LGC1001" s="3"/>
      <c r="LGD1001" s="3"/>
      <c r="LGE1001" s="3"/>
      <c r="LGF1001" s="3"/>
      <c r="LGG1001" s="3"/>
      <c r="LGH1001" s="3"/>
      <c r="LGI1001" s="3"/>
      <c r="LGJ1001" s="3"/>
      <c r="LGK1001" s="3"/>
      <c r="LGL1001" s="3"/>
      <c r="LGM1001" s="3"/>
      <c r="LGN1001" s="3"/>
      <c r="LGO1001" s="3"/>
      <c r="LGP1001" s="3"/>
      <c r="LGQ1001" s="3"/>
      <c r="LGR1001" s="3"/>
      <c r="LGS1001" s="3"/>
      <c r="LGT1001" s="3"/>
      <c r="LGU1001" s="3"/>
      <c r="LGV1001" s="3"/>
      <c r="LGW1001" s="3"/>
      <c r="LGX1001" s="3"/>
      <c r="LGY1001" s="3"/>
      <c r="LGZ1001" s="3"/>
      <c r="LHA1001" s="3"/>
      <c r="LHB1001" s="3"/>
      <c r="LHC1001" s="3"/>
      <c r="LHD1001" s="3"/>
      <c r="LHE1001" s="3"/>
      <c r="LHF1001" s="3"/>
      <c r="LHG1001" s="3"/>
      <c r="LHH1001" s="3"/>
      <c r="LHI1001" s="3"/>
      <c r="LHJ1001" s="3"/>
      <c r="LHK1001" s="3"/>
      <c r="LHL1001" s="3"/>
      <c r="LHM1001" s="3"/>
      <c r="LHN1001" s="3"/>
      <c r="LHO1001" s="3"/>
      <c r="LHP1001" s="3"/>
      <c r="LHQ1001" s="3"/>
      <c r="LHR1001" s="3"/>
      <c r="LHS1001" s="3"/>
      <c r="LHT1001" s="3"/>
      <c r="LHU1001" s="3"/>
      <c r="LHV1001" s="3"/>
      <c r="LHW1001" s="3"/>
      <c r="LHX1001" s="3"/>
      <c r="LHY1001" s="3"/>
      <c r="LHZ1001" s="3"/>
      <c r="LIA1001" s="3"/>
      <c r="LIB1001" s="3"/>
      <c r="LIC1001" s="3"/>
      <c r="LID1001" s="3"/>
      <c r="LIE1001" s="3"/>
      <c r="LIF1001" s="3"/>
      <c r="LIG1001" s="3"/>
      <c r="LIH1001" s="3"/>
      <c r="LII1001" s="3"/>
      <c r="LIJ1001" s="3"/>
      <c r="LIK1001" s="3"/>
      <c r="LIL1001" s="3"/>
      <c r="LIM1001" s="3"/>
      <c r="LIN1001" s="3"/>
      <c r="LIO1001" s="3"/>
      <c r="LIP1001" s="3"/>
      <c r="LIQ1001" s="3"/>
      <c r="LIR1001" s="3"/>
      <c r="LIS1001" s="3"/>
      <c r="LIT1001" s="3"/>
      <c r="LIU1001" s="3"/>
      <c r="LIV1001" s="3"/>
      <c r="LIW1001" s="3"/>
      <c r="LIX1001" s="3"/>
      <c r="LIY1001" s="3"/>
      <c r="LIZ1001" s="3"/>
      <c r="LJA1001" s="3"/>
      <c r="LJB1001" s="3"/>
      <c r="LJC1001" s="3"/>
      <c r="LJD1001" s="3"/>
      <c r="LJE1001" s="3"/>
      <c r="LJF1001" s="3"/>
      <c r="LJG1001" s="3"/>
      <c r="LJH1001" s="3"/>
      <c r="LJI1001" s="3"/>
      <c r="LJJ1001" s="3"/>
      <c r="LJK1001" s="3"/>
      <c r="LJL1001" s="3"/>
      <c r="LJM1001" s="3"/>
      <c r="LJN1001" s="3"/>
      <c r="LJO1001" s="3"/>
      <c r="LJP1001" s="3"/>
      <c r="LJQ1001" s="3"/>
      <c r="LJR1001" s="3"/>
      <c r="LJS1001" s="3"/>
      <c r="LJT1001" s="3"/>
      <c r="LJU1001" s="3"/>
      <c r="LJV1001" s="3"/>
      <c r="LJW1001" s="3"/>
      <c r="LJX1001" s="3"/>
      <c r="LJY1001" s="3"/>
      <c r="LJZ1001" s="3"/>
      <c r="LKA1001" s="3"/>
      <c r="LKB1001" s="3"/>
      <c r="LKC1001" s="3"/>
      <c r="LKD1001" s="3"/>
      <c r="LKE1001" s="3"/>
      <c r="LKF1001" s="3"/>
      <c r="LKG1001" s="3"/>
      <c r="LKH1001" s="3"/>
      <c r="LKI1001" s="3"/>
      <c r="LKJ1001" s="3"/>
      <c r="LKK1001" s="3"/>
      <c r="LKL1001" s="3"/>
      <c r="LKM1001" s="3"/>
      <c r="LKN1001" s="3"/>
      <c r="LKO1001" s="3"/>
      <c r="LKP1001" s="3"/>
      <c r="LKQ1001" s="3"/>
      <c r="LKR1001" s="3"/>
      <c r="LKS1001" s="3"/>
      <c r="LKT1001" s="3"/>
      <c r="LKU1001" s="3"/>
      <c r="LKV1001" s="3"/>
      <c r="LKW1001" s="3"/>
      <c r="LKX1001" s="3"/>
      <c r="LKY1001" s="3"/>
      <c r="LKZ1001" s="3"/>
      <c r="LLA1001" s="3"/>
      <c r="LLB1001" s="3"/>
      <c r="LLC1001" s="3"/>
      <c r="LLD1001" s="3"/>
      <c r="LLE1001" s="3"/>
      <c r="LLF1001" s="3"/>
      <c r="LLG1001" s="3"/>
      <c r="LLH1001" s="3"/>
      <c r="LLI1001" s="3"/>
      <c r="LLJ1001" s="3"/>
      <c r="LLK1001" s="3"/>
      <c r="LLL1001" s="3"/>
      <c r="LLM1001" s="3"/>
      <c r="LLN1001" s="3"/>
      <c r="LLO1001" s="3"/>
      <c r="LLP1001" s="3"/>
      <c r="LLQ1001" s="3"/>
      <c r="LLR1001" s="3"/>
      <c r="LLS1001" s="3"/>
      <c r="LLT1001" s="3"/>
      <c r="LLU1001" s="3"/>
      <c r="LLV1001" s="3"/>
      <c r="LLW1001" s="3"/>
      <c r="LLX1001" s="3"/>
      <c r="LLY1001" s="3"/>
      <c r="LLZ1001" s="3"/>
      <c r="LMA1001" s="3"/>
      <c r="LMB1001" s="3"/>
      <c r="LMC1001" s="3"/>
      <c r="LMD1001" s="3"/>
      <c r="LME1001" s="3"/>
      <c r="LMF1001" s="3"/>
      <c r="LMG1001" s="3"/>
      <c r="LMH1001" s="3"/>
      <c r="LMI1001" s="3"/>
      <c r="LMJ1001" s="3"/>
      <c r="LMK1001" s="3"/>
      <c r="LML1001" s="3"/>
      <c r="LMM1001" s="3"/>
      <c r="LMN1001" s="3"/>
      <c r="LMO1001" s="3"/>
      <c r="LMP1001" s="3"/>
      <c r="LMQ1001" s="3"/>
      <c r="LMR1001" s="3"/>
      <c r="LMS1001" s="3"/>
      <c r="LMT1001" s="3"/>
      <c r="LMU1001" s="3"/>
      <c r="LMV1001" s="3"/>
      <c r="LMW1001" s="3"/>
      <c r="LMX1001" s="3"/>
      <c r="LMY1001" s="3"/>
      <c r="LMZ1001" s="3"/>
      <c r="LNA1001" s="3"/>
      <c r="LNB1001" s="3"/>
      <c r="LNC1001" s="3"/>
      <c r="LND1001" s="3"/>
      <c r="LNE1001" s="3"/>
      <c r="LNF1001" s="3"/>
      <c r="LNG1001" s="3"/>
      <c r="LNH1001" s="3"/>
      <c r="LNI1001" s="3"/>
      <c r="LNJ1001" s="3"/>
      <c r="LNK1001" s="3"/>
      <c r="LNL1001" s="3"/>
      <c r="LNM1001" s="3"/>
      <c r="LNN1001" s="3"/>
      <c r="LNO1001" s="3"/>
      <c r="LNP1001" s="3"/>
      <c r="LNQ1001" s="3"/>
      <c r="LNR1001" s="3"/>
      <c r="LNS1001" s="3"/>
      <c r="LNT1001" s="3"/>
      <c r="LNU1001" s="3"/>
      <c r="LNV1001" s="3"/>
      <c r="LNW1001" s="3"/>
      <c r="LNX1001" s="3"/>
      <c r="LNY1001" s="3"/>
      <c r="LNZ1001" s="3"/>
      <c r="LOA1001" s="3"/>
      <c r="LOB1001" s="3"/>
      <c r="LOC1001" s="3"/>
      <c r="LOD1001" s="3"/>
      <c r="LOE1001" s="3"/>
      <c r="LOF1001" s="3"/>
      <c r="LOG1001" s="3"/>
      <c r="LOH1001" s="3"/>
      <c r="LOI1001" s="3"/>
      <c r="LOJ1001" s="3"/>
      <c r="LOK1001" s="3"/>
      <c r="LOL1001" s="3"/>
      <c r="LOM1001" s="3"/>
      <c r="LON1001" s="3"/>
      <c r="LOO1001" s="3"/>
      <c r="LOP1001" s="3"/>
      <c r="LOQ1001" s="3"/>
      <c r="LOR1001" s="3"/>
      <c r="LOS1001" s="3"/>
      <c r="LOT1001" s="3"/>
      <c r="LOU1001" s="3"/>
      <c r="LOV1001" s="3"/>
      <c r="LOW1001" s="3"/>
      <c r="LOX1001" s="3"/>
      <c r="LOY1001" s="3"/>
      <c r="LOZ1001" s="3"/>
      <c r="LPA1001" s="3"/>
      <c r="LPB1001" s="3"/>
      <c r="LPC1001" s="3"/>
      <c r="LPD1001" s="3"/>
      <c r="LPE1001" s="3"/>
      <c r="LPF1001" s="3"/>
      <c r="LPG1001" s="3"/>
      <c r="LPH1001" s="3"/>
      <c r="LPI1001" s="3"/>
      <c r="LPJ1001" s="3"/>
      <c r="LPK1001" s="3"/>
      <c r="LPL1001" s="3"/>
      <c r="LPM1001" s="3"/>
      <c r="LPN1001" s="3"/>
      <c r="LPO1001" s="3"/>
      <c r="LPP1001" s="3"/>
      <c r="LPQ1001" s="3"/>
      <c r="LPR1001" s="3"/>
      <c r="LPS1001" s="3"/>
      <c r="LPT1001" s="3"/>
      <c r="LPU1001" s="3"/>
      <c r="LPV1001" s="3"/>
      <c r="LPW1001" s="3"/>
      <c r="LPX1001" s="3"/>
      <c r="LPY1001" s="3"/>
      <c r="LPZ1001" s="3"/>
      <c r="LQA1001" s="3"/>
      <c r="LQB1001" s="3"/>
      <c r="LQC1001" s="3"/>
      <c r="LQD1001" s="3"/>
      <c r="LQE1001" s="3"/>
      <c r="LQF1001" s="3"/>
      <c r="LQG1001" s="3"/>
      <c r="LQH1001" s="3"/>
      <c r="LQI1001" s="3"/>
      <c r="LQJ1001" s="3"/>
      <c r="LQK1001" s="3"/>
      <c r="LQL1001" s="3"/>
      <c r="LQM1001" s="3"/>
      <c r="LQN1001" s="3"/>
      <c r="LQO1001" s="3"/>
      <c r="LQP1001" s="3"/>
      <c r="LQQ1001" s="3"/>
      <c r="LQR1001" s="3"/>
      <c r="LQS1001" s="3"/>
      <c r="LQT1001" s="3"/>
      <c r="LQU1001" s="3"/>
      <c r="LQV1001" s="3"/>
      <c r="LQW1001" s="3"/>
      <c r="LQX1001" s="3"/>
      <c r="LQY1001" s="3"/>
      <c r="LQZ1001" s="3"/>
      <c r="LRA1001" s="3"/>
      <c r="LRB1001" s="3"/>
      <c r="LRC1001" s="3"/>
      <c r="LRD1001" s="3"/>
      <c r="LRE1001" s="3"/>
      <c r="LRF1001" s="3"/>
      <c r="LRG1001" s="3"/>
      <c r="LRH1001" s="3"/>
      <c r="LRI1001" s="3"/>
      <c r="LRJ1001" s="3"/>
      <c r="LRK1001" s="3"/>
      <c r="LRL1001" s="3"/>
      <c r="LRM1001" s="3"/>
      <c r="LRN1001" s="3"/>
      <c r="LRO1001" s="3"/>
      <c r="LRP1001" s="3"/>
      <c r="LRQ1001" s="3"/>
      <c r="LRR1001" s="3"/>
      <c r="LRS1001" s="3"/>
      <c r="LRT1001" s="3"/>
      <c r="LRU1001" s="3"/>
      <c r="LRV1001" s="3"/>
      <c r="LRW1001" s="3"/>
      <c r="LRX1001" s="3"/>
      <c r="LRY1001" s="3"/>
      <c r="LRZ1001" s="3"/>
      <c r="LSA1001" s="3"/>
      <c r="LSB1001" s="3"/>
      <c r="LSC1001" s="3"/>
      <c r="LSD1001" s="3"/>
      <c r="LSE1001" s="3"/>
      <c r="LSF1001" s="3"/>
      <c r="LSG1001" s="3"/>
      <c r="LSH1001" s="3"/>
      <c r="LSI1001" s="3"/>
      <c r="LSJ1001" s="3"/>
      <c r="LSK1001" s="3"/>
      <c r="LSL1001" s="3"/>
      <c r="LSM1001" s="3"/>
      <c r="LSN1001" s="3"/>
      <c r="LSO1001" s="3"/>
      <c r="LSP1001" s="3"/>
      <c r="LSQ1001" s="3"/>
      <c r="LSR1001" s="3"/>
      <c r="LSS1001" s="3"/>
      <c r="LST1001" s="3"/>
      <c r="LSU1001" s="3"/>
      <c r="LSV1001" s="3"/>
      <c r="LSW1001" s="3"/>
      <c r="LSX1001" s="3"/>
      <c r="LSY1001" s="3"/>
      <c r="LSZ1001" s="3"/>
      <c r="LTA1001" s="3"/>
      <c r="LTB1001" s="3"/>
      <c r="LTC1001" s="3"/>
      <c r="LTD1001" s="3"/>
      <c r="LTE1001" s="3"/>
      <c r="LTF1001" s="3"/>
      <c r="LTG1001" s="3"/>
      <c r="LTH1001" s="3"/>
      <c r="LTI1001" s="3"/>
      <c r="LTJ1001" s="3"/>
      <c r="LTK1001" s="3"/>
      <c r="LTL1001" s="3"/>
      <c r="LTM1001" s="3"/>
      <c r="LTN1001" s="3"/>
      <c r="LTO1001" s="3"/>
      <c r="LTP1001" s="3"/>
      <c r="LTQ1001" s="3"/>
      <c r="LTR1001" s="3"/>
      <c r="LTS1001" s="3"/>
      <c r="LTT1001" s="3"/>
      <c r="LTU1001" s="3"/>
      <c r="LTV1001" s="3"/>
      <c r="LTW1001" s="3"/>
      <c r="LTX1001" s="3"/>
      <c r="LTY1001" s="3"/>
      <c r="LTZ1001" s="3"/>
      <c r="LUA1001" s="3"/>
      <c r="LUB1001" s="3"/>
      <c r="LUC1001" s="3"/>
      <c r="LUD1001" s="3"/>
      <c r="LUE1001" s="3"/>
      <c r="LUF1001" s="3"/>
      <c r="LUG1001" s="3"/>
      <c r="LUH1001" s="3"/>
      <c r="LUI1001" s="3"/>
      <c r="LUJ1001" s="3"/>
      <c r="LUK1001" s="3"/>
      <c r="LUL1001" s="3"/>
      <c r="LUM1001" s="3"/>
      <c r="LUN1001" s="3"/>
      <c r="LUO1001" s="3"/>
      <c r="LUP1001" s="3"/>
      <c r="LUQ1001" s="3"/>
      <c r="LUR1001" s="3"/>
      <c r="LUS1001" s="3"/>
      <c r="LUT1001" s="3"/>
      <c r="LUU1001" s="3"/>
      <c r="LUV1001" s="3"/>
      <c r="LUW1001" s="3"/>
      <c r="LUX1001" s="3"/>
      <c r="LUY1001" s="3"/>
      <c r="LUZ1001" s="3"/>
      <c r="LVA1001" s="3"/>
      <c r="LVB1001" s="3"/>
      <c r="LVC1001" s="3"/>
      <c r="LVD1001" s="3"/>
      <c r="LVE1001" s="3"/>
      <c r="LVF1001" s="3"/>
      <c r="LVG1001" s="3"/>
      <c r="LVH1001" s="3"/>
      <c r="LVI1001" s="3"/>
      <c r="LVJ1001" s="3"/>
      <c r="LVK1001" s="3"/>
      <c r="LVL1001" s="3"/>
      <c r="LVM1001" s="3"/>
      <c r="LVN1001" s="3"/>
      <c r="LVO1001" s="3"/>
      <c r="LVP1001" s="3"/>
      <c r="LVQ1001" s="3"/>
      <c r="LVR1001" s="3"/>
      <c r="LVS1001" s="3"/>
      <c r="LVT1001" s="3"/>
      <c r="LVU1001" s="3"/>
      <c r="LVV1001" s="3"/>
      <c r="LVW1001" s="3"/>
      <c r="LVX1001" s="3"/>
      <c r="LVY1001" s="3"/>
      <c r="LVZ1001" s="3"/>
      <c r="LWA1001" s="3"/>
      <c r="LWB1001" s="3"/>
      <c r="LWC1001" s="3"/>
      <c r="LWD1001" s="3"/>
      <c r="LWE1001" s="3"/>
      <c r="LWF1001" s="3"/>
      <c r="LWG1001" s="3"/>
      <c r="LWH1001" s="3"/>
      <c r="LWI1001" s="3"/>
      <c r="LWJ1001" s="3"/>
      <c r="LWK1001" s="3"/>
      <c r="LWL1001" s="3"/>
      <c r="LWM1001" s="3"/>
      <c r="LWN1001" s="3"/>
      <c r="LWO1001" s="3"/>
      <c r="LWP1001" s="3"/>
      <c r="LWQ1001" s="3"/>
      <c r="LWR1001" s="3"/>
      <c r="LWS1001" s="3"/>
      <c r="LWT1001" s="3"/>
      <c r="LWU1001" s="3"/>
      <c r="LWV1001" s="3"/>
      <c r="LWW1001" s="3"/>
      <c r="LWX1001" s="3"/>
      <c r="LWY1001" s="3"/>
      <c r="LWZ1001" s="3"/>
      <c r="LXA1001" s="3"/>
      <c r="LXB1001" s="3"/>
      <c r="LXC1001" s="3"/>
      <c r="LXD1001" s="3"/>
      <c r="LXE1001" s="3"/>
      <c r="LXF1001" s="3"/>
      <c r="LXG1001" s="3"/>
      <c r="LXH1001" s="3"/>
      <c r="LXI1001" s="3"/>
      <c r="LXJ1001" s="3"/>
      <c r="LXK1001" s="3"/>
      <c r="LXL1001" s="3"/>
      <c r="LXM1001" s="3"/>
      <c r="LXN1001" s="3"/>
      <c r="LXO1001" s="3"/>
      <c r="LXP1001" s="3"/>
      <c r="LXQ1001" s="3"/>
      <c r="LXR1001" s="3"/>
      <c r="LXS1001" s="3"/>
      <c r="LXT1001" s="3"/>
      <c r="LXU1001" s="3"/>
      <c r="LXV1001" s="3"/>
      <c r="LXW1001" s="3"/>
      <c r="LXX1001" s="3"/>
      <c r="LXY1001" s="3"/>
      <c r="LXZ1001" s="3"/>
      <c r="LYA1001" s="3"/>
      <c r="LYB1001" s="3"/>
      <c r="LYC1001" s="3"/>
      <c r="LYD1001" s="3"/>
      <c r="LYE1001" s="3"/>
      <c r="LYF1001" s="3"/>
      <c r="LYG1001" s="3"/>
      <c r="LYH1001" s="3"/>
      <c r="LYI1001" s="3"/>
      <c r="LYJ1001" s="3"/>
      <c r="LYK1001" s="3"/>
      <c r="LYL1001" s="3"/>
      <c r="LYM1001" s="3"/>
      <c r="LYN1001" s="3"/>
      <c r="LYO1001" s="3"/>
      <c r="LYP1001" s="3"/>
      <c r="LYQ1001" s="3"/>
      <c r="LYR1001" s="3"/>
      <c r="LYS1001" s="3"/>
      <c r="LYT1001" s="3"/>
      <c r="LYU1001" s="3"/>
      <c r="LYV1001" s="3"/>
      <c r="LYW1001" s="3"/>
      <c r="LYX1001" s="3"/>
      <c r="LYY1001" s="3"/>
      <c r="LYZ1001" s="3"/>
      <c r="LZA1001" s="3"/>
      <c r="LZB1001" s="3"/>
      <c r="LZC1001" s="3"/>
      <c r="LZD1001" s="3"/>
      <c r="LZE1001" s="3"/>
      <c r="LZF1001" s="3"/>
      <c r="LZG1001" s="3"/>
      <c r="LZH1001" s="3"/>
      <c r="LZI1001" s="3"/>
      <c r="LZJ1001" s="3"/>
      <c r="LZK1001" s="3"/>
      <c r="LZL1001" s="3"/>
      <c r="LZM1001" s="3"/>
      <c r="LZN1001" s="3"/>
      <c r="LZO1001" s="3"/>
      <c r="LZP1001" s="3"/>
      <c r="LZQ1001" s="3"/>
      <c r="LZR1001" s="3"/>
      <c r="LZS1001" s="3"/>
      <c r="LZT1001" s="3"/>
      <c r="LZU1001" s="3"/>
      <c r="LZV1001" s="3"/>
      <c r="LZW1001" s="3"/>
      <c r="LZX1001" s="3"/>
      <c r="LZY1001" s="3"/>
      <c r="LZZ1001" s="3"/>
      <c r="MAA1001" s="3"/>
      <c r="MAB1001" s="3"/>
      <c r="MAC1001" s="3"/>
      <c r="MAD1001" s="3"/>
      <c r="MAE1001" s="3"/>
      <c r="MAF1001" s="3"/>
      <c r="MAG1001" s="3"/>
      <c r="MAH1001" s="3"/>
      <c r="MAI1001" s="3"/>
      <c r="MAJ1001" s="3"/>
      <c r="MAK1001" s="3"/>
      <c r="MAL1001" s="3"/>
      <c r="MAM1001" s="3"/>
      <c r="MAN1001" s="3"/>
      <c r="MAO1001" s="3"/>
      <c r="MAP1001" s="3"/>
      <c r="MAQ1001" s="3"/>
      <c r="MAR1001" s="3"/>
      <c r="MAS1001" s="3"/>
      <c r="MAT1001" s="3"/>
      <c r="MAU1001" s="3"/>
      <c r="MAV1001" s="3"/>
      <c r="MAW1001" s="3"/>
      <c r="MAX1001" s="3"/>
      <c r="MAY1001" s="3"/>
      <c r="MAZ1001" s="3"/>
      <c r="MBA1001" s="3"/>
      <c r="MBB1001" s="3"/>
      <c r="MBC1001" s="3"/>
      <c r="MBD1001" s="3"/>
      <c r="MBE1001" s="3"/>
      <c r="MBF1001" s="3"/>
      <c r="MBG1001" s="3"/>
      <c r="MBH1001" s="3"/>
      <c r="MBI1001" s="3"/>
      <c r="MBJ1001" s="3"/>
      <c r="MBK1001" s="3"/>
      <c r="MBL1001" s="3"/>
      <c r="MBM1001" s="3"/>
      <c r="MBN1001" s="3"/>
      <c r="MBO1001" s="3"/>
      <c r="MBP1001" s="3"/>
      <c r="MBQ1001" s="3"/>
      <c r="MBR1001" s="3"/>
      <c r="MBS1001" s="3"/>
      <c r="MBT1001" s="3"/>
      <c r="MBU1001" s="3"/>
      <c r="MBV1001" s="3"/>
      <c r="MBW1001" s="3"/>
      <c r="MBX1001" s="3"/>
      <c r="MBY1001" s="3"/>
      <c r="MBZ1001" s="3"/>
      <c r="MCA1001" s="3"/>
      <c r="MCB1001" s="3"/>
      <c r="MCC1001" s="3"/>
      <c r="MCD1001" s="3"/>
      <c r="MCE1001" s="3"/>
      <c r="MCF1001" s="3"/>
      <c r="MCG1001" s="3"/>
      <c r="MCH1001" s="3"/>
      <c r="MCI1001" s="3"/>
      <c r="MCJ1001" s="3"/>
      <c r="MCK1001" s="3"/>
      <c r="MCL1001" s="3"/>
      <c r="MCM1001" s="3"/>
      <c r="MCN1001" s="3"/>
      <c r="MCO1001" s="3"/>
      <c r="MCP1001" s="3"/>
      <c r="MCQ1001" s="3"/>
      <c r="MCR1001" s="3"/>
      <c r="MCS1001" s="3"/>
      <c r="MCT1001" s="3"/>
      <c r="MCU1001" s="3"/>
      <c r="MCV1001" s="3"/>
      <c r="MCW1001" s="3"/>
      <c r="MCX1001" s="3"/>
      <c r="MCY1001" s="3"/>
      <c r="MCZ1001" s="3"/>
      <c r="MDA1001" s="3"/>
      <c r="MDB1001" s="3"/>
      <c r="MDC1001" s="3"/>
      <c r="MDD1001" s="3"/>
      <c r="MDE1001" s="3"/>
      <c r="MDF1001" s="3"/>
      <c r="MDG1001" s="3"/>
      <c r="MDH1001" s="3"/>
      <c r="MDI1001" s="3"/>
      <c r="MDJ1001" s="3"/>
      <c r="MDK1001" s="3"/>
      <c r="MDL1001" s="3"/>
      <c r="MDM1001" s="3"/>
      <c r="MDN1001" s="3"/>
      <c r="MDO1001" s="3"/>
      <c r="MDP1001" s="3"/>
      <c r="MDQ1001" s="3"/>
      <c r="MDR1001" s="3"/>
      <c r="MDS1001" s="3"/>
      <c r="MDT1001" s="3"/>
      <c r="MDU1001" s="3"/>
      <c r="MDV1001" s="3"/>
      <c r="MDW1001" s="3"/>
      <c r="MDX1001" s="3"/>
      <c r="MDY1001" s="3"/>
      <c r="MDZ1001" s="3"/>
      <c r="MEA1001" s="3"/>
      <c r="MEB1001" s="3"/>
      <c r="MEC1001" s="3"/>
      <c r="MED1001" s="3"/>
      <c r="MEE1001" s="3"/>
      <c r="MEF1001" s="3"/>
      <c r="MEG1001" s="3"/>
      <c r="MEH1001" s="3"/>
      <c r="MEI1001" s="3"/>
      <c r="MEJ1001" s="3"/>
      <c r="MEK1001" s="3"/>
      <c r="MEL1001" s="3"/>
      <c r="MEM1001" s="3"/>
      <c r="MEN1001" s="3"/>
      <c r="MEO1001" s="3"/>
      <c r="MEP1001" s="3"/>
      <c r="MEQ1001" s="3"/>
      <c r="MER1001" s="3"/>
      <c r="MES1001" s="3"/>
      <c r="MET1001" s="3"/>
      <c r="MEU1001" s="3"/>
      <c r="MEV1001" s="3"/>
      <c r="MEW1001" s="3"/>
      <c r="MEX1001" s="3"/>
      <c r="MEY1001" s="3"/>
      <c r="MEZ1001" s="3"/>
      <c r="MFA1001" s="3"/>
      <c r="MFB1001" s="3"/>
      <c r="MFC1001" s="3"/>
      <c r="MFD1001" s="3"/>
      <c r="MFE1001" s="3"/>
      <c r="MFF1001" s="3"/>
      <c r="MFG1001" s="3"/>
      <c r="MFH1001" s="3"/>
      <c r="MFI1001" s="3"/>
      <c r="MFJ1001" s="3"/>
      <c r="MFK1001" s="3"/>
      <c r="MFL1001" s="3"/>
      <c r="MFM1001" s="3"/>
      <c r="MFN1001" s="3"/>
      <c r="MFO1001" s="3"/>
      <c r="MFP1001" s="3"/>
      <c r="MFQ1001" s="3"/>
      <c r="MFR1001" s="3"/>
      <c r="MFS1001" s="3"/>
      <c r="MFT1001" s="3"/>
      <c r="MFU1001" s="3"/>
      <c r="MFV1001" s="3"/>
      <c r="MFW1001" s="3"/>
      <c r="MFX1001" s="3"/>
      <c r="MFY1001" s="3"/>
      <c r="MFZ1001" s="3"/>
      <c r="MGA1001" s="3"/>
      <c r="MGB1001" s="3"/>
      <c r="MGC1001" s="3"/>
      <c r="MGD1001" s="3"/>
      <c r="MGE1001" s="3"/>
      <c r="MGF1001" s="3"/>
      <c r="MGG1001" s="3"/>
      <c r="MGH1001" s="3"/>
      <c r="MGI1001" s="3"/>
      <c r="MGJ1001" s="3"/>
      <c r="MGK1001" s="3"/>
      <c r="MGL1001" s="3"/>
      <c r="MGM1001" s="3"/>
      <c r="MGN1001" s="3"/>
      <c r="MGO1001" s="3"/>
      <c r="MGP1001" s="3"/>
      <c r="MGQ1001" s="3"/>
      <c r="MGR1001" s="3"/>
      <c r="MGS1001" s="3"/>
      <c r="MGT1001" s="3"/>
      <c r="MGU1001" s="3"/>
      <c r="MGV1001" s="3"/>
      <c r="MGW1001" s="3"/>
      <c r="MGX1001" s="3"/>
      <c r="MGY1001" s="3"/>
      <c r="MGZ1001" s="3"/>
      <c r="MHA1001" s="3"/>
      <c r="MHB1001" s="3"/>
      <c r="MHC1001" s="3"/>
      <c r="MHD1001" s="3"/>
      <c r="MHE1001" s="3"/>
      <c r="MHF1001" s="3"/>
      <c r="MHG1001" s="3"/>
      <c r="MHH1001" s="3"/>
      <c r="MHI1001" s="3"/>
      <c r="MHJ1001" s="3"/>
      <c r="MHK1001" s="3"/>
      <c r="MHL1001" s="3"/>
      <c r="MHM1001" s="3"/>
      <c r="MHN1001" s="3"/>
      <c r="MHO1001" s="3"/>
      <c r="MHP1001" s="3"/>
      <c r="MHQ1001" s="3"/>
      <c r="MHR1001" s="3"/>
      <c r="MHS1001" s="3"/>
      <c r="MHT1001" s="3"/>
      <c r="MHU1001" s="3"/>
      <c r="MHV1001" s="3"/>
      <c r="MHW1001" s="3"/>
      <c r="MHX1001" s="3"/>
      <c r="MHY1001" s="3"/>
      <c r="MHZ1001" s="3"/>
      <c r="MIA1001" s="3"/>
      <c r="MIB1001" s="3"/>
      <c r="MIC1001" s="3"/>
      <c r="MID1001" s="3"/>
      <c r="MIE1001" s="3"/>
      <c r="MIF1001" s="3"/>
      <c r="MIG1001" s="3"/>
      <c r="MIH1001" s="3"/>
      <c r="MII1001" s="3"/>
      <c r="MIJ1001" s="3"/>
      <c r="MIK1001" s="3"/>
      <c r="MIL1001" s="3"/>
      <c r="MIM1001" s="3"/>
      <c r="MIN1001" s="3"/>
      <c r="MIO1001" s="3"/>
      <c r="MIP1001" s="3"/>
      <c r="MIQ1001" s="3"/>
      <c r="MIR1001" s="3"/>
      <c r="MIS1001" s="3"/>
      <c r="MIT1001" s="3"/>
      <c r="MIU1001" s="3"/>
      <c r="MIV1001" s="3"/>
      <c r="MIW1001" s="3"/>
      <c r="MIX1001" s="3"/>
      <c r="MIY1001" s="3"/>
      <c r="MIZ1001" s="3"/>
      <c r="MJA1001" s="3"/>
      <c r="MJB1001" s="3"/>
      <c r="MJC1001" s="3"/>
      <c r="MJD1001" s="3"/>
      <c r="MJE1001" s="3"/>
      <c r="MJF1001" s="3"/>
      <c r="MJG1001" s="3"/>
      <c r="MJH1001" s="3"/>
      <c r="MJI1001" s="3"/>
      <c r="MJJ1001" s="3"/>
      <c r="MJK1001" s="3"/>
      <c r="MJL1001" s="3"/>
      <c r="MJM1001" s="3"/>
      <c r="MJN1001" s="3"/>
      <c r="MJO1001" s="3"/>
      <c r="MJP1001" s="3"/>
      <c r="MJQ1001" s="3"/>
      <c r="MJR1001" s="3"/>
      <c r="MJS1001" s="3"/>
      <c r="MJT1001" s="3"/>
      <c r="MJU1001" s="3"/>
      <c r="MJV1001" s="3"/>
      <c r="MJW1001" s="3"/>
      <c r="MJX1001" s="3"/>
      <c r="MJY1001" s="3"/>
      <c r="MJZ1001" s="3"/>
      <c r="MKA1001" s="3"/>
      <c r="MKB1001" s="3"/>
      <c r="MKC1001" s="3"/>
      <c r="MKD1001" s="3"/>
      <c r="MKE1001" s="3"/>
      <c r="MKF1001" s="3"/>
      <c r="MKG1001" s="3"/>
      <c r="MKH1001" s="3"/>
      <c r="MKI1001" s="3"/>
      <c r="MKJ1001" s="3"/>
      <c r="MKK1001" s="3"/>
      <c r="MKL1001" s="3"/>
      <c r="MKM1001" s="3"/>
      <c r="MKN1001" s="3"/>
      <c r="MKO1001" s="3"/>
      <c r="MKP1001" s="3"/>
      <c r="MKQ1001" s="3"/>
      <c r="MKR1001" s="3"/>
      <c r="MKS1001" s="3"/>
      <c r="MKT1001" s="3"/>
      <c r="MKU1001" s="3"/>
      <c r="MKV1001" s="3"/>
      <c r="MKW1001" s="3"/>
      <c r="MKX1001" s="3"/>
      <c r="MKY1001" s="3"/>
      <c r="MKZ1001" s="3"/>
      <c r="MLA1001" s="3"/>
      <c r="MLB1001" s="3"/>
      <c r="MLC1001" s="3"/>
      <c r="MLD1001" s="3"/>
      <c r="MLE1001" s="3"/>
      <c r="MLF1001" s="3"/>
      <c r="MLG1001" s="3"/>
      <c r="MLH1001" s="3"/>
      <c r="MLI1001" s="3"/>
      <c r="MLJ1001" s="3"/>
      <c r="MLK1001" s="3"/>
      <c r="MLL1001" s="3"/>
      <c r="MLM1001" s="3"/>
      <c r="MLN1001" s="3"/>
      <c r="MLO1001" s="3"/>
      <c r="MLP1001" s="3"/>
      <c r="MLQ1001" s="3"/>
      <c r="MLR1001" s="3"/>
      <c r="MLS1001" s="3"/>
      <c r="MLT1001" s="3"/>
      <c r="MLU1001" s="3"/>
      <c r="MLV1001" s="3"/>
      <c r="MLW1001" s="3"/>
      <c r="MLX1001" s="3"/>
      <c r="MLY1001" s="3"/>
      <c r="MLZ1001" s="3"/>
      <c r="MMA1001" s="3"/>
      <c r="MMB1001" s="3"/>
      <c r="MMC1001" s="3"/>
      <c r="MMD1001" s="3"/>
      <c r="MME1001" s="3"/>
      <c r="MMF1001" s="3"/>
      <c r="MMG1001" s="3"/>
      <c r="MMH1001" s="3"/>
      <c r="MMI1001" s="3"/>
      <c r="MMJ1001" s="3"/>
      <c r="MMK1001" s="3"/>
      <c r="MML1001" s="3"/>
      <c r="MMM1001" s="3"/>
      <c r="MMN1001" s="3"/>
      <c r="MMO1001" s="3"/>
      <c r="MMP1001" s="3"/>
      <c r="MMQ1001" s="3"/>
      <c r="MMR1001" s="3"/>
      <c r="MMS1001" s="3"/>
      <c r="MMT1001" s="3"/>
      <c r="MMU1001" s="3"/>
      <c r="MMV1001" s="3"/>
      <c r="MMW1001" s="3"/>
      <c r="MMX1001" s="3"/>
      <c r="MMY1001" s="3"/>
      <c r="MMZ1001" s="3"/>
      <c r="MNA1001" s="3"/>
      <c r="MNB1001" s="3"/>
      <c r="MNC1001" s="3"/>
      <c r="MND1001" s="3"/>
      <c r="MNE1001" s="3"/>
      <c r="MNF1001" s="3"/>
      <c r="MNG1001" s="3"/>
      <c r="MNH1001" s="3"/>
      <c r="MNI1001" s="3"/>
      <c r="MNJ1001" s="3"/>
      <c r="MNK1001" s="3"/>
      <c r="MNL1001" s="3"/>
      <c r="MNM1001" s="3"/>
      <c r="MNN1001" s="3"/>
      <c r="MNO1001" s="3"/>
      <c r="MNP1001" s="3"/>
      <c r="MNQ1001" s="3"/>
      <c r="MNR1001" s="3"/>
      <c r="MNS1001" s="3"/>
      <c r="MNT1001" s="3"/>
      <c r="MNU1001" s="3"/>
      <c r="MNV1001" s="3"/>
      <c r="MNW1001" s="3"/>
      <c r="MNX1001" s="3"/>
      <c r="MNY1001" s="3"/>
      <c r="MNZ1001" s="3"/>
      <c r="MOA1001" s="3"/>
      <c r="MOB1001" s="3"/>
      <c r="MOC1001" s="3"/>
      <c r="MOD1001" s="3"/>
      <c r="MOE1001" s="3"/>
      <c r="MOF1001" s="3"/>
      <c r="MOG1001" s="3"/>
      <c r="MOH1001" s="3"/>
      <c r="MOI1001" s="3"/>
      <c r="MOJ1001" s="3"/>
      <c r="MOK1001" s="3"/>
      <c r="MOL1001" s="3"/>
      <c r="MOM1001" s="3"/>
      <c r="MON1001" s="3"/>
      <c r="MOO1001" s="3"/>
      <c r="MOP1001" s="3"/>
      <c r="MOQ1001" s="3"/>
      <c r="MOR1001" s="3"/>
      <c r="MOS1001" s="3"/>
      <c r="MOT1001" s="3"/>
      <c r="MOU1001" s="3"/>
      <c r="MOV1001" s="3"/>
      <c r="MOW1001" s="3"/>
      <c r="MOX1001" s="3"/>
      <c r="MOY1001" s="3"/>
      <c r="MOZ1001" s="3"/>
      <c r="MPA1001" s="3"/>
      <c r="MPB1001" s="3"/>
      <c r="MPC1001" s="3"/>
      <c r="MPD1001" s="3"/>
      <c r="MPE1001" s="3"/>
      <c r="MPF1001" s="3"/>
      <c r="MPG1001" s="3"/>
      <c r="MPH1001" s="3"/>
      <c r="MPI1001" s="3"/>
      <c r="MPJ1001" s="3"/>
      <c r="MPK1001" s="3"/>
      <c r="MPL1001" s="3"/>
      <c r="MPM1001" s="3"/>
      <c r="MPN1001" s="3"/>
      <c r="MPO1001" s="3"/>
      <c r="MPP1001" s="3"/>
      <c r="MPQ1001" s="3"/>
      <c r="MPR1001" s="3"/>
      <c r="MPS1001" s="3"/>
      <c r="MPT1001" s="3"/>
      <c r="MPU1001" s="3"/>
      <c r="MPV1001" s="3"/>
      <c r="MPW1001" s="3"/>
      <c r="MPX1001" s="3"/>
      <c r="MPY1001" s="3"/>
      <c r="MPZ1001" s="3"/>
      <c r="MQA1001" s="3"/>
      <c r="MQB1001" s="3"/>
      <c r="MQC1001" s="3"/>
      <c r="MQD1001" s="3"/>
      <c r="MQE1001" s="3"/>
      <c r="MQF1001" s="3"/>
      <c r="MQG1001" s="3"/>
      <c r="MQH1001" s="3"/>
      <c r="MQI1001" s="3"/>
      <c r="MQJ1001" s="3"/>
      <c r="MQK1001" s="3"/>
      <c r="MQL1001" s="3"/>
      <c r="MQM1001" s="3"/>
      <c r="MQN1001" s="3"/>
      <c r="MQO1001" s="3"/>
      <c r="MQP1001" s="3"/>
      <c r="MQQ1001" s="3"/>
      <c r="MQR1001" s="3"/>
      <c r="MQS1001" s="3"/>
      <c r="MQT1001" s="3"/>
      <c r="MQU1001" s="3"/>
      <c r="MQV1001" s="3"/>
      <c r="MQW1001" s="3"/>
      <c r="MQX1001" s="3"/>
      <c r="MQY1001" s="3"/>
      <c r="MQZ1001" s="3"/>
      <c r="MRA1001" s="3"/>
      <c r="MRB1001" s="3"/>
      <c r="MRC1001" s="3"/>
      <c r="MRD1001" s="3"/>
      <c r="MRE1001" s="3"/>
      <c r="MRF1001" s="3"/>
      <c r="MRG1001" s="3"/>
      <c r="MRH1001" s="3"/>
      <c r="MRI1001" s="3"/>
      <c r="MRJ1001" s="3"/>
      <c r="MRK1001" s="3"/>
      <c r="MRL1001" s="3"/>
      <c r="MRM1001" s="3"/>
      <c r="MRN1001" s="3"/>
      <c r="MRO1001" s="3"/>
      <c r="MRP1001" s="3"/>
      <c r="MRQ1001" s="3"/>
      <c r="MRR1001" s="3"/>
      <c r="MRS1001" s="3"/>
      <c r="MRT1001" s="3"/>
      <c r="MRU1001" s="3"/>
      <c r="MRV1001" s="3"/>
      <c r="MRW1001" s="3"/>
      <c r="MRX1001" s="3"/>
      <c r="MRY1001" s="3"/>
      <c r="MRZ1001" s="3"/>
      <c r="MSA1001" s="3"/>
      <c r="MSB1001" s="3"/>
      <c r="MSC1001" s="3"/>
      <c r="MSD1001" s="3"/>
      <c r="MSE1001" s="3"/>
      <c r="MSF1001" s="3"/>
      <c r="MSG1001" s="3"/>
      <c r="MSH1001" s="3"/>
      <c r="MSI1001" s="3"/>
      <c r="MSJ1001" s="3"/>
      <c r="MSK1001" s="3"/>
      <c r="MSL1001" s="3"/>
      <c r="MSM1001" s="3"/>
      <c r="MSN1001" s="3"/>
      <c r="MSO1001" s="3"/>
      <c r="MSP1001" s="3"/>
      <c r="MSQ1001" s="3"/>
      <c r="MSR1001" s="3"/>
      <c r="MSS1001" s="3"/>
      <c r="MST1001" s="3"/>
      <c r="MSU1001" s="3"/>
      <c r="MSV1001" s="3"/>
      <c r="MSW1001" s="3"/>
      <c r="MSX1001" s="3"/>
      <c r="MSY1001" s="3"/>
      <c r="MSZ1001" s="3"/>
      <c r="MTA1001" s="3"/>
      <c r="MTB1001" s="3"/>
      <c r="MTC1001" s="3"/>
      <c r="MTD1001" s="3"/>
      <c r="MTE1001" s="3"/>
      <c r="MTF1001" s="3"/>
      <c r="MTG1001" s="3"/>
      <c r="MTH1001" s="3"/>
      <c r="MTI1001" s="3"/>
      <c r="MTJ1001" s="3"/>
      <c r="MTK1001" s="3"/>
      <c r="MTL1001" s="3"/>
      <c r="MTM1001" s="3"/>
      <c r="MTN1001" s="3"/>
      <c r="MTO1001" s="3"/>
      <c r="MTP1001" s="3"/>
      <c r="MTQ1001" s="3"/>
      <c r="MTR1001" s="3"/>
      <c r="MTS1001" s="3"/>
      <c r="MTT1001" s="3"/>
      <c r="MTU1001" s="3"/>
      <c r="MTV1001" s="3"/>
      <c r="MTW1001" s="3"/>
      <c r="MTX1001" s="3"/>
      <c r="MTY1001" s="3"/>
      <c r="MTZ1001" s="3"/>
      <c r="MUA1001" s="3"/>
      <c r="MUB1001" s="3"/>
      <c r="MUC1001" s="3"/>
      <c r="MUD1001" s="3"/>
      <c r="MUE1001" s="3"/>
      <c r="MUF1001" s="3"/>
      <c r="MUG1001" s="3"/>
      <c r="MUH1001" s="3"/>
      <c r="MUI1001" s="3"/>
      <c r="MUJ1001" s="3"/>
      <c r="MUK1001" s="3"/>
      <c r="MUL1001" s="3"/>
      <c r="MUM1001" s="3"/>
      <c r="MUN1001" s="3"/>
      <c r="MUO1001" s="3"/>
      <c r="MUP1001" s="3"/>
      <c r="MUQ1001" s="3"/>
      <c r="MUR1001" s="3"/>
      <c r="MUS1001" s="3"/>
      <c r="MUT1001" s="3"/>
      <c r="MUU1001" s="3"/>
      <c r="MUV1001" s="3"/>
      <c r="MUW1001" s="3"/>
      <c r="MUX1001" s="3"/>
      <c r="MUY1001" s="3"/>
      <c r="MUZ1001" s="3"/>
      <c r="MVA1001" s="3"/>
      <c r="MVB1001" s="3"/>
      <c r="MVC1001" s="3"/>
      <c r="MVD1001" s="3"/>
      <c r="MVE1001" s="3"/>
      <c r="MVF1001" s="3"/>
      <c r="MVG1001" s="3"/>
      <c r="MVH1001" s="3"/>
      <c r="MVI1001" s="3"/>
      <c r="MVJ1001" s="3"/>
      <c r="MVK1001" s="3"/>
      <c r="MVL1001" s="3"/>
      <c r="MVM1001" s="3"/>
      <c r="MVN1001" s="3"/>
      <c r="MVO1001" s="3"/>
      <c r="MVP1001" s="3"/>
      <c r="MVQ1001" s="3"/>
      <c r="MVR1001" s="3"/>
      <c r="MVS1001" s="3"/>
      <c r="MVT1001" s="3"/>
      <c r="MVU1001" s="3"/>
      <c r="MVV1001" s="3"/>
      <c r="MVW1001" s="3"/>
      <c r="MVX1001" s="3"/>
      <c r="MVY1001" s="3"/>
      <c r="MVZ1001" s="3"/>
      <c r="MWA1001" s="3"/>
      <c r="MWB1001" s="3"/>
      <c r="MWC1001" s="3"/>
      <c r="MWD1001" s="3"/>
      <c r="MWE1001" s="3"/>
      <c r="MWF1001" s="3"/>
      <c r="MWG1001" s="3"/>
      <c r="MWH1001" s="3"/>
      <c r="MWI1001" s="3"/>
      <c r="MWJ1001" s="3"/>
      <c r="MWK1001" s="3"/>
      <c r="MWL1001" s="3"/>
      <c r="MWM1001" s="3"/>
      <c r="MWN1001" s="3"/>
      <c r="MWO1001" s="3"/>
      <c r="MWP1001" s="3"/>
      <c r="MWQ1001" s="3"/>
      <c r="MWR1001" s="3"/>
      <c r="MWS1001" s="3"/>
      <c r="MWT1001" s="3"/>
      <c r="MWU1001" s="3"/>
      <c r="MWV1001" s="3"/>
      <c r="MWW1001" s="3"/>
      <c r="MWX1001" s="3"/>
      <c r="MWY1001" s="3"/>
      <c r="MWZ1001" s="3"/>
      <c r="MXA1001" s="3"/>
      <c r="MXB1001" s="3"/>
      <c r="MXC1001" s="3"/>
      <c r="MXD1001" s="3"/>
      <c r="MXE1001" s="3"/>
      <c r="MXF1001" s="3"/>
      <c r="MXG1001" s="3"/>
      <c r="MXH1001" s="3"/>
      <c r="MXI1001" s="3"/>
      <c r="MXJ1001" s="3"/>
      <c r="MXK1001" s="3"/>
      <c r="MXL1001" s="3"/>
      <c r="MXM1001" s="3"/>
      <c r="MXN1001" s="3"/>
      <c r="MXO1001" s="3"/>
      <c r="MXP1001" s="3"/>
      <c r="MXQ1001" s="3"/>
      <c r="MXR1001" s="3"/>
      <c r="MXS1001" s="3"/>
      <c r="MXT1001" s="3"/>
      <c r="MXU1001" s="3"/>
      <c r="MXV1001" s="3"/>
      <c r="MXW1001" s="3"/>
      <c r="MXX1001" s="3"/>
      <c r="MXY1001" s="3"/>
      <c r="MXZ1001" s="3"/>
      <c r="MYA1001" s="3"/>
      <c r="MYB1001" s="3"/>
      <c r="MYC1001" s="3"/>
      <c r="MYD1001" s="3"/>
      <c r="MYE1001" s="3"/>
      <c r="MYF1001" s="3"/>
      <c r="MYG1001" s="3"/>
      <c r="MYH1001" s="3"/>
      <c r="MYI1001" s="3"/>
      <c r="MYJ1001" s="3"/>
      <c r="MYK1001" s="3"/>
      <c r="MYL1001" s="3"/>
      <c r="MYM1001" s="3"/>
      <c r="MYN1001" s="3"/>
      <c r="MYO1001" s="3"/>
      <c r="MYP1001" s="3"/>
      <c r="MYQ1001" s="3"/>
      <c r="MYR1001" s="3"/>
      <c r="MYS1001" s="3"/>
      <c r="MYT1001" s="3"/>
      <c r="MYU1001" s="3"/>
      <c r="MYV1001" s="3"/>
      <c r="MYW1001" s="3"/>
      <c r="MYX1001" s="3"/>
      <c r="MYY1001" s="3"/>
      <c r="MYZ1001" s="3"/>
      <c r="MZA1001" s="3"/>
      <c r="MZB1001" s="3"/>
      <c r="MZC1001" s="3"/>
      <c r="MZD1001" s="3"/>
      <c r="MZE1001" s="3"/>
      <c r="MZF1001" s="3"/>
      <c r="MZG1001" s="3"/>
      <c r="MZH1001" s="3"/>
      <c r="MZI1001" s="3"/>
      <c r="MZJ1001" s="3"/>
      <c r="MZK1001" s="3"/>
      <c r="MZL1001" s="3"/>
      <c r="MZM1001" s="3"/>
      <c r="MZN1001" s="3"/>
      <c r="MZO1001" s="3"/>
      <c r="MZP1001" s="3"/>
      <c r="MZQ1001" s="3"/>
      <c r="MZR1001" s="3"/>
      <c r="MZS1001" s="3"/>
      <c r="MZT1001" s="3"/>
      <c r="MZU1001" s="3"/>
      <c r="MZV1001" s="3"/>
      <c r="MZW1001" s="3"/>
      <c r="MZX1001" s="3"/>
      <c r="MZY1001" s="3"/>
      <c r="MZZ1001" s="3"/>
      <c r="NAA1001" s="3"/>
      <c r="NAB1001" s="3"/>
      <c r="NAC1001" s="3"/>
      <c r="NAD1001" s="3"/>
      <c r="NAE1001" s="3"/>
      <c r="NAF1001" s="3"/>
      <c r="NAG1001" s="3"/>
      <c r="NAH1001" s="3"/>
      <c r="NAI1001" s="3"/>
      <c r="NAJ1001" s="3"/>
      <c r="NAK1001" s="3"/>
      <c r="NAL1001" s="3"/>
      <c r="NAM1001" s="3"/>
      <c r="NAN1001" s="3"/>
      <c r="NAO1001" s="3"/>
      <c r="NAP1001" s="3"/>
      <c r="NAQ1001" s="3"/>
      <c r="NAR1001" s="3"/>
      <c r="NAS1001" s="3"/>
      <c r="NAT1001" s="3"/>
      <c r="NAU1001" s="3"/>
      <c r="NAV1001" s="3"/>
      <c r="NAW1001" s="3"/>
      <c r="NAX1001" s="3"/>
      <c r="NAY1001" s="3"/>
      <c r="NAZ1001" s="3"/>
      <c r="NBA1001" s="3"/>
      <c r="NBB1001" s="3"/>
      <c r="NBC1001" s="3"/>
      <c r="NBD1001" s="3"/>
      <c r="NBE1001" s="3"/>
      <c r="NBF1001" s="3"/>
      <c r="NBG1001" s="3"/>
      <c r="NBH1001" s="3"/>
      <c r="NBI1001" s="3"/>
      <c r="NBJ1001" s="3"/>
      <c r="NBK1001" s="3"/>
      <c r="NBL1001" s="3"/>
      <c r="NBM1001" s="3"/>
      <c r="NBN1001" s="3"/>
      <c r="NBO1001" s="3"/>
      <c r="NBP1001" s="3"/>
      <c r="NBQ1001" s="3"/>
      <c r="NBR1001" s="3"/>
      <c r="NBS1001" s="3"/>
      <c r="NBT1001" s="3"/>
      <c r="NBU1001" s="3"/>
      <c r="NBV1001" s="3"/>
      <c r="NBW1001" s="3"/>
      <c r="NBX1001" s="3"/>
      <c r="NBY1001" s="3"/>
      <c r="NBZ1001" s="3"/>
      <c r="NCA1001" s="3"/>
      <c r="NCB1001" s="3"/>
      <c r="NCC1001" s="3"/>
      <c r="NCD1001" s="3"/>
      <c r="NCE1001" s="3"/>
      <c r="NCF1001" s="3"/>
      <c r="NCG1001" s="3"/>
      <c r="NCH1001" s="3"/>
      <c r="NCI1001" s="3"/>
      <c r="NCJ1001" s="3"/>
      <c r="NCK1001" s="3"/>
      <c r="NCL1001" s="3"/>
      <c r="NCM1001" s="3"/>
      <c r="NCN1001" s="3"/>
      <c r="NCO1001" s="3"/>
      <c r="NCP1001" s="3"/>
      <c r="NCQ1001" s="3"/>
      <c r="NCR1001" s="3"/>
      <c r="NCS1001" s="3"/>
      <c r="NCT1001" s="3"/>
      <c r="NCU1001" s="3"/>
      <c r="NCV1001" s="3"/>
      <c r="NCW1001" s="3"/>
      <c r="NCX1001" s="3"/>
      <c r="NCY1001" s="3"/>
      <c r="NCZ1001" s="3"/>
      <c r="NDA1001" s="3"/>
      <c r="NDB1001" s="3"/>
      <c r="NDC1001" s="3"/>
      <c r="NDD1001" s="3"/>
      <c r="NDE1001" s="3"/>
      <c r="NDF1001" s="3"/>
      <c r="NDG1001" s="3"/>
      <c r="NDH1001" s="3"/>
      <c r="NDI1001" s="3"/>
      <c r="NDJ1001" s="3"/>
      <c r="NDK1001" s="3"/>
      <c r="NDL1001" s="3"/>
      <c r="NDM1001" s="3"/>
      <c r="NDN1001" s="3"/>
      <c r="NDO1001" s="3"/>
      <c r="NDP1001" s="3"/>
      <c r="NDQ1001" s="3"/>
      <c r="NDR1001" s="3"/>
      <c r="NDS1001" s="3"/>
      <c r="NDT1001" s="3"/>
      <c r="NDU1001" s="3"/>
      <c r="NDV1001" s="3"/>
      <c r="NDW1001" s="3"/>
      <c r="NDX1001" s="3"/>
      <c r="NDY1001" s="3"/>
      <c r="NDZ1001" s="3"/>
      <c r="NEA1001" s="3"/>
      <c r="NEB1001" s="3"/>
      <c r="NEC1001" s="3"/>
      <c r="NED1001" s="3"/>
      <c r="NEE1001" s="3"/>
      <c r="NEF1001" s="3"/>
      <c r="NEG1001" s="3"/>
      <c r="NEH1001" s="3"/>
      <c r="NEI1001" s="3"/>
      <c r="NEJ1001" s="3"/>
      <c r="NEK1001" s="3"/>
      <c r="NEL1001" s="3"/>
      <c r="NEM1001" s="3"/>
      <c r="NEN1001" s="3"/>
      <c r="NEO1001" s="3"/>
      <c r="NEP1001" s="3"/>
      <c r="NEQ1001" s="3"/>
      <c r="NER1001" s="3"/>
      <c r="NES1001" s="3"/>
      <c r="NET1001" s="3"/>
      <c r="NEU1001" s="3"/>
      <c r="NEV1001" s="3"/>
      <c r="NEW1001" s="3"/>
      <c r="NEX1001" s="3"/>
      <c r="NEY1001" s="3"/>
      <c r="NEZ1001" s="3"/>
      <c r="NFA1001" s="3"/>
      <c r="NFB1001" s="3"/>
      <c r="NFC1001" s="3"/>
      <c r="NFD1001" s="3"/>
      <c r="NFE1001" s="3"/>
      <c r="NFF1001" s="3"/>
      <c r="NFG1001" s="3"/>
      <c r="NFH1001" s="3"/>
      <c r="NFI1001" s="3"/>
      <c r="NFJ1001" s="3"/>
      <c r="NFK1001" s="3"/>
      <c r="NFL1001" s="3"/>
      <c r="NFM1001" s="3"/>
      <c r="NFN1001" s="3"/>
      <c r="NFO1001" s="3"/>
      <c r="NFP1001" s="3"/>
      <c r="NFQ1001" s="3"/>
      <c r="NFR1001" s="3"/>
      <c r="NFS1001" s="3"/>
      <c r="NFT1001" s="3"/>
      <c r="NFU1001" s="3"/>
      <c r="NFV1001" s="3"/>
      <c r="NFW1001" s="3"/>
      <c r="NFX1001" s="3"/>
      <c r="NFY1001" s="3"/>
      <c r="NFZ1001" s="3"/>
      <c r="NGA1001" s="3"/>
      <c r="NGB1001" s="3"/>
      <c r="NGC1001" s="3"/>
      <c r="NGD1001" s="3"/>
      <c r="NGE1001" s="3"/>
      <c r="NGF1001" s="3"/>
      <c r="NGG1001" s="3"/>
      <c r="NGH1001" s="3"/>
      <c r="NGI1001" s="3"/>
      <c r="NGJ1001" s="3"/>
      <c r="NGK1001" s="3"/>
      <c r="NGL1001" s="3"/>
      <c r="NGM1001" s="3"/>
      <c r="NGN1001" s="3"/>
      <c r="NGO1001" s="3"/>
      <c r="NGP1001" s="3"/>
      <c r="NGQ1001" s="3"/>
      <c r="NGR1001" s="3"/>
      <c r="NGS1001" s="3"/>
      <c r="NGT1001" s="3"/>
      <c r="NGU1001" s="3"/>
      <c r="NGV1001" s="3"/>
      <c r="NGW1001" s="3"/>
      <c r="NGX1001" s="3"/>
      <c r="NGY1001" s="3"/>
      <c r="NGZ1001" s="3"/>
      <c r="NHA1001" s="3"/>
      <c r="NHB1001" s="3"/>
      <c r="NHC1001" s="3"/>
      <c r="NHD1001" s="3"/>
      <c r="NHE1001" s="3"/>
      <c r="NHF1001" s="3"/>
      <c r="NHG1001" s="3"/>
      <c r="NHH1001" s="3"/>
      <c r="NHI1001" s="3"/>
      <c r="NHJ1001" s="3"/>
      <c r="NHK1001" s="3"/>
      <c r="NHL1001" s="3"/>
      <c r="NHM1001" s="3"/>
      <c r="NHN1001" s="3"/>
      <c r="NHO1001" s="3"/>
      <c r="NHP1001" s="3"/>
      <c r="NHQ1001" s="3"/>
      <c r="NHR1001" s="3"/>
      <c r="NHS1001" s="3"/>
      <c r="NHT1001" s="3"/>
      <c r="NHU1001" s="3"/>
      <c r="NHV1001" s="3"/>
      <c r="NHW1001" s="3"/>
      <c r="NHX1001" s="3"/>
      <c r="NHY1001" s="3"/>
      <c r="NHZ1001" s="3"/>
      <c r="NIA1001" s="3"/>
      <c r="NIB1001" s="3"/>
      <c r="NIC1001" s="3"/>
      <c r="NID1001" s="3"/>
      <c r="NIE1001" s="3"/>
      <c r="NIF1001" s="3"/>
      <c r="NIG1001" s="3"/>
      <c r="NIH1001" s="3"/>
      <c r="NII1001" s="3"/>
      <c r="NIJ1001" s="3"/>
      <c r="NIK1001" s="3"/>
      <c r="NIL1001" s="3"/>
      <c r="NIM1001" s="3"/>
      <c r="NIN1001" s="3"/>
      <c r="NIO1001" s="3"/>
      <c r="NIP1001" s="3"/>
      <c r="NIQ1001" s="3"/>
      <c r="NIR1001" s="3"/>
      <c r="NIS1001" s="3"/>
      <c r="NIT1001" s="3"/>
      <c r="NIU1001" s="3"/>
      <c r="NIV1001" s="3"/>
      <c r="NIW1001" s="3"/>
      <c r="NIX1001" s="3"/>
      <c r="NIY1001" s="3"/>
      <c r="NIZ1001" s="3"/>
      <c r="NJA1001" s="3"/>
      <c r="NJB1001" s="3"/>
      <c r="NJC1001" s="3"/>
      <c r="NJD1001" s="3"/>
      <c r="NJE1001" s="3"/>
      <c r="NJF1001" s="3"/>
      <c r="NJG1001" s="3"/>
      <c r="NJH1001" s="3"/>
      <c r="NJI1001" s="3"/>
      <c r="NJJ1001" s="3"/>
      <c r="NJK1001" s="3"/>
      <c r="NJL1001" s="3"/>
      <c r="NJM1001" s="3"/>
      <c r="NJN1001" s="3"/>
      <c r="NJO1001" s="3"/>
      <c r="NJP1001" s="3"/>
      <c r="NJQ1001" s="3"/>
      <c r="NJR1001" s="3"/>
      <c r="NJS1001" s="3"/>
      <c r="NJT1001" s="3"/>
      <c r="NJU1001" s="3"/>
      <c r="NJV1001" s="3"/>
      <c r="NJW1001" s="3"/>
      <c r="NJX1001" s="3"/>
      <c r="NJY1001" s="3"/>
      <c r="NJZ1001" s="3"/>
      <c r="NKA1001" s="3"/>
      <c r="NKB1001" s="3"/>
      <c r="NKC1001" s="3"/>
      <c r="NKD1001" s="3"/>
      <c r="NKE1001" s="3"/>
      <c r="NKF1001" s="3"/>
      <c r="NKG1001" s="3"/>
      <c r="NKH1001" s="3"/>
      <c r="NKI1001" s="3"/>
      <c r="NKJ1001" s="3"/>
      <c r="NKK1001" s="3"/>
      <c r="NKL1001" s="3"/>
      <c r="NKM1001" s="3"/>
      <c r="NKN1001" s="3"/>
      <c r="NKO1001" s="3"/>
      <c r="NKP1001" s="3"/>
      <c r="NKQ1001" s="3"/>
      <c r="NKR1001" s="3"/>
      <c r="NKS1001" s="3"/>
      <c r="NKT1001" s="3"/>
      <c r="NKU1001" s="3"/>
      <c r="NKV1001" s="3"/>
      <c r="NKW1001" s="3"/>
      <c r="NKX1001" s="3"/>
      <c r="NKY1001" s="3"/>
      <c r="NKZ1001" s="3"/>
      <c r="NLA1001" s="3"/>
      <c r="NLB1001" s="3"/>
      <c r="NLC1001" s="3"/>
      <c r="NLD1001" s="3"/>
      <c r="NLE1001" s="3"/>
      <c r="NLF1001" s="3"/>
      <c r="NLG1001" s="3"/>
      <c r="NLH1001" s="3"/>
      <c r="NLI1001" s="3"/>
      <c r="NLJ1001" s="3"/>
      <c r="NLK1001" s="3"/>
      <c r="NLL1001" s="3"/>
      <c r="NLM1001" s="3"/>
      <c r="NLN1001" s="3"/>
      <c r="NLO1001" s="3"/>
      <c r="NLP1001" s="3"/>
      <c r="NLQ1001" s="3"/>
      <c r="NLR1001" s="3"/>
      <c r="NLS1001" s="3"/>
      <c r="NLT1001" s="3"/>
      <c r="NLU1001" s="3"/>
      <c r="NLV1001" s="3"/>
      <c r="NLW1001" s="3"/>
      <c r="NLX1001" s="3"/>
      <c r="NLY1001" s="3"/>
      <c r="NLZ1001" s="3"/>
      <c r="NMA1001" s="3"/>
      <c r="NMB1001" s="3"/>
      <c r="NMC1001" s="3"/>
      <c r="NMD1001" s="3"/>
      <c r="NME1001" s="3"/>
      <c r="NMF1001" s="3"/>
      <c r="NMG1001" s="3"/>
      <c r="NMH1001" s="3"/>
      <c r="NMI1001" s="3"/>
      <c r="NMJ1001" s="3"/>
      <c r="NMK1001" s="3"/>
      <c r="NML1001" s="3"/>
      <c r="NMM1001" s="3"/>
      <c r="NMN1001" s="3"/>
      <c r="NMO1001" s="3"/>
      <c r="NMP1001" s="3"/>
      <c r="NMQ1001" s="3"/>
      <c r="NMR1001" s="3"/>
      <c r="NMS1001" s="3"/>
      <c r="NMT1001" s="3"/>
      <c r="NMU1001" s="3"/>
      <c r="NMV1001" s="3"/>
      <c r="NMW1001" s="3"/>
      <c r="NMX1001" s="3"/>
      <c r="NMY1001" s="3"/>
      <c r="NMZ1001" s="3"/>
      <c r="NNA1001" s="3"/>
      <c r="NNB1001" s="3"/>
      <c r="NNC1001" s="3"/>
      <c r="NND1001" s="3"/>
      <c r="NNE1001" s="3"/>
      <c r="NNF1001" s="3"/>
      <c r="NNG1001" s="3"/>
      <c r="NNH1001" s="3"/>
      <c r="NNI1001" s="3"/>
      <c r="NNJ1001" s="3"/>
      <c r="NNK1001" s="3"/>
      <c r="NNL1001" s="3"/>
      <c r="NNM1001" s="3"/>
      <c r="NNN1001" s="3"/>
      <c r="NNO1001" s="3"/>
      <c r="NNP1001" s="3"/>
      <c r="NNQ1001" s="3"/>
      <c r="NNR1001" s="3"/>
      <c r="NNS1001" s="3"/>
      <c r="NNT1001" s="3"/>
      <c r="NNU1001" s="3"/>
      <c r="NNV1001" s="3"/>
      <c r="NNW1001" s="3"/>
      <c r="NNX1001" s="3"/>
      <c r="NNY1001" s="3"/>
      <c r="NNZ1001" s="3"/>
      <c r="NOA1001" s="3"/>
      <c r="NOB1001" s="3"/>
      <c r="NOC1001" s="3"/>
      <c r="NOD1001" s="3"/>
      <c r="NOE1001" s="3"/>
      <c r="NOF1001" s="3"/>
      <c r="NOG1001" s="3"/>
      <c r="NOH1001" s="3"/>
      <c r="NOI1001" s="3"/>
      <c r="NOJ1001" s="3"/>
      <c r="NOK1001" s="3"/>
      <c r="NOL1001" s="3"/>
      <c r="NOM1001" s="3"/>
      <c r="NON1001" s="3"/>
      <c r="NOO1001" s="3"/>
      <c r="NOP1001" s="3"/>
      <c r="NOQ1001" s="3"/>
      <c r="NOR1001" s="3"/>
      <c r="NOS1001" s="3"/>
      <c r="NOT1001" s="3"/>
      <c r="NOU1001" s="3"/>
      <c r="NOV1001" s="3"/>
      <c r="NOW1001" s="3"/>
      <c r="NOX1001" s="3"/>
      <c r="NOY1001" s="3"/>
      <c r="NOZ1001" s="3"/>
      <c r="NPA1001" s="3"/>
      <c r="NPB1001" s="3"/>
      <c r="NPC1001" s="3"/>
      <c r="NPD1001" s="3"/>
      <c r="NPE1001" s="3"/>
      <c r="NPF1001" s="3"/>
      <c r="NPG1001" s="3"/>
      <c r="NPH1001" s="3"/>
      <c r="NPI1001" s="3"/>
      <c r="NPJ1001" s="3"/>
      <c r="NPK1001" s="3"/>
      <c r="NPL1001" s="3"/>
      <c r="NPM1001" s="3"/>
      <c r="NPN1001" s="3"/>
      <c r="NPO1001" s="3"/>
      <c r="NPP1001" s="3"/>
      <c r="NPQ1001" s="3"/>
      <c r="NPR1001" s="3"/>
      <c r="NPS1001" s="3"/>
      <c r="NPT1001" s="3"/>
      <c r="NPU1001" s="3"/>
      <c r="NPV1001" s="3"/>
      <c r="NPW1001" s="3"/>
      <c r="NPX1001" s="3"/>
      <c r="NPY1001" s="3"/>
      <c r="NPZ1001" s="3"/>
      <c r="NQA1001" s="3"/>
      <c r="NQB1001" s="3"/>
      <c r="NQC1001" s="3"/>
      <c r="NQD1001" s="3"/>
      <c r="NQE1001" s="3"/>
      <c r="NQF1001" s="3"/>
      <c r="NQG1001" s="3"/>
      <c r="NQH1001" s="3"/>
      <c r="NQI1001" s="3"/>
      <c r="NQJ1001" s="3"/>
      <c r="NQK1001" s="3"/>
      <c r="NQL1001" s="3"/>
      <c r="NQM1001" s="3"/>
      <c r="NQN1001" s="3"/>
      <c r="NQO1001" s="3"/>
      <c r="NQP1001" s="3"/>
      <c r="NQQ1001" s="3"/>
      <c r="NQR1001" s="3"/>
      <c r="NQS1001" s="3"/>
      <c r="NQT1001" s="3"/>
      <c r="NQU1001" s="3"/>
      <c r="NQV1001" s="3"/>
      <c r="NQW1001" s="3"/>
      <c r="NQX1001" s="3"/>
      <c r="NQY1001" s="3"/>
      <c r="NQZ1001" s="3"/>
      <c r="NRA1001" s="3"/>
      <c r="NRB1001" s="3"/>
      <c r="NRC1001" s="3"/>
      <c r="NRD1001" s="3"/>
      <c r="NRE1001" s="3"/>
      <c r="NRF1001" s="3"/>
      <c r="NRG1001" s="3"/>
      <c r="NRH1001" s="3"/>
      <c r="NRI1001" s="3"/>
      <c r="NRJ1001" s="3"/>
      <c r="NRK1001" s="3"/>
      <c r="NRL1001" s="3"/>
      <c r="NRM1001" s="3"/>
      <c r="NRN1001" s="3"/>
      <c r="NRO1001" s="3"/>
      <c r="NRP1001" s="3"/>
      <c r="NRQ1001" s="3"/>
      <c r="NRR1001" s="3"/>
      <c r="NRS1001" s="3"/>
      <c r="NRT1001" s="3"/>
      <c r="NRU1001" s="3"/>
      <c r="NRV1001" s="3"/>
      <c r="NRW1001" s="3"/>
      <c r="NRX1001" s="3"/>
      <c r="NRY1001" s="3"/>
      <c r="NRZ1001" s="3"/>
      <c r="NSA1001" s="3"/>
      <c r="NSB1001" s="3"/>
      <c r="NSC1001" s="3"/>
      <c r="NSD1001" s="3"/>
      <c r="NSE1001" s="3"/>
      <c r="NSF1001" s="3"/>
      <c r="NSG1001" s="3"/>
      <c r="NSH1001" s="3"/>
      <c r="NSI1001" s="3"/>
      <c r="NSJ1001" s="3"/>
      <c r="NSK1001" s="3"/>
      <c r="NSL1001" s="3"/>
      <c r="NSM1001" s="3"/>
      <c r="NSN1001" s="3"/>
      <c r="NSO1001" s="3"/>
      <c r="NSP1001" s="3"/>
      <c r="NSQ1001" s="3"/>
      <c r="NSR1001" s="3"/>
      <c r="NSS1001" s="3"/>
      <c r="NST1001" s="3"/>
      <c r="NSU1001" s="3"/>
      <c r="NSV1001" s="3"/>
      <c r="NSW1001" s="3"/>
      <c r="NSX1001" s="3"/>
      <c r="NSY1001" s="3"/>
      <c r="NSZ1001" s="3"/>
      <c r="NTA1001" s="3"/>
      <c r="NTB1001" s="3"/>
      <c r="NTC1001" s="3"/>
      <c r="NTD1001" s="3"/>
      <c r="NTE1001" s="3"/>
      <c r="NTF1001" s="3"/>
      <c r="NTG1001" s="3"/>
      <c r="NTH1001" s="3"/>
      <c r="NTI1001" s="3"/>
      <c r="NTJ1001" s="3"/>
      <c r="NTK1001" s="3"/>
      <c r="NTL1001" s="3"/>
      <c r="NTM1001" s="3"/>
      <c r="NTN1001" s="3"/>
      <c r="NTO1001" s="3"/>
      <c r="NTP1001" s="3"/>
      <c r="NTQ1001" s="3"/>
      <c r="NTR1001" s="3"/>
      <c r="NTS1001" s="3"/>
      <c r="NTT1001" s="3"/>
      <c r="NTU1001" s="3"/>
      <c r="NTV1001" s="3"/>
      <c r="NTW1001" s="3"/>
      <c r="NTX1001" s="3"/>
      <c r="NTY1001" s="3"/>
      <c r="NTZ1001" s="3"/>
      <c r="NUA1001" s="3"/>
      <c r="NUB1001" s="3"/>
      <c r="NUC1001" s="3"/>
      <c r="NUD1001" s="3"/>
      <c r="NUE1001" s="3"/>
      <c r="NUF1001" s="3"/>
      <c r="NUG1001" s="3"/>
      <c r="NUH1001" s="3"/>
      <c r="NUI1001" s="3"/>
      <c r="NUJ1001" s="3"/>
      <c r="NUK1001" s="3"/>
      <c r="NUL1001" s="3"/>
      <c r="NUM1001" s="3"/>
      <c r="NUN1001" s="3"/>
      <c r="NUO1001" s="3"/>
      <c r="NUP1001" s="3"/>
      <c r="NUQ1001" s="3"/>
      <c r="NUR1001" s="3"/>
      <c r="NUS1001" s="3"/>
      <c r="NUT1001" s="3"/>
      <c r="NUU1001" s="3"/>
      <c r="NUV1001" s="3"/>
      <c r="NUW1001" s="3"/>
      <c r="NUX1001" s="3"/>
      <c r="NUY1001" s="3"/>
      <c r="NUZ1001" s="3"/>
      <c r="NVA1001" s="3"/>
      <c r="NVB1001" s="3"/>
      <c r="NVC1001" s="3"/>
      <c r="NVD1001" s="3"/>
      <c r="NVE1001" s="3"/>
      <c r="NVF1001" s="3"/>
      <c r="NVG1001" s="3"/>
      <c r="NVH1001" s="3"/>
      <c r="NVI1001" s="3"/>
      <c r="NVJ1001" s="3"/>
      <c r="NVK1001" s="3"/>
      <c r="NVL1001" s="3"/>
      <c r="NVM1001" s="3"/>
      <c r="NVN1001" s="3"/>
      <c r="NVO1001" s="3"/>
      <c r="NVP1001" s="3"/>
      <c r="NVQ1001" s="3"/>
      <c r="NVR1001" s="3"/>
      <c r="NVS1001" s="3"/>
      <c r="NVT1001" s="3"/>
      <c r="NVU1001" s="3"/>
      <c r="NVV1001" s="3"/>
      <c r="NVW1001" s="3"/>
      <c r="NVX1001" s="3"/>
      <c r="NVY1001" s="3"/>
      <c r="NVZ1001" s="3"/>
      <c r="NWA1001" s="3"/>
      <c r="NWB1001" s="3"/>
      <c r="NWC1001" s="3"/>
      <c r="NWD1001" s="3"/>
      <c r="NWE1001" s="3"/>
      <c r="NWF1001" s="3"/>
      <c r="NWG1001" s="3"/>
      <c r="NWH1001" s="3"/>
      <c r="NWI1001" s="3"/>
      <c r="NWJ1001" s="3"/>
      <c r="NWK1001" s="3"/>
      <c r="NWL1001" s="3"/>
      <c r="NWM1001" s="3"/>
      <c r="NWN1001" s="3"/>
      <c r="NWO1001" s="3"/>
      <c r="NWP1001" s="3"/>
      <c r="NWQ1001" s="3"/>
      <c r="NWR1001" s="3"/>
      <c r="NWS1001" s="3"/>
      <c r="NWT1001" s="3"/>
      <c r="NWU1001" s="3"/>
      <c r="NWV1001" s="3"/>
      <c r="NWW1001" s="3"/>
      <c r="NWX1001" s="3"/>
      <c r="NWY1001" s="3"/>
      <c r="NWZ1001" s="3"/>
      <c r="NXA1001" s="3"/>
      <c r="NXB1001" s="3"/>
      <c r="NXC1001" s="3"/>
      <c r="NXD1001" s="3"/>
      <c r="NXE1001" s="3"/>
      <c r="NXF1001" s="3"/>
      <c r="NXG1001" s="3"/>
      <c r="NXH1001" s="3"/>
      <c r="NXI1001" s="3"/>
      <c r="NXJ1001" s="3"/>
      <c r="NXK1001" s="3"/>
      <c r="NXL1001" s="3"/>
      <c r="NXM1001" s="3"/>
      <c r="NXN1001" s="3"/>
      <c r="NXO1001" s="3"/>
      <c r="NXP1001" s="3"/>
      <c r="NXQ1001" s="3"/>
      <c r="NXR1001" s="3"/>
      <c r="NXS1001" s="3"/>
      <c r="NXT1001" s="3"/>
      <c r="NXU1001" s="3"/>
      <c r="NXV1001" s="3"/>
      <c r="NXW1001" s="3"/>
      <c r="NXX1001" s="3"/>
      <c r="NXY1001" s="3"/>
      <c r="NXZ1001" s="3"/>
      <c r="NYA1001" s="3"/>
      <c r="NYB1001" s="3"/>
      <c r="NYC1001" s="3"/>
      <c r="NYD1001" s="3"/>
      <c r="NYE1001" s="3"/>
      <c r="NYF1001" s="3"/>
      <c r="NYG1001" s="3"/>
      <c r="NYH1001" s="3"/>
      <c r="NYI1001" s="3"/>
      <c r="NYJ1001" s="3"/>
      <c r="NYK1001" s="3"/>
      <c r="NYL1001" s="3"/>
      <c r="NYM1001" s="3"/>
      <c r="NYN1001" s="3"/>
      <c r="NYO1001" s="3"/>
      <c r="NYP1001" s="3"/>
      <c r="NYQ1001" s="3"/>
      <c r="NYR1001" s="3"/>
      <c r="NYS1001" s="3"/>
      <c r="NYT1001" s="3"/>
      <c r="NYU1001" s="3"/>
      <c r="NYV1001" s="3"/>
      <c r="NYW1001" s="3"/>
      <c r="NYX1001" s="3"/>
      <c r="NYY1001" s="3"/>
      <c r="NYZ1001" s="3"/>
      <c r="NZA1001" s="3"/>
      <c r="NZB1001" s="3"/>
      <c r="NZC1001" s="3"/>
      <c r="NZD1001" s="3"/>
      <c r="NZE1001" s="3"/>
      <c r="NZF1001" s="3"/>
      <c r="NZG1001" s="3"/>
      <c r="NZH1001" s="3"/>
      <c r="NZI1001" s="3"/>
      <c r="NZJ1001" s="3"/>
      <c r="NZK1001" s="3"/>
      <c r="NZL1001" s="3"/>
      <c r="NZM1001" s="3"/>
      <c r="NZN1001" s="3"/>
      <c r="NZO1001" s="3"/>
      <c r="NZP1001" s="3"/>
      <c r="NZQ1001" s="3"/>
      <c r="NZR1001" s="3"/>
      <c r="NZS1001" s="3"/>
      <c r="NZT1001" s="3"/>
      <c r="NZU1001" s="3"/>
      <c r="NZV1001" s="3"/>
      <c r="NZW1001" s="3"/>
      <c r="NZX1001" s="3"/>
      <c r="NZY1001" s="3"/>
      <c r="NZZ1001" s="3"/>
      <c r="OAA1001" s="3"/>
      <c r="OAB1001" s="3"/>
      <c r="OAC1001" s="3"/>
      <c r="OAD1001" s="3"/>
      <c r="OAE1001" s="3"/>
      <c r="OAF1001" s="3"/>
      <c r="OAG1001" s="3"/>
      <c r="OAH1001" s="3"/>
      <c r="OAI1001" s="3"/>
      <c r="OAJ1001" s="3"/>
      <c r="OAK1001" s="3"/>
      <c r="OAL1001" s="3"/>
      <c r="OAM1001" s="3"/>
      <c r="OAN1001" s="3"/>
      <c r="OAO1001" s="3"/>
      <c r="OAP1001" s="3"/>
      <c r="OAQ1001" s="3"/>
      <c r="OAR1001" s="3"/>
      <c r="OAS1001" s="3"/>
      <c r="OAT1001" s="3"/>
      <c r="OAU1001" s="3"/>
      <c r="OAV1001" s="3"/>
      <c r="OAW1001" s="3"/>
      <c r="OAX1001" s="3"/>
      <c r="OAY1001" s="3"/>
      <c r="OAZ1001" s="3"/>
      <c r="OBA1001" s="3"/>
      <c r="OBB1001" s="3"/>
      <c r="OBC1001" s="3"/>
      <c r="OBD1001" s="3"/>
      <c r="OBE1001" s="3"/>
      <c r="OBF1001" s="3"/>
      <c r="OBG1001" s="3"/>
      <c r="OBH1001" s="3"/>
      <c r="OBI1001" s="3"/>
      <c r="OBJ1001" s="3"/>
      <c r="OBK1001" s="3"/>
      <c r="OBL1001" s="3"/>
      <c r="OBM1001" s="3"/>
      <c r="OBN1001" s="3"/>
      <c r="OBO1001" s="3"/>
      <c r="OBP1001" s="3"/>
      <c r="OBQ1001" s="3"/>
      <c r="OBR1001" s="3"/>
      <c r="OBS1001" s="3"/>
      <c r="OBT1001" s="3"/>
      <c r="OBU1001" s="3"/>
      <c r="OBV1001" s="3"/>
      <c r="OBW1001" s="3"/>
      <c r="OBX1001" s="3"/>
      <c r="OBY1001" s="3"/>
      <c r="OBZ1001" s="3"/>
      <c r="OCA1001" s="3"/>
      <c r="OCB1001" s="3"/>
      <c r="OCC1001" s="3"/>
      <c r="OCD1001" s="3"/>
      <c r="OCE1001" s="3"/>
      <c r="OCF1001" s="3"/>
      <c r="OCG1001" s="3"/>
      <c r="OCH1001" s="3"/>
      <c r="OCI1001" s="3"/>
      <c r="OCJ1001" s="3"/>
      <c r="OCK1001" s="3"/>
      <c r="OCL1001" s="3"/>
      <c r="OCM1001" s="3"/>
      <c r="OCN1001" s="3"/>
      <c r="OCO1001" s="3"/>
      <c r="OCP1001" s="3"/>
      <c r="OCQ1001" s="3"/>
      <c r="OCR1001" s="3"/>
      <c r="OCS1001" s="3"/>
      <c r="OCT1001" s="3"/>
      <c r="OCU1001" s="3"/>
      <c r="OCV1001" s="3"/>
      <c r="OCW1001" s="3"/>
      <c r="OCX1001" s="3"/>
      <c r="OCY1001" s="3"/>
      <c r="OCZ1001" s="3"/>
      <c r="ODA1001" s="3"/>
      <c r="ODB1001" s="3"/>
      <c r="ODC1001" s="3"/>
      <c r="ODD1001" s="3"/>
      <c r="ODE1001" s="3"/>
      <c r="ODF1001" s="3"/>
      <c r="ODG1001" s="3"/>
      <c r="ODH1001" s="3"/>
      <c r="ODI1001" s="3"/>
      <c r="ODJ1001" s="3"/>
      <c r="ODK1001" s="3"/>
      <c r="ODL1001" s="3"/>
      <c r="ODM1001" s="3"/>
      <c r="ODN1001" s="3"/>
      <c r="ODO1001" s="3"/>
      <c r="ODP1001" s="3"/>
      <c r="ODQ1001" s="3"/>
      <c r="ODR1001" s="3"/>
      <c r="ODS1001" s="3"/>
      <c r="ODT1001" s="3"/>
      <c r="ODU1001" s="3"/>
      <c r="ODV1001" s="3"/>
      <c r="ODW1001" s="3"/>
      <c r="ODX1001" s="3"/>
      <c r="ODY1001" s="3"/>
      <c r="ODZ1001" s="3"/>
      <c r="OEA1001" s="3"/>
      <c r="OEB1001" s="3"/>
      <c r="OEC1001" s="3"/>
      <c r="OED1001" s="3"/>
      <c r="OEE1001" s="3"/>
      <c r="OEF1001" s="3"/>
      <c r="OEG1001" s="3"/>
      <c r="OEH1001" s="3"/>
      <c r="OEI1001" s="3"/>
      <c r="OEJ1001" s="3"/>
      <c r="OEK1001" s="3"/>
      <c r="OEL1001" s="3"/>
      <c r="OEM1001" s="3"/>
      <c r="OEN1001" s="3"/>
      <c r="OEO1001" s="3"/>
      <c r="OEP1001" s="3"/>
      <c r="OEQ1001" s="3"/>
      <c r="OER1001" s="3"/>
      <c r="OES1001" s="3"/>
      <c r="OET1001" s="3"/>
      <c r="OEU1001" s="3"/>
      <c r="OEV1001" s="3"/>
      <c r="OEW1001" s="3"/>
      <c r="OEX1001" s="3"/>
      <c r="OEY1001" s="3"/>
      <c r="OEZ1001" s="3"/>
      <c r="OFA1001" s="3"/>
      <c r="OFB1001" s="3"/>
      <c r="OFC1001" s="3"/>
      <c r="OFD1001" s="3"/>
      <c r="OFE1001" s="3"/>
      <c r="OFF1001" s="3"/>
      <c r="OFG1001" s="3"/>
      <c r="OFH1001" s="3"/>
      <c r="OFI1001" s="3"/>
      <c r="OFJ1001" s="3"/>
      <c r="OFK1001" s="3"/>
      <c r="OFL1001" s="3"/>
      <c r="OFM1001" s="3"/>
      <c r="OFN1001" s="3"/>
      <c r="OFO1001" s="3"/>
      <c r="OFP1001" s="3"/>
      <c r="OFQ1001" s="3"/>
      <c r="OFR1001" s="3"/>
      <c r="OFS1001" s="3"/>
      <c r="OFT1001" s="3"/>
      <c r="OFU1001" s="3"/>
      <c r="OFV1001" s="3"/>
      <c r="OFW1001" s="3"/>
      <c r="OFX1001" s="3"/>
      <c r="OFY1001" s="3"/>
      <c r="OFZ1001" s="3"/>
      <c r="OGA1001" s="3"/>
      <c r="OGB1001" s="3"/>
      <c r="OGC1001" s="3"/>
      <c r="OGD1001" s="3"/>
      <c r="OGE1001" s="3"/>
      <c r="OGF1001" s="3"/>
      <c r="OGG1001" s="3"/>
      <c r="OGH1001" s="3"/>
      <c r="OGI1001" s="3"/>
      <c r="OGJ1001" s="3"/>
      <c r="OGK1001" s="3"/>
      <c r="OGL1001" s="3"/>
      <c r="OGM1001" s="3"/>
      <c r="OGN1001" s="3"/>
      <c r="OGO1001" s="3"/>
      <c r="OGP1001" s="3"/>
      <c r="OGQ1001" s="3"/>
      <c r="OGR1001" s="3"/>
      <c r="OGS1001" s="3"/>
      <c r="OGT1001" s="3"/>
      <c r="OGU1001" s="3"/>
      <c r="OGV1001" s="3"/>
      <c r="OGW1001" s="3"/>
      <c r="OGX1001" s="3"/>
      <c r="OGY1001" s="3"/>
      <c r="OGZ1001" s="3"/>
      <c r="OHA1001" s="3"/>
      <c r="OHB1001" s="3"/>
      <c r="OHC1001" s="3"/>
      <c r="OHD1001" s="3"/>
      <c r="OHE1001" s="3"/>
      <c r="OHF1001" s="3"/>
      <c r="OHG1001" s="3"/>
      <c r="OHH1001" s="3"/>
      <c r="OHI1001" s="3"/>
      <c r="OHJ1001" s="3"/>
      <c r="OHK1001" s="3"/>
      <c r="OHL1001" s="3"/>
      <c r="OHM1001" s="3"/>
      <c r="OHN1001" s="3"/>
      <c r="OHO1001" s="3"/>
      <c r="OHP1001" s="3"/>
      <c r="OHQ1001" s="3"/>
      <c r="OHR1001" s="3"/>
      <c r="OHS1001" s="3"/>
      <c r="OHT1001" s="3"/>
      <c r="OHU1001" s="3"/>
      <c r="OHV1001" s="3"/>
      <c r="OHW1001" s="3"/>
      <c r="OHX1001" s="3"/>
      <c r="OHY1001" s="3"/>
      <c r="OHZ1001" s="3"/>
      <c r="OIA1001" s="3"/>
      <c r="OIB1001" s="3"/>
      <c r="OIC1001" s="3"/>
      <c r="OID1001" s="3"/>
      <c r="OIE1001" s="3"/>
      <c r="OIF1001" s="3"/>
      <c r="OIG1001" s="3"/>
      <c r="OIH1001" s="3"/>
      <c r="OII1001" s="3"/>
      <c r="OIJ1001" s="3"/>
      <c r="OIK1001" s="3"/>
      <c r="OIL1001" s="3"/>
      <c r="OIM1001" s="3"/>
      <c r="OIN1001" s="3"/>
      <c r="OIO1001" s="3"/>
      <c r="OIP1001" s="3"/>
      <c r="OIQ1001" s="3"/>
      <c r="OIR1001" s="3"/>
      <c r="OIS1001" s="3"/>
      <c r="OIT1001" s="3"/>
      <c r="OIU1001" s="3"/>
      <c r="OIV1001" s="3"/>
      <c r="OIW1001" s="3"/>
      <c r="OIX1001" s="3"/>
      <c r="OIY1001" s="3"/>
      <c r="OIZ1001" s="3"/>
      <c r="OJA1001" s="3"/>
      <c r="OJB1001" s="3"/>
      <c r="OJC1001" s="3"/>
      <c r="OJD1001" s="3"/>
      <c r="OJE1001" s="3"/>
      <c r="OJF1001" s="3"/>
      <c r="OJG1001" s="3"/>
      <c r="OJH1001" s="3"/>
      <c r="OJI1001" s="3"/>
      <c r="OJJ1001" s="3"/>
      <c r="OJK1001" s="3"/>
      <c r="OJL1001" s="3"/>
      <c r="OJM1001" s="3"/>
      <c r="OJN1001" s="3"/>
      <c r="OJO1001" s="3"/>
      <c r="OJP1001" s="3"/>
      <c r="OJQ1001" s="3"/>
      <c r="OJR1001" s="3"/>
      <c r="OJS1001" s="3"/>
      <c r="OJT1001" s="3"/>
      <c r="OJU1001" s="3"/>
      <c r="OJV1001" s="3"/>
      <c r="OJW1001" s="3"/>
      <c r="OJX1001" s="3"/>
      <c r="OJY1001" s="3"/>
      <c r="OJZ1001" s="3"/>
      <c r="OKA1001" s="3"/>
      <c r="OKB1001" s="3"/>
      <c r="OKC1001" s="3"/>
      <c r="OKD1001" s="3"/>
      <c r="OKE1001" s="3"/>
      <c r="OKF1001" s="3"/>
      <c r="OKG1001" s="3"/>
      <c r="OKH1001" s="3"/>
      <c r="OKI1001" s="3"/>
      <c r="OKJ1001" s="3"/>
      <c r="OKK1001" s="3"/>
      <c r="OKL1001" s="3"/>
      <c r="OKM1001" s="3"/>
      <c r="OKN1001" s="3"/>
      <c r="OKO1001" s="3"/>
      <c r="OKP1001" s="3"/>
      <c r="OKQ1001" s="3"/>
      <c r="OKR1001" s="3"/>
      <c r="OKS1001" s="3"/>
      <c r="OKT1001" s="3"/>
      <c r="OKU1001" s="3"/>
      <c r="OKV1001" s="3"/>
      <c r="OKW1001" s="3"/>
      <c r="OKX1001" s="3"/>
      <c r="OKY1001" s="3"/>
      <c r="OKZ1001" s="3"/>
      <c r="OLA1001" s="3"/>
      <c r="OLB1001" s="3"/>
      <c r="OLC1001" s="3"/>
      <c r="OLD1001" s="3"/>
      <c r="OLE1001" s="3"/>
      <c r="OLF1001" s="3"/>
      <c r="OLG1001" s="3"/>
      <c r="OLH1001" s="3"/>
      <c r="OLI1001" s="3"/>
      <c r="OLJ1001" s="3"/>
      <c r="OLK1001" s="3"/>
      <c r="OLL1001" s="3"/>
      <c r="OLM1001" s="3"/>
      <c r="OLN1001" s="3"/>
      <c r="OLO1001" s="3"/>
      <c r="OLP1001" s="3"/>
      <c r="OLQ1001" s="3"/>
      <c r="OLR1001" s="3"/>
      <c r="OLS1001" s="3"/>
      <c r="OLT1001" s="3"/>
      <c r="OLU1001" s="3"/>
      <c r="OLV1001" s="3"/>
      <c r="OLW1001" s="3"/>
      <c r="OLX1001" s="3"/>
      <c r="OLY1001" s="3"/>
      <c r="OLZ1001" s="3"/>
      <c r="OMA1001" s="3"/>
      <c r="OMB1001" s="3"/>
      <c r="OMC1001" s="3"/>
      <c r="OMD1001" s="3"/>
      <c r="OME1001" s="3"/>
      <c r="OMF1001" s="3"/>
      <c r="OMG1001" s="3"/>
      <c r="OMH1001" s="3"/>
      <c r="OMI1001" s="3"/>
      <c r="OMJ1001" s="3"/>
      <c r="OMK1001" s="3"/>
      <c r="OML1001" s="3"/>
      <c r="OMM1001" s="3"/>
      <c r="OMN1001" s="3"/>
      <c r="OMO1001" s="3"/>
      <c r="OMP1001" s="3"/>
      <c r="OMQ1001" s="3"/>
      <c r="OMR1001" s="3"/>
      <c r="OMS1001" s="3"/>
      <c r="OMT1001" s="3"/>
      <c r="OMU1001" s="3"/>
      <c r="OMV1001" s="3"/>
      <c r="OMW1001" s="3"/>
      <c r="OMX1001" s="3"/>
      <c r="OMY1001" s="3"/>
      <c r="OMZ1001" s="3"/>
      <c r="ONA1001" s="3"/>
      <c r="ONB1001" s="3"/>
      <c r="ONC1001" s="3"/>
      <c r="OND1001" s="3"/>
      <c r="ONE1001" s="3"/>
      <c r="ONF1001" s="3"/>
      <c r="ONG1001" s="3"/>
      <c r="ONH1001" s="3"/>
      <c r="ONI1001" s="3"/>
      <c r="ONJ1001" s="3"/>
      <c r="ONK1001" s="3"/>
      <c r="ONL1001" s="3"/>
      <c r="ONM1001" s="3"/>
      <c r="ONN1001" s="3"/>
      <c r="ONO1001" s="3"/>
      <c r="ONP1001" s="3"/>
      <c r="ONQ1001" s="3"/>
      <c r="ONR1001" s="3"/>
      <c r="ONS1001" s="3"/>
      <c r="ONT1001" s="3"/>
      <c r="ONU1001" s="3"/>
      <c r="ONV1001" s="3"/>
      <c r="ONW1001" s="3"/>
      <c r="ONX1001" s="3"/>
      <c r="ONY1001" s="3"/>
      <c r="ONZ1001" s="3"/>
      <c r="OOA1001" s="3"/>
      <c r="OOB1001" s="3"/>
      <c r="OOC1001" s="3"/>
      <c r="OOD1001" s="3"/>
      <c r="OOE1001" s="3"/>
      <c r="OOF1001" s="3"/>
      <c r="OOG1001" s="3"/>
      <c r="OOH1001" s="3"/>
      <c r="OOI1001" s="3"/>
      <c r="OOJ1001" s="3"/>
      <c r="OOK1001" s="3"/>
      <c r="OOL1001" s="3"/>
      <c r="OOM1001" s="3"/>
      <c r="OON1001" s="3"/>
      <c r="OOO1001" s="3"/>
      <c r="OOP1001" s="3"/>
      <c r="OOQ1001" s="3"/>
      <c r="OOR1001" s="3"/>
      <c r="OOS1001" s="3"/>
      <c r="OOT1001" s="3"/>
      <c r="OOU1001" s="3"/>
      <c r="OOV1001" s="3"/>
      <c r="OOW1001" s="3"/>
      <c r="OOX1001" s="3"/>
      <c r="OOY1001" s="3"/>
      <c r="OOZ1001" s="3"/>
      <c r="OPA1001" s="3"/>
      <c r="OPB1001" s="3"/>
      <c r="OPC1001" s="3"/>
      <c r="OPD1001" s="3"/>
      <c r="OPE1001" s="3"/>
      <c r="OPF1001" s="3"/>
      <c r="OPG1001" s="3"/>
      <c r="OPH1001" s="3"/>
      <c r="OPI1001" s="3"/>
      <c r="OPJ1001" s="3"/>
      <c r="OPK1001" s="3"/>
      <c r="OPL1001" s="3"/>
      <c r="OPM1001" s="3"/>
      <c r="OPN1001" s="3"/>
      <c r="OPO1001" s="3"/>
      <c r="OPP1001" s="3"/>
      <c r="OPQ1001" s="3"/>
      <c r="OPR1001" s="3"/>
      <c r="OPS1001" s="3"/>
      <c r="OPT1001" s="3"/>
      <c r="OPU1001" s="3"/>
      <c r="OPV1001" s="3"/>
      <c r="OPW1001" s="3"/>
      <c r="OPX1001" s="3"/>
      <c r="OPY1001" s="3"/>
      <c r="OPZ1001" s="3"/>
      <c r="OQA1001" s="3"/>
      <c r="OQB1001" s="3"/>
      <c r="OQC1001" s="3"/>
      <c r="OQD1001" s="3"/>
      <c r="OQE1001" s="3"/>
      <c r="OQF1001" s="3"/>
      <c r="OQG1001" s="3"/>
      <c r="OQH1001" s="3"/>
      <c r="OQI1001" s="3"/>
      <c r="OQJ1001" s="3"/>
      <c r="OQK1001" s="3"/>
      <c r="OQL1001" s="3"/>
      <c r="OQM1001" s="3"/>
      <c r="OQN1001" s="3"/>
      <c r="OQO1001" s="3"/>
      <c r="OQP1001" s="3"/>
      <c r="OQQ1001" s="3"/>
      <c r="OQR1001" s="3"/>
      <c r="OQS1001" s="3"/>
      <c r="OQT1001" s="3"/>
      <c r="OQU1001" s="3"/>
      <c r="OQV1001" s="3"/>
      <c r="OQW1001" s="3"/>
      <c r="OQX1001" s="3"/>
      <c r="OQY1001" s="3"/>
      <c r="OQZ1001" s="3"/>
      <c r="ORA1001" s="3"/>
      <c r="ORB1001" s="3"/>
      <c r="ORC1001" s="3"/>
      <c r="ORD1001" s="3"/>
      <c r="ORE1001" s="3"/>
      <c r="ORF1001" s="3"/>
      <c r="ORG1001" s="3"/>
      <c r="ORH1001" s="3"/>
      <c r="ORI1001" s="3"/>
      <c r="ORJ1001" s="3"/>
      <c r="ORK1001" s="3"/>
      <c r="ORL1001" s="3"/>
      <c r="ORM1001" s="3"/>
      <c r="ORN1001" s="3"/>
      <c r="ORO1001" s="3"/>
      <c r="ORP1001" s="3"/>
      <c r="ORQ1001" s="3"/>
      <c r="ORR1001" s="3"/>
      <c r="ORS1001" s="3"/>
      <c r="ORT1001" s="3"/>
      <c r="ORU1001" s="3"/>
      <c r="ORV1001" s="3"/>
      <c r="ORW1001" s="3"/>
      <c r="ORX1001" s="3"/>
      <c r="ORY1001" s="3"/>
      <c r="ORZ1001" s="3"/>
      <c r="OSA1001" s="3"/>
      <c r="OSB1001" s="3"/>
      <c r="OSC1001" s="3"/>
      <c r="OSD1001" s="3"/>
      <c r="OSE1001" s="3"/>
      <c r="OSF1001" s="3"/>
      <c r="OSG1001" s="3"/>
      <c r="OSH1001" s="3"/>
      <c r="OSI1001" s="3"/>
      <c r="OSJ1001" s="3"/>
      <c r="OSK1001" s="3"/>
      <c r="OSL1001" s="3"/>
      <c r="OSM1001" s="3"/>
      <c r="OSN1001" s="3"/>
      <c r="OSO1001" s="3"/>
      <c r="OSP1001" s="3"/>
      <c r="OSQ1001" s="3"/>
      <c r="OSR1001" s="3"/>
      <c r="OSS1001" s="3"/>
      <c r="OST1001" s="3"/>
      <c r="OSU1001" s="3"/>
      <c r="OSV1001" s="3"/>
      <c r="OSW1001" s="3"/>
      <c r="OSX1001" s="3"/>
      <c r="OSY1001" s="3"/>
      <c r="OSZ1001" s="3"/>
      <c r="OTA1001" s="3"/>
      <c r="OTB1001" s="3"/>
      <c r="OTC1001" s="3"/>
      <c r="OTD1001" s="3"/>
      <c r="OTE1001" s="3"/>
      <c r="OTF1001" s="3"/>
      <c r="OTG1001" s="3"/>
      <c r="OTH1001" s="3"/>
      <c r="OTI1001" s="3"/>
      <c r="OTJ1001" s="3"/>
      <c r="OTK1001" s="3"/>
      <c r="OTL1001" s="3"/>
      <c r="OTM1001" s="3"/>
      <c r="OTN1001" s="3"/>
      <c r="OTO1001" s="3"/>
      <c r="OTP1001" s="3"/>
      <c r="OTQ1001" s="3"/>
      <c r="OTR1001" s="3"/>
      <c r="OTS1001" s="3"/>
      <c r="OTT1001" s="3"/>
      <c r="OTU1001" s="3"/>
      <c r="OTV1001" s="3"/>
      <c r="OTW1001" s="3"/>
      <c r="OTX1001" s="3"/>
      <c r="OTY1001" s="3"/>
      <c r="OTZ1001" s="3"/>
      <c r="OUA1001" s="3"/>
      <c r="OUB1001" s="3"/>
      <c r="OUC1001" s="3"/>
      <c r="OUD1001" s="3"/>
      <c r="OUE1001" s="3"/>
      <c r="OUF1001" s="3"/>
      <c r="OUG1001" s="3"/>
      <c r="OUH1001" s="3"/>
      <c r="OUI1001" s="3"/>
      <c r="OUJ1001" s="3"/>
      <c r="OUK1001" s="3"/>
      <c r="OUL1001" s="3"/>
      <c r="OUM1001" s="3"/>
      <c r="OUN1001" s="3"/>
      <c r="OUO1001" s="3"/>
      <c r="OUP1001" s="3"/>
      <c r="OUQ1001" s="3"/>
      <c r="OUR1001" s="3"/>
      <c r="OUS1001" s="3"/>
      <c r="OUT1001" s="3"/>
      <c r="OUU1001" s="3"/>
      <c r="OUV1001" s="3"/>
      <c r="OUW1001" s="3"/>
      <c r="OUX1001" s="3"/>
      <c r="OUY1001" s="3"/>
      <c r="OUZ1001" s="3"/>
      <c r="OVA1001" s="3"/>
      <c r="OVB1001" s="3"/>
      <c r="OVC1001" s="3"/>
      <c r="OVD1001" s="3"/>
      <c r="OVE1001" s="3"/>
      <c r="OVF1001" s="3"/>
      <c r="OVG1001" s="3"/>
      <c r="OVH1001" s="3"/>
      <c r="OVI1001" s="3"/>
      <c r="OVJ1001" s="3"/>
      <c r="OVK1001" s="3"/>
      <c r="OVL1001" s="3"/>
      <c r="OVM1001" s="3"/>
      <c r="OVN1001" s="3"/>
      <c r="OVO1001" s="3"/>
      <c r="OVP1001" s="3"/>
      <c r="OVQ1001" s="3"/>
      <c r="OVR1001" s="3"/>
      <c r="OVS1001" s="3"/>
      <c r="OVT1001" s="3"/>
      <c r="OVU1001" s="3"/>
      <c r="OVV1001" s="3"/>
      <c r="OVW1001" s="3"/>
      <c r="OVX1001" s="3"/>
      <c r="OVY1001" s="3"/>
      <c r="OVZ1001" s="3"/>
      <c r="OWA1001" s="3"/>
      <c r="OWB1001" s="3"/>
      <c r="OWC1001" s="3"/>
      <c r="OWD1001" s="3"/>
      <c r="OWE1001" s="3"/>
      <c r="OWF1001" s="3"/>
      <c r="OWG1001" s="3"/>
      <c r="OWH1001" s="3"/>
      <c r="OWI1001" s="3"/>
      <c r="OWJ1001" s="3"/>
      <c r="OWK1001" s="3"/>
      <c r="OWL1001" s="3"/>
      <c r="OWM1001" s="3"/>
      <c r="OWN1001" s="3"/>
      <c r="OWO1001" s="3"/>
      <c r="OWP1001" s="3"/>
      <c r="OWQ1001" s="3"/>
      <c r="OWR1001" s="3"/>
      <c r="OWS1001" s="3"/>
      <c r="OWT1001" s="3"/>
      <c r="OWU1001" s="3"/>
      <c r="OWV1001" s="3"/>
      <c r="OWW1001" s="3"/>
      <c r="OWX1001" s="3"/>
      <c r="OWY1001" s="3"/>
      <c r="OWZ1001" s="3"/>
      <c r="OXA1001" s="3"/>
      <c r="OXB1001" s="3"/>
      <c r="OXC1001" s="3"/>
      <c r="OXD1001" s="3"/>
      <c r="OXE1001" s="3"/>
      <c r="OXF1001" s="3"/>
      <c r="OXG1001" s="3"/>
      <c r="OXH1001" s="3"/>
      <c r="OXI1001" s="3"/>
      <c r="OXJ1001" s="3"/>
      <c r="OXK1001" s="3"/>
      <c r="OXL1001" s="3"/>
      <c r="OXM1001" s="3"/>
      <c r="OXN1001" s="3"/>
      <c r="OXO1001" s="3"/>
      <c r="OXP1001" s="3"/>
      <c r="OXQ1001" s="3"/>
      <c r="OXR1001" s="3"/>
      <c r="OXS1001" s="3"/>
      <c r="OXT1001" s="3"/>
      <c r="OXU1001" s="3"/>
      <c r="OXV1001" s="3"/>
      <c r="OXW1001" s="3"/>
      <c r="OXX1001" s="3"/>
      <c r="OXY1001" s="3"/>
      <c r="OXZ1001" s="3"/>
      <c r="OYA1001" s="3"/>
      <c r="OYB1001" s="3"/>
      <c r="OYC1001" s="3"/>
      <c r="OYD1001" s="3"/>
      <c r="OYE1001" s="3"/>
      <c r="OYF1001" s="3"/>
      <c r="OYG1001" s="3"/>
      <c r="OYH1001" s="3"/>
      <c r="OYI1001" s="3"/>
      <c r="OYJ1001" s="3"/>
      <c r="OYK1001" s="3"/>
      <c r="OYL1001" s="3"/>
      <c r="OYM1001" s="3"/>
      <c r="OYN1001" s="3"/>
      <c r="OYO1001" s="3"/>
      <c r="OYP1001" s="3"/>
      <c r="OYQ1001" s="3"/>
      <c r="OYR1001" s="3"/>
      <c r="OYS1001" s="3"/>
      <c r="OYT1001" s="3"/>
      <c r="OYU1001" s="3"/>
      <c r="OYV1001" s="3"/>
      <c r="OYW1001" s="3"/>
      <c r="OYX1001" s="3"/>
      <c r="OYY1001" s="3"/>
      <c r="OYZ1001" s="3"/>
      <c r="OZA1001" s="3"/>
      <c r="OZB1001" s="3"/>
      <c r="OZC1001" s="3"/>
      <c r="OZD1001" s="3"/>
      <c r="OZE1001" s="3"/>
      <c r="OZF1001" s="3"/>
      <c r="OZG1001" s="3"/>
      <c r="OZH1001" s="3"/>
      <c r="OZI1001" s="3"/>
      <c r="OZJ1001" s="3"/>
      <c r="OZK1001" s="3"/>
      <c r="OZL1001" s="3"/>
      <c r="OZM1001" s="3"/>
      <c r="OZN1001" s="3"/>
      <c r="OZO1001" s="3"/>
      <c r="OZP1001" s="3"/>
      <c r="OZQ1001" s="3"/>
      <c r="OZR1001" s="3"/>
      <c r="OZS1001" s="3"/>
      <c r="OZT1001" s="3"/>
      <c r="OZU1001" s="3"/>
      <c r="OZV1001" s="3"/>
      <c r="OZW1001" s="3"/>
      <c r="OZX1001" s="3"/>
      <c r="OZY1001" s="3"/>
      <c r="OZZ1001" s="3"/>
      <c r="PAA1001" s="3"/>
      <c r="PAB1001" s="3"/>
      <c r="PAC1001" s="3"/>
      <c r="PAD1001" s="3"/>
      <c r="PAE1001" s="3"/>
      <c r="PAF1001" s="3"/>
      <c r="PAG1001" s="3"/>
      <c r="PAH1001" s="3"/>
      <c r="PAI1001" s="3"/>
      <c r="PAJ1001" s="3"/>
      <c r="PAK1001" s="3"/>
      <c r="PAL1001" s="3"/>
      <c r="PAM1001" s="3"/>
      <c r="PAN1001" s="3"/>
      <c r="PAO1001" s="3"/>
      <c r="PAP1001" s="3"/>
      <c r="PAQ1001" s="3"/>
      <c r="PAR1001" s="3"/>
      <c r="PAS1001" s="3"/>
      <c r="PAT1001" s="3"/>
      <c r="PAU1001" s="3"/>
      <c r="PAV1001" s="3"/>
      <c r="PAW1001" s="3"/>
      <c r="PAX1001" s="3"/>
      <c r="PAY1001" s="3"/>
      <c r="PAZ1001" s="3"/>
      <c r="PBA1001" s="3"/>
      <c r="PBB1001" s="3"/>
      <c r="PBC1001" s="3"/>
      <c r="PBD1001" s="3"/>
      <c r="PBE1001" s="3"/>
      <c r="PBF1001" s="3"/>
      <c r="PBG1001" s="3"/>
      <c r="PBH1001" s="3"/>
      <c r="PBI1001" s="3"/>
      <c r="PBJ1001" s="3"/>
      <c r="PBK1001" s="3"/>
      <c r="PBL1001" s="3"/>
      <c r="PBM1001" s="3"/>
      <c r="PBN1001" s="3"/>
      <c r="PBO1001" s="3"/>
      <c r="PBP1001" s="3"/>
      <c r="PBQ1001" s="3"/>
      <c r="PBR1001" s="3"/>
      <c r="PBS1001" s="3"/>
      <c r="PBT1001" s="3"/>
      <c r="PBU1001" s="3"/>
      <c r="PBV1001" s="3"/>
      <c r="PBW1001" s="3"/>
      <c r="PBX1001" s="3"/>
      <c r="PBY1001" s="3"/>
      <c r="PBZ1001" s="3"/>
      <c r="PCA1001" s="3"/>
      <c r="PCB1001" s="3"/>
      <c r="PCC1001" s="3"/>
      <c r="PCD1001" s="3"/>
      <c r="PCE1001" s="3"/>
      <c r="PCF1001" s="3"/>
      <c r="PCG1001" s="3"/>
      <c r="PCH1001" s="3"/>
      <c r="PCI1001" s="3"/>
      <c r="PCJ1001" s="3"/>
      <c r="PCK1001" s="3"/>
      <c r="PCL1001" s="3"/>
      <c r="PCM1001" s="3"/>
      <c r="PCN1001" s="3"/>
      <c r="PCO1001" s="3"/>
      <c r="PCP1001" s="3"/>
      <c r="PCQ1001" s="3"/>
      <c r="PCR1001" s="3"/>
      <c r="PCS1001" s="3"/>
      <c r="PCT1001" s="3"/>
      <c r="PCU1001" s="3"/>
      <c r="PCV1001" s="3"/>
      <c r="PCW1001" s="3"/>
      <c r="PCX1001" s="3"/>
      <c r="PCY1001" s="3"/>
      <c r="PCZ1001" s="3"/>
      <c r="PDA1001" s="3"/>
      <c r="PDB1001" s="3"/>
      <c r="PDC1001" s="3"/>
      <c r="PDD1001" s="3"/>
      <c r="PDE1001" s="3"/>
      <c r="PDF1001" s="3"/>
      <c r="PDG1001" s="3"/>
      <c r="PDH1001" s="3"/>
      <c r="PDI1001" s="3"/>
      <c r="PDJ1001" s="3"/>
      <c r="PDK1001" s="3"/>
      <c r="PDL1001" s="3"/>
      <c r="PDM1001" s="3"/>
      <c r="PDN1001" s="3"/>
      <c r="PDO1001" s="3"/>
      <c r="PDP1001" s="3"/>
      <c r="PDQ1001" s="3"/>
      <c r="PDR1001" s="3"/>
      <c r="PDS1001" s="3"/>
      <c r="PDT1001" s="3"/>
      <c r="PDU1001" s="3"/>
      <c r="PDV1001" s="3"/>
      <c r="PDW1001" s="3"/>
      <c r="PDX1001" s="3"/>
      <c r="PDY1001" s="3"/>
      <c r="PDZ1001" s="3"/>
      <c r="PEA1001" s="3"/>
      <c r="PEB1001" s="3"/>
      <c r="PEC1001" s="3"/>
      <c r="PED1001" s="3"/>
      <c r="PEE1001" s="3"/>
      <c r="PEF1001" s="3"/>
      <c r="PEG1001" s="3"/>
      <c r="PEH1001" s="3"/>
      <c r="PEI1001" s="3"/>
      <c r="PEJ1001" s="3"/>
      <c r="PEK1001" s="3"/>
      <c r="PEL1001" s="3"/>
      <c r="PEM1001" s="3"/>
      <c r="PEN1001" s="3"/>
      <c r="PEO1001" s="3"/>
      <c r="PEP1001" s="3"/>
      <c r="PEQ1001" s="3"/>
      <c r="PER1001" s="3"/>
      <c r="PES1001" s="3"/>
      <c r="PET1001" s="3"/>
      <c r="PEU1001" s="3"/>
      <c r="PEV1001" s="3"/>
      <c r="PEW1001" s="3"/>
      <c r="PEX1001" s="3"/>
      <c r="PEY1001" s="3"/>
      <c r="PEZ1001" s="3"/>
      <c r="PFA1001" s="3"/>
      <c r="PFB1001" s="3"/>
      <c r="PFC1001" s="3"/>
      <c r="PFD1001" s="3"/>
      <c r="PFE1001" s="3"/>
      <c r="PFF1001" s="3"/>
      <c r="PFG1001" s="3"/>
      <c r="PFH1001" s="3"/>
      <c r="PFI1001" s="3"/>
      <c r="PFJ1001" s="3"/>
      <c r="PFK1001" s="3"/>
      <c r="PFL1001" s="3"/>
      <c r="PFM1001" s="3"/>
      <c r="PFN1001" s="3"/>
      <c r="PFO1001" s="3"/>
      <c r="PFP1001" s="3"/>
      <c r="PFQ1001" s="3"/>
      <c r="PFR1001" s="3"/>
      <c r="PFS1001" s="3"/>
      <c r="PFT1001" s="3"/>
      <c r="PFU1001" s="3"/>
      <c r="PFV1001" s="3"/>
      <c r="PFW1001" s="3"/>
      <c r="PFX1001" s="3"/>
      <c r="PFY1001" s="3"/>
      <c r="PFZ1001" s="3"/>
      <c r="PGA1001" s="3"/>
      <c r="PGB1001" s="3"/>
      <c r="PGC1001" s="3"/>
      <c r="PGD1001" s="3"/>
      <c r="PGE1001" s="3"/>
      <c r="PGF1001" s="3"/>
      <c r="PGG1001" s="3"/>
      <c r="PGH1001" s="3"/>
      <c r="PGI1001" s="3"/>
      <c r="PGJ1001" s="3"/>
      <c r="PGK1001" s="3"/>
      <c r="PGL1001" s="3"/>
      <c r="PGM1001" s="3"/>
      <c r="PGN1001" s="3"/>
      <c r="PGO1001" s="3"/>
      <c r="PGP1001" s="3"/>
      <c r="PGQ1001" s="3"/>
      <c r="PGR1001" s="3"/>
      <c r="PGS1001" s="3"/>
      <c r="PGT1001" s="3"/>
      <c r="PGU1001" s="3"/>
      <c r="PGV1001" s="3"/>
      <c r="PGW1001" s="3"/>
      <c r="PGX1001" s="3"/>
      <c r="PGY1001" s="3"/>
      <c r="PGZ1001" s="3"/>
      <c r="PHA1001" s="3"/>
      <c r="PHB1001" s="3"/>
      <c r="PHC1001" s="3"/>
      <c r="PHD1001" s="3"/>
      <c r="PHE1001" s="3"/>
      <c r="PHF1001" s="3"/>
      <c r="PHG1001" s="3"/>
      <c r="PHH1001" s="3"/>
      <c r="PHI1001" s="3"/>
      <c r="PHJ1001" s="3"/>
      <c r="PHK1001" s="3"/>
      <c r="PHL1001" s="3"/>
      <c r="PHM1001" s="3"/>
      <c r="PHN1001" s="3"/>
      <c r="PHO1001" s="3"/>
      <c r="PHP1001" s="3"/>
      <c r="PHQ1001" s="3"/>
      <c r="PHR1001" s="3"/>
      <c r="PHS1001" s="3"/>
      <c r="PHT1001" s="3"/>
      <c r="PHU1001" s="3"/>
      <c r="PHV1001" s="3"/>
      <c r="PHW1001" s="3"/>
      <c r="PHX1001" s="3"/>
      <c r="PHY1001" s="3"/>
      <c r="PHZ1001" s="3"/>
      <c r="PIA1001" s="3"/>
      <c r="PIB1001" s="3"/>
      <c r="PIC1001" s="3"/>
      <c r="PID1001" s="3"/>
      <c r="PIE1001" s="3"/>
      <c r="PIF1001" s="3"/>
      <c r="PIG1001" s="3"/>
      <c r="PIH1001" s="3"/>
      <c r="PII1001" s="3"/>
      <c r="PIJ1001" s="3"/>
      <c r="PIK1001" s="3"/>
      <c r="PIL1001" s="3"/>
      <c r="PIM1001" s="3"/>
      <c r="PIN1001" s="3"/>
      <c r="PIO1001" s="3"/>
      <c r="PIP1001" s="3"/>
      <c r="PIQ1001" s="3"/>
      <c r="PIR1001" s="3"/>
      <c r="PIS1001" s="3"/>
      <c r="PIT1001" s="3"/>
      <c r="PIU1001" s="3"/>
      <c r="PIV1001" s="3"/>
      <c r="PIW1001" s="3"/>
      <c r="PIX1001" s="3"/>
      <c r="PIY1001" s="3"/>
      <c r="PIZ1001" s="3"/>
      <c r="PJA1001" s="3"/>
      <c r="PJB1001" s="3"/>
      <c r="PJC1001" s="3"/>
      <c r="PJD1001" s="3"/>
      <c r="PJE1001" s="3"/>
      <c r="PJF1001" s="3"/>
      <c r="PJG1001" s="3"/>
      <c r="PJH1001" s="3"/>
      <c r="PJI1001" s="3"/>
      <c r="PJJ1001" s="3"/>
      <c r="PJK1001" s="3"/>
      <c r="PJL1001" s="3"/>
      <c r="PJM1001" s="3"/>
      <c r="PJN1001" s="3"/>
      <c r="PJO1001" s="3"/>
      <c r="PJP1001" s="3"/>
      <c r="PJQ1001" s="3"/>
      <c r="PJR1001" s="3"/>
      <c r="PJS1001" s="3"/>
      <c r="PJT1001" s="3"/>
      <c r="PJU1001" s="3"/>
      <c r="PJV1001" s="3"/>
      <c r="PJW1001" s="3"/>
      <c r="PJX1001" s="3"/>
      <c r="PJY1001" s="3"/>
      <c r="PJZ1001" s="3"/>
      <c r="PKA1001" s="3"/>
      <c r="PKB1001" s="3"/>
      <c r="PKC1001" s="3"/>
      <c r="PKD1001" s="3"/>
      <c r="PKE1001" s="3"/>
      <c r="PKF1001" s="3"/>
      <c r="PKG1001" s="3"/>
      <c r="PKH1001" s="3"/>
      <c r="PKI1001" s="3"/>
      <c r="PKJ1001" s="3"/>
      <c r="PKK1001" s="3"/>
      <c r="PKL1001" s="3"/>
      <c r="PKM1001" s="3"/>
      <c r="PKN1001" s="3"/>
      <c r="PKO1001" s="3"/>
      <c r="PKP1001" s="3"/>
      <c r="PKQ1001" s="3"/>
      <c r="PKR1001" s="3"/>
      <c r="PKS1001" s="3"/>
      <c r="PKT1001" s="3"/>
      <c r="PKU1001" s="3"/>
      <c r="PKV1001" s="3"/>
      <c r="PKW1001" s="3"/>
      <c r="PKX1001" s="3"/>
      <c r="PKY1001" s="3"/>
      <c r="PKZ1001" s="3"/>
      <c r="PLA1001" s="3"/>
      <c r="PLB1001" s="3"/>
      <c r="PLC1001" s="3"/>
      <c r="PLD1001" s="3"/>
      <c r="PLE1001" s="3"/>
      <c r="PLF1001" s="3"/>
      <c r="PLG1001" s="3"/>
      <c r="PLH1001" s="3"/>
      <c r="PLI1001" s="3"/>
      <c r="PLJ1001" s="3"/>
      <c r="PLK1001" s="3"/>
      <c r="PLL1001" s="3"/>
      <c r="PLM1001" s="3"/>
      <c r="PLN1001" s="3"/>
      <c r="PLO1001" s="3"/>
      <c r="PLP1001" s="3"/>
      <c r="PLQ1001" s="3"/>
      <c r="PLR1001" s="3"/>
      <c r="PLS1001" s="3"/>
      <c r="PLT1001" s="3"/>
      <c r="PLU1001" s="3"/>
      <c r="PLV1001" s="3"/>
      <c r="PLW1001" s="3"/>
      <c r="PLX1001" s="3"/>
      <c r="PLY1001" s="3"/>
      <c r="PLZ1001" s="3"/>
      <c r="PMA1001" s="3"/>
      <c r="PMB1001" s="3"/>
      <c r="PMC1001" s="3"/>
      <c r="PMD1001" s="3"/>
      <c r="PME1001" s="3"/>
      <c r="PMF1001" s="3"/>
      <c r="PMG1001" s="3"/>
      <c r="PMH1001" s="3"/>
      <c r="PMI1001" s="3"/>
      <c r="PMJ1001" s="3"/>
      <c r="PMK1001" s="3"/>
      <c r="PML1001" s="3"/>
      <c r="PMM1001" s="3"/>
      <c r="PMN1001" s="3"/>
      <c r="PMO1001" s="3"/>
      <c r="PMP1001" s="3"/>
      <c r="PMQ1001" s="3"/>
      <c r="PMR1001" s="3"/>
      <c r="PMS1001" s="3"/>
      <c r="PMT1001" s="3"/>
      <c r="PMU1001" s="3"/>
      <c r="PMV1001" s="3"/>
      <c r="PMW1001" s="3"/>
      <c r="PMX1001" s="3"/>
      <c r="PMY1001" s="3"/>
      <c r="PMZ1001" s="3"/>
      <c r="PNA1001" s="3"/>
      <c r="PNB1001" s="3"/>
      <c r="PNC1001" s="3"/>
      <c r="PND1001" s="3"/>
      <c r="PNE1001" s="3"/>
      <c r="PNF1001" s="3"/>
      <c r="PNG1001" s="3"/>
      <c r="PNH1001" s="3"/>
      <c r="PNI1001" s="3"/>
      <c r="PNJ1001" s="3"/>
      <c r="PNK1001" s="3"/>
      <c r="PNL1001" s="3"/>
      <c r="PNM1001" s="3"/>
      <c r="PNN1001" s="3"/>
      <c r="PNO1001" s="3"/>
      <c r="PNP1001" s="3"/>
      <c r="PNQ1001" s="3"/>
      <c r="PNR1001" s="3"/>
      <c r="PNS1001" s="3"/>
      <c r="PNT1001" s="3"/>
      <c r="PNU1001" s="3"/>
      <c r="PNV1001" s="3"/>
      <c r="PNW1001" s="3"/>
      <c r="PNX1001" s="3"/>
      <c r="PNY1001" s="3"/>
      <c r="PNZ1001" s="3"/>
      <c r="POA1001" s="3"/>
      <c r="POB1001" s="3"/>
      <c r="POC1001" s="3"/>
      <c r="POD1001" s="3"/>
      <c r="POE1001" s="3"/>
      <c r="POF1001" s="3"/>
      <c r="POG1001" s="3"/>
      <c r="POH1001" s="3"/>
      <c r="POI1001" s="3"/>
      <c r="POJ1001" s="3"/>
      <c r="POK1001" s="3"/>
      <c r="POL1001" s="3"/>
      <c r="POM1001" s="3"/>
      <c r="PON1001" s="3"/>
      <c r="POO1001" s="3"/>
      <c r="POP1001" s="3"/>
      <c r="POQ1001" s="3"/>
      <c r="POR1001" s="3"/>
      <c r="POS1001" s="3"/>
      <c r="POT1001" s="3"/>
      <c r="POU1001" s="3"/>
      <c r="POV1001" s="3"/>
      <c r="POW1001" s="3"/>
      <c r="POX1001" s="3"/>
      <c r="POY1001" s="3"/>
      <c r="POZ1001" s="3"/>
      <c r="PPA1001" s="3"/>
      <c r="PPB1001" s="3"/>
      <c r="PPC1001" s="3"/>
      <c r="PPD1001" s="3"/>
      <c r="PPE1001" s="3"/>
      <c r="PPF1001" s="3"/>
      <c r="PPG1001" s="3"/>
      <c r="PPH1001" s="3"/>
      <c r="PPI1001" s="3"/>
      <c r="PPJ1001" s="3"/>
      <c r="PPK1001" s="3"/>
      <c r="PPL1001" s="3"/>
      <c r="PPM1001" s="3"/>
      <c r="PPN1001" s="3"/>
      <c r="PPO1001" s="3"/>
      <c r="PPP1001" s="3"/>
      <c r="PPQ1001" s="3"/>
      <c r="PPR1001" s="3"/>
      <c r="PPS1001" s="3"/>
      <c r="PPT1001" s="3"/>
      <c r="PPU1001" s="3"/>
      <c r="PPV1001" s="3"/>
      <c r="PPW1001" s="3"/>
      <c r="PPX1001" s="3"/>
      <c r="PPY1001" s="3"/>
      <c r="PPZ1001" s="3"/>
      <c r="PQA1001" s="3"/>
      <c r="PQB1001" s="3"/>
      <c r="PQC1001" s="3"/>
      <c r="PQD1001" s="3"/>
      <c r="PQE1001" s="3"/>
      <c r="PQF1001" s="3"/>
      <c r="PQG1001" s="3"/>
      <c r="PQH1001" s="3"/>
      <c r="PQI1001" s="3"/>
      <c r="PQJ1001" s="3"/>
      <c r="PQK1001" s="3"/>
      <c r="PQL1001" s="3"/>
      <c r="PQM1001" s="3"/>
      <c r="PQN1001" s="3"/>
      <c r="PQO1001" s="3"/>
      <c r="PQP1001" s="3"/>
      <c r="PQQ1001" s="3"/>
      <c r="PQR1001" s="3"/>
      <c r="PQS1001" s="3"/>
      <c r="PQT1001" s="3"/>
      <c r="PQU1001" s="3"/>
      <c r="PQV1001" s="3"/>
      <c r="PQW1001" s="3"/>
      <c r="PQX1001" s="3"/>
      <c r="PQY1001" s="3"/>
      <c r="PQZ1001" s="3"/>
      <c r="PRA1001" s="3"/>
      <c r="PRB1001" s="3"/>
      <c r="PRC1001" s="3"/>
      <c r="PRD1001" s="3"/>
      <c r="PRE1001" s="3"/>
      <c r="PRF1001" s="3"/>
      <c r="PRG1001" s="3"/>
      <c r="PRH1001" s="3"/>
      <c r="PRI1001" s="3"/>
      <c r="PRJ1001" s="3"/>
      <c r="PRK1001" s="3"/>
      <c r="PRL1001" s="3"/>
      <c r="PRM1001" s="3"/>
      <c r="PRN1001" s="3"/>
      <c r="PRO1001" s="3"/>
      <c r="PRP1001" s="3"/>
      <c r="PRQ1001" s="3"/>
      <c r="PRR1001" s="3"/>
      <c r="PRS1001" s="3"/>
      <c r="PRT1001" s="3"/>
      <c r="PRU1001" s="3"/>
      <c r="PRV1001" s="3"/>
      <c r="PRW1001" s="3"/>
      <c r="PRX1001" s="3"/>
      <c r="PRY1001" s="3"/>
      <c r="PRZ1001" s="3"/>
      <c r="PSA1001" s="3"/>
      <c r="PSB1001" s="3"/>
      <c r="PSC1001" s="3"/>
      <c r="PSD1001" s="3"/>
      <c r="PSE1001" s="3"/>
      <c r="PSF1001" s="3"/>
      <c r="PSG1001" s="3"/>
      <c r="PSH1001" s="3"/>
      <c r="PSI1001" s="3"/>
      <c r="PSJ1001" s="3"/>
      <c r="PSK1001" s="3"/>
      <c r="PSL1001" s="3"/>
      <c r="PSM1001" s="3"/>
      <c r="PSN1001" s="3"/>
      <c r="PSO1001" s="3"/>
      <c r="PSP1001" s="3"/>
      <c r="PSQ1001" s="3"/>
      <c r="PSR1001" s="3"/>
      <c r="PSS1001" s="3"/>
      <c r="PST1001" s="3"/>
      <c r="PSU1001" s="3"/>
      <c r="PSV1001" s="3"/>
      <c r="PSW1001" s="3"/>
      <c r="PSX1001" s="3"/>
      <c r="PSY1001" s="3"/>
      <c r="PSZ1001" s="3"/>
      <c r="PTA1001" s="3"/>
      <c r="PTB1001" s="3"/>
      <c r="PTC1001" s="3"/>
      <c r="PTD1001" s="3"/>
      <c r="PTE1001" s="3"/>
      <c r="PTF1001" s="3"/>
      <c r="PTG1001" s="3"/>
      <c r="PTH1001" s="3"/>
      <c r="PTI1001" s="3"/>
      <c r="PTJ1001" s="3"/>
      <c r="PTK1001" s="3"/>
      <c r="PTL1001" s="3"/>
      <c r="PTM1001" s="3"/>
      <c r="PTN1001" s="3"/>
      <c r="PTO1001" s="3"/>
      <c r="PTP1001" s="3"/>
      <c r="PTQ1001" s="3"/>
      <c r="PTR1001" s="3"/>
      <c r="PTS1001" s="3"/>
      <c r="PTT1001" s="3"/>
      <c r="PTU1001" s="3"/>
      <c r="PTV1001" s="3"/>
      <c r="PTW1001" s="3"/>
      <c r="PTX1001" s="3"/>
      <c r="PTY1001" s="3"/>
      <c r="PTZ1001" s="3"/>
      <c r="PUA1001" s="3"/>
      <c r="PUB1001" s="3"/>
      <c r="PUC1001" s="3"/>
      <c r="PUD1001" s="3"/>
      <c r="PUE1001" s="3"/>
      <c r="PUF1001" s="3"/>
      <c r="PUG1001" s="3"/>
      <c r="PUH1001" s="3"/>
      <c r="PUI1001" s="3"/>
      <c r="PUJ1001" s="3"/>
      <c r="PUK1001" s="3"/>
      <c r="PUL1001" s="3"/>
      <c r="PUM1001" s="3"/>
      <c r="PUN1001" s="3"/>
      <c r="PUO1001" s="3"/>
      <c r="PUP1001" s="3"/>
      <c r="PUQ1001" s="3"/>
      <c r="PUR1001" s="3"/>
      <c r="PUS1001" s="3"/>
      <c r="PUT1001" s="3"/>
      <c r="PUU1001" s="3"/>
      <c r="PUV1001" s="3"/>
      <c r="PUW1001" s="3"/>
      <c r="PUX1001" s="3"/>
      <c r="PUY1001" s="3"/>
      <c r="PUZ1001" s="3"/>
      <c r="PVA1001" s="3"/>
      <c r="PVB1001" s="3"/>
      <c r="PVC1001" s="3"/>
      <c r="PVD1001" s="3"/>
      <c r="PVE1001" s="3"/>
      <c r="PVF1001" s="3"/>
      <c r="PVG1001" s="3"/>
      <c r="PVH1001" s="3"/>
      <c r="PVI1001" s="3"/>
      <c r="PVJ1001" s="3"/>
      <c r="PVK1001" s="3"/>
      <c r="PVL1001" s="3"/>
      <c r="PVM1001" s="3"/>
      <c r="PVN1001" s="3"/>
      <c r="PVO1001" s="3"/>
      <c r="PVP1001" s="3"/>
      <c r="PVQ1001" s="3"/>
      <c r="PVR1001" s="3"/>
      <c r="PVS1001" s="3"/>
      <c r="PVT1001" s="3"/>
      <c r="PVU1001" s="3"/>
      <c r="PVV1001" s="3"/>
      <c r="PVW1001" s="3"/>
      <c r="PVX1001" s="3"/>
      <c r="PVY1001" s="3"/>
      <c r="PVZ1001" s="3"/>
      <c r="PWA1001" s="3"/>
      <c r="PWB1001" s="3"/>
      <c r="PWC1001" s="3"/>
      <c r="PWD1001" s="3"/>
      <c r="PWE1001" s="3"/>
      <c r="PWF1001" s="3"/>
      <c r="PWG1001" s="3"/>
      <c r="PWH1001" s="3"/>
      <c r="PWI1001" s="3"/>
      <c r="PWJ1001" s="3"/>
      <c r="PWK1001" s="3"/>
      <c r="PWL1001" s="3"/>
      <c r="PWM1001" s="3"/>
      <c r="PWN1001" s="3"/>
      <c r="PWO1001" s="3"/>
      <c r="PWP1001" s="3"/>
      <c r="PWQ1001" s="3"/>
      <c r="PWR1001" s="3"/>
      <c r="PWS1001" s="3"/>
      <c r="PWT1001" s="3"/>
      <c r="PWU1001" s="3"/>
      <c r="PWV1001" s="3"/>
      <c r="PWW1001" s="3"/>
      <c r="PWX1001" s="3"/>
      <c r="PWY1001" s="3"/>
      <c r="PWZ1001" s="3"/>
      <c r="PXA1001" s="3"/>
      <c r="PXB1001" s="3"/>
      <c r="PXC1001" s="3"/>
      <c r="PXD1001" s="3"/>
      <c r="PXE1001" s="3"/>
      <c r="PXF1001" s="3"/>
      <c r="PXG1001" s="3"/>
      <c r="PXH1001" s="3"/>
      <c r="PXI1001" s="3"/>
      <c r="PXJ1001" s="3"/>
      <c r="PXK1001" s="3"/>
      <c r="PXL1001" s="3"/>
      <c r="PXM1001" s="3"/>
      <c r="PXN1001" s="3"/>
      <c r="PXO1001" s="3"/>
      <c r="PXP1001" s="3"/>
      <c r="PXQ1001" s="3"/>
      <c r="PXR1001" s="3"/>
      <c r="PXS1001" s="3"/>
      <c r="PXT1001" s="3"/>
      <c r="PXU1001" s="3"/>
      <c r="PXV1001" s="3"/>
      <c r="PXW1001" s="3"/>
      <c r="PXX1001" s="3"/>
      <c r="PXY1001" s="3"/>
      <c r="PXZ1001" s="3"/>
      <c r="PYA1001" s="3"/>
      <c r="PYB1001" s="3"/>
      <c r="PYC1001" s="3"/>
      <c r="PYD1001" s="3"/>
      <c r="PYE1001" s="3"/>
      <c r="PYF1001" s="3"/>
      <c r="PYG1001" s="3"/>
      <c r="PYH1001" s="3"/>
      <c r="PYI1001" s="3"/>
      <c r="PYJ1001" s="3"/>
      <c r="PYK1001" s="3"/>
      <c r="PYL1001" s="3"/>
      <c r="PYM1001" s="3"/>
      <c r="PYN1001" s="3"/>
      <c r="PYO1001" s="3"/>
      <c r="PYP1001" s="3"/>
      <c r="PYQ1001" s="3"/>
      <c r="PYR1001" s="3"/>
      <c r="PYS1001" s="3"/>
      <c r="PYT1001" s="3"/>
      <c r="PYU1001" s="3"/>
      <c r="PYV1001" s="3"/>
      <c r="PYW1001" s="3"/>
      <c r="PYX1001" s="3"/>
      <c r="PYY1001" s="3"/>
      <c r="PYZ1001" s="3"/>
      <c r="PZA1001" s="3"/>
      <c r="PZB1001" s="3"/>
      <c r="PZC1001" s="3"/>
      <c r="PZD1001" s="3"/>
      <c r="PZE1001" s="3"/>
      <c r="PZF1001" s="3"/>
      <c r="PZG1001" s="3"/>
      <c r="PZH1001" s="3"/>
      <c r="PZI1001" s="3"/>
      <c r="PZJ1001" s="3"/>
      <c r="PZK1001" s="3"/>
      <c r="PZL1001" s="3"/>
      <c r="PZM1001" s="3"/>
      <c r="PZN1001" s="3"/>
      <c r="PZO1001" s="3"/>
      <c r="PZP1001" s="3"/>
      <c r="PZQ1001" s="3"/>
      <c r="PZR1001" s="3"/>
      <c r="PZS1001" s="3"/>
      <c r="PZT1001" s="3"/>
      <c r="PZU1001" s="3"/>
      <c r="PZV1001" s="3"/>
      <c r="PZW1001" s="3"/>
      <c r="PZX1001" s="3"/>
      <c r="PZY1001" s="3"/>
      <c r="PZZ1001" s="3"/>
      <c r="QAA1001" s="3"/>
      <c r="QAB1001" s="3"/>
      <c r="QAC1001" s="3"/>
      <c r="QAD1001" s="3"/>
      <c r="QAE1001" s="3"/>
      <c r="QAF1001" s="3"/>
      <c r="QAG1001" s="3"/>
      <c r="QAH1001" s="3"/>
      <c r="QAI1001" s="3"/>
      <c r="QAJ1001" s="3"/>
      <c r="QAK1001" s="3"/>
      <c r="QAL1001" s="3"/>
      <c r="QAM1001" s="3"/>
      <c r="QAN1001" s="3"/>
      <c r="QAO1001" s="3"/>
      <c r="QAP1001" s="3"/>
      <c r="QAQ1001" s="3"/>
      <c r="QAR1001" s="3"/>
      <c r="QAS1001" s="3"/>
      <c r="QAT1001" s="3"/>
      <c r="QAU1001" s="3"/>
      <c r="QAV1001" s="3"/>
      <c r="QAW1001" s="3"/>
      <c r="QAX1001" s="3"/>
      <c r="QAY1001" s="3"/>
      <c r="QAZ1001" s="3"/>
      <c r="QBA1001" s="3"/>
      <c r="QBB1001" s="3"/>
      <c r="QBC1001" s="3"/>
      <c r="QBD1001" s="3"/>
      <c r="QBE1001" s="3"/>
      <c r="QBF1001" s="3"/>
      <c r="QBG1001" s="3"/>
      <c r="QBH1001" s="3"/>
      <c r="QBI1001" s="3"/>
      <c r="QBJ1001" s="3"/>
      <c r="QBK1001" s="3"/>
      <c r="QBL1001" s="3"/>
      <c r="QBM1001" s="3"/>
      <c r="QBN1001" s="3"/>
      <c r="QBO1001" s="3"/>
      <c r="QBP1001" s="3"/>
      <c r="QBQ1001" s="3"/>
      <c r="QBR1001" s="3"/>
      <c r="QBS1001" s="3"/>
      <c r="QBT1001" s="3"/>
      <c r="QBU1001" s="3"/>
      <c r="QBV1001" s="3"/>
      <c r="QBW1001" s="3"/>
      <c r="QBX1001" s="3"/>
      <c r="QBY1001" s="3"/>
      <c r="QBZ1001" s="3"/>
      <c r="QCA1001" s="3"/>
      <c r="QCB1001" s="3"/>
      <c r="QCC1001" s="3"/>
      <c r="QCD1001" s="3"/>
      <c r="QCE1001" s="3"/>
      <c r="QCF1001" s="3"/>
      <c r="QCG1001" s="3"/>
      <c r="QCH1001" s="3"/>
      <c r="QCI1001" s="3"/>
      <c r="QCJ1001" s="3"/>
      <c r="QCK1001" s="3"/>
      <c r="QCL1001" s="3"/>
      <c r="QCM1001" s="3"/>
      <c r="QCN1001" s="3"/>
      <c r="QCO1001" s="3"/>
      <c r="QCP1001" s="3"/>
      <c r="QCQ1001" s="3"/>
      <c r="QCR1001" s="3"/>
      <c r="QCS1001" s="3"/>
      <c r="QCT1001" s="3"/>
      <c r="QCU1001" s="3"/>
      <c r="QCV1001" s="3"/>
      <c r="QCW1001" s="3"/>
      <c r="QCX1001" s="3"/>
      <c r="QCY1001" s="3"/>
      <c r="QCZ1001" s="3"/>
      <c r="QDA1001" s="3"/>
      <c r="QDB1001" s="3"/>
      <c r="QDC1001" s="3"/>
      <c r="QDD1001" s="3"/>
      <c r="QDE1001" s="3"/>
      <c r="QDF1001" s="3"/>
      <c r="QDG1001" s="3"/>
      <c r="QDH1001" s="3"/>
      <c r="QDI1001" s="3"/>
      <c r="QDJ1001" s="3"/>
      <c r="QDK1001" s="3"/>
      <c r="QDL1001" s="3"/>
      <c r="QDM1001" s="3"/>
      <c r="QDN1001" s="3"/>
      <c r="QDO1001" s="3"/>
      <c r="QDP1001" s="3"/>
      <c r="QDQ1001" s="3"/>
      <c r="QDR1001" s="3"/>
      <c r="QDS1001" s="3"/>
      <c r="QDT1001" s="3"/>
      <c r="QDU1001" s="3"/>
      <c r="QDV1001" s="3"/>
      <c r="QDW1001" s="3"/>
      <c r="QDX1001" s="3"/>
      <c r="QDY1001" s="3"/>
      <c r="QDZ1001" s="3"/>
      <c r="QEA1001" s="3"/>
      <c r="QEB1001" s="3"/>
      <c r="QEC1001" s="3"/>
      <c r="QED1001" s="3"/>
      <c r="QEE1001" s="3"/>
      <c r="QEF1001" s="3"/>
      <c r="QEG1001" s="3"/>
      <c r="QEH1001" s="3"/>
      <c r="QEI1001" s="3"/>
      <c r="QEJ1001" s="3"/>
      <c r="QEK1001" s="3"/>
      <c r="QEL1001" s="3"/>
      <c r="QEM1001" s="3"/>
      <c r="QEN1001" s="3"/>
      <c r="QEO1001" s="3"/>
      <c r="QEP1001" s="3"/>
      <c r="QEQ1001" s="3"/>
      <c r="QER1001" s="3"/>
      <c r="QES1001" s="3"/>
      <c r="QET1001" s="3"/>
      <c r="QEU1001" s="3"/>
      <c r="QEV1001" s="3"/>
      <c r="QEW1001" s="3"/>
      <c r="QEX1001" s="3"/>
      <c r="QEY1001" s="3"/>
      <c r="QEZ1001" s="3"/>
      <c r="QFA1001" s="3"/>
      <c r="QFB1001" s="3"/>
      <c r="QFC1001" s="3"/>
      <c r="QFD1001" s="3"/>
      <c r="QFE1001" s="3"/>
      <c r="QFF1001" s="3"/>
      <c r="QFG1001" s="3"/>
      <c r="QFH1001" s="3"/>
      <c r="QFI1001" s="3"/>
      <c r="QFJ1001" s="3"/>
      <c r="QFK1001" s="3"/>
      <c r="QFL1001" s="3"/>
      <c r="QFM1001" s="3"/>
      <c r="QFN1001" s="3"/>
      <c r="QFO1001" s="3"/>
      <c r="QFP1001" s="3"/>
      <c r="QFQ1001" s="3"/>
      <c r="QFR1001" s="3"/>
      <c r="QFS1001" s="3"/>
      <c r="QFT1001" s="3"/>
      <c r="QFU1001" s="3"/>
      <c r="QFV1001" s="3"/>
      <c r="QFW1001" s="3"/>
      <c r="QFX1001" s="3"/>
      <c r="QFY1001" s="3"/>
      <c r="QFZ1001" s="3"/>
      <c r="QGA1001" s="3"/>
      <c r="QGB1001" s="3"/>
      <c r="QGC1001" s="3"/>
      <c r="QGD1001" s="3"/>
      <c r="QGE1001" s="3"/>
      <c r="QGF1001" s="3"/>
      <c r="QGG1001" s="3"/>
      <c r="QGH1001" s="3"/>
      <c r="QGI1001" s="3"/>
      <c r="QGJ1001" s="3"/>
      <c r="QGK1001" s="3"/>
      <c r="QGL1001" s="3"/>
      <c r="QGM1001" s="3"/>
      <c r="QGN1001" s="3"/>
      <c r="QGO1001" s="3"/>
      <c r="QGP1001" s="3"/>
      <c r="QGQ1001" s="3"/>
      <c r="QGR1001" s="3"/>
      <c r="QGS1001" s="3"/>
      <c r="QGT1001" s="3"/>
      <c r="QGU1001" s="3"/>
      <c r="QGV1001" s="3"/>
      <c r="QGW1001" s="3"/>
      <c r="QGX1001" s="3"/>
      <c r="QGY1001" s="3"/>
      <c r="QGZ1001" s="3"/>
      <c r="QHA1001" s="3"/>
      <c r="QHB1001" s="3"/>
      <c r="QHC1001" s="3"/>
      <c r="QHD1001" s="3"/>
      <c r="QHE1001" s="3"/>
      <c r="QHF1001" s="3"/>
      <c r="QHG1001" s="3"/>
      <c r="QHH1001" s="3"/>
      <c r="QHI1001" s="3"/>
      <c r="QHJ1001" s="3"/>
      <c r="QHK1001" s="3"/>
      <c r="QHL1001" s="3"/>
      <c r="QHM1001" s="3"/>
      <c r="QHN1001" s="3"/>
      <c r="QHO1001" s="3"/>
      <c r="QHP1001" s="3"/>
      <c r="QHQ1001" s="3"/>
      <c r="QHR1001" s="3"/>
      <c r="QHS1001" s="3"/>
      <c r="QHT1001" s="3"/>
      <c r="QHU1001" s="3"/>
      <c r="QHV1001" s="3"/>
      <c r="QHW1001" s="3"/>
      <c r="QHX1001" s="3"/>
      <c r="QHY1001" s="3"/>
      <c r="QHZ1001" s="3"/>
      <c r="QIA1001" s="3"/>
      <c r="QIB1001" s="3"/>
      <c r="QIC1001" s="3"/>
      <c r="QID1001" s="3"/>
      <c r="QIE1001" s="3"/>
      <c r="QIF1001" s="3"/>
      <c r="QIG1001" s="3"/>
      <c r="QIH1001" s="3"/>
      <c r="QII1001" s="3"/>
      <c r="QIJ1001" s="3"/>
      <c r="QIK1001" s="3"/>
      <c r="QIL1001" s="3"/>
      <c r="QIM1001" s="3"/>
      <c r="QIN1001" s="3"/>
      <c r="QIO1001" s="3"/>
      <c r="QIP1001" s="3"/>
      <c r="QIQ1001" s="3"/>
      <c r="QIR1001" s="3"/>
      <c r="QIS1001" s="3"/>
      <c r="QIT1001" s="3"/>
      <c r="QIU1001" s="3"/>
      <c r="QIV1001" s="3"/>
      <c r="QIW1001" s="3"/>
      <c r="QIX1001" s="3"/>
      <c r="QIY1001" s="3"/>
      <c r="QIZ1001" s="3"/>
      <c r="QJA1001" s="3"/>
      <c r="QJB1001" s="3"/>
      <c r="QJC1001" s="3"/>
      <c r="QJD1001" s="3"/>
      <c r="QJE1001" s="3"/>
      <c r="QJF1001" s="3"/>
      <c r="QJG1001" s="3"/>
      <c r="QJH1001" s="3"/>
      <c r="QJI1001" s="3"/>
      <c r="QJJ1001" s="3"/>
      <c r="QJK1001" s="3"/>
      <c r="QJL1001" s="3"/>
      <c r="QJM1001" s="3"/>
      <c r="QJN1001" s="3"/>
      <c r="QJO1001" s="3"/>
      <c r="QJP1001" s="3"/>
      <c r="QJQ1001" s="3"/>
      <c r="QJR1001" s="3"/>
      <c r="QJS1001" s="3"/>
      <c r="QJT1001" s="3"/>
      <c r="QJU1001" s="3"/>
      <c r="QJV1001" s="3"/>
      <c r="QJW1001" s="3"/>
      <c r="QJX1001" s="3"/>
      <c r="QJY1001" s="3"/>
      <c r="QJZ1001" s="3"/>
      <c r="QKA1001" s="3"/>
      <c r="QKB1001" s="3"/>
      <c r="QKC1001" s="3"/>
      <c r="QKD1001" s="3"/>
      <c r="QKE1001" s="3"/>
      <c r="QKF1001" s="3"/>
      <c r="QKG1001" s="3"/>
      <c r="QKH1001" s="3"/>
      <c r="QKI1001" s="3"/>
      <c r="QKJ1001" s="3"/>
      <c r="QKK1001" s="3"/>
      <c r="QKL1001" s="3"/>
      <c r="QKM1001" s="3"/>
      <c r="QKN1001" s="3"/>
      <c r="QKO1001" s="3"/>
      <c r="QKP1001" s="3"/>
      <c r="QKQ1001" s="3"/>
      <c r="QKR1001" s="3"/>
      <c r="QKS1001" s="3"/>
      <c r="QKT1001" s="3"/>
      <c r="QKU1001" s="3"/>
      <c r="QKV1001" s="3"/>
      <c r="QKW1001" s="3"/>
      <c r="QKX1001" s="3"/>
      <c r="QKY1001" s="3"/>
      <c r="QKZ1001" s="3"/>
      <c r="QLA1001" s="3"/>
      <c r="QLB1001" s="3"/>
      <c r="QLC1001" s="3"/>
      <c r="QLD1001" s="3"/>
      <c r="QLE1001" s="3"/>
      <c r="QLF1001" s="3"/>
      <c r="QLG1001" s="3"/>
      <c r="QLH1001" s="3"/>
      <c r="QLI1001" s="3"/>
      <c r="QLJ1001" s="3"/>
      <c r="QLK1001" s="3"/>
      <c r="QLL1001" s="3"/>
      <c r="QLM1001" s="3"/>
      <c r="QLN1001" s="3"/>
      <c r="QLO1001" s="3"/>
      <c r="QLP1001" s="3"/>
      <c r="QLQ1001" s="3"/>
      <c r="QLR1001" s="3"/>
      <c r="QLS1001" s="3"/>
      <c r="QLT1001" s="3"/>
      <c r="QLU1001" s="3"/>
      <c r="QLV1001" s="3"/>
      <c r="QLW1001" s="3"/>
      <c r="QLX1001" s="3"/>
      <c r="QLY1001" s="3"/>
      <c r="QLZ1001" s="3"/>
      <c r="QMA1001" s="3"/>
      <c r="QMB1001" s="3"/>
      <c r="QMC1001" s="3"/>
      <c r="QMD1001" s="3"/>
      <c r="QME1001" s="3"/>
      <c r="QMF1001" s="3"/>
      <c r="QMG1001" s="3"/>
      <c r="QMH1001" s="3"/>
      <c r="QMI1001" s="3"/>
      <c r="QMJ1001" s="3"/>
      <c r="QMK1001" s="3"/>
      <c r="QML1001" s="3"/>
      <c r="QMM1001" s="3"/>
      <c r="QMN1001" s="3"/>
      <c r="QMO1001" s="3"/>
      <c r="QMP1001" s="3"/>
      <c r="QMQ1001" s="3"/>
      <c r="QMR1001" s="3"/>
      <c r="QMS1001" s="3"/>
      <c r="QMT1001" s="3"/>
      <c r="QMU1001" s="3"/>
      <c r="QMV1001" s="3"/>
      <c r="QMW1001" s="3"/>
      <c r="QMX1001" s="3"/>
      <c r="QMY1001" s="3"/>
      <c r="QMZ1001" s="3"/>
      <c r="QNA1001" s="3"/>
      <c r="QNB1001" s="3"/>
      <c r="QNC1001" s="3"/>
      <c r="QND1001" s="3"/>
      <c r="QNE1001" s="3"/>
      <c r="QNF1001" s="3"/>
      <c r="QNG1001" s="3"/>
      <c r="QNH1001" s="3"/>
      <c r="QNI1001" s="3"/>
      <c r="QNJ1001" s="3"/>
      <c r="QNK1001" s="3"/>
      <c r="QNL1001" s="3"/>
      <c r="QNM1001" s="3"/>
      <c r="QNN1001" s="3"/>
      <c r="QNO1001" s="3"/>
      <c r="QNP1001" s="3"/>
      <c r="QNQ1001" s="3"/>
      <c r="QNR1001" s="3"/>
      <c r="QNS1001" s="3"/>
      <c r="QNT1001" s="3"/>
      <c r="QNU1001" s="3"/>
      <c r="QNV1001" s="3"/>
      <c r="QNW1001" s="3"/>
      <c r="QNX1001" s="3"/>
      <c r="QNY1001" s="3"/>
      <c r="QNZ1001" s="3"/>
      <c r="QOA1001" s="3"/>
      <c r="QOB1001" s="3"/>
      <c r="QOC1001" s="3"/>
      <c r="QOD1001" s="3"/>
      <c r="QOE1001" s="3"/>
      <c r="QOF1001" s="3"/>
      <c r="QOG1001" s="3"/>
      <c r="QOH1001" s="3"/>
      <c r="QOI1001" s="3"/>
      <c r="QOJ1001" s="3"/>
      <c r="QOK1001" s="3"/>
      <c r="QOL1001" s="3"/>
      <c r="QOM1001" s="3"/>
      <c r="QON1001" s="3"/>
      <c r="QOO1001" s="3"/>
      <c r="QOP1001" s="3"/>
      <c r="QOQ1001" s="3"/>
      <c r="QOR1001" s="3"/>
      <c r="QOS1001" s="3"/>
      <c r="QOT1001" s="3"/>
      <c r="QOU1001" s="3"/>
      <c r="QOV1001" s="3"/>
      <c r="QOW1001" s="3"/>
      <c r="QOX1001" s="3"/>
      <c r="QOY1001" s="3"/>
      <c r="QOZ1001" s="3"/>
      <c r="QPA1001" s="3"/>
      <c r="QPB1001" s="3"/>
      <c r="QPC1001" s="3"/>
      <c r="QPD1001" s="3"/>
      <c r="QPE1001" s="3"/>
      <c r="QPF1001" s="3"/>
      <c r="QPG1001" s="3"/>
      <c r="QPH1001" s="3"/>
      <c r="QPI1001" s="3"/>
      <c r="QPJ1001" s="3"/>
      <c r="QPK1001" s="3"/>
      <c r="QPL1001" s="3"/>
      <c r="QPM1001" s="3"/>
      <c r="QPN1001" s="3"/>
      <c r="QPO1001" s="3"/>
      <c r="QPP1001" s="3"/>
      <c r="QPQ1001" s="3"/>
      <c r="QPR1001" s="3"/>
      <c r="QPS1001" s="3"/>
      <c r="QPT1001" s="3"/>
      <c r="QPU1001" s="3"/>
      <c r="QPV1001" s="3"/>
      <c r="QPW1001" s="3"/>
      <c r="QPX1001" s="3"/>
      <c r="QPY1001" s="3"/>
      <c r="QPZ1001" s="3"/>
      <c r="QQA1001" s="3"/>
      <c r="QQB1001" s="3"/>
      <c r="QQC1001" s="3"/>
      <c r="QQD1001" s="3"/>
      <c r="QQE1001" s="3"/>
      <c r="QQF1001" s="3"/>
      <c r="QQG1001" s="3"/>
      <c r="QQH1001" s="3"/>
      <c r="QQI1001" s="3"/>
      <c r="QQJ1001" s="3"/>
      <c r="QQK1001" s="3"/>
      <c r="QQL1001" s="3"/>
      <c r="QQM1001" s="3"/>
      <c r="QQN1001" s="3"/>
      <c r="QQO1001" s="3"/>
      <c r="QQP1001" s="3"/>
      <c r="QQQ1001" s="3"/>
      <c r="QQR1001" s="3"/>
      <c r="QQS1001" s="3"/>
      <c r="QQT1001" s="3"/>
      <c r="QQU1001" s="3"/>
      <c r="QQV1001" s="3"/>
      <c r="QQW1001" s="3"/>
      <c r="QQX1001" s="3"/>
      <c r="QQY1001" s="3"/>
      <c r="QQZ1001" s="3"/>
      <c r="QRA1001" s="3"/>
      <c r="QRB1001" s="3"/>
      <c r="QRC1001" s="3"/>
      <c r="QRD1001" s="3"/>
      <c r="QRE1001" s="3"/>
      <c r="QRF1001" s="3"/>
      <c r="QRG1001" s="3"/>
      <c r="QRH1001" s="3"/>
      <c r="QRI1001" s="3"/>
      <c r="QRJ1001" s="3"/>
      <c r="QRK1001" s="3"/>
      <c r="QRL1001" s="3"/>
      <c r="QRM1001" s="3"/>
      <c r="QRN1001" s="3"/>
      <c r="QRO1001" s="3"/>
      <c r="QRP1001" s="3"/>
      <c r="QRQ1001" s="3"/>
      <c r="QRR1001" s="3"/>
      <c r="QRS1001" s="3"/>
      <c r="QRT1001" s="3"/>
      <c r="QRU1001" s="3"/>
      <c r="QRV1001" s="3"/>
      <c r="QRW1001" s="3"/>
      <c r="QRX1001" s="3"/>
      <c r="QRY1001" s="3"/>
      <c r="QRZ1001" s="3"/>
      <c r="QSA1001" s="3"/>
      <c r="QSB1001" s="3"/>
      <c r="QSC1001" s="3"/>
      <c r="QSD1001" s="3"/>
      <c r="QSE1001" s="3"/>
      <c r="QSF1001" s="3"/>
      <c r="QSG1001" s="3"/>
      <c r="QSH1001" s="3"/>
      <c r="QSI1001" s="3"/>
      <c r="QSJ1001" s="3"/>
      <c r="QSK1001" s="3"/>
      <c r="QSL1001" s="3"/>
      <c r="QSM1001" s="3"/>
      <c r="QSN1001" s="3"/>
      <c r="QSO1001" s="3"/>
      <c r="QSP1001" s="3"/>
      <c r="QSQ1001" s="3"/>
      <c r="QSR1001" s="3"/>
      <c r="QSS1001" s="3"/>
      <c r="QST1001" s="3"/>
      <c r="QSU1001" s="3"/>
      <c r="QSV1001" s="3"/>
      <c r="QSW1001" s="3"/>
      <c r="QSX1001" s="3"/>
      <c r="QSY1001" s="3"/>
      <c r="QSZ1001" s="3"/>
      <c r="QTA1001" s="3"/>
      <c r="QTB1001" s="3"/>
      <c r="QTC1001" s="3"/>
      <c r="QTD1001" s="3"/>
      <c r="QTE1001" s="3"/>
      <c r="QTF1001" s="3"/>
      <c r="QTG1001" s="3"/>
      <c r="QTH1001" s="3"/>
      <c r="QTI1001" s="3"/>
      <c r="QTJ1001" s="3"/>
      <c r="QTK1001" s="3"/>
      <c r="QTL1001" s="3"/>
      <c r="QTM1001" s="3"/>
      <c r="QTN1001" s="3"/>
      <c r="QTO1001" s="3"/>
      <c r="QTP1001" s="3"/>
      <c r="QTQ1001" s="3"/>
      <c r="QTR1001" s="3"/>
      <c r="QTS1001" s="3"/>
      <c r="QTT1001" s="3"/>
      <c r="QTU1001" s="3"/>
      <c r="QTV1001" s="3"/>
      <c r="QTW1001" s="3"/>
      <c r="QTX1001" s="3"/>
      <c r="QTY1001" s="3"/>
      <c r="QTZ1001" s="3"/>
      <c r="QUA1001" s="3"/>
      <c r="QUB1001" s="3"/>
      <c r="QUC1001" s="3"/>
      <c r="QUD1001" s="3"/>
      <c r="QUE1001" s="3"/>
      <c r="QUF1001" s="3"/>
      <c r="QUG1001" s="3"/>
      <c r="QUH1001" s="3"/>
      <c r="QUI1001" s="3"/>
      <c r="QUJ1001" s="3"/>
      <c r="QUK1001" s="3"/>
      <c r="QUL1001" s="3"/>
      <c r="QUM1001" s="3"/>
      <c r="QUN1001" s="3"/>
      <c r="QUO1001" s="3"/>
      <c r="QUP1001" s="3"/>
      <c r="QUQ1001" s="3"/>
      <c r="QUR1001" s="3"/>
      <c r="QUS1001" s="3"/>
      <c r="QUT1001" s="3"/>
      <c r="QUU1001" s="3"/>
      <c r="QUV1001" s="3"/>
      <c r="QUW1001" s="3"/>
      <c r="QUX1001" s="3"/>
      <c r="QUY1001" s="3"/>
      <c r="QUZ1001" s="3"/>
      <c r="QVA1001" s="3"/>
      <c r="QVB1001" s="3"/>
      <c r="QVC1001" s="3"/>
      <c r="QVD1001" s="3"/>
      <c r="QVE1001" s="3"/>
      <c r="QVF1001" s="3"/>
      <c r="QVG1001" s="3"/>
      <c r="QVH1001" s="3"/>
      <c r="QVI1001" s="3"/>
      <c r="QVJ1001" s="3"/>
      <c r="QVK1001" s="3"/>
      <c r="QVL1001" s="3"/>
      <c r="QVM1001" s="3"/>
      <c r="QVN1001" s="3"/>
      <c r="QVO1001" s="3"/>
      <c r="QVP1001" s="3"/>
      <c r="QVQ1001" s="3"/>
      <c r="QVR1001" s="3"/>
      <c r="QVS1001" s="3"/>
      <c r="QVT1001" s="3"/>
      <c r="QVU1001" s="3"/>
      <c r="QVV1001" s="3"/>
      <c r="QVW1001" s="3"/>
      <c r="QVX1001" s="3"/>
      <c r="QVY1001" s="3"/>
      <c r="QVZ1001" s="3"/>
      <c r="QWA1001" s="3"/>
      <c r="QWB1001" s="3"/>
      <c r="QWC1001" s="3"/>
      <c r="QWD1001" s="3"/>
      <c r="QWE1001" s="3"/>
      <c r="QWF1001" s="3"/>
      <c r="QWG1001" s="3"/>
      <c r="QWH1001" s="3"/>
      <c r="QWI1001" s="3"/>
      <c r="QWJ1001" s="3"/>
      <c r="QWK1001" s="3"/>
      <c r="QWL1001" s="3"/>
      <c r="QWM1001" s="3"/>
      <c r="QWN1001" s="3"/>
      <c r="QWO1001" s="3"/>
      <c r="QWP1001" s="3"/>
      <c r="QWQ1001" s="3"/>
      <c r="QWR1001" s="3"/>
      <c r="QWS1001" s="3"/>
      <c r="QWT1001" s="3"/>
      <c r="QWU1001" s="3"/>
      <c r="QWV1001" s="3"/>
      <c r="QWW1001" s="3"/>
      <c r="QWX1001" s="3"/>
      <c r="QWY1001" s="3"/>
      <c r="QWZ1001" s="3"/>
      <c r="QXA1001" s="3"/>
      <c r="QXB1001" s="3"/>
      <c r="QXC1001" s="3"/>
      <c r="QXD1001" s="3"/>
      <c r="QXE1001" s="3"/>
      <c r="QXF1001" s="3"/>
      <c r="QXG1001" s="3"/>
      <c r="QXH1001" s="3"/>
      <c r="QXI1001" s="3"/>
      <c r="QXJ1001" s="3"/>
      <c r="QXK1001" s="3"/>
      <c r="QXL1001" s="3"/>
      <c r="QXM1001" s="3"/>
      <c r="QXN1001" s="3"/>
      <c r="QXO1001" s="3"/>
      <c r="QXP1001" s="3"/>
      <c r="QXQ1001" s="3"/>
      <c r="QXR1001" s="3"/>
      <c r="QXS1001" s="3"/>
      <c r="QXT1001" s="3"/>
      <c r="QXU1001" s="3"/>
      <c r="QXV1001" s="3"/>
      <c r="QXW1001" s="3"/>
      <c r="QXX1001" s="3"/>
      <c r="QXY1001" s="3"/>
      <c r="QXZ1001" s="3"/>
      <c r="QYA1001" s="3"/>
      <c r="QYB1001" s="3"/>
      <c r="QYC1001" s="3"/>
      <c r="QYD1001" s="3"/>
      <c r="QYE1001" s="3"/>
      <c r="QYF1001" s="3"/>
      <c r="QYG1001" s="3"/>
      <c r="QYH1001" s="3"/>
      <c r="QYI1001" s="3"/>
      <c r="QYJ1001" s="3"/>
      <c r="QYK1001" s="3"/>
      <c r="QYL1001" s="3"/>
      <c r="QYM1001" s="3"/>
      <c r="QYN1001" s="3"/>
      <c r="QYO1001" s="3"/>
      <c r="QYP1001" s="3"/>
      <c r="QYQ1001" s="3"/>
      <c r="QYR1001" s="3"/>
      <c r="QYS1001" s="3"/>
      <c r="QYT1001" s="3"/>
      <c r="QYU1001" s="3"/>
      <c r="QYV1001" s="3"/>
      <c r="QYW1001" s="3"/>
      <c r="QYX1001" s="3"/>
      <c r="QYY1001" s="3"/>
      <c r="QYZ1001" s="3"/>
      <c r="QZA1001" s="3"/>
      <c r="QZB1001" s="3"/>
      <c r="QZC1001" s="3"/>
      <c r="QZD1001" s="3"/>
      <c r="QZE1001" s="3"/>
      <c r="QZF1001" s="3"/>
      <c r="QZG1001" s="3"/>
      <c r="QZH1001" s="3"/>
      <c r="QZI1001" s="3"/>
      <c r="QZJ1001" s="3"/>
      <c r="QZK1001" s="3"/>
      <c r="QZL1001" s="3"/>
      <c r="QZM1001" s="3"/>
      <c r="QZN1001" s="3"/>
      <c r="QZO1001" s="3"/>
      <c r="QZP1001" s="3"/>
      <c r="QZQ1001" s="3"/>
      <c r="QZR1001" s="3"/>
      <c r="QZS1001" s="3"/>
      <c r="QZT1001" s="3"/>
      <c r="QZU1001" s="3"/>
      <c r="QZV1001" s="3"/>
      <c r="QZW1001" s="3"/>
      <c r="QZX1001" s="3"/>
      <c r="QZY1001" s="3"/>
      <c r="QZZ1001" s="3"/>
      <c r="RAA1001" s="3"/>
      <c r="RAB1001" s="3"/>
      <c r="RAC1001" s="3"/>
      <c r="RAD1001" s="3"/>
      <c r="RAE1001" s="3"/>
      <c r="RAF1001" s="3"/>
      <c r="RAG1001" s="3"/>
      <c r="RAH1001" s="3"/>
      <c r="RAI1001" s="3"/>
      <c r="RAJ1001" s="3"/>
      <c r="RAK1001" s="3"/>
      <c r="RAL1001" s="3"/>
      <c r="RAM1001" s="3"/>
      <c r="RAN1001" s="3"/>
      <c r="RAO1001" s="3"/>
      <c r="RAP1001" s="3"/>
      <c r="RAQ1001" s="3"/>
      <c r="RAR1001" s="3"/>
      <c r="RAS1001" s="3"/>
      <c r="RAT1001" s="3"/>
      <c r="RAU1001" s="3"/>
      <c r="RAV1001" s="3"/>
      <c r="RAW1001" s="3"/>
      <c r="RAX1001" s="3"/>
      <c r="RAY1001" s="3"/>
      <c r="RAZ1001" s="3"/>
      <c r="RBA1001" s="3"/>
      <c r="RBB1001" s="3"/>
      <c r="RBC1001" s="3"/>
      <c r="RBD1001" s="3"/>
      <c r="RBE1001" s="3"/>
      <c r="RBF1001" s="3"/>
      <c r="RBG1001" s="3"/>
      <c r="RBH1001" s="3"/>
      <c r="RBI1001" s="3"/>
      <c r="RBJ1001" s="3"/>
      <c r="RBK1001" s="3"/>
      <c r="RBL1001" s="3"/>
      <c r="RBM1001" s="3"/>
      <c r="RBN1001" s="3"/>
      <c r="RBO1001" s="3"/>
      <c r="RBP1001" s="3"/>
      <c r="RBQ1001" s="3"/>
      <c r="RBR1001" s="3"/>
      <c r="RBS1001" s="3"/>
      <c r="RBT1001" s="3"/>
      <c r="RBU1001" s="3"/>
      <c r="RBV1001" s="3"/>
      <c r="RBW1001" s="3"/>
      <c r="RBX1001" s="3"/>
      <c r="RBY1001" s="3"/>
      <c r="RBZ1001" s="3"/>
      <c r="RCA1001" s="3"/>
      <c r="RCB1001" s="3"/>
      <c r="RCC1001" s="3"/>
      <c r="RCD1001" s="3"/>
      <c r="RCE1001" s="3"/>
      <c r="RCF1001" s="3"/>
      <c r="RCG1001" s="3"/>
      <c r="RCH1001" s="3"/>
      <c r="RCI1001" s="3"/>
      <c r="RCJ1001" s="3"/>
      <c r="RCK1001" s="3"/>
      <c r="RCL1001" s="3"/>
      <c r="RCM1001" s="3"/>
      <c r="RCN1001" s="3"/>
      <c r="RCO1001" s="3"/>
      <c r="RCP1001" s="3"/>
      <c r="RCQ1001" s="3"/>
      <c r="RCR1001" s="3"/>
      <c r="RCS1001" s="3"/>
      <c r="RCT1001" s="3"/>
      <c r="RCU1001" s="3"/>
      <c r="RCV1001" s="3"/>
      <c r="RCW1001" s="3"/>
      <c r="RCX1001" s="3"/>
      <c r="RCY1001" s="3"/>
      <c r="RCZ1001" s="3"/>
      <c r="RDA1001" s="3"/>
      <c r="RDB1001" s="3"/>
      <c r="RDC1001" s="3"/>
      <c r="RDD1001" s="3"/>
      <c r="RDE1001" s="3"/>
      <c r="RDF1001" s="3"/>
      <c r="RDG1001" s="3"/>
      <c r="RDH1001" s="3"/>
      <c r="RDI1001" s="3"/>
      <c r="RDJ1001" s="3"/>
      <c r="RDK1001" s="3"/>
      <c r="RDL1001" s="3"/>
      <c r="RDM1001" s="3"/>
      <c r="RDN1001" s="3"/>
      <c r="RDO1001" s="3"/>
      <c r="RDP1001" s="3"/>
      <c r="RDQ1001" s="3"/>
      <c r="RDR1001" s="3"/>
      <c r="RDS1001" s="3"/>
      <c r="RDT1001" s="3"/>
      <c r="RDU1001" s="3"/>
      <c r="RDV1001" s="3"/>
      <c r="RDW1001" s="3"/>
      <c r="RDX1001" s="3"/>
      <c r="RDY1001" s="3"/>
      <c r="RDZ1001" s="3"/>
      <c r="REA1001" s="3"/>
      <c r="REB1001" s="3"/>
      <c r="REC1001" s="3"/>
      <c r="RED1001" s="3"/>
      <c r="REE1001" s="3"/>
      <c r="REF1001" s="3"/>
      <c r="REG1001" s="3"/>
      <c r="REH1001" s="3"/>
      <c r="REI1001" s="3"/>
      <c r="REJ1001" s="3"/>
      <c r="REK1001" s="3"/>
      <c r="REL1001" s="3"/>
      <c r="REM1001" s="3"/>
      <c r="REN1001" s="3"/>
      <c r="REO1001" s="3"/>
      <c r="REP1001" s="3"/>
      <c r="REQ1001" s="3"/>
      <c r="RER1001" s="3"/>
      <c r="RES1001" s="3"/>
      <c r="RET1001" s="3"/>
      <c r="REU1001" s="3"/>
      <c r="REV1001" s="3"/>
      <c r="REW1001" s="3"/>
      <c r="REX1001" s="3"/>
      <c r="REY1001" s="3"/>
      <c r="REZ1001" s="3"/>
      <c r="RFA1001" s="3"/>
      <c r="RFB1001" s="3"/>
      <c r="RFC1001" s="3"/>
      <c r="RFD1001" s="3"/>
      <c r="RFE1001" s="3"/>
      <c r="RFF1001" s="3"/>
      <c r="RFG1001" s="3"/>
      <c r="RFH1001" s="3"/>
      <c r="RFI1001" s="3"/>
      <c r="RFJ1001" s="3"/>
      <c r="RFK1001" s="3"/>
      <c r="RFL1001" s="3"/>
      <c r="RFM1001" s="3"/>
      <c r="RFN1001" s="3"/>
      <c r="RFO1001" s="3"/>
      <c r="RFP1001" s="3"/>
      <c r="RFQ1001" s="3"/>
      <c r="RFR1001" s="3"/>
      <c r="RFS1001" s="3"/>
      <c r="RFT1001" s="3"/>
      <c r="RFU1001" s="3"/>
      <c r="RFV1001" s="3"/>
      <c r="RFW1001" s="3"/>
      <c r="RFX1001" s="3"/>
      <c r="RFY1001" s="3"/>
      <c r="RFZ1001" s="3"/>
      <c r="RGA1001" s="3"/>
      <c r="RGB1001" s="3"/>
      <c r="RGC1001" s="3"/>
      <c r="RGD1001" s="3"/>
      <c r="RGE1001" s="3"/>
      <c r="RGF1001" s="3"/>
      <c r="RGG1001" s="3"/>
      <c r="RGH1001" s="3"/>
      <c r="RGI1001" s="3"/>
      <c r="RGJ1001" s="3"/>
      <c r="RGK1001" s="3"/>
      <c r="RGL1001" s="3"/>
      <c r="RGM1001" s="3"/>
      <c r="RGN1001" s="3"/>
      <c r="RGO1001" s="3"/>
      <c r="RGP1001" s="3"/>
      <c r="RGQ1001" s="3"/>
      <c r="RGR1001" s="3"/>
      <c r="RGS1001" s="3"/>
      <c r="RGT1001" s="3"/>
      <c r="RGU1001" s="3"/>
      <c r="RGV1001" s="3"/>
      <c r="RGW1001" s="3"/>
      <c r="RGX1001" s="3"/>
      <c r="RGY1001" s="3"/>
      <c r="RGZ1001" s="3"/>
      <c r="RHA1001" s="3"/>
      <c r="RHB1001" s="3"/>
      <c r="RHC1001" s="3"/>
      <c r="RHD1001" s="3"/>
      <c r="RHE1001" s="3"/>
      <c r="RHF1001" s="3"/>
      <c r="RHG1001" s="3"/>
      <c r="RHH1001" s="3"/>
      <c r="RHI1001" s="3"/>
      <c r="RHJ1001" s="3"/>
      <c r="RHK1001" s="3"/>
      <c r="RHL1001" s="3"/>
      <c r="RHM1001" s="3"/>
      <c r="RHN1001" s="3"/>
      <c r="RHO1001" s="3"/>
      <c r="RHP1001" s="3"/>
      <c r="RHQ1001" s="3"/>
      <c r="RHR1001" s="3"/>
      <c r="RHS1001" s="3"/>
      <c r="RHT1001" s="3"/>
      <c r="RHU1001" s="3"/>
      <c r="RHV1001" s="3"/>
      <c r="RHW1001" s="3"/>
      <c r="RHX1001" s="3"/>
      <c r="RHY1001" s="3"/>
      <c r="RHZ1001" s="3"/>
      <c r="RIA1001" s="3"/>
      <c r="RIB1001" s="3"/>
      <c r="RIC1001" s="3"/>
      <c r="RID1001" s="3"/>
      <c r="RIE1001" s="3"/>
      <c r="RIF1001" s="3"/>
      <c r="RIG1001" s="3"/>
      <c r="RIH1001" s="3"/>
      <c r="RII1001" s="3"/>
      <c r="RIJ1001" s="3"/>
      <c r="RIK1001" s="3"/>
      <c r="RIL1001" s="3"/>
      <c r="RIM1001" s="3"/>
      <c r="RIN1001" s="3"/>
      <c r="RIO1001" s="3"/>
      <c r="RIP1001" s="3"/>
      <c r="RIQ1001" s="3"/>
      <c r="RIR1001" s="3"/>
      <c r="RIS1001" s="3"/>
      <c r="RIT1001" s="3"/>
      <c r="RIU1001" s="3"/>
      <c r="RIV1001" s="3"/>
      <c r="RIW1001" s="3"/>
      <c r="RIX1001" s="3"/>
      <c r="RIY1001" s="3"/>
      <c r="RIZ1001" s="3"/>
      <c r="RJA1001" s="3"/>
      <c r="RJB1001" s="3"/>
      <c r="RJC1001" s="3"/>
      <c r="RJD1001" s="3"/>
      <c r="RJE1001" s="3"/>
      <c r="RJF1001" s="3"/>
      <c r="RJG1001" s="3"/>
      <c r="RJH1001" s="3"/>
      <c r="RJI1001" s="3"/>
      <c r="RJJ1001" s="3"/>
      <c r="RJK1001" s="3"/>
      <c r="RJL1001" s="3"/>
      <c r="RJM1001" s="3"/>
      <c r="RJN1001" s="3"/>
      <c r="RJO1001" s="3"/>
      <c r="RJP1001" s="3"/>
      <c r="RJQ1001" s="3"/>
      <c r="RJR1001" s="3"/>
      <c r="RJS1001" s="3"/>
      <c r="RJT1001" s="3"/>
      <c r="RJU1001" s="3"/>
      <c r="RJV1001" s="3"/>
      <c r="RJW1001" s="3"/>
      <c r="RJX1001" s="3"/>
      <c r="RJY1001" s="3"/>
      <c r="RJZ1001" s="3"/>
      <c r="RKA1001" s="3"/>
      <c r="RKB1001" s="3"/>
      <c r="RKC1001" s="3"/>
      <c r="RKD1001" s="3"/>
      <c r="RKE1001" s="3"/>
      <c r="RKF1001" s="3"/>
      <c r="RKG1001" s="3"/>
      <c r="RKH1001" s="3"/>
      <c r="RKI1001" s="3"/>
      <c r="RKJ1001" s="3"/>
      <c r="RKK1001" s="3"/>
      <c r="RKL1001" s="3"/>
      <c r="RKM1001" s="3"/>
      <c r="RKN1001" s="3"/>
      <c r="RKO1001" s="3"/>
      <c r="RKP1001" s="3"/>
      <c r="RKQ1001" s="3"/>
      <c r="RKR1001" s="3"/>
      <c r="RKS1001" s="3"/>
      <c r="RKT1001" s="3"/>
      <c r="RKU1001" s="3"/>
      <c r="RKV1001" s="3"/>
      <c r="RKW1001" s="3"/>
      <c r="RKX1001" s="3"/>
      <c r="RKY1001" s="3"/>
      <c r="RKZ1001" s="3"/>
      <c r="RLA1001" s="3"/>
      <c r="RLB1001" s="3"/>
      <c r="RLC1001" s="3"/>
      <c r="RLD1001" s="3"/>
      <c r="RLE1001" s="3"/>
      <c r="RLF1001" s="3"/>
      <c r="RLG1001" s="3"/>
      <c r="RLH1001" s="3"/>
      <c r="RLI1001" s="3"/>
      <c r="RLJ1001" s="3"/>
      <c r="RLK1001" s="3"/>
      <c r="RLL1001" s="3"/>
      <c r="RLM1001" s="3"/>
      <c r="RLN1001" s="3"/>
      <c r="RLO1001" s="3"/>
      <c r="RLP1001" s="3"/>
      <c r="RLQ1001" s="3"/>
      <c r="RLR1001" s="3"/>
      <c r="RLS1001" s="3"/>
      <c r="RLT1001" s="3"/>
      <c r="RLU1001" s="3"/>
      <c r="RLV1001" s="3"/>
      <c r="RLW1001" s="3"/>
      <c r="RLX1001" s="3"/>
      <c r="RLY1001" s="3"/>
      <c r="RLZ1001" s="3"/>
      <c r="RMA1001" s="3"/>
      <c r="RMB1001" s="3"/>
      <c r="RMC1001" s="3"/>
      <c r="RMD1001" s="3"/>
      <c r="RME1001" s="3"/>
      <c r="RMF1001" s="3"/>
      <c r="RMG1001" s="3"/>
      <c r="RMH1001" s="3"/>
      <c r="RMI1001" s="3"/>
      <c r="RMJ1001" s="3"/>
      <c r="RMK1001" s="3"/>
      <c r="RML1001" s="3"/>
      <c r="RMM1001" s="3"/>
      <c r="RMN1001" s="3"/>
      <c r="RMO1001" s="3"/>
      <c r="RMP1001" s="3"/>
      <c r="RMQ1001" s="3"/>
      <c r="RMR1001" s="3"/>
      <c r="RMS1001" s="3"/>
      <c r="RMT1001" s="3"/>
      <c r="RMU1001" s="3"/>
      <c r="RMV1001" s="3"/>
      <c r="RMW1001" s="3"/>
      <c r="RMX1001" s="3"/>
      <c r="RMY1001" s="3"/>
      <c r="RMZ1001" s="3"/>
      <c r="RNA1001" s="3"/>
      <c r="RNB1001" s="3"/>
      <c r="RNC1001" s="3"/>
      <c r="RND1001" s="3"/>
      <c r="RNE1001" s="3"/>
      <c r="RNF1001" s="3"/>
      <c r="RNG1001" s="3"/>
      <c r="RNH1001" s="3"/>
      <c r="RNI1001" s="3"/>
      <c r="RNJ1001" s="3"/>
      <c r="RNK1001" s="3"/>
      <c r="RNL1001" s="3"/>
      <c r="RNM1001" s="3"/>
      <c r="RNN1001" s="3"/>
      <c r="RNO1001" s="3"/>
      <c r="RNP1001" s="3"/>
      <c r="RNQ1001" s="3"/>
      <c r="RNR1001" s="3"/>
      <c r="RNS1001" s="3"/>
      <c r="RNT1001" s="3"/>
      <c r="RNU1001" s="3"/>
      <c r="RNV1001" s="3"/>
      <c r="RNW1001" s="3"/>
      <c r="RNX1001" s="3"/>
      <c r="RNY1001" s="3"/>
      <c r="RNZ1001" s="3"/>
      <c r="ROA1001" s="3"/>
      <c r="ROB1001" s="3"/>
      <c r="ROC1001" s="3"/>
      <c r="ROD1001" s="3"/>
      <c r="ROE1001" s="3"/>
      <c r="ROF1001" s="3"/>
      <c r="ROG1001" s="3"/>
      <c r="ROH1001" s="3"/>
      <c r="ROI1001" s="3"/>
      <c r="ROJ1001" s="3"/>
      <c r="ROK1001" s="3"/>
      <c r="ROL1001" s="3"/>
      <c r="ROM1001" s="3"/>
      <c r="RON1001" s="3"/>
      <c r="ROO1001" s="3"/>
      <c r="ROP1001" s="3"/>
      <c r="ROQ1001" s="3"/>
      <c r="ROR1001" s="3"/>
      <c r="ROS1001" s="3"/>
      <c r="ROT1001" s="3"/>
      <c r="ROU1001" s="3"/>
      <c r="ROV1001" s="3"/>
      <c r="ROW1001" s="3"/>
      <c r="ROX1001" s="3"/>
      <c r="ROY1001" s="3"/>
      <c r="ROZ1001" s="3"/>
      <c r="RPA1001" s="3"/>
      <c r="RPB1001" s="3"/>
      <c r="RPC1001" s="3"/>
      <c r="RPD1001" s="3"/>
      <c r="RPE1001" s="3"/>
      <c r="RPF1001" s="3"/>
      <c r="RPG1001" s="3"/>
      <c r="RPH1001" s="3"/>
      <c r="RPI1001" s="3"/>
      <c r="RPJ1001" s="3"/>
      <c r="RPK1001" s="3"/>
      <c r="RPL1001" s="3"/>
      <c r="RPM1001" s="3"/>
      <c r="RPN1001" s="3"/>
      <c r="RPO1001" s="3"/>
      <c r="RPP1001" s="3"/>
      <c r="RPQ1001" s="3"/>
      <c r="RPR1001" s="3"/>
      <c r="RPS1001" s="3"/>
      <c r="RPT1001" s="3"/>
      <c r="RPU1001" s="3"/>
      <c r="RPV1001" s="3"/>
      <c r="RPW1001" s="3"/>
      <c r="RPX1001" s="3"/>
      <c r="RPY1001" s="3"/>
      <c r="RPZ1001" s="3"/>
      <c r="RQA1001" s="3"/>
      <c r="RQB1001" s="3"/>
      <c r="RQC1001" s="3"/>
      <c r="RQD1001" s="3"/>
      <c r="RQE1001" s="3"/>
      <c r="RQF1001" s="3"/>
      <c r="RQG1001" s="3"/>
      <c r="RQH1001" s="3"/>
      <c r="RQI1001" s="3"/>
      <c r="RQJ1001" s="3"/>
      <c r="RQK1001" s="3"/>
      <c r="RQL1001" s="3"/>
      <c r="RQM1001" s="3"/>
      <c r="RQN1001" s="3"/>
      <c r="RQO1001" s="3"/>
      <c r="RQP1001" s="3"/>
      <c r="RQQ1001" s="3"/>
      <c r="RQR1001" s="3"/>
      <c r="RQS1001" s="3"/>
      <c r="RQT1001" s="3"/>
      <c r="RQU1001" s="3"/>
      <c r="RQV1001" s="3"/>
      <c r="RQW1001" s="3"/>
      <c r="RQX1001" s="3"/>
      <c r="RQY1001" s="3"/>
      <c r="RQZ1001" s="3"/>
      <c r="RRA1001" s="3"/>
      <c r="RRB1001" s="3"/>
      <c r="RRC1001" s="3"/>
      <c r="RRD1001" s="3"/>
      <c r="RRE1001" s="3"/>
      <c r="RRF1001" s="3"/>
      <c r="RRG1001" s="3"/>
      <c r="RRH1001" s="3"/>
      <c r="RRI1001" s="3"/>
      <c r="RRJ1001" s="3"/>
      <c r="RRK1001" s="3"/>
      <c r="RRL1001" s="3"/>
      <c r="RRM1001" s="3"/>
      <c r="RRN1001" s="3"/>
      <c r="RRO1001" s="3"/>
      <c r="RRP1001" s="3"/>
      <c r="RRQ1001" s="3"/>
      <c r="RRR1001" s="3"/>
      <c r="RRS1001" s="3"/>
      <c r="RRT1001" s="3"/>
      <c r="RRU1001" s="3"/>
      <c r="RRV1001" s="3"/>
      <c r="RRW1001" s="3"/>
      <c r="RRX1001" s="3"/>
      <c r="RRY1001" s="3"/>
      <c r="RRZ1001" s="3"/>
      <c r="RSA1001" s="3"/>
      <c r="RSB1001" s="3"/>
      <c r="RSC1001" s="3"/>
      <c r="RSD1001" s="3"/>
      <c r="RSE1001" s="3"/>
      <c r="RSF1001" s="3"/>
      <c r="RSG1001" s="3"/>
      <c r="RSH1001" s="3"/>
      <c r="RSI1001" s="3"/>
      <c r="RSJ1001" s="3"/>
      <c r="RSK1001" s="3"/>
      <c r="RSL1001" s="3"/>
      <c r="RSM1001" s="3"/>
      <c r="RSN1001" s="3"/>
      <c r="RSO1001" s="3"/>
      <c r="RSP1001" s="3"/>
      <c r="RSQ1001" s="3"/>
      <c r="RSR1001" s="3"/>
      <c r="RSS1001" s="3"/>
      <c r="RST1001" s="3"/>
      <c r="RSU1001" s="3"/>
      <c r="RSV1001" s="3"/>
      <c r="RSW1001" s="3"/>
      <c r="RSX1001" s="3"/>
      <c r="RSY1001" s="3"/>
      <c r="RSZ1001" s="3"/>
      <c r="RTA1001" s="3"/>
      <c r="RTB1001" s="3"/>
      <c r="RTC1001" s="3"/>
      <c r="RTD1001" s="3"/>
      <c r="RTE1001" s="3"/>
      <c r="RTF1001" s="3"/>
      <c r="RTG1001" s="3"/>
      <c r="RTH1001" s="3"/>
      <c r="RTI1001" s="3"/>
      <c r="RTJ1001" s="3"/>
      <c r="RTK1001" s="3"/>
      <c r="RTL1001" s="3"/>
      <c r="RTM1001" s="3"/>
      <c r="RTN1001" s="3"/>
      <c r="RTO1001" s="3"/>
      <c r="RTP1001" s="3"/>
      <c r="RTQ1001" s="3"/>
      <c r="RTR1001" s="3"/>
      <c r="RTS1001" s="3"/>
      <c r="RTT1001" s="3"/>
      <c r="RTU1001" s="3"/>
      <c r="RTV1001" s="3"/>
      <c r="RTW1001" s="3"/>
      <c r="RTX1001" s="3"/>
      <c r="RTY1001" s="3"/>
      <c r="RTZ1001" s="3"/>
      <c r="RUA1001" s="3"/>
      <c r="RUB1001" s="3"/>
      <c r="RUC1001" s="3"/>
      <c r="RUD1001" s="3"/>
      <c r="RUE1001" s="3"/>
      <c r="RUF1001" s="3"/>
      <c r="RUG1001" s="3"/>
      <c r="RUH1001" s="3"/>
      <c r="RUI1001" s="3"/>
      <c r="RUJ1001" s="3"/>
      <c r="RUK1001" s="3"/>
      <c r="RUL1001" s="3"/>
      <c r="RUM1001" s="3"/>
      <c r="RUN1001" s="3"/>
      <c r="RUO1001" s="3"/>
      <c r="RUP1001" s="3"/>
      <c r="RUQ1001" s="3"/>
      <c r="RUR1001" s="3"/>
      <c r="RUS1001" s="3"/>
      <c r="RUT1001" s="3"/>
      <c r="RUU1001" s="3"/>
      <c r="RUV1001" s="3"/>
      <c r="RUW1001" s="3"/>
      <c r="RUX1001" s="3"/>
      <c r="RUY1001" s="3"/>
      <c r="RUZ1001" s="3"/>
      <c r="RVA1001" s="3"/>
      <c r="RVB1001" s="3"/>
      <c r="RVC1001" s="3"/>
      <c r="RVD1001" s="3"/>
      <c r="RVE1001" s="3"/>
      <c r="RVF1001" s="3"/>
      <c r="RVG1001" s="3"/>
      <c r="RVH1001" s="3"/>
      <c r="RVI1001" s="3"/>
      <c r="RVJ1001" s="3"/>
      <c r="RVK1001" s="3"/>
      <c r="RVL1001" s="3"/>
      <c r="RVM1001" s="3"/>
      <c r="RVN1001" s="3"/>
      <c r="RVO1001" s="3"/>
      <c r="RVP1001" s="3"/>
      <c r="RVQ1001" s="3"/>
      <c r="RVR1001" s="3"/>
      <c r="RVS1001" s="3"/>
      <c r="RVT1001" s="3"/>
      <c r="RVU1001" s="3"/>
      <c r="RVV1001" s="3"/>
      <c r="RVW1001" s="3"/>
      <c r="RVX1001" s="3"/>
      <c r="RVY1001" s="3"/>
      <c r="RVZ1001" s="3"/>
      <c r="RWA1001" s="3"/>
      <c r="RWB1001" s="3"/>
      <c r="RWC1001" s="3"/>
      <c r="RWD1001" s="3"/>
      <c r="RWE1001" s="3"/>
      <c r="RWF1001" s="3"/>
      <c r="RWG1001" s="3"/>
      <c r="RWH1001" s="3"/>
      <c r="RWI1001" s="3"/>
      <c r="RWJ1001" s="3"/>
      <c r="RWK1001" s="3"/>
      <c r="RWL1001" s="3"/>
      <c r="RWM1001" s="3"/>
      <c r="RWN1001" s="3"/>
      <c r="RWO1001" s="3"/>
      <c r="RWP1001" s="3"/>
      <c r="RWQ1001" s="3"/>
      <c r="RWR1001" s="3"/>
      <c r="RWS1001" s="3"/>
      <c r="RWT1001" s="3"/>
      <c r="RWU1001" s="3"/>
      <c r="RWV1001" s="3"/>
      <c r="RWW1001" s="3"/>
      <c r="RWX1001" s="3"/>
      <c r="RWY1001" s="3"/>
      <c r="RWZ1001" s="3"/>
      <c r="RXA1001" s="3"/>
      <c r="RXB1001" s="3"/>
      <c r="RXC1001" s="3"/>
      <c r="RXD1001" s="3"/>
      <c r="RXE1001" s="3"/>
      <c r="RXF1001" s="3"/>
      <c r="RXG1001" s="3"/>
      <c r="RXH1001" s="3"/>
      <c r="RXI1001" s="3"/>
      <c r="RXJ1001" s="3"/>
      <c r="RXK1001" s="3"/>
      <c r="RXL1001" s="3"/>
      <c r="RXM1001" s="3"/>
      <c r="RXN1001" s="3"/>
      <c r="RXO1001" s="3"/>
      <c r="RXP1001" s="3"/>
      <c r="RXQ1001" s="3"/>
      <c r="RXR1001" s="3"/>
      <c r="RXS1001" s="3"/>
      <c r="RXT1001" s="3"/>
      <c r="RXU1001" s="3"/>
      <c r="RXV1001" s="3"/>
      <c r="RXW1001" s="3"/>
      <c r="RXX1001" s="3"/>
      <c r="RXY1001" s="3"/>
      <c r="RXZ1001" s="3"/>
      <c r="RYA1001" s="3"/>
      <c r="RYB1001" s="3"/>
      <c r="RYC1001" s="3"/>
      <c r="RYD1001" s="3"/>
      <c r="RYE1001" s="3"/>
      <c r="RYF1001" s="3"/>
      <c r="RYG1001" s="3"/>
      <c r="RYH1001" s="3"/>
      <c r="RYI1001" s="3"/>
      <c r="RYJ1001" s="3"/>
      <c r="RYK1001" s="3"/>
      <c r="RYL1001" s="3"/>
      <c r="RYM1001" s="3"/>
      <c r="RYN1001" s="3"/>
      <c r="RYO1001" s="3"/>
      <c r="RYP1001" s="3"/>
      <c r="RYQ1001" s="3"/>
      <c r="RYR1001" s="3"/>
      <c r="RYS1001" s="3"/>
      <c r="RYT1001" s="3"/>
      <c r="RYU1001" s="3"/>
      <c r="RYV1001" s="3"/>
      <c r="RYW1001" s="3"/>
      <c r="RYX1001" s="3"/>
      <c r="RYY1001" s="3"/>
      <c r="RYZ1001" s="3"/>
      <c r="RZA1001" s="3"/>
      <c r="RZB1001" s="3"/>
      <c r="RZC1001" s="3"/>
      <c r="RZD1001" s="3"/>
      <c r="RZE1001" s="3"/>
      <c r="RZF1001" s="3"/>
      <c r="RZG1001" s="3"/>
      <c r="RZH1001" s="3"/>
      <c r="RZI1001" s="3"/>
      <c r="RZJ1001" s="3"/>
      <c r="RZK1001" s="3"/>
      <c r="RZL1001" s="3"/>
      <c r="RZM1001" s="3"/>
      <c r="RZN1001" s="3"/>
      <c r="RZO1001" s="3"/>
      <c r="RZP1001" s="3"/>
      <c r="RZQ1001" s="3"/>
      <c r="RZR1001" s="3"/>
      <c r="RZS1001" s="3"/>
      <c r="RZT1001" s="3"/>
      <c r="RZU1001" s="3"/>
      <c r="RZV1001" s="3"/>
      <c r="RZW1001" s="3"/>
      <c r="RZX1001" s="3"/>
      <c r="RZY1001" s="3"/>
      <c r="RZZ1001" s="3"/>
      <c r="SAA1001" s="3"/>
      <c r="SAB1001" s="3"/>
      <c r="SAC1001" s="3"/>
      <c r="SAD1001" s="3"/>
      <c r="SAE1001" s="3"/>
      <c r="SAF1001" s="3"/>
      <c r="SAG1001" s="3"/>
      <c r="SAH1001" s="3"/>
      <c r="SAI1001" s="3"/>
      <c r="SAJ1001" s="3"/>
      <c r="SAK1001" s="3"/>
      <c r="SAL1001" s="3"/>
      <c r="SAM1001" s="3"/>
      <c r="SAN1001" s="3"/>
      <c r="SAO1001" s="3"/>
      <c r="SAP1001" s="3"/>
      <c r="SAQ1001" s="3"/>
      <c r="SAR1001" s="3"/>
      <c r="SAS1001" s="3"/>
      <c r="SAT1001" s="3"/>
      <c r="SAU1001" s="3"/>
      <c r="SAV1001" s="3"/>
      <c r="SAW1001" s="3"/>
      <c r="SAX1001" s="3"/>
      <c r="SAY1001" s="3"/>
      <c r="SAZ1001" s="3"/>
      <c r="SBA1001" s="3"/>
      <c r="SBB1001" s="3"/>
      <c r="SBC1001" s="3"/>
      <c r="SBD1001" s="3"/>
      <c r="SBE1001" s="3"/>
      <c r="SBF1001" s="3"/>
      <c r="SBG1001" s="3"/>
      <c r="SBH1001" s="3"/>
      <c r="SBI1001" s="3"/>
      <c r="SBJ1001" s="3"/>
      <c r="SBK1001" s="3"/>
      <c r="SBL1001" s="3"/>
      <c r="SBM1001" s="3"/>
      <c r="SBN1001" s="3"/>
      <c r="SBO1001" s="3"/>
      <c r="SBP1001" s="3"/>
      <c r="SBQ1001" s="3"/>
      <c r="SBR1001" s="3"/>
      <c r="SBS1001" s="3"/>
      <c r="SBT1001" s="3"/>
      <c r="SBU1001" s="3"/>
      <c r="SBV1001" s="3"/>
      <c r="SBW1001" s="3"/>
      <c r="SBX1001" s="3"/>
      <c r="SBY1001" s="3"/>
      <c r="SBZ1001" s="3"/>
      <c r="SCA1001" s="3"/>
      <c r="SCB1001" s="3"/>
      <c r="SCC1001" s="3"/>
      <c r="SCD1001" s="3"/>
      <c r="SCE1001" s="3"/>
      <c r="SCF1001" s="3"/>
      <c r="SCG1001" s="3"/>
      <c r="SCH1001" s="3"/>
      <c r="SCI1001" s="3"/>
      <c r="SCJ1001" s="3"/>
      <c r="SCK1001" s="3"/>
      <c r="SCL1001" s="3"/>
      <c r="SCM1001" s="3"/>
      <c r="SCN1001" s="3"/>
      <c r="SCO1001" s="3"/>
      <c r="SCP1001" s="3"/>
      <c r="SCQ1001" s="3"/>
      <c r="SCR1001" s="3"/>
      <c r="SCS1001" s="3"/>
      <c r="SCT1001" s="3"/>
      <c r="SCU1001" s="3"/>
      <c r="SCV1001" s="3"/>
      <c r="SCW1001" s="3"/>
      <c r="SCX1001" s="3"/>
      <c r="SCY1001" s="3"/>
      <c r="SCZ1001" s="3"/>
      <c r="SDA1001" s="3"/>
      <c r="SDB1001" s="3"/>
      <c r="SDC1001" s="3"/>
      <c r="SDD1001" s="3"/>
      <c r="SDE1001" s="3"/>
      <c r="SDF1001" s="3"/>
      <c r="SDG1001" s="3"/>
      <c r="SDH1001" s="3"/>
      <c r="SDI1001" s="3"/>
      <c r="SDJ1001" s="3"/>
      <c r="SDK1001" s="3"/>
      <c r="SDL1001" s="3"/>
      <c r="SDM1001" s="3"/>
      <c r="SDN1001" s="3"/>
      <c r="SDO1001" s="3"/>
      <c r="SDP1001" s="3"/>
      <c r="SDQ1001" s="3"/>
      <c r="SDR1001" s="3"/>
      <c r="SDS1001" s="3"/>
      <c r="SDT1001" s="3"/>
      <c r="SDU1001" s="3"/>
      <c r="SDV1001" s="3"/>
      <c r="SDW1001" s="3"/>
      <c r="SDX1001" s="3"/>
      <c r="SDY1001" s="3"/>
      <c r="SDZ1001" s="3"/>
      <c r="SEA1001" s="3"/>
      <c r="SEB1001" s="3"/>
      <c r="SEC1001" s="3"/>
      <c r="SED1001" s="3"/>
      <c r="SEE1001" s="3"/>
      <c r="SEF1001" s="3"/>
      <c r="SEG1001" s="3"/>
      <c r="SEH1001" s="3"/>
      <c r="SEI1001" s="3"/>
      <c r="SEJ1001" s="3"/>
      <c r="SEK1001" s="3"/>
      <c r="SEL1001" s="3"/>
      <c r="SEM1001" s="3"/>
      <c r="SEN1001" s="3"/>
      <c r="SEO1001" s="3"/>
      <c r="SEP1001" s="3"/>
      <c r="SEQ1001" s="3"/>
      <c r="SER1001" s="3"/>
      <c r="SES1001" s="3"/>
      <c r="SET1001" s="3"/>
      <c r="SEU1001" s="3"/>
      <c r="SEV1001" s="3"/>
      <c r="SEW1001" s="3"/>
      <c r="SEX1001" s="3"/>
      <c r="SEY1001" s="3"/>
      <c r="SEZ1001" s="3"/>
      <c r="SFA1001" s="3"/>
      <c r="SFB1001" s="3"/>
      <c r="SFC1001" s="3"/>
      <c r="SFD1001" s="3"/>
      <c r="SFE1001" s="3"/>
      <c r="SFF1001" s="3"/>
      <c r="SFG1001" s="3"/>
      <c r="SFH1001" s="3"/>
      <c r="SFI1001" s="3"/>
      <c r="SFJ1001" s="3"/>
      <c r="SFK1001" s="3"/>
      <c r="SFL1001" s="3"/>
      <c r="SFM1001" s="3"/>
      <c r="SFN1001" s="3"/>
      <c r="SFO1001" s="3"/>
      <c r="SFP1001" s="3"/>
      <c r="SFQ1001" s="3"/>
      <c r="SFR1001" s="3"/>
      <c r="SFS1001" s="3"/>
      <c r="SFT1001" s="3"/>
      <c r="SFU1001" s="3"/>
      <c r="SFV1001" s="3"/>
      <c r="SFW1001" s="3"/>
      <c r="SFX1001" s="3"/>
      <c r="SFY1001" s="3"/>
      <c r="SFZ1001" s="3"/>
      <c r="SGA1001" s="3"/>
      <c r="SGB1001" s="3"/>
      <c r="SGC1001" s="3"/>
      <c r="SGD1001" s="3"/>
      <c r="SGE1001" s="3"/>
      <c r="SGF1001" s="3"/>
      <c r="SGG1001" s="3"/>
      <c r="SGH1001" s="3"/>
      <c r="SGI1001" s="3"/>
      <c r="SGJ1001" s="3"/>
      <c r="SGK1001" s="3"/>
      <c r="SGL1001" s="3"/>
      <c r="SGM1001" s="3"/>
      <c r="SGN1001" s="3"/>
      <c r="SGO1001" s="3"/>
      <c r="SGP1001" s="3"/>
      <c r="SGQ1001" s="3"/>
      <c r="SGR1001" s="3"/>
      <c r="SGS1001" s="3"/>
      <c r="SGT1001" s="3"/>
      <c r="SGU1001" s="3"/>
      <c r="SGV1001" s="3"/>
      <c r="SGW1001" s="3"/>
      <c r="SGX1001" s="3"/>
      <c r="SGY1001" s="3"/>
      <c r="SGZ1001" s="3"/>
      <c r="SHA1001" s="3"/>
      <c r="SHB1001" s="3"/>
      <c r="SHC1001" s="3"/>
      <c r="SHD1001" s="3"/>
      <c r="SHE1001" s="3"/>
      <c r="SHF1001" s="3"/>
      <c r="SHG1001" s="3"/>
      <c r="SHH1001" s="3"/>
      <c r="SHI1001" s="3"/>
      <c r="SHJ1001" s="3"/>
      <c r="SHK1001" s="3"/>
      <c r="SHL1001" s="3"/>
      <c r="SHM1001" s="3"/>
      <c r="SHN1001" s="3"/>
      <c r="SHO1001" s="3"/>
      <c r="SHP1001" s="3"/>
      <c r="SHQ1001" s="3"/>
      <c r="SHR1001" s="3"/>
      <c r="SHS1001" s="3"/>
      <c r="SHT1001" s="3"/>
      <c r="SHU1001" s="3"/>
      <c r="SHV1001" s="3"/>
      <c r="SHW1001" s="3"/>
      <c r="SHX1001" s="3"/>
      <c r="SHY1001" s="3"/>
      <c r="SHZ1001" s="3"/>
      <c r="SIA1001" s="3"/>
      <c r="SIB1001" s="3"/>
      <c r="SIC1001" s="3"/>
      <c r="SID1001" s="3"/>
      <c r="SIE1001" s="3"/>
      <c r="SIF1001" s="3"/>
      <c r="SIG1001" s="3"/>
      <c r="SIH1001" s="3"/>
      <c r="SII1001" s="3"/>
      <c r="SIJ1001" s="3"/>
      <c r="SIK1001" s="3"/>
      <c r="SIL1001" s="3"/>
      <c r="SIM1001" s="3"/>
      <c r="SIN1001" s="3"/>
      <c r="SIO1001" s="3"/>
      <c r="SIP1001" s="3"/>
      <c r="SIQ1001" s="3"/>
      <c r="SIR1001" s="3"/>
      <c r="SIS1001" s="3"/>
      <c r="SIT1001" s="3"/>
      <c r="SIU1001" s="3"/>
      <c r="SIV1001" s="3"/>
      <c r="SIW1001" s="3"/>
      <c r="SIX1001" s="3"/>
      <c r="SIY1001" s="3"/>
      <c r="SIZ1001" s="3"/>
      <c r="SJA1001" s="3"/>
      <c r="SJB1001" s="3"/>
      <c r="SJC1001" s="3"/>
      <c r="SJD1001" s="3"/>
      <c r="SJE1001" s="3"/>
      <c r="SJF1001" s="3"/>
      <c r="SJG1001" s="3"/>
      <c r="SJH1001" s="3"/>
      <c r="SJI1001" s="3"/>
      <c r="SJJ1001" s="3"/>
      <c r="SJK1001" s="3"/>
      <c r="SJL1001" s="3"/>
      <c r="SJM1001" s="3"/>
      <c r="SJN1001" s="3"/>
      <c r="SJO1001" s="3"/>
      <c r="SJP1001" s="3"/>
      <c r="SJQ1001" s="3"/>
      <c r="SJR1001" s="3"/>
      <c r="SJS1001" s="3"/>
      <c r="SJT1001" s="3"/>
      <c r="SJU1001" s="3"/>
      <c r="SJV1001" s="3"/>
      <c r="SJW1001" s="3"/>
      <c r="SJX1001" s="3"/>
      <c r="SJY1001" s="3"/>
      <c r="SJZ1001" s="3"/>
      <c r="SKA1001" s="3"/>
      <c r="SKB1001" s="3"/>
      <c r="SKC1001" s="3"/>
      <c r="SKD1001" s="3"/>
      <c r="SKE1001" s="3"/>
      <c r="SKF1001" s="3"/>
      <c r="SKG1001" s="3"/>
      <c r="SKH1001" s="3"/>
      <c r="SKI1001" s="3"/>
      <c r="SKJ1001" s="3"/>
      <c r="SKK1001" s="3"/>
      <c r="SKL1001" s="3"/>
      <c r="SKM1001" s="3"/>
      <c r="SKN1001" s="3"/>
      <c r="SKO1001" s="3"/>
      <c r="SKP1001" s="3"/>
      <c r="SKQ1001" s="3"/>
      <c r="SKR1001" s="3"/>
      <c r="SKS1001" s="3"/>
      <c r="SKT1001" s="3"/>
      <c r="SKU1001" s="3"/>
      <c r="SKV1001" s="3"/>
      <c r="SKW1001" s="3"/>
      <c r="SKX1001" s="3"/>
      <c r="SKY1001" s="3"/>
      <c r="SKZ1001" s="3"/>
      <c r="SLA1001" s="3"/>
      <c r="SLB1001" s="3"/>
      <c r="SLC1001" s="3"/>
      <c r="SLD1001" s="3"/>
      <c r="SLE1001" s="3"/>
      <c r="SLF1001" s="3"/>
      <c r="SLG1001" s="3"/>
      <c r="SLH1001" s="3"/>
      <c r="SLI1001" s="3"/>
      <c r="SLJ1001" s="3"/>
      <c r="SLK1001" s="3"/>
      <c r="SLL1001" s="3"/>
      <c r="SLM1001" s="3"/>
      <c r="SLN1001" s="3"/>
      <c r="SLO1001" s="3"/>
      <c r="SLP1001" s="3"/>
      <c r="SLQ1001" s="3"/>
      <c r="SLR1001" s="3"/>
      <c r="SLS1001" s="3"/>
      <c r="SLT1001" s="3"/>
      <c r="SLU1001" s="3"/>
      <c r="SLV1001" s="3"/>
      <c r="SLW1001" s="3"/>
      <c r="SLX1001" s="3"/>
      <c r="SLY1001" s="3"/>
      <c r="SLZ1001" s="3"/>
      <c r="SMA1001" s="3"/>
      <c r="SMB1001" s="3"/>
      <c r="SMC1001" s="3"/>
      <c r="SMD1001" s="3"/>
      <c r="SME1001" s="3"/>
      <c r="SMF1001" s="3"/>
      <c r="SMG1001" s="3"/>
      <c r="SMH1001" s="3"/>
      <c r="SMI1001" s="3"/>
      <c r="SMJ1001" s="3"/>
      <c r="SMK1001" s="3"/>
      <c r="SML1001" s="3"/>
      <c r="SMM1001" s="3"/>
      <c r="SMN1001" s="3"/>
      <c r="SMO1001" s="3"/>
      <c r="SMP1001" s="3"/>
      <c r="SMQ1001" s="3"/>
      <c r="SMR1001" s="3"/>
      <c r="SMS1001" s="3"/>
      <c r="SMT1001" s="3"/>
      <c r="SMU1001" s="3"/>
      <c r="SMV1001" s="3"/>
      <c r="SMW1001" s="3"/>
      <c r="SMX1001" s="3"/>
      <c r="SMY1001" s="3"/>
      <c r="SMZ1001" s="3"/>
      <c r="SNA1001" s="3"/>
      <c r="SNB1001" s="3"/>
      <c r="SNC1001" s="3"/>
      <c r="SND1001" s="3"/>
      <c r="SNE1001" s="3"/>
      <c r="SNF1001" s="3"/>
      <c r="SNG1001" s="3"/>
      <c r="SNH1001" s="3"/>
      <c r="SNI1001" s="3"/>
      <c r="SNJ1001" s="3"/>
      <c r="SNK1001" s="3"/>
      <c r="SNL1001" s="3"/>
      <c r="SNM1001" s="3"/>
      <c r="SNN1001" s="3"/>
      <c r="SNO1001" s="3"/>
      <c r="SNP1001" s="3"/>
      <c r="SNQ1001" s="3"/>
      <c r="SNR1001" s="3"/>
      <c r="SNS1001" s="3"/>
      <c r="SNT1001" s="3"/>
      <c r="SNU1001" s="3"/>
      <c r="SNV1001" s="3"/>
      <c r="SNW1001" s="3"/>
      <c r="SNX1001" s="3"/>
      <c r="SNY1001" s="3"/>
      <c r="SNZ1001" s="3"/>
      <c r="SOA1001" s="3"/>
      <c r="SOB1001" s="3"/>
      <c r="SOC1001" s="3"/>
      <c r="SOD1001" s="3"/>
      <c r="SOE1001" s="3"/>
      <c r="SOF1001" s="3"/>
      <c r="SOG1001" s="3"/>
      <c r="SOH1001" s="3"/>
      <c r="SOI1001" s="3"/>
      <c r="SOJ1001" s="3"/>
      <c r="SOK1001" s="3"/>
      <c r="SOL1001" s="3"/>
      <c r="SOM1001" s="3"/>
      <c r="SON1001" s="3"/>
      <c r="SOO1001" s="3"/>
      <c r="SOP1001" s="3"/>
      <c r="SOQ1001" s="3"/>
      <c r="SOR1001" s="3"/>
      <c r="SOS1001" s="3"/>
      <c r="SOT1001" s="3"/>
      <c r="SOU1001" s="3"/>
      <c r="SOV1001" s="3"/>
      <c r="SOW1001" s="3"/>
      <c r="SOX1001" s="3"/>
      <c r="SOY1001" s="3"/>
      <c r="SOZ1001" s="3"/>
      <c r="SPA1001" s="3"/>
      <c r="SPB1001" s="3"/>
      <c r="SPC1001" s="3"/>
      <c r="SPD1001" s="3"/>
      <c r="SPE1001" s="3"/>
      <c r="SPF1001" s="3"/>
      <c r="SPG1001" s="3"/>
      <c r="SPH1001" s="3"/>
      <c r="SPI1001" s="3"/>
      <c r="SPJ1001" s="3"/>
      <c r="SPK1001" s="3"/>
      <c r="SPL1001" s="3"/>
      <c r="SPM1001" s="3"/>
      <c r="SPN1001" s="3"/>
      <c r="SPO1001" s="3"/>
      <c r="SPP1001" s="3"/>
      <c r="SPQ1001" s="3"/>
      <c r="SPR1001" s="3"/>
      <c r="SPS1001" s="3"/>
      <c r="SPT1001" s="3"/>
      <c r="SPU1001" s="3"/>
      <c r="SPV1001" s="3"/>
      <c r="SPW1001" s="3"/>
      <c r="SPX1001" s="3"/>
      <c r="SPY1001" s="3"/>
      <c r="SPZ1001" s="3"/>
      <c r="SQA1001" s="3"/>
      <c r="SQB1001" s="3"/>
      <c r="SQC1001" s="3"/>
      <c r="SQD1001" s="3"/>
      <c r="SQE1001" s="3"/>
      <c r="SQF1001" s="3"/>
      <c r="SQG1001" s="3"/>
      <c r="SQH1001" s="3"/>
      <c r="SQI1001" s="3"/>
      <c r="SQJ1001" s="3"/>
      <c r="SQK1001" s="3"/>
      <c r="SQL1001" s="3"/>
      <c r="SQM1001" s="3"/>
      <c r="SQN1001" s="3"/>
      <c r="SQO1001" s="3"/>
      <c r="SQP1001" s="3"/>
      <c r="SQQ1001" s="3"/>
      <c r="SQR1001" s="3"/>
      <c r="SQS1001" s="3"/>
      <c r="SQT1001" s="3"/>
      <c r="SQU1001" s="3"/>
      <c r="SQV1001" s="3"/>
      <c r="SQW1001" s="3"/>
      <c r="SQX1001" s="3"/>
      <c r="SQY1001" s="3"/>
      <c r="SQZ1001" s="3"/>
      <c r="SRA1001" s="3"/>
      <c r="SRB1001" s="3"/>
      <c r="SRC1001" s="3"/>
      <c r="SRD1001" s="3"/>
      <c r="SRE1001" s="3"/>
      <c r="SRF1001" s="3"/>
      <c r="SRG1001" s="3"/>
      <c r="SRH1001" s="3"/>
      <c r="SRI1001" s="3"/>
      <c r="SRJ1001" s="3"/>
      <c r="SRK1001" s="3"/>
      <c r="SRL1001" s="3"/>
      <c r="SRM1001" s="3"/>
      <c r="SRN1001" s="3"/>
      <c r="SRO1001" s="3"/>
      <c r="SRP1001" s="3"/>
      <c r="SRQ1001" s="3"/>
      <c r="SRR1001" s="3"/>
      <c r="SRS1001" s="3"/>
      <c r="SRT1001" s="3"/>
      <c r="SRU1001" s="3"/>
      <c r="SRV1001" s="3"/>
      <c r="SRW1001" s="3"/>
      <c r="SRX1001" s="3"/>
      <c r="SRY1001" s="3"/>
      <c r="SRZ1001" s="3"/>
      <c r="SSA1001" s="3"/>
      <c r="SSB1001" s="3"/>
      <c r="SSC1001" s="3"/>
      <c r="SSD1001" s="3"/>
      <c r="SSE1001" s="3"/>
      <c r="SSF1001" s="3"/>
      <c r="SSG1001" s="3"/>
      <c r="SSH1001" s="3"/>
      <c r="SSI1001" s="3"/>
      <c r="SSJ1001" s="3"/>
      <c r="SSK1001" s="3"/>
      <c r="SSL1001" s="3"/>
      <c r="SSM1001" s="3"/>
      <c r="SSN1001" s="3"/>
      <c r="SSO1001" s="3"/>
      <c r="SSP1001" s="3"/>
      <c r="SSQ1001" s="3"/>
      <c r="SSR1001" s="3"/>
      <c r="SSS1001" s="3"/>
      <c r="SST1001" s="3"/>
      <c r="SSU1001" s="3"/>
      <c r="SSV1001" s="3"/>
      <c r="SSW1001" s="3"/>
      <c r="SSX1001" s="3"/>
      <c r="SSY1001" s="3"/>
      <c r="SSZ1001" s="3"/>
      <c r="STA1001" s="3"/>
      <c r="STB1001" s="3"/>
      <c r="STC1001" s="3"/>
      <c r="STD1001" s="3"/>
      <c r="STE1001" s="3"/>
      <c r="STF1001" s="3"/>
      <c r="STG1001" s="3"/>
      <c r="STH1001" s="3"/>
      <c r="STI1001" s="3"/>
      <c r="STJ1001" s="3"/>
      <c r="STK1001" s="3"/>
      <c r="STL1001" s="3"/>
      <c r="STM1001" s="3"/>
      <c r="STN1001" s="3"/>
      <c r="STO1001" s="3"/>
      <c r="STP1001" s="3"/>
      <c r="STQ1001" s="3"/>
      <c r="STR1001" s="3"/>
      <c r="STS1001" s="3"/>
      <c r="STT1001" s="3"/>
      <c r="STU1001" s="3"/>
      <c r="STV1001" s="3"/>
      <c r="STW1001" s="3"/>
      <c r="STX1001" s="3"/>
      <c r="STY1001" s="3"/>
      <c r="STZ1001" s="3"/>
      <c r="SUA1001" s="3"/>
      <c r="SUB1001" s="3"/>
      <c r="SUC1001" s="3"/>
      <c r="SUD1001" s="3"/>
      <c r="SUE1001" s="3"/>
      <c r="SUF1001" s="3"/>
      <c r="SUG1001" s="3"/>
      <c r="SUH1001" s="3"/>
      <c r="SUI1001" s="3"/>
      <c r="SUJ1001" s="3"/>
      <c r="SUK1001" s="3"/>
      <c r="SUL1001" s="3"/>
      <c r="SUM1001" s="3"/>
      <c r="SUN1001" s="3"/>
      <c r="SUO1001" s="3"/>
      <c r="SUP1001" s="3"/>
      <c r="SUQ1001" s="3"/>
      <c r="SUR1001" s="3"/>
      <c r="SUS1001" s="3"/>
      <c r="SUT1001" s="3"/>
      <c r="SUU1001" s="3"/>
      <c r="SUV1001" s="3"/>
      <c r="SUW1001" s="3"/>
      <c r="SUX1001" s="3"/>
      <c r="SUY1001" s="3"/>
      <c r="SUZ1001" s="3"/>
      <c r="SVA1001" s="3"/>
      <c r="SVB1001" s="3"/>
      <c r="SVC1001" s="3"/>
      <c r="SVD1001" s="3"/>
      <c r="SVE1001" s="3"/>
      <c r="SVF1001" s="3"/>
      <c r="SVG1001" s="3"/>
      <c r="SVH1001" s="3"/>
      <c r="SVI1001" s="3"/>
      <c r="SVJ1001" s="3"/>
      <c r="SVK1001" s="3"/>
      <c r="SVL1001" s="3"/>
      <c r="SVM1001" s="3"/>
      <c r="SVN1001" s="3"/>
      <c r="SVO1001" s="3"/>
      <c r="SVP1001" s="3"/>
      <c r="SVQ1001" s="3"/>
      <c r="SVR1001" s="3"/>
      <c r="SVS1001" s="3"/>
      <c r="SVT1001" s="3"/>
      <c r="SVU1001" s="3"/>
      <c r="SVV1001" s="3"/>
      <c r="SVW1001" s="3"/>
      <c r="SVX1001" s="3"/>
      <c r="SVY1001" s="3"/>
      <c r="SVZ1001" s="3"/>
      <c r="SWA1001" s="3"/>
      <c r="SWB1001" s="3"/>
      <c r="SWC1001" s="3"/>
      <c r="SWD1001" s="3"/>
      <c r="SWE1001" s="3"/>
      <c r="SWF1001" s="3"/>
      <c r="SWG1001" s="3"/>
      <c r="SWH1001" s="3"/>
      <c r="SWI1001" s="3"/>
      <c r="SWJ1001" s="3"/>
      <c r="SWK1001" s="3"/>
      <c r="SWL1001" s="3"/>
      <c r="SWM1001" s="3"/>
      <c r="SWN1001" s="3"/>
      <c r="SWO1001" s="3"/>
      <c r="SWP1001" s="3"/>
      <c r="SWQ1001" s="3"/>
      <c r="SWR1001" s="3"/>
      <c r="SWS1001" s="3"/>
      <c r="SWT1001" s="3"/>
      <c r="SWU1001" s="3"/>
      <c r="SWV1001" s="3"/>
      <c r="SWW1001" s="3"/>
      <c r="SWX1001" s="3"/>
      <c r="SWY1001" s="3"/>
      <c r="SWZ1001" s="3"/>
      <c r="SXA1001" s="3"/>
      <c r="SXB1001" s="3"/>
      <c r="SXC1001" s="3"/>
      <c r="SXD1001" s="3"/>
      <c r="SXE1001" s="3"/>
      <c r="SXF1001" s="3"/>
      <c r="SXG1001" s="3"/>
      <c r="SXH1001" s="3"/>
      <c r="SXI1001" s="3"/>
      <c r="SXJ1001" s="3"/>
      <c r="SXK1001" s="3"/>
      <c r="SXL1001" s="3"/>
      <c r="SXM1001" s="3"/>
      <c r="SXN1001" s="3"/>
      <c r="SXO1001" s="3"/>
      <c r="SXP1001" s="3"/>
      <c r="SXQ1001" s="3"/>
      <c r="SXR1001" s="3"/>
      <c r="SXS1001" s="3"/>
      <c r="SXT1001" s="3"/>
      <c r="SXU1001" s="3"/>
      <c r="SXV1001" s="3"/>
      <c r="SXW1001" s="3"/>
      <c r="SXX1001" s="3"/>
      <c r="SXY1001" s="3"/>
      <c r="SXZ1001" s="3"/>
      <c r="SYA1001" s="3"/>
      <c r="SYB1001" s="3"/>
      <c r="SYC1001" s="3"/>
      <c r="SYD1001" s="3"/>
      <c r="SYE1001" s="3"/>
      <c r="SYF1001" s="3"/>
      <c r="SYG1001" s="3"/>
      <c r="SYH1001" s="3"/>
      <c r="SYI1001" s="3"/>
      <c r="SYJ1001" s="3"/>
      <c r="SYK1001" s="3"/>
      <c r="SYL1001" s="3"/>
      <c r="SYM1001" s="3"/>
      <c r="SYN1001" s="3"/>
      <c r="SYO1001" s="3"/>
      <c r="SYP1001" s="3"/>
      <c r="SYQ1001" s="3"/>
      <c r="SYR1001" s="3"/>
      <c r="SYS1001" s="3"/>
      <c r="SYT1001" s="3"/>
      <c r="SYU1001" s="3"/>
      <c r="SYV1001" s="3"/>
      <c r="SYW1001" s="3"/>
      <c r="SYX1001" s="3"/>
      <c r="SYY1001" s="3"/>
      <c r="SYZ1001" s="3"/>
      <c r="SZA1001" s="3"/>
      <c r="SZB1001" s="3"/>
      <c r="SZC1001" s="3"/>
      <c r="SZD1001" s="3"/>
      <c r="SZE1001" s="3"/>
      <c r="SZF1001" s="3"/>
      <c r="SZG1001" s="3"/>
      <c r="SZH1001" s="3"/>
      <c r="SZI1001" s="3"/>
      <c r="SZJ1001" s="3"/>
      <c r="SZK1001" s="3"/>
      <c r="SZL1001" s="3"/>
      <c r="SZM1001" s="3"/>
      <c r="SZN1001" s="3"/>
      <c r="SZO1001" s="3"/>
      <c r="SZP1001" s="3"/>
      <c r="SZQ1001" s="3"/>
      <c r="SZR1001" s="3"/>
      <c r="SZS1001" s="3"/>
      <c r="SZT1001" s="3"/>
      <c r="SZU1001" s="3"/>
      <c r="SZV1001" s="3"/>
      <c r="SZW1001" s="3"/>
      <c r="SZX1001" s="3"/>
      <c r="SZY1001" s="3"/>
      <c r="SZZ1001" s="3"/>
      <c r="TAA1001" s="3"/>
      <c r="TAB1001" s="3"/>
      <c r="TAC1001" s="3"/>
      <c r="TAD1001" s="3"/>
      <c r="TAE1001" s="3"/>
      <c r="TAF1001" s="3"/>
      <c r="TAG1001" s="3"/>
      <c r="TAH1001" s="3"/>
      <c r="TAI1001" s="3"/>
      <c r="TAJ1001" s="3"/>
      <c r="TAK1001" s="3"/>
      <c r="TAL1001" s="3"/>
      <c r="TAM1001" s="3"/>
      <c r="TAN1001" s="3"/>
      <c r="TAO1001" s="3"/>
      <c r="TAP1001" s="3"/>
      <c r="TAQ1001" s="3"/>
      <c r="TAR1001" s="3"/>
      <c r="TAS1001" s="3"/>
      <c r="TAT1001" s="3"/>
      <c r="TAU1001" s="3"/>
      <c r="TAV1001" s="3"/>
      <c r="TAW1001" s="3"/>
      <c r="TAX1001" s="3"/>
      <c r="TAY1001" s="3"/>
      <c r="TAZ1001" s="3"/>
      <c r="TBA1001" s="3"/>
      <c r="TBB1001" s="3"/>
      <c r="TBC1001" s="3"/>
      <c r="TBD1001" s="3"/>
      <c r="TBE1001" s="3"/>
      <c r="TBF1001" s="3"/>
      <c r="TBG1001" s="3"/>
      <c r="TBH1001" s="3"/>
      <c r="TBI1001" s="3"/>
      <c r="TBJ1001" s="3"/>
      <c r="TBK1001" s="3"/>
      <c r="TBL1001" s="3"/>
      <c r="TBM1001" s="3"/>
      <c r="TBN1001" s="3"/>
      <c r="TBO1001" s="3"/>
      <c r="TBP1001" s="3"/>
      <c r="TBQ1001" s="3"/>
      <c r="TBR1001" s="3"/>
      <c r="TBS1001" s="3"/>
      <c r="TBT1001" s="3"/>
      <c r="TBU1001" s="3"/>
      <c r="TBV1001" s="3"/>
      <c r="TBW1001" s="3"/>
      <c r="TBX1001" s="3"/>
      <c r="TBY1001" s="3"/>
      <c r="TBZ1001" s="3"/>
      <c r="TCA1001" s="3"/>
      <c r="TCB1001" s="3"/>
      <c r="TCC1001" s="3"/>
      <c r="TCD1001" s="3"/>
      <c r="TCE1001" s="3"/>
      <c r="TCF1001" s="3"/>
      <c r="TCG1001" s="3"/>
      <c r="TCH1001" s="3"/>
      <c r="TCI1001" s="3"/>
      <c r="TCJ1001" s="3"/>
      <c r="TCK1001" s="3"/>
      <c r="TCL1001" s="3"/>
      <c r="TCM1001" s="3"/>
      <c r="TCN1001" s="3"/>
      <c r="TCO1001" s="3"/>
      <c r="TCP1001" s="3"/>
      <c r="TCQ1001" s="3"/>
      <c r="TCR1001" s="3"/>
      <c r="TCS1001" s="3"/>
      <c r="TCT1001" s="3"/>
      <c r="TCU1001" s="3"/>
      <c r="TCV1001" s="3"/>
      <c r="TCW1001" s="3"/>
      <c r="TCX1001" s="3"/>
      <c r="TCY1001" s="3"/>
      <c r="TCZ1001" s="3"/>
      <c r="TDA1001" s="3"/>
      <c r="TDB1001" s="3"/>
      <c r="TDC1001" s="3"/>
      <c r="TDD1001" s="3"/>
      <c r="TDE1001" s="3"/>
      <c r="TDF1001" s="3"/>
      <c r="TDG1001" s="3"/>
      <c r="TDH1001" s="3"/>
      <c r="TDI1001" s="3"/>
      <c r="TDJ1001" s="3"/>
      <c r="TDK1001" s="3"/>
      <c r="TDL1001" s="3"/>
      <c r="TDM1001" s="3"/>
      <c r="TDN1001" s="3"/>
      <c r="TDO1001" s="3"/>
      <c r="TDP1001" s="3"/>
      <c r="TDQ1001" s="3"/>
      <c r="TDR1001" s="3"/>
      <c r="TDS1001" s="3"/>
      <c r="TDT1001" s="3"/>
      <c r="TDU1001" s="3"/>
      <c r="TDV1001" s="3"/>
      <c r="TDW1001" s="3"/>
      <c r="TDX1001" s="3"/>
      <c r="TDY1001" s="3"/>
      <c r="TDZ1001" s="3"/>
      <c r="TEA1001" s="3"/>
      <c r="TEB1001" s="3"/>
      <c r="TEC1001" s="3"/>
      <c r="TED1001" s="3"/>
      <c r="TEE1001" s="3"/>
      <c r="TEF1001" s="3"/>
      <c r="TEG1001" s="3"/>
      <c r="TEH1001" s="3"/>
      <c r="TEI1001" s="3"/>
      <c r="TEJ1001" s="3"/>
      <c r="TEK1001" s="3"/>
      <c r="TEL1001" s="3"/>
      <c r="TEM1001" s="3"/>
      <c r="TEN1001" s="3"/>
      <c r="TEO1001" s="3"/>
      <c r="TEP1001" s="3"/>
      <c r="TEQ1001" s="3"/>
      <c r="TER1001" s="3"/>
      <c r="TES1001" s="3"/>
      <c r="TET1001" s="3"/>
      <c r="TEU1001" s="3"/>
      <c r="TEV1001" s="3"/>
      <c r="TEW1001" s="3"/>
      <c r="TEX1001" s="3"/>
      <c r="TEY1001" s="3"/>
      <c r="TEZ1001" s="3"/>
      <c r="TFA1001" s="3"/>
      <c r="TFB1001" s="3"/>
      <c r="TFC1001" s="3"/>
      <c r="TFD1001" s="3"/>
      <c r="TFE1001" s="3"/>
      <c r="TFF1001" s="3"/>
      <c r="TFG1001" s="3"/>
      <c r="TFH1001" s="3"/>
      <c r="TFI1001" s="3"/>
      <c r="TFJ1001" s="3"/>
      <c r="TFK1001" s="3"/>
      <c r="TFL1001" s="3"/>
      <c r="TFM1001" s="3"/>
      <c r="TFN1001" s="3"/>
      <c r="TFO1001" s="3"/>
      <c r="TFP1001" s="3"/>
      <c r="TFQ1001" s="3"/>
      <c r="TFR1001" s="3"/>
      <c r="TFS1001" s="3"/>
      <c r="TFT1001" s="3"/>
      <c r="TFU1001" s="3"/>
      <c r="TFV1001" s="3"/>
      <c r="TFW1001" s="3"/>
      <c r="TFX1001" s="3"/>
      <c r="TFY1001" s="3"/>
      <c r="TFZ1001" s="3"/>
      <c r="TGA1001" s="3"/>
      <c r="TGB1001" s="3"/>
      <c r="TGC1001" s="3"/>
      <c r="TGD1001" s="3"/>
      <c r="TGE1001" s="3"/>
      <c r="TGF1001" s="3"/>
      <c r="TGG1001" s="3"/>
      <c r="TGH1001" s="3"/>
      <c r="TGI1001" s="3"/>
      <c r="TGJ1001" s="3"/>
      <c r="TGK1001" s="3"/>
      <c r="TGL1001" s="3"/>
      <c r="TGM1001" s="3"/>
      <c r="TGN1001" s="3"/>
      <c r="TGO1001" s="3"/>
      <c r="TGP1001" s="3"/>
      <c r="TGQ1001" s="3"/>
      <c r="TGR1001" s="3"/>
      <c r="TGS1001" s="3"/>
      <c r="TGT1001" s="3"/>
      <c r="TGU1001" s="3"/>
      <c r="TGV1001" s="3"/>
      <c r="TGW1001" s="3"/>
      <c r="TGX1001" s="3"/>
      <c r="TGY1001" s="3"/>
      <c r="TGZ1001" s="3"/>
      <c r="THA1001" s="3"/>
      <c r="THB1001" s="3"/>
      <c r="THC1001" s="3"/>
      <c r="THD1001" s="3"/>
      <c r="THE1001" s="3"/>
      <c r="THF1001" s="3"/>
      <c r="THG1001" s="3"/>
      <c r="THH1001" s="3"/>
      <c r="THI1001" s="3"/>
      <c r="THJ1001" s="3"/>
      <c r="THK1001" s="3"/>
      <c r="THL1001" s="3"/>
      <c r="THM1001" s="3"/>
      <c r="THN1001" s="3"/>
      <c r="THO1001" s="3"/>
      <c r="THP1001" s="3"/>
      <c r="THQ1001" s="3"/>
      <c r="THR1001" s="3"/>
      <c r="THS1001" s="3"/>
      <c r="THT1001" s="3"/>
      <c r="THU1001" s="3"/>
      <c r="THV1001" s="3"/>
      <c r="THW1001" s="3"/>
      <c r="THX1001" s="3"/>
      <c r="THY1001" s="3"/>
      <c r="THZ1001" s="3"/>
      <c r="TIA1001" s="3"/>
      <c r="TIB1001" s="3"/>
      <c r="TIC1001" s="3"/>
      <c r="TID1001" s="3"/>
      <c r="TIE1001" s="3"/>
      <c r="TIF1001" s="3"/>
      <c r="TIG1001" s="3"/>
      <c r="TIH1001" s="3"/>
      <c r="TII1001" s="3"/>
      <c r="TIJ1001" s="3"/>
      <c r="TIK1001" s="3"/>
      <c r="TIL1001" s="3"/>
      <c r="TIM1001" s="3"/>
      <c r="TIN1001" s="3"/>
      <c r="TIO1001" s="3"/>
      <c r="TIP1001" s="3"/>
      <c r="TIQ1001" s="3"/>
      <c r="TIR1001" s="3"/>
      <c r="TIS1001" s="3"/>
      <c r="TIT1001" s="3"/>
      <c r="TIU1001" s="3"/>
      <c r="TIV1001" s="3"/>
      <c r="TIW1001" s="3"/>
      <c r="TIX1001" s="3"/>
      <c r="TIY1001" s="3"/>
      <c r="TIZ1001" s="3"/>
      <c r="TJA1001" s="3"/>
      <c r="TJB1001" s="3"/>
      <c r="TJC1001" s="3"/>
      <c r="TJD1001" s="3"/>
      <c r="TJE1001" s="3"/>
      <c r="TJF1001" s="3"/>
      <c r="TJG1001" s="3"/>
      <c r="TJH1001" s="3"/>
      <c r="TJI1001" s="3"/>
      <c r="TJJ1001" s="3"/>
      <c r="TJK1001" s="3"/>
      <c r="TJL1001" s="3"/>
      <c r="TJM1001" s="3"/>
      <c r="TJN1001" s="3"/>
      <c r="TJO1001" s="3"/>
      <c r="TJP1001" s="3"/>
      <c r="TJQ1001" s="3"/>
      <c r="TJR1001" s="3"/>
      <c r="TJS1001" s="3"/>
      <c r="TJT1001" s="3"/>
      <c r="TJU1001" s="3"/>
      <c r="TJV1001" s="3"/>
      <c r="TJW1001" s="3"/>
      <c r="TJX1001" s="3"/>
      <c r="TJY1001" s="3"/>
      <c r="TJZ1001" s="3"/>
      <c r="TKA1001" s="3"/>
      <c r="TKB1001" s="3"/>
      <c r="TKC1001" s="3"/>
      <c r="TKD1001" s="3"/>
      <c r="TKE1001" s="3"/>
      <c r="TKF1001" s="3"/>
      <c r="TKG1001" s="3"/>
      <c r="TKH1001" s="3"/>
      <c r="TKI1001" s="3"/>
      <c r="TKJ1001" s="3"/>
      <c r="TKK1001" s="3"/>
      <c r="TKL1001" s="3"/>
      <c r="TKM1001" s="3"/>
      <c r="TKN1001" s="3"/>
      <c r="TKO1001" s="3"/>
      <c r="TKP1001" s="3"/>
      <c r="TKQ1001" s="3"/>
      <c r="TKR1001" s="3"/>
      <c r="TKS1001" s="3"/>
      <c r="TKT1001" s="3"/>
      <c r="TKU1001" s="3"/>
      <c r="TKV1001" s="3"/>
      <c r="TKW1001" s="3"/>
      <c r="TKX1001" s="3"/>
      <c r="TKY1001" s="3"/>
      <c r="TKZ1001" s="3"/>
      <c r="TLA1001" s="3"/>
      <c r="TLB1001" s="3"/>
      <c r="TLC1001" s="3"/>
      <c r="TLD1001" s="3"/>
      <c r="TLE1001" s="3"/>
      <c r="TLF1001" s="3"/>
      <c r="TLG1001" s="3"/>
      <c r="TLH1001" s="3"/>
      <c r="TLI1001" s="3"/>
      <c r="TLJ1001" s="3"/>
      <c r="TLK1001" s="3"/>
      <c r="TLL1001" s="3"/>
      <c r="TLM1001" s="3"/>
      <c r="TLN1001" s="3"/>
      <c r="TLO1001" s="3"/>
      <c r="TLP1001" s="3"/>
      <c r="TLQ1001" s="3"/>
      <c r="TLR1001" s="3"/>
      <c r="TLS1001" s="3"/>
      <c r="TLT1001" s="3"/>
      <c r="TLU1001" s="3"/>
      <c r="TLV1001" s="3"/>
      <c r="TLW1001" s="3"/>
      <c r="TLX1001" s="3"/>
      <c r="TLY1001" s="3"/>
      <c r="TLZ1001" s="3"/>
      <c r="TMA1001" s="3"/>
      <c r="TMB1001" s="3"/>
      <c r="TMC1001" s="3"/>
      <c r="TMD1001" s="3"/>
      <c r="TME1001" s="3"/>
      <c r="TMF1001" s="3"/>
      <c r="TMG1001" s="3"/>
      <c r="TMH1001" s="3"/>
      <c r="TMI1001" s="3"/>
      <c r="TMJ1001" s="3"/>
      <c r="TMK1001" s="3"/>
      <c r="TML1001" s="3"/>
      <c r="TMM1001" s="3"/>
      <c r="TMN1001" s="3"/>
      <c r="TMO1001" s="3"/>
      <c r="TMP1001" s="3"/>
      <c r="TMQ1001" s="3"/>
      <c r="TMR1001" s="3"/>
      <c r="TMS1001" s="3"/>
      <c r="TMT1001" s="3"/>
      <c r="TMU1001" s="3"/>
      <c r="TMV1001" s="3"/>
      <c r="TMW1001" s="3"/>
      <c r="TMX1001" s="3"/>
      <c r="TMY1001" s="3"/>
      <c r="TMZ1001" s="3"/>
      <c r="TNA1001" s="3"/>
      <c r="TNB1001" s="3"/>
      <c r="TNC1001" s="3"/>
      <c r="TND1001" s="3"/>
      <c r="TNE1001" s="3"/>
      <c r="TNF1001" s="3"/>
      <c r="TNG1001" s="3"/>
      <c r="TNH1001" s="3"/>
      <c r="TNI1001" s="3"/>
      <c r="TNJ1001" s="3"/>
      <c r="TNK1001" s="3"/>
      <c r="TNL1001" s="3"/>
      <c r="TNM1001" s="3"/>
      <c r="TNN1001" s="3"/>
      <c r="TNO1001" s="3"/>
      <c r="TNP1001" s="3"/>
      <c r="TNQ1001" s="3"/>
      <c r="TNR1001" s="3"/>
      <c r="TNS1001" s="3"/>
      <c r="TNT1001" s="3"/>
      <c r="TNU1001" s="3"/>
      <c r="TNV1001" s="3"/>
      <c r="TNW1001" s="3"/>
      <c r="TNX1001" s="3"/>
      <c r="TNY1001" s="3"/>
      <c r="TNZ1001" s="3"/>
      <c r="TOA1001" s="3"/>
      <c r="TOB1001" s="3"/>
      <c r="TOC1001" s="3"/>
      <c r="TOD1001" s="3"/>
      <c r="TOE1001" s="3"/>
      <c r="TOF1001" s="3"/>
      <c r="TOG1001" s="3"/>
      <c r="TOH1001" s="3"/>
      <c r="TOI1001" s="3"/>
      <c r="TOJ1001" s="3"/>
      <c r="TOK1001" s="3"/>
      <c r="TOL1001" s="3"/>
      <c r="TOM1001" s="3"/>
      <c r="TON1001" s="3"/>
      <c r="TOO1001" s="3"/>
      <c r="TOP1001" s="3"/>
      <c r="TOQ1001" s="3"/>
      <c r="TOR1001" s="3"/>
      <c r="TOS1001" s="3"/>
      <c r="TOT1001" s="3"/>
      <c r="TOU1001" s="3"/>
      <c r="TOV1001" s="3"/>
      <c r="TOW1001" s="3"/>
      <c r="TOX1001" s="3"/>
      <c r="TOY1001" s="3"/>
      <c r="TOZ1001" s="3"/>
      <c r="TPA1001" s="3"/>
      <c r="TPB1001" s="3"/>
      <c r="TPC1001" s="3"/>
      <c r="TPD1001" s="3"/>
      <c r="TPE1001" s="3"/>
      <c r="TPF1001" s="3"/>
      <c r="TPG1001" s="3"/>
      <c r="TPH1001" s="3"/>
      <c r="TPI1001" s="3"/>
      <c r="TPJ1001" s="3"/>
      <c r="TPK1001" s="3"/>
      <c r="TPL1001" s="3"/>
      <c r="TPM1001" s="3"/>
      <c r="TPN1001" s="3"/>
      <c r="TPO1001" s="3"/>
      <c r="TPP1001" s="3"/>
      <c r="TPQ1001" s="3"/>
      <c r="TPR1001" s="3"/>
      <c r="TPS1001" s="3"/>
      <c r="TPT1001" s="3"/>
      <c r="TPU1001" s="3"/>
      <c r="TPV1001" s="3"/>
      <c r="TPW1001" s="3"/>
      <c r="TPX1001" s="3"/>
      <c r="TPY1001" s="3"/>
      <c r="TPZ1001" s="3"/>
      <c r="TQA1001" s="3"/>
      <c r="TQB1001" s="3"/>
      <c r="TQC1001" s="3"/>
      <c r="TQD1001" s="3"/>
      <c r="TQE1001" s="3"/>
      <c r="TQF1001" s="3"/>
      <c r="TQG1001" s="3"/>
      <c r="TQH1001" s="3"/>
      <c r="TQI1001" s="3"/>
      <c r="TQJ1001" s="3"/>
      <c r="TQK1001" s="3"/>
      <c r="TQL1001" s="3"/>
      <c r="TQM1001" s="3"/>
      <c r="TQN1001" s="3"/>
      <c r="TQO1001" s="3"/>
      <c r="TQP1001" s="3"/>
      <c r="TQQ1001" s="3"/>
      <c r="TQR1001" s="3"/>
      <c r="TQS1001" s="3"/>
      <c r="TQT1001" s="3"/>
      <c r="TQU1001" s="3"/>
      <c r="TQV1001" s="3"/>
      <c r="TQW1001" s="3"/>
      <c r="TQX1001" s="3"/>
      <c r="TQY1001" s="3"/>
      <c r="TQZ1001" s="3"/>
      <c r="TRA1001" s="3"/>
      <c r="TRB1001" s="3"/>
      <c r="TRC1001" s="3"/>
      <c r="TRD1001" s="3"/>
      <c r="TRE1001" s="3"/>
      <c r="TRF1001" s="3"/>
      <c r="TRG1001" s="3"/>
      <c r="TRH1001" s="3"/>
      <c r="TRI1001" s="3"/>
      <c r="TRJ1001" s="3"/>
      <c r="TRK1001" s="3"/>
      <c r="TRL1001" s="3"/>
      <c r="TRM1001" s="3"/>
      <c r="TRN1001" s="3"/>
      <c r="TRO1001" s="3"/>
      <c r="TRP1001" s="3"/>
      <c r="TRQ1001" s="3"/>
      <c r="TRR1001" s="3"/>
      <c r="TRS1001" s="3"/>
      <c r="TRT1001" s="3"/>
      <c r="TRU1001" s="3"/>
      <c r="TRV1001" s="3"/>
      <c r="TRW1001" s="3"/>
      <c r="TRX1001" s="3"/>
      <c r="TRY1001" s="3"/>
      <c r="TRZ1001" s="3"/>
      <c r="TSA1001" s="3"/>
      <c r="TSB1001" s="3"/>
      <c r="TSC1001" s="3"/>
      <c r="TSD1001" s="3"/>
      <c r="TSE1001" s="3"/>
      <c r="TSF1001" s="3"/>
      <c r="TSG1001" s="3"/>
      <c r="TSH1001" s="3"/>
      <c r="TSI1001" s="3"/>
      <c r="TSJ1001" s="3"/>
      <c r="TSK1001" s="3"/>
      <c r="TSL1001" s="3"/>
      <c r="TSM1001" s="3"/>
      <c r="TSN1001" s="3"/>
      <c r="TSO1001" s="3"/>
      <c r="TSP1001" s="3"/>
      <c r="TSQ1001" s="3"/>
      <c r="TSR1001" s="3"/>
      <c r="TSS1001" s="3"/>
      <c r="TST1001" s="3"/>
      <c r="TSU1001" s="3"/>
      <c r="TSV1001" s="3"/>
      <c r="TSW1001" s="3"/>
      <c r="TSX1001" s="3"/>
      <c r="TSY1001" s="3"/>
      <c r="TSZ1001" s="3"/>
      <c r="TTA1001" s="3"/>
      <c r="TTB1001" s="3"/>
      <c r="TTC1001" s="3"/>
      <c r="TTD1001" s="3"/>
      <c r="TTE1001" s="3"/>
      <c r="TTF1001" s="3"/>
      <c r="TTG1001" s="3"/>
      <c r="TTH1001" s="3"/>
      <c r="TTI1001" s="3"/>
      <c r="TTJ1001" s="3"/>
      <c r="TTK1001" s="3"/>
      <c r="TTL1001" s="3"/>
      <c r="TTM1001" s="3"/>
      <c r="TTN1001" s="3"/>
      <c r="TTO1001" s="3"/>
      <c r="TTP1001" s="3"/>
      <c r="TTQ1001" s="3"/>
      <c r="TTR1001" s="3"/>
      <c r="TTS1001" s="3"/>
      <c r="TTT1001" s="3"/>
      <c r="TTU1001" s="3"/>
      <c r="TTV1001" s="3"/>
      <c r="TTW1001" s="3"/>
      <c r="TTX1001" s="3"/>
      <c r="TTY1001" s="3"/>
      <c r="TTZ1001" s="3"/>
      <c r="TUA1001" s="3"/>
      <c r="TUB1001" s="3"/>
      <c r="TUC1001" s="3"/>
      <c r="TUD1001" s="3"/>
      <c r="TUE1001" s="3"/>
      <c r="TUF1001" s="3"/>
      <c r="TUG1001" s="3"/>
      <c r="TUH1001" s="3"/>
      <c r="TUI1001" s="3"/>
      <c r="TUJ1001" s="3"/>
      <c r="TUK1001" s="3"/>
      <c r="TUL1001" s="3"/>
      <c r="TUM1001" s="3"/>
      <c r="TUN1001" s="3"/>
      <c r="TUO1001" s="3"/>
      <c r="TUP1001" s="3"/>
      <c r="TUQ1001" s="3"/>
      <c r="TUR1001" s="3"/>
      <c r="TUS1001" s="3"/>
      <c r="TUT1001" s="3"/>
      <c r="TUU1001" s="3"/>
      <c r="TUV1001" s="3"/>
      <c r="TUW1001" s="3"/>
      <c r="TUX1001" s="3"/>
      <c r="TUY1001" s="3"/>
      <c r="TUZ1001" s="3"/>
      <c r="TVA1001" s="3"/>
      <c r="TVB1001" s="3"/>
      <c r="TVC1001" s="3"/>
      <c r="TVD1001" s="3"/>
      <c r="TVE1001" s="3"/>
      <c r="TVF1001" s="3"/>
      <c r="TVG1001" s="3"/>
      <c r="TVH1001" s="3"/>
      <c r="TVI1001" s="3"/>
      <c r="TVJ1001" s="3"/>
      <c r="TVK1001" s="3"/>
      <c r="TVL1001" s="3"/>
      <c r="TVM1001" s="3"/>
      <c r="TVN1001" s="3"/>
      <c r="TVO1001" s="3"/>
      <c r="TVP1001" s="3"/>
      <c r="TVQ1001" s="3"/>
      <c r="TVR1001" s="3"/>
      <c r="TVS1001" s="3"/>
      <c r="TVT1001" s="3"/>
      <c r="TVU1001" s="3"/>
      <c r="TVV1001" s="3"/>
      <c r="TVW1001" s="3"/>
      <c r="TVX1001" s="3"/>
      <c r="TVY1001" s="3"/>
      <c r="TVZ1001" s="3"/>
      <c r="TWA1001" s="3"/>
      <c r="TWB1001" s="3"/>
      <c r="TWC1001" s="3"/>
      <c r="TWD1001" s="3"/>
      <c r="TWE1001" s="3"/>
      <c r="TWF1001" s="3"/>
      <c r="TWG1001" s="3"/>
      <c r="TWH1001" s="3"/>
      <c r="TWI1001" s="3"/>
      <c r="TWJ1001" s="3"/>
      <c r="TWK1001" s="3"/>
      <c r="TWL1001" s="3"/>
      <c r="TWM1001" s="3"/>
      <c r="TWN1001" s="3"/>
      <c r="TWO1001" s="3"/>
      <c r="TWP1001" s="3"/>
      <c r="TWQ1001" s="3"/>
      <c r="TWR1001" s="3"/>
      <c r="TWS1001" s="3"/>
      <c r="TWT1001" s="3"/>
      <c r="TWU1001" s="3"/>
      <c r="TWV1001" s="3"/>
      <c r="TWW1001" s="3"/>
      <c r="TWX1001" s="3"/>
      <c r="TWY1001" s="3"/>
      <c r="TWZ1001" s="3"/>
      <c r="TXA1001" s="3"/>
      <c r="TXB1001" s="3"/>
      <c r="TXC1001" s="3"/>
      <c r="TXD1001" s="3"/>
      <c r="TXE1001" s="3"/>
      <c r="TXF1001" s="3"/>
      <c r="TXG1001" s="3"/>
      <c r="TXH1001" s="3"/>
      <c r="TXI1001" s="3"/>
      <c r="TXJ1001" s="3"/>
      <c r="TXK1001" s="3"/>
      <c r="TXL1001" s="3"/>
      <c r="TXM1001" s="3"/>
      <c r="TXN1001" s="3"/>
      <c r="TXO1001" s="3"/>
      <c r="TXP1001" s="3"/>
      <c r="TXQ1001" s="3"/>
      <c r="TXR1001" s="3"/>
      <c r="TXS1001" s="3"/>
      <c r="TXT1001" s="3"/>
      <c r="TXU1001" s="3"/>
      <c r="TXV1001" s="3"/>
      <c r="TXW1001" s="3"/>
      <c r="TXX1001" s="3"/>
      <c r="TXY1001" s="3"/>
      <c r="TXZ1001" s="3"/>
      <c r="TYA1001" s="3"/>
      <c r="TYB1001" s="3"/>
      <c r="TYC1001" s="3"/>
      <c r="TYD1001" s="3"/>
      <c r="TYE1001" s="3"/>
      <c r="TYF1001" s="3"/>
      <c r="TYG1001" s="3"/>
      <c r="TYH1001" s="3"/>
      <c r="TYI1001" s="3"/>
      <c r="TYJ1001" s="3"/>
      <c r="TYK1001" s="3"/>
      <c r="TYL1001" s="3"/>
      <c r="TYM1001" s="3"/>
      <c r="TYN1001" s="3"/>
      <c r="TYO1001" s="3"/>
      <c r="TYP1001" s="3"/>
      <c r="TYQ1001" s="3"/>
      <c r="TYR1001" s="3"/>
      <c r="TYS1001" s="3"/>
      <c r="TYT1001" s="3"/>
      <c r="TYU1001" s="3"/>
      <c r="TYV1001" s="3"/>
      <c r="TYW1001" s="3"/>
      <c r="TYX1001" s="3"/>
      <c r="TYY1001" s="3"/>
      <c r="TYZ1001" s="3"/>
      <c r="TZA1001" s="3"/>
      <c r="TZB1001" s="3"/>
      <c r="TZC1001" s="3"/>
      <c r="TZD1001" s="3"/>
      <c r="TZE1001" s="3"/>
      <c r="TZF1001" s="3"/>
      <c r="TZG1001" s="3"/>
      <c r="TZH1001" s="3"/>
      <c r="TZI1001" s="3"/>
      <c r="TZJ1001" s="3"/>
      <c r="TZK1001" s="3"/>
      <c r="TZL1001" s="3"/>
      <c r="TZM1001" s="3"/>
      <c r="TZN1001" s="3"/>
      <c r="TZO1001" s="3"/>
      <c r="TZP1001" s="3"/>
      <c r="TZQ1001" s="3"/>
      <c r="TZR1001" s="3"/>
      <c r="TZS1001" s="3"/>
      <c r="TZT1001" s="3"/>
      <c r="TZU1001" s="3"/>
      <c r="TZV1001" s="3"/>
      <c r="TZW1001" s="3"/>
      <c r="TZX1001" s="3"/>
      <c r="TZY1001" s="3"/>
      <c r="TZZ1001" s="3"/>
      <c r="UAA1001" s="3"/>
      <c r="UAB1001" s="3"/>
      <c r="UAC1001" s="3"/>
      <c r="UAD1001" s="3"/>
      <c r="UAE1001" s="3"/>
      <c r="UAF1001" s="3"/>
      <c r="UAG1001" s="3"/>
      <c r="UAH1001" s="3"/>
      <c r="UAI1001" s="3"/>
      <c r="UAJ1001" s="3"/>
      <c r="UAK1001" s="3"/>
      <c r="UAL1001" s="3"/>
      <c r="UAM1001" s="3"/>
      <c r="UAN1001" s="3"/>
      <c r="UAO1001" s="3"/>
      <c r="UAP1001" s="3"/>
      <c r="UAQ1001" s="3"/>
      <c r="UAR1001" s="3"/>
      <c r="UAS1001" s="3"/>
      <c r="UAT1001" s="3"/>
      <c r="UAU1001" s="3"/>
      <c r="UAV1001" s="3"/>
      <c r="UAW1001" s="3"/>
      <c r="UAX1001" s="3"/>
      <c r="UAY1001" s="3"/>
      <c r="UAZ1001" s="3"/>
      <c r="UBA1001" s="3"/>
      <c r="UBB1001" s="3"/>
      <c r="UBC1001" s="3"/>
      <c r="UBD1001" s="3"/>
      <c r="UBE1001" s="3"/>
      <c r="UBF1001" s="3"/>
      <c r="UBG1001" s="3"/>
      <c r="UBH1001" s="3"/>
      <c r="UBI1001" s="3"/>
      <c r="UBJ1001" s="3"/>
      <c r="UBK1001" s="3"/>
      <c r="UBL1001" s="3"/>
      <c r="UBM1001" s="3"/>
      <c r="UBN1001" s="3"/>
      <c r="UBO1001" s="3"/>
      <c r="UBP1001" s="3"/>
      <c r="UBQ1001" s="3"/>
      <c r="UBR1001" s="3"/>
      <c r="UBS1001" s="3"/>
      <c r="UBT1001" s="3"/>
      <c r="UBU1001" s="3"/>
      <c r="UBV1001" s="3"/>
      <c r="UBW1001" s="3"/>
      <c r="UBX1001" s="3"/>
      <c r="UBY1001" s="3"/>
      <c r="UBZ1001" s="3"/>
      <c r="UCA1001" s="3"/>
      <c r="UCB1001" s="3"/>
      <c r="UCC1001" s="3"/>
      <c r="UCD1001" s="3"/>
      <c r="UCE1001" s="3"/>
      <c r="UCF1001" s="3"/>
      <c r="UCG1001" s="3"/>
      <c r="UCH1001" s="3"/>
      <c r="UCI1001" s="3"/>
      <c r="UCJ1001" s="3"/>
      <c r="UCK1001" s="3"/>
      <c r="UCL1001" s="3"/>
      <c r="UCM1001" s="3"/>
      <c r="UCN1001" s="3"/>
      <c r="UCO1001" s="3"/>
      <c r="UCP1001" s="3"/>
      <c r="UCQ1001" s="3"/>
      <c r="UCR1001" s="3"/>
      <c r="UCS1001" s="3"/>
      <c r="UCT1001" s="3"/>
      <c r="UCU1001" s="3"/>
      <c r="UCV1001" s="3"/>
      <c r="UCW1001" s="3"/>
      <c r="UCX1001" s="3"/>
      <c r="UCY1001" s="3"/>
      <c r="UCZ1001" s="3"/>
      <c r="UDA1001" s="3"/>
      <c r="UDB1001" s="3"/>
      <c r="UDC1001" s="3"/>
      <c r="UDD1001" s="3"/>
      <c r="UDE1001" s="3"/>
      <c r="UDF1001" s="3"/>
      <c r="UDG1001" s="3"/>
      <c r="UDH1001" s="3"/>
      <c r="UDI1001" s="3"/>
      <c r="UDJ1001" s="3"/>
      <c r="UDK1001" s="3"/>
      <c r="UDL1001" s="3"/>
      <c r="UDM1001" s="3"/>
      <c r="UDN1001" s="3"/>
      <c r="UDO1001" s="3"/>
      <c r="UDP1001" s="3"/>
      <c r="UDQ1001" s="3"/>
      <c r="UDR1001" s="3"/>
      <c r="UDS1001" s="3"/>
      <c r="UDT1001" s="3"/>
      <c r="UDU1001" s="3"/>
      <c r="UDV1001" s="3"/>
      <c r="UDW1001" s="3"/>
      <c r="UDX1001" s="3"/>
      <c r="UDY1001" s="3"/>
      <c r="UDZ1001" s="3"/>
      <c r="UEA1001" s="3"/>
      <c r="UEB1001" s="3"/>
      <c r="UEC1001" s="3"/>
      <c r="UED1001" s="3"/>
      <c r="UEE1001" s="3"/>
      <c r="UEF1001" s="3"/>
      <c r="UEG1001" s="3"/>
      <c r="UEH1001" s="3"/>
      <c r="UEI1001" s="3"/>
      <c r="UEJ1001" s="3"/>
      <c r="UEK1001" s="3"/>
      <c r="UEL1001" s="3"/>
      <c r="UEM1001" s="3"/>
      <c r="UEN1001" s="3"/>
      <c r="UEO1001" s="3"/>
      <c r="UEP1001" s="3"/>
      <c r="UEQ1001" s="3"/>
      <c r="UER1001" s="3"/>
      <c r="UES1001" s="3"/>
      <c r="UET1001" s="3"/>
      <c r="UEU1001" s="3"/>
      <c r="UEV1001" s="3"/>
      <c r="UEW1001" s="3"/>
      <c r="UEX1001" s="3"/>
      <c r="UEY1001" s="3"/>
      <c r="UEZ1001" s="3"/>
      <c r="UFA1001" s="3"/>
      <c r="UFB1001" s="3"/>
      <c r="UFC1001" s="3"/>
      <c r="UFD1001" s="3"/>
      <c r="UFE1001" s="3"/>
      <c r="UFF1001" s="3"/>
      <c r="UFG1001" s="3"/>
      <c r="UFH1001" s="3"/>
      <c r="UFI1001" s="3"/>
      <c r="UFJ1001" s="3"/>
      <c r="UFK1001" s="3"/>
      <c r="UFL1001" s="3"/>
      <c r="UFM1001" s="3"/>
      <c r="UFN1001" s="3"/>
      <c r="UFO1001" s="3"/>
      <c r="UFP1001" s="3"/>
      <c r="UFQ1001" s="3"/>
      <c r="UFR1001" s="3"/>
      <c r="UFS1001" s="3"/>
      <c r="UFT1001" s="3"/>
      <c r="UFU1001" s="3"/>
      <c r="UFV1001" s="3"/>
      <c r="UFW1001" s="3"/>
      <c r="UFX1001" s="3"/>
      <c r="UFY1001" s="3"/>
      <c r="UFZ1001" s="3"/>
      <c r="UGA1001" s="3"/>
      <c r="UGB1001" s="3"/>
      <c r="UGC1001" s="3"/>
      <c r="UGD1001" s="3"/>
      <c r="UGE1001" s="3"/>
      <c r="UGF1001" s="3"/>
      <c r="UGG1001" s="3"/>
      <c r="UGH1001" s="3"/>
      <c r="UGI1001" s="3"/>
      <c r="UGJ1001" s="3"/>
      <c r="UGK1001" s="3"/>
      <c r="UGL1001" s="3"/>
      <c r="UGM1001" s="3"/>
      <c r="UGN1001" s="3"/>
      <c r="UGO1001" s="3"/>
      <c r="UGP1001" s="3"/>
      <c r="UGQ1001" s="3"/>
      <c r="UGR1001" s="3"/>
      <c r="UGS1001" s="3"/>
      <c r="UGT1001" s="3"/>
      <c r="UGU1001" s="3"/>
      <c r="UGV1001" s="3"/>
      <c r="UGW1001" s="3"/>
      <c r="UGX1001" s="3"/>
      <c r="UGY1001" s="3"/>
      <c r="UGZ1001" s="3"/>
      <c r="UHA1001" s="3"/>
      <c r="UHB1001" s="3"/>
      <c r="UHC1001" s="3"/>
      <c r="UHD1001" s="3"/>
      <c r="UHE1001" s="3"/>
      <c r="UHF1001" s="3"/>
      <c r="UHG1001" s="3"/>
      <c r="UHH1001" s="3"/>
      <c r="UHI1001" s="3"/>
      <c r="UHJ1001" s="3"/>
      <c r="UHK1001" s="3"/>
      <c r="UHL1001" s="3"/>
      <c r="UHM1001" s="3"/>
      <c r="UHN1001" s="3"/>
      <c r="UHO1001" s="3"/>
      <c r="UHP1001" s="3"/>
      <c r="UHQ1001" s="3"/>
      <c r="UHR1001" s="3"/>
      <c r="UHS1001" s="3"/>
      <c r="UHT1001" s="3"/>
      <c r="UHU1001" s="3"/>
      <c r="UHV1001" s="3"/>
      <c r="UHW1001" s="3"/>
      <c r="UHX1001" s="3"/>
      <c r="UHY1001" s="3"/>
      <c r="UHZ1001" s="3"/>
      <c r="UIA1001" s="3"/>
      <c r="UIB1001" s="3"/>
      <c r="UIC1001" s="3"/>
      <c r="UID1001" s="3"/>
      <c r="UIE1001" s="3"/>
      <c r="UIF1001" s="3"/>
      <c r="UIG1001" s="3"/>
      <c r="UIH1001" s="3"/>
      <c r="UII1001" s="3"/>
      <c r="UIJ1001" s="3"/>
      <c r="UIK1001" s="3"/>
      <c r="UIL1001" s="3"/>
      <c r="UIM1001" s="3"/>
      <c r="UIN1001" s="3"/>
      <c r="UIO1001" s="3"/>
      <c r="UIP1001" s="3"/>
      <c r="UIQ1001" s="3"/>
      <c r="UIR1001" s="3"/>
      <c r="UIS1001" s="3"/>
      <c r="UIT1001" s="3"/>
      <c r="UIU1001" s="3"/>
      <c r="UIV1001" s="3"/>
      <c r="UIW1001" s="3"/>
      <c r="UIX1001" s="3"/>
      <c r="UIY1001" s="3"/>
      <c r="UIZ1001" s="3"/>
      <c r="UJA1001" s="3"/>
      <c r="UJB1001" s="3"/>
      <c r="UJC1001" s="3"/>
      <c r="UJD1001" s="3"/>
      <c r="UJE1001" s="3"/>
      <c r="UJF1001" s="3"/>
      <c r="UJG1001" s="3"/>
      <c r="UJH1001" s="3"/>
      <c r="UJI1001" s="3"/>
      <c r="UJJ1001" s="3"/>
      <c r="UJK1001" s="3"/>
      <c r="UJL1001" s="3"/>
      <c r="UJM1001" s="3"/>
      <c r="UJN1001" s="3"/>
      <c r="UJO1001" s="3"/>
      <c r="UJP1001" s="3"/>
      <c r="UJQ1001" s="3"/>
      <c r="UJR1001" s="3"/>
      <c r="UJS1001" s="3"/>
      <c r="UJT1001" s="3"/>
      <c r="UJU1001" s="3"/>
      <c r="UJV1001" s="3"/>
      <c r="UJW1001" s="3"/>
      <c r="UJX1001" s="3"/>
      <c r="UJY1001" s="3"/>
      <c r="UJZ1001" s="3"/>
      <c r="UKA1001" s="3"/>
      <c r="UKB1001" s="3"/>
      <c r="UKC1001" s="3"/>
      <c r="UKD1001" s="3"/>
      <c r="UKE1001" s="3"/>
      <c r="UKF1001" s="3"/>
      <c r="UKG1001" s="3"/>
      <c r="UKH1001" s="3"/>
      <c r="UKI1001" s="3"/>
      <c r="UKJ1001" s="3"/>
      <c r="UKK1001" s="3"/>
      <c r="UKL1001" s="3"/>
      <c r="UKM1001" s="3"/>
      <c r="UKN1001" s="3"/>
      <c r="UKO1001" s="3"/>
      <c r="UKP1001" s="3"/>
      <c r="UKQ1001" s="3"/>
      <c r="UKR1001" s="3"/>
      <c r="UKS1001" s="3"/>
      <c r="UKT1001" s="3"/>
      <c r="UKU1001" s="3"/>
      <c r="UKV1001" s="3"/>
      <c r="UKW1001" s="3"/>
      <c r="UKX1001" s="3"/>
      <c r="UKY1001" s="3"/>
      <c r="UKZ1001" s="3"/>
      <c r="ULA1001" s="3"/>
      <c r="ULB1001" s="3"/>
      <c r="ULC1001" s="3"/>
      <c r="ULD1001" s="3"/>
      <c r="ULE1001" s="3"/>
      <c r="ULF1001" s="3"/>
      <c r="ULG1001" s="3"/>
      <c r="ULH1001" s="3"/>
      <c r="ULI1001" s="3"/>
      <c r="ULJ1001" s="3"/>
      <c r="ULK1001" s="3"/>
      <c r="ULL1001" s="3"/>
      <c r="ULM1001" s="3"/>
      <c r="ULN1001" s="3"/>
      <c r="ULO1001" s="3"/>
      <c r="ULP1001" s="3"/>
      <c r="ULQ1001" s="3"/>
      <c r="ULR1001" s="3"/>
      <c r="ULS1001" s="3"/>
      <c r="ULT1001" s="3"/>
      <c r="ULU1001" s="3"/>
      <c r="ULV1001" s="3"/>
      <c r="ULW1001" s="3"/>
      <c r="ULX1001" s="3"/>
      <c r="ULY1001" s="3"/>
      <c r="ULZ1001" s="3"/>
      <c r="UMA1001" s="3"/>
      <c r="UMB1001" s="3"/>
      <c r="UMC1001" s="3"/>
      <c r="UMD1001" s="3"/>
      <c r="UME1001" s="3"/>
      <c r="UMF1001" s="3"/>
      <c r="UMG1001" s="3"/>
      <c r="UMH1001" s="3"/>
      <c r="UMI1001" s="3"/>
      <c r="UMJ1001" s="3"/>
      <c r="UMK1001" s="3"/>
      <c r="UML1001" s="3"/>
      <c r="UMM1001" s="3"/>
      <c r="UMN1001" s="3"/>
      <c r="UMO1001" s="3"/>
      <c r="UMP1001" s="3"/>
      <c r="UMQ1001" s="3"/>
      <c r="UMR1001" s="3"/>
      <c r="UMS1001" s="3"/>
      <c r="UMT1001" s="3"/>
      <c r="UMU1001" s="3"/>
      <c r="UMV1001" s="3"/>
      <c r="UMW1001" s="3"/>
      <c r="UMX1001" s="3"/>
      <c r="UMY1001" s="3"/>
      <c r="UMZ1001" s="3"/>
      <c r="UNA1001" s="3"/>
      <c r="UNB1001" s="3"/>
      <c r="UNC1001" s="3"/>
      <c r="UND1001" s="3"/>
      <c r="UNE1001" s="3"/>
      <c r="UNF1001" s="3"/>
      <c r="UNG1001" s="3"/>
      <c r="UNH1001" s="3"/>
      <c r="UNI1001" s="3"/>
      <c r="UNJ1001" s="3"/>
      <c r="UNK1001" s="3"/>
      <c r="UNL1001" s="3"/>
      <c r="UNM1001" s="3"/>
      <c r="UNN1001" s="3"/>
      <c r="UNO1001" s="3"/>
      <c r="UNP1001" s="3"/>
      <c r="UNQ1001" s="3"/>
      <c r="UNR1001" s="3"/>
      <c r="UNS1001" s="3"/>
      <c r="UNT1001" s="3"/>
      <c r="UNU1001" s="3"/>
      <c r="UNV1001" s="3"/>
      <c r="UNW1001" s="3"/>
      <c r="UNX1001" s="3"/>
      <c r="UNY1001" s="3"/>
      <c r="UNZ1001" s="3"/>
      <c r="UOA1001" s="3"/>
      <c r="UOB1001" s="3"/>
      <c r="UOC1001" s="3"/>
      <c r="UOD1001" s="3"/>
      <c r="UOE1001" s="3"/>
      <c r="UOF1001" s="3"/>
      <c r="UOG1001" s="3"/>
      <c r="UOH1001" s="3"/>
      <c r="UOI1001" s="3"/>
      <c r="UOJ1001" s="3"/>
      <c r="UOK1001" s="3"/>
      <c r="UOL1001" s="3"/>
      <c r="UOM1001" s="3"/>
      <c r="UON1001" s="3"/>
      <c r="UOO1001" s="3"/>
      <c r="UOP1001" s="3"/>
      <c r="UOQ1001" s="3"/>
      <c r="UOR1001" s="3"/>
      <c r="UOS1001" s="3"/>
      <c r="UOT1001" s="3"/>
      <c r="UOU1001" s="3"/>
      <c r="UOV1001" s="3"/>
      <c r="UOW1001" s="3"/>
      <c r="UOX1001" s="3"/>
      <c r="UOY1001" s="3"/>
      <c r="UOZ1001" s="3"/>
      <c r="UPA1001" s="3"/>
      <c r="UPB1001" s="3"/>
      <c r="UPC1001" s="3"/>
      <c r="UPD1001" s="3"/>
      <c r="UPE1001" s="3"/>
      <c r="UPF1001" s="3"/>
      <c r="UPG1001" s="3"/>
      <c r="UPH1001" s="3"/>
      <c r="UPI1001" s="3"/>
      <c r="UPJ1001" s="3"/>
      <c r="UPK1001" s="3"/>
      <c r="UPL1001" s="3"/>
      <c r="UPM1001" s="3"/>
      <c r="UPN1001" s="3"/>
      <c r="UPO1001" s="3"/>
      <c r="UPP1001" s="3"/>
      <c r="UPQ1001" s="3"/>
      <c r="UPR1001" s="3"/>
      <c r="UPS1001" s="3"/>
      <c r="UPT1001" s="3"/>
      <c r="UPU1001" s="3"/>
      <c r="UPV1001" s="3"/>
      <c r="UPW1001" s="3"/>
      <c r="UPX1001" s="3"/>
      <c r="UPY1001" s="3"/>
      <c r="UPZ1001" s="3"/>
      <c r="UQA1001" s="3"/>
      <c r="UQB1001" s="3"/>
      <c r="UQC1001" s="3"/>
      <c r="UQD1001" s="3"/>
      <c r="UQE1001" s="3"/>
      <c r="UQF1001" s="3"/>
      <c r="UQG1001" s="3"/>
      <c r="UQH1001" s="3"/>
      <c r="UQI1001" s="3"/>
      <c r="UQJ1001" s="3"/>
      <c r="UQK1001" s="3"/>
      <c r="UQL1001" s="3"/>
      <c r="UQM1001" s="3"/>
      <c r="UQN1001" s="3"/>
      <c r="UQO1001" s="3"/>
      <c r="UQP1001" s="3"/>
      <c r="UQQ1001" s="3"/>
      <c r="UQR1001" s="3"/>
      <c r="UQS1001" s="3"/>
      <c r="UQT1001" s="3"/>
      <c r="UQU1001" s="3"/>
      <c r="UQV1001" s="3"/>
      <c r="UQW1001" s="3"/>
      <c r="UQX1001" s="3"/>
      <c r="UQY1001" s="3"/>
      <c r="UQZ1001" s="3"/>
      <c r="URA1001" s="3"/>
      <c r="URB1001" s="3"/>
      <c r="URC1001" s="3"/>
      <c r="URD1001" s="3"/>
      <c r="URE1001" s="3"/>
      <c r="URF1001" s="3"/>
      <c r="URG1001" s="3"/>
      <c r="URH1001" s="3"/>
      <c r="URI1001" s="3"/>
      <c r="URJ1001" s="3"/>
      <c r="URK1001" s="3"/>
      <c r="URL1001" s="3"/>
      <c r="URM1001" s="3"/>
      <c r="URN1001" s="3"/>
      <c r="URO1001" s="3"/>
      <c r="URP1001" s="3"/>
      <c r="URQ1001" s="3"/>
      <c r="URR1001" s="3"/>
      <c r="URS1001" s="3"/>
      <c r="URT1001" s="3"/>
      <c r="URU1001" s="3"/>
      <c r="URV1001" s="3"/>
      <c r="URW1001" s="3"/>
      <c r="URX1001" s="3"/>
      <c r="URY1001" s="3"/>
      <c r="URZ1001" s="3"/>
      <c r="USA1001" s="3"/>
      <c r="USB1001" s="3"/>
      <c r="USC1001" s="3"/>
      <c r="USD1001" s="3"/>
      <c r="USE1001" s="3"/>
      <c r="USF1001" s="3"/>
      <c r="USG1001" s="3"/>
      <c r="USH1001" s="3"/>
      <c r="USI1001" s="3"/>
      <c r="USJ1001" s="3"/>
      <c r="USK1001" s="3"/>
      <c r="USL1001" s="3"/>
      <c r="USM1001" s="3"/>
      <c r="USN1001" s="3"/>
      <c r="USO1001" s="3"/>
      <c r="USP1001" s="3"/>
      <c r="USQ1001" s="3"/>
      <c r="USR1001" s="3"/>
      <c r="USS1001" s="3"/>
      <c r="UST1001" s="3"/>
      <c r="USU1001" s="3"/>
      <c r="USV1001" s="3"/>
      <c r="USW1001" s="3"/>
      <c r="USX1001" s="3"/>
      <c r="USY1001" s="3"/>
      <c r="USZ1001" s="3"/>
      <c r="UTA1001" s="3"/>
      <c r="UTB1001" s="3"/>
      <c r="UTC1001" s="3"/>
      <c r="UTD1001" s="3"/>
      <c r="UTE1001" s="3"/>
      <c r="UTF1001" s="3"/>
      <c r="UTG1001" s="3"/>
      <c r="UTH1001" s="3"/>
      <c r="UTI1001" s="3"/>
      <c r="UTJ1001" s="3"/>
      <c r="UTK1001" s="3"/>
      <c r="UTL1001" s="3"/>
      <c r="UTM1001" s="3"/>
      <c r="UTN1001" s="3"/>
      <c r="UTO1001" s="3"/>
      <c r="UTP1001" s="3"/>
      <c r="UTQ1001" s="3"/>
      <c r="UTR1001" s="3"/>
      <c r="UTS1001" s="3"/>
      <c r="UTT1001" s="3"/>
      <c r="UTU1001" s="3"/>
      <c r="UTV1001" s="3"/>
      <c r="UTW1001" s="3"/>
      <c r="UTX1001" s="3"/>
      <c r="UTY1001" s="3"/>
      <c r="UTZ1001" s="3"/>
      <c r="UUA1001" s="3"/>
      <c r="UUB1001" s="3"/>
      <c r="UUC1001" s="3"/>
      <c r="UUD1001" s="3"/>
      <c r="UUE1001" s="3"/>
      <c r="UUF1001" s="3"/>
      <c r="UUG1001" s="3"/>
      <c r="UUH1001" s="3"/>
      <c r="UUI1001" s="3"/>
      <c r="UUJ1001" s="3"/>
      <c r="UUK1001" s="3"/>
      <c r="UUL1001" s="3"/>
      <c r="UUM1001" s="3"/>
      <c r="UUN1001" s="3"/>
      <c r="UUO1001" s="3"/>
      <c r="UUP1001" s="3"/>
      <c r="UUQ1001" s="3"/>
      <c r="UUR1001" s="3"/>
      <c r="UUS1001" s="3"/>
      <c r="UUT1001" s="3"/>
      <c r="UUU1001" s="3"/>
      <c r="UUV1001" s="3"/>
      <c r="UUW1001" s="3"/>
      <c r="UUX1001" s="3"/>
      <c r="UUY1001" s="3"/>
      <c r="UUZ1001" s="3"/>
      <c r="UVA1001" s="3"/>
      <c r="UVB1001" s="3"/>
      <c r="UVC1001" s="3"/>
      <c r="UVD1001" s="3"/>
      <c r="UVE1001" s="3"/>
      <c r="UVF1001" s="3"/>
      <c r="UVG1001" s="3"/>
      <c r="UVH1001" s="3"/>
      <c r="UVI1001" s="3"/>
      <c r="UVJ1001" s="3"/>
      <c r="UVK1001" s="3"/>
      <c r="UVL1001" s="3"/>
      <c r="UVM1001" s="3"/>
      <c r="UVN1001" s="3"/>
      <c r="UVO1001" s="3"/>
      <c r="UVP1001" s="3"/>
      <c r="UVQ1001" s="3"/>
      <c r="UVR1001" s="3"/>
      <c r="UVS1001" s="3"/>
      <c r="UVT1001" s="3"/>
      <c r="UVU1001" s="3"/>
      <c r="UVV1001" s="3"/>
      <c r="UVW1001" s="3"/>
      <c r="UVX1001" s="3"/>
      <c r="UVY1001" s="3"/>
      <c r="UVZ1001" s="3"/>
      <c r="UWA1001" s="3"/>
      <c r="UWB1001" s="3"/>
      <c r="UWC1001" s="3"/>
      <c r="UWD1001" s="3"/>
      <c r="UWE1001" s="3"/>
      <c r="UWF1001" s="3"/>
      <c r="UWG1001" s="3"/>
      <c r="UWH1001" s="3"/>
      <c r="UWI1001" s="3"/>
      <c r="UWJ1001" s="3"/>
      <c r="UWK1001" s="3"/>
      <c r="UWL1001" s="3"/>
      <c r="UWM1001" s="3"/>
      <c r="UWN1001" s="3"/>
      <c r="UWO1001" s="3"/>
      <c r="UWP1001" s="3"/>
      <c r="UWQ1001" s="3"/>
      <c r="UWR1001" s="3"/>
      <c r="UWS1001" s="3"/>
      <c r="UWT1001" s="3"/>
      <c r="UWU1001" s="3"/>
      <c r="UWV1001" s="3"/>
      <c r="UWW1001" s="3"/>
      <c r="UWX1001" s="3"/>
      <c r="UWY1001" s="3"/>
      <c r="UWZ1001" s="3"/>
      <c r="UXA1001" s="3"/>
      <c r="UXB1001" s="3"/>
      <c r="UXC1001" s="3"/>
      <c r="UXD1001" s="3"/>
      <c r="UXE1001" s="3"/>
      <c r="UXF1001" s="3"/>
      <c r="UXG1001" s="3"/>
      <c r="UXH1001" s="3"/>
      <c r="UXI1001" s="3"/>
      <c r="UXJ1001" s="3"/>
      <c r="UXK1001" s="3"/>
      <c r="UXL1001" s="3"/>
      <c r="UXM1001" s="3"/>
      <c r="UXN1001" s="3"/>
      <c r="UXO1001" s="3"/>
      <c r="UXP1001" s="3"/>
      <c r="UXQ1001" s="3"/>
      <c r="UXR1001" s="3"/>
      <c r="UXS1001" s="3"/>
      <c r="UXT1001" s="3"/>
      <c r="UXU1001" s="3"/>
      <c r="UXV1001" s="3"/>
      <c r="UXW1001" s="3"/>
      <c r="UXX1001" s="3"/>
      <c r="UXY1001" s="3"/>
      <c r="UXZ1001" s="3"/>
      <c r="UYA1001" s="3"/>
      <c r="UYB1001" s="3"/>
      <c r="UYC1001" s="3"/>
      <c r="UYD1001" s="3"/>
      <c r="UYE1001" s="3"/>
      <c r="UYF1001" s="3"/>
      <c r="UYG1001" s="3"/>
      <c r="UYH1001" s="3"/>
      <c r="UYI1001" s="3"/>
      <c r="UYJ1001" s="3"/>
      <c r="UYK1001" s="3"/>
      <c r="UYL1001" s="3"/>
      <c r="UYM1001" s="3"/>
      <c r="UYN1001" s="3"/>
      <c r="UYO1001" s="3"/>
      <c r="UYP1001" s="3"/>
      <c r="UYQ1001" s="3"/>
      <c r="UYR1001" s="3"/>
      <c r="UYS1001" s="3"/>
      <c r="UYT1001" s="3"/>
      <c r="UYU1001" s="3"/>
      <c r="UYV1001" s="3"/>
      <c r="UYW1001" s="3"/>
      <c r="UYX1001" s="3"/>
      <c r="UYY1001" s="3"/>
      <c r="UYZ1001" s="3"/>
      <c r="UZA1001" s="3"/>
      <c r="UZB1001" s="3"/>
      <c r="UZC1001" s="3"/>
      <c r="UZD1001" s="3"/>
      <c r="UZE1001" s="3"/>
      <c r="UZF1001" s="3"/>
      <c r="UZG1001" s="3"/>
      <c r="UZH1001" s="3"/>
      <c r="UZI1001" s="3"/>
      <c r="UZJ1001" s="3"/>
      <c r="UZK1001" s="3"/>
      <c r="UZL1001" s="3"/>
      <c r="UZM1001" s="3"/>
      <c r="UZN1001" s="3"/>
      <c r="UZO1001" s="3"/>
      <c r="UZP1001" s="3"/>
      <c r="UZQ1001" s="3"/>
      <c r="UZR1001" s="3"/>
      <c r="UZS1001" s="3"/>
      <c r="UZT1001" s="3"/>
      <c r="UZU1001" s="3"/>
      <c r="UZV1001" s="3"/>
      <c r="UZW1001" s="3"/>
      <c r="UZX1001" s="3"/>
      <c r="UZY1001" s="3"/>
      <c r="UZZ1001" s="3"/>
      <c r="VAA1001" s="3"/>
      <c r="VAB1001" s="3"/>
      <c r="VAC1001" s="3"/>
      <c r="VAD1001" s="3"/>
      <c r="VAE1001" s="3"/>
      <c r="VAF1001" s="3"/>
      <c r="VAG1001" s="3"/>
      <c r="VAH1001" s="3"/>
      <c r="VAI1001" s="3"/>
      <c r="VAJ1001" s="3"/>
      <c r="VAK1001" s="3"/>
      <c r="VAL1001" s="3"/>
      <c r="VAM1001" s="3"/>
      <c r="VAN1001" s="3"/>
      <c r="VAO1001" s="3"/>
      <c r="VAP1001" s="3"/>
      <c r="VAQ1001" s="3"/>
      <c r="VAR1001" s="3"/>
      <c r="VAS1001" s="3"/>
      <c r="VAT1001" s="3"/>
      <c r="VAU1001" s="3"/>
      <c r="VAV1001" s="3"/>
      <c r="VAW1001" s="3"/>
      <c r="VAX1001" s="3"/>
      <c r="VAY1001" s="3"/>
      <c r="VAZ1001" s="3"/>
      <c r="VBA1001" s="3"/>
      <c r="VBB1001" s="3"/>
      <c r="VBC1001" s="3"/>
      <c r="VBD1001" s="3"/>
      <c r="VBE1001" s="3"/>
      <c r="VBF1001" s="3"/>
      <c r="VBG1001" s="3"/>
      <c r="VBH1001" s="3"/>
      <c r="VBI1001" s="3"/>
      <c r="VBJ1001" s="3"/>
      <c r="VBK1001" s="3"/>
      <c r="VBL1001" s="3"/>
      <c r="VBM1001" s="3"/>
      <c r="VBN1001" s="3"/>
      <c r="VBO1001" s="3"/>
      <c r="VBP1001" s="3"/>
      <c r="VBQ1001" s="3"/>
      <c r="VBR1001" s="3"/>
      <c r="VBS1001" s="3"/>
      <c r="VBT1001" s="3"/>
      <c r="VBU1001" s="3"/>
      <c r="VBV1001" s="3"/>
      <c r="VBW1001" s="3"/>
      <c r="VBX1001" s="3"/>
      <c r="VBY1001" s="3"/>
      <c r="VBZ1001" s="3"/>
      <c r="VCA1001" s="3"/>
      <c r="VCB1001" s="3"/>
      <c r="VCC1001" s="3"/>
      <c r="VCD1001" s="3"/>
      <c r="VCE1001" s="3"/>
      <c r="VCF1001" s="3"/>
      <c r="VCG1001" s="3"/>
      <c r="VCH1001" s="3"/>
      <c r="VCI1001" s="3"/>
      <c r="VCJ1001" s="3"/>
      <c r="VCK1001" s="3"/>
      <c r="VCL1001" s="3"/>
      <c r="VCM1001" s="3"/>
      <c r="VCN1001" s="3"/>
      <c r="VCO1001" s="3"/>
      <c r="VCP1001" s="3"/>
      <c r="VCQ1001" s="3"/>
      <c r="VCR1001" s="3"/>
      <c r="VCS1001" s="3"/>
      <c r="VCT1001" s="3"/>
      <c r="VCU1001" s="3"/>
      <c r="VCV1001" s="3"/>
      <c r="VCW1001" s="3"/>
      <c r="VCX1001" s="3"/>
      <c r="VCY1001" s="3"/>
      <c r="VCZ1001" s="3"/>
      <c r="VDA1001" s="3"/>
      <c r="VDB1001" s="3"/>
      <c r="VDC1001" s="3"/>
      <c r="VDD1001" s="3"/>
      <c r="VDE1001" s="3"/>
      <c r="VDF1001" s="3"/>
      <c r="VDG1001" s="3"/>
      <c r="VDH1001" s="3"/>
      <c r="VDI1001" s="3"/>
      <c r="VDJ1001" s="3"/>
      <c r="VDK1001" s="3"/>
      <c r="VDL1001" s="3"/>
      <c r="VDM1001" s="3"/>
      <c r="VDN1001" s="3"/>
      <c r="VDO1001" s="3"/>
      <c r="VDP1001" s="3"/>
      <c r="VDQ1001" s="3"/>
      <c r="VDR1001" s="3"/>
      <c r="VDS1001" s="3"/>
      <c r="VDT1001" s="3"/>
      <c r="VDU1001" s="3"/>
      <c r="VDV1001" s="3"/>
      <c r="VDW1001" s="3"/>
      <c r="VDX1001" s="3"/>
      <c r="VDY1001" s="3"/>
      <c r="VDZ1001" s="3"/>
      <c r="VEA1001" s="3"/>
      <c r="VEB1001" s="3"/>
      <c r="VEC1001" s="3"/>
      <c r="VED1001" s="3"/>
      <c r="VEE1001" s="3"/>
      <c r="VEF1001" s="3"/>
      <c r="VEG1001" s="3"/>
      <c r="VEH1001" s="3"/>
      <c r="VEI1001" s="3"/>
      <c r="VEJ1001" s="3"/>
      <c r="VEK1001" s="3"/>
      <c r="VEL1001" s="3"/>
      <c r="VEM1001" s="3"/>
      <c r="VEN1001" s="3"/>
      <c r="VEO1001" s="3"/>
      <c r="VEP1001" s="3"/>
      <c r="VEQ1001" s="3"/>
      <c r="VER1001" s="3"/>
      <c r="VES1001" s="3"/>
      <c r="VET1001" s="3"/>
      <c r="VEU1001" s="3"/>
      <c r="VEV1001" s="3"/>
      <c r="VEW1001" s="3"/>
      <c r="VEX1001" s="3"/>
      <c r="VEY1001" s="3"/>
      <c r="VEZ1001" s="3"/>
      <c r="VFA1001" s="3"/>
      <c r="VFB1001" s="3"/>
      <c r="VFC1001" s="3"/>
      <c r="VFD1001" s="3"/>
      <c r="VFE1001" s="3"/>
      <c r="VFF1001" s="3"/>
      <c r="VFG1001" s="3"/>
      <c r="VFH1001" s="3"/>
      <c r="VFI1001" s="3"/>
      <c r="VFJ1001" s="3"/>
      <c r="VFK1001" s="3"/>
      <c r="VFL1001" s="3"/>
      <c r="VFM1001" s="3"/>
      <c r="VFN1001" s="3"/>
      <c r="VFO1001" s="3"/>
      <c r="VFP1001" s="3"/>
      <c r="VFQ1001" s="3"/>
      <c r="VFR1001" s="3"/>
      <c r="VFS1001" s="3"/>
      <c r="VFT1001" s="3"/>
      <c r="VFU1001" s="3"/>
      <c r="VFV1001" s="3"/>
      <c r="VFW1001" s="3"/>
      <c r="VFX1001" s="3"/>
      <c r="VFY1001" s="3"/>
      <c r="VFZ1001" s="3"/>
      <c r="VGA1001" s="3"/>
      <c r="VGB1001" s="3"/>
      <c r="VGC1001" s="3"/>
      <c r="VGD1001" s="3"/>
      <c r="VGE1001" s="3"/>
      <c r="VGF1001" s="3"/>
      <c r="VGG1001" s="3"/>
      <c r="VGH1001" s="3"/>
      <c r="VGI1001" s="3"/>
      <c r="VGJ1001" s="3"/>
      <c r="VGK1001" s="3"/>
      <c r="VGL1001" s="3"/>
      <c r="VGM1001" s="3"/>
      <c r="VGN1001" s="3"/>
      <c r="VGO1001" s="3"/>
      <c r="VGP1001" s="3"/>
      <c r="VGQ1001" s="3"/>
      <c r="VGR1001" s="3"/>
      <c r="VGS1001" s="3"/>
      <c r="VGT1001" s="3"/>
      <c r="VGU1001" s="3"/>
      <c r="VGV1001" s="3"/>
      <c r="VGW1001" s="3"/>
      <c r="VGX1001" s="3"/>
      <c r="VGY1001" s="3"/>
      <c r="VGZ1001" s="3"/>
      <c r="VHA1001" s="3"/>
      <c r="VHB1001" s="3"/>
      <c r="VHC1001" s="3"/>
      <c r="VHD1001" s="3"/>
      <c r="VHE1001" s="3"/>
      <c r="VHF1001" s="3"/>
      <c r="VHG1001" s="3"/>
      <c r="VHH1001" s="3"/>
      <c r="VHI1001" s="3"/>
      <c r="VHJ1001" s="3"/>
      <c r="VHK1001" s="3"/>
      <c r="VHL1001" s="3"/>
      <c r="VHM1001" s="3"/>
      <c r="VHN1001" s="3"/>
      <c r="VHO1001" s="3"/>
      <c r="VHP1001" s="3"/>
      <c r="VHQ1001" s="3"/>
      <c r="VHR1001" s="3"/>
      <c r="VHS1001" s="3"/>
      <c r="VHT1001" s="3"/>
      <c r="VHU1001" s="3"/>
      <c r="VHV1001" s="3"/>
      <c r="VHW1001" s="3"/>
      <c r="VHX1001" s="3"/>
      <c r="VHY1001" s="3"/>
      <c r="VHZ1001" s="3"/>
      <c r="VIA1001" s="3"/>
      <c r="VIB1001" s="3"/>
      <c r="VIC1001" s="3"/>
      <c r="VID1001" s="3"/>
      <c r="VIE1001" s="3"/>
      <c r="VIF1001" s="3"/>
      <c r="VIG1001" s="3"/>
      <c r="VIH1001" s="3"/>
      <c r="VII1001" s="3"/>
      <c r="VIJ1001" s="3"/>
      <c r="VIK1001" s="3"/>
      <c r="VIL1001" s="3"/>
      <c r="VIM1001" s="3"/>
      <c r="VIN1001" s="3"/>
      <c r="VIO1001" s="3"/>
      <c r="VIP1001" s="3"/>
      <c r="VIQ1001" s="3"/>
      <c r="VIR1001" s="3"/>
      <c r="VIS1001" s="3"/>
      <c r="VIT1001" s="3"/>
      <c r="VIU1001" s="3"/>
      <c r="VIV1001" s="3"/>
      <c r="VIW1001" s="3"/>
      <c r="VIX1001" s="3"/>
      <c r="VIY1001" s="3"/>
      <c r="VIZ1001" s="3"/>
      <c r="VJA1001" s="3"/>
      <c r="VJB1001" s="3"/>
      <c r="VJC1001" s="3"/>
      <c r="VJD1001" s="3"/>
      <c r="VJE1001" s="3"/>
      <c r="VJF1001" s="3"/>
      <c r="VJG1001" s="3"/>
      <c r="VJH1001" s="3"/>
      <c r="VJI1001" s="3"/>
      <c r="VJJ1001" s="3"/>
      <c r="VJK1001" s="3"/>
      <c r="VJL1001" s="3"/>
      <c r="VJM1001" s="3"/>
      <c r="VJN1001" s="3"/>
      <c r="VJO1001" s="3"/>
      <c r="VJP1001" s="3"/>
      <c r="VJQ1001" s="3"/>
      <c r="VJR1001" s="3"/>
      <c r="VJS1001" s="3"/>
      <c r="VJT1001" s="3"/>
      <c r="VJU1001" s="3"/>
      <c r="VJV1001" s="3"/>
      <c r="VJW1001" s="3"/>
      <c r="VJX1001" s="3"/>
      <c r="VJY1001" s="3"/>
      <c r="VJZ1001" s="3"/>
      <c r="VKA1001" s="3"/>
      <c r="VKB1001" s="3"/>
      <c r="VKC1001" s="3"/>
      <c r="VKD1001" s="3"/>
      <c r="VKE1001" s="3"/>
      <c r="VKF1001" s="3"/>
      <c r="VKG1001" s="3"/>
      <c r="VKH1001" s="3"/>
      <c r="VKI1001" s="3"/>
      <c r="VKJ1001" s="3"/>
      <c r="VKK1001" s="3"/>
      <c r="VKL1001" s="3"/>
      <c r="VKM1001" s="3"/>
      <c r="VKN1001" s="3"/>
      <c r="VKO1001" s="3"/>
      <c r="VKP1001" s="3"/>
      <c r="VKQ1001" s="3"/>
      <c r="VKR1001" s="3"/>
      <c r="VKS1001" s="3"/>
      <c r="VKT1001" s="3"/>
      <c r="VKU1001" s="3"/>
      <c r="VKV1001" s="3"/>
      <c r="VKW1001" s="3"/>
      <c r="VKX1001" s="3"/>
      <c r="VKY1001" s="3"/>
      <c r="VKZ1001" s="3"/>
      <c r="VLA1001" s="3"/>
      <c r="VLB1001" s="3"/>
      <c r="VLC1001" s="3"/>
      <c r="VLD1001" s="3"/>
      <c r="VLE1001" s="3"/>
      <c r="VLF1001" s="3"/>
      <c r="VLG1001" s="3"/>
      <c r="VLH1001" s="3"/>
      <c r="VLI1001" s="3"/>
      <c r="VLJ1001" s="3"/>
      <c r="VLK1001" s="3"/>
      <c r="VLL1001" s="3"/>
      <c r="VLM1001" s="3"/>
      <c r="VLN1001" s="3"/>
      <c r="VLO1001" s="3"/>
      <c r="VLP1001" s="3"/>
      <c r="VLQ1001" s="3"/>
      <c r="VLR1001" s="3"/>
      <c r="VLS1001" s="3"/>
      <c r="VLT1001" s="3"/>
      <c r="VLU1001" s="3"/>
      <c r="VLV1001" s="3"/>
      <c r="VLW1001" s="3"/>
      <c r="VLX1001" s="3"/>
      <c r="VLY1001" s="3"/>
      <c r="VLZ1001" s="3"/>
      <c r="VMA1001" s="3"/>
      <c r="VMB1001" s="3"/>
      <c r="VMC1001" s="3"/>
      <c r="VMD1001" s="3"/>
      <c r="VME1001" s="3"/>
      <c r="VMF1001" s="3"/>
      <c r="VMG1001" s="3"/>
      <c r="VMH1001" s="3"/>
      <c r="VMI1001" s="3"/>
      <c r="VMJ1001" s="3"/>
      <c r="VMK1001" s="3"/>
      <c r="VML1001" s="3"/>
      <c r="VMM1001" s="3"/>
      <c r="VMN1001" s="3"/>
      <c r="VMO1001" s="3"/>
      <c r="VMP1001" s="3"/>
      <c r="VMQ1001" s="3"/>
      <c r="VMR1001" s="3"/>
      <c r="VMS1001" s="3"/>
      <c r="VMT1001" s="3"/>
      <c r="VMU1001" s="3"/>
      <c r="VMV1001" s="3"/>
      <c r="VMW1001" s="3"/>
      <c r="VMX1001" s="3"/>
      <c r="VMY1001" s="3"/>
      <c r="VMZ1001" s="3"/>
      <c r="VNA1001" s="3"/>
      <c r="VNB1001" s="3"/>
      <c r="VNC1001" s="3"/>
      <c r="VND1001" s="3"/>
      <c r="VNE1001" s="3"/>
      <c r="VNF1001" s="3"/>
      <c r="VNG1001" s="3"/>
      <c r="VNH1001" s="3"/>
      <c r="VNI1001" s="3"/>
      <c r="VNJ1001" s="3"/>
      <c r="VNK1001" s="3"/>
      <c r="VNL1001" s="3"/>
      <c r="VNM1001" s="3"/>
      <c r="VNN1001" s="3"/>
      <c r="VNO1001" s="3"/>
      <c r="VNP1001" s="3"/>
      <c r="VNQ1001" s="3"/>
      <c r="VNR1001" s="3"/>
      <c r="VNS1001" s="3"/>
      <c r="VNT1001" s="3"/>
      <c r="VNU1001" s="3"/>
      <c r="VNV1001" s="3"/>
      <c r="VNW1001" s="3"/>
      <c r="VNX1001" s="3"/>
      <c r="VNY1001" s="3"/>
      <c r="VNZ1001" s="3"/>
      <c r="VOA1001" s="3"/>
      <c r="VOB1001" s="3"/>
      <c r="VOC1001" s="3"/>
      <c r="VOD1001" s="3"/>
      <c r="VOE1001" s="3"/>
      <c r="VOF1001" s="3"/>
      <c r="VOG1001" s="3"/>
      <c r="VOH1001" s="3"/>
      <c r="VOI1001" s="3"/>
      <c r="VOJ1001" s="3"/>
      <c r="VOK1001" s="3"/>
      <c r="VOL1001" s="3"/>
      <c r="VOM1001" s="3"/>
      <c r="VON1001" s="3"/>
      <c r="VOO1001" s="3"/>
      <c r="VOP1001" s="3"/>
      <c r="VOQ1001" s="3"/>
      <c r="VOR1001" s="3"/>
      <c r="VOS1001" s="3"/>
      <c r="VOT1001" s="3"/>
      <c r="VOU1001" s="3"/>
      <c r="VOV1001" s="3"/>
      <c r="VOW1001" s="3"/>
      <c r="VOX1001" s="3"/>
      <c r="VOY1001" s="3"/>
      <c r="VOZ1001" s="3"/>
      <c r="VPA1001" s="3"/>
      <c r="VPB1001" s="3"/>
      <c r="VPC1001" s="3"/>
      <c r="VPD1001" s="3"/>
      <c r="VPE1001" s="3"/>
      <c r="VPF1001" s="3"/>
      <c r="VPG1001" s="3"/>
      <c r="VPH1001" s="3"/>
      <c r="VPI1001" s="3"/>
      <c r="VPJ1001" s="3"/>
      <c r="VPK1001" s="3"/>
      <c r="VPL1001" s="3"/>
      <c r="VPM1001" s="3"/>
      <c r="VPN1001" s="3"/>
      <c r="VPO1001" s="3"/>
      <c r="VPP1001" s="3"/>
      <c r="VPQ1001" s="3"/>
      <c r="VPR1001" s="3"/>
      <c r="VPS1001" s="3"/>
      <c r="VPT1001" s="3"/>
      <c r="VPU1001" s="3"/>
      <c r="VPV1001" s="3"/>
      <c r="VPW1001" s="3"/>
      <c r="VPX1001" s="3"/>
      <c r="VPY1001" s="3"/>
      <c r="VPZ1001" s="3"/>
      <c r="VQA1001" s="3"/>
      <c r="VQB1001" s="3"/>
      <c r="VQC1001" s="3"/>
      <c r="VQD1001" s="3"/>
      <c r="VQE1001" s="3"/>
      <c r="VQF1001" s="3"/>
      <c r="VQG1001" s="3"/>
      <c r="VQH1001" s="3"/>
      <c r="VQI1001" s="3"/>
      <c r="VQJ1001" s="3"/>
      <c r="VQK1001" s="3"/>
      <c r="VQL1001" s="3"/>
      <c r="VQM1001" s="3"/>
      <c r="VQN1001" s="3"/>
      <c r="VQO1001" s="3"/>
      <c r="VQP1001" s="3"/>
      <c r="VQQ1001" s="3"/>
      <c r="VQR1001" s="3"/>
      <c r="VQS1001" s="3"/>
      <c r="VQT1001" s="3"/>
      <c r="VQU1001" s="3"/>
      <c r="VQV1001" s="3"/>
      <c r="VQW1001" s="3"/>
      <c r="VQX1001" s="3"/>
      <c r="VQY1001" s="3"/>
      <c r="VQZ1001" s="3"/>
      <c r="VRA1001" s="3"/>
      <c r="VRB1001" s="3"/>
      <c r="VRC1001" s="3"/>
      <c r="VRD1001" s="3"/>
      <c r="VRE1001" s="3"/>
      <c r="VRF1001" s="3"/>
      <c r="VRG1001" s="3"/>
      <c r="VRH1001" s="3"/>
      <c r="VRI1001" s="3"/>
      <c r="VRJ1001" s="3"/>
      <c r="VRK1001" s="3"/>
      <c r="VRL1001" s="3"/>
      <c r="VRM1001" s="3"/>
      <c r="VRN1001" s="3"/>
      <c r="VRO1001" s="3"/>
      <c r="VRP1001" s="3"/>
      <c r="VRQ1001" s="3"/>
      <c r="VRR1001" s="3"/>
      <c r="VRS1001" s="3"/>
      <c r="VRT1001" s="3"/>
      <c r="VRU1001" s="3"/>
      <c r="VRV1001" s="3"/>
      <c r="VRW1001" s="3"/>
      <c r="VRX1001" s="3"/>
      <c r="VRY1001" s="3"/>
      <c r="VRZ1001" s="3"/>
      <c r="VSA1001" s="3"/>
      <c r="VSB1001" s="3"/>
      <c r="VSC1001" s="3"/>
      <c r="VSD1001" s="3"/>
      <c r="VSE1001" s="3"/>
      <c r="VSF1001" s="3"/>
      <c r="VSG1001" s="3"/>
      <c r="VSH1001" s="3"/>
      <c r="VSI1001" s="3"/>
      <c r="VSJ1001" s="3"/>
      <c r="VSK1001" s="3"/>
      <c r="VSL1001" s="3"/>
      <c r="VSM1001" s="3"/>
      <c r="VSN1001" s="3"/>
      <c r="VSO1001" s="3"/>
      <c r="VSP1001" s="3"/>
      <c r="VSQ1001" s="3"/>
      <c r="VSR1001" s="3"/>
      <c r="VSS1001" s="3"/>
      <c r="VST1001" s="3"/>
      <c r="VSU1001" s="3"/>
      <c r="VSV1001" s="3"/>
      <c r="VSW1001" s="3"/>
      <c r="VSX1001" s="3"/>
      <c r="VSY1001" s="3"/>
      <c r="VSZ1001" s="3"/>
      <c r="VTA1001" s="3"/>
      <c r="VTB1001" s="3"/>
      <c r="VTC1001" s="3"/>
      <c r="VTD1001" s="3"/>
      <c r="VTE1001" s="3"/>
      <c r="VTF1001" s="3"/>
      <c r="VTG1001" s="3"/>
      <c r="VTH1001" s="3"/>
      <c r="VTI1001" s="3"/>
      <c r="VTJ1001" s="3"/>
      <c r="VTK1001" s="3"/>
      <c r="VTL1001" s="3"/>
      <c r="VTM1001" s="3"/>
      <c r="VTN1001" s="3"/>
      <c r="VTO1001" s="3"/>
      <c r="VTP1001" s="3"/>
      <c r="VTQ1001" s="3"/>
      <c r="VTR1001" s="3"/>
      <c r="VTS1001" s="3"/>
      <c r="VTT1001" s="3"/>
      <c r="VTU1001" s="3"/>
      <c r="VTV1001" s="3"/>
      <c r="VTW1001" s="3"/>
      <c r="VTX1001" s="3"/>
      <c r="VTY1001" s="3"/>
      <c r="VTZ1001" s="3"/>
      <c r="VUA1001" s="3"/>
      <c r="VUB1001" s="3"/>
      <c r="VUC1001" s="3"/>
      <c r="VUD1001" s="3"/>
      <c r="VUE1001" s="3"/>
      <c r="VUF1001" s="3"/>
      <c r="VUG1001" s="3"/>
      <c r="VUH1001" s="3"/>
      <c r="VUI1001" s="3"/>
      <c r="VUJ1001" s="3"/>
      <c r="VUK1001" s="3"/>
      <c r="VUL1001" s="3"/>
      <c r="VUM1001" s="3"/>
      <c r="VUN1001" s="3"/>
      <c r="VUO1001" s="3"/>
      <c r="VUP1001" s="3"/>
      <c r="VUQ1001" s="3"/>
      <c r="VUR1001" s="3"/>
      <c r="VUS1001" s="3"/>
      <c r="VUT1001" s="3"/>
      <c r="VUU1001" s="3"/>
      <c r="VUV1001" s="3"/>
      <c r="VUW1001" s="3"/>
      <c r="VUX1001" s="3"/>
      <c r="VUY1001" s="3"/>
      <c r="VUZ1001" s="3"/>
      <c r="VVA1001" s="3"/>
      <c r="VVB1001" s="3"/>
      <c r="VVC1001" s="3"/>
      <c r="VVD1001" s="3"/>
      <c r="VVE1001" s="3"/>
      <c r="VVF1001" s="3"/>
      <c r="VVG1001" s="3"/>
      <c r="VVH1001" s="3"/>
      <c r="VVI1001" s="3"/>
      <c r="VVJ1001" s="3"/>
      <c r="VVK1001" s="3"/>
      <c r="VVL1001" s="3"/>
      <c r="VVM1001" s="3"/>
      <c r="VVN1001" s="3"/>
      <c r="VVO1001" s="3"/>
      <c r="VVP1001" s="3"/>
      <c r="VVQ1001" s="3"/>
      <c r="VVR1001" s="3"/>
      <c r="VVS1001" s="3"/>
      <c r="VVT1001" s="3"/>
      <c r="VVU1001" s="3"/>
      <c r="VVV1001" s="3"/>
      <c r="VVW1001" s="3"/>
      <c r="VVX1001" s="3"/>
      <c r="VVY1001" s="3"/>
      <c r="VVZ1001" s="3"/>
      <c r="VWA1001" s="3"/>
      <c r="VWB1001" s="3"/>
      <c r="VWC1001" s="3"/>
      <c r="VWD1001" s="3"/>
      <c r="VWE1001" s="3"/>
      <c r="VWF1001" s="3"/>
      <c r="VWG1001" s="3"/>
      <c r="VWH1001" s="3"/>
      <c r="VWI1001" s="3"/>
      <c r="VWJ1001" s="3"/>
      <c r="VWK1001" s="3"/>
      <c r="VWL1001" s="3"/>
      <c r="VWM1001" s="3"/>
      <c r="VWN1001" s="3"/>
      <c r="VWO1001" s="3"/>
      <c r="VWP1001" s="3"/>
      <c r="VWQ1001" s="3"/>
      <c r="VWR1001" s="3"/>
      <c r="VWS1001" s="3"/>
      <c r="VWT1001" s="3"/>
      <c r="VWU1001" s="3"/>
      <c r="VWV1001" s="3"/>
      <c r="VWW1001" s="3"/>
      <c r="VWX1001" s="3"/>
      <c r="VWY1001" s="3"/>
      <c r="VWZ1001" s="3"/>
      <c r="VXA1001" s="3"/>
      <c r="VXB1001" s="3"/>
      <c r="VXC1001" s="3"/>
      <c r="VXD1001" s="3"/>
      <c r="VXE1001" s="3"/>
      <c r="VXF1001" s="3"/>
      <c r="VXG1001" s="3"/>
      <c r="VXH1001" s="3"/>
      <c r="VXI1001" s="3"/>
      <c r="VXJ1001" s="3"/>
      <c r="VXK1001" s="3"/>
      <c r="VXL1001" s="3"/>
      <c r="VXM1001" s="3"/>
      <c r="VXN1001" s="3"/>
      <c r="VXO1001" s="3"/>
      <c r="VXP1001" s="3"/>
      <c r="VXQ1001" s="3"/>
      <c r="VXR1001" s="3"/>
      <c r="VXS1001" s="3"/>
      <c r="VXT1001" s="3"/>
      <c r="VXU1001" s="3"/>
      <c r="VXV1001" s="3"/>
      <c r="VXW1001" s="3"/>
      <c r="VXX1001" s="3"/>
      <c r="VXY1001" s="3"/>
      <c r="VXZ1001" s="3"/>
      <c r="VYA1001" s="3"/>
      <c r="VYB1001" s="3"/>
      <c r="VYC1001" s="3"/>
      <c r="VYD1001" s="3"/>
      <c r="VYE1001" s="3"/>
      <c r="VYF1001" s="3"/>
      <c r="VYG1001" s="3"/>
      <c r="VYH1001" s="3"/>
      <c r="VYI1001" s="3"/>
      <c r="VYJ1001" s="3"/>
      <c r="VYK1001" s="3"/>
      <c r="VYL1001" s="3"/>
      <c r="VYM1001" s="3"/>
      <c r="VYN1001" s="3"/>
      <c r="VYO1001" s="3"/>
      <c r="VYP1001" s="3"/>
      <c r="VYQ1001" s="3"/>
      <c r="VYR1001" s="3"/>
      <c r="VYS1001" s="3"/>
      <c r="VYT1001" s="3"/>
      <c r="VYU1001" s="3"/>
      <c r="VYV1001" s="3"/>
      <c r="VYW1001" s="3"/>
      <c r="VYX1001" s="3"/>
      <c r="VYY1001" s="3"/>
      <c r="VYZ1001" s="3"/>
      <c r="VZA1001" s="3"/>
      <c r="VZB1001" s="3"/>
      <c r="VZC1001" s="3"/>
      <c r="VZD1001" s="3"/>
      <c r="VZE1001" s="3"/>
      <c r="VZF1001" s="3"/>
      <c r="VZG1001" s="3"/>
      <c r="VZH1001" s="3"/>
      <c r="VZI1001" s="3"/>
      <c r="VZJ1001" s="3"/>
      <c r="VZK1001" s="3"/>
      <c r="VZL1001" s="3"/>
      <c r="VZM1001" s="3"/>
      <c r="VZN1001" s="3"/>
      <c r="VZO1001" s="3"/>
      <c r="VZP1001" s="3"/>
      <c r="VZQ1001" s="3"/>
      <c r="VZR1001" s="3"/>
      <c r="VZS1001" s="3"/>
      <c r="VZT1001" s="3"/>
      <c r="VZU1001" s="3"/>
      <c r="VZV1001" s="3"/>
      <c r="VZW1001" s="3"/>
      <c r="VZX1001" s="3"/>
      <c r="VZY1001" s="3"/>
      <c r="VZZ1001" s="3"/>
      <c r="WAA1001" s="3"/>
      <c r="WAB1001" s="3"/>
      <c r="WAC1001" s="3"/>
      <c r="WAD1001" s="3"/>
      <c r="WAE1001" s="3"/>
      <c r="WAF1001" s="3"/>
      <c r="WAG1001" s="3"/>
      <c r="WAH1001" s="3"/>
      <c r="WAI1001" s="3"/>
      <c r="WAJ1001" s="3"/>
      <c r="WAK1001" s="3"/>
      <c r="WAL1001" s="3"/>
      <c r="WAM1001" s="3"/>
      <c r="WAN1001" s="3"/>
      <c r="WAO1001" s="3"/>
      <c r="WAP1001" s="3"/>
      <c r="WAQ1001" s="3"/>
      <c r="WAR1001" s="3"/>
      <c r="WAS1001" s="3"/>
      <c r="WAT1001" s="3"/>
      <c r="WAU1001" s="3"/>
      <c r="WAV1001" s="3"/>
      <c r="WAW1001" s="3"/>
      <c r="WAX1001" s="3"/>
      <c r="WAY1001" s="3"/>
      <c r="WAZ1001" s="3"/>
      <c r="WBA1001" s="3"/>
      <c r="WBB1001" s="3"/>
      <c r="WBC1001" s="3"/>
      <c r="WBD1001" s="3"/>
      <c r="WBE1001" s="3"/>
      <c r="WBF1001" s="3"/>
      <c r="WBG1001" s="3"/>
      <c r="WBH1001" s="3"/>
      <c r="WBI1001" s="3"/>
      <c r="WBJ1001" s="3"/>
      <c r="WBK1001" s="3"/>
      <c r="WBL1001" s="3"/>
      <c r="WBM1001" s="3"/>
      <c r="WBN1001" s="3"/>
      <c r="WBO1001" s="3"/>
      <c r="WBP1001" s="3"/>
      <c r="WBQ1001" s="3"/>
      <c r="WBR1001" s="3"/>
      <c r="WBS1001" s="3"/>
      <c r="WBT1001" s="3"/>
      <c r="WBU1001" s="3"/>
      <c r="WBV1001" s="3"/>
      <c r="WBW1001" s="3"/>
      <c r="WBX1001" s="3"/>
      <c r="WBY1001" s="3"/>
      <c r="WBZ1001" s="3"/>
      <c r="WCA1001" s="3"/>
      <c r="WCB1001" s="3"/>
      <c r="WCC1001" s="3"/>
      <c r="WCD1001" s="3"/>
      <c r="WCE1001" s="3"/>
      <c r="WCF1001" s="3"/>
      <c r="WCG1001" s="3"/>
      <c r="WCH1001" s="3"/>
      <c r="WCI1001" s="3"/>
      <c r="WCJ1001" s="3"/>
      <c r="WCK1001" s="3"/>
      <c r="WCL1001" s="3"/>
      <c r="WCM1001" s="3"/>
      <c r="WCN1001" s="3"/>
      <c r="WCO1001" s="3"/>
      <c r="WCP1001" s="3"/>
      <c r="WCQ1001" s="3"/>
      <c r="WCR1001" s="3"/>
      <c r="WCS1001" s="3"/>
      <c r="WCT1001" s="3"/>
      <c r="WCU1001" s="3"/>
      <c r="WCV1001" s="3"/>
      <c r="WCW1001" s="3"/>
      <c r="WCX1001" s="3"/>
      <c r="WCY1001" s="3"/>
      <c r="WCZ1001" s="3"/>
      <c r="WDA1001" s="3"/>
      <c r="WDB1001" s="3"/>
      <c r="WDC1001" s="3"/>
      <c r="WDD1001" s="3"/>
      <c r="WDE1001" s="3"/>
      <c r="WDF1001" s="3"/>
      <c r="WDG1001" s="3"/>
      <c r="WDH1001" s="3"/>
      <c r="WDI1001" s="3"/>
      <c r="WDJ1001" s="3"/>
      <c r="WDK1001" s="3"/>
      <c r="WDL1001" s="3"/>
      <c r="WDM1001" s="3"/>
      <c r="WDN1001" s="3"/>
      <c r="WDO1001" s="3"/>
      <c r="WDP1001" s="3"/>
      <c r="WDQ1001" s="3"/>
      <c r="WDR1001" s="3"/>
      <c r="WDS1001" s="3"/>
      <c r="WDT1001" s="3"/>
      <c r="WDU1001" s="3"/>
      <c r="WDV1001" s="3"/>
      <c r="WDW1001" s="3"/>
      <c r="WDX1001" s="3"/>
      <c r="WDY1001" s="3"/>
      <c r="WDZ1001" s="3"/>
      <c r="WEA1001" s="3"/>
      <c r="WEB1001" s="3"/>
      <c r="WEC1001" s="3"/>
      <c r="WED1001" s="3"/>
      <c r="WEE1001" s="3"/>
      <c r="WEF1001" s="3"/>
      <c r="WEG1001" s="3"/>
      <c r="WEH1001" s="3"/>
      <c r="WEI1001" s="3"/>
      <c r="WEJ1001" s="3"/>
      <c r="WEK1001" s="3"/>
      <c r="WEL1001" s="3"/>
      <c r="WEM1001" s="3"/>
      <c r="WEN1001" s="3"/>
      <c r="WEO1001" s="3"/>
      <c r="WEP1001" s="3"/>
      <c r="WEQ1001" s="3"/>
      <c r="WER1001" s="3"/>
      <c r="WES1001" s="3"/>
      <c r="WET1001" s="3"/>
      <c r="WEU1001" s="3"/>
      <c r="WEV1001" s="3"/>
      <c r="WEW1001" s="3"/>
      <c r="WEX1001" s="3"/>
      <c r="WEY1001" s="3"/>
      <c r="WEZ1001" s="3"/>
      <c r="WFA1001" s="3"/>
      <c r="WFB1001" s="3"/>
      <c r="WFC1001" s="3"/>
      <c r="WFD1001" s="3"/>
      <c r="WFE1001" s="3"/>
      <c r="WFF1001" s="3"/>
      <c r="WFG1001" s="3"/>
      <c r="WFH1001" s="3"/>
      <c r="WFI1001" s="3"/>
      <c r="WFJ1001" s="3"/>
      <c r="WFK1001" s="3"/>
      <c r="WFL1001" s="3"/>
      <c r="WFM1001" s="3"/>
      <c r="WFN1001" s="3"/>
      <c r="WFO1001" s="3"/>
      <c r="WFP1001" s="3"/>
      <c r="WFQ1001" s="3"/>
      <c r="WFR1001" s="3"/>
      <c r="WFS1001" s="3"/>
      <c r="WFT1001" s="3"/>
      <c r="WFU1001" s="3"/>
      <c r="WFV1001" s="3"/>
      <c r="WFW1001" s="3"/>
      <c r="WFX1001" s="3"/>
      <c r="WFY1001" s="3"/>
      <c r="WFZ1001" s="3"/>
      <c r="WGA1001" s="3"/>
      <c r="WGB1001" s="3"/>
      <c r="WGC1001" s="3"/>
      <c r="WGD1001" s="3"/>
      <c r="WGE1001" s="3"/>
      <c r="WGF1001" s="3"/>
      <c r="WGG1001" s="3"/>
      <c r="WGH1001" s="3"/>
      <c r="WGI1001" s="3"/>
      <c r="WGJ1001" s="3"/>
      <c r="WGK1001" s="3"/>
      <c r="WGL1001" s="3"/>
      <c r="WGM1001" s="3"/>
      <c r="WGN1001" s="3"/>
      <c r="WGO1001" s="3"/>
      <c r="WGP1001" s="3"/>
      <c r="WGQ1001" s="3"/>
      <c r="WGR1001" s="3"/>
      <c r="WGS1001" s="3"/>
      <c r="WGT1001" s="3"/>
      <c r="WGU1001" s="3"/>
      <c r="WGV1001" s="3"/>
      <c r="WGW1001" s="3"/>
      <c r="WGX1001" s="3"/>
      <c r="WGY1001" s="3"/>
      <c r="WGZ1001" s="3"/>
      <c r="WHA1001" s="3"/>
      <c r="WHB1001" s="3"/>
      <c r="WHC1001" s="3"/>
      <c r="WHD1001" s="3"/>
      <c r="WHE1001" s="3"/>
      <c r="WHF1001" s="3"/>
      <c r="WHG1001" s="3"/>
      <c r="WHH1001" s="3"/>
      <c r="WHI1001" s="3"/>
      <c r="WHJ1001" s="3"/>
      <c r="WHK1001" s="3"/>
      <c r="WHL1001" s="3"/>
      <c r="WHM1001" s="3"/>
      <c r="WHN1001" s="3"/>
      <c r="WHO1001" s="3"/>
      <c r="WHP1001" s="3"/>
      <c r="WHQ1001" s="3"/>
      <c r="WHR1001" s="3"/>
      <c r="WHS1001" s="3"/>
      <c r="WHT1001" s="3"/>
      <c r="WHU1001" s="3"/>
      <c r="WHV1001" s="3"/>
      <c r="WHW1001" s="3"/>
      <c r="WHX1001" s="3"/>
      <c r="WHY1001" s="3"/>
      <c r="WHZ1001" s="3"/>
      <c r="WIA1001" s="3"/>
      <c r="WIB1001" s="3"/>
      <c r="WIC1001" s="3"/>
      <c r="WID1001" s="3"/>
      <c r="WIE1001" s="3"/>
      <c r="WIF1001" s="3"/>
      <c r="WIG1001" s="3"/>
      <c r="WIH1001" s="3"/>
      <c r="WII1001" s="3"/>
      <c r="WIJ1001" s="3"/>
      <c r="WIK1001" s="3"/>
      <c r="WIL1001" s="3"/>
      <c r="WIM1001" s="3"/>
      <c r="WIN1001" s="3"/>
      <c r="WIO1001" s="3"/>
      <c r="WIP1001" s="3"/>
      <c r="WIQ1001" s="3"/>
      <c r="WIR1001" s="3"/>
      <c r="WIS1001" s="3"/>
      <c r="WIT1001" s="3"/>
      <c r="WIU1001" s="3"/>
      <c r="WIV1001" s="3"/>
      <c r="WIW1001" s="3"/>
      <c r="WIX1001" s="3"/>
      <c r="WIY1001" s="3"/>
      <c r="WIZ1001" s="3"/>
      <c r="WJA1001" s="3"/>
      <c r="WJB1001" s="3"/>
      <c r="WJC1001" s="3"/>
      <c r="WJD1001" s="3"/>
      <c r="WJE1001" s="3"/>
      <c r="WJF1001" s="3"/>
      <c r="WJG1001" s="3"/>
      <c r="WJH1001" s="3"/>
      <c r="WJI1001" s="3"/>
      <c r="WJJ1001" s="3"/>
      <c r="WJK1001" s="3"/>
      <c r="WJL1001" s="3"/>
      <c r="WJM1001" s="3"/>
      <c r="WJN1001" s="3"/>
      <c r="WJO1001" s="3"/>
      <c r="WJP1001" s="3"/>
      <c r="WJQ1001" s="3"/>
      <c r="WJR1001" s="3"/>
      <c r="WJS1001" s="3"/>
      <c r="WJT1001" s="3"/>
      <c r="WJU1001" s="3"/>
      <c r="WJV1001" s="3"/>
      <c r="WJW1001" s="3"/>
      <c r="WJX1001" s="3"/>
      <c r="WJY1001" s="3"/>
      <c r="WJZ1001" s="3"/>
      <c r="WKA1001" s="3"/>
      <c r="WKB1001" s="3"/>
      <c r="WKC1001" s="3"/>
      <c r="WKD1001" s="3"/>
      <c r="WKE1001" s="3"/>
      <c r="WKF1001" s="3"/>
      <c r="WKG1001" s="3"/>
      <c r="WKH1001" s="3"/>
      <c r="WKI1001" s="3"/>
      <c r="WKJ1001" s="3"/>
      <c r="WKK1001" s="3"/>
      <c r="WKL1001" s="3"/>
      <c r="WKM1001" s="3"/>
      <c r="WKN1001" s="3"/>
      <c r="WKO1001" s="3"/>
      <c r="WKP1001" s="3"/>
      <c r="WKQ1001" s="3"/>
      <c r="WKR1001" s="3"/>
      <c r="WKS1001" s="3"/>
      <c r="WKT1001" s="3"/>
      <c r="WKU1001" s="3"/>
      <c r="WKV1001" s="3"/>
      <c r="WKW1001" s="3"/>
      <c r="WKX1001" s="3"/>
      <c r="WKY1001" s="3"/>
      <c r="WKZ1001" s="3"/>
      <c r="WLA1001" s="3"/>
      <c r="WLB1001" s="3"/>
      <c r="WLC1001" s="3"/>
      <c r="WLD1001" s="3"/>
      <c r="WLE1001" s="3"/>
      <c r="WLF1001" s="3"/>
      <c r="WLG1001" s="3"/>
      <c r="WLH1001" s="3"/>
      <c r="WLI1001" s="3"/>
      <c r="WLJ1001" s="3"/>
      <c r="WLK1001" s="3"/>
      <c r="WLL1001" s="3"/>
      <c r="WLM1001" s="3"/>
      <c r="WLN1001" s="3"/>
      <c r="WLO1001" s="3"/>
      <c r="WLP1001" s="3"/>
      <c r="WLQ1001" s="3"/>
      <c r="WLR1001" s="3"/>
      <c r="WLS1001" s="3"/>
      <c r="WLT1001" s="3"/>
      <c r="WLU1001" s="3"/>
      <c r="WLV1001" s="3"/>
      <c r="WLW1001" s="3"/>
      <c r="WLX1001" s="3"/>
      <c r="WLY1001" s="3"/>
      <c r="WLZ1001" s="3"/>
      <c r="WMA1001" s="3"/>
      <c r="WMB1001" s="3"/>
      <c r="WMC1001" s="3"/>
      <c r="WMD1001" s="3"/>
      <c r="WME1001" s="3"/>
      <c r="WMF1001" s="3"/>
      <c r="WMG1001" s="3"/>
      <c r="WMH1001" s="3"/>
      <c r="WMI1001" s="3"/>
      <c r="WMJ1001" s="3"/>
      <c r="WMK1001" s="3"/>
      <c r="WML1001" s="3"/>
      <c r="WMM1001" s="3"/>
      <c r="WMN1001" s="3"/>
      <c r="WMO1001" s="3"/>
      <c r="WMP1001" s="3"/>
      <c r="WMQ1001" s="3"/>
      <c r="WMR1001" s="3"/>
      <c r="WMS1001" s="3"/>
      <c r="WMT1001" s="3"/>
      <c r="WMU1001" s="3"/>
      <c r="WMV1001" s="3"/>
      <c r="WMW1001" s="3"/>
      <c r="WMX1001" s="3"/>
      <c r="WMY1001" s="3"/>
      <c r="WMZ1001" s="3"/>
      <c r="WNA1001" s="3"/>
      <c r="WNB1001" s="3"/>
      <c r="WNC1001" s="3"/>
      <c r="WND1001" s="3"/>
      <c r="WNE1001" s="3"/>
      <c r="WNF1001" s="3"/>
      <c r="WNG1001" s="3"/>
      <c r="WNH1001" s="3"/>
      <c r="WNI1001" s="3"/>
      <c r="WNJ1001" s="3"/>
      <c r="WNK1001" s="3"/>
      <c r="WNL1001" s="3"/>
      <c r="WNM1001" s="3"/>
      <c r="WNN1001" s="3"/>
      <c r="WNO1001" s="3"/>
      <c r="WNP1001" s="3"/>
      <c r="WNQ1001" s="3"/>
      <c r="WNR1001" s="3"/>
      <c r="WNS1001" s="3"/>
      <c r="WNT1001" s="3"/>
      <c r="WNU1001" s="3"/>
      <c r="WNV1001" s="3"/>
      <c r="WNW1001" s="3"/>
      <c r="WNX1001" s="3"/>
      <c r="WNY1001" s="3"/>
      <c r="WNZ1001" s="3"/>
      <c r="WOA1001" s="3"/>
      <c r="WOB1001" s="3"/>
      <c r="WOC1001" s="3"/>
      <c r="WOD1001" s="3"/>
      <c r="WOE1001" s="3"/>
      <c r="WOF1001" s="3"/>
      <c r="WOG1001" s="3"/>
      <c r="WOH1001" s="3"/>
      <c r="WOI1001" s="3"/>
      <c r="WOJ1001" s="3"/>
      <c r="WOK1001" s="3"/>
      <c r="WOL1001" s="3"/>
      <c r="WOM1001" s="3"/>
      <c r="WON1001" s="3"/>
      <c r="WOO1001" s="3"/>
      <c r="WOP1001" s="3"/>
      <c r="WOQ1001" s="3"/>
      <c r="WOR1001" s="3"/>
      <c r="WOS1001" s="3"/>
      <c r="WOT1001" s="3"/>
      <c r="WOU1001" s="3"/>
      <c r="WOV1001" s="3"/>
      <c r="WOW1001" s="3"/>
      <c r="WOX1001" s="3"/>
      <c r="WOY1001" s="3"/>
      <c r="WOZ1001" s="3"/>
      <c r="WPA1001" s="3"/>
      <c r="WPB1001" s="3"/>
      <c r="WPC1001" s="3"/>
      <c r="WPD1001" s="3"/>
      <c r="WPE1001" s="3"/>
      <c r="WPF1001" s="3"/>
      <c r="WPG1001" s="3"/>
      <c r="WPH1001" s="3"/>
      <c r="WPI1001" s="3"/>
      <c r="WPJ1001" s="3"/>
      <c r="WPK1001" s="3"/>
      <c r="WPL1001" s="3"/>
      <c r="WPM1001" s="3"/>
      <c r="WPN1001" s="3"/>
      <c r="WPO1001" s="3"/>
      <c r="WPP1001" s="3"/>
      <c r="WPQ1001" s="3"/>
      <c r="WPR1001" s="3"/>
      <c r="WPS1001" s="3"/>
      <c r="WPT1001" s="3"/>
      <c r="WPU1001" s="3"/>
      <c r="WPV1001" s="3"/>
      <c r="WPW1001" s="3"/>
      <c r="WPX1001" s="3"/>
      <c r="WPY1001" s="3"/>
      <c r="WPZ1001" s="3"/>
      <c r="WQA1001" s="3"/>
      <c r="WQB1001" s="3"/>
      <c r="WQC1001" s="3"/>
      <c r="WQD1001" s="3"/>
      <c r="WQE1001" s="3"/>
      <c r="WQF1001" s="3"/>
      <c r="WQG1001" s="3"/>
      <c r="WQH1001" s="3"/>
      <c r="WQI1001" s="3"/>
      <c r="WQJ1001" s="3"/>
      <c r="WQK1001" s="3"/>
      <c r="WQL1001" s="3"/>
      <c r="WQM1001" s="3"/>
      <c r="WQN1001" s="3"/>
      <c r="WQO1001" s="3"/>
      <c r="WQP1001" s="3"/>
      <c r="WQQ1001" s="3"/>
      <c r="WQR1001" s="3"/>
      <c r="WQS1001" s="3"/>
      <c r="WQT1001" s="3"/>
      <c r="WQU1001" s="3"/>
      <c r="WQV1001" s="3"/>
      <c r="WQW1001" s="3"/>
      <c r="WQX1001" s="3"/>
      <c r="WQY1001" s="3"/>
      <c r="WQZ1001" s="3"/>
      <c r="WRA1001" s="3"/>
      <c r="WRB1001" s="3"/>
      <c r="WRC1001" s="3"/>
      <c r="WRD1001" s="3"/>
      <c r="WRE1001" s="3"/>
      <c r="WRF1001" s="3"/>
      <c r="WRG1001" s="3"/>
      <c r="WRH1001" s="3"/>
      <c r="WRI1001" s="3"/>
      <c r="WRJ1001" s="3"/>
      <c r="WRK1001" s="3"/>
      <c r="WRL1001" s="3"/>
      <c r="WRM1001" s="3"/>
      <c r="WRN1001" s="3"/>
      <c r="WRO1001" s="3"/>
      <c r="WRP1001" s="3"/>
      <c r="WRQ1001" s="3"/>
      <c r="WRR1001" s="3"/>
      <c r="WRS1001" s="3"/>
      <c r="WRT1001" s="3"/>
      <c r="WRU1001" s="3"/>
      <c r="WRV1001" s="3"/>
      <c r="WRW1001" s="3"/>
      <c r="WRX1001" s="3"/>
      <c r="WRY1001" s="3"/>
      <c r="WRZ1001" s="3"/>
      <c r="WSA1001" s="3"/>
      <c r="WSB1001" s="3"/>
      <c r="WSC1001" s="3"/>
      <c r="WSD1001" s="3"/>
      <c r="WSE1001" s="3"/>
      <c r="WSF1001" s="3"/>
      <c r="WSG1001" s="3"/>
      <c r="WSH1001" s="3"/>
      <c r="WSI1001" s="3"/>
      <c r="WSJ1001" s="3"/>
      <c r="WSK1001" s="3"/>
      <c r="WSL1001" s="3"/>
      <c r="WSM1001" s="3"/>
      <c r="WSN1001" s="3"/>
      <c r="WSO1001" s="3"/>
      <c r="WSP1001" s="3"/>
      <c r="WSQ1001" s="3"/>
      <c r="WSR1001" s="3"/>
      <c r="WSS1001" s="3"/>
      <c r="WST1001" s="3"/>
      <c r="WSU1001" s="3"/>
      <c r="WSV1001" s="3"/>
      <c r="WSW1001" s="3"/>
      <c r="WSX1001" s="3"/>
      <c r="WSY1001" s="3"/>
      <c r="WSZ1001" s="3"/>
      <c r="WTA1001" s="3"/>
      <c r="WTB1001" s="3"/>
      <c r="WTC1001" s="3"/>
      <c r="WTD1001" s="3"/>
      <c r="WTE1001" s="3"/>
      <c r="WTF1001" s="3"/>
      <c r="WTG1001" s="3"/>
      <c r="WTH1001" s="3"/>
      <c r="WTI1001" s="3"/>
      <c r="WTJ1001" s="3"/>
      <c r="WTK1001" s="3"/>
      <c r="WTL1001" s="3"/>
      <c r="WTM1001" s="3"/>
      <c r="WTN1001" s="3"/>
      <c r="WTO1001" s="3"/>
      <c r="WTP1001" s="3"/>
      <c r="WTQ1001" s="3"/>
      <c r="WTR1001" s="3"/>
      <c r="WTS1001" s="3"/>
      <c r="WTT1001" s="3"/>
      <c r="WTU1001" s="3"/>
      <c r="WTV1001" s="3"/>
      <c r="WTW1001" s="3"/>
      <c r="WTX1001" s="3"/>
      <c r="WTY1001" s="3"/>
      <c r="WTZ1001" s="3"/>
      <c r="WUA1001" s="3"/>
      <c r="WUB1001" s="3"/>
      <c r="WUC1001" s="3"/>
      <c r="WUD1001" s="3"/>
      <c r="WUE1001" s="3"/>
      <c r="WUF1001" s="3"/>
      <c r="WUG1001" s="3"/>
      <c r="WUH1001" s="3"/>
      <c r="WUI1001" s="3"/>
      <c r="WUJ1001" s="3"/>
      <c r="WUK1001" s="3"/>
      <c r="WUL1001" s="3"/>
      <c r="WUM1001" s="3"/>
      <c r="WUN1001" s="3"/>
      <c r="WUO1001" s="3"/>
      <c r="WUP1001" s="3"/>
      <c r="WUQ1001" s="3"/>
      <c r="WUR1001" s="3"/>
      <c r="WUS1001" s="3"/>
      <c r="WUT1001" s="3"/>
      <c r="WUU1001" s="3"/>
      <c r="WUV1001" s="3"/>
      <c r="WUW1001" s="3"/>
      <c r="WUX1001" s="3"/>
      <c r="WUY1001" s="3"/>
      <c r="WUZ1001" s="3"/>
      <c r="WVA1001" s="3"/>
      <c r="WVB1001" s="3"/>
      <c r="WVC1001" s="3"/>
      <c r="WVD1001" s="3"/>
      <c r="WVE1001" s="3"/>
      <c r="WVF1001" s="3"/>
      <c r="WVG1001" s="3"/>
      <c r="WVH1001" s="3"/>
      <c r="WVI1001" s="3"/>
      <c r="WVJ1001" s="3"/>
      <c r="WVK1001" s="3"/>
      <c r="WVL1001" s="3"/>
      <c r="WVM1001" s="3"/>
      <c r="WVN1001" s="3"/>
      <c r="WVO1001" s="3"/>
      <c r="WVP1001" s="3"/>
      <c r="WVQ1001" s="3"/>
      <c r="WVR1001" s="3"/>
      <c r="WVS1001" s="3"/>
      <c r="WVT1001" s="3"/>
    </row>
    <row r="1002" spans="1:16140" s="162" customFormat="1" ht="45">
      <c r="A1002" s="13" t="s">
        <v>3090</v>
      </c>
      <c r="B1002" s="30" t="str">
        <f t="shared" si="66"/>
        <v>N:\2019\19032.BD - Century City JMB Tower\CA\RFI's\1471</v>
      </c>
      <c r="C1002" s="4" t="s">
        <v>30</v>
      </c>
      <c r="D1002" s="14" t="s">
        <v>3091</v>
      </c>
      <c r="E1002" s="5"/>
      <c r="F1002" s="6">
        <v>45304</v>
      </c>
      <c r="G1002" s="6">
        <v>45313</v>
      </c>
      <c r="H1002" s="6">
        <v>45313</v>
      </c>
      <c r="I1002" s="20">
        <f t="shared" ca="1" si="67"/>
        <v>5</v>
      </c>
      <c r="J1002" s="20">
        <f t="shared" ca="1" si="68"/>
        <v>9</v>
      </c>
      <c r="K1002" s="6" t="s">
        <v>2173</v>
      </c>
      <c r="L1002" s="28"/>
      <c r="M1002" s="83"/>
      <c r="N1002" s="51" t="s">
        <v>3092</v>
      </c>
      <c r="O1002" s="242" t="str">
        <f t="shared" ca="1" si="65"/>
        <v/>
      </c>
      <c r="P1002" s="24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c r="BT1002" s="3"/>
      <c r="BU1002" s="3"/>
      <c r="BV1002" s="3"/>
      <c r="BW1002" s="3"/>
      <c r="BX1002" s="3"/>
      <c r="BY1002" s="3"/>
      <c r="BZ1002" s="3"/>
      <c r="CA1002" s="3"/>
      <c r="CB1002" s="3"/>
      <c r="CC1002" s="3"/>
      <c r="CD1002" s="3"/>
      <c r="CE1002" s="3"/>
      <c r="CF1002" s="3"/>
      <c r="CG1002" s="3"/>
      <c r="CH1002" s="3"/>
      <c r="CI1002" s="3"/>
      <c r="CJ1002" s="3"/>
      <c r="CK1002" s="3"/>
      <c r="CL1002" s="3"/>
      <c r="CM1002" s="3"/>
      <c r="CN1002" s="3"/>
      <c r="CO1002" s="3"/>
      <c r="CP1002" s="3"/>
      <c r="CQ1002" s="3"/>
      <c r="CR1002" s="3"/>
      <c r="CS1002" s="3"/>
      <c r="CT1002" s="3"/>
      <c r="CU1002" s="3"/>
      <c r="CV1002" s="3"/>
      <c r="CW1002" s="3"/>
      <c r="CX1002" s="3"/>
      <c r="CY1002" s="3"/>
      <c r="CZ1002" s="3"/>
      <c r="DA1002" s="3"/>
      <c r="DB1002" s="3"/>
      <c r="DC1002" s="3"/>
      <c r="DD1002" s="3"/>
      <c r="DE1002" s="3"/>
      <c r="DF1002" s="3"/>
      <c r="DG1002" s="3"/>
      <c r="DH1002" s="3"/>
      <c r="DI1002" s="3"/>
      <c r="DJ1002" s="3"/>
      <c r="DK1002" s="3"/>
      <c r="DL1002" s="3"/>
      <c r="DM1002" s="3"/>
      <c r="DN1002" s="3"/>
      <c r="DO1002" s="3"/>
      <c r="DP1002" s="3"/>
      <c r="DQ1002" s="3"/>
      <c r="DR1002" s="3"/>
      <c r="DS1002" s="3"/>
      <c r="DT1002" s="3"/>
      <c r="DU1002" s="3"/>
      <c r="DV1002" s="3"/>
      <c r="DW1002" s="3"/>
      <c r="DX1002" s="3"/>
      <c r="DY1002" s="3"/>
      <c r="DZ1002" s="3"/>
      <c r="EA1002" s="3"/>
      <c r="EB1002" s="3"/>
      <c r="EC1002" s="3"/>
      <c r="ED1002" s="3"/>
      <c r="EE1002" s="3"/>
      <c r="EF1002" s="3"/>
      <c r="EG1002" s="3"/>
      <c r="EH1002" s="3"/>
      <c r="EI1002" s="3"/>
      <c r="EJ1002" s="3"/>
      <c r="EK1002" s="3"/>
      <c r="EL1002" s="3"/>
      <c r="EM1002" s="3"/>
      <c r="EN1002" s="3"/>
      <c r="EO1002" s="3"/>
      <c r="EP1002" s="3"/>
      <c r="EQ1002" s="3"/>
      <c r="ER1002" s="3"/>
      <c r="ES1002" s="3"/>
      <c r="ET1002" s="3"/>
      <c r="EU1002" s="3"/>
      <c r="EV1002" s="3"/>
      <c r="EW1002" s="3"/>
      <c r="EX1002" s="3"/>
      <c r="EY1002" s="3"/>
      <c r="EZ1002" s="3"/>
      <c r="FA1002" s="3"/>
      <c r="FB1002" s="3"/>
      <c r="FC1002" s="3"/>
      <c r="FD1002" s="3"/>
      <c r="FE1002" s="3"/>
      <c r="FF1002" s="3"/>
      <c r="FG1002" s="3"/>
      <c r="FH1002" s="3"/>
      <c r="FI1002" s="3"/>
      <c r="FJ1002" s="3"/>
      <c r="FK1002" s="3"/>
      <c r="FL1002" s="3"/>
      <c r="FM1002" s="3"/>
      <c r="FN1002" s="3"/>
      <c r="FO1002" s="3"/>
      <c r="FP1002" s="3"/>
      <c r="FQ1002" s="3"/>
      <c r="FR1002" s="3"/>
      <c r="FS1002" s="3"/>
      <c r="FT1002" s="3"/>
      <c r="FU1002" s="3"/>
      <c r="FV1002" s="3"/>
      <c r="FW1002" s="3"/>
      <c r="FX1002" s="3"/>
      <c r="FY1002" s="3"/>
      <c r="FZ1002" s="3"/>
      <c r="GA1002" s="3"/>
      <c r="GB1002" s="3"/>
      <c r="GC1002" s="3"/>
      <c r="GD1002" s="3"/>
      <c r="GE1002" s="3"/>
      <c r="GF1002" s="3"/>
      <c r="GG1002" s="3"/>
      <c r="GH1002" s="3"/>
      <c r="GI1002" s="3"/>
      <c r="GJ1002" s="3"/>
      <c r="GK1002" s="3"/>
      <c r="GL1002" s="3"/>
      <c r="GM1002" s="3"/>
      <c r="GN1002" s="3"/>
      <c r="GO1002" s="3"/>
      <c r="GP1002" s="3"/>
      <c r="GQ1002" s="3"/>
      <c r="GR1002" s="3"/>
      <c r="GS1002" s="3"/>
      <c r="GT1002" s="3"/>
      <c r="GU1002" s="3"/>
      <c r="GV1002" s="3"/>
      <c r="GW1002" s="3"/>
      <c r="GX1002" s="3"/>
      <c r="GY1002" s="3"/>
      <c r="GZ1002" s="3"/>
      <c r="HA1002" s="3"/>
      <c r="HB1002" s="3"/>
      <c r="HC1002" s="3"/>
      <c r="HD1002" s="3"/>
      <c r="HE1002" s="3"/>
      <c r="HF1002" s="3"/>
      <c r="HG1002" s="3"/>
      <c r="HH1002" s="3"/>
      <c r="HI1002" s="3"/>
      <c r="HJ1002" s="3"/>
      <c r="HK1002" s="3"/>
      <c r="HL1002" s="3"/>
      <c r="HM1002" s="3"/>
      <c r="HN1002" s="3"/>
      <c r="HO1002" s="3"/>
      <c r="HP1002" s="3"/>
      <c r="HQ1002" s="3"/>
      <c r="HR1002" s="3"/>
      <c r="HS1002" s="3"/>
      <c r="HT1002" s="3"/>
      <c r="HU1002" s="3"/>
      <c r="HV1002" s="3"/>
      <c r="HW1002" s="3"/>
      <c r="HX1002" s="3"/>
      <c r="HY1002" s="3"/>
      <c r="HZ1002" s="3"/>
      <c r="IA1002" s="3"/>
      <c r="IB1002" s="3"/>
      <c r="IC1002" s="3"/>
      <c r="ID1002" s="3"/>
      <c r="IE1002" s="3"/>
      <c r="IF1002" s="3"/>
      <c r="IG1002" s="3"/>
      <c r="IH1002" s="3"/>
      <c r="II1002" s="3"/>
      <c r="IJ1002" s="3"/>
      <c r="IK1002" s="3"/>
      <c r="IL1002" s="3"/>
      <c r="IM1002" s="3"/>
      <c r="IN1002" s="3"/>
      <c r="IO1002" s="3"/>
      <c r="IP1002" s="3"/>
      <c r="IQ1002" s="3"/>
      <c r="IR1002" s="3"/>
      <c r="IS1002" s="3"/>
      <c r="IT1002" s="3"/>
      <c r="IU1002" s="3"/>
      <c r="IV1002" s="3"/>
      <c r="IW1002" s="3"/>
      <c r="IX1002" s="3"/>
      <c r="IY1002" s="3"/>
      <c r="IZ1002" s="3"/>
      <c r="JA1002" s="3"/>
      <c r="JB1002" s="3"/>
      <c r="JC1002" s="3"/>
      <c r="JD1002" s="3"/>
      <c r="JE1002" s="3"/>
      <c r="JF1002" s="3"/>
      <c r="JG1002" s="3"/>
      <c r="JH1002" s="3"/>
      <c r="JI1002" s="3"/>
      <c r="JJ1002" s="3"/>
      <c r="JK1002" s="3"/>
      <c r="JL1002" s="3"/>
      <c r="JM1002" s="3"/>
      <c r="JN1002" s="3"/>
      <c r="JO1002" s="3"/>
      <c r="JP1002" s="3"/>
      <c r="JQ1002" s="3"/>
      <c r="JR1002" s="3"/>
      <c r="JS1002" s="3"/>
      <c r="JT1002" s="3"/>
      <c r="JU1002" s="3"/>
      <c r="JV1002" s="3"/>
      <c r="JW1002" s="3"/>
      <c r="JX1002" s="3"/>
      <c r="JY1002" s="3"/>
      <c r="JZ1002" s="3"/>
      <c r="KA1002" s="3"/>
      <c r="KB1002" s="3"/>
      <c r="KC1002" s="3"/>
      <c r="KD1002" s="3"/>
      <c r="KE1002" s="3"/>
      <c r="KF1002" s="3"/>
      <c r="KG1002" s="3"/>
      <c r="KH1002" s="3"/>
      <c r="KI1002" s="3"/>
      <c r="KJ1002" s="3"/>
      <c r="KK1002" s="3"/>
      <c r="KL1002" s="3"/>
      <c r="KM1002" s="3"/>
      <c r="KN1002" s="3"/>
      <c r="KO1002" s="3"/>
      <c r="KP1002" s="3"/>
      <c r="KQ1002" s="3"/>
      <c r="KR1002" s="3"/>
      <c r="KS1002" s="3"/>
      <c r="KT1002" s="3"/>
      <c r="KU1002" s="3"/>
      <c r="KV1002" s="3"/>
      <c r="KW1002" s="3"/>
      <c r="KX1002" s="3"/>
      <c r="KY1002" s="3"/>
      <c r="KZ1002" s="3"/>
      <c r="LA1002" s="3"/>
      <c r="LB1002" s="3"/>
      <c r="LC1002" s="3"/>
      <c r="LD1002" s="3"/>
      <c r="LE1002" s="3"/>
      <c r="LF1002" s="3"/>
      <c r="LG1002" s="3"/>
      <c r="LH1002" s="3"/>
      <c r="LI1002" s="3"/>
      <c r="LJ1002" s="3"/>
      <c r="LK1002" s="3"/>
      <c r="LL1002" s="3"/>
      <c r="LM1002" s="3"/>
      <c r="LN1002" s="3"/>
      <c r="LO1002" s="3"/>
      <c r="LP1002" s="3"/>
      <c r="LQ1002" s="3"/>
      <c r="LR1002" s="3"/>
      <c r="LS1002" s="3"/>
      <c r="LT1002" s="3"/>
      <c r="LU1002" s="3"/>
      <c r="LV1002" s="3"/>
      <c r="LW1002" s="3"/>
      <c r="LX1002" s="3"/>
      <c r="LY1002" s="3"/>
      <c r="LZ1002" s="3"/>
      <c r="MA1002" s="3"/>
      <c r="MB1002" s="3"/>
      <c r="MC1002" s="3"/>
      <c r="MD1002" s="3"/>
      <c r="ME1002" s="3"/>
      <c r="MF1002" s="3"/>
      <c r="MG1002" s="3"/>
      <c r="MH1002" s="3"/>
      <c r="MI1002" s="3"/>
      <c r="MJ1002" s="3"/>
      <c r="MK1002" s="3"/>
      <c r="ML1002" s="3"/>
      <c r="MM1002" s="3"/>
      <c r="MN1002" s="3"/>
      <c r="MO1002" s="3"/>
      <c r="MP1002" s="3"/>
      <c r="MQ1002" s="3"/>
      <c r="MR1002" s="3"/>
      <c r="MS1002" s="3"/>
      <c r="MT1002" s="3"/>
      <c r="MU1002" s="3"/>
      <c r="MV1002" s="3"/>
      <c r="MW1002" s="3"/>
      <c r="MX1002" s="3"/>
      <c r="MY1002" s="3"/>
      <c r="MZ1002" s="3"/>
      <c r="NA1002" s="3"/>
      <c r="NB1002" s="3"/>
      <c r="NC1002" s="3"/>
      <c r="ND1002" s="3"/>
      <c r="NE1002" s="3"/>
      <c r="NF1002" s="3"/>
      <c r="NG1002" s="3"/>
      <c r="NH1002" s="3"/>
      <c r="NI1002" s="3"/>
      <c r="NJ1002" s="3"/>
      <c r="NK1002" s="3"/>
      <c r="NL1002" s="3"/>
      <c r="NM1002" s="3"/>
      <c r="NN1002" s="3"/>
      <c r="NO1002" s="3"/>
      <c r="NP1002" s="3"/>
      <c r="NQ1002" s="3"/>
      <c r="NR1002" s="3"/>
      <c r="NS1002" s="3"/>
      <c r="NT1002" s="3"/>
      <c r="NU1002" s="3"/>
      <c r="NV1002" s="3"/>
      <c r="NW1002" s="3"/>
      <c r="NX1002" s="3"/>
      <c r="NY1002" s="3"/>
      <c r="NZ1002" s="3"/>
      <c r="OA1002" s="3"/>
      <c r="OB1002" s="3"/>
      <c r="OC1002" s="3"/>
      <c r="OD1002" s="3"/>
      <c r="OE1002" s="3"/>
      <c r="OF1002" s="3"/>
      <c r="OG1002" s="3"/>
      <c r="OH1002" s="3"/>
      <c r="OI1002" s="3"/>
      <c r="OJ1002" s="3"/>
      <c r="OK1002" s="3"/>
      <c r="OL1002" s="3"/>
      <c r="OM1002" s="3"/>
      <c r="ON1002" s="3"/>
      <c r="OO1002" s="3"/>
      <c r="OP1002" s="3"/>
      <c r="OQ1002" s="3"/>
      <c r="OR1002" s="3"/>
      <c r="OS1002" s="3"/>
      <c r="OT1002" s="3"/>
      <c r="OU1002" s="3"/>
      <c r="OV1002" s="3"/>
      <c r="OW1002" s="3"/>
      <c r="OX1002" s="3"/>
      <c r="OY1002" s="3"/>
      <c r="OZ1002" s="3"/>
      <c r="PA1002" s="3"/>
      <c r="PB1002" s="3"/>
      <c r="PC1002" s="3"/>
      <c r="PD1002" s="3"/>
      <c r="PE1002" s="3"/>
      <c r="PF1002" s="3"/>
      <c r="PG1002" s="3"/>
      <c r="PH1002" s="3"/>
      <c r="PI1002" s="3"/>
      <c r="PJ1002" s="3"/>
      <c r="PK1002" s="3"/>
      <c r="PL1002" s="3"/>
      <c r="PM1002" s="3"/>
      <c r="PN1002" s="3"/>
      <c r="PO1002" s="3"/>
      <c r="PP1002" s="3"/>
      <c r="PQ1002" s="3"/>
      <c r="PR1002" s="3"/>
      <c r="PS1002" s="3"/>
      <c r="PT1002" s="3"/>
      <c r="PU1002" s="3"/>
      <c r="PV1002" s="3"/>
      <c r="PW1002" s="3"/>
      <c r="PX1002" s="3"/>
      <c r="PY1002" s="3"/>
      <c r="PZ1002" s="3"/>
      <c r="QA1002" s="3"/>
      <c r="QB1002" s="3"/>
      <c r="QC1002" s="3"/>
      <c r="QD1002" s="3"/>
      <c r="QE1002" s="3"/>
      <c r="QF1002" s="3"/>
      <c r="QG1002" s="3"/>
      <c r="QH1002" s="3"/>
      <c r="QI1002" s="3"/>
      <c r="QJ1002" s="3"/>
      <c r="QK1002" s="3"/>
      <c r="QL1002" s="3"/>
      <c r="QM1002" s="3"/>
      <c r="QN1002" s="3"/>
      <c r="QO1002" s="3"/>
      <c r="QP1002" s="3"/>
      <c r="QQ1002" s="3"/>
      <c r="QR1002" s="3"/>
      <c r="QS1002" s="3"/>
      <c r="QT1002" s="3"/>
      <c r="QU1002" s="3"/>
      <c r="QV1002" s="3"/>
      <c r="QW1002" s="3"/>
      <c r="QX1002" s="3"/>
      <c r="QY1002" s="3"/>
      <c r="QZ1002" s="3"/>
      <c r="RA1002" s="3"/>
      <c r="RB1002" s="3"/>
      <c r="RC1002" s="3"/>
      <c r="RD1002" s="3"/>
      <c r="RE1002" s="3"/>
      <c r="RF1002" s="3"/>
      <c r="RG1002" s="3"/>
      <c r="RH1002" s="3"/>
      <c r="RI1002" s="3"/>
      <c r="RJ1002" s="3"/>
      <c r="RK1002" s="3"/>
      <c r="RL1002" s="3"/>
      <c r="RM1002" s="3"/>
      <c r="RN1002" s="3"/>
      <c r="RO1002" s="3"/>
      <c r="RP1002" s="3"/>
      <c r="RQ1002" s="3"/>
      <c r="RR1002" s="3"/>
      <c r="RS1002" s="3"/>
      <c r="RT1002" s="3"/>
      <c r="RU1002" s="3"/>
      <c r="RV1002" s="3"/>
      <c r="RW1002" s="3"/>
      <c r="RX1002" s="3"/>
      <c r="RY1002" s="3"/>
      <c r="RZ1002" s="3"/>
      <c r="SA1002" s="3"/>
      <c r="SB1002" s="3"/>
      <c r="SC1002" s="3"/>
      <c r="SD1002" s="3"/>
      <c r="SE1002" s="3"/>
      <c r="SF1002" s="3"/>
      <c r="SG1002" s="3"/>
      <c r="SH1002" s="3"/>
      <c r="SI1002" s="3"/>
      <c r="SJ1002" s="3"/>
      <c r="SK1002" s="3"/>
      <c r="SL1002" s="3"/>
      <c r="SM1002" s="3"/>
      <c r="SN1002" s="3"/>
      <c r="SO1002" s="3"/>
      <c r="SP1002" s="3"/>
      <c r="SQ1002" s="3"/>
      <c r="SR1002" s="3"/>
      <c r="SS1002" s="3"/>
      <c r="ST1002" s="3"/>
      <c r="SU1002" s="3"/>
      <c r="SV1002" s="3"/>
      <c r="SW1002" s="3"/>
      <c r="SX1002" s="3"/>
      <c r="SY1002" s="3"/>
      <c r="SZ1002" s="3"/>
      <c r="TA1002" s="3"/>
      <c r="TB1002" s="3"/>
      <c r="TC1002" s="3"/>
      <c r="TD1002" s="3"/>
      <c r="TE1002" s="3"/>
      <c r="TF1002" s="3"/>
      <c r="TG1002" s="3"/>
      <c r="TH1002" s="3"/>
      <c r="TI1002" s="3"/>
      <c r="TJ1002" s="3"/>
      <c r="TK1002" s="3"/>
      <c r="TL1002" s="3"/>
      <c r="TM1002" s="3"/>
      <c r="TN1002" s="3"/>
      <c r="TO1002" s="3"/>
      <c r="TP1002" s="3"/>
      <c r="TQ1002" s="3"/>
      <c r="TR1002" s="3"/>
      <c r="TS1002" s="3"/>
      <c r="TT1002" s="3"/>
      <c r="TU1002" s="3"/>
      <c r="TV1002" s="3"/>
      <c r="TW1002" s="3"/>
      <c r="TX1002" s="3"/>
      <c r="TY1002" s="3"/>
      <c r="TZ1002" s="3"/>
      <c r="UA1002" s="3"/>
      <c r="UB1002" s="3"/>
      <c r="UC1002" s="3"/>
      <c r="UD1002" s="3"/>
      <c r="UE1002" s="3"/>
      <c r="UF1002" s="3"/>
      <c r="UG1002" s="3"/>
      <c r="UH1002" s="3"/>
      <c r="UI1002" s="3"/>
      <c r="UJ1002" s="3"/>
      <c r="UK1002" s="3"/>
      <c r="UL1002" s="3"/>
      <c r="UM1002" s="3"/>
      <c r="UN1002" s="3"/>
      <c r="UO1002" s="3"/>
      <c r="UP1002" s="3"/>
      <c r="UQ1002" s="3"/>
      <c r="UR1002" s="3"/>
      <c r="US1002" s="3"/>
      <c r="UT1002" s="3"/>
      <c r="UU1002" s="3"/>
      <c r="UV1002" s="3"/>
      <c r="UW1002" s="3"/>
      <c r="UX1002" s="3"/>
      <c r="UY1002" s="3"/>
      <c r="UZ1002" s="3"/>
      <c r="VA1002" s="3"/>
      <c r="VB1002" s="3"/>
      <c r="VC1002" s="3"/>
      <c r="VD1002" s="3"/>
      <c r="VE1002" s="3"/>
      <c r="VF1002" s="3"/>
      <c r="VG1002" s="3"/>
      <c r="VH1002" s="3"/>
      <c r="VI1002" s="3"/>
      <c r="VJ1002" s="3"/>
      <c r="VK1002" s="3"/>
      <c r="VL1002" s="3"/>
      <c r="VM1002" s="3"/>
      <c r="VN1002" s="3"/>
      <c r="VO1002" s="3"/>
      <c r="VP1002" s="3"/>
      <c r="VQ1002" s="3"/>
      <c r="VR1002" s="3"/>
      <c r="VS1002" s="3"/>
      <c r="VT1002" s="3"/>
      <c r="VU1002" s="3"/>
      <c r="VV1002" s="3"/>
      <c r="VW1002" s="3"/>
      <c r="VX1002" s="3"/>
      <c r="VY1002" s="3"/>
      <c r="VZ1002" s="3"/>
      <c r="WA1002" s="3"/>
      <c r="WB1002" s="3"/>
      <c r="WC1002" s="3"/>
      <c r="WD1002" s="3"/>
      <c r="WE1002" s="3"/>
      <c r="WF1002" s="3"/>
      <c r="WG1002" s="3"/>
      <c r="WH1002" s="3"/>
      <c r="WI1002" s="3"/>
      <c r="WJ1002" s="3"/>
      <c r="WK1002" s="3"/>
      <c r="WL1002" s="3"/>
      <c r="WM1002" s="3"/>
      <c r="WN1002" s="3"/>
      <c r="WO1002" s="3"/>
      <c r="WP1002" s="3"/>
      <c r="WQ1002" s="3"/>
      <c r="WR1002" s="3"/>
      <c r="WS1002" s="3"/>
      <c r="WT1002" s="3"/>
      <c r="WU1002" s="3"/>
      <c r="WV1002" s="3"/>
      <c r="WW1002" s="3"/>
      <c r="WX1002" s="3"/>
      <c r="WY1002" s="3"/>
      <c r="WZ1002" s="3"/>
      <c r="XA1002" s="3"/>
      <c r="XB1002" s="3"/>
      <c r="XC1002" s="3"/>
      <c r="XD1002" s="3"/>
      <c r="XE1002" s="3"/>
      <c r="XF1002" s="3"/>
      <c r="XG1002" s="3"/>
      <c r="XH1002" s="3"/>
      <c r="XI1002" s="3"/>
      <c r="XJ1002" s="3"/>
      <c r="XK1002" s="3"/>
      <c r="XL1002" s="3"/>
      <c r="XM1002" s="3"/>
      <c r="XN1002" s="3"/>
      <c r="XO1002" s="3"/>
      <c r="XP1002" s="3"/>
      <c r="XQ1002" s="3"/>
      <c r="XR1002" s="3"/>
      <c r="XS1002" s="3"/>
      <c r="XT1002" s="3"/>
      <c r="XU1002" s="3"/>
      <c r="XV1002" s="3"/>
      <c r="XW1002" s="3"/>
      <c r="XX1002" s="3"/>
      <c r="XY1002" s="3"/>
      <c r="XZ1002" s="3"/>
      <c r="YA1002" s="3"/>
      <c r="YB1002" s="3"/>
      <c r="YC1002" s="3"/>
      <c r="YD1002" s="3"/>
      <c r="YE1002" s="3"/>
      <c r="YF1002" s="3"/>
      <c r="YG1002" s="3"/>
      <c r="YH1002" s="3"/>
      <c r="YI1002" s="3"/>
      <c r="YJ1002" s="3"/>
      <c r="YK1002" s="3"/>
      <c r="YL1002" s="3"/>
      <c r="YM1002" s="3"/>
      <c r="YN1002" s="3"/>
      <c r="YO1002" s="3"/>
      <c r="YP1002" s="3"/>
      <c r="YQ1002" s="3"/>
      <c r="YR1002" s="3"/>
      <c r="YS1002" s="3"/>
      <c r="YT1002" s="3"/>
      <c r="YU1002" s="3"/>
      <c r="YV1002" s="3"/>
      <c r="YW1002" s="3"/>
      <c r="YX1002" s="3"/>
      <c r="YY1002" s="3"/>
      <c r="YZ1002" s="3"/>
      <c r="ZA1002" s="3"/>
      <c r="ZB1002" s="3"/>
      <c r="ZC1002" s="3"/>
      <c r="ZD1002" s="3"/>
      <c r="ZE1002" s="3"/>
      <c r="ZF1002" s="3"/>
      <c r="ZG1002" s="3"/>
      <c r="ZH1002" s="3"/>
      <c r="ZI1002" s="3"/>
      <c r="ZJ1002" s="3"/>
      <c r="ZK1002" s="3"/>
      <c r="ZL1002" s="3"/>
      <c r="ZM1002" s="3"/>
      <c r="ZN1002" s="3"/>
      <c r="ZO1002" s="3"/>
      <c r="ZP1002" s="3"/>
      <c r="ZQ1002" s="3"/>
      <c r="ZR1002" s="3"/>
      <c r="ZS1002" s="3"/>
      <c r="ZT1002" s="3"/>
      <c r="ZU1002" s="3"/>
      <c r="ZV1002" s="3"/>
      <c r="ZW1002" s="3"/>
      <c r="ZX1002" s="3"/>
      <c r="ZY1002" s="3"/>
      <c r="ZZ1002" s="3"/>
      <c r="AAA1002" s="3"/>
      <c r="AAB1002" s="3"/>
      <c r="AAC1002" s="3"/>
      <c r="AAD1002" s="3"/>
      <c r="AAE1002" s="3"/>
      <c r="AAF1002" s="3"/>
      <c r="AAG1002" s="3"/>
      <c r="AAH1002" s="3"/>
      <c r="AAI1002" s="3"/>
      <c r="AAJ1002" s="3"/>
      <c r="AAK1002" s="3"/>
      <c r="AAL1002" s="3"/>
      <c r="AAM1002" s="3"/>
      <c r="AAN1002" s="3"/>
      <c r="AAO1002" s="3"/>
      <c r="AAP1002" s="3"/>
      <c r="AAQ1002" s="3"/>
      <c r="AAR1002" s="3"/>
      <c r="AAS1002" s="3"/>
      <c r="AAT1002" s="3"/>
      <c r="AAU1002" s="3"/>
      <c r="AAV1002" s="3"/>
      <c r="AAW1002" s="3"/>
      <c r="AAX1002" s="3"/>
      <c r="AAY1002" s="3"/>
      <c r="AAZ1002" s="3"/>
      <c r="ABA1002" s="3"/>
      <c r="ABB1002" s="3"/>
      <c r="ABC1002" s="3"/>
      <c r="ABD1002" s="3"/>
      <c r="ABE1002" s="3"/>
      <c r="ABF1002" s="3"/>
      <c r="ABG1002" s="3"/>
      <c r="ABH1002" s="3"/>
      <c r="ABI1002" s="3"/>
      <c r="ABJ1002" s="3"/>
      <c r="ABK1002" s="3"/>
      <c r="ABL1002" s="3"/>
      <c r="ABM1002" s="3"/>
      <c r="ABN1002" s="3"/>
      <c r="ABO1002" s="3"/>
      <c r="ABP1002" s="3"/>
      <c r="ABQ1002" s="3"/>
      <c r="ABR1002" s="3"/>
      <c r="ABS1002" s="3"/>
      <c r="ABT1002" s="3"/>
      <c r="ABU1002" s="3"/>
      <c r="ABV1002" s="3"/>
      <c r="ABW1002" s="3"/>
      <c r="ABX1002" s="3"/>
      <c r="ABY1002" s="3"/>
      <c r="ABZ1002" s="3"/>
      <c r="ACA1002" s="3"/>
      <c r="ACB1002" s="3"/>
      <c r="ACC1002" s="3"/>
      <c r="ACD1002" s="3"/>
      <c r="ACE1002" s="3"/>
      <c r="ACF1002" s="3"/>
      <c r="ACG1002" s="3"/>
      <c r="ACH1002" s="3"/>
      <c r="ACI1002" s="3"/>
      <c r="ACJ1002" s="3"/>
      <c r="ACK1002" s="3"/>
      <c r="ACL1002" s="3"/>
      <c r="ACM1002" s="3"/>
      <c r="ACN1002" s="3"/>
      <c r="ACO1002" s="3"/>
      <c r="ACP1002" s="3"/>
      <c r="ACQ1002" s="3"/>
      <c r="ACR1002" s="3"/>
      <c r="ACS1002" s="3"/>
      <c r="ACT1002" s="3"/>
      <c r="ACU1002" s="3"/>
      <c r="ACV1002" s="3"/>
      <c r="ACW1002" s="3"/>
      <c r="ACX1002" s="3"/>
      <c r="ACY1002" s="3"/>
      <c r="ACZ1002" s="3"/>
      <c r="ADA1002" s="3"/>
      <c r="ADB1002" s="3"/>
      <c r="ADC1002" s="3"/>
      <c r="ADD1002" s="3"/>
      <c r="ADE1002" s="3"/>
      <c r="ADF1002" s="3"/>
      <c r="ADG1002" s="3"/>
      <c r="ADH1002" s="3"/>
      <c r="ADI1002" s="3"/>
      <c r="ADJ1002" s="3"/>
      <c r="ADK1002" s="3"/>
      <c r="ADL1002" s="3"/>
      <c r="ADM1002" s="3"/>
      <c r="ADN1002" s="3"/>
      <c r="ADO1002" s="3"/>
      <c r="ADP1002" s="3"/>
      <c r="ADQ1002" s="3"/>
      <c r="ADR1002" s="3"/>
      <c r="ADS1002" s="3"/>
      <c r="ADT1002" s="3"/>
      <c r="ADU1002" s="3"/>
      <c r="ADV1002" s="3"/>
      <c r="ADW1002" s="3"/>
      <c r="ADX1002" s="3"/>
      <c r="ADY1002" s="3"/>
      <c r="ADZ1002" s="3"/>
      <c r="AEA1002" s="3"/>
      <c r="AEB1002" s="3"/>
      <c r="AEC1002" s="3"/>
      <c r="AED1002" s="3"/>
      <c r="AEE1002" s="3"/>
      <c r="AEF1002" s="3"/>
      <c r="AEG1002" s="3"/>
      <c r="AEH1002" s="3"/>
      <c r="AEI1002" s="3"/>
      <c r="AEJ1002" s="3"/>
      <c r="AEK1002" s="3"/>
      <c r="AEL1002" s="3"/>
      <c r="AEM1002" s="3"/>
      <c r="AEN1002" s="3"/>
      <c r="AEO1002" s="3"/>
      <c r="AEP1002" s="3"/>
      <c r="AEQ1002" s="3"/>
      <c r="AER1002" s="3"/>
      <c r="AES1002" s="3"/>
      <c r="AET1002" s="3"/>
      <c r="AEU1002" s="3"/>
      <c r="AEV1002" s="3"/>
      <c r="AEW1002" s="3"/>
      <c r="AEX1002" s="3"/>
      <c r="AEY1002" s="3"/>
      <c r="AEZ1002" s="3"/>
      <c r="AFA1002" s="3"/>
      <c r="AFB1002" s="3"/>
      <c r="AFC1002" s="3"/>
      <c r="AFD1002" s="3"/>
      <c r="AFE1002" s="3"/>
      <c r="AFF1002" s="3"/>
      <c r="AFG1002" s="3"/>
      <c r="AFH1002" s="3"/>
      <c r="AFI1002" s="3"/>
      <c r="AFJ1002" s="3"/>
      <c r="AFK1002" s="3"/>
      <c r="AFL1002" s="3"/>
      <c r="AFM1002" s="3"/>
      <c r="AFN1002" s="3"/>
      <c r="AFO1002" s="3"/>
      <c r="AFP1002" s="3"/>
      <c r="AFQ1002" s="3"/>
      <c r="AFR1002" s="3"/>
      <c r="AFS1002" s="3"/>
      <c r="AFT1002" s="3"/>
      <c r="AFU1002" s="3"/>
      <c r="AFV1002" s="3"/>
      <c r="AFW1002" s="3"/>
      <c r="AFX1002" s="3"/>
      <c r="AFY1002" s="3"/>
      <c r="AFZ1002" s="3"/>
      <c r="AGA1002" s="3"/>
      <c r="AGB1002" s="3"/>
      <c r="AGC1002" s="3"/>
      <c r="AGD1002" s="3"/>
      <c r="AGE1002" s="3"/>
      <c r="AGF1002" s="3"/>
      <c r="AGG1002" s="3"/>
      <c r="AGH1002" s="3"/>
      <c r="AGI1002" s="3"/>
      <c r="AGJ1002" s="3"/>
      <c r="AGK1002" s="3"/>
      <c r="AGL1002" s="3"/>
      <c r="AGM1002" s="3"/>
      <c r="AGN1002" s="3"/>
      <c r="AGO1002" s="3"/>
      <c r="AGP1002" s="3"/>
      <c r="AGQ1002" s="3"/>
      <c r="AGR1002" s="3"/>
      <c r="AGS1002" s="3"/>
      <c r="AGT1002" s="3"/>
      <c r="AGU1002" s="3"/>
      <c r="AGV1002" s="3"/>
      <c r="AGW1002" s="3"/>
      <c r="AGX1002" s="3"/>
      <c r="AGY1002" s="3"/>
      <c r="AGZ1002" s="3"/>
      <c r="AHA1002" s="3"/>
      <c r="AHB1002" s="3"/>
      <c r="AHC1002" s="3"/>
      <c r="AHD1002" s="3"/>
      <c r="AHE1002" s="3"/>
      <c r="AHF1002" s="3"/>
      <c r="AHG1002" s="3"/>
      <c r="AHH1002" s="3"/>
      <c r="AHI1002" s="3"/>
      <c r="AHJ1002" s="3"/>
      <c r="AHK1002" s="3"/>
      <c r="AHL1002" s="3"/>
      <c r="AHM1002" s="3"/>
      <c r="AHN1002" s="3"/>
      <c r="AHO1002" s="3"/>
      <c r="AHP1002" s="3"/>
      <c r="AHQ1002" s="3"/>
      <c r="AHR1002" s="3"/>
      <c r="AHS1002" s="3"/>
      <c r="AHT1002" s="3"/>
      <c r="AHU1002" s="3"/>
      <c r="AHV1002" s="3"/>
      <c r="AHW1002" s="3"/>
      <c r="AHX1002" s="3"/>
      <c r="AHY1002" s="3"/>
      <c r="AHZ1002" s="3"/>
      <c r="AIA1002" s="3"/>
      <c r="AIB1002" s="3"/>
      <c r="AIC1002" s="3"/>
      <c r="AID1002" s="3"/>
      <c r="AIE1002" s="3"/>
      <c r="AIF1002" s="3"/>
      <c r="AIG1002" s="3"/>
      <c r="AIH1002" s="3"/>
      <c r="AII1002" s="3"/>
      <c r="AIJ1002" s="3"/>
      <c r="AIK1002" s="3"/>
      <c r="AIL1002" s="3"/>
      <c r="AIM1002" s="3"/>
      <c r="AIN1002" s="3"/>
      <c r="AIO1002" s="3"/>
      <c r="AIP1002" s="3"/>
      <c r="AIQ1002" s="3"/>
      <c r="AIR1002" s="3"/>
      <c r="AIS1002" s="3"/>
      <c r="AIT1002" s="3"/>
      <c r="AIU1002" s="3"/>
      <c r="AIV1002" s="3"/>
      <c r="AIW1002" s="3"/>
      <c r="AIX1002" s="3"/>
      <c r="AIY1002" s="3"/>
      <c r="AIZ1002" s="3"/>
      <c r="AJA1002" s="3"/>
      <c r="AJB1002" s="3"/>
      <c r="AJC1002" s="3"/>
      <c r="AJD1002" s="3"/>
      <c r="AJE1002" s="3"/>
      <c r="AJF1002" s="3"/>
      <c r="AJG1002" s="3"/>
      <c r="AJH1002" s="3"/>
      <c r="AJI1002" s="3"/>
      <c r="AJJ1002" s="3"/>
      <c r="AJK1002" s="3"/>
      <c r="AJL1002" s="3"/>
      <c r="AJM1002" s="3"/>
      <c r="AJN1002" s="3"/>
      <c r="AJO1002" s="3"/>
      <c r="AJP1002" s="3"/>
      <c r="AJQ1002" s="3"/>
      <c r="AJR1002" s="3"/>
      <c r="AJS1002" s="3"/>
      <c r="AJT1002" s="3"/>
      <c r="AJU1002" s="3"/>
      <c r="AJV1002" s="3"/>
      <c r="AJW1002" s="3"/>
      <c r="AJX1002" s="3"/>
      <c r="AJY1002" s="3"/>
      <c r="AJZ1002" s="3"/>
      <c r="AKA1002" s="3"/>
      <c r="AKB1002" s="3"/>
      <c r="AKC1002" s="3"/>
      <c r="AKD1002" s="3"/>
      <c r="AKE1002" s="3"/>
      <c r="AKF1002" s="3"/>
      <c r="AKG1002" s="3"/>
      <c r="AKH1002" s="3"/>
      <c r="AKI1002" s="3"/>
      <c r="AKJ1002" s="3"/>
      <c r="AKK1002" s="3"/>
      <c r="AKL1002" s="3"/>
      <c r="AKM1002" s="3"/>
      <c r="AKN1002" s="3"/>
      <c r="AKO1002" s="3"/>
      <c r="AKP1002" s="3"/>
      <c r="AKQ1002" s="3"/>
      <c r="AKR1002" s="3"/>
      <c r="AKS1002" s="3"/>
      <c r="AKT1002" s="3"/>
      <c r="AKU1002" s="3"/>
      <c r="AKV1002" s="3"/>
      <c r="AKW1002" s="3"/>
      <c r="AKX1002" s="3"/>
      <c r="AKY1002" s="3"/>
      <c r="AKZ1002" s="3"/>
      <c r="ALA1002" s="3"/>
      <c r="ALB1002" s="3"/>
      <c r="ALC1002" s="3"/>
      <c r="ALD1002" s="3"/>
      <c r="ALE1002" s="3"/>
      <c r="ALF1002" s="3"/>
      <c r="ALG1002" s="3"/>
      <c r="ALH1002" s="3"/>
      <c r="ALI1002" s="3"/>
      <c r="ALJ1002" s="3"/>
      <c r="ALK1002" s="3"/>
      <c r="ALL1002" s="3"/>
      <c r="ALM1002" s="3"/>
      <c r="ALN1002" s="3"/>
      <c r="ALO1002" s="3"/>
      <c r="ALP1002" s="3"/>
      <c r="ALQ1002" s="3"/>
      <c r="ALR1002" s="3"/>
      <c r="ALS1002" s="3"/>
      <c r="ALT1002" s="3"/>
      <c r="ALU1002" s="3"/>
      <c r="ALV1002" s="3"/>
      <c r="ALW1002" s="3"/>
      <c r="ALX1002" s="3"/>
      <c r="ALY1002" s="3"/>
      <c r="ALZ1002" s="3"/>
      <c r="AMA1002" s="3"/>
      <c r="AMB1002" s="3"/>
      <c r="AMC1002" s="3"/>
      <c r="AMD1002" s="3"/>
      <c r="AME1002" s="3"/>
      <c r="AMF1002" s="3"/>
      <c r="AMG1002" s="3"/>
      <c r="AMH1002" s="3"/>
      <c r="AMI1002" s="3"/>
      <c r="AMJ1002" s="3"/>
      <c r="AMK1002" s="3"/>
      <c r="AML1002" s="3"/>
      <c r="AMM1002" s="3"/>
      <c r="AMN1002" s="3"/>
      <c r="AMO1002" s="3"/>
      <c r="AMP1002" s="3"/>
      <c r="AMQ1002" s="3"/>
      <c r="AMR1002" s="3"/>
      <c r="AMS1002" s="3"/>
      <c r="AMT1002" s="3"/>
      <c r="AMU1002" s="3"/>
      <c r="AMV1002" s="3"/>
      <c r="AMW1002" s="3"/>
      <c r="AMX1002" s="3"/>
      <c r="AMY1002" s="3"/>
      <c r="AMZ1002" s="3"/>
      <c r="ANA1002" s="3"/>
      <c r="ANB1002" s="3"/>
      <c r="ANC1002" s="3"/>
      <c r="AND1002" s="3"/>
      <c r="ANE1002" s="3"/>
      <c r="ANF1002" s="3"/>
      <c r="ANG1002" s="3"/>
      <c r="ANH1002" s="3"/>
      <c r="ANI1002" s="3"/>
      <c r="ANJ1002" s="3"/>
      <c r="ANK1002" s="3"/>
      <c r="ANL1002" s="3"/>
      <c r="ANM1002" s="3"/>
      <c r="ANN1002" s="3"/>
      <c r="ANO1002" s="3"/>
      <c r="ANP1002" s="3"/>
      <c r="ANQ1002" s="3"/>
      <c r="ANR1002" s="3"/>
      <c r="ANS1002" s="3"/>
      <c r="ANT1002" s="3"/>
      <c r="ANU1002" s="3"/>
      <c r="ANV1002" s="3"/>
      <c r="ANW1002" s="3"/>
      <c r="ANX1002" s="3"/>
      <c r="ANY1002" s="3"/>
      <c r="ANZ1002" s="3"/>
      <c r="AOA1002" s="3"/>
      <c r="AOB1002" s="3"/>
      <c r="AOC1002" s="3"/>
      <c r="AOD1002" s="3"/>
      <c r="AOE1002" s="3"/>
      <c r="AOF1002" s="3"/>
      <c r="AOG1002" s="3"/>
      <c r="AOH1002" s="3"/>
      <c r="AOI1002" s="3"/>
      <c r="AOJ1002" s="3"/>
      <c r="AOK1002" s="3"/>
      <c r="AOL1002" s="3"/>
      <c r="AOM1002" s="3"/>
      <c r="AON1002" s="3"/>
      <c r="AOO1002" s="3"/>
      <c r="AOP1002" s="3"/>
      <c r="AOQ1002" s="3"/>
      <c r="AOR1002" s="3"/>
      <c r="AOS1002" s="3"/>
      <c r="AOT1002" s="3"/>
      <c r="AOU1002" s="3"/>
      <c r="AOV1002" s="3"/>
      <c r="AOW1002" s="3"/>
      <c r="AOX1002" s="3"/>
      <c r="AOY1002" s="3"/>
      <c r="AOZ1002" s="3"/>
      <c r="APA1002" s="3"/>
      <c r="APB1002" s="3"/>
      <c r="APC1002" s="3"/>
      <c r="APD1002" s="3"/>
      <c r="APE1002" s="3"/>
      <c r="APF1002" s="3"/>
      <c r="APG1002" s="3"/>
      <c r="APH1002" s="3"/>
      <c r="API1002" s="3"/>
      <c r="APJ1002" s="3"/>
      <c r="APK1002" s="3"/>
      <c r="APL1002" s="3"/>
      <c r="APM1002" s="3"/>
      <c r="APN1002" s="3"/>
      <c r="APO1002" s="3"/>
      <c r="APP1002" s="3"/>
      <c r="APQ1002" s="3"/>
      <c r="APR1002" s="3"/>
      <c r="APS1002" s="3"/>
      <c r="APT1002" s="3"/>
      <c r="APU1002" s="3"/>
      <c r="APV1002" s="3"/>
      <c r="APW1002" s="3"/>
      <c r="APX1002" s="3"/>
      <c r="APY1002" s="3"/>
      <c r="APZ1002" s="3"/>
      <c r="AQA1002" s="3"/>
      <c r="AQB1002" s="3"/>
      <c r="AQC1002" s="3"/>
      <c r="AQD1002" s="3"/>
      <c r="AQE1002" s="3"/>
      <c r="AQF1002" s="3"/>
      <c r="AQG1002" s="3"/>
      <c r="AQH1002" s="3"/>
      <c r="AQI1002" s="3"/>
      <c r="AQJ1002" s="3"/>
      <c r="AQK1002" s="3"/>
      <c r="AQL1002" s="3"/>
      <c r="AQM1002" s="3"/>
      <c r="AQN1002" s="3"/>
      <c r="AQO1002" s="3"/>
      <c r="AQP1002" s="3"/>
      <c r="AQQ1002" s="3"/>
      <c r="AQR1002" s="3"/>
      <c r="AQS1002" s="3"/>
      <c r="AQT1002" s="3"/>
      <c r="AQU1002" s="3"/>
      <c r="AQV1002" s="3"/>
      <c r="AQW1002" s="3"/>
      <c r="AQX1002" s="3"/>
      <c r="AQY1002" s="3"/>
      <c r="AQZ1002" s="3"/>
      <c r="ARA1002" s="3"/>
      <c r="ARB1002" s="3"/>
      <c r="ARC1002" s="3"/>
      <c r="ARD1002" s="3"/>
      <c r="ARE1002" s="3"/>
      <c r="ARF1002" s="3"/>
      <c r="ARG1002" s="3"/>
      <c r="ARH1002" s="3"/>
      <c r="ARI1002" s="3"/>
      <c r="ARJ1002" s="3"/>
      <c r="ARK1002" s="3"/>
      <c r="ARL1002" s="3"/>
      <c r="ARM1002" s="3"/>
      <c r="ARN1002" s="3"/>
      <c r="ARO1002" s="3"/>
      <c r="ARP1002" s="3"/>
      <c r="ARQ1002" s="3"/>
      <c r="ARR1002" s="3"/>
      <c r="ARS1002" s="3"/>
      <c r="ART1002" s="3"/>
      <c r="ARU1002" s="3"/>
      <c r="ARV1002" s="3"/>
      <c r="ARW1002" s="3"/>
      <c r="ARX1002" s="3"/>
      <c r="ARY1002" s="3"/>
      <c r="ARZ1002" s="3"/>
      <c r="ASA1002" s="3"/>
      <c r="ASB1002" s="3"/>
      <c r="ASC1002" s="3"/>
      <c r="ASD1002" s="3"/>
      <c r="ASE1002" s="3"/>
      <c r="ASF1002" s="3"/>
      <c r="ASG1002" s="3"/>
      <c r="ASH1002" s="3"/>
      <c r="ASI1002" s="3"/>
      <c r="ASJ1002" s="3"/>
      <c r="ASK1002" s="3"/>
      <c r="ASL1002" s="3"/>
      <c r="ASM1002" s="3"/>
      <c r="ASN1002" s="3"/>
      <c r="ASO1002" s="3"/>
      <c r="ASP1002" s="3"/>
      <c r="ASQ1002" s="3"/>
      <c r="ASR1002" s="3"/>
      <c r="ASS1002" s="3"/>
      <c r="AST1002" s="3"/>
      <c r="ASU1002" s="3"/>
      <c r="ASV1002" s="3"/>
      <c r="ASW1002" s="3"/>
      <c r="ASX1002" s="3"/>
      <c r="ASY1002" s="3"/>
      <c r="ASZ1002" s="3"/>
      <c r="ATA1002" s="3"/>
      <c r="ATB1002" s="3"/>
      <c r="ATC1002" s="3"/>
      <c r="ATD1002" s="3"/>
      <c r="ATE1002" s="3"/>
      <c r="ATF1002" s="3"/>
      <c r="ATG1002" s="3"/>
      <c r="ATH1002" s="3"/>
      <c r="ATI1002" s="3"/>
      <c r="ATJ1002" s="3"/>
      <c r="ATK1002" s="3"/>
      <c r="ATL1002" s="3"/>
      <c r="ATM1002" s="3"/>
      <c r="ATN1002" s="3"/>
      <c r="ATO1002" s="3"/>
      <c r="ATP1002" s="3"/>
      <c r="ATQ1002" s="3"/>
      <c r="ATR1002" s="3"/>
      <c r="ATS1002" s="3"/>
      <c r="ATT1002" s="3"/>
      <c r="ATU1002" s="3"/>
      <c r="ATV1002" s="3"/>
      <c r="ATW1002" s="3"/>
      <c r="ATX1002" s="3"/>
      <c r="ATY1002" s="3"/>
      <c r="ATZ1002" s="3"/>
      <c r="AUA1002" s="3"/>
      <c r="AUB1002" s="3"/>
      <c r="AUC1002" s="3"/>
      <c r="AUD1002" s="3"/>
      <c r="AUE1002" s="3"/>
      <c r="AUF1002" s="3"/>
      <c r="AUG1002" s="3"/>
      <c r="AUH1002" s="3"/>
      <c r="AUI1002" s="3"/>
      <c r="AUJ1002" s="3"/>
      <c r="AUK1002" s="3"/>
      <c r="AUL1002" s="3"/>
      <c r="AUM1002" s="3"/>
      <c r="AUN1002" s="3"/>
      <c r="AUO1002" s="3"/>
      <c r="AUP1002" s="3"/>
      <c r="AUQ1002" s="3"/>
      <c r="AUR1002" s="3"/>
      <c r="AUS1002" s="3"/>
      <c r="AUT1002" s="3"/>
      <c r="AUU1002" s="3"/>
      <c r="AUV1002" s="3"/>
      <c r="AUW1002" s="3"/>
      <c r="AUX1002" s="3"/>
      <c r="AUY1002" s="3"/>
      <c r="AUZ1002" s="3"/>
      <c r="AVA1002" s="3"/>
      <c r="AVB1002" s="3"/>
      <c r="AVC1002" s="3"/>
      <c r="AVD1002" s="3"/>
      <c r="AVE1002" s="3"/>
      <c r="AVF1002" s="3"/>
      <c r="AVG1002" s="3"/>
      <c r="AVH1002" s="3"/>
      <c r="AVI1002" s="3"/>
      <c r="AVJ1002" s="3"/>
      <c r="AVK1002" s="3"/>
      <c r="AVL1002" s="3"/>
      <c r="AVM1002" s="3"/>
      <c r="AVN1002" s="3"/>
      <c r="AVO1002" s="3"/>
      <c r="AVP1002" s="3"/>
      <c r="AVQ1002" s="3"/>
      <c r="AVR1002" s="3"/>
      <c r="AVS1002" s="3"/>
      <c r="AVT1002" s="3"/>
      <c r="AVU1002" s="3"/>
      <c r="AVV1002" s="3"/>
      <c r="AVW1002" s="3"/>
      <c r="AVX1002" s="3"/>
      <c r="AVY1002" s="3"/>
      <c r="AVZ1002" s="3"/>
      <c r="AWA1002" s="3"/>
      <c r="AWB1002" s="3"/>
      <c r="AWC1002" s="3"/>
      <c r="AWD1002" s="3"/>
      <c r="AWE1002" s="3"/>
      <c r="AWF1002" s="3"/>
      <c r="AWG1002" s="3"/>
      <c r="AWH1002" s="3"/>
      <c r="AWI1002" s="3"/>
      <c r="AWJ1002" s="3"/>
      <c r="AWK1002" s="3"/>
      <c r="AWL1002" s="3"/>
      <c r="AWM1002" s="3"/>
      <c r="AWN1002" s="3"/>
      <c r="AWO1002" s="3"/>
      <c r="AWP1002" s="3"/>
      <c r="AWQ1002" s="3"/>
      <c r="AWR1002" s="3"/>
      <c r="AWS1002" s="3"/>
      <c r="AWT1002" s="3"/>
      <c r="AWU1002" s="3"/>
      <c r="AWV1002" s="3"/>
      <c r="AWW1002" s="3"/>
      <c r="AWX1002" s="3"/>
      <c r="AWY1002" s="3"/>
      <c r="AWZ1002" s="3"/>
      <c r="AXA1002" s="3"/>
      <c r="AXB1002" s="3"/>
      <c r="AXC1002" s="3"/>
      <c r="AXD1002" s="3"/>
      <c r="AXE1002" s="3"/>
      <c r="AXF1002" s="3"/>
      <c r="AXG1002" s="3"/>
      <c r="AXH1002" s="3"/>
      <c r="AXI1002" s="3"/>
      <c r="AXJ1002" s="3"/>
      <c r="AXK1002" s="3"/>
      <c r="AXL1002" s="3"/>
      <c r="AXM1002" s="3"/>
      <c r="AXN1002" s="3"/>
      <c r="AXO1002" s="3"/>
      <c r="AXP1002" s="3"/>
      <c r="AXQ1002" s="3"/>
      <c r="AXR1002" s="3"/>
      <c r="AXS1002" s="3"/>
      <c r="AXT1002" s="3"/>
      <c r="AXU1002" s="3"/>
      <c r="AXV1002" s="3"/>
      <c r="AXW1002" s="3"/>
      <c r="AXX1002" s="3"/>
      <c r="AXY1002" s="3"/>
      <c r="AXZ1002" s="3"/>
      <c r="AYA1002" s="3"/>
      <c r="AYB1002" s="3"/>
      <c r="AYC1002" s="3"/>
      <c r="AYD1002" s="3"/>
      <c r="AYE1002" s="3"/>
      <c r="AYF1002" s="3"/>
      <c r="AYG1002" s="3"/>
      <c r="AYH1002" s="3"/>
      <c r="AYI1002" s="3"/>
      <c r="AYJ1002" s="3"/>
      <c r="AYK1002" s="3"/>
      <c r="AYL1002" s="3"/>
      <c r="AYM1002" s="3"/>
      <c r="AYN1002" s="3"/>
      <c r="AYO1002" s="3"/>
      <c r="AYP1002" s="3"/>
      <c r="AYQ1002" s="3"/>
      <c r="AYR1002" s="3"/>
      <c r="AYS1002" s="3"/>
      <c r="AYT1002" s="3"/>
      <c r="AYU1002" s="3"/>
      <c r="AYV1002" s="3"/>
      <c r="AYW1002" s="3"/>
      <c r="AYX1002" s="3"/>
      <c r="AYY1002" s="3"/>
      <c r="AYZ1002" s="3"/>
      <c r="AZA1002" s="3"/>
      <c r="AZB1002" s="3"/>
      <c r="AZC1002" s="3"/>
      <c r="AZD1002" s="3"/>
      <c r="AZE1002" s="3"/>
      <c r="AZF1002" s="3"/>
      <c r="AZG1002" s="3"/>
      <c r="AZH1002" s="3"/>
      <c r="AZI1002" s="3"/>
      <c r="AZJ1002" s="3"/>
      <c r="AZK1002" s="3"/>
      <c r="AZL1002" s="3"/>
      <c r="AZM1002" s="3"/>
      <c r="AZN1002" s="3"/>
      <c r="AZO1002" s="3"/>
      <c r="AZP1002" s="3"/>
      <c r="AZQ1002" s="3"/>
      <c r="AZR1002" s="3"/>
      <c r="AZS1002" s="3"/>
      <c r="AZT1002" s="3"/>
      <c r="AZU1002" s="3"/>
      <c r="AZV1002" s="3"/>
      <c r="AZW1002" s="3"/>
      <c r="AZX1002" s="3"/>
      <c r="AZY1002" s="3"/>
      <c r="AZZ1002" s="3"/>
      <c r="BAA1002" s="3"/>
      <c r="BAB1002" s="3"/>
      <c r="BAC1002" s="3"/>
      <c r="BAD1002" s="3"/>
      <c r="BAE1002" s="3"/>
      <c r="BAF1002" s="3"/>
      <c r="BAG1002" s="3"/>
      <c r="BAH1002" s="3"/>
      <c r="BAI1002" s="3"/>
      <c r="BAJ1002" s="3"/>
      <c r="BAK1002" s="3"/>
      <c r="BAL1002" s="3"/>
      <c r="BAM1002" s="3"/>
      <c r="BAN1002" s="3"/>
      <c r="BAO1002" s="3"/>
      <c r="BAP1002" s="3"/>
      <c r="BAQ1002" s="3"/>
      <c r="BAR1002" s="3"/>
      <c r="BAS1002" s="3"/>
      <c r="BAT1002" s="3"/>
      <c r="BAU1002" s="3"/>
      <c r="BAV1002" s="3"/>
      <c r="BAW1002" s="3"/>
      <c r="BAX1002" s="3"/>
      <c r="BAY1002" s="3"/>
      <c r="BAZ1002" s="3"/>
      <c r="BBA1002" s="3"/>
      <c r="BBB1002" s="3"/>
      <c r="BBC1002" s="3"/>
      <c r="BBD1002" s="3"/>
      <c r="BBE1002" s="3"/>
      <c r="BBF1002" s="3"/>
      <c r="BBG1002" s="3"/>
      <c r="BBH1002" s="3"/>
      <c r="BBI1002" s="3"/>
      <c r="BBJ1002" s="3"/>
      <c r="BBK1002" s="3"/>
      <c r="BBL1002" s="3"/>
      <c r="BBM1002" s="3"/>
      <c r="BBN1002" s="3"/>
      <c r="BBO1002" s="3"/>
      <c r="BBP1002" s="3"/>
      <c r="BBQ1002" s="3"/>
      <c r="BBR1002" s="3"/>
      <c r="BBS1002" s="3"/>
      <c r="BBT1002" s="3"/>
      <c r="BBU1002" s="3"/>
      <c r="BBV1002" s="3"/>
      <c r="BBW1002" s="3"/>
      <c r="BBX1002" s="3"/>
      <c r="BBY1002" s="3"/>
      <c r="BBZ1002" s="3"/>
      <c r="BCA1002" s="3"/>
      <c r="BCB1002" s="3"/>
      <c r="BCC1002" s="3"/>
      <c r="BCD1002" s="3"/>
      <c r="BCE1002" s="3"/>
      <c r="BCF1002" s="3"/>
      <c r="BCG1002" s="3"/>
      <c r="BCH1002" s="3"/>
      <c r="BCI1002" s="3"/>
      <c r="BCJ1002" s="3"/>
      <c r="BCK1002" s="3"/>
      <c r="BCL1002" s="3"/>
      <c r="BCM1002" s="3"/>
      <c r="BCN1002" s="3"/>
      <c r="BCO1002" s="3"/>
      <c r="BCP1002" s="3"/>
      <c r="BCQ1002" s="3"/>
      <c r="BCR1002" s="3"/>
      <c r="BCS1002" s="3"/>
      <c r="BCT1002" s="3"/>
      <c r="BCU1002" s="3"/>
      <c r="BCV1002" s="3"/>
      <c r="BCW1002" s="3"/>
      <c r="BCX1002" s="3"/>
      <c r="BCY1002" s="3"/>
      <c r="BCZ1002" s="3"/>
      <c r="BDA1002" s="3"/>
      <c r="BDB1002" s="3"/>
      <c r="BDC1002" s="3"/>
      <c r="BDD1002" s="3"/>
      <c r="BDE1002" s="3"/>
      <c r="BDF1002" s="3"/>
      <c r="BDG1002" s="3"/>
      <c r="BDH1002" s="3"/>
      <c r="BDI1002" s="3"/>
      <c r="BDJ1002" s="3"/>
      <c r="BDK1002" s="3"/>
      <c r="BDL1002" s="3"/>
      <c r="BDM1002" s="3"/>
      <c r="BDN1002" s="3"/>
      <c r="BDO1002" s="3"/>
      <c r="BDP1002" s="3"/>
      <c r="BDQ1002" s="3"/>
      <c r="BDR1002" s="3"/>
      <c r="BDS1002" s="3"/>
      <c r="BDT1002" s="3"/>
      <c r="BDU1002" s="3"/>
      <c r="BDV1002" s="3"/>
      <c r="BDW1002" s="3"/>
      <c r="BDX1002" s="3"/>
      <c r="BDY1002" s="3"/>
      <c r="BDZ1002" s="3"/>
      <c r="BEA1002" s="3"/>
      <c r="BEB1002" s="3"/>
      <c r="BEC1002" s="3"/>
      <c r="BED1002" s="3"/>
      <c r="BEE1002" s="3"/>
      <c r="BEF1002" s="3"/>
      <c r="BEG1002" s="3"/>
      <c r="BEH1002" s="3"/>
      <c r="BEI1002" s="3"/>
      <c r="BEJ1002" s="3"/>
      <c r="BEK1002" s="3"/>
      <c r="BEL1002" s="3"/>
      <c r="BEM1002" s="3"/>
      <c r="BEN1002" s="3"/>
      <c r="BEO1002" s="3"/>
      <c r="BEP1002" s="3"/>
      <c r="BEQ1002" s="3"/>
      <c r="BER1002" s="3"/>
      <c r="BES1002" s="3"/>
      <c r="BET1002" s="3"/>
      <c r="BEU1002" s="3"/>
      <c r="BEV1002" s="3"/>
      <c r="BEW1002" s="3"/>
      <c r="BEX1002" s="3"/>
      <c r="BEY1002" s="3"/>
      <c r="BEZ1002" s="3"/>
      <c r="BFA1002" s="3"/>
      <c r="BFB1002" s="3"/>
      <c r="BFC1002" s="3"/>
      <c r="BFD1002" s="3"/>
      <c r="BFE1002" s="3"/>
      <c r="BFF1002" s="3"/>
      <c r="BFG1002" s="3"/>
      <c r="BFH1002" s="3"/>
      <c r="BFI1002" s="3"/>
      <c r="BFJ1002" s="3"/>
      <c r="BFK1002" s="3"/>
      <c r="BFL1002" s="3"/>
      <c r="BFM1002" s="3"/>
      <c r="BFN1002" s="3"/>
      <c r="BFO1002" s="3"/>
      <c r="BFP1002" s="3"/>
      <c r="BFQ1002" s="3"/>
      <c r="BFR1002" s="3"/>
      <c r="BFS1002" s="3"/>
      <c r="BFT1002" s="3"/>
      <c r="BFU1002" s="3"/>
      <c r="BFV1002" s="3"/>
      <c r="BFW1002" s="3"/>
      <c r="BFX1002" s="3"/>
      <c r="BFY1002" s="3"/>
      <c r="BFZ1002" s="3"/>
      <c r="BGA1002" s="3"/>
      <c r="BGB1002" s="3"/>
      <c r="BGC1002" s="3"/>
      <c r="BGD1002" s="3"/>
      <c r="BGE1002" s="3"/>
      <c r="BGF1002" s="3"/>
      <c r="BGG1002" s="3"/>
      <c r="BGH1002" s="3"/>
      <c r="BGI1002" s="3"/>
      <c r="BGJ1002" s="3"/>
      <c r="BGK1002" s="3"/>
      <c r="BGL1002" s="3"/>
      <c r="BGM1002" s="3"/>
      <c r="BGN1002" s="3"/>
      <c r="BGO1002" s="3"/>
      <c r="BGP1002" s="3"/>
      <c r="BGQ1002" s="3"/>
      <c r="BGR1002" s="3"/>
      <c r="BGS1002" s="3"/>
      <c r="BGT1002" s="3"/>
      <c r="BGU1002" s="3"/>
      <c r="BGV1002" s="3"/>
      <c r="BGW1002" s="3"/>
      <c r="BGX1002" s="3"/>
      <c r="BGY1002" s="3"/>
      <c r="BGZ1002" s="3"/>
      <c r="BHA1002" s="3"/>
      <c r="BHB1002" s="3"/>
      <c r="BHC1002" s="3"/>
      <c r="BHD1002" s="3"/>
      <c r="BHE1002" s="3"/>
      <c r="BHF1002" s="3"/>
      <c r="BHG1002" s="3"/>
      <c r="BHH1002" s="3"/>
      <c r="BHI1002" s="3"/>
      <c r="BHJ1002" s="3"/>
      <c r="BHK1002" s="3"/>
      <c r="BHL1002" s="3"/>
      <c r="BHM1002" s="3"/>
      <c r="BHN1002" s="3"/>
      <c r="BHO1002" s="3"/>
      <c r="BHP1002" s="3"/>
      <c r="BHQ1002" s="3"/>
      <c r="BHR1002" s="3"/>
      <c r="BHS1002" s="3"/>
      <c r="BHT1002" s="3"/>
      <c r="BHU1002" s="3"/>
      <c r="BHV1002" s="3"/>
      <c r="BHW1002" s="3"/>
      <c r="BHX1002" s="3"/>
      <c r="BHY1002" s="3"/>
      <c r="BHZ1002" s="3"/>
      <c r="BIA1002" s="3"/>
      <c r="BIB1002" s="3"/>
      <c r="BIC1002" s="3"/>
      <c r="BID1002" s="3"/>
      <c r="BIE1002" s="3"/>
      <c r="BIF1002" s="3"/>
      <c r="BIG1002" s="3"/>
      <c r="BIH1002" s="3"/>
      <c r="BII1002" s="3"/>
      <c r="BIJ1002" s="3"/>
      <c r="BIK1002" s="3"/>
      <c r="BIL1002" s="3"/>
      <c r="BIM1002" s="3"/>
      <c r="BIN1002" s="3"/>
      <c r="BIO1002" s="3"/>
      <c r="BIP1002" s="3"/>
      <c r="BIQ1002" s="3"/>
      <c r="BIR1002" s="3"/>
      <c r="BIS1002" s="3"/>
      <c r="BIT1002" s="3"/>
      <c r="BIU1002" s="3"/>
      <c r="BIV1002" s="3"/>
      <c r="BIW1002" s="3"/>
      <c r="BIX1002" s="3"/>
      <c r="BIY1002" s="3"/>
      <c r="BIZ1002" s="3"/>
      <c r="BJA1002" s="3"/>
      <c r="BJB1002" s="3"/>
      <c r="BJC1002" s="3"/>
      <c r="BJD1002" s="3"/>
      <c r="BJE1002" s="3"/>
      <c r="BJF1002" s="3"/>
      <c r="BJG1002" s="3"/>
      <c r="BJH1002" s="3"/>
      <c r="BJI1002" s="3"/>
      <c r="BJJ1002" s="3"/>
      <c r="BJK1002" s="3"/>
      <c r="BJL1002" s="3"/>
      <c r="BJM1002" s="3"/>
      <c r="BJN1002" s="3"/>
      <c r="BJO1002" s="3"/>
      <c r="BJP1002" s="3"/>
      <c r="BJQ1002" s="3"/>
      <c r="BJR1002" s="3"/>
      <c r="BJS1002" s="3"/>
      <c r="BJT1002" s="3"/>
      <c r="BJU1002" s="3"/>
      <c r="BJV1002" s="3"/>
      <c r="BJW1002" s="3"/>
      <c r="BJX1002" s="3"/>
      <c r="BJY1002" s="3"/>
      <c r="BJZ1002" s="3"/>
      <c r="BKA1002" s="3"/>
      <c r="BKB1002" s="3"/>
      <c r="BKC1002" s="3"/>
      <c r="BKD1002" s="3"/>
      <c r="BKE1002" s="3"/>
      <c r="BKF1002" s="3"/>
      <c r="BKG1002" s="3"/>
      <c r="BKH1002" s="3"/>
      <c r="BKI1002" s="3"/>
      <c r="BKJ1002" s="3"/>
      <c r="BKK1002" s="3"/>
      <c r="BKL1002" s="3"/>
      <c r="BKM1002" s="3"/>
      <c r="BKN1002" s="3"/>
      <c r="BKO1002" s="3"/>
      <c r="BKP1002" s="3"/>
      <c r="BKQ1002" s="3"/>
      <c r="BKR1002" s="3"/>
      <c r="BKS1002" s="3"/>
      <c r="BKT1002" s="3"/>
      <c r="BKU1002" s="3"/>
      <c r="BKV1002" s="3"/>
      <c r="BKW1002" s="3"/>
      <c r="BKX1002" s="3"/>
      <c r="BKY1002" s="3"/>
      <c r="BKZ1002" s="3"/>
      <c r="BLA1002" s="3"/>
      <c r="BLB1002" s="3"/>
      <c r="BLC1002" s="3"/>
      <c r="BLD1002" s="3"/>
      <c r="BLE1002" s="3"/>
      <c r="BLF1002" s="3"/>
      <c r="BLG1002" s="3"/>
      <c r="BLH1002" s="3"/>
      <c r="BLI1002" s="3"/>
      <c r="BLJ1002" s="3"/>
      <c r="BLK1002" s="3"/>
      <c r="BLL1002" s="3"/>
      <c r="BLM1002" s="3"/>
      <c r="BLN1002" s="3"/>
      <c r="BLO1002" s="3"/>
      <c r="BLP1002" s="3"/>
      <c r="BLQ1002" s="3"/>
      <c r="BLR1002" s="3"/>
      <c r="BLS1002" s="3"/>
      <c r="BLT1002" s="3"/>
      <c r="BLU1002" s="3"/>
      <c r="BLV1002" s="3"/>
      <c r="BLW1002" s="3"/>
      <c r="BLX1002" s="3"/>
      <c r="BLY1002" s="3"/>
      <c r="BLZ1002" s="3"/>
      <c r="BMA1002" s="3"/>
      <c r="BMB1002" s="3"/>
      <c r="BMC1002" s="3"/>
      <c r="BMD1002" s="3"/>
      <c r="BME1002" s="3"/>
      <c r="BMF1002" s="3"/>
      <c r="BMG1002" s="3"/>
      <c r="BMH1002" s="3"/>
      <c r="BMI1002" s="3"/>
      <c r="BMJ1002" s="3"/>
      <c r="BMK1002" s="3"/>
      <c r="BML1002" s="3"/>
      <c r="BMM1002" s="3"/>
      <c r="BMN1002" s="3"/>
      <c r="BMO1002" s="3"/>
      <c r="BMP1002" s="3"/>
      <c r="BMQ1002" s="3"/>
      <c r="BMR1002" s="3"/>
      <c r="BMS1002" s="3"/>
      <c r="BMT1002" s="3"/>
      <c r="BMU1002" s="3"/>
      <c r="BMV1002" s="3"/>
      <c r="BMW1002" s="3"/>
      <c r="BMX1002" s="3"/>
      <c r="BMY1002" s="3"/>
      <c r="BMZ1002" s="3"/>
      <c r="BNA1002" s="3"/>
      <c r="BNB1002" s="3"/>
      <c r="BNC1002" s="3"/>
      <c r="BND1002" s="3"/>
      <c r="BNE1002" s="3"/>
      <c r="BNF1002" s="3"/>
      <c r="BNG1002" s="3"/>
      <c r="BNH1002" s="3"/>
      <c r="BNI1002" s="3"/>
      <c r="BNJ1002" s="3"/>
      <c r="BNK1002" s="3"/>
      <c r="BNL1002" s="3"/>
      <c r="BNM1002" s="3"/>
      <c r="BNN1002" s="3"/>
      <c r="BNO1002" s="3"/>
      <c r="BNP1002" s="3"/>
      <c r="BNQ1002" s="3"/>
      <c r="BNR1002" s="3"/>
      <c r="BNS1002" s="3"/>
      <c r="BNT1002" s="3"/>
      <c r="BNU1002" s="3"/>
      <c r="BNV1002" s="3"/>
      <c r="BNW1002" s="3"/>
      <c r="BNX1002" s="3"/>
      <c r="BNY1002" s="3"/>
      <c r="BNZ1002" s="3"/>
      <c r="BOA1002" s="3"/>
      <c r="BOB1002" s="3"/>
      <c r="BOC1002" s="3"/>
      <c r="BOD1002" s="3"/>
      <c r="BOE1002" s="3"/>
      <c r="BOF1002" s="3"/>
      <c r="BOG1002" s="3"/>
      <c r="BOH1002" s="3"/>
      <c r="BOI1002" s="3"/>
      <c r="BOJ1002" s="3"/>
      <c r="BOK1002" s="3"/>
      <c r="BOL1002" s="3"/>
      <c r="BOM1002" s="3"/>
      <c r="BON1002" s="3"/>
      <c r="BOO1002" s="3"/>
      <c r="BOP1002" s="3"/>
      <c r="BOQ1002" s="3"/>
      <c r="BOR1002" s="3"/>
      <c r="BOS1002" s="3"/>
      <c r="BOT1002" s="3"/>
      <c r="BOU1002" s="3"/>
      <c r="BOV1002" s="3"/>
      <c r="BOW1002" s="3"/>
      <c r="BOX1002" s="3"/>
      <c r="BOY1002" s="3"/>
      <c r="BOZ1002" s="3"/>
      <c r="BPA1002" s="3"/>
      <c r="BPB1002" s="3"/>
      <c r="BPC1002" s="3"/>
      <c r="BPD1002" s="3"/>
      <c r="BPE1002" s="3"/>
      <c r="BPF1002" s="3"/>
      <c r="BPG1002" s="3"/>
      <c r="BPH1002" s="3"/>
      <c r="BPI1002" s="3"/>
      <c r="BPJ1002" s="3"/>
      <c r="BPK1002" s="3"/>
      <c r="BPL1002" s="3"/>
      <c r="BPM1002" s="3"/>
      <c r="BPN1002" s="3"/>
      <c r="BPO1002" s="3"/>
      <c r="BPP1002" s="3"/>
      <c r="BPQ1002" s="3"/>
      <c r="BPR1002" s="3"/>
      <c r="BPS1002" s="3"/>
      <c r="BPT1002" s="3"/>
      <c r="BPU1002" s="3"/>
      <c r="BPV1002" s="3"/>
      <c r="BPW1002" s="3"/>
      <c r="BPX1002" s="3"/>
      <c r="BPY1002" s="3"/>
      <c r="BPZ1002" s="3"/>
      <c r="BQA1002" s="3"/>
      <c r="BQB1002" s="3"/>
      <c r="BQC1002" s="3"/>
      <c r="BQD1002" s="3"/>
      <c r="BQE1002" s="3"/>
      <c r="BQF1002" s="3"/>
      <c r="BQG1002" s="3"/>
      <c r="BQH1002" s="3"/>
      <c r="BQI1002" s="3"/>
      <c r="BQJ1002" s="3"/>
      <c r="BQK1002" s="3"/>
      <c r="BQL1002" s="3"/>
      <c r="BQM1002" s="3"/>
      <c r="BQN1002" s="3"/>
      <c r="BQO1002" s="3"/>
      <c r="BQP1002" s="3"/>
      <c r="BQQ1002" s="3"/>
      <c r="BQR1002" s="3"/>
      <c r="BQS1002" s="3"/>
      <c r="BQT1002" s="3"/>
      <c r="BQU1002" s="3"/>
      <c r="BQV1002" s="3"/>
      <c r="BQW1002" s="3"/>
      <c r="BQX1002" s="3"/>
      <c r="BQY1002" s="3"/>
      <c r="BQZ1002" s="3"/>
      <c r="BRA1002" s="3"/>
      <c r="BRB1002" s="3"/>
      <c r="BRC1002" s="3"/>
      <c r="BRD1002" s="3"/>
      <c r="BRE1002" s="3"/>
      <c r="BRF1002" s="3"/>
      <c r="BRG1002" s="3"/>
      <c r="BRH1002" s="3"/>
      <c r="BRI1002" s="3"/>
      <c r="BRJ1002" s="3"/>
      <c r="BRK1002" s="3"/>
      <c r="BRL1002" s="3"/>
      <c r="BRM1002" s="3"/>
      <c r="BRN1002" s="3"/>
      <c r="BRO1002" s="3"/>
      <c r="BRP1002" s="3"/>
      <c r="BRQ1002" s="3"/>
      <c r="BRR1002" s="3"/>
      <c r="BRS1002" s="3"/>
      <c r="BRT1002" s="3"/>
      <c r="BRU1002" s="3"/>
      <c r="BRV1002" s="3"/>
      <c r="BRW1002" s="3"/>
      <c r="BRX1002" s="3"/>
      <c r="BRY1002" s="3"/>
      <c r="BRZ1002" s="3"/>
      <c r="BSA1002" s="3"/>
      <c r="BSB1002" s="3"/>
      <c r="BSC1002" s="3"/>
      <c r="BSD1002" s="3"/>
      <c r="BSE1002" s="3"/>
      <c r="BSF1002" s="3"/>
      <c r="BSG1002" s="3"/>
      <c r="BSH1002" s="3"/>
      <c r="BSI1002" s="3"/>
      <c r="BSJ1002" s="3"/>
      <c r="BSK1002" s="3"/>
      <c r="BSL1002" s="3"/>
      <c r="BSM1002" s="3"/>
      <c r="BSN1002" s="3"/>
      <c r="BSO1002" s="3"/>
      <c r="BSP1002" s="3"/>
      <c r="BSQ1002" s="3"/>
      <c r="BSR1002" s="3"/>
      <c r="BSS1002" s="3"/>
      <c r="BST1002" s="3"/>
      <c r="BSU1002" s="3"/>
      <c r="BSV1002" s="3"/>
      <c r="BSW1002" s="3"/>
      <c r="BSX1002" s="3"/>
      <c r="BSY1002" s="3"/>
      <c r="BSZ1002" s="3"/>
      <c r="BTA1002" s="3"/>
      <c r="BTB1002" s="3"/>
      <c r="BTC1002" s="3"/>
      <c r="BTD1002" s="3"/>
      <c r="BTE1002" s="3"/>
      <c r="BTF1002" s="3"/>
      <c r="BTG1002" s="3"/>
      <c r="BTH1002" s="3"/>
      <c r="BTI1002" s="3"/>
      <c r="BTJ1002" s="3"/>
      <c r="BTK1002" s="3"/>
      <c r="BTL1002" s="3"/>
      <c r="BTM1002" s="3"/>
      <c r="BTN1002" s="3"/>
      <c r="BTO1002" s="3"/>
      <c r="BTP1002" s="3"/>
      <c r="BTQ1002" s="3"/>
      <c r="BTR1002" s="3"/>
      <c r="BTS1002" s="3"/>
      <c r="BTT1002" s="3"/>
      <c r="BTU1002" s="3"/>
      <c r="BTV1002" s="3"/>
      <c r="BTW1002" s="3"/>
      <c r="BTX1002" s="3"/>
      <c r="BTY1002" s="3"/>
      <c r="BTZ1002" s="3"/>
      <c r="BUA1002" s="3"/>
      <c r="BUB1002" s="3"/>
      <c r="BUC1002" s="3"/>
      <c r="BUD1002" s="3"/>
      <c r="BUE1002" s="3"/>
      <c r="BUF1002" s="3"/>
      <c r="BUG1002" s="3"/>
      <c r="BUH1002" s="3"/>
      <c r="BUI1002" s="3"/>
      <c r="BUJ1002" s="3"/>
      <c r="BUK1002" s="3"/>
      <c r="BUL1002" s="3"/>
      <c r="BUM1002" s="3"/>
      <c r="BUN1002" s="3"/>
      <c r="BUO1002" s="3"/>
      <c r="BUP1002" s="3"/>
      <c r="BUQ1002" s="3"/>
      <c r="BUR1002" s="3"/>
      <c r="BUS1002" s="3"/>
      <c r="BUT1002" s="3"/>
      <c r="BUU1002" s="3"/>
      <c r="BUV1002" s="3"/>
      <c r="BUW1002" s="3"/>
      <c r="BUX1002" s="3"/>
      <c r="BUY1002" s="3"/>
      <c r="BUZ1002" s="3"/>
      <c r="BVA1002" s="3"/>
      <c r="BVB1002" s="3"/>
      <c r="BVC1002" s="3"/>
      <c r="BVD1002" s="3"/>
      <c r="BVE1002" s="3"/>
      <c r="BVF1002" s="3"/>
      <c r="BVG1002" s="3"/>
      <c r="BVH1002" s="3"/>
      <c r="BVI1002" s="3"/>
      <c r="BVJ1002" s="3"/>
      <c r="BVK1002" s="3"/>
      <c r="BVL1002" s="3"/>
      <c r="BVM1002" s="3"/>
      <c r="BVN1002" s="3"/>
      <c r="BVO1002" s="3"/>
      <c r="BVP1002" s="3"/>
      <c r="BVQ1002" s="3"/>
      <c r="BVR1002" s="3"/>
      <c r="BVS1002" s="3"/>
      <c r="BVT1002" s="3"/>
      <c r="BVU1002" s="3"/>
      <c r="BVV1002" s="3"/>
      <c r="BVW1002" s="3"/>
      <c r="BVX1002" s="3"/>
      <c r="BVY1002" s="3"/>
      <c r="BVZ1002" s="3"/>
      <c r="BWA1002" s="3"/>
      <c r="BWB1002" s="3"/>
      <c r="BWC1002" s="3"/>
      <c r="BWD1002" s="3"/>
      <c r="BWE1002" s="3"/>
      <c r="BWF1002" s="3"/>
      <c r="BWG1002" s="3"/>
      <c r="BWH1002" s="3"/>
      <c r="BWI1002" s="3"/>
      <c r="BWJ1002" s="3"/>
      <c r="BWK1002" s="3"/>
      <c r="BWL1002" s="3"/>
      <c r="BWM1002" s="3"/>
      <c r="BWN1002" s="3"/>
      <c r="BWO1002" s="3"/>
      <c r="BWP1002" s="3"/>
      <c r="BWQ1002" s="3"/>
      <c r="BWR1002" s="3"/>
      <c r="BWS1002" s="3"/>
      <c r="BWT1002" s="3"/>
      <c r="BWU1002" s="3"/>
      <c r="BWV1002" s="3"/>
      <c r="BWW1002" s="3"/>
      <c r="BWX1002" s="3"/>
      <c r="BWY1002" s="3"/>
      <c r="BWZ1002" s="3"/>
      <c r="BXA1002" s="3"/>
      <c r="BXB1002" s="3"/>
      <c r="BXC1002" s="3"/>
      <c r="BXD1002" s="3"/>
      <c r="BXE1002" s="3"/>
      <c r="BXF1002" s="3"/>
      <c r="BXG1002" s="3"/>
      <c r="BXH1002" s="3"/>
      <c r="BXI1002" s="3"/>
      <c r="BXJ1002" s="3"/>
      <c r="BXK1002" s="3"/>
      <c r="BXL1002" s="3"/>
      <c r="BXM1002" s="3"/>
      <c r="BXN1002" s="3"/>
      <c r="BXO1002" s="3"/>
      <c r="BXP1002" s="3"/>
      <c r="BXQ1002" s="3"/>
      <c r="BXR1002" s="3"/>
      <c r="BXS1002" s="3"/>
      <c r="BXT1002" s="3"/>
      <c r="BXU1002" s="3"/>
      <c r="BXV1002" s="3"/>
      <c r="BXW1002" s="3"/>
      <c r="BXX1002" s="3"/>
      <c r="BXY1002" s="3"/>
      <c r="BXZ1002" s="3"/>
      <c r="BYA1002" s="3"/>
      <c r="BYB1002" s="3"/>
      <c r="BYC1002" s="3"/>
      <c r="BYD1002" s="3"/>
      <c r="BYE1002" s="3"/>
      <c r="BYF1002" s="3"/>
      <c r="BYG1002" s="3"/>
      <c r="BYH1002" s="3"/>
      <c r="BYI1002" s="3"/>
      <c r="BYJ1002" s="3"/>
      <c r="BYK1002" s="3"/>
      <c r="BYL1002" s="3"/>
      <c r="BYM1002" s="3"/>
      <c r="BYN1002" s="3"/>
      <c r="BYO1002" s="3"/>
      <c r="BYP1002" s="3"/>
      <c r="BYQ1002" s="3"/>
      <c r="BYR1002" s="3"/>
      <c r="BYS1002" s="3"/>
      <c r="BYT1002" s="3"/>
      <c r="BYU1002" s="3"/>
      <c r="BYV1002" s="3"/>
      <c r="BYW1002" s="3"/>
      <c r="BYX1002" s="3"/>
      <c r="BYY1002" s="3"/>
      <c r="BYZ1002" s="3"/>
      <c r="BZA1002" s="3"/>
      <c r="BZB1002" s="3"/>
      <c r="BZC1002" s="3"/>
      <c r="BZD1002" s="3"/>
      <c r="BZE1002" s="3"/>
      <c r="BZF1002" s="3"/>
      <c r="BZG1002" s="3"/>
      <c r="BZH1002" s="3"/>
      <c r="BZI1002" s="3"/>
      <c r="BZJ1002" s="3"/>
      <c r="BZK1002" s="3"/>
      <c r="BZL1002" s="3"/>
      <c r="BZM1002" s="3"/>
      <c r="BZN1002" s="3"/>
      <c r="BZO1002" s="3"/>
      <c r="BZP1002" s="3"/>
      <c r="BZQ1002" s="3"/>
      <c r="BZR1002" s="3"/>
      <c r="BZS1002" s="3"/>
      <c r="BZT1002" s="3"/>
      <c r="BZU1002" s="3"/>
      <c r="BZV1002" s="3"/>
      <c r="BZW1002" s="3"/>
      <c r="BZX1002" s="3"/>
      <c r="BZY1002" s="3"/>
      <c r="BZZ1002" s="3"/>
      <c r="CAA1002" s="3"/>
      <c r="CAB1002" s="3"/>
      <c r="CAC1002" s="3"/>
      <c r="CAD1002" s="3"/>
      <c r="CAE1002" s="3"/>
      <c r="CAF1002" s="3"/>
      <c r="CAG1002" s="3"/>
      <c r="CAH1002" s="3"/>
      <c r="CAI1002" s="3"/>
      <c r="CAJ1002" s="3"/>
      <c r="CAK1002" s="3"/>
      <c r="CAL1002" s="3"/>
      <c r="CAM1002" s="3"/>
      <c r="CAN1002" s="3"/>
      <c r="CAO1002" s="3"/>
      <c r="CAP1002" s="3"/>
      <c r="CAQ1002" s="3"/>
      <c r="CAR1002" s="3"/>
      <c r="CAS1002" s="3"/>
      <c r="CAT1002" s="3"/>
      <c r="CAU1002" s="3"/>
      <c r="CAV1002" s="3"/>
      <c r="CAW1002" s="3"/>
      <c r="CAX1002" s="3"/>
      <c r="CAY1002" s="3"/>
      <c r="CAZ1002" s="3"/>
      <c r="CBA1002" s="3"/>
      <c r="CBB1002" s="3"/>
      <c r="CBC1002" s="3"/>
      <c r="CBD1002" s="3"/>
      <c r="CBE1002" s="3"/>
      <c r="CBF1002" s="3"/>
      <c r="CBG1002" s="3"/>
      <c r="CBH1002" s="3"/>
      <c r="CBI1002" s="3"/>
      <c r="CBJ1002" s="3"/>
      <c r="CBK1002" s="3"/>
      <c r="CBL1002" s="3"/>
      <c r="CBM1002" s="3"/>
      <c r="CBN1002" s="3"/>
      <c r="CBO1002" s="3"/>
      <c r="CBP1002" s="3"/>
      <c r="CBQ1002" s="3"/>
      <c r="CBR1002" s="3"/>
      <c r="CBS1002" s="3"/>
      <c r="CBT1002" s="3"/>
      <c r="CBU1002" s="3"/>
      <c r="CBV1002" s="3"/>
      <c r="CBW1002" s="3"/>
      <c r="CBX1002" s="3"/>
      <c r="CBY1002" s="3"/>
      <c r="CBZ1002" s="3"/>
      <c r="CCA1002" s="3"/>
      <c r="CCB1002" s="3"/>
      <c r="CCC1002" s="3"/>
      <c r="CCD1002" s="3"/>
      <c r="CCE1002" s="3"/>
      <c r="CCF1002" s="3"/>
      <c r="CCG1002" s="3"/>
      <c r="CCH1002" s="3"/>
      <c r="CCI1002" s="3"/>
      <c r="CCJ1002" s="3"/>
      <c r="CCK1002" s="3"/>
      <c r="CCL1002" s="3"/>
      <c r="CCM1002" s="3"/>
      <c r="CCN1002" s="3"/>
      <c r="CCO1002" s="3"/>
      <c r="CCP1002" s="3"/>
      <c r="CCQ1002" s="3"/>
      <c r="CCR1002" s="3"/>
      <c r="CCS1002" s="3"/>
      <c r="CCT1002" s="3"/>
      <c r="CCU1002" s="3"/>
      <c r="CCV1002" s="3"/>
      <c r="CCW1002" s="3"/>
      <c r="CCX1002" s="3"/>
      <c r="CCY1002" s="3"/>
      <c r="CCZ1002" s="3"/>
      <c r="CDA1002" s="3"/>
      <c r="CDB1002" s="3"/>
      <c r="CDC1002" s="3"/>
      <c r="CDD1002" s="3"/>
      <c r="CDE1002" s="3"/>
      <c r="CDF1002" s="3"/>
      <c r="CDG1002" s="3"/>
      <c r="CDH1002" s="3"/>
      <c r="CDI1002" s="3"/>
      <c r="CDJ1002" s="3"/>
      <c r="CDK1002" s="3"/>
      <c r="CDL1002" s="3"/>
      <c r="CDM1002" s="3"/>
      <c r="CDN1002" s="3"/>
      <c r="CDO1002" s="3"/>
      <c r="CDP1002" s="3"/>
      <c r="CDQ1002" s="3"/>
      <c r="CDR1002" s="3"/>
      <c r="CDS1002" s="3"/>
      <c r="CDT1002" s="3"/>
      <c r="CDU1002" s="3"/>
      <c r="CDV1002" s="3"/>
      <c r="CDW1002" s="3"/>
      <c r="CDX1002" s="3"/>
      <c r="CDY1002" s="3"/>
      <c r="CDZ1002" s="3"/>
      <c r="CEA1002" s="3"/>
      <c r="CEB1002" s="3"/>
      <c r="CEC1002" s="3"/>
      <c r="CED1002" s="3"/>
      <c r="CEE1002" s="3"/>
      <c r="CEF1002" s="3"/>
      <c r="CEG1002" s="3"/>
      <c r="CEH1002" s="3"/>
      <c r="CEI1002" s="3"/>
      <c r="CEJ1002" s="3"/>
      <c r="CEK1002" s="3"/>
      <c r="CEL1002" s="3"/>
      <c r="CEM1002" s="3"/>
      <c r="CEN1002" s="3"/>
      <c r="CEO1002" s="3"/>
      <c r="CEP1002" s="3"/>
      <c r="CEQ1002" s="3"/>
      <c r="CER1002" s="3"/>
      <c r="CES1002" s="3"/>
      <c r="CET1002" s="3"/>
      <c r="CEU1002" s="3"/>
      <c r="CEV1002" s="3"/>
      <c r="CEW1002" s="3"/>
      <c r="CEX1002" s="3"/>
      <c r="CEY1002" s="3"/>
      <c r="CEZ1002" s="3"/>
      <c r="CFA1002" s="3"/>
      <c r="CFB1002" s="3"/>
      <c r="CFC1002" s="3"/>
      <c r="CFD1002" s="3"/>
      <c r="CFE1002" s="3"/>
      <c r="CFF1002" s="3"/>
      <c r="CFG1002" s="3"/>
      <c r="CFH1002" s="3"/>
      <c r="CFI1002" s="3"/>
      <c r="CFJ1002" s="3"/>
      <c r="CFK1002" s="3"/>
      <c r="CFL1002" s="3"/>
      <c r="CFM1002" s="3"/>
      <c r="CFN1002" s="3"/>
      <c r="CFO1002" s="3"/>
      <c r="CFP1002" s="3"/>
      <c r="CFQ1002" s="3"/>
      <c r="CFR1002" s="3"/>
      <c r="CFS1002" s="3"/>
      <c r="CFT1002" s="3"/>
      <c r="CFU1002" s="3"/>
      <c r="CFV1002" s="3"/>
      <c r="CFW1002" s="3"/>
      <c r="CFX1002" s="3"/>
      <c r="CFY1002" s="3"/>
      <c r="CFZ1002" s="3"/>
      <c r="CGA1002" s="3"/>
      <c r="CGB1002" s="3"/>
      <c r="CGC1002" s="3"/>
      <c r="CGD1002" s="3"/>
      <c r="CGE1002" s="3"/>
      <c r="CGF1002" s="3"/>
      <c r="CGG1002" s="3"/>
      <c r="CGH1002" s="3"/>
      <c r="CGI1002" s="3"/>
      <c r="CGJ1002" s="3"/>
      <c r="CGK1002" s="3"/>
      <c r="CGL1002" s="3"/>
      <c r="CGM1002" s="3"/>
      <c r="CGN1002" s="3"/>
      <c r="CGO1002" s="3"/>
      <c r="CGP1002" s="3"/>
      <c r="CGQ1002" s="3"/>
      <c r="CGR1002" s="3"/>
      <c r="CGS1002" s="3"/>
      <c r="CGT1002" s="3"/>
      <c r="CGU1002" s="3"/>
      <c r="CGV1002" s="3"/>
      <c r="CGW1002" s="3"/>
      <c r="CGX1002" s="3"/>
      <c r="CGY1002" s="3"/>
      <c r="CGZ1002" s="3"/>
      <c r="CHA1002" s="3"/>
      <c r="CHB1002" s="3"/>
      <c r="CHC1002" s="3"/>
      <c r="CHD1002" s="3"/>
      <c r="CHE1002" s="3"/>
      <c r="CHF1002" s="3"/>
      <c r="CHG1002" s="3"/>
      <c r="CHH1002" s="3"/>
      <c r="CHI1002" s="3"/>
      <c r="CHJ1002" s="3"/>
      <c r="CHK1002" s="3"/>
      <c r="CHL1002" s="3"/>
      <c r="CHM1002" s="3"/>
      <c r="CHN1002" s="3"/>
      <c r="CHO1002" s="3"/>
      <c r="CHP1002" s="3"/>
      <c r="CHQ1002" s="3"/>
      <c r="CHR1002" s="3"/>
      <c r="CHS1002" s="3"/>
      <c r="CHT1002" s="3"/>
      <c r="CHU1002" s="3"/>
      <c r="CHV1002" s="3"/>
      <c r="CHW1002" s="3"/>
      <c r="CHX1002" s="3"/>
      <c r="CHY1002" s="3"/>
      <c r="CHZ1002" s="3"/>
      <c r="CIA1002" s="3"/>
      <c r="CIB1002" s="3"/>
      <c r="CIC1002" s="3"/>
      <c r="CID1002" s="3"/>
      <c r="CIE1002" s="3"/>
      <c r="CIF1002" s="3"/>
      <c r="CIG1002" s="3"/>
      <c r="CIH1002" s="3"/>
      <c r="CII1002" s="3"/>
      <c r="CIJ1002" s="3"/>
      <c r="CIK1002" s="3"/>
      <c r="CIL1002" s="3"/>
      <c r="CIM1002" s="3"/>
      <c r="CIN1002" s="3"/>
      <c r="CIO1002" s="3"/>
      <c r="CIP1002" s="3"/>
      <c r="CIQ1002" s="3"/>
      <c r="CIR1002" s="3"/>
      <c r="CIS1002" s="3"/>
      <c r="CIT1002" s="3"/>
      <c r="CIU1002" s="3"/>
      <c r="CIV1002" s="3"/>
      <c r="CIW1002" s="3"/>
      <c r="CIX1002" s="3"/>
      <c r="CIY1002" s="3"/>
      <c r="CIZ1002" s="3"/>
      <c r="CJA1002" s="3"/>
      <c r="CJB1002" s="3"/>
      <c r="CJC1002" s="3"/>
      <c r="CJD1002" s="3"/>
      <c r="CJE1002" s="3"/>
      <c r="CJF1002" s="3"/>
      <c r="CJG1002" s="3"/>
      <c r="CJH1002" s="3"/>
      <c r="CJI1002" s="3"/>
      <c r="CJJ1002" s="3"/>
      <c r="CJK1002" s="3"/>
      <c r="CJL1002" s="3"/>
      <c r="CJM1002" s="3"/>
      <c r="CJN1002" s="3"/>
      <c r="CJO1002" s="3"/>
      <c r="CJP1002" s="3"/>
      <c r="CJQ1002" s="3"/>
      <c r="CJR1002" s="3"/>
      <c r="CJS1002" s="3"/>
      <c r="CJT1002" s="3"/>
      <c r="CJU1002" s="3"/>
      <c r="CJV1002" s="3"/>
      <c r="CJW1002" s="3"/>
      <c r="CJX1002" s="3"/>
      <c r="CJY1002" s="3"/>
      <c r="CJZ1002" s="3"/>
      <c r="CKA1002" s="3"/>
      <c r="CKB1002" s="3"/>
      <c r="CKC1002" s="3"/>
      <c r="CKD1002" s="3"/>
      <c r="CKE1002" s="3"/>
      <c r="CKF1002" s="3"/>
      <c r="CKG1002" s="3"/>
      <c r="CKH1002" s="3"/>
      <c r="CKI1002" s="3"/>
      <c r="CKJ1002" s="3"/>
      <c r="CKK1002" s="3"/>
      <c r="CKL1002" s="3"/>
      <c r="CKM1002" s="3"/>
      <c r="CKN1002" s="3"/>
      <c r="CKO1002" s="3"/>
      <c r="CKP1002" s="3"/>
      <c r="CKQ1002" s="3"/>
      <c r="CKR1002" s="3"/>
      <c r="CKS1002" s="3"/>
      <c r="CKT1002" s="3"/>
      <c r="CKU1002" s="3"/>
      <c r="CKV1002" s="3"/>
      <c r="CKW1002" s="3"/>
      <c r="CKX1002" s="3"/>
      <c r="CKY1002" s="3"/>
      <c r="CKZ1002" s="3"/>
      <c r="CLA1002" s="3"/>
      <c r="CLB1002" s="3"/>
      <c r="CLC1002" s="3"/>
      <c r="CLD1002" s="3"/>
      <c r="CLE1002" s="3"/>
      <c r="CLF1002" s="3"/>
      <c r="CLG1002" s="3"/>
      <c r="CLH1002" s="3"/>
      <c r="CLI1002" s="3"/>
      <c r="CLJ1002" s="3"/>
      <c r="CLK1002" s="3"/>
      <c r="CLL1002" s="3"/>
      <c r="CLM1002" s="3"/>
      <c r="CLN1002" s="3"/>
      <c r="CLO1002" s="3"/>
      <c r="CLP1002" s="3"/>
      <c r="CLQ1002" s="3"/>
      <c r="CLR1002" s="3"/>
      <c r="CLS1002" s="3"/>
      <c r="CLT1002" s="3"/>
      <c r="CLU1002" s="3"/>
      <c r="CLV1002" s="3"/>
      <c r="CLW1002" s="3"/>
      <c r="CLX1002" s="3"/>
      <c r="CLY1002" s="3"/>
      <c r="CLZ1002" s="3"/>
      <c r="CMA1002" s="3"/>
      <c r="CMB1002" s="3"/>
      <c r="CMC1002" s="3"/>
      <c r="CMD1002" s="3"/>
      <c r="CME1002" s="3"/>
      <c r="CMF1002" s="3"/>
      <c r="CMG1002" s="3"/>
      <c r="CMH1002" s="3"/>
      <c r="CMI1002" s="3"/>
      <c r="CMJ1002" s="3"/>
      <c r="CMK1002" s="3"/>
      <c r="CML1002" s="3"/>
      <c r="CMM1002" s="3"/>
      <c r="CMN1002" s="3"/>
      <c r="CMO1002" s="3"/>
      <c r="CMP1002" s="3"/>
      <c r="CMQ1002" s="3"/>
      <c r="CMR1002" s="3"/>
      <c r="CMS1002" s="3"/>
      <c r="CMT1002" s="3"/>
      <c r="CMU1002" s="3"/>
      <c r="CMV1002" s="3"/>
      <c r="CMW1002" s="3"/>
      <c r="CMX1002" s="3"/>
      <c r="CMY1002" s="3"/>
      <c r="CMZ1002" s="3"/>
      <c r="CNA1002" s="3"/>
      <c r="CNB1002" s="3"/>
      <c r="CNC1002" s="3"/>
      <c r="CND1002" s="3"/>
      <c r="CNE1002" s="3"/>
      <c r="CNF1002" s="3"/>
      <c r="CNG1002" s="3"/>
      <c r="CNH1002" s="3"/>
      <c r="CNI1002" s="3"/>
      <c r="CNJ1002" s="3"/>
      <c r="CNK1002" s="3"/>
      <c r="CNL1002" s="3"/>
      <c r="CNM1002" s="3"/>
      <c r="CNN1002" s="3"/>
      <c r="CNO1002" s="3"/>
      <c r="CNP1002" s="3"/>
      <c r="CNQ1002" s="3"/>
      <c r="CNR1002" s="3"/>
      <c r="CNS1002" s="3"/>
      <c r="CNT1002" s="3"/>
      <c r="CNU1002" s="3"/>
      <c r="CNV1002" s="3"/>
      <c r="CNW1002" s="3"/>
      <c r="CNX1002" s="3"/>
      <c r="CNY1002" s="3"/>
      <c r="CNZ1002" s="3"/>
      <c r="COA1002" s="3"/>
      <c r="COB1002" s="3"/>
      <c r="COC1002" s="3"/>
      <c r="COD1002" s="3"/>
      <c r="COE1002" s="3"/>
      <c r="COF1002" s="3"/>
      <c r="COG1002" s="3"/>
      <c r="COH1002" s="3"/>
      <c r="COI1002" s="3"/>
      <c r="COJ1002" s="3"/>
      <c r="COK1002" s="3"/>
      <c r="COL1002" s="3"/>
      <c r="COM1002" s="3"/>
      <c r="CON1002" s="3"/>
      <c r="COO1002" s="3"/>
      <c r="COP1002" s="3"/>
      <c r="COQ1002" s="3"/>
      <c r="COR1002" s="3"/>
      <c r="COS1002" s="3"/>
      <c r="COT1002" s="3"/>
      <c r="COU1002" s="3"/>
      <c r="COV1002" s="3"/>
      <c r="COW1002" s="3"/>
      <c r="COX1002" s="3"/>
      <c r="COY1002" s="3"/>
      <c r="COZ1002" s="3"/>
      <c r="CPA1002" s="3"/>
      <c r="CPB1002" s="3"/>
      <c r="CPC1002" s="3"/>
      <c r="CPD1002" s="3"/>
      <c r="CPE1002" s="3"/>
      <c r="CPF1002" s="3"/>
      <c r="CPG1002" s="3"/>
      <c r="CPH1002" s="3"/>
      <c r="CPI1002" s="3"/>
      <c r="CPJ1002" s="3"/>
      <c r="CPK1002" s="3"/>
      <c r="CPL1002" s="3"/>
      <c r="CPM1002" s="3"/>
      <c r="CPN1002" s="3"/>
      <c r="CPO1002" s="3"/>
      <c r="CPP1002" s="3"/>
      <c r="CPQ1002" s="3"/>
      <c r="CPR1002" s="3"/>
      <c r="CPS1002" s="3"/>
      <c r="CPT1002" s="3"/>
      <c r="CPU1002" s="3"/>
      <c r="CPV1002" s="3"/>
      <c r="CPW1002" s="3"/>
      <c r="CPX1002" s="3"/>
      <c r="CPY1002" s="3"/>
      <c r="CPZ1002" s="3"/>
      <c r="CQA1002" s="3"/>
      <c r="CQB1002" s="3"/>
      <c r="CQC1002" s="3"/>
      <c r="CQD1002" s="3"/>
      <c r="CQE1002" s="3"/>
      <c r="CQF1002" s="3"/>
      <c r="CQG1002" s="3"/>
      <c r="CQH1002" s="3"/>
      <c r="CQI1002" s="3"/>
      <c r="CQJ1002" s="3"/>
      <c r="CQK1002" s="3"/>
      <c r="CQL1002" s="3"/>
      <c r="CQM1002" s="3"/>
      <c r="CQN1002" s="3"/>
      <c r="CQO1002" s="3"/>
      <c r="CQP1002" s="3"/>
      <c r="CQQ1002" s="3"/>
      <c r="CQR1002" s="3"/>
      <c r="CQS1002" s="3"/>
      <c r="CQT1002" s="3"/>
      <c r="CQU1002" s="3"/>
      <c r="CQV1002" s="3"/>
      <c r="CQW1002" s="3"/>
      <c r="CQX1002" s="3"/>
      <c r="CQY1002" s="3"/>
      <c r="CQZ1002" s="3"/>
      <c r="CRA1002" s="3"/>
      <c r="CRB1002" s="3"/>
      <c r="CRC1002" s="3"/>
      <c r="CRD1002" s="3"/>
      <c r="CRE1002" s="3"/>
      <c r="CRF1002" s="3"/>
      <c r="CRG1002" s="3"/>
      <c r="CRH1002" s="3"/>
      <c r="CRI1002" s="3"/>
      <c r="CRJ1002" s="3"/>
      <c r="CRK1002" s="3"/>
      <c r="CRL1002" s="3"/>
      <c r="CRM1002" s="3"/>
      <c r="CRN1002" s="3"/>
      <c r="CRO1002" s="3"/>
      <c r="CRP1002" s="3"/>
      <c r="CRQ1002" s="3"/>
      <c r="CRR1002" s="3"/>
      <c r="CRS1002" s="3"/>
      <c r="CRT1002" s="3"/>
      <c r="CRU1002" s="3"/>
      <c r="CRV1002" s="3"/>
      <c r="CRW1002" s="3"/>
      <c r="CRX1002" s="3"/>
      <c r="CRY1002" s="3"/>
      <c r="CRZ1002" s="3"/>
      <c r="CSA1002" s="3"/>
      <c r="CSB1002" s="3"/>
      <c r="CSC1002" s="3"/>
      <c r="CSD1002" s="3"/>
      <c r="CSE1002" s="3"/>
      <c r="CSF1002" s="3"/>
      <c r="CSG1002" s="3"/>
      <c r="CSH1002" s="3"/>
      <c r="CSI1002" s="3"/>
      <c r="CSJ1002" s="3"/>
      <c r="CSK1002" s="3"/>
      <c r="CSL1002" s="3"/>
      <c r="CSM1002" s="3"/>
      <c r="CSN1002" s="3"/>
      <c r="CSO1002" s="3"/>
      <c r="CSP1002" s="3"/>
      <c r="CSQ1002" s="3"/>
      <c r="CSR1002" s="3"/>
      <c r="CSS1002" s="3"/>
      <c r="CST1002" s="3"/>
      <c r="CSU1002" s="3"/>
      <c r="CSV1002" s="3"/>
      <c r="CSW1002" s="3"/>
      <c r="CSX1002" s="3"/>
      <c r="CSY1002" s="3"/>
      <c r="CSZ1002" s="3"/>
      <c r="CTA1002" s="3"/>
      <c r="CTB1002" s="3"/>
      <c r="CTC1002" s="3"/>
      <c r="CTD1002" s="3"/>
      <c r="CTE1002" s="3"/>
      <c r="CTF1002" s="3"/>
      <c r="CTG1002" s="3"/>
      <c r="CTH1002" s="3"/>
      <c r="CTI1002" s="3"/>
      <c r="CTJ1002" s="3"/>
      <c r="CTK1002" s="3"/>
      <c r="CTL1002" s="3"/>
      <c r="CTM1002" s="3"/>
      <c r="CTN1002" s="3"/>
      <c r="CTO1002" s="3"/>
      <c r="CTP1002" s="3"/>
      <c r="CTQ1002" s="3"/>
      <c r="CTR1002" s="3"/>
      <c r="CTS1002" s="3"/>
      <c r="CTT1002" s="3"/>
      <c r="CTU1002" s="3"/>
      <c r="CTV1002" s="3"/>
      <c r="CTW1002" s="3"/>
      <c r="CTX1002" s="3"/>
      <c r="CTY1002" s="3"/>
      <c r="CTZ1002" s="3"/>
      <c r="CUA1002" s="3"/>
      <c r="CUB1002" s="3"/>
      <c r="CUC1002" s="3"/>
      <c r="CUD1002" s="3"/>
      <c r="CUE1002" s="3"/>
      <c r="CUF1002" s="3"/>
      <c r="CUG1002" s="3"/>
      <c r="CUH1002" s="3"/>
      <c r="CUI1002" s="3"/>
      <c r="CUJ1002" s="3"/>
      <c r="CUK1002" s="3"/>
      <c r="CUL1002" s="3"/>
      <c r="CUM1002" s="3"/>
      <c r="CUN1002" s="3"/>
      <c r="CUO1002" s="3"/>
      <c r="CUP1002" s="3"/>
      <c r="CUQ1002" s="3"/>
      <c r="CUR1002" s="3"/>
      <c r="CUS1002" s="3"/>
      <c r="CUT1002" s="3"/>
      <c r="CUU1002" s="3"/>
      <c r="CUV1002" s="3"/>
      <c r="CUW1002" s="3"/>
      <c r="CUX1002" s="3"/>
      <c r="CUY1002" s="3"/>
      <c r="CUZ1002" s="3"/>
      <c r="CVA1002" s="3"/>
      <c r="CVB1002" s="3"/>
      <c r="CVC1002" s="3"/>
      <c r="CVD1002" s="3"/>
      <c r="CVE1002" s="3"/>
      <c r="CVF1002" s="3"/>
      <c r="CVG1002" s="3"/>
      <c r="CVH1002" s="3"/>
      <c r="CVI1002" s="3"/>
      <c r="CVJ1002" s="3"/>
      <c r="CVK1002" s="3"/>
      <c r="CVL1002" s="3"/>
      <c r="CVM1002" s="3"/>
      <c r="CVN1002" s="3"/>
      <c r="CVO1002" s="3"/>
      <c r="CVP1002" s="3"/>
      <c r="CVQ1002" s="3"/>
      <c r="CVR1002" s="3"/>
      <c r="CVS1002" s="3"/>
      <c r="CVT1002" s="3"/>
      <c r="CVU1002" s="3"/>
      <c r="CVV1002" s="3"/>
      <c r="CVW1002" s="3"/>
      <c r="CVX1002" s="3"/>
      <c r="CVY1002" s="3"/>
      <c r="CVZ1002" s="3"/>
      <c r="CWA1002" s="3"/>
      <c r="CWB1002" s="3"/>
      <c r="CWC1002" s="3"/>
      <c r="CWD1002" s="3"/>
      <c r="CWE1002" s="3"/>
      <c r="CWF1002" s="3"/>
      <c r="CWG1002" s="3"/>
      <c r="CWH1002" s="3"/>
      <c r="CWI1002" s="3"/>
      <c r="CWJ1002" s="3"/>
      <c r="CWK1002" s="3"/>
      <c r="CWL1002" s="3"/>
      <c r="CWM1002" s="3"/>
      <c r="CWN1002" s="3"/>
      <c r="CWO1002" s="3"/>
      <c r="CWP1002" s="3"/>
      <c r="CWQ1002" s="3"/>
      <c r="CWR1002" s="3"/>
      <c r="CWS1002" s="3"/>
      <c r="CWT1002" s="3"/>
      <c r="CWU1002" s="3"/>
      <c r="CWV1002" s="3"/>
      <c r="CWW1002" s="3"/>
      <c r="CWX1002" s="3"/>
      <c r="CWY1002" s="3"/>
      <c r="CWZ1002" s="3"/>
      <c r="CXA1002" s="3"/>
      <c r="CXB1002" s="3"/>
      <c r="CXC1002" s="3"/>
      <c r="CXD1002" s="3"/>
      <c r="CXE1002" s="3"/>
      <c r="CXF1002" s="3"/>
      <c r="CXG1002" s="3"/>
      <c r="CXH1002" s="3"/>
      <c r="CXI1002" s="3"/>
      <c r="CXJ1002" s="3"/>
      <c r="CXK1002" s="3"/>
      <c r="CXL1002" s="3"/>
      <c r="CXM1002" s="3"/>
      <c r="CXN1002" s="3"/>
      <c r="CXO1002" s="3"/>
      <c r="CXP1002" s="3"/>
      <c r="CXQ1002" s="3"/>
      <c r="CXR1002" s="3"/>
      <c r="CXS1002" s="3"/>
      <c r="CXT1002" s="3"/>
      <c r="CXU1002" s="3"/>
      <c r="CXV1002" s="3"/>
      <c r="CXW1002" s="3"/>
      <c r="CXX1002" s="3"/>
      <c r="CXY1002" s="3"/>
      <c r="CXZ1002" s="3"/>
      <c r="CYA1002" s="3"/>
      <c r="CYB1002" s="3"/>
      <c r="CYC1002" s="3"/>
      <c r="CYD1002" s="3"/>
      <c r="CYE1002" s="3"/>
      <c r="CYF1002" s="3"/>
      <c r="CYG1002" s="3"/>
      <c r="CYH1002" s="3"/>
      <c r="CYI1002" s="3"/>
      <c r="CYJ1002" s="3"/>
      <c r="CYK1002" s="3"/>
      <c r="CYL1002" s="3"/>
      <c r="CYM1002" s="3"/>
      <c r="CYN1002" s="3"/>
      <c r="CYO1002" s="3"/>
      <c r="CYP1002" s="3"/>
      <c r="CYQ1002" s="3"/>
      <c r="CYR1002" s="3"/>
      <c r="CYS1002" s="3"/>
      <c r="CYT1002" s="3"/>
      <c r="CYU1002" s="3"/>
      <c r="CYV1002" s="3"/>
      <c r="CYW1002" s="3"/>
      <c r="CYX1002" s="3"/>
      <c r="CYY1002" s="3"/>
      <c r="CYZ1002" s="3"/>
      <c r="CZA1002" s="3"/>
      <c r="CZB1002" s="3"/>
      <c r="CZC1002" s="3"/>
      <c r="CZD1002" s="3"/>
      <c r="CZE1002" s="3"/>
      <c r="CZF1002" s="3"/>
      <c r="CZG1002" s="3"/>
      <c r="CZH1002" s="3"/>
      <c r="CZI1002" s="3"/>
      <c r="CZJ1002" s="3"/>
      <c r="CZK1002" s="3"/>
      <c r="CZL1002" s="3"/>
      <c r="CZM1002" s="3"/>
      <c r="CZN1002" s="3"/>
      <c r="CZO1002" s="3"/>
      <c r="CZP1002" s="3"/>
      <c r="CZQ1002" s="3"/>
      <c r="CZR1002" s="3"/>
      <c r="CZS1002" s="3"/>
      <c r="CZT1002" s="3"/>
      <c r="CZU1002" s="3"/>
      <c r="CZV1002" s="3"/>
      <c r="CZW1002" s="3"/>
      <c r="CZX1002" s="3"/>
      <c r="CZY1002" s="3"/>
      <c r="CZZ1002" s="3"/>
      <c r="DAA1002" s="3"/>
      <c r="DAB1002" s="3"/>
      <c r="DAC1002" s="3"/>
      <c r="DAD1002" s="3"/>
      <c r="DAE1002" s="3"/>
      <c r="DAF1002" s="3"/>
      <c r="DAG1002" s="3"/>
      <c r="DAH1002" s="3"/>
      <c r="DAI1002" s="3"/>
      <c r="DAJ1002" s="3"/>
      <c r="DAK1002" s="3"/>
      <c r="DAL1002" s="3"/>
      <c r="DAM1002" s="3"/>
      <c r="DAN1002" s="3"/>
      <c r="DAO1002" s="3"/>
      <c r="DAP1002" s="3"/>
      <c r="DAQ1002" s="3"/>
      <c r="DAR1002" s="3"/>
      <c r="DAS1002" s="3"/>
      <c r="DAT1002" s="3"/>
      <c r="DAU1002" s="3"/>
      <c r="DAV1002" s="3"/>
      <c r="DAW1002" s="3"/>
      <c r="DAX1002" s="3"/>
      <c r="DAY1002" s="3"/>
      <c r="DAZ1002" s="3"/>
      <c r="DBA1002" s="3"/>
      <c r="DBB1002" s="3"/>
      <c r="DBC1002" s="3"/>
      <c r="DBD1002" s="3"/>
      <c r="DBE1002" s="3"/>
      <c r="DBF1002" s="3"/>
      <c r="DBG1002" s="3"/>
      <c r="DBH1002" s="3"/>
      <c r="DBI1002" s="3"/>
      <c r="DBJ1002" s="3"/>
      <c r="DBK1002" s="3"/>
      <c r="DBL1002" s="3"/>
      <c r="DBM1002" s="3"/>
      <c r="DBN1002" s="3"/>
      <c r="DBO1002" s="3"/>
      <c r="DBP1002" s="3"/>
      <c r="DBQ1002" s="3"/>
      <c r="DBR1002" s="3"/>
      <c r="DBS1002" s="3"/>
      <c r="DBT1002" s="3"/>
      <c r="DBU1002" s="3"/>
      <c r="DBV1002" s="3"/>
      <c r="DBW1002" s="3"/>
      <c r="DBX1002" s="3"/>
      <c r="DBY1002" s="3"/>
      <c r="DBZ1002" s="3"/>
      <c r="DCA1002" s="3"/>
      <c r="DCB1002" s="3"/>
      <c r="DCC1002" s="3"/>
      <c r="DCD1002" s="3"/>
      <c r="DCE1002" s="3"/>
      <c r="DCF1002" s="3"/>
      <c r="DCG1002" s="3"/>
      <c r="DCH1002" s="3"/>
      <c r="DCI1002" s="3"/>
      <c r="DCJ1002" s="3"/>
      <c r="DCK1002" s="3"/>
      <c r="DCL1002" s="3"/>
      <c r="DCM1002" s="3"/>
      <c r="DCN1002" s="3"/>
      <c r="DCO1002" s="3"/>
      <c r="DCP1002" s="3"/>
      <c r="DCQ1002" s="3"/>
      <c r="DCR1002" s="3"/>
      <c r="DCS1002" s="3"/>
      <c r="DCT1002" s="3"/>
      <c r="DCU1002" s="3"/>
      <c r="DCV1002" s="3"/>
      <c r="DCW1002" s="3"/>
      <c r="DCX1002" s="3"/>
      <c r="DCY1002" s="3"/>
      <c r="DCZ1002" s="3"/>
      <c r="DDA1002" s="3"/>
      <c r="DDB1002" s="3"/>
      <c r="DDC1002" s="3"/>
      <c r="DDD1002" s="3"/>
      <c r="DDE1002" s="3"/>
      <c r="DDF1002" s="3"/>
      <c r="DDG1002" s="3"/>
      <c r="DDH1002" s="3"/>
      <c r="DDI1002" s="3"/>
      <c r="DDJ1002" s="3"/>
      <c r="DDK1002" s="3"/>
      <c r="DDL1002" s="3"/>
      <c r="DDM1002" s="3"/>
      <c r="DDN1002" s="3"/>
      <c r="DDO1002" s="3"/>
      <c r="DDP1002" s="3"/>
      <c r="DDQ1002" s="3"/>
      <c r="DDR1002" s="3"/>
      <c r="DDS1002" s="3"/>
      <c r="DDT1002" s="3"/>
      <c r="DDU1002" s="3"/>
      <c r="DDV1002" s="3"/>
      <c r="DDW1002" s="3"/>
      <c r="DDX1002" s="3"/>
      <c r="DDY1002" s="3"/>
      <c r="DDZ1002" s="3"/>
      <c r="DEA1002" s="3"/>
      <c r="DEB1002" s="3"/>
      <c r="DEC1002" s="3"/>
      <c r="DED1002" s="3"/>
      <c r="DEE1002" s="3"/>
      <c r="DEF1002" s="3"/>
      <c r="DEG1002" s="3"/>
      <c r="DEH1002" s="3"/>
      <c r="DEI1002" s="3"/>
      <c r="DEJ1002" s="3"/>
      <c r="DEK1002" s="3"/>
      <c r="DEL1002" s="3"/>
      <c r="DEM1002" s="3"/>
      <c r="DEN1002" s="3"/>
      <c r="DEO1002" s="3"/>
      <c r="DEP1002" s="3"/>
      <c r="DEQ1002" s="3"/>
      <c r="DER1002" s="3"/>
      <c r="DES1002" s="3"/>
      <c r="DET1002" s="3"/>
      <c r="DEU1002" s="3"/>
      <c r="DEV1002" s="3"/>
      <c r="DEW1002" s="3"/>
      <c r="DEX1002" s="3"/>
      <c r="DEY1002" s="3"/>
      <c r="DEZ1002" s="3"/>
      <c r="DFA1002" s="3"/>
      <c r="DFB1002" s="3"/>
      <c r="DFC1002" s="3"/>
      <c r="DFD1002" s="3"/>
      <c r="DFE1002" s="3"/>
      <c r="DFF1002" s="3"/>
      <c r="DFG1002" s="3"/>
      <c r="DFH1002" s="3"/>
      <c r="DFI1002" s="3"/>
      <c r="DFJ1002" s="3"/>
      <c r="DFK1002" s="3"/>
      <c r="DFL1002" s="3"/>
      <c r="DFM1002" s="3"/>
      <c r="DFN1002" s="3"/>
      <c r="DFO1002" s="3"/>
      <c r="DFP1002" s="3"/>
      <c r="DFQ1002" s="3"/>
      <c r="DFR1002" s="3"/>
      <c r="DFS1002" s="3"/>
      <c r="DFT1002" s="3"/>
      <c r="DFU1002" s="3"/>
      <c r="DFV1002" s="3"/>
      <c r="DFW1002" s="3"/>
      <c r="DFX1002" s="3"/>
      <c r="DFY1002" s="3"/>
      <c r="DFZ1002" s="3"/>
      <c r="DGA1002" s="3"/>
      <c r="DGB1002" s="3"/>
      <c r="DGC1002" s="3"/>
      <c r="DGD1002" s="3"/>
      <c r="DGE1002" s="3"/>
      <c r="DGF1002" s="3"/>
      <c r="DGG1002" s="3"/>
      <c r="DGH1002" s="3"/>
      <c r="DGI1002" s="3"/>
      <c r="DGJ1002" s="3"/>
      <c r="DGK1002" s="3"/>
      <c r="DGL1002" s="3"/>
      <c r="DGM1002" s="3"/>
      <c r="DGN1002" s="3"/>
      <c r="DGO1002" s="3"/>
      <c r="DGP1002" s="3"/>
      <c r="DGQ1002" s="3"/>
      <c r="DGR1002" s="3"/>
      <c r="DGS1002" s="3"/>
      <c r="DGT1002" s="3"/>
      <c r="DGU1002" s="3"/>
      <c r="DGV1002" s="3"/>
      <c r="DGW1002" s="3"/>
      <c r="DGX1002" s="3"/>
      <c r="DGY1002" s="3"/>
      <c r="DGZ1002" s="3"/>
      <c r="DHA1002" s="3"/>
      <c r="DHB1002" s="3"/>
      <c r="DHC1002" s="3"/>
      <c r="DHD1002" s="3"/>
      <c r="DHE1002" s="3"/>
      <c r="DHF1002" s="3"/>
      <c r="DHG1002" s="3"/>
      <c r="DHH1002" s="3"/>
      <c r="DHI1002" s="3"/>
      <c r="DHJ1002" s="3"/>
      <c r="DHK1002" s="3"/>
      <c r="DHL1002" s="3"/>
      <c r="DHM1002" s="3"/>
      <c r="DHN1002" s="3"/>
      <c r="DHO1002" s="3"/>
      <c r="DHP1002" s="3"/>
      <c r="DHQ1002" s="3"/>
      <c r="DHR1002" s="3"/>
      <c r="DHS1002" s="3"/>
      <c r="DHT1002" s="3"/>
      <c r="DHU1002" s="3"/>
      <c r="DHV1002" s="3"/>
      <c r="DHW1002" s="3"/>
      <c r="DHX1002" s="3"/>
      <c r="DHY1002" s="3"/>
      <c r="DHZ1002" s="3"/>
      <c r="DIA1002" s="3"/>
      <c r="DIB1002" s="3"/>
      <c r="DIC1002" s="3"/>
      <c r="DID1002" s="3"/>
      <c r="DIE1002" s="3"/>
      <c r="DIF1002" s="3"/>
      <c r="DIG1002" s="3"/>
      <c r="DIH1002" s="3"/>
      <c r="DII1002" s="3"/>
      <c r="DIJ1002" s="3"/>
      <c r="DIK1002" s="3"/>
      <c r="DIL1002" s="3"/>
      <c r="DIM1002" s="3"/>
      <c r="DIN1002" s="3"/>
      <c r="DIO1002" s="3"/>
      <c r="DIP1002" s="3"/>
      <c r="DIQ1002" s="3"/>
      <c r="DIR1002" s="3"/>
      <c r="DIS1002" s="3"/>
      <c r="DIT1002" s="3"/>
      <c r="DIU1002" s="3"/>
      <c r="DIV1002" s="3"/>
      <c r="DIW1002" s="3"/>
      <c r="DIX1002" s="3"/>
      <c r="DIY1002" s="3"/>
      <c r="DIZ1002" s="3"/>
      <c r="DJA1002" s="3"/>
      <c r="DJB1002" s="3"/>
      <c r="DJC1002" s="3"/>
      <c r="DJD1002" s="3"/>
      <c r="DJE1002" s="3"/>
      <c r="DJF1002" s="3"/>
      <c r="DJG1002" s="3"/>
      <c r="DJH1002" s="3"/>
      <c r="DJI1002" s="3"/>
      <c r="DJJ1002" s="3"/>
      <c r="DJK1002" s="3"/>
      <c r="DJL1002" s="3"/>
      <c r="DJM1002" s="3"/>
      <c r="DJN1002" s="3"/>
      <c r="DJO1002" s="3"/>
      <c r="DJP1002" s="3"/>
      <c r="DJQ1002" s="3"/>
      <c r="DJR1002" s="3"/>
      <c r="DJS1002" s="3"/>
      <c r="DJT1002" s="3"/>
      <c r="DJU1002" s="3"/>
      <c r="DJV1002" s="3"/>
      <c r="DJW1002" s="3"/>
      <c r="DJX1002" s="3"/>
      <c r="DJY1002" s="3"/>
      <c r="DJZ1002" s="3"/>
      <c r="DKA1002" s="3"/>
      <c r="DKB1002" s="3"/>
      <c r="DKC1002" s="3"/>
      <c r="DKD1002" s="3"/>
      <c r="DKE1002" s="3"/>
      <c r="DKF1002" s="3"/>
      <c r="DKG1002" s="3"/>
      <c r="DKH1002" s="3"/>
      <c r="DKI1002" s="3"/>
      <c r="DKJ1002" s="3"/>
      <c r="DKK1002" s="3"/>
      <c r="DKL1002" s="3"/>
      <c r="DKM1002" s="3"/>
      <c r="DKN1002" s="3"/>
      <c r="DKO1002" s="3"/>
      <c r="DKP1002" s="3"/>
      <c r="DKQ1002" s="3"/>
      <c r="DKR1002" s="3"/>
      <c r="DKS1002" s="3"/>
      <c r="DKT1002" s="3"/>
      <c r="DKU1002" s="3"/>
      <c r="DKV1002" s="3"/>
      <c r="DKW1002" s="3"/>
      <c r="DKX1002" s="3"/>
      <c r="DKY1002" s="3"/>
      <c r="DKZ1002" s="3"/>
      <c r="DLA1002" s="3"/>
      <c r="DLB1002" s="3"/>
      <c r="DLC1002" s="3"/>
      <c r="DLD1002" s="3"/>
      <c r="DLE1002" s="3"/>
      <c r="DLF1002" s="3"/>
      <c r="DLG1002" s="3"/>
      <c r="DLH1002" s="3"/>
      <c r="DLI1002" s="3"/>
      <c r="DLJ1002" s="3"/>
      <c r="DLK1002" s="3"/>
      <c r="DLL1002" s="3"/>
      <c r="DLM1002" s="3"/>
      <c r="DLN1002" s="3"/>
      <c r="DLO1002" s="3"/>
      <c r="DLP1002" s="3"/>
      <c r="DLQ1002" s="3"/>
      <c r="DLR1002" s="3"/>
      <c r="DLS1002" s="3"/>
      <c r="DLT1002" s="3"/>
      <c r="DLU1002" s="3"/>
      <c r="DLV1002" s="3"/>
      <c r="DLW1002" s="3"/>
      <c r="DLX1002" s="3"/>
      <c r="DLY1002" s="3"/>
      <c r="DLZ1002" s="3"/>
      <c r="DMA1002" s="3"/>
      <c r="DMB1002" s="3"/>
      <c r="DMC1002" s="3"/>
      <c r="DMD1002" s="3"/>
      <c r="DME1002" s="3"/>
      <c r="DMF1002" s="3"/>
      <c r="DMG1002" s="3"/>
      <c r="DMH1002" s="3"/>
      <c r="DMI1002" s="3"/>
      <c r="DMJ1002" s="3"/>
      <c r="DMK1002" s="3"/>
      <c r="DML1002" s="3"/>
      <c r="DMM1002" s="3"/>
      <c r="DMN1002" s="3"/>
      <c r="DMO1002" s="3"/>
      <c r="DMP1002" s="3"/>
      <c r="DMQ1002" s="3"/>
      <c r="DMR1002" s="3"/>
      <c r="DMS1002" s="3"/>
      <c r="DMT1002" s="3"/>
      <c r="DMU1002" s="3"/>
      <c r="DMV1002" s="3"/>
      <c r="DMW1002" s="3"/>
      <c r="DMX1002" s="3"/>
      <c r="DMY1002" s="3"/>
      <c r="DMZ1002" s="3"/>
      <c r="DNA1002" s="3"/>
      <c r="DNB1002" s="3"/>
      <c r="DNC1002" s="3"/>
      <c r="DND1002" s="3"/>
      <c r="DNE1002" s="3"/>
      <c r="DNF1002" s="3"/>
      <c r="DNG1002" s="3"/>
      <c r="DNH1002" s="3"/>
      <c r="DNI1002" s="3"/>
      <c r="DNJ1002" s="3"/>
      <c r="DNK1002" s="3"/>
      <c r="DNL1002" s="3"/>
      <c r="DNM1002" s="3"/>
      <c r="DNN1002" s="3"/>
      <c r="DNO1002" s="3"/>
      <c r="DNP1002" s="3"/>
      <c r="DNQ1002" s="3"/>
      <c r="DNR1002" s="3"/>
      <c r="DNS1002" s="3"/>
      <c r="DNT1002" s="3"/>
      <c r="DNU1002" s="3"/>
      <c r="DNV1002" s="3"/>
      <c r="DNW1002" s="3"/>
      <c r="DNX1002" s="3"/>
      <c r="DNY1002" s="3"/>
      <c r="DNZ1002" s="3"/>
      <c r="DOA1002" s="3"/>
      <c r="DOB1002" s="3"/>
      <c r="DOC1002" s="3"/>
      <c r="DOD1002" s="3"/>
      <c r="DOE1002" s="3"/>
      <c r="DOF1002" s="3"/>
      <c r="DOG1002" s="3"/>
      <c r="DOH1002" s="3"/>
      <c r="DOI1002" s="3"/>
      <c r="DOJ1002" s="3"/>
      <c r="DOK1002" s="3"/>
      <c r="DOL1002" s="3"/>
      <c r="DOM1002" s="3"/>
      <c r="DON1002" s="3"/>
      <c r="DOO1002" s="3"/>
      <c r="DOP1002" s="3"/>
      <c r="DOQ1002" s="3"/>
      <c r="DOR1002" s="3"/>
      <c r="DOS1002" s="3"/>
      <c r="DOT1002" s="3"/>
      <c r="DOU1002" s="3"/>
      <c r="DOV1002" s="3"/>
      <c r="DOW1002" s="3"/>
      <c r="DOX1002" s="3"/>
      <c r="DOY1002" s="3"/>
      <c r="DOZ1002" s="3"/>
      <c r="DPA1002" s="3"/>
      <c r="DPB1002" s="3"/>
      <c r="DPC1002" s="3"/>
      <c r="DPD1002" s="3"/>
      <c r="DPE1002" s="3"/>
      <c r="DPF1002" s="3"/>
      <c r="DPG1002" s="3"/>
      <c r="DPH1002" s="3"/>
      <c r="DPI1002" s="3"/>
      <c r="DPJ1002" s="3"/>
      <c r="DPK1002" s="3"/>
      <c r="DPL1002" s="3"/>
      <c r="DPM1002" s="3"/>
      <c r="DPN1002" s="3"/>
      <c r="DPO1002" s="3"/>
      <c r="DPP1002" s="3"/>
      <c r="DPQ1002" s="3"/>
      <c r="DPR1002" s="3"/>
      <c r="DPS1002" s="3"/>
      <c r="DPT1002" s="3"/>
      <c r="DPU1002" s="3"/>
      <c r="DPV1002" s="3"/>
      <c r="DPW1002" s="3"/>
      <c r="DPX1002" s="3"/>
      <c r="DPY1002" s="3"/>
      <c r="DPZ1002" s="3"/>
      <c r="DQA1002" s="3"/>
      <c r="DQB1002" s="3"/>
      <c r="DQC1002" s="3"/>
      <c r="DQD1002" s="3"/>
      <c r="DQE1002" s="3"/>
      <c r="DQF1002" s="3"/>
      <c r="DQG1002" s="3"/>
      <c r="DQH1002" s="3"/>
      <c r="DQI1002" s="3"/>
      <c r="DQJ1002" s="3"/>
      <c r="DQK1002" s="3"/>
      <c r="DQL1002" s="3"/>
      <c r="DQM1002" s="3"/>
      <c r="DQN1002" s="3"/>
      <c r="DQO1002" s="3"/>
      <c r="DQP1002" s="3"/>
      <c r="DQQ1002" s="3"/>
      <c r="DQR1002" s="3"/>
      <c r="DQS1002" s="3"/>
      <c r="DQT1002" s="3"/>
      <c r="DQU1002" s="3"/>
      <c r="DQV1002" s="3"/>
      <c r="DQW1002" s="3"/>
      <c r="DQX1002" s="3"/>
      <c r="DQY1002" s="3"/>
      <c r="DQZ1002" s="3"/>
      <c r="DRA1002" s="3"/>
      <c r="DRB1002" s="3"/>
      <c r="DRC1002" s="3"/>
      <c r="DRD1002" s="3"/>
      <c r="DRE1002" s="3"/>
      <c r="DRF1002" s="3"/>
      <c r="DRG1002" s="3"/>
      <c r="DRH1002" s="3"/>
      <c r="DRI1002" s="3"/>
      <c r="DRJ1002" s="3"/>
      <c r="DRK1002" s="3"/>
      <c r="DRL1002" s="3"/>
      <c r="DRM1002" s="3"/>
      <c r="DRN1002" s="3"/>
      <c r="DRO1002" s="3"/>
      <c r="DRP1002" s="3"/>
      <c r="DRQ1002" s="3"/>
      <c r="DRR1002" s="3"/>
      <c r="DRS1002" s="3"/>
      <c r="DRT1002" s="3"/>
      <c r="DRU1002" s="3"/>
      <c r="DRV1002" s="3"/>
      <c r="DRW1002" s="3"/>
      <c r="DRX1002" s="3"/>
      <c r="DRY1002" s="3"/>
      <c r="DRZ1002" s="3"/>
      <c r="DSA1002" s="3"/>
      <c r="DSB1002" s="3"/>
      <c r="DSC1002" s="3"/>
      <c r="DSD1002" s="3"/>
      <c r="DSE1002" s="3"/>
      <c r="DSF1002" s="3"/>
      <c r="DSG1002" s="3"/>
      <c r="DSH1002" s="3"/>
      <c r="DSI1002" s="3"/>
      <c r="DSJ1002" s="3"/>
      <c r="DSK1002" s="3"/>
      <c r="DSL1002" s="3"/>
      <c r="DSM1002" s="3"/>
      <c r="DSN1002" s="3"/>
      <c r="DSO1002" s="3"/>
      <c r="DSP1002" s="3"/>
      <c r="DSQ1002" s="3"/>
      <c r="DSR1002" s="3"/>
      <c r="DSS1002" s="3"/>
      <c r="DST1002" s="3"/>
      <c r="DSU1002" s="3"/>
      <c r="DSV1002" s="3"/>
      <c r="DSW1002" s="3"/>
      <c r="DSX1002" s="3"/>
      <c r="DSY1002" s="3"/>
      <c r="DSZ1002" s="3"/>
      <c r="DTA1002" s="3"/>
      <c r="DTB1002" s="3"/>
      <c r="DTC1002" s="3"/>
      <c r="DTD1002" s="3"/>
      <c r="DTE1002" s="3"/>
      <c r="DTF1002" s="3"/>
      <c r="DTG1002" s="3"/>
      <c r="DTH1002" s="3"/>
      <c r="DTI1002" s="3"/>
      <c r="DTJ1002" s="3"/>
      <c r="DTK1002" s="3"/>
      <c r="DTL1002" s="3"/>
      <c r="DTM1002" s="3"/>
      <c r="DTN1002" s="3"/>
      <c r="DTO1002" s="3"/>
      <c r="DTP1002" s="3"/>
      <c r="DTQ1002" s="3"/>
      <c r="DTR1002" s="3"/>
      <c r="DTS1002" s="3"/>
      <c r="DTT1002" s="3"/>
      <c r="DTU1002" s="3"/>
      <c r="DTV1002" s="3"/>
      <c r="DTW1002" s="3"/>
      <c r="DTX1002" s="3"/>
      <c r="DTY1002" s="3"/>
      <c r="DTZ1002" s="3"/>
      <c r="DUA1002" s="3"/>
      <c r="DUB1002" s="3"/>
      <c r="DUC1002" s="3"/>
      <c r="DUD1002" s="3"/>
      <c r="DUE1002" s="3"/>
      <c r="DUF1002" s="3"/>
      <c r="DUG1002" s="3"/>
      <c r="DUH1002" s="3"/>
      <c r="DUI1002" s="3"/>
      <c r="DUJ1002" s="3"/>
      <c r="DUK1002" s="3"/>
      <c r="DUL1002" s="3"/>
      <c r="DUM1002" s="3"/>
      <c r="DUN1002" s="3"/>
      <c r="DUO1002" s="3"/>
      <c r="DUP1002" s="3"/>
      <c r="DUQ1002" s="3"/>
      <c r="DUR1002" s="3"/>
      <c r="DUS1002" s="3"/>
      <c r="DUT1002" s="3"/>
      <c r="DUU1002" s="3"/>
      <c r="DUV1002" s="3"/>
      <c r="DUW1002" s="3"/>
      <c r="DUX1002" s="3"/>
      <c r="DUY1002" s="3"/>
      <c r="DUZ1002" s="3"/>
      <c r="DVA1002" s="3"/>
      <c r="DVB1002" s="3"/>
      <c r="DVC1002" s="3"/>
      <c r="DVD1002" s="3"/>
      <c r="DVE1002" s="3"/>
      <c r="DVF1002" s="3"/>
      <c r="DVG1002" s="3"/>
      <c r="DVH1002" s="3"/>
      <c r="DVI1002" s="3"/>
      <c r="DVJ1002" s="3"/>
      <c r="DVK1002" s="3"/>
      <c r="DVL1002" s="3"/>
      <c r="DVM1002" s="3"/>
      <c r="DVN1002" s="3"/>
      <c r="DVO1002" s="3"/>
      <c r="DVP1002" s="3"/>
      <c r="DVQ1002" s="3"/>
      <c r="DVR1002" s="3"/>
      <c r="DVS1002" s="3"/>
      <c r="DVT1002" s="3"/>
      <c r="DVU1002" s="3"/>
      <c r="DVV1002" s="3"/>
      <c r="DVW1002" s="3"/>
      <c r="DVX1002" s="3"/>
      <c r="DVY1002" s="3"/>
      <c r="DVZ1002" s="3"/>
      <c r="DWA1002" s="3"/>
      <c r="DWB1002" s="3"/>
      <c r="DWC1002" s="3"/>
      <c r="DWD1002" s="3"/>
      <c r="DWE1002" s="3"/>
      <c r="DWF1002" s="3"/>
      <c r="DWG1002" s="3"/>
      <c r="DWH1002" s="3"/>
      <c r="DWI1002" s="3"/>
      <c r="DWJ1002" s="3"/>
      <c r="DWK1002" s="3"/>
      <c r="DWL1002" s="3"/>
      <c r="DWM1002" s="3"/>
      <c r="DWN1002" s="3"/>
      <c r="DWO1002" s="3"/>
      <c r="DWP1002" s="3"/>
      <c r="DWQ1002" s="3"/>
      <c r="DWR1002" s="3"/>
      <c r="DWS1002" s="3"/>
      <c r="DWT1002" s="3"/>
      <c r="DWU1002" s="3"/>
      <c r="DWV1002" s="3"/>
      <c r="DWW1002" s="3"/>
      <c r="DWX1002" s="3"/>
      <c r="DWY1002" s="3"/>
      <c r="DWZ1002" s="3"/>
      <c r="DXA1002" s="3"/>
      <c r="DXB1002" s="3"/>
      <c r="DXC1002" s="3"/>
      <c r="DXD1002" s="3"/>
      <c r="DXE1002" s="3"/>
      <c r="DXF1002" s="3"/>
      <c r="DXG1002" s="3"/>
      <c r="DXH1002" s="3"/>
      <c r="DXI1002" s="3"/>
      <c r="DXJ1002" s="3"/>
      <c r="DXK1002" s="3"/>
      <c r="DXL1002" s="3"/>
      <c r="DXM1002" s="3"/>
      <c r="DXN1002" s="3"/>
      <c r="DXO1002" s="3"/>
      <c r="DXP1002" s="3"/>
      <c r="DXQ1002" s="3"/>
      <c r="DXR1002" s="3"/>
      <c r="DXS1002" s="3"/>
      <c r="DXT1002" s="3"/>
      <c r="DXU1002" s="3"/>
      <c r="DXV1002" s="3"/>
      <c r="DXW1002" s="3"/>
      <c r="DXX1002" s="3"/>
      <c r="DXY1002" s="3"/>
      <c r="DXZ1002" s="3"/>
      <c r="DYA1002" s="3"/>
      <c r="DYB1002" s="3"/>
      <c r="DYC1002" s="3"/>
      <c r="DYD1002" s="3"/>
      <c r="DYE1002" s="3"/>
      <c r="DYF1002" s="3"/>
      <c r="DYG1002" s="3"/>
      <c r="DYH1002" s="3"/>
      <c r="DYI1002" s="3"/>
      <c r="DYJ1002" s="3"/>
      <c r="DYK1002" s="3"/>
      <c r="DYL1002" s="3"/>
      <c r="DYM1002" s="3"/>
      <c r="DYN1002" s="3"/>
      <c r="DYO1002" s="3"/>
      <c r="DYP1002" s="3"/>
      <c r="DYQ1002" s="3"/>
      <c r="DYR1002" s="3"/>
      <c r="DYS1002" s="3"/>
      <c r="DYT1002" s="3"/>
      <c r="DYU1002" s="3"/>
      <c r="DYV1002" s="3"/>
      <c r="DYW1002" s="3"/>
      <c r="DYX1002" s="3"/>
      <c r="DYY1002" s="3"/>
      <c r="DYZ1002" s="3"/>
      <c r="DZA1002" s="3"/>
      <c r="DZB1002" s="3"/>
      <c r="DZC1002" s="3"/>
      <c r="DZD1002" s="3"/>
      <c r="DZE1002" s="3"/>
      <c r="DZF1002" s="3"/>
      <c r="DZG1002" s="3"/>
      <c r="DZH1002" s="3"/>
      <c r="DZI1002" s="3"/>
      <c r="DZJ1002" s="3"/>
      <c r="DZK1002" s="3"/>
      <c r="DZL1002" s="3"/>
      <c r="DZM1002" s="3"/>
      <c r="DZN1002" s="3"/>
      <c r="DZO1002" s="3"/>
      <c r="DZP1002" s="3"/>
      <c r="DZQ1002" s="3"/>
      <c r="DZR1002" s="3"/>
      <c r="DZS1002" s="3"/>
      <c r="DZT1002" s="3"/>
      <c r="DZU1002" s="3"/>
      <c r="DZV1002" s="3"/>
      <c r="DZW1002" s="3"/>
      <c r="DZX1002" s="3"/>
      <c r="DZY1002" s="3"/>
      <c r="DZZ1002" s="3"/>
      <c r="EAA1002" s="3"/>
      <c r="EAB1002" s="3"/>
      <c r="EAC1002" s="3"/>
      <c r="EAD1002" s="3"/>
      <c r="EAE1002" s="3"/>
      <c r="EAF1002" s="3"/>
      <c r="EAG1002" s="3"/>
      <c r="EAH1002" s="3"/>
      <c r="EAI1002" s="3"/>
      <c r="EAJ1002" s="3"/>
      <c r="EAK1002" s="3"/>
      <c r="EAL1002" s="3"/>
      <c r="EAM1002" s="3"/>
      <c r="EAN1002" s="3"/>
      <c r="EAO1002" s="3"/>
      <c r="EAP1002" s="3"/>
      <c r="EAQ1002" s="3"/>
      <c r="EAR1002" s="3"/>
      <c r="EAS1002" s="3"/>
      <c r="EAT1002" s="3"/>
      <c r="EAU1002" s="3"/>
      <c r="EAV1002" s="3"/>
      <c r="EAW1002" s="3"/>
      <c r="EAX1002" s="3"/>
      <c r="EAY1002" s="3"/>
      <c r="EAZ1002" s="3"/>
      <c r="EBA1002" s="3"/>
      <c r="EBB1002" s="3"/>
      <c r="EBC1002" s="3"/>
      <c r="EBD1002" s="3"/>
      <c r="EBE1002" s="3"/>
      <c r="EBF1002" s="3"/>
      <c r="EBG1002" s="3"/>
      <c r="EBH1002" s="3"/>
      <c r="EBI1002" s="3"/>
      <c r="EBJ1002" s="3"/>
      <c r="EBK1002" s="3"/>
      <c r="EBL1002" s="3"/>
      <c r="EBM1002" s="3"/>
      <c r="EBN1002" s="3"/>
      <c r="EBO1002" s="3"/>
      <c r="EBP1002" s="3"/>
      <c r="EBQ1002" s="3"/>
      <c r="EBR1002" s="3"/>
      <c r="EBS1002" s="3"/>
      <c r="EBT1002" s="3"/>
      <c r="EBU1002" s="3"/>
      <c r="EBV1002" s="3"/>
      <c r="EBW1002" s="3"/>
      <c r="EBX1002" s="3"/>
      <c r="EBY1002" s="3"/>
      <c r="EBZ1002" s="3"/>
      <c r="ECA1002" s="3"/>
      <c r="ECB1002" s="3"/>
      <c r="ECC1002" s="3"/>
      <c r="ECD1002" s="3"/>
      <c r="ECE1002" s="3"/>
      <c r="ECF1002" s="3"/>
      <c r="ECG1002" s="3"/>
      <c r="ECH1002" s="3"/>
      <c r="ECI1002" s="3"/>
      <c r="ECJ1002" s="3"/>
      <c r="ECK1002" s="3"/>
      <c r="ECL1002" s="3"/>
      <c r="ECM1002" s="3"/>
      <c r="ECN1002" s="3"/>
      <c r="ECO1002" s="3"/>
      <c r="ECP1002" s="3"/>
      <c r="ECQ1002" s="3"/>
      <c r="ECR1002" s="3"/>
      <c r="ECS1002" s="3"/>
      <c r="ECT1002" s="3"/>
      <c r="ECU1002" s="3"/>
      <c r="ECV1002" s="3"/>
      <c r="ECW1002" s="3"/>
      <c r="ECX1002" s="3"/>
      <c r="ECY1002" s="3"/>
      <c r="ECZ1002" s="3"/>
      <c r="EDA1002" s="3"/>
      <c r="EDB1002" s="3"/>
      <c r="EDC1002" s="3"/>
      <c r="EDD1002" s="3"/>
      <c r="EDE1002" s="3"/>
      <c r="EDF1002" s="3"/>
      <c r="EDG1002" s="3"/>
      <c r="EDH1002" s="3"/>
      <c r="EDI1002" s="3"/>
      <c r="EDJ1002" s="3"/>
      <c r="EDK1002" s="3"/>
      <c r="EDL1002" s="3"/>
      <c r="EDM1002" s="3"/>
      <c r="EDN1002" s="3"/>
      <c r="EDO1002" s="3"/>
      <c r="EDP1002" s="3"/>
      <c r="EDQ1002" s="3"/>
      <c r="EDR1002" s="3"/>
      <c r="EDS1002" s="3"/>
      <c r="EDT1002" s="3"/>
      <c r="EDU1002" s="3"/>
      <c r="EDV1002" s="3"/>
      <c r="EDW1002" s="3"/>
      <c r="EDX1002" s="3"/>
      <c r="EDY1002" s="3"/>
      <c r="EDZ1002" s="3"/>
      <c r="EEA1002" s="3"/>
      <c r="EEB1002" s="3"/>
      <c r="EEC1002" s="3"/>
      <c r="EED1002" s="3"/>
      <c r="EEE1002" s="3"/>
      <c r="EEF1002" s="3"/>
      <c r="EEG1002" s="3"/>
      <c r="EEH1002" s="3"/>
      <c r="EEI1002" s="3"/>
      <c r="EEJ1002" s="3"/>
      <c r="EEK1002" s="3"/>
      <c r="EEL1002" s="3"/>
      <c r="EEM1002" s="3"/>
      <c r="EEN1002" s="3"/>
      <c r="EEO1002" s="3"/>
      <c r="EEP1002" s="3"/>
      <c r="EEQ1002" s="3"/>
      <c r="EER1002" s="3"/>
      <c r="EES1002" s="3"/>
      <c r="EET1002" s="3"/>
      <c r="EEU1002" s="3"/>
      <c r="EEV1002" s="3"/>
      <c r="EEW1002" s="3"/>
      <c r="EEX1002" s="3"/>
      <c r="EEY1002" s="3"/>
      <c r="EEZ1002" s="3"/>
      <c r="EFA1002" s="3"/>
      <c r="EFB1002" s="3"/>
      <c r="EFC1002" s="3"/>
      <c r="EFD1002" s="3"/>
      <c r="EFE1002" s="3"/>
      <c r="EFF1002" s="3"/>
      <c r="EFG1002" s="3"/>
      <c r="EFH1002" s="3"/>
      <c r="EFI1002" s="3"/>
      <c r="EFJ1002" s="3"/>
      <c r="EFK1002" s="3"/>
      <c r="EFL1002" s="3"/>
      <c r="EFM1002" s="3"/>
      <c r="EFN1002" s="3"/>
      <c r="EFO1002" s="3"/>
      <c r="EFP1002" s="3"/>
      <c r="EFQ1002" s="3"/>
      <c r="EFR1002" s="3"/>
      <c r="EFS1002" s="3"/>
      <c r="EFT1002" s="3"/>
      <c r="EFU1002" s="3"/>
      <c r="EFV1002" s="3"/>
      <c r="EFW1002" s="3"/>
      <c r="EFX1002" s="3"/>
      <c r="EFY1002" s="3"/>
      <c r="EFZ1002" s="3"/>
      <c r="EGA1002" s="3"/>
      <c r="EGB1002" s="3"/>
      <c r="EGC1002" s="3"/>
      <c r="EGD1002" s="3"/>
      <c r="EGE1002" s="3"/>
      <c r="EGF1002" s="3"/>
      <c r="EGG1002" s="3"/>
      <c r="EGH1002" s="3"/>
      <c r="EGI1002" s="3"/>
      <c r="EGJ1002" s="3"/>
      <c r="EGK1002" s="3"/>
      <c r="EGL1002" s="3"/>
      <c r="EGM1002" s="3"/>
      <c r="EGN1002" s="3"/>
      <c r="EGO1002" s="3"/>
      <c r="EGP1002" s="3"/>
      <c r="EGQ1002" s="3"/>
      <c r="EGR1002" s="3"/>
      <c r="EGS1002" s="3"/>
      <c r="EGT1002" s="3"/>
      <c r="EGU1002" s="3"/>
      <c r="EGV1002" s="3"/>
      <c r="EGW1002" s="3"/>
      <c r="EGX1002" s="3"/>
      <c r="EGY1002" s="3"/>
      <c r="EGZ1002" s="3"/>
      <c r="EHA1002" s="3"/>
      <c r="EHB1002" s="3"/>
      <c r="EHC1002" s="3"/>
      <c r="EHD1002" s="3"/>
      <c r="EHE1002" s="3"/>
      <c r="EHF1002" s="3"/>
      <c r="EHG1002" s="3"/>
      <c r="EHH1002" s="3"/>
      <c r="EHI1002" s="3"/>
      <c r="EHJ1002" s="3"/>
      <c r="EHK1002" s="3"/>
      <c r="EHL1002" s="3"/>
      <c r="EHM1002" s="3"/>
      <c r="EHN1002" s="3"/>
      <c r="EHO1002" s="3"/>
      <c r="EHP1002" s="3"/>
      <c r="EHQ1002" s="3"/>
      <c r="EHR1002" s="3"/>
      <c r="EHS1002" s="3"/>
      <c r="EHT1002" s="3"/>
      <c r="EHU1002" s="3"/>
      <c r="EHV1002" s="3"/>
      <c r="EHW1002" s="3"/>
      <c r="EHX1002" s="3"/>
      <c r="EHY1002" s="3"/>
      <c r="EHZ1002" s="3"/>
      <c r="EIA1002" s="3"/>
      <c r="EIB1002" s="3"/>
      <c r="EIC1002" s="3"/>
      <c r="EID1002" s="3"/>
      <c r="EIE1002" s="3"/>
      <c r="EIF1002" s="3"/>
      <c r="EIG1002" s="3"/>
      <c r="EIH1002" s="3"/>
      <c r="EII1002" s="3"/>
      <c r="EIJ1002" s="3"/>
      <c r="EIK1002" s="3"/>
      <c r="EIL1002" s="3"/>
      <c r="EIM1002" s="3"/>
      <c r="EIN1002" s="3"/>
      <c r="EIO1002" s="3"/>
      <c r="EIP1002" s="3"/>
      <c r="EIQ1002" s="3"/>
      <c r="EIR1002" s="3"/>
      <c r="EIS1002" s="3"/>
      <c r="EIT1002" s="3"/>
      <c r="EIU1002" s="3"/>
      <c r="EIV1002" s="3"/>
      <c r="EIW1002" s="3"/>
      <c r="EIX1002" s="3"/>
      <c r="EIY1002" s="3"/>
      <c r="EIZ1002" s="3"/>
      <c r="EJA1002" s="3"/>
      <c r="EJB1002" s="3"/>
      <c r="EJC1002" s="3"/>
      <c r="EJD1002" s="3"/>
      <c r="EJE1002" s="3"/>
      <c r="EJF1002" s="3"/>
      <c r="EJG1002" s="3"/>
      <c r="EJH1002" s="3"/>
      <c r="EJI1002" s="3"/>
      <c r="EJJ1002" s="3"/>
      <c r="EJK1002" s="3"/>
      <c r="EJL1002" s="3"/>
      <c r="EJM1002" s="3"/>
      <c r="EJN1002" s="3"/>
      <c r="EJO1002" s="3"/>
      <c r="EJP1002" s="3"/>
      <c r="EJQ1002" s="3"/>
      <c r="EJR1002" s="3"/>
      <c r="EJS1002" s="3"/>
      <c r="EJT1002" s="3"/>
      <c r="EJU1002" s="3"/>
      <c r="EJV1002" s="3"/>
      <c r="EJW1002" s="3"/>
      <c r="EJX1002" s="3"/>
      <c r="EJY1002" s="3"/>
      <c r="EJZ1002" s="3"/>
      <c r="EKA1002" s="3"/>
      <c r="EKB1002" s="3"/>
      <c r="EKC1002" s="3"/>
      <c r="EKD1002" s="3"/>
      <c r="EKE1002" s="3"/>
      <c r="EKF1002" s="3"/>
      <c r="EKG1002" s="3"/>
      <c r="EKH1002" s="3"/>
      <c r="EKI1002" s="3"/>
      <c r="EKJ1002" s="3"/>
      <c r="EKK1002" s="3"/>
      <c r="EKL1002" s="3"/>
      <c r="EKM1002" s="3"/>
      <c r="EKN1002" s="3"/>
      <c r="EKO1002" s="3"/>
      <c r="EKP1002" s="3"/>
      <c r="EKQ1002" s="3"/>
      <c r="EKR1002" s="3"/>
      <c r="EKS1002" s="3"/>
      <c r="EKT1002" s="3"/>
      <c r="EKU1002" s="3"/>
      <c r="EKV1002" s="3"/>
      <c r="EKW1002" s="3"/>
      <c r="EKX1002" s="3"/>
      <c r="EKY1002" s="3"/>
      <c r="EKZ1002" s="3"/>
      <c r="ELA1002" s="3"/>
      <c r="ELB1002" s="3"/>
      <c r="ELC1002" s="3"/>
      <c r="ELD1002" s="3"/>
      <c r="ELE1002" s="3"/>
      <c r="ELF1002" s="3"/>
      <c r="ELG1002" s="3"/>
      <c r="ELH1002" s="3"/>
      <c r="ELI1002" s="3"/>
      <c r="ELJ1002" s="3"/>
      <c r="ELK1002" s="3"/>
      <c r="ELL1002" s="3"/>
      <c r="ELM1002" s="3"/>
      <c r="ELN1002" s="3"/>
      <c r="ELO1002" s="3"/>
      <c r="ELP1002" s="3"/>
      <c r="ELQ1002" s="3"/>
      <c r="ELR1002" s="3"/>
      <c r="ELS1002" s="3"/>
      <c r="ELT1002" s="3"/>
      <c r="ELU1002" s="3"/>
      <c r="ELV1002" s="3"/>
      <c r="ELW1002" s="3"/>
      <c r="ELX1002" s="3"/>
      <c r="ELY1002" s="3"/>
      <c r="ELZ1002" s="3"/>
      <c r="EMA1002" s="3"/>
      <c r="EMB1002" s="3"/>
      <c r="EMC1002" s="3"/>
      <c r="EMD1002" s="3"/>
      <c r="EME1002" s="3"/>
      <c r="EMF1002" s="3"/>
      <c r="EMG1002" s="3"/>
      <c r="EMH1002" s="3"/>
      <c r="EMI1002" s="3"/>
      <c r="EMJ1002" s="3"/>
      <c r="EMK1002" s="3"/>
      <c r="EML1002" s="3"/>
      <c r="EMM1002" s="3"/>
      <c r="EMN1002" s="3"/>
      <c r="EMO1002" s="3"/>
      <c r="EMP1002" s="3"/>
      <c r="EMQ1002" s="3"/>
      <c r="EMR1002" s="3"/>
      <c r="EMS1002" s="3"/>
      <c r="EMT1002" s="3"/>
      <c r="EMU1002" s="3"/>
      <c r="EMV1002" s="3"/>
      <c r="EMW1002" s="3"/>
      <c r="EMX1002" s="3"/>
      <c r="EMY1002" s="3"/>
      <c r="EMZ1002" s="3"/>
      <c r="ENA1002" s="3"/>
      <c r="ENB1002" s="3"/>
      <c r="ENC1002" s="3"/>
      <c r="END1002" s="3"/>
      <c r="ENE1002" s="3"/>
      <c r="ENF1002" s="3"/>
      <c r="ENG1002" s="3"/>
      <c r="ENH1002" s="3"/>
      <c r="ENI1002" s="3"/>
      <c r="ENJ1002" s="3"/>
      <c r="ENK1002" s="3"/>
      <c r="ENL1002" s="3"/>
      <c r="ENM1002" s="3"/>
      <c r="ENN1002" s="3"/>
      <c r="ENO1002" s="3"/>
      <c r="ENP1002" s="3"/>
      <c r="ENQ1002" s="3"/>
      <c r="ENR1002" s="3"/>
      <c r="ENS1002" s="3"/>
      <c r="ENT1002" s="3"/>
      <c r="ENU1002" s="3"/>
      <c r="ENV1002" s="3"/>
      <c r="ENW1002" s="3"/>
      <c r="ENX1002" s="3"/>
      <c r="ENY1002" s="3"/>
      <c r="ENZ1002" s="3"/>
      <c r="EOA1002" s="3"/>
      <c r="EOB1002" s="3"/>
      <c r="EOC1002" s="3"/>
      <c r="EOD1002" s="3"/>
      <c r="EOE1002" s="3"/>
      <c r="EOF1002" s="3"/>
      <c r="EOG1002" s="3"/>
      <c r="EOH1002" s="3"/>
      <c r="EOI1002" s="3"/>
      <c r="EOJ1002" s="3"/>
      <c r="EOK1002" s="3"/>
      <c r="EOL1002" s="3"/>
      <c r="EOM1002" s="3"/>
      <c r="EON1002" s="3"/>
      <c r="EOO1002" s="3"/>
      <c r="EOP1002" s="3"/>
      <c r="EOQ1002" s="3"/>
      <c r="EOR1002" s="3"/>
      <c r="EOS1002" s="3"/>
      <c r="EOT1002" s="3"/>
      <c r="EOU1002" s="3"/>
      <c r="EOV1002" s="3"/>
      <c r="EOW1002" s="3"/>
      <c r="EOX1002" s="3"/>
      <c r="EOY1002" s="3"/>
      <c r="EOZ1002" s="3"/>
      <c r="EPA1002" s="3"/>
      <c r="EPB1002" s="3"/>
      <c r="EPC1002" s="3"/>
      <c r="EPD1002" s="3"/>
      <c r="EPE1002" s="3"/>
      <c r="EPF1002" s="3"/>
      <c r="EPG1002" s="3"/>
      <c r="EPH1002" s="3"/>
      <c r="EPI1002" s="3"/>
      <c r="EPJ1002" s="3"/>
      <c r="EPK1002" s="3"/>
      <c r="EPL1002" s="3"/>
      <c r="EPM1002" s="3"/>
      <c r="EPN1002" s="3"/>
      <c r="EPO1002" s="3"/>
      <c r="EPP1002" s="3"/>
      <c r="EPQ1002" s="3"/>
      <c r="EPR1002" s="3"/>
      <c r="EPS1002" s="3"/>
      <c r="EPT1002" s="3"/>
      <c r="EPU1002" s="3"/>
      <c r="EPV1002" s="3"/>
      <c r="EPW1002" s="3"/>
      <c r="EPX1002" s="3"/>
      <c r="EPY1002" s="3"/>
      <c r="EPZ1002" s="3"/>
      <c r="EQA1002" s="3"/>
      <c r="EQB1002" s="3"/>
      <c r="EQC1002" s="3"/>
      <c r="EQD1002" s="3"/>
      <c r="EQE1002" s="3"/>
      <c r="EQF1002" s="3"/>
      <c r="EQG1002" s="3"/>
      <c r="EQH1002" s="3"/>
      <c r="EQI1002" s="3"/>
      <c r="EQJ1002" s="3"/>
      <c r="EQK1002" s="3"/>
      <c r="EQL1002" s="3"/>
      <c r="EQM1002" s="3"/>
      <c r="EQN1002" s="3"/>
      <c r="EQO1002" s="3"/>
      <c r="EQP1002" s="3"/>
      <c r="EQQ1002" s="3"/>
      <c r="EQR1002" s="3"/>
      <c r="EQS1002" s="3"/>
      <c r="EQT1002" s="3"/>
      <c r="EQU1002" s="3"/>
      <c r="EQV1002" s="3"/>
      <c r="EQW1002" s="3"/>
      <c r="EQX1002" s="3"/>
      <c r="EQY1002" s="3"/>
      <c r="EQZ1002" s="3"/>
      <c r="ERA1002" s="3"/>
      <c r="ERB1002" s="3"/>
      <c r="ERC1002" s="3"/>
      <c r="ERD1002" s="3"/>
      <c r="ERE1002" s="3"/>
      <c r="ERF1002" s="3"/>
      <c r="ERG1002" s="3"/>
      <c r="ERH1002" s="3"/>
      <c r="ERI1002" s="3"/>
      <c r="ERJ1002" s="3"/>
      <c r="ERK1002" s="3"/>
      <c r="ERL1002" s="3"/>
      <c r="ERM1002" s="3"/>
      <c r="ERN1002" s="3"/>
      <c r="ERO1002" s="3"/>
      <c r="ERP1002" s="3"/>
      <c r="ERQ1002" s="3"/>
      <c r="ERR1002" s="3"/>
      <c r="ERS1002" s="3"/>
      <c r="ERT1002" s="3"/>
      <c r="ERU1002" s="3"/>
      <c r="ERV1002" s="3"/>
      <c r="ERW1002" s="3"/>
      <c r="ERX1002" s="3"/>
      <c r="ERY1002" s="3"/>
      <c r="ERZ1002" s="3"/>
      <c r="ESA1002" s="3"/>
      <c r="ESB1002" s="3"/>
      <c r="ESC1002" s="3"/>
      <c r="ESD1002" s="3"/>
      <c r="ESE1002" s="3"/>
      <c r="ESF1002" s="3"/>
      <c r="ESG1002" s="3"/>
      <c r="ESH1002" s="3"/>
      <c r="ESI1002" s="3"/>
      <c r="ESJ1002" s="3"/>
      <c r="ESK1002" s="3"/>
      <c r="ESL1002" s="3"/>
      <c r="ESM1002" s="3"/>
      <c r="ESN1002" s="3"/>
      <c r="ESO1002" s="3"/>
      <c r="ESP1002" s="3"/>
      <c r="ESQ1002" s="3"/>
      <c r="ESR1002" s="3"/>
      <c r="ESS1002" s="3"/>
      <c r="EST1002" s="3"/>
      <c r="ESU1002" s="3"/>
      <c r="ESV1002" s="3"/>
      <c r="ESW1002" s="3"/>
      <c r="ESX1002" s="3"/>
      <c r="ESY1002" s="3"/>
      <c r="ESZ1002" s="3"/>
      <c r="ETA1002" s="3"/>
      <c r="ETB1002" s="3"/>
      <c r="ETC1002" s="3"/>
      <c r="ETD1002" s="3"/>
      <c r="ETE1002" s="3"/>
      <c r="ETF1002" s="3"/>
      <c r="ETG1002" s="3"/>
      <c r="ETH1002" s="3"/>
      <c r="ETI1002" s="3"/>
      <c r="ETJ1002" s="3"/>
      <c r="ETK1002" s="3"/>
      <c r="ETL1002" s="3"/>
      <c r="ETM1002" s="3"/>
      <c r="ETN1002" s="3"/>
      <c r="ETO1002" s="3"/>
      <c r="ETP1002" s="3"/>
      <c r="ETQ1002" s="3"/>
      <c r="ETR1002" s="3"/>
      <c r="ETS1002" s="3"/>
      <c r="ETT1002" s="3"/>
      <c r="ETU1002" s="3"/>
      <c r="ETV1002" s="3"/>
      <c r="ETW1002" s="3"/>
      <c r="ETX1002" s="3"/>
      <c r="ETY1002" s="3"/>
      <c r="ETZ1002" s="3"/>
      <c r="EUA1002" s="3"/>
      <c r="EUB1002" s="3"/>
      <c r="EUC1002" s="3"/>
      <c r="EUD1002" s="3"/>
      <c r="EUE1002" s="3"/>
      <c r="EUF1002" s="3"/>
      <c r="EUG1002" s="3"/>
      <c r="EUH1002" s="3"/>
      <c r="EUI1002" s="3"/>
      <c r="EUJ1002" s="3"/>
      <c r="EUK1002" s="3"/>
      <c r="EUL1002" s="3"/>
      <c r="EUM1002" s="3"/>
      <c r="EUN1002" s="3"/>
      <c r="EUO1002" s="3"/>
      <c r="EUP1002" s="3"/>
      <c r="EUQ1002" s="3"/>
      <c r="EUR1002" s="3"/>
      <c r="EUS1002" s="3"/>
      <c r="EUT1002" s="3"/>
      <c r="EUU1002" s="3"/>
      <c r="EUV1002" s="3"/>
      <c r="EUW1002" s="3"/>
      <c r="EUX1002" s="3"/>
      <c r="EUY1002" s="3"/>
      <c r="EUZ1002" s="3"/>
      <c r="EVA1002" s="3"/>
      <c r="EVB1002" s="3"/>
      <c r="EVC1002" s="3"/>
      <c r="EVD1002" s="3"/>
      <c r="EVE1002" s="3"/>
      <c r="EVF1002" s="3"/>
      <c r="EVG1002" s="3"/>
      <c r="EVH1002" s="3"/>
      <c r="EVI1002" s="3"/>
      <c r="EVJ1002" s="3"/>
      <c r="EVK1002" s="3"/>
      <c r="EVL1002" s="3"/>
      <c r="EVM1002" s="3"/>
      <c r="EVN1002" s="3"/>
      <c r="EVO1002" s="3"/>
      <c r="EVP1002" s="3"/>
      <c r="EVQ1002" s="3"/>
      <c r="EVR1002" s="3"/>
      <c r="EVS1002" s="3"/>
      <c r="EVT1002" s="3"/>
      <c r="EVU1002" s="3"/>
      <c r="EVV1002" s="3"/>
      <c r="EVW1002" s="3"/>
      <c r="EVX1002" s="3"/>
      <c r="EVY1002" s="3"/>
      <c r="EVZ1002" s="3"/>
      <c r="EWA1002" s="3"/>
      <c r="EWB1002" s="3"/>
      <c r="EWC1002" s="3"/>
      <c r="EWD1002" s="3"/>
      <c r="EWE1002" s="3"/>
      <c r="EWF1002" s="3"/>
      <c r="EWG1002" s="3"/>
      <c r="EWH1002" s="3"/>
      <c r="EWI1002" s="3"/>
      <c r="EWJ1002" s="3"/>
      <c r="EWK1002" s="3"/>
      <c r="EWL1002" s="3"/>
      <c r="EWM1002" s="3"/>
      <c r="EWN1002" s="3"/>
      <c r="EWO1002" s="3"/>
      <c r="EWP1002" s="3"/>
      <c r="EWQ1002" s="3"/>
      <c r="EWR1002" s="3"/>
      <c r="EWS1002" s="3"/>
      <c r="EWT1002" s="3"/>
      <c r="EWU1002" s="3"/>
      <c r="EWV1002" s="3"/>
      <c r="EWW1002" s="3"/>
      <c r="EWX1002" s="3"/>
      <c r="EWY1002" s="3"/>
      <c r="EWZ1002" s="3"/>
      <c r="EXA1002" s="3"/>
      <c r="EXB1002" s="3"/>
      <c r="EXC1002" s="3"/>
      <c r="EXD1002" s="3"/>
      <c r="EXE1002" s="3"/>
      <c r="EXF1002" s="3"/>
      <c r="EXG1002" s="3"/>
      <c r="EXH1002" s="3"/>
      <c r="EXI1002" s="3"/>
      <c r="EXJ1002" s="3"/>
      <c r="EXK1002" s="3"/>
      <c r="EXL1002" s="3"/>
      <c r="EXM1002" s="3"/>
      <c r="EXN1002" s="3"/>
      <c r="EXO1002" s="3"/>
      <c r="EXP1002" s="3"/>
      <c r="EXQ1002" s="3"/>
      <c r="EXR1002" s="3"/>
      <c r="EXS1002" s="3"/>
      <c r="EXT1002" s="3"/>
      <c r="EXU1002" s="3"/>
      <c r="EXV1002" s="3"/>
      <c r="EXW1002" s="3"/>
      <c r="EXX1002" s="3"/>
      <c r="EXY1002" s="3"/>
      <c r="EXZ1002" s="3"/>
      <c r="EYA1002" s="3"/>
      <c r="EYB1002" s="3"/>
      <c r="EYC1002" s="3"/>
      <c r="EYD1002" s="3"/>
      <c r="EYE1002" s="3"/>
      <c r="EYF1002" s="3"/>
      <c r="EYG1002" s="3"/>
      <c r="EYH1002" s="3"/>
      <c r="EYI1002" s="3"/>
      <c r="EYJ1002" s="3"/>
      <c r="EYK1002" s="3"/>
      <c r="EYL1002" s="3"/>
      <c r="EYM1002" s="3"/>
      <c r="EYN1002" s="3"/>
      <c r="EYO1002" s="3"/>
      <c r="EYP1002" s="3"/>
      <c r="EYQ1002" s="3"/>
      <c r="EYR1002" s="3"/>
      <c r="EYS1002" s="3"/>
      <c r="EYT1002" s="3"/>
      <c r="EYU1002" s="3"/>
      <c r="EYV1002" s="3"/>
      <c r="EYW1002" s="3"/>
      <c r="EYX1002" s="3"/>
      <c r="EYY1002" s="3"/>
      <c r="EYZ1002" s="3"/>
      <c r="EZA1002" s="3"/>
      <c r="EZB1002" s="3"/>
      <c r="EZC1002" s="3"/>
      <c r="EZD1002" s="3"/>
      <c r="EZE1002" s="3"/>
      <c r="EZF1002" s="3"/>
      <c r="EZG1002" s="3"/>
      <c r="EZH1002" s="3"/>
      <c r="EZI1002" s="3"/>
      <c r="EZJ1002" s="3"/>
      <c r="EZK1002" s="3"/>
      <c r="EZL1002" s="3"/>
      <c r="EZM1002" s="3"/>
      <c r="EZN1002" s="3"/>
      <c r="EZO1002" s="3"/>
      <c r="EZP1002" s="3"/>
      <c r="EZQ1002" s="3"/>
      <c r="EZR1002" s="3"/>
      <c r="EZS1002" s="3"/>
      <c r="EZT1002" s="3"/>
      <c r="EZU1002" s="3"/>
      <c r="EZV1002" s="3"/>
      <c r="EZW1002" s="3"/>
      <c r="EZX1002" s="3"/>
      <c r="EZY1002" s="3"/>
      <c r="EZZ1002" s="3"/>
      <c r="FAA1002" s="3"/>
      <c r="FAB1002" s="3"/>
      <c r="FAC1002" s="3"/>
      <c r="FAD1002" s="3"/>
      <c r="FAE1002" s="3"/>
      <c r="FAF1002" s="3"/>
      <c r="FAG1002" s="3"/>
      <c r="FAH1002" s="3"/>
      <c r="FAI1002" s="3"/>
      <c r="FAJ1002" s="3"/>
      <c r="FAK1002" s="3"/>
      <c r="FAL1002" s="3"/>
      <c r="FAM1002" s="3"/>
      <c r="FAN1002" s="3"/>
      <c r="FAO1002" s="3"/>
      <c r="FAP1002" s="3"/>
      <c r="FAQ1002" s="3"/>
      <c r="FAR1002" s="3"/>
      <c r="FAS1002" s="3"/>
      <c r="FAT1002" s="3"/>
      <c r="FAU1002" s="3"/>
      <c r="FAV1002" s="3"/>
      <c r="FAW1002" s="3"/>
      <c r="FAX1002" s="3"/>
      <c r="FAY1002" s="3"/>
      <c r="FAZ1002" s="3"/>
      <c r="FBA1002" s="3"/>
      <c r="FBB1002" s="3"/>
      <c r="FBC1002" s="3"/>
      <c r="FBD1002" s="3"/>
      <c r="FBE1002" s="3"/>
      <c r="FBF1002" s="3"/>
      <c r="FBG1002" s="3"/>
      <c r="FBH1002" s="3"/>
      <c r="FBI1002" s="3"/>
      <c r="FBJ1002" s="3"/>
      <c r="FBK1002" s="3"/>
      <c r="FBL1002" s="3"/>
      <c r="FBM1002" s="3"/>
      <c r="FBN1002" s="3"/>
      <c r="FBO1002" s="3"/>
      <c r="FBP1002" s="3"/>
      <c r="FBQ1002" s="3"/>
      <c r="FBR1002" s="3"/>
      <c r="FBS1002" s="3"/>
      <c r="FBT1002" s="3"/>
      <c r="FBU1002" s="3"/>
      <c r="FBV1002" s="3"/>
      <c r="FBW1002" s="3"/>
      <c r="FBX1002" s="3"/>
      <c r="FBY1002" s="3"/>
      <c r="FBZ1002" s="3"/>
      <c r="FCA1002" s="3"/>
      <c r="FCB1002" s="3"/>
      <c r="FCC1002" s="3"/>
      <c r="FCD1002" s="3"/>
      <c r="FCE1002" s="3"/>
      <c r="FCF1002" s="3"/>
      <c r="FCG1002" s="3"/>
      <c r="FCH1002" s="3"/>
      <c r="FCI1002" s="3"/>
      <c r="FCJ1002" s="3"/>
      <c r="FCK1002" s="3"/>
      <c r="FCL1002" s="3"/>
      <c r="FCM1002" s="3"/>
      <c r="FCN1002" s="3"/>
      <c r="FCO1002" s="3"/>
      <c r="FCP1002" s="3"/>
      <c r="FCQ1002" s="3"/>
      <c r="FCR1002" s="3"/>
      <c r="FCS1002" s="3"/>
      <c r="FCT1002" s="3"/>
      <c r="FCU1002" s="3"/>
      <c r="FCV1002" s="3"/>
      <c r="FCW1002" s="3"/>
      <c r="FCX1002" s="3"/>
      <c r="FCY1002" s="3"/>
      <c r="FCZ1002" s="3"/>
      <c r="FDA1002" s="3"/>
      <c r="FDB1002" s="3"/>
      <c r="FDC1002" s="3"/>
      <c r="FDD1002" s="3"/>
      <c r="FDE1002" s="3"/>
      <c r="FDF1002" s="3"/>
      <c r="FDG1002" s="3"/>
      <c r="FDH1002" s="3"/>
      <c r="FDI1002" s="3"/>
      <c r="FDJ1002" s="3"/>
      <c r="FDK1002" s="3"/>
      <c r="FDL1002" s="3"/>
      <c r="FDM1002" s="3"/>
      <c r="FDN1002" s="3"/>
      <c r="FDO1002" s="3"/>
      <c r="FDP1002" s="3"/>
      <c r="FDQ1002" s="3"/>
      <c r="FDR1002" s="3"/>
      <c r="FDS1002" s="3"/>
      <c r="FDT1002" s="3"/>
      <c r="FDU1002" s="3"/>
      <c r="FDV1002" s="3"/>
      <c r="FDW1002" s="3"/>
      <c r="FDX1002" s="3"/>
      <c r="FDY1002" s="3"/>
      <c r="FDZ1002" s="3"/>
      <c r="FEA1002" s="3"/>
      <c r="FEB1002" s="3"/>
      <c r="FEC1002" s="3"/>
      <c r="FED1002" s="3"/>
      <c r="FEE1002" s="3"/>
      <c r="FEF1002" s="3"/>
      <c r="FEG1002" s="3"/>
      <c r="FEH1002" s="3"/>
      <c r="FEI1002" s="3"/>
      <c r="FEJ1002" s="3"/>
      <c r="FEK1002" s="3"/>
      <c r="FEL1002" s="3"/>
      <c r="FEM1002" s="3"/>
      <c r="FEN1002" s="3"/>
      <c r="FEO1002" s="3"/>
      <c r="FEP1002" s="3"/>
      <c r="FEQ1002" s="3"/>
      <c r="FER1002" s="3"/>
      <c r="FES1002" s="3"/>
      <c r="FET1002" s="3"/>
      <c r="FEU1002" s="3"/>
      <c r="FEV1002" s="3"/>
      <c r="FEW1002" s="3"/>
      <c r="FEX1002" s="3"/>
      <c r="FEY1002" s="3"/>
      <c r="FEZ1002" s="3"/>
      <c r="FFA1002" s="3"/>
      <c r="FFB1002" s="3"/>
      <c r="FFC1002" s="3"/>
      <c r="FFD1002" s="3"/>
      <c r="FFE1002" s="3"/>
      <c r="FFF1002" s="3"/>
      <c r="FFG1002" s="3"/>
      <c r="FFH1002" s="3"/>
      <c r="FFI1002" s="3"/>
      <c r="FFJ1002" s="3"/>
      <c r="FFK1002" s="3"/>
      <c r="FFL1002" s="3"/>
      <c r="FFM1002" s="3"/>
      <c r="FFN1002" s="3"/>
      <c r="FFO1002" s="3"/>
      <c r="FFP1002" s="3"/>
      <c r="FFQ1002" s="3"/>
      <c r="FFR1002" s="3"/>
      <c r="FFS1002" s="3"/>
      <c r="FFT1002" s="3"/>
      <c r="FFU1002" s="3"/>
      <c r="FFV1002" s="3"/>
      <c r="FFW1002" s="3"/>
      <c r="FFX1002" s="3"/>
      <c r="FFY1002" s="3"/>
      <c r="FFZ1002" s="3"/>
      <c r="FGA1002" s="3"/>
      <c r="FGB1002" s="3"/>
      <c r="FGC1002" s="3"/>
      <c r="FGD1002" s="3"/>
      <c r="FGE1002" s="3"/>
      <c r="FGF1002" s="3"/>
      <c r="FGG1002" s="3"/>
      <c r="FGH1002" s="3"/>
      <c r="FGI1002" s="3"/>
      <c r="FGJ1002" s="3"/>
      <c r="FGK1002" s="3"/>
      <c r="FGL1002" s="3"/>
      <c r="FGM1002" s="3"/>
      <c r="FGN1002" s="3"/>
      <c r="FGO1002" s="3"/>
      <c r="FGP1002" s="3"/>
      <c r="FGQ1002" s="3"/>
      <c r="FGR1002" s="3"/>
      <c r="FGS1002" s="3"/>
      <c r="FGT1002" s="3"/>
      <c r="FGU1002" s="3"/>
      <c r="FGV1002" s="3"/>
      <c r="FGW1002" s="3"/>
      <c r="FGX1002" s="3"/>
      <c r="FGY1002" s="3"/>
      <c r="FGZ1002" s="3"/>
      <c r="FHA1002" s="3"/>
      <c r="FHB1002" s="3"/>
      <c r="FHC1002" s="3"/>
      <c r="FHD1002" s="3"/>
      <c r="FHE1002" s="3"/>
      <c r="FHF1002" s="3"/>
      <c r="FHG1002" s="3"/>
      <c r="FHH1002" s="3"/>
      <c r="FHI1002" s="3"/>
      <c r="FHJ1002" s="3"/>
      <c r="FHK1002" s="3"/>
      <c r="FHL1002" s="3"/>
      <c r="FHM1002" s="3"/>
      <c r="FHN1002" s="3"/>
      <c r="FHO1002" s="3"/>
      <c r="FHP1002" s="3"/>
      <c r="FHQ1002" s="3"/>
      <c r="FHR1002" s="3"/>
      <c r="FHS1002" s="3"/>
      <c r="FHT1002" s="3"/>
      <c r="FHU1002" s="3"/>
      <c r="FHV1002" s="3"/>
      <c r="FHW1002" s="3"/>
      <c r="FHX1002" s="3"/>
      <c r="FHY1002" s="3"/>
      <c r="FHZ1002" s="3"/>
      <c r="FIA1002" s="3"/>
      <c r="FIB1002" s="3"/>
      <c r="FIC1002" s="3"/>
      <c r="FID1002" s="3"/>
      <c r="FIE1002" s="3"/>
      <c r="FIF1002" s="3"/>
      <c r="FIG1002" s="3"/>
      <c r="FIH1002" s="3"/>
      <c r="FII1002" s="3"/>
      <c r="FIJ1002" s="3"/>
      <c r="FIK1002" s="3"/>
      <c r="FIL1002" s="3"/>
      <c r="FIM1002" s="3"/>
      <c r="FIN1002" s="3"/>
      <c r="FIO1002" s="3"/>
      <c r="FIP1002" s="3"/>
      <c r="FIQ1002" s="3"/>
      <c r="FIR1002" s="3"/>
      <c r="FIS1002" s="3"/>
      <c r="FIT1002" s="3"/>
      <c r="FIU1002" s="3"/>
      <c r="FIV1002" s="3"/>
      <c r="FIW1002" s="3"/>
      <c r="FIX1002" s="3"/>
      <c r="FIY1002" s="3"/>
      <c r="FIZ1002" s="3"/>
      <c r="FJA1002" s="3"/>
      <c r="FJB1002" s="3"/>
      <c r="FJC1002" s="3"/>
      <c r="FJD1002" s="3"/>
      <c r="FJE1002" s="3"/>
      <c r="FJF1002" s="3"/>
      <c r="FJG1002" s="3"/>
      <c r="FJH1002" s="3"/>
      <c r="FJI1002" s="3"/>
      <c r="FJJ1002" s="3"/>
      <c r="FJK1002" s="3"/>
      <c r="FJL1002" s="3"/>
      <c r="FJM1002" s="3"/>
      <c r="FJN1002" s="3"/>
      <c r="FJO1002" s="3"/>
      <c r="FJP1002" s="3"/>
      <c r="FJQ1002" s="3"/>
      <c r="FJR1002" s="3"/>
      <c r="FJS1002" s="3"/>
      <c r="FJT1002" s="3"/>
      <c r="FJU1002" s="3"/>
      <c r="FJV1002" s="3"/>
      <c r="FJW1002" s="3"/>
      <c r="FJX1002" s="3"/>
      <c r="FJY1002" s="3"/>
      <c r="FJZ1002" s="3"/>
      <c r="FKA1002" s="3"/>
      <c r="FKB1002" s="3"/>
      <c r="FKC1002" s="3"/>
      <c r="FKD1002" s="3"/>
      <c r="FKE1002" s="3"/>
      <c r="FKF1002" s="3"/>
      <c r="FKG1002" s="3"/>
      <c r="FKH1002" s="3"/>
      <c r="FKI1002" s="3"/>
      <c r="FKJ1002" s="3"/>
      <c r="FKK1002" s="3"/>
      <c r="FKL1002" s="3"/>
      <c r="FKM1002" s="3"/>
      <c r="FKN1002" s="3"/>
      <c r="FKO1002" s="3"/>
      <c r="FKP1002" s="3"/>
      <c r="FKQ1002" s="3"/>
      <c r="FKR1002" s="3"/>
      <c r="FKS1002" s="3"/>
      <c r="FKT1002" s="3"/>
      <c r="FKU1002" s="3"/>
      <c r="FKV1002" s="3"/>
      <c r="FKW1002" s="3"/>
      <c r="FKX1002" s="3"/>
      <c r="FKY1002" s="3"/>
      <c r="FKZ1002" s="3"/>
      <c r="FLA1002" s="3"/>
      <c r="FLB1002" s="3"/>
      <c r="FLC1002" s="3"/>
      <c r="FLD1002" s="3"/>
      <c r="FLE1002" s="3"/>
      <c r="FLF1002" s="3"/>
      <c r="FLG1002" s="3"/>
      <c r="FLH1002" s="3"/>
      <c r="FLI1002" s="3"/>
      <c r="FLJ1002" s="3"/>
      <c r="FLK1002" s="3"/>
      <c r="FLL1002" s="3"/>
      <c r="FLM1002" s="3"/>
      <c r="FLN1002" s="3"/>
      <c r="FLO1002" s="3"/>
      <c r="FLP1002" s="3"/>
      <c r="FLQ1002" s="3"/>
      <c r="FLR1002" s="3"/>
      <c r="FLS1002" s="3"/>
      <c r="FLT1002" s="3"/>
      <c r="FLU1002" s="3"/>
      <c r="FLV1002" s="3"/>
      <c r="FLW1002" s="3"/>
      <c r="FLX1002" s="3"/>
      <c r="FLY1002" s="3"/>
      <c r="FLZ1002" s="3"/>
      <c r="FMA1002" s="3"/>
      <c r="FMB1002" s="3"/>
      <c r="FMC1002" s="3"/>
      <c r="FMD1002" s="3"/>
      <c r="FME1002" s="3"/>
      <c r="FMF1002" s="3"/>
      <c r="FMG1002" s="3"/>
      <c r="FMH1002" s="3"/>
      <c r="FMI1002" s="3"/>
      <c r="FMJ1002" s="3"/>
      <c r="FMK1002" s="3"/>
      <c r="FML1002" s="3"/>
      <c r="FMM1002" s="3"/>
      <c r="FMN1002" s="3"/>
      <c r="FMO1002" s="3"/>
      <c r="FMP1002" s="3"/>
      <c r="FMQ1002" s="3"/>
      <c r="FMR1002" s="3"/>
      <c r="FMS1002" s="3"/>
      <c r="FMT1002" s="3"/>
      <c r="FMU1002" s="3"/>
      <c r="FMV1002" s="3"/>
      <c r="FMW1002" s="3"/>
      <c r="FMX1002" s="3"/>
      <c r="FMY1002" s="3"/>
      <c r="FMZ1002" s="3"/>
      <c r="FNA1002" s="3"/>
      <c r="FNB1002" s="3"/>
      <c r="FNC1002" s="3"/>
      <c r="FND1002" s="3"/>
      <c r="FNE1002" s="3"/>
      <c r="FNF1002" s="3"/>
      <c r="FNG1002" s="3"/>
      <c r="FNH1002" s="3"/>
      <c r="FNI1002" s="3"/>
      <c r="FNJ1002" s="3"/>
      <c r="FNK1002" s="3"/>
      <c r="FNL1002" s="3"/>
      <c r="FNM1002" s="3"/>
      <c r="FNN1002" s="3"/>
      <c r="FNO1002" s="3"/>
      <c r="FNP1002" s="3"/>
      <c r="FNQ1002" s="3"/>
      <c r="FNR1002" s="3"/>
      <c r="FNS1002" s="3"/>
      <c r="FNT1002" s="3"/>
      <c r="FNU1002" s="3"/>
      <c r="FNV1002" s="3"/>
      <c r="FNW1002" s="3"/>
      <c r="FNX1002" s="3"/>
      <c r="FNY1002" s="3"/>
      <c r="FNZ1002" s="3"/>
      <c r="FOA1002" s="3"/>
      <c r="FOB1002" s="3"/>
      <c r="FOC1002" s="3"/>
      <c r="FOD1002" s="3"/>
      <c r="FOE1002" s="3"/>
      <c r="FOF1002" s="3"/>
      <c r="FOG1002" s="3"/>
      <c r="FOH1002" s="3"/>
      <c r="FOI1002" s="3"/>
      <c r="FOJ1002" s="3"/>
      <c r="FOK1002" s="3"/>
      <c r="FOL1002" s="3"/>
      <c r="FOM1002" s="3"/>
      <c r="FON1002" s="3"/>
      <c r="FOO1002" s="3"/>
      <c r="FOP1002" s="3"/>
      <c r="FOQ1002" s="3"/>
      <c r="FOR1002" s="3"/>
      <c r="FOS1002" s="3"/>
      <c r="FOT1002" s="3"/>
      <c r="FOU1002" s="3"/>
      <c r="FOV1002" s="3"/>
      <c r="FOW1002" s="3"/>
      <c r="FOX1002" s="3"/>
      <c r="FOY1002" s="3"/>
      <c r="FOZ1002" s="3"/>
      <c r="FPA1002" s="3"/>
      <c r="FPB1002" s="3"/>
      <c r="FPC1002" s="3"/>
      <c r="FPD1002" s="3"/>
      <c r="FPE1002" s="3"/>
      <c r="FPF1002" s="3"/>
      <c r="FPG1002" s="3"/>
      <c r="FPH1002" s="3"/>
      <c r="FPI1002" s="3"/>
      <c r="FPJ1002" s="3"/>
      <c r="FPK1002" s="3"/>
      <c r="FPL1002" s="3"/>
      <c r="FPM1002" s="3"/>
      <c r="FPN1002" s="3"/>
      <c r="FPO1002" s="3"/>
      <c r="FPP1002" s="3"/>
      <c r="FPQ1002" s="3"/>
      <c r="FPR1002" s="3"/>
      <c r="FPS1002" s="3"/>
      <c r="FPT1002" s="3"/>
      <c r="FPU1002" s="3"/>
      <c r="FPV1002" s="3"/>
      <c r="FPW1002" s="3"/>
      <c r="FPX1002" s="3"/>
      <c r="FPY1002" s="3"/>
      <c r="FPZ1002" s="3"/>
      <c r="FQA1002" s="3"/>
      <c r="FQB1002" s="3"/>
      <c r="FQC1002" s="3"/>
      <c r="FQD1002" s="3"/>
      <c r="FQE1002" s="3"/>
      <c r="FQF1002" s="3"/>
      <c r="FQG1002" s="3"/>
      <c r="FQH1002" s="3"/>
      <c r="FQI1002" s="3"/>
      <c r="FQJ1002" s="3"/>
      <c r="FQK1002" s="3"/>
      <c r="FQL1002" s="3"/>
      <c r="FQM1002" s="3"/>
      <c r="FQN1002" s="3"/>
      <c r="FQO1002" s="3"/>
      <c r="FQP1002" s="3"/>
      <c r="FQQ1002" s="3"/>
      <c r="FQR1002" s="3"/>
      <c r="FQS1002" s="3"/>
      <c r="FQT1002" s="3"/>
      <c r="FQU1002" s="3"/>
      <c r="FQV1002" s="3"/>
      <c r="FQW1002" s="3"/>
      <c r="FQX1002" s="3"/>
      <c r="FQY1002" s="3"/>
      <c r="FQZ1002" s="3"/>
      <c r="FRA1002" s="3"/>
      <c r="FRB1002" s="3"/>
      <c r="FRC1002" s="3"/>
      <c r="FRD1002" s="3"/>
      <c r="FRE1002" s="3"/>
      <c r="FRF1002" s="3"/>
      <c r="FRG1002" s="3"/>
      <c r="FRH1002" s="3"/>
      <c r="FRI1002" s="3"/>
      <c r="FRJ1002" s="3"/>
      <c r="FRK1002" s="3"/>
      <c r="FRL1002" s="3"/>
      <c r="FRM1002" s="3"/>
      <c r="FRN1002" s="3"/>
      <c r="FRO1002" s="3"/>
      <c r="FRP1002" s="3"/>
      <c r="FRQ1002" s="3"/>
      <c r="FRR1002" s="3"/>
      <c r="FRS1002" s="3"/>
      <c r="FRT1002" s="3"/>
      <c r="FRU1002" s="3"/>
      <c r="FRV1002" s="3"/>
      <c r="FRW1002" s="3"/>
      <c r="FRX1002" s="3"/>
      <c r="FRY1002" s="3"/>
      <c r="FRZ1002" s="3"/>
      <c r="FSA1002" s="3"/>
      <c r="FSB1002" s="3"/>
      <c r="FSC1002" s="3"/>
      <c r="FSD1002" s="3"/>
      <c r="FSE1002" s="3"/>
      <c r="FSF1002" s="3"/>
      <c r="FSG1002" s="3"/>
      <c r="FSH1002" s="3"/>
      <c r="FSI1002" s="3"/>
      <c r="FSJ1002" s="3"/>
      <c r="FSK1002" s="3"/>
      <c r="FSL1002" s="3"/>
      <c r="FSM1002" s="3"/>
      <c r="FSN1002" s="3"/>
      <c r="FSO1002" s="3"/>
      <c r="FSP1002" s="3"/>
      <c r="FSQ1002" s="3"/>
      <c r="FSR1002" s="3"/>
      <c r="FSS1002" s="3"/>
      <c r="FST1002" s="3"/>
      <c r="FSU1002" s="3"/>
      <c r="FSV1002" s="3"/>
      <c r="FSW1002" s="3"/>
      <c r="FSX1002" s="3"/>
      <c r="FSY1002" s="3"/>
      <c r="FSZ1002" s="3"/>
      <c r="FTA1002" s="3"/>
      <c r="FTB1002" s="3"/>
      <c r="FTC1002" s="3"/>
      <c r="FTD1002" s="3"/>
      <c r="FTE1002" s="3"/>
      <c r="FTF1002" s="3"/>
      <c r="FTG1002" s="3"/>
      <c r="FTH1002" s="3"/>
      <c r="FTI1002" s="3"/>
      <c r="FTJ1002" s="3"/>
      <c r="FTK1002" s="3"/>
      <c r="FTL1002" s="3"/>
      <c r="FTM1002" s="3"/>
      <c r="FTN1002" s="3"/>
      <c r="FTO1002" s="3"/>
      <c r="FTP1002" s="3"/>
      <c r="FTQ1002" s="3"/>
      <c r="FTR1002" s="3"/>
      <c r="FTS1002" s="3"/>
      <c r="FTT1002" s="3"/>
      <c r="FTU1002" s="3"/>
      <c r="FTV1002" s="3"/>
      <c r="FTW1002" s="3"/>
      <c r="FTX1002" s="3"/>
      <c r="FTY1002" s="3"/>
      <c r="FTZ1002" s="3"/>
      <c r="FUA1002" s="3"/>
      <c r="FUB1002" s="3"/>
      <c r="FUC1002" s="3"/>
      <c r="FUD1002" s="3"/>
      <c r="FUE1002" s="3"/>
      <c r="FUF1002" s="3"/>
      <c r="FUG1002" s="3"/>
      <c r="FUH1002" s="3"/>
      <c r="FUI1002" s="3"/>
      <c r="FUJ1002" s="3"/>
      <c r="FUK1002" s="3"/>
      <c r="FUL1002" s="3"/>
      <c r="FUM1002" s="3"/>
      <c r="FUN1002" s="3"/>
      <c r="FUO1002" s="3"/>
      <c r="FUP1002" s="3"/>
      <c r="FUQ1002" s="3"/>
      <c r="FUR1002" s="3"/>
      <c r="FUS1002" s="3"/>
      <c r="FUT1002" s="3"/>
      <c r="FUU1002" s="3"/>
      <c r="FUV1002" s="3"/>
      <c r="FUW1002" s="3"/>
      <c r="FUX1002" s="3"/>
      <c r="FUY1002" s="3"/>
      <c r="FUZ1002" s="3"/>
      <c r="FVA1002" s="3"/>
      <c r="FVB1002" s="3"/>
      <c r="FVC1002" s="3"/>
      <c r="FVD1002" s="3"/>
      <c r="FVE1002" s="3"/>
      <c r="FVF1002" s="3"/>
      <c r="FVG1002" s="3"/>
      <c r="FVH1002" s="3"/>
      <c r="FVI1002" s="3"/>
      <c r="FVJ1002" s="3"/>
      <c r="FVK1002" s="3"/>
      <c r="FVL1002" s="3"/>
      <c r="FVM1002" s="3"/>
      <c r="FVN1002" s="3"/>
      <c r="FVO1002" s="3"/>
      <c r="FVP1002" s="3"/>
      <c r="FVQ1002" s="3"/>
      <c r="FVR1002" s="3"/>
      <c r="FVS1002" s="3"/>
      <c r="FVT1002" s="3"/>
      <c r="FVU1002" s="3"/>
      <c r="FVV1002" s="3"/>
      <c r="FVW1002" s="3"/>
      <c r="FVX1002" s="3"/>
      <c r="FVY1002" s="3"/>
      <c r="FVZ1002" s="3"/>
      <c r="FWA1002" s="3"/>
      <c r="FWB1002" s="3"/>
      <c r="FWC1002" s="3"/>
      <c r="FWD1002" s="3"/>
      <c r="FWE1002" s="3"/>
      <c r="FWF1002" s="3"/>
      <c r="FWG1002" s="3"/>
      <c r="FWH1002" s="3"/>
      <c r="FWI1002" s="3"/>
      <c r="FWJ1002" s="3"/>
      <c r="FWK1002" s="3"/>
      <c r="FWL1002" s="3"/>
      <c r="FWM1002" s="3"/>
      <c r="FWN1002" s="3"/>
      <c r="FWO1002" s="3"/>
      <c r="FWP1002" s="3"/>
      <c r="FWQ1002" s="3"/>
      <c r="FWR1002" s="3"/>
      <c r="FWS1002" s="3"/>
      <c r="FWT1002" s="3"/>
      <c r="FWU1002" s="3"/>
      <c r="FWV1002" s="3"/>
      <c r="FWW1002" s="3"/>
      <c r="FWX1002" s="3"/>
      <c r="FWY1002" s="3"/>
      <c r="FWZ1002" s="3"/>
      <c r="FXA1002" s="3"/>
      <c r="FXB1002" s="3"/>
      <c r="FXC1002" s="3"/>
      <c r="FXD1002" s="3"/>
      <c r="FXE1002" s="3"/>
      <c r="FXF1002" s="3"/>
      <c r="FXG1002" s="3"/>
      <c r="FXH1002" s="3"/>
      <c r="FXI1002" s="3"/>
      <c r="FXJ1002" s="3"/>
      <c r="FXK1002" s="3"/>
      <c r="FXL1002" s="3"/>
      <c r="FXM1002" s="3"/>
      <c r="FXN1002" s="3"/>
      <c r="FXO1002" s="3"/>
      <c r="FXP1002" s="3"/>
      <c r="FXQ1002" s="3"/>
      <c r="FXR1002" s="3"/>
      <c r="FXS1002" s="3"/>
      <c r="FXT1002" s="3"/>
      <c r="FXU1002" s="3"/>
      <c r="FXV1002" s="3"/>
      <c r="FXW1002" s="3"/>
      <c r="FXX1002" s="3"/>
      <c r="FXY1002" s="3"/>
      <c r="FXZ1002" s="3"/>
      <c r="FYA1002" s="3"/>
      <c r="FYB1002" s="3"/>
      <c r="FYC1002" s="3"/>
      <c r="FYD1002" s="3"/>
      <c r="FYE1002" s="3"/>
      <c r="FYF1002" s="3"/>
      <c r="FYG1002" s="3"/>
      <c r="FYH1002" s="3"/>
      <c r="FYI1002" s="3"/>
      <c r="FYJ1002" s="3"/>
      <c r="FYK1002" s="3"/>
      <c r="FYL1002" s="3"/>
      <c r="FYM1002" s="3"/>
      <c r="FYN1002" s="3"/>
      <c r="FYO1002" s="3"/>
      <c r="FYP1002" s="3"/>
      <c r="FYQ1002" s="3"/>
      <c r="FYR1002" s="3"/>
      <c r="FYS1002" s="3"/>
      <c r="FYT1002" s="3"/>
      <c r="FYU1002" s="3"/>
      <c r="FYV1002" s="3"/>
      <c r="FYW1002" s="3"/>
      <c r="FYX1002" s="3"/>
      <c r="FYY1002" s="3"/>
      <c r="FYZ1002" s="3"/>
      <c r="FZA1002" s="3"/>
      <c r="FZB1002" s="3"/>
      <c r="FZC1002" s="3"/>
      <c r="FZD1002" s="3"/>
      <c r="FZE1002" s="3"/>
      <c r="FZF1002" s="3"/>
      <c r="FZG1002" s="3"/>
      <c r="FZH1002" s="3"/>
      <c r="FZI1002" s="3"/>
      <c r="FZJ1002" s="3"/>
      <c r="FZK1002" s="3"/>
      <c r="FZL1002" s="3"/>
      <c r="FZM1002" s="3"/>
      <c r="FZN1002" s="3"/>
      <c r="FZO1002" s="3"/>
      <c r="FZP1002" s="3"/>
      <c r="FZQ1002" s="3"/>
      <c r="FZR1002" s="3"/>
      <c r="FZS1002" s="3"/>
      <c r="FZT1002" s="3"/>
      <c r="FZU1002" s="3"/>
      <c r="FZV1002" s="3"/>
      <c r="FZW1002" s="3"/>
      <c r="FZX1002" s="3"/>
      <c r="FZY1002" s="3"/>
      <c r="FZZ1002" s="3"/>
      <c r="GAA1002" s="3"/>
      <c r="GAB1002" s="3"/>
      <c r="GAC1002" s="3"/>
      <c r="GAD1002" s="3"/>
      <c r="GAE1002" s="3"/>
      <c r="GAF1002" s="3"/>
      <c r="GAG1002" s="3"/>
      <c r="GAH1002" s="3"/>
      <c r="GAI1002" s="3"/>
      <c r="GAJ1002" s="3"/>
      <c r="GAK1002" s="3"/>
      <c r="GAL1002" s="3"/>
      <c r="GAM1002" s="3"/>
      <c r="GAN1002" s="3"/>
      <c r="GAO1002" s="3"/>
      <c r="GAP1002" s="3"/>
      <c r="GAQ1002" s="3"/>
      <c r="GAR1002" s="3"/>
      <c r="GAS1002" s="3"/>
      <c r="GAT1002" s="3"/>
      <c r="GAU1002" s="3"/>
      <c r="GAV1002" s="3"/>
      <c r="GAW1002" s="3"/>
      <c r="GAX1002" s="3"/>
      <c r="GAY1002" s="3"/>
      <c r="GAZ1002" s="3"/>
      <c r="GBA1002" s="3"/>
      <c r="GBB1002" s="3"/>
      <c r="GBC1002" s="3"/>
      <c r="GBD1002" s="3"/>
      <c r="GBE1002" s="3"/>
      <c r="GBF1002" s="3"/>
      <c r="GBG1002" s="3"/>
      <c r="GBH1002" s="3"/>
      <c r="GBI1002" s="3"/>
      <c r="GBJ1002" s="3"/>
      <c r="GBK1002" s="3"/>
      <c r="GBL1002" s="3"/>
      <c r="GBM1002" s="3"/>
      <c r="GBN1002" s="3"/>
      <c r="GBO1002" s="3"/>
      <c r="GBP1002" s="3"/>
      <c r="GBQ1002" s="3"/>
      <c r="GBR1002" s="3"/>
      <c r="GBS1002" s="3"/>
      <c r="GBT1002" s="3"/>
      <c r="GBU1002" s="3"/>
      <c r="GBV1002" s="3"/>
      <c r="GBW1002" s="3"/>
      <c r="GBX1002" s="3"/>
      <c r="GBY1002" s="3"/>
      <c r="GBZ1002" s="3"/>
      <c r="GCA1002" s="3"/>
      <c r="GCB1002" s="3"/>
      <c r="GCC1002" s="3"/>
      <c r="GCD1002" s="3"/>
      <c r="GCE1002" s="3"/>
      <c r="GCF1002" s="3"/>
      <c r="GCG1002" s="3"/>
      <c r="GCH1002" s="3"/>
      <c r="GCI1002" s="3"/>
      <c r="GCJ1002" s="3"/>
      <c r="GCK1002" s="3"/>
      <c r="GCL1002" s="3"/>
      <c r="GCM1002" s="3"/>
      <c r="GCN1002" s="3"/>
      <c r="GCO1002" s="3"/>
      <c r="GCP1002" s="3"/>
      <c r="GCQ1002" s="3"/>
      <c r="GCR1002" s="3"/>
      <c r="GCS1002" s="3"/>
      <c r="GCT1002" s="3"/>
      <c r="GCU1002" s="3"/>
      <c r="GCV1002" s="3"/>
      <c r="GCW1002" s="3"/>
      <c r="GCX1002" s="3"/>
      <c r="GCY1002" s="3"/>
      <c r="GCZ1002" s="3"/>
      <c r="GDA1002" s="3"/>
      <c r="GDB1002" s="3"/>
      <c r="GDC1002" s="3"/>
      <c r="GDD1002" s="3"/>
      <c r="GDE1002" s="3"/>
      <c r="GDF1002" s="3"/>
      <c r="GDG1002" s="3"/>
      <c r="GDH1002" s="3"/>
      <c r="GDI1002" s="3"/>
      <c r="GDJ1002" s="3"/>
      <c r="GDK1002" s="3"/>
      <c r="GDL1002" s="3"/>
      <c r="GDM1002" s="3"/>
      <c r="GDN1002" s="3"/>
      <c r="GDO1002" s="3"/>
      <c r="GDP1002" s="3"/>
      <c r="GDQ1002" s="3"/>
      <c r="GDR1002" s="3"/>
      <c r="GDS1002" s="3"/>
      <c r="GDT1002" s="3"/>
      <c r="GDU1002" s="3"/>
      <c r="GDV1002" s="3"/>
      <c r="GDW1002" s="3"/>
      <c r="GDX1002" s="3"/>
      <c r="GDY1002" s="3"/>
      <c r="GDZ1002" s="3"/>
      <c r="GEA1002" s="3"/>
      <c r="GEB1002" s="3"/>
      <c r="GEC1002" s="3"/>
      <c r="GED1002" s="3"/>
      <c r="GEE1002" s="3"/>
      <c r="GEF1002" s="3"/>
      <c r="GEG1002" s="3"/>
      <c r="GEH1002" s="3"/>
      <c r="GEI1002" s="3"/>
      <c r="GEJ1002" s="3"/>
      <c r="GEK1002" s="3"/>
      <c r="GEL1002" s="3"/>
      <c r="GEM1002" s="3"/>
      <c r="GEN1002" s="3"/>
      <c r="GEO1002" s="3"/>
      <c r="GEP1002" s="3"/>
      <c r="GEQ1002" s="3"/>
      <c r="GER1002" s="3"/>
      <c r="GES1002" s="3"/>
      <c r="GET1002" s="3"/>
      <c r="GEU1002" s="3"/>
      <c r="GEV1002" s="3"/>
      <c r="GEW1002" s="3"/>
      <c r="GEX1002" s="3"/>
      <c r="GEY1002" s="3"/>
      <c r="GEZ1002" s="3"/>
      <c r="GFA1002" s="3"/>
      <c r="GFB1002" s="3"/>
      <c r="GFC1002" s="3"/>
      <c r="GFD1002" s="3"/>
      <c r="GFE1002" s="3"/>
      <c r="GFF1002" s="3"/>
      <c r="GFG1002" s="3"/>
      <c r="GFH1002" s="3"/>
      <c r="GFI1002" s="3"/>
      <c r="GFJ1002" s="3"/>
      <c r="GFK1002" s="3"/>
      <c r="GFL1002" s="3"/>
      <c r="GFM1002" s="3"/>
      <c r="GFN1002" s="3"/>
      <c r="GFO1002" s="3"/>
      <c r="GFP1002" s="3"/>
      <c r="GFQ1002" s="3"/>
      <c r="GFR1002" s="3"/>
      <c r="GFS1002" s="3"/>
      <c r="GFT1002" s="3"/>
      <c r="GFU1002" s="3"/>
      <c r="GFV1002" s="3"/>
      <c r="GFW1002" s="3"/>
      <c r="GFX1002" s="3"/>
      <c r="GFY1002" s="3"/>
      <c r="GFZ1002" s="3"/>
      <c r="GGA1002" s="3"/>
      <c r="GGB1002" s="3"/>
      <c r="GGC1002" s="3"/>
      <c r="GGD1002" s="3"/>
      <c r="GGE1002" s="3"/>
      <c r="GGF1002" s="3"/>
      <c r="GGG1002" s="3"/>
      <c r="GGH1002" s="3"/>
      <c r="GGI1002" s="3"/>
      <c r="GGJ1002" s="3"/>
      <c r="GGK1002" s="3"/>
      <c r="GGL1002" s="3"/>
      <c r="GGM1002" s="3"/>
      <c r="GGN1002" s="3"/>
      <c r="GGO1002" s="3"/>
      <c r="GGP1002" s="3"/>
      <c r="GGQ1002" s="3"/>
      <c r="GGR1002" s="3"/>
      <c r="GGS1002" s="3"/>
      <c r="GGT1002" s="3"/>
      <c r="GGU1002" s="3"/>
      <c r="GGV1002" s="3"/>
      <c r="GGW1002" s="3"/>
      <c r="GGX1002" s="3"/>
      <c r="GGY1002" s="3"/>
      <c r="GGZ1002" s="3"/>
      <c r="GHA1002" s="3"/>
      <c r="GHB1002" s="3"/>
      <c r="GHC1002" s="3"/>
      <c r="GHD1002" s="3"/>
      <c r="GHE1002" s="3"/>
      <c r="GHF1002" s="3"/>
      <c r="GHG1002" s="3"/>
      <c r="GHH1002" s="3"/>
      <c r="GHI1002" s="3"/>
      <c r="GHJ1002" s="3"/>
      <c r="GHK1002" s="3"/>
      <c r="GHL1002" s="3"/>
      <c r="GHM1002" s="3"/>
      <c r="GHN1002" s="3"/>
      <c r="GHO1002" s="3"/>
      <c r="GHP1002" s="3"/>
      <c r="GHQ1002" s="3"/>
      <c r="GHR1002" s="3"/>
      <c r="GHS1002" s="3"/>
      <c r="GHT1002" s="3"/>
      <c r="GHU1002" s="3"/>
      <c r="GHV1002" s="3"/>
      <c r="GHW1002" s="3"/>
      <c r="GHX1002" s="3"/>
      <c r="GHY1002" s="3"/>
      <c r="GHZ1002" s="3"/>
      <c r="GIA1002" s="3"/>
      <c r="GIB1002" s="3"/>
      <c r="GIC1002" s="3"/>
      <c r="GID1002" s="3"/>
      <c r="GIE1002" s="3"/>
      <c r="GIF1002" s="3"/>
      <c r="GIG1002" s="3"/>
      <c r="GIH1002" s="3"/>
      <c r="GII1002" s="3"/>
      <c r="GIJ1002" s="3"/>
      <c r="GIK1002" s="3"/>
      <c r="GIL1002" s="3"/>
      <c r="GIM1002" s="3"/>
      <c r="GIN1002" s="3"/>
      <c r="GIO1002" s="3"/>
      <c r="GIP1002" s="3"/>
      <c r="GIQ1002" s="3"/>
      <c r="GIR1002" s="3"/>
      <c r="GIS1002" s="3"/>
      <c r="GIT1002" s="3"/>
      <c r="GIU1002" s="3"/>
      <c r="GIV1002" s="3"/>
      <c r="GIW1002" s="3"/>
      <c r="GIX1002" s="3"/>
      <c r="GIY1002" s="3"/>
      <c r="GIZ1002" s="3"/>
      <c r="GJA1002" s="3"/>
      <c r="GJB1002" s="3"/>
      <c r="GJC1002" s="3"/>
      <c r="GJD1002" s="3"/>
      <c r="GJE1002" s="3"/>
      <c r="GJF1002" s="3"/>
      <c r="GJG1002" s="3"/>
      <c r="GJH1002" s="3"/>
      <c r="GJI1002" s="3"/>
      <c r="GJJ1002" s="3"/>
      <c r="GJK1002" s="3"/>
      <c r="GJL1002" s="3"/>
      <c r="GJM1002" s="3"/>
      <c r="GJN1002" s="3"/>
      <c r="GJO1002" s="3"/>
      <c r="GJP1002" s="3"/>
      <c r="GJQ1002" s="3"/>
      <c r="GJR1002" s="3"/>
      <c r="GJS1002" s="3"/>
      <c r="GJT1002" s="3"/>
      <c r="GJU1002" s="3"/>
      <c r="GJV1002" s="3"/>
      <c r="GJW1002" s="3"/>
      <c r="GJX1002" s="3"/>
      <c r="GJY1002" s="3"/>
      <c r="GJZ1002" s="3"/>
      <c r="GKA1002" s="3"/>
      <c r="GKB1002" s="3"/>
      <c r="GKC1002" s="3"/>
      <c r="GKD1002" s="3"/>
      <c r="GKE1002" s="3"/>
      <c r="GKF1002" s="3"/>
      <c r="GKG1002" s="3"/>
      <c r="GKH1002" s="3"/>
      <c r="GKI1002" s="3"/>
      <c r="GKJ1002" s="3"/>
      <c r="GKK1002" s="3"/>
      <c r="GKL1002" s="3"/>
      <c r="GKM1002" s="3"/>
      <c r="GKN1002" s="3"/>
      <c r="GKO1002" s="3"/>
      <c r="GKP1002" s="3"/>
      <c r="GKQ1002" s="3"/>
      <c r="GKR1002" s="3"/>
      <c r="GKS1002" s="3"/>
      <c r="GKT1002" s="3"/>
      <c r="GKU1002" s="3"/>
      <c r="GKV1002" s="3"/>
      <c r="GKW1002" s="3"/>
      <c r="GKX1002" s="3"/>
      <c r="GKY1002" s="3"/>
      <c r="GKZ1002" s="3"/>
      <c r="GLA1002" s="3"/>
      <c r="GLB1002" s="3"/>
      <c r="GLC1002" s="3"/>
      <c r="GLD1002" s="3"/>
      <c r="GLE1002" s="3"/>
      <c r="GLF1002" s="3"/>
      <c r="GLG1002" s="3"/>
      <c r="GLH1002" s="3"/>
      <c r="GLI1002" s="3"/>
      <c r="GLJ1002" s="3"/>
      <c r="GLK1002" s="3"/>
      <c r="GLL1002" s="3"/>
      <c r="GLM1002" s="3"/>
      <c r="GLN1002" s="3"/>
      <c r="GLO1002" s="3"/>
      <c r="GLP1002" s="3"/>
      <c r="GLQ1002" s="3"/>
      <c r="GLR1002" s="3"/>
      <c r="GLS1002" s="3"/>
      <c r="GLT1002" s="3"/>
      <c r="GLU1002" s="3"/>
      <c r="GLV1002" s="3"/>
      <c r="GLW1002" s="3"/>
      <c r="GLX1002" s="3"/>
      <c r="GLY1002" s="3"/>
      <c r="GLZ1002" s="3"/>
      <c r="GMA1002" s="3"/>
      <c r="GMB1002" s="3"/>
      <c r="GMC1002" s="3"/>
      <c r="GMD1002" s="3"/>
      <c r="GME1002" s="3"/>
      <c r="GMF1002" s="3"/>
      <c r="GMG1002" s="3"/>
      <c r="GMH1002" s="3"/>
      <c r="GMI1002" s="3"/>
      <c r="GMJ1002" s="3"/>
      <c r="GMK1002" s="3"/>
      <c r="GML1002" s="3"/>
      <c r="GMM1002" s="3"/>
      <c r="GMN1002" s="3"/>
      <c r="GMO1002" s="3"/>
      <c r="GMP1002" s="3"/>
      <c r="GMQ1002" s="3"/>
      <c r="GMR1002" s="3"/>
      <c r="GMS1002" s="3"/>
      <c r="GMT1002" s="3"/>
      <c r="GMU1002" s="3"/>
      <c r="GMV1002" s="3"/>
      <c r="GMW1002" s="3"/>
      <c r="GMX1002" s="3"/>
      <c r="GMY1002" s="3"/>
      <c r="GMZ1002" s="3"/>
      <c r="GNA1002" s="3"/>
      <c r="GNB1002" s="3"/>
      <c r="GNC1002" s="3"/>
      <c r="GND1002" s="3"/>
      <c r="GNE1002" s="3"/>
      <c r="GNF1002" s="3"/>
      <c r="GNG1002" s="3"/>
      <c r="GNH1002" s="3"/>
      <c r="GNI1002" s="3"/>
      <c r="GNJ1002" s="3"/>
      <c r="GNK1002" s="3"/>
      <c r="GNL1002" s="3"/>
      <c r="GNM1002" s="3"/>
      <c r="GNN1002" s="3"/>
      <c r="GNO1002" s="3"/>
      <c r="GNP1002" s="3"/>
      <c r="GNQ1002" s="3"/>
      <c r="GNR1002" s="3"/>
      <c r="GNS1002" s="3"/>
      <c r="GNT1002" s="3"/>
      <c r="GNU1002" s="3"/>
      <c r="GNV1002" s="3"/>
      <c r="GNW1002" s="3"/>
      <c r="GNX1002" s="3"/>
      <c r="GNY1002" s="3"/>
      <c r="GNZ1002" s="3"/>
      <c r="GOA1002" s="3"/>
      <c r="GOB1002" s="3"/>
      <c r="GOC1002" s="3"/>
      <c r="GOD1002" s="3"/>
      <c r="GOE1002" s="3"/>
      <c r="GOF1002" s="3"/>
      <c r="GOG1002" s="3"/>
      <c r="GOH1002" s="3"/>
      <c r="GOI1002" s="3"/>
      <c r="GOJ1002" s="3"/>
      <c r="GOK1002" s="3"/>
      <c r="GOL1002" s="3"/>
      <c r="GOM1002" s="3"/>
      <c r="GON1002" s="3"/>
      <c r="GOO1002" s="3"/>
      <c r="GOP1002" s="3"/>
      <c r="GOQ1002" s="3"/>
      <c r="GOR1002" s="3"/>
      <c r="GOS1002" s="3"/>
      <c r="GOT1002" s="3"/>
      <c r="GOU1002" s="3"/>
      <c r="GOV1002" s="3"/>
      <c r="GOW1002" s="3"/>
      <c r="GOX1002" s="3"/>
      <c r="GOY1002" s="3"/>
      <c r="GOZ1002" s="3"/>
      <c r="GPA1002" s="3"/>
      <c r="GPB1002" s="3"/>
      <c r="GPC1002" s="3"/>
      <c r="GPD1002" s="3"/>
      <c r="GPE1002" s="3"/>
      <c r="GPF1002" s="3"/>
      <c r="GPG1002" s="3"/>
      <c r="GPH1002" s="3"/>
      <c r="GPI1002" s="3"/>
      <c r="GPJ1002" s="3"/>
      <c r="GPK1002" s="3"/>
      <c r="GPL1002" s="3"/>
      <c r="GPM1002" s="3"/>
      <c r="GPN1002" s="3"/>
      <c r="GPO1002" s="3"/>
      <c r="GPP1002" s="3"/>
      <c r="GPQ1002" s="3"/>
      <c r="GPR1002" s="3"/>
      <c r="GPS1002" s="3"/>
      <c r="GPT1002" s="3"/>
      <c r="GPU1002" s="3"/>
      <c r="GPV1002" s="3"/>
      <c r="GPW1002" s="3"/>
      <c r="GPX1002" s="3"/>
      <c r="GPY1002" s="3"/>
      <c r="GPZ1002" s="3"/>
      <c r="GQA1002" s="3"/>
      <c r="GQB1002" s="3"/>
      <c r="GQC1002" s="3"/>
      <c r="GQD1002" s="3"/>
      <c r="GQE1002" s="3"/>
      <c r="GQF1002" s="3"/>
      <c r="GQG1002" s="3"/>
      <c r="GQH1002" s="3"/>
      <c r="GQI1002" s="3"/>
      <c r="GQJ1002" s="3"/>
      <c r="GQK1002" s="3"/>
      <c r="GQL1002" s="3"/>
      <c r="GQM1002" s="3"/>
      <c r="GQN1002" s="3"/>
      <c r="GQO1002" s="3"/>
      <c r="GQP1002" s="3"/>
      <c r="GQQ1002" s="3"/>
      <c r="GQR1002" s="3"/>
      <c r="GQS1002" s="3"/>
      <c r="GQT1002" s="3"/>
      <c r="GQU1002" s="3"/>
      <c r="GQV1002" s="3"/>
      <c r="GQW1002" s="3"/>
      <c r="GQX1002" s="3"/>
      <c r="GQY1002" s="3"/>
      <c r="GQZ1002" s="3"/>
      <c r="GRA1002" s="3"/>
      <c r="GRB1002" s="3"/>
      <c r="GRC1002" s="3"/>
      <c r="GRD1002" s="3"/>
      <c r="GRE1002" s="3"/>
      <c r="GRF1002" s="3"/>
      <c r="GRG1002" s="3"/>
      <c r="GRH1002" s="3"/>
      <c r="GRI1002" s="3"/>
      <c r="GRJ1002" s="3"/>
      <c r="GRK1002" s="3"/>
      <c r="GRL1002" s="3"/>
      <c r="GRM1002" s="3"/>
      <c r="GRN1002" s="3"/>
      <c r="GRO1002" s="3"/>
      <c r="GRP1002" s="3"/>
      <c r="GRQ1002" s="3"/>
      <c r="GRR1002" s="3"/>
      <c r="GRS1002" s="3"/>
      <c r="GRT1002" s="3"/>
      <c r="GRU1002" s="3"/>
      <c r="GRV1002" s="3"/>
      <c r="GRW1002" s="3"/>
      <c r="GRX1002" s="3"/>
      <c r="GRY1002" s="3"/>
      <c r="GRZ1002" s="3"/>
      <c r="GSA1002" s="3"/>
      <c r="GSB1002" s="3"/>
      <c r="GSC1002" s="3"/>
      <c r="GSD1002" s="3"/>
      <c r="GSE1002" s="3"/>
      <c r="GSF1002" s="3"/>
      <c r="GSG1002" s="3"/>
      <c r="GSH1002" s="3"/>
      <c r="GSI1002" s="3"/>
      <c r="GSJ1002" s="3"/>
      <c r="GSK1002" s="3"/>
      <c r="GSL1002" s="3"/>
      <c r="GSM1002" s="3"/>
      <c r="GSN1002" s="3"/>
      <c r="GSO1002" s="3"/>
      <c r="GSP1002" s="3"/>
      <c r="GSQ1002" s="3"/>
      <c r="GSR1002" s="3"/>
      <c r="GSS1002" s="3"/>
      <c r="GST1002" s="3"/>
      <c r="GSU1002" s="3"/>
      <c r="GSV1002" s="3"/>
      <c r="GSW1002" s="3"/>
      <c r="GSX1002" s="3"/>
      <c r="GSY1002" s="3"/>
      <c r="GSZ1002" s="3"/>
      <c r="GTA1002" s="3"/>
      <c r="GTB1002" s="3"/>
      <c r="GTC1002" s="3"/>
      <c r="GTD1002" s="3"/>
      <c r="GTE1002" s="3"/>
      <c r="GTF1002" s="3"/>
      <c r="GTG1002" s="3"/>
      <c r="GTH1002" s="3"/>
      <c r="GTI1002" s="3"/>
      <c r="GTJ1002" s="3"/>
      <c r="GTK1002" s="3"/>
      <c r="GTL1002" s="3"/>
      <c r="GTM1002" s="3"/>
      <c r="GTN1002" s="3"/>
      <c r="GTO1002" s="3"/>
      <c r="GTP1002" s="3"/>
      <c r="GTQ1002" s="3"/>
      <c r="GTR1002" s="3"/>
      <c r="GTS1002" s="3"/>
      <c r="GTT1002" s="3"/>
      <c r="GTU1002" s="3"/>
      <c r="GTV1002" s="3"/>
      <c r="GTW1002" s="3"/>
      <c r="GTX1002" s="3"/>
      <c r="GTY1002" s="3"/>
      <c r="GTZ1002" s="3"/>
      <c r="GUA1002" s="3"/>
      <c r="GUB1002" s="3"/>
      <c r="GUC1002" s="3"/>
      <c r="GUD1002" s="3"/>
      <c r="GUE1002" s="3"/>
      <c r="GUF1002" s="3"/>
      <c r="GUG1002" s="3"/>
      <c r="GUH1002" s="3"/>
      <c r="GUI1002" s="3"/>
      <c r="GUJ1002" s="3"/>
      <c r="GUK1002" s="3"/>
      <c r="GUL1002" s="3"/>
      <c r="GUM1002" s="3"/>
      <c r="GUN1002" s="3"/>
      <c r="GUO1002" s="3"/>
      <c r="GUP1002" s="3"/>
      <c r="GUQ1002" s="3"/>
      <c r="GUR1002" s="3"/>
      <c r="GUS1002" s="3"/>
      <c r="GUT1002" s="3"/>
      <c r="GUU1002" s="3"/>
      <c r="GUV1002" s="3"/>
      <c r="GUW1002" s="3"/>
      <c r="GUX1002" s="3"/>
      <c r="GUY1002" s="3"/>
      <c r="GUZ1002" s="3"/>
      <c r="GVA1002" s="3"/>
      <c r="GVB1002" s="3"/>
      <c r="GVC1002" s="3"/>
      <c r="GVD1002" s="3"/>
      <c r="GVE1002" s="3"/>
      <c r="GVF1002" s="3"/>
      <c r="GVG1002" s="3"/>
      <c r="GVH1002" s="3"/>
      <c r="GVI1002" s="3"/>
      <c r="GVJ1002" s="3"/>
      <c r="GVK1002" s="3"/>
      <c r="GVL1002" s="3"/>
      <c r="GVM1002" s="3"/>
      <c r="GVN1002" s="3"/>
      <c r="GVO1002" s="3"/>
      <c r="GVP1002" s="3"/>
      <c r="GVQ1002" s="3"/>
      <c r="GVR1002" s="3"/>
      <c r="GVS1002" s="3"/>
      <c r="GVT1002" s="3"/>
      <c r="GVU1002" s="3"/>
      <c r="GVV1002" s="3"/>
      <c r="GVW1002" s="3"/>
      <c r="GVX1002" s="3"/>
      <c r="GVY1002" s="3"/>
      <c r="GVZ1002" s="3"/>
      <c r="GWA1002" s="3"/>
      <c r="GWB1002" s="3"/>
      <c r="GWC1002" s="3"/>
      <c r="GWD1002" s="3"/>
      <c r="GWE1002" s="3"/>
      <c r="GWF1002" s="3"/>
      <c r="GWG1002" s="3"/>
      <c r="GWH1002" s="3"/>
      <c r="GWI1002" s="3"/>
      <c r="GWJ1002" s="3"/>
      <c r="GWK1002" s="3"/>
      <c r="GWL1002" s="3"/>
      <c r="GWM1002" s="3"/>
      <c r="GWN1002" s="3"/>
      <c r="GWO1002" s="3"/>
      <c r="GWP1002" s="3"/>
      <c r="GWQ1002" s="3"/>
      <c r="GWR1002" s="3"/>
      <c r="GWS1002" s="3"/>
      <c r="GWT1002" s="3"/>
      <c r="GWU1002" s="3"/>
      <c r="GWV1002" s="3"/>
      <c r="GWW1002" s="3"/>
      <c r="GWX1002" s="3"/>
      <c r="GWY1002" s="3"/>
      <c r="GWZ1002" s="3"/>
      <c r="GXA1002" s="3"/>
      <c r="GXB1002" s="3"/>
      <c r="GXC1002" s="3"/>
      <c r="GXD1002" s="3"/>
      <c r="GXE1002" s="3"/>
      <c r="GXF1002" s="3"/>
      <c r="GXG1002" s="3"/>
      <c r="GXH1002" s="3"/>
      <c r="GXI1002" s="3"/>
      <c r="GXJ1002" s="3"/>
      <c r="GXK1002" s="3"/>
      <c r="GXL1002" s="3"/>
      <c r="GXM1002" s="3"/>
      <c r="GXN1002" s="3"/>
      <c r="GXO1002" s="3"/>
      <c r="GXP1002" s="3"/>
      <c r="GXQ1002" s="3"/>
      <c r="GXR1002" s="3"/>
      <c r="GXS1002" s="3"/>
      <c r="GXT1002" s="3"/>
      <c r="GXU1002" s="3"/>
      <c r="GXV1002" s="3"/>
      <c r="GXW1002" s="3"/>
      <c r="GXX1002" s="3"/>
      <c r="GXY1002" s="3"/>
      <c r="GXZ1002" s="3"/>
      <c r="GYA1002" s="3"/>
      <c r="GYB1002" s="3"/>
      <c r="GYC1002" s="3"/>
      <c r="GYD1002" s="3"/>
      <c r="GYE1002" s="3"/>
      <c r="GYF1002" s="3"/>
      <c r="GYG1002" s="3"/>
      <c r="GYH1002" s="3"/>
      <c r="GYI1002" s="3"/>
      <c r="GYJ1002" s="3"/>
      <c r="GYK1002" s="3"/>
      <c r="GYL1002" s="3"/>
      <c r="GYM1002" s="3"/>
      <c r="GYN1002" s="3"/>
      <c r="GYO1002" s="3"/>
      <c r="GYP1002" s="3"/>
      <c r="GYQ1002" s="3"/>
      <c r="GYR1002" s="3"/>
      <c r="GYS1002" s="3"/>
      <c r="GYT1002" s="3"/>
      <c r="GYU1002" s="3"/>
      <c r="GYV1002" s="3"/>
      <c r="GYW1002" s="3"/>
      <c r="GYX1002" s="3"/>
      <c r="GYY1002" s="3"/>
      <c r="GYZ1002" s="3"/>
      <c r="GZA1002" s="3"/>
      <c r="GZB1002" s="3"/>
      <c r="GZC1002" s="3"/>
      <c r="GZD1002" s="3"/>
      <c r="GZE1002" s="3"/>
      <c r="GZF1002" s="3"/>
      <c r="GZG1002" s="3"/>
      <c r="GZH1002" s="3"/>
      <c r="GZI1002" s="3"/>
      <c r="GZJ1002" s="3"/>
      <c r="GZK1002" s="3"/>
      <c r="GZL1002" s="3"/>
      <c r="GZM1002" s="3"/>
      <c r="GZN1002" s="3"/>
      <c r="GZO1002" s="3"/>
      <c r="GZP1002" s="3"/>
      <c r="GZQ1002" s="3"/>
      <c r="GZR1002" s="3"/>
      <c r="GZS1002" s="3"/>
      <c r="GZT1002" s="3"/>
      <c r="GZU1002" s="3"/>
      <c r="GZV1002" s="3"/>
      <c r="GZW1002" s="3"/>
      <c r="GZX1002" s="3"/>
      <c r="GZY1002" s="3"/>
      <c r="GZZ1002" s="3"/>
      <c r="HAA1002" s="3"/>
      <c r="HAB1002" s="3"/>
      <c r="HAC1002" s="3"/>
      <c r="HAD1002" s="3"/>
      <c r="HAE1002" s="3"/>
      <c r="HAF1002" s="3"/>
      <c r="HAG1002" s="3"/>
      <c r="HAH1002" s="3"/>
      <c r="HAI1002" s="3"/>
      <c r="HAJ1002" s="3"/>
      <c r="HAK1002" s="3"/>
      <c r="HAL1002" s="3"/>
      <c r="HAM1002" s="3"/>
      <c r="HAN1002" s="3"/>
      <c r="HAO1002" s="3"/>
      <c r="HAP1002" s="3"/>
      <c r="HAQ1002" s="3"/>
      <c r="HAR1002" s="3"/>
      <c r="HAS1002" s="3"/>
      <c r="HAT1002" s="3"/>
      <c r="HAU1002" s="3"/>
      <c r="HAV1002" s="3"/>
      <c r="HAW1002" s="3"/>
      <c r="HAX1002" s="3"/>
      <c r="HAY1002" s="3"/>
      <c r="HAZ1002" s="3"/>
      <c r="HBA1002" s="3"/>
      <c r="HBB1002" s="3"/>
      <c r="HBC1002" s="3"/>
      <c r="HBD1002" s="3"/>
      <c r="HBE1002" s="3"/>
      <c r="HBF1002" s="3"/>
      <c r="HBG1002" s="3"/>
      <c r="HBH1002" s="3"/>
      <c r="HBI1002" s="3"/>
      <c r="HBJ1002" s="3"/>
      <c r="HBK1002" s="3"/>
      <c r="HBL1002" s="3"/>
      <c r="HBM1002" s="3"/>
      <c r="HBN1002" s="3"/>
      <c r="HBO1002" s="3"/>
      <c r="HBP1002" s="3"/>
      <c r="HBQ1002" s="3"/>
      <c r="HBR1002" s="3"/>
      <c r="HBS1002" s="3"/>
      <c r="HBT1002" s="3"/>
      <c r="HBU1002" s="3"/>
      <c r="HBV1002" s="3"/>
      <c r="HBW1002" s="3"/>
      <c r="HBX1002" s="3"/>
      <c r="HBY1002" s="3"/>
      <c r="HBZ1002" s="3"/>
      <c r="HCA1002" s="3"/>
      <c r="HCB1002" s="3"/>
      <c r="HCC1002" s="3"/>
      <c r="HCD1002" s="3"/>
      <c r="HCE1002" s="3"/>
      <c r="HCF1002" s="3"/>
      <c r="HCG1002" s="3"/>
      <c r="HCH1002" s="3"/>
      <c r="HCI1002" s="3"/>
      <c r="HCJ1002" s="3"/>
      <c r="HCK1002" s="3"/>
      <c r="HCL1002" s="3"/>
      <c r="HCM1002" s="3"/>
      <c r="HCN1002" s="3"/>
      <c r="HCO1002" s="3"/>
      <c r="HCP1002" s="3"/>
      <c r="HCQ1002" s="3"/>
      <c r="HCR1002" s="3"/>
      <c r="HCS1002" s="3"/>
      <c r="HCT1002" s="3"/>
      <c r="HCU1002" s="3"/>
      <c r="HCV1002" s="3"/>
      <c r="HCW1002" s="3"/>
      <c r="HCX1002" s="3"/>
      <c r="HCY1002" s="3"/>
      <c r="HCZ1002" s="3"/>
      <c r="HDA1002" s="3"/>
      <c r="HDB1002" s="3"/>
      <c r="HDC1002" s="3"/>
      <c r="HDD1002" s="3"/>
      <c r="HDE1002" s="3"/>
      <c r="HDF1002" s="3"/>
      <c r="HDG1002" s="3"/>
      <c r="HDH1002" s="3"/>
      <c r="HDI1002" s="3"/>
      <c r="HDJ1002" s="3"/>
      <c r="HDK1002" s="3"/>
      <c r="HDL1002" s="3"/>
      <c r="HDM1002" s="3"/>
      <c r="HDN1002" s="3"/>
      <c r="HDO1002" s="3"/>
      <c r="HDP1002" s="3"/>
      <c r="HDQ1002" s="3"/>
      <c r="HDR1002" s="3"/>
      <c r="HDS1002" s="3"/>
      <c r="HDT1002" s="3"/>
      <c r="HDU1002" s="3"/>
      <c r="HDV1002" s="3"/>
      <c r="HDW1002" s="3"/>
      <c r="HDX1002" s="3"/>
      <c r="HDY1002" s="3"/>
      <c r="HDZ1002" s="3"/>
      <c r="HEA1002" s="3"/>
      <c r="HEB1002" s="3"/>
      <c r="HEC1002" s="3"/>
      <c r="HED1002" s="3"/>
      <c r="HEE1002" s="3"/>
      <c r="HEF1002" s="3"/>
      <c r="HEG1002" s="3"/>
      <c r="HEH1002" s="3"/>
      <c r="HEI1002" s="3"/>
      <c r="HEJ1002" s="3"/>
      <c r="HEK1002" s="3"/>
      <c r="HEL1002" s="3"/>
      <c r="HEM1002" s="3"/>
      <c r="HEN1002" s="3"/>
      <c r="HEO1002" s="3"/>
      <c r="HEP1002" s="3"/>
      <c r="HEQ1002" s="3"/>
      <c r="HER1002" s="3"/>
      <c r="HES1002" s="3"/>
      <c r="HET1002" s="3"/>
      <c r="HEU1002" s="3"/>
      <c r="HEV1002" s="3"/>
      <c r="HEW1002" s="3"/>
      <c r="HEX1002" s="3"/>
      <c r="HEY1002" s="3"/>
      <c r="HEZ1002" s="3"/>
      <c r="HFA1002" s="3"/>
      <c r="HFB1002" s="3"/>
      <c r="HFC1002" s="3"/>
      <c r="HFD1002" s="3"/>
      <c r="HFE1002" s="3"/>
      <c r="HFF1002" s="3"/>
      <c r="HFG1002" s="3"/>
      <c r="HFH1002" s="3"/>
      <c r="HFI1002" s="3"/>
      <c r="HFJ1002" s="3"/>
      <c r="HFK1002" s="3"/>
      <c r="HFL1002" s="3"/>
      <c r="HFM1002" s="3"/>
      <c r="HFN1002" s="3"/>
      <c r="HFO1002" s="3"/>
      <c r="HFP1002" s="3"/>
      <c r="HFQ1002" s="3"/>
      <c r="HFR1002" s="3"/>
      <c r="HFS1002" s="3"/>
      <c r="HFT1002" s="3"/>
      <c r="HFU1002" s="3"/>
      <c r="HFV1002" s="3"/>
      <c r="HFW1002" s="3"/>
      <c r="HFX1002" s="3"/>
      <c r="HFY1002" s="3"/>
      <c r="HFZ1002" s="3"/>
      <c r="HGA1002" s="3"/>
      <c r="HGB1002" s="3"/>
      <c r="HGC1002" s="3"/>
      <c r="HGD1002" s="3"/>
      <c r="HGE1002" s="3"/>
      <c r="HGF1002" s="3"/>
      <c r="HGG1002" s="3"/>
      <c r="HGH1002" s="3"/>
      <c r="HGI1002" s="3"/>
      <c r="HGJ1002" s="3"/>
      <c r="HGK1002" s="3"/>
      <c r="HGL1002" s="3"/>
      <c r="HGM1002" s="3"/>
      <c r="HGN1002" s="3"/>
      <c r="HGO1002" s="3"/>
      <c r="HGP1002" s="3"/>
      <c r="HGQ1002" s="3"/>
      <c r="HGR1002" s="3"/>
      <c r="HGS1002" s="3"/>
      <c r="HGT1002" s="3"/>
      <c r="HGU1002" s="3"/>
      <c r="HGV1002" s="3"/>
      <c r="HGW1002" s="3"/>
      <c r="HGX1002" s="3"/>
      <c r="HGY1002" s="3"/>
      <c r="HGZ1002" s="3"/>
      <c r="HHA1002" s="3"/>
      <c r="HHB1002" s="3"/>
      <c r="HHC1002" s="3"/>
      <c r="HHD1002" s="3"/>
      <c r="HHE1002" s="3"/>
      <c r="HHF1002" s="3"/>
      <c r="HHG1002" s="3"/>
      <c r="HHH1002" s="3"/>
      <c r="HHI1002" s="3"/>
      <c r="HHJ1002" s="3"/>
      <c r="HHK1002" s="3"/>
      <c r="HHL1002" s="3"/>
      <c r="HHM1002" s="3"/>
      <c r="HHN1002" s="3"/>
      <c r="HHO1002" s="3"/>
      <c r="HHP1002" s="3"/>
      <c r="HHQ1002" s="3"/>
      <c r="HHR1002" s="3"/>
      <c r="HHS1002" s="3"/>
      <c r="HHT1002" s="3"/>
      <c r="HHU1002" s="3"/>
      <c r="HHV1002" s="3"/>
      <c r="HHW1002" s="3"/>
      <c r="HHX1002" s="3"/>
      <c r="HHY1002" s="3"/>
      <c r="HHZ1002" s="3"/>
      <c r="HIA1002" s="3"/>
      <c r="HIB1002" s="3"/>
      <c r="HIC1002" s="3"/>
      <c r="HID1002" s="3"/>
      <c r="HIE1002" s="3"/>
      <c r="HIF1002" s="3"/>
      <c r="HIG1002" s="3"/>
      <c r="HIH1002" s="3"/>
      <c r="HII1002" s="3"/>
      <c r="HIJ1002" s="3"/>
      <c r="HIK1002" s="3"/>
      <c r="HIL1002" s="3"/>
      <c r="HIM1002" s="3"/>
      <c r="HIN1002" s="3"/>
      <c r="HIO1002" s="3"/>
      <c r="HIP1002" s="3"/>
      <c r="HIQ1002" s="3"/>
      <c r="HIR1002" s="3"/>
      <c r="HIS1002" s="3"/>
      <c r="HIT1002" s="3"/>
      <c r="HIU1002" s="3"/>
      <c r="HIV1002" s="3"/>
      <c r="HIW1002" s="3"/>
      <c r="HIX1002" s="3"/>
      <c r="HIY1002" s="3"/>
      <c r="HIZ1002" s="3"/>
      <c r="HJA1002" s="3"/>
      <c r="HJB1002" s="3"/>
      <c r="HJC1002" s="3"/>
      <c r="HJD1002" s="3"/>
      <c r="HJE1002" s="3"/>
      <c r="HJF1002" s="3"/>
      <c r="HJG1002" s="3"/>
      <c r="HJH1002" s="3"/>
      <c r="HJI1002" s="3"/>
      <c r="HJJ1002" s="3"/>
      <c r="HJK1002" s="3"/>
      <c r="HJL1002" s="3"/>
      <c r="HJM1002" s="3"/>
      <c r="HJN1002" s="3"/>
      <c r="HJO1002" s="3"/>
      <c r="HJP1002" s="3"/>
      <c r="HJQ1002" s="3"/>
      <c r="HJR1002" s="3"/>
      <c r="HJS1002" s="3"/>
      <c r="HJT1002" s="3"/>
      <c r="HJU1002" s="3"/>
      <c r="HJV1002" s="3"/>
      <c r="HJW1002" s="3"/>
      <c r="HJX1002" s="3"/>
      <c r="HJY1002" s="3"/>
      <c r="HJZ1002" s="3"/>
      <c r="HKA1002" s="3"/>
      <c r="HKB1002" s="3"/>
      <c r="HKC1002" s="3"/>
      <c r="HKD1002" s="3"/>
      <c r="HKE1002" s="3"/>
      <c r="HKF1002" s="3"/>
      <c r="HKG1002" s="3"/>
      <c r="HKH1002" s="3"/>
      <c r="HKI1002" s="3"/>
      <c r="HKJ1002" s="3"/>
      <c r="HKK1002" s="3"/>
      <c r="HKL1002" s="3"/>
      <c r="HKM1002" s="3"/>
      <c r="HKN1002" s="3"/>
      <c r="HKO1002" s="3"/>
      <c r="HKP1002" s="3"/>
      <c r="HKQ1002" s="3"/>
      <c r="HKR1002" s="3"/>
      <c r="HKS1002" s="3"/>
      <c r="HKT1002" s="3"/>
      <c r="HKU1002" s="3"/>
      <c r="HKV1002" s="3"/>
      <c r="HKW1002" s="3"/>
      <c r="HKX1002" s="3"/>
      <c r="HKY1002" s="3"/>
      <c r="HKZ1002" s="3"/>
      <c r="HLA1002" s="3"/>
      <c r="HLB1002" s="3"/>
      <c r="HLC1002" s="3"/>
      <c r="HLD1002" s="3"/>
      <c r="HLE1002" s="3"/>
      <c r="HLF1002" s="3"/>
      <c r="HLG1002" s="3"/>
      <c r="HLH1002" s="3"/>
      <c r="HLI1002" s="3"/>
      <c r="HLJ1002" s="3"/>
      <c r="HLK1002" s="3"/>
      <c r="HLL1002" s="3"/>
      <c r="HLM1002" s="3"/>
      <c r="HLN1002" s="3"/>
      <c r="HLO1002" s="3"/>
      <c r="HLP1002" s="3"/>
      <c r="HLQ1002" s="3"/>
      <c r="HLR1002" s="3"/>
      <c r="HLS1002" s="3"/>
      <c r="HLT1002" s="3"/>
      <c r="HLU1002" s="3"/>
      <c r="HLV1002" s="3"/>
      <c r="HLW1002" s="3"/>
      <c r="HLX1002" s="3"/>
      <c r="HLY1002" s="3"/>
      <c r="HLZ1002" s="3"/>
      <c r="HMA1002" s="3"/>
      <c r="HMB1002" s="3"/>
      <c r="HMC1002" s="3"/>
      <c r="HMD1002" s="3"/>
      <c r="HME1002" s="3"/>
      <c r="HMF1002" s="3"/>
      <c r="HMG1002" s="3"/>
      <c r="HMH1002" s="3"/>
      <c r="HMI1002" s="3"/>
      <c r="HMJ1002" s="3"/>
      <c r="HMK1002" s="3"/>
      <c r="HML1002" s="3"/>
      <c r="HMM1002" s="3"/>
      <c r="HMN1002" s="3"/>
      <c r="HMO1002" s="3"/>
      <c r="HMP1002" s="3"/>
      <c r="HMQ1002" s="3"/>
      <c r="HMR1002" s="3"/>
      <c r="HMS1002" s="3"/>
      <c r="HMT1002" s="3"/>
      <c r="HMU1002" s="3"/>
      <c r="HMV1002" s="3"/>
      <c r="HMW1002" s="3"/>
      <c r="HMX1002" s="3"/>
      <c r="HMY1002" s="3"/>
      <c r="HMZ1002" s="3"/>
      <c r="HNA1002" s="3"/>
      <c r="HNB1002" s="3"/>
      <c r="HNC1002" s="3"/>
      <c r="HND1002" s="3"/>
      <c r="HNE1002" s="3"/>
      <c r="HNF1002" s="3"/>
      <c r="HNG1002" s="3"/>
      <c r="HNH1002" s="3"/>
      <c r="HNI1002" s="3"/>
      <c r="HNJ1002" s="3"/>
      <c r="HNK1002" s="3"/>
      <c r="HNL1002" s="3"/>
      <c r="HNM1002" s="3"/>
      <c r="HNN1002" s="3"/>
      <c r="HNO1002" s="3"/>
      <c r="HNP1002" s="3"/>
      <c r="HNQ1002" s="3"/>
      <c r="HNR1002" s="3"/>
      <c r="HNS1002" s="3"/>
      <c r="HNT1002" s="3"/>
      <c r="HNU1002" s="3"/>
      <c r="HNV1002" s="3"/>
      <c r="HNW1002" s="3"/>
      <c r="HNX1002" s="3"/>
      <c r="HNY1002" s="3"/>
      <c r="HNZ1002" s="3"/>
      <c r="HOA1002" s="3"/>
      <c r="HOB1002" s="3"/>
      <c r="HOC1002" s="3"/>
      <c r="HOD1002" s="3"/>
      <c r="HOE1002" s="3"/>
      <c r="HOF1002" s="3"/>
      <c r="HOG1002" s="3"/>
      <c r="HOH1002" s="3"/>
      <c r="HOI1002" s="3"/>
      <c r="HOJ1002" s="3"/>
      <c r="HOK1002" s="3"/>
      <c r="HOL1002" s="3"/>
      <c r="HOM1002" s="3"/>
      <c r="HON1002" s="3"/>
      <c r="HOO1002" s="3"/>
      <c r="HOP1002" s="3"/>
      <c r="HOQ1002" s="3"/>
      <c r="HOR1002" s="3"/>
      <c r="HOS1002" s="3"/>
      <c r="HOT1002" s="3"/>
      <c r="HOU1002" s="3"/>
      <c r="HOV1002" s="3"/>
      <c r="HOW1002" s="3"/>
      <c r="HOX1002" s="3"/>
      <c r="HOY1002" s="3"/>
      <c r="HOZ1002" s="3"/>
      <c r="HPA1002" s="3"/>
      <c r="HPB1002" s="3"/>
      <c r="HPC1002" s="3"/>
      <c r="HPD1002" s="3"/>
      <c r="HPE1002" s="3"/>
      <c r="HPF1002" s="3"/>
      <c r="HPG1002" s="3"/>
      <c r="HPH1002" s="3"/>
      <c r="HPI1002" s="3"/>
      <c r="HPJ1002" s="3"/>
      <c r="HPK1002" s="3"/>
      <c r="HPL1002" s="3"/>
      <c r="HPM1002" s="3"/>
      <c r="HPN1002" s="3"/>
      <c r="HPO1002" s="3"/>
      <c r="HPP1002" s="3"/>
      <c r="HPQ1002" s="3"/>
      <c r="HPR1002" s="3"/>
      <c r="HPS1002" s="3"/>
      <c r="HPT1002" s="3"/>
      <c r="HPU1002" s="3"/>
      <c r="HPV1002" s="3"/>
      <c r="HPW1002" s="3"/>
      <c r="HPX1002" s="3"/>
      <c r="HPY1002" s="3"/>
      <c r="HPZ1002" s="3"/>
      <c r="HQA1002" s="3"/>
      <c r="HQB1002" s="3"/>
      <c r="HQC1002" s="3"/>
      <c r="HQD1002" s="3"/>
      <c r="HQE1002" s="3"/>
      <c r="HQF1002" s="3"/>
      <c r="HQG1002" s="3"/>
      <c r="HQH1002" s="3"/>
      <c r="HQI1002" s="3"/>
      <c r="HQJ1002" s="3"/>
      <c r="HQK1002" s="3"/>
      <c r="HQL1002" s="3"/>
      <c r="HQM1002" s="3"/>
      <c r="HQN1002" s="3"/>
      <c r="HQO1002" s="3"/>
      <c r="HQP1002" s="3"/>
      <c r="HQQ1002" s="3"/>
      <c r="HQR1002" s="3"/>
      <c r="HQS1002" s="3"/>
      <c r="HQT1002" s="3"/>
      <c r="HQU1002" s="3"/>
      <c r="HQV1002" s="3"/>
      <c r="HQW1002" s="3"/>
      <c r="HQX1002" s="3"/>
      <c r="HQY1002" s="3"/>
      <c r="HQZ1002" s="3"/>
      <c r="HRA1002" s="3"/>
      <c r="HRB1002" s="3"/>
      <c r="HRC1002" s="3"/>
      <c r="HRD1002" s="3"/>
      <c r="HRE1002" s="3"/>
      <c r="HRF1002" s="3"/>
      <c r="HRG1002" s="3"/>
      <c r="HRH1002" s="3"/>
      <c r="HRI1002" s="3"/>
      <c r="HRJ1002" s="3"/>
      <c r="HRK1002" s="3"/>
      <c r="HRL1002" s="3"/>
      <c r="HRM1002" s="3"/>
      <c r="HRN1002" s="3"/>
      <c r="HRO1002" s="3"/>
      <c r="HRP1002" s="3"/>
      <c r="HRQ1002" s="3"/>
      <c r="HRR1002" s="3"/>
      <c r="HRS1002" s="3"/>
      <c r="HRT1002" s="3"/>
      <c r="HRU1002" s="3"/>
      <c r="HRV1002" s="3"/>
      <c r="HRW1002" s="3"/>
      <c r="HRX1002" s="3"/>
      <c r="HRY1002" s="3"/>
      <c r="HRZ1002" s="3"/>
      <c r="HSA1002" s="3"/>
      <c r="HSB1002" s="3"/>
      <c r="HSC1002" s="3"/>
      <c r="HSD1002" s="3"/>
      <c r="HSE1002" s="3"/>
      <c r="HSF1002" s="3"/>
      <c r="HSG1002" s="3"/>
      <c r="HSH1002" s="3"/>
      <c r="HSI1002" s="3"/>
      <c r="HSJ1002" s="3"/>
      <c r="HSK1002" s="3"/>
      <c r="HSL1002" s="3"/>
      <c r="HSM1002" s="3"/>
      <c r="HSN1002" s="3"/>
      <c r="HSO1002" s="3"/>
      <c r="HSP1002" s="3"/>
      <c r="HSQ1002" s="3"/>
      <c r="HSR1002" s="3"/>
      <c r="HSS1002" s="3"/>
      <c r="HST1002" s="3"/>
      <c r="HSU1002" s="3"/>
      <c r="HSV1002" s="3"/>
      <c r="HSW1002" s="3"/>
      <c r="HSX1002" s="3"/>
      <c r="HSY1002" s="3"/>
      <c r="HSZ1002" s="3"/>
      <c r="HTA1002" s="3"/>
      <c r="HTB1002" s="3"/>
      <c r="HTC1002" s="3"/>
      <c r="HTD1002" s="3"/>
      <c r="HTE1002" s="3"/>
      <c r="HTF1002" s="3"/>
      <c r="HTG1002" s="3"/>
      <c r="HTH1002" s="3"/>
      <c r="HTI1002" s="3"/>
      <c r="HTJ1002" s="3"/>
      <c r="HTK1002" s="3"/>
      <c r="HTL1002" s="3"/>
      <c r="HTM1002" s="3"/>
      <c r="HTN1002" s="3"/>
      <c r="HTO1002" s="3"/>
      <c r="HTP1002" s="3"/>
      <c r="HTQ1002" s="3"/>
      <c r="HTR1002" s="3"/>
      <c r="HTS1002" s="3"/>
      <c r="HTT1002" s="3"/>
      <c r="HTU1002" s="3"/>
      <c r="HTV1002" s="3"/>
      <c r="HTW1002" s="3"/>
      <c r="HTX1002" s="3"/>
      <c r="HTY1002" s="3"/>
      <c r="HTZ1002" s="3"/>
      <c r="HUA1002" s="3"/>
      <c r="HUB1002" s="3"/>
      <c r="HUC1002" s="3"/>
      <c r="HUD1002" s="3"/>
      <c r="HUE1002" s="3"/>
      <c r="HUF1002" s="3"/>
      <c r="HUG1002" s="3"/>
      <c r="HUH1002" s="3"/>
      <c r="HUI1002" s="3"/>
      <c r="HUJ1002" s="3"/>
      <c r="HUK1002" s="3"/>
      <c r="HUL1002" s="3"/>
      <c r="HUM1002" s="3"/>
      <c r="HUN1002" s="3"/>
      <c r="HUO1002" s="3"/>
      <c r="HUP1002" s="3"/>
      <c r="HUQ1002" s="3"/>
      <c r="HUR1002" s="3"/>
      <c r="HUS1002" s="3"/>
      <c r="HUT1002" s="3"/>
      <c r="HUU1002" s="3"/>
      <c r="HUV1002" s="3"/>
      <c r="HUW1002" s="3"/>
      <c r="HUX1002" s="3"/>
      <c r="HUY1002" s="3"/>
      <c r="HUZ1002" s="3"/>
      <c r="HVA1002" s="3"/>
      <c r="HVB1002" s="3"/>
      <c r="HVC1002" s="3"/>
      <c r="HVD1002" s="3"/>
      <c r="HVE1002" s="3"/>
      <c r="HVF1002" s="3"/>
      <c r="HVG1002" s="3"/>
      <c r="HVH1002" s="3"/>
      <c r="HVI1002" s="3"/>
      <c r="HVJ1002" s="3"/>
      <c r="HVK1002" s="3"/>
      <c r="HVL1002" s="3"/>
      <c r="HVM1002" s="3"/>
      <c r="HVN1002" s="3"/>
      <c r="HVO1002" s="3"/>
      <c r="HVP1002" s="3"/>
      <c r="HVQ1002" s="3"/>
      <c r="HVR1002" s="3"/>
      <c r="HVS1002" s="3"/>
      <c r="HVT1002" s="3"/>
      <c r="HVU1002" s="3"/>
      <c r="HVV1002" s="3"/>
      <c r="HVW1002" s="3"/>
      <c r="HVX1002" s="3"/>
      <c r="HVY1002" s="3"/>
      <c r="HVZ1002" s="3"/>
      <c r="HWA1002" s="3"/>
      <c r="HWB1002" s="3"/>
      <c r="HWC1002" s="3"/>
      <c r="HWD1002" s="3"/>
      <c r="HWE1002" s="3"/>
      <c r="HWF1002" s="3"/>
      <c r="HWG1002" s="3"/>
      <c r="HWH1002" s="3"/>
      <c r="HWI1002" s="3"/>
      <c r="HWJ1002" s="3"/>
      <c r="HWK1002" s="3"/>
      <c r="HWL1002" s="3"/>
      <c r="HWM1002" s="3"/>
      <c r="HWN1002" s="3"/>
      <c r="HWO1002" s="3"/>
      <c r="HWP1002" s="3"/>
      <c r="HWQ1002" s="3"/>
      <c r="HWR1002" s="3"/>
      <c r="HWS1002" s="3"/>
      <c r="HWT1002" s="3"/>
      <c r="HWU1002" s="3"/>
      <c r="HWV1002" s="3"/>
      <c r="HWW1002" s="3"/>
      <c r="HWX1002" s="3"/>
      <c r="HWY1002" s="3"/>
      <c r="HWZ1002" s="3"/>
      <c r="HXA1002" s="3"/>
      <c r="HXB1002" s="3"/>
      <c r="HXC1002" s="3"/>
      <c r="HXD1002" s="3"/>
      <c r="HXE1002" s="3"/>
      <c r="HXF1002" s="3"/>
      <c r="HXG1002" s="3"/>
      <c r="HXH1002" s="3"/>
      <c r="HXI1002" s="3"/>
      <c r="HXJ1002" s="3"/>
      <c r="HXK1002" s="3"/>
      <c r="HXL1002" s="3"/>
      <c r="HXM1002" s="3"/>
      <c r="HXN1002" s="3"/>
      <c r="HXO1002" s="3"/>
      <c r="HXP1002" s="3"/>
      <c r="HXQ1002" s="3"/>
      <c r="HXR1002" s="3"/>
      <c r="HXS1002" s="3"/>
      <c r="HXT1002" s="3"/>
      <c r="HXU1002" s="3"/>
      <c r="HXV1002" s="3"/>
      <c r="HXW1002" s="3"/>
      <c r="HXX1002" s="3"/>
      <c r="HXY1002" s="3"/>
      <c r="HXZ1002" s="3"/>
      <c r="HYA1002" s="3"/>
      <c r="HYB1002" s="3"/>
      <c r="HYC1002" s="3"/>
      <c r="HYD1002" s="3"/>
      <c r="HYE1002" s="3"/>
      <c r="HYF1002" s="3"/>
      <c r="HYG1002" s="3"/>
      <c r="HYH1002" s="3"/>
      <c r="HYI1002" s="3"/>
      <c r="HYJ1002" s="3"/>
      <c r="HYK1002" s="3"/>
      <c r="HYL1002" s="3"/>
      <c r="HYM1002" s="3"/>
      <c r="HYN1002" s="3"/>
      <c r="HYO1002" s="3"/>
      <c r="HYP1002" s="3"/>
      <c r="HYQ1002" s="3"/>
      <c r="HYR1002" s="3"/>
      <c r="HYS1002" s="3"/>
      <c r="HYT1002" s="3"/>
      <c r="HYU1002" s="3"/>
      <c r="HYV1002" s="3"/>
      <c r="HYW1002" s="3"/>
      <c r="HYX1002" s="3"/>
      <c r="HYY1002" s="3"/>
      <c r="HYZ1002" s="3"/>
      <c r="HZA1002" s="3"/>
      <c r="HZB1002" s="3"/>
      <c r="HZC1002" s="3"/>
      <c r="HZD1002" s="3"/>
      <c r="HZE1002" s="3"/>
      <c r="HZF1002" s="3"/>
      <c r="HZG1002" s="3"/>
      <c r="HZH1002" s="3"/>
      <c r="HZI1002" s="3"/>
      <c r="HZJ1002" s="3"/>
      <c r="HZK1002" s="3"/>
      <c r="HZL1002" s="3"/>
      <c r="HZM1002" s="3"/>
      <c r="HZN1002" s="3"/>
      <c r="HZO1002" s="3"/>
      <c r="HZP1002" s="3"/>
      <c r="HZQ1002" s="3"/>
      <c r="HZR1002" s="3"/>
      <c r="HZS1002" s="3"/>
      <c r="HZT1002" s="3"/>
      <c r="HZU1002" s="3"/>
      <c r="HZV1002" s="3"/>
      <c r="HZW1002" s="3"/>
      <c r="HZX1002" s="3"/>
      <c r="HZY1002" s="3"/>
      <c r="HZZ1002" s="3"/>
      <c r="IAA1002" s="3"/>
      <c r="IAB1002" s="3"/>
      <c r="IAC1002" s="3"/>
      <c r="IAD1002" s="3"/>
      <c r="IAE1002" s="3"/>
      <c r="IAF1002" s="3"/>
      <c r="IAG1002" s="3"/>
      <c r="IAH1002" s="3"/>
      <c r="IAI1002" s="3"/>
      <c r="IAJ1002" s="3"/>
      <c r="IAK1002" s="3"/>
      <c r="IAL1002" s="3"/>
      <c r="IAM1002" s="3"/>
      <c r="IAN1002" s="3"/>
      <c r="IAO1002" s="3"/>
      <c r="IAP1002" s="3"/>
      <c r="IAQ1002" s="3"/>
      <c r="IAR1002" s="3"/>
      <c r="IAS1002" s="3"/>
      <c r="IAT1002" s="3"/>
      <c r="IAU1002" s="3"/>
      <c r="IAV1002" s="3"/>
      <c r="IAW1002" s="3"/>
      <c r="IAX1002" s="3"/>
      <c r="IAY1002" s="3"/>
      <c r="IAZ1002" s="3"/>
      <c r="IBA1002" s="3"/>
      <c r="IBB1002" s="3"/>
      <c r="IBC1002" s="3"/>
      <c r="IBD1002" s="3"/>
      <c r="IBE1002" s="3"/>
      <c r="IBF1002" s="3"/>
      <c r="IBG1002" s="3"/>
      <c r="IBH1002" s="3"/>
      <c r="IBI1002" s="3"/>
      <c r="IBJ1002" s="3"/>
      <c r="IBK1002" s="3"/>
      <c r="IBL1002" s="3"/>
      <c r="IBM1002" s="3"/>
      <c r="IBN1002" s="3"/>
      <c r="IBO1002" s="3"/>
      <c r="IBP1002" s="3"/>
      <c r="IBQ1002" s="3"/>
      <c r="IBR1002" s="3"/>
      <c r="IBS1002" s="3"/>
      <c r="IBT1002" s="3"/>
      <c r="IBU1002" s="3"/>
      <c r="IBV1002" s="3"/>
      <c r="IBW1002" s="3"/>
      <c r="IBX1002" s="3"/>
      <c r="IBY1002" s="3"/>
      <c r="IBZ1002" s="3"/>
      <c r="ICA1002" s="3"/>
      <c r="ICB1002" s="3"/>
      <c r="ICC1002" s="3"/>
      <c r="ICD1002" s="3"/>
      <c r="ICE1002" s="3"/>
      <c r="ICF1002" s="3"/>
      <c r="ICG1002" s="3"/>
      <c r="ICH1002" s="3"/>
      <c r="ICI1002" s="3"/>
      <c r="ICJ1002" s="3"/>
      <c r="ICK1002" s="3"/>
      <c r="ICL1002" s="3"/>
      <c r="ICM1002" s="3"/>
      <c r="ICN1002" s="3"/>
      <c r="ICO1002" s="3"/>
      <c r="ICP1002" s="3"/>
      <c r="ICQ1002" s="3"/>
      <c r="ICR1002" s="3"/>
      <c r="ICS1002" s="3"/>
      <c r="ICT1002" s="3"/>
      <c r="ICU1002" s="3"/>
      <c r="ICV1002" s="3"/>
      <c r="ICW1002" s="3"/>
      <c r="ICX1002" s="3"/>
      <c r="ICY1002" s="3"/>
      <c r="ICZ1002" s="3"/>
      <c r="IDA1002" s="3"/>
      <c r="IDB1002" s="3"/>
      <c r="IDC1002" s="3"/>
      <c r="IDD1002" s="3"/>
      <c r="IDE1002" s="3"/>
      <c r="IDF1002" s="3"/>
      <c r="IDG1002" s="3"/>
      <c r="IDH1002" s="3"/>
      <c r="IDI1002" s="3"/>
      <c r="IDJ1002" s="3"/>
      <c r="IDK1002" s="3"/>
      <c r="IDL1002" s="3"/>
      <c r="IDM1002" s="3"/>
      <c r="IDN1002" s="3"/>
      <c r="IDO1002" s="3"/>
      <c r="IDP1002" s="3"/>
      <c r="IDQ1002" s="3"/>
      <c r="IDR1002" s="3"/>
      <c r="IDS1002" s="3"/>
      <c r="IDT1002" s="3"/>
      <c r="IDU1002" s="3"/>
      <c r="IDV1002" s="3"/>
      <c r="IDW1002" s="3"/>
      <c r="IDX1002" s="3"/>
      <c r="IDY1002" s="3"/>
      <c r="IDZ1002" s="3"/>
      <c r="IEA1002" s="3"/>
      <c r="IEB1002" s="3"/>
      <c r="IEC1002" s="3"/>
      <c r="IED1002" s="3"/>
      <c r="IEE1002" s="3"/>
      <c r="IEF1002" s="3"/>
      <c r="IEG1002" s="3"/>
      <c r="IEH1002" s="3"/>
      <c r="IEI1002" s="3"/>
      <c r="IEJ1002" s="3"/>
      <c r="IEK1002" s="3"/>
      <c r="IEL1002" s="3"/>
      <c r="IEM1002" s="3"/>
      <c r="IEN1002" s="3"/>
      <c r="IEO1002" s="3"/>
      <c r="IEP1002" s="3"/>
      <c r="IEQ1002" s="3"/>
      <c r="IER1002" s="3"/>
      <c r="IES1002" s="3"/>
      <c r="IET1002" s="3"/>
      <c r="IEU1002" s="3"/>
      <c r="IEV1002" s="3"/>
      <c r="IEW1002" s="3"/>
      <c r="IEX1002" s="3"/>
      <c r="IEY1002" s="3"/>
      <c r="IEZ1002" s="3"/>
      <c r="IFA1002" s="3"/>
      <c r="IFB1002" s="3"/>
      <c r="IFC1002" s="3"/>
      <c r="IFD1002" s="3"/>
      <c r="IFE1002" s="3"/>
      <c r="IFF1002" s="3"/>
      <c r="IFG1002" s="3"/>
      <c r="IFH1002" s="3"/>
      <c r="IFI1002" s="3"/>
      <c r="IFJ1002" s="3"/>
      <c r="IFK1002" s="3"/>
      <c r="IFL1002" s="3"/>
      <c r="IFM1002" s="3"/>
      <c r="IFN1002" s="3"/>
      <c r="IFO1002" s="3"/>
      <c r="IFP1002" s="3"/>
      <c r="IFQ1002" s="3"/>
      <c r="IFR1002" s="3"/>
      <c r="IFS1002" s="3"/>
      <c r="IFT1002" s="3"/>
      <c r="IFU1002" s="3"/>
      <c r="IFV1002" s="3"/>
      <c r="IFW1002" s="3"/>
      <c r="IFX1002" s="3"/>
      <c r="IFY1002" s="3"/>
      <c r="IFZ1002" s="3"/>
      <c r="IGA1002" s="3"/>
      <c r="IGB1002" s="3"/>
      <c r="IGC1002" s="3"/>
      <c r="IGD1002" s="3"/>
      <c r="IGE1002" s="3"/>
      <c r="IGF1002" s="3"/>
      <c r="IGG1002" s="3"/>
      <c r="IGH1002" s="3"/>
      <c r="IGI1002" s="3"/>
      <c r="IGJ1002" s="3"/>
      <c r="IGK1002" s="3"/>
      <c r="IGL1002" s="3"/>
      <c r="IGM1002" s="3"/>
      <c r="IGN1002" s="3"/>
      <c r="IGO1002" s="3"/>
      <c r="IGP1002" s="3"/>
      <c r="IGQ1002" s="3"/>
      <c r="IGR1002" s="3"/>
      <c r="IGS1002" s="3"/>
      <c r="IGT1002" s="3"/>
      <c r="IGU1002" s="3"/>
      <c r="IGV1002" s="3"/>
      <c r="IGW1002" s="3"/>
      <c r="IGX1002" s="3"/>
      <c r="IGY1002" s="3"/>
      <c r="IGZ1002" s="3"/>
      <c r="IHA1002" s="3"/>
      <c r="IHB1002" s="3"/>
      <c r="IHC1002" s="3"/>
      <c r="IHD1002" s="3"/>
      <c r="IHE1002" s="3"/>
      <c r="IHF1002" s="3"/>
      <c r="IHG1002" s="3"/>
      <c r="IHH1002" s="3"/>
      <c r="IHI1002" s="3"/>
      <c r="IHJ1002" s="3"/>
      <c r="IHK1002" s="3"/>
      <c r="IHL1002" s="3"/>
      <c r="IHM1002" s="3"/>
      <c r="IHN1002" s="3"/>
      <c r="IHO1002" s="3"/>
      <c r="IHP1002" s="3"/>
      <c r="IHQ1002" s="3"/>
      <c r="IHR1002" s="3"/>
      <c r="IHS1002" s="3"/>
      <c r="IHT1002" s="3"/>
      <c r="IHU1002" s="3"/>
      <c r="IHV1002" s="3"/>
      <c r="IHW1002" s="3"/>
      <c r="IHX1002" s="3"/>
      <c r="IHY1002" s="3"/>
      <c r="IHZ1002" s="3"/>
      <c r="IIA1002" s="3"/>
      <c r="IIB1002" s="3"/>
      <c r="IIC1002" s="3"/>
      <c r="IID1002" s="3"/>
      <c r="IIE1002" s="3"/>
      <c r="IIF1002" s="3"/>
      <c r="IIG1002" s="3"/>
      <c r="IIH1002" s="3"/>
      <c r="III1002" s="3"/>
      <c r="IIJ1002" s="3"/>
      <c r="IIK1002" s="3"/>
      <c r="IIL1002" s="3"/>
      <c r="IIM1002" s="3"/>
      <c r="IIN1002" s="3"/>
      <c r="IIO1002" s="3"/>
      <c r="IIP1002" s="3"/>
      <c r="IIQ1002" s="3"/>
      <c r="IIR1002" s="3"/>
      <c r="IIS1002" s="3"/>
      <c r="IIT1002" s="3"/>
      <c r="IIU1002" s="3"/>
      <c r="IIV1002" s="3"/>
      <c r="IIW1002" s="3"/>
      <c r="IIX1002" s="3"/>
      <c r="IIY1002" s="3"/>
      <c r="IIZ1002" s="3"/>
      <c r="IJA1002" s="3"/>
      <c r="IJB1002" s="3"/>
      <c r="IJC1002" s="3"/>
      <c r="IJD1002" s="3"/>
      <c r="IJE1002" s="3"/>
      <c r="IJF1002" s="3"/>
      <c r="IJG1002" s="3"/>
      <c r="IJH1002" s="3"/>
      <c r="IJI1002" s="3"/>
      <c r="IJJ1002" s="3"/>
      <c r="IJK1002" s="3"/>
      <c r="IJL1002" s="3"/>
      <c r="IJM1002" s="3"/>
      <c r="IJN1002" s="3"/>
      <c r="IJO1002" s="3"/>
      <c r="IJP1002" s="3"/>
      <c r="IJQ1002" s="3"/>
      <c r="IJR1002" s="3"/>
      <c r="IJS1002" s="3"/>
      <c r="IJT1002" s="3"/>
      <c r="IJU1002" s="3"/>
      <c r="IJV1002" s="3"/>
      <c r="IJW1002" s="3"/>
      <c r="IJX1002" s="3"/>
      <c r="IJY1002" s="3"/>
      <c r="IJZ1002" s="3"/>
      <c r="IKA1002" s="3"/>
      <c r="IKB1002" s="3"/>
      <c r="IKC1002" s="3"/>
      <c r="IKD1002" s="3"/>
      <c r="IKE1002" s="3"/>
      <c r="IKF1002" s="3"/>
      <c r="IKG1002" s="3"/>
      <c r="IKH1002" s="3"/>
      <c r="IKI1002" s="3"/>
      <c r="IKJ1002" s="3"/>
      <c r="IKK1002" s="3"/>
      <c r="IKL1002" s="3"/>
      <c r="IKM1002" s="3"/>
      <c r="IKN1002" s="3"/>
      <c r="IKO1002" s="3"/>
      <c r="IKP1002" s="3"/>
      <c r="IKQ1002" s="3"/>
      <c r="IKR1002" s="3"/>
      <c r="IKS1002" s="3"/>
      <c r="IKT1002" s="3"/>
      <c r="IKU1002" s="3"/>
      <c r="IKV1002" s="3"/>
      <c r="IKW1002" s="3"/>
      <c r="IKX1002" s="3"/>
      <c r="IKY1002" s="3"/>
      <c r="IKZ1002" s="3"/>
      <c r="ILA1002" s="3"/>
      <c r="ILB1002" s="3"/>
      <c r="ILC1002" s="3"/>
      <c r="ILD1002" s="3"/>
      <c r="ILE1002" s="3"/>
      <c r="ILF1002" s="3"/>
      <c r="ILG1002" s="3"/>
      <c r="ILH1002" s="3"/>
      <c r="ILI1002" s="3"/>
      <c r="ILJ1002" s="3"/>
      <c r="ILK1002" s="3"/>
      <c r="ILL1002" s="3"/>
      <c r="ILM1002" s="3"/>
      <c r="ILN1002" s="3"/>
      <c r="ILO1002" s="3"/>
      <c r="ILP1002" s="3"/>
      <c r="ILQ1002" s="3"/>
      <c r="ILR1002" s="3"/>
      <c r="ILS1002" s="3"/>
      <c r="ILT1002" s="3"/>
      <c r="ILU1002" s="3"/>
      <c r="ILV1002" s="3"/>
      <c r="ILW1002" s="3"/>
      <c r="ILX1002" s="3"/>
      <c r="ILY1002" s="3"/>
      <c r="ILZ1002" s="3"/>
      <c r="IMA1002" s="3"/>
      <c r="IMB1002" s="3"/>
      <c r="IMC1002" s="3"/>
      <c r="IMD1002" s="3"/>
      <c r="IME1002" s="3"/>
      <c r="IMF1002" s="3"/>
      <c r="IMG1002" s="3"/>
      <c r="IMH1002" s="3"/>
      <c r="IMI1002" s="3"/>
      <c r="IMJ1002" s="3"/>
      <c r="IMK1002" s="3"/>
      <c r="IML1002" s="3"/>
      <c r="IMM1002" s="3"/>
      <c r="IMN1002" s="3"/>
      <c r="IMO1002" s="3"/>
      <c r="IMP1002" s="3"/>
      <c r="IMQ1002" s="3"/>
      <c r="IMR1002" s="3"/>
      <c r="IMS1002" s="3"/>
      <c r="IMT1002" s="3"/>
      <c r="IMU1002" s="3"/>
      <c r="IMV1002" s="3"/>
      <c r="IMW1002" s="3"/>
      <c r="IMX1002" s="3"/>
      <c r="IMY1002" s="3"/>
      <c r="IMZ1002" s="3"/>
      <c r="INA1002" s="3"/>
      <c r="INB1002" s="3"/>
      <c r="INC1002" s="3"/>
      <c r="IND1002" s="3"/>
      <c r="INE1002" s="3"/>
      <c r="INF1002" s="3"/>
      <c r="ING1002" s="3"/>
      <c r="INH1002" s="3"/>
      <c r="INI1002" s="3"/>
      <c r="INJ1002" s="3"/>
      <c r="INK1002" s="3"/>
      <c r="INL1002" s="3"/>
      <c r="INM1002" s="3"/>
      <c r="INN1002" s="3"/>
      <c r="INO1002" s="3"/>
      <c r="INP1002" s="3"/>
      <c r="INQ1002" s="3"/>
      <c r="INR1002" s="3"/>
      <c r="INS1002" s="3"/>
      <c r="INT1002" s="3"/>
      <c r="INU1002" s="3"/>
      <c r="INV1002" s="3"/>
      <c r="INW1002" s="3"/>
      <c r="INX1002" s="3"/>
      <c r="INY1002" s="3"/>
      <c r="INZ1002" s="3"/>
      <c r="IOA1002" s="3"/>
      <c r="IOB1002" s="3"/>
      <c r="IOC1002" s="3"/>
      <c r="IOD1002" s="3"/>
      <c r="IOE1002" s="3"/>
      <c r="IOF1002" s="3"/>
      <c r="IOG1002" s="3"/>
      <c r="IOH1002" s="3"/>
      <c r="IOI1002" s="3"/>
      <c r="IOJ1002" s="3"/>
      <c r="IOK1002" s="3"/>
      <c r="IOL1002" s="3"/>
      <c r="IOM1002" s="3"/>
      <c r="ION1002" s="3"/>
      <c r="IOO1002" s="3"/>
      <c r="IOP1002" s="3"/>
      <c r="IOQ1002" s="3"/>
      <c r="IOR1002" s="3"/>
      <c r="IOS1002" s="3"/>
      <c r="IOT1002" s="3"/>
      <c r="IOU1002" s="3"/>
      <c r="IOV1002" s="3"/>
      <c r="IOW1002" s="3"/>
      <c r="IOX1002" s="3"/>
      <c r="IOY1002" s="3"/>
      <c r="IOZ1002" s="3"/>
      <c r="IPA1002" s="3"/>
      <c r="IPB1002" s="3"/>
      <c r="IPC1002" s="3"/>
      <c r="IPD1002" s="3"/>
      <c r="IPE1002" s="3"/>
      <c r="IPF1002" s="3"/>
      <c r="IPG1002" s="3"/>
      <c r="IPH1002" s="3"/>
      <c r="IPI1002" s="3"/>
      <c r="IPJ1002" s="3"/>
      <c r="IPK1002" s="3"/>
      <c r="IPL1002" s="3"/>
      <c r="IPM1002" s="3"/>
      <c r="IPN1002" s="3"/>
      <c r="IPO1002" s="3"/>
      <c r="IPP1002" s="3"/>
      <c r="IPQ1002" s="3"/>
      <c r="IPR1002" s="3"/>
      <c r="IPS1002" s="3"/>
      <c r="IPT1002" s="3"/>
      <c r="IPU1002" s="3"/>
      <c r="IPV1002" s="3"/>
      <c r="IPW1002" s="3"/>
      <c r="IPX1002" s="3"/>
      <c r="IPY1002" s="3"/>
      <c r="IPZ1002" s="3"/>
      <c r="IQA1002" s="3"/>
      <c r="IQB1002" s="3"/>
      <c r="IQC1002" s="3"/>
      <c r="IQD1002" s="3"/>
      <c r="IQE1002" s="3"/>
      <c r="IQF1002" s="3"/>
      <c r="IQG1002" s="3"/>
      <c r="IQH1002" s="3"/>
      <c r="IQI1002" s="3"/>
      <c r="IQJ1002" s="3"/>
      <c r="IQK1002" s="3"/>
      <c r="IQL1002" s="3"/>
      <c r="IQM1002" s="3"/>
      <c r="IQN1002" s="3"/>
      <c r="IQO1002" s="3"/>
      <c r="IQP1002" s="3"/>
      <c r="IQQ1002" s="3"/>
      <c r="IQR1002" s="3"/>
      <c r="IQS1002" s="3"/>
      <c r="IQT1002" s="3"/>
      <c r="IQU1002" s="3"/>
      <c r="IQV1002" s="3"/>
      <c r="IQW1002" s="3"/>
      <c r="IQX1002" s="3"/>
      <c r="IQY1002" s="3"/>
      <c r="IQZ1002" s="3"/>
      <c r="IRA1002" s="3"/>
      <c r="IRB1002" s="3"/>
      <c r="IRC1002" s="3"/>
      <c r="IRD1002" s="3"/>
      <c r="IRE1002" s="3"/>
      <c r="IRF1002" s="3"/>
      <c r="IRG1002" s="3"/>
      <c r="IRH1002" s="3"/>
      <c r="IRI1002" s="3"/>
      <c r="IRJ1002" s="3"/>
      <c r="IRK1002" s="3"/>
      <c r="IRL1002" s="3"/>
      <c r="IRM1002" s="3"/>
      <c r="IRN1002" s="3"/>
      <c r="IRO1002" s="3"/>
      <c r="IRP1002" s="3"/>
      <c r="IRQ1002" s="3"/>
      <c r="IRR1002" s="3"/>
      <c r="IRS1002" s="3"/>
      <c r="IRT1002" s="3"/>
      <c r="IRU1002" s="3"/>
      <c r="IRV1002" s="3"/>
      <c r="IRW1002" s="3"/>
      <c r="IRX1002" s="3"/>
      <c r="IRY1002" s="3"/>
      <c r="IRZ1002" s="3"/>
      <c r="ISA1002" s="3"/>
      <c r="ISB1002" s="3"/>
      <c r="ISC1002" s="3"/>
      <c r="ISD1002" s="3"/>
      <c r="ISE1002" s="3"/>
      <c r="ISF1002" s="3"/>
      <c r="ISG1002" s="3"/>
      <c r="ISH1002" s="3"/>
      <c r="ISI1002" s="3"/>
      <c r="ISJ1002" s="3"/>
      <c r="ISK1002" s="3"/>
      <c r="ISL1002" s="3"/>
      <c r="ISM1002" s="3"/>
      <c r="ISN1002" s="3"/>
      <c r="ISO1002" s="3"/>
      <c r="ISP1002" s="3"/>
      <c r="ISQ1002" s="3"/>
      <c r="ISR1002" s="3"/>
      <c r="ISS1002" s="3"/>
      <c r="IST1002" s="3"/>
      <c r="ISU1002" s="3"/>
      <c r="ISV1002" s="3"/>
      <c r="ISW1002" s="3"/>
      <c r="ISX1002" s="3"/>
      <c r="ISY1002" s="3"/>
      <c r="ISZ1002" s="3"/>
      <c r="ITA1002" s="3"/>
      <c r="ITB1002" s="3"/>
      <c r="ITC1002" s="3"/>
      <c r="ITD1002" s="3"/>
      <c r="ITE1002" s="3"/>
      <c r="ITF1002" s="3"/>
      <c r="ITG1002" s="3"/>
      <c r="ITH1002" s="3"/>
      <c r="ITI1002" s="3"/>
      <c r="ITJ1002" s="3"/>
      <c r="ITK1002" s="3"/>
      <c r="ITL1002" s="3"/>
      <c r="ITM1002" s="3"/>
      <c r="ITN1002" s="3"/>
      <c r="ITO1002" s="3"/>
      <c r="ITP1002" s="3"/>
      <c r="ITQ1002" s="3"/>
      <c r="ITR1002" s="3"/>
      <c r="ITS1002" s="3"/>
      <c r="ITT1002" s="3"/>
      <c r="ITU1002" s="3"/>
      <c r="ITV1002" s="3"/>
      <c r="ITW1002" s="3"/>
      <c r="ITX1002" s="3"/>
      <c r="ITY1002" s="3"/>
      <c r="ITZ1002" s="3"/>
      <c r="IUA1002" s="3"/>
      <c r="IUB1002" s="3"/>
      <c r="IUC1002" s="3"/>
      <c r="IUD1002" s="3"/>
      <c r="IUE1002" s="3"/>
      <c r="IUF1002" s="3"/>
      <c r="IUG1002" s="3"/>
      <c r="IUH1002" s="3"/>
      <c r="IUI1002" s="3"/>
      <c r="IUJ1002" s="3"/>
      <c r="IUK1002" s="3"/>
      <c r="IUL1002" s="3"/>
      <c r="IUM1002" s="3"/>
      <c r="IUN1002" s="3"/>
      <c r="IUO1002" s="3"/>
      <c r="IUP1002" s="3"/>
      <c r="IUQ1002" s="3"/>
      <c r="IUR1002" s="3"/>
      <c r="IUS1002" s="3"/>
      <c r="IUT1002" s="3"/>
      <c r="IUU1002" s="3"/>
      <c r="IUV1002" s="3"/>
      <c r="IUW1002" s="3"/>
      <c r="IUX1002" s="3"/>
      <c r="IUY1002" s="3"/>
      <c r="IUZ1002" s="3"/>
      <c r="IVA1002" s="3"/>
      <c r="IVB1002" s="3"/>
      <c r="IVC1002" s="3"/>
      <c r="IVD1002" s="3"/>
      <c r="IVE1002" s="3"/>
      <c r="IVF1002" s="3"/>
      <c r="IVG1002" s="3"/>
      <c r="IVH1002" s="3"/>
      <c r="IVI1002" s="3"/>
      <c r="IVJ1002" s="3"/>
      <c r="IVK1002" s="3"/>
      <c r="IVL1002" s="3"/>
      <c r="IVM1002" s="3"/>
      <c r="IVN1002" s="3"/>
      <c r="IVO1002" s="3"/>
      <c r="IVP1002" s="3"/>
      <c r="IVQ1002" s="3"/>
      <c r="IVR1002" s="3"/>
      <c r="IVS1002" s="3"/>
      <c r="IVT1002" s="3"/>
      <c r="IVU1002" s="3"/>
      <c r="IVV1002" s="3"/>
      <c r="IVW1002" s="3"/>
      <c r="IVX1002" s="3"/>
      <c r="IVY1002" s="3"/>
      <c r="IVZ1002" s="3"/>
      <c r="IWA1002" s="3"/>
      <c r="IWB1002" s="3"/>
      <c r="IWC1002" s="3"/>
      <c r="IWD1002" s="3"/>
      <c r="IWE1002" s="3"/>
      <c r="IWF1002" s="3"/>
      <c r="IWG1002" s="3"/>
      <c r="IWH1002" s="3"/>
      <c r="IWI1002" s="3"/>
      <c r="IWJ1002" s="3"/>
      <c r="IWK1002" s="3"/>
      <c r="IWL1002" s="3"/>
      <c r="IWM1002" s="3"/>
      <c r="IWN1002" s="3"/>
      <c r="IWO1002" s="3"/>
      <c r="IWP1002" s="3"/>
      <c r="IWQ1002" s="3"/>
      <c r="IWR1002" s="3"/>
      <c r="IWS1002" s="3"/>
      <c r="IWT1002" s="3"/>
      <c r="IWU1002" s="3"/>
      <c r="IWV1002" s="3"/>
      <c r="IWW1002" s="3"/>
      <c r="IWX1002" s="3"/>
      <c r="IWY1002" s="3"/>
      <c r="IWZ1002" s="3"/>
      <c r="IXA1002" s="3"/>
      <c r="IXB1002" s="3"/>
      <c r="IXC1002" s="3"/>
      <c r="IXD1002" s="3"/>
      <c r="IXE1002" s="3"/>
      <c r="IXF1002" s="3"/>
      <c r="IXG1002" s="3"/>
      <c r="IXH1002" s="3"/>
      <c r="IXI1002" s="3"/>
      <c r="IXJ1002" s="3"/>
      <c r="IXK1002" s="3"/>
      <c r="IXL1002" s="3"/>
      <c r="IXM1002" s="3"/>
      <c r="IXN1002" s="3"/>
      <c r="IXO1002" s="3"/>
      <c r="IXP1002" s="3"/>
      <c r="IXQ1002" s="3"/>
      <c r="IXR1002" s="3"/>
      <c r="IXS1002" s="3"/>
      <c r="IXT1002" s="3"/>
      <c r="IXU1002" s="3"/>
      <c r="IXV1002" s="3"/>
      <c r="IXW1002" s="3"/>
      <c r="IXX1002" s="3"/>
      <c r="IXY1002" s="3"/>
      <c r="IXZ1002" s="3"/>
      <c r="IYA1002" s="3"/>
      <c r="IYB1002" s="3"/>
      <c r="IYC1002" s="3"/>
      <c r="IYD1002" s="3"/>
      <c r="IYE1002" s="3"/>
      <c r="IYF1002" s="3"/>
      <c r="IYG1002" s="3"/>
      <c r="IYH1002" s="3"/>
      <c r="IYI1002" s="3"/>
      <c r="IYJ1002" s="3"/>
      <c r="IYK1002" s="3"/>
      <c r="IYL1002" s="3"/>
      <c r="IYM1002" s="3"/>
      <c r="IYN1002" s="3"/>
      <c r="IYO1002" s="3"/>
      <c r="IYP1002" s="3"/>
      <c r="IYQ1002" s="3"/>
      <c r="IYR1002" s="3"/>
      <c r="IYS1002" s="3"/>
      <c r="IYT1002" s="3"/>
      <c r="IYU1002" s="3"/>
      <c r="IYV1002" s="3"/>
      <c r="IYW1002" s="3"/>
      <c r="IYX1002" s="3"/>
      <c r="IYY1002" s="3"/>
      <c r="IYZ1002" s="3"/>
      <c r="IZA1002" s="3"/>
      <c r="IZB1002" s="3"/>
      <c r="IZC1002" s="3"/>
      <c r="IZD1002" s="3"/>
      <c r="IZE1002" s="3"/>
      <c r="IZF1002" s="3"/>
      <c r="IZG1002" s="3"/>
      <c r="IZH1002" s="3"/>
      <c r="IZI1002" s="3"/>
      <c r="IZJ1002" s="3"/>
      <c r="IZK1002" s="3"/>
      <c r="IZL1002" s="3"/>
      <c r="IZM1002" s="3"/>
      <c r="IZN1002" s="3"/>
      <c r="IZO1002" s="3"/>
      <c r="IZP1002" s="3"/>
      <c r="IZQ1002" s="3"/>
      <c r="IZR1002" s="3"/>
      <c r="IZS1002" s="3"/>
      <c r="IZT1002" s="3"/>
      <c r="IZU1002" s="3"/>
      <c r="IZV1002" s="3"/>
      <c r="IZW1002" s="3"/>
      <c r="IZX1002" s="3"/>
      <c r="IZY1002" s="3"/>
      <c r="IZZ1002" s="3"/>
      <c r="JAA1002" s="3"/>
      <c r="JAB1002" s="3"/>
      <c r="JAC1002" s="3"/>
      <c r="JAD1002" s="3"/>
      <c r="JAE1002" s="3"/>
      <c r="JAF1002" s="3"/>
      <c r="JAG1002" s="3"/>
      <c r="JAH1002" s="3"/>
      <c r="JAI1002" s="3"/>
      <c r="JAJ1002" s="3"/>
      <c r="JAK1002" s="3"/>
      <c r="JAL1002" s="3"/>
      <c r="JAM1002" s="3"/>
      <c r="JAN1002" s="3"/>
      <c r="JAO1002" s="3"/>
      <c r="JAP1002" s="3"/>
      <c r="JAQ1002" s="3"/>
      <c r="JAR1002" s="3"/>
      <c r="JAS1002" s="3"/>
      <c r="JAT1002" s="3"/>
      <c r="JAU1002" s="3"/>
      <c r="JAV1002" s="3"/>
      <c r="JAW1002" s="3"/>
      <c r="JAX1002" s="3"/>
      <c r="JAY1002" s="3"/>
      <c r="JAZ1002" s="3"/>
      <c r="JBA1002" s="3"/>
      <c r="JBB1002" s="3"/>
      <c r="JBC1002" s="3"/>
      <c r="JBD1002" s="3"/>
      <c r="JBE1002" s="3"/>
      <c r="JBF1002" s="3"/>
      <c r="JBG1002" s="3"/>
      <c r="JBH1002" s="3"/>
      <c r="JBI1002" s="3"/>
      <c r="JBJ1002" s="3"/>
      <c r="JBK1002" s="3"/>
      <c r="JBL1002" s="3"/>
      <c r="JBM1002" s="3"/>
      <c r="JBN1002" s="3"/>
      <c r="JBO1002" s="3"/>
      <c r="JBP1002" s="3"/>
      <c r="JBQ1002" s="3"/>
      <c r="JBR1002" s="3"/>
      <c r="JBS1002" s="3"/>
      <c r="JBT1002" s="3"/>
      <c r="JBU1002" s="3"/>
      <c r="JBV1002" s="3"/>
      <c r="JBW1002" s="3"/>
      <c r="JBX1002" s="3"/>
      <c r="JBY1002" s="3"/>
      <c r="JBZ1002" s="3"/>
      <c r="JCA1002" s="3"/>
      <c r="JCB1002" s="3"/>
      <c r="JCC1002" s="3"/>
      <c r="JCD1002" s="3"/>
      <c r="JCE1002" s="3"/>
      <c r="JCF1002" s="3"/>
      <c r="JCG1002" s="3"/>
      <c r="JCH1002" s="3"/>
      <c r="JCI1002" s="3"/>
      <c r="JCJ1002" s="3"/>
      <c r="JCK1002" s="3"/>
      <c r="JCL1002" s="3"/>
      <c r="JCM1002" s="3"/>
      <c r="JCN1002" s="3"/>
      <c r="JCO1002" s="3"/>
      <c r="JCP1002" s="3"/>
      <c r="JCQ1002" s="3"/>
      <c r="JCR1002" s="3"/>
      <c r="JCS1002" s="3"/>
      <c r="JCT1002" s="3"/>
      <c r="JCU1002" s="3"/>
      <c r="JCV1002" s="3"/>
      <c r="JCW1002" s="3"/>
      <c r="JCX1002" s="3"/>
      <c r="JCY1002" s="3"/>
      <c r="JCZ1002" s="3"/>
      <c r="JDA1002" s="3"/>
      <c r="JDB1002" s="3"/>
      <c r="JDC1002" s="3"/>
      <c r="JDD1002" s="3"/>
      <c r="JDE1002" s="3"/>
      <c r="JDF1002" s="3"/>
      <c r="JDG1002" s="3"/>
      <c r="JDH1002" s="3"/>
      <c r="JDI1002" s="3"/>
      <c r="JDJ1002" s="3"/>
      <c r="JDK1002" s="3"/>
      <c r="JDL1002" s="3"/>
      <c r="JDM1002" s="3"/>
      <c r="JDN1002" s="3"/>
      <c r="JDO1002" s="3"/>
      <c r="JDP1002" s="3"/>
      <c r="JDQ1002" s="3"/>
      <c r="JDR1002" s="3"/>
      <c r="JDS1002" s="3"/>
      <c r="JDT1002" s="3"/>
      <c r="JDU1002" s="3"/>
      <c r="JDV1002" s="3"/>
      <c r="JDW1002" s="3"/>
      <c r="JDX1002" s="3"/>
      <c r="JDY1002" s="3"/>
      <c r="JDZ1002" s="3"/>
      <c r="JEA1002" s="3"/>
      <c r="JEB1002" s="3"/>
      <c r="JEC1002" s="3"/>
      <c r="JED1002" s="3"/>
      <c r="JEE1002" s="3"/>
      <c r="JEF1002" s="3"/>
      <c r="JEG1002" s="3"/>
      <c r="JEH1002" s="3"/>
      <c r="JEI1002" s="3"/>
      <c r="JEJ1002" s="3"/>
      <c r="JEK1002" s="3"/>
      <c r="JEL1002" s="3"/>
      <c r="JEM1002" s="3"/>
      <c r="JEN1002" s="3"/>
      <c r="JEO1002" s="3"/>
      <c r="JEP1002" s="3"/>
      <c r="JEQ1002" s="3"/>
      <c r="JER1002" s="3"/>
      <c r="JES1002" s="3"/>
      <c r="JET1002" s="3"/>
      <c r="JEU1002" s="3"/>
      <c r="JEV1002" s="3"/>
      <c r="JEW1002" s="3"/>
      <c r="JEX1002" s="3"/>
      <c r="JEY1002" s="3"/>
      <c r="JEZ1002" s="3"/>
      <c r="JFA1002" s="3"/>
      <c r="JFB1002" s="3"/>
      <c r="JFC1002" s="3"/>
      <c r="JFD1002" s="3"/>
      <c r="JFE1002" s="3"/>
      <c r="JFF1002" s="3"/>
      <c r="JFG1002" s="3"/>
      <c r="JFH1002" s="3"/>
      <c r="JFI1002" s="3"/>
      <c r="JFJ1002" s="3"/>
      <c r="JFK1002" s="3"/>
      <c r="JFL1002" s="3"/>
      <c r="JFM1002" s="3"/>
      <c r="JFN1002" s="3"/>
      <c r="JFO1002" s="3"/>
      <c r="JFP1002" s="3"/>
      <c r="JFQ1002" s="3"/>
      <c r="JFR1002" s="3"/>
      <c r="JFS1002" s="3"/>
      <c r="JFT1002" s="3"/>
      <c r="JFU1002" s="3"/>
      <c r="JFV1002" s="3"/>
      <c r="JFW1002" s="3"/>
      <c r="JFX1002" s="3"/>
      <c r="JFY1002" s="3"/>
      <c r="JFZ1002" s="3"/>
      <c r="JGA1002" s="3"/>
      <c r="JGB1002" s="3"/>
      <c r="JGC1002" s="3"/>
      <c r="JGD1002" s="3"/>
      <c r="JGE1002" s="3"/>
      <c r="JGF1002" s="3"/>
      <c r="JGG1002" s="3"/>
      <c r="JGH1002" s="3"/>
      <c r="JGI1002" s="3"/>
      <c r="JGJ1002" s="3"/>
      <c r="JGK1002" s="3"/>
      <c r="JGL1002" s="3"/>
      <c r="JGM1002" s="3"/>
      <c r="JGN1002" s="3"/>
      <c r="JGO1002" s="3"/>
      <c r="JGP1002" s="3"/>
      <c r="JGQ1002" s="3"/>
      <c r="JGR1002" s="3"/>
      <c r="JGS1002" s="3"/>
      <c r="JGT1002" s="3"/>
      <c r="JGU1002" s="3"/>
      <c r="JGV1002" s="3"/>
      <c r="JGW1002" s="3"/>
      <c r="JGX1002" s="3"/>
      <c r="JGY1002" s="3"/>
      <c r="JGZ1002" s="3"/>
      <c r="JHA1002" s="3"/>
      <c r="JHB1002" s="3"/>
      <c r="JHC1002" s="3"/>
      <c r="JHD1002" s="3"/>
      <c r="JHE1002" s="3"/>
      <c r="JHF1002" s="3"/>
      <c r="JHG1002" s="3"/>
      <c r="JHH1002" s="3"/>
      <c r="JHI1002" s="3"/>
      <c r="JHJ1002" s="3"/>
      <c r="JHK1002" s="3"/>
      <c r="JHL1002" s="3"/>
      <c r="JHM1002" s="3"/>
      <c r="JHN1002" s="3"/>
      <c r="JHO1002" s="3"/>
      <c r="JHP1002" s="3"/>
      <c r="JHQ1002" s="3"/>
      <c r="JHR1002" s="3"/>
      <c r="JHS1002" s="3"/>
      <c r="JHT1002" s="3"/>
      <c r="JHU1002" s="3"/>
      <c r="JHV1002" s="3"/>
      <c r="JHW1002" s="3"/>
      <c r="JHX1002" s="3"/>
      <c r="JHY1002" s="3"/>
      <c r="JHZ1002" s="3"/>
      <c r="JIA1002" s="3"/>
      <c r="JIB1002" s="3"/>
      <c r="JIC1002" s="3"/>
      <c r="JID1002" s="3"/>
      <c r="JIE1002" s="3"/>
      <c r="JIF1002" s="3"/>
      <c r="JIG1002" s="3"/>
      <c r="JIH1002" s="3"/>
      <c r="JII1002" s="3"/>
      <c r="JIJ1002" s="3"/>
      <c r="JIK1002" s="3"/>
      <c r="JIL1002" s="3"/>
      <c r="JIM1002" s="3"/>
      <c r="JIN1002" s="3"/>
      <c r="JIO1002" s="3"/>
      <c r="JIP1002" s="3"/>
      <c r="JIQ1002" s="3"/>
      <c r="JIR1002" s="3"/>
      <c r="JIS1002" s="3"/>
      <c r="JIT1002" s="3"/>
      <c r="JIU1002" s="3"/>
      <c r="JIV1002" s="3"/>
      <c r="JIW1002" s="3"/>
      <c r="JIX1002" s="3"/>
      <c r="JIY1002" s="3"/>
      <c r="JIZ1002" s="3"/>
      <c r="JJA1002" s="3"/>
      <c r="JJB1002" s="3"/>
      <c r="JJC1002" s="3"/>
      <c r="JJD1002" s="3"/>
      <c r="JJE1002" s="3"/>
      <c r="JJF1002" s="3"/>
      <c r="JJG1002" s="3"/>
      <c r="JJH1002" s="3"/>
      <c r="JJI1002" s="3"/>
      <c r="JJJ1002" s="3"/>
      <c r="JJK1002" s="3"/>
      <c r="JJL1002" s="3"/>
      <c r="JJM1002" s="3"/>
      <c r="JJN1002" s="3"/>
      <c r="JJO1002" s="3"/>
      <c r="JJP1002" s="3"/>
      <c r="JJQ1002" s="3"/>
      <c r="JJR1002" s="3"/>
      <c r="JJS1002" s="3"/>
      <c r="JJT1002" s="3"/>
      <c r="JJU1002" s="3"/>
      <c r="JJV1002" s="3"/>
      <c r="JJW1002" s="3"/>
      <c r="JJX1002" s="3"/>
      <c r="JJY1002" s="3"/>
      <c r="JJZ1002" s="3"/>
      <c r="JKA1002" s="3"/>
      <c r="JKB1002" s="3"/>
      <c r="JKC1002" s="3"/>
      <c r="JKD1002" s="3"/>
      <c r="JKE1002" s="3"/>
      <c r="JKF1002" s="3"/>
      <c r="JKG1002" s="3"/>
      <c r="JKH1002" s="3"/>
      <c r="JKI1002" s="3"/>
      <c r="JKJ1002" s="3"/>
      <c r="JKK1002" s="3"/>
      <c r="JKL1002" s="3"/>
      <c r="JKM1002" s="3"/>
      <c r="JKN1002" s="3"/>
      <c r="JKO1002" s="3"/>
      <c r="JKP1002" s="3"/>
      <c r="JKQ1002" s="3"/>
      <c r="JKR1002" s="3"/>
      <c r="JKS1002" s="3"/>
      <c r="JKT1002" s="3"/>
      <c r="JKU1002" s="3"/>
      <c r="JKV1002" s="3"/>
      <c r="JKW1002" s="3"/>
      <c r="JKX1002" s="3"/>
      <c r="JKY1002" s="3"/>
      <c r="JKZ1002" s="3"/>
      <c r="JLA1002" s="3"/>
      <c r="JLB1002" s="3"/>
      <c r="JLC1002" s="3"/>
      <c r="JLD1002" s="3"/>
      <c r="JLE1002" s="3"/>
      <c r="JLF1002" s="3"/>
      <c r="JLG1002" s="3"/>
      <c r="JLH1002" s="3"/>
      <c r="JLI1002" s="3"/>
      <c r="JLJ1002" s="3"/>
      <c r="JLK1002" s="3"/>
      <c r="JLL1002" s="3"/>
      <c r="JLM1002" s="3"/>
      <c r="JLN1002" s="3"/>
      <c r="JLO1002" s="3"/>
      <c r="JLP1002" s="3"/>
      <c r="JLQ1002" s="3"/>
      <c r="JLR1002" s="3"/>
      <c r="JLS1002" s="3"/>
      <c r="JLT1002" s="3"/>
      <c r="JLU1002" s="3"/>
      <c r="JLV1002" s="3"/>
      <c r="JLW1002" s="3"/>
      <c r="JLX1002" s="3"/>
      <c r="JLY1002" s="3"/>
      <c r="JLZ1002" s="3"/>
      <c r="JMA1002" s="3"/>
      <c r="JMB1002" s="3"/>
      <c r="JMC1002" s="3"/>
      <c r="JMD1002" s="3"/>
      <c r="JME1002" s="3"/>
      <c r="JMF1002" s="3"/>
      <c r="JMG1002" s="3"/>
      <c r="JMH1002" s="3"/>
      <c r="JMI1002" s="3"/>
      <c r="JMJ1002" s="3"/>
      <c r="JMK1002" s="3"/>
      <c r="JML1002" s="3"/>
      <c r="JMM1002" s="3"/>
      <c r="JMN1002" s="3"/>
      <c r="JMO1002" s="3"/>
      <c r="JMP1002" s="3"/>
      <c r="JMQ1002" s="3"/>
      <c r="JMR1002" s="3"/>
      <c r="JMS1002" s="3"/>
      <c r="JMT1002" s="3"/>
      <c r="JMU1002" s="3"/>
      <c r="JMV1002" s="3"/>
      <c r="JMW1002" s="3"/>
      <c r="JMX1002" s="3"/>
      <c r="JMY1002" s="3"/>
      <c r="JMZ1002" s="3"/>
      <c r="JNA1002" s="3"/>
      <c r="JNB1002" s="3"/>
      <c r="JNC1002" s="3"/>
      <c r="JND1002" s="3"/>
      <c r="JNE1002" s="3"/>
      <c r="JNF1002" s="3"/>
      <c r="JNG1002" s="3"/>
      <c r="JNH1002" s="3"/>
      <c r="JNI1002" s="3"/>
      <c r="JNJ1002" s="3"/>
      <c r="JNK1002" s="3"/>
      <c r="JNL1002" s="3"/>
      <c r="JNM1002" s="3"/>
      <c r="JNN1002" s="3"/>
      <c r="JNO1002" s="3"/>
      <c r="JNP1002" s="3"/>
      <c r="JNQ1002" s="3"/>
      <c r="JNR1002" s="3"/>
      <c r="JNS1002" s="3"/>
      <c r="JNT1002" s="3"/>
      <c r="JNU1002" s="3"/>
      <c r="JNV1002" s="3"/>
      <c r="JNW1002" s="3"/>
      <c r="JNX1002" s="3"/>
      <c r="JNY1002" s="3"/>
      <c r="JNZ1002" s="3"/>
      <c r="JOA1002" s="3"/>
      <c r="JOB1002" s="3"/>
      <c r="JOC1002" s="3"/>
      <c r="JOD1002" s="3"/>
      <c r="JOE1002" s="3"/>
      <c r="JOF1002" s="3"/>
      <c r="JOG1002" s="3"/>
      <c r="JOH1002" s="3"/>
      <c r="JOI1002" s="3"/>
      <c r="JOJ1002" s="3"/>
      <c r="JOK1002" s="3"/>
      <c r="JOL1002" s="3"/>
      <c r="JOM1002" s="3"/>
      <c r="JON1002" s="3"/>
      <c r="JOO1002" s="3"/>
      <c r="JOP1002" s="3"/>
      <c r="JOQ1002" s="3"/>
      <c r="JOR1002" s="3"/>
      <c r="JOS1002" s="3"/>
      <c r="JOT1002" s="3"/>
      <c r="JOU1002" s="3"/>
      <c r="JOV1002" s="3"/>
      <c r="JOW1002" s="3"/>
      <c r="JOX1002" s="3"/>
      <c r="JOY1002" s="3"/>
      <c r="JOZ1002" s="3"/>
      <c r="JPA1002" s="3"/>
      <c r="JPB1002" s="3"/>
      <c r="JPC1002" s="3"/>
      <c r="JPD1002" s="3"/>
      <c r="JPE1002" s="3"/>
      <c r="JPF1002" s="3"/>
      <c r="JPG1002" s="3"/>
      <c r="JPH1002" s="3"/>
      <c r="JPI1002" s="3"/>
      <c r="JPJ1002" s="3"/>
      <c r="JPK1002" s="3"/>
      <c r="JPL1002" s="3"/>
      <c r="JPM1002" s="3"/>
      <c r="JPN1002" s="3"/>
      <c r="JPO1002" s="3"/>
      <c r="JPP1002" s="3"/>
      <c r="JPQ1002" s="3"/>
      <c r="JPR1002" s="3"/>
      <c r="JPS1002" s="3"/>
      <c r="JPT1002" s="3"/>
      <c r="JPU1002" s="3"/>
      <c r="JPV1002" s="3"/>
      <c r="JPW1002" s="3"/>
      <c r="JPX1002" s="3"/>
      <c r="JPY1002" s="3"/>
      <c r="JPZ1002" s="3"/>
      <c r="JQA1002" s="3"/>
      <c r="JQB1002" s="3"/>
      <c r="JQC1002" s="3"/>
      <c r="JQD1002" s="3"/>
      <c r="JQE1002" s="3"/>
      <c r="JQF1002" s="3"/>
      <c r="JQG1002" s="3"/>
      <c r="JQH1002" s="3"/>
      <c r="JQI1002" s="3"/>
      <c r="JQJ1002" s="3"/>
      <c r="JQK1002" s="3"/>
      <c r="JQL1002" s="3"/>
      <c r="JQM1002" s="3"/>
      <c r="JQN1002" s="3"/>
      <c r="JQO1002" s="3"/>
      <c r="JQP1002" s="3"/>
      <c r="JQQ1002" s="3"/>
      <c r="JQR1002" s="3"/>
      <c r="JQS1002" s="3"/>
      <c r="JQT1002" s="3"/>
      <c r="JQU1002" s="3"/>
      <c r="JQV1002" s="3"/>
      <c r="JQW1002" s="3"/>
      <c r="JQX1002" s="3"/>
      <c r="JQY1002" s="3"/>
      <c r="JQZ1002" s="3"/>
      <c r="JRA1002" s="3"/>
      <c r="JRB1002" s="3"/>
      <c r="JRC1002" s="3"/>
      <c r="JRD1002" s="3"/>
      <c r="JRE1002" s="3"/>
      <c r="JRF1002" s="3"/>
      <c r="JRG1002" s="3"/>
      <c r="JRH1002" s="3"/>
      <c r="JRI1002" s="3"/>
      <c r="JRJ1002" s="3"/>
      <c r="JRK1002" s="3"/>
      <c r="JRL1002" s="3"/>
      <c r="JRM1002" s="3"/>
      <c r="JRN1002" s="3"/>
      <c r="JRO1002" s="3"/>
      <c r="JRP1002" s="3"/>
      <c r="JRQ1002" s="3"/>
      <c r="JRR1002" s="3"/>
      <c r="JRS1002" s="3"/>
      <c r="JRT1002" s="3"/>
      <c r="JRU1002" s="3"/>
      <c r="JRV1002" s="3"/>
      <c r="JRW1002" s="3"/>
      <c r="JRX1002" s="3"/>
      <c r="JRY1002" s="3"/>
      <c r="JRZ1002" s="3"/>
      <c r="JSA1002" s="3"/>
      <c r="JSB1002" s="3"/>
      <c r="JSC1002" s="3"/>
      <c r="JSD1002" s="3"/>
      <c r="JSE1002" s="3"/>
      <c r="JSF1002" s="3"/>
      <c r="JSG1002" s="3"/>
      <c r="JSH1002" s="3"/>
      <c r="JSI1002" s="3"/>
      <c r="JSJ1002" s="3"/>
      <c r="JSK1002" s="3"/>
      <c r="JSL1002" s="3"/>
      <c r="JSM1002" s="3"/>
      <c r="JSN1002" s="3"/>
      <c r="JSO1002" s="3"/>
      <c r="JSP1002" s="3"/>
      <c r="JSQ1002" s="3"/>
      <c r="JSR1002" s="3"/>
      <c r="JSS1002" s="3"/>
      <c r="JST1002" s="3"/>
      <c r="JSU1002" s="3"/>
      <c r="JSV1002" s="3"/>
      <c r="JSW1002" s="3"/>
      <c r="JSX1002" s="3"/>
      <c r="JSY1002" s="3"/>
      <c r="JSZ1002" s="3"/>
      <c r="JTA1002" s="3"/>
      <c r="JTB1002" s="3"/>
      <c r="JTC1002" s="3"/>
      <c r="JTD1002" s="3"/>
      <c r="JTE1002" s="3"/>
      <c r="JTF1002" s="3"/>
      <c r="JTG1002" s="3"/>
      <c r="JTH1002" s="3"/>
      <c r="JTI1002" s="3"/>
      <c r="JTJ1002" s="3"/>
      <c r="JTK1002" s="3"/>
      <c r="JTL1002" s="3"/>
      <c r="JTM1002" s="3"/>
      <c r="JTN1002" s="3"/>
      <c r="JTO1002" s="3"/>
      <c r="JTP1002" s="3"/>
      <c r="JTQ1002" s="3"/>
      <c r="JTR1002" s="3"/>
      <c r="JTS1002" s="3"/>
      <c r="JTT1002" s="3"/>
      <c r="JTU1002" s="3"/>
      <c r="JTV1002" s="3"/>
      <c r="JTW1002" s="3"/>
      <c r="JTX1002" s="3"/>
      <c r="JTY1002" s="3"/>
      <c r="JTZ1002" s="3"/>
      <c r="JUA1002" s="3"/>
      <c r="JUB1002" s="3"/>
      <c r="JUC1002" s="3"/>
      <c r="JUD1002" s="3"/>
      <c r="JUE1002" s="3"/>
      <c r="JUF1002" s="3"/>
      <c r="JUG1002" s="3"/>
      <c r="JUH1002" s="3"/>
      <c r="JUI1002" s="3"/>
      <c r="JUJ1002" s="3"/>
      <c r="JUK1002" s="3"/>
      <c r="JUL1002" s="3"/>
      <c r="JUM1002" s="3"/>
      <c r="JUN1002" s="3"/>
      <c r="JUO1002" s="3"/>
      <c r="JUP1002" s="3"/>
      <c r="JUQ1002" s="3"/>
      <c r="JUR1002" s="3"/>
      <c r="JUS1002" s="3"/>
      <c r="JUT1002" s="3"/>
      <c r="JUU1002" s="3"/>
      <c r="JUV1002" s="3"/>
      <c r="JUW1002" s="3"/>
      <c r="JUX1002" s="3"/>
      <c r="JUY1002" s="3"/>
      <c r="JUZ1002" s="3"/>
      <c r="JVA1002" s="3"/>
      <c r="JVB1002" s="3"/>
      <c r="JVC1002" s="3"/>
      <c r="JVD1002" s="3"/>
      <c r="JVE1002" s="3"/>
      <c r="JVF1002" s="3"/>
      <c r="JVG1002" s="3"/>
      <c r="JVH1002" s="3"/>
      <c r="JVI1002" s="3"/>
      <c r="JVJ1002" s="3"/>
      <c r="JVK1002" s="3"/>
      <c r="JVL1002" s="3"/>
      <c r="JVM1002" s="3"/>
      <c r="JVN1002" s="3"/>
      <c r="JVO1002" s="3"/>
      <c r="JVP1002" s="3"/>
      <c r="JVQ1002" s="3"/>
      <c r="JVR1002" s="3"/>
      <c r="JVS1002" s="3"/>
      <c r="JVT1002" s="3"/>
      <c r="JVU1002" s="3"/>
      <c r="JVV1002" s="3"/>
      <c r="JVW1002" s="3"/>
      <c r="JVX1002" s="3"/>
      <c r="JVY1002" s="3"/>
      <c r="JVZ1002" s="3"/>
      <c r="JWA1002" s="3"/>
      <c r="JWB1002" s="3"/>
      <c r="JWC1002" s="3"/>
      <c r="JWD1002" s="3"/>
      <c r="JWE1002" s="3"/>
      <c r="JWF1002" s="3"/>
      <c r="JWG1002" s="3"/>
      <c r="JWH1002" s="3"/>
      <c r="JWI1002" s="3"/>
      <c r="JWJ1002" s="3"/>
      <c r="JWK1002" s="3"/>
      <c r="JWL1002" s="3"/>
      <c r="JWM1002" s="3"/>
      <c r="JWN1002" s="3"/>
      <c r="JWO1002" s="3"/>
      <c r="JWP1002" s="3"/>
      <c r="JWQ1002" s="3"/>
      <c r="JWR1002" s="3"/>
      <c r="JWS1002" s="3"/>
      <c r="JWT1002" s="3"/>
      <c r="JWU1002" s="3"/>
      <c r="JWV1002" s="3"/>
      <c r="JWW1002" s="3"/>
      <c r="JWX1002" s="3"/>
      <c r="JWY1002" s="3"/>
      <c r="JWZ1002" s="3"/>
      <c r="JXA1002" s="3"/>
      <c r="JXB1002" s="3"/>
      <c r="JXC1002" s="3"/>
      <c r="JXD1002" s="3"/>
      <c r="JXE1002" s="3"/>
      <c r="JXF1002" s="3"/>
      <c r="JXG1002" s="3"/>
      <c r="JXH1002" s="3"/>
      <c r="JXI1002" s="3"/>
      <c r="JXJ1002" s="3"/>
      <c r="JXK1002" s="3"/>
      <c r="JXL1002" s="3"/>
      <c r="JXM1002" s="3"/>
      <c r="JXN1002" s="3"/>
      <c r="JXO1002" s="3"/>
      <c r="JXP1002" s="3"/>
      <c r="JXQ1002" s="3"/>
      <c r="JXR1002" s="3"/>
      <c r="JXS1002" s="3"/>
      <c r="JXT1002" s="3"/>
      <c r="JXU1002" s="3"/>
      <c r="JXV1002" s="3"/>
      <c r="JXW1002" s="3"/>
      <c r="JXX1002" s="3"/>
      <c r="JXY1002" s="3"/>
      <c r="JXZ1002" s="3"/>
      <c r="JYA1002" s="3"/>
      <c r="JYB1002" s="3"/>
      <c r="JYC1002" s="3"/>
      <c r="JYD1002" s="3"/>
      <c r="JYE1002" s="3"/>
      <c r="JYF1002" s="3"/>
      <c r="JYG1002" s="3"/>
      <c r="JYH1002" s="3"/>
      <c r="JYI1002" s="3"/>
      <c r="JYJ1002" s="3"/>
      <c r="JYK1002" s="3"/>
      <c r="JYL1002" s="3"/>
      <c r="JYM1002" s="3"/>
      <c r="JYN1002" s="3"/>
      <c r="JYO1002" s="3"/>
      <c r="JYP1002" s="3"/>
      <c r="JYQ1002" s="3"/>
      <c r="JYR1002" s="3"/>
      <c r="JYS1002" s="3"/>
      <c r="JYT1002" s="3"/>
      <c r="JYU1002" s="3"/>
      <c r="JYV1002" s="3"/>
      <c r="JYW1002" s="3"/>
      <c r="JYX1002" s="3"/>
      <c r="JYY1002" s="3"/>
      <c r="JYZ1002" s="3"/>
      <c r="JZA1002" s="3"/>
      <c r="JZB1002" s="3"/>
      <c r="JZC1002" s="3"/>
      <c r="JZD1002" s="3"/>
      <c r="JZE1002" s="3"/>
      <c r="JZF1002" s="3"/>
      <c r="JZG1002" s="3"/>
      <c r="JZH1002" s="3"/>
      <c r="JZI1002" s="3"/>
      <c r="JZJ1002" s="3"/>
      <c r="JZK1002" s="3"/>
      <c r="JZL1002" s="3"/>
      <c r="JZM1002" s="3"/>
      <c r="JZN1002" s="3"/>
      <c r="JZO1002" s="3"/>
      <c r="JZP1002" s="3"/>
      <c r="JZQ1002" s="3"/>
      <c r="JZR1002" s="3"/>
      <c r="JZS1002" s="3"/>
      <c r="JZT1002" s="3"/>
      <c r="JZU1002" s="3"/>
      <c r="JZV1002" s="3"/>
      <c r="JZW1002" s="3"/>
      <c r="JZX1002" s="3"/>
      <c r="JZY1002" s="3"/>
      <c r="JZZ1002" s="3"/>
      <c r="KAA1002" s="3"/>
      <c r="KAB1002" s="3"/>
      <c r="KAC1002" s="3"/>
      <c r="KAD1002" s="3"/>
      <c r="KAE1002" s="3"/>
      <c r="KAF1002" s="3"/>
      <c r="KAG1002" s="3"/>
      <c r="KAH1002" s="3"/>
      <c r="KAI1002" s="3"/>
      <c r="KAJ1002" s="3"/>
      <c r="KAK1002" s="3"/>
      <c r="KAL1002" s="3"/>
      <c r="KAM1002" s="3"/>
      <c r="KAN1002" s="3"/>
      <c r="KAO1002" s="3"/>
      <c r="KAP1002" s="3"/>
      <c r="KAQ1002" s="3"/>
      <c r="KAR1002" s="3"/>
      <c r="KAS1002" s="3"/>
      <c r="KAT1002" s="3"/>
      <c r="KAU1002" s="3"/>
      <c r="KAV1002" s="3"/>
      <c r="KAW1002" s="3"/>
      <c r="KAX1002" s="3"/>
      <c r="KAY1002" s="3"/>
      <c r="KAZ1002" s="3"/>
      <c r="KBA1002" s="3"/>
      <c r="KBB1002" s="3"/>
      <c r="KBC1002" s="3"/>
      <c r="KBD1002" s="3"/>
      <c r="KBE1002" s="3"/>
      <c r="KBF1002" s="3"/>
      <c r="KBG1002" s="3"/>
      <c r="KBH1002" s="3"/>
      <c r="KBI1002" s="3"/>
      <c r="KBJ1002" s="3"/>
      <c r="KBK1002" s="3"/>
      <c r="KBL1002" s="3"/>
      <c r="KBM1002" s="3"/>
      <c r="KBN1002" s="3"/>
      <c r="KBO1002" s="3"/>
      <c r="KBP1002" s="3"/>
      <c r="KBQ1002" s="3"/>
      <c r="KBR1002" s="3"/>
      <c r="KBS1002" s="3"/>
      <c r="KBT1002" s="3"/>
      <c r="KBU1002" s="3"/>
      <c r="KBV1002" s="3"/>
      <c r="KBW1002" s="3"/>
      <c r="KBX1002" s="3"/>
      <c r="KBY1002" s="3"/>
      <c r="KBZ1002" s="3"/>
      <c r="KCA1002" s="3"/>
      <c r="KCB1002" s="3"/>
      <c r="KCC1002" s="3"/>
      <c r="KCD1002" s="3"/>
      <c r="KCE1002" s="3"/>
      <c r="KCF1002" s="3"/>
      <c r="KCG1002" s="3"/>
      <c r="KCH1002" s="3"/>
      <c r="KCI1002" s="3"/>
      <c r="KCJ1002" s="3"/>
      <c r="KCK1002" s="3"/>
      <c r="KCL1002" s="3"/>
      <c r="KCM1002" s="3"/>
      <c r="KCN1002" s="3"/>
      <c r="KCO1002" s="3"/>
      <c r="KCP1002" s="3"/>
      <c r="KCQ1002" s="3"/>
      <c r="KCR1002" s="3"/>
      <c r="KCS1002" s="3"/>
      <c r="KCT1002" s="3"/>
      <c r="KCU1002" s="3"/>
      <c r="KCV1002" s="3"/>
      <c r="KCW1002" s="3"/>
      <c r="KCX1002" s="3"/>
      <c r="KCY1002" s="3"/>
      <c r="KCZ1002" s="3"/>
      <c r="KDA1002" s="3"/>
      <c r="KDB1002" s="3"/>
      <c r="KDC1002" s="3"/>
      <c r="KDD1002" s="3"/>
      <c r="KDE1002" s="3"/>
      <c r="KDF1002" s="3"/>
      <c r="KDG1002" s="3"/>
      <c r="KDH1002" s="3"/>
      <c r="KDI1002" s="3"/>
      <c r="KDJ1002" s="3"/>
      <c r="KDK1002" s="3"/>
      <c r="KDL1002" s="3"/>
      <c r="KDM1002" s="3"/>
      <c r="KDN1002" s="3"/>
      <c r="KDO1002" s="3"/>
      <c r="KDP1002" s="3"/>
      <c r="KDQ1002" s="3"/>
      <c r="KDR1002" s="3"/>
      <c r="KDS1002" s="3"/>
      <c r="KDT1002" s="3"/>
      <c r="KDU1002" s="3"/>
      <c r="KDV1002" s="3"/>
      <c r="KDW1002" s="3"/>
      <c r="KDX1002" s="3"/>
      <c r="KDY1002" s="3"/>
      <c r="KDZ1002" s="3"/>
      <c r="KEA1002" s="3"/>
      <c r="KEB1002" s="3"/>
      <c r="KEC1002" s="3"/>
      <c r="KED1002" s="3"/>
      <c r="KEE1002" s="3"/>
      <c r="KEF1002" s="3"/>
      <c r="KEG1002" s="3"/>
      <c r="KEH1002" s="3"/>
      <c r="KEI1002" s="3"/>
      <c r="KEJ1002" s="3"/>
      <c r="KEK1002" s="3"/>
      <c r="KEL1002" s="3"/>
      <c r="KEM1002" s="3"/>
      <c r="KEN1002" s="3"/>
      <c r="KEO1002" s="3"/>
      <c r="KEP1002" s="3"/>
      <c r="KEQ1002" s="3"/>
      <c r="KER1002" s="3"/>
      <c r="KES1002" s="3"/>
      <c r="KET1002" s="3"/>
      <c r="KEU1002" s="3"/>
      <c r="KEV1002" s="3"/>
      <c r="KEW1002" s="3"/>
      <c r="KEX1002" s="3"/>
      <c r="KEY1002" s="3"/>
      <c r="KEZ1002" s="3"/>
      <c r="KFA1002" s="3"/>
      <c r="KFB1002" s="3"/>
      <c r="KFC1002" s="3"/>
      <c r="KFD1002" s="3"/>
      <c r="KFE1002" s="3"/>
      <c r="KFF1002" s="3"/>
      <c r="KFG1002" s="3"/>
      <c r="KFH1002" s="3"/>
      <c r="KFI1002" s="3"/>
      <c r="KFJ1002" s="3"/>
      <c r="KFK1002" s="3"/>
      <c r="KFL1002" s="3"/>
      <c r="KFM1002" s="3"/>
      <c r="KFN1002" s="3"/>
      <c r="KFO1002" s="3"/>
      <c r="KFP1002" s="3"/>
      <c r="KFQ1002" s="3"/>
      <c r="KFR1002" s="3"/>
      <c r="KFS1002" s="3"/>
      <c r="KFT1002" s="3"/>
      <c r="KFU1002" s="3"/>
      <c r="KFV1002" s="3"/>
      <c r="KFW1002" s="3"/>
      <c r="KFX1002" s="3"/>
      <c r="KFY1002" s="3"/>
      <c r="KFZ1002" s="3"/>
      <c r="KGA1002" s="3"/>
      <c r="KGB1002" s="3"/>
      <c r="KGC1002" s="3"/>
      <c r="KGD1002" s="3"/>
      <c r="KGE1002" s="3"/>
      <c r="KGF1002" s="3"/>
      <c r="KGG1002" s="3"/>
      <c r="KGH1002" s="3"/>
      <c r="KGI1002" s="3"/>
      <c r="KGJ1002" s="3"/>
      <c r="KGK1002" s="3"/>
      <c r="KGL1002" s="3"/>
      <c r="KGM1002" s="3"/>
      <c r="KGN1002" s="3"/>
      <c r="KGO1002" s="3"/>
      <c r="KGP1002" s="3"/>
      <c r="KGQ1002" s="3"/>
      <c r="KGR1002" s="3"/>
      <c r="KGS1002" s="3"/>
      <c r="KGT1002" s="3"/>
      <c r="KGU1002" s="3"/>
      <c r="KGV1002" s="3"/>
      <c r="KGW1002" s="3"/>
      <c r="KGX1002" s="3"/>
      <c r="KGY1002" s="3"/>
      <c r="KGZ1002" s="3"/>
      <c r="KHA1002" s="3"/>
      <c r="KHB1002" s="3"/>
      <c r="KHC1002" s="3"/>
      <c r="KHD1002" s="3"/>
      <c r="KHE1002" s="3"/>
      <c r="KHF1002" s="3"/>
      <c r="KHG1002" s="3"/>
      <c r="KHH1002" s="3"/>
      <c r="KHI1002" s="3"/>
      <c r="KHJ1002" s="3"/>
      <c r="KHK1002" s="3"/>
      <c r="KHL1002" s="3"/>
      <c r="KHM1002" s="3"/>
      <c r="KHN1002" s="3"/>
      <c r="KHO1002" s="3"/>
      <c r="KHP1002" s="3"/>
      <c r="KHQ1002" s="3"/>
      <c r="KHR1002" s="3"/>
      <c r="KHS1002" s="3"/>
      <c r="KHT1002" s="3"/>
      <c r="KHU1002" s="3"/>
      <c r="KHV1002" s="3"/>
      <c r="KHW1002" s="3"/>
      <c r="KHX1002" s="3"/>
      <c r="KHY1002" s="3"/>
      <c r="KHZ1002" s="3"/>
      <c r="KIA1002" s="3"/>
      <c r="KIB1002" s="3"/>
      <c r="KIC1002" s="3"/>
      <c r="KID1002" s="3"/>
      <c r="KIE1002" s="3"/>
      <c r="KIF1002" s="3"/>
      <c r="KIG1002" s="3"/>
      <c r="KIH1002" s="3"/>
      <c r="KII1002" s="3"/>
      <c r="KIJ1002" s="3"/>
      <c r="KIK1002" s="3"/>
      <c r="KIL1002" s="3"/>
      <c r="KIM1002" s="3"/>
      <c r="KIN1002" s="3"/>
      <c r="KIO1002" s="3"/>
      <c r="KIP1002" s="3"/>
      <c r="KIQ1002" s="3"/>
      <c r="KIR1002" s="3"/>
      <c r="KIS1002" s="3"/>
      <c r="KIT1002" s="3"/>
      <c r="KIU1002" s="3"/>
      <c r="KIV1002" s="3"/>
      <c r="KIW1002" s="3"/>
      <c r="KIX1002" s="3"/>
      <c r="KIY1002" s="3"/>
      <c r="KIZ1002" s="3"/>
      <c r="KJA1002" s="3"/>
      <c r="KJB1002" s="3"/>
      <c r="KJC1002" s="3"/>
      <c r="KJD1002" s="3"/>
      <c r="KJE1002" s="3"/>
      <c r="KJF1002" s="3"/>
      <c r="KJG1002" s="3"/>
      <c r="KJH1002" s="3"/>
      <c r="KJI1002" s="3"/>
      <c r="KJJ1002" s="3"/>
      <c r="KJK1002" s="3"/>
      <c r="KJL1002" s="3"/>
      <c r="KJM1002" s="3"/>
      <c r="KJN1002" s="3"/>
      <c r="KJO1002" s="3"/>
      <c r="KJP1002" s="3"/>
      <c r="KJQ1002" s="3"/>
      <c r="KJR1002" s="3"/>
      <c r="KJS1002" s="3"/>
      <c r="KJT1002" s="3"/>
      <c r="KJU1002" s="3"/>
      <c r="KJV1002" s="3"/>
      <c r="KJW1002" s="3"/>
      <c r="KJX1002" s="3"/>
      <c r="KJY1002" s="3"/>
      <c r="KJZ1002" s="3"/>
      <c r="KKA1002" s="3"/>
      <c r="KKB1002" s="3"/>
      <c r="KKC1002" s="3"/>
      <c r="KKD1002" s="3"/>
      <c r="KKE1002" s="3"/>
      <c r="KKF1002" s="3"/>
      <c r="KKG1002" s="3"/>
      <c r="KKH1002" s="3"/>
      <c r="KKI1002" s="3"/>
      <c r="KKJ1002" s="3"/>
      <c r="KKK1002" s="3"/>
      <c r="KKL1002" s="3"/>
      <c r="KKM1002" s="3"/>
      <c r="KKN1002" s="3"/>
      <c r="KKO1002" s="3"/>
      <c r="KKP1002" s="3"/>
      <c r="KKQ1002" s="3"/>
      <c r="KKR1002" s="3"/>
      <c r="KKS1002" s="3"/>
      <c r="KKT1002" s="3"/>
      <c r="KKU1002" s="3"/>
      <c r="KKV1002" s="3"/>
      <c r="KKW1002" s="3"/>
      <c r="KKX1002" s="3"/>
      <c r="KKY1002" s="3"/>
      <c r="KKZ1002" s="3"/>
      <c r="KLA1002" s="3"/>
      <c r="KLB1002" s="3"/>
      <c r="KLC1002" s="3"/>
      <c r="KLD1002" s="3"/>
      <c r="KLE1002" s="3"/>
      <c r="KLF1002" s="3"/>
      <c r="KLG1002" s="3"/>
      <c r="KLH1002" s="3"/>
      <c r="KLI1002" s="3"/>
      <c r="KLJ1002" s="3"/>
      <c r="KLK1002" s="3"/>
      <c r="KLL1002" s="3"/>
      <c r="KLM1002" s="3"/>
      <c r="KLN1002" s="3"/>
      <c r="KLO1002" s="3"/>
      <c r="KLP1002" s="3"/>
      <c r="KLQ1002" s="3"/>
      <c r="KLR1002" s="3"/>
      <c r="KLS1002" s="3"/>
      <c r="KLT1002" s="3"/>
      <c r="KLU1002" s="3"/>
      <c r="KLV1002" s="3"/>
      <c r="KLW1002" s="3"/>
      <c r="KLX1002" s="3"/>
      <c r="KLY1002" s="3"/>
      <c r="KLZ1002" s="3"/>
      <c r="KMA1002" s="3"/>
      <c r="KMB1002" s="3"/>
      <c r="KMC1002" s="3"/>
      <c r="KMD1002" s="3"/>
      <c r="KME1002" s="3"/>
      <c r="KMF1002" s="3"/>
      <c r="KMG1002" s="3"/>
      <c r="KMH1002" s="3"/>
      <c r="KMI1002" s="3"/>
      <c r="KMJ1002" s="3"/>
      <c r="KMK1002" s="3"/>
      <c r="KML1002" s="3"/>
      <c r="KMM1002" s="3"/>
      <c r="KMN1002" s="3"/>
      <c r="KMO1002" s="3"/>
      <c r="KMP1002" s="3"/>
      <c r="KMQ1002" s="3"/>
      <c r="KMR1002" s="3"/>
      <c r="KMS1002" s="3"/>
      <c r="KMT1002" s="3"/>
      <c r="KMU1002" s="3"/>
      <c r="KMV1002" s="3"/>
      <c r="KMW1002" s="3"/>
      <c r="KMX1002" s="3"/>
      <c r="KMY1002" s="3"/>
      <c r="KMZ1002" s="3"/>
      <c r="KNA1002" s="3"/>
      <c r="KNB1002" s="3"/>
      <c r="KNC1002" s="3"/>
      <c r="KND1002" s="3"/>
      <c r="KNE1002" s="3"/>
      <c r="KNF1002" s="3"/>
      <c r="KNG1002" s="3"/>
      <c r="KNH1002" s="3"/>
      <c r="KNI1002" s="3"/>
      <c r="KNJ1002" s="3"/>
      <c r="KNK1002" s="3"/>
      <c r="KNL1002" s="3"/>
      <c r="KNM1002" s="3"/>
      <c r="KNN1002" s="3"/>
      <c r="KNO1002" s="3"/>
      <c r="KNP1002" s="3"/>
      <c r="KNQ1002" s="3"/>
      <c r="KNR1002" s="3"/>
      <c r="KNS1002" s="3"/>
      <c r="KNT1002" s="3"/>
      <c r="KNU1002" s="3"/>
      <c r="KNV1002" s="3"/>
      <c r="KNW1002" s="3"/>
      <c r="KNX1002" s="3"/>
      <c r="KNY1002" s="3"/>
      <c r="KNZ1002" s="3"/>
      <c r="KOA1002" s="3"/>
      <c r="KOB1002" s="3"/>
      <c r="KOC1002" s="3"/>
      <c r="KOD1002" s="3"/>
      <c r="KOE1002" s="3"/>
      <c r="KOF1002" s="3"/>
      <c r="KOG1002" s="3"/>
      <c r="KOH1002" s="3"/>
      <c r="KOI1002" s="3"/>
      <c r="KOJ1002" s="3"/>
      <c r="KOK1002" s="3"/>
      <c r="KOL1002" s="3"/>
      <c r="KOM1002" s="3"/>
      <c r="KON1002" s="3"/>
      <c r="KOO1002" s="3"/>
      <c r="KOP1002" s="3"/>
      <c r="KOQ1002" s="3"/>
      <c r="KOR1002" s="3"/>
      <c r="KOS1002" s="3"/>
      <c r="KOT1002" s="3"/>
      <c r="KOU1002" s="3"/>
      <c r="KOV1002" s="3"/>
      <c r="KOW1002" s="3"/>
      <c r="KOX1002" s="3"/>
      <c r="KOY1002" s="3"/>
      <c r="KOZ1002" s="3"/>
      <c r="KPA1002" s="3"/>
      <c r="KPB1002" s="3"/>
      <c r="KPC1002" s="3"/>
      <c r="KPD1002" s="3"/>
      <c r="KPE1002" s="3"/>
      <c r="KPF1002" s="3"/>
      <c r="KPG1002" s="3"/>
      <c r="KPH1002" s="3"/>
      <c r="KPI1002" s="3"/>
      <c r="KPJ1002" s="3"/>
      <c r="KPK1002" s="3"/>
      <c r="KPL1002" s="3"/>
      <c r="KPM1002" s="3"/>
      <c r="KPN1002" s="3"/>
      <c r="KPO1002" s="3"/>
      <c r="KPP1002" s="3"/>
      <c r="KPQ1002" s="3"/>
      <c r="KPR1002" s="3"/>
      <c r="KPS1002" s="3"/>
      <c r="KPT1002" s="3"/>
      <c r="KPU1002" s="3"/>
      <c r="KPV1002" s="3"/>
      <c r="KPW1002" s="3"/>
      <c r="KPX1002" s="3"/>
      <c r="KPY1002" s="3"/>
      <c r="KPZ1002" s="3"/>
      <c r="KQA1002" s="3"/>
      <c r="KQB1002" s="3"/>
      <c r="KQC1002" s="3"/>
      <c r="KQD1002" s="3"/>
      <c r="KQE1002" s="3"/>
      <c r="KQF1002" s="3"/>
      <c r="KQG1002" s="3"/>
      <c r="KQH1002" s="3"/>
      <c r="KQI1002" s="3"/>
      <c r="KQJ1002" s="3"/>
      <c r="KQK1002" s="3"/>
      <c r="KQL1002" s="3"/>
      <c r="KQM1002" s="3"/>
      <c r="KQN1002" s="3"/>
      <c r="KQO1002" s="3"/>
      <c r="KQP1002" s="3"/>
      <c r="KQQ1002" s="3"/>
      <c r="KQR1002" s="3"/>
      <c r="KQS1002" s="3"/>
      <c r="KQT1002" s="3"/>
      <c r="KQU1002" s="3"/>
      <c r="KQV1002" s="3"/>
      <c r="KQW1002" s="3"/>
      <c r="KQX1002" s="3"/>
      <c r="KQY1002" s="3"/>
      <c r="KQZ1002" s="3"/>
      <c r="KRA1002" s="3"/>
      <c r="KRB1002" s="3"/>
      <c r="KRC1002" s="3"/>
      <c r="KRD1002" s="3"/>
      <c r="KRE1002" s="3"/>
      <c r="KRF1002" s="3"/>
      <c r="KRG1002" s="3"/>
      <c r="KRH1002" s="3"/>
      <c r="KRI1002" s="3"/>
      <c r="KRJ1002" s="3"/>
      <c r="KRK1002" s="3"/>
      <c r="KRL1002" s="3"/>
      <c r="KRM1002" s="3"/>
      <c r="KRN1002" s="3"/>
      <c r="KRO1002" s="3"/>
      <c r="KRP1002" s="3"/>
      <c r="KRQ1002" s="3"/>
      <c r="KRR1002" s="3"/>
      <c r="KRS1002" s="3"/>
      <c r="KRT1002" s="3"/>
      <c r="KRU1002" s="3"/>
      <c r="KRV1002" s="3"/>
      <c r="KRW1002" s="3"/>
      <c r="KRX1002" s="3"/>
      <c r="KRY1002" s="3"/>
      <c r="KRZ1002" s="3"/>
      <c r="KSA1002" s="3"/>
      <c r="KSB1002" s="3"/>
      <c r="KSC1002" s="3"/>
      <c r="KSD1002" s="3"/>
      <c r="KSE1002" s="3"/>
      <c r="KSF1002" s="3"/>
      <c r="KSG1002" s="3"/>
      <c r="KSH1002" s="3"/>
      <c r="KSI1002" s="3"/>
      <c r="KSJ1002" s="3"/>
      <c r="KSK1002" s="3"/>
      <c r="KSL1002" s="3"/>
      <c r="KSM1002" s="3"/>
      <c r="KSN1002" s="3"/>
      <c r="KSO1002" s="3"/>
      <c r="KSP1002" s="3"/>
      <c r="KSQ1002" s="3"/>
      <c r="KSR1002" s="3"/>
      <c r="KSS1002" s="3"/>
      <c r="KST1002" s="3"/>
      <c r="KSU1002" s="3"/>
      <c r="KSV1002" s="3"/>
      <c r="KSW1002" s="3"/>
      <c r="KSX1002" s="3"/>
      <c r="KSY1002" s="3"/>
      <c r="KSZ1002" s="3"/>
      <c r="KTA1002" s="3"/>
      <c r="KTB1002" s="3"/>
      <c r="KTC1002" s="3"/>
      <c r="KTD1002" s="3"/>
      <c r="KTE1002" s="3"/>
      <c r="KTF1002" s="3"/>
      <c r="KTG1002" s="3"/>
      <c r="KTH1002" s="3"/>
      <c r="KTI1002" s="3"/>
      <c r="KTJ1002" s="3"/>
      <c r="KTK1002" s="3"/>
      <c r="KTL1002" s="3"/>
      <c r="KTM1002" s="3"/>
      <c r="KTN1002" s="3"/>
      <c r="KTO1002" s="3"/>
      <c r="KTP1002" s="3"/>
      <c r="KTQ1002" s="3"/>
      <c r="KTR1002" s="3"/>
      <c r="KTS1002" s="3"/>
      <c r="KTT1002" s="3"/>
      <c r="KTU1002" s="3"/>
      <c r="KTV1002" s="3"/>
      <c r="KTW1002" s="3"/>
      <c r="KTX1002" s="3"/>
      <c r="KTY1002" s="3"/>
      <c r="KTZ1002" s="3"/>
      <c r="KUA1002" s="3"/>
      <c r="KUB1002" s="3"/>
      <c r="KUC1002" s="3"/>
      <c r="KUD1002" s="3"/>
      <c r="KUE1002" s="3"/>
      <c r="KUF1002" s="3"/>
      <c r="KUG1002" s="3"/>
      <c r="KUH1002" s="3"/>
      <c r="KUI1002" s="3"/>
      <c r="KUJ1002" s="3"/>
      <c r="KUK1002" s="3"/>
      <c r="KUL1002" s="3"/>
      <c r="KUM1002" s="3"/>
      <c r="KUN1002" s="3"/>
      <c r="KUO1002" s="3"/>
      <c r="KUP1002" s="3"/>
      <c r="KUQ1002" s="3"/>
      <c r="KUR1002" s="3"/>
      <c r="KUS1002" s="3"/>
      <c r="KUT1002" s="3"/>
      <c r="KUU1002" s="3"/>
      <c r="KUV1002" s="3"/>
      <c r="KUW1002" s="3"/>
      <c r="KUX1002" s="3"/>
      <c r="KUY1002" s="3"/>
      <c r="KUZ1002" s="3"/>
      <c r="KVA1002" s="3"/>
      <c r="KVB1002" s="3"/>
      <c r="KVC1002" s="3"/>
      <c r="KVD1002" s="3"/>
      <c r="KVE1002" s="3"/>
      <c r="KVF1002" s="3"/>
      <c r="KVG1002" s="3"/>
      <c r="KVH1002" s="3"/>
      <c r="KVI1002" s="3"/>
      <c r="KVJ1002" s="3"/>
      <c r="KVK1002" s="3"/>
      <c r="KVL1002" s="3"/>
      <c r="KVM1002" s="3"/>
      <c r="KVN1002" s="3"/>
      <c r="KVO1002" s="3"/>
      <c r="KVP1002" s="3"/>
      <c r="KVQ1002" s="3"/>
      <c r="KVR1002" s="3"/>
      <c r="KVS1002" s="3"/>
      <c r="KVT1002" s="3"/>
      <c r="KVU1002" s="3"/>
      <c r="KVV1002" s="3"/>
      <c r="KVW1002" s="3"/>
      <c r="KVX1002" s="3"/>
      <c r="KVY1002" s="3"/>
      <c r="KVZ1002" s="3"/>
      <c r="KWA1002" s="3"/>
      <c r="KWB1002" s="3"/>
      <c r="KWC1002" s="3"/>
      <c r="KWD1002" s="3"/>
      <c r="KWE1002" s="3"/>
      <c r="KWF1002" s="3"/>
      <c r="KWG1002" s="3"/>
      <c r="KWH1002" s="3"/>
      <c r="KWI1002" s="3"/>
      <c r="KWJ1002" s="3"/>
      <c r="KWK1002" s="3"/>
      <c r="KWL1002" s="3"/>
      <c r="KWM1002" s="3"/>
      <c r="KWN1002" s="3"/>
      <c r="KWO1002" s="3"/>
      <c r="KWP1002" s="3"/>
      <c r="KWQ1002" s="3"/>
      <c r="KWR1002" s="3"/>
      <c r="KWS1002" s="3"/>
      <c r="KWT1002" s="3"/>
      <c r="KWU1002" s="3"/>
      <c r="KWV1002" s="3"/>
      <c r="KWW1002" s="3"/>
      <c r="KWX1002" s="3"/>
      <c r="KWY1002" s="3"/>
      <c r="KWZ1002" s="3"/>
      <c r="KXA1002" s="3"/>
      <c r="KXB1002" s="3"/>
      <c r="KXC1002" s="3"/>
      <c r="KXD1002" s="3"/>
      <c r="KXE1002" s="3"/>
      <c r="KXF1002" s="3"/>
      <c r="KXG1002" s="3"/>
      <c r="KXH1002" s="3"/>
      <c r="KXI1002" s="3"/>
      <c r="KXJ1002" s="3"/>
      <c r="KXK1002" s="3"/>
      <c r="KXL1002" s="3"/>
      <c r="KXM1002" s="3"/>
      <c r="KXN1002" s="3"/>
      <c r="KXO1002" s="3"/>
      <c r="KXP1002" s="3"/>
      <c r="KXQ1002" s="3"/>
      <c r="KXR1002" s="3"/>
      <c r="KXS1002" s="3"/>
      <c r="KXT1002" s="3"/>
      <c r="KXU1002" s="3"/>
      <c r="KXV1002" s="3"/>
      <c r="KXW1002" s="3"/>
      <c r="KXX1002" s="3"/>
      <c r="KXY1002" s="3"/>
      <c r="KXZ1002" s="3"/>
      <c r="KYA1002" s="3"/>
      <c r="KYB1002" s="3"/>
      <c r="KYC1002" s="3"/>
      <c r="KYD1002" s="3"/>
      <c r="KYE1002" s="3"/>
      <c r="KYF1002" s="3"/>
      <c r="KYG1002" s="3"/>
      <c r="KYH1002" s="3"/>
      <c r="KYI1002" s="3"/>
      <c r="KYJ1002" s="3"/>
      <c r="KYK1002" s="3"/>
      <c r="KYL1002" s="3"/>
      <c r="KYM1002" s="3"/>
      <c r="KYN1002" s="3"/>
      <c r="KYO1002" s="3"/>
      <c r="KYP1002" s="3"/>
      <c r="KYQ1002" s="3"/>
      <c r="KYR1002" s="3"/>
      <c r="KYS1002" s="3"/>
      <c r="KYT1002" s="3"/>
      <c r="KYU1002" s="3"/>
      <c r="KYV1002" s="3"/>
      <c r="KYW1002" s="3"/>
      <c r="KYX1002" s="3"/>
      <c r="KYY1002" s="3"/>
      <c r="KYZ1002" s="3"/>
      <c r="KZA1002" s="3"/>
      <c r="KZB1002" s="3"/>
      <c r="KZC1002" s="3"/>
      <c r="KZD1002" s="3"/>
      <c r="KZE1002" s="3"/>
      <c r="KZF1002" s="3"/>
      <c r="KZG1002" s="3"/>
      <c r="KZH1002" s="3"/>
      <c r="KZI1002" s="3"/>
      <c r="KZJ1002" s="3"/>
      <c r="KZK1002" s="3"/>
      <c r="KZL1002" s="3"/>
      <c r="KZM1002" s="3"/>
      <c r="KZN1002" s="3"/>
      <c r="KZO1002" s="3"/>
      <c r="KZP1002" s="3"/>
      <c r="KZQ1002" s="3"/>
      <c r="KZR1002" s="3"/>
      <c r="KZS1002" s="3"/>
      <c r="KZT1002" s="3"/>
      <c r="KZU1002" s="3"/>
      <c r="KZV1002" s="3"/>
      <c r="KZW1002" s="3"/>
      <c r="KZX1002" s="3"/>
      <c r="KZY1002" s="3"/>
      <c r="KZZ1002" s="3"/>
      <c r="LAA1002" s="3"/>
      <c r="LAB1002" s="3"/>
      <c r="LAC1002" s="3"/>
      <c r="LAD1002" s="3"/>
      <c r="LAE1002" s="3"/>
      <c r="LAF1002" s="3"/>
      <c r="LAG1002" s="3"/>
      <c r="LAH1002" s="3"/>
      <c r="LAI1002" s="3"/>
      <c r="LAJ1002" s="3"/>
      <c r="LAK1002" s="3"/>
      <c r="LAL1002" s="3"/>
      <c r="LAM1002" s="3"/>
      <c r="LAN1002" s="3"/>
      <c r="LAO1002" s="3"/>
      <c r="LAP1002" s="3"/>
      <c r="LAQ1002" s="3"/>
      <c r="LAR1002" s="3"/>
      <c r="LAS1002" s="3"/>
      <c r="LAT1002" s="3"/>
      <c r="LAU1002" s="3"/>
      <c r="LAV1002" s="3"/>
      <c r="LAW1002" s="3"/>
      <c r="LAX1002" s="3"/>
      <c r="LAY1002" s="3"/>
      <c r="LAZ1002" s="3"/>
      <c r="LBA1002" s="3"/>
      <c r="LBB1002" s="3"/>
      <c r="LBC1002" s="3"/>
      <c r="LBD1002" s="3"/>
      <c r="LBE1002" s="3"/>
      <c r="LBF1002" s="3"/>
      <c r="LBG1002" s="3"/>
      <c r="LBH1002" s="3"/>
      <c r="LBI1002" s="3"/>
      <c r="LBJ1002" s="3"/>
      <c r="LBK1002" s="3"/>
      <c r="LBL1002" s="3"/>
      <c r="LBM1002" s="3"/>
      <c r="LBN1002" s="3"/>
      <c r="LBO1002" s="3"/>
      <c r="LBP1002" s="3"/>
      <c r="LBQ1002" s="3"/>
      <c r="LBR1002" s="3"/>
      <c r="LBS1002" s="3"/>
      <c r="LBT1002" s="3"/>
      <c r="LBU1002" s="3"/>
      <c r="LBV1002" s="3"/>
      <c r="LBW1002" s="3"/>
      <c r="LBX1002" s="3"/>
      <c r="LBY1002" s="3"/>
      <c r="LBZ1002" s="3"/>
      <c r="LCA1002" s="3"/>
      <c r="LCB1002" s="3"/>
      <c r="LCC1002" s="3"/>
      <c r="LCD1002" s="3"/>
      <c r="LCE1002" s="3"/>
      <c r="LCF1002" s="3"/>
      <c r="LCG1002" s="3"/>
      <c r="LCH1002" s="3"/>
      <c r="LCI1002" s="3"/>
      <c r="LCJ1002" s="3"/>
      <c r="LCK1002" s="3"/>
      <c r="LCL1002" s="3"/>
      <c r="LCM1002" s="3"/>
      <c r="LCN1002" s="3"/>
      <c r="LCO1002" s="3"/>
      <c r="LCP1002" s="3"/>
      <c r="LCQ1002" s="3"/>
      <c r="LCR1002" s="3"/>
      <c r="LCS1002" s="3"/>
      <c r="LCT1002" s="3"/>
      <c r="LCU1002" s="3"/>
      <c r="LCV1002" s="3"/>
      <c r="LCW1002" s="3"/>
      <c r="LCX1002" s="3"/>
      <c r="LCY1002" s="3"/>
      <c r="LCZ1002" s="3"/>
      <c r="LDA1002" s="3"/>
      <c r="LDB1002" s="3"/>
      <c r="LDC1002" s="3"/>
      <c r="LDD1002" s="3"/>
      <c r="LDE1002" s="3"/>
      <c r="LDF1002" s="3"/>
      <c r="LDG1002" s="3"/>
      <c r="LDH1002" s="3"/>
      <c r="LDI1002" s="3"/>
      <c r="LDJ1002" s="3"/>
      <c r="LDK1002" s="3"/>
      <c r="LDL1002" s="3"/>
      <c r="LDM1002" s="3"/>
      <c r="LDN1002" s="3"/>
      <c r="LDO1002" s="3"/>
      <c r="LDP1002" s="3"/>
      <c r="LDQ1002" s="3"/>
      <c r="LDR1002" s="3"/>
      <c r="LDS1002" s="3"/>
      <c r="LDT1002" s="3"/>
      <c r="LDU1002" s="3"/>
      <c r="LDV1002" s="3"/>
      <c r="LDW1002" s="3"/>
      <c r="LDX1002" s="3"/>
      <c r="LDY1002" s="3"/>
      <c r="LDZ1002" s="3"/>
      <c r="LEA1002" s="3"/>
      <c r="LEB1002" s="3"/>
      <c r="LEC1002" s="3"/>
      <c r="LED1002" s="3"/>
      <c r="LEE1002" s="3"/>
      <c r="LEF1002" s="3"/>
      <c r="LEG1002" s="3"/>
      <c r="LEH1002" s="3"/>
      <c r="LEI1002" s="3"/>
      <c r="LEJ1002" s="3"/>
      <c r="LEK1002" s="3"/>
      <c r="LEL1002" s="3"/>
      <c r="LEM1002" s="3"/>
      <c r="LEN1002" s="3"/>
      <c r="LEO1002" s="3"/>
      <c r="LEP1002" s="3"/>
      <c r="LEQ1002" s="3"/>
      <c r="LER1002" s="3"/>
      <c r="LES1002" s="3"/>
      <c r="LET1002" s="3"/>
      <c r="LEU1002" s="3"/>
      <c r="LEV1002" s="3"/>
      <c r="LEW1002" s="3"/>
      <c r="LEX1002" s="3"/>
      <c r="LEY1002" s="3"/>
      <c r="LEZ1002" s="3"/>
      <c r="LFA1002" s="3"/>
      <c r="LFB1002" s="3"/>
      <c r="LFC1002" s="3"/>
      <c r="LFD1002" s="3"/>
      <c r="LFE1002" s="3"/>
      <c r="LFF1002" s="3"/>
      <c r="LFG1002" s="3"/>
      <c r="LFH1002" s="3"/>
      <c r="LFI1002" s="3"/>
      <c r="LFJ1002" s="3"/>
      <c r="LFK1002" s="3"/>
      <c r="LFL1002" s="3"/>
      <c r="LFM1002" s="3"/>
      <c r="LFN1002" s="3"/>
      <c r="LFO1002" s="3"/>
      <c r="LFP1002" s="3"/>
      <c r="LFQ1002" s="3"/>
      <c r="LFR1002" s="3"/>
      <c r="LFS1002" s="3"/>
      <c r="LFT1002" s="3"/>
      <c r="LFU1002" s="3"/>
      <c r="LFV1002" s="3"/>
      <c r="LFW1002" s="3"/>
      <c r="LFX1002" s="3"/>
      <c r="LFY1002" s="3"/>
      <c r="LFZ1002" s="3"/>
      <c r="LGA1002" s="3"/>
      <c r="LGB1002" s="3"/>
      <c r="LGC1002" s="3"/>
      <c r="LGD1002" s="3"/>
      <c r="LGE1002" s="3"/>
      <c r="LGF1002" s="3"/>
      <c r="LGG1002" s="3"/>
      <c r="LGH1002" s="3"/>
      <c r="LGI1002" s="3"/>
      <c r="LGJ1002" s="3"/>
      <c r="LGK1002" s="3"/>
      <c r="LGL1002" s="3"/>
      <c r="LGM1002" s="3"/>
      <c r="LGN1002" s="3"/>
      <c r="LGO1002" s="3"/>
      <c r="LGP1002" s="3"/>
      <c r="LGQ1002" s="3"/>
      <c r="LGR1002" s="3"/>
      <c r="LGS1002" s="3"/>
      <c r="LGT1002" s="3"/>
      <c r="LGU1002" s="3"/>
      <c r="LGV1002" s="3"/>
      <c r="LGW1002" s="3"/>
      <c r="LGX1002" s="3"/>
      <c r="LGY1002" s="3"/>
      <c r="LGZ1002" s="3"/>
      <c r="LHA1002" s="3"/>
      <c r="LHB1002" s="3"/>
      <c r="LHC1002" s="3"/>
      <c r="LHD1002" s="3"/>
      <c r="LHE1002" s="3"/>
      <c r="LHF1002" s="3"/>
      <c r="LHG1002" s="3"/>
      <c r="LHH1002" s="3"/>
      <c r="LHI1002" s="3"/>
      <c r="LHJ1002" s="3"/>
      <c r="LHK1002" s="3"/>
      <c r="LHL1002" s="3"/>
      <c r="LHM1002" s="3"/>
      <c r="LHN1002" s="3"/>
      <c r="LHO1002" s="3"/>
      <c r="LHP1002" s="3"/>
      <c r="LHQ1002" s="3"/>
      <c r="LHR1002" s="3"/>
      <c r="LHS1002" s="3"/>
      <c r="LHT1002" s="3"/>
      <c r="LHU1002" s="3"/>
      <c r="LHV1002" s="3"/>
      <c r="LHW1002" s="3"/>
      <c r="LHX1002" s="3"/>
      <c r="LHY1002" s="3"/>
      <c r="LHZ1002" s="3"/>
      <c r="LIA1002" s="3"/>
      <c r="LIB1002" s="3"/>
      <c r="LIC1002" s="3"/>
      <c r="LID1002" s="3"/>
      <c r="LIE1002" s="3"/>
      <c r="LIF1002" s="3"/>
      <c r="LIG1002" s="3"/>
      <c r="LIH1002" s="3"/>
      <c r="LII1002" s="3"/>
      <c r="LIJ1002" s="3"/>
      <c r="LIK1002" s="3"/>
      <c r="LIL1002" s="3"/>
      <c r="LIM1002" s="3"/>
      <c r="LIN1002" s="3"/>
      <c r="LIO1002" s="3"/>
      <c r="LIP1002" s="3"/>
      <c r="LIQ1002" s="3"/>
      <c r="LIR1002" s="3"/>
      <c r="LIS1002" s="3"/>
      <c r="LIT1002" s="3"/>
      <c r="LIU1002" s="3"/>
      <c r="LIV1002" s="3"/>
      <c r="LIW1002" s="3"/>
      <c r="LIX1002" s="3"/>
      <c r="LIY1002" s="3"/>
      <c r="LIZ1002" s="3"/>
      <c r="LJA1002" s="3"/>
      <c r="LJB1002" s="3"/>
      <c r="LJC1002" s="3"/>
      <c r="LJD1002" s="3"/>
      <c r="LJE1002" s="3"/>
      <c r="LJF1002" s="3"/>
      <c r="LJG1002" s="3"/>
      <c r="LJH1002" s="3"/>
      <c r="LJI1002" s="3"/>
      <c r="LJJ1002" s="3"/>
      <c r="LJK1002" s="3"/>
      <c r="LJL1002" s="3"/>
      <c r="LJM1002" s="3"/>
      <c r="LJN1002" s="3"/>
      <c r="LJO1002" s="3"/>
      <c r="LJP1002" s="3"/>
      <c r="LJQ1002" s="3"/>
      <c r="LJR1002" s="3"/>
      <c r="LJS1002" s="3"/>
      <c r="LJT1002" s="3"/>
      <c r="LJU1002" s="3"/>
      <c r="LJV1002" s="3"/>
      <c r="LJW1002" s="3"/>
      <c r="LJX1002" s="3"/>
      <c r="LJY1002" s="3"/>
      <c r="LJZ1002" s="3"/>
      <c r="LKA1002" s="3"/>
      <c r="LKB1002" s="3"/>
      <c r="LKC1002" s="3"/>
      <c r="LKD1002" s="3"/>
      <c r="LKE1002" s="3"/>
      <c r="LKF1002" s="3"/>
      <c r="LKG1002" s="3"/>
      <c r="LKH1002" s="3"/>
      <c r="LKI1002" s="3"/>
      <c r="LKJ1002" s="3"/>
      <c r="LKK1002" s="3"/>
      <c r="LKL1002" s="3"/>
      <c r="LKM1002" s="3"/>
      <c r="LKN1002" s="3"/>
      <c r="LKO1002" s="3"/>
      <c r="LKP1002" s="3"/>
      <c r="LKQ1002" s="3"/>
      <c r="LKR1002" s="3"/>
      <c r="LKS1002" s="3"/>
      <c r="LKT1002" s="3"/>
      <c r="LKU1002" s="3"/>
      <c r="LKV1002" s="3"/>
      <c r="LKW1002" s="3"/>
      <c r="LKX1002" s="3"/>
      <c r="LKY1002" s="3"/>
      <c r="LKZ1002" s="3"/>
      <c r="LLA1002" s="3"/>
      <c r="LLB1002" s="3"/>
      <c r="LLC1002" s="3"/>
      <c r="LLD1002" s="3"/>
      <c r="LLE1002" s="3"/>
      <c r="LLF1002" s="3"/>
      <c r="LLG1002" s="3"/>
      <c r="LLH1002" s="3"/>
      <c r="LLI1002" s="3"/>
      <c r="LLJ1002" s="3"/>
      <c r="LLK1002" s="3"/>
      <c r="LLL1002" s="3"/>
      <c r="LLM1002" s="3"/>
      <c r="LLN1002" s="3"/>
      <c r="LLO1002" s="3"/>
      <c r="LLP1002" s="3"/>
      <c r="LLQ1002" s="3"/>
      <c r="LLR1002" s="3"/>
      <c r="LLS1002" s="3"/>
      <c r="LLT1002" s="3"/>
      <c r="LLU1002" s="3"/>
      <c r="LLV1002" s="3"/>
      <c r="LLW1002" s="3"/>
      <c r="LLX1002" s="3"/>
      <c r="LLY1002" s="3"/>
      <c r="LLZ1002" s="3"/>
      <c r="LMA1002" s="3"/>
      <c r="LMB1002" s="3"/>
      <c r="LMC1002" s="3"/>
      <c r="LMD1002" s="3"/>
      <c r="LME1002" s="3"/>
      <c r="LMF1002" s="3"/>
      <c r="LMG1002" s="3"/>
      <c r="LMH1002" s="3"/>
      <c r="LMI1002" s="3"/>
      <c r="LMJ1002" s="3"/>
      <c r="LMK1002" s="3"/>
      <c r="LML1002" s="3"/>
      <c r="LMM1002" s="3"/>
      <c r="LMN1002" s="3"/>
      <c r="LMO1002" s="3"/>
      <c r="LMP1002" s="3"/>
      <c r="LMQ1002" s="3"/>
      <c r="LMR1002" s="3"/>
      <c r="LMS1002" s="3"/>
      <c r="LMT1002" s="3"/>
      <c r="LMU1002" s="3"/>
      <c r="LMV1002" s="3"/>
      <c r="LMW1002" s="3"/>
      <c r="LMX1002" s="3"/>
      <c r="LMY1002" s="3"/>
      <c r="LMZ1002" s="3"/>
      <c r="LNA1002" s="3"/>
      <c r="LNB1002" s="3"/>
      <c r="LNC1002" s="3"/>
      <c r="LND1002" s="3"/>
      <c r="LNE1002" s="3"/>
      <c r="LNF1002" s="3"/>
      <c r="LNG1002" s="3"/>
      <c r="LNH1002" s="3"/>
      <c r="LNI1002" s="3"/>
      <c r="LNJ1002" s="3"/>
      <c r="LNK1002" s="3"/>
      <c r="LNL1002" s="3"/>
      <c r="LNM1002" s="3"/>
      <c r="LNN1002" s="3"/>
      <c r="LNO1002" s="3"/>
      <c r="LNP1002" s="3"/>
      <c r="LNQ1002" s="3"/>
      <c r="LNR1002" s="3"/>
      <c r="LNS1002" s="3"/>
      <c r="LNT1002" s="3"/>
      <c r="LNU1002" s="3"/>
      <c r="LNV1002" s="3"/>
      <c r="LNW1002" s="3"/>
      <c r="LNX1002" s="3"/>
      <c r="LNY1002" s="3"/>
      <c r="LNZ1002" s="3"/>
      <c r="LOA1002" s="3"/>
      <c r="LOB1002" s="3"/>
      <c r="LOC1002" s="3"/>
      <c r="LOD1002" s="3"/>
      <c r="LOE1002" s="3"/>
      <c r="LOF1002" s="3"/>
      <c r="LOG1002" s="3"/>
      <c r="LOH1002" s="3"/>
      <c r="LOI1002" s="3"/>
      <c r="LOJ1002" s="3"/>
      <c r="LOK1002" s="3"/>
      <c r="LOL1002" s="3"/>
      <c r="LOM1002" s="3"/>
      <c r="LON1002" s="3"/>
      <c r="LOO1002" s="3"/>
      <c r="LOP1002" s="3"/>
      <c r="LOQ1002" s="3"/>
      <c r="LOR1002" s="3"/>
      <c r="LOS1002" s="3"/>
      <c r="LOT1002" s="3"/>
      <c r="LOU1002" s="3"/>
      <c r="LOV1002" s="3"/>
      <c r="LOW1002" s="3"/>
      <c r="LOX1002" s="3"/>
      <c r="LOY1002" s="3"/>
      <c r="LOZ1002" s="3"/>
      <c r="LPA1002" s="3"/>
      <c r="LPB1002" s="3"/>
      <c r="LPC1002" s="3"/>
      <c r="LPD1002" s="3"/>
      <c r="LPE1002" s="3"/>
      <c r="LPF1002" s="3"/>
      <c r="LPG1002" s="3"/>
      <c r="LPH1002" s="3"/>
      <c r="LPI1002" s="3"/>
      <c r="LPJ1002" s="3"/>
      <c r="LPK1002" s="3"/>
      <c r="LPL1002" s="3"/>
      <c r="LPM1002" s="3"/>
      <c r="LPN1002" s="3"/>
      <c r="LPO1002" s="3"/>
      <c r="LPP1002" s="3"/>
      <c r="LPQ1002" s="3"/>
      <c r="LPR1002" s="3"/>
      <c r="LPS1002" s="3"/>
      <c r="LPT1002" s="3"/>
      <c r="LPU1002" s="3"/>
      <c r="LPV1002" s="3"/>
      <c r="LPW1002" s="3"/>
      <c r="LPX1002" s="3"/>
      <c r="LPY1002" s="3"/>
      <c r="LPZ1002" s="3"/>
      <c r="LQA1002" s="3"/>
      <c r="LQB1002" s="3"/>
      <c r="LQC1002" s="3"/>
      <c r="LQD1002" s="3"/>
      <c r="LQE1002" s="3"/>
      <c r="LQF1002" s="3"/>
      <c r="LQG1002" s="3"/>
      <c r="LQH1002" s="3"/>
      <c r="LQI1002" s="3"/>
      <c r="LQJ1002" s="3"/>
      <c r="LQK1002" s="3"/>
      <c r="LQL1002" s="3"/>
      <c r="LQM1002" s="3"/>
      <c r="LQN1002" s="3"/>
      <c r="LQO1002" s="3"/>
      <c r="LQP1002" s="3"/>
      <c r="LQQ1002" s="3"/>
      <c r="LQR1002" s="3"/>
      <c r="LQS1002" s="3"/>
      <c r="LQT1002" s="3"/>
      <c r="LQU1002" s="3"/>
      <c r="LQV1002" s="3"/>
      <c r="LQW1002" s="3"/>
      <c r="LQX1002" s="3"/>
      <c r="LQY1002" s="3"/>
      <c r="LQZ1002" s="3"/>
      <c r="LRA1002" s="3"/>
      <c r="LRB1002" s="3"/>
      <c r="LRC1002" s="3"/>
      <c r="LRD1002" s="3"/>
      <c r="LRE1002" s="3"/>
      <c r="LRF1002" s="3"/>
      <c r="LRG1002" s="3"/>
      <c r="LRH1002" s="3"/>
      <c r="LRI1002" s="3"/>
      <c r="LRJ1002" s="3"/>
      <c r="LRK1002" s="3"/>
      <c r="LRL1002" s="3"/>
      <c r="LRM1002" s="3"/>
      <c r="LRN1002" s="3"/>
      <c r="LRO1002" s="3"/>
      <c r="LRP1002" s="3"/>
      <c r="LRQ1002" s="3"/>
      <c r="LRR1002" s="3"/>
      <c r="LRS1002" s="3"/>
      <c r="LRT1002" s="3"/>
      <c r="LRU1002" s="3"/>
      <c r="LRV1002" s="3"/>
      <c r="LRW1002" s="3"/>
      <c r="LRX1002" s="3"/>
      <c r="LRY1002" s="3"/>
      <c r="LRZ1002" s="3"/>
      <c r="LSA1002" s="3"/>
      <c r="LSB1002" s="3"/>
      <c r="LSC1002" s="3"/>
      <c r="LSD1002" s="3"/>
      <c r="LSE1002" s="3"/>
      <c r="LSF1002" s="3"/>
      <c r="LSG1002" s="3"/>
      <c r="LSH1002" s="3"/>
      <c r="LSI1002" s="3"/>
      <c r="LSJ1002" s="3"/>
      <c r="LSK1002" s="3"/>
      <c r="LSL1002" s="3"/>
      <c r="LSM1002" s="3"/>
      <c r="LSN1002" s="3"/>
      <c r="LSO1002" s="3"/>
      <c r="LSP1002" s="3"/>
      <c r="LSQ1002" s="3"/>
      <c r="LSR1002" s="3"/>
      <c r="LSS1002" s="3"/>
      <c r="LST1002" s="3"/>
      <c r="LSU1002" s="3"/>
      <c r="LSV1002" s="3"/>
      <c r="LSW1002" s="3"/>
      <c r="LSX1002" s="3"/>
      <c r="LSY1002" s="3"/>
      <c r="LSZ1002" s="3"/>
      <c r="LTA1002" s="3"/>
      <c r="LTB1002" s="3"/>
      <c r="LTC1002" s="3"/>
      <c r="LTD1002" s="3"/>
      <c r="LTE1002" s="3"/>
      <c r="LTF1002" s="3"/>
      <c r="LTG1002" s="3"/>
      <c r="LTH1002" s="3"/>
      <c r="LTI1002" s="3"/>
      <c r="LTJ1002" s="3"/>
      <c r="LTK1002" s="3"/>
      <c r="LTL1002" s="3"/>
      <c r="LTM1002" s="3"/>
      <c r="LTN1002" s="3"/>
      <c r="LTO1002" s="3"/>
      <c r="LTP1002" s="3"/>
      <c r="LTQ1002" s="3"/>
      <c r="LTR1002" s="3"/>
      <c r="LTS1002" s="3"/>
      <c r="LTT1002" s="3"/>
      <c r="LTU1002" s="3"/>
      <c r="LTV1002" s="3"/>
      <c r="LTW1002" s="3"/>
      <c r="LTX1002" s="3"/>
      <c r="LTY1002" s="3"/>
      <c r="LTZ1002" s="3"/>
      <c r="LUA1002" s="3"/>
      <c r="LUB1002" s="3"/>
      <c r="LUC1002" s="3"/>
      <c r="LUD1002" s="3"/>
      <c r="LUE1002" s="3"/>
      <c r="LUF1002" s="3"/>
      <c r="LUG1002" s="3"/>
      <c r="LUH1002" s="3"/>
      <c r="LUI1002" s="3"/>
      <c r="LUJ1002" s="3"/>
      <c r="LUK1002" s="3"/>
      <c r="LUL1002" s="3"/>
      <c r="LUM1002" s="3"/>
      <c r="LUN1002" s="3"/>
      <c r="LUO1002" s="3"/>
      <c r="LUP1002" s="3"/>
      <c r="LUQ1002" s="3"/>
      <c r="LUR1002" s="3"/>
      <c r="LUS1002" s="3"/>
      <c r="LUT1002" s="3"/>
      <c r="LUU1002" s="3"/>
      <c r="LUV1002" s="3"/>
      <c r="LUW1002" s="3"/>
      <c r="LUX1002" s="3"/>
      <c r="LUY1002" s="3"/>
      <c r="LUZ1002" s="3"/>
      <c r="LVA1002" s="3"/>
      <c r="LVB1002" s="3"/>
      <c r="LVC1002" s="3"/>
      <c r="LVD1002" s="3"/>
      <c r="LVE1002" s="3"/>
      <c r="LVF1002" s="3"/>
      <c r="LVG1002" s="3"/>
      <c r="LVH1002" s="3"/>
      <c r="LVI1002" s="3"/>
      <c r="LVJ1002" s="3"/>
      <c r="LVK1002" s="3"/>
      <c r="LVL1002" s="3"/>
      <c r="LVM1002" s="3"/>
      <c r="LVN1002" s="3"/>
      <c r="LVO1002" s="3"/>
      <c r="LVP1002" s="3"/>
      <c r="LVQ1002" s="3"/>
      <c r="LVR1002" s="3"/>
      <c r="LVS1002" s="3"/>
      <c r="LVT1002" s="3"/>
      <c r="LVU1002" s="3"/>
      <c r="LVV1002" s="3"/>
      <c r="LVW1002" s="3"/>
      <c r="LVX1002" s="3"/>
      <c r="LVY1002" s="3"/>
      <c r="LVZ1002" s="3"/>
      <c r="LWA1002" s="3"/>
      <c r="LWB1002" s="3"/>
      <c r="LWC1002" s="3"/>
      <c r="LWD1002" s="3"/>
      <c r="LWE1002" s="3"/>
      <c r="LWF1002" s="3"/>
      <c r="LWG1002" s="3"/>
      <c r="LWH1002" s="3"/>
      <c r="LWI1002" s="3"/>
      <c r="LWJ1002" s="3"/>
      <c r="LWK1002" s="3"/>
      <c r="LWL1002" s="3"/>
      <c r="LWM1002" s="3"/>
      <c r="LWN1002" s="3"/>
      <c r="LWO1002" s="3"/>
      <c r="LWP1002" s="3"/>
      <c r="LWQ1002" s="3"/>
      <c r="LWR1002" s="3"/>
      <c r="LWS1002" s="3"/>
      <c r="LWT1002" s="3"/>
      <c r="LWU1002" s="3"/>
      <c r="LWV1002" s="3"/>
      <c r="LWW1002" s="3"/>
      <c r="LWX1002" s="3"/>
      <c r="LWY1002" s="3"/>
      <c r="LWZ1002" s="3"/>
      <c r="LXA1002" s="3"/>
      <c r="LXB1002" s="3"/>
      <c r="LXC1002" s="3"/>
      <c r="LXD1002" s="3"/>
      <c r="LXE1002" s="3"/>
      <c r="LXF1002" s="3"/>
      <c r="LXG1002" s="3"/>
      <c r="LXH1002" s="3"/>
      <c r="LXI1002" s="3"/>
      <c r="LXJ1002" s="3"/>
      <c r="LXK1002" s="3"/>
      <c r="LXL1002" s="3"/>
      <c r="LXM1002" s="3"/>
      <c r="LXN1002" s="3"/>
      <c r="LXO1002" s="3"/>
      <c r="LXP1002" s="3"/>
      <c r="LXQ1002" s="3"/>
      <c r="LXR1002" s="3"/>
      <c r="LXS1002" s="3"/>
      <c r="LXT1002" s="3"/>
      <c r="LXU1002" s="3"/>
      <c r="LXV1002" s="3"/>
      <c r="LXW1002" s="3"/>
      <c r="LXX1002" s="3"/>
      <c r="LXY1002" s="3"/>
      <c r="LXZ1002" s="3"/>
      <c r="LYA1002" s="3"/>
      <c r="LYB1002" s="3"/>
      <c r="LYC1002" s="3"/>
      <c r="LYD1002" s="3"/>
      <c r="LYE1002" s="3"/>
      <c r="LYF1002" s="3"/>
      <c r="LYG1002" s="3"/>
      <c r="LYH1002" s="3"/>
      <c r="LYI1002" s="3"/>
      <c r="LYJ1002" s="3"/>
      <c r="LYK1002" s="3"/>
      <c r="LYL1002" s="3"/>
      <c r="LYM1002" s="3"/>
      <c r="LYN1002" s="3"/>
      <c r="LYO1002" s="3"/>
      <c r="LYP1002" s="3"/>
      <c r="LYQ1002" s="3"/>
      <c r="LYR1002" s="3"/>
      <c r="LYS1002" s="3"/>
      <c r="LYT1002" s="3"/>
      <c r="LYU1002" s="3"/>
      <c r="LYV1002" s="3"/>
      <c r="LYW1002" s="3"/>
      <c r="LYX1002" s="3"/>
      <c r="LYY1002" s="3"/>
      <c r="LYZ1002" s="3"/>
      <c r="LZA1002" s="3"/>
      <c r="LZB1002" s="3"/>
      <c r="LZC1002" s="3"/>
      <c r="LZD1002" s="3"/>
      <c r="LZE1002" s="3"/>
      <c r="LZF1002" s="3"/>
      <c r="LZG1002" s="3"/>
      <c r="LZH1002" s="3"/>
      <c r="LZI1002" s="3"/>
      <c r="LZJ1002" s="3"/>
      <c r="LZK1002" s="3"/>
      <c r="LZL1002" s="3"/>
      <c r="LZM1002" s="3"/>
      <c r="LZN1002" s="3"/>
      <c r="LZO1002" s="3"/>
      <c r="LZP1002" s="3"/>
      <c r="LZQ1002" s="3"/>
      <c r="LZR1002" s="3"/>
      <c r="LZS1002" s="3"/>
      <c r="LZT1002" s="3"/>
      <c r="LZU1002" s="3"/>
      <c r="LZV1002" s="3"/>
      <c r="LZW1002" s="3"/>
      <c r="LZX1002" s="3"/>
      <c r="LZY1002" s="3"/>
      <c r="LZZ1002" s="3"/>
      <c r="MAA1002" s="3"/>
      <c r="MAB1002" s="3"/>
      <c r="MAC1002" s="3"/>
      <c r="MAD1002" s="3"/>
      <c r="MAE1002" s="3"/>
      <c r="MAF1002" s="3"/>
      <c r="MAG1002" s="3"/>
      <c r="MAH1002" s="3"/>
      <c r="MAI1002" s="3"/>
      <c r="MAJ1002" s="3"/>
      <c r="MAK1002" s="3"/>
      <c r="MAL1002" s="3"/>
      <c r="MAM1002" s="3"/>
      <c r="MAN1002" s="3"/>
      <c r="MAO1002" s="3"/>
      <c r="MAP1002" s="3"/>
      <c r="MAQ1002" s="3"/>
      <c r="MAR1002" s="3"/>
      <c r="MAS1002" s="3"/>
      <c r="MAT1002" s="3"/>
      <c r="MAU1002" s="3"/>
      <c r="MAV1002" s="3"/>
      <c r="MAW1002" s="3"/>
      <c r="MAX1002" s="3"/>
      <c r="MAY1002" s="3"/>
      <c r="MAZ1002" s="3"/>
      <c r="MBA1002" s="3"/>
      <c r="MBB1002" s="3"/>
      <c r="MBC1002" s="3"/>
      <c r="MBD1002" s="3"/>
      <c r="MBE1002" s="3"/>
      <c r="MBF1002" s="3"/>
      <c r="MBG1002" s="3"/>
      <c r="MBH1002" s="3"/>
      <c r="MBI1002" s="3"/>
      <c r="MBJ1002" s="3"/>
      <c r="MBK1002" s="3"/>
      <c r="MBL1002" s="3"/>
      <c r="MBM1002" s="3"/>
      <c r="MBN1002" s="3"/>
      <c r="MBO1002" s="3"/>
      <c r="MBP1002" s="3"/>
      <c r="MBQ1002" s="3"/>
      <c r="MBR1002" s="3"/>
      <c r="MBS1002" s="3"/>
      <c r="MBT1002" s="3"/>
      <c r="MBU1002" s="3"/>
      <c r="MBV1002" s="3"/>
      <c r="MBW1002" s="3"/>
      <c r="MBX1002" s="3"/>
      <c r="MBY1002" s="3"/>
      <c r="MBZ1002" s="3"/>
      <c r="MCA1002" s="3"/>
      <c r="MCB1002" s="3"/>
      <c r="MCC1002" s="3"/>
      <c r="MCD1002" s="3"/>
      <c r="MCE1002" s="3"/>
      <c r="MCF1002" s="3"/>
      <c r="MCG1002" s="3"/>
      <c r="MCH1002" s="3"/>
      <c r="MCI1002" s="3"/>
      <c r="MCJ1002" s="3"/>
      <c r="MCK1002" s="3"/>
      <c r="MCL1002" s="3"/>
      <c r="MCM1002" s="3"/>
      <c r="MCN1002" s="3"/>
      <c r="MCO1002" s="3"/>
      <c r="MCP1002" s="3"/>
      <c r="MCQ1002" s="3"/>
      <c r="MCR1002" s="3"/>
      <c r="MCS1002" s="3"/>
      <c r="MCT1002" s="3"/>
      <c r="MCU1002" s="3"/>
      <c r="MCV1002" s="3"/>
      <c r="MCW1002" s="3"/>
      <c r="MCX1002" s="3"/>
      <c r="MCY1002" s="3"/>
      <c r="MCZ1002" s="3"/>
      <c r="MDA1002" s="3"/>
      <c r="MDB1002" s="3"/>
      <c r="MDC1002" s="3"/>
      <c r="MDD1002" s="3"/>
      <c r="MDE1002" s="3"/>
      <c r="MDF1002" s="3"/>
      <c r="MDG1002" s="3"/>
      <c r="MDH1002" s="3"/>
      <c r="MDI1002" s="3"/>
      <c r="MDJ1002" s="3"/>
      <c r="MDK1002" s="3"/>
      <c r="MDL1002" s="3"/>
      <c r="MDM1002" s="3"/>
      <c r="MDN1002" s="3"/>
      <c r="MDO1002" s="3"/>
      <c r="MDP1002" s="3"/>
      <c r="MDQ1002" s="3"/>
      <c r="MDR1002" s="3"/>
      <c r="MDS1002" s="3"/>
      <c r="MDT1002" s="3"/>
      <c r="MDU1002" s="3"/>
      <c r="MDV1002" s="3"/>
      <c r="MDW1002" s="3"/>
      <c r="MDX1002" s="3"/>
      <c r="MDY1002" s="3"/>
      <c r="MDZ1002" s="3"/>
      <c r="MEA1002" s="3"/>
      <c r="MEB1002" s="3"/>
      <c r="MEC1002" s="3"/>
      <c r="MED1002" s="3"/>
      <c r="MEE1002" s="3"/>
      <c r="MEF1002" s="3"/>
      <c r="MEG1002" s="3"/>
      <c r="MEH1002" s="3"/>
      <c r="MEI1002" s="3"/>
      <c r="MEJ1002" s="3"/>
      <c r="MEK1002" s="3"/>
      <c r="MEL1002" s="3"/>
      <c r="MEM1002" s="3"/>
      <c r="MEN1002" s="3"/>
      <c r="MEO1002" s="3"/>
      <c r="MEP1002" s="3"/>
      <c r="MEQ1002" s="3"/>
      <c r="MER1002" s="3"/>
      <c r="MES1002" s="3"/>
      <c r="MET1002" s="3"/>
      <c r="MEU1002" s="3"/>
      <c r="MEV1002" s="3"/>
      <c r="MEW1002" s="3"/>
      <c r="MEX1002" s="3"/>
      <c r="MEY1002" s="3"/>
      <c r="MEZ1002" s="3"/>
      <c r="MFA1002" s="3"/>
      <c r="MFB1002" s="3"/>
      <c r="MFC1002" s="3"/>
      <c r="MFD1002" s="3"/>
      <c r="MFE1002" s="3"/>
      <c r="MFF1002" s="3"/>
      <c r="MFG1002" s="3"/>
      <c r="MFH1002" s="3"/>
      <c r="MFI1002" s="3"/>
      <c r="MFJ1002" s="3"/>
      <c r="MFK1002" s="3"/>
      <c r="MFL1002" s="3"/>
      <c r="MFM1002" s="3"/>
      <c r="MFN1002" s="3"/>
      <c r="MFO1002" s="3"/>
      <c r="MFP1002" s="3"/>
      <c r="MFQ1002" s="3"/>
      <c r="MFR1002" s="3"/>
      <c r="MFS1002" s="3"/>
      <c r="MFT1002" s="3"/>
      <c r="MFU1002" s="3"/>
      <c r="MFV1002" s="3"/>
      <c r="MFW1002" s="3"/>
      <c r="MFX1002" s="3"/>
      <c r="MFY1002" s="3"/>
      <c r="MFZ1002" s="3"/>
      <c r="MGA1002" s="3"/>
      <c r="MGB1002" s="3"/>
      <c r="MGC1002" s="3"/>
      <c r="MGD1002" s="3"/>
      <c r="MGE1002" s="3"/>
      <c r="MGF1002" s="3"/>
      <c r="MGG1002" s="3"/>
      <c r="MGH1002" s="3"/>
      <c r="MGI1002" s="3"/>
      <c r="MGJ1002" s="3"/>
      <c r="MGK1002" s="3"/>
      <c r="MGL1002" s="3"/>
      <c r="MGM1002" s="3"/>
      <c r="MGN1002" s="3"/>
      <c r="MGO1002" s="3"/>
      <c r="MGP1002" s="3"/>
      <c r="MGQ1002" s="3"/>
      <c r="MGR1002" s="3"/>
      <c r="MGS1002" s="3"/>
      <c r="MGT1002" s="3"/>
      <c r="MGU1002" s="3"/>
      <c r="MGV1002" s="3"/>
      <c r="MGW1002" s="3"/>
      <c r="MGX1002" s="3"/>
      <c r="MGY1002" s="3"/>
      <c r="MGZ1002" s="3"/>
      <c r="MHA1002" s="3"/>
      <c r="MHB1002" s="3"/>
      <c r="MHC1002" s="3"/>
      <c r="MHD1002" s="3"/>
      <c r="MHE1002" s="3"/>
      <c r="MHF1002" s="3"/>
      <c r="MHG1002" s="3"/>
      <c r="MHH1002" s="3"/>
      <c r="MHI1002" s="3"/>
      <c r="MHJ1002" s="3"/>
      <c r="MHK1002" s="3"/>
      <c r="MHL1002" s="3"/>
      <c r="MHM1002" s="3"/>
      <c r="MHN1002" s="3"/>
      <c r="MHO1002" s="3"/>
      <c r="MHP1002" s="3"/>
      <c r="MHQ1002" s="3"/>
      <c r="MHR1002" s="3"/>
      <c r="MHS1002" s="3"/>
      <c r="MHT1002" s="3"/>
      <c r="MHU1002" s="3"/>
      <c r="MHV1002" s="3"/>
      <c r="MHW1002" s="3"/>
      <c r="MHX1002" s="3"/>
      <c r="MHY1002" s="3"/>
      <c r="MHZ1002" s="3"/>
      <c r="MIA1002" s="3"/>
      <c r="MIB1002" s="3"/>
      <c r="MIC1002" s="3"/>
      <c r="MID1002" s="3"/>
      <c r="MIE1002" s="3"/>
      <c r="MIF1002" s="3"/>
      <c r="MIG1002" s="3"/>
      <c r="MIH1002" s="3"/>
      <c r="MII1002" s="3"/>
      <c r="MIJ1002" s="3"/>
      <c r="MIK1002" s="3"/>
      <c r="MIL1002" s="3"/>
      <c r="MIM1002" s="3"/>
      <c r="MIN1002" s="3"/>
      <c r="MIO1002" s="3"/>
      <c r="MIP1002" s="3"/>
      <c r="MIQ1002" s="3"/>
      <c r="MIR1002" s="3"/>
      <c r="MIS1002" s="3"/>
      <c r="MIT1002" s="3"/>
      <c r="MIU1002" s="3"/>
      <c r="MIV1002" s="3"/>
      <c r="MIW1002" s="3"/>
      <c r="MIX1002" s="3"/>
      <c r="MIY1002" s="3"/>
      <c r="MIZ1002" s="3"/>
      <c r="MJA1002" s="3"/>
      <c r="MJB1002" s="3"/>
      <c r="MJC1002" s="3"/>
      <c r="MJD1002" s="3"/>
      <c r="MJE1002" s="3"/>
      <c r="MJF1002" s="3"/>
      <c r="MJG1002" s="3"/>
      <c r="MJH1002" s="3"/>
      <c r="MJI1002" s="3"/>
      <c r="MJJ1002" s="3"/>
      <c r="MJK1002" s="3"/>
      <c r="MJL1002" s="3"/>
      <c r="MJM1002" s="3"/>
      <c r="MJN1002" s="3"/>
      <c r="MJO1002" s="3"/>
      <c r="MJP1002" s="3"/>
      <c r="MJQ1002" s="3"/>
      <c r="MJR1002" s="3"/>
      <c r="MJS1002" s="3"/>
      <c r="MJT1002" s="3"/>
      <c r="MJU1002" s="3"/>
      <c r="MJV1002" s="3"/>
      <c r="MJW1002" s="3"/>
      <c r="MJX1002" s="3"/>
      <c r="MJY1002" s="3"/>
      <c r="MJZ1002" s="3"/>
      <c r="MKA1002" s="3"/>
      <c r="MKB1002" s="3"/>
      <c r="MKC1002" s="3"/>
      <c r="MKD1002" s="3"/>
      <c r="MKE1002" s="3"/>
      <c r="MKF1002" s="3"/>
      <c r="MKG1002" s="3"/>
      <c r="MKH1002" s="3"/>
      <c r="MKI1002" s="3"/>
      <c r="MKJ1002" s="3"/>
      <c r="MKK1002" s="3"/>
      <c r="MKL1002" s="3"/>
      <c r="MKM1002" s="3"/>
      <c r="MKN1002" s="3"/>
      <c r="MKO1002" s="3"/>
      <c r="MKP1002" s="3"/>
      <c r="MKQ1002" s="3"/>
      <c r="MKR1002" s="3"/>
      <c r="MKS1002" s="3"/>
      <c r="MKT1002" s="3"/>
      <c r="MKU1002" s="3"/>
      <c r="MKV1002" s="3"/>
      <c r="MKW1002" s="3"/>
      <c r="MKX1002" s="3"/>
      <c r="MKY1002" s="3"/>
      <c r="MKZ1002" s="3"/>
      <c r="MLA1002" s="3"/>
      <c r="MLB1002" s="3"/>
      <c r="MLC1002" s="3"/>
      <c r="MLD1002" s="3"/>
      <c r="MLE1002" s="3"/>
      <c r="MLF1002" s="3"/>
      <c r="MLG1002" s="3"/>
      <c r="MLH1002" s="3"/>
      <c r="MLI1002" s="3"/>
      <c r="MLJ1002" s="3"/>
      <c r="MLK1002" s="3"/>
      <c r="MLL1002" s="3"/>
      <c r="MLM1002" s="3"/>
      <c r="MLN1002" s="3"/>
      <c r="MLO1002" s="3"/>
      <c r="MLP1002" s="3"/>
      <c r="MLQ1002" s="3"/>
      <c r="MLR1002" s="3"/>
      <c r="MLS1002" s="3"/>
      <c r="MLT1002" s="3"/>
      <c r="MLU1002" s="3"/>
      <c r="MLV1002" s="3"/>
      <c r="MLW1002" s="3"/>
      <c r="MLX1002" s="3"/>
      <c r="MLY1002" s="3"/>
      <c r="MLZ1002" s="3"/>
      <c r="MMA1002" s="3"/>
      <c r="MMB1002" s="3"/>
      <c r="MMC1002" s="3"/>
      <c r="MMD1002" s="3"/>
      <c r="MME1002" s="3"/>
      <c r="MMF1002" s="3"/>
      <c r="MMG1002" s="3"/>
      <c r="MMH1002" s="3"/>
      <c r="MMI1002" s="3"/>
      <c r="MMJ1002" s="3"/>
      <c r="MMK1002" s="3"/>
      <c r="MML1002" s="3"/>
      <c r="MMM1002" s="3"/>
      <c r="MMN1002" s="3"/>
      <c r="MMO1002" s="3"/>
      <c r="MMP1002" s="3"/>
      <c r="MMQ1002" s="3"/>
      <c r="MMR1002" s="3"/>
      <c r="MMS1002" s="3"/>
      <c r="MMT1002" s="3"/>
      <c r="MMU1002" s="3"/>
      <c r="MMV1002" s="3"/>
      <c r="MMW1002" s="3"/>
      <c r="MMX1002" s="3"/>
      <c r="MMY1002" s="3"/>
      <c r="MMZ1002" s="3"/>
      <c r="MNA1002" s="3"/>
      <c r="MNB1002" s="3"/>
      <c r="MNC1002" s="3"/>
      <c r="MND1002" s="3"/>
      <c r="MNE1002" s="3"/>
      <c r="MNF1002" s="3"/>
      <c r="MNG1002" s="3"/>
      <c r="MNH1002" s="3"/>
      <c r="MNI1002" s="3"/>
      <c r="MNJ1002" s="3"/>
      <c r="MNK1002" s="3"/>
      <c r="MNL1002" s="3"/>
      <c r="MNM1002" s="3"/>
      <c r="MNN1002" s="3"/>
      <c r="MNO1002" s="3"/>
      <c r="MNP1002" s="3"/>
      <c r="MNQ1002" s="3"/>
      <c r="MNR1002" s="3"/>
      <c r="MNS1002" s="3"/>
      <c r="MNT1002" s="3"/>
      <c r="MNU1002" s="3"/>
      <c r="MNV1002" s="3"/>
      <c r="MNW1002" s="3"/>
      <c r="MNX1002" s="3"/>
      <c r="MNY1002" s="3"/>
      <c r="MNZ1002" s="3"/>
      <c r="MOA1002" s="3"/>
      <c r="MOB1002" s="3"/>
      <c r="MOC1002" s="3"/>
      <c r="MOD1002" s="3"/>
      <c r="MOE1002" s="3"/>
      <c r="MOF1002" s="3"/>
      <c r="MOG1002" s="3"/>
      <c r="MOH1002" s="3"/>
      <c r="MOI1002" s="3"/>
      <c r="MOJ1002" s="3"/>
      <c r="MOK1002" s="3"/>
      <c r="MOL1002" s="3"/>
      <c r="MOM1002" s="3"/>
      <c r="MON1002" s="3"/>
      <c r="MOO1002" s="3"/>
      <c r="MOP1002" s="3"/>
      <c r="MOQ1002" s="3"/>
      <c r="MOR1002" s="3"/>
      <c r="MOS1002" s="3"/>
      <c r="MOT1002" s="3"/>
      <c r="MOU1002" s="3"/>
      <c r="MOV1002" s="3"/>
      <c r="MOW1002" s="3"/>
      <c r="MOX1002" s="3"/>
      <c r="MOY1002" s="3"/>
      <c r="MOZ1002" s="3"/>
      <c r="MPA1002" s="3"/>
      <c r="MPB1002" s="3"/>
      <c r="MPC1002" s="3"/>
      <c r="MPD1002" s="3"/>
      <c r="MPE1002" s="3"/>
      <c r="MPF1002" s="3"/>
      <c r="MPG1002" s="3"/>
      <c r="MPH1002" s="3"/>
      <c r="MPI1002" s="3"/>
      <c r="MPJ1002" s="3"/>
      <c r="MPK1002" s="3"/>
      <c r="MPL1002" s="3"/>
      <c r="MPM1002" s="3"/>
      <c r="MPN1002" s="3"/>
      <c r="MPO1002" s="3"/>
      <c r="MPP1002" s="3"/>
      <c r="MPQ1002" s="3"/>
      <c r="MPR1002" s="3"/>
      <c r="MPS1002" s="3"/>
      <c r="MPT1002" s="3"/>
      <c r="MPU1002" s="3"/>
      <c r="MPV1002" s="3"/>
      <c r="MPW1002" s="3"/>
      <c r="MPX1002" s="3"/>
      <c r="MPY1002" s="3"/>
      <c r="MPZ1002" s="3"/>
      <c r="MQA1002" s="3"/>
      <c r="MQB1002" s="3"/>
      <c r="MQC1002" s="3"/>
      <c r="MQD1002" s="3"/>
      <c r="MQE1002" s="3"/>
      <c r="MQF1002" s="3"/>
      <c r="MQG1002" s="3"/>
      <c r="MQH1002" s="3"/>
      <c r="MQI1002" s="3"/>
      <c r="MQJ1002" s="3"/>
      <c r="MQK1002" s="3"/>
      <c r="MQL1002" s="3"/>
      <c r="MQM1002" s="3"/>
      <c r="MQN1002" s="3"/>
      <c r="MQO1002" s="3"/>
      <c r="MQP1002" s="3"/>
      <c r="MQQ1002" s="3"/>
      <c r="MQR1002" s="3"/>
      <c r="MQS1002" s="3"/>
      <c r="MQT1002" s="3"/>
      <c r="MQU1002" s="3"/>
      <c r="MQV1002" s="3"/>
      <c r="MQW1002" s="3"/>
      <c r="MQX1002" s="3"/>
      <c r="MQY1002" s="3"/>
      <c r="MQZ1002" s="3"/>
      <c r="MRA1002" s="3"/>
      <c r="MRB1002" s="3"/>
      <c r="MRC1002" s="3"/>
      <c r="MRD1002" s="3"/>
      <c r="MRE1002" s="3"/>
      <c r="MRF1002" s="3"/>
      <c r="MRG1002" s="3"/>
      <c r="MRH1002" s="3"/>
      <c r="MRI1002" s="3"/>
      <c r="MRJ1002" s="3"/>
      <c r="MRK1002" s="3"/>
      <c r="MRL1002" s="3"/>
      <c r="MRM1002" s="3"/>
      <c r="MRN1002" s="3"/>
      <c r="MRO1002" s="3"/>
      <c r="MRP1002" s="3"/>
      <c r="MRQ1002" s="3"/>
      <c r="MRR1002" s="3"/>
      <c r="MRS1002" s="3"/>
      <c r="MRT1002" s="3"/>
      <c r="MRU1002" s="3"/>
      <c r="MRV1002" s="3"/>
      <c r="MRW1002" s="3"/>
      <c r="MRX1002" s="3"/>
      <c r="MRY1002" s="3"/>
      <c r="MRZ1002" s="3"/>
      <c r="MSA1002" s="3"/>
      <c r="MSB1002" s="3"/>
      <c r="MSC1002" s="3"/>
      <c r="MSD1002" s="3"/>
      <c r="MSE1002" s="3"/>
      <c r="MSF1002" s="3"/>
      <c r="MSG1002" s="3"/>
      <c r="MSH1002" s="3"/>
      <c r="MSI1002" s="3"/>
      <c r="MSJ1002" s="3"/>
      <c r="MSK1002" s="3"/>
      <c r="MSL1002" s="3"/>
      <c r="MSM1002" s="3"/>
      <c r="MSN1002" s="3"/>
      <c r="MSO1002" s="3"/>
      <c r="MSP1002" s="3"/>
      <c r="MSQ1002" s="3"/>
      <c r="MSR1002" s="3"/>
      <c r="MSS1002" s="3"/>
      <c r="MST1002" s="3"/>
      <c r="MSU1002" s="3"/>
      <c r="MSV1002" s="3"/>
      <c r="MSW1002" s="3"/>
      <c r="MSX1002" s="3"/>
      <c r="MSY1002" s="3"/>
      <c r="MSZ1002" s="3"/>
      <c r="MTA1002" s="3"/>
      <c r="MTB1002" s="3"/>
      <c r="MTC1002" s="3"/>
      <c r="MTD1002" s="3"/>
      <c r="MTE1002" s="3"/>
      <c r="MTF1002" s="3"/>
      <c r="MTG1002" s="3"/>
      <c r="MTH1002" s="3"/>
      <c r="MTI1002" s="3"/>
      <c r="MTJ1002" s="3"/>
      <c r="MTK1002" s="3"/>
      <c r="MTL1002" s="3"/>
      <c r="MTM1002" s="3"/>
      <c r="MTN1002" s="3"/>
      <c r="MTO1002" s="3"/>
      <c r="MTP1002" s="3"/>
      <c r="MTQ1002" s="3"/>
      <c r="MTR1002" s="3"/>
      <c r="MTS1002" s="3"/>
      <c r="MTT1002" s="3"/>
      <c r="MTU1002" s="3"/>
      <c r="MTV1002" s="3"/>
      <c r="MTW1002" s="3"/>
      <c r="MTX1002" s="3"/>
      <c r="MTY1002" s="3"/>
      <c r="MTZ1002" s="3"/>
      <c r="MUA1002" s="3"/>
      <c r="MUB1002" s="3"/>
      <c r="MUC1002" s="3"/>
      <c r="MUD1002" s="3"/>
      <c r="MUE1002" s="3"/>
      <c r="MUF1002" s="3"/>
      <c r="MUG1002" s="3"/>
      <c r="MUH1002" s="3"/>
      <c r="MUI1002" s="3"/>
      <c r="MUJ1002" s="3"/>
      <c r="MUK1002" s="3"/>
      <c r="MUL1002" s="3"/>
      <c r="MUM1002" s="3"/>
      <c r="MUN1002" s="3"/>
      <c r="MUO1002" s="3"/>
      <c r="MUP1002" s="3"/>
      <c r="MUQ1002" s="3"/>
      <c r="MUR1002" s="3"/>
      <c r="MUS1002" s="3"/>
      <c r="MUT1002" s="3"/>
      <c r="MUU1002" s="3"/>
      <c r="MUV1002" s="3"/>
      <c r="MUW1002" s="3"/>
      <c r="MUX1002" s="3"/>
      <c r="MUY1002" s="3"/>
      <c r="MUZ1002" s="3"/>
      <c r="MVA1002" s="3"/>
      <c r="MVB1002" s="3"/>
      <c r="MVC1002" s="3"/>
      <c r="MVD1002" s="3"/>
      <c r="MVE1002" s="3"/>
      <c r="MVF1002" s="3"/>
      <c r="MVG1002" s="3"/>
      <c r="MVH1002" s="3"/>
      <c r="MVI1002" s="3"/>
      <c r="MVJ1002" s="3"/>
      <c r="MVK1002" s="3"/>
      <c r="MVL1002" s="3"/>
      <c r="MVM1002" s="3"/>
      <c r="MVN1002" s="3"/>
      <c r="MVO1002" s="3"/>
      <c r="MVP1002" s="3"/>
      <c r="MVQ1002" s="3"/>
      <c r="MVR1002" s="3"/>
      <c r="MVS1002" s="3"/>
      <c r="MVT1002" s="3"/>
      <c r="MVU1002" s="3"/>
      <c r="MVV1002" s="3"/>
      <c r="MVW1002" s="3"/>
      <c r="MVX1002" s="3"/>
      <c r="MVY1002" s="3"/>
      <c r="MVZ1002" s="3"/>
      <c r="MWA1002" s="3"/>
      <c r="MWB1002" s="3"/>
      <c r="MWC1002" s="3"/>
      <c r="MWD1002" s="3"/>
      <c r="MWE1002" s="3"/>
      <c r="MWF1002" s="3"/>
      <c r="MWG1002" s="3"/>
      <c r="MWH1002" s="3"/>
      <c r="MWI1002" s="3"/>
      <c r="MWJ1002" s="3"/>
      <c r="MWK1002" s="3"/>
      <c r="MWL1002" s="3"/>
      <c r="MWM1002" s="3"/>
      <c r="MWN1002" s="3"/>
      <c r="MWO1002" s="3"/>
      <c r="MWP1002" s="3"/>
      <c r="MWQ1002" s="3"/>
      <c r="MWR1002" s="3"/>
      <c r="MWS1002" s="3"/>
      <c r="MWT1002" s="3"/>
      <c r="MWU1002" s="3"/>
      <c r="MWV1002" s="3"/>
      <c r="MWW1002" s="3"/>
      <c r="MWX1002" s="3"/>
      <c r="MWY1002" s="3"/>
      <c r="MWZ1002" s="3"/>
      <c r="MXA1002" s="3"/>
      <c r="MXB1002" s="3"/>
      <c r="MXC1002" s="3"/>
      <c r="MXD1002" s="3"/>
      <c r="MXE1002" s="3"/>
      <c r="MXF1002" s="3"/>
      <c r="MXG1002" s="3"/>
      <c r="MXH1002" s="3"/>
      <c r="MXI1002" s="3"/>
      <c r="MXJ1002" s="3"/>
      <c r="MXK1002" s="3"/>
      <c r="MXL1002" s="3"/>
      <c r="MXM1002" s="3"/>
      <c r="MXN1002" s="3"/>
      <c r="MXO1002" s="3"/>
      <c r="MXP1002" s="3"/>
      <c r="MXQ1002" s="3"/>
      <c r="MXR1002" s="3"/>
      <c r="MXS1002" s="3"/>
      <c r="MXT1002" s="3"/>
      <c r="MXU1002" s="3"/>
      <c r="MXV1002" s="3"/>
      <c r="MXW1002" s="3"/>
      <c r="MXX1002" s="3"/>
      <c r="MXY1002" s="3"/>
      <c r="MXZ1002" s="3"/>
      <c r="MYA1002" s="3"/>
      <c r="MYB1002" s="3"/>
      <c r="MYC1002" s="3"/>
      <c r="MYD1002" s="3"/>
      <c r="MYE1002" s="3"/>
      <c r="MYF1002" s="3"/>
      <c r="MYG1002" s="3"/>
      <c r="MYH1002" s="3"/>
      <c r="MYI1002" s="3"/>
      <c r="MYJ1002" s="3"/>
      <c r="MYK1002" s="3"/>
      <c r="MYL1002" s="3"/>
      <c r="MYM1002" s="3"/>
      <c r="MYN1002" s="3"/>
      <c r="MYO1002" s="3"/>
      <c r="MYP1002" s="3"/>
      <c r="MYQ1002" s="3"/>
      <c r="MYR1002" s="3"/>
      <c r="MYS1002" s="3"/>
      <c r="MYT1002" s="3"/>
      <c r="MYU1002" s="3"/>
      <c r="MYV1002" s="3"/>
      <c r="MYW1002" s="3"/>
      <c r="MYX1002" s="3"/>
      <c r="MYY1002" s="3"/>
      <c r="MYZ1002" s="3"/>
      <c r="MZA1002" s="3"/>
      <c r="MZB1002" s="3"/>
      <c r="MZC1002" s="3"/>
      <c r="MZD1002" s="3"/>
      <c r="MZE1002" s="3"/>
      <c r="MZF1002" s="3"/>
      <c r="MZG1002" s="3"/>
      <c r="MZH1002" s="3"/>
      <c r="MZI1002" s="3"/>
      <c r="MZJ1002" s="3"/>
      <c r="MZK1002" s="3"/>
      <c r="MZL1002" s="3"/>
      <c r="MZM1002" s="3"/>
      <c r="MZN1002" s="3"/>
      <c r="MZO1002" s="3"/>
      <c r="MZP1002" s="3"/>
      <c r="MZQ1002" s="3"/>
      <c r="MZR1002" s="3"/>
      <c r="MZS1002" s="3"/>
      <c r="MZT1002" s="3"/>
      <c r="MZU1002" s="3"/>
      <c r="MZV1002" s="3"/>
      <c r="MZW1002" s="3"/>
      <c r="MZX1002" s="3"/>
      <c r="MZY1002" s="3"/>
      <c r="MZZ1002" s="3"/>
      <c r="NAA1002" s="3"/>
      <c r="NAB1002" s="3"/>
      <c r="NAC1002" s="3"/>
      <c r="NAD1002" s="3"/>
      <c r="NAE1002" s="3"/>
      <c r="NAF1002" s="3"/>
      <c r="NAG1002" s="3"/>
      <c r="NAH1002" s="3"/>
      <c r="NAI1002" s="3"/>
      <c r="NAJ1002" s="3"/>
      <c r="NAK1002" s="3"/>
      <c r="NAL1002" s="3"/>
      <c r="NAM1002" s="3"/>
      <c r="NAN1002" s="3"/>
      <c r="NAO1002" s="3"/>
      <c r="NAP1002" s="3"/>
      <c r="NAQ1002" s="3"/>
      <c r="NAR1002" s="3"/>
      <c r="NAS1002" s="3"/>
      <c r="NAT1002" s="3"/>
      <c r="NAU1002" s="3"/>
      <c r="NAV1002" s="3"/>
      <c r="NAW1002" s="3"/>
      <c r="NAX1002" s="3"/>
      <c r="NAY1002" s="3"/>
      <c r="NAZ1002" s="3"/>
      <c r="NBA1002" s="3"/>
      <c r="NBB1002" s="3"/>
      <c r="NBC1002" s="3"/>
      <c r="NBD1002" s="3"/>
      <c r="NBE1002" s="3"/>
      <c r="NBF1002" s="3"/>
      <c r="NBG1002" s="3"/>
      <c r="NBH1002" s="3"/>
      <c r="NBI1002" s="3"/>
      <c r="NBJ1002" s="3"/>
      <c r="NBK1002" s="3"/>
      <c r="NBL1002" s="3"/>
      <c r="NBM1002" s="3"/>
      <c r="NBN1002" s="3"/>
      <c r="NBO1002" s="3"/>
      <c r="NBP1002" s="3"/>
      <c r="NBQ1002" s="3"/>
      <c r="NBR1002" s="3"/>
      <c r="NBS1002" s="3"/>
      <c r="NBT1002" s="3"/>
      <c r="NBU1002" s="3"/>
      <c r="NBV1002" s="3"/>
      <c r="NBW1002" s="3"/>
      <c r="NBX1002" s="3"/>
      <c r="NBY1002" s="3"/>
      <c r="NBZ1002" s="3"/>
      <c r="NCA1002" s="3"/>
      <c r="NCB1002" s="3"/>
      <c r="NCC1002" s="3"/>
      <c r="NCD1002" s="3"/>
      <c r="NCE1002" s="3"/>
      <c r="NCF1002" s="3"/>
      <c r="NCG1002" s="3"/>
      <c r="NCH1002" s="3"/>
      <c r="NCI1002" s="3"/>
      <c r="NCJ1002" s="3"/>
      <c r="NCK1002" s="3"/>
      <c r="NCL1002" s="3"/>
      <c r="NCM1002" s="3"/>
      <c r="NCN1002" s="3"/>
      <c r="NCO1002" s="3"/>
      <c r="NCP1002" s="3"/>
      <c r="NCQ1002" s="3"/>
      <c r="NCR1002" s="3"/>
      <c r="NCS1002" s="3"/>
      <c r="NCT1002" s="3"/>
      <c r="NCU1002" s="3"/>
      <c r="NCV1002" s="3"/>
      <c r="NCW1002" s="3"/>
      <c r="NCX1002" s="3"/>
      <c r="NCY1002" s="3"/>
      <c r="NCZ1002" s="3"/>
      <c r="NDA1002" s="3"/>
      <c r="NDB1002" s="3"/>
      <c r="NDC1002" s="3"/>
      <c r="NDD1002" s="3"/>
      <c r="NDE1002" s="3"/>
      <c r="NDF1002" s="3"/>
      <c r="NDG1002" s="3"/>
      <c r="NDH1002" s="3"/>
      <c r="NDI1002" s="3"/>
      <c r="NDJ1002" s="3"/>
      <c r="NDK1002" s="3"/>
      <c r="NDL1002" s="3"/>
      <c r="NDM1002" s="3"/>
      <c r="NDN1002" s="3"/>
      <c r="NDO1002" s="3"/>
      <c r="NDP1002" s="3"/>
      <c r="NDQ1002" s="3"/>
      <c r="NDR1002" s="3"/>
      <c r="NDS1002" s="3"/>
      <c r="NDT1002" s="3"/>
      <c r="NDU1002" s="3"/>
      <c r="NDV1002" s="3"/>
      <c r="NDW1002" s="3"/>
      <c r="NDX1002" s="3"/>
      <c r="NDY1002" s="3"/>
      <c r="NDZ1002" s="3"/>
      <c r="NEA1002" s="3"/>
      <c r="NEB1002" s="3"/>
      <c r="NEC1002" s="3"/>
      <c r="NED1002" s="3"/>
      <c r="NEE1002" s="3"/>
      <c r="NEF1002" s="3"/>
      <c r="NEG1002" s="3"/>
      <c r="NEH1002" s="3"/>
      <c r="NEI1002" s="3"/>
      <c r="NEJ1002" s="3"/>
      <c r="NEK1002" s="3"/>
      <c r="NEL1002" s="3"/>
      <c r="NEM1002" s="3"/>
      <c r="NEN1002" s="3"/>
      <c r="NEO1002" s="3"/>
      <c r="NEP1002" s="3"/>
      <c r="NEQ1002" s="3"/>
      <c r="NER1002" s="3"/>
      <c r="NES1002" s="3"/>
      <c r="NET1002" s="3"/>
      <c r="NEU1002" s="3"/>
      <c r="NEV1002" s="3"/>
      <c r="NEW1002" s="3"/>
      <c r="NEX1002" s="3"/>
      <c r="NEY1002" s="3"/>
      <c r="NEZ1002" s="3"/>
      <c r="NFA1002" s="3"/>
      <c r="NFB1002" s="3"/>
      <c r="NFC1002" s="3"/>
      <c r="NFD1002" s="3"/>
      <c r="NFE1002" s="3"/>
      <c r="NFF1002" s="3"/>
      <c r="NFG1002" s="3"/>
      <c r="NFH1002" s="3"/>
      <c r="NFI1002" s="3"/>
      <c r="NFJ1002" s="3"/>
      <c r="NFK1002" s="3"/>
      <c r="NFL1002" s="3"/>
      <c r="NFM1002" s="3"/>
      <c r="NFN1002" s="3"/>
      <c r="NFO1002" s="3"/>
      <c r="NFP1002" s="3"/>
      <c r="NFQ1002" s="3"/>
      <c r="NFR1002" s="3"/>
      <c r="NFS1002" s="3"/>
      <c r="NFT1002" s="3"/>
      <c r="NFU1002" s="3"/>
      <c r="NFV1002" s="3"/>
      <c r="NFW1002" s="3"/>
      <c r="NFX1002" s="3"/>
      <c r="NFY1002" s="3"/>
      <c r="NFZ1002" s="3"/>
      <c r="NGA1002" s="3"/>
      <c r="NGB1002" s="3"/>
      <c r="NGC1002" s="3"/>
      <c r="NGD1002" s="3"/>
      <c r="NGE1002" s="3"/>
      <c r="NGF1002" s="3"/>
      <c r="NGG1002" s="3"/>
      <c r="NGH1002" s="3"/>
      <c r="NGI1002" s="3"/>
      <c r="NGJ1002" s="3"/>
      <c r="NGK1002" s="3"/>
      <c r="NGL1002" s="3"/>
      <c r="NGM1002" s="3"/>
      <c r="NGN1002" s="3"/>
      <c r="NGO1002" s="3"/>
      <c r="NGP1002" s="3"/>
      <c r="NGQ1002" s="3"/>
      <c r="NGR1002" s="3"/>
      <c r="NGS1002" s="3"/>
      <c r="NGT1002" s="3"/>
      <c r="NGU1002" s="3"/>
      <c r="NGV1002" s="3"/>
      <c r="NGW1002" s="3"/>
      <c r="NGX1002" s="3"/>
      <c r="NGY1002" s="3"/>
      <c r="NGZ1002" s="3"/>
      <c r="NHA1002" s="3"/>
      <c r="NHB1002" s="3"/>
      <c r="NHC1002" s="3"/>
      <c r="NHD1002" s="3"/>
      <c r="NHE1002" s="3"/>
      <c r="NHF1002" s="3"/>
      <c r="NHG1002" s="3"/>
      <c r="NHH1002" s="3"/>
      <c r="NHI1002" s="3"/>
      <c r="NHJ1002" s="3"/>
      <c r="NHK1002" s="3"/>
      <c r="NHL1002" s="3"/>
      <c r="NHM1002" s="3"/>
      <c r="NHN1002" s="3"/>
      <c r="NHO1002" s="3"/>
      <c r="NHP1002" s="3"/>
      <c r="NHQ1002" s="3"/>
      <c r="NHR1002" s="3"/>
      <c r="NHS1002" s="3"/>
      <c r="NHT1002" s="3"/>
      <c r="NHU1002" s="3"/>
      <c r="NHV1002" s="3"/>
      <c r="NHW1002" s="3"/>
      <c r="NHX1002" s="3"/>
      <c r="NHY1002" s="3"/>
      <c r="NHZ1002" s="3"/>
      <c r="NIA1002" s="3"/>
      <c r="NIB1002" s="3"/>
      <c r="NIC1002" s="3"/>
      <c r="NID1002" s="3"/>
      <c r="NIE1002" s="3"/>
      <c r="NIF1002" s="3"/>
      <c r="NIG1002" s="3"/>
      <c r="NIH1002" s="3"/>
      <c r="NII1002" s="3"/>
      <c r="NIJ1002" s="3"/>
      <c r="NIK1002" s="3"/>
      <c r="NIL1002" s="3"/>
      <c r="NIM1002" s="3"/>
      <c r="NIN1002" s="3"/>
      <c r="NIO1002" s="3"/>
      <c r="NIP1002" s="3"/>
      <c r="NIQ1002" s="3"/>
      <c r="NIR1002" s="3"/>
      <c r="NIS1002" s="3"/>
      <c r="NIT1002" s="3"/>
      <c r="NIU1002" s="3"/>
      <c r="NIV1002" s="3"/>
      <c r="NIW1002" s="3"/>
      <c r="NIX1002" s="3"/>
      <c r="NIY1002" s="3"/>
      <c r="NIZ1002" s="3"/>
      <c r="NJA1002" s="3"/>
      <c r="NJB1002" s="3"/>
      <c r="NJC1002" s="3"/>
      <c r="NJD1002" s="3"/>
      <c r="NJE1002" s="3"/>
      <c r="NJF1002" s="3"/>
      <c r="NJG1002" s="3"/>
      <c r="NJH1002" s="3"/>
      <c r="NJI1002" s="3"/>
      <c r="NJJ1002" s="3"/>
      <c r="NJK1002" s="3"/>
      <c r="NJL1002" s="3"/>
      <c r="NJM1002" s="3"/>
      <c r="NJN1002" s="3"/>
      <c r="NJO1002" s="3"/>
      <c r="NJP1002" s="3"/>
      <c r="NJQ1002" s="3"/>
      <c r="NJR1002" s="3"/>
      <c r="NJS1002" s="3"/>
      <c r="NJT1002" s="3"/>
      <c r="NJU1002" s="3"/>
      <c r="NJV1002" s="3"/>
      <c r="NJW1002" s="3"/>
      <c r="NJX1002" s="3"/>
      <c r="NJY1002" s="3"/>
      <c r="NJZ1002" s="3"/>
      <c r="NKA1002" s="3"/>
      <c r="NKB1002" s="3"/>
      <c r="NKC1002" s="3"/>
      <c r="NKD1002" s="3"/>
      <c r="NKE1002" s="3"/>
      <c r="NKF1002" s="3"/>
      <c r="NKG1002" s="3"/>
      <c r="NKH1002" s="3"/>
      <c r="NKI1002" s="3"/>
      <c r="NKJ1002" s="3"/>
      <c r="NKK1002" s="3"/>
      <c r="NKL1002" s="3"/>
      <c r="NKM1002" s="3"/>
      <c r="NKN1002" s="3"/>
      <c r="NKO1002" s="3"/>
      <c r="NKP1002" s="3"/>
      <c r="NKQ1002" s="3"/>
      <c r="NKR1002" s="3"/>
      <c r="NKS1002" s="3"/>
      <c r="NKT1002" s="3"/>
      <c r="NKU1002" s="3"/>
      <c r="NKV1002" s="3"/>
      <c r="NKW1002" s="3"/>
      <c r="NKX1002" s="3"/>
      <c r="NKY1002" s="3"/>
      <c r="NKZ1002" s="3"/>
      <c r="NLA1002" s="3"/>
      <c r="NLB1002" s="3"/>
      <c r="NLC1002" s="3"/>
      <c r="NLD1002" s="3"/>
      <c r="NLE1002" s="3"/>
      <c r="NLF1002" s="3"/>
      <c r="NLG1002" s="3"/>
      <c r="NLH1002" s="3"/>
      <c r="NLI1002" s="3"/>
      <c r="NLJ1002" s="3"/>
      <c r="NLK1002" s="3"/>
      <c r="NLL1002" s="3"/>
      <c r="NLM1002" s="3"/>
      <c r="NLN1002" s="3"/>
      <c r="NLO1002" s="3"/>
      <c r="NLP1002" s="3"/>
      <c r="NLQ1002" s="3"/>
      <c r="NLR1002" s="3"/>
      <c r="NLS1002" s="3"/>
      <c r="NLT1002" s="3"/>
      <c r="NLU1002" s="3"/>
      <c r="NLV1002" s="3"/>
      <c r="NLW1002" s="3"/>
      <c r="NLX1002" s="3"/>
      <c r="NLY1002" s="3"/>
      <c r="NLZ1002" s="3"/>
      <c r="NMA1002" s="3"/>
      <c r="NMB1002" s="3"/>
      <c r="NMC1002" s="3"/>
      <c r="NMD1002" s="3"/>
      <c r="NME1002" s="3"/>
      <c r="NMF1002" s="3"/>
      <c r="NMG1002" s="3"/>
      <c r="NMH1002" s="3"/>
      <c r="NMI1002" s="3"/>
      <c r="NMJ1002" s="3"/>
      <c r="NMK1002" s="3"/>
      <c r="NML1002" s="3"/>
      <c r="NMM1002" s="3"/>
      <c r="NMN1002" s="3"/>
      <c r="NMO1002" s="3"/>
      <c r="NMP1002" s="3"/>
      <c r="NMQ1002" s="3"/>
      <c r="NMR1002" s="3"/>
      <c r="NMS1002" s="3"/>
      <c r="NMT1002" s="3"/>
      <c r="NMU1002" s="3"/>
      <c r="NMV1002" s="3"/>
      <c r="NMW1002" s="3"/>
      <c r="NMX1002" s="3"/>
      <c r="NMY1002" s="3"/>
      <c r="NMZ1002" s="3"/>
      <c r="NNA1002" s="3"/>
      <c r="NNB1002" s="3"/>
      <c r="NNC1002" s="3"/>
      <c r="NND1002" s="3"/>
      <c r="NNE1002" s="3"/>
      <c r="NNF1002" s="3"/>
      <c r="NNG1002" s="3"/>
      <c r="NNH1002" s="3"/>
      <c r="NNI1002" s="3"/>
      <c r="NNJ1002" s="3"/>
      <c r="NNK1002" s="3"/>
      <c r="NNL1002" s="3"/>
      <c r="NNM1002" s="3"/>
      <c r="NNN1002" s="3"/>
      <c r="NNO1002" s="3"/>
      <c r="NNP1002" s="3"/>
      <c r="NNQ1002" s="3"/>
      <c r="NNR1002" s="3"/>
      <c r="NNS1002" s="3"/>
      <c r="NNT1002" s="3"/>
      <c r="NNU1002" s="3"/>
      <c r="NNV1002" s="3"/>
      <c r="NNW1002" s="3"/>
      <c r="NNX1002" s="3"/>
      <c r="NNY1002" s="3"/>
      <c r="NNZ1002" s="3"/>
      <c r="NOA1002" s="3"/>
      <c r="NOB1002" s="3"/>
      <c r="NOC1002" s="3"/>
      <c r="NOD1002" s="3"/>
      <c r="NOE1002" s="3"/>
      <c r="NOF1002" s="3"/>
      <c r="NOG1002" s="3"/>
      <c r="NOH1002" s="3"/>
      <c r="NOI1002" s="3"/>
      <c r="NOJ1002" s="3"/>
      <c r="NOK1002" s="3"/>
      <c r="NOL1002" s="3"/>
      <c r="NOM1002" s="3"/>
      <c r="NON1002" s="3"/>
      <c r="NOO1002" s="3"/>
      <c r="NOP1002" s="3"/>
      <c r="NOQ1002" s="3"/>
      <c r="NOR1002" s="3"/>
      <c r="NOS1002" s="3"/>
      <c r="NOT1002" s="3"/>
      <c r="NOU1002" s="3"/>
      <c r="NOV1002" s="3"/>
      <c r="NOW1002" s="3"/>
      <c r="NOX1002" s="3"/>
      <c r="NOY1002" s="3"/>
      <c r="NOZ1002" s="3"/>
      <c r="NPA1002" s="3"/>
      <c r="NPB1002" s="3"/>
      <c r="NPC1002" s="3"/>
      <c r="NPD1002" s="3"/>
      <c r="NPE1002" s="3"/>
      <c r="NPF1002" s="3"/>
      <c r="NPG1002" s="3"/>
      <c r="NPH1002" s="3"/>
      <c r="NPI1002" s="3"/>
      <c r="NPJ1002" s="3"/>
      <c r="NPK1002" s="3"/>
      <c r="NPL1002" s="3"/>
      <c r="NPM1002" s="3"/>
      <c r="NPN1002" s="3"/>
      <c r="NPO1002" s="3"/>
      <c r="NPP1002" s="3"/>
      <c r="NPQ1002" s="3"/>
      <c r="NPR1002" s="3"/>
      <c r="NPS1002" s="3"/>
      <c r="NPT1002" s="3"/>
      <c r="NPU1002" s="3"/>
      <c r="NPV1002" s="3"/>
      <c r="NPW1002" s="3"/>
      <c r="NPX1002" s="3"/>
      <c r="NPY1002" s="3"/>
      <c r="NPZ1002" s="3"/>
      <c r="NQA1002" s="3"/>
      <c r="NQB1002" s="3"/>
      <c r="NQC1002" s="3"/>
      <c r="NQD1002" s="3"/>
      <c r="NQE1002" s="3"/>
      <c r="NQF1002" s="3"/>
      <c r="NQG1002" s="3"/>
      <c r="NQH1002" s="3"/>
      <c r="NQI1002" s="3"/>
      <c r="NQJ1002" s="3"/>
      <c r="NQK1002" s="3"/>
      <c r="NQL1002" s="3"/>
      <c r="NQM1002" s="3"/>
      <c r="NQN1002" s="3"/>
      <c r="NQO1002" s="3"/>
      <c r="NQP1002" s="3"/>
      <c r="NQQ1002" s="3"/>
      <c r="NQR1002" s="3"/>
      <c r="NQS1002" s="3"/>
      <c r="NQT1002" s="3"/>
      <c r="NQU1002" s="3"/>
      <c r="NQV1002" s="3"/>
      <c r="NQW1002" s="3"/>
      <c r="NQX1002" s="3"/>
      <c r="NQY1002" s="3"/>
      <c r="NQZ1002" s="3"/>
      <c r="NRA1002" s="3"/>
      <c r="NRB1002" s="3"/>
      <c r="NRC1002" s="3"/>
      <c r="NRD1002" s="3"/>
      <c r="NRE1002" s="3"/>
      <c r="NRF1002" s="3"/>
      <c r="NRG1002" s="3"/>
      <c r="NRH1002" s="3"/>
      <c r="NRI1002" s="3"/>
      <c r="NRJ1002" s="3"/>
      <c r="NRK1002" s="3"/>
      <c r="NRL1002" s="3"/>
      <c r="NRM1002" s="3"/>
      <c r="NRN1002" s="3"/>
      <c r="NRO1002" s="3"/>
      <c r="NRP1002" s="3"/>
      <c r="NRQ1002" s="3"/>
      <c r="NRR1002" s="3"/>
      <c r="NRS1002" s="3"/>
      <c r="NRT1002" s="3"/>
      <c r="NRU1002" s="3"/>
      <c r="NRV1002" s="3"/>
      <c r="NRW1002" s="3"/>
      <c r="NRX1002" s="3"/>
      <c r="NRY1002" s="3"/>
      <c r="NRZ1002" s="3"/>
      <c r="NSA1002" s="3"/>
      <c r="NSB1002" s="3"/>
      <c r="NSC1002" s="3"/>
      <c r="NSD1002" s="3"/>
      <c r="NSE1002" s="3"/>
      <c r="NSF1002" s="3"/>
      <c r="NSG1002" s="3"/>
      <c r="NSH1002" s="3"/>
      <c r="NSI1002" s="3"/>
      <c r="NSJ1002" s="3"/>
      <c r="NSK1002" s="3"/>
      <c r="NSL1002" s="3"/>
      <c r="NSM1002" s="3"/>
      <c r="NSN1002" s="3"/>
      <c r="NSO1002" s="3"/>
      <c r="NSP1002" s="3"/>
      <c r="NSQ1002" s="3"/>
      <c r="NSR1002" s="3"/>
      <c r="NSS1002" s="3"/>
      <c r="NST1002" s="3"/>
      <c r="NSU1002" s="3"/>
      <c r="NSV1002" s="3"/>
      <c r="NSW1002" s="3"/>
      <c r="NSX1002" s="3"/>
      <c r="NSY1002" s="3"/>
      <c r="NSZ1002" s="3"/>
      <c r="NTA1002" s="3"/>
      <c r="NTB1002" s="3"/>
      <c r="NTC1002" s="3"/>
      <c r="NTD1002" s="3"/>
      <c r="NTE1002" s="3"/>
      <c r="NTF1002" s="3"/>
      <c r="NTG1002" s="3"/>
      <c r="NTH1002" s="3"/>
      <c r="NTI1002" s="3"/>
      <c r="NTJ1002" s="3"/>
      <c r="NTK1002" s="3"/>
      <c r="NTL1002" s="3"/>
      <c r="NTM1002" s="3"/>
      <c r="NTN1002" s="3"/>
      <c r="NTO1002" s="3"/>
      <c r="NTP1002" s="3"/>
      <c r="NTQ1002" s="3"/>
      <c r="NTR1002" s="3"/>
      <c r="NTS1002" s="3"/>
      <c r="NTT1002" s="3"/>
      <c r="NTU1002" s="3"/>
      <c r="NTV1002" s="3"/>
      <c r="NTW1002" s="3"/>
      <c r="NTX1002" s="3"/>
      <c r="NTY1002" s="3"/>
      <c r="NTZ1002" s="3"/>
      <c r="NUA1002" s="3"/>
      <c r="NUB1002" s="3"/>
      <c r="NUC1002" s="3"/>
      <c r="NUD1002" s="3"/>
      <c r="NUE1002" s="3"/>
      <c r="NUF1002" s="3"/>
      <c r="NUG1002" s="3"/>
      <c r="NUH1002" s="3"/>
      <c r="NUI1002" s="3"/>
      <c r="NUJ1002" s="3"/>
      <c r="NUK1002" s="3"/>
      <c r="NUL1002" s="3"/>
      <c r="NUM1002" s="3"/>
      <c r="NUN1002" s="3"/>
      <c r="NUO1002" s="3"/>
      <c r="NUP1002" s="3"/>
      <c r="NUQ1002" s="3"/>
      <c r="NUR1002" s="3"/>
      <c r="NUS1002" s="3"/>
      <c r="NUT1002" s="3"/>
      <c r="NUU1002" s="3"/>
      <c r="NUV1002" s="3"/>
      <c r="NUW1002" s="3"/>
      <c r="NUX1002" s="3"/>
      <c r="NUY1002" s="3"/>
      <c r="NUZ1002" s="3"/>
      <c r="NVA1002" s="3"/>
      <c r="NVB1002" s="3"/>
      <c r="NVC1002" s="3"/>
      <c r="NVD1002" s="3"/>
      <c r="NVE1002" s="3"/>
      <c r="NVF1002" s="3"/>
      <c r="NVG1002" s="3"/>
      <c r="NVH1002" s="3"/>
      <c r="NVI1002" s="3"/>
      <c r="NVJ1002" s="3"/>
      <c r="NVK1002" s="3"/>
      <c r="NVL1002" s="3"/>
      <c r="NVM1002" s="3"/>
      <c r="NVN1002" s="3"/>
      <c r="NVO1002" s="3"/>
      <c r="NVP1002" s="3"/>
      <c r="NVQ1002" s="3"/>
      <c r="NVR1002" s="3"/>
      <c r="NVS1002" s="3"/>
      <c r="NVT1002" s="3"/>
      <c r="NVU1002" s="3"/>
      <c r="NVV1002" s="3"/>
      <c r="NVW1002" s="3"/>
      <c r="NVX1002" s="3"/>
      <c r="NVY1002" s="3"/>
      <c r="NVZ1002" s="3"/>
      <c r="NWA1002" s="3"/>
      <c r="NWB1002" s="3"/>
      <c r="NWC1002" s="3"/>
      <c r="NWD1002" s="3"/>
      <c r="NWE1002" s="3"/>
      <c r="NWF1002" s="3"/>
      <c r="NWG1002" s="3"/>
      <c r="NWH1002" s="3"/>
      <c r="NWI1002" s="3"/>
      <c r="NWJ1002" s="3"/>
      <c r="NWK1002" s="3"/>
      <c r="NWL1002" s="3"/>
      <c r="NWM1002" s="3"/>
      <c r="NWN1002" s="3"/>
      <c r="NWO1002" s="3"/>
      <c r="NWP1002" s="3"/>
      <c r="NWQ1002" s="3"/>
      <c r="NWR1002" s="3"/>
      <c r="NWS1002" s="3"/>
      <c r="NWT1002" s="3"/>
      <c r="NWU1002" s="3"/>
      <c r="NWV1002" s="3"/>
      <c r="NWW1002" s="3"/>
      <c r="NWX1002" s="3"/>
      <c r="NWY1002" s="3"/>
      <c r="NWZ1002" s="3"/>
      <c r="NXA1002" s="3"/>
      <c r="NXB1002" s="3"/>
      <c r="NXC1002" s="3"/>
      <c r="NXD1002" s="3"/>
      <c r="NXE1002" s="3"/>
      <c r="NXF1002" s="3"/>
      <c r="NXG1002" s="3"/>
      <c r="NXH1002" s="3"/>
      <c r="NXI1002" s="3"/>
      <c r="NXJ1002" s="3"/>
      <c r="NXK1002" s="3"/>
      <c r="NXL1002" s="3"/>
      <c r="NXM1002" s="3"/>
      <c r="NXN1002" s="3"/>
      <c r="NXO1002" s="3"/>
      <c r="NXP1002" s="3"/>
      <c r="NXQ1002" s="3"/>
      <c r="NXR1002" s="3"/>
      <c r="NXS1002" s="3"/>
      <c r="NXT1002" s="3"/>
      <c r="NXU1002" s="3"/>
      <c r="NXV1002" s="3"/>
      <c r="NXW1002" s="3"/>
      <c r="NXX1002" s="3"/>
      <c r="NXY1002" s="3"/>
      <c r="NXZ1002" s="3"/>
      <c r="NYA1002" s="3"/>
      <c r="NYB1002" s="3"/>
      <c r="NYC1002" s="3"/>
      <c r="NYD1002" s="3"/>
      <c r="NYE1002" s="3"/>
      <c r="NYF1002" s="3"/>
      <c r="NYG1002" s="3"/>
      <c r="NYH1002" s="3"/>
      <c r="NYI1002" s="3"/>
      <c r="NYJ1002" s="3"/>
      <c r="NYK1002" s="3"/>
      <c r="NYL1002" s="3"/>
      <c r="NYM1002" s="3"/>
      <c r="NYN1002" s="3"/>
      <c r="NYO1002" s="3"/>
      <c r="NYP1002" s="3"/>
      <c r="NYQ1002" s="3"/>
      <c r="NYR1002" s="3"/>
      <c r="NYS1002" s="3"/>
      <c r="NYT1002" s="3"/>
      <c r="NYU1002" s="3"/>
      <c r="NYV1002" s="3"/>
      <c r="NYW1002" s="3"/>
      <c r="NYX1002" s="3"/>
      <c r="NYY1002" s="3"/>
      <c r="NYZ1002" s="3"/>
      <c r="NZA1002" s="3"/>
      <c r="NZB1002" s="3"/>
      <c r="NZC1002" s="3"/>
      <c r="NZD1002" s="3"/>
      <c r="NZE1002" s="3"/>
      <c r="NZF1002" s="3"/>
      <c r="NZG1002" s="3"/>
      <c r="NZH1002" s="3"/>
      <c r="NZI1002" s="3"/>
      <c r="NZJ1002" s="3"/>
      <c r="NZK1002" s="3"/>
      <c r="NZL1002" s="3"/>
      <c r="NZM1002" s="3"/>
      <c r="NZN1002" s="3"/>
      <c r="NZO1002" s="3"/>
      <c r="NZP1002" s="3"/>
      <c r="NZQ1002" s="3"/>
      <c r="NZR1002" s="3"/>
      <c r="NZS1002" s="3"/>
      <c r="NZT1002" s="3"/>
      <c r="NZU1002" s="3"/>
      <c r="NZV1002" s="3"/>
      <c r="NZW1002" s="3"/>
      <c r="NZX1002" s="3"/>
      <c r="NZY1002" s="3"/>
      <c r="NZZ1002" s="3"/>
      <c r="OAA1002" s="3"/>
      <c r="OAB1002" s="3"/>
      <c r="OAC1002" s="3"/>
      <c r="OAD1002" s="3"/>
      <c r="OAE1002" s="3"/>
      <c r="OAF1002" s="3"/>
      <c r="OAG1002" s="3"/>
      <c r="OAH1002" s="3"/>
      <c r="OAI1002" s="3"/>
      <c r="OAJ1002" s="3"/>
      <c r="OAK1002" s="3"/>
      <c r="OAL1002" s="3"/>
      <c r="OAM1002" s="3"/>
      <c r="OAN1002" s="3"/>
      <c r="OAO1002" s="3"/>
      <c r="OAP1002" s="3"/>
      <c r="OAQ1002" s="3"/>
      <c r="OAR1002" s="3"/>
      <c r="OAS1002" s="3"/>
      <c r="OAT1002" s="3"/>
      <c r="OAU1002" s="3"/>
      <c r="OAV1002" s="3"/>
      <c r="OAW1002" s="3"/>
      <c r="OAX1002" s="3"/>
      <c r="OAY1002" s="3"/>
      <c r="OAZ1002" s="3"/>
      <c r="OBA1002" s="3"/>
      <c r="OBB1002" s="3"/>
      <c r="OBC1002" s="3"/>
      <c r="OBD1002" s="3"/>
      <c r="OBE1002" s="3"/>
      <c r="OBF1002" s="3"/>
      <c r="OBG1002" s="3"/>
      <c r="OBH1002" s="3"/>
      <c r="OBI1002" s="3"/>
      <c r="OBJ1002" s="3"/>
      <c r="OBK1002" s="3"/>
      <c r="OBL1002" s="3"/>
      <c r="OBM1002" s="3"/>
      <c r="OBN1002" s="3"/>
      <c r="OBO1002" s="3"/>
      <c r="OBP1002" s="3"/>
      <c r="OBQ1002" s="3"/>
      <c r="OBR1002" s="3"/>
      <c r="OBS1002" s="3"/>
      <c r="OBT1002" s="3"/>
      <c r="OBU1002" s="3"/>
      <c r="OBV1002" s="3"/>
      <c r="OBW1002" s="3"/>
      <c r="OBX1002" s="3"/>
      <c r="OBY1002" s="3"/>
      <c r="OBZ1002" s="3"/>
      <c r="OCA1002" s="3"/>
      <c r="OCB1002" s="3"/>
      <c r="OCC1002" s="3"/>
      <c r="OCD1002" s="3"/>
      <c r="OCE1002" s="3"/>
      <c r="OCF1002" s="3"/>
      <c r="OCG1002" s="3"/>
      <c r="OCH1002" s="3"/>
      <c r="OCI1002" s="3"/>
      <c r="OCJ1002" s="3"/>
      <c r="OCK1002" s="3"/>
      <c r="OCL1002" s="3"/>
      <c r="OCM1002" s="3"/>
      <c r="OCN1002" s="3"/>
      <c r="OCO1002" s="3"/>
      <c r="OCP1002" s="3"/>
      <c r="OCQ1002" s="3"/>
      <c r="OCR1002" s="3"/>
      <c r="OCS1002" s="3"/>
      <c r="OCT1002" s="3"/>
      <c r="OCU1002" s="3"/>
      <c r="OCV1002" s="3"/>
      <c r="OCW1002" s="3"/>
      <c r="OCX1002" s="3"/>
      <c r="OCY1002" s="3"/>
      <c r="OCZ1002" s="3"/>
      <c r="ODA1002" s="3"/>
      <c r="ODB1002" s="3"/>
      <c r="ODC1002" s="3"/>
      <c r="ODD1002" s="3"/>
      <c r="ODE1002" s="3"/>
      <c r="ODF1002" s="3"/>
      <c r="ODG1002" s="3"/>
      <c r="ODH1002" s="3"/>
      <c r="ODI1002" s="3"/>
      <c r="ODJ1002" s="3"/>
      <c r="ODK1002" s="3"/>
      <c r="ODL1002" s="3"/>
      <c r="ODM1002" s="3"/>
      <c r="ODN1002" s="3"/>
      <c r="ODO1002" s="3"/>
      <c r="ODP1002" s="3"/>
      <c r="ODQ1002" s="3"/>
      <c r="ODR1002" s="3"/>
      <c r="ODS1002" s="3"/>
      <c r="ODT1002" s="3"/>
      <c r="ODU1002" s="3"/>
      <c r="ODV1002" s="3"/>
      <c r="ODW1002" s="3"/>
      <c r="ODX1002" s="3"/>
      <c r="ODY1002" s="3"/>
      <c r="ODZ1002" s="3"/>
      <c r="OEA1002" s="3"/>
      <c r="OEB1002" s="3"/>
      <c r="OEC1002" s="3"/>
      <c r="OED1002" s="3"/>
      <c r="OEE1002" s="3"/>
      <c r="OEF1002" s="3"/>
      <c r="OEG1002" s="3"/>
      <c r="OEH1002" s="3"/>
      <c r="OEI1002" s="3"/>
      <c r="OEJ1002" s="3"/>
      <c r="OEK1002" s="3"/>
      <c r="OEL1002" s="3"/>
      <c r="OEM1002" s="3"/>
      <c r="OEN1002" s="3"/>
      <c r="OEO1002" s="3"/>
      <c r="OEP1002" s="3"/>
      <c r="OEQ1002" s="3"/>
      <c r="OER1002" s="3"/>
      <c r="OES1002" s="3"/>
      <c r="OET1002" s="3"/>
      <c r="OEU1002" s="3"/>
      <c r="OEV1002" s="3"/>
      <c r="OEW1002" s="3"/>
      <c r="OEX1002" s="3"/>
      <c r="OEY1002" s="3"/>
      <c r="OEZ1002" s="3"/>
      <c r="OFA1002" s="3"/>
      <c r="OFB1002" s="3"/>
      <c r="OFC1002" s="3"/>
      <c r="OFD1002" s="3"/>
      <c r="OFE1002" s="3"/>
      <c r="OFF1002" s="3"/>
      <c r="OFG1002" s="3"/>
      <c r="OFH1002" s="3"/>
      <c r="OFI1002" s="3"/>
      <c r="OFJ1002" s="3"/>
      <c r="OFK1002" s="3"/>
      <c r="OFL1002" s="3"/>
      <c r="OFM1002" s="3"/>
      <c r="OFN1002" s="3"/>
      <c r="OFO1002" s="3"/>
      <c r="OFP1002" s="3"/>
      <c r="OFQ1002" s="3"/>
      <c r="OFR1002" s="3"/>
      <c r="OFS1002" s="3"/>
      <c r="OFT1002" s="3"/>
      <c r="OFU1002" s="3"/>
      <c r="OFV1002" s="3"/>
      <c r="OFW1002" s="3"/>
      <c r="OFX1002" s="3"/>
      <c r="OFY1002" s="3"/>
      <c r="OFZ1002" s="3"/>
      <c r="OGA1002" s="3"/>
      <c r="OGB1002" s="3"/>
      <c r="OGC1002" s="3"/>
      <c r="OGD1002" s="3"/>
      <c r="OGE1002" s="3"/>
      <c r="OGF1002" s="3"/>
      <c r="OGG1002" s="3"/>
      <c r="OGH1002" s="3"/>
      <c r="OGI1002" s="3"/>
      <c r="OGJ1002" s="3"/>
      <c r="OGK1002" s="3"/>
      <c r="OGL1002" s="3"/>
      <c r="OGM1002" s="3"/>
      <c r="OGN1002" s="3"/>
      <c r="OGO1002" s="3"/>
      <c r="OGP1002" s="3"/>
      <c r="OGQ1002" s="3"/>
      <c r="OGR1002" s="3"/>
      <c r="OGS1002" s="3"/>
      <c r="OGT1002" s="3"/>
      <c r="OGU1002" s="3"/>
      <c r="OGV1002" s="3"/>
      <c r="OGW1002" s="3"/>
      <c r="OGX1002" s="3"/>
      <c r="OGY1002" s="3"/>
      <c r="OGZ1002" s="3"/>
      <c r="OHA1002" s="3"/>
      <c r="OHB1002" s="3"/>
      <c r="OHC1002" s="3"/>
      <c r="OHD1002" s="3"/>
      <c r="OHE1002" s="3"/>
      <c r="OHF1002" s="3"/>
      <c r="OHG1002" s="3"/>
      <c r="OHH1002" s="3"/>
      <c r="OHI1002" s="3"/>
      <c r="OHJ1002" s="3"/>
      <c r="OHK1002" s="3"/>
      <c r="OHL1002" s="3"/>
      <c r="OHM1002" s="3"/>
      <c r="OHN1002" s="3"/>
      <c r="OHO1002" s="3"/>
      <c r="OHP1002" s="3"/>
      <c r="OHQ1002" s="3"/>
      <c r="OHR1002" s="3"/>
      <c r="OHS1002" s="3"/>
      <c r="OHT1002" s="3"/>
      <c r="OHU1002" s="3"/>
      <c r="OHV1002" s="3"/>
      <c r="OHW1002" s="3"/>
      <c r="OHX1002" s="3"/>
      <c r="OHY1002" s="3"/>
      <c r="OHZ1002" s="3"/>
      <c r="OIA1002" s="3"/>
      <c r="OIB1002" s="3"/>
      <c r="OIC1002" s="3"/>
      <c r="OID1002" s="3"/>
      <c r="OIE1002" s="3"/>
      <c r="OIF1002" s="3"/>
      <c r="OIG1002" s="3"/>
      <c r="OIH1002" s="3"/>
      <c r="OII1002" s="3"/>
      <c r="OIJ1002" s="3"/>
      <c r="OIK1002" s="3"/>
      <c r="OIL1002" s="3"/>
      <c r="OIM1002" s="3"/>
      <c r="OIN1002" s="3"/>
      <c r="OIO1002" s="3"/>
      <c r="OIP1002" s="3"/>
      <c r="OIQ1002" s="3"/>
      <c r="OIR1002" s="3"/>
      <c r="OIS1002" s="3"/>
      <c r="OIT1002" s="3"/>
      <c r="OIU1002" s="3"/>
      <c r="OIV1002" s="3"/>
      <c r="OIW1002" s="3"/>
      <c r="OIX1002" s="3"/>
      <c r="OIY1002" s="3"/>
      <c r="OIZ1002" s="3"/>
      <c r="OJA1002" s="3"/>
      <c r="OJB1002" s="3"/>
      <c r="OJC1002" s="3"/>
      <c r="OJD1002" s="3"/>
      <c r="OJE1002" s="3"/>
      <c r="OJF1002" s="3"/>
      <c r="OJG1002" s="3"/>
      <c r="OJH1002" s="3"/>
      <c r="OJI1002" s="3"/>
      <c r="OJJ1002" s="3"/>
      <c r="OJK1002" s="3"/>
      <c r="OJL1002" s="3"/>
      <c r="OJM1002" s="3"/>
      <c r="OJN1002" s="3"/>
      <c r="OJO1002" s="3"/>
      <c r="OJP1002" s="3"/>
      <c r="OJQ1002" s="3"/>
      <c r="OJR1002" s="3"/>
      <c r="OJS1002" s="3"/>
      <c r="OJT1002" s="3"/>
      <c r="OJU1002" s="3"/>
      <c r="OJV1002" s="3"/>
      <c r="OJW1002" s="3"/>
      <c r="OJX1002" s="3"/>
      <c r="OJY1002" s="3"/>
      <c r="OJZ1002" s="3"/>
      <c r="OKA1002" s="3"/>
      <c r="OKB1002" s="3"/>
      <c r="OKC1002" s="3"/>
      <c r="OKD1002" s="3"/>
      <c r="OKE1002" s="3"/>
      <c r="OKF1002" s="3"/>
      <c r="OKG1002" s="3"/>
      <c r="OKH1002" s="3"/>
      <c r="OKI1002" s="3"/>
      <c r="OKJ1002" s="3"/>
      <c r="OKK1002" s="3"/>
      <c r="OKL1002" s="3"/>
      <c r="OKM1002" s="3"/>
      <c r="OKN1002" s="3"/>
      <c r="OKO1002" s="3"/>
      <c r="OKP1002" s="3"/>
      <c r="OKQ1002" s="3"/>
      <c r="OKR1002" s="3"/>
      <c r="OKS1002" s="3"/>
      <c r="OKT1002" s="3"/>
      <c r="OKU1002" s="3"/>
      <c r="OKV1002" s="3"/>
      <c r="OKW1002" s="3"/>
      <c r="OKX1002" s="3"/>
      <c r="OKY1002" s="3"/>
      <c r="OKZ1002" s="3"/>
      <c r="OLA1002" s="3"/>
      <c r="OLB1002" s="3"/>
      <c r="OLC1002" s="3"/>
      <c r="OLD1002" s="3"/>
      <c r="OLE1002" s="3"/>
      <c r="OLF1002" s="3"/>
      <c r="OLG1002" s="3"/>
      <c r="OLH1002" s="3"/>
      <c r="OLI1002" s="3"/>
      <c r="OLJ1002" s="3"/>
      <c r="OLK1002" s="3"/>
      <c r="OLL1002" s="3"/>
      <c r="OLM1002" s="3"/>
      <c r="OLN1002" s="3"/>
      <c r="OLO1002" s="3"/>
      <c r="OLP1002" s="3"/>
      <c r="OLQ1002" s="3"/>
      <c r="OLR1002" s="3"/>
      <c r="OLS1002" s="3"/>
      <c r="OLT1002" s="3"/>
      <c r="OLU1002" s="3"/>
      <c r="OLV1002" s="3"/>
      <c r="OLW1002" s="3"/>
      <c r="OLX1002" s="3"/>
      <c r="OLY1002" s="3"/>
      <c r="OLZ1002" s="3"/>
      <c r="OMA1002" s="3"/>
      <c r="OMB1002" s="3"/>
      <c r="OMC1002" s="3"/>
      <c r="OMD1002" s="3"/>
      <c r="OME1002" s="3"/>
      <c r="OMF1002" s="3"/>
      <c r="OMG1002" s="3"/>
      <c r="OMH1002" s="3"/>
      <c r="OMI1002" s="3"/>
      <c r="OMJ1002" s="3"/>
      <c r="OMK1002" s="3"/>
      <c r="OML1002" s="3"/>
      <c r="OMM1002" s="3"/>
      <c r="OMN1002" s="3"/>
      <c r="OMO1002" s="3"/>
      <c r="OMP1002" s="3"/>
      <c r="OMQ1002" s="3"/>
      <c r="OMR1002" s="3"/>
      <c r="OMS1002" s="3"/>
      <c r="OMT1002" s="3"/>
      <c r="OMU1002" s="3"/>
      <c r="OMV1002" s="3"/>
      <c r="OMW1002" s="3"/>
      <c r="OMX1002" s="3"/>
      <c r="OMY1002" s="3"/>
      <c r="OMZ1002" s="3"/>
      <c r="ONA1002" s="3"/>
      <c r="ONB1002" s="3"/>
      <c r="ONC1002" s="3"/>
      <c r="OND1002" s="3"/>
      <c r="ONE1002" s="3"/>
      <c r="ONF1002" s="3"/>
      <c r="ONG1002" s="3"/>
      <c r="ONH1002" s="3"/>
      <c r="ONI1002" s="3"/>
      <c r="ONJ1002" s="3"/>
      <c r="ONK1002" s="3"/>
      <c r="ONL1002" s="3"/>
      <c r="ONM1002" s="3"/>
      <c r="ONN1002" s="3"/>
      <c r="ONO1002" s="3"/>
      <c r="ONP1002" s="3"/>
      <c r="ONQ1002" s="3"/>
      <c r="ONR1002" s="3"/>
      <c r="ONS1002" s="3"/>
      <c r="ONT1002" s="3"/>
      <c r="ONU1002" s="3"/>
      <c r="ONV1002" s="3"/>
      <c r="ONW1002" s="3"/>
      <c r="ONX1002" s="3"/>
      <c r="ONY1002" s="3"/>
      <c r="ONZ1002" s="3"/>
      <c r="OOA1002" s="3"/>
      <c r="OOB1002" s="3"/>
      <c r="OOC1002" s="3"/>
      <c r="OOD1002" s="3"/>
      <c r="OOE1002" s="3"/>
      <c r="OOF1002" s="3"/>
      <c r="OOG1002" s="3"/>
      <c r="OOH1002" s="3"/>
      <c r="OOI1002" s="3"/>
      <c r="OOJ1002" s="3"/>
      <c r="OOK1002" s="3"/>
      <c r="OOL1002" s="3"/>
      <c r="OOM1002" s="3"/>
      <c r="OON1002" s="3"/>
      <c r="OOO1002" s="3"/>
      <c r="OOP1002" s="3"/>
      <c r="OOQ1002" s="3"/>
      <c r="OOR1002" s="3"/>
      <c r="OOS1002" s="3"/>
      <c r="OOT1002" s="3"/>
      <c r="OOU1002" s="3"/>
      <c r="OOV1002" s="3"/>
      <c r="OOW1002" s="3"/>
      <c r="OOX1002" s="3"/>
      <c r="OOY1002" s="3"/>
      <c r="OOZ1002" s="3"/>
      <c r="OPA1002" s="3"/>
      <c r="OPB1002" s="3"/>
      <c r="OPC1002" s="3"/>
      <c r="OPD1002" s="3"/>
      <c r="OPE1002" s="3"/>
      <c r="OPF1002" s="3"/>
      <c r="OPG1002" s="3"/>
      <c r="OPH1002" s="3"/>
      <c r="OPI1002" s="3"/>
      <c r="OPJ1002" s="3"/>
      <c r="OPK1002" s="3"/>
      <c r="OPL1002" s="3"/>
      <c r="OPM1002" s="3"/>
      <c r="OPN1002" s="3"/>
      <c r="OPO1002" s="3"/>
      <c r="OPP1002" s="3"/>
      <c r="OPQ1002" s="3"/>
      <c r="OPR1002" s="3"/>
      <c r="OPS1002" s="3"/>
      <c r="OPT1002" s="3"/>
      <c r="OPU1002" s="3"/>
      <c r="OPV1002" s="3"/>
      <c r="OPW1002" s="3"/>
      <c r="OPX1002" s="3"/>
      <c r="OPY1002" s="3"/>
      <c r="OPZ1002" s="3"/>
      <c r="OQA1002" s="3"/>
      <c r="OQB1002" s="3"/>
      <c r="OQC1002" s="3"/>
      <c r="OQD1002" s="3"/>
      <c r="OQE1002" s="3"/>
      <c r="OQF1002" s="3"/>
      <c r="OQG1002" s="3"/>
      <c r="OQH1002" s="3"/>
      <c r="OQI1002" s="3"/>
      <c r="OQJ1002" s="3"/>
      <c r="OQK1002" s="3"/>
      <c r="OQL1002" s="3"/>
      <c r="OQM1002" s="3"/>
      <c r="OQN1002" s="3"/>
      <c r="OQO1002" s="3"/>
      <c r="OQP1002" s="3"/>
      <c r="OQQ1002" s="3"/>
      <c r="OQR1002" s="3"/>
      <c r="OQS1002" s="3"/>
      <c r="OQT1002" s="3"/>
      <c r="OQU1002" s="3"/>
      <c r="OQV1002" s="3"/>
      <c r="OQW1002" s="3"/>
      <c r="OQX1002" s="3"/>
      <c r="OQY1002" s="3"/>
      <c r="OQZ1002" s="3"/>
      <c r="ORA1002" s="3"/>
      <c r="ORB1002" s="3"/>
      <c r="ORC1002" s="3"/>
      <c r="ORD1002" s="3"/>
      <c r="ORE1002" s="3"/>
      <c r="ORF1002" s="3"/>
      <c r="ORG1002" s="3"/>
      <c r="ORH1002" s="3"/>
      <c r="ORI1002" s="3"/>
      <c r="ORJ1002" s="3"/>
      <c r="ORK1002" s="3"/>
      <c r="ORL1002" s="3"/>
      <c r="ORM1002" s="3"/>
      <c r="ORN1002" s="3"/>
      <c r="ORO1002" s="3"/>
      <c r="ORP1002" s="3"/>
      <c r="ORQ1002" s="3"/>
      <c r="ORR1002" s="3"/>
      <c r="ORS1002" s="3"/>
      <c r="ORT1002" s="3"/>
      <c r="ORU1002" s="3"/>
      <c r="ORV1002" s="3"/>
      <c r="ORW1002" s="3"/>
      <c r="ORX1002" s="3"/>
      <c r="ORY1002" s="3"/>
      <c r="ORZ1002" s="3"/>
      <c r="OSA1002" s="3"/>
      <c r="OSB1002" s="3"/>
      <c r="OSC1002" s="3"/>
      <c r="OSD1002" s="3"/>
      <c r="OSE1002" s="3"/>
      <c r="OSF1002" s="3"/>
      <c r="OSG1002" s="3"/>
      <c r="OSH1002" s="3"/>
      <c r="OSI1002" s="3"/>
      <c r="OSJ1002" s="3"/>
      <c r="OSK1002" s="3"/>
      <c r="OSL1002" s="3"/>
      <c r="OSM1002" s="3"/>
      <c r="OSN1002" s="3"/>
      <c r="OSO1002" s="3"/>
      <c r="OSP1002" s="3"/>
      <c r="OSQ1002" s="3"/>
      <c r="OSR1002" s="3"/>
      <c r="OSS1002" s="3"/>
      <c r="OST1002" s="3"/>
      <c r="OSU1002" s="3"/>
      <c r="OSV1002" s="3"/>
      <c r="OSW1002" s="3"/>
      <c r="OSX1002" s="3"/>
      <c r="OSY1002" s="3"/>
      <c r="OSZ1002" s="3"/>
      <c r="OTA1002" s="3"/>
      <c r="OTB1002" s="3"/>
      <c r="OTC1002" s="3"/>
      <c r="OTD1002" s="3"/>
      <c r="OTE1002" s="3"/>
      <c r="OTF1002" s="3"/>
      <c r="OTG1002" s="3"/>
      <c r="OTH1002" s="3"/>
      <c r="OTI1002" s="3"/>
      <c r="OTJ1002" s="3"/>
      <c r="OTK1002" s="3"/>
      <c r="OTL1002" s="3"/>
      <c r="OTM1002" s="3"/>
      <c r="OTN1002" s="3"/>
      <c r="OTO1002" s="3"/>
      <c r="OTP1002" s="3"/>
      <c r="OTQ1002" s="3"/>
      <c r="OTR1002" s="3"/>
      <c r="OTS1002" s="3"/>
      <c r="OTT1002" s="3"/>
      <c r="OTU1002" s="3"/>
      <c r="OTV1002" s="3"/>
      <c r="OTW1002" s="3"/>
      <c r="OTX1002" s="3"/>
      <c r="OTY1002" s="3"/>
      <c r="OTZ1002" s="3"/>
      <c r="OUA1002" s="3"/>
      <c r="OUB1002" s="3"/>
      <c r="OUC1002" s="3"/>
      <c r="OUD1002" s="3"/>
      <c r="OUE1002" s="3"/>
      <c r="OUF1002" s="3"/>
      <c r="OUG1002" s="3"/>
      <c r="OUH1002" s="3"/>
      <c r="OUI1002" s="3"/>
      <c r="OUJ1002" s="3"/>
      <c r="OUK1002" s="3"/>
      <c r="OUL1002" s="3"/>
      <c r="OUM1002" s="3"/>
      <c r="OUN1002" s="3"/>
      <c r="OUO1002" s="3"/>
      <c r="OUP1002" s="3"/>
      <c r="OUQ1002" s="3"/>
      <c r="OUR1002" s="3"/>
      <c r="OUS1002" s="3"/>
      <c r="OUT1002" s="3"/>
      <c r="OUU1002" s="3"/>
      <c r="OUV1002" s="3"/>
      <c r="OUW1002" s="3"/>
      <c r="OUX1002" s="3"/>
      <c r="OUY1002" s="3"/>
      <c r="OUZ1002" s="3"/>
      <c r="OVA1002" s="3"/>
      <c r="OVB1002" s="3"/>
      <c r="OVC1002" s="3"/>
      <c r="OVD1002" s="3"/>
      <c r="OVE1002" s="3"/>
      <c r="OVF1002" s="3"/>
      <c r="OVG1002" s="3"/>
      <c r="OVH1002" s="3"/>
      <c r="OVI1002" s="3"/>
      <c r="OVJ1002" s="3"/>
      <c r="OVK1002" s="3"/>
      <c r="OVL1002" s="3"/>
      <c r="OVM1002" s="3"/>
      <c r="OVN1002" s="3"/>
      <c r="OVO1002" s="3"/>
      <c r="OVP1002" s="3"/>
      <c r="OVQ1002" s="3"/>
      <c r="OVR1002" s="3"/>
      <c r="OVS1002" s="3"/>
      <c r="OVT1002" s="3"/>
      <c r="OVU1002" s="3"/>
      <c r="OVV1002" s="3"/>
      <c r="OVW1002" s="3"/>
      <c r="OVX1002" s="3"/>
      <c r="OVY1002" s="3"/>
      <c r="OVZ1002" s="3"/>
      <c r="OWA1002" s="3"/>
      <c r="OWB1002" s="3"/>
      <c r="OWC1002" s="3"/>
      <c r="OWD1002" s="3"/>
      <c r="OWE1002" s="3"/>
      <c r="OWF1002" s="3"/>
      <c r="OWG1002" s="3"/>
      <c r="OWH1002" s="3"/>
      <c r="OWI1002" s="3"/>
      <c r="OWJ1002" s="3"/>
      <c r="OWK1002" s="3"/>
      <c r="OWL1002" s="3"/>
      <c r="OWM1002" s="3"/>
      <c r="OWN1002" s="3"/>
      <c r="OWO1002" s="3"/>
      <c r="OWP1002" s="3"/>
      <c r="OWQ1002" s="3"/>
      <c r="OWR1002" s="3"/>
      <c r="OWS1002" s="3"/>
      <c r="OWT1002" s="3"/>
      <c r="OWU1002" s="3"/>
      <c r="OWV1002" s="3"/>
      <c r="OWW1002" s="3"/>
      <c r="OWX1002" s="3"/>
      <c r="OWY1002" s="3"/>
      <c r="OWZ1002" s="3"/>
      <c r="OXA1002" s="3"/>
      <c r="OXB1002" s="3"/>
      <c r="OXC1002" s="3"/>
      <c r="OXD1002" s="3"/>
      <c r="OXE1002" s="3"/>
      <c r="OXF1002" s="3"/>
      <c r="OXG1002" s="3"/>
      <c r="OXH1002" s="3"/>
      <c r="OXI1002" s="3"/>
      <c r="OXJ1002" s="3"/>
      <c r="OXK1002" s="3"/>
      <c r="OXL1002" s="3"/>
      <c r="OXM1002" s="3"/>
      <c r="OXN1002" s="3"/>
      <c r="OXO1002" s="3"/>
      <c r="OXP1002" s="3"/>
      <c r="OXQ1002" s="3"/>
      <c r="OXR1002" s="3"/>
      <c r="OXS1002" s="3"/>
      <c r="OXT1002" s="3"/>
      <c r="OXU1002" s="3"/>
      <c r="OXV1002" s="3"/>
      <c r="OXW1002" s="3"/>
      <c r="OXX1002" s="3"/>
      <c r="OXY1002" s="3"/>
      <c r="OXZ1002" s="3"/>
      <c r="OYA1002" s="3"/>
      <c r="OYB1002" s="3"/>
      <c r="OYC1002" s="3"/>
      <c r="OYD1002" s="3"/>
      <c r="OYE1002" s="3"/>
      <c r="OYF1002" s="3"/>
      <c r="OYG1002" s="3"/>
      <c r="OYH1002" s="3"/>
      <c r="OYI1002" s="3"/>
      <c r="OYJ1002" s="3"/>
      <c r="OYK1002" s="3"/>
      <c r="OYL1002" s="3"/>
      <c r="OYM1002" s="3"/>
      <c r="OYN1002" s="3"/>
      <c r="OYO1002" s="3"/>
      <c r="OYP1002" s="3"/>
      <c r="OYQ1002" s="3"/>
      <c r="OYR1002" s="3"/>
      <c r="OYS1002" s="3"/>
      <c r="OYT1002" s="3"/>
      <c r="OYU1002" s="3"/>
      <c r="OYV1002" s="3"/>
      <c r="OYW1002" s="3"/>
      <c r="OYX1002" s="3"/>
      <c r="OYY1002" s="3"/>
      <c r="OYZ1002" s="3"/>
      <c r="OZA1002" s="3"/>
      <c r="OZB1002" s="3"/>
      <c r="OZC1002" s="3"/>
      <c r="OZD1002" s="3"/>
      <c r="OZE1002" s="3"/>
      <c r="OZF1002" s="3"/>
      <c r="OZG1002" s="3"/>
      <c r="OZH1002" s="3"/>
      <c r="OZI1002" s="3"/>
      <c r="OZJ1002" s="3"/>
      <c r="OZK1002" s="3"/>
      <c r="OZL1002" s="3"/>
      <c r="OZM1002" s="3"/>
      <c r="OZN1002" s="3"/>
      <c r="OZO1002" s="3"/>
      <c r="OZP1002" s="3"/>
      <c r="OZQ1002" s="3"/>
      <c r="OZR1002" s="3"/>
      <c r="OZS1002" s="3"/>
      <c r="OZT1002" s="3"/>
      <c r="OZU1002" s="3"/>
      <c r="OZV1002" s="3"/>
      <c r="OZW1002" s="3"/>
      <c r="OZX1002" s="3"/>
      <c r="OZY1002" s="3"/>
      <c r="OZZ1002" s="3"/>
      <c r="PAA1002" s="3"/>
      <c r="PAB1002" s="3"/>
      <c r="PAC1002" s="3"/>
      <c r="PAD1002" s="3"/>
      <c r="PAE1002" s="3"/>
      <c r="PAF1002" s="3"/>
      <c r="PAG1002" s="3"/>
      <c r="PAH1002" s="3"/>
      <c r="PAI1002" s="3"/>
      <c r="PAJ1002" s="3"/>
      <c r="PAK1002" s="3"/>
      <c r="PAL1002" s="3"/>
      <c r="PAM1002" s="3"/>
      <c r="PAN1002" s="3"/>
      <c r="PAO1002" s="3"/>
      <c r="PAP1002" s="3"/>
      <c r="PAQ1002" s="3"/>
      <c r="PAR1002" s="3"/>
      <c r="PAS1002" s="3"/>
      <c r="PAT1002" s="3"/>
      <c r="PAU1002" s="3"/>
      <c r="PAV1002" s="3"/>
      <c r="PAW1002" s="3"/>
      <c r="PAX1002" s="3"/>
      <c r="PAY1002" s="3"/>
      <c r="PAZ1002" s="3"/>
      <c r="PBA1002" s="3"/>
      <c r="PBB1002" s="3"/>
      <c r="PBC1002" s="3"/>
      <c r="PBD1002" s="3"/>
      <c r="PBE1002" s="3"/>
      <c r="PBF1002" s="3"/>
      <c r="PBG1002" s="3"/>
      <c r="PBH1002" s="3"/>
      <c r="PBI1002" s="3"/>
      <c r="PBJ1002" s="3"/>
      <c r="PBK1002" s="3"/>
      <c r="PBL1002" s="3"/>
      <c r="PBM1002" s="3"/>
      <c r="PBN1002" s="3"/>
      <c r="PBO1002" s="3"/>
      <c r="PBP1002" s="3"/>
      <c r="PBQ1002" s="3"/>
      <c r="PBR1002" s="3"/>
      <c r="PBS1002" s="3"/>
      <c r="PBT1002" s="3"/>
      <c r="PBU1002" s="3"/>
      <c r="PBV1002" s="3"/>
      <c r="PBW1002" s="3"/>
      <c r="PBX1002" s="3"/>
      <c r="PBY1002" s="3"/>
      <c r="PBZ1002" s="3"/>
      <c r="PCA1002" s="3"/>
      <c r="PCB1002" s="3"/>
      <c r="PCC1002" s="3"/>
      <c r="PCD1002" s="3"/>
      <c r="PCE1002" s="3"/>
      <c r="PCF1002" s="3"/>
      <c r="PCG1002" s="3"/>
      <c r="PCH1002" s="3"/>
      <c r="PCI1002" s="3"/>
      <c r="PCJ1002" s="3"/>
      <c r="PCK1002" s="3"/>
      <c r="PCL1002" s="3"/>
      <c r="PCM1002" s="3"/>
      <c r="PCN1002" s="3"/>
      <c r="PCO1002" s="3"/>
      <c r="PCP1002" s="3"/>
      <c r="PCQ1002" s="3"/>
      <c r="PCR1002" s="3"/>
      <c r="PCS1002" s="3"/>
      <c r="PCT1002" s="3"/>
      <c r="PCU1002" s="3"/>
      <c r="PCV1002" s="3"/>
      <c r="PCW1002" s="3"/>
      <c r="PCX1002" s="3"/>
      <c r="PCY1002" s="3"/>
      <c r="PCZ1002" s="3"/>
      <c r="PDA1002" s="3"/>
      <c r="PDB1002" s="3"/>
      <c r="PDC1002" s="3"/>
      <c r="PDD1002" s="3"/>
      <c r="PDE1002" s="3"/>
      <c r="PDF1002" s="3"/>
      <c r="PDG1002" s="3"/>
      <c r="PDH1002" s="3"/>
      <c r="PDI1002" s="3"/>
      <c r="PDJ1002" s="3"/>
      <c r="PDK1002" s="3"/>
      <c r="PDL1002" s="3"/>
      <c r="PDM1002" s="3"/>
      <c r="PDN1002" s="3"/>
      <c r="PDO1002" s="3"/>
      <c r="PDP1002" s="3"/>
      <c r="PDQ1002" s="3"/>
      <c r="PDR1002" s="3"/>
      <c r="PDS1002" s="3"/>
      <c r="PDT1002" s="3"/>
      <c r="PDU1002" s="3"/>
      <c r="PDV1002" s="3"/>
      <c r="PDW1002" s="3"/>
      <c r="PDX1002" s="3"/>
      <c r="PDY1002" s="3"/>
      <c r="PDZ1002" s="3"/>
      <c r="PEA1002" s="3"/>
      <c r="PEB1002" s="3"/>
      <c r="PEC1002" s="3"/>
      <c r="PED1002" s="3"/>
      <c r="PEE1002" s="3"/>
      <c r="PEF1002" s="3"/>
      <c r="PEG1002" s="3"/>
      <c r="PEH1002" s="3"/>
      <c r="PEI1002" s="3"/>
      <c r="PEJ1002" s="3"/>
      <c r="PEK1002" s="3"/>
      <c r="PEL1002" s="3"/>
      <c r="PEM1002" s="3"/>
      <c r="PEN1002" s="3"/>
      <c r="PEO1002" s="3"/>
      <c r="PEP1002" s="3"/>
      <c r="PEQ1002" s="3"/>
      <c r="PER1002" s="3"/>
      <c r="PES1002" s="3"/>
      <c r="PET1002" s="3"/>
      <c r="PEU1002" s="3"/>
      <c r="PEV1002" s="3"/>
      <c r="PEW1002" s="3"/>
      <c r="PEX1002" s="3"/>
      <c r="PEY1002" s="3"/>
      <c r="PEZ1002" s="3"/>
      <c r="PFA1002" s="3"/>
      <c r="PFB1002" s="3"/>
      <c r="PFC1002" s="3"/>
      <c r="PFD1002" s="3"/>
      <c r="PFE1002" s="3"/>
      <c r="PFF1002" s="3"/>
      <c r="PFG1002" s="3"/>
      <c r="PFH1002" s="3"/>
      <c r="PFI1002" s="3"/>
      <c r="PFJ1002" s="3"/>
      <c r="PFK1002" s="3"/>
      <c r="PFL1002" s="3"/>
      <c r="PFM1002" s="3"/>
      <c r="PFN1002" s="3"/>
      <c r="PFO1002" s="3"/>
      <c r="PFP1002" s="3"/>
      <c r="PFQ1002" s="3"/>
      <c r="PFR1002" s="3"/>
      <c r="PFS1002" s="3"/>
      <c r="PFT1002" s="3"/>
      <c r="PFU1002" s="3"/>
      <c r="PFV1002" s="3"/>
      <c r="PFW1002" s="3"/>
      <c r="PFX1002" s="3"/>
      <c r="PFY1002" s="3"/>
      <c r="PFZ1002" s="3"/>
      <c r="PGA1002" s="3"/>
      <c r="PGB1002" s="3"/>
      <c r="PGC1002" s="3"/>
      <c r="PGD1002" s="3"/>
      <c r="PGE1002" s="3"/>
      <c r="PGF1002" s="3"/>
      <c r="PGG1002" s="3"/>
      <c r="PGH1002" s="3"/>
      <c r="PGI1002" s="3"/>
      <c r="PGJ1002" s="3"/>
      <c r="PGK1002" s="3"/>
      <c r="PGL1002" s="3"/>
      <c r="PGM1002" s="3"/>
      <c r="PGN1002" s="3"/>
      <c r="PGO1002" s="3"/>
      <c r="PGP1002" s="3"/>
      <c r="PGQ1002" s="3"/>
      <c r="PGR1002" s="3"/>
      <c r="PGS1002" s="3"/>
      <c r="PGT1002" s="3"/>
      <c r="PGU1002" s="3"/>
      <c r="PGV1002" s="3"/>
      <c r="PGW1002" s="3"/>
      <c r="PGX1002" s="3"/>
      <c r="PGY1002" s="3"/>
      <c r="PGZ1002" s="3"/>
      <c r="PHA1002" s="3"/>
      <c r="PHB1002" s="3"/>
      <c r="PHC1002" s="3"/>
      <c r="PHD1002" s="3"/>
      <c r="PHE1002" s="3"/>
      <c r="PHF1002" s="3"/>
      <c r="PHG1002" s="3"/>
      <c r="PHH1002" s="3"/>
      <c r="PHI1002" s="3"/>
      <c r="PHJ1002" s="3"/>
      <c r="PHK1002" s="3"/>
      <c r="PHL1002" s="3"/>
      <c r="PHM1002" s="3"/>
      <c r="PHN1002" s="3"/>
      <c r="PHO1002" s="3"/>
      <c r="PHP1002" s="3"/>
      <c r="PHQ1002" s="3"/>
      <c r="PHR1002" s="3"/>
      <c r="PHS1002" s="3"/>
      <c r="PHT1002" s="3"/>
      <c r="PHU1002" s="3"/>
      <c r="PHV1002" s="3"/>
      <c r="PHW1002" s="3"/>
      <c r="PHX1002" s="3"/>
      <c r="PHY1002" s="3"/>
      <c r="PHZ1002" s="3"/>
      <c r="PIA1002" s="3"/>
      <c r="PIB1002" s="3"/>
      <c r="PIC1002" s="3"/>
      <c r="PID1002" s="3"/>
      <c r="PIE1002" s="3"/>
      <c r="PIF1002" s="3"/>
      <c r="PIG1002" s="3"/>
      <c r="PIH1002" s="3"/>
      <c r="PII1002" s="3"/>
      <c r="PIJ1002" s="3"/>
      <c r="PIK1002" s="3"/>
      <c r="PIL1002" s="3"/>
      <c r="PIM1002" s="3"/>
      <c r="PIN1002" s="3"/>
      <c r="PIO1002" s="3"/>
      <c r="PIP1002" s="3"/>
      <c r="PIQ1002" s="3"/>
      <c r="PIR1002" s="3"/>
      <c r="PIS1002" s="3"/>
      <c r="PIT1002" s="3"/>
      <c r="PIU1002" s="3"/>
      <c r="PIV1002" s="3"/>
      <c r="PIW1002" s="3"/>
      <c r="PIX1002" s="3"/>
      <c r="PIY1002" s="3"/>
      <c r="PIZ1002" s="3"/>
      <c r="PJA1002" s="3"/>
      <c r="PJB1002" s="3"/>
      <c r="PJC1002" s="3"/>
      <c r="PJD1002" s="3"/>
      <c r="PJE1002" s="3"/>
      <c r="PJF1002" s="3"/>
      <c r="PJG1002" s="3"/>
      <c r="PJH1002" s="3"/>
      <c r="PJI1002" s="3"/>
      <c r="PJJ1002" s="3"/>
      <c r="PJK1002" s="3"/>
      <c r="PJL1002" s="3"/>
      <c r="PJM1002" s="3"/>
      <c r="PJN1002" s="3"/>
      <c r="PJO1002" s="3"/>
      <c r="PJP1002" s="3"/>
      <c r="PJQ1002" s="3"/>
      <c r="PJR1002" s="3"/>
      <c r="PJS1002" s="3"/>
      <c r="PJT1002" s="3"/>
      <c r="PJU1002" s="3"/>
      <c r="PJV1002" s="3"/>
      <c r="PJW1002" s="3"/>
      <c r="PJX1002" s="3"/>
      <c r="PJY1002" s="3"/>
      <c r="PJZ1002" s="3"/>
      <c r="PKA1002" s="3"/>
      <c r="PKB1002" s="3"/>
      <c r="PKC1002" s="3"/>
      <c r="PKD1002" s="3"/>
      <c r="PKE1002" s="3"/>
      <c r="PKF1002" s="3"/>
      <c r="PKG1002" s="3"/>
      <c r="PKH1002" s="3"/>
      <c r="PKI1002" s="3"/>
      <c r="PKJ1002" s="3"/>
      <c r="PKK1002" s="3"/>
      <c r="PKL1002" s="3"/>
      <c r="PKM1002" s="3"/>
      <c r="PKN1002" s="3"/>
      <c r="PKO1002" s="3"/>
      <c r="PKP1002" s="3"/>
      <c r="PKQ1002" s="3"/>
      <c r="PKR1002" s="3"/>
      <c r="PKS1002" s="3"/>
      <c r="PKT1002" s="3"/>
      <c r="PKU1002" s="3"/>
      <c r="PKV1002" s="3"/>
      <c r="PKW1002" s="3"/>
      <c r="PKX1002" s="3"/>
      <c r="PKY1002" s="3"/>
      <c r="PKZ1002" s="3"/>
      <c r="PLA1002" s="3"/>
      <c r="PLB1002" s="3"/>
      <c r="PLC1002" s="3"/>
      <c r="PLD1002" s="3"/>
      <c r="PLE1002" s="3"/>
      <c r="PLF1002" s="3"/>
      <c r="PLG1002" s="3"/>
      <c r="PLH1002" s="3"/>
      <c r="PLI1002" s="3"/>
      <c r="PLJ1002" s="3"/>
      <c r="PLK1002" s="3"/>
      <c r="PLL1002" s="3"/>
      <c r="PLM1002" s="3"/>
      <c r="PLN1002" s="3"/>
      <c r="PLO1002" s="3"/>
      <c r="PLP1002" s="3"/>
      <c r="PLQ1002" s="3"/>
      <c r="PLR1002" s="3"/>
      <c r="PLS1002" s="3"/>
      <c r="PLT1002" s="3"/>
      <c r="PLU1002" s="3"/>
      <c r="PLV1002" s="3"/>
      <c r="PLW1002" s="3"/>
      <c r="PLX1002" s="3"/>
      <c r="PLY1002" s="3"/>
      <c r="PLZ1002" s="3"/>
      <c r="PMA1002" s="3"/>
      <c r="PMB1002" s="3"/>
      <c r="PMC1002" s="3"/>
      <c r="PMD1002" s="3"/>
      <c r="PME1002" s="3"/>
      <c r="PMF1002" s="3"/>
      <c r="PMG1002" s="3"/>
      <c r="PMH1002" s="3"/>
      <c r="PMI1002" s="3"/>
      <c r="PMJ1002" s="3"/>
      <c r="PMK1002" s="3"/>
      <c r="PML1002" s="3"/>
      <c r="PMM1002" s="3"/>
      <c r="PMN1002" s="3"/>
      <c r="PMO1002" s="3"/>
      <c r="PMP1002" s="3"/>
      <c r="PMQ1002" s="3"/>
      <c r="PMR1002" s="3"/>
      <c r="PMS1002" s="3"/>
      <c r="PMT1002" s="3"/>
      <c r="PMU1002" s="3"/>
      <c r="PMV1002" s="3"/>
      <c r="PMW1002" s="3"/>
      <c r="PMX1002" s="3"/>
      <c r="PMY1002" s="3"/>
      <c r="PMZ1002" s="3"/>
      <c r="PNA1002" s="3"/>
      <c r="PNB1002" s="3"/>
      <c r="PNC1002" s="3"/>
      <c r="PND1002" s="3"/>
      <c r="PNE1002" s="3"/>
      <c r="PNF1002" s="3"/>
      <c r="PNG1002" s="3"/>
      <c r="PNH1002" s="3"/>
      <c r="PNI1002" s="3"/>
      <c r="PNJ1002" s="3"/>
      <c r="PNK1002" s="3"/>
      <c r="PNL1002" s="3"/>
      <c r="PNM1002" s="3"/>
      <c r="PNN1002" s="3"/>
      <c r="PNO1002" s="3"/>
      <c r="PNP1002" s="3"/>
      <c r="PNQ1002" s="3"/>
      <c r="PNR1002" s="3"/>
      <c r="PNS1002" s="3"/>
      <c r="PNT1002" s="3"/>
      <c r="PNU1002" s="3"/>
      <c r="PNV1002" s="3"/>
      <c r="PNW1002" s="3"/>
      <c r="PNX1002" s="3"/>
      <c r="PNY1002" s="3"/>
      <c r="PNZ1002" s="3"/>
      <c r="POA1002" s="3"/>
      <c r="POB1002" s="3"/>
      <c r="POC1002" s="3"/>
      <c r="POD1002" s="3"/>
      <c r="POE1002" s="3"/>
      <c r="POF1002" s="3"/>
      <c r="POG1002" s="3"/>
      <c r="POH1002" s="3"/>
      <c r="POI1002" s="3"/>
      <c r="POJ1002" s="3"/>
      <c r="POK1002" s="3"/>
      <c r="POL1002" s="3"/>
      <c r="POM1002" s="3"/>
      <c r="PON1002" s="3"/>
      <c r="POO1002" s="3"/>
      <c r="POP1002" s="3"/>
      <c r="POQ1002" s="3"/>
      <c r="POR1002" s="3"/>
      <c r="POS1002" s="3"/>
      <c r="POT1002" s="3"/>
      <c r="POU1002" s="3"/>
      <c r="POV1002" s="3"/>
      <c r="POW1002" s="3"/>
      <c r="POX1002" s="3"/>
      <c r="POY1002" s="3"/>
      <c r="POZ1002" s="3"/>
      <c r="PPA1002" s="3"/>
      <c r="PPB1002" s="3"/>
      <c r="PPC1002" s="3"/>
      <c r="PPD1002" s="3"/>
      <c r="PPE1002" s="3"/>
      <c r="PPF1002" s="3"/>
      <c r="PPG1002" s="3"/>
      <c r="PPH1002" s="3"/>
      <c r="PPI1002" s="3"/>
      <c r="PPJ1002" s="3"/>
      <c r="PPK1002" s="3"/>
      <c r="PPL1002" s="3"/>
      <c r="PPM1002" s="3"/>
      <c r="PPN1002" s="3"/>
      <c r="PPO1002" s="3"/>
      <c r="PPP1002" s="3"/>
      <c r="PPQ1002" s="3"/>
      <c r="PPR1002" s="3"/>
      <c r="PPS1002" s="3"/>
      <c r="PPT1002" s="3"/>
      <c r="PPU1002" s="3"/>
      <c r="PPV1002" s="3"/>
      <c r="PPW1002" s="3"/>
      <c r="PPX1002" s="3"/>
      <c r="PPY1002" s="3"/>
      <c r="PPZ1002" s="3"/>
      <c r="PQA1002" s="3"/>
      <c r="PQB1002" s="3"/>
      <c r="PQC1002" s="3"/>
      <c r="PQD1002" s="3"/>
      <c r="PQE1002" s="3"/>
      <c r="PQF1002" s="3"/>
      <c r="PQG1002" s="3"/>
      <c r="PQH1002" s="3"/>
      <c r="PQI1002" s="3"/>
      <c r="PQJ1002" s="3"/>
      <c r="PQK1002" s="3"/>
      <c r="PQL1002" s="3"/>
      <c r="PQM1002" s="3"/>
      <c r="PQN1002" s="3"/>
      <c r="PQO1002" s="3"/>
      <c r="PQP1002" s="3"/>
      <c r="PQQ1002" s="3"/>
      <c r="PQR1002" s="3"/>
      <c r="PQS1002" s="3"/>
      <c r="PQT1002" s="3"/>
      <c r="PQU1002" s="3"/>
      <c r="PQV1002" s="3"/>
      <c r="PQW1002" s="3"/>
      <c r="PQX1002" s="3"/>
      <c r="PQY1002" s="3"/>
      <c r="PQZ1002" s="3"/>
      <c r="PRA1002" s="3"/>
      <c r="PRB1002" s="3"/>
      <c r="PRC1002" s="3"/>
      <c r="PRD1002" s="3"/>
      <c r="PRE1002" s="3"/>
      <c r="PRF1002" s="3"/>
      <c r="PRG1002" s="3"/>
      <c r="PRH1002" s="3"/>
      <c r="PRI1002" s="3"/>
      <c r="PRJ1002" s="3"/>
      <c r="PRK1002" s="3"/>
      <c r="PRL1002" s="3"/>
      <c r="PRM1002" s="3"/>
      <c r="PRN1002" s="3"/>
      <c r="PRO1002" s="3"/>
      <c r="PRP1002" s="3"/>
      <c r="PRQ1002" s="3"/>
      <c r="PRR1002" s="3"/>
      <c r="PRS1002" s="3"/>
      <c r="PRT1002" s="3"/>
      <c r="PRU1002" s="3"/>
      <c r="PRV1002" s="3"/>
      <c r="PRW1002" s="3"/>
      <c r="PRX1002" s="3"/>
      <c r="PRY1002" s="3"/>
      <c r="PRZ1002" s="3"/>
      <c r="PSA1002" s="3"/>
      <c r="PSB1002" s="3"/>
      <c r="PSC1002" s="3"/>
      <c r="PSD1002" s="3"/>
      <c r="PSE1002" s="3"/>
      <c r="PSF1002" s="3"/>
      <c r="PSG1002" s="3"/>
      <c r="PSH1002" s="3"/>
      <c r="PSI1002" s="3"/>
      <c r="PSJ1002" s="3"/>
      <c r="PSK1002" s="3"/>
      <c r="PSL1002" s="3"/>
      <c r="PSM1002" s="3"/>
      <c r="PSN1002" s="3"/>
      <c r="PSO1002" s="3"/>
      <c r="PSP1002" s="3"/>
      <c r="PSQ1002" s="3"/>
      <c r="PSR1002" s="3"/>
      <c r="PSS1002" s="3"/>
      <c r="PST1002" s="3"/>
      <c r="PSU1002" s="3"/>
      <c r="PSV1002" s="3"/>
      <c r="PSW1002" s="3"/>
      <c r="PSX1002" s="3"/>
      <c r="PSY1002" s="3"/>
      <c r="PSZ1002" s="3"/>
      <c r="PTA1002" s="3"/>
      <c r="PTB1002" s="3"/>
      <c r="PTC1002" s="3"/>
      <c r="PTD1002" s="3"/>
      <c r="PTE1002" s="3"/>
      <c r="PTF1002" s="3"/>
      <c r="PTG1002" s="3"/>
      <c r="PTH1002" s="3"/>
      <c r="PTI1002" s="3"/>
      <c r="PTJ1002" s="3"/>
      <c r="PTK1002" s="3"/>
      <c r="PTL1002" s="3"/>
      <c r="PTM1002" s="3"/>
      <c r="PTN1002" s="3"/>
      <c r="PTO1002" s="3"/>
      <c r="PTP1002" s="3"/>
      <c r="PTQ1002" s="3"/>
      <c r="PTR1002" s="3"/>
      <c r="PTS1002" s="3"/>
      <c r="PTT1002" s="3"/>
      <c r="PTU1002" s="3"/>
      <c r="PTV1002" s="3"/>
      <c r="PTW1002" s="3"/>
      <c r="PTX1002" s="3"/>
      <c r="PTY1002" s="3"/>
      <c r="PTZ1002" s="3"/>
      <c r="PUA1002" s="3"/>
      <c r="PUB1002" s="3"/>
      <c r="PUC1002" s="3"/>
      <c r="PUD1002" s="3"/>
      <c r="PUE1002" s="3"/>
      <c r="PUF1002" s="3"/>
      <c r="PUG1002" s="3"/>
      <c r="PUH1002" s="3"/>
      <c r="PUI1002" s="3"/>
      <c r="PUJ1002" s="3"/>
      <c r="PUK1002" s="3"/>
      <c r="PUL1002" s="3"/>
      <c r="PUM1002" s="3"/>
      <c r="PUN1002" s="3"/>
      <c r="PUO1002" s="3"/>
      <c r="PUP1002" s="3"/>
      <c r="PUQ1002" s="3"/>
      <c r="PUR1002" s="3"/>
      <c r="PUS1002" s="3"/>
      <c r="PUT1002" s="3"/>
      <c r="PUU1002" s="3"/>
      <c r="PUV1002" s="3"/>
      <c r="PUW1002" s="3"/>
      <c r="PUX1002" s="3"/>
      <c r="PUY1002" s="3"/>
      <c r="PUZ1002" s="3"/>
      <c r="PVA1002" s="3"/>
      <c r="PVB1002" s="3"/>
      <c r="PVC1002" s="3"/>
      <c r="PVD1002" s="3"/>
      <c r="PVE1002" s="3"/>
      <c r="PVF1002" s="3"/>
      <c r="PVG1002" s="3"/>
      <c r="PVH1002" s="3"/>
      <c r="PVI1002" s="3"/>
      <c r="PVJ1002" s="3"/>
      <c r="PVK1002" s="3"/>
      <c r="PVL1002" s="3"/>
      <c r="PVM1002" s="3"/>
      <c r="PVN1002" s="3"/>
      <c r="PVO1002" s="3"/>
      <c r="PVP1002" s="3"/>
      <c r="PVQ1002" s="3"/>
      <c r="PVR1002" s="3"/>
      <c r="PVS1002" s="3"/>
      <c r="PVT1002" s="3"/>
      <c r="PVU1002" s="3"/>
      <c r="PVV1002" s="3"/>
      <c r="PVW1002" s="3"/>
      <c r="PVX1002" s="3"/>
      <c r="PVY1002" s="3"/>
      <c r="PVZ1002" s="3"/>
      <c r="PWA1002" s="3"/>
      <c r="PWB1002" s="3"/>
      <c r="PWC1002" s="3"/>
      <c r="PWD1002" s="3"/>
      <c r="PWE1002" s="3"/>
      <c r="PWF1002" s="3"/>
      <c r="PWG1002" s="3"/>
      <c r="PWH1002" s="3"/>
      <c r="PWI1002" s="3"/>
      <c r="PWJ1002" s="3"/>
      <c r="PWK1002" s="3"/>
      <c r="PWL1002" s="3"/>
      <c r="PWM1002" s="3"/>
      <c r="PWN1002" s="3"/>
      <c r="PWO1002" s="3"/>
      <c r="PWP1002" s="3"/>
      <c r="PWQ1002" s="3"/>
      <c r="PWR1002" s="3"/>
      <c r="PWS1002" s="3"/>
      <c r="PWT1002" s="3"/>
      <c r="PWU1002" s="3"/>
      <c r="PWV1002" s="3"/>
      <c r="PWW1002" s="3"/>
      <c r="PWX1002" s="3"/>
      <c r="PWY1002" s="3"/>
      <c r="PWZ1002" s="3"/>
      <c r="PXA1002" s="3"/>
      <c r="PXB1002" s="3"/>
      <c r="PXC1002" s="3"/>
      <c r="PXD1002" s="3"/>
      <c r="PXE1002" s="3"/>
      <c r="PXF1002" s="3"/>
      <c r="PXG1002" s="3"/>
      <c r="PXH1002" s="3"/>
      <c r="PXI1002" s="3"/>
      <c r="PXJ1002" s="3"/>
      <c r="PXK1002" s="3"/>
      <c r="PXL1002" s="3"/>
      <c r="PXM1002" s="3"/>
      <c r="PXN1002" s="3"/>
      <c r="PXO1002" s="3"/>
      <c r="PXP1002" s="3"/>
      <c r="PXQ1002" s="3"/>
      <c r="PXR1002" s="3"/>
      <c r="PXS1002" s="3"/>
      <c r="PXT1002" s="3"/>
      <c r="PXU1002" s="3"/>
      <c r="PXV1002" s="3"/>
      <c r="PXW1002" s="3"/>
      <c r="PXX1002" s="3"/>
      <c r="PXY1002" s="3"/>
      <c r="PXZ1002" s="3"/>
      <c r="PYA1002" s="3"/>
      <c r="PYB1002" s="3"/>
      <c r="PYC1002" s="3"/>
      <c r="PYD1002" s="3"/>
      <c r="PYE1002" s="3"/>
      <c r="PYF1002" s="3"/>
      <c r="PYG1002" s="3"/>
      <c r="PYH1002" s="3"/>
      <c r="PYI1002" s="3"/>
      <c r="PYJ1002" s="3"/>
      <c r="PYK1002" s="3"/>
      <c r="PYL1002" s="3"/>
      <c r="PYM1002" s="3"/>
      <c r="PYN1002" s="3"/>
      <c r="PYO1002" s="3"/>
      <c r="PYP1002" s="3"/>
      <c r="PYQ1002" s="3"/>
      <c r="PYR1002" s="3"/>
      <c r="PYS1002" s="3"/>
      <c r="PYT1002" s="3"/>
      <c r="PYU1002" s="3"/>
      <c r="PYV1002" s="3"/>
      <c r="PYW1002" s="3"/>
      <c r="PYX1002" s="3"/>
      <c r="PYY1002" s="3"/>
      <c r="PYZ1002" s="3"/>
      <c r="PZA1002" s="3"/>
      <c r="PZB1002" s="3"/>
      <c r="PZC1002" s="3"/>
      <c r="PZD1002" s="3"/>
      <c r="PZE1002" s="3"/>
      <c r="PZF1002" s="3"/>
      <c r="PZG1002" s="3"/>
      <c r="PZH1002" s="3"/>
      <c r="PZI1002" s="3"/>
      <c r="PZJ1002" s="3"/>
      <c r="PZK1002" s="3"/>
      <c r="PZL1002" s="3"/>
      <c r="PZM1002" s="3"/>
      <c r="PZN1002" s="3"/>
      <c r="PZO1002" s="3"/>
      <c r="PZP1002" s="3"/>
      <c r="PZQ1002" s="3"/>
      <c r="PZR1002" s="3"/>
      <c r="PZS1002" s="3"/>
      <c r="PZT1002" s="3"/>
      <c r="PZU1002" s="3"/>
      <c r="PZV1002" s="3"/>
      <c r="PZW1002" s="3"/>
      <c r="PZX1002" s="3"/>
      <c r="PZY1002" s="3"/>
      <c r="PZZ1002" s="3"/>
      <c r="QAA1002" s="3"/>
      <c r="QAB1002" s="3"/>
      <c r="QAC1002" s="3"/>
      <c r="QAD1002" s="3"/>
      <c r="QAE1002" s="3"/>
      <c r="QAF1002" s="3"/>
      <c r="QAG1002" s="3"/>
      <c r="QAH1002" s="3"/>
      <c r="QAI1002" s="3"/>
      <c r="QAJ1002" s="3"/>
      <c r="QAK1002" s="3"/>
      <c r="QAL1002" s="3"/>
      <c r="QAM1002" s="3"/>
      <c r="QAN1002" s="3"/>
      <c r="QAO1002" s="3"/>
      <c r="QAP1002" s="3"/>
      <c r="QAQ1002" s="3"/>
      <c r="QAR1002" s="3"/>
      <c r="QAS1002" s="3"/>
      <c r="QAT1002" s="3"/>
      <c r="QAU1002" s="3"/>
      <c r="QAV1002" s="3"/>
      <c r="QAW1002" s="3"/>
      <c r="QAX1002" s="3"/>
      <c r="QAY1002" s="3"/>
      <c r="QAZ1002" s="3"/>
      <c r="QBA1002" s="3"/>
      <c r="QBB1002" s="3"/>
      <c r="QBC1002" s="3"/>
      <c r="QBD1002" s="3"/>
      <c r="QBE1002" s="3"/>
      <c r="QBF1002" s="3"/>
      <c r="QBG1002" s="3"/>
      <c r="QBH1002" s="3"/>
      <c r="QBI1002" s="3"/>
      <c r="QBJ1002" s="3"/>
      <c r="QBK1002" s="3"/>
      <c r="QBL1002" s="3"/>
      <c r="QBM1002" s="3"/>
      <c r="QBN1002" s="3"/>
      <c r="QBO1002" s="3"/>
      <c r="QBP1002" s="3"/>
      <c r="QBQ1002" s="3"/>
      <c r="QBR1002" s="3"/>
      <c r="QBS1002" s="3"/>
      <c r="QBT1002" s="3"/>
      <c r="QBU1002" s="3"/>
      <c r="QBV1002" s="3"/>
      <c r="QBW1002" s="3"/>
      <c r="QBX1002" s="3"/>
      <c r="QBY1002" s="3"/>
      <c r="QBZ1002" s="3"/>
      <c r="QCA1002" s="3"/>
      <c r="QCB1002" s="3"/>
      <c r="QCC1002" s="3"/>
      <c r="QCD1002" s="3"/>
      <c r="QCE1002" s="3"/>
      <c r="QCF1002" s="3"/>
      <c r="QCG1002" s="3"/>
      <c r="QCH1002" s="3"/>
      <c r="QCI1002" s="3"/>
      <c r="QCJ1002" s="3"/>
      <c r="QCK1002" s="3"/>
      <c r="QCL1002" s="3"/>
      <c r="QCM1002" s="3"/>
      <c r="QCN1002" s="3"/>
      <c r="QCO1002" s="3"/>
      <c r="QCP1002" s="3"/>
      <c r="QCQ1002" s="3"/>
      <c r="QCR1002" s="3"/>
      <c r="QCS1002" s="3"/>
      <c r="QCT1002" s="3"/>
      <c r="QCU1002" s="3"/>
      <c r="QCV1002" s="3"/>
      <c r="QCW1002" s="3"/>
      <c r="QCX1002" s="3"/>
      <c r="QCY1002" s="3"/>
      <c r="QCZ1002" s="3"/>
      <c r="QDA1002" s="3"/>
      <c r="QDB1002" s="3"/>
      <c r="QDC1002" s="3"/>
      <c r="QDD1002" s="3"/>
      <c r="QDE1002" s="3"/>
      <c r="QDF1002" s="3"/>
      <c r="QDG1002" s="3"/>
      <c r="QDH1002" s="3"/>
      <c r="QDI1002" s="3"/>
      <c r="QDJ1002" s="3"/>
      <c r="QDK1002" s="3"/>
      <c r="QDL1002" s="3"/>
      <c r="QDM1002" s="3"/>
      <c r="QDN1002" s="3"/>
      <c r="QDO1002" s="3"/>
      <c r="QDP1002" s="3"/>
      <c r="QDQ1002" s="3"/>
      <c r="QDR1002" s="3"/>
      <c r="QDS1002" s="3"/>
      <c r="QDT1002" s="3"/>
      <c r="QDU1002" s="3"/>
      <c r="QDV1002" s="3"/>
      <c r="QDW1002" s="3"/>
      <c r="QDX1002" s="3"/>
      <c r="QDY1002" s="3"/>
      <c r="QDZ1002" s="3"/>
      <c r="QEA1002" s="3"/>
      <c r="QEB1002" s="3"/>
      <c r="QEC1002" s="3"/>
      <c r="QED1002" s="3"/>
      <c r="QEE1002" s="3"/>
      <c r="QEF1002" s="3"/>
      <c r="QEG1002" s="3"/>
      <c r="QEH1002" s="3"/>
      <c r="QEI1002" s="3"/>
      <c r="QEJ1002" s="3"/>
      <c r="QEK1002" s="3"/>
      <c r="QEL1002" s="3"/>
      <c r="QEM1002" s="3"/>
      <c r="QEN1002" s="3"/>
      <c r="QEO1002" s="3"/>
      <c r="QEP1002" s="3"/>
      <c r="QEQ1002" s="3"/>
      <c r="QER1002" s="3"/>
      <c r="QES1002" s="3"/>
      <c r="QET1002" s="3"/>
      <c r="QEU1002" s="3"/>
      <c r="QEV1002" s="3"/>
      <c r="QEW1002" s="3"/>
      <c r="QEX1002" s="3"/>
      <c r="QEY1002" s="3"/>
      <c r="QEZ1002" s="3"/>
      <c r="QFA1002" s="3"/>
      <c r="QFB1002" s="3"/>
      <c r="QFC1002" s="3"/>
      <c r="QFD1002" s="3"/>
      <c r="QFE1002" s="3"/>
      <c r="QFF1002" s="3"/>
      <c r="QFG1002" s="3"/>
      <c r="QFH1002" s="3"/>
      <c r="QFI1002" s="3"/>
      <c r="QFJ1002" s="3"/>
      <c r="QFK1002" s="3"/>
      <c r="QFL1002" s="3"/>
      <c r="QFM1002" s="3"/>
      <c r="QFN1002" s="3"/>
      <c r="QFO1002" s="3"/>
      <c r="QFP1002" s="3"/>
      <c r="QFQ1002" s="3"/>
      <c r="QFR1002" s="3"/>
      <c r="QFS1002" s="3"/>
      <c r="QFT1002" s="3"/>
      <c r="QFU1002" s="3"/>
      <c r="QFV1002" s="3"/>
      <c r="QFW1002" s="3"/>
      <c r="QFX1002" s="3"/>
      <c r="QFY1002" s="3"/>
      <c r="QFZ1002" s="3"/>
      <c r="QGA1002" s="3"/>
      <c r="QGB1002" s="3"/>
      <c r="QGC1002" s="3"/>
      <c r="QGD1002" s="3"/>
      <c r="QGE1002" s="3"/>
      <c r="QGF1002" s="3"/>
      <c r="QGG1002" s="3"/>
      <c r="QGH1002" s="3"/>
      <c r="QGI1002" s="3"/>
      <c r="QGJ1002" s="3"/>
      <c r="QGK1002" s="3"/>
      <c r="QGL1002" s="3"/>
      <c r="QGM1002" s="3"/>
      <c r="QGN1002" s="3"/>
      <c r="QGO1002" s="3"/>
      <c r="QGP1002" s="3"/>
      <c r="QGQ1002" s="3"/>
      <c r="QGR1002" s="3"/>
      <c r="QGS1002" s="3"/>
      <c r="QGT1002" s="3"/>
      <c r="QGU1002" s="3"/>
      <c r="QGV1002" s="3"/>
      <c r="QGW1002" s="3"/>
      <c r="QGX1002" s="3"/>
      <c r="QGY1002" s="3"/>
      <c r="QGZ1002" s="3"/>
      <c r="QHA1002" s="3"/>
      <c r="QHB1002" s="3"/>
      <c r="QHC1002" s="3"/>
      <c r="QHD1002" s="3"/>
      <c r="QHE1002" s="3"/>
      <c r="QHF1002" s="3"/>
      <c r="QHG1002" s="3"/>
      <c r="QHH1002" s="3"/>
      <c r="QHI1002" s="3"/>
      <c r="QHJ1002" s="3"/>
      <c r="QHK1002" s="3"/>
      <c r="QHL1002" s="3"/>
      <c r="QHM1002" s="3"/>
      <c r="QHN1002" s="3"/>
      <c r="QHO1002" s="3"/>
      <c r="QHP1002" s="3"/>
      <c r="QHQ1002" s="3"/>
      <c r="QHR1002" s="3"/>
      <c r="QHS1002" s="3"/>
      <c r="QHT1002" s="3"/>
      <c r="QHU1002" s="3"/>
      <c r="QHV1002" s="3"/>
      <c r="QHW1002" s="3"/>
      <c r="QHX1002" s="3"/>
      <c r="QHY1002" s="3"/>
      <c r="QHZ1002" s="3"/>
      <c r="QIA1002" s="3"/>
      <c r="QIB1002" s="3"/>
      <c r="QIC1002" s="3"/>
      <c r="QID1002" s="3"/>
      <c r="QIE1002" s="3"/>
      <c r="QIF1002" s="3"/>
      <c r="QIG1002" s="3"/>
      <c r="QIH1002" s="3"/>
      <c r="QII1002" s="3"/>
      <c r="QIJ1002" s="3"/>
      <c r="QIK1002" s="3"/>
      <c r="QIL1002" s="3"/>
      <c r="QIM1002" s="3"/>
      <c r="QIN1002" s="3"/>
      <c r="QIO1002" s="3"/>
      <c r="QIP1002" s="3"/>
      <c r="QIQ1002" s="3"/>
      <c r="QIR1002" s="3"/>
      <c r="QIS1002" s="3"/>
      <c r="QIT1002" s="3"/>
      <c r="QIU1002" s="3"/>
      <c r="QIV1002" s="3"/>
      <c r="QIW1002" s="3"/>
      <c r="QIX1002" s="3"/>
      <c r="QIY1002" s="3"/>
      <c r="QIZ1002" s="3"/>
      <c r="QJA1002" s="3"/>
      <c r="QJB1002" s="3"/>
      <c r="QJC1002" s="3"/>
      <c r="QJD1002" s="3"/>
      <c r="QJE1002" s="3"/>
      <c r="QJF1002" s="3"/>
      <c r="QJG1002" s="3"/>
      <c r="QJH1002" s="3"/>
      <c r="QJI1002" s="3"/>
      <c r="QJJ1002" s="3"/>
      <c r="QJK1002" s="3"/>
      <c r="QJL1002" s="3"/>
      <c r="QJM1002" s="3"/>
      <c r="QJN1002" s="3"/>
      <c r="QJO1002" s="3"/>
      <c r="QJP1002" s="3"/>
      <c r="QJQ1002" s="3"/>
      <c r="QJR1002" s="3"/>
      <c r="QJS1002" s="3"/>
      <c r="QJT1002" s="3"/>
      <c r="QJU1002" s="3"/>
      <c r="QJV1002" s="3"/>
      <c r="QJW1002" s="3"/>
      <c r="QJX1002" s="3"/>
      <c r="QJY1002" s="3"/>
      <c r="QJZ1002" s="3"/>
      <c r="QKA1002" s="3"/>
      <c r="QKB1002" s="3"/>
      <c r="QKC1002" s="3"/>
      <c r="QKD1002" s="3"/>
      <c r="QKE1002" s="3"/>
      <c r="QKF1002" s="3"/>
      <c r="QKG1002" s="3"/>
      <c r="QKH1002" s="3"/>
      <c r="QKI1002" s="3"/>
      <c r="QKJ1002" s="3"/>
      <c r="QKK1002" s="3"/>
      <c r="QKL1002" s="3"/>
      <c r="QKM1002" s="3"/>
      <c r="QKN1002" s="3"/>
      <c r="QKO1002" s="3"/>
      <c r="QKP1002" s="3"/>
      <c r="QKQ1002" s="3"/>
      <c r="QKR1002" s="3"/>
      <c r="QKS1002" s="3"/>
      <c r="QKT1002" s="3"/>
      <c r="QKU1002" s="3"/>
      <c r="QKV1002" s="3"/>
      <c r="QKW1002" s="3"/>
      <c r="QKX1002" s="3"/>
      <c r="QKY1002" s="3"/>
      <c r="QKZ1002" s="3"/>
      <c r="QLA1002" s="3"/>
      <c r="QLB1002" s="3"/>
      <c r="QLC1002" s="3"/>
      <c r="QLD1002" s="3"/>
      <c r="QLE1002" s="3"/>
      <c r="QLF1002" s="3"/>
      <c r="QLG1002" s="3"/>
      <c r="QLH1002" s="3"/>
      <c r="QLI1002" s="3"/>
      <c r="QLJ1002" s="3"/>
      <c r="QLK1002" s="3"/>
      <c r="QLL1002" s="3"/>
      <c r="QLM1002" s="3"/>
      <c r="QLN1002" s="3"/>
      <c r="QLO1002" s="3"/>
      <c r="QLP1002" s="3"/>
      <c r="QLQ1002" s="3"/>
      <c r="QLR1002" s="3"/>
      <c r="QLS1002" s="3"/>
      <c r="QLT1002" s="3"/>
      <c r="QLU1002" s="3"/>
      <c r="QLV1002" s="3"/>
      <c r="QLW1002" s="3"/>
      <c r="QLX1002" s="3"/>
      <c r="QLY1002" s="3"/>
      <c r="QLZ1002" s="3"/>
      <c r="QMA1002" s="3"/>
      <c r="QMB1002" s="3"/>
      <c r="QMC1002" s="3"/>
      <c r="QMD1002" s="3"/>
      <c r="QME1002" s="3"/>
      <c r="QMF1002" s="3"/>
      <c r="QMG1002" s="3"/>
      <c r="QMH1002" s="3"/>
      <c r="QMI1002" s="3"/>
      <c r="QMJ1002" s="3"/>
      <c r="QMK1002" s="3"/>
      <c r="QML1002" s="3"/>
      <c r="QMM1002" s="3"/>
      <c r="QMN1002" s="3"/>
      <c r="QMO1002" s="3"/>
      <c r="QMP1002" s="3"/>
      <c r="QMQ1002" s="3"/>
      <c r="QMR1002" s="3"/>
      <c r="QMS1002" s="3"/>
      <c r="QMT1002" s="3"/>
      <c r="QMU1002" s="3"/>
      <c r="QMV1002" s="3"/>
      <c r="QMW1002" s="3"/>
      <c r="QMX1002" s="3"/>
      <c r="QMY1002" s="3"/>
      <c r="QMZ1002" s="3"/>
      <c r="QNA1002" s="3"/>
      <c r="QNB1002" s="3"/>
      <c r="QNC1002" s="3"/>
      <c r="QND1002" s="3"/>
      <c r="QNE1002" s="3"/>
      <c r="QNF1002" s="3"/>
      <c r="QNG1002" s="3"/>
      <c r="QNH1002" s="3"/>
      <c r="QNI1002" s="3"/>
      <c r="QNJ1002" s="3"/>
      <c r="QNK1002" s="3"/>
      <c r="QNL1002" s="3"/>
      <c r="QNM1002" s="3"/>
      <c r="QNN1002" s="3"/>
      <c r="QNO1002" s="3"/>
      <c r="QNP1002" s="3"/>
      <c r="QNQ1002" s="3"/>
      <c r="QNR1002" s="3"/>
      <c r="QNS1002" s="3"/>
      <c r="QNT1002" s="3"/>
      <c r="QNU1002" s="3"/>
      <c r="QNV1002" s="3"/>
      <c r="QNW1002" s="3"/>
      <c r="QNX1002" s="3"/>
      <c r="QNY1002" s="3"/>
      <c r="QNZ1002" s="3"/>
      <c r="QOA1002" s="3"/>
      <c r="QOB1002" s="3"/>
      <c r="QOC1002" s="3"/>
      <c r="QOD1002" s="3"/>
      <c r="QOE1002" s="3"/>
      <c r="QOF1002" s="3"/>
      <c r="QOG1002" s="3"/>
      <c r="QOH1002" s="3"/>
      <c r="QOI1002" s="3"/>
      <c r="QOJ1002" s="3"/>
      <c r="QOK1002" s="3"/>
      <c r="QOL1002" s="3"/>
      <c r="QOM1002" s="3"/>
      <c r="QON1002" s="3"/>
      <c r="QOO1002" s="3"/>
      <c r="QOP1002" s="3"/>
      <c r="QOQ1002" s="3"/>
      <c r="QOR1002" s="3"/>
      <c r="QOS1002" s="3"/>
      <c r="QOT1002" s="3"/>
      <c r="QOU1002" s="3"/>
      <c r="QOV1002" s="3"/>
      <c r="QOW1002" s="3"/>
      <c r="QOX1002" s="3"/>
      <c r="QOY1002" s="3"/>
      <c r="QOZ1002" s="3"/>
      <c r="QPA1002" s="3"/>
      <c r="QPB1002" s="3"/>
      <c r="QPC1002" s="3"/>
      <c r="QPD1002" s="3"/>
      <c r="QPE1002" s="3"/>
      <c r="QPF1002" s="3"/>
      <c r="QPG1002" s="3"/>
      <c r="QPH1002" s="3"/>
      <c r="QPI1002" s="3"/>
      <c r="QPJ1002" s="3"/>
      <c r="QPK1002" s="3"/>
      <c r="QPL1002" s="3"/>
      <c r="QPM1002" s="3"/>
      <c r="QPN1002" s="3"/>
      <c r="QPO1002" s="3"/>
      <c r="QPP1002" s="3"/>
      <c r="QPQ1002" s="3"/>
      <c r="QPR1002" s="3"/>
      <c r="QPS1002" s="3"/>
      <c r="QPT1002" s="3"/>
      <c r="QPU1002" s="3"/>
      <c r="QPV1002" s="3"/>
      <c r="QPW1002" s="3"/>
      <c r="QPX1002" s="3"/>
      <c r="QPY1002" s="3"/>
      <c r="QPZ1002" s="3"/>
      <c r="QQA1002" s="3"/>
      <c r="QQB1002" s="3"/>
      <c r="QQC1002" s="3"/>
      <c r="QQD1002" s="3"/>
      <c r="QQE1002" s="3"/>
      <c r="QQF1002" s="3"/>
      <c r="QQG1002" s="3"/>
      <c r="QQH1002" s="3"/>
      <c r="QQI1002" s="3"/>
      <c r="QQJ1002" s="3"/>
      <c r="QQK1002" s="3"/>
      <c r="QQL1002" s="3"/>
      <c r="QQM1002" s="3"/>
      <c r="QQN1002" s="3"/>
      <c r="QQO1002" s="3"/>
      <c r="QQP1002" s="3"/>
      <c r="QQQ1002" s="3"/>
      <c r="QQR1002" s="3"/>
      <c r="QQS1002" s="3"/>
      <c r="QQT1002" s="3"/>
      <c r="QQU1002" s="3"/>
      <c r="QQV1002" s="3"/>
      <c r="QQW1002" s="3"/>
      <c r="QQX1002" s="3"/>
      <c r="QQY1002" s="3"/>
      <c r="QQZ1002" s="3"/>
      <c r="QRA1002" s="3"/>
      <c r="QRB1002" s="3"/>
      <c r="QRC1002" s="3"/>
      <c r="QRD1002" s="3"/>
      <c r="QRE1002" s="3"/>
      <c r="QRF1002" s="3"/>
      <c r="QRG1002" s="3"/>
      <c r="QRH1002" s="3"/>
      <c r="QRI1002" s="3"/>
      <c r="QRJ1002" s="3"/>
      <c r="QRK1002" s="3"/>
      <c r="QRL1002" s="3"/>
      <c r="QRM1002" s="3"/>
      <c r="QRN1002" s="3"/>
      <c r="QRO1002" s="3"/>
      <c r="QRP1002" s="3"/>
      <c r="QRQ1002" s="3"/>
      <c r="QRR1002" s="3"/>
      <c r="QRS1002" s="3"/>
      <c r="QRT1002" s="3"/>
      <c r="QRU1002" s="3"/>
      <c r="QRV1002" s="3"/>
      <c r="QRW1002" s="3"/>
      <c r="QRX1002" s="3"/>
      <c r="QRY1002" s="3"/>
      <c r="QRZ1002" s="3"/>
      <c r="QSA1002" s="3"/>
      <c r="QSB1002" s="3"/>
      <c r="QSC1002" s="3"/>
      <c r="QSD1002" s="3"/>
      <c r="QSE1002" s="3"/>
      <c r="QSF1002" s="3"/>
      <c r="QSG1002" s="3"/>
      <c r="QSH1002" s="3"/>
      <c r="QSI1002" s="3"/>
      <c r="QSJ1002" s="3"/>
      <c r="QSK1002" s="3"/>
      <c r="QSL1002" s="3"/>
      <c r="QSM1002" s="3"/>
      <c r="QSN1002" s="3"/>
      <c r="QSO1002" s="3"/>
      <c r="QSP1002" s="3"/>
      <c r="QSQ1002" s="3"/>
      <c r="QSR1002" s="3"/>
      <c r="QSS1002" s="3"/>
      <c r="QST1002" s="3"/>
      <c r="QSU1002" s="3"/>
      <c r="QSV1002" s="3"/>
      <c r="QSW1002" s="3"/>
      <c r="QSX1002" s="3"/>
      <c r="QSY1002" s="3"/>
      <c r="QSZ1002" s="3"/>
      <c r="QTA1002" s="3"/>
      <c r="QTB1002" s="3"/>
      <c r="QTC1002" s="3"/>
      <c r="QTD1002" s="3"/>
      <c r="QTE1002" s="3"/>
      <c r="QTF1002" s="3"/>
      <c r="QTG1002" s="3"/>
      <c r="QTH1002" s="3"/>
      <c r="QTI1002" s="3"/>
      <c r="QTJ1002" s="3"/>
      <c r="QTK1002" s="3"/>
      <c r="QTL1002" s="3"/>
      <c r="QTM1002" s="3"/>
      <c r="QTN1002" s="3"/>
      <c r="QTO1002" s="3"/>
      <c r="QTP1002" s="3"/>
      <c r="QTQ1002" s="3"/>
      <c r="QTR1002" s="3"/>
      <c r="QTS1002" s="3"/>
      <c r="QTT1002" s="3"/>
      <c r="QTU1002" s="3"/>
      <c r="QTV1002" s="3"/>
      <c r="QTW1002" s="3"/>
      <c r="QTX1002" s="3"/>
      <c r="QTY1002" s="3"/>
      <c r="QTZ1002" s="3"/>
      <c r="QUA1002" s="3"/>
      <c r="QUB1002" s="3"/>
      <c r="QUC1002" s="3"/>
      <c r="QUD1002" s="3"/>
      <c r="QUE1002" s="3"/>
      <c r="QUF1002" s="3"/>
      <c r="QUG1002" s="3"/>
      <c r="QUH1002" s="3"/>
      <c r="QUI1002" s="3"/>
      <c r="QUJ1002" s="3"/>
      <c r="QUK1002" s="3"/>
      <c r="QUL1002" s="3"/>
      <c r="QUM1002" s="3"/>
      <c r="QUN1002" s="3"/>
      <c r="QUO1002" s="3"/>
      <c r="QUP1002" s="3"/>
      <c r="QUQ1002" s="3"/>
      <c r="QUR1002" s="3"/>
      <c r="QUS1002" s="3"/>
      <c r="QUT1002" s="3"/>
      <c r="QUU1002" s="3"/>
      <c r="QUV1002" s="3"/>
      <c r="QUW1002" s="3"/>
      <c r="QUX1002" s="3"/>
      <c r="QUY1002" s="3"/>
      <c r="QUZ1002" s="3"/>
      <c r="QVA1002" s="3"/>
      <c r="QVB1002" s="3"/>
      <c r="QVC1002" s="3"/>
      <c r="QVD1002" s="3"/>
      <c r="QVE1002" s="3"/>
      <c r="QVF1002" s="3"/>
      <c r="QVG1002" s="3"/>
      <c r="QVH1002" s="3"/>
      <c r="QVI1002" s="3"/>
      <c r="QVJ1002" s="3"/>
      <c r="QVK1002" s="3"/>
      <c r="QVL1002" s="3"/>
      <c r="QVM1002" s="3"/>
      <c r="QVN1002" s="3"/>
      <c r="QVO1002" s="3"/>
      <c r="QVP1002" s="3"/>
      <c r="QVQ1002" s="3"/>
      <c r="QVR1002" s="3"/>
      <c r="QVS1002" s="3"/>
      <c r="QVT1002" s="3"/>
      <c r="QVU1002" s="3"/>
      <c r="QVV1002" s="3"/>
      <c r="QVW1002" s="3"/>
      <c r="QVX1002" s="3"/>
      <c r="QVY1002" s="3"/>
      <c r="QVZ1002" s="3"/>
      <c r="QWA1002" s="3"/>
      <c r="QWB1002" s="3"/>
      <c r="QWC1002" s="3"/>
      <c r="QWD1002" s="3"/>
      <c r="QWE1002" s="3"/>
      <c r="QWF1002" s="3"/>
      <c r="QWG1002" s="3"/>
      <c r="QWH1002" s="3"/>
      <c r="QWI1002" s="3"/>
      <c r="QWJ1002" s="3"/>
      <c r="QWK1002" s="3"/>
      <c r="QWL1002" s="3"/>
      <c r="QWM1002" s="3"/>
      <c r="QWN1002" s="3"/>
      <c r="QWO1002" s="3"/>
      <c r="QWP1002" s="3"/>
      <c r="QWQ1002" s="3"/>
      <c r="QWR1002" s="3"/>
      <c r="QWS1002" s="3"/>
      <c r="QWT1002" s="3"/>
      <c r="QWU1002" s="3"/>
      <c r="QWV1002" s="3"/>
      <c r="QWW1002" s="3"/>
      <c r="QWX1002" s="3"/>
      <c r="QWY1002" s="3"/>
      <c r="QWZ1002" s="3"/>
      <c r="QXA1002" s="3"/>
      <c r="QXB1002" s="3"/>
      <c r="QXC1002" s="3"/>
      <c r="QXD1002" s="3"/>
      <c r="QXE1002" s="3"/>
      <c r="QXF1002" s="3"/>
      <c r="QXG1002" s="3"/>
      <c r="QXH1002" s="3"/>
      <c r="QXI1002" s="3"/>
      <c r="QXJ1002" s="3"/>
      <c r="QXK1002" s="3"/>
      <c r="QXL1002" s="3"/>
      <c r="QXM1002" s="3"/>
      <c r="QXN1002" s="3"/>
      <c r="QXO1002" s="3"/>
      <c r="QXP1002" s="3"/>
      <c r="QXQ1002" s="3"/>
      <c r="QXR1002" s="3"/>
      <c r="QXS1002" s="3"/>
      <c r="QXT1002" s="3"/>
      <c r="QXU1002" s="3"/>
      <c r="QXV1002" s="3"/>
      <c r="QXW1002" s="3"/>
      <c r="QXX1002" s="3"/>
      <c r="QXY1002" s="3"/>
      <c r="QXZ1002" s="3"/>
      <c r="QYA1002" s="3"/>
      <c r="QYB1002" s="3"/>
      <c r="QYC1002" s="3"/>
      <c r="QYD1002" s="3"/>
      <c r="QYE1002" s="3"/>
      <c r="QYF1002" s="3"/>
      <c r="QYG1002" s="3"/>
      <c r="QYH1002" s="3"/>
      <c r="QYI1002" s="3"/>
      <c r="QYJ1002" s="3"/>
      <c r="QYK1002" s="3"/>
      <c r="QYL1002" s="3"/>
      <c r="QYM1002" s="3"/>
      <c r="QYN1002" s="3"/>
      <c r="QYO1002" s="3"/>
      <c r="QYP1002" s="3"/>
      <c r="QYQ1002" s="3"/>
      <c r="QYR1002" s="3"/>
      <c r="QYS1002" s="3"/>
      <c r="QYT1002" s="3"/>
      <c r="QYU1002" s="3"/>
      <c r="QYV1002" s="3"/>
      <c r="QYW1002" s="3"/>
      <c r="QYX1002" s="3"/>
      <c r="QYY1002" s="3"/>
      <c r="QYZ1002" s="3"/>
      <c r="QZA1002" s="3"/>
      <c r="QZB1002" s="3"/>
      <c r="QZC1002" s="3"/>
      <c r="QZD1002" s="3"/>
      <c r="QZE1002" s="3"/>
      <c r="QZF1002" s="3"/>
      <c r="QZG1002" s="3"/>
      <c r="QZH1002" s="3"/>
      <c r="QZI1002" s="3"/>
      <c r="QZJ1002" s="3"/>
      <c r="QZK1002" s="3"/>
      <c r="QZL1002" s="3"/>
      <c r="QZM1002" s="3"/>
      <c r="QZN1002" s="3"/>
      <c r="QZO1002" s="3"/>
      <c r="QZP1002" s="3"/>
      <c r="QZQ1002" s="3"/>
      <c r="QZR1002" s="3"/>
      <c r="QZS1002" s="3"/>
      <c r="QZT1002" s="3"/>
      <c r="QZU1002" s="3"/>
      <c r="QZV1002" s="3"/>
      <c r="QZW1002" s="3"/>
      <c r="QZX1002" s="3"/>
      <c r="QZY1002" s="3"/>
      <c r="QZZ1002" s="3"/>
      <c r="RAA1002" s="3"/>
      <c r="RAB1002" s="3"/>
      <c r="RAC1002" s="3"/>
      <c r="RAD1002" s="3"/>
      <c r="RAE1002" s="3"/>
      <c r="RAF1002" s="3"/>
      <c r="RAG1002" s="3"/>
      <c r="RAH1002" s="3"/>
      <c r="RAI1002" s="3"/>
      <c r="RAJ1002" s="3"/>
      <c r="RAK1002" s="3"/>
      <c r="RAL1002" s="3"/>
      <c r="RAM1002" s="3"/>
      <c r="RAN1002" s="3"/>
      <c r="RAO1002" s="3"/>
      <c r="RAP1002" s="3"/>
      <c r="RAQ1002" s="3"/>
      <c r="RAR1002" s="3"/>
      <c r="RAS1002" s="3"/>
      <c r="RAT1002" s="3"/>
      <c r="RAU1002" s="3"/>
      <c r="RAV1002" s="3"/>
      <c r="RAW1002" s="3"/>
      <c r="RAX1002" s="3"/>
      <c r="RAY1002" s="3"/>
      <c r="RAZ1002" s="3"/>
      <c r="RBA1002" s="3"/>
      <c r="RBB1002" s="3"/>
      <c r="RBC1002" s="3"/>
      <c r="RBD1002" s="3"/>
      <c r="RBE1002" s="3"/>
      <c r="RBF1002" s="3"/>
      <c r="RBG1002" s="3"/>
      <c r="RBH1002" s="3"/>
      <c r="RBI1002" s="3"/>
      <c r="RBJ1002" s="3"/>
      <c r="RBK1002" s="3"/>
      <c r="RBL1002" s="3"/>
      <c r="RBM1002" s="3"/>
      <c r="RBN1002" s="3"/>
      <c r="RBO1002" s="3"/>
      <c r="RBP1002" s="3"/>
      <c r="RBQ1002" s="3"/>
      <c r="RBR1002" s="3"/>
      <c r="RBS1002" s="3"/>
      <c r="RBT1002" s="3"/>
      <c r="RBU1002" s="3"/>
      <c r="RBV1002" s="3"/>
      <c r="RBW1002" s="3"/>
      <c r="RBX1002" s="3"/>
      <c r="RBY1002" s="3"/>
      <c r="RBZ1002" s="3"/>
      <c r="RCA1002" s="3"/>
      <c r="RCB1002" s="3"/>
      <c r="RCC1002" s="3"/>
      <c r="RCD1002" s="3"/>
      <c r="RCE1002" s="3"/>
      <c r="RCF1002" s="3"/>
      <c r="RCG1002" s="3"/>
      <c r="RCH1002" s="3"/>
      <c r="RCI1002" s="3"/>
      <c r="RCJ1002" s="3"/>
      <c r="RCK1002" s="3"/>
      <c r="RCL1002" s="3"/>
      <c r="RCM1002" s="3"/>
      <c r="RCN1002" s="3"/>
      <c r="RCO1002" s="3"/>
      <c r="RCP1002" s="3"/>
      <c r="RCQ1002" s="3"/>
      <c r="RCR1002" s="3"/>
      <c r="RCS1002" s="3"/>
      <c r="RCT1002" s="3"/>
      <c r="RCU1002" s="3"/>
      <c r="RCV1002" s="3"/>
      <c r="RCW1002" s="3"/>
      <c r="RCX1002" s="3"/>
      <c r="RCY1002" s="3"/>
      <c r="RCZ1002" s="3"/>
      <c r="RDA1002" s="3"/>
      <c r="RDB1002" s="3"/>
      <c r="RDC1002" s="3"/>
      <c r="RDD1002" s="3"/>
      <c r="RDE1002" s="3"/>
      <c r="RDF1002" s="3"/>
      <c r="RDG1002" s="3"/>
      <c r="RDH1002" s="3"/>
      <c r="RDI1002" s="3"/>
      <c r="RDJ1002" s="3"/>
      <c r="RDK1002" s="3"/>
      <c r="RDL1002" s="3"/>
      <c r="RDM1002" s="3"/>
      <c r="RDN1002" s="3"/>
      <c r="RDO1002" s="3"/>
      <c r="RDP1002" s="3"/>
      <c r="RDQ1002" s="3"/>
      <c r="RDR1002" s="3"/>
      <c r="RDS1002" s="3"/>
      <c r="RDT1002" s="3"/>
      <c r="RDU1002" s="3"/>
      <c r="RDV1002" s="3"/>
      <c r="RDW1002" s="3"/>
      <c r="RDX1002" s="3"/>
      <c r="RDY1002" s="3"/>
      <c r="RDZ1002" s="3"/>
      <c r="REA1002" s="3"/>
      <c r="REB1002" s="3"/>
      <c r="REC1002" s="3"/>
      <c r="RED1002" s="3"/>
      <c r="REE1002" s="3"/>
      <c r="REF1002" s="3"/>
      <c r="REG1002" s="3"/>
      <c r="REH1002" s="3"/>
      <c r="REI1002" s="3"/>
      <c r="REJ1002" s="3"/>
      <c r="REK1002" s="3"/>
      <c r="REL1002" s="3"/>
      <c r="REM1002" s="3"/>
      <c r="REN1002" s="3"/>
      <c r="REO1002" s="3"/>
      <c r="REP1002" s="3"/>
      <c r="REQ1002" s="3"/>
      <c r="RER1002" s="3"/>
      <c r="RES1002" s="3"/>
      <c r="RET1002" s="3"/>
      <c r="REU1002" s="3"/>
      <c r="REV1002" s="3"/>
      <c r="REW1002" s="3"/>
      <c r="REX1002" s="3"/>
      <c r="REY1002" s="3"/>
      <c r="REZ1002" s="3"/>
      <c r="RFA1002" s="3"/>
      <c r="RFB1002" s="3"/>
      <c r="RFC1002" s="3"/>
      <c r="RFD1002" s="3"/>
      <c r="RFE1002" s="3"/>
      <c r="RFF1002" s="3"/>
      <c r="RFG1002" s="3"/>
      <c r="RFH1002" s="3"/>
      <c r="RFI1002" s="3"/>
      <c r="RFJ1002" s="3"/>
      <c r="RFK1002" s="3"/>
      <c r="RFL1002" s="3"/>
      <c r="RFM1002" s="3"/>
      <c r="RFN1002" s="3"/>
      <c r="RFO1002" s="3"/>
      <c r="RFP1002" s="3"/>
      <c r="RFQ1002" s="3"/>
      <c r="RFR1002" s="3"/>
      <c r="RFS1002" s="3"/>
      <c r="RFT1002" s="3"/>
      <c r="RFU1002" s="3"/>
      <c r="RFV1002" s="3"/>
      <c r="RFW1002" s="3"/>
      <c r="RFX1002" s="3"/>
      <c r="RFY1002" s="3"/>
      <c r="RFZ1002" s="3"/>
      <c r="RGA1002" s="3"/>
      <c r="RGB1002" s="3"/>
      <c r="RGC1002" s="3"/>
      <c r="RGD1002" s="3"/>
      <c r="RGE1002" s="3"/>
      <c r="RGF1002" s="3"/>
      <c r="RGG1002" s="3"/>
      <c r="RGH1002" s="3"/>
      <c r="RGI1002" s="3"/>
      <c r="RGJ1002" s="3"/>
      <c r="RGK1002" s="3"/>
      <c r="RGL1002" s="3"/>
      <c r="RGM1002" s="3"/>
      <c r="RGN1002" s="3"/>
      <c r="RGO1002" s="3"/>
      <c r="RGP1002" s="3"/>
      <c r="RGQ1002" s="3"/>
      <c r="RGR1002" s="3"/>
      <c r="RGS1002" s="3"/>
      <c r="RGT1002" s="3"/>
      <c r="RGU1002" s="3"/>
      <c r="RGV1002" s="3"/>
      <c r="RGW1002" s="3"/>
      <c r="RGX1002" s="3"/>
      <c r="RGY1002" s="3"/>
      <c r="RGZ1002" s="3"/>
      <c r="RHA1002" s="3"/>
      <c r="RHB1002" s="3"/>
      <c r="RHC1002" s="3"/>
      <c r="RHD1002" s="3"/>
      <c r="RHE1002" s="3"/>
      <c r="RHF1002" s="3"/>
      <c r="RHG1002" s="3"/>
      <c r="RHH1002" s="3"/>
      <c r="RHI1002" s="3"/>
      <c r="RHJ1002" s="3"/>
      <c r="RHK1002" s="3"/>
      <c r="RHL1002" s="3"/>
      <c r="RHM1002" s="3"/>
      <c r="RHN1002" s="3"/>
      <c r="RHO1002" s="3"/>
      <c r="RHP1002" s="3"/>
      <c r="RHQ1002" s="3"/>
      <c r="RHR1002" s="3"/>
      <c r="RHS1002" s="3"/>
      <c r="RHT1002" s="3"/>
      <c r="RHU1002" s="3"/>
      <c r="RHV1002" s="3"/>
      <c r="RHW1002" s="3"/>
      <c r="RHX1002" s="3"/>
      <c r="RHY1002" s="3"/>
      <c r="RHZ1002" s="3"/>
      <c r="RIA1002" s="3"/>
      <c r="RIB1002" s="3"/>
      <c r="RIC1002" s="3"/>
      <c r="RID1002" s="3"/>
      <c r="RIE1002" s="3"/>
      <c r="RIF1002" s="3"/>
      <c r="RIG1002" s="3"/>
      <c r="RIH1002" s="3"/>
      <c r="RII1002" s="3"/>
      <c r="RIJ1002" s="3"/>
      <c r="RIK1002" s="3"/>
      <c r="RIL1002" s="3"/>
      <c r="RIM1002" s="3"/>
      <c r="RIN1002" s="3"/>
      <c r="RIO1002" s="3"/>
      <c r="RIP1002" s="3"/>
      <c r="RIQ1002" s="3"/>
      <c r="RIR1002" s="3"/>
      <c r="RIS1002" s="3"/>
      <c r="RIT1002" s="3"/>
      <c r="RIU1002" s="3"/>
      <c r="RIV1002" s="3"/>
      <c r="RIW1002" s="3"/>
      <c r="RIX1002" s="3"/>
      <c r="RIY1002" s="3"/>
      <c r="RIZ1002" s="3"/>
      <c r="RJA1002" s="3"/>
      <c r="RJB1002" s="3"/>
      <c r="RJC1002" s="3"/>
      <c r="RJD1002" s="3"/>
      <c r="RJE1002" s="3"/>
      <c r="RJF1002" s="3"/>
      <c r="RJG1002" s="3"/>
      <c r="RJH1002" s="3"/>
      <c r="RJI1002" s="3"/>
      <c r="RJJ1002" s="3"/>
      <c r="RJK1002" s="3"/>
      <c r="RJL1002" s="3"/>
      <c r="RJM1002" s="3"/>
      <c r="RJN1002" s="3"/>
      <c r="RJO1002" s="3"/>
      <c r="RJP1002" s="3"/>
      <c r="RJQ1002" s="3"/>
      <c r="RJR1002" s="3"/>
      <c r="RJS1002" s="3"/>
      <c r="RJT1002" s="3"/>
      <c r="RJU1002" s="3"/>
      <c r="RJV1002" s="3"/>
      <c r="RJW1002" s="3"/>
      <c r="RJX1002" s="3"/>
      <c r="RJY1002" s="3"/>
      <c r="RJZ1002" s="3"/>
      <c r="RKA1002" s="3"/>
      <c r="RKB1002" s="3"/>
      <c r="RKC1002" s="3"/>
      <c r="RKD1002" s="3"/>
      <c r="RKE1002" s="3"/>
      <c r="RKF1002" s="3"/>
      <c r="RKG1002" s="3"/>
      <c r="RKH1002" s="3"/>
      <c r="RKI1002" s="3"/>
      <c r="RKJ1002" s="3"/>
      <c r="RKK1002" s="3"/>
      <c r="RKL1002" s="3"/>
      <c r="RKM1002" s="3"/>
      <c r="RKN1002" s="3"/>
      <c r="RKO1002" s="3"/>
      <c r="RKP1002" s="3"/>
      <c r="RKQ1002" s="3"/>
      <c r="RKR1002" s="3"/>
      <c r="RKS1002" s="3"/>
      <c r="RKT1002" s="3"/>
      <c r="RKU1002" s="3"/>
      <c r="RKV1002" s="3"/>
      <c r="RKW1002" s="3"/>
      <c r="RKX1002" s="3"/>
      <c r="RKY1002" s="3"/>
      <c r="RKZ1002" s="3"/>
      <c r="RLA1002" s="3"/>
      <c r="RLB1002" s="3"/>
      <c r="RLC1002" s="3"/>
      <c r="RLD1002" s="3"/>
      <c r="RLE1002" s="3"/>
      <c r="RLF1002" s="3"/>
      <c r="RLG1002" s="3"/>
      <c r="RLH1002" s="3"/>
      <c r="RLI1002" s="3"/>
      <c r="RLJ1002" s="3"/>
      <c r="RLK1002" s="3"/>
      <c r="RLL1002" s="3"/>
      <c r="RLM1002" s="3"/>
      <c r="RLN1002" s="3"/>
      <c r="RLO1002" s="3"/>
      <c r="RLP1002" s="3"/>
      <c r="RLQ1002" s="3"/>
      <c r="RLR1002" s="3"/>
      <c r="RLS1002" s="3"/>
      <c r="RLT1002" s="3"/>
      <c r="RLU1002" s="3"/>
      <c r="RLV1002" s="3"/>
      <c r="RLW1002" s="3"/>
      <c r="RLX1002" s="3"/>
      <c r="RLY1002" s="3"/>
      <c r="RLZ1002" s="3"/>
      <c r="RMA1002" s="3"/>
      <c r="RMB1002" s="3"/>
      <c r="RMC1002" s="3"/>
      <c r="RMD1002" s="3"/>
      <c r="RME1002" s="3"/>
      <c r="RMF1002" s="3"/>
      <c r="RMG1002" s="3"/>
      <c r="RMH1002" s="3"/>
      <c r="RMI1002" s="3"/>
      <c r="RMJ1002" s="3"/>
      <c r="RMK1002" s="3"/>
      <c r="RML1002" s="3"/>
      <c r="RMM1002" s="3"/>
      <c r="RMN1002" s="3"/>
      <c r="RMO1002" s="3"/>
      <c r="RMP1002" s="3"/>
      <c r="RMQ1002" s="3"/>
      <c r="RMR1002" s="3"/>
      <c r="RMS1002" s="3"/>
      <c r="RMT1002" s="3"/>
      <c r="RMU1002" s="3"/>
      <c r="RMV1002" s="3"/>
      <c r="RMW1002" s="3"/>
      <c r="RMX1002" s="3"/>
      <c r="RMY1002" s="3"/>
      <c r="RMZ1002" s="3"/>
      <c r="RNA1002" s="3"/>
      <c r="RNB1002" s="3"/>
      <c r="RNC1002" s="3"/>
      <c r="RND1002" s="3"/>
      <c r="RNE1002" s="3"/>
      <c r="RNF1002" s="3"/>
      <c r="RNG1002" s="3"/>
      <c r="RNH1002" s="3"/>
      <c r="RNI1002" s="3"/>
      <c r="RNJ1002" s="3"/>
      <c r="RNK1002" s="3"/>
      <c r="RNL1002" s="3"/>
      <c r="RNM1002" s="3"/>
      <c r="RNN1002" s="3"/>
      <c r="RNO1002" s="3"/>
      <c r="RNP1002" s="3"/>
      <c r="RNQ1002" s="3"/>
      <c r="RNR1002" s="3"/>
      <c r="RNS1002" s="3"/>
      <c r="RNT1002" s="3"/>
      <c r="RNU1002" s="3"/>
      <c r="RNV1002" s="3"/>
      <c r="RNW1002" s="3"/>
      <c r="RNX1002" s="3"/>
      <c r="RNY1002" s="3"/>
      <c r="RNZ1002" s="3"/>
      <c r="ROA1002" s="3"/>
      <c r="ROB1002" s="3"/>
      <c r="ROC1002" s="3"/>
      <c r="ROD1002" s="3"/>
      <c r="ROE1002" s="3"/>
      <c r="ROF1002" s="3"/>
      <c r="ROG1002" s="3"/>
      <c r="ROH1002" s="3"/>
      <c r="ROI1002" s="3"/>
      <c r="ROJ1002" s="3"/>
      <c r="ROK1002" s="3"/>
      <c r="ROL1002" s="3"/>
      <c r="ROM1002" s="3"/>
      <c r="RON1002" s="3"/>
      <c r="ROO1002" s="3"/>
      <c r="ROP1002" s="3"/>
      <c r="ROQ1002" s="3"/>
      <c r="ROR1002" s="3"/>
      <c r="ROS1002" s="3"/>
      <c r="ROT1002" s="3"/>
      <c r="ROU1002" s="3"/>
      <c r="ROV1002" s="3"/>
      <c r="ROW1002" s="3"/>
      <c r="ROX1002" s="3"/>
      <c r="ROY1002" s="3"/>
      <c r="ROZ1002" s="3"/>
      <c r="RPA1002" s="3"/>
      <c r="RPB1002" s="3"/>
      <c r="RPC1002" s="3"/>
      <c r="RPD1002" s="3"/>
      <c r="RPE1002" s="3"/>
      <c r="RPF1002" s="3"/>
      <c r="RPG1002" s="3"/>
      <c r="RPH1002" s="3"/>
      <c r="RPI1002" s="3"/>
      <c r="RPJ1002" s="3"/>
      <c r="RPK1002" s="3"/>
      <c r="RPL1002" s="3"/>
      <c r="RPM1002" s="3"/>
      <c r="RPN1002" s="3"/>
      <c r="RPO1002" s="3"/>
      <c r="RPP1002" s="3"/>
      <c r="RPQ1002" s="3"/>
      <c r="RPR1002" s="3"/>
      <c r="RPS1002" s="3"/>
      <c r="RPT1002" s="3"/>
      <c r="RPU1002" s="3"/>
      <c r="RPV1002" s="3"/>
      <c r="RPW1002" s="3"/>
      <c r="RPX1002" s="3"/>
      <c r="RPY1002" s="3"/>
      <c r="RPZ1002" s="3"/>
      <c r="RQA1002" s="3"/>
      <c r="RQB1002" s="3"/>
      <c r="RQC1002" s="3"/>
      <c r="RQD1002" s="3"/>
      <c r="RQE1002" s="3"/>
      <c r="RQF1002" s="3"/>
      <c r="RQG1002" s="3"/>
      <c r="RQH1002" s="3"/>
      <c r="RQI1002" s="3"/>
      <c r="RQJ1002" s="3"/>
      <c r="RQK1002" s="3"/>
      <c r="RQL1002" s="3"/>
      <c r="RQM1002" s="3"/>
      <c r="RQN1002" s="3"/>
      <c r="RQO1002" s="3"/>
      <c r="RQP1002" s="3"/>
      <c r="RQQ1002" s="3"/>
      <c r="RQR1002" s="3"/>
      <c r="RQS1002" s="3"/>
      <c r="RQT1002" s="3"/>
      <c r="RQU1002" s="3"/>
      <c r="RQV1002" s="3"/>
      <c r="RQW1002" s="3"/>
      <c r="RQX1002" s="3"/>
      <c r="RQY1002" s="3"/>
      <c r="RQZ1002" s="3"/>
      <c r="RRA1002" s="3"/>
      <c r="RRB1002" s="3"/>
      <c r="RRC1002" s="3"/>
      <c r="RRD1002" s="3"/>
      <c r="RRE1002" s="3"/>
      <c r="RRF1002" s="3"/>
      <c r="RRG1002" s="3"/>
      <c r="RRH1002" s="3"/>
      <c r="RRI1002" s="3"/>
      <c r="RRJ1002" s="3"/>
      <c r="RRK1002" s="3"/>
      <c r="RRL1002" s="3"/>
      <c r="RRM1002" s="3"/>
      <c r="RRN1002" s="3"/>
      <c r="RRO1002" s="3"/>
      <c r="RRP1002" s="3"/>
      <c r="RRQ1002" s="3"/>
      <c r="RRR1002" s="3"/>
      <c r="RRS1002" s="3"/>
      <c r="RRT1002" s="3"/>
      <c r="RRU1002" s="3"/>
      <c r="RRV1002" s="3"/>
      <c r="RRW1002" s="3"/>
      <c r="RRX1002" s="3"/>
      <c r="RRY1002" s="3"/>
      <c r="RRZ1002" s="3"/>
      <c r="RSA1002" s="3"/>
      <c r="RSB1002" s="3"/>
      <c r="RSC1002" s="3"/>
      <c r="RSD1002" s="3"/>
      <c r="RSE1002" s="3"/>
      <c r="RSF1002" s="3"/>
      <c r="RSG1002" s="3"/>
      <c r="RSH1002" s="3"/>
      <c r="RSI1002" s="3"/>
      <c r="RSJ1002" s="3"/>
      <c r="RSK1002" s="3"/>
      <c r="RSL1002" s="3"/>
      <c r="RSM1002" s="3"/>
      <c r="RSN1002" s="3"/>
      <c r="RSO1002" s="3"/>
      <c r="RSP1002" s="3"/>
      <c r="RSQ1002" s="3"/>
      <c r="RSR1002" s="3"/>
      <c r="RSS1002" s="3"/>
      <c r="RST1002" s="3"/>
      <c r="RSU1002" s="3"/>
      <c r="RSV1002" s="3"/>
      <c r="RSW1002" s="3"/>
      <c r="RSX1002" s="3"/>
      <c r="RSY1002" s="3"/>
      <c r="RSZ1002" s="3"/>
      <c r="RTA1002" s="3"/>
      <c r="RTB1002" s="3"/>
      <c r="RTC1002" s="3"/>
      <c r="RTD1002" s="3"/>
      <c r="RTE1002" s="3"/>
      <c r="RTF1002" s="3"/>
      <c r="RTG1002" s="3"/>
      <c r="RTH1002" s="3"/>
      <c r="RTI1002" s="3"/>
      <c r="RTJ1002" s="3"/>
      <c r="RTK1002" s="3"/>
      <c r="RTL1002" s="3"/>
      <c r="RTM1002" s="3"/>
      <c r="RTN1002" s="3"/>
      <c r="RTO1002" s="3"/>
      <c r="RTP1002" s="3"/>
      <c r="RTQ1002" s="3"/>
      <c r="RTR1002" s="3"/>
      <c r="RTS1002" s="3"/>
      <c r="RTT1002" s="3"/>
      <c r="RTU1002" s="3"/>
      <c r="RTV1002" s="3"/>
      <c r="RTW1002" s="3"/>
      <c r="RTX1002" s="3"/>
      <c r="RTY1002" s="3"/>
      <c r="RTZ1002" s="3"/>
      <c r="RUA1002" s="3"/>
      <c r="RUB1002" s="3"/>
      <c r="RUC1002" s="3"/>
      <c r="RUD1002" s="3"/>
      <c r="RUE1002" s="3"/>
      <c r="RUF1002" s="3"/>
      <c r="RUG1002" s="3"/>
      <c r="RUH1002" s="3"/>
      <c r="RUI1002" s="3"/>
      <c r="RUJ1002" s="3"/>
      <c r="RUK1002" s="3"/>
      <c r="RUL1002" s="3"/>
      <c r="RUM1002" s="3"/>
      <c r="RUN1002" s="3"/>
      <c r="RUO1002" s="3"/>
      <c r="RUP1002" s="3"/>
      <c r="RUQ1002" s="3"/>
      <c r="RUR1002" s="3"/>
      <c r="RUS1002" s="3"/>
      <c r="RUT1002" s="3"/>
      <c r="RUU1002" s="3"/>
      <c r="RUV1002" s="3"/>
      <c r="RUW1002" s="3"/>
      <c r="RUX1002" s="3"/>
      <c r="RUY1002" s="3"/>
      <c r="RUZ1002" s="3"/>
      <c r="RVA1002" s="3"/>
      <c r="RVB1002" s="3"/>
      <c r="RVC1002" s="3"/>
      <c r="RVD1002" s="3"/>
      <c r="RVE1002" s="3"/>
      <c r="RVF1002" s="3"/>
      <c r="RVG1002" s="3"/>
      <c r="RVH1002" s="3"/>
      <c r="RVI1002" s="3"/>
      <c r="RVJ1002" s="3"/>
      <c r="RVK1002" s="3"/>
      <c r="RVL1002" s="3"/>
      <c r="RVM1002" s="3"/>
      <c r="RVN1002" s="3"/>
      <c r="RVO1002" s="3"/>
      <c r="RVP1002" s="3"/>
      <c r="RVQ1002" s="3"/>
      <c r="RVR1002" s="3"/>
      <c r="RVS1002" s="3"/>
      <c r="RVT1002" s="3"/>
      <c r="RVU1002" s="3"/>
      <c r="RVV1002" s="3"/>
      <c r="RVW1002" s="3"/>
      <c r="RVX1002" s="3"/>
      <c r="RVY1002" s="3"/>
      <c r="RVZ1002" s="3"/>
      <c r="RWA1002" s="3"/>
      <c r="RWB1002" s="3"/>
      <c r="RWC1002" s="3"/>
      <c r="RWD1002" s="3"/>
      <c r="RWE1002" s="3"/>
      <c r="RWF1002" s="3"/>
      <c r="RWG1002" s="3"/>
      <c r="RWH1002" s="3"/>
      <c r="RWI1002" s="3"/>
      <c r="RWJ1002" s="3"/>
      <c r="RWK1002" s="3"/>
      <c r="RWL1002" s="3"/>
      <c r="RWM1002" s="3"/>
      <c r="RWN1002" s="3"/>
      <c r="RWO1002" s="3"/>
      <c r="RWP1002" s="3"/>
      <c r="RWQ1002" s="3"/>
      <c r="RWR1002" s="3"/>
      <c r="RWS1002" s="3"/>
      <c r="RWT1002" s="3"/>
      <c r="RWU1002" s="3"/>
      <c r="RWV1002" s="3"/>
      <c r="RWW1002" s="3"/>
      <c r="RWX1002" s="3"/>
      <c r="RWY1002" s="3"/>
      <c r="RWZ1002" s="3"/>
      <c r="RXA1002" s="3"/>
      <c r="RXB1002" s="3"/>
      <c r="RXC1002" s="3"/>
      <c r="RXD1002" s="3"/>
      <c r="RXE1002" s="3"/>
      <c r="RXF1002" s="3"/>
      <c r="RXG1002" s="3"/>
      <c r="RXH1002" s="3"/>
      <c r="RXI1002" s="3"/>
      <c r="RXJ1002" s="3"/>
      <c r="RXK1002" s="3"/>
      <c r="RXL1002" s="3"/>
      <c r="RXM1002" s="3"/>
      <c r="RXN1002" s="3"/>
      <c r="RXO1002" s="3"/>
      <c r="RXP1002" s="3"/>
      <c r="RXQ1002" s="3"/>
      <c r="RXR1002" s="3"/>
      <c r="RXS1002" s="3"/>
      <c r="RXT1002" s="3"/>
      <c r="RXU1002" s="3"/>
      <c r="RXV1002" s="3"/>
      <c r="RXW1002" s="3"/>
      <c r="RXX1002" s="3"/>
      <c r="RXY1002" s="3"/>
      <c r="RXZ1002" s="3"/>
      <c r="RYA1002" s="3"/>
      <c r="RYB1002" s="3"/>
      <c r="RYC1002" s="3"/>
      <c r="RYD1002" s="3"/>
      <c r="RYE1002" s="3"/>
      <c r="RYF1002" s="3"/>
      <c r="RYG1002" s="3"/>
      <c r="RYH1002" s="3"/>
      <c r="RYI1002" s="3"/>
      <c r="RYJ1002" s="3"/>
      <c r="RYK1002" s="3"/>
      <c r="RYL1002" s="3"/>
      <c r="RYM1002" s="3"/>
      <c r="RYN1002" s="3"/>
      <c r="RYO1002" s="3"/>
      <c r="RYP1002" s="3"/>
      <c r="RYQ1002" s="3"/>
      <c r="RYR1002" s="3"/>
      <c r="RYS1002" s="3"/>
      <c r="RYT1002" s="3"/>
      <c r="RYU1002" s="3"/>
      <c r="RYV1002" s="3"/>
      <c r="RYW1002" s="3"/>
      <c r="RYX1002" s="3"/>
      <c r="RYY1002" s="3"/>
      <c r="RYZ1002" s="3"/>
      <c r="RZA1002" s="3"/>
      <c r="RZB1002" s="3"/>
      <c r="RZC1002" s="3"/>
      <c r="RZD1002" s="3"/>
      <c r="RZE1002" s="3"/>
      <c r="RZF1002" s="3"/>
      <c r="RZG1002" s="3"/>
      <c r="RZH1002" s="3"/>
      <c r="RZI1002" s="3"/>
      <c r="RZJ1002" s="3"/>
      <c r="RZK1002" s="3"/>
      <c r="RZL1002" s="3"/>
      <c r="RZM1002" s="3"/>
      <c r="RZN1002" s="3"/>
      <c r="RZO1002" s="3"/>
      <c r="RZP1002" s="3"/>
      <c r="RZQ1002" s="3"/>
      <c r="RZR1002" s="3"/>
      <c r="RZS1002" s="3"/>
      <c r="RZT1002" s="3"/>
      <c r="RZU1002" s="3"/>
      <c r="RZV1002" s="3"/>
      <c r="RZW1002" s="3"/>
      <c r="RZX1002" s="3"/>
      <c r="RZY1002" s="3"/>
      <c r="RZZ1002" s="3"/>
      <c r="SAA1002" s="3"/>
      <c r="SAB1002" s="3"/>
      <c r="SAC1002" s="3"/>
      <c r="SAD1002" s="3"/>
      <c r="SAE1002" s="3"/>
      <c r="SAF1002" s="3"/>
      <c r="SAG1002" s="3"/>
      <c r="SAH1002" s="3"/>
      <c r="SAI1002" s="3"/>
      <c r="SAJ1002" s="3"/>
      <c r="SAK1002" s="3"/>
      <c r="SAL1002" s="3"/>
      <c r="SAM1002" s="3"/>
      <c r="SAN1002" s="3"/>
      <c r="SAO1002" s="3"/>
      <c r="SAP1002" s="3"/>
      <c r="SAQ1002" s="3"/>
      <c r="SAR1002" s="3"/>
      <c r="SAS1002" s="3"/>
      <c r="SAT1002" s="3"/>
      <c r="SAU1002" s="3"/>
      <c r="SAV1002" s="3"/>
      <c r="SAW1002" s="3"/>
      <c r="SAX1002" s="3"/>
      <c r="SAY1002" s="3"/>
      <c r="SAZ1002" s="3"/>
      <c r="SBA1002" s="3"/>
      <c r="SBB1002" s="3"/>
      <c r="SBC1002" s="3"/>
      <c r="SBD1002" s="3"/>
      <c r="SBE1002" s="3"/>
      <c r="SBF1002" s="3"/>
      <c r="SBG1002" s="3"/>
      <c r="SBH1002" s="3"/>
      <c r="SBI1002" s="3"/>
      <c r="SBJ1002" s="3"/>
      <c r="SBK1002" s="3"/>
      <c r="SBL1002" s="3"/>
      <c r="SBM1002" s="3"/>
      <c r="SBN1002" s="3"/>
      <c r="SBO1002" s="3"/>
      <c r="SBP1002" s="3"/>
      <c r="SBQ1002" s="3"/>
      <c r="SBR1002" s="3"/>
      <c r="SBS1002" s="3"/>
      <c r="SBT1002" s="3"/>
      <c r="SBU1002" s="3"/>
      <c r="SBV1002" s="3"/>
      <c r="SBW1002" s="3"/>
      <c r="SBX1002" s="3"/>
      <c r="SBY1002" s="3"/>
      <c r="SBZ1002" s="3"/>
      <c r="SCA1002" s="3"/>
      <c r="SCB1002" s="3"/>
      <c r="SCC1002" s="3"/>
      <c r="SCD1002" s="3"/>
      <c r="SCE1002" s="3"/>
      <c r="SCF1002" s="3"/>
      <c r="SCG1002" s="3"/>
      <c r="SCH1002" s="3"/>
      <c r="SCI1002" s="3"/>
      <c r="SCJ1002" s="3"/>
      <c r="SCK1002" s="3"/>
      <c r="SCL1002" s="3"/>
      <c r="SCM1002" s="3"/>
      <c r="SCN1002" s="3"/>
      <c r="SCO1002" s="3"/>
      <c r="SCP1002" s="3"/>
      <c r="SCQ1002" s="3"/>
      <c r="SCR1002" s="3"/>
      <c r="SCS1002" s="3"/>
      <c r="SCT1002" s="3"/>
      <c r="SCU1002" s="3"/>
      <c r="SCV1002" s="3"/>
      <c r="SCW1002" s="3"/>
      <c r="SCX1002" s="3"/>
      <c r="SCY1002" s="3"/>
      <c r="SCZ1002" s="3"/>
      <c r="SDA1002" s="3"/>
      <c r="SDB1002" s="3"/>
      <c r="SDC1002" s="3"/>
      <c r="SDD1002" s="3"/>
      <c r="SDE1002" s="3"/>
      <c r="SDF1002" s="3"/>
      <c r="SDG1002" s="3"/>
      <c r="SDH1002" s="3"/>
      <c r="SDI1002" s="3"/>
      <c r="SDJ1002" s="3"/>
      <c r="SDK1002" s="3"/>
      <c r="SDL1002" s="3"/>
      <c r="SDM1002" s="3"/>
      <c r="SDN1002" s="3"/>
      <c r="SDO1002" s="3"/>
      <c r="SDP1002" s="3"/>
      <c r="SDQ1002" s="3"/>
      <c r="SDR1002" s="3"/>
      <c r="SDS1002" s="3"/>
      <c r="SDT1002" s="3"/>
      <c r="SDU1002" s="3"/>
      <c r="SDV1002" s="3"/>
      <c r="SDW1002" s="3"/>
      <c r="SDX1002" s="3"/>
      <c r="SDY1002" s="3"/>
      <c r="SDZ1002" s="3"/>
      <c r="SEA1002" s="3"/>
      <c r="SEB1002" s="3"/>
      <c r="SEC1002" s="3"/>
      <c r="SED1002" s="3"/>
      <c r="SEE1002" s="3"/>
      <c r="SEF1002" s="3"/>
      <c r="SEG1002" s="3"/>
      <c r="SEH1002" s="3"/>
      <c r="SEI1002" s="3"/>
      <c r="SEJ1002" s="3"/>
      <c r="SEK1002" s="3"/>
      <c r="SEL1002" s="3"/>
      <c r="SEM1002" s="3"/>
      <c r="SEN1002" s="3"/>
      <c r="SEO1002" s="3"/>
      <c r="SEP1002" s="3"/>
      <c r="SEQ1002" s="3"/>
      <c r="SER1002" s="3"/>
      <c r="SES1002" s="3"/>
      <c r="SET1002" s="3"/>
      <c r="SEU1002" s="3"/>
      <c r="SEV1002" s="3"/>
      <c r="SEW1002" s="3"/>
      <c r="SEX1002" s="3"/>
      <c r="SEY1002" s="3"/>
      <c r="SEZ1002" s="3"/>
      <c r="SFA1002" s="3"/>
      <c r="SFB1002" s="3"/>
      <c r="SFC1002" s="3"/>
      <c r="SFD1002" s="3"/>
      <c r="SFE1002" s="3"/>
      <c r="SFF1002" s="3"/>
      <c r="SFG1002" s="3"/>
      <c r="SFH1002" s="3"/>
      <c r="SFI1002" s="3"/>
      <c r="SFJ1002" s="3"/>
      <c r="SFK1002" s="3"/>
      <c r="SFL1002" s="3"/>
      <c r="SFM1002" s="3"/>
      <c r="SFN1002" s="3"/>
      <c r="SFO1002" s="3"/>
      <c r="SFP1002" s="3"/>
      <c r="SFQ1002" s="3"/>
      <c r="SFR1002" s="3"/>
      <c r="SFS1002" s="3"/>
      <c r="SFT1002" s="3"/>
      <c r="SFU1002" s="3"/>
      <c r="SFV1002" s="3"/>
      <c r="SFW1002" s="3"/>
      <c r="SFX1002" s="3"/>
      <c r="SFY1002" s="3"/>
      <c r="SFZ1002" s="3"/>
      <c r="SGA1002" s="3"/>
      <c r="SGB1002" s="3"/>
      <c r="SGC1002" s="3"/>
      <c r="SGD1002" s="3"/>
      <c r="SGE1002" s="3"/>
      <c r="SGF1002" s="3"/>
      <c r="SGG1002" s="3"/>
      <c r="SGH1002" s="3"/>
      <c r="SGI1002" s="3"/>
      <c r="SGJ1002" s="3"/>
      <c r="SGK1002" s="3"/>
      <c r="SGL1002" s="3"/>
      <c r="SGM1002" s="3"/>
      <c r="SGN1002" s="3"/>
      <c r="SGO1002" s="3"/>
      <c r="SGP1002" s="3"/>
      <c r="SGQ1002" s="3"/>
      <c r="SGR1002" s="3"/>
      <c r="SGS1002" s="3"/>
      <c r="SGT1002" s="3"/>
      <c r="SGU1002" s="3"/>
      <c r="SGV1002" s="3"/>
      <c r="SGW1002" s="3"/>
      <c r="SGX1002" s="3"/>
      <c r="SGY1002" s="3"/>
      <c r="SGZ1002" s="3"/>
      <c r="SHA1002" s="3"/>
      <c r="SHB1002" s="3"/>
      <c r="SHC1002" s="3"/>
      <c r="SHD1002" s="3"/>
      <c r="SHE1002" s="3"/>
      <c r="SHF1002" s="3"/>
      <c r="SHG1002" s="3"/>
      <c r="SHH1002" s="3"/>
      <c r="SHI1002" s="3"/>
      <c r="SHJ1002" s="3"/>
      <c r="SHK1002" s="3"/>
      <c r="SHL1002" s="3"/>
      <c r="SHM1002" s="3"/>
      <c r="SHN1002" s="3"/>
      <c r="SHO1002" s="3"/>
      <c r="SHP1002" s="3"/>
      <c r="SHQ1002" s="3"/>
      <c r="SHR1002" s="3"/>
      <c r="SHS1002" s="3"/>
      <c r="SHT1002" s="3"/>
      <c r="SHU1002" s="3"/>
      <c r="SHV1002" s="3"/>
      <c r="SHW1002" s="3"/>
      <c r="SHX1002" s="3"/>
      <c r="SHY1002" s="3"/>
      <c r="SHZ1002" s="3"/>
      <c r="SIA1002" s="3"/>
      <c r="SIB1002" s="3"/>
      <c r="SIC1002" s="3"/>
      <c r="SID1002" s="3"/>
      <c r="SIE1002" s="3"/>
      <c r="SIF1002" s="3"/>
      <c r="SIG1002" s="3"/>
      <c r="SIH1002" s="3"/>
      <c r="SII1002" s="3"/>
      <c r="SIJ1002" s="3"/>
      <c r="SIK1002" s="3"/>
      <c r="SIL1002" s="3"/>
      <c r="SIM1002" s="3"/>
      <c r="SIN1002" s="3"/>
      <c r="SIO1002" s="3"/>
      <c r="SIP1002" s="3"/>
      <c r="SIQ1002" s="3"/>
      <c r="SIR1002" s="3"/>
      <c r="SIS1002" s="3"/>
      <c r="SIT1002" s="3"/>
      <c r="SIU1002" s="3"/>
      <c r="SIV1002" s="3"/>
      <c r="SIW1002" s="3"/>
      <c r="SIX1002" s="3"/>
      <c r="SIY1002" s="3"/>
      <c r="SIZ1002" s="3"/>
      <c r="SJA1002" s="3"/>
      <c r="SJB1002" s="3"/>
      <c r="SJC1002" s="3"/>
      <c r="SJD1002" s="3"/>
      <c r="SJE1002" s="3"/>
      <c r="SJF1002" s="3"/>
      <c r="SJG1002" s="3"/>
      <c r="SJH1002" s="3"/>
      <c r="SJI1002" s="3"/>
      <c r="SJJ1002" s="3"/>
      <c r="SJK1002" s="3"/>
      <c r="SJL1002" s="3"/>
      <c r="SJM1002" s="3"/>
      <c r="SJN1002" s="3"/>
      <c r="SJO1002" s="3"/>
      <c r="SJP1002" s="3"/>
      <c r="SJQ1002" s="3"/>
      <c r="SJR1002" s="3"/>
      <c r="SJS1002" s="3"/>
      <c r="SJT1002" s="3"/>
      <c r="SJU1002" s="3"/>
      <c r="SJV1002" s="3"/>
      <c r="SJW1002" s="3"/>
      <c r="SJX1002" s="3"/>
      <c r="SJY1002" s="3"/>
      <c r="SJZ1002" s="3"/>
      <c r="SKA1002" s="3"/>
      <c r="SKB1002" s="3"/>
      <c r="SKC1002" s="3"/>
      <c r="SKD1002" s="3"/>
      <c r="SKE1002" s="3"/>
      <c r="SKF1002" s="3"/>
      <c r="SKG1002" s="3"/>
      <c r="SKH1002" s="3"/>
      <c r="SKI1002" s="3"/>
      <c r="SKJ1002" s="3"/>
      <c r="SKK1002" s="3"/>
      <c r="SKL1002" s="3"/>
      <c r="SKM1002" s="3"/>
      <c r="SKN1002" s="3"/>
      <c r="SKO1002" s="3"/>
      <c r="SKP1002" s="3"/>
      <c r="SKQ1002" s="3"/>
      <c r="SKR1002" s="3"/>
      <c r="SKS1002" s="3"/>
      <c r="SKT1002" s="3"/>
      <c r="SKU1002" s="3"/>
      <c r="SKV1002" s="3"/>
      <c r="SKW1002" s="3"/>
      <c r="SKX1002" s="3"/>
      <c r="SKY1002" s="3"/>
      <c r="SKZ1002" s="3"/>
      <c r="SLA1002" s="3"/>
      <c r="SLB1002" s="3"/>
      <c r="SLC1002" s="3"/>
      <c r="SLD1002" s="3"/>
      <c r="SLE1002" s="3"/>
      <c r="SLF1002" s="3"/>
      <c r="SLG1002" s="3"/>
      <c r="SLH1002" s="3"/>
      <c r="SLI1002" s="3"/>
      <c r="SLJ1002" s="3"/>
      <c r="SLK1002" s="3"/>
      <c r="SLL1002" s="3"/>
      <c r="SLM1002" s="3"/>
      <c r="SLN1002" s="3"/>
      <c r="SLO1002" s="3"/>
      <c r="SLP1002" s="3"/>
      <c r="SLQ1002" s="3"/>
      <c r="SLR1002" s="3"/>
      <c r="SLS1002" s="3"/>
      <c r="SLT1002" s="3"/>
      <c r="SLU1002" s="3"/>
      <c r="SLV1002" s="3"/>
      <c r="SLW1002" s="3"/>
      <c r="SLX1002" s="3"/>
      <c r="SLY1002" s="3"/>
      <c r="SLZ1002" s="3"/>
      <c r="SMA1002" s="3"/>
      <c r="SMB1002" s="3"/>
      <c r="SMC1002" s="3"/>
      <c r="SMD1002" s="3"/>
      <c r="SME1002" s="3"/>
      <c r="SMF1002" s="3"/>
      <c r="SMG1002" s="3"/>
      <c r="SMH1002" s="3"/>
      <c r="SMI1002" s="3"/>
      <c r="SMJ1002" s="3"/>
      <c r="SMK1002" s="3"/>
      <c r="SML1002" s="3"/>
      <c r="SMM1002" s="3"/>
      <c r="SMN1002" s="3"/>
      <c r="SMO1002" s="3"/>
      <c r="SMP1002" s="3"/>
      <c r="SMQ1002" s="3"/>
      <c r="SMR1002" s="3"/>
      <c r="SMS1002" s="3"/>
      <c r="SMT1002" s="3"/>
      <c r="SMU1002" s="3"/>
      <c r="SMV1002" s="3"/>
      <c r="SMW1002" s="3"/>
      <c r="SMX1002" s="3"/>
      <c r="SMY1002" s="3"/>
      <c r="SMZ1002" s="3"/>
      <c r="SNA1002" s="3"/>
      <c r="SNB1002" s="3"/>
      <c r="SNC1002" s="3"/>
      <c r="SND1002" s="3"/>
      <c r="SNE1002" s="3"/>
      <c r="SNF1002" s="3"/>
      <c r="SNG1002" s="3"/>
      <c r="SNH1002" s="3"/>
      <c r="SNI1002" s="3"/>
      <c r="SNJ1002" s="3"/>
      <c r="SNK1002" s="3"/>
      <c r="SNL1002" s="3"/>
      <c r="SNM1002" s="3"/>
      <c r="SNN1002" s="3"/>
      <c r="SNO1002" s="3"/>
      <c r="SNP1002" s="3"/>
      <c r="SNQ1002" s="3"/>
      <c r="SNR1002" s="3"/>
      <c r="SNS1002" s="3"/>
      <c r="SNT1002" s="3"/>
      <c r="SNU1002" s="3"/>
      <c r="SNV1002" s="3"/>
      <c r="SNW1002" s="3"/>
      <c r="SNX1002" s="3"/>
      <c r="SNY1002" s="3"/>
      <c r="SNZ1002" s="3"/>
      <c r="SOA1002" s="3"/>
      <c r="SOB1002" s="3"/>
      <c r="SOC1002" s="3"/>
      <c r="SOD1002" s="3"/>
      <c r="SOE1002" s="3"/>
      <c r="SOF1002" s="3"/>
      <c r="SOG1002" s="3"/>
      <c r="SOH1002" s="3"/>
      <c r="SOI1002" s="3"/>
      <c r="SOJ1002" s="3"/>
      <c r="SOK1002" s="3"/>
      <c r="SOL1002" s="3"/>
      <c r="SOM1002" s="3"/>
      <c r="SON1002" s="3"/>
      <c r="SOO1002" s="3"/>
      <c r="SOP1002" s="3"/>
      <c r="SOQ1002" s="3"/>
      <c r="SOR1002" s="3"/>
      <c r="SOS1002" s="3"/>
      <c r="SOT1002" s="3"/>
      <c r="SOU1002" s="3"/>
      <c r="SOV1002" s="3"/>
      <c r="SOW1002" s="3"/>
      <c r="SOX1002" s="3"/>
      <c r="SOY1002" s="3"/>
      <c r="SOZ1002" s="3"/>
      <c r="SPA1002" s="3"/>
      <c r="SPB1002" s="3"/>
      <c r="SPC1002" s="3"/>
      <c r="SPD1002" s="3"/>
      <c r="SPE1002" s="3"/>
      <c r="SPF1002" s="3"/>
      <c r="SPG1002" s="3"/>
      <c r="SPH1002" s="3"/>
      <c r="SPI1002" s="3"/>
      <c r="SPJ1002" s="3"/>
      <c r="SPK1002" s="3"/>
      <c r="SPL1002" s="3"/>
      <c r="SPM1002" s="3"/>
      <c r="SPN1002" s="3"/>
      <c r="SPO1002" s="3"/>
      <c r="SPP1002" s="3"/>
      <c r="SPQ1002" s="3"/>
      <c r="SPR1002" s="3"/>
      <c r="SPS1002" s="3"/>
      <c r="SPT1002" s="3"/>
      <c r="SPU1002" s="3"/>
      <c r="SPV1002" s="3"/>
      <c r="SPW1002" s="3"/>
      <c r="SPX1002" s="3"/>
      <c r="SPY1002" s="3"/>
      <c r="SPZ1002" s="3"/>
      <c r="SQA1002" s="3"/>
      <c r="SQB1002" s="3"/>
      <c r="SQC1002" s="3"/>
      <c r="SQD1002" s="3"/>
      <c r="SQE1002" s="3"/>
      <c r="SQF1002" s="3"/>
      <c r="SQG1002" s="3"/>
      <c r="SQH1002" s="3"/>
      <c r="SQI1002" s="3"/>
      <c r="SQJ1002" s="3"/>
      <c r="SQK1002" s="3"/>
      <c r="SQL1002" s="3"/>
      <c r="SQM1002" s="3"/>
      <c r="SQN1002" s="3"/>
      <c r="SQO1002" s="3"/>
      <c r="SQP1002" s="3"/>
      <c r="SQQ1002" s="3"/>
      <c r="SQR1002" s="3"/>
      <c r="SQS1002" s="3"/>
      <c r="SQT1002" s="3"/>
      <c r="SQU1002" s="3"/>
      <c r="SQV1002" s="3"/>
      <c r="SQW1002" s="3"/>
      <c r="SQX1002" s="3"/>
      <c r="SQY1002" s="3"/>
      <c r="SQZ1002" s="3"/>
      <c r="SRA1002" s="3"/>
      <c r="SRB1002" s="3"/>
      <c r="SRC1002" s="3"/>
      <c r="SRD1002" s="3"/>
      <c r="SRE1002" s="3"/>
      <c r="SRF1002" s="3"/>
      <c r="SRG1002" s="3"/>
      <c r="SRH1002" s="3"/>
      <c r="SRI1002" s="3"/>
      <c r="SRJ1002" s="3"/>
      <c r="SRK1002" s="3"/>
      <c r="SRL1002" s="3"/>
      <c r="SRM1002" s="3"/>
      <c r="SRN1002" s="3"/>
      <c r="SRO1002" s="3"/>
      <c r="SRP1002" s="3"/>
      <c r="SRQ1002" s="3"/>
      <c r="SRR1002" s="3"/>
      <c r="SRS1002" s="3"/>
      <c r="SRT1002" s="3"/>
      <c r="SRU1002" s="3"/>
      <c r="SRV1002" s="3"/>
      <c r="SRW1002" s="3"/>
      <c r="SRX1002" s="3"/>
      <c r="SRY1002" s="3"/>
      <c r="SRZ1002" s="3"/>
      <c r="SSA1002" s="3"/>
      <c r="SSB1002" s="3"/>
      <c r="SSC1002" s="3"/>
      <c r="SSD1002" s="3"/>
      <c r="SSE1002" s="3"/>
      <c r="SSF1002" s="3"/>
      <c r="SSG1002" s="3"/>
      <c r="SSH1002" s="3"/>
      <c r="SSI1002" s="3"/>
      <c r="SSJ1002" s="3"/>
      <c r="SSK1002" s="3"/>
      <c r="SSL1002" s="3"/>
      <c r="SSM1002" s="3"/>
      <c r="SSN1002" s="3"/>
      <c r="SSO1002" s="3"/>
      <c r="SSP1002" s="3"/>
      <c r="SSQ1002" s="3"/>
      <c r="SSR1002" s="3"/>
      <c r="SSS1002" s="3"/>
      <c r="SST1002" s="3"/>
      <c r="SSU1002" s="3"/>
      <c r="SSV1002" s="3"/>
      <c r="SSW1002" s="3"/>
      <c r="SSX1002" s="3"/>
      <c r="SSY1002" s="3"/>
      <c r="SSZ1002" s="3"/>
      <c r="STA1002" s="3"/>
      <c r="STB1002" s="3"/>
      <c r="STC1002" s="3"/>
      <c r="STD1002" s="3"/>
      <c r="STE1002" s="3"/>
      <c r="STF1002" s="3"/>
      <c r="STG1002" s="3"/>
      <c r="STH1002" s="3"/>
      <c r="STI1002" s="3"/>
      <c r="STJ1002" s="3"/>
      <c r="STK1002" s="3"/>
      <c r="STL1002" s="3"/>
      <c r="STM1002" s="3"/>
      <c r="STN1002" s="3"/>
      <c r="STO1002" s="3"/>
      <c r="STP1002" s="3"/>
      <c r="STQ1002" s="3"/>
      <c r="STR1002" s="3"/>
      <c r="STS1002" s="3"/>
      <c r="STT1002" s="3"/>
      <c r="STU1002" s="3"/>
      <c r="STV1002" s="3"/>
      <c r="STW1002" s="3"/>
      <c r="STX1002" s="3"/>
      <c r="STY1002" s="3"/>
      <c r="STZ1002" s="3"/>
      <c r="SUA1002" s="3"/>
      <c r="SUB1002" s="3"/>
      <c r="SUC1002" s="3"/>
      <c r="SUD1002" s="3"/>
      <c r="SUE1002" s="3"/>
      <c r="SUF1002" s="3"/>
      <c r="SUG1002" s="3"/>
      <c r="SUH1002" s="3"/>
      <c r="SUI1002" s="3"/>
      <c r="SUJ1002" s="3"/>
      <c r="SUK1002" s="3"/>
      <c r="SUL1002" s="3"/>
      <c r="SUM1002" s="3"/>
      <c r="SUN1002" s="3"/>
      <c r="SUO1002" s="3"/>
      <c r="SUP1002" s="3"/>
      <c r="SUQ1002" s="3"/>
      <c r="SUR1002" s="3"/>
      <c r="SUS1002" s="3"/>
      <c r="SUT1002" s="3"/>
      <c r="SUU1002" s="3"/>
      <c r="SUV1002" s="3"/>
      <c r="SUW1002" s="3"/>
      <c r="SUX1002" s="3"/>
      <c r="SUY1002" s="3"/>
      <c r="SUZ1002" s="3"/>
      <c r="SVA1002" s="3"/>
      <c r="SVB1002" s="3"/>
      <c r="SVC1002" s="3"/>
      <c r="SVD1002" s="3"/>
      <c r="SVE1002" s="3"/>
      <c r="SVF1002" s="3"/>
      <c r="SVG1002" s="3"/>
      <c r="SVH1002" s="3"/>
      <c r="SVI1002" s="3"/>
      <c r="SVJ1002" s="3"/>
      <c r="SVK1002" s="3"/>
      <c r="SVL1002" s="3"/>
      <c r="SVM1002" s="3"/>
      <c r="SVN1002" s="3"/>
      <c r="SVO1002" s="3"/>
      <c r="SVP1002" s="3"/>
      <c r="SVQ1002" s="3"/>
      <c r="SVR1002" s="3"/>
      <c r="SVS1002" s="3"/>
      <c r="SVT1002" s="3"/>
      <c r="SVU1002" s="3"/>
      <c r="SVV1002" s="3"/>
      <c r="SVW1002" s="3"/>
      <c r="SVX1002" s="3"/>
      <c r="SVY1002" s="3"/>
      <c r="SVZ1002" s="3"/>
      <c r="SWA1002" s="3"/>
      <c r="SWB1002" s="3"/>
      <c r="SWC1002" s="3"/>
      <c r="SWD1002" s="3"/>
      <c r="SWE1002" s="3"/>
      <c r="SWF1002" s="3"/>
      <c r="SWG1002" s="3"/>
      <c r="SWH1002" s="3"/>
      <c r="SWI1002" s="3"/>
      <c r="SWJ1002" s="3"/>
      <c r="SWK1002" s="3"/>
      <c r="SWL1002" s="3"/>
      <c r="SWM1002" s="3"/>
      <c r="SWN1002" s="3"/>
      <c r="SWO1002" s="3"/>
      <c r="SWP1002" s="3"/>
      <c r="SWQ1002" s="3"/>
      <c r="SWR1002" s="3"/>
      <c r="SWS1002" s="3"/>
      <c r="SWT1002" s="3"/>
      <c r="SWU1002" s="3"/>
      <c r="SWV1002" s="3"/>
      <c r="SWW1002" s="3"/>
      <c r="SWX1002" s="3"/>
      <c r="SWY1002" s="3"/>
      <c r="SWZ1002" s="3"/>
      <c r="SXA1002" s="3"/>
      <c r="SXB1002" s="3"/>
      <c r="SXC1002" s="3"/>
      <c r="SXD1002" s="3"/>
      <c r="SXE1002" s="3"/>
      <c r="SXF1002" s="3"/>
      <c r="SXG1002" s="3"/>
      <c r="SXH1002" s="3"/>
      <c r="SXI1002" s="3"/>
      <c r="SXJ1002" s="3"/>
      <c r="SXK1002" s="3"/>
      <c r="SXL1002" s="3"/>
      <c r="SXM1002" s="3"/>
      <c r="SXN1002" s="3"/>
      <c r="SXO1002" s="3"/>
      <c r="SXP1002" s="3"/>
      <c r="SXQ1002" s="3"/>
      <c r="SXR1002" s="3"/>
      <c r="SXS1002" s="3"/>
      <c r="SXT1002" s="3"/>
      <c r="SXU1002" s="3"/>
      <c r="SXV1002" s="3"/>
      <c r="SXW1002" s="3"/>
      <c r="SXX1002" s="3"/>
      <c r="SXY1002" s="3"/>
      <c r="SXZ1002" s="3"/>
      <c r="SYA1002" s="3"/>
      <c r="SYB1002" s="3"/>
      <c r="SYC1002" s="3"/>
      <c r="SYD1002" s="3"/>
      <c r="SYE1002" s="3"/>
      <c r="SYF1002" s="3"/>
      <c r="SYG1002" s="3"/>
      <c r="SYH1002" s="3"/>
      <c r="SYI1002" s="3"/>
      <c r="SYJ1002" s="3"/>
      <c r="SYK1002" s="3"/>
      <c r="SYL1002" s="3"/>
      <c r="SYM1002" s="3"/>
      <c r="SYN1002" s="3"/>
      <c r="SYO1002" s="3"/>
      <c r="SYP1002" s="3"/>
      <c r="SYQ1002" s="3"/>
      <c r="SYR1002" s="3"/>
      <c r="SYS1002" s="3"/>
      <c r="SYT1002" s="3"/>
      <c r="SYU1002" s="3"/>
      <c r="SYV1002" s="3"/>
      <c r="SYW1002" s="3"/>
      <c r="SYX1002" s="3"/>
      <c r="SYY1002" s="3"/>
      <c r="SYZ1002" s="3"/>
      <c r="SZA1002" s="3"/>
      <c r="SZB1002" s="3"/>
      <c r="SZC1002" s="3"/>
      <c r="SZD1002" s="3"/>
      <c r="SZE1002" s="3"/>
      <c r="SZF1002" s="3"/>
      <c r="SZG1002" s="3"/>
      <c r="SZH1002" s="3"/>
      <c r="SZI1002" s="3"/>
      <c r="SZJ1002" s="3"/>
      <c r="SZK1002" s="3"/>
      <c r="SZL1002" s="3"/>
      <c r="SZM1002" s="3"/>
      <c r="SZN1002" s="3"/>
      <c r="SZO1002" s="3"/>
      <c r="SZP1002" s="3"/>
      <c r="SZQ1002" s="3"/>
      <c r="SZR1002" s="3"/>
      <c r="SZS1002" s="3"/>
      <c r="SZT1002" s="3"/>
      <c r="SZU1002" s="3"/>
      <c r="SZV1002" s="3"/>
      <c r="SZW1002" s="3"/>
      <c r="SZX1002" s="3"/>
      <c r="SZY1002" s="3"/>
      <c r="SZZ1002" s="3"/>
      <c r="TAA1002" s="3"/>
      <c r="TAB1002" s="3"/>
      <c r="TAC1002" s="3"/>
      <c r="TAD1002" s="3"/>
      <c r="TAE1002" s="3"/>
      <c r="TAF1002" s="3"/>
      <c r="TAG1002" s="3"/>
      <c r="TAH1002" s="3"/>
      <c r="TAI1002" s="3"/>
      <c r="TAJ1002" s="3"/>
      <c r="TAK1002" s="3"/>
      <c r="TAL1002" s="3"/>
      <c r="TAM1002" s="3"/>
      <c r="TAN1002" s="3"/>
      <c r="TAO1002" s="3"/>
      <c r="TAP1002" s="3"/>
      <c r="TAQ1002" s="3"/>
      <c r="TAR1002" s="3"/>
      <c r="TAS1002" s="3"/>
      <c r="TAT1002" s="3"/>
      <c r="TAU1002" s="3"/>
      <c r="TAV1002" s="3"/>
      <c r="TAW1002" s="3"/>
      <c r="TAX1002" s="3"/>
      <c r="TAY1002" s="3"/>
      <c r="TAZ1002" s="3"/>
      <c r="TBA1002" s="3"/>
      <c r="TBB1002" s="3"/>
      <c r="TBC1002" s="3"/>
      <c r="TBD1002" s="3"/>
      <c r="TBE1002" s="3"/>
      <c r="TBF1002" s="3"/>
      <c r="TBG1002" s="3"/>
      <c r="TBH1002" s="3"/>
      <c r="TBI1002" s="3"/>
      <c r="TBJ1002" s="3"/>
      <c r="TBK1002" s="3"/>
      <c r="TBL1002" s="3"/>
      <c r="TBM1002" s="3"/>
      <c r="TBN1002" s="3"/>
      <c r="TBO1002" s="3"/>
      <c r="TBP1002" s="3"/>
      <c r="TBQ1002" s="3"/>
      <c r="TBR1002" s="3"/>
      <c r="TBS1002" s="3"/>
      <c r="TBT1002" s="3"/>
      <c r="TBU1002" s="3"/>
      <c r="TBV1002" s="3"/>
      <c r="TBW1002" s="3"/>
      <c r="TBX1002" s="3"/>
      <c r="TBY1002" s="3"/>
      <c r="TBZ1002" s="3"/>
      <c r="TCA1002" s="3"/>
      <c r="TCB1002" s="3"/>
      <c r="TCC1002" s="3"/>
      <c r="TCD1002" s="3"/>
      <c r="TCE1002" s="3"/>
      <c r="TCF1002" s="3"/>
      <c r="TCG1002" s="3"/>
      <c r="TCH1002" s="3"/>
      <c r="TCI1002" s="3"/>
      <c r="TCJ1002" s="3"/>
      <c r="TCK1002" s="3"/>
      <c r="TCL1002" s="3"/>
      <c r="TCM1002" s="3"/>
      <c r="TCN1002" s="3"/>
      <c r="TCO1002" s="3"/>
      <c r="TCP1002" s="3"/>
      <c r="TCQ1002" s="3"/>
      <c r="TCR1002" s="3"/>
      <c r="TCS1002" s="3"/>
      <c r="TCT1002" s="3"/>
      <c r="TCU1002" s="3"/>
      <c r="TCV1002" s="3"/>
      <c r="TCW1002" s="3"/>
      <c r="TCX1002" s="3"/>
      <c r="TCY1002" s="3"/>
      <c r="TCZ1002" s="3"/>
      <c r="TDA1002" s="3"/>
      <c r="TDB1002" s="3"/>
      <c r="TDC1002" s="3"/>
      <c r="TDD1002" s="3"/>
      <c r="TDE1002" s="3"/>
      <c r="TDF1002" s="3"/>
      <c r="TDG1002" s="3"/>
      <c r="TDH1002" s="3"/>
      <c r="TDI1002" s="3"/>
      <c r="TDJ1002" s="3"/>
      <c r="TDK1002" s="3"/>
      <c r="TDL1002" s="3"/>
      <c r="TDM1002" s="3"/>
      <c r="TDN1002" s="3"/>
      <c r="TDO1002" s="3"/>
      <c r="TDP1002" s="3"/>
      <c r="TDQ1002" s="3"/>
      <c r="TDR1002" s="3"/>
      <c r="TDS1002" s="3"/>
      <c r="TDT1002" s="3"/>
      <c r="TDU1002" s="3"/>
      <c r="TDV1002" s="3"/>
      <c r="TDW1002" s="3"/>
      <c r="TDX1002" s="3"/>
      <c r="TDY1002" s="3"/>
      <c r="TDZ1002" s="3"/>
      <c r="TEA1002" s="3"/>
      <c r="TEB1002" s="3"/>
      <c r="TEC1002" s="3"/>
      <c r="TED1002" s="3"/>
      <c r="TEE1002" s="3"/>
      <c r="TEF1002" s="3"/>
      <c r="TEG1002" s="3"/>
      <c r="TEH1002" s="3"/>
      <c r="TEI1002" s="3"/>
      <c r="TEJ1002" s="3"/>
      <c r="TEK1002" s="3"/>
      <c r="TEL1002" s="3"/>
      <c r="TEM1002" s="3"/>
      <c r="TEN1002" s="3"/>
      <c r="TEO1002" s="3"/>
      <c r="TEP1002" s="3"/>
      <c r="TEQ1002" s="3"/>
      <c r="TER1002" s="3"/>
      <c r="TES1002" s="3"/>
      <c r="TET1002" s="3"/>
      <c r="TEU1002" s="3"/>
      <c r="TEV1002" s="3"/>
      <c r="TEW1002" s="3"/>
      <c r="TEX1002" s="3"/>
      <c r="TEY1002" s="3"/>
      <c r="TEZ1002" s="3"/>
      <c r="TFA1002" s="3"/>
      <c r="TFB1002" s="3"/>
      <c r="TFC1002" s="3"/>
      <c r="TFD1002" s="3"/>
      <c r="TFE1002" s="3"/>
      <c r="TFF1002" s="3"/>
      <c r="TFG1002" s="3"/>
      <c r="TFH1002" s="3"/>
      <c r="TFI1002" s="3"/>
      <c r="TFJ1002" s="3"/>
      <c r="TFK1002" s="3"/>
      <c r="TFL1002" s="3"/>
      <c r="TFM1002" s="3"/>
      <c r="TFN1002" s="3"/>
      <c r="TFO1002" s="3"/>
      <c r="TFP1002" s="3"/>
      <c r="TFQ1002" s="3"/>
      <c r="TFR1002" s="3"/>
      <c r="TFS1002" s="3"/>
      <c r="TFT1002" s="3"/>
      <c r="TFU1002" s="3"/>
      <c r="TFV1002" s="3"/>
      <c r="TFW1002" s="3"/>
      <c r="TFX1002" s="3"/>
      <c r="TFY1002" s="3"/>
      <c r="TFZ1002" s="3"/>
      <c r="TGA1002" s="3"/>
      <c r="TGB1002" s="3"/>
      <c r="TGC1002" s="3"/>
      <c r="TGD1002" s="3"/>
      <c r="TGE1002" s="3"/>
      <c r="TGF1002" s="3"/>
      <c r="TGG1002" s="3"/>
      <c r="TGH1002" s="3"/>
      <c r="TGI1002" s="3"/>
      <c r="TGJ1002" s="3"/>
      <c r="TGK1002" s="3"/>
      <c r="TGL1002" s="3"/>
      <c r="TGM1002" s="3"/>
      <c r="TGN1002" s="3"/>
      <c r="TGO1002" s="3"/>
      <c r="TGP1002" s="3"/>
      <c r="TGQ1002" s="3"/>
      <c r="TGR1002" s="3"/>
      <c r="TGS1002" s="3"/>
      <c r="TGT1002" s="3"/>
      <c r="TGU1002" s="3"/>
      <c r="TGV1002" s="3"/>
      <c r="TGW1002" s="3"/>
      <c r="TGX1002" s="3"/>
      <c r="TGY1002" s="3"/>
      <c r="TGZ1002" s="3"/>
      <c r="THA1002" s="3"/>
      <c r="THB1002" s="3"/>
      <c r="THC1002" s="3"/>
      <c r="THD1002" s="3"/>
      <c r="THE1002" s="3"/>
      <c r="THF1002" s="3"/>
      <c r="THG1002" s="3"/>
      <c r="THH1002" s="3"/>
      <c r="THI1002" s="3"/>
      <c r="THJ1002" s="3"/>
      <c r="THK1002" s="3"/>
      <c r="THL1002" s="3"/>
      <c r="THM1002" s="3"/>
      <c r="THN1002" s="3"/>
      <c r="THO1002" s="3"/>
      <c r="THP1002" s="3"/>
      <c r="THQ1002" s="3"/>
      <c r="THR1002" s="3"/>
      <c r="THS1002" s="3"/>
      <c r="THT1002" s="3"/>
      <c r="THU1002" s="3"/>
      <c r="THV1002" s="3"/>
      <c r="THW1002" s="3"/>
      <c r="THX1002" s="3"/>
      <c r="THY1002" s="3"/>
      <c r="THZ1002" s="3"/>
      <c r="TIA1002" s="3"/>
      <c r="TIB1002" s="3"/>
      <c r="TIC1002" s="3"/>
      <c r="TID1002" s="3"/>
      <c r="TIE1002" s="3"/>
      <c r="TIF1002" s="3"/>
      <c r="TIG1002" s="3"/>
      <c r="TIH1002" s="3"/>
      <c r="TII1002" s="3"/>
      <c r="TIJ1002" s="3"/>
      <c r="TIK1002" s="3"/>
      <c r="TIL1002" s="3"/>
      <c r="TIM1002" s="3"/>
      <c r="TIN1002" s="3"/>
      <c r="TIO1002" s="3"/>
      <c r="TIP1002" s="3"/>
      <c r="TIQ1002" s="3"/>
      <c r="TIR1002" s="3"/>
      <c r="TIS1002" s="3"/>
      <c r="TIT1002" s="3"/>
      <c r="TIU1002" s="3"/>
      <c r="TIV1002" s="3"/>
      <c r="TIW1002" s="3"/>
      <c r="TIX1002" s="3"/>
      <c r="TIY1002" s="3"/>
      <c r="TIZ1002" s="3"/>
      <c r="TJA1002" s="3"/>
      <c r="TJB1002" s="3"/>
      <c r="TJC1002" s="3"/>
      <c r="TJD1002" s="3"/>
      <c r="TJE1002" s="3"/>
      <c r="TJF1002" s="3"/>
      <c r="TJG1002" s="3"/>
      <c r="TJH1002" s="3"/>
      <c r="TJI1002" s="3"/>
      <c r="TJJ1002" s="3"/>
      <c r="TJK1002" s="3"/>
      <c r="TJL1002" s="3"/>
      <c r="TJM1002" s="3"/>
      <c r="TJN1002" s="3"/>
      <c r="TJO1002" s="3"/>
      <c r="TJP1002" s="3"/>
      <c r="TJQ1002" s="3"/>
      <c r="TJR1002" s="3"/>
      <c r="TJS1002" s="3"/>
      <c r="TJT1002" s="3"/>
      <c r="TJU1002" s="3"/>
      <c r="TJV1002" s="3"/>
      <c r="TJW1002" s="3"/>
      <c r="TJX1002" s="3"/>
      <c r="TJY1002" s="3"/>
      <c r="TJZ1002" s="3"/>
      <c r="TKA1002" s="3"/>
      <c r="TKB1002" s="3"/>
      <c r="TKC1002" s="3"/>
      <c r="TKD1002" s="3"/>
      <c r="TKE1002" s="3"/>
      <c r="TKF1002" s="3"/>
      <c r="TKG1002" s="3"/>
      <c r="TKH1002" s="3"/>
      <c r="TKI1002" s="3"/>
      <c r="TKJ1002" s="3"/>
      <c r="TKK1002" s="3"/>
      <c r="TKL1002" s="3"/>
      <c r="TKM1002" s="3"/>
      <c r="TKN1002" s="3"/>
      <c r="TKO1002" s="3"/>
      <c r="TKP1002" s="3"/>
      <c r="TKQ1002" s="3"/>
      <c r="TKR1002" s="3"/>
      <c r="TKS1002" s="3"/>
      <c r="TKT1002" s="3"/>
      <c r="TKU1002" s="3"/>
      <c r="TKV1002" s="3"/>
      <c r="TKW1002" s="3"/>
      <c r="TKX1002" s="3"/>
      <c r="TKY1002" s="3"/>
      <c r="TKZ1002" s="3"/>
      <c r="TLA1002" s="3"/>
      <c r="TLB1002" s="3"/>
      <c r="TLC1002" s="3"/>
      <c r="TLD1002" s="3"/>
      <c r="TLE1002" s="3"/>
      <c r="TLF1002" s="3"/>
      <c r="TLG1002" s="3"/>
      <c r="TLH1002" s="3"/>
      <c r="TLI1002" s="3"/>
      <c r="TLJ1002" s="3"/>
      <c r="TLK1002" s="3"/>
      <c r="TLL1002" s="3"/>
      <c r="TLM1002" s="3"/>
      <c r="TLN1002" s="3"/>
      <c r="TLO1002" s="3"/>
      <c r="TLP1002" s="3"/>
      <c r="TLQ1002" s="3"/>
      <c r="TLR1002" s="3"/>
      <c r="TLS1002" s="3"/>
      <c r="TLT1002" s="3"/>
      <c r="TLU1002" s="3"/>
      <c r="TLV1002" s="3"/>
      <c r="TLW1002" s="3"/>
      <c r="TLX1002" s="3"/>
      <c r="TLY1002" s="3"/>
      <c r="TLZ1002" s="3"/>
      <c r="TMA1002" s="3"/>
      <c r="TMB1002" s="3"/>
      <c r="TMC1002" s="3"/>
      <c r="TMD1002" s="3"/>
      <c r="TME1002" s="3"/>
      <c r="TMF1002" s="3"/>
      <c r="TMG1002" s="3"/>
      <c r="TMH1002" s="3"/>
      <c r="TMI1002" s="3"/>
      <c r="TMJ1002" s="3"/>
      <c r="TMK1002" s="3"/>
      <c r="TML1002" s="3"/>
      <c r="TMM1002" s="3"/>
      <c r="TMN1002" s="3"/>
      <c r="TMO1002" s="3"/>
      <c r="TMP1002" s="3"/>
      <c r="TMQ1002" s="3"/>
      <c r="TMR1002" s="3"/>
      <c r="TMS1002" s="3"/>
      <c r="TMT1002" s="3"/>
      <c r="TMU1002" s="3"/>
      <c r="TMV1002" s="3"/>
      <c r="TMW1002" s="3"/>
      <c r="TMX1002" s="3"/>
      <c r="TMY1002" s="3"/>
      <c r="TMZ1002" s="3"/>
      <c r="TNA1002" s="3"/>
      <c r="TNB1002" s="3"/>
      <c r="TNC1002" s="3"/>
      <c r="TND1002" s="3"/>
      <c r="TNE1002" s="3"/>
      <c r="TNF1002" s="3"/>
      <c r="TNG1002" s="3"/>
      <c r="TNH1002" s="3"/>
      <c r="TNI1002" s="3"/>
      <c r="TNJ1002" s="3"/>
      <c r="TNK1002" s="3"/>
      <c r="TNL1002" s="3"/>
      <c r="TNM1002" s="3"/>
      <c r="TNN1002" s="3"/>
      <c r="TNO1002" s="3"/>
      <c r="TNP1002" s="3"/>
      <c r="TNQ1002" s="3"/>
      <c r="TNR1002" s="3"/>
      <c r="TNS1002" s="3"/>
      <c r="TNT1002" s="3"/>
      <c r="TNU1002" s="3"/>
      <c r="TNV1002" s="3"/>
      <c r="TNW1002" s="3"/>
      <c r="TNX1002" s="3"/>
      <c r="TNY1002" s="3"/>
      <c r="TNZ1002" s="3"/>
      <c r="TOA1002" s="3"/>
      <c r="TOB1002" s="3"/>
      <c r="TOC1002" s="3"/>
      <c r="TOD1002" s="3"/>
      <c r="TOE1002" s="3"/>
      <c r="TOF1002" s="3"/>
      <c r="TOG1002" s="3"/>
      <c r="TOH1002" s="3"/>
      <c r="TOI1002" s="3"/>
      <c r="TOJ1002" s="3"/>
      <c r="TOK1002" s="3"/>
      <c r="TOL1002" s="3"/>
      <c r="TOM1002" s="3"/>
      <c r="TON1002" s="3"/>
      <c r="TOO1002" s="3"/>
      <c r="TOP1002" s="3"/>
      <c r="TOQ1002" s="3"/>
      <c r="TOR1002" s="3"/>
      <c r="TOS1002" s="3"/>
      <c r="TOT1002" s="3"/>
      <c r="TOU1002" s="3"/>
      <c r="TOV1002" s="3"/>
      <c r="TOW1002" s="3"/>
      <c r="TOX1002" s="3"/>
      <c r="TOY1002" s="3"/>
      <c r="TOZ1002" s="3"/>
      <c r="TPA1002" s="3"/>
      <c r="TPB1002" s="3"/>
      <c r="TPC1002" s="3"/>
      <c r="TPD1002" s="3"/>
      <c r="TPE1002" s="3"/>
      <c r="TPF1002" s="3"/>
      <c r="TPG1002" s="3"/>
      <c r="TPH1002" s="3"/>
      <c r="TPI1002" s="3"/>
      <c r="TPJ1002" s="3"/>
      <c r="TPK1002" s="3"/>
      <c r="TPL1002" s="3"/>
      <c r="TPM1002" s="3"/>
      <c r="TPN1002" s="3"/>
      <c r="TPO1002" s="3"/>
      <c r="TPP1002" s="3"/>
      <c r="TPQ1002" s="3"/>
      <c r="TPR1002" s="3"/>
      <c r="TPS1002" s="3"/>
      <c r="TPT1002" s="3"/>
      <c r="TPU1002" s="3"/>
      <c r="TPV1002" s="3"/>
      <c r="TPW1002" s="3"/>
      <c r="TPX1002" s="3"/>
      <c r="TPY1002" s="3"/>
      <c r="TPZ1002" s="3"/>
      <c r="TQA1002" s="3"/>
      <c r="TQB1002" s="3"/>
      <c r="TQC1002" s="3"/>
      <c r="TQD1002" s="3"/>
      <c r="TQE1002" s="3"/>
      <c r="TQF1002" s="3"/>
      <c r="TQG1002" s="3"/>
      <c r="TQH1002" s="3"/>
      <c r="TQI1002" s="3"/>
      <c r="TQJ1002" s="3"/>
      <c r="TQK1002" s="3"/>
      <c r="TQL1002" s="3"/>
      <c r="TQM1002" s="3"/>
      <c r="TQN1002" s="3"/>
      <c r="TQO1002" s="3"/>
      <c r="TQP1002" s="3"/>
      <c r="TQQ1002" s="3"/>
      <c r="TQR1002" s="3"/>
      <c r="TQS1002" s="3"/>
      <c r="TQT1002" s="3"/>
      <c r="TQU1002" s="3"/>
      <c r="TQV1002" s="3"/>
      <c r="TQW1002" s="3"/>
      <c r="TQX1002" s="3"/>
      <c r="TQY1002" s="3"/>
      <c r="TQZ1002" s="3"/>
      <c r="TRA1002" s="3"/>
      <c r="TRB1002" s="3"/>
      <c r="TRC1002" s="3"/>
      <c r="TRD1002" s="3"/>
      <c r="TRE1002" s="3"/>
      <c r="TRF1002" s="3"/>
      <c r="TRG1002" s="3"/>
      <c r="TRH1002" s="3"/>
      <c r="TRI1002" s="3"/>
      <c r="TRJ1002" s="3"/>
      <c r="TRK1002" s="3"/>
      <c r="TRL1002" s="3"/>
      <c r="TRM1002" s="3"/>
      <c r="TRN1002" s="3"/>
      <c r="TRO1002" s="3"/>
      <c r="TRP1002" s="3"/>
      <c r="TRQ1002" s="3"/>
      <c r="TRR1002" s="3"/>
      <c r="TRS1002" s="3"/>
      <c r="TRT1002" s="3"/>
      <c r="TRU1002" s="3"/>
      <c r="TRV1002" s="3"/>
      <c r="TRW1002" s="3"/>
      <c r="TRX1002" s="3"/>
      <c r="TRY1002" s="3"/>
      <c r="TRZ1002" s="3"/>
      <c r="TSA1002" s="3"/>
      <c r="TSB1002" s="3"/>
      <c r="TSC1002" s="3"/>
      <c r="TSD1002" s="3"/>
      <c r="TSE1002" s="3"/>
      <c r="TSF1002" s="3"/>
      <c r="TSG1002" s="3"/>
      <c r="TSH1002" s="3"/>
      <c r="TSI1002" s="3"/>
      <c r="TSJ1002" s="3"/>
      <c r="TSK1002" s="3"/>
      <c r="TSL1002" s="3"/>
      <c r="TSM1002" s="3"/>
      <c r="TSN1002" s="3"/>
      <c r="TSO1002" s="3"/>
      <c r="TSP1002" s="3"/>
      <c r="TSQ1002" s="3"/>
      <c r="TSR1002" s="3"/>
      <c r="TSS1002" s="3"/>
      <c r="TST1002" s="3"/>
      <c r="TSU1002" s="3"/>
      <c r="TSV1002" s="3"/>
      <c r="TSW1002" s="3"/>
      <c r="TSX1002" s="3"/>
      <c r="TSY1002" s="3"/>
      <c r="TSZ1002" s="3"/>
      <c r="TTA1002" s="3"/>
      <c r="TTB1002" s="3"/>
      <c r="TTC1002" s="3"/>
      <c r="TTD1002" s="3"/>
      <c r="TTE1002" s="3"/>
      <c r="TTF1002" s="3"/>
      <c r="TTG1002" s="3"/>
      <c r="TTH1002" s="3"/>
      <c r="TTI1002" s="3"/>
      <c r="TTJ1002" s="3"/>
      <c r="TTK1002" s="3"/>
      <c r="TTL1002" s="3"/>
      <c r="TTM1002" s="3"/>
      <c r="TTN1002" s="3"/>
      <c r="TTO1002" s="3"/>
      <c r="TTP1002" s="3"/>
      <c r="TTQ1002" s="3"/>
      <c r="TTR1002" s="3"/>
      <c r="TTS1002" s="3"/>
      <c r="TTT1002" s="3"/>
      <c r="TTU1002" s="3"/>
      <c r="TTV1002" s="3"/>
      <c r="TTW1002" s="3"/>
      <c r="TTX1002" s="3"/>
      <c r="TTY1002" s="3"/>
      <c r="TTZ1002" s="3"/>
      <c r="TUA1002" s="3"/>
      <c r="TUB1002" s="3"/>
      <c r="TUC1002" s="3"/>
      <c r="TUD1002" s="3"/>
      <c r="TUE1002" s="3"/>
      <c r="TUF1002" s="3"/>
      <c r="TUG1002" s="3"/>
      <c r="TUH1002" s="3"/>
      <c r="TUI1002" s="3"/>
      <c r="TUJ1002" s="3"/>
      <c r="TUK1002" s="3"/>
      <c r="TUL1002" s="3"/>
      <c r="TUM1002" s="3"/>
      <c r="TUN1002" s="3"/>
      <c r="TUO1002" s="3"/>
      <c r="TUP1002" s="3"/>
      <c r="TUQ1002" s="3"/>
      <c r="TUR1002" s="3"/>
      <c r="TUS1002" s="3"/>
      <c r="TUT1002" s="3"/>
      <c r="TUU1002" s="3"/>
      <c r="TUV1002" s="3"/>
      <c r="TUW1002" s="3"/>
      <c r="TUX1002" s="3"/>
      <c r="TUY1002" s="3"/>
      <c r="TUZ1002" s="3"/>
      <c r="TVA1002" s="3"/>
      <c r="TVB1002" s="3"/>
      <c r="TVC1002" s="3"/>
      <c r="TVD1002" s="3"/>
      <c r="TVE1002" s="3"/>
      <c r="TVF1002" s="3"/>
      <c r="TVG1002" s="3"/>
      <c r="TVH1002" s="3"/>
      <c r="TVI1002" s="3"/>
      <c r="TVJ1002" s="3"/>
      <c r="TVK1002" s="3"/>
      <c r="TVL1002" s="3"/>
      <c r="TVM1002" s="3"/>
      <c r="TVN1002" s="3"/>
      <c r="TVO1002" s="3"/>
      <c r="TVP1002" s="3"/>
      <c r="TVQ1002" s="3"/>
      <c r="TVR1002" s="3"/>
      <c r="TVS1002" s="3"/>
      <c r="TVT1002" s="3"/>
      <c r="TVU1002" s="3"/>
      <c r="TVV1002" s="3"/>
      <c r="TVW1002" s="3"/>
      <c r="TVX1002" s="3"/>
      <c r="TVY1002" s="3"/>
      <c r="TVZ1002" s="3"/>
      <c r="TWA1002" s="3"/>
      <c r="TWB1002" s="3"/>
      <c r="TWC1002" s="3"/>
      <c r="TWD1002" s="3"/>
      <c r="TWE1002" s="3"/>
      <c r="TWF1002" s="3"/>
      <c r="TWG1002" s="3"/>
      <c r="TWH1002" s="3"/>
      <c r="TWI1002" s="3"/>
      <c r="TWJ1002" s="3"/>
      <c r="TWK1002" s="3"/>
      <c r="TWL1002" s="3"/>
      <c r="TWM1002" s="3"/>
      <c r="TWN1002" s="3"/>
      <c r="TWO1002" s="3"/>
      <c r="TWP1002" s="3"/>
      <c r="TWQ1002" s="3"/>
      <c r="TWR1002" s="3"/>
      <c r="TWS1002" s="3"/>
      <c r="TWT1002" s="3"/>
      <c r="TWU1002" s="3"/>
      <c r="TWV1002" s="3"/>
      <c r="TWW1002" s="3"/>
      <c r="TWX1002" s="3"/>
      <c r="TWY1002" s="3"/>
      <c r="TWZ1002" s="3"/>
      <c r="TXA1002" s="3"/>
      <c r="TXB1002" s="3"/>
      <c r="TXC1002" s="3"/>
      <c r="TXD1002" s="3"/>
      <c r="TXE1002" s="3"/>
      <c r="TXF1002" s="3"/>
      <c r="TXG1002" s="3"/>
      <c r="TXH1002" s="3"/>
      <c r="TXI1002" s="3"/>
      <c r="TXJ1002" s="3"/>
      <c r="TXK1002" s="3"/>
      <c r="TXL1002" s="3"/>
      <c r="TXM1002" s="3"/>
      <c r="TXN1002" s="3"/>
      <c r="TXO1002" s="3"/>
      <c r="TXP1002" s="3"/>
      <c r="TXQ1002" s="3"/>
      <c r="TXR1002" s="3"/>
      <c r="TXS1002" s="3"/>
      <c r="TXT1002" s="3"/>
      <c r="TXU1002" s="3"/>
      <c r="TXV1002" s="3"/>
      <c r="TXW1002" s="3"/>
      <c r="TXX1002" s="3"/>
      <c r="TXY1002" s="3"/>
      <c r="TXZ1002" s="3"/>
      <c r="TYA1002" s="3"/>
      <c r="TYB1002" s="3"/>
      <c r="TYC1002" s="3"/>
      <c r="TYD1002" s="3"/>
      <c r="TYE1002" s="3"/>
      <c r="TYF1002" s="3"/>
      <c r="TYG1002" s="3"/>
      <c r="TYH1002" s="3"/>
      <c r="TYI1002" s="3"/>
      <c r="TYJ1002" s="3"/>
      <c r="TYK1002" s="3"/>
      <c r="TYL1002" s="3"/>
      <c r="TYM1002" s="3"/>
      <c r="TYN1002" s="3"/>
      <c r="TYO1002" s="3"/>
      <c r="TYP1002" s="3"/>
      <c r="TYQ1002" s="3"/>
      <c r="TYR1002" s="3"/>
      <c r="TYS1002" s="3"/>
      <c r="TYT1002" s="3"/>
      <c r="TYU1002" s="3"/>
      <c r="TYV1002" s="3"/>
      <c r="TYW1002" s="3"/>
      <c r="TYX1002" s="3"/>
      <c r="TYY1002" s="3"/>
      <c r="TYZ1002" s="3"/>
      <c r="TZA1002" s="3"/>
      <c r="TZB1002" s="3"/>
      <c r="TZC1002" s="3"/>
      <c r="TZD1002" s="3"/>
      <c r="TZE1002" s="3"/>
      <c r="TZF1002" s="3"/>
      <c r="TZG1002" s="3"/>
      <c r="TZH1002" s="3"/>
      <c r="TZI1002" s="3"/>
      <c r="TZJ1002" s="3"/>
      <c r="TZK1002" s="3"/>
      <c r="TZL1002" s="3"/>
      <c r="TZM1002" s="3"/>
      <c r="TZN1002" s="3"/>
      <c r="TZO1002" s="3"/>
      <c r="TZP1002" s="3"/>
      <c r="TZQ1002" s="3"/>
      <c r="TZR1002" s="3"/>
      <c r="TZS1002" s="3"/>
      <c r="TZT1002" s="3"/>
      <c r="TZU1002" s="3"/>
      <c r="TZV1002" s="3"/>
      <c r="TZW1002" s="3"/>
      <c r="TZX1002" s="3"/>
      <c r="TZY1002" s="3"/>
      <c r="TZZ1002" s="3"/>
      <c r="UAA1002" s="3"/>
      <c r="UAB1002" s="3"/>
      <c r="UAC1002" s="3"/>
      <c r="UAD1002" s="3"/>
      <c r="UAE1002" s="3"/>
      <c r="UAF1002" s="3"/>
      <c r="UAG1002" s="3"/>
      <c r="UAH1002" s="3"/>
      <c r="UAI1002" s="3"/>
      <c r="UAJ1002" s="3"/>
      <c r="UAK1002" s="3"/>
      <c r="UAL1002" s="3"/>
      <c r="UAM1002" s="3"/>
      <c r="UAN1002" s="3"/>
      <c r="UAO1002" s="3"/>
      <c r="UAP1002" s="3"/>
      <c r="UAQ1002" s="3"/>
      <c r="UAR1002" s="3"/>
      <c r="UAS1002" s="3"/>
      <c r="UAT1002" s="3"/>
      <c r="UAU1002" s="3"/>
      <c r="UAV1002" s="3"/>
      <c r="UAW1002" s="3"/>
      <c r="UAX1002" s="3"/>
      <c r="UAY1002" s="3"/>
      <c r="UAZ1002" s="3"/>
      <c r="UBA1002" s="3"/>
      <c r="UBB1002" s="3"/>
      <c r="UBC1002" s="3"/>
      <c r="UBD1002" s="3"/>
      <c r="UBE1002" s="3"/>
      <c r="UBF1002" s="3"/>
      <c r="UBG1002" s="3"/>
      <c r="UBH1002" s="3"/>
      <c r="UBI1002" s="3"/>
      <c r="UBJ1002" s="3"/>
      <c r="UBK1002" s="3"/>
      <c r="UBL1002" s="3"/>
      <c r="UBM1002" s="3"/>
      <c r="UBN1002" s="3"/>
      <c r="UBO1002" s="3"/>
      <c r="UBP1002" s="3"/>
      <c r="UBQ1002" s="3"/>
      <c r="UBR1002" s="3"/>
      <c r="UBS1002" s="3"/>
      <c r="UBT1002" s="3"/>
      <c r="UBU1002" s="3"/>
      <c r="UBV1002" s="3"/>
      <c r="UBW1002" s="3"/>
      <c r="UBX1002" s="3"/>
      <c r="UBY1002" s="3"/>
      <c r="UBZ1002" s="3"/>
      <c r="UCA1002" s="3"/>
      <c r="UCB1002" s="3"/>
      <c r="UCC1002" s="3"/>
      <c r="UCD1002" s="3"/>
      <c r="UCE1002" s="3"/>
      <c r="UCF1002" s="3"/>
      <c r="UCG1002" s="3"/>
      <c r="UCH1002" s="3"/>
      <c r="UCI1002" s="3"/>
      <c r="UCJ1002" s="3"/>
      <c r="UCK1002" s="3"/>
      <c r="UCL1002" s="3"/>
      <c r="UCM1002" s="3"/>
      <c r="UCN1002" s="3"/>
      <c r="UCO1002" s="3"/>
      <c r="UCP1002" s="3"/>
      <c r="UCQ1002" s="3"/>
      <c r="UCR1002" s="3"/>
      <c r="UCS1002" s="3"/>
      <c r="UCT1002" s="3"/>
      <c r="UCU1002" s="3"/>
      <c r="UCV1002" s="3"/>
      <c r="UCW1002" s="3"/>
      <c r="UCX1002" s="3"/>
      <c r="UCY1002" s="3"/>
      <c r="UCZ1002" s="3"/>
      <c r="UDA1002" s="3"/>
      <c r="UDB1002" s="3"/>
      <c r="UDC1002" s="3"/>
      <c r="UDD1002" s="3"/>
      <c r="UDE1002" s="3"/>
      <c r="UDF1002" s="3"/>
      <c r="UDG1002" s="3"/>
      <c r="UDH1002" s="3"/>
      <c r="UDI1002" s="3"/>
      <c r="UDJ1002" s="3"/>
      <c r="UDK1002" s="3"/>
      <c r="UDL1002" s="3"/>
      <c r="UDM1002" s="3"/>
      <c r="UDN1002" s="3"/>
      <c r="UDO1002" s="3"/>
      <c r="UDP1002" s="3"/>
      <c r="UDQ1002" s="3"/>
      <c r="UDR1002" s="3"/>
      <c r="UDS1002" s="3"/>
      <c r="UDT1002" s="3"/>
      <c r="UDU1002" s="3"/>
      <c r="UDV1002" s="3"/>
      <c r="UDW1002" s="3"/>
      <c r="UDX1002" s="3"/>
      <c r="UDY1002" s="3"/>
      <c r="UDZ1002" s="3"/>
      <c r="UEA1002" s="3"/>
      <c r="UEB1002" s="3"/>
      <c r="UEC1002" s="3"/>
      <c r="UED1002" s="3"/>
      <c r="UEE1002" s="3"/>
      <c r="UEF1002" s="3"/>
      <c r="UEG1002" s="3"/>
      <c r="UEH1002" s="3"/>
      <c r="UEI1002" s="3"/>
      <c r="UEJ1002" s="3"/>
      <c r="UEK1002" s="3"/>
      <c r="UEL1002" s="3"/>
      <c r="UEM1002" s="3"/>
      <c r="UEN1002" s="3"/>
      <c r="UEO1002" s="3"/>
      <c r="UEP1002" s="3"/>
      <c r="UEQ1002" s="3"/>
      <c r="UER1002" s="3"/>
      <c r="UES1002" s="3"/>
      <c r="UET1002" s="3"/>
      <c r="UEU1002" s="3"/>
      <c r="UEV1002" s="3"/>
      <c r="UEW1002" s="3"/>
      <c r="UEX1002" s="3"/>
      <c r="UEY1002" s="3"/>
      <c r="UEZ1002" s="3"/>
      <c r="UFA1002" s="3"/>
      <c r="UFB1002" s="3"/>
      <c r="UFC1002" s="3"/>
      <c r="UFD1002" s="3"/>
      <c r="UFE1002" s="3"/>
      <c r="UFF1002" s="3"/>
      <c r="UFG1002" s="3"/>
      <c r="UFH1002" s="3"/>
      <c r="UFI1002" s="3"/>
      <c r="UFJ1002" s="3"/>
      <c r="UFK1002" s="3"/>
      <c r="UFL1002" s="3"/>
      <c r="UFM1002" s="3"/>
      <c r="UFN1002" s="3"/>
      <c r="UFO1002" s="3"/>
      <c r="UFP1002" s="3"/>
      <c r="UFQ1002" s="3"/>
      <c r="UFR1002" s="3"/>
      <c r="UFS1002" s="3"/>
      <c r="UFT1002" s="3"/>
      <c r="UFU1002" s="3"/>
      <c r="UFV1002" s="3"/>
      <c r="UFW1002" s="3"/>
      <c r="UFX1002" s="3"/>
      <c r="UFY1002" s="3"/>
      <c r="UFZ1002" s="3"/>
      <c r="UGA1002" s="3"/>
      <c r="UGB1002" s="3"/>
      <c r="UGC1002" s="3"/>
      <c r="UGD1002" s="3"/>
      <c r="UGE1002" s="3"/>
      <c r="UGF1002" s="3"/>
      <c r="UGG1002" s="3"/>
      <c r="UGH1002" s="3"/>
      <c r="UGI1002" s="3"/>
      <c r="UGJ1002" s="3"/>
      <c r="UGK1002" s="3"/>
      <c r="UGL1002" s="3"/>
      <c r="UGM1002" s="3"/>
      <c r="UGN1002" s="3"/>
      <c r="UGO1002" s="3"/>
      <c r="UGP1002" s="3"/>
      <c r="UGQ1002" s="3"/>
      <c r="UGR1002" s="3"/>
      <c r="UGS1002" s="3"/>
      <c r="UGT1002" s="3"/>
      <c r="UGU1002" s="3"/>
      <c r="UGV1002" s="3"/>
      <c r="UGW1002" s="3"/>
      <c r="UGX1002" s="3"/>
      <c r="UGY1002" s="3"/>
      <c r="UGZ1002" s="3"/>
      <c r="UHA1002" s="3"/>
      <c r="UHB1002" s="3"/>
      <c r="UHC1002" s="3"/>
      <c r="UHD1002" s="3"/>
      <c r="UHE1002" s="3"/>
      <c r="UHF1002" s="3"/>
      <c r="UHG1002" s="3"/>
      <c r="UHH1002" s="3"/>
      <c r="UHI1002" s="3"/>
      <c r="UHJ1002" s="3"/>
      <c r="UHK1002" s="3"/>
      <c r="UHL1002" s="3"/>
      <c r="UHM1002" s="3"/>
      <c r="UHN1002" s="3"/>
      <c r="UHO1002" s="3"/>
      <c r="UHP1002" s="3"/>
      <c r="UHQ1002" s="3"/>
      <c r="UHR1002" s="3"/>
      <c r="UHS1002" s="3"/>
      <c r="UHT1002" s="3"/>
      <c r="UHU1002" s="3"/>
      <c r="UHV1002" s="3"/>
      <c r="UHW1002" s="3"/>
      <c r="UHX1002" s="3"/>
      <c r="UHY1002" s="3"/>
      <c r="UHZ1002" s="3"/>
      <c r="UIA1002" s="3"/>
      <c r="UIB1002" s="3"/>
      <c r="UIC1002" s="3"/>
      <c r="UID1002" s="3"/>
      <c r="UIE1002" s="3"/>
      <c r="UIF1002" s="3"/>
      <c r="UIG1002" s="3"/>
      <c r="UIH1002" s="3"/>
      <c r="UII1002" s="3"/>
      <c r="UIJ1002" s="3"/>
      <c r="UIK1002" s="3"/>
      <c r="UIL1002" s="3"/>
      <c r="UIM1002" s="3"/>
      <c r="UIN1002" s="3"/>
      <c r="UIO1002" s="3"/>
      <c r="UIP1002" s="3"/>
      <c r="UIQ1002" s="3"/>
      <c r="UIR1002" s="3"/>
      <c r="UIS1002" s="3"/>
      <c r="UIT1002" s="3"/>
      <c r="UIU1002" s="3"/>
      <c r="UIV1002" s="3"/>
      <c r="UIW1002" s="3"/>
      <c r="UIX1002" s="3"/>
      <c r="UIY1002" s="3"/>
      <c r="UIZ1002" s="3"/>
      <c r="UJA1002" s="3"/>
      <c r="UJB1002" s="3"/>
      <c r="UJC1002" s="3"/>
      <c r="UJD1002" s="3"/>
      <c r="UJE1002" s="3"/>
      <c r="UJF1002" s="3"/>
      <c r="UJG1002" s="3"/>
      <c r="UJH1002" s="3"/>
      <c r="UJI1002" s="3"/>
      <c r="UJJ1002" s="3"/>
      <c r="UJK1002" s="3"/>
      <c r="UJL1002" s="3"/>
      <c r="UJM1002" s="3"/>
      <c r="UJN1002" s="3"/>
      <c r="UJO1002" s="3"/>
      <c r="UJP1002" s="3"/>
      <c r="UJQ1002" s="3"/>
      <c r="UJR1002" s="3"/>
      <c r="UJS1002" s="3"/>
      <c r="UJT1002" s="3"/>
      <c r="UJU1002" s="3"/>
      <c r="UJV1002" s="3"/>
      <c r="UJW1002" s="3"/>
      <c r="UJX1002" s="3"/>
      <c r="UJY1002" s="3"/>
      <c r="UJZ1002" s="3"/>
      <c r="UKA1002" s="3"/>
      <c r="UKB1002" s="3"/>
      <c r="UKC1002" s="3"/>
      <c r="UKD1002" s="3"/>
      <c r="UKE1002" s="3"/>
      <c r="UKF1002" s="3"/>
      <c r="UKG1002" s="3"/>
      <c r="UKH1002" s="3"/>
      <c r="UKI1002" s="3"/>
      <c r="UKJ1002" s="3"/>
      <c r="UKK1002" s="3"/>
      <c r="UKL1002" s="3"/>
      <c r="UKM1002" s="3"/>
      <c r="UKN1002" s="3"/>
      <c r="UKO1002" s="3"/>
      <c r="UKP1002" s="3"/>
      <c r="UKQ1002" s="3"/>
      <c r="UKR1002" s="3"/>
      <c r="UKS1002" s="3"/>
      <c r="UKT1002" s="3"/>
      <c r="UKU1002" s="3"/>
      <c r="UKV1002" s="3"/>
      <c r="UKW1002" s="3"/>
      <c r="UKX1002" s="3"/>
      <c r="UKY1002" s="3"/>
      <c r="UKZ1002" s="3"/>
      <c r="ULA1002" s="3"/>
      <c r="ULB1002" s="3"/>
      <c r="ULC1002" s="3"/>
      <c r="ULD1002" s="3"/>
      <c r="ULE1002" s="3"/>
      <c r="ULF1002" s="3"/>
      <c r="ULG1002" s="3"/>
      <c r="ULH1002" s="3"/>
      <c r="ULI1002" s="3"/>
      <c r="ULJ1002" s="3"/>
      <c r="ULK1002" s="3"/>
      <c r="ULL1002" s="3"/>
      <c r="ULM1002" s="3"/>
      <c r="ULN1002" s="3"/>
      <c r="ULO1002" s="3"/>
      <c r="ULP1002" s="3"/>
      <c r="ULQ1002" s="3"/>
      <c r="ULR1002" s="3"/>
      <c r="ULS1002" s="3"/>
      <c r="ULT1002" s="3"/>
      <c r="ULU1002" s="3"/>
      <c r="ULV1002" s="3"/>
      <c r="ULW1002" s="3"/>
      <c r="ULX1002" s="3"/>
      <c r="ULY1002" s="3"/>
      <c r="ULZ1002" s="3"/>
      <c r="UMA1002" s="3"/>
      <c r="UMB1002" s="3"/>
      <c r="UMC1002" s="3"/>
      <c r="UMD1002" s="3"/>
      <c r="UME1002" s="3"/>
      <c r="UMF1002" s="3"/>
      <c r="UMG1002" s="3"/>
      <c r="UMH1002" s="3"/>
      <c r="UMI1002" s="3"/>
      <c r="UMJ1002" s="3"/>
      <c r="UMK1002" s="3"/>
      <c r="UML1002" s="3"/>
      <c r="UMM1002" s="3"/>
      <c r="UMN1002" s="3"/>
      <c r="UMO1002" s="3"/>
      <c r="UMP1002" s="3"/>
      <c r="UMQ1002" s="3"/>
      <c r="UMR1002" s="3"/>
      <c r="UMS1002" s="3"/>
      <c r="UMT1002" s="3"/>
      <c r="UMU1002" s="3"/>
      <c r="UMV1002" s="3"/>
      <c r="UMW1002" s="3"/>
      <c r="UMX1002" s="3"/>
      <c r="UMY1002" s="3"/>
      <c r="UMZ1002" s="3"/>
      <c r="UNA1002" s="3"/>
      <c r="UNB1002" s="3"/>
      <c r="UNC1002" s="3"/>
      <c r="UND1002" s="3"/>
      <c r="UNE1002" s="3"/>
      <c r="UNF1002" s="3"/>
      <c r="UNG1002" s="3"/>
      <c r="UNH1002" s="3"/>
      <c r="UNI1002" s="3"/>
      <c r="UNJ1002" s="3"/>
      <c r="UNK1002" s="3"/>
      <c r="UNL1002" s="3"/>
      <c r="UNM1002" s="3"/>
      <c r="UNN1002" s="3"/>
      <c r="UNO1002" s="3"/>
      <c r="UNP1002" s="3"/>
      <c r="UNQ1002" s="3"/>
      <c r="UNR1002" s="3"/>
      <c r="UNS1002" s="3"/>
      <c r="UNT1002" s="3"/>
      <c r="UNU1002" s="3"/>
      <c r="UNV1002" s="3"/>
      <c r="UNW1002" s="3"/>
      <c r="UNX1002" s="3"/>
      <c r="UNY1002" s="3"/>
      <c r="UNZ1002" s="3"/>
      <c r="UOA1002" s="3"/>
      <c r="UOB1002" s="3"/>
      <c r="UOC1002" s="3"/>
      <c r="UOD1002" s="3"/>
      <c r="UOE1002" s="3"/>
      <c r="UOF1002" s="3"/>
      <c r="UOG1002" s="3"/>
      <c r="UOH1002" s="3"/>
      <c r="UOI1002" s="3"/>
      <c r="UOJ1002" s="3"/>
      <c r="UOK1002" s="3"/>
      <c r="UOL1002" s="3"/>
      <c r="UOM1002" s="3"/>
      <c r="UON1002" s="3"/>
      <c r="UOO1002" s="3"/>
      <c r="UOP1002" s="3"/>
      <c r="UOQ1002" s="3"/>
      <c r="UOR1002" s="3"/>
      <c r="UOS1002" s="3"/>
      <c r="UOT1002" s="3"/>
      <c r="UOU1002" s="3"/>
      <c r="UOV1002" s="3"/>
      <c r="UOW1002" s="3"/>
      <c r="UOX1002" s="3"/>
      <c r="UOY1002" s="3"/>
      <c r="UOZ1002" s="3"/>
      <c r="UPA1002" s="3"/>
      <c r="UPB1002" s="3"/>
      <c r="UPC1002" s="3"/>
      <c r="UPD1002" s="3"/>
      <c r="UPE1002" s="3"/>
      <c r="UPF1002" s="3"/>
      <c r="UPG1002" s="3"/>
      <c r="UPH1002" s="3"/>
      <c r="UPI1002" s="3"/>
      <c r="UPJ1002" s="3"/>
      <c r="UPK1002" s="3"/>
      <c r="UPL1002" s="3"/>
      <c r="UPM1002" s="3"/>
      <c r="UPN1002" s="3"/>
      <c r="UPO1002" s="3"/>
      <c r="UPP1002" s="3"/>
      <c r="UPQ1002" s="3"/>
      <c r="UPR1002" s="3"/>
      <c r="UPS1002" s="3"/>
      <c r="UPT1002" s="3"/>
      <c r="UPU1002" s="3"/>
      <c r="UPV1002" s="3"/>
      <c r="UPW1002" s="3"/>
      <c r="UPX1002" s="3"/>
      <c r="UPY1002" s="3"/>
      <c r="UPZ1002" s="3"/>
      <c r="UQA1002" s="3"/>
      <c r="UQB1002" s="3"/>
      <c r="UQC1002" s="3"/>
      <c r="UQD1002" s="3"/>
      <c r="UQE1002" s="3"/>
      <c r="UQF1002" s="3"/>
      <c r="UQG1002" s="3"/>
      <c r="UQH1002" s="3"/>
      <c r="UQI1002" s="3"/>
      <c r="UQJ1002" s="3"/>
      <c r="UQK1002" s="3"/>
      <c r="UQL1002" s="3"/>
      <c r="UQM1002" s="3"/>
      <c r="UQN1002" s="3"/>
      <c r="UQO1002" s="3"/>
      <c r="UQP1002" s="3"/>
      <c r="UQQ1002" s="3"/>
      <c r="UQR1002" s="3"/>
      <c r="UQS1002" s="3"/>
      <c r="UQT1002" s="3"/>
      <c r="UQU1002" s="3"/>
      <c r="UQV1002" s="3"/>
      <c r="UQW1002" s="3"/>
      <c r="UQX1002" s="3"/>
      <c r="UQY1002" s="3"/>
      <c r="UQZ1002" s="3"/>
      <c r="URA1002" s="3"/>
      <c r="URB1002" s="3"/>
      <c r="URC1002" s="3"/>
      <c r="URD1002" s="3"/>
      <c r="URE1002" s="3"/>
      <c r="URF1002" s="3"/>
      <c r="URG1002" s="3"/>
      <c r="URH1002" s="3"/>
      <c r="URI1002" s="3"/>
      <c r="URJ1002" s="3"/>
      <c r="URK1002" s="3"/>
      <c r="URL1002" s="3"/>
      <c r="URM1002" s="3"/>
      <c r="URN1002" s="3"/>
      <c r="URO1002" s="3"/>
      <c r="URP1002" s="3"/>
      <c r="URQ1002" s="3"/>
      <c r="URR1002" s="3"/>
      <c r="URS1002" s="3"/>
      <c r="URT1002" s="3"/>
      <c r="URU1002" s="3"/>
      <c r="URV1002" s="3"/>
      <c r="URW1002" s="3"/>
      <c r="URX1002" s="3"/>
      <c r="URY1002" s="3"/>
      <c r="URZ1002" s="3"/>
      <c r="USA1002" s="3"/>
      <c r="USB1002" s="3"/>
      <c r="USC1002" s="3"/>
      <c r="USD1002" s="3"/>
      <c r="USE1002" s="3"/>
      <c r="USF1002" s="3"/>
      <c r="USG1002" s="3"/>
      <c r="USH1002" s="3"/>
      <c r="USI1002" s="3"/>
      <c r="USJ1002" s="3"/>
      <c r="USK1002" s="3"/>
      <c r="USL1002" s="3"/>
      <c r="USM1002" s="3"/>
      <c r="USN1002" s="3"/>
      <c r="USO1002" s="3"/>
      <c r="USP1002" s="3"/>
      <c r="USQ1002" s="3"/>
      <c r="USR1002" s="3"/>
      <c r="USS1002" s="3"/>
      <c r="UST1002" s="3"/>
      <c r="USU1002" s="3"/>
      <c r="USV1002" s="3"/>
      <c r="USW1002" s="3"/>
      <c r="USX1002" s="3"/>
      <c r="USY1002" s="3"/>
      <c r="USZ1002" s="3"/>
      <c r="UTA1002" s="3"/>
      <c r="UTB1002" s="3"/>
      <c r="UTC1002" s="3"/>
      <c r="UTD1002" s="3"/>
      <c r="UTE1002" s="3"/>
      <c r="UTF1002" s="3"/>
      <c r="UTG1002" s="3"/>
      <c r="UTH1002" s="3"/>
      <c r="UTI1002" s="3"/>
      <c r="UTJ1002" s="3"/>
      <c r="UTK1002" s="3"/>
      <c r="UTL1002" s="3"/>
      <c r="UTM1002" s="3"/>
      <c r="UTN1002" s="3"/>
      <c r="UTO1002" s="3"/>
      <c r="UTP1002" s="3"/>
      <c r="UTQ1002" s="3"/>
      <c r="UTR1002" s="3"/>
      <c r="UTS1002" s="3"/>
      <c r="UTT1002" s="3"/>
      <c r="UTU1002" s="3"/>
      <c r="UTV1002" s="3"/>
      <c r="UTW1002" s="3"/>
      <c r="UTX1002" s="3"/>
      <c r="UTY1002" s="3"/>
      <c r="UTZ1002" s="3"/>
      <c r="UUA1002" s="3"/>
      <c r="UUB1002" s="3"/>
      <c r="UUC1002" s="3"/>
      <c r="UUD1002" s="3"/>
      <c r="UUE1002" s="3"/>
      <c r="UUF1002" s="3"/>
      <c r="UUG1002" s="3"/>
      <c r="UUH1002" s="3"/>
      <c r="UUI1002" s="3"/>
      <c r="UUJ1002" s="3"/>
      <c r="UUK1002" s="3"/>
      <c r="UUL1002" s="3"/>
      <c r="UUM1002" s="3"/>
      <c r="UUN1002" s="3"/>
      <c r="UUO1002" s="3"/>
      <c r="UUP1002" s="3"/>
      <c r="UUQ1002" s="3"/>
      <c r="UUR1002" s="3"/>
      <c r="UUS1002" s="3"/>
      <c r="UUT1002" s="3"/>
      <c r="UUU1002" s="3"/>
      <c r="UUV1002" s="3"/>
      <c r="UUW1002" s="3"/>
      <c r="UUX1002" s="3"/>
      <c r="UUY1002" s="3"/>
      <c r="UUZ1002" s="3"/>
      <c r="UVA1002" s="3"/>
      <c r="UVB1002" s="3"/>
      <c r="UVC1002" s="3"/>
      <c r="UVD1002" s="3"/>
      <c r="UVE1002" s="3"/>
      <c r="UVF1002" s="3"/>
      <c r="UVG1002" s="3"/>
      <c r="UVH1002" s="3"/>
      <c r="UVI1002" s="3"/>
      <c r="UVJ1002" s="3"/>
      <c r="UVK1002" s="3"/>
      <c r="UVL1002" s="3"/>
      <c r="UVM1002" s="3"/>
      <c r="UVN1002" s="3"/>
      <c r="UVO1002" s="3"/>
      <c r="UVP1002" s="3"/>
      <c r="UVQ1002" s="3"/>
      <c r="UVR1002" s="3"/>
      <c r="UVS1002" s="3"/>
      <c r="UVT1002" s="3"/>
      <c r="UVU1002" s="3"/>
      <c r="UVV1002" s="3"/>
      <c r="UVW1002" s="3"/>
      <c r="UVX1002" s="3"/>
      <c r="UVY1002" s="3"/>
      <c r="UVZ1002" s="3"/>
      <c r="UWA1002" s="3"/>
      <c r="UWB1002" s="3"/>
      <c r="UWC1002" s="3"/>
      <c r="UWD1002" s="3"/>
      <c r="UWE1002" s="3"/>
      <c r="UWF1002" s="3"/>
      <c r="UWG1002" s="3"/>
      <c r="UWH1002" s="3"/>
      <c r="UWI1002" s="3"/>
      <c r="UWJ1002" s="3"/>
      <c r="UWK1002" s="3"/>
      <c r="UWL1002" s="3"/>
      <c r="UWM1002" s="3"/>
      <c r="UWN1002" s="3"/>
      <c r="UWO1002" s="3"/>
      <c r="UWP1002" s="3"/>
      <c r="UWQ1002" s="3"/>
      <c r="UWR1002" s="3"/>
      <c r="UWS1002" s="3"/>
      <c r="UWT1002" s="3"/>
      <c r="UWU1002" s="3"/>
      <c r="UWV1002" s="3"/>
      <c r="UWW1002" s="3"/>
      <c r="UWX1002" s="3"/>
      <c r="UWY1002" s="3"/>
      <c r="UWZ1002" s="3"/>
      <c r="UXA1002" s="3"/>
      <c r="UXB1002" s="3"/>
      <c r="UXC1002" s="3"/>
      <c r="UXD1002" s="3"/>
      <c r="UXE1002" s="3"/>
      <c r="UXF1002" s="3"/>
      <c r="UXG1002" s="3"/>
      <c r="UXH1002" s="3"/>
      <c r="UXI1002" s="3"/>
      <c r="UXJ1002" s="3"/>
      <c r="UXK1002" s="3"/>
      <c r="UXL1002" s="3"/>
      <c r="UXM1002" s="3"/>
      <c r="UXN1002" s="3"/>
      <c r="UXO1002" s="3"/>
      <c r="UXP1002" s="3"/>
      <c r="UXQ1002" s="3"/>
      <c r="UXR1002" s="3"/>
      <c r="UXS1002" s="3"/>
      <c r="UXT1002" s="3"/>
      <c r="UXU1002" s="3"/>
      <c r="UXV1002" s="3"/>
      <c r="UXW1002" s="3"/>
      <c r="UXX1002" s="3"/>
      <c r="UXY1002" s="3"/>
      <c r="UXZ1002" s="3"/>
      <c r="UYA1002" s="3"/>
      <c r="UYB1002" s="3"/>
      <c r="UYC1002" s="3"/>
      <c r="UYD1002" s="3"/>
      <c r="UYE1002" s="3"/>
      <c r="UYF1002" s="3"/>
      <c r="UYG1002" s="3"/>
      <c r="UYH1002" s="3"/>
      <c r="UYI1002" s="3"/>
      <c r="UYJ1002" s="3"/>
      <c r="UYK1002" s="3"/>
      <c r="UYL1002" s="3"/>
      <c r="UYM1002" s="3"/>
      <c r="UYN1002" s="3"/>
      <c r="UYO1002" s="3"/>
      <c r="UYP1002" s="3"/>
      <c r="UYQ1002" s="3"/>
      <c r="UYR1002" s="3"/>
      <c r="UYS1002" s="3"/>
      <c r="UYT1002" s="3"/>
      <c r="UYU1002" s="3"/>
      <c r="UYV1002" s="3"/>
      <c r="UYW1002" s="3"/>
      <c r="UYX1002" s="3"/>
      <c r="UYY1002" s="3"/>
      <c r="UYZ1002" s="3"/>
      <c r="UZA1002" s="3"/>
      <c r="UZB1002" s="3"/>
      <c r="UZC1002" s="3"/>
      <c r="UZD1002" s="3"/>
      <c r="UZE1002" s="3"/>
      <c r="UZF1002" s="3"/>
      <c r="UZG1002" s="3"/>
      <c r="UZH1002" s="3"/>
      <c r="UZI1002" s="3"/>
      <c r="UZJ1002" s="3"/>
      <c r="UZK1002" s="3"/>
      <c r="UZL1002" s="3"/>
      <c r="UZM1002" s="3"/>
      <c r="UZN1002" s="3"/>
      <c r="UZO1002" s="3"/>
      <c r="UZP1002" s="3"/>
      <c r="UZQ1002" s="3"/>
      <c r="UZR1002" s="3"/>
      <c r="UZS1002" s="3"/>
      <c r="UZT1002" s="3"/>
      <c r="UZU1002" s="3"/>
      <c r="UZV1002" s="3"/>
      <c r="UZW1002" s="3"/>
      <c r="UZX1002" s="3"/>
      <c r="UZY1002" s="3"/>
      <c r="UZZ1002" s="3"/>
      <c r="VAA1002" s="3"/>
      <c r="VAB1002" s="3"/>
      <c r="VAC1002" s="3"/>
      <c r="VAD1002" s="3"/>
      <c r="VAE1002" s="3"/>
      <c r="VAF1002" s="3"/>
      <c r="VAG1002" s="3"/>
      <c r="VAH1002" s="3"/>
      <c r="VAI1002" s="3"/>
      <c r="VAJ1002" s="3"/>
      <c r="VAK1002" s="3"/>
      <c r="VAL1002" s="3"/>
      <c r="VAM1002" s="3"/>
      <c r="VAN1002" s="3"/>
      <c r="VAO1002" s="3"/>
      <c r="VAP1002" s="3"/>
      <c r="VAQ1002" s="3"/>
      <c r="VAR1002" s="3"/>
      <c r="VAS1002" s="3"/>
      <c r="VAT1002" s="3"/>
      <c r="VAU1002" s="3"/>
      <c r="VAV1002" s="3"/>
      <c r="VAW1002" s="3"/>
      <c r="VAX1002" s="3"/>
      <c r="VAY1002" s="3"/>
      <c r="VAZ1002" s="3"/>
      <c r="VBA1002" s="3"/>
      <c r="VBB1002" s="3"/>
      <c r="VBC1002" s="3"/>
      <c r="VBD1002" s="3"/>
      <c r="VBE1002" s="3"/>
      <c r="VBF1002" s="3"/>
      <c r="VBG1002" s="3"/>
      <c r="VBH1002" s="3"/>
      <c r="VBI1002" s="3"/>
      <c r="VBJ1002" s="3"/>
      <c r="VBK1002" s="3"/>
      <c r="VBL1002" s="3"/>
      <c r="VBM1002" s="3"/>
      <c r="VBN1002" s="3"/>
      <c r="VBO1002" s="3"/>
      <c r="VBP1002" s="3"/>
      <c r="VBQ1002" s="3"/>
      <c r="VBR1002" s="3"/>
      <c r="VBS1002" s="3"/>
      <c r="VBT1002" s="3"/>
      <c r="VBU1002" s="3"/>
      <c r="VBV1002" s="3"/>
      <c r="VBW1002" s="3"/>
      <c r="VBX1002" s="3"/>
      <c r="VBY1002" s="3"/>
      <c r="VBZ1002" s="3"/>
      <c r="VCA1002" s="3"/>
      <c r="VCB1002" s="3"/>
      <c r="VCC1002" s="3"/>
      <c r="VCD1002" s="3"/>
      <c r="VCE1002" s="3"/>
      <c r="VCF1002" s="3"/>
      <c r="VCG1002" s="3"/>
      <c r="VCH1002" s="3"/>
      <c r="VCI1002" s="3"/>
      <c r="VCJ1002" s="3"/>
      <c r="VCK1002" s="3"/>
      <c r="VCL1002" s="3"/>
      <c r="VCM1002" s="3"/>
      <c r="VCN1002" s="3"/>
      <c r="VCO1002" s="3"/>
      <c r="VCP1002" s="3"/>
      <c r="VCQ1002" s="3"/>
      <c r="VCR1002" s="3"/>
      <c r="VCS1002" s="3"/>
      <c r="VCT1002" s="3"/>
      <c r="VCU1002" s="3"/>
      <c r="VCV1002" s="3"/>
      <c r="VCW1002" s="3"/>
      <c r="VCX1002" s="3"/>
      <c r="VCY1002" s="3"/>
      <c r="VCZ1002" s="3"/>
      <c r="VDA1002" s="3"/>
      <c r="VDB1002" s="3"/>
      <c r="VDC1002" s="3"/>
      <c r="VDD1002" s="3"/>
      <c r="VDE1002" s="3"/>
      <c r="VDF1002" s="3"/>
      <c r="VDG1002" s="3"/>
      <c r="VDH1002" s="3"/>
      <c r="VDI1002" s="3"/>
      <c r="VDJ1002" s="3"/>
      <c r="VDK1002" s="3"/>
      <c r="VDL1002" s="3"/>
      <c r="VDM1002" s="3"/>
      <c r="VDN1002" s="3"/>
      <c r="VDO1002" s="3"/>
      <c r="VDP1002" s="3"/>
      <c r="VDQ1002" s="3"/>
      <c r="VDR1002" s="3"/>
      <c r="VDS1002" s="3"/>
      <c r="VDT1002" s="3"/>
      <c r="VDU1002" s="3"/>
      <c r="VDV1002" s="3"/>
      <c r="VDW1002" s="3"/>
      <c r="VDX1002" s="3"/>
      <c r="VDY1002" s="3"/>
      <c r="VDZ1002" s="3"/>
      <c r="VEA1002" s="3"/>
      <c r="VEB1002" s="3"/>
      <c r="VEC1002" s="3"/>
      <c r="VED1002" s="3"/>
      <c r="VEE1002" s="3"/>
      <c r="VEF1002" s="3"/>
      <c r="VEG1002" s="3"/>
      <c r="VEH1002" s="3"/>
      <c r="VEI1002" s="3"/>
      <c r="VEJ1002" s="3"/>
      <c r="VEK1002" s="3"/>
      <c r="VEL1002" s="3"/>
      <c r="VEM1002" s="3"/>
      <c r="VEN1002" s="3"/>
      <c r="VEO1002" s="3"/>
      <c r="VEP1002" s="3"/>
      <c r="VEQ1002" s="3"/>
      <c r="VER1002" s="3"/>
      <c r="VES1002" s="3"/>
      <c r="VET1002" s="3"/>
      <c r="VEU1002" s="3"/>
      <c r="VEV1002" s="3"/>
      <c r="VEW1002" s="3"/>
      <c r="VEX1002" s="3"/>
      <c r="VEY1002" s="3"/>
      <c r="VEZ1002" s="3"/>
      <c r="VFA1002" s="3"/>
      <c r="VFB1002" s="3"/>
      <c r="VFC1002" s="3"/>
      <c r="VFD1002" s="3"/>
      <c r="VFE1002" s="3"/>
      <c r="VFF1002" s="3"/>
      <c r="VFG1002" s="3"/>
      <c r="VFH1002" s="3"/>
      <c r="VFI1002" s="3"/>
      <c r="VFJ1002" s="3"/>
      <c r="VFK1002" s="3"/>
      <c r="VFL1002" s="3"/>
      <c r="VFM1002" s="3"/>
      <c r="VFN1002" s="3"/>
      <c r="VFO1002" s="3"/>
      <c r="VFP1002" s="3"/>
      <c r="VFQ1002" s="3"/>
      <c r="VFR1002" s="3"/>
      <c r="VFS1002" s="3"/>
      <c r="VFT1002" s="3"/>
      <c r="VFU1002" s="3"/>
      <c r="VFV1002" s="3"/>
      <c r="VFW1002" s="3"/>
      <c r="VFX1002" s="3"/>
      <c r="VFY1002" s="3"/>
      <c r="VFZ1002" s="3"/>
      <c r="VGA1002" s="3"/>
      <c r="VGB1002" s="3"/>
      <c r="VGC1002" s="3"/>
      <c r="VGD1002" s="3"/>
      <c r="VGE1002" s="3"/>
      <c r="VGF1002" s="3"/>
      <c r="VGG1002" s="3"/>
      <c r="VGH1002" s="3"/>
      <c r="VGI1002" s="3"/>
      <c r="VGJ1002" s="3"/>
      <c r="VGK1002" s="3"/>
      <c r="VGL1002" s="3"/>
      <c r="VGM1002" s="3"/>
      <c r="VGN1002" s="3"/>
      <c r="VGO1002" s="3"/>
      <c r="VGP1002" s="3"/>
      <c r="VGQ1002" s="3"/>
      <c r="VGR1002" s="3"/>
      <c r="VGS1002" s="3"/>
      <c r="VGT1002" s="3"/>
      <c r="VGU1002" s="3"/>
      <c r="VGV1002" s="3"/>
      <c r="VGW1002" s="3"/>
      <c r="VGX1002" s="3"/>
      <c r="VGY1002" s="3"/>
      <c r="VGZ1002" s="3"/>
      <c r="VHA1002" s="3"/>
      <c r="VHB1002" s="3"/>
      <c r="VHC1002" s="3"/>
      <c r="VHD1002" s="3"/>
      <c r="VHE1002" s="3"/>
      <c r="VHF1002" s="3"/>
      <c r="VHG1002" s="3"/>
      <c r="VHH1002" s="3"/>
      <c r="VHI1002" s="3"/>
      <c r="VHJ1002" s="3"/>
      <c r="VHK1002" s="3"/>
      <c r="VHL1002" s="3"/>
      <c r="VHM1002" s="3"/>
      <c r="VHN1002" s="3"/>
      <c r="VHO1002" s="3"/>
      <c r="VHP1002" s="3"/>
      <c r="VHQ1002" s="3"/>
      <c r="VHR1002" s="3"/>
      <c r="VHS1002" s="3"/>
      <c r="VHT1002" s="3"/>
      <c r="VHU1002" s="3"/>
      <c r="VHV1002" s="3"/>
      <c r="VHW1002" s="3"/>
      <c r="VHX1002" s="3"/>
      <c r="VHY1002" s="3"/>
      <c r="VHZ1002" s="3"/>
      <c r="VIA1002" s="3"/>
      <c r="VIB1002" s="3"/>
      <c r="VIC1002" s="3"/>
      <c r="VID1002" s="3"/>
      <c r="VIE1002" s="3"/>
      <c r="VIF1002" s="3"/>
      <c r="VIG1002" s="3"/>
      <c r="VIH1002" s="3"/>
      <c r="VII1002" s="3"/>
      <c r="VIJ1002" s="3"/>
      <c r="VIK1002" s="3"/>
      <c r="VIL1002" s="3"/>
      <c r="VIM1002" s="3"/>
      <c r="VIN1002" s="3"/>
      <c r="VIO1002" s="3"/>
      <c r="VIP1002" s="3"/>
      <c r="VIQ1002" s="3"/>
      <c r="VIR1002" s="3"/>
      <c r="VIS1002" s="3"/>
      <c r="VIT1002" s="3"/>
      <c r="VIU1002" s="3"/>
      <c r="VIV1002" s="3"/>
      <c r="VIW1002" s="3"/>
      <c r="VIX1002" s="3"/>
      <c r="VIY1002" s="3"/>
      <c r="VIZ1002" s="3"/>
      <c r="VJA1002" s="3"/>
      <c r="VJB1002" s="3"/>
      <c r="VJC1002" s="3"/>
      <c r="VJD1002" s="3"/>
      <c r="VJE1002" s="3"/>
      <c r="VJF1002" s="3"/>
      <c r="VJG1002" s="3"/>
      <c r="VJH1002" s="3"/>
      <c r="VJI1002" s="3"/>
      <c r="VJJ1002" s="3"/>
      <c r="VJK1002" s="3"/>
      <c r="VJL1002" s="3"/>
      <c r="VJM1002" s="3"/>
      <c r="VJN1002" s="3"/>
      <c r="VJO1002" s="3"/>
      <c r="VJP1002" s="3"/>
      <c r="VJQ1002" s="3"/>
      <c r="VJR1002" s="3"/>
      <c r="VJS1002" s="3"/>
      <c r="VJT1002" s="3"/>
      <c r="VJU1002" s="3"/>
      <c r="VJV1002" s="3"/>
      <c r="VJW1002" s="3"/>
      <c r="VJX1002" s="3"/>
      <c r="VJY1002" s="3"/>
      <c r="VJZ1002" s="3"/>
      <c r="VKA1002" s="3"/>
      <c r="VKB1002" s="3"/>
      <c r="VKC1002" s="3"/>
      <c r="VKD1002" s="3"/>
      <c r="VKE1002" s="3"/>
      <c r="VKF1002" s="3"/>
      <c r="VKG1002" s="3"/>
      <c r="VKH1002" s="3"/>
      <c r="VKI1002" s="3"/>
      <c r="VKJ1002" s="3"/>
      <c r="VKK1002" s="3"/>
      <c r="VKL1002" s="3"/>
      <c r="VKM1002" s="3"/>
      <c r="VKN1002" s="3"/>
      <c r="VKO1002" s="3"/>
      <c r="VKP1002" s="3"/>
      <c r="VKQ1002" s="3"/>
      <c r="VKR1002" s="3"/>
      <c r="VKS1002" s="3"/>
      <c r="VKT1002" s="3"/>
      <c r="VKU1002" s="3"/>
      <c r="VKV1002" s="3"/>
      <c r="VKW1002" s="3"/>
      <c r="VKX1002" s="3"/>
      <c r="VKY1002" s="3"/>
      <c r="VKZ1002" s="3"/>
      <c r="VLA1002" s="3"/>
      <c r="VLB1002" s="3"/>
      <c r="VLC1002" s="3"/>
      <c r="VLD1002" s="3"/>
      <c r="VLE1002" s="3"/>
      <c r="VLF1002" s="3"/>
      <c r="VLG1002" s="3"/>
      <c r="VLH1002" s="3"/>
      <c r="VLI1002" s="3"/>
      <c r="VLJ1002" s="3"/>
      <c r="VLK1002" s="3"/>
      <c r="VLL1002" s="3"/>
      <c r="VLM1002" s="3"/>
      <c r="VLN1002" s="3"/>
      <c r="VLO1002" s="3"/>
      <c r="VLP1002" s="3"/>
      <c r="VLQ1002" s="3"/>
      <c r="VLR1002" s="3"/>
      <c r="VLS1002" s="3"/>
      <c r="VLT1002" s="3"/>
      <c r="VLU1002" s="3"/>
      <c r="VLV1002" s="3"/>
      <c r="VLW1002" s="3"/>
      <c r="VLX1002" s="3"/>
      <c r="VLY1002" s="3"/>
      <c r="VLZ1002" s="3"/>
      <c r="VMA1002" s="3"/>
      <c r="VMB1002" s="3"/>
      <c r="VMC1002" s="3"/>
      <c r="VMD1002" s="3"/>
      <c r="VME1002" s="3"/>
      <c r="VMF1002" s="3"/>
      <c r="VMG1002" s="3"/>
      <c r="VMH1002" s="3"/>
      <c r="VMI1002" s="3"/>
      <c r="VMJ1002" s="3"/>
      <c r="VMK1002" s="3"/>
      <c r="VML1002" s="3"/>
      <c r="VMM1002" s="3"/>
      <c r="VMN1002" s="3"/>
      <c r="VMO1002" s="3"/>
      <c r="VMP1002" s="3"/>
      <c r="VMQ1002" s="3"/>
      <c r="VMR1002" s="3"/>
      <c r="VMS1002" s="3"/>
      <c r="VMT1002" s="3"/>
      <c r="VMU1002" s="3"/>
      <c r="VMV1002" s="3"/>
      <c r="VMW1002" s="3"/>
      <c r="VMX1002" s="3"/>
      <c r="VMY1002" s="3"/>
      <c r="VMZ1002" s="3"/>
      <c r="VNA1002" s="3"/>
      <c r="VNB1002" s="3"/>
      <c r="VNC1002" s="3"/>
      <c r="VND1002" s="3"/>
      <c r="VNE1002" s="3"/>
      <c r="VNF1002" s="3"/>
      <c r="VNG1002" s="3"/>
      <c r="VNH1002" s="3"/>
      <c r="VNI1002" s="3"/>
      <c r="VNJ1002" s="3"/>
      <c r="VNK1002" s="3"/>
      <c r="VNL1002" s="3"/>
      <c r="VNM1002" s="3"/>
      <c r="VNN1002" s="3"/>
      <c r="VNO1002" s="3"/>
      <c r="VNP1002" s="3"/>
      <c r="VNQ1002" s="3"/>
      <c r="VNR1002" s="3"/>
      <c r="VNS1002" s="3"/>
      <c r="VNT1002" s="3"/>
      <c r="VNU1002" s="3"/>
      <c r="VNV1002" s="3"/>
      <c r="VNW1002" s="3"/>
      <c r="VNX1002" s="3"/>
      <c r="VNY1002" s="3"/>
      <c r="VNZ1002" s="3"/>
      <c r="VOA1002" s="3"/>
      <c r="VOB1002" s="3"/>
      <c r="VOC1002" s="3"/>
      <c r="VOD1002" s="3"/>
      <c r="VOE1002" s="3"/>
      <c r="VOF1002" s="3"/>
      <c r="VOG1002" s="3"/>
      <c r="VOH1002" s="3"/>
      <c r="VOI1002" s="3"/>
      <c r="VOJ1002" s="3"/>
      <c r="VOK1002" s="3"/>
      <c r="VOL1002" s="3"/>
      <c r="VOM1002" s="3"/>
      <c r="VON1002" s="3"/>
      <c r="VOO1002" s="3"/>
      <c r="VOP1002" s="3"/>
      <c r="VOQ1002" s="3"/>
      <c r="VOR1002" s="3"/>
      <c r="VOS1002" s="3"/>
      <c r="VOT1002" s="3"/>
      <c r="VOU1002" s="3"/>
      <c r="VOV1002" s="3"/>
      <c r="VOW1002" s="3"/>
      <c r="VOX1002" s="3"/>
      <c r="VOY1002" s="3"/>
      <c r="VOZ1002" s="3"/>
      <c r="VPA1002" s="3"/>
      <c r="VPB1002" s="3"/>
      <c r="VPC1002" s="3"/>
      <c r="VPD1002" s="3"/>
      <c r="VPE1002" s="3"/>
      <c r="VPF1002" s="3"/>
      <c r="VPG1002" s="3"/>
      <c r="VPH1002" s="3"/>
      <c r="VPI1002" s="3"/>
      <c r="VPJ1002" s="3"/>
      <c r="VPK1002" s="3"/>
      <c r="VPL1002" s="3"/>
      <c r="VPM1002" s="3"/>
      <c r="VPN1002" s="3"/>
      <c r="VPO1002" s="3"/>
      <c r="VPP1002" s="3"/>
      <c r="VPQ1002" s="3"/>
      <c r="VPR1002" s="3"/>
      <c r="VPS1002" s="3"/>
      <c r="VPT1002" s="3"/>
      <c r="VPU1002" s="3"/>
      <c r="VPV1002" s="3"/>
      <c r="VPW1002" s="3"/>
      <c r="VPX1002" s="3"/>
      <c r="VPY1002" s="3"/>
      <c r="VPZ1002" s="3"/>
      <c r="VQA1002" s="3"/>
      <c r="VQB1002" s="3"/>
      <c r="VQC1002" s="3"/>
      <c r="VQD1002" s="3"/>
      <c r="VQE1002" s="3"/>
      <c r="VQF1002" s="3"/>
      <c r="VQG1002" s="3"/>
      <c r="VQH1002" s="3"/>
      <c r="VQI1002" s="3"/>
      <c r="VQJ1002" s="3"/>
      <c r="VQK1002" s="3"/>
      <c r="VQL1002" s="3"/>
      <c r="VQM1002" s="3"/>
      <c r="VQN1002" s="3"/>
      <c r="VQO1002" s="3"/>
      <c r="VQP1002" s="3"/>
      <c r="VQQ1002" s="3"/>
      <c r="VQR1002" s="3"/>
      <c r="VQS1002" s="3"/>
      <c r="VQT1002" s="3"/>
      <c r="VQU1002" s="3"/>
      <c r="VQV1002" s="3"/>
      <c r="VQW1002" s="3"/>
      <c r="VQX1002" s="3"/>
      <c r="VQY1002" s="3"/>
      <c r="VQZ1002" s="3"/>
      <c r="VRA1002" s="3"/>
      <c r="VRB1002" s="3"/>
      <c r="VRC1002" s="3"/>
      <c r="VRD1002" s="3"/>
      <c r="VRE1002" s="3"/>
      <c r="VRF1002" s="3"/>
      <c r="VRG1002" s="3"/>
      <c r="VRH1002" s="3"/>
      <c r="VRI1002" s="3"/>
      <c r="VRJ1002" s="3"/>
      <c r="VRK1002" s="3"/>
      <c r="VRL1002" s="3"/>
      <c r="VRM1002" s="3"/>
      <c r="VRN1002" s="3"/>
      <c r="VRO1002" s="3"/>
      <c r="VRP1002" s="3"/>
      <c r="VRQ1002" s="3"/>
      <c r="VRR1002" s="3"/>
      <c r="VRS1002" s="3"/>
      <c r="VRT1002" s="3"/>
      <c r="VRU1002" s="3"/>
      <c r="VRV1002" s="3"/>
      <c r="VRW1002" s="3"/>
      <c r="VRX1002" s="3"/>
      <c r="VRY1002" s="3"/>
      <c r="VRZ1002" s="3"/>
      <c r="VSA1002" s="3"/>
      <c r="VSB1002" s="3"/>
      <c r="VSC1002" s="3"/>
      <c r="VSD1002" s="3"/>
      <c r="VSE1002" s="3"/>
      <c r="VSF1002" s="3"/>
      <c r="VSG1002" s="3"/>
      <c r="VSH1002" s="3"/>
      <c r="VSI1002" s="3"/>
      <c r="VSJ1002" s="3"/>
      <c r="VSK1002" s="3"/>
      <c r="VSL1002" s="3"/>
      <c r="VSM1002" s="3"/>
      <c r="VSN1002" s="3"/>
      <c r="VSO1002" s="3"/>
      <c r="VSP1002" s="3"/>
      <c r="VSQ1002" s="3"/>
      <c r="VSR1002" s="3"/>
      <c r="VSS1002" s="3"/>
      <c r="VST1002" s="3"/>
      <c r="VSU1002" s="3"/>
      <c r="VSV1002" s="3"/>
      <c r="VSW1002" s="3"/>
      <c r="VSX1002" s="3"/>
      <c r="VSY1002" s="3"/>
      <c r="VSZ1002" s="3"/>
      <c r="VTA1002" s="3"/>
      <c r="VTB1002" s="3"/>
      <c r="VTC1002" s="3"/>
      <c r="VTD1002" s="3"/>
      <c r="VTE1002" s="3"/>
      <c r="VTF1002" s="3"/>
      <c r="VTG1002" s="3"/>
      <c r="VTH1002" s="3"/>
      <c r="VTI1002" s="3"/>
      <c r="VTJ1002" s="3"/>
      <c r="VTK1002" s="3"/>
      <c r="VTL1002" s="3"/>
      <c r="VTM1002" s="3"/>
      <c r="VTN1002" s="3"/>
      <c r="VTO1002" s="3"/>
      <c r="VTP1002" s="3"/>
      <c r="VTQ1002" s="3"/>
      <c r="VTR1002" s="3"/>
      <c r="VTS1002" s="3"/>
      <c r="VTT1002" s="3"/>
      <c r="VTU1002" s="3"/>
      <c r="VTV1002" s="3"/>
      <c r="VTW1002" s="3"/>
      <c r="VTX1002" s="3"/>
      <c r="VTY1002" s="3"/>
      <c r="VTZ1002" s="3"/>
      <c r="VUA1002" s="3"/>
      <c r="VUB1002" s="3"/>
      <c r="VUC1002" s="3"/>
      <c r="VUD1002" s="3"/>
      <c r="VUE1002" s="3"/>
      <c r="VUF1002" s="3"/>
      <c r="VUG1002" s="3"/>
      <c r="VUH1002" s="3"/>
      <c r="VUI1002" s="3"/>
      <c r="VUJ1002" s="3"/>
      <c r="VUK1002" s="3"/>
      <c r="VUL1002" s="3"/>
      <c r="VUM1002" s="3"/>
      <c r="VUN1002" s="3"/>
      <c r="VUO1002" s="3"/>
      <c r="VUP1002" s="3"/>
      <c r="VUQ1002" s="3"/>
      <c r="VUR1002" s="3"/>
      <c r="VUS1002" s="3"/>
      <c r="VUT1002" s="3"/>
      <c r="VUU1002" s="3"/>
      <c r="VUV1002" s="3"/>
      <c r="VUW1002" s="3"/>
      <c r="VUX1002" s="3"/>
      <c r="VUY1002" s="3"/>
      <c r="VUZ1002" s="3"/>
      <c r="VVA1002" s="3"/>
      <c r="VVB1002" s="3"/>
      <c r="VVC1002" s="3"/>
      <c r="VVD1002" s="3"/>
      <c r="VVE1002" s="3"/>
      <c r="VVF1002" s="3"/>
      <c r="VVG1002" s="3"/>
      <c r="VVH1002" s="3"/>
      <c r="VVI1002" s="3"/>
      <c r="VVJ1002" s="3"/>
      <c r="VVK1002" s="3"/>
      <c r="VVL1002" s="3"/>
      <c r="VVM1002" s="3"/>
      <c r="VVN1002" s="3"/>
      <c r="VVO1002" s="3"/>
      <c r="VVP1002" s="3"/>
      <c r="VVQ1002" s="3"/>
      <c r="VVR1002" s="3"/>
      <c r="VVS1002" s="3"/>
      <c r="VVT1002" s="3"/>
      <c r="VVU1002" s="3"/>
      <c r="VVV1002" s="3"/>
      <c r="VVW1002" s="3"/>
      <c r="VVX1002" s="3"/>
      <c r="VVY1002" s="3"/>
      <c r="VVZ1002" s="3"/>
      <c r="VWA1002" s="3"/>
      <c r="VWB1002" s="3"/>
      <c r="VWC1002" s="3"/>
      <c r="VWD1002" s="3"/>
      <c r="VWE1002" s="3"/>
      <c r="VWF1002" s="3"/>
      <c r="VWG1002" s="3"/>
      <c r="VWH1002" s="3"/>
      <c r="VWI1002" s="3"/>
      <c r="VWJ1002" s="3"/>
      <c r="VWK1002" s="3"/>
      <c r="VWL1002" s="3"/>
      <c r="VWM1002" s="3"/>
      <c r="VWN1002" s="3"/>
      <c r="VWO1002" s="3"/>
      <c r="VWP1002" s="3"/>
      <c r="VWQ1002" s="3"/>
      <c r="VWR1002" s="3"/>
      <c r="VWS1002" s="3"/>
      <c r="VWT1002" s="3"/>
      <c r="VWU1002" s="3"/>
      <c r="VWV1002" s="3"/>
      <c r="VWW1002" s="3"/>
      <c r="VWX1002" s="3"/>
      <c r="VWY1002" s="3"/>
      <c r="VWZ1002" s="3"/>
      <c r="VXA1002" s="3"/>
      <c r="VXB1002" s="3"/>
      <c r="VXC1002" s="3"/>
      <c r="VXD1002" s="3"/>
      <c r="VXE1002" s="3"/>
      <c r="VXF1002" s="3"/>
      <c r="VXG1002" s="3"/>
      <c r="VXH1002" s="3"/>
      <c r="VXI1002" s="3"/>
      <c r="VXJ1002" s="3"/>
      <c r="VXK1002" s="3"/>
      <c r="VXL1002" s="3"/>
      <c r="VXM1002" s="3"/>
      <c r="VXN1002" s="3"/>
      <c r="VXO1002" s="3"/>
      <c r="VXP1002" s="3"/>
      <c r="VXQ1002" s="3"/>
      <c r="VXR1002" s="3"/>
      <c r="VXS1002" s="3"/>
      <c r="VXT1002" s="3"/>
      <c r="VXU1002" s="3"/>
      <c r="VXV1002" s="3"/>
      <c r="VXW1002" s="3"/>
      <c r="VXX1002" s="3"/>
      <c r="VXY1002" s="3"/>
      <c r="VXZ1002" s="3"/>
      <c r="VYA1002" s="3"/>
      <c r="VYB1002" s="3"/>
      <c r="VYC1002" s="3"/>
      <c r="VYD1002" s="3"/>
      <c r="VYE1002" s="3"/>
      <c r="VYF1002" s="3"/>
      <c r="VYG1002" s="3"/>
      <c r="VYH1002" s="3"/>
      <c r="VYI1002" s="3"/>
      <c r="VYJ1002" s="3"/>
      <c r="VYK1002" s="3"/>
      <c r="VYL1002" s="3"/>
      <c r="VYM1002" s="3"/>
      <c r="VYN1002" s="3"/>
      <c r="VYO1002" s="3"/>
      <c r="VYP1002" s="3"/>
      <c r="VYQ1002" s="3"/>
      <c r="VYR1002" s="3"/>
      <c r="VYS1002" s="3"/>
      <c r="VYT1002" s="3"/>
      <c r="VYU1002" s="3"/>
      <c r="VYV1002" s="3"/>
      <c r="VYW1002" s="3"/>
      <c r="VYX1002" s="3"/>
      <c r="VYY1002" s="3"/>
      <c r="VYZ1002" s="3"/>
      <c r="VZA1002" s="3"/>
      <c r="VZB1002" s="3"/>
      <c r="VZC1002" s="3"/>
      <c r="VZD1002" s="3"/>
      <c r="VZE1002" s="3"/>
      <c r="VZF1002" s="3"/>
      <c r="VZG1002" s="3"/>
      <c r="VZH1002" s="3"/>
      <c r="VZI1002" s="3"/>
      <c r="VZJ1002" s="3"/>
      <c r="VZK1002" s="3"/>
      <c r="VZL1002" s="3"/>
      <c r="VZM1002" s="3"/>
      <c r="VZN1002" s="3"/>
      <c r="VZO1002" s="3"/>
      <c r="VZP1002" s="3"/>
      <c r="VZQ1002" s="3"/>
      <c r="VZR1002" s="3"/>
      <c r="VZS1002" s="3"/>
      <c r="VZT1002" s="3"/>
      <c r="VZU1002" s="3"/>
      <c r="VZV1002" s="3"/>
      <c r="VZW1002" s="3"/>
      <c r="VZX1002" s="3"/>
      <c r="VZY1002" s="3"/>
      <c r="VZZ1002" s="3"/>
      <c r="WAA1002" s="3"/>
      <c r="WAB1002" s="3"/>
      <c r="WAC1002" s="3"/>
      <c r="WAD1002" s="3"/>
      <c r="WAE1002" s="3"/>
      <c r="WAF1002" s="3"/>
      <c r="WAG1002" s="3"/>
      <c r="WAH1002" s="3"/>
      <c r="WAI1002" s="3"/>
      <c r="WAJ1002" s="3"/>
      <c r="WAK1002" s="3"/>
      <c r="WAL1002" s="3"/>
      <c r="WAM1002" s="3"/>
      <c r="WAN1002" s="3"/>
      <c r="WAO1002" s="3"/>
      <c r="WAP1002" s="3"/>
      <c r="WAQ1002" s="3"/>
      <c r="WAR1002" s="3"/>
      <c r="WAS1002" s="3"/>
      <c r="WAT1002" s="3"/>
      <c r="WAU1002" s="3"/>
      <c r="WAV1002" s="3"/>
      <c r="WAW1002" s="3"/>
      <c r="WAX1002" s="3"/>
      <c r="WAY1002" s="3"/>
      <c r="WAZ1002" s="3"/>
      <c r="WBA1002" s="3"/>
      <c r="WBB1002" s="3"/>
      <c r="WBC1002" s="3"/>
      <c r="WBD1002" s="3"/>
      <c r="WBE1002" s="3"/>
      <c r="WBF1002" s="3"/>
      <c r="WBG1002" s="3"/>
      <c r="WBH1002" s="3"/>
      <c r="WBI1002" s="3"/>
      <c r="WBJ1002" s="3"/>
      <c r="WBK1002" s="3"/>
      <c r="WBL1002" s="3"/>
      <c r="WBM1002" s="3"/>
      <c r="WBN1002" s="3"/>
      <c r="WBO1002" s="3"/>
      <c r="WBP1002" s="3"/>
      <c r="WBQ1002" s="3"/>
      <c r="WBR1002" s="3"/>
      <c r="WBS1002" s="3"/>
      <c r="WBT1002" s="3"/>
      <c r="WBU1002" s="3"/>
      <c r="WBV1002" s="3"/>
      <c r="WBW1002" s="3"/>
      <c r="WBX1002" s="3"/>
      <c r="WBY1002" s="3"/>
      <c r="WBZ1002" s="3"/>
      <c r="WCA1002" s="3"/>
      <c r="WCB1002" s="3"/>
      <c r="WCC1002" s="3"/>
      <c r="WCD1002" s="3"/>
      <c r="WCE1002" s="3"/>
      <c r="WCF1002" s="3"/>
      <c r="WCG1002" s="3"/>
      <c r="WCH1002" s="3"/>
      <c r="WCI1002" s="3"/>
      <c r="WCJ1002" s="3"/>
      <c r="WCK1002" s="3"/>
      <c r="WCL1002" s="3"/>
      <c r="WCM1002" s="3"/>
      <c r="WCN1002" s="3"/>
      <c r="WCO1002" s="3"/>
      <c r="WCP1002" s="3"/>
      <c r="WCQ1002" s="3"/>
      <c r="WCR1002" s="3"/>
      <c r="WCS1002" s="3"/>
      <c r="WCT1002" s="3"/>
      <c r="WCU1002" s="3"/>
      <c r="WCV1002" s="3"/>
      <c r="WCW1002" s="3"/>
      <c r="WCX1002" s="3"/>
      <c r="WCY1002" s="3"/>
      <c r="WCZ1002" s="3"/>
      <c r="WDA1002" s="3"/>
      <c r="WDB1002" s="3"/>
      <c r="WDC1002" s="3"/>
      <c r="WDD1002" s="3"/>
      <c r="WDE1002" s="3"/>
      <c r="WDF1002" s="3"/>
      <c r="WDG1002" s="3"/>
      <c r="WDH1002" s="3"/>
      <c r="WDI1002" s="3"/>
      <c r="WDJ1002" s="3"/>
      <c r="WDK1002" s="3"/>
      <c r="WDL1002" s="3"/>
      <c r="WDM1002" s="3"/>
      <c r="WDN1002" s="3"/>
      <c r="WDO1002" s="3"/>
      <c r="WDP1002" s="3"/>
      <c r="WDQ1002" s="3"/>
      <c r="WDR1002" s="3"/>
      <c r="WDS1002" s="3"/>
      <c r="WDT1002" s="3"/>
      <c r="WDU1002" s="3"/>
      <c r="WDV1002" s="3"/>
      <c r="WDW1002" s="3"/>
      <c r="WDX1002" s="3"/>
      <c r="WDY1002" s="3"/>
      <c r="WDZ1002" s="3"/>
      <c r="WEA1002" s="3"/>
      <c r="WEB1002" s="3"/>
      <c r="WEC1002" s="3"/>
      <c r="WED1002" s="3"/>
      <c r="WEE1002" s="3"/>
      <c r="WEF1002" s="3"/>
      <c r="WEG1002" s="3"/>
      <c r="WEH1002" s="3"/>
      <c r="WEI1002" s="3"/>
      <c r="WEJ1002" s="3"/>
      <c r="WEK1002" s="3"/>
      <c r="WEL1002" s="3"/>
      <c r="WEM1002" s="3"/>
      <c r="WEN1002" s="3"/>
      <c r="WEO1002" s="3"/>
      <c r="WEP1002" s="3"/>
      <c r="WEQ1002" s="3"/>
      <c r="WER1002" s="3"/>
      <c r="WES1002" s="3"/>
      <c r="WET1002" s="3"/>
      <c r="WEU1002" s="3"/>
      <c r="WEV1002" s="3"/>
      <c r="WEW1002" s="3"/>
      <c r="WEX1002" s="3"/>
      <c r="WEY1002" s="3"/>
      <c r="WEZ1002" s="3"/>
      <c r="WFA1002" s="3"/>
      <c r="WFB1002" s="3"/>
      <c r="WFC1002" s="3"/>
      <c r="WFD1002" s="3"/>
      <c r="WFE1002" s="3"/>
      <c r="WFF1002" s="3"/>
      <c r="WFG1002" s="3"/>
      <c r="WFH1002" s="3"/>
      <c r="WFI1002" s="3"/>
      <c r="WFJ1002" s="3"/>
      <c r="WFK1002" s="3"/>
      <c r="WFL1002" s="3"/>
      <c r="WFM1002" s="3"/>
      <c r="WFN1002" s="3"/>
      <c r="WFO1002" s="3"/>
      <c r="WFP1002" s="3"/>
      <c r="WFQ1002" s="3"/>
      <c r="WFR1002" s="3"/>
      <c r="WFS1002" s="3"/>
      <c r="WFT1002" s="3"/>
      <c r="WFU1002" s="3"/>
      <c r="WFV1002" s="3"/>
      <c r="WFW1002" s="3"/>
      <c r="WFX1002" s="3"/>
      <c r="WFY1002" s="3"/>
      <c r="WFZ1002" s="3"/>
      <c r="WGA1002" s="3"/>
      <c r="WGB1002" s="3"/>
      <c r="WGC1002" s="3"/>
      <c r="WGD1002" s="3"/>
      <c r="WGE1002" s="3"/>
      <c r="WGF1002" s="3"/>
      <c r="WGG1002" s="3"/>
      <c r="WGH1002" s="3"/>
      <c r="WGI1002" s="3"/>
      <c r="WGJ1002" s="3"/>
      <c r="WGK1002" s="3"/>
      <c r="WGL1002" s="3"/>
      <c r="WGM1002" s="3"/>
      <c r="WGN1002" s="3"/>
      <c r="WGO1002" s="3"/>
      <c r="WGP1002" s="3"/>
      <c r="WGQ1002" s="3"/>
      <c r="WGR1002" s="3"/>
      <c r="WGS1002" s="3"/>
      <c r="WGT1002" s="3"/>
      <c r="WGU1002" s="3"/>
      <c r="WGV1002" s="3"/>
      <c r="WGW1002" s="3"/>
      <c r="WGX1002" s="3"/>
      <c r="WGY1002" s="3"/>
      <c r="WGZ1002" s="3"/>
      <c r="WHA1002" s="3"/>
      <c r="WHB1002" s="3"/>
      <c r="WHC1002" s="3"/>
      <c r="WHD1002" s="3"/>
      <c r="WHE1002" s="3"/>
      <c r="WHF1002" s="3"/>
      <c r="WHG1002" s="3"/>
      <c r="WHH1002" s="3"/>
      <c r="WHI1002" s="3"/>
      <c r="WHJ1002" s="3"/>
      <c r="WHK1002" s="3"/>
      <c r="WHL1002" s="3"/>
      <c r="WHM1002" s="3"/>
      <c r="WHN1002" s="3"/>
      <c r="WHO1002" s="3"/>
      <c r="WHP1002" s="3"/>
      <c r="WHQ1002" s="3"/>
      <c r="WHR1002" s="3"/>
      <c r="WHS1002" s="3"/>
      <c r="WHT1002" s="3"/>
      <c r="WHU1002" s="3"/>
      <c r="WHV1002" s="3"/>
      <c r="WHW1002" s="3"/>
      <c r="WHX1002" s="3"/>
      <c r="WHY1002" s="3"/>
      <c r="WHZ1002" s="3"/>
      <c r="WIA1002" s="3"/>
      <c r="WIB1002" s="3"/>
      <c r="WIC1002" s="3"/>
      <c r="WID1002" s="3"/>
      <c r="WIE1002" s="3"/>
      <c r="WIF1002" s="3"/>
      <c r="WIG1002" s="3"/>
      <c r="WIH1002" s="3"/>
      <c r="WII1002" s="3"/>
      <c r="WIJ1002" s="3"/>
      <c r="WIK1002" s="3"/>
      <c r="WIL1002" s="3"/>
      <c r="WIM1002" s="3"/>
      <c r="WIN1002" s="3"/>
      <c r="WIO1002" s="3"/>
      <c r="WIP1002" s="3"/>
      <c r="WIQ1002" s="3"/>
      <c r="WIR1002" s="3"/>
      <c r="WIS1002" s="3"/>
      <c r="WIT1002" s="3"/>
      <c r="WIU1002" s="3"/>
      <c r="WIV1002" s="3"/>
      <c r="WIW1002" s="3"/>
      <c r="WIX1002" s="3"/>
      <c r="WIY1002" s="3"/>
      <c r="WIZ1002" s="3"/>
      <c r="WJA1002" s="3"/>
      <c r="WJB1002" s="3"/>
      <c r="WJC1002" s="3"/>
      <c r="WJD1002" s="3"/>
      <c r="WJE1002" s="3"/>
      <c r="WJF1002" s="3"/>
      <c r="WJG1002" s="3"/>
      <c r="WJH1002" s="3"/>
      <c r="WJI1002" s="3"/>
      <c r="WJJ1002" s="3"/>
      <c r="WJK1002" s="3"/>
      <c r="WJL1002" s="3"/>
      <c r="WJM1002" s="3"/>
      <c r="WJN1002" s="3"/>
      <c r="WJO1002" s="3"/>
      <c r="WJP1002" s="3"/>
      <c r="WJQ1002" s="3"/>
      <c r="WJR1002" s="3"/>
      <c r="WJS1002" s="3"/>
      <c r="WJT1002" s="3"/>
      <c r="WJU1002" s="3"/>
      <c r="WJV1002" s="3"/>
      <c r="WJW1002" s="3"/>
      <c r="WJX1002" s="3"/>
      <c r="WJY1002" s="3"/>
      <c r="WJZ1002" s="3"/>
      <c r="WKA1002" s="3"/>
      <c r="WKB1002" s="3"/>
      <c r="WKC1002" s="3"/>
      <c r="WKD1002" s="3"/>
      <c r="WKE1002" s="3"/>
      <c r="WKF1002" s="3"/>
      <c r="WKG1002" s="3"/>
      <c r="WKH1002" s="3"/>
      <c r="WKI1002" s="3"/>
      <c r="WKJ1002" s="3"/>
      <c r="WKK1002" s="3"/>
      <c r="WKL1002" s="3"/>
      <c r="WKM1002" s="3"/>
      <c r="WKN1002" s="3"/>
      <c r="WKO1002" s="3"/>
      <c r="WKP1002" s="3"/>
      <c r="WKQ1002" s="3"/>
      <c r="WKR1002" s="3"/>
      <c r="WKS1002" s="3"/>
      <c r="WKT1002" s="3"/>
      <c r="WKU1002" s="3"/>
      <c r="WKV1002" s="3"/>
      <c r="WKW1002" s="3"/>
      <c r="WKX1002" s="3"/>
      <c r="WKY1002" s="3"/>
      <c r="WKZ1002" s="3"/>
      <c r="WLA1002" s="3"/>
      <c r="WLB1002" s="3"/>
      <c r="WLC1002" s="3"/>
      <c r="WLD1002" s="3"/>
      <c r="WLE1002" s="3"/>
      <c r="WLF1002" s="3"/>
      <c r="WLG1002" s="3"/>
      <c r="WLH1002" s="3"/>
      <c r="WLI1002" s="3"/>
      <c r="WLJ1002" s="3"/>
      <c r="WLK1002" s="3"/>
      <c r="WLL1002" s="3"/>
      <c r="WLM1002" s="3"/>
      <c r="WLN1002" s="3"/>
      <c r="WLO1002" s="3"/>
      <c r="WLP1002" s="3"/>
      <c r="WLQ1002" s="3"/>
      <c r="WLR1002" s="3"/>
      <c r="WLS1002" s="3"/>
      <c r="WLT1002" s="3"/>
      <c r="WLU1002" s="3"/>
      <c r="WLV1002" s="3"/>
      <c r="WLW1002" s="3"/>
      <c r="WLX1002" s="3"/>
      <c r="WLY1002" s="3"/>
      <c r="WLZ1002" s="3"/>
      <c r="WMA1002" s="3"/>
      <c r="WMB1002" s="3"/>
      <c r="WMC1002" s="3"/>
      <c r="WMD1002" s="3"/>
      <c r="WME1002" s="3"/>
      <c r="WMF1002" s="3"/>
      <c r="WMG1002" s="3"/>
      <c r="WMH1002" s="3"/>
      <c r="WMI1002" s="3"/>
      <c r="WMJ1002" s="3"/>
      <c r="WMK1002" s="3"/>
      <c r="WML1002" s="3"/>
      <c r="WMM1002" s="3"/>
      <c r="WMN1002" s="3"/>
      <c r="WMO1002" s="3"/>
      <c r="WMP1002" s="3"/>
      <c r="WMQ1002" s="3"/>
      <c r="WMR1002" s="3"/>
      <c r="WMS1002" s="3"/>
      <c r="WMT1002" s="3"/>
      <c r="WMU1002" s="3"/>
      <c r="WMV1002" s="3"/>
      <c r="WMW1002" s="3"/>
      <c r="WMX1002" s="3"/>
      <c r="WMY1002" s="3"/>
      <c r="WMZ1002" s="3"/>
      <c r="WNA1002" s="3"/>
      <c r="WNB1002" s="3"/>
      <c r="WNC1002" s="3"/>
      <c r="WND1002" s="3"/>
      <c r="WNE1002" s="3"/>
      <c r="WNF1002" s="3"/>
      <c r="WNG1002" s="3"/>
      <c r="WNH1002" s="3"/>
      <c r="WNI1002" s="3"/>
      <c r="WNJ1002" s="3"/>
      <c r="WNK1002" s="3"/>
      <c r="WNL1002" s="3"/>
      <c r="WNM1002" s="3"/>
      <c r="WNN1002" s="3"/>
      <c r="WNO1002" s="3"/>
      <c r="WNP1002" s="3"/>
      <c r="WNQ1002" s="3"/>
      <c r="WNR1002" s="3"/>
      <c r="WNS1002" s="3"/>
      <c r="WNT1002" s="3"/>
      <c r="WNU1002" s="3"/>
      <c r="WNV1002" s="3"/>
      <c r="WNW1002" s="3"/>
      <c r="WNX1002" s="3"/>
      <c r="WNY1002" s="3"/>
      <c r="WNZ1002" s="3"/>
      <c r="WOA1002" s="3"/>
      <c r="WOB1002" s="3"/>
      <c r="WOC1002" s="3"/>
      <c r="WOD1002" s="3"/>
      <c r="WOE1002" s="3"/>
      <c r="WOF1002" s="3"/>
      <c r="WOG1002" s="3"/>
      <c r="WOH1002" s="3"/>
      <c r="WOI1002" s="3"/>
      <c r="WOJ1002" s="3"/>
      <c r="WOK1002" s="3"/>
      <c r="WOL1002" s="3"/>
      <c r="WOM1002" s="3"/>
      <c r="WON1002" s="3"/>
      <c r="WOO1002" s="3"/>
      <c r="WOP1002" s="3"/>
      <c r="WOQ1002" s="3"/>
      <c r="WOR1002" s="3"/>
      <c r="WOS1002" s="3"/>
      <c r="WOT1002" s="3"/>
      <c r="WOU1002" s="3"/>
      <c r="WOV1002" s="3"/>
      <c r="WOW1002" s="3"/>
      <c r="WOX1002" s="3"/>
      <c r="WOY1002" s="3"/>
      <c r="WOZ1002" s="3"/>
      <c r="WPA1002" s="3"/>
      <c r="WPB1002" s="3"/>
      <c r="WPC1002" s="3"/>
      <c r="WPD1002" s="3"/>
      <c r="WPE1002" s="3"/>
      <c r="WPF1002" s="3"/>
      <c r="WPG1002" s="3"/>
      <c r="WPH1002" s="3"/>
      <c r="WPI1002" s="3"/>
      <c r="WPJ1002" s="3"/>
      <c r="WPK1002" s="3"/>
      <c r="WPL1002" s="3"/>
      <c r="WPM1002" s="3"/>
      <c r="WPN1002" s="3"/>
      <c r="WPO1002" s="3"/>
      <c r="WPP1002" s="3"/>
      <c r="WPQ1002" s="3"/>
      <c r="WPR1002" s="3"/>
      <c r="WPS1002" s="3"/>
      <c r="WPT1002" s="3"/>
      <c r="WPU1002" s="3"/>
      <c r="WPV1002" s="3"/>
      <c r="WPW1002" s="3"/>
      <c r="WPX1002" s="3"/>
      <c r="WPY1002" s="3"/>
      <c r="WPZ1002" s="3"/>
      <c r="WQA1002" s="3"/>
      <c r="WQB1002" s="3"/>
      <c r="WQC1002" s="3"/>
      <c r="WQD1002" s="3"/>
      <c r="WQE1002" s="3"/>
      <c r="WQF1002" s="3"/>
      <c r="WQG1002" s="3"/>
      <c r="WQH1002" s="3"/>
      <c r="WQI1002" s="3"/>
      <c r="WQJ1002" s="3"/>
      <c r="WQK1002" s="3"/>
      <c r="WQL1002" s="3"/>
      <c r="WQM1002" s="3"/>
      <c r="WQN1002" s="3"/>
      <c r="WQO1002" s="3"/>
      <c r="WQP1002" s="3"/>
      <c r="WQQ1002" s="3"/>
      <c r="WQR1002" s="3"/>
      <c r="WQS1002" s="3"/>
      <c r="WQT1002" s="3"/>
      <c r="WQU1002" s="3"/>
      <c r="WQV1002" s="3"/>
      <c r="WQW1002" s="3"/>
      <c r="WQX1002" s="3"/>
      <c r="WQY1002" s="3"/>
      <c r="WQZ1002" s="3"/>
      <c r="WRA1002" s="3"/>
      <c r="WRB1002" s="3"/>
      <c r="WRC1002" s="3"/>
      <c r="WRD1002" s="3"/>
      <c r="WRE1002" s="3"/>
      <c r="WRF1002" s="3"/>
      <c r="WRG1002" s="3"/>
      <c r="WRH1002" s="3"/>
      <c r="WRI1002" s="3"/>
      <c r="WRJ1002" s="3"/>
      <c r="WRK1002" s="3"/>
      <c r="WRL1002" s="3"/>
      <c r="WRM1002" s="3"/>
      <c r="WRN1002" s="3"/>
      <c r="WRO1002" s="3"/>
      <c r="WRP1002" s="3"/>
      <c r="WRQ1002" s="3"/>
      <c r="WRR1002" s="3"/>
      <c r="WRS1002" s="3"/>
      <c r="WRT1002" s="3"/>
      <c r="WRU1002" s="3"/>
      <c r="WRV1002" s="3"/>
      <c r="WRW1002" s="3"/>
      <c r="WRX1002" s="3"/>
      <c r="WRY1002" s="3"/>
      <c r="WRZ1002" s="3"/>
      <c r="WSA1002" s="3"/>
      <c r="WSB1002" s="3"/>
      <c r="WSC1002" s="3"/>
      <c r="WSD1002" s="3"/>
      <c r="WSE1002" s="3"/>
      <c r="WSF1002" s="3"/>
      <c r="WSG1002" s="3"/>
      <c r="WSH1002" s="3"/>
      <c r="WSI1002" s="3"/>
      <c r="WSJ1002" s="3"/>
      <c r="WSK1002" s="3"/>
      <c r="WSL1002" s="3"/>
      <c r="WSM1002" s="3"/>
      <c r="WSN1002" s="3"/>
      <c r="WSO1002" s="3"/>
      <c r="WSP1002" s="3"/>
      <c r="WSQ1002" s="3"/>
      <c r="WSR1002" s="3"/>
      <c r="WSS1002" s="3"/>
      <c r="WST1002" s="3"/>
      <c r="WSU1002" s="3"/>
      <c r="WSV1002" s="3"/>
      <c r="WSW1002" s="3"/>
      <c r="WSX1002" s="3"/>
      <c r="WSY1002" s="3"/>
      <c r="WSZ1002" s="3"/>
      <c r="WTA1002" s="3"/>
      <c r="WTB1002" s="3"/>
      <c r="WTC1002" s="3"/>
      <c r="WTD1002" s="3"/>
      <c r="WTE1002" s="3"/>
      <c r="WTF1002" s="3"/>
      <c r="WTG1002" s="3"/>
      <c r="WTH1002" s="3"/>
      <c r="WTI1002" s="3"/>
      <c r="WTJ1002" s="3"/>
      <c r="WTK1002" s="3"/>
      <c r="WTL1002" s="3"/>
      <c r="WTM1002" s="3"/>
      <c r="WTN1002" s="3"/>
      <c r="WTO1002" s="3"/>
      <c r="WTP1002" s="3"/>
      <c r="WTQ1002" s="3"/>
      <c r="WTR1002" s="3"/>
      <c r="WTS1002" s="3"/>
      <c r="WTT1002" s="3"/>
      <c r="WTU1002" s="3"/>
      <c r="WTV1002" s="3"/>
      <c r="WTW1002" s="3"/>
      <c r="WTX1002" s="3"/>
      <c r="WTY1002" s="3"/>
      <c r="WTZ1002" s="3"/>
      <c r="WUA1002" s="3"/>
      <c r="WUB1002" s="3"/>
      <c r="WUC1002" s="3"/>
      <c r="WUD1002" s="3"/>
      <c r="WUE1002" s="3"/>
      <c r="WUF1002" s="3"/>
      <c r="WUG1002" s="3"/>
      <c r="WUH1002" s="3"/>
      <c r="WUI1002" s="3"/>
      <c r="WUJ1002" s="3"/>
      <c r="WUK1002" s="3"/>
      <c r="WUL1002" s="3"/>
      <c r="WUM1002" s="3"/>
      <c r="WUN1002" s="3"/>
      <c r="WUO1002" s="3"/>
      <c r="WUP1002" s="3"/>
      <c r="WUQ1002" s="3"/>
      <c r="WUR1002" s="3"/>
      <c r="WUS1002" s="3"/>
      <c r="WUT1002" s="3"/>
      <c r="WUU1002" s="3"/>
      <c r="WUV1002" s="3"/>
      <c r="WUW1002" s="3"/>
      <c r="WUX1002" s="3"/>
      <c r="WUY1002" s="3"/>
      <c r="WUZ1002" s="3"/>
      <c r="WVA1002" s="3"/>
      <c r="WVB1002" s="3"/>
      <c r="WVC1002" s="3"/>
      <c r="WVD1002" s="3"/>
      <c r="WVE1002" s="3"/>
      <c r="WVF1002" s="3"/>
      <c r="WVG1002" s="3"/>
      <c r="WVH1002" s="3"/>
      <c r="WVI1002" s="3"/>
      <c r="WVJ1002" s="3"/>
      <c r="WVK1002" s="3"/>
      <c r="WVL1002" s="3"/>
      <c r="WVM1002" s="3"/>
      <c r="WVN1002" s="3"/>
      <c r="WVO1002" s="3"/>
      <c r="WVP1002" s="3"/>
      <c r="WVQ1002" s="3"/>
      <c r="WVR1002" s="3"/>
      <c r="WVS1002" s="3"/>
      <c r="WVT1002" s="3"/>
    </row>
    <row r="1003" spans="1:16140" s="162" customFormat="1" ht="56.25">
      <c r="A1003" s="13" t="s">
        <v>3093</v>
      </c>
      <c r="B1003" s="30" t="str">
        <f t="shared" si="66"/>
        <v>N:\2019\19032.BD - Century City JMB Tower\CA\RFI's\1470</v>
      </c>
      <c r="C1003" s="4" t="s">
        <v>30</v>
      </c>
      <c r="D1003" s="14" t="s">
        <v>3094</v>
      </c>
      <c r="E1003" s="5"/>
      <c r="F1003" s="6">
        <v>45304</v>
      </c>
      <c r="G1003" s="6">
        <v>45313</v>
      </c>
      <c r="H1003" s="6">
        <v>45313</v>
      </c>
      <c r="I1003" s="20">
        <f t="shared" ca="1" si="67"/>
        <v>5</v>
      </c>
      <c r="J1003" s="20">
        <f t="shared" ca="1" si="68"/>
        <v>9</v>
      </c>
      <c r="K1003" s="6" t="s">
        <v>2107</v>
      </c>
      <c r="L1003" s="28"/>
      <c r="M1003" s="83"/>
      <c r="N1003" s="29" t="s">
        <v>3095</v>
      </c>
      <c r="O1003" s="242" t="str">
        <f t="shared" ca="1" si="65"/>
        <v/>
      </c>
      <c r="P1003" s="243"/>
      <c r="Q1003" s="3"/>
      <c r="R1003" s="3"/>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c r="BQ1003" s="3"/>
      <c r="BR1003" s="3"/>
      <c r="BS1003" s="3"/>
      <c r="BT1003" s="3"/>
      <c r="BU1003" s="3"/>
      <c r="BV1003" s="3"/>
      <c r="BW1003" s="3"/>
      <c r="BX1003" s="3"/>
      <c r="BY1003" s="3"/>
      <c r="BZ1003" s="3"/>
      <c r="CA1003" s="3"/>
      <c r="CB1003" s="3"/>
      <c r="CC1003" s="3"/>
      <c r="CD1003" s="3"/>
      <c r="CE1003" s="3"/>
      <c r="CF1003" s="3"/>
      <c r="CG1003" s="3"/>
      <c r="CH1003" s="3"/>
      <c r="CI1003" s="3"/>
      <c r="CJ1003" s="3"/>
      <c r="CK1003" s="3"/>
      <c r="CL1003" s="3"/>
      <c r="CM1003" s="3"/>
      <c r="CN1003" s="3"/>
      <c r="CO1003" s="3"/>
      <c r="CP1003" s="3"/>
      <c r="CQ1003" s="3"/>
      <c r="CR1003" s="3"/>
      <c r="CS1003" s="3"/>
      <c r="CT1003" s="3"/>
      <c r="CU1003" s="3"/>
      <c r="CV1003" s="3"/>
      <c r="CW1003" s="3"/>
      <c r="CX1003" s="3"/>
      <c r="CY1003" s="3"/>
      <c r="CZ1003" s="3"/>
      <c r="DA1003" s="3"/>
      <c r="DB1003" s="3"/>
      <c r="DC1003" s="3"/>
      <c r="DD1003" s="3"/>
      <c r="DE1003" s="3"/>
      <c r="DF1003" s="3"/>
      <c r="DG1003" s="3"/>
      <c r="DH1003" s="3"/>
      <c r="DI1003" s="3"/>
      <c r="DJ1003" s="3"/>
      <c r="DK1003" s="3"/>
      <c r="DL1003" s="3"/>
      <c r="DM1003" s="3"/>
      <c r="DN1003" s="3"/>
      <c r="DO1003" s="3"/>
      <c r="DP1003" s="3"/>
      <c r="DQ1003" s="3"/>
      <c r="DR1003" s="3"/>
      <c r="DS1003" s="3"/>
      <c r="DT1003" s="3"/>
      <c r="DU1003" s="3"/>
      <c r="DV1003" s="3"/>
      <c r="DW1003" s="3"/>
      <c r="DX1003" s="3"/>
      <c r="DY1003" s="3"/>
      <c r="DZ1003" s="3"/>
      <c r="EA1003" s="3"/>
      <c r="EB1003" s="3"/>
      <c r="EC1003" s="3"/>
      <c r="ED1003" s="3"/>
      <c r="EE1003" s="3"/>
      <c r="EF1003" s="3"/>
      <c r="EG1003" s="3"/>
      <c r="EH1003" s="3"/>
      <c r="EI1003" s="3"/>
      <c r="EJ1003" s="3"/>
      <c r="EK1003" s="3"/>
      <c r="EL1003" s="3"/>
      <c r="EM1003" s="3"/>
      <c r="EN1003" s="3"/>
      <c r="EO1003" s="3"/>
      <c r="EP1003" s="3"/>
      <c r="EQ1003" s="3"/>
      <c r="ER1003" s="3"/>
      <c r="ES1003" s="3"/>
      <c r="ET1003" s="3"/>
      <c r="EU1003" s="3"/>
      <c r="EV1003" s="3"/>
      <c r="EW1003" s="3"/>
      <c r="EX1003" s="3"/>
      <c r="EY1003" s="3"/>
      <c r="EZ1003" s="3"/>
      <c r="FA1003" s="3"/>
      <c r="FB1003" s="3"/>
      <c r="FC1003" s="3"/>
      <c r="FD1003" s="3"/>
      <c r="FE1003" s="3"/>
      <c r="FF1003" s="3"/>
      <c r="FG1003" s="3"/>
      <c r="FH1003" s="3"/>
      <c r="FI1003" s="3"/>
      <c r="FJ1003" s="3"/>
      <c r="FK1003" s="3"/>
      <c r="FL1003" s="3"/>
      <c r="FM1003" s="3"/>
      <c r="FN1003" s="3"/>
      <c r="FO1003" s="3"/>
      <c r="FP1003" s="3"/>
      <c r="FQ1003" s="3"/>
      <c r="FR1003" s="3"/>
      <c r="FS1003" s="3"/>
      <c r="FT1003" s="3"/>
      <c r="FU1003" s="3"/>
      <c r="FV1003" s="3"/>
      <c r="FW1003" s="3"/>
      <c r="FX1003" s="3"/>
      <c r="FY1003" s="3"/>
      <c r="FZ1003" s="3"/>
      <c r="GA1003" s="3"/>
      <c r="GB1003" s="3"/>
      <c r="GC1003" s="3"/>
      <c r="GD1003" s="3"/>
      <c r="GE1003" s="3"/>
      <c r="GF1003" s="3"/>
      <c r="GG1003" s="3"/>
      <c r="GH1003" s="3"/>
      <c r="GI1003" s="3"/>
      <c r="GJ1003" s="3"/>
      <c r="GK1003" s="3"/>
      <c r="GL1003" s="3"/>
      <c r="GM1003" s="3"/>
      <c r="GN1003" s="3"/>
      <c r="GO1003" s="3"/>
      <c r="GP1003" s="3"/>
      <c r="GQ1003" s="3"/>
      <c r="GR1003" s="3"/>
      <c r="GS1003" s="3"/>
      <c r="GT1003" s="3"/>
      <c r="GU1003" s="3"/>
      <c r="GV1003" s="3"/>
      <c r="GW1003" s="3"/>
      <c r="GX1003" s="3"/>
      <c r="GY1003" s="3"/>
      <c r="GZ1003" s="3"/>
      <c r="HA1003" s="3"/>
      <c r="HB1003" s="3"/>
      <c r="HC1003" s="3"/>
      <c r="HD1003" s="3"/>
      <c r="HE1003" s="3"/>
      <c r="HF1003" s="3"/>
      <c r="HG1003" s="3"/>
      <c r="HH1003" s="3"/>
      <c r="HI1003" s="3"/>
      <c r="HJ1003" s="3"/>
      <c r="HK1003" s="3"/>
      <c r="HL1003" s="3"/>
      <c r="HM1003" s="3"/>
      <c r="HN1003" s="3"/>
      <c r="HO1003" s="3"/>
      <c r="HP1003" s="3"/>
      <c r="HQ1003" s="3"/>
      <c r="HR1003" s="3"/>
      <c r="HS1003" s="3"/>
      <c r="HT1003" s="3"/>
      <c r="HU1003" s="3"/>
      <c r="HV1003" s="3"/>
      <c r="HW1003" s="3"/>
      <c r="HX1003" s="3"/>
      <c r="HY1003" s="3"/>
      <c r="HZ1003" s="3"/>
      <c r="IA1003" s="3"/>
      <c r="IB1003" s="3"/>
      <c r="IC1003" s="3"/>
      <c r="ID1003" s="3"/>
      <c r="IE1003" s="3"/>
      <c r="IF1003" s="3"/>
      <c r="IG1003" s="3"/>
      <c r="IH1003" s="3"/>
      <c r="II1003" s="3"/>
      <c r="IJ1003" s="3"/>
      <c r="IK1003" s="3"/>
      <c r="IL1003" s="3"/>
      <c r="IM1003" s="3"/>
      <c r="IN1003" s="3"/>
      <c r="IO1003" s="3"/>
      <c r="IP1003" s="3"/>
      <c r="IQ1003" s="3"/>
      <c r="IR1003" s="3"/>
      <c r="IS1003" s="3"/>
      <c r="IT1003" s="3"/>
      <c r="IU1003" s="3"/>
      <c r="IV1003" s="3"/>
      <c r="IW1003" s="3"/>
      <c r="IX1003" s="3"/>
      <c r="IY1003" s="3"/>
      <c r="IZ1003" s="3"/>
      <c r="JA1003" s="3"/>
      <c r="JB1003" s="3"/>
      <c r="JC1003" s="3"/>
      <c r="JD1003" s="3"/>
      <c r="JE1003" s="3"/>
      <c r="JF1003" s="3"/>
      <c r="JG1003" s="3"/>
      <c r="JH1003" s="3"/>
      <c r="JI1003" s="3"/>
      <c r="JJ1003" s="3"/>
      <c r="JK1003" s="3"/>
      <c r="JL1003" s="3"/>
      <c r="JM1003" s="3"/>
      <c r="JN1003" s="3"/>
      <c r="JO1003" s="3"/>
      <c r="JP1003" s="3"/>
      <c r="JQ1003" s="3"/>
      <c r="JR1003" s="3"/>
      <c r="JS1003" s="3"/>
      <c r="JT1003" s="3"/>
      <c r="JU1003" s="3"/>
      <c r="JV1003" s="3"/>
      <c r="JW1003" s="3"/>
      <c r="JX1003" s="3"/>
      <c r="JY1003" s="3"/>
      <c r="JZ1003" s="3"/>
      <c r="KA1003" s="3"/>
      <c r="KB1003" s="3"/>
      <c r="KC1003" s="3"/>
      <c r="KD1003" s="3"/>
      <c r="KE1003" s="3"/>
      <c r="KF1003" s="3"/>
      <c r="KG1003" s="3"/>
      <c r="KH1003" s="3"/>
      <c r="KI1003" s="3"/>
      <c r="KJ1003" s="3"/>
      <c r="KK1003" s="3"/>
      <c r="KL1003" s="3"/>
      <c r="KM1003" s="3"/>
      <c r="KN1003" s="3"/>
      <c r="KO1003" s="3"/>
      <c r="KP1003" s="3"/>
      <c r="KQ1003" s="3"/>
      <c r="KR1003" s="3"/>
      <c r="KS1003" s="3"/>
      <c r="KT1003" s="3"/>
      <c r="KU1003" s="3"/>
      <c r="KV1003" s="3"/>
      <c r="KW1003" s="3"/>
      <c r="KX1003" s="3"/>
      <c r="KY1003" s="3"/>
      <c r="KZ1003" s="3"/>
      <c r="LA1003" s="3"/>
      <c r="LB1003" s="3"/>
      <c r="LC1003" s="3"/>
      <c r="LD1003" s="3"/>
      <c r="LE1003" s="3"/>
      <c r="LF1003" s="3"/>
      <c r="LG1003" s="3"/>
      <c r="LH1003" s="3"/>
      <c r="LI1003" s="3"/>
      <c r="LJ1003" s="3"/>
      <c r="LK1003" s="3"/>
      <c r="LL1003" s="3"/>
      <c r="LM1003" s="3"/>
      <c r="LN1003" s="3"/>
      <c r="LO1003" s="3"/>
      <c r="LP1003" s="3"/>
      <c r="LQ1003" s="3"/>
      <c r="LR1003" s="3"/>
      <c r="LS1003" s="3"/>
      <c r="LT1003" s="3"/>
      <c r="LU1003" s="3"/>
      <c r="LV1003" s="3"/>
      <c r="LW1003" s="3"/>
      <c r="LX1003" s="3"/>
      <c r="LY1003" s="3"/>
      <c r="LZ1003" s="3"/>
      <c r="MA1003" s="3"/>
      <c r="MB1003" s="3"/>
      <c r="MC1003" s="3"/>
      <c r="MD1003" s="3"/>
      <c r="ME1003" s="3"/>
      <c r="MF1003" s="3"/>
      <c r="MG1003" s="3"/>
      <c r="MH1003" s="3"/>
      <c r="MI1003" s="3"/>
      <c r="MJ1003" s="3"/>
      <c r="MK1003" s="3"/>
      <c r="ML1003" s="3"/>
      <c r="MM1003" s="3"/>
      <c r="MN1003" s="3"/>
      <c r="MO1003" s="3"/>
      <c r="MP1003" s="3"/>
      <c r="MQ1003" s="3"/>
      <c r="MR1003" s="3"/>
      <c r="MS1003" s="3"/>
      <c r="MT1003" s="3"/>
      <c r="MU1003" s="3"/>
      <c r="MV1003" s="3"/>
      <c r="MW1003" s="3"/>
      <c r="MX1003" s="3"/>
      <c r="MY1003" s="3"/>
      <c r="MZ1003" s="3"/>
      <c r="NA1003" s="3"/>
      <c r="NB1003" s="3"/>
      <c r="NC1003" s="3"/>
      <c r="ND1003" s="3"/>
      <c r="NE1003" s="3"/>
      <c r="NF1003" s="3"/>
      <c r="NG1003" s="3"/>
      <c r="NH1003" s="3"/>
      <c r="NI1003" s="3"/>
      <c r="NJ1003" s="3"/>
      <c r="NK1003" s="3"/>
      <c r="NL1003" s="3"/>
      <c r="NM1003" s="3"/>
      <c r="NN1003" s="3"/>
      <c r="NO1003" s="3"/>
      <c r="NP1003" s="3"/>
      <c r="NQ1003" s="3"/>
      <c r="NR1003" s="3"/>
      <c r="NS1003" s="3"/>
      <c r="NT1003" s="3"/>
      <c r="NU1003" s="3"/>
      <c r="NV1003" s="3"/>
      <c r="NW1003" s="3"/>
      <c r="NX1003" s="3"/>
      <c r="NY1003" s="3"/>
      <c r="NZ1003" s="3"/>
      <c r="OA1003" s="3"/>
      <c r="OB1003" s="3"/>
      <c r="OC1003" s="3"/>
      <c r="OD1003" s="3"/>
      <c r="OE1003" s="3"/>
      <c r="OF1003" s="3"/>
      <c r="OG1003" s="3"/>
      <c r="OH1003" s="3"/>
      <c r="OI1003" s="3"/>
      <c r="OJ1003" s="3"/>
      <c r="OK1003" s="3"/>
      <c r="OL1003" s="3"/>
      <c r="OM1003" s="3"/>
      <c r="ON1003" s="3"/>
      <c r="OO1003" s="3"/>
      <c r="OP1003" s="3"/>
      <c r="OQ1003" s="3"/>
      <c r="OR1003" s="3"/>
      <c r="OS1003" s="3"/>
      <c r="OT1003" s="3"/>
      <c r="OU1003" s="3"/>
      <c r="OV1003" s="3"/>
      <c r="OW1003" s="3"/>
      <c r="OX1003" s="3"/>
      <c r="OY1003" s="3"/>
      <c r="OZ1003" s="3"/>
      <c r="PA1003" s="3"/>
      <c r="PB1003" s="3"/>
      <c r="PC1003" s="3"/>
      <c r="PD1003" s="3"/>
      <c r="PE1003" s="3"/>
      <c r="PF1003" s="3"/>
      <c r="PG1003" s="3"/>
      <c r="PH1003" s="3"/>
      <c r="PI1003" s="3"/>
      <c r="PJ1003" s="3"/>
      <c r="PK1003" s="3"/>
      <c r="PL1003" s="3"/>
      <c r="PM1003" s="3"/>
      <c r="PN1003" s="3"/>
      <c r="PO1003" s="3"/>
      <c r="PP1003" s="3"/>
      <c r="PQ1003" s="3"/>
      <c r="PR1003" s="3"/>
      <c r="PS1003" s="3"/>
      <c r="PT1003" s="3"/>
      <c r="PU1003" s="3"/>
      <c r="PV1003" s="3"/>
      <c r="PW1003" s="3"/>
      <c r="PX1003" s="3"/>
      <c r="PY1003" s="3"/>
      <c r="PZ1003" s="3"/>
      <c r="QA1003" s="3"/>
      <c r="QB1003" s="3"/>
      <c r="QC1003" s="3"/>
      <c r="QD1003" s="3"/>
      <c r="QE1003" s="3"/>
      <c r="QF1003" s="3"/>
      <c r="QG1003" s="3"/>
      <c r="QH1003" s="3"/>
      <c r="QI1003" s="3"/>
      <c r="QJ1003" s="3"/>
      <c r="QK1003" s="3"/>
      <c r="QL1003" s="3"/>
      <c r="QM1003" s="3"/>
      <c r="QN1003" s="3"/>
      <c r="QO1003" s="3"/>
      <c r="QP1003" s="3"/>
      <c r="QQ1003" s="3"/>
      <c r="QR1003" s="3"/>
      <c r="QS1003" s="3"/>
      <c r="QT1003" s="3"/>
      <c r="QU1003" s="3"/>
      <c r="QV1003" s="3"/>
      <c r="QW1003" s="3"/>
      <c r="QX1003" s="3"/>
      <c r="QY1003" s="3"/>
      <c r="QZ1003" s="3"/>
      <c r="RA1003" s="3"/>
      <c r="RB1003" s="3"/>
      <c r="RC1003" s="3"/>
      <c r="RD1003" s="3"/>
      <c r="RE1003" s="3"/>
      <c r="RF1003" s="3"/>
      <c r="RG1003" s="3"/>
      <c r="RH1003" s="3"/>
      <c r="RI1003" s="3"/>
      <c r="RJ1003" s="3"/>
      <c r="RK1003" s="3"/>
      <c r="RL1003" s="3"/>
      <c r="RM1003" s="3"/>
      <c r="RN1003" s="3"/>
      <c r="RO1003" s="3"/>
      <c r="RP1003" s="3"/>
      <c r="RQ1003" s="3"/>
      <c r="RR1003" s="3"/>
      <c r="RS1003" s="3"/>
      <c r="RT1003" s="3"/>
      <c r="RU1003" s="3"/>
      <c r="RV1003" s="3"/>
      <c r="RW1003" s="3"/>
      <c r="RX1003" s="3"/>
      <c r="RY1003" s="3"/>
      <c r="RZ1003" s="3"/>
      <c r="SA1003" s="3"/>
      <c r="SB1003" s="3"/>
      <c r="SC1003" s="3"/>
      <c r="SD1003" s="3"/>
      <c r="SE1003" s="3"/>
      <c r="SF1003" s="3"/>
      <c r="SG1003" s="3"/>
      <c r="SH1003" s="3"/>
      <c r="SI1003" s="3"/>
      <c r="SJ1003" s="3"/>
      <c r="SK1003" s="3"/>
      <c r="SL1003" s="3"/>
      <c r="SM1003" s="3"/>
      <c r="SN1003" s="3"/>
      <c r="SO1003" s="3"/>
      <c r="SP1003" s="3"/>
      <c r="SQ1003" s="3"/>
      <c r="SR1003" s="3"/>
      <c r="SS1003" s="3"/>
      <c r="ST1003" s="3"/>
      <c r="SU1003" s="3"/>
      <c r="SV1003" s="3"/>
      <c r="SW1003" s="3"/>
      <c r="SX1003" s="3"/>
      <c r="SY1003" s="3"/>
      <c r="SZ1003" s="3"/>
      <c r="TA1003" s="3"/>
      <c r="TB1003" s="3"/>
      <c r="TC1003" s="3"/>
      <c r="TD1003" s="3"/>
      <c r="TE1003" s="3"/>
      <c r="TF1003" s="3"/>
      <c r="TG1003" s="3"/>
      <c r="TH1003" s="3"/>
      <c r="TI1003" s="3"/>
      <c r="TJ1003" s="3"/>
      <c r="TK1003" s="3"/>
      <c r="TL1003" s="3"/>
      <c r="TM1003" s="3"/>
      <c r="TN1003" s="3"/>
      <c r="TO1003" s="3"/>
      <c r="TP1003" s="3"/>
      <c r="TQ1003" s="3"/>
      <c r="TR1003" s="3"/>
      <c r="TS1003" s="3"/>
      <c r="TT1003" s="3"/>
      <c r="TU1003" s="3"/>
      <c r="TV1003" s="3"/>
      <c r="TW1003" s="3"/>
      <c r="TX1003" s="3"/>
      <c r="TY1003" s="3"/>
      <c r="TZ1003" s="3"/>
      <c r="UA1003" s="3"/>
      <c r="UB1003" s="3"/>
      <c r="UC1003" s="3"/>
      <c r="UD1003" s="3"/>
      <c r="UE1003" s="3"/>
      <c r="UF1003" s="3"/>
      <c r="UG1003" s="3"/>
      <c r="UH1003" s="3"/>
      <c r="UI1003" s="3"/>
      <c r="UJ1003" s="3"/>
      <c r="UK1003" s="3"/>
      <c r="UL1003" s="3"/>
      <c r="UM1003" s="3"/>
      <c r="UN1003" s="3"/>
      <c r="UO1003" s="3"/>
      <c r="UP1003" s="3"/>
      <c r="UQ1003" s="3"/>
      <c r="UR1003" s="3"/>
      <c r="US1003" s="3"/>
      <c r="UT1003" s="3"/>
      <c r="UU1003" s="3"/>
      <c r="UV1003" s="3"/>
      <c r="UW1003" s="3"/>
      <c r="UX1003" s="3"/>
      <c r="UY1003" s="3"/>
      <c r="UZ1003" s="3"/>
      <c r="VA1003" s="3"/>
      <c r="VB1003" s="3"/>
      <c r="VC1003" s="3"/>
      <c r="VD1003" s="3"/>
      <c r="VE1003" s="3"/>
      <c r="VF1003" s="3"/>
      <c r="VG1003" s="3"/>
      <c r="VH1003" s="3"/>
      <c r="VI1003" s="3"/>
      <c r="VJ1003" s="3"/>
      <c r="VK1003" s="3"/>
      <c r="VL1003" s="3"/>
      <c r="VM1003" s="3"/>
      <c r="VN1003" s="3"/>
      <c r="VO1003" s="3"/>
      <c r="VP1003" s="3"/>
      <c r="VQ1003" s="3"/>
      <c r="VR1003" s="3"/>
      <c r="VS1003" s="3"/>
      <c r="VT1003" s="3"/>
      <c r="VU1003" s="3"/>
      <c r="VV1003" s="3"/>
      <c r="VW1003" s="3"/>
      <c r="VX1003" s="3"/>
      <c r="VY1003" s="3"/>
      <c r="VZ1003" s="3"/>
      <c r="WA1003" s="3"/>
      <c r="WB1003" s="3"/>
      <c r="WC1003" s="3"/>
      <c r="WD1003" s="3"/>
      <c r="WE1003" s="3"/>
      <c r="WF1003" s="3"/>
      <c r="WG1003" s="3"/>
      <c r="WH1003" s="3"/>
      <c r="WI1003" s="3"/>
      <c r="WJ1003" s="3"/>
      <c r="WK1003" s="3"/>
      <c r="WL1003" s="3"/>
      <c r="WM1003" s="3"/>
      <c r="WN1003" s="3"/>
      <c r="WO1003" s="3"/>
      <c r="WP1003" s="3"/>
      <c r="WQ1003" s="3"/>
      <c r="WR1003" s="3"/>
      <c r="WS1003" s="3"/>
      <c r="WT1003" s="3"/>
      <c r="WU1003" s="3"/>
      <c r="WV1003" s="3"/>
      <c r="WW1003" s="3"/>
      <c r="WX1003" s="3"/>
      <c r="WY1003" s="3"/>
      <c r="WZ1003" s="3"/>
      <c r="XA1003" s="3"/>
      <c r="XB1003" s="3"/>
      <c r="XC1003" s="3"/>
      <c r="XD1003" s="3"/>
      <c r="XE1003" s="3"/>
      <c r="XF1003" s="3"/>
      <c r="XG1003" s="3"/>
      <c r="XH1003" s="3"/>
      <c r="XI1003" s="3"/>
      <c r="XJ1003" s="3"/>
      <c r="XK1003" s="3"/>
      <c r="XL1003" s="3"/>
      <c r="XM1003" s="3"/>
      <c r="XN1003" s="3"/>
      <c r="XO1003" s="3"/>
      <c r="XP1003" s="3"/>
      <c r="XQ1003" s="3"/>
      <c r="XR1003" s="3"/>
      <c r="XS1003" s="3"/>
      <c r="XT1003" s="3"/>
      <c r="XU1003" s="3"/>
      <c r="XV1003" s="3"/>
      <c r="XW1003" s="3"/>
      <c r="XX1003" s="3"/>
      <c r="XY1003" s="3"/>
      <c r="XZ1003" s="3"/>
      <c r="YA1003" s="3"/>
      <c r="YB1003" s="3"/>
      <c r="YC1003" s="3"/>
      <c r="YD1003" s="3"/>
      <c r="YE1003" s="3"/>
      <c r="YF1003" s="3"/>
      <c r="YG1003" s="3"/>
      <c r="YH1003" s="3"/>
      <c r="YI1003" s="3"/>
      <c r="YJ1003" s="3"/>
      <c r="YK1003" s="3"/>
      <c r="YL1003" s="3"/>
      <c r="YM1003" s="3"/>
      <c r="YN1003" s="3"/>
      <c r="YO1003" s="3"/>
      <c r="YP1003" s="3"/>
      <c r="YQ1003" s="3"/>
      <c r="YR1003" s="3"/>
      <c r="YS1003" s="3"/>
      <c r="YT1003" s="3"/>
      <c r="YU1003" s="3"/>
      <c r="YV1003" s="3"/>
      <c r="YW1003" s="3"/>
      <c r="YX1003" s="3"/>
      <c r="YY1003" s="3"/>
      <c r="YZ1003" s="3"/>
      <c r="ZA1003" s="3"/>
      <c r="ZB1003" s="3"/>
      <c r="ZC1003" s="3"/>
      <c r="ZD1003" s="3"/>
      <c r="ZE1003" s="3"/>
      <c r="ZF1003" s="3"/>
      <c r="ZG1003" s="3"/>
      <c r="ZH1003" s="3"/>
      <c r="ZI1003" s="3"/>
      <c r="ZJ1003" s="3"/>
      <c r="ZK1003" s="3"/>
      <c r="ZL1003" s="3"/>
      <c r="ZM1003" s="3"/>
      <c r="ZN1003" s="3"/>
      <c r="ZO1003" s="3"/>
      <c r="ZP1003" s="3"/>
      <c r="ZQ1003" s="3"/>
      <c r="ZR1003" s="3"/>
      <c r="ZS1003" s="3"/>
      <c r="ZT1003" s="3"/>
      <c r="ZU1003" s="3"/>
      <c r="ZV1003" s="3"/>
      <c r="ZW1003" s="3"/>
      <c r="ZX1003" s="3"/>
      <c r="ZY1003" s="3"/>
      <c r="ZZ1003" s="3"/>
      <c r="AAA1003" s="3"/>
      <c r="AAB1003" s="3"/>
      <c r="AAC1003" s="3"/>
      <c r="AAD1003" s="3"/>
      <c r="AAE1003" s="3"/>
      <c r="AAF1003" s="3"/>
      <c r="AAG1003" s="3"/>
      <c r="AAH1003" s="3"/>
      <c r="AAI1003" s="3"/>
      <c r="AAJ1003" s="3"/>
      <c r="AAK1003" s="3"/>
      <c r="AAL1003" s="3"/>
      <c r="AAM1003" s="3"/>
      <c r="AAN1003" s="3"/>
      <c r="AAO1003" s="3"/>
      <c r="AAP1003" s="3"/>
      <c r="AAQ1003" s="3"/>
      <c r="AAR1003" s="3"/>
      <c r="AAS1003" s="3"/>
      <c r="AAT1003" s="3"/>
      <c r="AAU1003" s="3"/>
      <c r="AAV1003" s="3"/>
      <c r="AAW1003" s="3"/>
      <c r="AAX1003" s="3"/>
      <c r="AAY1003" s="3"/>
      <c r="AAZ1003" s="3"/>
      <c r="ABA1003" s="3"/>
      <c r="ABB1003" s="3"/>
      <c r="ABC1003" s="3"/>
      <c r="ABD1003" s="3"/>
      <c r="ABE1003" s="3"/>
      <c r="ABF1003" s="3"/>
      <c r="ABG1003" s="3"/>
      <c r="ABH1003" s="3"/>
      <c r="ABI1003" s="3"/>
      <c r="ABJ1003" s="3"/>
      <c r="ABK1003" s="3"/>
      <c r="ABL1003" s="3"/>
      <c r="ABM1003" s="3"/>
      <c r="ABN1003" s="3"/>
      <c r="ABO1003" s="3"/>
      <c r="ABP1003" s="3"/>
      <c r="ABQ1003" s="3"/>
      <c r="ABR1003" s="3"/>
      <c r="ABS1003" s="3"/>
      <c r="ABT1003" s="3"/>
      <c r="ABU1003" s="3"/>
      <c r="ABV1003" s="3"/>
      <c r="ABW1003" s="3"/>
      <c r="ABX1003" s="3"/>
      <c r="ABY1003" s="3"/>
      <c r="ABZ1003" s="3"/>
      <c r="ACA1003" s="3"/>
      <c r="ACB1003" s="3"/>
      <c r="ACC1003" s="3"/>
      <c r="ACD1003" s="3"/>
      <c r="ACE1003" s="3"/>
      <c r="ACF1003" s="3"/>
      <c r="ACG1003" s="3"/>
      <c r="ACH1003" s="3"/>
      <c r="ACI1003" s="3"/>
      <c r="ACJ1003" s="3"/>
      <c r="ACK1003" s="3"/>
      <c r="ACL1003" s="3"/>
      <c r="ACM1003" s="3"/>
      <c r="ACN1003" s="3"/>
      <c r="ACO1003" s="3"/>
      <c r="ACP1003" s="3"/>
      <c r="ACQ1003" s="3"/>
      <c r="ACR1003" s="3"/>
      <c r="ACS1003" s="3"/>
      <c r="ACT1003" s="3"/>
      <c r="ACU1003" s="3"/>
      <c r="ACV1003" s="3"/>
      <c r="ACW1003" s="3"/>
      <c r="ACX1003" s="3"/>
      <c r="ACY1003" s="3"/>
      <c r="ACZ1003" s="3"/>
      <c r="ADA1003" s="3"/>
      <c r="ADB1003" s="3"/>
      <c r="ADC1003" s="3"/>
      <c r="ADD1003" s="3"/>
      <c r="ADE1003" s="3"/>
      <c r="ADF1003" s="3"/>
      <c r="ADG1003" s="3"/>
      <c r="ADH1003" s="3"/>
      <c r="ADI1003" s="3"/>
      <c r="ADJ1003" s="3"/>
      <c r="ADK1003" s="3"/>
      <c r="ADL1003" s="3"/>
      <c r="ADM1003" s="3"/>
      <c r="ADN1003" s="3"/>
      <c r="ADO1003" s="3"/>
      <c r="ADP1003" s="3"/>
      <c r="ADQ1003" s="3"/>
      <c r="ADR1003" s="3"/>
      <c r="ADS1003" s="3"/>
      <c r="ADT1003" s="3"/>
      <c r="ADU1003" s="3"/>
      <c r="ADV1003" s="3"/>
      <c r="ADW1003" s="3"/>
      <c r="ADX1003" s="3"/>
      <c r="ADY1003" s="3"/>
      <c r="ADZ1003" s="3"/>
      <c r="AEA1003" s="3"/>
      <c r="AEB1003" s="3"/>
      <c r="AEC1003" s="3"/>
      <c r="AED1003" s="3"/>
      <c r="AEE1003" s="3"/>
      <c r="AEF1003" s="3"/>
      <c r="AEG1003" s="3"/>
      <c r="AEH1003" s="3"/>
      <c r="AEI1003" s="3"/>
      <c r="AEJ1003" s="3"/>
      <c r="AEK1003" s="3"/>
      <c r="AEL1003" s="3"/>
      <c r="AEM1003" s="3"/>
      <c r="AEN1003" s="3"/>
      <c r="AEO1003" s="3"/>
      <c r="AEP1003" s="3"/>
      <c r="AEQ1003" s="3"/>
      <c r="AER1003" s="3"/>
      <c r="AES1003" s="3"/>
      <c r="AET1003" s="3"/>
      <c r="AEU1003" s="3"/>
      <c r="AEV1003" s="3"/>
      <c r="AEW1003" s="3"/>
      <c r="AEX1003" s="3"/>
      <c r="AEY1003" s="3"/>
      <c r="AEZ1003" s="3"/>
      <c r="AFA1003" s="3"/>
      <c r="AFB1003" s="3"/>
      <c r="AFC1003" s="3"/>
      <c r="AFD1003" s="3"/>
      <c r="AFE1003" s="3"/>
      <c r="AFF1003" s="3"/>
      <c r="AFG1003" s="3"/>
      <c r="AFH1003" s="3"/>
      <c r="AFI1003" s="3"/>
      <c r="AFJ1003" s="3"/>
      <c r="AFK1003" s="3"/>
      <c r="AFL1003" s="3"/>
      <c r="AFM1003" s="3"/>
      <c r="AFN1003" s="3"/>
      <c r="AFO1003" s="3"/>
      <c r="AFP1003" s="3"/>
      <c r="AFQ1003" s="3"/>
      <c r="AFR1003" s="3"/>
      <c r="AFS1003" s="3"/>
      <c r="AFT1003" s="3"/>
      <c r="AFU1003" s="3"/>
      <c r="AFV1003" s="3"/>
      <c r="AFW1003" s="3"/>
      <c r="AFX1003" s="3"/>
      <c r="AFY1003" s="3"/>
      <c r="AFZ1003" s="3"/>
      <c r="AGA1003" s="3"/>
      <c r="AGB1003" s="3"/>
      <c r="AGC1003" s="3"/>
      <c r="AGD1003" s="3"/>
      <c r="AGE1003" s="3"/>
      <c r="AGF1003" s="3"/>
      <c r="AGG1003" s="3"/>
      <c r="AGH1003" s="3"/>
      <c r="AGI1003" s="3"/>
      <c r="AGJ1003" s="3"/>
      <c r="AGK1003" s="3"/>
      <c r="AGL1003" s="3"/>
      <c r="AGM1003" s="3"/>
      <c r="AGN1003" s="3"/>
      <c r="AGO1003" s="3"/>
      <c r="AGP1003" s="3"/>
      <c r="AGQ1003" s="3"/>
      <c r="AGR1003" s="3"/>
      <c r="AGS1003" s="3"/>
      <c r="AGT1003" s="3"/>
      <c r="AGU1003" s="3"/>
      <c r="AGV1003" s="3"/>
      <c r="AGW1003" s="3"/>
      <c r="AGX1003" s="3"/>
      <c r="AGY1003" s="3"/>
      <c r="AGZ1003" s="3"/>
      <c r="AHA1003" s="3"/>
      <c r="AHB1003" s="3"/>
      <c r="AHC1003" s="3"/>
      <c r="AHD1003" s="3"/>
      <c r="AHE1003" s="3"/>
      <c r="AHF1003" s="3"/>
      <c r="AHG1003" s="3"/>
      <c r="AHH1003" s="3"/>
      <c r="AHI1003" s="3"/>
      <c r="AHJ1003" s="3"/>
      <c r="AHK1003" s="3"/>
      <c r="AHL1003" s="3"/>
      <c r="AHM1003" s="3"/>
      <c r="AHN1003" s="3"/>
      <c r="AHO1003" s="3"/>
      <c r="AHP1003" s="3"/>
      <c r="AHQ1003" s="3"/>
      <c r="AHR1003" s="3"/>
      <c r="AHS1003" s="3"/>
      <c r="AHT1003" s="3"/>
      <c r="AHU1003" s="3"/>
      <c r="AHV1003" s="3"/>
      <c r="AHW1003" s="3"/>
      <c r="AHX1003" s="3"/>
      <c r="AHY1003" s="3"/>
      <c r="AHZ1003" s="3"/>
      <c r="AIA1003" s="3"/>
      <c r="AIB1003" s="3"/>
      <c r="AIC1003" s="3"/>
      <c r="AID1003" s="3"/>
      <c r="AIE1003" s="3"/>
      <c r="AIF1003" s="3"/>
      <c r="AIG1003" s="3"/>
      <c r="AIH1003" s="3"/>
      <c r="AII1003" s="3"/>
      <c r="AIJ1003" s="3"/>
      <c r="AIK1003" s="3"/>
      <c r="AIL1003" s="3"/>
      <c r="AIM1003" s="3"/>
      <c r="AIN1003" s="3"/>
      <c r="AIO1003" s="3"/>
      <c r="AIP1003" s="3"/>
      <c r="AIQ1003" s="3"/>
      <c r="AIR1003" s="3"/>
      <c r="AIS1003" s="3"/>
      <c r="AIT1003" s="3"/>
      <c r="AIU1003" s="3"/>
      <c r="AIV1003" s="3"/>
      <c r="AIW1003" s="3"/>
      <c r="AIX1003" s="3"/>
      <c r="AIY1003" s="3"/>
      <c r="AIZ1003" s="3"/>
      <c r="AJA1003" s="3"/>
      <c r="AJB1003" s="3"/>
      <c r="AJC1003" s="3"/>
      <c r="AJD1003" s="3"/>
      <c r="AJE1003" s="3"/>
      <c r="AJF1003" s="3"/>
      <c r="AJG1003" s="3"/>
      <c r="AJH1003" s="3"/>
      <c r="AJI1003" s="3"/>
      <c r="AJJ1003" s="3"/>
      <c r="AJK1003" s="3"/>
      <c r="AJL1003" s="3"/>
      <c r="AJM1003" s="3"/>
      <c r="AJN1003" s="3"/>
      <c r="AJO1003" s="3"/>
      <c r="AJP1003" s="3"/>
      <c r="AJQ1003" s="3"/>
      <c r="AJR1003" s="3"/>
      <c r="AJS1003" s="3"/>
      <c r="AJT1003" s="3"/>
      <c r="AJU1003" s="3"/>
      <c r="AJV1003" s="3"/>
      <c r="AJW1003" s="3"/>
      <c r="AJX1003" s="3"/>
      <c r="AJY1003" s="3"/>
      <c r="AJZ1003" s="3"/>
      <c r="AKA1003" s="3"/>
      <c r="AKB1003" s="3"/>
      <c r="AKC1003" s="3"/>
      <c r="AKD1003" s="3"/>
      <c r="AKE1003" s="3"/>
      <c r="AKF1003" s="3"/>
      <c r="AKG1003" s="3"/>
      <c r="AKH1003" s="3"/>
      <c r="AKI1003" s="3"/>
      <c r="AKJ1003" s="3"/>
      <c r="AKK1003" s="3"/>
      <c r="AKL1003" s="3"/>
      <c r="AKM1003" s="3"/>
      <c r="AKN1003" s="3"/>
      <c r="AKO1003" s="3"/>
      <c r="AKP1003" s="3"/>
      <c r="AKQ1003" s="3"/>
      <c r="AKR1003" s="3"/>
      <c r="AKS1003" s="3"/>
      <c r="AKT1003" s="3"/>
      <c r="AKU1003" s="3"/>
      <c r="AKV1003" s="3"/>
      <c r="AKW1003" s="3"/>
      <c r="AKX1003" s="3"/>
      <c r="AKY1003" s="3"/>
      <c r="AKZ1003" s="3"/>
      <c r="ALA1003" s="3"/>
      <c r="ALB1003" s="3"/>
      <c r="ALC1003" s="3"/>
      <c r="ALD1003" s="3"/>
      <c r="ALE1003" s="3"/>
      <c r="ALF1003" s="3"/>
      <c r="ALG1003" s="3"/>
      <c r="ALH1003" s="3"/>
      <c r="ALI1003" s="3"/>
      <c r="ALJ1003" s="3"/>
      <c r="ALK1003" s="3"/>
      <c r="ALL1003" s="3"/>
      <c r="ALM1003" s="3"/>
      <c r="ALN1003" s="3"/>
      <c r="ALO1003" s="3"/>
      <c r="ALP1003" s="3"/>
      <c r="ALQ1003" s="3"/>
      <c r="ALR1003" s="3"/>
      <c r="ALS1003" s="3"/>
      <c r="ALT1003" s="3"/>
      <c r="ALU1003" s="3"/>
      <c r="ALV1003" s="3"/>
      <c r="ALW1003" s="3"/>
      <c r="ALX1003" s="3"/>
      <c r="ALY1003" s="3"/>
      <c r="ALZ1003" s="3"/>
      <c r="AMA1003" s="3"/>
      <c r="AMB1003" s="3"/>
      <c r="AMC1003" s="3"/>
      <c r="AMD1003" s="3"/>
      <c r="AME1003" s="3"/>
      <c r="AMF1003" s="3"/>
      <c r="AMG1003" s="3"/>
      <c r="AMH1003" s="3"/>
      <c r="AMI1003" s="3"/>
      <c r="AMJ1003" s="3"/>
      <c r="AMK1003" s="3"/>
      <c r="AML1003" s="3"/>
      <c r="AMM1003" s="3"/>
      <c r="AMN1003" s="3"/>
      <c r="AMO1003" s="3"/>
      <c r="AMP1003" s="3"/>
      <c r="AMQ1003" s="3"/>
      <c r="AMR1003" s="3"/>
      <c r="AMS1003" s="3"/>
      <c r="AMT1003" s="3"/>
      <c r="AMU1003" s="3"/>
      <c r="AMV1003" s="3"/>
      <c r="AMW1003" s="3"/>
      <c r="AMX1003" s="3"/>
      <c r="AMY1003" s="3"/>
      <c r="AMZ1003" s="3"/>
      <c r="ANA1003" s="3"/>
      <c r="ANB1003" s="3"/>
      <c r="ANC1003" s="3"/>
      <c r="AND1003" s="3"/>
      <c r="ANE1003" s="3"/>
      <c r="ANF1003" s="3"/>
      <c r="ANG1003" s="3"/>
      <c r="ANH1003" s="3"/>
      <c r="ANI1003" s="3"/>
      <c r="ANJ1003" s="3"/>
      <c r="ANK1003" s="3"/>
      <c r="ANL1003" s="3"/>
      <c r="ANM1003" s="3"/>
      <c r="ANN1003" s="3"/>
      <c r="ANO1003" s="3"/>
      <c r="ANP1003" s="3"/>
      <c r="ANQ1003" s="3"/>
      <c r="ANR1003" s="3"/>
      <c r="ANS1003" s="3"/>
      <c r="ANT1003" s="3"/>
      <c r="ANU1003" s="3"/>
      <c r="ANV1003" s="3"/>
      <c r="ANW1003" s="3"/>
      <c r="ANX1003" s="3"/>
      <c r="ANY1003" s="3"/>
      <c r="ANZ1003" s="3"/>
      <c r="AOA1003" s="3"/>
      <c r="AOB1003" s="3"/>
      <c r="AOC1003" s="3"/>
      <c r="AOD1003" s="3"/>
      <c r="AOE1003" s="3"/>
      <c r="AOF1003" s="3"/>
      <c r="AOG1003" s="3"/>
      <c r="AOH1003" s="3"/>
      <c r="AOI1003" s="3"/>
      <c r="AOJ1003" s="3"/>
      <c r="AOK1003" s="3"/>
      <c r="AOL1003" s="3"/>
      <c r="AOM1003" s="3"/>
      <c r="AON1003" s="3"/>
      <c r="AOO1003" s="3"/>
      <c r="AOP1003" s="3"/>
      <c r="AOQ1003" s="3"/>
      <c r="AOR1003" s="3"/>
      <c r="AOS1003" s="3"/>
      <c r="AOT1003" s="3"/>
      <c r="AOU1003" s="3"/>
      <c r="AOV1003" s="3"/>
      <c r="AOW1003" s="3"/>
      <c r="AOX1003" s="3"/>
      <c r="AOY1003" s="3"/>
      <c r="AOZ1003" s="3"/>
      <c r="APA1003" s="3"/>
      <c r="APB1003" s="3"/>
      <c r="APC1003" s="3"/>
      <c r="APD1003" s="3"/>
      <c r="APE1003" s="3"/>
      <c r="APF1003" s="3"/>
      <c r="APG1003" s="3"/>
      <c r="APH1003" s="3"/>
      <c r="API1003" s="3"/>
      <c r="APJ1003" s="3"/>
      <c r="APK1003" s="3"/>
      <c r="APL1003" s="3"/>
      <c r="APM1003" s="3"/>
      <c r="APN1003" s="3"/>
      <c r="APO1003" s="3"/>
      <c r="APP1003" s="3"/>
      <c r="APQ1003" s="3"/>
      <c r="APR1003" s="3"/>
      <c r="APS1003" s="3"/>
      <c r="APT1003" s="3"/>
      <c r="APU1003" s="3"/>
      <c r="APV1003" s="3"/>
      <c r="APW1003" s="3"/>
      <c r="APX1003" s="3"/>
      <c r="APY1003" s="3"/>
      <c r="APZ1003" s="3"/>
      <c r="AQA1003" s="3"/>
      <c r="AQB1003" s="3"/>
      <c r="AQC1003" s="3"/>
      <c r="AQD1003" s="3"/>
      <c r="AQE1003" s="3"/>
      <c r="AQF1003" s="3"/>
      <c r="AQG1003" s="3"/>
      <c r="AQH1003" s="3"/>
      <c r="AQI1003" s="3"/>
      <c r="AQJ1003" s="3"/>
      <c r="AQK1003" s="3"/>
      <c r="AQL1003" s="3"/>
      <c r="AQM1003" s="3"/>
      <c r="AQN1003" s="3"/>
      <c r="AQO1003" s="3"/>
      <c r="AQP1003" s="3"/>
      <c r="AQQ1003" s="3"/>
      <c r="AQR1003" s="3"/>
      <c r="AQS1003" s="3"/>
      <c r="AQT1003" s="3"/>
      <c r="AQU1003" s="3"/>
      <c r="AQV1003" s="3"/>
      <c r="AQW1003" s="3"/>
      <c r="AQX1003" s="3"/>
      <c r="AQY1003" s="3"/>
      <c r="AQZ1003" s="3"/>
      <c r="ARA1003" s="3"/>
      <c r="ARB1003" s="3"/>
      <c r="ARC1003" s="3"/>
      <c r="ARD1003" s="3"/>
      <c r="ARE1003" s="3"/>
      <c r="ARF1003" s="3"/>
      <c r="ARG1003" s="3"/>
      <c r="ARH1003" s="3"/>
      <c r="ARI1003" s="3"/>
      <c r="ARJ1003" s="3"/>
      <c r="ARK1003" s="3"/>
      <c r="ARL1003" s="3"/>
      <c r="ARM1003" s="3"/>
      <c r="ARN1003" s="3"/>
      <c r="ARO1003" s="3"/>
      <c r="ARP1003" s="3"/>
      <c r="ARQ1003" s="3"/>
      <c r="ARR1003" s="3"/>
      <c r="ARS1003" s="3"/>
      <c r="ART1003" s="3"/>
      <c r="ARU1003" s="3"/>
      <c r="ARV1003" s="3"/>
      <c r="ARW1003" s="3"/>
      <c r="ARX1003" s="3"/>
      <c r="ARY1003" s="3"/>
      <c r="ARZ1003" s="3"/>
      <c r="ASA1003" s="3"/>
      <c r="ASB1003" s="3"/>
      <c r="ASC1003" s="3"/>
      <c r="ASD1003" s="3"/>
      <c r="ASE1003" s="3"/>
      <c r="ASF1003" s="3"/>
      <c r="ASG1003" s="3"/>
      <c r="ASH1003" s="3"/>
      <c r="ASI1003" s="3"/>
      <c r="ASJ1003" s="3"/>
      <c r="ASK1003" s="3"/>
      <c r="ASL1003" s="3"/>
      <c r="ASM1003" s="3"/>
      <c r="ASN1003" s="3"/>
      <c r="ASO1003" s="3"/>
      <c r="ASP1003" s="3"/>
      <c r="ASQ1003" s="3"/>
      <c r="ASR1003" s="3"/>
      <c r="ASS1003" s="3"/>
      <c r="AST1003" s="3"/>
      <c r="ASU1003" s="3"/>
      <c r="ASV1003" s="3"/>
      <c r="ASW1003" s="3"/>
      <c r="ASX1003" s="3"/>
      <c r="ASY1003" s="3"/>
      <c r="ASZ1003" s="3"/>
      <c r="ATA1003" s="3"/>
      <c r="ATB1003" s="3"/>
      <c r="ATC1003" s="3"/>
      <c r="ATD1003" s="3"/>
      <c r="ATE1003" s="3"/>
      <c r="ATF1003" s="3"/>
      <c r="ATG1003" s="3"/>
      <c r="ATH1003" s="3"/>
      <c r="ATI1003" s="3"/>
      <c r="ATJ1003" s="3"/>
      <c r="ATK1003" s="3"/>
      <c r="ATL1003" s="3"/>
      <c r="ATM1003" s="3"/>
      <c r="ATN1003" s="3"/>
      <c r="ATO1003" s="3"/>
      <c r="ATP1003" s="3"/>
      <c r="ATQ1003" s="3"/>
      <c r="ATR1003" s="3"/>
      <c r="ATS1003" s="3"/>
      <c r="ATT1003" s="3"/>
      <c r="ATU1003" s="3"/>
      <c r="ATV1003" s="3"/>
      <c r="ATW1003" s="3"/>
      <c r="ATX1003" s="3"/>
      <c r="ATY1003" s="3"/>
      <c r="ATZ1003" s="3"/>
      <c r="AUA1003" s="3"/>
      <c r="AUB1003" s="3"/>
      <c r="AUC1003" s="3"/>
      <c r="AUD1003" s="3"/>
      <c r="AUE1003" s="3"/>
      <c r="AUF1003" s="3"/>
      <c r="AUG1003" s="3"/>
      <c r="AUH1003" s="3"/>
      <c r="AUI1003" s="3"/>
      <c r="AUJ1003" s="3"/>
      <c r="AUK1003" s="3"/>
      <c r="AUL1003" s="3"/>
      <c r="AUM1003" s="3"/>
      <c r="AUN1003" s="3"/>
      <c r="AUO1003" s="3"/>
      <c r="AUP1003" s="3"/>
      <c r="AUQ1003" s="3"/>
      <c r="AUR1003" s="3"/>
      <c r="AUS1003" s="3"/>
      <c r="AUT1003" s="3"/>
      <c r="AUU1003" s="3"/>
      <c r="AUV1003" s="3"/>
      <c r="AUW1003" s="3"/>
      <c r="AUX1003" s="3"/>
      <c r="AUY1003" s="3"/>
      <c r="AUZ1003" s="3"/>
      <c r="AVA1003" s="3"/>
      <c r="AVB1003" s="3"/>
      <c r="AVC1003" s="3"/>
      <c r="AVD1003" s="3"/>
      <c r="AVE1003" s="3"/>
      <c r="AVF1003" s="3"/>
      <c r="AVG1003" s="3"/>
      <c r="AVH1003" s="3"/>
      <c r="AVI1003" s="3"/>
      <c r="AVJ1003" s="3"/>
      <c r="AVK1003" s="3"/>
      <c r="AVL1003" s="3"/>
      <c r="AVM1003" s="3"/>
      <c r="AVN1003" s="3"/>
      <c r="AVO1003" s="3"/>
      <c r="AVP1003" s="3"/>
      <c r="AVQ1003" s="3"/>
      <c r="AVR1003" s="3"/>
      <c r="AVS1003" s="3"/>
      <c r="AVT1003" s="3"/>
      <c r="AVU1003" s="3"/>
      <c r="AVV1003" s="3"/>
      <c r="AVW1003" s="3"/>
      <c r="AVX1003" s="3"/>
      <c r="AVY1003" s="3"/>
      <c r="AVZ1003" s="3"/>
      <c r="AWA1003" s="3"/>
      <c r="AWB1003" s="3"/>
      <c r="AWC1003" s="3"/>
      <c r="AWD1003" s="3"/>
      <c r="AWE1003" s="3"/>
      <c r="AWF1003" s="3"/>
      <c r="AWG1003" s="3"/>
      <c r="AWH1003" s="3"/>
      <c r="AWI1003" s="3"/>
      <c r="AWJ1003" s="3"/>
      <c r="AWK1003" s="3"/>
      <c r="AWL1003" s="3"/>
      <c r="AWM1003" s="3"/>
      <c r="AWN1003" s="3"/>
      <c r="AWO1003" s="3"/>
      <c r="AWP1003" s="3"/>
      <c r="AWQ1003" s="3"/>
      <c r="AWR1003" s="3"/>
      <c r="AWS1003" s="3"/>
      <c r="AWT1003" s="3"/>
      <c r="AWU1003" s="3"/>
      <c r="AWV1003" s="3"/>
      <c r="AWW1003" s="3"/>
      <c r="AWX1003" s="3"/>
      <c r="AWY1003" s="3"/>
      <c r="AWZ1003" s="3"/>
      <c r="AXA1003" s="3"/>
      <c r="AXB1003" s="3"/>
      <c r="AXC1003" s="3"/>
      <c r="AXD1003" s="3"/>
      <c r="AXE1003" s="3"/>
      <c r="AXF1003" s="3"/>
      <c r="AXG1003" s="3"/>
      <c r="AXH1003" s="3"/>
      <c r="AXI1003" s="3"/>
      <c r="AXJ1003" s="3"/>
      <c r="AXK1003" s="3"/>
      <c r="AXL1003" s="3"/>
      <c r="AXM1003" s="3"/>
      <c r="AXN1003" s="3"/>
      <c r="AXO1003" s="3"/>
      <c r="AXP1003" s="3"/>
      <c r="AXQ1003" s="3"/>
      <c r="AXR1003" s="3"/>
      <c r="AXS1003" s="3"/>
      <c r="AXT1003" s="3"/>
      <c r="AXU1003" s="3"/>
      <c r="AXV1003" s="3"/>
      <c r="AXW1003" s="3"/>
      <c r="AXX1003" s="3"/>
      <c r="AXY1003" s="3"/>
      <c r="AXZ1003" s="3"/>
      <c r="AYA1003" s="3"/>
      <c r="AYB1003" s="3"/>
      <c r="AYC1003" s="3"/>
      <c r="AYD1003" s="3"/>
      <c r="AYE1003" s="3"/>
      <c r="AYF1003" s="3"/>
      <c r="AYG1003" s="3"/>
      <c r="AYH1003" s="3"/>
      <c r="AYI1003" s="3"/>
      <c r="AYJ1003" s="3"/>
      <c r="AYK1003" s="3"/>
      <c r="AYL1003" s="3"/>
      <c r="AYM1003" s="3"/>
      <c r="AYN1003" s="3"/>
      <c r="AYO1003" s="3"/>
      <c r="AYP1003" s="3"/>
      <c r="AYQ1003" s="3"/>
      <c r="AYR1003" s="3"/>
      <c r="AYS1003" s="3"/>
      <c r="AYT1003" s="3"/>
      <c r="AYU1003" s="3"/>
      <c r="AYV1003" s="3"/>
      <c r="AYW1003" s="3"/>
      <c r="AYX1003" s="3"/>
      <c r="AYY1003" s="3"/>
      <c r="AYZ1003" s="3"/>
      <c r="AZA1003" s="3"/>
      <c r="AZB1003" s="3"/>
      <c r="AZC1003" s="3"/>
      <c r="AZD1003" s="3"/>
      <c r="AZE1003" s="3"/>
      <c r="AZF1003" s="3"/>
      <c r="AZG1003" s="3"/>
      <c r="AZH1003" s="3"/>
      <c r="AZI1003" s="3"/>
      <c r="AZJ1003" s="3"/>
      <c r="AZK1003" s="3"/>
      <c r="AZL1003" s="3"/>
      <c r="AZM1003" s="3"/>
      <c r="AZN1003" s="3"/>
      <c r="AZO1003" s="3"/>
      <c r="AZP1003" s="3"/>
      <c r="AZQ1003" s="3"/>
      <c r="AZR1003" s="3"/>
      <c r="AZS1003" s="3"/>
      <c r="AZT1003" s="3"/>
      <c r="AZU1003" s="3"/>
      <c r="AZV1003" s="3"/>
      <c r="AZW1003" s="3"/>
      <c r="AZX1003" s="3"/>
      <c r="AZY1003" s="3"/>
      <c r="AZZ1003" s="3"/>
      <c r="BAA1003" s="3"/>
      <c r="BAB1003" s="3"/>
      <c r="BAC1003" s="3"/>
      <c r="BAD1003" s="3"/>
      <c r="BAE1003" s="3"/>
      <c r="BAF1003" s="3"/>
      <c r="BAG1003" s="3"/>
      <c r="BAH1003" s="3"/>
      <c r="BAI1003" s="3"/>
      <c r="BAJ1003" s="3"/>
      <c r="BAK1003" s="3"/>
      <c r="BAL1003" s="3"/>
      <c r="BAM1003" s="3"/>
      <c r="BAN1003" s="3"/>
      <c r="BAO1003" s="3"/>
      <c r="BAP1003" s="3"/>
      <c r="BAQ1003" s="3"/>
      <c r="BAR1003" s="3"/>
      <c r="BAS1003" s="3"/>
      <c r="BAT1003" s="3"/>
      <c r="BAU1003" s="3"/>
      <c r="BAV1003" s="3"/>
      <c r="BAW1003" s="3"/>
      <c r="BAX1003" s="3"/>
      <c r="BAY1003" s="3"/>
      <c r="BAZ1003" s="3"/>
      <c r="BBA1003" s="3"/>
      <c r="BBB1003" s="3"/>
      <c r="BBC1003" s="3"/>
      <c r="BBD1003" s="3"/>
      <c r="BBE1003" s="3"/>
      <c r="BBF1003" s="3"/>
      <c r="BBG1003" s="3"/>
      <c r="BBH1003" s="3"/>
      <c r="BBI1003" s="3"/>
      <c r="BBJ1003" s="3"/>
      <c r="BBK1003" s="3"/>
      <c r="BBL1003" s="3"/>
      <c r="BBM1003" s="3"/>
      <c r="BBN1003" s="3"/>
      <c r="BBO1003" s="3"/>
      <c r="BBP1003" s="3"/>
      <c r="BBQ1003" s="3"/>
      <c r="BBR1003" s="3"/>
      <c r="BBS1003" s="3"/>
      <c r="BBT1003" s="3"/>
      <c r="BBU1003" s="3"/>
      <c r="BBV1003" s="3"/>
      <c r="BBW1003" s="3"/>
      <c r="BBX1003" s="3"/>
      <c r="BBY1003" s="3"/>
      <c r="BBZ1003" s="3"/>
      <c r="BCA1003" s="3"/>
      <c r="BCB1003" s="3"/>
      <c r="BCC1003" s="3"/>
      <c r="BCD1003" s="3"/>
      <c r="BCE1003" s="3"/>
      <c r="BCF1003" s="3"/>
      <c r="BCG1003" s="3"/>
      <c r="BCH1003" s="3"/>
      <c r="BCI1003" s="3"/>
      <c r="BCJ1003" s="3"/>
      <c r="BCK1003" s="3"/>
      <c r="BCL1003" s="3"/>
      <c r="BCM1003" s="3"/>
      <c r="BCN1003" s="3"/>
      <c r="BCO1003" s="3"/>
      <c r="BCP1003" s="3"/>
      <c r="BCQ1003" s="3"/>
      <c r="BCR1003" s="3"/>
      <c r="BCS1003" s="3"/>
      <c r="BCT1003" s="3"/>
      <c r="BCU1003" s="3"/>
      <c r="BCV1003" s="3"/>
      <c r="BCW1003" s="3"/>
      <c r="BCX1003" s="3"/>
      <c r="BCY1003" s="3"/>
      <c r="BCZ1003" s="3"/>
      <c r="BDA1003" s="3"/>
      <c r="BDB1003" s="3"/>
      <c r="BDC1003" s="3"/>
      <c r="BDD1003" s="3"/>
      <c r="BDE1003" s="3"/>
      <c r="BDF1003" s="3"/>
      <c r="BDG1003" s="3"/>
      <c r="BDH1003" s="3"/>
      <c r="BDI1003" s="3"/>
      <c r="BDJ1003" s="3"/>
      <c r="BDK1003" s="3"/>
      <c r="BDL1003" s="3"/>
      <c r="BDM1003" s="3"/>
      <c r="BDN1003" s="3"/>
      <c r="BDO1003" s="3"/>
      <c r="BDP1003" s="3"/>
      <c r="BDQ1003" s="3"/>
      <c r="BDR1003" s="3"/>
      <c r="BDS1003" s="3"/>
      <c r="BDT1003" s="3"/>
      <c r="BDU1003" s="3"/>
      <c r="BDV1003" s="3"/>
      <c r="BDW1003" s="3"/>
      <c r="BDX1003" s="3"/>
      <c r="BDY1003" s="3"/>
      <c r="BDZ1003" s="3"/>
      <c r="BEA1003" s="3"/>
      <c r="BEB1003" s="3"/>
      <c r="BEC1003" s="3"/>
      <c r="BED1003" s="3"/>
      <c r="BEE1003" s="3"/>
      <c r="BEF1003" s="3"/>
      <c r="BEG1003" s="3"/>
      <c r="BEH1003" s="3"/>
      <c r="BEI1003" s="3"/>
      <c r="BEJ1003" s="3"/>
      <c r="BEK1003" s="3"/>
      <c r="BEL1003" s="3"/>
      <c r="BEM1003" s="3"/>
      <c r="BEN1003" s="3"/>
      <c r="BEO1003" s="3"/>
      <c r="BEP1003" s="3"/>
      <c r="BEQ1003" s="3"/>
      <c r="BER1003" s="3"/>
      <c r="BES1003" s="3"/>
      <c r="BET1003" s="3"/>
      <c r="BEU1003" s="3"/>
      <c r="BEV1003" s="3"/>
      <c r="BEW1003" s="3"/>
      <c r="BEX1003" s="3"/>
      <c r="BEY1003" s="3"/>
      <c r="BEZ1003" s="3"/>
      <c r="BFA1003" s="3"/>
      <c r="BFB1003" s="3"/>
      <c r="BFC1003" s="3"/>
      <c r="BFD1003" s="3"/>
      <c r="BFE1003" s="3"/>
      <c r="BFF1003" s="3"/>
      <c r="BFG1003" s="3"/>
      <c r="BFH1003" s="3"/>
      <c r="BFI1003" s="3"/>
      <c r="BFJ1003" s="3"/>
      <c r="BFK1003" s="3"/>
      <c r="BFL1003" s="3"/>
      <c r="BFM1003" s="3"/>
      <c r="BFN1003" s="3"/>
      <c r="BFO1003" s="3"/>
      <c r="BFP1003" s="3"/>
      <c r="BFQ1003" s="3"/>
      <c r="BFR1003" s="3"/>
      <c r="BFS1003" s="3"/>
      <c r="BFT1003" s="3"/>
      <c r="BFU1003" s="3"/>
      <c r="BFV1003" s="3"/>
      <c r="BFW1003" s="3"/>
      <c r="BFX1003" s="3"/>
      <c r="BFY1003" s="3"/>
      <c r="BFZ1003" s="3"/>
      <c r="BGA1003" s="3"/>
      <c r="BGB1003" s="3"/>
      <c r="BGC1003" s="3"/>
      <c r="BGD1003" s="3"/>
      <c r="BGE1003" s="3"/>
      <c r="BGF1003" s="3"/>
      <c r="BGG1003" s="3"/>
      <c r="BGH1003" s="3"/>
      <c r="BGI1003" s="3"/>
      <c r="BGJ1003" s="3"/>
      <c r="BGK1003" s="3"/>
      <c r="BGL1003" s="3"/>
      <c r="BGM1003" s="3"/>
      <c r="BGN1003" s="3"/>
      <c r="BGO1003" s="3"/>
      <c r="BGP1003" s="3"/>
      <c r="BGQ1003" s="3"/>
      <c r="BGR1003" s="3"/>
      <c r="BGS1003" s="3"/>
      <c r="BGT1003" s="3"/>
      <c r="BGU1003" s="3"/>
      <c r="BGV1003" s="3"/>
      <c r="BGW1003" s="3"/>
      <c r="BGX1003" s="3"/>
      <c r="BGY1003" s="3"/>
      <c r="BGZ1003" s="3"/>
      <c r="BHA1003" s="3"/>
      <c r="BHB1003" s="3"/>
      <c r="BHC1003" s="3"/>
      <c r="BHD1003" s="3"/>
      <c r="BHE1003" s="3"/>
      <c r="BHF1003" s="3"/>
      <c r="BHG1003" s="3"/>
      <c r="BHH1003" s="3"/>
      <c r="BHI1003" s="3"/>
      <c r="BHJ1003" s="3"/>
      <c r="BHK1003" s="3"/>
      <c r="BHL1003" s="3"/>
      <c r="BHM1003" s="3"/>
      <c r="BHN1003" s="3"/>
      <c r="BHO1003" s="3"/>
      <c r="BHP1003" s="3"/>
      <c r="BHQ1003" s="3"/>
      <c r="BHR1003" s="3"/>
      <c r="BHS1003" s="3"/>
      <c r="BHT1003" s="3"/>
      <c r="BHU1003" s="3"/>
      <c r="BHV1003" s="3"/>
      <c r="BHW1003" s="3"/>
      <c r="BHX1003" s="3"/>
      <c r="BHY1003" s="3"/>
      <c r="BHZ1003" s="3"/>
      <c r="BIA1003" s="3"/>
      <c r="BIB1003" s="3"/>
      <c r="BIC1003" s="3"/>
      <c r="BID1003" s="3"/>
      <c r="BIE1003" s="3"/>
      <c r="BIF1003" s="3"/>
      <c r="BIG1003" s="3"/>
      <c r="BIH1003" s="3"/>
      <c r="BII1003" s="3"/>
      <c r="BIJ1003" s="3"/>
      <c r="BIK1003" s="3"/>
      <c r="BIL1003" s="3"/>
      <c r="BIM1003" s="3"/>
      <c r="BIN1003" s="3"/>
      <c r="BIO1003" s="3"/>
      <c r="BIP1003" s="3"/>
      <c r="BIQ1003" s="3"/>
      <c r="BIR1003" s="3"/>
      <c r="BIS1003" s="3"/>
      <c r="BIT1003" s="3"/>
      <c r="BIU1003" s="3"/>
      <c r="BIV1003" s="3"/>
      <c r="BIW1003" s="3"/>
      <c r="BIX1003" s="3"/>
      <c r="BIY1003" s="3"/>
      <c r="BIZ1003" s="3"/>
      <c r="BJA1003" s="3"/>
      <c r="BJB1003" s="3"/>
      <c r="BJC1003" s="3"/>
      <c r="BJD1003" s="3"/>
      <c r="BJE1003" s="3"/>
      <c r="BJF1003" s="3"/>
      <c r="BJG1003" s="3"/>
      <c r="BJH1003" s="3"/>
      <c r="BJI1003" s="3"/>
      <c r="BJJ1003" s="3"/>
      <c r="BJK1003" s="3"/>
      <c r="BJL1003" s="3"/>
      <c r="BJM1003" s="3"/>
      <c r="BJN1003" s="3"/>
      <c r="BJO1003" s="3"/>
      <c r="BJP1003" s="3"/>
      <c r="BJQ1003" s="3"/>
      <c r="BJR1003" s="3"/>
      <c r="BJS1003" s="3"/>
      <c r="BJT1003" s="3"/>
      <c r="BJU1003" s="3"/>
      <c r="BJV1003" s="3"/>
      <c r="BJW1003" s="3"/>
      <c r="BJX1003" s="3"/>
      <c r="BJY1003" s="3"/>
      <c r="BJZ1003" s="3"/>
      <c r="BKA1003" s="3"/>
      <c r="BKB1003" s="3"/>
      <c r="BKC1003" s="3"/>
      <c r="BKD1003" s="3"/>
      <c r="BKE1003" s="3"/>
      <c r="BKF1003" s="3"/>
      <c r="BKG1003" s="3"/>
      <c r="BKH1003" s="3"/>
      <c r="BKI1003" s="3"/>
      <c r="BKJ1003" s="3"/>
      <c r="BKK1003" s="3"/>
      <c r="BKL1003" s="3"/>
      <c r="BKM1003" s="3"/>
      <c r="BKN1003" s="3"/>
      <c r="BKO1003" s="3"/>
      <c r="BKP1003" s="3"/>
      <c r="BKQ1003" s="3"/>
      <c r="BKR1003" s="3"/>
      <c r="BKS1003" s="3"/>
      <c r="BKT1003" s="3"/>
      <c r="BKU1003" s="3"/>
      <c r="BKV1003" s="3"/>
      <c r="BKW1003" s="3"/>
      <c r="BKX1003" s="3"/>
      <c r="BKY1003" s="3"/>
      <c r="BKZ1003" s="3"/>
      <c r="BLA1003" s="3"/>
      <c r="BLB1003" s="3"/>
      <c r="BLC1003" s="3"/>
      <c r="BLD1003" s="3"/>
      <c r="BLE1003" s="3"/>
      <c r="BLF1003" s="3"/>
      <c r="BLG1003" s="3"/>
      <c r="BLH1003" s="3"/>
      <c r="BLI1003" s="3"/>
      <c r="BLJ1003" s="3"/>
      <c r="BLK1003" s="3"/>
      <c r="BLL1003" s="3"/>
      <c r="BLM1003" s="3"/>
      <c r="BLN1003" s="3"/>
      <c r="BLO1003" s="3"/>
      <c r="BLP1003" s="3"/>
      <c r="BLQ1003" s="3"/>
      <c r="BLR1003" s="3"/>
      <c r="BLS1003" s="3"/>
      <c r="BLT1003" s="3"/>
      <c r="BLU1003" s="3"/>
      <c r="BLV1003" s="3"/>
      <c r="BLW1003" s="3"/>
      <c r="BLX1003" s="3"/>
      <c r="BLY1003" s="3"/>
      <c r="BLZ1003" s="3"/>
      <c r="BMA1003" s="3"/>
      <c r="BMB1003" s="3"/>
      <c r="BMC1003" s="3"/>
      <c r="BMD1003" s="3"/>
      <c r="BME1003" s="3"/>
      <c r="BMF1003" s="3"/>
      <c r="BMG1003" s="3"/>
      <c r="BMH1003" s="3"/>
      <c r="BMI1003" s="3"/>
      <c r="BMJ1003" s="3"/>
      <c r="BMK1003" s="3"/>
      <c r="BML1003" s="3"/>
      <c r="BMM1003" s="3"/>
      <c r="BMN1003" s="3"/>
      <c r="BMO1003" s="3"/>
      <c r="BMP1003" s="3"/>
      <c r="BMQ1003" s="3"/>
      <c r="BMR1003" s="3"/>
      <c r="BMS1003" s="3"/>
      <c r="BMT1003" s="3"/>
      <c r="BMU1003" s="3"/>
      <c r="BMV1003" s="3"/>
      <c r="BMW1003" s="3"/>
      <c r="BMX1003" s="3"/>
      <c r="BMY1003" s="3"/>
      <c r="BMZ1003" s="3"/>
      <c r="BNA1003" s="3"/>
      <c r="BNB1003" s="3"/>
      <c r="BNC1003" s="3"/>
      <c r="BND1003" s="3"/>
      <c r="BNE1003" s="3"/>
      <c r="BNF1003" s="3"/>
      <c r="BNG1003" s="3"/>
      <c r="BNH1003" s="3"/>
      <c r="BNI1003" s="3"/>
      <c r="BNJ1003" s="3"/>
      <c r="BNK1003" s="3"/>
      <c r="BNL1003" s="3"/>
      <c r="BNM1003" s="3"/>
      <c r="BNN1003" s="3"/>
      <c r="BNO1003" s="3"/>
      <c r="BNP1003" s="3"/>
      <c r="BNQ1003" s="3"/>
      <c r="BNR1003" s="3"/>
      <c r="BNS1003" s="3"/>
      <c r="BNT1003" s="3"/>
      <c r="BNU1003" s="3"/>
      <c r="BNV1003" s="3"/>
      <c r="BNW1003" s="3"/>
      <c r="BNX1003" s="3"/>
      <c r="BNY1003" s="3"/>
      <c r="BNZ1003" s="3"/>
      <c r="BOA1003" s="3"/>
      <c r="BOB1003" s="3"/>
      <c r="BOC1003" s="3"/>
      <c r="BOD1003" s="3"/>
      <c r="BOE1003" s="3"/>
      <c r="BOF1003" s="3"/>
      <c r="BOG1003" s="3"/>
      <c r="BOH1003" s="3"/>
      <c r="BOI1003" s="3"/>
      <c r="BOJ1003" s="3"/>
      <c r="BOK1003" s="3"/>
      <c r="BOL1003" s="3"/>
      <c r="BOM1003" s="3"/>
      <c r="BON1003" s="3"/>
      <c r="BOO1003" s="3"/>
      <c r="BOP1003" s="3"/>
      <c r="BOQ1003" s="3"/>
      <c r="BOR1003" s="3"/>
      <c r="BOS1003" s="3"/>
      <c r="BOT1003" s="3"/>
      <c r="BOU1003" s="3"/>
      <c r="BOV1003" s="3"/>
      <c r="BOW1003" s="3"/>
      <c r="BOX1003" s="3"/>
      <c r="BOY1003" s="3"/>
      <c r="BOZ1003" s="3"/>
      <c r="BPA1003" s="3"/>
      <c r="BPB1003" s="3"/>
      <c r="BPC1003" s="3"/>
      <c r="BPD1003" s="3"/>
      <c r="BPE1003" s="3"/>
      <c r="BPF1003" s="3"/>
      <c r="BPG1003" s="3"/>
      <c r="BPH1003" s="3"/>
      <c r="BPI1003" s="3"/>
      <c r="BPJ1003" s="3"/>
      <c r="BPK1003" s="3"/>
      <c r="BPL1003" s="3"/>
      <c r="BPM1003" s="3"/>
      <c r="BPN1003" s="3"/>
      <c r="BPO1003" s="3"/>
      <c r="BPP1003" s="3"/>
      <c r="BPQ1003" s="3"/>
      <c r="BPR1003" s="3"/>
      <c r="BPS1003" s="3"/>
      <c r="BPT1003" s="3"/>
      <c r="BPU1003" s="3"/>
      <c r="BPV1003" s="3"/>
      <c r="BPW1003" s="3"/>
      <c r="BPX1003" s="3"/>
      <c r="BPY1003" s="3"/>
      <c r="BPZ1003" s="3"/>
      <c r="BQA1003" s="3"/>
      <c r="BQB1003" s="3"/>
      <c r="BQC1003" s="3"/>
      <c r="BQD1003" s="3"/>
      <c r="BQE1003" s="3"/>
      <c r="BQF1003" s="3"/>
      <c r="BQG1003" s="3"/>
      <c r="BQH1003" s="3"/>
      <c r="BQI1003" s="3"/>
      <c r="BQJ1003" s="3"/>
      <c r="BQK1003" s="3"/>
      <c r="BQL1003" s="3"/>
      <c r="BQM1003" s="3"/>
      <c r="BQN1003" s="3"/>
      <c r="BQO1003" s="3"/>
      <c r="BQP1003" s="3"/>
      <c r="BQQ1003" s="3"/>
      <c r="BQR1003" s="3"/>
      <c r="BQS1003" s="3"/>
      <c r="BQT1003" s="3"/>
      <c r="BQU1003" s="3"/>
      <c r="BQV1003" s="3"/>
      <c r="BQW1003" s="3"/>
      <c r="BQX1003" s="3"/>
      <c r="BQY1003" s="3"/>
      <c r="BQZ1003" s="3"/>
      <c r="BRA1003" s="3"/>
      <c r="BRB1003" s="3"/>
      <c r="BRC1003" s="3"/>
      <c r="BRD1003" s="3"/>
      <c r="BRE1003" s="3"/>
      <c r="BRF1003" s="3"/>
      <c r="BRG1003" s="3"/>
      <c r="BRH1003" s="3"/>
      <c r="BRI1003" s="3"/>
      <c r="BRJ1003" s="3"/>
      <c r="BRK1003" s="3"/>
      <c r="BRL1003" s="3"/>
      <c r="BRM1003" s="3"/>
      <c r="BRN1003" s="3"/>
      <c r="BRO1003" s="3"/>
      <c r="BRP1003" s="3"/>
      <c r="BRQ1003" s="3"/>
      <c r="BRR1003" s="3"/>
      <c r="BRS1003" s="3"/>
      <c r="BRT1003" s="3"/>
      <c r="BRU1003" s="3"/>
      <c r="BRV1003" s="3"/>
      <c r="BRW1003" s="3"/>
      <c r="BRX1003" s="3"/>
      <c r="BRY1003" s="3"/>
      <c r="BRZ1003" s="3"/>
      <c r="BSA1003" s="3"/>
      <c r="BSB1003" s="3"/>
      <c r="BSC1003" s="3"/>
      <c r="BSD1003" s="3"/>
      <c r="BSE1003" s="3"/>
      <c r="BSF1003" s="3"/>
      <c r="BSG1003" s="3"/>
      <c r="BSH1003" s="3"/>
      <c r="BSI1003" s="3"/>
      <c r="BSJ1003" s="3"/>
      <c r="BSK1003" s="3"/>
      <c r="BSL1003" s="3"/>
      <c r="BSM1003" s="3"/>
      <c r="BSN1003" s="3"/>
      <c r="BSO1003" s="3"/>
      <c r="BSP1003" s="3"/>
      <c r="BSQ1003" s="3"/>
      <c r="BSR1003" s="3"/>
      <c r="BSS1003" s="3"/>
      <c r="BST1003" s="3"/>
      <c r="BSU1003" s="3"/>
      <c r="BSV1003" s="3"/>
      <c r="BSW1003" s="3"/>
      <c r="BSX1003" s="3"/>
      <c r="BSY1003" s="3"/>
      <c r="BSZ1003" s="3"/>
      <c r="BTA1003" s="3"/>
      <c r="BTB1003" s="3"/>
      <c r="BTC1003" s="3"/>
      <c r="BTD1003" s="3"/>
      <c r="BTE1003" s="3"/>
      <c r="BTF1003" s="3"/>
      <c r="BTG1003" s="3"/>
      <c r="BTH1003" s="3"/>
      <c r="BTI1003" s="3"/>
      <c r="BTJ1003" s="3"/>
      <c r="BTK1003" s="3"/>
      <c r="BTL1003" s="3"/>
      <c r="BTM1003" s="3"/>
      <c r="BTN1003" s="3"/>
      <c r="BTO1003" s="3"/>
      <c r="BTP1003" s="3"/>
      <c r="BTQ1003" s="3"/>
      <c r="BTR1003" s="3"/>
      <c r="BTS1003" s="3"/>
      <c r="BTT1003" s="3"/>
      <c r="BTU1003" s="3"/>
      <c r="BTV1003" s="3"/>
      <c r="BTW1003" s="3"/>
      <c r="BTX1003" s="3"/>
      <c r="BTY1003" s="3"/>
      <c r="BTZ1003" s="3"/>
      <c r="BUA1003" s="3"/>
      <c r="BUB1003" s="3"/>
      <c r="BUC1003" s="3"/>
      <c r="BUD1003" s="3"/>
      <c r="BUE1003" s="3"/>
      <c r="BUF1003" s="3"/>
      <c r="BUG1003" s="3"/>
      <c r="BUH1003" s="3"/>
      <c r="BUI1003" s="3"/>
      <c r="BUJ1003" s="3"/>
      <c r="BUK1003" s="3"/>
      <c r="BUL1003" s="3"/>
      <c r="BUM1003" s="3"/>
      <c r="BUN1003" s="3"/>
      <c r="BUO1003" s="3"/>
      <c r="BUP1003" s="3"/>
      <c r="BUQ1003" s="3"/>
      <c r="BUR1003" s="3"/>
      <c r="BUS1003" s="3"/>
      <c r="BUT1003" s="3"/>
      <c r="BUU1003" s="3"/>
      <c r="BUV1003" s="3"/>
      <c r="BUW1003" s="3"/>
      <c r="BUX1003" s="3"/>
      <c r="BUY1003" s="3"/>
      <c r="BUZ1003" s="3"/>
      <c r="BVA1003" s="3"/>
      <c r="BVB1003" s="3"/>
      <c r="BVC1003" s="3"/>
      <c r="BVD1003" s="3"/>
      <c r="BVE1003" s="3"/>
      <c r="BVF1003" s="3"/>
      <c r="BVG1003" s="3"/>
      <c r="BVH1003" s="3"/>
      <c r="BVI1003" s="3"/>
      <c r="BVJ1003" s="3"/>
      <c r="BVK1003" s="3"/>
      <c r="BVL1003" s="3"/>
      <c r="BVM1003" s="3"/>
      <c r="BVN1003" s="3"/>
      <c r="BVO1003" s="3"/>
      <c r="BVP1003" s="3"/>
      <c r="BVQ1003" s="3"/>
      <c r="BVR1003" s="3"/>
      <c r="BVS1003" s="3"/>
      <c r="BVT1003" s="3"/>
      <c r="BVU1003" s="3"/>
      <c r="BVV1003" s="3"/>
      <c r="BVW1003" s="3"/>
      <c r="BVX1003" s="3"/>
      <c r="BVY1003" s="3"/>
      <c r="BVZ1003" s="3"/>
      <c r="BWA1003" s="3"/>
      <c r="BWB1003" s="3"/>
      <c r="BWC1003" s="3"/>
      <c r="BWD1003" s="3"/>
      <c r="BWE1003" s="3"/>
      <c r="BWF1003" s="3"/>
      <c r="BWG1003" s="3"/>
      <c r="BWH1003" s="3"/>
      <c r="BWI1003" s="3"/>
      <c r="BWJ1003" s="3"/>
      <c r="BWK1003" s="3"/>
      <c r="BWL1003" s="3"/>
      <c r="BWM1003" s="3"/>
      <c r="BWN1003" s="3"/>
      <c r="BWO1003" s="3"/>
      <c r="BWP1003" s="3"/>
      <c r="BWQ1003" s="3"/>
      <c r="BWR1003" s="3"/>
      <c r="BWS1003" s="3"/>
      <c r="BWT1003" s="3"/>
      <c r="BWU1003" s="3"/>
      <c r="BWV1003" s="3"/>
      <c r="BWW1003" s="3"/>
      <c r="BWX1003" s="3"/>
      <c r="BWY1003" s="3"/>
      <c r="BWZ1003" s="3"/>
      <c r="BXA1003" s="3"/>
      <c r="BXB1003" s="3"/>
      <c r="BXC1003" s="3"/>
      <c r="BXD1003" s="3"/>
      <c r="BXE1003" s="3"/>
      <c r="BXF1003" s="3"/>
      <c r="BXG1003" s="3"/>
      <c r="BXH1003" s="3"/>
      <c r="BXI1003" s="3"/>
      <c r="BXJ1003" s="3"/>
      <c r="BXK1003" s="3"/>
      <c r="BXL1003" s="3"/>
      <c r="BXM1003" s="3"/>
      <c r="BXN1003" s="3"/>
      <c r="BXO1003" s="3"/>
      <c r="BXP1003" s="3"/>
      <c r="BXQ1003" s="3"/>
      <c r="BXR1003" s="3"/>
      <c r="BXS1003" s="3"/>
      <c r="BXT1003" s="3"/>
      <c r="BXU1003" s="3"/>
      <c r="BXV1003" s="3"/>
      <c r="BXW1003" s="3"/>
      <c r="BXX1003" s="3"/>
      <c r="BXY1003" s="3"/>
      <c r="BXZ1003" s="3"/>
      <c r="BYA1003" s="3"/>
      <c r="BYB1003" s="3"/>
      <c r="BYC1003" s="3"/>
      <c r="BYD1003" s="3"/>
      <c r="BYE1003" s="3"/>
      <c r="BYF1003" s="3"/>
      <c r="BYG1003" s="3"/>
      <c r="BYH1003" s="3"/>
      <c r="BYI1003" s="3"/>
      <c r="BYJ1003" s="3"/>
      <c r="BYK1003" s="3"/>
      <c r="BYL1003" s="3"/>
      <c r="BYM1003" s="3"/>
      <c r="BYN1003" s="3"/>
      <c r="BYO1003" s="3"/>
      <c r="BYP1003" s="3"/>
      <c r="BYQ1003" s="3"/>
      <c r="BYR1003" s="3"/>
      <c r="BYS1003" s="3"/>
      <c r="BYT1003" s="3"/>
      <c r="BYU1003" s="3"/>
      <c r="BYV1003" s="3"/>
      <c r="BYW1003" s="3"/>
      <c r="BYX1003" s="3"/>
      <c r="BYY1003" s="3"/>
      <c r="BYZ1003" s="3"/>
      <c r="BZA1003" s="3"/>
      <c r="BZB1003" s="3"/>
      <c r="BZC1003" s="3"/>
      <c r="BZD1003" s="3"/>
      <c r="BZE1003" s="3"/>
      <c r="BZF1003" s="3"/>
      <c r="BZG1003" s="3"/>
      <c r="BZH1003" s="3"/>
      <c r="BZI1003" s="3"/>
      <c r="BZJ1003" s="3"/>
      <c r="BZK1003" s="3"/>
      <c r="BZL1003" s="3"/>
      <c r="BZM1003" s="3"/>
      <c r="BZN1003" s="3"/>
      <c r="BZO1003" s="3"/>
      <c r="BZP1003" s="3"/>
      <c r="BZQ1003" s="3"/>
      <c r="BZR1003" s="3"/>
      <c r="BZS1003" s="3"/>
      <c r="BZT1003" s="3"/>
      <c r="BZU1003" s="3"/>
      <c r="BZV1003" s="3"/>
      <c r="BZW1003" s="3"/>
      <c r="BZX1003" s="3"/>
      <c r="BZY1003" s="3"/>
      <c r="BZZ1003" s="3"/>
      <c r="CAA1003" s="3"/>
      <c r="CAB1003" s="3"/>
      <c r="CAC1003" s="3"/>
      <c r="CAD1003" s="3"/>
      <c r="CAE1003" s="3"/>
      <c r="CAF1003" s="3"/>
      <c r="CAG1003" s="3"/>
      <c r="CAH1003" s="3"/>
      <c r="CAI1003" s="3"/>
      <c r="CAJ1003" s="3"/>
      <c r="CAK1003" s="3"/>
      <c r="CAL1003" s="3"/>
      <c r="CAM1003" s="3"/>
      <c r="CAN1003" s="3"/>
      <c r="CAO1003" s="3"/>
      <c r="CAP1003" s="3"/>
      <c r="CAQ1003" s="3"/>
      <c r="CAR1003" s="3"/>
      <c r="CAS1003" s="3"/>
      <c r="CAT1003" s="3"/>
      <c r="CAU1003" s="3"/>
      <c r="CAV1003" s="3"/>
      <c r="CAW1003" s="3"/>
      <c r="CAX1003" s="3"/>
      <c r="CAY1003" s="3"/>
      <c r="CAZ1003" s="3"/>
      <c r="CBA1003" s="3"/>
      <c r="CBB1003" s="3"/>
      <c r="CBC1003" s="3"/>
      <c r="CBD1003" s="3"/>
      <c r="CBE1003" s="3"/>
      <c r="CBF1003" s="3"/>
      <c r="CBG1003" s="3"/>
      <c r="CBH1003" s="3"/>
      <c r="CBI1003" s="3"/>
      <c r="CBJ1003" s="3"/>
      <c r="CBK1003" s="3"/>
      <c r="CBL1003" s="3"/>
      <c r="CBM1003" s="3"/>
      <c r="CBN1003" s="3"/>
      <c r="CBO1003" s="3"/>
      <c r="CBP1003" s="3"/>
      <c r="CBQ1003" s="3"/>
      <c r="CBR1003" s="3"/>
      <c r="CBS1003" s="3"/>
      <c r="CBT1003" s="3"/>
      <c r="CBU1003" s="3"/>
      <c r="CBV1003" s="3"/>
      <c r="CBW1003" s="3"/>
      <c r="CBX1003" s="3"/>
      <c r="CBY1003" s="3"/>
      <c r="CBZ1003" s="3"/>
      <c r="CCA1003" s="3"/>
      <c r="CCB1003" s="3"/>
      <c r="CCC1003" s="3"/>
      <c r="CCD1003" s="3"/>
      <c r="CCE1003" s="3"/>
      <c r="CCF1003" s="3"/>
      <c r="CCG1003" s="3"/>
      <c r="CCH1003" s="3"/>
      <c r="CCI1003" s="3"/>
      <c r="CCJ1003" s="3"/>
      <c r="CCK1003" s="3"/>
      <c r="CCL1003" s="3"/>
      <c r="CCM1003" s="3"/>
      <c r="CCN1003" s="3"/>
      <c r="CCO1003" s="3"/>
      <c r="CCP1003" s="3"/>
      <c r="CCQ1003" s="3"/>
      <c r="CCR1003" s="3"/>
      <c r="CCS1003" s="3"/>
      <c r="CCT1003" s="3"/>
      <c r="CCU1003" s="3"/>
      <c r="CCV1003" s="3"/>
      <c r="CCW1003" s="3"/>
      <c r="CCX1003" s="3"/>
      <c r="CCY1003" s="3"/>
      <c r="CCZ1003" s="3"/>
      <c r="CDA1003" s="3"/>
      <c r="CDB1003" s="3"/>
      <c r="CDC1003" s="3"/>
      <c r="CDD1003" s="3"/>
      <c r="CDE1003" s="3"/>
      <c r="CDF1003" s="3"/>
      <c r="CDG1003" s="3"/>
      <c r="CDH1003" s="3"/>
      <c r="CDI1003" s="3"/>
      <c r="CDJ1003" s="3"/>
      <c r="CDK1003" s="3"/>
      <c r="CDL1003" s="3"/>
      <c r="CDM1003" s="3"/>
      <c r="CDN1003" s="3"/>
      <c r="CDO1003" s="3"/>
      <c r="CDP1003" s="3"/>
      <c r="CDQ1003" s="3"/>
      <c r="CDR1003" s="3"/>
      <c r="CDS1003" s="3"/>
      <c r="CDT1003" s="3"/>
      <c r="CDU1003" s="3"/>
      <c r="CDV1003" s="3"/>
      <c r="CDW1003" s="3"/>
      <c r="CDX1003" s="3"/>
      <c r="CDY1003" s="3"/>
      <c r="CDZ1003" s="3"/>
      <c r="CEA1003" s="3"/>
      <c r="CEB1003" s="3"/>
      <c r="CEC1003" s="3"/>
      <c r="CED1003" s="3"/>
      <c r="CEE1003" s="3"/>
      <c r="CEF1003" s="3"/>
      <c r="CEG1003" s="3"/>
      <c r="CEH1003" s="3"/>
      <c r="CEI1003" s="3"/>
      <c r="CEJ1003" s="3"/>
      <c r="CEK1003" s="3"/>
      <c r="CEL1003" s="3"/>
      <c r="CEM1003" s="3"/>
      <c r="CEN1003" s="3"/>
      <c r="CEO1003" s="3"/>
      <c r="CEP1003" s="3"/>
      <c r="CEQ1003" s="3"/>
      <c r="CER1003" s="3"/>
      <c r="CES1003" s="3"/>
      <c r="CET1003" s="3"/>
      <c r="CEU1003" s="3"/>
      <c r="CEV1003" s="3"/>
      <c r="CEW1003" s="3"/>
      <c r="CEX1003" s="3"/>
      <c r="CEY1003" s="3"/>
      <c r="CEZ1003" s="3"/>
      <c r="CFA1003" s="3"/>
      <c r="CFB1003" s="3"/>
      <c r="CFC1003" s="3"/>
      <c r="CFD1003" s="3"/>
      <c r="CFE1003" s="3"/>
      <c r="CFF1003" s="3"/>
      <c r="CFG1003" s="3"/>
      <c r="CFH1003" s="3"/>
      <c r="CFI1003" s="3"/>
      <c r="CFJ1003" s="3"/>
      <c r="CFK1003" s="3"/>
      <c r="CFL1003" s="3"/>
      <c r="CFM1003" s="3"/>
      <c r="CFN1003" s="3"/>
      <c r="CFO1003" s="3"/>
      <c r="CFP1003" s="3"/>
      <c r="CFQ1003" s="3"/>
      <c r="CFR1003" s="3"/>
      <c r="CFS1003" s="3"/>
      <c r="CFT1003" s="3"/>
      <c r="CFU1003" s="3"/>
      <c r="CFV1003" s="3"/>
      <c r="CFW1003" s="3"/>
      <c r="CFX1003" s="3"/>
      <c r="CFY1003" s="3"/>
      <c r="CFZ1003" s="3"/>
      <c r="CGA1003" s="3"/>
      <c r="CGB1003" s="3"/>
      <c r="CGC1003" s="3"/>
      <c r="CGD1003" s="3"/>
      <c r="CGE1003" s="3"/>
      <c r="CGF1003" s="3"/>
      <c r="CGG1003" s="3"/>
      <c r="CGH1003" s="3"/>
      <c r="CGI1003" s="3"/>
      <c r="CGJ1003" s="3"/>
      <c r="CGK1003" s="3"/>
      <c r="CGL1003" s="3"/>
      <c r="CGM1003" s="3"/>
      <c r="CGN1003" s="3"/>
      <c r="CGO1003" s="3"/>
      <c r="CGP1003" s="3"/>
      <c r="CGQ1003" s="3"/>
      <c r="CGR1003" s="3"/>
      <c r="CGS1003" s="3"/>
      <c r="CGT1003" s="3"/>
      <c r="CGU1003" s="3"/>
      <c r="CGV1003" s="3"/>
      <c r="CGW1003" s="3"/>
      <c r="CGX1003" s="3"/>
      <c r="CGY1003" s="3"/>
      <c r="CGZ1003" s="3"/>
      <c r="CHA1003" s="3"/>
      <c r="CHB1003" s="3"/>
      <c r="CHC1003" s="3"/>
      <c r="CHD1003" s="3"/>
      <c r="CHE1003" s="3"/>
      <c r="CHF1003" s="3"/>
      <c r="CHG1003" s="3"/>
      <c r="CHH1003" s="3"/>
      <c r="CHI1003" s="3"/>
      <c r="CHJ1003" s="3"/>
      <c r="CHK1003" s="3"/>
      <c r="CHL1003" s="3"/>
      <c r="CHM1003" s="3"/>
      <c r="CHN1003" s="3"/>
      <c r="CHO1003" s="3"/>
      <c r="CHP1003" s="3"/>
      <c r="CHQ1003" s="3"/>
      <c r="CHR1003" s="3"/>
      <c r="CHS1003" s="3"/>
      <c r="CHT1003" s="3"/>
      <c r="CHU1003" s="3"/>
      <c r="CHV1003" s="3"/>
      <c r="CHW1003" s="3"/>
      <c r="CHX1003" s="3"/>
      <c r="CHY1003" s="3"/>
      <c r="CHZ1003" s="3"/>
      <c r="CIA1003" s="3"/>
      <c r="CIB1003" s="3"/>
      <c r="CIC1003" s="3"/>
      <c r="CID1003" s="3"/>
      <c r="CIE1003" s="3"/>
      <c r="CIF1003" s="3"/>
      <c r="CIG1003" s="3"/>
      <c r="CIH1003" s="3"/>
      <c r="CII1003" s="3"/>
      <c r="CIJ1003" s="3"/>
      <c r="CIK1003" s="3"/>
      <c r="CIL1003" s="3"/>
      <c r="CIM1003" s="3"/>
      <c r="CIN1003" s="3"/>
      <c r="CIO1003" s="3"/>
      <c r="CIP1003" s="3"/>
      <c r="CIQ1003" s="3"/>
      <c r="CIR1003" s="3"/>
      <c r="CIS1003" s="3"/>
      <c r="CIT1003" s="3"/>
      <c r="CIU1003" s="3"/>
      <c r="CIV1003" s="3"/>
      <c r="CIW1003" s="3"/>
      <c r="CIX1003" s="3"/>
      <c r="CIY1003" s="3"/>
      <c r="CIZ1003" s="3"/>
      <c r="CJA1003" s="3"/>
      <c r="CJB1003" s="3"/>
      <c r="CJC1003" s="3"/>
      <c r="CJD1003" s="3"/>
      <c r="CJE1003" s="3"/>
      <c r="CJF1003" s="3"/>
      <c r="CJG1003" s="3"/>
      <c r="CJH1003" s="3"/>
      <c r="CJI1003" s="3"/>
      <c r="CJJ1003" s="3"/>
      <c r="CJK1003" s="3"/>
      <c r="CJL1003" s="3"/>
      <c r="CJM1003" s="3"/>
      <c r="CJN1003" s="3"/>
      <c r="CJO1003" s="3"/>
      <c r="CJP1003" s="3"/>
      <c r="CJQ1003" s="3"/>
      <c r="CJR1003" s="3"/>
      <c r="CJS1003" s="3"/>
      <c r="CJT1003" s="3"/>
      <c r="CJU1003" s="3"/>
      <c r="CJV1003" s="3"/>
      <c r="CJW1003" s="3"/>
      <c r="CJX1003" s="3"/>
      <c r="CJY1003" s="3"/>
      <c r="CJZ1003" s="3"/>
      <c r="CKA1003" s="3"/>
      <c r="CKB1003" s="3"/>
      <c r="CKC1003" s="3"/>
      <c r="CKD1003" s="3"/>
      <c r="CKE1003" s="3"/>
      <c r="CKF1003" s="3"/>
      <c r="CKG1003" s="3"/>
      <c r="CKH1003" s="3"/>
      <c r="CKI1003" s="3"/>
      <c r="CKJ1003" s="3"/>
      <c r="CKK1003" s="3"/>
      <c r="CKL1003" s="3"/>
      <c r="CKM1003" s="3"/>
      <c r="CKN1003" s="3"/>
      <c r="CKO1003" s="3"/>
      <c r="CKP1003" s="3"/>
      <c r="CKQ1003" s="3"/>
      <c r="CKR1003" s="3"/>
      <c r="CKS1003" s="3"/>
      <c r="CKT1003" s="3"/>
      <c r="CKU1003" s="3"/>
      <c r="CKV1003" s="3"/>
      <c r="CKW1003" s="3"/>
      <c r="CKX1003" s="3"/>
      <c r="CKY1003" s="3"/>
      <c r="CKZ1003" s="3"/>
      <c r="CLA1003" s="3"/>
      <c r="CLB1003" s="3"/>
      <c r="CLC1003" s="3"/>
      <c r="CLD1003" s="3"/>
      <c r="CLE1003" s="3"/>
      <c r="CLF1003" s="3"/>
      <c r="CLG1003" s="3"/>
      <c r="CLH1003" s="3"/>
      <c r="CLI1003" s="3"/>
      <c r="CLJ1003" s="3"/>
      <c r="CLK1003" s="3"/>
      <c r="CLL1003" s="3"/>
      <c r="CLM1003" s="3"/>
      <c r="CLN1003" s="3"/>
      <c r="CLO1003" s="3"/>
      <c r="CLP1003" s="3"/>
      <c r="CLQ1003" s="3"/>
      <c r="CLR1003" s="3"/>
      <c r="CLS1003" s="3"/>
      <c r="CLT1003" s="3"/>
      <c r="CLU1003" s="3"/>
      <c r="CLV1003" s="3"/>
      <c r="CLW1003" s="3"/>
      <c r="CLX1003" s="3"/>
      <c r="CLY1003" s="3"/>
      <c r="CLZ1003" s="3"/>
      <c r="CMA1003" s="3"/>
      <c r="CMB1003" s="3"/>
      <c r="CMC1003" s="3"/>
      <c r="CMD1003" s="3"/>
      <c r="CME1003" s="3"/>
      <c r="CMF1003" s="3"/>
      <c r="CMG1003" s="3"/>
      <c r="CMH1003" s="3"/>
      <c r="CMI1003" s="3"/>
      <c r="CMJ1003" s="3"/>
      <c r="CMK1003" s="3"/>
      <c r="CML1003" s="3"/>
      <c r="CMM1003" s="3"/>
      <c r="CMN1003" s="3"/>
      <c r="CMO1003" s="3"/>
      <c r="CMP1003" s="3"/>
      <c r="CMQ1003" s="3"/>
      <c r="CMR1003" s="3"/>
      <c r="CMS1003" s="3"/>
      <c r="CMT1003" s="3"/>
      <c r="CMU1003" s="3"/>
      <c r="CMV1003" s="3"/>
      <c r="CMW1003" s="3"/>
      <c r="CMX1003" s="3"/>
      <c r="CMY1003" s="3"/>
      <c r="CMZ1003" s="3"/>
      <c r="CNA1003" s="3"/>
      <c r="CNB1003" s="3"/>
      <c r="CNC1003" s="3"/>
      <c r="CND1003" s="3"/>
      <c r="CNE1003" s="3"/>
      <c r="CNF1003" s="3"/>
      <c r="CNG1003" s="3"/>
      <c r="CNH1003" s="3"/>
      <c r="CNI1003" s="3"/>
      <c r="CNJ1003" s="3"/>
      <c r="CNK1003" s="3"/>
      <c r="CNL1003" s="3"/>
      <c r="CNM1003" s="3"/>
      <c r="CNN1003" s="3"/>
      <c r="CNO1003" s="3"/>
      <c r="CNP1003" s="3"/>
      <c r="CNQ1003" s="3"/>
      <c r="CNR1003" s="3"/>
      <c r="CNS1003" s="3"/>
      <c r="CNT1003" s="3"/>
      <c r="CNU1003" s="3"/>
      <c r="CNV1003" s="3"/>
      <c r="CNW1003" s="3"/>
      <c r="CNX1003" s="3"/>
      <c r="CNY1003" s="3"/>
      <c r="CNZ1003" s="3"/>
      <c r="COA1003" s="3"/>
      <c r="COB1003" s="3"/>
      <c r="COC1003" s="3"/>
      <c r="COD1003" s="3"/>
      <c r="COE1003" s="3"/>
      <c r="COF1003" s="3"/>
      <c r="COG1003" s="3"/>
      <c r="COH1003" s="3"/>
      <c r="COI1003" s="3"/>
      <c r="COJ1003" s="3"/>
      <c r="COK1003" s="3"/>
      <c r="COL1003" s="3"/>
      <c r="COM1003" s="3"/>
      <c r="CON1003" s="3"/>
      <c r="COO1003" s="3"/>
      <c r="COP1003" s="3"/>
      <c r="COQ1003" s="3"/>
      <c r="COR1003" s="3"/>
      <c r="COS1003" s="3"/>
      <c r="COT1003" s="3"/>
      <c r="COU1003" s="3"/>
      <c r="COV1003" s="3"/>
      <c r="COW1003" s="3"/>
      <c r="COX1003" s="3"/>
      <c r="COY1003" s="3"/>
      <c r="COZ1003" s="3"/>
      <c r="CPA1003" s="3"/>
      <c r="CPB1003" s="3"/>
      <c r="CPC1003" s="3"/>
      <c r="CPD1003" s="3"/>
      <c r="CPE1003" s="3"/>
      <c r="CPF1003" s="3"/>
      <c r="CPG1003" s="3"/>
      <c r="CPH1003" s="3"/>
      <c r="CPI1003" s="3"/>
      <c r="CPJ1003" s="3"/>
      <c r="CPK1003" s="3"/>
      <c r="CPL1003" s="3"/>
      <c r="CPM1003" s="3"/>
      <c r="CPN1003" s="3"/>
      <c r="CPO1003" s="3"/>
      <c r="CPP1003" s="3"/>
      <c r="CPQ1003" s="3"/>
      <c r="CPR1003" s="3"/>
      <c r="CPS1003" s="3"/>
      <c r="CPT1003" s="3"/>
      <c r="CPU1003" s="3"/>
      <c r="CPV1003" s="3"/>
      <c r="CPW1003" s="3"/>
      <c r="CPX1003" s="3"/>
      <c r="CPY1003" s="3"/>
      <c r="CPZ1003" s="3"/>
      <c r="CQA1003" s="3"/>
      <c r="CQB1003" s="3"/>
      <c r="CQC1003" s="3"/>
      <c r="CQD1003" s="3"/>
      <c r="CQE1003" s="3"/>
      <c r="CQF1003" s="3"/>
      <c r="CQG1003" s="3"/>
      <c r="CQH1003" s="3"/>
      <c r="CQI1003" s="3"/>
      <c r="CQJ1003" s="3"/>
      <c r="CQK1003" s="3"/>
      <c r="CQL1003" s="3"/>
      <c r="CQM1003" s="3"/>
      <c r="CQN1003" s="3"/>
      <c r="CQO1003" s="3"/>
      <c r="CQP1003" s="3"/>
      <c r="CQQ1003" s="3"/>
      <c r="CQR1003" s="3"/>
      <c r="CQS1003" s="3"/>
      <c r="CQT1003" s="3"/>
      <c r="CQU1003" s="3"/>
      <c r="CQV1003" s="3"/>
      <c r="CQW1003" s="3"/>
      <c r="CQX1003" s="3"/>
      <c r="CQY1003" s="3"/>
      <c r="CQZ1003" s="3"/>
      <c r="CRA1003" s="3"/>
      <c r="CRB1003" s="3"/>
      <c r="CRC1003" s="3"/>
      <c r="CRD1003" s="3"/>
      <c r="CRE1003" s="3"/>
      <c r="CRF1003" s="3"/>
      <c r="CRG1003" s="3"/>
      <c r="CRH1003" s="3"/>
      <c r="CRI1003" s="3"/>
      <c r="CRJ1003" s="3"/>
      <c r="CRK1003" s="3"/>
      <c r="CRL1003" s="3"/>
      <c r="CRM1003" s="3"/>
      <c r="CRN1003" s="3"/>
      <c r="CRO1003" s="3"/>
      <c r="CRP1003" s="3"/>
      <c r="CRQ1003" s="3"/>
      <c r="CRR1003" s="3"/>
      <c r="CRS1003" s="3"/>
      <c r="CRT1003" s="3"/>
      <c r="CRU1003" s="3"/>
      <c r="CRV1003" s="3"/>
      <c r="CRW1003" s="3"/>
      <c r="CRX1003" s="3"/>
      <c r="CRY1003" s="3"/>
      <c r="CRZ1003" s="3"/>
      <c r="CSA1003" s="3"/>
      <c r="CSB1003" s="3"/>
      <c r="CSC1003" s="3"/>
      <c r="CSD1003" s="3"/>
      <c r="CSE1003" s="3"/>
      <c r="CSF1003" s="3"/>
      <c r="CSG1003" s="3"/>
      <c r="CSH1003" s="3"/>
      <c r="CSI1003" s="3"/>
      <c r="CSJ1003" s="3"/>
      <c r="CSK1003" s="3"/>
      <c r="CSL1003" s="3"/>
      <c r="CSM1003" s="3"/>
      <c r="CSN1003" s="3"/>
      <c r="CSO1003" s="3"/>
      <c r="CSP1003" s="3"/>
      <c r="CSQ1003" s="3"/>
      <c r="CSR1003" s="3"/>
      <c r="CSS1003" s="3"/>
      <c r="CST1003" s="3"/>
      <c r="CSU1003" s="3"/>
      <c r="CSV1003" s="3"/>
      <c r="CSW1003" s="3"/>
      <c r="CSX1003" s="3"/>
      <c r="CSY1003" s="3"/>
      <c r="CSZ1003" s="3"/>
      <c r="CTA1003" s="3"/>
      <c r="CTB1003" s="3"/>
      <c r="CTC1003" s="3"/>
      <c r="CTD1003" s="3"/>
      <c r="CTE1003" s="3"/>
      <c r="CTF1003" s="3"/>
      <c r="CTG1003" s="3"/>
      <c r="CTH1003" s="3"/>
      <c r="CTI1003" s="3"/>
      <c r="CTJ1003" s="3"/>
      <c r="CTK1003" s="3"/>
      <c r="CTL1003" s="3"/>
      <c r="CTM1003" s="3"/>
      <c r="CTN1003" s="3"/>
      <c r="CTO1003" s="3"/>
      <c r="CTP1003" s="3"/>
      <c r="CTQ1003" s="3"/>
      <c r="CTR1003" s="3"/>
      <c r="CTS1003" s="3"/>
      <c r="CTT1003" s="3"/>
      <c r="CTU1003" s="3"/>
      <c r="CTV1003" s="3"/>
      <c r="CTW1003" s="3"/>
      <c r="CTX1003" s="3"/>
      <c r="CTY1003" s="3"/>
      <c r="CTZ1003" s="3"/>
      <c r="CUA1003" s="3"/>
      <c r="CUB1003" s="3"/>
      <c r="CUC1003" s="3"/>
      <c r="CUD1003" s="3"/>
      <c r="CUE1003" s="3"/>
      <c r="CUF1003" s="3"/>
      <c r="CUG1003" s="3"/>
      <c r="CUH1003" s="3"/>
      <c r="CUI1003" s="3"/>
      <c r="CUJ1003" s="3"/>
      <c r="CUK1003" s="3"/>
      <c r="CUL1003" s="3"/>
      <c r="CUM1003" s="3"/>
      <c r="CUN1003" s="3"/>
      <c r="CUO1003" s="3"/>
      <c r="CUP1003" s="3"/>
      <c r="CUQ1003" s="3"/>
      <c r="CUR1003" s="3"/>
      <c r="CUS1003" s="3"/>
      <c r="CUT1003" s="3"/>
      <c r="CUU1003" s="3"/>
      <c r="CUV1003" s="3"/>
      <c r="CUW1003" s="3"/>
      <c r="CUX1003" s="3"/>
      <c r="CUY1003" s="3"/>
      <c r="CUZ1003" s="3"/>
      <c r="CVA1003" s="3"/>
      <c r="CVB1003" s="3"/>
      <c r="CVC1003" s="3"/>
      <c r="CVD1003" s="3"/>
      <c r="CVE1003" s="3"/>
      <c r="CVF1003" s="3"/>
      <c r="CVG1003" s="3"/>
      <c r="CVH1003" s="3"/>
      <c r="CVI1003" s="3"/>
      <c r="CVJ1003" s="3"/>
      <c r="CVK1003" s="3"/>
      <c r="CVL1003" s="3"/>
      <c r="CVM1003" s="3"/>
      <c r="CVN1003" s="3"/>
      <c r="CVO1003" s="3"/>
      <c r="CVP1003" s="3"/>
      <c r="CVQ1003" s="3"/>
      <c r="CVR1003" s="3"/>
      <c r="CVS1003" s="3"/>
      <c r="CVT1003" s="3"/>
      <c r="CVU1003" s="3"/>
      <c r="CVV1003" s="3"/>
      <c r="CVW1003" s="3"/>
      <c r="CVX1003" s="3"/>
      <c r="CVY1003" s="3"/>
      <c r="CVZ1003" s="3"/>
      <c r="CWA1003" s="3"/>
      <c r="CWB1003" s="3"/>
      <c r="CWC1003" s="3"/>
      <c r="CWD1003" s="3"/>
      <c r="CWE1003" s="3"/>
      <c r="CWF1003" s="3"/>
      <c r="CWG1003" s="3"/>
      <c r="CWH1003" s="3"/>
      <c r="CWI1003" s="3"/>
      <c r="CWJ1003" s="3"/>
      <c r="CWK1003" s="3"/>
      <c r="CWL1003" s="3"/>
      <c r="CWM1003" s="3"/>
      <c r="CWN1003" s="3"/>
      <c r="CWO1003" s="3"/>
      <c r="CWP1003" s="3"/>
      <c r="CWQ1003" s="3"/>
      <c r="CWR1003" s="3"/>
      <c r="CWS1003" s="3"/>
      <c r="CWT1003" s="3"/>
      <c r="CWU1003" s="3"/>
      <c r="CWV1003" s="3"/>
      <c r="CWW1003" s="3"/>
      <c r="CWX1003" s="3"/>
      <c r="CWY1003" s="3"/>
      <c r="CWZ1003" s="3"/>
      <c r="CXA1003" s="3"/>
      <c r="CXB1003" s="3"/>
      <c r="CXC1003" s="3"/>
      <c r="CXD1003" s="3"/>
      <c r="CXE1003" s="3"/>
      <c r="CXF1003" s="3"/>
      <c r="CXG1003" s="3"/>
      <c r="CXH1003" s="3"/>
      <c r="CXI1003" s="3"/>
      <c r="CXJ1003" s="3"/>
      <c r="CXK1003" s="3"/>
      <c r="CXL1003" s="3"/>
      <c r="CXM1003" s="3"/>
      <c r="CXN1003" s="3"/>
      <c r="CXO1003" s="3"/>
      <c r="CXP1003" s="3"/>
      <c r="CXQ1003" s="3"/>
      <c r="CXR1003" s="3"/>
      <c r="CXS1003" s="3"/>
      <c r="CXT1003" s="3"/>
      <c r="CXU1003" s="3"/>
      <c r="CXV1003" s="3"/>
      <c r="CXW1003" s="3"/>
      <c r="CXX1003" s="3"/>
      <c r="CXY1003" s="3"/>
      <c r="CXZ1003" s="3"/>
      <c r="CYA1003" s="3"/>
      <c r="CYB1003" s="3"/>
      <c r="CYC1003" s="3"/>
      <c r="CYD1003" s="3"/>
      <c r="CYE1003" s="3"/>
      <c r="CYF1003" s="3"/>
      <c r="CYG1003" s="3"/>
      <c r="CYH1003" s="3"/>
      <c r="CYI1003" s="3"/>
      <c r="CYJ1003" s="3"/>
      <c r="CYK1003" s="3"/>
      <c r="CYL1003" s="3"/>
      <c r="CYM1003" s="3"/>
      <c r="CYN1003" s="3"/>
      <c r="CYO1003" s="3"/>
      <c r="CYP1003" s="3"/>
      <c r="CYQ1003" s="3"/>
      <c r="CYR1003" s="3"/>
      <c r="CYS1003" s="3"/>
      <c r="CYT1003" s="3"/>
      <c r="CYU1003" s="3"/>
      <c r="CYV1003" s="3"/>
      <c r="CYW1003" s="3"/>
      <c r="CYX1003" s="3"/>
      <c r="CYY1003" s="3"/>
      <c r="CYZ1003" s="3"/>
      <c r="CZA1003" s="3"/>
      <c r="CZB1003" s="3"/>
      <c r="CZC1003" s="3"/>
      <c r="CZD1003" s="3"/>
      <c r="CZE1003" s="3"/>
      <c r="CZF1003" s="3"/>
      <c r="CZG1003" s="3"/>
      <c r="CZH1003" s="3"/>
      <c r="CZI1003" s="3"/>
      <c r="CZJ1003" s="3"/>
      <c r="CZK1003" s="3"/>
      <c r="CZL1003" s="3"/>
      <c r="CZM1003" s="3"/>
      <c r="CZN1003" s="3"/>
      <c r="CZO1003" s="3"/>
      <c r="CZP1003" s="3"/>
      <c r="CZQ1003" s="3"/>
      <c r="CZR1003" s="3"/>
      <c r="CZS1003" s="3"/>
      <c r="CZT1003" s="3"/>
      <c r="CZU1003" s="3"/>
      <c r="CZV1003" s="3"/>
      <c r="CZW1003" s="3"/>
      <c r="CZX1003" s="3"/>
      <c r="CZY1003" s="3"/>
      <c r="CZZ1003" s="3"/>
      <c r="DAA1003" s="3"/>
      <c r="DAB1003" s="3"/>
      <c r="DAC1003" s="3"/>
      <c r="DAD1003" s="3"/>
      <c r="DAE1003" s="3"/>
      <c r="DAF1003" s="3"/>
      <c r="DAG1003" s="3"/>
      <c r="DAH1003" s="3"/>
      <c r="DAI1003" s="3"/>
      <c r="DAJ1003" s="3"/>
      <c r="DAK1003" s="3"/>
      <c r="DAL1003" s="3"/>
      <c r="DAM1003" s="3"/>
      <c r="DAN1003" s="3"/>
      <c r="DAO1003" s="3"/>
      <c r="DAP1003" s="3"/>
      <c r="DAQ1003" s="3"/>
      <c r="DAR1003" s="3"/>
      <c r="DAS1003" s="3"/>
      <c r="DAT1003" s="3"/>
      <c r="DAU1003" s="3"/>
      <c r="DAV1003" s="3"/>
      <c r="DAW1003" s="3"/>
      <c r="DAX1003" s="3"/>
      <c r="DAY1003" s="3"/>
      <c r="DAZ1003" s="3"/>
      <c r="DBA1003" s="3"/>
      <c r="DBB1003" s="3"/>
      <c r="DBC1003" s="3"/>
      <c r="DBD1003" s="3"/>
      <c r="DBE1003" s="3"/>
      <c r="DBF1003" s="3"/>
      <c r="DBG1003" s="3"/>
      <c r="DBH1003" s="3"/>
      <c r="DBI1003" s="3"/>
      <c r="DBJ1003" s="3"/>
      <c r="DBK1003" s="3"/>
      <c r="DBL1003" s="3"/>
      <c r="DBM1003" s="3"/>
      <c r="DBN1003" s="3"/>
      <c r="DBO1003" s="3"/>
      <c r="DBP1003" s="3"/>
      <c r="DBQ1003" s="3"/>
      <c r="DBR1003" s="3"/>
      <c r="DBS1003" s="3"/>
      <c r="DBT1003" s="3"/>
      <c r="DBU1003" s="3"/>
      <c r="DBV1003" s="3"/>
      <c r="DBW1003" s="3"/>
      <c r="DBX1003" s="3"/>
      <c r="DBY1003" s="3"/>
      <c r="DBZ1003" s="3"/>
      <c r="DCA1003" s="3"/>
      <c r="DCB1003" s="3"/>
      <c r="DCC1003" s="3"/>
      <c r="DCD1003" s="3"/>
      <c r="DCE1003" s="3"/>
      <c r="DCF1003" s="3"/>
      <c r="DCG1003" s="3"/>
      <c r="DCH1003" s="3"/>
      <c r="DCI1003" s="3"/>
      <c r="DCJ1003" s="3"/>
      <c r="DCK1003" s="3"/>
      <c r="DCL1003" s="3"/>
      <c r="DCM1003" s="3"/>
      <c r="DCN1003" s="3"/>
      <c r="DCO1003" s="3"/>
      <c r="DCP1003" s="3"/>
      <c r="DCQ1003" s="3"/>
      <c r="DCR1003" s="3"/>
      <c r="DCS1003" s="3"/>
      <c r="DCT1003" s="3"/>
      <c r="DCU1003" s="3"/>
      <c r="DCV1003" s="3"/>
      <c r="DCW1003" s="3"/>
      <c r="DCX1003" s="3"/>
      <c r="DCY1003" s="3"/>
      <c r="DCZ1003" s="3"/>
      <c r="DDA1003" s="3"/>
      <c r="DDB1003" s="3"/>
      <c r="DDC1003" s="3"/>
      <c r="DDD1003" s="3"/>
      <c r="DDE1003" s="3"/>
      <c r="DDF1003" s="3"/>
      <c r="DDG1003" s="3"/>
      <c r="DDH1003" s="3"/>
      <c r="DDI1003" s="3"/>
      <c r="DDJ1003" s="3"/>
      <c r="DDK1003" s="3"/>
      <c r="DDL1003" s="3"/>
      <c r="DDM1003" s="3"/>
      <c r="DDN1003" s="3"/>
      <c r="DDO1003" s="3"/>
      <c r="DDP1003" s="3"/>
      <c r="DDQ1003" s="3"/>
      <c r="DDR1003" s="3"/>
      <c r="DDS1003" s="3"/>
      <c r="DDT1003" s="3"/>
      <c r="DDU1003" s="3"/>
      <c r="DDV1003" s="3"/>
      <c r="DDW1003" s="3"/>
      <c r="DDX1003" s="3"/>
      <c r="DDY1003" s="3"/>
      <c r="DDZ1003" s="3"/>
      <c r="DEA1003" s="3"/>
      <c r="DEB1003" s="3"/>
      <c r="DEC1003" s="3"/>
      <c r="DED1003" s="3"/>
      <c r="DEE1003" s="3"/>
      <c r="DEF1003" s="3"/>
      <c r="DEG1003" s="3"/>
      <c r="DEH1003" s="3"/>
      <c r="DEI1003" s="3"/>
      <c r="DEJ1003" s="3"/>
      <c r="DEK1003" s="3"/>
      <c r="DEL1003" s="3"/>
      <c r="DEM1003" s="3"/>
      <c r="DEN1003" s="3"/>
      <c r="DEO1003" s="3"/>
      <c r="DEP1003" s="3"/>
      <c r="DEQ1003" s="3"/>
      <c r="DER1003" s="3"/>
      <c r="DES1003" s="3"/>
      <c r="DET1003" s="3"/>
      <c r="DEU1003" s="3"/>
      <c r="DEV1003" s="3"/>
      <c r="DEW1003" s="3"/>
      <c r="DEX1003" s="3"/>
      <c r="DEY1003" s="3"/>
      <c r="DEZ1003" s="3"/>
      <c r="DFA1003" s="3"/>
      <c r="DFB1003" s="3"/>
      <c r="DFC1003" s="3"/>
      <c r="DFD1003" s="3"/>
      <c r="DFE1003" s="3"/>
      <c r="DFF1003" s="3"/>
      <c r="DFG1003" s="3"/>
      <c r="DFH1003" s="3"/>
      <c r="DFI1003" s="3"/>
      <c r="DFJ1003" s="3"/>
      <c r="DFK1003" s="3"/>
      <c r="DFL1003" s="3"/>
      <c r="DFM1003" s="3"/>
      <c r="DFN1003" s="3"/>
      <c r="DFO1003" s="3"/>
      <c r="DFP1003" s="3"/>
      <c r="DFQ1003" s="3"/>
      <c r="DFR1003" s="3"/>
      <c r="DFS1003" s="3"/>
      <c r="DFT1003" s="3"/>
      <c r="DFU1003" s="3"/>
      <c r="DFV1003" s="3"/>
      <c r="DFW1003" s="3"/>
      <c r="DFX1003" s="3"/>
      <c r="DFY1003" s="3"/>
      <c r="DFZ1003" s="3"/>
      <c r="DGA1003" s="3"/>
      <c r="DGB1003" s="3"/>
      <c r="DGC1003" s="3"/>
      <c r="DGD1003" s="3"/>
      <c r="DGE1003" s="3"/>
      <c r="DGF1003" s="3"/>
      <c r="DGG1003" s="3"/>
      <c r="DGH1003" s="3"/>
      <c r="DGI1003" s="3"/>
      <c r="DGJ1003" s="3"/>
      <c r="DGK1003" s="3"/>
      <c r="DGL1003" s="3"/>
      <c r="DGM1003" s="3"/>
      <c r="DGN1003" s="3"/>
      <c r="DGO1003" s="3"/>
      <c r="DGP1003" s="3"/>
      <c r="DGQ1003" s="3"/>
      <c r="DGR1003" s="3"/>
      <c r="DGS1003" s="3"/>
      <c r="DGT1003" s="3"/>
      <c r="DGU1003" s="3"/>
      <c r="DGV1003" s="3"/>
      <c r="DGW1003" s="3"/>
      <c r="DGX1003" s="3"/>
      <c r="DGY1003" s="3"/>
      <c r="DGZ1003" s="3"/>
      <c r="DHA1003" s="3"/>
      <c r="DHB1003" s="3"/>
      <c r="DHC1003" s="3"/>
      <c r="DHD1003" s="3"/>
      <c r="DHE1003" s="3"/>
      <c r="DHF1003" s="3"/>
      <c r="DHG1003" s="3"/>
      <c r="DHH1003" s="3"/>
      <c r="DHI1003" s="3"/>
      <c r="DHJ1003" s="3"/>
      <c r="DHK1003" s="3"/>
      <c r="DHL1003" s="3"/>
      <c r="DHM1003" s="3"/>
      <c r="DHN1003" s="3"/>
      <c r="DHO1003" s="3"/>
      <c r="DHP1003" s="3"/>
      <c r="DHQ1003" s="3"/>
      <c r="DHR1003" s="3"/>
      <c r="DHS1003" s="3"/>
      <c r="DHT1003" s="3"/>
      <c r="DHU1003" s="3"/>
      <c r="DHV1003" s="3"/>
      <c r="DHW1003" s="3"/>
      <c r="DHX1003" s="3"/>
      <c r="DHY1003" s="3"/>
      <c r="DHZ1003" s="3"/>
      <c r="DIA1003" s="3"/>
      <c r="DIB1003" s="3"/>
      <c r="DIC1003" s="3"/>
      <c r="DID1003" s="3"/>
      <c r="DIE1003" s="3"/>
      <c r="DIF1003" s="3"/>
      <c r="DIG1003" s="3"/>
      <c r="DIH1003" s="3"/>
      <c r="DII1003" s="3"/>
      <c r="DIJ1003" s="3"/>
      <c r="DIK1003" s="3"/>
      <c r="DIL1003" s="3"/>
      <c r="DIM1003" s="3"/>
      <c r="DIN1003" s="3"/>
      <c r="DIO1003" s="3"/>
      <c r="DIP1003" s="3"/>
      <c r="DIQ1003" s="3"/>
      <c r="DIR1003" s="3"/>
      <c r="DIS1003" s="3"/>
      <c r="DIT1003" s="3"/>
      <c r="DIU1003" s="3"/>
      <c r="DIV1003" s="3"/>
      <c r="DIW1003" s="3"/>
      <c r="DIX1003" s="3"/>
      <c r="DIY1003" s="3"/>
      <c r="DIZ1003" s="3"/>
      <c r="DJA1003" s="3"/>
      <c r="DJB1003" s="3"/>
      <c r="DJC1003" s="3"/>
      <c r="DJD1003" s="3"/>
      <c r="DJE1003" s="3"/>
      <c r="DJF1003" s="3"/>
      <c r="DJG1003" s="3"/>
      <c r="DJH1003" s="3"/>
      <c r="DJI1003" s="3"/>
      <c r="DJJ1003" s="3"/>
      <c r="DJK1003" s="3"/>
      <c r="DJL1003" s="3"/>
      <c r="DJM1003" s="3"/>
      <c r="DJN1003" s="3"/>
      <c r="DJO1003" s="3"/>
      <c r="DJP1003" s="3"/>
      <c r="DJQ1003" s="3"/>
      <c r="DJR1003" s="3"/>
      <c r="DJS1003" s="3"/>
      <c r="DJT1003" s="3"/>
      <c r="DJU1003" s="3"/>
      <c r="DJV1003" s="3"/>
      <c r="DJW1003" s="3"/>
      <c r="DJX1003" s="3"/>
      <c r="DJY1003" s="3"/>
      <c r="DJZ1003" s="3"/>
      <c r="DKA1003" s="3"/>
      <c r="DKB1003" s="3"/>
      <c r="DKC1003" s="3"/>
      <c r="DKD1003" s="3"/>
      <c r="DKE1003" s="3"/>
      <c r="DKF1003" s="3"/>
      <c r="DKG1003" s="3"/>
      <c r="DKH1003" s="3"/>
      <c r="DKI1003" s="3"/>
      <c r="DKJ1003" s="3"/>
      <c r="DKK1003" s="3"/>
      <c r="DKL1003" s="3"/>
      <c r="DKM1003" s="3"/>
      <c r="DKN1003" s="3"/>
      <c r="DKO1003" s="3"/>
      <c r="DKP1003" s="3"/>
      <c r="DKQ1003" s="3"/>
      <c r="DKR1003" s="3"/>
      <c r="DKS1003" s="3"/>
      <c r="DKT1003" s="3"/>
      <c r="DKU1003" s="3"/>
      <c r="DKV1003" s="3"/>
      <c r="DKW1003" s="3"/>
      <c r="DKX1003" s="3"/>
      <c r="DKY1003" s="3"/>
      <c r="DKZ1003" s="3"/>
      <c r="DLA1003" s="3"/>
      <c r="DLB1003" s="3"/>
      <c r="DLC1003" s="3"/>
      <c r="DLD1003" s="3"/>
      <c r="DLE1003" s="3"/>
      <c r="DLF1003" s="3"/>
      <c r="DLG1003" s="3"/>
      <c r="DLH1003" s="3"/>
      <c r="DLI1003" s="3"/>
      <c r="DLJ1003" s="3"/>
      <c r="DLK1003" s="3"/>
      <c r="DLL1003" s="3"/>
      <c r="DLM1003" s="3"/>
      <c r="DLN1003" s="3"/>
      <c r="DLO1003" s="3"/>
      <c r="DLP1003" s="3"/>
      <c r="DLQ1003" s="3"/>
      <c r="DLR1003" s="3"/>
      <c r="DLS1003" s="3"/>
      <c r="DLT1003" s="3"/>
      <c r="DLU1003" s="3"/>
      <c r="DLV1003" s="3"/>
      <c r="DLW1003" s="3"/>
      <c r="DLX1003" s="3"/>
      <c r="DLY1003" s="3"/>
      <c r="DLZ1003" s="3"/>
      <c r="DMA1003" s="3"/>
      <c r="DMB1003" s="3"/>
      <c r="DMC1003" s="3"/>
      <c r="DMD1003" s="3"/>
      <c r="DME1003" s="3"/>
      <c r="DMF1003" s="3"/>
      <c r="DMG1003" s="3"/>
      <c r="DMH1003" s="3"/>
      <c r="DMI1003" s="3"/>
      <c r="DMJ1003" s="3"/>
      <c r="DMK1003" s="3"/>
      <c r="DML1003" s="3"/>
      <c r="DMM1003" s="3"/>
      <c r="DMN1003" s="3"/>
      <c r="DMO1003" s="3"/>
      <c r="DMP1003" s="3"/>
      <c r="DMQ1003" s="3"/>
      <c r="DMR1003" s="3"/>
      <c r="DMS1003" s="3"/>
      <c r="DMT1003" s="3"/>
      <c r="DMU1003" s="3"/>
      <c r="DMV1003" s="3"/>
      <c r="DMW1003" s="3"/>
      <c r="DMX1003" s="3"/>
      <c r="DMY1003" s="3"/>
      <c r="DMZ1003" s="3"/>
      <c r="DNA1003" s="3"/>
      <c r="DNB1003" s="3"/>
      <c r="DNC1003" s="3"/>
      <c r="DND1003" s="3"/>
      <c r="DNE1003" s="3"/>
      <c r="DNF1003" s="3"/>
      <c r="DNG1003" s="3"/>
      <c r="DNH1003" s="3"/>
      <c r="DNI1003" s="3"/>
      <c r="DNJ1003" s="3"/>
      <c r="DNK1003" s="3"/>
      <c r="DNL1003" s="3"/>
      <c r="DNM1003" s="3"/>
      <c r="DNN1003" s="3"/>
      <c r="DNO1003" s="3"/>
      <c r="DNP1003" s="3"/>
      <c r="DNQ1003" s="3"/>
      <c r="DNR1003" s="3"/>
      <c r="DNS1003" s="3"/>
      <c r="DNT1003" s="3"/>
      <c r="DNU1003" s="3"/>
      <c r="DNV1003" s="3"/>
      <c r="DNW1003" s="3"/>
      <c r="DNX1003" s="3"/>
      <c r="DNY1003" s="3"/>
      <c r="DNZ1003" s="3"/>
      <c r="DOA1003" s="3"/>
      <c r="DOB1003" s="3"/>
      <c r="DOC1003" s="3"/>
      <c r="DOD1003" s="3"/>
      <c r="DOE1003" s="3"/>
      <c r="DOF1003" s="3"/>
      <c r="DOG1003" s="3"/>
      <c r="DOH1003" s="3"/>
      <c r="DOI1003" s="3"/>
      <c r="DOJ1003" s="3"/>
      <c r="DOK1003" s="3"/>
      <c r="DOL1003" s="3"/>
      <c r="DOM1003" s="3"/>
      <c r="DON1003" s="3"/>
      <c r="DOO1003" s="3"/>
      <c r="DOP1003" s="3"/>
      <c r="DOQ1003" s="3"/>
      <c r="DOR1003" s="3"/>
      <c r="DOS1003" s="3"/>
      <c r="DOT1003" s="3"/>
      <c r="DOU1003" s="3"/>
      <c r="DOV1003" s="3"/>
      <c r="DOW1003" s="3"/>
      <c r="DOX1003" s="3"/>
      <c r="DOY1003" s="3"/>
      <c r="DOZ1003" s="3"/>
      <c r="DPA1003" s="3"/>
      <c r="DPB1003" s="3"/>
      <c r="DPC1003" s="3"/>
      <c r="DPD1003" s="3"/>
      <c r="DPE1003" s="3"/>
      <c r="DPF1003" s="3"/>
      <c r="DPG1003" s="3"/>
      <c r="DPH1003" s="3"/>
      <c r="DPI1003" s="3"/>
      <c r="DPJ1003" s="3"/>
      <c r="DPK1003" s="3"/>
      <c r="DPL1003" s="3"/>
      <c r="DPM1003" s="3"/>
      <c r="DPN1003" s="3"/>
      <c r="DPO1003" s="3"/>
      <c r="DPP1003" s="3"/>
      <c r="DPQ1003" s="3"/>
      <c r="DPR1003" s="3"/>
      <c r="DPS1003" s="3"/>
      <c r="DPT1003" s="3"/>
      <c r="DPU1003" s="3"/>
      <c r="DPV1003" s="3"/>
      <c r="DPW1003" s="3"/>
      <c r="DPX1003" s="3"/>
      <c r="DPY1003" s="3"/>
      <c r="DPZ1003" s="3"/>
      <c r="DQA1003" s="3"/>
      <c r="DQB1003" s="3"/>
      <c r="DQC1003" s="3"/>
      <c r="DQD1003" s="3"/>
      <c r="DQE1003" s="3"/>
      <c r="DQF1003" s="3"/>
      <c r="DQG1003" s="3"/>
      <c r="DQH1003" s="3"/>
      <c r="DQI1003" s="3"/>
      <c r="DQJ1003" s="3"/>
      <c r="DQK1003" s="3"/>
      <c r="DQL1003" s="3"/>
      <c r="DQM1003" s="3"/>
      <c r="DQN1003" s="3"/>
      <c r="DQO1003" s="3"/>
      <c r="DQP1003" s="3"/>
      <c r="DQQ1003" s="3"/>
      <c r="DQR1003" s="3"/>
      <c r="DQS1003" s="3"/>
      <c r="DQT1003" s="3"/>
      <c r="DQU1003" s="3"/>
      <c r="DQV1003" s="3"/>
      <c r="DQW1003" s="3"/>
      <c r="DQX1003" s="3"/>
      <c r="DQY1003" s="3"/>
      <c r="DQZ1003" s="3"/>
      <c r="DRA1003" s="3"/>
      <c r="DRB1003" s="3"/>
      <c r="DRC1003" s="3"/>
      <c r="DRD1003" s="3"/>
      <c r="DRE1003" s="3"/>
      <c r="DRF1003" s="3"/>
      <c r="DRG1003" s="3"/>
      <c r="DRH1003" s="3"/>
      <c r="DRI1003" s="3"/>
      <c r="DRJ1003" s="3"/>
      <c r="DRK1003" s="3"/>
      <c r="DRL1003" s="3"/>
      <c r="DRM1003" s="3"/>
      <c r="DRN1003" s="3"/>
      <c r="DRO1003" s="3"/>
      <c r="DRP1003" s="3"/>
      <c r="DRQ1003" s="3"/>
      <c r="DRR1003" s="3"/>
      <c r="DRS1003" s="3"/>
      <c r="DRT1003" s="3"/>
      <c r="DRU1003" s="3"/>
      <c r="DRV1003" s="3"/>
      <c r="DRW1003" s="3"/>
      <c r="DRX1003" s="3"/>
      <c r="DRY1003" s="3"/>
      <c r="DRZ1003" s="3"/>
      <c r="DSA1003" s="3"/>
      <c r="DSB1003" s="3"/>
      <c r="DSC1003" s="3"/>
      <c r="DSD1003" s="3"/>
      <c r="DSE1003" s="3"/>
      <c r="DSF1003" s="3"/>
      <c r="DSG1003" s="3"/>
      <c r="DSH1003" s="3"/>
      <c r="DSI1003" s="3"/>
      <c r="DSJ1003" s="3"/>
      <c r="DSK1003" s="3"/>
      <c r="DSL1003" s="3"/>
      <c r="DSM1003" s="3"/>
      <c r="DSN1003" s="3"/>
      <c r="DSO1003" s="3"/>
      <c r="DSP1003" s="3"/>
      <c r="DSQ1003" s="3"/>
      <c r="DSR1003" s="3"/>
      <c r="DSS1003" s="3"/>
      <c r="DST1003" s="3"/>
      <c r="DSU1003" s="3"/>
      <c r="DSV1003" s="3"/>
      <c r="DSW1003" s="3"/>
      <c r="DSX1003" s="3"/>
      <c r="DSY1003" s="3"/>
      <c r="DSZ1003" s="3"/>
      <c r="DTA1003" s="3"/>
      <c r="DTB1003" s="3"/>
      <c r="DTC1003" s="3"/>
      <c r="DTD1003" s="3"/>
      <c r="DTE1003" s="3"/>
      <c r="DTF1003" s="3"/>
      <c r="DTG1003" s="3"/>
      <c r="DTH1003" s="3"/>
      <c r="DTI1003" s="3"/>
      <c r="DTJ1003" s="3"/>
      <c r="DTK1003" s="3"/>
      <c r="DTL1003" s="3"/>
      <c r="DTM1003" s="3"/>
      <c r="DTN1003" s="3"/>
      <c r="DTO1003" s="3"/>
      <c r="DTP1003" s="3"/>
      <c r="DTQ1003" s="3"/>
      <c r="DTR1003" s="3"/>
      <c r="DTS1003" s="3"/>
      <c r="DTT1003" s="3"/>
      <c r="DTU1003" s="3"/>
      <c r="DTV1003" s="3"/>
      <c r="DTW1003" s="3"/>
      <c r="DTX1003" s="3"/>
      <c r="DTY1003" s="3"/>
      <c r="DTZ1003" s="3"/>
      <c r="DUA1003" s="3"/>
      <c r="DUB1003" s="3"/>
      <c r="DUC1003" s="3"/>
      <c r="DUD1003" s="3"/>
      <c r="DUE1003" s="3"/>
      <c r="DUF1003" s="3"/>
      <c r="DUG1003" s="3"/>
      <c r="DUH1003" s="3"/>
      <c r="DUI1003" s="3"/>
      <c r="DUJ1003" s="3"/>
      <c r="DUK1003" s="3"/>
      <c r="DUL1003" s="3"/>
      <c r="DUM1003" s="3"/>
      <c r="DUN1003" s="3"/>
      <c r="DUO1003" s="3"/>
      <c r="DUP1003" s="3"/>
      <c r="DUQ1003" s="3"/>
      <c r="DUR1003" s="3"/>
      <c r="DUS1003" s="3"/>
      <c r="DUT1003" s="3"/>
      <c r="DUU1003" s="3"/>
      <c r="DUV1003" s="3"/>
      <c r="DUW1003" s="3"/>
      <c r="DUX1003" s="3"/>
      <c r="DUY1003" s="3"/>
      <c r="DUZ1003" s="3"/>
      <c r="DVA1003" s="3"/>
      <c r="DVB1003" s="3"/>
      <c r="DVC1003" s="3"/>
      <c r="DVD1003" s="3"/>
      <c r="DVE1003" s="3"/>
      <c r="DVF1003" s="3"/>
      <c r="DVG1003" s="3"/>
      <c r="DVH1003" s="3"/>
      <c r="DVI1003" s="3"/>
      <c r="DVJ1003" s="3"/>
      <c r="DVK1003" s="3"/>
      <c r="DVL1003" s="3"/>
      <c r="DVM1003" s="3"/>
      <c r="DVN1003" s="3"/>
      <c r="DVO1003" s="3"/>
      <c r="DVP1003" s="3"/>
      <c r="DVQ1003" s="3"/>
      <c r="DVR1003" s="3"/>
      <c r="DVS1003" s="3"/>
      <c r="DVT1003" s="3"/>
      <c r="DVU1003" s="3"/>
      <c r="DVV1003" s="3"/>
      <c r="DVW1003" s="3"/>
      <c r="DVX1003" s="3"/>
      <c r="DVY1003" s="3"/>
      <c r="DVZ1003" s="3"/>
      <c r="DWA1003" s="3"/>
      <c r="DWB1003" s="3"/>
      <c r="DWC1003" s="3"/>
      <c r="DWD1003" s="3"/>
      <c r="DWE1003" s="3"/>
      <c r="DWF1003" s="3"/>
      <c r="DWG1003" s="3"/>
      <c r="DWH1003" s="3"/>
      <c r="DWI1003" s="3"/>
      <c r="DWJ1003" s="3"/>
      <c r="DWK1003" s="3"/>
      <c r="DWL1003" s="3"/>
      <c r="DWM1003" s="3"/>
      <c r="DWN1003" s="3"/>
      <c r="DWO1003" s="3"/>
      <c r="DWP1003" s="3"/>
      <c r="DWQ1003" s="3"/>
      <c r="DWR1003" s="3"/>
      <c r="DWS1003" s="3"/>
      <c r="DWT1003" s="3"/>
      <c r="DWU1003" s="3"/>
      <c r="DWV1003" s="3"/>
      <c r="DWW1003" s="3"/>
      <c r="DWX1003" s="3"/>
      <c r="DWY1003" s="3"/>
      <c r="DWZ1003" s="3"/>
      <c r="DXA1003" s="3"/>
      <c r="DXB1003" s="3"/>
      <c r="DXC1003" s="3"/>
      <c r="DXD1003" s="3"/>
      <c r="DXE1003" s="3"/>
      <c r="DXF1003" s="3"/>
      <c r="DXG1003" s="3"/>
      <c r="DXH1003" s="3"/>
      <c r="DXI1003" s="3"/>
      <c r="DXJ1003" s="3"/>
      <c r="DXK1003" s="3"/>
      <c r="DXL1003" s="3"/>
      <c r="DXM1003" s="3"/>
      <c r="DXN1003" s="3"/>
      <c r="DXO1003" s="3"/>
      <c r="DXP1003" s="3"/>
      <c r="DXQ1003" s="3"/>
      <c r="DXR1003" s="3"/>
      <c r="DXS1003" s="3"/>
      <c r="DXT1003" s="3"/>
      <c r="DXU1003" s="3"/>
      <c r="DXV1003" s="3"/>
      <c r="DXW1003" s="3"/>
      <c r="DXX1003" s="3"/>
      <c r="DXY1003" s="3"/>
      <c r="DXZ1003" s="3"/>
      <c r="DYA1003" s="3"/>
      <c r="DYB1003" s="3"/>
      <c r="DYC1003" s="3"/>
      <c r="DYD1003" s="3"/>
      <c r="DYE1003" s="3"/>
      <c r="DYF1003" s="3"/>
      <c r="DYG1003" s="3"/>
      <c r="DYH1003" s="3"/>
      <c r="DYI1003" s="3"/>
      <c r="DYJ1003" s="3"/>
      <c r="DYK1003" s="3"/>
      <c r="DYL1003" s="3"/>
      <c r="DYM1003" s="3"/>
      <c r="DYN1003" s="3"/>
      <c r="DYO1003" s="3"/>
      <c r="DYP1003" s="3"/>
      <c r="DYQ1003" s="3"/>
      <c r="DYR1003" s="3"/>
      <c r="DYS1003" s="3"/>
      <c r="DYT1003" s="3"/>
      <c r="DYU1003" s="3"/>
      <c r="DYV1003" s="3"/>
      <c r="DYW1003" s="3"/>
      <c r="DYX1003" s="3"/>
      <c r="DYY1003" s="3"/>
      <c r="DYZ1003" s="3"/>
      <c r="DZA1003" s="3"/>
      <c r="DZB1003" s="3"/>
      <c r="DZC1003" s="3"/>
      <c r="DZD1003" s="3"/>
      <c r="DZE1003" s="3"/>
      <c r="DZF1003" s="3"/>
      <c r="DZG1003" s="3"/>
      <c r="DZH1003" s="3"/>
      <c r="DZI1003" s="3"/>
      <c r="DZJ1003" s="3"/>
      <c r="DZK1003" s="3"/>
      <c r="DZL1003" s="3"/>
      <c r="DZM1003" s="3"/>
      <c r="DZN1003" s="3"/>
      <c r="DZO1003" s="3"/>
      <c r="DZP1003" s="3"/>
      <c r="DZQ1003" s="3"/>
      <c r="DZR1003" s="3"/>
      <c r="DZS1003" s="3"/>
      <c r="DZT1003" s="3"/>
      <c r="DZU1003" s="3"/>
      <c r="DZV1003" s="3"/>
      <c r="DZW1003" s="3"/>
      <c r="DZX1003" s="3"/>
      <c r="DZY1003" s="3"/>
      <c r="DZZ1003" s="3"/>
      <c r="EAA1003" s="3"/>
      <c r="EAB1003" s="3"/>
      <c r="EAC1003" s="3"/>
      <c r="EAD1003" s="3"/>
      <c r="EAE1003" s="3"/>
      <c r="EAF1003" s="3"/>
      <c r="EAG1003" s="3"/>
      <c r="EAH1003" s="3"/>
      <c r="EAI1003" s="3"/>
      <c r="EAJ1003" s="3"/>
      <c r="EAK1003" s="3"/>
      <c r="EAL1003" s="3"/>
      <c r="EAM1003" s="3"/>
      <c r="EAN1003" s="3"/>
      <c r="EAO1003" s="3"/>
      <c r="EAP1003" s="3"/>
      <c r="EAQ1003" s="3"/>
      <c r="EAR1003" s="3"/>
      <c r="EAS1003" s="3"/>
      <c r="EAT1003" s="3"/>
      <c r="EAU1003" s="3"/>
      <c r="EAV1003" s="3"/>
      <c r="EAW1003" s="3"/>
      <c r="EAX1003" s="3"/>
      <c r="EAY1003" s="3"/>
      <c r="EAZ1003" s="3"/>
      <c r="EBA1003" s="3"/>
      <c r="EBB1003" s="3"/>
      <c r="EBC1003" s="3"/>
      <c r="EBD1003" s="3"/>
      <c r="EBE1003" s="3"/>
      <c r="EBF1003" s="3"/>
      <c r="EBG1003" s="3"/>
      <c r="EBH1003" s="3"/>
      <c r="EBI1003" s="3"/>
      <c r="EBJ1003" s="3"/>
      <c r="EBK1003" s="3"/>
      <c r="EBL1003" s="3"/>
      <c r="EBM1003" s="3"/>
      <c r="EBN1003" s="3"/>
      <c r="EBO1003" s="3"/>
      <c r="EBP1003" s="3"/>
      <c r="EBQ1003" s="3"/>
      <c r="EBR1003" s="3"/>
      <c r="EBS1003" s="3"/>
      <c r="EBT1003" s="3"/>
      <c r="EBU1003" s="3"/>
      <c r="EBV1003" s="3"/>
      <c r="EBW1003" s="3"/>
      <c r="EBX1003" s="3"/>
      <c r="EBY1003" s="3"/>
      <c r="EBZ1003" s="3"/>
      <c r="ECA1003" s="3"/>
      <c r="ECB1003" s="3"/>
      <c r="ECC1003" s="3"/>
      <c r="ECD1003" s="3"/>
      <c r="ECE1003" s="3"/>
      <c r="ECF1003" s="3"/>
      <c r="ECG1003" s="3"/>
      <c r="ECH1003" s="3"/>
      <c r="ECI1003" s="3"/>
      <c r="ECJ1003" s="3"/>
      <c r="ECK1003" s="3"/>
      <c r="ECL1003" s="3"/>
      <c r="ECM1003" s="3"/>
      <c r="ECN1003" s="3"/>
      <c r="ECO1003" s="3"/>
      <c r="ECP1003" s="3"/>
      <c r="ECQ1003" s="3"/>
      <c r="ECR1003" s="3"/>
      <c r="ECS1003" s="3"/>
      <c r="ECT1003" s="3"/>
      <c r="ECU1003" s="3"/>
      <c r="ECV1003" s="3"/>
      <c r="ECW1003" s="3"/>
      <c r="ECX1003" s="3"/>
      <c r="ECY1003" s="3"/>
      <c r="ECZ1003" s="3"/>
      <c r="EDA1003" s="3"/>
      <c r="EDB1003" s="3"/>
      <c r="EDC1003" s="3"/>
      <c r="EDD1003" s="3"/>
      <c r="EDE1003" s="3"/>
      <c r="EDF1003" s="3"/>
      <c r="EDG1003" s="3"/>
      <c r="EDH1003" s="3"/>
      <c r="EDI1003" s="3"/>
      <c r="EDJ1003" s="3"/>
      <c r="EDK1003" s="3"/>
      <c r="EDL1003" s="3"/>
      <c r="EDM1003" s="3"/>
      <c r="EDN1003" s="3"/>
      <c r="EDO1003" s="3"/>
      <c r="EDP1003" s="3"/>
      <c r="EDQ1003" s="3"/>
      <c r="EDR1003" s="3"/>
      <c r="EDS1003" s="3"/>
      <c r="EDT1003" s="3"/>
      <c r="EDU1003" s="3"/>
      <c r="EDV1003" s="3"/>
      <c r="EDW1003" s="3"/>
      <c r="EDX1003" s="3"/>
      <c r="EDY1003" s="3"/>
      <c r="EDZ1003" s="3"/>
      <c r="EEA1003" s="3"/>
      <c r="EEB1003" s="3"/>
      <c r="EEC1003" s="3"/>
      <c r="EED1003" s="3"/>
      <c r="EEE1003" s="3"/>
      <c r="EEF1003" s="3"/>
      <c r="EEG1003" s="3"/>
      <c r="EEH1003" s="3"/>
      <c r="EEI1003" s="3"/>
      <c r="EEJ1003" s="3"/>
      <c r="EEK1003" s="3"/>
      <c r="EEL1003" s="3"/>
      <c r="EEM1003" s="3"/>
      <c r="EEN1003" s="3"/>
      <c r="EEO1003" s="3"/>
      <c r="EEP1003" s="3"/>
      <c r="EEQ1003" s="3"/>
      <c r="EER1003" s="3"/>
      <c r="EES1003" s="3"/>
      <c r="EET1003" s="3"/>
      <c r="EEU1003" s="3"/>
      <c r="EEV1003" s="3"/>
      <c r="EEW1003" s="3"/>
      <c r="EEX1003" s="3"/>
      <c r="EEY1003" s="3"/>
      <c r="EEZ1003" s="3"/>
      <c r="EFA1003" s="3"/>
      <c r="EFB1003" s="3"/>
      <c r="EFC1003" s="3"/>
      <c r="EFD1003" s="3"/>
      <c r="EFE1003" s="3"/>
      <c r="EFF1003" s="3"/>
      <c r="EFG1003" s="3"/>
      <c r="EFH1003" s="3"/>
      <c r="EFI1003" s="3"/>
      <c r="EFJ1003" s="3"/>
      <c r="EFK1003" s="3"/>
      <c r="EFL1003" s="3"/>
      <c r="EFM1003" s="3"/>
      <c r="EFN1003" s="3"/>
      <c r="EFO1003" s="3"/>
      <c r="EFP1003" s="3"/>
      <c r="EFQ1003" s="3"/>
      <c r="EFR1003" s="3"/>
      <c r="EFS1003" s="3"/>
      <c r="EFT1003" s="3"/>
      <c r="EFU1003" s="3"/>
      <c r="EFV1003" s="3"/>
      <c r="EFW1003" s="3"/>
      <c r="EFX1003" s="3"/>
      <c r="EFY1003" s="3"/>
      <c r="EFZ1003" s="3"/>
      <c r="EGA1003" s="3"/>
      <c r="EGB1003" s="3"/>
      <c r="EGC1003" s="3"/>
      <c r="EGD1003" s="3"/>
      <c r="EGE1003" s="3"/>
      <c r="EGF1003" s="3"/>
      <c r="EGG1003" s="3"/>
      <c r="EGH1003" s="3"/>
      <c r="EGI1003" s="3"/>
      <c r="EGJ1003" s="3"/>
      <c r="EGK1003" s="3"/>
      <c r="EGL1003" s="3"/>
      <c r="EGM1003" s="3"/>
      <c r="EGN1003" s="3"/>
      <c r="EGO1003" s="3"/>
      <c r="EGP1003" s="3"/>
      <c r="EGQ1003" s="3"/>
      <c r="EGR1003" s="3"/>
      <c r="EGS1003" s="3"/>
      <c r="EGT1003" s="3"/>
      <c r="EGU1003" s="3"/>
      <c r="EGV1003" s="3"/>
      <c r="EGW1003" s="3"/>
      <c r="EGX1003" s="3"/>
      <c r="EGY1003" s="3"/>
      <c r="EGZ1003" s="3"/>
      <c r="EHA1003" s="3"/>
      <c r="EHB1003" s="3"/>
      <c r="EHC1003" s="3"/>
      <c r="EHD1003" s="3"/>
      <c r="EHE1003" s="3"/>
      <c r="EHF1003" s="3"/>
      <c r="EHG1003" s="3"/>
      <c r="EHH1003" s="3"/>
      <c r="EHI1003" s="3"/>
      <c r="EHJ1003" s="3"/>
      <c r="EHK1003" s="3"/>
      <c r="EHL1003" s="3"/>
      <c r="EHM1003" s="3"/>
      <c r="EHN1003" s="3"/>
      <c r="EHO1003" s="3"/>
      <c r="EHP1003" s="3"/>
      <c r="EHQ1003" s="3"/>
      <c r="EHR1003" s="3"/>
      <c r="EHS1003" s="3"/>
      <c r="EHT1003" s="3"/>
      <c r="EHU1003" s="3"/>
      <c r="EHV1003" s="3"/>
      <c r="EHW1003" s="3"/>
      <c r="EHX1003" s="3"/>
      <c r="EHY1003" s="3"/>
      <c r="EHZ1003" s="3"/>
      <c r="EIA1003" s="3"/>
      <c r="EIB1003" s="3"/>
      <c r="EIC1003" s="3"/>
      <c r="EID1003" s="3"/>
      <c r="EIE1003" s="3"/>
      <c r="EIF1003" s="3"/>
      <c r="EIG1003" s="3"/>
      <c r="EIH1003" s="3"/>
      <c r="EII1003" s="3"/>
      <c r="EIJ1003" s="3"/>
      <c r="EIK1003" s="3"/>
      <c r="EIL1003" s="3"/>
      <c r="EIM1003" s="3"/>
      <c r="EIN1003" s="3"/>
      <c r="EIO1003" s="3"/>
      <c r="EIP1003" s="3"/>
      <c r="EIQ1003" s="3"/>
      <c r="EIR1003" s="3"/>
      <c r="EIS1003" s="3"/>
      <c r="EIT1003" s="3"/>
      <c r="EIU1003" s="3"/>
      <c r="EIV1003" s="3"/>
      <c r="EIW1003" s="3"/>
      <c r="EIX1003" s="3"/>
      <c r="EIY1003" s="3"/>
      <c r="EIZ1003" s="3"/>
      <c r="EJA1003" s="3"/>
      <c r="EJB1003" s="3"/>
      <c r="EJC1003" s="3"/>
      <c r="EJD1003" s="3"/>
      <c r="EJE1003" s="3"/>
      <c r="EJF1003" s="3"/>
      <c r="EJG1003" s="3"/>
      <c r="EJH1003" s="3"/>
      <c r="EJI1003" s="3"/>
      <c r="EJJ1003" s="3"/>
      <c r="EJK1003" s="3"/>
      <c r="EJL1003" s="3"/>
      <c r="EJM1003" s="3"/>
      <c r="EJN1003" s="3"/>
      <c r="EJO1003" s="3"/>
      <c r="EJP1003" s="3"/>
      <c r="EJQ1003" s="3"/>
      <c r="EJR1003" s="3"/>
      <c r="EJS1003" s="3"/>
      <c r="EJT1003" s="3"/>
      <c r="EJU1003" s="3"/>
      <c r="EJV1003" s="3"/>
      <c r="EJW1003" s="3"/>
      <c r="EJX1003" s="3"/>
      <c r="EJY1003" s="3"/>
      <c r="EJZ1003" s="3"/>
      <c r="EKA1003" s="3"/>
      <c r="EKB1003" s="3"/>
      <c r="EKC1003" s="3"/>
      <c r="EKD1003" s="3"/>
      <c r="EKE1003" s="3"/>
      <c r="EKF1003" s="3"/>
      <c r="EKG1003" s="3"/>
      <c r="EKH1003" s="3"/>
      <c r="EKI1003" s="3"/>
      <c r="EKJ1003" s="3"/>
      <c r="EKK1003" s="3"/>
      <c r="EKL1003" s="3"/>
      <c r="EKM1003" s="3"/>
      <c r="EKN1003" s="3"/>
      <c r="EKO1003" s="3"/>
      <c r="EKP1003" s="3"/>
      <c r="EKQ1003" s="3"/>
      <c r="EKR1003" s="3"/>
      <c r="EKS1003" s="3"/>
      <c r="EKT1003" s="3"/>
      <c r="EKU1003" s="3"/>
      <c r="EKV1003" s="3"/>
      <c r="EKW1003" s="3"/>
      <c r="EKX1003" s="3"/>
      <c r="EKY1003" s="3"/>
      <c r="EKZ1003" s="3"/>
      <c r="ELA1003" s="3"/>
      <c r="ELB1003" s="3"/>
      <c r="ELC1003" s="3"/>
      <c r="ELD1003" s="3"/>
      <c r="ELE1003" s="3"/>
      <c r="ELF1003" s="3"/>
      <c r="ELG1003" s="3"/>
      <c r="ELH1003" s="3"/>
      <c r="ELI1003" s="3"/>
      <c r="ELJ1003" s="3"/>
      <c r="ELK1003" s="3"/>
      <c r="ELL1003" s="3"/>
      <c r="ELM1003" s="3"/>
      <c r="ELN1003" s="3"/>
      <c r="ELO1003" s="3"/>
      <c r="ELP1003" s="3"/>
      <c r="ELQ1003" s="3"/>
      <c r="ELR1003" s="3"/>
      <c r="ELS1003" s="3"/>
      <c r="ELT1003" s="3"/>
      <c r="ELU1003" s="3"/>
      <c r="ELV1003" s="3"/>
      <c r="ELW1003" s="3"/>
      <c r="ELX1003" s="3"/>
      <c r="ELY1003" s="3"/>
      <c r="ELZ1003" s="3"/>
      <c r="EMA1003" s="3"/>
      <c r="EMB1003" s="3"/>
      <c r="EMC1003" s="3"/>
      <c r="EMD1003" s="3"/>
      <c r="EME1003" s="3"/>
      <c r="EMF1003" s="3"/>
      <c r="EMG1003" s="3"/>
      <c r="EMH1003" s="3"/>
      <c r="EMI1003" s="3"/>
      <c r="EMJ1003" s="3"/>
      <c r="EMK1003" s="3"/>
      <c r="EML1003" s="3"/>
      <c r="EMM1003" s="3"/>
      <c r="EMN1003" s="3"/>
      <c r="EMO1003" s="3"/>
      <c r="EMP1003" s="3"/>
      <c r="EMQ1003" s="3"/>
      <c r="EMR1003" s="3"/>
      <c r="EMS1003" s="3"/>
      <c r="EMT1003" s="3"/>
      <c r="EMU1003" s="3"/>
      <c r="EMV1003" s="3"/>
      <c r="EMW1003" s="3"/>
      <c r="EMX1003" s="3"/>
      <c r="EMY1003" s="3"/>
      <c r="EMZ1003" s="3"/>
      <c r="ENA1003" s="3"/>
      <c r="ENB1003" s="3"/>
      <c r="ENC1003" s="3"/>
      <c r="END1003" s="3"/>
      <c r="ENE1003" s="3"/>
      <c r="ENF1003" s="3"/>
      <c r="ENG1003" s="3"/>
      <c r="ENH1003" s="3"/>
      <c r="ENI1003" s="3"/>
      <c r="ENJ1003" s="3"/>
      <c r="ENK1003" s="3"/>
      <c r="ENL1003" s="3"/>
      <c r="ENM1003" s="3"/>
      <c r="ENN1003" s="3"/>
      <c r="ENO1003" s="3"/>
      <c r="ENP1003" s="3"/>
      <c r="ENQ1003" s="3"/>
      <c r="ENR1003" s="3"/>
      <c r="ENS1003" s="3"/>
      <c r="ENT1003" s="3"/>
      <c r="ENU1003" s="3"/>
      <c r="ENV1003" s="3"/>
      <c r="ENW1003" s="3"/>
      <c r="ENX1003" s="3"/>
      <c r="ENY1003" s="3"/>
      <c r="ENZ1003" s="3"/>
      <c r="EOA1003" s="3"/>
      <c r="EOB1003" s="3"/>
      <c r="EOC1003" s="3"/>
      <c r="EOD1003" s="3"/>
      <c r="EOE1003" s="3"/>
      <c r="EOF1003" s="3"/>
      <c r="EOG1003" s="3"/>
      <c r="EOH1003" s="3"/>
      <c r="EOI1003" s="3"/>
      <c r="EOJ1003" s="3"/>
      <c r="EOK1003" s="3"/>
      <c r="EOL1003" s="3"/>
      <c r="EOM1003" s="3"/>
      <c r="EON1003" s="3"/>
      <c r="EOO1003" s="3"/>
      <c r="EOP1003" s="3"/>
      <c r="EOQ1003" s="3"/>
      <c r="EOR1003" s="3"/>
      <c r="EOS1003" s="3"/>
      <c r="EOT1003" s="3"/>
      <c r="EOU1003" s="3"/>
      <c r="EOV1003" s="3"/>
      <c r="EOW1003" s="3"/>
      <c r="EOX1003" s="3"/>
      <c r="EOY1003" s="3"/>
      <c r="EOZ1003" s="3"/>
      <c r="EPA1003" s="3"/>
      <c r="EPB1003" s="3"/>
      <c r="EPC1003" s="3"/>
      <c r="EPD1003" s="3"/>
      <c r="EPE1003" s="3"/>
      <c r="EPF1003" s="3"/>
      <c r="EPG1003" s="3"/>
      <c r="EPH1003" s="3"/>
      <c r="EPI1003" s="3"/>
      <c r="EPJ1003" s="3"/>
      <c r="EPK1003" s="3"/>
      <c r="EPL1003" s="3"/>
      <c r="EPM1003" s="3"/>
      <c r="EPN1003" s="3"/>
      <c r="EPO1003" s="3"/>
      <c r="EPP1003" s="3"/>
      <c r="EPQ1003" s="3"/>
      <c r="EPR1003" s="3"/>
      <c r="EPS1003" s="3"/>
      <c r="EPT1003" s="3"/>
      <c r="EPU1003" s="3"/>
      <c r="EPV1003" s="3"/>
      <c r="EPW1003" s="3"/>
      <c r="EPX1003" s="3"/>
      <c r="EPY1003" s="3"/>
      <c r="EPZ1003" s="3"/>
      <c r="EQA1003" s="3"/>
      <c r="EQB1003" s="3"/>
      <c r="EQC1003" s="3"/>
      <c r="EQD1003" s="3"/>
      <c r="EQE1003" s="3"/>
      <c r="EQF1003" s="3"/>
      <c r="EQG1003" s="3"/>
      <c r="EQH1003" s="3"/>
      <c r="EQI1003" s="3"/>
      <c r="EQJ1003" s="3"/>
      <c r="EQK1003" s="3"/>
      <c r="EQL1003" s="3"/>
      <c r="EQM1003" s="3"/>
      <c r="EQN1003" s="3"/>
      <c r="EQO1003" s="3"/>
      <c r="EQP1003" s="3"/>
      <c r="EQQ1003" s="3"/>
      <c r="EQR1003" s="3"/>
      <c r="EQS1003" s="3"/>
      <c r="EQT1003" s="3"/>
      <c r="EQU1003" s="3"/>
      <c r="EQV1003" s="3"/>
      <c r="EQW1003" s="3"/>
      <c r="EQX1003" s="3"/>
      <c r="EQY1003" s="3"/>
      <c r="EQZ1003" s="3"/>
      <c r="ERA1003" s="3"/>
      <c r="ERB1003" s="3"/>
      <c r="ERC1003" s="3"/>
      <c r="ERD1003" s="3"/>
      <c r="ERE1003" s="3"/>
      <c r="ERF1003" s="3"/>
      <c r="ERG1003" s="3"/>
      <c r="ERH1003" s="3"/>
      <c r="ERI1003" s="3"/>
      <c r="ERJ1003" s="3"/>
      <c r="ERK1003" s="3"/>
      <c r="ERL1003" s="3"/>
      <c r="ERM1003" s="3"/>
      <c r="ERN1003" s="3"/>
      <c r="ERO1003" s="3"/>
      <c r="ERP1003" s="3"/>
      <c r="ERQ1003" s="3"/>
      <c r="ERR1003" s="3"/>
      <c r="ERS1003" s="3"/>
      <c r="ERT1003" s="3"/>
      <c r="ERU1003" s="3"/>
      <c r="ERV1003" s="3"/>
      <c r="ERW1003" s="3"/>
      <c r="ERX1003" s="3"/>
      <c r="ERY1003" s="3"/>
      <c r="ERZ1003" s="3"/>
      <c r="ESA1003" s="3"/>
      <c r="ESB1003" s="3"/>
      <c r="ESC1003" s="3"/>
      <c r="ESD1003" s="3"/>
      <c r="ESE1003" s="3"/>
      <c r="ESF1003" s="3"/>
      <c r="ESG1003" s="3"/>
      <c r="ESH1003" s="3"/>
      <c r="ESI1003" s="3"/>
      <c r="ESJ1003" s="3"/>
      <c r="ESK1003" s="3"/>
      <c r="ESL1003" s="3"/>
      <c r="ESM1003" s="3"/>
      <c r="ESN1003" s="3"/>
      <c r="ESO1003" s="3"/>
      <c r="ESP1003" s="3"/>
      <c r="ESQ1003" s="3"/>
      <c r="ESR1003" s="3"/>
      <c r="ESS1003" s="3"/>
      <c r="EST1003" s="3"/>
      <c r="ESU1003" s="3"/>
      <c r="ESV1003" s="3"/>
      <c r="ESW1003" s="3"/>
      <c r="ESX1003" s="3"/>
      <c r="ESY1003" s="3"/>
      <c r="ESZ1003" s="3"/>
      <c r="ETA1003" s="3"/>
      <c r="ETB1003" s="3"/>
      <c r="ETC1003" s="3"/>
      <c r="ETD1003" s="3"/>
      <c r="ETE1003" s="3"/>
      <c r="ETF1003" s="3"/>
      <c r="ETG1003" s="3"/>
      <c r="ETH1003" s="3"/>
      <c r="ETI1003" s="3"/>
      <c r="ETJ1003" s="3"/>
      <c r="ETK1003" s="3"/>
      <c r="ETL1003" s="3"/>
      <c r="ETM1003" s="3"/>
      <c r="ETN1003" s="3"/>
      <c r="ETO1003" s="3"/>
      <c r="ETP1003" s="3"/>
      <c r="ETQ1003" s="3"/>
      <c r="ETR1003" s="3"/>
      <c r="ETS1003" s="3"/>
      <c r="ETT1003" s="3"/>
      <c r="ETU1003" s="3"/>
      <c r="ETV1003" s="3"/>
      <c r="ETW1003" s="3"/>
      <c r="ETX1003" s="3"/>
      <c r="ETY1003" s="3"/>
      <c r="ETZ1003" s="3"/>
      <c r="EUA1003" s="3"/>
      <c r="EUB1003" s="3"/>
      <c r="EUC1003" s="3"/>
      <c r="EUD1003" s="3"/>
      <c r="EUE1003" s="3"/>
      <c r="EUF1003" s="3"/>
      <c r="EUG1003" s="3"/>
      <c r="EUH1003" s="3"/>
      <c r="EUI1003" s="3"/>
      <c r="EUJ1003" s="3"/>
      <c r="EUK1003" s="3"/>
      <c r="EUL1003" s="3"/>
      <c r="EUM1003" s="3"/>
      <c r="EUN1003" s="3"/>
      <c r="EUO1003" s="3"/>
      <c r="EUP1003" s="3"/>
      <c r="EUQ1003" s="3"/>
      <c r="EUR1003" s="3"/>
      <c r="EUS1003" s="3"/>
      <c r="EUT1003" s="3"/>
      <c r="EUU1003" s="3"/>
      <c r="EUV1003" s="3"/>
      <c r="EUW1003" s="3"/>
      <c r="EUX1003" s="3"/>
      <c r="EUY1003" s="3"/>
      <c r="EUZ1003" s="3"/>
      <c r="EVA1003" s="3"/>
      <c r="EVB1003" s="3"/>
      <c r="EVC1003" s="3"/>
      <c r="EVD1003" s="3"/>
      <c r="EVE1003" s="3"/>
      <c r="EVF1003" s="3"/>
      <c r="EVG1003" s="3"/>
      <c r="EVH1003" s="3"/>
      <c r="EVI1003" s="3"/>
      <c r="EVJ1003" s="3"/>
      <c r="EVK1003" s="3"/>
      <c r="EVL1003" s="3"/>
      <c r="EVM1003" s="3"/>
      <c r="EVN1003" s="3"/>
      <c r="EVO1003" s="3"/>
      <c r="EVP1003" s="3"/>
      <c r="EVQ1003" s="3"/>
      <c r="EVR1003" s="3"/>
      <c r="EVS1003" s="3"/>
      <c r="EVT1003" s="3"/>
      <c r="EVU1003" s="3"/>
      <c r="EVV1003" s="3"/>
      <c r="EVW1003" s="3"/>
      <c r="EVX1003" s="3"/>
      <c r="EVY1003" s="3"/>
      <c r="EVZ1003" s="3"/>
      <c r="EWA1003" s="3"/>
      <c r="EWB1003" s="3"/>
      <c r="EWC1003" s="3"/>
      <c r="EWD1003" s="3"/>
      <c r="EWE1003" s="3"/>
      <c r="EWF1003" s="3"/>
      <c r="EWG1003" s="3"/>
      <c r="EWH1003" s="3"/>
      <c r="EWI1003" s="3"/>
      <c r="EWJ1003" s="3"/>
      <c r="EWK1003" s="3"/>
      <c r="EWL1003" s="3"/>
      <c r="EWM1003" s="3"/>
      <c r="EWN1003" s="3"/>
      <c r="EWO1003" s="3"/>
      <c r="EWP1003" s="3"/>
      <c r="EWQ1003" s="3"/>
      <c r="EWR1003" s="3"/>
      <c r="EWS1003" s="3"/>
      <c r="EWT1003" s="3"/>
      <c r="EWU1003" s="3"/>
      <c r="EWV1003" s="3"/>
      <c r="EWW1003" s="3"/>
      <c r="EWX1003" s="3"/>
      <c r="EWY1003" s="3"/>
      <c r="EWZ1003" s="3"/>
      <c r="EXA1003" s="3"/>
      <c r="EXB1003" s="3"/>
      <c r="EXC1003" s="3"/>
      <c r="EXD1003" s="3"/>
      <c r="EXE1003" s="3"/>
      <c r="EXF1003" s="3"/>
      <c r="EXG1003" s="3"/>
      <c r="EXH1003" s="3"/>
      <c r="EXI1003" s="3"/>
      <c r="EXJ1003" s="3"/>
      <c r="EXK1003" s="3"/>
      <c r="EXL1003" s="3"/>
      <c r="EXM1003" s="3"/>
      <c r="EXN1003" s="3"/>
      <c r="EXO1003" s="3"/>
      <c r="EXP1003" s="3"/>
      <c r="EXQ1003" s="3"/>
      <c r="EXR1003" s="3"/>
      <c r="EXS1003" s="3"/>
      <c r="EXT1003" s="3"/>
      <c r="EXU1003" s="3"/>
      <c r="EXV1003" s="3"/>
      <c r="EXW1003" s="3"/>
      <c r="EXX1003" s="3"/>
      <c r="EXY1003" s="3"/>
      <c r="EXZ1003" s="3"/>
      <c r="EYA1003" s="3"/>
      <c r="EYB1003" s="3"/>
      <c r="EYC1003" s="3"/>
      <c r="EYD1003" s="3"/>
      <c r="EYE1003" s="3"/>
      <c r="EYF1003" s="3"/>
      <c r="EYG1003" s="3"/>
      <c r="EYH1003" s="3"/>
      <c r="EYI1003" s="3"/>
      <c r="EYJ1003" s="3"/>
      <c r="EYK1003" s="3"/>
      <c r="EYL1003" s="3"/>
      <c r="EYM1003" s="3"/>
      <c r="EYN1003" s="3"/>
      <c r="EYO1003" s="3"/>
      <c r="EYP1003" s="3"/>
      <c r="EYQ1003" s="3"/>
      <c r="EYR1003" s="3"/>
      <c r="EYS1003" s="3"/>
      <c r="EYT1003" s="3"/>
      <c r="EYU1003" s="3"/>
      <c r="EYV1003" s="3"/>
      <c r="EYW1003" s="3"/>
      <c r="EYX1003" s="3"/>
      <c r="EYY1003" s="3"/>
      <c r="EYZ1003" s="3"/>
      <c r="EZA1003" s="3"/>
      <c r="EZB1003" s="3"/>
      <c r="EZC1003" s="3"/>
      <c r="EZD1003" s="3"/>
      <c r="EZE1003" s="3"/>
      <c r="EZF1003" s="3"/>
      <c r="EZG1003" s="3"/>
      <c r="EZH1003" s="3"/>
      <c r="EZI1003" s="3"/>
      <c r="EZJ1003" s="3"/>
      <c r="EZK1003" s="3"/>
      <c r="EZL1003" s="3"/>
      <c r="EZM1003" s="3"/>
      <c r="EZN1003" s="3"/>
      <c r="EZO1003" s="3"/>
      <c r="EZP1003" s="3"/>
      <c r="EZQ1003" s="3"/>
      <c r="EZR1003" s="3"/>
      <c r="EZS1003" s="3"/>
      <c r="EZT1003" s="3"/>
      <c r="EZU1003" s="3"/>
      <c r="EZV1003" s="3"/>
      <c r="EZW1003" s="3"/>
      <c r="EZX1003" s="3"/>
      <c r="EZY1003" s="3"/>
      <c r="EZZ1003" s="3"/>
      <c r="FAA1003" s="3"/>
      <c r="FAB1003" s="3"/>
      <c r="FAC1003" s="3"/>
      <c r="FAD1003" s="3"/>
      <c r="FAE1003" s="3"/>
      <c r="FAF1003" s="3"/>
      <c r="FAG1003" s="3"/>
      <c r="FAH1003" s="3"/>
      <c r="FAI1003" s="3"/>
      <c r="FAJ1003" s="3"/>
      <c r="FAK1003" s="3"/>
      <c r="FAL1003" s="3"/>
      <c r="FAM1003" s="3"/>
      <c r="FAN1003" s="3"/>
      <c r="FAO1003" s="3"/>
      <c r="FAP1003" s="3"/>
      <c r="FAQ1003" s="3"/>
      <c r="FAR1003" s="3"/>
      <c r="FAS1003" s="3"/>
      <c r="FAT1003" s="3"/>
      <c r="FAU1003" s="3"/>
      <c r="FAV1003" s="3"/>
      <c r="FAW1003" s="3"/>
      <c r="FAX1003" s="3"/>
      <c r="FAY1003" s="3"/>
      <c r="FAZ1003" s="3"/>
      <c r="FBA1003" s="3"/>
      <c r="FBB1003" s="3"/>
      <c r="FBC1003" s="3"/>
      <c r="FBD1003" s="3"/>
      <c r="FBE1003" s="3"/>
      <c r="FBF1003" s="3"/>
      <c r="FBG1003" s="3"/>
      <c r="FBH1003" s="3"/>
      <c r="FBI1003" s="3"/>
      <c r="FBJ1003" s="3"/>
      <c r="FBK1003" s="3"/>
      <c r="FBL1003" s="3"/>
      <c r="FBM1003" s="3"/>
      <c r="FBN1003" s="3"/>
      <c r="FBO1003" s="3"/>
      <c r="FBP1003" s="3"/>
      <c r="FBQ1003" s="3"/>
      <c r="FBR1003" s="3"/>
      <c r="FBS1003" s="3"/>
      <c r="FBT1003" s="3"/>
      <c r="FBU1003" s="3"/>
      <c r="FBV1003" s="3"/>
      <c r="FBW1003" s="3"/>
      <c r="FBX1003" s="3"/>
      <c r="FBY1003" s="3"/>
      <c r="FBZ1003" s="3"/>
      <c r="FCA1003" s="3"/>
      <c r="FCB1003" s="3"/>
      <c r="FCC1003" s="3"/>
      <c r="FCD1003" s="3"/>
      <c r="FCE1003" s="3"/>
      <c r="FCF1003" s="3"/>
      <c r="FCG1003" s="3"/>
      <c r="FCH1003" s="3"/>
      <c r="FCI1003" s="3"/>
      <c r="FCJ1003" s="3"/>
      <c r="FCK1003" s="3"/>
      <c r="FCL1003" s="3"/>
      <c r="FCM1003" s="3"/>
      <c r="FCN1003" s="3"/>
      <c r="FCO1003" s="3"/>
      <c r="FCP1003" s="3"/>
      <c r="FCQ1003" s="3"/>
      <c r="FCR1003" s="3"/>
      <c r="FCS1003" s="3"/>
      <c r="FCT1003" s="3"/>
      <c r="FCU1003" s="3"/>
      <c r="FCV1003" s="3"/>
      <c r="FCW1003" s="3"/>
      <c r="FCX1003" s="3"/>
      <c r="FCY1003" s="3"/>
      <c r="FCZ1003" s="3"/>
      <c r="FDA1003" s="3"/>
      <c r="FDB1003" s="3"/>
      <c r="FDC1003" s="3"/>
      <c r="FDD1003" s="3"/>
      <c r="FDE1003" s="3"/>
      <c r="FDF1003" s="3"/>
      <c r="FDG1003" s="3"/>
      <c r="FDH1003" s="3"/>
      <c r="FDI1003" s="3"/>
      <c r="FDJ1003" s="3"/>
      <c r="FDK1003" s="3"/>
      <c r="FDL1003" s="3"/>
      <c r="FDM1003" s="3"/>
      <c r="FDN1003" s="3"/>
      <c r="FDO1003" s="3"/>
      <c r="FDP1003" s="3"/>
      <c r="FDQ1003" s="3"/>
      <c r="FDR1003" s="3"/>
      <c r="FDS1003" s="3"/>
      <c r="FDT1003" s="3"/>
      <c r="FDU1003" s="3"/>
      <c r="FDV1003" s="3"/>
      <c r="FDW1003" s="3"/>
      <c r="FDX1003" s="3"/>
      <c r="FDY1003" s="3"/>
      <c r="FDZ1003" s="3"/>
      <c r="FEA1003" s="3"/>
      <c r="FEB1003" s="3"/>
      <c r="FEC1003" s="3"/>
      <c r="FED1003" s="3"/>
      <c r="FEE1003" s="3"/>
      <c r="FEF1003" s="3"/>
      <c r="FEG1003" s="3"/>
      <c r="FEH1003" s="3"/>
      <c r="FEI1003" s="3"/>
      <c r="FEJ1003" s="3"/>
      <c r="FEK1003" s="3"/>
      <c r="FEL1003" s="3"/>
      <c r="FEM1003" s="3"/>
      <c r="FEN1003" s="3"/>
      <c r="FEO1003" s="3"/>
      <c r="FEP1003" s="3"/>
      <c r="FEQ1003" s="3"/>
      <c r="FER1003" s="3"/>
      <c r="FES1003" s="3"/>
      <c r="FET1003" s="3"/>
      <c r="FEU1003" s="3"/>
      <c r="FEV1003" s="3"/>
      <c r="FEW1003" s="3"/>
      <c r="FEX1003" s="3"/>
      <c r="FEY1003" s="3"/>
      <c r="FEZ1003" s="3"/>
      <c r="FFA1003" s="3"/>
      <c r="FFB1003" s="3"/>
      <c r="FFC1003" s="3"/>
      <c r="FFD1003" s="3"/>
      <c r="FFE1003" s="3"/>
      <c r="FFF1003" s="3"/>
      <c r="FFG1003" s="3"/>
      <c r="FFH1003" s="3"/>
      <c r="FFI1003" s="3"/>
      <c r="FFJ1003" s="3"/>
      <c r="FFK1003" s="3"/>
      <c r="FFL1003" s="3"/>
      <c r="FFM1003" s="3"/>
      <c r="FFN1003" s="3"/>
      <c r="FFO1003" s="3"/>
      <c r="FFP1003" s="3"/>
      <c r="FFQ1003" s="3"/>
      <c r="FFR1003" s="3"/>
      <c r="FFS1003" s="3"/>
      <c r="FFT1003" s="3"/>
      <c r="FFU1003" s="3"/>
      <c r="FFV1003" s="3"/>
      <c r="FFW1003" s="3"/>
      <c r="FFX1003" s="3"/>
      <c r="FFY1003" s="3"/>
      <c r="FFZ1003" s="3"/>
      <c r="FGA1003" s="3"/>
      <c r="FGB1003" s="3"/>
      <c r="FGC1003" s="3"/>
      <c r="FGD1003" s="3"/>
      <c r="FGE1003" s="3"/>
      <c r="FGF1003" s="3"/>
      <c r="FGG1003" s="3"/>
      <c r="FGH1003" s="3"/>
      <c r="FGI1003" s="3"/>
      <c r="FGJ1003" s="3"/>
      <c r="FGK1003" s="3"/>
      <c r="FGL1003" s="3"/>
      <c r="FGM1003" s="3"/>
      <c r="FGN1003" s="3"/>
      <c r="FGO1003" s="3"/>
      <c r="FGP1003" s="3"/>
      <c r="FGQ1003" s="3"/>
      <c r="FGR1003" s="3"/>
      <c r="FGS1003" s="3"/>
      <c r="FGT1003" s="3"/>
      <c r="FGU1003" s="3"/>
      <c r="FGV1003" s="3"/>
      <c r="FGW1003" s="3"/>
      <c r="FGX1003" s="3"/>
      <c r="FGY1003" s="3"/>
      <c r="FGZ1003" s="3"/>
      <c r="FHA1003" s="3"/>
      <c r="FHB1003" s="3"/>
      <c r="FHC1003" s="3"/>
      <c r="FHD1003" s="3"/>
      <c r="FHE1003" s="3"/>
      <c r="FHF1003" s="3"/>
      <c r="FHG1003" s="3"/>
      <c r="FHH1003" s="3"/>
      <c r="FHI1003" s="3"/>
      <c r="FHJ1003" s="3"/>
      <c r="FHK1003" s="3"/>
      <c r="FHL1003" s="3"/>
      <c r="FHM1003" s="3"/>
      <c r="FHN1003" s="3"/>
      <c r="FHO1003" s="3"/>
      <c r="FHP1003" s="3"/>
      <c r="FHQ1003" s="3"/>
      <c r="FHR1003" s="3"/>
      <c r="FHS1003" s="3"/>
      <c r="FHT1003" s="3"/>
      <c r="FHU1003" s="3"/>
      <c r="FHV1003" s="3"/>
      <c r="FHW1003" s="3"/>
      <c r="FHX1003" s="3"/>
      <c r="FHY1003" s="3"/>
      <c r="FHZ1003" s="3"/>
      <c r="FIA1003" s="3"/>
      <c r="FIB1003" s="3"/>
      <c r="FIC1003" s="3"/>
      <c r="FID1003" s="3"/>
      <c r="FIE1003" s="3"/>
      <c r="FIF1003" s="3"/>
      <c r="FIG1003" s="3"/>
      <c r="FIH1003" s="3"/>
      <c r="FII1003" s="3"/>
      <c r="FIJ1003" s="3"/>
      <c r="FIK1003" s="3"/>
      <c r="FIL1003" s="3"/>
      <c r="FIM1003" s="3"/>
      <c r="FIN1003" s="3"/>
      <c r="FIO1003" s="3"/>
      <c r="FIP1003" s="3"/>
      <c r="FIQ1003" s="3"/>
      <c r="FIR1003" s="3"/>
      <c r="FIS1003" s="3"/>
      <c r="FIT1003" s="3"/>
      <c r="FIU1003" s="3"/>
      <c r="FIV1003" s="3"/>
      <c r="FIW1003" s="3"/>
      <c r="FIX1003" s="3"/>
      <c r="FIY1003" s="3"/>
      <c r="FIZ1003" s="3"/>
      <c r="FJA1003" s="3"/>
      <c r="FJB1003" s="3"/>
      <c r="FJC1003" s="3"/>
      <c r="FJD1003" s="3"/>
      <c r="FJE1003" s="3"/>
      <c r="FJF1003" s="3"/>
      <c r="FJG1003" s="3"/>
      <c r="FJH1003" s="3"/>
      <c r="FJI1003" s="3"/>
      <c r="FJJ1003" s="3"/>
      <c r="FJK1003" s="3"/>
      <c r="FJL1003" s="3"/>
      <c r="FJM1003" s="3"/>
      <c r="FJN1003" s="3"/>
      <c r="FJO1003" s="3"/>
      <c r="FJP1003" s="3"/>
      <c r="FJQ1003" s="3"/>
      <c r="FJR1003" s="3"/>
      <c r="FJS1003" s="3"/>
      <c r="FJT1003" s="3"/>
      <c r="FJU1003" s="3"/>
      <c r="FJV1003" s="3"/>
      <c r="FJW1003" s="3"/>
      <c r="FJX1003" s="3"/>
      <c r="FJY1003" s="3"/>
      <c r="FJZ1003" s="3"/>
      <c r="FKA1003" s="3"/>
      <c r="FKB1003" s="3"/>
      <c r="FKC1003" s="3"/>
      <c r="FKD1003" s="3"/>
      <c r="FKE1003" s="3"/>
      <c r="FKF1003" s="3"/>
      <c r="FKG1003" s="3"/>
      <c r="FKH1003" s="3"/>
      <c r="FKI1003" s="3"/>
      <c r="FKJ1003" s="3"/>
      <c r="FKK1003" s="3"/>
      <c r="FKL1003" s="3"/>
      <c r="FKM1003" s="3"/>
      <c r="FKN1003" s="3"/>
      <c r="FKO1003" s="3"/>
      <c r="FKP1003" s="3"/>
      <c r="FKQ1003" s="3"/>
      <c r="FKR1003" s="3"/>
      <c r="FKS1003" s="3"/>
      <c r="FKT1003" s="3"/>
      <c r="FKU1003" s="3"/>
      <c r="FKV1003" s="3"/>
      <c r="FKW1003" s="3"/>
      <c r="FKX1003" s="3"/>
      <c r="FKY1003" s="3"/>
      <c r="FKZ1003" s="3"/>
      <c r="FLA1003" s="3"/>
      <c r="FLB1003" s="3"/>
      <c r="FLC1003" s="3"/>
      <c r="FLD1003" s="3"/>
      <c r="FLE1003" s="3"/>
      <c r="FLF1003" s="3"/>
      <c r="FLG1003" s="3"/>
      <c r="FLH1003" s="3"/>
      <c r="FLI1003" s="3"/>
      <c r="FLJ1003" s="3"/>
      <c r="FLK1003" s="3"/>
      <c r="FLL1003" s="3"/>
      <c r="FLM1003" s="3"/>
      <c r="FLN1003" s="3"/>
      <c r="FLO1003" s="3"/>
      <c r="FLP1003" s="3"/>
      <c r="FLQ1003" s="3"/>
      <c r="FLR1003" s="3"/>
      <c r="FLS1003" s="3"/>
      <c r="FLT1003" s="3"/>
      <c r="FLU1003" s="3"/>
      <c r="FLV1003" s="3"/>
      <c r="FLW1003" s="3"/>
      <c r="FLX1003" s="3"/>
      <c r="FLY1003" s="3"/>
      <c r="FLZ1003" s="3"/>
      <c r="FMA1003" s="3"/>
      <c r="FMB1003" s="3"/>
      <c r="FMC1003" s="3"/>
      <c r="FMD1003" s="3"/>
      <c r="FME1003" s="3"/>
      <c r="FMF1003" s="3"/>
      <c r="FMG1003" s="3"/>
      <c r="FMH1003" s="3"/>
      <c r="FMI1003" s="3"/>
      <c r="FMJ1003" s="3"/>
      <c r="FMK1003" s="3"/>
      <c r="FML1003" s="3"/>
      <c r="FMM1003" s="3"/>
      <c r="FMN1003" s="3"/>
      <c r="FMO1003" s="3"/>
      <c r="FMP1003" s="3"/>
      <c r="FMQ1003" s="3"/>
      <c r="FMR1003" s="3"/>
      <c r="FMS1003" s="3"/>
      <c r="FMT1003" s="3"/>
      <c r="FMU1003" s="3"/>
      <c r="FMV1003" s="3"/>
      <c r="FMW1003" s="3"/>
      <c r="FMX1003" s="3"/>
      <c r="FMY1003" s="3"/>
      <c r="FMZ1003" s="3"/>
      <c r="FNA1003" s="3"/>
      <c r="FNB1003" s="3"/>
      <c r="FNC1003" s="3"/>
      <c r="FND1003" s="3"/>
      <c r="FNE1003" s="3"/>
      <c r="FNF1003" s="3"/>
      <c r="FNG1003" s="3"/>
      <c r="FNH1003" s="3"/>
      <c r="FNI1003" s="3"/>
      <c r="FNJ1003" s="3"/>
      <c r="FNK1003" s="3"/>
      <c r="FNL1003" s="3"/>
      <c r="FNM1003" s="3"/>
      <c r="FNN1003" s="3"/>
      <c r="FNO1003" s="3"/>
      <c r="FNP1003" s="3"/>
      <c r="FNQ1003" s="3"/>
      <c r="FNR1003" s="3"/>
      <c r="FNS1003" s="3"/>
      <c r="FNT1003" s="3"/>
      <c r="FNU1003" s="3"/>
      <c r="FNV1003" s="3"/>
      <c r="FNW1003" s="3"/>
      <c r="FNX1003" s="3"/>
      <c r="FNY1003" s="3"/>
      <c r="FNZ1003" s="3"/>
      <c r="FOA1003" s="3"/>
      <c r="FOB1003" s="3"/>
      <c r="FOC1003" s="3"/>
      <c r="FOD1003" s="3"/>
      <c r="FOE1003" s="3"/>
      <c r="FOF1003" s="3"/>
      <c r="FOG1003" s="3"/>
      <c r="FOH1003" s="3"/>
      <c r="FOI1003" s="3"/>
      <c r="FOJ1003" s="3"/>
      <c r="FOK1003" s="3"/>
      <c r="FOL1003" s="3"/>
      <c r="FOM1003" s="3"/>
      <c r="FON1003" s="3"/>
      <c r="FOO1003" s="3"/>
      <c r="FOP1003" s="3"/>
      <c r="FOQ1003" s="3"/>
      <c r="FOR1003" s="3"/>
      <c r="FOS1003" s="3"/>
      <c r="FOT1003" s="3"/>
      <c r="FOU1003" s="3"/>
      <c r="FOV1003" s="3"/>
      <c r="FOW1003" s="3"/>
      <c r="FOX1003" s="3"/>
      <c r="FOY1003" s="3"/>
      <c r="FOZ1003" s="3"/>
      <c r="FPA1003" s="3"/>
      <c r="FPB1003" s="3"/>
      <c r="FPC1003" s="3"/>
      <c r="FPD1003" s="3"/>
      <c r="FPE1003" s="3"/>
      <c r="FPF1003" s="3"/>
      <c r="FPG1003" s="3"/>
      <c r="FPH1003" s="3"/>
      <c r="FPI1003" s="3"/>
      <c r="FPJ1003" s="3"/>
      <c r="FPK1003" s="3"/>
      <c r="FPL1003" s="3"/>
      <c r="FPM1003" s="3"/>
      <c r="FPN1003" s="3"/>
      <c r="FPO1003" s="3"/>
      <c r="FPP1003" s="3"/>
      <c r="FPQ1003" s="3"/>
      <c r="FPR1003" s="3"/>
      <c r="FPS1003" s="3"/>
      <c r="FPT1003" s="3"/>
      <c r="FPU1003" s="3"/>
      <c r="FPV1003" s="3"/>
      <c r="FPW1003" s="3"/>
      <c r="FPX1003" s="3"/>
      <c r="FPY1003" s="3"/>
      <c r="FPZ1003" s="3"/>
      <c r="FQA1003" s="3"/>
      <c r="FQB1003" s="3"/>
      <c r="FQC1003" s="3"/>
      <c r="FQD1003" s="3"/>
      <c r="FQE1003" s="3"/>
      <c r="FQF1003" s="3"/>
      <c r="FQG1003" s="3"/>
      <c r="FQH1003" s="3"/>
      <c r="FQI1003" s="3"/>
      <c r="FQJ1003" s="3"/>
      <c r="FQK1003" s="3"/>
      <c r="FQL1003" s="3"/>
      <c r="FQM1003" s="3"/>
      <c r="FQN1003" s="3"/>
      <c r="FQO1003" s="3"/>
      <c r="FQP1003" s="3"/>
      <c r="FQQ1003" s="3"/>
      <c r="FQR1003" s="3"/>
      <c r="FQS1003" s="3"/>
      <c r="FQT1003" s="3"/>
      <c r="FQU1003" s="3"/>
      <c r="FQV1003" s="3"/>
      <c r="FQW1003" s="3"/>
      <c r="FQX1003" s="3"/>
      <c r="FQY1003" s="3"/>
      <c r="FQZ1003" s="3"/>
      <c r="FRA1003" s="3"/>
      <c r="FRB1003" s="3"/>
      <c r="FRC1003" s="3"/>
      <c r="FRD1003" s="3"/>
      <c r="FRE1003" s="3"/>
      <c r="FRF1003" s="3"/>
      <c r="FRG1003" s="3"/>
      <c r="FRH1003" s="3"/>
      <c r="FRI1003" s="3"/>
      <c r="FRJ1003" s="3"/>
      <c r="FRK1003" s="3"/>
      <c r="FRL1003" s="3"/>
      <c r="FRM1003" s="3"/>
      <c r="FRN1003" s="3"/>
      <c r="FRO1003" s="3"/>
      <c r="FRP1003" s="3"/>
      <c r="FRQ1003" s="3"/>
      <c r="FRR1003" s="3"/>
      <c r="FRS1003" s="3"/>
      <c r="FRT1003" s="3"/>
      <c r="FRU1003" s="3"/>
      <c r="FRV1003" s="3"/>
      <c r="FRW1003" s="3"/>
      <c r="FRX1003" s="3"/>
      <c r="FRY1003" s="3"/>
      <c r="FRZ1003" s="3"/>
      <c r="FSA1003" s="3"/>
      <c r="FSB1003" s="3"/>
      <c r="FSC1003" s="3"/>
      <c r="FSD1003" s="3"/>
      <c r="FSE1003" s="3"/>
      <c r="FSF1003" s="3"/>
      <c r="FSG1003" s="3"/>
      <c r="FSH1003" s="3"/>
      <c r="FSI1003" s="3"/>
      <c r="FSJ1003" s="3"/>
      <c r="FSK1003" s="3"/>
      <c r="FSL1003" s="3"/>
      <c r="FSM1003" s="3"/>
      <c r="FSN1003" s="3"/>
      <c r="FSO1003" s="3"/>
      <c r="FSP1003" s="3"/>
      <c r="FSQ1003" s="3"/>
      <c r="FSR1003" s="3"/>
      <c r="FSS1003" s="3"/>
      <c r="FST1003" s="3"/>
      <c r="FSU1003" s="3"/>
      <c r="FSV1003" s="3"/>
      <c r="FSW1003" s="3"/>
      <c r="FSX1003" s="3"/>
      <c r="FSY1003" s="3"/>
      <c r="FSZ1003" s="3"/>
      <c r="FTA1003" s="3"/>
      <c r="FTB1003" s="3"/>
      <c r="FTC1003" s="3"/>
      <c r="FTD1003" s="3"/>
      <c r="FTE1003" s="3"/>
      <c r="FTF1003" s="3"/>
      <c r="FTG1003" s="3"/>
      <c r="FTH1003" s="3"/>
      <c r="FTI1003" s="3"/>
      <c r="FTJ1003" s="3"/>
      <c r="FTK1003" s="3"/>
      <c r="FTL1003" s="3"/>
      <c r="FTM1003" s="3"/>
      <c r="FTN1003" s="3"/>
      <c r="FTO1003" s="3"/>
      <c r="FTP1003" s="3"/>
      <c r="FTQ1003" s="3"/>
      <c r="FTR1003" s="3"/>
      <c r="FTS1003" s="3"/>
      <c r="FTT1003" s="3"/>
      <c r="FTU1003" s="3"/>
      <c r="FTV1003" s="3"/>
      <c r="FTW1003" s="3"/>
      <c r="FTX1003" s="3"/>
      <c r="FTY1003" s="3"/>
      <c r="FTZ1003" s="3"/>
      <c r="FUA1003" s="3"/>
      <c r="FUB1003" s="3"/>
      <c r="FUC1003" s="3"/>
      <c r="FUD1003" s="3"/>
      <c r="FUE1003" s="3"/>
      <c r="FUF1003" s="3"/>
      <c r="FUG1003" s="3"/>
      <c r="FUH1003" s="3"/>
      <c r="FUI1003" s="3"/>
      <c r="FUJ1003" s="3"/>
      <c r="FUK1003" s="3"/>
      <c r="FUL1003" s="3"/>
      <c r="FUM1003" s="3"/>
      <c r="FUN1003" s="3"/>
      <c r="FUO1003" s="3"/>
      <c r="FUP1003" s="3"/>
      <c r="FUQ1003" s="3"/>
      <c r="FUR1003" s="3"/>
      <c r="FUS1003" s="3"/>
      <c r="FUT1003" s="3"/>
      <c r="FUU1003" s="3"/>
      <c r="FUV1003" s="3"/>
      <c r="FUW1003" s="3"/>
      <c r="FUX1003" s="3"/>
      <c r="FUY1003" s="3"/>
      <c r="FUZ1003" s="3"/>
      <c r="FVA1003" s="3"/>
      <c r="FVB1003" s="3"/>
      <c r="FVC1003" s="3"/>
      <c r="FVD1003" s="3"/>
      <c r="FVE1003" s="3"/>
      <c r="FVF1003" s="3"/>
      <c r="FVG1003" s="3"/>
      <c r="FVH1003" s="3"/>
      <c r="FVI1003" s="3"/>
      <c r="FVJ1003" s="3"/>
      <c r="FVK1003" s="3"/>
      <c r="FVL1003" s="3"/>
      <c r="FVM1003" s="3"/>
      <c r="FVN1003" s="3"/>
      <c r="FVO1003" s="3"/>
      <c r="FVP1003" s="3"/>
      <c r="FVQ1003" s="3"/>
      <c r="FVR1003" s="3"/>
      <c r="FVS1003" s="3"/>
      <c r="FVT1003" s="3"/>
      <c r="FVU1003" s="3"/>
      <c r="FVV1003" s="3"/>
      <c r="FVW1003" s="3"/>
      <c r="FVX1003" s="3"/>
      <c r="FVY1003" s="3"/>
      <c r="FVZ1003" s="3"/>
      <c r="FWA1003" s="3"/>
      <c r="FWB1003" s="3"/>
      <c r="FWC1003" s="3"/>
      <c r="FWD1003" s="3"/>
      <c r="FWE1003" s="3"/>
      <c r="FWF1003" s="3"/>
      <c r="FWG1003" s="3"/>
      <c r="FWH1003" s="3"/>
      <c r="FWI1003" s="3"/>
      <c r="FWJ1003" s="3"/>
      <c r="FWK1003" s="3"/>
      <c r="FWL1003" s="3"/>
      <c r="FWM1003" s="3"/>
      <c r="FWN1003" s="3"/>
      <c r="FWO1003" s="3"/>
      <c r="FWP1003" s="3"/>
      <c r="FWQ1003" s="3"/>
      <c r="FWR1003" s="3"/>
      <c r="FWS1003" s="3"/>
      <c r="FWT1003" s="3"/>
      <c r="FWU1003" s="3"/>
      <c r="FWV1003" s="3"/>
      <c r="FWW1003" s="3"/>
      <c r="FWX1003" s="3"/>
      <c r="FWY1003" s="3"/>
      <c r="FWZ1003" s="3"/>
      <c r="FXA1003" s="3"/>
      <c r="FXB1003" s="3"/>
      <c r="FXC1003" s="3"/>
      <c r="FXD1003" s="3"/>
      <c r="FXE1003" s="3"/>
      <c r="FXF1003" s="3"/>
      <c r="FXG1003" s="3"/>
      <c r="FXH1003" s="3"/>
      <c r="FXI1003" s="3"/>
      <c r="FXJ1003" s="3"/>
      <c r="FXK1003" s="3"/>
      <c r="FXL1003" s="3"/>
      <c r="FXM1003" s="3"/>
      <c r="FXN1003" s="3"/>
      <c r="FXO1003" s="3"/>
      <c r="FXP1003" s="3"/>
      <c r="FXQ1003" s="3"/>
      <c r="FXR1003" s="3"/>
      <c r="FXS1003" s="3"/>
      <c r="FXT1003" s="3"/>
      <c r="FXU1003" s="3"/>
      <c r="FXV1003" s="3"/>
      <c r="FXW1003" s="3"/>
      <c r="FXX1003" s="3"/>
      <c r="FXY1003" s="3"/>
      <c r="FXZ1003" s="3"/>
      <c r="FYA1003" s="3"/>
      <c r="FYB1003" s="3"/>
      <c r="FYC1003" s="3"/>
      <c r="FYD1003" s="3"/>
      <c r="FYE1003" s="3"/>
      <c r="FYF1003" s="3"/>
      <c r="FYG1003" s="3"/>
      <c r="FYH1003" s="3"/>
      <c r="FYI1003" s="3"/>
      <c r="FYJ1003" s="3"/>
      <c r="FYK1003" s="3"/>
      <c r="FYL1003" s="3"/>
      <c r="FYM1003" s="3"/>
      <c r="FYN1003" s="3"/>
      <c r="FYO1003" s="3"/>
      <c r="FYP1003" s="3"/>
      <c r="FYQ1003" s="3"/>
      <c r="FYR1003" s="3"/>
      <c r="FYS1003" s="3"/>
      <c r="FYT1003" s="3"/>
      <c r="FYU1003" s="3"/>
      <c r="FYV1003" s="3"/>
      <c r="FYW1003" s="3"/>
      <c r="FYX1003" s="3"/>
      <c r="FYY1003" s="3"/>
      <c r="FYZ1003" s="3"/>
      <c r="FZA1003" s="3"/>
      <c r="FZB1003" s="3"/>
      <c r="FZC1003" s="3"/>
      <c r="FZD1003" s="3"/>
      <c r="FZE1003" s="3"/>
      <c r="FZF1003" s="3"/>
      <c r="FZG1003" s="3"/>
      <c r="FZH1003" s="3"/>
      <c r="FZI1003" s="3"/>
      <c r="FZJ1003" s="3"/>
      <c r="FZK1003" s="3"/>
      <c r="FZL1003" s="3"/>
      <c r="FZM1003" s="3"/>
      <c r="FZN1003" s="3"/>
      <c r="FZO1003" s="3"/>
      <c r="FZP1003" s="3"/>
      <c r="FZQ1003" s="3"/>
      <c r="FZR1003" s="3"/>
      <c r="FZS1003" s="3"/>
      <c r="FZT1003" s="3"/>
      <c r="FZU1003" s="3"/>
      <c r="FZV1003" s="3"/>
      <c r="FZW1003" s="3"/>
      <c r="FZX1003" s="3"/>
      <c r="FZY1003" s="3"/>
      <c r="FZZ1003" s="3"/>
      <c r="GAA1003" s="3"/>
      <c r="GAB1003" s="3"/>
      <c r="GAC1003" s="3"/>
      <c r="GAD1003" s="3"/>
      <c r="GAE1003" s="3"/>
      <c r="GAF1003" s="3"/>
      <c r="GAG1003" s="3"/>
      <c r="GAH1003" s="3"/>
      <c r="GAI1003" s="3"/>
      <c r="GAJ1003" s="3"/>
      <c r="GAK1003" s="3"/>
      <c r="GAL1003" s="3"/>
      <c r="GAM1003" s="3"/>
      <c r="GAN1003" s="3"/>
      <c r="GAO1003" s="3"/>
      <c r="GAP1003" s="3"/>
      <c r="GAQ1003" s="3"/>
      <c r="GAR1003" s="3"/>
      <c r="GAS1003" s="3"/>
      <c r="GAT1003" s="3"/>
      <c r="GAU1003" s="3"/>
      <c r="GAV1003" s="3"/>
      <c r="GAW1003" s="3"/>
      <c r="GAX1003" s="3"/>
      <c r="GAY1003" s="3"/>
      <c r="GAZ1003" s="3"/>
      <c r="GBA1003" s="3"/>
      <c r="GBB1003" s="3"/>
      <c r="GBC1003" s="3"/>
      <c r="GBD1003" s="3"/>
      <c r="GBE1003" s="3"/>
      <c r="GBF1003" s="3"/>
      <c r="GBG1003" s="3"/>
      <c r="GBH1003" s="3"/>
      <c r="GBI1003" s="3"/>
      <c r="GBJ1003" s="3"/>
      <c r="GBK1003" s="3"/>
      <c r="GBL1003" s="3"/>
      <c r="GBM1003" s="3"/>
      <c r="GBN1003" s="3"/>
      <c r="GBO1003" s="3"/>
      <c r="GBP1003" s="3"/>
      <c r="GBQ1003" s="3"/>
      <c r="GBR1003" s="3"/>
      <c r="GBS1003" s="3"/>
      <c r="GBT1003" s="3"/>
      <c r="GBU1003" s="3"/>
      <c r="GBV1003" s="3"/>
      <c r="GBW1003" s="3"/>
      <c r="GBX1003" s="3"/>
      <c r="GBY1003" s="3"/>
      <c r="GBZ1003" s="3"/>
      <c r="GCA1003" s="3"/>
      <c r="GCB1003" s="3"/>
      <c r="GCC1003" s="3"/>
      <c r="GCD1003" s="3"/>
      <c r="GCE1003" s="3"/>
      <c r="GCF1003" s="3"/>
      <c r="GCG1003" s="3"/>
      <c r="GCH1003" s="3"/>
      <c r="GCI1003" s="3"/>
      <c r="GCJ1003" s="3"/>
      <c r="GCK1003" s="3"/>
      <c r="GCL1003" s="3"/>
      <c r="GCM1003" s="3"/>
      <c r="GCN1003" s="3"/>
      <c r="GCO1003" s="3"/>
      <c r="GCP1003" s="3"/>
      <c r="GCQ1003" s="3"/>
      <c r="GCR1003" s="3"/>
      <c r="GCS1003" s="3"/>
      <c r="GCT1003" s="3"/>
      <c r="GCU1003" s="3"/>
      <c r="GCV1003" s="3"/>
      <c r="GCW1003" s="3"/>
      <c r="GCX1003" s="3"/>
      <c r="GCY1003" s="3"/>
      <c r="GCZ1003" s="3"/>
      <c r="GDA1003" s="3"/>
      <c r="GDB1003" s="3"/>
      <c r="GDC1003" s="3"/>
      <c r="GDD1003" s="3"/>
      <c r="GDE1003" s="3"/>
      <c r="GDF1003" s="3"/>
      <c r="GDG1003" s="3"/>
      <c r="GDH1003" s="3"/>
      <c r="GDI1003" s="3"/>
      <c r="GDJ1003" s="3"/>
      <c r="GDK1003" s="3"/>
      <c r="GDL1003" s="3"/>
      <c r="GDM1003" s="3"/>
      <c r="GDN1003" s="3"/>
      <c r="GDO1003" s="3"/>
      <c r="GDP1003" s="3"/>
      <c r="GDQ1003" s="3"/>
      <c r="GDR1003" s="3"/>
      <c r="GDS1003" s="3"/>
      <c r="GDT1003" s="3"/>
      <c r="GDU1003" s="3"/>
      <c r="GDV1003" s="3"/>
      <c r="GDW1003" s="3"/>
      <c r="GDX1003" s="3"/>
      <c r="GDY1003" s="3"/>
      <c r="GDZ1003" s="3"/>
      <c r="GEA1003" s="3"/>
      <c r="GEB1003" s="3"/>
      <c r="GEC1003" s="3"/>
      <c r="GED1003" s="3"/>
      <c r="GEE1003" s="3"/>
      <c r="GEF1003" s="3"/>
      <c r="GEG1003" s="3"/>
      <c r="GEH1003" s="3"/>
      <c r="GEI1003" s="3"/>
      <c r="GEJ1003" s="3"/>
      <c r="GEK1003" s="3"/>
      <c r="GEL1003" s="3"/>
      <c r="GEM1003" s="3"/>
      <c r="GEN1003" s="3"/>
      <c r="GEO1003" s="3"/>
      <c r="GEP1003" s="3"/>
      <c r="GEQ1003" s="3"/>
      <c r="GER1003" s="3"/>
      <c r="GES1003" s="3"/>
      <c r="GET1003" s="3"/>
      <c r="GEU1003" s="3"/>
      <c r="GEV1003" s="3"/>
      <c r="GEW1003" s="3"/>
      <c r="GEX1003" s="3"/>
      <c r="GEY1003" s="3"/>
      <c r="GEZ1003" s="3"/>
      <c r="GFA1003" s="3"/>
      <c r="GFB1003" s="3"/>
      <c r="GFC1003" s="3"/>
      <c r="GFD1003" s="3"/>
      <c r="GFE1003" s="3"/>
      <c r="GFF1003" s="3"/>
      <c r="GFG1003" s="3"/>
      <c r="GFH1003" s="3"/>
      <c r="GFI1003" s="3"/>
      <c r="GFJ1003" s="3"/>
      <c r="GFK1003" s="3"/>
      <c r="GFL1003" s="3"/>
      <c r="GFM1003" s="3"/>
      <c r="GFN1003" s="3"/>
      <c r="GFO1003" s="3"/>
      <c r="GFP1003" s="3"/>
      <c r="GFQ1003" s="3"/>
      <c r="GFR1003" s="3"/>
      <c r="GFS1003" s="3"/>
      <c r="GFT1003" s="3"/>
      <c r="GFU1003" s="3"/>
      <c r="GFV1003" s="3"/>
      <c r="GFW1003" s="3"/>
      <c r="GFX1003" s="3"/>
      <c r="GFY1003" s="3"/>
      <c r="GFZ1003" s="3"/>
      <c r="GGA1003" s="3"/>
      <c r="GGB1003" s="3"/>
      <c r="GGC1003" s="3"/>
      <c r="GGD1003" s="3"/>
      <c r="GGE1003" s="3"/>
      <c r="GGF1003" s="3"/>
      <c r="GGG1003" s="3"/>
      <c r="GGH1003" s="3"/>
      <c r="GGI1003" s="3"/>
      <c r="GGJ1003" s="3"/>
      <c r="GGK1003" s="3"/>
      <c r="GGL1003" s="3"/>
      <c r="GGM1003" s="3"/>
      <c r="GGN1003" s="3"/>
      <c r="GGO1003" s="3"/>
      <c r="GGP1003" s="3"/>
      <c r="GGQ1003" s="3"/>
      <c r="GGR1003" s="3"/>
      <c r="GGS1003" s="3"/>
      <c r="GGT1003" s="3"/>
      <c r="GGU1003" s="3"/>
      <c r="GGV1003" s="3"/>
      <c r="GGW1003" s="3"/>
      <c r="GGX1003" s="3"/>
      <c r="GGY1003" s="3"/>
      <c r="GGZ1003" s="3"/>
      <c r="GHA1003" s="3"/>
      <c r="GHB1003" s="3"/>
      <c r="GHC1003" s="3"/>
      <c r="GHD1003" s="3"/>
      <c r="GHE1003" s="3"/>
      <c r="GHF1003" s="3"/>
      <c r="GHG1003" s="3"/>
      <c r="GHH1003" s="3"/>
      <c r="GHI1003" s="3"/>
      <c r="GHJ1003" s="3"/>
      <c r="GHK1003" s="3"/>
      <c r="GHL1003" s="3"/>
      <c r="GHM1003" s="3"/>
      <c r="GHN1003" s="3"/>
      <c r="GHO1003" s="3"/>
      <c r="GHP1003" s="3"/>
      <c r="GHQ1003" s="3"/>
      <c r="GHR1003" s="3"/>
      <c r="GHS1003" s="3"/>
      <c r="GHT1003" s="3"/>
      <c r="GHU1003" s="3"/>
      <c r="GHV1003" s="3"/>
      <c r="GHW1003" s="3"/>
      <c r="GHX1003" s="3"/>
      <c r="GHY1003" s="3"/>
      <c r="GHZ1003" s="3"/>
      <c r="GIA1003" s="3"/>
      <c r="GIB1003" s="3"/>
      <c r="GIC1003" s="3"/>
      <c r="GID1003" s="3"/>
      <c r="GIE1003" s="3"/>
      <c r="GIF1003" s="3"/>
      <c r="GIG1003" s="3"/>
      <c r="GIH1003" s="3"/>
      <c r="GII1003" s="3"/>
      <c r="GIJ1003" s="3"/>
      <c r="GIK1003" s="3"/>
      <c r="GIL1003" s="3"/>
      <c r="GIM1003" s="3"/>
      <c r="GIN1003" s="3"/>
      <c r="GIO1003" s="3"/>
      <c r="GIP1003" s="3"/>
      <c r="GIQ1003" s="3"/>
      <c r="GIR1003" s="3"/>
      <c r="GIS1003" s="3"/>
      <c r="GIT1003" s="3"/>
      <c r="GIU1003" s="3"/>
      <c r="GIV1003" s="3"/>
      <c r="GIW1003" s="3"/>
      <c r="GIX1003" s="3"/>
      <c r="GIY1003" s="3"/>
      <c r="GIZ1003" s="3"/>
      <c r="GJA1003" s="3"/>
      <c r="GJB1003" s="3"/>
      <c r="GJC1003" s="3"/>
      <c r="GJD1003" s="3"/>
      <c r="GJE1003" s="3"/>
      <c r="GJF1003" s="3"/>
      <c r="GJG1003" s="3"/>
      <c r="GJH1003" s="3"/>
      <c r="GJI1003" s="3"/>
      <c r="GJJ1003" s="3"/>
      <c r="GJK1003" s="3"/>
      <c r="GJL1003" s="3"/>
      <c r="GJM1003" s="3"/>
      <c r="GJN1003" s="3"/>
      <c r="GJO1003" s="3"/>
      <c r="GJP1003" s="3"/>
      <c r="GJQ1003" s="3"/>
      <c r="GJR1003" s="3"/>
      <c r="GJS1003" s="3"/>
      <c r="GJT1003" s="3"/>
      <c r="GJU1003" s="3"/>
      <c r="GJV1003" s="3"/>
      <c r="GJW1003" s="3"/>
      <c r="GJX1003" s="3"/>
      <c r="GJY1003" s="3"/>
      <c r="GJZ1003" s="3"/>
      <c r="GKA1003" s="3"/>
      <c r="GKB1003" s="3"/>
      <c r="GKC1003" s="3"/>
      <c r="GKD1003" s="3"/>
      <c r="GKE1003" s="3"/>
      <c r="GKF1003" s="3"/>
      <c r="GKG1003" s="3"/>
      <c r="GKH1003" s="3"/>
      <c r="GKI1003" s="3"/>
      <c r="GKJ1003" s="3"/>
      <c r="GKK1003" s="3"/>
      <c r="GKL1003" s="3"/>
      <c r="GKM1003" s="3"/>
      <c r="GKN1003" s="3"/>
      <c r="GKO1003" s="3"/>
      <c r="GKP1003" s="3"/>
      <c r="GKQ1003" s="3"/>
      <c r="GKR1003" s="3"/>
      <c r="GKS1003" s="3"/>
      <c r="GKT1003" s="3"/>
      <c r="GKU1003" s="3"/>
      <c r="GKV1003" s="3"/>
      <c r="GKW1003" s="3"/>
      <c r="GKX1003" s="3"/>
      <c r="GKY1003" s="3"/>
      <c r="GKZ1003" s="3"/>
      <c r="GLA1003" s="3"/>
      <c r="GLB1003" s="3"/>
      <c r="GLC1003" s="3"/>
      <c r="GLD1003" s="3"/>
      <c r="GLE1003" s="3"/>
      <c r="GLF1003" s="3"/>
      <c r="GLG1003" s="3"/>
      <c r="GLH1003" s="3"/>
      <c r="GLI1003" s="3"/>
      <c r="GLJ1003" s="3"/>
      <c r="GLK1003" s="3"/>
      <c r="GLL1003" s="3"/>
      <c r="GLM1003" s="3"/>
      <c r="GLN1003" s="3"/>
      <c r="GLO1003" s="3"/>
      <c r="GLP1003" s="3"/>
      <c r="GLQ1003" s="3"/>
      <c r="GLR1003" s="3"/>
      <c r="GLS1003" s="3"/>
      <c r="GLT1003" s="3"/>
      <c r="GLU1003" s="3"/>
      <c r="GLV1003" s="3"/>
      <c r="GLW1003" s="3"/>
      <c r="GLX1003" s="3"/>
      <c r="GLY1003" s="3"/>
      <c r="GLZ1003" s="3"/>
      <c r="GMA1003" s="3"/>
      <c r="GMB1003" s="3"/>
      <c r="GMC1003" s="3"/>
      <c r="GMD1003" s="3"/>
      <c r="GME1003" s="3"/>
      <c r="GMF1003" s="3"/>
      <c r="GMG1003" s="3"/>
      <c r="GMH1003" s="3"/>
      <c r="GMI1003" s="3"/>
      <c r="GMJ1003" s="3"/>
      <c r="GMK1003" s="3"/>
      <c r="GML1003" s="3"/>
      <c r="GMM1003" s="3"/>
      <c r="GMN1003" s="3"/>
      <c r="GMO1003" s="3"/>
      <c r="GMP1003" s="3"/>
      <c r="GMQ1003" s="3"/>
      <c r="GMR1003" s="3"/>
      <c r="GMS1003" s="3"/>
      <c r="GMT1003" s="3"/>
      <c r="GMU1003" s="3"/>
      <c r="GMV1003" s="3"/>
      <c r="GMW1003" s="3"/>
      <c r="GMX1003" s="3"/>
      <c r="GMY1003" s="3"/>
      <c r="GMZ1003" s="3"/>
      <c r="GNA1003" s="3"/>
      <c r="GNB1003" s="3"/>
      <c r="GNC1003" s="3"/>
      <c r="GND1003" s="3"/>
      <c r="GNE1003" s="3"/>
      <c r="GNF1003" s="3"/>
      <c r="GNG1003" s="3"/>
      <c r="GNH1003" s="3"/>
      <c r="GNI1003" s="3"/>
      <c r="GNJ1003" s="3"/>
      <c r="GNK1003" s="3"/>
      <c r="GNL1003" s="3"/>
      <c r="GNM1003" s="3"/>
      <c r="GNN1003" s="3"/>
      <c r="GNO1003" s="3"/>
      <c r="GNP1003" s="3"/>
      <c r="GNQ1003" s="3"/>
      <c r="GNR1003" s="3"/>
      <c r="GNS1003" s="3"/>
      <c r="GNT1003" s="3"/>
      <c r="GNU1003" s="3"/>
      <c r="GNV1003" s="3"/>
      <c r="GNW1003" s="3"/>
      <c r="GNX1003" s="3"/>
      <c r="GNY1003" s="3"/>
      <c r="GNZ1003" s="3"/>
      <c r="GOA1003" s="3"/>
      <c r="GOB1003" s="3"/>
      <c r="GOC1003" s="3"/>
      <c r="GOD1003" s="3"/>
      <c r="GOE1003" s="3"/>
      <c r="GOF1003" s="3"/>
      <c r="GOG1003" s="3"/>
      <c r="GOH1003" s="3"/>
      <c r="GOI1003" s="3"/>
      <c r="GOJ1003" s="3"/>
      <c r="GOK1003" s="3"/>
      <c r="GOL1003" s="3"/>
      <c r="GOM1003" s="3"/>
      <c r="GON1003" s="3"/>
      <c r="GOO1003" s="3"/>
      <c r="GOP1003" s="3"/>
      <c r="GOQ1003" s="3"/>
      <c r="GOR1003" s="3"/>
      <c r="GOS1003" s="3"/>
      <c r="GOT1003" s="3"/>
      <c r="GOU1003" s="3"/>
      <c r="GOV1003" s="3"/>
      <c r="GOW1003" s="3"/>
      <c r="GOX1003" s="3"/>
      <c r="GOY1003" s="3"/>
      <c r="GOZ1003" s="3"/>
      <c r="GPA1003" s="3"/>
      <c r="GPB1003" s="3"/>
      <c r="GPC1003" s="3"/>
      <c r="GPD1003" s="3"/>
      <c r="GPE1003" s="3"/>
      <c r="GPF1003" s="3"/>
      <c r="GPG1003" s="3"/>
      <c r="GPH1003" s="3"/>
      <c r="GPI1003" s="3"/>
      <c r="GPJ1003" s="3"/>
      <c r="GPK1003" s="3"/>
      <c r="GPL1003" s="3"/>
      <c r="GPM1003" s="3"/>
      <c r="GPN1003" s="3"/>
      <c r="GPO1003" s="3"/>
      <c r="GPP1003" s="3"/>
      <c r="GPQ1003" s="3"/>
      <c r="GPR1003" s="3"/>
      <c r="GPS1003" s="3"/>
      <c r="GPT1003" s="3"/>
      <c r="GPU1003" s="3"/>
      <c r="GPV1003" s="3"/>
      <c r="GPW1003" s="3"/>
      <c r="GPX1003" s="3"/>
      <c r="GPY1003" s="3"/>
      <c r="GPZ1003" s="3"/>
      <c r="GQA1003" s="3"/>
      <c r="GQB1003" s="3"/>
      <c r="GQC1003" s="3"/>
      <c r="GQD1003" s="3"/>
      <c r="GQE1003" s="3"/>
      <c r="GQF1003" s="3"/>
      <c r="GQG1003" s="3"/>
      <c r="GQH1003" s="3"/>
      <c r="GQI1003" s="3"/>
      <c r="GQJ1003" s="3"/>
      <c r="GQK1003" s="3"/>
      <c r="GQL1003" s="3"/>
      <c r="GQM1003" s="3"/>
      <c r="GQN1003" s="3"/>
      <c r="GQO1003" s="3"/>
      <c r="GQP1003" s="3"/>
      <c r="GQQ1003" s="3"/>
      <c r="GQR1003" s="3"/>
      <c r="GQS1003" s="3"/>
      <c r="GQT1003" s="3"/>
      <c r="GQU1003" s="3"/>
      <c r="GQV1003" s="3"/>
      <c r="GQW1003" s="3"/>
      <c r="GQX1003" s="3"/>
      <c r="GQY1003" s="3"/>
      <c r="GQZ1003" s="3"/>
      <c r="GRA1003" s="3"/>
      <c r="GRB1003" s="3"/>
      <c r="GRC1003" s="3"/>
      <c r="GRD1003" s="3"/>
      <c r="GRE1003" s="3"/>
      <c r="GRF1003" s="3"/>
      <c r="GRG1003" s="3"/>
      <c r="GRH1003" s="3"/>
      <c r="GRI1003" s="3"/>
      <c r="GRJ1003" s="3"/>
      <c r="GRK1003" s="3"/>
      <c r="GRL1003" s="3"/>
      <c r="GRM1003" s="3"/>
      <c r="GRN1003" s="3"/>
      <c r="GRO1003" s="3"/>
      <c r="GRP1003" s="3"/>
      <c r="GRQ1003" s="3"/>
      <c r="GRR1003" s="3"/>
      <c r="GRS1003" s="3"/>
      <c r="GRT1003" s="3"/>
      <c r="GRU1003" s="3"/>
      <c r="GRV1003" s="3"/>
      <c r="GRW1003" s="3"/>
      <c r="GRX1003" s="3"/>
      <c r="GRY1003" s="3"/>
      <c r="GRZ1003" s="3"/>
      <c r="GSA1003" s="3"/>
      <c r="GSB1003" s="3"/>
      <c r="GSC1003" s="3"/>
      <c r="GSD1003" s="3"/>
      <c r="GSE1003" s="3"/>
      <c r="GSF1003" s="3"/>
      <c r="GSG1003" s="3"/>
      <c r="GSH1003" s="3"/>
      <c r="GSI1003" s="3"/>
      <c r="GSJ1003" s="3"/>
      <c r="GSK1003" s="3"/>
      <c r="GSL1003" s="3"/>
      <c r="GSM1003" s="3"/>
      <c r="GSN1003" s="3"/>
      <c r="GSO1003" s="3"/>
      <c r="GSP1003" s="3"/>
      <c r="GSQ1003" s="3"/>
      <c r="GSR1003" s="3"/>
      <c r="GSS1003" s="3"/>
      <c r="GST1003" s="3"/>
      <c r="GSU1003" s="3"/>
      <c r="GSV1003" s="3"/>
      <c r="GSW1003" s="3"/>
      <c r="GSX1003" s="3"/>
      <c r="GSY1003" s="3"/>
      <c r="GSZ1003" s="3"/>
      <c r="GTA1003" s="3"/>
      <c r="GTB1003" s="3"/>
      <c r="GTC1003" s="3"/>
      <c r="GTD1003" s="3"/>
      <c r="GTE1003" s="3"/>
      <c r="GTF1003" s="3"/>
      <c r="GTG1003" s="3"/>
      <c r="GTH1003" s="3"/>
      <c r="GTI1003" s="3"/>
      <c r="GTJ1003" s="3"/>
      <c r="GTK1003" s="3"/>
      <c r="GTL1003" s="3"/>
      <c r="GTM1003" s="3"/>
      <c r="GTN1003" s="3"/>
      <c r="GTO1003" s="3"/>
      <c r="GTP1003" s="3"/>
      <c r="GTQ1003" s="3"/>
      <c r="GTR1003" s="3"/>
      <c r="GTS1003" s="3"/>
      <c r="GTT1003" s="3"/>
      <c r="GTU1003" s="3"/>
      <c r="GTV1003" s="3"/>
      <c r="GTW1003" s="3"/>
      <c r="GTX1003" s="3"/>
      <c r="GTY1003" s="3"/>
      <c r="GTZ1003" s="3"/>
      <c r="GUA1003" s="3"/>
      <c r="GUB1003" s="3"/>
      <c r="GUC1003" s="3"/>
      <c r="GUD1003" s="3"/>
      <c r="GUE1003" s="3"/>
      <c r="GUF1003" s="3"/>
      <c r="GUG1003" s="3"/>
      <c r="GUH1003" s="3"/>
      <c r="GUI1003" s="3"/>
      <c r="GUJ1003" s="3"/>
      <c r="GUK1003" s="3"/>
      <c r="GUL1003" s="3"/>
      <c r="GUM1003" s="3"/>
      <c r="GUN1003" s="3"/>
      <c r="GUO1003" s="3"/>
      <c r="GUP1003" s="3"/>
      <c r="GUQ1003" s="3"/>
      <c r="GUR1003" s="3"/>
      <c r="GUS1003" s="3"/>
      <c r="GUT1003" s="3"/>
      <c r="GUU1003" s="3"/>
      <c r="GUV1003" s="3"/>
      <c r="GUW1003" s="3"/>
      <c r="GUX1003" s="3"/>
      <c r="GUY1003" s="3"/>
      <c r="GUZ1003" s="3"/>
      <c r="GVA1003" s="3"/>
      <c r="GVB1003" s="3"/>
      <c r="GVC1003" s="3"/>
      <c r="GVD1003" s="3"/>
      <c r="GVE1003" s="3"/>
      <c r="GVF1003" s="3"/>
      <c r="GVG1003" s="3"/>
      <c r="GVH1003" s="3"/>
      <c r="GVI1003" s="3"/>
      <c r="GVJ1003" s="3"/>
      <c r="GVK1003" s="3"/>
      <c r="GVL1003" s="3"/>
      <c r="GVM1003" s="3"/>
      <c r="GVN1003" s="3"/>
      <c r="GVO1003" s="3"/>
      <c r="GVP1003" s="3"/>
      <c r="GVQ1003" s="3"/>
      <c r="GVR1003" s="3"/>
      <c r="GVS1003" s="3"/>
      <c r="GVT1003" s="3"/>
      <c r="GVU1003" s="3"/>
      <c r="GVV1003" s="3"/>
      <c r="GVW1003" s="3"/>
      <c r="GVX1003" s="3"/>
      <c r="GVY1003" s="3"/>
      <c r="GVZ1003" s="3"/>
      <c r="GWA1003" s="3"/>
      <c r="GWB1003" s="3"/>
      <c r="GWC1003" s="3"/>
      <c r="GWD1003" s="3"/>
      <c r="GWE1003" s="3"/>
      <c r="GWF1003" s="3"/>
      <c r="GWG1003" s="3"/>
      <c r="GWH1003" s="3"/>
      <c r="GWI1003" s="3"/>
      <c r="GWJ1003" s="3"/>
      <c r="GWK1003" s="3"/>
      <c r="GWL1003" s="3"/>
      <c r="GWM1003" s="3"/>
      <c r="GWN1003" s="3"/>
      <c r="GWO1003" s="3"/>
      <c r="GWP1003" s="3"/>
      <c r="GWQ1003" s="3"/>
      <c r="GWR1003" s="3"/>
      <c r="GWS1003" s="3"/>
      <c r="GWT1003" s="3"/>
      <c r="GWU1003" s="3"/>
      <c r="GWV1003" s="3"/>
      <c r="GWW1003" s="3"/>
      <c r="GWX1003" s="3"/>
      <c r="GWY1003" s="3"/>
      <c r="GWZ1003" s="3"/>
      <c r="GXA1003" s="3"/>
      <c r="GXB1003" s="3"/>
      <c r="GXC1003" s="3"/>
      <c r="GXD1003" s="3"/>
      <c r="GXE1003" s="3"/>
      <c r="GXF1003" s="3"/>
      <c r="GXG1003" s="3"/>
      <c r="GXH1003" s="3"/>
      <c r="GXI1003" s="3"/>
      <c r="GXJ1003" s="3"/>
      <c r="GXK1003" s="3"/>
      <c r="GXL1003" s="3"/>
      <c r="GXM1003" s="3"/>
      <c r="GXN1003" s="3"/>
      <c r="GXO1003" s="3"/>
      <c r="GXP1003" s="3"/>
      <c r="GXQ1003" s="3"/>
      <c r="GXR1003" s="3"/>
      <c r="GXS1003" s="3"/>
      <c r="GXT1003" s="3"/>
      <c r="GXU1003" s="3"/>
      <c r="GXV1003" s="3"/>
      <c r="GXW1003" s="3"/>
      <c r="GXX1003" s="3"/>
      <c r="GXY1003" s="3"/>
      <c r="GXZ1003" s="3"/>
      <c r="GYA1003" s="3"/>
      <c r="GYB1003" s="3"/>
      <c r="GYC1003" s="3"/>
      <c r="GYD1003" s="3"/>
      <c r="GYE1003" s="3"/>
      <c r="GYF1003" s="3"/>
      <c r="GYG1003" s="3"/>
      <c r="GYH1003" s="3"/>
      <c r="GYI1003" s="3"/>
      <c r="GYJ1003" s="3"/>
      <c r="GYK1003" s="3"/>
      <c r="GYL1003" s="3"/>
      <c r="GYM1003" s="3"/>
      <c r="GYN1003" s="3"/>
      <c r="GYO1003" s="3"/>
      <c r="GYP1003" s="3"/>
      <c r="GYQ1003" s="3"/>
      <c r="GYR1003" s="3"/>
      <c r="GYS1003" s="3"/>
      <c r="GYT1003" s="3"/>
      <c r="GYU1003" s="3"/>
      <c r="GYV1003" s="3"/>
      <c r="GYW1003" s="3"/>
      <c r="GYX1003" s="3"/>
      <c r="GYY1003" s="3"/>
      <c r="GYZ1003" s="3"/>
      <c r="GZA1003" s="3"/>
      <c r="GZB1003" s="3"/>
      <c r="GZC1003" s="3"/>
      <c r="GZD1003" s="3"/>
      <c r="GZE1003" s="3"/>
      <c r="GZF1003" s="3"/>
      <c r="GZG1003" s="3"/>
      <c r="GZH1003" s="3"/>
      <c r="GZI1003" s="3"/>
      <c r="GZJ1003" s="3"/>
      <c r="GZK1003" s="3"/>
      <c r="GZL1003" s="3"/>
      <c r="GZM1003" s="3"/>
      <c r="GZN1003" s="3"/>
      <c r="GZO1003" s="3"/>
      <c r="GZP1003" s="3"/>
      <c r="GZQ1003" s="3"/>
      <c r="GZR1003" s="3"/>
      <c r="GZS1003" s="3"/>
      <c r="GZT1003" s="3"/>
      <c r="GZU1003" s="3"/>
      <c r="GZV1003" s="3"/>
      <c r="GZW1003" s="3"/>
      <c r="GZX1003" s="3"/>
      <c r="GZY1003" s="3"/>
      <c r="GZZ1003" s="3"/>
      <c r="HAA1003" s="3"/>
      <c r="HAB1003" s="3"/>
      <c r="HAC1003" s="3"/>
      <c r="HAD1003" s="3"/>
      <c r="HAE1003" s="3"/>
      <c r="HAF1003" s="3"/>
      <c r="HAG1003" s="3"/>
      <c r="HAH1003" s="3"/>
      <c r="HAI1003" s="3"/>
      <c r="HAJ1003" s="3"/>
      <c r="HAK1003" s="3"/>
      <c r="HAL1003" s="3"/>
      <c r="HAM1003" s="3"/>
      <c r="HAN1003" s="3"/>
      <c r="HAO1003" s="3"/>
      <c r="HAP1003" s="3"/>
      <c r="HAQ1003" s="3"/>
      <c r="HAR1003" s="3"/>
      <c r="HAS1003" s="3"/>
      <c r="HAT1003" s="3"/>
      <c r="HAU1003" s="3"/>
      <c r="HAV1003" s="3"/>
      <c r="HAW1003" s="3"/>
      <c r="HAX1003" s="3"/>
      <c r="HAY1003" s="3"/>
      <c r="HAZ1003" s="3"/>
      <c r="HBA1003" s="3"/>
      <c r="HBB1003" s="3"/>
      <c r="HBC1003" s="3"/>
      <c r="HBD1003" s="3"/>
      <c r="HBE1003" s="3"/>
      <c r="HBF1003" s="3"/>
      <c r="HBG1003" s="3"/>
      <c r="HBH1003" s="3"/>
      <c r="HBI1003" s="3"/>
      <c r="HBJ1003" s="3"/>
      <c r="HBK1003" s="3"/>
      <c r="HBL1003" s="3"/>
      <c r="HBM1003" s="3"/>
      <c r="HBN1003" s="3"/>
      <c r="HBO1003" s="3"/>
      <c r="HBP1003" s="3"/>
      <c r="HBQ1003" s="3"/>
      <c r="HBR1003" s="3"/>
      <c r="HBS1003" s="3"/>
      <c r="HBT1003" s="3"/>
      <c r="HBU1003" s="3"/>
      <c r="HBV1003" s="3"/>
      <c r="HBW1003" s="3"/>
      <c r="HBX1003" s="3"/>
      <c r="HBY1003" s="3"/>
      <c r="HBZ1003" s="3"/>
      <c r="HCA1003" s="3"/>
      <c r="HCB1003" s="3"/>
      <c r="HCC1003" s="3"/>
      <c r="HCD1003" s="3"/>
      <c r="HCE1003" s="3"/>
      <c r="HCF1003" s="3"/>
      <c r="HCG1003" s="3"/>
      <c r="HCH1003" s="3"/>
      <c r="HCI1003" s="3"/>
      <c r="HCJ1003" s="3"/>
      <c r="HCK1003" s="3"/>
      <c r="HCL1003" s="3"/>
      <c r="HCM1003" s="3"/>
      <c r="HCN1003" s="3"/>
      <c r="HCO1003" s="3"/>
      <c r="HCP1003" s="3"/>
      <c r="HCQ1003" s="3"/>
      <c r="HCR1003" s="3"/>
      <c r="HCS1003" s="3"/>
      <c r="HCT1003" s="3"/>
      <c r="HCU1003" s="3"/>
      <c r="HCV1003" s="3"/>
      <c r="HCW1003" s="3"/>
      <c r="HCX1003" s="3"/>
      <c r="HCY1003" s="3"/>
      <c r="HCZ1003" s="3"/>
      <c r="HDA1003" s="3"/>
      <c r="HDB1003" s="3"/>
      <c r="HDC1003" s="3"/>
      <c r="HDD1003" s="3"/>
      <c r="HDE1003" s="3"/>
      <c r="HDF1003" s="3"/>
      <c r="HDG1003" s="3"/>
      <c r="HDH1003" s="3"/>
      <c r="HDI1003" s="3"/>
      <c r="HDJ1003" s="3"/>
      <c r="HDK1003" s="3"/>
      <c r="HDL1003" s="3"/>
      <c r="HDM1003" s="3"/>
      <c r="HDN1003" s="3"/>
      <c r="HDO1003" s="3"/>
      <c r="HDP1003" s="3"/>
      <c r="HDQ1003" s="3"/>
      <c r="HDR1003" s="3"/>
      <c r="HDS1003" s="3"/>
      <c r="HDT1003" s="3"/>
      <c r="HDU1003" s="3"/>
      <c r="HDV1003" s="3"/>
      <c r="HDW1003" s="3"/>
      <c r="HDX1003" s="3"/>
      <c r="HDY1003" s="3"/>
      <c r="HDZ1003" s="3"/>
      <c r="HEA1003" s="3"/>
      <c r="HEB1003" s="3"/>
      <c r="HEC1003" s="3"/>
      <c r="HED1003" s="3"/>
      <c r="HEE1003" s="3"/>
      <c r="HEF1003" s="3"/>
      <c r="HEG1003" s="3"/>
      <c r="HEH1003" s="3"/>
      <c r="HEI1003" s="3"/>
      <c r="HEJ1003" s="3"/>
      <c r="HEK1003" s="3"/>
      <c r="HEL1003" s="3"/>
      <c r="HEM1003" s="3"/>
      <c r="HEN1003" s="3"/>
      <c r="HEO1003" s="3"/>
      <c r="HEP1003" s="3"/>
      <c r="HEQ1003" s="3"/>
      <c r="HER1003" s="3"/>
      <c r="HES1003" s="3"/>
      <c r="HET1003" s="3"/>
      <c r="HEU1003" s="3"/>
      <c r="HEV1003" s="3"/>
      <c r="HEW1003" s="3"/>
      <c r="HEX1003" s="3"/>
      <c r="HEY1003" s="3"/>
      <c r="HEZ1003" s="3"/>
      <c r="HFA1003" s="3"/>
      <c r="HFB1003" s="3"/>
      <c r="HFC1003" s="3"/>
      <c r="HFD1003" s="3"/>
      <c r="HFE1003" s="3"/>
      <c r="HFF1003" s="3"/>
      <c r="HFG1003" s="3"/>
      <c r="HFH1003" s="3"/>
      <c r="HFI1003" s="3"/>
      <c r="HFJ1003" s="3"/>
      <c r="HFK1003" s="3"/>
      <c r="HFL1003" s="3"/>
      <c r="HFM1003" s="3"/>
      <c r="HFN1003" s="3"/>
      <c r="HFO1003" s="3"/>
      <c r="HFP1003" s="3"/>
      <c r="HFQ1003" s="3"/>
      <c r="HFR1003" s="3"/>
      <c r="HFS1003" s="3"/>
      <c r="HFT1003" s="3"/>
      <c r="HFU1003" s="3"/>
      <c r="HFV1003" s="3"/>
      <c r="HFW1003" s="3"/>
      <c r="HFX1003" s="3"/>
      <c r="HFY1003" s="3"/>
      <c r="HFZ1003" s="3"/>
      <c r="HGA1003" s="3"/>
      <c r="HGB1003" s="3"/>
      <c r="HGC1003" s="3"/>
      <c r="HGD1003" s="3"/>
      <c r="HGE1003" s="3"/>
      <c r="HGF1003" s="3"/>
      <c r="HGG1003" s="3"/>
      <c r="HGH1003" s="3"/>
      <c r="HGI1003" s="3"/>
      <c r="HGJ1003" s="3"/>
      <c r="HGK1003" s="3"/>
      <c r="HGL1003" s="3"/>
      <c r="HGM1003" s="3"/>
      <c r="HGN1003" s="3"/>
      <c r="HGO1003" s="3"/>
      <c r="HGP1003" s="3"/>
      <c r="HGQ1003" s="3"/>
      <c r="HGR1003" s="3"/>
      <c r="HGS1003" s="3"/>
      <c r="HGT1003" s="3"/>
      <c r="HGU1003" s="3"/>
      <c r="HGV1003" s="3"/>
      <c r="HGW1003" s="3"/>
      <c r="HGX1003" s="3"/>
      <c r="HGY1003" s="3"/>
      <c r="HGZ1003" s="3"/>
      <c r="HHA1003" s="3"/>
      <c r="HHB1003" s="3"/>
      <c r="HHC1003" s="3"/>
      <c r="HHD1003" s="3"/>
      <c r="HHE1003" s="3"/>
      <c r="HHF1003" s="3"/>
      <c r="HHG1003" s="3"/>
      <c r="HHH1003" s="3"/>
      <c r="HHI1003" s="3"/>
      <c r="HHJ1003" s="3"/>
      <c r="HHK1003" s="3"/>
      <c r="HHL1003" s="3"/>
      <c r="HHM1003" s="3"/>
      <c r="HHN1003" s="3"/>
      <c r="HHO1003" s="3"/>
      <c r="HHP1003" s="3"/>
      <c r="HHQ1003" s="3"/>
      <c r="HHR1003" s="3"/>
      <c r="HHS1003" s="3"/>
      <c r="HHT1003" s="3"/>
      <c r="HHU1003" s="3"/>
      <c r="HHV1003" s="3"/>
      <c r="HHW1003" s="3"/>
      <c r="HHX1003" s="3"/>
      <c r="HHY1003" s="3"/>
      <c r="HHZ1003" s="3"/>
      <c r="HIA1003" s="3"/>
      <c r="HIB1003" s="3"/>
      <c r="HIC1003" s="3"/>
      <c r="HID1003" s="3"/>
      <c r="HIE1003" s="3"/>
      <c r="HIF1003" s="3"/>
      <c r="HIG1003" s="3"/>
      <c r="HIH1003" s="3"/>
      <c r="HII1003" s="3"/>
      <c r="HIJ1003" s="3"/>
      <c r="HIK1003" s="3"/>
      <c r="HIL1003" s="3"/>
      <c r="HIM1003" s="3"/>
      <c r="HIN1003" s="3"/>
      <c r="HIO1003" s="3"/>
      <c r="HIP1003" s="3"/>
      <c r="HIQ1003" s="3"/>
      <c r="HIR1003" s="3"/>
      <c r="HIS1003" s="3"/>
      <c r="HIT1003" s="3"/>
      <c r="HIU1003" s="3"/>
      <c r="HIV1003" s="3"/>
      <c r="HIW1003" s="3"/>
      <c r="HIX1003" s="3"/>
      <c r="HIY1003" s="3"/>
      <c r="HIZ1003" s="3"/>
      <c r="HJA1003" s="3"/>
      <c r="HJB1003" s="3"/>
      <c r="HJC1003" s="3"/>
      <c r="HJD1003" s="3"/>
      <c r="HJE1003" s="3"/>
      <c r="HJF1003" s="3"/>
      <c r="HJG1003" s="3"/>
      <c r="HJH1003" s="3"/>
      <c r="HJI1003" s="3"/>
      <c r="HJJ1003" s="3"/>
      <c r="HJK1003" s="3"/>
      <c r="HJL1003" s="3"/>
      <c r="HJM1003" s="3"/>
      <c r="HJN1003" s="3"/>
      <c r="HJO1003" s="3"/>
      <c r="HJP1003" s="3"/>
      <c r="HJQ1003" s="3"/>
      <c r="HJR1003" s="3"/>
      <c r="HJS1003" s="3"/>
      <c r="HJT1003" s="3"/>
      <c r="HJU1003" s="3"/>
      <c r="HJV1003" s="3"/>
      <c r="HJW1003" s="3"/>
      <c r="HJX1003" s="3"/>
      <c r="HJY1003" s="3"/>
      <c r="HJZ1003" s="3"/>
      <c r="HKA1003" s="3"/>
      <c r="HKB1003" s="3"/>
      <c r="HKC1003" s="3"/>
      <c r="HKD1003" s="3"/>
      <c r="HKE1003" s="3"/>
      <c r="HKF1003" s="3"/>
      <c r="HKG1003" s="3"/>
      <c r="HKH1003" s="3"/>
      <c r="HKI1003" s="3"/>
      <c r="HKJ1003" s="3"/>
      <c r="HKK1003" s="3"/>
      <c r="HKL1003" s="3"/>
      <c r="HKM1003" s="3"/>
      <c r="HKN1003" s="3"/>
      <c r="HKO1003" s="3"/>
      <c r="HKP1003" s="3"/>
      <c r="HKQ1003" s="3"/>
      <c r="HKR1003" s="3"/>
      <c r="HKS1003" s="3"/>
      <c r="HKT1003" s="3"/>
      <c r="HKU1003" s="3"/>
      <c r="HKV1003" s="3"/>
      <c r="HKW1003" s="3"/>
      <c r="HKX1003" s="3"/>
      <c r="HKY1003" s="3"/>
      <c r="HKZ1003" s="3"/>
      <c r="HLA1003" s="3"/>
      <c r="HLB1003" s="3"/>
      <c r="HLC1003" s="3"/>
      <c r="HLD1003" s="3"/>
      <c r="HLE1003" s="3"/>
      <c r="HLF1003" s="3"/>
      <c r="HLG1003" s="3"/>
      <c r="HLH1003" s="3"/>
      <c r="HLI1003" s="3"/>
      <c r="HLJ1003" s="3"/>
      <c r="HLK1003" s="3"/>
      <c r="HLL1003" s="3"/>
      <c r="HLM1003" s="3"/>
      <c r="HLN1003" s="3"/>
      <c r="HLO1003" s="3"/>
      <c r="HLP1003" s="3"/>
      <c r="HLQ1003" s="3"/>
      <c r="HLR1003" s="3"/>
      <c r="HLS1003" s="3"/>
      <c r="HLT1003" s="3"/>
      <c r="HLU1003" s="3"/>
      <c r="HLV1003" s="3"/>
      <c r="HLW1003" s="3"/>
      <c r="HLX1003" s="3"/>
      <c r="HLY1003" s="3"/>
      <c r="HLZ1003" s="3"/>
      <c r="HMA1003" s="3"/>
      <c r="HMB1003" s="3"/>
      <c r="HMC1003" s="3"/>
      <c r="HMD1003" s="3"/>
      <c r="HME1003" s="3"/>
      <c r="HMF1003" s="3"/>
      <c r="HMG1003" s="3"/>
      <c r="HMH1003" s="3"/>
      <c r="HMI1003" s="3"/>
      <c r="HMJ1003" s="3"/>
      <c r="HMK1003" s="3"/>
      <c r="HML1003" s="3"/>
      <c r="HMM1003" s="3"/>
      <c r="HMN1003" s="3"/>
      <c r="HMO1003" s="3"/>
      <c r="HMP1003" s="3"/>
      <c r="HMQ1003" s="3"/>
      <c r="HMR1003" s="3"/>
      <c r="HMS1003" s="3"/>
      <c r="HMT1003" s="3"/>
      <c r="HMU1003" s="3"/>
      <c r="HMV1003" s="3"/>
      <c r="HMW1003" s="3"/>
      <c r="HMX1003" s="3"/>
      <c r="HMY1003" s="3"/>
      <c r="HMZ1003" s="3"/>
      <c r="HNA1003" s="3"/>
      <c r="HNB1003" s="3"/>
      <c r="HNC1003" s="3"/>
      <c r="HND1003" s="3"/>
      <c r="HNE1003" s="3"/>
      <c r="HNF1003" s="3"/>
      <c r="HNG1003" s="3"/>
      <c r="HNH1003" s="3"/>
      <c r="HNI1003" s="3"/>
      <c r="HNJ1003" s="3"/>
      <c r="HNK1003" s="3"/>
      <c r="HNL1003" s="3"/>
      <c r="HNM1003" s="3"/>
      <c r="HNN1003" s="3"/>
      <c r="HNO1003" s="3"/>
      <c r="HNP1003" s="3"/>
      <c r="HNQ1003" s="3"/>
      <c r="HNR1003" s="3"/>
      <c r="HNS1003" s="3"/>
      <c r="HNT1003" s="3"/>
      <c r="HNU1003" s="3"/>
      <c r="HNV1003" s="3"/>
      <c r="HNW1003" s="3"/>
      <c r="HNX1003" s="3"/>
      <c r="HNY1003" s="3"/>
      <c r="HNZ1003" s="3"/>
      <c r="HOA1003" s="3"/>
      <c r="HOB1003" s="3"/>
      <c r="HOC1003" s="3"/>
      <c r="HOD1003" s="3"/>
      <c r="HOE1003" s="3"/>
      <c r="HOF1003" s="3"/>
      <c r="HOG1003" s="3"/>
      <c r="HOH1003" s="3"/>
      <c r="HOI1003" s="3"/>
      <c r="HOJ1003" s="3"/>
      <c r="HOK1003" s="3"/>
      <c r="HOL1003" s="3"/>
      <c r="HOM1003" s="3"/>
      <c r="HON1003" s="3"/>
      <c r="HOO1003" s="3"/>
      <c r="HOP1003" s="3"/>
      <c r="HOQ1003" s="3"/>
      <c r="HOR1003" s="3"/>
      <c r="HOS1003" s="3"/>
      <c r="HOT1003" s="3"/>
      <c r="HOU1003" s="3"/>
      <c r="HOV1003" s="3"/>
      <c r="HOW1003" s="3"/>
      <c r="HOX1003" s="3"/>
      <c r="HOY1003" s="3"/>
      <c r="HOZ1003" s="3"/>
      <c r="HPA1003" s="3"/>
      <c r="HPB1003" s="3"/>
      <c r="HPC1003" s="3"/>
      <c r="HPD1003" s="3"/>
      <c r="HPE1003" s="3"/>
      <c r="HPF1003" s="3"/>
      <c r="HPG1003" s="3"/>
      <c r="HPH1003" s="3"/>
      <c r="HPI1003" s="3"/>
      <c r="HPJ1003" s="3"/>
      <c r="HPK1003" s="3"/>
      <c r="HPL1003" s="3"/>
      <c r="HPM1003" s="3"/>
      <c r="HPN1003" s="3"/>
      <c r="HPO1003" s="3"/>
      <c r="HPP1003" s="3"/>
      <c r="HPQ1003" s="3"/>
      <c r="HPR1003" s="3"/>
      <c r="HPS1003" s="3"/>
      <c r="HPT1003" s="3"/>
      <c r="HPU1003" s="3"/>
      <c r="HPV1003" s="3"/>
      <c r="HPW1003" s="3"/>
      <c r="HPX1003" s="3"/>
      <c r="HPY1003" s="3"/>
      <c r="HPZ1003" s="3"/>
      <c r="HQA1003" s="3"/>
      <c r="HQB1003" s="3"/>
      <c r="HQC1003" s="3"/>
      <c r="HQD1003" s="3"/>
      <c r="HQE1003" s="3"/>
      <c r="HQF1003" s="3"/>
      <c r="HQG1003" s="3"/>
      <c r="HQH1003" s="3"/>
      <c r="HQI1003" s="3"/>
      <c r="HQJ1003" s="3"/>
      <c r="HQK1003" s="3"/>
      <c r="HQL1003" s="3"/>
      <c r="HQM1003" s="3"/>
      <c r="HQN1003" s="3"/>
      <c r="HQO1003" s="3"/>
      <c r="HQP1003" s="3"/>
      <c r="HQQ1003" s="3"/>
      <c r="HQR1003" s="3"/>
      <c r="HQS1003" s="3"/>
      <c r="HQT1003" s="3"/>
      <c r="HQU1003" s="3"/>
      <c r="HQV1003" s="3"/>
      <c r="HQW1003" s="3"/>
      <c r="HQX1003" s="3"/>
      <c r="HQY1003" s="3"/>
      <c r="HQZ1003" s="3"/>
      <c r="HRA1003" s="3"/>
      <c r="HRB1003" s="3"/>
      <c r="HRC1003" s="3"/>
      <c r="HRD1003" s="3"/>
      <c r="HRE1003" s="3"/>
      <c r="HRF1003" s="3"/>
      <c r="HRG1003" s="3"/>
      <c r="HRH1003" s="3"/>
      <c r="HRI1003" s="3"/>
      <c r="HRJ1003" s="3"/>
      <c r="HRK1003" s="3"/>
      <c r="HRL1003" s="3"/>
      <c r="HRM1003" s="3"/>
      <c r="HRN1003" s="3"/>
      <c r="HRO1003" s="3"/>
      <c r="HRP1003" s="3"/>
      <c r="HRQ1003" s="3"/>
      <c r="HRR1003" s="3"/>
      <c r="HRS1003" s="3"/>
      <c r="HRT1003" s="3"/>
      <c r="HRU1003" s="3"/>
      <c r="HRV1003" s="3"/>
      <c r="HRW1003" s="3"/>
      <c r="HRX1003" s="3"/>
      <c r="HRY1003" s="3"/>
      <c r="HRZ1003" s="3"/>
      <c r="HSA1003" s="3"/>
      <c r="HSB1003" s="3"/>
      <c r="HSC1003" s="3"/>
      <c r="HSD1003" s="3"/>
      <c r="HSE1003" s="3"/>
      <c r="HSF1003" s="3"/>
      <c r="HSG1003" s="3"/>
      <c r="HSH1003" s="3"/>
      <c r="HSI1003" s="3"/>
      <c r="HSJ1003" s="3"/>
      <c r="HSK1003" s="3"/>
      <c r="HSL1003" s="3"/>
      <c r="HSM1003" s="3"/>
      <c r="HSN1003" s="3"/>
      <c r="HSO1003" s="3"/>
      <c r="HSP1003" s="3"/>
      <c r="HSQ1003" s="3"/>
      <c r="HSR1003" s="3"/>
      <c r="HSS1003" s="3"/>
      <c r="HST1003" s="3"/>
      <c r="HSU1003" s="3"/>
      <c r="HSV1003" s="3"/>
      <c r="HSW1003" s="3"/>
      <c r="HSX1003" s="3"/>
      <c r="HSY1003" s="3"/>
      <c r="HSZ1003" s="3"/>
      <c r="HTA1003" s="3"/>
      <c r="HTB1003" s="3"/>
      <c r="HTC1003" s="3"/>
      <c r="HTD1003" s="3"/>
      <c r="HTE1003" s="3"/>
      <c r="HTF1003" s="3"/>
      <c r="HTG1003" s="3"/>
      <c r="HTH1003" s="3"/>
      <c r="HTI1003" s="3"/>
      <c r="HTJ1003" s="3"/>
      <c r="HTK1003" s="3"/>
      <c r="HTL1003" s="3"/>
      <c r="HTM1003" s="3"/>
      <c r="HTN1003" s="3"/>
      <c r="HTO1003" s="3"/>
      <c r="HTP1003" s="3"/>
      <c r="HTQ1003" s="3"/>
      <c r="HTR1003" s="3"/>
      <c r="HTS1003" s="3"/>
      <c r="HTT1003" s="3"/>
      <c r="HTU1003" s="3"/>
      <c r="HTV1003" s="3"/>
      <c r="HTW1003" s="3"/>
      <c r="HTX1003" s="3"/>
      <c r="HTY1003" s="3"/>
      <c r="HTZ1003" s="3"/>
      <c r="HUA1003" s="3"/>
      <c r="HUB1003" s="3"/>
      <c r="HUC1003" s="3"/>
      <c r="HUD1003" s="3"/>
      <c r="HUE1003" s="3"/>
      <c r="HUF1003" s="3"/>
      <c r="HUG1003" s="3"/>
      <c r="HUH1003" s="3"/>
      <c r="HUI1003" s="3"/>
      <c r="HUJ1003" s="3"/>
      <c r="HUK1003" s="3"/>
      <c r="HUL1003" s="3"/>
      <c r="HUM1003" s="3"/>
      <c r="HUN1003" s="3"/>
      <c r="HUO1003" s="3"/>
      <c r="HUP1003" s="3"/>
      <c r="HUQ1003" s="3"/>
      <c r="HUR1003" s="3"/>
      <c r="HUS1003" s="3"/>
      <c r="HUT1003" s="3"/>
      <c r="HUU1003" s="3"/>
      <c r="HUV1003" s="3"/>
      <c r="HUW1003" s="3"/>
      <c r="HUX1003" s="3"/>
      <c r="HUY1003" s="3"/>
      <c r="HUZ1003" s="3"/>
      <c r="HVA1003" s="3"/>
      <c r="HVB1003" s="3"/>
      <c r="HVC1003" s="3"/>
      <c r="HVD1003" s="3"/>
      <c r="HVE1003" s="3"/>
      <c r="HVF1003" s="3"/>
      <c r="HVG1003" s="3"/>
      <c r="HVH1003" s="3"/>
      <c r="HVI1003" s="3"/>
      <c r="HVJ1003" s="3"/>
      <c r="HVK1003" s="3"/>
      <c r="HVL1003" s="3"/>
      <c r="HVM1003" s="3"/>
      <c r="HVN1003" s="3"/>
      <c r="HVO1003" s="3"/>
      <c r="HVP1003" s="3"/>
      <c r="HVQ1003" s="3"/>
      <c r="HVR1003" s="3"/>
      <c r="HVS1003" s="3"/>
      <c r="HVT1003" s="3"/>
      <c r="HVU1003" s="3"/>
      <c r="HVV1003" s="3"/>
      <c r="HVW1003" s="3"/>
      <c r="HVX1003" s="3"/>
      <c r="HVY1003" s="3"/>
      <c r="HVZ1003" s="3"/>
      <c r="HWA1003" s="3"/>
      <c r="HWB1003" s="3"/>
      <c r="HWC1003" s="3"/>
      <c r="HWD1003" s="3"/>
      <c r="HWE1003" s="3"/>
      <c r="HWF1003" s="3"/>
      <c r="HWG1003" s="3"/>
      <c r="HWH1003" s="3"/>
      <c r="HWI1003" s="3"/>
      <c r="HWJ1003" s="3"/>
      <c r="HWK1003" s="3"/>
      <c r="HWL1003" s="3"/>
      <c r="HWM1003" s="3"/>
      <c r="HWN1003" s="3"/>
      <c r="HWO1003" s="3"/>
      <c r="HWP1003" s="3"/>
      <c r="HWQ1003" s="3"/>
      <c r="HWR1003" s="3"/>
      <c r="HWS1003" s="3"/>
      <c r="HWT1003" s="3"/>
      <c r="HWU1003" s="3"/>
      <c r="HWV1003" s="3"/>
      <c r="HWW1003" s="3"/>
      <c r="HWX1003" s="3"/>
      <c r="HWY1003" s="3"/>
      <c r="HWZ1003" s="3"/>
      <c r="HXA1003" s="3"/>
      <c r="HXB1003" s="3"/>
      <c r="HXC1003" s="3"/>
      <c r="HXD1003" s="3"/>
      <c r="HXE1003" s="3"/>
      <c r="HXF1003" s="3"/>
      <c r="HXG1003" s="3"/>
      <c r="HXH1003" s="3"/>
      <c r="HXI1003" s="3"/>
      <c r="HXJ1003" s="3"/>
      <c r="HXK1003" s="3"/>
      <c r="HXL1003" s="3"/>
      <c r="HXM1003" s="3"/>
      <c r="HXN1003" s="3"/>
      <c r="HXO1003" s="3"/>
      <c r="HXP1003" s="3"/>
      <c r="HXQ1003" s="3"/>
      <c r="HXR1003" s="3"/>
      <c r="HXS1003" s="3"/>
      <c r="HXT1003" s="3"/>
      <c r="HXU1003" s="3"/>
      <c r="HXV1003" s="3"/>
      <c r="HXW1003" s="3"/>
      <c r="HXX1003" s="3"/>
      <c r="HXY1003" s="3"/>
      <c r="HXZ1003" s="3"/>
      <c r="HYA1003" s="3"/>
      <c r="HYB1003" s="3"/>
      <c r="HYC1003" s="3"/>
      <c r="HYD1003" s="3"/>
      <c r="HYE1003" s="3"/>
      <c r="HYF1003" s="3"/>
      <c r="HYG1003" s="3"/>
      <c r="HYH1003" s="3"/>
      <c r="HYI1003" s="3"/>
      <c r="HYJ1003" s="3"/>
      <c r="HYK1003" s="3"/>
      <c r="HYL1003" s="3"/>
      <c r="HYM1003" s="3"/>
      <c r="HYN1003" s="3"/>
      <c r="HYO1003" s="3"/>
      <c r="HYP1003" s="3"/>
      <c r="HYQ1003" s="3"/>
      <c r="HYR1003" s="3"/>
      <c r="HYS1003" s="3"/>
      <c r="HYT1003" s="3"/>
      <c r="HYU1003" s="3"/>
      <c r="HYV1003" s="3"/>
      <c r="HYW1003" s="3"/>
      <c r="HYX1003" s="3"/>
      <c r="HYY1003" s="3"/>
      <c r="HYZ1003" s="3"/>
      <c r="HZA1003" s="3"/>
      <c r="HZB1003" s="3"/>
      <c r="HZC1003" s="3"/>
      <c r="HZD1003" s="3"/>
      <c r="HZE1003" s="3"/>
      <c r="HZF1003" s="3"/>
      <c r="HZG1003" s="3"/>
      <c r="HZH1003" s="3"/>
      <c r="HZI1003" s="3"/>
      <c r="HZJ1003" s="3"/>
      <c r="HZK1003" s="3"/>
      <c r="HZL1003" s="3"/>
      <c r="HZM1003" s="3"/>
      <c r="HZN1003" s="3"/>
      <c r="HZO1003" s="3"/>
      <c r="HZP1003" s="3"/>
      <c r="HZQ1003" s="3"/>
      <c r="HZR1003" s="3"/>
      <c r="HZS1003" s="3"/>
      <c r="HZT1003" s="3"/>
      <c r="HZU1003" s="3"/>
      <c r="HZV1003" s="3"/>
      <c r="HZW1003" s="3"/>
      <c r="HZX1003" s="3"/>
      <c r="HZY1003" s="3"/>
      <c r="HZZ1003" s="3"/>
      <c r="IAA1003" s="3"/>
      <c r="IAB1003" s="3"/>
      <c r="IAC1003" s="3"/>
      <c r="IAD1003" s="3"/>
      <c r="IAE1003" s="3"/>
      <c r="IAF1003" s="3"/>
      <c r="IAG1003" s="3"/>
      <c r="IAH1003" s="3"/>
      <c r="IAI1003" s="3"/>
      <c r="IAJ1003" s="3"/>
      <c r="IAK1003" s="3"/>
      <c r="IAL1003" s="3"/>
      <c r="IAM1003" s="3"/>
      <c r="IAN1003" s="3"/>
      <c r="IAO1003" s="3"/>
      <c r="IAP1003" s="3"/>
      <c r="IAQ1003" s="3"/>
      <c r="IAR1003" s="3"/>
      <c r="IAS1003" s="3"/>
      <c r="IAT1003" s="3"/>
      <c r="IAU1003" s="3"/>
      <c r="IAV1003" s="3"/>
      <c r="IAW1003" s="3"/>
      <c r="IAX1003" s="3"/>
      <c r="IAY1003" s="3"/>
      <c r="IAZ1003" s="3"/>
      <c r="IBA1003" s="3"/>
      <c r="IBB1003" s="3"/>
      <c r="IBC1003" s="3"/>
      <c r="IBD1003" s="3"/>
      <c r="IBE1003" s="3"/>
      <c r="IBF1003" s="3"/>
      <c r="IBG1003" s="3"/>
      <c r="IBH1003" s="3"/>
      <c r="IBI1003" s="3"/>
      <c r="IBJ1003" s="3"/>
      <c r="IBK1003" s="3"/>
      <c r="IBL1003" s="3"/>
      <c r="IBM1003" s="3"/>
      <c r="IBN1003" s="3"/>
      <c r="IBO1003" s="3"/>
      <c r="IBP1003" s="3"/>
      <c r="IBQ1003" s="3"/>
      <c r="IBR1003" s="3"/>
      <c r="IBS1003" s="3"/>
      <c r="IBT1003" s="3"/>
      <c r="IBU1003" s="3"/>
      <c r="IBV1003" s="3"/>
      <c r="IBW1003" s="3"/>
      <c r="IBX1003" s="3"/>
      <c r="IBY1003" s="3"/>
      <c r="IBZ1003" s="3"/>
      <c r="ICA1003" s="3"/>
      <c r="ICB1003" s="3"/>
      <c r="ICC1003" s="3"/>
      <c r="ICD1003" s="3"/>
      <c r="ICE1003" s="3"/>
      <c r="ICF1003" s="3"/>
      <c r="ICG1003" s="3"/>
      <c r="ICH1003" s="3"/>
      <c r="ICI1003" s="3"/>
      <c r="ICJ1003" s="3"/>
      <c r="ICK1003" s="3"/>
      <c r="ICL1003" s="3"/>
      <c r="ICM1003" s="3"/>
      <c r="ICN1003" s="3"/>
      <c r="ICO1003" s="3"/>
      <c r="ICP1003" s="3"/>
      <c r="ICQ1003" s="3"/>
      <c r="ICR1003" s="3"/>
      <c r="ICS1003" s="3"/>
      <c r="ICT1003" s="3"/>
      <c r="ICU1003" s="3"/>
      <c r="ICV1003" s="3"/>
      <c r="ICW1003" s="3"/>
      <c r="ICX1003" s="3"/>
      <c r="ICY1003" s="3"/>
      <c r="ICZ1003" s="3"/>
      <c r="IDA1003" s="3"/>
      <c r="IDB1003" s="3"/>
      <c r="IDC1003" s="3"/>
      <c r="IDD1003" s="3"/>
      <c r="IDE1003" s="3"/>
      <c r="IDF1003" s="3"/>
      <c r="IDG1003" s="3"/>
      <c r="IDH1003" s="3"/>
      <c r="IDI1003" s="3"/>
      <c r="IDJ1003" s="3"/>
      <c r="IDK1003" s="3"/>
      <c r="IDL1003" s="3"/>
      <c r="IDM1003" s="3"/>
      <c r="IDN1003" s="3"/>
      <c r="IDO1003" s="3"/>
      <c r="IDP1003" s="3"/>
      <c r="IDQ1003" s="3"/>
      <c r="IDR1003" s="3"/>
      <c r="IDS1003" s="3"/>
      <c r="IDT1003" s="3"/>
      <c r="IDU1003" s="3"/>
      <c r="IDV1003" s="3"/>
      <c r="IDW1003" s="3"/>
      <c r="IDX1003" s="3"/>
      <c r="IDY1003" s="3"/>
      <c r="IDZ1003" s="3"/>
      <c r="IEA1003" s="3"/>
      <c r="IEB1003" s="3"/>
      <c r="IEC1003" s="3"/>
      <c r="IED1003" s="3"/>
      <c r="IEE1003" s="3"/>
      <c r="IEF1003" s="3"/>
      <c r="IEG1003" s="3"/>
      <c r="IEH1003" s="3"/>
      <c r="IEI1003" s="3"/>
      <c r="IEJ1003" s="3"/>
      <c r="IEK1003" s="3"/>
      <c r="IEL1003" s="3"/>
      <c r="IEM1003" s="3"/>
      <c r="IEN1003" s="3"/>
      <c r="IEO1003" s="3"/>
      <c r="IEP1003" s="3"/>
      <c r="IEQ1003" s="3"/>
      <c r="IER1003" s="3"/>
      <c r="IES1003" s="3"/>
      <c r="IET1003" s="3"/>
      <c r="IEU1003" s="3"/>
      <c r="IEV1003" s="3"/>
      <c r="IEW1003" s="3"/>
      <c r="IEX1003" s="3"/>
      <c r="IEY1003" s="3"/>
      <c r="IEZ1003" s="3"/>
      <c r="IFA1003" s="3"/>
      <c r="IFB1003" s="3"/>
      <c r="IFC1003" s="3"/>
      <c r="IFD1003" s="3"/>
      <c r="IFE1003" s="3"/>
      <c r="IFF1003" s="3"/>
      <c r="IFG1003" s="3"/>
      <c r="IFH1003" s="3"/>
      <c r="IFI1003" s="3"/>
      <c r="IFJ1003" s="3"/>
      <c r="IFK1003" s="3"/>
      <c r="IFL1003" s="3"/>
      <c r="IFM1003" s="3"/>
      <c r="IFN1003" s="3"/>
      <c r="IFO1003" s="3"/>
      <c r="IFP1003" s="3"/>
      <c r="IFQ1003" s="3"/>
      <c r="IFR1003" s="3"/>
      <c r="IFS1003" s="3"/>
      <c r="IFT1003" s="3"/>
      <c r="IFU1003" s="3"/>
      <c r="IFV1003" s="3"/>
      <c r="IFW1003" s="3"/>
      <c r="IFX1003" s="3"/>
      <c r="IFY1003" s="3"/>
      <c r="IFZ1003" s="3"/>
      <c r="IGA1003" s="3"/>
      <c r="IGB1003" s="3"/>
      <c r="IGC1003" s="3"/>
      <c r="IGD1003" s="3"/>
      <c r="IGE1003" s="3"/>
      <c r="IGF1003" s="3"/>
      <c r="IGG1003" s="3"/>
      <c r="IGH1003" s="3"/>
      <c r="IGI1003" s="3"/>
      <c r="IGJ1003" s="3"/>
      <c r="IGK1003" s="3"/>
      <c r="IGL1003" s="3"/>
      <c r="IGM1003" s="3"/>
      <c r="IGN1003" s="3"/>
      <c r="IGO1003" s="3"/>
      <c r="IGP1003" s="3"/>
      <c r="IGQ1003" s="3"/>
      <c r="IGR1003" s="3"/>
      <c r="IGS1003" s="3"/>
      <c r="IGT1003" s="3"/>
      <c r="IGU1003" s="3"/>
      <c r="IGV1003" s="3"/>
      <c r="IGW1003" s="3"/>
      <c r="IGX1003" s="3"/>
      <c r="IGY1003" s="3"/>
      <c r="IGZ1003" s="3"/>
      <c r="IHA1003" s="3"/>
      <c r="IHB1003" s="3"/>
      <c r="IHC1003" s="3"/>
      <c r="IHD1003" s="3"/>
      <c r="IHE1003" s="3"/>
      <c r="IHF1003" s="3"/>
      <c r="IHG1003" s="3"/>
      <c r="IHH1003" s="3"/>
      <c r="IHI1003" s="3"/>
      <c r="IHJ1003" s="3"/>
      <c r="IHK1003" s="3"/>
      <c r="IHL1003" s="3"/>
      <c r="IHM1003" s="3"/>
      <c r="IHN1003" s="3"/>
      <c r="IHO1003" s="3"/>
      <c r="IHP1003" s="3"/>
      <c r="IHQ1003" s="3"/>
      <c r="IHR1003" s="3"/>
      <c r="IHS1003" s="3"/>
      <c r="IHT1003" s="3"/>
      <c r="IHU1003" s="3"/>
      <c r="IHV1003" s="3"/>
      <c r="IHW1003" s="3"/>
      <c r="IHX1003" s="3"/>
      <c r="IHY1003" s="3"/>
      <c r="IHZ1003" s="3"/>
      <c r="IIA1003" s="3"/>
      <c r="IIB1003" s="3"/>
      <c r="IIC1003" s="3"/>
      <c r="IID1003" s="3"/>
      <c r="IIE1003" s="3"/>
      <c r="IIF1003" s="3"/>
      <c r="IIG1003" s="3"/>
      <c r="IIH1003" s="3"/>
      <c r="III1003" s="3"/>
      <c r="IIJ1003" s="3"/>
      <c r="IIK1003" s="3"/>
      <c r="IIL1003" s="3"/>
      <c r="IIM1003" s="3"/>
      <c r="IIN1003" s="3"/>
      <c r="IIO1003" s="3"/>
      <c r="IIP1003" s="3"/>
      <c r="IIQ1003" s="3"/>
      <c r="IIR1003" s="3"/>
      <c r="IIS1003" s="3"/>
      <c r="IIT1003" s="3"/>
      <c r="IIU1003" s="3"/>
      <c r="IIV1003" s="3"/>
      <c r="IIW1003" s="3"/>
      <c r="IIX1003" s="3"/>
      <c r="IIY1003" s="3"/>
      <c r="IIZ1003" s="3"/>
      <c r="IJA1003" s="3"/>
      <c r="IJB1003" s="3"/>
      <c r="IJC1003" s="3"/>
      <c r="IJD1003" s="3"/>
      <c r="IJE1003" s="3"/>
      <c r="IJF1003" s="3"/>
      <c r="IJG1003" s="3"/>
      <c r="IJH1003" s="3"/>
      <c r="IJI1003" s="3"/>
      <c r="IJJ1003" s="3"/>
      <c r="IJK1003" s="3"/>
      <c r="IJL1003" s="3"/>
      <c r="IJM1003" s="3"/>
      <c r="IJN1003" s="3"/>
      <c r="IJO1003" s="3"/>
      <c r="IJP1003" s="3"/>
      <c r="IJQ1003" s="3"/>
      <c r="IJR1003" s="3"/>
      <c r="IJS1003" s="3"/>
      <c r="IJT1003" s="3"/>
      <c r="IJU1003" s="3"/>
      <c r="IJV1003" s="3"/>
      <c r="IJW1003" s="3"/>
      <c r="IJX1003" s="3"/>
      <c r="IJY1003" s="3"/>
      <c r="IJZ1003" s="3"/>
      <c r="IKA1003" s="3"/>
      <c r="IKB1003" s="3"/>
      <c r="IKC1003" s="3"/>
      <c r="IKD1003" s="3"/>
      <c r="IKE1003" s="3"/>
      <c r="IKF1003" s="3"/>
      <c r="IKG1003" s="3"/>
      <c r="IKH1003" s="3"/>
      <c r="IKI1003" s="3"/>
      <c r="IKJ1003" s="3"/>
      <c r="IKK1003" s="3"/>
      <c r="IKL1003" s="3"/>
      <c r="IKM1003" s="3"/>
      <c r="IKN1003" s="3"/>
      <c r="IKO1003" s="3"/>
      <c r="IKP1003" s="3"/>
      <c r="IKQ1003" s="3"/>
      <c r="IKR1003" s="3"/>
      <c r="IKS1003" s="3"/>
      <c r="IKT1003" s="3"/>
      <c r="IKU1003" s="3"/>
      <c r="IKV1003" s="3"/>
      <c r="IKW1003" s="3"/>
      <c r="IKX1003" s="3"/>
      <c r="IKY1003" s="3"/>
      <c r="IKZ1003" s="3"/>
      <c r="ILA1003" s="3"/>
      <c r="ILB1003" s="3"/>
      <c r="ILC1003" s="3"/>
      <c r="ILD1003" s="3"/>
      <c r="ILE1003" s="3"/>
      <c r="ILF1003" s="3"/>
      <c r="ILG1003" s="3"/>
      <c r="ILH1003" s="3"/>
      <c r="ILI1003" s="3"/>
      <c r="ILJ1003" s="3"/>
      <c r="ILK1003" s="3"/>
      <c r="ILL1003" s="3"/>
      <c r="ILM1003" s="3"/>
      <c r="ILN1003" s="3"/>
      <c r="ILO1003" s="3"/>
      <c r="ILP1003" s="3"/>
      <c r="ILQ1003" s="3"/>
      <c r="ILR1003" s="3"/>
      <c r="ILS1003" s="3"/>
      <c r="ILT1003" s="3"/>
      <c r="ILU1003" s="3"/>
      <c r="ILV1003" s="3"/>
      <c r="ILW1003" s="3"/>
      <c r="ILX1003" s="3"/>
      <c r="ILY1003" s="3"/>
      <c r="ILZ1003" s="3"/>
      <c r="IMA1003" s="3"/>
      <c r="IMB1003" s="3"/>
      <c r="IMC1003" s="3"/>
      <c r="IMD1003" s="3"/>
      <c r="IME1003" s="3"/>
      <c r="IMF1003" s="3"/>
      <c r="IMG1003" s="3"/>
      <c r="IMH1003" s="3"/>
      <c r="IMI1003" s="3"/>
      <c r="IMJ1003" s="3"/>
      <c r="IMK1003" s="3"/>
      <c r="IML1003" s="3"/>
      <c r="IMM1003" s="3"/>
      <c r="IMN1003" s="3"/>
      <c r="IMO1003" s="3"/>
      <c r="IMP1003" s="3"/>
      <c r="IMQ1003" s="3"/>
      <c r="IMR1003" s="3"/>
      <c r="IMS1003" s="3"/>
      <c r="IMT1003" s="3"/>
      <c r="IMU1003" s="3"/>
      <c r="IMV1003" s="3"/>
      <c r="IMW1003" s="3"/>
      <c r="IMX1003" s="3"/>
      <c r="IMY1003" s="3"/>
      <c r="IMZ1003" s="3"/>
      <c r="INA1003" s="3"/>
      <c r="INB1003" s="3"/>
      <c r="INC1003" s="3"/>
      <c r="IND1003" s="3"/>
      <c r="INE1003" s="3"/>
      <c r="INF1003" s="3"/>
      <c r="ING1003" s="3"/>
      <c r="INH1003" s="3"/>
      <c r="INI1003" s="3"/>
      <c r="INJ1003" s="3"/>
      <c r="INK1003" s="3"/>
      <c r="INL1003" s="3"/>
      <c r="INM1003" s="3"/>
      <c r="INN1003" s="3"/>
      <c r="INO1003" s="3"/>
      <c r="INP1003" s="3"/>
      <c r="INQ1003" s="3"/>
      <c r="INR1003" s="3"/>
      <c r="INS1003" s="3"/>
      <c r="INT1003" s="3"/>
      <c r="INU1003" s="3"/>
      <c r="INV1003" s="3"/>
      <c r="INW1003" s="3"/>
      <c r="INX1003" s="3"/>
      <c r="INY1003" s="3"/>
      <c r="INZ1003" s="3"/>
      <c r="IOA1003" s="3"/>
      <c r="IOB1003" s="3"/>
      <c r="IOC1003" s="3"/>
      <c r="IOD1003" s="3"/>
      <c r="IOE1003" s="3"/>
      <c r="IOF1003" s="3"/>
      <c r="IOG1003" s="3"/>
      <c r="IOH1003" s="3"/>
      <c r="IOI1003" s="3"/>
      <c r="IOJ1003" s="3"/>
      <c r="IOK1003" s="3"/>
      <c r="IOL1003" s="3"/>
      <c r="IOM1003" s="3"/>
      <c r="ION1003" s="3"/>
      <c r="IOO1003" s="3"/>
      <c r="IOP1003" s="3"/>
      <c r="IOQ1003" s="3"/>
      <c r="IOR1003" s="3"/>
      <c r="IOS1003" s="3"/>
      <c r="IOT1003" s="3"/>
      <c r="IOU1003" s="3"/>
      <c r="IOV1003" s="3"/>
      <c r="IOW1003" s="3"/>
      <c r="IOX1003" s="3"/>
      <c r="IOY1003" s="3"/>
      <c r="IOZ1003" s="3"/>
      <c r="IPA1003" s="3"/>
      <c r="IPB1003" s="3"/>
      <c r="IPC1003" s="3"/>
      <c r="IPD1003" s="3"/>
      <c r="IPE1003" s="3"/>
      <c r="IPF1003" s="3"/>
      <c r="IPG1003" s="3"/>
      <c r="IPH1003" s="3"/>
      <c r="IPI1003" s="3"/>
      <c r="IPJ1003" s="3"/>
      <c r="IPK1003" s="3"/>
      <c r="IPL1003" s="3"/>
      <c r="IPM1003" s="3"/>
      <c r="IPN1003" s="3"/>
      <c r="IPO1003" s="3"/>
      <c r="IPP1003" s="3"/>
      <c r="IPQ1003" s="3"/>
      <c r="IPR1003" s="3"/>
      <c r="IPS1003" s="3"/>
      <c r="IPT1003" s="3"/>
      <c r="IPU1003" s="3"/>
      <c r="IPV1003" s="3"/>
      <c r="IPW1003" s="3"/>
      <c r="IPX1003" s="3"/>
      <c r="IPY1003" s="3"/>
      <c r="IPZ1003" s="3"/>
      <c r="IQA1003" s="3"/>
      <c r="IQB1003" s="3"/>
      <c r="IQC1003" s="3"/>
      <c r="IQD1003" s="3"/>
      <c r="IQE1003" s="3"/>
      <c r="IQF1003" s="3"/>
      <c r="IQG1003" s="3"/>
      <c r="IQH1003" s="3"/>
      <c r="IQI1003" s="3"/>
      <c r="IQJ1003" s="3"/>
      <c r="IQK1003" s="3"/>
      <c r="IQL1003" s="3"/>
      <c r="IQM1003" s="3"/>
      <c r="IQN1003" s="3"/>
      <c r="IQO1003" s="3"/>
      <c r="IQP1003" s="3"/>
      <c r="IQQ1003" s="3"/>
      <c r="IQR1003" s="3"/>
      <c r="IQS1003" s="3"/>
      <c r="IQT1003" s="3"/>
      <c r="IQU1003" s="3"/>
      <c r="IQV1003" s="3"/>
      <c r="IQW1003" s="3"/>
      <c r="IQX1003" s="3"/>
      <c r="IQY1003" s="3"/>
      <c r="IQZ1003" s="3"/>
      <c r="IRA1003" s="3"/>
      <c r="IRB1003" s="3"/>
      <c r="IRC1003" s="3"/>
      <c r="IRD1003" s="3"/>
      <c r="IRE1003" s="3"/>
      <c r="IRF1003" s="3"/>
      <c r="IRG1003" s="3"/>
      <c r="IRH1003" s="3"/>
      <c r="IRI1003" s="3"/>
      <c r="IRJ1003" s="3"/>
      <c r="IRK1003" s="3"/>
      <c r="IRL1003" s="3"/>
      <c r="IRM1003" s="3"/>
      <c r="IRN1003" s="3"/>
      <c r="IRO1003" s="3"/>
      <c r="IRP1003" s="3"/>
      <c r="IRQ1003" s="3"/>
      <c r="IRR1003" s="3"/>
      <c r="IRS1003" s="3"/>
      <c r="IRT1003" s="3"/>
      <c r="IRU1003" s="3"/>
      <c r="IRV1003" s="3"/>
      <c r="IRW1003" s="3"/>
      <c r="IRX1003" s="3"/>
      <c r="IRY1003" s="3"/>
      <c r="IRZ1003" s="3"/>
      <c r="ISA1003" s="3"/>
      <c r="ISB1003" s="3"/>
      <c r="ISC1003" s="3"/>
      <c r="ISD1003" s="3"/>
      <c r="ISE1003" s="3"/>
      <c r="ISF1003" s="3"/>
      <c r="ISG1003" s="3"/>
      <c r="ISH1003" s="3"/>
      <c r="ISI1003" s="3"/>
      <c r="ISJ1003" s="3"/>
      <c r="ISK1003" s="3"/>
      <c r="ISL1003" s="3"/>
      <c r="ISM1003" s="3"/>
      <c r="ISN1003" s="3"/>
      <c r="ISO1003" s="3"/>
      <c r="ISP1003" s="3"/>
      <c r="ISQ1003" s="3"/>
      <c r="ISR1003" s="3"/>
      <c r="ISS1003" s="3"/>
      <c r="IST1003" s="3"/>
      <c r="ISU1003" s="3"/>
      <c r="ISV1003" s="3"/>
      <c r="ISW1003" s="3"/>
      <c r="ISX1003" s="3"/>
      <c r="ISY1003" s="3"/>
      <c r="ISZ1003" s="3"/>
      <c r="ITA1003" s="3"/>
      <c r="ITB1003" s="3"/>
      <c r="ITC1003" s="3"/>
      <c r="ITD1003" s="3"/>
      <c r="ITE1003" s="3"/>
      <c r="ITF1003" s="3"/>
      <c r="ITG1003" s="3"/>
      <c r="ITH1003" s="3"/>
      <c r="ITI1003" s="3"/>
      <c r="ITJ1003" s="3"/>
      <c r="ITK1003" s="3"/>
      <c r="ITL1003" s="3"/>
      <c r="ITM1003" s="3"/>
      <c r="ITN1003" s="3"/>
      <c r="ITO1003" s="3"/>
      <c r="ITP1003" s="3"/>
      <c r="ITQ1003" s="3"/>
      <c r="ITR1003" s="3"/>
      <c r="ITS1003" s="3"/>
      <c r="ITT1003" s="3"/>
      <c r="ITU1003" s="3"/>
      <c r="ITV1003" s="3"/>
      <c r="ITW1003" s="3"/>
      <c r="ITX1003" s="3"/>
      <c r="ITY1003" s="3"/>
      <c r="ITZ1003" s="3"/>
      <c r="IUA1003" s="3"/>
      <c r="IUB1003" s="3"/>
      <c r="IUC1003" s="3"/>
      <c r="IUD1003" s="3"/>
      <c r="IUE1003" s="3"/>
      <c r="IUF1003" s="3"/>
      <c r="IUG1003" s="3"/>
      <c r="IUH1003" s="3"/>
      <c r="IUI1003" s="3"/>
      <c r="IUJ1003" s="3"/>
      <c r="IUK1003" s="3"/>
      <c r="IUL1003" s="3"/>
      <c r="IUM1003" s="3"/>
      <c r="IUN1003" s="3"/>
      <c r="IUO1003" s="3"/>
      <c r="IUP1003" s="3"/>
      <c r="IUQ1003" s="3"/>
      <c r="IUR1003" s="3"/>
      <c r="IUS1003" s="3"/>
      <c r="IUT1003" s="3"/>
      <c r="IUU1003" s="3"/>
      <c r="IUV1003" s="3"/>
      <c r="IUW1003" s="3"/>
      <c r="IUX1003" s="3"/>
      <c r="IUY1003" s="3"/>
      <c r="IUZ1003" s="3"/>
      <c r="IVA1003" s="3"/>
      <c r="IVB1003" s="3"/>
      <c r="IVC1003" s="3"/>
      <c r="IVD1003" s="3"/>
      <c r="IVE1003" s="3"/>
      <c r="IVF1003" s="3"/>
      <c r="IVG1003" s="3"/>
      <c r="IVH1003" s="3"/>
      <c r="IVI1003" s="3"/>
      <c r="IVJ1003" s="3"/>
      <c r="IVK1003" s="3"/>
      <c r="IVL1003" s="3"/>
      <c r="IVM1003" s="3"/>
      <c r="IVN1003" s="3"/>
      <c r="IVO1003" s="3"/>
      <c r="IVP1003" s="3"/>
      <c r="IVQ1003" s="3"/>
      <c r="IVR1003" s="3"/>
      <c r="IVS1003" s="3"/>
      <c r="IVT1003" s="3"/>
      <c r="IVU1003" s="3"/>
      <c r="IVV1003" s="3"/>
      <c r="IVW1003" s="3"/>
      <c r="IVX1003" s="3"/>
      <c r="IVY1003" s="3"/>
      <c r="IVZ1003" s="3"/>
      <c r="IWA1003" s="3"/>
      <c r="IWB1003" s="3"/>
      <c r="IWC1003" s="3"/>
      <c r="IWD1003" s="3"/>
      <c r="IWE1003" s="3"/>
      <c r="IWF1003" s="3"/>
      <c r="IWG1003" s="3"/>
      <c r="IWH1003" s="3"/>
      <c r="IWI1003" s="3"/>
      <c r="IWJ1003" s="3"/>
      <c r="IWK1003" s="3"/>
      <c r="IWL1003" s="3"/>
      <c r="IWM1003" s="3"/>
      <c r="IWN1003" s="3"/>
      <c r="IWO1003" s="3"/>
      <c r="IWP1003" s="3"/>
      <c r="IWQ1003" s="3"/>
      <c r="IWR1003" s="3"/>
      <c r="IWS1003" s="3"/>
      <c r="IWT1003" s="3"/>
      <c r="IWU1003" s="3"/>
      <c r="IWV1003" s="3"/>
      <c r="IWW1003" s="3"/>
      <c r="IWX1003" s="3"/>
      <c r="IWY1003" s="3"/>
      <c r="IWZ1003" s="3"/>
      <c r="IXA1003" s="3"/>
      <c r="IXB1003" s="3"/>
      <c r="IXC1003" s="3"/>
      <c r="IXD1003" s="3"/>
      <c r="IXE1003" s="3"/>
      <c r="IXF1003" s="3"/>
      <c r="IXG1003" s="3"/>
      <c r="IXH1003" s="3"/>
      <c r="IXI1003" s="3"/>
      <c r="IXJ1003" s="3"/>
      <c r="IXK1003" s="3"/>
      <c r="IXL1003" s="3"/>
      <c r="IXM1003" s="3"/>
      <c r="IXN1003" s="3"/>
      <c r="IXO1003" s="3"/>
      <c r="IXP1003" s="3"/>
      <c r="IXQ1003" s="3"/>
      <c r="IXR1003" s="3"/>
      <c r="IXS1003" s="3"/>
      <c r="IXT1003" s="3"/>
      <c r="IXU1003" s="3"/>
      <c r="IXV1003" s="3"/>
      <c r="IXW1003" s="3"/>
      <c r="IXX1003" s="3"/>
      <c r="IXY1003" s="3"/>
      <c r="IXZ1003" s="3"/>
      <c r="IYA1003" s="3"/>
      <c r="IYB1003" s="3"/>
      <c r="IYC1003" s="3"/>
      <c r="IYD1003" s="3"/>
      <c r="IYE1003" s="3"/>
      <c r="IYF1003" s="3"/>
      <c r="IYG1003" s="3"/>
      <c r="IYH1003" s="3"/>
      <c r="IYI1003" s="3"/>
      <c r="IYJ1003" s="3"/>
      <c r="IYK1003" s="3"/>
      <c r="IYL1003" s="3"/>
      <c r="IYM1003" s="3"/>
      <c r="IYN1003" s="3"/>
      <c r="IYO1003" s="3"/>
      <c r="IYP1003" s="3"/>
      <c r="IYQ1003" s="3"/>
      <c r="IYR1003" s="3"/>
      <c r="IYS1003" s="3"/>
      <c r="IYT1003" s="3"/>
      <c r="IYU1003" s="3"/>
      <c r="IYV1003" s="3"/>
      <c r="IYW1003" s="3"/>
      <c r="IYX1003" s="3"/>
      <c r="IYY1003" s="3"/>
      <c r="IYZ1003" s="3"/>
      <c r="IZA1003" s="3"/>
      <c r="IZB1003" s="3"/>
      <c r="IZC1003" s="3"/>
      <c r="IZD1003" s="3"/>
      <c r="IZE1003" s="3"/>
      <c r="IZF1003" s="3"/>
      <c r="IZG1003" s="3"/>
      <c r="IZH1003" s="3"/>
      <c r="IZI1003" s="3"/>
      <c r="IZJ1003" s="3"/>
      <c r="IZK1003" s="3"/>
      <c r="IZL1003" s="3"/>
      <c r="IZM1003" s="3"/>
      <c r="IZN1003" s="3"/>
      <c r="IZO1003" s="3"/>
      <c r="IZP1003" s="3"/>
      <c r="IZQ1003" s="3"/>
      <c r="IZR1003" s="3"/>
      <c r="IZS1003" s="3"/>
      <c r="IZT1003" s="3"/>
      <c r="IZU1003" s="3"/>
      <c r="IZV1003" s="3"/>
      <c r="IZW1003" s="3"/>
      <c r="IZX1003" s="3"/>
      <c r="IZY1003" s="3"/>
      <c r="IZZ1003" s="3"/>
      <c r="JAA1003" s="3"/>
      <c r="JAB1003" s="3"/>
      <c r="JAC1003" s="3"/>
      <c r="JAD1003" s="3"/>
      <c r="JAE1003" s="3"/>
      <c r="JAF1003" s="3"/>
      <c r="JAG1003" s="3"/>
      <c r="JAH1003" s="3"/>
      <c r="JAI1003" s="3"/>
      <c r="JAJ1003" s="3"/>
      <c r="JAK1003" s="3"/>
      <c r="JAL1003" s="3"/>
      <c r="JAM1003" s="3"/>
      <c r="JAN1003" s="3"/>
      <c r="JAO1003" s="3"/>
      <c r="JAP1003" s="3"/>
      <c r="JAQ1003" s="3"/>
      <c r="JAR1003" s="3"/>
      <c r="JAS1003" s="3"/>
      <c r="JAT1003" s="3"/>
      <c r="JAU1003" s="3"/>
      <c r="JAV1003" s="3"/>
      <c r="JAW1003" s="3"/>
      <c r="JAX1003" s="3"/>
      <c r="JAY1003" s="3"/>
      <c r="JAZ1003" s="3"/>
      <c r="JBA1003" s="3"/>
      <c r="JBB1003" s="3"/>
      <c r="JBC1003" s="3"/>
      <c r="JBD1003" s="3"/>
      <c r="JBE1003" s="3"/>
      <c r="JBF1003" s="3"/>
      <c r="JBG1003" s="3"/>
      <c r="JBH1003" s="3"/>
      <c r="JBI1003" s="3"/>
      <c r="JBJ1003" s="3"/>
      <c r="JBK1003" s="3"/>
      <c r="JBL1003" s="3"/>
      <c r="JBM1003" s="3"/>
      <c r="JBN1003" s="3"/>
      <c r="JBO1003" s="3"/>
      <c r="JBP1003" s="3"/>
      <c r="JBQ1003" s="3"/>
      <c r="JBR1003" s="3"/>
      <c r="JBS1003" s="3"/>
      <c r="JBT1003" s="3"/>
      <c r="JBU1003" s="3"/>
      <c r="JBV1003" s="3"/>
      <c r="JBW1003" s="3"/>
      <c r="JBX1003" s="3"/>
      <c r="JBY1003" s="3"/>
      <c r="JBZ1003" s="3"/>
      <c r="JCA1003" s="3"/>
      <c r="JCB1003" s="3"/>
      <c r="JCC1003" s="3"/>
      <c r="JCD1003" s="3"/>
      <c r="JCE1003" s="3"/>
      <c r="JCF1003" s="3"/>
      <c r="JCG1003" s="3"/>
      <c r="JCH1003" s="3"/>
      <c r="JCI1003" s="3"/>
      <c r="JCJ1003" s="3"/>
      <c r="JCK1003" s="3"/>
      <c r="JCL1003" s="3"/>
      <c r="JCM1003" s="3"/>
      <c r="JCN1003" s="3"/>
      <c r="JCO1003" s="3"/>
      <c r="JCP1003" s="3"/>
      <c r="JCQ1003" s="3"/>
      <c r="JCR1003" s="3"/>
      <c r="JCS1003" s="3"/>
      <c r="JCT1003" s="3"/>
      <c r="JCU1003" s="3"/>
      <c r="JCV1003" s="3"/>
      <c r="JCW1003" s="3"/>
      <c r="JCX1003" s="3"/>
      <c r="JCY1003" s="3"/>
      <c r="JCZ1003" s="3"/>
      <c r="JDA1003" s="3"/>
      <c r="JDB1003" s="3"/>
      <c r="JDC1003" s="3"/>
      <c r="JDD1003" s="3"/>
      <c r="JDE1003" s="3"/>
      <c r="JDF1003" s="3"/>
      <c r="JDG1003" s="3"/>
      <c r="JDH1003" s="3"/>
      <c r="JDI1003" s="3"/>
      <c r="JDJ1003" s="3"/>
      <c r="JDK1003" s="3"/>
      <c r="JDL1003" s="3"/>
      <c r="JDM1003" s="3"/>
      <c r="JDN1003" s="3"/>
      <c r="JDO1003" s="3"/>
      <c r="JDP1003" s="3"/>
      <c r="JDQ1003" s="3"/>
      <c r="JDR1003" s="3"/>
      <c r="JDS1003" s="3"/>
      <c r="JDT1003" s="3"/>
      <c r="JDU1003" s="3"/>
      <c r="JDV1003" s="3"/>
      <c r="JDW1003" s="3"/>
      <c r="JDX1003" s="3"/>
      <c r="JDY1003" s="3"/>
      <c r="JDZ1003" s="3"/>
      <c r="JEA1003" s="3"/>
      <c r="JEB1003" s="3"/>
      <c r="JEC1003" s="3"/>
      <c r="JED1003" s="3"/>
      <c r="JEE1003" s="3"/>
      <c r="JEF1003" s="3"/>
      <c r="JEG1003" s="3"/>
      <c r="JEH1003" s="3"/>
      <c r="JEI1003" s="3"/>
      <c r="JEJ1003" s="3"/>
      <c r="JEK1003" s="3"/>
      <c r="JEL1003" s="3"/>
      <c r="JEM1003" s="3"/>
      <c r="JEN1003" s="3"/>
      <c r="JEO1003" s="3"/>
      <c r="JEP1003" s="3"/>
      <c r="JEQ1003" s="3"/>
      <c r="JER1003" s="3"/>
      <c r="JES1003" s="3"/>
      <c r="JET1003" s="3"/>
      <c r="JEU1003" s="3"/>
      <c r="JEV1003" s="3"/>
      <c r="JEW1003" s="3"/>
      <c r="JEX1003" s="3"/>
      <c r="JEY1003" s="3"/>
      <c r="JEZ1003" s="3"/>
      <c r="JFA1003" s="3"/>
      <c r="JFB1003" s="3"/>
      <c r="JFC1003" s="3"/>
      <c r="JFD1003" s="3"/>
      <c r="JFE1003" s="3"/>
      <c r="JFF1003" s="3"/>
      <c r="JFG1003" s="3"/>
      <c r="JFH1003" s="3"/>
      <c r="JFI1003" s="3"/>
      <c r="JFJ1003" s="3"/>
      <c r="JFK1003" s="3"/>
      <c r="JFL1003" s="3"/>
      <c r="JFM1003" s="3"/>
      <c r="JFN1003" s="3"/>
      <c r="JFO1003" s="3"/>
      <c r="JFP1003" s="3"/>
      <c r="JFQ1003" s="3"/>
      <c r="JFR1003" s="3"/>
      <c r="JFS1003" s="3"/>
      <c r="JFT1003" s="3"/>
      <c r="JFU1003" s="3"/>
      <c r="JFV1003" s="3"/>
      <c r="JFW1003" s="3"/>
      <c r="JFX1003" s="3"/>
      <c r="JFY1003" s="3"/>
      <c r="JFZ1003" s="3"/>
      <c r="JGA1003" s="3"/>
      <c r="JGB1003" s="3"/>
      <c r="JGC1003" s="3"/>
      <c r="JGD1003" s="3"/>
      <c r="JGE1003" s="3"/>
      <c r="JGF1003" s="3"/>
      <c r="JGG1003" s="3"/>
      <c r="JGH1003" s="3"/>
      <c r="JGI1003" s="3"/>
      <c r="JGJ1003" s="3"/>
      <c r="JGK1003" s="3"/>
      <c r="JGL1003" s="3"/>
      <c r="JGM1003" s="3"/>
      <c r="JGN1003" s="3"/>
      <c r="JGO1003" s="3"/>
      <c r="JGP1003" s="3"/>
      <c r="JGQ1003" s="3"/>
      <c r="JGR1003" s="3"/>
      <c r="JGS1003" s="3"/>
      <c r="JGT1003" s="3"/>
      <c r="JGU1003" s="3"/>
      <c r="JGV1003" s="3"/>
      <c r="JGW1003" s="3"/>
      <c r="JGX1003" s="3"/>
      <c r="JGY1003" s="3"/>
      <c r="JGZ1003" s="3"/>
      <c r="JHA1003" s="3"/>
      <c r="JHB1003" s="3"/>
      <c r="JHC1003" s="3"/>
      <c r="JHD1003" s="3"/>
      <c r="JHE1003" s="3"/>
      <c r="JHF1003" s="3"/>
      <c r="JHG1003" s="3"/>
      <c r="JHH1003" s="3"/>
      <c r="JHI1003" s="3"/>
      <c r="JHJ1003" s="3"/>
      <c r="JHK1003" s="3"/>
      <c r="JHL1003" s="3"/>
      <c r="JHM1003" s="3"/>
      <c r="JHN1003" s="3"/>
      <c r="JHO1003" s="3"/>
      <c r="JHP1003" s="3"/>
      <c r="JHQ1003" s="3"/>
      <c r="JHR1003" s="3"/>
      <c r="JHS1003" s="3"/>
      <c r="JHT1003" s="3"/>
      <c r="JHU1003" s="3"/>
      <c r="JHV1003" s="3"/>
      <c r="JHW1003" s="3"/>
      <c r="JHX1003" s="3"/>
      <c r="JHY1003" s="3"/>
      <c r="JHZ1003" s="3"/>
      <c r="JIA1003" s="3"/>
      <c r="JIB1003" s="3"/>
      <c r="JIC1003" s="3"/>
      <c r="JID1003" s="3"/>
      <c r="JIE1003" s="3"/>
      <c r="JIF1003" s="3"/>
      <c r="JIG1003" s="3"/>
      <c r="JIH1003" s="3"/>
      <c r="JII1003" s="3"/>
      <c r="JIJ1003" s="3"/>
      <c r="JIK1003" s="3"/>
      <c r="JIL1003" s="3"/>
      <c r="JIM1003" s="3"/>
      <c r="JIN1003" s="3"/>
      <c r="JIO1003" s="3"/>
      <c r="JIP1003" s="3"/>
      <c r="JIQ1003" s="3"/>
      <c r="JIR1003" s="3"/>
      <c r="JIS1003" s="3"/>
      <c r="JIT1003" s="3"/>
      <c r="JIU1003" s="3"/>
      <c r="JIV1003" s="3"/>
      <c r="JIW1003" s="3"/>
      <c r="JIX1003" s="3"/>
      <c r="JIY1003" s="3"/>
      <c r="JIZ1003" s="3"/>
      <c r="JJA1003" s="3"/>
      <c r="JJB1003" s="3"/>
      <c r="JJC1003" s="3"/>
      <c r="JJD1003" s="3"/>
      <c r="JJE1003" s="3"/>
      <c r="JJF1003" s="3"/>
      <c r="JJG1003" s="3"/>
      <c r="JJH1003" s="3"/>
      <c r="JJI1003" s="3"/>
      <c r="JJJ1003" s="3"/>
      <c r="JJK1003" s="3"/>
      <c r="JJL1003" s="3"/>
      <c r="JJM1003" s="3"/>
      <c r="JJN1003" s="3"/>
      <c r="JJO1003" s="3"/>
      <c r="JJP1003" s="3"/>
      <c r="JJQ1003" s="3"/>
      <c r="JJR1003" s="3"/>
      <c r="JJS1003" s="3"/>
      <c r="JJT1003" s="3"/>
      <c r="JJU1003" s="3"/>
      <c r="JJV1003" s="3"/>
      <c r="JJW1003" s="3"/>
      <c r="JJX1003" s="3"/>
      <c r="JJY1003" s="3"/>
      <c r="JJZ1003" s="3"/>
      <c r="JKA1003" s="3"/>
      <c r="JKB1003" s="3"/>
      <c r="JKC1003" s="3"/>
      <c r="JKD1003" s="3"/>
      <c r="JKE1003" s="3"/>
      <c r="JKF1003" s="3"/>
      <c r="JKG1003" s="3"/>
      <c r="JKH1003" s="3"/>
      <c r="JKI1003" s="3"/>
      <c r="JKJ1003" s="3"/>
      <c r="JKK1003" s="3"/>
      <c r="JKL1003" s="3"/>
      <c r="JKM1003" s="3"/>
      <c r="JKN1003" s="3"/>
      <c r="JKO1003" s="3"/>
      <c r="JKP1003" s="3"/>
      <c r="JKQ1003" s="3"/>
      <c r="JKR1003" s="3"/>
      <c r="JKS1003" s="3"/>
      <c r="JKT1003" s="3"/>
      <c r="JKU1003" s="3"/>
      <c r="JKV1003" s="3"/>
      <c r="JKW1003" s="3"/>
      <c r="JKX1003" s="3"/>
      <c r="JKY1003" s="3"/>
      <c r="JKZ1003" s="3"/>
      <c r="JLA1003" s="3"/>
      <c r="JLB1003" s="3"/>
      <c r="JLC1003" s="3"/>
      <c r="JLD1003" s="3"/>
      <c r="JLE1003" s="3"/>
      <c r="JLF1003" s="3"/>
      <c r="JLG1003" s="3"/>
      <c r="JLH1003" s="3"/>
      <c r="JLI1003" s="3"/>
      <c r="JLJ1003" s="3"/>
      <c r="JLK1003" s="3"/>
      <c r="JLL1003" s="3"/>
      <c r="JLM1003" s="3"/>
      <c r="JLN1003" s="3"/>
      <c r="JLO1003" s="3"/>
      <c r="JLP1003" s="3"/>
      <c r="JLQ1003" s="3"/>
      <c r="JLR1003" s="3"/>
      <c r="JLS1003" s="3"/>
      <c r="JLT1003" s="3"/>
      <c r="JLU1003" s="3"/>
      <c r="JLV1003" s="3"/>
      <c r="JLW1003" s="3"/>
      <c r="JLX1003" s="3"/>
      <c r="JLY1003" s="3"/>
      <c r="JLZ1003" s="3"/>
      <c r="JMA1003" s="3"/>
      <c r="JMB1003" s="3"/>
      <c r="JMC1003" s="3"/>
      <c r="JMD1003" s="3"/>
      <c r="JME1003" s="3"/>
      <c r="JMF1003" s="3"/>
      <c r="JMG1003" s="3"/>
      <c r="JMH1003" s="3"/>
      <c r="JMI1003" s="3"/>
      <c r="JMJ1003" s="3"/>
      <c r="JMK1003" s="3"/>
      <c r="JML1003" s="3"/>
      <c r="JMM1003" s="3"/>
      <c r="JMN1003" s="3"/>
      <c r="JMO1003" s="3"/>
      <c r="JMP1003" s="3"/>
      <c r="JMQ1003" s="3"/>
      <c r="JMR1003" s="3"/>
      <c r="JMS1003" s="3"/>
      <c r="JMT1003" s="3"/>
      <c r="JMU1003" s="3"/>
      <c r="JMV1003" s="3"/>
      <c r="JMW1003" s="3"/>
      <c r="JMX1003" s="3"/>
      <c r="JMY1003" s="3"/>
      <c r="JMZ1003" s="3"/>
      <c r="JNA1003" s="3"/>
      <c r="JNB1003" s="3"/>
      <c r="JNC1003" s="3"/>
      <c r="JND1003" s="3"/>
      <c r="JNE1003" s="3"/>
      <c r="JNF1003" s="3"/>
      <c r="JNG1003" s="3"/>
      <c r="JNH1003" s="3"/>
      <c r="JNI1003" s="3"/>
      <c r="JNJ1003" s="3"/>
      <c r="JNK1003" s="3"/>
      <c r="JNL1003" s="3"/>
      <c r="JNM1003" s="3"/>
      <c r="JNN1003" s="3"/>
      <c r="JNO1003" s="3"/>
      <c r="JNP1003" s="3"/>
      <c r="JNQ1003" s="3"/>
      <c r="JNR1003" s="3"/>
      <c r="JNS1003" s="3"/>
      <c r="JNT1003" s="3"/>
      <c r="JNU1003" s="3"/>
      <c r="JNV1003" s="3"/>
      <c r="JNW1003" s="3"/>
      <c r="JNX1003" s="3"/>
      <c r="JNY1003" s="3"/>
      <c r="JNZ1003" s="3"/>
      <c r="JOA1003" s="3"/>
      <c r="JOB1003" s="3"/>
      <c r="JOC1003" s="3"/>
      <c r="JOD1003" s="3"/>
      <c r="JOE1003" s="3"/>
      <c r="JOF1003" s="3"/>
      <c r="JOG1003" s="3"/>
      <c r="JOH1003" s="3"/>
      <c r="JOI1003" s="3"/>
      <c r="JOJ1003" s="3"/>
      <c r="JOK1003" s="3"/>
      <c r="JOL1003" s="3"/>
      <c r="JOM1003" s="3"/>
      <c r="JON1003" s="3"/>
      <c r="JOO1003" s="3"/>
      <c r="JOP1003" s="3"/>
      <c r="JOQ1003" s="3"/>
      <c r="JOR1003" s="3"/>
      <c r="JOS1003" s="3"/>
      <c r="JOT1003" s="3"/>
      <c r="JOU1003" s="3"/>
      <c r="JOV1003" s="3"/>
      <c r="JOW1003" s="3"/>
      <c r="JOX1003" s="3"/>
      <c r="JOY1003" s="3"/>
      <c r="JOZ1003" s="3"/>
      <c r="JPA1003" s="3"/>
      <c r="JPB1003" s="3"/>
      <c r="JPC1003" s="3"/>
      <c r="JPD1003" s="3"/>
      <c r="JPE1003" s="3"/>
      <c r="JPF1003" s="3"/>
      <c r="JPG1003" s="3"/>
      <c r="JPH1003" s="3"/>
      <c r="JPI1003" s="3"/>
      <c r="JPJ1003" s="3"/>
      <c r="JPK1003" s="3"/>
      <c r="JPL1003" s="3"/>
      <c r="JPM1003" s="3"/>
      <c r="JPN1003" s="3"/>
      <c r="JPO1003" s="3"/>
      <c r="JPP1003" s="3"/>
      <c r="JPQ1003" s="3"/>
      <c r="JPR1003" s="3"/>
      <c r="JPS1003" s="3"/>
      <c r="JPT1003" s="3"/>
      <c r="JPU1003" s="3"/>
      <c r="JPV1003" s="3"/>
      <c r="JPW1003" s="3"/>
      <c r="JPX1003" s="3"/>
      <c r="JPY1003" s="3"/>
      <c r="JPZ1003" s="3"/>
      <c r="JQA1003" s="3"/>
      <c r="JQB1003" s="3"/>
      <c r="JQC1003" s="3"/>
      <c r="JQD1003" s="3"/>
      <c r="JQE1003" s="3"/>
      <c r="JQF1003" s="3"/>
      <c r="JQG1003" s="3"/>
      <c r="JQH1003" s="3"/>
      <c r="JQI1003" s="3"/>
      <c r="JQJ1003" s="3"/>
      <c r="JQK1003" s="3"/>
      <c r="JQL1003" s="3"/>
      <c r="JQM1003" s="3"/>
      <c r="JQN1003" s="3"/>
      <c r="JQO1003" s="3"/>
      <c r="JQP1003" s="3"/>
      <c r="JQQ1003" s="3"/>
      <c r="JQR1003" s="3"/>
      <c r="JQS1003" s="3"/>
      <c r="JQT1003" s="3"/>
      <c r="JQU1003" s="3"/>
      <c r="JQV1003" s="3"/>
      <c r="JQW1003" s="3"/>
      <c r="JQX1003" s="3"/>
      <c r="JQY1003" s="3"/>
      <c r="JQZ1003" s="3"/>
      <c r="JRA1003" s="3"/>
      <c r="JRB1003" s="3"/>
      <c r="JRC1003" s="3"/>
      <c r="JRD1003" s="3"/>
      <c r="JRE1003" s="3"/>
      <c r="JRF1003" s="3"/>
      <c r="JRG1003" s="3"/>
      <c r="JRH1003" s="3"/>
      <c r="JRI1003" s="3"/>
      <c r="JRJ1003" s="3"/>
      <c r="JRK1003" s="3"/>
      <c r="JRL1003" s="3"/>
      <c r="JRM1003" s="3"/>
      <c r="JRN1003" s="3"/>
      <c r="JRO1003" s="3"/>
      <c r="JRP1003" s="3"/>
      <c r="JRQ1003" s="3"/>
      <c r="JRR1003" s="3"/>
      <c r="JRS1003" s="3"/>
      <c r="JRT1003" s="3"/>
      <c r="JRU1003" s="3"/>
      <c r="JRV1003" s="3"/>
      <c r="JRW1003" s="3"/>
      <c r="JRX1003" s="3"/>
      <c r="JRY1003" s="3"/>
      <c r="JRZ1003" s="3"/>
      <c r="JSA1003" s="3"/>
      <c r="JSB1003" s="3"/>
      <c r="JSC1003" s="3"/>
      <c r="JSD1003" s="3"/>
      <c r="JSE1003" s="3"/>
      <c r="JSF1003" s="3"/>
      <c r="JSG1003" s="3"/>
      <c r="JSH1003" s="3"/>
      <c r="JSI1003" s="3"/>
      <c r="JSJ1003" s="3"/>
      <c r="JSK1003" s="3"/>
      <c r="JSL1003" s="3"/>
      <c r="JSM1003" s="3"/>
      <c r="JSN1003" s="3"/>
      <c r="JSO1003" s="3"/>
      <c r="JSP1003" s="3"/>
      <c r="JSQ1003" s="3"/>
      <c r="JSR1003" s="3"/>
      <c r="JSS1003" s="3"/>
      <c r="JST1003" s="3"/>
      <c r="JSU1003" s="3"/>
      <c r="JSV1003" s="3"/>
      <c r="JSW1003" s="3"/>
      <c r="JSX1003" s="3"/>
      <c r="JSY1003" s="3"/>
      <c r="JSZ1003" s="3"/>
      <c r="JTA1003" s="3"/>
      <c r="JTB1003" s="3"/>
      <c r="JTC1003" s="3"/>
      <c r="JTD1003" s="3"/>
      <c r="JTE1003" s="3"/>
      <c r="JTF1003" s="3"/>
      <c r="JTG1003" s="3"/>
      <c r="JTH1003" s="3"/>
      <c r="JTI1003" s="3"/>
      <c r="JTJ1003" s="3"/>
      <c r="JTK1003" s="3"/>
      <c r="JTL1003" s="3"/>
      <c r="JTM1003" s="3"/>
      <c r="JTN1003" s="3"/>
      <c r="JTO1003" s="3"/>
      <c r="JTP1003" s="3"/>
      <c r="JTQ1003" s="3"/>
      <c r="JTR1003" s="3"/>
      <c r="JTS1003" s="3"/>
      <c r="JTT1003" s="3"/>
      <c r="JTU1003" s="3"/>
      <c r="JTV1003" s="3"/>
      <c r="JTW1003" s="3"/>
      <c r="JTX1003" s="3"/>
      <c r="JTY1003" s="3"/>
      <c r="JTZ1003" s="3"/>
      <c r="JUA1003" s="3"/>
      <c r="JUB1003" s="3"/>
      <c r="JUC1003" s="3"/>
      <c r="JUD1003" s="3"/>
      <c r="JUE1003" s="3"/>
      <c r="JUF1003" s="3"/>
      <c r="JUG1003" s="3"/>
      <c r="JUH1003" s="3"/>
      <c r="JUI1003" s="3"/>
      <c r="JUJ1003" s="3"/>
      <c r="JUK1003" s="3"/>
      <c r="JUL1003" s="3"/>
      <c r="JUM1003" s="3"/>
      <c r="JUN1003" s="3"/>
      <c r="JUO1003" s="3"/>
      <c r="JUP1003" s="3"/>
      <c r="JUQ1003" s="3"/>
      <c r="JUR1003" s="3"/>
      <c r="JUS1003" s="3"/>
      <c r="JUT1003" s="3"/>
      <c r="JUU1003" s="3"/>
      <c r="JUV1003" s="3"/>
      <c r="JUW1003" s="3"/>
      <c r="JUX1003" s="3"/>
      <c r="JUY1003" s="3"/>
      <c r="JUZ1003" s="3"/>
      <c r="JVA1003" s="3"/>
      <c r="JVB1003" s="3"/>
      <c r="JVC1003" s="3"/>
      <c r="JVD1003" s="3"/>
      <c r="JVE1003" s="3"/>
      <c r="JVF1003" s="3"/>
      <c r="JVG1003" s="3"/>
      <c r="JVH1003" s="3"/>
      <c r="JVI1003" s="3"/>
      <c r="JVJ1003" s="3"/>
      <c r="JVK1003" s="3"/>
      <c r="JVL1003" s="3"/>
      <c r="JVM1003" s="3"/>
      <c r="JVN1003" s="3"/>
      <c r="JVO1003" s="3"/>
      <c r="JVP1003" s="3"/>
      <c r="JVQ1003" s="3"/>
      <c r="JVR1003" s="3"/>
      <c r="JVS1003" s="3"/>
      <c r="JVT1003" s="3"/>
      <c r="JVU1003" s="3"/>
      <c r="JVV1003" s="3"/>
      <c r="JVW1003" s="3"/>
      <c r="JVX1003" s="3"/>
      <c r="JVY1003" s="3"/>
      <c r="JVZ1003" s="3"/>
      <c r="JWA1003" s="3"/>
      <c r="JWB1003" s="3"/>
      <c r="JWC1003" s="3"/>
      <c r="JWD1003" s="3"/>
      <c r="JWE1003" s="3"/>
      <c r="JWF1003" s="3"/>
      <c r="JWG1003" s="3"/>
      <c r="JWH1003" s="3"/>
      <c r="JWI1003" s="3"/>
      <c r="JWJ1003" s="3"/>
      <c r="JWK1003" s="3"/>
      <c r="JWL1003" s="3"/>
      <c r="JWM1003" s="3"/>
      <c r="JWN1003" s="3"/>
      <c r="JWO1003" s="3"/>
      <c r="JWP1003" s="3"/>
      <c r="JWQ1003" s="3"/>
      <c r="JWR1003" s="3"/>
      <c r="JWS1003" s="3"/>
      <c r="JWT1003" s="3"/>
      <c r="JWU1003" s="3"/>
      <c r="JWV1003" s="3"/>
      <c r="JWW1003" s="3"/>
      <c r="JWX1003" s="3"/>
      <c r="JWY1003" s="3"/>
      <c r="JWZ1003" s="3"/>
      <c r="JXA1003" s="3"/>
      <c r="JXB1003" s="3"/>
      <c r="JXC1003" s="3"/>
      <c r="JXD1003" s="3"/>
      <c r="JXE1003" s="3"/>
      <c r="JXF1003" s="3"/>
      <c r="JXG1003" s="3"/>
      <c r="JXH1003" s="3"/>
      <c r="JXI1003" s="3"/>
      <c r="JXJ1003" s="3"/>
      <c r="JXK1003" s="3"/>
      <c r="JXL1003" s="3"/>
      <c r="JXM1003" s="3"/>
      <c r="JXN1003" s="3"/>
      <c r="JXO1003" s="3"/>
      <c r="JXP1003" s="3"/>
      <c r="JXQ1003" s="3"/>
      <c r="JXR1003" s="3"/>
      <c r="JXS1003" s="3"/>
      <c r="JXT1003" s="3"/>
      <c r="JXU1003" s="3"/>
      <c r="JXV1003" s="3"/>
      <c r="JXW1003" s="3"/>
      <c r="JXX1003" s="3"/>
      <c r="JXY1003" s="3"/>
      <c r="JXZ1003" s="3"/>
      <c r="JYA1003" s="3"/>
      <c r="JYB1003" s="3"/>
      <c r="JYC1003" s="3"/>
      <c r="JYD1003" s="3"/>
      <c r="JYE1003" s="3"/>
      <c r="JYF1003" s="3"/>
      <c r="JYG1003" s="3"/>
      <c r="JYH1003" s="3"/>
      <c r="JYI1003" s="3"/>
      <c r="JYJ1003" s="3"/>
      <c r="JYK1003" s="3"/>
      <c r="JYL1003" s="3"/>
      <c r="JYM1003" s="3"/>
      <c r="JYN1003" s="3"/>
      <c r="JYO1003" s="3"/>
      <c r="JYP1003" s="3"/>
      <c r="JYQ1003" s="3"/>
      <c r="JYR1003" s="3"/>
      <c r="JYS1003" s="3"/>
      <c r="JYT1003" s="3"/>
      <c r="JYU1003" s="3"/>
      <c r="JYV1003" s="3"/>
      <c r="JYW1003" s="3"/>
      <c r="JYX1003" s="3"/>
      <c r="JYY1003" s="3"/>
      <c r="JYZ1003" s="3"/>
      <c r="JZA1003" s="3"/>
      <c r="JZB1003" s="3"/>
      <c r="JZC1003" s="3"/>
      <c r="JZD1003" s="3"/>
      <c r="JZE1003" s="3"/>
      <c r="JZF1003" s="3"/>
      <c r="JZG1003" s="3"/>
      <c r="JZH1003" s="3"/>
      <c r="JZI1003" s="3"/>
      <c r="JZJ1003" s="3"/>
      <c r="JZK1003" s="3"/>
      <c r="JZL1003" s="3"/>
      <c r="JZM1003" s="3"/>
      <c r="JZN1003" s="3"/>
      <c r="JZO1003" s="3"/>
      <c r="JZP1003" s="3"/>
      <c r="JZQ1003" s="3"/>
      <c r="JZR1003" s="3"/>
      <c r="JZS1003" s="3"/>
      <c r="JZT1003" s="3"/>
      <c r="JZU1003" s="3"/>
      <c r="JZV1003" s="3"/>
      <c r="JZW1003" s="3"/>
      <c r="JZX1003" s="3"/>
      <c r="JZY1003" s="3"/>
      <c r="JZZ1003" s="3"/>
      <c r="KAA1003" s="3"/>
      <c r="KAB1003" s="3"/>
      <c r="KAC1003" s="3"/>
      <c r="KAD1003" s="3"/>
      <c r="KAE1003" s="3"/>
      <c r="KAF1003" s="3"/>
      <c r="KAG1003" s="3"/>
      <c r="KAH1003" s="3"/>
      <c r="KAI1003" s="3"/>
      <c r="KAJ1003" s="3"/>
      <c r="KAK1003" s="3"/>
      <c r="KAL1003" s="3"/>
      <c r="KAM1003" s="3"/>
      <c r="KAN1003" s="3"/>
      <c r="KAO1003" s="3"/>
      <c r="KAP1003" s="3"/>
      <c r="KAQ1003" s="3"/>
      <c r="KAR1003" s="3"/>
      <c r="KAS1003" s="3"/>
      <c r="KAT1003" s="3"/>
      <c r="KAU1003" s="3"/>
      <c r="KAV1003" s="3"/>
      <c r="KAW1003" s="3"/>
      <c r="KAX1003" s="3"/>
      <c r="KAY1003" s="3"/>
      <c r="KAZ1003" s="3"/>
      <c r="KBA1003" s="3"/>
      <c r="KBB1003" s="3"/>
      <c r="KBC1003" s="3"/>
      <c r="KBD1003" s="3"/>
      <c r="KBE1003" s="3"/>
      <c r="KBF1003" s="3"/>
      <c r="KBG1003" s="3"/>
      <c r="KBH1003" s="3"/>
      <c r="KBI1003" s="3"/>
      <c r="KBJ1003" s="3"/>
      <c r="KBK1003" s="3"/>
      <c r="KBL1003" s="3"/>
      <c r="KBM1003" s="3"/>
      <c r="KBN1003" s="3"/>
      <c r="KBO1003" s="3"/>
      <c r="KBP1003" s="3"/>
      <c r="KBQ1003" s="3"/>
      <c r="KBR1003" s="3"/>
      <c r="KBS1003" s="3"/>
      <c r="KBT1003" s="3"/>
      <c r="KBU1003" s="3"/>
      <c r="KBV1003" s="3"/>
      <c r="KBW1003" s="3"/>
      <c r="KBX1003" s="3"/>
      <c r="KBY1003" s="3"/>
      <c r="KBZ1003" s="3"/>
      <c r="KCA1003" s="3"/>
      <c r="KCB1003" s="3"/>
      <c r="KCC1003" s="3"/>
      <c r="KCD1003" s="3"/>
      <c r="KCE1003" s="3"/>
      <c r="KCF1003" s="3"/>
      <c r="KCG1003" s="3"/>
      <c r="KCH1003" s="3"/>
      <c r="KCI1003" s="3"/>
      <c r="KCJ1003" s="3"/>
      <c r="KCK1003" s="3"/>
      <c r="KCL1003" s="3"/>
      <c r="KCM1003" s="3"/>
      <c r="KCN1003" s="3"/>
      <c r="KCO1003" s="3"/>
      <c r="KCP1003" s="3"/>
      <c r="KCQ1003" s="3"/>
      <c r="KCR1003" s="3"/>
      <c r="KCS1003" s="3"/>
      <c r="KCT1003" s="3"/>
      <c r="KCU1003" s="3"/>
      <c r="KCV1003" s="3"/>
      <c r="KCW1003" s="3"/>
      <c r="KCX1003" s="3"/>
      <c r="KCY1003" s="3"/>
      <c r="KCZ1003" s="3"/>
      <c r="KDA1003" s="3"/>
      <c r="KDB1003" s="3"/>
      <c r="KDC1003" s="3"/>
      <c r="KDD1003" s="3"/>
      <c r="KDE1003" s="3"/>
      <c r="KDF1003" s="3"/>
      <c r="KDG1003" s="3"/>
      <c r="KDH1003" s="3"/>
      <c r="KDI1003" s="3"/>
      <c r="KDJ1003" s="3"/>
      <c r="KDK1003" s="3"/>
      <c r="KDL1003" s="3"/>
      <c r="KDM1003" s="3"/>
      <c r="KDN1003" s="3"/>
      <c r="KDO1003" s="3"/>
      <c r="KDP1003" s="3"/>
      <c r="KDQ1003" s="3"/>
      <c r="KDR1003" s="3"/>
      <c r="KDS1003" s="3"/>
      <c r="KDT1003" s="3"/>
      <c r="KDU1003" s="3"/>
      <c r="KDV1003" s="3"/>
      <c r="KDW1003" s="3"/>
      <c r="KDX1003" s="3"/>
      <c r="KDY1003" s="3"/>
      <c r="KDZ1003" s="3"/>
      <c r="KEA1003" s="3"/>
      <c r="KEB1003" s="3"/>
      <c r="KEC1003" s="3"/>
      <c r="KED1003" s="3"/>
      <c r="KEE1003" s="3"/>
      <c r="KEF1003" s="3"/>
      <c r="KEG1003" s="3"/>
      <c r="KEH1003" s="3"/>
      <c r="KEI1003" s="3"/>
      <c r="KEJ1003" s="3"/>
      <c r="KEK1003" s="3"/>
      <c r="KEL1003" s="3"/>
      <c r="KEM1003" s="3"/>
      <c r="KEN1003" s="3"/>
      <c r="KEO1003" s="3"/>
      <c r="KEP1003" s="3"/>
      <c r="KEQ1003" s="3"/>
      <c r="KER1003" s="3"/>
      <c r="KES1003" s="3"/>
      <c r="KET1003" s="3"/>
      <c r="KEU1003" s="3"/>
      <c r="KEV1003" s="3"/>
      <c r="KEW1003" s="3"/>
      <c r="KEX1003" s="3"/>
      <c r="KEY1003" s="3"/>
      <c r="KEZ1003" s="3"/>
      <c r="KFA1003" s="3"/>
      <c r="KFB1003" s="3"/>
      <c r="KFC1003" s="3"/>
      <c r="KFD1003" s="3"/>
      <c r="KFE1003" s="3"/>
      <c r="KFF1003" s="3"/>
      <c r="KFG1003" s="3"/>
      <c r="KFH1003" s="3"/>
      <c r="KFI1003" s="3"/>
      <c r="KFJ1003" s="3"/>
      <c r="KFK1003" s="3"/>
      <c r="KFL1003" s="3"/>
      <c r="KFM1003" s="3"/>
      <c r="KFN1003" s="3"/>
      <c r="KFO1003" s="3"/>
      <c r="KFP1003" s="3"/>
      <c r="KFQ1003" s="3"/>
      <c r="KFR1003" s="3"/>
      <c r="KFS1003" s="3"/>
      <c r="KFT1003" s="3"/>
      <c r="KFU1003" s="3"/>
      <c r="KFV1003" s="3"/>
      <c r="KFW1003" s="3"/>
      <c r="KFX1003" s="3"/>
      <c r="KFY1003" s="3"/>
      <c r="KFZ1003" s="3"/>
      <c r="KGA1003" s="3"/>
      <c r="KGB1003" s="3"/>
      <c r="KGC1003" s="3"/>
      <c r="KGD1003" s="3"/>
      <c r="KGE1003" s="3"/>
      <c r="KGF1003" s="3"/>
      <c r="KGG1003" s="3"/>
      <c r="KGH1003" s="3"/>
      <c r="KGI1003" s="3"/>
      <c r="KGJ1003" s="3"/>
      <c r="KGK1003" s="3"/>
      <c r="KGL1003" s="3"/>
      <c r="KGM1003" s="3"/>
      <c r="KGN1003" s="3"/>
      <c r="KGO1003" s="3"/>
      <c r="KGP1003" s="3"/>
      <c r="KGQ1003" s="3"/>
      <c r="KGR1003" s="3"/>
      <c r="KGS1003" s="3"/>
      <c r="KGT1003" s="3"/>
      <c r="KGU1003" s="3"/>
      <c r="KGV1003" s="3"/>
      <c r="KGW1003" s="3"/>
      <c r="KGX1003" s="3"/>
      <c r="KGY1003" s="3"/>
      <c r="KGZ1003" s="3"/>
      <c r="KHA1003" s="3"/>
      <c r="KHB1003" s="3"/>
      <c r="KHC1003" s="3"/>
      <c r="KHD1003" s="3"/>
      <c r="KHE1003" s="3"/>
      <c r="KHF1003" s="3"/>
      <c r="KHG1003" s="3"/>
      <c r="KHH1003" s="3"/>
      <c r="KHI1003" s="3"/>
      <c r="KHJ1003" s="3"/>
      <c r="KHK1003" s="3"/>
      <c r="KHL1003" s="3"/>
      <c r="KHM1003" s="3"/>
      <c r="KHN1003" s="3"/>
      <c r="KHO1003" s="3"/>
      <c r="KHP1003" s="3"/>
      <c r="KHQ1003" s="3"/>
      <c r="KHR1003" s="3"/>
      <c r="KHS1003" s="3"/>
      <c r="KHT1003" s="3"/>
      <c r="KHU1003" s="3"/>
      <c r="KHV1003" s="3"/>
      <c r="KHW1003" s="3"/>
      <c r="KHX1003" s="3"/>
      <c r="KHY1003" s="3"/>
      <c r="KHZ1003" s="3"/>
      <c r="KIA1003" s="3"/>
      <c r="KIB1003" s="3"/>
      <c r="KIC1003" s="3"/>
      <c r="KID1003" s="3"/>
      <c r="KIE1003" s="3"/>
      <c r="KIF1003" s="3"/>
      <c r="KIG1003" s="3"/>
      <c r="KIH1003" s="3"/>
      <c r="KII1003" s="3"/>
      <c r="KIJ1003" s="3"/>
      <c r="KIK1003" s="3"/>
      <c r="KIL1003" s="3"/>
      <c r="KIM1003" s="3"/>
      <c r="KIN1003" s="3"/>
      <c r="KIO1003" s="3"/>
      <c r="KIP1003" s="3"/>
      <c r="KIQ1003" s="3"/>
      <c r="KIR1003" s="3"/>
      <c r="KIS1003" s="3"/>
      <c r="KIT1003" s="3"/>
      <c r="KIU1003" s="3"/>
      <c r="KIV1003" s="3"/>
      <c r="KIW1003" s="3"/>
      <c r="KIX1003" s="3"/>
      <c r="KIY1003" s="3"/>
      <c r="KIZ1003" s="3"/>
      <c r="KJA1003" s="3"/>
      <c r="KJB1003" s="3"/>
      <c r="KJC1003" s="3"/>
      <c r="KJD1003" s="3"/>
      <c r="KJE1003" s="3"/>
      <c r="KJF1003" s="3"/>
      <c r="KJG1003" s="3"/>
      <c r="KJH1003" s="3"/>
      <c r="KJI1003" s="3"/>
      <c r="KJJ1003" s="3"/>
      <c r="KJK1003" s="3"/>
      <c r="KJL1003" s="3"/>
      <c r="KJM1003" s="3"/>
      <c r="KJN1003" s="3"/>
      <c r="KJO1003" s="3"/>
      <c r="KJP1003" s="3"/>
      <c r="KJQ1003" s="3"/>
      <c r="KJR1003" s="3"/>
      <c r="KJS1003" s="3"/>
      <c r="KJT1003" s="3"/>
      <c r="KJU1003" s="3"/>
      <c r="KJV1003" s="3"/>
      <c r="KJW1003" s="3"/>
      <c r="KJX1003" s="3"/>
      <c r="KJY1003" s="3"/>
      <c r="KJZ1003" s="3"/>
      <c r="KKA1003" s="3"/>
      <c r="KKB1003" s="3"/>
      <c r="KKC1003" s="3"/>
      <c r="KKD1003" s="3"/>
      <c r="KKE1003" s="3"/>
      <c r="KKF1003" s="3"/>
      <c r="KKG1003" s="3"/>
      <c r="KKH1003" s="3"/>
      <c r="KKI1003" s="3"/>
      <c r="KKJ1003" s="3"/>
      <c r="KKK1003" s="3"/>
      <c r="KKL1003" s="3"/>
      <c r="KKM1003" s="3"/>
      <c r="KKN1003" s="3"/>
      <c r="KKO1003" s="3"/>
      <c r="KKP1003" s="3"/>
      <c r="KKQ1003" s="3"/>
      <c r="KKR1003" s="3"/>
      <c r="KKS1003" s="3"/>
      <c r="KKT1003" s="3"/>
      <c r="KKU1003" s="3"/>
      <c r="KKV1003" s="3"/>
      <c r="KKW1003" s="3"/>
      <c r="KKX1003" s="3"/>
      <c r="KKY1003" s="3"/>
      <c r="KKZ1003" s="3"/>
      <c r="KLA1003" s="3"/>
      <c r="KLB1003" s="3"/>
      <c r="KLC1003" s="3"/>
      <c r="KLD1003" s="3"/>
      <c r="KLE1003" s="3"/>
      <c r="KLF1003" s="3"/>
      <c r="KLG1003" s="3"/>
      <c r="KLH1003" s="3"/>
      <c r="KLI1003" s="3"/>
      <c r="KLJ1003" s="3"/>
      <c r="KLK1003" s="3"/>
      <c r="KLL1003" s="3"/>
      <c r="KLM1003" s="3"/>
      <c r="KLN1003" s="3"/>
      <c r="KLO1003" s="3"/>
      <c r="KLP1003" s="3"/>
      <c r="KLQ1003" s="3"/>
      <c r="KLR1003" s="3"/>
      <c r="KLS1003" s="3"/>
      <c r="KLT1003" s="3"/>
      <c r="KLU1003" s="3"/>
      <c r="KLV1003" s="3"/>
      <c r="KLW1003" s="3"/>
      <c r="KLX1003" s="3"/>
      <c r="KLY1003" s="3"/>
      <c r="KLZ1003" s="3"/>
      <c r="KMA1003" s="3"/>
      <c r="KMB1003" s="3"/>
      <c r="KMC1003" s="3"/>
      <c r="KMD1003" s="3"/>
      <c r="KME1003" s="3"/>
      <c r="KMF1003" s="3"/>
      <c r="KMG1003" s="3"/>
      <c r="KMH1003" s="3"/>
      <c r="KMI1003" s="3"/>
      <c r="KMJ1003" s="3"/>
      <c r="KMK1003" s="3"/>
      <c r="KML1003" s="3"/>
      <c r="KMM1003" s="3"/>
      <c r="KMN1003" s="3"/>
      <c r="KMO1003" s="3"/>
      <c r="KMP1003" s="3"/>
      <c r="KMQ1003" s="3"/>
      <c r="KMR1003" s="3"/>
      <c r="KMS1003" s="3"/>
      <c r="KMT1003" s="3"/>
      <c r="KMU1003" s="3"/>
      <c r="KMV1003" s="3"/>
      <c r="KMW1003" s="3"/>
      <c r="KMX1003" s="3"/>
      <c r="KMY1003" s="3"/>
      <c r="KMZ1003" s="3"/>
      <c r="KNA1003" s="3"/>
      <c r="KNB1003" s="3"/>
      <c r="KNC1003" s="3"/>
      <c r="KND1003" s="3"/>
      <c r="KNE1003" s="3"/>
      <c r="KNF1003" s="3"/>
      <c r="KNG1003" s="3"/>
      <c r="KNH1003" s="3"/>
      <c r="KNI1003" s="3"/>
      <c r="KNJ1003" s="3"/>
      <c r="KNK1003" s="3"/>
      <c r="KNL1003" s="3"/>
      <c r="KNM1003" s="3"/>
      <c r="KNN1003" s="3"/>
      <c r="KNO1003" s="3"/>
      <c r="KNP1003" s="3"/>
      <c r="KNQ1003" s="3"/>
      <c r="KNR1003" s="3"/>
      <c r="KNS1003" s="3"/>
      <c r="KNT1003" s="3"/>
      <c r="KNU1003" s="3"/>
      <c r="KNV1003" s="3"/>
      <c r="KNW1003" s="3"/>
      <c r="KNX1003" s="3"/>
      <c r="KNY1003" s="3"/>
      <c r="KNZ1003" s="3"/>
      <c r="KOA1003" s="3"/>
      <c r="KOB1003" s="3"/>
      <c r="KOC1003" s="3"/>
      <c r="KOD1003" s="3"/>
      <c r="KOE1003" s="3"/>
      <c r="KOF1003" s="3"/>
      <c r="KOG1003" s="3"/>
      <c r="KOH1003" s="3"/>
      <c r="KOI1003" s="3"/>
      <c r="KOJ1003" s="3"/>
      <c r="KOK1003" s="3"/>
      <c r="KOL1003" s="3"/>
      <c r="KOM1003" s="3"/>
      <c r="KON1003" s="3"/>
      <c r="KOO1003" s="3"/>
      <c r="KOP1003" s="3"/>
      <c r="KOQ1003" s="3"/>
      <c r="KOR1003" s="3"/>
      <c r="KOS1003" s="3"/>
      <c r="KOT1003" s="3"/>
      <c r="KOU1003" s="3"/>
      <c r="KOV1003" s="3"/>
      <c r="KOW1003" s="3"/>
      <c r="KOX1003" s="3"/>
      <c r="KOY1003" s="3"/>
      <c r="KOZ1003" s="3"/>
      <c r="KPA1003" s="3"/>
      <c r="KPB1003" s="3"/>
      <c r="KPC1003" s="3"/>
      <c r="KPD1003" s="3"/>
      <c r="KPE1003" s="3"/>
      <c r="KPF1003" s="3"/>
      <c r="KPG1003" s="3"/>
      <c r="KPH1003" s="3"/>
      <c r="KPI1003" s="3"/>
      <c r="KPJ1003" s="3"/>
      <c r="KPK1003" s="3"/>
      <c r="KPL1003" s="3"/>
      <c r="KPM1003" s="3"/>
      <c r="KPN1003" s="3"/>
      <c r="KPO1003" s="3"/>
      <c r="KPP1003" s="3"/>
      <c r="KPQ1003" s="3"/>
      <c r="KPR1003" s="3"/>
      <c r="KPS1003" s="3"/>
      <c r="KPT1003" s="3"/>
      <c r="KPU1003" s="3"/>
      <c r="KPV1003" s="3"/>
      <c r="KPW1003" s="3"/>
      <c r="KPX1003" s="3"/>
      <c r="KPY1003" s="3"/>
      <c r="KPZ1003" s="3"/>
      <c r="KQA1003" s="3"/>
      <c r="KQB1003" s="3"/>
      <c r="KQC1003" s="3"/>
      <c r="KQD1003" s="3"/>
      <c r="KQE1003" s="3"/>
      <c r="KQF1003" s="3"/>
      <c r="KQG1003" s="3"/>
      <c r="KQH1003" s="3"/>
      <c r="KQI1003" s="3"/>
      <c r="KQJ1003" s="3"/>
      <c r="KQK1003" s="3"/>
      <c r="KQL1003" s="3"/>
      <c r="KQM1003" s="3"/>
      <c r="KQN1003" s="3"/>
      <c r="KQO1003" s="3"/>
      <c r="KQP1003" s="3"/>
      <c r="KQQ1003" s="3"/>
      <c r="KQR1003" s="3"/>
      <c r="KQS1003" s="3"/>
      <c r="KQT1003" s="3"/>
      <c r="KQU1003" s="3"/>
      <c r="KQV1003" s="3"/>
      <c r="KQW1003" s="3"/>
      <c r="KQX1003" s="3"/>
      <c r="KQY1003" s="3"/>
      <c r="KQZ1003" s="3"/>
      <c r="KRA1003" s="3"/>
      <c r="KRB1003" s="3"/>
      <c r="KRC1003" s="3"/>
      <c r="KRD1003" s="3"/>
      <c r="KRE1003" s="3"/>
      <c r="KRF1003" s="3"/>
      <c r="KRG1003" s="3"/>
      <c r="KRH1003" s="3"/>
      <c r="KRI1003" s="3"/>
      <c r="KRJ1003" s="3"/>
      <c r="KRK1003" s="3"/>
      <c r="KRL1003" s="3"/>
      <c r="KRM1003" s="3"/>
      <c r="KRN1003" s="3"/>
      <c r="KRO1003" s="3"/>
      <c r="KRP1003" s="3"/>
      <c r="KRQ1003" s="3"/>
      <c r="KRR1003" s="3"/>
      <c r="KRS1003" s="3"/>
      <c r="KRT1003" s="3"/>
      <c r="KRU1003" s="3"/>
      <c r="KRV1003" s="3"/>
      <c r="KRW1003" s="3"/>
      <c r="KRX1003" s="3"/>
      <c r="KRY1003" s="3"/>
      <c r="KRZ1003" s="3"/>
      <c r="KSA1003" s="3"/>
      <c r="KSB1003" s="3"/>
      <c r="KSC1003" s="3"/>
      <c r="KSD1003" s="3"/>
      <c r="KSE1003" s="3"/>
      <c r="KSF1003" s="3"/>
      <c r="KSG1003" s="3"/>
      <c r="KSH1003" s="3"/>
      <c r="KSI1003" s="3"/>
      <c r="KSJ1003" s="3"/>
      <c r="KSK1003" s="3"/>
      <c r="KSL1003" s="3"/>
      <c r="KSM1003" s="3"/>
      <c r="KSN1003" s="3"/>
      <c r="KSO1003" s="3"/>
      <c r="KSP1003" s="3"/>
      <c r="KSQ1003" s="3"/>
      <c r="KSR1003" s="3"/>
      <c r="KSS1003" s="3"/>
      <c r="KST1003" s="3"/>
      <c r="KSU1003" s="3"/>
      <c r="KSV1003" s="3"/>
      <c r="KSW1003" s="3"/>
      <c r="KSX1003" s="3"/>
      <c r="KSY1003" s="3"/>
      <c r="KSZ1003" s="3"/>
      <c r="KTA1003" s="3"/>
      <c r="KTB1003" s="3"/>
      <c r="KTC1003" s="3"/>
      <c r="KTD1003" s="3"/>
      <c r="KTE1003" s="3"/>
      <c r="KTF1003" s="3"/>
      <c r="KTG1003" s="3"/>
      <c r="KTH1003" s="3"/>
      <c r="KTI1003" s="3"/>
      <c r="KTJ1003" s="3"/>
      <c r="KTK1003" s="3"/>
      <c r="KTL1003" s="3"/>
      <c r="KTM1003" s="3"/>
      <c r="KTN1003" s="3"/>
      <c r="KTO1003" s="3"/>
      <c r="KTP1003" s="3"/>
      <c r="KTQ1003" s="3"/>
      <c r="KTR1003" s="3"/>
      <c r="KTS1003" s="3"/>
      <c r="KTT1003" s="3"/>
      <c r="KTU1003" s="3"/>
      <c r="KTV1003" s="3"/>
      <c r="KTW1003" s="3"/>
      <c r="KTX1003" s="3"/>
      <c r="KTY1003" s="3"/>
      <c r="KTZ1003" s="3"/>
      <c r="KUA1003" s="3"/>
      <c r="KUB1003" s="3"/>
      <c r="KUC1003" s="3"/>
      <c r="KUD1003" s="3"/>
      <c r="KUE1003" s="3"/>
      <c r="KUF1003" s="3"/>
      <c r="KUG1003" s="3"/>
      <c r="KUH1003" s="3"/>
      <c r="KUI1003" s="3"/>
      <c r="KUJ1003" s="3"/>
      <c r="KUK1003" s="3"/>
      <c r="KUL1003" s="3"/>
      <c r="KUM1003" s="3"/>
      <c r="KUN1003" s="3"/>
      <c r="KUO1003" s="3"/>
      <c r="KUP1003" s="3"/>
      <c r="KUQ1003" s="3"/>
      <c r="KUR1003" s="3"/>
      <c r="KUS1003" s="3"/>
      <c r="KUT1003" s="3"/>
      <c r="KUU1003" s="3"/>
      <c r="KUV1003" s="3"/>
      <c r="KUW1003" s="3"/>
      <c r="KUX1003" s="3"/>
      <c r="KUY1003" s="3"/>
      <c r="KUZ1003" s="3"/>
      <c r="KVA1003" s="3"/>
      <c r="KVB1003" s="3"/>
      <c r="KVC1003" s="3"/>
      <c r="KVD1003" s="3"/>
      <c r="KVE1003" s="3"/>
      <c r="KVF1003" s="3"/>
      <c r="KVG1003" s="3"/>
      <c r="KVH1003" s="3"/>
      <c r="KVI1003" s="3"/>
      <c r="KVJ1003" s="3"/>
      <c r="KVK1003" s="3"/>
      <c r="KVL1003" s="3"/>
      <c r="KVM1003" s="3"/>
      <c r="KVN1003" s="3"/>
      <c r="KVO1003" s="3"/>
      <c r="KVP1003" s="3"/>
      <c r="KVQ1003" s="3"/>
      <c r="KVR1003" s="3"/>
      <c r="KVS1003" s="3"/>
      <c r="KVT1003" s="3"/>
      <c r="KVU1003" s="3"/>
      <c r="KVV1003" s="3"/>
      <c r="KVW1003" s="3"/>
      <c r="KVX1003" s="3"/>
      <c r="KVY1003" s="3"/>
      <c r="KVZ1003" s="3"/>
      <c r="KWA1003" s="3"/>
      <c r="KWB1003" s="3"/>
      <c r="KWC1003" s="3"/>
      <c r="KWD1003" s="3"/>
      <c r="KWE1003" s="3"/>
      <c r="KWF1003" s="3"/>
      <c r="KWG1003" s="3"/>
      <c r="KWH1003" s="3"/>
      <c r="KWI1003" s="3"/>
      <c r="KWJ1003" s="3"/>
      <c r="KWK1003" s="3"/>
      <c r="KWL1003" s="3"/>
      <c r="KWM1003" s="3"/>
      <c r="KWN1003" s="3"/>
      <c r="KWO1003" s="3"/>
      <c r="KWP1003" s="3"/>
      <c r="KWQ1003" s="3"/>
      <c r="KWR1003" s="3"/>
      <c r="KWS1003" s="3"/>
      <c r="KWT1003" s="3"/>
      <c r="KWU1003" s="3"/>
      <c r="KWV1003" s="3"/>
      <c r="KWW1003" s="3"/>
      <c r="KWX1003" s="3"/>
      <c r="KWY1003" s="3"/>
      <c r="KWZ1003" s="3"/>
      <c r="KXA1003" s="3"/>
      <c r="KXB1003" s="3"/>
      <c r="KXC1003" s="3"/>
      <c r="KXD1003" s="3"/>
      <c r="KXE1003" s="3"/>
      <c r="KXF1003" s="3"/>
      <c r="KXG1003" s="3"/>
      <c r="KXH1003" s="3"/>
      <c r="KXI1003" s="3"/>
      <c r="KXJ1003" s="3"/>
      <c r="KXK1003" s="3"/>
      <c r="KXL1003" s="3"/>
      <c r="KXM1003" s="3"/>
      <c r="KXN1003" s="3"/>
      <c r="KXO1003" s="3"/>
      <c r="KXP1003" s="3"/>
      <c r="KXQ1003" s="3"/>
      <c r="KXR1003" s="3"/>
      <c r="KXS1003" s="3"/>
      <c r="KXT1003" s="3"/>
      <c r="KXU1003" s="3"/>
      <c r="KXV1003" s="3"/>
      <c r="KXW1003" s="3"/>
      <c r="KXX1003" s="3"/>
      <c r="KXY1003" s="3"/>
      <c r="KXZ1003" s="3"/>
      <c r="KYA1003" s="3"/>
      <c r="KYB1003" s="3"/>
      <c r="KYC1003" s="3"/>
      <c r="KYD1003" s="3"/>
      <c r="KYE1003" s="3"/>
      <c r="KYF1003" s="3"/>
      <c r="KYG1003" s="3"/>
      <c r="KYH1003" s="3"/>
      <c r="KYI1003" s="3"/>
      <c r="KYJ1003" s="3"/>
      <c r="KYK1003" s="3"/>
      <c r="KYL1003" s="3"/>
      <c r="KYM1003" s="3"/>
      <c r="KYN1003" s="3"/>
      <c r="KYO1003" s="3"/>
      <c r="KYP1003" s="3"/>
      <c r="KYQ1003" s="3"/>
      <c r="KYR1003" s="3"/>
      <c r="KYS1003" s="3"/>
      <c r="KYT1003" s="3"/>
      <c r="KYU1003" s="3"/>
      <c r="KYV1003" s="3"/>
      <c r="KYW1003" s="3"/>
      <c r="KYX1003" s="3"/>
      <c r="KYY1003" s="3"/>
      <c r="KYZ1003" s="3"/>
      <c r="KZA1003" s="3"/>
      <c r="KZB1003" s="3"/>
      <c r="KZC1003" s="3"/>
      <c r="KZD1003" s="3"/>
      <c r="KZE1003" s="3"/>
      <c r="KZF1003" s="3"/>
      <c r="KZG1003" s="3"/>
      <c r="KZH1003" s="3"/>
      <c r="KZI1003" s="3"/>
      <c r="KZJ1003" s="3"/>
      <c r="KZK1003" s="3"/>
      <c r="KZL1003" s="3"/>
      <c r="KZM1003" s="3"/>
      <c r="KZN1003" s="3"/>
      <c r="KZO1003" s="3"/>
      <c r="KZP1003" s="3"/>
      <c r="KZQ1003" s="3"/>
      <c r="KZR1003" s="3"/>
      <c r="KZS1003" s="3"/>
      <c r="KZT1003" s="3"/>
      <c r="KZU1003" s="3"/>
      <c r="KZV1003" s="3"/>
      <c r="KZW1003" s="3"/>
      <c r="KZX1003" s="3"/>
      <c r="KZY1003" s="3"/>
      <c r="KZZ1003" s="3"/>
      <c r="LAA1003" s="3"/>
      <c r="LAB1003" s="3"/>
      <c r="LAC1003" s="3"/>
      <c r="LAD1003" s="3"/>
      <c r="LAE1003" s="3"/>
      <c r="LAF1003" s="3"/>
      <c r="LAG1003" s="3"/>
      <c r="LAH1003" s="3"/>
      <c r="LAI1003" s="3"/>
      <c r="LAJ1003" s="3"/>
      <c r="LAK1003" s="3"/>
      <c r="LAL1003" s="3"/>
      <c r="LAM1003" s="3"/>
      <c r="LAN1003" s="3"/>
      <c r="LAO1003" s="3"/>
      <c r="LAP1003" s="3"/>
      <c r="LAQ1003" s="3"/>
      <c r="LAR1003" s="3"/>
      <c r="LAS1003" s="3"/>
      <c r="LAT1003" s="3"/>
      <c r="LAU1003" s="3"/>
      <c r="LAV1003" s="3"/>
      <c r="LAW1003" s="3"/>
      <c r="LAX1003" s="3"/>
      <c r="LAY1003" s="3"/>
      <c r="LAZ1003" s="3"/>
      <c r="LBA1003" s="3"/>
      <c r="LBB1003" s="3"/>
      <c r="LBC1003" s="3"/>
      <c r="LBD1003" s="3"/>
      <c r="LBE1003" s="3"/>
      <c r="LBF1003" s="3"/>
      <c r="LBG1003" s="3"/>
      <c r="LBH1003" s="3"/>
      <c r="LBI1003" s="3"/>
      <c r="LBJ1003" s="3"/>
      <c r="LBK1003" s="3"/>
      <c r="LBL1003" s="3"/>
      <c r="LBM1003" s="3"/>
      <c r="LBN1003" s="3"/>
      <c r="LBO1003" s="3"/>
      <c r="LBP1003" s="3"/>
      <c r="LBQ1003" s="3"/>
      <c r="LBR1003" s="3"/>
      <c r="LBS1003" s="3"/>
      <c r="LBT1003" s="3"/>
      <c r="LBU1003" s="3"/>
      <c r="LBV1003" s="3"/>
      <c r="LBW1003" s="3"/>
      <c r="LBX1003" s="3"/>
      <c r="LBY1003" s="3"/>
      <c r="LBZ1003" s="3"/>
      <c r="LCA1003" s="3"/>
      <c r="LCB1003" s="3"/>
      <c r="LCC1003" s="3"/>
      <c r="LCD1003" s="3"/>
      <c r="LCE1003" s="3"/>
      <c r="LCF1003" s="3"/>
      <c r="LCG1003" s="3"/>
      <c r="LCH1003" s="3"/>
      <c r="LCI1003" s="3"/>
      <c r="LCJ1003" s="3"/>
      <c r="LCK1003" s="3"/>
      <c r="LCL1003" s="3"/>
      <c r="LCM1003" s="3"/>
      <c r="LCN1003" s="3"/>
      <c r="LCO1003" s="3"/>
      <c r="LCP1003" s="3"/>
      <c r="LCQ1003" s="3"/>
      <c r="LCR1003" s="3"/>
      <c r="LCS1003" s="3"/>
      <c r="LCT1003" s="3"/>
      <c r="LCU1003" s="3"/>
      <c r="LCV1003" s="3"/>
      <c r="LCW1003" s="3"/>
      <c r="LCX1003" s="3"/>
      <c r="LCY1003" s="3"/>
      <c r="LCZ1003" s="3"/>
      <c r="LDA1003" s="3"/>
      <c r="LDB1003" s="3"/>
      <c r="LDC1003" s="3"/>
      <c r="LDD1003" s="3"/>
      <c r="LDE1003" s="3"/>
      <c r="LDF1003" s="3"/>
      <c r="LDG1003" s="3"/>
      <c r="LDH1003" s="3"/>
      <c r="LDI1003" s="3"/>
      <c r="LDJ1003" s="3"/>
      <c r="LDK1003" s="3"/>
      <c r="LDL1003" s="3"/>
      <c r="LDM1003" s="3"/>
      <c r="LDN1003" s="3"/>
      <c r="LDO1003" s="3"/>
      <c r="LDP1003" s="3"/>
      <c r="LDQ1003" s="3"/>
      <c r="LDR1003" s="3"/>
      <c r="LDS1003" s="3"/>
      <c r="LDT1003" s="3"/>
      <c r="LDU1003" s="3"/>
      <c r="LDV1003" s="3"/>
      <c r="LDW1003" s="3"/>
      <c r="LDX1003" s="3"/>
      <c r="LDY1003" s="3"/>
      <c r="LDZ1003" s="3"/>
      <c r="LEA1003" s="3"/>
      <c r="LEB1003" s="3"/>
      <c r="LEC1003" s="3"/>
      <c r="LED1003" s="3"/>
      <c r="LEE1003" s="3"/>
      <c r="LEF1003" s="3"/>
      <c r="LEG1003" s="3"/>
      <c r="LEH1003" s="3"/>
      <c r="LEI1003" s="3"/>
      <c r="LEJ1003" s="3"/>
      <c r="LEK1003" s="3"/>
      <c r="LEL1003" s="3"/>
      <c r="LEM1003" s="3"/>
      <c r="LEN1003" s="3"/>
      <c r="LEO1003" s="3"/>
      <c r="LEP1003" s="3"/>
      <c r="LEQ1003" s="3"/>
      <c r="LER1003" s="3"/>
      <c r="LES1003" s="3"/>
      <c r="LET1003" s="3"/>
      <c r="LEU1003" s="3"/>
      <c r="LEV1003" s="3"/>
      <c r="LEW1003" s="3"/>
      <c r="LEX1003" s="3"/>
      <c r="LEY1003" s="3"/>
      <c r="LEZ1003" s="3"/>
      <c r="LFA1003" s="3"/>
      <c r="LFB1003" s="3"/>
      <c r="LFC1003" s="3"/>
      <c r="LFD1003" s="3"/>
      <c r="LFE1003" s="3"/>
      <c r="LFF1003" s="3"/>
      <c r="LFG1003" s="3"/>
      <c r="LFH1003" s="3"/>
      <c r="LFI1003" s="3"/>
      <c r="LFJ1003" s="3"/>
      <c r="LFK1003" s="3"/>
      <c r="LFL1003" s="3"/>
      <c r="LFM1003" s="3"/>
      <c r="LFN1003" s="3"/>
      <c r="LFO1003" s="3"/>
      <c r="LFP1003" s="3"/>
      <c r="LFQ1003" s="3"/>
      <c r="LFR1003" s="3"/>
      <c r="LFS1003" s="3"/>
      <c r="LFT1003" s="3"/>
      <c r="LFU1003" s="3"/>
      <c r="LFV1003" s="3"/>
      <c r="LFW1003" s="3"/>
      <c r="LFX1003" s="3"/>
      <c r="LFY1003" s="3"/>
      <c r="LFZ1003" s="3"/>
      <c r="LGA1003" s="3"/>
      <c r="LGB1003" s="3"/>
      <c r="LGC1003" s="3"/>
      <c r="LGD1003" s="3"/>
      <c r="LGE1003" s="3"/>
      <c r="LGF1003" s="3"/>
      <c r="LGG1003" s="3"/>
      <c r="LGH1003" s="3"/>
      <c r="LGI1003" s="3"/>
      <c r="LGJ1003" s="3"/>
      <c r="LGK1003" s="3"/>
      <c r="LGL1003" s="3"/>
      <c r="LGM1003" s="3"/>
      <c r="LGN1003" s="3"/>
      <c r="LGO1003" s="3"/>
      <c r="LGP1003" s="3"/>
      <c r="LGQ1003" s="3"/>
      <c r="LGR1003" s="3"/>
      <c r="LGS1003" s="3"/>
      <c r="LGT1003" s="3"/>
      <c r="LGU1003" s="3"/>
      <c r="LGV1003" s="3"/>
      <c r="LGW1003" s="3"/>
      <c r="LGX1003" s="3"/>
      <c r="LGY1003" s="3"/>
      <c r="LGZ1003" s="3"/>
      <c r="LHA1003" s="3"/>
      <c r="LHB1003" s="3"/>
      <c r="LHC1003" s="3"/>
      <c r="LHD1003" s="3"/>
      <c r="LHE1003" s="3"/>
      <c r="LHF1003" s="3"/>
      <c r="LHG1003" s="3"/>
      <c r="LHH1003" s="3"/>
      <c r="LHI1003" s="3"/>
      <c r="LHJ1003" s="3"/>
      <c r="LHK1003" s="3"/>
      <c r="LHL1003" s="3"/>
      <c r="LHM1003" s="3"/>
      <c r="LHN1003" s="3"/>
      <c r="LHO1003" s="3"/>
      <c r="LHP1003" s="3"/>
      <c r="LHQ1003" s="3"/>
      <c r="LHR1003" s="3"/>
      <c r="LHS1003" s="3"/>
      <c r="LHT1003" s="3"/>
      <c r="LHU1003" s="3"/>
      <c r="LHV1003" s="3"/>
      <c r="LHW1003" s="3"/>
      <c r="LHX1003" s="3"/>
      <c r="LHY1003" s="3"/>
      <c r="LHZ1003" s="3"/>
      <c r="LIA1003" s="3"/>
      <c r="LIB1003" s="3"/>
      <c r="LIC1003" s="3"/>
      <c r="LID1003" s="3"/>
      <c r="LIE1003" s="3"/>
      <c r="LIF1003" s="3"/>
      <c r="LIG1003" s="3"/>
      <c r="LIH1003" s="3"/>
      <c r="LII1003" s="3"/>
      <c r="LIJ1003" s="3"/>
      <c r="LIK1003" s="3"/>
      <c r="LIL1003" s="3"/>
      <c r="LIM1003" s="3"/>
      <c r="LIN1003" s="3"/>
      <c r="LIO1003" s="3"/>
      <c r="LIP1003" s="3"/>
      <c r="LIQ1003" s="3"/>
      <c r="LIR1003" s="3"/>
      <c r="LIS1003" s="3"/>
      <c r="LIT1003" s="3"/>
      <c r="LIU1003" s="3"/>
      <c r="LIV1003" s="3"/>
      <c r="LIW1003" s="3"/>
      <c r="LIX1003" s="3"/>
      <c r="LIY1003" s="3"/>
      <c r="LIZ1003" s="3"/>
      <c r="LJA1003" s="3"/>
      <c r="LJB1003" s="3"/>
      <c r="LJC1003" s="3"/>
      <c r="LJD1003" s="3"/>
      <c r="LJE1003" s="3"/>
      <c r="LJF1003" s="3"/>
      <c r="LJG1003" s="3"/>
      <c r="LJH1003" s="3"/>
      <c r="LJI1003" s="3"/>
      <c r="LJJ1003" s="3"/>
      <c r="LJK1003" s="3"/>
      <c r="LJL1003" s="3"/>
      <c r="LJM1003" s="3"/>
      <c r="LJN1003" s="3"/>
      <c r="LJO1003" s="3"/>
      <c r="LJP1003" s="3"/>
      <c r="LJQ1003" s="3"/>
      <c r="LJR1003" s="3"/>
      <c r="LJS1003" s="3"/>
      <c r="LJT1003" s="3"/>
      <c r="LJU1003" s="3"/>
      <c r="LJV1003" s="3"/>
      <c r="LJW1003" s="3"/>
      <c r="LJX1003" s="3"/>
      <c r="LJY1003" s="3"/>
      <c r="LJZ1003" s="3"/>
      <c r="LKA1003" s="3"/>
      <c r="LKB1003" s="3"/>
      <c r="LKC1003" s="3"/>
      <c r="LKD1003" s="3"/>
      <c r="LKE1003" s="3"/>
      <c r="LKF1003" s="3"/>
      <c r="LKG1003" s="3"/>
      <c r="LKH1003" s="3"/>
      <c r="LKI1003" s="3"/>
      <c r="LKJ1003" s="3"/>
      <c r="LKK1003" s="3"/>
      <c r="LKL1003" s="3"/>
      <c r="LKM1003" s="3"/>
      <c r="LKN1003" s="3"/>
      <c r="LKO1003" s="3"/>
      <c r="LKP1003" s="3"/>
      <c r="LKQ1003" s="3"/>
      <c r="LKR1003" s="3"/>
      <c r="LKS1003" s="3"/>
      <c r="LKT1003" s="3"/>
      <c r="LKU1003" s="3"/>
      <c r="LKV1003" s="3"/>
      <c r="LKW1003" s="3"/>
      <c r="LKX1003" s="3"/>
      <c r="LKY1003" s="3"/>
      <c r="LKZ1003" s="3"/>
      <c r="LLA1003" s="3"/>
      <c r="LLB1003" s="3"/>
      <c r="LLC1003" s="3"/>
      <c r="LLD1003" s="3"/>
      <c r="LLE1003" s="3"/>
      <c r="LLF1003" s="3"/>
      <c r="LLG1003" s="3"/>
      <c r="LLH1003" s="3"/>
      <c r="LLI1003" s="3"/>
      <c r="LLJ1003" s="3"/>
      <c r="LLK1003" s="3"/>
      <c r="LLL1003" s="3"/>
      <c r="LLM1003" s="3"/>
      <c r="LLN1003" s="3"/>
      <c r="LLO1003" s="3"/>
      <c r="LLP1003" s="3"/>
      <c r="LLQ1003" s="3"/>
      <c r="LLR1003" s="3"/>
      <c r="LLS1003" s="3"/>
      <c r="LLT1003" s="3"/>
      <c r="LLU1003" s="3"/>
      <c r="LLV1003" s="3"/>
      <c r="LLW1003" s="3"/>
      <c r="LLX1003" s="3"/>
      <c r="LLY1003" s="3"/>
      <c r="LLZ1003" s="3"/>
      <c r="LMA1003" s="3"/>
      <c r="LMB1003" s="3"/>
      <c r="LMC1003" s="3"/>
      <c r="LMD1003" s="3"/>
      <c r="LME1003" s="3"/>
      <c r="LMF1003" s="3"/>
      <c r="LMG1003" s="3"/>
      <c r="LMH1003" s="3"/>
      <c r="LMI1003" s="3"/>
      <c r="LMJ1003" s="3"/>
      <c r="LMK1003" s="3"/>
      <c r="LML1003" s="3"/>
      <c r="LMM1003" s="3"/>
      <c r="LMN1003" s="3"/>
      <c r="LMO1003" s="3"/>
      <c r="LMP1003" s="3"/>
      <c r="LMQ1003" s="3"/>
      <c r="LMR1003" s="3"/>
      <c r="LMS1003" s="3"/>
      <c r="LMT1003" s="3"/>
      <c r="LMU1003" s="3"/>
      <c r="LMV1003" s="3"/>
      <c r="LMW1003" s="3"/>
      <c r="LMX1003" s="3"/>
      <c r="LMY1003" s="3"/>
      <c r="LMZ1003" s="3"/>
      <c r="LNA1003" s="3"/>
      <c r="LNB1003" s="3"/>
      <c r="LNC1003" s="3"/>
      <c r="LND1003" s="3"/>
      <c r="LNE1003" s="3"/>
      <c r="LNF1003" s="3"/>
      <c r="LNG1003" s="3"/>
      <c r="LNH1003" s="3"/>
      <c r="LNI1003" s="3"/>
      <c r="LNJ1003" s="3"/>
      <c r="LNK1003" s="3"/>
      <c r="LNL1003" s="3"/>
      <c r="LNM1003" s="3"/>
      <c r="LNN1003" s="3"/>
      <c r="LNO1003" s="3"/>
      <c r="LNP1003" s="3"/>
      <c r="LNQ1003" s="3"/>
      <c r="LNR1003" s="3"/>
      <c r="LNS1003" s="3"/>
      <c r="LNT1003" s="3"/>
      <c r="LNU1003" s="3"/>
      <c r="LNV1003" s="3"/>
      <c r="LNW1003" s="3"/>
      <c r="LNX1003" s="3"/>
      <c r="LNY1003" s="3"/>
      <c r="LNZ1003" s="3"/>
      <c r="LOA1003" s="3"/>
      <c r="LOB1003" s="3"/>
      <c r="LOC1003" s="3"/>
      <c r="LOD1003" s="3"/>
      <c r="LOE1003" s="3"/>
      <c r="LOF1003" s="3"/>
      <c r="LOG1003" s="3"/>
      <c r="LOH1003" s="3"/>
      <c r="LOI1003" s="3"/>
      <c r="LOJ1003" s="3"/>
      <c r="LOK1003" s="3"/>
      <c r="LOL1003" s="3"/>
      <c r="LOM1003" s="3"/>
      <c r="LON1003" s="3"/>
      <c r="LOO1003" s="3"/>
      <c r="LOP1003" s="3"/>
      <c r="LOQ1003" s="3"/>
      <c r="LOR1003" s="3"/>
      <c r="LOS1003" s="3"/>
      <c r="LOT1003" s="3"/>
      <c r="LOU1003" s="3"/>
      <c r="LOV1003" s="3"/>
      <c r="LOW1003" s="3"/>
      <c r="LOX1003" s="3"/>
      <c r="LOY1003" s="3"/>
      <c r="LOZ1003" s="3"/>
      <c r="LPA1003" s="3"/>
      <c r="LPB1003" s="3"/>
      <c r="LPC1003" s="3"/>
      <c r="LPD1003" s="3"/>
      <c r="LPE1003" s="3"/>
      <c r="LPF1003" s="3"/>
      <c r="LPG1003" s="3"/>
      <c r="LPH1003" s="3"/>
      <c r="LPI1003" s="3"/>
      <c r="LPJ1003" s="3"/>
      <c r="LPK1003" s="3"/>
      <c r="LPL1003" s="3"/>
      <c r="LPM1003" s="3"/>
      <c r="LPN1003" s="3"/>
      <c r="LPO1003" s="3"/>
      <c r="LPP1003" s="3"/>
      <c r="LPQ1003" s="3"/>
      <c r="LPR1003" s="3"/>
      <c r="LPS1003" s="3"/>
      <c r="LPT1003" s="3"/>
      <c r="LPU1003" s="3"/>
      <c r="LPV1003" s="3"/>
      <c r="LPW1003" s="3"/>
      <c r="LPX1003" s="3"/>
      <c r="LPY1003" s="3"/>
      <c r="LPZ1003" s="3"/>
      <c r="LQA1003" s="3"/>
      <c r="LQB1003" s="3"/>
      <c r="LQC1003" s="3"/>
      <c r="LQD1003" s="3"/>
      <c r="LQE1003" s="3"/>
      <c r="LQF1003" s="3"/>
      <c r="LQG1003" s="3"/>
      <c r="LQH1003" s="3"/>
      <c r="LQI1003" s="3"/>
      <c r="LQJ1003" s="3"/>
      <c r="LQK1003" s="3"/>
      <c r="LQL1003" s="3"/>
      <c r="LQM1003" s="3"/>
      <c r="LQN1003" s="3"/>
      <c r="LQO1003" s="3"/>
      <c r="LQP1003" s="3"/>
      <c r="LQQ1003" s="3"/>
      <c r="LQR1003" s="3"/>
      <c r="LQS1003" s="3"/>
      <c r="LQT1003" s="3"/>
      <c r="LQU1003" s="3"/>
      <c r="LQV1003" s="3"/>
      <c r="LQW1003" s="3"/>
      <c r="LQX1003" s="3"/>
      <c r="LQY1003" s="3"/>
      <c r="LQZ1003" s="3"/>
      <c r="LRA1003" s="3"/>
      <c r="LRB1003" s="3"/>
      <c r="LRC1003" s="3"/>
      <c r="LRD1003" s="3"/>
      <c r="LRE1003" s="3"/>
      <c r="LRF1003" s="3"/>
      <c r="LRG1003" s="3"/>
      <c r="LRH1003" s="3"/>
      <c r="LRI1003" s="3"/>
      <c r="LRJ1003" s="3"/>
      <c r="LRK1003" s="3"/>
      <c r="LRL1003" s="3"/>
      <c r="LRM1003" s="3"/>
      <c r="LRN1003" s="3"/>
      <c r="LRO1003" s="3"/>
      <c r="LRP1003" s="3"/>
      <c r="LRQ1003" s="3"/>
      <c r="LRR1003" s="3"/>
      <c r="LRS1003" s="3"/>
      <c r="LRT1003" s="3"/>
      <c r="LRU1003" s="3"/>
      <c r="LRV1003" s="3"/>
      <c r="LRW1003" s="3"/>
      <c r="LRX1003" s="3"/>
      <c r="LRY1003" s="3"/>
      <c r="LRZ1003" s="3"/>
      <c r="LSA1003" s="3"/>
      <c r="LSB1003" s="3"/>
      <c r="LSC1003" s="3"/>
      <c r="LSD1003" s="3"/>
      <c r="LSE1003" s="3"/>
      <c r="LSF1003" s="3"/>
      <c r="LSG1003" s="3"/>
      <c r="LSH1003" s="3"/>
      <c r="LSI1003" s="3"/>
      <c r="LSJ1003" s="3"/>
      <c r="LSK1003" s="3"/>
      <c r="LSL1003" s="3"/>
      <c r="LSM1003" s="3"/>
      <c r="LSN1003" s="3"/>
      <c r="LSO1003" s="3"/>
      <c r="LSP1003" s="3"/>
      <c r="LSQ1003" s="3"/>
      <c r="LSR1003" s="3"/>
      <c r="LSS1003" s="3"/>
      <c r="LST1003" s="3"/>
      <c r="LSU1003" s="3"/>
      <c r="LSV1003" s="3"/>
      <c r="LSW1003" s="3"/>
      <c r="LSX1003" s="3"/>
      <c r="LSY1003" s="3"/>
      <c r="LSZ1003" s="3"/>
      <c r="LTA1003" s="3"/>
      <c r="LTB1003" s="3"/>
      <c r="LTC1003" s="3"/>
      <c r="LTD1003" s="3"/>
      <c r="LTE1003" s="3"/>
      <c r="LTF1003" s="3"/>
      <c r="LTG1003" s="3"/>
      <c r="LTH1003" s="3"/>
      <c r="LTI1003" s="3"/>
      <c r="LTJ1003" s="3"/>
      <c r="LTK1003" s="3"/>
      <c r="LTL1003" s="3"/>
      <c r="LTM1003" s="3"/>
      <c r="LTN1003" s="3"/>
      <c r="LTO1003" s="3"/>
      <c r="LTP1003" s="3"/>
      <c r="LTQ1003" s="3"/>
      <c r="LTR1003" s="3"/>
      <c r="LTS1003" s="3"/>
      <c r="LTT1003" s="3"/>
      <c r="LTU1003" s="3"/>
      <c r="LTV1003" s="3"/>
      <c r="LTW1003" s="3"/>
      <c r="LTX1003" s="3"/>
      <c r="LTY1003" s="3"/>
      <c r="LTZ1003" s="3"/>
      <c r="LUA1003" s="3"/>
      <c r="LUB1003" s="3"/>
      <c r="LUC1003" s="3"/>
      <c r="LUD1003" s="3"/>
      <c r="LUE1003" s="3"/>
      <c r="LUF1003" s="3"/>
      <c r="LUG1003" s="3"/>
      <c r="LUH1003" s="3"/>
      <c r="LUI1003" s="3"/>
      <c r="LUJ1003" s="3"/>
      <c r="LUK1003" s="3"/>
      <c r="LUL1003" s="3"/>
      <c r="LUM1003" s="3"/>
      <c r="LUN1003" s="3"/>
      <c r="LUO1003" s="3"/>
      <c r="LUP1003" s="3"/>
      <c r="LUQ1003" s="3"/>
      <c r="LUR1003" s="3"/>
      <c r="LUS1003" s="3"/>
      <c r="LUT1003" s="3"/>
      <c r="LUU1003" s="3"/>
      <c r="LUV1003" s="3"/>
      <c r="LUW1003" s="3"/>
      <c r="LUX1003" s="3"/>
      <c r="LUY1003" s="3"/>
      <c r="LUZ1003" s="3"/>
      <c r="LVA1003" s="3"/>
      <c r="LVB1003" s="3"/>
      <c r="LVC1003" s="3"/>
      <c r="LVD1003" s="3"/>
      <c r="LVE1003" s="3"/>
      <c r="LVF1003" s="3"/>
      <c r="LVG1003" s="3"/>
      <c r="LVH1003" s="3"/>
      <c r="LVI1003" s="3"/>
      <c r="LVJ1003" s="3"/>
      <c r="LVK1003" s="3"/>
      <c r="LVL1003" s="3"/>
      <c r="LVM1003" s="3"/>
      <c r="LVN1003" s="3"/>
      <c r="LVO1003" s="3"/>
      <c r="LVP1003" s="3"/>
      <c r="LVQ1003" s="3"/>
      <c r="LVR1003" s="3"/>
      <c r="LVS1003" s="3"/>
      <c r="LVT1003" s="3"/>
      <c r="LVU1003" s="3"/>
      <c r="LVV1003" s="3"/>
      <c r="LVW1003" s="3"/>
      <c r="LVX1003" s="3"/>
      <c r="LVY1003" s="3"/>
      <c r="LVZ1003" s="3"/>
      <c r="LWA1003" s="3"/>
      <c r="LWB1003" s="3"/>
      <c r="LWC1003" s="3"/>
      <c r="LWD1003" s="3"/>
      <c r="LWE1003" s="3"/>
      <c r="LWF1003" s="3"/>
      <c r="LWG1003" s="3"/>
      <c r="LWH1003" s="3"/>
      <c r="LWI1003" s="3"/>
      <c r="LWJ1003" s="3"/>
      <c r="LWK1003" s="3"/>
      <c r="LWL1003" s="3"/>
      <c r="LWM1003" s="3"/>
      <c r="LWN1003" s="3"/>
      <c r="LWO1003" s="3"/>
      <c r="LWP1003" s="3"/>
      <c r="LWQ1003" s="3"/>
      <c r="LWR1003" s="3"/>
      <c r="LWS1003" s="3"/>
      <c r="LWT1003" s="3"/>
      <c r="LWU1003" s="3"/>
      <c r="LWV1003" s="3"/>
      <c r="LWW1003" s="3"/>
      <c r="LWX1003" s="3"/>
      <c r="LWY1003" s="3"/>
      <c r="LWZ1003" s="3"/>
      <c r="LXA1003" s="3"/>
      <c r="LXB1003" s="3"/>
      <c r="LXC1003" s="3"/>
      <c r="LXD1003" s="3"/>
      <c r="LXE1003" s="3"/>
      <c r="LXF1003" s="3"/>
      <c r="LXG1003" s="3"/>
      <c r="LXH1003" s="3"/>
      <c r="LXI1003" s="3"/>
      <c r="LXJ1003" s="3"/>
      <c r="LXK1003" s="3"/>
      <c r="LXL1003" s="3"/>
      <c r="LXM1003" s="3"/>
      <c r="LXN1003" s="3"/>
      <c r="LXO1003" s="3"/>
      <c r="LXP1003" s="3"/>
      <c r="LXQ1003" s="3"/>
      <c r="LXR1003" s="3"/>
      <c r="LXS1003" s="3"/>
      <c r="LXT1003" s="3"/>
      <c r="LXU1003" s="3"/>
      <c r="LXV1003" s="3"/>
      <c r="LXW1003" s="3"/>
      <c r="LXX1003" s="3"/>
      <c r="LXY1003" s="3"/>
      <c r="LXZ1003" s="3"/>
      <c r="LYA1003" s="3"/>
      <c r="LYB1003" s="3"/>
      <c r="LYC1003" s="3"/>
      <c r="LYD1003" s="3"/>
      <c r="LYE1003" s="3"/>
      <c r="LYF1003" s="3"/>
      <c r="LYG1003" s="3"/>
      <c r="LYH1003" s="3"/>
      <c r="LYI1003" s="3"/>
      <c r="LYJ1003" s="3"/>
      <c r="LYK1003" s="3"/>
      <c r="LYL1003" s="3"/>
      <c r="LYM1003" s="3"/>
      <c r="LYN1003" s="3"/>
      <c r="LYO1003" s="3"/>
      <c r="LYP1003" s="3"/>
      <c r="LYQ1003" s="3"/>
      <c r="LYR1003" s="3"/>
      <c r="LYS1003" s="3"/>
      <c r="LYT1003" s="3"/>
      <c r="LYU1003" s="3"/>
      <c r="LYV1003" s="3"/>
      <c r="LYW1003" s="3"/>
      <c r="LYX1003" s="3"/>
      <c r="LYY1003" s="3"/>
      <c r="LYZ1003" s="3"/>
      <c r="LZA1003" s="3"/>
      <c r="LZB1003" s="3"/>
      <c r="LZC1003" s="3"/>
      <c r="LZD1003" s="3"/>
      <c r="LZE1003" s="3"/>
      <c r="LZF1003" s="3"/>
      <c r="LZG1003" s="3"/>
      <c r="LZH1003" s="3"/>
      <c r="LZI1003" s="3"/>
      <c r="LZJ1003" s="3"/>
      <c r="LZK1003" s="3"/>
      <c r="LZL1003" s="3"/>
      <c r="LZM1003" s="3"/>
      <c r="LZN1003" s="3"/>
      <c r="LZO1003" s="3"/>
      <c r="LZP1003" s="3"/>
      <c r="LZQ1003" s="3"/>
      <c r="LZR1003" s="3"/>
      <c r="LZS1003" s="3"/>
      <c r="LZT1003" s="3"/>
      <c r="LZU1003" s="3"/>
      <c r="LZV1003" s="3"/>
      <c r="LZW1003" s="3"/>
      <c r="LZX1003" s="3"/>
      <c r="LZY1003" s="3"/>
      <c r="LZZ1003" s="3"/>
      <c r="MAA1003" s="3"/>
      <c r="MAB1003" s="3"/>
      <c r="MAC1003" s="3"/>
      <c r="MAD1003" s="3"/>
      <c r="MAE1003" s="3"/>
      <c r="MAF1003" s="3"/>
      <c r="MAG1003" s="3"/>
      <c r="MAH1003" s="3"/>
      <c r="MAI1003" s="3"/>
      <c r="MAJ1003" s="3"/>
      <c r="MAK1003" s="3"/>
      <c r="MAL1003" s="3"/>
      <c r="MAM1003" s="3"/>
      <c r="MAN1003" s="3"/>
      <c r="MAO1003" s="3"/>
      <c r="MAP1003" s="3"/>
      <c r="MAQ1003" s="3"/>
      <c r="MAR1003" s="3"/>
      <c r="MAS1003" s="3"/>
      <c r="MAT1003" s="3"/>
      <c r="MAU1003" s="3"/>
      <c r="MAV1003" s="3"/>
      <c r="MAW1003" s="3"/>
      <c r="MAX1003" s="3"/>
      <c r="MAY1003" s="3"/>
      <c r="MAZ1003" s="3"/>
      <c r="MBA1003" s="3"/>
      <c r="MBB1003" s="3"/>
      <c r="MBC1003" s="3"/>
      <c r="MBD1003" s="3"/>
      <c r="MBE1003" s="3"/>
      <c r="MBF1003" s="3"/>
      <c r="MBG1003" s="3"/>
      <c r="MBH1003" s="3"/>
      <c r="MBI1003" s="3"/>
      <c r="MBJ1003" s="3"/>
      <c r="MBK1003" s="3"/>
      <c r="MBL1003" s="3"/>
      <c r="MBM1003" s="3"/>
      <c r="MBN1003" s="3"/>
      <c r="MBO1003" s="3"/>
      <c r="MBP1003" s="3"/>
      <c r="MBQ1003" s="3"/>
      <c r="MBR1003" s="3"/>
      <c r="MBS1003" s="3"/>
      <c r="MBT1003" s="3"/>
      <c r="MBU1003" s="3"/>
      <c r="MBV1003" s="3"/>
      <c r="MBW1003" s="3"/>
      <c r="MBX1003" s="3"/>
      <c r="MBY1003" s="3"/>
      <c r="MBZ1003" s="3"/>
      <c r="MCA1003" s="3"/>
      <c r="MCB1003" s="3"/>
      <c r="MCC1003" s="3"/>
      <c r="MCD1003" s="3"/>
      <c r="MCE1003" s="3"/>
      <c r="MCF1003" s="3"/>
      <c r="MCG1003" s="3"/>
      <c r="MCH1003" s="3"/>
      <c r="MCI1003" s="3"/>
      <c r="MCJ1003" s="3"/>
      <c r="MCK1003" s="3"/>
      <c r="MCL1003" s="3"/>
      <c r="MCM1003" s="3"/>
      <c r="MCN1003" s="3"/>
      <c r="MCO1003" s="3"/>
      <c r="MCP1003" s="3"/>
      <c r="MCQ1003" s="3"/>
      <c r="MCR1003" s="3"/>
      <c r="MCS1003" s="3"/>
      <c r="MCT1003" s="3"/>
      <c r="MCU1003" s="3"/>
      <c r="MCV1003" s="3"/>
      <c r="MCW1003" s="3"/>
      <c r="MCX1003" s="3"/>
      <c r="MCY1003" s="3"/>
      <c r="MCZ1003" s="3"/>
      <c r="MDA1003" s="3"/>
      <c r="MDB1003" s="3"/>
      <c r="MDC1003" s="3"/>
      <c r="MDD1003" s="3"/>
      <c r="MDE1003" s="3"/>
      <c r="MDF1003" s="3"/>
      <c r="MDG1003" s="3"/>
      <c r="MDH1003" s="3"/>
      <c r="MDI1003" s="3"/>
      <c r="MDJ1003" s="3"/>
      <c r="MDK1003" s="3"/>
      <c r="MDL1003" s="3"/>
      <c r="MDM1003" s="3"/>
      <c r="MDN1003" s="3"/>
      <c r="MDO1003" s="3"/>
      <c r="MDP1003" s="3"/>
      <c r="MDQ1003" s="3"/>
      <c r="MDR1003" s="3"/>
      <c r="MDS1003" s="3"/>
      <c r="MDT1003" s="3"/>
      <c r="MDU1003" s="3"/>
      <c r="MDV1003" s="3"/>
      <c r="MDW1003" s="3"/>
      <c r="MDX1003" s="3"/>
      <c r="MDY1003" s="3"/>
      <c r="MDZ1003" s="3"/>
      <c r="MEA1003" s="3"/>
      <c r="MEB1003" s="3"/>
      <c r="MEC1003" s="3"/>
      <c r="MED1003" s="3"/>
      <c r="MEE1003" s="3"/>
      <c r="MEF1003" s="3"/>
      <c r="MEG1003" s="3"/>
      <c r="MEH1003" s="3"/>
      <c r="MEI1003" s="3"/>
      <c r="MEJ1003" s="3"/>
      <c r="MEK1003" s="3"/>
      <c r="MEL1003" s="3"/>
      <c r="MEM1003" s="3"/>
      <c r="MEN1003" s="3"/>
      <c r="MEO1003" s="3"/>
      <c r="MEP1003" s="3"/>
      <c r="MEQ1003" s="3"/>
      <c r="MER1003" s="3"/>
      <c r="MES1003" s="3"/>
      <c r="MET1003" s="3"/>
      <c r="MEU1003" s="3"/>
      <c r="MEV1003" s="3"/>
      <c r="MEW1003" s="3"/>
      <c r="MEX1003" s="3"/>
      <c r="MEY1003" s="3"/>
      <c r="MEZ1003" s="3"/>
      <c r="MFA1003" s="3"/>
      <c r="MFB1003" s="3"/>
      <c r="MFC1003" s="3"/>
      <c r="MFD1003" s="3"/>
      <c r="MFE1003" s="3"/>
      <c r="MFF1003" s="3"/>
      <c r="MFG1003" s="3"/>
      <c r="MFH1003" s="3"/>
      <c r="MFI1003" s="3"/>
      <c r="MFJ1003" s="3"/>
      <c r="MFK1003" s="3"/>
      <c r="MFL1003" s="3"/>
      <c r="MFM1003" s="3"/>
      <c r="MFN1003" s="3"/>
      <c r="MFO1003" s="3"/>
      <c r="MFP1003" s="3"/>
      <c r="MFQ1003" s="3"/>
      <c r="MFR1003" s="3"/>
      <c r="MFS1003" s="3"/>
      <c r="MFT1003" s="3"/>
      <c r="MFU1003" s="3"/>
      <c r="MFV1003" s="3"/>
      <c r="MFW1003" s="3"/>
      <c r="MFX1003" s="3"/>
      <c r="MFY1003" s="3"/>
      <c r="MFZ1003" s="3"/>
      <c r="MGA1003" s="3"/>
      <c r="MGB1003" s="3"/>
      <c r="MGC1003" s="3"/>
      <c r="MGD1003" s="3"/>
      <c r="MGE1003" s="3"/>
      <c r="MGF1003" s="3"/>
      <c r="MGG1003" s="3"/>
      <c r="MGH1003" s="3"/>
      <c r="MGI1003" s="3"/>
      <c r="MGJ1003" s="3"/>
      <c r="MGK1003" s="3"/>
      <c r="MGL1003" s="3"/>
      <c r="MGM1003" s="3"/>
      <c r="MGN1003" s="3"/>
      <c r="MGO1003" s="3"/>
      <c r="MGP1003" s="3"/>
      <c r="MGQ1003" s="3"/>
      <c r="MGR1003" s="3"/>
      <c r="MGS1003" s="3"/>
      <c r="MGT1003" s="3"/>
      <c r="MGU1003" s="3"/>
      <c r="MGV1003" s="3"/>
      <c r="MGW1003" s="3"/>
      <c r="MGX1003" s="3"/>
      <c r="MGY1003" s="3"/>
      <c r="MGZ1003" s="3"/>
      <c r="MHA1003" s="3"/>
      <c r="MHB1003" s="3"/>
      <c r="MHC1003" s="3"/>
      <c r="MHD1003" s="3"/>
      <c r="MHE1003" s="3"/>
      <c r="MHF1003" s="3"/>
      <c r="MHG1003" s="3"/>
      <c r="MHH1003" s="3"/>
      <c r="MHI1003" s="3"/>
      <c r="MHJ1003" s="3"/>
      <c r="MHK1003" s="3"/>
      <c r="MHL1003" s="3"/>
      <c r="MHM1003" s="3"/>
      <c r="MHN1003" s="3"/>
      <c r="MHO1003" s="3"/>
      <c r="MHP1003" s="3"/>
      <c r="MHQ1003" s="3"/>
      <c r="MHR1003" s="3"/>
      <c r="MHS1003" s="3"/>
      <c r="MHT1003" s="3"/>
      <c r="MHU1003" s="3"/>
      <c r="MHV1003" s="3"/>
      <c r="MHW1003" s="3"/>
      <c r="MHX1003" s="3"/>
      <c r="MHY1003" s="3"/>
      <c r="MHZ1003" s="3"/>
      <c r="MIA1003" s="3"/>
      <c r="MIB1003" s="3"/>
      <c r="MIC1003" s="3"/>
      <c r="MID1003" s="3"/>
      <c r="MIE1003" s="3"/>
      <c r="MIF1003" s="3"/>
      <c r="MIG1003" s="3"/>
      <c r="MIH1003" s="3"/>
      <c r="MII1003" s="3"/>
      <c r="MIJ1003" s="3"/>
      <c r="MIK1003" s="3"/>
      <c r="MIL1003" s="3"/>
      <c r="MIM1003" s="3"/>
      <c r="MIN1003" s="3"/>
      <c r="MIO1003" s="3"/>
      <c r="MIP1003" s="3"/>
      <c r="MIQ1003" s="3"/>
      <c r="MIR1003" s="3"/>
      <c r="MIS1003" s="3"/>
      <c r="MIT1003" s="3"/>
      <c r="MIU1003" s="3"/>
      <c r="MIV1003" s="3"/>
      <c r="MIW1003" s="3"/>
      <c r="MIX1003" s="3"/>
      <c r="MIY1003" s="3"/>
      <c r="MIZ1003" s="3"/>
      <c r="MJA1003" s="3"/>
      <c r="MJB1003" s="3"/>
      <c r="MJC1003" s="3"/>
      <c r="MJD1003" s="3"/>
      <c r="MJE1003" s="3"/>
      <c r="MJF1003" s="3"/>
      <c r="MJG1003" s="3"/>
      <c r="MJH1003" s="3"/>
      <c r="MJI1003" s="3"/>
      <c r="MJJ1003" s="3"/>
      <c r="MJK1003" s="3"/>
      <c r="MJL1003" s="3"/>
      <c r="MJM1003" s="3"/>
      <c r="MJN1003" s="3"/>
      <c r="MJO1003" s="3"/>
      <c r="MJP1003" s="3"/>
      <c r="MJQ1003" s="3"/>
      <c r="MJR1003" s="3"/>
      <c r="MJS1003" s="3"/>
      <c r="MJT1003" s="3"/>
      <c r="MJU1003" s="3"/>
      <c r="MJV1003" s="3"/>
      <c r="MJW1003" s="3"/>
      <c r="MJX1003" s="3"/>
      <c r="MJY1003" s="3"/>
      <c r="MJZ1003" s="3"/>
      <c r="MKA1003" s="3"/>
      <c r="MKB1003" s="3"/>
      <c r="MKC1003" s="3"/>
      <c r="MKD1003" s="3"/>
      <c r="MKE1003" s="3"/>
      <c r="MKF1003" s="3"/>
      <c r="MKG1003" s="3"/>
      <c r="MKH1003" s="3"/>
      <c r="MKI1003" s="3"/>
      <c r="MKJ1003" s="3"/>
      <c r="MKK1003" s="3"/>
      <c r="MKL1003" s="3"/>
      <c r="MKM1003" s="3"/>
      <c r="MKN1003" s="3"/>
      <c r="MKO1003" s="3"/>
      <c r="MKP1003" s="3"/>
      <c r="MKQ1003" s="3"/>
      <c r="MKR1003" s="3"/>
      <c r="MKS1003" s="3"/>
      <c r="MKT1003" s="3"/>
      <c r="MKU1003" s="3"/>
      <c r="MKV1003" s="3"/>
      <c r="MKW1003" s="3"/>
      <c r="MKX1003" s="3"/>
      <c r="MKY1003" s="3"/>
      <c r="MKZ1003" s="3"/>
      <c r="MLA1003" s="3"/>
      <c r="MLB1003" s="3"/>
      <c r="MLC1003" s="3"/>
      <c r="MLD1003" s="3"/>
      <c r="MLE1003" s="3"/>
      <c r="MLF1003" s="3"/>
      <c r="MLG1003" s="3"/>
      <c r="MLH1003" s="3"/>
      <c r="MLI1003" s="3"/>
      <c r="MLJ1003" s="3"/>
      <c r="MLK1003" s="3"/>
      <c r="MLL1003" s="3"/>
      <c r="MLM1003" s="3"/>
      <c r="MLN1003" s="3"/>
      <c r="MLO1003" s="3"/>
      <c r="MLP1003" s="3"/>
      <c r="MLQ1003" s="3"/>
      <c r="MLR1003" s="3"/>
      <c r="MLS1003" s="3"/>
      <c r="MLT1003" s="3"/>
      <c r="MLU1003" s="3"/>
      <c r="MLV1003" s="3"/>
      <c r="MLW1003" s="3"/>
      <c r="MLX1003" s="3"/>
      <c r="MLY1003" s="3"/>
      <c r="MLZ1003" s="3"/>
      <c r="MMA1003" s="3"/>
      <c r="MMB1003" s="3"/>
      <c r="MMC1003" s="3"/>
      <c r="MMD1003" s="3"/>
      <c r="MME1003" s="3"/>
      <c r="MMF1003" s="3"/>
      <c r="MMG1003" s="3"/>
      <c r="MMH1003" s="3"/>
      <c r="MMI1003" s="3"/>
      <c r="MMJ1003" s="3"/>
      <c r="MMK1003" s="3"/>
      <c r="MML1003" s="3"/>
      <c r="MMM1003" s="3"/>
      <c r="MMN1003" s="3"/>
      <c r="MMO1003" s="3"/>
      <c r="MMP1003" s="3"/>
      <c r="MMQ1003" s="3"/>
      <c r="MMR1003" s="3"/>
      <c r="MMS1003" s="3"/>
      <c r="MMT1003" s="3"/>
      <c r="MMU1003" s="3"/>
      <c r="MMV1003" s="3"/>
      <c r="MMW1003" s="3"/>
      <c r="MMX1003" s="3"/>
      <c r="MMY1003" s="3"/>
      <c r="MMZ1003" s="3"/>
      <c r="MNA1003" s="3"/>
      <c r="MNB1003" s="3"/>
      <c r="MNC1003" s="3"/>
      <c r="MND1003" s="3"/>
      <c r="MNE1003" s="3"/>
      <c r="MNF1003" s="3"/>
      <c r="MNG1003" s="3"/>
      <c r="MNH1003" s="3"/>
      <c r="MNI1003" s="3"/>
      <c r="MNJ1003" s="3"/>
      <c r="MNK1003" s="3"/>
      <c r="MNL1003" s="3"/>
      <c r="MNM1003" s="3"/>
      <c r="MNN1003" s="3"/>
      <c r="MNO1003" s="3"/>
      <c r="MNP1003" s="3"/>
      <c r="MNQ1003" s="3"/>
      <c r="MNR1003" s="3"/>
      <c r="MNS1003" s="3"/>
      <c r="MNT1003" s="3"/>
      <c r="MNU1003" s="3"/>
      <c r="MNV1003" s="3"/>
      <c r="MNW1003" s="3"/>
      <c r="MNX1003" s="3"/>
      <c r="MNY1003" s="3"/>
      <c r="MNZ1003" s="3"/>
      <c r="MOA1003" s="3"/>
      <c r="MOB1003" s="3"/>
      <c r="MOC1003" s="3"/>
      <c r="MOD1003" s="3"/>
      <c r="MOE1003" s="3"/>
      <c r="MOF1003" s="3"/>
      <c r="MOG1003" s="3"/>
      <c r="MOH1003" s="3"/>
      <c r="MOI1003" s="3"/>
      <c r="MOJ1003" s="3"/>
      <c r="MOK1003" s="3"/>
      <c r="MOL1003" s="3"/>
      <c r="MOM1003" s="3"/>
      <c r="MON1003" s="3"/>
      <c r="MOO1003" s="3"/>
      <c r="MOP1003" s="3"/>
      <c r="MOQ1003" s="3"/>
      <c r="MOR1003" s="3"/>
      <c r="MOS1003" s="3"/>
      <c r="MOT1003" s="3"/>
      <c r="MOU1003" s="3"/>
      <c r="MOV1003" s="3"/>
      <c r="MOW1003" s="3"/>
      <c r="MOX1003" s="3"/>
      <c r="MOY1003" s="3"/>
      <c r="MOZ1003" s="3"/>
      <c r="MPA1003" s="3"/>
      <c r="MPB1003" s="3"/>
      <c r="MPC1003" s="3"/>
      <c r="MPD1003" s="3"/>
      <c r="MPE1003" s="3"/>
      <c r="MPF1003" s="3"/>
      <c r="MPG1003" s="3"/>
      <c r="MPH1003" s="3"/>
      <c r="MPI1003" s="3"/>
      <c r="MPJ1003" s="3"/>
      <c r="MPK1003" s="3"/>
      <c r="MPL1003" s="3"/>
      <c r="MPM1003" s="3"/>
      <c r="MPN1003" s="3"/>
      <c r="MPO1003" s="3"/>
      <c r="MPP1003" s="3"/>
      <c r="MPQ1003" s="3"/>
      <c r="MPR1003" s="3"/>
      <c r="MPS1003" s="3"/>
      <c r="MPT1003" s="3"/>
      <c r="MPU1003" s="3"/>
      <c r="MPV1003" s="3"/>
      <c r="MPW1003" s="3"/>
      <c r="MPX1003" s="3"/>
      <c r="MPY1003" s="3"/>
      <c r="MPZ1003" s="3"/>
      <c r="MQA1003" s="3"/>
      <c r="MQB1003" s="3"/>
      <c r="MQC1003" s="3"/>
      <c r="MQD1003" s="3"/>
      <c r="MQE1003" s="3"/>
      <c r="MQF1003" s="3"/>
      <c r="MQG1003" s="3"/>
      <c r="MQH1003" s="3"/>
      <c r="MQI1003" s="3"/>
      <c r="MQJ1003" s="3"/>
      <c r="MQK1003" s="3"/>
      <c r="MQL1003" s="3"/>
      <c r="MQM1003" s="3"/>
      <c r="MQN1003" s="3"/>
      <c r="MQO1003" s="3"/>
      <c r="MQP1003" s="3"/>
      <c r="MQQ1003" s="3"/>
      <c r="MQR1003" s="3"/>
      <c r="MQS1003" s="3"/>
      <c r="MQT1003" s="3"/>
      <c r="MQU1003" s="3"/>
      <c r="MQV1003" s="3"/>
      <c r="MQW1003" s="3"/>
      <c r="MQX1003" s="3"/>
      <c r="MQY1003" s="3"/>
      <c r="MQZ1003" s="3"/>
      <c r="MRA1003" s="3"/>
      <c r="MRB1003" s="3"/>
      <c r="MRC1003" s="3"/>
      <c r="MRD1003" s="3"/>
      <c r="MRE1003" s="3"/>
      <c r="MRF1003" s="3"/>
      <c r="MRG1003" s="3"/>
      <c r="MRH1003" s="3"/>
      <c r="MRI1003" s="3"/>
      <c r="MRJ1003" s="3"/>
      <c r="MRK1003" s="3"/>
      <c r="MRL1003" s="3"/>
      <c r="MRM1003" s="3"/>
      <c r="MRN1003" s="3"/>
      <c r="MRO1003" s="3"/>
      <c r="MRP1003" s="3"/>
      <c r="MRQ1003" s="3"/>
      <c r="MRR1003" s="3"/>
      <c r="MRS1003" s="3"/>
      <c r="MRT1003" s="3"/>
      <c r="MRU1003" s="3"/>
      <c r="MRV1003" s="3"/>
      <c r="MRW1003" s="3"/>
      <c r="MRX1003" s="3"/>
      <c r="MRY1003" s="3"/>
      <c r="MRZ1003" s="3"/>
      <c r="MSA1003" s="3"/>
      <c r="MSB1003" s="3"/>
      <c r="MSC1003" s="3"/>
      <c r="MSD1003" s="3"/>
      <c r="MSE1003" s="3"/>
      <c r="MSF1003" s="3"/>
      <c r="MSG1003" s="3"/>
      <c r="MSH1003" s="3"/>
      <c r="MSI1003" s="3"/>
      <c r="MSJ1003" s="3"/>
      <c r="MSK1003" s="3"/>
      <c r="MSL1003" s="3"/>
      <c r="MSM1003" s="3"/>
      <c r="MSN1003" s="3"/>
      <c r="MSO1003" s="3"/>
      <c r="MSP1003" s="3"/>
      <c r="MSQ1003" s="3"/>
      <c r="MSR1003" s="3"/>
      <c r="MSS1003" s="3"/>
      <c r="MST1003" s="3"/>
      <c r="MSU1003" s="3"/>
      <c r="MSV1003" s="3"/>
      <c r="MSW1003" s="3"/>
      <c r="MSX1003" s="3"/>
      <c r="MSY1003" s="3"/>
      <c r="MSZ1003" s="3"/>
      <c r="MTA1003" s="3"/>
      <c r="MTB1003" s="3"/>
      <c r="MTC1003" s="3"/>
      <c r="MTD1003" s="3"/>
      <c r="MTE1003" s="3"/>
      <c r="MTF1003" s="3"/>
      <c r="MTG1003" s="3"/>
      <c r="MTH1003" s="3"/>
      <c r="MTI1003" s="3"/>
      <c r="MTJ1003" s="3"/>
      <c r="MTK1003" s="3"/>
      <c r="MTL1003" s="3"/>
      <c r="MTM1003" s="3"/>
      <c r="MTN1003" s="3"/>
      <c r="MTO1003" s="3"/>
      <c r="MTP1003" s="3"/>
      <c r="MTQ1003" s="3"/>
      <c r="MTR1003" s="3"/>
      <c r="MTS1003" s="3"/>
      <c r="MTT1003" s="3"/>
      <c r="MTU1003" s="3"/>
      <c r="MTV1003" s="3"/>
      <c r="MTW1003" s="3"/>
      <c r="MTX1003" s="3"/>
      <c r="MTY1003" s="3"/>
      <c r="MTZ1003" s="3"/>
      <c r="MUA1003" s="3"/>
      <c r="MUB1003" s="3"/>
      <c r="MUC1003" s="3"/>
      <c r="MUD1003" s="3"/>
      <c r="MUE1003" s="3"/>
      <c r="MUF1003" s="3"/>
      <c r="MUG1003" s="3"/>
      <c r="MUH1003" s="3"/>
      <c r="MUI1003" s="3"/>
      <c r="MUJ1003" s="3"/>
      <c r="MUK1003" s="3"/>
      <c r="MUL1003" s="3"/>
      <c r="MUM1003" s="3"/>
      <c r="MUN1003" s="3"/>
      <c r="MUO1003" s="3"/>
      <c r="MUP1003" s="3"/>
      <c r="MUQ1003" s="3"/>
      <c r="MUR1003" s="3"/>
      <c r="MUS1003" s="3"/>
      <c r="MUT1003" s="3"/>
      <c r="MUU1003" s="3"/>
      <c r="MUV1003" s="3"/>
      <c r="MUW1003" s="3"/>
      <c r="MUX1003" s="3"/>
      <c r="MUY1003" s="3"/>
      <c r="MUZ1003" s="3"/>
      <c r="MVA1003" s="3"/>
      <c r="MVB1003" s="3"/>
      <c r="MVC1003" s="3"/>
      <c r="MVD1003" s="3"/>
      <c r="MVE1003" s="3"/>
      <c r="MVF1003" s="3"/>
      <c r="MVG1003" s="3"/>
      <c r="MVH1003" s="3"/>
      <c r="MVI1003" s="3"/>
      <c r="MVJ1003" s="3"/>
      <c r="MVK1003" s="3"/>
      <c r="MVL1003" s="3"/>
      <c r="MVM1003" s="3"/>
      <c r="MVN1003" s="3"/>
      <c r="MVO1003" s="3"/>
      <c r="MVP1003" s="3"/>
      <c r="MVQ1003" s="3"/>
      <c r="MVR1003" s="3"/>
      <c r="MVS1003" s="3"/>
      <c r="MVT1003" s="3"/>
      <c r="MVU1003" s="3"/>
      <c r="MVV1003" s="3"/>
      <c r="MVW1003" s="3"/>
      <c r="MVX1003" s="3"/>
      <c r="MVY1003" s="3"/>
      <c r="MVZ1003" s="3"/>
      <c r="MWA1003" s="3"/>
      <c r="MWB1003" s="3"/>
      <c r="MWC1003" s="3"/>
      <c r="MWD1003" s="3"/>
      <c r="MWE1003" s="3"/>
      <c r="MWF1003" s="3"/>
      <c r="MWG1003" s="3"/>
      <c r="MWH1003" s="3"/>
      <c r="MWI1003" s="3"/>
      <c r="MWJ1003" s="3"/>
      <c r="MWK1003" s="3"/>
      <c r="MWL1003" s="3"/>
      <c r="MWM1003" s="3"/>
      <c r="MWN1003" s="3"/>
      <c r="MWO1003" s="3"/>
      <c r="MWP1003" s="3"/>
      <c r="MWQ1003" s="3"/>
      <c r="MWR1003" s="3"/>
      <c r="MWS1003" s="3"/>
      <c r="MWT1003" s="3"/>
      <c r="MWU1003" s="3"/>
      <c r="MWV1003" s="3"/>
      <c r="MWW1003" s="3"/>
      <c r="MWX1003" s="3"/>
      <c r="MWY1003" s="3"/>
      <c r="MWZ1003" s="3"/>
      <c r="MXA1003" s="3"/>
      <c r="MXB1003" s="3"/>
      <c r="MXC1003" s="3"/>
      <c r="MXD1003" s="3"/>
      <c r="MXE1003" s="3"/>
      <c r="MXF1003" s="3"/>
      <c r="MXG1003" s="3"/>
      <c r="MXH1003" s="3"/>
      <c r="MXI1003" s="3"/>
      <c r="MXJ1003" s="3"/>
      <c r="MXK1003" s="3"/>
      <c r="MXL1003" s="3"/>
      <c r="MXM1003" s="3"/>
      <c r="MXN1003" s="3"/>
      <c r="MXO1003" s="3"/>
      <c r="MXP1003" s="3"/>
      <c r="MXQ1003" s="3"/>
      <c r="MXR1003" s="3"/>
      <c r="MXS1003" s="3"/>
      <c r="MXT1003" s="3"/>
      <c r="MXU1003" s="3"/>
      <c r="MXV1003" s="3"/>
      <c r="MXW1003" s="3"/>
      <c r="MXX1003" s="3"/>
      <c r="MXY1003" s="3"/>
      <c r="MXZ1003" s="3"/>
      <c r="MYA1003" s="3"/>
      <c r="MYB1003" s="3"/>
      <c r="MYC1003" s="3"/>
      <c r="MYD1003" s="3"/>
      <c r="MYE1003" s="3"/>
      <c r="MYF1003" s="3"/>
      <c r="MYG1003" s="3"/>
      <c r="MYH1003" s="3"/>
      <c r="MYI1003" s="3"/>
      <c r="MYJ1003" s="3"/>
      <c r="MYK1003" s="3"/>
      <c r="MYL1003" s="3"/>
      <c r="MYM1003" s="3"/>
      <c r="MYN1003" s="3"/>
      <c r="MYO1003" s="3"/>
      <c r="MYP1003" s="3"/>
      <c r="MYQ1003" s="3"/>
      <c r="MYR1003" s="3"/>
      <c r="MYS1003" s="3"/>
      <c r="MYT1003" s="3"/>
      <c r="MYU1003" s="3"/>
      <c r="MYV1003" s="3"/>
      <c r="MYW1003" s="3"/>
      <c r="MYX1003" s="3"/>
      <c r="MYY1003" s="3"/>
      <c r="MYZ1003" s="3"/>
      <c r="MZA1003" s="3"/>
      <c r="MZB1003" s="3"/>
      <c r="MZC1003" s="3"/>
      <c r="MZD1003" s="3"/>
      <c r="MZE1003" s="3"/>
      <c r="MZF1003" s="3"/>
      <c r="MZG1003" s="3"/>
      <c r="MZH1003" s="3"/>
      <c r="MZI1003" s="3"/>
      <c r="MZJ1003" s="3"/>
      <c r="MZK1003" s="3"/>
      <c r="MZL1003" s="3"/>
      <c r="MZM1003" s="3"/>
      <c r="MZN1003" s="3"/>
      <c r="MZO1003" s="3"/>
      <c r="MZP1003" s="3"/>
      <c r="MZQ1003" s="3"/>
      <c r="MZR1003" s="3"/>
      <c r="MZS1003" s="3"/>
      <c r="MZT1003" s="3"/>
      <c r="MZU1003" s="3"/>
      <c r="MZV1003" s="3"/>
      <c r="MZW1003" s="3"/>
      <c r="MZX1003" s="3"/>
      <c r="MZY1003" s="3"/>
      <c r="MZZ1003" s="3"/>
      <c r="NAA1003" s="3"/>
      <c r="NAB1003" s="3"/>
      <c r="NAC1003" s="3"/>
      <c r="NAD1003" s="3"/>
      <c r="NAE1003" s="3"/>
      <c r="NAF1003" s="3"/>
      <c r="NAG1003" s="3"/>
      <c r="NAH1003" s="3"/>
      <c r="NAI1003" s="3"/>
      <c r="NAJ1003" s="3"/>
      <c r="NAK1003" s="3"/>
      <c r="NAL1003" s="3"/>
      <c r="NAM1003" s="3"/>
      <c r="NAN1003" s="3"/>
      <c r="NAO1003" s="3"/>
      <c r="NAP1003" s="3"/>
      <c r="NAQ1003" s="3"/>
      <c r="NAR1003" s="3"/>
      <c r="NAS1003" s="3"/>
      <c r="NAT1003" s="3"/>
      <c r="NAU1003" s="3"/>
      <c r="NAV1003" s="3"/>
      <c r="NAW1003" s="3"/>
      <c r="NAX1003" s="3"/>
      <c r="NAY1003" s="3"/>
      <c r="NAZ1003" s="3"/>
      <c r="NBA1003" s="3"/>
      <c r="NBB1003" s="3"/>
      <c r="NBC1003" s="3"/>
      <c r="NBD1003" s="3"/>
      <c r="NBE1003" s="3"/>
      <c r="NBF1003" s="3"/>
      <c r="NBG1003" s="3"/>
      <c r="NBH1003" s="3"/>
      <c r="NBI1003" s="3"/>
      <c r="NBJ1003" s="3"/>
      <c r="NBK1003" s="3"/>
      <c r="NBL1003" s="3"/>
      <c r="NBM1003" s="3"/>
      <c r="NBN1003" s="3"/>
      <c r="NBO1003" s="3"/>
      <c r="NBP1003" s="3"/>
      <c r="NBQ1003" s="3"/>
      <c r="NBR1003" s="3"/>
      <c r="NBS1003" s="3"/>
      <c r="NBT1003" s="3"/>
      <c r="NBU1003" s="3"/>
      <c r="NBV1003" s="3"/>
      <c r="NBW1003" s="3"/>
      <c r="NBX1003" s="3"/>
      <c r="NBY1003" s="3"/>
      <c r="NBZ1003" s="3"/>
      <c r="NCA1003" s="3"/>
      <c r="NCB1003" s="3"/>
      <c r="NCC1003" s="3"/>
      <c r="NCD1003" s="3"/>
      <c r="NCE1003" s="3"/>
      <c r="NCF1003" s="3"/>
      <c r="NCG1003" s="3"/>
      <c r="NCH1003" s="3"/>
      <c r="NCI1003" s="3"/>
      <c r="NCJ1003" s="3"/>
      <c r="NCK1003" s="3"/>
      <c r="NCL1003" s="3"/>
      <c r="NCM1003" s="3"/>
      <c r="NCN1003" s="3"/>
      <c r="NCO1003" s="3"/>
      <c r="NCP1003" s="3"/>
      <c r="NCQ1003" s="3"/>
      <c r="NCR1003" s="3"/>
      <c r="NCS1003" s="3"/>
      <c r="NCT1003" s="3"/>
      <c r="NCU1003" s="3"/>
      <c r="NCV1003" s="3"/>
      <c r="NCW1003" s="3"/>
      <c r="NCX1003" s="3"/>
      <c r="NCY1003" s="3"/>
      <c r="NCZ1003" s="3"/>
      <c r="NDA1003" s="3"/>
      <c r="NDB1003" s="3"/>
      <c r="NDC1003" s="3"/>
      <c r="NDD1003" s="3"/>
      <c r="NDE1003" s="3"/>
      <c r="NDF1003" s="3"/>
      <c r="NDG1003" s="3"/>
      <c r="NDH1003" s="3"/>
      <c r="NDI1003" s="3"/>
      <c r="NDJ1003" s="3"/>
      <c r="NDK1003" s="3"/>
      <c r="NDL1003" s="3"/>
      <c r="NDM1003" s="3"/>
      <c r="NDN1003" s="3"/>
      <c r="NDO1003" s="3"/>
      <c r="NDP1003" s="3"/>
      <c r="NDQ1003" s="3"/>
      <c r="NDR1003" s="3"/>
      <c r="NDS1003" s="3"/>
      <c r="NDT1003" s="3"/>
      <c r="NDU1003" s="3"/>
      <c r="NDV1003" s="3"/>
      <c r="NDW1003" s="3"/>
      <c r="NDX1003" s="3"/>
      <c r="NDY1003" s="3"/>
      <c r="NDZ1003" s="3"/>
      <c r="NEA1003" s="3"/>
      <c r="NEB1003" s="3"/>
      <c r="NEC1003" s="3"/>
      <c r="NED1003" s="3"/>
      <c r="NEE1003" s="3"/>
      <c r="NEF1003" s="3"/>
      <c r="NEG1003" s="3"/>
      <c r="NEH1003" s="3"/>
      <c r="NEI1003" s="3"/>
      <c r="NEJ1003" s="3"/>
      <c r="NEK1003" s="3"/>
      <c r="NEL1003" s="3"/>
      <c r="NEM1003" s="3"/>
      <c r="NEN1003" s="3"/>
      <c r="NEO1003" s="3"/>
      <c r="NEP1003" s="3"/>
      <c r="NEQ1003" s="3"/>
      <c r="NER1003" s="3"/>
      <c r="NES1003" s="3"/>
      <c r="NET1003" s="3"/>
      <c r="NEU1003" s="3"/>
      <c r="NEV1003" s="3"/>
      <c r="NEW1003" s="3"/>
      <c r="NEX1003" s="3"/>
      <c r="NEY1003" s="3"/>
      <c r="NEZ1003" s="3"/>
      <c r="NFA1003" s="3"/>
      <c r="NFB1003" s="3"/>
      <c r="NFC1003" s="3"/>
      <c r="NFD1003" s="3"/>
      <c r="NFE1003" s="3"/>
      <c r="NFF1003" s="3"/>
      <c r="NFG1003" s="3"/>
      <c r="NFH1003" s="3"/>
      <c r="NFI1003" s="3"/>
      <c r="NFJ1003" s="3"/>
      <c r="NFK1003" s="3"/>
      <c r="NFL1003" s="3"/>
      <c r="NFM1003" s="3"/>
      <c r="NFN1003" s="3"/>
      <c r="NFO1003" s="3"/>
      <c r="NFP1003" s="3"/>
      <c r="NFQ1003" s="3"/>
      <c r="NFR1003" s="3"/>
      <c r="NFS1003" s="3"/>
      <c r="NFT1003" s="3"/>
      <c r="NFU1003" s="3"/>
      <c r="NFV1003" s="3"/>
      <c r="NFW1003" s="3"/>
      <c r="NFX1003" s="3"/>
      <c r="NFY1003" s="3"/>
      <c r="NFZ1003" s="3"/>
      <c r="NGA1003" s="3"/>
      <c r="NGB1003" s="3"/>
      <c r="NGC1003" s="3"/>
      <c r="NGD1003" s="3"/>
      <c r="NGE1003" s="3"/>
      <c r="NGF1003" s="3"/>
      <c r="NGG1003" s="3"/>
      <c r="NGH1003" s="3"/>
      <c r="NGI1003" s="3"/>
      <c r="NGJ1003" s="3"/>
      <c r="NGK1003" s="3"/>
      <c r="NGL1003" s="3"/>
      <c r="NGM1003" s="3"/>
      <c r="NGN1003" s="3"/>
      <c r="NGO1003" s="3"/>
      <c r="NGP1003" s="3"/>
      <c r="NGQ1003" s="3"/>
      <c r="NGR1003" s="3"/>
      <c r="NGS1003" s="3"/>
      <c r="NGT1003" s="3"/>
      <c r="NGU1003" s="3"/>
      <c r="NGV1003" s="3"/>
      <c r="NGW1003" s="3"/>
      <c r="NGX1003" s="3"/>
      <c r="NGY1003" s="3"/>
      <c r="NGZ1003" s="3"/>
      <c r="NHA1003" s="3"/>
      <c r="NHB1003" s="3"/>
      <c r="NHC1003" s="3"/>
      <c r="NHD1003" s="3"/>
      <c r="NHE1003" s="3"/>
      <c r="NHF1003" s="3"/>
      <c r="NHG1003" s="3"/>
      <c r="NHH1003" s="3"/>
      <c r="NHI1003" s="3"/>
      <c r="NHJ1003" s="3"/>
      <c r="NHK1003" s="3"/>
      <c r="NHL1003" s="3"/>
      <c r="NHM1003" s="3"/>
      <c r="NHN1003" s="3"/>
      <c r="NHO1003" s="3"/>
      <c r="NHP1003" s="3"/>
      <c r="NHQ1003" s="3"/>
      <c r="NHR1003" s="3"/>
      <c r="NHS1003" s="3"/>
      <c r="NHT1003" s="3"/>
      <c r="NHU1003" s="3"/>
      <c r="NHV1003" s="3"/>
      <c r="NHW1003" s="3"/>
      <c r="NHX1003" s="3"/>
      <c r="NHY1003" s="3"/>
      <c r="NHZ1003" s="3"/>
      <c r="NIA1003" s="3"/>
      <c r="NIB1003" s="3"/>
      <c r="NIC1003" s="3"/>
      <c r="NID1003" s="3"/>
      <c r="NIE1003" s="3"/>
      <c r="NIF1003" s="3"/>
      <c r="NIG1003" s="3"/>
      <c r="NIH1003" s="3"/>
      <c r="NII1003" s="3"/>
      <c r="NIJ1003" s="3"/>
      <c r="NIK1003" s="3"/>
      <c r="NIL1003" s="3"/>
      <c r="NIM1003" s="3"/>
      <c r="NIN1003" s="3"/>
      <c r="NIO1003" s="3"/>
      <c r="NIP1003" s="3"/>
      <c r="NIQ1003" s="3"/>
      <c r="NIR1003" s="3"/>
      <c r="NIS1003" s="3"/>
      <c r="NIT1003" s="3"/>
      <c r="NIU1003" s="3"/>
      <c r="NIV1003" s="3"/>
      <c r="NIW1003" s="3"/>
      <c r="NIX1003" s="3"/>
      <c r="NIY1003" s="3"/>
      <c r="NIZ1003" s="3"/>
      <c r="NJA1003" s="3"/>
      <c r="NJB1003" s="3"/>
      <c r="NJC1003" s="3"/>
      <c r="NJD1003" s="3"/>
      <c r="NJE1003" s="3"/>
      <c r="NJF1003" s="3"/>
      <c r="NJG1003" s="3"/>
      <c r="NJH1003" s="3"/>
      <c r="NJI1003" s="3"/>
      <c r="NJJ1003" s="3"/>
      <c r="NJK1003" s="3"/>
      <c r="NJL1003" s="3"/>
      <c r="NJM1003" s="3"/>
      <c r="NJN1003" s="3"/>
      <c r="NJO1003" s="3"/>
      <c r="NJP1003" s="3"/>
      <c r="NJQ1003" s="3"/>
      <c r="NJR1003" s="3"/>
      <c r="NJS1003" s="3"/>
      <c r="NJT1003" s="3"/>
      <c r="NJU1003" s="3"/>
      <c r="NJV1003" s="3"/>
      <c r="NJW1003" s="3"/>
      <c r="NJX1003" s="3"/>
      <c r="NJY1003" s="3"/>
      <c r="NJZ1003" s="3"/>
      <c r="NKA1003" s="3"/>
      <c r="NKB1003" s="3"/>
      <c r="NKC1003" s="3"/>
      <c r="NKD1003" s="3"/>
      <c r="NKE1003" s="3"/>
      <c r="NKF1003" s="3"/>
      <c r="NKG1003" s="3"/>
      <c r="NKH1003" s="3"/>
      <c r="NKI1003" s="3"/>
      <c r="NKJ1003" s="3"/>
      <c r="NKK1003" s="3"/>
      <c r="NKL1003" s="3"/>
      <c r="NKM1003" s="3"/>
      <c r="NKN1003" s="3"/>
      <c r="NKO1003" s="3"/>
      <c r="NKP1003" s="3"/>
      <c r="NKQ1003" s="3"/>
      <c r="NKR1003" s="3"/>
      <c r="NKS1003" s="3"/>
      <c r="NKT1003" s="3"/>
      <c r="NKU1003" s="3"/>
      <c r="NKV1003" s="3"/>
      <c r="NKW1003" s="3"/>
      <c r="NKX1003" s="3"/>
      <c r="NKY1003" s="3"/>
      <c r="NKZ1003" s="3"/>
      <c r="NLA1003" s="3"/>
      <c r="NLB1003" s="3"/>
      <c r="NLC1003" s="3"/>
      <c r="NLD1003" s="3"/>
      <c r="NLE1003" s="3"/>
      <c r="NLF1003" s="3"/>
      <c r="NLG1003" s="3"/>
      <c r="NLH1003" s="3"/>
      <c r="NLI1003" s="3"/>
      <c r="NLJ1003" s="3"/>
      <c r="NLK1003" s="3"/>
      <c r="NLL1003" s="3"/>
      <c r="NLM1003" s="3"/>
      <c r="NLN1003" s="3"/>
      <c r="NLO1003" s="3"/>
      <c r="NLP1003" s="3"/>
      <c r="NLQ1003" s="3"/>
      <c r="NLR1003" s="3"/>
      <c r="NLS1003" s="3"/>
      <c r="NLT1003" s="3"/>
      <c r="NLU1003" s="3"/>
      <c r="NLV1003" s="3"/>
      <c r="NLW1003" s="3"/>
      <c r="NLX1003" s="3"/>
      <c r="NLY1003" s="3"/>
      <c r="NLZ1003" s="3"/>
      <c r="NMA1003" s="3"/>
      <c r="NMB1003" s="3"/>
      <c r="NMC1003" s="3"/>
      <c r="NMD1003" s="3"/>
      <c r="NME1003" s="3"/>
      <c r="NMF1003" s="3"/>
      <c r="NMG1003" s="3"/>
      <c r="NMH1003" s="3"/>
      <c r="NMI1003" s="3"/>
      <c r="NMJ1003" s="3"/>
      <c r="NMK1003" s="3"/>
      <c r="NML1003" s="3"/>
      <c r="NMM1003" s="3"/>
      <c r="NMN1003" s="3"/>
      <c r="NMO1003" s="3"/>
      <c r="NMP1003" s="3"/>
      <c r="NMQ1003" s="3"/>
      <c r="NMR1003" s="3"/>
      <c r="NMS1003" s="3"/>
      <c r="NMT1003" s="3"/>
      <c r="NMU1003" s="3"/>
      <c r="NMV1003" s="3"/>
      <c r="NMW1003" s="3"/>
      <c r="NMX1003" s="3"/>
      <c r="NMY1003" s="3"/>
      <c r="NMZ1003" s="3"/>
      <c r="NNA1003" s="3"/>
      <c r="NNB1003" s="3"/>
      <c r="NNC1003" s="3"/>
      <c r="NND1003" s="3"/>
      <c r="NNE1003" s="3"/>
      <c r="NNF1003" s="3"/>
      <c r="NNG1003" s="3"/>
      <c r="NNH1003" s="3"/>
      <c r="NNI1003" s="3"/>
      <c r="NNJ1003" s="3"/>
      <c r="NNK1003" s="3"/>
      <c r="NNL1003" s="3"/>
      <c r="NNM1003" s="3"/>
      <c r="NNN1003" s="3"/>
      <c r="NNO1003" s="3"/>
      <c r="NNP1003" s="3"/>
      <c r="NNQ1003" s="3"/>
      <c r="NNR1003" s="3"/>
      <c r="NNS1003" s="3"/>
      <c r="NNT1003" s="3"/>
      <c r="NNU1003" s="3"/>
      <c r="NNV1003" s="3"/>
      <c r="NNW1003" s="3"/>
      <c r="NNX1003" s="3"/>
      <c r="NNY1003" s="3"/>
      <c r="NNZ1003" s="3"/>
      <c r="NOA1003" s="3"/>
      <c r="NOB1003" s="3"/>
      <c r="NOC1003" s="3"/>
      <c r="NOD1003" s="3"/>
      <c r="NOE1003" s="3"/>
      <c r="NOF1003" s="3"/>
      <c r="NOG1003" s="3"/>
      <c r="NOH1003" s="3"/>
      <c r="NOI1003" s="3"/>
      <c r="NOJ1003" s="3"/>
      <c r="NOK1003" s="3"/>
      <c r="NOL1003" s="3"/>
      <c r="NOM1003" s="3"/>
      <c r="NON1003" s="3"/>
      <c r="NOO1003" s="3"/>
      <c r="NOP1003" s="3"/>
      <c r="NOQ1003" s="3"/>
      <c r="NOR1003" s="3"/>
      <c r="NOS1003" s="3"/>
      <c r="NOT1003" s="3"/>
      <c r="NOU1003" s="3"/>
      <c r="NOV1003" s="3"/>
      <c r="NOW1003" s="3"/>
      <c r="NOX1003" s="3"/>
      <c r="NOY1003" s="3"/>
      <c r="NOZ1003" s="3"/>
      <c r="NPA1003" s="3"/>
      <c r="NPB1003" s="3"/>
      <c r="NPC1003" s="3"/>
      <c r="NPD1003" s="3"/>
      <c r="NPE1003" s="3"/>
      <c r="NPF1003" s="3"/>
      <c r="NPG1003" s="3"/>
      <c r="NPH1003" s="3"/>
      <c r="NPI1003" s="3"/>
      <c r="NPJ1003" s="3"/>
      <c r="NPK1003" s="3"/>
      <c r="NPL1003" s="3"/>
      <c r="NPM1003" s="3"/>
      <c r="NPN1003" s="3"/>
      <c r="NPO1003" s="3"/>
      <c r="NPP1003" s="3"/>
      <c r="NPQ1003" s="3"/>
      <c r="NPR1003" s="3"/>
      <c r="NPS1003" s="3"/>
      <c r="NPT1003" s="3"/>
      <c r="NPU1003" s="3"/>
      <c r="NPV1003" s="3"/>
      <c r="NPW1003" s="3"/>
      <c r="NPX1003" s="3"/>
      <c r="NPY1003" s="3"/>
      <c r="NPZ1003" s="3"/>
      <c r="NQA1003" s="3"/>
      <c r="NQB1003" s="3"/>
      <c r="NQC1003" s="3"/>
      <c r="NQD1003" s="3"/>
      <c r="NQE1003" s="3"/>
      <c r="NQF1003" s="3"/>
      <c r="NQG1003" s="3"/>
      <c r="NQH1003" s="3"/>
      <c r="NQI1003" s="3"/>
      <c r="NQJ1003" s="3"/>
      <c r="NQK1003" s="3"/>
      <c r="NQL1003" s="3"/>
      <c r="NQM1003" s="3"/>
      <c r="NQN1003" s="3"/>
      <c r="NQO1003" s="3"/>
      <c r="NQP1003" s="3"/>
      <c r="NQQ1003" s="3"/>
      <c r="NQR1003" s="3"/>
      <c r="NQS1003" s="3"/>
      <c r="NQT1003" s="3"/>
      <c r="NQU1003" s="3"/>
      <c r="NQV1003" s="3"/>
      <c r="NQW1003" s="3"/>
      <c r="NQX1003" s="3"/>
      <c r="NQY1003" s="3"/>
      <c r="NQZ1003" s="3"/>
      <c r="NRA1003" s="3"/>
      <c r="NRB1003" s="3"/>
      <c r="NRC1003" s="3"/>
      <c r="NRD1003" s="3"/>
      <c r="NRE1003" s="3"/>
      <c r="NRF1003" s="3"/>
      <c r="NRG1003" s="3"/>
      <c r="NRH1003" s="3"/>
      <c r="NRI1003" s="3"/>
      <c r="NRJ1003" s="3"/>
      <c r="NRK1003" s="3"/>
      <c r="NRL1003" s="3"/>
      <c r="NRM1003" s="3"/>
      <c r="NRN1003" s="3"/>
      <c r="NRO1003" s="3"/>
      <c r="NRP1003" s="3"/>
      <c r="NRQ1003" s="3"/>
      <c r="NRR1003" s="3"/>
      <c r="NRS1003" s="3"/>
      <c r="NRT1003" s="3"/>
      <c r="NRU1003" s="3"/>
      <c r="NRV1003" s="3"/>
      <c r="NRW1003" s="3"/>
      <c r="NRX1003" s="3"/>
      <c r="NRY1003" s="3"/>
      <c r="NRZ1003" s="3"/>
      <c r="NSA1003" s="3"/>
      <c r="NSB1003" s="3"/>
      <c r="NSC1003" s="3"/>
      <c r="NSD1003" s="3"/>
      <c r="NSE1003" s="3"/>
      <c r="NSF1003" s="3"/>
      <c r="NSG1003" s="3"/>
      <c r="NSH1003" s="3"/>
      <c r="NSI1003" s="3"/>
      <c r="NSJ1003" s="3"/>
      <c r="NSK1003" s="3"/>
      <c r="NSL1003" s="3"/>
      <c r="NSM1003" s="3"/>
      <c r="NSN1003" s="3"/>
      <c r="NSO1003" s="3"/>
      <c r="NSP1003" s="3"/>
      <c r="NSQ1003" s="3"/>
      <c r="NSR1003" s="3"/>
      <c r="NSS1003" s="3"/>
      <c r="NST1003" s="3"/>
      <c r="NSU1003" s="3"/>
      <c r="NSV1003" s="3"/>
      <c r="NSW1003" s="3"/>
      <c r="NSX1003" s="3"/>
      <c r="NSY1003" s="3"/>
      <c r="NSZ1003" s="3"/>
      <c r="NTA1003" s="3"/>
      <c r="NTB1003" s="3"/>
      <c r="NTC1003" s="3"/>
      <c r="NTD1003" s="3"/>
      <c r="NTE1003" s="3"/>
      <c r="NTF1003" s="3"/>
      <c r="NTG1003" s="3"/>
      <c r="NTH1003" s="3"/>
      <c r="NTI1003" s="3"/>
      <c r="NTJ1003" s="3"/>
      <c r="NTK1003" s="3"/>
      <c r="NTL1003" s="3"/>
      <c r="NTM1003" s="3"/>
      <c r="NTN1003" s="3"/>
      <c r="NTO1003" s="3"/>
      <c r="NTP1003" s="3"/>
      <c r="NTQ1003" s="3"/>
      <c r="NTR1003" s="3"/>
      <c r="NTS1003" s="3"/>
      <c r="NTT1003" s="3"/>
      <c r="NTU1003" s="3"/>
      <c r="NTV1003" s="3"/>
      <c r="NTW1003" s="3"/>
      <c r="NTX1003" s="3"/>
      <c r="NTY1003" s="3"/>
      <c r="NTZ1003" s="3"/>
      <c r="NUA1003" s="3"/>
      <c r="NUB1003" s="3"/>
      <c r="NUC1003" s="3"/>
      <c r="NUD1003" s="3"/>
      <c r="NUE1003" s="3"/>
      <c r="NUF1003" s="3"/>
      <c r="NUG1003" s="3"/>
      <c r="NUH1003" s="3"/>
      <c r="NUI1003" s="3"/>
      <c r="NUJ1003" s="3"/>
      <c r="NUK1003" s="3"/>
      <c r="NUL1003" s="3"/>
      <c r="NUM1003" s="3"/>
      <c r="NUN1003" s="3"/>
      <c r="NUO1003" s="3"/>
      <c r="NUP1003" s="3"/>
      <c r="NUQ1003" s="3"/>
      <c r="NUR1003" s="3"/>
      <c r="NUS1003" s="3"/>
      <c r="NUT1003" s="3"/>
      <c r="NUU1003" s="3"/>
      <c r="NUV1003" s="3"/>
      <c r="NUW1003" s="3"/>
      <c r="NUX1003" s="3"/>
      <c r="NUY1003" s="3"/>
      <c r="NUZ1003" s="3"/>
      <c r="NVA1003" s="3"/>
      <c r="NVB1003" s="3"/>
      <c r="NVC1003" s="3"/>
      <c r="NVD1003" s="3"/>
      <c r="NVE1003" s="3"/>
      <c r="NVF1003" s="3"/>
      <c r="NVG1003" s="3"/>
      <c r="NVH1003" s="3"/>
      <c r="NVI1003" s="3"/>
      <c r="NVJ1003" s="3"/>
      <c r="NVK1003" s="3"/>
      <c r="NVL1003" s="3"/>
      <c r="NVM1003" s="3"/>
      <c r="NVN1003" s="3"/>
      <c r="NVO1003" s="3"/>
      <c r="NVP1003" s="3"/>
      <c r="NVQ1003" s="3"/>
      <c r="NVR1003" s="3"/>
      <c r="NVS1003" s="3"/>
      <c r="NVT1003" s="3"/>
      <c r="NVU1003" s="3"/>
      <c r="NVV1003" s="3"/>
      <c r="NVW1003" s="3"/>
      <c r="NVX1003" s="3"/>
      <c r="NVY1003" s="3"/>
      <c r="NVZ1003" s="3"/>
      <c r="NWA1003" s="3"/>
      <c r="NWB1003" s="3"/>
      <c r="NWC1003" s="3"/>
      <c r="NWD1003" s="3"/>
      <c r="NWE1003" s="3"/>
      <c r="NWF1003" s="3"/>
      <c r="NWG1003" s="3"/>
      <c r="NWH1003" s="3"/>
      <c r="NWI1003" s="3"/>
      <c r="NWJ1003" s="3"/>
      <c r="NWK1003" s="3"/>
      <c r="NWL1003" s="3"/>
      <c r="NWM1003" s="3"/>
      <c r="NWN1003" s="3"/>
      <c r="NWO1003" s="3"/>
      <c r="NWP1003" s="3"/>
      <c r="NWQ1003" s="3"/>
      <c r="NWR1003" s="3"/>
      <c r="NWS1003" s="3"/>
      <c r="NWT1003" s="3"/>
      <c r="NWU1003" s="3"/>
      <c r="NWV1003" s="3"/>
      <c r="NWW1003" s="3"/>
      <c r="NWX1003" s="3"/>
      <c r="NWY1003" s="3"/>
      <c r="NWZ1003" s="3"/>
      <c r="NXA1003" s="3"/>
      <c r="NXB1003" s="3"/>
      <c r="NXC1003" s="3"/>
      <c r="NXD1003" s="3"/>
      <c r="NXE1003" s="3"/>
      <c r="NXF1003" s="3"/>
      <c r="NXG1003" s="3"/>
      <c r="NXH1003" s="3"/>
      <c r="NXI1003" s="3"/>
      <c r="NXJ1003" s="3"/>
      <c r="NXK1003" s="3"/>
      <c r="NXL1003" s="3"/>
      <c r="NXM1003" s="3"/>
      <c r="NXN1003" s="3"/>
      <c r="NXO1003" s="3"/>
      <c r="NXP1003" s="3"/>
      <c r="NXQ1003" s="3"/>
      <c r="NXR1003" s="3"/>
      <c r="NXS1003" s="3"/>
      <c r="NXT1003" s="3"/>
      <c r="NXU1003" s="3"/>
      <c r="NXV1003" s="3"/>
      <c r="NXW1003" s="3"/>
      <c r="NXX1003" s="3"/>
      <c r="NXY1003" s="3"/>
      <c r="NXZ1003" s="3"/>
      <c r="NYA1003" s="3"/>
      <c r="NYB1003" s="3"/>
      <c r="NYC1003" s="3"/>
      <c r="NYD1003" s="3"/>
      <c r="NYE1003" s="3"/>
      <c r="NYF1003" s="3"/>
      <c r="NYG1003" s="3"/>
      <c r="NYH1003" s="3"/>
      <c r="NYI1003" s="3"/>
      <c r="NYJ1003" s="3"/>
      <c r="NYK1003" s="3"/>
      <c r="NYL1003" s="3"/>
      <c r="NYM1003" s="3"/>
      <c r="NYN1003" s="3"/>
      <c r="NYO1003" s="3"/>
      <c r="NYP1003" s="3"/>
      <c r="NYQ1003" s="3"/>
      <c r="NYR1003" s="3"/>
      <c r="NYS1003" s="3"/>
      <c r="NYT1003" s="3"/>
      <c r="NYU1003" s="3"/>
      <c r="NYV1003" s="3"/>
      <c r="NYW1003" s="3"/>
      <c r="NYX1003" s="3"/>
      <c r="NYY1003" s="3"/>
      <c r="NYZ1003" s="3"/>
      <c r="NZA1003" s="3"/>
      <c r="NZB1003" s="3"/>
      <c r="NZC1003" s="3"/>
      <c r="NZD1003" s="3"/>
      <c r="NZE1003" s="3"/>
      <c r="NZF1003" s="3"/>
      <c r="NZG1003" s="3"/>
      <c r="NZH1003" s="3"/>
      <c r="NZI1003" s="3"/>
      <c r="NZJ1003" s="3"/>
      <c r="NZK1003" s="3"/>
      <c r="NZL1003" s="3"/>
      <c r="NZM1003" s="3"/>
      <c r="NZN1003" s="3"/>
      <c r="NZO1003" s="3"/>
      <c r="NZP1003" s="3"/>
      <c r="NZQ1003" s="3"/>
      <c r="NZR1003" s="3"/>
      <c r="NZS1003" s="3"/>
      <c r="NZT1003" s="3"/>
      <c r="NZU1003" s="3"/>
      <c r="NZV1003" s="3"/>
      <c r="NZW1003" s="3"/>
      <c r="NZX1003" s="3"/>
      <c r="NZY1003" s="3"/>
      <c r="NZZ1003" s="3"/>
      <c r="OAA1003" s="3"/>
      <c r="OAB1003" s="3"/>
      <c r="OAC1003" s="3"/>
      <c r="OAD1003" s="3"/>
      <c r="OAE1003" s="3"/>
      <c r="OAF1003" s="3"/>
      <c r="OAG1003" s="3"/>
      <c r="OAH1003" s="3"/>
      <c r="OAI1003" s="3"/>
      <c r="OAJ1003" s="3"/>
      <c r="OAK1003" s="3"/>
      <c r="OAL1003" s="3"/>
      <c r="OAM1003" s="3"/>
      <c r="OAN1003" s="3"/>
      <c r="OAO1003" s="3"/>
      <c r="OAP1003" s="3"/>
      <c r="OAQ1003" s="3"/>
      <c r="OAR1003" s="3"/>
      <c r="OAS1003" s="3"/>
      <c r="OAT1003" s="3"/>
      <c r="OAU1003" s="3"/>
      <c r="OAV1003" s="3"/>
      <c r="OAW1003" s="3"/>
      <c r="OAX1003" s="3"/>
      <c r="OAY1003" s="3"/>
      <c r="OAZ1003" s="3"/>
      <c r="OBA1003" s="3"/>
      <c r="OBB1003" s="3"/>
      <c r="OBC1003" s="3"/>
      <c r="OBD1003" s="3"/>
      <c r="OBE1003" s="3"/>
      <c r="OBF1003" s="3"/>
      <c r="OBG1003" s="3"/>
      <c r="OBH1003" s="3"/>
      <c r="OBI1003" s="3"/>
      <c r="OBJ1003" s="3"/>
      <c r="OBK1003" s="3"/>
      <c r="OBL1003" s="3"/>
      <c r="OBM1003" s="3"/>
      <c r="OBN1003" s="3"/>
      <c r="OBO1003" s="3"/>
      <c r="OBP1003" s="3"/>
      <c r="OBQ1003" s="3"/>
      <c r="OBR1003" s="3"/>
      <c r="OBS1003" s="3"/>
      <c r="OBT1003" s="3"/>
      <c r="OBU1003" s="3"/>
      <c r="OBV1003" s="3"/>
      <c r="OBW1003" s="3"/>
      <c r="OBX1003" s="3"/>
      <c r="OBY1003" s="3"/>
      <c r="OBZ1003" s="3"/>
      <c r="OCA1003" s="3"/>
      <c r="OCB1003" s="3"/>
      <c r="OCC1003" s="3"/>
      <c r="OCD1003" s="3"/>
      <c r="OCE1003" s="3"/>
      <c r="OCF1003" s="3"/>
      <c r="OCG1003" s="3"/>
      <c r="OCH1003" s="3"/>
      <c r="OCI1003" s="3"/>
      <c r="OCJ1003" s="3"/>
      <c r="OCK1003" s="3"/>
      <c r="OCL1003" s="3"/>
      <c r="OCM1003" s="3"/>
      <c r="OCN1003" s="3"/>
      <c r="OCO1003" s="3"/>
      <c r="OCP1003" s="3"/>
      <c r="OCQ1003" s="3"/>
      <c r="OCR1003" s="3"/>
      <c r="OCS1003" s="3"/>
      <c r="OCT1003" s="3"/>
      <c r="OCU1003" s="3"/>
      <c r="OCV1003" s="3"/>
      <c r="OCW1003" s="3"/>
      <c r="OCX1003" s="3"/>
      <c r="OCY1003" s="3"/>
      <c r="OCZ1003" s="3"/>
      <c r="ODA1003" s="3"/>
      <c r="ODB1003" s="3"/>
      <c r="ODC1003" s="3"/>
      <c r="ODD1003" s="3"/>
      <c r="ODE1003" s="3"/>
      <c r="ODF1003" s="3"/>
      <c r="ODG1003" s="3"/>
      <c r="ODH1003" s="3"/>
      <c r="ODI1003" s="3"/>
      <c r="ODJ1003" s="3"/>
      <c r="ODK1003" s="3"/>
      <c r="ODL1003" s="3"/>
      <c r="ODM1003" s="3"/>
      <c r="ODN1003" s="3"/>
      <c r="ODO1003" s="3"/>
      <c r="ODP1003" s="3"/>
      <c r="ODQ1003" s="3"/>
      <c r="ODR1003" s="3"/>
      <c r="ODS1003" s="3"/>
      <c r="ODT1003" s="3"/>
      <c r="ODU1003" s="3"/>
      <c r="ODV1003" s="3"/>
      <c r="ODW1003" s="3"/>
      <c r="ODX1003" s="3"/>
      <c r="ODY1003" s="3"/>
      <c r="ODZ1003" s="3"/>
      <c r="OEA1003" s="3"/>
      <c r="OEB1003" s="3"/>
      <c r="OEC1003" s="3"/>
      <c r="OED1003" s="3"/>
      <c r="OEE1003" s="3"/>
      <c r="OEF1003" s="3"/>
      <c r="OEG1003" s="3"/>
      <c r="OEH1003" s="3"/>
      <c r="OEI1003" s="3"/>
      <c r="OEJ1003" s="3"/>
      <c r="OEK1003" s="3"/>
      <c r="OEL1003" s="3"/>
      <c r="OEM1003" s="3"/>
      <c r="OEN1003" s="3"/>
      <c r="OEO1003" s="3"/>
      <c r="OEP1003" s="3"/>
      <c r="OEQ1003" s="3"/>
      <c r="OER1003" s="3"/>
      <c r="OES1003" s="3"/>
      <c r="OET1003" s="3"/>
      <c r="OEU1003" s="3"/>
      <c r="OEV1003" s="3"/>
      <c r="OEW1003" s="3"/>
      <c r="OEX1003" s="3"/>
      <c r="OEY1003" s="3"/>
      <c r="OEZ1003" s="3"/>
      <c r="OFA1003" s="3"/>
      <c r="OFB1003" s="3"/>
      <c r="OFC1003" s="3"/>
      <c r="OFD1003" s="3"/>
      <c r="OFE1003" s="3"/>
      <c r="OFF1003" s="3"/>
      <c r="OFG1003" s="3"/>
      <c r="OFH1003" s="3"/>
      <c r="OFI1003" s="3"/>
      <c r="OFJ1003" s="3"/>
      <c r="OFK1003" s="3"/>
      <c r="OFL1003" s="3"/>
      <c r="OFM1003" s="3"/>
      <c r="OFN1003" s="3"/>
      <c r="OFO1003" s="3"/>
      <c r="OFP1003" s="3"/>
      <c r="OFQ1003" s="3"/>
      <c r="OFR1003" s="3"/>
      <c r="OFS1003" s="3"/>
      <c r="OFT1003" s="3"/>
      <c r="OFU1003" s="3"/>
      <c r="OFV1003" s="3"/>
      <c r="OFW1003" s="3"/>
      <c r="OFX1003" s="3"/>
      <c r="OFY1003" s="3"/>
      <c r="OFZ1003" s="3"/>
      <c r="OGA1003" s="3"/>
      <c r="OGB1003" s="3"/>
      <c r="OGC1003" s="3"/>
      <c r="OGD1003" s="3"/>
      <c r="OGE1003" s="3"/>
      <c r="OGF1003" s="3"/>
      <c r="OGG1003" s="3"/>
      <c r="OGH1003" s="3"/>
      <c r="OGI1003" s="3"/>
      <c r="OGJ1003" s="3"/>
      <c r="OGK1003" s="3"/>
      <c r="OGL1003" s="3"/>
      <c r="OGM1003" s="3"/>
      <c r="OGN1003" s="3"/>
      <c r="OGO1003" s="3"/>
      <c r="OGP1003" s="3"/>
      <c r="OGQ1003" s="3"/>
      <c r="OGR1003" s="3"/>
      <c r="OGS1003" s="3"/>
      <c r="OGT1003" s="3"/>
      <c r="OGU1003" s="3"/>
      <c r="OGV1003" s="3"/>
      <c r="OGW1003" s="3"/>
      <c r="OGX1003" s="3"/>
      <c r="OGY1003" s="3"/>
      <c r="OGZ1003" s="3"/>
      <c r="OHA1003" s="3"/>
      <c r="OHB1003" s="3"/>
      <c r="OHC1003" s="3"/>
      <c r="OHD1003" s="3"/>
      <c r="OHE1003" s="3"/>
      <c r="OHF1003" s="3"/>
      <c r="OHG1003" s="3"/>
      <c r="OHH1003" s="3"/>
      <c r="OHI1003" s="3"/>
      <c r="OHJ1003" s="3"/>
      <c r="OHK1003" s="3"/>
      <c r="OHL1003" s="3"/>
      <c r="OHM1003" s="3"/>
      <c r="OHN1003" s="3"/>
      <c r="OHO1003" s="3"/>
      <c r="OHP1003" s="3"/>
      <c r="OHQ1003" s="3"/>
      <c r="OHR1003" s="3"/>
      <c r="OHS1003" s="3"/>
      <c r="OHT1003" s="3"/>
      <c r="OHU1003" s="3"/>
      <c r="OHV1003" s="3"/>
      <c r="OHW1003" s="3"/>
      <c r="OHX1003" s="3"/>
      <c r="OHY1003" s="3"/>
      <c r="OHZ1003" s="3"/>
      <c r="OIA1003" s="3"/>
      <c r="OIB1003" s="3"/>
      <c r="OIC1003" s="3"/>
      <c r="OID1003" s="3"/>
      <c r="OIE1003" s="3"/>
      <c r="OIF1003" s="3"/>
      <c r="OIG1003" s="3"/>
      <c r="OIH1003" s="3"/>
      <c r="OII1003" s="3"/>
      <c r="OIJ1003" s="3"/>
      <c r="OIK1003" s="3"/>
      <c r="OIL1003" s="3"/>
      <c r="OIM1003" s="3"/>
      <c r="OIN1003" s="3"/>
      <c r="OIO1003" s="3"/>
      <c r="OIP1003" s="3"/>
      <c r="OIQ1003" s="3"/>
      <c r="OIR1003" s="3"/>
      <c r="OIS1003" s="3"/>
      <c r="OIT1003" s="3"/>
      <c r="OIU1003" s="3"/>
      <c r="OIV1003" s="3"/>
      <c r="OIW1003" s="3"/>
      <c r="OIX1003" s="3"/>
      <c r="OIY1003" s="3"/>
      <c r="OIZ1003" s="3"/>
      <c r="OJA1003" s="3"/>
      <c r="OJB1003" s="3"/>
      <c r="OJC1003" s="3"/>
      <c r="OJD1003" s="3"/>
      <c r="OJE1003" s="3"/>
      <c r="OJF1003" s="3"/>
      <c r="OJG1003" s="3"/>
      <c r="OJH1003" s="3"/>
      <c r="OJI1003" s="3"/>
      <c r="OJJ1003" s="3"/>
      <c r="OJK1003" s="3"/>
      <c r="OJL1003" s="3"/>
      <c r="OJM1003" s="3"/>
      <c r="OJN1003" s="3"/>
      <c r="OJO1003" s="3"/>
      <c r="OJP1003" s="3"/>
      <c r="OJQ1003" s="3"/>
      <c r="OJR1003" s="3"/>
      <c r="OJS1003" s="3"/>
      <c r="OJT1003" s="3"/>
      <c r="OJU1003" s="3"/>
      <c r="OJV1003" s="3"/>
      <c r="OJW1003" s="3"/>
      <c r="OJX1003" s="3"/>
      <c r="OJY1003" s="3"/>
      <c r="OJZ1003" s="3"/>
      <c r="OKA1003" s="3"/>
      <c r="OKB1003" s="3"/>
      <c r="OKC1003" s="3"/>
      <c r="OKD1003" s="3"/>
      <c r="OKE1003" s="3"/>
      <c r="OKF1003" s="3"/>
      <c r="OKG1003" s="3"/>
      <c r="OKH1003" s="3"/>
      <c r="OKI1003" s="3"/>
      <c r="OKJ1003" s="3"/>
      <c r="OKK1003" s="3"/>
      <c r="OKL1003" s="3"/>
      <c r="OKM1003" s="3"/>
      <c r="OKN1003" s="3"/>
      <c r="OKO1003" s="3"/>
      <c r="OKP1003" s="3"/>
      <c r="OKQ1003" s="3"/>
      <c r="OKR1003" s="3"/>
      <c r="OKS1003" s="3"/>
      <c r="OKT1003" s="3"/>
      <c r="OKU1003" s="3"/>
      <c r="OKV1003" s="3"/>
      <c r="OKW1003" s="3"/>
      <c r="OKX1003" s="3"/>
      <c r="OKY1003" s="3"/>
      <c r="OKZ1003" s="3"/>
      <c r="OLA1003" s="3"/>
      <c r="OLB1003" s="3"/>
      <c r="OLC1003" s="3"/>
      <c r="OLD1003" s="3"/>
      <c r="OLE1003" s="3"/>
      <c r="OLF1003" s="3"/>
      <c r="OLG1003" s="3"/>
      <c r="OLH1003" s="3"/>
      <c r="OLI1003" s="3"/>
      <c r="OLJ1003" s="3"/>
      <c r="OLK1003" s="3"/>
      <c r="OLL1003" s="3"/>
      <c r="OLM1003" s="3"/>
      <c r="OLN1003" s="3"/>
      <c r="OLO1003" s="3"/>
      <c r="OLP1003" s="3"/>
      <c r="OLQ1003" s="3"/>
      <c r="OLR1003" s="3"/>
      <c r="OLS1003" s="3"/>
      <c r="OLT1003" s="3"/>
      <c r="OLU1003" s="3"/>
      <c r="OLV1003" s="3"/>
      <c r="OLW1003" s="3"/>
      <c r="OLX1003" s="3"/>
      <c r="OLY1003" s="3"/>
      <c r="OLZ1003" s="3"/>
      <c r="OMA1003" s="3"/>
      <c r="OMB1003" s="3"/>
      <c r="OMC1003" s="3"/>
      <c r="OMD1003" s="3"/>
      <c r="OME1003" s="3"/>
      <c r="OMF1003" s="3"/>
      <c r="OMG1003" s="3"/>
      <c r="OMH1003" s="3"/>
      <c r="OMI1003" s="3"/>
      <c r="OMJ1003" s="3"/>
      <c r="OMK1003" s="3"/>
      <c r="OML1003" s="3"/>
      <c r="OMM1003" s="3"/>
      <c r="OMN1003" s="3"/>
      <c r="OMO1003" s="3"/>
      <c r="OMP1003" s="3"/>
      <c r="OMQ1003" s="3"/>
      <c r="OMR1003" s="3"/>
      <c r="OMS1003" s="3"/>
      <c r="OMT1003" s="3"/>
      <c r="OMU1003" s="3"/>
      <c r="OMV1003" s="3"/>
      <c r="OMW1003" s="3"/>
      <c r="OMX1003" s="3"/>
      <c r="OMY1003" s="3"/>
      <c r="OMZ1003" s="3"/>
      <c r="ONA1003" s="3"/>
      <c r="ONB1003" s="3"/>
      <c r="ONC1003" s="3"/>
      <c r="OND1003" s="3"/>
      <c r="ONE1003" s="3"/>
      <c r="ONF1003" s="3"/>
      <c r="ONG1003" s="3"/>
      <c r="ONH1003" s="3"/>
      <c r="ONI1003" s="3"/>
      <c r="ONJ1003" s="3"/>
      <c r="ONK1003" s="3"/>
      <c r="ONL1003" s="3"/>
      <c r="ONM1003" s="3"/>
      <c r="ONN1003" s="3"/>
      <c r="ONO1003" s="3"/>
      <c r="ONP1003" s="3"/>
      <c r="ONQ1003" s="3"/>
      <c r="ONR1003" s="3"/>
      <c r="ONS1003" s="3"/>
      <c r="ONT1003" s="3"/>
      <c r="ONU1003" s="3"/>
      <c r="ONV1003" s="3"/>
      <c r="ONW1003" s="3"/>
      <c r="ONX1003" s="3"/>
      <c r="ONY1003" s="3"/>
      <c r="ONZ1003" s="3"/>
      <c r="OOA1003" s="3"/>
      <c r="OOB1003" s="3"/>
      <c r="OOC1003" s="3"/>
      <c r="OOD1003" s="3"/>
      <c r="OOE1003" s="3"/>
      <c r="OOF1003" s="3"/>
      <c r="OOG1003" s="3"/>
      <c r="OOH1003" s="3"/>
      <c r="OOI1003" s="3"/>
      <c r="OOJ1003" s="3"/>
      <c r="OOK1003" s="3"/>
      <c r="OOL1003" s="3"/>
      <c r="OOM1003" s="3"/>
      <c r="OON1003" s="3"/>
      <c r="OOO1003" s="3"/>
      <c r="OOP1003" s="3"/>
      <c r="OOQ1003" s="3"/>
      <c r="OOR1003" s="3"/>
      <c r="OOS1003" s="3"/>
      <c r="OOT1003" s="3"/>
      <c r="OOU1003" s="3"/>
      <c r="OOV1003" s="3"/>
      <c r="OOW1003" s="3"/>
      <c r="OOX1003" s="3"/>
      <c r="OOY1003" s="3"/>
      <c r="OOZ1003" s="3"/>
      <c r="OPA1003" s="3"/>
      <c r="OPB1003" s="3"/>
      <c r="OPC1003" s="3"/>
      <c r="OPD1003" s="3"/>
      <c r="OPE1003" s="3"/>
      <c r="OPF1003" s="3"/>
      <c r="OPG1003" s="3"/>
      <c r="OPH1003" s="3"/>
      <c r="OPI1003" s="3"/>
      <c r="OPJ1003" s="3"/>
      <c r="OPK1003" s="3"/>
      <c r="OPL1003" s="3"/>
      <c r="OPM1003" s="3"/>
      <c r="OPN1003" s="3"/>
      <c r="OPO1003" s="3"/>
      <c r="OPP1003" s="3"/>
      <c r="OPQ1003" s="3"/>
      <c r="OPR1003" s="3"/>
      <c r="OPS1003" s="3"/>
      <c r="OPT1003" s="3"/>
      <c r="OPU1003" s="3"/>
      <c r="OPV1003" s="3"/>
      <c r="OPW1003" s="3"/>
      <c r="OPX1003" s="3"/>
      <c r="OPY1003" s="3"/>
      <c r="OPZ1003" s="3"/>
      <c r="OQA1003" s="3"/>
      <c r="OQB1003" s="3"/>
      <c r="OQC1003" s="3"/>
      <c r="OQD1003" s="3"/>
      <c r="OQE1003" s="3"/>
      <c r="OQF1003" s="3"/>
      <c r="OQG1003" s="3"/>
      <c r="OQH1003" s="3"/>
      <c r="OQI1003" s="3"/>
      <c r="OQJ1003" s="3"/>
      <c r="OQK1003" s="3"/>
      <c r="OQL1003" s="3"/>
      <c r="OQM1003" s="3"/>
      <c r="OQN1003" s="3"/>
      <c r="OQO1003" s="3"/>
      <c r="OQP1003" s="3"/>
      <c r="OQQ1003" s="3"/>
      <c r="OQR1003" s="3"/>
      <c r="OQS1003" s="3"/>
      <c r="OQT1003" s="3"/>
      <c r="OQU1003" s="3"/>
      <c r="OQV1003" s="3"/>
      <c r="OQW1003" s="3"/>
      <c r="OQX1003" s="3"/>
      <c r="OQY1003" s="3"/>
      <c r="OQZ1003" s="3"/>
      <c r="ORA1003" s="3"/>
      <c r="ORB1003" s="3"/>
      <c r="ORC1003" s="3"/>
      <c r="ORD1003" s="3"/>
      <c r="ORE1003" s="3"/>
      <c r="ORF1003" s="3"/>
      <c r="ORG1003" s="3"/>
      <c r="ORH1003" s="3"/>
      <c r="ORI1003" s="3"/>
      <c r="ORJ1003" s="3"/>
      <c r="ORK1003" s="3"/>
      <c r="ORL1003" s="3"/>
      <c r="ORM1003" s="3"/>
      <c r="ORN1003" s="3"/>
      <c r="ORO1003" s="3"/>
      <c r="ORP1003" s="3"/>
      <c r="ORQ1003" s="3"/>
      <c r="ORR1003" s="3"/>
      <c r="ORS1003" s="3"/>
      <c r="ORT1003" s="3"/>
      <c r="ORU1003" s="3"/>
      <c r="ORV1003" s="3"/>
      <c r="ORW1003" s="3"/>
      <c r="ORX1003" s="3"/>
      <c r="ORY1003" s="3"/>
      <c r="ORZ1003" s="3"/>
      <c r="OSA1003" s="3"/>
      <c r="OSB1003" s="3"/>
      <c r="OSC1003" s="3"/>
      <c r="OSD1003" s="3"/>
      <c r="OSE1003" s="3"/>
      <c r="OSF1003" s="3"/>
      <c r="OSG1003" s="3"/>
      <c r="OSH1003" s="3"/>
      <c r="OSI1003" s="3"/>
      <c r="OSJ1003" s="3"/>
      <c r="OSK1003" s="3"/>
      <c r="OSL1003" s="3"/>
      <c r="OSM1003" s="3"/>
      <c r="OSN1003" s="3"/>
      <c r="OSO1003" s="3"/>
      <c r="OSP1003" s="3"/>
      <c r="OSQ1003" s="3"/>
      <c r="OSR1003" s="3"/>
      <c r="OSS1003" s="3"/>
      <c r="OST1003" s="3"/>
      <c r="OSU1003" s="3"/>
      <c r="OSV1003" s="3"/>
      <c r="OSW1003" s="3"/>
      <c r="OSX1003" s="3"/>
      <c r="OSY1003" s="3"/>
      <c r="OSZ1003" s="3"/>
      <c r="OTA1003" s="3"/>
      <c r="OTB1003" s="3"/>
      <c r="OTC1003" s="3"/>
      <c r="OTD1003" s="3"/>
      <c r="OTE1003" s="3"/>
      <c r="OTF1003" s="3"/>
      <c r="OTG1003" s="3"/>
      <c r="OTH1003" s="3"/>
      <c r="OTI1003" s="3"/>
      <c r="OTJ1003" s="3"/>
      <c r="OTK1003" s="3"/>
      <c r="OTL1003" s="3"/>
      <c r="OTM1003" s="3"/>
      <c r="OTN1003" s="3"/>
      <c r="OTO1003" s="3"/>
      <c r="OTP1003" s="3"/>
      <c r="OTQ1003" s="3"/>
      <c r="OTR1003" s="3"/>
      <c r="OTS1003" s="3"/>
      <c r="OTT1003" s="3"/>
      <c r="OTU1003" s="3"/>
      <c r="OTV1003" s="3"/>
      <c r="OTW1003" s="3"/>
      <c r="OTX1003" s="3"/>
      <c r="OTY1003" s="3"/>
      <c r="OTZ1003" s="3"/>
      <c r="OUA1003" s="3"/>
      <c r="OUB1003" s="3"/>
      <c r="OUC1003" s="3"/>
      <c r="OUD1003" s="3"/>
      <c r="OUE1003" s="3"/>
      <c r="OUF1003" s="3"/>
      <c r="OUG1003" s="3"/>
      <c r="OUH1003" s="3"/>
      <c r="OUI1003" s="3"/>
      <c r="OUJ1003" s="3"/>
      <c r="OUK1003" s="3"/>
      <c r="OUL1003" s="3"/>
      <c r="OUM1003" s="3"/>
      <c r="OUN1003" s="3"/>
      <c r="OUO1003" s="3"/>
      <c r="OUP1003" s="3"/>
      <c r="OUQ1003" s="3"/>
      <c r="OUR1003" s="3"/>
      <c r="OUS1003" s="3"/>
      <c r="OUT1003" s="3"/>
      <c r="OUU1003" s="3"/>
      <c r="OUV1003" s="3"/>
      <c r="OUW1003" s="3"/>
      <c r="OUX1003" s="3"/>
      <c r="OUY1003" s="3"/>
      <c r="OUZ1003" s="3"/>
      <c r="OVA1003" s="3"/>
      <c r="OVB1003" s="3"/>
      <c r="OVC1003" s="3"/>
      <c r="OVD1003" s="3"/>
      <c r="OVE1003" s="3"/>
      <c r="OVF1003" s="3"/>
      <c r="OVG1003" s="3"/>
      <c r="OVH1003" s="3"/>
      <c r="OVI1003" s="3"/>
      <c r="OVJ1003" s="3"/>
      <c r="OVK1003" s="3"/>
      <c r="OVL1003" s="3"/>
      <c r="OVM1003" s="3"/>
      <c r="OVN1003" s="3"/>
      <c r="OVO1003" s="3"/>
      <c r="OVP1003" s="3"/>
      <c r="OVQ1003" s="3"/>
      <c r="OVR1003" s="3"/>
      <c r="OVS1003" s="3"/>
      <c r="OVT1003" s="3"/>
      <c r="OVU1003" s="3"/>
      <c r="OVV1003" s="3"/>
      <c r="OVW1003" s="3"/>
      <c r="OVX1003" s="3"/>
      <c r="OVY1003" s="3"/>
      <c r="OVZ1003" s="3"/>
      <c r="OWA1003" s="3"/>
      <c r="OWB1003" s="3"/>
      <c r="OWC1003" s="3"/>
      <c r="OWD1003" s="3"/>
      <c r="OWE1003" s="3"/>
      <c r="OWF1003" s="3"/>
      <c r="OWG1003" s="3"/>
      <c r="OWH1003" s="3"/>
      <c r="OWI1003" s="3"/>
      <c r="OWJ1003" s="3"/>
      <c r="OWK1003" s="3"/>
      <c r="OWL1003" s="3"/>
      <c r="OWM1003" s="3"/>
      <c r="OWN1003" s="3"/>
      <c r="OWO1003" s="3"/>
      <c r="OWP1003" s="3"/>
      <c r="OWQ1003" s="3"/>
      <c r="OWR1003" s="3"/>
      <c r="OWS1003" s="3"/>
      <c r="OWT1003" s="3"/>
      <c r="OWU1003" s="3"/>
      <c r="OWV1003" s="3"/>
      <c r="OWW1003" s="3"/>
      <c r="OWX1003" s="3"/>
      <c r="OWY1003" s="3"/>
      <c r="OWZ1003" s="3"/>
      <c r="OXA1003" s="3"/>
      <c r="OXB1003" s="3"/>
      <c r="OXC1003" s="3"/>
      <c r="OXD1003" s="3"/>
      <c r="OXE1003" s="3"/>
      <c r="OXF1003" s="3"/>
      <c r="OXG1003" s="3"/>
      <c r="OXH1003" s="3"/>
      <c r="OXI1003" s="3"/>
      <c r="OXJ1003" s="3"/>
      <c r="OXK1003" s="3"/>
      <c r="OXL1003" s="3"/>
      <c r="OXM1003" s="3"/>
      <c r="OXN1003" s="3"/>
      <c r="OXO1003" s="3"/>
      <c r="OXP1003" s="3"/>
      <c r="OXQ1003" s="3"/>
      <c r="OXR1003" s="3"/>
      <c r="OXS1003" s="3"/>
      <c r="OXT1003" s="3"/>
      <c r="OXU1003" s="3"/>
      <c r="OXV1003" s="3"/>
      <c r="OXW1003" s="3"/>
      <c r="OXX1003" s="3"/>
      <c r="OXY1003" s="3"/>
      <c r="OXZ1003" s="3"/>
      <c r="OYA1003" s="3"/>
      <c r="OYB1003" s="3"/>
      <c r="OYC1003" s="3"/>
      <c r="OYD1003" s="3"/>
      <c r="OYE1003" s="3"/>
      <c r="OYF1003" s="3"/>
      <c r="OYG1003" s="3"/>
      <c r="OYH1003" s="3"/>
      <c r="OYI1003" s="3"/>
      <c r="OYJ1003" s="3"/>
      <c r="OYK1003" s="3"/>
      <c r="OYL1003" s="3"/>
      <c r="OYM1003" s="3"/>
      <c r="OYN1003" s="3"/>
      <c r="OYO1003" s="3"/>
      <c r="OYP1003" s="3"/>
      <c r="OYQ1003" s="3"/>
      <c r="OYR1003" s="3"/>
      <c r="OYS1003" s="3"/>
      <c r="OYT1003" s="3"/>
      <c r="OYU1003" s="3"/>
      <c r="OYV1003" s="3"/>
      <c r="OYW1003" s="3"/>
      <c r="OYX1003" s="3"/>
      <c r="OYY1003" s="3"/>
      <c r="OYZ1003" s="3"/>
      <c r="OZA1003" s="3"/>
      <c r="OZB1003" s="3"/>
      <c r="OZC1003" s="3"/>
      <c r="OZD1003" s="3"/>
      <c r="OZE1003" s="3"/>
      <c r="OZF1003" s="3"/>
      <c r="OZG1003" s="3"/>
      <c r="OZH1003" s="3"/>
      <c r="OZI1003" s="3"/>
      <c r="OZJ1003" s="3"/>
      <c r="OZK1003" s="3"/>
      <c r="OZL1003" s="3"/>
      <c r="OZM1003" s="3"/>
      <c r="OZN1003" s="3"/>
      <c r="OZO1003" s="3"/>
      <c r="OZP1003" s="3"/>
      <c r="OZQ1003" s="3"/>
      <c r="OZR1003" s="3"/>
      <c r="OZS1003" s="3"/>
      <c r="OZT1003" s="3"/>
      <c r="OZU1003" s="3"/>
      <c r="OZV1003" s="3"/>
      <c r="OZW1003" s="3"/>
      <c r="OZX1003" s="3"/>
      <c r="OZY1003" s="3"/>
      <c r="OZZ1003" s="3"/>
      <c r="PAA1003" s="3"/>
      <c r="PAB1003" s="3"/>
      <c r="PAC1003" s="3"/>
      <c r="PAD1003" s="3"/>
      <c r="PAE1003" s="3"/>
      <c r="PAF1003" s="3"/>
      <c r="PAG1003" s="3"/>
      <c r="PAH1003" s="3"/>
      <c r="PAI1003" s="3"/>
      <c r="PAJ1003" s="3"/>
      <c r="PAK1003" s="3"/>
      <c r="PAL1003" s="3"/>
      <c r="PAM1003" s="3"/>
      <c r="PAN1003" s="3"/>
      <c r="PAO1003" s="3"/>
      <c r="PAP1003" s="3"/>
      <c r="PAQ1003" s="3"/>
      <c r="PAR1003" s="3"/>
      <c r="PAS1003" s="3"/>
      <c r="PAT1003" s="3"/>
      <c r="PAU1003" s="3"/>
      <c r="PAV1003" s="3"/>
      <c r="PAW1003" s="3"/>
      <c r="PAX1003" s="3"/>
      <c r="PAY1003" s="3"/>
      <c r="PAZ1003" s="3"/>
      <c r="PBA1003" s="3"/>
      <c r="PBB1003" s="3"/>
      <c r="PBC1003" s="3"/>
      <c r="PBD1003" s="3"/>
      <c r="PBE1003" s="3"/>
      <c r="PBF1003" s="3"/>
      <c r="PBG1003" s="3"/>
      <c r="PBH1003" s="3"/>
      <c r="PBI1003" s="3"/>
      <c r="PBJ1003" s="3"/>
      <c r="PBK1003" s="3"/>
      <c r="PBL1003" s="3"/>
      <c r="PBM1003" s="3"/>
      <c r="PBN1003" s="3"/>
      <c r="PBO1003" s="3"/>
      <c r="PBP1003" s="3"/>
      <c r="PBQ1003" s="3"/>
      <c r="PBR1003" s="3"/>
      <c r="PBS1003" s="3"/>
      <c r="PBT1003" s="3"/>
      <c r="PBU1003" s="3"/>
      <c r="PBV1003" s="3"/>
      <c r="PBW1003" s="3"/>
      <c r="PBX1003" s="3"/>
      <c r="PBY1003" s="3"/>
      <c r="PBZ1003" s="3"/>
      <c r="PCA1003" s="3"/>
      <c r="PCB1003" s="3"/>
      <c r="PCC1003" s="3"/>
      <c r="PCD1003" s="3"/>
      <c r="PCE1003" s="3"/>
      <c r="PCF1003" s="3"/>
      <c r="PCG1003" s="3"/>
      <c r="PCH1003" s="3"/>
      <c r="PCI1003" s="3"/>
      <c r="PCJ1003" s="3"/>
      <c r="PCK1003" s="3"/>
      <c r="PCL1003" s="3"/>
      <c r="PCM1003" s="3"/>
      <c r="PCN1003" s="3"/>
      <c r="PCO1003" s="3"/>
      <c r="PCP1003" s="3"/>
      <c r="PCQ1003" s="3"/>
      <c r="PCR1003" s="3"/>
      <c r="PCS1003" s="3"/>
      <c r="PCT1003" s="3"/>
      <c r="PCU1003" s="3"/>
      <c r="PCV1003" s="3"/>
      <c r="PCW1003" s="3"/>
      <c r="PCX1003" s="3"/>
      <c r="PCY1003" s="3"/>
      <c r="PCZ1003" s="3"/>
      <c r="PDA1003" s="3"/>
      <c r="PDB1003" s="3"/>
      <c r="PDC1003" s="3"/>
      <c r="PDD1003" s="3"/>
      <c r="PDE1003" s="3"/>
      <c r="PDF1003" s="3"/>
      <c r="PDG1003" s="3"/>
      <c r="PDH1003" s="3"/>
      <c r="PDI1003" s="3"/>
      <c r="PDJ1003" s="3"/>
      <c r="PDK1003" s="3"/>
      <c r="PDL1003" s="3"/>
      <c r="PDM1003" s="3"/>
      <c r="PDN1003" s="3"/>
      <c r="PDO1003" s="3"/>
      <c r="PDP1003" s="3"/>
      <c r="PDQ1003" s="3"/>
      <c r="PDR1003" s="3"/>
      <c r="PDS1003" s="3"/>
      <c r="PDT1003" s="3"/>
      <c r="PDU1003" s="3"/>
      <c r="PDV1003" s="3"/>
      <c r="PDW1003" s="3"/>
      <c r="PDX1003" s="3"/>
      <c r="PDY1003" s="3"/>
      <c r="PDZ1003" s="3"/>
      <c r="PEA1003" s="3"/>
      <c r="PEB1003" s="3"/>
      <c r="PEC1003" s="3"/>
      <c r="PED1003" s="3"/>
      <c r="PEE1003" s="3"/>
      <c r="PEF1003" s="3"/>
      <c r="PEG1003" s="3"/>
      <c r="PEH1003" s="3"/>
      <c r="PEI1003" s="3"/>
      <c r="PEJ1003" s="3"/>
      <c r="PEK1003" s="3"/>
      <c r="PEL1003" s="3"/>
      <c r="PEM1003" s="3"/>
      <c r="PEN1003" s="3"/>
      <c r="PEO1003" s="3"/>
      <c r="PEP1003" s="3"/>
      <c r="PEQ1003" s="3"/>
      <c r="PER1003" s="3"/>
      <c r="PES1003" s="3"/>
      <c r="PET1003" s="3"/>
      <c r="PEU1003" s="3"/>
      <c r="PEV1003" s="3"/>
      <c r="PEW1003" s="3"/>
      <c r="PEX1003" s="3"/>
      <c r="PEY1003" s="3"/>
      <c r="PEZ1003" s="3"/>
      <c r="PFA1003" s="3"/>
      <c r="PFB1003" s="3"/>
      <c r="PFC1003" s="3"/>
      <c r="PFD1003" s="3"/>
      <c r="PFE1003" s="3"/>
      <c r="PFF1003" s="3"/>
      <c r="PFG1003" s="3"/>
      <c r="PFH1003" s="3"/>
      <c r="PFI1003" s="3"/>
      <c r="PFJ1003" s="3"/>
      <c r="PFK1003" s="3"/>
      <c r="PFL1003" s="3"/>
      <c r="PFM1003" s="3"/>
      <c r="PFN1003" s="3"/>
      <c r="PFO1003" s="3"/>
      <c r="PFP1003" s="3"/>
      <c r="PFQ1003" s="3"/>
      <c r="PFR1003" s="3"/>
      <c r="PFS1003" s="3"/>
      <c r="PFT1003" s="3"/>
      <c r="PFU1003" s="3"/>
      <c r="PFV1003" s="3"/>
      <c r="PFW1003" s="3"/>
      <c r="PFX1003" s="3"/>
      <c r="PFY1003" s="3"/>
      <c r="PFZ1003" s="3"/>
      <c r="PGA1003" s="3"/>
      <c r="PGB1003" s="3"/>
      <c r="PGC1003" s="3"/>
      <c r="PGD1003" s="3"/>
      <c r="PGE1003" s="3"/>
      <c r="PGF1003" s="3"/>
      <c r="PGG1003" s="3"/>
      <c r="PGH1003" s="3"/>
      <c r="PGI1003" s="3"/>
      <c r="PGJ1003" s="3"/>
      <c r="PGK1003" s="3"/>
      <c r="PGL1003" s="3"/>
      <c r="PGM1003" s="3"/>
      <c r="PGN1003" s="3"/>
      <c r="PGO1003" s="3"/>
      <c r="PGP1003" s="3"/>
      <c r="PGQ1003" s="3"/>
      <c r="PGR1003" s="3"/>
      <c r="PGS1003" s="3"/>
      <c r="PGT1003" s="3"/>
      <c r="PGU1003" s="3"/>
      <c r="PGV1003" s="3"/>
      <c r="PGW1003" s="3"/>
      <c r="PGX1003" s="3"/>
      <c r="PGY1003" s="3"/>
      <c r="PGZ1003" s="3"/>
      <c r="PHA1003" s="3"/>
      <c r="PHB1003" s="3"/>
      <c r="PHC1003" s="3"/>
      <c r="PHD1003" s="3"/>
      <c r="PHE1003" s="3"/>
      <c r="PHF1003" s="3"/>
      <c r="PHG1003" s="3"/>
      <c r="PHH1003" s="3"/>
      <c r="PHI1003" s="3"/>
      <c r="PHJ1003" s="3"/>
      <c r="PHK1003" s="3"/>
      <c r="PHL1003" s="3"/>
      <c r="PHM1003" s="3"/>
      <c r="PHN1003" s="3"/>
      <c r="PHO1003" s="3"/>
      <c r="PHP1003" s="3"/>
      <c r="PHQ1003" s="3"/>
      <c r="PHR1003" s="3"/>
      <c r="PHS1003" s="3"/>
      <c r="PHT1003" s="3"/>
      <c r="PHU1003" s="3"/>
      <c r="PHV1003" s="3"/>
      <c r="PHW1003" s="3"/>
      <c r="PHX1003" s="3"/>
      <c r="PHY1003" s="3"/>
      <c r="PHZ1003" s="3"/>
      <c r="PIA1003" s="3"/>
      <c r="PIB1003" s="3"/>
      <c r="PIC1003" s="3"/>
      <c r="PID1003" s="3"/>
      <c r="PIE1003" s="3"/>
      <c r="PIF1003" s="3"/>
      <c r="PIG1003" s="3"/>
      <c r="PIH1003" s="3"/>
      <c r="PII1003" s="3"/>
      <c r="PIJ1003" s="3"/>
      <c r="PIK1003" s="3"/>
      <c r="PIL1003" s="3"/>
      <c r="PIM1003" s="3"/>
      <c r="PIN1003" s="3"/>
      <c r="PIO1003" s="3"/>
      <c r="PIP1003" s="3"/>
      <c r="PIQ1003" s="3"/>
      <c r="PIR1003" s="3"/>
      <c r="PIS1003" s="3"/>
      <c r="PIT1003" s="3"/>
      <c r="PIU1003" s="3"/>
      <c r="PIV1003" s="3"/>
      <c r="PIW1003" s="3"/>
      <c r="PIX1003" s="3"/>
      <c r="PIY1003" s="3"/>
      <c r="PIZ1003" s="3"/>
      <c r="PJA1003" s="3"/>
      <c r="PJB1003" s="3"/>
      <c r="PJC1003" s="3"/>
      <c r="PJD1003" s="3"/>
      <c r="PJE1003" s="3"/>
      <c r="PJF1003" s="3"/>
      <c r="PJG1003" s="3"/>
      <c r="PJH1003" s="3"/>
      <c r="PJI1003" s="3"/>
      <c r="PJJ1003" s="3"/>
      <c r="PJK1003" s="3"/>
      <c r="PJL1003" s="3"/>
      <c r="PJM1003" s="3"/>
      <c r="PJN1003" s="3"/>
      <c r="PJO1003" s="3"/>
      <c r="PJP1003" s="3"/>
      <c r="PJQ1003" s="3"/>
      <c r="PJR1003" s="3"/>
      <c r="PJS1003" s="3"/>
      <c r="PJT1003" s="3"/>
      <c r="PJU1003" s="3"/>
      <c r="PJV1003" s="3"/>
      <c r="PJW1003" s="3"/>
      <c r="PJX1003" s="3"/>
      <c r="PJY1003" s="3"/>
      <c r="PJZ1003" s="3"/>
      <c r="PKA1003" s="3"/>
      <c r="PKB1003" s="3"/>
      <c r="PKC1003" s="3"/>
      <c r="PKD1003" s="3"/>
      <c r="PKE1003" s="3"/>
      <c r="PKF1003" s="3"/>
      <c r="PKG1003" s="3"/>
      <c r="PKH1003" s="3"/>
      <c r="PKI1003" s="3"/>
      <c r="PKJ1003" s="3"/>
      <c r="PKK1003" s="3"/>
      <c r="PKL1003" s="3"/>
      <c r="PKM1003" s="3"/>
      <c r="PKN1003" s="3"/>
      <c r="PKO1003" s="3"/>
      <c r="PKP1003" s="3"/>
      <c r="PKQ1003" s="3"/>
      <c r="PKR1003" s="3"/>
      <c r="PKS1003" s="3"/>
      <c r="PKT1003" s="3"/>
      <c r="PKU1003" s="3"/>
      <c r="PKV1003" s="3"/>
      <c r="PKW1003" s="3"/>
      <c r="PKX1003" s="3"/>
      <c r="PKY1003" s="3"/>
      <c r="PKZ1003" s="3"/>
      <c r="PLA1003" s="3"/>
      <c r="PLB1003" s="3"/>
      <c r="PLC1003" s="3"/>
      <c r="PLD1003" s="3"/>
      <c r="PLE1003" s="3"/>
      <c r="PLF1003" s="3"/>
      <c r="PLG1003" s="3"/>
      <c r="PLH1003" s="3"/>
      <c r="PLI1003" s="3"/>
      <c r="PLJ1003" s="3"/>
      <c r="PLK1003" s="3"/>
      <c r="PLL1003" s="3"/>
      <c r="PLM1003" s="3"/>
      <c r="PLN1003" s="3"/>
      <c r="PLO1003" s="3"/>
      <c r="PLP1003" s="3"/>
      <c r="PLQ1003" s="3"/>
      <c r="PLR1003" s="3"/>
      <c r="PLS1003" s="3"/>
      <c r="PLT1003" s="3"/>
      <c r="PLU1003" s="3"/>
      <c r="PLV1003" s="3"/>
      <c r="PLW1003" s="3"/>
      <c r="PLX1003" s="3"/>
      <c r="PLY1003" s="3"/>
      <c r="PLZ1003" s="3"/>
      <c r="PMA1003" s="3"/>
      <c r="PMB1003" s="3"/>
      <c r="PMC1003" s="3"/>
      <c r="PMD1003" s="3"/>
      <c r="PME1003" s="3"/>
      <c r="PMF1003" s="3"/>
      <c r="PMG1003" s="3"/>
      <c r="PMH1003" s="3"/>
      <c r="PMI1003" s="3"/>
      <c r="PMJ1003" s="3"/>
      <c r="PMK1003" s="3"/>
      <c r="PML1003" s="3"/>
      <c r="PMM1003" s="3"/>
      <c r="PMN1003" s="3"/>
      <c r="PMO1003" s="3"/>
      <c r="PMP1003" s="3"/>
      <c r="PMQ1003" s="3"/>
      <c r="PMR1003" s="3"/>
      <c r="PMS1003" s="3"/>
      <c r="PMT1003" s="3"/>
      <c r="PMU1003" s="3"/>
      <c r="PMV1003" s="3"/>
      <c r="PMW1003" s="3"/>
      <c r="PMX1003" s="3"/>
      <c r="PMY1003" s="3"/>
      <c r="PMZ1003" s="3"/>
      <c r="PNA1003" s="3"/>
      <c r="PNB1003" s="3"/>
      <c r="PNC1003" s="3"/>
      <c r="PND1003" s="3"/>
      <c r="PNE1003" s="3"/>
      <c r="PNF1003" s="3"/>
      <c r="PNG1003" s="3"/>
      <c r="PNH1003" s="3"/>
      <c r="PNI1003" s="3"/>
      <c r="PNJ1003" s="3"/>
      <c r="PNK1003" s="3"/>
      <c r="PNL1003" s="3"/>
      <c r="PNM1003" s="3"/>
      <c r="PNN1003" s="3"/>
      <c r="PNO1003" s="3"/>
      <c r="PNP1003" s="3"/>
      <c r="PNQ1003" s="3"/>
      <c r="PNR1003" s="3"/>
      <c r="PNS1003" s="3"/>
      <c r="PNT1003" s="3"/>
      <c r="PNU1003" s="3"/>
      <c r="PNV1003" s="3"/>
      <c r="PNW1003" s="3"/>
      <c r="PNX1003" s="3"/>
      <c r="PNY1003" s="3"/>
      <c r="PNZ1003" s="3"/>
      <c r="POA1003" s="3"/>
      <c r="POB1003" s="3"/>
      <c r="POC1003" s="3"/>
      <c r="POD1003" s="3"/>
      <c r="POE1003" s="3"/>
      <c r="POF1003" s="3"/>
      <c r="POG1003" s="3"/>
      <c r="POH1003" s="3"/>
      <c r="POI1003" s="3"/>
      <c r="POJ1003" s="3"/>
      <c r="POK1003" s="3"/>
      <c r="POL1003" s="3"/>
      <c r="POM1003" s="3"/>
      <c r="PON1003" s="3"/>
      <c r="POO1003" s="3"/>
      <c r="POP1003" s="3"/>
      <c r="POQ1003" s="3"/>
      <c r="POR1003" s="3"/>
      <c r="POS1003" s="3"/>
      <c r="POT1003" s="3"/>
      <c r="POU1003" s="3"/>
      <c r="POV1003" s="3"/>
      <c r="POW1003" s="3"/>
      <c r="POX1003" s="3"/>
      <c r="POY1003" s="3"/>
      <c r="POZ1003" s="3"/>
      <c r="PPA1003" s="3"/>
      <c r="PPB1003" s="3"/>
      <c r="PPC1003" s="3"/>
      <c r="PPD1003" s="3"/>
      <c r="PPE1003" s="3"/>
      <c r="PPF1003" s="3"/>
      <c r="PPG1003" s="3"/>
      <c r="PPH1003" s="3"/>
      <c r="PPI1003" s="3"/>
      <c r="PPJ1003" s="3"/>
      <c r="PPK1003" s="3"/>
      <c r="PPL1003" s="3"/>
      <c r="PPM1003" s="3"/>
      <c r="PPN1003" s="3"/>
      <c r="PPO1003" s="3"/>
      <c r="PPP1003" s="3"/>
      <c r="PPQ1003" s="3"/>
      <c r="PPR1003" s="3"/>
      <c r="PPS1003" s="3"/>
      <c r="PPT1003" s="3"/>
      <c r="PPU1003" s="3"/>
      <c r="PPV1003" s="3"/>
      <c r="PPW1003" s="3"/>
      <c r="PPX1003" s="3"/>
      <c r="PPY1003" s="3"/>
      <c r="PPZ1003" s="3"/>
      <c r="PQA1003" s="3"/>
      <c r="PQB1003" s="3"/>
      <c r="PQC1003" s="3"/>
      <c r="PQD1003" s="3"/>
      <c r="PQE1003" s="3"/>
      <c r="PQF1003" s="3"/>
      <c r="PQG1003" s="3"/>
      <c r="PQH1003" s="3"/>
      <c r="PQI1003" s="3"/>
      <c r="PQJ1003" s="3"/>
      <c r="PQK1003" s="3"/>
      <c r="PQL1003" s="3"/>
      <c r="PQM1003" s="3"/>
      <c r="PQN1003" s="3"/>
      <c r="PQO1003" s="3"/>
      <c r="PQP1003" s="3"/>
      <c r="PQQ1003" s="3"/>
      <c r="PQR1003" s="3"/>
      <c r="PQS1003" s="3"/>
      <c r="PQT1003" s="3"/>
      <c r="PQU1003" s="3"/>
      <c r="PQV1003" s="3"/>
      <c r="PQW1003" s="3"/>
      <c r="PQX1003" s="3"/>
      <c r="PQY1003" s="3"/>
      <c r="PQZ1003" s="3"/>
      <c r="PRA1003" s="3"/>
      <c r="PRB1003" s="3"/>
      <c r="PRC1003" s="3"/>
      <c r="PRD1003" s="3"/>
      <c r="PRE1003" s="3"/>
      <c r="PRF1003" s="3"/>
      <c r="PRG1003" s="3"/>
      <c r="PRH1003" s="3"/>
      <c r="PRI1003" s="3"/>
      <c r="PRJ1003" s="3"/>
      <c r="PRK1003" s="3"/>
      <c r="PRL1003" s="3"/>
      <c r="PRM1003" s="3"/>
      <c r="PRN1003" s="3"/>
      <c r="PRO1003" s="3"/>
      <c r="PRP1003" s="3"/>
      <c r="PRQ1003" s="3"/>
      <c r="PRR1003" s="3"/>
      <c r="PRS1003" s="3"/>
      <c r="PRT1003" s="3"/>
      <c r="PRU1003" s="3"/>
      <c r="PRV1003" s="3"/>
      <c r="PRW1003" s="3"/>
      <c r="PRX1003" s="3"/>
      <c r="PRY1003" s="3"/>
      <c r="PRZ1003" s="3"/>
      <c r="PSA1003" s="3"/>
      <c r="PSB1003" s="3"/>
      <c r="PSC1003" s="3"/>
      <c r="PSD1003" s="3"/>
      <c r="PSE1003" s="3"/>
      <c r="PSF1003" s="3"/>
      <c r="PSG1003" s="3"/>
      <c r="PSH1003" s="3"/>
      <c r="PSI1003" s="3"/>
      <c r="PSJ1003" s="3"/>
      <c r="PSK1003" s="3"/>
      <c r="PSL1003" s="3"/>
      <c r="PSM1003" s="3"/>
      <c r="PSN1003" s="3"/>
      <c r="PSO1003" s="3"/>
      <c r="PSP1003" s="3"/>
      <c r="PSQ1003" s="3"/>
      <c r="PSR1003" s="3"/>
      <c r="PSS1003" s="3"/>
      <c r="PST1003" s="3"/>
      <c r="PSU1003" s="3"/>
      <c r="PSV1003" s="3"/>
      <c r="PSW1003" s="3"/>
      <c r="PSX1003" s="3"/>
      <c r="PSY1003" s="3"/>
      <c r="PSZ1003" s="3"/>
      <c r="PTA1003" s="3"/>
      <c r="PTB1003" s="3"/>
      <c r="PTC1003" s="3"/>
      <c r="PTD1003" s="3"/>
      <c r="PTE1003" s="3"/>
      <c r="PTF1003" s="3"/>
      <c r="PTG1003" s="3"/>
      <c r="PTH1003" s="3"/>
      <c r="PTI1003" s="3"/>
      <c r="PTJ1003" s="3"/>
      <c r="PTK1003" s="3"/>
      <c r="PTL1003" s="3"/>
      <c r="PTM1003" s="3"/>
      <c r="PTN1003" s="3"/>
      <c r="PTO1003" s="3"/>
      <c r="PTP1003" s="3"/>
      <c r="PTQ1003" s="3"/>
      <c r="PTR1003" s="3"/>
      <c r="PTS1003" s="3"/>
      <c r="PTT1003" s="3"/>
      <c r="PTU1003" s="3"/>
      <c r="PTV1003" s="3"/>
      <c r="PTW1003" s="3"/>
      <c r="PTX1003" s="3"/>
      <c r="PTY1003" s="3"/>
      <c r="PTZ1003" s="3"/>
      <c r="PUA1003" s="3"/>
      <c r="PUB1003" s="3"/>
      <c r="PUC1003" s="3"/>
      <c r="PUD1003" s="3"/>
      <c r="PUE1003" s="3"/>
      <c r="PUF1003" s="3"/>
      <c r="PUG1003" s="3"/>
      <c r="PUH1003" s="3"/>
      <c r="PUI1003" s="3"/>
      <c r="PUJ1003" s="3"/>
      <c r="PUK1003" s="3"/>
      <c r="PUL1003" s="3"/>
      <c r="PUM1003" s="3"/>
      <c r="PUN1003" s="3"/>
      <c r="PUO1003" s="3"/>
      <c r="PUP1003" s="3"/>
      <c r="PUQ1003" s="3"/>
      <c r="PUR1003" s="3"/>
      <c r="PUS1003" s="3"/>
      <c r="PUT1003" s="3"/>
      <c r="PUU1003" s="3"/>
      <c r="PUV1003" s="3"/>
      <c r="PUW1003" s="3"/>
      <c r="PUX1003" s="3"/>
      <c r="PUY1003" s="3"/>
      <c r="PUZ1003" s="3"/>
      <c r="PVA1003" s="3"/>
      <c r="PVB1003" s="3"/>
      <c r="PVC1003" s="3"/>
      <c r="PVD1003" s="3"/>
      <c r="PVE1003" s="3"/>
      <c r="PVF1003" s="3"/>
      <c r="PVG1003" s="3"/>
      <c r="PVH1003" s="3"/>
      <c r="PVI1003" s="3"/>
      <c r="PVJ1003" s="3"/>
      <c r="PVK1003" s="3"/>
      <c r="PVL1003" s="3"/>
      <c r="PVM1003" s="3"/>
      <c r="PVN1003" s="3"/>
      <c r="PVO1003" s="3"/>
      <c r="PVP1003" s="3"/>
      <c r="PVQ1003" s="3"/>
      <c r="PVR1003" s="3"/>
      <c r="PVS1003" s="3"/>
      <c r="PVT1003" s="3"/>
      <c r="PVU1003" s="3"/>
      <c r="PVV1003" s="3"/>
      <c r="PVW1003" s="3"/>
      <c r="PVX1003" s="3"/>
      <c r="PVY1003" s="3"/>
      <c r="PVZ1003" s="3"/>
      <c r="PWA1003" s="3"/>
      <c r="PWB1003" s="3"/>
      <c r="PWC1003" s="3"/>
      <c r="PWD1003" s="3"/>
      <c r="PWE1003" s="3"/>
      <c r="PWF1003" s="3"/>
      <c r="PWG1003" s="3"/>
      <c r="PWH1003" s="3"/>
      <c r="PWI1003" s="3"/>
      <c r="PWJ1003" s="3"/>
      <c r="PWK1003" s="3"/>
      <c r="PWL1003" s="3"/>
      <c r="PWM1003" s="3"/>
      <c r="PWN1003" s="3"/>
      <c r="PWO1003" s="3"/>
      <c r="PWP1003" s="3"/>
      <c r="PWQ1003" s="3"/>
      <c r="PWR1003" s="3"/>
      <c r="PWS1003" s="3"/>
      <c r="PWT1003" s="3"/>
      <c r="PWU1003" s="3"/>
      <c r="PWV1003" s="3"/>
      <c r="PWW1003" s="3"/>
      <c r="PWX1003" s="3"/>
      <c r="PWY1003" s="3"/>
      <c r="PWZ1003" s="3"/>
      <c r="PXA1003" s="3"/>
      <c r="PXB1003" s="3"/>
      <c r="PXC1003" s="3"/>
      <c r="PXD1003" s="3"/>
      <c r="PXE1003" s="3"/>
      <c r="PXF1003" s="3"/>
      <c r="PXG1003" s="3"/>
      <c r="PXH1003" s="3"/>
      <c r="PXI1003" s="3"/>
      <c r="PXJ1003" s="3"/>
      <c r="PXK1003" s="3"/>
      <c r="PXL1003" s="3"/>
      <c r="PXM1003" s="3"/>
      <c r="PXN1003" s="3"/>
      <c r="PXO1003" s="3"/>
      <c r="PXP1003" s="3"/>
      <c r="PXQ1003" s="3"/>
      <c r="PXR1003" s="3"/>
      <c r="PXS1003" s="3"/>
      <c r="PXT1003" s="3"/>
      <c r="PXU1003" s="3"/>
      <c r="PXV1003" s="3"/>
      <c r="PXW1003" s="3"/>
      <c r="PXX1003" s="3"/>
      <c r="PXY1003" s="3"/>
      <c r="PXZ1003" s="3"/>
      <c r="PYA1003" s="3"/>
      <c r="PYB1003" s="3"/>
      <c r="PYC1003" s="3"/>
      <c r="PYD1003" s="3"/>
      <c r="PYE1003" s="3"/>
      <c r="PYF1003" s="3"/>
      <c r="PYG1003" s="3"/>
      <c r="PYH1003" s="3"/>
      <c r="PYI1003" s="3"/>
      <c r="PYJ1003" s="3"/>
      <c r="PYK1003" s="3"/>
      <c r="PYL1003" s="3"/>
      <c r="PYM1003" s="3"/>
      <c r="PYN1003" s="3"/>
      <c r="PYO1003" s="3"/>
      <c r="PYP1003" s="3"/>
      <c r="PYQ1003" s="3"/>
      <c r="PYR1003" s="3"/>
      <c r="PYS1003" s="3"/>
      <c r="PYT1003" s="3"/>
      <c r="PYU1003" s="3"/>
      <c r="PYV1003" s="3"/>
      <c r="PYW1003" s="3"/>
      <c r="PYX1003" s="3"/>
      <c r="PYY1003" s="3"/>
      <c r="PYZ1003" s="3"/>
      <c r="PZA1003" s="3"/>
      <c r="PZB1003" s="3"/>
      <c r="PZC1003" s="3"/>
      <c r="PZD1003" s="3"/>
      <c r="PZE1003" s="3"/>
      <c r="PZF1003" s="3"/>
      <c r="PZG1003" s="3"/>
      <c r="PZH1003" s="3"/>
      <c r="PZI1003" s="3"/>
      <c r="PZJ1003" s="3"/>
      <c r="PZK1003" s="3"/>
      <c r="PZL1003" s="3"/>
      <c r="PZM1003" s="3"/>
      <c r="PZN1003" s="3"/>
      <c r="PZO1003" s="3"/>
      <c r="PZP1003" s="3"/>
      <c r="PZQ1003" s="3"/>
      <c r="PZR1003" s="3"/>
      <c r="PZS1003" s="3"/>
      <c r="PZT1003" s="3"/>
      <c r="PZU1003" s="3"/>
      <c r="PZV1003" s="3"/>
      <c r="PZW1003" s="3"/>
      <c r="PZX1003" s="3"/>
      <c r="PZY1003" s="3"/>
      <c r="PZZ1003" s="3"/>
      <c r="QAA1003" s="3"/>
      <c r="QAB1003" s="3"/>
      <c r="QAC1003" s="3"/>
      <c r="QAD1003" s="3"/>
      <c r="QAE1003" s="3"/>
      <c r="QAF1003" s="3"/>
      <c r="QAG1003" s="3"/>
      <c r="QAH1003" s="3"/>
      <c r="QAI1003" s="3"/>
      <c r="QAJ1003" s="3"/>
      <c r="QAK1003" s="3"/>
      <c r="QAL1003" s="3"/>
      <c r="QAM1003" s="3"/>
      <c r="QAN1003" s="3"/>
      <c r="QAO1003" s="3"/>
      <c r="QAP1003" s="3"/>
      <c r="QAQ1003" s="3"/>
      <c r="QAR1003" s="3"/>
      <c r="QAS1003" s="3"/>
      <c r="QAT1003" s="3"/>
      <c r="QAU1003" s="3"/>
      <c r="QAV1003" s="3"/>
      <c r="QAW1003" s="3"/>
      <c r="QAX1003" s="3"/>
      <c r="QAY1003" s="3"/>
      <c r="QAZ1003" s="3"/>
      <c r="QBA1003" s="3"/>
      <c r="QBB1003" s="3"/>
      <c r="QBC1003" s="3"/>
      <c r="QBD1003" s="3"/>
      <c r="QBE1003" s="3"/>
      <c r="QBF1003" s="3"/>
      <c r="QBG1003" s="3"/>
      <c r="QBH1003" s="3"/>
      <c r="QBI1003" s="3"/>
      <c r="QBJ1003" s="3"/>
      <c r="QBK1003" s="3"/>
      <c r="QBL1003" s="3"/>
      <c r="QBM1003" s="3"/>
      <c r="QBN1003" s="3"/>
      <c r="QBO1003" s="3"/>
      <c r="QBP1003" s="3"/>
      <c r="QBQ1003" s="3"/>
      <c r="QBR1003" s="3"/>
      <c r="QBS1003" s="3"/>
      <c r="QBT1003" s="3"/>
      <c r="QBU1003" s="3"/>
      <c r="QBV1003" s="3"/>
      <c r="QBW1003" s="3"/>
      <c r="QBX1003" s="3"/>
      <c r="QBY1003" s="3"/>
      <c r="QBZ1003" s="3"/>
      <c r="QCA1003" s="3"/>
      <c r="QCB1003" s="3"/>
      <c r="QCC1003" s="3"/>
      <c r="QCD1003" s="3"/>
      <c r="QCE1003" s="3"/>
      <c r="QCF1003" s="3"/>
      <c r="QCG1003" s="3"/>
      <c r="QCH1003" s="3"/>
      <c r="QCI1003" s="3"/>
      <c r="QCJ1003" s="3"/>
      <c r="QCK1003" s="3"/>
      <c r="QCL1003" s="3"/>
      <c r="QCM1003" s="3"/>
      <c r="QCN1003" s="3"/>
      <c r="QCO1003" s="3"/>
      <c r="QCP1003" s="3"/>
      <c r="QCQ1003" s="3"/>
      <c r="QCR1003" s="3"/>
      <c r="QCS1003" s="3"/>
      <c r="QCT1003" s="3"/>
      <c r="QCU1003" s="3"/>
      <c r="QCV1003" s="3"/>
      <c r="QCW1003" s="3"/>
      <c r="QCX1003" s="3"/>
      <c r="QCY1003" s="3"/>
      <c r="QCZ1003" s="3"/>
      <c r="QDA1003" s="3"/>
      <c r="QDB1003" s="3"/>
      <c r="QDC1003" s="3"/>
      <c r="QDD1003" s="3"/>
      <c r="QDE1003" s="3"/>
      <c r="QDF1003" s="3"/>
      <c r="QDG1003" s="3"/>
      <c r="QDH1003" s="3"/>
      <c r="QDI1003" s="3"/>
      <c r="QDJ1003" s="3"/>
      <c r="QDK1003" s="3"/>
      <c r="QDL1003" s="3"/>
      <c r="QDM1003" s="3"/>
      <c r="QDN1003" s="3"/>
      <c r="QDO1003" s="3"/>
      <c r="QDP1003" s="3"/>
      <c r="QDQ1003" s="3"/>
      <c r="QDR1003" s="3"/>
      <c r="QDS1003" s="3"/>
      <c r="QDT1003" s="3"/>
      <c r="QDU1003" s="3"/>
      <c r="QDV1003" s="3"/>
      <c r="QDW1003" s="3"/>
      <c r="QDX1003" s="3"/>
      <c r="QDY1003" s="3"/>
      <c r="QDZ1003" s="3"/>
      <c r="QEA1003" s="3"/>
      <c r="QEB1003" s="3"/>
      <c r="QEC1003" s="3"/>
      <c r="QED1003" s="3"/>
      <c r="QEE1003" s="3"/>
      <c r="QEF1003" s="3"/>
      <c r="QEG1003" s="3"/>
      <c r="QEH1003" s="3"/>
      <c r="QEI1003" s="3"/>
      <c r="QEJ1003" s="3"/>
      <c r="QEK1003" s="3"/>
      <c r="QEL1003" s="3"/>
      <c r="QEM1003" s="3"/>
      <c r="QEN1003" s="3"/>
      <c r="QEO1003" s="3"/>
      <c r="QEP1003" s="3"/>
      <c r="QEQ1003" s="3"/>
      <c r="QER1003" s="3"/>
      <c r="QES1003" s="3"/>
      <c r="QET1003" s="3"/>
      <c r="QEU1003" s="3"/>
      <c r="QEV1003" s="3"/>
      <c r="QEW1003" s="3"/>
      <c r="QEX1003" s="3"/>
      <c r="QEY1003" s="3"/>
      <c r="QEZ1003" s="3"/>
      <c r="QFA1003" s="3"/>
      <c r="QFB1003" s="3"/>
      <c r="QFC1003" s="3"/>
      <c r="QFD1003" s="3"/>
      <c r="QFE1003" s="3"/>
      <c r="QFF1003" s="3"/>
      <c r="QFG1003" s="3"/>
      <c r="QFH1003" s="3"/>
      <c r="QFI1003" s="3"/>
      <c r="QFJ1003" s="3"/>
      <c r="QFK1003" s="3"/>
      <c r="QFL1003" s="3"/>
      <c r="QFM1003" s="3"/>
      <c r="QFN1003" s="3"/>
      <c r="QFO1003" s="3"/>
      <c r="QFP1003" s="3"/>
      <c r="QFQ1003" s="3"/>
      <c r="QFR1003" s="3"/>
      <c r="QFS1003" s="3"/>
      <c r="QFT1003" s="3"/>
      <c r="QFU1003" s="3"/>
      <c r="QFV1003" s="3"/>
      <c r="QFW1003" s="3"/>
      <c r="QFX1003" s="3"/>
      <c r="QFY1003" s="3"/>
      <c r="QFZ1003" s="3"/>
      <c r="QGA1003" s="3"/>
      <c r="QGB1003" s="3"/>
      <c r="QGC1003" s="3"/>
      <c r="QGD1003" s="3"/>
      <c r="QGE1003" s="3"/>
      <c r="QGF1003" s="3"/>
      <c r="QGG1003" s="3"/>
      <c r="QGH1003" s="3"/>
      <c r="QGI1003" s="3"/>
      <c r="QGJ1003" s="3"/>
      <c r="QGK1003" s="3"/>
      <c r="QGL1003" s="3"/>
      <c r="QGM1003" s="3"/>
      <c r="QGN1003" s="3"/>
      <c r="QGO1003" s="3"/>
      <c r="QGP1003" s="3"/>
      <c r="QGQ1003" s="3"/>
      <c r="QGR1003" s="3"/>
      <c r="QGS1003" s="3"/>
      <c r="QGT1003" s="3"/>
      <c r="QGU1003" s="3"/>
      <c r="QGV1003" s="3"/>
      <c r="QGW1003" s="3"/>
      <c r="QGX1003" s="3"/>
      <c r="QGY1003" s="3"/>
      <c r="QGZ1003" s="3"/>
      <c r="QHA1003" s="3"/>
      <c r="QHB1003" s="3"/>
      <c r="QHC1003" s="3"/>
      <c r="QHD1003" s="3"/>
      <c r="QHE1003" s="3"/>
      <c r="QHF1003" s="3"/>
      <c r="QHG1003" s="3"/>
      <c r="QHH1003" s="3"/>
      <c r="QHI1003" s="3"/>
      <c r="QHJ1003" s="3"/>
      <c r="QHK1003" s="3"/>
      <c r="QHL1003" s="3"/>
      <c r="QHM1003" s="3"/>
      <c r="QHN1003" s="3"/>
      <c r="QHO1003" s="3"/>
      <c r="QHP1003" s="3"/>
      <c r="QHQ1003" s="3"/>
      <c r="QHR1003" s="3"/>
      <c r="QHS1003" s="3"/>
      <c r="QHT1003" s="3"/>
      <c r="QHU1003" s="3"/>
      <c r="QHV1003" s="3"/>
      <c r="QHW1003" s="3"/>
      <c r="QHX1003" s="3"/>
      <c r="QHY1003" s="3"/>
      <c r="QHZ1003" s="3"/>
      <c r="QIA1003" s="3"/>
      <c r="QIB1003" s="3"/>
      <c r="QIC1003" s="3"/>
      <c r="QID1003" s="3"/>
      <c r="QIE1003" s="3"/>
      <c r="QIF1003" s="3"/>
      <c r="QIG1003" s="3"/>
      <c r="QIH1003" s="3"/>
      <c r="QII1003" s="3"/>
      <c r="QIJ1003" s="3"/>
      <c r="QIK1003" s="3"/>
      <c r="QIL1003" s="3"/>
      <c r="QIM1003" s="3"/>
      <c r="QIN1003" s="3"/>
      <c r="QIO1003" s="3"/>
      <c r="QIP1003" s="3"/>
      <c r="QIQ1003" s="3"/>
      <c r="QIR1003" s="3"/>
      <c r="QIS1003" s="3"/>
      <c r="QIT1003" s="3"/>
      <c r="QIU1003" s="3"/>
      <c r="QIV1003" s="3"/>
      <c r="QIW1003" s="3"/>
      <c r="QIX1003" s="3"/>
      <c r="QIY1003" s="3"/>
      <c r="QIZ1003" s="3"/>
      <c r="QJA1003" s="3"/>
      <c r="QJB1003" s="3"/>
      <c r="QJC1003" s="3"/>
      <c r="QJD1003" s="3"/>
      <c r="QJE1003" s="3"/>
      <c r="QJF1003" s="3"/>
      <c r="QJG1003" s="3"/>
      <c r="QJH1003" s="3"/>
      <c r="QJI1003" s="3"/>
      <c r="QJJ1003" s="3"/>
      <c r="QJK1003" s="3"/>
      <c r="QJL1003" s="3"/>
      <c r="QJM1003" s="3"/>
      <c r="QJN1003" s="3"/>
      <c r="QJO1003" s="3"/>
      <c r="QJP1003" s="3"/>
      <c r="QJQ1003" s="3"/>
      <c r="QJR1003" s="3"/>
      <c r="QJS1003" s="3"/>
      <c r="QJT1003" s="3"/>
      <c r="QJU1003" s="3"/>
      <c r="QJV1003" s="3"/>
      <c r="QJW1003" s="3"/>
      <c r="QJX1003" s="3"/>
      <c r="QJY1003" s="3"/>
      <c r="QJZ1003" s="3"/>
      <c r="QKA1003" s="3"/>
      <c r="QKB1003" s="3"/>
      <c r="QKC1003" s="3"/>
      <c r="QKD1003" s="3"/>
      <c r="QKE1003" s="3"/>
      <c r="QKF1003" s="3"/>
      <c r="QKG1003" s="3"/>
      <c r="QKH1003" s="3"/>
      <c r="QKI1003" s="3"/>
      <c r="QKJ1003" s="3"/>
      <c r="QKK1003" s="3"/>
      <c r="QKL1003" s="3"/>
      <c r="QKM1003" s="3"/>
      <c r="QKN1003" s="3"/>
      <c r="QKO1003" s="3"/>
      <c r="QKP1003" s="3"/>
      <c r="QKQ1003" s="3"/>
      <c r="QKR1003" s="3"/>
      <c r="QKS1003" s="3"/>
      <c r="QKT1003" s="3"/>
      <c r="QKU1003" s="3"/>
      <c r="QKV1003" s="3"/>
      <c r="QKW1003" s="3"/>
      <c r="QKX1003" s="3"/>
      <c r="QKY1003" s="3"/>
      <c r="QKZ1003" s="3"/>
      <c r="QLA1003" s="3"/>
      <c r="QLB1003" s="3"/>
      <c r="QLC1003" s="3"/>
      <c r="QLD1003" s="3"/>
      <c r="QLE1003" s="3"/>
      <c r="QLF1003" s="3"/>
      <c r="QLG1003" s="3"/>
      <c r="QLH1003" s="3"/>
      <c r="QLI1003" s="3"/>
      <c r="QLJ1003" s="3"/>
      <c r="QLK1003" s="3"/>
      <c r="QLL1003" s="3"/>
      <c r="QLM1003" s="3"/>
      <c r="QLN1003" s="3"/>
      <c r="QLO1003" s="3"/>
      <c r="QLP1003" s="3"/>
      <c r="QLQ1003" s="3"/>
      <c r="QLR1003" s="3"/>
      <c r="QLS1003" s="3"/>
      <c r="QLT1003" s="3"/>
      <c r="QLU1003" s="3"/>
      <c r="QLV1003" s="3"/>
      <c r="QLW1003" s="3"/>
      <c r="QLX1003" s="3"/>
      <c r="QLY1003" s="3"/>
      <c r="QLZ1003" s="3"/>
      <c r="QMA1003" s="3"/>
      <c r="QMB1003" s="3"/>
      <c r="QMC1003" s="3"/>
      <c r="QMD1003" s="3"/>
      <c r="QME1003" s="3"/>
      <c r="QMF1003" s="3"/>
      <c r="QMG1003" s="3"/>
      <c r="QMH1003" s="3"/>
      <c r="QMI1003" s="3"/>
      <c r="QMJ1003" s="3"/>
      <c r="QMK1003" s="3"/>
      <c r="QML1003" s="3"/>
      <c r="QMM1003" s="3"/>
      <c r="QMN1003" s="3"/>
      <c r="QMO1003" s="3"/>
      <c r="QMP1003" s="3"/>
      <c r="QMQ1003" s="3"/>
      <c r="QMR1003" s="3"/>
      <c r="QMS1003" s="3"/>
      <c r="QMT1003" s="3"/>
      <c r="QMU1003" s="3"/>
      <c r="QMV1003" s="3"/>
      <c r="QMW1003" s="3"/>
      <c r="QMX1003" s="3"/>
      <c r="QMY1003" s="3"/>
      <c r="QMZ1003" s="3"/>
      <c r="QNA1003" s="3"/>
      <c r="QNB1003" s="3"/>
      <c r="QNC1003" s="3"/>
      <c r="QND1003" s="3"/>
      <c r="QNE1003" s="3"/>
      <c r="QNF1003" s="3"/>
      <c r="QNG1003" s="3"/>
      <c r="QNH1003" s="3"/>
      <c r="QNI1003" s="3"/>
      <c r="QNJ1003" s="3"/>
      <c r="QNK1003" s="3"/>
      <c r="QNL1003" s="3"/>
      <c r="QNM1003" s="3"/>
      <c r="QNN1003" s="3"/>
      <c r="QNO1003" s="3"/>
      <c r="QNP1003" s="3"/>
      <c r="QNQ1003" s="3"/>
      <c r="QNR1003" s="3"/>
      <c r="QNS1003" s="3"/>
      <c r="QNT1003" s="3"/>
      <c r="QNU1003" s="3"/>
      <c r="QNV1003" s="3"/>
      <c r="QNW1003" s="3"/>
      <c r="QNX1003" s="3"/>
      <c r="QNY1003" s="3"/>
      <c r="QNZ1003" s="3"/>
      <c r="QOA1003" s="3"/>
      <c r="QOB1003" s="3"/>
      <c r="QOC1003" s="3"/>
      <c r="QOD1003" s="3"/>
      <c r="QOE1003" s="3"/>
      <c r="QOF1003" s="3"/>
      <c r="QOG1003" s="3"/>
      <c r="QOH1003" s="3"/>
      <c r="QOI1003" s="3"/>
      <c r="QOJ1003" s="3"/>
      <c r="QOK1003" s="3"/>
      <c r="QOL1003" s="3"/>
      <c r="QOM1003" s="3"/>
      <c r="QON1003" s="3"/>
      <c r="QOO1003" s="3"/>
      <c r="QOP1003" s="3"/>
      <c r="QOQ1003" s="3"/>
      <c r="QOR1003" s="3"/>
      <c r="QOS1003" s="3"/>
      <c r="QOT1003" s="3"/>
      <c r="QOU1003" s="3"/>
      <c r="QOV1003" s="3"/>
      <c r="QOW1003" s="3"/>
      <c r="QOX1003" s="3"/>
      <c r="QOY1003" s="3"/>
      <c r="QOZ1003" s="3"/>
      <c r="QPA1003" s="3"/>
      <c r="QPB1003" s="3"/>
      <c r="QPC1003" s="3"/>
      <c r="QPD1003" s="3"/>
      <c r="QPE1003" s="3"/>
      <c r="QPF1003" s="3"/>
      <c r="QPG1003" s="3"/>
      <c r="QPH1003" s="3"/>
      <c r="QPI1003" s="3"/>
      <c r="QPJ1003" s="3"/>
      <c r="QPK1003" s="3"/>
      <c r="QPL1003" s="3"/>
      <c r="QPM1003" s="3"/>
      <c r="QPN1003" s="3"/>
      <c r="QPO1003" s="3"/>
      <c r="QPP1003" s="3"/>
      <c r="QPQ1003" s="3"/>
      <c r="QPR1003" s="3"/>
      <c r="QPS1003" s="3"/>
      <c r="QPT1003" s="3"/>
      <c r="QPU1003" s="3"/>
      <c r="QPV1003" s="3"/>
      <c r="QPW1003" s="3"/>
      <c r="QPX1003" s="3"/>
      <c r="QPY1003" s="3"/>
      <c r="QPZ1003" s="3"/>
      <c r="QQA1003" s="3"/>
      <c r="QQB1003" s="3"/>
      <c r="QQC1003" s="3"/>
      <c r="QQD1003" s="3"/>
      <c r="QQE1003" s="3"/>
      <c r="QQF1003" s="3"/>
      <c r="QQG1003" s="3"/>
      <c r="QQH1003" s="3"/>
      <c r="QQI1003" s="3"/>
      <c r="QQJ1003" s="3"/>
      <c r="QQK1003" s="3"/>
      <c r="QQL1003" s="3"/>
      <c r="QQM1003" s="3"/>
      <c r="QQN1003" s="3"/>
      <c r="QQO1003" s="3"/>
      <c r="QQP1003" s="3"/>
      <c r="QQQ1003" s="3"/>
      <c r="QQR1003" s="3"/>
      <c r="QQS1003" s="3"/>
      <c r="QQT1003" s="3"/>
      <c r="QQU1003" s="3"/>
      <c r="QQV1003" s="3"/>
      <c r="QQW1003" s="3"/>
      <c r="QQX1003" s="3"/>
      <c r="QQY1003" s="3"/>
      <c r="QQZ1003" s="3"/>
      <c r="QRA1003" s="3"/>
      <c r="QRB1003" s="3"/>
      <c r="QRC1003" s="3"/>
      <c r="QRD1003" s="3"/>
      <c r="QRE1003" s="3"/>
      <c r="QRF1003" s="3"/>
      <c r="QRG1003" s="3"/>
      <c r="QRH1003" s="3"/>
      <c r="QRI1003" s="3"/>
      <c r="QRJ1003" s="3"/>
      <c r="QRK1003" s="3"/>
      <c r="QRL1003" s="3"/>
      <c r="QRM1003" s="3"/>
      <c r="QRN1003" s="3"/>
      <c r="QRO1003" s="3"/>
      <c r="QRP1003" s="3"/>
      <c r="QRQ1003" s="3"/>
      <c r="QRR1003" s="3"/>
      <c r="QRS1003" s="3"/>
      <c r="QRT1003" s="3"/>
      <c r="QRU1003" s="3"/>
      <c r="QRV1003" s="3"/>
      <c r="QRW1003" s="3"/>
      <c r="QRX1003" s="3"/>
      <c r="QRY1003" s="3"/>
      <c r="QRZ1003" s="3"/>
      <c r="QSA1003" s="3"/>
      <c r="QSB1003" s="3"/>
      <c r="QSC1003" s="3"/>
      <c r="QSD1003" s="3"/>
      <c r="QSE1003" s="3"/>
      <c r="QSF1003" s="3"/>
      <c r="QSG1003" s="3"/>
      <c r="QSH1003" s="3"/>
      <c r="QSI1003" s="3"/>
      <c r="QSJ1003" s="3"/>
      <c r="QSK1003" s="3"/>
      <c r="QSL1003" s="3"/>
      <c r="QSM1003" s="3"/>
      <c r="QSN1003" s="3"/>
      <c r="QSO1003" s="3"/>
      <c r="QSP1003" s="3"/>
      <c r="QSQ1003" s="3"/>
      <c r="QSR1003" s="3"/>
      <c r="QSS1003" s="3"/>
      <c r="QST1003" s="3"/>
      <c r="QSU1003" s="3"/>
      <c r="QSV1003" s="3"/>
      <c r="QSW1003" s="3"/>
      <c r="QSX1003" s="3"/>
      <c r="QSY1003" s="3"/>
      <c r="QSZ1003" s="3"/>
      <c r="QTA1003" s="3"/>
      <c r="QTB1003" s="3"/>
      <c r="QTC1003" s="3"/>
      <c r="QTD1003" s="3"/>
      <c r="QTE1003" s="3"/>
      <c r="QTF1003" s="3"/>
      <c r="QTG1003" s="3"/>
      <c r="QTH1003" s="3"/>
      <c r="QTI1003" s="3"/>
      <c r="QTJ1003" s="3"/>
      <c r="QTK1003" s="3"/>
      <c r="QTL1003" s="3"/>
      <c r="QTM1003" s="3"/>
      <c r="QTN1003" s="3"/>
      <c r="QTO1003" s="3"/>
      <c r="QTP1003" s="3"/>
      <c r="QTQ1003" s="3"/>
      <c r="QTR1003" s="3"/>
      <c r="QTS1003" s="3"/>
      <c r="QTT1003" s="3"/>
      <c r="QTU1003" s="3"/>
      <c r="QTV1003" s="3"/>
      <c r="QTW1003" s="3"/>
      <c r="QTX1003" s="3"/>
      <c r="QTY1003" s="3"/>
      <c r="QTZ1003" s="3"/>
      <c r="QUA1003" s="3"/>
      <c r="QUB1003" s="3"/>
      <c r="QUC1003" s="3"/>
      <c r="QUD1003" s="3"/>
      <c r="QUE1003" s="3"/>
      <c r="QUF1003" s="3"/>
      <c r="QUG1003" s="3"/>
      <c r="QUH1003" s="3"/>
      <c r="QUI1003" s="3"/>
      <c r="QUJ1003" s="3"/>
      <c r="QUK1003" s="3"/>
      <c r="QUL1003" s="3"/>
      <c r="QUM1003" s="3"/>
      <c r="QUN1003" s="3"/>
      <c r="QUO1003" s="3"/>
      <c r="QUP1003" s="3"/>
      <c r="QUQ1003" s="3"/>
      <c r="QUR1003" s="3"/>
      <c r="QUS1003" s="3"/>
      <c r="QUT1003" s="3"/>
      <c r="QUU1003" s="3"/>
      <c r="QUV1003" s="3"/>
      <c r="QUW1003" s="3"/>
      <c r="QUX1003" s="3"/>
      <c r="QUY1003" s="3"/>
      <c r="QUZ1003" s="3"/>
      <c r="QVA1003" s="3"/>
      <c r="QVB1003" s="3"/>
      <c r="QVC1003" s="3"/>
      <c r="QVD1003" s="3"/>
      <c r="QVE1003" s="3"/>
      <c r="QVF1003" s="3"/>
      <c r="QVG1003" s="3"/>
      <c r="QVH1003" s="3"/>
      <c r="QVI1003" s="3"/>
      <c r="QVJ1003" s="3"/>
      <c r="QVK1003" s="3"/>
      <c r="QVL1003" s="3"/>
      <c r="QVM1003" s="3"/>
      <c r="QVN1003" s="3"/>
      <c r="QVO1003" s="3"/>
      <c r="QVP1003" s="3"/>
      <c r="QVQ1003" s="3"/>
      <c r="QVR1003" s="3"/>
      <c r="QVS1003" s="3"/>
      <c r="QVT1003" s="3"/>
      <c r="QVU1003" s="3"/>
      <c r="QVV1003" s="3"/>
      <c r="QVW1003" s="3"/>
      <c r="QVX1003" s="3"/>
      <c r="QVY1003" s="3"/>
      <c r="QVZ1003" s="3"/>
      <c r="QWA1003" s="3"/>
      <c r="QWB1003" s="3"/>
      <c r="QWC1003" s="3"/>
      <c r="QWD1003" s="3"/>
      <c r="QWE1003" s="3"/>
      <c r="QWF1003" s="3"/>
      <c r="QWG1003" s="3"/>
      <c r="QWH1003" s="3"/>
      <c r="QWI1003" s="3"/>
      <c r="QWJ1003" s="3"/>
      <c r="QWK1003" s="3"/>
      <c r="QWL1003" s="3"/>
      <c r="QWM1003" s="3"/>
      <c r="QWN1003" s="3"/>
      <c r="QWO1003" s="3"/>
      <c r="QWP1003" s="3"/>
      <c r="QWQ1003" s="3"/>
      <c r="QWR1003" s="3"/>
      <c r="QWS1003" s="3"/>
      <c r="QWT1003" s="3"/>
      <c r="QWU1003" s="3"/>
      <c r="QWV1003" s="3"/>
      <c r="QWW1003" s="3"/>
      <c r="QWX1003" s="3"/>
      <c r="QWY1003" s="3"/>
      <c r="QWZ1003" s="3"/>
      <c r="QXA1003" s="3"/>
      <c r="QXB1003" s="3"/>
      <c r="QXC1003" s="3"/>
      <c r="QXD1003" s="3"/>
      <c r="QXE1003" s="3"/>
      <c r="QXF1003" s="3"/>
      <c r="QXG1003" s="3"/>
      <c r="QXH1003" s="3"/>
      <c r="QXI1003" s="3"/>
      <c r="QXJ1003" s="3"/>
      <c r="QXK1003" s="3"/>
      <c r="QXL1003" s="3"/>
      <c r="QXM1003" s="3"/>
      <c r="QXN1003" s="3"/>
      <c r="QXO1003" s="3"/>
      <c r="QXP1003" s="3"/>
      <c r="QXQ1003" s="3"/>
      <c r="QXR1003" s="3"/>
      <c r="QXS1003" s="3"/>
      <c r="QXT1003" s="3"/>
      <c r="QXU1003" s="3"/>
      <c r="QXV1003" s="3"/>
      <c r="QXW1003" s="3"/>
      <c r="QXX1003" s="3"/>
      <c r="QXY1003" s="3"/>
      <c r="QXZ1003" s="3"/>
      <c r="QYA1003" s="3"/>
      <c r="QYB1003" s="3"/>
      <c r="QYC1003" s="3"/>
      <c r="QYD1003" s="3"/>
      <c r="QYE1003" s="3"/>
      <c r="QYF1003" s="3"/>
      <c r="QYG1003" s="3"/>
      <c r="QYH1003" s="3"/>
      <c r="QYI1003" s="3"/>
      <c r="QYJ1003" s="3"/>
      <c r="QYK1003" s="3"/>
      <c r="QYL1003" s="3"/>
      <c r="QYM1003" s="3"/>
      <c r="QYN1003" s="3"/>
      <c r="QYO1003" s="3"/>
      <c r="QYP1003" s="3"/>
      <c r="QYQ1003" s="3"/>
      <c r="QYR1003" s="3"/>
      <c r="QYS1003" s="3"/>
      <c r="QYT1003" s="3"/>
      <c r="QYU1003" s="3"/>
      <c r="QYV1003" s="3"/>
      <c r="QYW1003" s="3"/>
      <c r="QYX1003" s="3"/>
      <c r="QYY1003" s="3"/>
      <c r="QYZ1003" s="3"/>
      <c r="QZA1003" s="3"/>
      <c r="QZB1003" s="3"/>
      <c r="QZC1003" s="3"/>
      <c r="QZD1003" s="3"/>
      <c r="QZE1003" s="3"/>
      <c r="QZF1003" s="3"/>
      <c r="QZG1003" s="3"/>
      <c r="QZH1003" s="3"/>
      <c r="QZI1003" s="3"/>
      <c r="QZJ1003" s="3"/>
      <c r="QZK1003" s="3"/>
      <c r="QZL1003" s="3"/>
      <c r="QZM1003" s="3"/>
      <c r="QZN1003" s="3"/>
      <c r="QZO1003" s="3"/>
      <c r="QZP1003" s="3"/>
      <c r="QZQ1003" s="3"/>
      <c r="QZR1003" s="3"/>
      <c r="QZS1003" s="3"/>
      <c r="QZT1003" s="3"/>
      <c r="QZU1003" s="3"/>
      <c r="QZV1003" s="3"/>
      <c r="QZW1003" s="3"/>
      <c r="QZX1003" s="3"/>
      <c r="QZY1003" s="3"/>
      <c r="QZZ1003" s="3"/>
      <c r="RAA1003" s="3"/>
      <c r="RAB1003" s="3"/>
      <c r="RAC1003" s="3"/>
      <c r="RAD1003" s="3"/>
      <c r="RAE1003" s="3"/>
      <c r="RAF1003" s="3"/>
      <c r="RAG1003" s="3"/>
      <c r="RAH1003" s="3"/>
      <c r="RAI1003" s="3"/>
      <c r="RAJ1003" s="3"/>
      <c r="RAK1003" s="3"/>
      <c r="RAL1003" s="3"/>
      <c r="RAM1003" s="3"/>
      <c r="RAN1003" s="3"/>
      <c r="RAO1003" s="3"/>
      <c r="RAP1003" s="3"/>
      <c r="RAQ1003" s="3"/>
      <c r="RAR1003" s="3"/>
      <c r="RAS1003" s="3"/>
      <c r="RAT1003" s="3"/>
      <c r="RAU1003" s="3"/>
      <c r="RAV1003" s="3"/>
      <c r="RAW1003" s="3"/>
      <c r="RAX1003" s="3"/>
      <c r="RAY1003" s="3"/>
      <c r="RAZ1003" s="3"/>
      <c r="RBA1003" s="3"/>
      <c r="RBB1003" s="3"/>
      <c r="RBC1003" s="3"/>
      <c r="RBD1003" s="3"/>
      <c r="RBE1003" s="3"/>
      <c r="RBF1003" s="3"/>
      <c r="RBG1003" s="3"/>
      <c r="RBH1003" s="3"/>
      <c r="RBI1003" s="3"/>
      <c r="RBJ1003" s="3"/>
      <c r="RBK1003" s="3"/>
      <c r="RBL1003" s="3"/>
      <c r="RBM1003" s="3"/>
      <c r="RBN1003" s="3"/>
      <c r="RBO1003" s="3"/>
      <c r="RBP1003" s="3"/>
      <c r="RBQ1003" s="3"/>
      <c r="RBR1003" s="3"/>
      <c r="RBS1003" s="3"/>
      <c r="RBT1003" s="3"/>
      <c r="RBU1003" s="3"/>
      <c r="RBV1003" s="3"/>
      <c r="RBW1003" s="3"/>
      <c r="RBX1003" s="3"/>
      <c r="RBY1003" s="3"/>
      <c r="RBZ1003" s="3"/>
      <c r="RCA1003" s="3"/>
      <c r="RCB1003" s="3"/>
      <c r="RCC1003" s="3"/>
      <c r="RCD1003" s="3"/>
      <c r="RCE1003" s="3"/>
      <c r="RCF1003" s="3"/>
      <c r="RCG1003" s="3"/>
      <c r="RCH1003" s="3"/>
      <c r="RCI1003" s="3"/>
      <c r="RCJ1003" s="3"/>
      <c r="RCK1003" s="3"/>
      <c r="RCL1003" s="3"/>
      <c r="RCM1003" s="3"/>
      <c r="RCN1003" s="3"/>
      <c r="RCO1003" s="3"/>
      <c r="RCP1003" s="3"/>
      <c r="RCQ1003" s="3"/>
      <c r="RCR1003" s="3"/>
      <c r="RCS1003" s="3"/>
      <c r="RCT1003" s="3"/>
      <c r="RCU1003" s="3"/>
      <c r="RCV1003" s="3"/>
      <c r="RCW1003" s="3"/>
      <c r="RCX1003" s="3"/>
      <c r="RCY1003" s="3"/>
      <c r="RCZ1003" s="3"/>
      <c r="RDA1003" s="3"/>
      <c r="RDB1003" s="3"/>
      <c r="RDC1003" s="3"/>
      <c r="RDD1003" s="3"/>
      <c r="RDE1003" s="3"/>
      <c r="RDF1003" s="3"/>
      <c r="RDG1003" s="3"/>
      <c r="RDH1003" s="3"/>
      <c r="RDI1003" s="3"/>
      <c r="RDJ1003" s="3"/>
      <c r="RDK1003" s="3"/>
      <c r="RDL1003" s="3"/>
      <c r="RDM1003" s="3"/>
      <c r="RDN1003" s="3"/>
      <c r="RDO1003" s="3"/>
      <c r="RDP1003" s="3"/>
      <c r="RDQ1003" s="3"/>
      <c r="RDR1003" s="3"/>
      <c r="RDS1003" s="3"/>
      <c r="RDT1003" s="3"/>
      <c r="RDU1003" s="3"/>
      <c r="RDV1003" s="3"/>
      <c r="RDW1003" s="3"/>
      <c r="RDX1003" s="3"/>
      <c r="RDY1003" s="3"/>
      <c r="RDZ1003" s="3"/>
      <c r="REA1003" s="3"/>
      <c r="REB1003" s="3"/>
      <c r="REC1003" s="3"/>
      <c r="RED1003" s="3"/>
      <c r="REE1003" s="3"/>
      <c r="REF1003" s="3"/>
      <c r="REG1003" s="3"/>
      <c r="REH1003" s="3"/>
      <c r="REI1003" s="3"/>
      <c r="REJ1003" s="3"/>
      <c r="REK1003" s="3"/>
      <c r="REL1003" s="3"/>
      <c r="REM1003" s="3"/>
      <c r="REN1003" s="3"/>
      <c r="REO1003" s="3"/>
      <c r="REP1003" s="3"/>
      <c r="REQ1003" s="3"/>
      <c r="RER1003" s="3"/>
      <c r="RES1003" s="3"/>
      <c r="RET1003" s="3"/>
      <c r="REU1003" s="3"/>
      <c r="REV1003" s="3"/>
      <c r="REW1003" s="3"/>
      <c r="REX1003" s="3"/>
      <c r="REY1003" s="3"/>
      <c r="REZ1003" s="3"/>
      <c r="RFA1003" s="3"/>
      <c r="RFB1003" s="3"/>
      <c r="RFC1003" s="3"/>
      <c r="RFD1003" s="3"/>
      <c r="RFE1003" s="3"/>
      <c r="RFF1003" s="3"/>
      <c r="RFG1003" s="3"/>
      <c r="RFH1003" s="3"/>
      <c r="RFI1003" s="3"/>
      <c r="RFJ1003" s="3"/>
      <c r="RFK1003" s="3"/>
      <c r="RFL1003" s="3"/>
      <c r="RFM1003" s="3"/>
      <c r="RFN1003" s="3"/>
      <c r="RFO1003" s="3"/>
      <c r="RFP1003" s="3"/>
      <c r="RFQ1003" s="3"/>
      <c r="RFR1003" s="3"/>
      <c r="RFS1003" s="3"/>
      <c r="RFT1003" s="3"/>
      <c r="RFU1003" s="3"/>
      <c r="RFV1003" s="3"/>
      <c r="RFW1003" s="3"/>
      <c r="RFX1003" s="3"/>
      <c r="RFY1003" s="3"/>
      <c r="RFZ1003" s="3"/>
      <c r="RGA1003" s="3"/>
      <c r="RGB1003" s="3"/>
      <c r="RGC1003" s="3"/>
      <c r="RGD1003" s="3"/>
      <c r="RGE1003" s="3"/>
      <c r="RGF1003" s="3"/>
      <c r="RGG1003" s="3"/>
      <c r="RGH1003" s="3"/>
      <c r="RGI1003" s="3"/>
      <c r="RGJ1003" s="3"/>
      <c r="RGK1003" s="3"/>
      <c r="RGL1003" s="3"/>
      <c r="RGM1003" s="3"/>
      <c r="RGN1003" s="3"/>
      <c r="RGO1003" s="3"/>
      <c r="RGP1003" s="3"/>
      <c r="RGQ1003" s="3"/>
      <c r="RGR1003" s="3"/>
      <c r="RGS1003" s="3"/>
      <c r="RGT1003" s="3"/>
      <c r="RGU1003" s="3"/>
      <c r="RGV1003" s="3"/>
      <c r="RGW1003" s="3"/>
      <c r="RGX1003" s="3"/>
      <c r="RGY1003" s="3"/>
      <c r="RGZ1003" s="3"/>
      <c r="RHA1003" s="3"/>
      <c r="RHB1003" s="3"/>
      <c r="RHC1003" s="3"/>
      <c r="RHD1003" s="3"/>
      <c r="RHE1003" s="3"/>
      <c r="RHF1003" s="3"/>
      <c r="RHG1003" s="3"/>
      <c r="RHH1003" s="3"/>
      <c r="RHI1003" s="3"/>
      <c r="RHJ1003" s="3"/>
      <c r="RHK1003" s="3"/>
      <c r="RHL1003" s="3"/>
      <c r="RHM1003" s="3"/>
      <c r="RHN1003" s="3"/>
      <c r="RHO1003" s="3"/>
      <c r="RHP1003" s="3"/>
      <c r="RHQ1003" s="3"/>
      <c r="RHR1003" s="3"/>
      <c r="RHS1003" s="3"/>
      <c r="RHT1003" s="3"/>
      <c r="RHU1003" s="3"/>
      <c r="RHV1003" s="3"/>
      <c r="RHW1003" s="3"/>
      <c r="RHX1003" s="3"/>
      <c r="RHY1003" s="3"/>
      <c r="RHZ1003" s="3"/>
      <c r="RIA1003" s="3"/>
      <c r="RIB1003" s="3"/>
      <c r="RIC1003" s="3"/>
      <c r="RID1003" s="3"/>
      <c r="RIE1003" s="3"/>
      <c r="RIF1003" s="3"/>
      <c r="RIG1003" s="3"/>
      <c r="RIH1003" s="3"/>
      <c r="RII1003" s="3"/>
      <c r="RIJ1003" s="3"/>
      <c r="RIK1003" s="3"/>
      <c r="RIL1003" s="3"/>
      <c r="RIM1003" s="3"/>
      <c r="RIN1003" s="3"/>
      <c r="RIO1003" s="3"/>
      <c r="RIP1003" s="3"/>
      <c r="RIQ1003" s="3"/>
      <c r="RIR1003" s="3"/>
      <c r="RIS1003" s="3"/>
      <c r="RIT1003" s="3"/>
      <c r="RIU1003" s="3"/>
      <c r="RIV1003" s="3"/>
      <c r="RIW1003" s="3"/>
      <c r="RIX1003" s="3"/>
      <c r="RIY1003" s="3"/>
      <c r="RIZ1003" s="3"/>
      <c r="RJA1003" s="3"/>
      <c r="RJB1003" s="3"/>
      <c r="RJC1003" s="3"/>
      <c r="RJD1003" s="3"/>
      <c r="RJE1003" s="3"/>
      <c r="RJF1003" s="3"/>
      <c r="RJG1003" s="3"/>
      <c r="RJH1003" s="3"/>
      <c r="RJI1003" s="3"/>
      <c r="RJJ1003" s="3"/>
      <c r="RJK1003" s="3"/>
      <c r="RJL1003" s="3"/>
      <c r="RJM1003" s="3"/>
      <c r="RJN1003" s="3"/>
      <c r="RJO1003" s="3"/>
      <c r="RJP1003" s="3"/>
      <c r="RJQ1003" s="3"/>
      <c r="RJR1003" s="3"/>
      <c r="RJS1003" s="3"/>
      <c r="RJT1003" s="3"/>
      <c r="RJU1003" s="3"/>
      <c r="RJV1003" s="3"/>
      <c r="RJW1003" s="3"/>
      <c r="RJX1003" s="3"/>
      <c r="RJY1003" s="3"/>
      <c r="RJZ1003" s="3"/>
      <c r="RKA1003" s="3"/>
      <c r="RKB1003" s="3"/>
      <c r="RKC1003" s="3"/>
      <c r="RKD1003" s="3"/>
      <c r="RKE1003" s="3"/>
      <c r="RKF1003" s="3"/>
      <c r="RKG1003" s="3"/>
      <c r="RKH1003" s="3"/>
      <c r="RKI1003" s="3"/>
      <c r="RKJ1003" s="3"/>
      <c r="RKK1003" s="3"/>
      <c r="RKL1003" s="3"/>
      <c r="RKM1003" s="3"/>
      <c r="RKN1003" s="3"/>
      <c r="RKO1003" s="3"/>
      <c r="RKP1003" s="3"/>
      <c r="RKQ1003" s="3"/>
      <c r="RKR1003" s="3"/>
      <c r="RKS1003" s="3"/>
      <c r="RKT1003" s="3"/>
      <c r="RKU1003" s="3"/>
      <c r="RKV1003" s="3"/>
      <c r="RKW1003" s="3"/>
      <c r="RKX1003" s="3"/>
      <c r="RKY1003" s="3"/>
      <c r="RKZ1003" s="3"/>
      <c r="RLA1003" s="3"/>
      <c r="RLB1003" s="3"/>
      <c r="RLC1003" s="3"/>
      <c r="RLD1003" s="3"/>
      <c r="RLE1003" s="3"/>
      <c r="RLF1003" s="3"/>
      <c r="RLG1003" s="3"/>
      <c r="RLH1003" s="3"/>
      <c r="RLI1003" s="3"/>
      <c r="RLJ1003" s="3"/>
      <c r="RLK1003" s="3"/>
      <c r="RLL1003" s="3"/>
      <c r="RLM1003" s="3"/>
      <c r="RLN1003" s="3"/>
      <c r="RLO1003" s="3"/>
      <c r="RLP1003" s="3"/>
      <c r="RLQ1003" s="3"/>
      <c r="RLR1003" s="3"/>
      <c r="RLS1003" s="3"/>
      <c r="RLT1003" s="3"/>
      <c r="RLU1003" s="3"/>
      <c r="RLV1003" s="3"/>
      <c r="RLW1003" s="3"/>
      <c r="RLX1003" s="3"/>
      <c r="RLY1003" s="3"/>
      <c r="RLZ1003" s="3"/>
      <c r="RMA1003" s="3"/>
      <c r="RMB1003" s="3"/>
      <c r="RMC1003" s="3"/>
      <c r="RMD1003" s="3"/>
      <c r="RME1003" s="3"/>
      <c r="RMF1003" s="3"/>
      <c r="RMG1003" s="3"/>
      <c r="RMH1003" s="3"/>
      <c r="RMI1003" s="3"/>
      <c r="RMJ1003" s="3"/>
      <c r="RMK1003" s="3"/>
      <c r="RML1003" s="3"/>
      <c r="RMM1003" s="3"/>
      <c r="RMN1003" s="3"/>
      <c r="RMO1003" s="3"/>
      <c r="RMP1003" s="3"/>
      <c r="RMQ1003" s="3"/>
      <c r="RMR1003" s="3"/>
      <c r="RMS1003" s="3"/>
      <c r="RMT1003" s="3"/>
      <c r="RMU1003" s="3"/>
      <c r="RMV1003" s="3"/>
      <c r="RMW1003" s="3"/>
      <c r="RMX1003" s="3"/>
      <c r="RMY1003" s="3"/>
      <c r="RMZ1003" s="3"/>
      <c r="RNA1003" s="3"/>
      <c r="RNB1003" s="3"/>
      <c r="RNC1003" s="3"/>
      <c r="RND1003" s="3"/>
      <c r="RNE1003" s="3"/>
      <c r="RNF1003" s="3"/>
      <c r="RNG1003" s="3"/>
      <c r="RNH1003" s="3"/>
      <c r="RNI1003" s="3"/>
      <c r="RNJ1003" s="3"/>
      <c r="RNK1003" s="3"/>
      <c r="RNL1003" s="3"/>
      <c r="RNM1003" s="3"/>
      <c r="RNN1003" s="3"/>
      <c r="RNO1003" s="3"/>
      <c r="RNP1003" s="3"/>
      <c r="RNQ1003" s="3"/>
      <c r="RNR1003" s="3"/>
      <c r="RNS1003" s="3"/>
      <c r="RNT1003" s="3"/>
      <c r="RNU1003" s="3"/>
      <c r="RNV1003" s="3"/>
      <c r="RNW1003" s="3"/>
      <c r="RNX1003" s="3"/>
      <c r="RNY1003" s="3"/>
      <c r="RNZ1003" s="3"/>
      <c r="ROA1003" s="3"/>
      <c r="ROB1003" s="3"/>
      <c r="ROC1003" s="3"/>
      <c r="ROD1003" s="3"/>
      <c r="ROE1003" s="3"/>
      <c r="ROF1003" s="3"/>
      <c r="ROG1003" s="3"/>
      <c r="ROH1003" s="3"/>
      <c r="ROI1003" s="3"/>
      <c r="ROJ1003" s="3"/>
      <c r="ROK1003" s="3"/>
      <c r="ROL1003" s="3"/>
      <c r="ROM1003" s="3"/>
      <c r="RON1003" s="3"/>
      <c r="ROO1003" s="3"/>
      <c r="ROP1003" s="3"/>
      <c r="ROQ1003" s="3"/>
      <c r="ROR1003" s="3"/>
      <c r="ROS1003" s="3"/>
      <c r="ROT1003" s="3"/>
      <c r="ROU1003" s="3"/>
      <c r="ROV1003" s="3"/>
      <c r="ROW1003" s="3"/>
      <c r="ROX1003" s="3"/>
      <c r="ROY1003" s="3"/>
      <c r="ROZ1003" s="3"/>
      <c r="RPA1003" s="3"/>
      <c r="RPB1003" s="3"/>
      <c r="RPC1003" s="3"/>
      <c r="RPD1003" s="3"/>
      <c r="RPE1003" s="3"/>
      <c r="RPF1003" s="3"/>
      <c r="RPG1003" s="3"/>
      <c r="RPH1003" s="3"/>
      <c r="RPI1003" s="3"/>
      <c r="RPJ1003" s="3"/>
      <c r="RPK1003" s="3"/>
      <c r="RPL1003" s="3"/>
      <c r="RPM1003" s="3"/>
      <c r="RPN1003" s="3"/>
      <c r="RPO1003" s="3"/>
      <c r="RPP1003" s="3"/>
      <c r="RPQ1003" s="3"/>
      <c r="RPR1003" s="3"/>
      <c r="RPS1003" s="3"/>
      <c r="RPT1003" s="3"/>
      <c r="RPU1003" s="3"/>
      <c r="RPV1003" s="3"/>
      <c r="RPW1003" s="3"/>
      <c r="RPX1003" s="3"/>
      <c r="RPY1003" s="3"/>
      <c r="RPZ1003" s="3"/>
      <c r="RQA1003" s="3"/>
      <c r="RQB1003" s="3"/>
      <c r="RQC1003" s="3"/>
      <c r="RQD1003" s="3"/>
      <c r="RQE1003" s="3"/>
      <c r="RQF1003" s="3"/>
      <c r="RQG1003" s="3"/>
      <c r="RQH1003" s="3"/>
      <c r="RQI1003" s="3"/>
      <c r="RQJ1003" s="3"/>
      <c r="RQK1003" s="3"/>
      <c r="RQL1003" s="3"/>
      <c r="RQM1003" s="3"/>
      <c r="RQN1003" s="3"/>
      <c r="RQO1003" s="3"/>
      <c r="RQP1003" s="3"/>
      <c r="RQQ1003" s="3"/>
      <c r="RQR1003" s="3"/>
      <c r="RQS1003" s="3"/>
      <c r="RQT1003" s="3"/>
      <c r="RQU1003" s="3"/>
      <c r="RQV1003" s="3"/>
      <c r="RQW1003" s="3"/>
      <c r="RQX1003" s="3"/>
      <c r="RQY1003" s="3"/>
      <c r="RQZ1003" s="3"/>
      <c r="RRA1003" s="3"/>
      <c r="RRB1003" s="3"/>
      <c r="RRC1003" s="3"/>
      <c r="RRD1003" s="3"/>
      <c r="RRE1003" s="3"/>
      <c r="RRF1003" s="3"/>
      <c r="RRG1003" s="3"/>
      <c r="RRH1003" s="3"/>
      <c r="RRI1003" s="3"/>
      <c r="RRJ1003" s="3"/>
      <c r="RRK1003" s="3"/>
      <c r="RRL1003" s="3"/>
      <c r="RRM1003" s="3"/>
      <c r="RRN1003" s="3"/>
      <c r="RRO1003" s="3"/>
      <c r="RRP1003" s="3"/>
      <c r="RRQ1003" s="3"/>
      <c r="RRR1003" s="3"/>
      <c r="RRS1003" s="3"/>
      <c r="RRT1003" s="3"/>
      <c r="RRU1003" s="3"/>
      <c r="RRV1003" s="3"/>
      <c r="RRW1003" s="3"/>
      <c r="RRX1003" s="3"/>
      <c r="RRY1003" s="3"/>
      <c r="RRZ1003" s="3"/>
      <c r="RSA1003" s="3"/>
      <c r="RSB1003" s="3"/>
      <c r="RSC1003" s="3"/>
      <c r="RSD1003" s="3"/>
      <c r="RSE1003" s="3"/>
      <c r="RSF1003" s="3"/>
      <c r="RSG1003" s="3"/>
      <c r="RSH1003" s="3"/>
      <c r="RSI1003" s="3"/>
      <c r="RSJ1003" s="3"/>
      <c r="RSK1003" s="3"/>
      <c r="RSL1003" s="3"/>
      <c r="RSM1003" s="3"/>
      <c r="RSN1003" s="3"/>
      <c r="RSO1003" s="3"/>
      <c r="RSP1003" s="3"/>
      <c r="RSQ1003" s="3"/>
      <c r="RSR1003" s="3"/>
      <c r="RSS1003" s="3"/>
      <c r="RST1003" s="3"/>
      <c r="RSU1003" s="3"/>
      <c r="RSV1003" s="3"/>
      <c r="RSW1003" s="3"/>
      <c r="RSX1003" s="3"/>
      <c r="RSY1003" s="3"/>
      <c r="RSZ1003" s="3"/>
      <c r="RTA1003" s="3"/>
      <c r="RTB1003" s="3"/>
      <c r="RTC1003" s="3"/>
      <c r="RTD1003" s="3"/>
      <c r="RTE1003" s="3"/>
      <c r="RTF1003" s="3"/>
      <c r="RTG1003" s="3"/>
      <c r="RTH1003" s="3"/>
      <c r="RTI1003" s="3"/>
      <c r="RTJ1003" s="3"/>
      <c r="RTK1003" s="3"/>
      <c r="RTL1003" s="3"/>
      <c r="RTM1003" s="3"/>
      <c r="RTN1003" s="3"/>
      <c r="RTO1003" s="3"/>
      <c r="RTP1003" s="3"/>
      <c r="RTQ1003" s="3"/>
      <c r="RTR1003" s="3"/>
      <c r="RTS1003" s="3"/>
      <c r="RTT1003" s="3"/>
      <c r="RTU1003" s="3"/>
      <c r="RTV1003" s="3"/>
      <c r="RTW1003" s="3"/>
      <c r="RTX1003" s="3"/>
      <c r="RTY1003" s="3"/>
      <c r="RTZ1003" s="3"/>
      <c r="RUA1003" s="3"/>
      <c r="RUB1003" s="3"/>
      <c r="RUC1003" s="3"/>
      <c r="RUD1003" s="3"/>
      <c r="RUE1003" s="3"/>
      <c r="RUF1003" s="3"/>
      <c r="RUG1003" s="3"/>
      <c r="RUH1003" s="3"/>
      <c r="RUI1003" s="3"/>
      <c r="RUJ1003" s="3"/>
      <c r="RUK1003" s="3"/>
      <c r="RUL1003" s="3"/>
      <c r="RUM1003" s="3"/>
      <c r="RUN1003" s="3"/>
      <c r="RUO1003" s="3"/>
      <c r="RUP1003" s="3"/>
      <c r="RUQ1003" s="3"/>
      <c r="RUR1003" s="3"/>
      <c r="RUS1003" s="3"/>
      <c r="RUT1003" s="3"/>
      <c r="RUU1003" s="3"/>
      <c r="RUV1003" s="3"/>
      <c r="RUW1003" s="3"/>
      <c r="RUX1003" s="3"/>
      <c r="RUY1003" s="3"/>
      <c r="RUZ1003" s="3"/>
      <c r="RVA1003" s="3"/>
      <c r="RVB1003" s="3"/>
      <c r="RVC1003" s="3"/>
      <c r="RVD1003" s="3"/>
      <c r="RVE1003" s="3"/>
      <c r="RVF1003" s="3"/>
      <c r="RVG1003" s="3"/>
      <c r="RVH1003" s="3"/>
      <c r="RVI1003" s="3"/>
      <c r="RVJ1003" s="3"/>
      <c r="RVK1003" s="3"/>
      <c r="RVL1003" s="3"/>
      <c r="RVM1003" s="3"/>
      <c r="RVN1003" s="3"/>
      <c r="RVO1003" s="3"/>
      <c r="RVP1003" s="3"/>
      <c r="RVQ1003" s="3"/>
      <c r="RVR1003" s="3"/>
      <c r="RVS1003" s="3"/>
      <c r="RVT1003" s="3"/>
      <c r="RVU1003" s="3"/>
      <c r="RVV1003" s="3"/>
      <c r="RVW1003" s="3"/>
      <c r="RVX1003" s="3"/>
      <c r="RVY1003" s="3"/>
      <c r="RVZ1003" s="3"/>
      <c r="RWA1003" s="3"/>
      <c r="RWB1003" s="3"/>
      <c r="RWC1003" s="3"/>
      <c r="RWD1003" s="3"/>
      <c r="RWE1003" s="3"/>
      <c r="RWF1003" s="3"/>
      <c r="RWG1003" s="3"/>
      <c r="RWH1003" s="3"/>
      <c r="RWI1003" s="3"/>
      <c r="RWJ1003" s="3"/>
      <c r="RWK1003" s="3"/>
      <c r="RWL1003" s="3"/>
      <c r="RWM1003" s="3"/>
      <c r="RWN1003" s="3"/>
      <c r="RWO1003" s="3"/>
      <c r="RWP1003" s="3"/>
      <c r="RWQ1003" s="3"/>
      <c r="RWR1003" s="3"/>
      <c r="RWS1003" s="3"/>
      <c r="RWT1003" s="3"/>
      <c r="RWU1003" s="3"/>
      <c r="RWV1003" s="3"/>
      <c r="RWW1003" s="3"/>
      <c r="RWX1003" s="3"/>
      <c r="RWY1003" s="3"/>
      <c r="RWZ1003" s="3"/>
      <c r="RXA1003" s="3"/>
      <c r="RXB1003" s="3"/>
      <c r="RXC1003" s="3"/>
      <c r="RXD1003" s="3"/>
      <c r="RXE1003" s="3"/>
      <c r="RXF1003" s="3"/>
      <c r="RXG1003" s="3"/>
      <c r="RXH1003" s="3"/>
      <c r="RXI1003" s="3"/>
      <c r="RXJ1003" s="3"/>
      <c r="RXK1003" s="3"/>
      <c r="RXL1003" s="3"/>
      <c r="RXM1003" s="3"/>
      <c r="RXN1003" s="3"/>
      <c r="RXO1003" s="3"/>
      <c r="RXP1003" s="3"/>
      <c r="RXQ1003" s="3"/>
      <c r="RXR1003" s="3"/>
      <c r="RXS1003" s="3"/>
      <c r="RXT1003" s="3"/>
      <c r="RXU1003" s="3"/>
      <c r="RXV1003" s="3"/>
      <c r="RXW1003" s="3"/>
      <c r="RXX1003" s="3"/>
      <c r="RXY1003" s="3"/>
      <c r="RXZ1003" s="3"/>
      <c r="RYA1003" s="3"/>
      <c r="RYB1003" s="3"/>
      <c r="RYC1003" s="3"/>
      <c r="RYD1003" s="3"/>
      <c r="RYE1003" s="3"/>
      <c r="RYF1003" s="3"/>
      <c r="RYG1003" s="3"/>
      <c r="RYH1003" s="3"/>
      <c r="RYI1003" s="3"/>
      <c r="RYJ1003" s="3"/>
      <c r="RYK1003" s="3"/>
      <c r="RYL1003" s="3"/>
      <c r="RYM1003" s="3"/>
      <c r="RYN1003" s="3"/>
      <c r="RYO1003" s="3"/>
      <c r="RYP1003" s="3"/>
      <c r="RYQ1003" s="3"/>
      <c r="RYR1003" s="3"/>
      <c r="RYS1003" s="3"/>
      <c r="RYT1003" s="3"/>
      <c r="RYU1003" s="3"/>
      <c r="RYV1003" s="3"/>
      <c r="RYW1003" s="3"/>
      <c r="RYX1003" s="3"/>
      <c r="RYY1003" s="3"/>
      <c r="RYZ1003" s="3"/>
      <c r="RZA1003" s="3"/>
      <c r="RZB1003" s="3"/>
      <c r="RZC1003" s="3"/>
      <c r="RZD1003" s="3"/>
      <c r="RZE1003" s="3"/>
      <c r="RZF1003" s="3"/>
      <c r="RZG1003" s="3"/>
      <c r="RZH1003" s="3"/>
      <c r="RZI1003" s="3"/>
      <c r="RZJ1003" s="3"/>
      <c r="RZK1003" s="3"/>
      <c r="RZL1003" s="3"/>
      <c r="RZM1003" s="3"/>
      <c r="RZN1003" s="3"/>
      <c r="RZO1003" s="3"/>
      <c r="RZP1003" s="3"/>
      <c r="RZQ1003" s="3"/>
      <c r="RZR1003" s="3"/>
      <c r="RZS1003" s="3"/>
      <c r="RZT1003" s="3"/>
      <c r="RZU1003" s="3"/>
      <c r="RZV1003" s="3"/>
      <c r="RZW1003" s="3"/>
      <c r="RZX1003" s="3"/>
      <c r="RZY1003" s="3"/>
      <c r="RZZ1003" s="3"/>
      <c r="SAA1003" s="3"/>
      <c r="SAB1003" s="3"/>
      <c r="SAC1003" s="3"/>
      <c r="SAD1003" s="3"/>
      <c r="SAE1003" s="3"/>
      <c r="SAF1003" s="3"/>
      <c r="SAG1003" s="3"/>
      <c r="SAH1003" s="3"/>
      <c r="SAI1003" s="3"/>
      <c r="SAJ1003" s="3"/>
      <c r="SAK1003" s="3"/>
      <c r="SAL1003" s="3"/>
      <c r="SAM1003" s="3"/>
      <c r="SAN1003" s="3"/>
      <c r="SAO1003" s="3"/>
      <c r="SAP1003" s="3"/>
      <c r="SAQ1003" s="3"/>
      <c r="SAR1003" s="3"/>
      <c r="SAS1003" s="3"/>
      <c r="SAT1003" s="3"/>
      <c r="SAU1003" s="3"/>
      <c r="SAV1003" s="3"/>
      <c r="SAW1003" s="3"/>
      <c r="SAX1003" s="3"/>
      <c r="SAY1003" s="3"/>
      <c r="SAZ1003" s="3"/>
      <c r="SBA1003" s="3"/>
      <c r="SBB1003" s="3"/>
      <c r="SBC1003" s="3"/>
      <c r="SBD1003" s="3"/>
      <c r="SBE1003" s="3"/>
      <c r="SBF1003" s="3"/>
      <c r="SBG1003" s="3"/>
      <c r="SBH1003" s="3"/>
      <c r="SBI1003" s="3"/>
      <c r="SBJ1003" s="3"/>
      <c r="SBK1003" s="3"/>
      <c r="SBL1003" s="3"/>
      <c r="SBM1003" s="3"/>
      <c r="SBN1003" s="3"/>
      <c r="SBO1003" s="3"/>
      <c r="SBP1003" s="3"/>
      <c r="SBQ1003" s="3"/>
      <c r="SBR1003" s="3"/>
      <c r="SBS1003" s="3"/>
      <c r="SBT1003" s="3"/>
      <c r="SBU1003" s="3"/>
      <c r="SBV1003" s="3"/>
      <c r="SBW1003" s="3"/>
      <c r="SBX1003" s="3"/>
      <c r="SBY1003" s="3"/>
      <c r="SBZ1003" s="3"/>
      <c r="SCA1003" s="3"/>
      <c r="SCB1003" s="3"/>
      <c r="SCC1003" s="3"/>
      <c r="SCD1003" s="3"/>
      <c r="SCE1003" s="3"/>
      <c r="SCF1003" s="3"/>
      <c r="SCG1003" s="3"/>
      <c r="SCH1003" s="3"/>
      <c r="SCI1003" s="3"/>
      <c r="SCJ1003" s="3"/>
      <c r="SCK1003" s="3"/>
      <c r="SCL1003" s="3"/>
      <c r="SCM1003" s="3"/>
      <c r="SCN1003" s="3"/>
      <c r="SCO1003" s="3"/>
      <c r="SCP1003" s="3"/>
      <c r="SCQ1003" s="3"/>
      <c r="SCR1003" s="3"/>
      <c r="SCS1003" s="3"/>
      <c r="SCT1003" s="3"/>
      <c r="SCU1003" s="3"/>
      <c r="SCV1003" s="3"/>
      <c r="SCW1003" s="3"/>
      <c r="SCX1003" s="3"/>
      <c r="SCY1003" s="3"/>
      <c r="SCZ1003" s="3"/>
      <c r="SDA1003" s="3"/>
      <c r="SDB1003" s="3"/>
      <c r="SDC1003" s="3"/>
      <c r="SDD1003" s="3"/>
      <c r="SDE1003" s="3"/>
      <c r="SDF1003" s="3"/>
      <c r="SDG1003" s="3"/>
      <c r="SDH1003" s="3"/>
      <c r="SDI1003" s="3"/>
      <c r="SDJ1003" s="3"/>
      <c r="SDK1003" s="3"/>
      <c r="SDL1003" s="3"/>
      <c r="SDM1003" s="3"/>
      <c r="SDN1003" s="3"/>
      <c r="SDO1003" s="3"/>
      <c r="SDP1003" s="3"/>
      <c r="SDQ1003" s="3"/>
      <c r="SDR1003" s="3"/>
      <c r="SDS1003" s="3"/>
      <c r="SDT1003" s="3"/>
      <c r="SDU1003" s="3"/>
      <c r="SDV1003" s="3"/>
      <c r="SDW1003" s="3"/>
      <c r="SDX1003" s="3"/>
      <c r="SDY1003" s="3"/>
      <c r="SDZ1003" s="3"/>
      <c r="SEA1003" s="3"/>
      <c r="SEB1003" s="3"/>
      <c r="SEC1003" s="3"/>
      <c r="SED1003" s="3"/>
      <c r="SEE1003" s="3"/>
      <c r="SEF1003" s="3"/>
      <c r="SEG1003" s="3"/>
      <c r="SEH1003" s="3"/>
      <c r="SEI1003" s="3"/>
      <c r="SEJ1003" s="3"/>
      <c r="SEK1003" s="3"/>
      <c r="SEL1003" s="3"/>
      <c r="SEM1003" s="3"/>
      <c r="SEN1003" s="3"/>
      <c r="SEO1003" s="3"/>
      <c r="SEP1003" s="3"/>
      <c r="SEQ1003" s="3"/>
      <c r="SER1003" s="3"/>
      <c r="SES1003" s="3"/>
      <c r="SET1003" s="3"/>
      <c r="SEU1003" s="3"/>
      <c r="SEV1003" s="3"/>
      <c r="SEW1003" s="3"/>
      <c r="SEX1003" s="3"/>
      <c r="SEY1003" s="3"/>
      <c r="SEZ1003" s="3"/>
      <c r="SFA1003" s="3"/>
      <c r="SFB1003" s="3"/>
      <c r="SFC1003" s="3"/>
      <c r="SFD1003" s="3"/>
      <c r="SFE1003" s="3"/>
      <c r="SFF1003" s="3"/>
      <c r="SFG1003" s="3"/>
      <c r="SFH1003" s="3"/>
      <c r="SFI1003" s="3"/>
      <c r="SFJ1003" s="3"/>
      <c r="SFK1003" s="3"/>
      <c r="SFL1003" s="3"/>
      <c r="SFM1003" s="3"/>
      <c r="SFN1003" s="3"/>
      <c r="SFO1003" s="3"/>
      <c r="SFP1003" s="3"/>
      <c r="SFQ1003" s="3"/>
      <c r="SFR1003" s="3"/>
      <c r="SFS1003" s="3"/>
      <c r="SFT1003" s="3"/>
      <c r="SFU1003" s="3"/>
      <c r="SFV1003" s="3"/>
      <c r="SFW1003" s="3"/>
      <c r="SFX1003" s="3"/>
      <c r="SFY1003" s="3"/>
      <c r="SFZ1003" s="3"/>
      <c r="SGA1003" s="3"/>
      <c r="SGB1003" s="3"/>
      <c r="SGC1003" s="3"/>
      <c r="SGD1003" s="3"/>
      <c r="SGE1003" s="3"/>
      <c r="SGF1003" s="3"/>
      <c r="SGG1003" s="3"/>
      <c r="SGH1003" s="3"/>
      <c r="SGI1003" s="3"/>
      <c r="SGJ1003" s="3"/>
      <c r="SGK1003" s="3"/>
      <c r="SGL1003" s="3"/>
      <c r="SGM1003" s="3"/>
      <c r="SGN1003" s="3"/>
      <c r="SGO1003" s="3"/>
      <c r="SGP1003" s="3"/>
      <c r="SGQ1003" s="3"/>
      <c r="SGR1003" s="3"/>
      <c r="SGS1003" s="3"/>
      <c r="SGT1003" s="3"/>
      <c r="SGU1003" s="3"/>
      <c r="SGV1003" s="3"/>
      <c r="SGW1003" s="3"/>
      <c r="SGX1003" s="3"/>
      <c r="SGY1003" s="3"/>
      <c r="SGZ1003" s="3"/>
      <c r="SHA1003" s="3"/>
      <c r="SHB1003" s="3"/>
      <c r="SHC1003" s="3"/>
      <c r="SHD1003" s="3"/>
      <c r="SHE1003" s="3"/>
      <c r="SHF1003" s="3"/>
      <c r="SHG1003" s="3"/>
      <c r="SHH1003" s="3"/>
      <c r="SHI1003" s="3"/>
      <c r="SHJ1003" s="3"/>
      <c r="SHK1003" s="3"/>
      <c r="SHL1003" s="3"/>
      <c r="SHM1003" s="3"/>
      <c r="SHN1003" s="3"/>
      <c r="SHO1003" s="3"/>
      <c r="SHP1003" s="3"/>
      <c r="SHQ1003" s="3"/>
      <c r="SHR1003" s="3"/>
      <c r="SHS1003" s="3"/>
      <c r="SHT1003" s="3"/>
      <c r="SHU1003" s="3"/>
      <c r="SHV1003" s="3"/>
      <c r="SHW1003" s="3"/>
      <c r="SHX1003" s="3"/>
      <c r="SHY1003" s="3"/>
      <c r="SHZ1003" s="3"/>
      <c r="SIA1003" s="3"/>
      <c r="SIB1003" s="3"/>
      <c r="SIC1003" s="3"/>
      <c r="SID1003" s="3"/>
      <c r="SIE1003" s="3"/>
      <c r="SIF1003" s="3"/>
      <c r="SIG1003" s="3"/>
      <c r="SIH1003" s="3"/>
      <c r="SII1003" s="3"/>
      <c r="SIJ1003" s="3"/>
      <c r="SIK1003" s="3"/>
      <c r="SIL1003" s="3"/>
      <c r="SIM1003" s="3"/>
      <c r="SIN1003" s="3"/>
      <c r="SIO1003" s="3"/>
      <c r="SIP1003" s="3"/>
      <c r="SIQ1003" s="3"/>
      <c r="SIR1003" s="3"/>
      <c r="SIS1003" s="3"/>
      <c r="SIT1003" s="3"/>
      <c r="SIU1003" s="3"/>
      <c r="SIV1003" s="3"/>
      <c r="SIW1003" s="3"/>
      <c r="SIX1003" s="3"/>
      <c r="SIY1003" s="3"/>
      <c r="SIZ1003" s="3"/>
      <c r="SJA1003" s="3"/>
      <c r="SJB1003" s="3"/>
      <c r="SJC1003" s="3"/>
      <c r="SJD1003" s="3"/>
      <c r="SJE1003" s="3"/>
      <c r="SJF1003" s="3"/>
      <c r="SJG1003" s="3"/>
      <c r="SJH1003" s="3"/>
      <c r="SJI1003" s="3"/>
      <c r="SJJ1003" s="3"/>
      <c r="SJK1003" s="3"/>
      <c r="SJL1003" s="3"/>
      <c r="SJM1003" s="3"/>
      <c r="SJN1003" s="3"/>
      <c r="SJO1003" s="3"/>
      <c r="SJP1003" s="3"/>
      <c r="SJQ1003" s="3"/>
      <c r="SJR1003" s="3"/>
      <c r="SJS1003" s="3"/>
      <c r="SJT1003" s="3"/>
      <c r="SJU1003" s="3"/>
      <c r="SJV1003" s="3"/>
      <c r="SJW1003" s="3"/>
      <c r="SJX1003" s="3"/>
      <c r="SJY1003" s="3"/>
      <c r="SJZ1003" s="3"/>
      <c r="SKA1003" s="3"/>
      <c r="SKB1003" s="3"/>
      <c r="SKC1003" s="3"/>
      <c r="SKD1003" s="3"/>
      <c r="SKE1003" s="3"/>
      <c r="SKF1003" s="3"/>
      <c r="SKG1003" s="3"/>
      <c r="SKH1003" s="3"/>
      <c r="SKI1003" s="3"/>
      <c r="SKJ1003" s="3"/>
      <c r="SKK1003" s="3"/>
      <c r="SKL1003" s="3"/>
      <c r="SKM1003" s="3"/>
      <c r="SKN1003" s="3"/>
      <c r="SKO1003" s="3"/>
      <c r="SKP1003" s="3"/>
      <c r="SKQ1003" s="3"/>
      <c r="SKR1003" s="3"/>
      <c r="SKS1003" s="3"/>
      <c r="SKT1003" s="3"/>
      <c r="SKU1003" s="3"/>
      <c r="SKV1003" s="3"/>
      <c r="SKW1003" s="3"/>
      <c r="SKX1003" s="3"/>
      <c r="SKY1003" s="3"/>
      <c r="SKZ1003" s="3"/>
      <c r="SLA1003" s="3"/>
      <c r="SLB1003" s="3"/>
      <c r="SLC1003" s="3"/>
      <c r="SLD1003" s="3"/>
      <c r="SLE1003" s="3"/>
      <c r="SLF1003" s="3"/>
      <c r="SLG1003" s="3"/>
      <c r="SLH1003" s="3"/>
      <c r="SLI1003" s="3"/>
      <c r="SLJ1003" s="3"/>
      <c r="SLK1003" s="3"/>
      <c r="SLL1003" s="3"/>
      <c r="SLM1003" s="3"/>
      <c r="SLN1003" s="3"/>
      <c r="SLO1003" s="3"/>
      <c r="SLP1003" s="3"/>
      <c r="SLQ1003" s="3"/>
      <c r="SLR1003" s="3"/>
      <c r="SLS1003" s="3"/>
      <c r="SLT1003" s="3"/>
      <c r="SLU1003" s="3"/>
      <c r="SLV1003" s="3"/>
      <c r="SLW1003" s="3"/>
      <c r="SLX1003" s="3"/>
      <c r="SLY1003" s="3"/>
      <c r="SLZ1003" s="3"/>
      <c r="SMA1003" s="3"/>
      <c r="SMB1003" s="3"/>
      <c r="SMC1003" s="3"/>
      <c r="SMD1003" s="3"/>
      <c r="SME1003" s="3"/>
      <c r="SMF1003" s="3"/>
      <c r="SMG1003" s="3"/>
      <c r="SMH1003" s="3"/>
      <c r="SMI1003" s="3"/>
      <c r="SMJ1003" s="3"/>
      <c r="SMK1003" s="3"/>
      <c r="SML1003" s="3"/>
      <c r="SMM1003" s="3"/>
      <c r="SMN1003" s="3"/>
      <c r="SMO1003" s="3"/>
      <c r="SMP1003" s="3"/>
      <c r="SMQ1003" s="3"/>
      <c r="SMR1003" s="3"/>
      <c r="SMS1003" s="3"/>
      <c r="SMT1003" s="3"/>
      <c r="SMU1003" s="3"/>
      <c r="SMV1003" s="3"/>
      <c r="SMW1003" s="3"/>
      <c r="SMX1003" s="3"/>
      <c r="SMY1003" s="3"/>
      <c r="SMZ1003" s="3"/>
      <c r="SNA1003" s="3"/>
      <c r="SNB1003" s="3"/>
      <c r="SNC1003" s="3"/>
      <c r="SND1003" s="3"/>
      <c r="SNE1003" s="3"/>
      <c r="SNF1003" s="3"/>
      <c r="SNG1003" s="3"/>
      <c r="SNH1003" s="3"/>
      <c r="SNI1003" s="3"/>
      <c r="SNJ1003" s="3"/>
      <c r="SNK1003" s="3"/>
      <c r="SNL1003" s="3"/>
      <c r="SNM1003" s="3"/>
      <c r="SNN1003" s="3"/>
      <c r="SNO1003" s="3"/>
      <c r="SNP1003" s="3"/>
      <c r="SNQ1003" s="3"/>
      <c r="SNR1003" s="3"/>
      <c r="SNS1003" s="3"/>
      <c r="SNT1003" s="3"/>
      <c r="SNU1003" s="3"/>
      <c r="SNV1003" s="3"/>
      <c r="SNW1003" s="3"/>
      <c r="SNX1003" s="3"/>
      <c r="SNY1003" s="3"/>
      <c r="SNZ1003" s="3"/>
      <c r="SOA1003" s="3"/>
      <c r="SOB1003" s="3"/>
      <c r="SOC1003" s="3"/>
      <c r="SOD1003" s="3"/>
      <c r="SOE1003" s="3"/>
      <c r="SOF1003" s="3"/>
      <c r="SOG1003" s="3"/>
      <c r="SOH1003" s="3"/>
      <c r="SOI1003" s="3"/>
      <c r="SOJ1003" s="3"/>
      <c r="SOK1003" s="3"/>
      <c r="SOL1003" s="3"/>
      <c r="SOM1003" s="3"/>
      <c r="SON1003" s="3"/>
      <c r="SOO1003" s="3"/>
      <c r="SOP1003" s="3"/>
      <c r="SOQ1003" s="3"/>
      <c r="SOR1003" s="3"/>
      <c r="SOS1003" s="3"/>
      <c r="SOT1003" s="3"/>
      <c r="SOU1003" s="3"/>
      <c r="SOV1003" s="3"/>
      <c r="SOW1003" s="3"/>
      <c r="SOX1003" s="3"/>
      <c r="SOY1003" s="3"/>
      <c r="SOZ1003" s="3"/>
      <c r="SPA1003" s="3"/>
      <c r="SPB1003" s="3"/>
      <c r="SPC1003" s="3"/>
      <c r="SPD1003" s="3"/>
      <c r="SPE1003" s="3"/>
      <c r="SPF1003" s="3"/>
      <c r="SPG1003" s="3"/>
      <c r="SPH1003" s="3"/>
      <c r="SPI1003" s="3"/>
      <c r="SPJ1003" s="3"/>
      <c r="SPK1003" s="3"/>
      <c r="SPL1003" s="3"/>
      <c r="SPM1003" s="3"/>
      <c r="SPN1003" s="3"/>
      <c r="SPO1003" s="3"/>
      <c r="SPP1003" s="3"/>
      <c r="SPQ1003" s="3"/>
      <c r="SPR1003" s="3"/>
      <c r="SPS1003" s="3"/>
      <c r="SPT1003" s="3"/>
      <c r="SPU1003" s="3"/>
      <c r="SPV1003" s="3"/>
      <c r="SPW1003" s="3"/>
      <c r="SPX1003" s="3"/>
      <c r="SPY1003" s="3"/>
      <c r="SPZ1003" s="3"/>
      <c r="SQA1003" s="3"/>
      <c r="SQB1003" s="3"/>
      <c r="SQC1003" s="3"/>
      <c r="SQD1003" s="3"/>
      <c r="SQE1003" s="3"/>
      <c r="SQF1003" s="3"/>
      <c r="SQG1003" s="3"/>
      <c r="SQH1003" s="3"/>
      <c r="SQI1003" s="3"/>
      <c r="SQJ1003" s="3"/>
      <c r="SQK1003" s="3"/>
      <c r="SQL1003" s="3"/>
      <c r="SQM1003" s="3"/>
      <c r="SQN1003" s="3"/>
      <c r="SQO1003" s="3"/>
      <c r="SQP1003" s="3"/>
      <c r="SQQ1003" s="3"/>
      <c r="SQR1003" s="3"/>
      <c r="SQS1003" s="3"/>
      <c r="SQT1003" s="3"/>
      <c r="SQU1003" s="3"/>
      <c r="SQV1003" s="3"/>
      <c r="SQW1003" s="3"/>
      <c r="SQX1003" s="3"/>
      <c r="SQY1003" s="3"/>
      <c r="SQZ1003" s="3"/>
      <c r="SRA1003" s="3"/>
      <c r="SRB1003" s="3"/>
      <c r="SRC1003" s="3"/>
      <c r="SRD1003" s="3"/>
      <c r="SRE1003" s="3"/>
      <c r="SRF1003" s="3"/>
      <c r="SRG1003" s="3"/>
      <c r="SRH1003" s="3"/>
      <c r="SRI1003" s="3"/>
      <c r="SRJ1003" s="3"/>
      <c r="SRK1003" s="3"/>
      <c r="SRL1003" s="3"/>
      <c r="SRM1003" s="3"/>
      <c r="SRN1003" s="3"/>
      <c r="SRO1003" s="3"/>
      <c r="SRP1003" s="3"/>
      <c r="SRQ1003" s="3"/>
      <c r="SRR1003" s="3"/>
      <c r="SRS1003" s="3"/>
      <c r="SRT1003" s="3"/>
      <c r="SRU1003" s="3"/>
      <c r="SRV1003" s="3"/>
      <c r="SRW1003" s="3"/>
      <c r="SRX1003" s="3"/>
      <c r="SRY1003" s="3"/>
      <c r="SRZ1003" s="3"/>
      <c r="SSA1003" s="3"/>
      <c r="SSB1003" s="3"/>
      <c r="SSC1003" s="3"/>
      <c r="SSD1003" s="3"/>
      <c r="SSE1003" s="3"/>
      <c r="SSF1003" s="3"/>
      <c r="SSG1003" s="3"/>
      <c r="SSH1003" s="3"/>
      <c r="SSI1003" s="3"/>
      <c r="SSJ1003" s="3"/>
      <c r="SSK1003" s="3"/>
      <c r="SSL1003" s="3"/>
      <c r="SSM1003" s="3"/>
      <c r="SSN1003" s="3"/>
      <c r="SSO1003" s="3"/>
      <c r="SSP1003" s="3"/>
      <c r="SSQ1003" s="3"/>
      <c r="SSR1003" s="3"/>
      <c r="SSS1003" s="3"/>
      <c r="SST1003" s="3"/>
      <c r="SSU1003" s="3"/>
      <c r="SSV1003" s="3"/>
      <c r="SSW1003" s="3"/>
      <c r="SSX1003" s="3"/>
      <c r="SSY1003" s="3"/>
      <c r="SSZ1003" s="3"/>
      <c r="STA1003" s="3"/>
      <c r="STB1003" s="3"/>
      <c r="STC1003" s="3"/>
      <c r="STD1003" s="3"/>
      <c r="STE1003" s="3"/>
      <c r="STF1003" s="3"/>
      <c r="STG1003" s="3"/>
      <c r="STH1003" s="3"/>
      <c r="STI1003" s="3"/>
      <c r="STJ1003" s="3"/>
      <c r="STK1003" s="3"/>
      <c r="STL1003" s="3"/>
      <c r="STM1003" s="3"/>
      <c r="STN1003" s="3"/>
      <c r="STO1003" s="3"/>
      <c r="STP1003" s="3"/>
      <c r="STQ1003" s="3"/>
      <c r="STR1003" s="3"/>
      <c r="STS1003" s="3"/>
      <c r="STT1003" s="3"/>
      <c r="STU1003" s="3"/>
      <c r="STV1003" s="3"/>
      <c r="STW1003" s="3"/>
      <c r="STX1003" s="3"/>
      <c r="STY1003" s="3"/>
      <c r="STZ1003" s="3"/>
      <c r="SUA1003" s="3"/>
      <c r="SUB1003" s="3"/>
      <c r="SUC1003" s="3"/>
      <c r="SUD1003" s="3"/>
      <c r="SUE1003" s="3"/>
      <c r="SUF1003" s="3"/>
      <c r="SUG1003" s="3"/>
      <c r="SUH1003" s="3"/>
      <c r="SUI1003" s="3"/>
      <c r="SUJ1003" s="3"/>
      <c r="SUK1003" s="3"/>
      <c r="SUL1003" s="3"/>
      <c r="SUM1003" s="3"/>
      <c r="SUN1003" s="3"/>
      <c r="SUO1003" s="3"/>
      <c r="SUP1003" s="3"/>
      <c r="SUQ1003" s="3"/>
      <c r="SUR1003" s="3"/>
      <c r="SUS1003" s="3"/>
      <c r="SUT1003" s="3"/>
      <c r="SUU1003" s="3"/>
      <c r="SUV1003" s="3"/>
      <c r="SUW1003" s="3"/>
      <c r="SUX1003" s="3"/>
      <c r="SUY1003" s="3"/>
      <c r="SUZ1003" s="3"/>
      <c r="SVA1003" s="3"/>
      <c r="SVB1003" s="3"/>
      <c r="SVC1003" s="3"/>
      <c r="SVD1003" s="3"/>
      <c r="SVE1003" s="3"/>
      <c r="SVF1003" s="3"/>
      <c r="SVG1003" s="3"/>
      <c r="SVH1003" s="3"/>
      <c r="SVI1003" s="3"/>
      <c r="SVJ1003" s="3"/>
      <c r="SVK1003" s="3"/>
      <c r="SVL1003" s="3"/>
      <c r="SVM1003" s="3"/>
      <c r="SVN1003" s="3"/>
      <c r="SVO1003" s="3"/>
      <c r="SVP1003" s="3"/>
      <c r="SVQ1003" s="3"/>
      <c r="SVR1003" s="3"/>
      <c r="SVS1003" s="3"/>
      <c r="SVT1003" s="3"/>
      <c r="SVU1003" s="3"/>
      <c r="SVV1003" s="3"/>
      <c r="SVW1003" s="3"/>
      <c r="SVX1003" s="3"/>
      <c r="SVY1003" s="3"/>
      <c r="SVZ1003" s="3"/>
      <c r="SWA1003" s="3"/>
      <c r="SWB1003" s="3"/>
      <c r="SWC1003" s="3"/>
      <c r="SWD1003" s="3"/>
      <c r="SWE1003" s="3"/>
      <c r="SWF1003" s="3"/>
      <c r="SWG1003" s="3"/>
      <c r="SWH1003" s="3"/>
      <c r="SWI1003" s="3"/>
      <c r="SWJ1003" s="3"/>
      <c r="SWK1003" s="3"/>
      <c r="SWL1003" s="3"/>
      <c r="SWM1003" s="3"/>
      <c r="SWN1003" s="3"/>
      <c r="SWO1003" s="3"/>
      <c r="SWP1003" s="3"/>
      <c r="SWQ1003" s="3"/>
      <c r="SWR1003" s="3"/>
      <c r="SWS1003" s="3"/>
      <c r="SWT1003" s="3"/>
      <c r="SWU1003" s="3"/>
      <c r="SWV1003" s="3"/>
      <c r="SWW1003" s="3"/>
      <c r="SWX1003" s="3"/>
      <c r="SWY1003" s="3"/>
      <c r="SWZ1003" s="3"/>
      <c r="SXA1003" s="3"/>
      <c r="SXB1003" s="3"/>
      <c r="SXC1003" s="3"/>
      <c r="SXD1003" s="3"/>
      <c r="SXE1003" s="3"/>
      <c r="SXF1003" s="3"/>
      <c r="SXG1003" s="3"/>
      <c r="SXH1003" s="3"/>
      <c r="SXI1003" s="3"/>
      <c r="SXJ1003" s="3"/>
      <c r="SXK1003" s="3"/>
      <c r="SXL1003" s="3"/>
      <c r="SXM1003" s="3"/>
      <c r="SXN1003" s="3"/>
      <c r="SXO1003" s="3"/>
      <c r="SXP1003" s="3"/>
      <c r="SXQ1003" s="3"/>
      <c r="SXR1003" s="3"/>
      <c r="SXS1003" s="3"/>
      <c r="SXT1003" s="3"/>
      <c r="SXU1003" s="3"/>
      <c r="SXV1003" s="3"/>
      <c r="SXW1003" s="3"/>
      <c r="SXX1003" s="3"/>
      <c r="SXY1003" s="3"/>
      <c r="SXZ1003" s="3"/>
      <c r="SYA1003" s="3"/>
      <c r="SYB1003" s="3"/>
      <c r="SYC1003" s="3"/>
      <c r="SYD1003" s="3"/>
      <c r="SYE1003" s="3"/>
      <c r="SYF1003" s="3"/>
      <c r="SYG1003" s="3"/>
      <c r="SYH1003" s="3"/>
      <c r="SYI1003" s="3"/>
      <c r="SYJ1003" s="3"/>
      <c r="SYK1003" s="3"/>
      <c r="SYL1003" s="3"/>
      <c r="SYM1003" s="3"/>
      <c r="SYN1003" s="3"/>
      <c r="SYO1003" s="3"/>
      <c r="SYP1003" s="3"/>
      <c r="SYQ1003" s="3"/>
      <c r="SYR1003" s="3"/>
      <c r="SYS1003" s="3"/>
      <c r="SYT1003" s="3"/>
      <c r="SYU1003" s="3"/>
      <c r="SYV1003" s="3"/>
      <c r="SYW1003" s="3"/>
      <c r="SYX1003" s="3"/>
      <c r="SYY1003" s="3"/>
      <c r="SYZ1003" s="3"/>
      <c r="SZA1003" s="3"/>
      <c r="SZB1003" s="3"/>
      <c r="SZC1003" s="3"/>
      <c r="SZD1003" s="3"/>
      <c r="SZE1003" s="3"/>
      <c r="SZF1003" s="3"/>
      <c r="SZG1003" s="3"/>
      <c r="SZH1003" s="3"/>
      <c r="SZI1003" s="3"/>
      <c r="SZJ1003" s="3"/>
      <c r="SZK1003" s="3"/>
      <c r="SZL1003" s="3"/>
      <c r="SZM1003" s="3"/>
      <c r="SZN1003" s="3"/>
      <c r="SZO1003" s="3"/>
      <c r="SZP1003" s="3"/>
      <c r="SZQ1003" s="3"/>
      <c r="SZR1003" s="3"/>
      <c r="SZS1003" s="3"/>
      <c r="SZT1003" s="3"/>
      <c r="SZU1003" s="3"/>
      <c r="SZV1003" s="3"/>
      <c r="SZW1003" s="3"/>
      <c r="SZX1003" s="3"/>
      <c r="SZY1003" s="3"/>
      <c r="SZZ1003" s="3"/>
      <c r="TAA1003" s="3"/>
      <c r="TAB1003" s="3"/>
      <c r="TAC1003" s="3"/>
      <c r="TAD1003" s="3"/>
      <c r="TAE1003" s="3"/>
      <c r="TAF1003" s="3"/>
      <c r="TAG1003" s="3"/>
      <c r="TAH1003" s="3"/>
      <c r="TAI1003" s="3"/>
      <c r="TAJ1003" s="3"/>
      <c r="TAK1003" s="3"/>
      <c r="TAL1003" s="3"/>
      <c r="TAM1003" s="3"/>
      <c r="TAN1003" s="3"/>
      <c r="TAO1003" s="3"/>
      <c r="TAP1003" s="3"/>
      <c r="TAQ1003" s="3"/>
      <c r="TAR1003" s="3"/>
      <c r="TAS1003" s="3"/>
      <c r="TAT1003" s="3"/>
      <c r="TAU1003" s="3"/>
      <c r="TAV1003" s="3"/>
      <c r="TAW1003" s="3"/>
      <c r="TAX1003" s="3"/>
      <c r="TAY1003" s="3"/>
      <c r="TAZ1003" s="3"/>
      <c r="TBA1003" s="3"/>
      <c r="TBB1003" s="3"/>
      <c r="TBC1003" s="3"/>
      <c r="TBD1003" s="3"/>
      <c r="TBE1003" s="3"/>
      <c r="TBF1003" s="3"/>
      <c r="TBG1003" s="3"/>
      <c r="TBH1003" s="3"/>
      <c r="TBI1003" s="3"/>
      <c r="TBJ1003" s="3"/>
      <c r="TBK1003" s="3"/>
      <c r="TBL1003" s="3"/>
      <c r="TBM1003" s="3"/>
      <c r="TBN1003" s="3"/>
      <c r="TBO1003" s="3"/>
      <c r="TBP1003" s="3"/>
      <c r="TBQ1003" s="3"/>
      <c r="TBR1003" s="3"/>
      <c r="TBS1003" s="3"/>
      <c r="TBT1003" s="3"/>
      <c r="TBU1003" s="3"/>
      <c r="TBV1003" s="3"/>
      <c r="TBW1003" s="3"/>
      <c r="TBX1003" s="3"/>
      <c r="TBY1003" s="3"/>
      <c r="TBZ1003" s="3"/>
      <c r="TCA1003" s="3"/>
      <c r="TCB1003" s="3"/>
      <c r="TCC1003" s="3"/>
      <c r="TCD1003" s="3"/>
      <c r="TCE1003" s="3"/>
      <c r="TCF1003" s="3"/>
      <c r="TCG1003" s="3"/>
      <c r="TCH1003" s="3"/>
      <c r="TCI1003" s="3"/>
      <c r="TCJ1003" s="3"/>
      <c r="TCK1003" s="3"/>
      <c r="TCL1003" s="3"/>
      <c r="TCM1003" s="3"/>
      <c r="TCN1003" s="3"/>
      <c r="TCO1003" s="3"/>
      <c r="TCP1003" s="3"/>
      <c r="TCQ1003" s="3"/>
      <c r="TCR1003" s="3"/>
      <c r="TCS1003" s="3"/>
      <c r="TCT1003" s="3"/>
      <c r="TCU1003" s="3"/>
      <c r="TCV1003" s="3"/>
      <c r="TCW1003" s="3"/>
      <c r="TCX1003" s="3"/>
      <c r="TCY1003" s="3"/>
      <c r="TCZ1003" s="3"/>
      <c r="TDA1003" s="3"/>
      <c r="TDB1003" s="3"/>
      <c r="TDC1003" s="3"/>
      <c r="TDD1003" s="3"/>
      <c r="TDE1003" s="3"/>
      <c r="TDF1003" s="3"/>
      <c r="TDG1003" s="3"/>
      <c r="TDH1003" s="3"/>
      <c r="TDI1003" s="3"/>
      <c r="TDJ1003" s="3"/>
      <c r="TDK1003" s="3"/>
      <c r="TDL1003" s="3"/>
      <c r="TDM1003" s="3"/>
      <c r="TDN1003" s="3"/>
      <c r="TDO1003" s="3"/>
      <c r="TDP1003" s="3"/>
      <c r="TDQ1003" s="3"/>
      <c r="TDR1003" s="3"/>
      <c r="TDS1003" s="3"/>
      <c r="TDT1003" s="3"/>
      <c r="TDU1003" s="3"/>
      <c r="TDV1003" s="3"/>
      <c r="TDW1003" s="3"/>
      <c r="TDX1003" s="3"/>
      <c r="TDY1003" s="3"/>
      <c r="TDZ1003" s="3"/>
      <c r="TEA1003" s="3"/>
      <c r="TEB1003" s="3"/>
      <c r="TEC1003" s="3"/>
      <c r="TED1003" s="3"/>
      <c r="TEE1003" s="3"/>
      <c r="TEF1003" s="3"/>
      <c r="TEG1003" s="3"/>
      <c r="TEH1003" s="3"/>
      <c r="TEI1003" s="3"/>
      <c r="TEJ1003" s="3"/>
      <c r="TEK1003" s="3"/>
      <c r="TEL1003" s="3"/>
      <c r="TEM1003" s="3"/>
      <c r="TEN1003" s="3"/>
      <c r="TEO1003" s="3"/>
      <c r="TEP1003" s="3"/>
      <c r="TEQ1003" s="3"/>
      <c r="TER1003" s="3"/>
      <c r="TES1003" s="3"/>
      <c r="TET1003" s="3"/>
      <c r="TEU1003" s="3"/>
      <c r="TEV1003" s="3"/>
      <c r="TEW1003" s="3"/>
      <c r="TEX1003" s="3"/>
      <c r="TEY1003" s="3"/>
      <c r="TEZ1003" s="3"/>
      <c r="TFA1003" s="3"/>
      <c r="TFB1003" s="3"/>
      <c r="TFC1003" s="3"/>
      <c r="TFD1003" s="3"/>
      <c r="TFE1003" s="3"/>
      <c r="TFF1003" s="3"/>
      <c r="TFG1003" s="3"/>
      <c r="TFH1003" s="3"/>
      <c r="TFI1003" s="3"/>
      <c r="TFJ1003" s="3"/>
      <c r="TFK1003" s="3"/>
      <c r="TFL1003" s="3"/>
      <c r="TFM1003" s="3"/>
      <c r="TFN1003" s="3"/>
      <c r="TFO1003" s="3"/>
      <c r="TFP1003" s="3"/>
      <c r="TFQ1003" s="3"/>
      <c r="TFR1003" s="3"/>
      <c r="TFS1003" s="3"/>
      <c r="TFT1003" s="3"/>
      <c r="TFU1003" s="3"/>
      <c r="TFV1003" s="3"/>
      <c r="TFW1003" s="3"/>
      <c r="TFX1003" s="3"/>
      <c r="TFY1003" s="3"/>
      <c r="TFZ1003" s="3"/>
      <c r="TGA1003" s="3"/>
      <c r="TGB1003" s="3"/>
      <c r="TGC1003" s="3"/>
      <c r="TGD1003" s="3"/>
      <c r="TGE1003" s="3"/>
      <c r="TGF1003" s="3"/>
      <c r="TGG1003" s="3"/>
      <c r="TGH1003" s="3"/>
      <c r="TGI1003" s="3"/>
      <c r="TGJ1003" s="3"/>
      <c r="TGK1003" s="3"/>
      <c r="TGL1003" s="3"/>
      <c r="TGM1003" s="3"/>
      <c r="TGN1003" s="3"/>
      <c r="TGO1003" s="3"/>
      <c r="TGP1003" s="3"/>
      <c r="TGQ1003" s="3"/>
      <c r="TGR1003" s="3"/>
      <c r="TGS1003" s="3"/>
      <c r="TGT1003" s="3"/>
      <c r="TGU1003" s="3"/>
      <c r="TGV1003" s="3"/>
      <c r="TGW1003" s="3"/>
      <c r="TGX1003" s="3"/>
      <c r="TGY1003" s="3"/>
      <c r="TGZ1003" s="3"/>
      <c r="THA1003" s="3"/>
      <c r="THB1003" s="3"/>
      <c r="THC1003" s="3"/>
      <c r="THD1003" s="3"/>
      <c r="THE1003" s="3"/>
      <c r="THF1003" s="3"/>
      <c r="THG1003" s="3"/>
      <c r="THH1003" s="3"/>
      <c r="THI1003" s="3"/>
      <c r="THJ1003" s="3"/>
      <c r="THK1003" s="3"/>
      <c r="THL1003" s="3"/>
      <c r="THM1003" s="3"/>
      <c r="THN1003" s="3"/>
      <c r="THO1003" s="3"/>
      <c r="THP1003" s="3"/>
      <c r="THQ1003" s="3"/>
      <c r="THR1003" s="3"/>
      <c r="THS1003" s="3"/>
      <c r="THT1003" s="3"/>
      <c r="THU1003" s="3"/>
      <c r="THV1003" s="3"/>
      <c r="THW1003" s="3"/>
      <c r="THX1003" s="3"/>
      <c r="THY1003" s="3"/>
      <c r="THZ1003" s="3"/>
      <c r="TIA1003" s="3"/>
      <c r="TIB1003" s="3"/>
      <c r="TIC1003" s="3"/>
      <c r="TID1003" s="3"/>
      <c r="TIE1003" s="3"/>
      <c r="TIF1003" s="3"/>
      <c r="TIG1003" s="3"/>
      <c r="TIH1003" s="3"/>
      <c r="TII1003" s="3"/>
      <c r="TIJ1003" s="3"/>
      <c r="TIK1003" s="3"/>
      <c r="TIL1003" s="3"/>
      <c r="TIM1003" s="3"/>
      <c r="TIN1003" s="3"/>
      <c r="TIO1003" s="3"/>
      <c r="TIP1003" s="3"/>
      <c r="TIQ1003" s="3"/>
      <c r="TIR1003" s="3"/>
      <c r="TIS1003" s="3"/>
      <c r="TIT1003" s="3"/>
      <c r="TIU1003" s="3"/>
      <c r="TIV1003" s="3"/>
      <c r="TIW1003" s="3"/>
      <c r="TIX1003" s="3"/>
      <c r="TIY1003" s="3"/>
      <c r="TIZ1003" s="3"/>
      <c r="TJA1003" s="3"/>
      <c r="TJB1003" s="3"/>
      <c r="TJC1003" s="3"/>
      <c r="TJD1003" s="3"/>
      <c r="TJE1003" s="3"/>
      <c r="TJF1003" s="3"/>
      <c r="TJG1003" s="3"/>
      <c r="TJH1003" s="3"/>
      <c r="TJI1003" s="3"/>
      <c r="TJJ1003" s="3"/>
      <c r="TJK1003" s="3"/>
      <c r="TJL1003" s="3"/>
      <c r="TJM1003" s="3"/>
      <c r="TJN1003" s="3"/>
      <c r="TJO1003" s="3"/>
      <c r="TJP1003" s="3"/>
      <c r="TJQ1003" s="3"/>
      <c r="TJR1003" s="3"/>
      <c r="TJS1003" s="3"/>
      <c r="TJT1003" s="3"/>
      <c r="TJU1003" s="3"/>
      <c r="TJV1003" s="3"/>
      <c r="TJW1003" s="3"/>
      <c r="TJX1003" s="3"/>
      <c r="TJY1003" s="3"/>
      <c r="TJZ1003" s="3"/>
      <c r="TKA1003" s="3"/>
      <c r="TKB1003" s="3"/>
      <c r="TKC1003" s="3"/>
      <c r="TKD1003" s="3"/>
      <c r="TKE1003" s="3"/>
      <c r="TKF1003" s="3"/>
      <c r="TKG1003" s="3"/>
      <c r="TKH1003" s="3"/>
      <c r="TKI1003" s="3"/>
      <c r="TKJ1003" s="3"/>
      <c r="TKK1003" s="3"/>
      <c r="TKL1003" s="3"/>
      <c r="TKM1003" s="3"/>
      <c r="TKN1003" s="3"/>
      <c r="TKO1003" s="3"/>
      <c r="TKP1003" s="3"/>
      <c r="TKQ1003" s="3"/>
      <c r="TKR1003" s="3"/>
      <c r="TKS1003" s="3"/>
      <c r="TKT1003" s="3"/>
      <c r="TKU1003" s="3"/>
      <c r="TKV1003" s="3"/>
      <c r="TKW1003" s="3"/>
      <c r="TKX1003" s="3"/>
      <c r="TKY1003" s="3"/>
      <c r="TKZ1003" s="3"/>
      <c r="TLA1003" s="3"/>
      <c r="TLB1003" s="3"/>
      <c r="TLC1003" s="3"/>
      <c r="TLD1003" s="3"/>
      <c r="TLE1003" s="3"/>
      <c r="TLF1003" s="3"/>
      <c r="TLG1003" s="3"/>
      <c r="TLH1003" s="3"/>
      <c r="TLI1003" s="3"/>
      <c r="TLJ1003" s="3"/>
      <c r="TLK1003" s="3"/>
      <c r="TLL1003" s="3"/>
      <c r="TLM1003" s="3"/>
      <c r="TLN1003" s="3"/>
      <c r="TLO1003" s="3"/>
      <c r="TLP1003" s="3"/>
      <c r="TLQ1003" s="3"/>
      <c r="TLR1003" s="3"/>
      <c r="TLS1003" s="3"/>
      <c r="TLT1003" s="3"/>
      <c r="TLU1003" s="3"/>
      <c r="TLV1003" s="3"/>
      <c r="TLW1003" s="3"/>
      <c r="TLX1003" s="3"/>
      <c r="TLY1003" s="3"/>
      <c r="TLZ1003" s="3"/>
      <c r="TMA1003" s="3"/>
      <c r="TMB1003" s="3"/>
      <c r="TMC1003" s="3"/>
      <c r="TMD1003" s="3"/>
      <c r="TME1003" s="3"/>
      <c r="TMF1003" s="3"/>
      <c r="TMG1003" s="3"/>
      <c r="TMH1003" s="3"/>
      <c r="TMI1003" s="3"/>
      <c r="TMJ1003" s="3"/>
      <c r="TMK1003" s="3"/>
      <c r="TML1003" s="3"/>
      <c r="TMM1003" s="3"/>
      <c r="TMN1003" s="3"/>
      <c r="TMO1003" s="3"/>
      <c r="TMP1003" s="3"/>
      <c r="TMQ1003" s="3"/>
      <c r="TMR1003" s="3"/>
      <c r="TMS1003" s="3"/>
      <c r="TMT1003" s="3"/>
      <c r="TMU1003" s="3"/>
      <c r="TMV1003" s="3"/>
      <c r="TMW1003" s="3"/>
      <c r="TMX1003" s="3"/>
      <c r="TMY1003" s="3"/>
      <c r="TMZ1003" s="3"/>
      <c r="TNA1003" s="3"/>
      <c r="TNB1003" s="3"/>
      <c r="TNC1003" s="3"/>
      <c r="TND1003" s="3"/>
      <c r="TNE1003" s="3"/>
      <c r="TNF1003" s="3"/>
      <c r="TNG1003" s="3"/>
      <c r="TNH1003" s="3"/>
      <c r="TNI1003" s="3"/>
      <c r="TNJ1003" s="3"/>
      <c r="TNK1003" s="3"/>
      <c r="TNL1003" s="3"/>
      <c r="TNM1003" s="3"/>
      <c r="TNN1003" s="3"/>
      <c r="TNO1003" s="3"/>
      <c r="TNP1003" s="3"/>
      <c r="TNQ1003" s="3"/>
      <c r="TNR1003" s="3"/>
      <c r="TNS1003" s="3"/>
      <c r="TNT1003" s="3"/>
      <c r="TNU1003" s="3"/>
      <c r="TNV1003" s="3"/>
      <c r="TNW1003" s="3"/>
      <c r="TNX1003" s="3"/>
      <c r="TNY1003" s="3"/>
      <c r="TNZ1003" s="3"/>
      <c r="TOA1003" s="3"/>
      <c r="TOB1003" s="3"/>
      <c r="TOC1003" s="3"/>
      <c r="TOD1003" s="3"/>
      <c r="TOE1003" s="3"/>
      <c r="TOF1003" s="3"/>
      <c r="TOG1003" s="3"/>
      <c r="TOH1003" s="3"/>
      <c r="TOI1003" s="3"/>
      <c r="TOJ1003" s="3"/>
      <c r="TOK1003" s="3"/>
      <c r="TOL1003" s="3"/>
      <c r="TOM1003" s="3"/>
      <c r="TON1003" s="3"/>
      <c r="TOO1003" s="3"/>
      <c r="TOP1003" s="3"/>
      <c r="TOQ1003" s="3"/>
      <c r="TOR1003" s="3"/>
      <c r="TOS1003" s="3"/>
      <c r="TOT1003" s="3"/>
      <c r="TOU1003" s="3"/>
      <c r="TOV1003" s="3"/>
      <c r="TOW1003" s="3"/>
      <c r="TOX1003" s="3"/>
      <c r="TOY1003" s="3"/>
      <c r="TOZ1003" s="3"/>
      <c r="TPA1003" s="3"/>
      <c r="TPB1003" s="3"/>
      <c r="TPC1003" s="3"/>
      <c r="TPD1003" s="3"/>
      <c r="TPE1003" s="3"/>
      <c r="TPF1003" s="3"/>
      <c r="TPG1003" s="3"/>
      <c r="TPH1003" s="3"/>
      <c r="TPI1003" s="3"/>
      <c r="TPJ1003" s="3"/>
      <c r="TPK1003" s="3"/>
      <c r="TPL1003" s="3"/>
      <c r="TPM1003" s="3"/>
      <c r="TPN1003" s="3"/>
      <c r="TPO1003" s="3"/>
      <c r="TPP1003" s="3"/>
      <c r="TPQ1003" s="3"/>
      <c r="TPR1003" s="3"/>
      <c r="TPS1003" s="3"/>
      <c r="TPT1003" s="3"/>
      <c r="TPU1003" s="3"/>
      <c r="TPV1003" s="3"/>
      <c r="TPW1003" s="3"/>
      <c r="TPX1003" s="3"/>
      <c r="TPY1003" s="3"/>
      <c r="TPZ1003" s="3"/>
      <c r="TQA1003" s="3"/>
      <c r="TQB1003" s="3"/>
      <c r="TQC1003" s="3"/>
      <c r="TQD1003" s="3"/>
      <c r="TQE1003" s="3"/>
      <c r="TQF1003" s="3"/>
      <c r="TQG1003" s="3"/>
      <c r="TQH1003" s="3"/>
      <c r="TQI1003" s="3"/>
      <c r="TQJ1003" s="3"/>
      <c r="TQK1003" s="3"/>
      <c r="TQL1003" s="3"/>
      <c r="TQM1003" s="3"/>
      <c r="TQN1003" s="3"/>
      <c r="TQO1003" s="3"/>
      <c r="TQP1003" s="3"/>
      <c r="TQQ1003" s="3"/>
      <c r="TQR1003" s="3"/>
      <c r="TQS1003" s="3"/>
      <c r="TQT1003" s="3"/>
      <c r="TQU1003" s="3"/>
      <c r="TQV1003" s="3"/>
      <c r="TQW1003" s="3"/>
      <c r="TQX1003" s="3"/>
      <c r="TQY1003" s="3"/>
      <c r="TQZ1003" s="3"/>
      <c r="TRA1003" s="3"/>
      <c r="TRB1003" s="3"/>
      <c r="TRC1003" s="3"/>
      <c r="TRD1003" s="3"/>
      <c r="TRE1003" s="3"/>
      <c r="TRF1003" s="3"/>
      <c r="TRG1003" s="3"/>
      <c r="TRH1003" s="3"/>
      <c r="TRI1003" s="3"/>
      <c r="TRJ1003" s="3"/>
      <c r="TRK1003" s="3"/>
      <c r="TRL1003" s="3"/>
      <c r="TRM1003" s="3"/>
      <c r="TRN1003" s="3"/>
      <c r="TRO1003" s="3"/>
      <c r="TRP1003" s="3"/>
      <c r="TRQ1003" s="3"/>
      <c r="TRR1003" s="3"/>
      <c r="TRS1003" s="3"/>
      <c r="TRT1003" s="3"/>
      <c r="TRU1003" s="3"/>
      <c r="TRV1003" s="3"/>
      <c r="TRW1003" s="3"/>
      <c r="TRX1003" s="3"/>
      <c r="TRY1003" s="3"/>
      <c r="TRZ1003" s="3"/>
      <c r="TSA1003" s="3"/>
      <c r="TSB1003" s="3"/>
      <c r="TSC1003" s="3"/>
      <c r="TSD1003" s="3"/>
      <c r="TSE1003" s="3"/>
      <c r="TSF1003" s="3"/>
      <c r="TSG1003" s="3"/>
      <c r="TSH1003" s="3"/>
      <c r="TSI1003" s="3"/>
      <c r="TSJ1003" s="3"/>
      <c r="TSK1003" s="3"/>
      <c r="TSL1003" s="3"/>
      <c r="TSM1003" s="3"/>
      <c r="TSN1003" s="3"/>
      <c r="TSO1003" s="3"/>
      <c r="TSP1003" s="3"/>
      <c r="TSQ1003" s="3"/>
      <c r="TSR1003" s="3"/>
      <c r="TSS1003" s="3"/>
      <c r="TST1003" s="3"/>
      <c r="TSU1003" s="3"/>
      <c r="TSV1003" s="3"/>
      <c r="TSW1003" s="3"/>
      <c r="TSX1003" s="3"/>
      <c r="TSY1003" s="3"/>
      <c r="TSZ1003" s="3"/>
      <c r="TTA1003" s="3"/>
      <c r="TTB1003" s="3"/>
      <c r="TTC1003" s="3"/>
      <c r="TTD1003" s="3"/>
      <c r="TTE1003" s="3"/>
      <c r="TTF1003" s="3"/>
      <c r="TTG1003" s="3"/>
      <c r="TTH1003" s="3"/>
      <c r="TTI1003" s="3"/>
      <c r="TTJ1003" s="3"/>
      <c r="TTK1003" s="3"/>
      <c r="TTL1003" s="3"/>
      <c r="TTM1003" s="3"/>
      <c r="TTN1003" s="3"/>
      <c r="TTO1003" s="3"/>
      <c r="TTP1003" s="3"/>
      <c r="TTQ1003" s="3"/>
      <c r="TTR1003" s="3"/>
      <c r="TTS1003" s="3"/>
      <c r="TTT1003" s="3"/>
      <c r="TTU1003" s="3"/>
      <c r="TTV1003" s="3"/>
      <c r="TTW1003" s="3"/>
      <c r="TTX1003" s="3"/>
      <c r="TTY1003" s="3"/>
      <c r="TTZ1003" s="3"/>
      <c r="TUA1003" s="3"/>
      <c r="TUB1003" s="3"/>
      <c r="TUC1003" s="3"/>
      <c r="TUD1003" s="3"/>
      <c r="TUE1003" s="3"/>
      <c r="TUF1003" s="3"/>
      <c r="TUG1003" s="3"/>
      <c r="TUH1003" s="3"/>
      <c r="TUI1003" s="3"/>
      <c r="TUJ1003" s="3"/>
      <c r="TUK1003" s="3"/>
      <c r="TUL1003" s="3"/>
      <c r="TUM1003" s="3"/>
      <c r="TUN1003" s="3"/>
      <c r="TUO1003" s="3"/>
      <c r="TUP1003" s="3"/>
      <c r="TUQ1003" s="3"/>
      <c r="TUR1003" s="3"/>
      <c r="TUS1003" s="3"/>
      <c r="TUT1003" s="3"/>
      <c r="TUU1003" s="3"/>
      <c r="TUV1003" s="3"/>
      <c r="TUW1003" s="3"/>
      <c r="TUX1003" s="3"/>
      <c r="TUY1003" s="3"/>
      <c r="TUZ1003" s="3"/>
      <c r="TVA1003" s="3"/>
      <c r="TVB1003" s="3"/>
      <c r="TVC1003" s="3"/>
      <c r="TVD1003" s="3"/>
      <c r="TVE1003" s="3"/>
      <c r="TVF1003" s="3"/>
      <c r="TVG1003" s="3"/>
      <c r="TVH1003" s="3"/>
      <c r="TVI1003" s="3"/>
      <c r="TVJ1003" s="3"/>
      <c r="TVK1003" s="3"/>
      <c r="TVL1003" s="3"/>
      <c r="TVM1003" s="3"/>
      <c r="TVN1003" s="3"/>
      <c r="TVO1003" s="3"/>
      <c r="TVP1003" s="3"/>
      <c r="TVQ1003" s="3"/>
      <c r="TVR1003" s="3"/>
      <c r="TVS1003" s="3"/>
      <c r="TVT1003" s="3"/>
      <c r="TVU1003" s="3"/>
      <c r="TVV1003" s="3"/>
      <c r="TVW1003" s="3"/>
      <c r="TVX1003" s="3"/>
      <c r="TVY1003" s="3"/>
      <c r="TVZ1003" s="3"/>
      <c r="TWA1003" s="3"/>
      <c r="TWB1003" s="3"/>
      <c r="TWC1003" s="3"/>
      <c r="TWD1003" s="3"/>
      <c r="TWE1003" s="3"/>
      <c r="TWF1003" s="3"/>
      <c r="TWG1003" s="3"/>
      <c r="TWH1003" s="3"/>
      <c r="TWI1003" s="3"/>
      <c r="TWJ1003" s="3"/>
      <c r="TWK1003" s="3"/>
      <c r="TWL1003" s="3"/>
      <c r="TWM1003" s="3"/>
      <c r="TWN1003" s="3"/>
      <c r="TWO1003" s="3"/>
      <c r="TWP1003" s="3"/>
      <c r="TWQ1003" s="3"/>
      <c r="TWR1003" s="3"/>
      <c r="TWS1003" s="3"/>
      <c r="TWT1003" s="3"/>
      <c r="TWU1003" s="3"/>
      <c r="TWV1003" s="3"/>
      <c r="TWW1003" s="3"/>
      <c r="TWX1003" s="3"/>
      <c r="TWY1003" s="3"/>
      <c r="TWZ1003" s="3"/>
      <c r="TXA1003" s="3"/>
      <c r="TXB1003" s="3"/>
      <c r="TXC1003" s="3"/>
      <c r="TXD1003" s="3"/>
      <c r="TXE1003" s="3"/>
      <c r="TXF1003" s="3"/>
      <c r="TXG1003" s="3"/>
      <c r="TXH1003" s="3"/>
      <c r="TXI1003" s="3"/>
      <c r="TXJ1003" s="3"/>
      <c r="TXK1003" s="3"/>
      <c r="TXL1003" s="3"/>
      <c r="TXM1003" s="3"/>
      <c r="TXN1003" s="3"/>
      <c r="TXO1003" s="3"/>
      <c r="TXP1003" s="3"/>
      <c r="TXQ1003" s="3"/>
      <c r="TXR1003" s="3"/>
      <c r="TXS1003" s="3"/>
      <c r="TXT1003" s="3"/>
      <c r="TXU1003" s="3"/>
      <c r="TXV1003" s="3"/>
      <c r="TXW1003" s="3"/>
      <c r="TXX1003" s="3"/>
      <c r="TXY1003" s="3"/>
      <c r="TXZ1003" s="3"/>
      <c r="TYA1003" s="3"/>
      <c r="TYB1003" s="3"/>
      <c r="TYC1003" s="3"/>
      <c r="TYD1003" s="3"/>
      <c r="TYE1003" s="3"/>
      <c r="TYF1003" s="3"/>
      <c r="TYG1003" s="3"/>
      <c r="TYH1003" s="3"/>
      <c r="TYI1003" s="3"/>
      <c r="TYJ1003" s="3"/>
      <c r="TYK1003" s="3"/>
      <c r="TYL1003" s="3"/>
      <c r="TYM1003" s="3"/>
      <c r="TYN1003" s="3"/>
      <c r="TYO1003" s="3"/>
      <c r="TYP1003" s="3"/>
      <c r="TYQ1003" s="3"/>
      <c r="TYR1003" s="3"/>
      <c r="TYS1003" s="3"/>
      <c r="TYT1003" s="3"/>
      <c r="TYU1003" s="3"/>
      <c r="TYV1003" s="3"/>
      <c r="TYW1003" s="3"/>
      <c r="TYX1003" s="3"/>
      <c r="TYY1003" s="3"/>
      <c r="TYZ1003" s="3"/>
      <c r="TZA1003" s="3"/>
      <c r="TZB1003" s="3"/>
      <c r="TZC1003" s="3"/>
      <c r="TZD1003" s="3"/>
      <c r="TZE1003" s="3"/>
      <c r="TZF1003" s="3"/>
      <c r="TZG1003" s="3"/>
      <c r="TZH1003" s="3"/>
      <c r="TZI1003" s="3"/>
      <c r="TZJ1003" s="3"/>
      <c r="TZK1003" s="3"/>
      <c r="TZL1003" s="3"/>
      <c r="TZM1003" s="3"/>
      <c r="TZN1003" s="3"/>
      <c r="TZO1003" s="3"/>
      <c r="TZP1003" s="3"/>
      <c r="TZQ1003" s="3"/>
      <c r="TZR1003" s="3"/>
      <c r="TZS1003" s="3"/>
      <c r="TZT1003" s="3"/>
      <c r="TZU1003" s="3"/>
      <c r="TZV1003" s="3"/>
      <c r="TZW1003" s="3"/>
      <c r="TZX1003" s="3"/>
      <c r="TZY1003" s="3"/>
      <c r="TZZ1003" s="3"/>
      <c r="UAA1003" s="3"/>
      <c r="UAB1003" s="3"/>
      <c r="UAC1003" s="3"/>
      <c r="UAD1003" s="3"/>
      <c r="UAE1003" s="3"/>
      <c r="UAF1003" s="3"/>
      <c r="UAG1003" s="3"/>
      <c r="UAH1003" s="3"/>
      <c r="UAI1003" s="3"/>
      <c r="UAJ1003" s="3"/>
      <c r="UAK1003" s="3"/>
      <c r="UAL1003" s="3"/>
      <c r="UAM1003" s="3"/>
      <c r="UAN1003" s="3"/>
      <c r="UAO1003" s="3"/>
      <c r="UAP1003" s="3"/>
      <c r="UAQ1003" s="3"/>
      <c r="UAR1003" s="3"/>
      <c r="UAS1003" s="3"/>
      <c r="UAT1003" s="3"/>
      <c r="UAU1003" s="3"/>
      <c r="UAV1003" s="3"/>
      <c r="UAW1003" s="3"/>
      <c r="UAX1003" s="3"/>
      <c r="UAY1003" s="3"/>
      <c r="UAZ1003" s="3"/>
      <c r="UBA1003" s="3"/>
      <c r="UBB1003" s="3"/>
      <c r="UBC1003" s="3"/>
      <c r="UBD1003" s="3"/>
      <c r="UBE1003" s="3"/>
      <c r="UBF1003" s="3"/>
      <c r="UBG1003" s="3"/>
      <c r="UBH1003" s="3"/>
      <c r="UBI1003" s="3"/>
      <c r="UBJ1003" s="3"/>
      <c r="UBK1003" s="3"/>
      <c r="UBL1003" s="3"/>
      <c r="UBM1003" s="3"/>
      <c r="UBN1003" s="3"/>
      <c r="UBO1003" s="3"/>
      <c r="UBP1003" s="3"/>
      <c r="UBQ1003" s="3"/>
      <c r="UBR1003" s="3"/>
      <c r="UBS1003" s="3"/>
      <c r="UBT1003" s="3"/>
      <c r="UBU1003" s="3"/>
      <c r="UBV1003" s="3"/>
      <c r="UBW1003" s="3"/>
      <c r="UBX1003" s="3"/>
      <c r="UBY1003" s="3"/>
      <c r="UBZ1003" s="3"/>
      <c r="UCA1003" s="3"/>
      <c r="UCB1003" s="3"/>
      <c r="UCC1003" s="3"/>
      <c r="UCD1003" s="3"/>
      <c r="UCE1003" s="3"/>
      <c r="UCF1003" s="3"/>
      <c r="UCG1003" s="3"/>
      <c r="UCH1003" s="3"/>
      <c r="UCI1003" s="3"/>
      <c r="UCJ1003" s="3"/>
      <c r="UCK1003" s="3"/>
      <c r="UCL1003" s="3"/>
      <c r="UCM1003" s="3"/>
      <c r="UCN1003" s="3"/>
      <c r="UCO1003" s="3"/>
      <c r="UCP1003" s="3"/>
      <c r="UCQ1003" s="3"/>
      <c r="UCR1003" s="3"/>
      <c r="UCS1003" s="3"/>
      <c r="UCT1003" s="3"/>
      <c r="UCU1003" s="3"/>
      <c r="UCV1003" s="3"/>
      <c r="UCW1003" s="3"/>
      <c r="UCX1003" s="3"/>
      <c r="UCY1003" s="3"/>
      <c r="UCZ1003" s="3"/>
      <c r="UDA1003" s="3"/>
      <c r="UDB1003" s="3"/>
      <c r="UDC1003" s="3"/>
      <c r="UDD1003" s="3"/>
      <c r="UDE1003" s="3"/>
      <c r="UDF1003" s="3"/>
      <c r="UDG1003" s="3"/>
      <c r="UDH1003" s="3"/>
      <c r="UDI1003" s="3"/>
      <c r="UDJ1003" s="3"/>
      <c r="UDK1003" s="3"/>
      <c r="UDL1003" s="3"/>
      <c r="UDM1003" s="3"/>
      <c r="UDN1003" s="3"/>
      <c r="UDO1003" s="3"/>
      <c r="UDP1003" s="3"/>
      <c r="UDQ1003" s="3"/>
      <c r="UDR1003" s="3"/>
      <c r="UDS1003" s="3"/>
      <c r="UDT1003" s="3"/>
      <c r="UDU1003" s="3"/>
      <c r="UDV1003" s="3"/>
      <c r="UDW1003" s="3"/>
      <c r="UDX1003" s="3"/>
      <c r="UDY1003" s="3"/>
      <c r="UDZ1003" s="3"/>
      <c r="UEA1003" s="3"/>
      <c r="UEB1003" s="3"/>
      <c r="UEC1003" s="3"/>
      <c r="UED1003" s="3"/>
      <c r="UEE1003" s="3"/>
      <c r="UEF1003" s="3"/>
      <c r="UEG1003" s="3"/>
      <c r="UEH1003" s="3"/>
      <c r="UEI1003" s="3"/>
      <c r="UEJ1003" s="3"/>
      <c r="UEK1003" s="3"/>
      <c r="UEL1003" s="3"/>
      <c r="UEM1003" s="3"/>
      <c r="UEN1003" s="3"/>
      <c r="UEO1003" s="3"/>
      <c r="UEP1003" s="3"/>
      <c r="UEQ1003" s="3"/>
      <c r="UER1003" s="3"/>
      <c r="UES1003" s="3"/>
      <c r="UET1003" s="3"/>
      <c r="UEU1003" s="3"/>
      <c r="UEV1003" s="3"/>
      <c r="UEW1003" s="3"/>
      <c r="UEX1003" s="3"/>
      <c r="UEY1003" s="3"/>
      <c r="UEZ1003" s="3"/>
      <c r="UFA1003" s="3"/>
      <c r="UFB1003" s="3"/>
      <c r="UFC1003" s="3"/>
      <c r="UFD1003" s="3"/>
      <c r="UFE1003" s="3"/>
      <c r="UFF1003" s="3"/>
      <c r="UFG1003" s="3"/>
      <c r="UFH1003" s="3"/>
      <c r="UFI1003" s="3"/>
      <c r="UFJ1003" s="3"/>
      <c r="UFK1003" s="3"/>
      <c r="UFL1003" s="3"/>
      <c r="UFM1003" s="3"/>
      <c r="UFN1003" s="3"/>
      <c r="UFO1003" s="3"/>
      <c r="UFP1003" s="3"/>
      <c r="UFQ1003" s="3"/>
      <c r="UFR1003" s="3"/>
      <c r="UFS1003" s="3"/>
      <c r="UFT1003" s="3"/>
      <c r="UFU1003" s="3"/>
      <c r="UFV1003" s="3"/>
      <c r="UFW1003" s="3"/>
      <c r="UFX1003" s="3"/>
      <c r="UFY1003" s="3"/>
      <c r="UFZ1003" s="3"/>
      <c r="UGA1003" s="3"/>
      <c r="UGB1003" s="3"/>
      <c r="UGC1003" s="3"/>
      <c r="UGD1003" s="3"/>
      <c r="UGE1003" s="3"/>
      <c r="UGF1003" s="3"/>
      <c r="UGG1003" s="3"/>
      <c r="UGH1003" s="3"/>
      <c r="UGI1003" s="3"/>
      <c r="UGJ1003" s="3"/>
      <c r="UGK1003" s="3"/>
      <c r="UGL1003" s="3"/>
      <c r="UGM1003" s="3"/>
      <c r="UGN1003" s="3"/>
      <c r="UGO1003" s="3"/>
      <c r="UGP1003" s="3"/>
      <c r="UGQ1003" s="3"/>
      <c r="UGR1003" s="3"/>
      <c r="UGS1003" s="3"/>
      <c r="UGT1003" s="3"/>
      <c r="UGU1003" s="3"/>
      <c r="UGV1003" s="3"/>
      <c r="UGW1003" s="3"/>
      <c r="UGX1003" s="3"/>
      <c r="UGY1003" s="3"/>
      <c r="UGZ1003" s="3"/>
      <c r="UHA1003" s="3"/>
      <c r="UHB1003" s="3"/>
      <c r="UHC1003" s="3"/>
      <c r="UHD1003" s="3"/>
      <c r="UHE1003" s="3"/>
      <c r="UHF1003" s="3"/>
      <c r="UHG1003" s="3"/>
      <c r="UHH1003" s="3"/>
      <c r="UHI1003" s="3"/>
      <c r="UHJ1003" s="3"/>
      <c r="UHK1003" s="3"/>
      <c r="UHL1003" s="3"/>
      <c r="UHM1003" s="3"/>
      <c r="UHN1003" s="3"/>
      <c r="UHO1003" s="3"/>
      <c r="UHP1003" s="3"/>
      <c r="UHQ1003" s="3"/>
      <c r="UHR1003" s="3"/>
      <c r="UHS1003" s="3"/>
      <c r="UHT1003" s="3"/>
      <c r="UHU1003" s="3"/>
      <c r="UHV1003" s="3"/>
      <c r="UHW1003" s="3"/>
      <c r="UHX1003" s="3"/>
      <c r="UHY1003" s="3"/>
      <c r="UHZ1003" s="3"/>
      <c r="UIA1003" s="3"/>
      <c r="UIB1003" s="3"/>
      <c r="UIC1003" s="3"/>
      <c r="UID1003" s="3"/>
      <c r="UIE1003" s="3"/>
      <c r="UIF1003" s="3"/>
      <c r="UIG1003" s="3"/>
      <c r="UIH1003" s="3"/>
      <c r="UII1003" s="3"/>
      <c r="UIJ1003" s="3"/>
      <c r="UIK1003" s="3"/>
      <c r="UIL1003" s="3"/>
      <c r="UIM1003" s="3"/>
      <c r="UIN1003" s="3"/>
      <c r="UIO1003" s="3"/>
      <c r="UIP1003" s="3"/>
      <c r="UIQ1003" s="3"/>
      <c r="UIR1003" s="3"/>
      <c r="UIS1003" s="3"/>
      <c r="UIT1003" s="3"/>
      <c r="UIU1003" s="3"/>
      <c r="UIV1003" s="3"/>
      <c r="UIW1003" s="3"/>
      <c r="UIX1003" s="3"/>
      <c r="UIY1003" s="3"/>
      <c r="UIZ1003" s="3"/>
      <c r="UJA1003" s="3"/>
      <c r="UJB1003" s="3"/>
      <c r="UJC1003" s="3"/>
      <c r="UJD1003" s="3"/>
      <c r="UJE1003" s="3"/>
      <c r="UJF1003" s="3"/>
      <c r="UJG1003" s="3"/>
      <c r="UJH1003" s="3"/>
      <c r="UJI1003" s="3"/>
      <c r="UJJ1003" s="3"/>
      <c r="UJK1003" s="3"/>
      <c r="UJL1003" s="3"/>
      <c r="UJM1003" s="3"/>
      <c r="UJN1003" s="3"/>
      <c r="UJO1003" s="3"/>
      <c r="UJP1003" s="3"/>
      <c r="UJQ1003" s="3"/>
      <c r="UJR1003" s="3"/>
      <c r="UJS1003" s="3"/>
      <c r="UJT1003" s="3"/>
      <c r="UJU1003" s="3"/>
      <c r="UJV1003" s="3"/>
      <c r="UJW1003" s="3"/>
      <c r="UJX1003" s="3"/>
      <c r="UJY1003" s="3"/>
      <c r="UJZ1003" s="3"/>
      <c r="UKA1003" s="3"/>
      <c r="UKB1003" s="3"/>
      <c r="UKC1003" s="3"/>
      <c r="UKD1003" s="3"/>
      <c r="UKE1003" s="3"/>
      <c r="UKF1003" s="3"/>
      <c r="UKG1003" s="3"/>
      <c r="UKH1003" s="3"/>
      <c r="UKI1003" s="3"/>
      <c r="UKJ1003" s="3"/>
      <c r="UKK1003" s="3"/>
      <c r="UKL1003" s="3"/>
      <c r="UKM1003" s="3"/>
      <c r="UKN1003" s="3"/>
      <c r="UKO1003" s="3"/>
      <c r="UKP1003" s="3"/>
      <c r="UKQ1003" s="3"/>
      <c r="UKR1003" s="3"/>
      <c r="UKS1003" s="3"/>
      <c r="UKT1003" s="3"/>
      <c r="UKU1003" s="3"/>
      <c r="UKV1003" s="3"/>
      <c r="UKW1003" s="3"/>
      <c r="UKX1003" s="3"/>
      <c r="UKY1003" s="3"/>
      <c r="UKZ1003" s="3"/>
      <c r="ULA1003" s="3"/>
      <c r="ULB1003" s="3"/>
      <c r="ULC1003" s="3"/>
      <c r="ULD1003" s="3"/>
      <c r="ULE1003" s="3"/>
      <c r="ULF1003" s="3"/>
      <c r="ULG1003" s="3"/>
      <c r="ULH1003" s="3"/>
      <c r="ULI1003" s="3"/>
      <c r="ULJ1003" s="3"/>
      <c r="ULK1003" s="3"/>
      <c r="ULL1003" s="3"/>
      <c r="ULM1003" s="3"/>
      <c r="ULN1003" s="3"/>
      <c r="ULO1003" s="3"/>
      <c r="ULP1003" s="3"/>
      <c r="ULQ1003" s="3"/>
      <c r="ULR1003" s="3"/>
      <c r="ULS1003" s="3"/>
      <c r="ULT1003" s="3"/>
      <c r="ULU1003" s="3"/>
      <c r="ULV1003" s="3"/>
      <c r="ULW1003" s="3"/>
      <c r="ULX1003" s="3"/>
      <c r="ULY1003" s="3"/>
      <c r="ULZ1003" s="3"/>
      <c r="UMA1003" s="3"/>
      <c r="UMB1003" s="3"/>
      <c r="UMC1003" s="3"/>
      <c r="UMD1003" s="3"/>
      <c r="UME1003" s="3"/>
      <c r="UMF1003" s="3"/>
      <c r="UMG1003" s="3"/>
      <c r="UMH1003" s="3"/>
      <c r="UMI1003" s="3"/>
      <c r="UMJ1003" s="3"/>
      <c r="UMK1003" s="3"/>
      <c r="UML1003" s="3"/>
      <c r="UMM1003" s="3"/>
      <c r="UMN1003" s="3"/>
      <c r="UMO1003" s="3"/>
      <c r="UMP1003" s="3"/>
      <c r="UMQ1003" s="3"/>
      <c r="UMR1003" s="3"/>
      <c r="UMS1003" s="3"/>
      <c r="UMT1003" s="3"/>
      <c r="UMU1003" s="3"/>
      <c r="UMV1003" s="3"/>
      <c r="UMW1003" s="3"/>
      <c r="UMX1003" s="3"/>
      <c r="UMY1003" s="3"/>
      <c r="UMZ1003" s="3"/>
      <c r="UNA1003" s="3"/>
      <c r="UNB1003" s="3"/>
      <c r="UNC1003" s="3"/>
      <c r="UND1003" s="3"/>
      <c r="UNE1003" s="3"/>
      <c r="UNF1003" s="3"/>
      <c r="UNG1003" s="3"/>
      <c r="UNH1003" s="3"/>
      <c r="UNI1003" s="3"/>
      <c r="UNJ1003" s="3"/>
      <c r="UNK1003" s="3"/>
      <c r="UNL1003" s="3"/>
      <c r="UNM1003" s="3"/>
      <c r="UNN1003" s="3"/>
      <c r="UNO1003" s="3"/>
      <c r="UNP1003" s="3"/>
      <c r="UNQ1003" s="3"/>
      <c r="UNR1003" s="3"/>
      <c r="UNS1003" s="3"/>
      <c r="UNT1003" s="3"/>
      <c r="UNU1003" s="3"/>
      <c r="UNV1003" s="3"/>
      <c r="UNW1003" s="3"/>
      <c r="UNX1003" s="3"/>
      <c r="UNY1003" s="3"/>
      <c r="UNZ1003" s="3"/>
      <c r="UOA1003" s="3"/>
      <c r="UOB1003" s="3"/>
      <c r="UOC1003" s="3"/>
      <c r="UOD1003" s="3"/>
      <c r="UOE1003" s="3"/>
      <c r="UOF1003" s="3"/>
      <c r="UOG1003" s="3"/>
      <c r="UOH1003" s="3"/>
      <c r="UOI1003" s="3"/>
      <c r="UOJ1003" s="3"/>
      <c r="UOK1003" s="3"/>
      <c r="UOL1003" s="3"/>
      <c r="UOM1003" s="3"/>
      <c r="UON1003" s="3"/>
      <c r="UOO1003" s="3"/>
      <c r="UOP1003" s="3"/>
      <c r="UOQ1003" s="3"/>
      <c r="UOR1003" s="3"/>
      <c r="UOS1003" s="3"/>
      <c r="UOT1003" s="3"/>
      <c r="UOU1003" s="3"/>
      <c r="UOV1003" s="3"/>
      <c r="UOW1003" s="3"/>
      <c r="UOX1003" s="3"/>
      <c r="UOY1003" s="3"/>
      <c r="UOZ1003" s="3"/>
      <c r="UPA1003" s="3"/>
      <c r="UPB1003" s="3"/>
      <c r="UPC1003" s="3"/>
      <c r="UPD1003" s="3"/>
      <c r="UPE1003" s="3"/>
      <c r="UPF1003" s="3"/>
      <c r="UPG1003" s="3"/>
      <c r="UPH1003" s="3"/>
      <c r="UPI1003" s="3"/>
      <c r="UPJ1003" s="3"/>
      <c r="UPK1003" s="3"/>
      <c r="UPL1003" s="3"/>
      <c r="UPM1003" s="3"/>
      <c r="UPN1003" s="3"/>
      <c r="UPO1003" s="3"/>
      <c r="UPP1003" s="3"/>
      <c r="UPQ1003" s="3"/>
      <c r="UPR1003" s="3"/>
      <c r="UPS1003" s="3"/>
      <c r="UPT1003" s="3"/>
      <c r="UPU1003" s="3"/>
      <c r="UPV1003" s="3"/>
      <c r="UPW1003" s="3"/>
      <c r="UPX1003" s="3"/>
      <c r="UPY1003" s="3"/>
      <c r="UPZ1003" s="3"/>
      <c r="UQA1003" s="3"/>
      <c r="UQB1003" s="3"/>
      <c r="UQC1003" s="3"/>
      <c r="UQD1003" s="3"/>
      <c r="UQE1003" s="3"/>
      <c r="UQF1003" s="3"/>
      <c r="UQG1003" s="3"/>
      <c r="UQH1003" s="3"/>
      <c r="UQI1003" s="3"/>
      <c r="UQJ1003" s="3"/>
      <c r="UQK1003" s="3"/>
      <c r="UQL1003" s="3"/>
      <c r="UQM1003" s="3"/>
      <c r="UQN1003" s="3"/>
      <c r="UQO1003" s="3"/>
      <c r="UQP1003" s="3"/>
      <c r="UQQ1003" s="3"/>
      <c r="UQR1003" s="3"/>
      <c r="UQS1003" s="3"/>
      <c r="UQT1003" s="3"/>
      <c r="UQU1003" s="3"/>
      <c r="UQV1003" s="3"/>
      <c r="UQW1003" s="3"/>
      <c r="UQX1003" s="3"/>
      <c r="UQY1003" s="3"/>
      <c r="UQZ1003" s="3"/>
      <c r="URA1003" s="3"/>
      <c r="URB1003" s="3"/>
      <c r="URC1003" s="3"/>
      <c r="URD1003" s="3"/>
      <c r="URE1003" s="3"/>
      <c r="URF1003" s="3"/>
      <c r="URG1003" s="3"/>
      <c r="URH1003" s="3"/>
      <c r="URI1003" s="3"/>
      <c r="URJ1003" s="3"/>
      <c r="URK1003" s="3"/>
      <c r="URL1003" s="3"/>
      <c r="URM1003" s="3"/>
      <c r="URN1003" s="3"/>
      <c r="URO1003" s="3"/>
      <c r="URP1003" s="3"/>
      <c r="URQ1003" s="3"/>
      <c r="URR1003" s="3"/>
      <c r="URS1003" s="3"/>
      <c r="URT1003" s="3"/>
      <c r="URU1003" s="3"/>
      <c r="URV1003" s="3"/>
      <c r="URW1003" s="3"/>
      <c r="URX1003" s="3"/>
      <c r="URY1003" s="3"/>
      <c r="URZ1003" s="3"/>
      <c r="USA1003" s="3"/>
      <c r="USB1003" s="3"/>
      <c r="USC1003" s="3"/>
      <c r="USD1003" s="3"/>
      <c r="USE1003" s="3"/>
      <c r="USF1003" s="3"/>
      <c r="USG1003" s="3"/>
      <c r="USH1003" s="3"/>
      <c r="USI1003" s="3"/>
      <c r="USJ1003" s="3"/>
      <c r="USK1003" s="3"/>
      <c r="USL1003" s="3"/>
      <c r="USM1003" s="3"/>
      <c r="USN1003" s="3"/>
      <c r="USO1003" s="3"/>
      <c r="USP1003" s="3"/>
      <c r="USQ1003" s="3"/>
      <c r="USR1003" s="3"/>
      <c r="USS1003" s="3"/>
      <c r="UST1003" s="3"/>
      <c r="USU1003" s="3"/>
      <c r="USV1003" s="3"/>
      <c r="USW1003" s="3"/>
      <c r="USX1003" s="3"/>
      <c r="USY1003" s="3"/>
      <c r="USZ1003" s="3"/>
      <c r="UTA1003" s="3"/>
      <c r="UTB1003" s="3"/>
      <c r="UTC1003" s="3"/>
      <c r="UTD1003" s="3"/>
      <c r="UTE1003" s="3"/>
      <c r="UTF1003" s="3"/>
      <c r="UTG1003" s="3"/>
      <c r="UTH1003" s="3"/>
      <c r="UTI1003" s="3"/>
      <c r="UTJ1003" s="3"/>
      <c r="UTK1003" s="3"/>
      <c r="UTL1003" s="3"/>
      <c r="UTM1003" s="3"/>
      <c r="UTN1003" s="3"/>
      <c r="UTO1003" s="3"/>
      <c r="UTP1003" s="3"/>
      <c r="UTQ1003" s="3"/>
      <c r="UTR1003" s="3"/>
      <c r="UTS1003" s="3"/>
      <c r="UTT1003" s="3"/>
      <c r="UTU1003" s="3"/>
      <c r="UTV1003" s="3"/>
      <c r="UTW1003" s="3"/>
      <c r="UTX1003" s="3"/>
      <c r="UTY1003" s="3"/>
      <c r="UTZ1003" s="3"/>
      <c r="UUA1003" s="3"/>
      <c r="UUB1003" s="3"/>
      <c r="UUC1003" s="3"/>
      <c r="UUD1003" s="3"/>
      <c r="UUE1003" s="3"/>
      <c r="UUF1003" s="3"/>
      <c r="UUG1003" s="3"/>
      <c r="UUH1003" s="3"/>
      <c r="UUI1003" s="3"/>
      <c r="UUJ1003" s="3"/>
      <c r="UUK1003" s="3"/>
      <c r="UUL1003" s="3"/>
      <c r="UUM1003" s="3"/>
      <c r="UUN1003" s="3"/>
      <c r="UUO1003" s="3"/>
      <c r="UUP1003" s="3"/>
      <c r="UUQ1003" s="3"/>
      <c r="UUR1003" s="3"/>
      <c r="UUS1003" s="3"/>
      <c r="UUT1003" s="3"/>
      <c r="UUU1003" s="3"/>
      <c r="UUV1003" s="3"/>
      <c r="UUW1003" s="3"/>
      <c r="UUX1003" s="3"/>
      <c r="UUY1003" s="3"/>
      <c r="UUZ1003" s="3"/>
      <c r="UVA1003" s="3"/>
      <c r="UVB1003" s="3"/>
      <c r="UVC1003" s="3"/>
      <c r="UVD1003" s="3"/>
      <c r="UVE1003" s="3"/>
      <c r="UVF1003" s="3"/>
      <c r="UVG1003" s="3"/>
      <c r="UVH1003" s="3"/>
      <c r="UVI1003" s="3"/>
      <c r="UVJ1003" s="3"/>
      <c r="UVK1003" s="3"/>
      <c r="UVL1003" s="3"/>
      <c r="UVM1003" s="3"/>
      <c r="UVN1003" s="3"/>
      <c r="UVO1003" s="3"/>
      <c r="UVP1003" s="3"/>
      <c r="UVQ1003" s="3"/>
      <c r="UVR1003" s="3"/>
      <c r="UVS1003" s="3"/>
      <c r="UVT1003" s="3"/>
      <c r="UVU1003" s="3"/>
      <c r="UVV1003" s="3"/>
      <c r="UVW1003" s="3"/>
      <c r="UVX1003" s="3"/>
      <c r="UVY1003" s="3"/>
      <c r="UVZ1003" s="3"/>
      <c r="UWA1003" s="3"/>
      <c r="UWB1003" s="3"/>
      <c r="UWC1003" s="3"/>
      <c r="UWD1003" s="3"/>
      <c r="UWE1003" s="3"/>
      <c r="UWF1003" s="3"/>
      <c r="UWG1003" s="3"/>
      <c r="UWH1003" s="3"/>
      <c r="UWI1003" s="3"/>
      <c r="UWJ1003" s="3"/>
      <c r="UWK1003" s="3"/>
      <c r="UWL1003" s="3"/>
      <c r="UWM1003" s="3"/>
      <c r="UWN1003" s="3"/>
      <c r="UWO1003" s="3"/>
      <c r="UWP1003" s="3"/>
      <c r="UWQ1003" s="3"/>
      <c r="UWR1003" s="3"/>
      <c r="UWS1003" s="3"/>
      <c r="UWT1003" s="3"/>
      <c r="UWU1003" s="3"/>
      <c r="UWV1003" s="3"/>
      <c r="UWW1003" s="3"/>
      <c r="UWX1003" s="3"/>
      <c r="UWY1003" s="3"/>
      <c r="UWZ1003" s="3"/>
      <c r="UXA1003" s="3"/>
      <c r="UXB1003" s="3"/>
      <c r="UXC1003" s="3"/>
      <c r="UXD1003" s="3"/>
      <c r="UXE1003" s="3"/>
      <c r="UXF1003" s="3"/>
      <c r="UXG1003" s="3"/>
      <c r="UXH1003" s="3"/>
      <c r="UXI1003" s="3"/>
      <c r="UXJ1003" s="3"/>
      <c r="UXK1003" s="3"/>
      <c r="UXL1003" s="3"/>
      <c r="UXM1003" s="3"/>
      <c r="UXN1003" s="3"/>
      <c r="UXO1003" s="3"/>
      <c r="UXP1003" s="3"/>
      <c r="UXQ1003" s="3"/>
      <c r="UXR1003" s="3"/>
      <c r="UXS1003" s="3"/>
      <c r="UXT1003" s="3"/>
      <c r="UXU1003" s="3"/>
      <c r="UXV1003" s="3"/>
      <c r="UXW1003" s="3"/>
      <c r="UXX1003" s="3"/>
      <c r="UXY1003" s="3"/>
      <c r="UXZ1003" s="3"/>
      <c r="UYA1003" s="3"/>
      <c r="UYB1003" s="3"/>
      <c r="UYC1003" s="3"/>
      <c r="UYD1003" s="3"/>
      <c r="UYE1003" s="3"/>
      <c r="UYF1003" s="3"/>
      <c r="UYG1003" s="3"/>
      <c r="UYH1003" s="3"/>
      <c r="UYI1003" s="3"/>
      <c r="UYJ1003" s="3"/>
      <c r="UYK1003" s="3"/>
      <c r="UYL1003" s="3"/>
      <c r="UYM1003" s="3"/>
      <c r="UYN1003" s="3"/>
      <c r="UYO1003" s="3"/>
      <c r="UYP1003" s="3"/>
      <c r="UYQ1003" s="3"/>
      <c r="UYR1003" s="3"/>
      <c r="UYS1003" s="3"/>
      <c r="UYT1003" s="3"/>
      <c r="UYU1003" s="3"/>
      <c r="UYV1003" s="3"/>
      <c r="UYW1003" s="3"/>
      <c r="UYX1003" s="3"/>
      <c r="UYY1003" s="3"/>
      <c r="UYZ1003" s="3"/>
      <c r="UZA1003" s="3"/>
      <c r="UZB1003" s="3"/>
      <c r="UZC1003" s="3"/>
      <c r="UZD1003" s="3"/>
      <c r="UZE1003" s="3"/>
      <c r="UZF1003" s="3"/>
      <c r="UZG1003" s="3"/>
      <c r="UZH1003" s="3"/>
      <c r="UZI1003" s="3"/>
      <c r="UZJ1003" s="3"/>
      <c r="UZK1003" s="3"/>
      <c r="UZL1003" s="3"/>
      <c r="UZM1003" s="3"/>
      <c r="UZN1003" s="3"/>
      <c r="UZO1003" s="3"/>
      <c r="UZP1003" s="3"/>
      <c r="UZQ1003" s="3"/>
      <c r="UZR1003" s="3"/>
      <c r="UZS1003" s="3"/>
      <c r="UZT1003" s="3"/>
      <c r="UZU1003" s="3"/>
      <c r="UZV1003" s="3"/>
      <c r="UZW1003" s="3"/>
      <c r="UZX1003" s="3"/>
      <c r="UZY1003" s="3"/>
      <c r="UZZ1003" s="3"/>
      <c r="VAA1003" s="3"/>
      <c r="VAB1003" s="3"/>
      <c r="VAC1003" s="3"/>
      <c r="VAD1003" s="3"/>
      <c r="VAE1003" s="3"/>
      <c r="VAF1003" s="3"/>
      <c r="VAG1003" s="3"/>
      <c r="VAH1003" s="3"/>
      <c r="VAI1003" s="3"/>
      <c r="VAJ1003" s="3"/>
      <c r="VAK1003" s="3"/>
      <c r="VAL1003" s="3"/>
      <c r="VAM1003" s="3"/>
      <c r="VAN1003" s="3"/>
      <c r="VAO1003" s="3"/>
      <c r="VAP1003" s="3"/>
      <c r="VAQ1003" s="3"/>
      <c r="VAR1003" s="3"/>
      <c r="VAS1003" s="3"/>
      <c r="VAT1003" s="3"/>
      <c r="VAU1003" s="3"/>
      <c r="VAV1003" s="3"/>
      <c r="VAW1003" s="3"/>
      <c r="VAX1003" s="3"/>
      <c r="VAY1003" s="3"/>
      <c r="VAZ1003" s="3"/>
      <c r="VBA1003" s="3"/>
      <c r="VBB1003" s="3"/>
      <c r="VBC1003" s="3"/>
      <c r="VBD1003" s="3"/>
      <c r="VBE1003" s="3"/>
      <c r="VBF1003" s="3"/>
      <c r="VBG1003" s="3"/>
      <c r="VBH1003" s="3"/>
      <c r="VBI1003" s="3"/>
      <c r="VBJ1003" s="3"/>
      <c r="VBK1003" s="3"/>
      <c r="VBL1003" s="3"/>
      <c r="VBM1003" s="3"/>
      <c r="VBN1003" s="3"/>
      <c r="VBO1003" s="3"/>
      <c r="VBP1003" s="3"/>
      <c r="VBQ1003" s="3"/>
      <c r="VBR1003" s="3"/>
      <c r="VBS1003" s="3"/>
      <c r="VBT1003" s="3"/>
      <c r="VBU1003" s="3"/>
      <c r="VBV1003" s="3"/>
      <c r="VBW1003" s="3"/>
      <c r="VBX1003" s="3"/>
      <c r="VBY1003" s="3"/>
      <c r="VBZ1003" s="3"/>
      <c r="VCA1003" s="3"/>
      <c r="VCB1003" s="3"/>
      <c r="VCC1003" s="3"/>
      <c r="VCD1003" s="3"/>
      <c r="VCE1003" s="3"/>
      <c r="VCF1003" s="3"/>
      <c r="VCG1003" s="3"/>
      <c r="VCH1003" s="3"/>
      <c r="VCI1003" s="3"/>
      <c r="VCJ1003" s="3"/>
      <c r="VCK1003" s="3"/>
      <c r="VCL1003" s="3"/>
      <c r="VCM1003" s="3"/>
      <c r="VCN1003" s="3"/>
      <c r="VCO1003" s="3"/>
      <c r="VCP1003" s="3"/>
      <c r="VCQ1003" s="3"/>
      <c r="VCR1003" s="3"/>
      <c r="VCS1003" s="3"/>
      <c r="VCT1003" s="3"/>
      <c r="VCU1003" s="3"/>
      <c r="VCV1003" s="3"/>
      <c r="VCW1003" s="3"/>
      <c r="VCX1003" s="3"/>
      <c r="VCY1003" s="3"/>
      <c r="VCZ1003" s="3"/>
      <c r="VDA1003" s="3"/>
      <c r="VDB1003" s="3"/>
      <c r="VDC1003" s="3"/>
      <c r="VDD1003" s="3"/>
      <c r="VDE1003" s="3"/>
      <c r="VDF1003" s="3"/>
      <c r="VDG1003" s="3"/>
      <c r="VDH1003" s="3"/>
      <c r="VDI1003" s="3"/>
      <c r="VDJ1003" s="3"/>
      <c r="VDK1003" s="3"/>
      <c r="VDL1003" s="3"/>
      <c r="VDM1003" s="3"/>
      <c r="VDN1003" s="3"/>
      <c r="VDO1003" s="3"/>
      <c r="VDP1003" s="3"/>
      <c r="VDQ1003" s="3"/>
      <c r="VDR1003" s="3"/>
      <c r="VDS1003" s="3"/>
      <c r="VDT1003" s="3"/>
      <c r="VDU1003" s="3"/>
      <c r="VDV1003" s="3"/>
      <c r="VDW1003" s="3"/>
      <c r="VDX1003" s="3"/>
      <c r="VDY1003" s="3"/>
      <c r="VDZ1003" s="3"/>
      <c r="VEA1003" s="3"/>
      <c r="VEB1003" s="3"/>
      <c r="VEC1003" s="3"/>
      <c r="VED1003" s="3"/>
      <c r="VEE1003" s="3"/>
      <c r="VEF1003" s="3"/>
      <c r="VEG1003" s="3"/>
      <c r="VEH1003" s="3"/>
      <c r="VEI1003" s="3"/>
      <c r="VEJ1003" s="3"/>
      <c r="VEK1003" s="3"/>
      <c r="VEL1003" s="3"/>
      <c r="VEM1003" s="3"/>
      <c r="VEN1003" s="3"/>
      <c r="VEO1003" s="3"/>
      <c r="VEP1003" s="3"/>
      <c r="VEQ1003" s="3"/>
      <c r="VER1003" s="3"/>
      <c r="VES1003" s="3"/>
      <c r="VET1003" s="3"/>
      <c r="VEU1003" s="3"/>
      <c r="VEV1003" s="3"/>
      <c r="VEW1003" s="3"/>
      <c r="VEX1003" s="3"/>
      <c r="VEY1003" s="3"/>
      <c r="VEZ1003" s="3"/>
      <c r="VFA1003" s="3"/>
      <c r="VFB1003" s="3"/>
      <c r="VFC1003" s="3"/>
      <c r="VFD1003" s="3"/>
      <c r="VFE1003" s="3"/>
      <c r="VFF1003" s="3"/>
      <c r="VFG1003" s="3"/>
      <c r="VFH1003" s="3"/>
      <c r="VFI1003" s="3"/>
      <c r="VFJ1003" s="3"/>
      <c r="VFK1003" s="3"/>
      <c r="VFL1003" s="3"/>
      <c r="VFM1003" s="3"/>
      <c r="VFN1003" s="3"/>
      <c r="VFO1003" s="3"/>
      <c r="VFP1003" s="3"/>
      <c r="VFQ1003" s="3"/>
      <c r="VFR1003" s="3"/>
      <c r="VFS1003" s="3"/>
      <c r="VFT1003" s="3"/>
      <c r="VFU1003" s="3"/>
      <c r="VFV1003" s="3"/>
      <c r="VFW1003" s="3"/>
      <c r="VFX1003" s="3"/>
      <c r="VFY1003" s="3"/>
      <c r="VFZ1003" s="3"/>
      <c r="VGA1003" s="3"/>
      <c r="VGB1003" s="3"/>
      <c r="VGC1003" s="3"/>
      <c r="VGD1003" s="3"/>
      <c r="VGE1003" s="3"/>
      <c r="VGF1003" s="3"/>
      <c r="VGG1003" s="3"/>
      <c r="VGH1003" s="3"/>
      <c r="VGI1003" s="3"/>
      <c r="VGJ1003" s="3"/>
      <c r="VGK1003" s="3"/>
      <c r="VGL1003" s="3"/>
      <c r="VGM1003" s="3"/>
      <c r="VGN1003" s="3"/>
      <c r="VGO1003" s="3"/>
      <c r="VGP1003" s="3"/>
      <c r="VGQ1003" s="3"/>
      <c r="VGR1003" s="3"/>
      <c r="VGS1003" s="3"/>
      <c r="VGT1003" s="3"/>
      <c r="VGU1003" s="3"/>
      <c r="VGV1003" s="3"/>
      <c r="VGW1003" s="3"/>
      <c r="VGX1003" s="3"/>
      <c r="VGY1003" s="3"/>
      <c r="VGZ1003" s="3"/>
      <c r="VHA1003" s="3"/>
      <c r="VHB1003" s="3"/>
      <c r="VHC1003" s="3"/>
      <c r="VHD1003" s="3"/>
      <c r="VHE1003" s="3"/>
      <c r="VHF1003" s="3"/>
      <c r="VHG1003" s="3"/>
      <c r="VHH1003" s="3"/>
      <c r="VHI1003" s="3"/>
      <c r="VHJ1003" s="3"/>
      <c r="VHK1003" s="3"/>
      <c r="VHL1003" s="3"/>
      <c r="VHM1003" s="3"/>
      <c r="VHN1003" s="3"/>
      <c r="VHO1003" s="3"/>
      <c r="VHP1003" s="3"/>
      <c r="VHQ1003" s="3"/>
      <c r="VHR1003" s="3"/>
      <c r="VHS1003" s="3"/>
      <c r="VHT1003" s="3"/>
      <c r="VHU1003" s="3"/>
      <c r="VHV1003" s="3"/>
      <c r="VHW1003" s="3"/>
      <c r="VHX1003" s="3"/>
      <c r="VHY1003" s="3"/>
      <c r="VHZ1003" s="3"/>
      <c r="VIA1003" s="3"/>
      <c r="VIB1003" s="3"/>
      <c r="VIC1003" s="3"/>
      <c r="VID1003" s="3"/>
      <c r="VIE1003" s="3"/>
      <c r="VIF1003" s="3"/>
      <c r="VIG1003" s="3"/>
      <c r="VIH1003" s="3"/>
      <c r="VII1003" s="3"/>
      <c r="VIJ1003" s="3"/>
      <c r="VIK1003" s="3"/>
      <c r="VIL1003" s="3"/>
      <c r="VIM1003" s="3"/>
      <c r="VIN1003" s="3"/>
      <c r="VIO1003" s="3"/>
      <c r="VIP1003" s="3"/>
      <c r="VIQ1003" s="3"/>
      <c r="VIR1003" s="3"/>
      <c r="VIS1003" s="3"/>
      <c r="VIT1003" s="3"/>
      <c r="VIU1003" s="3"/>
      <c r="VIV1003" s="3"/>
      <c r="VIW1003" s="3"/>
      <c r="VIX1003" s="3"/>
      <c r="VIY1003" s="3"/>
      <c r="VIZ1003" s="3"/>
      <c r="VJA1003" s="3"/>
      <c r="VJB1003" s="3"/>
      <c r="VJC1003" s="3"/>
      <c r="VJD1003" s="3"/>
      <c r="VJE1003" s="3"/>
      <c r="VJF1003" s="3"/>
      <c r="VJG1003" s="3"/>
      <c r="VJH1003" s="3"/>
      <c r="VJI1003" s="3"/>
      <c r="VJJ1003" s="3"/>
      <c r="VJK1003" s="3"/>
      <c r="VJL1003" s="3"/>
      <c r="VJM1003" s="3"/>
      <c r="VJN1003" s="3"/>
      <c r="VJO1003" s="3"/>
      <c r="VJP1003" s="3"/>
      <c r="VJQ1003" s="3"/>
      <c r="VJR1003" s="3"/>
      <c r="VJS1003" s="3"/>
      <c r="VJT1003" s="3"/>
      <c r="VJU1003" s="3"/>
      <c r="VJV1003" s="3"/>
      <c r="VJW1003" s="3"/>
      <c r="VJX1003" s="3"/>
      <c r="VJY1003" s="3"/>
      <c r="VJZ1003" s="3"/>
      <c r="VKA1003" s="3"/>
      <c r="VKB1003" s="3"/>
      <c r="VKC1003" s="3"/>
      <c r="VKD1003" s="3"/>
      <c r="VKE1003" s="3"/>
      <c r="VKF1003" s="3"/>
      <c r="VKG1003" s="3"/>
      <c r="VKH1003" s="3"/>
      <c r="VKI1003" s="3"/>
      <c r="VKJ1003" s="3"/>
      <c r="VKK1003" s="3"/>
      <c r="VKL1003" s="3"/>
      <c r="VKM1003" s="3"/>
      <c r="VKN1003" s="3"/>
      <c r="VKO1003" s="3"/>
      <c r="VKP1003" s="3"/>
      <c r="VKQ1003" s="3"/>
      <c r="VKR1003" s="3"/>
      <c r="VKS1003" s="3"/>
      <c r="VKT1003" s="3"/>
      <c r="VKU1003" s="3"/>
      <c r="VKV1003" s="3"/>
      <c r="VKW1003" s="3"/>
      <c r="VKX1003" s="3"/>
      <c r="VKY1003" s="3"/>
      <c r="VKZ1003" s="3"/>
      <c r="VLA1003" s="3"/>
      <c r="VLB1003" s="3"/>
      <c r="VLC1003" s="3"/>
      <c r="VLD1003" s="3"/>
      <c r="VLE1003" s="3"/>
      <c r="VLF1003" s="3"/>
      <c r="VLG1003" s="3"/>
      <c r="VLH1003" s="3"/>
      <c r="VLI1003" s="3"/>
      <c r="VLJ1003" s="3"/>
      <c r="VLK1003" s="3"/>
      <c r="VLL1003" s="3"/>
      <c r="VLM1003" s="3"/>
      <c r="VLN1003" s="3"/>
      <c r="VLO1003" s="3"/>
      <c r="VLP1003" s="3"/>
      <c r="VLQ1003" s="3"/>
      <c r="VLR1003" s="3"/>
      <c r="VLS1003" s="3"/>
      <c r="VLT1003" s="3"/>
      <c r="VLU1003" s="3"/>
      <c r="VLV1003" s="3"/>
      <c r="VLW1003" s="3"/>
      <c r="VLX1003" s="3"/>
      <c r="VLY1003" s="3"/>
      <c r="VLZ1003" s="3"/>
      <c r="VMA1003" s="3"/>
      <c r="VMB1003" s="3"/>
      <c r="VMC1003" s="3"/>
      <c r="VMD1003" s="3"/>
      <c r="VME1003" s="3"/>
      <c r="VMF1003" s="3"/>
      <c r="VMG1003" s="3"/>
      <c r="VMH1003" s="3"/>
      <c r="VMI1003" s="3"/>
      <c r="VMJ1003" s="3"/>
      <c r="VMK1003" s="3"/>
      <c r="VML1003" s="3"/>
      <c r="VMM1003" s="3"/>
      <c r="VMN1003" s="3"/>
      <c r="VMO1003" s="3"/>
      <c r="VMP1003" s="3"/>
      <c r="VMQ1003" s="3"/>
      <c r="VMR1003" s="3"/>
      <c r="VMS1003" s="3"/>
      <c r="VMT1003" s="3"/>
      <c r="VMU1003" s="3"/>
      <c r="VMV1003" s="3"/>
      <c r="VMW1003" s="3"/>
      <c r="VMX1003" s="3"/>
      <c r="VMY1003" s="3"/>
      <c r="VMZ1003" s="3"/>
      <c r="VNA1003" s="3"/>
      <c r="VNB1003" s="3"/>
      <c r="VNC1003" s="3"/>
      <c r="VND1003" s="3"/>
      <c r="VNE1003" s="3"/>
      <c r="VNF1003" s="3"/>
      <c r="VNG1003" s="3"/>
      <c r="VNH1003" s="3"/>
      <c r="VNI1003" s="3"/>
      <c r="VNJ1003" s="3"/>
      <c r="VNK1003" s="3"/>
      <c r="VNL1003" s="3"/>
      <c r="VNM1003" s="3"/>
      <c r="VNN1003" s="3"/>
      <c r="VNO1003" s="3"/>
      <c r="VNP1003" s="3"/>
      <c r="VNQ1003" s="3"/>
      <c r="VNR1003" s="3"/>
      <c r="VNS1003" s="3"/>
      <c r="VNT1003" s="3"/>
      <c r="VNU1003" s="3"/>
      <c r="VNV1003" s="3"/>
      <c r="VNW1003" s="3"/>
      <c r="VNX1003" s="3"/>
      <c r="VNY1003" s="3"/>
      <c r="VNZ1003" s="3"/>
      <c r="VOA1003" s="3"/>
      <c r="VOB1003" s="3"/>
      <c r="VOC1003" s="3"/>
      <c r="VOD1003" s="3"/>
      <c r="VOE1003" s="3"/>
      <c r="VOF1003" s="3"/>
      <c r="VOG1003" s="3"/>
      <c r="VOH1003" s="3"/>
      <c r="VOI1003" s="3"/>
      <c r="VOJ1003" s="3"/>
      <c r="VOK1003" s="3"/>
      <c r="VOL1003" s="3"/>
      <c r="VOM1003" s="3"/>
      <c r="VON1003" s="3"/>
      <c r="VOO1003" s="3"/>
      <c r="VOP1003" s="3"/>
      <c r="VOQ1003" s="3"/>
      <c r="VOR1003" s="3"/>
      <c r="VOS1003" s="3"/>
      <c r="VOT1003" s="3"/>
      <c r="VOU1003" s="3"/>
      <c r="VOV1003" s="3"/>
      <c r="VOW1003" s="3"/>
      <c r="VOX1003" s="3"/>
      <c r="VOY1003" s="3"/>
      <c r="VOZ1003" s="3"/>
      <c r="VPA1003" s="3"/>
      <c r="VPB1003" s="3"/>
      <c r="VPC1003" s="3"/>
      <c r="VPD1003" s="3"/>
      <c r="VPE1003" s="3"/>
      <c r="VPF1003" s="3"/>
      <c r="VPG1003" s="3"/>
      <c r="VPH1003" s="3"/>
      <c r="VPI1003" s="3"/>
      <c r="VPJ1003" s="3"/>
      <c r="VPK1003" s="3"/>
      <c r="VPL1003" s="3"/>
      <c r="VPM1003" s="3"/>
      <c r="VPN1003" s="3"/>
      <c r="VPO1003" s="3"/>
      <c r="VPP1003" s="3"/>
      <c r="VPQ1003" s="3"/>
      <c r="VPR1003" s="3"/>
      <c r="VPS1003" s="3"/>
      <c r="VPT1003" s="3"/>
      <c r="VPU1003" s="3"/>
      <c r="VPV1003" s="3"/>
      <c r="VPW1003" s="3"/>
      <c r="VPX1003" s="3"/>
      <c r="VPY1003" s="3"/>
      <c r="VPZ1003" s="3"/>
      <c r="VQA1003" s="3"/>
      <c r="VQB1003" s="3"/>
      <c r="VQC1003" s="3"/>
      <c r="VQD1003" s="3"/>
      <c r="VQE1003" s="3"/>
      <c r="VQF1003" s="3"/>
      <c r="VQG1003" s="3"/>
      <c r="VQH1003" s="3"/>
      <c r="VQI1003" s="3"/>
      <c r="VQJ1003" s="3"/>
      <c r="VQK1003" s="3"/>
      <c r="VQL1003" s="3"/>
      <c r="VQM1003" s="3"/>
      <c r="VQN1003" s="3"/>
      <c r="VQO1003" s="3"/>
      <c r="VQP1003" s="3"/>
      <c r="VQQ1003" s="3"/>
      <c r="VQR1003" s="3"/>
      <c r="VQS1003" s="3"/>
      <c r="VQT1003" s="3"/>
      <c r="VQU1003" s="3"/>
      <c r="VQV1003" s="3"/>
      <c r="VQW1003" s="3"/>
      <c r="VQX1003" s="3"/>
      <c r="VQY1003" s="3"/>
      <c r="VQZ1003" s="3"/>
      <c r="VRA1003" s="3"/>
      <c r="VRB1003" s="3"/>
      <c r="VRC1003" s="3"/>
      <c r="VRD1003" s="3"/>
      <c r="VRE1003" s="3"/>
      <c r="VRF1003" s="3"/>
      <c r="VRG1003" s="3"/>
      <c r="VRH1003" s="3"/>
      <c r="VRI1003" s="3"/>
      <c r="VRJ1003" s="3"/>
      <c r="VRK1003" s="3"/>
      <c r="VRL1003" s="3"/>
      <c r="VRM1003" s="3"/>
      <c r="VRN1003" s="3"/>
      <c r="VRO1003" s="3"/>
      <c r="VRP1003" s="3"/>
      <c r="VRQ1003" s="3"/>
      <c r="VRR1003" s="3"/>
      <c r="VRS1003" s="3"/>
      <c r="VRT1003" s="3"/>
      <c r="VRU1003" s="3"/>
      <c r="VRV1003" s="3"/>
      <c r="VRW1003" s="3"/>
      <c r="VRX1003" s="3"/>
      <c r="VRY1003" s="3"/>
      <c r="VRZ1003" s="3"/>
      <c r="VSA1003" s="3"/>
      <c r="VSB1003" s="3"/>
      <c r="VSC1003" s="3"/>
      <c r="VSD1003" s="3"/>
      <c r="VSE1003" s="3"/>
      <c r="VSF1003" s="3"/>
      <c r="VSG1003" s="3"/>
      <c r="VSH1003" s="3"/>
      <c r="VSI1003" s="3"/>
      <c r="VSJ1003" s="3"/>
      <c r="VSK1003" s="3"/>
      <c r="VSL1003" s="3"/>
      <c r="VSM1003" s="3"/>
      <c r="VSN1003" s="3"/>
      <c r="VSO1003" s="3"/>
      <c r="VSP1003" s="3"/>
      <c r="VSQ1003" s="3"/>
      <c r="VSR1003" s="3"/>
      <c r="VSS1003" s="3"/>
      <c r="VST1003" s="3"/>
      <c r="VSU1003" s="3"/>
      <c r="VSV1003" s="3"/>
      <c r="VSW1003" s="3"/>
      <c r="VSX1003" s="3"/>
      <c r="VSY1003" s="3"/>
      <c r="VSZ1003" s="3"/>
      <c r="VTA1003" s="3"/>
      <c r="VTB1003" s="3"/>
      <c r="VTC1003" s="3"/>
      <c r="VTD1003" s="3"/>
      <c r="VTE1003" s="3"/>
      <c r="VTF1003" s="3"/>
      <c r="VTG1003" s="3"/>
      <c r="VTH1003" s="3"/>
      <c r="VTI1003" s="3"/>
      <c r="VTJ1003" s="3"/>
      <c r="VTK1003" s="3"/>
      <c r="VTL1003" s="3"/>
      <c r="VTM1003" s="3"/>
      <c r="VTN1003" s="3"/>
      <c r="VTO1003" s="3"/>
      <c r="VTP1003" s="3"/>
      <c r="VTQ1003" s="3"/>
      <c r="VTR1003" s="3"/>
      <c r="VTS1003" s="3"/>
      <c r="VTT1003" s="3"/>
      <c r="VTU1003" s="3"/>
      <c r="VTV1003" s="3"/>
      <c r="VTW1003" s="3"/>
      <c r="VTX1003" s="3"/>
      <c r="VTY1003" s="3"/>
      <c r="VTZ1003" s="3"/>
      <c r="VUA1003" s="3"/>
      <c r="VUB1003" s="3"/>
      <c r="VUC1003" s="3"/>
      <c r="VUD1003" s="3"/>
      <c r="VUE1003" s="3"/>
      <c r="VUF1003" s="3"/>
      <c r="VUG1003" s="3"/>
      <c r="VUH1003" s="3"/>
      <c r="VUI1003" s="3"/>
      <c r="VUJ1003" s="3"/>
      <c r="VUK1003" s="3"/>
      <c r="VUL1003" s="3"/>
      <c r="VUM1003" s="3"/>
      <c r="VUN1003" s="3"/>
      <c r="VUO1003" s="3"/>
      <c r="VUP1003" s="3"/>
      <c r="VUQ1003" s="3"/>
      <c r="VUR1003" s="3"/>
      <c r="VUS1003" s="3"/>
      <c r="VUT1003" s="3"/>
      <c r="VUU1003" s="3"/>
      <c r="VUV1003" s="3"/>
      <c r="VUW1003" s="3"/>
      <c r="VUX1003" s="3"/>
      <c r="VUY1003" s="3"/>
      <c r="VUZ1003" s="3"/>
      <c r="VVA1003" s="3"/>
      <c r="VVB1003" s="3"/>
      <c r="VVC1003" s="3"/>
      <c r="VVD1003" s="3"/>
      <c r="VVE1003" s="3"/>
      <c r="VVF1003" s="3"/>
      <c r="VVG1003" s="3"/>
      <c r="VVH1003" s="3"/>
      <c r="VVI1003" s="3"/>
      <c r="VVJ1003" s="3"/>
      <c r="VVK1003" s="3"/>
      <c r="VVL1003" s="3"/>
      <c r="VVM1003" s="3"/>
      <c r="VVN1003" s="3"/>
      <c r="VVO1003" s="3"/>
      <c r="VVP1003" s="3"/>
      <c r="VVQ1003" s="3"/>
      <c r="VVR1003" s="3"/>
      <c r="VVS1003" s="3"/>
      <c r="VVT1003" s="3"/>
      <c r="VVU1003" s="3"/>
      <c r="VVV1003" s="3"/>
      <c r="VVW1003" s="3"/>
      <c r="VVX1003" s="3"/>
      <c r="VVY1003" s="3"/>
      <c r="VVZ1003" s="3"/>
      <c r="VWA1003" s="3"/>
      <c r="VWB1003" s="3"/>
      <c r="VWC1003" s="3"/>
      <c r="VWD1003" s="3"/>
      <c r="VWE1003" s="3"/>
      <c r="VWF1003" s="3"/>
      <c r="VWG1003" s="3"/>
      <c r="VWH1003" s="3"/>
      <c r="VWI1003" s="3"/>
      <c r="VWJ1003" s="3"/>
      <c r="VWK1003" s="3"/>
      <c r="VWL1003" s="3"/>
      <c r="VWM1003" s="3"/>
      <c r="VWN1003" s="3"/>
      <c r="VWO1003" s="3"/>
      <c r="VWP1003" s="3"/>
      <c r="VWQ1003" s="3"/>
      <c r="VWR1003" s="3"/>
      <c r="VWS1003" s="3"/>
      <c r="VWT1003" s="3"/>
      <c r="VWU1003" s="3"/>
      <c r="VWV1003" s="3"/>
      <c r="VWW1003" s="3"/>
      <c r="VWX1003" s="3"/>
      <c r="VWY1003" s="3"/>
      <c r="VWZ1003" s="3"/>
      <c r="VXA1003" s="3"/>
      <c r="VXB1003" s="3"/>
      <c r="VXC1003" s="3"/>
      <c r="VXD1003" s="3"/>
      <c r="VXE1003" s="3"/>
      <c r="VXF1003" s="3"/>
      <c r="VXG1003" s="3"/>
      <c r="VXH1003" s="3"/>
      <c r="VXI1003" s="3"/>
      <c r="VXJ1003" s="3"/>
      <c r="VXK1003" s="3"/>
      <c r="VXL1003" s="3"/>
      <c r="VXM1003" s="3"/>
      <c r="VXN1003" s="3"/>
      <c r="VXO1003" s="3"/>
      <c r="VXP1003" s="3"/>
      <c r="VXQ1003" s="3"/>
      <c r="VXR1003" s="3"/>
      <c r="VXS1003" s="3"/>
      <c r="VXT1003" s="3"/>
      <c r="VXU1003" s="3"/>
      <c r="VXV1003" s="3"/>
      <c r="VXW1003" s="3"/>
      <c r="VXX1003" s="3"/>
      <c r="VXY1003" s="3"/>
      <c r="VXZ1003" s="3"/>
      <c r="VYA1003" s="3"/>
      <c r="VYB1003" s="3"/>
      <c r="VYC1003" s="3"/>
      <c r="VYD1003" s="3"/>
      <c r="VYE1003" s="3"/>
      <c r="VYF1003" s="3"/>
      <c r="VYG1003" s="3"/>
      <c r="VYH1003" s="3"/>
      <c r="VYI1003" s="3"/>
      <c r="VYJ1003" s="3"/>
      <c r="VYK1003" s="3"/>
      <c r="VYL1003" s="3"/>
      <c r="VYM1003" s="3"/>
      <c r="VYN1003" s="3"/>
      <c r="VYO1003" s="3"/>
      <c r="VYP1003" s="3"/>
      <c r="VYQ1003" s="3"/>
      <c r="VYR1003" s="3"/>
      <c r="VYS1003" s="3"/>
      <c r="VYT1003" s="3"/>
      <c r="VYU1003" s="3"/>
      <c r="VYV1003" s="3"/>
      <c r="VYW1003" s="3"/>
      <c r="VYX1003" s="3"/>
      <c r="VYY1003" s="3"/>
      <c r="VYZ1003" s="3"/>
      <c r="VZA1003" s="3"/>
      <c r="VZB1003" s="3"/>
      <c r="VZC1003" s="3"/>
      <c r="VZD1003" s="3"/>
      <c r="VZE1003" s="3"/>
      <c r="VZF1003" s="3"/>
      <c r="VZG1003" s="3"/>
      <c r="VZH1003" s="3"/>
      <c r="VZI1003" s="3"/>
      <c r="VZJ1003" s="3"/>
      <c r="VZK1003" s="3"/>
      <c r="VZL1003" s="3"/>
      <c r="VZM1003" s="3"/>
      <c r="VZN1003" s="3"/>
      <c r="VZO1003" s="3"/>
      <c r="VZP1003" s="3"/>
      <c r="VZQ1003" s="3"/>
      <c r="VZR1003" s="3"/>
      <c r="VZS1003" s="3"/>
      <c r="VZT1003" s="3"/>
      <c r="VZU1003" s="3"/>
      <c r="VZV1003" s="3"/>
      <c r="VZW1003" s="3"/>
      <c r="VZX1003" s="3"/>
      <c r="VZY1003" s="3"/>
      <c r="VZZ1003" s="3"/>
      <c r="WAA1003" s="3"/>
      <c r="WAB1003" s="3"/>
      <c r="WAC1003" s="3"/>
      <c r="WAD1003" s="3"/>
      <c r="WAE1003" s="3"/>
      <c r="WAF1003" s="3"/>
      <c r="WAG1003" s="3"/>
      <c r="WAH1003" s="3"/>
      <c r="WAI1003" s="3"/>
      <c r="WAJ1003" s="3"/>
      <c r="WAK1003" s="3"/>
      <c r="WAL1003" s="3"/>
      <c r="WAM1003" s="3"/>
      <c r="WAN1003" s="3"/>
      <c r="WAO1003" s="3"/>
      <c r="WAP1003" s="3"/>
      <c r="WAQ1003" s="3"/>
      <c r="WAR1003" s="3"/>
      <c r="WAS1003" s="3"/>
      <c r="WAT1003" s="3"/>
      <c r="WAU1003" s="3"/>
      <c r="WAV1003" s="3"/>
      <c r="WAW1003" s="3"/>
      <c r="WAX1003" s="3"/>
      <c r="WAY1003" s="3"/>
      <c r="WAZ1003" s="3"/>
      <c r="WBA1003" s="3"/>
      <c r="WBB1003" s="3"/>
      <c r="WBC1003" s="3"/>
      <c r="WBD1003" s="3"/>
      <c r="WBE1003" s="3"/>
      <c r="WBF1003" s="3"/>
      <c r="WBG1003" s="3"/>
      <c r="WBH1003" s="3"/>
      <c r="WBI1003" s="3"/>
      <c r="WBJ1003" s="3"/>
      <c r="WBK1003" s="3"/>
      <c r="WBL1003" s="3"/>
      <c r="WBM1003" s="3"/>
      <c r="WBN1003" s="3"/>
      <c r="WBO1003" s="3"/>
      <c r="WBP1003" s="3"/>
      <c r="WBQ1003" s="3"/>
      <c r="WBR1003" s="3"/>
      <c r="WBS1003" s="3"/>
      <c r="WBT1003" s="3"/>
      <c r="WBU1003" s="3"/>
      <c r="WBV1003" s="3"/>
      <c r="WBW1003" s="3"/>
      <c r="WBX1003" s="3"/>
      <c r="WBY1003" s="3"/>
      <c r="WBZ1003" s="3"/>
      <c r="WCA1003" s="3"/>
      <c r="WCB1003" s="3"/>
      <c r="WCC1003" s="3"/>
      <c r="WCD1003" s="3"/>
      <c r="WCE1003" s="3"/>
      <c r="WCF1003" s="3"/>
      <c r="WCG1003" s="3"/>
      <c r="WCH1003" s="3"/>
      <c r="WCI1003" s="3"/>
      <c r="WCJ1003" s="3"/>
      <c r="WCK1003" s="3"/>
      <c r="WCL1003" s="3"/>
      <c r="WCM1003" s="3"/>
      <c r="WCN1003" s="3"/>
      <c r="WCO1003" s="3"/>
      <c r="WCP1003" s="3"/>
      <c r="WCQ1003" s="3"/>
      <c r="WCR1003" s="3"/>
      <c r="WCS1003" s="3"/>
      <c r="WCT1003" s="3"/>
      <c r="WCU1003" s="3"/>
      <c r="WCV1003" s="3"/>
      <c r="WCW1003" s="3"/>
      <c r="WCX1003" s="3"/>
      <c r="WCY1003" s="3"/>
      <c r="WCZ1003" s="3"/>
      <c r="WDA1003" s="3"/>
      <c r="WDB1003" s="3"/>
      <c r="WDC1003" s="3"/>
      <c r="WDD1003" s="3"/>
      <c r="WDE1003" s="3"/>
      <c r="WDF1003" s="3"/>
      <c r="WDG1003" s="3"/>
      <c r="WDH1003" s="3"/>
      <c r="WDI1003" s="3"/>
      <c r="WDJ1003" s="3"/>
      <c r="WDK1003" s="3"/>
      <c r="WDL1003" s="3"/>
      <c r="WDM1003" s="3"/>
      <c r="WDN1003" s="3"/>
      <c r="WDO1003" s="3"/>
      <c r="WDP1003" s="3"/>
      <c r="WDQ1003" s="3"/>
      <c r="WDR1003" s="3"/>
      <c r="WDS1003" s="3"/>
      <c r="WDT1003" s="3"/>
      <c r="WDU1003" s="3"/>
      <c r="WDV1003" s="3"/>
      <c r="WDW1003" s="3"/>
      <c r="WDX1003" s="3"/>
      <c r="WDY1003" s="3"/>
      <c r="WDZ1003" s="3"/>
      <c r="WEA1003" s="3"/>
      <c r="WEB1003" s="3"/>
      <c r="WEC1003" s="3"/>
      <c r="WED1003" s="3"/>
      <c r="WEE1003" s="3"/>
      <c r="WEF1003" s="3"/>
      <c r="WEG1003" s="3"/>
      <c r="WEH1003" s="3"/>
      <c r="WEI1003" s="3"/>
      <c r="WEJ1003" s="3"/>
      <c r="WEK1003" s="3"/>
      <c r="WEL1003" s="3"/>
      <c r="WEM1003" s="3"/>
      <c r="WEN1003" s="3"/>
      <c r="WEO1003" s="3"/>
      <c r="WEP1003" s="3"/>
      <c r="WEQ1003" s="3"/>
      <c r="WER1003" s="3"/>
      <c r="WES1003" s="3"/>
      <c r="WET1003" s="3"/>
      <c r="WEU1003" s="3"/>
      <c r="WEV1003" s="3"/>
      <c r="WEW1003" s="3"/>
      <c r="WEX1003" s="3"/>
      <c r="WEY1003" s="3"/>
      <c r="WEZ1003" s="3"/>
      <c r="WFA1003" s="3"/>
      <c r="WFB1003" s="3"/>
      <c r="WFC1003" s="3"/>
      <c r="WFD1003" s="3"/>
      <c r="WFE1003" s="3"/>
      <c r="WFF1003" s="3"/>
      <c r="WFG1003" s="3"/>
      <c r="WFH1003" s="3"/>
      <c r="WFI1003" s="3"/>
      <c r="WFJ1003" s="3"/>
      <c r="WFK1003" s="3"/>
      <c r="WFL1003" s="3"/>
      <c r="WFM1003" s="3"/>
      <c r="WFN1003" s="3"/>
      <c r="WFO1003" s="3"/>
      <c r="WFP1003" s="3"/>
      <c r="WFQ1003" s="3"/>
      <c r="WFR1003" s="3"/>
      <c r="WFS1003" s="3"/>
      <c r="WFT1003" s="3"/>
      <c r="WFU1003" s="3"/>
      <c r="WFV1003" s="3"/>
      <c r="WFW1003" s="3"/>
      <c r="WFX1003" s="3"/>
      <c r="WFY1003" s="3"/>
      <c r="WFZ1003" s="3"/>
      <c r="WGA1003" s="3"/>
      <c r="WGB1003" s="3"/>
      <c r="WGC1003" s="3"/>
      <c r="WGD1003" s="3"/>
      <c r="WGE1003" s="3"/>
      <c r="WGF1003" s="3"/>
      <c r="WGG1003" s="3"/>
      <c r="WGH1003" s="3"/>
      <c r="WGI1003" s="3"/>
      <c r="WGJ1003" s="3"/>
      <c r="WGK1003" s="3"/>
      <c r="WGL1003" s="3"/>
      <c r="WGM1003" s="3"/>
      <c r="WGN1003" s="3"/>
      <c r="WGO1003" s="3"/>
      <c r="WGP1003" s="3"/>
      <c r="WGQ1003" s="3"/>
      <c r="WGR1003" s="3"/>
      <c r="WGS1003" s="3"/>
      <c r="WGT1003" s="3"/>
      <c r="WGU1003" s="3"/>
      <c r="WGV1003" s="3"/>
      <c r="WGW1003" s="3"/>
      <c r="WGX1003" s="3"/>
      <c r="WGY1003" s="3"/>
      <c r="WGZ1003" s="3"/>
      <c r="WHA1003" s="3"/>
      <c r="WHB1003" s="3"/>
      <c r="WHC1003" s="3"/>
      <c r="WHD1003" s="3"/>
      <c r="WHE1003" s="3"/>
      <c r="WHF1003" s="3"/>
      <c r="WHG1003" s="3"/>
      <c r="WHH1003" s="3"/>
      <c r="WHI1003" s="3"/>
      <c r="WHJ1003" s="3"/>
      <c r="WHK1003" s="3"/>
      <c r="WHL1003" s="3"/>
      <c r="WHM1003" s="3"/>
      <c r="WHN1003" s="3"/>
      <c r="WHO1003" s="3"/>
      <c r="WHP1003" s="3"/>
      <c r="WHQ1003" s="3"/>
      <c r="WHR1003" s="3"/>
      <c r="WHS1003" s="3"/>
      <c r="WHT1003" s="3"/>
      <c r="WHU1003" s="3"/>
      <c r="WHV1003" s="3"/>
      <c r="WHW1003" s="3"/>
      <c r="WHX1003" s="3"/>
      <c r="WHY1003" s="3"/>
      <c r="WHZ1003" s="3"/>
      <c r="WIA1003" s="3"/>
      <c r="WIB1003" s="3"/>
      <c r="WIC1003" s="3"/>
      <c r="WID1003" s="3"/>
      <c r="WIE1003" s="3"/>
      <c r="WIF1003" s="3"/>
      <c r="WIG1003" s="3"/>
      <c r="WIH1003" s="3"/>
      <c r="WII1003" s="3"/>
      <c r="WIJ1003" s="3"/>
      <c r="WIK1003" s="3"/>
      <c r="WIL1003" s="3"/>
      <c r="WIM1003" s="3"/>
      <c r="WIN1003" s="3"/>
      <c r="WIO1003" s="3"/>
      <c r="WIP1003" s="3"/>
      <c r="WIQ1003" s="3"/>
      <c r="WIR1003" s="3"/>
      <c r="WIS1003" s="3"/>
      <c r="WIT1003" s="3"/>
      <c r="WIU1003" s="3"/>
      <c r="WIV1003" s="3"/>
      <c r="WIW1003" s="3"/>
      <c r="WIX1003" s="3"/>
      <c r="WIY1003" s="3"/>
      <c r="WIZ1003" s="3"/>
      <c r="WJA1003" s="3"/>
      <c r="WJB1003" s="3"/>
      <c r="WJC1003" s="3"/>
      <c r="WJD1003" s="3"/>
      <c r="WJE1003" s="3"/>
      <c r="WJF1003" s="3"/>
      <c r="WJG1003" s="3"/>
      <c r="WJH1003" s="3"/>
      <c r="WJI1003" s="3"/>
      <c r="WJJ1003" s="3"/>
      <c r="WJK1003" s="3"/>
      <c r="WJL1003" s="3"/>
      <c r="WJM1003" s="3"/>
      <c r="WJN1003" s="3"/>
      <c r="WJO1003" s="3"/>
      <c r="WJP1003" s="3"/>
      <c r="WJQ1003" s="3"/>
      <c r="WJR1003" s="3"/>
      <c r="WJS1003" s="3"/>
      <c r="WJT1003" s="3"/>
      <c r="WJU1003" s="3"/>
      <c r="WJV1003" s="3"/>
      <c r="WJW1003" s="3"/>
      <c r="WJX1003" s="3"/>
      <c r="WJY1003" s="3"/>
      <c r="WJZ1003" s="3"/>
      <c r="WKA1003" s="3"/>
      <c r="WKB1003" s="3"/>
      <c r="WKC1003" s="3"/>
      <c r="WKD1003" s="3"/>
      <c r="WKE1003" s="3"/>
      <c r="WKF1003" s="3"/>
      <c r="WKG1003" s="3"/>
      <c r="WKH1003" s="3"/>
      <c r="WKI1003" s="3"/>
      <c r="WKJ1003" s="3"/>
      <c r="WKK1003" s="3"/>
      <c r="WKL1003" s="3"/>
      <c r="WKM1003" s="3"/>
      <c r="WKN1003" s="3"/>
      <c r="WKO1003" s="3"/>
      <c r="WKP1003" s="3"/>
      <c r="WKQ1003" s="3"/>
      <c r="WKR1003" s="3"/>
      <c r="WKS1003" s="3"/>
      <c r="WKT1003" s="3"/>
      <c r="WKU1003" s="3"/>
      <c r="WKV1003" s="3"/>
      <c r="WKW1003" s="3"/>
      <c r="WKX1003" s="3"/>
      <c r="WKY1003" s="3"/>
      <c r="WKZ1003" s="3"/>
      <c r="WLA1003" s="3"/>
      <c r="WLB1003" s="3"/>
      <c r="WLC1003" s="3"/>
      <c r="WLD1003" s="3"/>
      <c r="WLE1003" s="3"/>
      <c r="WLF1003" s="3"/>
      <c r="WLG1003" s="3"/>
      <c r="WLH1003" s="3"/>
      <c r="WLI1003" s="3"/>
      <c r="WLJ1003" s="3"/>
      <c r="WLK1003" s="3"/>
      <c r="WLL1003" s="3"/>
      <c r="WLM1003" s="3"/>
      <c r="WLN1003" s="3"/>
      <c r="WLO1003" s="3"/>
      <c r="WLP1003" s="3"/>
      <c r="WLQ1003" s="3"/>
      <c r="WLR1003" s="3"/>
      <c r="WLS1003" s="3"/>
      <c r="WLT1003" s="3"/>
      <c r="WLU1003" s="3"/>
      <c r="WLV1003" s="3"/>
      <c r="WLW1003" s="3"/>
      <c r="WLX1003" s="3"/>
      <c r="WLY1003" s="3"/>
      <c r="WLZ1003" s="3"/>
      <c r="WMA1003" s="3"/>
      <c r="WMB1003" s="3"/>
      <c r="WMC1003" s="3"/>
      <c r="WMD1003" s="3"/>
      <c r="WME1003" s="3"/>
      <c r="WMF1003" s="3"/>
      <c r="WMG1003" s="3"/>
      <c r="WMH1003" s="3"/>
      <c r="WMI1003" s="3"/>
      <c r="WMJ1003" s="3"/>
      <c r="WMK1003" s="3"/>
      <c r="WML1003" s="3"/>
      <c r="WMM1003" s="3"/>
      <c r="WMN1003" s="3"/>
      <c r="WMO1003" s="3"/>
      <c r="WMP1003" s="3"/>
      <c r="WMQ1003" s="3"/>
      <c r="WMR1003" s="3"/>
      <c r="WMS1003" s="3"/>
      <c r="WMT1003" s="3"/>
      <c r="WMU1003" s="3"/>
      <c r="WMV1003" s="3"/>
      <c r="WMW1003" s="3"/>
      <c r="WMX1003" s="3"/>
      <c r="WMY1003" s="3"/>
      <c r="WMZ1003" s="3"/>
      <c r="WNA1003" s="3"/>
      <c r="WNB1003" s="3"/>
      <c r="WNC1003" s="3"/>
      <c r="WND1003" s="3"/>
      <c r="WNE1003" s="3"/>
      <c r="WNF1003" s="3"/>
      <c r="WNG1003" s="3"/>
      <c r="WNH1003" s="3"/>
      <c r="WNI1003" s="3"/>
      <c r="WNJ1003" s="3"/>
      <c r="WNK1003" s="3"/>
      <c r="WNL1003" s="3"/>
      <c r="WNM1003" s="3"/>
      <c r="WNN1003" s="3"/>
      <c r="WNO1003" s="3"/>
      <c r="WNP1003" s="3"/>
      <c r="WNQ1003" s="3"/>
      <c r="WNR1003" s="3"/>
      <c r="WNS1003" s="3"/>
      <c r="WNT1003" s="3"/>
      <c r="WNU1003" s="3"/>
      <c r="WNV1003" s="3"/>
      <c r="WNW1003" s="3"/>
      <c r="WNX1003" s="3"/>
      <c r="WNY1003" s="3"/>
      <c r="WNZ1003" s="3"/>
      <c r="WOA1003" s="3"/>
      <c r="WOB1003" s="3"/>
      <c r="WOC1003" s="3"/>
      <c r="WOD1003" s="3"/>
      <c r="WOE1003" s="3"/>
      <c r="WOF1003" s="3"/>
      <c r="WOG1003" s="3"/>
      <c r="WOH1003" s="3"/>
      <c r="WOI1003" s="3"/>
      <c r="WOJ1003" s="3"/>
      <c r="WOK1003" s="3"/>
      <c r="WOL1003" s="3"/>
      <c r="WOM1003" s="3"/>
      <c r="WON1003" s="3"/>
      <c r="WOO1003" s="3"/>
      <c r="WOP1003" s="3"/>
      <c r="WOQ1003" s="3"/>
      <c r="WOR1003" s="3"/>
      <c r="WOS1003" s="3"/>
      <c r="WOT1003" s="3"/>
      <c r="WOU1003" s="3"/>
      <c r="WOV1003" s="3"/>
      <c r="WOW1003" s="3"/>
      <c r="WOX1003" s="3"/>
      <c r="WOY1003" s="3"/>
      <c r="WOZ1003" s="3"/>
      <c r="WPA1003" s="3"/>
      <c r="WPB1003" s="3"/>
      <c r="WPC1003" s="3"/>
      <c r="WPD1003" s="3"/>
      <c r="WPE1003" s="3"/>
      <c r="WPF1003" s="3"/>
      <c r="WPG1003" s="3"/>
      <c r="WPH1003" s="3"/>
      <c r="WPI1003" s="3"/>
      <c r="WPJ1003" s="3"/>
      <c r="WPK1003" s="3"/>
      <c r="WPL1003" s="3"/>
      <c r="WPM1003" s="3"/>
      <c r="WPN1003" s="3"/>
      <c r="WPO1003" s="3"/>
      <c r="WPP1003" s="3"/>
      <c r="WPQ1003" s="3"/>
      <c r="WPR1003" s="3"/>
      <c r="WPS1003" s="3"/>
      <c r="WPT1003" s="3"/>
      <c r="WPU1003" s="3"/>
      <c r="WPV1003" s="3"/>
      <c r="WPW1003" s="3"/>
      <c r="WPX1003" s="3"/>
      <c r="WPY1003" s="3"/>
      <c r="WPZ1003" s="3"/>
      <c r="WQA1003" s="3"/>
      <c r="WQB1003" s="3"/>
      <c r="WQC1003" s="3"/>
      <c r="WQD1003" s="3"/>
      <c r="WQE1003" s="3"/>
      <c r="WQF1003" s="3"/>
      <c r="WQG1003" s="3"/>
      <c r="WQH1003" s="3"/>
      <c r="WQI1003" s="3"/>
      <c r="WQJ1003" s="3"/>
      <c r="WQK1003" s="3"/>
      <c r="WQL1003" s="3"/>
      <c r="WQM1003" s="3"/>
      <c r="WQN1003" s="3"/>
      <c r="WQO1003" s="3"/>
      <c r="WQP1003" s="3"/>
      <c r="WQQ1003" s="3"/>
      <c r="WQR1003" s="3"/>
      <c r="WQS1003" s="3"/>
      <c r="WQT1003" s="3"/>
      <c r="WQU1003" s="3"/>
      <c r="WQV1003" s="3"/>
      <c r="WQW1003" s="3"/>
      <c r="WQX1003" s="3"/>
      <c r="WQY1003" s="3"/>
      <c r="WQZ1003" s="3"/>
      <c r="WRA1003" s="3"/>
      <c r="WRB1003" s="3"/>
      <c r="WRC1003" s="3"/>
      <c r="WRD1003" s="3"/>
      <c r="WRE1003" s="3"/>
      <c r="WRF1003" s="3"/>
      <c r="WRG1003" s="3"/>
      <c r="WRH1003" s="3"/>
      <c r="WRI1003" s="3"/>
      <c r="WRJ1003" s="3"/>
      <c r="WRK1003" s="3"/>
      <c r="WRL1003" s="3"/>
      <c r="WRM1003" s="3"/>
      <c r="WRN1003" s="3"/>
      <c r="WRO1003" s="3"/>
      <c r="WRP1003" s="3"/>
      <c r="WRQ1003" s="3"/>
      <c r="WRR1003" s="3"/>
      <c r="WRS1003" s="3"/>
      <c r="WRT1003" s="3"/>
      <c r="WRU1003" s="3"/>
      <c r="WRV1003" s="3"/>
      <c r="WRW1003" s="3"/>
      <c r="WRX1003" s="3"/>
      <c r="WRY1003" s="3"/>
      <c r="WRZ1003" s="3"/>
      <c r="WSA1003" s="3"/>
      <c r="WSB1003" s="3"/>
      <c r="WSC1003" s="3"/>
      <c r="WSD1003" s="3"/>
      <c r="WSE1003" s="3"/>
      <c r="WSF1003" s="3"/>
      <c r="WSG1003" s="3"/>
      <c r="WSH1003" s="3"/>
      <c r="WSI1003" s="3"/>
      <c r="WSJ1003" s="3"/>
      <c r="WSK1003" s="3"/>
      <c r="WSL1003" s="3"/>
      <c r="WSM1003" s="3"/>
      <c r="WSN1003" s="3"/>
      <c r="WSO1003" s="3"/>
      <c r="WSP1003" s="3"/>
      <c r="WSQ1003" s="3"/>
      <c r="WSR1003" s="3"/>
      <c r="WSS1003" s="3"/>
      <c r="WST1003" s="3"/>
      <c r="WSU1003" s="3"/>
      <c r="WSV1003" s="3"/>
      <c r="WSW1003" s="3"/>
      <c r="WSX1003" s="3"/>
      <c r="WSY1003" s="3"/>
      <c r="WSZ1003" s="3"/>
      <c r="WTA1003" s="3"/>
      <c r="WTB1003" s="3"/>
      <c r="WTC1003" s="3"/>
      <c r="WTD1003" s="3"/>
      <c r="WTE1003" s="3"/>
      <c r="WTF1003" s="3"/>
      <c r="WTG1003" s="3"/>
      <c r="WTH1003" s="3"/>
      <c r="WTI1003" s="3"/>
      <c r="WTJ1003" s="3"/>
      <c r="WTK1003" s="3"/>
      <c r="WTL1003" s="3"/>
      <c r="WTM1003" s="3"/>
      <c r="WTN1003" s="3"/>
      <c r="WTO1003" s="3"/>
      <c r="WTP1003" s="3"/>
      <c r="WTQ1003" s="3"/>
      <c r="WTR1003" s="3"/>
      <c r="WTS1003" s="3"/>
      <c r="WTT1003" s="3"/>
      <c r="WTU1003" s="3"/>
      <c r="WTV1003" s="3"/>
      <c r="WTW1003" s="3"/>
      <c r="WTX1003" s="3"/>
      <c r="WTY1003" s="3"/>
      <c r="WTZ1003" s="3"/>
      <c r="WUA1003" s="3"/>
      <c r="WUB1003" s="3"/>
      <c r="WUC1003" s="3"/>
      <c r="WUD1003" s="3"/>
      <c r="WUE1003" s="3"/>
      <c r="WUF1003" s="3"/>
      <c r="WUG1003" s="3"/>
      <c r="WUH1003" s="3"/>
      <c r="WUI1003" s="3"/>
      <c r="WUJ1003" s="3"/>
      <c r="WUK1003" s="3"/>
      <c r="WUL1003" s="3"/>
      <c r="WUM1003" s="3"/>
      <c r="WUN1003" s="3"/>
      <c r="WUO1003" s="3"/>
      <c r="WUP1003" s="3"/>
      <c r="WUQ1003" s="3"/>
      <c r="WUR1003" s="3"/>
      <c r="WUS1003" s="3"/>
      <c r="WUT1003" s="3"/>
      <c r="WUU1003" s="3"/>
      <c r="WUV1003" s="3"/>
      <c r="WUW1003" s="3"/>
      <c r="WUX1003" s="3"/>
      <c r="WUY1003" s="3"/>
      <c r="WUZ1003" s="3"/>
      <c r="WVA1003" s="3"/>
      <c r="WVB1003" s="3"/>
      <c r="WVC1003" s="3"/>
      <c r="WVD1003" s="3"/>
      <c r="WVE1003" s="3"/>
      <c r="WVF1003" s="3"/>
      <c r="WVG1003" s="3"/>
      <c r="WVH1003" s="3"/>
      <c r="WVI1003" s="3"/>
      <c r="WVJ1003" s="3"/>
      <c r="WVK1003" s="3"/>
      <c r="WVL1003" s="3"/>
      <c r="WVM1003" s="3"/>
      <c r="WVN1003" s="3"/>
      <c r="WVO1003" s="3"/>
      <c r="WVP1003" s="3"/>
      <c r="WVQ1003" s="3"/>
      <c r="WVR1003" s="3"/>
      <c r="WVS1003" s="3"/>
      <c r="WVT1003" s="3"/>
    </row>
    <row r="1004" spans="1:16140" s="162" customFormat="1" ht="67.5">
      <c r="A1004" s="13" t="s">
        <v>3096</v>
      </c>
      <c r="B1004" s="30" t="str">
        <f t="shared" si="66"/>
        <v>N:\2019\19032.BD - Century City JMB Tower\CA\RFI's\1483</v>
      </c>
      <c r="C1004" s="4" t="s">
        <v>30</v>
      </c>
      <c r="D1004" s="14" t="s">
        <v>3097</v>
      </c>
      <c r="E1004" s="5"/>
      <c r="F1004" s="6">
        <v>45306</v>
      </c>
      <c r="G1004" s="6">
        <v>45313</v>
      </c>
      <c r="H1004" s="6">
        <v>45329</v>
      </c>
      <c r="I1004" s="20">
        <f t="shared" ca="1" si="67"/>
        <v>17</v>
      </c>
      <c r="J1004" s="20">
        <f t="shared" ca="1" si="68"/>
        <v>23</v>
      </c>
      <c r="K1004" s="6" t="s">
        <v>2198</v>
      </c>
      <c r="L1004" s="28"/>
      <c r="M1004" s="83"/>
      <c r="N1004" s="51" t="s">
        <v>3098</v>
      </c>
      <c r="O1004" s="242" t="str">
        <f t="shared" ca="1" si="65"/>
        <v/>
      </c>
      <c r="P1004" s="243"/>
      <c r="Q1004" s="3"/>
      <c r="R1004" s="3"/>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c r="BQ1004" s="3"/>
      <c r="BR1004" s="3"/>
      <c r="BS1004" s="3"/>
      <c r="BT1004" s="3"/>
      <c r="BU1004" s="3"/>
      <c r="BV1004" s="3"/>
      <c r="BW1004" s="3"/>
      <c r="BX1004" s="3"/>
      <c r="BY1004" s="3"/>
      <c r="BZ1004" s="3"/>
      <c r="CA1004" s="3"/>
      <c r="CB1004" s="3"/>
      <c r="CC1004" s="3"/>
      <c r="CD1004" s="3"/>
      <c r="CE1004" s="3"/>
      <c r="CF1004" s="3"/>
      <c r="CG1004" s="3"/>
      <c r="CH1004" s="3"/>
      <c r="CI1004" s="3"/>
      <c r="CJ1004" s="3"/>
      <c r="CK1004" s="3"/>
      <c r="CL1004" s="3"/>
      <c r="CM1004" s="3"/>
      <c r="CN1004" s="3"/>
      <c r="CO1004" s="3"/>
      <c r="CP1004" s="3"/>
      <c r="CQ1004" s="3"/>
      <c r="CR1004" s="3"/>
      <c r="CS1004" s="3"/>
      <c r="CT1004" s="3"/>
      <c r="CU1004" s="3"/>
      <c r="CV1004" s="3"/>
      <c r="CW1004" s="3"/>
      <c r="CX1004" s="3"/>
      <c r="CY1004" s="3"/>
      <c r="CZ1004" s="3"/>
      <c r="DA1004" s="3"/>
      <c r="DB1004" s="3"/>
      <c r="DC1004" s="3"/>
      <c r="DD1004" s="3"/>
      <c r="DE1004" s="3"/>
      <c r="DF1004" s="3"/>
      <c r="DG1004" s="3"/>
      <c r="DH1004" s="3"/>
      <c r="DI1004" s="3"/>
      <c r="DJ1004" s="3"/>
      <c r="DK1004" s="3"/>
      <c r="DL1004" s="3"/>
      <c r="DM1004" s="3"/>
      <c r="DN1004" s="3"/>
      <c r="DO1004" s="3"/>
      <c r="DP1004" s="3"/>
      <c r="DQ1004" s="3"/>
      <c r="DR1004" s="3"/>
      <c r="DS1004" s="3"/>
      <c r="DT1004" s="3"/>
      <c r="DU1004" s="3"/>
      <c r="DV1004" s="3"/>
      <c r="DW1004" s="3"/>
      <c r="DX1004" s="3"/>
      <c r="DY1004" s="3"/>
      <c r="DZ1004" s="3"/>
      <c r="EA1004" s="3"/>
      <c r="EB1004" s="3"/>
      <c r="EC1004" s="3"/>
      <c r="ED1004" s="3"/>
      <c r="EE1004" s="3"/>
      <c r="EF1004" s="3"/>
      <c r="EG1004" s="3"/>
      <c r="EH1004" s="3"/>
      <c r="EI1004" s="3"/>
      <c r="EJ1004" s="3"/>
      <c r="EK1004" s="3"/>
      <c r="EL1004" s="3"/>
      <c r="EM1004" s="3"/>
      <c r="EN1004" s="3"/>
      <c r="EO1004" s="3"/>
      <c r="EP1004" s="3"/>
      <c r="EQ1004" s="3"/>
      <c r="ER1004" s="3"/>
      <c r="ES1004" s="3"/>
      <c r="ET1004" s="3"/>
      <c r="EU1004" s="3"/>
      <c r="EV1004" s="3"/>
      <c r="EW1004" s="3"/>
      <c r="EX1004" s="3"/>
      <c r="EY1004" s="3"/>
      <c r="EZ1004" s="3"/>
      <c r="FA1004" s="3"/>
      <c r="FB1004" s="3"/>
      <c r="FC1004" s="3"/>
      <c r="FD1004" s="3"/>
      <c r="FE1004" s="3"/>
      <c r="FF1004" s="3"/>
      <c r="FG1004" s="3"/>
      <c r="FH1004" s="3"/>
      <c r="FI1004" s="3"/>
      <c r="FJ1004" s="3"/>
      <c r="FK1004" s="3"/>
      <c r="FL1004" s="3"/>
      <c r="FM1004" s="3"/>
      <c r="FN1004" s="3"/>
      <c r="FO1004" s="3"/>
      <c r="FP1004" s="3"/>
      <c r="FQ1004" s="3"/>
      <c r="FR1004" s="3"/>
      <c r="FS1004" s="3"/>
      <c r="FT1004" s="3"/>
      <c r="FU1004" s="3"/>
      <c r="FV1004" s="3"/>
      <c r="FW1004" s="3"/>
      <c r="FX1004" s="3"/>
      <c r="FY1004" s="3"/>
      <c r="FZ1004" s="3"/>
      <c r="GA1004" s="3"/>
      <c r="GB1004" s="3"/>
      <c r="GC1004" s="3"/>
      <c r="GD1004" s="3"/>
      <c r="GE1004" s="3"/>
      <c r="GF1004" s="3"/>
      <c r="GG1004" s="3"/>
      <c r="GH1004" s="3"/>
      <c r="GI1004" s="3"/>
      <c r="GJ1004" s="3"/>
      <c r="GK1004" s="3"/>
      <c r="GL1004" s="3"/>
      <c r="GM1004" s="3"/>
      <c r="GN1004" s="3"/>
      <c r="GO1004" s="3"/>
      <c r="GP1004" s="3"/>
      <c r="GQ1004" s="3"/>
      <c r="GR1004" s="3"/>
      <c r="GS1004" s="3"/>
      <c r="GT1004" s="3"/>
      <c r="GU1004" s="3"/>
      <c r="GV1004" s="3"/>
      <c r="GW1004" s="3"/>
      <c r="GX1004" s="3"/>
      <c r="GY1004" s="3"/>
      <c r="GZ1004" s="3"/>
      <c r="HA1004" s="3"/>
      <c r="HB1004" s="3"/>
      <c r="HC1004" s="3"/>
      <c r="HD1004" s="3"/>
      <c r="HE1004" s="3"/>
      <c r="HF1004" s="3"/>
      <c r="HG1004" s="3"/>
      <c r="HH1004" s="3"/>
      <c r="HI1004" s="3"/>
      <c r="HJ1004" s="3"/>
      <c r="HK1004" s="3"/>
      <c r="HL1004" s="3"/>
      <c r="HM1004" s="3"/>
      <c r="HN1004" s="3"/>
      <c r="HO1004" s="3"/>
      <c r="HP1004" s="3"/>
      <c r="HQ1004" s="3"/>
      <c r="HR1004" s="3"/>
      <c r="HS1004" s="3"/>
      <c r="HT1004" s="3"/>
      <c r="HU1004" s="3"/>
      <c r="HV1004" s="3"/>
      <c r="HW1004" s="3"/>
      <c r="HX1004" s="3"/>
      <c r="HY1004" s="3"/>
      <c r="HZ1004" s="3"/>
      <c r="IA1004" s="3"/>
      <c r="IB1004" s="3"/>
      <c r="IC1004" s="3"/>
      <c r="ID1004" s="3"/>
      <c r="IE1004" s="3"/>
      <c r="IF1004" s="3"/>
      <c r="IG1004" s="3"/>
      <c r="IH1004" s="3"/>
      <c r="II1004" s="3"/>
      <c r="IJ1004" s="3"/>
      <c r="IK1004" s="3"/>
      <c r="IL1004" s="3"/>
      <c r="IM1004" s="3"/>
      <c r="IN1004" s="3"/>
      <c r="IO1004" s="3"/>
      <c r="IP1004" s="3"/>
      <c r="IQ1004" s="3"/>
      <c r="IR1004" s="3"/>
      <c r="IS1004" s="3"/>
      <c r="IT1004" s="3"/>
      <c r="IU1004" s="3"/>
      <c r="IV1004" s="3"/>
      <c r="IW1004" s="3"/>
      <c r="IX1004" s="3"/>
      <c r="IY1004" s="3"/>
      <c r="IZ1004" s="3"/>
      <c r="JA1004" s="3"/>
      <c r="JB1004" s="3"/>
      <c r="JC1004" s="3"/>
      <c r="JD1004" s="3"/>
      <c r="JE1004" s="3"/>
      <c r="JF1004" s="3"/>
      <c r="JG1004" s="3"/>
      <c r="JH1004" s="3"/>
      <c r="JI1004" s="3"/>
      <c r="JJ1004" s="3"/>
      <c r="JK1004" s="3"/>
      <c r="JL1004" s="3"/>
      <c r="JM1004" s="3"/>
      <c r="JN1004" s="3"/>
      <c r="JO1004" s="3"/>
      <c r="JP1004" s="3"/>
      <c r="JQ1004" s="3"/>
      <c r="JR1004" s="3"/>
      <c r="JS1004" s="3"/>
      <c r="JT1004" s="3"/>
      <c r="JU1004" s="3"/>
      <c r="JV1004" s="3"/>
      <c r="JW1004" s="3"/>
      <c r="JX1004" s="3"/>
      <c r="JY1004" s="3"/>
      <c r="JZ1004" s="3"/>
      <c r="KA1004" s="3"/>
      <c r="KB1004" s="3"/>
      <c r="KC1004" s="3"/>
      <c r="KD1004" s="3"/>
      <c r="KE1004" s="3"/>
      <c r="KF1004" s="3"/>
      <c r="KG1004" s="3"/>
      <c r="KH1004" s="3"/>
      <c r="KI1004" s="3"/>
      <c r="KJ1004" s="3"/>
      <c r="KK1004" s="3"/>
      <c r="KL1004" s="3"/>
      <c r="KM1004" s="3"/>
      <c r="KN1004" s="3"/>
      <c r="KO1004" s="3"/>
      <c r="KP1004" s="3"/>
      <c r="KQ1004" s="3"/>
      <c r="KR1004" s="3"/>
      <c r="KS1004" s="3"/>
      <c r="KT1004" s="3"/>
      <c r="KU1004" s="3"/>
      <c r="KV1004" s="3"/>
      <c r="KW1004" s="3"/>
      <c r="KX1004" s="3"/>
      <c r="KY1004" s="3"/>
      <c r="KZ1004" s="3"/>
      <c r="LA1004" s="3"/>
      <c r="LB1004" s="3"/>
      <c r="LC1004" s="3"/>
      <c r="LD1004" s="3"/>
      <c r="LE1004" s="3"/>
      <c r="LF1004" s="3"/>
      <c r="LG1004" s="3"/>
      <c r="LH1004" s="3"/>
      <c r="LI1004" s="3"/>
      <c r="LJ1004" s="3"/>
      <c r="LK1004" s="3"/>
      <c r="LL1004" s="3"/>
      <c r="LM1004" s="3"/>
      <c r="LN1004" s="3"/>
      <c r="LO1004" s="3"/>
      <c r="LP1004" s="3"/>
      <c r="LQ1004" s="3"/>
      <c r="LR1004" s="3"/>
      <c r="LS1004" s="3"/>
      <c r="LT1004" s="3"/>
      <c r="LU1004" s="3"/>
      <c r="LV1004" s="3"/>
      <c r="LW1004" s="3"/>
      <c r="LX1004" s="3"/>
      <c r="LY1004" s="3"/>
      <c r="LZ1004" s="3"/>
      <c r="MA1004" s="3"/>
      <c r="MB1004" s="3"/>
      <c r="MC1004" s="3"/>
      <c r="MD1004" s="3"/>
      <c r="ME1004" s="3"/>
      <c r="MF1004" s="3"/>
      <c r="MG1004" s="3"/>
      <c r="MH1004" s="3"/>
      <c r="MI1004" s="3"/>
      <c r="MJ1004" s="3"/>
      <c r="MK1004" s="3"/>
      <c r="ML1004" s="3"/>
      <c r="MM1004" s="3"/>
      <c r="MN1004" s="3"/>
      <c r="MO1004" s="3"/>
      <c r="MP1004" s="3"/>
      <c r="MQ1004" s="3"/>
      <c r="MR1004" s="3"/>
      <c r="MS1004" s="3"/>
      <c r="MT1004" s="3"/>
      <c r="MU1004" s="3"/>
      <c r="MV1004" s="3"/>
      <c r="MW1004" s="3"/>
      <c r="MX1004" s="3"/>
      <c r="MY1004" s="3"/>
      <c r="MZ1004" s="3"/>
      <c r="NA1004" s="3"/>
      <c r="NB1004" s="3"/>
      <c r="NC1004" s="3"/>
      <c r="ND1004" s="3"/>
      <c r="NE1004" s="3"/>
      <c r="NF1004" s="3"/>
      <c r="NG1004" s="3"/>
      <c r="NH1004" s="3"/>
      <c r="NI1004" s="3"/>
      <c r="NJ1004" s="3"/>
      <c r="NK1004" s="3"/>
      <c r="NL1004" s="3"/>
      <c r="NM1004" s="3"/>
      <c r="NN1004" s="3"/>
      <c r="NO1004" s="3"/>
      <c r="NP1004" s="3"/>
      <c r="NQ1004" s="3"/>
      <c r="NR1004" s="3"/>
      <c r="NS1004" s="3"/>
      <c r="NT1004" s="3"/>
      <c r="NU1004" s="3"/>
      <c r="NV1004" s="3"/>
      <c r="NW1004" s="3"/>
      <c r="NX1004" s="3"/>
      <c r="NY1004" s="3"/>
      <c r="NZ1004" s="3"/>
      <c r="OA1004" s="3"/>
      <c r="OB1004" s="3"/>
      <c r="OC1004" s="3"/>
      <c r="OD1004" s="3"/>
      <c r="OE1004" s="3"/>
      <c r="OF1004" s="3"/>
      <c r="OG1004" s="3"/>
      <c r="OH1004" s="3"/>
      <c r="OI1004" s="3"/>
      <c r="OJ1004" s="3"/>
      <c r="OK1004" s="3"/>
      <c r="OL1004" s="3"/>
      <c r="OM1004" s="3"/>
      <c r="ON1004" s="3"/>
      <c r="OO1004" s="3"/>
      <c r="OP1004" s="3"/>
      <c r="OQ1004" s="3"/>
      <c r="OR1004" s="3"/>
      <c r="OS1004" s="3"/>
      <c r="OT1004" s="3"/>
      <c r="OU1004" s="3"/>
      <c r="OV1004" s="3"/>
      <c r="OW1004" s="3"/>
      <c r="OX1004" s="3"/>
      <c r="OY1004" s="3"/>
      <c r="OZ1004" s="3"/>
      <c r="PA1004" s="3"/>
      <c r="PB1004" s="3"/>
      <c r="PC1004" s="3"/>
      <c r="PD1004" s="3"/>
      <c r="PE1004" s="3"/>
      <c r="PF1004" s="3"/>
      <c r="PG1004" s="3"/>
      <c r="PH1004" s="3"/>
      <c r="PI1004" s="3"/>
      <c r="PJ1004" s="3"/>
      <c r="PK1004" s="3"/>
      <c r="PL1004" s="3"/>
      <c r="PM1004" s="3"/>
      <c r="PN1004" s="3"/>
      <c r="PO1004" s="3"/>
      <c r="PP1004" s="3"/>
      <c r="PQ1004" s="3"/>
      <c r="PR1004" s="3"/>
      <c r="PS1004" s="3"/>
      <c r="PT1004" s="3"/>
      <c r="PU1004" s="3"/>
      <c r="PV1004" s="3"/>
      <c r="PW1004" s="3"/>
      <c r="PX1004" s="3"/>
      <c r="PY1004" s="3"/>
      <c r="PZ1004" s="3"/>
      <c r="QA1004" s="3"/>
      <c r="QB1004" s="3"/>
      <c r="QC1004" s="3"/>
      <c r="QD1004" s="3"/>
      <c r="QE1004" s="3"/>
      <c r="QF1004" s="3"/>
      <c r="QG1004" s="3"/>
      <c r="QH1004" s="3"/>
      <c r="QI1004" s="3"/>
      <c r="QJ1004" s="3"/>
      <c r="QK1004" s="3"/>
      <c r="QL1004" s="3"/>
      <c r="QM1004" s="3"/>
      <c r="QN1004" s="3"/>
      <c r="QO1004" s="3"/>
      <c r="QP1004" s="3"/>
      <c r="QQ1004" s="3"/>
      <c r="QR1004" s="3"/>
      <c r="QS1004" s="3"/>
      <c r="QT1004" s="3"/>
      <c r="QU1004" s="3"/>
      <c r="QV1004" s="3"/>
      <c r="QW1004" s="3"/>
      <c r="QX1004" s="3"/>
      <c r="QY1004" s="3"/>
      <c r="QZ1004" s="3"/>
      <c r="RA1004" s="3"/>
      <c r="RB1004" s="3"/>
      <c r="RC1004" s="3"/>
      <c r="RD1004" s="3"/>
      <c r="RE1004" s="3"/>
      <c r="RF1004" s="3"/>
      <c r="RG1004" s="3"/>
      <c r="RH1004" s="3"/>
      <c r="RI1004" s="3"/>
      <c r="RJ1004" s="3"/>
      <c r="RK1004" s="3"/>
      <c r="RL1004" s="3"/>
      <c r="RM1004" s="3"/>
      <c r="RN1004" s="3"/>
      <c r="RO1004" s="3"/>
      <c r="RP1004" s="3"/>
      <c r="RQ1004" s="3"/>
      <c r="RR1004" s="3"/>
      <c r="RS1004" s="3"/>
      <c r="RT1004" s="3"/>
      <c r="RU1004" s="3"/>
      <c r="RV1004" s="3"/>
      <c r="RW1004" s="3"/>
      <c r="RX1004" s="3"/>
      <c r="RY1004" s="3"/>
      <c r="RZ1004" s="3"/>
      <c r="SA1004" s="3"/>
      <c r="SB1004" s="3"/>
      <c r="SC1004" s="3"/>
      <c r="SD1004" s="3"/>
      <c r="SE1004" s="3"/>
      <c r="SF1004" s="3"/>
      <c r="SG1004" s="3"/>
      <c r="SH1004" s="3"/>
      <c r="SI1004" s="3"/>
      <c r="SJ1004" s="3"/>
      <c r="SK1004" s="3"/>
      <c r="SL1004" s="3"/>
      <c r="SM1004" s="3"/>
      <c r="SN1004" s="3"/>
      <c r="SO1004" s="3"/>
      <c r="SP1004" s="3"/>
      <c r="SQ1004" s="3"/>
      <c r="SR1004" s="3"/>
      <c r="SS1004" s="3"/>
      <c r="ST1004" s="3"/>
      <c r="SU1004" s="3"/>
      <c r="SV1004" s="3"/>
      <c r="SW1004" s="3"/>
      <c r="SX1004" s="3"/>
      <c r="SY1004" s="3"/>
      <c r="SZ1004" s="3"/>
      <c r="TA1004" s="3"/>
      <c r="TB1004" s="3"/>
      <c r="TC1004" s="3"/>
      <c r="TD1004" s="3"/>
      <c r="TE1004" s="3"/>
      <c r="TF1004" s="3"/>
      <c r="TG1004" s="3"/>
      <c r="TH1004" s="3"/>
      <c r="TI1004" s="3"/>
      <c r="TJ1004" s="3"/>
      <c r="TK1004" s="3"/>
      <c r="TL1004" s="3"/>
      <c r="TM1004" s="3"/>
      <c r="TN1004" s="3"/>
      <c r="TO1004" s="3"/>
      <c r="TP1004" s="3"/>
      <c r="TQ1004" s="3"/>
      <c r="TR1004" s="3"/>
      <c r="TS1004" s="3"/>
      <c r="TT1004" s="3"/>
      <c r="TU1004" s="3"/>
      <c r="TV1004" s="3"/>
      <c r="TW1004" s="3"/>
      <c r="TX1004" s="3"/>
      <c r="TY1004" s="3"/>
      <c r="TZ1004" s="3"/>
      <c r="UA1004" s="3"/>
      <c r="UB1004" s="3"/>
      <c r="UC1004" s="3"/>
      <c r="UD1004" s="3"/>
      <c r="UE1004" s="3"/>
      <c r="UF1004" s="3"/>
      <c r="UG1004" s="3"/>
      <c r="UH1004" s="3"/>
      <c r="UI1004" s="3"/>
      <c r="UJ1004" s="3"/>
      <c r="UK1004" s="3"/>
      <c r="UL1004" s="3"/>
      <c r="UM1004" s="3"/>
      <c r="UN1004" s="3"/>
      <c r="UO1004" s="3"/>
      <c r="UP1004" s="3"/>
      <c r="UQ1004" s="3"/>
      <c r="UR1004" s="3"/>
      <c r="US1004" s="3"/>
      <c r="UT1004" s="3"/>
      <c r="UU1004" s="3"/>
      <c r="UV1004" s="3"/>
      <c r="UW1004" s="3"/>
      <c r="UX1004" s="3"/>
      <c r="UY1004" s="3"/>
      <c r="UZ1004" s="3"/>
      <c r="VA1004" s="3"/>
      <c r="VB1004" s="3"/>
      <c r="VC1004" s="3"/>
      <c r="VD1004" s="3"/>
      <c r="VE1004" s="3"/>
      <c r="VF1004" s="3"/>
      <c r="VG1004" s="3"/>
      <c r="VH1004" s="3"/>
      <c r="VI1004" s="3"/>
      <c r="VJ1004" s="3"/>
      <c r="VK1004" s="3"/>
      <c r="VL1004" s="3"/>
      <c r="VM1004" s="3"/>
      <c r="VN1004" s="3"/>
      <c r="VO1004" s="3"/>
      <c r="VP1004" s="3"/>
      <c r="VQ1004" s="3"/>
      <c r="VR1004" s="3"/>
      <c r="VS1004" s="3"/>
      <c r="VT1004" s="3"/>
      <c r="VU1004" s="3"/>
      <c r="VV1004" s="3"/>
      <c r="VW1004" s="3"/>
      <c r="VX1004" s="3"/>
      <c r="VY1004" s="3"/>
      <c r="VZ1004" s="3"/>
      <c r="WA1004" s="3"/>
      <c r="WB1004" s="3"/>
      <c r="WC1004" s="3"/>
      <c r="WD1004" s="3"/>
      <c r="WE1004" s="3"/>
      <c r="WF1004" s="3"/>
      <c r="WG1004" s="3"/>
      <c r="WH1004" s="3"/>
      <c r="WI1004" s="3"/>
      <c r="WJ1004" s="3"/>
      <c r="WK1004" s="3"/>
      <c r="WL1004" s="3"/>
      <c r="WM1004" s="3"/>
      <c r="WN1004" s="3"/>
      <c r="WO1004" s="3"/>
      <c r="WP1004" s="3"/>
      <c r="WQ1004" s="3"/>
      <c r="WR1004" s="3"/>
      <c r="WS1004" s="3"/>
      <c r="WT1004" s="3"/>
      <c r="WU1004" s="3"/>
      <c r="WV1004" s="3"/>
      <c r="WW1004" s="3"/>
      <c r="WX1004" s="3"/>
      <c r="WY1004" s="3"/>
      <c r="WZ1004" s="3"/>
      <c r="XA1004" s="3"/>
      <c r="XB1004" s="3"/>
      <c r="XC1004" s="3"/>
      <c r="XD1004" s="3"/>
      <c r="XE1004" s="3"/>
      <c r="XF1004" s="3"/>
      <c r="XG1004" s="3"/>
      <c r="XH1004" s="3"/>
      <c r="XI1004" s="3"/>
      <c r="XJ1004" s="3"/>
      <c r="XK1004" s="3"/>
      <c r="XL1004" s="3"/>
      <c r="XM1004" s="3"/>
      <c r="XN1004" s="3"/>
      <c r="XO1004" s="3"/>
      <c r="XP1004" s="3"/>
      <c r="XQ1004" s="3"/>
      <c r="XR1004" s="3"/>
      <c r="XS1004" s="3"/>
      <c r="XT1004" s="3"/>
      <c r="XU1004" s="3"/>
      <c r="XV1004" s="3"/>
      <c r="XW1004" s="3"/>
      <c r="XX1004" s="3"/>
      <c r="XY1004" s="3"/>
      <c r="XZ1004" s="3"/>
      <c r="YA1004" s="3"/>
      <c r="YB1004" s="3"/>
      <c r="YC1004" s="3"/>
      <c r="YD1004" s="3"/>
      <c r="YE1004" s="3"/>
      <c r="YF1004" s="3"/>
      <c r="YG1004" s="3"/>
      <c r="YH1004" s="3"/>
      <c r="YI1004" s="3"/>
      <c r="YJ1004" s="3"/>
      <c r="YK1004" s="3"/>
      <c r="YL1004" s="3"/>
      <c r="YM1004" s="3"/>
      <c r="YN1004" s="3"/>
      <c r="YO1004" s="3"/>
      <c r="YP1004" s="3"/>
      <c r="YQ1004" s="3"/>
      <c r="YR1004" s="3"/>
      <c r="YS1004" s="3"/>
      <c r="YT1004" s="3"/>
      <c r="YU1004" s="3"/>
      <c r="YV1004" s="3"/>
      <c r="YW1004" s="3"/>
      <c r="YX1004" s="3"/>
      <c r="YY1004" s="3"/>
      <c r="YZ1004" s="3"/>
      <c r="ZA1004" s="3"/>
      <c r="ZB1004" s="3"/>
      <c r="ZC1004" s="3"/>
      <c r="ZD1004" s="3"/>
      <c r="ZE1004" s="3"/>
      <c r="ZF1004" s="3"/>
      <c r="ZG1004" s="3"/>
      <c r="ZH1004" s="3"/>
      <c r="ZI1004" s="3"/>
      <c r="ZJ1004" s="3"/>
      <c r="ZK1004" s="3"/>
      <c r="ZL1004" s="3"/>
      <c r="ZM1004" s="3"/>
      <c r="ZN1004" s="3"/>
      <c r="ZO1004" s="3"/>
      <c r="ZP1004" s="3"/>
      <c r="ZQ1004" s="3"/>
      <c r="ZR1004" s="3"/>
      <c r="ZS1004" s="3"/>
      <c r="ZT1004" s="3"/>
      <c r="ZU1004" s="3"/>
      <c r="ZV1004" s="3"/>
      <c r="ZW1004" s="3"/>
      <c r="ZX1004" s="3"/>
      <c r="ZY1004" s="3"/>
      <c r="ZZ1004" s="3"/>
      <c r="AAA1004" s="3"/>
      <c r="AAB1004" s="3"/>
      <c r="AAC1004" s="3"/>
      <c r="AAD1004" s="3"/>
      <c r="AAE1004" s="3"/>
      <c r="AAF1004" s="3"/>
      <c r="AAG1004" s="3"/>
      <c r="AAH1004" s="3"/>
      <c r="AAI1004" s="3"/>
      <c r="AAJ1004" s="3"/>
      <c r="AAK1004" s="3"/>
      <c r="AAL1004" s="3"/>
      <c r="AAM1004" s="3"/>
      <c r="AAN1004" s="3"/>
      <c r="AAO1004" s="3"/>
      <c r="AAP1004" s="3"/>
      <c r="AAQ1004" s="3"/>
      <c r="AAR1004" s="3"/>
      <c r="AAS1004" s="3"/>
      <c r="AAT1004" s="3"/>
      <c r="AAU1004" s="3"/>
      <c r="AAV1004" s="3"/>
      <c r="AAW1004" s="3"/>
      <c r="AAX1004" s="3"/>
      <c r="AAY1004" s="3"/>
      <c r="AAZ1004" s="3"/>
      <c r="ABA1004" s="3"/>
      <c r="ABB1004" s="3"/>
      <c r="ABC1004" s="3"/>
      <c r="ABD1004" s="3"/>
      <c r="ABE1004" s="3"/>
      <c r="ABF1004" s="3"/>
      <c r="ABG1004" s="3"/>
      <c r="ABH1004" s="3"/>
      <c r="ABI1004" s="3"/>
      <c r="ABJ1004" s="3"/>
      <c r="ABK1004" s="3"/>
      <c r="ABL1004" s="3"/>
      <c r="ABM1004" s="3"/>
      <c r="ABN1004" s="3"/>
      <c r="ABO1004" s="3"/>
      <c r="ABP1004" s="3"/>
      <c r="ABQ1004" s="3"/>
      <c r="ABR1004" s="3"/>
      <c r="ABS1004" s="3"/>
      <c r="ABT1004" s="3"/>
      <c r="ABU1004" s="3"/>
      <c r="ABV1004" s="3"/>
      <c r="ABW1004" s="3"/>
      <c r="ABX1004" s="3"/>
      <c r="ABY1004" s="3"/>
      <c r="ABZ1004" s="3"/>
      <c r="ACA1004" s="3"/>
      <c r="ACB1004" s="3"/>
      <c r="ACC1004" s="3"/>
      <c r="ACD1004" s="3"/>
      <c r="ACE1004" s="3"/>
      <c r="ACF1004" s="3"/>
      <c r="ACG1004" s="3"/>
      <c r="ACH1004" s="3"/>
      <c r="ACI1004" s="3"/>
      <c r="ACJ1004" s="3"/>
      <c r="ACK1004" s="3"/>
      <c r="ACL1004" s="3"/>
      <c r="ACM1004" s="3"/>
      <c r="ACN1004" s="3"/>
      <c r="ACO1004" s="3"/>
      <c r="ACP1004" s="3"/>
      <c r="ACQ1004" s="3"/>
      <c r="ACR1004" s="3"/>
      <c r="ACS1004" s="3"/>
      <c r="ACT1004" s="3"/>
      <c r="ACU1004" s="3"/>
      <c r="ACV1004" s="3"/>
      <c r="ACW1004" s="3"/>
      <c r="ACX1004" s="3"/>
      <c r="ACY1004" s="3"/>
      <c r="ACZ1004" s="3"/>
      <c r="ADA1004" s="3"/>
      <c r="ADB1004" s="3"/>
      <c r="ADC1004" s="3"/>
      <c r="ADD1004" s="3"/>
      <c r="ADE1004" s="3"/>
      <c r="ADF1004" s="3"/>
      <c r="ADG1004" s="3"/>
      <c r="ADH1004" s="3"/>
      <c r="ADI1004" s="3"/>
      <c r="ADJ1004" s="3"/>
      <c r="ADK1004" s="3"/>
      <c r="ADL1004" s="3"/>
      <c r="ADM1004" s="3"/>
      <c r="ADN1004" s="3"/>
      <c r="ADO1004" s="3"/>
      <c r="ADP1004" s="3"/>
      <c r="ADQ1004" s="3"/>
      <c r="ADR1004" s="3"/>
      <c r="ADS1004" s="3"/>
      <c r="ADT1004" s="3"/>
      <c r="ADU1004" s="3"/>
      <c r="ADV1004" s="3"/>
      <c r="ADW1004" s="3"/>
      <c r="ADX1004" s="3"/>
      <c r="ADY1004" s="3"/>
      <c r="ADZ1004" s="3"/>
      <c r="AEA1004" s="3"/>
      <c r="AEB1004" s="3"/>
      <c r="AEC1004" s="3"/>
      <c r="AED1004" s="3"/>
      <c r="AEE1004" s="3"/>
      <c r="AEF1004" s="3"/>
      <c r="AEG1004" s="3"/>
      <c r="AEH1004" s="3"/>
      <c r="AEI1004" s="3"/>
      <c r="AEJ1004" s="3"/>
      <c r="AEK1004" s="3"/>
      <c r="AEL1004" s="3"/>
      <c r="AEM1004" s="3"/>
      <c r="AEN1004" s="3"/>
      <c r="AEO1004" s="3"/>
      <c r="AEP1004" s="3"/>
      <c r="AEQ1004" s="3"/>
      <c r="AER1004" s="3"/>
      <c r="AES1004" s="3"/>
      <c r="AET1004" s="3"/>
      <c r="AEU1004" s="3"/>
      <c r="AEV1004" s="3"/>
      <c r="AEW1004" s="3"/>
      <c r="AEX1004" s="3"/>
      <c r="AEY1004" s="3"/>
      <c r="AEZ1004" s="3"/>
      <c r="AFA1004" s="3"/>
      <c r="AFB1004" s="3"/>
      <c r="AFC1004" s="3"/>
      <c r="AFD1004" s="3"/>
      <c r="AFE1004" s="3"/>
      <c r="AFF1004" s="3"/>
      <c r="AFG1004" s="3"/>
      <c r="AFH1004" s="3"/>
      <c r="AFI1004" s="3"/>
      <c r="AFJ1004" s="3"/>
      <c r="AFK1004" s="3"/>
      <c r="AFL1004" s="3"/>
      <c r="AFM1004" s="3"/>
      <c r="AFN1004" s="3"/>
      <c r="AFO1004" s="3"/>
      <c r="AFP1004" s="3"/>
      <c r="AFQ1004" s="3"/>
      <c r="AFR1004" s="3"/>
      <c r="AFS1004" s="3"/>
      <c r="AFT1004" s="3"/>
      <c r="AFU1004" s="3"/>
      <c r="AFV1004" s="3"/>
      <c r="AFW1004" s="3"/>
      <c r="AFX1004" s="3"/>
      <c r="AFY1004" s="3"/>
      <c r="AFZ1004" s="3"/>
      <c r="AGA1004" s="3"/>
      <c r="AGB1004" s="3"/>
      <c r="AGC1004" s="3"/>
      <c r="AGD1004" s="3"/>
      <c r="AGE1004" s="3"/>
      <c r="AGF1004" s="3"/>
      <c r="AGG1004" s="3"/>
      <c r="AGH1004" s="3"/>
      <c r="AGI1004" s="3"/>
      <c r="AGJ1004" s="3"/>
      <c r="AGK1004" s="3"/>
      <c r="AGL1004" s="3"/>
      <c r="AGM1004" s="3"/>
      <c r="AGN1004" s="3"/>
      <c r="AGO1004" s="3"/>
      <c r="AGP1004" s="3"/>
      <c r="AGQ1004" s="3"/>
      <c r="AGR1004" s="3"/>
      <c r="AGS1004" s="3"/>
      <c r="AGT1004" s="3"/>
      <c r="AGU1004" s="3"/>
      <c r="AGV1004" s="3"/>
      <c r="AGW1004" s="3"/>
      <c r="AGX1004" s="3"/>
      <c r="AGY1004" s="3"/>
      <c r="AGZ1004" s="3"/>
      <c r="AHA1004" s="3"/>
      <c r="AHB1004" s="3"/>
      <c r="AHC1004" s="3"/>
      <c r="AHD1004" s="3"/>
      <c r="AHE1004" s="3"/>
      <c r="AHF1004" s="3"/>
      <c r="AHG1004" s="3"/>
      <c r="AHH1004" s="3"/>
      <c r="AHI1004" s="3"/>
      <c r="AHJ1004" s="3"/>
      <c r="AHK1004" s="3"/>
      <c r="AHL1004" s="3"/>
      <c r="AHM1004" s="3"/>
      <c r="AHN1004" s="3"/>
      <c r="AHO1004" s="3"/>
      <c r="AHP1004" s="3"/>
      <c r="AHQ1004" s="3"/>
      <c r="AHR1004" s="3"/>
      <c r="AHS1004" s="3"/>
      <c r="AHT1004" s="3"/>
      <c r="AHU1004" s="3"/>
      <c r="AHV1004" s="3"/>
      <c r="AHW1004" s="3"/>
      <c r="AHX1004" s="3"/>
      <c r="AHY1004" s="3"/>
      <c r="AHZ1004" s="3"/>
      <c r="AIA1004" s="3"/>
      <c r="AIB1004" s="3"/>
      <c r="AIC1004" s="3"/>
      <c r="AID1004" s="3"/>
      <c r="AIE1004" s="3"/>
      <c r="AIF1004" s="3"/>
      <c r="AIG1004" s="3"/>
      <c r="AIH1004" s="3"/>
      <c r="AII1004" s="3"/>
      <c r="AIJ1004" s="3"/>
      <c r="AIK1004" s="3"/>
      <c r="AIL1004" s="3"/>
      <c r="AIM1004" s="3"/>
      <c r="AIN1004" s="3"/>
      <c r="AIO1004" s="3"/>
      <c r="AIP1004" s="3"/>
      <c r="AIQ1004" s="3"/>
      <c r="AIR1004" s="3"/>
      <c r="AIS1004" s="3"/>
      <c r="AIT1004" s="3"/>
      <c r="AIU1004" s="3"/>
      <c r="AIV1004" s="3"/>
      <c r="AIW1004" s="3"/>
      <c r="AIX1004" s="3"/>
      <c r="AIY1004" s="3"/>
      <c r="AIZ1004" s="3"/>
      <c r="AJA1004" s="3"/>
      <c r="AJB1004" s="3"/>
      <c r="AJC1004" s="3"/>
      <c r="AJD1004" s="3"/>
      <c r="AJE1004" s="3"/>
      <c r="AJF1004" s="3"/>
      <c r="AJG1004" s="3"/>
      <c r="AJH1004" s="3"/>
      <c r="AJI1004" s="3"/>
      <c r="AJJ1004" s="3"/>
      <c r="AJK1004" s="3"/>
      <c r="AJL1004" s="3"/>
      <c r="AJM1004" s="3"/>
      <c r="AJN1004" s="3"/>
      <c r="AJO1004" s="3"/>
      <c r="AJP1004" s="3"/>
      <c r="AJQ1004" s="3"/>
      <c r="AJR1004" s="3"/>
      <c r="AJS1004" s="3"/>
      <c r="AJT1004" s="3"/>
      <c r="AJU1004" s="3"/>
      <c r="AJV1004" s="3"/>
      <c r="AJW1004" s="3"/>
      <c r="AJX1004" s="3"/>
      <c r="AJY1004" s="3"/>
      <c r="AJZ1004" s="3"/>
      <c r="AKA1004" s="3"/>
      <c r="AKB1004" s="3"/>
      <c r="AKC1004" s="3"/>
      <c r="AKD1004" s="3"/>
      <c r="AKE1004" s="3"/>
      <c r="AKF1004" s="3"/>
      <c r="AKG1004" s="3"/>
      <c r="AKH1004" s="3"/>
      <c r="AKI1004" s="3"/>
      <c r="AKJ1004" s="3"/>
      <c r="AKK1004" s="3"/>
      <c r="AKL1004" s="3"/>
      <c r="AKM1004" s="3"/>
      <c r="AKN1004" s="3"/>
      <c r="AKO1004" s="3"/>
      <c r="AKP1004" s="3"/>
      <c r="AKQ1004" s="3"/>
      <c r="AKR1004" s="3"/>
      <c r="AKS1004" s="3"/>
      <c r="AKT1004" s="3"/>
      <c r="AKU1004" s="3"/>
      <c r="AKV1004" s="3"/>
      <c r="AKW1004" s="3"/>
      <c r="AKX1004" s="3"/>
      <c r="AKY1004" s="3"/>
      <c r="AKZ1004" s="3"/>
      <c r="ALA1004" s="3"/>
      <c r="ALB1004" s="3"/>
      <c r="ALC1004" s="3"/>
      <c r="ALD1004" s="3"/>
      <c r="ALE1004" s="3"/>
      <c r="ALF1004" s="3"/>
      <c r="ALG1004" s="3"/>
      <c r="ALH1004" s="3"/>
      <c r="ALI1004" s="3"/>
      <c r="ALJ1004" s="3"/>
      <c r="ALK1004" s="3"/>
      <c r="ALL1004" s="3"/>
      <c r="ALM1004" s="3"/>
      <c r="ALN1004" s="3"/>
      <c r="ALO1004" s="3"/>
      <c r="ALP1004" s="3"/>
      <c r="ALQ1004" s="3"/>
      <c r="ALR1004" s="3"/>
      <c r="ALS1004" s="3"/>
      <c r="ALT1004" s="3"/>
      <c r="ALU1004" s="3"/>
      <c r="ALV1004" s="3"/>
      <c r="ALW1004" s="3"/>
      <c r="ALX1004" s="3"/>
      <c r="ALY1004" s="3"/>
      <c r="ALZ1004" s="3"/>
      <c r="AMA1004" s="3"/>
      <c r="AMB1004" s="3"/>
      <c r="AMC1004" s="3"/>
      <c r="AMD1004" s="3"/>
      <c r="AME1004" s="3"/>
      <c r="AMF1004" s="3"/>
      <c r="AMG1004" s="3"/>
      <c r="AMH1004" s="3"/>
      <c r="AMI1004" s="3"/>
      <c r="AMJ1004" s="3"/>
      <c r="AMK1004" s="3"/>
      <c r="AML1004" s="3"/>
      <c r="AMM1004" s="3"/>
      <c r="AMN1004" s="3"/>
      <c r="AMO1004" s="3"/>
      <c r="AMP1004" s="3"/>
      <c r="AMQ1004" s="3"/>
      <c r="AMR1004" s="3"/>
      <c r="AMS1004" s="3"/>
      <c r="AMT1004" s="3"/>
      <c r="AMU1004" s="3"/>
      <c r="AMV1004" s="3"/>
      <c r="AMW1004" s="3"/>
      <c r="AMX1004" s="3"/>
      <c r="AMY1004" s="3"/>
      <c r="AMZ1004" s="3"/>
      <c r="ANA1004" s="3"/>
      <c r="ANB1004" s="3"/>
      <c r="ANC1004" s="3"/>
      <c r="AND1004" s="3"/>
      <c r="ANE1004" s="3"/>
      <c r="ANF1004" s="3"/>
      <c r="ANG1004" s="3"/>
      <c r="ANH1004" s="3"/>
      <c r="ANI1004" s="3"/>
      <c r="ANJ1004" s="3"/>
      <c r="ANK1004" s="3"/>
      <c r="ANL1004" s="3"/>
      <c r="ANM1004" s="3"/>
      <c r="ANN1004" s="3"/>
      <c r="ANO1004" s="3"/>
      <c r="ANP1004" s="3"/>
      <c r="ANQ1004" s="3"/>
      <c r="ANR1004" s="3"/>
      <c r="ANS1004" s="3"/>
      <c r="ANT1004" s="3"/>
      <c r="ANU1004" s="3"/>
      <c r="ANV1004" s="3"/>
      <c r="ANW1004" s="3"/>
      <c r="ANX1004" s="3"/>
      <c r="ANY1004" s="3"/>
      <c r="ANZ1004" s="3"/>
      <c r="AOA1004" s="3"/>
      <c r="AOB1004" s="3"/>
      <c r="AOC1004" s="3"/>
      <c r="AOD1004" s="3"/>
      <c r="AOE1004" s="3"/>
      <c r="AOF1004" s="3"/>
      <c r="AOG1004" s="3"/>
      <c r="AOH1004" s="3"/>
      <c r="AOI1004" s="3"/>
      <c r="AOJ1004" s="3"/>
      <c r="AOK1004" s="3"/>
      <c r="AOL1004" s="3"/>
      <c r="AOM1004" s="3"/>
      <c r="AON1004" s="3"/>
      <c r="AOO1004" s="3"/>
      <c r="AOP1004" s="3"/>
      <c r="AOQ1004" s="3"/>
      <c r="AOR1004" s="3"/>
      <c r="AOS1004" s="3"/>
      <c r="AOT1004" s="3"/>
      <c r="AOU1004" s="3"/>
      <c r="AOV1004" s="3"/>
      <c r="AOW1004" s="3"/>
      <c r="AOX1004" s="3"/>
      <c r="AOY1004" s="3"/>
      <c r="AOZ1004" s="3"/>
      <c r="APA1004" s="3"/>
      <c r="APB1004" s="3"/>
      <c r="APC1004" s="3"/>
      <c r="APD1004" s="3"/>
      <c r="APE1004" s="3"/>
      <c r="APF1004" s="3"/>
      <c r="APG1004" s="3"/>
      <c r="APH1004" s="3"/>
      <c r="API1004" s="3"/>
      <c r="APJ1004" s="3"/>
      <c r="APK1004" s="3"/>
      <c r="APL1004" s="3"/>
      <c r="APM1004" s="3"/>
      <c r="APN1004" s="3"/>
      <c r="APO1004" s="3"/>
      <c r="APP1004" s="3"/>
      <c r="APQ1004" s="3"/>
      <c r="APR1004" s="3"/>
      <c r="APS1004" s="3"/>
      <c r="APT1004" s="3"/>
      <c r="APU1004" s="3"/>
      <c r="APV1004" s="3"/>
      <c r="APW1004" s="3"/>
      <c r="APX1004" s="3"/>
      <c r="APY1004" s="3"/>
      <c r="APZ1004" s="3"/>
      <c r="AQA1004" s="3"/>
      <c r="AQB1004" s="3"/>
      <c r="AQC1004" s="3"/>
      <c r="AQD1004" s="3"/>
      <c r="AQE1004" s="3"/>
      <c r="AQF1004" s="3"/>
      <c r="AQG1004" s="3"/>
      <c r="AQH1004" s="3"/>
      <c r="AQI1004" s="3"/>
      <c r="AQJ1004" s="3"/>
      <c r="AQK1004" s="3"/>
      <c r="AQL1004" s="3"/>
      <c r="AQM1004" s="3"/>
      <c r="AQN1004" s="3"/>
      <c r="AQO1004" s="3"/>
      <c r="AQP1004" s="3"/>
      <c r="AQQ1004" s="3"/>
      <c r="AQR1004" s="3"/>
      <c r="AQS1004" s="3"/>
      <c r="AQT1004" s="3"/>
      <c r="AQU1004" s="3"/>
      <c r="AQV1004" s="3"/>
      <c r="AQW1004" s="3"/>
      <c r="AQX1004" s="3"/>
      <c r="AQY1004" s="3"/>
      <c r="AQZ1004" s="3"/>
      <c r="ARA1004" s="3"/>
      <c r="ARB1004" s="3"/>
      <c r="ARC1004" s="3"/>
      <c r="ARD1004" s="3"/>
      <c r="ARE1004" s="3"/>
      <c r="ARF1004" s="3"/>
      <c r="ARG1004" s="3"/>
      <c r="ARH1004" s="3"/>
      <c r="ARI1004" s="3"/>
      <c r="ARJ1004" s="3"/>
      <c r="ARK1004" s="3"/>
      <c r="ARL1004" s="3"/>
      <c r="ARM1004" s="3"/>
      <c r="ARN1004" s="3"/>
      <c r="ARO1004" s="3"/>
      <c r="ARP1004" s="3"/>
      <c r="ARQ1004" s="3"/>
      <c r="ARR1004" s="3"/>
      <c r="ARS1004" s="3"/>
      <c r="ART1004" s="3"/>
      <c r="ARU1004" s="3"/>
      <c r="ARV1004" s="3"/>
      <c r="ARW1004" s="3"/>
      <c r="ARX1004" s="3"/>
      <c r="ARY1004" s="3"/>
      <c r="ARZ1004" s="3"/>
      <c r="ASA1004" s="3"/>
      <c r="ASB1004" s="3"/>
      <c r="ASC1004" s="3"/>
      <c r="ASD1004" s="3"/>
      <c r="ASE1004" s="3"/>
      <c r="ASF1004" s="3"/>
      <c r="ASG1004" s="3"/>
      <c r="ASH1004" s="3"/>
      <c r="ASI1004" s="3"/>
      <c r="ASJ1004" s="3"/>
      <c r="ASK1004" s="3"/>
      <c r="ASL1004" s="3"/>
      <c r="ASM1004" s="3"/>
      <c r="ASN1004" s="3"/>
      <c r="ASO1004" s="3"/>
      <c r="ASP1004" s="3"/>
      <c r="ASQ1004" s="3"/>
      <c r="ASR1004" s="3"/>
      <c r="ASS1004" s="3"/>
      <c r="AST1004" s="3"/>
      <c r="ASU1004" s="3"/>
      <c r="ASV1004" s="3"/>
      <c r="ASW1004" s="3"/>
      <c r="ASX1004" s="3"/>
      <c r="ASY1004" s="3"/>
      <c r="ASZ1004" s="3"/>
      <c r="ATA1004" s="3"/>
      <c r="ATB1004" s="3"/>
      <c r="ATC1004" s="3"/>
      <c r="ATD1004" s="3"/>
      <c r="ATE1004" s="3"/>
      <c r="ATF1004" s="3"/>
      <c r="ATG1004" s="3"/>
      <c r="ATH1004" s="3"/>
      <c r="ATI1004" s="3"/>
      <c r="ATJ1004" s="3"/>
      <c r="ATK1004" s="3"/>
      <c r="ATL1004" s="3"/>
      <c r="ATM1004" s="3"/>
      <c r="ATN1004" s="3"/>
      <c r="ATO1004" s="3"/>
      <c r="ATP1004" s="3"/>
      <c r="ATQ1004" s="3"/>
      <c r="ATR1004" s="3"/>
      <c r="ATS1004" s="3"/>
      <c r="ATT1004" s="3"/>
      <c r="ATU1004" s="3"/>
      <c r="ATV1004" s="3"/>
      <c r="ATW1004" s="3"/>
      <c r="ATX1004" s="3"/>
      <c r="ATY1004" s="3"/>
      <c r="ATZ1004" s="3"/>
      <c r="AUA1004" s="3"/>
      <c r="AUB1004" s="3"/>
      <c r="AUC1004" s="3"/>
      <c r="AUD1004" s="3"/>
      <c r="AUE1004" s="3"/>
      <c r="AUF1004" s="3"/>
      <c r="AUG1004" s="3"/>
      <c r="AUH1004" s="3"/>
      <c r="AUI1004" s="3"/>
      <c r="AUJ1004" s="3"/>
      <c r="AUK1004" s="3"/>
      <c r="AUL1004" s="3"/>
      <c r="AUM1004" s="3"/>
      <c r="AUN1004" s="3"/>
      <c r="AUO1004" s="3"/>
      <c r="AUP1004" s="3"/>
      <c r="AUQ1004" s="3"/>
      <c r="AUR1004" s="3"/>
      <c r="AUS1004" s="3"/>
      <c r="AUT1004" s="3"/>
      <c r="AUU1004" s="3"/>
      <c r="AUV1004" s="3"/>
      <c r="AUW1004" s="3"/>
      <c r="AUX1004" s="3"/>
      <c r="AUY1004" s="3"/>
      <c r="AUZ1004" s="3"/>
      <c r="AVA1004" s="3"/>
      <c r="AVB1004" s="3"/>
      <c r="AVC1004" s="3"/>
      <c r="AVD1004" s="3"/>
      <c r="AVE1004" s="3"/>
      <c r="AVF1004" s="3"/>
      <c r="AVG1004" s="3"/>
      <c r="AVH1004" s="3"/>
      <c r="AVI1004" s="3"/>
      <c r="AVJ1004" s="3"/>
      <c r="AVK1004" s="3"/>
      <c r="AVL1004" s="3"/>
      <c r="AVM1004" s="3"/>
      <c r="AVN1004" s="3"/>
      <c r="AVO1004" s="3"/>
      <c r="AVP1004" s="3"/>
      <c r="AVQ1004" s="3"/>
      <c r="AVR1004" s="3"/>
      <c r="AVS1004" s="3"/>
      <c r="AVT1004" s="3"/>
      <c r="AVU1004" s="3"/>
      <c r="AVV1004" s="3"/>
      <c r="AVW1004" s="3"/>
      <c r="AVX1004" s="3"/>
      <c r="AVY1004" s="3"/>
      <c r="AVZ1004" s="3"/>
      <c r="AWA1004" s="3"/>
      <c r="AWB1004" s="3"/>
      <c r="AWC1004" s="3"/>
      <c r="AWD1004" s="3"/>
      <c r="AWE1004" s="3"/>
      <c r="AWF1004" s="3"/>
      <c r="AWG1004" s="3"/>
      <c r="AWH1004" s="3"/>
      <c r="AWI1004" s="3"/>
      <c r="AWJ1004" s="3"/>
      <c r="AWK1004" s="3"/>
      <c r="AWL1004" s="3"/>
      <c r="AWM1004" s="3"/>
      <c r="AWN1004" s="3"/>
      <c r="AWO1004" s="3"/>
      <c r="AWP1004" s="3"/>
      <c r="AWQ1004" s="3"/>
      <c r="AWR1004" s="3"/>
      <c r="AWS1004" s="3"/>
      <c r="AWT1004" s="3"/>
      <c r="AWU1004" s="3"/>
      <c r="AWV1004" s="3"/>
      <c r="AWW1004" s="3"/>
      <c r="AWX1004" s="3"/>
      <c r="AWY1004" s="3"/>
      <c r="AWZ1004" s="3"/>
      <c r="AXA1004" s="3"/>
      <c r="AXB1004" s="3"/>
      <c r="AXC1004" s="3"/>
      <c r="AXD1004" s="3"/>
      <c r="AXE1004" s="3"/>
      <c r="AXF1004" s="3"/>
      <c r="AXG1004" s="3"/>
      <c r="AXH1004" s="3"/>
      <c r="AXI1004" s="3"/>
      <c r="AXJ1004" s="3"/>
      <c r="AXK1004" s="3"/>
      <c r="AXL1004" s="3"/>
      <c r="AXM1004" s="3"/>
      <c r="AXN1004" s="3"/>
      <c r="AXO1004" s="3"/>
      <c r="AXP1004" s="3"/>
      <c r="AXQ1004" s="3"/>
      <c r="AXR1004" s="3"/>
      <c r="AXS1004" s="3"/>
      <c r="AXT1004" s="3"/>
      <c r="AXU1004" s="3"/>
      <c r="AXV1004" s="3"/>
      <c r="AXW1004" s="3"/>
      <c r="AXX1004" s="3"/>
      <c r="AXY1004" s="3"/>
      <c r="AXZ1004" s="3"/>
      <c r="AYA1004" s="3"/>
      <c r="AYB1004" s="3"/>
      <c r="AYC1004" s="3"/>
      <c r="AYD1004" s="3"/>
      <c r="AYE1004" s="3"/>
      <c r="AYF1004" s="3"/>
      <c r="AYG1004" s="3"/>
      <c r="AYH1004" s="3"/>
      <c r="AYI1004" s="3"/>
      <c r="AYJ1004" s="3"/>
      <c r="AYK1004" s="3"/>
      <c r="AYL1004" s="3"/>
      <c r="AYM1004" s="3"/>
      <c r="AYN1004" s="3"/>
      <c r="AYO1004" s="3"/>
      <c r="AYP1004" s="3"/>
      <c r="AYQ1004" s="3"/>
      <c r="AYR1004" s="3"/>
      <c r="AYS1004" s="3"/>
      <c r="AYT1004" s="3"/>
      <c r="AYU1004" s="3"/>
      <c r="AYV1004" s="3"/>
      <c r="AYW1004" s="3"/>
      <c r="AYX1004" s="3"/>
      <c r="AYY1004" s="3"/>
      <c r="AYZ1004" s="3"/>
      <c r="AZA1004" s="3"/>
      <c r="AZB1004" s="3"/>
      <c r="AZC1004" s="3"/>
      <c r="AZD1004" s="3"/>
      <c r="AZE1004" s="3"/>
      <c r="AZF1004" s="3"/>
      <c r="AZG1004" s="3"/>
      <c r="AZH1004" s="3"/>
      <c r="AZI1004" s="3"/>
      <c r="AZJ1004" s="3"/>
      <c r="AZK1004" s="3"/>
      <c r="AZL1004" s="3"/>
      <c r="AZM1004" s="3"/>
      <c r="AZN1004" s="3"/>
      <c r="AZO1004" s="3"/>
      <c r="AZP1004" s="3"/>
      <c r="AZQ1004" s="3"/>
      <c r="AZR1004" s="3"/>
      <c r="AZS1004" s="3"/>
      <c r="AZT1004" s="3"/>
      <c r="AZU1004" s="3"/>
      <c r="AZV1004" s="3"/>
      <c r="AZW1004" s="3"/>
      <c r="AZX1004" s="3"/>
      <c r="AZY1004" s="3"/>
      <c r="AZZ1004" s="3"/>
      <c r="BAA1004" s="3"/>
      <c r="BAB1004" s="3"/>
      <c r="BAC1004" s="3"/>
      <c r="BAD1004" s="3"/>
      <c r="BAE1004" s="3"/>
      <c r="BAF1004" s="3"/>
      <c r="BAG1004" s="3"/>
      <c r="BAH1004" s="3"/>
      <c r="BAI1004" s="3"/>
      <c r="BAJ1004" s="3"/>
      <c r="BAK1004" s="3"/>
      <c r="BAL1004" s="3"/>
      <c r="BAM1004" s="3"/>
      <c r="BAN1004" s="3"/>
      <c r="BAO1004" s="3"/>
      <c r="BAP1004" s="3"/>
      <c r="BAQ1004" s="3"/>
      <c r="BAR1004" s="3"/>
      <c r="BAS1004" s="3"/>
      <c r="BAT1004" s="3"/>
      <c r="BAU1004" s="3"/>
      <c r="BAV1004" s="3"/>
      <c r="BAW1004" s="3"/>
      <c r="BAX1004" s="3"/>
      <c r="BAY1004" s="3"/>
      <c r="BAZ1004" s="3"/>
      <c r="BBA1004" s="3"/>
      <c r="BBB1004" s="3"/>
      <c r="BBC1004" s="3"/>
      <c r="BBD1004" s="3"/>
      <c r="BBE1004" s="3"/>
      <c r="BBF1004" s="3"/>
      <c r="BBG1004" s="3"/>
      <c r="BBH1004" s="3"/>
      <c r="BBI1004" s="3"/>
      <c r="BBJ1004" s="3"/>
      <c r="BBK1004" s="3"/>
      <c r="BBL1004" s="3"/>
      <c r="BBM1004" s="3"/>
      <c r="BBN1004" s="3"/>
      <c r="BBO1004" s="3"/>
      <c r="BBP1004" s="3"/>
      <c r="BBQ1004" s="3"/>
      <c r="BBR1004" s="3"/>
      <c r="BBS1004" s="3"/>
      <c r="BBT1004" s="3"/>
      <c r="BBU1004" s="3"/>
      <c r="BBV1004" s="3"/>
      <c r="BBW1004" s="3"/>
      <c r="BBX1004" s="3"/>
      <c r="BBY1004" s="3"/>
      <c r="BBZ1004" s="3"/>
      <c r="BCA1004" s="3"/>
      <c r="BCB1004" s="3"/>
      <c r="BCC1004" s="3"/>
      <c r="BCD1004" s="3"/>
      <c r="BCE1004" s="3"/>
      <c r="BCF1004" s="3"/>
      <c r="BCG1004" s="3"/>
      <c r="BCH1004" s="3"/>
      <c r="BCI1004" s="3"/>
      <c r="BCJ1004" s="3"/>
      <c r="BCK1004" s="3"/>
      <c r="BCL1004" s="3"/>
      <c r="BCM1004" s="3"/>
      <c r="BCN1004" s="3"/>
      <c r="BCO1004" s="3"/>
      <c r="BCP1004" s="3"/>
      <c r="BCQ1004" s="3"/>
      <c r="BCR1004" s="3"/>
      <c r="BCS1004" s="3"/>
      <c r="BCT1004" s="3"/>
      <c r="BCU1004" s="3"/>
      <c r="BCV1004" s="3"/>
      <c r="BCW1004" s="3"/>
      <c r="BCX1004" s="3"/>
      <c r="BCY1004" s="3"/>
      <c r="BCZ1004" s="3"/>
      <c r="BDA1004" s="3"/>
      <c r="BDB1004" s="3"/>
      <c r="BDC1004" s="3"/>
      <c r="BDD1004" s="3"/>
      <c r="BDE1004" s="3"/>
      <c r="BDF1004" s="3"/>
      <c r="BDG1004" s="3"/>
      <c r="BDH1004" s="3"/>
      <c r="BDI1004" s="3"/>
      <c r="BDJ1004" s="3"/>
      <c r="BDK1004" s="3"/>
      <c r="BDL1004" s="3"/>
      <c r="BDM1004" s="3"/>
      <c r="BDN1004" s="3"/>
      <c r="BDO1004" s="3"/>
      <c r="BDP1004" s="3"/>
      <c r="BDQ1004" s="3"/>
      <c r="BDR1004" s="3"/>
      <c r="BDS1004" s="3"/>
      <c r="BDT1004" s="3"/>
      <c r="BDU1004" s="3"/>
      <c r="BDV1004" s="3"/>
      <c r="BDW1004" s="3"/>
      <c r="BDX1004" s="3"/>
      <c r="BDY1004" s="3"/>
      <c r="BDZ1004" s="3"/>
      <c r="BEA1004" s="3"/>
      <c r="BEB1004" s="3"/>
      <c r="BEC1004" s="3"/>
      <c r="BED1004" s="3"/>
      <c r="BEE1004" s="3"/>
      <c r="BEF1004" s="3"/>
      <c r="BEG1004" s="3"/>
      <c r="BEH1004" s="3"/>
      <c r="BEI1004" s="3"/>
      <c r="BEJ1004" s="3"/>
      <c r="BEK1004" s="3"/>
      <c r="BEL1004" s="3"/>
      <c r="BEM1004" s="3"/>
      <c r="BEN1004" s="3"/>
      <c r="BEO1004" s="3"/>
      <c r="BEP1004" s="3"/>
      <c r="BEQ1004" s="3"/>
      <c r="BER1004" s="3"/>
      <c r="BES1004" s="3"/>
      <c r="BET1004" s="3"/>
      <c r="BEU1004" s="3"/>
      <c r="BEV1004" s="3"/>
      <c r="BEW1004" s="3"/>
      <c r="BEX1004" s="3"/>
      <c r="BEY1004" s="3"/>
      <c r="BEZ1004" s="3"/>
      <c r="BFA1004" s="3"/>
      <c r="BFB1004" s="3"/>
      <c r="BFC1004" s="3"/>
      <c r="BFD1004" s="3"/>
      <c r="BFE1004" s="3"/>
      <c r="BFF1004" s="3"/>
      <c r="BFG1004" s="3"/>
      <c r="BFH1004" s="3"/>
      <c r="BFI1004" s="3"/>
      <c r="BFJ1004" s="3"/>
      <c r="BFK1004" s="3"/>
      <c r="BFL1004" s="3"/>
      <c r="BFM1004" s="3"/>
      <c r="BFN1004" s="3"/>
      <c r="BFO1004" s="3"/>
      <c r="BFP1004" s="3"/>
      <c r="BFQ1004" s="3"/>
      <c r="BFR1004" s="3"/>
      <c r="BFS1004" s="3"/>
      <c r="BFT1004" s="3"/>
      <c r="BFU1004" s="3"/>
      <c r="BFV1004" s="3"/>
      <c r="BFW1004" s="3"/>
      <c r="BFX1004" s="3"/>
      <c r="BFY1004" s="3"/>
      <c r="BFZ1004" s="3"/>
      <c r="BGA1004" s="3"/>
      <c r="BGB1004" s="3"/>
      <c r="BGC1004" s="3"/>
      <c r="BGD1004" s="3"/>
      <c r="BGE1004" s="3"/>
      <c r="BGF1004" s="3"/>
      <c r="BGG1004" s="3"/>
      <c r="BGH1004" s="3"/>
      <c r="BGI1004" s="3"/>
      <c r="BGJ1004" s="3"/>
      <c r="BGK1004" s="3"/>
      <c r="BGL1004" s="3"/>
      <c r="BGM1004" s="3"/>
      <c r="BGN1004" s="3"/>
      <c r="BGO1004" s="3"/>
      <c r="BGP1004" s="3"/>
      <c r="BGQ1004" s="3"/>
      <c r="BGR1004" s="3"/>
      <c r="BGS1004" s="3"/>
      <c r="BGT1004" s="3"/>
      <c r="BGU1004" s="3"/>
      <c r="BGV1004" s="3"/>
      <c r="BGW1004" s="3"/>
      <c r="BGX1004" s="3"/>
      <c r="BGY1004" s="3"/>
      <c r="BGZ1004" s="3"/>
      <c r="BHA1004" s="3"/>
      <c r="BHB1004" s="3"/>
      <c r="BHC1004" s="3"/>
      <c r="BHD1004" s="3"/>
      <c r="BHE1004" s="3"/>
      <c r="BHF1004" s="3"/>
      <c r="BHG1004" s="3"/>
      <c r="BHH1004" s="3"/>
      <c r="BHI1004" s="3"/>
      <c r="BHJ1004" s="3"/>
      <c r="BHK1004" s="3"/>
      <c r="BHL1004" s="3"/>
      <c r="BHM1004" s="3"/>
      <c r="BHN1004" s="3"/>
      <c r="BHO1004" s="3"/>
      <c r="BHP1004" s="3"/>
      <c r="BHQ1004" s="3"/>
      <c r="BHR1004" s="3"/>
      <c r="BHS1004" s="3"/>
      <c r="BHT1004" s="3"/>
      <c r="BHU1004" s="3"/>
      <c r="BHV1004" s="3"/>
      <c r="BHW1004" s="3"/>
      <c r="BHX1004" s="3"/>
      <c r="BHY1004" s="3"/>
      <c r="BHZ1004" s="3"/>
      <c r="BIA1004" s="3"/>
      <c r="BIB1004" s="3"/>
      <c r="BIC1004" s="3"/>
      <c r="BID1004" s="3"/>
      <c r="BIE1004" s="3"/>
      <c r="BIF1004" s="3"/>
      <c r="BIG1004" s="3"/>
      <c r="BIH1004" s="3"/>
      <c r="BII1004" s="3"/>
      <c r="BIJ1004" s="3"/>
      <c r="BIK1004" s="3"/>
      <c r="BIL1004" s="3"/>
      <c r="BIM1004" s="3"/>
      <c r="BIN1004" s="3"/>
      <c r="BIO1004" s="3"/>
      <c r="BIP1004" s="3"/>
      <c r="BIQ1004" s="3"/>
      <c r="BIR1004" s="3"/>
      <c r="BIS1004" s="3"/>
      <c r="BIT1004" s="3"/>
      <c r="BIU1004" s="3"/>
      <c r="BIV1004" s="3"/>
      <c r="BIW1004" s="3"/>
      <c r="BIX1004" s="3"/>
      <c r="BIY1004" s="3"/>
      <c r="BIZ1004" s="3"/>
      <c r="BJA1004" s="3"/>
      <c r="BJB1004" s="3"/>
      <c r="BJC1004" s="3"/>
      <c r="BJD1004" s="3"/>
      <c r="BJE1004" s="3"/>
      <c r="BJF1004" s="3"/>
      <c r="BJG1004" s="3"/>
      <c r="BJH1004" s="3"/>
      <c r="BJI1004" s="3"/>
      <c r="BJJ1004" s="3"/>
      <c r="BJK1004" s="3"/>
      <c r="BJL1004" s="3"/>
      <c r="BJM1004" s="3"/>
      <c r="BJN1004" s="3"/>
      <c r="BJO1004" s="3"/>
      <c r="BJP1004" s="3"/>
      <c r="BJQ1004" s="3"/>
      <c r="BJR1004" s="3"/>
      <c r="BJS1004" s="3"/>
      <c r="BJT1004" s="3"/>
      <c r="BJU1004" s="3"/>
      <c r="BJV1004" s="3"/>
      <c r="BJW1004" s="3"/>
      <c r="BJX1004" s="3"/>
      <c r="BJY1004" s="3"/>
      <c r="BJZ1004" s="3"/>
      <c r="BKA1004" s="3"/>
      <c r="BKB1004" s="3"/>
      <c r="BKC1004" s="3"/>
      <c r="BKD1004" s="3"/>
      <c r="BKE1004" s="3"/>
      <c r="BKF1004" s="3"/>
      <c r="BKG1004" s="3"/>
      <c r="BKH1004" s="3"/>
      <c r="BKI1004" s="3"/>
      <c r="BKJ1004" s="3"/>
      <c r="BKK1004" s="3"/>
      <c r="BKL1004" s="3"/>
      <c r="BKM1004" s="3"/>
      <c r="BKN1004" s="3"/>
      <c r="BKO1004" s="3"/>
      <c r="BKP1004" s="3"/>
      <c r="BKQ1004" s="3"/>
      <c r="BKR1004" s="3"/>
      <c r="BKS1004" s="3"/>
      <c r="BKT1004" s="3"/>
      <c r="BKU1004" s="3"/>
      <c r="BKV1004" s="3"/>
      <c r="BKW1004" s="3"/>
      <c r="BKX1004" s="3"/>
      <c r="BKY1004" s="3"/>
      <c r="BKZ1004" s="3"/>
      <c r="BLA1004" s="3"/>
      <c r="BLB1004" s="3"/>
      <c r="BLC1004" s="3"/>
      <c r="BLD1004" s="3"/>
      <c r="BLE1004" s="3"/>
      <c r="BLF1004" s="3"/>
      <c r="BLG1004" s="3"/>
      <c r="BLH1004" s="3"/>
      <c r="BLI1004" s="3"/>
      <c r="BLJ1004" s="3"/>
      <c r="BLK1004" s="3"/>
      <c r="BLL1004" s="3"/>
      <c r="BLM1004" s="3"/>
      <c r="BLN1004" s="3"/>
      <c r="BLO1004" s="3"/>
      <c r="BLP1004" s="3"/>
      <c r="BLQ1004" s="3"/>
      <c r="BLR1004" s="3"/>
      <c r="BLS1004" s="3"/>
      <c r="BLT1004" s="3"/>
      <c r="BLU1004" s="3"/>
      <c r="BLV1004" s="3"/>
      <c r="BLW1004" s="3"/>
      <c r="BLX1004" s="3"/>
      <c r="BLY1004" s="3"/>
      <c r="BLZ1004" s="3"/>
      <c r="BMA1004" s="3"/>
      <c r="BMB1004" s="3"/>
      <c r="BMC1004" s="3"/>
      <c r="BMD1004" s="3"/>
      <c r="BME1004" s="3"/>
      <c r="BMF1004" s="3"/>
      <c r="BMG1004" s="3"/>
      <c r="BMH1004" s="3"/>
      <c r="BMI1004" s="3"/>
      <c r="BMJ1004" s="3"/>
      <c r="BMK1004" s="3"/>
      <c r="BML1004" s="3"/>
      <c r="BMM1004" s="3"/>
      <c r="BMN1004" s="3"/>
      <c r="BMO1004" s="3"/>
      <c r="BMP1004" s="3"/>
      <c r="BMQ1004" s="3"/>
      <c r="BMR1004" s="3"/>
      <c r="BMS1004" s="3"/>
      <c r="BMT1004" s="3"/>
      <c r="BMU1004" s="3"/>
      <c r="BMV1004" s="3"/>
      <c r="BMW1004" s="3"/>
      <c r="BMX1004" s="3"/>
      <c r="BMY1004" s="3"/>
      <c r="BMZ1004" s="3"/>
      <c r="BNA1004" s="3"/>
      <c r="BNB1004" s="3"/>
      <c r="BNC1004" s="3"/>
      <c r="BND1004" s="3"/>
      <c r="BNE1004" s="3"/>
      <c r="BNF1004" s="3"/>
      <c r="BNG1004" s="3"/>
      <c r="BNH1004" s="3"/>
      <c r="BNI1004" s="3"/>
      <c r="BNJ1004" s="3"/>
      <c r="BNK1004" s="3"/>
      <c r="BNL1004" s="3"/>
      <c r="BNM1004" s="3"/>
      <c r="BNN1004" s="3"/>
      <c r="BNO1004" s="3"/>
      <c r="BNP1004" s="3"/>
      <c r="BNQ1004" s="3"/>
      <c r="BNR1004" s="3"/>
      <c r="BNS1004" s="3"/>
      <c r="BNT1004" s="3"/>
      <c r="BNU1004" s="3"/>
      <c r="BNV1004" s="3"/>
      <c r="BNW1004" s="3"/>
      <c r="BNX1004" s="3"/>
      <c r="BNY1004" s="3"/>
      <c r="BNZ1004" s="3"/>
      <c r="BOA1004" s="3"/>
      <c r="BOB1004" s="3"/>
      <c r="BOC1004" s="3"/>
      <c r="BOD1004" s="3"/>
      <c r="BOE1004" s="3"/>
      <c r="BOF1004" s="3"/>
      <c r="BOG1004" s="3"/>
      <c r="BOH1004" s="3"/>
      <c r="BOI1004" s="3"/>
      <c r="BOJ1004" s="3"/>
      <c r="BOK1004" s="3"/>
      <c r="BOL1004" s="3"/>
      <c r="BOM1004" s="3"/>
      <c r="BON1004" s="3"/>
      <c r="BOO1004" s="3"/>
      <c r="BOP1004" s="3"/>
      <c r="BOQ1004" s="3"/>
      <c r="BOR1004" s="3"/>
      <c r="BOS1004" s="3"/>
      <c r="BOT1004" s="3"/>
      <c r="BOU1004" s="3"/>
      <c r="BOV1004" s="3"/>
      <c r="BOW1004" s="3"/>
      <c r="BOX1004" s="3"/>
      <c r="BOY1004" s="3"/>
      <c r="BOZ1004" s="3"/>
      <c r="BPA1004" s="3"/>
      <c r="BPB1004" s="3"/>
      <c r="BPC1004" s="3"/>
      <c r="BPD1004" s="3"/>
      <c r="BPE1004" s="3"/>
      <c r="BPF1004" s="3"/>
      <c r="BPG1004" s="3"/>
      <c r="BPH1004" s="3"/>
      <c r="BPI1004" s="3"/>
      <c r="BPJ1004" s="3"/>
      <c r="BPK1004" s="3"/>
      <c r="BPL1004" s="3"/>
      <c r="BPM1004" s="3"/>
      <c r="BPN1004" s="3"/>
      <c r="BPO1004" s="3"/>
      <c r="BPP1004" s="3"/>
      <c r="BPQ1004" s="3"/>
      <c r="BPR1004" s="3"/>
      <c r="BPS1004" s="3"/>
      <c r="BPT1004" s="3"/>
      <c r="BPU1004" s="3"/>
      <c r="BPV1004" s="3"/>
      <c r="BPW1004" s="3"/>
      <c r="BPX1004" s="3"/>
      <c r="BPY1004" s="3"/>
      <c r="BPZ1004" s="3"/>
      <c r="BQA1004" s="3"/>
      <c r="BQB1004" s="3"/>
      <c r="BQC1004" s="3"/>
      <c r="BQD1004" s="3"/>
      <c r="BQE1004" s="3"/>
      <c r="BQF1004" s="3"/>
      <c r="BQG1004" s="3"/>
      <c r="BQH1004" s="3"/>
      <c r="BQI1004" s="3"/>
      <c r="BQJ1004" s="3"/>
      <c r="BQK1004" s="3"/>
      <c r="BQL1004" s="3"/>
      <c r="BQM1004" s="3"/>
      <c r="BQN1004" s="3"/>
      <c r="BQO1004" s="3"/>
      <c r="BQP1004" s="3"/>
      <c r="BQQ1004" s="3"/>
      <c r="BQR1004" s="3"/>
      <c r="BQS1004" s="3"/>
      <c r="BQT1004" s="3"/>
      <c r="BQU1004" s="3"/>
      <c r="BQV1004" s="3"/>
      <c r="BQW1004" s="3"/>
      <c r="BQX1004" s="3"/>
      <c r="BQY1004" s="3"/>
      <c r="BQZ1004" s="3"/>
      <c r="BRA1004" s="3"/>
      <c r="BRB1004" s="3"/>
      <c r="BRC1004" s="3"/>
      <c r="BRD1004" s="3"/>
      <c r="BRE1004" s="3"/>
      <c r="BRF1004" s="3"/>
      <c r="BRG1004" s="3"/>
      <c r="BRH1004" s="3"/>
      <c r="BRI1004" s="3"/>
      <c r="BRJ1004" s="3"/>
      <c r="BRK1004" s="3"/>
      <c r="BRL1004" s="3"/>
      <c r="BRM1004" s="3"/>
      <c r="BRN1004" s="3"/>
      <c r="BRO1004" s="3"/>
      <c r="BRP1004" s="3"/>
      <c r="BRQ1004" s="3"/>
      <c r="BRR1004" s="3"/>
      <c r="BRS1004" s="3"/>
      <c r="BRT1004" s="3"/>
      <c r="BRU1004" s="3"/>
      <c r="BRV1004" s="3"/>
      <c r="BRW1004" s="3"/>
      <c r="BRX1004" s="3"/>
      <c r="BRY1004" s="3"/>
      <c r="BRZ1004" s="3"/>
      <c r="BSA1004" s="3"/>
      <c r="BSB1004" s="3"/>
      <c r="BSC1004" s="3"/>
      <c r="BSD1004" s="3"/>
      <c r="BSE1004" s="3"/>
      <c r="BSF1004" s="3"/>
      <c r="BSG1004" s="3"/>
      <c r="BSH1004" s="3"/>
      <c r="BSI1004" s="3"/>
      <c r="BSJ1004" s="3"/>
      <c r="BSK1004" s="3"/>
      <c r="BSL1004" s="3"/>
      <c r="BSM1004" s="3"/>
      <c r="BSN1004" s="3"/>
      <c r="BSO1004" s="3"/>
      <c r="BSP1004" s="3"/>
      <c r="BSQ1004" s="3"/>
      <c r="BSR1004" s="3"/>
      <c r="BSS1004" s="3"/>
      <c r="BST1004" s="3"/>
      <c r="BSU1004" s="3"/>
      <c r="BSV1004" s="3"/>
      <c r="BSW1004" s="3"/>
      <c r="BSX1004" s="3"/>
      <c r="BSY1004" s="3"/>
      <c r="BSZ1004" s="3"/>
      <c r="BTA1004" s="3"/>
      <c r="BTB1004" s="3"/>
      <c r="BTC1004" s="3"/>
      <c r="BTD1004" s="3"/>
      <c r="BTE1004" s="3"/>
      <c r="BTF1004" s="3"/>
      <c r="BTG1004" s="3"/>
      <c r="BTH1004" s="3"/>
      <c r="BTI1004" s="3"/>
      <c r="BTJ1004" s="3"/>
      <c r="BTK1004" s="3"/>
      <c r="BTL1004" s="3"/>
      <c r="BTM1004" s="3"/>
      <c r="BTN1004" s="3"/>
      <c r="BTO1004" s="3"/>
      <c r="BTP1004" s="3"/>
      <c r="BTQ1004" s="3"/>
      <c r="BTR1004" s="3"/>
      <c r="BTS1004" s="3"/>
      <c r="BTT1004" s="3"/>
      <c r="BTU1004" s="3"/>
      <c r="BTV1004" s="3"/>
      <c r="BTW1004" s="3"/>
      <c r="BTX1004" s="3"/>
      <c r="BTY1004" s="3"/>
      <c r="BTZ1004" s="3"/>
      <c r="BUA1004" s="3"/>
      <c r="BUB1004" s="3"/>
      <c r="BUC1004" s="3"/>
      <c r="BUD1004" s="3"/>
      <c r="BUE1004" s="3"/>
      <c r="BUF1004" s="3"/>
      <c r="BUG1004" s="3"/>
      <c r="BUH1004" s="3"/>
      <c r="BUI1004" s="3"/>
      <c r="BUJ1004" s="3"/>
      <c r="BUK1004" s="3"/>
      <c r="BUL1004" s="3"/>
      <c r="BUM1004" s="3"/>
      <c r="BUN1004" s="3"/>
      <c r="BUO1004" s="3"/>
      <c r="BUP1004" s="3"/>
      <c r="BUQ1004" s="3"/>
      <c r="BUR1004" s="3"/>
      <c r="BUS1004" s="3"/>
      <c r="BUT1004" s="3"/>
      <c r="BUU1004" s="3"/>
      <c r="BUV1004" s="3"/>
      <c r="BUW1004" s="3"/>
      <c r="BUX1004" s="3"/>
      <c r="BUY1004" s="3"/>
      <c r="BUZ1004" s="3"/>
      <c r="BVA1004" s="3"/>
      <c r="BVB1004" s="3"/>
      <c r="BVC1004" s="3"/>
      <c r="BVD1004" s="3"/>
      <c r="BVE1004" s="3"/>
      <c r="BVF1004" s="3"/>
      <c r="BVG1004" s="3"/>
      <c r="BVH1004" s="3"/>
      <c r="BVI1004" s="3"/>
      <c r="BVJ1004" s="3"/>
      <c r="BVK1004" s="3"/>
      <c r="BVL1004" s="3"/>
      <c r="BVM1004" s="3"/>
      <c r="BVN1004" s="3"/>
      <c r="BVO1004" s="3"/>
      <c r="BVP1004" s="3"/>
      <c r="BVQ1004" s="3"/>
      <c r="BVR1004" s="3"/>
      <c r="BVS1004" s="3"/>
      <c r="BVT1004" s="3"/>
      <c r="BVU1004" s="3"/>
      <c r="BVV1004" s="3"/>
      <c r="BVW1004" s="3"/>
      <c r="BVX1004" s="3"/>
      <c r="BVY1004" s="3"/>
      <c r="BVZ1004" s="3"/>
      <c r="BWA1004" s="3"/>
      <c r="BWB1004" s="3"/>
      <c r="BWC1004" s="3"/>
      <c r="BWD1004" s="3"/>
      <c r="BWE1004" s="3"/>
      <c r="BWF1004" s="3"/>
      <c r="BWG1004" s="3"/>
      <c r="BWH1004" s="3"/>
      <c r="BWI1004" s="3"/>
      <c r="BWJ1004" s="3"/>
      <c r="BWK1004" s="3"/>
      <c r="BWL1004" s="3"/>
      <c r="BWM1004" s="3"/>
      <c r="BWN1004" s="3"/>
      <c r="BWO1004" s="3"/>
      <c r="BWP1004" s="3"/>
      <c r="BWQ1004" s="3"/>
      <c r="BWR1004" s="3"/>
      <c r="BWS1004" s="3"/>
      <c r="BWT1004" s="3"/>
      <c r="BWU1004" s="3"/>
      <c r="BWV1004" s="3"/>
      <c r="BWW1004" s="3"/>
      <c r="BWX1004" s="3"/>
      <c r="BWY1004" s="3"/>
      <c r="BWZ1004" s="3"/>
      <c r="BXA1004" s="3"/>
      <c r="BXB1004" s="3"/>
      <c r="BXC1004" s="3"/>
      <c r="BXD1004" s="3"/>
      <c r="BXE1004" s="3"/>
      <c r="BXF1004" s="3"/>
      <c r="BXG1004" s="3"/>
      <c r="BXH1004" s="3"/>
      <c r="BXI1004" s="3"/>
      <c r="BXJ1004" s="3"/>
      <c r="BXK1004" s="3"/>
      <c r="BXL1004" s="3"/>
      <c r="BXM1004" s="3"/>
      <c r="BXN1004" s="3"/>
      <c r="BXO1004" s="3"/>
      <c r="BXP1004" s="3"/>
      <c r="BXQ1004" s="3"/>
      <c r="BXR1004" s="3"/>
      <c r="BXS1004" s="3"/>
      <c r="BXT1004" s="3"/>
      <c r="BXU1004" s="3"/>
      <c r="BXV1004" s="3"/>
      <c r="BXW1004" s="3"/>
      <c r="BXX1004" s="3"/>
      <c r="BXY1004" s="3"/>
      <c r="BXZ1004" s="3"/>
      <c r="BYA1004" s="3"/>
      <c r="BYB1004" s="3"/>
      <c r="BYC1004" s="3"/>
      <c r="BYD1004" s="3"/>
      <c r="BYE1004" s="3"/>
      <c r="BYF1004" s="3"/>
      <c r="BYG1004" s="3"/>
      <c r="BYH1004" s="3"/>
      <c r="BYI1004" s="3"/>
      <c r="BYJ1004" s="3"/>
      <c r="BYK1004" s="3"/>
      <c r="BYL1004" s="3"/>
      <c r="BYM1004" s="3"/>
      <c r="BYN1004" s="3"/>
      <c r="BYO1004" s="3"/>
      <c r="BYP1004" s="3"/>
      <c r="BYQ1004" s="3"/>
      <c r="BYR1004" s="3"/>
      <c r="BYS1004" s="3"/>
      <c r="BYT1004" s="3"/>
      <c r="BYU1004" s="3"/>
      <c r="BYV1004" s="3"/>
      <c r="BYW1004" s="3"/>
      <c r="BYX1004" s="3"/>
      <c r="BYY1004" s="3"/>
      <c r="BYZ1004" s="3"/>
      <c r="BZA1004" s="3"/>
      <c r="BZB1004" s="3"/>
      <c r="BZC1004" s="3"/>
      <c r="BZD1004" s="3"/>
      <c r="BZE1004" s="3"/>
      <c r="BZF1004" s="3"/>
      <c r="BZG1004" s="3"/>
      <c r="BZH1004" s="3"/>
      <c r="BZI1004" s="3"/>
      <c r="BZJ1004" s="3"/>
      <c r="BZK1004" s="3"/>
      <c r="BZL1004" s="3"/>
      <c r="BZM1004" s="3"/>
      <c r="BZN1004" s="3"/>
      <c r="BZO1004" s="3"/>
      <c r="BZP1004" s="3"/>
      <c r="BZQ1004" s="3"/>
      <c r="BZR1004" s="3"/>
      <c r="BZS1004" s="3"/>
      <c r="BZT1004" s="3"/>
      <c r="BZU1004" s="3"/>
      <c r="BZV1004" s="3"/>
      <c r="BZW1004" s="3"/>
      <c r="BZX1004" s="3"/>
      <c r="BZY1004" s="3"/>
      <c r="BZZ1004" s="3"/>
      <c r="CAA1004" s="3"/>
      <c r="CAB1004" s="3"/>
      <c r="CAC1004" s="3"/>
      <c r="CAD1004" s="3"/>
      <c r="CAE1004" s="3"/>
      <c r="CAF1004" s="3"/>
      <c r="CAG1004" s="3"/>
      <c r="CAH1004" s="3"/>
      <c r="CAI1004" s="3"/>
      <c r="CAJ1004" s="3"/>
      <c r="CAK1004" s="3"/>
      <c r="CAL1004" s="3"/>
      <c r="CAM1004" s="3"/>
      <c r="CAN1004" s="3"/>
      <c r="CAO1004" s="3"/>
      <c r="CAP1004" s="3"/>
      <c r="CAQ1004" s="3"/>
      <c r="CAR1004" s="3"/>
      <c r="CAS1004" s="3"/>
      <c r="CAT1004" s="3"/>
      <c r="CAU1004" s="3"/>
      <c r="CAV1004" s="3"/>
      <c r="CAW1004" s="3"/>
      <c r="CAX1004" s="3"/>
      <c r="CAY1004" s="3"/>
      <c r="CAZ1004" s="3"/>
      <c r="CBA1004" s="3"/>
      <c r="CBB1004" s="3"/>
      <c r="CBC1004" s="3"/>
      <c r="CBD1004" s="3"/>
      <c r="CBE1004" s="3"/>
      <c r="CBF1004" s="3"/>
      <c r="CBG1004" s="3"/>
      <c r="CBH1004" s="3"/>
      <c r="CBI1004" s="3"/>
      <c r="CBJ1004" s="3"/>
      <c r="CBK1004" s="3"/>
      <c r="CBL1004" s="3"/>
      <c r="CBM1004" s="3"/>
      <c r="CBN1004" s="3"/>
      <c r="CBO1004" s="3"/>
      <c r="CBP1004" s="3"/>
      <c r="CBQ1004" s="3"/>
      <c r="CBR1004" s="3"/>
      <c r="CBS1004" s="3"/>
      <c r="CBT1004" s="3"/>
      <c r="CBU1004" s="3"/>
      <c r="CBV1004" s="3"/>
      <c r="CBW1004" s="3"/>
      <c r="CBX1004" s="3"/>
      <c r="CBY1004" s="3"/>
      <c r="CBZ1004" s="3"/>
      <c r="CCA1004" s="3"/>
      <c r="CCB1004" s="3"/>
      <c r="CCC1004" s="3"/>
      <c r="CCD1004" s="3"/>
      <c r="CCE1004" s="3"/>
      <c r="CCF1004" s="3"/>
      <c r="CCG1004" s="3"/>
      <c r="CCH1004" s="3"/>
      <c r="CCI1004" s="3"/>
      <c r="CCJ1004" s="3"/>
      <c r="CCK1004" s="3"/>
      <c r="CCL1004" s="3"/>
      <c r="CCM1004" s="3"/>
      <c r="CCN1004" s="3"/>
      <c r="CCO1004" s="3"/>
      <c r="CCP1004" s="3"/>
      <c r="CCQ1004" s="3"/>
      <c r="CCR1004" s="3"/>
      <c r="CCS1004" s="3"/>
      <c r="CCT1004" s="3"/>
      <c r="CCU1004" s="3"/>
      <c r="CCV1004" s="3"/>
      <c r="CCW1004" s="3"/>
      <c r="CCX1004" s="3"/>
      <c r="CCY1004" s="3"/>
      <c r="CCZ1004" s="3"/>
      <c r="CDA1004" s="3"/>
      <c r="CDB1004" s="3"/>
      <c r="CDC1004" s="3"/>
      <c r="CDD1004" s="3"/>
      <c r="CDE1004" s="3"/>
      <c r="CDF1004" s="3"/>
      <c r="CDG1004" s="3"/>
      <c r="CDH1004" s="3"/>
      <c r="CDI1004" s="3"/>
      <c r="CDJ1004" s="3"/>
      <c r="CDK1004" s="3"/>
      <c r="CDL1004" s="3"/>
      <c r="CDM1004" s="3"/>
      <c r="CDN1004" s="3"/>
      <c r="CDO1004" s="3"/>
      <c r="CDP1004" s="3"/>
      <c r="CDQ1004" s="3"/>
      <c r="CDR1004" s="3"/>
      <c r="CDS1004" s="3"/>
      <c r="CDT1004" s="3"/>
      <c r="CDU1004" s="3"/>
      <c r="CDV1004" s="3"/>
      <c r="CDW1004" s="3"/>
      <c r="CDX1004" s="3"/>
      <c r="CDY1004" s="3"/>
      <c r="CDZ1004" s="3"/>
      <c r="CEA1004" s="3"/>
      <c r="CEB1004" s="3"/>
      <c r="CEC1004" s="3"/>
      <c r="CED1004" s="3"/>
      <c r="CEE1004" s="3"/>
      <c r="CEF1004" s="3"/>
      <c r="CEG1004" s="3"/>
      <c r="CEH1004" s="3"/>
      <c r="CEI1004" s="3"/>
      <c r="CEJ1004" s="3"/>
      <c r="CEK1004" s="3"/>
      <c r="CEL1004" s="3"/>
      <c r="CEM1004" s="3"/>
      <c r="CEN1004" s="3"/>
      <c r="CEO1004" s="3"/>
      <c r="CEP1004" s="3"/>
      <c r="CEQ1004" s="3"/>
      <c r="CER1004" s="3"/>
      <c r="CES1004" s="3"/>
      <c r="CET1004" s="3"/>
      <c r="CEU1004" s="3"/>
      <c r="CEV1004" s="3"/>
      <c r="CEW1004" s="3"/>
      <c r="CEX1004" s="3"/>
      <c r="CEY1004" s="3"/>
      <c r="CEZ1004" s="3"/>
      <c r="CFA1004" s="3"/>
      <c r="CFB1004" s="3"/>
      <c r="CFC1004" s="3"/>
      <c r="CFD1004" s="3"/>
      <c r="CFE1004" s="3"/>
      <c r="CFF1004" s="3"/>
      <c r="CFG1004" s="3"/>
      <c r="CFH1004" s="3"/>
      <c r="CFI1004" s="3"/>
      <c r="CFJ1004" s="3"/>
      <c r="CFK1004" s="3"/>
      <c r="CFL1004" s="3"/>
      <c r="CFM1004" s="3"/>
      <c r="CFN1004" s="3"/>
      <c r="CFO1004" s="3"/>
      <c r="CFP1004" s="3"/>
      <c r="CFQ1004" s="3"/>
      <c r="CFR1004" s="3"/>
      <c r="CFS1004" s="3"/>
      <c r="CFT1004" s="3"/>
      <c r="CFU1004" s="3"/>
      <c r="CFV1004" s="3"/>
      <c r="CFW1004" s="3"/>
      <c r="CFX1004" s="3"/>
      <c r="CFY1004" s="3"/>
      <c r="CFZ1004" s="3"/>
      <c r="CGA1004" s="3"/>
      <c r="CGB1004" s="3"/>
      <c r="CGC1004" s="3"/>
      <c r="CGD1004" s="3"/>
      <c r="CGE1004" s="3"/>
      <c r="CGF1004" s="3"/>
      <c r="CGG1004" s="3"/>
      <c r="CGH1004" s="3"/>
      <c r="CGI1004" s="3"/>
      <c r="CGJ1004" s="3"/>
      <c r="CGK1004" s="3"/>
      <c r="CGL1004" s="3"/>
      <c r="CGM1004" s="3"/>
      <c r="CGN1004" s="3"/>
      <c r="CGO1004" s="3"/>
      <c r="CGP1004" s="3"/>
      <c r="CGQ1004" s="3"/>
      <c r="CGR1004" s="3"/>
      <c r="CGS1004" s="3"/>
      <c r="CGT1004" s="3"/>
      <c r="CGU1004" s="3"/>
      <c r="CGV1004" s="3"/>
      <c r="CGW1004" s="3"/>
      <c r="CGX1004" s="3"/>
      <c r="CGY1004" s="3"/>
      <c r="CGZ1004" s="3"/>
      <c r="CHA1004" s="3"/>
      <c r="CHB1004" s="3"/>
      <c r="CHC1004" s="3"/>
      <c r="CHD1004" s="3"/>
      <c r="CHE1004" s="3"/>
      <c r="CHF1004" s="3"/>
      <c r="CHG1004" s="3"/>
      <c r="CHH1004" s="3"/>
      <c r="CHI1004" s="3"/>
      <c r="CHJ1004" s="3"/>
      <c r="CHK1004" s="3"/>
      <c r="CHL1004" s="3"/>
      <c r="CHM1004" s="3"/>
      <c r="CHN1004" s="3"/>
      <c r="CHO1004" s="3"/>
      <c r="CHP1004" s="3"/>
      <c r="CHQ1004" s="3"/>
      <c r="CHR1004" s="3"/>
      <c r="CHS1004" s="3"/>
      <c r="CHT1004" s="3"/>
      <c r="CHU1004" s="3"/>
      <c r="CHV1004" s="3"/>
      <c r="CHW1004" s="3"/>
      <c r="CHX1004" s="3"/>
      <c r="CHY1004" s="3"/>
      <c r="CHZ1004" s="3"/>
      <c r="CIA1004" s="3"/>
      <c r="CIB1004" s="3"/>
      <c r="CIC1004" s="3"/>
      <c r="CID1004" s="3"/>
      <c r="CIE1004" s="3"/>
      <c r="CIF1004" s="3"/>
      <c r="CIG1004" s="3"/>
      <c r="CIH1004" s="3"/>
      <c r="CII1004" s="3"/>
      <c r="CIJ1004" s="3"/>
      <c r="CIK1004" s="3"/>
      <c r="CIL1004" s="3"/>
      <c r="CIM1004" s="3"/>
      <c r="CIN1004" s="3"/>
      <c r="CIO1004" s="3"/>
      <c r="CIP1004" s="3"/>
      <c r="CIQ1004" s="3"/>
      <c r="CIR1004" s="3"/>
      <c r="CIS1004" s="3"/>
      <c r="CIT1004" s="3"/>
      <c r="CIU1004" s="3"/>
      <c r="CIV1004" s="3"/>
      <c r="CIW1004" s="3"/>
      <c r="CIX1004" s="3"/>
      <c r="CIY1004" s="3"/>
      <c r="CIZ1004" s="3"/>
      <c r="CJA1004" s="3"/>
      <c r="CJB1004" s="3"/>
      <c r="CJC1004" s="3"/>
      <c r="CJD1004" s="3"/>
      <c r="CJE1004" s="3"/>
      <c r="CJF1004" s="3"/>
      <c r="CJG1004" s="3"/>
      <c r="CJH1004" s="3"/>
      <c r="CJI1004" s="3"/>
      <c r="CJJ1004" s="3"/>
      <c r="CJK1004" s="3"/>
      <c r="CJL1004" s="3"/>
      <c r="CJM1004" s="3"/>
      <c r="CJN1004" s="3"/>
      <c r="CJO1004" s="3"/>
      <c r="CJP1004" s="3"/>
      <c r="CJQ1004" s="3"/>
      <c r="CJR1004" s="3"/>
      <c r="CJS1004" s="3"/>
      <c r="CJT1004" s="3"/>
      <c r="CJU1004" s="3"/>
      <c r="CJV1004" s="3"/>
      <c r="CJW1004" s="3"/>
      <c r="CJX1004" s="3"/>
      <c r="CJY1004" s="3"/>
      <c r="CJZ1004" s="3"/>
      <c r="CKA1004" s="3"/>
      <c r="CKB1004" s="3"/>
      <c r="CKC1004" s="3"/>
      <c r="CKD1004" s="3"/>
      <c r="CKE1004" s="3"/>
      <c r="CKF1004" s="3"/>
      <c r="CKG1004" s="3"/>
      <c r="CKH1004" s="3"/>
      <c r="CKI1004" s="3"/>
      <c r="CKJ1004" s="3"/>
      <c r="CKK1004" s="3"/>
      <c r="CKL1004" s="3"/>
      <c r="CKM1004" s="3"/>
      <c r="CKN1004" s="3"/>
      <c r="CKO1004" s="3"/>
      <c r="CKP1004" s="3"/>
      <c r="CKQ1004" s="3"/>
      <c r="CKR1004" s="3"/>
      <c r="CKS1004" s="3"/>
      <c r="CKT1004" s="3"/>
      <c r="CKU1004" s="3"/>
      <c r="CKV1004" s="3"/>
      <c r="CKW1004" s="3"/>
      <c r="CKX1004" s="3"/>
      <c r="CKY1004" s="3"/>
      <c r="CKZ1004" s="3"/>
      <c r="CLA1004" s="3"/>
      <c r="CLB1004" s="3"/>
      <c r="CLC1004" s="3"/>
      <c r="CLD1004" s="3"/>
      <c r="CLE1004" s="3"/>
      <c r="CLF1004" s="3"/>
      <c r="CLG1004" s="3"/>
      <c r="CLH1004" s="3"/>
      <c r="CLI1004" s="3"/>
      <c r="CLJ1004" s="3"/>
      <c r="CLK1004" s="3"/>
      <c r="CLL1004" s="3"/>
      <c r="CLM1004" s="3"/>
      <c r="CLN1004" s="3"/>
      <c r="CLO1004" s="3"/>
      <c r="CLP1004" s="3"/>
      <c r="CLQ1004" s="3"/>
      <c r="CLR1004" s="3"/>
      <c r="CLS1004" s="3"/>
      <c r="CLT1004" s="3"/>
      <c r="CLU1004" s="3"/>
      <c r="CLV1004" s="3"/>
      <c r="CLW1004" s="3"/>
      <c r="CLX1004" s="3"/>
      <c r="CLY1004" s="3"/>
      <c r="CLZ1004" s="3"/>
      <c r="CMA1004" s="3"/>
      <c r="CMB1004" s="3"/>
      <c r="CMC1004" s="3"/>
      <c r="CMD1004" s="3"/>
      <c r="CME1004" s="3"/>
      <c r="CMF1004" s="3"/>
      <c r="CMG1004" s="3"/>
      <c r="CMH1004" s="3"/>
      <c r="CMI1004" s="3"/>
      <c r="CMJ1004" s="3"/>
      <c r="CMK1004" s="3"/>
      <c r="CML1004" s="3"/>
      <c r="CMM1004" s="3"/>
      <c r="CMN1004" s="3"/>
      <c r="CMO1004" s="3"/>
      <c r="CMP1004" s="3"/>
      <c r="CMQ1004" s="3"/>
      <c r="CMR1004" s="3"/>
      <c r="CMS1004" s="3"/>
      <c r="CMT1004" s="3"/>
      <c r="CMU1004" s="3"/>
      <c r="CMV1004" s="3"/>
      <c r="CMW1004" s="3"/>
      <c r="CMX1004" s="3"/>
      <c r="CMY1004" s="3"/>
      <c r="CMZ1004" s="3"/>
      <c r="CNA1004" s="3"/>
      <c r="CNB1004" s="3"/>
      <c r="CNC1004" s="3"/>
      <c r="CND1004" s="3"/>
      <c r="CNE1004" s="3"/>
      <c r="CNF1004" s="3"/>
      <c r="CNG1004" s="3"/>
      <c r="CNH1004" s="3"/>
      <c r="CNI1004" s="3"/>
      <c r="CNJ1004" s="3"/>
      <c r="CNK1004" s="3"/>
      <c r="CNL1004" s="3"/>
      <c r="CNM1004" s="3"/>
      <c r="CNN1004" s="3"/>
      <c r="CNO1004" s="3"/>
      <c r="CNP1004" s="3"/>
      <c r="CNQ1004" s="3"/>
      <c r="CNR1004" s="3"/>
      <c r="CNS1004" s="3"/>
      <c r="CNT1004" s="3"/>
      <c r="CNU1004" s="3"/>
      <c r="CNV1004" s="3"/>
      <c r="CNW1004" s="3"/>
      <c r="CNX1004" s="3"/>
      <c r="CNY1004" s="3"/>
      <c r="CNZ1004" s="3"/>
      <c r="COA1004" s="3"/>
      <c r="COB1004" s="3"/>
      <c r="COC1004" s="3"/>
      <c r="COD1004" s="3"/>
      <c r="COE1004" s="3"/>
      <c r="COF1004" s="3"/>
      <c r="COG1004" s="3"/>
      <c r="COH1004" s="3"/>
      <c r="COI1004" s="3"/>
      <c r="COJ1004" s="3"/>
      <c r="COK1004" s="3"/>
      <c r="COL1004" s="3"/>
      <c r="COM1004" s="3"/>
      <c r="CON1004" s="3"/>
      <c r="COO1004" s="3"/>
      <c r="COP1004" s="3"/>
      <c r="COQ1004" s="3"/>
      <c r="COR1004" s="3"/>
      <c r="COS1004" s="3"/>
      <c r="COT1004" s="3"/>
      <c r="COU1004" s="3"/>
      <c r="COV1004" s="3"/>
      <c r="COW1004" s="3"/>
      <c r="COX1004" s="3"/>
      <c r="COY1004" s="3"/>
      <c r="COZ1004" s="3"/>
      <c r="CPA1004" s="3"/>
      <c r="CPB1004" s="3"/>
      <c r="CPC1004" s="3"/>
      <c r="CPD1004" s="3"/>
      <c r="CPE1004" s="3"/>
      <c r="CPF1004" s="3"/>
      <c r="CPG1004" s="3"/>
      <c r="CPH1004" s="3"/>
      <c r="CPI1004" s="3"/>
      <c r="CPJ1004" s="3"/>
      <c r="CPK1004" s="3"/>
      <c r="CPL1004" s="3"/>
      <c r="CPM1004" s="3"/>
      <c r="CPN1004" s="3"/>
      <c r="CPO1004" s="3"/>
      <c r="CPP1004" s="3"/>
      <c r="CPQ1004" s="3"/>
      <c r="CPR1004" s="3"/>
      <c r="CPS1004" s="3"/>
      <c r="CPT1004" s="3"/>
      <c r="CPU1004" s="3"/>
      <c r="CPV1004" s="3"/>
      <c r="CPW1004" s="3"/>
      <c r="CPX1004" s="3"/>
      <c r="CPY1004" s="3"/>
      <c r="CPZ1004" s="3"/>
      <c r="CQA1004" s="3"/>
      <c r="CQB1004" s="3"/>
      <c r="CQC1004" s="3"/>
      <c r="CQD1004" s="3"/>
      <c r="CQE1004" s="3"/>
      <c r="CQF1004" s="3"/>
      <c r="CQG1004" s="3"/>
      <c r="CQH1004" s="3"/>
      <c r="CQI1004" s="3"/>
      <c r="CQJ1004" s="3"/>
      <c r="CQK1004" s="3"/>
      <c r="CQL1004" s="3"/>
      <c r="CQM1004" s="3"/>
      <c r="CQN1004" s="3"/>
      <c r="CQO1004" s="3"/>
      <c r="CQP1004" s="3"/>
      <c r="CQQ1004" s="3"/>
      <c r="CQR1004" s="3"/>
      <c r="CQS1004" s="3"/>
      <c r="CQT1004" s="3"/>
      <c r="CQU1004" s="3"/>
      <c r="CQV1004" s="3"/>
      <c r="CQW1004" s="3"/>
      <c r="CQX1004" s="3"/>
      <c r="CQY1004" s="3"/>
      <c r="CQZ1004" s="3"/>
      <c r="CRA1004" s="3"/>
      <c r="CRB1004" s="3"/>
      <c r="CRC1004" s="3"/>
      <c r="CRD1004" s="3"/>
      <c r="CRE1004" s="3"/>
      <c r="CRF1004" s="3"/>
      <c r="CRG1004" s="3"/>
      <c r="CRH1004" s="3"/>
      <c r="CRI1004" s="3"/>
      <c r="CRJ1004" s="3"/>
      <c r="CRK1004" s="3"/>
      <c r="CRL1004" s="3"/>
      <c r="CRM1004" s="3"/>
      <c r="CRN1004" s="3"/>
      <c r="CRO1004" s="3"/>
      <c r="CRP1004" s="3"/>
      <c r="CRQ1004" s="3"/>
      <c r="CRR1004" s="3"/>
      <c r="CRS1004" s="3"/>
      <c r="CRT1004" s="3"/>
      <c r="CRU1004" s="3"/>
      <c r="CRV1004" s="3"/>
      <c r="CRW1004" s="3"/>
      <c r="CRX1004" s="3"/>
      <c r="CRY1004" s="3"/>
      <c r="CRZ1004" s="3"/>
      <c r="CSA1004" s="3"/>
      <c r="CSB1004" s="3"/>
      <c r="CSC1004" s="3"/>
      <c r="CSD1004" s="3"/>
      <c r="CSE1004" s="3"/>
      <c r="CSF1004" s="3"/>
      <c r="CSG1004" s="3"/>
      <c r="CSH1004" s="3"/>
      <c r="CSI1004" s="3"/>
      <c r="CSJ1004" s="3"/>
      <c r="CSK1004" s="3"/>
      <c r="CSL1004" s="3"/>
      <c r="CSM1004" s="3"/>
      <c r="CSN1004" s="3"/>
      <c r="CSO1004" s="3"/>
      <c r="CSP1004" s="3"/>
      <c r="CSQ1004" s="3"/>
      <c r="CSR1004" s="3"/>
      <c r="CSS1004" s="3"/>
      <c r="CST1004" s="3"/>
      <c r="CSU1004" s="3"/>
      <c r="CSV1004" s="3"/>
      <c r="CSW1004" s="3"/>
      <c r="CSX1004" s="3"/>
      <c r="CSY1004" s="3"/>
      <c r="CSZ1004" s="3"/>
      <c r="CTA1004" s="3"/>
      <c r="CTB1004" s="3"/>
      <c r="CTC1004" s="3"/>
      <c r="CTD1004" s="3"/>
      <c r="CTE1004" s="3"/>
      <c r="CTF1004" s="3"/>
      <c r="CTG1004" s="3"/>
      <c r="CTH1004" s="3"/>
      <c r="CTI1004" s="3"/>
      <c r="CTJ1004" s="3"/>
      <c r="CTK1004" s="3"/>
      <c r="CTL1004" s="3"/>
      <c r="CTM1004" s="3"/>
      <c r="CTN1004" s="3"/>
      <c r="CTO1004" s="3"/>
      <c r="CTP1004" s="3"/>
      <c r="CTQ1004" s="3"/>
      <c r="CTR1004" s="3"/>
      <c r="CTS1004" s="3"/>
      <c r="CTT1004" s="3"/>
      <c r="CTU1004" s="3"/>
      <c r="CTV1004" s="3"/>
      <c r="CTW1004" s="3"/>
      <c r="CTX1004" s="3"/>
      <c r="CTY1004" s="3"/>
      <c r="CTZ1004" s="3"/>
      <c r="CUA1004" s="3"/>
      <c r="CUB1004" s="3"/>
      <c r="CUC1004" s="3"/>
      <c r="CUD1004" s="3"/>
      <c r="CUE1004" s="3"/>
      <c r="CUF1004" s="3"/>
      <c r="CUG1004" s="3"/>
      <c r="CUH1004" s="3"/>
      <c r="CUI1004" s="3"/>
      <c r="CUJ1004" s="3"/>
      <c r="CUK1004" s="3"/>
      <c r="CUL1004" s="3"/>
      <c r="CUM1004" s="3"/>
      <c r="CUN1004" s="3"/>
      <c r="CUO1004" s="3"/>
      <c r="CUP1004" s="3"/>
      <c r="CUQ1004" s="3"/>
      <c r="CUR1004" s="3"/>
      <c r="CUS1004" s="3"/>
      <c r="CUT1004" s="3"/>
      <c r="CUU1004" s="3"/>
      <c r="CUV1004" s="3"/>
      <c r="CUW1004" s="3"/>
      <c r="CUX1004" s="3"/>
      <c r="CUY1004" s="3"/>
      <c r="CUZ1004" s="3"/>
      <c r="CVA1004" s="3"/>
      <c r="CVB1004" s="3"/>
      <c r="CVC1004" s="3"/>
      <c r="CVD1004" s="3"/>
      <c r="CVE1004" s="3"/>
      <c r="CVF1004" s="3"/>
      <c r="CVG1004" s="3"/>
      <c r="CVH1004" s="3"/>
      <c r="CVI1004" s="3"/>
      <c r="CVJ1004" s="3"/>
      <c r="CVK1004" s="3"/>
      <c r="CVL1004" s="3"/>
      <c r="CVM1004" s="3"/>
      <c r="CVN1004" s="3"/>
      <c r="CVO1004" s="3"/>
      <c r="CVP1004" s="3"/>
      <c r="CVQ1004" s="3"/>
      <c r="CVR1004" s="3"/>
      <c r="CVS1004" s="3"/>
      <c r="CVT1004" s="3"/>
      <c r="CVU1004" s="3"/>
      <c r="CVV1004" s="3"/>
      <c r="CVW1004" s="3"/>
      <c r="CVX1004" s="3"/>
      <c r="CVY1004" s="3"/>
      <c r="CVZ1004" s="3"/>
      <c r="CWA1004" s="3"/>
      <c r="CWB1004" s="3"/>
      <c r="CWC1004" s="3"/>
      <c r="CWD1004" s="3"/>
      <c r="CWE1004" s="3"/>
      <c r="CWF1004" s="3"/>
      <c r="CWG1004" s="3"/>
      <c r="CWH1004" s="3"/>
      <c r="CWI1004" s="3"/>
      <c r="CWJ1004" s="3"/>
      <c r="CWK1004" s="3"/>
      <c r="CWL1004" s="3"/>
      <c r="CWM1004" s="3"/>
      <c r="CWN1004" s="3"/>
      <c r="CWO1004" s="3"/>
      <c r="CWP1004" s="3"/>
      <c r="CWQ1004" s="3"/>
      <c r="CWR1004" s="3"/>
      <c r="CWS1004" s="3"/>
      <c r="CWT1004" s="3"/>
      <c r="CWU1004" s="3"/>
      <c r="CWV1004" s="3"/>
      <c r="CWW1004" s="3"/>
      <c r="CWX1004" s="3"/>
      <c r="CWY1004" s="3"/>
      <c r="CWZ1004" s="3"/>
      <c r="CXA1004" s="3"/>
      <c r="CXB1004" s="3"/>
      <c r="CXC1004" s="3"/>
      <c r="CXD1004" s="3"/>
      <c r="CXE1004" s="3"/>
      <c r="CXF1004" s="3"/>
      <c r="CXG1004" s="3"/>
      <c r="CXH1004" s="3"/>
      <c r="CXI1004" s="3"/>
      <c r="CXJ1004" s="3"/>
      <c r="CXK1004" s="3"/>
      <c r="CXL1004" s="3"/>
      <c r="CXM1004" s="3"/>
      <c r="CXN1004" s="3"/>
      <c r="CXO1004" s="3"/>
      <c r="CXP1004" s="3"/>
      <c r="CXQ1004" s="3"/>
      <c r="CXR1004" s="3"/>
      <c r="CXS1004" s="3"/>
      <c r="CXT1004" s="3"/>
      <c r="CXU1004" s="3"/>
      <c r="CXV1004" s="3"/>
      <c r="CXW1004" s="3"/>
      <c r="CXX1004" s="3"/>
      <c r="CXY1004" s="3"/>
      <c r="CXZ1004" s="3"/>
      <c r="CYA1004" s="3"/>
      <c r="CYB1004" s="3"/>
      <c r="CYC1004" s="3"/>
      <c r="CYD1004" s="3"/>
      <c r="CYE1004" s="3"/>
      <c r="CYF1004" s="3"/>
      <c r="CYG1004" s="3"/>
      <c r="CYH1004" s="3"/>
      <c r="CYI1004" s="3"/>
      <c r="CYJ1004" s="3"/>
      <c r="CYK1004" s="3"/>
      <c r="CYL1004" s="3"/>
      <c r="CYM1004" s="3"/>
      <c r="CYN1004" s="3"/>
      <c r="CYO1004" s="3"/>
      <c r="CYP1004" s="3"/>
      <c r="CYQ1004" s="3"/>
      <c r="CYR1004" s="3"/>
      <c r="CYS1004" s="3"/>
      <c r="CYT1004" s="3"/>
      <c r="CYU1004" s="3"/>
      <c r="CYV1004" s="3"/>
      <c r="CYW1004" s="3"/>
      <c r="CYX1004" s="3"/>
      <c r="CYY1004" s="3"/>
      <c r="CYZ1004" s="3"/>
      <c r="CZA1004" s="3"/>
      <c r="CZB1004" s="3"/>
      <c r="CZC1004" s="3"/>
      <c r="CZD1004" s="3"/>
      <c r="CZE1004" s="3"/>
      <c r="CZF1004" s="3"/>
      <c r="CZG1004" s="3"/>
      <c r="CZH1004" s="3"/>
      <c r="CZI1004" s="3"/>
      <c r="CZJ1004" s="3"/>
      <c r="CZK1004" s="3"/>
      <c r="CZL1004" s="3"/>
      <c r="CZM1004" s="3"/>
      <c r="CZN1004" s="3"/>
      <c r="CZO1004" s="3"/>
      <c r="CZP1004" s="3"/>
      <c r="CZQ1004" s="3"/>
      <c r="CZR1004" s="3"/>
      <c r="CZS1004" s="3"/>
      <c r="CZT1004" s="3"/>
      <c r="CZU1004" s="3"/>
      <c r="CZV1004" s="3"/>
      <c r="CZW1004" s="3"/>
      <c r="CZX1004" s="3"/>
      <c r="CZY1004" s="3"/>
      <c r="CZZ1004" s="3"/>
      <c r="DAA1004" s="3"/>
      <c r="DAB1004" s="3"/>
      <c r="DAC1004" s="3"/>
      <c r="DAD1004" s="3"/>
      <c r="DAE1004" s="3"/>
      <c r="DAF1004" s="3"/>
      <c r="DAG1004" s="3"/>
      <c r="DAH1004" s="3"/>
      <c r="DAI1004" s="3"/>
      <c r="DAJ1004" s="3"/>
      <c r="DAK1004" s="3"/>
      <c r="DAL1004" s="3"/>
      <c r="DAM1004" s="3"/>
      <c r="DAN1004" s="3"/>
      <c r="DAO1004" s="3"/>
      <c r="DAP1004" s="3"/>
      <c r="DAQ1004" s="3"/>
      <c r="DAR1004" s="3"/>
      <c r="DAS1004" s="3"/>
      <c r="DAT1004" s="3"/>
      <c r="DAU1004" s="3"/>
      <c r="DAV1004" s="3"/>
      <c r="DAW1004" s="3"/>
      <c r="DAX1004" s="3"/>
      <c r="DAY1004" s="3"/>
      <c r="DAZ1004" s="3"/>
      <c r="DBA1004" s="3"/>
      <c r="DBB1004" s="3"/>
      <c r="DBC1004" s="3"/>
      <c r="DBD1004" s="3"/>
      <c r="DBE1004" s="3"/>
      <c r="DBF1004" s="3"/>
      <c r="DBG1004" s="3"/>
      <c r="DBH1004" s="3"/>
      <c r="DBI1004" s="3"/>
      <c r="DBJ1004" s="3"/>
      <c r="DBK1004" s="3"/>
      <c r="DBL1004" s="3"/>
      <c r="DBM1004" s="3"/>
      <c r="DBN1004" s="3"/>
      <c r="DBO1004" s="3"/>
      <c r="DBP1004" s="3"/>
      <c r="DBQ1004" s="3"/>
      <c r="DBR1004" s="3"/>
      <c r="DBS1004" s="3"/>
      <c r="DBT1004" s="3"/>
      <c r="DBU1004" s="3"/>
      <c r="DBV1004" s="3"/>
      <c r="DBW1004" s="3"/>
      <c r="DBX1004" s="3"/>
      <c r="DBY1004" s="3"/>
      <c r="DBZ1004" s="3"/>
      <c r="DCA1004" s="3"/>
      <c r="DCB1004" s="3"/>
      <c r="DCC1004" s="3"/>
      <c r="DCD1004" s="3"/>
      <c r="DCE1004" s="3"/>
      <c r="DCF1004" s="3"/>
      <c r="DCG1004" s="3"/>
      <c r="DCH1004" s="3"/>
      <c r="DCI1004" s="3"/>
      <c r="DCJ1004" s="3"/>
      <c r="DCK1004" s="3"/>
      <c r="DCL1004" s="3"/>
      <c r="DCM1004" s="3"/>
      <c r="DCN1004" s="3"/>
      <c r="DCO1004" s="3"/>
      <c r="DCP1004" s="3"/>
      <c r="DCQ1004" s="3"/>
      <c r="DCR1004" s="3"/>
      <c r="DCS1004" s="3"/>
      <c r="DCT1004" s="3"/>
      <c r="DCU1004" s="3"/>
      <c r="DCV1004" s="3"/>
      <c r="DCW1004" s="3"/>
      <c r="DCX1004" s="3"/>
      <c r="DCY1004" s="3"/>
      <c r="DCZ1004" s="3"/>
      <c r="DDA1004" s="3"/>
      <c r="DDB1004" s="3"/>
      <c r="DDC1004" s="3"/>
      <c r="DDD1004" s="3"/>
      <c r="DDE1004" s="3"/>
      <c r="DDF1004" s="3"/>
      <c r="DDG1004" s="3"/>
      <c r="DDH1004" s="3"/>
      <c r="DDI1004" s="3"/>
      <c r="DDJ1004" s="3"/>
      <c r="DDK1004" s="3"/>
      <c r="DDL1004" s="3"/>
      <c r="DDM1004" s="3"/>
      <c r="DDN1004" s="3"/>
      <c r="DDO1004" s="3"/>
      <c r="DDP1004" s="3"/>
      <c r="DDQ1004" s="3"/>
      <c r="DDR1004" s="3"/>
      <c r="DDS1004" s="3"/>
      <c r="DDT1004" s="3"/>
      <c r="DDU1004" s="3"/>
      <c r="DDV1004" s="3"/>
      <c r="DDW1004" s="3"/>
      <c r="DDX1004" s="3"/>
      <c r="DDY1004" s="3"/>
      <c r="DDZ1004" s="3"/>
      <c r="DEA1004" s="3"/>
      <c r="DEB1004" s="3"/>
      <c r="DEC1004" s="3"/>
      <c r="DED1004" s="3"/>
      <c r="DEE1004" s="3"/>
      <c r="DEF1004" s="3"/>
      <c r="DEG1004" s="3"/>
      <c r="DEH1004" s="3"/>
      <c r="DEI1004" s="3"/>
      <c r="DEJ1004" s="3"/>
      <c r="DEK1004" s="3"/>
      <c r="DEL1004" s="3"/>
      <c r="DEM1004" s="3"/>
      <c r="DEN1004" s="3"/>
      <c r="DEO1004" s="3"/>
      <c r="DEP1004" s="3"/>
      <c r="DEQ1004" s="3"/>
      <c r="DER1004" s="3"/>
      <c r="DES1004" s="3"/>
      <c r="DET1004" s="3"/>
      <c r="DEU1004" s="3"/>
      <c r="DEV1004" s="3"/>
      <c r="DEW1004" s="3"/>
      <c r="DEX1004" s="3"/>
      <c r="DEY1004" s="3"/>
      <c r="DEZ1004" s="3"/>
      <c r="DFA1004" s="3"/>
      <c r="DFB1004" s="3"/>
      <c r="DFC1004" s="3"/>
      <c r="DFD1004" s="3"/>
      <c r="DFE1004" s="3"/>
      <c r="DFF1004" s="3"/>
      <c r="DFG1004" s="3"/>
      <c r="DFH1004" s="3"/>
      <c r="DFI1004" s="3"/>
      <c r="DFJ1004" s="3"/>
      <c r="DFK1004" s="3"/>
      <c r="DFL1004" s="3"/>
      <c r="DFM1004" s="3"/>
      <c r="DFN1004" s="3"/>
      <c r="DFO1004" s="3"/>
      <c r="DFP1004" s="3"/>
      <c r="DFQ1004" s="3"/>
      <c r="DFR1004" s="3"/>
      <c r="DFS1004" s="3"/>
      <c r="DFT1004" s="3"/>
      <c r="DFU1004" s="3"/>
      <c r="DFV1004" s="3"/>
      <c r="DFW1004" s="3"/>
      <c r="DFX1004" s="3"/>
      <c r="DFY1004" s="3"/>
      <c r="DFZ1004" s="3"/>
      <c r="DGA1004" s="3"/>
      <c r="DGB1004" s="3"/>
      <c r="DGC1004" s="3"/>
      <c r="DGD1004" s="3"/>
      <c r="DGE1004" s="3"/>
      <c r="DGF1004" s="3"/>
      <c r="DGG1004" s="3"/>
      <c r="DGH1004" s="3"/>
      <c r="DGI1004" s="3"/>
      <c r="DGJ1004" s="3"/>
      <c r="DGK1004" s="3"/>
      <c r="DGL1004" s="3"/>
      <c r="DGM1004" s="3"/>
      <c r="DGN1004" s="3"/>
      <c r="DGO1004" s="3"/>
      <c r="DGP1004" s="3"/>
      <c r="DGQ1004" s="3"/>
      <c r="DGR1004" s="3"/>
      <c r="DGS1004" s="3"/>
      <c r="DGT1004" s="3"/>
      <c r="DGU1004" s="3"/>
      <c r="DGV1004" s="3"/>
      <c r="DGW1004" s="3"/>
      <c r="DGX1004" s="3"/>
      <c r="DGY1004" s="3"/>
      <c r="DGZ1004" s="3"/>
      <c r="DHA1004" s="3"/>
      <c r="DHB1004" s="3"/>
      <c r="DHC1004" s="3"/>
      <c r="DHD1004" s="3"/>
      <c r="DHE1004" s="3"/>
      <c r="DHF1004" s="3"/>
      <c r="DHG1004" s="3"/>
      <c r="DHH1004" s="3"/>
      <c r="DHI1004" s="3"/>
      <c r="DHJ1004" s="3"/>
      <c r="DHK1004" s="3"/>
      <c r="DHL1004" s="3"/>
      <c r="DHM1004" s="3"/>
      <c r="DHN1004" s="3"/>
      <c r="DHO1004" s="3"/>
      <c r="DHP1004" s="3"/>
      <c r="DHQ1004" s="3"/>
      <c r="DHR1004" s="3"/>
      <c r="DHS1004" s="3"/>
      <c r="DHT1004" s="3"/>
      <c r="DHU1004" s="3"/>
      <c r="DHV1004" s="3"/>
      <c r="DHW1004" s="3"/>
      <c r="DHX1004" s="3"/>
      <c r="DHY1004" s="3"/>
      <c r="DHZ1004" s="3"/>
      <c r="DIA1004" s="3"/>
      <c r="DIB1004" s="3"/>
      <c r="DIC1004" s="3"/>
      <c r="DID1004" s="3"/>
      <c r="DIE1004" s="3"/>
      <c r="DIF1004" s="3"/>
      <c r="DIG1004" s="3"/>
      <c r="DIH1004" s="3"/>
      <c r="DII1004" s="3"/>
      <c r="DIJ1004" s="3"/>
      <c r="DIK1004" s="3"/>
      <c r="DIL1004" s="3"/>
      <c r="DIM1004" s="3"/>
      <c r="DIN1004" s="3"/>
      <c r="DIO1004" s="3"/>
      <c r="DIP1004" s="3"/>
      <c r="DIQ1004" s="3"/>
      <c r="DIR1004" s="3"/>
      <c r="DIS1004" s="3"/>
      <c r="DIT1004" s="3"/>
      <c r="DIU1004" s="3"/>
      <c r="DIV1004" s="3"/>
      <c r="DIW1004" s="3"/>
      <c r="DIX1004" s="3"/>
      <c r="DIY1004" s="3"/>
      <c r="DIZ1004" s="3"/>
      <c r="DJA1004" s="3"/>
      <c r="DJB1004" s="3"/>
      <c r="DJC1004" s="3"/>
      <c r="DJD1004" s="3"/>
      <c r="DJE1004" s="3"/>
      <c r="DJF1004" s="3"/>
      <c r="DJG1004" s="3"/>
      <c r="DJH1004" s="3"/>
      <c r="DJI1004" s="3"/>
      <c r="DJJ1004" s="3"/>
      <c r="DJK1004" s="3"/>
      <c r="DJL1004" s="3"/>
      <c r="DJM1004" s="3"/>
      <c r="DJN1004" s="3"/>
      <c r="DJO1004" s="3"/>
      <c r="DJP1004" s="3"/>
      <c r="DJQ1004" s="3"/>
      <c r="DJR1004" s="3"/>
      <c r="DJS1004" s="3"/>
      <c r="DJT1004" s="3"/>
      <c r="DJU1004" s="3"/>
      <c r="DJV1004" s="3"/>
      <c r="DJW1004" s="3"/>
      <c r="DJX1004" s="3"/>
      <c r="DJY1004" s="3"/>
      <c r="DJZ1004" s="3"/>
      <c r="DKA1004" s="3"/>
      <c r="DKB1004" s="3"/>
      <c r="DKC1004" s="3"/>
      <c r="DKD1004" s="3"/>
      <c r="DKE1004" s="3"/>
      <c r="DKF1004" s="3"/>
      <c r="DKG1004" s="3"/>
      <c r="DKH1004" s="3"/>
      <c r="DKI1004" s="3"/>
      <c r="DKJ1004" s="3"/>
      <c r="DKK1004" s="3"/>
      <c r="DKL1004" s="3"/>
      <c r="DKM1004" s="3"/>
      <c r="DKN1004" s="3"/>
      <c r="DKO1004" s="3"/>
      <c r="DKP1004" s="3"/>
      <c r="DKQ1004" s="3"/>
      <c r="DKR1004" s="3"/>
      <c r="DKS1004" s="3"/>
      <c r="DKT1004" s="3"/>
      <c r="DKU1004" s="3"/>
      <c r="DKV1004" s="3"/>
      <c r="DKW1004" s="3"/>
      <c r="DKX1004" s="3"/>
      <c r="DKY1004" s="3"/>
      <c r="DKZ1004" s="3"/>
      <c r="DLA1004" s="3"/>
      <c r="DLB1004" s="3"/>
      <c r="DLC1004" s="3"/>
      <c r="DLD1004" s="3"/>
      <c r="DLE1004" s="3"/>
      <c r="DLF1004" s="3"/>
      <c r="DLG1004" s="3"/>
      <c r="DLH1004" s="3"/>
      <c r="DLI1004" s="3"/>
      <c r="DLJ1004" s="3"/>
      <c r="DLK1004" s="3"/>
      <c r="DLL1004" s="3"/>
      <c r="DLM1004" s="3"/>
      <c r="DLN1004" s="3"/>
      <c r="DLO1004" s="3"/>
      <c r="DLP1004" s="3"/>
      <c r="DLQ1004" s="3"/>
      <c r="DLR1004" s="3"/>
      <c r="DLS1004" s="3"/>
      <c r="DLT1004" s="3"/>
      <c r="DLU1004" s="3"/>
      <c r="DLV1004" s="3"/>
      <c r="DLW1004" s="3"/>
      <c r="DLX1004" s="3"/>
      <c r="DLY1004" s="3"/>
      <c r="DLZ1004" s="3"/>
      <c r="DMA1004" s="3"/>
      <c r="DMB1004" s="3"/>
      <c r="DMC1004" s="3"/>
      <c r="DMD1004" s="3"/>
      <c r="DME1004" s="3"/>
      <c r="DMF1004" s="3"/>
      <c r="DMG1004" s="3"/>
      <c r="DMH1004" s="3"/>
      <c r="DMI1004" s="3"/>
      <c r="DMJ1004" s="3"/>
      <c r="DMK1004" s="3"/>
      <c r="DML1004" s="3"/>
      <c r="DMM1004" s="3"/>
      <c r="DMN1004" s="3"/>
      <c r="DMO1004" s="3"/>
      <c r="DMP1004" s="3"/>
      <c r="DMQ1004" s="3"/>
      <c r="DMR1004" s="3"/>
      <c r="DMS1004" s="3"/>
      <c r="DMT1004" s="3"/>
      <c r="DMU1004" s="3"/>
      <c r="DMV1004" s="3"/>
      <c r="DMW1004" s="3"/>
      <c r="DMX1004" s="3"/>
      <c r="DMY1004" s="3"/>
      <c r="DMZ1004" s="3"/>
      <c r="DNA1004" s="3"/>
      <c r="DNB1004" s="3"/>
      <c r="DNC1004" s="3"/>
      <c r="DND1004" s="3"/>
      <c r="DNE1004" s="3"/>
      <c r="DNF1004" s="3"/>
      <c r="DNG1004" s="3"/>
      <c r="DNH1004" s="3"/>
      <c r="DNI1004" s="3"/>
      <c r="DNJ1004" s="3"/>
      <c r="DNK1004" s="3"/>
      <c r="DNL1004" s="3"/>
      <c r="DNM1004" s="3"/>
      <c r="DNN1004" s="3"/>
      <c r="DNO1004" s="3"/>
      <c r="DNP1004" s="3"/>
      <c r="DNQ1004" s="3"/>
      <c r="DNR1004" s="3"/>
      <c r="DNS1004" s="3"/>
      <c r="DNT1004" s="3"/>
      <c r="DNU1004" s="3"/>
      <c r="DNV1004" s="3"/>
      <c r="DNW1004" s="3"/>
      <c r="DNX1004" s="3"/>
      <c r="DNY1004" s="3"/>
      <c r="DNZ1004" s="3"/>
      <c r="DOA1004" s="3"/>
      <c r="DOB1004" s="3"/>
      <c r="DOC1004" s="3"/>
      <c r="DOD1004" s="3"/>
      <c r="DOE1004" s="3"/>
      <c r="DOF1004" s="3"/>
      <c r="DOG1004" s="3"/>
      <c r="DOH1004" s="3"/>
      <c r="DOI1004" s="3"/>
      <c r="DOJ1004" s="3"/>
      <c r="DOK1004" s="3"/>
      <c r="DOL1004" s="3"/>
      <c r="DOM1004" s="3"/>
      <c r="DON1004" s="3"/>
      <c r="DOO1004" s="3"/>
      <c r="DOP1004" s="3"/>
      <c r="DOQ1004" s="3"/>
      <c r="DOR1004" s="3"/>
      <c r="DOS1004" s="3"/>
      <c r="DOT1004" s="3"/>
      <c r="DOU1004" s="3"/>
      <c r="DOV1004" s="3"/>
      <c r="DOW1004" s="3"/>
      <c r="DOX1004" s="3"/>
      <c r="DOY1004" s="3"/>
      <c r="DOZ1004" s="3"/>
      <c r="DPA1004" s="3"/>
      <c r="DPB1004" s="3"/>
      <c r="DPC1004" s="3"/>
      <c r="DPD1004" s="3"/>
      <c r="DPE1004" s="3"/>
      <c r="DPF1004" s="3"/>
      <c r="DPG1004" s="3"/>
      <c r="DPH1004" s="3"/>
      <c r="DPI1004" s="3"/>
      <c r="DPJ1004" s="3"/>
      <c r="DPK1004" s="3"/>
      <c r="DPL1004" s="3"/>
      <c r="DPM1004" s="3"/>
      <c r="DPN1004" s="3"/>
      <c r="DPO1004" s="3"/>
      <c r="DPP1004" s="3"/>
      <c r="DPQ1004" s="3"/>
      <c r="DPR1004" s="3"/>
      <c r="DPS1004" s="3"/>
      <c r="DPT1004" s="3"/>
      <c r="DPU1004" s="3"/>
      <c r="DPV1004" s="3"/>
      <c r="DPW1004" s="3"/>
      <c r="DPX1004" s="3"/>
      <c r="DPY1004" s="3"/>
      <c r="DPZ1004" s="3"/>
      <c r="DQA1004" s="3"/>
      <c r="DQB1004" s="3"/>
      <c r="DQC1004" s="3"/>
      <c r="DQD1004" s="3"/>
      <c r="DQE1004" s="3"/>
      <c r="DQF1004" s="3"/>
      <c r="DQG1004" s="3"/>
      <c r="DQH1004" s="3"/>
      <c r="DQI1004" s="3"/>
      <c r="DQJ1004" s="3"/>
      <c r="DQK1004" s="3"/>
      <c r="DQL1004" s="3"/>
      <c r="DQM1004" s="3"/>
      <c r="DQN1004" s="3"/>
      <c r="DQO1004" s="3"/>
      <c r="DQP1004" s="3"/>
      <c r="DQQ1004" s="3"/>
      <c r="DQR1004" s="3"/>
      <c r="DQS1004" s="3"/>
      <c r="DQT1004" s="3"/>
      <c r="DQU1004" s="3"/>
      <c r="DQV1004" s="3"/>
      <c r="DQW1004" s="3"/>
      <c r="DQX1004" s="3"/>
      <c r="DQY1004" s="3"/>
      <c r="DQZ1004" s="3"/>
      <c r="DRA1004" s="3"/>
      <c r="DRB1004" s="3"/>
      <c r="DRC1004" s="3"/>
      <c r="DRD1004" s="3"/>
      <c r="DRE1004" s="3"/>
      <c r="DRF1004" s="3"/>
      <c r="DRG1004" s="3"/>
      <c r="DRH1004" s="3"/>
      <c r="DRI1004" s="3"/>
      <c r="DRJ1004" s="3"/>
      <c r="DRK1004" s="3"/>
      <c r="DRL1004" s="3"/>
      <c r="DRM1004" s="3"/>
      <c r="DRN1004" s="3"/>
      <c r="DRO1004" s="3"/>
      <c r="DRP1004" s="3"/>
      <c r="DRQ1004" s="3"/>
      <c r="DRR1004" s="3"/>
      <c r="DRS1004" s="3"/>
      <c r="DRT1004" s="3"/>
      <c r="DRU1004" s="3"/>
      <c r="DRV1004" s="3"/>
      <c r="DRW1004" s="3"/>
      <c r="DRX1004" s="3"/>
      <c r="DRY1004" s="3"/>
      <c r="DRZ1004" s="3"/>
      <c r="DSA1004" s="3"/>
      <c r="DSB1004" s="3"/>
      <c r="DSC1004" s="3"/>
      <c r="DSD1004" s="3"/>
      <c r="DSE1004" s="3"/>
      <c r="DSF1004" s="3"/>
      <c r="DSG1004" s="3"/>
      <c r="DSH1004" s="3"/>
      <c r="DSI1004" s="3"/>
      <c r="DSJ1004" s="3"/>
      <c r="DSK1004" s="3"/>
      <c r="DSL1004" s="3"/>
      <c r="DSM1004" s="3"/>
      <c r="DSN1004" s="3"/>
      <c r="DSO1004" s="3"/>
      <c r="DSP1004" s="3"/>
      <c r="DSQ1004" s="3"/>
      <c r="DSR1004" s="3"/>
      <c r="DSS1004" s="3"/>
      <c r="DST1004" s="3"/>
      <c r="DSU1004" s="3"/>
      <c r="DSV1004" s="3"/>
      <c r="DSW1004" s="3"/>
      <c r="DSX1004" s="3"/>
      <c r="DSY1004" s="3"/>
      <c r="DSZ1004" s="3"/>
      <c r="DTA1004" s="3"/>
      <c r="DTB1004" s="3"/>
      <c r="DTC1004" s="3"/>
      <c r="DTD1004" s="3"/>
      <c r="DTE1004" s="3"/>
      <c r="DTF1004" s="3"/>
      <c r="DTG1004" s="3"/>
      <c r="DTH1004" s="3"/>
      <c r="DTI1004" s="3"/>
      <c r="DTJ1004" s="3"/>
      <c r="DTK1004" s="3"/>
      <c r="DTL1004" s="3"/>
      <c r="DTM1004" s="3"/>
      <c r="DTN1004" s="3"/>
      <c r="DTO1004" s="3"/>
      <c r="DTP1004" s="3"/>
      <c r="DTQ1004" s="3"/>
      <c r="DTR1004" s="3"/>
      <c r="DTS1004" s="3"/>
      <c r="DTT1004" s="3"/>
      <c r="DTU1004" s="3"/>
      <c r="DTV1004" s="3"/>
      <c r="DTW1004" s="3"/>
      <c r="DTX1004" s="3"/>
      <c r="DTY1004" s="3"/>
      <c r="DTZ1004" s="3"/>
      <c r="DUA1004" s="3"/>
      <c r="DUB1004" s="3"/>
      <c r="DUC1004" s="3"/>
      <c r="DUD1004" s="3"/>
      <c r="DUE1004" s="3"/>
      <c r="DUF1004" s="3"/>
      <c r="DUG1004" s="3"/>
      <c r="DUH1004" s="3"/>
      <c r="DUI1004" s="3"/>
      <c r="DUJ1004" s="3"/>
      <c r="DUK1004" s="3"/>
      <c r="DUL1004" s="3"/>
      <c r="DUM1004" s="3"/>
      <c r="DUN1004" s="3"/>
      <c r="DUO1004" s="3"/>
      <c r="DUP1004" s="3"/>
      <c r="DUQ1004" s="3"/>
      <c r="DUR1004" s="3"/>
      <c r="DUS1004" s="3"/>
      <c r="DUT1004" s="3"/>
      <c r="DUU1004" s="3"/>
      <c r="DUV1004" s="3"/>
      <c r="DUW1004" s="3"/>
      <c r="DUX1004" s="3"/>
      <c r="DUY1004" s="3"/>
      <c r="DUZ1004" s="3"/>
      <c r="DVA1004" s="3"/>
      <c r="DVB1004" s="3"/>
      <c r="DVC1004" s="3"/>
      <c r="DVD1004" s="3"/>
      <c r="DVE1004" s="3"/>
      <c r="DVF1004" s="3"/>
      <c r="DVG1004" s="3"/>
      <c r="DVH1004" s="3"/>
      <c r="DVI1004" s="3"/>
      <c r="DVJ1004" s="3"/>
      <c r="DVK1004" s="3"/>
      <c r="DVL1004" s="3"/>
      <c r="DVM1004" s="3"/>
      <c r="DVN1004" s="3"/>
      <c r="DVO1004" s="3"/>
      <c r="DVP1004" s="3"/>
      <c r="DVQ1004" s="3"/>
      <c r="DVR1004" s="3"/>
      <c r="DVS1004" s="3"/>
      <c r="DVT1004" s="3"/>
      <c r="DVU1004" s="3"/>
      <c r="DVV1004" s="3"/>
      <c r="DVW1004" s="3"/>
      <c r="DVX1004" s="3"/>
      <c r="DVY1004" s="3"/>
      <c r="DVZ1004" s="3"/>
      <c r="DWA1004" s="3"/>
      <c r="DWB1004" s="3"/>
      <c r="DWC1004" s="3"/>
      <c r="DWD1004" s="3"/>
      <c r="DWE1004" s="3"/>
      <c r="DWF1004" s="3"/>
      <c r="DWG1004" s="3"/>
      <c r="DWH1004" s="3"/>
      <c r="DWI1004" s="3"/>
      <c r="DWJ1004" s="3"/>
      <c r="DWK1004" s="3"/>
      <c r="DWL1004" s="3"/>
      <c r="DWM1004" s="3"/>
      <c r="DWN1004" s="3"/>
      <c r="DWO1004" s="3"/>
      <c r="DWP1004" s="3"/>
      <c r="DWQ1004" s="3"/>
      <c r="DWR1004" s="3"/>
      <c r="DWS1004" s="3"/>
      <c r="DWT1004" s="3"/>
      <c r="DWU1004" s="3"/>
      <c r="DWV1004" s="3"/>
      <c r="DWW1004" s="3"/>
      <c r="DWX1004" s="3"/>
      <c r="DWY1004" s="3"/>
      <c r="DWZ1004" s="3"/>
      <c r="DXA1004" s="3"/>
      <c r="DXB1004" s="3"/>
      <c r="DXC1004" s="3"/>
      <c r="DXD1004" s="3"/>
      <c r="DXE1004" s="3"/>
      <c r="DXF1004" s="3"/>
      <c r="DXG1004" s="3"/>
      <c r="DXH1004" s="3"/>
      <c r="DXI1004" s="3"/>
      <c r="DXJ1004" s="3"/>
      <c r="DXK1004" s="3"/>
      <c r="DXL1004" s="3"/>
      <c r="DXM1004" s="3"/>
      <c r="DXN1004" s="3"/>
      <c r="DXO1004" s="3"/>
      <c r="DXP1004" s="3"/>
      <c r="DXQ1004" s="3"/>
      <c r="DXR1004" s="3"/>
      <c r="DXS1004" s="3"/>
      <c r="DXT1004" s="3"/>
      <c r="DXU1004" s="3"/>
      <c r="DXV1004" s="3"/>
      <c r="DXW1004" s="3"/>
      <c r="DXX1004" s="3"/>
      <c r="DXY1004" s="3"/>
      <c r="DXZ1004" s="3"/>
      <c r="DYA1004" s="3"/>
      <c r="DYB1004" s="3"/>
      <c r="DYC1004" s="3"/>
      <c r="DYD1004" s="3"/>
      <c r="DYE1004" s="3"/>
      <c r="DYF1004" s="3"/>
      <c r="DYG1004" s="3"/>
      <c r="DYH1004" s="3"/>
      <c r="DYI1004" s="3"/>
      <c r="DYJ1004" s="3"/>
      <c r="DYK1004" s="3"/>
      <c r="DYL1004" s="3"/>
      <c r="DYM1004" s="3"/>
      <c r="DYN1004" s="3"/>
      <c r="DYO1004" s="3"/>
      <c r="DYP1004" s="3"/>
      <c r="DYQ1004" s="3"/>
      <c r="DYR1004" s="3"/>
      <c r="DYS1004" s="3"/>
      <c r="DYT1004" s="3"/>
      <c r="DYU1004" s="3"/>
      <c r="DYV1004" s="3"/>
      <c r="DYW1004" s="3"/>
      <c r="DYX1004" s="3"/>
      <c r="DYY1004" s="3"/>
      <c r="DYZ1004" s="3"/>
      <c r="DZA1004" s="3"/>
      <c r="DZB1004" s="3"/>
      <c r="DZC1004" s="3"/>
      <c r="DZD1004" s="3"/>
      <c r="DZE1004" s="3"/>
      <c r="DZF1004" s="3"/>
      <c r="DZG1004" s="3"/>
      <c r="DZH1004" s="3"/>
      <c r="DZI1004" s="3"/>
      <c r="DZJ1004" s="3"/>
      <c r="DZK1004" s="3"/>
      <c r="DZL1004" s="3"/>
      <c r="DZM1004" s="3"/>
      <c r="DZN1004" s="3"/>
      <c r="DZO1004" s="3"/>
      <c r="DZP1004" s="3"/>
      <c r="DZQ1004" s="3"/>
      <c r="DZR1004" s="3"/>
      <c r="DZS1004" s="3"/>
      <c r="DZT1004" s="3"/>
      <c r="DZU1004" s="3"/>
      <c r="DZV1004" s="3"/>
      <c r="DZW1004" s="3"/>
      <c r="DZX1004" s="3"/>
      <c r="DZY1004" s="3"/>
      <c r="DZZ1004" s="3"/>
      <c r="EAA1004" s="3"/>
      <c r="EAB1004" s="3"/>
      <c r="EAC1004" s="3"/>
      <c r="EAD1004" s="3"/>
      <c r="EAE1004" s="3"/>
      <c r="EAF1004" s="3"/>
      <c r="EAG1004" s="3"/>
      <c r="EAH1004" s="3"/>
      <c r="EAI1004" s="3"/>
      <c r="EAJ1004" s="3"/>
      <c r="EAK1004" s="3"/>
      <c r="EAL1004" s="3"/>
      <c r="EAM1004" s="3"/>
      <c r="EAN1004" s="3"/>
      <c r="EAO1004" s="3"/>
      <c r="EAP1004" s="3"/>
      <c r="EAQ1004" s="3"/>
      <c r="EAR1004" s="3"/>
      <c r="EAS1004" s="3"/>
      <c r="EAT1004" s="3"/>
      <c r="EAU1004" s="3"/>
      <c r="EAV1004" s="3"/>
      <c r="EAW1004" s="3"/>
      <c r="EAX1004" s="3"/>
      <c r="EAY1004" s="3"/>
      <c r="EAZ1004" s="3"/>
      <c r="EBA1004" s="3"/>
      <c r="EBB1004" s="3"/>
      <c r="EBC1004" s="3"/>
      <c r="EBD1004" s="3"/>
      <c r="EBE1004" s="3"/>
      <c r="EBF1004" s="3"/>
      <c r="EBG1004" s="3"/>
      <c r="EBH1004" s="3"/>
      <c r="EBI1004" s="3"/>
      <c r="EBJ1004" s="3"/>
      <c r="EBK1004" s="3"/>
      <c r="EBL1004" s="3"/>
      <c r="EBM1004" s="3"/>
      <c r="EBN1004" s="3"/>
      <c r="EBO1004" s="3"/>
      <c r="EBP1004" s="3"/>
      <c r="EBQ1004" s="3"/>
      <c r="EBR1004" s="3"/>
      <c r="EBS1004" s="3"/>
      <c r="EBT1004" s="3"/>
      <c r="EBU1004" s="3"/>
      <c r="EBV1004" s="3"/>
      <c r="EBW1004" s="3"/>
      <c r="EBX1004" s="3"/>
      <c r="EBY1004" s="3"/>
      <c r="EBZ1004" s="3"/>
      <c r="ECA1004" s="3"/>
      <c r="ECB1004" s="3"/>
      <c r="ECC1004" s="3"/>
      <c r="ECD1004" s="3"/>
      <c r="ECE1004" s="3"/>
      <c r="ECF1004" s="3"/>
      <c r="ECG1004" s="3"/>
      <c r="ECH1004" s="3"/>
      <c r="ECI1004" s="3"/>
      <c r="ECJ1004" s="3"/>
      <c r="ECK1004" s="3"/>
      <c r="ECL1004" s="3"/>
      <c r="ECM1004" s="3"/>
      <c r="ECN1004" s="3"/>
      <c r="ECO1004" s="3"/>
      <c r="ECP1004" s="3"/>
      <c r="ECQ1004" s="3"/>
      <c r="ECR1004" s="3"/>
      <c r="ECS1004" s="3"/>
      <c r="ECT1004" s="3"/>
      <c r="ECU1004" s="3"/>
      <c r="ECV1004" s="3"/>
      <c r="ECW1004" s="3"/>
      <c r="ECX1004" s="3"/>
      <c r="ECY1004" s="3"/>
      <c r="ECZ1004" s="3"/>
      <c r="EDA1004" s="3"/>
      <c r="EDB1004" s="3"/>
      <c r="EDC1004" s="3"/>
      <c r="EDD1004" s="3"/>
      <c r="EDE1004" s="3"/>
      <c r="EDF1004" s="3"/>
      <c r="EDG1004" s="3"/>
      <c r="EDH1004" s="3"/>
      <c r="EDI1004" s="3"/>
      <c r="EDJ1004" s="3"/>
      <c r="EDK1004" s="3"/>
      <c r="EDL1004" s="3"/>
      <c r="EDM1004" s="3"/>
      <c r="EDN1004" s="3"/>
      <c r="EDO1004" s="3"/>
      <c r="EDP1004" s="3"/>
      <c r="EDQ1004" s="3"/>
      <c r="EDR1004" s="3"/>
      <c r="EDS1004" s="3"/>
      <c r="EDT1004" s="3"/>
      <c r="EDU1004" s="3"/>
      <c r="EDV1004" s="3"/>
      <c r="EDW1004" s="3"/>
      <c r="EDX1004" s="3"/>
      <c r="EDY1004" s="3"/>
      <c r="EDZ1004" s="3"/>
      <c r="EEA1004" s="3"/>
      <c r="EEB1004" s="3"/>
      <c r="EEC1004" s="3"/>
      <c r="EED1004" s="3"/>
      <c r="EEE1004" s="3"/>
      <c r="EEF1004" s="3"/>
      <c r="EEG1004" s="3"/>
      <c r="EEH1004" s="3"/>
      <c r="EEI1004" s="3"/>
      <c r="EEJ1004" s="3"/>
      <c r="EEK1004" s="3"/>
      <c r="EEL1004" s="3"/>
      <c r="EEM1004" s="3"/>
      <c r="EEN1004" s="3"/>
      <c r="EEO1004" s="3"/>
      <c r="EEP1004" s="3"/>
      <c r="EEQ1004" s="3"/>
      <c r="EER1004" s="3"/>
      <c r="EES1004" s="3"/>
      <c r="EET1004" s="3"/>
      <c r="EEU1004" s="3"/>
      <c r="EEV1004" s="3"/>
      <c r="EEW1004" s="3"/>
      <c r="EEX1004" s="3"/>
      <c r="EEY1004" s="3"/>
      <c r="EEZ1004" s="3"/>
      <c r="EFA1004" s="3"/>
      <c r="EFB1004" s="3"/>
      <c r="EFC1004" s="3"/>
      <c r="EFD1004" s="3"/>
      <c r="EFE1004" s="3"/>
      <c r="EFF1004" s="3"/>
      <c r="EFG1004" s="3"/>
      <c r="EFH1004" s="3"/>
      <c r="EFI1004" s="3"/>
      <c r="EFJ1004" s="3"/>
      <c r="EFK1004" s="3"/>
      <c r="EFL1004" s="3"/>
      <c r="EFM1004" s="3"/>
      <c r="EFN1004" s="3"/>
      <c r="EFO1004" s="3"/>
      <c r="EFP1004" s="3"/>
      <c r="EFQ1004" s="3"/>
      <c r="EFR1004" s="3"/>
      <c r="EFS1004" s="3"/>
      <c r="EFT1004" s="3"/>
      <c r="EFU1004" s="3"/>
      <c r="EFV1004" s="3"/>
      <c r="EFW1004" s="3"/>
      <c r="EFX1004" s="3"/>
      <c r="EFY1004" s="3"/>
      <c r="EFZ1004" s="3"/>
      <c r="EGA1004" s="3"/>
      <c r="EGB1004" s="3"/>
      <c r="EGC1004" s="3"/>
      <c r="EGD1004" s="3"/>
      <c r="EGE1004" s="3"/>
      <c r="EGF1004" s="3"/>
      <c r="EGG1004" s="3"/>
      <c r="EGH1004" s="3"/>
      <c r="EGI1004" s="3"/>
      <c r="EGJ1004" s="3"/>
      <c r="EGK1004" s="3"/>
      <c r="EGL1004" s="3"/>
      <c r="EGM1004" s="3"/>
      <c r="EGN1004" s="3"/>
      <c r="EGO1004" s="3"/>
      <c r="EGP1004" s="3"/>
      <c r="EGQ1004" s="3"/>
      <c r="EGR1004" s="3"/>
      <c r="EGS1004" s="3"/>
      <c r="EGT1004" s="3"/>
      <c r="EGU1004" s="3"/>
      <c r="EGV1004" s="3"/>
      <c r="EGW1004" s="3"/>
      <c r="EGX1004" s="3"/>
      <c r="EGY1004" s="3"/>
      <c r="EGZ1004" s="3"/>
      <c r="EHA1004" s="3"/>
      <c r="EHB1004" s="3"/>
      <c r="EHC1004" s="3"/>
      <c r="EHD1004" s="3"/>
      <c r="EHE1004" s="3"/>
      <c r="EHF1004" s="3"/>
      <c r="EHG1004" s="3"/>
      <c r="EHH1004" s="3"/>
      <c r="EHI1004" s="3"/>
      <c r="EHJ1004" s="3"/>
      <c r="EHK1004" s="3"/>
      <c r="EHL1004" s="3"/>
      <c r="EHM1004" s="3"/>
      <c r="EHN1004" s="3"/>
      <c r="EHO1004" s="3"/>
      <c r="EHP1004" s="3"/>
      <c r="EHQ1004" s="3"/>
      <c r="EHR1004" s="3"/>
      <c r="EHS1004" s="3"/>
      <c r="EHT1004" s="3"/>
      <c r="EHU1004" s="3"/>
      <c r="EHV1004" s="3"/>
      <c r="EHW1004" s="3"/>
      <c r="EHX1004" s="3"/>
      <c r="EHY1004" s="3"/>
      <c r="EHZ1004" s="3"/>
      <c r="EIA1004" s="3"/>
      <c r="EIB1004" s="3"/>
      <c r="EIC1004" s="3"/>
      <c r="EID1004" s="3"/>
      <c r="EIE1004" s="3"/>
      <c r="EIF1004" s="3"/>
      <c r="EIG1004" s="3"/>
      <c r="EIH1004" s="3"/>
      <c r="EII1004" s="3"/>
      <c r="EIJ1004" s="3"/>
      <c r="EIK1004" s="3"/>
      <c r="EIL1004" s="3"/>
      <c r="EIM1004" s="3"/>
      <c r="EIN1004" s="3"/>
      <c r="EIO1004" s="3"/>
      <c r="EIP1004" s="3"/>
      <c r="EIQ1004" s="3"/>
      <c r="EIR1004" s="3"/>
      <c r="EIS1004" s="3"/>
      <c r="EIT1004" s="3"/>
      <c r="EIU1004" s="3"/>
      <c r="EIV1004" s="3"/>
      <c r="EIW1004" s="3"/>
      <c r="EIX1004" s="3"/>
      <c r="EIY1004" s="3"/>
      <c r="EIZ1004" s="3"/>
      <c r="EJA1004" s="3"/>
      <c r="EJB1004" s="3"/>
      <c r="EJC1004" s="3"/>
      <c r="EJD1004" s="3"/>
      <c r="EJE1004" s="3"/>
      <c r="EJF1004" s="3"/>
      <c r="EJG1004" s="3"/>
      <c r="EJH1004" s="3"/>
      <c r="EJI1004" s="3"/>
      <c r="EJJ1004" s="3"/>
      <c r="EJK1004" s="3"/>
      <c r="EJL1004" s="3"/>
      <c r="EJM1004" s="3"/>
      <c r="EJN1004" s="3"/>
      <c r="EJO1004" s="3"/>
      <c r="EJP1004" s="3"/>
      <c r="EJQ1004" s="3"/>
      <c r="EJR1004" s="3"/>
      <c r="EJS1004" s="3"/>
      <c r="EJT1004" s="3"/>
      <c r="EJU1004" s="3"/>
      <c r="EJV1004" s="3"/>
      <c r="EJW1004" s="3"/>
      <c r="EJX1004" s="3"/>
      <c r="EJY1004" s="3"/>
      <c r="EJZ1004" s="3"/>
      <c r="EKA1004" s="3"/>
      <c r="EKB1004" s="3"/>
      <c r="EKC1004" s="3"/>
      <c r="EKD1004" s="3"/>
      <c r="EKE1004" s="3"/>
      <c r="EKF1004" s="3"/>
      <c r="EKG1004" s="3"/>
      <c r="EKH1004" s="3"/>
      <c r="EKI1004" s="3"/>
      <c r="EKJ1004" s="3"/>
      <c r="EKK1004" s="3"/>
      <c r="EKL1004" s="3"/>
      <c r="EKM1004" s="3"/>
      <c r="EKN1004" s="3"/>
      <c r="EKO1004" s="3"/>
      <c r="EKP1004" s="3"/>
      <c r="EKQ1004" s="3"/>
      <c r="EKR1004" s="3"/>
      <c r="EKS1004" s="3"/>
      <c r="EKT1004" s="3"/>
      <c r="EKU1004" s="3"/>
      <c r="EKV1004" s="3"/>
      <c r="EKW1004" s="3"/>
      <c r="EKX1004" s="3"/>
      <c r="EKY1004" s="3"/>
      <c r="EKZ1004" s="3"/>
      <c r="ELA1004" s="3"/>
      <c r="ELB1004" s="3"/>
      <c r="ELC1004" s="3"/>
      <c r="ELD1004" s="3"/>
      <c r="ELE1004" s="3"/>
      <c r="ELF1004" s="3"/>
      <c r="ELG1004" s="3"/>
      <c r="ELH1004" s="3"/>
      <c r="ELI1004" s="3"/>
      <c r="ELJ1004" s="3"/>
      <c r="ELK1004" s="3"/>
      <c r="ELL1004" s="3"/>
      <c r="ELM1004" s="3"/>
      <c r="ELN1004" s="3"/>
      <c r="ELO1004" s="3"/>
      <c r="ELP1004" s="3"/>
      <c r="ELQ1004" s="3"/>
      <c r="ELR1004" s="3"/>
      <c r="ELS1004" s="3"/>
      <c r="ELT1004" s="3"/>
      <c r="ELU1004" s="3"/>
      <c r="ELV1004" s="3"/>
      <c r="ELW1004" s="3"/>
      <c r="ELX1004" s="3"/>
      <c r="ELY1004" s="3"/>
      <c r="ELZ1004" s="3"/>
      <c r="EMA1004" s="3"/>
      <c r="EMB1004" s="3"/>
      <c r="EMC1004" s="3"/>
      <c r="EMD1004" s="3"/>
      <c r="EME1004" s="3"/>
      <c r="EMF1004" s="3"/>
      <c r="EMG1004" s="3"/>
      <c r="EMH1004" s="3"/>
      <c r="EMI1004" s="3"/>
      <c r="EMJ1004" s="3"/>
      <c r="EMK1004" s="3"/>
      <c r="EML1004" s="3"/>
      <c r="EMM1004" s="3"/>
      <c r="EMN1004" s="3"/>
      <c r="EMO1004" s="3"/>
      <c r="EMP1004" s="3"/>
      <c r="EMQ1004" s="3"/>
      <c r="EMR1004" s="3"/>
      <c r="EMS1004" s="3"/>
      <c r="EMT1004" s="3"/>
      <c r="EMU1004" s="3"/>
      <c r="EMV1004" s="3"/>
      <c r="EMW1004" s="3"/>
      <c r="EMX1004" s="3"/>
      <c r="EMY1004" s="3"/>
      <c r="EMZ1004" s="3"/>
      <c r="ENA1004" s="3"/>
      <c r="ENB1004" s="3"/>
      <c r="ENC1004" s="3"/>
      <c r="END1004" s="3"/>
      <c r="ENE1004" s="3"/>
      <c r="ENF1004" s="3"/>
      <c r="ENG1004" s="3"/>
      <c r="ENH1004" s="3"/>
      <c r="ENI1004" s="3"/>
      <c r="ENJ1004" s="3"/>
      <c r="ENK1004" s="3"/>
      <c r="ENL1004" s="3"/>
      <c r="ENM1004" s="3"/>
      <c r="ENN1004" s="3"/>
      <c r="ENO1004" s="3"/>
      <c r="ENP1004" s="3"/>
      <c r="ENQ1004" s="3"/>
      <c r="ENR1004" s="3"/>
      <c r="ENS1004" s="3"/>
      <c r="ENT1004" s="3"/>
      <c r="ENU1004" s="3"/>
      <c r="ENV1004" s="3"/>
      <c r="ENW1004" s="3"/>
      <c r="ENX1004" s="3"/>
      <c r="ENY1004" s="3"/>
      <c r="ENZ1004" s="3"/>
      <c r="EOA1004" s="3"/>
      <c r="EOB1004" s="3"/>
      <c r="EOC1004" s="3"/>
      <c r="EOD1004" s="3"/>
      <c r="EOE1004" s="3"/>
      <c r="EOF1004" s="3"/>
      <c r="EOG1004" s="3"/>
      <c r="EOH1004" s="3"/>
      <c r="EOI1004" s="3"/>
      <c r="EOJ1004" s="3"/>
      <c r="EOK1004" s="3"/>
      <c r="EOL1004" s="3"/>
      <c r="EOM1004" s="3"/>
      <c r="EON1004" s="3"/>
      <c r="EOO1004" s="3"/>
      <c r="EOP1004" s="3"/>
      <c r="EOQ1004" s="3"/>
      <c r="EOR1004" s="3"/>
      <c r="EOS1004" s="3"/>
      <c r="EOT1004" s="3"/>
      <c r="EOU1004" s="3"/>
      <c r="EOV1004" s="3"/>
      <c r="EOW1004" s="3"/>
      <c r="EOX1004" s="3"/>
      <c r="EOY1004" s="3"/>
      <c r="EOZ1004" s="3"/>
      <c r="EPA1004" s="3"/>
      <c r="EPB1004" s="3"/>
      <c r="EPC1004" s="3"/>
      <c r="EPD1004" s="3"/>
      <c r="EPE1004" s="3"/>
      <c r="EPF1004" s="3"/>
      <c r="EPG1004" s="3"/>
      <c r="EPH1004" s="3"/>
      <c r="EPI1004" s="3"/>
      <c r="EPJ1004" s="3"/>
      <c r="EPK1004" s="3"/>
      <c r="EPL1004" s="3"/>
      <c r="EPM1004" s="3"/>
      <c r="EPN1004" s="3"/>
      <c r="EPO1004" s="3"/>
      <c r="EPP1004" s="3"/>
      <c r="EPQ1004" s="3"/>
      <c r="EPR1004" s="3"/>
      <c r="EPS1004" s="3"/>
      <c r="EPT1004" s="3"/>
      <c r="EPU1004" s="3"/>
      <c r="EPV1004" s="3"/>
      <c r="EPW1004" s="3"/>
      <c r="EPX1004" s="3"/>
      <c r="EPY1004" s="3"/>
      <c r="EPZ1004" s="3"/>
      <c r="EQA1004" s="3"/>
      <c r="EQB1004" s="3"/>
      <c r="EQC1004" s="3"/>
      <c r="EQD1004" s="3"/>
      <c r="EQE1004" s="3"/>
      <c r="EQF1004" s="3"/>
      <c r="EQG1004" s="3"/>
      <c r="EQH1004" s="3"/>
      <c r="EQI1004" s="3"/>
      <c r="EQJ1004" s="3"/>
      <c r="EQK1004" s="3"/>
      <c r="EQL1004" s="3"/>
      <c r="EQM1004" s="3"/>
      <c r="EQN1004" s="3"/>
      <c r="EQO1004" s="3"/>
      <c r="EQP1004" s="3"/>
      <c r="EQQ1004" s="3"/>
      <c r="EQR1004" s="3"/>
      <c r="EQS1004" s="3"/>
      <c r="EQT1004" s="3"/>
      <c r="EQU1004" s="3"/>
      <c r="EQV1004" s="3"/>
      <c r="EQW1004" s="3"/>
      <c r="EQX1004" s="3"/>
      <c r="EQY1004" s="3"/>
      <c r="EQZ1004" s="3"/>
      <c r="ERA1004" s="3"/>
      <c r="ERB1004" s="3"/>
      <c r="ERC1004" s="3"/>
      <c r="ERD1004" s="3"/>
      <c r="ERE1004" s="3"/>
      <c r="ERF1004" s="3"/>
      <c r="ERG1004" s="3"/>
      <c r="ERH1004" s="3"/>
      <c r="ERI1004" s="3"/>
      <c r="ERJ1004" s="3"/>
      <c r="ERK1004" s="3"/>
      <c r="ERL1004" s="3"/>
      <c r="ERM1004" s="3"/>
      <c r="ERN1004" s="3"/>
      <c r="ERO1004" s="3"/>
      <c r="ERP1004" s="3"/>
      <c r="ERQ1004" s="3"/>
      <c r="ERR1004" s="3"/>
      <c r="ERS1004" s="3"/>
      <c r="ERT1004" s="3"/>
      <c r="ERU1004" s="3"/>
      <c r="ERV1004" s="3"/>
      <c r="ERW1004" s="3"/>
      <c r="ERX1004" s="3"/>
      <c r="ERY1004" s="3"/>
      <c r="ERZ1004" s="3"/>
      <c r="ESA1004" s="3"/>
      <c r="ESB1004" s="3"/>
      <c r="ESC1004" s="3"/>
      <c r="ESD1004" s="3"/>
      <c r="ESE1004" s="3"/>
      <c r="ESF1004" s="3"/>
      <c r="ESG1004" s="3"/>
      <c r="ESH1004" s="3"/>
      <c r="ESI1004" s="3"/>
      <c r="ESJ1004" s="3"/>
      <c r="ESK1004" s="3"/>
      <c r="ESL1004" s="3"/>
      <c r="ESM1004" s="3"/>
      <c r="ESN1004" s="3"/>
      <c r="ESO1004" s="3"/>
      <c r="ESP1004" s="3"/>
      <c r="ESQ1004" s="3"/>
      <c r="ESR1004" s="3"/>
      <c r="ESS1004" s="3"/>
      <c r="EST1004" s="3"/>
      <c r="ESU1004" s="3"/>
      <c r="ESV1004" s="3"/>
      <c r="ESW1004" s="3"/>
      <c r="ESX1004" s="3"/>
      <c r="ESY1004" s="3"/>
      <c r="ESZ1004" s="3"/>
      <c r="ETA1004" s="3"/>
      <c r="ETB1004" s="3"/>
      <c r="ETC1004" s="3"/>
      <c r="ETD1004" s="3"/>
      <c r="ETE1004" s="3"/>
      <c r="ETF1004" s="3"/>
      <c r="ETG1004" s="3"/>
      <c r="ETH1004" s="3"/>
      <c r="ETI1004" s="3"/>
      <c r="ETJ1004" s="3"/>
      <c r="ETK1004" s="3"/>
      <c r="ETL1004" s="3"/>
      <c r="ETM1004" s="3"/>
      <c r="ETN1004" s="3"/>
      <c r="ETO1004" s="3"/>
      <c r="ETP1004" s="3"/>
      <c r="ETQ1004" s="3"/>
      <c r="ETR1004" s="3"/>
      <c r="ETS1004" s="3"/>
      <c r="ETT1004" s="3"/>
      <c r="ETU1004" s="3"/>
      <c r="ETV1004" s="3"/>
      <c r="ETW1004" s="3"/>
      <c r="ETX1004" s="3"/>
      <c r="ETY1004" s="3"/>
      <c r="ETZ1004" s="3"/>
      <c r="EUA1004" s="3"/>
      <c r="EUB1004" s="3"/>
      <c r="EUC1004" s="3"/>
      <c r="EUD1004" s="3"/>
      <c r="EUE1004" s="3"/>
      <c r="EUF1004" s="3"/>
      <c r="EUG1004" s="3"/>
      <c r="EUH1004" s="3"/>
      <c r="EUI1004" s="3"/>
      <c r="EUJ1004" s="3"/>
      <c r="EUK1004" s="3"/>
      <c r="EUL1004" s="3"/>
      <c r="EUM1004" s="3"/>
      <c r="EUN1004" s="3"/>
      <c r="EUO1004" s="3"/>
      <c r="EUP1004" s="3"/>
      <c r="EUQ1004" s="3"/>
      <c r="EUR1004" s="3"/>
      <c r="EUS1004" s="3"/>
      <c r="EUT1004" s="3"/>
      <c r="EUU1004" s="3"/>
      <c r="EUV1004" s="3"/>
      <c r="EUW1004" s="3"/>
      <c r="EUX1004" s="3"/>
      <c r="EUY1004" s="3"/>
      <c r="EUZ1004" s="3"/>
      <c r="EVA1004" s="3"/>
      <c r="EVB1004" s="3"/>
      <c r="EVC1004" s="3"/>
      <c r="EVD1004" s="3"/>
      <c r="EVE1004" s="3"/>
      <c r="EVF1004" s="3"/>
      <c r="EVG1004" s="3"/>
      <c r="EVH1004" s="3"/>
      <c r="EVI1004" s="3"/>
      <c r="EVJ1004" s="3"/>
      <c r="EVK1004" s="3"/>
      <c r="EVL1004" s="3"/>
      <c r="EVM1004" s="3"/>
      <c r="EVN1004" s="3"/>
      <c r="EVO1004" s="3"/>
      <c r="EVP1004" s="3"/>
      <c r="EVQ1004" s="3"/>
      <c r="EVR1004" s="3"/>
      <c r="EVS1004" s="3"/>
      <c r="EVT1004" s="3"/>
      <c r="EVU1004" s="3"/>
      <c r="EVV1004" s="3"/>
      <c r="EVW1004" s="3"/>
      <c r="EVX1004" s="3"/>
      <c r="EVY1004" s="3"/>
      <c r="EVZ1004" s="3"/>
      <c r="EWA1004" s="3"/>
      <c r="EWB1004" s="3"/>
      <c r="EWC1004" s="3"/>
      <c r="EWD1004" s="3"/>
      <c r="EWE1004" s="3"/>
      <c r="EWF1004" s="3"/>
      <c r="EWG1004" s="3"/>
      <c r="EWH1004" s="3"/>
      <c r="EWI1004" s="3"/>
      <c r="EWJ1004" s="3"/>
      <c r="EWK1004" s="3"/>
      <c r="EWL1004" s="3"/>
      <c r="EWM1004" s="3"/>
      <c r="EWN1004" s="3"/>
      <c r="EWO1004" s="3"/>
      <c r="EWP1004" s="3"/>
      <c r="EWQ1004" s="3"/>
      <c r="EWR1004" s="3"/>
      <c r="EWS1004" s="3"/>
      <c r="EWT1004" s="3"/>
      <c r="EWU1004" s="3"/>
      <c r="EWV1004" s="3"/>
      <c r="EWW1004" s="3"/>
      <c r="EWX1004" s="3"/>
      <c r="EWY1004" s="3"/>
      <c r="EWZ1004" s="3"/>
      <c r="EXA1004" s="3"/>
      <c r="EXB1004" s="3"/>
      <c r="EXC1004" s="3"/>
      <c r="EXD1004" s="3"/>
      <c r="EXE1004" s="3"/>
      <c r="EXF1004" s="3"/>
      <c r="EXG1004" s="3"/>
      <c r="EXH1004" s="3"/>
      <c r="EXI1004" s="3"/>
      <c r="EXJ1004" s="3"/>
      <c r="EXK1004" s="3"/>
      <c r="EXL1004" s="3"/>
      <c r="EXM1004" s="3"/>
      <c r="EXN1004" s="3"/>
      <c r="EXO1004" s="3"/>
      <c r="EXP1004" s="3"/>
      <c r="EXQ1004" s="3"/>
      <c r="EXR1004" s="3"/>
      <c r="EXS1004" s="3"/>
      <c r="EXT1004" s="3"/>
      <c r="EXU1004" s="3"/>
      <c r="EXV1004" s="3"/>
      <c r="EXW1004" s="3"/>
      <c r="EXX1004" s="3"/>
      <c r="EXY1004" s="3"/>
      <c r="EXZ1004" s="3"/>
      <c r="EYA1004" s="3"/>
      <c r="EYB1004" s="3"/>
      <c r="EYC1004" s="3"/>
      <c r="EYD1004" s="3"/>
      <c r="EYE1004" s="3"/>
      <c r="EYF1004" s="3"/>
      <c r="EYG1004" s="3"/>
      <c r="EYH1004" s="3"/>
      <c r="EYI1004" s="3"/>
      <c r="EYJ1004" s="3"/>
      <c r="EYK1004" s="3"/>
      <c r="EYL1004" s="3"/>
      <c r="EYM1004" s="3"/>
      <c r="EYN1004" s="3"/>
      <c r="EYO1004" s="3"/>
      <c r="EYP1004" s="3"/>
      <c r="EYQ1004" s="3"/>
      <c r="EYR1004" s="3"/>
      <c r="EYS1004" s="3"/>
      <c r="EYT1004" s="3"/>
      <c r="EYU1004" s="3"/>
      <c r="EYV1004" s="3"/>
      <c r="EYW1004" s="3"/>
      <c r="EYX1004" s="3"/>
      <c r="EYY1004" s="3"/>
      <c r="EYZ1004" s="3"/>
      <c r="EZA1004" s="3"/>
      <c r="EZB1004" s="3"/>
      <c r="EZC1004" s="3"/>
      <c r="EZD1004" s="3"/>
      <c r="EZE1004" s="3"/>
      <c r="EZF1004" s="3"/>
      <c r="EZG1004" s="3"/>
      <c r="EZH1004" s="3"/>
      <c r="EZI1004" s="3"/>
      <c r="EZJ1004" s="3"/>
      <c r="EZK1004" s="3"/>
      <c r="EZL1004" s="3"/>
      <c r="EZM1004" s="3"/>
      <c r="EZN1004" s="3"/>
      <c r="EZO1004" s="3"/>
      <c r="EZP1004" s="3"/>
      <c r="EZQ1004" s="3"/>
      <c r="EZR1004" s="3"/>
      <c r="EZS1004" s="3"/>
      <c r="EZT1004" s="3"/>
      <c r="EZU1004" s="3"/>
      <c r="EZV1004" s="3"/>
      <c r="EZW1004" s="3"/>
      <c r="EZX1004" s="3"/>
      <c r="EZY1004" s="3"/>
      <c r="EZZ1004" s="3"/>
      <c r="FAA1004" s="3"/>
      <c r="FAB1004" s="3"/>
      <c r="FAC1004" s="3"/>
      <c r="FAD1004" s="3"/>
      <c r="FAE1004" s="3"/>
      <c r="FAF1004" s="3"/>
      <c r="FAG1004" s="3"/>
      <c r="FAH1004" s="3"/>
      <c r="FAI1004" s="3"/>
      <c r="FAJ1004" s="3"/>
      <c r="FAK1004" s="3"/>
      <c r="FAL1004" s="3"/>
      <c r="FAM1004" s="3"/>
      <c r="FAN1004" s="3"/>
      <c r="FAO1004" s="3"/>
      <c r="FAP1004" s="3"/>
      <c r="FAQ1004" s="3"/>
      <c r="FAR1004" s="3"/>
      <c r="FAS1004" s="3"/>
      <c r="FAT1004" s="3"/>
      <c r="FAU1004" s="3"/>
      <c r="FAV1004" s="3"/>
      <c r="FAW1004" s="3"/>
      <c r="FAX1004" s="3"/>
      <c r="FAY1004" s="3"/>
      <c r="FAZ1004" s="3"/>
      <c r="FBA1004" s="3"/>
      <c r="FBB1004" s="3"/>
      <c r="FBC1004" s="3"/>
      <c r="FBD1004" s="3"/>
      <c r="FBE1004" s="3"/>
      <c r="FBF1004" s="3"/>
      <c r="FBG1004" s="3"/>
      <c r="FBH1004" s="3"/>
      <c r="FBI1004" s="3"/>
      <c r="FBJ1004" s="3"/>
      <c r="FBK1004" s="3"/>
      <c r="FBL1004" s="3"/>
      <c r="FBM1004" s="3"/>
      <c r="FBN1004" s="3"/>
      <c r="FBO1004" s="3"/>
      <c r="FBP1004" s="3"/>
      <c r="FBQ1004" s="3"/>
      <c r="FBR1004" s="3"/>
      <c r="FBS1004" s="3"/>
      <c r="FBT1004" s="3"/>
      <c r="FBU1004" s="3"/>
      <c r="FBV1004" s="3"/>
      <c r="FBW1004" s="3"/>
      <c r="FBX1004" s="3"/>
      <c r="FBY1004" s="3"/>
      <c r="FBZ1004" s="3"/>
      <c r="FCA1004" s="3"/>
      <c r="FCB1004" s="3"/>
      <c r="FCC1004" s="3"/>
      <c r="FCD1004" s="3"/>
      <c r="FCE1004" s="3"/>
      <c r="FCF1004" s="3"/>
      <c r="FCG1004" s="3"/>
      <c r="FCH1004" s="3"/>
      <c r="FCI1004" s="3"/>
      <c r="FCJ1004" s="3"/>
      <c r="FCK1004" s="3"/>
      <c r="FCL1004" s="3"/>
      <c r="FCM1004" s="3"/>
      <c r="FCN1004" s="3"/>
      <c r="FCO1004" s="3"/>
      <c r="FCP1004" s="3"/>
      <c r="FCQ1004" s="3"/>
      <c r="FCR1004" s="3"/>
      <c r="FCS1004" s="3"/>
      <c r="FCT1004" s="3"/>
      <c r="FCU1004" s="3"/>
      <c r="FCV1004" s="3"/>
      <c r="FCW1004" s="3"/>
      <c r="FCX1004" s="3"/>
      <c r="FCY1004" s="3"/>
      <c r="FCZ1004" s="3"/>
      <c r="FDA1004" s="3"/>
      <c r="FDB1004" s="3"/>
      <c r="FDC1004" s="3"/>
      <c r="FDD1004" s="3"/>
      <c r="FDE1004" s="3"/>
      <c r="FDF1004" s="3"/>
      <c r="FDG1004" s="3"/>
      <c r="FDH1004" s="3"/>
      <c r="FDI1004" s="3"/>
      <c r="FDJ1004" s="3"/>
      <c r="FDK1004" s="3"/>
      <c r="FDL1004" s="3"/>
      <c r="FDM1004" s="3"/>
      <c r="FDN1004" s="3"/>
      <c r="FDO1004" s="3"/>
      <c r="FDP1004" s="3"/>
      <c r="FDQ1004" s="3"/>
      <c r="FDR1004" s="3"/>
      <c r="FDS1004" s="3"/>
      <c r="FDT1004" s="3"/>
      <c r="FDU1004" s="3"/>
      <c r="FDV1004" s="3"/>
      <c r="FDW1004" s="3"/>
      <c r="FDX1004" s="3"/>
      <c r="FDY1004" s="3"/>
      <c r="FDZ1004" s="3"/>
      <c r="FEA1004" s="3"/>
      <c r="FEB1004" s="3"/>
      <c r="FEC1004" s="3"/>
      <c r="FED1004" s="3"/>
      <c r="FEE1004" s="3"/>
      <c r="FEF1004" s="3"/>
      <c r="FEG1004" s="3"/>
      <c r="FEH1004" s="3"/>
      <c r="FEI1004" s="3"/>
      <c r="FEJ1004" s="3"/>
      <c r="FEK1004" s="3"/>
      <c r="FEL1004" s="3"/>
      <c r="FEM1004" s="3"/>
      <c r="FEN1004" s="3"/>
      <c r="FEO1004" s="3"/>
      <c r="FEP1004" s="3"/>
      <c r="FEQ1004" s="3"/>
      <c r="FER1004" s="3"/>
      <c r="FES1004" s="3"/>
      <c r="FET1004" s="3"/>
      <c r="FEU1004" s="3"/>
      <c r="FEV1004" s="3"/>
      <c r="FEW1004" s="3"/>
      <c r="FEX1004" s="3"/>
      <c r="FEY1004" s="3"/>
      <c r="FEZ1004" s="3"/>
      <c r="FFA1004" s="3"/>
      <c r="FFB1004" s="3"/>
      <c r="FFC1004" s="3"/>
      <c r="FFD1004" s="3"/>
      <c r="FFE1004" s="3"/>
      <c r="FFF1004" s="3"/>
      <c r="FFG1004" s="3"/>
      <c r="FFH1004" s="3"/>
      <c r="FFI1004" s="3"/>
      <c r="FFJ1004" s="3"/>
      <c r="FFK1004" s="3"/>
      <c r="FFL1004" s="3"/>
      <c r="FFM1004" s="3"/>
      <c r="FFN1004" s="3"/>
      <c r="FFO1004" s="3"/>
      <c r="FFP1004" s="3"/>
      <c r="FFQ1004" s="3"/>
      <c r="FFR1004" s="3"/>
      <c r="FFS1004" s="3"/>
      <c r="FFT1004" s="3"/>
      <c r="FFU1004" s="3"/>
      <c r="FFV1004" s="3"/>
      <c r="FFW1004" s="3"/>
      <c r="FFX1004" s="3"/>
      <c r="FFY1004" s="3"/>
      <c r="FFZ1004" s="3"/>
      <c r="FGA1004" s="3"/>
      <c r="FGB1004" s="3"/>
      <c r="FGC1004" s="3"/>
      <c r="FGD1004" s="3"/>
      <c r="FGE1004" s="3"/>
      <c r="FGF1004" s="3"/>
      <c r="FGG1004" s="3"/>
      <c r="FGH1004" s="3"/>
      <c r="FGI1004" s="3"/>
      <c r="FGJ1004" s="3"/>
      <c r="FGK1004" s="3"/>
      <c r="FGL1004" s="3"/>
      <c r="FGM1004" s="3"/>
      <c r="FGN1004" s="3"/>
      <c r="FGO1004" s="3"/>
      <c r="FGP1004" s="3"/>
      <c r="FGQ1004" s="3"/>
      <c r="FGR1004" s="3"/>
      <c r="FGS1004" s="3"/>
      <c r="FGT1004" s="3"/>
      <c r="FGU1004" s="3"/>
      <c r="FGV1004" s="3"/>
      <c r="FGW1004" s="3"/>
      <c r="FGX1004" s="3"/>
      <c r="FGY1004" s="3"/>
      <c r="FGZ1004" s="3"/>
      <c r="FHA1004" s="3"/>
      <c r="FHB1004" s="3"/>
      <c r="FHC1004" s="3"/>
      <c r="FHD1004" s="3"/>
      <c r="FHE1004" s="3"/>
      <c r="FHF1004" s="3"/>
      <c r="FHG1004" s="3"/>
      <c r="FHH1004" s="3"/>
      <c r="FHI1004" s="3"/>
      <c r="FHJ1004" s="3"/>
      <c r="FHK1004" s="3"/>
      <c r="FHL1004" s="3"/>
      <c r="FHM1004" s="3"/>
      <c r="FHN1004" s="3"/>
      <c r="FHO1004" s="3"/>
      <c r="FHP1004" s="3"/>
      <c r="FHQ1004" s="3"/>
      <c r="FHR1004" s="3"/>
      <c r="FHS1004" s="3"/>
      <c r="FHT1004" s="3"/>
      <c r="FHU1004" s="3"/>
      <c r="FHV1004" s="3"/>
      <c r="FHW1004" s="3"/>
      <c r="FHX1004" s="3"/>
      <c r="FHY1004" s="3"/>
      <c r="FHZ1004" s="3"/>
      <c r="FIA1004" s="3"/>
      <c r="FIB1004" s="3"/>
      <c r="FIC1004" s="3"/>
      <c r="FID1004" s="3"/>
      <c r="FIE1004" s="3"/>
      <c r="FIF1004" s="3"/>
      <c r="FIG1004" s="3"/>
      <c r="FIH1004" s="3"/>
      <c r="FII1004" s="3"/>
      <c r="FIJ1004" s="3"/>
      <c r="FIK1004" s="3"/>
      <c r="FIL1004" s="3"/>
      <c r="FIM1004" s="3"/>
      <c r="FIN1004" s="3"/>
      <c r="FIO1004" s="3"/>
      <c r="FIP1004" s="3"/>
      <c r="FIQ1004" s="3"/>
      <c r="FIR1004" s="3"/>
      <c r="FIS1004" s="3"/>
      <c r="FIT1004" s="3"/>
      <c r="FIU1004" s="3"/>
      <c r="FIV1004" s="3"/>
      <c r="FIW1004" s="3"/>
      <c r="FIX1004" s="3"/>
      <c r="FIY1004" s="3"/>
      <c r="FIZ1004" s="3"/>
      <c r="FJA1004" s="3"/>
      <c r="FJB1004" s="3"/>
      <c r="FJC1004" s="3"/>
      <c r="FJD1004" s="3"/>
      <c r="FJE1004" s="3"/>
      <c r="FJF1004" s="3"/>
      <c r="FJG1004" s="3"/>
      <c r="FJH1004" s="3"/>
      <c r="FJI1004" s="3"/>
      <c r="FJJ1004" s="3"/>
      <c r="FJK1004" s="3"/>
      <c r="FJL1004" s="3"/>
      <c r="FJM1004" s="3"/>
      <c r="FJN1004" s="3"/>
      <c r="FJO1004" s="3"/>
      <c r="FJP1004" s="3"/>
      <c r="FJQ1004" s="3"/>
      <c r="FJR1004" s="3"/>
      <c r="FJS1004" s="3"/>
      <c r="FJT1004" s="3"/>
      <c r="FJU1004" s="3"/>
      <c r="FJV1004" s="3"/>
      <c r="FJW1004" s="3"/>
      <c r="FJX1004" s="3"/>
      <c r="FJY1004" s="3"/>
      <c r="FJZ1004" s="3"/>
      <c r="FKA1004" s="3"/>
      <c r="FKB1004" s="3"/>
      <c r="FKC1004" s="3"/>
      <c r="FKD1004" s="3"/>
      <c r="FKE1004" s="3"/>
      <c r="FKF1004" s="3"/>
      <c r="FKG1004" s="3"/>
      <c r="FKH1004" s="3"/>
      <c r="FKI1004" s="3"/>
      <c r="FKJ1004" s="3"/>
      <c r="FKK1004" s="3"/>
      <c r="FKL1004" s="3"/>
      <c r="FKM1004" s="3"/>
      <c r="FKN1004" s="3"/>
      <c r="FKO1004" s="3"/>
      <c r="FKP1004" s="3"/>
      <c r="FKQ1004" s="3"/>
      <c r="FKR1004" s="3"/>
      <c r="FKS1004" s="3"/>
      <c r="FKT1004" s="3"/>
      <c r="FKU1004" s="3"/>
      <c r="FKV1004" s="3"/>
      <c r="FKW1004" s="3"/>
      <c r="FKX1004" s="3"/>
      <c r="FKY1004" s="3"/>
      <c r="FKZ1004" s="3"/>
      <c r="FLA1004" s="3"/>
      <c r="FLB1004" s="3"/>
      <c r="FLC1004" s="3"/>
      <c r="FLD1004" s="3"/>
      <c r="FLE1004" s="3"/>
      <c r="FLF1004" s="3"/>
      <c r="FLG1004" s="3"/>
      <c r="FLH1004" s="3"/>
      <c r="FLI1004" s="3"/>
      <c r="FLJ1004" s="3"/>
      <c r="FLK1004" s="3"/>
      <c r="FLL1004" s="3"/>
      <c r="FLM1004" s="3"/>
      <c r="FLN1004" s="3"/>
      <c r="FLO1004" s="3"/>
      <c r="FLP1004" s="3"/>
      <c r="FLQ1004" s="3"/>
      <c r="FLR1004" s="3"/>
      <c r="FLS1004" s="3"/>
      <c r="FLT1004" s="3"/>
      <c r="FLU1004" s="3"/>
      <c r="FLV1004" s="3"/>
      <c r="FLW1004" s="3"/>
      <c r="FLX1004" s="3"/>
      <c r="FLY1004" s="3"/>
      <c r="FLZ1004" s="3"/>
      <c r="FMA1004" s="3"/>
      <c r="FMB1004" s="3"/>
      <c r="FMC1004" s="3"/>
      <c r="FMD1004" s="3"/>
      <c r="FME1004" s="3"/>
      <c r="FMF1004" s="3"/>
      <c r="FMG1004" s="3"/>
      <c r="FMH1004" s="3"/>
      <c r="FMI1004" s="3"/>
      <c r="FMJ1004" s="3"/>
      <c r="FMK1004" s="3"/>
      <c r="FML1004" s="3"/>
      <c r="FMM1004" s="3"/>
      <c r="FMN1004" s="3"/>
      <c r="FMO1004" s="3"/>
      <c r="FMP1004" s="3"/>
      <c r="FMQ1004" s="3"/>
      <c r="FMR1004" s="3"/>
      <c r="FMS1004" s="3"/>
      <c r="FMT1004" s="3"/>
      <c r="FMU1004" s="3"/>
      <c r="FMV1004" s="3"/>
      <c r="FMW1004" s="3"/>
      <c r="FMX1004" s="3"/>
      <c r="FMY1004" s="3"/>
      <c r="FMZ1004" s="3"/>
      <c r="FNA1004" s="3"/>
      <c r="FNB1004" s="3"/>
      <c r="FNC1004" s="3"/>
      <c r="FND1004" s="3"/>
      <c r="FNE1004" s="3"/>
      <c r="FNF1004" s="3"/>
      <c r="FNG1004" s="3"/>
      <c r="FNH1004" s="3"/>
      <c r="FNI1004" s="3"/>
      <c r="FNJ1004" s="3"/>
      <c r="FNK1004" s="3"/>
      <c r="FNL1004" s="3"/>
      <c r="FNM1004" s="3"/>
      <c r="FNN1004" s="3"/>
      <c r="FNO1004" s="3"/>
      <c r="FNP1004" s="3"/>
      <c r="FNQ1004" s="3"/>
      <c r="FNR1004" s="3"/>
      <c r="FNS1004" s="3"/>
      <c r="FNT1004" s="3"/>
      <c r="FNU1004" s="3"/>
      <c r="FNV1004" s="3"/>
      <c r="FNW1004" s="3"/>
      <c r="FNX1004" s="3"/>
      <c r="FNY1004" s="3"/>
      <c r="FNZ1004" s="3"/>
      <c r="FOA1004" s="3"/>
      <c r="FOB1004" s="3"/>
      <c r="FOC1004" s="3"/>
      <c r="FOD1004" s="3"/>
      <c r="FOE1004" s="3"/>
      <c r="FOF1004" s="3"/>
      <c r="FOG1004" s="3"/>
      <c r="FOH1004" s="3"/>
      <c r="FOI1004" s="3"/>
      <c r="FOJ1004" s="3"/>
      <c r="FOK1004" s="3"/>
      <c r="FOL1004" s="3"/>
      <c r="FOM1004" s="3"/>
      <c r="FON1004" s="3"/>
      <c r="FOO1004" s="3"/>
      <c r="FOP1004" s="3"/>
      <c r="FOQ1004" s="3"/>
      <c r="FOR1004" s="3"/>
      <c r="FOS1004" s="3"/>
      <c r="FOT1004" s="3"/>
      <c r="FOU1004" s="3"/>
      <c r="FOV1004" s="3"/>
      <c r="FOW1004" s="3"/>
      <c r="FOX1004" s="3"/>
      <c r="FOY1004" s="3"/>
      <c r="FOZ1004" s="3"/>
      <c r="FPA1004" s="3"/>
      <c r="FPB1004" s="3"/>
      <c r="FPC1004" s="3"/>
      <c r="FPD1004" s="3"/>
      <c r="FPE1004" s="3"/>
      <c r="FPF1004" s="3"/>
      <c r="FPG1004" s="3"/>
      <c r="FPH1004" s="3"/>
      <c r="FPI1004" s="3"/>
      <c r="FPJ1004" s="3"/>
      <c r="FPK1004" s="3"/>
      <c r="FPL1004" s="3"/>
      <c r="FPM1004" s="3"/>
      <c r="FPN1004" s="3"/>
      <c r="FPO1004" s="3"/>
      <c r="FPP1004" s="3"/>
      <c r="FPQ1004" s="3"/>
      <c r="FPR1004" s="3"/>
      <c r="FPS1004" s="3"/>
      <c r="FPT1004" s="3"/>
      <c r="FPU1004" s="3"/>
      <c r="FPV1004" s="3"/>
      <c r="FPW1004" s="3"/>
      <c r="FPX1004" s="3"/>
      <c r="FPY1004" s="3"/>
      <c r="FPZ1004" s="3"/>
      <c r="FQA1004" s="3"/>
      <c r="FQB1004" s="3"/>
      <c r="FQC1004" s="3"/>
      <c r="FQD1004" s="3"/>
      <c r="FQE1004" s="3"/>
      <c r="FQF1004" s="3"/>
      <c r="FQG1004" s="3"/>
      <c r="FQH1004" s="3"/>
      <c r="FQI1004" s="3"/>
      <c r="FQJ1004" s="3"/>
      <c r="FQK1004" s="3"/>
      <c r="FQL1004" s="3"/>
      <c r="FQM1004" s="3"/>
      <c r="FQN1004" s="3"/>
      <c r="FQO1004" s="3"/>
      <c r="FQP1004" s="3"/>
      <c r="FQQ1004" s="3"/>
      <c r="FQR1004" s="3"/>
      <c r="FQS1004" s="3"/>
      <c r="FQT1004" s="3"/>
      <c r="FQU1004" s="3"/>
      <c r="FQV1004" s="3"/>
      <c r="FQW1004" s="3"/>
      <c r="FQX1004" s="3"/>
      <c r="FQY1004" s="3"/>
      <c r="FQZ1004" s="3"/>
      <c r="FRA1004" s="3"/>
      <c r="FRB1004" s="3"/>
      <c r="FRC1004" s="3"/>
      <c r="FRD1004" s="3"/>
      <c r="FRE1004" s="3"/>
      <c r="FRF1004" s="3"/>
      <c r="FRG1004" s="3"/>
      <c r="FRH1004" s="3"/>
      <c r="FRI1004" s="3"/>
      <c r="FRJ1004" s="3"/>
      <c r="FRK1004" s="3"/>
      <c r="FRL1004" s="3"/>
      <c r="FRM1004" s="3"/>
      <c r="FRN1004" s="3"/>
      <c r="FRO1004" s="3"/>
      <c r="FRP1004" s="3"/>
      <c r="FRQ1004" s="3"/>
      <c r="FRR1004" s="3"/>
      <c r="FRS1004" s="3"/>
      <c r="FRT1004" s="3"/>
      <c r="FRU1004" s="3"/>
      <c r="FRV1004" s="3"/>
      <c r="FRW1004" s="3"/>
      <c r="FRX1004" s="3"/>
      <c r="FRY1004" s="3"/>
      <c r="FRZ1004" s="3"/>
      <c r="FSA1004" s="3"/>
      <c r="FSB1004" s="3"/>
      <c r="FSC1004" s="3"/>
      <c r="FSD1004" s="3"/>
      <c r="FSE1004" s="3"/>
      <c r="FSF1004" s="3"/>
      <c r="FSG1004" s="3"/>
      <c r="FSH1004" s="3"/>
      <c r="FSI1004" s="3"/>
      <c r="FSJ1004" s="3"/>
      <c r="FSK1004" s="3"/>
      <c r="FSL1004" s="3"/>
      <c r="FSM1004" s="3"/>
      <c r="FSN1004" s="3"/>
      <c r="FSO1004" s="3"/>
      <c r="FSP1004" s="3"/>
      <c r="FSQ1004" s="3"/>
      <c r="FSR1004" s="3"/>
      <c r="FSS1004" s="3"/>
      <c r="FST1004" s="3"/>
      <c r="FSU1004" s="3"/>
      <c r="FSV1004" s="3"/>
      <c r="FSW1004" s="3"/>
      <c r="FSX1004" s="3"/>
      <c r="FSY1004" s="3"/>
      <c r="FSZ1004" s="3"/>
      <c r="FTA1004" s="3"/>
      <c r="FTB1004" s="3"/>
      <c r="FTC1004" s="3"/>
      <c r="FTD1004" s="3"/>
      <c r="FTE1004" s="3"/>
      <c r="FTF1004" s="3"/>
      <c r="FTG1004" s="3"/>
      <c r="FTH1004" s="3"/>
      <c r="FTI1004" s="3"/>
      <c r="FTJ1004" s="3"/>
      <c r="FTK1004" s="3"/>
      <c r="FTL1004" s="3"/>
      <c r="FTM1004" s="3"/>
      <c r="FTN1004" s="3"/>
      <c r="FTO1004" s="3"/>
      <c r="FTP1004" s="3"/>
      <c r="FTQ1004" s="3"/>
      <c r="FTR1004" s="3"/>
      <c r="FTS1004" s="3"/>
      <c r="FTT1004" s="3"/>
      <c r="FTU1004" s="3"/>
      <c r="FTV1004" s="3"/>
      <c r="FTW1004" s="3"/>
      <c r="FTX1004" s="3"/>
      <c r="FTY1004" s="3"/>
      <c r="FTZ1004" s="3"/>
      <c r="FUA1004" s="3"/>
      <c r="FUB1004" s="3"/>
      <c r="FUC1004" s="3"/>
      <c r="FUD1004" s="3"/>
      <c r="FUE1004" s="3"/>
      <c r="FUF1004" s="3"/>
      <c r="FUG1004" s="3"/>
      <c r="FUH1004" s="3"/>
      <c r="FUI1004" s="3"/>
      <c r="FUJ1004" s="3"/>
      <c r="FUK1004" s="3"/>
      <c r="FUL1004" s="3"/>
      <c r="FUM1004" s="3"/>
      <c r="FUN1004" s="3"/>
      <c r="FUO1004" s="3"/>
      <c r="FUP1004" s="3"/>
      <c r="FUQ1004" s="3"/>
      <c r="FUR1004" s="3"/>
      <c r="FUS1004" s="3"/>
      <c r="FUT1004" s="3"/>
      <c r="FUU1004" s="3"/>
      <c r="FUV1004" s="3"/>
      <c r="FUW1004" s="3"/>
      <c r="FUX1004" s="3"/>
      <c r="FUY1004" s="3"/>
      <c r="FUZ1004" s="3"/>
      <c r="FVA1004" s="3"/>
      <c r="FVB1004" s="3"/>
      <c r="FVC1004" s="3"/>
      <c r="FVD1004" s="3"/>
      <c r="FVE1004" s="3"/>
      <c r="FVF1004" s="3"/>
      <c r="FVG1004" s="3"/>
      <c r="FVH1004" s="3"/>
      <c r="FVI1004" s="3"/>
      <c r="FVJ1004" s="3"/>
      <c r="FVK1004" s="3"/>
      <c r="FVL1004" s="3"/>
      <c r="FVM1004" s="3"/>
      <c r="FVN1004" s="3"/>
      <c r="FVO1004" s="3"/>
      <c r="FVP1004" s="3"/>
      <c r="FVQ1004" s="3"/>
      <c r="FVR1004" s="3"/>
      <c r="FVS1004" s="3"/>
      <c r="FVT1004" s="3"/>
      <c r="FVU1004" s="3"/>
      <c r="FVV1004" s="3"/>
      <c r="FVW1004" s="3"/>
      <c r="FVX1004" s="3"/>
      <c r="FVY1004" s="3"/>
      <c r="FVZ1004" s="3"/>
      <c r="FWA1004" s="3"/>
      <c r="FWB1004" s="3"/>
      <c r="FWC1004" s="3"/>
      <c r="FWD1004" s="3"/>
      <c r="FWE1004" s="3"/>
      <c r="FWF1004" s="3"/>
      <c r="FWG1004" s="3"/>
      <c r="FWH1004" s="3"/>
      <c r="FWI1004" s="3"/>
      <c r="FWJ1004" s="3"/>
      <c r="FWK1004" s="3"/>
      <c r="FWL1004" s="3"/>
      <c r="FWM1004" s="3"/>
      <c r="FWN1004" s="3"/>
      <c r="FWO1004" s="3"/>
      <c r="FWP1004" s="3"/>
      <c r="FWQ1004" s="3"/>
      <c r="FWR1004" s="3"/>
      <c r="FWS1004" s="3"/>
      <c r="FWT1004" s="3"/>
      <c r="FWU1004" s="3"/>
      <c r="FWV1004" s="3"/>
      <c r="FWW1004" s="3"/>
      <c r="FWX1004" s="3"/>
      <c r="FWY1004" s="3"/>
      <c r="FWZ1004" s="3"/>
      <c r="FXA1004" s="3"/>
      <c r="FXB1004" s="3"/>
      <c r="FXC1004" s="3"/>
      <c r="FXD1004" s="3"/>
      <c r="FXE1004" s="3"/>
      <c r="FXF1004" s="3"/>
      <c r="FXG1004" s="3"/>
      <c r="FXH1004" s="3"/>
      <c r="FXI1004" s="3"/>
      <c r="FXJ1004" s="3"/>
      <c r="FXK1004" s="3"/>
      <c r="FXL1004" s="3"/>
      <c r="FXM1004" s="3"/>
      <c r="FXN1004" s="3"/>
      <c r="FXO1004" s="3"/>
      <c r="FXP1004" s="3"/>
      <c r="FXQ1004" s="3"/>
      <c r="FXR1004" s="3"/>
      <c r="FXS1004" s="3"/>
      <c r="FXT1004" s="3"/>
      <c r="FXU1004" s="3"/>
      <c r="FXV1004" s="3"/>
      <c r="FXW1004" s="3"/>
      <c r="FXX1004" s="3"/>
      <c r="FXY1004" s="3"/>
      <c r="FXZ1004" s="3"/>
      <c r="FYA1004" s="3"/>
      <c r="FYB1004" s="3"/>
      <c r="FYC1004" s="3"/>
      <c r="FYD1004" s="3"/>
      <c r="FYE1004" s="3"/>
      <c r="FYF1004" s="3"/>
      <c r="FYG1004" s="3"/>
      <c r="FYH1004" s="3"/>
      <c r="FYI1004" s="3"/>
      <c r="FYJ1004" s="3"/>
      <c r="FYK1004" s="3"/>
      <c r="FYL1004" s="3"/>
      <c r="FYM1004" s="3"/>
      <c r="FYN1004" s="3"/>
      <c r="FYO1004" s="3"/>
      <c r="FYP1004" s="3"/>
      <c r="FYQ1004" s="3"/>
      <c r="FYR1004" s="3"/>
      <c r="FYS1004" s="3"/>
      <c r="FYT1004" s="3"/>
      <c r="FYU1004" s="3"/>
      <c r="FYV1004" s="3"/>
      <c r="FYW1004" s="3"/>
      <c r="FYX1004" s="3"/>
      <c r="FYY1004" s="3"/>
      <c r="FYZ1004" s="3"/>
      <c r="FZA1004" s="3"/>
      <c r="FZB1004" s="3"/>
      <c r="FZC1004" s="3"/>
      <c r="FZD1004" s="3"/>
      <c r="FZE1004" s="3"/>
      <c r="FZF1004" s="3"/>
      <c r="FZG1004" s="3"/>
      <c r="FZH1004" s="3"/>
      <c r="FZI1004" s="3"/>
      <c r="FZJ1004" s="3"/>
      <c r="FZK1004" s="3"/>
      <c r="FZL1004" s="3"/>
      <c r="FZM1004" s="3"/>
      <c r="FZN1004" s="3"/>
      <c r="FZO1004" s="3"/>
      <c r="FZP1004" s="3"/>
      <c r="FZQ1004" s="3"/>
      <c r="FZR1004" s="3"/>
      <c r="FZS1004" s="3"/>
      <c r="FZT1004" s="3"/>
      <c r="FZU1004" s="3"/>
      <c r="FZV1004" s="3"/>
      <c r="FZW1004" s="3"/>
      <c r="FZX1004" s="3"/>
      <c r="FZY1004" s="3"/>
      <c r="FZZ1004" s="3"/>
      <c r="GAA1004" s="3"/>
      <c r="GAB1004" s="3"/>
      <c r="GAC1004" s="3"/>
      <c r="GAD1004" s="3"/>
      <c r="GAE1004" s="3"/>
      <c r="GAF1004" s="3"/>
      <c r="GAG1004" s="3"/>
      <c r="GAH1004" s="3"/>
      <c r="GAI1004" s="3"/>
      <c r="GAJ1004" s="3"/>
      <c r="GAK1004" s="3"/>
      <c r="GAL1004" s="3"/>
      <c r="GAM1004" s="3"/>
      <c r="GAN1004" s="3"/>
      <c r="GAO1004" s="3"/>
      <c r="GAP1004" s="3"/>
      <c r="GAQ1004" s="3"/>
      <c r="GAR1004" s="3"/>
      <c r="GAS1004" s="3"/>
      <c r="GAT1004" s="3"/>
      <c r="GAU1004" s="3"/>
      <c r="GAV1004" s="3"/>
      <c r="GAW1004" s="3"/>
      <c r="GAX1004" s="3"/>
      <c r="GAY1004" s="3"/>
      <c r="GAZ1004" s="3"/>
      <c r="GBA1004" s="3"/>
      <c r="GBB1004" s="3"/>
      <c r="GBC1004" s="3"/>
      <c r="GBD1004" s="3"/>
      <c r="GBE1004" s="3"/>
      <c r="GBF1004" s="3"/>
      <c r="GBG1004" s="3"/>
      <c r="GBH1004" s="3"/>
      <c r="GBI1004" s="3"/>
      <c r="GBJ1004" s="3"/>
      <c r="GBK1004" s="3"/>
      <c r="GBL1004" s="3"/>
      <c r="GBM1004" s="3"/>
      <c r="GBN1004" s="3"/>
      <c r="GBO1004" s="3"/>
      <c r="GBP1004" s="3"/>
      <c r="GBQ1004" s="3"/>
      <c r="GBR1004" s="3"/>
      <c r="GBS1004" s="3"/>
      <c r="GBT1004" s="3"/>
      <c r="GBU1004" s="3"/>
      <c r="GBV1004" s="3"/>
      <c r="GBW1004" s="3"/>
      <c r="GBX1004" s="3"/>
      <c r="GBY1004" s="3"/>
      <c r="GBZ1004" s="3"/>
      <c r="GCA1004" s="3"/>
      <c r="GCB1004" s="3"/>
      <c r="GCC1004" s="3"/>
      <c r="GCD1004" s="3"/>
      <c r="GCE1004" s="3"/>
      <c r="GCF1004" s="3"/>
      <c r="GCG1004" s="3"/>
      <c r="GCH1004" s="3"/>
      <c r="GCI1004" s="3"/>
      <c r="GCJ1004" s="3"/>
      <c r="GCK1004" s="3"/>
      <c r="GCL1004" s="3"/>
      <c r="GCM1004" s="3"/>
      <c r="GCN1004" s="3"/>
      <c r="GCO1004" s="3"/>
      <c r="GCP1004" s="3"/>
      <c r="GCQ1004" s="3"/>
      <c r="GCR1004" s="3"/>
      <c r="GCS1004" s="3"/>
      <c r="GCT1004" s="3"/>
      <c r="GCU1004" s="3"/>
      <c r="GCV1004" s="3"/>
      <c r="GCW1004" s="3"/>
      <c r="GCX1004" s="3"/>
      <c r="GCY1004" s="3"/>
      <c r="GCZ1004" s="3"/>
      <c r="GDA1004" s="3"/>
      <c r="GDB1004" s="3"/>
      <c r="GDC1004" s="3"/>
      <c r="GDD1004" s="3"/>
      <c r="GDE1004" s="3"/>
      <c r="GDF1004" s="3"/>
      <c r="GDG1004" s="3"/>
      <c r="GDH1004" s="3"/>
      <c r="GDI1004" s="3"/>
      <c r="GDJ1004" s="3"/>
      <c r="GDK1004" s="3"/>
      <c r="GDL1004" s="3"/>
      <c r="GDM1004" s="3"/>
      <c r="GDN1004" s="3"/>
      <c r="GDO1004" s="3"/>
      <c r="GDP1004" s="3"/>
      <c r="GDQ1004" s="3"/>
      <c r="GDR1004" s="3"/>
      <c r="GDS1004" s="3"/>
      <c r="GDT1004" s="3"/>
      <c r="GDU1004" s="3"/>
      <c r="GDV1004" s="3"/>
      <c r="GDW1004" s="3"/>
      <c r="GDX1004" s="3"/>
      <c r="GDY1004" s="3"/>
      <c r="GDZ1004" s="3"/>
      <c r="GEA1004" s="3"/>
      <c r="GEB1004" s="3"/>
      <c r="GEC1004" s="3"/>
      <c r="GED1004" s="3"/>
      <c r="GEE1004" s="3"/>
      <c r="GEF1004" s="3"/>
      <c r="GEG1004" s="3"/>
      <c r="GEH1004" s="3"/>
      <c r="GEI1004" s="3"/>
      <c r="GEJ1004" s="3"/>
      <c r="GEK1004" s="3"/>
      <c r="GEL1004" s="3"/>
      <c r="GEM1004" s="3"/>
      <c r="GEN1004" s="3"/>
      <c r="GEO1004" s="3"/>
      <c r="GEP1004" s="3"/>
      <c r="GEQ1004" s="3"/>
      <c r="GER1004" s="3"/>
      <c r="GES1004" s="3"/>
      <c r="GET1004" s="3"/>
      <c r="GEU1004" s="3"/>
      <c r="GEV1004" s="3"/>
      <c r="GEW1004" s="3"/>
      <c r="GEX1004" s="3"/>
      <c r="GEY1004" s="3"/>
      <c r="GEZ1004" s="3"/>
      <c r="GFA1004" s="3"/>
      <c r="GFB1004" s="3"/>
      <c r="GFC1004" s="3"/>
      <c r="GFD1004" s="3"/>
      <c r="GFE1004" s="3"/>
      <c r="GFF1004" s="3"/>
      <c r="GFG1004" s="3"/>
      <c r="GFH1004" s="3"/>
      <c r="GFI1004" s="3"/>
      <c r="GFJ1004" s="3"/>
      <c r="GFK1004" s="3"/>
      <c r="GFL1004" s="3"/>
      <c r="GFM1004" s="3"/>
      <c r="GFN1004" s="3"/>
      <c r="GFO1004" s="3"/>
      <c r="GFP1004" s="3"/>
      <c r="GFQ1004" s="3"/>
      <c r="GFR1004" s="3"/>
      <c r="GFS1004" s="3"/>
      <c r="GFT1004" s="3"/>
      <c r="GFU1004" s="3"/>
      <c r="GFV1004" s="3"/>
      <c r="GFW1004" s="3"/>
      <c r="GFX1004" s="3"/>
      <c r="GFY1004" s="3"/>
      <c r="GFZ1004" s="3"/>
      <c r="GGA1004" s="3"/>
      <c r="GGB1004" s="3"/>
      <c r="GGC1004" s="3"/>
      <c r="GGD1004" s="3"/>
      <c r="GGE1004" s="3"/>
      <c r="GGF1004" s="3"/>
      <c r="GGG1004" s="3"/>
      <c r="GGH1004" s="3"/>
      <c r="GGI1004" s="3"/>
      <c r="GGJ1004" s="3"/>
      <c r="GGK1004" s="3"/>
      <c r="GGL1004" s="3"/>
      <c r="GGM1004" s="3"/>
      <c r="GGN1004" s="3"/>
      <c r="GGO1004" s="3"/>
      <c r="GGP1004" s="3"/>
      <c r="GGQ1004" s="3"/>
      <c r="GGR1004" s="3"/>
      <c r="GGS1004" s="3"/>
      <c r="GGT1004" s="3"/>
      <c r="GGU1004" s="3"/>
      <c r="GGV1004" s="3"/>
      <c r="GGW1004" s="3"/>
      <c r="GGX1004" s="3"/>
      <c r="GGY1004" s="3"/>
      <c r="GGZ1004" s="3"/>
      <c r="GHA1004" s="3"/>
      <c r="GHB1004" s="3"/>
      <c r="GHC1004" s="3"/>
      <c r="GHD1004" s="3"/>
      <c r="GHE1004" s="3"/>
      <c r="GHF1004" s="3"/>
      <c r="GHG1004" s="3"/>
      <c r="GHH1004" s="3"/>
      <c r="GHI1004" s="3"/>
      <c r="GHJ1004" s="3"/>
      <c r="GHK1004" s="3"/>
      <c r="GHL1004" s="3"/>
      <c r="GHM1004" s="3"/>
      <c r="GHN1004" s="3"/>
      <c r="GHO1004" s="3"/>
      <c r="GHP1004" s="3"/>
      <c r="GHQ1004" s="3"/>
      <c r="GHR1004" s="3"/>
      <c r="GHS1004" s="3"/>
      <c r="GHT1004" s="3"/>
      <c r="GHU1004" s="3"/>
      <c r="GHV1004" s="3"/>
      <c r="GHW1004" s="3"/>
      <c r="GHX1004" s="3"/>
      <c r="GHY1004" s="3"/>
      <c r="GHZ1004" s="3"/>
      <c r="GIA1004" s="3"/>
      <c r="GIB1004" s="3"/>
      <c r="GIC1004" s="3"/>
      <c r="GID1004" s="3"/>
      <c r="GIE1004" s="3"/>
      <c r="GIF1004" s="3"/>
      <c r="GIG1004" s="3"/>
      <c r="GIH1004" s="3"/>
      <c r="GII1004" s="3"/>
      <c r="GIJ1004" s="3"/>
      <c r="GIK1004" s="3"/>
      <c r="GIL1004" s="3"/>
      <c r="GIM1004" s="3"/>
      <c r="GIN1004" s="3"/>
      <c r="GIO1004" s="3"/>
      <c r="GIP1004" s="3"/>
      <c r="GIQ1004" s="3"/>
      <c r="GIR1004" s="3"/>
      <c r="GIS1004" s="3"/>
      <c r="GIT1004" s="3"/>
      <c r="GIU1004" s="3"/>
      <c r="GIV1004" s="3"/>
      <c r="GIW1004" s="3"/>
      <c r="GIX1004" s="3"/>
      <c r="GIY1004" s="3"/>
      <c r="GIZ1004" s="3"/>
      <c r="GJA1004" s="3"/>
      <c r="GJB1004" s="3"/>
      <c r="GJC1004" s="3"/>
      <c r="GJD1004" s="3"/>
      <c r="GJE1004" s="3"/>
      <c r="GJF1004" s="3"/>
      <c r="GJG1004" s="3"/>
      <c r="GJH1004" s="3"/>
      <c r="GJI1004" s="3"/>
      <c r="GJJ1004" s="3"/>
      <c r="GJK1004" s="3"/>
      <c r="GJL1004" s="3"/>
      <c r="GJM1004" s="3"/>
      <c r="GJN1004" s="3"/>
      <c r="GJO1004" s="3"/>
      <c r="GJP1004" s="3"/>
      <c r="GJQ1004" s="3"/>
      <c r="GJR1004" s="3"/>
      <c r="GJS1004" s="3"/>
      <c r="GJT1004" s="3"/>
      <c r="GJU1004" s="3"/>
      <c r="GJV1004" s="3"/>
      <c r="GJW1004" s="3"/>
      <c r="GJX1004" s="3"/>
      <c r="GJY1004" s="3"/>
      <c r="GJZ1004" s="3"/>
      <c r="GKA1004" s="3"/>
      <c r="GKB1004" s="3"/>
      <c r="GKC1004" s="3"/>
      <c r="GKD1004" s="3"/>
      <c r="GKE1004" s="3"/>
      <c r="GKF1004" s="3"/>
      <c r="GKG1004" s="3"/>
      <c r="GKH1004" s="3"/>
      <c r="GKI1004" s="3"/>
      <c r="GKJ1004" s="3"/>
      <c r="GKK1004" s="3"/>
      <c r="GKL1004" s="3"/>
      <c r="GKM1004" s="3"/>
      <c r="GKN1004" s="3"/>
      <c r="GKO1004" s="3"/>
      <c r="GKP1004" s="3"/>
      <c r="GKQ1004" s="3"/>
      <c r="GKR1004" s="3"/>
      <c r="GKS1004" s="3"/>
      <c r="GKT1004" s="3"/>
      <c r="GKU1004" s="3"/>
      <c r="GKV1004" s="3"/>
      <c r="GKW1004" s="3"/>
      <c r="GKX1004" s="3"/>
      <c r="GKY1004" s="3"/>
      <c r="GKZ1004" s="3"/>
      <c r="GLA1004" s="3"/>
      <c r="GLB1004" s="3"/>
      <c r="GLC1004" s="3"/>
      <c r="GLD1004" s="3"/>
      <c r="GLE1004" s="3"/>
      <c r="GLF1004" s="3"/>
      <c r="GLG1004" s="3"/>
      <c r="GLH1004" s="3"/>
      <c r="GLI1004" s="3"/>
      <c r="GLJ1004" s="3"/>
      <c r="GLK1004" s="3"/>
      <c r="GLL1004" s="3"/>
      <c r="GLM1004" s="3"/>
      <c r="GLN1004" s="3"/>
      <c r="GLO1004" s="3"/>
      <c r="GLP1004" s="3"/>
      <c r="GLQ1004" s="3"/>
      <c r="GLR1004" s="3"/>
      <c r="GLS1004" s="3"/>
      <c r="GLT1004" s="3"/>
      <c r="GLU1004" s="3"/>
      <c r="GLV1004" s="3"/>
      <c r="GLW1004" s="3"/>
      <c r="GLX1004" s="3"/>
      <c r="GLY1004" s="3"/>
      <c r="GLZ1004" s="3"/>
      <c r="GMA1004" s="3"/>
      <c r="GMB1004" s="3"/>
      <c r="GMC1004" s="3"/>
      <c r="GMD1004" s="3"/>
      <c r="GME1004" s="3"/>
      <c r="GMF1004" s="3"/>
      <c r="GMG1004" s="3"/>
      <c r="GMH1004" s="3"/>
      <c r="GMI1004" s="3"/>
      <c r="GMJ1004" s="3"/>
      <c r="GMK1004" s="3"/>
      <c r="GML1004" s="3"/>
      <c r="GMM1004" s="3"/>
      <c r="GMN1004" s="3"/>
      <c r="GMO1004" s="3"/>
      <c r="GMP1004" s="3"/>
      <c r="GMQ1004" s="3"/>
      <c r="GMR1004" s="3"/>
      <c r="GMS1004" s="3"/>
      <c r="GMT1004" s="3"/>
      <c r="GMU1004" s="3"/>
      <c r="GMV1004" s="3"/>
      <c r="GMW1004" s="3"/>
      <c r="GMX1004" s="3"/>
      <c r="GMY1004" s="3"/>
      <c r="GMZ1004" s="3"/>
      <c r="GNA1004" s="3"/>
      <c r="GNB1004" s="3"/>
      <c r="GNC1004" s="3"/>
      <c r="GND1004" s="3"/>
      <c r="GNE1004" s="3"/>
      <c r="GNF1004" s="3"/>
      <c r="GNG1004" s="3"/>
      <c r="GNH1004" s="3"/>
      <c r="GNI1004" s="3"/>
      <c r="GNJ1004" s="3"/>
      <c r="GNK1004" s="3"/>
      <c r="GNL1004" s="3"/>
      <c r="GNM1004" s="3"/>
      <c r="GNN1004" s="3"/>
      <c r="GNO1004" s="3"/>
      <c r="GNP1004" s="3"/>
      <c r="GNQ1004" s="3"/>
      <c r="GNR1004" s="3"/>
      <c r="GNS1004" s="3"/>
      <c r="GNT1004" s="3"/>
      <c r="GNU1004" s="3"/>
      <c r="GNV1004" s="3"/>
      <c r="GNW1004" s="3"/>
      <c r="GNX1004" s="3"/>
      <c r="GNY1004" s="3"/>
      <c r="GNZ1004" s="3"/>
      <c r="GOA1004" s="3"/>
      <c r="GOB1004" s="3"/>
      <c r="GOC1004" s="3"/>
      <c r="GOD1004" s="3"/>
      <c r="GOE1004" s="3"/>
      <c r="GOF1004" s="3"/>
      <c r="GOG1004" s="3"/>
      <c r="GOH1004" s="3"/>
      <c r="GOI1004" s="3"/>
      <c r="GOJ1004" s="3"/>
      <c r="GOK1004" s="3"/>
      <c r="GOL1004" s="3"/>
      <c r="GOM1004" s="3"/>
      <c r="GON1004" s="3"/>
      <c r="GOO1004" s="3"/>
      <c r="GOP1004" s="3"/>
      <c r="GOQ1004" s="3"/>
      <c r="GOR1004" s="3"/>
      <c r="GOS1004" s="3"/>
      <c r="GOT1004" s="3"/>
      <c r="GOU1004" s="3"/>
      <c r="GOV1004" s="3"/>
      <c r="GOW1004" s="3"/>
      <c r="GOX1004" s="3"/>
      <c r="GOY1004" s="3"/>
      <c r="GOZ1004" s="3"/>
      <c r="GPA1004" s="3"/>
      <c r="GPB1004" s="3"/>
      <c r="GPC1004" s="3"/>
      <c r="GPD1004" s="3"/>
      <c r="GPE1004" s="3"/>
      <c r="GPF1004" s="3"/>
      <c r="GPG1004" s="3"/>
      <c r="GPH1004" s="3"/>
      <c r="GPI1004" s="3"/>
      <c r="GPJ1004" s="3"/>
      <c r="GPK1004" s="3"/>
      <c r="GPL1004" s="3"/>
      <c r="GPM1004" s="3"/>
      <c r="GPN1004" s="3"/>
      <c r="GPO1004" s="3"/>
      <c r="GPP1004" s="3"/>
      <c r="GPQ1004" s="3"/>
      <c r="GPR1004" s="3"/>
      <c r="GPS1004" s="3"/>
      <c r="GPT1004" s="3"/>
      <c r="GPU1004" s="3"/>
      <c r="GPV1004" s="3"/>
      <c r="GPW1004" s="3"/>
      <c r="GPX1004" s="3"/>
      <c r="GPY1004" s="3"/>
      <c r="GPZ1004" s="3"/>
      <c r="GQA1004" s="3"/>
      <c r="GQB1004" s="3"/>
      <c r="GQC1004" s="3"/>
      <c r="GQD1004" s="3"/>
      <c r="GQE1004" s="3"/>
      <c r="GQF1004" s="3"/>
      <c r="GQG1004" s="3"/>
      <c r="GQH1004" s="3"/>
      <c r="GQI1004" s="3"/>
      <c r="GQJ1004" s="3"/>
      <c r="GQK1004" s="3"/>
      <c r="GQL1004" s="3"/>
      <c r="GQM1004" s="3"/>
      <c r="GQN1004" s="3"/>
      <c r="GQO1004" s="3"/>
      <c r="GQP1004" s="3"/>
      <c r="GQQ1004" s="3"/>
      <c r="GQR1004" s="3"/>
      <c r="GQS1004" s="3"/>
      <c r="GQT1004" s="3"/>
      <c r="GQU1004" s="3"/>
      <c r="GQV1004" s="3"/>
      <c r="GQW1004" s="3"/>
      <c r="GQX1004" s="3"/>
      <c r="GQY1004" s="3"/>
      <c r="GQZ1004" s="3"/>
      <c r="GRA1004" s="3"/>
      <c r="GRB1004" s="3"/>
      <c r="GRC1004" s="3"/>
      <c r="GRD1004" s="3"/>
      <c r="GRE1004" s="3"/>
      <c r="GRF1004" s="3"/>
      <c r="GRG1004" s="3"/>
      <c r="GRH1004" s="3"/>
      <c r="GRI1004" s="3"/>
      <c r="GRJ1004" s="3"/>
      <c r="GRK1004" s="3"/>
      <c r="GRL1004" s="3"/>
      <c r="GRM1004" s="3"/>
      <c r="GRN1004" s="3"/>
      <c r="GRO1004" s="3"/>
      <c r="GRP1004" s="3"/>
      <c r="GRQ1004" s="3"/>
      <c r="GRR1004" s="3"/>
      <c r="GRS1004" s="3"/>
      <c r="GRT1004" s="3"/>
      <c r="GRU1004" s="3"/>
      <c r="GRV1004" s="3"/>
      <c r="GRW1004" s="3"/>
      <c r="GRX1004" s="3"/>
      <c r="GRY1004" s="3"/>
      <c r="GRZ1004" s="3"/>
      <c r="GSA1004" s="3"/>
      <c r="GSB1004" s="3"/>
      <c r="GSC1004" s="3"/>
      <c r="GSD1004" s="3"/>
      <c r="GSE1004" s="3"/>
      <c r="GSF1004" s="3"/>
      <c r="GSG1004" s="3"/>
      <c r="GSH1004" s="3"/>
      <c r="GSI1004" s="3"/>
      <c r="GSJ1004" s="3"/>
      <c r="GSK1004" s="3"/>
      <c r="GSL1004" s="3"/>
      <c r="GSM1004" s="3"/>
      <c r="GSN1004" s="3"/>
      <c r="GSO1004" s="3"/>
      <c r="GSP1004" s="3"/>
      <c r="GSQ1004" s="3"/>
      <c r="GSR1004" s="3"/>
      <c r="GSS1004" s="3"/>
      <c r="GST1004" s="3"/>
      <c r="GSU1004" s="3"/>
      <c r="GSV1004" s="3"/>
      <c r="GSW1004" s="3"/>
      <c r="GSX1004" s="3"/>
      <c r="GSY1004" s="3"/>
      <c r="GSZ1004" s="3"/>
      <c r="GTA1004" s="3"/>
      <c r="GTB1004" s="3"/>
      <c r="GTC1004" s="3"/>
      <c r="GTD1004" s="3"/>
      <c r="GTE1004" s="3"/>
      <c r="GTF1004" s="3"/>
      <c r="GTG1004" s="3"/>
      <c r="GTH1004" s="3"/>
      <c r="GTI1004" s="3"/>
      <c r="GTJ1004" s="3"/>
      <c r="GTK1004" s="3"/>
      <c r="GTL1004" s="3"/>
      <c r="GTM1004" s="3"/>
      <c r="GTN1004" s="3"/>
      <c r="GTO1004" s="3"/>
      <c r="GTP1004" s="3"/>
      <c r="GTQ1004" s="3"/>
      <c r="GTR1004" s="3"/>
      <c r="GTS1004" s="3"/>
      <c r="GTT1004" s="3"/>
      <c r="GTU1004" s="3"/>
      <c r="GTV1004" s="3"/>
      <c r="GTW1004" s="3"/>
      <c r="GTX1004" s="3"/>
      <c r="GTY1004" s="3"/>
      <c r="GTZ1004" s="3"/>
      <c r="GUA1004" s="3"/>
      <c r="GUB1004" s="3"/>
      <c r="GUC1004" s="3"/>
      <c r="GUD1004" s="3"/>
      <c r="GUE1004" s="3"/>
      <c r="GUF1004" s="3"/>
      <c r="GUG1004" s="3"/>
      <c r="GUH1004" s="3"/>
      <c r="GUI1004" s="3"/>
      <c r="GUJ1004" s="3"/>
      <c r="GUK1004" s="3"/>
      <c r="GUL1004" s="3"/>
      <c r="GUM1004" s="3"/>
      <c r="GUN1004" s="3"/>
      <c r="GUO1004" s="3"/>
      <c r="GUP1004" s="3"/>
      <c r="GUQ1004" s="3"/>
      <c r="GUR1004" s="3"/>
      <c r="GUS1004" s="3"/>
      <c r="GUT1004" s="3"/>
      <c r="GUU1004" s="3"/>
      <c r="GUV1004" s="3"/>
      <c r="GUW1004" s="3"/>
      <c r="GUX1004" s="3"/>
      <c r="GUY1004" s="3"/>
      <c r="GUZ1004" s="3"/>
      <c r="GVA1004" s="3"/>
      <c r="GVB1004" s="3"/>
      <c r="GVC1004" s="3"/>
      <c r="GVD1004" s="3"/>
      <c r="GVE1004" s="3"/>
      <c r="GVF1004" s="3"/>
      <c r="GVG1004" s="3"/>
      <c r="GVH1004" s="3"/>
      <c r="GVI1004" s="3"/>
      <c r="GVJ1004" s="3"/>
      <c r="GVK1004" s="3"/>
      <c r="GVL1004" s="3"/>
      <c r="GVM1004" s="3"/>
      <c r="GVN1004" s="3"/>
      <c r="GVO1004" s="3"/>
      <c r="GVP1004" s="3"/>
      <c r="GVQ1004" s="3"/>
      <c r="GVR1004" s="3"/>
      <c r="GVS1004" s="3"/>
      <c r="GVT1004" s="3"/>
      <c r="GVU1004" s="3"/>
      <c r="GVV1004" s="3"/>
      <c r="GVW1004" s="3"/>
      <c r="GVX1004" s="3"/>
      <c r="GVY1004" s="3"/>
      <c r="GVZ1004" s="3"/>
      <c r="GWA1004" s="3"/>
      <c r="GWB1004" s="3"/>
      <c r="GWC1004" s="3"/>
      <c r="GWD1004" s="3"/>
      <c r="GWE1004" s="3"/>
      <c r="GWF1004" s="3"/>
      <c r="GWG1004" s="3"/>
      <c r="GWH1004" s="3"/>
      <c r="GWI1004" s="3"/>
      <c r="GWJ1004" s="3"/>
      <c r="GWK1004" s="3"/>
      <c r="GWL1004" s="3"/>
      <c r="GWM1004" s="3"/>
      <c r="GWN1004" s="3"/>
      <c r="GWO1004" s="3"/>
      <c r="GWP1004" s="3"/>
      <c r="GWQ1004" s="3"/>
      <c r="GWR1004" s="3"/>
      <c r="GWS1004" s="3"/>
      <c r="GWT1004" s="3"/>
      <c r="GWU1004" s="3"/>
      <c r="GWV1004" s="3"/>
      <c r="GWW1004" s="3"/>
      <c r="GWX1004" s="3"/>
      <c r="GWY1004" s="3"/>
      <c r="GWZ1004" s="3"/>
      <c r="GXA1004" s="3"/>
      <c r="GXB1004" s="3"/>
      <c r="GXC1004" s="3"/>
      <c r="GXD1004" s="3"/>
      <c r="GXE1004" s="3"/>
      <c r="GXF1004" s="3"/>
      <c r="GXG1004" s="3"/>
      <c r="GXH1004" s="3"/>
      <c r="GXI1004" s="3"/>
      <c r="GXJ1004" s="3"/>
      <c r="GXK1004" s="3"/>
      <c r="GXL1004" s="3"/>
      <c r="GXM1004" s="3"/>
      <c r="GXN1004" s="3"/>
      <c r="GXO1004" s="3"/>
      <c r="GXP1004" s="3"/>
      <c r="GXQ1004" s="3"/>
      <c r="GXR1004" s="3"/>
      <c r="GXS1004" s="3"/>
      <c r="GXT1004" s="3"/>
      <c r="GXU1004" s="3"/>
      <c r="GXV1004" s="3"/>
      <c r="GXW1004" s="3"/>
      <c r="GXX1004" s="3"/>
      <c r="GXY1004" s="3"/>
      <c r="GXZ1004" s="3"/>
      <c r="GYA1004" s="3"/>
      <c r="GYB1004" s="3"/>
      <c r="GYC1004" s="3"/>
      <c r="GYD1004" s="3"/>
      <c r="GYE1004" s="3"/>
      <c r="GYF1004" s="3"/>
      <c r="GYG1004" s="3"/>
      <c r="GYH1004" s="3"/>
      <c r="GYI1004" s="3"/>
      <c r="GYJ1004" s="3"/>
      <c r="GYK1004" s="3"/>
      <c r="GYL1004" s="3"/>
      <c r="GYM1004" s="3"/>
      <c r="GYN1004" s="3"/>
      <c r="GYO1004" s="3"/>
      <c r="GYP1004" s="3"/>
      <c r="GYQ1004" s="3"/>
      <c r="GYR1004" s="3"/>
      <c r="GYS1004" s="3"/>
      <c r="GYT1004" s="3"/>
      <c r="GYU1004" s="3"/>
      <c r="GYV1004" s="3"/>
      <c r="GYW1004" s="3"/>
      <c r="GYX1004" s="3"/>
      <c r="GYY1004" s="3"/>
      <c r="GYZ1004" s="3"/>
      <c r="GZA1004" s="3"/>
      <c r="GZB1004" s="3"/>
      <c r="GZC1004" s="3"/>
      <c r="GZD1004" s="3"/>
      <c r="GZE1004" s="3"/>
      <c r="GZF1004" s="3"/>
      <c r="GZG1004" s="3"/>
      <c r="GZH1004" s="3"/>
      <c r="GZI1004" s="3"/>
      <c r="GZJ1004" s="3"/>
      <c r="GZK1004" s="3"/>
      <c r="GZL1004" s="3"/>
      <c r="GZM1004" s="3"/>
      <c r="GZN1004" s="3"/>
      <c r="GZO1004" s="3"/>
      <c r="GZP1004" s="3"/>
      <c r="GZQ1004" s="3"/>
      <c r="GZR1004" s="3"/>
      <c r="GZS1004" s="3"/>
      <c r="GZT1004" s="3"/>
      <c r="GZU1004" s="3"/>
      <c r="GZV1004" s="3"/>
      <c r="GZW1004" s="3"/>
      <c r="GZX1004" s="3"/>
      <c r="GZY1004" s="3"/>
      <c r="GZZ1004" s="3"/>
      <c r="HAA1004" s="3"/>
      <c r="HAB1004" s="3"/>
      <c r="HAC1004" s="3"/>
      <c r="HAD1004" s="3"/>
      <c r="HAE1004" s="3"/>
      <c r="HAF1004" s="3"/>
      <c r="HAG1004" s="3"/>
      <c r="HAH1004" s="3"/>
      <c r="HAI1004" s="3"/>
      <c r="HAJ1004" s="3"/>
      <c r="HAK1004" s="3"/>
      <c r="HAL1004" s="3"/>
      <c r="HAM1004" s="3"/>
      <c r="HAN1004" s="3"/>
      <c r="HAO1004" s="3"/>
      <c r="HAP1004" s="3"/>
      <c r="HAQ1004" s="3"/>
      <c r="HAR1004" s="3"/>
      <c r="HAS1004" s="3"/>
      <c r="HAT1004" s="3"/>
      <c r="HAU1004" s="3"/>
      <c r="HAV1004" s="3"/>
      <c r="HAW1004" s="3"/>
      <c r="HAX1004" s="3"/>
      <c r="HAY1004" s="3"/>
      <c r="HAZ1004" s="3"/>
      <c r="HBA1004" s="3"/>
      <c r="HBB1004" s="3"/>
      <c r="HBC1004" s="3"/>
      <c r="HBD1004" s="3"/>
      <c r="HBE1004" s="3"/>
      <c r="HBF1004" s="3"/>
      <c r="HBG1004" s="3"/>
      <c r="HBH1004" s="3"/>
      <c r="HBI1004" s="3"/>
      <c r="HBJ1004" s="3"/>
      <c r="HBK1004" s="3"/>
      <c r="HBL1004" s="3"/>
      <c r="HBM1004" s="3"/>
      <c r="HBN1004" s="3"/>
      <c r="HBO1004" s="3"/>
      <c r="HBP1004" s="3"/>
      <c r="HBQ1004" s="3"/>
      <c r="HBR1004" s="3"/>
      <c r="HBS1004" s="3"/>
      <c r="HBT1004" s="3"/>
      <c r="HBU1004" s="3"/>
      <c r="HBV1004" s="3"/>
      <c r="HBW1004" s="3"/>
      <c r="HBX1004" s="3"/>
      <c r="HBY1004" s="3"/>
      <c r="HBZ1004" s="3"/>
      <c r="HCA1004" s="3"/>
      <c r="HCB1004" s="3"/>
      <c r="HCC1004" s="3"/>
      <c r="HCD1004" s="3"/>
      <c r="HCE1004" s="3"/>
      <c r="HCF1004" s="3"/>
      <c r="HCG1004" s="3"/>
      <c r="HCH1004" s="3"/>
      <c r="HCI1004" s="3"/>
      <c r="HCJ1004" s="3"/>
      <c r="HCK1004" s="3"/>
      <c r="HCL1004" s="3"/>
      <c r="HCM1004" s="3"/>
      <c r="HCN1004" s="3"/>
      <c r="HCO1004" s="3"/>
      <c r="HCP1004" s="3"/>
      <c r="HCQ1004" s="3"/>
      <c r="HCR1004" s="3"/>
      <c r="HCS1004" s="3"/>
      <c r="HCT1004" s="3"/>
      <c r="HCU1004" s="3"/>
      <c r="HCV1004" s="3"/>
      <c r="HCW1004" s="3"/>
      <c r="HCX1004" s="3"/>
      <c r="HCY1004" s="3"/>
      <c r="HCZ1004" s="3"/>
      <c r="HDA1004" s="3"/>
      <c r="HDB1004" s="3"/>
      <c r="HDC1004" s="3"/>
      <c r="HDD1004" s="3"/>
      <c r="HDE1004" s="3"/>
      <c r="HDF1004" s="3"/>
      <c r="HDG1004" s="3"/>
      <c r="HDH1004" s="3"/>
      <c r="HDI1004" s="3"/>
      <c r="HDJ1004" s="3"/>
      <c r="HDK1004" s="3"/>
      <c r="HDL1004" s="3"/>
      <c r="HDM1004" s="3"/>
      <c r="HDN1004" s="3"/>
      <c r="HDO1004" s="3"/>
      <c r="HDP1004" s="3"/>
      <c r="HDQ1004" s="3"/>
      <c r="HDR1004" s="3"/>
      <c r="HDS1004" s="3"/>
      <c r="HDT1004" s="3"/>
      <c r="HDU1004" s="3"/>
      <c r="HDV1004" s="3"/>
      <c r="HDW1004" s="3"/>
      <c r="HDX1004" s="3"/>
      <c r="HDY1004" s="3"/>
      <c r="HDZ1004" s="3"/>
      <c r="HEA1004" s="3"/>
      <c r="HEB1004" s="3"/>
      <c r="HEC1004" s="3"/>
      <c r="HED1004" s="3"/>
      <c r="HEE1004" s="3"/>
      <c r="HEF1004" s="3"/>
      <c r="HEG1004" s="3"/>
      <c r="HEH1004" s="3"/>
      <c r="HEI1004" s="3"/>
      <c r="HEJ1004" s="3"/>
      <c r="HEK1004" s="3"/>
      <c r="HEL1004" s="3"/>
      <c r="HEM1004" s="3"/>
      <c r="HEN1004" s="3"/>
      <c r="HEO1004" s="3"/>
      <c r="HEP1004" s="3"/>
      <c r="HEQ1004" s="3"/>
      <c r="HER1004" s="3"/>
      <c r="HES1004" s="3"/>
      <c r="HET1004" s="3"/>
      <c r="HEU1004" s="3"/>
      <c r="HEV1004" s="3"/>
      <c r="HEW1004" s="3"/>
      <c r="HEX1004" s="3"/>
      <c r="HEY1004" s="3"/>
      <c r="HEZ1004" s="3"/>
      <c r="HFA1004" s="3"/>
      <c r="HFB1004" s="3"/>
      <c r="HFC1004" s="3"/>
      <c r="HFD1004" s="3"/>
      <c r="HFE1004" s="3"/>
      <c r="HFF1004" s="3"/>
      <c r="HFG1004" s="3"/>
      <c r="HFH1004" s="3"/>
      <c r="HFI1004" s="3"/>
      <c r="HFJ1004" s="3"/>
      <c r="HFK1004" s="3"/>
      <c r="HFL1004" s="3"/>
      <c r="HFM1004" s="3"/>
      <c r="HFN1004" s="3"/>
      <c r="HFO1004" s="3"/>
      <c r="HFP1004" s="3"/>
      <c r="HFQ1004" s="3"/>
      <c r="HFR1004" s="3"/>
      <c r="HFS1004" s="3"/>
      <c r="HFT1004" s="3"/>
      <c r="HFU1004" s="3"/>
      <c r="HFV1004" s="3"/>
      <c r="HFW1004" s="3"/>
      <c r="HFX1004" s="3"/>
      <c r="HFY1004" s="3"/>
      <c r="HFZ1004" s="3"/>
      <c r="HGA1004" s="3"/>
      <c r="HGB1004" s="3"/>
      <c r="HGC1004" s="3"/>
      <c r="HGD1004" s="3"/>
      <c r="HGE1004" s="3"/>
      <c r="HGF1004" s="3"/>
      <c r="HGG1004" s="3"/>
      <c r="HGH1004" s="3"/>
      <c r="HGI1004" s="3"/>
      <c r="HGJ1004" s="3"/>
      <c r="HGK1004" s="3"/>
      <c r="HGL1004" s="3"/>
      <c r="HGM1004" s="3"/>
      <c r="HGN1004" s="3"/>
      <c r="HGO1004" s="3"/>
      <c r="HGP1004" s="3"/>
      <c r="HGQ1004" s="3"/>
      <c r="HGR1004" s="3"/>
      <c r="HGS1004" s="3"/>
      <c r="HGT1004" s="3"/>
      <c r="HGU1004" s="3"/>
      <c r="HGV1004" s="3"/>
      <c r="HGW1004" s="3"/>
      <c r="HGX1004" s="3"/>
      <c r="HGY1004" s="3"/>
      <c r="HGZ1004" s="3"/>
      <c r="HHA1004" s="3"/>
      <c r="HHB1004" s="3"/>
      <c r="HHC1004" s="3"/>
      <c r="HHD1004" s="3"/>
      <c r="HHE1004" s="3"/>
      <c r="HHF1004" s="3"/>
      <c r="HHG1004" s="3"/>
      <c r="HHH1004" s="3"/>
      <c r="HHI1004" s="3"/>
      <c r="HHJ1004" s="3"/>
      <c r="HHK1004" s="3"/>
      <c r="HHL1004" s="3"/>
      <c r="HHM1004" s="3"/>
      <c r="HHN1004" s="3"/>
      <c r="HHO1004" s="3"/>
      <c r="HHP1004" s="3"/>
      <c r="HHQ1004" s="3"/>
      <c r="HHR1004" s="3"/>
      <c r="HHS1004" s="3"/>
      <c r="HHT1004" s="3"/>
      <c r="HHU1004" s="3"/>
      <c r="HHV1004" s="3"/>
      <c r="HHW1004" s="3"/>
      <c r="HHX1004" s="3"/>
      <c r="HHY1004" s="3"/>
      <c r="HHZ1004" s="3"/>
      <c r="HIA1004" s="3"/>
      <c r="HIB1004" s="3"/>
      <c r="HIC1004" s="3"/>
      <c r="HID1004" s="3"/>
      <c r="HIE1004" s="3"/>
      <c r="HIF1004" s="3"/>
      <c r="HIG1004" s="3"/>
      <c r="HIH1004" s="3"/>
      <c r="HII1004" s="3"/>
      <c r="HIJ1004" s="3"/>
      <c r="HIK1004" s="3"/>
      <c r="HIL1004" s="3"/>
      <c r="HIM1004" s="3"/>
      <c r="HIN1004" s="3"/>
      <c r="HIO1004" s="3"/>
      <c r="HIP1004" s="3"/>
      <c r="HIQ1004" s="3"/>
      <c r="HIR1004" s="3"/>
      <c r="HIS1004" s="3"/>
      <c r="HIT1004" s="3"/>
      <c r="HIU1004" s="3"/>
      <c r="HIV1004" s="3"/>
      <c r="HIW1004" s="3"/>
      <c r="HIX1004" s="3"/>
      <c r="HIY1004" s="3"/>
      <c r="HIZ1004" s="3"/>
      <c r="HJA1004" s="3"/>
      <c r="HJB1004" s="3"/>
      <c r="HJC1004" s="3"/>
      <c r="HJD1004" s="3"/>
      <c r="HJE1004" s="3"/>
      <c r="HJF1004" s="3"/>
      <c r="HJG1004" s="3"/>
      <c r="HJH1004" s="3"/>
      <c r="HJI1004" s="3"/>
      <c r="HJJ1004" s="3"/>
      <c r="HJK1004" s="3"/>
      <c r="HJL1004" s="3"/>
      <c r="HJM1004" s="3"/>
      <c r="HJN1004" s="3"/>
      <c r="HJO1004" s="3"/>
      <c r="HJP1004" s="3"/>
      <c r="HJQ1004" s="3"/>
      <c r="HJR1004" s="3"/>
      <c r="HJS1004" s="3"/>
      <c r="HJT1004" s="3"/>
      <c r="HJU1004" s="3"/>
      <c r="HJV1004" s="3"/>
      <c r="HJW1004" s="3"/>
      <c r="HJX1004" s="3"/>
      <c r="HJY1004" s="3"/>
      <c r="HJZ1004" s="3"/>
      <c r="HKA1004" s="3"/>
      <c r="HKB1004" s="3"/>
      <c r="HKC1004" s="3"/>
      <c r="HKD1004" s="3"/>
      <c r="HKE1004" s="3"/>
      <c r="HKF1004" s="3"/>
      <c r="HKG1004" s="3"/>
      <c r="HKH1004" s="3"/>
      <c r="HKI1004" s="3"/>
      <c r="HKJ1004" s="3"/>
      <c r="HKK1004" s="3"/>
      <c r="HKL1004" s="3"/>
      <c r="HKM1004" s="3"/>
      <c r="HKN1004" s="3"/>
      <c r="HKO1004" s="3"/>
      <c r="HKP1004" s="3"/>
      <c r="HKQ1004" s="3"/>
      <c r="HKR1004" s="3"/>
      <c r="HKS1004" s="3"/>
      <c r="HKT1004" s="3"/>
      <c r="HKU1004" s="3"/>
      <c r="HKV1004" s="3"/>
      <c r="HKW1004" s="3"/>
      <c r="HKX1004" s="3"/>
      <c r="HKY1004" s="3"/>
      <c r="HKZ1004" s="3"/>
      <c r="HLA1004" s="3"/>
      <c r="HLB1004" s="3"/>
      <c r="HLC1004" s="3"/>
      <c r="HLD1004" s="3"/>
      <c r="HLE1004" s="3"/>
      <c r="HLF1004" s="3"/>
      <c r="HLG1004" s="3"/>
      <c r="HLH1004" s="3"/>
      <c r="HLI1004" s="3"/>
      <c r="HLJ1004" s="3"/>
      <c r="HLK1004" s="3"/>
      <c r="HLL1004" s="3"/>
      <c r="HLM1004" s="3"/>
      <c r="HLN1004" s="3"/>
      <c r="HLO1004" s="3"/>
      <c r="HLP1004" s="3"/>
      <c r="HLQ1004" s="3"/>
      <c r="HLR1004" s="3"/>
      <c r="HLS1004" s="3"/>
      <c r="HLT1004" s="3"/>
      <c r="HLU1004" s="3"/>
      <c r="HLV1004" s="3"/>
      <c r="HLW1004" s="3"/>
      <c r="HLX1004" s="3"/>
      <c r="HLY1004" s="3"/>
      <c r="HLZ1004" s="3"/>
      <c r="HMA1004" s="3"/>
      <c r="HMB1004" s="3"/>
      <c r="HMC1004" s="3"/>
      <c r="HMD1004" s="3"/>
      <c r="HME1004" s="3"/>
      <c r="HMF1004" s="3"/>
      <c r="HMG1004" s="3"/>
      <c r="HMH1004" s="3"/>
      <c r="HMI1004" s="3"/>
      <c r="HMJ1004" s="3"/>
      <c r="HMK1004" s="3"/>
      <c r="HML1004" s="3"/>
      <c r="HMM1004" s="3"/>
      <c r="HMN1004" s="3"/>
      <c r="HMO1004" s="3"/>
      <c r="HMP1004" s="3"/>
      <c r="HMQ1004" s="3"/>
      <c r="HMR1004" s="3"/>
      <c r="HMS1004" s="3"/>
      <c r="HMT1004" s="3"/>
      <c r="HMU1004" s="3"/>
      <c r="HMV1004" s="3"/>
      <c r="HMW1004" s="3"/>
      <c r="HMX1004" s="3"/>
      <c r="HMY1004" s="3"/>
      <c r="HMZ1004" s="3"/>
      <c r="HNA1004" s="3"/>
      <c r="HNB1004" s="3"/>
      <c r="HNC1004" s="3"/>
      <c r="HND1004" s="3"/>
      <c r="HNE1004" s="3"/>
      <c r="HNF1004" s="3"/>
      <c r="HNG1004" s="3"/>
      <c r="HNH1004" s="3"/>
      <c r="HNI1004" s="3"/>
      <c r="HNJ1004" s="3"/>
      <c r="HNK1004" s="3"/>
      <c r="HNL1004" s="3"/>
      <c r="HNM1004" s="3"/>
      <c r="HNN1004" s="3"/>
      <c r="HNO1004" s="3"/>
      <c r="HNP1004" s="3"/>
      <c r="HNQ1004" s="3"/>
      <c r="HNR1004" s="3"/>
      <c r="HNS1004" s="3"/>
      <c r="HNT1004" s="3"/>
      <c r="HNU1004" s="3"/>
      <c r="HNV1004" s="3"/>
      <c r="HNW1004" s="3"/>
      <c r="HNX1004" s="3"/>
      <c r="HNY1004" s="3"/>
      <c r="HNZ1004" s="3"/>
      <c r="HOA1004" s="3"/>
      <c r="HOB1004" s="3"/>
      <c r="HOC1004" s="3"/>
      <c r="HOD1004" s="3"/>
      <c r="HOE1004" s="3"/>
      <c r="HOF1004" s="3"/>
      <c r="HOG1004" s="3"/>
      <c r="HOH1004" s="3"/>
      <c r="HOI1004" s="3"/>
      <c r="HOJ1004" s="3"/>
      <c r="HOK1004" s="3"/>
      <c r="HOL1004" s="3"/>
      <c r="HOM1004" s="3"/>
      <c r="HON1004" s="3"/>
      <c r="HOO1004" s="3"/>
      <c r="HOP1004" s="3"/>
      <c r="HOQ1004" s="3"/>
      <c r="HOR1004" s="3"/>
      <c r="HOS1004" s="3"/>
      <c r="HOT1004" s="3"/>
      <c r="HOU1004" s="3"/>
      <c r="HOV1004" s="3"/>
      <c r="HOW1004" s="3"/>
      <c r="HOX1004" s="3"/>
      <c r="HOY1004" s="3"/>
      <c r="HOZ1004" s="3"/>
      <c r="HPA1004" s="3"/>
      <c r="HPB1004" s="3"/>
      <c r="HPC1004" s="3"/>
      <c r="HPD1004" s="3"/>
      <c r="HPE1004" s="3"/>
      <c r="HPF1004" s="3"/>
      <c r="HPG1004" s="3"/>
      <c r="HPH1004" s="3"/>
      <c r="HPI1004" s="3"/>
      <c r="HPJ1004" s="3"/>
      <c r="HPK1004" s="3"/>
      <c r="HPL1004" s="3"/>
      <c r="HPM1004" s="3"/>
      <c r="HPN1004" s="3"/>
      <c r="HPO1004" s="3"/>
      <c r="HPP1004" s="3"/>
      <c r="HPQ1004" s="3"/>
      <c r="HPR1004" s="3"/>
      <c r="HPS1004" s="3"/>
      <c r="HPT1004" s="3"/>
      <c r="HPU1004" s="3"/>
      <c r="HPV1004" s="3"/>
      <c r="HPW1004" s="3"/>
      <c r="HPX1004" s="3"/>
      <c r="HPY1004" s="3"/>
      <c r="HPZ1004" s="3"/>
      <c r="HQA1004" s="3"/>
      <c r="HQB1004" s="3"/>
      <c r="HQC1004" s="3"/>
      <c r="HQD1004" s="3"/>
      <c r="HQE1004" s="3"/>
      <c r="HQF1004" s="3"/>
      <c r="HQG1004" s="3"/>
      <c r="HQH1004" s="3"/>
      <c r="HQI1004" s="3"/>
      <c r="HQJ1004" s="3"/>
      <c r="HQK1004" s="3"/>
      <c r="HQL1004" s="3"/>
      <c r="HQM1004" s="3"/>
      <c r="HQN1004" s="3"/>
      <c r="HQO1004" s="3"/>
      <c r="HQP1004" s="3"/>
      <c r="HQQ1004" s="3"/>
      <c r="HQR1004" s="3"/>
      <c r="HQS1004" s="3"/>
      <c r="HQT1004" s="3"/>
      <c r="HQU1004" s="3"/>
      <c r="HQV1004" s="3"/>
      <c r="HQW1004" s="3"/>
      <c r="HQX1004" s="3"/>
      <c r="HQY1004" s="3"/>
      <c r="HQZ1004" s="3"/>
      <c r="HRA1004" s="3"/>
      <c r="HRB1004" s="3"/>
      <c r="HRC1004" s="3"/>
      <c r="HRD1004" s="3"/>
      <c r="HRE1004" s="3"/>
      <c r="HRF1004" s="3"/>
      <c r="HRG1004" s="3"/>
      <c r="HRH1004" s="3"/>
      <c r="HRI1004" s="3"/>
      <c r="HRJ1004" s="3"/>
      <c r="HRK1004" s="3"/>
      <c r="HRL1004" s="3"/>
      <c r="HRM1004" s="3"/>
      <c r="HRN1004" s="3"/>
      <c r="HRO1004" s="3"/>
      <c r="HRP1004" s="3"/>
      <c r="HRQ1004" s="3"/>
      <c r="HRR1004" s="3"/>
      <c r="HRS1004" s="3"/>
      <c r="HRT1004" s="3"/>
      <c r="HRU1004" s="3"/>
      <c r="HRV1004" s="3"/>
      <c r="HRW1004" s="3"/>
      <c r="HRX1004" s="3"/>
      <c r="HRY1004" s="3"/>
      <c r="HRZ1004" s="3"/>
      <c r="HSA1004" s="3"/>
      <c r="HSB1004" s="3"/>
      <c r="HSC1004" s="3"/>
      <c r="HSD1004" s="3"/>
      <c r="HSE1004" s="3"/>
      <c r="HSF1004" s="3"/>
      <c r="HSG1004" s="3"/>
      <c r="HSH1004" s="3"/>
      <c r="HSI1004" s="3"/>
      <c r="HSJ1004" s="3"/>
      <c r="HSK1004" s="3"/>
      <c r="HSL1004" s="3"/>
      <c r="HSM1004" s="3"/>
      <c r="HSN1004" s="3"/>
      <c r="HSO1004" s="3"/>
      <c r="HSP1004" s="3"/>
      <c r="HSQ1004" s="3"/>
      <c r="HSR1004" s="3"/>
      <c r="HSS1004" s="3"/>
      <c r="HST1004" s="3"/>
      <c r="HSU1004" s="3"/>
      <c r="HSV1004" s="3"/>
      <c r="HSW1004" s="3"/>
      <c r="HSX1004" s="3"/>
      <c r="HSY1004" s="3"/>
      <c r="HSZ1004" s="3"/>
      <c r="HTA1004" s="3"/>
      <c r="HTB1004" s="3"/>
      <c r="HTC1004" s="3"/>
      <c r="HTD1004" s="3"/>
      <c r="HTE1004" s="3"/>
      <c r="HTF1004" s="3"/>
      <c r="HTG1004" s="3"/>
      <c r="HTH1004" s="3"/>
      <c r="HTI1004" s="3"/>
      <c r="HTJ1004" s="3"/>
      <c r="HTK1004" s="3"/>
      <c r="HTL1004" s="3"/>
      <c r="HTM1004" s="3"/>
      <c r="HTN1004" s="3"/>
      <c r="HTO1004" s="3"/>
      <c r="HTP1004" s="3"/>
      <c r="HTQ1004" s="3"/>
      <c r="HTR1004" s="3"/>
      <c r="HTS1004" s="3"/>
      <c r="HTT1004" s="3"/>
      <c r="HTU1004" s="3"/>
      <c r="HTV1004" s="3"/>
      <c r="HTW1004" s="3"/>
      <c r="HTX1004" s="3"/>
      <c r="HTY1004" s="3"/>
      <c r="HTZ1004" s="3"/>
      <c r="HUA1004" s="3"/>
      <c r="HUB1004" s="3"/>
      <c r="HUC1004" s="3"/>
      <c r="HUD1004" s="3"/>
      <c r="HUE1004" s="3"/>
      <c r="HUF1004" s="3"/>
      <c r="HUG1004" s="3"/>
      <c r="HUH1004" s="3"/>
      <c r="HUI1004" s="3"/>
      <c r="HUJ1004" s="3"/>
      <c r="HUK1004" s="3"/>
      <c r="HUL1004" s="3"/>
      <c r="HUM1004" s="3"/>
      <c r="HUN1004" s="3"/>
      <c r="HUO1004" s="3"/>
      <c r="HUP1004" s="3"/>
      <c r="HUQ1004" s="3"/>
      <c r="HUR1004" s="3"/>
      <c r="HUS1004" s="3"/>
      <c r="HUT1004" s="3"/>
      <c r="HUU1004" s="3"/>
      <c r="HUV1004" s="3"/>
      <c r="HUW1004" s="3"/>
      <c r="HUX1004" s="3"/>
      <c r="HUY1004" s="3"/>
      <c r="HUZ1004" s="3"/>
      <c r="HVA1004" s="3"/>
      <c r="HVB1004" s="3"/>
      <c r="HVC1004" s="3"/>
      <c r="HVD1004" s="3"/>
      <c r="HVE1004" s="3"/>
      <c r="HVF1004" s="3"/>
      <c r="HVG1004" s="3"/>
      <c r="HVH1004" s="3"/>
      <c r="HVI1004" s="3"/>
      <c r="HVJ1004" s="3"/>
      <c r="HVK1004" s="3"/>
      <c r="HVL1004" s="3"/>
      <c r="HVM1004" s="3"/>
      <c r="HVN1004" s="3"/>
      <c r="HVO1004" s="3"/>
      <c r="HVP1004" s="3"/>
      <c r="HVQ1004" s="3"/>
      <c r="HVR1004" s="3"/>
      <c r="HVS1004" s="3"/>
      <c r="HVT1004" s="3"/>
      <c r="HVU1004" s="3"/>
      <c r="HVV1004" s="3"/>
      <c r="HVW1004" s="3"/>
      <c r="HVX1004" s="3"/>
      <c r="HVY1004" s="3"/>
      <c r="HVZ1004" s="3"/>
      <c r="HWA1004" s="3"/>
      <c r="HWB1004" s="3"/>
      <c r="HWC1004" s="3"/>
      <c r="HWD1004" s="3"/>
      <c r="HWE1004" s="3"/>
      <c r="HWF1004" s="3"/>
      <c r="HWG1004" s="3"/>
      <c r="HWH1004" s="3"/>
      <c r="HWI1004" s="3"/>
      <c r="HWJ1004" s="3"/>
      <c r="HWK1004" s="3"/>
      <c r="HWL1004" s="3"/>
      <c r="HWM1004" s="3"/>
      <c r="HWN1004" s="3"/>
      <c r="HWO1004" s="3"/>
      <c r="HWP1004" s="3"/>
      <c r="HWQ1004" s="3"/>
      <c r="HWR1004" s="3"/>
      <c r="HWS1004" s="3"/>
      <c r="HWT1004" s="3"/>
      <c r="HWU1004" s="3"/>
      <c r="HWV1004" s="3"/>
      <c r="HWW1004" s="3"/>
      <c r="HWX1004" s="3"/>
      <c r="HWY1004" s="3"/>
      <c r="HWZ1004" s="3"/>
      <c r="HXA1004" s="3"/>
      <c r="HXB1004" s="3"/>
      <c r="HXC1004" s="3"/>
      <c r="HXD1004" s="3"/>
      <c r="HXE1004" s="3"/>
      <c r="HXF1004" s="3"/>
      <c r="HXG1004" s="3"/>
      <c r="HXH1004" s="3"/>
      <c r="HXI1004" s="3"/>
      <c r="HXJ1004" s="3"/>
      <c r="HXK1004" s="3"/>
      <c r="HXL1004" s="3"/>
      <c r="HXM1004" s="3"/>
      <c r="HXN1004" s="3"/>
      <c r="HXO1004" s="3"/>
      <c r="HXP1004" s="3"/>
      <c r="HXQ1004" s="3"/>
      <c r="HXR1004" s="3"/>
      <c r="HXS1004" s="3"/>
      <c r="HXT1004" s="3"/>
      <c r="HXU1004" s="3"/>
      <c r="HXV1004" s="3"/>
      <c r="HXW1004" s="3"/>
      <c r="HXX1004" s="3"/>
      <c r="HXY1004" s="3"/>
      <c r="HXZ1004" s="3"/>
      <c r="HYA1004" s="3"/>
      <c r="HYB1004" s="3"/>
      <c r="HYC1004" s="3"/>
      <c r="HYD1004" s="3"/>
      <c r="HYE1004" s="3"/>
      <c r="HYF1004" s="3"/>
      <c r="HYG1004" s="3"/>
      <c r="HYH1004" s="3"/>
      <c r="HYI1004" s="3"/>
      <c r="HYJ1004" s="3"/>
      <c r="HYK1004" s="3"/>
      <c r="HYL1004" s="3"/>
      <c r="HYM1004" s="3"/>
      <c r="HYN1004" s="3"/>
      <c r="HYO1004" s="3"/>
      <c r="HYP1004" s="3"/>
      <c r="HYQ1004" s="3"/>
      <c r="HYR1004" s="3"/>
      <c r="HYS1004" s="3"/>
      <c r="HYT1004" s="3"/>
      <c r="HYU1004" s="3"/>
      <c r="HYV1004" s="3"/>
      <c r="HYW1004" s="3"/>
      <c r="HYX1004" s="3"/>
      <c r="HYY1004" s="3"/>
      <c r="HYZ1004" s="3"/>
      <c r="HZA1004" s="3"/>
      <c r="HZB1004" s="3"/>
      <c r="HZC1004" s="3"/>
      <c r="HZD1004" s="3"/>
      <c r="HZE1004" s="3"/>
      <c r="HZF1004" s="3"/>
      <c r="HZG1004" s="3"/>
      <c r="HZH1004" s="3"/>
      <c r="HZI1004" s="3"/>
      <c r="HZJ1004" s="3"/>
      <c r="HZK1004" s="3"/>
      <c r="HZL1004" s="3"/>
      <c r="HZM1004" s="3"/>
      <c r="HZN1004" s="3"/>
      <c r="HZO1004" s="3"/>
      <c r="HZP1004" s="3"/>
      <c r="HZQ1004" s="3"/>
      <c r="HZR1004" s="3"/>
      <c r="HZS1004" s="3"/>
      <c r="HZT1004" s="3"/>
      <c r="HZU1004" s="3"/>
      <c r="HZV1004" s="3"/>
      <c r="HZW1004" s="3"/>
      <c r="HZX1004" s="3"/>
      <c r="HZY1004" s="3"/>
      <c r="HZZ1004" s="3"/>
      <c r="IAA1004" s="3"/>
      <c r="IAB1004" s="3"/>
      <c r="IAC1004" s="3"/>
      <c r="IAD1004" s="3"/>
      <c r="IAE1004" s="3"/>
      <c r="IAF1004" s="3"/>
      <c r="IAG1004" s="3"/>
      <c r="IAH1004" s="3"/>
      <c r="IAI1004" s="3"/>
      <c r="IAJ1004" s="3"/>
      <c r="IAK1004" s="3"/>
      <c r="IAL1004" s="3"/>
      <c r="IAM1004" s="3"/>
      <c r="IAN1004" s="3"/>
      <c r="IAO1004" s="3"/>
      <c r="IAP1004" s="3"/>
      <c r="IAQ1004" s="3"/>
      <c r="IAR1004" s="3"/>
      <c r="IAS1004" s="3"/>
      <c r="IAT1004" s="3"/>
      <c r="IAU1004" s="3"/>
      <c r="IAV1004" s="3"/>
      <c r="IAW1004" s="3"/>
      <c r="IAX1004" s="3"/>
      <c r="IAY1004" s="3"/>
      <c r="IAZ1004" s="3"/>
      <c r="IBA1004" s="3"/>
      <c r="IBB1004" s="3"/>
      <c r="IBC1004" s="3"/>
      <c r="IBD1004" s="3"/>
      <c r="IBE1004" s="3"/>
      <c r="IBF1004" s="3"/>
      <c r="IBG1004" s="3"/>
      <c r="IBH1004" s="3"/>
      <c r="IBI1004" s="3"/>
      <c r="IBJ1004" s="3"/>
      <c r="IBK1004" s="3"/>
      <c r="IBL1004" s="3"/>
      <c r="IBM1004" s="3"/>
      <c r="IBN1004" s="3"/>
      <c r="IBO1004" s="3"/>
      <c r="IBP1004" s="3"/>
      <c r="IBQ1004" s="3"/>
      <c r="IBR1004" s="3"/>
      <c r="IBS1004" s="3"/>
      <c r="IBT1004" s="3"/>
      <c r="IBU1004" s="3"/>
      <c r="IBV1004" s="3"/>
      <c r="IBW1004" s="3"/>
      <c r="IBX1004" s="3"/>
      <c r="IBY1004" s="3"/>
      <c r="IBZ1004" s="3"/>
      <c r="ICA1004" s="3"/>
      <c r="ICB1004" s="3"/>
      <c r="ICC1004" s="3"/>
      <c r="ICD1004" s="3"/>
      <c r="ICE1004" s="3"/>
      <c r="ICF1004" s="3"/>
      <c r="ICG1004" s="3"/>
      <c r="ICH1004" s="3"/>
      <c r="ICI1004" s="3"/>
      <c r="ICJ1004" s="3"/>
      <c r="ICK1004" s="3"/>
      <c r="ICL1004" s="3"/>
      <c r="ICM1004" s="3"/>
      <c r="ICN1004" s="3"/>
      <c r="ICO1004" s="3"/>
      <c r="ICP1004" s="3"/>
      <c r="ICQ1004" s="3"/>
      <c r="ICR1004" s="3"/>
      <c r="ICS1004" s="3"/>
      <c r="ICT1004" s="3"/>
      <c r="ICU1004" s="3"/>
      <c r="ICV1004" s="3"/>
      <c r="ICW1004" s="3"/>
      <c r="ICX1004" s="3"/>
      <c r="ICY1004" s="3"/>
      <c r="ICZ1004" s="3"/>
      <c r="IDA1004" s="3"/>
      <c r="IDB1004" s="3"/>
      <c r="IDC1004" s="3"/>
      <c r="IDD1004" s="3"/>
      <c r="IDE1004" s="3"/>
      <c r="IDF1004" s="3"/>
      <c r="IDG1004" s="3"/>
      <c r="IDH1004" s="3"/>
      <c r="IDI1004" s="3"/>
      <c r="IDJ1004" s="3"/>
      <c r="IDK1004" s="3"/>
      <c r="IDL1004" s="3"/>
      <c r="IDM1004" s="3"/>
      <c r="IDN1004" s="3"/>
      <c r="IDO1004" s="3"/>
      <c r="IDP1004" s="3"/>
      <c r="IDQ1004" s="3"/>
      <c r="IDR1004" s="3"/>
      <c r="IDS1004" s="3"/>
      <c r="IDT1004" s="3"/>
      <c r="IDU1004" s="3"/>
      <c r="IDV1004" s="3"/>
      <c r="IDW1004" s="3"/>
      <c r="IDX1004" s="3"/>
      <c r="IDY1004" s="3"/>
      <c r="IDZ1004" s="3"/>
      <c r="IEA1004" s="3"/>
      <c r="IEB1004" s="3"/>
      <c r="IEC1004" s="3"/>
      <c r="IED1004" s="3"/>
      <c r="IEE1004" s="3"/>
      <c r="IEF1004" s="3"/>
      <c r="IEG1004" s="3"/>
      <c r="IEH1004" s="3"/>
      <c r="IEI1004" s="3"/>
      <c r="IEJ1004" s="3"/>
      <c r="IEK1004" s="3"/>
      <c r="IEL1004" s="3"/>
      <c r="IEM1004" s="3"/>
      <c r="IEN1004" s="3"/>
      <c r="IEO1004" s="3"/>
      <c r="IEP1004" s="3"/>
      <c r="IEQ1004" s="3"/>
      <c r="IER1004" s="3"/>
      <c r="IES1004" s="3"/>
      <c r="IET1004" s="3"/>
      <c r="IEU1004" s="3"/>
      <c r="IEV1004" s="3"/>
      <c r="IEW1004" s="3"/>
      <c r="IEX1004" s="3"/>
      <c r="IEY1004" s="3"/>
      <c r="IEZ1004" s="3"/>
      <c r="IFA1004" s="3"/>
      <c r="IFB1004" s="3"/>
      <c r="IFC1004" s="3"/>
      <c r="IFD1004" s="3"/>
      <c r="IFE1004" s="3"/>
      <c r="IFF1004" s="3"/>
      <c r="IFG1004" s="3"/>
      <c r="IFH1004" s="3"/>
      <c r="IFI1004" s="3"/>
      <c r="IFJ1004" s="3"/>
      <c r="IFK1004" s="3"/>
      <c r="IFL1004" s="3"/>
      <c r="IFM1004" s="3"/>
      <c r="IFN1004" s="3"/>
      <c r="IFO1004" s="3"/>
      <c r="IFP1004" s="3"/>
      <c r="IFQ1004" s="3"/>
      <c r="IFR1004" s="3"/>
      <c r="IFS1004" s="3"/>
      <c r="IFT1004" s="3"/>
      <c r="IFU1004" s="3"/>
      <c r="IFV1004" s="3"/>
      <c r="IFW1004" s="3"/>
      <c r="IFX1004" s="3"/>
      <c r="IFY1004" s="3"/>
      <c r="IFZ1004" s="3"/>
      <c r="IGA1004" s="3"/>
      <c r="IGB1004" s="3"/>
      <c r="IGC1004" s="3"/>
      <c r="IGD1004" s="3"/>
      <c r="IGE1004" s="3"/>
      <c r="IGF1004" s="3"/>
      <c r="IGG1004" s="3"/>
      <c r="IGH1004" s="3"/>
      <c r="IGI1004" s="3"/>
      <c r="IGJ1004" s="3"/>
      <c r="IGK1004" s="3"/>
      <c r="IGL1004" s="3"/>
      <c r="IGM1004" s="3"/>
      <c r="IGN1004" s="3"/>
      <c r="IGO1004" s="3"/>
      <c r="IGP1004" s="3"/>
      <c r="IGQ1004" s="3"/>
      <c r="IGR1004" s="3"/>
      <c r="IGS1004" s="3"/>
      <c r="IGT1004" s="3"/>
      <c r="IGU1004" s="3"/>
      <c r="IGV1004" s="3"/>
      <c r="IGW1004" s="3"/>
      <c r="IGX1004" s="3"/>
      <c r="IGY1004" s="3"/>
      <c r="IGZ1004" s="3"/>
      <c r="IHA1004" s="3"/>
      <c r="IHB1004" s="3"/>
      <c r="IHC1004" s="3"/>
      <c r="IHD1004" s="3"/>
      <c r="IHE1004" s="3"/>
      <c r="IHF1004" s="3"/>
      <c r="IHG1004" s="3"/>
      <c r="IHH1004" s="3"/>
      <c r="IHI1004" s="3"/>
      <c r="IHJ1004" s="3"/>
      <c r="IHK1004" s="3"/>
      <c r="IHL1004" s="3"/>
      <c r="IHM1004" s="3"/>
      <c r="IHN1004" s="3"/>
      <c r="IHO1004" s="3"/>
      <c r="IHP1004" s="3"/>
      <c r="IHQ1004" s="3"/>
      <c r="IHR1004" s="3"/>
      <c r="IHS1004" s="3"/>
      <c r="IHT1004" s="3"/>
      <c r="IHU1004" s="3"/>
      <c r="IHV1004" s="3"/>
      <c r="IHW1004" s="3"/>
      <c r="IHX1004" s="3"/>
      <c r="IHY1004" s="3"/>
      <c r="IHZ1004" s="3"/>
      <c r="IIA1004" s="3"/>
      <c r="IIB1004" s="3"/>
      <c r="IIC1004" s="3"/>
      <c r="IID1004" s="3"/>
      <c r="IIE1004" s="3"/>
      <c r="IIF1004" s="3"/>
      <c r="IIG1004" s="3"/>
      <c r="IIH1004" s="3"/>
      <c r="III1004" s="3"/>
      <c r="IIJ1004" s="3"/>
      <c r="IIK1004" s="3"/>
      <c r="IIL1004" s="3"/>
      <c r="IIM1004" s="3"/>
      <c r="IIN1004" s="3"/>
      <c r="IIO1004" s="3"/>
      <c r="IIP1004" s="3"/>
      <c r="IIQ1004" s="3"/>
      <c r="IIR1004" s="3"/>
      <c r="IIS1004" s="3"/>
      <c r="IIT1004" s="3"/>
      <c r="IIU1004" s="3"/>
      <c r="IIV1004" s="3"/>
      <c r="IIW1004" s="3"/>
      <c r="IIX1004" s="3"/>
      <c r="IIY1004" s="3"/>
      <c r="IIZ1004" s="3"/>
      <c r="IJA1004" s="3"/>
      <c r="IJB1004" s="3"/>
      <c r="IJC1004" s="3"/>
      <c r="IJD1004" s="3"/>
      <c r="IJE1004" s="3"/>
      <c r="IJF1004" s="3"/>
      <c r="IJG1004" s="3"/>
      <c r="IJH1004" s="3"/>
      <c r="IJI1004" s="3"/>
      <c r="IJJ1004" s="3"/>
      <c r="IJK1004" s="3"/>
      <c r="IJL1004" s="3"/>
      <c r="IJM1004" s="3"/>
      <c r="IJN1004" s="3"/>
      <c r="IJO1004" s="3"/>
      <c r="IJP1004" s="3"/>
      <c r="IJQ1004" s="3"/>
      <c r="IJR1004" s="3"/>
      <c r="IJS1004" s="3"/>
      <c r="IJT1004" s="3"/>
      <c r="IJU1004" s="3"/>
      <c r="IJV1004" s="3"/>
      <c r="IJW1004" s="3"/>
      <c r="IJX1004" s="3"/>
      <c r="IJY1004" s="3"/>
      <c r="IJZ1004" s="3"/>
      <c r="IKA1004" s="3"/>
      <c r="IKB1004" s="3"/>
      <c r="IKC1004" s="3"/>
      <c r="IKD1004" s="3"/>
      <c r="IKE1004" s="3"/>
      <c r="IKF1004" s="3"/>
      <c r="IKG1004" s="3"/>
      <c r="IKH1004" s="3"/>
      <c r="IKI1004" s="3"/>
      <c r="IKJ1004" s="3"/>
      <c r="IKK1004" s="3"/>
      <c r="IKL1004" s="3"/>
      <c r="IKM1004" s="3"/>
      <c r="IKN1004" s="3"/>
      <c r="IKO1004" s="3"/>
      <c r="IKP1004" s="3"/>
      <c r="IKQ1004" s="3"/>
      <c r="IKR1004" s="3"/>
      <c r="IKS1004" s="3"/>
      <c r="IKT1004" s="3"/>
      <c r="IKU1004" s="3"/>
      <c r="IKV1004" s="3"/>
      <c r="IKW1004" s="3"/>
      <c r="IKX1004" s="3"/>
      <c r="IKY1004" s="3"/>
      <c r="IKZ1004" s="3"/>
      <c r="ILA1004" s="3"/>
      <c r="ILB1004" s="3"/>
      <c r="ILC1004" s="3"/>
      <c r="ILD1004" s="3"/>
      <c r="ILE1004" s="3"/>
      <c r="ILF1004" s="3"/>
      <c r="ILG1004" s="3"/>
      <c r="ILH1004" s="3"/>
      <c r="ILI1004" s="3"/>
      <c r="ILJ1004" s="3"/>
      <c r="ILK1004" s="3"/>
      <c r="ILL1004" s="3"/>
      <c r="ILM1004" s="3"/>
      <c r="ILN1004" s="3"/>
      <c r="ILO1004" s="3"/>
      <c r="ILP1004" s="3"/>
      <c r="ILQ1004" s="3"/>
      <c r="ILR1004" s="3"/>
      <c r="ILS1004" s="3"/>
      <c r="ILT1004" s="3"/>
      <c r="ILU1004" s="3"/>
      <c r="ILV1004" s="3"/>
      <c r="ILW1004" s="3"/>
      <c r="ILX1004" s="3"/>
      <c r="ILY1004" s="3"/>
      <c r="ILZ1004" s="3"/>
      <c r="IMA1004" s="3"/>
      <c r="IMB1004" s="3"/>
      <c r="IMC1004" s="3"/>
      <c r="IMD1004" s="3"/>
      <c r="IME1004" s="3"/>
      <c r="IMF1004" s="3"/>
      <c r="IMG1004" s="3"/>
      <c r="IMH1004" s="3"/>
      <c r="IMI1004" s="3"/>
      <c r="IMJ1004" s="3"/>
      <c r="IMK1004" s="3"/>
      <c r="IML1004" s="3"/>
      <c r="IMM1004" s="3"/>
      <c r="IMN1004" s="3"/>
      <c r="IMO1004" s="3"/>
      <c r="IMP1004" s="3"/>
      <c r="IMQ1004" s="3"/>
      <c r="IMR1004" s="3"/>
      <c r="IMS1004" s="3"/>
      <c r="IMT1004" s="3"/>
      <c r="IMU1004" s="3"/>
      <c r="IMV1004" s="3"/>
      <c r="IMW1004" s="3"/>
      <c r="IMX1004" s="3"/>
      <c r="IMY1004" s="3"/>
      <c r="IMZ1004" s="3"/>
      <c r="INA1004" s="3"/>
      <c r="INB1004" s="3"/>
      <c r="INC1004" s="3"/>
      <c r="IND1004" s="3"/>
      <c r="INE1004" s="3"/>
      <c r="INF1004" s="3"/>
      <c r="ING1004" s="3"/>
      <c r="INH1004" s="3"/>
      <c r="INI1004" s="3"/>
      <c r="INJ1004" s="3"/>
      <c r="INK1004" s="3"/>
      <c r="INL1004" s="3"/>
      <c r="INM1004" s="3"/>
      <c r="INN1004" s="3"/>
      <c r="INO1004" s="3"/>
      <c r="INP1004" s="3"/>
      <c r="INQ1004" s="3"/>
      <c r="INR1004" s="3"/>
      <c r="INS1004" s="3"/>
      <c r="INT1004" s="3"/>
      <c r="INU1004" s="3"/>
      <c r="INV1004" s="3"/>
      <c r="INW1004" s="3"/>
      <c r="INX1004" s="3"/>
      <c r="INY1004" s="3"/>
      <c r="INZ1004" s="3"/>
      <c r="IOA1004" s="3"/>
      <c r="IOB1004" s="3"/>
      <c r="IOC1004" s="3"/>
      <c r="IOD1004" s="3"/>
      <c r="IOE1004" s="3"/>
      <c r="IOF1004" s="3"/>
      <c r="IOG1004" s="3"/>
      <c r="IOH1004" s="3"/>
      <c r="IOI1004" s="3"/>
      <c r="IOJ1004" s="3"/>
      <c r="IOK1004" s="3"/>
      <c r="IOL1004" s="3"/>
      <c r="IOM1004" s="3"/>
      <c r="ION1004" s="3"/>
      <c r="IOO1004" s="3"/>
      <c r="IOP1004" s="3"/>
      <c r="IOQ1004" s="3"/>
      <c r="IOR1004" s="3"/>
      <c r="IOS1004" s="3"/>
      <c r="IOT1004" s="3"/>
      <c r="IOU1004" s="3"/>
      <c r="IOV1004" s="3"/>
      <c r="IOW1004" s="3"/>
      <c r="IOX1004" s="3"/>
      <c r="IOY1004" s="3"/>
      <c r="IOZ1004" s="3"/>
      <c r="IPA1004" s="3"/>
      <c r="IPB1004" s="3"/>
      <c r="IPC1004" s="3"/>
      <c r="IPD1004" s="3"/>
      <c r="IPE1004" s="3"/>
      <c r="IPF1004" s="3"/>
      <c r="IPG1004" s="3"/>
      <c r="IPH1004" s="3"/>
      <c r="IPI1004" s="3"/>
      <c r="IPJ1004" s="3"/>
      <c r="IPK1004" s="3"/>
      <c r="IPL1004" s="3"/>
      <c r="IPM1004" s="3"/>
      <c r="IPN1004" s="3"/>
      <c r="IPO1004" s="3"/>
      <c r="IPP1004" s="3"/>
      <c r="IPQ1004" s="3"/>
      <c r="IPR1004" s="3"/>
      <c r="IPS1004" s="3"/>
      <c r="IPT1004" s="3"/>
      <c r="IPU1004" s="3"/>
      <c r="IPV1004" s="3"/>
      <c r="IPW1004" s="3"/>
      <c r="IPX1004" s="3"/>
      <c r="IPY1004" s="3"/>
      <c r="IPZ1004" s="3"/>
      <c r="IQA1004" s="3"/>
      <c r="IQB1004" s="3"/>
      <c r="IQC1004" s="3"/>
      <c r="IQD1004" s="3"/>
      <c r="IQE1004" s="3"/>
      <c r="IQF1004" s="3"/>
      <c r="IQG1004" s="3"/>
      <c r="IQH1004" s="3"/>
      <c r="IQI1004" s="3"/>
      <c r="IQJ1004" s="3"/>
      <c r="IQK1004" s="3"/>
      <c r="IQL1004" s="3"/>
      <c r="IQM1004" s="3"/>
      <c r="IQN1004" s="3"/>
      <c r="IQO1004" s="3"/>
      <c r="IQP1004" s="3"/>
      <c r="IQQ1004" s="3"/>
      <c r="IQR1004" s="3"/>
      <c r="IQS1004" s="3"/>
      <c r="IQT1004" s="3"/>
      <c r="IQU1004" s="3"/>
      <c r="IQV1004" s="3"/>
      <c r="IQW1004" s="3"/>
      <c r="IQX1004" s="3"/>
      <c r="IQY1004" s="3"/>
      <c r="IQZ1004" s="3"/>
      <c r="IRA1004" s="3"/>
      <c r="IRB1004" s="3"/>
      <c r="IRC1004" s="3"/>
      <c r="IRD1004" s="3"/>
      <c r="IRE1004" s="3"/>
      <c r="IRF1004" s="3"/>
      <c r="IRG1004" s="3"/>
      <c r="IRH1004" s="3"/>
      <c r="IRI1004" s="3"/>
      <c r="IRJ1004" s="3"/>
      <c r="IRK1004" s="3"/>
      <c r="IRL1004" s="3"/>
      <c r="IRM1004" s="3"/>
      <c r="IRN1004" s="3"/>
      <c r="IRO1004" s="3"/>
      <c r="IRP1004" s="3"/>
      <c r="IRQ1004" s="3"/>
      <c r="IRR1004" s="3"/>
      <c r="IRS1004" s="3"/>
      <c r="IRT1004" s="3"/>
      <c r="IRU1004" s="3"/>
      <c r="IRV1004" s="3"/>
      <c r="IRW1004" s="3"/>
      <c r="IRX1004" s="3"/>
      <c r="IRY1004" s="3"/>
      <c r="IRZ1004" s="3"/>
      <c r="ISA1004" s="3"/>
      <c r="ISB1004" s="3"/>
      <c r="ISC1004" s="3"/>
      <c r="ISD1004" s="3"/>
      <c r="ISE1004" s="3"/>
      <c r="ISF1004" s="3"/>
      <c r="ISG1004" s="3"/>
      <c r="ISH1004" s="3"/>
      <c r="ISI1004" s="3"/>
      <c r="ISJ1004" s="3"/>
      <c r="ISK1004" s="3"/>
      <c r="ISL1004" s="3"/>
      <c r="ISM1004" s="3"/>
      <c r="ISN1004" s="3"/>
      <c r="ISO1004" s="3"/>
      <c r="ISP1004" s="3"/>
      <c r="ISQ1004" s="3"/>
      <c r="ISR1004" s="3"/>
      <c r="ISS1004" s="3"/>
      <c r="IST1004" s="3"/>
      <c r="ISU1004" s="3"/>
      <c r="ISV1004" s="3"/>
      <c r="ISW1004" s="3"/>
      <c r="ISX1004" s="3"/>
      <c r="ISY1004" s="3"/>
      <c r="ISZ1004" s="3"/>
      <c r="ITA1004" s="3"/>
      <c r="ITB1004" s="3"/>
      <c r="ITC1004" s="3"/>
      <c r="ITD1004" s="3"/>
      <c r="ITE1004" s="3"/>
      <c r="ITF1004" s="3"/>
      <c r="ITG1004" s="3"/>
      <c r="ITH1004" s="3"/>
      <c r="ITI1004" s="3"/>
      <c r="ITJ1004" s="3"/>
      <c r="ITK1004" s="3"/>
      <c r="ITL1004" s="3"/>
      <c r="ITM1004" s="3"/>
      <c r="ITN1004" s="3"/>
      <c r="ITO1004" s="3"/>
      <c r="ITP1004" s="3"/>
      <c r="ITQ1004" s="3"/>
      <c r="ITR1004" s="3"/>
      <c r="ITS1004" s="3"/>
      <c r="ITT1004" s="3"/>
      <c r="ITU1004" s="3"/>
      <c r="ITV1004" s="3"/>
      <c r="ITW1004" s="3"/>
      <c r="ITX1004" s="3"/>
      <c r="ITY1004" s="3"/>
      <c r="ITZ1004" s="3"/>
      <c r="IUA1004" s="3"/>
      <c r="IUB1004" s="3"/>
      <c r="IUC1004" s="3"/>
      <c r="IUD1004" s="3"/>
      <c r="IUE1004" s="3"/>
      <c r="IUF1004" s="3"/>
      <c r="IUG1004" s="3"/>
      <c r="IUH1004" s="3"/>
      <c r="IUI1004" s="3"/>
      <c r="IUJ1004" s="3"/>
      <c r="IUK1004" s="3"/>
      <c r="IUL1004" s="3"/>
      <c r="IUM1004" s="3"/>
      <c r="IUN1004" s="3"/>
      <c r="IUO1004" s="3"/>
      <c r="IUP1004" s="3"/>
      <c r="IUQ1004" s="3"/>
      <c r="IUR1004" s="3"/>
      <c r="IUS1004" s="3"/>
      <c r="IUT1004" s="3"/>
      <c r="IUU1004" s="3"/>
      <c r="IUV1004" s="3"/>
      <c r="IUW1004" s="3"/>
      <c r="IUX1004" s="3"/>
      <c r="IUY1004" s="3"/>
      <c r="IUZ1004" s="3"/>
      <c r="IVA1004" s="3"/>
      <c r="IVB1004" s="3"/>
      <c r="IVC1004" s="3"/>
      <c r="IVD1004" s="3"/>
      <c r="IVE1004" s="3"/>
      <c r="IVF1004" s="3"/>
      <c r="IVG1004" s="3"/>
      <c r="IVH1004" s="3"/>
      <c r="IVI1004" s="3"/>
      <c r="IVJ1004" s="3"/>
      <c r="IVK1004" s="3"/>
      <c r="IVL1004" s="3"/>
      <c r="IVM1004" s="3"/>
      <c r="IVN1004" s="3"/>
      <c r="IVO1004" s="3"/>
      <c r="IVP1004" s="3"/>
      <c r="IVQ1004" s="3"/>
      <c r="IVR1004" s="3"/>
      <c r="IVS1004" s="3"/>
      <c r="IVT1004" s="3"/>
      <c r="IVU1004" s="3"/>
      <c r="IVV1004" s="3"/>
      <c r="IVW1004" s="3"/>
      <c r="IVX1004" s="3"/>
      <c r="IVY1004" s="3"/>
      <c r="IVZ1004" s="3"/>
      <c r="IWA1004" s="3"/>
      <c r="IWB1004" s="3"/>
      <c r="IWC1004" s="3"/>
      <c r="IWD1004" s="3"/>
      <c r="IWE1004" s="3"/>
      <c r="IWF1004" s="3"/>
      <c r="IWG1004" s="3"/>
      <c r="IWH1004" s="3"/>
      <c r="IWI1004" s="3"/>
      <c r="IWJ1004" s="3"/>
      <c r="IWK1004" s="3"/>
      <c r="IWL1004" s="3"/>
      <c r="IWM1004" s="3"/>
      <c r="IWN1004" s="3"/>
      <c r="IWO1004" s="3"/>
      <c r="IWP1004" s="3"/>
      <c r="IWQ1004" s="3"/>
      <c r="IWR1004" s="3"/>
      <c r="IWS1004" s="3"/>
      <c r="IWT1004" s="3"/>
      <c r="IWU1004" s="3"/>
      <c r="IWV1004" s="3"/>
      <c r="IWW1004" s="3"/>
      <c r="IWX1004" s="3"/>
      <c r="IWY1004" s="3"/>
      <c r="IWZ1004" s="3"/>
      <c r="IXA1004" s="3"/>
      <c r="IXB1004" s="3"/>
      <c r="IXC1004" s="3"/>
      <c r="IXD1004" s="3"/>
      <c r="IXE1004" s="3"/>
      <c r="IXF1004" s="3"/>
      <c r="IXG1004" s="3"/>
      <c r="IXH1004" s="3"/>
      <c r="IXI1004" s="3"/>
      <c r="IXJ1004" s="3"/>
      <c r="IXK1004" s="3"/>
      <c r="IXL1004" s="3"/>
      <c r="IXM1004" s="3"/>
      <c r="IXN1004" s="3"/>
      <c r="IXO1004" s="3"/>
      <c r="IXP1004" s="3"/>
      <c r="IXQ1004" s="3"/>
      <c r="IXR1004" s="3"/>
      <c r="IXS1004" s="3"/>
      <c r="IXT1004" s="3"/>
      <c r="IXU1004" s="3"/>
      <c r="IXV1004" s="3"/>
      <c r="IXW1004" s="3"/>
      <c r="IXX1004" s="3"/>
      <c r="IXY1004" s="3"/>
      <c r="IXZ1004" s="3"/>
      <c r="IYA1004" s="3"/>
      <c r="IYB1004" s="3"/>
      <c r="IYC1004" s="3"/>
      <c r="IYD1004" s="3"/>
      <c r="IYE1004" s="3"/>
      <c r="IYF1004" s="3"/>
      <c r="IYG1004" s="3"/>
      <c r="IYH1004" s="3"/>
      <c r="IYI1004" s="3"/>
      <c r="IYJ1004" s="3"/>
      <c r="IYK1004" s="3"/>
      <c r="IYL1004" s="3"/>
      <c r="IYM1004" s="3"/>
      <c r="IYN1004" s="3"/>
      <c r="IYO1004" s="3"/>
      <c r="IYP1004" s="3"/>
      <c r="IYQ1004" s="3"/>
      <c r="IYR1004" s="3"/>
      <c r="IYS1004" s="3"/>
      <c r="IYT1004" s="3"/>
      <c r="IYU1004" s="3"/>
      <c r="IYV1004" s="3"/>
      <c r="IYW1004" s="3"/>
      <c r="IYX1004" s="3"/>
      <c r="IYY1004" s="3"/>
      <c r="IYZ1004" s="3"/>
      <c r="IZA1004" s="3"/>
      <c r="IZB1004" s="3"/>
      <c r="IZC1004" s="3"/>
      <c r="IZD1004" s="3"/>
      <c r="IZE1004" s="3"/>
      <c r="IZF1004" s="3"/>
      <c r="IZG1004" s="3"/>
      <c r="IZH1004" s="3"/>
      <c r="IZI1004" s="3"/>
      <c r="IZJ1004" s="3"/>
      <c r="IZK1004" s="3"/>
      <c r="IZL1004" s="3"/>
      <c r="IZM1004" s="3"/>
      <c r="IZN1004" s="3"/>
      <c r="IZO1004" s="3"/>
      <c r="IZP1004" s="3"/>
      <c r="IZQ1004" s="3"/>
      <c r="IZR1004" s="3"/>
      <c r="IZS1004" s="3"/>
      <c r="IZT1004" s="3"/>
      <c r="IZU1004" s="3"/>
      <c r="IZV1004" s="3"/>
      <c r="IZW1004" s="3"/>
      <c r="IZX1004" s="3"/>
      <c r="IZY1004" s="3"/>
      <c r="IZZ1004" s="3"/>
      <c r="JAA1004" s="3"/>
      <c r="JAB1004" s="3"/>
      <c r="JAC1004" s="3"/>
      <c r="JAD1004" s="3"/>
      <c r="JAE1004" s="3"/>
      <c r="JAF1004" s="3"/>
      <c r="JAG1004" s="3"/>
      <c r="JAH1004" s="3"/>
      <c r="JAI1004" s="3"/>
      <c r="JAJ1004" s="3"/>
      <c r="JAK1004" s="3"/>
      <c r="JAL1004" s="3"/>
      <c r="JAM1004" s="3"/>
      <c r="JAN1004" s="3"/>
      <c r="JAO1004" s="3"/>
      <c r="JAP1004" s="3"/>
      <c r="JAQ1004" s="3"/>
      <c r="JAR1004" s="3"/>
      <c r="JAS1004" s="3"/>
      <c r="JAT1004" s="3"/>
      <c r="JAU1004" s="3"/>
      <c r="JAV1004" s="3"/>
      <c r="JAW1004" s="3"/>
      <c r="JAX1004" s="3"/>
      <c r="JAY1004" s="3"/>
      <c r="JAZ1004" s="3"/>
      <c r="JBA1004" s="3"/>
      <c r="JBB1004" s="3"/>
      <c r="JBC1004" s="3"/>
      <c r="JBD1004" s="3"/>
      <c r="JBE1004" s="3"/>
      <c r="JBF1004" s="3"/>
      <c r="JBG1004" s="3"/>
      <c r="JBH1004" s="3"/>
      <c r="JBI1004" s="3"/>
      <c r="JBJ1004" s="3"/>
      <c r="JBK1004" s="3"/>
      <c r="JBL1004" s="3"/>
      <c r="JBM1004" s="3"/>
      <c r="JBN1004" s="3"/>
      <c r="JBO1004" s="3"/>
      <c r="JBP1004" s="3"/>
      <c r="JBQ1004" s="3"/>
      <c r="JBR1004" s="3"/>
      <c r="JBS1004" s="3"/>
      <c r="JBT1004" s="3"/>
      <c r="JBU1004" s="3"/>
      <c r="JBV1004" s="3"/>
      <c r="JBW1004" s="3"/>
      <c r="JBX1004" s="3"/>
      <c r="JBY1004" s="3"/>
      <c r="JBZ1004" s="3"/>
      <c r="JCA1004" s="3"/>
      <c r="JCB1004" s="3"/>
      <c r="JCC1004" s="3"/>
      <c r="JCD1004" s="3"/>
      <c r="JCE1004" s="3"/>
      <c r="JCF1004" s="3"/>
      <c r="JCG1004" s="3"/>
      <c r="JCH1004" s="3"/>
      <c r="JCI1004" s="3"/>
      <c r="JCJ1004" s="3"/>
      <c r="JCK1004" s="3"/>
      <c r="JCL1004" s="3"/>
      <c r="JCM1004" s="3"/>
      <c r="JCN1004" s="3"/>
      <c r="JCO1004" s="3"/>
      <c r="JCP1004" s="3"/>
      <c r="JCQ1004" s="3"/>
      <c r="JCR1004" s="3"/>
      <c r="JCS1004" s="3"/>
      <c r="JCT1004" s="3"/>
      <c r="JCU1004" s="3"/>
      <c r="JCV1004" s="3"/>
      <c r="JCW1004" s="3"/>
      <c r="JCX1004" s="3"/>
      <c r="JCY1004" s="3"/>
      <c r="JCZ1004" s="3"/>
      <c r="JDA1004" s="3"/>
      <c r="JDB1004" s="3"/>
      <c r="JDC1004" s="3"/>
      <c r="JDD1004" s="3"/>
      <c r="JDE1004" s="3"/>
      <c r="JDF1004" s="3"/>
      <c r="JDG1004" s="3"/>
      <c r="JDH1004" s="3"/>
      <c r="JDI1004" s="3"/>
      <c r="JDJ1004" s="3"/>
      <c r="JDK1004" s="3"/>
      <c r="JDL1004" s="3"/>
      <c r="JDM1004" s="3"/>
      <c r="JDN1004" s="3"/>
      <c r="JDO1004" s="3"/>
      <c r="JDP1004" s="3"/>
      <c r="JDQ1004" s="3"/>
      <c r="JDR1004" s="3"/>
      <c r="JDS1004" s="3"/>
      <c r="JDT1004" s="3"/>
      <c r="JDU1004" s="3"/>
      <c r="JDV1004" s="3"/>
      <c r="JDW1004" s="3"/>
      <c r="JDX1004" s="3"/>
      <c r="JDY1004" s="3"/>
      <c r="JDZ1004" s="3"/>
      <c r="JEA1004" s="3"/>
      <c r="JEB1004" s="3"/>
      <c r="JEC1004" s="3"/>
      <c r="JED1004" s="3"/>
      <c r="JEE1004" s="3"/>
      <c r="JEF1004" s="3"/>
      <c r="JEG1004" s="3"/>
      <c r="JEH1004" s="3"/>
      <c r="JEI1004" s="3"/>
      <c r="JEJ1004" s="3"/>
      <c r="JEK1004" s="3"/>
      <c r="JEL1004" s="3"/>
      <c r="JEM1004" s="3"/>
      <c r="JEN1004" s="3"/>
      <c r="JEO1004" s="3"/>
      <c r="JEP1004" s="3"/>
      <c r="JEQ1004" s="3"/>
      <c r="JER1004" s="3"/>
      <c r="JES1004" s="3"/>
      <c r="JET1004" s="3"/>
      <c r="JEU1004" s="3"/>
      <c r="JEV1004" s="3"/>
      <c r="JEW1004" s="3"/>
      <c r="JEX1004" s="3"/>
      <c r="JEY1004" s="3"/>
      <c r="JEZ1004" s="3"/>
      <c r="JFA1004" s="3"/>
      <c r="JFB1004" s="3"/>
      <c r="JFC1004" s="3"/>
      <c r="JFD1004" s="3"/>
      <c r="JFE1004" s="3"/>
      <c r="JFF1004" s="3"/>
      <c r="JFG1004" s="3"/>
      <c r="JFH1004" s="3"/>
      <c r="JFI1004" s="3"/>
      <c r="JFJ1004" s="3"/>
      <c r="JFK1004" s="3"/>
      <c r="JFL1004" s="3"/>
      <c r="JFM1004" s="3"/>
      <c r="JFN1004" s="3"/>
      <c r="JFO1004" s="3"/>
      <c r="JFP1004" s="3"/>
      <c r="JFQ1004" s="3"/>
      <c r="JFR1004" s="3"/>
      <c r="JFS1004" s="3"/>
      <c r="JFT1004" s="3"/>
      <c r="JFU1004" s="3"/>
      <c r="JFV1004" s="3"/>
      <c r="JFW1004" s="3"/>
      <c r="JFX1004" s="3"/>
      <c r="JFY1004" s="3"/>
      <c r="JFZ1004" s="3"/>
      <c r="JGA1004" s="3"/>
      <c r="JGB1004" s="3"/>
      <c r="JGC1004" s="3"/>
      <c r="JGD1004" s="3"/>
      <c r="JGE1004" s="3"/>
      <c r="JGF1004" s="3"/>
      <c r="JGG1004" s="3"/>
      <c r="JGH1004" s="3"/>
      <c r="JGI1004" s="3"/>
      <c r="JGJ1004" s="3"/>
      <c r="JGK1004" s="3"/>
      <c r="JGL1004" s="3"/>
      <c r="JGM1004" s="3"/>
      <c r="JGN1004" s="3"/>
      <c r="JGO1004" s="3"/>
      <c r="JGP1004" s="3"/>
      <c r="JGQ1004" s="3"/>
      <c r="JGR1004" s="3"/>
      <c r="JGS1004" s="3"/>
      <c r="JGT1004" s="3"/>
      <c r="JGU1004" s="3"/>
      <c r="JGV1004" s="3"/>
      <c r="JGW1004" s="3"/>
      <c r="JGX1004" s="3"/>
      <c r="JGY1004" s="3"/>
      <c r="JGZ1004" s="3"/>
      <c r="JHA1004" s="3"/>
      <c r="JHB1004" s="3"/>
      <c r="JHC1004" s="3"/>
      <c r="JHD1004" s="3"/>
      <c r="JHE1004" s="3"/>
      <c r="JHF1004" s="3"/>
      <c r="JHG1004" s="3"/>
      <c r="JHH1004" s="3"/>
      <c r="JHI1004" s="3"/>
      <c r="JHJ1004" s="3"/>
      <c r="JHK1004" s="3"/>
      <c r="JHL1004" s="3"/>
      <c r="JHM1004" s="3"/>
      <c r="JHN1004" s="3"/>
      <c r="JHO1004" s="3"/>
      <c r="JHP1004" s="3"/>
      <c r="JHQ1004" s="3"/>
      <c r="JHR1004" s="3"/>
      <c r="JHS1004" s="3"/>
      <c r="JHT1004" s="3"/>
      <c r="JHU1004" s="3"/>
      <c r="JHV1004" s="3"/>
      <c r="JHW1004" s="3"/>
      <c r="JHX1004" s="3"/>
      <c r="JHY1004" s="3"/>
      <c r="JHZ1004" s="3"/>
      <c r="JIA1004" s="3"/>
      <c r="JIB1004" s="3"/>
      <c r="JIC1004" s="3"/>
      <c r="JID1004" s="3"/>
      <c r="JIE1004" s="3"/>
      <c r="JIF1004" s="3"/>
      <c r="JIG1004" s="3"/>
      <c r="JIH1004" s="3"/>
      <c r="JII1004" s="3"/>
      <c r="JIJ1004" s="3"/>
      <c r="JIK1004" s="3"/>
      <c r="JIL1004" s="3"/>
      <c r="JIM1004" s="3"/>
      <c r="JIN1004" s="3"/>
      <c r="JIO1004" s="3"/>
      <c r="JIP1004" s="3"/>
      <c r="JIQ1004" s="3"/>
      <c r="JIR1004" s="3"/>
      <c r="JIS1004" s="3"/>
      <c r="JIT1004" s="3"/>
      <c r="JIU1004" s="3"/>
      <c r="JIV1004" s="3"/>
      <c r="JIW1004" s="3"/>
      <c r="JIX1004" s="3"/>
      <c r="JIY1004" s="3"/>
      <c r="JIZ1004" s="3"/>
      <c r="JJA1004" s="3"/>
      <c r="JJB1004" s="3"/>
      <c r="JJC1004" s="3"/>
      <c r="JJD1004" s="3"/>
      <c r="JJE1004" s="3"/>
      <c r="JJF1004" s="3"/>
      <c r="JJG1004" s="3"/>
      <c r="JJH1004" s="3"/>
      <c r="JJI1004" s="3"/>
      <c r="JJJ1004" s="3"/>
      <c r="JJK1004" s="3"/>
      <c r="JJL1004" s="3"/>
      <c r="JJM1004" s="3"/>
      <c r="JJN1004" s="3"/>
      <c r="JJO1004" s="3"/>
      <c r="JJP1004" s="3"/>
      <c r="JJQ1004" s="3"/>
      <c r="JJR1004" s="3"/>
      <c r="JJS1004" s="3"/>
      <c r="JJT1004" s="3"/>
      <c r="JJU1004" s="3"/>
      <c r="JJV1004" s="3"/>
      <c r="JJW1004" s="3"/>
      <c r="JJX1004" s="3"/>
      <c r="JJY1004" s="3"/>
      <c r="JJZ1004" s="3"/>
      <c r="JKA1004" s="3"/>
      <c r="JKB1004" s="3"/>
      <c r="JKC1004" s="3"/>
      <c r="JKD1004" s="3"/>
      <c r="JKE1004" s="3"/>
      <c r="JKF1004" s="3"/>
      <c r="JKG1004" s="3"/>
      <c r="JKH1004" s="3"/>
      <c r="JKI1004" s="3"/>
      <c r="JKJ1004" s="3"/>
      <c r="JKK1004" s="3"/>
      <c r="JKL1004" s="3"/>
      <c r="JKM1004" s="3"/>
      <c r="JKN1004" s="3"/>
      <c r="JKO1004" s="3"/>
      <c r="JKP1004" s="3"/>
      <c r="JKQ1004" s="3"/>
      <c r="JKR1004" s="3"/>
      <c r="JKS1004" s="3"/>
      <c r="JKT1004" s="3"/>
      <c r="JKU1004" s="3"/>
      <c r="JKV1004" s="3"/>
      <c r="JKW1004" s="3"/>
      <c r="JKX1004" s="3"/>
      <c r="JKY1004" s="3"/>
      <c r="JKZ1004" s="3"/>
      <c r="JLA1004" s="3"/>
      <c r="JLB1004" s="3"/>
      <c r="JLC1004" s="3"/>
      <c r="JLD1004" s="3"/>
      <c r="JLE1004" s="3"/>
      <c r="JLF1004" s="3"/>
      <c r="JLG1004" s="3"/>
      <c r="JLH1004" s="3"/>
      <c r="JLI1004" s="3"/>
      <c r="JLJ1004" s="3"/>
      <c r="JLK1004" s="3"/>
      <c r="JLL1004" s="3"/>
      <c r="JLM1004" s="3"/>
      <c r="JLN1004" s="3"/>
      <c r="JLO1004" s="3"/>
      <c r="JLP1004" s="3"/>
      <c r="JLQ1004" s="3"/>
      <c r="JLR1004" s="3"/>
      <c r="JLS1004" s="3"/>
      <c r="JLT1004" s="3"/>
      <c r="JLU1004" s="3"/>
      <c r="JLV1004" s="3"/>
      <c r="JLW1004" s="3"/>
      <c r="JLX1004" s="3"/>
      <c r="JLY1004" s="3"/>
      <c r="JLZ1004" s="3"/>
      <c r="JMA1004" s="3"/>
      <c r="JMB1004" s="3"/>
      <c r="JMC1004" s="3"/>
      <c r="JMD1004" s="3"/>
      <c r="JME1004" s="3"/>
      <c r="JMF1004" s="3"/>
      <c r="JMG1004" s="3"/>
      <c r="JMH1004" s="3"/>
      <c r="JMI1004" s="3"/>
      <c r="JMJ1004" s="3"/>
      <c r="JMK1004" s="3"/>
      <c r="JML1004" s="3"/>
      <c r="JMM1004" s="3"/>
      <c r="JMN1004" s="3"/>
      <c r="JMO1004" s="3"/>
      <c r="JMP1004" s="3"/>
      <c r="JMQ1004" s="3"/>
      <c r="JMR1004" s="3"/>
      <c r="JMS1004" s="3"/>
      <c r="JMT1004" s="3"/>
      <c r="JMU1004" s="3"/>
      <c r="JMV1004" s="3"/>
      <c r="JMW1004" s="3"/>
      <c r="JMX1004" s="3"/>
      <c r="JMY1004" s="3"/>
      <c r="JMZ1004" s="3"/>
      <c r="JNA1004" s="3"/>
      <c r="JNB1004" s="3"/>
      <c r="JNC1004" s="3"/>
      <c r="JND1004" s="3"/>
      <c r="JNE1004" s="3"/>
      <c r="JNF1004" s="3"/>
      <c r="JNG1004" s="3"/>
      <c r="JNH1004" s="3"/>
      <c r="JNI1004" s="3"/>
      <c r="JNJ1004" s="3"/>
      <c r="JNK1004" s="3"/>
      <c r="JNL1004" s="3"/>
      <c r="JNM1004" s="3"/>
      <c r="JNN1004" s="3"/>
      <c r="JNO1004" s="3"/>
      <c r="JNP1004" s="3"/>
      <c r="JNQ1004" s="3"/>
      <c r="JNR1004" s="3"/>
      <c r="JNS1004" s="3"/>
      <c r="JNT1004" s="3"/>
      <c r="JNU1004" s="3"/>
      <c r="JNV1004" s="3"/>
      <c r="JNW1004" s="3"/>
      <c r="JNX1004" s="3"/>
      <c r="JNY1004" s="3"/>
      <c r="JNZ1004" s="3"/>
      <c r="JOA1004" s="3"/>
      <c r="JOB1004" s="3"/>
      <c r="JOC1004" s="3"/>
      <c r="JOD1004" s="3"/>
      <c r="JOE1004" s="3"/>
      <c r="JOF1004" s="3"/>
      <c r="JOG1004" s="3"/>
      <c r="JOH1004" s="3"/>
      <c r="JOI1004" s="3"/>
      <c r="JOJ1004" s="3"/>
      <c r="JOK1004" s="3"/>
      <c r="JOL1004" s="3"/>
      <c r="JOM1004" s="3"/>
      <c r="JON1004" s="3"/>
      <c r="JOO1004" s="3"/>
      <c r="JOP1004" s="3"/>
      <c r="JOQ1004" s="3"/>
      <c r="JOR1004" s="3"/>
      <c r="JOS1004" s="3"/>
      <c r="JOT1004" s="3"/>
      <c r="JOU1004" s="3"/>
      <c r="JOV1004" s="3"/>
      <c r="JOW1004" s="3"/>
      <c r="JOX1004" s="3"/>
      <c r="JOY1004" s="3"/>
      <c r="JOZ1004" s="3"/>
      <c r="JPA1004" s="3"/>
      <c r="JPB1004" s="3"/>
      <c r="JPC1004" s="3"/>
      <c r="JPD1004" s="3"/>
      <c r="JPE1004" s="3"/>
      <c r="JPF1004" s="3"/>
      <c r="JPG1004" s="3"/>
      <c r="JPH1004" s="3"/>
      <c r="JPI1004" s="3"/>
      <c r="JPJ1004" s="3"/>
      <c r="JPK1004" s="3"/>
      <c r="JPL1004" s="3"/>
      <c r="JPM1004" s="3"/>
      <c r="JPN1004" s="3"/>
      <c r="JPO1004" s="3"/>
      <c r="JPP1004" s="3"/>
      <c r="JPQ1004" s="3"/>
      <c r="JPR1004" s="3"/>
      <c r="JPS1004" s="3"/>
      <c r="JPT1004" s="3"/>
      <c r="JPU1004" s="3"/>
      <c r="JPV1004" s="3"/>
      <c r="JPW1004" s="3"/>
      <c r="JPX1004" s="3"/>
      <c r="JPY1004" s="3"/>
      <c r="JPZ1004" s="3"/>
      <c r="JQA1004" s="3"/>
      <c r="JQB1004" s="3"/>
      <c r="JQC1004" s="3"/>
      <c r="JQD1004" s="3"/>
      <c r="JQE1004" s="3"/>
      <c r="JQF1004" s="3"/>
      <c r="JQG1004" s="3"/>
      <c r="JQH1004" s="3"/>
      <c r="JQI1004" s="3"/>
      <c r="JQJ1004" s="3"/>
      <c r="JQK1004" s="3"/>
      <c r="JQL1004" s="3"/>
      <c r="JQM1004" s="3"/>
      <c r="JQN1004" s="3"/>
      <c r="JQO1004" s="3"/>
      <c r="JQP1004" s="3"/>
      <c r="JQQ1004" s="3"/>
      <c r="JQR1004" s="3"/>
      <c r="JQS1004" s="3"/>
      <c r="JQT1004" s="3"/>
      <c r="JQU1004" s="3"/>
      <c r="JQV1004" s="3"/>
      <c r="JQW1004" s="3"/>
      <c r="JQX1004" s="3"/>
      <c r="JQY1004" s="3"/>
      <c r="JQZ1004" s="3"/>
      <c r="JRA1004" s="3"/>
      <c r="JRB1004" s="3"/>
      <c r="JRC1004" s="3"/>
      <c r="JRD1004" s="3"/>
      <c r="JRE1004" s="3"/>
      <c r="JRF1004" s="3"/>
      <c r="JRG1004" s="3"/>
      <c r="JRH1004" s="3"/>
      <c r="JRI1004" s="3"/>
      <c r="JRJ1004" s="3"/>
      <c r="JRK1004" s="3"/>
      <c r="JRL1004" s="3"/>
      <c r="JRM1004" s="3"/>
      <c r="JRN1004" s="3"/>
      <c r="JRO1004" s="3"/>
      <c r="JRP1004" s="3"/>
      <c r="JRQ1004" s="3"/>
      <c r="JRR1004" s="3"/>
      <c r="JRS1004" s="3"/>
      <c r="JRT1004" s="3"/>
      <c r="JRU1004" s="3"/>
      <c r="JRV1004" s="3"/>
      <c r="JRW1004" s="3"/>
      <c r="JRX1004" s="3"/>
      <c r="JRY1004" s="3"/>
      <c r="JRZ1004" s="3"/>
      <c r="JSA1004" s="3"/>
      <c r="JSB1004" s="3"/>
      <c r="JSC1004" s="3"/>
      <c r="JSD1004" s="3"/>
      <c r="JSE1004" s="3"/>
      <c r="JSF1004" s="3"/>
      <c r="JSG1004" s="3"/>
      <c r="JSH1004" s="3"/>
      <c r="JSI1004" s="3"/>
      <c r="JSJ1004" s="3"/>
      <c r="JSK1004" s="3"/>
      <c r="JSL1004" s="3"/>
      <c r="JSM1004" s="3"/>
      <c r="JSN1004" s="3"/>
      <c r="JSO1004" s="3"/>
      <c r="JSP1004" s="3"/>
      <c r="JSQ1004" s="3"/>
      <c r="JSR1004" s="3"/>
      <c r="JSS1004" s="3"/>
      <c r="JST1004" s="3"/>
      <c r="JSU1004" s="3"/>
      <c r="JSV1004" s="3"/>
      <c r="JSW1004" s="3"/>
      <c r="JSX1004" s="3"/>
      <c r="JSY1004" s="3"/>
      <c r="JSZ1004" s="3"/>
      <c r="JTA1004" s="3"/>
      <c r="JTB1004" s="3"/>
      <c r="JTC1004" s="3"/>
      <c r="JTD1004" s="3"/>
      <c r="JTE1004" s="3"/>
      <c r="JTF1004" s="3"/>
      <c r="JTG1004" s="3"/>
      <c r="JTH1004" s="3"/>
      <c r="JTI1004" s="3"/>
      <c r="JTJ1004" s="3"/>
      <c r="JTK1004" s="3"/>
      <c r="JTL1004" s="3"/>
      <c r="JTM1004" s="3"/>
      <c r="JTN1004" s="3"/>
      <c r="JTO1004" s="3"/>
      <c r="JTP1004" s="3"/>
      <c r="JTQ1004" s="3"/>
      <c r="JTR1004" s="3"/>
      <c r="JTS1004" s="3"/>
      <c r="JTT1004" s="3"/>
      <c r="JTU1004" s="3"/>
      <c r="JTV1004" s="3"/>
      <c r="JTW1004" s="3"/>
      <c r="JTX1004" s="3"/>
      <c r="JTY1004" s="3"/>
      <c r="JTZ1004" s="3"/>
      <c r="JUA1004" s="3"/>
      <c r="JUB1004" s="3"/>
      <c r="JUC1004" s="3"/>
      <c r="JUD1004" s="3"/>
      <c r="JUE1004" s="3"/>
      <c r="JUF1004" s="3"/>
      <c r="JUG1004" s="3"/>
      <c r="JUH1004" s="3"/>
      <c r="JUI1004" s="3"/>
      <c r="JUJ1004" s="3"/>
      <c r="JUK1004" s="3"/>
      <c r="JUL1004" s="3"/>
      <c r="JUM1004" s="3"/>
      <c r="JUN1004" s="3"/>
      <c r="JUO1004" s="3"/>
      <c r="JUP1004" s="3"/>
      <c r="JUQ1004" s="3"/>
      <c r="JUR1004" s="3"/>
      <c r="JUS1004" s="3"/>
      <c r="JUT1004" s="3"/>
      <c r="JUU1004" s="3"/>
      <c r="JUV1004" s="3"/>
      <c r="JUW1004" s="3"/>
      <c r="JUX1004" s="3"/>
      <c r="JUY1004" s="3"/>
      <c r="JUZ1004" s="3"/>
      <c r="JVA1004" s="3"/>
      <c r="JVB1004" s="3"/>
      <c r="JVC1004" s="3"/>
      <c r="JVD1004" s="3"/>
      <c r="JVE1004" s="3"/>
      <c r="JVF1004" s="3"/>
      <c r="JVG1004" s="3"/>
      <c r="JVH1004" s="3"/>
      <c r="JVI1004" s="3"/>
      <c r="JVJ1004" s="3"/>
      <c r="JVK1004" s="3"/>
      <c r="JVL1004" s="3"/>
      <c r="JVM1004" s="3"/>
      <c r="JVN1004" s="3"/>
      <c r="JVO1004" s="3"/>
      <c r="JVP1004" s="3"/>
      <c r="JVQ1004" s="3"/>
      <c r="JVR1004" s="3"/>
      <c r="JVS1004" s="3"/>
      <c r="JVT1004" s="3"/>
      <c r="JVU1004" s="3"/>
      <c r="JVV1004" s="3"/>
      <c r="JVW1004" s="3"/>
      <c r="JVX1004" s="3"/>
      <c r="JVY1004" s="3"/>
      <c r="JVZ1004" s="3"/>
      <c r="JWA1004" s="3"/>
      <c r="JWB1004" s="3"/>
      <c r="JWC1004" s="3"/>
      <c r="JWD1004" s="3"/>
      <c r="JWE1004" s="3"/>
      <c r="JWF1004" s="3"/>
      <c r="JWG1004" s="3"/>
      <c r="JWH1004" s="3"/>
      <c r="JWI1004" s="3"/>
      <c r="JWJ1004" s="3"/>
      <c r="JWK1004" s="3"/>
      <c r="JWL1004" s="3"/>
      <c r="JWM1004" s="3"/>
      <c r="JWN1004" s="3"/>
      <c r="JWO1004" s="3"/>
      <c r="JWP1004" s="3"/>
      <c r="JWQ1004" s="3"/>
      <c r="JWR1004" s="3"/>
      <c r="JWS1004" s="3"/>
      <c r="JWT1004" s="3"/>
      <c r="JWU1004" s="3"/>
      <c r="JWV1004" s="3"/>
      <c r="JWW1004" s="3"/>
      <c r="JWX1004" s="3"/>
      <c r="JWY1004" s="3"/>
      <c r="JWZ1004" s="3"/>
      <c r="JXA1004" s="3"/>
      <c r="JXB1004" s="3"/>
      <c r="JXC1004" s="3"/>
      <c r="JXD1004" s="3"/>
      <c r="JXE1004" s="3"/>
      <c r="JXF1004" s="3"/>
      <c r="JXG1004" s="3"/>
      <c r="JXH1004" s="3"/>
      <c r="JXI1004" s="3"/>
      <c r="JXJ1004" s="3"/>
      <c r="JXK1004" s="3"/>
      <c r="JXL1004" s="3"/>
      <c r="JXM1004" s="3"/>
      <c r="JXN1004" s="3"/>
      <c r="JXO1004" s="3"/>
      <c r="JXP1004" s="3"/>
      <c r="JXQ1004" s="3"/>
      <c r="JXR1004" s="3"/>
      <c r="JXS1004" s="3"/>
      <c r="JXT1004" s="3"/>
      <c r="JXU1004" s="3"/>
      <c r="JXV1004" s="3"/>
      <c r="JXW1004" s="3"/>
      <c r="JXX1004" s="3"/>
      <c r="JXY1004" s="3"/>
      <c r="JXZ1004" s="3"/>
      <c r="JYA1004" s="3"/>
      <c r="JYB1004" s="3"/>
      <c r="JYC1004" s="3"/>
      <c r="JYD1004" s="3"/>
      <c r="JYE1004" s="3"/>
      <c r="JYF1004" s="3"/>
      <c r="JYG1004" s="3"/>
      <c r="JYH1004" s="3"/>
      <c r="JYI1004" s="3"/>
      <c r="JYJ1004" s="3"/>
      <c r="JYK1004" s="3"/>
      <c r="JYL1004" s="3"/>
      <c r="JYM1004" s="3"/>
      <c r="JYN1004" s="3"/>
      <c r="JYO1004" s="3"/>
      <c r="JYP1004" s="3"/>
      <c r="JYQ1004" s="3"/>
      <c r="JYR1004" s="3"/>
      <c r="JYS1004" s="3"/>
      <c r="JYT1004" s="3"/>
      <c r="JYU1004" s="3"/>
      <c r="JYV1004" s="3"/>
      <c r="JYW1004" s="3"/>
      <c r="JYX1004" s="3"/>
      <c r="JYY1004" s="3"/>
      <c r="JYZ1004" s="3"/>
      <c r="JZA1004" s="3"/>
      <c r="JZB1004" s="3"/>
      <c r="JZC1004" s="3"/>
      <c r="JZD1004" s="3"/>
      <c r="JZE1004" s="3"/>
      <c r="JZF1004" s="3"/>
      <c r="JZG1004" s="3"/>
      <c r="JZH1004" s="3"/>
      <c r="JZI1004" s="3"/>
      <c r="JZJ1004" s="3"/>
      <c r="JZK1004" s="3"/>
      <c r="JZL1004" s="3"/>
      <c r="JZM1004" s="3"/>
      <c r="JZN1004" s="3"/>
      <c r="JZO1004" s="3"/>
      <c r="JZP1004" s="3"/>
      <c r="JZQ1004" s="3"/>
      <c r="JZR1004" s="3"/>
      <c r="JZS1004" s="3"/>
      <c r="JZT1004" s="3"/>
      <c r="JZU1004" s="3"/>
      <c r="JZV1004" s="3"/>
      <c r="JZW1004" s="3"/>
      <c r="JZX1004" s="3"/>
      <c r="JZY1004" s="3"/>
      <c r="JZZ1004" s="3"/>
      <c r="KAA1004" s="3"/>
      <c r="KAB1004" s="3"/>
      <c r="KAC1004" s="3"/>
      <c r="KAD1004" s="3"/>
      <c r="KAE1004" s="3"/>
      <c r="KAF1004" s="3"/>
      <c r="KAG1004" s="3"/>
      <c r="KAH1004" s="3"/>
      <c r="KAI1004" s="3"/>
      <c r="KAJ1004" s="3"/>
      <c r="KAK1004" s="3"/>
      <c r="KAL1004" s="3"/>
      <c r="KAM1004" s="3"/>
      <c r="KAN1004" s="3"/>
      <c r="KAO1004" s="3"/>
      <c r="KAP1004" s="3"/>
      <c r="KAQ1004" s="3"/>
      <c r="KAR1004" s="3"/>
      <c r="KAS1004" s="3"/>
      <c r="KAT1004" s="3"/>
      <c r="KAU1004" s="3"/>
      <c r="KAV1004" s="3"/>
      <c r="KAW1004" s="3"/>
      <c r="KAX1004" s="3"/>
      <c r="KAY1004" s="3"/>
      <c r="KAZ1004" s="3"/>
      <c r="KBA1004" s="3"/>
      <c r="KBB1004" s="3"/>
      <c r="KBC1004" s="3"/>
      <c r="KBD1004" s="3"/>
      <c r="KBE1004" s="3"/>
      <c r="KBF1004" s="3"/>
      <c r="KBG1004" s="3"/>
      <c r="KBH1004" s="3"/>
      <c r="KBI1004" s="3"/>
      <c r="KBJ1004" s="3"/>
      <c r="KBK1004" s="3"/>
      <c r="KBL1004" s="3"/>
      <c r="KBM1004" s="3"/>
      <c r="KBN1004" s="3"/>
      <c r="KBO1004" s="3"/>
      <c r="KBP1004" s="3"/>
      <c r="KBQ1004" s="3"/>
      <c r="KBR1004" s="3"/>
      <c r="KBS1004" s="3"/>
      <c r="KBT1004" s="3"/>
      <c r="KBU1004" s="3"/>
      <c r="KBV1004" s="3"/>
      <c r="KBW1004" s="3"/>
      <c r="KBX1004" s="3"/>
      <c r="KBY1004" s="3"/>
      <c r="KBZ1004" s="3"/>
      <c r="KCA1004" s="3"/>
      <c r="KCB1004" s="3"/>
      <c r="KCC1004" s="3"/>
      <c r="KCD1004" s="3"/>
      <c r="KCE1004" s="3"/>
      <c r="KCF1004" s="3"/>
      <c r="KCG1004" s="3"/>
      <c r="KCH1004" s="3"/>
      <c r="KCI1004" s="3"/>
      <c r="KCJ1004" s="3"/>
      <c r="KCK1004" s="3"/>
      <c r="KCL1004" s="3"/>
      <c r="KCM1004" s="3"/>
      <c r="KCN1004" s="3"/>
      <c r="KCO1004" s="3"/>
      <c r="KCP1004" s="3"/>
      <c r="KCQ1004" s="3"/>
      <c r="KCR1004" s="3"/>
      <c r="KCS1004" s="3"/>
      <c r="KCT1004" s="3"/>
      <c r="KCU1004" s="3"/>
      <c r="KCV1004" s="3"/>
      <c r="KCW1004" s="3"/>
      <c r="KCX1004" s="3"/>
      <c r="KCY1004" s="3"/>
      <c r="KCZ1004" s="3"/>
      <c r="KDA1004" s="3"/>
      <c r="KDB1004" s="3"/>
      <c r="KDC1004" s="3"/>
      <c r="KDD1004" s="3"/>
      <c r="KDE1004" s="3"/>
      <c r="KDF1004" s="3"/>
      <c r="KDG1004" s="3"/>
      <c r="KDH1004" s="3"/>
      <c r="KDI1004" s="3"/>
      <c r="KDJ1004" s="3"/>
      <c r="KDK1004" s="3"/>
      <c r="KDL1004" s="3"/>
      <c r="KDM1004" s="3"/>
      <c r="KDN1004" s="3"/>
      <c r="KDO1004" s="3"/>
      <c r="KDP1004" s="3"/>
      <c r="KDQ1004" s="3"/>
      <c r="KDR1004" s="3"/>
      <c r="KDS1004" s="3"/>
      <c r="KDT1004" s="3"/>
      <c r="KDU1004" s="3"/>
      <c r="KDV1004" s="3"/>
      <c r="KDW1004" s="3"/>
      <c r="KDX1004" s="3"/>
      <c r="KDY1004" s="3"/>
      <c r="KDZ1004" s="3"/>
      <c r="KEA1004" s="3"/>
      <c r="KEB1004" s="3"/>
      <c r="KEC1004" s="3"/>
      <c r="KED1004" s="3"/>
      <c r="KEE1004" s="3"/>
      <c r="KEF1004" s="3"/>
      <c r="KEG1004" s="3"/>
      <c r="KEH1004" s="3"/>
      <c r="KEI1004" s="3"/>
      <c r="KEJ1004" s="3"/>
      <c r="KEK1004" s="3"/>
      <c r="KEL1004" s="3"/>
      <c r="KEM1004" s="3"/>
      <c r="KEN1004" s="3"/>
      <c r="KEO1004" s="3"/>
      <c r="KEP1004" s="3"/>
      <c r="KEQ1004" s="3"/>
      <c r="KER1004" s="3"/>
      <c r="KES1004" s="3"/>
      <c r="KET1004" s="3"/>
      <c r="KEU1004" s="3"/>
      <c r="KEV1004" s="3"/>
      <c r="KEW1004" s="3"/>
      <c r="KEX1004" s="3"/>
      <c r="KEY1004" s="3"/>
      <c r="KEZ1004" s="3"/>
      <c r="KFA1004" s="3"/>
      <c r="KFB1004" s="3"/>
      <c r="KFC1004" s="3"/>
      <c r="KFD1004" s="3"/>
      <c r="KFE1004" s="3"/>
      <c r="KFF1004" s="3"/>
      <c r="KFG1004" s="3"/>
      <c r="KFH1004" s="3"/>
      <c r="KFI1004" s="3"/>
      <c r="KFJ1004" s="3"/>
      <c r="KFK1004" s="3"/>
      <c r="KFL1004" s="3"/>
      <c r="KFM1004" s="3"/>
      <c r="KFN1004" s="3"/>
      <c r="KFO1004" s="3"/>
      <c r="KFP1004" s="3"/>
      <c r="KFQ1004" s="3"/>
      <c r="KFR1004" s="3"/>
      <c r="KFS1004" s="3"/>
      <c r="KFT1004" s="3"/>
      <c r="KFU1004" s="3"/>
      <c r="KFV1004" s="3"/>
      <c r="KFW1004" s="3"/>
      <c r="KFX1004" s="3"/>
      <c r="KFY1004" s="3"/>
      <c r="KFZ1004" s="3"/>
      <c r="KGA1004" s="3"/>
      <c r="KGB1004" s="3"/>
      <c r="KGC1004" s="3"/>
      <c r="KGD1004" s="3"/>
      <c r="KGE1004" s="3"/>
      <c r="KGF1004" s="3"/>
      <c r="KGG1004" s="3"/>
      <c r="KGH1004" s="3"/>
      <c r="KGI1004" s="3"/>
      <c r="KGJ1004" s="3"/>
      <c r="KGK1004" s="3"/>
      <c r="KGL1004" s="3"/>
      <c r="KGM1004" s="3"/>
      <c r="KGN1004" s="3"/>
      <c r="KGO1004" s="3"/>
      <c r="KGP1004" s="3"/>
      <c r="KGQ1004" s="3"/>
      <c r="KGR1004" s="3"/>
      <c r="KGS1004" s="3"/>
      <c r="KGT1004" s="3"/>
      <c r="KGU1004" s="3"/>
      <c r="KGV1004" s="3"/>
      <c r="KGW1004" s="3"/>
      <c r="KGX1004" s="3"/>
      <c r="KGY1004" s="3"/>
      <c r="KGZ1004" s="3"/>
      <c r="KHA1004" s="3"/>
      <c r="KHB1004" s="3"/>
      <c r="KHC1004" s="3"/>
      <c r="KHD1004" s="3"/>
      <c r="KHE1004" s="3"/>
      <c r="KHF1004" s="3"/>
      <c r="KHG1004" s="3"/>
      <c r="KHH1004" s="3"/>
      <c r="KHI1004" s="3"/>
      <c r="KHJ1004" s="3"/>
      <c r="KHK1004" s="3"/>
      <c r="KHL1004" s="3"/>
      <c r="KHM1004" s="3"/>
      <c r="KHN1004" s="3"/>
      <c r="KHO1004" s="3"/>
      <c r="KHP1004" s="3"/>
      <c r="KHQ1004" s="3"/>
      <c r="KHR1004" s="3"/>
      <c r="KHS1004" s="3"/>
      <c r="KHT1004" s="3"/>
      <c r="KHU1004" s="3"/>
      <c r="KHV1004" s="3"/>
      <c r="KHW1004" s="3"/>
      <c r="KHX1004" s="3"/>
      <c r="KHY1004" s="3"/>
      <c r="KHZ1004" s="3"/>
      <c r="KIA1004" s="3"/>
      <c r="KIB1004" s="3"/>
      <c r="KIC1004" s="3"/>
      <c r="KID1004" s="3"/>
      <c r="KIE1004" s="3"/>
      <c r="KIF1004" s="3"/>
      <c r="KIG1004" s="3"/>
      <c r="KIH1004" s="3"/>
      <c r="KII1004" s="3"/>
      <c r="KIJ1004" s="3"/>
      <c r="KIK1004" s="3"/>
      <c r="KIL1004" s="3"/>
      <c r="KIM1004" s="3"/>
      <c r="KIN1004" s="3"/>
      <c r="KIO1004" s="3"/>
      <c r="KIP1004" s="3"/>
      <c r="KIQ1004" s="3"/>
      <c r="KIR1004" s="3"/>
      <c r="KIS1004" s="3"/>
      <c r="KIT1004" s="3"/>
      <c r="KIU1004" s="3"/>
      <c r="KIV1004" s="3"/>
      <c r="KIW1004" s="3"/>
      <c r="KIX1004" s="3"/>
      <c r="KIY1004" s="3"/>
      <c r="KIZ1004" s="3"/>
      <c r="KJA1004" s="3"/>
      <c r="KJB1004" s="3"/>
      <c r="KJC1004" s="3"/>
      <c r="KJD1004" s="3"/>
      <c r="KJE1004" s="3"/>
      <c r="KJF1004" s="3"/>
      <c r="KJG1004" s="3"/>
      <c r="KJH1004" s="3"/>
      <c r="KJI1004" s="3"/>
      <c r="KJJ1004" s="3"/>
      <c r="KJK1004" s="3"/>
      <c r="KJL1004" s="3"/>
      <c r="KJM1004" s="3"/>
      <c r="KJN1004" s="3"/>
      <c r="KJO1004" s="3"/>
      <c r="KJP1004" s="3"/>
      <c r="KJQ1004" s="3"/>
      <c r="KJR1004" s="3"/>
      <c r="KJS1004" s="3"/>
      <c r="KJT1004" s="3"/>
      <c r="KJU1004" s="3"/>
      <c r="KJV1004" s="3"/>
      <c r="KJW1004" s="3"/>
      <c r="KJX1004" s="3"/>
      <c r="KJY1004" s="3"/>
      <c r="KJZ1004" s="3"/>
      <c r="KKA1004" s="3"/>
      <c r="KKB1004" s="3"/>
      <c r="KKC1004" s="3"/>
      <c r="KKD1004" s="3"/>
      <c r="KKE1004" s="3"/>
      <c r="KKF1004" s="3"/>
      <c r="KKG1004" s="3"/>
      <c r="KKH1004" s="3"/>
      <c r="KKI1004" s="3"/>
      <c r="KKJ1004" s="3"/>
      <c r="KKK1004" s="3"/>
      <c r="KKL1004" s="3"/>
      <c r="KKM1004" s="3"/>
      <c r="KKN1004" s="3"/>
      <c r="KKO1004" s="3"/>
      <c r="KKP1004" s="3"/>
      <c r="KKQ1004" s="3"/>
      <c r="KKR1004" s="3"/>
      <c r="KKS1004" s="3"/>
      <c r="KKT1004" s="3"/>
      <c r="KKU1004" s="3"/>
      <c r="KKV1004" s="3"/>
      <c r="KKW1004" s="3"/>
      <c r="KKX1004" s="3"/>
      <c r="KKY1004" s="3"/>
      <c r="KKZ1004" s="3"/>
      <c r="KLA1004" s="3"/>
      <c r="KLB1004" s="3"/>
      <c r="KLC1004" s="3"/>
      <c r="KLD1004" s="3"/>
      <c r="KLE1004" s="3"/>
      <c r="KLF1004" s="3"/>
      <c r="KLG1004" s="3"/>
      <c r="KLH1004" s="3"/>
      <c r="KLI1004" s="3"/>
      <c r="KLJ1004" s="3"/>
      <c r="KLK1004" s="3"/>
      <c r="KLL1004" s="3"/>
      <c r="KLM1004" s="3"/>
      <c r="KLN1004" s="3"/>
      <c r="KLO1004" s="3"/>
      <c r="KLP1004" s="3"/>
      <c r="KLQ1004" s="3"/>
      <c r="KLR1004" s="3"/>
      <c r="KLS1004" s="3"/>
      <c r="KLT1004" s="3"/>
      <c r="KLU1004" s="3"/>
      <c r="KLV1004" s="3"/>
      <c r="KLW1004" s="3"/>
      <c r="KLX1004" s="3"/>
      <c r="KLY1004" s="3"/>
      <c r="KLZ1004" s="3"/>
      <c r="KMA1004" s="3"/>
      <c r="KMB1004" s="3"/>
      <c r="KMC1004" s="3"/>
      <c r="KMD1004" s="3"/>
      <c r="KME1004" s="3"/>
      <c r="KMF1004" s="3"/>
      <c r="KMG1004" s="3"/>
      <c r="KMH1004" s="3"/>
      <c r="KMI1004" s="3"/>
      <c r="KMJ1004" s="3"/>
      <c r="KMK1004" s="3"/>
      <c r="KML1004" s="3"/>
      <c r="KMM1004" s="3"/>
      <c r="KMN1004" s="3"/>
      <c r="KMO1004" s="3"/>
      <c r="KMP1004" s="3"/>
      <c r="KMQ1004" s="3"/>
      <c r="KMR1004" s="3"/>
      <c r="KMS1004" s="3"/>
      <c r="KMT1004" s="3"/>
      <c r="KMU1004" s="3"/>
      <c r="KMV1004" s="3"/>
      <c r="KMW1004" s="3"/>
      <c r="KMX1004" s="3"/>
      <c r="KMY1004" s="3"/>
      <c r="KMZ1004" s="3"/>
      <c r="KNA1004" s="3"/>
      <c r="KNB1004" s="3"/>
      <c r="KNC1004" s="3"/>
      <c r="KND1004" s="3"/>
      <c r="KNE1004" s="3"/>
      <c r="KNF1004" s="3"/>
      <c r="KNG1004" s="3"/>
      <c r="KNH1004" s="3"/>
      <c r="KNI1004" s="3"/>
      <c r="KNJ1004" s="3"/>
      <c r="KNK1004" s="3"/>
      <c r="KNL1004" s="3"/>
      <c r="KNM1004" s="3"/>
      <c r="KNN1004" s="3"/>
      <c r="KNO1004" s="3"/>
      <c r="KNP1004" s="3"/>
      <c r="KNQ1004" s="3"/>
      <c r="KNR1004" s="3"/>
      <c r="KNS1004" s="3"/>
      <c r="KNT1004" s="3"/>
      <c r="KNU1004" s="3"/>
      <c r="KNV1004" s="3"/>
      <c r="KNW1004" s="3"/>
      <c r="KNX1004" s="3"/>
      <c r="KNY1004" s="3"/>
      <c r="KNZ1004" s="3"/>
      <c r="KOA1004" s="3"/>
      <c r="KOB1004" s="3"/>
      <c r="KOC1004" s="3"/>
      <c r="KOD1004" s="3"/>
      <c r="KOE1004" s="3"/>
      <c r="KOF1004" s="3"/>
      <c r="KOG1004" s="3"/>
      <c r="KOH1004" s="3"/>
      <c r="KOI1004" s="3"/>
      <c r="KOJ1004" s="3"/>
      <c r="KOK1004" s="3"/>
      <c r="KOL1004" s="3"/>
      <c r="KOM1004" s="3"/>
      <c r="KON1004" s="3"/>
      <c r="KOO1004" s="3"/>
      <c r="KOP1004" s="3"/>
      <c r="KOQ1004" s="3"/>
      <c r="KOR1004" s="3"/>
      <c r="KOS1004" s="3"/>
      <c r="KOT1004" s="3"/>
      <c r="KOU1004" s="3"/>
      <c r="KOV1004" s="3"/>
      <c r="KOW1004" s="3"/>
      <c r="KOX1004" s="3"/>
      <c r="KOY1004" s="3"/>
      <c r="KOZ1004" s="3"/>
      <c r="KPA1004" s="3"/>
      <c r="KPB1004" s="3"/>
      <c r="KPC1004" s="3"/>
      <c r="KPD1004" s="3"/>
      <c r="KPE1004" s="3"/>
      <c r="KPF1004" s="3"/>
      <c r="KPG1004" s="3"/>
      <c r="KPH1004" s="3"/>
      <c r="KPI1004" s="3"/>
      <c r="KPJ1004" s="3"/>
      <c r="KPK1004" s="3"/>
      <c r="KPL1004" s="3"/>
      <c r="KPM1004" s="3"/>
      <c r="KPN1004" s="3"/>
      <c r="KPO1004" s="3"/>
      <c r="KPP1004" s="3"/>
      <c r="KPQ1004" s="3"/>
      <c r="KPR1004" s="3"/>
      <c r="KPS1004" s="3"/>
      <c r="KPT1004" s="3"/>
      <c r="KPU1004" s="3"/>
      <c r="KPV1004" s="3"/>
      <c r="KPW1004" s="3"/>
      <c r="KPX1004" s="3"/>
      <c r="KPY1004" s="3"/>
      <c r="KPZ1004" s="3"/>
      <c r="KQA1004" s="3"/>
      <c r="KQB1004" s="3"/>
      <c r="KQC1004" s="3"/>
      <c r="KQD1004" s="3"/>
      <c r="KQE1004" s="3"/>
      <c r="KQF1004" s="3"/>
      <c r="KQG1004" s="3"/>
      <c r="KQH1004" s="3"/>
      <c r="KQI1004" s="3"/>
      <c r="KQJ1004" s="3"/>
      <c r="KQK1004" s="3"/>
      <c r="KQL1004" s="3"/>
      <c r="KQM1004" s="3"/>
      <c r="KQN1004" s="3"/>
      <c r="KQO1004" s="3"/>
      <c r="KQP1004" s="3"/>
      <c r="KQQ1004" s="3"/>
      <c r="KQR1004" s="3"/>
      <c r="KQS1004" s="3"/>
      <c r="KQT1004" s="3"/>
      <c r="KQU1004" s="3"/>
      <c r="KQV1004" s="3"/>
      <c r="KQW1004" s="3"/>
      <c r="KQX1004" s="3"/>
      <c r="KQY1004" s="3"/>
      <c r="KQZ1004" s="3"/>
      <c r="KRA1004" s="3"/>
      <c r="KRB1004" s="3"/>
      <c r="KRC1004" s="3"/>
      <c r="KRD1004" s="3"/>
      <c r="KRE1004" s="3"/>
      <c r="KRF1004" s="3"/>
      <c r="KRG1004" s="3"/>
      <c r="KRH1004" s="3"/>
      <c r="KRI1004" s="3"/>
      <c r="KRJ1004" s="3"/>
      <c r="KRK1004" s="3"/>
      <c r="KRL1004" s="3"/>
      <c r="KRM1004" s="3"/>
      <c r="KRN1004" s="3"/>
      <c r="KRO1004" s="3"/>
      <c r="KRP1004" s="3"/>
      <c r="KRQ1004" s="3"/>
      <c r="KRR1004" s="3"/>
      <c r="KRS1004" s="3"/>
      <c r="KRT1004" s="3"/>
      <c r="KRU1004" s="3"/>
      <c r="KRV1004" s="3"/>
      <c r="KRW1004" s="3"/>
      <c r="KRX1004" s="3"/>
      <c r="KRY1004" s="3"/>
      <c r="KRZ1004" s="3"/>
      <c r="KSA1004" s="3"/>
      <c r="KSB1004" s="3"/>
      <c r="KSC1004" s="3"/>
      <c r="KSD1004" s="3"/>
      <c r="KSE1004" s="3"/>
      <c r="KSF1004" s="3"/>
      <c r="KSG1004" s="3"/>
      <c r="KSH1004" s="3"/>
      <c r="KSI1004" s="3"/>
      <c r="KSJ1004" s="3"/>
      <c r="KSK1004" s="3"/>
      <c r="KSL1004" s="3"/>
      <c r="KSM1004" s="3"/>
      <c r="KSN1004" s="3"/>
      <c r="KSO1004" s="3"/>
      <c r="KSP1004" s="3"/>
      <c r="KSQ1004" s="3"/>
      <c r="KSR1004" s="3"/>
      <c r="KSS1004" s="3"/>
      <c r="KST1004" s="3"/>
      <c r="KSU1004" s="3"/>
      <c r="KSV1004" s="3"/>
      <c r="KSW1004" s="3"/>
      <c r="KSX1004" s="3"/>
      <c r="KSY1004" s="3"/>
      <c r="KSZ1004" s="3"/>
      <c r="KTA1004" s="3"/>
      <c r="KTB1004" s="3"/>
      <c r="KTC1004" s="3"/>
      <c r="KTD1004" s="3"/>
      <c r="KTE1004" s="3"/>
      <c r="KTF1004" s="3"/>
      <c r="KTG1004" s="3"/>
      <c r="KTH1004" s="3"/>
      <c r="KTI1004" s="3"/>
      <c r="KTJ1004" s="3"/>
      <c r="KTK1004" s="3"/>
      <c r="KTL1004" s="3"/>
      <c r="KTM1004" s="3"/>
      <c r="KTN1004" s="3"/>
      <c r="KTO1004" s="3"/>
      <c r="KTP1004" s="3"/>
      <c r="KTQ1004" s="3"/>
      <c r="KTR1004" s="3"/>
      <c r="KTS1004" s="3"/>
      <c r="KTT1004" s="3"/>
      <c r="KTU1004" s="3"/>
      <c r="KTV1004" s="3"/>
      <c r="KTW1004" s="3"/>
      <c r="KTX1004" s="3"/>
      <c r="KTY1004" s="3"/>
      <c r="KTZ1004" s="3"/>
      <c r="KUA1004" s="3"/>
      <c r="KUB1004" s="3"/>
      <c r="KUC1004" s="3"/>
      <c r="KUD1004" s="3"/>
      <c r="KUE1004" s="3"/>
      <c r="KUF1004" s="3"/>
      <c r="KUG1004" s="3"/>
      <c r="KUH1004" s="3"/>
      <c r="KUI1004" s="3"/>
      <c r="KUJ1004" s="3"/>
      <c r="KUK1004" s="3"/>
      <c r="KUL1004" s="3"/>
      <c r="KUM1004" s="3"/>
      <c r="KUN1004" s="3"/>
      <c r="KUO1004" s="3"/>
      <c r="KUP1004" s="3"/>
      <c r="KUQ1004" s="3"/>
      <c r="KUR1004" s="3"/>
      <c r="KUS1004" s="3"/>
      <c r="KUT1004" s="3"/>
      <c r="KUU1004" s="3"/>
      <c r="KUV1004" s="3"/>
      <c r="KUW1004" s="3"/>
      <c r="KUX1004" s="3"/>
      <c r="KUY1004" s="3"/>
      <c r="KUZ1004" s="3"/>
      <c r="KVA1004" s="3"/>
      <c r="KVB1004" s="3"/>
      <c r="KVC1004" s="3"/>
      <c r="KVD1004" s="3"/>
      <c r="KVE1004" s="3"/>
      <c r="KVF1004" s="3"/>
      <c r="KVG1004" s="3"/>
      <c r="KVH1004" s="3"/>
      <c r="KVI1004" s="3"/>
      <c r="KVJ1004" s="3"/>
      <c r="KVK1004" s="3"/>
      <c r="KVL1004" s="3"/>
      <c r="KVM1004" s="3"/>
      <c r="KVN1004" s="3"/>
      <c r="KVO1004" s="3"/>
      <c r="KVP1004" s="3"/>
      <c r="KVQ1004" s="3"/>
      <c r="KVR1004" s="3"/>
      <c r="KVS1004" s="3"/>
      <c r="KVT1004" s="3"/>
      <c r="KVU1004" s="3"/>
      <c r="KVV1004" s="3"/>
      <c r="KVW1004" s="3"/>
      <c r="KVX1004" s="3"/>
      <c r="KVY1004" s="3"/>
      <c r="KVZ1004" s="3"/>
      <c r="KWA1004" s="3"/>
      <c r="KWB1004" s="3"/>
      <c r="KWC1004" s="3"/>
      <c r="KWD1004" s="3"/>
      <c r="KWE1004" s="3"/>
      <c r="KWF1004" s="3"/>
      <c r="KWG1004" s="3"/>
      <c r="KWH1004" s="3"/>
      <c r="KWI1004" s="3"/>
      <c r="KWJ1004" s="3"/>
      <c r="KWK1004" s="3"/>
      <c r="KWL1004" s="3"/>
      <c r="KWM1004" s="3"/>
      <c r="KWN1004" s="3"/>
      <c r="KWO1004" s="3"/>
      <c r="KWP1004" s="3"/>
      <c r="KWQ1004" s="3"/>
      <c r="KWR1004" s="3"/>
      <c r="KWS1004" s="3"/>
      <c r="KWT1004" s="3"/>
      <c r="KWU1004" s="3"/>
      <c r="KWV1004" s="3"/>
      <c r="KWW1004" s="3"/>
      <c r="KWX1004" s="3"/>
      <c r="KWY1004" s="3"/>
      <c r="KWZ1004" s="3"/>
      <c r="KXA1004" s="3"/>
      <c r="KXB1004" s="3"/>
      <c r="KXC1004" s="3"/>
      <c r="KXD1004" s="3"/>
      <c r="KXE1004" s="3"/>
      <c r="KXF1004" s="3"/>
      <c r="KXG1004" s="3"/>
      <c r="KXH1004" s="3"/>
      <c r="KXI1004" s="3"/>
      <c r="KXJ1004" s="3"/>
      <c r="KXK1004" s="3"/>
      <c r="KXL1004" s="3"/>
      <c r="KXM1004" s="3"/>
      <c r="KXN1004" s="3"/>
      <c r="KXO1004" s="3"/>
      <c r="KXP1004" s="3"/>
      <c r="KXQ1004" s="3"/>
      <c r="KXR1004" s="3"/>
      <c r="KXS1004" s="3"/>
      <c r="KXT1004" s="3"/>
      <c r="KXU1004" s="3"/>
      <c r="KXV1004" s="3"/>
      <c r="KXW1004" s="3"/>
      <c r="KXX1004" s="3"/>
      <c r="KXY1004" s="3"/>
      <c r="KXZ1004" s="3"/>
      <c r="KYA1004" s="3"/>
      <c r="KYB1004" s="3"/>
      <c r="KYC1004" s="3"/>
      <c r="KYD1004" s="3"/>
      <c r="KYE1004" s="3"/>
      <c r="KYF1004" s="3"/>
      <c r="KYG1004" s="3"/>
      <c r="KYH1004" s="3"/>
      <c r="KYI1004" s="3"/>
      <c r="KYJ1004" s="3"/>
      <c r="KYK1004" s="3"/>
      <c r="KYL1004" s="3"/>
      <c r="KYM1004" s="3"/>
      <c r="KYN1004" s="3"/>
      <c r="KYO1004" s="3"/>
      <c r="KYP1004" s="3"/>
      <c r="KYQ1004" s="3"/>
      <c r="KYR1004" s="3"/>
      <c r="KYS1004" s="3"/>
      <c r="KYT1004" s="3"/>
      <c r="KYU1004" s="3"/>
      <c r="KYV1004" s="3"/>
      <c r="KYW1004" s="3"/>
      <c r="KYX1004" s="3"/>
      <c r="KYY1004" s="3"/>
      <c r="KYZ1004" s="3"/>
      <c r="KZA1004" s="3"/>
      <c r="KZB1004" s="3"/>
      <c r="KZC1004" s="3"/>
      <c r="KZD1004" s="3"/>
      <c r="KZE1004" s="3"/>
      <c r="KZF1004" s="3"/>
      <c r="KZG1004" s="3"/>
      <c r="KZH1004" s="3"/>
      <c r="KZI1004" s="3"/>
      <c r="KZJ1004" s="3"/>
      <c r="KZK1004" s="3"/>
      <c r="KZL1004" s="3"/>
      <c r="KZM1004" s="3"/>
      <c r="KZN1004" s="3"/>
      <c r="KZO1004" s="3"/>
      <c r="KZP1004" s="3"/>
      <c r="KZQ1004" s="3"/>
      <c r="KZR1004" s="3"/>
      <c r="KZS1004" s="3"/>
      <c r="KZT1004" s="3"/>
      <c r="KZU1004" s="3"/>
      <c r="KZV1004" s="3"/>
      <c r="KZW1004" s="3"/>
      <c r="KZX1004" s="3"/>
      <c r="KZY1004" s="3"/>
      <c r="KZZ1004" s="3"/>
      <c r="LAA1004" s="3"/>
      <c r="LAB1004" s="3"/>
      <c r="LAC1004" s="3"/>
      <c r="LAD1004" s="3"/>
      <c r="LAE1004" s="3"/>
      <c r="LAF1004" s="3"/>
      <c r="LAG1004" s="3"/>
      <c r="LAH1004" s="3"/>
      <c r="LAI1004" s="3"/>
      <c r="LAJ1004" s="3"/>
      <c r="LAK1004" s="3"/>
      <c r="LAL1004" s="3"/>
      <c r="LAM1004" s="3"/>
      <c r="LAN1004" s="3"/>
      <c r="LAO1004" s="3"/>
      <c r="LAP1004" s="3"/>
      <c r="LAQ1004" s="3"/>
      <c r="LAR1004" s="3"/>
      <c r="LAS1004" s="3"/>
      <c r="LAT1004" s="3"/>
      <c r="LAU1004" s="3"/>
      <c r="LAV1004" s="3"/>
      <c r="LAW1004" s="3"/>
      <c r="LAX1004" s="3"/>
      <c r="LAY1004" s="3"/>
      <c r="LAZ1004" s="3"/>
      <c r="LBA1004" s="3"/>
      <c r="LBB1004" s="3"/>
      <c r="LBC1004" s="3"/>
      <c r="LBD1004" s="3"/>
      <c r="LBE1004" s="3"/>
      <c r="LBF1004" s="3"/>
      <c r="LBG1004" s="3"/>
      <c r="LBH1004" s="3"/>
      <c r="LBI1004" s="3"/>
      <c r="LBJ1004" s="3"/>
      <c r="LBK1004" s="3"/>
      <c r="LBL1004" s="3"/>
      <c r="LBM1004" s="3"/>
      <c r="LBN1004" s="3"/>
      <c r="LBO1004" s="3"/>
      <c r="LBP1004" s="3"/>
      <c r="LBQ1004" s="3"/>
      <c r="LBR1004" s="3"/>
      <c r="LBS1004" s="3"/>
      <c r="LBT1004" s="3"/>
      <c r="LBU1004" s="3"/>
      <c r="LBV1004" s="3"/>
      <c r="LBW1004" s="3"/>
      <c r="LBX1004" s="3"/>
      <c r="LBY1004" s="3"/>
      <c r="LBZ1004" s="3"/>
      <c r="LCA1004" s="3"/>
      <c r="LCB1004" s="3"/>
      <c r="LCC1004" s="3"/>
      <c r="LCD1004" s="3"/>
      <c r="LCE1004" s="3"/>
      <c r="LCF1004" s="3"/>
      <c r="LCG1004" s="3"/>
      <c r="LCH1004" s="3"/>
      <c r="LCI1004" s="3"/>
      <c r="LCJ1004" s="3"/>
      <c r="LCK1004" s="3"/>
      <c r="LCL1004" s="3"/>
      <c r="LCM1004" s="3"/>
      <c r="LCN1004" s="3"/>
      <c r="LCO1004" s="3"/>
      <c r="LCP1004" s="3"/>
      <c r="LCQ1004" s="3"/>
      <c r="LCR1004" s="3"/>
      <c r="LCS1004" s="3"/>
      <c r="LCT1004" s="3"/>
      <c r="LCU1004" s="3"/>
      <c r="LCV1004" s="3"/>
      <c r="LCW1004" s="3"/>
      <c r="LCX1004" s="3"/>
      <c r="LCY1004" s="3"/>
      <c r="LCZ1004" s="3"/>
      <c r="LDA1004" s="3"/>
      <c r="LDB1004" s="3"/>
      <c r="LDC1004" s="3"/>
      <c r="LDD1004" s="3"/>
      <c r="LDE1004" s="3"/>
      <c r="LDF1004" s="3"/>
      <c r="LDG1004" s="3"/>
      <c r="LDH1004" s="3"/>
      <c r="LDI1004" s="3"/>
      <c r="LDJ1004" s="3"/>
      <c r="LDK1004" s="3"/>
      <c r="LDL1004" s="3"/>
      <c r="LDM1004" s="3"/>
      <c r="LDN1004" s="3"/>
      <c r="LDO1004" s="3"/>
      <c r="LDP1004" s="3"/>
      <c r="LDQ1004" s="3"/>
      <c r="LDR1004" s="3"/>
      <c r="LDS1004" s="3"/>
      <c r="LDT1004" s="3"/>
      <c r="LDU1004" s="3"/>
      <c r="LDV1004" s="3"/>
      <c r="LDW1004" s="3"/>
      <c r="LDX1004" s="3"/>
      <c r="LDY1004" s="3"/>
      <c r="LDZ1004" s="3"/>
      <c r="LEA1004" s="3"/>
      <c r="LEB1004" s="3"/>
      <c r="LEC1004" s="3"/>
      <c r="LED1004" s="3"/>
      <c r="LEE1004" s="3"/>
      <c r="LEF1004" s="3"/>
      <c r="LEG1004" s="3"/>
      <c r="LEH1004" s="3"/>
      <c r="LEI1004" s="3"/>
      <c r="LEJ1004" s="3"/>
      <c r="LEK1004" s="3"/>
      <c r="LEL1004" s="3"/>
      <c r="LEM1004" s="3"/>
      <c r="LEN1004" s="3"/>
      <c r="LEO1004" s="3"/>
      <c r="LEP1004" s="3"/>
      <c r="LEQ1004" s="3"/>
      <c r="LER1004" s="3"/>
      <c r="LES1004" s="3"/>
      <c r="LET1004" s="3"/>
      <c r="LEU1004" s="3"/>
      <c r="LEV1004" s="3"/>
      <c r="LEW1004" s="3"/>
      <c r="LEX1004" s="3"/>
      <c r="LEY1004" s="3"/>
      <c r="LEZ1004" s="3"/>
      <c r="LFA1004" s="3"/>
      <c r="LFB1004" s="3"/>
      <c r="LFC1004" s="3"/>
      <c r="LFD1004" s="3"/>
      <c r="LFE1004" s="3"/>
      <c r="LFF1004" s="3"/>
      <c r="LFG1004" s="3"/>
      <c r="LFH1004" s="3"/>
      <c r="LFI1004" s="3"/>
      <c r="LFJ1004" s="3"/>
      <c r="LFK1004" s="3"/>
      <c r="LFL1004" s="3"/>
      <c r="LFM1004" s="3"/>
      <c r="LFN1004" s="3"/>
      <c r="LFO1004" s="3"/>
      <c r="LFP1004" s="3"/>
      <c r="LFQ1004" s="3"/>
      <c r="LFR1004" s="3"/>
      <c r="LFS1004" s="3"/>
      <c r="LFT1004" s="3"/>
      <c r="LFU1004" s="3"/>
      <c r="LFV1004" s="3"/>
      <c r="LFW1004" s="3"/>
      <c r="LFX1004" s="3"/>
      <c r="LFY1004" s="3"/>
      <c r="LFZ1004" s="3"/>
      <c r="LGA1004" s="3"/>
      <c r="LGB1004" s="3"/>
      <c r="LGC1004" s="3"/>
      <c r="LGD1004" s="3"/>
      <c r="LGE1004" s="3"/>
      <c r="LGF1004" s="3"/>
      <c r="LGG1004" s="3"/>
      <c r="LGH1004" s="3"/>
      <c r="LGI1004" s="3"/>
      <c r="LGJ1004" s="3"/>
      <c r="LGK1004" s="3"/>
      <c r="LGL1004" s="3"/>
      <c r="LGM1004" s="3"/>
      <c r="LGN1004" s="3"/>
      <c r="LGO1004" s="3"/>
      <c r="LGP1004" s="3"/>
      <c r="LGQ1004" s="3"/>
      <c r="LGR1004" s="3"/>
      <c r="LGS1004" s="3"/>
      <c r="LGT1004" s="3"/>
      <c r="LGU1004" s="3"/>
      <c r="LGV1004" s="3"/>
      <c r="LGW1004" s="3"/>
      <c r="LGX1004" s="3"/>
      <c r="LGY1004" s="3"/>
      <c r="LGZ1004" s="3"/>
      <c r="LHA1004" s="3"/>
      <c r="LHB1004" s="3"/>
      <c r="LHC1004" s="3"/>
      <c r="LHD1004" s="3"/>
      <c r="LHE1004" s="3"/>
      <c r="LHF1004" s="3"/>
      <c r="LHG1004" s="3"/>
      <c r="LHH1004" s="3"/>
      <c r="LHI1004" s="3"/>
      <c r="LHJ1004" s="3"/>
      <c r="LHK1004" s="3"/>
      <c r="LHL1004" s="3"/>
      <c r="LHM1004" s="3"/>
      <c r="LHN1004" s="3"/>
      <c r="LHO1004" s="3"/>
      <c r="LHP1004" s="3"/>
      <c r="LHQ1004" s="3"/>
      <c r="LHR1004" s="3"/>
      <c r="LHS1004" s="3"/>
      <c r="LHT1004" s="3"/>
      <c r="LHU1004" s="3"/>
      <c r="LHV1004" s="3"/>
      <c r="LHW1004" s="3"/>
      <c r="LHX1004" s="3"/>
      <c r="LHY1004" s="3"/>
      <c r="LHZ1004" s="3"/>
      <c r="LIA1004" s="3"/>
      <c r="LIB1004" s="3"/>
      <c r="LIC1004" s="3"/>
      <c r="LID1004" s="3"/>
      <c r="LIE1004" s="3"/>
      <c r="LIF1004" s="3"/>
      <c r="LIG1004" s="3"/>
      <c r="LIH1004" s="3"/>
      <c r="LII1004" s="3"/>
      <c r="LIJ1004" s="3"/>
      <c r="LIK1004" s="3"/>
      <c r="LIL1004" s="3"/>
      <c r="LIM1004" s="3"/>
      <c r="LIN1004" s="3"/>
      <c r="LIO1004" s="3"/>
      <c r="LIP1004" s="3"/>
      <c r="LIQ1004" s="3"/>
      <c r="LIR1004" s="3"/>
      <c r="LIS1004" s="3"/>
      <c r="LIT1004" s="3"/>
      <c r="LIU1004" s="3"/>
      <c r="LIV1004" s="3"/>
      <c r="LIW1004" s="3"/>
      <c r="LIX1004" s="3"/>
      <c r="LIY1004" s="3"/>
      <c r="LIZ1004" s="3"/>
      <c r="LJA1004" s="3"/>
      <c r="LJB1004" s="3"/>
      <c r="LJC1004" s="3"/>
      <c r="LJD1004" s="3"/>
      <c r="LJE1004" s="3"/>
      <c r="LJF1004" s="3"/>
      <c r="LJG1004" s="3"/>
      <c r="LJH1004" s="3"/>
      <c r="LJI1004" s="3"/>
      <c r="LJJ1004" s="3"/>
      <c r="LJK1004" s="3"/>
      <c r="LJL1004" s="3"/>
      <c r="LJM1004" s="3"/>
      <c r="LJN1004" s="3"/>
      <c r="LJO1004" s="3"/>
      <c r="LJP1004" s="3"/>
      <c r="LJQ1004" s="3"/>
      <c r="LJR1004" s="3"/>
      <c r="LJS1004" s="3"/>
      <c r="LJT1004" s="3"/>
      <c r="LJU1004" s="3"/>
      <c r="LJV1004" s="3"/>
      <c r="LJW1004" s="3"/>
      <c r="LJX1004" s="3"/>
      <c r="LJY1004" s="3"/>
      <c r="LJZ1004" s="3"/>
      <c r="LKA1004" s="3"/>
      <c r="LKB1004" s="3"/>
      <c r="LKC1004" s="3"/>
      <c r="LKD1004" s="3"/>
      <c r="LKE1004" s="3"/>
      <c r="LKF1004" s="3"/>
      <c r="LKG1004" s="3"/>
      <c r="LKH1004" s="3"/>
      <c r="LKI1004" s="3"/>
      <c r="LKJ1004" s="3"/>
      <c r="LKK1004" s="3"/>
      <c r="LKL1004" s="3"/>
      <c r="LKM1004" s="3"/>
      <c r="LKN1004" s="3"/>
      <c r="LKO1004" s="3"/>
      <c r="LKP1004" s="3"/>
      <c r="LKQ1004" s="3"/>
      <c r="LKR1004" s="3"/>
      <c r="LKS1004" s="3"/>
      <c r="LKT1004" s="3"/>
      <c r="LKU1004" s="3"/>
      <c r="LKV1004" s="3"/>
      <c r="LKW1004" s="3"/>
      <c r="LKX1004" s="3"/>
      <c r="LKY1004" s="3"/>
      <c r="LKZ1004" s="3"/>
      <c r="LLA1004" s="3"/>
      <c r="LLB1004" s="3"/>
      <c r="LLC1004" s="3"/>
      <c r="LLD1004" s="3"/>
      <c r="LLE1004" s="3"/>
      <c r="LLF1004" s="3"/>
      <c r="LLG1004" s="3"/>
      <c r="LLH1004" s="3"/>
      <c r="LLI1004" s="3"/>
      <c r="LLJ1004" s="3"/>
      <c r="LLK1004" s="3"/>
      <c r="LLL1004" s="3"/>
      <c r="LLM1004" s="3"/>
      <c r="LLN1004" s="3"/>
      <c r="LLO1004" s="3"/>
      <c r="LLP1004" s="3"/>
      <c r="LLQ1004" s="3"/>
      <c r="LLR1004" s="3"/>
      <c r="LLS1004" s="3"/>
      <c r="LLT1004" s="3"/>
      <c r="LLU1004" s="3"/>
      <c r="LLV1004" s="3"/>
      <c r="LLW1004" s="3"/>
      <c r="LLX1004" s="3"/>
      <c r="LLY1004" s="3"/>
      <c r="LLZ1004" s="3"/>
      <c r="LMA1004" s="3"/>
      <c r="LMB1004" s="3"/>
      <c r="LMC1004" s="3"/>
      <c r="LMD1004" s="3"/>
      <c r="LME1004" s="3"/>
      <c r="LMF1004" s="3"/>
      <c r="LMG1004" s="3"/>
      <c r="LMH1004" s="3"/>
      <c r="LMI1004" s="3"/>
      <c r="LMJ1004" s="3"/>
      <c r="LMK1004" s="3"/>
      <c r="LML1004" s="3"/>
      <c r="LMM1004" s="3"/>
      <c r="LMN1004" s="3"/>
      <c r="LMO1004" s="3"/>
      <c r="LMP1004" s="3"/>
      <c r="LMQ1004" s="3"/>
      <c r="LMR1004" s="3"/>
      <c r="LMS1004" s="3"/>
      <c r="LMT1004" s="3"/>
      <c r="LMU1004" s="3"/>
      <c r="LMV1004" s="3"/>
      <c r="LMW1004" s="3"/>
      <c r="LMX1004" s="3"/>
      <c r="LMY1004" s="3"/>
      <c r="LMZ1004" s="3"/>
      <c r="LNA1004" s="3"/>
      <c r="LNB1004" s="3"/>
      <c r="LNC1004" s="3"/>
      <c r="LND1004" s="3"/>
      <c r="LNE1004" s="3"/>
      <c r="LNF1004" s="3"/>
      <c r="LNG1004" s="3"/>
      <c r="LNH1004" s="3"/>
      <c r="LNI1004" s="3"/>
      <c r="LNJ1004" s="3"/>
      <c r="LNK1004" s="3"/>
      <c r="LNL1004" s="3"/>
      <c r="LNM1004" s="3"/>
      <c r="LNN1004" s="3"/>
      <c r="LNO1004" s="3"/>
      <c r="LNP1004" s="3"/>
      <c r="LNQ1004" s="3"/>
      <c r="LNR1004" s="3"/>
      <c r="LNS1004" s="3"/>
      <c r="LNT1004" s="3"/>
      <c r="LNU1004" s="3"/>
      <c r="LNV1004" s="3"/>
      <c r="LNW1004" s="3"/>
      <c r="LNX1004" s="3"/>
      <c r="LNY1004" s="3"/>
      <c r="LNZ1004" s="3"/>
      <c r="LOA1004" s="3"/>
      <c r="LOB1004" s="3"/>
      <c r="LOC1004" s="3"/>
      <c r="LOD1004" s="3"/>
      <c r="LOE1004" s="3"/>
      <c r="LOF1004" s="3"/>
      <c r="LOG1004" s="3"/>
      <c r="LOH1004" s="3"/>
      <c r="LOI1004" s="3"/>
      <c r="LOJ1004" s="3"/>
      <c r="LOK1004" s="3"/>
      <c r="LOL1004" s="3"/>
      <c r="LOM1004" s="3"/>
      <c r="LON1004" s="3"/>
      <c r="LOO1004" s="3"/>
      <c r="LOP1004" s="3"/>
      <c r="LOQ1004" s="3"/>
      <c r="LOR1004" s="3"/>
      <c r="LOS1004" s="3"/>
      <c r="LOT1004" s="3"/>
      <c r="LOU1004" s="3"/>
      <c r="LOV1004" s="3"/>
      <c r="LOW1004" s="3"/>
      <c r="LOX1004" s="3"/>
      <c r="LOY1004" s="3"/>
      <c r="LOZ1004" s="3"/>
      <c r="LPA1004" s="3"/>
      <c r="LPB1004" s="3"/>
      <c r="LPC1004" s="3"/>
      <c r="LPD1004" s="3"/>
      <c r="LPE1004" s="3"/>
      <c r="LPF1004" s="3"/>
      <c r="LPG1004" s="3"/>
      <c r="LPH1004" s="3"/>
      <c r="LPI1004" s="3"/>
      <c r="LPJ1004" s="3"/>
      <c r="LPK1004" s="3"/>
      <c r="LPL1004" s="3"/>
      <c r="LPM1004" s="3"/>
      <c r="LPN1004" s="3"/>
      <c r="LPO1004" s="3"/>
      <c r="LPP1004" s="3"/>
      <c r="LPQ1004" s="3"/>
      <c r="LPR1004" s="3"/>
      <c r="LPS1004" s="3"/>
      <c r="LPT1004" s="3"/>
      <c r="LPU1004" s="3"/>
      <c r="LPV1004" s="3"/>
      <c r="LPW1004" s="3"/>
      <c r="LPX1004" s="3"/>
      <c r="LPY1004" s="3"/>
      <c r="LPZ1004" s="3"/>
      <c r="LQA1004" s="3"/>
      <c r="LQB1004" s="3"/>
      <c r="LQC1004" s="3"/>
      <c r="LQD1004" s="3"/>
      <c r="LQE1004" s="3"/>
      <c r="LQF1004" s="3"/>
      <c r="LQG1004" s="3"/>
      <c r="LQH1004" s="3"/>
      <c r="LQI1004" s="3"/>
      <c r="LQJ1004" s="3"/>
      <c r="LQK1004" s="3"/>
      <c r="LQL1004" s="3"/>
      <c r="LQM1004" s="3"/>
      <c r="LQN1004" s="3"/>
      <c r="LQO1004" s="3"/>
      <c r="LQP1004" s="3"/>
      <c r="LQQ1004" s="3"/>
      <c r="LQR1004" s="3"/>
      <c r="LQS1004" s="3"/>
      <c r="LQT1004" s="3"/>
      <c r="LQU1004" s="3"/>
      <c r="LQV1004" s="3"/>
      <c r="LQW1004" s="3"/>
      <c r="LQX1004" s="3"/>
      <c r="LQY1004" s="3"/>
      <c r="LQZ1004" s="3"/>
      <c r="LRA1004" s="3"/>
      <c r="LRB1004" s="3"/>
      <c r="LRC1004" s="3"/>
      <c r="LRD1004" s="3"/>
      <c r="LRE1004" s="3"/>
      <c r="LRF1004" s="3"/>
      <c r="LRG1004" s="3"/>
      <c r="LRH1004" s="3"/>
      <c r="LRI1004" s="3"/>
      <c r="LRJ1004" s="3"/>
      <c r="LRK1004" s="3"/>
      <c r="LRL1004" s="3"/>
      <c r="LRM1004" s="3"/>
      <c r="LRN1004" s="3"/>
      <c r="LRO1004" s="3"/>
      <c r="LRP1004" s="3"/>
      <c r="LRQ1004" s="3"/>
      <c r="LRR1004" s="3"/>
      <c r="LRS1004" s="3"/>
      <c r="LRT1004" s="3"/>
      <c r="LRU1004" s="3"/>
      <c r="LRV1004" s="3"/>
      <c r="LRW1004" s="3"/>
      <c r="LRX1004" s="3"/>
      <c r="LRY1004" s="3"/>
      <c r="LRZ1004" s="3"/>
      <c r="LSA1004" s="3"/>
      <c r="LSB1004" s="3"/>
      <c r="LSC1004" s="3"/>
      <c r="LSD1004" s="3"/>
      <c r="LSE1004" s="3"/>
      <c r="LSF1004" s="3"/>
      <c r="LSG1004" s="3"/>
      <c r="LSH1004" s="3"/>
      <c r="LSI1004" s="3"/>
      <c r="LSJ1004" s="3"/>
      <c r="LSK1004" s="3"/>
      <c r="LSL1004" s="3"/>
      <c r="LSM1004" s="3"/>
      <c r="LSN1004" s="3"/>
      <c r="LSO1004" s="3"/>
      <c r="LSP1004" s="3"/>
      <c r="LSQ1004" s="3"/>
      <c r="LSR1004" s="3"/>
      <c r="LSS1004" s="3"/>
      <c r="LST1004" s="3"/>
      <c r="LSU1004" s="3"/>
      <c r="LSV1004" s="3"/>
      <c r="LSW1004" s="3"/>
      <c r="LSX1004" s="3"/>
      <c r="LSY1004" s="3"/>
      <c r="LSZ1004" s="3"/>
      <c r="LTA1004" s="3"/>
      <c r="LTB1004" s="3"/>
      <c r="LTC1004" s="3"/>
      <c r="LTD1004" s="3"/>
      <c r="LTE1004" s="3"/>
      <c r="LTF1004" s="3"/>
      <c r="LTG1004" s="3"/>
      <c r="LTH1004" s="3"/>
      <c r="LTI1004" s="3"/>
      <c r="LTJ1004" s="3"/>
      <c r="LTK1004" s="3"/>
      <c r="LTL1004" s="3"/>
      <c r="LTM1004" s="3"/>
      <c r="LTN1004" s="3"/>
      <c r="LTO1004" s="3"/>
      <c r="LTP1004" s="3"/>
      <c r="LTQ1004" s="3"/>
      <c r="LTR1004" s="3"/>
      <c r="LTS1004" s="3"/>
      <c r="LTT1004" s="3"/>
      <c r="LTU1004" s="3"/>
      <c r="LTV1004" s="3"/>
      <c r="LTW1004" s="3"/>
      <c r="LTX1004" s="3"/>
      <c r="LTY1004" s="3"/>
      <c r="LTZ1004" s="3"/>
      <c r="LUA1004" s="3"/>
      <c r="LUB1004" s="3"/>
      <c r="LUC1004" s="3"/>
      <c r="LUD1004" s="3"/>
      <c r="LUE1004" s="3"/>
      <c r="LUF1004" s="3"/>
      <c r="LUG1004" s="3"/>
      <c r="LUH1004" s="3"/>
      <c r="LUI1004" s="3"/>
      <c r="LUJ1004" s="3"/>
      <c r="LUK1004" s="3"/>
      <c r="LUL1004" s="3"/>
      <c r="LUM1004" s="3"/>
      <c r="LUN1004" s="3"/>
      <c r="LUO1004" s="3"/>
      <c r="LUP1004" s="3"/>
      <c r="LUQ1004" s="3"/>
      <c r="LUR1004" s="3"/>
      <c r="LUS1004" s="3"/>
      <c r="LUT1004" s="3"/>
      <c r="LUU1004" s="3"/>
      <c r="LUV1004" s="3"/>
      <c r="LUW1004" s="3"/>
      <c r="LUX1004" s="3"/>
      <c r="LUY1004" s="3"/>
      <c r="LUZ1004" s="3"/>
      <c r="LVA1004" s="3"/>
      <c r="LVB1004" s="3"/>
      <c r="LVC1004" s="3"/>
      <c r="LVD1004" s="3"/>
      <c r="LVE1004" s="3"/>
      <c r="LVF1004" s="3"/>
      <c r="LVG1004" s="3"/>
      <c r="LVH1004" s="3"/>
      <c r="LVI1004" s="3"/>
      <c r="LVJ1004" s="3"/>
      <c r="LVK1004" s="3"/>
      <c r="LVL1004" s="3"/>
      <c r="LVM1004" s="3"/>
      <c r="LVN1004" s="3"/>
      <c r="LVO1004" s="3"/>
      <c r="LVP1004" s="3"/>
      <c r="LVQ1004" s="3"/>
      <c r="LVR1004" s="3"/>
      <c r="LVS1004" s="3"/>
      <c r="LVT1004" s="3"/>
      <c r="LVU1004" s="3"/>
      <c r="LVV1004" s="3"/>
      <c r="LVW1004" s="3"/>
      <c r="LVX1004" s="3"/>
      <c r="LVY1004" s="3"/>
      <c r="LVZ1004" s="3"/>
      <c r="LWA1004" s="3"/>
      <c r="LWB1004" s="3"/>
      <c r="LWC1004" s="3"/>
      <c r="LWD1004" s="3"/>
      <c r="LWE1004" s="3"/>
      <c r="LWF1004" s="3"/>
      <c r="LWG1004" s="3"/>
      <c r="LWH1004" s="3"/>
      <c r="LWI1004" s="3"/>
      <c r="LWJ1004" s="3"/>
      <c r="LWK1004" s="3"/>
      <c r="LWL1004" s="3"/>
      <c r="LWM1004" s="3"/>
      <c r="LWN1004" s="3"/>
      <c r="LWO1004" s="3"/>
      <c r="LWP1004" s="3"/>
      <c r="LWQ1004" s="3"/>
      <c r="LWR1004" s="3"/>
      <c r="LWS1004" s="3"/>
      <c r="LWT1004" s="3"/>
      <c r="LWU1004" s="3"/>
      <c r="LWV1004" s="3"/>
      <c r="LWW1004" s="3"/>
      <c r="LWX1004" s="3"/>
      <c r="LWY1004" s="3"/>
      <c r="LWZ1004" s="3"/>
      <c r="LXA1004" s="3"/>
      <c r="LXB1004" s="3"/>
      <c r="LXC1004" s="3"/>
      <c r="LXD1004" s="3"/>
      <c r="LXE1004" s="3"/>
      <c r="LXF1004" s="3"/>
      <c r="LXG1004" s="3"/>
      <c r="LXH1004" s="3"/>
      <c r="LXI1004" s="3"/>
      <c r="LXJ1004" s="3"/>
      <c r="LXK1004" s="3"/>
      <c r="LXL1004" s="3"/>
      <c r="LXM1004" s="3"/>
      <c r="LXN1004" s="3"/>
      <c r="LXO1004" s="3"/>
      <c r="LXP1004" s="3"/>
      <c r="LXQ1004" s="3"/>
      <c r="LXR1004" s="3"/>
      <c r="LXS1004" s="3"/>
      <c r="LXT1004" s="3"/>
      <c r="LXU1004" s="3"/>
      <c r="LXV1004" s="3"/>
      <c r="LXW1004" s="3"/>
      <c r="LXX1004" s="3"/>
      <c r="LXY1004" s="3"/>
      <c r="LXZ1004" s="3"/>
      <c r="LYA1004" s="3"/>
      <c r="LYB1004" s="3"/>
      <c r="LYC1004" s="3"/>
      <c r="LYD1004" s="3"/>
      <c r="LYE1004" s="3"/>
      <c r="LYF1004" s="3"/>
      <c r="LYG1004" s="3"/>
      <c r="LYH1004" s="3"/>
      <c r="LYI1004" s="3"/>
      <c r="LYJ1004" s="3"/>
      <c r="LYK1004" s="3"/>
      <c r="LYL1004" s="3"/>
      <c r="LYM1004" s="3"/>
      <c r="LYN1004" s="3"/>
      <c r="LYO1004" s="3"/>
      <c r="LYP1004" s="3"/>
      <c r="LYQ1004" s="3"/>
      <c r="LYR1004" s="3"/>
      <c r="LYS1004" s="3"/>
      <c r="LYT1004" s="3"/>
      <c r="LYU1004" s="3"/>
      <c r="LYV1004" s="3"/>
      <c r="LYW1004" s="3"/>
      <c r="LYX1004" s="3"/>
      <c r="LYY1004" s="3"/>
      <c r="LYZ1004" s="3"/>
      <c r="LZA1004" s="3"/>
      <c r="LZB1004" s="3"/>
      <c r="LZC1004" s="3"/>
      <c r="LZD1004" s="3"/>
      <c r="LZE1004" s="3"/>
      <c r="LZF1004" s="3"/>
      <c r="LZG1004" s="3"/>
      <c r="LZH1004" s="3"/>
      <c r="LZI1004" s="3"/>
      <c r="LZJ1004" s="3"/>
      <c r="LZK1004" s="3"/>
      <c r="LZL1004" s="3"/>
      <c r="LZM1004" s="3"/>
      <c r="LZN1004" s="3"/>
      <c r="LZO1004" s="3"/>
      <c r="LZP1004" s="3"/>
      <c r="LZQ1004" s="3"/>
      <c r="LZR1004" s="3"/>
      <c r="LZS1004" s="3"/>
      <c r="LZT1004" s="3"/>
      <c r="LZU1004" s="3"/>
      <c r="LZV1004" s="3"/>
      <c r="LZW1004" s="3"/>
      <c r="LZX1004" s="3"/>
      <c r="LZY1004" s="3"/>
      <c r="LZZ1004" s="3"/>
      <c r="MAA1004" s="3"/>
      <c r="MAB1004" s="3"/>
      <c r="MAC1004" s="3"/>
      <c r="MAD1004" s="3"/>
      <c r="MAE1004" s="3"/>
      <c r="MAF1004" s="3"/>
      <c r="MAG1004" s="3"/>
      <c r="MAH1004" s="3"/>
      <c r="MAI1004" s="3"/>
      <c r="MAJ1004" s="3"/>
      <c r="MAK1004" s="3"/>
      <c r="MAL1004" s="3"/>
      <c r="MAM1004" s="3"/>
      <c r="MAN1004" s="3"/>
      <c r="MAO1004" s="3"/>
      <c r="MAP1004" s="3"/>
      <c r="MAQ1004" s="3"/>
      <c r="MAR1004" s="3"/>
      <c r="MAS1004" s="3"/>
      <c r="MAT1004" s="3"/>
      <c r="MAU1004" s="3"/>
      <c r="MAV1004" s="3"/>
      <c r="MAW1004" s="3"/>
      <c r="MAX1004" s="3"/>
      <c r="MAY1004" s="3"/>
      <c r="MAZ1004" s="3"/>
      <c r="MBA1004" s="3"/>
      <c r="MBB1004" s="3"/>
      <c r="MBC1004" s="3"/>
      <c r="MBD1004" s="3"/>
      <c r="MBE1004" s="3"/>
      <c r="MBF1004" s="3"/>
      <c r="MBG1004" s="3"/>
      <c r="MBH1004" s="3"/>
      <c r="MBI1004" s="3"/>
      <c r="MBJ1004" s="3"/>
      <c r="MBK1004" s="3"/>
      <c r="MBL1004" s="3"/>
      <c r="MBM1004" s="3"/>
      <c r="MBN1004" s="3"/>
      <c r="MBO1004" s="3"/>
      <c r="MBP1004" s="3"/>
      <c r="MBQ1004" s="3"/>
      <c r="MBR1004" s="3"/>
      <c r="MBS1004" s="3"/>
      <c r="MBT1004" s="3"/>
      <c r="MBU1004" s="3"/>
      <c r="MBV1004" s="3"/>
      <c r="MBW1004" s="3"/>
      <c r="MBX1004" s="3"/>
      <c r="MBY1004" s="3"/>
      <c r="MBZ1004" s="3"/>
      <c r="MCA1004" s="3"/>
      <c r="MCB1004" s="3"/>
      <c r="MCC1004" s="3"/>
      <c r="MCD1004" s="3"/>
      <c r="MCE1004" s="3"/>
      <c r="MCF1004" s="3"/>
      <c r="MCG1004" s="3"/>
      <c r="MCH1004" s="3"/>
      <c r="MCI1004" s="3"/>
      <c r="MCJ1004" s="3"/>
      <c r="MCK1004" s="3"/>
      <c r="MCL1004" s="3"/>
      <c r="MCM1004" s="3"/>
      <c r="MCN1004" s="3"/>
      <c r="MCO1004" s="3"/>
      <c r="MCP1004" s="3"/>
      <c r="MCQ1004" s="3"/>
      <c r="MCR1004" s="3"/>
      <c r="MCS1004" s="3"/>
      <c r="MCT1004" s="3"/>
      <c r="MCU1004" s="3"/>
      <c r="MCV1004" s="3"/>
      <c r="MCW1004" s="3"/>
      <c r="MCX1004" s="3"/>
      <c r="MCY1004" s="3"/>
      <c r="MCZ1004" s="3"/>
      <c r="MDA1004" s="3"/>
      <c r="MDB1004" s="3"/>
      <c r="MDC1004" s="3"/>
      <c r="MDD1004" s="3"/>
      <c r="MDE1004" s="3"/>
      <c r="MDF1004" s="3"/>
      <c r="MDG1004" s="3"/>
      <c r="MDH1004" s="3"/>
      <c r="MDI1004" s="3"/>
      <c r="MDJ1004" s="3"/>
      <c r="MDK1004" s="3"/>
      <c r="MDL1004" s="3"/>
      <c r="MDM1004" s="3"/>
      <c r="MDN1004" s="3"/>
      <c r="MDO1004" s="3"/>
      <c r="MDP1004" s="3"/>
      <c r="MDQ1004" s="3"/>
      <c r="MDR1004" s="3"/>
      <c r="MDS1004" s="3"/>
      <c r="MDT1004" s="3"/>
      <c r="MDU1004" s="3"/>
      <c r="MDV1004" s="3"/>
      <c r="MDW1004" s="3"/>
      <c r="MDX1004" s="3"/>
      <c r="MDY1004" s="3"/>
      <c r="MDZ1004" s="3"/>
      <c r="MEA1004" s="3"/>
      <c r="MEB1004" s="3"/>
      <c r="MEC1004" s="3"/>
      <c r="MED1004" s="3"/>
      <c r="MEE1004" s="3"/>
      <c r="MEF1004" s="3"/>
      <c r="MEG1004" s="3"/>
      <c r="MEH1004" s="3"/>
      <c r="MEI1004" s="3"/>
      <c r="MEJ1004" s="3"/>
      <c r="MEK1004" s="3"/>
      <c r="MEL1004" s="3"/>
      <c r="MEM1004" s="3"/>
      <c r="MEN1004" s="3"/>
      <c r="MEO1004" s="3"/>
      <c r="MEP1004" s="3"/>
      <c r="MEQ1004" s="3"/>
      <c r="MER1004" s="3"/>
      <c r="MES1004" s="3"/>
      <c r="MET1004" s="3"/>
      <c r="MEU1004" s="3"/>
      <c r="MEV1004" s="3"/>
      <c r="MEW1004" s="3"/>
      <c r="MEX1004" s="3"/>
      <c r="MEY1004" s="3"/>
      <c r="MEZ1004" s="3"/>
      <c r="MFA1004" s="3"/>
      <c r="MFB1004" s="3"/>
      <c r="MFC1004" s="3"/>
      <c r="MFD1004" s="3"/>
      <c r="MFE1004" s="3"/>
      <c r="MFF1004" s="3"/>
      <c r="MFG1004" s="3"/>
      <c r="MFH1004" s="3"/>
      <c r="MFI1004" s="3"/>
      <c r="MFJ1004" s="3"/>
      <c r="MFK1004" s="3"/>
      <c r="MFL1004" s="3"/>
      <c r="MFM1004" s="3"/>
      <c r="MFN1004" s="3"/>
      <c r="MFO1004" s="3"/>
      <c r="MFP1004" s="3"/>
      <c r="MFQ1004" s="3"/>
      <c r="MFR1004" s="3"/>
      <c r="MFS1004" s="3"/>
      <c r="MFT1004" s="3"/>
      <c r="MFU1004" s="3"/>
      <c r="MFV1004" s="3"/>
      <c r="MFW1004" s="3"/>
      <c r="MFX1004" s="3"/>
      <c r="MFY1004" s="3"/>
      <c r="MFZ1004" s="3"/>
      <c r="MGA1004" s="3"/>
      <c r="MGB1004" s="3"/>
      <c r="MGC1004" s="3"/>
      <c r="MGD1004" s="3"/>
      <c r="MGE1004" s="3"/>
      <c r="MGF1004" s="3"/>
      <c r="MGG1004" s="3"/>
      <c r="MGH1004" s="3"/>
      <c r="MGI1004" s="3"/>
      <c r="MGJ1004" s="3"/>
      <c r="MGK1004" s="3"/>
      <c r="MGL1004" s="3"/>
      <c r="MGM1004" s="3"/>
      <c r="MGN1004" s="3"/>
      <c r="MGO1004" s="3"/>
      <c r="MGP1004" s="3"/>
      <c r="MGQ1004" s="3"/>
      <c r="MGR1004" s="3"/>
      <c r="MGS1004" s="3"/>
      <c r="MGT1004" s="3"/>
      <c r="MGU1004" s="3"/>
      <c r="MGV1004" s="3"/>
      <c r="MGW1004" s="3"/>
      <c r="MGX1004" s="3"/>
      <c r="MGY1004" s="3"/>
      <c r="MGZ1004" s="3"/>
      <c r="MHA1004" s="3"/>
      <c r="MHB1004" s="3"/>
      <c r="MHC1004" s="3"/>
      <c r="MHD1004" s="3"/>
      <c r="MHE1004" s="3"/>
      <c r="MHF1004" s="3"/>
      <c r="MHG1004" s="3"/>
      <c r="MHH1004" s="3"/>
      <c r="MHI1004" s="3"/>
      <c r="MHJ1004" s="3"/>
      <c r="MHK1004" s="3"/>
      <c r="MHL1004" s="3"/>
      <c r="MHM1004" s="3"/>
      <c r="MHN1004" s="3"/>
      <c r="MHO1004" s="3"/>
      <c r="MHP1004" s="3"/>
      <c r="MHQ1004" s="3"/>
      <c r="MHR1004" s="3"/>
      <c r="MHS1004" s="3"/>
      <c r="MHT1004" s="3"/>
      <c r="MHU1004" s="3"/>
      <c r="MHV1004" s="3"/>
      <c r="MHW1004" s="3"/>
      <c r="MHX1004" s="3"/>
      <c r="MHY1004" s="3"/>
      <c r="MHZ1004" s="3"/>
      <c r="MIA1004" s="3"/>
      <c r="MIB1004" s="3"/>
      <c r="MIC1004" s="3"/>
      <c r="MID1004" s="3"/>
      <c r="MIE1004" s="3"/>
      <c r="MIF1004" s="3"/>
      <c r="MIG1004" s="3"/>
      <c r="MIH1004" s="3"/>
      <c r="MII1004" s="3"/>
      <c r="MIJ1004" s="3"/>
      <c r="MIK1004" s="3"/>
      <c r="MIL1004" s="3"/>
      <c r="MIM1004" s="3"/>
      <c r="MIN1004" s="3"/>
      <c r="MIO1004" s="3"/>
      <c r="MIP1004" s="3"/>
      <c r="MIQ1004" s="3"/>
      <c r="MIR1004" s="3"/>
      <c r="MIS1004" s="3"/>
      <c r="MIT1004" s="3"/>
      <c r="MIU1004" s="3"/>
      <c r="MIV1004" s="3"/>
      <c r="MIW1004" s="3"/>
      <c r="MIX1004" s="3"/>
      <c r="MIY1004" s="3"/>
      <c r="MIZ1004" s="3"/>
      <c r="MJA1004" s="3"/>
      <c r="MJB1004" s="3"/>
      <c r="MJC1004" s="3"/>
      <c r="MJD1004" s="3"/>
      <c r="MJE1004" s="3"/>
      <c r="MJF1004" s="3"/>
      <c r="MJG1004" s="3"/>
      <c r="MJH1004" s="3"/>
      <c r="MJI1004" s="3"/>
      <c r="MJJ1004" s="3"/>
      <c r="MJK1004" s="3"/>
      <c r="MJL1004" s="3"/>
      <c r="MJM1004" s="3"/>
      <c r="MJN1004" s="3"/>
      <c r="MJO1004" s="3"/>
      <c r="MJP1004" s="3"/>
      <c r="MJQ1004" s="3"/>
      <c r="MJR1004" s="3"/>
      <c r="MJS1004" s="3"/>
      <c r="MJT1004" s="3"/>
      <c r="MJU1004" s="3"/>
      <c r="MJV1004" s="3"/>
      <c r="MJW1004" s="3"/>
      <c r="MJX1004" s="3"/>
      <c r="MJY1004" s="3"/>
      <c r="MJZ1004" s="3"/>
      <c r="MKA1004" s="3"/>
      <c r="MKB1004" s="3"/>
      <c r="MKC1004" s="3"/>
      <c r="MKD1004" s="3"/>
      <c r="MKE1004" s="3"/>
      <c r="MKF1004" s="3"/>
      <c r="MKG1004" s="3"/>
      <c r="MKH1004" s="3"/>
      <c r="MKI1004" s="3"/>
      <c r="MKJ1004" s="3"/>
      <c r="MKK1004" s="3"/>
      <c r="MKL1004" s="3"/>
      <c r="MKM1004" s="3"/>
      <c r="MKN1004" s="3"/>
      <c r="MKO1004" s="3"/>
      <c r="MKP1004" s="3"/>
      <c r="MKQ1004" s="3"/>
      <c r="MKR1004" s="3"/>
      <c r="MKS1004" s="3"/>
      <c r="MKT1004" s="3"/>
      <c r="MKU1004" s="3"/>
      <c r="MKV1004" s="3"/>
      <c r="MKW1004" s="3"/>
      <c r="MKX1004" s="3"/>
      <c r="MKY1004" s="3"/>
      <c r="MKZ1004" s="3"/>
      <c r="MLA1004" s="3"/>
      <c r="MLB1004" s="3"/>
      <c r="MLC1004" s="3"/>
      <c r="MLD1004" s="3"/>
      <c r="MLE1004" s="3"/>
      <c r="MLF1004" s="3"/>
      <c r="MLG1004" s="3"/>
      <c r="MLH1004" s="3"/>
      <c r="MLI1004" s="3"/>
      <c r="MLJ1004" s="3"/>
      <c r="MLK1004" s="3"/>
      <c r="MLL1004" s="3"/>
      <c r="MLM1004" s="3"/>
      <c r="MLN1004" s="3"/>
      <c r="MLO1004" s="3"/>
      <c r="MLP1004" s="3"/>
      <c r="MLQ1004" s="3"/>
      <c r="MLR1004" s="3"/>
      <c r="MLS1004" s="3"/>
      <c r="MLT1004" s="3"/>
      <c r="MLU1004" s="3"/>
      <c r="MLV1004" s="3"/>
      <c r="MLW1004" s="3"/>
      <c r="MLX1004" s="3"/>
      <c r="MLY1004" s="3"/>
      <c r="MLZ1004" s="3"/>
      <c r="MMA1004" s="3"/>
      <c r="MMB1004" s="3"/>
      <c r="MMC1004" s="3"/>
      <c r="MMD1004" s="3"/>
      <c r="MME1004" s="3"/>
      <c r="MMF1004" s="3"/>
      <c r="MMG1004" s="3"/>
      <c r="MMH1004" s="3"/>
      <c r="MMI1004" s="3"/>
      <c r="MMJ1004" s="3"/>
      <c r="MMK1004" s="3"/>
      <c r="MML1004" s="3"/>
      <c r="MMM1004" s="3"/>
      <c r="MMN1004" s="3"/>
      <c r="MMO1004" s="3"/>
      <c r="MMP1004" s="3"/>
      <c r="MMQ1004" s="3"/>
      <c r="MMR1004" s="3"/>
      <c r="MMS1004" s="3"/>
      <c r="MMT1004" s="3"/>
      <c r="MMU1004" s="3"/>
      <c r="MMV1004" s="3"/>
      <c r="MMW1004" s="3"/>
      <c r="MMX1004" s="3"/>
      <c r="MMY1004" s="3"/>
      <c r="MMZ1004" s="3"/>
      <c r="MNA1004" s="3"/>
      <c r="MNB1004" s="3"/>
      <c r="MNC1004" s="3"/>
      <c r="MND1004" s="3"/>
      <c r="MNE1004" s="3"/>
      <c r="MNF1004" s="3"/>
      <c r="MNG1004" s="3"/>
      <c r="MNH1004" s="3"/>
      <c r="MNI1004" s="3"/>
      <c r="MNJ1004" s="3"/>
      <c r="MNK1004" s="3"/>
      <c r="MNL1004" s="3"/>
      <c r="MNM1004" s="3"/>
      <c r="MNN1004" s="3"/>
      <c r="MNO1004" s="3"/>
      <c r="MNP1004" s="3"/>
      <c r="MNQ1004" s="3"/>
      <c r="MNR1004" s="3"/>
      <c r="MNS1004" s="3"/>
      <c r="MNT1004" s="3"/>
      <c r="MNU1004" s="3"/>
      <c r="MNV1004" s="3"/>
      <c r="MNW1004" s="3"/>
      <c r="MNX1004" s="3"/>
      <c r="MNY1004" s="3"/>
      <c r="MNZ1004" s="3"/>
      <c r="MOA1004" s="3"/>
      <c r="MOB1004" s="3"/>
      <c r="MOC1004" s="3"/>
      <c r="MOD1004" s="3"/>
      <c r="MOE1004" s="3"/>
      <c r="MOF1004" s="3"/>
      <c r="MOG1004" s="3"/>
      <c r="MOH1004" s="3"/>
      <c r="MOI1004" s="3"/>
      <c r="MOJ1004" s="3"/>
      <c r="MOK1004" s="3"/>
      <c r="MOL1004" s="3"/>
      <c r="MOM1004" s="3"/>
      <c r="MON1004" s="3"/>
      <c r="MOO1004" s="3"/>
      <c r="MOP1004" s="3"/>
      <c r="MOQ1004" s="3"/>
      <c r="MOR1004" s="3"/>
      <c r="MOS1004" s="3"/>
      <c r="MOT1004" s="3"/>
      <c r="MOU1004" s="3"/>
      <c r="MOV1004" s="3"/>
      <c r="MOW1004" s="3"/>
      <c r="MOX1004" s="3"/>
      <c r="MOY1004" s="3"/>
      <c r="MOZ1004" s="3"/>
      <c r="MPA1004" s="3"/>
      <c r="MPB1004" s="3"/>
      <c r="MPC1004" s="3"/>
      <c r="MPD1004" s="3"/>
      <c r="MPE1004" s="3"/>
      <c r="MPF1004" s="3"/>
      <c r="MPG1004" s="3"/>
      <c r="MPH1004" s="3"/>
      <c r="MPI1004" s="3"/>
      <c r="MPJ1004" s="3"/>
      <c r="MPK1004" s="3"/>
      <c r="MPL1004" s="3"/>
      <c r="MPM1004" s="3"/>
      <c r="MPN1004" s="3"/>
      <c r="MPO1004" s="3"/>
      <c r="MPP1004" s="3"/>
      <c r="MPQ1004" s="3"/>
      <c r="MPR1004" s="3"/>
      <c r="MPS1004" s="3"/>
      <c r="MPT1004" s="3"/>
      <c r="MPU1004" s="3"/>
      <c r="MPV1004" s="3"/>
      <c r="MPW1004" s="3"/>
      <c r="MPX1004" s="3"/>
      <c r="MPY1004" s="3"/>
      <c r="MPZ1004" s="3"/>
      <c r="MQA1004" s="3"/>
      <c r="MQB1004" s="3"/>
      <c r="MQC1004" s="3"/>
      <c r="MQD1004" s="3"/>
      <c r="MQE1004" s="3"/>
      <c r="MQF1004" s="3"/>
      <c r="MQG1004" s="3"/>
      <c r="MQH1004" s="3"/>
      <c r="MQI1004" s="3"/>
      <c r="MQJ1004" s="3"/>
      <c r="MQK1004" s="3"/>
      <c r="MQL1004" s="3"/>
      <c r="MQM1004" s="3"/>
      <c r="MQN1004" s="3"/>
      <c r="MQO1004" s="3"/>
      <c r="MQP1004" s="3"/>
      <c r="MQQ1004" s="3"/>
      <c r="MQR1004" s="3"/>
      <c r="MQS1004" s="3"/>
      <c r="MQT1004" s="3"/>
      <c r="MQU1004" s="3"/>
      <c r="MQV1004" s="3"/>
      <c r="MQW1004" s="3"/>
      <c r="MQX1004" s="3"/>
      <c r="MQY1004" s="3"/>
      <c r="MQZ1004" s="3"/>
      <c r="MRA1004" s="3"/>
      <c r="MRB1004" s="3"/>
      <c r="MRC1004" s="3"/>
      <c r="MRD1004" s="3"/>
      <c r="MRE1004" s="3"/>
      <c r="MRF1004" s="3"/>
      <c r="MRG1004" s="3"/>
      <c r="MRH1004" s="3"/>
      <c r="MRI1004" s="3"/>
      <c r="MRJ1004" s="3"/>
      <c r="MRK1004" s="3"/>
      <c r="MRL1004" s="3"/>
      <c r="MRM1004" s="3"/>
      <c r="MRN1004" s="3"/>
      <c r="MRO1004" s="3"/>
      <c r="MRP1004" s="3"/>
      <c r="MRQ1004" s="3"/>
      <c r="MRR1004" s="3"/>
      <c r="MRS1004" s="3"/>
      <c r="MRT1004" s="3"/>
      <c r="MRU1004" s="3"/>
      <c r="MRV1004" s="3"/>
      <c r="MRW1004" s="3"/>
      <c r="MRX1004" s="3"/>
      <c r="MRY1004" s="3"/>
      <c r="MRZ1004" s="3"/>
      <c r="MSA1004" s="3"/>
      <c r="MSB1004" s="3"/>
      <c r="MSC1004" s="3"/>
      <c r="MSD1004" s="3"/>
      <c r="MSE1004" s="3"/>
      <c r="MSF1004" s="3"/>
      <c r="MSG1004" s="3"/>
      <c r="MSH1004" s="3"/>
      <c r="MSI1004" s="3"/>
      <c r="MSJ1004" s="3"/>
      <c r="MSK1004" s="3"/>
      <c r="MSL1004" s="3"/>
      <c r="MSM1004" s="3"/>
      <c r="MSN1004" s="3"/>
      <c r="MSO1004" s="3"/>
      <c r="MSP1004" s="3"/>
      <c r="MSQ1004" s="3"/>
      <c r="MSR1004" s="3"/>
      <c r="MSS1004" s="3"/>
      <c r="MST1004" s="3"/>
      <c r="MSU1004" s="3"/>
      <c r="MSV1004" s="3"/>
      <c r="MSW1004" s="3"/>
      <c r="MSX1004" s="3"/>
      <c r="MSY1004" s="3"/>
      <c r="MSZ1004" s="3"/>
      <c r="MTA1004" s="3"/>
      <c r="MTB1004" s="3"/>
      <c r="MTC1004" s="3"/>
      <c r="MTD1004" s="3"/>
      <c r="MTE1004" s="3"/>
      <c r="MTF1004" s="3"/>
      <c r="MTG1004" s="3"/>
      <c r="MTH1004" s="3"/>
      <c r="MTI1004" s="3"/>
      <c r="MTJ1004" s="3"/>
      <c r="MTK1004" s="3"/>
      <c r="MTL1004" s="3"/>
      <c r="MTM1004" s="3"/>
      <c r="MTN1004" s="3"/>
      <c r="MTO1004" s="3"/>
      <c r="MTP1004" s="3"/>
      <c r="MTQ1004" s="3"/>
      <c r="MTR1004" s="3"/>
      <c r="MTS1004" s="3"/>
      <c r="MTT1004" s="3"/>
      <c r="MTU1004" s="3"/>
      <c r="MTV1004" s="3"/>
      <c r="MTW1004" s="3"/>
      <c r="MTX1004" s="3"/>
      <c r="MTY1004" s="3"/>
      <c r="MTZ1004" s="3"/>
      <c r="MUA1004" s="3"/>
      <c r="MUB1004" s="3"/>
      <c r="MUC1004" s="3"/>
      <c r="MUD1004" s="3"/>
      <c r="MUE1004" s="3"/>
      <c r="MUF1004" s="3"/>
      <c r="MUG1004" s="3"/>
      <c r="MUH1004" s="3"/>
      <c r="MUI1004" s="3"/>
      <c r="MUJ1004" s="3"/>
      <c r="MUK1004" s="3"/>
      <c r="MUL1004" s="3"/>
      <c r="MUM1004" s="3"/>
      <c r="MUN1004" s="3"/>
      <c r="MUO1004" s="3"/>
      <c r="MUP1004" s="3"/>
      <c r="MUQ1004" s="3"/>
      <c r="MUR1004" s="3"/>
      <c r="MUS1004" s="3"/>
      <c r="MUT1004" s="3"/>
      <c r="MUU1004" s="3"/>
      <c r="MUV1004" s="3"/>
      <c r="MUW1004" s="3"/>
      <c r="MUX1004" s="3"/>
      <c r="MUY1004" s="3"/>
      <c r="MUZ1004" s="3"/>
      <c r="MVA1004" s="3"/>
      <c r="MVB1004" s="3"/>
      <c r="MVC1004" s="3"/>
      <c r="MVD1004" s="3"/>
      <c r="MVE1004" s="3"/>
      <c r="MVF1004" s="3"/>
      <c r="MVG1004" s="3"/>
      <c r="MVH1004" s="3"/>
      <c r="MVI1004" s="3"/>
      <c r="MVJ1004" s="3"/>
      <c r="MVK1004" s="3"/>
      <c r="MVL1004" s="3"/>
      <c r="MVM1004" s="3"/>
      <c r="MVN1004" s="3"/>
      <c r="MVO1004" s="3"/>
      <c r="MVP1004" s="3"/>
      <c r="MVQ1004" s="3"/>
      <c r="MVR1004" s="3"/>
      <c r="MVS1004" s="3"/>
      <c r="MVT1004" s="3"/>
      <c r="MVU1004" s="3"/>
      <c r="MVV1004" s="3"/>
      <c r="MVW1004" s="3"/>
      <c r="MVX1004" s="3"/>
      <c r="MVY1004" s="3"/>
      <c r="MVZ1004" s="3"/>
      <c r="MWA1004" s="3"/>
      <c r="MWB1004" s="3"/>
      <c r="MWC1004" s="3"/>
      <c r="MWD1004" s="3"/>
      <c r="MWE1004" s="3"/>
      <c r="MWF1004" s="3"/>
      <c r="MWG1004" s="3"/>
      <c r="MWH1004" s="3"/>
      <c r="MWI1004" s="3"/>
      <c r="MWJ1004" s="3"/>
      <c r="MWK1004" s="3"/>
      <c r="MWL1004" s="3"/>
      <c r="MWM1004" s="3"/>
      <c r="MWN1004" s="3"/>
      <c r="MWO1004" s="3"/>
      <c r="MWP1004" s="3"/>
      <c r="MWQ1004" s="3"/>
      <c r="MWR1004" s="3"/>
      <c r="MWS1004" s="3"/>
      <c r="MWT1004" s="3"/>
      <c r="MWU1004" s="3"/>
      <c r="MWV1004" s="3"/>
      <c r="MWW1004" s="3"/>
      <c r="MWX1004" s="3"/>
      <c r="MWY1004" s="3"/>
      <c r="MWZ1004" s="3"/>
      <c r="MXA1004" s="3"/>
      <c r="MXB1004" s="3"/>
      <c r="MXC1004" s="3"/>
      <c r="MXD1004" s="3"/>
      <c r="MXE1004" s="3"/>
      <c r="MXF1004" s="3"/>
      <c r="MXG1004" s="3"/>
      <c r="MXH1004" s="3"/>
      <c r="MXI1004" s="3"/>
      <c r="MXJ1004" s="3"/>
      <c r="MXK1004" s="3"/>
      <c r="MXL1004" s="3"/>
      <c r="MXM1004" s="3"/>
      <c r="MXN1004" s="3"/>
      <c r="MXO1004" s="3"/>
      <c r="MXP1004" s="3"/>
      <c r="MXQ1004" s="3"/>
      <c r="MXR1004" s="3"/>
      <c r="MXS1004" s="3"/>
      <c r="MXT1004" s="3"/>
      <c r="MXU1004" s="3"/>
      <c r="MXV1004" s="3"/>
      <c r="MXW1004" s="3"/>
      <c r="MXX1004" s="3"/>
      <c r="MXY1004" s="3"/>
      <c r="MXZ1004" s="3"/>
      <c r="MYA1004" s="3"/>
      <c r="MYB1004" s="3"/>
      <c r="MYC1004" s="3"/>
      <c r="MYD1004" s="3"/>
      <c r="MYE1004" s="3"/>
      <c r="MYF1004" s="3"/>
      <c r="MYG1004" s="3"/>
      <c r="MYH1004" s="3"/>
      <c r="MYI1004" s="3"/>
      <c r="MYJ1004" s="3"/>
      <c r="MYK1004" s="3"/>
      <c r="MYL1004" s="3"/>
      <c r="MYM1004" s="3"/>
      <c r="MYN1004" s="3"/>
      <c r="MYO1004" s="3"/>
      <c r="MYP1004" s="3"/>
      <c r="MYQ1004" s="3"/>
      <c r="MYR1004" s="3"/>
      <c r="MYS1004" s="3"/>
      <c r="MYT1004" s="3"/>
      <c r="MYU1004" s="3"/>
      <c r="MYV1004" s="3"/>
      <c r="MYW1004" s="3"/>
      <c r="MYX1004" s="3"/>
      <c r="MYY1004" s="3"/>
      <c r="MYZ1004" s="3"/>
      <c r="MZA1004" s="3"/>
      <c r="MZB1004" s="3"/>
      <c r="MZC1004" s="3"/>
      <c r="MZD1004" s="3"/>
      <c r="MZE1004" s="3"/>
      <c r="MZF1004" s="3"/>
      <c r="MZG1004" s="3"/>
      <c r="MZH1004" s="3"/>
      <c r="MZI1004" s="3"/>
      <c r="MZJ1004" s="3"/>
      <c r="MZK1004" s="3"/>
      <c r="MZL1004" s="3"/>
      <c r="MZM1004" s="3"/>
      <c r="MZN1004" s="3"/>
      <c r="MZO1004" s="3"/>
      <c r="MZP1004" s="3"/>
      <c r="MZQ1004" s="3"/>
      <c r="MZR1004" s="3"/>
      <c r="MZS1004" s="3"/>
      <c r="MZT1004" s="3"/>
      <c r="MZU1004" s="3"/>
      <c r="MZV1004" s="3"/>
      <c r="MZW1004" s="3"/>
      <c r="MZX1004" s="3"/>
      <c r="MZY1004" s="3"/>
      <c r="MZZ1004" s="3"/>
      <c r="NAA1004" s="3"/>
      <c r="NAB1004" s="3"/>
      <c r="NAC1004" s="3"/>
      <c r="NAD1004" s="3"/>
      <c r="NAE1004" s="3"/>
      <c r="NAF1004" s="3"/>
      <c r="NAG1004" s="3"/>
      <c r="NAH1004" s="3"/>
      <c r="NAI1004" s="3"/>
      <c r="NAJ1004" s="3"/>
      <c r="NAK1004" s="3"/>
      <c r="NAL1004" s="3"/>
      <c r="NAM1004" s="3"/>
      <c r="NAN1004" s="3"/>
      <c r="NAO1004" s="3"/>
      <c r="NAP1004" s="3"/>
      <c r="NAQ1004" s="3"/>
      <c r="NAR1004" s="3"/>
      <c r="NAS1004" s="3"/>
      <c r="NAT1004" s="3"/>
      <c r="NAU1004" s="3"/>
      <c r="NAV1004" s="3"/>
      <c r="NAW1004" s="3"/>
      <c r="NAX1004" s="3"/>
      <c r="NAY1004" s="3"/>
      <c r="NAZ1004" s="3"/>
      <c r="NBA1004" s="3"/>
      <c r="NBB1004" s="3"/>
      <c r="NBC1004" s="3"/>
      <c r="NBD1004" s="3"/>
      <c r="NBE1004" s="3"/>
      <c r="NBF1004" s="3"/>
      <c r="NBG1004" s="3"/>
      <c r="NBH1004" s="3"/>
      <c r="NBI1004" s="3"/>
      <c r="NBJ1004" s="3"/>
      <c r="NBK1004" s="3"/>
      <c r="NBL1004" s="3"/>
      <c r="NBM1004" s="3"/>
      <c r="NBN1004" s="3"/>
      <c r="NBO1004" s="3"/>
      <c r="NBP1004" s="3"/>
      <c r="NBQ1004" s="3"/>
      <c r="NBR1004" s="3"/>
      <c r="NBS1004" s="3"/>
      <c r="NBT1004" s="3"/>
      <c r="NBU1004" s="3"/>
      <c r="NBV1004" s="3"/>
      <c r="NBW1004" s="3"/>
      <c r="NBX1004" s="3"/>
      <c r="NBY1004" s="3"/>
      <c r="NBZ1004" s="3"/>
      <c r="NCA1004" s="3"/>
      <c r="NCB1004" s="3"/>
      <c r="NCC1004" s="3"/>
      <c r="NCD1004" s="3"/>
      <c r="NCE1004" s="3"/>
      <c r="NCF1004" s="3"/>
      <c r="NCG1004" s="3"/>
      <c r="NCH1004" s="3"/>
      <c r="NCI1004" s="3"/>
      <c r="NCJ1004" s="3"/>
      <c r="NCK1004" s="3"/>
      <c r="NCL1004" s="3"/>
      <c r="NCM1004" s="3"/>
      <c r="NCN1004" s="3"/>
      <c r="NCO1004" s="3"/>
      <c r="NCP1004" s="3"/>
      <c r="NCQ1004" s="3"/>
      <c r="NCR1004" s="3"/>
      <c r="NCS1004" s="3"/>
      <c r="NCT1004" s="3"/>
      <c r="NCU1004" s="3"/>
      <c r="NCV1004" s="3"/>
      <c r="NCW1004" s="3"/>
      <c r="NCX1004" s="3"/>
      <c r="NCY1004" s="3"/>
      <c r="NCZ1004" s="3"/>
      <c r="NDA1004" s="3"/>
      <c r="NDB1004" s="3"/>
      <c r="NDC1004" s="3"/>
      <c r="NDD1004" s="3"/>
      <c r="NDE1004" s="3"/>
      <c r="NDF1004" s="3"/>
      <c r="NDG1004" s="3"/>
      <c r="NDH1004" s="3"/>
      <c r="NDI1004" s="3"/>
      <c r="NDJ1004" s="3"/>
      <c r="NDK1004" s="3"/>
      <c r="NDL1004" s="3"/>
      <c r="NDM1004" s="3"/>
      <c r="NDN1004" s="3"/>
      <c r="NDO1004" s="3"/>
      <c r="NDP1004" s="3"/>
      <c r="NDQ1004" s="3"/>
      <c r="NDR1004" s="3"/>
      <c r="NDS1004" s="3"/>
      <c r="NDT1004" s="3"/>
      <c r="NDU1004" s="3"/>
      <c r="NDV1004" s="3"/>
      <c r="NDW1004" s="3"/>
      <c r="NDX1004" s="3"/>
      <c r="NDY1004" s="3"/>
      <c r="NDZ1004" s="3"/>
      <c r="NEA1004" s="3"/>
      <c r="NEB1004" s="3"/>
      <c r="NEC1004" s="3"/>
      <c r="NED1004" s="3"/>
      <c r="NEE1004" s="3"/>
      <c r="NEF1004" s="3"/>
      <c r="NEG1004" s="3"/>
      <c r="NEH1004" s="3"/>
      <c r="NEI1004" s="3"/>
      <c r="NEJ1004" s="3"/>
      <c r="NEK1004" s="3"/>
      <c r="NEL1004" s="3"/>
      <c r="NEM1004" s="3"/>
      <c r="NEN1004" s="3"/>
      <c r="NEO1004" s="3"/>
      <c r="NEP1004" s="3"/>
      <c r="NEQ1004" s="3"/>
      <c r="NER1004" s="3"/>
      <c r="NES1004" s="3"/>
      <c r="NET1004" s="3"/>
      <c r="NEU1004" s="3"/>
      <c r="NEV1004" s="3"/>
      <c r="NEW1004" s="3"/>
      <c r="NEX1004" s="3"/>
      <c r="NEY1004" s="3"/>
      <c r="NEZ1004" s="3"/>
      <c r="NFA1004" s="3"/>
      <c r="NFB1004" s="3"/>
      <c r="NFC1004" s="3"/>
      <c r="NFD1004" s="3"/>
      <c r="NFE1004" s="3"/>
      <c r="NFF1004" s="3"/>
      <c r="NFG1004" s="3"/>
      <c r="NFH1004" s="3"/>
      <c r="NFI1004" s="3"/>
      <c r="NFJ1004" s="3"/>
      <c r="NFK1004" s="3"/>
      <c r="NFL1004" s="3"/>
      <c r="NFM1004" s="3"/>
      <c r="NFN1004" s="3"/>
      <c r="NFO1004" s="3"/>
      <c r="NFP1004" s="3"/>
      <c r="NFQ1004" s="3"/>
      <c r="NFR1004" s="3"/>
      <c r="NFS1004" s="3"/>
      <c r="NFT1004" s="3"/>
      <c r="NFU1004" s="3"/>
      <c r="NFV1004" s="3"/>
      <c r="NFW1004" s="3"/>
      <c r="NFX1004" s="3"/>
      <c r="NFY1004" s="3"/>
      <c r="NFZ1004" s="3"/>
      <c r="NGA1004" s="3"/>
      <c r="NGB1004" s="3"/>
      <c r="NGC1004" s="3"/>
      <c r="NGD1004" s="3"/>
      <c r="NGE1004" s="3"/>
      <c r="NGF1004" s="3"/>
      <c r="NGG1004" s="3"/>
      <c r="NGH1004" s="3"/>
      <c r="NGI1004" s="3"/>
      <c r="NGJ1004" s="3"/>
      <c r="NGK1004" s="3"/>
      <c r="NGL1004" s="3"/>
      <c r="NGM1004" s="3"/>
      <c r="NGN1004" s="3"/>
      <c r="NGO1004" s="3"/>
      <c r="NGP1004" s="3"/>
      <c r="NGQ1004" s="3"/>
      <c r="NGR1004" s="3"/>
      <c r="NGS1004" s="3"/>
      <c r="NGT1004" s="3"/>
      <c r="NGU1004" s="3"/>
      <c r="NGV1004" s="3"/>
      <c r="NGW1004" s="3"/>
      <c r="NGX1004" s="3"/>
      <c r="NGY1004" s="3"/>
      <c r="NGZ1004" s="3"/>
      <c r="NHA1004" s="3"/>
      <c r="NHB1004" s="3"/>
      <c r="NHC1004" s="3"/>
      <c r="NHD1004" s="3"/>
      <c r="NHE1004" s="3"/>
      <c r="NHF1004" s="3"/>
      <c r="NHG1004" s="3"/>
      <c r="NHH1004" s="3"/>
      <c r="NHI1004" s="3"/>
      <c r="NHJ1004" s="3"/>
      <c r="NHK1004" s="3"/>
      <c r="NHL1004" s="3"/>
      <c r="NHM1004" s="3"/>
      <c r="NHN1004" s="3"/>
      <c r="NHO1004" s="3"/>
      <c r="NHP1004" s="3"/>
      <c r="NHQ1004" s="3"/>
      <c r="NHR1004" s="3"/>
      <c r="NHS1004" s="3"/>
      <c r="NHT1004" s="3"/>
      <c r="NHU1004" s="3"/>
      <c r="NHV1004" s="3"/>
      <c r="NHW1004" s="3"/>
      <c r="NHX1004" s="3"/>
      <c r="NHY1004" s="3"/>
      <c r="NHZ1004" s="3"/>
      <c r="NIA1004" s="3"/>
      <c r="NIB1004" s="3"/>
      <c r="NIC1004" s="3"/>
      <c r="NID1004" s="3"/>
      <c r="NIE1004" s="3"/>
      <c r="NIF1004" s="3"/>
      <c r="NIG1004" s="3"/>
      <c r="NIH1004" s="3"/>
      <c r="NII1004" s="3"/>
      <c r="NIJ1004" s="3"/>
      <c r="NIK1004" s="3"/>
      <c r="NIL1004" s="3"/>
      <c r="NIM1004" s="3"/>
      <c r="NIN1004" s="3"/>
      <c r="NIO1004" s="3"/>
      <c r="NIP1004" s="3"/>
      <c r="NIQ1004" s="3"/>
      <c r="NIR1004" s="3"/>
      <c r="NIS1004" s="3"/>
      <c r="NIT1004" s="3"/>
      <c r="NIU1004" s="3"/>
      <c r="NIV1004" s="3"/>
      <c r="NIW1004" s="3"/>
      <c r="NIX1004" s="3"/>
      <c r="NIY1004" s="3"/>
      <c r="NIZ1004" s="3"/>
      <c r="NJA1004" s="3"/>
      <c r="NJB1004" s="3"/>
      <c r="NJC1004" s="3"/>
      <c r="NJD1004" s="3"/>
      <c r="NJE1004" s="3"/>
      <c r="NJF1004" s="3"/>
      <c r="NJG1004" s="3"/>
      <c r="NJH1004" s="3"/>
      <c r="NJI1004" s="3"/>
      <c r="NJJ1004" s="3"/>
      <c r="NJK1004" s="3"/>
      <c r="NJL1004" s="3"/>
      <c r="NJM1004" s="3"/>
      <c r="NJN1004" s="3"/>
      <c r="NJO1004" s="3"/>
      <c r="NJP1004" s="3"/>
      <c r="NJQ1004" s="3"/>
      <c r="NJR1004" s="3"/>
      <c r="NJS1004" s="3"/>
      <c r="NJT1004" s="3"/>
      <c r="NJU1004" s="3"/>
      <c r="NJV1004" s="3"/>
      <c r="NJW1004" s="3"/>
      <c r="NJX1004" s="3"/>
      <c r="NJY1004" s="3"/>
      <c r="NJZ1004" s="3"/>
      <c r="NKA1004" s="3"/>
      <c r="NKB1004" s="3"/>
      <c r="NKC1004" s="3"/>
      <c r="NKD1004" s="3"/>
      <c r="NKE1004" s="3"/>
      <c r="NKF1004" s="3"/>
      <c r="NKG1004" s="3"/>
      <c r="NKH1004" s="3"/>
      <c r="NKI1004" s="3"/>
      <c r="NKJ1004" s="3"/>
      <c r="NKK1004" s="3"/>
      <c r="NKL1004" s="3"/>
      <c r="NKM1004" s="3"/>
      <c r="NKN1004" s="3"/>
      <c r="NKO1004" s="3"/>
      <c r="NKP1004" s="3"/>
      <c r="NKQ1004" s="3"/>
      <c r="NKR1004" s="3"/>
      <c r="NKS1004" s="3"/>
      <c r="NKT1004" s="3"/>
      <c r="NKU1004" s="3"/>
      <c r="NKV1004" s="3"/>
      <c r="NKW1004" s="3"/>
      <c r="NKX1004" s="3"/>
      <c r="NKY1004" s="3"/>
      <c r="NKZ1004" s="3"/>
      <c r="NLA1004" s="3"/>
      <c r="NLB1004" s="3"/>
      <c r="NLC1004" s="3"/>
      <c r="NLD1004" s="3"/>
      <c r="NLE1004" s="3"/>
      <c r="NLF1004" s="3"/>
      <c r="NLG1004" s="3"/>
      <c r="NLH1004" s="3"/>
      <c r="NLI1004" s="3"/>
      <c r="NLJ1004" s="3"/>
      <c r="NLK1004" s="3"/>
      <c r="NLL1004" s="3"/>
      <c r="NLM1004" s="3"/>
      <c r="NLN1004" s="3"/>
      <c r="NLO1004" s="3"/>
      <c r="NLP1004" s="3"/>
      <c r="NLQ1004" s="3"/>
      <c r="NLR1004" s="3"/>
      <c r="NLS1004" s="3"/>
      <c r="NLT1004" s="3"/>
      <c r="NLU1004" s="3"/>
      <c r="NLV1004" s="3"/>
      <c r="NLW1004" s="3"/>
      <c r="NLX1004" s="3"/>
      <c r="NLY1004" s="3"/>
      <c r="NLZ1004" s="3"/>
      <c r="NMA1004" s="3"/>
      <c r="NMB1004" s="3"/>
      <c r="NMC1004" s="3"/>
      <c r="NMD1004" s="3"/>
      <c r="NME1004" s="3"/>
      <c r="NMF1004" s="3"/>
      <c r="NMG1004" s="3"/>
      <c r="NMH1004" s="3"/>
      <c r="NMI1004" s="3"/>
      <c r="NMJ1004" s="3"/>
      <c r="NMK1004" s="3"/>
      <c r="NML1004" s="3"/>
      <c r="NMM1004" s="3"/>
      <c r="NMN1004" s="3"/>
      <c r="NMO1004" s="3"/>
      <c r="NMP1004" s="3"/>
      <c r="NMQ1004" s="3"/>
      <c r="NMR1004" s="3"/>
      <c r="NMS1004" s="3"/>
      <c r="NMT1004" s="3"/>
      <c r="NMU1004" s="3"/>
      <c r="NMV1004" s="3"/>
      <c r="NMW1004" s="3"/>
      <c r="NMX1004" s="3"/>
      <c r="NMY1004" s="3"/>
      <c r="NMZ1004" s="3"/>
      <c r="NNA1004" s="3"/>
      <c r="NNB1004" s="3"/>
      <c r="NNC1004" s="3"/>
      <c r="NND1004" s="3"/>
      <c r="NNE1004" s="3"/>
      <c r="NNF1004" s="3"/>
      <c r="NNG1004" s="3"/>
      <c r="NNH1004" s="3"/>
      <c r="NNI1004" s="3"/>
      <c r="NNJ1004" s="3"/>
      <c r="NNK1004" s="3"/>
      <c r="NNL1004" s="3"/>
      <c r="NNM1004" s="3"/>
      <c r="NNN1004" s="3"/>
      <c r="NNO1004" s="3"/>
      <c r="NNP1004" s="3"/>
      <c r="NNQ1004" s="3"/>
      <c r="NNR1004" s="3"/>
      <c r="NNS1004" s="3"/>
      <c r="NNT1004" s="3"/>
      <c r="NNU1004" s="3"/>
      <c r="NNV1004" s="3"/>
      <c r="NNW1004" s="3"/>
      <c r="NNX1004" s="3"/>
      <c r="NNY1004" s="3"/>
      <c r="NNZ1004" s="3"/>
      <c r="NOA1004" s="3"/>
      <c r="NOB1004" s="3"/>
      <c r="NOC1004" s="3"/>
      <c r="NOD1004" s="3"/>
      <c r="NOE1004" s="3"/>
      <c r="NOF1004" s="3"/>
      <c r="NOG1004" s="3"/>
      <c r="NOH1004" s="3"/>
      <c r="NOI1004" s="3"/>
      <c r="NOJ1004" s="3"/>
      <c r="NOK1004" s="3"/>
      <c r="NOL1004" s="3"/>
      <c r="NOM1004" s="3"/>
      <c r="NON1004" s="3"/>
      <c r="NOO1004" s="3"/>
      <c r="NOP1004" s="3"/>
      <c r="NOQ1004" s="3"/>
      <c r="NOR1004" s="3"/>
      <c r="NOS1004" s="3"/>
      <c r="NOT1004" s="3"/>
      <c r="NOU1004" s="3"/>
      <c r="NOV1004" s="3"/>
      <c r="NOW1004" s="3"/>
      <c r="NOX1004" s="3"/>
      <c r="NOY1004" s="3"/>
      <c r="NOZ1004" s="3"/>
      <c r="NPA1004" s="3"/>
      <c r="NPB1004" s="3"/>
      <c r="NPC1004" s="3"/>
      <c r="NPD1004" s="3"/>
      <c r="NPE1004" s="3"/>
      <c r="NPF1004" s="3"/>
      <c r="NPG1004" s="3"/>
      <c r="NPH1004" s="3"/>
      <c r="NPI1004" s="3"/>
      <c r="NPJ1004" s="3"/>
      <c r="NPK1004" s="3"/>
      <c r="NPL1004" s="3"/>
      <c r="NPM1004" s="3"/>
      <c r="NPN1004" s="3"/>
      <c r="NPO1004" s="3"/>
      <c r="NPP1004" s="3"/>
      <c r="NPQ1004" s="3"/>
      <c r="NPR1004" s="3"/>
      <c r="NPS1004" s="3"/>
      <c r="NPT1004" s="3"/>
      <c r="NPU1004" s="3"/>
      <c r="NPV1004" s="3"/>
      <c r="NPW1004" s="3"/>
      <c r="NPX1004" s="3"/>
      <c r="NPY1004" s="3"/>
      <c r="NPZ1004" s="3"/>
      <c r="NQA1004" s="3"/>
      <c r="NQB1004" s="3"/>
      <c r="NQC1004" s="3"/>
      <c r="NQD1004" s="3"/>
      <c r="NQE1004" s="3"/>
      <c r="NQF1004" s="3"/>
      <c r="NQG1004" s="3"/>
      <c r="NQH1004" s="3"/>
      <c r="NQI1004" s="3"/>
      <c r="NQJ1004" s="3"/>
      <c r="NQK1004" s="3"/>
      <c r="NQL1004" s="3"/>
      <c r="NQM1004" s="3"/>
      <c r="NQN1004" s="3"/>
      <c r="NQO1004" s="3"/>
      <c r="NQP1004" s="3"/>
      <c r="NQQ1004" s="3"/>
      <c r="NQR1004" s="3"/>
      <c r="NQS1004" s="3"/>
      <c r="NQT1004" s="3"/>
      <c r="NQU1004" s="3"/>
      <c r="NQV1004" s="3"/>
      <c r="NQW1004" s="3"/>
      <c r="NQX1004" s="3"/>
      <c r="NQY1004" s="3"/>
      <c r="NQZ1004" s="3"/>
      <c r="NRA1004" s="3"/>
      <c r="NRB1004" s="3"/>
      <c r="NRC1004" s="3"/>
      <c r="NRD1004" s="3"/>
      <c r="NRE1004" s="3"/>
      <c r="NRF1004" s="3"/>
      <c r="NRG1004" s="3"/>
      <c r="NRH1004" s="3"/>
      <c r="NRI1004" s="3"/>
      <c r="NRJ1004" s="3"/>
      <c r="NRK1004" s="3"/>
      <c r="NRL1004" s="3"/>
      <c r="NRM1004" s="3"/>
      <c r="NRN1004" s="3"/>
      <c r="NRO1004" s="3"/>
      <c r="NRP1004" s="3"/>
      <c r="NRQ1004" s="3"/>
      <c r="NRR1004" s="3"/>
      <c r="NRS1004" s="3"/>
      <c r="NRT1004" s="3"/>
      <c r="NRU1004" s="3"/>
      <c r="NRV1004" s="3"/>
      <c r="NRW1004" s="3"/>
      <c r="NRX1004" s="3"/>
      <c r="NRY1004" s="3"/>
      <c r="NRZ1004" s="3"/>
      <c r="NSA1004" s="3"/>
      <c r="NSB1004" s="3"/>
      <c r="NSC1004" s="3"/>
      <c r="NSD1004" s="3"/>
      <c r="NSE1004" s="3"/>
      <c r="NSF1004" s="3"/>
      <c r="NSG1004" s="3"/>
      <c r="NSH1004" s="3"/>
      <c r="NSI1004" s="3"/>
      <c r="NSJ1004" s="3"/>
      <c r="NSK1004" s="3"/>
      <c r="NSL1004" s="3"/>
      <c r="NSM1004" s="3"/>
      <c r="NSN1004" s="3"/>
      <c r="NSO1004" s="3"/>
      <c r="NSP1004" s="3"/>
      <c r="NSQ1004" s="3"/>
      <c r="NSR1004" s="3"/>
      <c r="NSS1004" s="3"/>
      <c r="NST1004" s="3"/>
      <c r="NSU1004" s="3"/>
      <c r="NSV1004" s="3"/>
      <c r="NSW1004" s="3"/>
      <c r="NSX1004" s="3"/>
      <c r="NSY1004" s="3"/>
      <c r="NSZ1004" s="3"/>
      <c r="NTA1004" s="3"/>
      <c r="NTB1004" s="3"/>
      <c r="NTC1004" s="3"/>
      <c r="NTD1004" s="3"/>
      <c r="NTE1004" s="3"/>
      <c r="NTF1004" s="3"/>
      <c r="NTG1004" s="3"/>
      <c r="NTH1004" s="3"/>
      <c r="NTI1004" s="3"/>
      <c r="NTJ1004" s="3"/>
      <c r="NTK1004" s="3"/>
      <c r="NTL1004" s="3"/>
      <c r="NTM1004" s="3"/>
      <c r="NTN1004" s="3"/>
      <c r="NTO1004" s="3"/>
      <c r="NTP1004" s="3"/>
      <c r="NTQ1004" s="3"/>
      <c r="NTR1004" s="3"/>
      <c r="NTS1004" s="3"/>
      <c r="NTT1004" s="3"/>
      <c r="NTU1004" s="3"/>
      <c r="NTV1004" s="3"/>
      <c r="NTW1004" s="3"/>
      <c r="NTX1004" s="3"/>
      <c r="NTY1004" s="3"/>
      <c r="NTZ1004" s="3"/>
      <c r="NUA1004" s="3"/>
      <c r="NUB1004" s="3"/>
      <c r="NUC1004" s="3"/>
      <c r="NUD1004" s="3"/>
      <c r="NUE1004" s="3"/>
      <c r="NUF1004" s="3"/>
      <c r="NUG1004" s="3"/>
      <c r="NUH1004" s="3"/>
      <c r="NUI1004" s="3"/>
      <c r="NUJ1004" s="3"/>
      <c r="NUK1004" s="3"/>
      <c r="NUL1004" s="3"/>
      <c r="NUM1004" s="3"/>
      <c r="NUN1004" s="3"/>
      <c r="NUO1004" s="3"/>
      <c r="NUP1004" s="3"/>
      <c r="NUQ1004" s="3"/>
      <c r="NUR1004" s="3"/>
      <c r="NUS1004" s="3"/>
      <c r="NUT1004" s="3"/>
      <c r="NUU1004" s="3"/>
      <c r="NUV1004" s="3"/>
      <c r="NUW1004" s="3"/>
      <c r="NUX1004" s="3"/>
      <c r="NUY1004" s="3"/>
      <c r="NUZ1004" s="3"/>
      <c r="NVA1004" s="3"/>
      <c r="NVB1004" s="3"/>
      <c r="NVC1004" s="3"/>
      <c r="NVD1004" s="3"/>
      <c r="NVE1004" s="3"/>
      <c r="NVF1004" s="3"/>
      <c r="NVG1004" s="3"/>
      <c r="NVH1004" s="3"/>
      <c r="NVI1004" s="3"/>
      <c r="NVJ1004" s="3"/>
      <c r="NVK1004" s="3"/>
      <c r="NVL1004" s="3"/>
      <c r="NVM1004" s="3"/>
      <c r="NVN1004" s="3"/>
      <c r="NVO1004" s="3"/>
      <c r="NVP1004" s="3"/>
      <c r="NVQ1004" s="3"/>
      <c r="NVR1004" s="3"/>
      <c r="NVS1004" s="3"/>
      <c r="NVT1004" s="3"/>
      <c r="NVU1004" s="3"/>
      <c r="NVV1004" s="3"/>
      <c r="NVW1004" s="3"/>
      <c r="NVX1004" s="3"/>
      <c r="NVY1004" s="3"/>
      <c r="NVZ1004" s="3"/>
      <c r="NWA1004" s="3"/>
      <c r="NWB1004" s="3"/>
      <c r="NWC1004" s="3"/>
      <c r="NWD1004" s="3"/>
      <c r="NWE1004" s="3"/>
      <c r="NWF1004" s="3"/>
      <c r="NWG1004" s="3"/>
      <c r="NWH1004" s="3"/>
      <c r="NWI1004" s="3"/>
      <c r="NWJ1004" s="3"/>
      <c r="NWK1004" s="3"/>
      <c r="NWL1004" s="3"/>
      <c r="NWM1004" s="3"/>
      <c r="NWN1004" s="3"/>
      <c r="NWO1004" s="3"/>
      <c r="NWP1004" s="3"/>
      <c r="NWQ1004" s="3"/>
      <c r="NWR1004" s="3"/>
      <c r="NWS1004" s="3"/>
      <c r="NWT1004" s="3"/>
      <c r="NWU1004" s="3"/>
      <c r="NWV1004" s="3"/>
      <c r="NWW1004" s="3"/>
      <c r="NWX1004" s="3"/>
      <c r="NWY1004" s="3"/>
      <c r="NWZ1004" s="3"/>
      <c r="NXA1004" s="3"/>
      <c r="NXB1004" s="3"/>
      <c r="NXC1004" s="3"/>
      <c r="NXD1004" s="3"/>
      <c r="NXE1004" s="3"/>
      <c r="NXF1004" s="3"/>
      <c r="NXG1004" s="3"/>
      <c r="NXH1004" s="3"/>
      <c r="NXI1004" s="3"/>
      <c r="NXJ1004" s="3"/>
      <c r="NXK1004" s="3"/>
      <c r="NXL1004" s="3"/>
      <c r="NXM1004" s="3"/>
      <c r="NXN1004" s="3"/>
      <c r="NXO1004" s="3"/>
      <c r="NXP1004" s="3"/>
      <c r="NXQ1004" s="3"/>
      <c r="NXR1004" s="3"/>
      <c r="NXS1004" s="3"/>
      <c r="NXT1004" s="3"/>
      <c r="NXU1004" s="3"/>
      <c r="NXV1004" s="3"/>
      <c r="NXW1004" s="3"/>
      <c r="NXX1004" s="3"/>
      <c r="NXY1004" s="3"/>
      <c r="NXZ1004" s="3"/>
      <c r="NYA1004" s="3"/>
      <c r="NYB1004" s="3"/>
      <c r="NYC1004" s="3"/>
      <c r="NYD1004" s="3"/>
      <c r="NYE1004" s="3"/>
      <c r="NYF1004" s="3"/>
      <c r="NYG1004" s="3"/>
      <c r="NYH1004" s="3"/>
      <c r="NYI1004" s="3"/>
      <c r="NYJ1004" s="3"/>
      <c r="NYK1004" s="3"/>
      <c r="NYL1004" s="3"/>
      <c r="NYM1004" s="3"/>
      <c r="NYN1004" s="3"/>
      <c r="NYO1004" s="3"/>
      <c r="NYP1004" s="3"/>
      <c r="NYQ1004" s="3"/>
      <c r="NYR1004" s="3"/>
      <c r="NYS1004" s="3"/>
      <c r="NYT1004" s="3"/>
      <c r="NYU1004" s="3"/>
      <c r="NYV1004" s="3"/>
      <c r="NYW1004" s="3"/>
      <c r="NYX1004" s="3"/>
      <c r="NYY1004" s="3"/>
      <c r="NYZ1004" s="3"/>
      <c r="NZA1004" s="3"/>
      <c r="NZB1004" s="3"/>
      <c r="NZC1004" s="3"/>
      <c r="NZD1004" s="3"/>
      <c r="NZE1004" s="3"/>
      <c r="NZF1004" s="3"/>
      <c r="NZG1004" s="3"/>
      <c r="NZH1004" s="3"/>
      <c r="NZI1004" s="3"/>
      <c r="NZJ1004" s="3"/>
      <c r="NZK1004" s="3"/>
      <c r="NZL1004" s="3"/>
      <c r="NZM1004" s="3"/>
      <c r="NZN1004" s="3"/>
      <c r="NZO1004" s="3"/>
      <c r="NZP1004" s="3"/>
      <c r="NZQ1004" s="3"/>
      <c r="NZR1004" s="3"/>
      <c r="NZS1004" s="3"/>
      <c r="NZT1004" s="3"/>
      <c r="NZU1004" s="3"/>
      <c r="NZV1004" s="3"/>
      <c r="NZW1004" s="3"/>
      <c r="NZX1004" s="3"/>
      <c r="NZY1004" s="3"/>
      <c r="NZZ1004" s="3"/>
      <c r="OAA1004" s="3"/>
      <c r="OAB1004" s="3"/>
      <c r="OAC1004" s="3"/>
      <c r="OAD1004" s="3"/>
      <c r="OAE1004" s="3"/>
      <c r="OAF1004" s="3"/>
      <c r="OAG1004" s="3"/>
      <c r="OAH1004" s="3"/>
      <c r="OAI1004" s="3"/>
      <c r="OAJ1004" s="3"/>
      <c r="OAK1004" s="3"/>
      <c r="OAL1004" s="3"/>
      <c r="OAM1004" s="3"/>
      <c r="OAN1004" s="3"/>
      <c r="OAO1004" s="3"/>
      <c r="OAP1004" s="3"/>
      <c r="OAQ1004" s="3"/>
      <c r="OAR1004" s="3"/>
      <c r="OAS1004" s="3"/>
      <c r="OAT1004" s="3"/>
      <c r="OAU1004" s="3"/>
      <c r="OAV1004" s="3"/>
      <c r="OAW1004" s="3"/>
      <c r="OAX1004" s="3"/>
      <c r="OAY1004" s="3"/>
      <c r="OAZ1004" s="3"/>
      <c r="OBA1004" s="3"/>
      <c r="OBB1004" s="3"/>
      <c r="OBC1004" s="3"/>
      <c r="OBD1004" s="3"/>
      <c r="OBE1004" s="3"/>
      <c r="OBF1004" s="3"/>
      <c r="OBG1004" s="3"/>
      <c r="OBH1004" s="3"/>
      <c r="OBI1004" s="3"/>
      <c r="OBJ1004" s="3"/>
      <c r="OBK1004" s="3"/>
      <c r="OBL1004" s="3"/>
      <c r="OBM1004" s="3"/>
      <c r="OBN1004" s="3"/>
      <c r="OBO1004" s="3"/>
      <c r="OBP1004" s="3"/>
      <c r="OBQ1004" s="3"/>
      <c r="OBR1004" s="3"/>
      <c r="OBS1004" s="3"/>
      <c r="OBT1004" s="3"/>
      <c r="OBU1004" s="3"/>
      <c r="OBV1004" s="3"/>
      <c r="OBW1004" s="3"/>
      <c r="OBX1004" s="3"/>
      <c r="OBY1004" s="3"/>
      <c r="OBZ1004" s="3"/>
      <c r="OCA1004" s="3"/>
      <c r="OCB1004" s="3"/>
      <c r="OCC1004" s="3"/>
      <c r="OCD1004" s="3"/>
      <c r="OCE1004" s="3"/>
      <c r="OCF1004" s="3"/>
      <c r="OCG1004" s="3"/>
      <c r="OCH1004" s="3"/>
      <c r="OCI1004" s="3"/>
      <c r="OCJ1004" s="3"/>
      <c r="OCK1004" s="3"/>
      <c r="OCL1004" s="3"/>
      <c r="OCM1004" s="3"/>
      <c r="OCN1004" s="3"/>
      <c r="OCO1004" s="3"/>
      <c r="OCP1004" s="3"/>
      <c r="OCQ1004" s="3"/>
      <c r="OCR1004" s="3"/>
      <c r="OCS1004" s="3"/>
      <c r="OCT1004" s="3"/>
      <c r="OCU1004" s="3"/>
      <c r="OCV1004" s="3"/>
      <c r="OCW1004" s="3"/>
      <c r="OCX1004" s="3"/>
      <c r="OCY1004" s="3"/>
      <c r="OCZ1004" s="3"/>
      <c r="ODA1004" s="3"/>
      <c r="ODB1004" s="3"/>
      <c r="ODC1004" s="3"/>
      <c r="ODD1004" s="3"/>
      <c r="ODE1004" s="3"/>
      <c r="ODF1004" s="3"/>
      <c r="ODG1004" s="3"/>
      <c r="ODH1004" s="3"/>
      <c r="ODI1004" s="3"/>
      <c r="ODJ1004" s="3"/>
      <c r="ODK1004" s="3"/>
      <c r="ODL1004" s="3"/>
      <c r="ODM1004" s="3"/>
      <c r="ODN1004" s="3"/>
      <c r="ODO1004" s="3"/>
      <c r="ODP1004" s="3"/>
      <c r="ODQ1004" s="3"/>
      <c r="ODR1004" s="3"/>
      <c r="ODS1004" s="3"/>
      <c r="ODT1004" s="3"/>
      <c r="ODU1004" s="3"/>
      <c r="ODV1004" s="3"/>
      <c r="ODW1004" s="3"/>
      <c r="ODX1004" s="3"/>
      <c r="ODY1004" s="3"/>
      <c r="ODZ1004" s="3"/>
      <c r="OEA1004" s="3"/>
      <c r="OEB1004" s="3"/>
      <c r="OEC1004" s="3"/>
      <c r="OED1004" s="3"/>
      <c r="OEE1004" s="3"/>
      <c r="OEF1004" s="3"/>
      <c r="OEG1004" s="3"/>
      <c r="OEH1004" s="3"/>
      <c r="OEI1004" s="3"/>
      <c r="OEJ1004" s="3"/>
      <c r="OEK1004" s="3"/>
      <c r="OEL1004" s="3"/>
      <c r="OEM1004" s="3"/>
      <c r="OEN1004" s="3"/>
      <c r="OEO1004" s="3"/>
      <c r="OEP1004" s="3"/>
      <c r="OEQ1004" s="3"/>
      <c r="OER1004" s="3"/>
      <c r="OES1004" s="3"/>
      <c r="OET1004" s="3"/>
      <c r="OEU1004" s="3"/>
      <c r="OEV1004" s="3"/>
      <c r="OEW1004" s="3"/>
      <c r="OEX1004" s="3"/>
      <c r="OEY1004" s="3"/>
      <c r="OEZ1004" s="3"/>
      <c r="OFA1004" s="3"/>
      <c r="OFB1004" s="3"/>
      <c r="OFC1004" s="3"/>
      <c r="OFD1004" s="3"/>
      <c r="OFE1004" s="3"/>
      <c r="OFF1004" s="3"/>
      <c r="OFG1004" s="3"/>
      <c r="OFH1004" s="3"/>
      <c r="OFI1004" s="3"/>
      <c r="OFJ1004" s="3"/>
      <c r="OFK1004" s="3"/>
      <c r="OFL1004" s="3"/>
      <c r="OFM1004" s="3"/>
      <c r="OFN1004" s="3"/>
      <c r="OFO1004" s="3"/>
      <c r="OFP1004" s="3"/>
      <c r="OFQ1004" s="3"/>
      <c r="OFR1004" s="3"/>
      <c r="OFS1004" s="3"/>
      <c r="OFT1004" s="3"/>
      <c r="OFU1004" s="3"/>
      <c r="OFV1004" s="3"/>
      <c r="OFW1004" s="3"/>
      <c r="OFX1004" s="3"/>
      <c r="OFY1004" s="3"/>
      <c r="OFZ1004" s="3"/>
      <c r="OGA1004" s="3"/>
      <c r="OGB1004" s="3"/>
      <c r="OGC1004" s="3"/>
      <c r="OGD1004" s="3"/>
      <c r="OGE1004" s="3"/>
      <c r="OGF1004" s="3"/>
      <c r="OGG1004" s="3"/>
      <c r="OGH1004" s="3"/>
      <c r="OGI1004" s="3"/>
      <c r="OGJ1004" s="3"/>
      <c r="OGK1004" s="3"/>
      <c r="OGL1004" s="3"/>
      <c r="OGM1004" s="3"/>
      <c r="OGN1004" s="3"/>
      <c r="OGO1004" s="3"/>
      <c r="OGP1004" s="3"/>
      <c r="OGQ1004" s="3"/>
      <c r="OGR1004" s="3"/>
      <c r="OGS1004" s="3"/>
      <c r="OGT1004" s="3"/>
      <c r="OGU1004" s="3"/>
      <c r="OGV1004" s="3"/>
      <c r="OGW1004" s="3"/>
      <c r="OGX1004" s="3"/>
      <c r="OGY1004" s="3"/>
      <c r="OGZ1004" s="3"/>
      <c r="OHA1004" s="3"/>
      <c r="OHB1004" s="3"/>
      <c r="OHC1004" s="3"/>
      <c r="OHD1004" s="3"/>
      <c r="OHE1004" s="3"/>
      <c r="OHF1004" s="3"/>
      <c r="OHG1004" s="3"/>
      <c r="OHH1004" s="3"/>
      <c r="OHI1004" s="3"/>
      <c r="OHJ1004" s="3"/>
      <c r="OHK1004" s="3"/>
      <c r="OHL1004" s="3"/>
      <c r="OHM1004" s="3"/>
      <c r="OHN1004" s="3"/>
      <c r="OHO1004" s="3"/>
      <c r="OHP1004" s="3"/>
      <c r="OHQ1004" s="3"/>
      <c r="OHR1004" s="3"/>
      <c r="OHS1004" s="3"/>
      <c r="OHT1004" s="3"/>
      <c r="OHU1004" s="3"/>
      <c r="OHV1004" s="3"/>
      <c r="OHW1004" s="3"/>
      <c r="OHX1004" s="3"/>
      <c r="OHY1004" s="3"/>
      <c r="OHZ1004" s="3"/>
      <c r="OIA1004" s="3"/>
      <c r="OIB1004" s="3"/>
      <c r="OIC1004" s="3"/>
      <c r="OID1004" s="3"/>
      <c r="OIE1004" s="3"/>
      <c r="OIF1004" s="3"/>
      <c r="OIG1004" s="3"/>
      <c r="OIH1004" s="3"/>
      <c r="OII1004" s="3"/>
      <c r="OIJ1004" s="3"/>
      <c r="OIK1004" s="3"/>
      <c r="OIL1004" s="3"/>
      <c r="OIM1004" s="3"/>
      <c r="OIN1004" s="3"/>
      <c r="OIO1004" s="3"/>
      <c r="OIP1004" s="3"/>
      <c r="OIQ1004" s="3"/>
      <c r="OIR1004" s="3"/>
      <c r="OIS1004" s="3"/>
      <c r="OIT1004" s="3"/>
      <c r="OIU1004" s="3"/>
      <c r="OIV1004" s="3"/>
      <c r="OIW1004" s="3"/>
      <c r="OIX1004" s="3"/>
      <c r="OIY1004" s="3"/>
      <c r="OIZ1004" s="3"/>
      <c r="OJA1004" s="3"/>
      <c r="OJB1004" s="3"/>
      <c r="OJC1004" s="3"/>
      <c r="OJD1004" s="3"/>
      <c r="OJE1004" s="3"/>
      <c r="OJF1004" s="3"/>
      <c r="OJG1004" s="3"/>
      <c r="OJH1004" s="3"/>
      <c r="OJI1004" s="3"/>
      <c r="OJJ1004" s="3"/>
      <c r="OJK1004" s="3"/>
      <c r="OJL1004" s="3"/>
      <c r="OJM1004" s="3"/>
      <c r="OJN1004" s="3"/>
      <c r="OJO1004" s="3"/>
      <c r="OJP1004" s="3"/>
      <c r="OJQ1004" s="3"/>
      <c r="OJR1004" s="3"/>
      <c r="OJS1004" s="3"/>
      <c r="OJT1004" s="3"/>
      <c r="OJU1004" s="3"/>
      <c r="OJV1004" s="3"/>
      <c r="OJW1004" s="3"/>
      <c r="OJX1004" s="3"/>
      <c r="OJY1004" s="3"/>
      <c r="OJZ1004" s="3"/>
      <c r="OKA1004" s="3"/>
      <c r="OKB1004" s="3"/>
      <c r="OKC1004" s="3"/>
      <c r="OKD1004" s="3"/>
      <c r="OKE1004" s="3"/>
      <c r="OKF1004" s="3"/>
      <c r="OKG1004" s="3"/>
      <c r="OKH1004" s="3"/>
      <c r="OKI1004" s="3"/>
      <c r="OKJ1004" s="3"/>
      <c r="OKK1004" s="3"/>
      <c r="OKL1004" s="3"/>
      <c r="OKM1004" s="3"/>
      <c r="OKN1004" s="3"/>
      <c r="OKO1004" s="3"/>
      <c r="OKP1004" s="3"/>
      <c r="OKQ1004" s="3"/>
      <c r="OKR1004" s="3"/>
      <c r="OKS1004" s="3"/>
      <c r="OKT1004" s="3"/>
      <c r="OKU1004" s="3"/>
      <c r="OKV1004" s="3"/>
      <c r="OKW1004" s="3"/>
      <c r="OKX1004" s="3"/>
      <c r="OKY1004" s="3"/>
      <c r="OKZ1004" s="3"/>
      <c r="OLA1004" s="3"/>
      <c r="OLB1004" s="3"/>
      <c r="OLC1004" s="3"/>
      <c r="OLD1004" s="3"/>
      <c r="OLE1004" s="3"/>
      <c r="OLF1004" s="3"/>
      <c r="OLG1004" s="3"/>
      <c r="OLH1004" s="3"/>
      <c r="OLI1004" s="3"/>
      <c r="OLJ1004" s="3"/>
      <c r="OLK1004" s="3"/>
      <c r="OLL1004" s="3"/>
      <c r="OLM1004" s="3"/>
      <c r="OLN1004" s="3"/>
      <c r="OLO1004" s="3"/>
      <c r="OLP1004" s="3"/>
      <c r="OLQ1004" s="3"/>
      <c r="OLR1004" s="3"/>
      <c r="OLS1004" s="3"/>
      <c r="OLT1004" s="3"/>
      <c r="OLU1004" s="3"/>
      <c r="OLV1004" s="3"/>
      <c r="OLW1004" s="3"/>
      <c r="OLX1004" s="3"/>
      <c r="OLY1004" s="3"/>
      <c r="OLZ1004" s="3"/>
      <c r="OMA1004" s="3"/>
      <c r="OMB1004" s="3"/>
      <c r="OMC1004" s="3"/>
      <c r="OMD1004" s="3"/>
      <c r="OME1004" s="3"/>
      <c r="OMF1004" s="3"/>
      <c r="OMG1004" s="3"/>
      <c r="OMH1004" s="3"/>
      <c r="OMI1004" s="3"/>
      <c r="OMJ1004" s="3"/>
      <c r="OMK1004" s="3"/>
      <c r="OML1004" s="3"/>
      <c r="OMM1004" s="3"/>
      <c r="OMN1004" s="3"/>
      <c r="OMO1004" s="3"/>
      <c r="OMP1004" s="3"/>
      <c r="OMQ1004" s="3"/>
      <c r="OMR1004" s="3"/>
      <c r="OMS1004" s="3"/>
      <c r="OMT1004" s="3"/>
      <c r="OMU1004" s="3"/>
      <c r="OMV1004" s="3"/>
      <c r="OMW1004" s="3"/>
      <c r="OMX1004" s="3"/>
      <c r="OMY1004" s="3"/>
      <c r="OMZ1004" s="3"/>
      <c r="ONA1004" s="3"/>
      <c r="ONB1004" s="3"/>
      <c r="ONC1004" s="3"/>
      <c r="OND1004" s="3"/>
      <c r="ONE1004" s="3"/>
      <c r="ONF1004" s="3"/>
      <c r="ONG1004" s="3"/>
      <c r="ONH1004" s="3"/>
      <c r="ONI1004" s="3"/>
      <c r="ONJ1004" s="3"/>
      <c r="ONK1004" s="3"/>
      <c r="ONL1004" s="3"/>
      <c r="ONM1004" s="3"/>
      <c r="ONN1004" s="3"/>
      <c r="ONO1004" s="3"/>
      <c r="ONP1004" s="3"/>
      <c r="ONQ1004" s="3"/>
      <c r="ONR1004" s="3"/>
      <c r="ONS1004" s="3"/>
      <c r="ONT1004" s="3"/>
      <c r="ONU1004" s="3"/>
      <c r="ONV1004" s="3"/>
      <c r="ONW1004" s="3"/>
      <c r="ONX1004" s="3"/>
      <c r="ONY1004" s="3"/>
      <c r="ONZ1004" s="3"/>
      <c r="OOA1004" s="3"/>
      <c r="OOB1004" s="3"/>
      <c r="OOC1004" s="3"/>
      <c r="OOD1004" s="3"/>
      <c r="OOE1004" s="3"/>
      <c r="OOF1004" s="3"/>
      <c r="OOG1004" s="3"/>
      <c r="OOH1004" s="3"/>
      <c r="OOI1004" s="3"/>
      <c r="OOJ1004" s="3"/>
      <c r="OOK1004" s="3"/>
      <c r="OOL1004" s="3"/>
      <c r="OOM1004" s="3"/>
      <c r="OON1004" s="3"/>
      <c r="OOO1004" s="3"/>
      <c r="OOP1004" s="3"/>
      <c r="OOQ1004" s="3"/>
      <c r="OOR1004" s="3"/>
      <c r="OOS1004" s="3"/>
      <c r="OOT1004" s="3"/>
      <c r="OOU1004" s="3"/>
      <c r="OOV1004" s="3"/>
      <c r="OOW1004" s="3"/>
      <c r="OOX1004" s="3"/>
      <c r="OOY1004" s="3"/>
      <c r="OOZ1004" s="3"/>
      <c r="OPA1004" s="3"/>
      <c r="OPB1004" s="3"/>
      <c r="OPC1004" s="3"/>
      <c r="OPD1004" s="3"/>
      <c r="OPE1004" s="3"/>
      <c r="OPF1004" s="3"/>
      <c r="OPG1004" s="3"/>
      <c r="OPH1004" s="3"/>
      <c r="OPI1004" s="3"/>
      <c r="OPJ1004" s="3"/>
      <c r="OPK1004" s="3"/>
      <c r="OPL1004" s="3"/>
      <c r="OPM1004" s="3"/>
      <c r="OPN1004" s="3"/>
      <c r="OPO1004" s="3"/>
      <c r="OPP1004" s="3"/>
      <c r="OPQ1004" s="3"/>
      <c r="OPR1004" s="3"/>
      <c r="OPS1004" s="3"/>
      <c r="OPT1004" s="3"/>
      <c r="OPU1004" s="3"/>
      <c r="OPV1004" s="3"/>
      <c r="OPW1004" s="3"/>
      <c r="OPX1004" s="3"/>
      <c r="OPY1004" s="3"/>
      <c r="OPZ1004" s="3"/>
      <c r="OQA1004" s="3"/>
      <c r="OQB1004" s="3"/>
      <c r="OQC1004" s="3"/>
      <c r="OQD1004" s="3"/>
      <c r="OQE1004" s="3"/>
      <c r="OQF1004" s="3"/>
      <c r="OQG1004" s="3"/>
      <c r="OQH1004" s="3"/>
      <c r="OQI1004" s="3"/>
      <c r="OQJ1004" s="3"/>
      <c r="OQK1004" s="3"/>
      <c r="OQL1004" s="3"/>
      <c r="OQM1004" s="3"/>
      <c r="OQN1004" s="3"/>
      <c r="OQO1004" s="3"/>
      <c r="OQP1004" s="3"/>
      <c r="OQQ1004" s="3"/>
      <c r="OQR1004" s="3"/>
      <c r="OQS1004" s="3"/>
      <c r="OQT1004" s="3"/>
      <c r="OQU1004" s="3"/>
      <c r="OQV1004" s="3"/>
      <c r="OQW1004" s="3"/>
      <c r="OQX1004" s="3"/>
      <c r="OQY1004" s="3"/>
      <c r="OQZ1004" s="3"/>
      <c r="ORA1004" s="3"/>
      <c r="ORB1004" s="3"/>
      <c r="ORC1004" s="3"/>
      <c r="ORD1004" s="3"/>
      <c r="ORE1004" s="3"/>
      <c r="ORF1004" s="3"/>
      <c r="ORG1004" s="3"/>
      <c r="ORH1004" s="3"/>
      <c r="ORI1004" s="3"/>
      <c r="ORJ1004" s="3"/>
      <c r="ORK1004" s="3"/>
      <c r="ORL1004" s="3"/>
      <c r="ORM1004" s="3"/>
      <c r="ORN1004" s="3"/>
      <c r="ORO1004" s="3"/>
      <c r="ORP1004" s="3"/>
      <c r="ORQ1004" s="3"/>
      <c r="ORR1004" s="3"/>
      <c r="ORS1004" s="3"/>
      <c r="ORT1004" s="3"/>
      <c r="ORU1004" s="3"/>
      <c r="ORV1004" s="3"/>
      <c r="ORW1004" s="3"/>
      <c r="ORX1004" s="3"/>
      <c r="ORY1004" s="3"/>
      <c r="ORZ1004" s="3"/>
      <c r="OSA1004" s="3"/>
      <c r="OSB1004" s="3"/>
      <c r="OSC1004" s="3"/>
      <c r="OSD1004" s="3"/>
      <c r="OSE1004" s="3"/>
      <c r="OSF1004" s="3"/>
      <c r="OSG1004" s="3"/>
      <c r="OSH1004" s="3"/>
      <c r="OSI1004" s="3"/>
      <c r="OSJ1004" s="3"/>
      <c r="OSK1004" s="3"/>
      <c r="OSL1004" s="3"/>
      <c r="OSM1004" s="3"/>
      <c r="OSN1004" s="3"/>
      <c r="OSO1004" s="3"/>
      <c r="OSP1004" s="3"/>
      <c r="OSQ1004" s="3"/>
      <c r="OSR1004" s="3"/>
      <c r="OSS1004" s="3"/>
      <c r="OST1004" s="3"/>
      <c r="OSU1004" s="3"/>
      <c r="OSV1004" s="3"/>
      <c r="OSW1004" s="3"/>
      <c r="OSX1004" s="3"/>
      <c r="OSY1004" s="3"/>
      <c r="OSZ1004" s="3"/>
      <c r="OTA1004" s="3"/>
      <c r="OTB1004" s="3"/>
      <c r="OTC1004" s="3"/>
      <c r="OTD1004" s="3"/>
      <c r="OTE1004" s="3"/>
      <c r="OTF1004" s="3"/>
      <c r="OTG1004" s="3"/>
      <c r="OTH1004" s="3"/>
      <c r="OTI1004" s="3"/>
      <c r="OTJ1004" s="3"/>
      <c r="OTK1004" s="3"/>
      <c r="OTL1004" s="3"/>
      <c r="OTM1004" s="3"/>
      <c r="OTN1004" s="3"/>
      <c r="OTO1004" s="3"/>
      <c r="OTP1004" s="3"/>
      <c r="OTQ1004" s="3"/>
      <c r="OTR1004" s="3"/>
      <c r="OTS1004" s="3"/>
      <c r="OTT1004" s="3"/>
      <c r="OTU1004" s="3"/>
      <c r="OTV1004" s="3"/>
      <c r="OTW1004" s="3"/>
      <c r="OTX1004" s="3"/>
      <c r="OTY1004" s="3"/>
      <c r="OTZ1004" s="3"/>
      <c r="OUA1004" s="3"/>
      <c r="OUB1004" s="3"/>
      <c r="OUC1004" s="3"/>
      <c r="OUD1004" s="3"/>
      <c r="OUE1004" s="3"/>
      <c r="OUF1004" s="3"/>
      <c r="OUG1004" s="3"/>
      <c r="OUH1004" s="3"/>
      <c r="OUI1004" s="3"/>
      <c r="OUJ1004" s="3"/>
      <c r="OUK1004" s="3"/>
      <c r="OUL1004" s="3"/>
      <c r="OUM1004" s="3"/>
      <c r="OUN1004" s="3"/>
      <c r="OUO1004" s="3"/>
      <c r="OUP1004" s="3"/>
      <c r="OUQ1004" s="3"/>
      <c r="OUR1004" s="3"/>
      <c r="OUS1004" s="3"/>
      <c r="OUT1004" s="3"/>
      <c r="OUU1004" s="3"/>
      <c r="OUV1004" s="3"/>
      <c r="OUW1004" s="3"/>
      <c r="OUX1004" s="3"/>
      <c r="OUY1004" s="3"/>
      <c r="OUZ1004" s="3"/>
      <c r="OVA1004" s="3"/>
      <c r="OVB1004" s="3"/>
      <c r="OVC1004" s="3"/>
      <c r="OVD1004" s="3"/>
      <c r="OVE1004" s="3"/>
      <c r="OVF1004" s="3"/>
      <c r="OVG1004" s="3"/>
      <c r="OVH1004" s="3"/>
      <c r="OVI1004" s="3"/>
      <c r="OVJ1004" s="3"/>
      <c r="OVK1004" s="3"/>
      <c r="OVL1004" s="3"/>
      <c r="OVM1004" s="3"/>
      <c r="OVN1004" s="3"/>
      <c r="OVO1004" s="3"/>
      <c r="OVP1004" s="3"/>
      <c r="OVQ1004" s="3"/>
      <c r="OVR1004" s="3"/>
      <c r="OVS1004" s="3"/>
      <c r="OVT1004" s="3"/>
      <c r="OVU1004" s="3"/>
      <c r="OVV1004" s="3"/>
      <c r="OVW1004" s="3"/>
      <c r="OVX1004" s="3"/>
      <c r="OVY1004" s="3"/>
      <c r="OVZ1004" s="3"/>
      <c r="OWA1004" s="3"/>
      <c r="OWB1004" s="3"/>
      <c r="OWC1004" s="3"/>
      <c r="OWD1004" s="3"/>
      <c r="OWE1004" s="3"/>
      <c r="OWF1004" s="3"/>
      <c r="OWG1004" s="3"/>
      <c r="OWH1004" s="3"/>
      <c r="OWI1004" s="3"/>
      <c r="OWJ1004" s="3"/>
      <c r="OWK1004" s="3"/>
      <c r="OWL1004" s="3"/>
      <c r="OWM1004" s="3"/>
      <c r="OWN1004" s="3"/>
      <c r="OWO1004" s="3"/>
      <c r="OWP1004" s="3"/>
      <c r="OWQ1004" s="3"/>
      <c r="OWR1004" s="3"/>
      <c r="OWS1004" s="3"/>
      <c r="OWT1004" s="3"/>
      <c r="OWU1004" s="3"/>
      <c r="OWV1004" s="3"/>
      <c r="OWW1004" s="3"/>
      <c r="OWX1004" s="3"/>
      <c r="OWY1004" s="3"/>
      <c r="OWZ1004" s="3"/>
      <c r="OXA1004" s="3"/>
      <c r="OXB1004" s="3"/>
      <c r="OXC1004" s="3"/>
      <c r="OXD1004" s="3"/>
      <c r="OXE1004" s="3"/>
      <c r="OXF1004" s="3"/>
      <c r="OXG1004" s="3"/>
      <c r="OXH1004" s="3"/>
      <c r="OXI1004" s="3"/>
      <c r="OXJ1004" s="3"/>
      <c r="OXK1004" s="3"/>
      <c r="OXL1004" s="3"/>
      <c r="OXM1004" s="3"/>
      <c r="OXN1004" s="3"/>
      <c r="OXO1004" s="3"/>
      <c r="OXP1004" s="3"/>
      <c r="OXQ1004" s="3"/>
      <c r="OXR1004" s="3"/>
      <c r="OXS1004" s="3"/>
      <c r="OXT1004" s="3"/>
      <c r="OXU1004" s="3"/>
      <c r="OXV1004" s="3"/>
      <c r="OXW1004" s="3"/>
      <c r="OXX1004" s="3"/>
      <c r="OXY1004" s="3"/>
      <c r="OXZ1004" s="3"/>
      <c r="OYA1004" s="3"/>
      <c r="OYB1004" s="3"/>
      <c r="OYC1004" s="3"/>
      <c r="OYD1004" s="3"/>
      <c r="OYE1004" s="3"/>
      <c r="OYF1004" s="3"/>
      <c r="OYG1004" s="3"/>
      <c r="OYH1004" s="3"/>
      <c r="OYI1004" s="3"/>
      <c r="OYJ1004" s="3"/>
      <c r="OYK1004" s="3"/>
      <c r="OYL1004" s="3"/>
      <c r="OYM1004" s="3"/>
      <c r="OYN1004" s="3"/>
      <c r="OYO1004" s="3"/>
      <c r="OYP1004" s="3"/>
      <c r="OYQ1004" s="3"/>
      <c r="OYR1004" s="3"/>
      <c r="OYS1004" s="3"/>
      <c r="OYT1004" s="3"/>
      <c r="OYU1004" s="3"/>
      <c r="OYV1004" s="3"/>
      <c r="OYW1004" s="3"/>
      <c r="OYX1004" s="3"/>
      <c r="OYY1004" s="3"/>
      <c r="OYZ1004" s="3"/>
      <c r="OZA1004" s="3"/>
      <c r="OZB1004" s="3"/>
      <c r="OZC1004" s="3"/>
      <c r="OZD1004" s="3"/>
      <c r="OZE1004" s="3"/>
      <c r="OZF1004" s="3"/>
      <c r="OZG1004" s="3"/>
      <c r="OZH1004" s="3"/>
      <c r="OZI1004" s="3"/>
      <c r="OZJ1004" s="3"/>
      <c r="OZK1004" s="3"/>
      <c r="OZL1004" s="3"/>
      <c r="OZM1004" s="3"/>
      <c r="OZN1004" s="3"/>
      <c r="OZO1004" s="3"/>
      <c r="OZP1004" s="3"/>
      <c r="OZQ1004" s="3"/>
      <c r="OZR1004" s="3"/>
      <c r="OZS1004" s="3"/>
      <c r="OZT1004" s="3"/>
      <c r="OZU1004" s="3"/>
      <c r="OZV1004" s="3"/>
      <c r="OZW1004" s="3"/>
      <c r="OZX1004" s="3"/>
      <c r="OZY1004" s="3"/>
      <c r="OZZ1004" s="3"/>
      <c r="PAA1004" s="3"/>
      <c r="PAB1004" s="3"/>
      <c r="PAC1004" s="3"/>
      <c r="PAD1004" s="3"/>
      <c r="PAE1004" s="3"/>
      <c r="PAF1004" s="3"/>
      <c r="PAG1004" s="3"/>
      <c r="PAH1004" s="3"/>
      <c r="PAI1004" s="3"/>
      <c r="PAJ1004" s="3"/>
      <c r="PAK1004" s="3"/>
      <c r="PAL1004" s="3"/>
      <c r="PAM1004" s="3"/>
      <c r="PAN1004" s="3"/>
      <c r="PAO1004" s="3"/>
      <c r="PAP1004" s="3"/>
      <c r="PAQ1004" s="3"/>
      <c r="PAR1004" s="3"/>
      <c r="PAS1004" s="3"/>
      <c r="PAT1004" s="3"/>
      <c r="PAU1004" s="3"/>
      <c r="PAV1004" s="3"/>
      <c r="PAW1004" s="3"/>
      <c r="PAX1004" s="3"/>
      <c r="PAY1004" s="3"/>
      <c r="PAZ1004" s="3"/>
      <c r="PBA1004" s="3"/>
      <c r="PBB1004" s="3"/>
      <c r="PBC1004" s="3"/>
      <c r="PBD1004" s="3"/>
      <c r="PBE1004" s="3"/>
      <c r="PBF1004" s="3"/>
      <c r="PBG1004" s="3"/>
      <c r="PBH1004" s="3"/>
      <c r="PBI1004" s="3"/>
      <c r="PBJ1004" s="3"/>
      <c r="PBK1004" s="3"/>
      <c r="PBL1004" s="3"/>
      <c r="PBM1004" s="3"/>
      <c r="PBN1004" s="3"/>
      <c r="PBO1004" s="3"/>
      <c r="PBP1004" s="3"/>
      <c r="PBQ1004" s="3"/>
      <c r="PBR1004" s="3"/>
      <c r="PBS1004" s="3"/>
      <c r="PBT1004" s="3"/>
      <c r="PBU1004" s="3"/>
      <c r="PBV1004" s="3"/>
      <c r="PBW1004" s="3"/>
      <c r="PBX1004" s="3"/>
      <c r="PBY1004" s="3"/>
      <c r="PBZ1004" s="3"/>
      <c r="PCA1004" s="3"/>
      <c r="PCB1004" s="3"/>
      <c r="PCC1004" s="3"/>
      <c r="PCD1004" s="3"/>
      <c r="PCE1004" s="3"/>
      <c r="PCF1004" s="3"/>
      <c r="PCG1004" s="3"/>
      <c r="PCH1004" s="3"/>
      <c r="PCI1004" s="3"/>
      <c r="PCJ1004" s="3"/>
      <c r="PCK1004" s="3"/>
      <c r="PCL1004" s="3"/>
      <c r="PCM1004" s="3"/>
      <c r="PCN1004" s="3"/>
      <c r="PCO1004" s="3"/>
      <c r="PCP1004" s="3"/>
      <c r="PCQ1004" s="3"/>
      <c r="PCR1004" s="3"/>
      <c r="PCS1004" s="3"/>
      <c r="PCT1004" s="3"/>
      <c r="PCU1004" s="3"/>
      <c r="PCV1004" s="3"/>
      <c r="PCW1004" s="3"/>
      <c r="PCX1004" s="3"/>
      <c r="PCY1004" s="3"/>
      <c r="PCZ1004" s="3"/>
      <c r="PDA1004" s="3"/>
      <c r="PDB1004" s="3"/>
      <c r="PDC1004" s="3"/>
      <c r="PDD1004" s="3"/>
      <c r="PDE1004" s="3"/>
      <c r="PDF1004" s="3"/>
      <c r="PDG1004" s="3"/>
      <c r="PDH1004" s="3"/>
      <c r="PDI1004" s="3"/>
      <c r="PDJ1004" s="3"/>
      <c r="PDK1004" s="3"/>
      <c r="PDL1004" s="3"/>
      <c r="PDM1004" s="3"/>
      <c r="PDN1004" s="3"/>
      <c r="PDO1004" s="3"/>
      <c r="PDP1004" s="3"/>
      <c r="PDQ1004" s="3"/>
      <c r="PDR1004" s="3"/>
      <c r="PDS1004" s="3"/>
      <c r="PDT1004" s="3"/>
      <c r="PDU1004" s="3"/>
      <c r="PDV1004" s="3"/>
      <c r="PDW1004" s="3"/>
      <c r="PDX1004" s="3"/>
      <c r="PDY1004" s="3"/>
      <c r="PDZ1004" s="3"/>
      <c r="PEA1004" s="3"/>
      <c r="PEB1004" s="3"/>
      <c r="PEC1004" s="3"/>
      <c r="PED1004" s="3"/>
      <c r="PEE1004" s="3"/>
      <c r="PEF1004" s="3"/>
      <c r="PEG1004" s="3"/>
      <c r="PEH1004" s="3"/>
      <c r="PEI1004" s="3"/>
      <c r="PEJ1004" s="3"/>
      <c r="PEK1004" s="3"/>
      <c r="PEL1004" s="3"/>
      <c r="PEM1004" s="3"/>
      <c r="PEN1004" s="3"/>
      <c r="PEO1004" s="3"/>
      <c r="PEP1004" s="3"/>
      <c r="PEQ1004" s="3"/>
      <c r="PER1004" s="3"/>
      <c r="PES1004" s="3"/>
      <c r="PET1004" s="3"/>
      <c r="PEU1004" s="3"/>
      <c r="PEV1004" s="3"/>
      <c r="PEW1004" s="3"/>
      <c r="PEX1004" s="3"/>
      <c r="PEY1004" s="3"/>
      <c r="PEZ1004" s="3"/>
      <c r="PFA1004" s="3"/>
      <c r="PFB1004" s="3"/>
      <c r="PFC1004" s="3"/>
      <c r="PFD1004" s="3"/>
      <c r="PFE1004" s="3"/>
      <c r="PFF1004" s="3"/>
      <c r="PFG1004" s="3"/>
      <c r="PFH1004" s="3"/>
      <c r="PFI1004" s="3"/>
      <c r="PFJ1004" s="3"/>
      <c r="PFK1004" s="3"/>
      <c r="PFL1004" s="3"/>
      <c r="PFM1004" s="3"/>
      <c r="PFN1004" s="3"/>
      <c r="PFO1004" s="3"/>
      <c r="PFP1004" s="3"/>
      <c r="PFQ1004" s="3"/>
      <c r="PFR1004" s="3"/>
      <c r="PFS1004" s="3"/>
      <c r="PFT1004" s="3"/>
      <c r="PFU1004" s="3"/>
      <c r="PFV1004" s="3"/>
      <c r="PFW1004" s="3"/>
      <c r="PFX1004" s="3"/>
      <c r="PFY1004" s="3"/>
      <c r="PFZ1004" s="3"/>
      <c r="PGA1004" s="3"/>
      <c r="PGB1004" s="3"/>
      <c r="PGC1004" s="3"/>
      <c r="PGD1004" s="3"/>
      <c r="PGE1004" s="3"/>
      <c r="PGF1004" s="3"/>
      <c r="PGG1004" s="3"/>
      <c r="PGH1004" s="3"/>
      <c r="PGI1004" s="3"/>
      <c r="PGJ1004" s="3"/>
      <c r="PGK1004" s="3"/>
      <c r="PGL1004" s="3"/>
      <c r="PGM1004" s="3"/>
      <c r="PGN1004" s="3"/>
      <c r="PGO1004" s="3"/>
      <c r="PGP1004" s="3"/>
      <c r="PGQ1004" s="3"/>
      <c r="PGR1004" s="3"/>
      <c r="PGS1004" s="3"/>
      <c r="PGT1004" s="3"/>
      <c r="PGU1004" s="3"/>
      <c r="PGV1004" s="3"/>
      <c r="PGW1004" s="3"/>
      <c r="PGX1004" s="3"/>
      <c r="PGY1004" s="3"/>
      <c r="PGZ1004" s="3"/>
      <c r="PHA1004" s="3"/>
      <c r="PHB1004" s="3"/>
      <c r="PHC1004" s="3"/>
      <c r="PHD1004" s="3"/>
      <c r="PHE1004" s="3"/>
      <c r="PHF1004" s="3"/>
      <c r="PHG1004" s="3"/>
      <c r="PHH1004" s="3"/>
      <c r="PHI1004" s="3"/>
      <c r="PHJ1004" s="3"/>
      <c r="PHK1004" s="3"/>
      <c r="PHL1004" s="3"/>
      <c r="PHM1004" s="3"/>
      <c r="PHN1004" s="3"/>
      <c r="PHO1004" s="3"/>
      <c r="PHP1004" s="3"/>
      <c r="PHQ1004" s="3"/>
      <c r="PHR1004" s="3"/>
      <c r="PHS1004" s="3"/>
      <c r="PHT1004" s="3"/>
      <c r="PHU1004" s="3"/>
      <c r="PHV1004" s="3"/>
      <c r="PHW1004" s="3"/>
      <c r="PHX1004" s="3"/>
      <c r="PHY1004" s="3"/>
      <c r="PHZ1004" s="3"/>
      <c r="PIA1004" s="3"/>
      <c r="PIB1004" s="3"/>
      <c r="PIC1004" s="3"/>
      <c r="PID1004" s="3"/>
      <c r="PIE1004" s="3"/>
      <c r="PIF1004" s="3"/>
      <c r="PIG1004" s="3"/>
      <c r="PIH1004" s="3"/>
      <c r="PII1004" s="3"/>
      <c r="PIJ1004" s="3"/>
      <c r="PIK1004" s="3"/>
      <c r="PIL1004" s="3"/>
      <c r="PIM1004" s="3"/>
      <c r="PIN1004" s="3"/>
      <c r="PIO1004" s="3"/>
      <c r="PIP1004" s="3"/>
      <c r="PIQ1004" s="3"/>
      <c r="PIR1004" s="3"/>
      <c r="PIS1004" s="3"/>
      <c r="PIT1004" s="3"/>
      <c r="PIU1004" s="3"/>
      <c r="PIV1004" s="3"/>
      <c r="PIW1004" s="3"/>
      <c r="PIX1004" s="3"/>
      <c r="PIY1004" s="3"/>
      <c r="PIZ1004" s="3"/>
      <c r="PJA1004" s="3"/>
      <c r="PJB1004" s="3"/>
      <c r="PJC1004" s="3"/>
      <c r="PJD1004" s="3"/>
      <c r="PJE1004" s="3"/>
      <c r="PJF1004" s="3"/>
      <c r="PJG1004" s="3"/>
      <c r="PJH1004" s="3"/>
      <c r="PJI1004" s="3"/>
      <c r="PJJ1004" s="3"/>
      <c r="PJK1004" s="3"/>
      <c r="PJL1004" s="3"/>
      <c r="PJM1004" s="3"/>
      <c r="PJN1004" s="3"/>
      <c r="PJO1004" s="3"/>
      <c r="PJP1004" s="3"/>
      <c r="PJQ1004" s="3"/>
      <c r="PJR1004" s="3"/>
      <c r="PJS1004" s="3"/>
      <c r="PJT1004" s="3"/>
      <c r="PJU1004" s="3"/>
      <c r="PJV1004" s="3"/>
      <c r="PJW1004" s="3"/>
      <c r="PJX1004" s="3"/>
      <c r="PJY1004" s="3"/>
      <c r="PJZ1004" s="3"/>
      <c r="PKA1004" s="3"/>
      <c r="PKB1004" s="3"/>
      <c r="PKC1004" s="3"/>
      <c r="PKD1004" s="3"/>
      <c r="PKE1004" s="3"/>
      <c r="PKF1004" s="3"/>
      <c r="PKG1004" s="3"/>
      <c r="PKH1004" s="3"/>
      <c r="PKI1004" s="3"/>
      <c r="PKJ1004" s="3"/>
      <c r="PKK1004" s="3"/>
      <c r="PKL1004" s="3"/>
      <c r="PKM1004" s="3"/>
      <c r="PKN1004" s="3"/>
      <c r="PKO1004" s="3"/>
      <c r="PKP1004" s="3"/>
      <c r="PKQ1004" s="3"/>
      <c r="PKR1004" s="3"/>
      <c r="PKS1004" s="3"/>
      <c r="PKT1004" s="3"/>
      <c r="PKU1004" s="3"/>
      <c r="PKV1004" s="3"/>
      <c r="PKW1004" s="3"/>
      <c r="PKX1004" s="3"/>
      <c r="PKY1004" s="3"/>
      <c r="PKZ1004" s="3"/>
      <c r="PLA1004" s="3"/>
      <c r="PLB1004" s="3"/>
      <c r="PLC1004" s="3"/>
      <c r="PLD1004" s="3"/>
      <c r="PLE1004" s="3"/>
      <c r="PLF1004" s="3"/>
      <c r="PLG1004" s="3"/>
      <c r="PLH1004" s="3"/>
      <c r="PLI1004" s="3"/>
      <c r="PLJ1004" s="3"/>
      <c r="PLK1004" s="3"/>
      <c r="PLL1004" s="3"/>
      <c r="PLM1004" s="3"/>
      <c r="PLN1004" s="3"/>
      <c r="PLO1004" s="3"/>
      <c r="PLP1004" s="3"/>
      <c r="PLQ1004" s="3"/>
      <c r="PLR1004" s="3"/>
      <c r="PLS1004" s="3"/>
      <c r="PLT1004" s="3"/>
      <c r="PLU1004" s="3"/>
      <c r="PLV1004" s="3"/>
      <c r="PLW1004" s="3"/>
      <c r="PLX1004" s="3"/>
      <c r="PLY1004" s="3"/>
      <c r="PLZ1004" s="3"/>
      <c r="PMA1004" s="3"/>
      <c r="PMB1004" s="3"/>
      <c r="PMC1004" s="3"/>
      <c r="PMD1004" s="3"/>
      <c r="PME1004" s="3"/>
      <c r="PMF1004" s="3"/>
      <c r="PMG1004" s="3"/>
      <c r="PMH1004" s="3"/>
      <c r="PMI1004" s="3"/>
      <c r="PMJ1004" s="3"/>
      <c r="PMK1004" s="3"/>
      <c r="PML1004" s="3"/>
      <c r="PMM1004" s="3"/>
      <c r="PMN1004" s="3"/>
      <c r="PMO1004" s="3"/>
      <c r="PMP1004" s="3"/>
      <c r="PMQ1004" s="3"/>
      <c r="PMR1004" s="3"/>
      <c r="PMS1004" s="3"/>
      <c r="PMT1004" s="3"/>
      <c r="PMU1004" s="3"/>
      <c r="PMV1004" s="3"/>
      <c r="PMW1004" s="3"/>
      <c r="PMX1004" s="3"/>
      <c r="PMY1004" s="3"/>
      <c r="PMZ1004" s="3"/>
      <c r="PNA1004" s="3"/>
      <c r="PNB1004" s="3"/>
      <c r="PNC1004" s="3"/>
      <c r="PND1004" s="3"/>
      <c r="PNE1004" s="3"/>
      <c r="PNF1004" s="3"/>
      <c r="PNG1004" s="3"/>
      <c r="PNH1004" s="3"/>
      <c r="PNI1004" s="3"/>
      <c r="PNJ1004" s="3"/>
      <c r="PNK1004" s="3"/>
      <c r="PNL1004" s="3"/>
      <c r="PNM1004" s="3"/>
      <c r="PNN1004" s="3"/>
      <c r="PNO1004" s="3"/>
      <c r="PNP1004" s="3"/>
      <c r="PNQ1004" s="3"/>
      <c r="PNR1004" s="3"/>
      <c r="PNS1004" s="3"/>
      <c r="PNT1004" s="3"/>
      <c r="PNU1004" s="3"/>
      <c r="PNV1004" s="3"/>
      <c r="PNW1004" s="3"/>
      <c r="PNX1004" s="3"/>
      <c r="PNY1004" s="3"/>
      <c r="PNZ1004" s="3"/>
      <c r="POA1004" s="3"/>
      <c r="POB1004" s="3"/>
      <c r="POC1004" s="3"/>
      <c r="POD1004" s="3"/>
      <c r="POE1004" s="3"/>
      <c r="POF1004" s="3"/>
      <c r="POG1004" s="3"/>
      <c r="POH1004" s="3"/>
      <c r="POI1004" s="3"/>
      <c r="POJ1004" s="3"/>
      <c r="POK1004" s="3"/>
      <c r="POL1004" s="3"/>
      <c r="POM1004" s="3"/>
      <c r="PON1004" s="3"/>
      <c r="POO1004" s="3"/>
      <c r="POP1004" s="3"/>
      <c r="POQ1004" s="3"/>
      <c r="POR1004" s="3"/>
      <c r="POS1004" s="3"/>
      <c r="POT1004" s="3"/>
      <c r="POU1004" s="3"/>
      <c r="POV1004" s="3"/>
      <c r="POW1004" s="3"/>
      <c r="POX1004" s="3"/>
      <c r="POY1004" s="3"/>
      <c r="POZ1004" s="3"/>
      <c r="PPA1004" s="3"/>
      <c r="PPB1004" s="3"/>
      <c r="PPC1004" s="3"/>
      <c r="PPD1004" s="3"/>
      <c r="PPE1004" s="3"/>
      <c r="PPF1004" s="3"/>
      <c r="PPG1004" s="3"/>
      <c r="PPH1004" s="3"/>
      <c r="PPI1004" s="3"/>
      <c r="PPJ1004" s="3"/>
      <c r="PPK1004" s="3"/>
      <c r="PPL1004" s="3"/>
      <c r="PPM1004" s="3"/>
      <c r="PPN1004" s="3"/>
      <c r="PPO1004" s="3"/>
      <c r="PPP1004" s="3"/>
      <c r="PPQ1004" s="3"/>
      <c r="PPR1004" s="3"/>
      <c r="PPS1004" s="3"/>
      <c r="PPT1004" s="3"/>
      <c r="PPU1004" s="3"/>
      <c r="PPV1004" s="3"/>
      <c r="PPW1004" s="3"/>
      <c r="PPX1004" s="3"/>
      <c r="PPY1004" s="3"/>
      <c r="PPZ1004" s="3"/>
      <c r="PQA1004" s="3"/>
      <c r="PQB1004" s="3"/>
      <c r="PQC1004" s="3"/>
      <c r="PQD1004" s="3"/>
      <c r="PQE1004" s="3"/>
      <c r="PQF1004" s="3"/>
      <c r="PQG1004" s="3"/>
      <c r="PQH1004" s="3"/>
      <c r="PQI1004" s="3"/>
      <c r="PQJ1004" s="3"/>
      <c r="PQK1004" s="3"/>
      <c r="PQL1004" s="3"/>
      <c r="PQM1004" s="3"/>
      <c r="PQN1004" s="3"/>
      <c r="PQO1004" s="3"/>
      <c r="PQP1004" s="3"/>
      <c r="PQQ1004" s="3"/>
      <c r="PQR1004" s="3"/>
      <c r="PQS1004" s="3"/>
      <c r="PQT1004" s="3"/>
      <c r="PQU1004" s="3"/>
      <c r="PQV1004" s="3"/>
      <c r="PQW1004" s="3"/>
      <c r="PQX1004" s="3"/>
      <c r="PQY1004" s="3"/>
      <c r="PQZ1004" s="3"/>
      <c r="PRA1004" s="3"/>
      <c r="PRB1004" s="3"/>
      <c r="PRC1004" s="3"/>
      <c r="PRD1004" s="3"/>
      <c r="PRE1004" s="3"/>
      <c r="PRF1004" s="3"/>
      <c r="PRG1004" s="3"/>
      <c r="PRH1004" s="3"/>
      <c r="PRI1004" s="3"/>
      <c r="PRJ1004" s="3"/>
      <c r="PRK1004" s="3"/>
      <c r="PRL1004" s="3"/>
      <c r="PRM1004" s="3"/>
      <c r="PRN1004" s="3"/>
      <c r="PRO1004" s="3"/>
      <c r="PRP1004" s="3"/>
      <c r="PRQ1004" s="3"/>
      <c r="PRR1004" s="3"/>
      <c r="PRS1004" s="3"/>
      <c r="PRT1004" s="3"/>
      <c r="PRU1004" s="3"/>
      <c r="PRV1004" s="3"/>
      <c r="PRW1004" s="3"/>
      <c r="PRX1004" s="3"/>
      <c r="PRY1004" s="3"/>
      <c r="PRZ1004" s="3"/>
      <c r="PSA1004" s="3"/>
      <c r="PSB1004" s="3"/>
      <c r="PSC1004" s="3"/>
      <c r="PSD1004" s="3"/>
      <c r="PSE1004" s="3"/>
      <c r="PSF1004" s="3"/>
      <c r="PSG1004" s="3"/>
      <c r="PSH1004" s="3"/>
      <c r="PSI1004" s="3"/>
      <c r="PSJ1004" s="3"/>
      <c r="PSK1004" s="3"/>
      <c r="PSL1004" s="3"/>
      <c r="PSM1004" s="3"/>
      <c r="PSN1004" s="3"/>
      <c r="PSO1004" s="3"/>
      <c r="PSP1004" s="3"/>
      <c r="PSQ1004" s="3"/>
      <c r="PSR1004" s="3"/>
      <c r="PSS1004" s="3"/>
      <c r="PST1004" s="3"/>
      <c r="PSU1004" s="3"/>
      <c r="PSV1004" s="3"/>
      <c r="PSW1004" s="3"/>
      <c r="PSX1004" s="3"/>
      <c r="PSY1004" s="3"/>
      <c r="PSZ1004" s="3"/>
      <c r="PTA1004" s="3"/>
      <c r="PTB1004" s="3"/>
      <c r="PTC1004" s="3"/>
      <c r="PTD1004" s="3"/>
      <c r="PTE1004" s="3"/>
      <c r="PTF1004" s="3"/>
      <c r="PTG1004" s="3"/>
      <c r="PTH1004" s="3"/>
      <c r="PTI1004" s="3"/>
      <c r="PTJ1004" s="3"/>
      <c r="PTK1004" s="3"/>
      <c r="PTL1004" s="3"/>
      <c r="PTM1004" s="3"/>
      <c r="PTN1004" s="3"/>
      <c r="PTO1004" s="3"/>
      <c r="PTP1004" s="3"/>
      <c r="PTQ1004" s="3"/>
      <c r="PTR1004" s="3"/>
      <c r="PTS1004" s="3"/>
      <c r="PTT1004" s="3"/>
      <c r="PTU1004" s="3"/>
      <c r="PTV1004" s="3"/>
      <c r="PTW1004" s="3"/>
      <c r="PTX1004" s="3"/>
      <c r="PTY1004" s="3"/>
      <c r="PTZ1004" s="3"/>
      <c r="PUA1004" s="3"/>
      <c r="PUB1004" s="3"/>
      <c r="PUC1004" s="3"/>
      <c r="PUD1004" s="3"/>
      <c r="PUE1004" s="3"/>
      <c r="PUF1004" s="3"/>
      <c r="PUG1004" s="3"/>
      <c r="PUH1004" s="3"/>
      <c r="PUI1004" s="3"/>
      <c r="PUJ1004" s="3"/>
      <c r="PUK1004" s="3"/>
      <c r="PUL1004" s="3"/>
      <c r="PUM1004" s="3"/>
      <c r="PUN1004" s="3"/>
      <c r="PUO1004" s="3"/>
      <c r="PUP1004" s="3"/>
      <c r="PUQ1004" s="3"/>
      <c r="PUR1004" s="3"/>
      <c r="PUS1004" s="3"/>
      <c r="PUT1004" s="3"/>
      <c r="PUU1004" s="3"/>
      <c r="PUV1004" s="3"/>
      <c r="PUW1004" s="3"/>
      <c r="PUX1004" s="3"/>
      <c r="PUY1004" s="3"/>
      <c r="PUZ1004" s="3"/>
      <c r="PVA1004" s="3"/>
      <c r="PVB1004" s="3"/>
      <c r="PVC1004" s="3"/>
      <c r="PVD1004" s="3"/>
      <c r="PVE1004" s="3"/>
      <c r="PVF1004" s="3"/>
      <c r="PVG1004" s="3"/>
      <c r="PVH1004" s="3"/>
      <c r="PVI1004" s="3"/>
      <c r="PVJ1004" s="3"/>
      <c r="PVK1004" s="3"/>
      <c r="PVL1004" s="3"/>
      <c r="PVM1004" s="3"/>
      <c r="PVN1004" s="3"/>
      <c r="PVO1004" s="3"/>
      <c r="PVP1004" s="3"/>
      <c r="PVQ1004" s="3"/>
      <c r="PVR1004" s="3"/>
      <c r="PVS1004" s="3"/>
      <c r="PVT1004" s="3"/>
      <c r="PVU1004" s="3"/>
      <c r="PVV1004" s="3"/>
      <c r="PVW1004" s="3"/>
      <c r="PVX1004" s="3"/>
      <c r="PVY1004" s="3"/>
      <c r="PVZ1004" s="3"/>
      <c r="PWA1004" s="3"/>
      <c r="PWB1004" s="3"/>
      <c r="PWC1004" s="3"/>
      <c r="PWD1004" s="3"/>
      <c r="PWE1004" s="3"/>
      <c r="PWF1004" s="3"/>
      <c r="PWG1004" s="3"/>
      <c r="PWH1004" s="3"/>
      <c r="PWI1004" s="3"/>
      <c r="PWJ1004" s="3"/>
      <c r="PWK1004" s="3"/>
      <c r="PWL1004" s="3"/>
      <c r="PWM1004" s="3"/>
      <c r="PWN1004" s="3"/>
      <c r="PWO1004" s="3"/>
      <c r="PWP1004" s="3"/>
      <c r="PWQ1004" s="3"/>
      <c r="PWR1004" s="3"/>
      <c r="PWS1004" s="3"/>
      <c r="PWT1004" s="3"/>
      <c r="PWU1004" s="3"/>
      <c r="PWV1004" s="3"/>
      <c r="PWW1004" s="3"/>
      <c r="PWX1004" s="3"/>
      <c r="PWY1004" s="3"/>
      <c r="PWZ1004" s="3"/>
      <c r="PXA1004" s="3"/>
      <c r="PXB1004" s="3"/>
      <c r="PXC1004" s="3"/>
      <c r="PXD1004" s="3"/>
      <c r="PXE1004" s="3"/>
      <c r="PXF1004" s="3"/>
      <c r="PXG1004" s="3"/>
      <c r="PXH1004" s="3"/>
      <c r="PXI1004" s="3"/>
      <c r="PXJ1004" s="3"/>
      <c r="PXK1004" s="3"/>
      <c r="PXL1004" s="3"/>
      <c r="PXM1004" s="3"/>
      <c r="PXN1004" s="3"/>
      <c r="PXO1004" s="3"/>
      <c r="PXP1004" s="3"/>
      <c r="PXQ1004" s="3"/>
      <c r="PXR1004" s="3"/>
      <c r="PXS1004" s="3"/>
      <c r="PXT1004" s="3"/>
      <c r="PXU1004" s="3"/>
      <c r="PXV1004" s="3"/>
      <c r="PXW1004" s="3"/>
      <c r="PXX1004" s="3"/>
      <c r="PXY1004" s="3"/>
      <c r="PXZ1004" s="3"/>
      <c r="PYA1004" s="3"/>
      <c r="PYB1004" s="3"/>
      <c r="PYC1004" s="3"/>
      <c r="PYD1004" s="3"/>
      <c r="PYE1004" s="3"/>
      <c r="PYF1004" s="3"/>
      <c r="PYG1004" s="3"/>
      <c r="PYH1004" s="3"/>
      <c r="PYI1004" s="3"/>
      <c r="PYJ1004" s="3"/>
      <c r="PYK1004" s="3"/>
      <c r="PYL1004" s="3"/>
      <c r="PYM1004" s="3"/>
      <c r="PYN1004" s="3"/>
      <c r="PYO1004" s="3"/>
      <c r="PYP1004" s="3"/>
      <c r="PYQ1004" s="3"/>
      <c r="PYR1004" s="3"/>
      <c r="PYS1004" s="3"/>
      <c r="PYT1004" s="3"/>
      <c r="PYU1004" s="3"/>
      <c r="PYV1004" s="3"/>
      <c r="PYW1004" s="3"/>
      <c r="PYX1004" s="3"/>
      <c r="PYY1004" s="3"/>
      <c r="PYZ1004" s="3"/>
      <c r="PZA1004" s="3"/>
      <c r="PZB1004" s="3"/>
      <c r="PZC1004" s="3"/>
      <c r="PZD1004" s="3"/>
      <c r="PZE1004" s="3"/>
      <c r="PZF1004" s="3"/>
      <c r="PZG1004" s="3"/>
      <c r="PZH1004" s="3"/>
      <c r="PZI1004" s="3"/>
      <c r="PZJ1004" s="3"/>
      <c r="PZK1004" s="3"/>
      <c r="PZL1004" s="3"/>
      <c r="PZM1004" s="3"/>
      <c r="PZN1004" s="3"/>
      <c r="PZO1004" s="3"/>
      <c r="PZP1004" s="3"/>
      <c r="PZQ1004" s="3"/>
      <c r="PZR1004" s="3"/>
      <c r="PZS1004" s="3"/>
      <c r="PZT1004" s="3"/>
      <c r="PZU1004" s="3"/>
      <c r="PZV1004" s="3"/>
      <c r="PZW1004" s="3"/>
      <c r="PZX1004" s="3"/>
      <c r="PZY1004" s="3"/>
      <c r="PZZ1004" s="3"/>
      <c r="QAA1004" s="3"/>
      <c r="QAB1004" s="3"/>
      <c r="QAC1004" s="3"/>
      <c r="QAD1004" s="3"/>
      <c r="QAE1004" s="3"/>
      <c r="QAF1004" s="3"/>
      <c r="QAG1004" s="3"/>
      <c r="QAH1004" s="3"/>
      <c r="QAI1004" s="3"/>
      <c r="QAJ1004" s="3"/>
      <c r="QAK1004" s="3"/>
      <c r="QAL1004" s="3"/>
      <c r="QAM1004" s="3"/>
      <c r="QAN1004" s="3"/>
      <c r="QAO1004" s="3"/>
      <c r="QAP1004" s="3"/>
      <c r="QAQ1004" s="3"/>
      <c r="QAR1004" s="3"/>
      <c r="QAS1004" s="3"/>
      <c r="QAT1004" s="3"/>
      <c r="QAU1004" s="3"/>
      <c r="QAV1004" s="3"/>
      <c r="QAW1004" s="3"/>
      <c r="QAX1004" s="3"/>
      <c r="QAY1004" s="3"/>
      <c r="QAZ1004" s="3"/>
      <c r="QBA1004" s="3"/>
      <c r="QBB1004" s="3"/>
      <c r="QBC1004" s="3"/>
      <c r="QBD1004" s="3"/>
      <c r="QBE1004" s="3"/>
      <c r="QBF1004" s="3"/>
      <c r="QBG1004" s="3"/>
      <c r="QBH1004" s="3"/>
      <c r="QBI1004" s="3"/>
      <c r="QBJ1004" s="3"/>
      <c r="QBK1004" s="3"/>
      <c r="QBL1004" s="3"/>
      <c r="QBM1004" s="3"/>
      <c r="QBN1004" s="3"/>
      <c r="QBO1004" s="3"/>
      <c r="QBP1004" s="3"/>
      <c r="QBQ1004" s="3"/>
      <c r="QBR1004" s="3"/>
      <c r="QBS1004" s="3"/>
      <c r="QBT1004" s="3"/>
      <c r="QBU1004" s="3"/>
      <c r="QBV1004" s="3"/>
      <c r="QBW1004" s="3"/>
      <c r="QBX1004" s="3"/>
      <c r="QBY1004" s="3"/>
      <c r="QBZ1004" s="3"/>
      <c r="QCA1004" s="3"/>
      <c r="QCB1004" s="3"/>
      <c r="QCC1004" s="3"/>
      <c r="QCD1004" s="3"/>
      <c r="QCE1004" s="3"/>
      <c r="QCF1004" s="3"/>
      <c r="QCG1004" s="3"/>
      <c r="QCH1004" s="3"/>
      <c r="QCI1004" s="3"/>
      <c r="QCJ1004" s="3"/>
      <c r="QCK1004" s="3"/>
      <c r="QCL1004" s="3"/>
      <c r="QCM1004" s="3"/>
      <c r="QCN1004" s="3"/>
      <c r="QCO1004" s="3"/>
      <c r="QCP1004" s="3"/>
      <c r="QCQ1004" s="3"/>
      <c r="QCR1004" s="3"/>
      <c r="QCS1004" s="3"/>
      <c r="QCT1004" s="3"/>
      <c r="QCU1004" s="3"/>
      <c r="QCV1004" s="3"/>
      <c r="QCW1004" s="3"/>
      <c r="QCX1004" s="3"/>
      <c r="QCY1004" s="3"/>
      <c r="QCZ1004" s="3"/>
      <c r="QDA1004" s="3"/>
      <c r="QDB1004" s="3"/>
      <c r="QDC1004" s="3"/>
      <c r="QDD1004" s="3"/>
      <c r="QDE1004" s="3"/>
      <c r="QDF1004" s="3"/>
      <c r="QDG1004" s="3"/>
      <c r="QDH1004" s="3"/>
      <c r="QDI1004" s="3"/>
      <c r="QDJ1004" s="3"/>
      <c r="QDK1004" s="3"/>
      <c r="QDL1004" s="3"/>
      <c r="QDM1004" s="3"/>
      <c r="QDN1004" s="3"/>
      <c r="QDO1004" s="3"/>
      <c r="QDP1004" s="3"/>
      <c r="QDQ1004" s="3"/>
      <c r="QDR1004" s="3"/>
      <c r="QDS1004" s="3"/>
      <c r="QDT1004" s="3"/>
      <c r="QDU1004" s="3"/>
      <c r="QDV1004" s="3"/>
      <c r="QDW1004" s="3"/>
      <c r="QDX1004" s="3"/>
      <c r="QDY1004" s="3"/>
      <c r="QDZ1004" s="3"/>
      <c r="QEA1004" s="3"/>
      <c r="QEB1004" s="3"/>
      <c r="QEC1004" s="3"/>
      <c r="QED1004" s="3"/>
      <c r="QEE1004" s="3"/>
      <c r="QEF1004" s="3"/>
      <c r="QEG1004" s="3"/>
      <c r="QEH1004" s="3"/>
      <c r="QEI1004" s="3"/>
      <c r="QEJ1004" s="3"/>
      <c r="QEK1004" s="3"/>
      <c r="QEL1004" s="3"/>
      <c r="QEM1004" s="3"/>
      <c r="QEN1004" s="3"/>
      <c r="QEO1004" s="3"/>
      <c r="QEP1004" s="3"/>
      <c r="QEQ1004" s="3"/>
      <c r="QER1004" s="3"/>
      <c r="QES1004" s="3"/>
      <c r="QET1004" s="3"/>
      <c r="QEU1004" s="3"/>
      <c r="QEV1004" s="3"/>
      <c r="QEW1004" s="3"/>
      <c r="QEX1004" s="3"/>
      <c r="QEY1004" s="3"/>
      <c r="QEZ1004" s="3"/>
      <c r="QFA1004" s="3"/>
      <c r="QFB1004" s="3"/>
      <c r="QFC1004" s="3"/>
      <c r="QFD1004" s="3"/>
      <c r="QFE1004" s="3"/>
      <c r="QFF1004" s="3"/>
      <c r="QFG1004" s="3"/>
      <c r="QFH1004" s="3"/>
      <c r="QFI1004" s="3"/>
      <c r="QFJ1004" s="3"/>
      <c r="QFK1004" s="3"/>
      <c r="QFL1004" s="3"/>
      <c r="QFM1004" s="3"/>
      <c r="QFN1004" s="3"/>
      <c r="QFO1004" s="3"/>
      <c r="QFP1004" s="3"/>
      <c r="QFQ1004" s="3"/>
      <c r="QFR1004" s="3"/>
      <c r="QFS1004" s="3"/>
      <c r="QFT1004" s="3"/>
      <c r="QFU1004" s="3"/>
      <c r="QFV1004" s="3"/>
      <c r="QFW1004" s="3"/>
      <c r="QFX1004" s="3"/>
      <c r="QFY1004" s="3"/>
      <c r="QFZ1004" s="3"/>
      <c r="QGA1004" s="3"/>
      <c r="QGB1004" s="3"/>
      <c r="QGC1004" s="3"/>
      <c r="QGD1004" s="3"/>
      <c r="QGE1004" s="3"/>
      <c r="QGF1004" s="3"/>
      <c r="QGG1004" s="3"/>
      <c r="QGH1004" s="3"/>
      <c r="QGI1004" s="3"/>
      <c r="QGJ1004" s="3"/>
      <c r="QGK1004" s="3"/>
      <c r="QGL1004" s="3"/>
      <c r="QGM1004" s="3"/>
      <c r="QGN1004" s="3"/>
      <c r="QGO1004" s="3"/>
      <c r="QGP1004" s="3"/>
      <c r="QGQ1004" s="3"/>
      <c r="QGR1004" s="3"/>
      <c r="QGS1004" s="3"/>
      <c r="QGT1004" s="3"/>
      <c r="QGU1004" s="3"/>
      <c r="QGV1004" s="3"/>
      <c r="QGW1004" s="3"/>
      <c r="QGX1004" s="3"/>
      <c r="QGY1004" s="3"/>
      <c r="QGZ1004" s="3"/>
      <c r="QHA1004" s="3"/>
      <c r="QHB1004" s="3"/>
      <c r="QHC1004" s="3"/>
      <c r="QHD1004" s="3"/>
      <c r="QHE1004" s="3"/>
      <c r="QHF1004" s="3"/>
      <c r="QHG1004" s="3"/>
      <c r="QHH1004" s="3"/>
      <c r="QHI1004" s="3"/>
      <c r="QHJ1004" s="3"/>
      <c r="QHK1004" s="3"/>
      <c r="QHL1004" s="3"/>
      <c r="QHM1004" s="3"/>
      <c r="QHN1004" s="3"/>
      <c r="QHO1004" s="3"/>
      <c r="QHP1004" s="3"/>
      <c r="QHQ1004" s="3"/>
      <c r="QHR1004" s="3"/>
      <c r="QHS1004" s="3"/>
      <c r="QHT1004" s="3"/>
      <c r="QHU1004" s="3"/>
      <c r="QHV1004" s="3"/>
      <c r="QHW1004" s="3"/>
      <c r="QHX1004" s="3"/>
      <c r="QHY1004" s="3"/>
      <c r="QHZ1004" s="3"/>
      <c r="QIA1004" s="3"/>
      <c r="QIB1004" s="3"/>
      <c r="QIC1004" s="3"/>
      <c r="QID1004" s="3"/>
      <c r="QIE1004" s="3"/>
      <c r="QIF1004" s="3"/>
      <c r="QIG1004" s="3"/>
      <c r="QIH1004" s="3"/>
      <c r="QII1004" s="3"/>
      <c r="QIJ1004" s="3"/>
      <c r="QIK1004" s="3"/>
      <c r="QIL1004" s="3"/>
      <c r="QIM1004" s="3"/>
      <c r="QIN1004" s="3"/>
      <c r="QIO1004" s="3"/>
      <c r="QIP1004" s="3"/>
      <c r="QIQ1004" s="3"/>
      <c r="QIR1004" s="3"/>
      <c r="QIS1004" s="3"/>
      <c r="QIT1004" s="3"/>
      <c r="QIU1004" s="3"/>
      <c r="QIV1004" s="3"/>
      <c r="QIW1004" s="3"/>
      <c r="QIX1004" s="3"/>
      <c r="QIY1004" s="3"/>
      <c r="QIZ1004" s="3"/>
      <c r="QJA1004" s="3"/>
      <c r="QJB1004" s="3"/>
      <c r="QJC1004" s="3"/>
      <c r="QJD1004" s="3"/>
      <c r="QJE1004" s="3"/>
      <c r="QJF1004" s="3"/>
      <c r="QJG1004" s="3"/>
      <c r="QJH1004" s="3"/>
      <c r="QJI1004" s="3"/>
      <c r="QJJ1004" s="3"/>
      <c r="QJK1004" s="3"/>
      <c r="QJL1004" s="3"/>
      <c r="QJM1004" s="3"/>
      <c r="QJN1004" s="3"/>
      <c r="QJO1004" s="3"/>
      <c r="QJP1004" s="3"/>
      <c r="QJQ1004" s="3"/>
      <c r="QJR1004" s="3"/>
      <c r="QJS1004" s="3"/>
      <c r="QJT1004" s="3"/>
      <c r="QJU1004" s="3"/>
      <c r="QJV1004" s="3"/>
      <c r="QJW1004" s="3"/>
      <c r="QJX1004" s="3"/>
      <c r="QJY1004" s="3"/>
      <c r="QJZ1004" s="3"/>
      <c r="QKA1004" s="3"/>
      <c r="QKB1004" s="3"/>
      <c r="QKC1004" s="3"/>
      <c r="QKD1004" s="3"/>
      <c r="QKE1004" s="3"/>
      <c r="QKF1004" s="3"/>
      <c r="QKG1004" s="3"/>
      <c r="QKH1004" s="3"/>
      <c r="QKI1004" s="3"/>
      <c r="QKJ1004" s="3"/>
      <c r="QKK1004" s="3"/>
      <c r="QKL1004" s="3"/>
      <c r="QKM1004" s="3"/>
      <c r="QKN1004" s="3"/>
      <c r="QKO1004" s="3"/>
      <c r="QKP1004" s="3"/>
      <c r="QKQ1004" s="3"/>
      <c r="QKR1004" s="3"/>
      <c r="QKS1004" s="3"/>
      <c r="QKT1004" s="3"/>
      <c r="QKU1004" s="3"/>
      <c r="QKV1004" s="3"/>
      <c r="QKW1004" s="3"/>
      <c r="QKX1004" s="3"/>
      <c r="QKY1004" s="3"/>
      <c r="QKZ1004" s="3"/>
      <c r="QLA1004" s="3"/>
      <c r="QLB1004" s="3"/>
      <c r="QLC1004" s="3"/>
      <c r="QLD1004" s="3"/>
      <c r="QLE1004" s="3"/>
      <c r="QLF1004" s="3"/>
      <c r="QLG1004" s="3"/>
      <c r="QLH1004" s="3"/>
      <c r="QLI1004" s="3"/>
      <c r="QLJ1004" s="3"/>
      <c r="QLK1004" s="3"/>
      <c r="QLL1004" s="3"/>
      <c r="QLM1004" s="3"/>
      <c r="QLN1004" s="3"/>
      <c r="QLO1004" s="3"/>
      <c r="QLP1004" s="3"/>
      <c r="QLQ1004" s="3"/>
      <c r="QLR1004" s="3"/>
      <c r="QLS1004" s="3"/>
      <c r="QLT1004" s="3"/>
      <c r="QLU1004" s="3"/>
      <c r="QLV1004" s="3"/>
      <c r="QLW1004" s="3"/>
      <c r="QLX1004" s="3"/>
      <c r="QLY1004" s="3"/>
      <c r="QLZ1004" s="3"/>
      <c r="QMA1004" s="3"/>
      <c r="QMB1004" s="3"/>
      <c r="QMC1004" s="3"/>
      <c r="QMD1004" s="3"/>
      <c r="QME1004" s="3"/>
      <c r="QMF1004" s="3"/>
      <c r="QMG1004" s="3"/>
      <c r="QMH1004" s="3"/>
      <c r="QMI1004" s="3"/>
      <c r="QMJ1004" s="3"/>
      <c r="QMK1004" s="3"/>
      <c r="QML1004" s="3"/>
      <c r="QMM1004" s="3"/>
      <c r="QMN1004" s="3"/>
      <c r="QMO1004" s="3"/>
      <c r="QMP1004" s="3"/>
      <c r="QMQ1004" s="3"/>
      <c r="QMR1004" s="3"/>
      <c r="QMS1004" s="3"/>
      <c r="QMT1004" s="3"/>
      <c r="QMU1004" s="3"/>
      <c r="QMV1004" s="3"/>
      <c r="QMW1004" s="3"/>
      <c r="QMX1004" s="3"/>
      <c r="QMY1004" s="3"/>
      <c r="QMZ1004" s="3"/>
      <c r="QNA1004" s="3"/>
      <c r="QNB1004" s="3"/>
      <c r="QNC1004" s="3"/>
      <c r="QND1004" s="3"/>
      <c r="QNE1004" s="3"/>
      <c r="QNF1004" s="3"/>
      <c r="QNG1004" s="3"/>
      <c r="QNH1004" s="3"/>
      <c r="QNI1004" s="3"/>
      <c r="QNJ1004" s="3"/>
      <c r="QNK1004" s="3"/>
      <c r="QNL1004" s="3"/>
      <c r="QNM1004" s="3"/>
      <c r="QNN1004" s="3"/>
      <c r="QNO1004" s="3"/>
      <c r="QNP1004" s="3"/>
      <c r="QNQ1004" s="3"/>
      <c r="QNR1004" s="3"/>
      <c r="QNS1004" s="3"/>
      <c r="QNT1004" s="3"/>
      <c r="QNU1004" s="3"/>
      <c r="QNV1004" s="3"/>
      <c r="QNW1004" s="3"/>
      <c r="QNX1004" s="3"/>
      <c r="QNY1004" s="3"/>
      <c r="QNZ1004" s="3"/>
      <c r="QOA1004" s="3"/>
      <c r="QOB1004" s="3"/>
      <c r="QOC1004" s="3"/>
      <c r="QOD1004" s="3"/>
      <c r="QOE1004" s="3"/>
      <c r="QOF1004" s="3"/>
      <c r="QOG1004" s="3"/>
      <c r="QOH1004" s="3"/>
      <c r="QOI1004" s="3"/>
      <c r="QOJ1004" s="3"/>
      <c r="QOK1004" s="3"/>
      <c r="QOL1004" s="3"/>
      <c r="QOM1004" s="3"/>
      <c r="QON1004" s="3"/>
      <c r="QOO1004" s="3"/>
      <c r="QOP1004" s="3"/>
      <c r="QOQ1004" s="3"/>
      <c r="QOR1004" s="3"/>
      <c r="QOS1004" s="3"/>
      <c r="QOT1004" s="3"/>
      <c r="QOU1004" s="3"/>
      <c r="QOV1004" s="3"/>
      <c r="QOW1004" s="3"/>
      <c r="QOX1004" s="3"/>
      <c r="QOY1004" s="3"/>
      <c r="QOZ1004" s="3"/>
      <c r="QPA1004" s="3"/>
      <c r="QPB1004" s="3"/>
      <c r="QPC1004" s="3"/>
      <c r="QPD1004" s="3"/>
      <c r="QPE1004" s="3"/>
      <c r="QPF1004" s="3"/>
      <c r="QPG1004" s="3"/>
      <c r="QPH1004" s="3"/>
      <c r="QPI1004" s="3"/>
      <c r="QPJ1004" s="3"/>
      <c r="QPK1004" s="3"/>
      <c r="QPL1004" s="3"/>
      <c r="QPM1004" s="3"/>
      <c r="QPN1004" s="3"/>
      <c r="QPO1004" s="3"/>
      <c r="QPP1004" s="3"/>
      <c r="QPQ1004" s="3"/>
      <c r="QPR1004" s="3"/>
      <c r="QPS1004" s="3"/>
      <c r="QPT1004" s="3"/>
      <c r="QPU1004" s="3"/>
      <c r="QPV1004" s="3"/>
      <c r="QPW1004" s="3"/>
      <c r="QPX1004" s="3"/>
      <c r="QPY1004" s="3"/>
      <c r="QPZ1004" s="3"/>
      <c r="QQA1004" s="3"/>
      <c r="QQB1004" s="3"/>
      <c r="QQC1004" s="3"/>
      <c r="QQD1004" s="3"/>
      <c r="QQE1004" s="3"/>
      <c r="QQF1004" s="3"/>
      <c r="QQG1004" s="3"/>
      <c r="QQH1004" s="3"/>
      <c r="QQI1004" s="3"/>
      <c r="QQJ1004" s="3"/>
      <c r="QQK1004" s="3"/>
      <c r="QQL1004" s="3"/>
      <c r="QQM1004" s="3"/>
      <c r="QQN1004" s="3"/>
      <c r="QQO1004" s="3"/>
      <c r="QQP1004" s="3"/>
      <c r="QQQ1004" s="3"/>
      <c r="QQR1004" s="3"/>
      <c r="QQS1004" s="3"/>
      <c r="QQT1004" s="3"/>
      <c r="QQU1004" s="3"/>
      <c r="QQV1004" s="3"/>
      <c r="QQW1004" s="3"/>
      <c r="QQX1004" s="3"/>
      <c r="QQY1004" s="3"/>
      <c r="QQZ1004" s="3"/>
      <c r="QRA1004" s="3"/>
      <c r="QRB1004" s="3"/>
      <c r="QRC1004" s="3"/>
      <c r="QRD1004" s="3"/>
      <c r="QRE1004" s="3"/>
      <c r="QRF1004" s="3"/>
      <c r="QRG1004" s="3"/>
      <c r="QRH1004" s="3"/>
      <c r="QRI1004" s="3"/>
      <c r="QRJ1004" s="3"/>
      <c r="QRK1004" s="3"/>
      <c r="QRL1004" s="3"/>
      <c r="QRM1004" s="3"/>
      <c r="QRN1004" s="3"/>
      <c r="QRO1004" s="3"/>
      <c r="QRP1004" s="3"/>
      <c r="QRQ1004" s="3"/>
      <c r="QRR1004" s="3"/>
      <c r="QRS1004" s="3"/>
      <c r="QRT1004" s="3"/>
      <c r="QRU1004" s="3"/>
      <c r="QRV1004" s="3"/>
      <c r="QRW1004" s="3"/>
      <c r="QRX1004" s="3"/>
      <c r="QRY1004" s="3"/>
      <c r="QRZ1004" s="3"/>
      <c r="QSA1004" s="3"/>
      <c r="QSB1004" s="3"/>
      <c r="QSC1004" s="3"/>
      <c r="QSD1004" s="3"/>
      <c r="QSE1004" s="3"/>
      <c r="QSF1004" s="3"/>
      <c r="QSG1004" s="3"/>
      <c r="QSH1004" s="3"/>
      <c r="QSI1004" s="3"/>
      <c r="QSJ1004" s="3"/>
      <c r="QSK1004" s="3"/>
      <c r="QSL1004" s="3"/>
      <c r="QSM1004" s="3"/>
      <c r="QSN1004" s="3"/>
      <c r="QSO1004" s="3"/>
      <c r="QSP1004" s="3"/>
      <c r="QSQ1004" s="3"/>
      <c r="QSR1004" s="3"/>
      <c r="QSS1004" s="3"/>
      <c r="QST1004" s="3"/>
      <c r="QSU1004" s="3"/>
      <c r="QSV1004" s="3"/>
      <c r="QSW1004" s="3"/>
      <c r="QSX1004" s="3"/>
      <c r="QSY1004" s="3"/>
      <c r="QSZ1004" s="3"/>
      <c r="QTA1004" s="3"/>
      <c r="QTB1004" s="3"/>
      <c r="QTC1004" s="3"/>
      <c r="QTD1004" s="3"/>
      <c r="QTE1004" s="3"/>
      <c r="QTF1004" s="3"/>
      <c r="QTG1004" s="3"/>
      <c r="QTH1004" s="3"/>
      <c r="QTI1004" s="3"/>
      <c r="QTJ1004" s="3"/>
      <c r="QTK1004" s="3"/>
      <c r="QTL1004" s="3"/>
      <c r="QTM1004" s="3"/>
      <c r="QTN1004" s="3"/>
      <c r="QTO1004" s="3"/>
      <c r="QTP1004" s="3"/>
      <c r="QTQ1004" s="3"/>
      <c r="QTR1004" s="3"/>
      <c r="QTS1004" s="3"/>
      <c r="QTT1004" s="3"/>
      <c r="QTU1004" s="3"/>
      <c r="QTV1004" s="3"/>
      <c r="QTW1004" s="3"/>
      <c r="QTX1004" s="3"/>
      <c r="QTY1004" s="3"/>
      <c r="QTZ1004" s="3"/>
      <c r="QUA1004" s="3"/>
      <c r="QUB1004" s="3"/>
      <c r="QUC1004" s="3"/>
      <c r="QUD1004" s="3"/>
      <c r="QUE1004" s="3"/>
      <c r="QUF1004" s="3"/>
      <c r="QUG1004" s="3"/>
      <c r="QUH1004" s="3"/>
      <c r="QUI1004" s="3"/>
      <c r="QUJ1004" s="3"/>
      <c r="QUK1004" s="3"/>
      <c r="QUL1004" s="3"/>
      <c r="QUM1004" s="3"/>
      <c r="QUN1004" s="3"/>
      <c r="QUO1004" s="3"/>
      <c r="QUP1004" s="3"/>
      <c r="QUQ1004" s="3"/>
      <c r="QUR1004" s="3"/>
      <c r="QUS1004" s="3"/>
      <c r="QUT1004" s="3"/>
      <c r="QUU1004" s="3"/>
      <c r="QUV1004" s="3"/>
      <c r="QUW1004" s="3"/>
      <c r="QUX1004" s="3"/>
      <c r="QUY1004" s="3"/>
      <c r="QUZ1004" s="3"/>
      <c r="QVA1004" s="3"/>
      <c r="QVB1004" s="3"/>
      <c r="QVC1004" s="3"/>
      <c r="QVD1004" s="3"/>
      <c r="QVE1004" s="3"/>
      <c r="QVF1004" s="3"/>
      <c r="QVG1004" s="3"/>
      <c r="QVH1004" s="3"/>
      <c r="QVI1004" s="3"/>
      <c r="QVJ1004" s="3"/>
      <c r="QVK1004" s="3"/>
      <c r="QVL1004" s="3"/>
      <c r="QVM1004" s="3"/>
      <c r="QVN1004" s="3"/>
      <c r="QVO1004" s="3"/>
      <c r="QVP1004" s="3"/>
      <c r="QVQ1004" s="3"/>
      <c r="QVR1004" s="3"/>
      <c r="QVS1004" s="3"/>
      <c r="QVT1004" s="3"/>
      <c r="QVU1004" s="3"/>
      <c r="QVV1004" s="3"/>
      <c r="QVW1004" s="3"/>
      <c r="QVX1004" s="3"/>
      <c r="QVY1004" s="3"/>
      <c r="QVZ1004" s="3"/>
      <c r="QWA1004" s="3"/>
      <c r="QWB1004" s="3"/>
      <c r="QWC1004" s="3"/>
      <c r="QWD1004" s="3"/>
      <c r="QWE1004" s="3"/>
      <c r="QWF1004" s="3"/>
      <c r="QWG1004" s="3"/>
      <c r="QWH1004" s="3"/>
      <c r="QWI1004" s="3"/>
      <c r="QWJ1004" s="3"/>
      <c r="QWK1004" s="3"/>
      <c r="QWL1004" s="3"/>
      <c r="QWM1004" s="3"/>
      <c r="QWN1004" s="3"/>
      <c r="QWO1004" s="3"/>
      <c r="QWP1004" s="3"/>
      <c r="QWQ1004" s="3"/>
      <c r="QWR1004" s="3"/>
      <c r="QWS1004" s="3"/>
      <c r="QWT1004" s="3"/>
      <c r="QWU1004" s="3"/>
      <c r="QWV1004" s="3"/>
      <c r="QWW1004" s="3"/>
      <c r="QWX1004" s="3"/>
      <c r="QWY1004" s="3"/>
      <c r="QWZ1004" s="3"/>
      <c r="QXA1004" s="3"/>
      <c r="QXB1004" s="3"/>
      <c r="QXC1004" s="3"/>
      <c r="QXD1004" s="3"/>
      <c r="QXE1004" s="3"/>
      <c r="QXF1004" s="3"/>
      <c r="QXG1004" s="3"/>
      <c r="QXH1004" s="3"/>
      <c r="QXI1004" s="3"/>
      <c r="QXJ1004" s="3"/>
      <c r="QXK1004" s="3"/>
      <c r="QXL1004" s="3"/>
      <c r="QXM1004" s="3"/>
      <c r="QXN1004" s="3"/>
      <c r="QXO1004" s="3"/>
      <c r="QXP1004" s="3"/>
      <c r="QXQ1004" s="3"/>
      <c r="QXR1004" s="3"/>
      <c r="QXS1004" s="3"/>
      <c r="QXT1004" s="3"/>
      <c r="QXU1004" s="3"/>
      <c r="QXV1004" s="3"/>
      <c r="QXW1004" s="3"/>
      <c r="QXX1004" s="3"/>
      <c r="QXY1004" s="3"/>
      <c r="QXZ1004" s="3"/>
      <c r="QYA1004" s="3"/>
      <c r="QYB1004" s="3"/>
      <c r="QYC1004" s="3"/>
      <c r="QYD1004" s="3"/>
      <c r="QYE1004" s="3"/>
      <c r="QYF1004" s="3"/>
      <c r="QYG1004" s="3"/>
      <c r="QYH1004" s="3"/>
      <c r="QYI1004" s="3"/>
      <c r="QYJ1004" s="3"/>
      <c r="QYK1004" s="3"/>
      <c r="QYL1004" s="3"/>
      <c r="QYM1004" s="3"/>
      <c r="QYN1004" s="3"/>
      <c r="QYO1004" s="3"/>
      <c r="QYP1004" s="3"/>
      <c r="QYQ1004" s="3"/>
      <c r="QYR1004" s="3"/>
      <c r="QYS1004" s="3"/>
      <c r="QYT1004" s="3"/>
      <c r="QYU1004" s="3"/>
      <c r="QYV1004" s="3"/>
      <c r="QYW1004" s="3"/>
      <c r="QYX1004" s="3"/>
      <c r="QYY1004" s="3"/>
      <c r="QYZ1004" s="3"/>
      <c r="QZA1004" s="3"/>
      <c r="QZB1004" s="3"/>
      <c r="QZC1004" s="3"/>
      <c r="QZD1004" s="3"/>
      <c r="QZE1004" s="3"/>
      <c r="QZF1004" s="3"/>
      <c r="QZG1004" s="3"/>
      <c r="QZH1004" s="3"/>
      <c r="QZI1004" s="3"/>
      <c r="QZJ1004" s="3"/>
      <c r="QZK1004" s="3"/>
      <c r="QZL1004" s="3"/>
      <c r="QZM1004" s="3"/>
      <c r="QZN1004" s="3"/>
      <c r="QZO1004" s="3"/>
      <c r="QZP1004" s="3"/>
      <c r="QZQ1004" s="3"/>
      <c r="QZR1004" s="3"/>
      <c r="QZS1004" s="3"/>
      <c r="QZT1004" s="3"/>
      <c r="QZU1004" s="3"/>
      <c r="QZV1004" s="3"/>
      <c r="QZW1004" s="3"/>
      <c r="QZX1004" s="3"/>
      <c r="QZY1004" s="3"/>
      <c r="QZZ1004" s="3"/>
      <c r="RAA1004" s="3"/>
      <c r="RAB1004" s="3"/>
      <c r="RAC1004" s="3"/>
      <c r="RAD1004" s="3"/>
      <c r="RAE1004" s="3"/>
      <c r="RAF1004" s="3"/>
      <c r="RAG1004" s="3"/>
      <c r="RAH1004" s="3"/>
      <c r="RAI1004" s="3"/>
      <c r="RAJ1004" s="3"/>
      <c r="RAK1004" s="3"/>
      <c r="RAL1004" s="3"/>
      <c r="RAM1004" s="3"/>
      <c r="RAN1004" s="3"/>
      <c r="RAO1004" s="3"/>
      <c r="RAP1004" s="3"/>
      <c r="RAQ1004" s="3"/>
      <c r="RAR1004" s="3"/>
      <c r="RAS1004" s="3"/>
      <c r="RAT1004" s="3"/>
      <c r="RAU1004" s="3"/>
      <c r="RAV1004" s="3"/>
      <c r="RAW1004" s="3"/>
      <c r="RAX1004" s="3"/>
      <c r="RAY1004" s="3"/>
      <c r="RAZ1004" s="3"/>
      <c r="RBA1004" s="3"/>
      <c r="RBB1004" s="3"/>
      <c r="RBC1004" s="3"/>
      <c r="RBD1004" s="3"/>
      <c r="RBE1004" s="3"/>
      <c r="RBF1004" s="3"/>
      <c r="RBG1004" s="3"/>
      <c r="RBH1004" s="3"/>
      <c r="RBI1004" s="3"/>
      <c r="RBJ1004" s="3"/>
      <c r="RBK1004" s="3"/>
      <c r="RBL1004" s="3"/>
      <c r="RBM1004" s="3"/>
      <c r="RBN1004" s="3"/>
      <c r="RBO1004" s="3"/>
      <c r="RBP1004" s="3"/>
      <c r="RBQ1004" s="3"/>
      <c r="RBR1004" s="3"/>
      <c r="RBS1004" s="3"/>
      <c r="RBT1004" s="3"/>
      <c r="RBU1004" s="3"/>
      <c r="RBV1004" s="3"/>
      <c r="RBW1004" s="3"/>
      <c r="RBX1004" s="3"/>
      <c r="RBY1004" s="3"/>
      <c r="RBZ1004" s="3"/>
      <c r="RCA1004" s="3"/>
      <c r="RCB1004" s="3"/>
      <c r="RCC1004" s="3"/>
      <c r="RCD1004" s="3"/>
      <c r="RCE1004" s="3"/>
      <c r="RCF1004" s="3"/>
      <c r="RCG1004" s="3"/>
      <c r="RCH1004" s="3"/>
      <c r="RCI1004" s="3"/>
      <c r="RCJ1004" s="3"/>
      <c r="RCK1004" s="3"/>
      <c r="RCL1004" s="3"/>
      <c r="RCM1004" s="3"/>
      <c r="RCN1004" s="3"/>
      <c r="RCO1004" s="3"/>
      <c r="RCP1004" s="3"/>
      <c r="RCQ1004" s="3"/>
      <c r="RCR1004" s="3"/>
      <c r="RCS1004" s="3"/>
      <c r="RCT1004" s="3"/>
      <c r="RCU1004" s="3"/>
      <c r="RCV1004" s="3"/>
      <c r="RCW1004" s="3"/>
      <c r="RCX1004" s="3"/>
      <c r="RCY1004" s="3"/>
      <c r="RCZ1004" s="3"/>
      <c r="RDA1004" s="3"/>
      <c r="RDB1004" s="3"/>
      <c r="RDC1004" s="3"/>
      <c r="RDD1004" s="3"/>
      <c r="RDE1004" s="3"/>
      <c r="RDF1004" s="3"/>
      <c r="RDG1004" s="3"/>
      <c r="RDH1004" s="3"/>
      <c r="RDI1004" s="3"/>
      <c r="RDJ1004" s="3"/>
      <c r="RDK1004" s="3"/>
      <c r="RDL1004" s="3"/>
      <c r="RDM1004" s="3"/>
      <c r="RDN1004" s="3"/>
      <c r="RDO1004" s="3"/>
      <c r="RDP1004" s="3"/>
      <c r="RDQ1004" s="3"/>
      <c r="RDR1004" s="3"/>
      <c r="RDS1004" s="3"/>
      <c r="RDT1004" s="3"/>
      <c r="RDU1004" s="3"/>
      <c r="RDV1004" s="3"/>
      <c r="RDW1004" s="3"/>
      <c r="RDX1004" s="3"/>
      <c r="RDY1004" s="3"/>
      <c r="RDZ1004" s="3"/>
      <c r="REA1004" s="3"/>
      <c r="REB1004" s="3"/>
      <c r="REC1004" s="3"/>
      <c r="RED1004" s="3"/>
      <c r="REE1004" s="3"/>
      <c r="REF1004" s="3"/>
      <c r="REG1004" s="3"/>
      <c r="REH1004" s="3"/>
      <c r="REI1004" s="3"/>
      <c r="REJ1004" s="3"/>
      <c r="REK1004" s="3"/>
      <c r="REL1004" s="3"/>
      <c r="REM1004" s="3"/>
      <c r="REN1004" s="3"/>
      <c r="REO1004" s="3"/>
      <c r="REP1004" s="3"/>
      <c r="REQ1004" s="3"/>
      <c r="RER1004" s="3"/>
      <c r="RES1004" s="3"/>
      <c r="RET1004" s="3"/>
      <c r="REU1004" s="3"/>
      <c r="REV1004" s="3"/>
      <c r="REW1004" s="3"/>
      <c r="REX1004" s="3"/>
      <c r="REY1004" s="3"/>
      <c r="REZ1004" s="3"/>
      <c r="RFA1004" s="3"/>
      <c r="RFB1004" s="3"/>
      <c r="RFC1004" s="3"/>
      <c r="RFD1004" s="3"/>
      <c r="RFE1004" s="3"/>
      <c r="RFF1004" s="3"/>
      <c r="RFG1004" s="3"/>
      <c r="RFH1004" s="3"/>
      <c r="RFI1004" s="3"/>
      <c r="RFJ1004" s="3"/>
      <c r="RFK1004" s="3"/>
      <c r="RFL1004" s="3"/>
      <c r="RFM1004" s="3"/>
      <c r="RFN1004" s="3"/>
      <c r="RFO1004" s="3"/>
      <c r="RFP1004" s="3"/>
      <c r="RFQ1004" s="3"/>
      <c r="RFR1004" s="3"/>
      <c r="RFS1004" s="3"/>
      <c r="RFT1004" s="3"/>
      <c r="RFU1004" s="3"/>
      <c r="RFV1004" s="3"/>
      <c r="RFW1004" s="3"/>
      <c r="RFX1004" s="3"/>
      <c r="RFY1004" s="3"/>
      <c r="RFZ1004" s="3"/>
      <c r="RGA1004" s="3"/>
      <c r="RGB1004" s="3"/>
      <c r="RGC1004" s="3"/>
      <c r="RGD1004" s="3"/>
      <c r="RGE1004" s="3"/>
      <c r="RGF1004" s="3"/>
      <c r="RGG1004" s="3"/>
      <c r="RGH1004" s="3"/>
      <c r="RGI1004" s="3"/>
      <c r="RGJ1004" s="3"/>
      <c r="RGK1004" s="3"/>
      <c r="RGL1004" s="3"/>
      <c r="RGM1004" s="3"/>
      <c r="RGN1004" s="3"/>
      <c r="RGO1004" s="3"/>
      <c r="RGP1004" s="3"/>
      <c r="RGQ1004" s="3"/>
      <c r="RGR1004" s="3"/>
      <c r="RGS1004" s="3"/>
      <c r="RGT1004" s="3"/>
      <c r="RGU1004" s="3"/>
      <c r="RGV1004" s="3"/>
      <c r="RGW1004" s="3"/>
      <c r="RGX1004" s="3"/>
      <c r="RGY1004" s="3"/>
      <c r="RGZ1004" s="3"/>
      <c r="RHA1004" s="3"/>
      <c r="RHB1004" s="3"/>
      <c r="RHC1004" s="3"/>
      <c r="RHD1004" s="3"/>
      <c r="RHE1004" s="3"/>
      <c r="RHF1004" s="3"/>
      <c r="RHG1004" s="3"/>
      <c r="RHH1004" s="3"/>
      <c r="RHI1004" s="3"/>
      <c r="RHJ1004" s="3"/>
      <c r="RHK1004" s="3"/>
      <c r="RHL1004" s="3"/>
      <c r="RHM1004" s="3"/>
      <c r="RHN1004" s="3"/>
      <c r="RHO1004" s="3"/>
      <c r="RHP1004" s="3"/>
      <c r="RHQ1004" s="3"/>
      <c r="RHR1004" s="3"/>
      <c r="RHS1004" s="3"/>
      <c r="RHT1004" s="3"/>
      <c r="RHU1004" s="3"/>
      <c r="RHV1004" s="3"/>
      <c r="RHW1004" s="3"/>
      <c r="RHX1004" s="3"/>
      <c r="RHY1004" s="3"/>
      <c r="RHZ1004" s="3"/>
      <c r="RIA1004" s="3"/>
      <c r="RIB1004" s="3"/>
      <c r="RIC1004" s="3"/>
      <c r="RID1004" s="3"/>
      <c r="RIE1004" s="3"/>
      <c r="RIF1004" s="3"/>
      <c r="RIG1004" s="3"/>
      <c r="RIH1004" s="3"/>
      <c r="RII1004" s="3"/>
      <c r="RIJ1004" s="3"/>
      <c r="RIK1004" s="3"/>
      <c r="RIL1004" s="3"/>
      <c r="RIM1004" s="3"/>
      <c r="RIN1004" s="3"/>
      <c r="RIO1004" s="3"/>
      <c r="RIP1004" s="3"/>
      <c r="RIQ1004" s="3"/>
      <c r="RIR1004" s="3"/>
      <c r="RIS1004" s="3"/>
      <c r="RIT1004" s="3"/>
      <c r="RIU1004" s="3"/>
      <c r="RIV1004" s="3"/>
      <c r="RIW1004" s="3"/>
      <c r="RIX1004" s="3"/>
      <c r="RIY1004" s="3"/>
      <c r="RIZ1004" s="3"/>
      <c r="RJA1004" s="3"/>
      <c r="RJB1004" s="3"/>
      <c r="RJC1004" s="3"/>
      <c r="RJD1004" s="3"/>
      <c r="RJE1004" s="3"/>
      <c r="RJF1004" s="3"/>
      <c r="RJG1004" s="3"/>
      <c r="RJH1004" s="3"/>
      <c r="RJI1004" s="3"/>
      <c r="RJJ1004" s="3"/>
      <c r="RJK1004" s="3"/>
      <c r="RJL1004" s="3"/>
      <c r="RJM1004" s="3"/>
      <c r="RJN1004" s="3"/>
      <c r="RJO1004" s="3"/>
      <c r="RJP1004" s="3"/>
      <c r="RJQ1004" s="3"/>
      <c r="RJR1004" s="3"/>
      <c r="RJS1004" s="3"/>
      <c r="RJT1004" s="3"/>
      <c r="RJU1004" s="3"/>
      <c r="RJV1004" s="3"/>
      <c r="RJW1004" s="3"/>
      <c r="RJX1004" s="3"/>
      <c r="RJY1004" s="3"/>
      <c r="RJZ1004" s="3"/>
      <c r="RKA1004" s="3"/>
      <c r="RKB1004" s="3"/>
      <c r="RKC1004" s="3"/>
      <c r="RKD1004" s="3"/>
      <c r="RKE1004" s="3"/>
      <c r="RKF1004" s="3"/>
      <c r="RKG1004" s="3"/>
      <c r="RKH1004" s="3"/>
      <c r="RKI1004" s="3"/>
      <c r="RKJ1004" s="3"/>
      <c r="RKK1004" s="3"/>
      <c r="RKL1004" s="3"/>
      <c r="RKM1004" s="3"/>
      <c r="RKN1004" s="3"/>
      <c r="RKO1004" s="3"/>
      <c r="RKP1004" s="3"/>
      <c r="RKQ1004" s="3"/>
      <c r="RKR1004" s="3"/>
      <c r="RKS1004" s="3"/>
      <c r="RKT1004" s="3"/>
      <c r="RKU1004" s="3"/>
      <c r="RKV1004" s="3"/>
      <c r="RKW1004" s="3"/>
      <c r="RKX1004" s="3"/>
      <c r="RKY1004" s="3"/>
      <c r="RKZ1004" s="3"/>
      <c r="RLA1004" s="3"/>
      <c r="RLB1004" s="3"/>
      <c r="RLC1004" s="3"/>
      <c r="RLD1004" s="3"/>
      <c r="RLE1004" s="3"/>
      <c r="RLF1004" s="3"/>
      <c r="RLG1004" s="3"/>
      <c r="RLH1004" s="3"/>
      <c r="RLI1004" s="3"/>
      <c r="RLJ1004" s="3"/>
      <c r="RLK1004" s="3"/>
      <c r="RLL1004" s="3"/>
      <c r="RLM1004" s="3"/>
      <c r="RLN1004" s="3"/>
      <c r="RLO1004" s="3"/>
      <c r="RLP1004" s="3"/>
      <c r="RLQ1004" s="3"/>
      <c r="RLR1004" s="3"/>
      <c r="RLS1004" s="3"/>
      <c r="RLT1004" s="3"/>
      <c r="RLU1004" s="3"/>
      <c r="RLV1004" s="3"/>
      <c r="RLW1004" s="3"/>
      <c r="RLX1004" s="3"/>
      <c r="RLY1004" s="3"/>
      <c r="RLZ1004" s="3"/>
      <c r="RMA1004" s="3"/>
      <c r="RMB1004" s="3"/>
      <c r="RMC1004" s="3"/>
      <c r="RMD1004" s="3"/>
      <c r="RME1004" s="3"/>
      <c r="RMF1004" s="3"/>
      <c r="RMG1004" s="3"/>
      <c r="RMH1004" s="3"/>
      <c r="RMI1004" s="3"/>
      <c r="RMJ1004" s="3"/>
      <c r="RMK1004" s="3"/>
      <c r="RML1004" s="3"/>
      <c r="RMM1004" s="3"/>
      <c r="RMN1004" s="3"/>
      <c r="RMO1004" s="3"/>
      <c r="RMP1004" s="3"/>
      <c r="RMQ1004" s="3"/>
      <c r="RMR1004" s="3"/>
      <c r="RMS1004" s="3"/>
      <c r="RMT1004" s="3"/>
      <c r="RMU1004" s="3"/>
      <c r="RMV1004" s="3"/>
      <c r="RMW1004" s="3"/>
      <c r="RMX1004" s="3"/>
      <c r="RMY1004" s="3"/>
      <c r="RMZ1004" s="3"/>
      <c r="RNA1004" s="3"/>
      <c r="RNB1004" s="3"/>
      <c r="RNC1004" s="3"/>
      <c r="RND1004" s="3"/>
      <c r="RNE1004" s="3"/>
      <c r="RNF1004" s="3"/>
      <c r="RNG1004" s="3"/>
      <c r="RNH1004" s="3"/>
      <c r="RNI1004" s="3"/>
      <c r="RNJ1004" s="3"/>
      <c r="RNK1004" s="3"/>
      <c r="RNL1004" s="3"/>
      <c r="RNM1004" s="3"/>
      <c r="RNN1004" s="3"/>
      <c r="RNO1004" s="3"/>
      <c r="RNP1004" s="3"/>
      <c r="RNQ1004" s="3"/>
      <c r="RNR1004" s="3"/>
      <c r="RNS1004" s="3"/>
      <c r="RNT1004" s="3"/>
      <c r="RNU1004" s="3"/>
      <c r="RNV1004" s="3"/>
      <c r="RNW1004" s="3"/>
      <c r="RNX1004" s="3"/>
      <c r="RNY1004" s="3"/>
      <c r="RNZ1004" s="3"/>
      <c r="ROA1004" s="3"/>
      <c r="ROB1004" s="3"/>
      <c r="ROC1004" s="3"/>
      <c r="ROD1004" s="3"/>
      <c r="ROE1004" s="3"/>
      <c r="ROF1004" s="3"/>
      <c r="ROG1004" s="3"/>
      <c r="ROH1004" s="3"/>
      <c r="ROI1004" s="3"/>
      <c r="ROJ1004" s="3"/>
      <c r="ROK1004" s="3"/>
      <c r="ROL1004" s="3"/>
      <c r="ROM1004" s="3"/>
      <c r="RON1004" s="3"/>
      <c r="ROO1004" s="3"/>
      <c r="ROP1004" s="3"/>
      <c r="ROQ1004" s="3"/>
      <c r="ROR1004" s="3"/>
      <c r="ROS1004" s="3"/>
      <c r="ROT1004" s="3"/>
      <c r="ROU1004" s="3"/>
      <c r="ROV1004" s="3"/>
      <c r="ROW1004" s="3"/>
      <c r="ROX1004" s="3"/>
      <c r="ROY1004" s="3"/>
      <c r="ROZ1004" s="3"/>
      <c r="RPA1004" s="3"/>
      <c r="RPB1004" s="3"/>
      <c r="RPC1004" s="3"/>
      <c r="RPD1004" s="3"/>
      <c r="RPE1004" s="3"/>
      <c r="RPF1004" s="3"/>
      <c r="RPG1004" s="3"/>
      <c r="RPH1004" s="3"/>
      <c r="RPI1004" s="3"/>
      <c r="RPJ1004" s="3"/>
      <c r="RPK1004" s="3"/>
      <c r="RPL1004" s="3"/>
      <c r="RPM1004" s="3"/>
      <c r="RPN1004" s="3"/>
      <c r="RPO1004" s="3"/>
      <c r="RPP1004" s="3"/>
      <c r="RPQ1004" s="3"/>
      <c r="RPR1004" s="3"/>
      <c r="RPS1004" s="3"/>
      <c r="RPT1004" s="3"/>
      <c r="RPU1004" s="3"/>
      <c r="RPV1004" s="3"/>
      <c r="RPW1004" s="3"/>
      <c r="RPX1004" s="3"/>
      <c r="RPY1004" s="3"/>
      <c r="RPZ1004" s="3"/>
      <c r="RQA1004" s="3"/>
      <c r="RQB1004" s="3"/>
      <c r="RQC1004" s="3"/>
      <c r="RQD1004" s="3"/>
      <c r="RQE1004" s="3"/>
      <c r="RQF1004" s="3"/>
      <c r="RQG1004" s="3"/>
      <c r="RQH1004" s="3"/>
      <c r="RQI1004" s="3"/>
      <c r="RQJ1004" s="3"/>
      <c r="RQK1004" s="3"/>
      <c r="RQL1004" s="3"/>
      <c r="RQM1004" s="3"/>
      <c r="RQN1004" s="3"/>
      <c r="RQO1004" s="3"/>
      <c r="RQP1004" s="3"/>
      <c r="RQQ1004" s="3"/>
      <c r="RQR1004" s="3"/>
      <c r="RQS1004" s="3"/>
      <c r="RQT1004" s="3"/>
      <c r="RQU1004" s="3"/>
      <c r="RQV1004" s="3"/>
      <c r="RQW1004" s="3"/>
      <c r="RQX1004" s="3"/>
      <c r="RQY1004" s="3"/>
      <c r="RQZ1004" s="3"/>
      <c r="RRA1004" s="3"/>
      <c r="RRB1004" s="3"/>
      <c r="RRC1004" s="3"/>
      <c r="RRD1004" s="3"/>
      <c r="RRE1004" s="3"/>
      <c r="RRF1004" s="3"/>
      <c r="RRG1004" s="3"/>
      <c r="RRH1004" s="3"/>
      <c r="RRI1004" s="3"/>
      <c r="RRJ1004" s="3"/>
      <c r="RRK1004" s="3"/>
      <c r="RRL1004" s="3"/>
      <c r="RRM1004" s="3"/>
      <c r="RRN1004" s="3"/>
      <c r="RRO1004" s="3"/>
      <c r="RRP1004" s="3"/>
      <c r="RRQ1004" s="3"/>
      <c r="RRR1004" s="3"/>
      <c r="RRS1004" s="3"/>
      <c r="RRT1004" s="3"/>
      <c r="RRU1004" s="3"/>
      <c r="RRV1004" s="3"/>
      <c r="RRW1004" s="3"/>
      <c r="RRX1004" s="3"/>
      <c r="RRY1004" s="3"/>
      <c r="RRZ1004" s="3"/>
      <c r="RSA1004" s="3"/>
      <c r="RSB1004" s="3"/>
      <c r="RSC1004" s="3"/>
      <c r="RSD1004" s="3"/>
      <c r="RSE1004" s="3"/>
      <c r="RSF1004" s="3"/>
      <c r="RSG1004" s="3"/>
      <c r="RSH1004" s="3"/>
      <c r="RSI1004" s="3"/>
      <c r="RSJ1004" s="3"/>
      <c r="RSK1004" s="3"/>
      <c r="RSL1004" s="3"/>
      <c r="RSM1004" s="3"/>
      <c r="RSN1004" s="3"/>
      <c r="RSO1004" s="3"/>
      <c r="RSP1004" s="3"/>
      <c r="RSQ1004" s="3"/>
      <c r="RSR1004" s="3"/>
      <c r="RSS1004" s="3"/>
      <c r="RST1004" s="3"/>
      <c r="RSU1004" s="3"/>
      <c r="RSV1004" s="3"/>
      <c r="RSW1004" s="3"/>
      <c r="RSX1004" s="3"/>
      <c r="RSY1004" s="3"/>
      <c r="RSZ1004" s="3"/>
      <c r="RTA1004" s="3"/>
      <c r="RTB1004" s="3"/>
      <c r="RTC1004" s="3"/>
      <c r="RTD1004" s="3"/>
      <c r="RTE1004" s="3"/>
      <c r="RTF1004" s="3"/>
      <c r="RTG1004" s="3"/>
      <c r="RTH1004" s="3"/>
      <c r="RTI1004" s="3"/>
      <c r="RTJ1004" s="3"/>
      <c r="RTK1004" s="3"/>
      <c r="RTL1004" s="3"/>
      <c r="RTM1004" s="3"/>
      <c r="RTN1004" s="3"/>
      <c r="RTO1004" s="3"/>
      <c r="RTP1004" s="3"/>
      <c r="RTQ1004" s="3"/>
      <c r="RTR1004" s="3"/>
      <c r="RTS1004" s="3"/>
      <c r="RTT1004" s="3"/>
      <c r="RTU1004" s="3"/>
      <c r="RTV1004" s="3"/>
      <c r="RTW1004" s="3"/>
      <c r="RTX1004" s="3"/>
      <c r="RTY1004" s="3"/>
      <c r="RTZ1004" s="3"/>
      <c r="RUA1004" s="3"/>
      <c r="RUB1004" s="3"/>
      <c r="RUC1004" s="3"/>
      <c r="RUD1004" s="3"/>
      <c r="RUE1004" s="3"/>
      <c r="RUF1004" s="3"/>
      <c r="RUG1004" s="3"/>
      <c r="RUH1004" s="3"/>
      <c r="RUI1004" s="3"/>
      <c r="RUJ1004" s="3"/>
      <c r="RUK1004" s="3"/>
      <c r="RUL1004" s="3"/>
      <c r="RUM1004" s="3"/>
      <c r="RUN1004" s="3"/>
      <c r="RUO1004" s="3"/>
      <c r="RUP1004" s="3"/>
      <c r="RUQ1004" s="3"/>
      <c r="RUR1004" s="3"/>
      <c r="RUS1004" s="3"/>
      <c r="RUT1004" s="3"/>
      <c r="RUU1004" s="3"/>
      <c r="RUV1004" s="3"/>
      <c r="RUW1004" s="3"/>
      <c r="RUX1004" s="3"/>
      <c r="RUY1004" s="3"/>
      <c r="RUZ1004" s="3"/>
      <c r="RVA1004" s="3"/>
      <c r="RVB1004" s="3"/>
      <c r="RVC1004" s="3"/>
      <c r="RVD1004" s="3"/>
      <c r="RVE1004" s="3"/>
      <c r="RVF1004" s="3"/>
      <c r="RVG1004" s="3"/>
      <c r="RVH1004" s="3"/>
      <c r="RVI1004" s="3"/>
      <c r="RVJ1004" s="3"/>
      <c r="RVK1004" s="3"/>
      <c r="RVL1004" s="3"/>
      <c r="RVM1004" s="3"/>
      <c r="RVN1004" s="3"/>
      <c r="RVO1004" s="3"/>
      <c r="RVP1004" s="3"/>
      <c r="RVQ1004" s="3"/>
      <c r="RVR1004" s="3"/>
      <c r="RVS1004" s="3"/>
      <c r="RVT1004" s="3"/>
      <c r="RVU1004" s="3"/>
      <c r="RVV1004" s="3"/>
      <c r="RVW1004" s="3"/>
      <c r="RVX1004" s="3"/>
      <c r="RVY1004" s="3"/>
      <c r="RVZ1004" s="3"/>
      <c r="RWA1004" s="3"/>
      <c r="RWB1004" s="3"/>
      <c r="RWC1004" s="3"/>
      <c r="RWD1004" s="3"/>
      <c r="RWE1004" s="3"/>
      <c r="RWF1004" s="3"/>
      <c r="RWG1004" s="3"/>
      <c r="RWH1004" s="3"/>
      <c r="RWI1004" s="3"/>
      <c r="RWJ1004" s="3"/>
      <c r="RWK1004" s="3"/>
      <c r="RWL1004" s="3"/>
      <c r="RWM1004" s="3"/>
      <c r="RWN1004" s="3"/>
      <c r="RWO1004" s="3"/>
      <c r="RWP1004" s="3"/>
      <c r="RWQ1004" s="3"/>
      <c r="RWR1004" s="3"/>
      <c r="RWS1004" s="3"/>
      <c r="RWT1004" s="3"/>
      <c r="RWU1004" s="3"/>
      <c r="RWV1004" s="3"/>
      <c r="RWW1004" s="3"/>
      <c r="RWX1004" s="3"/>
      <c r="RWY1004" s="3"/>
      <c r="RWZ1004" s="3"/>
      <c r="RXA1004" s="3"/>
      <c r="RXB1004" s="3"/>
      <c r="RXC1004" s="3"/>
      <c r="RXD1004" s="3"/>
      <c r="RXE1004" s="3"/>
      <c r="RXF1004" s="3"/>
      <c r="RXG1004" s="3"/>
      <c r="RXH1004" s="3"/>
      <c r="RXI1004" s="3"/>
      <c r="RXJ1004" s="3"/>
      <c r="RXK1004" s="3"/>
      <c r="RXL1004" s="3"/>
      <c r="RXM1004" s="3"/>
      <c r="RXN1004" s="3"/>
      <c r="RXO1004" s="3"/>
      <c r="RXP1004" s="3"/>
      <c r="RXQ1004" s="3"/>
      <c r="RXR1004" s="3"/>
      <c r="RXS1004" s="3"/>
      <c r="RXT1004" s="3"/>
      <c r="RXU1004" s="3"/>
      <c r="RXV1004" s="3"/>
      <c r="RXW1004" s="3"/>
      <c r="RXX1004" s="3"/>
      <c r="RXY1004" s="3"/>
      <c r="RXZ1004" s="3"/>
      <c r="RYA1004" s="3"/>
      <c r="RYB1004" s="3"/>
      <c r="RYC1004" s="3"/>
      <c r="RYD1004" s="3"/>
      <c r="RYE1004" s="3"/>
      <c r="RYF1004" s="3"/>
      <c r="RYG1004" s="3"/>
      <c r="RYH1004" s="3"/>
      <c r="RYI1004" s="3"/>
      <c r="RYJ1004" s="3"/>
      <c r="RYK1004" s="3"/>
      <c r="RYL1004" s="3"/>
      <c r="RYM1004" s="3"/>
      <c r="RYN1004" s="3"/>
      <c r="RYO1004" s="3"/>
      <c r="RYP1004" s="3"/>
      <c r="RYQ1004" s="3"/>
      <c r="RYR1004" s="3"/>
      <c r="RYS1004" s="3"/>
      <c r="RYT1004" s="3"/>
      <c r="RYU1004" s="3"/>
      <c r="RYV1004" s="3"/>
      <c r="RYW1004" s="3"/>
      <c r="RYX1004" s="3"/>
      <c r="RYY1004" s="3"/>
      <c r="RYZ1004" s="3"/>
      <c r="RZA1004" s="3"/>
      <c r="RZB1004" s="3"/>
      <c r="RZC1004" s="3"/>
      <c r="RZD1004" s="3"/>
      <c r="RZE1004" s="3"/>
      <c r="RZF1004" s="3"/>
      <c r="RZG1004" s="3"/>
      <c r="RZH1004" s="3"/>
      <c r="RZI1004" s="3"/>
      <c r="RZJ1004" s="3"/>
      <c r="RZK1004" s="3"/>
      <c r="RZL1004" s="3"/>
      <c r="RZM1004" s="3"/>
      <c r="RZN1004" s="3"/>
      <c r="RZO1004" s="3"/>
      <c r="RZP1004" s="3"/>
      <c r="RZQ1004" s="3"/>
      <c r="RZR1004" s="3"/>
      <c r="RZS1004" s="3"/>
      <c r="RZT1004" s="3"/>
      <c r="RZU1004" s="3"/>
      <c r="RZV1004" s="3"/>
      <c r="RZW1004" s="3"/>
      <c r="RZX1004" s="3"/>
      <c r="RZY1004" s="3"/>
      <c r="RZZ1004" s="3"/>
      <c r="SAA1004" s="3"/>
      <c r="SAB1004" s="3"/>
      <c r="SAC1004" s="3"/>
      <c r="SAD1004" s="3"/>
      <c r="SAE1004" s="3"/>
      <c r="SAF1004" s="3"/>
      <c r="SAG1004" s="3"/>
      <c r="SAH1004" s="3"/>
      <c r="SAI1004" s="3"/>
      <c r="SAJ1004" s="3"/>
      <c r="SAK1004" s="3"/>
      <c r="SAL1004" s="3"/>
      <c r="SAM1004" s="3"/>
      <c r="SAN1004" s="3"/>
      <c r="SAO1004" s="3"/>
      <c r="SAP1004" s="3"/>
      <c r="SAQ1004" s="3"/>
      <c r="SAR1004" s="3"/>
      <c r="SAS1004" s="3"/>
      <c r="SAT1004" s="3"/>
      <c r="SAU1004" s="3"/>
      <c r="SAV1004" s="3"/>
      <c r="SAW1004" s="3"/>
      <c r="SAX1004" s="3"/>
      <c r="SAY1004" s="3"/>
      <c r="SAZ1004" s="3"/>
      <c r="SBA1004" s="3"/>
      <c r="SBB1004" s="3"/>
      <c r="SBC1004" s="3"/>
      <c r="SBD1004" s="3"/>
      <c r="SBE1004" s="3"/>
      <c r="SBF1004" s="3"/>
      <c r="SBG1004" s="3"/>
      <c r="SBH1004" s="3"/>
      <c r="SBI1004" s="3"/>
      <c r="SBJ1004" s="3"/>
      <c r="SBK1004" s="3"/>
      <c r="SBL1004" s="3"/>
      <c r="SBM1004" s="3"/>
      <c r="SBN1004" s="3"/>
      <c r="SBO1004" s="3"/>
      <c r="SBP1004" s="3"/>
      <c r="SBQ1004" s="3"/>
      <c r="SBR1004" s="3"/>
      <c r="SBS1004" s="3"/>
      <c r="SBT1004" s="3"/>
      <c r="SBU1004" s="3"/>
      <c r="SBV1004" s="3"/>
      <c r="SBW1004" s="3"/>
      <c r="SBX1004" s="3"/>
      <c r="SBY1004" s="3"/>
      <c r="SBZ1004" s="3"/>
      <c r="SCA1004" s="3"/>
      <c r="SCB1004" s="3"/>
      <c r="SCC1004" s="3"/>
      <c r="SCD1004" s="3"/>
      <c r="SCE1004" s="3"/>
      <c r="SCF1004" s="3"/>
      <c r="SCG1004" s="3"/>
      <c r="SCH1004" s="3"/>
      <c r="SCI1004" s="3"/>
      <c r="SCJ1004" s="3"/>
      <c r="SCK1004" s="3"/>
      <c r="SCL1004" s="3"/>
      <c r="SCM1004" s="3"/>
      <c r="SCN1004" s="3"/>
      <c r="SCO1004" s="3"/>
      <c r="SCP1004" s="3"/>
      <c r="SCQ1004" s="3"/>
      <c r="SCR1004" s="3"/>
      <c r="SCS1004" s="3"/>
      <c r="SCT1004" s="3"/>
      <c r="SCU1004" s="3"/>
      <c r="SCV1004" s="3"/>
      <c r="SCW1004" s="3"/>
      <c r="SCX1004" s="3"/>
      <c r="SCY1004" s="3"/>
      <c r="SCZ1004" s="3"/>
      <c r="SDA1004" s="3"/>
      <c r="SDB1004" s="3"/>
      <c r="SDC1004" s="3"/>
      <c r="SDD1004" s="3"/>
      <c r="SDE1004" s="3"/>
      <c r="SDF1004" s="3"/>
      <c r="SDG1004" s="3"/>
      <c r="SDH1004" s="3"/>
      <c r="SDI1004" s="3"/>
      <c r="SDJ1004" s="3"/>
      <c r="SDK1004" s="3"/>
      <c r="SDL1004" s="3"/>
      <c r="SDM1004" s="3"/>
      <c r="SDN1004" s="3"/>
      <c r="SDO1004" s="3"/>
      <c r="SDP1004" s="3"/>
      <c r="SDQ1004" s="3"/>
      <c r="SDR1004" s="3"/>
      <c r="SDS1004" s="3"/>
      <c r="SDT1004" s="3"/>
      <c r="SDU1004" s="3"/>
      <c r="SDV1004" s="3"/>
      <c r="SDW1004" s="3"/>
      <c r="SDX1004" s="3"/>
      <c r="SDY1004" s="3"/>
      <c r="SDZ1004" s="3"/>
      <c r="SEA1004" s="3"/>
      <c r="SEB1004" s="3"/>
      <c r="SEC1004" s="3"/>
      <c r="SED1004" s="3"/>
      <c r="SEE1004" s="3"/>
      <c r="SEF1004" s="3"/>
      <c r="SEG1004" s="3"/>
      <c r="SEH1004" s="3"/>
      <c r="SEI1004" s="3"/>
      <c r="SEJ1004" s="3"/>
      <c r="SEK1004" s="3"/>
      <c r="SEL1004" s="3"/>
      <c r="SEM1004" s="3"/>
      <c r="SEN1004" s="3"/>
      <c r="SEO1004" s="3"/>
      <c r="SEP1004" s="3"/>
      <c r="SEQ1004" s="3"/>
      <c r="SER1004" s="3"/>
      <c r="SES1004" s="3"/>
      <c r="SET1004" s="3"/>
      <c r="SEU1004" s="3"/>
      <c r="SEV1004" s="3"/>
      <c r="SEW1004" s="3"/>
      <c r="SEX1004" s="3"/>
      <c r="SEY1004" s="3"/>
      <c r="SEZ1004" s="3"/>
      <c r="SFA1004" s="3"/>
      <c r="SFB1004" s="3"/>
      <c r="SFC1004" s="3"/>
      <c r="SFD1004" s="3"/>
      <c r="SFE1004" s="3"/>
      <c r="SFF1004" s="3"/>
      <c r="SFG1004" s="3"/>
      <c r="SFH1004" s="3"/>
      <c r="SFI1004" s="3"/>
      <c r="SFJ1004" s="3"/>
      <c r="SFK1004" s="3"/>
      <c r="SFL1004" s="3"/>
      <c r="SFM1004" s="3"/>
      <c r="SFN1004" s="3"/>
      <c r="SFO1004" s="3"/>
      <c r="SFP1004" s="3"/>
      <c r="SFQ1004" s="3"/>
      <c r="SFR1004" s="3"/>
      <c r="SFS1004" s="3"/>
      <c r="SFT1004" s="3"/>
      <c r="SFU1004" s="3"/>
      <c r="SFV1004" s="3"/>
      <c r="SFW1004" s="3"/>
      <c r="SFX1004" s="3"/>
      <c r="SFY1004" s="3"/>
      <c r="SFZ1004" s="3"/>
      <c r="SGA1004" s="3"/>
      <c r="SGB1004" s="3"/>
      <c r="SGC1004" s="3"/>
      <c r="SGD1004" s="3"/>
      <c r="SGE1004" s="3"/>
      <c r="SGF1004" s="3"/>
      <c r="SGG1004" s="3"/>
      <c r="SGH1004" s="3"/>
      <c r="SGI1004" s="3"/>
      <c r="SGJ1004" s="3"/>
      <c r="SGK1004" s="3"/>
      <c r="SGL1004" s="3"/>
      <c r="SGM1004" s="3"/>
      <c r="SGN1004" s="3"/>
      <c r="SGO1004" s="3"/>
      <c r="SGP1004" s="3"/>
      <c r="SGQ1004" s="3"/>
      <c r="SGR1004" s="3"/>
      <c r="SGS1004" s="3"/>
      <c r="SGT1004" s="3"/>
      <c r="SGU1004" s="3"/>
      <c r="SGV1004" s="3"/>
      <c r="SGW1004" s="3"/>
      <c r="SGX1004" s="3"/>
      <c r="SGY1004" s="3"/>
      <c r="SGZ1004" s="3"/>
      <c r="SHA1004" s="3"/>
      <c r="SHB1004" s="3"/>
      <c r="SHC1004" s="3"/>
      <c r="SHD1004" s="3"/>
      <c r="SHE1004" s="3"/>
      <c r="SHF1004" s="3"/>
      <c r="SHG1004" s="3"/>
      <c r="SHH1004" s="3"/>
      <c r="SHI1004" s="3"/>
      <c r="SHJ1004" s="3"/>
      <c r="SHK1004" s="3"/>
      <c r="SHL1004" s="3"/>
      <c r="SHM1004" s="3"/>
      <c r="SHN1004" s="3"/>
      <c r="SHO1004" s="3"/>
      <c r="SHP1004" s="3"/>
      <c r="SHQ1004" s="3"/>
      <c r="SHR1004" s="3"/>
      <c r="SHS1004" s="3"/>
      <c r="SHT1004" s="3"/>
      <c r="SHU1004" s="3"/>
      <c r="SHV1004" s="3"/>
      <c r="SHW1004" s="3"/>
      <c r="SHX1004" s="3"/>
      <c r="SHY1004" s="3"/>
      <c r="SHZ1004" s="3"/>
      <c r="SIA1004" s="3"/>
      <c r="SIB1004" s="3"/>
      <c r="SIC1004" s="3"/>
      <c r="SID1004" s="3"/>
      <c r="SIE1004" s="3"/>
      <c r="SIF1004" s="3"/>
      <c r="SIG1004" s="3"/>
      <c r="SIH1004" s="3"/>
      <c r="SII1004" s="3"/>
      <c r="SIJ1004" s="3"/>
      <c r="SIK1004" s="3"/>
      <c r="SIL1004" s="3"/>
      <c r="SIM1004" s="3"/>
      <c r="SIN1004" s="3"/>
      <c r="SIO1004" s="3"/>
      <c r="SIP1004" s="3"/>
      <c r="SIQ1004" s="3"/>
      <c r="SIR1004" s="3"/>
      <c r="SIS1004" s="3"/>
      <c r="SIT1004" s="3"/>
      <c r="SIU1004" s="3"/>
      <c r="SIV1004" s="3"/>
      <c r="SIW1004" s="3"/>
      <c r="SIX1004" s="3"/>
      <c r="SIY1004" s="3"/>
      <c r="SIZ1004" s="3"/>
      <c r="SJA1004" s="3"/>
      <c r="SJB1004" s="3"/>
      <c r="SJC1004" s="3"/>
      <c r="SJD1004" s="3"/>
      <c r="SJE1004" s="3"/>
      <c r="SJF1004" s="3"/>
      <c r="SJG1004" s="3"/>
      <c r="SJH1004" s="3"/>
      <c r="SJI1004" s="3"/>
      <c r="SJJ1004" s="3"/>
      <c r="SJK1004" s="3"/>
      <c r="SJL1004" s="3"/>
      <c r="SJM1004" s="3"/>
      <c r="SJN1004" s="3"/>
      <c r="SJO1004" s="3"/>
      <c r="SJP1004" s="3"/>
      <c r="SJQ1004" s="3"/>
      <c r="SJR1004" s="3"/>
      <c r="SJS1004" s="3"/>
      <c r="SJT1004" s="3"/>
      <c r="SJU1004" s="3"/>
      <c r="SJV1004" s="3"/>
      <c r="SJW1004" s="3"/>
      <c r="SJX1004" s="3"/>
      <c r="SJY1004" s="3"/>
      <c r="SJZ1004" s="3"/>
      <c r="SKA1004" s="3"/>
      <c r="SKB1004" s="3"/>
      <c r="SKC1004" s="3"/>
      <c r="SKD1004" s="3"/>
      <c r="SKE1004" s="3"/>
      <c r="SKF1004" s="3"/>
      <c r="SKG1004" s="3"/>
      <c r="SKH1004" s="3"/>
      <c r="SKI1004" s="3"/>
      <c r="SKJ1004" s="3"/>
      <c r="SKK1004" s="3"/>
      <c r="SKL1004" s="3"/>
      <c r="SKM1004" s="3"/>
      <c r="SKN1004" s="3"/>
      <c r="SKO1004" s="3"/>
      <c r="SKP1004" s="3"/>
      <c r="SKQ1004" s="3"/>
      <c r="SKR1004" s="3"/>
      <c r="SKS1004" s="3"/>
      <c r="SKT1004" s="3"/>
      <c r="SKU1004" s="3"/>
      <c r="SKV1004" s="3"/>
      <c r="SKW1004" s="3"/>
      <c r="SKX1004" s="3"/>
      <c r="SKY1004" s="3"/>
      <c r="SKZ1004" s="3"/>
      <c r="SLA1004" s="3"/>
      <c r="SLB1004" s="3"/>
      <c r="SLC1004" s="3"/>
      <c r="SLD1004" s="3"/>
      <c r="SLE1004" s="3"/>
      <c r="SLF1004" s="3"/>
      <c r="SLG1004" s="3"/>
      <c r="SLH1004" s="3"/>
      <c r="SLI1004" s="3"/>
      <c r="SLJ1004" s="3"/>
      <c r="SLK1004" s="3"/>
      <c r="SLL1004" s="3"/>
      <c r="SLM1004" s="3"/>
      <c r="SLN1004" s="3"/>
      <c r="SLO1004" s="3"/>
      <c r="SLP1004" s="3"/>
      <c r="SLQ1004" s="3"/>
      <c r="SLR1004" s="3"/>
      <c r="SLS1004" s="3"/>
      <c r="SLT1004" s="3"/>
      <c r="SLU1004" s="3"/>
      <c r="SLV1004" s="3"/>
      <c r="SLW1004" s="3"/>
      <c r="SLX1004" s="3"/>
      <c r="SLY1004" s="3"/>
      <c r="SLZ1004" s="3"/>
      <c r="SMA1004" s="3"/>
      <c r="SMB1004" s="3"/>
      <c r="SMC1004" s="3"/>
      <c r="SMD1004" s="3"/>
      <c r="SME1004" s="3"/>
      <c r="SMF1004" s="3"/>
      <c r="SMG1004" s="3"/>
      <c r="SMH1004" s="3"/>
      <c r="SMI1004" s="3"/>
      <c r="SMJ1004" s="3"/>
      <c r="SMK1004" s="3"/>
      <c r="SML1004" s="3"/>
      <c r="SMM1004" s="3"/>
      <c r="SMN1004" s="3"/>
      <c r="SMO1004" s="3"/>
      <c r="SMP1004" s="3"/>
      <c r="SMQ1004" s="3"/>
      <c r="SMR1004" s="3"/>
      <c r="SMS1004" s="3"/>
      <c r="SMT1004" s="3"/>
      <c r="SMU1004" s="3"/>
      <c r="SMV1004" s="3"/>
      <c r="SMW1004" s="3"/>
      <c r="SMX1004" s="3"/>
      <c r="SMY1004" s="3"/>
      <c r="SMZ1004" s="3"/>
      <c r="SNA1004" s="3"/>
      <c r="SNB1004" s="3"/>
      <c r="SNC1004" s="3"/>
      <c r="SND1004" s="3"/>
      <c r="SNE1004" s="3"/>
      <c r="SNF1004" s="3"/>
      <c r="SNG1004" s="3"/>
      <c r="SNH1004" s="3"/>
      <c r="SNI1004" s="3"/>
      <c r="SNJ1004" s="3"/>
      <c r="SNK1004" s="3"/>
      <c r="SNL1004" s="3"/>
      <c r="SNM1004" s="3"/>
      <c r="SNN1004" s="3"/>
      <c r="SNO1004" s="3"/>
      <c r="SNP1004" s="3"/>
      <c r="SNQ1004" s="3"/>
      <c r="SNR1004" s="3"/>
      <c r="SNS1004" s="3"/>
      <c r="SNT1004" s="3"/>
      <c r="SNU1004" s="3"/>
      <c r="SNV1004" s="3"/>
      <c r="SNW1004" s="3"/>
      <c r="SNX1004" s="3"/>
      <c r="SNY1004" s="3"/>
      <c r="SNZ1004" s="3"/>
      <c r="SOA1004" s="3"/>
      <c r="SOB1004" s="3"/>
      <c r="SOC1004" s="3"/>
      <c r="SOD1004" s="3"/>
      <c r="SOE1004" s="3"/>
      <c r="SOF1004" s="3"/>
      <c r="SOG1004" s="3"/>
      <c r="SOH1004" s="3"/>
      <c r="SOI1004" s="3"/>
      <c r="SOJ1004" s="3"/>
      <c r="SOK1004" s="3"/>
      <c r="SOL1004" s="3"/>
      <c r="SOM1004" s="3"/>
      <c r="SON1004" s="3"/>
      <c r="SOO1004" s="3"/>
      <c r="SOP1004" s="3"/>
      <c r="SOQ1004" s="3"/>
      <c r="SOR1004" s="3"/>
      <c r="SOS1004" s="3"/>
      <c r="SOT1004" s="3"/>
      <c r="SOU1004" s="3"/>
      <c r="SOV1004" s="3"/>
      <c r="SOW1004" s="3"/>
      <c r="SOX1004" s="3"/>
      <c r="SOY1004" s="3"/>
      <c r="SOZ1004" s="3"/>
      <c r="SPA1004" s="3"/>
      <c r="SPB1004" s="3"/>
      <c r="SPC1004" s="3"/>
      <c r="SPD1004" s="3"/>
      <c r="SPE1004" s="3"/>
      <c r="SPF1004" s="3"/>
      <c r="SPG1004" s="3"/>
      <c r="SPH1004" s="3"/>
      <c r="SPI1004" s="3"/>
      <c r="SPJ1004" s="3"/>
      <c r="SPK1004" s="3"/>
      <c r="SPL1004" s="3"/>
      <c r="SPM1004" s="3"/>
      <c r="SPN1004" s="3"/>
      <c r="SPO1004" s="3"/>
      <c r="SPP1004" s="3"/>
      <c r="SPQ1004" s="3"/>
      <c r="SPR1004" s="3"/>
      <c r="SPS1004" s="3"/>
      <c r="SPT1004" s="3"/>
      <c r="SPU1004" s="3"/>
      <c r="SPV1004" s="3"/>
      <c r="SPW1004" s="3"/>
      <c r="SPX1004" s="3"/>
      <c r="SPY1004" s="3"/>
      <c r="SPZ1004" s="3"/>
      <c r="SQA1004" s="3"/>
      <c r="SQB1004" s="3"/>
      <c r="SQC1004" s="3"/>
      <c r="SQD1004" s="3"/>
      <c r="SQE1004" s="3"/>
      <c r="SQF1004" s="3"/>
      <c r="SQG1004" s="3"/>
      <c r="SQH1004" s="3"/>
      <c r="SQI1004" s="3"/>
      <c r="SQJ1004" s="3"/>
      <c r="SQK1004" s="3"/>
      <c r="SQL1004" s="3"/>
      <c r="SQM1004" s="3"/>
      <c r="SQN1004" s="3"/>
      <c r="SQO1004" s="3"/>
      <c r="SQP1004" s="3"/>
      <c r="SQQ1004" s="3"/>
      <c r="SQR1004" s="3"/>
      <c r="SQS1004" s="3"/>
      <c r="SQT1004" s="3"/>
      <c r="SQU1004" s="3"/>
      <c r="SQV1004" s="3"/>
      <c r="SQW1004" s="3"/>
      <c r="SQX1004" s="3"/>
      <c r="SQY1004" s="3"/>
      <c r="SQZ1004" s="3"/>
      <c r="SRA1004" s="3"/>
      <c r="SRB1004" s="3"/>
      <c r="SRC1004" s="3"/>
      <c r="SRD1004" s="3"/>
      <c r="SRE1004" s="3"/>
      <c r="SRF1004" s="3"/>
      <c r="SRG1004" s="3"/>
      <c r="SRH1004" s="3"/>
      <c r="SRI1004" s="3"/>
      <c r="SRJ1004" s="3"/>
      <c r="SRK1004" s="3"/>
      <c r="SRL1004" s="3"/>
      <c r="SRM1004" s="3"/>
      <c r="SRN1004" s="3"/>
      <c r="SRO1004" s="3"/>
      <c r="SRP1004" s="3"/>
      <c r="SRQ1004" s="3"/>
      <c r="SRR1004" s="3"/>
      <c r="SRS1004" s="3"/>
      <c r="SRT1004" s="3"/>
      <c r="SRU1004" s="3"/>
      <c r="SRV1004" s="3"/>
      <c r="SRW1004" s="3"/>
      <c r="SRX1004" s="3"/>
      <c r="SRY1004" s="3"/>
      <c r="SRZ1004" s="3"/>
      <c r="SSA1004" s="3"/>
      <c r="SSB1004" s="3"/>
      <c r="SSC1004" s="3"/>
      <c r="SSD1004" s="3"/>
      <c r="SSE1004" s="3"/>
      <c r="SSF1004" s="3"/>
      <c r="SSG1004" s="3"/>
      <c r="SSH1004" s="3"/>
      <c r="SSI1004" s="3"/>
      <c r="SSJ1004" s="3"/>
      <c r="SSK1004" s="3"/>
      <c r="SSL1004" s="3"/>
      <c r="SSM1004" s="3"/>
      <c r="SSN1004" s="3"/>
      <c r="SSO1004" s="3"/>
      <c r="SSP1004" s="3"/>
      <c r="SSQ1004" s="3"/>
      <c r="SSR1004" s="3"/>
      <c r="SSS1004" s="3"/>
      <c r="SST1004" s="3"/>
      <c r="SSU1004" s="3"/>
      <c r="SSV1004" s="3"/>
      <c r="SSW1004" s="3"/>
      <c r="SSX1004" s="3"/>
      <c r="SSY1004" s="3"/>
      <c r="SSZ1004" s="3"/>
      <c r="STA1004" s="3"/>
      <c r="STB1004" s="3"/>
      <c r="STC1004" s="3"/>
      <c r="STD1004" s="3"/>
      <c r="STE1004" s="3"/>
      <c r="STF1004" s="3"/>
      <c r="STG1004" s="3"/>
      <c r="STH1004" s="3"/>
      <c r="STI1004" s="3"/>
      <c r="STJ1004" s="3"/>
      <c r="STK1004" s="3"/>
      <c r="STL1004" s="3"/>
      <c r="STM1004" s="3"/>
      <c r="STN1004" s="3"/>
      <c r="STO1004" s="3"/>
      <c r="STP1004" s="3"/>
      <c r="STQ1004" s="3"/>
      <c r="STR1004" s="3"/>
      <c r="STS1004" s="3"/>
      <c r="STT1004" s="3"/>
      <c r="STU1004" s="3"/>
      <c r="STV1004" s="3"/>
      <c r="STW1004" s="3"/>
      <c r="STX1004" s="3"/>
      <c r="STY1004" s="3"/>
      <c r="STZ1004" s="3"/>
      <c r="SUA1004" s="3"/>
      <c r="SUB1004" s="3"/>
      <c r="SUC1004" s="3"/>
      <c r="SUD1004" s="3"/>
      <c r="SUE1004" s="3"/>
      <c r="SUF1004" s="3"/>
      <c r="SUG1004" s="3"/>
      <c r="SUH1004" s="3"/>
      <c r="SUI1004" s="3"/>
      <c r="SUJ1004" s="3"/>
      <c r="SUK1004" s="3"/>
      <c r="SUL1004" s="3"/>
      <c r="SUM1004" s="3"/>
      <c r="SUN1004" s="3"/>
      <c r="SUO1004" s="3"/>
      <c r="SUP1004" s="3"/>
      <c r="SUQ1004" s="3"/>
      <c r="SUR1004" s="3"/>
      <c r="SUS1004" s="3"/>
      <c r="SUT1004" s="3"/>
      <c r="SUU1004" s="3"/>
      <c r="SUV1004" s="3"/>
      <c r="SUW1004" s="3"/>
      <c r="SUX1004" s="3"/>
      <c r="SUY1004" s="3"/>
      <c r="SUZ1004" s="3"/>
      <c r="SVA1004" s="3"/>
      <c r="SVB1004" s="3"/>
      <c r="SVC1004" s="3"/>
      <c r="SVD1004" s="3"/>
      <c r="SVE1004" s="3"/>
      <c r="SVF1004" s="3"/>
      <c r="SVG1004" s="3"/>
      <c r="SVH1004" s="3"/>
      <c r="SVI1004" s="3"/>
      <c r="SVJ1004" s="3"/>
      <c r="SVK1004" s="3"/>
      <c r="SVL1004" s="3"/>
      <c r="SVM1004" s="3"/>
      <c r="SVN1004" s="3"/>
      <c r="SVO1004" s="3"/>
      <c r="SVP1004" s="3"/>
      <c r="SVQ1004" s="3"/>
      <c r="SVR1004" s="3"/>
      <c r="SVS1004" s="3"/>
      <c r="SVT1004" s="3"/>
      <c r="SVU1004" s="3"/>
      <c r="SVV1004" s="3"/>
      <c r="SVW1004" s="3"/>
      <c r="SVX1004" s="3"/>
      <c r="SVY1004" s="3"/>
      <c r="SVZ1004" s="3"/>
      <c r="SWA1004" s="3"/>
      <c r="SWB1004" s="3"/>
      <c r="SWC1004" s="3"/>
      <c r="SWD1004" s="3"/>
      <c r="SWE1004" s="3"/>
      <c r="SWF1004" s="3"/>
      <c r="SWG1004" s="3"/>
      <c r="SWH1004" s="3"/>
      <c r="SWI1004" s="3"/>
      <c r="SWJ1004" s="3"/>
      <c r="SWK1004" s="3"/>
      <c r="SWL1004" s="3"/>
      <c r="SWM1004" s="3"/>
      <c r="SWN1004" s="3"/>
      <c r="SWO1004" s="3"/>
      <c r="SWP1004" s="3"/>
      <c r="SWQ1004" s="3"/>
      <c r="SWR1004" s="3"/>
      <c r="SWS1004" s="3"/>
      <c r="SWT1004" s="3"/>
      <c r="SWU1004" s="3"/>
      <c r="SWV1004" s="3"/>
      <c r="SWW1004" s="3"/>
      <c r="SWX1004" s="3"/>
      <c r="SWY1004" s="3"/>
      <c r="SWZ1004" s="3"/>
      <c r="SXA1004" s="3"/>
      <c r="SXB1004" s="3"/>
      <c r="SXC1004" s="3"/>
      <c r="SXD1004" s="3"/>
      <c r="SXE1004" s="3"/>
      <c r="SXF1004" s="3"/>
      <c r="SXG1004" s="3"/>
      <c r="SXH1004" s="3"/>
      <c r="SXI1004" s="3"/>
      <c r="SXJ1004" s="3"/>
      <c r="SXK1004" s="3"/>
      <c r="SXL1004" s="3"/>
      <c r="SXM1004" s="3"/>
      <c r="SXN1004" s="3"/>
      <c r="SXO1004" s="3"/>
      <c r="SXP1004" s="3"/>
      <c r="SXQ1004" s="3"/>
      <c r="SXR1004" s="3"/>
      <c r="SXS1004" s="3"/>
      <c r="SXT1004" s="3"/>
      <c r="SXU1004" s="3"/>
      <c r="SXV1004" s="3"/>
      <c r="SXW1004" s="3"/>
      <c r="SXX1004" s="3"/>
      <c r="SXY1004" s="3"/>
      <c r="SXZ1004" s="3"/>
      <c r="SYA1004" s="3"/>
      <c r="SYB1004" s="3"/>
      <c r="SYC1004" s="3"/>
      <c r="SYD1004" s="3"/>
      <c r="SYE1004" s="3"/>
      <c r="SYF1004" s="3"/>
      <c r="SYG1004" s="3"/>
      <c r="SYH1004" s="3"/>
      <c r="SYI1004" s="3"/>
      <c r="SYJ1004" s="3"/>
      <c r="SYK1004" s="3"/>
      <c r="SYL1004" s="3"/>
      <c r="SYM1004" s="3"/>
      <c r="SYN1004" s="3"/>
      <c r="SYO1004" s="3"/>
      <c r="SYP1004" s="3"/>
      <c r="SYQ1004" s="3"/>
      <c r="SYR1004" s="3"/>
      <c r="SYS1004" s="3"/>
      <c r="SYT1004" s="3"/>
      <c r="SYU1004" s="3"/>
      <c r="SYV1004" s="3"/>
      <c r="SYW1004" s="3"/>
      <c r="SYX1004" s="3"/>
      <c r="SYY1004" s="3"/>
      <c r="SYZ1004" s="3"/>
      <c r="SZA1004" s="3"/>
      <c r="SZB1004" s="3"/>
      <c r="SZC1004" s="3"/>
      <c r="SZD1004" s="3"/>
      <c r="SZE1004" s="3"/>
      <c r="SZF1004" s="3"/>
      <c r="SZG1004" s="3"/>
      <c r="SZH1004" s="3"/>
      <c r="SZI1004" s="3"/>
      <c r="SZJ1004" s="3"/>
      <c r="SZK1004" s="3"/>
      <c r="SZL1004" s="3"/>
      <c r="SZM1004" s="3"/>
      <c r="SZN1004" s="3"/>
      <c r="SZO1004" s="3"/>
      <c r="SZP1004" s="3"/>
      <c r="SZQ1004" s="3"/>
      <c r="SZR1004" s="3"/>
      <c r="SZS1004" s="3"/>
      <c r="SZT1004" s="3"/>
      <c r="SZU1004" s="3"/>
      <c r="SZV1004" s="3"/>
      <c r="SZW1004" s="3"/>
      <c r="SZX1004" s="3"/>
      <c r="SZY1004" s="3"/>
      <c r="SZZ1004" s="3"/>
      <c r="TAA1004" s="3"/>
      <c r="TAB1004" s="3"/>
      <c r="TAC1004" s="3"/>
      <c r="TAD1004" s="3"/>
      <c r="TAE1004" s="3"/>
      <c r="TAF1004" s="3"/>
      <c r="TAG1004" s="3"/>
      <c r="TAH1004" s="3"/>
      <c r="TAI1004" s="3"/>
      <c r="TAJ1004" s="3"/>
      <c r="TAK1004" s="3"/>
      <c r="TAL1004" s="3"/>
      <c r="TAM1004" s="3"/>
      <c r="TAN1004" s="3"/>
      <c r="TAO1004" s="3"/>
      <c r="TAP1004" s="3"/>
      <c r="TAQ1004" s="3"/>
      <c r="TAR1004" s="3"/>
      <c r="TAS1004" s="3"/>
      <c r="TAT1004" s="3"/>
      <c r="TAU1004" s="3"/>
      <c r="TAV1004" s="3"/>
      <c r="TAW1004" s="3"/>
      <c r="TAX1004" s="3"/>
      <c r="TAY1004" s="3"/>
      <c r="TAZ1004" s="3"/>
      <c r="TBA1004" s="3"/>
      <c r="TBB1004" s="3"/>
      <c r="TBC1004" s="3"/>
      <c r="TBD1004" s="3"/>
      <c r="TBE1004" s="3"/>
      <c r="TBF1004" s="3"/>
      <c r="TBG1004" s="3"/>
      <c r="TBH1004" s="3"/>
      <c r="TBI1004" s="3"/>
      <c r="TBJ1004" s="3"/>
      <c r="TBK1004" s="3"/>
      <c r="TBL1004" s="3"/>
      <c r="TBM1004" s="3"/>
      <c r="TBN1004" s="3"/>
      <c r="TBO1004" s="3"/>
      <c r="TBP1004" s="3"/>
      <c r="TBQ1004" s="3"/>
      <c r="TBR1004" s="3"/>
      <c r="TBS1004" s="3"/>
      <c r="TBT1004" s="3"/>
      <c r="TBU1004" s="3"/>
      <c r="TBV1004" s="3"/>
      <c r="TBW1004" s="3"/>
      <c r="TBX1004" s="3"/>
      <c r="TBY1004" s="3"/>
      <c r="TBZ1004" s="3"/>
      <c r="TCA1004" s="3"/>
      <c r="TCB1004" s="3"/>
      <c r="TCC1004" s="3"/>
      <c r="TCD1004" s="3"/>
      <c r="TCE1004" s="3"/>
      <c r="TCF1004" s="3"/>
      <c r="TCG1004" s="3"/>
      <c r="TCH1004" s="3"/>
      <c r="TCI1004" s="3"/>
      <c r="TCJ1004" s="3"/>
      <c r="TCK1004" s="3"/>
      <c r="TCL1004" s="3"/>
      <c r="TCM1004" s="3"/>
      <c r="TCN1004" s="3"/>
      <c r="TCO1004" s="3"/>
      <c r="TCP1004" s="3"/>
      <c r="TCQ1004" s="3"/>
      <c r="TCR1004" s="3"/>
      <c r="TCS1004" s="3"/>
      <c r="TCT1004" s="3"/>
      <c r="TCU1004" s="3"/>
      <c r="TCV1004" s="3"/>
      <c r="TCW1004" s="3"/>
      <c r="TCX1004" s="3"/>
      <c r="TCY1004" s="3"/>
      <c r="TCZ1004" s="3"/>
      <c r="TDA1004" s="3"/>
      <c r="TDB1004" s="3"/>
      <c r="TDC1004" s="3"/>
      <c r="TDD1004" s="3"/>
      <c r="TDE1004" s="3"/>
      <c r="TDF1004" s="3"/>
      <c r="TDG1004" s="3"/>
      <c r="TDH1004" s="3"/>
      <c r="TDI1004" s="3"/>
      <c r="TDJ1004" s="3"/>
      <c r="TDK1004" s="3"/>
      <c r="TDL1004" s="3"/>
      <c r="TDM1004" s="3"/>
      <c r="TDN1004" s="3"/>
      <c r="TDO1004" s="3"/>
      <c r="TDP1004" s="3"/>
      <c r="TDQ1004" s="3"/>
      <c r="TDR1004" s="3"/>
      <c r="TDS1004" s="3"/>
      <c r="TDT1004" s="3"/>
      <c r="TDU1004" s="3"/>
      <c r="TDV1004" s="3"/>
      <c r="TDW1004" s="3"/>
      <c r="TDX1004" s="3"/>
      <c r="TDY1004" s="3"/>
      <c r="TDZ1004" s="3"/>
      <c r="TEA1004" s="3"/>
      <c r="TEB1004" s="3"/>
      <c r="TEC1004" s="3"/>
      <c r="TED1004" s="3"/>
      <c r="TEE1004" s="3"/>
      <c r="TEF1004" s="3"/>
      <c r="TEG1004" s="3"/>
      <c r="TEH1004" s="3"/>
      <c r="TEI1004" s="3"/>
      <c r="TEJ1004" s="3"/>
      <c r="TEK1004" s="3"/>
      <c r="TEL1004" s="3"/>
      <c r="TEM1004" s="3"/>
      <c r="TEN1004" s="3"/>
      <c r="TEO1004" s="3"/>
      <c r="TEP1004" s="3"/>
      <c r="TEQ1004" s="3"/>
      <c r="TER1004" s="3"/>
      <c r="TES1004" s="3"/>
      <c r="TET1004" s="3"/>
      <c r="TEU1004" s="3"/>
      <c r="TEV1004" s="3"/>
      <c r="TEW1004" s="3"/>
      <c r="TEX1004" s="3"/>
      <c r="TEY1004" s="3"/>
      <c r="TEZ1004" s="3"/>
      <c r="TFA1004" s="3"/>
      <c r="TFB1004" s="3"/>
      <c r="TFC1004" s="3"/>
      <c r="TFD1004" s="3"/>
      <c r="TFE1004" s="3"/>
      <c r="TFF1004" s="3"/>
      <c r="TFG1004" s="3"/>
      <c r="TFH1004" s="3"/>
      <c r="TFI1004" s="3"/>
      <c r="TFJ1004" s="3"/>
      <c r="TFK1004" s="3"/>
      <c r="TFL1004" s="3"/>
      <c r="TFM1004" s="3"/>
      <c r="TFN1004" s="3"/>
      <c r="TFO1004" s="3"/>
      <c r="TFP1004" s="3"/>
      <c r="TFQ1004" s="3"/>
      <c r="TFR1004" s="3"/>
      <c r="TFS1004" s="3"/>
      <c r="TFT1004" s="3"/>
      <c r="TFU1004" s="3"/>
      <c r="TFV1004" s="3"/>
      <c r="TFW1004" s="3"/>
      <c r="TFX1004" s="3"/>
      <c r="TFY1004" s="3"/>
      <c r="TFZ1004" s="3"/>
      <c r="TGA1004" s="3"/>
      <c r="TGB1004" s="3"/>
      <c r="TGC1004" s="3"/>
      <c r="TGD1004" s="3"/>
      <c r="TGE1004" s="3"/>
      <c r="TGF1004" s="3"/>
      <c r="TGG1004" s="3"/>
      <c r="TGH1004" s="3"/>
      <c r="TGI1004" s="3"/>
      <c r="TGJ1004" s="3"/>
      <c r="TGK1004" s="3"/>
      <c r="TGL1004" s="3"/>
      <c r="TGM1004" s="3"/>
      <c r="TGN1004" s="3"/>
      <c r="TGO1004" s="3"/>
      <c r="TGP1004" s="3"/>
      <c r="TGQ1004" s="3"/>
      <c r="TGR1004" s="3"/>
      <c r="TGS1004" s="3"/>
      <c r="TGT1004" s="3"/>
      <c r="TGU1004" s="3"/>
      <c r="TGV1004" s="3"/>
      <c r="TGW1004" s="3"/>
      <c r="TGX1004" s="3"/>
      <c r="TGY1004" s="3"/>
      <c r="TGZ1004" s="3"/>
      <c r="THA1004" s="3"/>
      <c r="THB1004" s="3"/>
      <c r="THC1004" s="3"/>
      <c r="THD1004" s="3"/>
      <c r="THE1004" s="3"/>
      <c r="THF1004" s="3"/>
      <c r="THG1004" s="3"/>
      <c r="THH1004" s="3"/>
      <c r="THI1004" s="3"/>
      <c r="THJ1004" s="3"/>
      <c r="THK1004" s="3"/>
      <c r="THL1004" s="3"/>
      <c r="THM1004" s="3"/>
      <c r="THN1004" s="3"/>
      <c r="THO1004" s="3"/>
      <c r="THP1004" s="3"/>
      <c r="THQ1004" s="3"/>
      <c r="THR1004" s="3"/>
      <c r="THS1004" s="3"/>
      <c r="THT1004" s="3"/>
      <c r="THU1004" s="3"/>
      <c r="THV1004" s="3"/>
      <c r="THW1004" s="3"/>
      <c r="THX1004" s="3"/>
      <c r="THY1004" s="3"/>
      <c r="THZ1004" s="3"/>
      <c r="TIA1004" s="3"/>
      <c r="TIB1004" s="3"/>
      <c r="TIC1004" s="3"/>
      <c r="TID1004" s="3"/>
      <c r="TIE1004" s="3"/>
      <c r="TIF1004" s="3"/>
      <c r="TIG1004" s="3"/>
      <c r="TIH1004" s="3"/>
      <c r="TII1004" s="3"/>
      <c r="TIJ1004" s="3"/>
      <c r="TIK1004" s="3"/>
      <c r="TIL1004" s="3"/>
      <c r="TIM1004" s="3"/>
      <c r="TIN1004" s="3"/>
      <c r="TIO1004" s="3"/>
      <c r="TIP1004" s="3"/>
      <c r="TIQ1004" s="3"/>
      <c r="TIR1004" s="3"/>
      <c r="TIS1004" s="3"/>
      <c r="TIT1004" s="3"/>
      <c r="TIU1004" s="3"/>
      <c r="TIV1004" s="3"/>
      <c r="TIW1004" s="3"/>
      <c r="TIX1004" s="3"/>
      <c r="TIY1004" s="3"/>
      <c r="TIZ1004" s="3"/>
      <c r="TJA1004" s="3"/>
      <c r="TJB1004" s="3"/>
      <c r="TJC1004" s="3"/>
      <c r="TJD1004" s="3"/>
      <c r="TJE1004" s="3"/>
      <c r="TJF1004" s="3"/>
      <c r="TJG1004" s="3"/>
      <c r="TJH1004" s="3"/>
      <c r="TJI1004" s="3"/>
      <c r="TJJ1004" s="3"/>
      <c r="TJK1004" s="3"/>
      <c r="TJL1004" s="3"/>
      <c r="TJM1004" s="3"/>
      <c r="TJN1004" s="3"/>
      <c r="TJO1004" s="3"/>
      <c r="TJP1004" s="3"/>
      <c r="TJQ1004" s="3"/>
      <c r="TJR1004" s="3"/>
      <c r="TJS1004" s="3"/>
      <c r="TJT1004" s="3"/>
      <c r="TJU1004" s="3"/>
      <c r="TJV1004" s="3"/>
      <c r="TJW1004" s="3"/>
      <c r="TJX1004" s="3"/>
      <c r="TJY1004" s="3"/>
      <c r="TJZ1004" s="3"/>
      <c r="TKA1004" s="3"/>
      <c r="TKB1004" s="3"/>
      <c r="TKC1004" s="3"/>
      <c r="TKD1004" s="3"/>
      <c r="TKE1004" s="3"/>
      <c r="TKF1004" s="3"/>
      <c r="TKG1004" s="3"/>
      <c r="TKH1004" s="3"/>
      <c r="TKI1004" s="3"/>
      <c r="TKJ1004" s="3"/>
      <c r="TKK1004" s="3"/>
      <c r="TKL1004" s="3"/>
      <c r="TKM1004" s="3"/>
      <c r="TKN1004" s="3"/>
      <c r="TKO1004" s="3"/>
      <c r="TKP1004" s="3"/>
      <c r="TKQ1004" s="3"/>
      <c r="TKR1004" s="3"/>
      <c r="TKS1004" s="3"/>
      <c r="TKT1004" s="3"/>
      <c r="TKU1004" s="3"/>
      <c r="TKV1004" s="3"/>
      <c r="TKW1004" s="3"/>
      <c r="TKX1004" s="3"/>
      <c r="TKY1004" s="3"/>
      <c r="TKZ1004" s="3"/>
      <c r="TLA1004" s="3"/>
      <c r="TLB1004" s="3"/>
      <c r="TLC1004" s="3"/>
      <c r="TLD1004" s="3"/>
      <c r="TLE1004" s="3"/>
      <c r="TLF1004" s="3"/>
      <c r="TLG1004" s="3"/>
      <c r="TLH1004" s="3"/>
      <c r="TLI1004" s="3"/>
      <c r="TLJ1004" s="3"/>
      <c r="TLK1004" s="3"/>
      <c r="TLL1004" s="3"/>
      <c r="TLM1004" s="3"/>
      <c r="TLN1004" s="3"/>
      <c r="TLO1004" s="3"/>
      <c r="TLP1004" s="3"/>
      <c r="TLQ1004" s="3"/>
      <c r="TLR1004" s="3"/>
      <c r="TLS1004" s="3"/>
      <c r="TLT1004" s="3"/>
      <c r="TLU1004" s="3"/>
      <c r="TLV1004" s="3"/>
      <c r="TLW1004" s="3"/>
      <c r="TLX1004" s="3"/>
      <c r="TLY1004" s="3"/>
      <c r="TLZ1004" s="3"/>
      <c r="TMA1004" s="3"/>
      <c r="TMB1004" s="3"/>
      <c r="TMC1004" s="3"/>
      <c r="TMD1004" s="3"/>
      <c r="TME1004" s="3"/>
      <c r="TMF1004" s="3"/>
      <c r="TMG1004" s="3"/>
      <c r="TMH1004" s="3"/>
      <c r="TMI1004" s="3"/>
      <c r="TMJ1004" s="3"/>
      <c r="TMK1004" s="3"/>
      <c r="TML1004" s="3"/>
      <c r="TMM1004" s="3"/>
      <c r="TMN1004" s="3"/>
      <c r="TMO1004" s="3"/>
      <c r="TMP1004" s="3"/>
      <c r="TMQ1004" s="3"/>
      <c r="TMR1004" s="3"/>
      <c r="TMS1004" s="3"/>
      <c r="TMT1004" s="3"/>
      <c r="TMU1004" s="3"/>
      <c r="TMV1004" s="3"/>
      <c r="TMW1004" s="3"/>
      <c r="TMX1004" s="3"/>
      <c r="TMY1004" s="3"/>
      <c r="TMZ1004" s="3"/>
      <c r="TNA1004" s="3"/>
      <c r="TNB1004" s="3"/>
      <c r="TNC1004" s="3"/>
      <c r="TND1004" s="3"/>
      <c r="TNE1004" s="3"/>
      <c r="TNF1004" s="3"/>
      <c r="TNG1004" s="3"/>
      <c r="TNH1004" s="3"/>
      <c r="TNI1004" s="3"/>
      <c r="TNJ1004" s="3"/>
      <c r="TNK1004" s="3"/>
      <c r="TNL1004" s="3"/>
      <c r="TNM1004" s="3"/>
      <c r="TNN1004" s="3"/>
      <c r="TNO1004" s="3"/>
      <c r="TNP1004" s="3"/>
      <c r="TNQ1004" s="3"/>
      <c r="TNR1004" s="3"/>
      <c r="TNS1004" s="3"/>
      <c r="TNT1004" s="3"/>
      <c r="TNU1004" s="3"/>
      <c r="TNV1004" s="3"/>
      <c r="TNW1004" s="3"/>
      <c r="TNX1004" s="3"/>
      <c r="TNY1004" s="3"/>
      <c r="TNZ1004" s="3"/>
      <c r="TOA1004" s="3"/>
      <c r="TOB1004" s="3"/>
      <c r="TOC1004" s="3"/>
      <c r="TOD1004" s="3"/>
      <c r="TOE1004" s="3"/>
      <c r="TOF1004" s="3"/>
      <c r="TOG1004" s="3"/>
      <c r="TOH1004" s="3"/>
      <c r="TOI1004" s="3"/>
      <c r="TOJ1004" s="3"/>
      <c r="TOK1004" s="3"/>
      <c r="TOL1004" s="3"/>
      <c r="TOM1004" s="3"/>
      <c r="TON1004" s="3"/>
      <c r="TOO1004" s="3"/>
      <c r="TOP1004" s="3"/>
      <c r="TOQ1004" s="3"/>
      <c r="TOR1004" s="3"/>
      <c r="TOS1004" s="3"/>
      <c r="TOT1004" s="3"/>
      <c r="TOU1004" s="3"/>
      <c r="TOV1004" s="3"/>
      <c r="TOW1004" s="3"/>
      <c r="TOX1004" s="3"/>
      <c r="TOY1004" s="3"/>
      <c r="TOZ1004" s="3"/>
      <c r="TPA1004" s="3"/>
      <c r="TPB1004" s="3"/>
      <c r="TPC1004" s="3"/>
      <c r="TPD1004" s="3"/>
      <c r="TPE1004" s="3"/>
      <c r="TPF1004" s="3"/>
      <c r="TPG1004" s="3"/>
      <c r="TPH1004" s="3"/>
      <c r="TPI1004" s="3"/>
      <c r="TPJ1004" s="3"/>
      <c r="TPK1004" s="3"/>
      <c r="TPL1004" s="3"/>
      <c r="TPM1004" s="3"/>
      <c r="TPN1004" s="3"/>
      <c r="TPO1004" s="3"/>
      <c r="TPP1004" s="3"/>
      <c r="TPQ1004" s="3"/>
      <c r="TPR1004" s="3"/>
      <c r="TPS1004" s="3"/>
      <c r="TPT1004" s="3"/>
      <c r="TPU1004" s="3"/>
      <c r="TPV1004" s="3"/>
      <c r="TPW1004" s="3"/>
      <c r="TPX1004" s="3"/>
      <c r="TPY1004" s="3"/>
      <c r="TPZ1004" s="3"/>
      <c r="TQA1004" s="3"/>
      <c r="TQB1004" s="3"/>
      <c r="TQC1004" s="3"/>
      <c r="TQD1004" s="3"/>
      <c r="TQE1004" s="3"/>
      <c r="TQF1004" s="3"/>
      <c r="TQG1004" s="3"/>
      <c r="TQH1004" s="3"/>
      <c r="TQI1004" s="3"/>
      <c r="TQJ1004" s="3"/>
      <c r="TQK1004" s="3"/>
      <c r="TQL1004" s="3"/>
      <c r="TQM1004" s="3"/>
      <c r="TQN1004" s="3"/>
      <c r="TQO1004" s="3"/>
      <c r="TQP1004" s="3"/>
      <c r="TQQ1004" s="3"/>
      <c r="TQR1004" s="3"/>
      <c r="TQS1004" s="3"/>
      <c r="TQT1004" s="3"/>
      <c r="TQU1004" s="3"/>
      <c r="TQV1004" s="3"/>
      <c r="TQW1004" s="3"/>
      <c r="TQX1004" s="3"/>
      <c r="TQY1004" s="3"/>
      <c r="TQZ1004" s="3"/>
      <c r="TRA1004" s="3"/>
      <c r="TRB1004" s="3"/>
      <c r="TRC1004" s="3"/>
      <c r="TRD1004" s="3"/>
      <c r="TRE1004" s="3"/>
      <c r="TRF1004" s="3"/>
      <c r="TRG1004" s="3"/>
      <c r="TRH1004" s="3"/>
      <c r="TRI1004" s="3"/>
      <c r="TRJ1004" s="3"/>
      <c r="TRK1004" s="3"/>
      <c r="TRL1004" s="3"/>
      <c r="TRM1004" s="3"/>
      <c r="TRN1004" s="3"/>
      <c r="TRO1004" s="3"/>
      <c r="TRP1004" s="3"/>
      <c r="TRQ1004" s="3"/>
      <c r="TRR1004" s="3"/>
      <c r="TRS1004" s="3"/>
      <c r="TRT1004" s="3"/>
      <c r="TRU1004" s="3"/>
      <c r="TRV1004" s="3"/>
      <c r="TRW1004" s="3"/>
      <c r="TRX1004" s="3"/>
      <c r="TRY1004" s="3"/>
      <c r="TRZ1004" s="3"/>
      <c r="TSA1004" s="3"/>
      <c r="TSB1004" s="3"/>
      <c r="TSC1004" s="3"/>
      <c r="TSD1004" s="3"/>
      <c r="TSE1004" s="3"/>
      <c r="TSF1004" s="3"/>
      <c r="TSG1004" s="3"/>
      <c r="TSH1004" s="3"/>
      <c r="TSI1004" s="3"/>
      <c r="TSJ1004" s="3"/>
      <c r="TSK1004" s="3"/>
      <c r="TSL1004" s="3"/>
      <c r="TSM1004" s="3"/>
      <c r="TSN1004" s="3"/>
      <c r="TSO1004" s="3"/>
      <c r="TSP1004" s="3"/>
      <c r="TSQ1004" s="3"/>
      <c r="TSR1004" s="3"/>
      <c r="TSS1004" s="3"/>
      <c r="TST1004" s="3"/>
      <c r="TSU1004" s="3"/>
      <c r="TSV1004" s="3"/>
      <c r="TSW1004" s="3"/>
      <c r="TSX1004" s="3"/>
      <c r="TSY1004" s="3"/>
      <c r="TSZ1004" s="3"/>
      <c r="TTA1004" s="3"/>
      <c r="TTB1004" s="3"/>
      <c r="TTC1004" s="3"/>
      <c r="TTD1004" s="3"/>
      <c r="TTE1004" s="3"/>
      <c r="TTF1004" s="3"/>
      <c r="TTG1004" s="3"/>
      <c r="TTH1004" s="3"/>
      <c r="TTI1004" s="3"/>
      <c r="TTJ1004" s="3"/>
      <c r="TTK1004" s="3"/>
      <c r="TTL1004" s="3"/>
      <c r="TTM1004" s="3"/>
      <c r="TTN1004" s="3"/>
      <c r="TTO1004" s="3"/>
      <c r="TTP1004" s="3"/>
      <c r="TTQ1004" s="3"/>
      <c r="TTR1004" s="3"/>
      <c r="TTS1004" s="3"/>
      <c r="TTT1004" s="3"/>
      <c r="TTU1004" s="3"/>
      <c r="TTV1004" s="3"/>
      <c r="TTW1004" s="3"/>
      <c r="TTX1004" s="3"/>
      <c r="TTY1004" s="3"/>
      <c r="TTZ1004" s="3"/>
      <c r="TUA1004" s="3"/>
      <c r="TUB1004" s="3"/>
      <c r="TUC1004" s="3"/>
      <c r="TUD1004" s="3"/>
      <c r="TUE1004" s="3"/>
      <c r="TUF1004" s="3"/>
      <c r="TUG1004" s="3"/>
      <c r="TUH1004" s="3"/>
      <c r="TUI1004" s="3"/>
      <c r="TUJ1004" s="3"/>
      <c r="TUK1004" s="3"/>
      <c r="TUL1004" s="3"/>
      <c r="TUM1004" s="3"/>
      <c r="TUN1004" s="3"/>
      <c r="TUO1004" s="3"/>
      <c r="TUP1004" s="3"/>
      <c r="TUQ1004" s="3"/>
      <c r="TUR1004" s="3"/>
      <c r="TUS1004" s="3"/>
      <c r="TUT1004" s="3"/>
      <c r="TUU1004" s="3"/>
      <c r="TUV1004" s="3"/>
      <c r="TUW1004" s="3"/>
      <c r="TUX1004" s="3"/>
      <c r="TUY1004" s="3"/>
      <c r="TUZ1004" s="3"/>
      <c r="TVA1004" s="3"/>
      <c r="TVB1004" s="3"/>
      <c r="TVC1004" s="3"/>
      <c r="TVD1004" s="3"/>
      <c r="TVE1004" s="3"/>
      <c r="TVF1004" s="3"/>
      <c r="TVG1004" s="3"/>
      <c r="TVH1004" s="3"/>
      <c r="TVI1004" s="3"/>
      <c r="TVJ1004" s="3"/>
      <c r="TVK1004" s="3"/>
      <c r="TVL1004" s="3"/>
      <c r="TVM1004" s="3"/>
      <c r="TVN1004" s="3"/>
      <c r="TVO1004" s="3"/>
      <c r="TVP1004" s="3"/>
      <c r="TVQ1004" s="3"/>
      <c r="TVR1004" s="3"/>
      <c r="TVS1004" s="3"/>
      <c r="TVT1004" s="3"/>
      <c r="TVU1004" s="3"/>
      <c r="TVV1004" s="3"/>
      <c r="TVW1004" s="3"/>
      <c r="TVX1004" s="3"/>
      <c r="TVY1004" s="3"/>
      <c r="TVZ1004" s="3"/>
      <c r="TWA1004" s="3"/>
      <c r="TWB1004" s="3"/>
      <c r="TWC1004" s="3"/>
      <c r="TWD1004" s="3"/>
      <c r="TWE1004" s="3"/>
      <c r="TWF1004" s="3"/>
      <c r="TWG1004" s="3"/>
      <c r="TWH1004" s="3"/>
      <c r="TWI1004" s="3"/>
      <c r="TWJ1004" s="3"/>
      <c r="TWK1004" s="3"/>
      <c r="TWL1004" s="3"/>
      <c r="TWM1004" s="3"/>
      <c r="TWN1004" s="3"/>
      <c r="TWO1004" s="3"/>
      <c r="TWP1004" s="3"/>
      <c r="TWQ1004" s="3"/>
      <c r="TWR1004" s="3"/>
      <c r="TWS1004" s="3"/>
      <c r="TWT1004" s="3"/>
      <c r="TWU1004" s="3"/>
      <c r="TWV1004" s="3"/>
      <c r="TWW1004" s="3"/>
      <c r="TWX1004" s="3"/>
      <c r="TWY1004" s="3"/>
      <c r="TWZ1004" s="3"/>
      <c r="TXA1004" s="3"/>
      <c r="TXB1004" s="3"/>
      <c r="TXC1004" s="3"/>
      <c r="TXD1004" s="3"/>
      <c r="TXE1004" s="3"/>
      <c r="TXF1004" s="3"/>
      <c r="TXG1004" s="3"/>
      <c r="TXH1004" s="3"/>
      <c r="TXI1004" s="3"/>
      <c r="TXJ1004" s="3"/>
      <c r="TXK1004" s="3"/>
      <c r="TXL1004" s="3"/>
      <c r="TXM1004" s="3"/>
      <c r="TXN1004" s="3"/>
      <c r="TXO1004" s="3"/>
      <c r="TXP1004" s="3"/>
      <c r="TXQ1004" s="3"/>
      <c r="TXR1004" s="3"/>
      <c r="TXS1004" s="3"/>
      <c r="TXT1004" s="3"/>
      <c r="TXU1004" s="3"/>
      <c r="TXV1004" s="3"/>
      <c r="TXW1004" s="3"/>
      <c r="TXX1004" s="3"/>
      <c r="TXY1004" s="3"/>
      <c r="TXZ1004" s="3"/>
      <c r="TYA1004" s="3"/>
      <c r="TYB1004" s="3"/>
      <c r="TYC1004" s="3"/>
      <c r="TYD1004" s="3"/>
      <c r="TYE1004" s="3"/>
      <c r="TYF1004" s="3"/>
      <c r="TYG1004" s="3"/>
      <c r="TYH1004" s="3"/>
      <c r="TYI1004" s="3"/>
      <c r="TYJ1004" s="3"/>
      <c r="TYK1004" s="3"/>
      <c r="TYL1004" s="3"/>
      <c r="TYM1004" s="3"/>
      <c r="TYN1004" s="3"/>
      <c r="TYO1004" s="3"/>
      <c r="TYP1004" s="3"/>
      <c r="TYQ1004" s="3"/>
      <c r="TYR1004" s="3"/>
      <c r="TYS1004" s="3"/>
      <c r="TYT1004" s="3"/>
      <c r="TYU1004" s="3"/>
      <c r="TYV1004" s="3"/>
      <c r="TYW1004" s="3"/>
      <c r="TYX1004" s="3"/>
      <c r="TYY1004" s="3"/>
      <c r="TYZ1004" s="3"/>
      <c r="TZA1004" s="3"/>
      <c r="TZB1004" s="3"/>
      <c r="TZC1004" s="3"/>
      <c r="TZD1004" s="3"/>
      <c r="TZE1004" s="3"/>
      <c r="TZF1004" s="3"/>
      <c r="TZG1004" s="3"/>
      <c r="TZH1004" s="3"/>
      <c r="TZI1004" s="3"/>
      <c r="TZJ1004" s="3"/>
      <c r="TZK1004" s="3"/>
      <c r="TZL1004" s="3"/>
      <c r="TZM1004" s="3"/>
      <c r="TZN1004" s="3"/>
      <c r="TZO1004" s="3"/>
      <c r="TZP1004" s="3"/>
      <c r="TZQ1004" s="3"/>
      <c r="TZR1004" s="3"/>
      <c r="TZS1004" s="3"/>
      <c r="TZT1004" s="3"/>
      <c r="TZU1004" s="3"/>
      <c r="TZV1004" s="3"/>
      <c r="TZW1004" s="3"/>
      <c r="TZX1004" s="3"/>
      <c r="TZY1004" s="3"/>
      <c r="TZZ1004" s="3"/>
      <c r="UAA1004" s="3"/>
      <c r="UAB1004" s="3"/>
      <c r="UAC1004" s="3"/>
      <c r="UAD1004" s="3"/>
      <c r="UAE1004" s="3"/>
      <c r="UAF1004" s="3"/>
      <c r="UAG1004" s="3"/>
      <c r="UAH1004" s="3"/>
      <c r="UAI1004" s="3"/>
      <c r="UAJ1004" s="3"/>
      <c r="UAK1004" s="3"/>
      <c r="UAL1004" s="3"/>
      <c r="UAM1004" s="3"/>
      <c r="UAN1004" s="3"/>
      <c r="UAO1004" s="3"/>
      <c r="UAP1004" s="3"/>
      <c r="UAQ1004" s="3"/>
      <c r="UAR1004" s="3"/>
      <c r="UAS1004" s="3"/>
      <c r="UAT1004" s="3"/>
      <c r="UAU1004" s="3"/>
      <c r="UAV1004" s="3"/>
      <c r="UAW1004" s="3"/>
      <c r="UAX1004" s="3"/>
      <c r="UAY1004" s="3"/>
      <c r="UAZ1004" s="3"/>
      <c r="UBA1004" s="3"/>
      <c r="UBB1004" s="3"/>
      <c r="UBC1004" s="3"/>
      <c r="UBD1004" s="3"/>
      <c r="UBE1004" s="3"/>
      <c r="UBF1004" s="3"/>
      <c r="UBG1004" s="3"/>
      <c r="UBH1004" s="3"/>
      <c r="UBI1004" s="3"/>
      <c r="UBJ1004" s="3"/>
      <c r="UBK1004" s="3"/>
      <c r="UBL1004" s="3"/>
      <c r="UBM1004" s="3"/>
      <c r="UBN1004" s="3"/>
      <c r="UBO1004" s="3"/>
      <c r="UBP1004" s="3"/>
      <c r="UBQ1004" s="3"/>
      <c r="UBR1004" s="3"/>
      <c r="UBS1004" s="3"/>
      <c r="UBT1004" s="3"/>
      <c r="UBU1004" s="3"/>
      <c r="UBV1004" s="3"/>
      <c r="UBW1004" s="3"/>
      <c r="UBX1004" s="3"/>
      <c r="UBY1004" s="3"/>
      <c r="UBZ1004" s="3"/>
      <c r="UCA1004" s="3"/>
      <c r="UCB1004" s="3"/>
      <c r="UCC1004" s="3"/>
      <c r="UCD1004" s="3"/>
      <c r="UCE1004" s="3"/>
      <c r="UCF1004" s="3"/>
      <c r="UCG1004" s="3"/>
      <c r="UCH1004" s="3"/>
      <c r="UCI1004" s="3"/>
      <c r="UCJ1004" s="3"/>
      <c r="UCK1004" s="3"/>
      <c r="UCL1004" s="3"/>
      <c r="UCM1004" s="3"/>
      <c r="UCN1004" s="3"/>
      <c r="UCO1004" s="3"/>
      <c r="UCP1004" s="3"/>
      <c r="UCQ1004" s="3"/>
      <c r="UCR1004" s="3"/>
      <c r="UCS1004" s="3"/>
      <c r="UCT1004" s="3"/>
      <c r="UCU1004" s="3"/>
      <c r="UCV1004" s="3"/>
      <c r="UCW1004" s="3"/>
      <c r="UCX1004" s="3"/>
      <c r="UCY1004" s="3"/>
      <c r="UCZ1004" s="3"/>
      <c r="UDA1004" s="3"/>
      <c r="UDB1004" s="3"/>
      <c r="UDC1004" s="3"/>
      <c r="UDD1004" s="3"/>
      <c r="UDE1004" s="3"/>
      <c r="UDF1004" s="3"/>
      <c r="UDG1004" s="3"/>
      <c r="UDH1004" s="3"/>
      <c r="UDI1004" s="3"/>
      <c r="UDJ1004" s="3"/>
      <c r="UDK1004" s="3"/>
      <c r="UDL1004" s="3"/>
      <c r="UDM1004" s="3"/>
      <c r="UDN1004" s="3"/>
      <c r="UDO1004" s="3"/>
      <c r="UDP1004" s="3"/>
      <c r="UDQ1004" s="3"/>
      <c r="UDR1004" s="3"/>
      <c r="UDS1004" s="3"/>
      <c r="UDT1004" s="3"/>
      <c r="UDU1004" s="3"/>
      <c r="UDV1004" s="3"/>
      <c r="UDW1004" s="3"/>
      <c r="UDX1004" s="3"/>
      <c r="UDY1004" s="3"/>
      <c r="UDZ1004" s="3"/>
      <c r="UEA1004" s="3"/>
      <c r="UEB1004" s="3"/>
      <c r="UEC1004" s="3"/>
      <c r="UED1004" s="3"/>
      <c r="UEE1004" s="3"/>
      <c r="UEF1004" s="3"/>
      <c r="UEG1004" s="3"/>
      <c r="UEH1004" s="3"/>
      <c r="UEI1004" s="3"/>
      <c r="UEJ1004" s="3"/>
      <c r="UEK1004" s="3"/>
      <c r="UEL1004" s="3"/>
      <c r="UEM1004" s="3"/>
      <c r="UEN1004" s="3"/>
      <c r="UEO1004" s="3"/>
      <c r="UEP1004" s="3"/>
      <c r="UEQ1004" s="3"/>
      <c r="UER1004" s="3"/>
      <c r="UES1004" s="3"/>
      <c r="UET1004" s="3"/>
      <c r="UEU1004" s="3"/>
      <c r="UEV1004" s="3"/>
      <c r="UEW1004" s="3"/>
      <c r="UEX1004" s="3"/>
      <c r="UEY1004" s="3"/>
      <c r="UEZ1004" s="3"/>
      <c r="UFA1004" s="3"/>
      <c r="UFB1004" s="3"/>
      <c r="UFC1004" s="3"/>
      <c r="UFD1004" s="3"/>
      <c r="UFE1004" s="3"/>
      <c r="UFF1004" s="3"/>
      <c r="UFG1004" s="3"/>
      <c r="UFH1004" s="3"/>
      <c r="UFI1004" s="3"/>
      <c r="UFJ1004" s="3"/>
      <c r="UFK1004" s="3"/>
      <c r="UFL1004" s="3"/>
      <c r="UFM1004" s="3"/>
      <c r="UFN1004" s="3"/>
      <c r="UFO1004" s="3"/>
      <c r="UFP1004" s="3"/>
      <c r="UFQ1004" s="3"/>
      <c r="UFR1004" s="3"/>
      <c r="UFS1004" s="3"/>
      <c r="UFT1004" s="3"/>
      <c r="UFU1004" s="3"/>
      <c r="UFV1004" s="3"/>
      <c r="UFW1004" s="3"/>
      <c r="UFX1004" s="3"/>
      <c r="UFY1004" s="3"/>
      <c r="UFZ1004" s="3"/>
      <c r="UGA1004" s="3"/>
      <c r="UGB1004" s="3"/>
      <c r="UGC1004" s="3"/>
      <c r="UGD1004" s="3"/>
      <c r="UGE1004" s="3"/>
      <c r="UGF1004" s="3"/>
      <c r="UGG1004" s="3"/>
      <c r="UGH1004" s="3"/>
      <c r="UGI1004" s="3"/>
      <c r="UGJ1004" s="3"/>
      <c r="UGK1004" s="3"/>
      <c r="UGL1004" s="3"/>
      <c r="UGM1004" s="3"/>
      <c r="UGN1004" s="3"/>
      <c r="UGO1004" s="3"/>
      <c r="UGP1004" s="3"/>
      <c r="UGQ1004" s="3"/>
      <c r="UGR1004" s="3"/>
      <c r="UGS1004" s="3"/>
      <c r="UGT1004" s="3"/>
      <c r="UGU1004" s="3"/>
      <c r="UGV1004" s="3"/>
      <c r="UGW1004" s="3"/>
      <c r="UGX1004" s="3"/>
      <c r="UGY1004" s="3"/>
      <c r="UGZ1004" s="3"/>
      <c r="UHA1004" s="3"/>
      <c r="UHB1004" s="3"/>
      <c r="UHC1004" s="3"/>
      <c r="UHD1004" s="3"/>
      <c r="UHE1004" s="3"/>
      <c r="UHF1004" s="3"/>
      <c r="UHG1004" s="3"/>
      <c r="UHH1004" s="3"/>
      <c r="UHI1004" s="3"/>
      <c r="UHJ1004" s="3"/>
      <c r="UHK1004" s="3"/>
      <c r="UHL1004" s="3"/>
      <c r="UHM1004" s="3"/>
      <c r="UHN1004" s="3"/>
      <c r="UHO1004" s="3"/>
      <c r="UHP1004" s="3"/>
      <c r="UHQ1004" s="3"/>
      <c r="UHR1004" s="3"/>
      <c r="UHS1004" s="3"/>
      <c r="UHT1004" s="3"/>
      <c r="UHU1004" s="3"/>
      <c r="UHV1004" s="3"/>
      <c r="UHW1004" s="3"/>
      <c r="UHX1004" s="3"/>
      <c r="UHY1004" s="3"/>
      <c r="UHZ1004" s="3"/>
      <c r="UIA1004" s="3"/>
      <c r="UIB1004" s="3"/>
      <c r="UIC1004" s="3"/>
      <c r="UID1004" s="3"/>
      <c r="UIE1004" s="3"/>
      <c r="UIF1004" s="3"/>
      <c r="UIG1004" s="3"/>
      <c r="UIH1004" s="3"/>
      <c r="UII1004" s="3"/>
      <c r="UIJ1004" s="3"/>
      <c r="UIK1004" s="3"/>
      <c r="UIL1004" s="3"/>
      <c r="UIM1004" s="3"/>
      <c r="UIN1004" s="3"/>
      <c r="UIO1004" s="3"/>
      <c r="UIP1004" s="3"/>
      <c r="UIQ1004" s="3"/>
      <c r="UIR1004" s="3"/>
      <c r="UIS1004" s="3"/>
      <c r="UIT1004" s="3"/>
      <c r="UIU1004" s="3"/>
      <c r="UIV1004" s="3"/>
      <c r="UIW1004" s="3"/>
      <c r="UIX1004" s="3"/>
      <c r="UIY1004" s="3"/>
      <c r="UIZ1004" s="3"/>
      <c r="UJA1004" s="3"/>
      <c r="UJB1004" s="3"/>
      <c r="UJC1004" s="3"/>
      <c r="UJD1004" s="3"/>
      <c r="UJE1004" s="3"/>
      <c r="UJF1004" s="3"/>
      <c r="UJG1004" s="3"/>
      <c r="UJH1004" s="3"/>
      <c r="UJI1004" s="3"/>
      <c r="UJJ1004" s="3"/>
      <c r="UJK1004" s="3"/>
      <c r="UJL1004" s="3"/>
      <c r="UJM1004" s="3"/>
      <c r="UJN1004" s="3"/>
      <c r="UJO1004" s="3"/>
      <c r="UJP1004" s="3"/>
      <c r="UJQ1004" s="3"/>
      <c r="UJR1004" s="3"/>
      <c r="UJS1004" s="3"/>
      <c r="UJT1004" s="3"/>
      <c r="UJU1004" s="3"/>
      <c r="UJV1004" s="3"/>
      <c r="UJW1004" s="3"/>
      <c r="UJX1004" s="3"/>
      <c r="UJY1004" s="3"/>
      <c r="UJZ1004" s="3"/>
      <c r="UKA1004" s="3"/>
      <c r="UKB1004" s="3"/>
      <c r="UKC1004" s="3"/>
      <c r="UKD1004" s="3"/>
      <c r="UKE1004" s="3"/>
      <c r="UKF1004" s="3"/>
      <c r="UKG1004" s="3"/>
      <c r="UKH1004" s="3"/>
      <c r="UKI1004" s="3"/>
      <c r="UKJ1004" s="3"/>
      <c r="UKK1004" s="3"/>
      <c r="UKL1004" s="3"/>
      <c r="UKM1004" s="3"/>
      <c r="UKN1004" s="3"/>
      <c r="UKO1004" s="3"/>
      <c r="UKP1004" s="3"/>
      <c r="UKQ1004" s="3"/>
      <c r="UKR1004" s="3"/>
      <c r="UKS1004" s="3"/>
      <c r="UKT1004" s="3"/>
      <c r="UKU1004" s="3"/>
      <c r="UKV1004" s="3"/>
      <c r="UKW1004" s="3"/>
      <c r="UKX1004" s="3"/>
      <c r="UKY1004" s="3"/>
      <c r="UKZ1004" s="3"/>
      <c r="ULA1004" s="3"/>
      <c r="ULB1004" s="3"/>
      <c r="ULC1004" s="3"/>
      <c r="ULD1004" s="3"/>
      <c r="ULE1004" s="3"/>
      <c r="ULF1004" s="3"/>
      <c r="ULG1004" s="3"/>
      <c r="ULH1004" s="3"/>
      <c r="ULI1004" s="3"/>
      <c r="ULJ1004" s="3"/>
      <c r="ULK1004" s="3"/>
      <c r="ULL1004" s="3"/>
      <c r="ULM1004" s="3"/>
      <c r="ULN1004" s="3"/>
      <c r="ULO1004" s="3"/>
      <c r="ULP1004" s="3"/>
      <c r="ULQ1004" s="3"/>
      <c r="ULR1004" s="3"/>
      <c r="ULS1004" s="3"/>
      <c r="ULT1004" s="3"/>
      <c r="ULU1004" s="3"/>
      <c r="ULV1004" s="3"/>
      <c r="ULW1004" s="3"/>
      <c r="ULX1004" s="3"/>
      <c r="ULY1004" s="3"/>
      <c r="ULZ1004" s="3"/>
      <c r="UMA1004" s="3"/>
      <c r="UMB1004" s="3"/>
      <c r="UMC1004" s="3"/>
      <c r="UMD1004" s="3"/>
      <c r="UME1004" s="3"/>
      <c r="UMF1004" s="3"/>
      <c r="UMG1004" s="3"/>
      <c r="UMH1004" s="3"/>
      <c r="UMI1004" s="3"/>
      <c r="UMJ1004" s="3"/>
      <c r="UMK1004" s="3"/>
      <c r="UML1004" s="3"/>
      <c r="UMM1004" s="3"/>
      <c r="UMN1004" s="3"/>
      <c r="UMO1004" s="3"/>
      <c r="UMP1004" s="3"/>
      <c r="UMQ1004" s="3"/>
      <c r="UMR1004" s="3"/>
      <c r="UMS1004" s="3"/>
      <c r="UMT1004" s="3"/>
      <c r="UMU1004" s="3"/>
      <c r="UMV1004" s="3"/>
      <c r="UMW1004" s="3"/>
      <c r="UMX1004" s="3"/>
      <c r="UMY1004" s="3"/>
      <c r="UMZ1004" s="3"/>
      <c r="UNA1004" s="3"/>
      <c r="UNB1004" s="3"/>
      <c r="UNC1004" s="3"/>
      <c r="UND1004" s="3"/>
      <c r="UNE1004" s="3"/>
      <c r="UNF1004" s="3"/>
      <c r="UNG1004" s="3"/>
      <c r="UNH1004" s="3"/>
      <c r="UNI1004" s="3"/>
      <c r="UNJ1004" s="3"/>
      <c r="UNK1004" s="3"/>
      <c r="UNL1004" s="3"/>
      <c r="UNM1004" s="3"/>
      <c r="UNN1004" s="3"/>
      <c r="UNO1004" s="3"/>
      <c r="UNP1004" s="3"/>
      <c r="UNQ1004" s="3"/>
      <c r="UNR1004" s="3"/>
      <c r="UNS1004" s="3"/>
      <c r="UNT1004" s="3"/>
      <c r="UNU1004" s="3"/>
      <c r="UNV1004" s="3"/>
      <c r="UNW1004" s="3"/>
      <c r="UNX1004" s="3"/>
      <c r="UNY1004" s="3"/>
      <c r="UNZ1004" s="3"/>
      <c r="UOA1004" s="3"/>
      <c r="UOB1004" s="3"/>
      <c r="UOC1004" s="3"/>
      <c r="UOD1004" s="3"/>
      <c r="UOE1004" s="3"/>
      <c r="UOF1004" s="3"/>
      <c r="UOG1004" s="3"/>
      <c r="UOH1004" s="3"/>
      <c r="UOI1004" s="3"/>
      <c r="UOJ1004" s="3"/>
      <c r="UOK1004" s="3"/>
      <c r="UOL1004" s="3"/>
      <c r="UOM1004" s="3"/>
      <c r="UON1004" s="3"/>
      <c r="UOO1004" s="3"/>
      <c r="UOP1004" s="3"/>
      <c r="UOQ1004" s="3"/>
      <c r="UOR1004" s="3"/>
      <c r="UOS1004" s="3"/>
      <c r="UOT1004" s="3"/>
      <c r="UOU1004" s="3"/>
      <c r="UOV1004" s="3"/>
      <c r="UOW1004" s="3"/>
      <c r="UOX1004" s="3"/>
      <c r="UOY1004" s="3"/>
      <c r="UOZ1004" s="3"/>
      <c r="UPA1004" s="3"/>
      <c r="UPB1004" s="3"/>
      <c r="UPC1004" s="3"/>
      <c r="UPD1004" s="3"/>
      <c r="UPE1004" s="3"/>
      <c r="UPF1004" s="3"/>
      <c r="UPG1004" s="3"/>
      <c r="UPH1004" s="3"/>
      <c r="UPI1004" s="3"/>
      <c r="UPJ1004" s="3"/>
      <c r="UPK1004" s="3"/>
      <c r="UPL1004" s="3"/>
      <c r="UPM1004" s="3"/>
      <c r="UPN1004" s="3"/>
      <c r="UPO1004" s="3"/>
      <c r="UPP1004" s="3"/>
      <c r="UPQ1004" s="3"/>
      <c r="UPR1004" s="3"/>
      <c r="UPS1004" s="3"/>
      <c r="UPT1004" s="3"/>
      <c r="UPU1004" s="3"/>
      <c r="UPV1004" s="3"/>
      <c r="UPW1004" s="3"/>
      <c r="UPX1004" s="3"/>
      <c r="UPY1004" s="3"/>
      <c r="UPZ1004" s="3"/>
      <c r="UQA1004" s="3"/>
      <c r="UQB1004" s="3"/>
      <c r="UQC1004" s="3"/>
      <c r="UQD1004" s="3"/>
      <c r="UQE1004" s="3"/>
      <c r="UQF1004" s="3"/>
      <c r="UQG1004" s="3"/>
      <c r="UQH1004" s="3"/>
      <c r="UQI1004" s="3"/>
      <c r="UQJ1004" s="3"/>
      <c r="UQK1004" s="3"/>
      <c r="UQL1004" s="3"/>
      <c r="UQM1004" s="3"/>
      <c r="UQN1004" s="3"/>
      <c r="UQO1004" s="3"/>
      <c r="UQP1004" s="3"/>
      <c r="UQQ1004" s="3"/>
      <c r="UQR1004" s="3"/>
      <c r="UQS1004" s="3"/>
      <c r="UQT1004" s="3"/>
      <c r="UQU1004" s="3"/>
      <c r="UQV1004" s="3"/>
      <c r="UQW1004" s="3"/>
      <c r="UQX1004" s="3"/>
      <c r="UQY1004" s="3"/>
      <c r="UQZ1004" s="3"/>
      <c r="URA1004" s="3"/>
      <c r="URB1004" s="3"/>
      <c r="URC1004" s="3"/>
      <c r="URD1004" s="3"/>
      <c r="URE1004" s="3"/>
      <c r="URF1004" s="3"/>
      <c r="URG1004" s="3"/>
      <c r="URH1004" s="3"/>
      <c r="URI1004" s="3"/>
      <c r="URJ1004" s="3"/>
      <c r="URK1004" s="3"/>
      <c r="URL1004" s="3"/>
      <c r="URM1004" s="3"/>
      <c r="URN1004" s="3"/>
      <c r="URO1004" s="3"/>
      <c r="URP1004" s="3"/>
      <c r="URQ1004" s="3"/>
      <c r="URR1004" s="3"/>
      <c r="URS1004" s="3"/>
      <c r="URT1004" s="3"/>
      <c r="URU1004" s="3"/>
      <c r="URV1004" s="3"/>
      <c r="URW1004" s="3"/>
      <c r="URX1004" s="3"/>
      <c r="URY1004" s="3"/>
      <c r="URZ1004" s="3"/>
      <c r="USA1004" s="3"/>
      <c r="USB1004" s="3"/>
      <c r="USC1004" s="3"/>
      <c r="USD1004" s="3"/>
      <c r="USE1004" s="3"/>
      <c r="USF1004" s="3"/>
      <c r="USG1004" s="3"/>
      <c r="USH1004" s="3"/>
      <c r="USI1004" s="3"/>
      <c r="USJ1004" s="3"/>
      <c r="USK1004" s="3"/>
      <c r="USL1004" s="3"/>
      <c r="USM1004" s="3"/>
      <c r="USN1004" s="3"/>
      <c r="USO1004" s="3"/>
      <c r="USP1004" s="3"/>
      <c r="USQ1004" s="3"/>
      <c r="USR1004" s="3"/>
      <c r="USS1004" s="3"/>
      <c r="UST1004" s="3"/>
      <c r="USU1004" s="3"/>
      <c r="USV1004" s="3"/>
      <c r="USW1004" s="3"/>
      <c r="USX1004" s="3"/>
      <c r="USY1004" s="3"/>
      <c r="USZ1004" s="3"/>
      <c r="UTA1004" s="3"/>
      <c r="UTB1004" s="3"/>
      <c r="UTC1004" s="3"/>
      <c r="UTD1004" s="3"/>
      <c r="UTE1004" s="3"/>
      <c r="UTF1004" s="3"/>
      <c r="UTG1004" s="3"/>
      <c r="UTH1004" s="3"/>
      <c r="UTI1004" s="3"/>
      <c r="UTJ1004" s="3"/>
      <c r="UTK1004" s="3"/>
      <c r="UTL1004" s="3"/>
      <c r="UTM1004" s="3"/>
      <c r="UTN1004" s="3"/>
      <c r="UTO1004" s="3"/>
      <c r="UTP1004" s="3"/>
      <c r="UTQ1004" s="3"/>
      <c r="UTR1004" s="3"/>
      <c r="UTS1004" s="3"/>
      <c r="UTT1004" s="3"/>
      <c r="UTU1004" s="3"/>
      <c r="UTV1004" s="3"/>
      <c r="UTW1004" s="3"/>
      <c r="UTX1004" s="3"/>
      <c r="UTY1004" s="3"/>
      <c r="UTZ1004" s="3"/>
      <c r="UUA1004" s="3"/>
      <c r="UUB1004" s="3"/>
      <c r="UUC1004" s="3"/>
      <c r="UUD1004" s="3"/>
      <c r="UUE1004" s="3"/>
      <c r="UUF1004" s="3"/>
      <c r="UUG1004" s="3"/>
      <c r="UUH1004" s="3"/>
      <c r="UUI1004" s="3"/>
      <c r="UUJ1004" s="3"/>
      <c r="UUK1004" s="3"/>
      <c r="UUL1004" s="3"/>
      <c r="UUM1004" s="3"/>
      <c r="UUN1004" s="3"/>
      <c r="UUO1004" s="3"/>
      <c r="UUP1004" s="3"/>
      <c r="UUQ1004" s="3"/>
      <c r="UUR1004" s="3"/>
      <c r="UUS1004" s="3"/>
      <c r="UUT1004" s="3"/>
      <c r="UUU1004" s="3"/>
      <c r="UUV1004" s="3"/>
      <c r="UUW1004" s="3"/>
      <c r="UUX1004" s="3"/>
      <c r="UUY1004" s="3"/>
      <c r="UUZ1004" s="3"/>
      <c r="UVA1004" s="3"/>
      <c r="UVB1004" s="3"/>
      <c r="UVC1004" s="3"/>
      <c r="UVD1004" s="3"/>
      <c r="UVE1004" s="3"/>
      <c r="UVF1004" s="3"/>
      <c r="UVG1004" s="3"/>
      <c r="UVH1004" s="3"/>
      <c r="UVI1004" s="3"/>
      <c r="UVJ1004" s="3"/>
      <c r="UVK1004" s="3"/>
      <c r="UVL1004" s="3"/>
      <c r="UVM1004" s="3"/>
      <c r="UVN1004" s="3"/>
      <c r="UVO1004" s="3"/>
      <c r="UVP1004" s="3"/>
      <c r="UVQ1004" s="3"/>
      <c r="UVR1004" s="3"/>
      <c r="UVS1004" s="3"/>
      <c r="UVT1004" s="3"/>
      <c r="UVU1004" s="3"/>
      <c r="UVV1004" s="3"/>
      <c r="UVW1004" s="3"/>
      <c r="UVX1004" s="3"/>
      <c r="UVY1004" s="3"/>
      <c r="UVZ1004" s="3"/>
      <c r="UWA1004" s="3"/>
      <c r="UWB1004" s="3"/>
      <c r="UWC1004" s="3"/>
      <c r="UWD1004" s="3"/>
      <c r="UWE1004" s="3"/>
      <c r="UWF1004" s="3"/>
      <c r="UWG1004" s="3"/>
      <c r="UWH1004" s="3"/>
      <c r="UWI1004" s="3"/>
      <c r="UWJ1004" s="3"/>
      <c r="UWK1004" s="3"/>
      <c r="UWL1004" s="3"/>
      <c r="UWM1004" s="3"/>
      <c r="UWN1004" s="3"/>
      <c r="UWO1004" s="3"/>
      <c r="UWP1004" s="3"/>
      <c r="UWQ1004" s="3"/>
      <c r="UWR1004" s="3"/>
      <c r="UWS1004" s="3"/>
      <c r="UWT1004" s="3"/>
      <c r="UWU1004" s="3"/>
      <c r="UWV1004" s="3"/>
      <c r="UWW1004" s="3"/>
      <c r="UWX1004" s="3"/>
      <c r="UWY1004" s="3"/>
      <c r="UWZ1004" s="3"/>
      <c r="UXA1004" s="3"/>
      <c r="UXB1004" s="3"/>
      <c r="UXC1004" s="3"/>
      <c r="UXD1004" s="3"/>
      <c r="UXE1004" s="3"/>
      <c r="UXF1004" s="3"/>
      <c r="UXG1004" s="3"/>
      <c r="UXH1004" s="3"/>
      <c r="UXI1004" s="3"/>
      <c r="UXJ1004" s="3"/>
      <c r="UXK1004" s="3"/>
      <c r="UXL1004" s="3"/>
      <c r="UXM1004" s="3"/>
      <c r="UXN1004" s="3"/>
      <c r="UXO1004" s="3"/>
      <c r="UXP1004" s="3"/>
      <c r="UXQ1004" s="3"/>
      <c r="UXR1004" s="3"/>
      <c r="UXS1004" s="3"/>
      <c r="UXT1004" s="3"/>
      <c r="UXU1004" s="3"/>
      <c r="UXV1004" s="3"/>
      <c r="UXW1004" s="3"/>
      <c r="UXX1004" s="3"/>
      <c r="UXY1004" s="3"/>
      <c r="UXZ1004" s="3"/>
      <c r="UYA1004" s="3"/>
      <c r="UYB1004" s="3"/>
      <c r="UYC1004" s="3"/>
      <c r="UYD1004" s="3"/>
      <c r="UYE1004" s="3"/>
      <c r="UYF1004" s="3"/>
      <c r="UYG1004" s="3"/>
      <c r="UYH1004" s="3"/>
      <c r="UYI1004" s="3"/>
      <c r="UYJ1004" s="3"/>
      <c r="UYK1004" s="3"/>
      <c r="UYL1004" s="3"/>
      <c r="UYM1004" s="3"/>
      <c r="UYN1004" s="3"/>
      <c r="UYO1004" s="3"/>
      <c r="UYP1004" s="3"/>
      <c r="UYQ1004" s="3"/>
      <c r="UYR1004" s="3"/>
      <c r="UYS1004" s="3"/>
      <c r="UYT1004" s="3"/>
      <c r="UYU1004" s="3"/>
      <c r="UYV1004" s="3"/>
      <c r="UYW1004" s="3"/>
      <c r="UYX1004" s="3"/>
      <c r="UYY1004" s="3"/>
      <c r="UYZ1004" s="3"/>
      <c r="UZA1004" s="3"/>
      <c r="UZB1004" s="3"/>
      <c r="UZC1004" s="3"/>
      <c r="UZD1004" s="3"/>
      <c r="UZE1004" s="3"/>
      <c r="UZF1004" s="3"/>
      <c r="UZG1004" s="3"/>
      <c r="UZH1004" s="3"/>
      <c r="UZI1004" s="3"/>
      <c r="UZJ1004" s="3"/>
      <c r="UZK1004" s="3"/>
      <c r="UZL1004" s="3"/>
      <c r="UZM1004" s="3"/>
      <c r="UZN1004" s="3"/>
      <c r="UZO1004" s="3"/>
      <c r="UZP1004" s="3"/>
      <c r="UZQ1004" s="3"/>
      <c r="UZR1004" s="3"/>
      <c r="UZS1004" s="3"/>
      <c r="UZT1004" s="3"/>
      <c r="UZU1004" s="3"/>
      <c r="UZV1004" s="3"/>
      <c r="UZW1004" s="3"/>
      <c r="UZX1004" s="3"/>
      <c r="UZY1004" s="3"/>
      <c r="UZZ1004" s="3"/>
      <c r="VAA1004" s="3"/>
      <c r="VAB1004" s="3"/>
      <c r="VAC1004" s="3"/>
      <c r="VAD1004" s="3"/>
      <c r="VAE1004" s="3"/>
      <c r="VAF1004" s="3"/>
      <c r="VAG1004" s="3"/>
      <c r="VAH1004" s="3"/>
      <c r="VAI1004" s="3"/>
      <c r="VAJ1004" s="3"/>
      <c r="VAK1004" s="3"/>
      <c r="VAL1004" s="3"/>
      <c r="VAM1004" s="3"/>
      <c r="VAN1004" s="3"/>
      <c r="VAO1004" s="3"/>
      <c r="VAP1004" s="3"/>
      <c r="VAQ1004" s="3"/>
      <c r="VAR1004" s="3"/>
      <c r="VAS1004" s="3"/>
      <c r="VAT1004" s="3"/>
      <c r="VAU1004" s="3"/>
      <c r="VAV1004" s="3"/>
      <c r="VAW1004" s="3"/>
      <c r="VAX1004" s="3"/>
      <c r="VAY1004" s="3"/>
      <c r="VAZ1004" s="3"/>
      <c r="VBA1004" s="3"/>
      <c r="VBB1004" s="3"/>
      <c r="VBC1004" s="3"/>
      <c r="VBD1004" s="3"/>
      <c r="VBE1004" s="3"/>
      <c r="VBF1004" s="3"/>
      <c r="VBG1004" s="3"/>
      <c r="VBH1004" s="3"/>
      <c r="VBI1004" s="3"/>
      <c r="VBJ1004" s="3"/>
      <c r="VBK1004" s="3"/>
      <c r="VBL1004" s="3"/>
      <c r="VBM1004" s="3"/>
      <c r="VBN1004" s="3"/>
      <c r="VBO1004" s="3"/>
      <c r="VBP1004" s="3"/>
      <c r="VBQ1004" s="3"/>
      <c r="VBR1004" s="3"/>
      <c r="VBS1004" s="3"/>
      <c r="VBT1004" s="3"/>
      <c r="VBU1004" s="3"/>
      <c r="VBV1004" s="3"/>
      <c r="VBW1004" s="3"/>
      <c r="VBX1004" s="3"/>
      <c r="VBY1004" s="3"/>
      <c r="VBZ1004" s="3"/>
      <c r="VCA1004" s="3"/>
      <c r="VCB1004" s="3"/>
      <c r="VCC1004" s="3"/>
      <c r="VCD1004" s="3"/>
      <c r="VCE1004" s="3"/>
      <c r="VCF1004" s="3"/>
      <c r="VCG1004" s="3"/>
      <c r="VCH1004" s="3"/>
      <c r="VCI1004" s="3"/>
      <c r="VCJ1004" s="3"/>
      <c r="VCK1004" s="3"/>
      <c r="VCL1004" s="3"/>
      <c r="VCM1004" s="3"/>
      <c r="VCN1004" s="3"/>
      <c r="VCO1004" s="3"/>
      <c r="VCP1004" s="3"/>
      <c r="VCQ1004" s="3"/>
      <c r="VCR1004" s="3"/>
      <c r="VCS1004" s="3"/>
      <c r="VCT1004" s="3"/>
      <c r="VCU1004" s="3"/>
      <c r="VCV1004" s="3"/>
      <c r="VCW1004" s="3"/>
      <c r="VCX1004" s="3"/>
      <c r="VCY1004" s="3"/>
      <c r="VCZ1004" s="3"/>
      <c r="VDA1004" s="3"/>
      <c r="VDB1004" s="3"/>
      <c r="VDC1004" s="3"/>
      <c r="VDD1004" s="3"/>
      <c r="VDE1004" s="3"/>
      <c r="VDF1004" s="3"/>
      <c r="VDG1004" s="3"/>
      <c r="VDH1004" s="3"/>
      <c r="VDI1004" s="3"/>
      <c r="VDJ1004" s="3"/>
      <c r="VDK1004" s="3"/>
      <c r="VDL1004" s="3"/>
      <c r="VDM1004" s="3"/>
      <c r="VDN1004" s="3"/>
      <c r="VDO1004" s="3"/>
      <c r="VDP1004" s="3"/>
      <c r="VDQ1004" s="3"/>
      <c r="VDR1004" s="3"/>
      <c r="VDS1004" s="3"/>
      <c r="VDT1004" s="3"/>
      <c r="VDU1004" s="3"/>
      <c r="VDV1004" s="3"/>
      <c r="VDW1004" s="3"/>
      <c r="VDX1004" s="3"/>
      <c r="VDY1004" s="3"/>
      <c r="VDZ1004" s="3"/>
      <c r="VEA1004" s="3"/>
      <c r="VEB1004" s="3"/>
      <c r="VEC1004" s="3"/>
      <c r="VED1004" s="3"/>
      <c r="VEE1004" s="3"/>
      <c r="VEF1004" s="3"/>
      <c r="VEG1004" s="3"/>
      <c r="VEH1004" s="3"/>
      <c r="VEI1004" s="3"/>
      <c r="VEJ1004" s="3"/>
      <c r="VEK1004" s="3"/>
      <c r="VEL1004" s="3"/>
      <c r="VEM1004" s="3"/>
      <c r="VEN1004" s="3"/>
      <c r="VEO1004" s="3"/>
      <c r="VEP1004" s="3"/>
      <c r="VEQ1004" s="3"/>
      <c r="VER1004" s="3"/>
      <c r="VES1004" s="3"/>
      <c r="VET1004" s="3"/>
      <c r="VEU1004" s="3"/>
      <c r="VEV1004" s="3"/>
      <c r="VEW1004" s="3"/>
      <c r="VEX1004" s="3"/>
      <c r="VEY1004" s="3"/>
      <c r="VEZ1004" s="3"/>
      <c r="VFA1004" s="3"/>
      <c r="VFB1004" s="3"/>
      <c r="VFC1004" s="3"/>
      <c r="VFD1004" s="3"/>
      <c r="VFE1004" s="3"/>
      <c r="VFF1004" s="3"/>
      <c r="VFG1004" s="3"/>
      <c r="VFH1004" s="3"/>
      <c r="VFI1004" s="3"/>
      <c r="VFJ1004" s="3"/>
      <c r="VFK1004" s="3"/>
      <c r="VFL1004" s="3"/>
      <c r="VFM1004" s="3"/>
      <c r="VFN1004" s="3"/>
      <c r="VFO1004" s="3"/>
      <c r="VFP1004" s="3"/>
      <c r="VFQ1004" s="3"/>
      <c r="VFR1004" s="3"/>
      <c r="VFS1004" s="3"/>
      <c r="VFT1004" s="3"/>
      <c r="VFU1004" s="3"/>
      <c r="VFV1004" s="3"/>
      <c r="VFW1004" s="3"/>
      <c r="VFX1004" s="3"/>
      <c r="VFY1004" s="3"/>
      <c r="VFZ1004" s="3"/>
      <c r="VGA1004" s="3"/>
      <c r="VGB1004" s="3"/>
      <c r="VGC1004" s="3"/>
      <c r="VGD1004" s="3"/>
      <c r="VGE1004" s="3"/>
      <c r="VGF1004" s="3"/>
      <c r="VGG1004" s="3"/>
      <c r="VGH1004" s="3"/>
      <c r="VGI1004" s="3"/>
      <c r="VGJ1004" s="3"/>
      <c r="VGK1004" s="3"/>
      <c r="VGL1004" s="3"/>
      <c r="VGM1004" s="3"/>
      <c r="VGN1004" s="3"/>
      <c r="VGO1004" s="3"/>
      <c r="VGP1004" s="3"/>
      <c r="VGQ1004" s="3"/>
      <c r="VGR1004" s="3"/>
      <c r="VGS1004" s="3"/>
      <c r="VGT1004" s="3"/>
      <c r="VGU1004" s="3"/>
      <c r="VGV1004" s="3"/>
      <c r="VGW1004" s="3"/>
      <c r="VGX1004" s="3"/>
      <c r="VGY1004" s="3"/>
      <c r="VGZ1004" s="3"/>
      <c r="VHA1004" s="3"/>
      <c r="VHB1004" s="3"/>
      <c r="VHC1004" s="3"/>
      <c r="VHD1004" s="3"/>
      <c r="VHE1004" s="3"/>
      <c r="VHF1004" s="3"/>
      <c r="VHG1004" s="3"/>
      <c r="VHH1004" s="3"/>
      <c r="VHI1004" s="3"/>
      <c r="VHJ1004" s="3"/>
      <c r="VHK1004" s="3"/>
      <c r="VHL1004" s="3"/>
      <c r="VHM1004" s="3"/>
      <c r="VHN1004" s="3"/>
      <c r="VHO1004" s="3"/>
      <c r="VHP1004" s="3"/>
      <c r="VHQ1004" s="3"/>
      <c r="VHR1004" s="3"/>
      <c r="VHS1004" s="3"/>
      <c r="VHT1004" s="3"/>
      <c r="VHU1004" s="3"/>
      <c r="VHV1004" s="3"/>
      <c r="VHW1004" s="3"/>
      <c r="VHX1004" s="3"/>
      <c r="VHY1004" s="3"/>
      <c r="VHZ1004" s="3"/>
      <c r="VIA1004" s="3"/>
      <c r="VIB1004" s="3"/>
      <c r="VIC1004" s="3"/>
      <c r="VID1004" s="3"/>
      <c r="VIE1004" s="3"/>
      <c r="VIF1004" s="3"/>
      <c r="VIG1004" s="3"/>
      <c r="VIH1004" s="3"/>
      <c r="VII1004" s="3"/>
      <c r="VIJ1004" s="3"/>
      <c r="VIK1004" s="3"/>
      <c r="VIL1004" s="3"/>
      <c r="VIM1004" s="3"/>
      <c r="VIN1004" s="3"/>
      <c r="VIO1004" s="3"/>
      <c r="VIP1004" s="3"/>
      <c r="VIQ1004" s="3"/>
      <c r="VIR1004" s="3"/>
      <c r="VIS1004" s="3"/>
      <c r="VIT1004" s="3"/>
      <c r="VIU1004" s="3"/>
      <c r="VIV1004" s="3"/>
      <c r="VIW1004" s="3"/>
      <c r="VIX1004" s="3"/>
      <c r="VIY1004" s="3"/>
      <c r="VIZ1004" s="3"/>
      <c r="VJA1004" s="3"/>
      <c r="VJB1004" s="3"/>
      <c r="VJC1004" s="3"/>
      <c r="VJD1004" s="3"/>
      <c r="VJE1004" s="3"/>
      <c r="VJF1004" s="3"/>
      <c r="VJG1004" s="3"/>
      <c r="VJH1004" s="3"/>
      <c r="VJI1004" s="3"/>
      <c r="VJJ1004" s="3"/>
      <c r="VJK1004" s="3"/>
      <c r="VJL1004" s="3"/>
      <c r="VJM1004" s="3"/>
      <c r="VJN1004" s="3"/>
      <c r="VJO1004" s="3"/>
      <c r="VJP1004" s="3"/>
      <c r="VJQ1004" s="3"/>
      <c r="VJR1004" s="3"/>
      <c r="VJS1004" s="3"/>
      <c r="VJT1004" s="3"/>
      <c r="VJU1004" s="3"/>
      <c r="VJV1004" s="3"/>
      <c r="VJW1004" s="3"/>
      <c r="VJX1004" s="3"/>
      <c r="VJY1004" s="3"/>
      <c r="VJZ1004" s="3"/>
      <c r="VKA1004" s="3"/>
      <c r="VKB1004" s="3"/>
      <c r="VKC1004" s="3"/>
      <c r="VKD1004" s="3"/>
      <c r="VKE1004" s="3"/>
      <c r="VKF1004" s="3"/>
      <c r="VKG1004" s="3"/>
      <c r="VKH1004" s="3"/>
      <c r="VKI1004" s="3"/>
      <c r="VKJ1004" s="3"/>
      <c r="VKK1004" s="3"/>
      <c r="VKL1004" s="3"/>
      <c r="VKM1004" s="3"/>
      <c r="VKN1004" s="3"/>
      <c r="VKO1004" s="3"/>
      <c r="VKP1004" s="3"/>
      <c r="VKQ1004" s="3"/>
      <c r="VKR1004" s="3"/>
      <c r="VKS1004" s="3"/>
      <c r="VKT1004" s="3"/>
      <c r="VKU1004" s="3"/>
      <c r="VKV1004" s="3"/>
      <c r="VKW1004" s="3"/>
      <c r="VKX1004" s="3"/>
      <c r="VKY1004" s="3"/>
      <c r="VKZ1004" s="3"/>
      <c r="VLA1004" s="3"/>
      <c r="VLB1004" s="3"/>
      <c r="VLC1004" s="3"/>
      <c r="VLD1004" s="3"/>
      <c r="VLE1004" s="3"/>
      <c r="VLF1004" s="3"/>
      <c r="VLG1004" s="3"/>
      <c r="VLH1004" s="3"/>
      <c r="VLI1004" s="3"/>
      <c r="VLJ1004" s="3"/>
      <c r="VLK1004" s="3"/>
      <c r="VLL1004" s="3"/>
      <c r="VLM1004" s="3"/>
      <c r="VLN1004" s="3"/>
      <c r="VLO1004" s="3"/>
      <c r="VLP1004" s="3"/>
      <c r="VLQ1004" s="3"/>
      <c r="VLR1004" s="3"/>
      <c r="VLS1004" s="3"/>
      <c r="VLT1004" s="3"/>
      <c r="VLU1004" s="3"/>
      <c r="VLV1004" s="3"/>
      <c r="VLW1004" s="3"/>
      <c r="VLX1004" s="3"/>
      <c r="VLY1004" s="3"/>
      <c r="VLZ1004" s="3"/>
      <c r="VMA1004" s="3"/>
      <c r="VMB1004" s="3"/>
      <c r="VMC1004" s="3"/>
      <c r="VMD1004" s="3"/>
      <c r="VME1004" s="3"/>
      <c r="VMF1004" s="3"/>
      <c r="VMG1004" s="3"/>
      <c r="VMH1004" s="3"/>
      <c r="VMI1004" s="3"/>
      <c r="VMJ1004" s="3"/>
      <c r="VMK1004" s="3"/>
      <c r="VML1004" s="3"/>
      <c r="VMM1004" s="3"/>
      <c r="VMN1004" s="3"/>
      <c r="VMO1004" s="3"/>
      <c r="VMP1004" s="3"/>
      <c r="VMQ1004" s="3"/>
      <c r="VMR1004" s="3"/>
      <c r="VMS1004" s="3"/>
      <c r="VMT1004" s="3"/>
      <c r="VMU1004" s="3"/>
      <c r="VMV1004" s="3"/>
      <c r="VMW1004" s="3"/>
      <c r="VMX1004" s="3"/>
      <c r="VMY1004" s="3"/>
      <c r="VMZ1004" s="3"/>
      <c r="VNA1004" s="3"/>
      <c r="VNB1004" s="3"/>
      <c r="VNC1004" s="3"/>
      <c r="VND1004" s="3"/>
      <c r="VNE1004" s="3"/>
      <c r="VNF1004" s="3"/>
      <c r="VNG1004" s="3"/>
      <c r="VNH1004" s="3"/>
      <c r="VNI1004" s="3"/>
      <c r="VNJ1004" s="3"/>
      <c r="VNK1004" s="3"/>
      <c r="VNL1004" s="3"/>
      <c r="VNM1004" s="3"/>
      <c r="VNN1004" s="3"/>
      <c r="VNO1004" s="3"/>
      <c r="VNP1004" s="3"/>
      <c r="VNQ1004" s="3"/>
      <c r="VNR1004" s="3"/>
      <c r="VNS1004" s="3"/>
      <c r="VNT1004" s="3"/>
      <c r="VNU1004" s="3"/>
      <c r="VNV1004" s="3"/>
      <c r="VNW1004" s="3"/>
      <c r="VNX1004" s="3"/>
      <c r="VNY1004" s="3"/>
      <c r="VNZ1004" s="3"/>
      <c r="VOA1004" s="3"/>
      <c r="VOB1004" s="3"/>
      <c r="VOC1004" s="3"/>
      <c r="VOD1004" s="3"/>
      <c r="VOE1004" s="3"/>
      <c r="VOF1004" s="3"/>
      <c r="VOG1004" s="3"/>
      <c r="VOH1004" s="3"/>
      <c r="VOI1004" s="3"/>
      <c r="VOJ1004" s="3"/>
      <c r="VOK1004" s="3"/>
      <c r="VOL1004" s="3"/>
      <c r="VOM1004" s="3"/>
      <c r="VON1004" s="3"/>
      <c r="VOO1004" s="3"/>
      <c r="VOP1004" s="3"/>
      <c r="VOQ1004" s="3"/>
      <c r="VOR1004" s="3"/>
      <c r="VOS1004" s="3"/>
      <c r="VOT1004" s="3"/>
      <c r="VOU1004" s="3"/>
      <c r="VOV1004" s="3"/>
      <c r="VOW1004" s="3"/>
      <c r="VOX1004" s="3"/>
      <c r="VOY1004" s="3"/>
      <c r="VOZ1004" s="3"/>
      <c r="VPA1004" s="3"/>
      <c r="VPB1004" s="3"/>
      <c r="VPC1004" s="3"/>
      <c r="VPD1004" s="3"/>
      <c r="VPE1004" s="3"/>
      <c r="VPF1004" s="3"/>
      <c r="VPG1004" s="3"/>
      <c r="VPH1004" s="3"/>
      <c r="VPI1004" s="3"/>
      <c r="VPJ1004" s="3"/>
      <c r="VPK1004" s="3"/>
      <c r="VPL1004" s="3"/>
      <c r="VPM1004" s="3"/>
      <c r="VPN1004" s="3"/>
      <c r="VPO1004" s="3"/>
      <c r="VPP1004" s="3"/>
      <c r="VPQ1004" s="3"/>
      <c r="VPR1004" s="3"/>
      <c r="VPS1004" s="3"/>
      <c r="VPT1004" s="3"/>
      <c r="VPU1004" s="3"/>
      <c r="VPV1004" s="3"/>
      <c r="VPW1004" s="3"/>
      <c r="VPX1004" s="3"/>
      <c r="VPY1004" s="3"/>
      <c r="VPZ1004" s="3"/>
      <c r="VQA1004" s="3"/>
      <c r="VQB1004" s="3"/>
      <c r="VQC1004" s="3"/>
      <c r="VQD1004" s="3"/>
      <c r="VQE1004" s="3"/>
      <c r="VQF1004" s="3"/>
      <c r="VQG1004" s="3"/>
      <c r="VQH1004" s="3"/>
      <c r="VQI1004" s="3"/>
      <c r="VQJ1004" s="3"/>
      <c r="VQK1004" s="3"/>
      <c r="VQL1004" s="3"/>
      <c r="VQM1004" s="3"/>
      <c r="VQN1004" s="3"/>
      <c r="VQO1004" s="3"/>
      <c r="VQP1004" s="3"/>
      <c r="VQQ1004" s="3"/>
      <c r="VQR1004" s="3"/>
      <c r="VQS1004" s="3"/>
      <c r="VQT1004" s="3"/>
      <c r="VQU1004" s="3"/>
      <c r="VQV1004" s="3"/>
      <c r="VQW1004" s="3"/>
      <c r="VQX1004" s="3"/>
      <c r="VQY1004" s="3"/>
      <c r="VQZ1004" s="3"/>
      <c r="VRA1004" s="3"/>
      <c r="VRB1004" s="3"/>
      <c r="VRC1004" s="3"/>
      <c r="VRD1004" s="3"/>
      <c r="VRE1004" s="3"/>
      <c r="VRF1004" s="3"/>
      <c r="VRG1004" s="3"/>
      <c r="VRH1004" s="3"/>
      <c r="VRI1004" s="3"/>
      <c r="VRJ1004" s="3"/>
      <c r="VRK1004" s="3"/>
      <c r="VRL1004" s="3"/>
      <c r="VRM1004" s="3"/>
      <c r="VRN1004" s="3"/>
      <c r="VRO1004" s="3"/>
      <c r="VRP1004" s="3"/>
      <c r="VRQ1004" s="3"/>
      <c r="VRR1004" s="3"/>
      <c r="VRS1004" s="3"/>
      <c r="VRT1004" s="3"/>
      <c r="VRU1004" s="3"/>
      <c r="VRV1004" s="3"/>
      <c r="VRW1004" s="3"/>
      <c r="VRX1004" s="3"/>
      <c r="VRY1004" s="3"/>
      <c r="VRZ1004" s="3"/>
      <c r="VSA1004" s="3"/>
      <c r="VSB1004" s="3"/>
      <c r="VSC1004" s="3"/>
      <c r="VSD1004" s="3"/>
      <c r="VSE1004" s="3"/>
      <c r="VSF1004" s="3"/>
      <c r="VSG1004" s="3"/>
      <c r="VSH1004" s="3"/>
      <c r="VSI1004" s="3"/>
      <c r="VSJ1004" s="3"/>
      <c r="VSK1004" s="3"/>
      <c r="VSL1004" s="3"/>
      <c r="VSM1004" s="3"/>
      <c r="VSN1004" s="3"/>
      <c r="VSO1004" s="3"/>
      <c r="VSP1004" s="3"/>
      <c r="VSQ1004" s="3"/>
      <c r="VSR1004" s="3"/>
      <c r="VSS1004" s="3"/>
      <c r="VST1004" s="3"/>
      <c r="VSU1004" s="3"/>
      <c r="VSV1004" s="3"/>
      <c r="VSW1004" s="3"/>
      <c r="VSX1004" s="3"/>
      <c r="VSY1004" s="3"/>
      <c r="VSZ1004" s="3"/>
      <c r="VTA1004" s="3"/>
      <c r="VTB1004" s="3"/>
      <c r="VTC1004" s="3"/>
      <c r="VTD1004" s="3"/>
      <c r="VTE1004" s="3"/>
      <c r="VTF1004" s="3"/>
      <c r="VTG1004" s="3"/>
      <c r="VTH1004" s="3"/>
      <c r="VTI1004" s="3"/>
      <c r="VTJ1004" s="3"/>
      <c r="VTK1004" s="3"/>
      <c r="VTL1004" s="3"/>
      <c r="VTM1004" s="3"/>
      <c r="VTN1004" s="3"/>
      <c r="VTO1004" s="3"/>
      <c r="VTP1004" s="3"/>
      <c r="VTQ1004" s="3"/>
      <c r="VTR1004" s="3"/>
      <c r="VTS1004" s="3"/>
      <c r="VTT1004" s="3"/>
      <c r="VTU1004" s="3"/>
      <c r="VTV1004" s="3"/>
      <c r="VTW1004" s="3"/>
      <c r="VTX1004" s="3"/>
      <c r="VTY1004" s="3"/>
      <c r="VTZ1004" s="3"/>
      <c r="VUA1004" s="3"/>
      <c r="VUB1004" s="3"/>
      <c r="VUC1004" s="3"/>
      <c r="VUD1004" s="3"/>
      <c r="VUE1004" s="3"/>
      <c r="VUF1004" s="3"/>
      <c r="VUG1004" s="3"/>
      <c r="VUH1004" s="3"/>
      <c r="VUI1004" s="3"/>
      <c r="VUJ1004" s="3"/>
      <c r="VUK1004" s="3"/>
      <c r="VUL1004" s="3"/>
      <c r="VUM1004" s="3"/>
      <c r="VUN1004" s="3"/>
      <c r="VUO1004" s="3"/>
      <c r="VUP1004" s="3"/>
      <c r="VUQ1004" s="3"/>
      <c r="VUR1004" s="3"/>
      <c r="VUS1004" s="3"/>
      <c r="VUT1004" s="3"/>
      <c r="VUU1004" s="3"/>
      <c r="VUV1004" s="3"/>
      <c r="VUW1004" s="3"/>
      <c r="VUX1004" s="3"/>
      <c r="VUY1004" s="3"/>
      <c r="VUZ1004" s="3"/>
      <c r="VVA1004" s="3"/>
      <c r="VVB1004" s="3"/>
      <c r="VVC1004" s="3"/>
      <c r="VVD1004" s="3"/>
      <c r="VVE1004" s="3"/>
      <c r="VVF1004" s="3"/>
      <c r="VVG1004" s="3"/>
      <c r="VVH1004" s="3"/>
      <c r="VVI1004" s="3"/>
      <c r="VVJ1004" s="3"/>
      <c r="VVK1004" s="3"/>
      <c r="VVL1004" s="3"/>
      <c r="VVM1004" s="3"/>
      <c r="VVN1004" s="3"/>
      <c r="VVO1004" s="3"/>
      <c r="VVP1004" s="3"/>
      <c r="VVQ1004" s="3"/>
      <c r="VVR1004" s="3"/>
      <c r="VVS1004" s="3"/>
      <c r="VVT1004" s="3"/>
      <c r="VVU1004" s="3"/>
      <c r="VVV1004" s="3"/>
      <c r="VVW1004" s="3"/>
      <c r="VVX1004" s="3"/>
      <c r="VVY1004" s="3"/>
      <c r="VVZ1004" s="3"/>
      <c r="VWA1004" s="3"/>
      <c r="VWB1004" s="3"/>
      <c r="VWC1004" s="3"/>
      <c r="VWD1004" s="3"/>
      <c r="VWE1004" s="3"/>
      <c r="VWF1004" s="3"/>
      <c r="VWG1004" s="3"/>
      <c r="VWH1004" s="3"/>
      <c r="VWI1004" s="3"/>
      <c r="VWJ1004" s="3"/>
      <c r="VWK1004" s="3"/>
      <c r="VWL1004" s="3"/>
      <c r="VWM1004" s="3"/>
      <c r="VWN1004" s="3"/>
      <c r="VWO1004" s="3"/>
      <c r="VWP1004" s="3"/>
      <c r="VWQ1004" s="3"/>
      <c r="VWR1004" s="3"/>
      <c r="VWS1004" s="3"/>
      <c r="VWT1004" s="3"/>
      <c r="VWU1004" s="3"/>
      <c r="VWV1004" s="3"/>
      <c r="VWW1004" s="3"/>
      <c r="VWX1004" s="3"/>
      <c r="VWY1004" s="3"/>
      <c r="VWZ1004" s="3"/>
      <c r="VXA1004" s="3"/>
      <c r="VXB1004" s="3"/>
      <c r="VXC1004" s="3"/>
      <c r="VXD1004" s="3"/>
      <c r="VXE1004" s="3"/>
      <c r="VXF1004" s="3"/>
      <c r="VXG1004" s="3"/>
      <c r="VXH1004" s="3"/>
      <c r="VXI1004" s="3"/>
      <c r="VXJ1004" s="3"/>
      <c r="VXK1004" s="3"/>
      <c r="VXL1004" s="3"/>
      <c r="VXM1004" s="3"/>
      <c r="VXN1004" s="3"/>
      <c r="VXO1004" s="3"/>
      <c r="VXP1004" s="3"/>
      <c r="VXQ1004" s="3"/>
      <c r="VXR1004" s="3"/>
      <c r="VXS1004" s="3"/>
      <c r="VXT1004" s="3"/>
      <c r="VXU1004" s="3"/>
      <c r="VXV1004" s="3"/>
      <c r="VXW1004" s="3"/>
      <c r="VXX1004" s="3"/>
      <c r="VXY1004" s="3"/>
      <c r="VXZ1004" s="3"/>
      <c r="VYA1004" s="3"/>
      <c r="VYB1004" s="3"/>
      <c r="VYC1004" s="3"/>
      <c r="VYD1004" s="3"/>
      <c r="VYE1004" s="3"/>
      <c r="VYF1004" s="3"/>
      <c r="VYG1004" s="3"/>
      <c r="VYH1004" s="3"/>
      <c r="VYI1004" s="3"/>
      <c r="VYJ1004" s="3"/>
      <c r="VYK1004" s="3"/>
      <c r="VYL1004" s="3"/>
      <c r="VYM1004" s="3"/>
      <c r="VYN1004" s="3"/>
      <c r="VYO1004" s="3"/>
      <c r="VYP1004" s="3"/>
      <c r="VYQ1004" s="3"/>
      <c r="VYR1004" s="3"/>
      <c r="VYS1004" s="3"/>
      <c r="VYT1004" s="3"/>
      <c r="VYU1004" s="3"/>
      <c r="VYV1004" s="3"/>
      <c r="VYW1004" s="3"/>
      <c r="VYX1004" s="3"/>
      <c r="VYY1004" s="3"/>
      <c r="VYZ1004" s="3"/>
      <c r="VZA1004" s="3"/>
      <c r="VZB1004" s="3"/>
      <c r="VZC1004" s="3"/>
      <c r="VZD1004" s="3"/>
      <c r="VZE1004" s="3"/>
      <c r="VZF1004" s="3"/>
      <c r="VZG1004" s="3"/>
      <c r="VZH1004" s="3"/>
      <c r="VZI1004" s="3"/>
      <c r="VZJ1004" s="3"/>
      <c r="VZK1004" s="3"/>
      <c r="VZL1004" s="3"/>
      <c r="VZM1004" s="3"/>
      <c r="VZN1004" s="3"/>
      <c r="VZO1004" s="3"/>
      <c r="VZP1004" s="3"/>
      <c r="VZQ1004" s="3"/>
      <c r="VZR1004" s="3"/>
      <c r="VZS1004" s="3"/>
      <c r="VZT1004" s="3"/>
      <c r="VZU1004" s="3"/>
      <c r="VZV1004" s="3"/>
      <c r="VZW1004" s="3"/>
      <c r="VZX1004" s="3"/>
      <c r="VZY1004" s="3"/>
      <c r="VZZ1004" s="3"/>
      <c r="WAA1004" s="3"/>
      <c r="WAB1004" s="3"/>
      <c r="WAC1004" s="3"/>
      <c r="WAD1004" s="3"/>
      <c r="WAE1004" s="3"/>
      <c r="WAF1004" s="3"/>
      <c r="WAG1004" s="3"/>
      <c r="WAH1004" s="3"/>
      <c r="WAI1004" s="3"/>
      <c r="WAJ1004" s="3"/>
      <c r="WAK1004" s="3"/>
      <c r="WAL1004" s="3"/>
      <c r="WAM1004" s="3"/>
      <c r="WAN1004" s="3"/>
      <c r="WAO1004" s="3"/>
      <c r="WAP1004" s="3"/>
      <c r="WAQ1004" s="3"/>
      <c r="WAR1004" s="3"/>
      <c r="WAS1004" s="3"/>
      <c r="WAT1004" s="3"/>
      <c r="WAU1004" s="3"/>
      <c r="WAV1004" s="3"/>
      <c r="WAW1004" s="3"/>
      <c r="WAX1004" s="3"/>
      <c r="WAY1004" s="3"/>
      <c r="WAZ1004" s="3"/>
      <c r="WBA1004" s="3"/>
      <c r="WBB1004" s="3"/>
      <c r="WBC1004" s="3"/>
      <c r="WBD1004" s="3"/>
      <c r="WBE1004" s="3"/>
      <c r="WBF1004" s="3"/>
      <c r="WBG1004" s="3"/>
      <c r="WBH1004" s="3"/>
      <c r="WBI1004" s="3"/>
      <c r="WBJ1004" s="3"/>
      <c r="WBK1004" s="3"/>
      <c r="WBL1004" s="3"/>
      <c r="WBM1004" s="3"/>
      <c r="WBN1004" s="3"/>
      <c r="WBO1004" s="3"/>
      <c r="WBP1004" s="3"/>
      <c r="WBQ1004" s="3"/>
      <c r="WBR1004" s="3"/>
      <c r="WBS1004" s="3"/>
      <c r="WBT1004" s="3"/>
      <c r="WBU1004" s="3"/>
      <c r="WBV1004" s="3"/>
      <c r="WBW1004" s="3"/>
      <c r="WBX1004" s="3"/>
      <c r="WBY1004" s="3"/>
      <c r="WBZ1004" s="3"/>
      <c r="WCA1004" s="3"/>
      <c r="WCB1004" s="3"/>
      <c r="WCC1004" s="3"/>
      <c r="WCD1004" s="3"/>
      <c r="WCE1004" s="3"/>
      <c r="WCF1004" s="3"/>
      <c r="WCG1004" s="3"/>
      <c r="WCH1004" s="3"/>
      <c r="WCI1004" s="3"/>
      <c r="WCJ1004" s="3"/>
      <c r="WCK1004" s="3"/>
      <c r="WCL1004" s="3"/>
      <c r="WCM1004" s="3"/>
      <c r="WCN1004" s="3"/>
      <c r="WCO1004" s="3"/>
      <c r="WCP1004" s="3"/>
      <c r="WCQ1004" s="3"/>
      <c r="WCR1004" s="3"/>
      <c r="WCS1004" s="3"/>
      <c r="WCT1004" s="3"/>
      <c r="WCU1004" s="3"/>
      <c r="WCV1004" s="3"/>
      <c r="WCW1004" s="3"/>
      <c r="WCX1004" s="3"/>
      <c r="WCY1004" s="3"/>
      <c r="WCZ1004" s="3"/>
      <c r="WDA1004" s="3"/>
      <c r="WDB1004" s="3"/>
      <c r="WDC1004" s="3"/>
      <c r="WDD1004" s="3"/>
      <c r="WDE1004" s="3"/>
      <c r="WDF1004" s="3"/>
      <c r="WDG1004" s="3"/>
      <c r="WDH1004" s="3"/>
      <c r="WDI1004" s="3"/>
      <c r="WDJ1004" s="3"/>
      <c r="WDK1004" s="3"/>
      <c r="WDL1004" s="3"/>
      <c r="WDM1004" s="3"/>
      <c r="WDN1004" s="3"/>
      <c r="WDO1004" s="3"/>
      <c r="WDP1004" s="3"/>
      <c r="WDQ1004" s="3"/>
      <c r="WDR1004" s="3"/>
      <c r="WDS1004" s="3"/>
      <c r="WDT1004" s="3"/>
      <c r="WDU1004" s="3"/>
      <c r="WDV1004" s="3"/>
      <c r="WDW1004" s="3"/>
      <c r="WDX1004" s="3"/>
      <c r="WDY1004" s="3"/>
      <c r="WDZ1004" s="3"/>
      <c r="WEA1004" s="3"/>
      <c r="WEB1004" s="3"/>
      <c r="WEC1004" s="3"/>
      <c r="WED1004" s="3"/>
      <c r="WEE1004" s="3"/>
      <c r="WEF1004" s="3"/>
      <c r="WEG1004" s="3"/>
      <c r="WEH1004" s="3"/>
      <c r="WEI1004" s="3"/>
      <c r="WEJ1004" s="3"/>
      <c r="WEK1004" s="3"/>
      <c r="WEL1004" s="3"/>
      <c r="WEM1004" s="3"/>
      <c r="WEN1004" s="3"/>
      <c r="WEO1004" s="3"/>
      <c r="WEP1004" s="3"/>
      <c r="WEQ1004" s="3"/>
      <c r="WER1004" s="3"/>
      <c r="WES1004" s="3"/>
      <c r="WET1004" s="3"/>
      <c r="WEU1004" s="3"/>
      <c r="WEV1004" s="3"/>
      <c r="WEW1004" s="3"/>
      <c r="WEX1004" s="3"/>
      <c r="WEY1004" s="3"/>
      <c r="WEZ1004" s="3"/>
      <c r="WFA1004" s="3"/>
      <c r="WFB1004" s="3"/>
      <c r="WFC1004" s="3"/>
      <c r="WFD1004" s="3"/>
      <c r="WFE1004" s="3"/>
      <c r="WFF1004" s="3"/>
      <c r="WFG1004" s="3"/>
      <c r="WFH1004" s="3"/>
      <c r="WFI1004" s="3"/>
      <c r="WFJ1004" s="3"/>
      <c r="WFK1004" s="3"/>
      <c r="WFL1004" s="3"/>
      <c r="WFM1004" s="3"/>
      <c r="WFN1004" s="3"/>
      <c r="WFO1004" s="3"/>
      <c r="WFP1004" s="3"/>
      <c r="WFQ1004" s="3"/>
      <c r="WFR1004" s="3"/>
      <c r="WFS1004" s="3"/>
      <c r="WFT1004" s="3"/>
      <c r="WFU1004" s="3"/>
      <c r="WFV1004" s="3"/>
      <c r="WFW1004" s="3"/>
      <c r="WFX1004" s="3"/>
      <c r="WFY1004" s="3"/>
      <c r="WFZ1004" s="3"/>
      <c r="WGA1004" s="3"/>
      <c r="WGB1004" s="3"/>
      <c r="WGC1004" s="3"/>
      <c r="WGD1004" s="3"/>
      <c r="WGE1004" s="3"/>
      <c r="WGF1004" s="3"/>
      <c r="WGG1004" s="3"/>
      <c r="WGH1004" s="3"/>
      <c r="WGI1004" s="3"/>
      <c r="WGJ1004" s="3"/>
      <c r="WGK1004" s="3"/>
      <c r="WGL1004" s="3"/>
      <c r="WGM1004" s="3"/>
      <c r="WGN1004" s="3"/>
      <c r="WGO1004" s="3"/>
      <c r="WGP1004" s="3"/>
      <c r="WGQ1004" s="3"/>
      <c r="WGR1004" s="3"/>
      <c r="WGS1004" s="3"/>
      <c r="WGT1004" s="3"/>
      <c r="WGU1004" s="3"/>
      <c r="WGV1004" s="3"/>
      <c r="WGW1004" s="3"/>
      <c r="WGX1004" s="3"/>
      <c r="WGY1004" s="3"/>
      <c r="WGZ1004" s="3"/>
      <c r="WHA1004" s="3"/>
      <c r="WHB1004" s="3"/>
      <c r="WHC1004" s="3"/>
      <c r="WHD1004" s="3"/>
      <c r="WHE1004" s="3"/>
      <c r="WHF1004" s="3"/>
      <c r="WHG1004" s="3"/>
      <c r="WHH1004" s="3"/>
      <c r="WHI1004" s="3"/>
      <c r="WHJ1004" s="3"/>
      <c r="WHK1004" s="3"/>
      <c r="WHL1004" s="3"/>
      <c r="WHM1004" s="3"/>
      <c r="WHN1004" s="3"/>
      <c r="WHO1004" s="3"/>
      <c r="WHP1004" s="3"/>
      <c r="WHQ1004" s="3"/>
      <c r="WHR1004" s="3"/>
      <c r="WHS1004" s="3"/>
      <c r="WHT1004" s="3"/>
      <c r="WHU1004" s="3"/>
      <c r="WHV1004" s="3"/>
      <c r="WHW1004" s="3"/>
      <c r="WHX1004" s="3"/>
      <c r="WHY1004" s="3"/>
      <c r="WHZ1004" s="3"/>
      <c r="WIA1004" s="3"/>
      <c r="WIB1004" s="3"/>
      <c r="WIC1004" s="3"/>
      <c r="WID1004" s="3"/>
      <c r="WIE1004" s="3"/>
      <c r="WIF1004" s="3"/>
      <c r="WIG1004" s="3"/>
      <c r="WIH1004" s="3"/>
      <c r="WII1004" s="3"/>
      <c r="WIJ1004" s="3"/>
      <c r="WIK1004" s="3"/>
      <c r="WIL1004" s="3"/>
      <c r="WIM1004" s="3"/>
      <c r="WIN1004" s="3"/>
      <c r="WIO1004" s="3"/>
      <c r="WIP1004" s="3"/>
      <c r="WIQ1004" s="3"/>
      <c r="WIR1004" s="3"/>
      <c r="WIS1004" s="3"/>
      <c r="WIT1004" s="3"/>
      <c r="WIU1004" s="3"/>
      <c r="WIV1004" s="3"/>
      <c r="WIW1004" s="3"/>
      <c r="WIX1004" s="3"/>
      <c r="WIY1004" s="3"/>
      <c r="WIZ1004" s="3"/>
      <c r="WJA1004" s="3"/>
      <c r="WJB1004" s="3"/>
      <c r="WJC1004" s="3"/>
      <c r="WJD1004" s="3"/>
      <c r="WJE1004" s="3"/>
      <c r="WJF1004" s="3"/>
      <c r="WJG1004" s="3"/>
      <c r="WJH1004" s="3"/>
      <c r="WJI1004" s="3"/>
      <c r="WJJ1004" s="3"/>
      <c r="WJK1004" s="3"/>
      <c r="WJL1004" s="3"/>
      <c r="WJM1004" s="3"/>
      <c r="WJN1004" s="3"/>
      <c r="WJO1004" s="3"/>
      <c r="WJP1004" s="3"/>
      <c r="WJQ1004" s="3"/>
      <c r="WJR1004" s="3"/>
      <c r="WJS1004" s="3"/>
      <c r="WJT1004" s="3"/>
      <c r="WJU1004" s="3"/>
      <c r="WJV1004" s="3"/>
      <c r="WJW1004" s="3"/>
      <c r="WJX1004" s="3"/>
      <c r="WJY1004" s="3"/>
      <c r="WJZ1004" s="3"/>
      <c r="WKA1004" s="3"/>
      <c r="WKB1004" s="3"/>
      <c r="WKC1004" s="3"/>
      <c r="WKD1004" s="3"/>
      <c r="WKE1004" s="3"/>
      <c r="WKF1004" s="3"/>
      <c r="WKG1004" s="3"/>
      <c r="WKH1004" s="3"/>
      <c r="WKI1004" s="3"/>
      <c r="WKJ1004" s="3"/>
      <c r="WKK1004" s="3"/>
      <c r="WKL1004" s="3"/>
      <c r="WKM1004" s="3"/>
      <c r="WKN1004" s="3"/>
      <c r="WKO1004" s="3"/>
      <c r="WKP1004" s="3"/>
      <c r="WKQ1004" s="3"/>
      <c r="WKR1004" s="3"/>
      <c r="WKS1004" s="3"/>
      <c r="WKT1004" s="3"/>
      <c r="WKU1004" s="3"/>
      <c r="WKV1004" s="3"/>
      <c r="WKW1004" s="3"/>
      <c r="WKX1004" s="3"/>
      <c r="WKY1004" s="3"/>
      <c r="WKZ1004" s="3"/>
      <c r="WLA1004" s="3"/>
      <c r="WLB1004" s="3"/>
      <c r="WLC1004" s="3"/>
      <c r="WLD1004" s="3"/>
      <c r="WLE1004" s="3"/>
      <c r="WLF1004" s="3"/>
      <c r="WLG1004" s="3"/>
      <c r="WLH1004" s="3"/>
      <c r="WLI1004" s="3"/>
      <c r="WLJ1004" s="3"/>
      <c r="WLK1004" s="3"/>
      <c r="WLL1004" s="3"/>
      <c r="WLM1004" s="3"/>
      <c r="WLN1004" s="3"/>
      <c r="WLO1004" s="3"/>
      <c r="WLP1004" s="3"/>
      <c r="WLQ1004" s="3"/>
      <c r="WLR1004" s="3"/>
      <c r="WLS1004" s="3"/>
      <c r="WLT1004" s="3"/>
      <c r="WLU1004" s="3"/>
      <c r="WLV1004" s="3"/>
      <c r="WLW1004" s="3"/>
      <c r="WLX1004" s="3"/>
      <c r="WLY1004" s="3"/>
      <c r="WLZ1004" s="3"/>
      <c r="WMA1004" s="3"/>
      <c r="WMB1004" s="3"/>
      <c r="WMC1004" s="3"/>
      <c r="WMD1004" s="3"/>
      <c r="WME1004" s="3"/>
      <c r="WMF1004" s="3"/>
      <c r="WMG1004" s="3"/>
      <c r="WMH1004" s="3"/>
      <c r="WMI1004" s="3"/>
      <c r="WMJ1004" s="3"/>
      <c r="WMK1004" s="3"/>
      <c r="WML1004" s="3"/>
      <c r="WMM1004" s="3"/>
      <c r="WMN1004" s="3"/>
      <c r="WMO1004" s="3"/>
      <c r="WMP1004" s="3"/>
      <c r="WMQ1004" s="3"/>
      <c r="WMR1004" s="3"/>
      <c r="WMS1004" s="3"/>
      <c r="WMT1004" s="3"/>
      <c r="WMU1004" s="3"/>
      <c r="WMV1004" s="3"/>
      <c r="WMW1004" s="3"/>
      <c r="WMX1004" s="3"/>
      <c r="WMY1004" s="3"/>
      <c r="WMZ1004" s="3"/>
      <c r="WNA1004" s="3"/>
      <c r="WNB1004" s="3"/>
      <c r="WNC1004" s="3"/>
      <c r="WND1004" s="3"/>
      <c r="WNE1004" s="3"/>
      <c r="WNF1004" s="3"/>
      <c r="WNG1004" s="3"/>
      <c r="WNH1004" s="3"/>
      <c r="WNI1004" s="3"/>
      <c r="WNJ1004" s="3"/>
      <c r="WNK1004" s="3"/>
      <c r="WNL1004" s="3"/>
      <c r="WNM1004" s="3"/>
      <c r="WNN1004" s="3"/>
      <c r="WNO1004" s="3"/>
      <c r="WNP1004" s="3"/>
      <c r="WNQ1004" s="3"/>
      <c r="WNR1004" s="3"/>
      <c r="WNS1004" s="3"/>
      <c r="WNT1004" s="3"/>
      <c r="WNU1004" s="3"/>
      <c r="WNV1004" s="3"/>
      <c r="WNW1004" s="3"/>
      <c r="WNX1004" s="3"/>
      <c r="WNY1004" s="3"/>
      <c r="WNZ1004" s="3"/>
      <c r="WOA1004" s="3"/>
      <c r="WOB1004" s="3"/>
      <c r="WOC1004" s="3"/>
      <c r="WOD1004" s="3"/>
      <c r="WOE1004" s="3"/>
      <c r="WOF1004" s="3"/>
      <c r="WOG1004" s="3"/>
      <c r="WOH1004" s="3"/>
      <c r="WOI1004" s="3"/>
      <c r="WOJ1004" s="3"/>
      <c r="WOK1004" s="3"/>
      <c r="WOL1004" s="3"/>
      <c r="WOM1004" s="3"/>
      <c r="WON1004" s="3"/>
      <c r="WOO1004" s="3"/>
      <c r="WOP1004" s="3"/>
      <c r="WOQ1004" s="3"/>
      <c r="WOR1004" s="3"/>
      <c r="WOS1004" s="3"/>
      <c r="WOT1004" s="3"/>
      <c r="WOU1004" s="3"/>
      <c r="WOV1004" s="3"/>
      <c r="WOW1004" s="3"/>
      <c r="WOX1004" s="3"/>
      <c r="WOY1004" s="3"/>
      <c r="WOZ1004" s="3"/>
      <c r="WPA1004" s="3"/>
      <c r="WPB1004" s="3"/>
      <c r="WPC1004" s="3"/>
      <c r="WPD1004" s="3"/>
      <c r="WPE1004" s="3"/>
      <c r="WPF1004" s="3"/>
      <c r="WPG1004" s="3"/>
      <c r="WPH1004" s="3"/>
      <c r="WPI1004" s="3"/>
      <c r="WPJ1004" s="3"/>
      <c r="WPK1004" s="3"/>
      <c r="WPL1004" s="3"/>
      <c r="WPM1004" s="3"/>
      <c r="WPN1004" s="3"/>
      <c r="WPO1004" s="3"/>
      <c r="WPP1004" s="3"/>
      <c r="WPQ1004" s="3"/>
      <c r="WPR1004" s="3"/>
      <c r="WPS1004" s="3"/>
      <c r="WPT1004" s="3"/>
      <c r="WPU1004" s="3"/>
      <c r="WPV1004" s="3"/>
      <c r="WPW1004" s="3"/>
      <c r="WPX1004" s="3"/>
      <c r="WPY1004" s="3"/>
      <c r="WPZ1004" s="3"/>
      <c r="WQA1004" s="3"/>
      <c r="WQB1004" s="3"/>
      <c r="WQC1004" s="3"/>
      <c r="WQD1004" s="3"/>
      <c r="WQE1004" s="3"/>
      <c r="WQF1004" s="3"/>
      <c r="WQG1004" s="3"/>
      <c r="WQH1004" s="3"/>
      <c r="WQI1004" s="3"/>
      <c r="WQJ1004" s="3"/>
      <c r="WQK1004" s="3"/>
      <c r="WQL1004" s="3"/>
      <c r="WQM1004" s="3"/>
      <c r="WQN1004" s="3"/>
      <c r="WQO1004" s="3"/>
      <c r="WQP1004" s="3"/>
      <c r="WQQ1004" s="3"/>
      <c r="WQR1004" s="3"/>
      <c r="WQS1004" s="3"/>
      <c r="WQT1004" s="3"/>
      <c r="WQU1004" s="3"/>
      <c r="WQV1004" s="3"/>
      <c r="WQW1004" s="3"/>
      <c r="WQX1004" s="3"/>
      <c r="WQY1004" s="3"/>
      <c r="WQZ1004" s="3"/>
      <c r="WRA1004" s="3"/>
      <c r="WRB1004" s="3"/>
      <c r="WRC1004" s="3"/>
      <c r="WRD1004" s="3"/>
      <c r="WRE1004" s="3"/>
      <c r="WRF1004" s="3"/>
      <c r="WRG1004" s="3"/>
      <c r="WRH1004" s="3"/>
      <c r="WRI1004" s="3"/>
      <c r="WRJ1004" s="3"/>
      <c r="WRK1004" s="3"/>
      <c r="WRL1004" s="3"/>
      <c r="WRM1004" s="3"/>
      <c r="WRN1004" s="3"/>
      <c r="WRO1004" s="3"/>
      <c r="WRP1004" s="3"/>
      <c r="WRQ1004" s="3"/>
      <c r="WRR1004" s="3"/>
      <c r="WRS1004" s="3"/>
      <c r="WRT1004" s="3"/>
      <c r="WRU1004" s="3"/>
      <c r="WRV1004" s="3"/>
      <c r="WRW1004" s="3"/>
      <c r="WRX1004" s="3"/>
      <c r="WRY1004" s="3"/>
      <c r="WRZ1004" s="3"/>
      <c r="WSA1004" s="3"/>
      <c r="WSB1004" s="3"/>
      <c r="WSC1004" s="3"/>
      <c r="WSD1004" s="3"/>
      <c r="WSE1004" s="3"/>
      <c r="WSF1004" s="3"/>
      <c r="WSG1004" s="3"/>
      <c r="WSH1004" s="3"/>
      <c r="WSI1004" s="3"/>
      <c r="WSJ1004" s="3"/>
      <c r="WSK1004" s="3"/>
      <c r="WSL1004" s="3"/>
      <c r="WSM1004" s="3"/>
      <c r="WSN1004" s="3"/>
      <c r="WSO1004" s="3"/>
      <c r="WSP1004" s="3"/>
      <c r="WSQ1004" s="3"/>
      <c r="WSR1004" s="3"/>
      <c r="WSS1004" s="3"/>
      <c r="WST1004" s="3"/>
      <c r="WSU1004" s="3"/>
      <c r="WSV1004" s="3"/>
      <c r="WSW1004" s="3"/>
      <c r="WSX1004" s="3"/>
      <c r="WSY1004" s="3"/>
      <c r="WSZ1004" s="3"/>
      <c r="WTA1004" s="3"/>
      <c r="WTB1004" s="3"/>
      <c r="WTC1004" s="3"/>
      <c r="WTD1004" s="3"/>
      <c r="WTE1004" s="3"/>
      <c r="WTF1004" s="3"/>
      <c r="WTG1004" s="3"/>
      <c r="WTH1004" s="3"/>
      <c r="WTI1004" s="3"/>
      <c r="WTJ1004" s="3"/>
      <c r="WTK1004" s="3"/>
      <c r="WTL1004" s="3"/>
      <c r="WTM1004" s="3"/>
      <c r="WTN1004" s="3"/>
      <c r="WTO1004" s="3"/>
      <c r="WTP1004" s="3"/>
      <c r="WTQ1004" s="3"/>
      <c r="WTR1004" s="3"/>
      <c r="WTS1004" s="3"/>
      <c r="WTT1004" s="3"/>
      <c r="WTU1004" s="3"/>
      <c r="WTV1004" s="3"/>
      <c r="WTW1004" s="3"/>
      <c r="WTX1004" s="3"/>
      <c r="WTY1004" s="3"/>
      <c r="WTZ1004" s="3"/>
      <c r="WUA1004" s="3"/>
      <c r="WUB1004" s="3"/>
      <c r="WUC1004" s="3"/>
      <c r="WUD1004" s="3"/>
      <c r="WUE1004" s="3"/>
      <c r="WUF1004" s="3"/>
      <c r="WUG1004" s="3"/>
      <c r="WUH1004" s="3"/>
      <c r="WUI1004" s="3"/>
      <c r="WUJ1004" s="3"/>
      <c r="WUK1004" s="3"/>
      <c r="WUL1004" s="3"/>
      <c r="WUM1004" s="3"/>
      <c r="WUN1004" s="3"/>
      <c r="WUO1004" s="3"/>
      <c r="WUP1004" s="3"/>
      <c r="WUQ1004" s="3"/>
      <c r="WUR1004" s="3"/>
      <c r="WUS1004" s="3"/>
      <c r="WUT1004" s="3"/>
      <c r="WUU1004" s="3"/>
      <c r="WUV1004" s="3"/>
      <c r="WUW1004" s="3"/>
      <c r="WUX1004" s="3"/>
      <c r="WUY1004" s="3"/>
      <c r="WUZ1004" s="3"/>
      <c r="WVA1004" s="3"/>
      <c r="WVB1004" s="3"/>
      <c r="WVC1004" s="3"/>
      <c r="WVD1004" s="3"/>
      <c r="WVE1004" s="3"/>
      <c r="WVF1004" s="3"/>
      <c r="WVG1004" s="3"/>
      <c r="WVH1004" s="3"/>
      <c r="WVI1004" s="3"/>
      <c r="WVJ1004" s="3"/>
      <c r="WVK1004" s="3"/>
      <c r="WVL1004" s="3"/>
      <c r="WVM1004" s="3"/>
      <c r="WVN1004" s="3"/>
      <c r="WVO1004" s="3"/>
      <c r="WVP1004" s="3"/>
      <c r="WVQ1004" s="3"/>
      <c r="WVR1004" s="3"/>
      <c r="WVS1004" s="3"/>
      <c r="WVT1004" s="3"/>
    </row>
    <row r="1005" spans="1:16140" s="162" customFormat="1" ht="22.5">
      <c r="A1005" s="13" t="s">
        <v>3099</v>
      </c>
      <c r="B1005" s="30" t="str">
        <f t="shared" si="66"/>
        <v>N:\2019\19032.BD - Century City JMB Tower\CA\RFI's\1474</v>
      </c>
      <c r="C1005" s="4" t="s">
        <v>30</v>
      </c>
      <c r="D1005" s="14" t="s">
        <v>3100</v>
      </c>
      <c r="E1005" s="5"/>
      <c r="F1005" s="6">
        <v>45306</v>
      </c>
      <c r="G1005" s="6">
        <v>45313</v>
      </c>
      <c r="H1005" s="6">
        <v>45322</v>
      </c>
      <c r="I1005" s="20">
        <f t="shared" ca="1" si="67"/>
        <v>12</v>
      </c>
      <c r="J1005" s="20">
        <f t="shared" ca="1" si="68"/>
        <v>16</v>
      </c>
      <c r="K1005" s="6" t="s">
        <v>2141</v>
      </c>
      <c r="L1005" s="28"/>
      <c r="M1005" s="83"/>
      <c r="N1005" s="66" t="s">
        <v>3101</v>
      </c>
      <c r="O1005" s="242" t="str">
        <f t="shared" ca="1" si="65"/>
        <v/>
      </c>
      <c r="P1005" s="243"/>
      <c r="Q1005" s="3"/>
      <c r="R1005" s="3"/>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3"/>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c r="BP1005" s="3"/>
      <c r="BQ1005" s="3"/>
      <c r="BR1005" s="3"/>
      <c r="BS1005" s="3"/>
      <c r="BT1005" s="3"/>
      <c r="BU1005" s="3"/>
      <c r="BV1005" s="3"/>
      <c r="BW1005" s="3"/>
      <c r="BX1005" s="3"/>
      <c r="BY1005" s="3"/>
      <c r="BZ1005" s="3"/>
      <c r="CA1005" s="3"/>
      <c r="CB1005" s="3"/>
      <c r="CC1005" s="3"/>
      <c r="CD1005" s="3"/>
      <c r="CE1005" s="3"/>
      <c r="CF1005" s="3"/>
      <c r="CG1005" s="3"/>
      <c r="CH1005" s="3"/>
      <c r="CI1005" s="3"/>
      <c r="CJ1005" s="3"/>
      <c r="CK1005" s="3"/>
      <c r="CL1005" s="3"/>
      <c r="CM1005" s="3"/>
      <c r="CN1005" s="3"/>
      <c r="CO1005" s="3"/>
      <c r="CP1005" s="3"/>
      <c r="CQ1005" s="3"/>
      <c r="CR1005" s="3"/>
      <c r="CS1005" s="3"/>
      <c r="CT1005" s="3"/>
      <c r="CU1005" s="3"/>
      <c r="CV1005" s="3"/>
      <c r="CW1005" s="3"/>
      <c r="CX1005" s="3"/>
      <c r="CY1005" s="3"/>
      <c r="CZ1005" s="3"/>
      <c r="DA1005" s="3"/>
      <c r="DB1005" s="3"/>
      <c r="DC1005" s="3"/>
      <c r="DD1005" s="3"/>
      <c r="DE1005" s="3"/>
      <c r="DF1005" s="3"/>
      <c r="DG1005" s="3"/>
      <c r="DH1005" s="3"/>
      <c r="DI1005" s="3"/>
      <c r="DJ1005" s="3"/>
      <c r="DK1005" s="3"/>
      <c r="DL1005" s="3"/>
      <c r="DM1005" s="3"/>
      <c r="DN1005" s="3"/>
      <c r="DO1005" s="3"/>
      <c r="DP1005" s="3"/>
      <c r="DQ1005" s="3"/>
      <c r="DR1005" s="3"/>
      <c r="DS1005" s="3"/>
      <c r="DT1005" s="3"/>
      <c r="DU1005" s="3"/>
      <c r="DV1005" s="3"/>
      <c r="DW1005" s="3"/>
      <c r="DX1005" s="3"/>
      <c r="DY1005" s="3"/>
      <c r="DZ1005" s="3"/>
      <c r="EA1005" s="3"/>
      <c r="EB1005" s="3"/>
      <c r="EC1005" s="3"/>
      <c r="ED1005" s="3"/>
      <c r="EE1005" s="3"/>
      <c r="EF1005" s="3"/>
      <c r="EG1005" s="3"/>
      <c r="EH1005" s="3"/>
      <c r="EI1005" s="3"/>
      <c r="EJ1005" s="3"/>
      <c r="EK1005" s="3"/>
      <c r="EL1005" s="3"/>
      <c r="EM1005" s="3"/>
      <c r="EN1005" s="3"/>
      <c r="EO1005" s="3"/>
      <c r="EP1005" s="3"/>
      <c r="EQ1005" s="3"/>
      <c r="ER1005" s="3"/>
      <c r="ES1005" s="3"/>
      <c r="ET1005" s="3"/>
      <c r="EU1005" s="3"/>
      <c r="EV1005" s="3"/>
      <c r="EW1005" s="3"/>
      <c r="EX1005" s="3"/>
      <c r="EY1005" s="3"/>
      <c r="EZ1005" s="3"/>
      <c r="FA1005" s="3"/>
      <c r="FB1005" s="3"/>
      <c r="FC1005" s="3"/>
      <c r="FD1005" s="3"/>
      <c r="FE1005" s="3"/>
      <c r="FF1005" s="3"/>
      <c r="FG1005" s="3"/>
      <c r="FH1005" s="3"/>
      <c r="FI1005" s="3"/>
      <c r="FJ1005" s="3"/>
      <c r="FK1005" s="3"/>
      <c r="FL1005" s="3"/>
      <c r="FM1005" s="3"/>
      <c r="FN1005" s="3"/>
      <c r="FO1005" s="3"/>
      <c r="FP1005" s="3"/>
      <c r="FQ1005" s="3"/>
      <c r="FR1005" s="3"/>
      <c r="FS1005" s="3"/>
      <c r="FT1005" s="3"/>
      <c r="FU1005" s="3"/>
      <c r="FV1005" s="3"/>
      <c r="FW1005" s="3"/>
      <c r="FX1005" s="3"/>
      <c r="FY1005" s="3"/>
      <c r="FZ1005" s="3"/>
      <c r="GA1005" s="3"/>
      <c r="GB1005" s="3"/>
      <c r="GC1005" s="3"/>
      <c r="GD1005" s="3"/>
      <c r="GE1005" s="3"/>
      <c r="GF1005" s="3"/>
      <c r="GG1005" s="3"/>
      <c r="GH1005" s="3"/>
      <c r="GI1005" s="3"/>
      <c r="GJ1005" s="3"/>
      <c r="GK1005" s="3"/>
      <c r="GL1005" s="3"/>
      <c r="GM1005" s="3"/>
      <c r="GN1005" s="3"/>
      <c r="GO1005" s="3"/>
      <c r="GP1005" s="3"/>
      <c r="GQ1005" s="3"/>
      <c r="GR1005" s="3"/>
      <c r="GS1005" s="3"/>
      <c r="GT1005" s="3"/>
      <c r="GU1005" s="3"/>
      <c r="GV1005" s="3"/>
      <c r="GW1005" s="3"/>
      <c r="GX1005" s="3"/>
      <c r="GY1005" s="3"/>
      <c r="GZ1005" s="3"/>
      <c r="HA1005" s="3"/>
      <c r="HB1005" s="3"/>
      <c r="HC1005" s="3"/>
      <c r="HD1005" s="3"/>
      <c r="HE1005" s="3"/>
      <c r="HF1005" s="3"/>
      <c r="HG1005" s="3"/>
      <c r="HH1005" s="3"/>
      <c r="HI1005" s="3"/>
      <c r="HJ1005" s="3"/>
      <c r="HK1005" s="3"/>
      <c r="HL1005" s="3"/>
      <c r="HM1005" s="3"/>
      <c r="HN1005" s="3"/>
      <c r="HO1005" s="3"/>
      <c r="HP1005" s="3"/>
      <c r="HQ1005" s="3"/>
      <c r="HR1005" s="3"/>
      <c r="HS1005" s="3"/>
      <c r="HT1005" s="3"/>
      <c r="HU1005" s="3"/>
      <c r="HV1005" s="3"/>
      <c r="HW1005" s="3"/>
      <c r="HX1005" s="3"/>
      <c r="HY1005" s="3"/>
      <c r="HZ1005" s="3"/>
      <c r="IA1005" s="3"/>
      <c r="IB1005" s="3"/>
      <c r="IC1005" s="3"/>
      <c r="ID1005" s="3"/>
      <c r="IE1005" s="3"/>
      <c r="IF1005" s="3"/>
      <c r="IG1005" s="3"/>
      <c r="IH1005" s="3"/>
      <c r="II1005" s="3"/>
      <c r="IJ1005" s="3"/>
      <c r="IK1005" s="3"/>
      <c r="IL1005" s="3"/>
      <c r="IM1005" s="3"/>
      <c r="IN1005" s="3"/>
      <c r="IO1005" s="3"/>
      <c r="IP1005" s="3"/>
      <c r="IQ1005" s="3"/>
      <c r="IR1005" s="3"/>
      <c r="IS1005" s="3"/>
      <c r="IT1005" s="3"/>
      <c r="IU1005" s="3"/>
      <c r="IV1005" s="3"/>
      <c r="IW1005" s="3"/>
      <c r="IX1005" s="3"/>
      <c r="IY1005" s="3"/>
      <c r="IZ1005" s="3"/>
      <c r="JA1005" s="3"/>
      <c r="JB1005" s="3"/>
      <c r="JC1005" s="3"/>
      <c r="JD1005" s="3"/>
      <c r="JE1005" s="3"/>
      <c r="JF1005" s="3"/>
      <c r="JG1005" s="3"/>
      <c r="JH1005" s="3"/>
      <c r="JI1005" s="3"/>
      <c r="JJ1005" s="3"/>
      <c r="JK1005" s="3"/>
      <c r="JL1005" s="3"/>
      <c r="JM1005" s="3"/>
      <c r="JN1005" s="3"/>
      <c r="JO1005" s="3"/>
      <c r="JP1005" s="3"/>
      <c r="JQ1005" s="3"/>
      <c r="JR1005" s="3"/>
      <c r="JS1005" s="3"/>
      <c r="JT1005" s="3"/>
      <c r="JU1005" s="3"/>
      <c r="JV1005" s="3"/>
      <c r="JW1005" s="3"/>
      <c r="JX1005" s="3"/>
      <c r="JY1005" s="3"/>
      <c r="JZ1005" s="3"/>
      <c r="KA1005" s="3"/>
      <c r="KB1005" s="3"/>
      <c r="KC1005" s="3"/>
      <c r="KD1005" s="3"/>
      <c r="KE1005" s="3"/>
      <c r="KF1005" s="3"/>
      <c r="KG1005" s="3"/>
      <c r="KH1005" s="3"/>
      <c r="KI1005" s="3"/>
      <c r="KJ1005" s="3"/>
      <c r="KK1005" s="3"/>
      <c r="KL1005" s="3"/>
      <c r="KM1005" s="3"/>
      <c r="KN1005" s="3"/>
      <c r="KO1005" s="3"/>
      <c r="KP1005" s="3"/>
      <c r="KQ1005" s="3"/>
      <c r="KR1005" s="3"/>
      <c r="KS1005" s="3"/>
      <c r="KT1005" s="3"/>
      <c r="KU1005" s="3"/>
      <c r="KV1005" s="3"/>
      <c r="KW1005" s="3"/>
      <c r="KX1005" s="3"/>
      <c r="KY1005" s="3"/>
      <c r="KZ1005" s="3"/>
      <c r="LA1005" s="3"/>
      <c r="LB1005" s="3"/>
      <c r="LC1005" s="3"/>
      <c r="LD1005" s="3"/>
      <c r="LE1005" s="3"/>
      <c r="LF1005" s="3"/>
      <c r="LG1005" s="3"/>
      <c r="LH1005" s="3"/>
      <c r="LI1005" s="3"/>
      <c r="LJ1005" s="3"/>
      <c r="LK1005" s="3"/>
      <c r="LL1005" s="3"/>
      <c r="LM1005" s="3"/>
      <c r="LN1005" s="3"/>
      <c r="LO1005" s="3"/>
      <c r="LP1005" s="3"/>
      <c r="LQ1005" s="3"/>
      <c r="LR1005" s="3"/>
      <c r="LS1005" s="3"/>
      <c r="LT1005" s="3"/>
      <c r="LU1005" s="3"/>
      <c r="LV1005" s="3"/>
      <c r="LW1005" s="3"/>
      <c r="LX1005" s="3"/>
      <c r="LY1005" s="3"/>
      <c r="LZ1005" s="3"/>
      <c r="MA1005" s="3"/>
      <c r="MB1005" s="3"/>
      <c r="MC1005" s="3"/>
      <c r="MD1005" s="3"/>
      <c r="ME1005" s="3"/>
      <c r="MF1005" s="3"/>
      <c r="MG1005" s="3"/>
      <c r="MH1005" s="3"/>
      <c r="MI1005" s="3"/>
      <c r="MJ1005" s="3"/>
      <c r="MK1005" s="3"/>
      <c r="ML1005" s="3"/>
      <c r="MM1005" s="3"/>
      <c r="MN1005" s="3"/>
      <c r="MO1005" s="3"/>
      <c r="MP1005" s="3"/>
      <c r="MQ1005" s="3"/>
      <c r="MR1005" s="3"/>
      <c r="MS1005" s="3"/>
      <c r="MT1005" s="3"/>
      <c r="MU1005" s="3"/>
      <c r="MV1005" s="3"/>
      <c r="MW1005" s="3"/>
      <c r="MX1005" s="3"/>
      <c r="MY1005" s="3"/>
      <c r="MZ1005" s="3"/>
      <c r="NA1005" s="3"/>
      <c r="NB1005" s="3"/>
      <c r="NC1005" s="3"/>
      <c r="ND1005" s="3"/>
      <c r="NE1005" s="3"/>
      <c r="NF1005" s="3"/>
      <c r="NG1005" s="3"/>
      <c r="NH1005" s="3"/>
      <c r="NI1005" s="3"/>
      <c r="NJ1005" s="3"/>
      <c r="NK1005" s="3"/>
      <c r="NL1005" s="3"/>
      <c r="NM1005" s="3"/>
      <c r="NN1005" s="3"/>
      <c r="NO1005" s="3"/>
      <c r="NP1005" s="3"/>
      <c r="NQ1005" s="3"/>
      <c r="NR1005" s="3"/>
      <c r="NS1005" s="3"/>
      <c r="NT1005" s="3"/>
      <c r="NU1005" s="3"/>
      <c r="NV1005" s="3"/>
      <c r="NW1005" s="3"/>
      <c r="NX1005" s="3"/>
      <c r="NY1005" s="3"/>
      <c r="NZ1005" s="3"/>
      <c r="OA1005" s="3"/>
      <c r="OB1005" s="3"/>
      <c r="OC1005" s="3"/>
      <c r="OD1005" s="3"/>
      <c r="OE1005" s="3"/>
      <c r="OF1005" s="3"/>
      <c r="OG1005" s="3"/>
      <c r="OH1005" s="3"/>
      <c r="OI1005" s="3"/>
      <c r="OJ1005" s="3"/>
      <c r="OK1005" s="3"/>
      <c r="OL1005" s="3"/>
      <c r="OM1005" s="3"/>
      <c r="ON1005" s="3"/>
      <c r="OO1005" s="3"/>
      <c r="OP1005" s="3"/>
      <c r="OQ1005" s="3"/>
      <c r="OR1005" s="3"/>
      <c r="OS1005" s="3"/>
      <c r="OT1005" s="3"/>
      <c r="OU1005" s="3"/>
      <c r="OV1005" s="3"/>
      <c r="OW1005" s="3"/>
      <c r="OX1005" s="3"/>
      <c r="OY1005" s="3"/>
      <c r="OZ1005" s="3"/>
      <c r="PA1005" s="3"/>
      <c r="PB1005" s="3"/>
      <c r="PC1005" s="3"/>
      <c r="PD1005" s="3"/>
      <c r="PE1005" s="3"/>
      <c r="PF1005" s="3"/>
      <c r="PG1005" s="3"/>
      <c r="PH1005" s="3"/>
      <c r="PI1005" s="3"/>
      <c r="PJ1005" s="3"/>
      <c r="PK1005" s="3"/>
      <c r="PL1005" s="3"/>
      <c r="PM1005" s="3"/>
      <c r="PN1005" s="3"/>
      <c r="PO1005" s="3"/>
      <c r="PP1005" s="3"/>
      <c r="PQ1005" s="3"/>
      <c r="PR1005" s="3"/>
      <c r="PS1005" s="3"/>
      <c r="PT1005" s="3"/>
      <c r="PU1005" s="3"/>
      <c r="PV1005" s="3"/>
      <c r="PW1005" s="3"/>
      <c r="PX1005" s="3"/>
      <c r="PY1005" s="3"/>
      <c r="PZ1005" s="3"/>
      <c r="QA1005" s="3"/>
      <c r="QB1005" s="3"/>
      <c r="QC1005" s="3"/>
      <c r="QD1005" s="3"/>
      <c r="QE1005" s="3"/>
      <c r="QF1005" s="3"/>
      <c r="QG1005" s="3"/>
      <c r="QH1005" s="3"/>
      <c r="QI1005" s="3"/>
      <c r="QJ1005" s="3"/>
      <c r="QK1005" s="3"/>
      <c r="QL1005" s="3"/>
      <c r="QM1005" s="3"/>
      <c r="QN1005" s="3"/>
      <c r="QO1005" s="3"/>
      <c r="QP1005" s="3"/>
      <c r="QQ1005" s="3"/>
      <c r="QR1005" s="3"/>
      <c r="QS1005" s="3"/>
      <c r="QT1005" s="3"/>
      <c r="QU1005" s="3"/>
      <c r="QV1005" s="3"/>
      <c r="QW1005" s="3"/>
      <c r="QX1005" s="3"/>
      <c r="QY1005" s="3"/>
      <c r="QZ1005" s="3"/>
      <c r="RA1005" s="3"/>
      <c r="RB1005" s="3"/>
      <c r="RC1005" s="3"/>
      <c r="RD1005" s="3"/>
      <c r="RE1005" s="3"/>
      <c r="RF1005" s="3"/>
      <c r="RG1005" s="3"/>
      <c r="RH1005" s="3"/>
      <c r="RI1005" s="3"/>
      <c r="RJ1005" s="3"/>
      <c r="RK1005" s="3"/>
      <c r="RL1005" s="3"/>
      <c r="RM1005" s="3"/>
      <c r="RN1005" s="3"/>
      <c r="RO1005" s="3"/>
      <c r="RP1005" s="3"/>
      <c r="RQ1005" s="3"/>
      <c r="RR1005" s="3"/>
      <c r="RS1005" s="3"/>
      <c r="RT1005" s="3"/>
      <c r="RU1005" s="3"/>
      <c r="RV1005" s="3"/>
      <c r="RW1005" s="3"/>
      <c r="RX1005" s="3"/>
      <c r="RY1005" s="3"/>
      <c r="RZ1005" s="3"/>
      <c r="SA1005" s="3"/>
      <c r="SB1005" s="3"/>
      <c r="SC1005" s="3"/>
      <c r="SD1005" s="3"/>
      <c r="SE1005" s="3"/>
      <c r="SF1005" s="3"/>
      <c r="SG1005" s="3"/>
      <c r="SH1005" s="3"/>
      <c r="SI1005" s="3"/>
      <c r="SJ1005" s="3"/>
      <c r="SK1005" s="3"/>
      <c r="SL1005" s="3"/>
      <c r="SM1005" s="3"/>
      <c r="SN1005" s="3"/>
      <c r="SO1005" s="3"/>
      <c r="SP1005" s="3"/>
      <c r="SQ1005" s="3"/>
      <c r="SR1005" s="3"/>
      <c r="SS1005" s="3"/>
      <c r="ST1005" s="3"/>
      <c r="SU1005" s="3"/>
      <c r="SV1005" s="3"/>
      <c r="SW1005" s="3"/>
      <c r="SX1005" s="3"/>
      <c r="SY1005" s="3"/>
      <c r="SZ1005" s="3"/>
      <c r="TA1005" s="3"/>
      <c r="TB1005" s="3"/>
      <c r="TC1005" s="3"/>
      <c r="TD1005" s="3"/>
      <c r="TE1005" s="3"/>
      <c r="TF1005" s="3"/>
      <c r="TG1005" s="3"/>
      <c r="TH1005" s="3"/>
      <c r="TI1005" s="3"/>
      <c r="TJ1005" s="3"/>
      <c r="TK1005" s="3"/>
      <c r="TL1005" s="3"/>
      <c r="TM1005" s="3"/>
      <c r="TN1005" s="3"/>
      <c r="TO1005" s="3"/>
      <c r="TP1005" s="3"/>
      <c r="TQ1005" s="3"/>
      <c r="TR1005" s="3"/>
      <c r="TS1005" s="3"/>
      <c r="TT1005" s="3"/>
      <c r="TU1005" s="3"/>
      <c r="TV1005" s="3"/>
      <c r="TW1005" s="3"/>
      <c r="TX1005" s="3"/>
      <c r="TY1005" s="3"/>
      <c r="TZ1005" s="3"/>
      <c r="UA1005" s="3"/>
      <c r="UB1005" s="3"/>
      <c r="UC1005" s="3"/>
      <c r="UD1005" s="3"/>
      <c r="UE1005" s="3"/>
      <c r="UF1005" s="3"/>
      <c r="UG1005" s="3"/>
      <c r="UH1005" s="3"/>
      <c r="UI1005" s="3"/>
      <c r="UJ1005" s="3"/>
      <c r="UK1005" s="3"/>
      <c r="UL1005" s="3"/>
      <c r="UM1005" s="3"/>
      <c r="UN1005" s="3"/>
      <c r="UO1005" s="3"/>
      <c r="UP1005" s="3"/>
      <c r="UQ1005" s="3"/>
      <c r="UR1005" s="3"/>
      <c r="US1005" s="3"/>
      <c r="UT1005" s="3"/>
      <c r="UU1005" s="3"/>
      <c r="UV1005" s="3"/>
      <c r="UW1005" s="3"/>
      <c r="UX1005" s="3"/>
      <c r="UY1005" s="3"/>
      <c r="UZ1005" s="3"/>
      <c r="VA1005" s="3"/>
      <c r="VB1005" s="3"/>
      <c r="VC1005" s="3"/>
      <c r="VD1005" s="3"/>
      <c r="VE1005" s="3"/>
      <c r="VF1005" s="3"/>
      <c r="VG1005" s="3"/>
      <c r="VH1005" s="3"/>
      <c r="VI1005" s="3"/>
      <c r="VJ1005" s="3"/>
      <c r="VK1005" s="3"/>
      <c r="VL1005" s="3"/>
      <c r="VM1005" s="3"/>
      <c r="VN1005" s="3"/>
      <c r="VO1005" s="3"/>
      <c r="VP1005" s="3"/>
      <c r="VQ1005" s="3"/>
      <c r="VR1005" s="3"/>
      <c r="VS1005" s="3"/>
      <c r="VT1005" s="3"/>
      <c r="VU1005" s="3"/>
      <c r="VV1005" s="3"/>
      <c r="VW1005" s="3"/>
      <c r="VX1005" s="3"/>
      <c r="VY1005" s="3"/>
      <c r="VZ1005" s="3"/>
      <c r="WA1005" s="3"/>
      <c r="WB1005" s="3"/>
      <c r="WC1005" s="3"/>
      <c r="WD1005" s="3"/>
      <c r="WE1005" s="3"/>
      <c r="WF1005" s="3"/>
      <c r="WG1005" s="3"/>
      <c r="WH1005" s="3"/>
      <c r="WI1005" s="3"/>
      <c r="WJ1005" s="3"/>
      <c r="WK1005" s="3"/>
      <c r="WL1005" s="3"/>
      <c r="WM1005" s="3"/>
      <c r="WN1005" s="3"/>
      <c r="WO1005" s="3"/>
      <c r="WP1005" s="3"/>
      <c r="WQ1005" s="3"/>
      <c r="WR1005" s="3"/>
      <c r="WS1005" s="3"/>
      <c r="WT1005" s="3"/>
      <c r="WU1005" s="3"/>
      <c r="WV1005" s="3"/>
      <c r="WW1005" s="3"/>
      <c r="WX1005" s="3"/>
      <c r="WY1005" s="3"/>
      <c r="WZ1005" s="3"/>
      <c r="XA1005" s="3"/>
      <c r="XB1005" s="3"/>
      <c r="XC1005" s="3"/>
      <c r="XD1005" s="3"/>
      <c r="XE1005" s="3"/>
      <c r="XF1005" s="3"/>
      <c r="XG1005" s="3"/>
      <c r="XH1005" s="3"/>
      <c r="XI1005" s="3"/>
      <c r="XJ1005" s="3"/>
      <c r="XK1005" s="3"/>
      <c r="XL1005" s="3"/>
      <c r="XM1005" s="3"/>
      <c r="XN1005" s="3"/>
      <c r="XO1005" s="3"/>
      <c r="XP1005" s="3"/>
      <c r="XQ1005" s="3"/>
      <c r="XR1005" s="3"/>
      <c r="XS1005" s="3"/>
      <c r="XT1005" s="3"/>
      <c r="XU1005" s="3"/>
      <c r="XV1005" s="3"/>
      <c r="XW1005" s="3"/>
      <c r="XX1005" s="3"/>
      <c r="XY1005" s="3"/>
      <c r="XZ1005" s="3"/>
      <c r="YA1005" s="3"/>
      <c r="YB1005" s="3"/>
      <c r="YC1005" s="3"/>
      <c r="YD1005" s="3"/>
      <c r="YE1005" s="3"/>
      <c r="YF1005" s="3"/>
      <c r="YG1005" s="3"/>
      <c r="YH1005" s="3"/>
      <c r="YI1005" s="3"/>
      <c r="YJ1005" s="3"/>
      <c r="YK1005" s="3"/>
      <c r="YL1005" s="3"/>
      <c r="YM1005" s="3"/>
      <c r="YN1005" s="3"/>
      <c r="YO1005" s="3"/>
      <c r="YP1005" s="3"/>
      <c r="YQ1005" s="3"/>
      <c r="YR1005" s="3"/>
      <c r="YS1005" s="3"/>
      <c r="YT1005" s="3"/>
      <c r="YU1005" s="3"/>
      <c r="YV1005" s="3"/>
      <c r="YW1005" s="3"/>
      <c r="YX1005" s="3"/>
      <c r="YY1005" s="3"/>
      <c r="YZ1005" s="3"/>
      <c r="ZA1005" s="3"/>
      <c r="ZB1005" s="3"/>
      <c r="ZC1005" s="3"/>
      <c r="ZD1005" s="3"/>
      <c r="ZE1005" s="3"/>
      <c r="ZF1005" s="3"/>
      <c r="ZG1005" s="3"/>
      <c r="ZH1005" s="3"/>
      <c r="ZI1005" s="3"/>
      <c r="ZJ1005" s="3"/>
      <c r="ZK1005" s="3"/>
      <c r="ZL1005" s="3"/>
      <c r="ZM1005" s="3"/>
      <c r="ZN1005" s="3"/>
      <c r="ZO1005" s="3"/>
      <c r="ZP1005" s="3"/>
      <c r="ZQ1005" s="3"/>
      <c r="ZR1005" s="3"/>
      <c r="ZS1005" s="3"/>
      <c r="ZT1005" s="3"/>
      <c r="ZU1005" s="3"/>
      <c r="ZV1005" s="3"/>
      <c r="ZW1005" s="3"/>
      <c r="ZX1005" s="3"/>
      <c r="ZY1005" s="3"/>
      <c r="ZZ1005" s="3"/>
      <c r="AAA1005" s="3"/>
      <c r="AAB1005" s="3"/>
      <c r="AAC1005" s="3"/>
      <c r="AAD1005" s="3"/>
      <c r="AAE1005" s="3"/>
      <c r="AAF1005" s="3"/>
      <c r="AAG1005" s="3"/>
      <c r="AAH1005" s="3"/>
      <c r="AAI1005" s="3"/>
      <c r="AAJ1005" s="3"/>
      <c r="AAK1005" s="3"/>
      <c r="AAL1005" s="3"/>
      <c r="AAM1005" s="3"/>
      <c r="AAN1005" s="3"/>
      <c r="AAO1005" s="3"/>
      <c r="AAP1005" s="3"/>
      <c r="AAQ1005" s="3"/>
      <c r="AAR1005" s="3"/>
      <c r="AAS1005" s="3"/>
      <c r="AAT1005" s="3"/>
      <c r="AAU1005" s="3"/>
      <c r="AAV1005" s="3"/>
      <c r="AAW1005" s="3"/>
      <c r="AAX1005" s="3"/>
      <c r="AAY1005" s="3"/>
      <c r="AAZ1005" s="3"/>
      <c r="ABA1005" s="3"/>
      <c r="ABB1005" s="3"/>
      <c r="ABC1005" s="3"/>
      <c r="ABD1005" s="3"/>
      <c r="ABE1005" s="3"/>
      <c r="ABF1005" s="3"/>
      <c r="ABG1005" s="3"/>
      <c r="ABH1005" s="3"/>
      <c r="ABI1005" s="3"/>
      <c r="ABJ1005" s="3"/>
      <c r="ABK1005" s="3"/>
      <c r="ABL1005" s="3"/>
      <c r="ABM1005" s="3"/>
      <c r="ABN1005" s="3"/>
      <c r="ABO1005" s="3"/>
      <c r="ABP1005" s="3"/>
      <c r="ABQ1005" s="3"/>
      <c r="ABR1005" s="3"/>
      <c r="ABS1005" s="3"/>
      <c r="ABT1005" s="3"/>
      <c r="ABU1005" s="3"/>
      <c r="ABV1005" s="3"/>
      <c r="ABW1005" s="3"/>
      <c r="ABX1005" s="3"/>
      <c r="ABY1005" s="3"/>
      <c r="ABZ1005" s="3"/>
      <c r="ACA1005" s="3"/>
      <c r="ACB1005" s="3"/>
      <c r="ACC1005" s="3"/>
      <c r="ACD1005" s="3"/>
      <c r="ACE1005" s="3"/>
      <c r="ACF1005" s="3"/>
      <c r="ACG1005" s="3"/>
      <c r="ACH1005" s="3"/>
      <c r="ACI1005" s="3"/>
      <c r="ACJ1005" s="3"/>
      <c r="ACK1005" s="3"/>
      <c r="ACL1005" s="3"/>
      <c r="ACM1005" s="3"/>
      <c r="ACN1005" s="3"/>
      <c r="ACO1005" s="3"/>
      <c r="ACP1005" s="3"/>
      <c r="ACQ1005" s="3"/>
      <c r="ACR1005" s="3"/>
      <c r="ACS1005" s="3"/>
      <c r="ACT1005" s="3"/>
      <c r="ACU1005" s="3"/>
      <c r="ACV1005" s="3"/>
      <c r="ACW1005" s="3"/>
      <c r="ACX1005" s="3"/>
      <c r="ACY1005" s="3"/>
      <c r="ACZ1005" s="3"/>
      <c r="ADA1005" s="3"/>
      <c r="ADB1005" s="3"/>
      <c r="ADC1005" s="3"/>
      <c r="ADD1005" s="3"/>
      <c r="ADE1005" s="3"/>
      <c r="ADF1005" s="3"/>
      <c r="ADG1005" s="3"/>
      <c r="ADH1005" s="3"/>
      <c r="ADI1005" s="3"/>
      <c r="ADJ1005" s="3"/>
      <c r="ADK1005" s="3"/>
      <c r="ADL1005" s="3"/>
      <c r="ADM1005" s="3"/>
      <c r="ADN1005" s="3"/>
      <c r="ADO1005" s="3"/>
      <c r="ADP1005" s="3"/>
      <c r="ADQ1005" s="3"/>
      <c r="ADR1005" s="3"/>
      <c r="ADS1005" s="3"/>
      <c r="ADT1005" s="3"/>
      <c r="ADU1005" s="3"/>
      <c r="ADV1005" s="3"/>
      <c r="ADW1005" s="3"/>
      <c r="ADX1005" s="3"/>
      <c r="ADY1005" s="3"/>
      <c r="ADZ1005" s="3"/>
      <c r="AEA1005" s="3"/>
      <c r="AEB1005" s="3"/>
      <c r="AEC1005" s="3"/>
      <c r="AED1005" s="3"/>
      <c r="AEE1005" s="3"/>
      <c r="AEF1005" s="3"/>
      <c r="AEG1005" s="3"/>
      <c r="AEH1005" s="3"/>
      <c r="AEI1005" s="3"/>
      <c r="AEJ1005" s="3"/>
      <c r="AEK1005" s="3"/>
      <c r="AEL1005" s="3"/>
      <c r="AEM1005" s="3"/>
      <c r="AEN1005" s="3"/>
      <c r="AEO1005" s="3"/>
      <c r="AEP1005" s="3"/>
      <c r="AEQ1005" s="3"/>
      <c r="AER1005" s="3"/>
      <c r="AES1005" s="3"/>
      <c r="AET1005" s="3"/>
      <c r="AEU1005" s="3"/>
      <c r="AEV1005" s="3"/>
      <c r="AEW1005" s="3"/>
      <c r="AEX1005" s="3"/>
      <c r="AEY1005" s="3"/>
      <c r="AEZ1005" s="3"/>
      <c r="AFA1005" s="3"/>
      <c r="AFB1005" s="3"/>
      <c r="AFC1005" s="3"/>
      <c r="AFD1005" s="3"/>
      <c r="AFE1005" s="3"/>
      <c r="AFF1005" s="3"/>
      <c r="AFG1005" s="3"/>
      <c r="AFH1005" s="3"/>
      <c r="AFI1005" s="3"/>
      <c r="AFJ1005" s="3"/>
      <c r="AFK1005" s="3"/>
      <c r="AFL1005" s="3"/>
      <c r="AFM1005" s="3"/>
      <c r="AFN1005" s="3"/>
      <c r="AFO1005" s="3"/>
      <c r="AFP1005" s="3"/>
      <c r="AFQ1005" s="3"/>
      <c r="AFR1005" s="3"/>
      <c r="AFS1005" s="3"/>
      <c r="AFT1005" s="3"/>
      <c r="AFU1005" s="3"/>
      <c r="AFV1005" s="3"/>
      <c r="AFW1005" s="3"/>
      <c r="AFX1005" s="3"/>
      <c r="AFY1005" s="3"/>
      <c r="AFZ1005" s="3"/>
      <c r="AGA1005" s="3"/>
      <c r="AGB1005" s="3"/>
      <c r="AGC1005" s="3"/>
      <c r="AGD1005" s="3"/>
      <c r="AGE1005" s="3"/>
      <c r="AGF1005" s="3"/>
      <c r="AGG1005" s="3"/>
      <c r="AGH1005" s="3"/>
      <c r="AGI1005" s="3"/>
      <c r="AGJ1005" s="3"/>
      <c r="AGK1005" s="3"/>
      <c r="AGL1005" s="3"/>
      <c r="AGM1005" s="3"/>
      <c r="AGN1005" s="3"/>
      <c r="AGO1005" s="3"/>
      <c r="AGP1005" s="3"/>
      <c r="AGQ1005" s="3"/>
      <c r="AGR1005" s="3"/>
      <c r="AGS1005" s="3"/>
      <c r="AGT1005" s="3"/>
      <c r="AGU1005" s="3"/>
      <c r="AGV1005" s="3"/>
      <c r="AGW1005" s="3"/>
      <c r="AGX1005" s="3"/>
      <c r="AGY1005" s="3"/>
      <c r="AGZ1005" s="3"/>
      <c r="AHA1005" s="3"/>
      <c r="AHB1005" s="3"/>
      <c r="AHC1005" s="3"/>
      <c r="AHD1005" s="3"/>
      <c r="AHE1005" s="3"/>
      <c r="AHF1005" s="3"/>
      <c r="AHG1005" s="3"/>
      <c r="AHH1005" s="3"/>
      <c r="AHI1005" s="3"/>
      <c r="AHJ1005" s="3"/>
      <c r="AHK1005" s="3"/>
      <c r="AHL1005" s="3"/>
      <c r="AHM1005" s="3"/>
      <c r="AHN1005" s="3"/>
      <c r="AHO1005" s="3"/>
      <c r="AHP1005" s="3"/>
      <c r="AHQ1005" s="3"/>
      <c r="AHR1005" s="3"/>
      <c r="AHS1005" s="3"/>
      <c r="AHT1005" s="3"/>
      <c r="AHU1005" s="3"/>
      <c r="AHV1005" s="3"/>
      <c r="AHW1005" s="3"/>
      <c r="AHX1005" s="3"/>
      <c r="AHY1005" s="3"/>
      <c r="AHZ1005" s="3"/>
      <c r="AIA1005" s="3"/>
      <c r="AIB1005" s="3"/>
      <c r="AIC1005" s="3"/>
      <c r="AID1005" s="3"/>
      <c r="AIE1005" s="3"/>
      <c r="AIF1005" s="3"/>
      <c r="AIG1005" s="3"/>
      <c r="AIH1005" s="3"/>
      <c r="AII1005" s="3"/>
      <c r="AIJ1005" s="3"/>
      <c r="AIK1005" s="3"/>
      <c r="AIL1005" s="3"/>
      <c r="AIM1005" s="3"/>
      <c r="AIN1005" s="3"/>
      <c r="AIO1005" s="3"/>
      <c r="AIP1005" s="3"/>
      <c r="AIQ1005" s="3"/>
      <c r="AIR1005" s="3"/>
      <c r="AIS1005" s="3"/>
      <c r="AIT1005" s="3"/>
      <c r="AIU1005" s="3"/>
      <c r="AIV1005" s="3"/>
      <c r="AIW1005" s="3"/>
      <c r="AIX1005" s="3"/>
      <c r="AIY1005" s="3"/>
      <c r="AIZ1005" s="3"/>
      <c r="AJA1005" s="3"/>
      <c r="AJB1005" s="3"/>
      <c r="AJC1005" s="3"/>
      <c r="AJD1005" s="3"/>
      <c r="AJE1005" s="3"/>
      <c r="AJF1005" s="3"/>
      <c r="AJG1005" s="3"/>
      <c r="AJH1005" s="3"/>
      <c r="AJI1005" s="3"/>
      <c r="AJJ1005" s="3"/>
      <c r="AJK1005" s="3"/>
      <c r="AJL1005" s="3"/>
      <c r="AJM1005" s="3"/>
      <c r="AJN1005" s="3"/>
      <c r="AJO1005" s="3"/>
      <c r="AJP1005" s="3"/>
      <c r="AJQ1005" s="3"/>
      <c r="AJR1005" s="3"/>
      <c r="AJS1005" s="3"/>
      <c r="AJT1005" s="3"/>
      <c r="AJU1005" s="3"/>
      <c r="AJV1005" s="3"/>
      <c r="AJW1005" s="3"/>
      <c r="AJX1005" s="3"/>
      <c r="AJY1005" s="3"/>
      <c r="AJZ1005" s="3"/>
      <c r="AKA1005" s="3"/>
      <c r="AKB1005" s="3"/>
      <c r="AKC1005" s="3"/>
      <c r="AKD1005" s="3"/>
      <c r="AKE1005" s="3"/>
      <c r="AKF1005" s="3"/>
      <c r="AKG1005" s="3"/>
      <c r="AKH1005" s="3"/>
      <c r="AKI1005" s="3"/>
      <c r="AKJ1005" s="3"/>
      <c r="AKK1005" s="3"/>
      <c r="AKL1005" s="3"/>
      <c r="AKM1005" s="3"/>
      <c r="AKN1005" s="3"/>
      <c r="AKO1005" s="3"/>
      <c r="AKP1005" s="3"/>
      <c r="AKQ1005" s="3"/>
      <c r="AKR1005" s="3"/>
      <c r="AKS1005" s="3"/>
      <c r="AKT1005" s="3"/>
      <c r="AKU1005" s="3"/>
      <c r="AKV1005" s="3"/>
      <c r="AKW1005" s="3"/>
      <c r="AKX1005" s="3"/>
      <c r="AKY1005" s="3"/>
      <c r="AKZ1005" s="3"/>
      <c r="ALA1005" s="3"/>
      <c r="ALB1005" s="3"/>
      <c r="ALC1005" s="3"/>
      <c r="ALD1005" s="3"/>
      <c r="ALE1005" s="3"/>
      <c r="ALF1005" s="3"/>
      <c r="ALG1005" s="3"/>
      <c r="ALH1005" s="3"/>
      <c r="ALI1005" s="3"/>
      <c r="ALJ1005" s="3"/>
      <c r="ALK1005" s="3"/>
      <c r="ALL1005" s="3"/>
      <c r="ALM1005" s="3"/>
      <c r="ALN1005" s="3"/>
      <c r="ALO1005" s="3"/>
      <c r="ALP1005" s="3"/>
      <c r="ALQ1005" s="3"/>
      <c r="ALR1005" s="3"/>
      <c r="ALS1005" s="3"/>
      <c r="ALT1005" s="3"/>
      <c r="ALU1005" s="3"/>
      <c r="ALV1005" s="3"/>
      <c r="ALW1005" s="3"/>
      <c r="ALX1005" s="3"/>
      <c r="ALY1005" s="3"/>
      <c r="ALZ1005" s="3"/>
      <c r="AMA1005" s="3"/>
      <c r="AMB1005" s="3"/>
      <c r="AMC1005" s="3"/>
      <c r="AMD1005" s="3"/>
      <c r="AME1005" s="3"/>
      <c r="AMF1005" s="3"/>
      <c r="AMG1005" s="3"/>
      <c r="AMH1005" s="3"/>
      <c r="AMI1005" s="3"/>
      <c r="AMJ1005" s="3"/>
      <c r="AMK1005" s="3"/>
      <c r="AML1005" s="3"/>
      <c r="AMM1005" s="3"/>
      <c r="AMN1005" s="3"/>
      <c r="AMO1005" s="3"/>
      <c r="AMP1005" s="3"/>
      <c r="AMQ1005" s="3"/>
      <c r="AMR1005" s="3"/>
      <c r="AMS1005" s="3"/>
      <c r="AMT1005" s="3"/>
      <c r="AMU1005" s="3"/>
      <c r="AMV1005" s="3"/>
      <c r="AMW1005" s="3"/>
      <c r="AMX1005" s="3"/>
      <c r="AMY1005" s="3"/>
      <c r="AMZ1005" s="3"/>
      <c r="ANA1005" s="3"/>
      <c r="ANB1005" s="3"/>
      <c r="ANC1005" s="3"/>
      <c r="AND1005" s="3"/>
      <c r="ANE1005" s="3"/>
      <c r="ANF1005" s="3"/>
      <c r="ANG1005" s="3"/>
      <c r="ANH1005" s="3"/>
      <c r="ANI1005" s="3"/>
      <c r="ANJ1005" s="3"/>
      <c r="ANK1005" s="3"/>
      <c r="ANL1005" s="3"/>
      <c r="ANM1005" s="3"/>
      <c r="ANN1005" s="3"/>
      <c r="ANO1005" s="3"/>
      <c r="ANP1005" s="3"/>
      <c r="ANQ1005" s="3"/>
      <c r="ANR1005" s="3"/>
      <c r="ANS1005" s="3"/>
      <c r="ANT1005" s="3"/>
      <c r="ANU1005" s="3"/>
      <c r="ANV1005" s="3"/>
      <c r="ANW1005" s="3"/>
      <c r="ANX1005" s="3"/>
      <c r="ANY1005" s="3"/>
      <c r="ANZ1005" s="3"/>
      <c r="AOA1005" s="3"/>
      <c r="AOB1005" s="3"/>
      <c r="AOC1005" s="3"/>
      <c r="AOD1005" s="3"/>
      <c r="AOE1005" s="3"/>
      <c r="AOF1005" s="3"/>
      <c r="AOG1005" s="3"/>
      <c r="AOH1005" s="3"/>
      <c r="AOI1005" s="3"/>
      <c r="AOJ1005" s="3"/>
      <c r="AOK1005" s="3"/>
      <c r="AOL1005" s="3"/>
      <c r="AOM1005" s="3"/>
      <c r="AON1005" s="3"/>
      <c r="AOO1005" s="3"/>
      <c r="AOP1005" s="3"/>
      <c r="AOQ1005" s="3"/>
      <c r="AOR1005" s="3"/>
      <c r="AOS1005" s="3"/>
      <c r="AOT1005" s="3"/>
      <c r="AOU1005" s="3"/>
      <c r="AOV1005" s="3"/>
      <c r="AOW1005" s="3"/>
      <c r="AOX1005" s="3"/>
      <c r="AOY1005" s="3"/>
      <c r="AOZ1005" s="3"/>
      <c r="APA1005" s="3"/>
      <c r="APB1005" s="3"/>
      <c r="APC1005" s="3"/>
      <c r="APD1005" s="3"/>
      <c r="APE1005" s="3"/>
      <c r="APF1005" s="3"/>
      <c r="APG1005" s="3"/>
      <c r="APH1005" s="3"/>
      <c r="API1005" s="3"/>
      <c r="APJ1005" s="3"/>
      <c r="APK1005" s="3"/>
      <c r="APL1005" s="3"/>
      <c r="APM1005" s="3"/>
      <c r="APN1005" s="3"/>
      <c r="APO1005" s="3"/>
      <c r="APP1005" s="3"/>
      <c r="APQ1005" s="3"/>
      <c r="APR1005" s="3"/>
      <c r="APS1005" s="3"/>
      <c r="APT1005" s="3"/>
      <c r="APU1005" s="3"/>
      <c r="APV1005" s="3"/>
      <c r="APW1005" s="3"/>
      <c r="APX1005" s="3"/>
      <c r="APY1005" s="3"/>
      <c r="APZ1005" s="3"/>
      <c r="AQA1005" s="3"/>
      <c r="AQB1005" s="3"/>
      <c r="AQC1005" s="3"/>
      <c r="AQD1005" s="3"/>
      <c r="AQE1005" s="3"/>
      <c r="AQF1005" s="3"/>
      <c r="AQG1005" s="3"/>
      <c r="AQH1005" s="3"/>
      <c r="AQI1005" s="3"/>
      <c r="AQJ1005" s="3"/>
      <c r="AQK1005" s="3"/>
      <c r="AQL1005" s="3"/>
      <c r="AQM1005" s="3"/>
      <c r="AQN1005" s="3"/>
      <c r="AQO1005" s="3"/>
      <c r="AQP1005" s="3"/>
      <c r="AQQ1005" s="3"/>
      <c r="AQR1005" s="3"/>
      <c r="AQS1005" s="3"/>
      <c r="AQT1005" s="3"/>
      <c r="AQU1005" s="3"/>
      <c r="AQV1005" s="3"/>
      <c r="AQW1005" s="3"/>
      <c r="AQX1005" s="3"/>
      <c r="AQY1005" s="3"/>
      <c r="AQZ1005" s="3"/>
      <c r="ARA1005" s="3"/>
      <c r="ARB1005" s="3"/>
      <c r="ARC1005" s="3"/>
      <c r="ARD1005" s="3"/>
      <c r="ARE1005" s="3"/>
      <c r="ARF1005" s="3"/>
      <c r="ARG1005" s="3"/>
      <c r="ARH1005" s="3"/>
      <c r="ARI1005" s="3"/>
      <c r="ARJ1005" s="3"/>
      <c r="ARK1005" s="3"/>
      <c r="ARL1005" s="3"/>
      <c r="ARM1005" s="3"/>
      <c r="ARN1005" s="3"/>
      <c r="ARO1005" s="3"/>
      <c r="ARP1005" s="3"/>
      <c r="ARQ1005" s="3"/>
      <c r="ARR1005" s="3"/>
      <c r="ARS1005" s="3"/>
      <c r="ART1005" s="3"/>
      <c r="ARU1005" s="3"/>
      <c r="ARV1005" s="3"/>
      <c r="ARW1005" s="3"/>
      <c r="ARX1005" s="3"/>
      <c r="ARY1005" s="3"/>
      <c r="ARZ1005" s="3"/>
      <c r="ASA1005" s="3"/>
      <c r="ASB1005" s="3"/>
      <c r="ASC1005" s="3"/>
      <c r="ASD1005" s="3"/>
      <c r="ASE1005" s="3"/>
      <c r="ASF1005" s="3"/>
      <c r="ASG1005" s="3"/>
      <c r="ASH1005" s="3"/>
      <c r="ASI1005" s="3"/>
      <c r="ASJ1005" s="3"/>
      <c r="ASK1005" s="3"/>
      <c r="ASL1005" s="3"/>
      <c r="ASM1005" s="3"/>
      <c r="ASN1005" s="3"/>
      <c r="ASO1005" s="3"/>
      <c r="ASP1005" s="3"/>
      <c r="ASQ1005" s="3"/>
      <c r="ASR1005" s="3"/>
      <c r="ASS1005" s="3"/>
      <c r="AST1005" s="3"/>
      <c r="ASU1005" s="3"/>
      <c r="ASV1005" s="3"/>
      <c r="ASW1005" s="3"/>
      <c r="ASX1005" s="3"/>
      <c r="ASY1005" s="3"/>
      <c r="ASZ1005" s="3"/>
      <c r="ATA1005" s="3"/>
      <c r="ATB1005" s="3"/>
      <c r="ATC1005" s="3"/>
      <c r="ATD1005" s="3"/>
      <c r="ATE1005" s="3"/>
      <c r="ATF1005" s="3"/>
      <c r="ATG1005" s="3"/>
      <c r="ATH1005" s="3"/>
      <c r="ATI1005" s="3"/>
      <c r="ATJ1005" s="3"/>
      <c r="ATK1005" s="3"/>
      <c r="ATL1005" s="3"/>
      <c r="ATM1005" s="3"/>
      <c r="ATN1005" s="3"/>
      <c r="ATO1005" s="3"/>
      <c r="ATP1005" s="3"/>
      <c r="ATQ1005" s="3"/>
      <c r="ATR1005" s="3"/>
      <c r="ATS1005" s="3"/>
      <c r="ATT1005" s="3"/>
      <c r="ATU1005" s="3"/>
      <c r="ATV1005" s="3"/>
      <c r="ATW1005" s="3"/>
      <c r="ATX1005" s="3"/>
      <c r="ATY1005" s="3"/>
      <c r="ATZ1005" s="3"/>
      <c r="AUA1005" s="3"/>
      <c r="AUB1005" s="3"/>
      <c r="AUC1005" s="3"/>
      <c r="AUD1005" s="3"/>
      <c r="AUE1005" s="3"/>
      <c r="AUF1005" s="3"/>
      <c r="AUG1005" s="3"/>
      <c r="AUH1005" s="3"/>
      <c r="AUI1005" s="3"/>
      <c r="AUJ1005" s="3"/>
      <c r="AUK1005" s="3"/>
      <c r="AUL1005" s="3"/>
      <c r="AUM1005" s="3"/>
      <c r="AUN1005" s="3"/>
      <c r="AUO1005" s="3"/>
      <c r="AUP1005" s="3"/>
      <c r="AUQ1005" s="3"/>
      <c r="AUR1005" s="3"/>
      <c r="AUS1005" s="3"/>
      <c r="AUT1005" s="3"/>
      <c r="AUU1005" s="3"/>
      <c r="AUV1005" s="3"/>
      <c r="AUW1005" s="3"/>
      <c r="AUX1005" s="3"/>
      <c r="AUY1005" s="3"/>
      <c r="AUZ1005" s="3"/>
      <c r="AVA1005" s="3"/>
      <c r="AVB1005" s="3"/>
      <c r="AVC1005" s="3"/>
      <c r="AVD1005" s="3"/>
      <c r="AVE1005" s="3"/>
      <c r="AVF1005" s="3"/>
      <c r="AVG1005" s="3"/>
      <c r="AVH1005" s="3"/>
      <c r="AVI1005" s="3"/>
      <c r="AVJ1005" s="3"/>
      <c r="AVK1005" s="3"/>
      <c r="AVL1005" s="3"/>
      <c r="AVM1005" s="3"/>
      <c r="AVN1005" s="3"/>
      <c r="AVO1005" s="3"/>
      <c r="AVP1005" s="3"/>
      <c r="AVQ1005" s="3"/>
      <c r="AVR1005" s="3"/>
      <c r="AVS1005" s="3"/>
      <c r="AVT1005" s="3"/>
      <c r="AVU1005" s="3"/>
      <c r="AVV1005" s="3"/>
      <c r="AVW1005" s="3"/>
      <c r="AVX1005" s="3"/>
      <c r="AVY1005" s="3"/>
      <c r="AVZ1005" s="3"/>
      <c r="AWA1005" s="3"/>
      <c r="AWB1005" s="3"/>
      <c r="AWC1005" s="3"/>
      <c r="AWD1005" s="3"/>
      <c r="AWE1005" s="3"/>
      <c r="AWF1005" s="3"/>
      <c r="AWG1005" s="3"/>
      <c r="AWH1005" s="3"/>
      <c r="AWI1005" s="3"/>
      <c r="AWJ1005" s="3"/>
      <c r="AWK1005" s="3"/>
      <c r="AWL1005" s="3"/>
      <c r="AWM1005" s="3"/>
      <c r="AWN1005" s="3"/>
      <c r="AWO1005" s="3"/>
      <c r="AWP1005" s="3"/>
      <c r="AWQ1005" s="3"/>
      <c r="AWR1005" s="3"/>
      <c r="AWS1005" s="3"/>
      <c r="AWT1005" s="3"/>
      <c r="AWU1005" s="3"/>
      <c r="AWV1005" s="3"/>
      <c r="AWW1005" s="3"/>
      <c r="AWX1005" s="3"/>
      <c r="AWY1005" s="3"/>
      <c r="AWZ1005" s="3"/>
      <c r="AXA1005" s="3"/>
      <c r="AXB1005" s="3"/>
      <c r="AXC1005" s="3"/>
      <c r="AXD1005" s="3"/>
      <c r="AXE1005" s="3"/>
      <c r="AXF1005" s="3"/>
      <c r="AXG1005" s="3"/>
      <c r="AXH1005" s="3"/>
      <c r="AXI1005" s="3"/>
      <c r="AXJ1005" s="3"/>
      <c r="AXK1005" s="3"/>
      <c r="AXL1005" s="3"/>
      <c r="AXM1005" s="3"/>
      <c r="AXN1005" s="3"/>
      <c r="AXO1005" s="3"/>
      <c r="AXP1005" s="3"/>
      <c r="AXQ1005" s="3"/>
      <c r="AXR1005" s="3"/>
      <c r="AXS1005" s="3"/>
      <c r="AXT1005" s="3"/>
      <c r="AXU1005" s="3"/>
      <c r="AXV1005" s="3"/>
      <c r="AXW1005" s="3"/>
      <c r="AXX1005" s="3"/>
      <c r="AXY1005" s="3"/>
      <c r="AXZ1005" s="3"/>
      <c r="AYA1005" s="3"/>
      <c r="AYB1005" s="3"/>
      <c r="AYC1005" s="3"/>
      <c r="AYD1005" s="3"/>
      <c r="AYE1005" s="3"/>
      <c r="AYF1005" s="3"/>
      <c r="AYG1005" s="3"/>
      <c r="AYH1005" s="3"/>
      <c r="AYI1005" s="3"/>
      <c r="AYJ1005" s="3"/>
      <c r="AYK1005" s="3"/>
      <c r="AYL1005" s="3"/>
      <c r="AYM1005" s="3"/>
      <c r="AYN1005" s="3"/>
      <c r="AYO1005" s="3"/>
      <c r="AYP1005" s="3"/>
      <c r="AYQ1005" s="3"/>
      <c r="AYR1005" s="3"/>
      <c r="AYS1005" s="3"/>
      <c r="AYT1005" s="3"/>
      <c r="AYU1005" s="3"/>
      <c r="AYV1005" s="3"/>
      <c r="AYW1005" s="3"/>
      <c r="AYX1005" s="3"/>
      <c r="AYY1005" s="3"/>
      <c r="AYZ1005" s="3"/>
      <c r="AZA1005" s="3"/>
      <c r="AZB1005" s="3"/>
      <c r="AZC1005" s="3"/>
      <c r="AZD1005" s="3"/>
      <c r="AZE1005" s="3"/>
      <c r="AZF1005" s="3"/>
      <c r="AZG1005" s="3"/>
      <c r="AZH1005" s="3"/>
      <c r="AZI1005" s="3"/>
      <c r="AZJ1005" s="3"/>
      <c r="AZK1005" s="3"/>
      <c r="AZL1005" s="3"/>
      <c r="AZM1005" s="3"/>
      <c r="AZN1005" s="3"/>
      <c r="AZO1005" s="3"/>
      <c r="AZP1005" s="3"/>
      <c r="AZQ1005" s="3"/>
      <c r="AZR1005" s="3"/>
      <c r="AZS1005" s="3"/>
      <c r="AZT1005" s="3"/>
      <c r="AZU1005" s="3"/>
      <c r="AZV1005" s="3"/>
      <c r="AZW1005" s="3"/>
      <c r="AZX1005" s="3"/>
      <c r="AZY1005" s="3"/>
      <c r="AZZ1005" s="3"/>
      <c r="BAA1005" s="3"/>
      <c r="BAB1005" s="3"/>
      <c r="BAC1005" s="3"/>
      <c r="BAD1005" s="3"/>
      <c r="BAE1005" s="3"/>
      <c r="BAF1005" s="3"/>
      <c r="BAG1005" s="3"/>
      <c r="BAH1005" s="3"/>
      <c r="BAI1005" s="3"/>
      <c r="BAJ1005" s="3"/>
      <c r="BAK1005" s="3"/>
      <c r="BAL1005" s="3"/>
      <c r="BAM1005" s="3"/>
      <c r="BAN1005" s="3"/>
      <c r="BAO1005" s="3"/>
      <c r="BAP1005" s="3"/>
      <c r="BAQ1005" s="3"/>
      <c r="BAR1005" s="3"/>
      <c r="BAS1005" s="3"/>
      <c r="BAT1005" s="3"/>
      <c r="BAU1005" s="3"/>
      <c r="BAV1005" s="3"/>
      <c r="BAW1005" s="3"/>
      <c r="BAX1005" s="3"/>
      <c r="BAY1005" s="3"/>
      <c r="BAZ1005" s="3"/>
      <c r="BBA1005" s="3"/>
      <c r="BBB1005" s="3"/>
      <c r="BBC1005" s="3"/>
      <c r="BBD1005" s="3"/>
      <c r="BBE1005" s="3"/>
      <c r="BBF1005" s="3"/>
      <c r="BBG1005" s="3"/>
      <c r="BBH1005" s="3"/>
      <c r="BBI1005" s="3"/>
      <c r="BBJ1005" s="3"/>
      <c r="BBK1005" s="3"/>
      <c r="BBL1005" s="3"/>
      <c r="BBM1005" s="3"/>
      <c r="BBN1005" s="3"/>
      <c r="BBO1005" s="3"/>
      <c r="BBP1005" s="3"/>
      <c r="BBQ1005" s="3"/>
      <c r="BBR1005" s="3"/>
      <c r="BBS1005" s="3"/>
      <c r="BBT1005" s="3"/>
      <c r="BBU1005" s="3"/>
      <c r="BBV1005" s="3"/>
      <c r="BBW1005" s="3"/>
      <c r="BBX1005" s="3"/>
      <c r="BBY1005" s="3"/>
      <c r="BBZ1005" s="3"/>
      <c r="BCA1005" s="3"/>
      <c r="BCB1005" s="3"/>
      <c r="BCC1005" s="3"/>
      <c r="BCD1005" s="3"/>
      <c r="BCE1005" s="3"/>
      <c r="BCF1005" s="3"/>
      <c r="BCG1005" s="3"/>
      <c r="BCH1005" s="3"/>
      <c r="BCI1005" s="3"/>
      <c r="BCJ1005" s="3"/>
      <c r="BCK1005" s="3"/>
      <c r="BCL1005" s="3"/>
      <c r="BCM1005" s="3"/>
      <c r="BCN1005" s="3"/>
      <c r="BCO1005" s="3"/>
      <c r="BCP1005" s="3"/>
      <c r="BCQ1005" s="3"/>
      <c r="BCR1005" s="3"/>
      <c r="BCS1005" s="3"/>
      <c r="BCT1005" s="3"/>
      <c r="BCU1005" s="3"/>
      <c r="BCV1005" s="3"/>
      <c r="BCW1005" s="3"/>
      <c r="BCX1005" s="3"/>
      <c r="BCY1005" s="3"/>
      <c r="BCZ1005" s="3"/>
      <c r="BDA1005" s="3"/>
      <c r="BDB1005" s="3"/>
      <c r="BDC1005" s="3"/>
      <c r="BDD1005" s="3"/>
      <c r="BDE1005" s="3"/>
      <c r="BDF1005" s="3"/>
      <c r="BDG1005" s="3"/>
      <c r="BDH1005" s="3"/>
      <c r="BDI1005" s="3"/>
      <c r="BDJ1005" s="3"/>
      <c r="BDK1005" s="3"/>
      <c r="BDL1005" s="3"/>
      <c r="BDM1005" s="3"/>
      <c r="BDN1005" s="3"/>
      <c r="BDO1005" s="3"/>
      <c r="BDP1005" s="3"/>
      <c r="BDQ1005" s="3"/>
      <c r="BDR1005" s="3"/>
      <c r="BDS1005" s="3"/>
      <c r="BDT1005" s="3"/>
      <c r="BDU1005" s="3"/>
      <c r="BDV1005" s="3"/>
      <c r="BDW1005" s="3"/>
      <c r="BDX1005" s="3"/>
      <c r="BDY1005" s="3"/>
      <c r="BDZ1005" s="3"/>
      <c r="BEA1005" s="3"/>
      <c r="BEB1005" s="3"/>
      <c r="BEC1005" s="3"/>
      <c r="BED1005" s="3"/>
      <c r="BEE1005" s="3"/>
      <c r="BEF1005" s="3"/>
      <c r="BEG1005" s="3"/>
      <c r="BEH1005" s="3"/>
      <c r="BEI1005" s="3"/>
      <c r="BEJ1005" s="3"/>
      <c r="BEK1005" s="3"/>
      <c r="BEL1005" s="3"/>
      <c r="BEM1005" s="3"/>
      <c r="BEN1005" s="3"/>
      <c r="BEO1005" s="3"/>
      <c r="BEP1005" s="3"/>
      <c r="BEQ1005" s="3"/>
      <c r="BER1005" s="3"/>
      <c r="BES1005" s="3"/>
      <c r="BET1005" s="3"/>
      <c r="BEU1005" s="3"/>
      <c r="BEV1005" s="3"/>
      <c r="BEW1005" s="3"/>
      <c r="BEX1005" s="3"/>
      <c r="BEY1005" s="3"/>
      <c r="BEZ1005" s="3"/>
      <c r="BFA1005" s="3"/>
      <c r="BFB1005" s="3"/>
      <c r="BFC1005" s="3"/>
      <c r="BFD1005" s="3"/>
      <c r="BFE1005" s="3"/>
      <c r="BFF1005" s="3"/>
      <c r="BFG1005" s="3"/>
      <c r="BFH1005" s="3"/>
      <c r="BFI1005" s="3"/>
      <c r="BFJ1005" s="3"/>
      <c r="BFK1005" s="3"/>
      <c r="BFL1005" s="3"/>
      <c r="BFM1005" s="3"/>
      <c r="BFN1005" s="3"/>
      <c r="BFO1005" s="3"/>
      <c r="BFP1005" s="3"/>
      <c r="BFQ1005" s="3"/>
      <c r="BFR1005" s="3"/>
      <c r="BFS1005" s="3"/>
      <c r="BFT1005" s="3"/>
      <c r="BFU1005" s="3"/>
      <c r="BFV1005" s="3"/>
      <c r="BFW1005" s="3"/>
      <c r="BFX1005" s="3"/>
      <c r="BFY1005" s="3"/>
      <c r="BFZ1005" s="3"/>
      <c r="BGA1005" s="3"/>
      <c r="BGB1005" s="3"/>
      <c r="BGC1005" s="3"/>
      <c r="BGD1005" s="3"/>
      <c r="BGE1005" s="3"/>
      <c r="BGF1005" s="3"/>
      <c r="BGG1005" s="3"/>
      <c r="BGH1005" s="3"/>
      <c r="BGI1005" s="3"/>
      <c r="BGJ1005" s="3"/>
      <c r="BGK1005" s="3"/>
      <c r="BGL1005" s="3"/>
      <c r="BGM1005" s="3"/>
      <c r="BGN1005" s="3"/>
      <c r="BGO1005" s="3"/>
      <c r="BGP1005" s="3"/>
      <c r="BGQ1005" s="3"/>
      <c r="BGR1005" s="3"/>
      <c r="BGS1005" s="3"/>
      <c r="BGT1005" s="3"/>
      <c r="BGU1005" s="3"/>
      <c r="BGV1005" s="3"/>
      <c r="BGW1005" s="3"/>
      <c r="BGX1005" s="3"/>
      <c r="BGY1005" s="3"/>
      <c r="BGZ1005" s="3"/>
      <c r="BHA1005" s="3"/>
      <c r="BHB1005" s="3"/>
      <c r="BHC1005" s="3"/>
      <c r="BHD1005" s="3"/>
      <c r="BHE1005" s="3"/>
      <c r="BHF1005" s="3"/>
      <c r="BHG1005" s="3"/>
      <c r="BHH1005" s="3"/>
      <c r="BHI1005" s="3"/>
      <c r="BHJ1005" s="3"/>
      <c r="BHK1005" s="3"/>
      <c r="BHL1005" s="3"/>
      <c r="BHM1005" s="3"/>
      <c r="BHN1005" s="3"/>
      <c r="BHO1005" s="3"/>
      <c r="BHP1005" s="3"/>
      <c r="BHQ1005" s="3"/>
      <c r="BHR1005" s="3"/>
      <c r="BHS1005" s="3"/>
      <c r="BHT1005" s="3"/>
      <c r="BHU1005" s="3"/>
      <c r="BHV1005" s="3"/>
      <c r="BHW1005" s="3"/>
      <c r="BHX1005" s="3"/>
      <c r="BHY1005" s="3"/>
      <c r="BHZ1005" s="3"/>
      <c r="BIA1005" s="3"/>
      <c r="BIB1005" s="3"/>
      <c r="BIC1005" s="3"/>
      <c r="BID1005" s="3"/>
      <c r="BIE1005" s="3"/>
      <c r="BIF1005" s="3"/>
      <c r="BIG1005" s="3"/>
      <c r="BIH1005" s="3"/>
      <c r="BII1005" s="3"/>
      <c r="BIJ1005" s="3"/>
      <c r="BIK1005" s="3"/>
      <c r="BIL1005" s="3"/>
      <c r="BIM1005" s="3"/>
      <c r="BIN1005" s="3"/>
      <c r="BIO1005" s="3"/>
      <c r="BIP1005" s="3"/>
      <c r="BIQ1005" s="3"/>
      <c r="BIR1005" s="3"/>
      <c r="BIS1005" s="3"/>
      <c r="BIT1005" s="3"/>
      <c r="BIU1005" s="3"/>
      <c r="BIV1005" s="3"/>
      <c r="BIW1005" s="3"/>
      <c r="BIX1005" s="3"/>
      <c r="BIY1005" s="3"/>
      <c r="BIZ1005" s="3"/>
      <c r="BJA1005" s="3"/>
      <c r="BJB1005" s="3"/>
      <c r="BJC1005" s="3"/>
      <c r="BJD1005" s="3"/>
      <c r="BJE1005" s="3"/>
      <c r="BJF1005" s="3"/>
      <c r="BJG1005" s="3"/>
      <c r="BJH1005" s="3"/>
      <c r="BJI1005" s="3"/>
      <c r="BJJ1005" s="3"/>
      <c r="BJK1005" s="3"/>
      <c r="BJL1005" s="3"/>
      <c r="BJM1005" s="3"/>
      <c r="BJN1005" s="3"/>
      <c r="BJO1005" s="3"/>
      <c r="BJP1005" s="3"/>
      <c r="BJQ1005" s="3"/>
      <c r="BJR1005" s="3"/>
      <c r="BJS1005" s="3"/>
      <c r="BJT1005" s="3"/>
      <c r="BJU1005" s="3"/>
      <c r="BJV1005" s="3"/>
      <c r="BJW1005" s="3"/>
      <c r="BJX1005" s="3"/>
      <c r="BJY1005" s="3"/>
      <c r="BJZ1005" s="3"/>
      <c r="BKA1005" s="3"/>
      <c r="BKB1005" s="3"/>
      <c r="BKC1005" s="3"/>
      <c r="BKD1005" s="3"/>
      <c r="BKE1005" s="3"/>
      <c r="BKF1005" s="3"/>
      <c r="BKG1005" s="3"/>
      <c r="BKH1005" s="3"/>
      <c r="BKI1005" s="3"/>
      <c r="BKJ1005" s="3"/>
      <c r="BKK1005" s="3"/>
      <c r="BKL1005" s="3"/>
      <c r="BKM1005" s="3"/>
      <c r="BKN1005" s="3"/>
      <c r="BKO1005" s="3"/>
      <c r="BKP1005" s="3"/>
      <c r="BKQ1005" s="3"/>
      <c r="BKR1005" s="3"/>
      <c r="BKS1005" s="3"/>
      <c r="BKT1005" s="3"/>
      <c r="BKU1005" s="3"/>
      <c r="BKV1005" s="3"/>
      <c r="BKW1005" s="3"/>
      <c r="BKX1005" s="3"/>
      <c r="BKY1005" s="3"/>
      <c r="BKZ1005" s="3"/>
      <c r="BLA1005" s="3"/>
      <c r="BLB1005" s="3"/>
      <c r="BLC1005" s="3"/>
      <c r="BLD1005" s="3"/>
      <c r="BLE1005" s="3"/>
      <c r="BLF1005" s="3"/>
      <c r="BLG1005" s="3"/>
      <c r="BLH1005" s="3"/>
      <c r="BLI1005" s="3"/>
      <c r="BLJ1005" s="3"/>
      <c r="BLK1005" s="3"/>
      <c r="BLL1005" s="3"/>
      <c r="BLM1005" s="3"/>
      <c r="BLN1005" s="3"/>
      <c r="BLO1005" s="3"/>
      <c r="BLP1005" s="3"/>
      <c r="BLQ1005" s="3"/>
      <c r="BLR1005" s="3"/>
      <c r="BLS1005" s="3"/>
      <c r="BLT1005" s="3"/>
      <c r="BLU1005" s="3"/>
      <c r="BLV1005" s="3"/>
      <c r="BLW1005" s="3"/>
      <c r="BLX1005" s="3"/>
      <c r="BLY1005" s="3"/>
      <c r="BLZ1005" s="3"/>
      <c r="BMA1005" s="3"/>
      <c r="BMB1005" s="3"/>
      <c r="BMC1005" s="3"/>
      <c r="BMD1005" s="3"/>
      <c r="BME1005" s="3"/>
      <c r="BMF1005" s="3"/>
      <c r="BMG1005" s="3"/>
      <c r="BMH1005" s="3"/>
      <c r="BMI1005" s="3"/>
      <c r="BMJ1005" s="3"/>
      <c r="BMK1005" s="3"/>
      <c r="BML1005" s="3"/>
      <c r="BMM1005" s="3"/>
      <c r="BMN1005" s="3"/>
      <c r="BMO1005" s="3"/>
      <c r="BMP1005" s="3"/>
      <c r="BMQ1005" s="3"/>
      <c r="BMR1005" s="3"/>
      <c r="BMS1005" s="3"/>
      <c r="BMT1005" s="3"/>
      <c r="BMU1005" s="3"/>
      <c r="BMV1005" s="3"/>
      <c r="BMW1005" s="3"/>
      <c r="BMX1005" s="3"/>
      <c r="BMY1005" s="3"/>
      <c r="BMZ1005" s="3"/>
      <c r="BNA1005" s="3"/>
      <c r="BNB1005" s="3"/>
      <c r="BNC1005" s="3"/>
      <c r="BND1005" s="3"/>
      <c r="BNE1005" s="3"/>
      <c r="BNF1005" s="3"/>
      <c r="BNG1005" s="3"/>
      <c r="BNH1005" s="3"/>
      <c r="BNI1005" s="3"/>
      <c r="BNJ1005" s="3"/>
      <c r="BNK1005" s="3"/>
      <c r="BNL1005" s="3"/>
      <c r="BNM1005" s="3"/>
      <c r="BNN1005" s="3"/>
      <c r="BNO1005" s="3"/>
      <c r="BNP1005" s="3"/>
      <c r="BNQ1005" s="3"/>
      <c r="BNR1005" s="3"/>
      <c r="BNS1005" s="3"/>
      <c r="BNT1005" s="3"/>
      <c r="BNU1005" s="3"/>
      <c r="BNV1005" s="3"/>
      <c r="BNW1005" s="3"/>
      <c r="BNX1005" s="3"/>
      <c r="BNY1005" s="3"/>
      <c r="BNZ1005" s="3"/>
      <c r="BOA1005" s="3"/>
      <c r="BOB1005" s="3"/>
      <c r="BOC1005" s="3"/>
      <c r="BOD1005" s="3"/>
      <c r="BOE1005" s="3"/>
      <c r="BOF1005" s="3"/>
      <c r="BOG1005" s="3"/>
      <c r="BOH1005" s="3"/>
      <c r="BOI1005" s="3"/>
      <c r="BOJ1005" s="3"/>
      <c r="BOK1005" s="3"/>
      <c r="BOL1005" s="3"/>
      <c r="BOM1005" s="3"/>
      <c r="BON1005" s="3"/>
      <c r="BOO1005" s="3"/>
      <c r="BOP1005" s="3"/>
      <c r="BOQ1005" s="3"/>
      <c r="BOR1005" s="3"/>
      <c r="BOS1005" s="3"/>
      <c r="BOT1005" s="3"/>
      <c r="BOU1005" s="3"/>
      <c r="BOV1005" s="3"/>
      <c r="BOW1005" s="3"/>
      <c r="BOX1005" s="3"/>
      <c r="BOY1005" s="3"/>
      <c r="BOZ1005" s="3"/>
      <c r="BPA1005" s="3"/>
      <c r="BPB1005" s="3"/>
      <c r="BPC1005" s="3"/>
      <c r="BPD1005" s="3"/>
      <c r="BPE1005" s="3"/>
      <c r="BPF1005" s="3"/>
      <c r="BPG1005" s="3"/>
      <c r="BPH1005" s="3"/>
      <c r="BPI1005" s="3"/>
      <c r="BPJ1005" s="3"/>
      <c r="BPK1005" s="3"/>
      <c r="BPL1005" s="3"/>
      <c r="BPM1005" s="3"/>
      <c r="BPN1005" s="3"/>
      <c r="BPO1005" s="3"/>
      <c r="BPP1005" s="3"/>
      <c r="BPQ1005" s="3"/>
      <c r="BPR1005" s="3"/>
      <c r="BPS1005" s="3"/>
      <c r="BPT1005" s="3"/>
      <c r="BPU1005" s="3"/>
      <c r="BPV1005" s="3"/>
      <c r="BPW1005" s="3"/>
      <c r="BPX1005" s="3"/>
      <c r="BPY1005" s="3"/>
      <c r="BPZ1005" s="3"/>
      <c r="BQA1005" s="3"/>
      <c r="BQB1005" s="3"/>
      <c r="BQC1005" s="3"/>
      <c r="BQD1005" s="3"/>
      <c r="BQE1005" s="3"/>
      <c r="BQF1005" s="3"/>
      <c r="BQG1005" s="3"/>
      <c r="BQH1005" s="3"/>
      <c r="BQI1005" s="3"/>
      <c r="BQJ1005" s="3"/>
      <c r="BQK1005" s="3"/>
      <c r="BQL1005" s="3"/>
      <c r="BQM1005" s="3"/>
      <c r="BQN1005" s="3"/>
      <c r="BQO1005" s="3"/>
      <c r="BQP1005" s="3"/>
      <c r="BQQ1005" s="3"/>
      <c r="BQR1005" s="3"/>
      <c r="BQS1005" s="3"/>
      <c r="BQT1005" s="3"/>
      <c r="BQU1005" s="3"/>
      <c r="BQV1005" s="3"/>
      <c r="BQW1005" s="3"/>
      <c r="BQX1005" s="3"/>
      <c r="BQY1005" s="3"/>
      <c r="BQZ1005" s="3"/>
      <c r="BRA1005" s="3"/>
      <c r="BRB1005" s="3"/>
      <c r="BRC1005" s="3"/>
      <c r="BRD1005" s="3"/>
      <c r="BRE1005" s="3"/>
      <c r="BRF1005" s="3"/>
      <c r="BRG1005" s="3"/>
      <c r="BRH1005" s="3"/>
      <c r="BRI1005" s="3"/>
      <c r="BRJ1005" s="3"/>
      <c r="BRK1005" s="3"/>
      <c r="BRL1005" s="3"/>
      <c r="BRM1005" s="3"/>
      <c r="BRN1005" s="3"/>
      <c r="BRO1005" s="3"/>
      <c r="BRP1005" s="3"/>
      <c r="BRQ1005" s="3"/>
      <c r="BRR1005" s="3"/>
      <c r="BRS1005" s="3"/>
      <c r="BRT1005" s="3"/>
      <c r="BRU1005" s="3"/>
      <c r="BRV1005" s="3"/>
      <c r="BRW1005" s="3"/>
      <c r="BRX1005" s="3"/>
      <c r="BRY1005" s="3"/>
      <c r="BRZ1005" s="3"/>
      <c r="BSA1005" s="3"/>
      <c r="BSB1005" s="3"/>
      <c r="BSC1005" s="3"/>
      <c r="BSD1005" s="3"/>
      <c r="BSE1005" s="3"/>
      <c r="BSF1005" s="3"/>
      <c r="BSG1005" s="3"/>
      <c r="BSH1005" s="3"/>
      <c r="BSI1005" s="3"/>
      <c r="BSJ1005" s="3"/>
      <c r="BSK1005" s="3"/>
      <c r="BSL1005" s="3"/>
      <c r="BSM1005" s="3"/>
      <c r="BSN1005" s="3"/>
      <c r="BSO1005" s="3"/>
      <c r="BSP1005" s="3"/>
      <c r="BSQ1005" s="3"/>
      <c r="BSR1005" s="3"/>
      <c r="BSS1005" s="3"/>
      <c r="BST1005" s="3"/>
      <c r="BSU1005" s="3"/>
      <c r="BSV1005" s="3"/>
      <c r="BSW1005" s="3"/>
      <c r="BSX1005" s="3"/>
      <c r="BSY1005" s="3"/>
      <c r="BSZ1005" s="3"/>
      <c r="BTA1005" s="3"/>
      <c r="BTB1005" s="3"/>
      <c r="BTC1005" s="3"/>
      <c r="BTD1005" s="3"/>
      <c r="BTE1005" s="3"/>
      <c r="BTF1005" s="3"/>
      <c r="BTG1005" s="3"/>
      <c r="BTH1005" s="3"/>
      <c r="BTI1005" s="3"/>
      <c r="BTJ1005" s="3"/>
      <c r="BTK1005" s="3"/>
      <c r="BTL1005" s="3"/>
      <c r="BTM1005" s="3"/>
      <c r="BTN1005" s="3"/>
      <c r="BTO1005" s="3"/>
      <c r="BTP1005" s="3"/>
      <c r="BTQ1005" s="3"/>
      <c r="BTR1005" s="3"/>
      <c r="BTS1005" s="3"/>
      <c r="BTT1005" s="3"/>
      <c r="BTU1005" s="3"/>
      <c r="BTV1005" s="3"/>
      <c r="BTW1005" s="3"/>
      <c r="BTX1005" s="3"/>
      <c r="BTY1005" s="3"/>
      <c r="BTZ1005" s="3"/>
      <c r="BUA1005" s="3"/>
      <c r="BUB1005" s="3"/>
      <c r="BUC1005" s="3"/>
      <c r="BUD1005" s="3"/>
      <c r="BUE1005" s="3"/>
      <c r="BUF1005" s="3"/>
      <c r="BUG1005" s="3"/>
      <c r="BUH1005" s="3"/>
      <c r="BUI1005" s="3"/>
      <c r="BUJ1005" s="3"/>
      <c r="BUK1005" s="3"/>
      <c r="BUL1005" s="3"/>
      <c r="BUM1005" s="3"/>
      <c r="BUN1005" s="3"/>
      <c r="BUO1005" s="3"/>
      <c r="BUP1005" s="3"/>
      <c r="BUQ1005" s="3"/>
      <c r="BUR1005" s="3"/>
      <c r="BUS1005" s="3"/>
      <c r="BUT1005" s="3"/>
      <c r="BUU1005" s="3"/>
      <c r="BUV1005" s="3"/>
      <c r="BUW1005" s="3"/>
      <c r="BUX1005" s="3"/>
      <c r="BUY1005" s="3"/>
      <c r="BUZ1005" s="3"/>
      <c r="BVA1005" s="3"/>
      <c r="BVB1005" s="3"/>
      <c r="BVC1005" s="3"/>
      <c r="BVD1005" s="3"/>
      <c r="BVE1005" s="3"/>
      <c r="BVF1005" s="3"/>
      <c r="BVG1005" s="3"/>
      <c r="BVH1005" s="3"/>
      <c r="BVI1005" s="3"/>
      <c r="BVJ1005" s="3"/>
      <c r="BVK1005" s="3"/>
      <c r="BVL1005" s="3"/>
      <c r="BVM1005" s="3"/>
      <c r="BVN1005" s="3"/>
      <c r="BVO1005" s="3"/>
      <c r="BVP1005" s="3"/>
      <c r="BVQ1005" s="3"/>
      <c r="BVR1005" s="3"/>
      <c r="BVS1005" s="3"/>
      <c r="BVT1005" s="3"/>
      <c r="BVU1005" s="3"/>
      <c r="BVV1005" s="3"/>
      <c r="BVW1005" s="3"/>
      <c r="BVX1005" s="3"/>
      <c r="BVY1005" s="3"/>
      <c r="BVZ1005" s="3"/>
      <c r="BWA1005" s="3"/>
      <c r="BWB1005" s="3"/>
      <c r="BWC1005" s="3"/>
      <c r="BWD1005" s="3"/>
      <c r="BWE1005" s="3"/>
      <c r="BWF1005" s="3"/>
      <c r="BWG1005" s="3"/>
      <c r="BWH1005" s="3"/>
      <c r="BWI1005" s="3"/>
      <c r="BWJ1005" s="3"/>
      <c r="BWK1005" s="3"/>
      <c r="BWL1005" s="3"/>
      <c r="BWM1005" s="3"/>
      <c r="BWN1005" s="3"/>
      <c r="BWO1005" s="3"/>
      <c r="BWP1005" s="3"/>
      <c r="BWQ1005" s="3"/>
      <c r="BWR1005" s="3"/>
      <c r="BWS1005" s="3"/>
      <c r="BWT1005" s="3"/>
      <c r="BWU1005" s="3"/>
      <c r="BWV1005" s="3"/>
      <c r="BWW1005" s="3"/>
      <c r="BWX1005" s="3"/>
      <c r="BWY1005" s="3"/>
      <c r="BWZ1005" s="3"/>
      <c r="BXA1005" s="3"/>
      <c r="BXB1005" s="3"/>
      <c r="BXC1005" s="3"/>
      <c r="BXD1005" s="3"/>
      <c r="BXE1005" s="3"/>
      <c r="BXF1005" s="3"/>
      <c r="BXG1005" s="3"/>
      <c r="BXH1005" s="3"/>
      <c r="BXI1005" s="3"/>
      <c r="BXJ1005" s="3"/>
      <c r="BXK1005" s="3"/>
      <c r="BXL1005" s="3"/>
      <c r="BXM1005" s="3"/>
      <c r="BXN1005" s="3"/>
      <c r="BXO1005" s="3"/>
      <c r="BXP1005" s="3"/>
      <c r="BXQ1005" s="3"/>
      <c r="BXR1005" s="3"/>
      <c r="BXS1005" s="3"/>
      <c r="BXT1005" s="3"/>
      <c r="BXU1005" s="3"/>
      <c r="BXV1005" s="3"/>
      <c r="BXW1005" s="3"/>
      <c r="BXX1005" s="3"/>
      <c r="BXY1005" s="3"/>
      <c r="BXZ1005" s="3"/>
      <c r="BYA1005" s="3"/>
      <c r="BYB1005" s="3"/>
      <c r="BYC1005" s="3"/>
      <c r="BYD1005" s="3"/>
      <c r="BYE1005" s="3"/>
      <c r="BYF1005" s="3"/>
      <c r="BYG1005" s="3"/>
      <c r="BYH1005" s="3"/>
      <c r="BYI1005" s="3"/>
      <c r="BYJ1005" s="3"/>
      <c r="BYK1005" s="3"/>
      <c r="BYL1005" s="3"/>
      <c r="BYM1005" s="3"/>
      <c r="BYN1005" s="3"/>
      <c r="BYO1005" s="3"/>
      <c r="BYP1005" s="3"/>
      <c r="BYQ1005" s="3"/>
      <c r="BYR1005" s="3"/>
      <c r="BYS1005" s="3"/>
      <c r="BYT1005" s="3"/>
      <c r="BYU1005" s="3"/>
      <c r="BYV1005" s="3"/>
      <c r="BYW1005" s="3"/>
      <c r="BYX1005" s="3"/>
      <c r="BYY1005" s="3"/>
      <c r="BYZ1005" s="3"/>
      <c r="BZA1005" s="3"/>
      <c r="BZB1005" s="3"/>
      <c r="BZC1005" s="3"/>
      <c r="BZD1005" s="3"/>
      <c r="BZE1005" s="3"/>
      <c r="BZF1005" s="3"/>
      <c r="BZG1005" s="3"/>
      <c r="BZH1005" s="3"/>
      <c r="BZI1005" s="3"/>
      <c r="BZJ1005" s="3"/>
      <c r="BZK1005" s="3"/>
      <c r="BZL1005" s="3"/>
      <c r="BZM1005" s="3"/>
      <c r="BZN1005" s="3"/>
      <c r="BZO1005" s="3"/>
      <c r="BZP1005" s="3"/>
      <c r="BZQ1005" s="3"/>
      <c r="BZR1005" s="3"/>
      <c r="BZS1005" s="3"/>
      <c r="BZT1005" s="3"/>
      <c r="BZU1005" s="3"/>
      <c r="BZV1005" s="3"/>
      <c r="BZW1005" s="3"/>
      <c r="BZX1005" s="3"/>
      <c r="BZY1005" s="3"/>
      <c r="BZZ1005" s="3"/>
      <c r="CAA1005" s="3"/>
      <c r="CAB1005" s="3"/>
      <c r="CAC1005" s="3"/>
      <c r="CAD1005" s="3"/>
      <c r="CAE1005" s="3"/>
      <c r="CAF1005" s="3"/>
      <c r="CAG1005" s="3"/>
      <c r="CAH1005" s="3"/>
      <c r="CAI1005" s="3"/>
      <c r="CAJ1005" s="3"/>
      <c r="CAK1005" s="3"/>
      <c r="CAL1005" s="3"/>
      <c r="CAM1005" s="3"/>
      <c r="CAN1005" s="3"/>
      <c r="CAO1005" s="3"/>
      <c r="CAP1005" s="3"/>
      <c r="CAQ1005" s="3"/>
      <c r="CAR1005" s="3"/>
      <c r="CAS1005" s="3"/>
      <c r="CAT1005" s="3"/>
      <c r="CAU1005" s="3"/>
      <c r="CAV1005" s="3"/>
      <c r="CAW1005" s="3"/>
      <c r="CAX1005" s="3"/>
      <c r="CAY1005" s="3"/>
      <c r="CAZ1005" s="3"/>
      <c r="CBA1005" s="3"/>
      <c r="CBB1005" s="3"/>
      <c r="CBC1005" s="3"/>
      <c r="CBD1005" s="3"/>
      <c r="CBE1005" s="3"/>
      <c r="CBF1005" s="3"/>
      <c r="CBG1005" s="3"/>
      <c r="CBH1005" s="3"/>
      <c r="CBI1005" s="3"/>
      <c r="CBJ1005" s="3"/>
      <c r="CBK1005" s="3"/>
      <c r="CBL1005" s="3"/>
      <c r="CBM1005" s="3"/>
      <c r="CBN1005" s="3"/>
      <c r="CBO1005" s="3"/>
      <c r="CBP1005" s="3"/>
      <c r="CBQ1005" s="3"/>
      <c r="CBR1005" s="3"/>
      <c r="CBS1005" s="3"/>
      <c r="CBT1005" s="3"/>
      <c r="CBU1005" s="3"/>
      <c r="CBV1005" s="3"/>
      <c r="CBW1005" s="3"/>
      <c r="CBX1005" s="3"/>
      <c r="CBY1005" s="3"/>
      <c r="CBZ1005" s="3"/>
      <c r="CCA1005" s="3"/>
      <c r="CCB1005" s="3"/>
      <c r="CCC1005" s="3"/>
      <c r="CCD1005" s="3"/>
      <c r="CCE1005" s="3"/>
      <c r="CCF1005" s="3"/>
      <c r="CCG1005" s="3"/>
      <c r="CCH1005" s="3"/>
      <c r="CCI1005" s="3"/>
      <c r="CCJ1005" s="3"/>
      <c r="CCK1005" s="3"/>
      <c r="CCL1005" s="3"/>
      <c r="CCM1005" s="3"/>
      <c r="CCN1005" s="3"/>
      <c r="CCO1005" s="3"/>
      <c r="CCP1005" s="3"/>
      <c r="CCQ1005" s="3"/>
      <c r="CCR1005" s="3"/>
      <c r="CCS1005" s="3"/>
      <c r="CCT1005" s="3"/>
      <c r="CCU1005" s="3"/>
      <c r="CCV1005" s="3"/>
      <c r="CCW1005" s="3"/>
      <c r="CCX1005" s="3"/>
      <c r="CCY1005" s="3"/>
      <c r="CCZ1005" s="3"/>
      <c r="CDA1005" s="3"/>
      <c r="CDB1005" s="3"/>
      <c r="CDC1005" s="3"/>
      <c r="CDD1005" s="3"/>
      <c r="CDE1005" s="3"/>
      <c r="CDF1005" s="3"/>
      <c r="CDG1005" s="3"/>
      <c r="CDH1005" s="3"/>
      <c r="CDI1005" s="3"/>
      <c r="CDJ1005" s="3"/>
      <c r="CDK1005" s="3"/>
      <c r="CDL1005" s="3"/>
      <c r="CDM1005" s="3"/>
      <c r="CDN1005" s="3"/>
      <c r="CDO1005" s="3"/>
      <c r="CDP1005" s="3"/>
      <c r="CDQ1005" s="3"/>
      <c r="CDR1005" s="3"/>
      <c r="CDS1005" s="3"/>
      <c r="CDT1005" s="3"/>
      <c r="CDU1005" s="3"/>
      <c r="CDV1005" s="3"/>
      <c r="CDW1005" s="3"/>
      <c r="CDX1005" s="3"/>
      <c r="CDY1005" s="3"/>
      <c r="CDZ1005" s="3"/>
      <c r="CEA1005" s="3"/>
      <c r="CEB1005" s="3"/>
      <c r="CEC1005" s="3"/>
      <c r="CED1005" s="3"/>
      <c r="CEE1005" s="3"/>
      <c r="CEF1005" s="3"/>
      <c r="CEG1005" s="3"/>
      <c r="CEH1005" s="3"/>
      <c r="CEI1005" s="3"/>
      <c r="CEJ1005" s="3"/>
      <c r="CEK1005" s="3"/>
      <c r="CEL1005" s="3"/>
      <c r="CEM1005" s="3"/>
      <c r="CEN1005" s="3"/>
      <c r="CEO1005" s="3"/>
      <c r="CEP1005" s="3"/>
      <c r="CEQ1005" s="3"/>
      <c r="CER1005" s="3"/>
      <c r="CES1005" s="3"/>
      <c r="CET1005" s="3"/>
      <c r="CEU1005" s="3"/>
      <c r="CEV1005" s="3"/>
      <c r="CEW1005" s="3"/>
      <c r="CEX1005" s="3"/>
      <c r="CEY1005" s="3"/>
      <c r="CEZ1005" s="3"/>
      <c r="CFA1005" s="3"/>
      <c r="CFB1005" s="3"/>
      <c r="CFC1005" s="3"/>
      <c r="CFD1005" s="3"/>
      <c r="CFE1005" s="3"/>
      <c r="CFF1005" s="3"/>
      <c r="CFG1005" s="3"/>
      <c r="CFH1005" s="3"/>
      <c r="CFI1005" s="3"/>
      <c r="CFJ1005" s="3"/>
      <c r="CFK1005" s="3"/>
      <c r="CFL1005" s="3"/>
      <c r="CFM1005" s="3"/>
      <c r="CFN1005" s="3"/>
      <c r="CFO1005" s="3"/>
      <c r="CFP1005" s="3"/>
      <c r="CFQ1005" s="3"/>
      <c r="CFR1005" s="3"/>
      <c r="CFS1005" s="3"/>
      <c r="CFT1005" s="3"/>
      <c r="CFU1005" s="3"/>
      <c r="CFV1005" s="3"/>
      <c r="CFW1005" s="3"/>
      <c r="CFX1005" s="3"/>
      <c r="CFY1005" s="3"/>
      <c r="CFZ1005" s="3"/>
      <c r="CGA1005" s="3"/>
      <c r="CGB1005" s="3"/>
      <c r="CGC1005" s="3"/>
      <c r="CGD1005" s="3"/>
      <c r="CGE1005" s="3"/>
      <c r="CGF1005" s="3"/>
      <c r="CGG1005" s="3"/>
      <c r="CGH1005" s="3"/>
      <c r="CGI1005" s="3"/>
      <c r="CGJ1005" s="3"/>
      <c r="CGK1005" s="3"/>
      <c r="CGL1005" s="3"/>
      <c r="CGM1005" s="3"/>
      <c r="CGN1005" s="3"/>
      <c r="CGO1005" s="3"/>
      <c r="CGP1005" s="3"/>
      <c r="CGQ1005" s="3"/>
      <c r="CGR1005" s="3"/>
      <c r="CGS1005" s="3"/>
      <c r="CGT1005" s="3"/>
      <c r="CGU1005" s="3"/>
      <c r="CGV1005" s="3"/>
      <c r="CGW1005" s="3"/>
      <c r="CGX1005" s="3"/>
      <c r="CGY1005" s="3"/>
      <c r="CGZ1005" s="3"/>
      <c r="CHA1005" s="3"/>
      <c r="CHB1005" s="3"/>
      <c r="CHC1005" s="3"/>
      <c r="CHD1005" s="3"/>
      <c r="CHE1005" s="3"/>
      <c r="CHF1005" s="3"/>
      <c r="CHG1005" s="3"/>
      <c r="CHH1005" s="3"/>
      <c r="CHI1005" s="3"/>
      <c r="CHJ1005" s="3"/>
      <c r="CHK1005" s="3"/>
      <c r="CHL1005" s="3"/>
      <c r="CHM1005" s="3"/>
      <c r="CHN1005" s="3"/>
      <c r="CHO1005" s="3"/>
      <c r="CHP1005" s="3"/>
      <c r="CHQ1005" s="3"/>
      <c r="CHR1005" s="3"/>
      <c r="CHS1005" s="3"/>
      <c r="CHT1005" s="3"/>
      <c r="CHU1005" s="3"/>
      <c r="CHV1005" s="3"/>
      <c r="CHW1005" s="3"/>
      <c r="CHX1005" s="3"/>
      <c r="CHY1005" s="3"/>
      <c r="CHZ1005" s="3"/>
      <c r="CIA1005" s="3"/>
      <c r="CIB1005" s="3"/>
      <c r="CIC1005" s="3"/>
      <c r="CID1005" s="3"/>
      <c r="CIE1005" s="3"/>
      <c r="CIF1005" s="3"/>
      <c r="CIG1005" s="3"/>
      <c r="CIH1005" s="3"/>
      <c r="CII1005" s="3"/>
      <c r="CIJ1005" s="3"/>
      <c r="CIK1005" s="3"/>
      <c r="CIL1005" s="3"/>
      <c r="CIM1005" s="3"/>
      <c r="CIN1005" s="3"/>
      <c r="CIO1005" s="3"/>
      <c r="CIP1005" s="3"/>
      <c r="CIQ1005" s="3"/>
      <c r="CIR1005" s="3"/>
      <c r="CIS1005" s="3"/>
      <c r="CIT1005" s="3"/>
      <c r="CIU1005" s="3"/>
      <c r="CIV1005" s="3"/>
      <c r="CIW1005" s="3"/>
      <c r="CIX1005" s="3"/>
      <c r="CIY1005" s="3"/>
      <c r="CIZ1005" s="3"/>
      <c r="CJA1005" s="3"/>
      <c r="CJB1005" s="3"/>
      <c r="CJC1005" s="3"/>
      <c r="CJD1005" s="3"/>
      <c r="CJE1005" s="3"/>
      <c r="CJF1005" s="3"/>
      <c r="CJG1005" s="3"/>
      <c r="CJH1005" s="3"/>
      <c r="CJI1005" s="3"/>
      <c r="CJJ1005" s="3"/>
      <c r="CJK1005" s="3"/>
      <c r="CJL1005" s="3"/>
      <c r="CJM1005" s="3"/>
      <c r="CJN1005" s="3"/>
      <c r="CJO1005" s="3"/>
      <c r="CJP1005" s="3"/>
      <c r="CJQ1005" s="3"/>
      <c r="CJR1005" s="3"/>
      <c r="CJS1005" s="3"/>
      <c r="CJT1005" s="3"/>
      <c r="CJU1005" s="3"/>
      <c r="CJV1005" s="3"/>
      <c r="CJW1005" s="3"/>
      <c r="CJX1005" s="3"/>
      <c r="CJY1005" s="3"/>
      <c r="CJZ1005" s="3"/>
      <c r="CKA1005" s="3"/>
      <c r="CKB1005" s="3"/>
      <c r="CKC1005" s="3"/>
      <c r="CKD1005" s="3"/>
      <c r="CKE1005" s="3"/>
      <c r="CKF1005" s="3"/>
      <c r="CKG1005" s="3"/>
      <c r="CKH1005" s="3"/>
      <c r="CKI1005" s="3"/>
      <c r="CKJ1005" s="3"/>
      <c r="CKK1005" s="3"/>
      <c r="CKL1005" s="3"/>
      <c r="CKM1005" s="3"/>
      <c r="CKN1005" s="3"/>
      <c r="CKO1005" s="3"/>
      <c r="CKP1005" s="3"/>
      <c r="CKQ1005" s="3"/>
      <c r="CKR1005" s="3"/>
      <c r="CKS1005" s="3"/>
      <c r="CKT1005" s="3"/>
      <c r="CKU1005" s="3"/>
      <c r="CKV1005" s="3"/>
      <c r="CKW1005" s="3"/>
      <c r="CKX1005" s="3"/>
      <c r="CKY1005" s="3"/>
      <c r="CKZ1005" s="3"/>
      <c r="CLA1005" s="3"/>
      <c r="CLB1005" s="3"/>
      <c r="CLC1005" s="3"/>
      <c r="CLD1005" s="3"/>
      <c r="CLE1005" s="3"/>
      <c r="CLF1005" s="3"/>
      <c r="CLG1005" s="3"/>
      <c r="CLH1005" s="3"/>
      <c r="CLI1005" s="3"/>
      <c r="CLJ1005" s="3"/>
      <c r="CLK1005" s="3"/>
      <c r="CLL1005" s="3"/>
      <c r="CLM1005" s="3"/>
      <c r="CLN1005" s="3"/>
      <c r="CLO1005" s="3"/>
      <c r="CLP1005" s="3"/>
      <c r="CLQ1005" s="3"/>
      <c r="CLR1005" s="3"/>
      <c r="CLS1005" s="3"/>
      <c r="CLT1005" s="3"/>
      <c r="CLU1005" s="3"/>
      <c r="CLV1005" s="3"/>
      <c r="CLW1005" s="3"/>
      <c r="CLX1005" s="3"/>
      <c r="CLY1005" s="3"/>
      <c r="CLZ1005" s="3"/>
      <c r="CMA1005" s="3"/>
      <c r="CMB1005" s="3"/>
      <c r="CMC1005" s="3"/>
      <c r="CMD1005" s="3"/>
      <c r="CME1005" s="3"/>
      <c r="CMF1005" s="3"/>
      <c r="CMG1005" s="3"/>
      <c r="CMH1005" s="3"/>
      <c r="CMI1005" s="3"/>
      <c r="CMJ1005" s="3"/>
      <c r="CMK1005" s="3"/>
      <c r="CML1005" s="3"/>
      <c r="CMM1005" s="3"/>
      <c r="CMN1005" s="3"/>
      <c r="CMO1005" s="3"/>
      <c r="CMP1005" s="3"/>
      <c r="CMQ1005" s="3"/>
      <c r="CMR1005" s="3"/>
      <c r="CMS1005" s="3"/>
      <c r="CMT1005" s="3"/>
      <c r="CMU1005" s="3"/>
      <c r="CMV1005" s="3"/>
      <c r="CMW1005" s="3"/>
      <c r="CMX1005" s="3"/>
      <c r="CMY1005" s="3"/>
      <c r="CMZ1005" s="3"/>
      <c r="CNA1005" s="3"/>
      <c r="CNB1005" s="3"/>
      <c r="CNC1005" s="3"/>
      <c r="CND1005" s="3"/>
      <c r="CNE1005" s="3"/>
      <c r="CNF1005" s="3"/>
      <c r="CNG1005" s="3"/>
      <c r="CNH1005" s="3"/>
      <c r="CNI1005" s="3"/>
      <c r="CNJ1005" s="3"/>
      <c r="CNK1005" s="3"/>
      <c r="CNL1005" s="3"/>
      <c r="CNM1005" s="3"/>
      <c r="CNN1005" s="3"/>
      <c r="CNO1005" s="3"/>
      <c r="CNP1005" s="3"/>
      <c r="CNQ1005" s="3"/>
      <c r="CNR1005" s="3"/>
      <c r="CNS1005" s="3"/>
      <c r="CNT1005" s="3"/>
      <c r="CNU1005" s="3"/>
      <c r="CNV1005" s="3"/>
      <c r="CNW1005" s="3"/>
      <c r="CNX1005" s="3"/>
      <c r="CNY1005" s="3"/>
      <c r="CNZ1005" s="3"/>
      <c r="COA1005" s="3"/>
      <c r="COB1005" s="3"/>
      <c r="COC1005" s="3"/>
      <c r="COD1005" s="3"/>
      <c r="COE1005" s="3"/>
      <c r="COF1005" s="3"/>
      <c r="COG1005" s="3"/>
      <c r="COH1005" s="3"/>
      <c r="COI1005" s="3"/>
      <c r="COJ1005" s="3"/>
      <c r="COK1005" s="3"/>
      <c r="COL1005" s="3"/>
      <c r="COM1005" s="3"/>
      <c r="CON1005" s="3"/>
      <c r="COO1005" s="3"/>
      <c r="COP1005" s="3"/>
      <c r="COQ1005" s="3"/>
      <c r="COR1005" s="3"/>
      <c r="COS1005" s="3"/>
      <c r="COT1005" s="3"/>
      <c r="COU1005" s="3"/>
      <c r="COV1005" s="3"/>
      <c r="COW1005" s="3"/>
      <c r="COX1005" s="3"/>
      <c r="COY1005" s="3"/>
      <c r="COZ1005" s="3"/>
      <c r="CPA1005" s="3"/>
      <c r="CPB1005" s="3"/>
      <c r="CPC1005" s="3"/>
      <c r="CPD1005" s="3"/>
      <c r="CPE1005" s="3"/>
      <c r="CPF1005" s="3"/>
      <c r="CPG1005" s="3"/>
      <c r="CPH1005" s="3"/>
      <c r="CPI1005" s="3"/>
      <c r="CPJ1005" s="3"/>
      <c r="CPK1005" s="3"/>
      <c r="CPL1005" s="3"/>
      <c r="CPM1005" s="3"/>
      <c r="CPN1005" s="3"/>
      <c r="CPO1005" s="3"/>
      <c r="CPP1005" s="3"/>
      <c r="CPQ1005" s="3"/>
      <c r="CPR1005" s="3"/>
      <c r="CPS1005" s="3"/>
      <c r="CPT1005" s="3"/>
      <c r="CPU1005" s="3"/>
      <c r="CPV1005" s="3"/>
      <c r="CPW1005" s="3"/>
      <c r="CPX1005" s="3"/>
      <c r="CPY1005" s="3"/>
      <c r="CPZ1005" s="3"/>
      <c r="CQA1005" s="3"/>
      <c r="CQB1005" s="3"/>
      <c r="CQC1005" s="3"/>
      <c r="CQD1005" s="3"/>
      <c r="CQE1005" s="3"/>
      <c r="CQF1005" s="3"/>
      <c r="CQG1005" s="3"/>
      <c r="CQH1005" s="3"/>
      <c r="CQI1005" s="3"/>
      <c r="CQJ1005" s="3"/>
      <c r="CQK1005" s="3"/>
      <c r="CQL1005" s="3"/>
      <c r="CQM1005" s="3"/>
      <c r="CQN1005" s="3"/>
      <c r="CQO1005" s="3"/>
      <c r="CQP1005" s="3"/>
      <c r="CQQ1005" s="3"/>
      <c r="CQR1005" s="3"/>
      <c r="CQS1005" s="3"/>
      <c r="CQT1005" s="3"/>
      <c r="CQU1005" s="3"/>
      <c r="CQV1005" s="3"/>
      <c r="CQW1005" s="3"/>
      <c r="CQX1005" s="3"/>
      <c r="CQY1005" s="3"/>
      <c r="CQZ1005" s="3"/>
      <c r="CRA1005" s="3"/>
      <c r="CRB1005" s="3"/>
      <c r="CRC1005" s="3"/>
      <c r="CRD1005" s="3"/>
      <c r="CRE1005" s="3"/>
      <c r="CRF1005" s="3"/>
      <c r="CRG1005" s="3"/>
      <c r="CRH1005" s="3"/>
      <c r="CRI1005" s="3"/>
      <c r="CRJ1005" s="3"/>
      <c r="CRK1005" s="3"/>
      <c r="CRL1005" s="3"/>
      <c r="CRM1005" s="3"/>
      <c r="CRN1005" s="3"/>
      <c r="CRO1005" s="3"/>
      <c r="CRP1005" s="3"/>
      <c r="CRQ1005" s="3"/>
      <c r="CRR1005" s="3"/>
      <c r="CRS1005" s="3"/>
      <c r="CRT1005" s="3"/>
      <c r="CRU1005" s="3"/>
      <c r="CRV1005" s="3"/>
      <c r="CRW1005" s="3"/>
      <c r="CRX1005" s="3"/>
      <c r="CRY1005" s="3"/>
      <c r="CRZ1005" s="3"/>
      <c r="CSA1005" s="3"/>
      <c r="CSB1005" s="3"/>
      <c r="CSC1005" s="3"/>
      <c r="CSD1005" s="3"/>
      <c r="CSE1005" s="3"/>
      <c r="CSF1005" s="3"/>
      <c r="CSG1005" s="3"/>
      <c r="CSH1005" s="3"/>
      <c r="CSI1005" s="3"/>
      <c r="CSJ1005" s="3"/>
      <c r="CSK1005" s="3"/>
      <c r="CSL1005" s="3"/>
      <c r="CSM1005" s="3"/>
      <c r="CSN1005" s="3"/>
      <c r="CSO1005" s="3"/>
      <c r="CSP1005" s="3"/>
      <c r="CSQ1005" s="3"/>
      <c r="CSR1005" s="3"/>
      <c r="CSS1005" s="3"/>
      <c r="CST1005" s="3"/>
      <c r="CSU1005" s="3"/>
      <c r="CSV1005" s="3"/>
      <c r="CSW1005" s="3"/>
      <c r="CSX1005" s="3"/>
      <c r="CSY1005" s="3"/>
      <c r="CSZ1005" s="3"/>
      <c r="CTA1005" s="3"/>
      <c r="CTB1005" s="3"/>
      <c r="CTC1005" s="3"/>
      <c r="CTD1005" s="3"/>
      <c r="CTE1005" s="3"/>
      <c r="CTF1005" s="3"/>
      <c r="CTG1005" s="3"/>
      <c r="CTH1005" s="3"/>
      <c r="CTI1005" s="3"/>
      <c r="CTJ1005" s="3"/>
      <c r="CTK1005" s="3"/>
      <c r="CTL1005" s="3"/>
      <c r="CTM1005" s="3"/>
      <c r="CTN1005" s="3"/>
      <c r="CTO1005" s="3"/>
      <c r="CTP1005" s="3"/>
      <c r="CTQ1005" s="3"/>
      <c r="CTR1005" s="3"/>
      <c r="CTS1005" s="3"/>
      <c r="CTT1005" s="3"/>
      <c r="CTU1005" s="3"/>
      <c r="CTV1005" s="3"/>
      <c r="CTW1005" s="3"/>
      <c r="CTX1005" s="3"/>
      <c r="CTY1005" s="3"/>
      <c r="CTZ1005" s="3"/>
      <c r="CUA1005" s="3"/>
      <c r="CUB1005" s="3"/>
      <c r="CUC1005" s="3"/>
      <c r="CUD1005" s="3"/>
      <c r="CUE1005" s="3"/>
      <c r="CUF1005" s="3"/>
      <c r="CUG1005" s="3"/>
      <c r="CUH1005" s="3"/>
      <c r="CUI1005" s="3"/>
      <c r="CUJ1005" s="3"/>
      <c r="CUK1005" s="3"/>
      <c r="CUL1005" s="3"/>
      <c r="CUM1005" s="3"/>
      <c r="CUN1005" s="3"/>
      <c r="CUO1005" s="3"/>
      <c r="CUP1005" s="3"/>
      <c r="CUQ1005" s="3"/>
      <c r="CUR1005" s="3"/>
      <c r="CUS1005" s="3"/>
      <c r="CUT1005" s="3"/>
      <c r="CUU1005" s="3"/>
      <c r="CUV1005" s="3"/>
      <c r="CUW1005" s="3"/>
      <c r="CUX1005" s="3"/>
      <c r="CUY1005" s="3"/>
      <c r="CUZ1005" s="3"/>
      <c r="CVA1005" s="3"/>
      <c r="CVB1005" s="3"/>
      <c r="CVC1005" s="3"/>
      <c r="CVD1005" s="3"/>
      <c r="CVE1005" s="3"/>
      <c r="CVF1005" s="3"/>
      <c r="CVG1005" s="3"/>
      <c r="CVH1005" s="3"/>
      <c r="CVI1005" s="3"/>
      <c r="CVJ1005" s="3"/>
      <c r="CVK1005" s="3"/>
      <c r="CVL1005" s="3"/>
      <c r="CVM1005" s="3"/>
      <c r="CVN1005" s="3"/>
      <c r="CVO1005" s="3"/>
      <c r="CVP1005" s="3"/>
      <c r="CVQ1005" s="3"/>
      <c r="CVR1005" s="3"/>
      <c r="CVS1005" s="3"/>
      <c r="CVT1005" s="3"/>
      <c r="CVU1005" s="3"/>
      <c r="CVV1005" s="3"/>
      <c r="CVW1005" s="3"/>
      <c r="CVX1005" s="3"/>
      <c r="CVY1005" s="3"/>
      <c r="CVZ1005" s="3"/>
      <c r="CWA1005" s="3"/>
      <c r="CWB1005" s="3"/>
      <c r="CWC1005" s="3"/>
      <c r="CWD1005" s="3"/>
      <c r="CWE1005" s="3"/>
      <c r="CWF1005" s="3"/>
      <c r="CWG1005" s="3"/>
      <c r="CWH1005" s="3"/>
      <c r="CWI1005" s="3"/>
      <c r="CWJ1005" s="3"/>
      <c r="CWK1005" s="3"/>
      <c r="CWL1005" s="3"/>
      <c r="CWM1005" s="3"/>
      <c r="CWN1005" s="3"/>
      <c r="CWO1005" s="3"/>
      <c r="CWP1005" s="3"/>
      <c r="CWQ1005" s="3"/>
      <c r="CWR1005" s="3"/>
      <c r="CWS1005" s="3"/>
      <c r="CWT1005" s="3"/>
      <c r="CWU1005" s="3"/>
      <c r="CWV1005" s="3"/>
      <c r="CWW1005" s="3"/>
      <c r="CWX1005" s="3"/>
      <c r="CWY1005" s="3"/>
      <c r="CWZ1005" s="3"/>
      <c r="CXA1005" s="3"/>
      <c r="CXB1005" s="3"/>
      <c r="CXC1005" s="3"/>
      <c r="CXD1005" s="3"/>
      <c r="CXE1005" s="3"/>
      <c r="CXF1005" s="3"/>
      <c r="CXG1005" s="3"/>
      <c r="CXH1005" s="3"/>
      <c r="CXI1005" s="3"/>
      <c r="CXJ1005" s="3"/>
      <c r="CXK1005" s="3"/>
      <c r="CXL1005" s="3"/>
      <c r="CXM1005" s="3"/>
      <c r="CXN1005" s="3"/>
      <c r="CXO1005" s="3"/>
      <c r="CXP1005" s="3"/>
      <c r="CXQ1005" s="3"/>
      <c r="CXR1005" s="3"/>
      <c r="CXS1005" s="3"/>
      <c r="CXT1005" s="3"/>
      <c r="CXU1005" s="3"/>
      <c r="CXV1005" s="3"/>
      <c r="CXW1005" s="3"/>
      <c r="CXX1005" s="3"/>
      <c r="CXY1005" s="3"/>
      <c r="CXZ1005" s="3"/>
      <c r="CYA1005" s="3"/>
      <c r="CYB1005" s="3"/>
      <c r="CYC1005" s="3"/>
      <c r="CYD1005" s="3"/>
      <c r="CYE1005" s="3"/>
      <c r="CYF1005" s="3"/>
      <c r="CYG1005" s="3"/>
      <c r="CYH1005" s="3"/>
      <c r="CYI1005" s="3"/>
      <c r="CYJ1005" s="3"/>
      <c r="CYK1005" s="3"/>
      <c r="CYL1005" s="3"/>
      <c r="CYM1005" s="3"/>
      <c r="CYN1005" s="3"/>
      <c r="CYO1005" s="3"/>
      <c r="CYP1005" s="3"/>
      <c r="CYQ1005" s="3"/>
      <c r="CYR1005" s="3"/>
      <c r="CYS1005" s="3"/>
      <c r="CYT1005" s="3"/>
      <c r="CYU1005" s="3"/>
      <c r="CYV1005" s="3"/>
      <c r="CYW1005" s="3"/>
      <c r="CYX1005" s="3"/>
      <c r="CYY1005" s="3"/>
      <c r="CYZ1005" s="3"/>
      <c r="CZA1005" s="3"/>
      <c r="CZB1005" s="3"/>
      <c r="CZC1005" s="3"/>
      <c r="CZD1005" s="3"/>
      <c r="CZE1005" s="3"/>
      <c r="CZF1005" s="3"/>
      <c r="CZG1005" s="3"/>
      <c r="CZH1005" s="3"/>
      <c r="CZI1005" s="3"/>
      <c r="CZJ1005" s="3"/>
      <c r="CZK1005" s="3"/>
      <c r="CZL1005" s="3"/>
      <c r="CZM1005" s="3"/>
      <c r="CZN1005" s="3"/>
      <c r="CZO1005" s="3"/>
      <c r="CZP1005" s="3"/>
      <c r="CZQ1005" s="3"/>
      <c r="CZR1005" s="3"/>
      <c r="CZS1005" s="3"/>
      <c r="CZT1005" s="3"/>
      <c r="CZU1005" s="3"/>
      <c r="CZV1005" s="3"/>
      <c r="CZW1005" s="3"/>
      <c r="CZX1005" s="3"/>
      <c r="CZY1005" s="3"/>
      <c r="CZZ1005" s="3"/>
      <c r="DAA1005" s="3"/>
      <c r="DAB1005" s="3"/>
      <c r="DAC1005" s="3"/>
      <c r="DAD1005" s="3"/>
      <c r="DAE1005" s="3"/>
      <c r="DAF1005" s="3"/>
      <c r="DAG1005" s="3"/>
      <c r="DAH1005" s="3"/>
      <c r="DAI1005" s="3"/>
      <c r="DAJ1005" s="3"/>
      <c r="DAK1005" s="3"/>
      <c r="DAL1005" s="3"/>
      <c r="DAM1005" s="3"/>
      <c r="DAN1005" s="3"/>
      <c r="DAO1005" s="3"/>
      <c r="DAP1005" s="3"/>
      <c r="DAQ1005" s="3"/>
      <c r="DAR1005" s="3"/>
      <c r="DAS1005" s="3"/>
      <c r="DAT1005" s="3"/>
      <c r="DAU1005" s="3"/>
      <c r="DAV1005" s="3"/>
      <c r="DAW1005" s="3"/>
      <c r="DAX1005" s="3"/>
      <c r="DAY1005" s="3"/>
      <c r="DAZ1005" s="3"/>
      <c r="DBA1005" s="3"/>
      <c r="DBB1005" s="3"/>
      <c r="DBC1005" s="3"/>
      <c r="DBD1005" s="3"/>
      <c r="DBE1005" s="3"/>
      <c r="DBF1005" s="3"/>
      <c r="DBG1005" s="3"/>
      <c r="DBH1005" s="3"/>
      <c r="DBI1005" s="3"/>
      <c r="DBJ1005" s="3"/>
      <c r="DBK1005" s="3"/>
      <c r="DBL1005" s="3"/>
      <c r="DBM1005" s="3"/>
      <c r="DBN1005" s="3"/>
      <c r="DBO1005" s="3"/>
      <c r="DBP1005" s="3"/>
      <c r="DBQ1005" s="3"/>
      <c r="DBR1005" s="3"/>
      <c r="DBS1005" s="3"/>
      <c r="DBT1005" s="3"/>
      <c r="DBU1005" s="3"/>
      <c r="DBV1005" s="3"/>
      <c r="DBW1005" s="3"/>
      <c r="DBX1005" s="3"/>
      <c r="DBY1005" s="3"/>
      <c r="DBZ1005" s="3"/>
      <c r="DCA1005" s="3"/>
      <c r="DCB1005" s="3"/>
      <c r="DCC1005" s="3"/>
      <c r="DCD1005" s="3"/>
      <c r="DCE1005" s="3"/>
      <c r="DCF1005" s="3"/>
      <c r="DCG1005" s="3"/>
      <c r="DCH1005" s="3"/>
      <c r="DCI1005" s="3"/>
      <c r="DCJ1005" s="3"/>
      <c r="DCK1005" s="3"/>
      <c r="DCL1005" s="3"/>
      <c r="DCM1005" s="3"/>
      <c r="DCN1005" s="3"/>
      <c r="DCO1005" s="3"/>
      <c r="DCP1005" s="3"/>
      <c r="DCQ1005" s="3"/>
      <c r="DCR1005" s="3"/>
      <c r="DCS1005" s="3"/>
      <c r="DCT1005" s="3"/>
      <c r="DCU1005" s="3"/>
      <c r="DCV1005" s="3"/>
      <c r="DCW1005" s="3"/>
      <c r="DCX1005" s="3"/>
      <c r="DCY1005" s="3"/>
      <c r="DCZ1005" s="3"/>
      <c r="DDA1005" s="3"/>
      <c r="DDB1005" s="3"/>
      <c r="DDC1005" s="3"/>
      <c r="DDD1005" s="3"/>
      <c r="DDE1005" s="3"/>
      <c r="DDF1005" s="3"/>
      <c r="DDG1005" s="3"/>
      <c r="DDH1005" s="3"/>
      <c r="DDI1005" s="3"/>
      <c r="DDJ1005" s="3"/>
      <c r="DDK1005" s="3"/>
      <c r="DDL1005" s="3"/>
      <c r="DDM1005" s="3"/>
      <c r="DDN1005" s="3"/>
      <c r="DDO1005" s="3"/>
      <c r="DDP1005" s="3"/>
      <c r="DDQ1005" s="3"/>
      <c r="DDR1005" s="3"/>
      <c r="DDS1005" s="3"/>
      <c r="DDT1005" s="3"/>
      <c r="DDU1005" s="3"/>
      <c r="DDV1005" s="3"/>
      <c r="DDW1005" s="3"/>
      <c r="DDX1005" s="3"/>
      <c r="DDY1005" s="3"/>
      <c r="DDZ1005" s="3"/>
      <c r="DEA1005" s="3"/>
      <c r="DEB1005" s="3"/>
      <c r="DEC1005" s="3"/>
      <c r="DED1005" s="3"/>
      <c r="DEE1005" s="3"/>
      <c r="DEF1005" s="3"/>
      <c r="DEG1005" s="3"/>
      <c r="DEH1005" s="3"/>
      <c r="DEI1005" s="3"/>
      <c r="DEJ1005" s="3"/>
      <c r="DEK1005" s="3"/>
      <c r="DEL1005" s="3"/>
      <c r="DEM1005" s="3"/>
      <c r="DEN1005" s="3"/>
      <c r="DEO1005" s="3"/>
      <c r="DEP1005" s="3"/>
      <c r="DEQ1005" s="3"/>
      <c r="DER1005" s="3"/>
      <c r="DES1005" s="3"/>
      <c r="DET1005" s="3"/>
      <c r="DEU1005" s="3"/>
      <c r="DEV1005" s="3"/>
      <c r="DEW1005" s="3"/>
      <c r="DEX1005" s="3"/>
      <c r="DEY1005" s="3"/>
      <c r="DEZ1005" s="3"/>
      <c r="DFA1005" s="3"/>
      <c r="DFB1005" s="3"/>
      <c r="DFC1005" s="3"/>
      <c r="DFD1005" s="3"/>
      <c r="DFE1005" s="3"/>
      <c r="DFF1005" s="3"/>
      <c r="DFG1005" s="3"/>
      <c r="DFH1005" s="3"/>
      <c r="DFI1005" s="3"/>
      <c r="DFJ1005" s="3"/>
      <c r="DFK1005" s="3"/>
      <c r="DFL1005" s="3"/>
      <c r="DFM1005" s="3"/>
      <c r="DFN1005" s="3"/>
      <c r="DFO1005" s="3"/>
      <c r="DFP1005" s="3"/>
      <c r="DFQ1005" s="3"/>
      <c r="DFR1005" s="3"/>
      <c r="DFS1005" s="3"/>
      <c r="DFT1005" s="3"/>
      <c r="DFU1005" s="3"/>
      <c r="DFV1005" s="3"/>
      <c r="DFW1005" s="3"/>
      <c r="DFX1005" s="3"/>
      <c r="DFY1005" s="3"/>
      <c r="DFZ1005" s="3"/>
      <c r="DGA1005" s="3"/>
      <c r="DGB1005" s="3"/>
      <c r="DGC1005" s="3"/>
      <c r="DGD1005" s="3"/>
      <c r="DGE1005" s="3"/>
      <c r="DGF1005" s="3"/>
      <c r="DGG1005" s="3"/>
      <c r="DGH1005" s="3"/>
      <c r="DGI1005" s="3"/>
      <c r="DGJ1005" s="3"/>
      <c r="DGK1005" s="3"/>
      <c r="DGL1005" s="3"/>
      <c r="DGM1005" s="3"/>
      <c r="DGN1005" s="3"/>
      <c r="DGO1005" s="3"/>
      <c r="DGP1005" s="3"/>
      <c r="DGQ1005" s="3"/>
      <c r="DGR1005" s="3"/>
      <c r="DGS1005" s="3"/>
      <c r="DGT1005" s="3"/>
      <c r="DGU1005" s="3"/>
      <c r="DGV1005" s="3"/>
      <c r="DGW1005" s="3"/>
      <c r="DGX1005" s="3"/>
      <c r="DGY1005" s="3"/>
      <c r="DGZ1005" s="3"/>
      <c r="DHA1005" s="3"/>
      <c r="DHB1005" s="3"/>
      <c r="DHC1005" s="3"/>
      <c r="DHD1005" s="3"/>
      <c r="DHE1005" s="3"/>
      <c r="DHF1005" s="3"/>
      <c r="DHG1005" s="3"/>
      <c r="DHH1005" s="3"/>
      <c r="DHI1005" s="3"/>
      <c r="DHJ1005" s="3"/>
      <c r="DHK1005" s="3"/>
      <c r="DHL1005" s="3"/>
      <c r="DHM1005" s="3"/>
      <c r="DHN1005" s="3"/>
      <c r="DHO1005" s="3"/>
      <c r="DHP1005" s="3"/>
      <c r="DHQ1005" s="3"/>
      <c r="DHR1005" s="3"/>
      <c r="DHS1005" s="3"/>
      <c r="DHT1005" s="3"/>
      <c r="DHU1005" s="3"/>
      <c r="DHV1005" s="3"/>
      <c r="DHW1005" s="3"/>
      <c r="DHX1005" s="3"/>
      <c r="DHY1005" s="3"/>
      <c r="DHZ1005" s="3"/>
      <c r="DIA1005" s="3"/>
      <c r="DIB1005" s="3"/>
      <c r="DIC1005" s="3"/>
      <c r="DID1005" s="3"/>
      <c r="DIE1005" s="3"/>
      <c r="DIF1005" s="3"/>
      <c r="DIG1005" s="3"/>
      <c r="DIH1005" s="3"/>
      <c r="DII1005" s="3"/>
      <c r="DIJ1005" s="3"/>
      <c r="DIK1005" s="3"/>
      <c r="DIL1005" s="3"/>
      <c r="DIM1005" s="3"/>
      <c r="DIN1005" s="3"/>
      <c r="DIO1005" s="3"/>
      <c r="DIP1005" s="3"/>
      <c r="DIQ1005" s="3"/>
      <c r="DIR1005" s="3"/>
      <c r="DIS1005" s="3"/>
      <c r="DIT1005" s="3"/>
      <c r="DIU1005" s="3"/>
      <c r="DIV1005" s="3"/>
      <c r="DIW1005" s="3"/>
      <c r="DIX1005" s="3"/>
      <c r="DIY1005" s="3"/>
      <c r="DIZ1005" s="3"/>
      <c r="DJA1005" s="3"/>
      <c r="DJB1005" s="3"/>
      <c r="DJC1005" s="3"/>
      <c r="DJD1005" s="3"/>
      <c r="DJE1005" s="3"/>
      <c r="DJF1005" s="3"/>
      <c r="DJG1005" s="3"/>
      <c r="DJH1005" s="3"/>
      <c r="DJI1005" s="3"/>
      <c r="DJJ1005" s="3"/>
      <c r="DJK1005" s="3"/>
      <c r="DJL1005" s="3"/>
      <c r="DJM1005" s="3"/>
      <c r="DJN1005" s="3"/>
      <c r="DJO1005" s="3"/>
      <c r="DJP1005" s="3"/>
      <c r="DJQ1005" s="3"/>
      <c r="DJR1005" s="3"/>
      <c r="DJS1005" s="3"/>
      <c r="DJT1005" s="3"/>
      <c r="DJU1005" s="3"/>
      <c r="DJV1005" s="3"/>
      <c r="DJW1005" s="3"/>
      <c r="DJX1005" s="3"/>
      <c r="DJY1005" s="3"/>
      <c r="DJZ1005" s="3"/>
      <c r="DKA1005" s="3"/>
      <c r="DKB1005" s="3"/>
      <c r="DKC1005" s="3"/>
      <c r="DKD1005" s="3"/>
      <c r="DKE1005" s="3"/>
      <c r="DKF1005" s="3"/>
      <c r="DKG1005" s="3"/>
      <c r="DKH1005" s="3"/>
      <c r="DKI1005" s="3"/>
      <c r="DKJ1005" s="3"/>
      <c r="DKK1005" s="3"/>
      <c r="DKL1005" s="3"/>
      <c r="DKM1005" s="3"/>
      <c r="DKN1005" s="3"/>
      <c r="DKO1005" s="3"/>
      <c r="DKP1005" s="3"/>
      <c r="DKQ1005" s="3"/>
      <c r="DKR1005" s="3"/>
      <c r="DKS1005" s="3"/>
      <c r="DKT1005" s="3"/>
      <c r="DKU1005" s="3"/>
      <c r="DKV1005" s="3"/>
      <c r="DKW1005" s="3"/>
      <c r="DKX1005" s="3"/>
      <c r="DKY1005" s="3"/>
      <c r="DKZ1005" s="3"/>
      <c r="DLA1005" s="3"/>
      <c r="DLB1005" s="3"/>
      <c r="DLC1005" s="3"/>
      <c r="DLD1005" s="3"/>
      <c r="DLE1005" s="3"/>
      <c r="DLF1005" s="3"/>
      <c r="DLG1005" s="3"/>
      <c r="DLH1005" s="3"/>
      <c r="DLI1005" s="3"/>
      <c r="DLJ1005" s="3"/>
      <c r="DLK1005" s="3"/>
      <c r="DLL1005" s="3"/>
      <c r="DLM1005" s="3"/>
      <c r="DLN1005" s="3"/>
      <c r="DLO1005" s="3"/>
      <c r="DLP1005" s="3"/>
      <c r="DLQ1005" s="3"/>
      <c r="DLR1005" s="3"/>
      <c r="DLS1005" s="3"/>
      <c r="DLT1005" s="3"/>
      <c r="DLU1005" s="3"/>
      <c r="DLV1005" s="3"/>
      <c r="DLW1005" s="3"/>
      <c r="DLX1005" s="3"/>
      <c r="DLY1005" s="3"/>
      <c r="DLZ1005" s="3"/>
      <c r="DMA1005" s="3"/>
      <c r="DMB1005" s="3"/>
      <c r="DMC1005" s="3"/>
      <c r="DMD1005" s="3"/>
      <c r="DME1005" s="3"/>
      <c r="DMF1005" s="3"/>
      <c r="DMG1005" s="3"/>
      <c r="DMH1005" s="3"/>
      <c r="DMI1005" s="3"/>
      <c r="DMJ1005" s="3"/>
      <c r="DMK1005" s="3"/>
      <c r="DML1005" s="3"/>
      <c r="DMM1005" s="3"/>
      <c r="DMN1005" s="3"/>
      <c r="DMO1005" s="3"/>
      <c r="DMP1005" s="3"/>
      <c r="DMQ1005" s="3"/>
      <c r="DMR1005" s="3"/>
      <c r="DMS1005" s="3"/>
      <c r="DMT1005" s="3"/>
      <c r="DMU1005" s="3"/>
      <c r="DMV1005" s="3"/>
      <c r="DMW1005" s="3"/>
      <c r="DMX1005" s="3"/>
      <c r="DMY1005" s="3"/>
      <c r="DMZ1005" s="3"/>
      <c r="DNA1005" s="3"/>
      <c r="DNB1005" s="3"/>
      <c r="DNC1005" s="3"/>
      <c r="DND1005" s="3"/>
      <c r="DNE1005" s="3"/>
      <c r="DNF1005" s="3"/>
      <c r="DNG1005" s="3"/>
      <c r="DNH1005" s="3"/>
      <c r="DNI1005" s="3"/>
      <c r="DNJ1005" s="3"/>
      <c r="DNK1005" s="3"/>
      <c r="DNL1005" s="3"/>
      <c r="DNM1005" s="3"/>
      <c r="DNN1005" s="3"/>
      <c r="DNO1005" s="3"/>
      <c r="DNP1005" s="3"/>
      <c r="DNQ1005" s="3"/>
      <c r="DNR1005" s="3"/>
      <c r="DNS1005" s="3"/>
      <c r="DNT1005" s="3"/>
      <c r="DNU1005" s="3"/>
      <c r="DNV1005" s="3"/>
      <c r="DNW1005" s="3"/>
      <c r="DNX1005" s="3"/>
      <c r="DNY1005" s="3"/>
      <c r="DNZ1005" s="3"/>
      <c r="DOA1005" s="3"/>
      <c r="DOB1005" s="3"/>
      <c r="DOC1005" s="3"/>
      <c r="DOD1005" s="3"/>
      <c r="DOE1005" s="3"/>
      <c r="DOF1005" s="3"/>
      <c r="DOG1005" s="3"/>
      <c r="DOH1005" s="3"/>
      <c r="DOI1005" s="3"/>
      <c r="DOJ1005" s="3"/>
      <c r="DOK1005" s="3"/>
      <c r="DOL1005" s="3"/>
      <c r="DOM1005" s="3"/>
      <c r="DON1005" s="3"/>
      <c r="DOO1005" s="3"/>
      <c r="DOP1005" s="3"/>
      <c r="DOQ1005" s="3"/>
      <c r="DOR1005" s="3"/>
      <c r="DOS1005" s="3"/>
      <c r="DOT1005" s="3"/>
      <c r="DOU1005" s="3"/>
      <c r="DOV1005" s="3"/>
      <c r="DOW1005" s="3"/>
      <c r="DOX1005" s="3"/>
      <c r="DOY1005" s="3"/>
      <c r="DOZ1005" s="3"/>
      <c r="DPA1005" s="3"/>
      <c r="DPB1005" s="3"/>
      <c r="DPC1005" s="3"/>
      <c r="DPD1005" s="3"/>
      <c r="DPE1005" s="3"/>
      <c r="DPF1005" s="3"/>
      <c r="DPG1005" s="3"/>
      <c r="DPH1005" s="3"/>
      <c r="DPI1005" s="3"/>
      <c r="DPJ1005" s="3"/>
      <c r="DPK1005" s="3"/>
      <c r="DPL1005" s="3"/>
      <c r="DPM1005" s="3"/>
      <c r="DPN1005" s="3"/>
      <c r="DPO1005" s="3"/>
      <c r="DPP1005" s="3"/>
      <c r="DPQ1005" s="3"/>
      <c r="DPR1005" s="3"/>
      <c r="DPS1005" s="3"/>
      <c r="DPT1005" s="3"/>
      <c r="DPU1005" s="3"/>
      <c r="DPV1005" s="3"/>
      <c r="DPW1005" s="3"/>
      <c r="DPX1005" s="3"/>
      <c r="DPY1005" s="3"/>
      <c r="DPZ1005" s="3"/>
      <c r="DQA1005" s="3"/>
      <c r="DQB1005" s="3"/>
      <c r="DQC1005" s="3"/>
      <c r="DQD1005" s="3"/>
      <c r="DQE1005" s="3"/>
      <c r="DQF1005" s="3"/>
      <c r="DQG1005" s="3"/>
      <c r="DQH1005" s="3"/>
      <c r="DQI1005" s="3"/>
      <c r="DQJ1005" s="3"/>
      <c r="DQK1005" s="3"/>
      <c r="DQL1005" s="3"/>
      <c r="DQM1005" s="3"/>
      <c r="DQN1005" s="3"/>
      <c r="DQO1005" s="3"/>
      <c r="DQP1005" s="3"/>
      <c r="DQQ1005" s="3"/>
      <c r="DQR1005" s="3"/>
      <c r="DQS1005" s="3"/>
      <c r="DQT1005" s="3"/>
      <c r="DQU1005" s="3"/>
      <c r="DQV1005" s="3"/>
      <c r="DQW1005" s="3"/>
      <c r="DQX1005" s="3"/>
      <c r="DQY1005" s="3"/>
      <c r="DQZ1005" s="3"/>
      <c r="DRA1005" s="3"/>
      <c r="DRB1005" s="3"/>
      <c r="DRC1005" s="3"/>
      <c r="DRD1005" s="3"/>
      <c r="DRE1005" s="3"/>
      <c r="DRF1005" s="3"/>
      <c r="DRG1005" s="3"/>
      <c r="DRH1005" s="3"/>
      <c r="DRI1005" s="3"/>
      <c r="DRJ1005" s="3"/>
      <c r="DRK1005" s="3"/>
      <c r="DRL1005" s="3"/>
      <c r="DRM1005" s="3"/>
      <c r="DRN1005" s="3"/>
      <c r="DRO1005" s="3"/>
      <c r="DRP1005" s="3"/>
      <c r="DRQ1005" s="3"/>
      <c r="DRR1005" s="3"/>
      <c r="DRS1005" s="3"/>
      <c r="DRT1005" s="3"/>
      <c r="DRU1005" s="3"/>
      <c r="DRV1005" s="3"/>
      <c r="DRW1005" s="3"/>
      <c r="DRX1005" s="3"/>
      <c r="DRY1005" s="3"/>
      <c r="DRZ1005" s="3"/>
      <c r="DSA1005" s="3"/>
      <c r="DSB1005" s="3"/>
      <c r="DSC1005" s="3"/>
      <c r="DSD1005" s="3"/>
      <c r="DSE1005" s="3"/>
      <c r="DSF1005" s="3"/>
      <c r="DSG1005" s="3"/>
      <c r="DSH1005" s="3"/>
      <c r="DSI1005" s="3"/>
      <c r="DSJ1005" s="3"/>
      <c r="DSK1005" s="3"/>
      <c r="DSL1005" s="3"/>
      <c r="DSM1005" s="3"/>
      <c r="DSN1005" s="3"/>
      <c r="DSO1005" s="3"/>
      <c r="DSP1005" s="3"/>
      <c r="DSQ1005" s="3"/>
      <c r="DSR1005" s="3"/>
      <c r="DSS1005" s="3"/>
      <c r="DST1005" s="3"/>
      <c r="DSU1005" s="3"/>
      <c r="DSV1005" s="3"/>
      <c r="DSW1005" s="3"/>
      <c r="DSX1005" s="3"/>
      <c r="DSY1005" s="3"/>
      <c r="DSZ1005" s="3"/>
      <c r="DTA1005" s="3"/>
      <c r="DTB1005" s="3"/>
      <c r="DTC1005" s="3"/>
      <c r="DTD1005" s="3"/>
      <c r="DTE1005" s="3"/>
      <c r="DTF1005" s="3"/>
      <c r="DTG1005" s="3"/>
      <c r="DTH1005" s="3"/>
      <c r="DTI1005" s="3"/>
      <c r="DTJ1005" s="3"/>
      <c r="DTK1005" s="3"/>
      <c r="DTL1005" s="3"/>
      <c r="DTM1005" s="3"/>
      <c r="DTN1005" s="3"/>
      <c r="DTO1005" s="3"/>
      <c r="DTP1005" s="3"/>
      <c r="DTQ1005" s="3"/>
      <c r="DTR1005" s="3"/>
      <c r="DTS1005" s="3"/>
      <c r="DTT1005" s="3"/>
      <c r="DTU1005" s="3"/>
      <c r="DTV1005" s="3"/>
      <c r="DTW1005" s="3"/>
      <c r="DTX1005" s="3"/>
      <c r="DTY1005" s="3"/>
      <c r="DTZ1005" s="3"/>
      <c r="DUA1005" s="3"/>
      <c r="DUB1005" s="3"/>
      <c r="DUC1005" s="3"/>
      <c r="DUD1005" s="3"/>
      <c r="DUE1005" s="3"/>
      <c r="DUF1005" s="3"/>
      <c r="DUG1005" s="3"/>
      <c r="DUH1005" s="3"/>
      <c r="DUI1005" s="3"/>
      <c r="DUJ1005" s="3"/>
      <c r="DUK1005" s="3"/>
      <c r="DUL1005" s="3"/>
      <c r="DUM1005" s="3"/>
      <c r="DUN1005" s="3"/>
      <c r="DUO1005" s="3"/>
      <c r="DUP1005" s="3"/>
      <c r="DUQ1005" s="3"/>
      <c r="DUR1005" s="3"/>
      <c r="DUS1005" s="3"/>
      <c r="DUT1005" s="3"/>
      <c r="DUU1005" s="3"/>
      <c r="DUV1005" s="3"/>
      <c r="DUW1005" s="3"/>
      <c r="DUX1005" s="3"/>
      <c r="DUY1005" s="3"/>
      <c r="DUZ1005" s="3"/>
      <c r="DVA1005" s="3"/>
      <c r="DVB1005" s="3"/>
      <c r="DVC1005" s="3"/>
      <c r="DVD1005" s="3"/>
      <c r="DVE1005" s="3"/>
      <c r="DVF1005" s="3"/>
      <c r="DVG1005" s="3"/>
      <c r="DVH1005" s="3"/>
      <c r="DVI1005" s="3"/>
      <c r="DVJ1005" s="3"/>
      <c r="DVK1005" s="3"/>
      <c r="DVL1005" s="3"/>
      <c r="DVM1005" s="3"/>
      <c r="DVN1005" s="3"/>
      <c r="DVO1005" s="3"/>
      <c r="DVP1005" s="3"/>
      <c r="DVQ1005" s="3"/>
      <c r="DVR1005" s="3"/>
      <c r="DVS1005" s="3"/>
      <c r="DVT1005" s="3"/>
      <c r="DVU1005" s="3"/>
      <c r="DVV1005" s="3"/>
      <c r="DVW1005" s="3"/>
      <c r="DVX1005" s="3"/>
      <c r="DVY1005" s="3"/>
      <c r="DVZ1005" s="3"/>
      <c r="DWA1005" s="3"/>
      <c r="DWB1005" s="3"/>
      <c r="DWC1005" s="3"/>
      <c r="DWD1005" s="3"/>
      <c r="DWE1005" s="3"/>
      <c r="DWF1005" s="3"/>
      <c r="DWG1005" s="3"/>
      <c r="DWH1005" s="3"/>
      <c r="DWI1005" s="3"/>
      <c r="DWJ1005" s="3"/>
      <c r="DWK1005" s="3"/>
      <c r="DWL1005" s="3"/>
      <c r="DWM1005" s="3"/>
      <c r="DWN1005" s="3"/>
      <c r="DWO1005" s="3"/>
      <c r="DWP1005" s="3"/>
      <c r="DWQ1005" s="3"/>
      <c r="DWR1005" s="3"/>
      <c r="DWS1005" s="3"/>
      <c r="DWT1005" s="3"/>
      <c r="DWU1005" s="3"/>
      <c r="DWV1005" s="3"/>
      <c r="DWW1005" s="3"/>
      <c r="DWX1005" s="3"/>
      <c r="DWY1005" s="3"/>
      <c r="DWZ1005" s="3"/>
      <c r="DXA1005" s="3"/>
      <c r="DXB1005" s="3"/>
      <c r="DXC1005" s="3"/>
      <c r="DXD1005" s="3"/>
      <c r="DXE1005" s="3"/>
      <c r="DXF1005" s="3"/>
      <c r="DXG1005" s="3"/>
      <c r="DXH1005" s="3"/>
      <c r="DXI1005" s="3"/>
      <c r="DXJ1005" s="3"/>
      <c r="DXK1005" s="3"/>
      <c r="DXL1005" s="3"/>
      <c r="DXM1005" s="3"/>
      <c r="DXN1005" s="3"/>
      <c r="DXO1005" s="3"/>
      <c r="DXP1005" s="3"/>
      <c r="DXQ1005" s="3"/>
      <c r="DXR1005" s="3"/>
      <c r="DXS1005" s="3"/>
      <c r="DXT1005" s="3"/>
      <c r="DXU1005" s="3"/>
      <c r="DXV1005" s="3"/>
      <c r="DXW1005" s="3"/>
      <c r="DXX1005" s="3"/>
      <c r="DXY1005" s="3"/>
      <c r="DXZ1005" s="3"/>
      <c r="DYA1005" s="3"/>
      <c r="DYB1005" s="3"/>
      <c r="DYC1005" s="3"/>
      <c r="DYD1005" s="3"/>
      <c r="DYE1005" s="3"/>
      <c r="DYF1005" s="3"/>
      <c r="DYG1005" s="3"/>
      <c r="DYH1005" s="3"/>
      <c r="DYI1005" s="3"/>
      <c r="DYJ1005" s="3"/>
      <c r="DYK1005" s="3"/>
      <c r="DYL1005" s="3"/>
      <c r="DYM1005" s="3"/>
      <c r="DYN1005" s="3"/>
      <c r="DYO1005" s="3"/>
      <c r="DYP1005" s="3"/>
      <c r="DYQ1005" s="3"/>
      <c r="DYR1005" s="3"/>
      <c r="DYS1005" s="3"/>
      <c r="DYT1005" s="3"/>
      <c r="DYU1005" s="3"/>
      <c r="DYV1005" s="3"/>
      <c r="DYW1005" s="3"/>
      <c r="DYX1005" s="3"/>
      <c r="DYY1005" s="3"/>
      <c r="DYZ1005" s="3"/>
      <c r="DZA1005" s="3"/>
      <c r="DZB1005" s="3"/>
      <c r="DZC1005" s="3"/>
      <c r="DZD1005" s="3"/>
      <c r="DZE1005" s="3"/>
      <c r="DZF1005" s="3"/>
      <c r="DZG1005" s="3"/>
      <c r="DZH1005" s="3"/>
      <c r="DZI1005" s="3"/>
      <c r="DZJ1005" s="3"/>
      <c r="DZK1005" s="3"/>
      <c r="DZL1005" s="3"/>
      <c r="DZM1005" s="3"/>
      <c r="DZN1005" s="3"/>
      <c r="DZO1005" s="3"/>
      <c r="DZP1005" s="3"/>
      <c r="DZQ1005" s="3"/>
      <c r="DZR1005" s="3"/>
      <c r="DZS1005" s="3"/>
      <c r="DZT1005" s="3"/>
      <c r="DZU1005" s="3"/>
      <c r="DZV1005" s="3"/>
      <c r="DZW1005" s="3"/>
      <c r="DZX1005" s="3"/>
      <c r="DZY1005" s="3"/>
      <c r="DZZ1005" s="3"/>
      <c r="EAA1005" s="3"/>
      <c r="EAB1005" s="3"/>
      <c r="EAC1005" s="3"/>
      <c r="EAD1005" s="3"/>
      <c r="EAE1005" s="3"/>
      <c r="EAF1005" s="3"/>
      <c r="EAG1005" s="3"/>
      <c r="EAH1005" s="3"/>
      <c r="EAI1005" s="3"/>
      <c r="EAJ1005" s="3"/>
      <c r="EAK1005" s="3"/>
      <c r="EAL1005" s="3"/>
      <c r="EAM1005" s="3"/>
      <c r="EAN1005" s="3"/>
      <c r="EAO1005" s="3"/>
      <c r="EAP1005" s="3"/>
      <c r="EAQ1005" s="3"/>
      <c r="EAR1005" s="3"/>
      <c r="EAS1005" s="3"/>
      <c r="EAT1005" s="3"/>
      <c r="EAU1005" s="3"/>
      <c r="EAV1005" s="3"/>
      <c r="EAW1005" s="3"/>
      <c r="EAX1005" s="3"/>
      <c r="EAY1005" s="3"/>
      <c r="EAZ1005" s="3"/>
      <c r="EBA1005" s="3"/>
      <c r="EBB1005" s="3"/>
      <c r="EBC1005" s="3"/>
      <c r="EBD1005" s="3"/>
      <c r="EBE1005" s="3"/>
      <c r="EBF1005" s="3"/>
      <c r="EBG1005" s="3"/>
      <c r="EBH1005" s="3"/>
      <c r="EBI1005" s="3"/>
      <c r="EBJ1005" s="3"/>
      <c r="EBK1005" s="3"/>
      <c r="EBL1005" s="3"/>
      <c r="EBM1005" s="3"/>
      <c r="EBN1005" s="3"/>
      <c r="EBO1005" s="3"/>
      <c r="EBP1005" s="3"/>
      <c r="EBQ1005" s="3"/>
      <c r="EBR1005" s="3"/>
      <c r="EBS1005" s="3"/>
      <c r="EBT1005" s="3"/>
      <c r="EBU1005" s="3"/>
      <c r="EBV1005" s="3"/>
      <c r="EBW1005" s="3"/>
      <c r="EBX1005" s="3"/>
      <c r="EBY1005" s="3"/>
      <c r="EBZ1005" s="3"/>
      <c r="ECA1005" s="3"/>
      <c r="ECB1005" s="3"/>
      <c r="ECC1005" s="3"/>
      <c r="ECD1005" s="3"/>
      <c r="ECE1005" s="3"/>
      <c r="ECF1005" s="3"/>
      <c r="ECG1005" s="3"/>
      <c r="ECH1005" s="3"/>
      <c r="ECI1005" s="3"/>
      <c r="ECJ1005" s="3"/>
      <c r="ECK1005" s="3"/>
      <c r="ECL1005" s="3"/>
      <c r="ECM1005" s="3"/>
      <c r="ECN1005" s="3"/>
      <c r="ECO1005" s="3"/>
      <c r="ECP1005" s="3"/>
      <c r="ECQ1005" s="3"/>
      <c r="ECR1005" s="3"/>
      <c r="ECS1005" s="3"/>
      <c r="ECT1005" s="3"/>
      <c r="ECU1005" s="3"/>
      <c r="ECV1005" s="3"/>
      <c r="ECW1005" s="3"/>
      <c r="ECX1005" s="3"/>
      <c r="ECY1005" s="3"/>
      <c r="ECZ1005" s="3"/>
      <c r="EDA1005" s="3"/>
      <c r="EDB1005" s="3"/>
      <c r="EDC1005" s="3"/>
      <c r="EDD1005" s="3"/>
      <c r="EDE1005" s="3"/>
      <c r="EDF1005" s="3"/>
      <c r="EDG1005" s="3"/>
      <c r="EDH1005" s="3"/>
      <c r="EDI1005" s="3"/>
      <c r="EDJ1005" s="3"/>
      <c r="EDK1005" s="3"/>
      <c r="EDL1005" s="3"/>
      <c r="EDM1005" s="3"/>
      <c r="EDN1005" s="3"/>
      <c r="EDO1005" s="3"/>
      <c r="EDP1005" s="3"/>
      <c r="EDQ1005" s="3"/>
      <c r="EDR1005" s="3"/>
      <c r="EDS1005" s="3"/>
      <c r="EDT1005" s="3"/>
      <c r="EDU1005" s="3"/>
      <c r="EDV1005" s="3"/>
      <c r="EDW1005" s="3"/>
      <c r="EDX1005" s="3"/>
      <c r="EDY1005" s="3"/>
      <c r="EDZ1005" s="3"/>
      <c r="EEA1005" s="3"/>
      <c r="EEB1005" s="3"/>
      <c r="EEC1005" s="3"/>
      <c r="EED1005" s="3"/>
      <c r="EEE1005" s="3"/>
      <c r="EEF1005" s="3"/>
      <c r="EEG1005" s="3"/>
      <c r="EEH1005" s="3"/>
      <c r="EEI1005" s="3"/>
      <c r="EEJ1005" s="3"/>
      <c r="EEK1005" s="3"/>
      <c r="EEL1005" s="3"/>
      <c r="EEM1005" s="3"/>
      <c r="EEN1005" s="3"/>
      <c r="EEO1005" s="3"/>
      <c r="EEP1005" s="3"/>
      <c r="EEQ1005" s="3"/>
      <c r="EER1005" s="3"/>
      <c r="EES1005" s="3"/>
      <c r="EET1005" s="3"/>
      <c r="EEU1005" s="3"/>
      <c r="EEV1005" s="3"/>
      <c r="EEW1005" s="3"/>
      <c r="EEX1005" s="3"/>
      <c r="EEY1005" s="3"/>
      <c r="EEZ1005" s="3"/>
      <c r="EFA1005" s="3"/>
      <c r="EFB1005" s="3"/>
      <c r="EFC1005" s="3"/>
      <c r="EFD1005" s="3"/>
      <c r="EFE1005" s="3"/>
      <c r="EFF1005" s="3"/>
      <c r="EFG1005" s="3"/>
      <c r="EFH1005" s="3"/>
      <c r="EFI1005" s="3"/>
      <c r="EFJ1005" s="3"/>
      <c r="EFK1005" s="3"/>
      <c r="EFL1005" s="3"/>
      <c r="EFM1005" s="3"/>
      <c r="EFN1005" s="3"/>
      <c r="EFO1005" s="3"/>
      <c r="EFP1005" s="3"/>
      <c r="EFQ1005" s="3"/>
      <c r="EFR1005" s="3"/>
      <c r="EFS1005" s="3"/>
      <c r="EFT1005" s="3"/>
      <c r="EFU1005" s="3"/>
      <c r="EFV1005" s="3"/>
      <c r="EFW1005" s="3"/>
      <c r="EFX1005" s="3"/>
      <c r="EFY1005" s="3"/>
      <c r="EFZ1005" s="3"/>
      <c r="EGA1005" s="3"/>
      <c r="EGB1005" s="3"/>
      <c r="EGC1005" s="3"/>
      <c r="EGD1005" s="3"/>
      <c r="EGE1005" s="3"/>
      <c r="EGF1005" s="3"/>
      <c r="EGG1005" s="3"/>
      <c r="EGH1005" s="3"/>
      <c r="EGI1005" s="3"/>
      <c r="EGJ1005" s="3"/>
      <c r="EGK1005" s="3"/>
      <c r="EGL1005" s="3"/>
      <c r="EGM1005" s="3"/>
      <c r="EGN1005" s="3"/>
      <c r="EGO1005" s="3"/>
      <c r="EGP1005" s="3"/>
      <c r="EGQ1005" s="3"/>
      <c r="EGR1005" s="3"/>
      <c r="EGS1005" s="3"/>
      <c r="EGT1005" s="3"/>
      <c r="EGU1005" s="3"/>
      <c r="EGV1005" s="3"/>
      <c r="EGW1005" s="3"/>
      <c r="EGX1005" s="3"/>
      <c r="EGY1005" s="3"/>
      <c r="EGZ1005" s="3"/>
      <c r="EHA1005" s="3"/>
      <c r="EHB1005" s="3"/>
      <c r="EHC1005" s="3"/>
      <c r="EHD1005" s="3"/>
      <c r="EHE1005" s="3"/>
      <c r="EHF1005" s="3"/>
      <c r="EHG1005" s="3"/>
      <c r="EHH1005" s="3"/>
      <c r="EHI1005" s="3"/>
      <c r="EHJ1005" s="3"/>
      <c r="EHK1005" s="3"/>
      <c r="EHL1005" s="3"/>
      <c r="EHM1005" s="3"/>
      <c r="EHN1005" s="3"/>
      <c r="EHO1005" s="3"/>
      <c r="EHP1005" s="3"/>
      <c r="EHQ1005" s="3"/>
      <c r="EHR1005" s="3"/>
      <c r="EHS1005" s="3"/>
      <c r="EHT1005" s="3"/>
      <c r="EHU1005" s="3"/>
      <c r="EHV1005" s="3"/>
      <c r="EHW1005" s="3"/>
      <c r="EHX1005" s="3"/>
      <c r="EHY1005" s="3"/>
      <c r="EHZ1005" s="3"/>
      <c r="EIA1005" s="3"/>
      <c r="EIB1005" s="3"/>
      <c r="EIC1005" s="3"/>
      <c r="EID1005" s="3"/>
      <c r="EIE1005" s="3"/>
      <c r="EIF1005" s="3"/>
      <c r="EIG1005" s="3"/>
      <c r="EIH1005" s="3"/>
      <c r="EII1005" s="3"/>
      <c r="EIJ1005" s="3"/>
      <c r="EIK1005" s="3"/>
      <c r="EIL1005" s="3"/>
      <c r="EIM1005" s="3"/>
      <c r="EIN1005" s="3"/>
      <c r="EIO1005" s="3"/>
      <c r="EIP1005" s="3"/>
      <c r="EIQ1005" s="3"/>
      <c r="EIR1005" s="3"/>
      <c r="EIS1005" s="3"/>
      <c r="EIT1005" s="3"/>
      <c r="EIU1005" s="3"/>
      <c r="EIV1005" s="3"/>
      <c r="EIW1005" s="3"/>
      <c r="EIX1005" s="3"/>
      <c r="EIY1005" s="3"/>
      <c r="EIZ1005" s="3"/>
      <c r="EJA1005" s="3"/>
      <c r="EJB1005" s="3"/>
      <c r="EJC1005" s="3"/>
      <c r="EJD1005" s="3"/>
      <c r="EJE1005" s="3"/>
      <c r="EJF1005" s="3"/>
      <c r="EJG1005" s="3"/>
      <c r="EJH1005" s="3"/>
      <c r="EJI1005" s="3"/>
      <c r="EJJ1005" s="3"/>
      <c r="EJK1005" s="3"/>
      <c r="EJL1005" s="3"/>
      <c r="EJM1005" s="3"/>
      <c r="EJN1005" s="3"/>
      <c r="EJO1005" s="3"/>
      <c r="EJP1005" s="3"/>
      <c r="EJQ1005" s="3"/>
      <c r="EJR1005" s="3"/>
      <c r="EJS1005" s="3"/>
      <c r="EJT1005" s="3"/>
      <c r="EJU1005" s="3"/>
      <c r="EJV1005" s="3"/>
      <c r="EJW1005" s="3"/>
      <c r="EJX1005" s="3"/>
      <c r="EJY1005" s="3"/>
      <c r="EJZ1005" s="3"/>
      <c r="EKA1005" s="3"/>
      <c r="EKB1005" s="3"/>
      <c r="EKC1005" s="3"/>
      <c r="EKD1005" s="3"/>
      <c r="EKE1005" s="3"/>
      <c r="EKF1005" s="3"/>
      <c r="EKG1005" s="3"/>
      <c r="EKH1005" s="3"/>
      <c r="EKI1005" s="3"/>
      <c r="EKJ1005" s="3"/>
      <c r="EKK1005" s="3"/>
      <c r="EKL1005" s="3"/>
      <c r="EKM1005" s="3"/>
      <c r="EKN1005" s="3"/>
      <c r="EKO1005" s="3"/>
      <c r="EKP1005" s="3"/>
      <c r="EKQ1005" s="3"/>
      <c r="EKR1005" s="3"/>
      <c r="EKS1005" s="3"/>
      <c r="EKT1005" s="3"/>
      <c r="EKU1005" s="3"/>
      <c r="EKV1005" s="3"/>
      <c r="EKW1005" s="3"/>
      <c r="EKX1005" s="3"/>
      <c r="EKY1005" s="3"/>
      <c r="EKZ1005" s="3"/>
      <c r="ELA1005" s="3"/>
      <c r="ELB1005" s="3"/>
      <c r="ELC1005" s="3"/>
      <c r="ELD1005" s="3"/>
      <c r="ELE1005" s="3"/>
      <c r="ELF1005" s="3"/>
      <c r="ELG1005" s="3"/>
      <c r="ELH1005" s="3"/>
      <c r="ELI1005" s="3"/>
      <c r="ELJ1005" s="3"/>
      <c r="ELK1005" s="3"/>
      <c r="ELL1005" s="3"/>
      <c r="ELM1005" s="3"/>
      <c r="ELN1005" s="3"/>
      <c r="ELO1005" s="3"/>
      <c r="ELP1005" s="3"/>
      <c r="ELQ1005" s="3"/>
      <c r="ELR1005" s="3"/>
      <c r="ELS1005" s="3"/>
      <c r="ELT1005" s="3"/>
      <c r="ELU1005" s="3"/>
      <c r="ELV1005" s="3"/>
      <c r="ELW1005" s="3"/>
      <c r="ELX1005" s="3"/>
      <c r="ELY1005" s="3"/>
      <c r="ELZ1005" s="3"/>
      <c r="EMA1005" s="3"/>
      <c r="EMB1005" s="3"/>
      <c r="EMC1005" s="3"/>
      <c r="EMD1005" s="3"/>
      <c r="EME1005" s="3"/>
      <c r="EMF1005" s="3"/>
      <c r="EMG1005" s="3"/>
      <c r="EMH1005" s="3"/>
      <c r="EMI1005" s="3"/>
      <c r="EMJ1005" s="3"/>
      <c r="EMK1005" s="3"/>
      <c r="EML1005" s="3"/>
      <c r="EMM1005" s="3"/>
      <c r="EMN1005" s="3"/>
      <c r="EMO1005" s="3"/>
      <c r="EMP1005" s="3"/>
      <c r="EMQ1005" s="3"/>
      <c r="EMR1005" s="3"/>
      <c r="EMS1005" s="3"/>
      <c r="EMT1005" s="3"/>
      <c r="EMU1005" s="3"/>
      <c r="EMV1005" s="3"/>
      <c r="EMW1005" s="3"/>
      <c r="EMX1005" s="3"/>
      <c r="EMY1005" s="3"/>
      <c r="EMZ1005" s="3"/>
      <c r="ENA1005" s="3"/>
      <c r="ENB1005" s="3"/>
      <c r="ENC1005" s="3"/>
      <c r="END1005" s="3"/>
      <c r="ENE1005" s="3"/>
      <c r="ENF1005" s="3"/>
      <c r="ENG1005" s="3"/>
      <c r="ENH1005" s="3"/>
      <c r="ENI1005" s="3"/>
      <c r="ENJ1005" s="3"/>
      <c r="ENK1005" s="3"/>
      <c r="ENL1005" s="3"/>
      <c r="ENM1005" s="3"/>
      <c r="ENN1005" s="3"/>
      <c r="ENO1005" s="3"/>
      <c r="ENP1005" s="3"/>
      <c r="ENQ1005" s="3"/>
      <c r="ENR1005" s="3"/>
      <c r="ENS1005" s="3"/>
      <c r="ENT1005" s="3"/>
      <c r="ENU1005" s="3"/>
      <c r="ENV1005" s="3"/>
      <c r="ENW1005" s="3"/>
      <c r="ENX1005" s="3"/>
      <c r="ENY1005" s="3"/>
      <c r="ENZ1005" s="3"/>
      <c r="EOA1005" s="3"/>
      <c r="EOB1005" s="3"/>
      <c r="EOC1005" s="3"/>
      <c r="EOD1005" s="3"/>
      <c r="EOE1005" s="3"/>
      <c r="EOF1005" s="3"/>
      <c r="EOG1005" s="3"/>
      <c r="EOH1005" s="3"/>
      <c r="EOI1005" s="3"/>
      <c r="EOJ1005" s="3"/>
      <c r="EOK1005" s="3"/>
      <c r="EOL1005" s="3"/>
      <c r="EOM1005" s="3"/>
      <c r="EON1005" s="3"/>
      <c r="EOO1005" s="3"/>
      <c r="EOP1005" s="3"/>
      <c r="EOQ1005" s="3"/>
      <c r="EOR1005" s="3"/>
      <c r="EOS1005" s="3"/>
      <c r="EOT1005" s="3"/>
      <c r="EOU1005" s="3"/>
      <c r="EOV1005" s="3"/>
      <c r="EOW1005" s="3"/>
      <c r="EOX1005" s="3"/>
      <c r="EOY1005" s="3"/>
      <c r="EOZ1005" s="3"/>
      <c r="EPA1005" s="3"/>
      <c r="EPB1005" s="3"/>
      <c r="EPC1005" s="3"/>
      <c r="EPD1005" s="3"/>
      <c r="EPE1005" s="3"/>
      <c r="EPF1005" s="3"/>
      <c r="EPG1005" s="3"/>
      <c r="EPH1005" s="3"/>
      <c r="EPI1005" s="3"/>
      <c r="EPJ1005" s="3"/>
      <c r="EPK1005" s="3"/>
      <c r="EPL1005" s="3"/>
      <c r="EPM1005" s="3"/>
      <c r="EPN1005" s="3"/>
      <c r="EPO1005" s="3"/>
      <c r="EPP1005" s="3"/>
      <c r="EPQ1005" s="3"/>
      <c r="EPR1005" s="3"/>
      <c r="EPS1005" s="3"/>
      <c r="EPT1005" s="3"/>
      <c r="EPU1005" s="3"/>
      <c r="EPV1005" s="3"/>
      <c r="EPW1005" s="3"/>
      <c r="EPX1005" s="3"/>
      <c r="EPY1005" s="3"/>
      <c r="EPZ1005" s="3"/>
      <c r="EQA1005" s="3"/>
      <c r="EQB1005" s="3"/>
      <c r="EQC1005" s="3"/>
      <c r="EQD1005" s="3"/>
      <c r="EQE1005" s="3"/>
      <c r="EQF1005" s="3"/>
      <c r="EQG1005" s="3"/>
      <c r="EQH1005" s="3"/>
      <c r="EQI1005" s="3"/>
      <c r="EQJ1005" s="3"/>
      <c r="EQK1005" s="3"/>
      <c r="EQL1005" s="3"/>
      <c r="EQM1005" s="3"/>
      <c r="EQN1005" s="3"/>
      <c r="EQO1005" s="3"/>
      <c r="EQP1005" s="3"/>
      <c r="EQQ1005" s="3"/>
      <c r="EQR1005" s="3"/>
      <c r="EQS1005" s="3"/>
      <c r="EQT1005" s="3"/>
      <c r="EQU1005" s="3"/>
      <c r="EQV1005" s="3"/>
      <c r="EQW1005" s="3"/>
      <c r="EQX1005" s="3"/>
      <c r="EQY1005" s="3"/>
      <c r="EQZ1005" s="3"/>
      <c r="ERA1005" s="3"/>
      <c r="ERB1005" s="3"/>
      <c r="ERC1005" s="3"/>
      <c r="ERD1005" s="3"/>
      <c r="ERE1005" s="3"/>
      <c r="ERF1005" s="3"/>
      <c r="ERG1005" s="3"/>
      <c r="ERH1005" s="3"/>
      <c r="ERI1005" s="3"/>
      <c r="ERJ1005" s="3"/>
      <c r="ERK1005" s="3"/>
      <c r="ERL1005" s="3"/>
      <c r="ERM1005" s="3"/>
      <c r="ERN1005" s="3"/>
      <c r="ERO1005" s="3"/>
      <c r="ERP1005" s="3"/>
      <c r="ERQ1005" s="3"/>
      <c r="ERR1005" s="3"/>
      <c r="ERS1005" s="3"/>
      <c r="ERT1005" s="3"/>
      <c r="ERU1005" s="3"/>
      <c r="ERV1005" s="3"/>
      <c r="ERW1005" s="3"/>
      <c r="ERX1005" s="3"/>
      <c r="ERY1005" s="3"/>
      <c r="ERZ1005" s="3"/>
      <c r="ESA1005" s="3"/>
      <c r="ESB1005" s="3"/>
      <c r="ESC1005" s="3"/>
      <c r="ESD1005" s="3"/>
      <c r="ESE1005" s="3"/>
      <c r="ESF1005" s="3"/>
      <c r="ESG1005" s="3"/>
      <c r="ESH1005" s="3"/>
      <c r="ESI1005" s="3"/>
      <c r="ESJ1005" s="3"/>
      <c r="ESK1005" s="3"/>
      <c r="ESL1005" s="3"/>
      <c r="ESM1005" s="3"/>
      <c r="ESN1005" s="3"/>
      <c r="ESO1005" s="3"/>
      <c r="ESP1005" s="3"/>
      <c r="ESQ1005" s="3"/>
      <c r="ESR1005" s="3"/>
      <c r="ESS1005" s="3"/>
      <c r="EST1005" s="3"/>
      <c r="ESU1005" s="3"/>
      <c r="ESV1005" s="3"/>
      <c r="ESW1005" s="3"/>
      <c r="ESX1005" s="3"/>
      <c r="ESY1005" s="3"/>
      <c r="ESZ1005" s="3"/>
      <c r="ETA1005" s="3"/>
      <c r="ETB1005" s="3"/>
      <c r="ETC1005" s="3"/>
      <c r="ETD1005" s="3"/>
      <c r="ETE1005" s="3"/>
      <c r="ETF1005" s="3"/>
      <c r="ETG1005" s="3"/>
      <c r="ETH1005" s="3"/>
      <c r="ETI1005" s="3"/>
      <c r="ETJ1005" s="3"/>
      <c r="ETK1005" s="3"/>
      <c r="ETL1005" s="3"/>
      <c r="ETM1005" s="3"/>
      <c r="ETN1005" s="3"/>
      <c r="ETO1005" s="3"/>
      <c r="ETP1005" s="3"/>
      <c r="ETQ1005" s="3"/>
      <c r="ETR1005" s="3"/>
      <c r="ETS1005" s="3"/>
      <c r="ETT1005" s="3"/>
      <c r="ETU1005" s="3"/>
      <c r="ETV1005" s="3"/>
      <c r="ETW1005" s="3"/>
      <c r="ETX1005" s="3"/>
      <c r="ETY1005" s="3"/>
      <c r="ETZ1005" s="3"/>
      <c r="EUA1005" s="3"/>
      <c r="EUB1005" s="3"/>
      <c r="EUC1005" s="3"/>
      <c r="EUD1005" s="3"/>
      <c r="EUE1005" s="3"/>
      <c r="EUF1005" s="3"/>
      <c r="EUG1005" s="3"/>
      <c r="EUH1005" s="3"/>
      <c r="EUI1005" s="3"/>
      <c r="EUJ1005" s="3"/>
      <c r="EUK1005" s="3"/>
      <c r="EUL1005" s="3"/>
      <c r="EUM1005" s="3"/>
      <c r="EUN1005" s="3"/>
      <c r="EUO1005" s="3"/>
      <c r="EUP1005" s="3"/>
      <c r="EUQ1005" s="3"/>
      <c r="EUR1005" s="3"/>
      <c r="EUS1005" s="3"/>
      <c r="EUT1005" s="3"/>
      <c r="EUU1005" s="3"/>
      <c r="EUV1005" s="3"/>
      <c r="EUW1005" s="3"/>
      <c r="EUX1005" s="3"/>
      <c r="EUY1005" s="3"/>
      <c r="EUZ1005" s="3"/>
      <c r="EVA1005" s="3"/>
      <c r="EVB1005" s="3"/>
      <c r="EVC1005" s="3"/>
      <c r="EVD1005" s="3"/>
      <c r="EVE1005" s="3"/>
      <c r="EVF1005" s="3"/>
      <c r="EVG1005" s="3"/>
      <c r="EVH1005" s="3"/>
      <c r="EVI1005" s="3"/>
      <c r="EVJ1005" s="3"/>
      <c r="EVK1005" s="3"/>
      <c r="EVL1005" s="3"/>
      <c r="EVM1005" s="3"/>
      <c r="EVN1005" s="3"/>
      <c r="EVO1005" s="3"/>
      <c r="EVP1005" s="3"/>
      <c r="EVQ1005" s="3"/>
      <c r="EVR1005" s="3"/>
      <c r="EVS1005" s="3"/>
      <c r="EVT1005" s="3"/>
      <c r="EVU1005" s="3"/>
      <c r="EVV1005" s="3"/>
      <c r="EVW1005" s="3"/>
      <c r="EVX1005" s="3"/>
      <c r="EVY1005" s="3"/>
      <c r="EVZ1005" s="3"/>
      <c r="EWA1005" s="3"/>
      <c r="EWB1005" s="3"/>
      <c r="EWC1005" s="3"/>
      <c r="EWD1005" s="3"/>
      <c r="EWE1005" s="3"/>
      <c r="EWF1005" s="3"/>
      <c r="EWG1005" s="3"/>
      <c r="EWH1005" s="3"/>
      <c r="EWI1005" s="3"/>
      <c r="EWJ1005" s="3"/>
      <c r="EWK1005" s="3"/>
      <c r="EWL1005" s="3"/>
      <c r="EWM1005" s="3"/>
      <c r="EWN1005" s="3"/>
      <c r="EWO1005" s="3"/>
      <c r="EWP1005" s="3"/>
      <c r="EWQ1005" s="3"/>
      <c r="EWR1005" s="3"/>
      <c r="EWS1005" s="3"/>
      <c r="EWT1005" s="3"/>
      <c r="EWU1005" s="3"/>
      <c r="EWV1005" s="3"/>
      <c r="EWW1005" s="3"/>
      <c r="EWX1005" s="3"/>
      <c r="EWY1005" s="3"/>
      <c r="EWZ1005" s="3"/>
      <c r="EXA1005" s="3"/>
      <c r="EXB1005" s="3"/>
      <c r="EXC1005" s="3"/>
      <c r="EXD1005" s="3"/>
      <c r="EXE1005" s="3"/>
      <c r="EXF1005" s="3"/>
      <c r="EXG1005" s="3"/>
      <c r="EXH1005" s="3"/>
      <c r="EXI1005" s="3"/>
      <c r="EXJ1005" s="3"/>
      <c r="EXK1005" s="3"/>
      <c r="EXL1005" s="3"/>
      <c r="EXM1005" s="3"/>
      <c r="EXN1005" s="3"/>
      <c r="EXO1005" s="3"/>
      <c r="EXP1005" s="3"/>
      <c r="EXQ1005" s="3"/>
      <c r="EXR1005" s="3"/>
      <c r="EXS1005" s="3"/>
      <c r="EXT1005" s="3"/>
      <c r="EXU1005" s="3"/>
      <c r="EXV1005" s="3"/>
      <c r="EXW1005" s="3"/>
      <c r="EXX1005" s="3"/>
      <c r="EXY1005" s="3"/>
      <c r="EXZ1005" s="3"/>
      <c r="EYA1005" s="3"/>
      <c r="EYB1005" s="3"/>
      <c r="EYC1005" s="3"/>
      <c r="EYD1005" s="3"/>
      <c r="EYE1005" s="3"/>
      <c r="EYF1005" s="3"/>
      <c r="EYG1005" s="3"/>
      <c r="EYH1005" s="3"/>
      <c r="EYI1005" s="3"/>
      <c r="EYJ1005" s="3"/>
      <c r="EYK1005" s="3"/>
      <c r="EYL1005" s="3"/>
      <c r="EYM1005" s="3"/>
      <c r="EYN1005" s="3"/>
      <c r="EYO1005" s="3"/>
      <c r="EYP1005" s="3"/>
      <c r="EYQ1005" s="3"/>
      <c r="EYR1005" s="3"/>
      <c r="EYS1005" s="3"/>
      <c r="EYT1005" s="3"/>
      <c r="EYU1005" s="3"/>
      <c r="EYV1005" s="3"/>
      <c r="EYW1005" s="3"/>
      <c r="EYX1005" s="3"/>
      <c r="EYY1005" s="3"/>
      <c r="EYZ1005" s="3"/>
      <c r="EZA1005" s="3"/>
      <c r="EZB1005" s="3"/>
      <c r="EZC1005" s="3"/>
      <c r="EZD1005" s="3"/>
      <c r="EZE1005" s="3"/>
      <c r="EZF1005" s="3"/>
      <c r="EZG1005" s="3"/>
      <c r="EZH1005" s="3"/>
      <c r="EZI1005" s="3"/>
      <c r="EZJ1005" s="3"/>
      <c r="EZK1005" s="3"/>
      <c r="EZL1005" s="3"/>
      <c r="EZM1005" s="3"/>
      <c r="EZN1005" s="3"/>
      <c r="EZO1005" s="3"/>
      <c r="EZP1005" s="3"/>
      <c r="EZQ1005" s="3"/>
      <c r="EZR1005" s="3"/>
      <c r="EZS1005" s="3"/>
      <c r="EZT1005" s="3"/>
      <c r="EZU1005" s="3"/>
      <c r="EZV1005" s="3"/>
      <c r="EZW1005" s="3"/>
      <c r="EZX1005" s="3"/>
      <c r="EZY1005" s="3"/>
      <c r="EZZ1005" s="3"/>
      <c r="FAA1005" s="3"/>
      <c r="FAB1005" s="3"/>
      <c r="FAC1005" s="3"/>
      <c r="FAD1005" s="3"/>
      <c r="FAE1005" s="3"/>
      <c r="FAF1005" s="3"/>
      <c r="FAG1005" s="3"/>
      <c r="FAH1005" s="3"/>
      <c r="FAI1005" s="3"/>
      <c r="FAJ1005" s="3"/>
      <c r="FAK1005" s="3"/>
      <c r="FAL1005" s="3"/>
      <c r="FAM1005" s="3"/>
      <c r="FAN1005" s="3"/>
      <c r="FAO1005" s="3"/>
      <c r="FAP1005" s="3"/>
      <c r="FAQ1005" s="3"/>
      <c r="FAR1005" s="3"/>
      <c r="FAS1005" s="3"/>
      <c r="FAT1005" s="3"/>
      <c r="FAU1005" s="3"/>
      <c r="FAV1005" s="3"/>
      <c r="FAW1005" s="3"/>
      <c r="FAX1005" s="3"/>
      <c r="FAY1005" s="3"/>
      <c r="FAZ1005" s="3"/>
      <c r="FBA1005" s="3"/>
      <c r="FBB1005" s="3"/>
      <c r="FBC1005" s="3"/>
      <c r="FBD1005" s="3"/>
      <c r="FBE1005" s="3"/>
      <c r="FBF1005" s="3"/>
      <c r="FBG1005" s="3"/>
      <c r="FBH1005" s="3"/>
      <c r="FBI1005" s="3"/>
      <c r="FBJ1005" s="3"/>
      <c r="FBK1005" s="3"/>
      <c r="FBL1005" s="3"/>
      <c r="FBM1005" s="3"/>
      <c r="FBN1005" s="3"/>
      <c r="FBO1005" s="3"/>
      <c r="FBP1005" s="3"/>
      <c r="FBQ1005" s="3"/>
      <c r="FBR1005" s="3"/>
      <c r="FBS1005" s="3"/>
      <c r="FBT1005" s="3"/>
      <c r="FBU1005" s="3"/>
      <c r="FBV1005" s="3"/>
      <c r="FBW1005" s="3"/>
      <c r="FBX1005" s="3"/>
      <c r="FBY1005" s="3"/>
      <c r="FBZ1005" s="3"/>
      <c r="FCA1005" s="3"/>
      <c r="FCB1005" s="3"/>
      <c r="FCC1005" s="3"/>
      <c r="FCD1005" s="3"/>
      <c r="FCE1005" s="3"/>
      <c r="FCF1005" s="3"/>
      <c r="FCG1005" s="3"/>
      <c r="FCH1005" s="3"/>
      <c r="FCI1005" s="3"/>
      <c r="FCJ1005" s="3"/>
      <c r="FCK1005" s="3"/>
      <c r="FCL1005" s="3"/>
      <c r="FCM1005" s="3"/>
      <c r="FCN1005" s="3"/>
      <c r="FCO1005" s="3"/>
      <c r="FCP1005" s="3"/>
      <c r="FCQ1005" s="3"/>
      <c r="FCR1005" s="3"/>
      <c r="FCS1005" s="3"/>
      <c r="FCT1005" s="3"/>
      <c r="FCU1005" s="3"/>
      <c r="FCV1005" s="3"/>
      <c r="FCW1005" s="3"/>
      <c r="FCX1005" s="3"/>
      <c r="FCY1005" s="3"/>
      <c r="FCZ1005" s="3"/>
      <c r="FDA1005" s="3"/>
      <c r="FDB1005" s="3"/>
      <c r="FDC1005" s="3"/>
      <c r="FDD1005" s="3"/>
      <c r="FDE1005" s="3"/>
      <c r="FDF1005" s="3"/>
      <c r="FDG1005" s="3"/>
      <c r="FDH1005" s="3"/>
      <c r="FDI1005" s="3"/>
      <c r="FDJ1005" s="3"/>
      <c r="FDK1005" s="3"/>
      <c r="FDL1005" s="3"/>
      <c r="FDM1005" s="3"/>
      <c r="FDN1005" s="3"/>
      <c r="FDO1005" s="3"/>
      <c r="FDP1005" s="3"/>
      <c r="FDQ1005" s="3"/>
      <c r="FDR1005" s="3"/>
      <c r="FDS1005" s="3"/>
      <c r="FDT1005" s="3"/>
      <c r="FDU1005" s="3"/>
      <c r="FDV1005" s="3"/>
      <c r="FDW1005" s="3"/>
      <c r="FDX1005" s="3"/>
      <c r="FDY1005" s="3"/>
      <c r="FDZ1005" s="3"/>
      <c r="FEA1005" s="3"/>
      <c r="FEB1005" s="3"/>
      <c r="FEC1005" s="3"/>
      <c r="FED1005" s="3"/>
      <c r="FEE1005" s="3"/>
      <c r="FEF1005" s="3"/>
      <c r="FEG1005" s="3"/>
      <c r="FEH1005" s="3"/>
      <c r="FEI1005" s="3"/>
      <c r="FEJ1005" s="3"/>
      <c r="FEK1005" s="3"/>
      <c r="FEL1005" s="3"/>
      <c r="FEM1005" s="3"/>
      <c r="FEN1005" s="3"/>
      <c r="FEO1005" s="3"/>
      <c r="FEP1005" s="3"/>
      <c r="FEQ1005" s="3"/>
      <c r="FER1005" s="3"/>
      <c r="FES1005" s="3"/>
      <c r="FET1005" s="3"/>
      <c r="FEU1005" s="3"/>
      <c r="FEV1005" s="3"/>
      <c r="FEW1005" s="3"/>
      <c r="FEX1005" s="3"/>
      <c r="FEY1005" s="3"/>
      <c r="FEZ1005" s="3"/>
      <c r="FFA1005" s="3"/>
      <c r="FFB1005" s="3"/>
      <c r="FFC1005" s="3"/>
      <c r="FFD1005" s="3"/>
      <c r="FFE1005" s="3"/>
      <c r="FFF1005" s="3"/>
      <c r="FFG1005" s="3"/>
      <c r="FFH1005" s="3"/>
      <c r="FFI1005" s="3"/>
      <c r="FFJ1005" s="3"/>
      <c r="FFK1005" s="3"/>
      <c r="FFL1005" s="3"/>
      <c r="FFM1005" s="3"/>
      <c r="FFN1005" s="3"/>
      <c r="FFO1005" s="3"/>
      <c r="FFP1005" s="3"/>
      <c r="FFQ1005" s="3"/>
      <c r="FFR1005" s="3"/>
      <c r="FFS1005" s="3"/>
      <c r="FFT1005" s="3"/>
      <c r="FFU1005" s="3"/>
      <c r="FFV1005" s="3"/>
      <c r="FFW1005" s="3"/>
      <c r="FFX1005" s="3"/>
      <c r="FFY1005" s="3"/>
      <c r="FFZ1005" s="3"/>
      <c r="FGA1005" s="3"/>
      <c r="FGB1005" s="3"/>
      <c r="FGC1005" s="3"/>
      <c r="FGD1005" s="3"/>
      <c r="FGE1005" s="3"/>
      <c r="FGF1005" s="3"/>
      <c r="FGG1005" s="3"/>
      <c r="FGH1005" s="3"/>
      <c r="FGI1005" s="3"/>
      <c r="FGJ1005" s="3"/>
      <c r="FGK1005" s="3"/>
      <c r="FGL1005" s="3"/>
      <c r="FGM1005" s="3"/>
      <c r="FGN1005" s="3"/>
      <c r="FGO1005" s="3"/>
      <c r="FGP1005" s="3"/>
      <c r="FGQ1005" s="3"/>
      <c r="FGR1005" s="3"/>
      <c r="FGS1005" s="3"/>
      <c r="FGT1005" s="3"/>
      <c r="FGU1005" s="3"/>
      <c r="FGV1005" s="3"/>
      <c r="FGW1005" s="3"/>
      <c r="FGX1005" s="3"/>
      <c r="FGY1005" s="3"/>
      <c r="FGZ1005" s="3"/>
      <c r="FHA1005" s="3"/>
      <c r="FHB1005" s="3"/>
      <c r="FHC1005" s="3"/>
      <c r="FHD1005" s="3"/>
      <c r="FHE1005" s="3"/>
      <c r="FHF1005" s="3"/>
      <c r="FHG1005" s="3"/>
      <c r="FHH1005" s="3"/>
      <c r="FHI1005" s="3"/>
      <c r="FHJ1005" s="3"/>
      <c r="FHK1005" s="3"/>
      <c r="FHL1005" s="3"/>
      <c r="FHM1005" s="3"/>
      <c r="FHN1005" s="3"/>
      <c r="FHO1005" s="3"/>
      <c r="FHP1005" s="3"/>
      <c r="FHQ1005" s="3"/>
      <c r="FHR1005" s="3"/>
      <c r="FHS1005" s="3"/>
      <c r="FHT1005" s="3"/>
      <c r="FHU1005" s="3"/>
      <c r="FHV1005" s="3"/>
      <c r="FHW1005" s="3"/>
      <c r="FHX1005" s="3"/>
      <c r="FHY1005" s="3"/>
      <c r="FHZ1005" s="3"/>
      <c r="FIA1005" s="3"/>
      <c r="FIB1005" s="3"/>
      <c r="FIC1005" s="3"/>
      <c r="FID1005" s="3"/>
      <c r="FIE1005" s="3"/>
      <c r="FIF1005" s="3"/>
      <c r="FIG1005" s="3"/>
      <c r="FIH1005" s="3"/>
      <c r="FII1005" s="3"/>
      <c r="FIJ1005" s="3"/>
      <c r="FIK1005" s="3"/>
      <c r="FIL1005" s="3"/>
      <c r="FIM1005" s="3"/>
      <c r="FIN1005" s="3"/>
      <c r="FIO1005" s="3"/>
      <c r="FIP1005" s="3"/>
      <c r="FIQ1005" s="3"/>
      <c r="FIR1005" s="3"/>
      <c r="FIS1005" s="3"/>
      <c r="FIT1005" s="3"/>
      <c r="FIU1005" s="3"/>
      <c r="FIV1005" s="3"/>
      <c r="FIW1005" s="3"/>
      <c r="FIX1005" s="3"/>
      <c r="FIY1005" s="3"/>
      <c r="FIZ1005" s="3"/>
      <c r="FJA1005" s="3"/>
      <c r="FJB1005" s="3"/>
      <c r="FJC1005" s="3"/>
      <c r="FJD1005" s="3"/>
      <c r="FJE1005" s="3"/>
      <c r="FJF1005" s="3"/>
      <c r="FJG1005" s="3"/>
      <c r="FJH1005" s="3"/>
      <c r="FJI1005" s="3"/>
      <c r="FJJ1005" s="3"/>
      <c r="FJK1005" s="3"/>
      <c r="FJL1005" s="3"/>
      <c r="FJM1005" s="3"/>
      <c r="FJN1005" s="3"/>
      <c r="FJO1005" s="3"/>
      <c r="FJP1005" s="3"/>
      <c r="FJQ1005" s="3"/>
      <c r="FJR1005" s="3"/>
      <c r="FJS1005" s="3"/>
      <c r="FJT1005" s="3"/>
      <c r="FJU1005" s="3"/>
      <c r="FJV1005" s="3"/>
      <c r="FJW1005" s="3"/>
      <c r="FJX1005" s="3"/>
      <c r="FJY1005" s="3"/>
      <c r="FJZ1005" s="3"/>
      <c r="FKA1005" s="3"/>
      <c r="FKB1005" s="3"/>
      <c r="FKC1005" s="3"/>
      <c r="FKD1005" s="3"/>
      <c r="FKE1005" s="3"/>
      <c r="FKF1005" s="3"/>
      <c r="FKG1005" s="3"/>
      <c r="FKH1005" s="3"/>
      <c r="FKI1005" s="3"/>
      <c r="FKJ1005" s="3"/>
      <c r="FKK1005" s="3"/>
      <c r="FKL1005" s="3"/>
      <c r="FKM1005" s="3"/>
      <c r="FKN1005" s="3"/>
      <c r="FKO1005" s="3"/>
      <c r="FKP1005" s="3"/>
      <c r="FKQ1005" s="3"/>
      <c r="FKR1005" s="3"/>
      <c r="FKS1005" s="3"/>
      <c r="FKT1005" s="3"/>
      <c r="FKU1005" s="3"/>
      <c r="FKV1005" s="3"/>
      <c r="FKW1005" s="3"/>
      <c r="FKX1005" s="3"/>
      <c r="FKY1005" s="3"/>
      <c r="FKZ1005" s="3"/>
      <c r="FLA1005" s="3"/>
      <c r="FLB1005" s="3"/>
      <c r="FLC1005" s="3"/>
      <c r="FLD1005" s="3"/>
      <c r="FLE1005" s="3"/>
      <c r="FLF1005" s="3"/>
      <c r="FLG1005" s="3"/>
      <c r="FLH1005" s="3"/>
      <c r="FLI1005" s="3"/>
      <c r="FLJ1005" s="3"/>
      <c r="FLK1005" s="3"/>
      <c r="FLL1005" s="3"/>
      <c r="FLM1005" s="3"/>
      <c r="FLN1005" s="3"/>
      <c r="FLO1005" s="3"/>
      <c r="FLP1005" s="3"/>
      <c r="FLQ1005" s="3"/>
      <c r="FLR1005" s="3"/>
      <c r="FLS1005" s="3"/>
      <c r="FLT1005" s="3"/>
      <c r="FLU1005" s="3"/>
      <c r="FLV1005" s="3"/>
      <c r="FLW1005" s="3"/>
      <c r="FLX1005" s="3"/>
      <c r="FLY1005" s="3"/>
      <c r="FLZ1005" s="3"/>
      <c r="FMA1005" s="3"/>
      <c r="FMB1005" s="3"/>
      <c r="FMC1005" s="3"/>
      <c r="FMD1005" s="3"/>
      <c r="FME1005" s="3"/>
      <c r="FMF1005" s="3"/>
      <c r="FMG1005" s="3"/>
      <c r="FMH1005" s="3"/>
      <c r="FMI1005" s="3"/>
      <c r="FMJ1005" s="3"/>
      <c r="FMK1005" s="3"/>
      <c r="FML1005" s="3"/>
      <c r="FMM1005" s="3"/>
      <c r="FMN1005" s="3"/>
      <c r="FMO1005" s="3"/>
      <c r="FMP1005" s="3"/>
      <c r="FMQ1005" s="3"/>
      <c r="FMR1005" s="3"/>
      <c r="FMS1005" s="3"/>
      <c r="FMT1005" s="3"/>
      <c r="FMU1005" s="3"/>
      <c r="FMV1005" s="3"/>
      <c r="FMW1005" s="3"/>
      <c r="FMX1005" s="3"/>
      <c r="FMY1005" s="3"/>
      <c r="FMZ1005" s="3"/>
      <c r="FNA1005" s="3"/>
      <c r="FNB1005" s="3"/>
      <c r="FNC1005" s="3"/>
      <c r="FND1005" s="3"/>
      <c r="FNE1005" s="3"/>
      <c r="FNF1005" s="3"/>
      <c r="FNG1005" s="3"/>
      <c r="FNH1005" s="3"/>
      <c r="FNI1005" s="3"/>
      <c r="FNJ1005" s="3"/>
      <c r="FNK1005" s="3"/>
      <c r="FNL1005" s="3"/>
      <c r="FNM1005" s="3"/>
      <c r="FNN1005" s="3"/>
      <c r="FNO1005" s="3"/>
      <c r="FNP1005" s="3"/>
      <c r="FNQ1005" s="3"/>
      <c r="FNR1005" s="3"/>
      <c r="FNS1005" s="3"/>
      <c r="FNT1005" s="3"/>
      <c r="FNU1005" s="3"/>
      <c r="FNV1005" s="3"/>
      <c r="FNW1005" s="3"/>
      <c r="FNX1005" s="3"/>
      <c r="FNY1005" s="3"/>
      <c r="FNZ1005" s="3"/>
      <c r="FOA1005" s="3"/>
      <c r="FOB1005" s="3"/>
      <c r="FOC1005" s="3"/>
      <c r="FOD1005" s="3"/>
      <c r="FOE1005" s="3"/>
      <c r="FOF1005" s="3"/>
      <c r="FOG1005" s="3"/>
      <c r="FOH1005" s="3"/>
      <c r="FOI1005" s="3"/>
      <c r="FOJ1005" s="3"/>
      <c r="FOK1005" s="3"/>
      <c r="FOL1005" s="3"/>
      <c r="FOM1005" s="3"/>
      <c r="FON1005" s="3"/>
      <c r="FOO1005" s="3"/>
      <c r="FOP1005" s="3"/>
      <c r="FOQ1005" s="3"/>
      <c r="FOR1005" s="3"/>
      <c r="FOS1005" s="3"/>
      <c r="FOT1005" s="3"/>
      <c r="FOU1005" s="3"/>
      <c r="FOV1005" s="3"/>
      <c r="FOW1005" s="3"/>
      <c r="FOX1005" s="3"/>
      <c r="FOY1005" s="3"/>
      <c r="FOZ1005" s="3"/>
      <c r="FPA1005" s="3"/>
      <c r="FPB1005" s="3"/>
      <c r="FPC1005" s="3"/>
      <c r="FPD1005" s="3"/>
      <c r="FPE1005" s="3"/>
      <c r="FPF1005" s="3"/>
      <c r="FPG1005" s="3"/>
      <c r="FPH1005" s="3"/>
      <c r="FPI1005" s="3"/>
      <c r="FPJ1005" s="3"/>
      <c r="FPK1005" s="3"/>
      <c r="FPL1005" s="3"/>
      <c r="FPM1005" s="3"/>
      <c r="FPN1005" s="3"/>
      <c r="FPO1005" s="3"/>
      <c r="FPP1005" s="3"/>
      <c r="FPQ1005" s="3"/>
      <c r="FPR1005" s="3"/>
      <c r="FPS1005" s="3"/>
      <c r="FPT1005" s="3"/>
      <c r="FPU1005" s="3"/>
      <c r="FPV1005" s="3"/>
      <c r="FPW1005" s="3"/>
      <c r="FPX1005" s="3"/>
      <c r="FPY1005" s="3"/>
      <c r="FPZ1005" s="3"/>
      <c r="FQA1005" s="3"/>
      <c r="FQB1005" s="3"/>
      <c r="FQC1005" s="3"/>
      <c r="FQD1005" s="3"/>
      <c r="FQE1005" s="3"/>
      <c r="FQF1005" s="3"/>
      <c r="FQG1005" s="3"/>
      <c r="FQH1005" s="3"/>
      <c r="FQI1005" s="3"/>
      <c r="FQJ1005" s="3"/>
      <c r="FQK1005" s="3"/>
      <c r="FQL1005" s="3"/>
      <c r="FQM1005" s="3"/>
      <c r="FQN1005" s="3"/>
      <c r="FQO1005" s="3"/>
      <c r="FQP1005" s="3"/>
      <c r="FQQ1005" s="3"/>
      <c r="FQR1005" s="3"/>
      <c r="FQS1005" s="3"/>
      <c r="FQT1005" s="3"/>
      <c r="FQU1005" s="3"/>
      <c r="FQV1005" s="3"/>
      <c r="FQW1005" s="3"/>
      <c r="FQX1005" s="3"/>
      <c r="FQY1005" s="3"/>
      <c r="FQZ1005" s="3"/>
      <c r="FRA1005" s="3"/>
      <c r="FRB1005" s="3"/>
      <c r="FRC1005" s="3"/>
      <c r="FRD1005" s="3"/>
      <c r="FRE1005" s="3"/>
      <c r="FRF1005" s="3"/>
      <c r="FRG1005" s="3"/>
      <c r="FRH1005" s="3"/>
      <c r="FRI1005" s="3"/>
      <c r="FRJ1005" s="3"/>
      <c r="FRK1005" s="3"/>
      <c r="FRL1005" s="3"/>
      <c r="FRM1005" s="3"/>
      <c r="FRN1005" s="3"/>
      <c r="FRO1005" s="3"/>
      <c r="FRP1005" s="3"/>
      <c r="FRQ1005" s="3"/>
      <c r="FRR1005" s="3"/>
      <c r="FRS1005" s="3"/>
      <c r="FRT1005" s="3"/>
      <c r="FRU1005" s="3"/>
      <c r="FRV1005" s="3"/>
      <c r="FRW1005" s="3"/>
      <c r="FRX1005" s="3"/>
      <c r="FRY1005" s="3"/>
      <c r="FRZ1005" s="3"/>
      <c r="FSA1005" s="3"/>
      <c r="FSB1005" s="3"/>
      <c r="FSC1005" s="3"/>
      <c r="FSD1005" s="3"/>
      <c r="FSE1005" s="3"/>
      <c r="FSF1005" s="3"/>
      <c r="FSG1005" s="3"/>
      <c r="FSH1005" s="3"/>
      <c r="FSI1005" s="3"/>
      <c r="FSJ1005" s="3"/>
      <c r="FSK1005" s="3"/>
      <c r="FSL1005" s="3"/>
      <c r="FSM1005" s="3"/>
      <c r="FSN1005" s="3"/>
      <c r="FSO1005" s="3"/>
      <c r="FSP1005" s="3"/>
      <c r="FSQ1005" s="3"/>
      <c r="FSR1005" s="3"/>
      <c r="FSS1005" s="3"/>
      <c r="FST1005" s="3"/>
      <c r="FSU1005" s="3"/>
      <c r="FSV1005" s="3"/>
      <c r="FSW1005" s="3"/>
      <c r="FSX1005" s="3"/>
      <c r="FSY1005" s="3"/>
      <c r="FSZ1005" s="3"/>
      <c r="FTA1005" s="3"/>
      <c r="FTB1005" s="3"/>
      <c r="FTC1005" s="3"/>
      <c r="FTD1005" s="3"/>
      <c r="FTE1005" s="3"/>
      <c r="FTF1005" s="3"/>
      <c r="FTG1005" s="3"/>
      <c r="FTH1005" s="3"/>
      <c r="FTI1005" s="3"/>
      <c r="FTJ1005" s="3"/>
      <c r="FTK1005" s="3"/>
      <c r="FTL1005" s="3"/>
      <c r="FTM1005" s="3"/>
      <c r="FTN1005" s="3"/>
      <c r="FTO1005" s="3"/>
      <c r="FTP1005" s="3"/>
      <c r="FTQ1005" s="3"/>
      <c r="FTR1005" s="3"/>
      <c r="FTS1005" s="3"/>
      <c r="FTT1005" s="3"/>
      <c r="FTU1005" s="3"/>
      <c r="FTV1005" s="3"/>
      <c r="FTW1005" s="3"/>
      <c r="FTX1005" s="3"/>
      <c r="FTY1005" s="3"/>
      <c r="FTZ1005" s="3"/>
      <c r="FUA1005" s="3"/>
      <c r="FUB1005" s="3"/>
      <c r="FUC1005" s="3"/>
      <c r="FUD1005" s="3"/>
      <c r="FUE1005" s="3"/>
      <c r="FUF1005" s="3"/>
      <c r="FUG1005" s="3"/>
      <c r="FUH1005" s="3"/>
      <c r="FUI1005" s="3"/>
      <c r="FUJ1005" s="3"/>
      <c r="FUK1005" s="3"/>
      <c r="FUL1005" s="3"/>
      <c r="FUM1005" s="3"/>
      <c r="FUN1005" s="3"/>
      <c r="FUO1005" s="3"/>
      <c r="FUP1005" s="3"/>
      <c r="FUQ1005" s="3"/>
      <c r="FUR1005" s="3"/>
      <c r="FUS1005" s="3"/>
      <c r="FUT1005" s="3"/>
      <c r="FUU1005" s="3"/>
      <c r="FUV1005" s="3"/>
      <c r="FUW1005" s="3"/>
      <c r="FUX1005" s="3"/>
      <c r="FUY1005" s="3"/>
      <c r="FUZ1005" s="3"/>
      <c r="FVA1005" s="3"/>
      <c r="FVB1005" s="3"/>
      <c r="FVC1005" s="3"/>
      <c r="FVD1005" s="3"/>
      <c r="FVE1005" s="3"/>
      <c r="FVF1005" s="3"/>
      <c r="FVG1005" s="3"/>
      <c r="FVH1005" s="3"/>
      <c r="FVI1005" s="3"/>
      <c r="FVJ1005" s="3"/>
      <c r="FVK1005" s="3"/>
      <c r="FVL1005" s="3"/>
      <c r="FVM1005" s="3"/>
      <c r="FVN1005" s="3"/>
      <c r="FVO1005" s="3"/>
      <c r="FVP1005" s="3"/>
      <c r="FVQ1005" s="3"/>
      <c r="FVR1005" s="3"/>
      <c r="FVS1005" s="3"/>
      <c r="FVT1005" s="3"/>
      <c r="FVU1005" s="3"/>
      <c r="FVV1005" s="3"/>
      <c r="FVW1005" s="3"/>
      <c r="FVX1005" s="3"/>
      <c r="FVY1005" s="3"/>
      <c r="FVZ1005" s="3"/>
      <c r="FWA1005" s="3"/>
      <c r="FWB1005" s="3"/>
      <c r="FWC1005" s="3"/>
      <c r="FWD1005" s="3"/>
      <c r="FWE1005" s="3"/>
      <c r="FWF1005" s="3"/>
      <c r="FWG1005" s="3"/>
      <c r="FWH1005" s="3"/>
      <c r="FWI1005" s="3"/>
      <c r="FWJ1005" s="3"/>
      <c r="FWK1005" s="3"/>
      <c r="FWL1005" s="3"/>
      <c r="FWM1005" s="3"/>
      <c r="FWN1005" s="3"/>
      <c r="FWO1005" s="3"/>
      <c r="FWP1005" s="3"/>
      <c r="FWQ1005" s="3"/>
      <c r="FWR1005" s="3"/>
      <c r="FWS1005" s="3"/>
      <c r="FWT1005" s="3"/>
      <c r="FWU1005" s="3"/>
      <c r="FWV1005" s="3"/>
      <c r="FWW1005" s="3"/>
      <c r="FWX1005" s="3"/>
      <c r="FWY1005" s="3"/>
      <c r="FWZ1005" s="3"/>
      <c r="FXA1005" s="3"/>
      <c r="FXB1005" s="3"/>
      <c r="FXC1005" s="3"/>
      <c r="FXD1005" s="3"/>
      <c r="FXE1005" s="3"/>
      <c r="FXF1005" s="3"/>
      <c r="FXG1005" s="3"/>
      <c r="FXH1005" s="3"/>
      <c r="FXI1005" s="3"/>
      <c r="FXJ1005" s="3"/>
      <c r="FXK1005" s="3"/>
      <c r="FXL1005" s="3"/>
      <c r="FXM1005" s="3"/>
      <c r="FXN1005" s="3"/>
      <c r="FXO1005" s="3"/>
      <c r="FXP1005" s="3"/>
      <c r="FXQ1005" s="3"/>
      <c r="FXR1005" s="3"/>
      <c r="FXS1005" s="3"/>
      <c r="FXT1005" s="3"/>
      <c r="FXU1005" s="3"/>
      <c r="FXV1005" s="3"/>
      <c r="FXW1005" s="3"/>
      <c r="FXX1005" s="3"/>
      <c r="FXY1005" s="3"/>
      <c r="FXZ1005" s="3"/>
      <c r="FYA1005" s="3"/>
      <c r="FYB1005" s="3"/>
      <c r="FYC1005" s="3"/>
      <c r="FYD1005" s="3"/>
      <c r="FYE1005" s="3"/>
      <c r="FYF1005" s="3"/>
      <c r="FYG1005" s="3"/>
      <c r="FYH1005" s="3"/>
      <c r="FYI1005" s="3"/>
      <c r="FYJ1005" s="3"/>
      <c r="FYK1005" s="3"/>
      <c r="FYL1005" s="3"/>
      <c r="FYM1005" s="3"/>
      <c r="FYN1005" s="3"/>
      <c r="FYO1005" s="3"/>
      <c r="FYP1005" s="3"/>
      <c r="FYQ1005" s="3"/>
      <c r="FYR1005" s="3"/>
      <c r="FYS1005" s="3"/>
      <c r="FYT1005" s="3"/>
      <c r="FYU1005" s="3"/>
      <c r="FYV1005" s="3"/>
      <c r="FYW1005" s="3"/>
      <c r="FYX1005" s="3"/>
      <c r="FYY1005" s="3"/>
      <c r="FYZ1005" s="3"/>
      <c r="FZA1005" s="3"/>
      <c r="FZB1005" s="3"/>
      <c r="FZC1005" s="3"/>
      <c r="FZD1005" s="3"/>
      <c r="FZE1005" s="3"/>
      <c r="FZF1005" s="3"/>
      <c r="FZG1005" s="3"/>
      <c r="FZH1005" s="3"/>
      <c r="FZI1005" s="3"/>
      <c r="FZJ1005" s="3"/>
      <c r="FZK1005" s="3"/>
      <c r="FZL1005" s="3"/>
      <c r="FZM1005" s="3"/>
      <c r="FZN1005" s="3"/>
      <c r="FZO1005" s="3"/>
      <c r="FZP1005" s="3"/>
      <c r="FZQ1005" s="3"/>
      <c r="FZR1005" s="3"/>
      <c r="FZS1005" s="3"/>
      <c r="FZT1005" s="3"/>
      <c r="FZU1005" s="3"/>
      <c r="FZV1005" s="3"/>
      <c r="FZW1005" s="3"/>
      <c r="FZX1005" s="3"/>
      <c r="FZY1005" s="3"/>
      <c r="FZZ1005" s="3"/>
      <c r="GAA1005" s="3"/>
      <c r="GAB1005" s="3"/>
      <c r="GAC1005" s="3"/>
      <c r="GAD1005" s="3"/>
      <c r="GAE1005" s="3"/>
      <c r="GAF1005" s="3"/>
      <c r="GAG1005" s="3"/>
      <c r="GAH1005" s="3"/>
      <c r="GAI1005" s="3"/>
      <c r="GAJ1005" s="3"/>
      <c r="GAK1005" s="3"/>
      <c r="GAL1005" s="3"/>
      <c r="GAM1005" s="3"/>
      <c r="GAN1005" s="3"/>
      <c r="GAO1005" s="3"/>
      <c r="GAP1005" s="3"/>
      <c r="GAQ1005" s="3"/>
      <c r="GAR1005" s="3"/>
      <c r="GAS1005" s="3"/>
      <c r="GAT1005" s="3"/>
      <c r="GAU1005" s="3"/>
      <c r="GAV1005" s="3"/>
      <c r="GAW1005" s="3"/>
      <c r="GAX1005" s="3"/>
      <c r="GAY1005" s="3"/>
      <c r="GAZ1005" s="3"/>
      <c r="GBA1005" s="3"/>
      <c r="GBB1005" s="3"/>
      <c r="GBC1005" s="3"/>
      <c r="GBD1005" s="3"/>
      <c r="GBE1005" s="3"/>
      <c r="GBF1005" s="3"/>
      <c r="GBG1005" s="3"/>
      <c r="GBH1005" s="3"/>
      <c r="GBI1005" s="3"/>
      <c r="GBJ1005" s="3"/>
      <c r="GBK1005" s="3"/>
      <c r="GBL1005" s="3"/>
      <c r="GBM1005" s="3"/>
      <c r="GBN1005" s="3"/>
      <c r="GBO1005" s="3"/>
      <c r="GBP1005" s="3"/>
      <c r="GBQ1005" s="3"/>
      <c r="GBR1005" s="3"/>
      <c r="GBS1005" s="3"/>
      <c r="GBT1005" s="3"/>
      <c r="GBU1005" s="3"/>
      <c r="GBV1005" s="3"/>
      <c r="GBW1005" s="3"/>
      <c r="GBX1005" s="3"/>
      <c r="GBY1005" s="3"/>
      <c r="GBZ1005" s="3"/>
      <c r="GCA1005" s="3"/>
      <c r="GCB1005" s="3"/>
      <c r="GCC1005" s="3"/>
      <c r="GCD1005" s="3"/>
      <c r="GCE1005" s="3"/>
      <c r="GCF1005" s="3"/>
      <c r="GCG1005" s="3"/>
      <c r="GCH1005" s="3"/>
      <c r="GCI1005" s="3"/>
      <c r="GCJ1005" s="3"/>
      <c r="GCK1005" s="3"/>
      <c r="GCL1005" s="3"/>
      <c r="GCM1005" s="3"/>
      <c r="GCN1005" s="3"/>
      <c r="GCO1005" s="3"/>
      <c r="GCP1005" s="3"/>
      <c r="GCQ1005" s="3"/>
      <c r="GCR1005" s="3"/>
      <c r="GCS1005" s="3"/>
      <c r="GCT1005" s="3"/>
      <c r="GCU1005" s="3"/>
      <c r="GCV1005" s="3"/>
      <c r="GCW1005" s="3"/>
      <c r="GCX1005" s="3"/>
      <c r="GCY1005" s="3"/>
      <c r="GCZ1005" s="3"/>
      <c r="GDA1005" s="3"/>
      <c r="GDB1005" s="3"/>
      <c r="GDC1005" s="3"/>
      <c r="GDD1005" s="3"/>
      <c r="GDE1005" s="3"/>
      <c r="GDF1005" s="3"/>
      <c r="GDG1005" s="3"/>
      <c r="GDH1005" s="3"/>
      <c r="GDI1005" s="3"/>
      <c r="GDJ1005" s="3"/>
      <c r="GDK1005" s="3"/>
      <c r="GDL1005" s="3"/>
      <c r="GDM1005" s="3"/>
      <c r="GDN1005" s="3"/>
      <c r="GDO1005" s="3"/>
      <c r="GDP1005" s="3"/>
      <c r="GDQ1005" s="3"/>
      <c r="GDR1005" s="3"/>
      <c r="GDS1005" s="3"/>
      <c r="GDT1005" s="3"/>
      <c r="GDU1005" s="3"/>
      <c r="GDV1005" s="3"/>
      <c r="GDW1005" s="3"/>
      <c r="GDX1005" s="3"/>
      <c r="GDY1005" s="3"/>
      <c r="GDZ1005" s="3"/>
      <c r="GEA1005" s="3"/>
      <c r="GEB1005" s="3"/>
      <c r="GEC1005" s="3"/>
      <c r="GED1005" s="3"/>
      <c r="GEE1005" s="3"/>
      <c r="GEF1005" s="3"/>
      <c r="GEG1005" s="3"/>
      <c r="GEH1005" s="3"/>
      <c r="GEI1005" s="3"/>
      <c r="GEJ1005" s="3"/>
      <c r="GEK1005" s="3"/>
      <c r="GEL1005" s="3"/>
      <c r="GEM1005" s="3"/>
      <c r="GEN1005" s="3"/>
      <c r="GEO1005" s="3"/>
      <c r="GEP1005" s="3"/>
      <c r="GEQ1005" s="3"/>
      <c r="GER1005" s="3"/>
      <c r="GES1005" s="3"/>
      <c r="GET1005" s="3"/>
      <c r="GEU1005" s="3"/>
      <c r="GEV1005" s="3"/>
      <c r="GEW1005" s="3"/>
      <c r="GEX1005" s="3"/>
      <c r="GEY1005" s="3"/>
      <c r="GEZ1005" s="3"/>
      <c r="GFA1005" s="3"/>
      <c r="GFB1005" s="3"/>
      <c r="GFC1005" s="3"/>
      <c r="GFD1005" s="3"/>
      <c r="GFE1005" s="3"/>
      <c r="GFF1005" s="3"/>
      <c r="GFG1005" s="3"/>
      <c r="GFH1005" s="3"/>
      <c r="GFI1005" s="3"/>
      <c r="GFJ1005" s="3"/>
      <c r="GFK1005" s="3"/>
      <c r="GFL1005" s="3"/>
      <c r="GFM1005" s="3"/>
      <c r="GFN1005" s="3"/>
      <c r="GFO1005" s="3"/>
      <c r="GFP1005" s="3"/>
      <c r="GFQ1005" s="3"/>
      <c r="GFR1005" s="3"/>
      <c r="GFS1005" s="3"/>
      <c r="GFT1005" s="3"/>
      <c r="GFU1005" s="3"/>
      <c r="GFV1005" s="3"/>
      <c r="GFW1005" s="3"/>
      <c r="GFX1005" s="3"/>
      <c r="GFY1005" s="3"/>
      <c r="GFZ1005" s="3"/>
      <c r="GGA1005" s="3"/>
      <c r="GGB1005" s="3"/>
      <c r="GGC1005" s="3"/>
      <c r="GGD1005" s="3"/>
      <c r="GGE1005" s="3"/>
      <c r="GGF1005" s="3"/>
      <c r="GGG1005" s="3"/>
      <c r="GGH1005" s="3"/>
      <c r="GGI1005" s="3"/>
      <c r="GGJ1005" s="3"/>
      <c r="GGK1005" s="3"/>
      <c r="GGL1005" s="3"/>
      <c r="GGM1005" s="3"/>
      <c r="GGN1005" s="3"/>
      <c r="GGO1005" s="3"/>
      <c r="GGP1005" s="3"/>
      <c r="GGQ1005" s="3"/>
      <c r="GGR1005" s="3"/>
      <c r="GGS1005" s="3"/>
      <c r="GGT1005" s="3"/>
      <c r="GGU1005" s="3"/>
      <c r="GGV1005" s="3"/>
      <c r="GGW1005" s="3"/>
      <c r="GGX1005" s="3"/>
      <c r="GGY1005" s="3"/>
      <c r="GGZ1005" s="3"/>
      <c r="GHA1005" s="3"/>
      <c r="GHB1005" s="3"/>
      <c r="GHC1005" s="3"/>
      <c r="GHD1005" s="3"/>
      <c r="GHE1005" s="3"/>
      <c r="GHF1005" s="3"/>
      <c r="GHG1005" s="3"/>
      <c r="GHH1005" s="3"/>
      <c r="GHI1005" s="3"/>
      <c r="GHJ1005" s="3"/>
      <c r="GHK1005" s="3"/>
      <c r="GHL1005" s="3"/>
      <c r="GHM1005" s="3"/>
      <c r="GHN1005" s="3"/>
      <c r="GHO1005" s="3"/>
      <c r="GHP1005" s="3"/>
      <c r="GHQ1005" s="3"/>
      <c r="GHR1005" s="3"/>
      <c r="GHS1005" s="3"/>
      <c r="GHT1005" s="3"/>
      <c r="GHU1005" s="3"/>
      <c r="GHV1005" s="3"/>
      <c r="GHW1005" s="3"/>
      <c r="GHX1005" s="3"/>
      <c r="GHY1005" s="3"/>
      <c r="GHZ1005" s="3"/>
      <c r="GIA1005" s="3"/>
      <c r="GIB1005" s="3"/>
      <c r="GIC1005" s="3"/>
      <c r="GID1005" s="3"/>
      <c r="GIE1005" s="3"/>
      <c r="GIF1005" s="3"/>
      <c r="GIG1005" s="3"/>
      <c r="GIH1005" s="3"/>
      <c r="GII1005" s="3"/>
      <c r="GIJ1005" s="3"/>
      <c r="GIK1005" s="3"/>
      <c r="GIL1005" s="3"/>
      <c r="GIM1005" s="3"/>
      <c r="GIN1005" s="3"/>
      <c r="GIO1005" s="3"/>
      <c r="GIP1005" s="3"/>
      <c r="GIQ1005" s="3"/>
      <c r="GIR1005" s="3"/>
      <c r="GIS1005" s="3"/>
      <c r="GIT1005" s="3"/>
      <c r="GIU1005" s="3"/>
      <c r="GIV1005" s="3"/>
      <c r="GIW1005" s="3"/>
      <c r="GIX1005" s="3"/>
      <c r="GIY1005" s="3"/>
      <c r="GIZ1005" s="3"/>
      <c r="GJA1005" s="3"/>
      <c r="GJB1005" s="3"/>
      <c r="GJC1005" s="3"/>
      <c r="GJD1005" s="3"/>
      <c r="GJE1005" s="3"/>
      <c r="GJF1005" s="3"/>
      <c r="GJG1005" s="3"/>
      <c r="GJH1005" s="3"/>
      <c r="GJI1005" s="3"/>
      <c r="GJJ1005" s="3"/>
      <c r="GJK1005" s="3"/>
      <c r="GJL1005" s="3"/>
      <c r="GJM1005" s="3"/>
      <c r="GJN1005" s="3"/>
      <c r="GJO1005" s="3"/>
      <c r="GJP1005" s="3"/>
      <c r="GJQ1005" s="3"/>
      <c r="GJR1005" s="3"/>
      <c r="GJS1005" s="3"/>
      <c r="GJT1005" s="3"/>
      <c r="GJU1005" s="3"/>
      <c r="GJV1005" s="3"/>
      <c r="GJW1005" s="3"/>
      <c r="GJX1005" s="3"/>
      <c r="GJY1005" s="3"/>
      <c r="GJZ1005" s="3"/>
      <c r="GKA1005" s="3"/>
      <c r="GKB1005" s="3"/>
      <c r="GKC1005" s="3"/>
      <c r="GKD1005" s="3"/>
      <c r="GKE1005" s="3"/>
      <c r="GKF1005" s="3"/>
      <c r="GKG1005" s="3"/>
      <c r="GKH1005" s="3"/>
      <c r="GKI1005" s="3"/>
      <c r="GKJ1005" s="3"/>
      <c r="GKK1005" s="3"/>
      <c r="GKL1005" s="3"/>
      <c r="GKM1005" s="3"/>
      <c r="GKN1005" s="3"/>
      <c r="GKO1005" s="3"/>
      <c r="GKP1005" s="3"/>
      <c r="GKQ1005" s="3"/>
      <c r="GKR1005" s="3"/>
      <c r="GKS1005" s="3"/>
      <c r="GKT1005" s="3"/>
      <c r="GKU1005" s="3"/>
      <c r="GKV1005" s="3"/>
      <c r="GKW1005" s="3"/>
      <c r="GKX1005" s="3"/>
      <c r="GKY1005" s="3"/>
      <c r="GKZ1005" s="3"/>
      <c r="GLA1005" s="3"/>
      <c r="GLB1005" s="3"/>
      <c r="GLC1005" s="3"/>
      <c r="GLD1005" s="3"/>
      <c r="GLE1005" s="3"/>
      <c r="GLF1005" s="3"/>
      <c r="GLG1005" s="3"/>
      <c r="GLH1005" s="3"/>
      <c r="GLI1005" s="3"/>
      <c r="GLJ1005" s="3"/>
      <c r="GLK1005" s="3"/>
      <c r="GLL1005" s="3"/>
      <c r="GLM1005" s="3"/>
      <c r="GLN1005" s="3"/>
      <c r="GLO1005" s="3"/>
      <c r="GLP1005" s="3"/>
      <c r="GLQ1005" s="3"/>
      <c r="GLR1005" s="3"/>
      <c r="GLS1005" s="3"/>
      <c r="GLT1005" s="3"/>
      <c r="GLU1005" s="3"/>
      <c r="GLV1005" s="3"/>
      <c r="GLW1005" s="3"/>
      <c r="GLX1005" s="3"/>
      <c r="GLY1005" s="3"/>
      <c r="GLZ1005" s="3"/>
      <c r="GMA1005" s="3"/>
      <c r="GMB1005" s="3"/>
      <c r="GMC1005" s="3"/>
      <c r="GMD1005" s="3"/>
      <c r="GME1005" s="3"/>
      <c r="GMF1005" s="3"/>
      <c r="GMG1005" s="3"/>
      <c r="GMH1005" s="3"/>
      <c r="GMI1005" s="3"/>
      <c r="GMJ1005" s="3"/>
      <c r="GMK1005" s="3"/>
      <c r="GML1005" s="3"/>
      <c r="GMM1005" s="3"/>
      <c r="GMN1005" s="3"/>
      <c r="GMO1005" s="3"/>
      <c r="GMP1005" s="3"/>
      <c r="GMQ1005" s="3"/>
      <c r="GMR1005" s="3"/>
      <c r="GMS1005" s="3"/>
      <c r="GMT1005" s="3"/>
      <c r="GMU1005" s="3"/>
      <c r="GMV1005" s="3"/>
      <c r="GMW1005" s="3"/>
      <c r="GMX1005" s="3"/>
      <c r="GMY1005" s="3"/>
      <c r="GMZ1005" s="3"/>
      <c r="GNA1005" s="3"/>
      <c r="GNB1005" s="3"/>
      <c r="GNC1005" s="3"/>
      <c r="GND1005" s="3"/>
      <c r="GNE1005" s="3"/>
      <c r="GNF1005" s="3"/>
      <c r="GNG1005" s="3"/>
      <c r="GNH1005" s="3"/>
      <c r="GNI1005" s="3"/>
      <c r="GNJ1005" s="3"/>
      <c r="GNK1005" s="3"/>
      <c r="GNL1005" s="3"/>
      <c r="GNM1005" s="3"/>
      <c r="GNN1005" s="3"/>
      <c r="GNO1005" s="3"/>
      <c r="GNP1005" s="3"/>
      <c r="GNQ1005" s="3"/>
      <c r="GNR1005" s="3"/>
      <c r="GNS1005" s="3"/>
      <c r="GNT1005" s="3"/>
      <c r="GNU1005" s="3"/>
      <c r="GNV1005" s="3"/>
      <c r="GNW1005" s="3"/>
      <c r="GNX1005" s="3"/>
      <c r="GNY1005" s="3"/>
      <c r="GNZ1005" s="3"/>
      <c r="GOA1005" s="3"/>
      <c r="GOB1005" s="3"/>
      <c r="GOC1005" s="3"/>
      <c r="GOD1005" s="3"/>
      <c r="GOE1005" s="3"/>
      <c r="GOF1005" s="3"/>
      <c r="GOG1005" s="3"/>
      <c r="GOH1005" s="3"/>
      <c r="GOI1005" s="3"/>
      <c r="GOJ1005" s="3"/>
      <c r="GOK1005" s="3"/>
      <c r="GOL1005" s="3"/>
      <c r="GOM1005" s="3"/>
      <c r="GON1005" s="3"/>
      <c r="GOO1005" s="3"/>
      <c r="GOP1005" s="3"/>
      <c r="GOQ1005" s="3"/>
      <c r="GOR1005" s="3"/>
      <c r="GOS1005" s="3"/>
      <c r="GOT1005" s="3"/>
      <c r="GOU1005" s="3"/>
      <c r="GOV1005" s="3"/>
      <c r="GOW1005" s="3"/>
      <c r="GOX1005" s="3"/>
      <c r="GOY1005" s="3"/>
      <c r="GOZ1005" s="3"/>
      <c r="GPA1005" s="3"/>
      <c r="GPB1005" s="3"/>
      <c r="GPC1005" s="3"/>
      <c r="GPD1005" s="3"/>
      <c r="GPE1005" s="3"/>
      <c r="GPF1005" s="3"/>
      <c r="GPG1005" s="3"/>
      <c r="GPH1005" s="3"/>
      <c r="GPI1005" s="3"/>
      <c r="GPJ1005" s="3"/>
      <c r="GPK1005" s="3"/>
      <c r="GPL1005" s="3"/>
      <c r="GPM1005" s="3"/>
      <c r="GPN1005" s="3"/>
      <c r="GPO1005" s="3"/>
      <c r="GPP1005" s="3"/>
      <c r="GPQ1005" s="3"/>
      <c r="GPR1005" s="3"/>
      <c r="GPS1005" s="3"/>
      <c r="GPT1005" s="3"/>
      <c r="GPU1005" s="3"/>
      <c r="GPV1005" s="3"/>
      <c r="GPW1005" s="3"/>
      <c r="GPX1005" s="3"/>
      <c r="GPY1005" s="3"/>
      <c r="GPZ1005" s="3"/>
      <c r="GQA1005" s="3"/>
      <c r="GQB1005" s="3"/>
      <c r="GQC1005" s="3"/>
      <c r="GQD1005" s="3"/>
      <c r="GQE1005" s="3"/>
      <c r="GQF1005" s="3"/>
      <c r="GQG1005" s="3"/>
      <c r="GQH1005" s="3"/>
      <c r="GQI1005" s="3"/>
      <c r="GQJ1005" s="3"/>
      <c r="GQK1005" s="3"/>
      <c r="GQL1005" s="3"/>
      <c r="GQM1005" s="3"/>
      <c r="GQN1005" s="3"/>
      <c r="GQO1005" s="3"/>
      <c r="GQP1005" s="3"/>
      <c r="GQQ1005" s="3"/>
      <c r="GQR1005" s="3"/>
      <c r="GQS1005" s="3"/>
      <c r="GQT1005" s="3"/>
      <c r="GQU1005" s="3"/>
      <c r="GQV1005" s="3"/>
      <c r="GQW1005" s="3"/>
      <c r="GQX1005" s="3"/>
      <c r="GQY1005" s="3"/>
      <c r="GQZ1005" s="3"/>
      <c r="GRA1005" s="3"/>
      <c r="GRB1005" s="3"/>
      <c r="GRC1005" s="3"/>
      <c r="GRD1005" s="3"/>
      <c r="GRE1005" s="3"/>
      <c r="GRF1005" s="3"/>
      <c r="GRG1005" s="3"/>
      <c r="GRH1005" s="3"/>
      <c r="GRI1005" s="3"/>
      <c r="GRJ1005" s="3"/>
      <c r="GRK1005" s="3"/>
      <c r="GRL1005" s="3"/>
      <c r="GRM1005" s="3"/>
      <c r="GRN1005" s="3"/>
      <c r="GRO1005" s="3"/>
      <c r="GRP1005" s="3"/>
      <c r="GRQ1005" s="3"/>
      <c r="GRR1005" s="3"/>
      <c r="GRS1005" s="3"/>
      <c r="GRT1005" s="3"/>
      <c r="GRU1005" s="3"/>
      <c r="GRV1005" s="3"/>
      <c r="GRW1005" s="3"/>
      <c r="GRX1005" s="3"/>
      <c r="GRY1005" s="3"/>
      <c r="GRZ1005" s="3"/>
      <c r="GSA1005" s="3"/>
      <c r="GSB1005" s="3"/>
      <c r="GSC1005" s="3"/>
      <c r="GSD1005" s="3"/>
      <c r="GSE1005" s="3"/>
      <c r="GSF1005" s="3"/>
      <c r="GSG1005" s="3"/>
      <c r="GSH1005" s="3"/>
      <c r="GSI1005" s="3"/>
      <c r="GSJ1005" s="3"/>
      <c r="GSK1005" s="3"/>
      <c r="GSL1005" s="3"/>
      <c r="GSM1005" s="3"/>
      <c r="GSN1005" s="3"/>
      <c r="GSO1005" s="3"/>
      <c r="GSP1005" s="3"/>
      <c r="GSQ1005" s="3"/>
      <c r="GSR1005" s="3"/>
      <c r="GSS1005" s="3"/>
      <c r="GST1005" s="3"/>
      <c r="GSU1005" s="3"/>
      <c r="GSV1005" s="3"/>
      <c r="GSW1005" s="3"/>
      <c r="GSX1005" s="3"/>
      <c r="GSY1005" s="3"/>
      <c r="GSZ1005" s="3"/>
      <c r="GTA1005" s="3"/>
      <c r="GTB1005" s="3"/>
      <c r="GTC1005" s="3"/>
      <c r="GTD1005" s="3"/>
      <c r="GTE1005" s="3"/>
      <c r="GTF1005" s="3"/>
      <c r="GTG1005" s="3"/>
      <c r="GTH1005" s="3"/>
      <c r="GTI1005" s="3"/>
      <c r="GTJ1005" s="3"/>
      <c r="GTK1005" s="3"/>
      <c r="GTL1005" s="3"/>
      <c r="GTM1005" s="3"/>
      <c r="GTN1005" s="3"/>
      <c r="GTO1005" s="3"/>
      <c r="GTP1005" s="3"/>
      <c r="GTQ1005" s="3"/>
      <c r="GTR1005" s="3"/>
      <c r="GTS1005" s="3"/>
      <c r="GTT1005" s="3"/>
      <c r="GTU1005" s="3"/>
      <c r="GTV1005" s="3"/>
      <c r="GTW1005" s="3"/>
      <c r="GTX1005" s="3"/>
      <c r="GTY1005" s="3"/>
      <c r="GTZ1005" s="3"/>
      <c r="GUA1005" s="3"/>
      <c r="GUB1005" s="3"/>
      <c r="GUC1005" s="3"/>
      <c r="GUD1005" s="3"/>
      <c r="GUE1005" s="3"/>
      <c r="GUF1005" s="3"/>
      <c r="GUG1005" s="3"/>
      <c r="GUH1005" s="3"/>
      <c r="GUI1005" s="3"/>
      <c r="GUJ1005" s="3"/>
      <c r="GUK1005" s="3"/>
      <c r="GUL1005" s="3"/>
      <c r="GUM1005" s="3"/>
      <c r="GUN1005" s="3"/>
      <c r="GUO1005" s="3"/>
      <c r="GUP1005" s="3"/>
      <c r="GUQ1005" s="3"/>
      <c r="GUR1005" s="3"/>
      <c r="GUS1005" s="3"/>
      <c r="GUT1005" s="3"/>
      <c r="GUU1005" s="3"/>
      <c r="GUV1005" s="3"/>
      <c r="GUW1005" s="3"/>
      <c r="GUX1005" s="3"/>
      <c r="GUY1005" s="3"/>
      <c r="GUZ1005" s="3"/>
      <c r="GVA1005" s="3"/>
      <c r="GVB1005" s="3"/>
      <c r="GVC1005" s="3"/>
      <c r="GVD1005" s="3"/>
      <c r="GVE1005" s="3"/>
      <c r="GVF1005" s="3"/>
      <c r="GVG1005" s="3"/>
      <c r="GVH1005" s="3"/>
      <c r="GVI1005" s="3"/>
      <c r="GVJ1005" s="3"/>
      <c r="GVK1005" s="3"/>
      <c r="GVL1005" s="3"/>
      <c r="GVM1005" s="3"/>
      <c r="GVN1005" s="3"/>
      <c r="GVO1005" s="3"/>
      <c r="GVP1005" s="3"/>
      <c r="GVQ1005" s="3"/>
      <c r="GVR1005" s="3"/>
      <c r="GVS1005" s="3"/>
      <c r="GVT1005" s="3"/>
      <c r="GVU1005" s="3"/>
      <c r="GVV1005" s="3"/>
      <c r="GVW1005" s="3"/>
      <c r="GVX1005" s="3"/>
      <c r="GVY1005" s="3"/>
      <c r="GVZ1005" s="3"/>
      <c r="GWA1005" s="3"/>
      <c r="GWB1005" s="3"/>
      <c r="GWC1005" s="3"/>
      <c r="GWD1005" s="3"/>
      <c r="GWE1005" s="3"/>
      <c r="GWF1005" s="3"/>
      <c r="GWG1005" s="3"/>
      <c r="GWH1005" s="3"/>
      <c r="GWI1005" s="3"/>
      <c r="GWJ1005" s="3"/>
      <c r="GWK1005" s="3"/>
      <c r="GWL1005" s="3"/>
      <c r="GWM1005" s="3"/>
      <c r="GWN1005" s="3"/>
      <c r="GWO1005" s="3"/>
      <c r="GWP1005" s="3"/>
      <c r="GWQ1005" s="3"/>
      <c r="GWR1005" s="3"/>
      <c r="GWS1005" s="3"/>
      <c r="GWT1005" s="3"/>
      <c r="GWU1005" s="3"/>
      <c r="GWV1005" s="3"/>
      <c r="GWW1005" s="3"/>
      <c r="GWX1005" s="3"/>
      <c r="GWY1005" s="3"/>
      <c r="GWZ1005" s="3"/>
      <c r="GXA1005" s="3"/>
      <c r="GXB1005" s="3"/>
      <c r="GXC1005" s="3"/>
      <c r="GXD1005" s="3"/>
      <c r="GXE1005" s="3"/>
      <c r="GXF1005" s="3"/>
      <c r="GXG1005" s="3"/>
      <c r="GXH1005" s="3"/>
      <c r="GXI1005" s="3"/>
      <c r="GXJ1005" s="3"/>
      <c r="GXK1005" s="3"/>
      <c r="GXL1005" s="3"/>
      <c r="GXM1005" s="3"/>
      <c r="GXN1005" s="3"/>
      <c r="GXO1005" s="3"/>
      <c r="GXP1005" s="3"/>
      <c r="GXQ1005" s="3"/>
      <c r="GXR1005" s="3"/>
      <c r="GXS1005" s="3"/>
      <c r="GXT1005" s="3"/>
      <c r="GXU1005" s="3"/>
      <c r="GXV1005" s="3"/>
      <c r="GXW1005" s="3"/>
      <c r="GXX1005" s="3"/>
      <c r="GXY1005" s="3"/>
      <c r="GXZ1005" s="3"/>
      <c r="GYA1005" s="3"/>
      <c r="GYB1005" s="3"/>
      <c r="GYC1005" s="3"/>
      <c r="GYD1005" s="3"/>
      <c r="GYE1005" s="3"/>
      <c r="GYF1005" s="3"/>
      <c r="GYG1005" s="3"/>
      <c r="GYH1005" s="3"/>
      <c r="GYI1005" s="3"/>
      <c r="GYJ1005" s="3"/>
      <c r="GYK1005" s="3"/>
      <c r="GYL1005" s="3"/>
      <c r="GYM1005" s="3"/>
      <c r="GYN1005" s="3"/>
      <c r="GYO1005" s="3"/>
      <c r="GYP1005" s="3"/>
      <c r="GYQ1005" s="3"/>
      <c r="GYR1005" s="3"/>
      <c r="GYS1005" s="3"/>
      <c r="GYT1005" s="3"/>
      <c r="GYU1005" s="3"/>
      <c r="GYV1005" s="3"/>
      <c r="GYW1005" s="3"/>
      <c r="GYX1005" s="3"/>
      <c r="GYY1005" s="3"/>
      <c r="GYZ1005" s="3"/>
      <c r="GZA1005" s="3"/>
      <c r="GZB1005" s="3"/>
      <c r="GZC1005" s="3"/>
      <c r="GZD1005" s="3"/>
      <c r="GZE1005" s="3"/>
      <c r="GZF1005" s="3"/>
      <c r="GZG1005" s="3"/>
      <c r="GZH1005" s="3"/>
      <c r="GZI1005" s="3"/>
      <c r="GZJ1005" s="3"/>
      <c r="GZK1005" s="3"/>
      <c r="GZL1005" s="3"/>
      <c r="GZM1005" s="3"/>
      <c r="GZN1005" s="3"/>
      <c r="GZO1005" s="3"/>
      <c r="GZP1005" s="3"/>
      <c r="GZQ1005" s="3"/>
      <c r="GZR1005" s="3"/>
      <c r="GZS1005" s="3"/>
      <c r="GZT1005" s="3"/>
      <c r="GZU1005" s="3"/>
      <c r="GZV1005" s="3"/>
      <c r="GZW1005" s="3"/>
      <c r="GZX1005" s="3"/>
      <c r="GZY1005" s="3"/>
      <c r="GZZ1005" s="3"/>
      <c r="HAA1005" s="3"/>
      <c r="HAB1005" s="3"/>
      <c r="HAC1005" s="3"/>
      <c r="HAD1005" s="3"/>
      <c r="HAE1005" s="3"/>
      <c r="HAF1005" s="3"/>
      <c r="HAG1005" s="3"/>
      <c r="HAH1005" s="3"/>
      <c r="HAI1005" s="3"/>
      <c r="HAJ1005" s="3"/>
      <c r="HAK1005" s="3"/>
      <c r="HAL1005" s="3"/>
      <c r="HAM1005" s="3"/>
      <c r="HAN1005" s="3"/>
      <c r="HAO1005" s="3"/>
      <c r="HAP1005" s="3"/>
      <c r="HAQ1005" s="3"/>
      <c r="HAR1005" s="3"/>
      <c r="HAS1005" s="3"/>
      <c r="HAT1005" s="3"/>
      <c r="HAU1005" s="3"/>
      <c r="HAV1005" s="3"/>
      <c r="HAW1005" s="3"/>
      <c r="HAX1005" s="3"/>
      <c r="HAY1005" s="3"/>
      <c r="HAZ1005" s="3"/>
      <c r="HBA1005" s="3"/>
      <c r="HBB1005" s="3"/>
      <c r="HBC1005" s="3"/>
      <c r="HBD1005" s="3"/>
      <c r="HBE1005" s="3"/>
      <c r="HBF1005" s="3"/>
      <c r="HBG1005" s="3"/>
      <c r="HBH1005" s="3"/>
      <c r="HBI1005" s="3"/>
      <c r="HBJ1005" s="3"/>
      <c r="HBK1005" s="3"/>
      <c r="HBL1005" s="3"/>
      <c r="HBM1005" s="3"/>
      <c r="HBN1005" s="3"/>
      <c r="HBO1005" s="3"/>
      <c r="HBP1005" s="3"/>
      <c r="HBQ1005" s="3"/>
      <c r="HBR1005" s="3"/>
      <c r="HBS1005" s="3"/>
      <c r="HBT1005" s="3"/>
      <c r="HBU1005" s="3"/>
      <c r="HBV1005" s="3"/>
      <c r="HBW1005" s="3"/>
      <c r="HBX1005" s="3"/>
      <c r="HBY1005" s="3"/>
      <c r="HBZ1005" s="3"/>
      <c r="HCA1005" s="3"/>
      <c r="HCB1005" s="3"/>
      <c r="HCC1005" s="3"/>
      <c r="HCD1005" s="3"/>
      <c r="HCE1005" s="3"/>
      <c r="HCF1005" s="3"/>
      <c r="HCG1005" s="3"/>
      <c r="HCH1005" s="3"/>
      <c r="HCI1005" s="3"/>
      <c r="HCJ1005" s="3"/>
      <c r="HCK1005" s="3"/>
      <c r="HCL1005" s="3"/>
      <c r="HCM1005" s="3"/>
      <c r="HCN1005" s="3"/>
      <c r="HCO1005" s="3"/>
      <c r="HCP1005" s="3"/>
      <c r="HCQ1005" s="3"/>
      <c r="HCR1005" s="3"/>
      <c r="HCS1005" s="3"/>
      <c r="HCT1005" s="3"/>
      <c r="HCU1005" s="3"/>
      <c r="HCV1005" s="3"/>
      <c r="HCW1005" s="3"/>
      <c r="HCX1005" s="3"/>
      <c r="HCY1005" s="3"/>
      <c r="HCZ1005" s="3"/>
      <c r="HDA1005" s="3"/>
      <c r="HDB1005" s="3"/>
      <c r="HDC1005" s="3"/>
      <c r="HDD1005" s="3"/>
      <c r="HDE1005" s="3"/>
      <c r="HDF1005" s="3"/>
      <c r="HDG1005" s="3"/>
      <c r="HDH1005" s="3"/>
      <c r="HDI1005" s="3"/>
      <c r="HDJ1005" s="3"/>
      <c r="HDK1005" s="3"/>
      <c r="HDL1005" s="3"/>
      <c r="HDM1005" s="3"/>
      <c r="HDN1005" s="3"/>
      <c r="HDO1005" s="3"/>
      <c r="HDP1005" s="3"/>
      <c r="HDQ1005" s="3"/>
      <c r="HDR1005" s="3"/>
      <c r="HDS1005" s="3"/>
      <c r="HDT1005" s="3"/>
      <c r="HDU1005" s="3"/>
      <c r="HDV1005" s="3"/>
      <c r="HDW1005" s="3"/>
      <c r="HDX1005" s="3"/>
      <c r="HDY1005" s="3"/>
      <c r="HDZ1005" s="3"/>
      <c r="HEA1005" s="3"/>
      <c r="HEB1005" s="3"/>
      <c r="HEC1005" s="3"/>
      <c r="HED1005" s="3"/>
      <c r="HEE1005" s="3"/>
      <c r="HEF1005" s="3"/>
      <c r="HEG1005" s="3"/>
      <c r="HEH1005" s="3"/>
      <c r="HEI1005" s="3"/>
      <c r="HEJ1005" s="3"/>
      <c r="HEK1005" s="3"/>
      <c r="HEL1005" s="3"/>
      <c r="HEM1005" s="3"/>
      <c r="HEN1005" s="3"/>
      <c r="HEO1005" s="3"/>
      <c r="HEP1005" s="3"/>
      <c r="HEQ1005" s="3"/>
      <c r="HER1005" s="3"/>
      <c r="HES1005" s="3"/>
      <c r="HET1005" s="3"/>
      <c r="HEU1005" s="3"/>
      <c r="HEV1005" s="3"/>
      <c r="HEW1005" s="3"/>
      <c r="HEX1005" s="3"/>
      <c r="HEY1005" s="3"/>
      <c r="HEZ1005" s="3"/>
      <c r="HFA1005" s="3"/>
      <c r="HFB1005" s="3"/>
      <c r="HFC1005" s="3"/>
      <c r="HFD1005" s="3"/>
      <c r="HFE1005" s="3"/>
      <c r="HFF1005" s="3"/>
      <c r="HFG1005" s="3"/>
      <c r="HFH1005" s="3"/>
      <c r="HFI1005" s="3"/>
      <c r="HFJ1005" s="3"/>
      <c r="HFK1005" s="3"/>
      <c r="HFL1005" s="3"/>
      <c r="HFM1005" s="3"/>
      <c r="HFN1005" s="3"/>
      <c r="HFO1005" s="3"/>
      <c r="HFP1005" s="3"/>
      <c r="HFQ1005" s="3"/>
      <c r="HFR1005" s="3"/>
      <c r="HFS1005" s="3"/>
      <c r="HFT1005" s="3"/>
      <c r="HFU1005" s="3"/>
      <c r="HFV1005" s="3"/>
      <c r="HFW1005" s="3"/>
      <c r="HFX1005" s="3"/>
      <c r="HFY1005" s="3"/>
      <c r="HFZ1005" s="3"/>
      <c r="HGA1005" s="3"/>
      <c r="HGB1005" s="3"/>
      <c r="HGC1005" s="3"/>
      <c r="HGD1005" s="3"/>
      <c r="HGE1005" s="3"/>
      <c r="HGF1005" s="3"/>
      <c r="HGG1005" s="3"/>
      <c r="HGH1005" s="3"/>
      <c r="HGI1005" s="3"/>
      <c r="HGJ1005" s="3"/>
      <c r="HGK1005" s="3"/>
      <c r="HGL1005" s="3"/>
      <c r="HGM1005" s="3"/>
      <c r="HGN1005" s="3"/>
      <c r="HGO1005" s="3"/>
      <c r="HGP1005" s="3"/>
      <c r="HGQ1005" s="3"/>
      <c r="HGR1005" s="3"/>
      <c r="HGS1005" s="3"/>
      <c r="HGT1005" s="3"/>
      <c r="HGU1005" s="3"/>
      <c r="HGV1005" s="3"/>
      <c r="HGW1005" s="3"/>
      <c r="HGX1005" s="3"/>
      <c r="HGY1005" s="3"/>
      <c r="HGZ1005" s="3"/>
      <c r="HHA1005" s="3"/>
      <c r="HHB1005" s="3"/>
      <c r="HHC1005" s="3"/>
      <c r="HHD1005" s="3"/>
      <c r="HHE1005" s="3"/>
      <c r="HHF1005" s="3"/>
      <c r="HHG1005" s="3"/>
      <c r="HHH1005" s="3"/>
      <c r="HHI1005" s="3"/>
      <c r="HHJ1005" s="3"/>
      <c r="HHK1005" s="3"/>
      <c r="HHL1005" s="3"/>
      <c r="HHM1005" s="3"/>
      <c r="HHN1005" s="3"/>
      <c r="HHO1005" s="3"/>
      <c r="HHP1005" s="3"/>
      <c r="HHQ1005" s="3"/>
      <c r="HHR1005" s="3"/>
      <c r="HHS1005" s="3"/>
      <c r="HHT1005" s="3"/>
      <c r="HHU1005" s="3"/>
      <c r="HHV1005" s="3"/>
      <c r="HHW1005" s="3"/>
      <c r="HHX1005" s="3"/>
      <c r="HHY1005" s="3"/>
      <c r="HHZ1005" s="3"/>
      <c r="HIA1005" s="3"/>
      <c r="HIB1005" s="3"/>
      <c r="HIC1005" s="3"/>
      <c r="HID1005" s="3"/>
      <c r="HIE1005" s="3"/>
      <c r="HIF1005" s="3"/>
      <c r="HIG1005" s="3"/>
      <c r="HIH1005" s="3"/>
      <c r="HII1005" s="3"/>
      <c r="HIJ1005" s="3"/>
      <c r="HIK1005" s="3"/>
      <c r="HIL1005" s="3"/>
      <c r="HIM1005" s="3"/>
      <c r="HIN1005" s="3"/>
      <c r="HIO1005" s="3"/>
      <c r="HIP1005" s="3"/>
      <c r="HIQ1005" s="3"/>
      <c r="HIR1005" s="3"/>
      <c r="HIS1005" s="3"/>
      <c r="HIT1005" s="3"/>
      <c r="HIU1005" s="3"/>
      <c r="HIV1005" s="3"/>
      <c r="HIW1005" s="3"/>
      <c r="HIX1005" s="3"/>
      <c r="HIY1005" s="3"/>
      <c r="HIZ1005" s="3"/>
      <c r="HJA1005" s="3"/>
      <c r="HJB1005" s="3"/>
      <c r="HJC1005" s="3"/>
      <c r="HJD1005" s="3"/>
      <c r="HJE1005" s="3"/>
      <c r="HJF1005" s="3"/>
      <c r="HJG1005" s="3"/>
      <c r="HJH1005" s="3"/>
      <c r="HJI1005" s="3"/>
      <c r="HJJ1005" s="3"/>
      <c r="HJK1005" s="3"/>
      <c r="HJL1005" s="3"/>
      <c r="HJM1005" s="3"/>
      <c r="HJN1005" s="3"/>
      <c r="HJO1005" s="3"/>
      <c r="HJP1005" s="3"/>
      <c r="HJQ1005" s="3"/>
      <c r="HJR1005" s="3"/>
      <c r="HJS1005" s="3"/>
      <c r="HJT1005" s="3"/>
      <c r="HJU1005" s="3"/>
      <c r="HJV1005" s="3"/>
      <c r="HJW1005" s="3"/>
      <c r="HJX1005" s="3"/>
      <c r="HJY1005" s="3"/>
      <c r="HJZ1005" s="3"/>
      <c r="HKA1005" s="3"/>
      <c r="HKB1005" s="3"/>
      <c r="HKC1005" s="3"/>
      <c r="HKD1005" s="3"/>
      <c r="HKE1005" s="3"/>
      <c r="HKF1005" s="3"/>
      <c r="HKG1005" s="3"/>
      <c r="HKH1005" s="3"/>
      <c r="HKI1005" s="3"/>
      <c r="HKJ1005" s="3"/>
      <c r="HKK1005" s="3"/>
      <c r="HKL1005" s="3"/>
      <c r="HKM1005" s="3"/>
      <c r="HKN1005" s="3"/>
      <c r="HKO1005" s="3"/>
      <c r="HKP1005" s="3"/>
      <c r="HKQ1005" s="3"/>
      <c r="HKR1005" s="3"/>
      <c r="HKS1005" s="3"/>
      <c r="HKT1005" s="3"/>
      <c r="HKU1005" s="3"/>
      <c r="HKV1005" s="3"/>
      <c r="HKW1005" s="3"/>
      <c r="HKX1005" s="3"/>
      <c r="HKY1005" s="3"/>
      <c r="HKZ1005" s="3"/>
      <c r="HLA1005" s="3"/>
      <c r="HLB1005" s="3"/>
      <c r="HLC1005" s="3"/>
      <c r="HLD1005" s="3"/>
      <c r="HLE1005" s="3"/>
      <c r="HLF1005" s="3"/>
      <c r="HLG1005" s="3"/>
      <c r="HLH1005" s="3"/>
      <c r="HLI1005" s="3"/>
      <c r="HLJ1005" s="3"/>
      <c r="HLK1005" s="3"/>
      <c r="HLL1005" s="3"/>
      <c r="HLM1005" s="3"/>
      <c r="HLN1005" s="3"/>
      <c r="HLO1005" s="3"/>
      <c r="HLP1005" s="3"/>
      <c r="HLQ1005" s="3"/>
      <c r="HLR1005" s="3"/>
      <c r="HLS1005" s="3"/>
      <c r="HLT1005" s="3"/>
      <c r="HLU1005" s="3"/>
      <c r="HLV1005" s="3"/>
      <c r="HLW1005" s="3"/>
      <c r="HLX1005" s="3"/>
      <c r="HLY1005" s="3"/>
      <c r="HLZ1005" s="3"/>
      <c r="HMA1005" s="3"/>
      <c r="HMB1005" s="3"/>
      <c r="HMC1005" s="3"/>
      <c r="HMD1005" s="3"/>
      <c r="HME1005" s="3"/>
      <c r="HMF1005" s="3"/>
      <c r="HMG1005" s="3"/>
      <c r="HMH1005" s="3"/>
      <c r="HMI1005" s="3"/>
      <c r="HMJ1005" s="3"/>
      <c r="HMK1005" s="3"/>
      <c r="HML1005" s="3"/>
      <c r="HMM1005" s="3"/>
      <c r="HMN1005" s="3"/>
      <c r="HMO1005" s="3"/>
      <c r="HMP1005" s="3"/>
      <c r="HMQ1005" s="3"/>
      <c r="HMR1005" s="3"/>
      <c r="HMS1005" s="3"/>
      <c r="HMT1005" s="3"/>
      <c r="HMU1005" s="3"/>
      <c r="HMV1005" s="3"/>
      <c r="HMW1005" s="3"/>
      <c r="HMX1005" s="3"/>
      <c r="HMY1005" s="3"/>
      <c r="HMZ1005" s="3"/>
      <c r="HNA1005" s="3"/>
      <c r="HNB1005" s="3"/>
      <c r="HNC1005" s="3"/>
      <c r="HND1005" s="3"/>
      <c r="HNE1005" s="3"/>
      <c r="HNF1005" s="3"/>
      <c r="HNG1005" s="3"/>
      <c r="HNH1005" s="3"/>
      <c r="HNI1005" s="3"/>
      <c r="HNJ1005" s="3"/>
      <c r="HNK1005" s="3"/>
      <c r="HNL1005" s="3"/>
      <c r="HNM1005" s="3"/>
      <c r="HNN1005" s="3"/>
      <c r="HNO1005" s="3"/>
      <c r="HNP1005" s="3"/>
      <c r="HNQ1005" s="3"/>
      <c r="HNR1005" s="3"/>
      <c r="HNS1005" s="3"/>
      <c r="HNT1005" s="3"/>
      <c r="HNU1005" s="3"/>
      <c r="HNV1005" s="3"/>
      <c r="HNW1005" s="3"/>
      <c r="HNX1005" s="3"/>
      <c r="HNY1005" s="3"/>
      <c r="HNZ1005" s="3"/>
      <c r="HOA1005" s="3"/>
      <c r="HOB1005" s="3"/>
      <c r="HOC1005" s="3"/>
      <c r="HOD1005" s="3"/>
      <c r="HOE1005" s="3"/>
      <c r="HOF1005" s="3"/>
      <c r="HOG1005" s="3"/>
      <c r="HOH1005" s="3"/>
      <c r="HOI1005" s="3"/>
      <c r="HOJ1005" s="3"/>
      <c r="HOK1005" s="3"/>
      <c r="HOL1005" s="3"/>
      <c r="HOM1005" s="3"/>
      <c r="HON1005" s="3"/>
      <c r="HOO1005" s="3"/>
      <c r="HOP1005" s="3"/>
      <c r="HOQ1005" s="3"/>
      <c r="HOR1005" s="3"/>
      <c r="HOS1005" s="3"/>
      <c r="HOT1005" s="3"/>
      <c r="HOU1005" s="3"/>
      <c r="HOV1005" s="3"/>
      <c r="HOW1005" s="3"/>
      <c r="HOX1005" s="3"/>
      <c r="HOY1005" s="3"/>
      <c r="HOZ1005" s="3"/>
      <c r="HPA1005" s="3"/>
      <c r="HPB1005" s="3"/>
      <c r="HPC1005" s="3"/>
      <c r="HPD1005" s="3"/>
      <c r="HPE1005" s="3"/>
      <c r="HPF1005" s="3"/>
      <c r="HPG1005" s="3"/>
      <c r="HPH1005" s="3"/>
      <c r="HPI1005" s="3"/>
      <c r="HPJ1005" s="3"/>
      <c r="HPK1005" s="3"/>
      <c r="HPL1005" s="3"/>
      <c r="HPM1005" s="3"/>
      <c r="HPN1005" s="3"/>
      <c r="HPO1005" s="3"/>
      <c r="HPP1005" s="3"/>
      <c r="HPQ1005" s="3"/>
      <c r="HPR1005" s="3"/>
      <c r="HPS1005" s="3"/>
      <c r="HPT1005" s="3"/>
      <c r="HPU1005" s="3"/>
      <c r="HPV1005" s="3"/>
      <c r="HPW1005" s="3"/>
      <c r="HPX1005" s="3"/>
      <c r="HPY1005" s="3"/>
      <c r="HPZ1005" s="3"/>
      <c r="HQA1005" s="3"/>
      <c r="HQB1005" s="3"/>
      <c r="HQC1005" s="3"/>
      <c r="HQD1005" s="3"/>
      <c r="HQE1005" s="3"/>
      <c r="HQF1005" s="3"/>
      <c r="HQG1005" s="3"/>
      <c r="HQH1005" s="3"/>
      <c r="HQI1005" s="3"/>
      <c r="HQJ1005" s="3"/>
      <c r="HQK1005" s="3"/>
      <c r="HQL1005" s="3"/>
      <c r="HQM1005" s="3"/>
      <c r="HQN1005" s="3"/>
      <c r="HQO1005" s="3"/>
      <c r="HQP1005" s="3"/>
      <c r="HQQ1005" s="3"/>
      <c r="HQR1005" s="3"/>
      <c r="HQS1005" s="3"/>
      <c r="HQT1005" s="3"/>
      <c r="HQU1005" s="3"/>
      <c r="HQV1005" s="3"/>
      <c r="HQW1005" s="3"/>
      <c r="HQX1005" s="3"/>
      <c r="HQY1005" s="3"/>
      <c r="HQZ1005" s="3"/>
      <c r="HRA1005" s="3"/>
      <c r="HRB1005" s="3"/>
      <c r="HRC1005" s="3"/>
      <c r="HRD1005" s="3"/>
      <c r="HRE1005" s="3"/>
      <c r="HRF1005" s="3"/>
      <c r="HRG1005" s="3"/>
      <c r="HRH1005" s="3"/>
      <c r="HRI1005" s="3"/>
      <c r="HRJ1005" s="3"/>
      <c r="HRK1005" s="3"/>
      <c r="HRL1005" s="3"/>
      <c r="HRM1005" s="3"/>
      <c r="HRN1005" s="3"/>
      <c r="HRO1005" s="3"/>
      <c r="HRP1005" s="3"/>
      <c r="HRQ1005" s="3"/>
      <c r="HRR1005" s="3"/>
      <c r="HRS1005" s="3"/>
      <c r="HRT1005" s="3"/>
      <c r="HRU1005" s="3"/>
      <c r="HRV1005" s="3"/>
      <c r="HRW1005" s="3"/>
      <c r="HRX1005" s="3"/>
      <c r="HRY1005" s="3"/>
      <c r="HRZ1005" s="3"/>
      <c r="HSA1005" s="3"/>
      <c r="HSB1005" s="3"/>
      <c r="HSC1005" s="3"/>
      <c r="HSD1005" s="3"/>
      <c r="HSE1005" s="3"/>
      <c r="HSF1005" s="3"/>
      <c r="HSG1005" s="3"/>
      <c r="HSH1005" s="3"/>
      <c r="HSI1005" s="3"/>
      <c r="HSJ1005" s="3"/>
      <c r="HSK1005" s="3"/>
      <c r="HSL1005" s="3"/>
      <c r="HSM1005" s="3"/>
      <c r="HSN1005" s="3"/>
      <c r="HSO1005" s="3"/>
      <c r="HSP1005" s="3"/>
      <c r="HSQ1005" s="3"/>
      <c r="HSR1005" s="3"/>
      <c r="HSS1005" s="3"/>
      <c r="HST1005" s="3"/>
      <c r="HSU1005" s="3"/>
      <c r="HSV1005" s="3"/>
      <c r="HSW1005" s="3"/>
      <c r="HSX1005" s="3"/>
      <c r="HSY1005" s="3"/>
      <c r="HSZ1005" s="3"/>
      <c r="HTA1005" s="3"/>
      <c r="HTB1005" s="3"/>
      <c r="HTC1005" s="3"/>
      <c r="HTD1005" s="3"/>
      <c r="HTE1005" s="3"/>
      <c r="HTF1005" s="3"/>
      <c r="HTG1005" s="3"/>
      <c r="HTH1005" s="3"/>
      <c r="HTI1005" s="3"/>
      <c r="HTJ1005" s="3"/>
      <c r="HTK1005" s="3"/>
      <c r="HTL1005" s="3"/>
      <c r="HTM1005" s="3"/>
      <c r="HTN1005" s="3"/>
      <c r="HTO1005" s="3"/>
      <c r="HTP1005" s="3"/>
      <c r="HTQ1005" s="3"/>
      <c r="HTR1005" s="3"/>
      <c r="HTS1005" s="3"/>
      <c r="HTT1005" s="3"/>
      <c r="HTU1005" s="3"/>
      <c r="HTV1005" s="3"/>
      <c r="HTW1005" s="3"/>
      <c r="HTX1005" s="3"/>
      <c r="HTY1005" s="3"/>
      <c r="HTZ1005" s="3"/>
      <c r="HUA1005" s="3"/>
      <c r="HUB1005" s="3"/>
      <c r="HUC1005" s="3"/>
      <c r="HUD1005" s="3"/>
      <c r="HUE1005" s="3"/>
      <c r="HUF1005" s="3"/>
      <c r="HUG1005" s="3"/>
      <c r="HUH1005" s="3"/>
      <c r="HUI1005" s="3"/>
      <c r="HUJ1005" s="3"/>
      <c r="HUK1005" s="3"/>
      <c r="HUL1005" s="3"/>
      <c r="HUM1005" s="3"/>
      <c r="HUN1005" s="3"/>
      <c r="HUO1005" s="3"/>
      <c r="HUP1005" s="3"/>
      <c r="HUQ1005" s="3"/>
      <c r="HUR1005" s="3"/>
      <c r="HUS1005" s="3"/>
      <c r="HUT1005" s="3"/>
      <c r="HUU1005" s="3"/>
      <c r="HUV1005" s="3"/>
      <c r="HUW1005" s="3"/>
      <c r="HUX1005" s="3"/>
      <c r="HUY1005" s="3"/>
      <c r="HUZ1005" s="3"/>
      <c r="HVA1005" s="3"/>
      <c r="HVB1005" s="3"/>
      <c r="HVC1005" s="3"/>
      <c r="HVD1005" s="3"/>
      <c r="HVE1005" s="3"/>
      <c r="HVF1005" s="3"/>
      <c r="HVG1005" s="3"/>
      <c r="HVH1005" s="3"/>
      <c r="HVI1005" s="3"/>
      <c r="HVJ1005" s="3"/>
      <c r="HVK1005" s="3"/>
      <c r="HVL1005" s="3"/>
      <c r="HVM1005" s="3"/>
      <c r="HVN1005" s="3"/>
      <c r="HVO1005" s="3"/>
      <c r="HVP1005" s="3"/>
      <c r="HVQ1005" s="3"/>
      <c r="HVR1005" s="3"/>
      <c r="HVS1005" s="3"/>
      <c r="HVT1005" s="3"/>
      <c r="HVU1005" s="3"/>
      <c r="HVV1005" s="3"/>
      <c r="HVW1005" s="3"/>
      <c r="HVX1005" s="3"/>
      <c r="HVY1005" s="3"/>
      <c r="HVZ1005" s="3"/>
      <c r="HWA1005" s="3"/>
      <c r="HWB1005" s="3"/>
      <c r="HWC1005" s="3"/>
      <c r="HWD1005" s="3"/>
      <c r="HWE1005" s="3"/>
      <c r="HWF1005" s="3"/>
      <c r="HWG1005" s="3"/>
      <c r="HWH1005" s="3"/>
      <c r="HWI1005" s="3"/>
      <c r="HWJ1005" s="3"/>
      <c r="HWK1005" s="3"/>
      <c r="HWL1005" s="3"/>
      <c r="HWM1005" s="3"/>
      <c r="HWN1005" s="3"/>
      <c r="HWO1005" s="3"/>
      <c r="HWP1005" s="3"/>
      <c r="HWQ1005" s="3"/>
      <c r="HWR1005" s="3"/>
      <c r="HWS1005" s="3"/>
      <c r="HWT1005" s="3"/>
      <c r="HWU1005" s="3"/>
      <c r="HWV1005" s="3"/>
      <c r="HWW1005" s="3"/>
      <c r="HWX1005" s="3"/>
      <c r="HWY1005" s="3"/>
      <c r="HWZ1005" s="3"/>
      <c r="HXA1005" s="3"/>
      <c r="HXB1005" s="3"/>
      <c r="HXC1005" s="3"/>
      <c r="HXD1005" s="3"/>
      <c r="HXE1005" s="3"/>
      <c r="HXF1005" s="3"/>
      <c r="HXG1005" s="3"/>
      <c r="HXH1005" s="3"/>
      <c r="HXI1005" s="3"/>
      <c r="HXJ1005" s="3"/>
      <c r="HXK1005" s="3"/>
      <c r="HXL1005" s="3"/>
      <c r="HXM1005" s="3"/>
      <c r="HXN1005" s="3"/>
      <c r="HXO1005" s="3"/>
      <c r="HXP1005" s="3"/>
      <c r="HXQ1005" s="3"/>
      <c r="HXR1005" s="3"/>
      <c r="HXS1005" s="3"/>
      <c r="HXT1005" s="3"/>
      <c r="HXU1005" s="3"/>
      <c r="HXV1005" s="3"/>
      <c r="HXW1005" s="3"/>
      <c r="HXX1005" s="3"/>
      <c r="HXY1005" s="3"/>
      <c r="HXZ1005" s="3"/>
      <c r="HYA1005" s="3"/>
      <c r="HYB1005" s="3"/>
      <c r="HYC1005" s="3"/>
      <c r="HYD1005" s="3"/>
      <c r="HYE1005" s="3"/>
      <c r="HYF1005" s="3"/>
      <c r="HYG1005" s="3"/>
      <c r="HYH1005" s="3"/>
      <c r="HYI1005" s="3"/>
      <c r="HYJ1005" s="3"/>
      <c r="HYK1005" s="3"/>
      <c r="HYL1005" s="3"/>
      <c r="HYM1005" s="3"/>
      <c r="HYN1005" s="3"/>
      <c r="HYO1005" s="3"/>
      <c r="HYP1005" s="3"/>
      <c r="HYQ1005" s="3"/>
      <c r="HYR1005" s="3"/>
      <c r="HYS1005" s="3"/>
      <c r="HYT1005" s="3"/>
      <c r="HYU1005" s="3"/>
      <c r="HYV1005" s="3"/>
      <c r="HYW1005" s="3"/>
      <c r="HYX1005" s="3"/>
      <c r="HYY1005" s="3"/>
      <c r="HYZ1005" s="3"/>
      <c r="HZA1005" s="3"/>
      <c r="HZB1005" s="3"/>
      <c r="HZC1005" s="3"/>
      <c r="HZD1005" s="3"/>
      <c r="HZE1005" s="3"/>
      <c r="HZF1005" s="3"/>
      <c r="HZG1005" s="3"/>
      <c r="HZH1005" s="3"/>
      <c r="HZI1005" s="3"/>
      <c r="HZJ1005" s="3"/>
      <c r="HZK1005" s="3"/>
      <c r="HZL1005" s="3"/>
      <c r="HZM1005" s="3"/>
      <c r="HZN1005" s="3"/>
      <c r="HZO1005" s="3"/>
      <c r="HZP1005" s="3"/>
      <c r="HZQ1005" s="3"/>
      <c r="HZR1005" s="3"/>
      <c r="HZS1005" s="3"/>
      <c r="HZT1005" s="3"/>
      <c r="HZU1005" s="3"/>
      <c r="HZV1005" s="3"/>
      <c r="HZW1005" s="3"/>
      <c r="HZX1005" s="3"/>
      <c r="HZY1005" s="3"/>
      <c r="HZZ1005" s="3"/>
      <c r="IAA1005" s="3"/>
      <c r="IAB1005" s="3"/>
      <c r="IAC1005" s="3"/>
      <c r="IAD1005" s="3"/>
      <c r="IAE1005" s="3"/>
      <c r="IAF1005" s="3"/>
      <c r="IAG1005" s="3"/>
      <c r="IAH1005" s="3"/>
      <c r="IAI1005" s="3"/>
      <c r="IAJ1005" s="3"/>
      <c r="IAK1005" s="3"/>
      <c r="IAL1005" s="3"/>
      <c r="IAM1005" s="3"/>
      <c r="IAN1005" s="3"/>
      <c r="IAO1005" s="3"/>
      <c r="IAP1005" s="3"/>
      <c r="IAQ1005" s="3"/>
      <c r="IAR1005" s="3"/>
      <c r="IAS1005" s="3"/>
      <c r="IAT1005" s="3"/>
      <c r="IAU1005" s="3"/>
      <c r="IAV1005" s="3"/>
      <c r="IAW1005" s="3"/>
      <c r="IAX1005" s="3"/>
      <c r="IAY1005" s="3"/>
      <c r="IAZ1005" s="3"/>
      <c r="IBA1005" s="3"/>
      <c r="IBB1005" s="3"/>
      <c r="IBC1005" s="3"/>
      <c r="IBD1005" s="3"/>
      <c r="IBE1005" s="3"/>
      <c r="IBF1005" s="3"/>
      <c r="IBG1005" s="3"/>
      <c r="IBH1005" s="3"/>
      <c r="IBI1005" s="3"/>
      <c r="IBJ1005" s="3"/>
      <c r="IBK1005" s="3"/>
      <c r="IBL1005" s="3"/>
      <c r="IBM1005" s="3"/>
      <c r="IBN1005" s="3"/>
      <c r="IBO1005" s="3"/>
      <c r="IBP1005" s="3"/>
      <c r="IBQ1005" s="3"/>
      <c r="IBR1005" s="3"/>
      <c r="IBS1005" s="3"/>
      <c r="IBT1005" s="3"/>
      <c r="IBU1005" s="3"/>
      <c r="IBV1005" s="3"/>
      <c r="IBW1005" s="3"/>
      <c r="IBX1005" s="3"/>
      <c r="IBY1005" s="3"/>
      <c r="IBZ1005" s="3"/>
      <c r="ICA1005" s="3"/>
      <c r="ICB1005" s="3"/>
      <c r="ICC1005" s="3"/>
      <c r="ICD1005" s="3"/>
      <c r="ICE1005" s="3"/>
      <c r="ICF1005" s="3"/>
      <c r="ICG1005" s="3"/>
      <c r="ICH1005" s="3"/>
      <c r="ICI1005" s="3"/>
      <c r="ICJ1005" s="3"/>
      <c r="ICK1005" s="3"/>
      <c r="ICL1005" s="3"/>
      <c r="ICM1005" s="3"/>
      <c r="ICN1005" s="3"/>
      <c r="ICO1005" s="3"/>
      <c r="ICP1005" s="3"/>
      <c r="ICQ1005" s="3"/>
      <c r="ICR1005" s="3"/>
      <c r="ICS1005" s="3"/>
      <c r="ICT1005" s="3"/>
      <c r="ICU1005" s="3"/>
      <c r="ICV1005" s="3"/>
      <c r="ICW1005" s="3"/>
      <c r="ICX1005" s="3"/>
      <c r="ICY1005" s="3"/>
      <c r="ICZ1005" s="3"/>
      <c r="IDA1005" s="3"/>
      <c r="IDB1005" s="3"/>
      <c r="IDC1005" s="3"/>
      <c r="IDD1005" s="3"/>
      <c r="IDE1005" s="3"/>
      <c r="IDF1005" s="3"/>
      <c r="IDG1005" s="3"/>
      <c r="IDH1005" s="3"/>
      <c r="IDI1005" s="3"/>
      <c r="IDJ1005" s="3"/>
      <c r="IDK1005" s="3"/>
      <c r="IDL1005" s="3"/>
      <c r="IDM1005" s="3"/>
      <c r="IDN1005" s="3"/>
      <c r="IDO1005" s="3"/>
      <c r="IDP1005" s="3"/>
      <c r="IDQ1005" s="3"/>
      <c r="IDR1005" s="3"/>
      <c r="IDS1005" s="3"/>
      <c r="IDT1005" s="3"/>
      <c r="IDU1005" s="3"/>
      <c r="IDV1005" s="3"/>
      <c r="IDW1005" s="3"/>
      <c r="IDX1005" s="3"/>
      <c r="IDY1005" s="3"/>
      <c r="IDZ1005" s="3"/>
      <c r="IEA1005" s="3"/>
      <c r="IEB1005" s="3"/>
      <c r="IEC1005" s="3"/>
      <c r="IED1005" s="3"/>
      <c r="IEE1005" s="3"/>
      <c r="IEF1005" s="3"/>
      <c r="IEG1005" s="3"/>
      <c r="IEH1005" s="3"/>
      <c r="IEI1005" s="3"/>
      <c r="IEJ1005" s="3"/>
      <c r="IEK1005" s="3"/>
      <c r="IEL1005" s="3"/>
      <c r="IEM1005" s="3"/>
      <c r="IEN1005" s="3"/>
      <c r="IEO1005" s="3"/>
      <c r="IEP1005" s="3"/>
      <c r="IEQ1005" s="3"/>
      <c r="IER1005" s="3"/>
      <c r="IES1005" s="3"/>
      <c r="IET1005" s="3"/>
      <c r="IEU1005" s="3"/>
      <c r="IEV1005" s="3"/>
      <c r="IEW1005" s="3"/>
      <c r="IEX1005" s="3"/>
      <c r="IEY1005" s="3"/>
      <c r="IEZ1005" s="3"/>
      <c r="IFA1005" s="3"/>
      <c r="IFB1005" s="3"/>
      <c r="IFC1005" s="3"/>
      <c r="IFD1005" s="3"/>
      <c r="IFE1005" s="3"/>
      <c r="IFF1005" s="3"/>
      <c r="IFG1005" s="3"/>
      <c r="IFH1005" s="3"/>
      <c r="IFI1005" s="3"/>
      <c r="IFJ1005" s="3"/>
      <c r="IFK1005" s="3"/>
      <c r="IFL1005" s="3"/>
      <c r="IFM1005" s="3"/>
      <c r="IFN1005" s="3"/>
      <c r="IFO1005" s="3"/>
      <c r="IFP1005" s="3"/>
      <c r="IFQ1005" s="3"/>
      <c r="IFR1005" s="3"/>
      <c r="IFS1005" s="3"/>
      <c r="IFT1005" s="3"/>
      <c r="IFU1005" s="3"/>
      <c r="IFV1005" s="3"/>
      <c r="IFW1005" s="3"/>
      <c r="IFX1005" s="3"/>
      <c r="IFY1005" s="3"/>
      <c r="IFZ1005" s="3"/>
      <c r="IGA1005" s="3"/>
      <c r="IGB1005" s="3"/>
      <c r="IGC1005" s="3"/>
      <c r="IGD1005" s="3"/>
      <c r="IGE1005" s="3"/>
      <c r="IGF1005" s="3"/>
      <c r="IGG1005" s="3"/>
      <c r="IGH1005" s="3"/>
      <c r="IGI1005" s="3"/>
      <c r="IGJ1005" s="3"/>
      <c r="IGK1005" s="3"/>
      <c r="IGL1005" s="3"/>
      <c r="IGM1005" s="3"/>
      <c r="IGN1005" s="3"/>
      <c r="IGO1005" s="3"/>
      <c r="IGP1005" s="3"/>
      <c r="IGQ1005" s="3"/>
      <c r="IGR1005" s="3"/>
      <c r="IGS1005" s="3"/>
      <c r="IGT1005" s="3"/>
      <c r="IGU1005" s="3"/>
      <c r="IGV1005" s="3"/>
      <c r="IGW1005" s="3"/>
      <c r="IGX1005" s="3"/>
      <c r="IGY1005" s="3"/>
      <c r="IGZ1005" s="3"/>
      <c r="IHA1005" s="3"/>
      <c r="IHB1005" s="3"/>
      <c r="IHC1005" s="3"/>
      <c r="IHD1005" s="3"/>
      <c r="IHE1005" s="3"/>
      <c r="IHF1005" s="3"/>
      <c r="IHG1005" s="3"/>
      <c r="IHH1005" s="3"/>
      <c r="IHI1005" s="3"/>
      <c r="IHJ1005" s="3"/>
      <c r="IHK1005" s="3"/>
      <c r="IHL1005" s="3"/>
      <c r="IHM1005" s="3"/>
      <c r="IHN1005" s="3"/>
      <c r="IHO1005" s="3"/>
      <c r="IHP1005" s="3"/>
      <c r="IHQ1005" s="3"/>
      <c r="IHR1005" s="3"/>
      <c r="IHS1005" s="3"/>
      <c r="IHT1005" s="3"/>
      <c r="IHU1005" s="3"/>
      <c r="IHV1005" s="3"/>
      <c r="IHW1005" s="3"/>
      <c r="IHX1005" s="3"/>
      <c r="IHY1005" s="3"/>
      <c r="IHZ1005" s="3"/>
      <c r="IIA1005" s="3"/>
      <c r="IIB1005" s="3"/>
      <c r="IIC1005" s="3"/>
      <c r="IID1005" s="3"/>
      <c r="IIE1005" s="3"/>
      <c r="IIF1005" s="3"/>
      <c r="IIG1005" s="3"/>
      <c r="IIH1005" s="3"/>
      <c r="III1005" s="3"/>
      <c r="IIJ1005" s="3"/>
      <c r="IIK1005" s="3"/>
      <c r="IIL1005" s="3"/>
      <c r="IIM1005" s="3"/>
      <c r="IIN1005" s="3"/>
      <c r="IIO1005" s="3"/>
      <c r="IIP1005" s="3"/>
      <c r="IIQ1005" s="3"/>
      <c r="IIR1005" s="3"/>
      <c r="IIS1005" s="3"/>
      <c r="IIT1005" s="3"/>
      <c r="IIU1005" s="3"/>
      <c r="IIV1005" s="3"/>
      <c r="IIW1005" s="3"/>
      <c r="IIX1005" s="3"/>
      <c r="IIY1005" s="3"/>
      <c r="IIZ1005" s="3"/>
      <c r="IJA1005" s="3"/>
      <c r="IJB1005" s="3"/>
      <c r="IJC1005" s="3"/>
      <c r="IJD1005" s="3"/>
      <c r="IJE1005" s="3"/>
      <c r="IJF1005" s="3"/>
      <c r="IJG1005" s="3"/>
      <c r="IJH1005" s="3"/>
      <c r="IJI1005" s="3"/>
      <c r="IJJ1005" s="3"/>
      <c r="IJK1005" s="3"/>
      <c r="IJL1005" s="3"/>
      <c r="IJM1005" s="3"/>
      <c r="IJN1005" s="3"/>
      <c r="IJO1005" s="3"/>
      <c r="IJP1005" s="3"/>
      <c r="IJQ1005" s="3"/>
      <c r="IJR1005" s="3"/>
      <c r="IJS1005" s="3"/>
      <c r="IJT1005" s="3"/>
      <c r="IJU1005" s="3"/>
      <c r="IJV1005" s="3"/>
      <c r="IJW1005" s="3"/>
      <c r="IJX1005" s="3"/>
      <c r="IJY1005" s="3"/>
      <c r="IJZ1005" s="3"/>
      <c r="IKA1005" s="3"/>
      <c r="IKB1005" s="3"/>
      <c r="IKC1005" s="3"/>
      <c r="IKD1005" s="3"/>
      <c r="IKE1005" s="3"/>
      <c r="IKF1005" s="3"/>
      <c r="IKG1005" s="3"/>
      <c r="IKH1005" s="3"/>
      <c r="IKI1005" s="3"/>
      <c r="IKJ1005" s="3"/>
      <c r="IKK1005" s="3"/>
      <c r="IKL1005" s="3"/>
      <c r="IKM1005" s="3"/>
      <c r="IKN1005" s="3"/>
      <c r="IKO1005" s="3"/>
      <c r="IKP1005" s="3"/>
      <c r="IKQ1005" s="3"/>
      <c r="IKR1005" s="3"/>
      <c r="IKS1005" s="3"/>
      <c r="IKT1005" s="3"/>
      <c r="IKU1005" s="3"/>
      <c r="IKV1005" s="3"/>
      <c r="IKW1005" s="3"/>
      <c r="IKX1005" s="3"/>
      <c r="IKY1005" s="3"/>
      <c r="IKZ1005" s="3"/>
      <c r="ILA1005" s="3"/>
      <c r="ILB1005" s="3"/>
      <c r="ILC1005" s="3"/>
      <c r="ILD1005" s="3"/>
      <c r="ILE1005" s="3"/>
      <c r="ILF1005" s="3"/>
      <c r="ILG1005" s="3"/>
      <c r="ILH1005" s="3"/>
      <c r="ILI1005" s="3"/>
      <c r="ILJ1005" s="3"/>
      <c r="ILK1005" s="3"/>
      <c r="ILL1005" s="3"/>
      <c r="ILM1005" s="3"/>
      <c r="ILN1005" s="3"/>
      <c r="ILO1005" s="3"/>
      <c r="ILP1005" s="3"/>
      <c r="ILQ1005" s="3"/>
      <c r="ILR1005" s="3"/>
      <c r="ILS1005" s="3"/>
      <c r="ILT1005" s="3"/>
      <c r="ILU1005" s="3"/>
      <c r="ILV1005" s="3"/>
      <c r="ILW1005" s="3"/>
      <c r="ILX1005" s="3"/>
      <c r="ILY1005" s="3"/>
      <c r="ILZ1005" s="3"/>
      <c r="IMA1005" s="3"/>
      <c r="IMB1005" s="3"/>
      <c r="IMC1005" s="3"/>
      <c r="IMD1005" s="3"/>
      <c r="IME1005" s="3"/>
      <c r="IMF1005" s="3"/>
      <c r="IMG1005" s="3"/>
      <c r="IMH1005" s="3"/>
      <c r="IMI1005" s="3"/>
      <c r="IMJ1005" s="3"/>
      <c r="IMK1005" s="3"/>
      <c r="IML1005" s="3"/>
      <c r="IMM1005" s="3"/>
      <c r="IMN1005" s="3"/>
      <c r="IMO1005" s="3"/>
      <c r="IMP1005" s="3"/>
      <c r="IMQ1005" s="3"/>
      <c r="IMR1005" s="3"/>
      <c r="IMS1005" s="3"/>
      <c r="IMT1005" s="3"/>
      <c r="IMU1005" s="3"/>
      <c r="IMV1005" s="3"/>
      <c r="IMW1005" s="3"/>
      <c r="IMX1005" s="3"/>
      <c r="IMY1005" s="3"/>
      <c r="IMZ1005" s="3"/>
      <c r="INA1005" s="3"/>
      <c r="INB1005" s="3"/>
      <c r="INC1005" s="3"/>
      <c r="IND1005" s="3"/>
      <c r="INE1005" s="3"/>
      <c r="INF1005" s="3"/>
      <c r="ING1005" s="3"/>
      <c r="INH1005" s="3"/>
      <c r="INI1005" s="3"/>
      <c r="INJ1005" s="3"/>
      <c r="INK1005" s="3"/>
      <c r="INL1005" s="3"/>
      <c r="INM1005" s="3"/>
      <c r="INN1005" s="3"/>
      <c r="INO1005" s="3"/>
      <c r="INP1005" s="3"/>
      <c r="INQ1005" s="3"/>
      <c r="INR1005" s="3"/>
      <c r="INS1005" s="3"/>
      <c r="INT1005" s="3"/>
      <c r="INU1005" s="3"/>
      <c r="INV1005" s="3"/>
      <c r="INW1005" s="3"/>
      <c r="INX1005" s="3"/>
      <c r="INY1005" s="3"/>
      <c r="INZ1005" s="3"/>
      <c r="IOA1005" s="3"/>
      <c r="IOB1005" s="3"/>
      <c r="IOC1005" s="3"/>
      <c r="IOD1005" s="3"/>
      <c r="IOE1005" s="3"/>
      <c r="IOF1005" s="3"/>
      <c r="IOG1005" s="3"/>
      <c r="IOH1005" s="3"/>
      <c r="IOI1005" s="3"/>
      <c r="IOJ1005" s="3"/>
      <c r="IOK1005" s="3"/>
      <c r="IOL1005" s="3"/>
      <c r="IOM1005" s="3"/>
      <c r="ION1005" s="3"/>
      <c r="IOO1005" s="3"/>
      <c r="IOP1005" s="3"/>
      <c r="IOQ1005" s="3"/>
      <c r="IOR1005" s="3"/>
      <c r="IOS1005" s="3"/>
      <c r="IOT1005" s="3"/>
      <c r="IOU1005" s="3"/>
      <c r="IOV1005" s="3"/>
      <c r="IOW1005" s="3"/>
      <c r="IOX1005" s="3"/>
      <c r="IOY1005" s="3"/>
      <c r="IOZ1005" s="3"/>
      <c r="IPA1005" s="3"/>
      <c r="IPB1005" s="3"/>
      <c r="IPC1005" s="3"/>
      <c r="IPD1005" s="3"/>
      <c r="IPE1005" s="3"/>
      <c r="IPF1005" s="3"/>
      <c r="IPG1005" s="3"/>
      <c r="IPH1005" s="3"/>
      <c r="IPI1005" s="3"/>
      <c r="IPJ1005" s="3"/>
      <c r="IPK1005" s="3"/>
      <c r="IPL1005" s="3"/>
      <c r="IPM1005" s="3"/>
      <c r="IPN1005" s="3"/>
      <c r="IPO1005" s="3"/>
      <c r="IPP1005" s="3"/>
      <c r="IPQ1005" s="3"/>
      <c r="IPR1005" s="3"/>
      <c r="IPS1005" s="3"/>
      <c r="IPT1005" s="3"/>
      <c r="IPU1005" s="3"/>
      <c r="IPV1005" s="3"/>
      <c r="IPW1005" s="3"/>
      <c r="IPX1005" s="3"/>
      <c r="IPY1005" s="3"/>
      <c r="IPZ1005" s="3"/>
      <c r="IQA1005" s="3"/>
      <c r="IQB1005" s="3"/>
      <c r="IQC1005" s="3"/>
      <c r="IQD1005" s="3"/>
      <c r="IQE1005" s="3"/>
      <c r="IQF1005" s="3"/>
      <c r="IQG1005" s="3"/>
      <c r="IQH1005" s="3"/>
      <c r="IQI1005" s="3"/>
      <c r="IQJ1005" s="3"/>
      <c r="IQK1005" s="3"/>
      <c r="IQL1005" s="3"/>
      <c r="IQM1005" s="3"/>
      <c r="IQN1005" s="3"/>
      <c r="IQO1005" s="3"/>
      <c r="IQP1005" s="3"/>
      <c r="IQQ1005" s="3"/>
      <c r="IQR1005" s="3"/>
      <c r="IQS1005" s="3"/>
      <c r="IQT1005" s="3"/>
      <c r="IQU1005" s="3"/>
      <c r="IQV1005" s="3"/>
      <c r="IQW1005" s="3"/>
      <c r="IQX1005" s="3"/>
      <c r="IQY1005" s="3"/>
      <c r="IQZ1005" s="3"/>
      <c r="IRA1005" s="3"/>
      <c r="IRB1005" s="3"/>
      <c r="IRC1005" s="3"/>
      <c r="IRD1005" s="3"/>
      <c r="IRE1005" s="3"/>
      <c r="IRF1005" s="3"/>
      <c r="IRG1005" s="3"/>
      <c r="IRH1005" s="3"/>
      <c r="IRI1005" s="3"/>
      <c r="IRJ1005" s="3"/>
      <c r="IRK1005" s="3"/>
      <c r="IRL1005" s="3"/>
      <c r="IRM1005" s="3"/>
      <c r="IRN1005" s="3"/>
      <c r="IRO1005" s="3"/>
      <c r="IRP1005" s="3"/>
      <c r="IRQ1005" s="3"/>
      <c r="IRR1005" s="3"/>
      <c r="IRS1005" s="3"/>
      <c r="IRT1005" s="3"/>
      <c r="IRU1005" s="3"/>
      <c r="IRV1005" s="3"/>
      <c r="IRW1005" s="3"/>
      <c r="IRX1005" s="3"/>
      <c r="IRY1005" s="3"/>
      <c r="IRZ1005" s="3"/>
      <c r="ISA1005" s="3"/>
      <c r="ISB1005" s="3"/>
      <c r="ISC1005" s="3"/>
      <c r="ISD1005" s="3"/>
      <c r="ISE1005" s="3"/>
      <c r="ISF1005" s="3"/>
      <c r="ISG1005" s="3"/>
      <c r="ISH1005" s="3"/>
      <c r="ISI1005" s="3"/>
      <c r="ISJ1005" s="3"/>
      <c r="ISK1005" s="3"/>
      <c r="ISL1005" s="3"/>
      <c r="ISM1005" s="3"/>
      <c r="ISN1005" s="3"/>
      <c r="ISO1005" s="3"/>
      <c r="ISP1005" s="3"/>
      <c r="ISQ1005" s="3"/>
      <c r="ISR1005" s="3"/>
      <c r="ISS1005" s="3"/>
      <c r="IST1005" s="3"/>
      <c r="ISU1005" s="3"/>
      <c r="ISV1005" s="3"/>
      <c r="ISW1005" s="3"/>
      <c r="ISX1005" s="3"/>
      <c r="ISY1005" s="3"/>
      <c r="ISZ1005" s="3"/>
      <c r="ITA1005" s="3"/>
      <c r="ITB1005" s="3"/>
      <c r="ITC1005" s="3"/>
      <c r="ITD1005" s="3"/>
      <c r="ITE1005" s="3"/>
      <c r="ITF1005" s="3"/>
      <c r="ITG1005" s="3"/>
      <c r="ITH1005" s="3"/>
      <c r="ITI1005" s="3"/>
      <c r="ITJ1005" s="3"/>
      <c r="ITK1005" s="3"/>
      <c r="ITL1005" s="3"/>
      <c r="ITM1005" s="3"/>
      <c r="ITN1005" s="3"/>
      <c r="ITO1005" s="3"/>
      <c r="ITP1005" s="3"/>
      <c r="ITQ1005" s="3"/>
      <c r="ITR1005" s="3"/>
      <c r="ITS1005" s="3"/>
      <c r="ITT1005" s="3"/>
      <c r="ITU1005" s="3"/>
      <c r="ITV1005" s="3"/>
      <c r="ITW1005" s="3"/>
      <c r="ITX1005" s="3"/>
      <c r="ITY1005" s="3"/>
      <c r="ITZ1005" s="3"/>
      <c r="IUA1005" s="3"/>
      <c r="IUB1005" s="3"/>
      <c r="IUC1005" s="3"/>
      <c r="IUD1005" s="3"/>
      <c r="IUE1005" s="3"/>
      <c r="IUF1005" s="3"/>
      <c r="IUG1005" s="3"/>
      <c r="IUH1005" s="3"/>
      <c r="IUI1005" s="3"/>
      <c r="IUJ1005" s="3"/>
      <c r="IUK1005" s="3"/>
      <c r="IUL1005" s="3"/>
      <c r="IUM1005" s="3"/>
      <c r="IUN1005" s="3"/>
      <c r="IUO1005" s="3"/>
      <c r="IUP1005" s="3"/>
      <c r="IUQ1005" s="3"/>
      <c r="IUR1005" s="3"/>
      <c r="IUS1005" s="3"/>
      <c r="IUT1005" s="3"/>
      <c r="IUU1005" s="3"/>
      <c r="IUV1005" s="3"/>
      <c r="IUW1005" s="3"/>
      <c r="IUX1005" s="3"/>
      <c r="IUY1005" s="3"/>
      <c r="IUZ1005" s="3"/>
      <c r="IVA1005" s="3"/>
      <c r="IVB1005" s="3"/>
      <c r="IVC1005" s="3"/>
      <c r="IVD1005" s="3"/>
      <c r="IVE1005" s="3"/>
      <c r="IVF1005" s="3"/>
      <c r="IVG1005" s="3"/>
      <c r="IVH1005" s="3"/>
      <c r="IVI1005" s="3"/>
      <c r="IVJ1005" s="3"/>
      <c r="IVK1005" s="3"/>
      <c r="IVL1005" s="3"/>
      <c r="IVM1005" s="3"/>
      <c r="IVN1005" s="3"/>
      <c r="IVO1005" s="3"/>
      <c r="IVP1005" s="3"/>
      <c r="IVQ1005" s="3"/>
      <c r="IVR1005" s="3"/>
      <c r="IVS1005" s="3"/>
      <c r="IVT1005" s="3"/>
      <c r="IVU1005" s="3"/>
      <c r="IVV1005" s="3"/>
      <c r="IVW1005" s="3"/>
      <c r="IVX1005" s="3"/>
      <c r="IVY1005" s="3"/>
      <c r="IVZ1005" s="3"/>
      <c r="IWA1005" s="3"/>
      <c r="IWB1005" s="3"/>
      <c r="IWC1005" s="3"/>
      <c r="IWD1005" s="3"/>
      <c r="IWE1005" s="3"/>
      <c r="IWF1005" s="3"/>
      <c r="IWG1005" s="3"/>
      <c r="IWH1005" s="3"/>
      <c r="IWI1005" s="3"/>
      <c r="IWJ1005" s="3"/>
      <c r="IWK1005" s="3"/>
      <c r="IWL1005" s="3"/>
      <c r="IWM1005" s="3"/>
      <c r="IWN1005" s="3"/>
      <c r="IWO1005" s="3"/>
      <c r="IWP1005" s="3"/>
      <c r="IWQ1005" s="3"/>
      <c r="IWR1005" s="3"/>
      <c r="IWS1005" s="3"/>
      <c r="IWT1005" s="3"/>
      <c r="IWU1005" s="3"/>
      <c r="IWV1005" s="3"/>
      <c r="IWW1005" s="3"/>
      <c r="IWX1005" s="3"/>
      <c r="IWY1005" s="3"/>
      <c r="IWZ1005" s="3"/>
      <c r="IXA1005" s="3"/>
      <c r="IXB1005" s="3"/>
      <c r="IXC1005" s="3"/>
      <c r="IXD1005" s="3"/>
      <c r="IXE1005" s="3"/>
      <c r="IXF1005" s="3"/>
      <c r="IXG1005" s="3"/>
      <c r="IXH1005" s="3"/>
      <c r="IXI1005" s="3"/>
      <c r="IXJ1005" s="3"/>
      <c r="IXK1005" s="3"/>
      <c r="IXL1005" s="3"/>
      <c r="IXM1005" s="3"/>
      <c r="IXN1005" s="3"/>
      <c r="IXO1005" s="3"/>
      <c r="IXP1005" s="3"/>
      <c r="IXQ1005" s="3"/>
      <c r="IXR1005" s="3"/>
      <c r="IXS1005" s="3"/>
      <c r="IXT1005" s="3"/>
      <c r="IXU1005" s="3"/>
      <c r="IXV1005" s="3"/>
      <c r="IXW1005" s="3"/>
      <c r="IXX1005" s="3"/>
      <c r="IXY1005" s="3"/>
      <c r="IXZ1005" s="3"/>
      <c r="IYA1005" s="3"/>
      <c r="IYB1005" s="3"/>
      <c r="IYC1005" s="3"/>
      <c r="IYD1005" s="3"/>
      <c r="IYE1005" s="3"/>
      <c r="IYF1005" s="3"/>
      <c r="IYG1005" s="3"/>
      <c r="IYH1005" s="3"/>
      <c r="IYI1005" s="3"/>
      <c r="IYJ1005" s="3"/>
      <c r="IYK1005" s="3"/>
      <c r="IYL1005" s="3"/>
      <c r="IYM1005" s="3"/>
      <c r="IYN1005" s="3"/>
      <c r="IYO1005" s="3"/>
      <c r="IYP1005" s="3"/>
      <c r="IYQ1005" s="3"/>
      <c r="IYR1005" s="3"/>
      <c r="IYS1005" s="3"/>
      <c r="IYT1005" s="3"/>
      <c r="IYU1005" s="3"/>
      <c r="IYV1005" s="3"/>
      <c r="IYW1005" s="3"/>
      <c r="IYX1005" s="3"/>
      <c r="IYY1005" s="3"/>
      <c r="IYZ1005" s="3"/>
      <c r="IZA1005" s="3"/>
      <c r="IZB1005" s="3"/>
      <c r="IZC1005" s="3"/>
      <c r="IZD1005" s="3"/>
      <c r="IZE1005" s="3"/>
      <c r="IZF1005" s="3"/>
      <c r="IZG1005" s="3"/>
      <c r="IZH1005" s="3"/>
      <c r="IZI1005" s="3"/>
      <c r="IZJ1005" s="3"/>
      <c r="IZK1005" s="3"/>
      <c r="IZL1005" s="3"/>
      <c r="IZM1005" s="3"/>
      <c r="IZN1005" s="3"/>
      <c r="IZO1005" s="3"/>
      <c r="IZP1005" s="3"/>
      <c r="IZQ1005" s="3"/>
      <c r="IZR1005" s="3"/>
      <c r="IZS1005" s="3"/>
      <c r="IZT1005" s="3"/>
      <c r="IZU1005" s="3"/>
      <c r="IZV1005" s="3"/>
      <c r="IZW1005" s="3"/>
      <c r="IZX1005" s="3"/>
      <c r="IZY1005" s="3"/>
      <c r="IZZ1005" s="3"/>
      <c r="JAA1005" s="3"/>
      <c r="JAB1005" s="3"/>
      <c r="JAC1005" s="3"/>
      <c r="JAD1005" s="3"/>
      <c r="JAE1005" s="3"/>
      <c r="JAF1005" s="3"/>
      <c r="JAG1005" s="3"/>
      <c r="JAH1005" s="3"/>
      <c r="JAI1005" s="3"/>
      <c r="JAJ1005" s="3"/>
      <c r="JAK1005" s="3"/>
      <c r="JAL1005" s="3"/>
      <c r="JAM1005" s="3"/>
      <c r="JAN1005" s="3"/>
      <c r="JAO1005" s="3"/>
      <c r="JAP1005" s="3"/>
      <c r="JAQ1005" s="3"/>
      <c r="JAR1005" s="3"/>
      <c r="JAS1005" s="3"/>
      <c r="JAT1005" s="3"/>
      <c r="JAU1005" s="3"/>
      <c r="JAV1005" s="3"/>
      <c r="JAW1005" s="3"/>
      <c r="JAX1005" s="3"/>
      <c r="JAY1005" s="3"/>
      <c r="JAZ1005" s="3"/>
      <c r="JBA1005" s="3"/>
      <c r="JBB1005" s="3"/>
      <c r="JBC1005" s="3"/>
      <c r="JBD1005" s="3"/>
      <c r="JBE1005" s="3"/>
      <c r="JBF1005" s="3"/>
      <c r="JBG1005" s="3"/>
      <c r="JBH1005" s="3"/>
      <c r="JBI1005" s="3"/>
      <c r="JBJ1005" s="3"/>
      <c r="JBK1005" s="3"/>
      <c r="JBL1005" s="3"/>
      <c r="JBM1005" s="3"/>
      <c r="JBN1005" s="3"/>
      <c r="JBO1005" s="3"/>
      <c r="JBP1005" s="3"/>
      <c r="JBQ1005" s="3"/>
      <c r="JBR1005" s="3"/>
      <c r="JBS1005" s="3"/>
      <c r="JBT1005" s="3"/>
      <c r="JBU1005" s="3"/>
      <c r="JBV1005" s="3"/>
      <c r="JBW1005" s="3"/>
      <c r="JBX1005" s="3"/>
      <c r="JBY1005" s="3"/>
      <c r="JBZ1005" s="3"/>
      <c r="JCA1005" s="3"/>
      <c r="JCB1005" s="3"/>
      <c r="JCC1005" s="3"/>
      <c r="JCD1005" s="3"/>
      <c r="JCE1005" s="3"/>
      <c r="JCF1005" s="3"/>
      <c r="JCG1005" s="3"/>
      <c r="JCH1005" s="3"/>
      <c r="JCI1005" s="3"/>
      <c r="JCJ1005" s="3"/>
      <c r="JCK1005" s="3"/>
      <c r="JCL1005" s="3"/>
      <c r="JCM1005" s="3"/>
      <c r="JCN1005" s="3"/>
      <c r="JCO1005" s="3"/>
      <c r="JCP1005" s="3"/>
      <c r="JCQ1005" s="3"/>
      <c r="JCR1005" s="3"/>
      <c r="JCS1005" s="3"/>
      <c r="JCT1005" s="3"/>
      <c r="JCU1005" s="3"/>
      <c r="JCV1005" s="3"/>
      <c r="JCW1005" s="3"/>
      <c r="JCX1005" s="3"/>
      <c r="JCY1005" s="3"/>
      <c r="JCZ1005" s="3"/>
      <c r="JDA1005" s="3"/>
      <c r="JDB1005" s="3"/>
      <c r="JDC1005" s="3"/>
      <c r="JDD1005" s="3"/>
      <c r="JDE1005" s="3"/>
      <c r="JDF1005" s="3"/>
      <c r="JDG1005" s="3"/>
      <c r="JDH1005" s="3"/>
      <c r="JDI1005" s="3"/>
      <c r="JDJ1005" s="3"/>
      <c r="JDK1005" s="3"/>
      <c r="JDL1005" s="3"/>
      <c r="JDM1005" s="3"/>
      <c r="JDN1005" s="3"/>
      <c r="JDO1005" s="3"/>
      <c r="JDP1005" s="3"/>
      <c r="JDQ1005" s="3"/>
      <c r="JDR1005" s="3"/>
      <c r="JDS1005" s="3"/>
      <c r="JDT1005" s="3"/>
      <c r="JDU1005" s="3"/>
      <c r="JDV1005" s="3"/>
      <c r="JDW1005" s="3"/>
      <c r="JDX1005" s="3"/>
      <c r="JDY1005" s="3"/>
      <c r="JDZ1005" s="3"/>
      <c r="JEA1005" s="3"/>
      <c r="JEB1005" s="3"/>
      <c r="JEC1005" s="3"/>
      <c r="JED1005" s="3"/>
      <c r="JEE1005" s="3"/>
      <c r="JEF1005" s="3"/>
      <c r="JEG1005" s="3"/>
      <c r="JEH1005" s="3"/>
      <c r="JEI1005" s="3"/>
      <c r="JEJ1005" s="3"/>
      <c r="JEK1005" s="3"/>
      <c r="JEL1005" s="3"/>
      <c r="JEM1005" s="3"/>
      <c r="JEN1005" s="3"/>
      <c r="JEO1005" s="3"/>
      <c r="JEP1005" s="3"/>
      <c r="JEQ1005" s="3"/>
      <c r="JER1005" s="3"/>
      <c r="JES1005" s="3"/>
      <c r="JET1005" s="3"/>
      <c r="JEU1005" s="3"/>
      <c r="JEV1005" s="3"/>
      <c r="JEW1005" s="3"/>
      <c r="JEX1005" s="3"/>
      <c r="JEY1005" s="3"/>
      <c r="JEZ1005" s="3"/>
      <c r="JFA1005" s="3"/>
      <c r="JFB1005" s="3"/>
      <c r="JFC1005" s="3"/>
      <c r="JFD1005" s="3"/>
      <c r="JFE1005" s="3"/>
      <c r="JFF1005" s="3"/>
      <c r="JFG1005" s="3"/>
      <c r="JFH1005" s="3"/>
      <c r="JFI1005" s="3"/>
      <c r="JFJ1005" s="3"/>
      <c r="JFK1005" s="3"/>
      <c r="JFL1005" s="3"/>
      <c r="JFM1005" s="3"/>
      <c r="JFN1005" s="3"/>
      <c r="JFO1005" s="3"/>
      <c r="JFP1005" s="3"/>
      <c r="JFQ1005" s="3"/>
      <c r="JFR1005" s="3"/>
      <c r="JFS1005" s="3"/>
      <c r="JFT1005" s="3"/>
      <c r="JFU1005" s="3"/>
      <c r="JFV1005" s="3"/>
      <c r="JFW1005" s="3"/>
      <c r="JFX1005" s="3"/>
      <c r="JFY1005" s="3"/>
      <c r="JFZ1005" s="3"/>
      <c r="JGA1005" s="3"/>
      <c r="JGB1005" s="3"/>
      <c r="JGC1005" s="3"/>
      <c r="JGD1005" s="3"/>
      <c r="JGE1005" s="3"/>
      <c r="JGF1005" s="3"/>
      <c r="JGG1005" s="3"/>
      <c r="JGH1005" s="3"/>
      <c r="JGI1005" s="3"/>
      <c r="JGJ1005" s="3"/>
      <c r="JGK1005" s="3"/>
      <c r="JGL1005" s="3"/>
      <c r="JGM1005" s="3"/>
      <c r="JGN1005" s="3"/>
      <c r="JGO1005" s="3"/>
      <c r="JGP1005" s="3"/>
      <c r="JGQ1005" s="3"/>
      <c r="JGR1005" s="3"/>
      <c r="JGS1005" s="3"/>
      <c r="JGT1005" s="3"/>
      <c r="JGU1005" s="3"/>
      <c r="JGV1005" s="3"/>
      <c r="JGW1005" s="3"/>
      <c r="JGX1005" s="3"/>
      <c r="JGY1005" s="3"/>
      <c r="JGZ1005" s="3"/>
      <c r="JHA1005" s="3"/>
      <c r="JHB1005" s="3"/>
      <c r="JHC1005" s="3"/>
      <c r="JHD1005" s="3"/>
      <c r="JHE1005" s="3"/>
      <c r="JHF1005" s="3"/>
      <c r="JHG1005" s="3"/>
      <c r="JHH1005" s="3"/>
      <c r="JHI1005" s="3"/>
      <c r="JHJ1005" s="3"/>
      <c r="JHK1005" s="3"/>
      <c r="JHL1005" s="3"/>
      <c r="JHM1005" s="3"/>
      <c r="JHN1005" s="3"/>
      <c r="JHO1005" s="3"/>
      <c r="JHP1005" s="3"/>
      <c r="JHQ1005" s="3"/>
      <c r="JHR1005" s="3"/>
      <c r="JHS1005" s="3"/>
      <c r="JHT1005" s="3"/>
      <c r="JHU1005" s="3"/>
      <c r="JHV1005" s="3"/>
      <c r="JHW1005" s="3"/>
      <c r="JHX1005" s="3"/>
      <c r="JHY1005" s="3"/>
      <c r="JHZ1005" s="3"/>
      <c r="JIA1005" s="3"/>
      <c r="JIB1005" s="3"/>
      <c r="JIC1005" s="3"/>
      <c r="JID1005" s="3"/>
      <c r="JIE1005" s="3"/>
      <c r="JIF1005" s="3"/>
      <c r="JIG1005" s="3"/>
      <c r="JIH1005" s="3"/>
      <c r="JII1005" s="3"/>
      <c r="JIJ1005" s="3"/>
      <c r="JIK1005" s="3"/>
      <c r="JIL1005" s="3"/>
      <c r="JIM1005" s="3"/>
      <c r="JIN1005" s="3"/>
      <c r="JIO1005" s="3"/>
      <c r="JIP1005" s="3"/>
      <c r="JIQ1005" s="3"/>
      <c r="JIR1005" s="3"/>
      <c r="JIS1005" s="3"/>
      <c r="JIT1005" s="3"/>
      <c r="JIU1005" s="3"/>
      <c r="JIV1005" s="3"/>
      <c r="JIW1005" s="3"/>
      <c r="JIX1005" s="3"/>
      <c r="JIY1005" s="3"/>
      <c r="JIZ1005" s="3"/>
      <c r="JJA1005" s="3"/>
      <c r="JJB1005" s="3"/>
      <c r="JJC1005" s="3"/>
      <c r="JJD1005" s="3"/>
      <c r="JJE1005" s="3"/>
      <c r="JJF1005" s="3"/>
      <c r="JJG1005" s="3"/>
      <c r="JJH1005" s="3"/>
      <c r="JJI1005" s="3"/>
      <c r="JJJ1005" s="3"/>
      <c r="JJK1005" s="3"/>
      <c r="JJL1005" s="3"/>
      <c r="JJM1005" s="3"/>
      <c r="JJN1005" s="3"/>
      <c r="JJO1005" s="3"/>
      <c r="JJP1005" s="3"/>
      <c r="JJQ1005" s="3"/>
      <c r="JJR1005" s="3"/>
      <c r="JJS1005" s="3"/>
      <c r="JJT1005" s="3"/>
      <c r="JJU1005" s="3"/>
      <c r="JJV1005" s="3"/>
      <c r="JJW1005" s="3"/>
      <c r="JJX1005" s="3"/>
      <c r="JJY1005" s="3"/>
      <c r="JJZ1005" s="3"/>
      <c r="JKA1005" s="3"/>
      <c r="JKB1005" s="3"/>
      <c r="JKC1005" s="3"/>
      <c r="JKD1005" s="3"/>
      <c r="JKE1005" s="3"/>
      <c r="JKF1005" s="3"/>
      <c r="JKG1005" s="3"/>
      <c r="JKH1005" s="3"/>
      <c r="JKI1005" s="3"/>
      <c r="JKJ1005" s="3"/>
      <c r="JKK1005" s="3"/>
      <c r="JKL1005" s="3"/>
      <c r="JKM1005" s="3"/>
      <c r="JKN1005" s="3"/>
      <c r="JKO1005" s="3"/>
      <c r="JKP1005" s="3"/>
      <c r="JKQ1005" s="3"/>
      <c r="JKR1005" s="3"/>
      <c r="JKS1005" s="3"/>
      <c r="JKT1005" s="3"/>
      <c r="JKU1005" s="3"/>
      <c r="JKV1005" s="3"/>
      <c r="JKW1005" s="3"/>
      <c r="JKX1005" s="3"/>
      <c r="JKY1005" s="3"/>
      <c r="JKZ1005" s="3"/>
      <c r="JLA1005" s="3"/>
      <c r="JLB1005" s="3"/>
      <c r="JLC1005" s="3"/>
      <c r="JLD1005" s="3"/>
      <c r="JLE1005" s="3"/>
      <c r="JLF1005" s="3"/>
      <c r="JLG1005" s="3"/>
      <c r="JLH1005" s="3"/>
      <c r="JLI1005" s="3"/>
      <c r="JLJ1005" s="3"/>
      <c r="JLK1005" s="3"/>
      <c r="JLL1005" s="3"/>
      <c r="JLM1005" s="3"/>
      <c r="JLN1005" s="3"/>
      <c r="JLO1005" s="3"/>
      <c r="JLP1005" s="3"/>
      <c r="JLQ1005" s="3"/>
      <c r="JLR1005" s="3"/>
      <c r="JLS1005" s="3"/>
      <c r="JLT1005" s="3"/>
      <c r="JLU1005" s="3"/>
      <c r="JLV1005" s="3"/>
      <c r="JLW1005" s="3"/>
      <c r="JLX1005" s="3"/>
      <c r="JLY1005" s="3"/>
      <c r="JLZ1005" s="3"/>
      <c r="JMA1005" s="3"/>
      <c r="JMB1005" s="3"/>
      <c r="JMC1005" s="3"/>
      <c r="JMD1005" s="3"/>
      <c r="JME1005" s="3"/>
      <c r="JMF1005" s="3"/>
      <c r="JMG1005" s="3"/>
      <c r="JMH1005" s="3"/>
      <c r="JMI1005" s="3"/>
      <c r="JMJ1005" s="3"/>
      <c r="JMK1005" s="3"/>
      <c r="JML1005" s="3"/>
      <c r="JMM1005" s="3"/>
      <c r="JMN1005" s="3"/>
      <c r="JMO1005" s="3"/>
      <c r="JMP1005" s="3"/>
      <c r="JMQ1005" s="3"/>
      <c r="JMR1005" s="3"/>
      <c r="JMS1005" s="3"/>
      <c r="JMT1005" s="3"/>
      <c r="JMU1005" s="3"/>
      <c r="JMV1005" s="3"/>
      <c r="JMW1005" s="3"/>
      <c r="JMX1005" s="3"/>
      <c r="JMY1005" s="3"/>
      <c r="JMZ1005" s="3"/>
      <c r="JNA1005" s="3"/>
      <c r="JNB1005" s="3"/>
      <c r="JNC1005" s="3"/>
      <c r="JND1005" s="3"/>
      <c r="JNE1005" s="3"/>
      <c r="JNF1005" s="3"/>
      <c r="JNG1005" s="3"/>
      <c r="JNH1005" s="3"/>
      <c r="JNI1005" s="3"/>
      <c r="JNJ1005" s="3"/>
      <c r="JNK1005" s="3"/>
      <c r="JNL1005" s="3"/>
      <c r="JNM1005" s="3"/>
      <c r="JNN1005" s="3"/>
      <c r="JNO1005" s="3"/>
      <c r="JNP1005" s="3"/>
      <c r="JNQ1005" s="3"/>
      <c r="JNR1005" s="3"/>
      <c r="JNS1005" s="3"/>
      <c r="JNT1005" s="3"/>
      <c r="JNU1005" s="3"/>
      <c r="JNV1005" s="3"/>
      <c r="JNW1005" s="3"/>
      <c r="JNX1005" s="3"/>
      <c r="JNY1005" s="3"/>
      <c r="JNZ1005" s="3"/>
      <c r="JOA1005" s="3"/>
      <c r="JOB1005" s="3"/>
      <c r="JOC1005" s="3"/>
      <c r="JOD1005" s="3"/>
      <c r="JOE1005" s="3"/>
      <c r="JOF1005" s="3"/>
      <c r="JOG1005" s="3"/>
      <c r="JOH1005" s="3"/>
      <c r="JOI1005" s="3"/>
      <c r="JOJ1005" s="3"/>
      <c r="JOK1005" s="3"/>
      <c r="JOL1005" s="3"/>
      <c r="JOM1005" s="3"/>
      <c r="JON1005" s="3"/>
      <c r="JOO1005" s="3"/>
      <c r="JOP1005" s="3"/>
      <c r="JOQ1005" s="3"/>
      <c r="JOR1005" s="3"/>
      <c r="JOS1005" s="3"/>
      <c r="JOT1005" s="3"/>
      <c r="JOU1005" s="3"/>
      <c r="JOV1005" s="3"/>
      <c r="JOW1005" s="3"/>
      <c r="JOX1005" s="3"/>
      <c r="JOY1005" s="3"/>
      <c r="JOZ1005" s="3"/>
      <c r="JPA1005" s="3"/>
      <c r="JPB1005" s="3"/>
      <c r="JPC1005" s="3"/>
      <c r="JPD1005" s="3"/>
      <c r="JPE1005" s="3"/>
      <c r="JPF1005" s="3"/>
      <c r="JPG1005" s="3"/>
      <c r="JPH1005" s="3"/>
      <c r="JPI1005" s="3"/>
      <c r="JPJ1005" s="3"/>
      <c r="JPK1005" s="3"/>
      <c r="JPL1005" s="3"/>
      <c r="JPM1005" s="3"/>
      <c r="JPN1005" s="3"/>
      <c r="JPO1005" s="3"/>
      <c r="JPP1005" s="3"/>
      <c r="JPQ1005" s="3"/>
      <c r="JPR1005" s="3"/>
      <c r="JPS1005" s="3"/>
      <c r="JPT1005" s="3"/>
      <c r="JPU1005" s="3"/>
      <c r="JPV1005" s="3"/>
      <c r="JPW1005" s="3"/>
      <c r="JPX1005" s="3"/>
      <c r="JPY1005" s="3"/>
      <c r="JPZ1005" s="3"/>
      <c r="JQA1005" s="3"/>
      <c r="JQB1005" s="3"/>
      <c r="JQC1005" s="3"/>
      <c r="JQD1005" s="3"/>
      <c r="JQE1005" s="3"/>
      <c r="JQF1005" s="3"/>
      <c r="JQG1005" s="3"/>
      <c r="JQH1005" s="3"/>
      <c r="JQI1005" s="3"/>
      <c r="JQJ1005" s="3"/>
      <c r="JQK1005" s="3"/>
      <c r="JQL1005" s="3"/>
      <c r="JQM1005" s="3"/>
      <c r="JQN1005" s="3"/>
      <c r="JQO1005" s="3"/>
      <c r="JQP1005" s="3"/>
      <c r="JQQ1005" s="3"/>
      <c r="JQR1005" s="3"/>
      <c r="JQS1005" s="3"/>
      <c r="JQT1005" s="3"/>
      <c r="JQU1005" s="3"/>
      <c r="JQV1005" s="3"/>
      <c r="JQW1005" s="3"/>
      <c r="JQX1005" s="3"/>
      <c r="JQY1005" s="3"/>
      <c r="JQZ1005" s="3"/>
      <c r="JRA1005" s="3"/>
      <c r="JRB1005" s="3"/>
      <c r="JRC1005" s="3"/>
      <c r="JRD1005" s="3"/>
      <c r="JRE1005" s="3"/>
      <c r="JRF1005" s="3"/>
      <c r="JRG1005" s="3"/>
      <c r="JRH1005" s="3"/>
      <c r="JRI1005" s="3"/>
      <c r="JRJ1005" s="3"/>
      <c r="JRK1005" s="3"/>
      <c r="JRL1005" s="3"/>
      <c r="JRM1005" s="3"/>
      <c r="JRN1005" s="3"/>
      <c r="JRO1005" s="3"/>
      <c r="JRP1005" s="3"/>
      <c r="JRQ1005" s="3"/>
      <c r="JRR1005" s="3"/>
      <c r="JRS1005" s="3"/>
      <c r="JRT1005" s="3"/>
      <c r="JRU1005" s="3"/>
      <c r="JRV1005" s="3"/>
      <c r="JRW1005" s="3"/>
      <c r="JRX1005" s="3"/>
      <c r="JRY1005" s="3"/>
      <c r="JRZ1005" s="3"/>
      <c r="JSA1005" s="3"/>
      <c r="JSB1005" s="3"/>
      <c r="JSC1005" s="3"/>
      <c r="JSD1005" s="3"/>
      <c r="JSE1005" s="3"/>
      <c r="JSF1005" s="3"/>
      <c r="JSG1005" s="3"/>
      <c r="JSH1005" s="3"/>
      <c r="JSI1005" s="3"/>
      <c r="JSJ1005" s="3"/>
      <c r="JSK1005" s="3"/>
      <c r="JSL1005" s="3"/>
      <c r="JSM1005" s="3"/>
      <c r="JSN1005" s="3"/>
      <c r="JSO1005" s="3"/>
      <c r="JSP1005" s="3"/>
      <c r="JSQ1005" s="3"/>
      <c r="JSR1005" s="3"/>
      <c r="JSS1005" s="3"/>
      <c r="JST1005" s="3"/>
      <c r="JSU1005" s="3"/>
      <c r="JSV1005" s="3"/>
      <c r="JSW1005" s="3"/>
      <c r="JSX1005" s="3"/>
      <c r="JSY1005" s="3"/>
      <c r="JSZ1005" s="3"/>
      <c r="JTA1005" s="3"/>
      <c r="JTB1005" s="3"/>
      <c r="JTC1005" s="3"/>
      <c r="JTD1005" s="3"/>
      <c r="JTE1005" s="3"/>
      <c r="JTF1005" s="3"/>
      <c r="JTG1005" s="3"/>
      <c r="JTH1005" s="3"/>
      <c r="JTI1005" s="3"/>
      <c r="JTJ1005" s="3"/>
      <c r="JTK1005" s="3"/>
      <c r="JTL1005" s="3"/>
      <c r="JTM1005" s="3"/>
      <c r="JTN1005" s="3"/>
      <c r="JTO1005" s="3"/>
      <c r="JTP1005" s="3"/>
      <c r="JTQ1005" s="3"/>
      <c r="JTR1005" s="3"/>
      <c r="JTS1005" s="3"/>
      <c r="JTT1005" s="3"/>
      <c r="JTU1005" s="3"/>
      <c r="JTV1005" s="3"/>
      <c r="JTW1005" s="3"/>
      <c r="JTX1005" s="3"/>
      <c r="JTY1005" s="3"/>
      <c r="JTZ1005" s="3"/>
      <c r="JUA1005" s="3"/>
      <c r="JUB1005" s="3"/>
      <c r="JUC1005" s="3"/>
      <c r="JUD1005" s="3"/>
      <c r="JUE1005" s="3"/>
      <c r="JUF1005" s="3"/>
      <c r="JUG1005" s="3"/>
      <c r="JUH1005" s="3"/>
      <c r="JUI1005" s="3"/>
      <c r="JUJ1005" s="3"/>
      <c r="JUK1005" s="3"/>
      <c r="JUL1005" s="3"/>
      <c r="JUM1005" s="3"/>
      <c r="JUN1005" s="3"/>
      <c r="JUO1005" s="3"/>
      <c r="JUP1005" s="3"/>
      <c r="JUQ1005" s="3"/>
      <c r="JUR1005" s="3"/>
      <c r="JUS1005" s="3"/>
      <c r="JUT1005" s="3"/>
      <c r="JUU1005" s="3"/>
      <c r="JUV1005" s="3"/>
      <c r="JUW1005" s="3"/>
      <c r="JUX1005" s="3"/>
      <c r="JUY1005" s="3"/>
      <c r="JUZ1005" s="3"/>
      <c r="JVA1005" s="3"/>
      <c r="JVB1005" s="3"/>
      <c r="JVC1005" s="3"/>
      <c r="JVD1005" s="3"/>
      <c r="JVE1005" s="3"/>
      <c r="JVF1005" s="3"/>
      <c r="JVG1005" s="3"/>
      <c r="JVH1005" s="3"/>
      <c r="JVI1005" s="3"/>
      <c r="JVJ1005" s="3"/>
      <c r="JVK1005" s="3"/>
      <c r="JVL1005" s="3"/>
      <c r="JVM1005" s="3"/>
      <c r="JVN1005" s="3"/>
      <c r="JVO1005" s="3"/>
      <c r="JVP1005" s="3"/>
      <c r="JVQ1005" s="3"/>
      <c r="JVR1005" s="3"/>
      <c r="JVS1005" s="3"/>
      <c r="JVT1005" s="3"/>
      <c r="JVU1005" s="3"/>
      <c r="JVV1005" s="3"/>
      <c r="JVW1005" s="3"/>
      <c r="JVX1005" s="3"/>
      <c r="JVY1005" s="3"/>
      <c r="JVZ1005" s="3"/>
      <c r="JWA1005" s="3"/>
      <c r="JWB1005" s="3"/>
      <c r="JWC1005" s="3"/>
      <c r="JWD1005" s="3"/>
      <c r="JWE1005" s="3"/>
      <c r="JWF1005" s="3"/>
      <c r="JWG1005" s="3"/>
      <c r="JWH1005" s="3"/>
      <c r="JWI1005" s="3"/>
      <c r="JWJ1005" s="3"/>
      <c r="JWK1005" s="3"/>
      <c r="JWL1005" s="3"/>
      <c r="JWM1005" s="3"/>
      <c r="JWN1005" s="3"/>
      <c r="JWO1005" s="3"/>
      <c r="JWP1005" s="3"/>
      <c r="JWQ1005" s="3"/>
      <c r="JWR1005" s="3"/>
      <c r="JWS1005" s="3"/>
      <c r="JWT1005" s="3"/>
      <c r="JWU1005" s="3"/>
      <c r="JWV1005" s="3"/>
      <c r="JWW1005" s="3"/>
      <c r="JWX1005" s="3"/>
      <c r="JWY1005" s="3"/>
      <c r="JWZ1005" s="3"/>
      <c r="JXA1005" s="3"/>
      <c r="JXB1005" s="3"/>
      <c r="JXC1005" s="3"/>
      <c r="JXD1005" s="3"/>
      <c r="JXE1005" s="3"/>
      <c r="JXF1005" s="3"/>
      <c r="JXG1005" s="3"/>
      <c r="JXH1005" s="3"/>
      <c r="JXI1005" s="3"/>
      <c r="JXJ1005" s="3"/>
      <c r="JXK1005" s="3"/>
      <c r="JXL1005" s="3"/>
      <c r="JXM1005" s="3"/>
      <c r="JXN1005" s="3"/>
      <c r="JXO1005" s="3"/>
      <c r="JXP1005" s="3"/>
      <c r="JXQ1005" s="3"/>
      <c r="JXR1005" s="3"/>
      <c r="JXS1005" s="3"/>
      <c r="JXT1005" s="3"/>
      <c r="JXU1005" s="3"/>
      <c r="JXV1005" s="3"/>
      <c r="JXW1005" s="3"/>
      <c r="JXX1005" s="3"/>
      <c r="JXY1005" s="3"/>
      <c r="JXZ1005" s="3"/>
      <c r="JYA1005" s="3"/>
      <c r="JYB1005" s="3"/>
      <c r="JYC1005" s="3"/>
      <c r="JYD1005" s="3"/>
      <c r="JYE1005" s="3"/>
      <c r="JYF1005" s="3"/>
      <c r="JYG1005" s="3"/>
      <c r="JYH1005" s="3"/>
      <c r="JYI1005" s="3"/>
      <c r="JYJ1005" s="3"/>
      <c r="JYK1005" s="3"/>
      <c r="JYL1005" s="3"/>
      <c r="JYM1005" s="3"/>
      <c r="JYN1005" s="3"/>
      <c r="JYO1005" s="3"/>
      <c r="JYP1005" s="3"/>
      <c r="JYQ1005" s="3"/>
      <c r="JYR1005" s="3"/>
      <c r="JYS1005" s="3"/>
      <c r="JYT1005" s="3"/>
      <c r="JYU1005" s="3"/>
      <c r="JYV1005" s="3"/>
      <c r="JYW1005" s="3"/>
      <c r="JYX1005" s="3"/>
      <c r="JYY1005" s="3"/>
      <c r="JYZ1005" s="3"/>
      <c r="JZA1005" s="3"/>
      <c r="JZB1005" s="3"/>
      <c r="JZC1005" s="3"/>
      <c r="JZD1005" s="3"/>
      <c r="JZE1005" s="3"/>
      <c r="JZF1005" s="3"/>
      <c r="JZG1005" s="3"/>
      <c r="JZH1005" s="3"/>
      <c r="JZI1005" s="3"/>
      <c r="JZJ1005" s="3"/>
      <c r="JZK1005" s="3"/>
      <c r="JZL1005" s="3"/>
      <c r="JZM1005" s="3"/>
      <c r="JZN1005" s="3"/>
      <c r="JZO1005" s="3"/>
      <c r="JZP1005" s="3"/>
      <c r="JZQ1005" s="3"/>
      <c r="JZR1005" s="3"/>
      <c r="JZS1005" s="3"/>
      <c r="JZT1005" s="3"/>
      <c r="JZU1005" s="3"/>
      <c r="JZV1005" s="3"/>
      <c r="JZW1005" s="3"/>
      <c r="JZX1005" s="3"/>
      <c r="JZY1005" s="3"/>
      <c r="JZZ1005" s="3"/>
      <c r="KAA1005" s="3"/>
      <c r="KAB1005" s="3"/>
      <c r="KAC1005" s="3"/>
      <c r="KAD1005" s="3"/>
      <c r="KAE1005" s="3"/>
      <c r="KAF1005" s="3"/>
      <c r="KAG1005" s="3"/>
      <c r="KAH1005" s="3"/>
      <c r="KAI1005" s="3"/>
      <c r="KAJ1005" s="3"/>
      <c r="KAK1005" s="3"/>
      <c r="KAL1005" s="3"/>
      <c r="KAM1005" s="3"/>
      <c r="KAN1005" s="3"/>
      <c r="KAO1005" s="3"/>
      <c r="KAP1005" s="3"/>
      <c r="KAQ1005" s="3"/>
      <c r="KAR1005" s="3"/>
      <c r="KAS1005" s="3"/>
      <c r="KAT1005" s="3"/>
      <c r="KAU1005" s="3"/>
      <c r="KAV1005" s="3"/>
      <c r="KAW1005" s="3"/>
      <c r="KAX1005" s="3"/>
      <c r="KAY1005" s="3"/>
      <c r="KAZ1005" s="3"/>
      <c r="KBA1005" s="3"/>
      <c r="KBB1005" s="3"/>
      <c r="KBC1005" s="3"/>
      <c r="KBD1005" s="3"/>
      <c r="KBE1005" s="3"/>
      <c r="KBF1005" s="3"/>
      <c r="KBG1005" s="3"/>
      <c r="KBH1005" s="3"/>
      <c r="KBI1005" s="3"/>
      <c r="KBJ1005" s="3"/>
      <c r="KBK1005" s="3"/>
      <c r="KBL1005" s="3"/>
      <c r="KBM1005" s="3"/>
      <c r="KBN1005" s="3"/>
      <c r="KBO1005" s="3"/>
      <c r="KBP1005" s="3"/>
      <c r="KBQ1005" s="3"/>
      <c r="KBR1005" s="3"/>
      <c r="KBS1005" s="3"/>
      <c r="KBT1005" s="3"/>
      <c r="KBU1005" s="3"/>
      <c r="KBV1005" s="3"/>
      <c r="KBW1005" s="3"/>
      <c r="KBX1005" s="3"/>
      <c r="KBY1005" s="3"/>
      <c r="KBZ1005" s="3"/>
      <c r="KCA1005" s="3"/>
      <c r="KCB1005" s="3"/>
      <c r="KCC1005" s="3"/>
      <c r="KCD1005" s="3"/>
      <c r="KCE1005" s="3"/>
      <c r="KCF1005" s="3"/>
      <c r="KCG1005" s="3"/>
      <c r="KCH1005" s="3"/>
      <c r="KCI1005" s="3"/>
      <c r="KCJ1005" s="3"/>
      <c r="KCK1005" s="3"/>
      <c r="KCL1005" s="3"/>
      <c r="KCM1005" s="3"/>
      <c r="KCN1005" s="3"/>
      <c r="KCO1005" s="3"/>
      <c r="KCP1005" s="3"/>
      <c r="KCQ1005" s="3"/>
      <c r="KCR1005" s="3"/>
      <c r="KCS1005" s="3"/>
      <c r="KCT1005" s="3"/>
      <c r="KCU1005" s="3"/>
      <c r="KCV1005" s="3"/>
      <c r="KCW1005" s="3"/>
      <c r="KCX1005" s="3"/>
      <c r="KCY1005" s="3"/>
      <c r="KCZ1005" s="3"/>
      <c r="KDA1005" s="3"/>
      <c r="KDB1005" s="3"/>
      <c r="KDC1005" s="3"/>
      <c r="KDD1005" s="3"/>
      <c r="KDE1005" s="3"/>
      <c r="KDF1005" s="3"/>
      <c r="KDG1005" s="3"/>
      <c r="KDH1005" s="3"/>
      <c r="KDI1005" s="3"/>
      <c r="KDJ1005" s="3"/>
      <c r="KDK1005" s="3"/>
      <c r="KDL1005" s="3"/>
      <c r="KDM1005" s="3"/>
      <c r="KDN1005" s="3"/>
      <c r="KDO1005" s="3"/>
      <c r="KDP1005" s="3"/>
      <c r="KDQ1005" s="3"/>
      <c r="KDR1005" s="3"/>
      <c r="KDS1005" s="3"/>
      <c r="KDT1005" s="3"/>
      <c r="KDU1005" s="3"/>
      <c r="KDV1005" s="3"/>
      <c r="KDW1005" s="3"/>
      <c r="KDX1005" s="3"/>
      <c r="KDY1005" s="3"/>
      <c r="KDZ1005" s="3"/>
      <c r="KEA1005" s="3"/>
      <c r="KEB1005" s="3"/>
      <c r="KEC1005" s="3"/>
      <c r="KED1005" s="3"/>
      <c r="KEE1005" s="3"/>
      <c r="KEF1005" s="3"/>
      <c r="KEG1005" s="3"/>
      <c r="KEH1005" s="3"/>
      <c r="KEI1005" s="3"/>
      <c r="KEJ1005" s="3"/>
      <c r="KEK1005" s="3"/>
      <c r="KEL1005" s="3"/>
      <c r="KEM1005" s="3"/>
      <c r="KEN1005" s="3"/>
      <c r="KEO1005" s="3"/>
      <c r="KEP1005" s="3"/>
      <c r="KEQ1005" s="3"/>
      <c r="KER1005" s="3"/>
      <c r="KES1005" s="3"/>
      <c r="KET1005" s="3"/>
      <c r="KEU1005" s="3"/>
      <c r="KEV1005" s="3"/>
      <c r="KEW1005" s="3"/>
      <c r="KEX1005" s="3"/>
      <c r="KEY1005" s="3"/>
      <c r="KEZ1005" s="3"/>
      <c r="KFA1005" s="3"/>
      <c r="KFB1005" s="3"/>
      <c r="KFC1005" s="3"/>
      <c r="KFD1005" s="3"/>
      <c r="KFE1005" s="3"/>
      <c r="KFF1005" s="3"/>
      <c r="KFG1005" s="3"/>
      <c r="KFH1005" s="3"/>
      <c r="KFI1005" s="3"/>
      <c r="KFJ1005" s="3"/>
      <c r="KFK1005" s="3"/>
      <c r="KFL1005" s="3"/>
      <c r="KFM1005" s="3"/>
      <c r="KFN1005" s="3"/>
      <c r="KFO1005" s="3"/>
      <c r="KFP1005" s="3"/>
      <c r="KFQ1005" s="3"/>
      <c r="KFR1005" s="3"/>
      <c r="KFS1005" s="3"/>
      <c r="KFT1005" s="3"/>
      <c r="KFU1005" s="3"/>
      <c r="KFV1005" s="3"/>
      <c r="KFW1005" s="3"/>
      <c r="KFX1005" s="3"/>
      <c r="KFY1005" s="3"/>
      <c r="KFZ1005" s="3"/>
      <c r="KGA1005" s="3"/>
      <c r="KGB1005" s="3"/>
      <c r="KGC1005" s="3"/>
      <c r="KGD1005" s="3"/>
      <c r="KGE1005" s="3"/>
      <c r="KGF1005" s="3"/>
      <c r="KGG1005" s="3"/>
      <c r="KGH1005" s="3"/>
      <c r="KGI1005" s="3"/>
      <c r="KGJ1005" s="3"/>
      <c r="KGK1005" s="3"/>
      <c r="KGL1005" s="3"/>
      <c r="KGM1005" s="3"/>
      <c r="KGN1005" s="3"/>
      <c r="KGO1005" s="3"/>
      <c r="KGP1005" s="3"/>
      <c r="KGQ1005" s="3"/>
      <c r="KGR1005" s="3"/>
      <c r="KGS1005" s="3"/>
      <c r="KGT1005" s="3"/>
      <c r="KGU1005" s="3"/>
      <c r="KGV1005" s="3"/>
      <c r="KGW1005" s="3"/>
      <c r="KGX1005" s="3"/>
      <c r="KGY1005" s="3"/>
      <c r="KGZ1005" s="3"/>
      <c r="KHA1005" s="3"/>
      <c r="KHB1005" s="3"/>
      <c r="KHC1005" s="3"/>
      <c r="KHD1005" s="3"/>
      <c r="KHE1005" s="3"/>
      <c r="KHF1005" s="3"/>
      <c r="KHG1005" s="3"/>
      <c r="KHH1005" s="3"/>
      <c r="KHI1005" s="3"/>
      <c r="KHJ1005" s="3"/>
      <c r="KHK1005" s="3"/>
      <c r="KHL1005" s="3"/>
      <c r="KHM1005" s="3"/>
      <c r="KHN1005" s="3"/>
      <c r="KHO1005" s="3"/>
      <c r="KHP1005" s="3"/>
      <c r="KHQ1005" s="3"/>
      <c r="KHR1005" s="3"/>
      <c r="KHS1005" s="3"/>
      <c r="KHT1005" s="3"/>
      <c r="KHU1005" s="3"/>
      <c r="KHV1005" s="3"/>
      <c r="KHW1005" s="3"/>
      <c r="KHX1005" s="3"/>
      <c r="KHY1005" s="3"/>
      <c r="KHZ1005" s="3"/>
      <c r="KIA1005" s="3"/>
      <c r="KIB1005" s="3"/>
      <c r="KIC1005" s="3"/>
      <c r="KID1005" s="3"/>
      <c r="KIE1005" s="3"/>
      <c r="KIF1005" s="3"/>
      <c r="KIG1005" s="3"/>
      <c r="KIH1005" s="3"/>
      <c r="KII1005" s="3"/>
      <c r="KIJ1005" s="3"/>
      <c r="KIK1005" s="3"/>
      <c r="KIL1005" s="3"/>
      <c r="KIM1005" s="3"/>
      <c r="KIN1005" s="3"/>
      <c r="KIO1005" s="3"/>
      <c r="KIP1005" s="3"/>
      <c r="KIQ1005" s="3"/>
      <c r="KIR1005" s="3"/>
      <c r="KIS1005" s="3"/>
      <c r="KIT1005" s="3"/>
      <c r="KIU1005" s="3"/>
      <c r="KIV1005" s="3"/>
      <c r="KIW1005" s="3"/>
      <c r="KIX1005" s="3"/>
      <c r="KIY1005" s="3"/>
      <c r="KIZ1005" s="3"/>
      <c r="KJA1005" s="3"/>
      <c r="KJB1005" s="3"/>
      <c r="KJC1005" s="3"/>
      <c r="KJD1005" s="3"/>
      <c r="KJE1005" s="3"/>
      <c r="KJF1005" s="3"/>
      <c r="KJG1005" s="3"/>
      <c r="KJH1005" s="3"/>
      <c r="KJI1005" s="3"/>
      <c r="KJJ1005" s="3"/>
      <c r="KJK1005" s="3"/>
      <c r="KJL1005" s="3"/>
      <c r="KJM1005" s="3"/>
      <c r="KJN1005" s="3"/>
      <c r="KJO1005" s="3"/>
      <c r="KJP1005" s="3"/>
      <c r="KJQ1005" s="3"/>
      <c r="KJR1005" s="3"/>
      <c r="KJS1005" s="3"/>
      <c r="KJT1005" s="3"/>
      <c r="KJU1005" s="3"/>
      <c r="KJV1005" s="3"/>
      <c r="KJW1005" s="3"/>
      <c r="KJX1005" s="3"/>
      <c r="KJY1005" s="3"/>
      <c r="KJZ1005" s="3"/>
      <c r="KKA1005" s="3"/>
      <c r="KKB1005" s="3"/>
      <c r="KKC1005" s="3"/>
      <c r="KKD1005" s="3"/>
      <c r="KKE1005" s="3"/>
      <c r="KKF1005" s="3"/>
      <c r="KKG1005" s="3"/>
      <c r="KKH1005" s="3"/>
      <c r="KKI1005" s="3"/>
      <c r="KKJ1005" s="3"/>
      <c r="KKK1005" s="3"/>
      <c r="KKL1005" s="3"/>
      <c r="KKM1005" s="3"/>
      <c r="KKN1005" s="3"/>
      <c r="KKO1005" s="3"/>
      <c r="KKP1005" s="3"/>
      <c r="KKQ1005" s="3"/>
      <c r="KKR1005" s="3"/>
      <c r="KKS1005" s="3"/>
      <c r="KKT1005" s="3"/>
      <c r="KKU1005" s="3"/>
      <c r="KKV1005" s="3"/>
      <c r="KKW1005" s="3"/>
      <c r="KKX1005" s="3"/>
      <c r="KKY1005" s="3"/>
      <c r="KKZ1005" s="3"/>
      <c r="KLA1005" s="3"/>
      <c r="KLB1005" s="3"/>
      <c r="KLC1005" s="3"/>
      <c r="KLD1005" s="3"/>
      <c r="KLE1005" s="3"/>
      <c r="KLF1005" s="3"/>
      <c r="KLG1005" s="3"/>
      <c r="KLH1005" s="3"/>
      <c r="KLI1005" s="3"/>
      <c r="KLJ1005" s="3"/>
      <c r="KLK1005" s="3"/>
      <c r="KLL1005" s="3"/>
      <c r="KLM1005" s="3"/>
      <c r="KLN1005" s="3"/>
      <c r="KLO1005" s="3"/>
      <c r="KLP1005" s="3"/>
      <c r="KLQ1005" s="3"/>
      <c r="KLR1005" s="3"/>
      <c r="KLS1005" s="3"/>
      <c r="KLT1005" s="3"/>
      <c r="KLU1005" s="3"/>
      <c r="KLV1005" s="3"/>
      <c r="KLW1005" s="3"/>
      <c r="KLX1005" s="3"/>
      <c r="KLY1005" s="3"/>
      <c r="KLZ1005" s="3"/>
      <c r="KMA1005" s="3"/>
      <c r="KMB1005" s="3"/>
      <c r="KMC1005" s="3"/>
      <c r="KMD1005" s="3"/>
      <c r="KME1005" s="3"/>
      <c r="KMF1005" s="3"/>
      <c r="KMG1005" s="3"/>
      <c r="KMH1005" s="3"/>
      <c r="KMI1005" s="3"/>
      <c r="KMJ1005" s="3"/>
      <c r="KMK1005" s="3"/>
      <c r="KML1005" s="3"/>
      <c r="KMM1005" s="3"/>
      <c r="KMN1005" s="3"/>
      <c r="KMO1005" s="3"/>
      <c r="KMP1005" s="3"/>
      <c r="KMQ1005" s="3"/>
      <c r="KMR1005" s="3"/>
      <c r="KMS1005" s="3"/>
      <c r="KMT1005" s="3"/>
      <c r="KMU1005" s="3"/>
      <c r="KMV1005" s="3"/>
      <c r="KMW1005" s="3"/>
      <c r="KMX1005" s="3"/>
      <c r="KMY1005" s="3"/>
      <c r="KMZ1005" s="3"/>
      <c r="KNA1005" s="3"/>
      <c r="KNB1005" s="3"/>
      <c r="KNC1005" s="3"/>
      <c r="KND1005" s="3"/>
      <c r="KNE1005" s="3"/>
      <c r="KNF1005" s="3"/>
      <c r="KNG1005" s="3"/>
      <c r="KNH1005" s="3"/>
      <c r="KNI1005" s="3"/>
      <c r="KNJ1005" s="3"/>
      <c r="KNK1005" s="3"/>
      <c r="KNL1005" s="3"/>
      <c r="KNM1005" s="3"/>
      <c r="KNN1005" s="3"/>
      <c r="KNO1005" s="3"/>
      <c r="KNP1005" s="3"/>
      <c r="KNQ1005" s="3"/>
      <c r="KNR1005" s="3"/>
      <c r="KNS1005" s="3"/>
      <c r="KNT1005" s="3"/>
      <c r="KNU1005" s="3"/>
      <c r="KNV1005" s="3"/>
      <c r="KNW1005" s="3"/>
      <c r="KNX1005" s="3"/>
      <c r="KNY1005" s="3"/>
      <c r="KNZ1005" s="3"/>
      <c r="KOA1005" s="3"/>
      <c r="KOB1005" s="3"/>
      <c r="KOC1005" s="3"/>
      <c r="KOD1005" s="3"/>
      <c r="KOE1005" s="3"/>
      <c r="KOF1005" s="3"/>
      <c r="KOG1005" s="3"/>
      <c r="KOH1005" s="3"/>
      <c r="KOI1005" s="3"/>
      <c r="KOJ1005" s="3"/>
      <c r="KOK1005" s="3"/>
      <c r="KOL1005" s="3"/>
      <c r="KOM1005" s="3"/>
      <c r="KON1005" s="3"/>
      <c r="KOO1005" s="3"/>
      <c r="KOP1005" s="3"/>
      <c r="KOQ1005" s="3"/>
      <c r="KOR1005" s="3"/>
      <c r="KOS1005" s="3"/>
      <c r="KOT1005" s="3"/>
      <c r="KOU1005" s="3"/>
      <c r="KOV1005" s="3"/>
      <c r="KOW1005" s="3"/>
      <c r="KOX1005" s="3"/>
      <c r="KOY1005" s="3"/>
      <c r="KOZ1005" s="3"/>
      <c r="KPA1005" s="3"/>
      <c r="KPB1005" s="3"/>
      <c r="KPC1005" s="3"/>
      <c r="KPD1005" s="3"/>
      <c r="KPE1005" s="3"/>
      <c r="KPF1005" s="3"/>
      <c r="KPG1005" s="3"/>
      <c r="KPH1005" s="3"/>
      <c r="KPI1005" s="3"/>
      <c r="KPJ1005" s="3"/>
      <c r="KPK1005" s="3"/>
      <c r="KPL1005" s="3"/>
      <c r="KPM1005" s="3"/>
      <c r="KPN1005" s="3"/>
      <c r="KPO1005" s="3"/>
      <c r="KPP1005" s="3"/>
      <c r="KPQ1005" s="3"/>
      <c r="KPR1005" s="3"/>
      <c r="KPS1005" s="3"/>
      <c r="KPT1005" s="3"/>
      <c r="KPU1005" s="3"/>
      <c r="KPV1005" s="3"/>
      <c r="KPW1005" s="3"/>
      <c r="KPX1005" s="3"/>
      <c r="KPY1005" s="3"/>
      <c r="KPZ1005" s="3"/>
      <c r="KQA1005" s="3"/>
      <c r="KQB1005" s="3"/>
      <c r="KQC1005" s="3"/>
      <c r="KQD1005" s="3"/>
      <c r="KQE1005" s="3"/>
      <c r="KQF1005" s="3"/>
      <c r="KQG1005" s="3"/>
      <c r="KQH1005" s="3"/>
      <c r="KQI1005" s="3"/>
      <c r="KQJ1005" s="3"/>
      <c r="KQK1005" s="3"/>
      <c r="KQL1005" s="3"/>
      <c r="KQM1005" s="3"/>
      <c r="KQN1005" s="3"/>
      <c r="KQO1005" s="3"/>
      <c r="KQP1005" s="3"/>
      <c r="KQQ1005" s="3"/>
      <c r="KQR1005" s="3"/>
      <c r="KQS1005" s="3"/>
      <c r="KQT1005" s="3"/>
      <c r="KQU1005" s="3"/>
      <c r="KQV1005" s="3"/>
      <c r="KQW1005" s="3"/>
      <c r="KQX1005" s="3"/>
      <c r="KQY1005" s="3"/>
      <c r="KQZ1005" s="3"/>
      <c r="KRA1005" s="3"/>
      <c r="KRB1005" s="3"/>
      <c r="KRC1005" s="3"/>
      <c r="KRD1005" s="3"/>
      <c r="KRE1005" s="3"/>
      <c r="KRF1005" s="3"/>
      <c r="KRG1005" s="3"/>
      <c r="KRH1005" s="3"/>
      <c r="KRI1005" s="3"/>
      <c r="KRJ1005" s="3"/>
      <c r="KRK1005" s="3"/>
      <c r="KRL1005" s="3"/>
      <c r="KRM1005" s="3"/>
      <c r="KRN1005" s="3"/>
      <c r="KRO1005" s="3"/>
      <c r="KRP1005" s="3"/>
      <c r="KRQ1005" s="3"/>
      <c r="KRR1005" s="3"/>
      <c r="KRS1005" s="3"/>
      <c r="KRT1005" s="3"/>
      <c r="KRU1005" s="3"/>
      <c r="KRV1005" s="3"/>
      <c r="KRW1005" s="3"/>
      <c r="KRX1005" s="3"/>
      <c r="KRY1005" s="3"/>
      <c r="KRZ1005" s="3"/>
      <c r="KSA1005" s="3"/>
      <c r="KSB1005" s="3"/>
      <c r="KSC1005" s="3"/>
      <c r="KSD1005" s="3"/>
      <c r="KSE1005" s="3"/>
      <c r="KSF1005" s="3"/>
      <c r="KSG1005" s="3"/>
      <c r="KSH1005" s="3"/>
      <c r="KSI1005" s="3"/>
      <c r="KSJ1005" s="3"/>
      <c r="KSK1005" s="3"/>
      <c r="KSL1005" s="3"/>
      <c r="KSM1005" s="3"/>
      <c r="KSN1005" s="3"/>
      <c r="KSO1005" s="3"/>
      <c r="KSP1005" s="3"/>
      <c r="KSQ1005" s="3"/>
      <c r="KSR1005" s="3"/>
      <c r="KSS1005" s="3"/>
      <c r="KST1005" s="3"/>
      <c r="KSU1005" s="3"/>
      <c r="KSV1005" s="3"/>
      <c r="KSW1005" s="3"/>
      <c r="KSX1005" s="3"/>
      <c r="KSY1005" s="3"/>
      <c r="KSZ1005" s="3"/>
      <c r="KTA1005" s="3"/>
      <c r="KTB1005" s="3"/>
      <c r="KTC1005" s="3"/>
      <c r="KTD1005" s="3"/>
      <c r="KTE1005" s="3"/>
      <c r="KTF1005" s="3"/>
      <c r="KTG1005" s="3"/>
      <c r="KTH1005" s="3"/>
      <c r="KTI1005" s="3"/>
      <c r="KTJ1005" s="3"/>
      <c r="KTK1005" s="3"/>
      <c r="KTL1005" s="3"/>
      <c r="KTM1005" s="3"/>
      <c r="KTN1005" s="3"/>
      <c r="KTO1005" s="3"/>
      <c r="KTP1005" s="3"/>
      <c r="KTQ1005" s="3"/>
      <c r="KTR1005" s="3"/>
      <c r="KTS1005" s="3"/>
      <c r="KTT1005" s="3"/>
      <c r="KTU1005" s="3"/>
      <c r="KTV1005" s="3"/>
      <c r="KTW1005" s="3"/>
      <c r="KTX1005" s="3"/>
      <c r="KTY1005" s="3"/>
      <c r="KTZ1005" s="3"/>
      <c r="KUA1005" s="3"/>
      <c r="KUB1005" s="3"/>
      <c r="KUC1005" s="3"/>
      <c r="KUD1005" s="3"/>
      <c r="KUE1005" s="3"/>
      <c r="KUF1005" s="3"/>
      <c r="KUG1005" s="3"/>
      <c r="KUH1005" s="3"/>
      <c r="KUI1005" s="3"/>
      <c r="KUJ1005" s="3"/>
      <c r="KUK1005" s="3"/>
      <c r="KUL1005" s="3"/>
      <c r="KUM1005" s="3"/>
      <c r="KUN1005" s="3"/>
      <c r="KUO1005" s="3"/>
      <c r="KUP1005" s="3"/>
      <c r="KUQ1005" s="3"/>
      <c r="KUR1005" s="3"/>
      <c r="KUS1005" s="3"/>
      <c r="KUT1005" s="3"/>
      <c r="KUU1005" s="3"/>
      <c r="KUV1005" s="3"/>
      <c r="KUW1005" s="3"/>
      <c r="KUX1005" s="3"/>
      <c r="KUY1005" s="3"/>
      <c r="KUZ1005" s="3"/>
      <c r="KVA1005" s="3"/>
      <c r="KVB1005" s="3"/>
      <c r="KVC1005" s="3"/>
      <c r="KVD1005" s="3"/>
      <c r="KVE1005" s="3"/>
      <c r="KVF1005" s="3"/>
      <c r="KVG1005" s="3"/>
      <c r="KVH1005" s="3"/>
      <c r="KVI1005" s="3"/>
      <c r="KVJ1005" s="3"/>
      <c r="KVK1005" s="3"/>
      <c r="KVL1005" s="3"/>
      <c r="KVM1005" s="3"/>
      <c r="KVN1005" s="3"/>
      <c r="KVO1005" s="3"/>
      <c r="KVP1005" s="3"/>
      <c r="KVQ1005" s="3"/>
      <c r="KVR1005" s="3"/>
      <c r="KVS1005" s="3"/>
      <c r="KVT1005" s="3"/>
      <c r="KVU1005" s="3"/>
      <c r="KVV1005" s="3"/>
      <c r="KVW1005" s="3"/>
      <c r="KVX1005" s="3"/>
      <c r="KVY1005" s="3"/>
      <c r="KVZ1005" s="3"/>
      <c r="KWA1005" s="3"/>
      <c r="KWB1005" s="3"/>
      <c r="KWC1005" s="3"/>
      <c r="KWD1005" s="3"/>
      <c r="KWE1005" s="3"/>
      <c r="KWF1005" s="3"/>
      <c r="KWG1005" s="3"/>
      <c r="KWH1005" s="3"/>
      <c r="KWI1005" s="3"/>
      <c r="KWJ1005" s="3"/>
      <c r="KWK1005" s="3"/>
      <c r="KWL1005" s="3"/>
      <c r="KWM1005" s="3"/>
      <c r="KWN1005" s="3"/>
      <c r="KWO1005" s="3"/>
      <c r="KWP1005" s="3"/>
      <c r="KWQ1005" s="3"/>
      <c r="KWR1005" s="3"/>
      <c r="KWS1005" s="3"/>
      <c r="KWT1005" s="3"/>
      <c r="KWU1005" s="3"/>
      <c r="KWV1005" s="3"/>
      <c r="KWW1005" s="3"/>
      <c r="KWX1005" s="3"/>
      <c r="KWY1005" s="3"/>
      <c r="KWZ1005" s="3"/>
      <c r="KXA1005" s="3"/>
      <c r="KXB1005" s="3"/>
      <c r="KXC1005" s="3"/>
      <c r="KXD1005" s="3"/>
      <c r="KXE1005" s="3"/>
      <c r="KXF1005" s="3"/>
      <c r="KXG1005" s="3"/>
      <c r="KXH1005" s="3"/>
      <c r="KXI1005" s="3"/>
      <c r="KXJ1005" s="3"/>
      <c r="KXK1005" s="3"/>
      <c r="KXL1005" s="3"/>
      <c r="KXM1005" s="3"/>
      <c r="KXN1005" s="3"/>
      <c r="KXO1005" s="3"/>
      <c r="KXP1005" s="3"/>
      <c r="KXQ1005" s="3"/>
      <c r="KXR1005" s="3"/>
      <c r="KXS1005" s="3"/>
      <c r="KXT1005" s="3"/>
      <c r="KXU1005" s="3"/>
      <c r="KXV1005" s="3"/>
      <c r="KXW1005" s="3"/>
      <c r="KXX1005" s="3"/>
      <c r="KXY1005" s="3"/>
      <c r="KXZ1005" s="3"/>
      <c r="KYA1005" s="3"/>
      <c r="KYB1005" s="3"/>
      <c r="KYC1005" s="3"/>
      <c r="KYD1005" s="3"/>
      <c r="KYE1005" s="3"/>
      <c r="KYF1005" s="3"/>
      <c r="KYG1005" s="3"/>
      <c r="KYH1005" s="3"/>
      <c r="KYI1005" s="3"/>
      <c r="KYJ1005" s="3"/>
      <c r="KYK1005" s="3"/>
      <c r="KYL1005" s="3"/>
      <c r="KYM1005" s="3"/>
      <c r="KYN1005" s="3"/>
      <c r="KYO1005" s="3"/>
      <c r="KYP1005" s="3"/>
      <c r="KYQ1005" s="3"/>
      <c r="KYR1005" s="3"/>
      <c r="KYS1005" s="3"/>
      <c r="KYT1005" s="3"/>
      <c r="KYU1005" s="3"/>
      <c r="KYV1005" s="3"/>
      <c r="KYW1005" s="3"/>
      <c r="KYX1005" s="3"/>
      <c r="KYY1005" s="3"/>
      <c r="KYZ1005" s="3"/>
      <c r="KZA1005" s="3"/>
      <c r="KZB1005" s="3"/>
      <c r="KZC1005" s="3"/>
      <c r="KZD1005" s="3"/>
      <c r="KZE1005" s="3"/>
      <c r="KZF1005" s="3"/>
      <c r="KZG1005" s="3"/>
      <c r="KZH1005" s="3"/>
      <c r="KZI1005" s="3"/>
      <c r="KZJ1005" s="3"/>
      <c r="KZK1005" s="3"/>
      <c r="KZL1005" s="3"/>
      <c r="KZM1005" s="3"/>
      <c r="KZN1005" s="3"/>
      <c r="KZO1005" s="3"/>
      <c r="KZP1005" s="3"/>
      <c r="KZQ1005" s="3"/>
      <c r="KZR1005" s="3"/>
      <c r="KZS1005" s="3"/>
      <c r="KZT1005" s="3"/>
      <c r="KZU1005" s="3"/>
      <c r="KZV1005" s="3"/>
      <c r="KZW1005" s="3"/>
      <c r="KZX1005" s="3"/>
      <c r="KZY1005" s="3"/>
      <c r="KZZ1005" s="3"/>
      <c r="LAA1005" s="3"/>
      <c r="LAB1005" s="3"/>
      <c r="LAC1005" s="3"/>
      <c r="LAD1005" s="3"/>
      <c r="LAE1005" s="3"/>
      <c r="LAF1005" s="3"/>
      <c r="LAG1005" s="3"/>
      <c r="LAH1005" s="3"/>
      <c r="LAI1005" s="3"/>
      <c r="LAJ1005" s="3"/>
      <c r="LAK1005" s="3"/>
      <c r="LAL1005" s="3"/>
      <c r="LAM1005" s="3"/>
      <c r="LAN1005" s="3"/>
      <c r="LAO1005" s="3"/>
      <c r="LAP1005" s="3"/>
      <c r="LAQ1005" s="3"/>
      <c r="LAR1005" s="3"/>
      <c r="LAS1005" s="3"/>
      <c r="LAT1005" s="3"/>
      <c r="LAU1005" s="3"/>
      <c r="LAV1005" s="3"/>
      <c r="LAW1005" s="3"/>
      <c r="LAX1005" s="3"/>
      <c r="LAY1005" s="3"/>
      <c r="LAZ1005" s="3"/>
      <c r="LBA1005" s="3"/>
      <c r="LBB1005" s="3"/>
      <c r="LBC1005" s="3"/>
      <c r="LBD1005" s="3"/>
      <c r="LBE1005" s="3"/>
      <c r="LBF1005" s="3"/>
      <c r="LBG1005" s="3"/>
      <c r="LBH1005" s="3"/>
      <c r="LBI1005" s="3"/>
      <c r="LBJ1005" s="3"/>
      <c r="LBK1005" s="3"/>
      <c r="LBL1005" s="3"/>
      <c r="LBM1005" s="3"/>
      <c r="LBN1005" s="3"/>
      <c r="LBO1005" s="3"/>
      <c r="LBP1005" s="3"/>
      <c r="LBQ1005" s="3"/>
      <c r="LBR1005" s="3"/>
      <c r="LBS1005" s="3"/>
      <c r="LBT1005" s="3"/>
      <c r="LBU1005" s="3"/>
      <c r="LBV1005" s="3"/>
      <c r="LBW1005" s="3"/>
      <c r="LBX1005" s="3"/>
      <c r="LBY1005" s="3"/>
      <c r="LBZ1005" s="3"/>
      <c r="LCA1005" s="3"/>
      <c r="LCB1005" s="3"/>
      <c r="LCC1005" s="3"/>
      <c r="LCD1005" s="3"/>
      <c r="LCE1005" s="3"/>
      <c r="LCF1005" s="3"/>
      <c r="LCG1005" s="3"/>
      <c r="LCH1005" s="3"/>
      <c r="LCI1005" s="3"/>
      <c r="LCJ1005" s="3"/>
      <c r="LCK1005" s="3"/>
      <c r="LCL1005" s="3"/>
      <c r="LCM1005" s="3"/>
      <c r="LCN1005" s="3"/>
      <c r="LCO1005" s="3"/>
      <c r="LCP1005" s="3"/>
      <c r="LCQ1005" s="3"/>
      <c r="LCR1005" s="3"/>
      <c r="LCS1005" s="3"/>
      <c r="LCT1005" s="3"/>
      <c r="LCU1005" s="3"/>
      <c r="LCV1005" s="3"/>
      <c r="LCW1005" s="3"/>
      <c r="LCX1005" s="3"/>
      <c r="LCY1005" s="3"/>
      <c r="LCZ1005" s="3"/>
      <c r="LDA1005" s="3"/>
      <c r="LDB1005" s="3"/>
      <c r="LDC1005" s="3"/>
      <c r="LDD1005" s="3"/>
      <c r="LDE1005" s="3"/>
      <c r="LDF1005" s="3"/>
      <c r="LDG1005" s="3"/>
      <c r="LDH1005" s="3"/>
      <c r="LDI1005" s="3"/>
      <c r="LDJ1005" s="3"/>
      <c r="LDK1005" s="3"/>
      <c r="LDL1005" s="3"/>
      <c r="LDM1005" s="3"/>
      <c r="LDN1005" s="3"/>
      <c r="LDO1005" s="3"/>
      <c r="LDP1005" s="3"/>
      <c r="LDQ1005" s="3"/>
      <c r="LDR1005" s="3"/>
      <c r="LDS1005" s="3"/>
      <c r="LDT1005" s="3"/>
      <c r="LDU1005" s="3"/>
      <c r="LDV1005" s="3"/>
      <c r="LDW1005" s="3"/>
      <c r="LDX1005" s="3"/>
      <c r="LDY1005" s="3"/>
      <c r="LDZ1005" s="3"/>
      <c r="LEA1005" s="3"/>
      <c r="LEB1005" s="3"/>
      <c r="LEC1005" s="3"/>
      <c r="LED1005" s="3"/>
      <c r="LEE1005" s="3"/>
      <c r="LEF1005" s="3"/>
      <c r="LEG1005" s="3"/>
      <c r="LEH1005" s="3"/>
      <c r="LEI1005" s="3"/>
      <c r="LEJ1005" s="3"/>
      <c r="LEK1005" s="3"/>
      <c r="LEL1005" s="3"/>
      <c r="LEM1005" s="3"/>
      <c r="LEN1005" s="3"/>
      <c r="LEO1005" s="3"/>
      <c r="LEP1005" s="3"/>
      <c r="LEQ1005" s="3"/>
      <c r="LER1005" s="3"/>
      <c r="LES1005" s="3"/>
      <c r="LET1005" s="3"/>
      <c r="LEU1005" s="3"/>
      <c r="LEV1005" s="3"/>
      <c r="LEW1005" s="3"/>
      <c r="LEX1005" s="3"/>
      <c r="LEY1005" s="3"/>
      <c r="LEZ1005" s="3"/>
      <c r="LFA1005" s="3"/>
      <c r="LFB1005" s="3"/>
      <c r="LFC1005" s="3"/>
      <c r="LFD1005" s="3"/>
      <c r="LFE1005" s="3"/>
      <c r="LFF1005" s="3"/>
      <c r="LFG1005" s="3"/>
      <c r="LFH1005" s="3"/>
      <c r="LFI1005" s="3"/>
      <c r="LFJ1005" s="3"/>
      <c r="LFK1005" s="3"/>
      <c r="LFL1005" s="3"/>
      <c r="LFM1005" s="3"/>
      <c r="LFN1005" s="3"/>
      <c r="LFO1005" s="3"/>
      <c r="LFP1005" s="3"/>
      <c r="LFQ1005" s="3"/>
      <c r="LFR1005" s="3"/>
      <c r="LFS1005" s="3"/>
      <c r="LFT1005" s="3"/>
      <c r="LFU1005" s="3"/>
      <c r="LFV1005" s="3"/>
      <c r="LFW1005" s="3"/>
      <c r="LFX1005" s="3"/>
      <c r="LFY1005" s="3"/>
      <c r="LFZ1005" s="3"/>
      <c r="LGA1005" s="3"/>
      <c r="LGB1005" s="3"/>
      <c r="LGC1005" s="3"/>
      <c r="LGD1005" s="3"/>
      <c r="LGE1005" s="3"/>
      <c r="LGF1005" s="3"/>
      <c r="LGG1005" s="3"/>
      <c r="LGH1005" s="3"/>
      <c r="LGI1005" s="3"/>
      <c r="LGJ1005" s="3"/>
      <c r="LGK1005" s="3"/>
      <c r="LGL1005" s="3"/>
      <c r="LGM1005" s="3"/>
      <c r="LGN1005" s="3"/>
      <c r="LGO1005" s="3"/>
      <c r="LGP1005" s="3"/>
      <c r="LGQ1005" s="3"/>
      <c r="LGR1005" s="3"/>
      <c r="LGS1005" s="3"/>
      <c r="LGT1005" s="3"/>
      <c r="LGU1005" s="3"/>
      <c r="LGV1005" s="3"/>
      <c r="LGW1005" s="3"/>
      <c r="LGX1005" s="3"/>
      <c r="LGY1005" s="3"/>
      <c r="LGZ1005" s="3"/>
      <c r="LHA1005" s="3"/>
      <c r="LHB1005" s="3"/>
      <c r="LHC1005" s="3"/>
      <c r="LHD1005" s="3"/>
      <c r="LHE1005" s="3"/>
      <c r="LHF1005" s="3"/>
      <c r="LHG1005" s="3"/>
      <c r="LHH1005" s="3"/>
      <c r="LHI1005" s="3"/>
      <c r="LHJ1005" s="3"/>
      <c r="LHK1005" s="3"/>
      <c r="LHL1005" s="3"/>
      <c r="LHM1005" s="3"/>
      <c r="LHN1005" s="3"/>
      <c r="LHO1005" s="3"/>
      <c r="LHP1005" s="3"/>
      <c r="LHQ1005" s="3"/>
      <c r="LHR1005" s="3"/>
      <c r="LHS1005" s="3"/>
      <c r="LHT1005" s="3"/>
      <c r="LHU1005" s="3"/>
      <c r="LHV1005" s="3"/>
      <c r="LHW1005" s="3"/>
      <c r="LHX1005" s="3"/>
      <c r="LHY1005" s="3"/>
      <c r="LHZ1005" s="3"/>
      <c r="LIA1005" s="3"/>
      <c r="LIB1005" s="3"/>
      <c r="LIC1005" s="3"/>
      <c r="LID1005" s="3"/>
      <c r="LIE1005" s="3"/>
      <c r="LIF1005" s="3"/>
      <c r="LIG1005" s="3"/>
      <c r="LIH1005" s="3"/>
      <c r="LII1005" s="3"/>
      <c r="LIJ1005" s="3"/>
      <c r="LIK1005" s="3"/>
      <c r="LIL1005" s="3"/>
      <c r="LIM1005" s="3"/>
      <c r="LIN1005" s="3"/>
      <c r="LIO1005" s="3"/>
      <c r="LIP1005" s="3"/>
      <c r="LIQ1005" s="3"/>
      <c r="LIR1005" s="3"/>
      <c r="LIS1005" s="3"/>
      <c r="LIT1005" s="3"/>
      <c r="LIU1005" s="3"/>
      <c r="LIV1005" s="3"/>
      <c r="LIW1005" s="3"/>
      <c r="LIX1005" s="3"/>
      <c r="LIY1005" s="3"/>
      <c r="LIZ1005" s="3"/>
      <c r="LJA1005" s="3"/>
      <c r="LJB1005" s="3"/>
      <c r="LJC1005" s="3"/>
      <c r="LJD1005" s="3"/>
      <c r="LJE1005" s="3"/>
      <c r="LJF1005" s="3"/>
      <c r="LJG1005" s="3"/>
      <c r="LJH1005" s="3"/>
      <c r="LJI1005" s="3"/>
      <c r="LJJ1005" s="3"/>
      <c r="LJK1005" s="3"/>
      <c r="LJL1005" s="3"/>
      <c r="LJM1005" s="3"/>
      <c r="LJN1005" s="3"/>
      <c r="LJO1005" s="3"/>
      <c r="LJP1005" s="3"/>
      <c r="LJQ1005" s="3"/>
      <c r="LJR1005" s="3"/>
      <c r="LJS1005" s="3"/>
      <c r="LJT1005" s="3"/>
      <c r="LJU1005" s="3"/>
      <c r="LJV1005" s="3"/>
      <c r="LJW1005" s="3"/>
      <c r="LJX1005" s="3"/>
      <c r="LJY1005" s="3"/>
      <c r="LJZ1005" s="3"/>
      <c r="LKA1005" s="3"/>
      <c r="LKB1005" s="3"/>
      <c r="LKC1005" s="3"/>
      <c r="LKD1005" s="3"/>
      <c r="LKE1005" s="3"/>
      <c r="LKF1005" s="3"/>
      <c r="LKG1005" s="3"/>
      <c r="LKH1005" s="3"/>
      <c r="LKI1005" s="3"/>
      <c r="LKJ1005" s="3"/>
      <c r="LKK1005" s="3"/>
      <c r="LKL1005" s="3"/>
      <c r="LKM1005" s="3"/>
      <c r="LKN1005" s="3"/>
      <c r="LKO1005" s="3"/>
      <c r="LKP1005" s="3"/>
      <c r="LKQ1005" s="3"/>
      <c r="LKR1005" s="3"/>
      <c r="LKS1005" s="3"/>
      <c r="LKT1005" s="3"/>
      <c r="LKU1005" s="3"/>
      <c r="LKV1005" s="3"/>
      <c r="LKW1005" s="3"/>
      <c r="LKX1005" s="3"/>
      <c r="LKY1005" s="3"/>
      <c r="LKZ1005" s="3"/>
      <c r="LLA1005" s="3"/>
      <c r="LLB1005" s="3"/>
      <c r="LLC1005" s="3"/>
      <c r="LLD1005" s="3"/>
      <c r="LLE1005" s="3"/>
      <c r="LLF1005" s="3"/>
      <c r="LLG1005" s="3"/>
      <c r="LLH1005" s="3"/>
      <c r="LLI1005" s="3"/>
      <c r="LLJ1005" s="3"/>
      <c r="LLK1005" s="3"/>
      <c r="LLL1005" s="3"/>
      <c r="LLM1005" s="3"/>
      <c r="LLN1005" s="3"/>
      <c r="LLO1005" s="3"/>
      <c r="LLP1005" s="3"/>
      <c r="LLQ1005" s="3"/>
      <c r="LLR1005" s="3"/>
      <c r="LLS1005" s="3"/>
      <c r="LLT1005" s="3"/>
      <c r="LLU1005" s="3"/>
      <c r="LLV1005" s="3"/>
      <c r="LLW1005" s="3"/>
      <c r="LLX1005" s="3"/>
      <c r="LLY1005" s="3"/>
      <c r="LLZ1005" s="3"/>
      <c r="LMA1005" s="3"/>
      <c r="LMB1005" s="3"/>
      <c r="LMC1005" s="3"/>
      <c r="LMD1005" s="3"/>
      <c r="LME1005" s="3"/>
      <c r="LMF1005" s="3"/>
      <c r="LMG1005" s="3"/>
      <c r="LMH1005" s="3"/>
      <c r="LMI1005" s="3"/>
      <c r="LMJ1005" s="3"/>
      <c r="LMK1005" s="3"/>
      <c r="LML1005" s="3"/>
      <c r="LMM1005" s="3"/>
      <c r="LMN1005" s="3"/>
      <c r="LMO1005" s="3"/>
      <c r="LMP1005" s="3"/>
      <c r="LMQ1005" s="3"/>
      <c r="LMR1005" s="3"/>
      <c r="LMS1005" s="3"/>
      <c r="LMT1005" s="3"/>
      <c r="LMU1005" s="3"/>
      <c r="LMV1005" s="3"/>
      <c r="LMW1005" s="3"/>
      <c r="LMX1005" s="3"/>
      <c r="LMY1005" s="3"/>
      <c r="LMZ1005" s="3"/>
      <c r="LNA1005" s="3"/>
      <c r="LNB1005" s="3"/>
      <c r="LNC1005" s="3"/>
      <c r="LND1005" s="3"/>
      <c r="LNE1005" s="3"/>
      <c r="LNF1005" s="3"/>
      <c r="LNG1005" s="3"/>
      <c r="LNH1005" s="3"/>
      <c r="LNI1005" s="3"/>
      <c r="LNJ1005" s="3"/>
      <c r="LNK1005" s="3"/>
      <c r="LNL1005" s="3"/>
      <c r="LNM1005" s="3"/>
      <c r="LNN1005" s="3"/>
      <c r="LNO1005" s="3"/>
      <c r="LNP1005" s="3"/>
      <c r="LNQ1005" s="3"/>
      <c r="LNR1005" s="3"/>
      <c r="LNS1005" s="3"/>
      <c r="LNT1005" s="3"/>
      <c r="LNU1005" s="3"/>
      <c r="LNV1005" s="3"/>
      <c r="LNW1005" s="3"/>
      <c r="LNX1005" s="3"/>
      <c r="LNY1005" s="3"/>
      <c r="LNZ1005" s="3"/>
      <c r="LOA1005" s="3"/>
      <c r="LOB1005" s="3"/>
      <c r="LOC1005" s="3"/>
      <c r="LOD1005" s="3"/>
      <c r="LOE1005" s="3"/>
      <c r="LOF1005" s="3"/>
      <c r="LOG1005" s="3"/>
      <c r="LOH1005" s="3"/>
      <c r="LOI1005" s="3"/>
      <c r="LOJ1005" s="3"/>
      <c r="LOK1005" s="3"/>
      <c r="LOL1005" s="3"/>
      <c r="LOM1005" s="3"/>
      <c r="LON1005" s="3"/>
      <c r="LOO1005" s="3"/>
      <c r="LOP1005" s="3"/>
      <c r="LOQ1005" s="3"/>
      <c r="LOR1005" s="3"/>
      <c r="LOS1005" s="3"/>
      <c r="LOT1005" s="3"/>
      <c r="LOU1005" s="3"/>
      <c r="LOV1005" s="3"/>
      <c r="LOW1005" s="3"/>
      <c r="LOX1005" s="3"/>
      <c r="LOY1005" s="3"/>
      <c r="LOZ1005" s="3"/>
      <c r="LPA1005" s="3"/>
      <c r="LPB1005" s="3"/>
      <c r="LPC1005" s="3"/>
      <c r="LPD1005" s="3"/>
      <c r="LPE1005" s="3"/>
      <c r="LPF1005" s="3"/>
      <c r="LPG1005" s="3"/>
      <c r="LPH1005" s="3"/>
      <c r="LPI1005" s="3"/>
      <c r="LPJ1005" s="3"/>
      <c r="LPK1005" s="3"/>
      <c r="LPL1005" s="3"/>
      <c r="LPM1005" s="3"/>
      <c r="LPN1005" s="3"/>
      <c r="LPO1005" s="3"/>
      <c r="LPP1005" s="3"/>
      <c r="LPQ1005" s="3"/>
      <c r="LPR1005" s="3"/>
      <c r="LPS1005" s="3"/>
      <c r="LPT1005" s="3"/>
      <c r="LPU1005" s="3"/>
      <c r="LPV1005" s="3"/>
      <c r="LPW1005" s="3"/>
      <c r="LPX1005" s="3"/>
      <c r="LPY1005" s="3"/>
      <c r="LPZ1005" s="3"/>
      <c r="LQA1005" s="3"/>
      <c r="LQB1005" s="3"/>
      <c r="LQC1005" s="3"/>
      <c r="LQD1005" s="3"/>
      <c r="LQE1005" s="3"/>
      <c r="LQF1005" s="3"/>
      <c r="LQG1005" s="3"/>
      <c r="LQH1005" s="3"/>
      <c r="LQI1005" s="3"/>
      <c r="LQJ1005" s="3"/>
      <c r="LQK1005" s="3"/>
      <c r="LQL1005" s="3"/>
      <c r="LQM1005" s="3"/>
      <c r="LQN1005" s="3"/>
      <c r="LQO1005" s="3"/>
      <c r="LQP1005" s="3"/>
      <c r="LQQ1005" s="3"/>
      <c r="LQR1005" s="3"/>
      <c r="LQS1005" s="3"/>
      <c r="LQT1005" s="3"/>
      <c r="LQU1005" s="3"/>
      <c r="LQV1005" s="3"/>
      <c r="LQW1005" s="3"/>
      <c r="LQX1005" s="3"/>
      <c r="LQY1005" s="3"/>
      <c r="LQZ1005" s="3"/>
      <c r="LRA1005" s="3"/>
      <c r="LRB1005" s="3"/>
      <c r="LRC1005" s="3"/>
      <c r="LRD1005" s="3"/>
      <c r="LRE1005" s="3"/>
      <c r="LRF1005" s="3"/>
      <c r="LRG1005" s="3"/>
      <c r="LRH1005" s="3"/>
      <c r="LRI1005" s="3"/>
      <c r="LRJ1005" s="3"/>
      <c r="LRK1005" s="3"/>
      <c r="LRL1005" s="3"/>
      <c r="LRM1005" s="3"/>
      <c r="LRN1005" s="3"/>
      <c r="LRO1005" s="3"/>
      <c r="LRP1005" s="3"/>
      <c r="LRQ1005" s="3"/>
      <c r="LRR1005" s="3"/>
      <c r="LRS1005" s="3"/>
      <c r="LRT1005" s="3"/>
      <c r="LRU1005" s="3"/>
      <c r="LRV1005" s="3"/>
      <c r="LRW1005" s="3"/>
      <c r="LRX1005" s="3"/>
      <c r="LRY1005" s="3"/>
      <c r="LRZ1005" s="3"/>
      <c r="LSA1005" s="3"/>
      <c r="LSB1005" s="3"/>
      <c r="LSC1005" s="3"/>
      <c r="LSD1005" s="3"/>
      <c r="LSE1005" s="3"/>
      <c r="LSF1005" s="3"/>
      <c r="LSG1005" s="3"/>
      <c r="LSH1005" s="3"/>
      <c r="LSI1005" s="3"/>
      <c r="LSJ1005" s="3"/>
      <c r="LSK1005" s="3"/>
      <c r="LSL1005" s="3"/>
      <c r="LSM1005" s="3"/>
      <c r="LSN1005" s="3"/>
      <c r="LSO1005" s="3"/>
      <c r="LSP1005" s="3"/>
      <c r="LSQ1005" s="3"/>
      <c r="LSR1005" s="3"/>
      <c r="LSS1005" s="3"/>
      <c r="LST1005" s="3"/>
      <c r="LSU1005" s="3"/>
      <c r="LSV1005" s="3"/>
      <c r="LSW1005" s="3"/>
      <c r="LSX1005" s="3"/>
      <c r="LSY1005" s="3"/>
      <c r="LSZ1005" s="3"/>
      <c r="LTA1005" s="3"/>
      <c r="LTB1005" s="3"/>
      <c r="LTC1005" s="3"/>
      <c r="LTD1005" s="3"/>
      <c r="LTE1005" s="3"/>
      <c r="LTF1005" s="3"/>
      <c r="LTG1005" s="3"/>
      <c r="LTH1005" s="3"/>
      <c r="LTI1005" s="3"/>
      <c r="LTJ1005" s="3"/>
      <c r="LTK1005" s="3"/>
      <c r="LTL1005" s="3"/>
      <c r="LTM1005" s="3"/>
      <c r="LTN1005" s="3"/>
      <c r="LTO1005" s="3"/>
      <c r="LTP1005" s="3"/>
      <c r="LTQ1005" s="3"/>
      <c r="LTR1005" s="3"/>
      <c r="LTS1005" s="3"/>
      <c r="LTT1005" s="3"/>
      <c r="LTU1005" s="3"/>
      <c r="LTV1005" s="3"/>
      <c r="LTW1005" s="3"/>
      <c r="LTX1005" s="3"/>
      <c r="LTY1005" s="3"/>
      <c r="LTZ1005" s="3"/>
      <c r="LUA1005" s="3"/>
      <c r="LUB1005" s="3"/>
      <c r="LUC1005" s="3"/>
      <c r="LUD1005" s="3"/>
      <c r="LUE1005" s="3"/>
      <c r="LUF1005" s="3"/>
      <c r="LUG1005" s="3"/>
      <c r="LUH1005" s="3"/>
      <c r="LUI1005" s="3"/>
      <c r="LUJ1005" s="3"/>
      <c r="LUK1005" s="3"/>
      <c r="LUL1005" s="3"/>
      <c r="LUM1005" s="3"/>
      <c r="LUN1005" s="3"/>
      <c r="LUO1005" s="3"/>
      <c r="LUP1005" s="3"/>
      <c r="LUQ1005" s="3"/>
      <c r="LUR1005" s="3"/>
      <c r="LUS1005" s="3"/>
      <c r="LUT1005" s="3"/>
      <c r="LUU1005" s="3"/>
      <c r="LUV1005" s="3"/>
      <c r="LUW1005" s="3"/>
      <c r="LUX1005" s="3"/>
      <c r="LUY1005" s="3"/>
      <c r="LUZ1005" s="3"/>
      <c r="LVA1005" s="3"/>
      <c r="LVB1005" s="3"/>
      <c r="LVC1005" s="3"/>
      <c r="LVD1005" s="3"/>
      <c r="LVE1005" s="3"/>
      <c r="LVF1005" s="3"/>
      <c r="LVG1005" s="3"/>
      <c r="LVH1005" s="3"/>
      <c r="LVI1005" s="3"/>
      <c r="LVJ1005" s="3"/>
      <c r="LVK1005" s="3"/>
      <c r="LVL1005" s="3"/>
      <c r="LVM1005" s="3"/>
      <c r="LVN1005" s="3"/>
      <c r="LVO1005" s="3"/>
      <c r="LVP1005" s="3"/>
      <c r="LVQ1005" s="3"/>
      <c r="LVR1005" s="3"/>
      <c r="LVS1005" s="3"/>
      <c r="LVT1005" s="3"/>
      <c r="LVU1005" s="3"/>
      <c r="LVV1005" s="3"/>
      <c r="LVW1005" s="3"/>
      <c r="LVX1005" s="3"/>
      <c r="LVY1005" s="3"/>
      <c r="LVZ1005" s="3"/>
      <c r="LWA1005" s="3"/>
      <c r="LWB1005" s="3"/>
      <c r="LWC1005" s="3"/>
      <c r="LWD1005" s="3"/>
      <c r="LWE1005" s="3"/>
      <c r="LWF1005" s="3"/>
      <c r="LWG1005" s="3"/>
      <c r="LWH1005" s="3"/>
      <c r="LWI1005" s="3"/>
      <c r="LWJ1005" s="3"/>
      <c r="LWK1005" s="3"/>
      <c r="LWL1005" s="3"/>
      <c r="LWM1005" s="3"/>
      <c r="LWN1005" s="3"/>
      <c r="LWO1005" s="3"/>
      <c r="LWP1005" s="3"/>
      <c r="LWQ1005" s="3"/>
      <c r="LWR1005" s="3"/>
      <c r="LWS1005" s="3"/>
      <c r="LWT1005" s="3"/>
      <c r="LWU1005" s="3"/>
      <c r="LWV1005" s="3"/>
      <c r="LWW1005" s="3"/>
      <c r="LWX1005" s="3"/>
      <c r="LWY1005" s="3"/>
      <c r="LWZ1005" s="3"/>
      <c r="LXA1005" s="3"/>
      <c r="LXB1005" s="3"/>
      <c r="LXC1005" s="3"/>
      <c r="LXD1005" s="3"/>
      <c r="LXE1005" s="3"/>
      <c r="LXF1005" s="3"/>
      <c r="LXG1005" s="3"/>
      <c r="LXH1005" s="3"/>
      <c r="LXI1005" s="3"/>
      <c r="LXJ1005" s="3"/>
      <c r="LXK1005" s="3"/>
      <c r="LXL1005" s="3"/>
      <c r="LXM1005" s="3"/>
      <c r="LXN1005" s="3"/>
      <c r="LXO1005" s="3"/>
      <c r="LXP1005" s="3"/>
      <c r="LXQ1005" s="3"/>
      <c r="LXR1005" s="3"/>
      <c r="LXS1005" s="3"/>
      <c r="LXT1005" s="3"/>
      <c r="LXU1005" s="3"/>
      <c r="LXV1005" s="3"/>
      <c r="LXW1005" s="3"/>
      <c r="LXX1005" s="3"/>
      <c r="LXY1005" s="3"/>
      <c r="LXZ1005" s="3"/>
      <c r="LYA1005" s="3"/>
      <c r="LYB1005" s="3"/>
      <c r="LYC1005" s="3"/>
      <c r="LYD1005" s="3"/>
      <c r="LYE1005" s="3"/>
      <c r="LYF1005" s="3"/>
      <c r="LYG1005" s="3"/>
      <c r="LYH1005" s="3"/>
      <c r="LYI1005" s="3"/>
      <c r="LYJ1005" s="3"/>
      <c r="LYK1005" s="3"/>
      <c r="LYL1005" s="3"/>
      <c r="LYM1005" s="3"/>
      <c r="LYN1005" s="3"/>
      <c r="LYO1005" s="3"/>
      <c r="LYP1005" s="3"/>
      <c r="LYQ1005" s="3"/>
      <c r="LYR1005" s="3"/>
      <c r="LYS1005" s="3"/>
      <c r="LYT1005" s="3"/>
      <c r="LYU1005" s="3"/>
      <c r="LYV1005" s="3"/>
      <c r="LYW1005" s="3"/>
      <c r="LYX1005" s="3"/>
      <c r="LYY1005" s="3"/>
      <c r="LYZ1005" s="3"/>
      <c r="LZA1005" s="3"/>
      <c r="LZB1005" s="3"/>
      <c r="LZC1005" s="3"/>
      <c r="LZD1005" s="3"/>
      <c r="LZE1005" s="3"/>
      <c r="LZF1005" s="3"/>
      <c r="LZG1005" s="3"/>
      <c r="LZH1005" s="3"/>
      <c r="LZI1005" s="3"/>
      <c r="LZJ1005" s="3"/>
      <c r="LZK1005" s="3"/>
      <c r="LZL1005" s="3"/>
      <c r="LZM1005" s="3"/>
      <c r="LZN1005" s="3"/>
      <c r="LZO1005" s="3"/>
      <c r="LZP1005" s="3"/>
      <c r="LZQ1005" s="3"/>
      <c r="LZR1005" s="3"/>
      <c r="LZS1005" s="3"/>
      <c r="LZT1005" s="3"/>
      <c r="LZU1005" s="3"/>
      <c r="LZV1005" s="3"/>
      <c r="LZW1005" s="3"/>
      <c r="LZX1005" s="3"/>
      <c r="LZY1005" s="3"/>
      <c r="LZZ1005" s="3"/>
      <c r="MAA1005" s="3"/>
      <c r="MAB1005" s="3"/>
      <c r="MAC1005" s="3"/>
      <c r="MAD1005" s="3"/>
      <c r="MAE1005" s="3"/>
      <c r="MAF1005" s="3"/>
      <c r="MAG1005" s="3"/>
      <c r="MAH1005" s="3"/>
      <c r="MAI1005" s="3"/>
      <c r="MAJ1005" s="3"/>
      <c r="MAK1005" s="3"/>
      <c r="MAL1005" s="3"/>
      <c r="MAM1005" s="3"/>
      <c r="MAN1005" s="3"/>
      <c r="MAO1005" s="3"/>
      <c r="MAP1005" s="3"/>
      <c r="MAQ1005" s="3"/>
      <c r="MAR1005" s="3"/>
      <c r="MAS1005" s="3"/>
      <c r="MAT1005" s="3"/>
      <c r="MAU1005" s="3"/>
      <c r="MAV1005" s="3"/>
      <c r="MAW1005" s="3"/>
      <c r="MAX1005" s="3"/>
      <c r="MAY1005" s="3"/>
      <c r="MAZ1005" s="3"/>
      <c r="MBA1005" s="3"/>
      <c r="MBB1005" s="3"/>
      <c r="MBC1005" s="3"/>
      <c r="MBD1005" s="3"/>
      <c r="MBE1005" s="3"/>
      <c r="MBF1005" s="3"/>
      <c r="MBG1005" s="3"/>
      <c r="MBH1005" s="3"/>
      <c r="MBI1005" s="3"/>
      <c r="MBJ1005" s="3"/>
      <c r="MBK1005" s="3"/>
      <c r="MBL1005" s="3"/>
      <c r="MBM1005" s="3"/>
      <c r="MBN1005" s="3"/>
      <c r="MBO1005" s="3"/>
      <c r="MBP1005" s="3"/>
      <c r="MBQ1005" s="3"/>
      <c r="MBR1005" s="3"/>
      <c r="MBS1005" s="3"/>
      <c r="MBT1005" s="3"/>
      <c r="MBU1005" s="3"/>
      <c r="MBV1005" s="3"/>
      <c r="MBW1005" s="3"/>
      <c r="MBX1005" s="3"/>
      <c r="MBY1005" s="3"/>
      <c r="MBZ1005" s="3"/>
      <c r="MCA1005" s="3"/>
      <c r="MCB1005" s="3"/>
      <c r="MCC1005" s="3"/>
      <c r="MCD1005" s="3"/>
      <c r="MCE1005" s="3"/>
      <c r="MCF1005" s="3"/>
      <c r="MCG1005" s="3"/>
      <c r="MCH1005" s="3"/>
      <c r="MCI1005" s="3"/>
      <c r="MCJ1005" s="3"/>
      <c r="MCK1005" s="3"/>
      <c r="MCL1005" s="3"/>
      <c r="MCM1005" s="3"/>
      <c r="MCN1005" s="3"/>
      <c r="MCO1005" s="3"/>
      <c r="MCP1005" s="3"/>
      <c r="MCQ1005" s="3"/>
      <c r="MCR1005" s="3"/>
      <c r="MCS1005" s="3"/>
      <c r="MCT1005" s="3"/>
      <c r="MCU1005" s="3"/>
      <c r="MCV1005" s="3"/>
      <c r="MCW1005" s="3"/>
      <c r="MCX1005" s="3"/>
      <c r="MCY1005" s="3"/>
      <c r="MCZ1005" s="3"/>
      <c r="MDA1005" s="3"/>
      <c r="MDB1005" s="3"/>
      <c r="MDC1005" s="3"/>
      <c r="MDD1005" s="3"/>
      <c r="MDE1005" s="3"/>
      <c r="MDF1005" s="3"/>
      <c r="MDG1005" s="3"/>
      <c r="MDH1005" s="3"/>
      <c r="MDI1005" s="3"/>
      <c r="MDJ1005" s="3"/>
      <c r="MDK1005" s="3"/>
      <c r="MDL1005" s="3"/>
      <c r="MDM1005" s="3"/>
      <c r="MDN1005" s="3"/>
      <c r="MDO1005" s="3"/>
      <c r="MDP1005" s="3"/>
      <c r="MDQ1005" s="3"/>
      <c r="MDR1005" s="3"/>
      <c r="MDS1005" s="3"/>
      <c r="MDT1005" s="3"/>
      <c r="MDU1005" s="3"/>
      <c r="MDV1005" s="3"/>
      <c r="MDW1005" s="3"/>
      <c r="MDX1005" s="3"/>
      <c r="MDY1005" s="3"/>
      <c r="MDZ1005" s="3"/>
      <c r="MEA1005" s="3"/>
      <c r="MEB1005" s="3"/>
      <c r="MEC1005" s="3"/>
      <c r="MED1005" s="3"/>
      <c r="MEE1005" s="3"/>
      <c r="MEF1005" s="3"/>
      <c r="MEG1005" s="3"/>
      <c r="MEH1005" s="3"/>
      <c r="MEI1005" s="3"/>
      <c r="MEJ1005" s="3"/>
      <c r="MEK1005" s="3"/>
      <c r="MEL1005" s="3"/>
      <c r="MEM1005" s="3"/>
      <c r="MEN1005" s="3"/>
      <c r="MEO1005" s="3"/>
      <c r="MEP1005" s="3"/>
      <c r="MEQ1005" s="3"/>
      <c r="MER1005" s="3"/>
      <c r="MES1005" s="3"/>
      <c r="MET1005" s="3"/>
      <c r="MEU1005" s="3"/>
      <c r="MEV1005" s="3"/>
      <c r="MEW1005" s="3"/>
      <c r="MEX1005" s="3"/>
      <c r="MEY1005" s="3"/>
      <c r="MEZ1005" s="3"/>
      <c r="MFA1005" s="3"/>
      <c r="MFB1005" s="3"/>
      <c r="MFC1005" s="3"/>
      <c r="MFD1005" s="3"/>
      <c r="MFE1005" s="3"/>
      <c r="MFF1005" s="3"/>
      <c r="MFG1005" s="3"/>
      <c r="MFH1005" s="3"/>
      <c r="MFI1005" s="3"/>
      <c r="MFJ1005" s="3"/>
      <c r="MFK1005" s="3"/>
      <c r="MFL1005" s="3"/>
      <c r="MFM1005" s="3"/>
      <c r="MFN1005" s="3"/>
      <c r="MFO1005" s="3"/>
      <c r="MFP1005" s="3"/>
      <c r="MFQ1005" s="3"/>
      <c r="MFR1005" s="3"/>
      <c r="MFS1005" s="3"/>
      <c r="MFT1005" s="3"/>
      <c r="MFU1005" s="3"/>
      <c r="MFV1005" s="3"/>
      <c r="MFW1005" s="3"/>
      <c r="MFX1005" s="3"/>
      <c r="MFY1005" s="3"/>
      <c r="MFZ1005" s="3"/>
      <c r="MGA1005" s="3"/>
      <c r="MGB1005" s="3"/>
      <c r="MGC1005" s="3"/>
      <c r="MGD1005" s="3"/>
      <c r="MGE1005" s="3"/>
      <c r="MGF1005" s="3"/>
      <c r="MGG1005" s="3"/>
      <c r="MGH1005" s="3"/>
      <c r="MGI1005" s="3"/>
      <c r="MGJ1005" s="3"/>
      <c r="MGK1005" s="3"/>
      <c r="MGL1005" s="3"/>
      <c r="MGM1005" s="3"/>
      <c r="MGN1005" s="3"/>
      <c r="MGO1005" s="3"/>
      <c r="MGP1005" s="3"/>
      <c r="MGQ1005" s="3"/>
      <c r="MGR1005" s="3"/>
      <c r="MGS1005" s="3"/>
      <c r="MGT1005" s="3"/>
      <c r="MGU1005" s="3"/>
      <c r="MGV1005" s="3"/>
      <c r="MGW1005" s="3"/>
      <c r="MGX1005" s="3"/>
      <c r="MGY1005" s="3"/>
      <c r="MGZ1005" s="3"/>
      <c r="MHA1005" s="3"/>
      <c r="MHB1005" s="3"/>
      <c r="MHC1005" s="3"/>
      <c r="MHD1005" s="3"/>
      <c r="MHE1005" s="3"/>
      <c r="MHF1005" s="3"/>
      <c r="MHG1005" s="3"/>
      <c r="MHH1005" s="3"/>
      <c r="MHI1005" s="3"/>
      <c r="MHJ1005" s="3"/>
      <c r="MHK1005" s="3"/>
      <c r="MHL1005" s="3"/>
      <c r="MHM1005" s="3"/>
      <c r="MHN1005" s="3"/>
      <c r="MHO1005" s="3"/>
      <c r="MHP1005" s="3"/>
      <c r="MHQ1005" s="3"/>
      <c r="MHR1005" s="3"/>
      <c r="MHS1005" s="3"/>
      <c r="MHT1005" s="3"/>
      <c r="MHU1005" s="3"/>
      <c r="MHV1005" s="3"/>
      <c r="MHW1005" s="3"/>
      <c r="MHX1005" s="3"/>
      <c r="MHY1005" s="3"/>
      <c r="MHZ1005" s="3"/>
      <c r="MIA1005" s="3"/>
      <c r="MIB1005" s="3"/>
      <c r="MIC1005" s="3"/>
      <c r="MID1005" s="3"/>
      <c r="MIE1005" s="3"/>
      <c r="MIF1005" s="3"/>
      <c r="MIG1005" s="3"/>
      <c r="MIH1005" s="3"/>
      <c r="MII1005" s="3"/>
      <c r="MIJ1005" s="3"/>
      <c r="MIK1005" s="3"/>
      <c r="MIL1005" s="3"/>
      <c r="MIM1005" s="3"/>
      <c r="MIN1005" s="3"/>
      <c r="MIO1005" s="3"/>
      <c r="MIP1005" s="3"/>
      <c r="MIQ1005" s="3"/>
      <c r="MIR1005" s="3"/>
      <c r="MIS1005" s="3"/>
      <c r="MIT1005" s="3"/>
      <c r="MIU1005" s="3"/>
      <c r="MIV1005" s="3"/>
      <c r="MIW1005" s="3"/>
      <c r="MIX1005" s="3"/>
      <c r="MIY1005" s="3"/>
      <c r="MIZ1005" s="3"/>
      <c r="MJA1005" s="3"/>
      <c r="MJB1005" s="3"/>
      <c r="MJC1005" s="3"/>
      <c r="MJD1005" s="3"/>
      <c r="MJE1005" s="3"/>
      <c r="MJF1005" s="3"/>
      <c r="MJG1005" s="3"/>
      <c r="MJH1005" s="3"/>
      <c r="MJI1005" s="3"/>
      <c r="MJJ1005" s="3"/>
      <c r="MJK1005" s="3"/>
      <c r="MJL1005" s="3"/>
      <c r="MJM1005" s="3"/>
      <c r="MJN1005" s="3"/>
      <c r="MJO1005" s="3"/>
      <c r="MJP1005" s="3"/>
      <c r="MJQ1005" s="3"/>
      <c r="MJR1005" s="3"/>
      <c r="MJS1005" s="3"/>
      <c r="MJT1005" s="3"/>
      <c r="MJU1005" s="3"/>
      <c r="MJV1005" s="3"/>
      <c r="MJW1005" s="3"/>
      <c r="MJX1005" s="3"/>
      <c r="MJY1005" s="3"/>
      <c r="MJZ1005" s="3"/>
      <c r="MKA1005" s="3"/>
      <c r="MKB1005" s="3"/>
      <c r="MKC1005" s="3"/>
      <c r="MKD1005" s="3"/>
      <c r="MKE1005" s="3"/>
      <c r="MKF1005" s="3"/>
      <c r="MKG1005" s="3"/>
      <c r="MKH1005" s="3"/>
      <c r="MKI1005" s="3"/>
      <c r="MKJ1005" s="3"/>
      <c r="MKK1005" s="3"/>
      <c r="MKL1005" s="3"/>
      <c r="MKM1005" s="3"/>
      <c r="MKN1005" s="3"/>
      <c r="MKO1005" s="3"/>
      <c r="MKP1005" s="3"/>
      <c r="MKQ1005" s="3"/>
      <c r="MKR1005" s="3"/>
      <c r="MKS1005" s="3"/>
      <c r="MKT1005" s="3"/>
      <c r="MKU1005" s="3"/>
      <c r="MKV1005" s="3"/>
      <c r="MKW1005" s="3"/>
      <c r="MKX1005" s="3"/>
      <c r="MKY1005" s="3"/>
      <c r="MKZ1005" s="3"/>
      <c r="MLA1005" s="3"/>
      <c r="MLB1005" s="3"/>
      <c r="MLC1005" s="3"/>
      <c r="MLD1005" s="3"/>
      <c r="MLE1005" s="3"/>
      <c r="MLF1005" s="3"/>
      <c r="MLG1005" s="3"/>
      <c r="MLH1005" s="3"/>
      <c r="MLI1005" s="3"/>
      <c r="MLJ1005" s="3"/>
      <c r="MLK1005" s="3"/>
      <c r="MLL1005" s="3"/>
      <c r="MLM1005" s="3"/>
      <c r="MLN1005" s="3"/>
      <c r="MLO1005" s="3"/>
      <c r="MLP1005" s="3"/>
      <c r="MLQ1005" s="3"/>
      <c r="MLR1005" s="3"/>
      <c r="MLS1005" s="3"/>
      <c r="MLT1005" s="3"/>
      <c r="MLU1005" s="3"/>
      <c r="MLV1005" s="3"/>
      <c r="MLW1005" s="3"/>
      <c r="MLX1005" s="3"/>
      <c r="MLY1005" s="3"/>
      <c r="MLZ1005" s="3"/>
      <c r="MMA1005" s="3"/>
      <c r="MMB1005" s="3"/>
      <c r="MMC1005" s="3"/>
      <c r="MMD1005" s="3"/>
      <c r="MME1005" s="3"/>
      <c r="MMF1005" s="3"/>
      <c r="MMG1005" s="3"/>
      <c r="MMH1005" s="3"/>
      <c r="MMI1005" s="3"/>
      <c r="MMJ1005" s="3"/>
      <c r="MMK1005" s="3"/>
      <c r="MML1005" s="3"/>
      <c r="MMM1005" s="3"/>
      <c r="MMN1005" s="3"/>
      <c r="MMO1005" s="3"/>
      <c r="MMP1005" s="3"/>
      <c r="MMQ1005" s="3"/>
      <c r="MMR1005" s="3"/>
      <c r="MMS1005" s="3"/>
      <c r="MMT1005" s="3"/>
      <c r="MMU1005" s="3"/>
      <c r="MMV1005" s="3"/>
      <c r="MMW1005" s="3"/>
      <c r="MMX1005" s="3"/>
      <c r="MMY1005" s="3"/>
      <c r="MMZ1005" s="3"/>
      <c r="MNA1005" s="3"/>
      <c r="MNB1005" s="3"/>
      <c r="MNC1005" s="3"/>
      <c r="MND1005" s="3"/>
      <c r="MNE1005" s="3"/>
      <c r="MNF1005" s="3"/>
      <c r="MNG1005" s="3"/>
      <c r="MNH1005" s="3"/>
      <c r="MNI1005" s="3"/>
      <c r="MNJ1005" s="3"/>
      <c r="MNK1005" s="3"/>
      <c r="MNL1005" s="3"/>
      <c r="MNM1005" s="3"/>
      <c r="MNN1005" s="3"/>
      <c r="MNO1005" s="3"/>
      <c r="MNP1005" s="3"/>
      <c r="MNQ1005" s="3"/>
      <c r="MNR1005" s="3"/>
      <c r="MNS1005" s="3"/>
      <c r="MNT1005" s="3"/>
      <c r="MNU1005" s="3"/>
      <c r="MNV1005" s="3"/>
      <c r="MNW1005" s="3"/>
      <c r="MNX1005" s="3"/>
      <c r="MNY1005" s="3"/>
      <c r="MNZ1005" s="3"/>
      <c r="MOA1005" s="3"/>
      <c r="MOB1005" s="3"/>
      <c r="MOC1005" s="3"/>
      <c r="MOD1005" s="3"/>
      <c r="MOE1005" s="3"/>
      <c r="MOF1005" s="3"/>
      <c r="MOG1005" s="3"/>
      <c r="MOH1005" s="3"/>
      <c r="MOI1005" s="3"/>
      <c r="MOJ1005" s="3"/>
      <c r="MOK1005" s="3"/>
      <c r="MOL1005" s="3"/>
      <c r="MOM1005" s="3"/>
      <c r="MON1005" s="3"/>
      <c r="MOO1005" s="3"/>
      <c r="MOP1005" s="3"/>
      <c r="MOQ1005" s="3"/>
      <c r="MOR1005" s="3"/>
      <c r="MOS1005" s="3"/>
      <c r="MOT1005" s="3"/>
      <c r="MOU1005" s="3"/>
      <c r="MOV1005" s="3"/>
      <c r="MOW1005" s="3"/>
      <c r="MOX1005" s="3"/>
      <c r="MOY1005" s="3"/>
      <c r="MOZ1005" s="3"/>
      <c r="MPA1005" s="3"/>
      <c r="MPB1005" s="3"/>
      <c r="MPC1005" s="3"/>
      <c r="MPD1005" s="3"/>
      <c r="MPE1005" s="3"/>
      <c r="MPF1005" s="3"/>
      <c r="MPG1005" s="3"/>
      <c r="MPH1005" s="3"/>
      <c r="MPI1005" s="3"/>
      <c r="MPJ1005" s="3"/>
      <c r="MPK1005" s="3"/>
      <c r="MPL1005" s="3"/>
      <c r="MPM1005" s="3"/>
      <c r="MPN1005" s="3"/>
      <c r="MPO1005" s="3"/>
      <c r="MPP1005" s="3"/>
      <c r="MPQ1005" s="3"/>
      <c r="MPR1005" s="3"/>
      <c r="MPS1005" s="3"/>
      <c r="MPT1005" s="3"/>
      <c r="MPU1005" s="3"/>
      <c r="MPV1005" s="3"/>
      <c r="MPW1005" s="3"/>
      <c r="MPX1005" s="3"/>
      <c r="MPY1005" s="3"/>
      <c r="MPZ1005" s="3"/>
      <c r="MQA1005" s="3"/>
      <c r="MQB1005" s="3"/>
      <c r="MQC1005" s="3"/>
      <c r="MQD1005" s="3"/>
      <c r="MQE1005" s="3"/>
      <c r="MQF1005" s="3"/>
      <c r="MQG1005" s="3"/>
      <c r="MQH1005" s="3"/>
      <c r="MQI1005" s="3"/>
      <c r="MQJ1005" s="3"/>
      <c r="MQK1005" s="3"/>
      <c r="MQL1005" s="3"/>
      <c r="MQM1005" s="3"/>
      <c r="MQN1005" s="3"/>
      <c r="MQO1005" s="3"/>
      <c r="MQP1005" s="3"/>
      <c r="MQQ1005" s="3"/>
      <c r="MQR1005" s="3"/>
      <c r="MQS1005" s="3"/>
      <c r="MQT1005" s="3"/>
      <c r="MQU1005" s="3"/>
      <c r="MQV1005" s="3"/>
      <c r="MQW1005" s="3"/>
      <c r="MQX1005" s="3"/>
      <c r="MQY1005" s="3"/>
      <c r="MQZ1005" s="3"/>
      <c r="MRA1005" s="3"/>
      <c r="MRB1005" s="3"/>
      <c r="MRC1005" s="3"/>
      <c r="MRD1005" s="3"/>
      <c r="MRE1005" s="3"/>
      <c r="MRF1005" s="3"/>
      <c r="MRG1005" s="3"/>
      <c r="MRH1005" s="3"/>
      <c r="MRI1005" s="3"/>
      <c r="MRJ1005" s="3"/>
      <c r="MRK1005" s="3"/>
      <c r="MRL1005" s="3"/>
      <c r="MRM1005" s="3"/>
      <c r="MRN1005" s="3"/>
      <c r="MRO1005" s="3"/>
      <c r="MRP1005" s="3"/>
      <c r="MRQ1005" s="3"/>
      <c r="MRR1005" s="3"/>
      <c r="MRS1005" s="3"/>
      <c r="MRT1005" s="3"/>
      <c r="MRU1005" s="3"/>
      <c r="MRV1005" s="3"/>
      <c r="MRW1005" s="3"/>
      <c r="MRX1005" s="3"/>
      <c r="MRY1005" s="3"/>
      <c r="MRZ1005" s="3"/>
      <c r="MSA1005" s="3"/>
      <c r="MSB1005" s="3"/>
      <c r="MSC1005" s="3"/>
      <c r="MSD1005" s="3"/>
      <c r="MSE1005" s="3"/>
      <c r="MSF1005" s="3"/>
      <c r="MSG1005" s="3"/>
      <c r="MSH1005" s="3"/>
      <c r="MSI1005" s="3"/>
      <c r="MSJ1005" s="3"/>
      <c r="MSK1005" s="3"/>
      <c r="MSL1005" s="3"/>
      <c r="MSM1005" s="3"/>
      <c r="MSN1005" s="3"/>
      <c r="MSO1005" s="3"/>
      <c r="MSP1005" s="3"/>
      <c r="MSQ1005" s="3"/>
      <c r="MSR1005" s="3"/>
      <c r="MSS1005" s="3"/>
      <c r="MST1005" s="3"/>
      <c r="MSU1005" s="3"/>
      <c r="MSV1005" s="3"/>
      <c r="MSW1005" s="3"/>
      <c r="MSX1005" s="3"/>
      <c r="MSY1005" s="3"/>
      <c r="MSZ1005" s="3"/>
      <c r="MTA1005" s="3"/>
      <c r="MTB1005" s="3"/>
      <c r="MTC1005" s="3"/>
      <c r="MTD1005" s="3"/>
      <c r="MTE1005" s="3"/>
      <c r="MTF1005" s="3"/>
      <c r="MTG1005" s="3"/>
      <c r="MTH1005" s="3"/>
      <c r="MTI1005" s="3"/>
      <c r="MTJ1005" s="3"/>
      <c r="MTK1005" s="3"/>
      <c r="MTL1005" s="3"/>
      <c r="MTM1005" s="3"/>
      <c r="MTN1005" s="3"/>
      <c r="MTO1005" s="3"/>
      <c r="MTP1005" s="3"/>
      <c r="MTQ1005" s="3"/>
      <c r="MTR1005" s="3"/>
      <c r="MTS1005" s="3"/>
      <c r="MTT1005" s="3"/>
      <c r="MTU1005" s="3"/>
      <c r="MTV1005" s="3"/>
      <c r="MTW1005" s="3"/>
      <c r="MTX1005" s="3"/>
      <c r="MTY1005" s="3"/>
      <c r="MTZ1005" s="3"/>
      <c r="MUA1005" s="3"/>
      <c r="MUB1005" s="3"/>
      <c r="MUC1005" s="3"/>
      <c r="MUD1005" s="3"/>
      <c r="MUE1005" s="3"/>
      <c r="MUF1005" s="3"/>
      <c r="MUG1005" s="3"/>
      <c r="MUH1005" s="3"/>
      <c r="MUI1005" s="3"/>
      <c r="MUJ1005" s="3"/>
      <c r="MUK1005" s="3"/>
      <c r="MUL1005" s="3"/>
      <c r="MUM1005" s="3"/>
      <c r="MUN1005" s="3"/>
      <c r="MUO1005" s="3"/>
      <c r="MUP1005" s="3"/>
      <c r="MUQ1005" s="3"/>
      <c r="MUR1005" s="3"/>
      <c r="MUS1005" s="3"/>
      <c r="MUT1005" s="3"/>
      <c r="MUU1005" s="3"/>
      <c r="MUV1005" s="3"/>
      <c r="MUW1005" s="3"/>
      <c r="MUX1005" s="3"/>
      <c r="MUY1005" s="3"/>
      <c r="MUZ1005" s="3"/>
      <c r="MVA1005" s="3"/>
      <c r="MVB1005" s="3"/>
      <c r="MVC1005" s="3"/>
      <c r="MVD1005" s="3"/>
      <c r="MVE1005" s="3"/>
      <c r="MVF1005" s="3"/>
      <c r="MVG1005" s="3"/>
      <c r="MVH1005" s="3"/>
      <c r="MVI1005" s="3"/>
      <c r="MVJ1005" s="3"/>
      <c r="MVK1005" s="3"/>
      <c r="MVL1005" s="3"/>
      <c r="MVM1005" s="3"/>
      <c r="MVN1005" s="3"/>
      <c r="MVO1005" s="3"/>
      <c r="MVP1005" s="3"/>
      <c r="MVQ1005" s="3"/>
      <c r="MVR1005" s="3"/>
      <c r="MVS1005" s="3"/>
      <c r="MVT1005" s="3"/>
      <c r="MVU1005" s="3"/>
      <c r="MVV1005" s="3"/>
      <c r="MVW1005" s="3"/>
      <c r="MVX1005" s="3"/>
      <c r="MVY1005" s="3"/>
      <c r="MVZ1005" s="3"/>
      <c r="MWA1005" s="3"/>
      <c r="MWB1005" s="3"/>
      <c r="MWC1005" s="3"/>
      <c r="MWD1005" s="3"/>
      <c r="MWE1005" s="3"/>
      <c r="MWF1005" s="3"/>
      <c r="MWG1005" s="3"/>
      <c r="MWH1005" s="3"/>
      <c r="MWI1005" s="3"/>
      <c r="MWJ1005" s="3"/>
      <c r="MWK1005" s="3"/>
      <c r="MWL1005" s="3"/>
      <c r="MWM1005" s="3"/>
      <c r="MWN1005" s="3"/>
      <c r="MWO1005" s="3"/>
      <c r="MWP1005" s="3"/>
      <c r="MWQ1005" s="3"/>
      <c r="MWR1005" s="3"/>
      <c r="MWS1005" s="3"/>
      <c r="MWT1005" s="3"/>
      <c r="MWU1005" s="3"/>
      <c r="MWV1005" s="3"/>
      <c r="MWW1005" s="3"/>
      <c r="MWX1005" s="3"/>
      <c r="MWY1005" s="3"/>
      <c r="MWZ1005" s="3"/>
      <c r="MXA1005" s="3"/>
      <c r="MXB1005" s="3"/>
      <c r="MXC1005" s="3"/>
      <c r="MXD1005" s="3"/>
      <c r="MXE1005" s="3"/>
      <c r="MXF1005" s="3"/>
      <c r="MXG1005" s="3"/>
      <c r="MXH1005" s="3"/>
      <c r="MXI1005" s="3"/>
      <c r="MXJ1005" s="3"/>
      <c r="MXK1005" s="3"/>
      <c r="MXL1005" s="3"/>
      <c r="MXM1005" s="3"/>
      <c r="MXN1005" s="3"/>
      <c r="MXO1005" s="3"/>
      <c r="MXP1005" s="3"/>
      <c r="MXQ1005" s="3"/>
      <c r="MXR1005" s="3"/>
      <c r="MXS1005" s="3"/>
      <c r="MXT1005" s="3"/>
      <c r="MXU1005" s="3"/>
      <c r="MXV1005" s="3"/>
      <c r="MXW1005" s="3"/>
      <c r="MXX1005" s="3"/>
      <c r="MXY1005" s="3"/>
      <c r="MXZ1005" s="3"/>
      <c r="MYA1005" s="3"/>
      <c r="MYB1005" s="3"/>
      <c r="MYC1005" s="3"/>
      <c r="MYD1005" s="3"/>
      <c r="MYE1005" s="3"/>
      <c r="MYF1005" s="3"/>
      <c r="MYG1005" s="3"/>
      <c r="MYH1005" s="3"/>
      <c r="MYI1005" s="3"/>
      <c r="MYJ1005" s="3"/>
      <c r="MYK1005" s="3"/>
      <c r="MYL1005" s="3"/>
      <c r="MYM1005" s="3"/>
      <c r="MYN1005" s="3"/>
      <c r="MYO1005" s="3"/>
      <c r="MYP1005" s="3"/>
      <c r="MYQ1005" s="3"/>
      <c r="MYR1005" s="3"/>
      <c r="MYS1005" s="3"/>
      <c r="MYT1005" s="3"/>
      <c r="MYU1005" s="3"/>
      <c r="MYV1005" s="3"/>
      <c r="MYW1005" s="3"/>
      <c r="MYX1005" s="3"/>
      <c r="MYY1005" s="3"/>
      <c r="MYZ1005" s="3"/>
      <c r="MZA1005" s="3"/>
      <c r="MZB1005" s="3"/>
      <c r="MZC1005" s="3"/>
      <c r="MZD1005" s="3"/>
      <c r="MZE1005" s="3"/>
      <c r="MZF1005" s="3"/>
      <c r="MZG1005" s="3"/>
      <c r="MZH1005" s="3"/>
      <c r="MZI1005" s="3"/>
      <c r="MZJ1005" s="3"/>
      <c r="MZK1005" s="3"/>
      <c r="MZL1005" s="3"/>
      <c r="MZM1005" s="3"/>
      <c r="MZN1005" s="3"/>
      <c r="MZO1005" s="3"/>
      <c r="MZP1005" s="3"/>
      <c r="MZQ1005" s="3"/>
      <c r="MZR1005" s="3"/>
      <c r="MZS1005" s="3"/>
      <c r="MZT1005" s="3"/>
      <c r="MZU1005" s="3"/>
      <c r="MZV1005" s="3"/>
      <c r="MZW1005" s="3"/>
      <c r="MZX1005" s="3"/>
      <c r="MZY1005" s="3"/>
      <c r="MZZ1005" s="3"/>
      <c r="NAA1005" s="3"/>
      <c r="NAB1005" s="3"/>
      <c r="NAC1005" s="3"/>
      <c r="NAD1005" s="3"/>
      <c r="NAE1005" s="3"/>
      <c r="NAF1005" s="3"/>
      <c r="NAG1005" s="3"/>
      <c r="NAH1005" s="3"/>
      <c r="NAI1005" s="3"/>
      <c r="NAJ1005" s="3"/>
      <c r="NAK1005" s="3"/>
      <c r="NAL1005" s="3"/>
      <c r="NAM1005" s="3"/>
      <c r="NAN1005" s="3"/>
      <c r="NAO1005" s="3"/>
      <c r="NAP1005" s="3"/>
      <c r="NAQ1005" s="3"/>
      <c r="NAR1005" s="3"/>
      <c r="NAS1005" s="3"/>
      <c r="NAT1005" s="3"/>
      <c r="NAU1005" s="3"/>
      <c r="NAV1005" s="3"/>
      <c r="NAW1005" s="3"/>
      <c r="NAX1005" s="3"/>
      <c r="NAY1005" s="3"/>
      <c r="NAZ1005" s="3"/>
      <c r="NBA1005" s="3"/>
      <c r="NBB1005" s="3"/>
      <c r="NBC1005" s="3"/>
      <c r="NBD1005" s="3"/>
      <c r="NBE1005" s="3"/>
      <c r="NBF1005" s="3"/>
      <c r="NBG1005" s="3"/>
      <c r="NBH1005" s="3"/>
      <c r="NBI1005" s="3"/>
      <c r="NBJ1005" s="3"/>
      <c r="NBK1005" s="3"/>
      <c r="NBL1005" s="3"/>
      <c r="NBM1005" s="3"/>
      <c r="NBN1005" s="3"/>
      <c r="NBO1005" s="3"/>
      <c r="NBP1005" s="3"/>
      <c r="NBQ1005" s="3"/>
      <c r="NBR1005" s="3"/>
      <c r="NBS1005" s="3"/>
      <c r="NBT1005" s="3"/>
      <c r="NBU1005" s="3"/>
      <c r="NBV1005" s="3"/>
      <c r="NBW1005" s="3"/>
      <c r="NBX1005" s="3"/>
      <c r="NBY1005" s="3"/>
      <c r="NBZ1005" s="3"/>
      <c r="NCA1005" s="3"/>
      <c r="NCB1005" s="3"/>
      <c r="NCC1005" s="3"/>
      <c r="NCD1005" s="3"/>
      <c r="NCE1005" s="3"/>
      <c r="NCF1005" s="3"/>
      <c r="NCG1005" s="3"/>
      <c r="NCH1005" s="3"/>
      <c r="NCI1005" s="3"/>
      <c r="NCJ1005" s="3"/>
      <c r="NCK1005" s="3"/>
      <c r="NCL1005" s="3"/>
      <c r="NCM1005" s="3"/>
      <c r="NCN1005" s="3"/>
      <c r="NCO1005" s="3"/>
      <c r="NCP1005" s="3"/>
      <c r="NCQ1005" s="3"/>
      <c r="NCR1005" s="3"/>
      <c r="NCS1005" s="3"/>
      <c r="NCT1005" s="3"/>
      <c r="NCU1005" s="3"/>
      <c r="NCV1005" s="3"/>
      <c r="NCW1005" s="3"/>
      <c r="NCX1005" s="3"/>
      <c r="NCY1005" s="3"/>
      <c r="NCZ1005" s="3"/>
      <c r="NDA1005" s="3"/>
      <c r="NDB1005" s="3"/>
      <c r="NDC1005" s="3"/>
      <c r="NDD1005" s="3"/>
      <c r="NDE1005" s="3"/>
      <c r="NDF1005" s="3"/>
      <c r="NDG1005" s="3"/>
      <c r="NDH1005" s="3"/>
      <c r="NDI1005" s="3"/>
      <c r="NDJ1005" s="3"/>
      <c r="NDK1005" s="3"/>
      <c r="NDL1005" s="3"/>
      <c r="NDM1005" s="3"/>
      <c r="NDN1005" s="3"/>
      <c r="NDO1005" s="3"/>
      <c r="NDP1005" s="3"/>
      <c r="NDQ1005" s="3"/>
      <c r="NDR1005" s="3"/>
      <c r="NDS1005" s="3"/>
      <c r="NDT1005" s="3"/>
      <c r="NDU1005" s="3"/>
      <c r="NDV1005" s="3"/>
      <c r="NDW1005" s="3"/>
      <c r="NDX1005" s="3"/>
      <c r="NDY1005" s="3"/>
      <c r="NDZ1005" s="3"/>
      <c r="NEA1005" s="3"/>
      <c r="NEB1005" s="3"/>
      <c r="NEC1005" s="3"/>
      <c r="NED1005" s="3"/>
      <c r="NEE1005" s="3"/>
      <c r="NEF1005" s="3"/>
      <c r="NEG1005" s="3"/>
      <c r="NEH1005" s="3"/>
      <c r="NEI1005" s="3"/>
      <c r="NEJ1005" s="3"/>
      <c r="NEK1005" s="3"/>
      <c r="NEL1005" s="3"/>
      <c r="NEM1005" s="3"/>
      <c r="NEN1005" s="3"/>
      <c r="NEO1005" s="3"/>
      <c r="NEP1005" s="3"/>
      <c r="NEQ1005" s="3"/>
      <c r="NER1005" s="3"/>
      <c r="NES1005" s="3"/>
      <c r="NET1005" s="3"/>
      <c r="NEU1005" s="3"/>
      <c r="NEV1005" s="3"/>
      <c r="NEW1005" s="3"/>
      <c r="NEX1005" s="3"/>
      <c r="NEY1005" s="3"/>
      <c r="NEZ1005" s="3"/>
      <c r="NFA1005" s="3"/>
      <c r="NFB1005" s="3"/>
      <c r="NFC1005" s="3"/>
      <c r="NFD1005" s="3"/>
      <c r="NFE1005" s="3"/>
      <c r="NFF1005" s="3"/>
      <c r="NFG1005" s="3"/>
      <c r="NFH1005" s="3"/>
      <c r="NFI1005" s="3"/>
      <c r="NFJ1005" s="3"/>
      <c r="NFK1005" s="3"/>
      <c r="NFL1005" s="3"/>
      <c r="NFM1005" s="3"/>
      <c r="NFN1005" s="3"/>
      <c r="NFO1005" s="3"/>
      <c r="NFP1005" s="3"/>
      <c r="NFQ1005" s="3"/>
      <c r="NFR1005" s="3"/>
      <c r="NFS1005" s="3"/>
      <c r="NFT1005" s="3"/>
      <c r="NFU1005" s="3"/>
      <c r="NFV1005" s="3"/>
      <c r="NFW1005" s="3"/>
      <c r="NFX1005" s="3"/>
      <c r="NFY1005" s="3"/>
      <c r="NFZ1005" s="3"/>
      <c r="NGA1005" s="3"/>
      <c r="NGB1005" s="3"/>
      <c r="NGC1005" s="3"/>
      <c r="NGD1005" s="3"/>
      <c r="NGE1005" s="3"/>
      <c r="NGF1005" s="3"/>
      <c r="NGG1005" s="3"/>
      <c r="NGH1005" s="3"/>
      <c r="NGI1005" s="3"/>
      <c r="NGJ1005" s="3"/>
      <c r="NGK1005" s="3"/>
      <c r="NGL1005" s="3"/>
      <c r="NGM1005" s="3"/>
      <c r="NGN1005" s="3"/>
      <c r="NGO1005" s="3"/>
      <c r="NGP1005" s="3"/>
      <c r="NGQ1005" s="3"/>
      <c r="NGR1005" s="3"/>
      <c r="NGS1005" s="3"/>
      <c r="NGT1005" s="3"/>
      <c r="NGU1005" s="3"/>
      <c r="NGV1005" s="3"/>
      <c r="NGW1005" s="3"/>
      <c r="NGX1005" s="3"/>
      <c r="NGY1005" s="3"/>
      <c r="NGZ1005" s="3"/>
      <c r="NHA1005" s="3"/>
      <c r="NHB1005" s="3"/>
      <c r="NHC1005" s="3"/>
      <c r="NHD1005" s="3"/>
      <c r="NHE1005" s="3"/>
      <c r="NHF1005" s="3"/>
      <c r="NHG1005" s="3"/>
      <c r="NHH1005" s="3"/>
      <c r="NHI1005" s="3"/>
      <c r="NHJ1005" s="3"/>
      <c r="NHK1005" s="3"/>
      <c r="NHL1005" s="3"/>
      <c r="NHM1005" s="3"/>
      <c r="NHN1005" s="3"/>
      <c r="NHO1005" s="3"/>
      <c r="NHP1005" s="3"/>
      <c r="NHQ1005" s="3"/>
      <c r="NHR1005" s="3"/>
      <c r="NHS1005" s="3"/>
      <c r="NHT1005" s="3"/>
      <c r="NHU1005" s="3"/>
      <c r="NHV1005" s="3"/>
      <c r="NHW1005" s="3"/>
      <c r="NHX1005" s="3"/>
      <c r="NHY1005" s="3"/>
      <c r="NHZ1005" s="3"/>
      <c r="NIA1005" s="3"/>
      <c r="NIB1005" s="3"/>
      <c r="NIC1005" s="3"/>
      <c r="NID1005" s="3"/>
      <c r="NIE1005" s="3"/>
      <c r="NIF1005" s="3"/>
      <c r="NIG1005" s="3"/>
      <c r="NIH1005" s="3"/>
      <c r="NII1005" s="3"/>
      <c r="NIJ1005" s="3"/>
      <c r="NIK1005" s="3"/>
      <c r="NIL1005" s="3"/>
      <c r="NIM1005" s="3"/>
      <c r="NIN1005" s="3"/>
      <c r="NIO1005" s="3"/>
      <c r="NIP1005" s="3"/>
      <c r="NIQ1005" s="3"/>
      <c r="NIR1005" s="3"/>
      <c r="NIS1005" s="3"/>
      <c r="NIT1005" s="3"/>
      <c r="NIU1005" s="3"/>
      <c r="NIV1005" s="3"/>
      <c r="NIW1005" s="3"/>
      <c r="NIX1005" s="3"/>
      <c r="NIY1005" s="3"/>
      <c r="NIZ1005" s="3"/>
      <c r="NJA1005" s="3"/>
      <c r="NJB1005" s="3"/>
      <c r="NJC1005" s="3"/>
      <c r="NJD1005" s="3"/>
      <c r="NJE1005" s="3"/>
      <c r="NJF1005" s="3"/>
      <c r="NJG1005" s="3"/>
      <c r="NJH1005" s="3"/>
      <c r="NJI1005" s="3"/>
      <c r="NJJ1005" s="3"/>
      <c r="NJK1005" s="3"/>
      <c r="NJL1005" s="3"/>
      <c r="NJM1005" s="3"/>
      <c r="NJN1005" s="3"/>
      <c r="NJO1005" s="3"/>
      <c r="NJP1005" s="3"/>
      <c r="NJQ1005" s="3"/>
      <c r="NJR1005" s="3"/>
      <c r="NJS1005" s="3"/>
      <c r="NJT1005" s="3"/>
      <c r="NJU1005" s="3"/>
      <c r="NJV1005" s="3"/>
      <c r="NJW1005" s="3"/>
      <c r="NJX1005" s="3"/>
      <c r="NJY1005" s="3"/>
      <c r="NJZ1005" s="3"/>
      <c r="NKA1005" s="3"/>
      <c r="NKB1005" s="3"/>
      <c r="NKC1005" s="3"/>
      <c r="NKD1005" s="3"/>
      <c r="NKE1005" s="3"/>
      <c r="NKF1005" s="3"/>
      <c r="NKG1005" s="3"/>
      <c r="NKH1005" s="3"/>
      <c r="NKI1005" s="3"/>
      <c r="NKJ1005" s="3"/>
      <c r="NKK1005" s="3"/>
      <c r="NKL1005" s="3"/>
      <c r="NKM1005" s="3"/>
      <c r="NKN1005" s="3"/>
      <c r="NKO1005" s="3"/>
      <c r="NKP1005" s="3"/>
      <c r="NKQ1005" s="3"/>
      <c r="NKR1005" s="3"/>
      <c r="NKS1005" s="3"/>
      <c r="NKT1005" s="3"/>
      <c r="NKU1005" s="3"/>
      <c r="NKV1005" s="3"/>
      <c r="NKW1005" s="3"/>
      <c r="NKX1005" s="3"/>
      <c r="NKY1005" s="3"/>
      <c r="NKZ1005" s="3"/>
      <c r="NLA1005" s="3"/>
      <c r="NLB1005" s="3"/>
      <c r="NLC1005" s="3"/>
      <c r="NLD1005" s="3"/>
      <c r="NLE1005" s="3"/>
      <c r="NLF1005" s="3"/>
      <c r="NLG1005" s="3"/>
      <c r="NLH1005" s="3"/>
      <c r="NLI1005" s="3"/>
      <c r="NLJ1005" s="3"/>
      <c r="NLK1005" s="3"/>
      <c r="NLL1005" s="3"/>
      <c r="NLM1005" s="3"/>
      <c r="NLN1005" s="3"/>
      <c r="NLO1005" s="3"/>
      <c r="NLP1005" s="3"/>
      <c r="NLQ1005" s="3"/>
      <c r="NLR1005" s="3"/>
      <c r="NLS1005" s="3"/>
      <c r="NLT1005" s="3"/>
      <c r="NLU1005" s="3"/>
      <c r="NLV1005" s="3"/>
      <c r="NLW1005" s="3"/>
      <c r="NLX1005" s="3"/>
      <c r="NLY1005" s="3"/>
      <c r="NLZ1005" s="3"/>
      <c r="NMA1005" s="3"/>
      <c r="NMB1005" s="3"/>
      <c r="NMC1005" s="3"/>
      <c r="NMD1005" s="3"/>
      <c r="NME1005" s="3"/>
      <c r="NMF1005" s="3"/>
      <c r="NMG1005" s="3"/>
      <c r="NMH1005" s="3"/>
      <c r="NMI1005" s="3"/>
      <c r="NMJ1005" s="3"/>
      <c r="NMK1005" s="3"/>
      <c r="NML1005" s="3"/>
      <c r="NMM1005" s="3"/>
      <c r="NMN1005" s="3"/>
      <c r="NMO1005" s="3"/>
      <c r="NMP1005" s="3"/>
      <c r="NMQ1005" s="3"/>
      <c r="NMR1005" s="3"/>
      <c r="NMS1005" s="3"/>
      <c r="NMT1005" s="3"/>
      <c r="NMU1005" s="3"/>
      <c r="NMV1005" s="3"/>
      <c r="NMW1005" s="3"/>
      <c r="NMX1005" s="3"/>
      <c r="NMY1005" s="3"/>
      <c r="NMZ1005" s="3"/>
      <c r="NNA1005" s="3"/>
      <c r="NNB1005" s="3"/>
      <c r="NNC1005" s="3"/>
      <c r="NND1005" s="3"/>
      <c r="NNE1005" s="3"/>
      <c r="NNF1005" s="3"/>
      <c r="NNG1005" s="3"/>
      <c r="NNH1005" s="3"/>
      <c r="NNI1005" s="3"/>
      <c r="NNJ1005" s="3"/>
      <c r="NNK1005" s="3"/>
      <c r="NNL1005" s="3"/>
      <c r="NNM1005" s="3"/>
      <c r="NNN1005" s="3"/>
      <c r="NNO1005" s="3"/>
      <c r="NNP1005" s="3"/>
      <c r="NNQ1005" s="3"/>
      <c r="NNR1005" s="3"/>
      <c r="NNS1005" s="3"/>
      <c r="NNT1005" s="3"/>
      <c r="NNU1005" s="3"/>
      <c r="NNV1005" s="3"/>
      <c r="NNW1005" s="3"/>
      <c r="NNX1005" s="3"/>
      <c r="NNY1005" s="3"/>
      <c r="NNZ1005" s="3"/>
      <c r="NOA1005" s="3"/>
      <c r="NOB1005" s="3"/>
      <c r="NOC1005" s="3"/>
      <c r="NOD1005" s="3"/>
      <c r="NOE1005" s="3"/>
      <c r="NOF1005" s="3"/>
      <c r="NOG1005" s="3"/>
      <c r="NOH1005" s="3"/>
      <c r="NOI1005" s="3"/>
      <c r="NOJ1005" s="3"/>
      <c r="NOK1005" s="3"/>
      <c r="NOL1005" s="3"/>
      <c r="NOM1005" s="3"/>
      <c r="NON1005" s="3"/>
      <c r="NOO1005" s="3"/>
      <c r="NOP1005" s="3"/>
      <c r="NOQ1005" s="3"/>
      <c r="NOR1005" s="3"/>
      <c r="NOS1005" s="3"/>
      <c r="NOT1005" s="3"/>
      <c r="NOU1005" s="3"/>
      <c r="NOV1005" s="3"/>
      <c r="NOW1005" s="3"/>
      <c r="NOX1005" s="3"/>
      <c r="NOY1005" s="3"/>
      <c r="NOZ1005" s="3"/>
      <c r="NPA1005" s="3"/>
      <c r="NPB1005" s="3"/>
      <c r="NPC1005" s="3"/>
      <c r="NPD1005" s="3"/>
      <c r="NPE1005" s="3"/>
      <c r="NPF1005" s="3"/>
      <c r="NPG1005" s="3"/>
      <c r="NPH1005" s="3"/>
      <c r="NPI1005" s="3"/>
      <c r="NPJ1005" s="3"/>
      <c r="NPK1005" s="3"/>
      <c r="NPL1005" s="3"/>
      <c r="NPM1005" s="3"/>
      <c r="NPN1005" s="3"/>
      <c r="NPO1005" s="3"/>
      <c r="NPP1005" s="3"/>
      <c r="NPQ1005" s="3"/>
      <c r="NPR1005" s="3"/>
      <c r="NPS1005" s="3"/>
      <c r="NPT1005" s="3"/>
      <c r="NPU1005" s="3"/>
      <c r="NPV1005" s="3"/>
      <c r="NPW1005" s="3"/>
      <c r="NPX1005" s="3"/>
      <c r="NPY1005" s="3"/>
      <c r="NPZ1005" s="3"/>
      <c r="NQA1005" s="3"/>
      <c r="NQB1005" s="3"/>
      <c r="NQC1005" s="3"/>
      <c r="NQD1005" s="3"/>
      <c r="NQE1005" s="3"/>
      <c r="NQF1005" s="3"/>
      <c r="NQG1005" s="3"/>
      <c r="NQH1005" s="3"/>
      <c r="NQI1005" s="3"/>
      <c r="NQJ1005" s="3"/>
      <c r="NQK1005" s="3"/>
      <c r="NQL1005" s="3"/>
      <c r="NQM1005" s="3"/>
      <c r="NQN1005" s="3"/>
      <c r="NQO1005" s="3"/>
      <c r="NQP1005" s="3"/>
      <c r="NQQ1005" s="3"/>
      <c r="NQR1005" s="3"/>
      <c r="NQS1005" s="3"/>
      <c r="NQT1005" s="3"/>
      <c r="NQU1005" s="3"/>
      <c r="NQV1005" s="3"/>
      <c r="NQW1005" s="3"/>
      <c r="NQX1005" s="3"/>
      <c r="NQY1005" s="3"/>
      <c r="NQZ1005" s="3"/>
      <c r="NRA1005" s="3"/>
      <c r="NRB1005" s="3"/>
      <c r="NRC1005" s="3"/>
      <c r="NRD1005" s="3"/>
      <c r="NRE1005" s="3"/>
      <c r="NRF1005" s="3"/>
      <c r="NRG1005" s="3"/>
      <c r="NRH1005" s="3"/>
      <c r="NRI1005" s="3"/>
      <c r="NRJ1005" s="3"/>
      <c r="NRK1005" s="3"/>
      <c r="NRL1005" s="3"/>
      <c r="NRM1005" s="3"/>
      <c r="NRN1005" s="3"/>
      <c r="NRO1005" s="3"/>
      <c r="NRP1005" s="3"/>
      <c r="NRQ1005" s="3"/>
      <c r="NRR1005" s="3"/>
      <c r="NRS1005" s="3"/>
      <c r="NRT1005" s="3"/>
      <c r="NRU1005" s="3"/>
      <c r="NRV1005" s="3"/>
      <c r="NRW1005" s="3"/>
      <c r="NRX1005" s="3"/>
      <c r="NRY1005" s="3"/>
      <c r="NRZ1005" s="3"/>
      <c r="NSA1005" s="3"/>
      <c r="NSB1005" s="3"/>
      <c r="NSC1005" s="3"/>
      <c r="NSD1005" s="3"/>
      <c r="NSE1005" s="3"/>
      <c r="NSF1005" s="3"/>
      <c r="NSG1005" s="3"/>
      <c r="NSH1005" s="3"/>
      <c r="NSI1005" s="3"/>
      <c r="NSJ1005" s="3"/>
      <c r="NSK1005" s="3"/>
      <c r="NSL1005" s="3"/>
      <c r="NSM1005" s="3"/>
      <c r="NSN1005" s="3"/>
      <c r="NSO1005" s="3"/>
      <c r="NSP1005" s="3"/>
      <c r="NSQ1005" s="3"/>
      <c r="NSR1005" s="3"/>
      <c r="NSS1005" s="3"/>
      <c r="NST1005" s="3"/>
      <c r="NSU1005" s="3"/>
      <c r="NSV1005" s="3"/>
      <c r="NSW1005" s="3"/>
      <c r="NSX1005" s="3"/>
      <c r="NSY1005" s="3"/>
      <c r="NSZ1005" s="3"/>
      <c r="NTA1005" s="3"/>
      <c r="NTB1005" s="3"/>
      <c r="NTC1005" s="3"/>
      <c r="NTD1005" s="3"/>
      <c r="NTE1005" s="3"/>
      <c r="NTF1005" s="3"/>
      <c r="NTG1005" s="3"/>
      <c r="NTH1005" s="3"/>
      <c r="NTI1005" s="3"/>
      <c r="NTJ1005" s="3"/>
      <c r="NTK1005" s="3"/>
      <c r="NTL1005" s="3"/>
      <c r="NTM1005" s="3"/>
      <c r="NTN1005" s="3"/>
      <c r="NTO1005" s="3"/>
      <c r="NTP1005" s="3"/>
      <c r="NTQ1005" s="3"/>
      <c r="NTR1005" s="3"/>
      <c r="NTS1005" s="3"/>
      <c r="NTT1005" s="3"/>
      <c r="NTU1005" s="3"/>
      <c r="NTV1005" s="3"/>
      <c r="NTW1005" s="3"/>
      <c r="NTX1005" s="3"/>
      <c r="NTY1005" s="3"/>
      <c r="NTZ1005" s="3"/>
      <c r="NUA1005" s="3"/>
      <c r="NUB1005" s="3"/>
      <c r="NUC1005" s="3"/>
      <c r="NUD1005" s="3"/>
      <c r="NUE1005" s="3"/>
      <c r="NUF1005" s="3"/>
      <c r="NUG1005" s="3"/>
      <c r="NUH1005" s="3"/>
      <c r="NUI1005" s="3"/>
      <c r="NUJ1005" s="3"/>
      <c r="NUK1005" s="3"/>
      <c r="NUL1005" s="3"/>
      <c r="NUM1005" s="3"/>
      <c r="NUN1005" s="3"/>
      <c r="NUO1005" s="3"/>
      <c r="NUP1005" s="3"/>
      <c r="NUQ1005" s="3"/>
      <c r="NUR1005" s="3"/>
      <c r="NUS1005" s="3"/>
      <c r="NUT1005" s="3"/>
      <c r="NUU1005" s="3"/>
      <c r="NUV1005" s="3"/>
      <c r="NUW1005" s="3"/>
      <c r="NUX1005" s="3"/>
      <c r="NUY1005" s="3"/>
      <c r="NUZ1005" s="3"/>
      <c r="NVA1005" s="3"/>
      <c r="NVB1005" s="3"/>
      <c r="NVC1005" s="3"/>
      <c r="NVD1005" s="3"/>
      <c r="NVE1005" s="3"/>
      <c r="NVF1005" s="3"/>
      <c r="NVG1005" s="3"/>
      <c r="NVH1005" s="3"/>
      <c r="NVI1005" s="3"/>
      <c r="NVJ1005" s="3"/>
      <c r="NVK1005" s="3"/>
      <c r="NVL1005" s="3"/>
      <c r="NVM1005" s="3"/>
      <c r="NVN1005" s="3"/>
      <c r="NVO1005" s="3"/>
      <c r="NVP1005" s="3"/>
      <c r="NVQ1005" s="3"/>
      <c r="NVR1005" s="3"/>
      <c r="NVS1005" s="3"/>
      <c r="NVT1005" s="3"/>
      <c r="NVU1005" s="3"/>
      <c r="NVV1005" s="3"/>
      <c r="NVW1005" s="3"/>
      <c r="NVX1005" s="3"/>
      <c r="NVY1005" s="3"/>
      <c r="NVZ1005" s="3"/>
      <c r="NWA1005" s="3"/>
      <c r="NWB1005" s="3"/>
      <c r="NWC1005" s="3"/>
      <c r="NWD1005" s="3"/>
      <c r="NWE1005" s="3"/>
      <c r="NWF1005" s="3"/>
      <c r="NWG1005" s="3"/>
      <c r="NWH1005" s="3"/>
      <c r="NWI1005" s="3"/>
      <c r="NWJ1005" s="3"/>
      <c r="NWK1005" s="3"/>
      <c r="NWL1005" s="3"/>
      <c r="NWM1005" s="3"/>
      <c r="NWN1005" s="3"/>
      <c r="NWO1005" s="3"/>
      <c r="NWP1005" s="3"/>
      <c r="NWQ1005" s="3"/>
      <c r="NWR1005" s="3"/>
      <c r="NWS1005" s="3"/>
      <c r="NWT1005" s="3"/>
      <c r="NWU1005" s="3"/>
      <c r="NWV1005" s="3"/>
      <c r="NWW1005" s="3"/>
      <c r="NWX1005" s="3"/>
      <c r="NWY1005" s="3"/>
      <c r="NWZ1005" s="3"/>
      <c r="NXA1005" s="3"/>
      <c r="NXB1005" s="3"/>
      <c r="NXC1005" s="3"/>
      <c r="NXD1005" s="3"/>
      <c r="NXE1005" s="3"/>
      <c r="NXF1005" s="3"/>
      <c r="NXG1005" s="3"/>
      <c r="NXH1005" s="3"/>
      <c r="NXI1005" s="3"/>
      <c r="NXJ1005" s="3"/>
      <c r="NXK1005" s="3"/>
      <c r="NXL1005" s="3"/>
      <c r="NXM1005" s="3"/>
      <c r="NXN1005" s="3"/>
      <c r="NXO1005" s="3"/>
      <c r="NXP1005" s="3"/>
      <c r="NXQ1005" s="3"/>
      <c r="NXR1005" s="3"/>
      <c r="NXS1005" s="3"/>
      <c r="NXT1005" s="3"/>
      <c r="NXU1005" s="3"/>
      <c r="NXV1005" s="3"/>
      <c r="NXW1005" s="3"/>
      <c r="NXX1005" s="3"/>
      <c r="NXY1005" s="3"/>
      <c r="NXZ1005" s="3"/>
      <c r="NYA1005" s="3"/>
      <c r="NYB1005" s="3"/>
      <c r="NYC1005" s="3"/>
      <c r="NYD1005" s="3"/>
      <c r="NYE1005" s="3"/>
      <c r="NYF1005" s="3"/>
      <c r="NYG1005" s="3"/>
      <c r="NYH1005" s="3"/>
      <c r="NYI1005" s="3"/>
      <c r="NYJ1005" s="3"/>
      <c r="NYK1005" s="3"/>
      <c r="NYL1005" s="3"/>
      <c r="NYM1005" s="3"/>
      <c r="NYN1005" s="3"/>
      <c r="NYO1005" s="3"/>
      <c r="NYP1005" s="3"/>
      <c r="NYQ1005" s="3"/>
      <c r="NYR1005" s="3"/>
      <c r="NYS1005" s="3"/>
      <c r="NYT1005" s="3"/>
      <c r="NYU1005" s="3"/>
      <c r="NYV1005" s="3"/>
      <c r="NYW1005" s="3"/>
      <c r="NYX1005" s="3"/>
      <c r="NYY1005" s="3"/>
      <c r="NYZ1005" s="3"/>
      <c r="NZA1005" s="3"/>
      <c r="NZB1005" s="3"/>
      <c r="NZC1005" s="3"/>
      <c r="NZD1005" s="3"/>
      <c r="NZE1005" s="3"/>
      <c r="NZF1005" s="3"/>
      <c r="NZG1005" s="3"/>
      <c r="NZH1005" s="3"/>
      <c r="NZI1005" s="3"/>
      <c r="NZJ1005" s="3"/>
      <c r="NZK1005" s="3"/>
      <c r="NZL1005" s="3"/>
      <c r="NZM1005" s="3"/>
      <c r="NZN1005" s="3"/>
      <c r="NZO1005" s="3"/>
      <c r="NZP1005" s="3"/>
      <c r="NZQ1005" s="3"/>
      <c r="NZR1005" s="3"/>
      <c r="NZS1005" s="3"/>
      <c r="NZT1005" s="3"/>
      <c r="NZU1005" s="3"/>
      <c r="NZV1005" s="3"/>
      <c r="NZW1005" s="3"/>
      <c r="NZX1005" s="3"/>
      <c r="NZY1005" s="3"/>
      <c r="NZZ1005" s="3"/>
      <c r="OAA1005" s="3"/>
      <c r="OAB1005" s="3"/>
      <c r="OAC1005" s="3"/>
      <c r="OAD1005" s="3"/>
      <c r="OAE1005" s="3"/>
      <c r="OAF1005" s="3"/>
      <c r="OAG1005" s="3"/>
      <c r="OAH1005" s="3"/>
      <c r="OAI1005" s="3"/>
      <c r="OAJ1005" s="3"/>
      <c r="OAK1005" s="3"/>
      <c r="OAL1005" s="3"/>
      <c r="OAM1005" s="3"/>
      <c r="OAN1005" s="3"/>
      <c r="OAO1005" s="3"/>
      <c r="OAP1005" s="3"/>
      <c r="OAQ1005" s="3"/>
      <c r="OAR1005" s="3"/>
      <c r="OAS1005" s="3"/>
      <c r="OAT1005" s="3"/>
      <c r="OAU1005" s="3"/>
      <c r="OAV1005" s="3"/>
      <c r="OAW1005" s="3"/>
      <c r="OAX1005" s="3"/>
      <c r="OAY1005" s="3"/>
      <c r="OAZ1005" s="3"/>
      <c r="OBA1005" s="3"/>
      <c r="OBB1005" s="3"/>
      <c r="OBC1005" s="3"/>
      <c r="OBD1005" s="3"/>
      <c r="OBE1005" s="3"/>
      <c r="OBF1005" s="3"/>
      <c r="OBG1005" s="3"/>
      <c r="OBH1005" s="3"/>
      <c r="OBI1005" s="3"/>
      <c r="OBJ1005" s="3"/>
      <c r="OBK1005" s="3"/>
      <c r="OBL1005" s="3"/>
      <c r="OBM1005" s="3"/>
      <c r="OBN1005" s="3"/>
      <c r="OBO1005" s="3"/>
      <c r="OBP1005" s="3"/>
      <c r="OBQ1005" s="3"/>
      <c r="OBR1005" s="3"/>
      <c r="OBS1005" s="3"/>
      <c r="OBT1005" s="3"/>
      <c r="OBU1005" s="3"/>
      <c r="OBV1005" s="3"/>
      <c r="OBW1005" s="3"/>
      <c r="OBX1005" s="3"/>
      <c r="OBY1005" s="3"/>
      <c r="OBZ1005" s="3"/>
      <c r="OCA1005" s="3"/>
      <c r="OCB1005" s="3"/>
      <c r="OCC1005" s="3"/>
      <c r="OCD1005" s="3"/>
      <c r="OCE1005" s="3"/>
      <c r="OCF1005" s="3"/>
      <c r="OCG1005" s="3"/>
      <c r="OCH1005" s="3"/>
      <c r="OCI1005" s="3"/>
      <c r="OCJ1005" s="3"/>
      <c r="OCK1005" s="3"/>
      <c r="OCL1005" s="3"/>
      <c r="OCM1005" s="3"/>
      <c r="OCN1005" s="3"/>
      <c r="OCO1005" s="3"/>
      <c r="OCP1005" s="3"/>
      <c r="OCQ1005" s="3"/>
      <c r="OCR1005" s="3"/>
      <c r="OCS1005" s="3"/>
      <c r="OCT1005" s="3"/>
      <c r="OCU1005" s="3"/>
      <c r="OCV1005" s="3"/>
      <c r="OCW1005" s="3"/>
      <c r="OCX1005" s="3"/>
      <c r="OCY1005" s="3"/>
      <c r="OCZ1005" s="3"/>
      <c r="ODA1005" s="3"/>
      <c r="ODB1005" s="3"/>
      <c r="ODC1005" s="3"/>
      <c r="ODD1005" s="3"/>
      <c r="ODE1005" s="3"/>
      <c r="ODF1005" s="3"/>
      <c r="ODG1005" s="3"/>
      <c r="ODH1005" s="3"/>
      <c r="ODI1005" s="3"/>
      <c r="ODJ1005" s="3"/>
      <c r="ODK1005" s="3"/>
      <c r="ODL1005" s="3"/>
      <c r="ODM1005" s="3"/>
      <c r="ODN1005" s="3"/>
      <c r="ODO1005" s="3"/>
      <c r="ODP1005" s="3"/>
      <c r="ODQ1005" s="3"/>
      <c r="ODR1005" s="3"/>
      <c r="ODS1005" s="3"/>
      <c r="ODT1005" s="3"/>
      <c r="ODU1005" s="3"/>
      <c r="ODV1005" s="3"/>
      <c r="ODW1005" s="3"/>
      <c r="ODX1005" s="3"/>
      <c r="ODY1005" s="3"/>
      <c r="ODZ1005" s="3"/>
      <c r="OEA1005" s="3"/>
      <c r="OEB1005" s="3"/>
      <c r="OEC1005" s="3"/>
      <c r="OED1005" s="3"/>
      <c r="OEE1005" s="3"/>
      <c r="OEF1005" s="3"/>
      <c r="OEG1005" s="3"/>
      <c r="OEH1005" s="3"/>
      <c r="OEI1005" s="3"/>
      <c r="OEJ1005" s="3"/>
      <c r="OEK1005" s="3"/>
      <c r="OEL1005" s="3"/>
      <c r="OEM1005" s="3"/>
      <c r="OEN1005" s="3"/>
      <c r="OEO1005" s="3"/>
      <c r="OEP1005" s="3"/>
      <c r="OEQ1005" s="3"/>
      <c r="OER1005" s="3"/>
      <c r="OES1005" s="3"/>
      <c r="OET1005" s="3"/>
      <c r="OEU1005" s="3"/>
      <c r="OEV1005" s="3"/>
      <c r="OEW1005" s="3"/>
      <c r="OEX1005" s="3"/>
      <c r="OEY1005" s="3"/>
      <c r="OEZ1005" s="3"/>
      <c r="OFA1005" s="3"/>
      <c r="OFB1005" s="3"/>
      <c r="OFC1005" s="3"/>
      <c r="OFD1005" s="3"/>
      <c r="OFE1005" s="3"/>
      <c r="OFF1005" s="3"/>
      <c r="OFG1005" s="3"/>
      <c r="OFH1005" s="3"/>
      <c r="OFI1005" s="3"/>
      <c r="OFJ1005" s="3"/>
      <c r="OFK1005" s="3"/>
      <c r="OFL1005" s="3"/>
      <c r="OFM1005" s="3"/>
      <c r="OFN1005" s="3"/>
      <c r="OFO1005" s="3"/>
      <c r="OFP1005" s="3"/>
      <c r="OFQ1005" s="3"/>
      <c r="OFR1005" s="3"/>
      <c r="OFS1005" s="3"/>
      <c r="OFT1005" s="3"/>
      <c r="OFU1005" s="3"/>
      <c r="OFV1005" s="3"/>
      <c r="OFW1005" s="3"/>
      <c r="OFX1005" s="3"/>
      <c r="OFY1005" s="3"/>
      <c r="OFZ1005" s="3"/>
      <c r="OGA1005" s="3"/>
      <c r="OGB1005" s="3"/>
      <c r="OGC1005" s="3"/>
      <c r="OGD1005" s="3"/>
      <c r="OGE1005" s="3"/>
      <c r="OGF1005" s="3"/>
      <c r="OGG1005" s="3"/>
      <c r="OGH1005" s="3"/>
      <c r="OGI1005" s="3"/>
      <c r="OGJ1005" s="3"/>
      <c r="OGK1005" s="3"/>
      <c r="OGL1005" s="3"/>
      <c r="OGM1005" s="3"/>
      <c r="OGN1005" s="3"/>
      <c r="OGO1005" s="3"/>
      <c r="OGP1005" s="3"/>
      <c r="OGQ1005" s="3"/>
      <c r="OGR1005" s="3"/>
      <c r="OGS1005" s="3"/>
      <c r="OGT1005" s="3"/>
      <c r="OGU1005" s="3"/>
      <c r="OGV1005" s="3"/>
      <c r="OGW1005" s="3"/>
      <c r="OGX1005" s="3"/>
      <c r="OGY1005" s="3"/>
      <c r="OGZ1005" s="3"/>
      <c r="OHA1005" s="3"/>
      <c r="OHB1005" s="3"/>
      <c r="OHC1005" s="3"/>
      <c r="OHD1005" s="3"/>
      <c r="OHE1005" s="3"/>
      <c r="OHF1005" s="3"/>
      <c r="OHG1005" s="3"/>
      <c r="OHH1005" s="3"/>
      <c r="OHI1005" s="3"/>
      <c r="OHJ1005" s="3"/>
      <c r="OHK1005" s="3"/>
      <c r="OHL1005" s="3"/>
      <c r="OHM1005" s="3"/>
      <c r="OHN1005" s="3"/>
      <c r="OHO1005" s="3"/>
      <c r="OHP1005" s="3"/>
      <c r="OHQ1005" s="3"/>
      <c r="OHR1005" s="3"/>
      <c r="OHS1005" s="3"/>
      <c r="OHT1005" s="3"/>
      <c r="OHU1005" s="3"/>
      <c r="OHV1005" s="3"/>
      <c r="OHW1005" s="3"/>
      <c r="OHX1005" s="3"/>
      <c r="OHY1005" s="3"/>
      <c r="OHZ1005" s="3"/>
      <c r="OIA1005" s="3"/>
      <c r="OIB1005" s="3"/>
      <c r="OIC1005" s="3"/>
      <c r="OID1005" s="3"/>
      <c r="OIE1005" s="3"/>
      <c r="OIF1005" s="3"/>
      <c r="OIG1005" s="3"/>
      <c r="OIH1005" s="3"/>
      <c r="OII1005" s="3"/>
      <c r="OIJ1005" s="3"/>
      <c r="OIK1005" s="3"/>
      <c r="OIL1005" s="3"/>
      <c r="OIM1005" s="3"/>
      <c r="OIN1005" s="3"/>
      <c r="OIO1005" s="3"/>
      <c r="OIP1005" s="3"/>
      <c r="OIQ1005" s="3"/>
      <c r="OIR1005" s="3"/>
      <c r="OIS1005" s="3"/>
      <c r="OIT1005" s="3"/>
      <c r="OIU1005" s="3"/>
      <c r="OIV1005" s="3"/>
      <c r="OIW1005" s="3"/>
      <c r="OIX1005" s="3"/>
      <c r="OIY1005" s="3"/>
      <c r="OIZ1005" s="3"/>
      <c r="OJA1005" s="3"/>
      <c r="OJB1005" s="3"/>
      <c r="OJC1005" s="3"/>
      <c r="OJD1005" s="3"/>
      <c r="OJE1005" s="3"/>
      <c r="OJF1005" s="3"/>
      <c r="OJG1005" s="3"/>
      <c r="OJH1005" s="3"/>
      <c r="OJI1005" s="3"/>
      <c r="OJJ1005" s="3"/>
      <c r="OJK1005" s="3"/>
      <c r="OJL1005" s="3"/>
      <c r="OJM1005" s="3"/>
      <c r="OJN1005" s="3"/>
      <c r="OJO1005" s="3"/>
      <c r="OJP1005" s="3"/>
      <c r="OJQ1005" s="3"/>
      <c r="OJR1005" s="3"/>
      <c r="OJS1005" s="3"/>
      <c r="OJT1005" s="3"/>
      <c r="OJU1005" s="3"/>
      <c r="OJV1005" s="3"/>
      <c r="OJW1005" s="3"/>
      <c r="OJX1005" s="3"/>
      <c r="OJY1005" s="3"/>
      <c r="OJZ1005" s="3"/>
      <c r="OKA1005" s="3"/>
      <c r="OKB1005" s="3"/>
      <c r="OKC1005" s="3"/>
      <c r="OKD1005" s="3"/>
      <c r="OKE1005" s="3"/>
      <c r="OKF1005" s="3"/>
      <c r="OKG1005" s="3"/>
      <c r="OKH1005" s="3"/>
      <c r="OKI1005" s="3"/>
      <c r="OKJ1005" s="3"/>
      <c r="OKK1005" s="3"/>
      <c r="OKL1005" s="3"/>
      <c r="OKM1005" s="3"/>
      <c r="OKN1005" s="3"/>
      <c r="OKO1005" s="3"/>
      <c r="OKP1005" s="3"/>
      <c r="OKQ1005" s="3"/>
      <c r="OKR1005" s="3"/>
      <c r="OKS1005" s="3"/>
      <c r="OKT1005" s="3"/>
      <c r="OKU1005" s="3"/>
      <c r="OKV1005" s="3"/>
      <c r="OKW1005" s="3"/>
      <c r="OKX1005" s="3"/>
      <c r="OKY1005" s="3"/>
      <c r="OKZ1005" s="3"/>
      <c r="OLA1005" s="3"/>
      <c r="OLB1005" s="3"/>
      <c r="OLC1005" s="3"/>
      <c r="OLD1005" s="3"/>
      <c r="OLE1005" s="3"/>
      <c r="OLF1005" s="3"/>
      <c r="OLG1005" s="3"/>
      <c r="OLH1005" s="3"/>
      <c r="OLI1005" s="3"/>
      <c r="OLJ1005" s="3"/>
      <c r="OLK1005" s="3"/>
      <c r="OLL1005" s="3"/>
      <c r="OLM1005" s="3"/>
      <c r="OLN1005" s="3"/>
      <c r="OLO1005" s="3"/>
      <c r="OLP1005" s="3"/>
      <c r="OLQ1005" s="3"/>
      <c r="OLR1005" s="3"/>
      <c r="OLS1005" s="3"/>
      <c r="OLT1005" s="3"/>
      <c r="OLU1005" s="3"/>
      <c r="OLV1005" s="3"/>
      <c r="OLW1005" s="3"/>
      <c r="OLX1005" s="3"/>
      <c r="OLY1005" s="3"/>
      <c r="OLZ1005" s="3"/>
      <c r="OMA1005" s="3"/>
      <c r="OMB1005" s="3"/>
      <c r="OMC1005" s="3"/>
      <c r="OMD1005" s="3"/>
      <c r="OME1005" s="3"/>
      <c r="OMF1005" s="3"/>
      <c r="OMG1005" s="3"/>
      <c r="OMH1005" s="3"/>
      <c r="OMI1005" s="3"/>
      <c r="OMJ1005" s="3"/>
      <c r="OMK1005" s="3"/>
      <c r="OML1005" s="3"/>
      <c r="OMM1005" s="3"/>
      <c r="OMN1005" s="3"/>
      <c r="OMO1005" s="3"/>
      <c r="OMP1005" s="3"/>
      <c r="OMQ1005" s="3"/>
      <c r="OMR1005" s="3"/>
      <c r="OMS1005" s="3"/>
      <c r="OMT1005" s="3"/>
      <c r="OMU1005" s="3"/>
      <c r="OMV1005" s="3"/>
      <c r="OMW1005" s="3"/>
      <c r="OMX1005" s="3"/>
      <c r="OMY1005" s="3"/>
      <c r="OMZ1005" s="3"/>
      <c r="ONA1005" s="3"/>
      <c r="ONB1005" s="3"/>
      <c r="ONC1005" s="3"/>
      <c r="OND1005" s="3"/>
      <c r="ONE1005" s="3"/>
      <c r="ONF1005" s="3"/>
      <c r="ONG1005" s="3"/>
      <c r="ONH1005" s="3"/>
      <c r="ONI1005" s="3"/>
      <c r="ONJ1005" s="3"/>
      <c r="ONK1005" s="3"/>
      <c r="ONL1005" s="3"/>
      <c r="ONM1005" s="3"/>
      <c r="ONN1005" s="3"/>
      <c r="ONO1005" s="3"/>
      <c r="ONP1005" s="3"/>
      <c r="ONQ1005" s="3"/>
      <c r="ONR1005" s="3"/>
      <c r="ONS1005" s="3"/>
      <c r="ONT1005" s="3"/>
      <c r="ONU1005" s="3"/>
      <c r="ONV1005" s="3"/>
      <c r="ONW1005" s="3"/>
      <c r="ONX1005" s="3"/>
      <c r="ONY1005" s="3"/>
      <c r="ONZ1005" s="3"/>
      <c r="OOA1005" s="3"/>
      <c r="OOB1005" s="3"/>
      <c r="OOC1005" s="3"/>
      <c r="OOD1005" s="3"/>
      <c r="OOE1005" s="3"/>
      <c r="OOF1005" s="3"/>
      <c r="OOG1005" s="3"/>
      <c r="OOH1005" s="3"/>
      <c r="OOI1005" s="3"/>
      <c r="OOJ1005" s="3"/>
      <c r="OOK1005" s="3"/>
      <c r="OOL1005" s="3"/>
      <c r="OOM1005" s="3"/>
      <c r="OON1005" s="3"/>
      <c r="OOO1005" s="3"/>
      <c r="OOP1005" s="3"/>
      <c r="OOQ1005" s="3"/>
      <c r="OOR1005" s="3"/>
      <c r="OOS1005" s="3"/>
      <c r="OOT1005" s="3"/>
      <c r="OOU1005" s="3"/>
      <c r="OOV1005" s="3"/>
      <c r="OOW1005" s="3"/>
      <c r="OOX1005" s="3"/>
      <c r="OOY1005" s="3"/>
      <c r="OOZ1005" s="3"/>
      <c r="OPA1005" s="3"/>
      <c r="OPB1005" s="3"/>
      <c r="OPC1005" s="3"/>
      <c r="OPD1005" s="3"/>
      <c r="OPE1005" s="3"/>
      <c r="OPF1005" s="3"/>
      <c r="OPG1005" s="3"/>
      <c r="OPH1005" s="3"/>
      <c r="OPI1005" s="3"/>
      <c r="OPJ1005" s="3"/>
      <c r="OPK1005" s="3"/>
      <c r="OPL1005" s="3"/>
      <c r="OPM1005" s="3"/>
      <c r="OPN1005" s="3"/>
      <c r="OPO1005" s="3"/>
      <c r="OPP1005" s="3"/>
      <c r="OPQ1005" s="3"/>
      <c r="OPR1005" s="3"/>
      <c r="OPS1005" s="3"/>
      <c r="OPT1005" s="3"/>
      <c r="OPU1005" s="3"/>
      <c r="OPV1005" s="3"/>
      <c r="OPW1005" s="3"/>
      <c r="OPX1005" s="3"/>
      <c r="OPY1005" s="3"/>
      <c r="OPZ1005" s="3"/>
      <c r="OQA1005" s="3"/>
      <c r="OQB1005" s="3"/>
      <c r="OQC1005" s="3"/>
      <c r="OQD1005" s="3"/>
      <c r="OQE1005" s="3"/>
      <c r="OQF1005" s="3"/>
      <c r="OQG1005" s="3"/>
      <c r="OQH1005" s="3"/>
      <c r="OQI1005" s="3"/>
      <c r="OQJ1005" s="3"/>
      <c r="OQK1005" s="3"/>
      <c r="OQL1005" s="3"/>
      <c r="OQM1005" s="3"/>
      <c r="OQN1005" s="3"/>
      <c r="OQO1005" s="3"/>
      <c r="OQP1005" s="3"/>
      <c r="OQQ1005" s="3"/>
      <c r="OQR1005" s="3"/>
      <c r="OQS1005" s="3"/>
      <c r="OQT1005" s="3"/>
      <c r="OQU1005" s="3"/>
      <c r="OQV1005" s="3"/>
      <c r="OQW1005" s="3"/>
      <c r="OQX1005" s="3"/>
      <c r="OQY1005" s="3"/>
      <c r="OQZ1005" s="3"/>
      <c r="ORA1005" s="3"/>
      <c r="ORB1005" s="3"/>
      <c r="ORC1005" s="3"/>
      <c r="ORD1005" s="3"/>
      <c r="ORE1005" s="3"/>
      <c r="ORF1005" s="3"/>
      <c r="ORG1005" s="3"/>
      <c r="ORH1005" s="3"/>
      <c r="ORI1005" s="3"/>
      <c r="ORJ1005" s="3"/>
      <c r="ORK1005" s="3"/>
      <c r="ORL1005" s="3"/>
      <c r="ORM1005" s="3"/>
      <c r="ORN1005" s="3"/>
      <c r="ORO1005" s="3"/>
      <c r="ORP1005" s="3"/>
      <c r="ORQ1005" s="3"/>
      <c r="ORR1005" s="3"/>
      <c r="ORS1005" s="3"/>
      <c r="ORT1005" s="3"/>
      <c r="ORU1005" s="3"/>
      <c r="ORV1005" s="3"/>
      <c r="ORW1005" s="3"/>
      <c r="ORX1005" s="3"/>
      <c r="ORY1005" s="3"/>
      <c r="ORZ1005" s="3"/>
      <c r="OSA1005" s="3"/>
      <c r="OSB1005" s="3"/>
      <c r="OSC1005" s="3"/>
      <c r="OSD1005" s="3"/>
      <c r="OSE1005" s="3"/>
      <c r="OSF1005" s="3"/>
      <c r="OSG1005" s="3"/>
      <c r="OSH1005" s="3"/>
      <c r="OSI1005" s="3"/>
      <c r="OSJ1005" s="3"/>
      <c r="OSK1005" s="3"/>
      <c r="OSL1005" s="3"/>
      <c r="OSM1005" s="3"/>
      <c r="OSN1005" s="3"/>
      <c r="OSO1005" s="3"/>
      <c r="OSP1005" s="3"/>
      <c r="OSQ1005" s="3"/>
      <c r="OSR1005" s="3"/>
      <c r="OSS1005" s="3"/>
      <c r="OST1005" s="3"/>
      <c r="OSU1005" s="3"/>
      <c r="OSV1005" s="3"/>
      <c r="OSW1005" s="3"/>
      <c r="OSX1005" s="3"/>
      <c r="OSY1005" s="3"/>
      <c r="OSZ1005" s="3"/>
      <c r="OTA1005" s="3"/>
      <c r="OTB1005" s="3"/>
      <c r="OTC1005" s="3"/>
      <c r="OTD1005" s="3"/>
      <c r="OTE1005" s="3"/>
      <c r="OTF1005" s="3"/>
      <c r="OTG1005" s="3"/>
      <c r="OTH1005" s="3"/>
      <c r="OTI1005" s="3"/>
      <c r="OTJ1005" s="3"/>
      <c r="OTK1005" s="3"/>
      <c r="OTL1005" s="3"/>
      <c r="OTM1005" s="3"/>
      <c r="OTN1005" s="3"/>
      <c r="OTO1005" s="3"/>
      <c r="OTP1005" s="3"/>
      <c r="OTQ1005" s="3"/>
      <c r="OTR1005" s="3"/>
      <c r="OTS1005" s="3"/>
      <c r="OTT1005" s="3"/>
      <c r="OTU1005" s="3"/>
      <c r="OTV1005" s="3"/>
      <c r="OTW1005" s="3"/>
      <c r="OTX1005" s="3"/>
      <c r="OTY1005" s="3"/>
      <c r="OTZ1005" s="3"/>
      <c r="OUA1005" s="3"/>
      <c r="OUB1005" s="3"/>
      <c r="OUC1005" s="3"/>
      <c r="OUD1005" s="3"/>
      <c r="OUE1005" s="3"/>
      <c r="OUF1005" s="3"/>
      <c r="OUG1005" s="3"/>
      <c r="OUH1005" s="3"/>
      <c r="OUI1005" s="3"/>
      <c r="OUJ1005" s="3"/>
      <c r="OUK1005" s="3"/>
      <c r="OUL1005" s="3"/>
      <c r="OUM1005" s="3"/>
      <c r="OUN1005" s="3"/>
      <c r="OUO1005" s="3"/>
      <c r="OUP1005" s="3"/>
      <c r="OUQ1005" s="3"/>
      <c r="OUR1005" s="3"/>
      <c r="OUS1005" s="3"/>
      <c r="OUT1005" s="3"/>
      <c r="OUU1005" s="3"/>
      <c r="OUV1005" s="3"/>
      <c r="OUW1005" s="3"/>
      <c r="OUX1005" s="3"/>
      <c r="OUY1005" s="3"/>
      <c r="OUZ1005" s="3"/>
      <c r="OVA1005" s="3"/>
      <c r="OVB1005" s="3"/>
      <c r="OVC1005" s="3"/>
      <c r="OVD1005" s="3"/>
      <c r="OVE1005" s="3"/>
      <c r="OVF1005" s="3"/>
      <c r="OVG1005" s="3"/>
      <c r="OVH1005" s="3"/>
      <c r="OVI1005" s="3"/>
      <c r="OVJ1005" s="3"/>
      <c r="OVK1005" s="3"/>
      <c r="OVL1005" s="3"/>
      <c r="OVM1005" s="3"/>
      <c r="OVN1005" s="3"/>
      <c r="OVO1005" s="3"/>
      <c r="OVP1005" s="3"/>
      <c r="OVQ1005" s="3"/>
      <c r="OVR1005" s="3"/>
      <c r="OVS1005" s="3"/>
      <c r="OVT1005" s="3"/>
      <c r="OVU1005" s="3"/>
      <c r="OVV1005" s="3"/>
      <c r="OVW1005" s="3"/>
      <c r="OVX1005" s="3"/>
      <c r="OVY1005" s="3"/>
      <c r="OVZ1005" s="3"/>
      <c r="OWA1005" s="3"/>
      <c r="OWB1005" s="3"/>
      <c r="OWC1005" s="3"/>
      <c r="OWD1005" s="3"/>
      <c r="OWE1005" s="3"/>
      <c r="OWF1005" s="3"/>
      <c r="OWG1005" s="3"/>
      <c r="OWH1005" s="3"/>
      <c r="OWI1005" s="3"/>
      <c r="OWJ1005" s="3"/>
      <c r="OWK1005" s="3"/>
      <c r="OWL1005" s="3"/>
      <c r="OWM1005" s="3"/>
      <c r="OWN1005" s="3"/>
      <c r="OWO1005" s="3"/>
      <c r="OWP1005" s="3"/>
      <c r="OWQ1005" s="3"/>
      <c r="OWR1005" s="3"/>
      <c r="OWS1005" s="3"/>
      <c r="OWT1005" s="3"/>
      <c r="OWU1005" s="3"/>
      <c r="OWV1005" s="3"/>
      <c r="OWW1005" s="3"/>
      <c r="OWX1005" s="3"/>
      <c r="OWY1005" s="3"/>
      <c r="OWZ1005" s="3"/>
      <c r="OXA1005" s="3"/>
      <c r="OXB1005" s="3"/>
      <c r="OXC1005" s="3"/>
      <c r="OXD1005" s="3"/>
      <c r="OXE1005" s="3"/>
      <c r="OXF1005" s="3"/>
      <c r="OXG1005" s="3"/>
      <c r="OXH1005" s="3"/>
      <c r="OXI1005" s="3"/>
      <c r="OXJ1005" s="3"/>
      <c r="OXK1005" s="3"/>
      <c r="OXL1005" s="3"/>
      <c r="OXM1005" s="3"/>
      <c r="OXN1005" s="3"/>
      <c r="OXO1005" s="3"/>
      <c r="OXP1005" s="3"/>
      <c r="OXQ1005" s="3"/>
      <c r="OXR1005" s="3"/>
      <c r="OXS1005" s="3"/>
      <c r="OXT1005" s="3"/>
      <c r="OXU1005" s="3"/>
      <c r="OXV1005" s="3"/>
      <c r="OXW1005" s="3"/>
      <c r="OXX1005" s="3"/>
      <c r="OXY1005" s="3"/>
      <c r="OXZ1005" s="3"/>
      <c r="OYA1005" s="3"/>
      <c r="OYB1005" s="3"/>
      <c r="OYC1005" s="3"/>
      <c r="OYD1005" s="3"/>
      <c r="OYE1005" s="3"/>
      <c r="OYF1005" s="3"/>
      <c r="OYG1005" s="3"/>
      <c r="OYH1005" s="3"/>
      <c r="OYI1005" s="3"/>
      <c r="OYJ1005" s="3"/>
      <c r="OYK1005" s="3"/>
      <c r="OYL1005" s="3"/>
      <c r="OYM1005" s="3"/>
      <c r="OYN1005" s="3"/>
      <c r="OYO1005" s="3"/>
      <c r="OYP1005" s="3"/>
      <c r="OYQ1005" s="3"/>
      <c r="OYR1005" s="3"/>
      <c r="OYS1005" s="3"/>
      <c r="OYT1005" s="3"/>
      <c r="OYU1005" s="3"/>
      <c r="OYV1005" s="3"/>
      <c r="OYW1005" s="3"/>
      <c r="OYX1005" s="3"/>
      <c r="OYY1005" s="3"/>
      <c r="OYZ1005" s="3"/>
      <c r="OZA1005" s="3"/>
      <c r="OZB1005" s="3"/>
      <c r="OZC1005" s="3"/>
      <c r="OZD1005" s="3"/>
      <c r="OZE1005" s="3"/>
      <c r="OZF1005" s="3"/>
      <c r="OZG1005" s="3"/>
      <c r="OZH1005" s="3"/>
      <c r="OZI1005" s="3"/>
      <c r="OZJ1005" s="3"/>
      <c r="OZK1005" s="3"/>
      <c r="OZL1005" s="3"/>
      <c r="OZM1005" s="3"/>
      <c r="OZN1005" s="3"/>
      <c r="OZO1005" s="3"/>
      <c r="OZP1005" s="3"/>
      <c r="OZQ1005" s="3"/>
      <c r="OZR1005" s="3"/>
      <c r="OZS1005" s="3"/>
      <c r="OZT1005" s="3"/>
      <c r="OZU1005" s="3"/>
      <c r="OZV1005" s="3"/>
      <c r="OZW1005" s="3"/>
      <c r="OZX1005" s="3"/>
      <c r="OZY1005" s="3"/>
      <c r="OZZ1005" s="3"/>
      <c r="PAA1005" s="3"/>
      <c r="PAB1005" s="3"/>
      <c r="PAC1005" s="3"/>
      <c r="PAD1005" s="3"/>
      <c r="PAE1005" s="3"/>
      <c r="PAF1005" s="3"/>
      <c r="PAG1005" s="3"/>
      <c r="PAH1005" s="3"/>
      <c r="PAI1005" s="3"/>
      <c r="PAJ1005" s="3"/>
      <c r="PAK1005" s="3"/>
      <c r="PAL1005" s="3"/>
      <c r="PAM1005" s="3"/>
      <c r="PAN1005" s="3"/>
      <c r="PAO1005" s="3"/>
      <c r="PAP1005" s="3"/>
      <c r="PAQ1005" s="3"/>
      <c r="PAR1005" s="3"/>
      <c r="PAS1005" s="3"/>
      <c r="PAT1005" s="3"/>
      <c r="PAU1005" s="3"/>
      <c r="PAV1005" s="3"/>
      <c r="PAW1005" s="3"/>
      <c r="PAX1005" s="3"/>
      <c r="PAY1005" s="3"/>
      <c r="PAZ1005" s="3"/>
      <c r="PBA1005" s="3"/>
      <c r="PBB1005" s="3"/>
      <c r="PBC1005" s="3"/>
      <c r="PBD1005" s="3"/>
      <c r="PBE1005" s="3"/>
      <c r="PBF1005" s="3"/>
      <c r="PBG1005" s="3"/>
      <c r="PBH1005" s="3"/>
      <c r="PBI1005" s="3"/>
      <c r="PBJ1005" s="3"/>
      <c r="PBK1005" s="3"/>
      <c r="PBL1005" s="3"/>
      <c r="PBM1005" s="3"/>
      <c r="PBN1005" s="3"/>
      <c r="PBO1005" s="3"/>
      <c r="PBP1005" s="3"/>
      <c r="PBQ1005" s="3"/>
      <c r="PBR1005" s="3"/>
      <c r="PBS1005" s="3"/>
      <c r="PBT1005" s="3"/>
      <c r="PBU1005" s="3"/>
      <c r="PBV1005" s="3"/>
      <c r="PBW1005" s="3"/>
      <c r="PBX1005" s="3"/>
      <c r="PBY1005" s="3"/>
      <c r="PBZ1005" s="3"/>
      <c r="PCA1005" s="3"/>
      <c r="PCB1005" s="3"/>
      <c r="PCC1005" s="3"/>
      <c r="PCD1005" s="3"/>
      <c r="PCE1005" s="3"/>
      <c r="PCF1005" s="3"/>
      <c r="PCG1005" s="3"/>
      <c r="PCH1005" s="3"/>
      <c r="PCI1005" s="3"/>
      <c r="PCJ1005" s="3"/>
      <c r="PCK1005" s="3"/>
      <c r="PCL1005" s="3"/>
      <c r="PCM1005" s="3"/>
      <c r="PCN1005" s="3"/>
      <c r="PCO1005" s="3"/>
      <c r="PCP1005" s="3"/>
      <c r="PCQ1005" s="3"/>
      <c r="PCR1005" s="3"/>
      <c r="PCS1005" s="3"/>
      <c r="PCT1005" s="3"/>
      <c r="PCU1005" s="3"/>
      <c r="PCV1005" s="3"/>
      <c r="PCW1005" s="3"/>
      <c r="PCX1005" s="3"/>
      <c r="PCY1005" s="3"/>
      <c r="PCZ1005" s="3"/>
      <c r="PDA1005" s="3"/>
      <c r="PDB1005" s="3"/>
      <c r="PDC1005" s="3"/>
      <c r="PDD1005" s="3"/>
      <c r="PDE1005" s="3"/>
      <c r="PDF1005" s="3"/>
      <c r="PDG1005" s="3"/>
      <c r="PDH1005" s="3"/>
      <c r="PDI1005" s="3"/>
      <c r="PDJ1005" s="3"/>
      <c r="PDK1005" s="3"/>
      <c r="PDL1005" s="3"/>
      <c r="PDM1005" s="3"/>
      <c r="PDN1005" s="3"/>
      <c r="PDO1005" s="3"/>
      <c r="PDP1005" s="3"/>
      <c r="PDQ1005" s="3"/>
      <c r="PDR1005" s="3"/>
      <c r="PDS1005" s="3"/>
      <c r="PDT1005" s="3"/>
      <c r="PDU1005" s="3"/>
      <c r="PDV1005" s="3"/>
      <c r="PDW1005" s="3"/>
      <c r="PDX1005" s="3"/>
      <c r="PDY1005" s="3"/>
      <c r="PDZ1005" s="3"/>
      <c r="PEA1005" s="3"/>
      <c r="PEB1005" s="3"/>
      <c r="PEC1005" s="3"/>
      <c r="PED1005" s="3"/>
      <c r="PEE1005" s="3"/>
      <c r="PEF1005" s="3"/>
      <c r="PEG1005" s="3"/>
      <c r="PEH1005" s="3"/>
      <c r="PEI1005" s="3"/>
      <c r="PEJ1005" s="3"/>
      <c r="PEK1005" s="3"/>
      <c r="PEL1005" s="3"/>
      <c r="PEM1005" s="3"/>
      <c r="PEN1005" s="3"/>
      <c r="PEO1005" s="3"/>
      <c r="PEP1005" s="3"/>
      <c r="PEQ1005" s="3"/>
      <c r="PER1005" s="3"/>
      <c r="PES1005" s="3"/>
      <c r="PET1005" s="3"/>
      <c r="PEU1005" s="3"/>
      <c r="PEV1005" s="3"/>
      <c r="PEW1005" s="3"/>
      <c r="PEX1005" s="3"/>
      <c r="PEY1005" s="3"/>
      <c r="PEZ1005" s="3"/>
      <c r="PFA1005" s="3"/>
      <c r="PFB1005" s="3"/>
      <c r="PFC1005" s="3"/>
      <c r="PFD1005" s="3"/>
      <c r="PFE1005" s="3"/>
      <c r="PFF1005" s="3"/>
      <c r="PFG1005" s="3"/>
      <c r="PFH1005" s="3"/>
      <c r="PFI1005" s="3"/>
      <c r="PFJ1005" s="3"/>
      <c r="PFK1005" s="3"/>
      <c r="PFL1005" s="3"/>
      <c r="PFM1005" s="3"/>
      <c r="PFN1005" s="3"/>
      <c r="PFO1005" s="3"/>
      <c r="PFP1005" s="3"/>
      <c r="PFQ1005" s="3"/>
      <c r="PFR1005" s="3"/>
      <c r="PFS1005" s="3"/>
      <c r="PFT1005" s="3"/>
      <c r="PFU1005" s="3"/>
      <c r="PFV1005" s="3"/>
      <c r="PFW1005" s="3"/>
      <c r="PFX1005" s="3"/>
      <c r="PFY1005" s="3"/>
      <c r="PFZ1005" s="3"/>
      <c r="PGA1005" s="3"/>
      <c r="PGB1005" s="3"/>
      <c r="PGC1005" s="3"/>
      <c r="PGD1005" s="3"/>
      <c r="PGE1005" s="3"/>
      <c r="PGF1005" s="3"/>
      <c r="PGG1005" s="3"/>
      <c r="PGH1005" s="3"/>
      <c r="PGI1005" s="3"/>
      <c r="PGJ1005" s="3"/>
      <c r="PGK1005" s="3"/>
      <c r="PGL1005" s="3"/>
      <c r="PGM1005" s="3"/>
      <c r="PGN1005" s="3"/>
      <c r="PGO1005" s="3"/>
      <c r="PGP1005" s="3"/>
      <c r="PGQ1005" s="3"/>
      <c r="PGR1005" s="3"/>
      <c r="PGS1005" s="3"/>
      <c r="PGT1005" s="3"/>
      <c r="PGU1005" s="3"/>
      <c r="PGV1005" s="3"/>
      <c r="PGW1005" s="3"/>
      <c r="PGX1005" s="3"/>
      <c r="PGY1005" s="3"/>
      <c r="PGZ1005" s="3"/>
      <c r="PHA1005" s="3"/>
      <c r="PHB1005" s="3"/>
      <c r="PHC1005" s="3"/>
      <c r="PHD1005" s="3"/>
      <c r="PHE1005" s="3"/>
      <c r="PHF1005" s="3"/>
      <c r="PHG1005" s="3"/>
      <c r="PHH1005" s="3"/>
      <c r="PHI1005" s="3"/>
      <c r="PHJ1005" s="3"/>
      <c r="PHK1005" s="3"/>
      <c r="PHL1005" s="3"/>
      <c r="PHM1005" s="3"/>
      <c r="PHN1005" s="3"/>
      <c r="PHO1005" s="3"/>
      <c r="PHP1005" s="3"/>
      <c r="PHQ1005" s="3"/>
      <c r="PHR1005" s="3"/>
      <c r="PHS1005" s="3"/>
      <c r="PHT1005" s="3"/>
      <c r="PHU1005" s="3"/>
      <c r="PHV1005" s="3"/>
      <c r="PHW1005" s="3"/>
      <c r="PHX1005" s="3"/>
      <c r="PHY1005" s="3"/>
      <c r="PHZ1005" s="3"/>
      <c r="PIA1005" s="3"/>
      <c r="PIB1005" s="3"/>
      <c r="PIC1005" s="3"/>
      <c r="PID1005" s="3"/>
      <c r="PIE1005" s="3"/>
      <c r="PIF1005" s="3"/>
      <c r="PIG1005" s="3"/>
      <c r="PIH1005" s="3"/>
      <c r="PII1005" s="3"/>
      <c r="PIJ1005" s="3"/>
      <c r="PIK1005" s="3"/>
      <c r="PIL1005" s="3"/>
      <c r="PIM1005" s="3"/>
      <c r="PIN1005" s="3"/>
      <c r="PIO1005" s="3"/>
      <c r="PIP1005" s="3"/>
      <c r="PIQ1005" s="3"/>
      <c r="PIR1005" s="3"/>
      <c r="PIS1005" s="3"/>
      <c r="PIT1005" s="3"/>
      <c r="PIU1005" s="3"/>
      <c r="PIV1005" s="3"/>
      <c r="PIW1005" s="3"/>
      <c r="PIX1005" s="3"/>
      <c r="PIY1005" s="3"/>
      <c r="PIZ1005" s="3"/>
      <c r="PJA1005" s="3"/>
      <c r="PJB1005" s="3"/>
      <c r="PJC1005" s="3"/>
      <c r="PJD1005" s="3"/>
      <c r="PJE1005" s="3"/>
      <c r="PJF1005" s="3"/>
      <c r="PJG1005" s="3"/>
      <c r="PJH1005" s="3"/>
      <c r="PJI1005" s="3"/>
      <c r="PJJ1005" s="3"/>
      <c r="PJK1005" s="3"/>
      <c r="PJL1005" s="3"/>
      <c r="PJM1005" s="3"/>
      <c r="PJN1005" s="3"/>
      <c r="PJO1005" s="3"/>
      <c r="PJP1005" s="3"/>
      <c r="PJQ1005" s="3"/>
      <c r="PJR1005" s="3"/>
      <c r="PJS1005" s="3"/>
      <c r="PJT1005" s="3"/>
      <c r="PJU1005" s="3"/>
      <c r="PJV1005" s="3"/>
      <c r="PJW1005" s="3"/>
      <c r="PJX1005" s="3"/>
      <c r="PJY1005" s="3"/>
      <c r="PJZ1005" s="3"/>
      <c r="PKA1005" s="3"/>
      <c r="PKB1005" s="3"/>
      <c r="PKC1005" s="3"/>
      <c r="PKD1005" s="3"/>
      <c r="PKE1005" s="3"/>
      <c r="PKF1005" s="3"/>
      <c r="PKG1005" s="3"/>
      <c r="PKH1005" s="3"/>
      <c r="PKI1005" s="3"/>
      <c r="PKJ1005" s="3"/>
      <c r="PKK1005" s="3"/>
      <c r="PKL1005" s="3"/>
      <c r="PKM1005" s="3"/>
      <c r="PKN1005" s="3"/>
      <c r="PKO1005" s="3"/>
      <c r="PKP1005" s="3"/>
      <c r="PKQ1005" s="3"/>
      <c r="PKR1005" s="3"/>
      <c r="PKS1005" s="3"/>
      <c r="PKT1005" s="3"/>
      <c r="PKU1005" s="3"/>
      <c r="PKV1005" s="3"/>
      <c r="PKW1005" s="3"/>
      <c r="PKX1005" s="3"/>
      <c r="PKY1005" s="3"/>
      <c r="PKZ1005" s="3"/>
      <c r="PLA1005" s="3"/>
      <c r="PLB1005" s="3"/>
      <c r="PLC1005" s="3"/>
      <c r="PLD1005" s="3"/>
      <c r="PLE1005" s="3"/>
      <c r="PLF1005" s="3"/>
      <c r="PLG1005" s="3"/>
      <c r="PLH1005" s="3"/>
      <c r="PLI1005" s="3"/>
      <c r="PLJ1005" s="3"/>
      <c r="PLK1005" s="3"/>
      <c r="PLL1005" s="3"/>
      <c r="PLM1005" s="3"/>
      <c r="PLN1005" s="3"/>
      <c r="PLO1005" s="3"/>
      <c r="PLP1005" s="3"/>
      <c r="PLQ1005" s="3"/>
      <c r="PLR1005" s="3"/>
      <c r="PLS1005" s="3"/>
      <c r="PLT1005" s="3"/>
      <c r="PLU1005" s="3"/>
      <c r="PLV1005" s="3"/>
      <c r="PLW1005" s="3"/>
      <c r="PLX1005" s="3"/>
      <c r="PLY1005" s="3"/>
      <c r="PLZ1005" s="3"/>
      <c r="PMA1005" s="3"/>
      <c r="PMB1005" s="3"/>
      <c r="PMC1005" s="3"/>
      <c r="PMD1005" s="3"/>
      <c r="PME1005" s="3"/>
      <c r="PMF1005" s="3"/>
      <c r="PMG1005" s="3"/>
      <c r="PMH1005" s="3"/>
      <c r="PMI1005" s="3"/>
      <c r="PMJ1005" s="3"/>
      <c r="PMK1005" s="3"/>
      <c r="PML1005" s="3"/>
      <c r="PMM1005" s="3"/>
      <c r="PMN1005" s="3"/>
      <c r="PMO1005" s="3"/>
      <c r="PMP1005" s="3"/>
      <c r="PMQ1005" s="3"/>
      <c r="PMR1005" s="3"/>
      <c r="PMS1005" s="3"/>
      <c r="PMT1005" s="3"/>
      <c r="PMU1005" s="3"/>
      <c r="PMV1005" s="3"/>
      <c r="PMW1005" s="3"/>
      <c r="PMX1005" s="3"/>
      <c r="PMY1005" s="3"/>
      <c r="PMZ1005" s="3"/>
      <c r="PNA1005" s="3"/>
      <c r="PNB1005" s="3"/>
      <c r="PNC1005" s="3"/>
      <c r="PND1005" s="3"/>
      <c r="PNE1005" s="3"/>
      <c r="PNF1005" s="3"/>
      <c r="PNG1005" s="3"/>
      <c r="PNH1005" s="3"/>
      <c r="PNI1005" s="3"/>
      <c r="PNJ1005" s="3"/>
      <c r="PNK1005" s="3"/>
      <c r="PNL1005" s="3"/>
      <c r="PNM1005" s="3"/>
      <c r="PNN1005" s="3"/>
      <c r="PNO1005" s="3"/>
      <c r="PNP1005" s="3"/>
      <c r="PNQ1005" s="3"/>
      <c r="PNR1005" s="3"/>
      <c r="PNS1005" s="3"/>
      <c r="PNT1005" s="3"/>
      <c r="PNU1005" s="3"/>
      <c r="PNV1005" s="3"/>
      <c r="PNW1005" s="3"/>
      <c r="PNX1005" s="3"/>
      <c r="PNY1005" s="3"/>
      <c r="PNZ1005" s="3"/>
      <c r="POA1005" s="3"/>
      <c r="POB1005" s="3"/>
      <c r="POC1005" s="3"/>
      <c r="POD1005" s="3"/>
      <c r="POE1005" s="3"/>
      <c r="POF1005" s="3"/>
      <c r="POG1005" s="3"/>
      <c r="POH1005" s="3"/>
      <c r="POI1005" s="3"/>
      <c r="POJ1005" s="3"/>
      <c r="POK1005" s="3"/>
      <c r="POL1005" s="3"/>
      <c r="POM1005" s="3"/>
      <c r="PON1005" s="3"/>
      <c r="POO1005" s="3"/>
      <c r="POP1005" s="3"/>
      <c r="POQ1005" s="3"/>
      <c r="POR1005" s="3"/>
      <c r="POS1005" s="3"/>
      <c r="POT1005" s="3"/>
      <c r="POU1005" s="3"/>
      <c r="POV1005" s="3"/>
      <c r="POW1005" s="3"/>
      <c r="POX1005" s="3"/>
      <c r="POY1005" s="3"/>
      <c r="POZ1005" s="3"/>
      <c r="PPA1005" s="3"/>
      <c r="PPB1005" s="3"/>
      <c r="PPC1005" s="3"/>
      <c r="PPD1005" s="3"/>
      <c r="PPE1005" s="3"/>
      <c r="PPF1005" s="3"/>
      <c r="PPG1005" s="3"/>
      <c r="PPH1005" s="3"/>
      <c r="PPI1005" s="3"/>
      <c r="PPJ1005" s="3"/>
      <c r="PPK1005" s="3"/>
      <c r="PPL1005" s="3"/>
      <c r="PPM1005" s="3"/>
      <c r="PPN1005" s="3"/>
      <c r="PPO1005" s="3"/>
      <c r="PPP1005" s="3"/>
      <c r="PPQ1005" s="3"/>
      <c r="PPR1005" s="3"/>
      <c r="PPS1005" s="3"/>
      <c r="PPT1005" s="3"/>
      <c r="PPU1005" s="3"/>
      <c r="PPV1005" s="3"/>
      <c r="PPW1005" s="3"/>
      <c r="PPX1005" s="3"/>
      <c r="PPY1005" s="3"/>
      <c r="PPZ1005" s="3"/>
      <c r="PQA1005" s="3"/>
      <c r="PQB1005" s="3"/>
      <c r="PQC1005" s="3"/>
      <c r="PQD1005" s="3"/>
      <c r="PQE1005" s="3"/>
      <c r="PQF1005" s="3"/>
      <c r="PQG1005" s="3"/>
      <c r="PQH1005" s="3"/>
      <c r="PQI1005" s="3"/>
      <c r="PQJ1005" s="3"/>
      <c r="PQK1005" s="3"/>
      <c r="PQL1005" s="3"/>
      <c r="PQM1005" s="3"/>
      <c r="PQN1005" s="3"/>
      <c r="PQO1005" s="3"/>
      <c r="PQP1005" s="3"/>
      <c r="PQQ1005" s="3"/>
      <c r="PQR1005" s="3"/>
      <c r="PQS1005" s="3"/>
      <c r="PQT1005" s="3"/>
      <c r="PQU1005" s="3"/>
      <c r="PQV1005" s="3"/>
      <c r="PQW1005" s="3"/>
      <c r="PQX1005" s="3"/>
      <c r="PQY1005" s="3"/>
      <c r="PQZ1005" s="3"/>
      <c r="PRA1005" s="3"/>
      <c r="PRB1005" s="3"/>
      <c r="PRC1005" s="3"/>
      <c r="PRD1005" s="3"/>
      <c r="PRE1005" s="3"/>
      <c r="PRF1005" s="3"/>
      <c r="PRG1005" s="3"/>
      <c r="PRH1005" s="3"/>
      <c r="PRI1005" s="3"/>
      <c r="PRJ1005" s="3"/>
      <c r="PRK1005" s="3"/>
      <c r="PRL1005" s="3"/>
      <c r="PRM1005" s="3"/>
      <c r="PRN1005" s="3"/>
      <c r="PRO1005" s="3"/>
      <c r="PRP1005" s="3"/>
      <c r="PRQ1005" s="3"/>
      <c r="PRR1005" s="3"/>
      <c r="PRS1005" s="3"/>
      <c r="PRT1005" s="3"/>
      <c r="PRU1005" s="3"/>
      <c r="PRV1005" s="3"/>
      <c r="PRW1005" s="3"/>
      <c r="PRX1005" s="3"/>
      <c r="PRY1005" s="3"/>
      <c r="PRZ1005" s="3"/>
      <c r="PSA1005" s="3"/>
      <c r="PSB1005" s="3"/>
      <c r="PSC1005" s="3"/>
      <c r="PSD1005" s="3"/>
      <c r="PSE1005" s="3"/>
      <c r="PSF1005" s="3"/>
      <c r="PSG1005" s="3"/>
      <c r="PSH1005" s="3"/>
      <c r="PSI1005" s="3"/>
      <c r="PSJ1005" s="3"/>
      <c r="PSK1005" s="3"/>
      <c r="PSL1005" s="3"/>
      <c r="PSM1005" s="3"/>
      <c r="PSN1005" s="3"/>
      <c r="PSO1005" s="3"/>
      <c r="PSP1005" s="3"/>
      <c r="PSQ1005" s="3"/>
      <c r="PSR1005" s="3"/>
      <c r="PSS1005" s="3"/>
      <c r="PST1005" s="3"/>
      <c r="PSU1005" s="3"/>
      <c r="PSV1005" s="3"/>
      <c r="PSW1005" s="3"/>
      <c r="PSX1005" s="3"/>
      <c r="PSY1005" s="3"/>
      <c r="PSZ1005" s="3"/>
      <c r="PTA1005" s="3"/>
      <c r="PTB1005" s="3"/>
      <c r="PTC1005" s="3"/>
      <c r="PTD1005" s="3"/>
      <c r="PTE1005" s="3"/>
      <c r="PTF1005" s="3"/>
      <c r="PTG1005" s="3"/>
      <c r="PTH1005" s="3"/>
      <c r="PTI1005" s="3"/>
      <c r="PTJ1005" s="3"/>
      <c r="PTK1005" s="3"/>
      <c r="PTL1005" s="3"/>
      <c r="PTM1005" s="3"/>
      <c r="PTN1005" s="3"/>
      <c r="PTO1005" s="3"/>
      <c r="PTP1005" s="3"/>
      <c r="PTQ1005" s="3"/>
      <c r="PTR1005" s="3"/>
      <c r="PTS1005" s="3"/>
      <c r="PTT1005" s="3"/>
      <c r="PTU1005" s="3"/>
      <c r="PTV1005" s="3"/>
      <c r="PTW1005" s="3"/>
      <c r="PTX1005" s="3"/>
      <c r="PTY1005" s="3"/>
      <c r="PTZ1005" s="3"/>
      <c r="PUA1005" s="3"/>
      <c r="PUB1005" s="3"/>
      <c r="PUC1005" s="3"/>
      <c r="PUD1005" s="3"/>
      <c r="PUE1005" s="3"/>
      <c r="PUF1005" s="3"/>
      <c r="PUG1005" s="3"/>
      <c r="PUH1005" s="3"/>
      <c r="PUI1005" s="3"/>
      <c r="PUJ1005" s="3"/>
      <c r="PUK1005" s="3"/>
      <c r="PUL1005" s="3"/>
      <c r="PUM1005" s="3"/>
      <c r="PUN1005" s="3"/>
      <c r="PUO1005" s="3"/>
      <c r="PUP1005" s="3"/>
      <c r="PUQ1005" s="3"/>
      <c r="PUR1005" s="3"/>
      <c r="PUS1005" s="3"/>
      <c r="PUT1005" s="3"/>
      <c r="PUU1005" s="3"/>
      <c r="PUV1005" s="3"/>
      <c r="PUW1005" s="3"/>
      <c r="PUX1005" s="3"/>
      <c r="PUY1005" s="3"/>
      <c r="PUZ1005" s="3"/>
      <c r="PVA1005" s="3"/>
      <c r="PVB1005" s="3"/>
      <c r="PVC1005" s="3"/>
      <c r="PVD1005" s="3"/>
      <c r="PVE1005" s="3"/>
      <c r="PVF1005" s="3"/>
      <c r="PVG1005" s="3"/>
      <c r="PVH1005" s="3"/>
      <c r="PVI1005" s="3"/>
      <c r="PVJ1005" s="3"/>
      <c r="PVK1005" s="3"/>
      <c r="PVL1005" s="3"/>
      <c r="PVM1005" s="3"/>
      <c r="PVN1005" s="3"/>
      <c r="PVO1005" s="3"/>
      <c r="PVP1005" s="3"/>
      <c r="PVQ1005" s="3"/>
      <c r="PVR1005" s="3"/>
      <c r="PVS1005" s="3"/>
      <c r="PVT1005" s="3"/>
      <c r="PVU1005" s="3"/>
      <c r="PVV1005" s="3"/>
      <c r="PVW1005" s="3"/>
      <c r="PVX1005" s="3"/>
      <c r="PVY1005" s="3"/>
      <c r="PVZ1005" s="3"/>
      <c r="PWA1005" s="3"/>
      <c r="PWB1005" s="3"/>
      <c r="PWC1005" s="3"/>
      <c r="PWD1005" s="3"/>
      <c r="PWE1005" s="3"/>
      <c r="PWF1005" s="3"/>
      <c r="PWG1005" s="3"/>
      <c r="PWH1005" s="3"/>
      <c r="PWI1005" s="3"/>
      <c r="PWJ1005" s="3"/>
      <c r="PWK1005" s="3"/>
      <c r="PWL1005" s="3"/>
      <c r="PWM1005" s="3"/>
      <c r="PWN1005" s="3"/>
      <c r="PWO1005" s="3"/>
      <c r="PWP1005" s="3"/>
      <c r="PWQ1005" s="3"/>
      <c r="PWR1005" s="3"/>
      <c r="PWS1005" s="3"/>
      <c r="PWT1005" s="3"/>
      <c r="PWU1005" s="3"/>
      <c r="PWV1005" s="3"/>
      <c r="PWW1005" s="3"/>
      <c r="PWX1005" s="3"/>
      <c r="PWY1005" s="3"/>
      <c r="PWZ1005" s="3"/>
      <c r="PXA1005" s="3"/>
      <c r="PXB1005" s="3"/>
      <c r="PXC1005" s="3"/>
      <c r="PXD1005" s="3"/>
      <c r="PXE1005" s="3"/>
      <c r="PXF1005" s="3"/>
      <c r="PXG1005" s="3"/>
      <c r="PXH1005" s="3"/>
      <c r="PXI1005" s="3"/>
      <c r="PXJ1005" s="3"/>
      <c r="PXK1005" s="3"/>
      <c r="PXL1005" s="3"/>
      <c r="PXM1005" s="3"/>
      <c r="PXN1005" s="3"/>
      <c r="PXO1005" s="3"/>
      <c r="PXP1005" s="3"/>
      <c r="PXQ1005" s="3"/>
      <c r="PXR1005" s="3"/>
      <c r="PXS1005" s="3"/>
      <c r="PXT1005" s="3"/>
      <c r="PXU1005" s="3"/>
      <c r="PXV1005" s="3"/>
      <c r="PXW1005" s="3"/>
      <c r="PXX1005" s="3"/>
      <c r="PXY1005" s="3"/>
      <c r="PXZ1005" s="3"/>
      <c r="PYA1005" s="3"/>
      <c r="PYB1005" s="3"/>
      <c r="PYC1005" s="3"/>
      <c r="PYD1005" s="3"/>
      <c r="PYE1005" s="3"/>
      <c r="PYF1005" s="3"/>
      <c r="PYG1005" s="3"/>
      <c r="PYH1005" s="3"/>
      <c r="PYI1005" s="3"/>
      <c r="PYJ1005" s="3"/>
      <c r="PYK1005" s="3"/>
      <c r="PYL1005" s="3"/>
      <c r="PYM1005" s="3"/>
      <c r="PYN1005" s="3"/>
      <c r="PYO1005" s="3"/>
      <c r="PYP1005" s="3"/>
      <c r="PYQ1005" s="3"/>
      <c r="PYR1005" s="3"/>
      <c r="PYS1005" s="3"/>
      <c r="PYT1005" s="3"/>
      <c r="PYU1005" s="3"/>
      <c r="PYV1005" s="3"/>
      <c r="PYW1005" s="3"/>
      <c r="PYX1005" s="3"/>
      <c r="PYY1005" s="3"/>
      <c r="PYZ1005" s="3"/>
      <c r="PZA1005" s="3"/>
      <c r="PZB1005" s="3"/>
      <c r="PZC1005" s="3"/>
      <c r="PZD1005" s="3"/>
      <c r="PZE1005" s="3"/>
      <c r="PZF1005" s="3"/>
      <c r="PZG1005" s="3"/>
      <c r="PZH1005" s="3"/>
      <c r="PZI1005" s="3"/>
      <c r="PZJ1005" s="3"/>
      <c r="PZK1005" s="3"/>
      <c r="PZL1005" s="3"/>
      <c r="PZM1005" s="3"/>
      <c r="PZN1005" s="3"/>
      <c r="PZO1005" s="3"/>
      <c r="PZP1005" s="3"/>
      <c r="PZQ1005" s="3"/>
      <c r="PZR1005" s="3"/>
      <c r="PZS1005" s="3"/>
      <c r="PZT1005" s="3"/>
      <c r="PZU1005" s="3"/>
      <c r="PZV1005" s="3"/>
      <c r="PZW1005" s="3"/>
      <c r="PZX1005" s="3"/>
      <c r="PZY1005" s="3"/>
      <c r="PZZ1005" s="3"/>
      <c r="QAA1005" s="3"/>
      <c r="QAB1005" s="3"/>
      <c r="QAC1005" s="3"/>
      <c r="QAD1005" s="3"/>
      <c r="QAE1005" s="3"/>
      <c r="QAF1005" s="3"/>
      <c r="QAG1005" s="3"/>
      <c r="QAH1005" s="3"/>
      <c r="QAI1005" s="3"/>
      <c r="QAJ1005" s="3"/>
      <c r="QAK1005" s="3"/>
      <c r="QAL1005" s="3"/>
      <c r="QAM1005" s="3"/>
      <c r="QAN1005" s="3"/>
      <c r="QAO1005" s="3"/>
      <c r="QAP1005" s="3"/>
      <c r="QAQ1005" s="3"/>
      <c r="QAR1005" s="3"/>
      <c r="QAS1005" s="3"/>
      <c r="QAT1005" s="3"/>
      <c r="QAU1005" s="3"/>
      <c r="QAV1005" s="3"/>
      <c r="QAW1005" s="3"/>
      <c r="QAX1005" s="3"/>
      <c r="QAY1005" s="3"/>
      <c r="QAZ1005" s="3"/>
      <c r="QBA1005" s="3"/>
      <c r="QBB1005" s="3"/>
      <c r="QBC1005" s="3"/>
      <c r="QBD1005" s="3"/>
      <c r="QBE1005" s="3"/>
      <c r="QBF1005" s="3"/>
      <c r="QBG1005" s="3"/>
      <c r="QBH1005" s="3"/>
      <c r="QBI1005" s="3"/>
      <c r="QBJ1005" s="3"/>
      <c r="QBK1005" s="3"/>
      <c r="QBL1005" s="3"/>
      <c r="QBM1005" s="3"/>
      <c r="QBN1005" s="3"/>
      <c r="QBO1005" s="3"/>
      <c r="QBP1005" s="3"/>
      <c r="QBQ1005" s="3"/>
      <c r="QBR1005" s="3"/>
      <c r="QBS1005" s="3"/>
      <c r="QBT1005" s="3"/>
      <c r="QBU1005" s="3"/>
      <c r="QBV1005" s="3"/>
      <c r="QBW1005" s="3"/>
      <c r="QBX1005" s="3"/>
      <c r="QBY1005" s="3"/>
      <c r="QBZ1005" s="3"/>
      <c r="QCA1005" s="3"/>
      <c r="QCB1005" s="3"/>
      <c r="QCC1005" s="3"/>
      <c r="QCD1005" s="3"/>
      <c r="QCE1005" s="3"/>
      <c r="QCF1005" s="3"/>
      <c r="QCG1005" s="3"/>
      <c r="QCH1005" s="3"/>
      <c r="QCI1005" s="3"/>
      <c r="QCJ1005" s="3"/>
      <c r="QCK1005" s="3"/>
      <c r="QCL1005" s="3"/>
      <c r="QCM1005" s="3"/>
      <c r="QCN1005" s="3"/>
      <c r="QCO1005" s="3"/>
      <c r="QCP1005" s="3"/>
      <c r="QCQ1005" s="3"/>
      <c r="QCR1005" s="3"/>
      <c r="QCS1005" s="3"/>
      <c r="QCT1005" s="3"/>
      <c r="QCU1005" s="3"/>
      <c r="QCV1005" s="3"/>
      <c r="QCW1005" s="3"/>
      <c r="QCX1005" s="3"/>
      <c r="QCY1005" s="3"/>
      <c r="QCZ1005" s="3"/>
      <c r="QDA1005" s="3"/>
      <c r="QDB1005" s="3"/>
      <c r="QDC1005" s="3"/>
      <c r="QDD1005" s="3"/>
      <c r="QDE1005" s="3"/>
      <c r="QDF1005" s="3"/>
      <c r="QDG1005" s="3"/>
      <c r="QDH1005" s="3"/>
      <c r="QDI1005" s="3"/>
      <c r="QDJ1005" s="3"/>
      <c r="QDK1005" s="3"/>
      <c r="QDL1005" s="3"/>
      <c r="QDM1005" s="3"/>
      <c r="QDN1005" s="3"/>
      <c r="QDO1005" s="3"/>
      <c r="QDP1005" s="3"/>
      <c r="QDQ1005" s="3"/>
      <c r="QDR1005" s="3"/>
      <c r="QDS1005" s="3"/>
      <c r="QDT1005" s="3"/>
      <c r="QDU1005" s="3"/>
      <c r="QDV1005" s="3"/>
      <c r="QDW1005" s="3"/>
      <c r="QDX1005" s="3"/>
      <c r="QDY1005" s="3"/>
      <c r="QDZ1005" s="3"/>
      <c r="QEA1005" s="3"/>
      <c r="QEB1005" s="3"/>
      <c r="QEC1005" s="3"/>
      <c r="QED1005" s="3"/>
      <c r="QEE1005" s="3"/>
      <c r="QEF1005" s="3"/>
      <c r="QEG1005" s="3"/>
      <c r="QEH1005" s="3"/>
      <c r="QEI1005" s="3"/>
      <c r="QEJ1005" s="3"/>
      <c r="QEK1005" s="3"/>
      <c r="QEL1005" s="3"/>
      <c r="QEM1005" s="3"/>
      <c r="QEN1005" s="3"/>
      <c r="QEO1005" s="3"/>
      <c r="QEP1005" s="3"/>
      <c r="QEQ1005" s="3"/>
      <c r="QER1005" s="3"/>
      <c r="QES1005" s="3"/>
      <c r="QET1005" s="3"/>
      <c r="QEU1005" s="3"/>
      <c r="QEV1005" s="3"/>
      <c r="QEW1005" s="3"/>
      <c r="QEX1005" s="3"/>
      <c r="QEY1005" s="3"/>
      <c r="QEZ1005" s="3"/>
      <c r="QFA1005" s="3"/>
      <c r="QFB1005" s="3"/>
      <c r="QFC1005" s="3"/>
      <c r="QFD1005" s="3"/>
      <c r="QFE1005" s="3"/>
      <c r="QFF1005" s="3"/>
      <c r="QFG1005" s="3"/>
      <c r="QFH1005" s="3"/>
      <c r="QFI1005" s="3"/>
      <c r="QFJ1005" s="3"/>
      <c r="QFK1005" s="3"/>
      <c r="QFL1005" s="3"/>
      <c r="QFM1005" s="3"/>
      <c r="QFN1005" s="3"/>
      <c r="QFO1005" s="3"/>
      <c r="QFP1005" s="3"/>
      <c r="QFQ1005" s="3"/>
      <c r="QFR1005" s="3"/>
      <c r="QFS1005" s="3"/>
      <c r="QFT1005" s="3"/>
      <c r="QFU1005" s="3"/>
      <c r="QFV1005" s="3"/>
      <c r="QFW1005" s="3"/>
      <c r="QFX1005" s="3"/>
      <c r="QFY1005" s="3"/>
      <c r="QFZ1005" s="3"/>
      <c r="QGA1005" s="3"/>
      <c r="QGB1005" s="3"/>
      <c r="QGC1005" s="3"/>
      <c r="QGD1005" s="3"/>
      <c r="QGE1005" s="3"/>
      <c r="QGF1005" s="3"/>
      <c r="QGG1005" s="3"/>
      <c r="QGH1005" s="3"/>
      <c r="QGI1005" s="3"/>
      <c r="QGJ1005" s="3"/>
      <c r="QGK1005" s="3"/>
      <c r="QGL1005" s="3"/>
      <c r="QGM1005" s="3"/>
      <c r="QGN1005" s="3"/>
      <c r="QGO1005" s="3"/>
      <c r="QGP1005" s="3"/>
      <c r="QGQ1005" s="3"/>
      <c r="QGR1005" s="3"/>
      <c r="QGS1005" s="3"/>
      <c r="QGT1005" s="3"/>
      <c r="QGU1005" s="3"/>
      <c r="QGV1005" s="3"/>
      <c r="QGW1005" s="3"/>
      <c r="QGX1005" s="3"/>
      <c r="QGY1005" s="3"/>
      <c r="QGZ1005" s="3"/>
      <c r="QHA1005" s="3"/>
      <c r="QHB1005" s="3"/>
      <c r="QHC1005" s="3"/>
      <c r="QHD1005" s="3"/>
      <c r="QHE1005" s="3"/>
      <c r="QHF1005" s="3"/>
      <c r="QHG1005" s="3"/>
      <c r="QHH1005" s="3"/>
      <c r="QHI1005" s="3"/>
      <c r="QHJ1005" s="3"/>
      <c r="QHK1005" s="3"/>
      <c r="QHL1005" s="3"/>
      <c r="QHM1005" s="3"/>
      <c r="QHN1005" s="3"/>
      <c r="QHO1005" s="3"/>
      <c r="QHP1005" s="3"/>
      <c r="QHQ1005" s="3"/>
      <c r="QHR1005" s="3"/>
      <c r="QHS1005" s="3"/>
      <c r="QHT1005" s="3"/>
      <c r="QHU1005" s="3"/>
      <c r="QHV1005" s="3"/>
      <c r="QHW1005" s="3"/>
      <c r="QHX1005" s="3"/>
      <c r="QHY1005" s="3"/>
      <c r="QHZ1005" s="3"/>
      <c r="QIA1005" s="3"/>
      <c r="QIB1005" s="3"/>
      <c r="QIC1005" s="3"/>
      <c r="QID1005" s="3"/>
      <c r="QIE1005" s="3"/>
      <c r="QIF1005" s="3"/>
      <c r="QIG1005" s="3"/>
      <c r="QIH1005" s="3"/>
      <c r="QII1005" s="3"/>
      <c r="QIJ1005" s="3"/>
      <c r="QIK1005" s="3"/>
      <c r="QIL1005" s="3"/>
      <c r="QIM1005" s="3"/>
      <c r="QIN1005" s="3"/>
      <c r="QIO1005" s="3"/>
      <c r="QIP1005" s="3"/>
      <c r="QIQ1005" s="3"/>
      <c r="QIR1005" s="3"/>
      <c r="QIS1005" s="3"/>
      <c r="QIT1005" s="3"/>
      <c r="QIU1005" s="3"/>
      <c r="QIV1005" s="3"/>
      <c r="QIW1005" s="3"/>
      <c r="QIX1005" s="3"/>
      <c r="QIY1005" s="3"/>
      <c r="QIZ1005" s="3"/>
      <c r="QJA1005" s="3"/>
      <c r="QJB1005" s="3"/>
      <c r="QJC1005" s="3"/>
      <c r="QJD1005" s="3"/>
      <c r="QJE1005" s="3"/>
      <c r="QJF1005" s="3"/>
      <c r="QJG1005" s="3"/>
      <c r="QJH1005" s="3"/>
      <c r="QJI1005" s="3"/>
      <c r="QJJ1005" s="3"/>
      <c r="QJK1005" s="3"/>
      <c r="QJL1005" s="3"/>
      <c r="QJM1005" s="3"/>
      <c r="QJN1005" s="3"/>
      <c r="QJO1005" s="3"/>
      <c r="QJP1005" s="3"/>
      <c r="QJQ1005" s="3"/>
      <c r="QJR1005" s="3"/>
      <c r="QJS1005" s="3"/>
      <c r="QJT1005" s="3"/>
      <c r="QJU1005" s="3"/>
      <c r="QJV1005" s="3"/>
      <c r="QJW1005" s="3"/>
      <c r="QJX1005" s="3"/>
      <c r="QJY1005" s="3"/>
      <c r="QJZ1005" s="3"/>
      <c r="QKA1005" s="3"/>
      <c r="QKB1005" s="3"/>
      <c r="QKC1005" s="3"/>
      <c r="QKD1005" s="3"/>
      <c r="QKE1005" s="3"/>
      <c r="QKF1005" s="3"/>
      <c r="QKG1005" s="3"/>
      <c r="QKH1005" s="3"/>
      <c r="QKI1005" s="3"/>
      <c r="QKJ1005" s="3"/>
      <c r="QKK1005" s="3"/>
      <c r="QKL1005" s="3"/>
      <c r="QKM1005" s="3"/>
      <c r="QKN1005" s="3"/>
      <c r="QKO1005" s="3"/>
      <c r="QKP1005" s="3"/>
      <c r="QKQ1005" s="3"/>
      <c r="QKR1005" s="3"/>
      <c r="QKS1005" s="3"/>
      <c r="QKT1005" s="3"/>
      <c r="QKU1005" s="3"/>
      <c r="QKV1005" s="3"/>
      <c r="QKW1005" s="3"/>
      <c r="QKX1005" s="3"/>
      <c r="QKY1005" s="3"/>
      <c r="QKZ1005" s="3"/>
      <c r="QLA1005" s="3"/>
      <c r="QLB1005" s="3"/>
      <c r="QLC1005" s="3"/>
      <c r="QLD1005" s="3"/>
      <c r="QLE1005" s="3"/>
      <c r="QLF1005" s="3"/>
      <c r="QLG1005" s="3"/>
      <c r="QLH1005" s="3"/>
      <c r="QLI1005" s="3"/>
      <c r="QLJ1005" s="3"/>
      <c r="QLK1005" s="3"/>
      <c r="QLL1005" s="3"/>
      <c r="QLM1005" s="3"/>
      <c r="QLN1005" s="3"/>
      <c r="QLO1005" s="3"/>
      <c r="QLP1005" s="3"/>
      <c r="QLQ1005" s="3"/>
      <c r="QLR1005" s="3"/>
      <c r="QLS1005" s="3"/>
      <c r="QLT1005" s="3"/>
      <c r="QLU1005" s="3"/>
      <c r="QLV1005" s="3"/>
      <c r="QLW1005" s="3"/>
      <c r="QLX1005" s="3"/>
      <c r="QLY1005" s="3"/>
      <c r="QLZ1005" s="3"/>
      <c r="QMA1005" s="3"/>
      <c r="QMB1005" s="3"/>
      <c r="QMC1005" s="3"/>
      <c r="QMD1005" s="3"/>
      <c r="QME1005" s="3"/>
      <c r="QMF1005" s="3"/>
      <c r="QMG1005" s="3"/>
      <c r="QMH1005" s="3"/>
      <c r="QMI1005" s="3"/>
      <c r="QMJ1005" s="3"/>
      <c r="QMK1005" s="3"/>
      <c r="QML1005" s="3"/>
      <c r="QMM1005" s="3"/>
      <c r="QMN1005" s="3"/>
      <c r="QMO1005" s="3"/>
      <c r="QMP1005" s="3"/>
      <c r="QMQ1005" s="3"/>
      <c r="QMR1005" s="3"/>
      <c r="QMS1005" s="3"/>
      <c r="QMT1005" s="3"/>
      <c r="QMU1005" s="3"/>
      <c r="QMV1005" s="3"/>
      <c r="QMW1005" s="3"/>
      <c r="QMX1005" s="3"/>
      <c r="QMY1005" s="3"/>
      <c r="QMZ1005" s="3"/>
      <c r="QNA1005" s="3"/>
      <c r="QNB1005" s="3"/>
      <c r="QNC1005" s="3"/>
      <c r="QND1005" s="3"/>
      <c r="QNE1005" s="3"/>
      <c r="QNF1005" s="3"/>
      <c r="QNG1005" s="3"/>
      <c r="QNH1005" s="3"/>
      <c r="QNI1005" s="3"/>
      <c r="QNJ1005" s="3"/>
      <c r="QNK1005" s="3"/>
      <c r="QNL1005" s="3"/>
      <c r="QNM1005" s="3"/>
      <c r="QNN1005" s="3"/>
      <c r="QNO1005" s="3"/>
      <c r="QNP1005" s="3"/>
      <c r="QNQ1005" s="3"/>
      <c r="QNR1005" s="3"/>
      <c r="QNS1005" s="3"/>
      <c r="QNT1005" s="3"/>
      <c r="QNU1005" s="3"/>
      <c r="QNV1005" s="3"/>
      <c r="QNW1005" s="3"/>
      <c r="QNX1005" s="3"/>
      <c r="QNY1005" s="3"/>
      <c r="QNZ1005" s="3"/>
      <c r="QOA1005" s="3"/>
      <c r="QOB1005" s="3"/>
      <c r="QOC1005" s="3"/>
      <c r="QOD1005" s="3"/>
      <c r="QOE1005" s="3"/>
      <c r="QOF1005" s="3"/>
      <c r="QOG1005" s="3"/>
      <c r="QOH1005" s="3"/>
      <c r="QOI1005" s="3"/>
      <c r="QOJ1005" s="3"/>
      <c r="QOK1005" s="3"/>
      <c r="QOL1005" s="3"/>
      <c r="QOM1005" s="3"/>
      <c r="QON1005" s="3"/>
      <c r="QOO1005" s="3"/>
      <c r="QOP1005" s="3"/>
      <c r="QOQ1005" s="3"/>
      <c r="QOR1005" s="3"/>
      <c r="QOS1005" s="3"/>
      <c r="QOT1005" s="3"/>
      <c r="QOU1005" s="3"/>
      <c r="QOV1005" s="3"/>
      <c r="QOW1005" s="3"/>
      <c r="QOX1005" s="3"/>
      <c r="QOY1005" s="3"/>
      <c r="QOZ1005" s="3"/>
      <c r="QPA1005" s="3"/>
      <c r="QPB1005" s="3"/>
      <c r="QPC1005" s="3"/>
      <c r="QPD1005" s="3"/>
      <c r="QPE1005" s="3"/>
      <c r="QPF1005" s="3"/>
      <c r="QPG1005" s="3"/>
      <c r="QPH1005" s="3"/>
      <c r="QPI1005" s="3"/>
      <c r="QPJ1005" s="3"/>
      <c r="QPK1005" s="3"/>
      <c r="QPL1005" s="3"/>
      <c r="QPM1005" s="3"/>
      <c r="QPN1005" s="3"/>
      <c r="QPO1005" s="3"/>
      <c r="QPP1005" s="3"/>
      <c r="QPQ1005" s="3"/>
      <c r="QPR1005" s="3"/>
      <c r="QPS1005" s="3"/>
      <c r="QPT1005" s="3"/>
      <c r="QPU1005" s="3"/>
      <c r="QPV1005" s="3"/>
      <c r="QPW1005" s="3"/>
      <c r="QPX1005" s="3"/>
      <c r="QPY1005" s="3"/>
      <c r="QPZ1005" s="3"/>
      <c r="QQA1005" s="3"/>
      <c r="QQB1005" s="3"/>
      <c r="QQC1005" s="3"/>
      <c r="QQD1005" s="3"/>
      <c r="QQE1005" s="3"/>
      <c r="QQF1005" s="3"/>
      <c r="QQG1005" s="3"/>
      <c r="QQH1005" s="3"/>
      <c r="QQI1005" s="3"/>
      <c r="QQJ1005" s="3"/>
      <c r="QQK1005" s="3"/>
      <c r="QQL1005" s="3"/>
      <c r="QQM1005" s="3"/>
      <c r="QQN1005" s="3"/>
      <c r="QQO1005" s="3"/>
      <c r="QQP1005" s="3"/>
      <c r="QQQ1005" s="3"/>
      <c r="QQR1005" s="3"/>
      <c r="QQS1005" s="3"/>
      <c r="QQT1005" s="3"/>
      <c r="QQU1005" s="3"/>
      <c r="QQV1005" s="3"/>
      <c r="QQW1005" s="3"/>
      <c r="QQX1005" s="3"/>
      <c r="QQY1005" s="3"/>
      <c r="QQZ1005" s="3"/>
      <c r="QRA1005" s="3"/>
      <c r="QRB1005" s="3"/>
      <c r="QRC1005" s="3"/>
      <c r="QRD1005" s="3"/>
      <c r="QRE1005" s="3"/>
      <c r="QRF1005" s="3"/>
      <c r="QRG1005" s="3"/>
      <c r="QRH1005" s="3"/>
      <c r="QRI1005" s="3"/>
      <c r="QRJ1005" s="3"/>
      <c r="QRK1005" s="3"/>
      <c r="QRL1005" s="3"/>
      <c r="QRM1005" s="3"/>
      <c r="QRN1005" s="3"/>
      <c r="QRO1005" s="3"/>
      <c r="QRP1005" s="3"/>
      <c r="QRQ1005" s="3"/>
      <c r="QRR1005" s="3"/>
      <c r="QRS1005" s="3"/>
      <c r="QRT1005" s="3"/>
      <c r="QRU1005" s="3"/>
      <c r="QRV1005" s="3"/>
      <c r="QRW1005" s="3"/>
      <c r="QRX1005" s="3"/>
      <c r="QRY1005" s="3"/>
      <c r="QRZ1005" s="3"/>
      <c r="QSA1005" s="3"/>
      <c r="QSB1005" s="3"/>
      <c r="QSC1005" s="3"/>
      <c r="QSD1005" s="3"/>
      <c r="QSE1005" s="3"/>
      <c r="QSF1005" s="3"/>
      <c r="QSG1005" s="3"/>
      <c r="QSH1005" s="3"/>
      <c r="QSI1005" s="3"/>
      <c r="QSJ1005" s="3"/>
      <c r="QSK1005" s="3"/>
      <c r="QSL1005" s="3"/>
      <c r="QSM1005" s="3"/>
      <c r="QSN1005" s="3"/>
      <c r="QSO1005" s="3"/>
      <c r="QSP1005" s="3"/>
      <c r="QSQ1005" s="3"/>
      <c r="QSR1005" s="3"/>
      <c r="QSS1005" s="3"/>
      <c r="QST1005" s="3"/>
      <c r="QSU1005" s="3"/>
      <c r="QSV1005" s="3"/>
      <c r="QSW1005" s="3"/>
      <c r="QSX1005" s="3"/>
      <c r="QSY1005" s="3"/>
      <c r="QSZ1005" s="3"/>
      <c r="QTA1005" s="3"/>
      <c r="QTB1005" s="3"/>
      <c r="QTC1005" s="3"/>
      <c r="QTD1005" s="3"/>
      <c r="QTE1005" s="3"/>
      <c r="QTF1005" s="3"/>
      <c r="QTG1005" s="3"/>
      <c r="QTH1005" s="3"/>
      <c r="QTI1005" s="3"/>
      <c r="QTJ1005" s="3"/>
      <c r="QTK1005" s="3"/>
      <c r="QTL1005" s="3"/>
      <c r="QTM1005" s="3"/>
      <c r="QTN1005" s="3"/>
      <c r="QTO1005" s="3"/>
      <c r="QTP1005" s="3"/>
      <c r="QTQ1005" s="3"/>
      <c r="QTR1005" s="3"/>
      <c r="QTS1005" s="3"/>
      <c r="QTT1005" s="3"/>
      <c r="QTU1005" s="3"/>
      <c r="QTV1005" s="3"/>
      <c r="QTW1005" s="3"/>
      <c r="QTX1005" s="3"/>
      <c r="QTY1005" s="3"/>
      <c r="QTZ1005" s="3"/>
      <c r="QUA1005" s="3"/>
      <c r="QUB1005" s="3"/>
      <c r="QUC1005" s="3"/>
      <c r="QUD1005" s="3"/>
      <c r="QUE1005" s="3"/>
      <c r="QUF1005" s="3"/>
      <c r="QUG1005" s="3"/>
      <c r="QUH1005" s="3"/>
      <c r="QUI1005" s="3"/>
      <c r="QUJ1005" s="3"/>
      <c r="QUK1005" s="3"/>
      <c r="QUL1005" s="3"/>
      <c r="QUM1005" s="3"/>
      <c r="QUN1005" s="3"/>
      <c r="QUO1005" s="3"/>
      <c r="QUP1005" s="3"/>
      <c r="QUQ1005" s="3"/>
      <c r="QUR1005" s="3"/>
      <c r="QUS1005" s="3"/>
      <c r="QUT1005" s="3"/>
      <c r="QUU1005" s="3"/>
      <c r="QUV1005" s="3"/>
      <c r="QUW1005" s="3"/>
      <c r="QUX1005" s="3"/>
      <c r="QUY1005" s="3"/>
      <c r="QUZ1005" s="3"/>
      <c r="QVA1005" s="3"/>
      <c r="QVB1005" s="3"/>
      <c r="QVC1005" s="3"/>
      <c r="QVD1005" s="3"/>
      <c r="QVE1005" s="3"/>
      <c r="QVF1005" s="3"/>
      <c r="QVG1005" s="3"/>
      <c r="QVH1005" s="3"/>
      <c r="QVI1005" s="3"/>
      <c r="QVJ1005" s="3"/>
      <c r="QVK1005" s="3"/>
      <c r="QVL1005" s="3"/>
      <c r="QVM1005" s="3"/>
      <c r="QVN1005" s="3"/>
      <c r="QVO1005" s="3"/>
      <c r="QVP1005" s="3"/>
      <c r="QVQ1005" s="3"/>
      <c r="QVR1005" s="3"/>
      <c r="QVS1005" s="3"/>
      <c r="QVT1005" s="3"/>
      <c r="QVU1005" s="3"/>
      <c r="QVV1005" s="3"/>
      <c r="QVW1005" s="3"/>
      <c r="QVX1005" s="3"/>
      <c r="QVY1005" s="3"/>
      <c r="QVZ1005" s="3"/>
      <c r="QWA1005" s="3"/>
      <c r="QWB1005" s="3"/>
      <c r="QWC1005" s="3"/>
      <c r="QWD1005" s="3"/>
      <c r="QWE1005" s="3"/>
      <c r="QWF1005" s="3"/>
      <c r="QWG1005" s="3"/>
      <c r="QWH1005" s="3"/>
      <c r="QWI1005" s="3"/>
      <c r="QWJ1005" s="3"/>
      <c r="QWK1005" s="3"/>
      <c r="QWL1005" s="3"/>
      <c r="QWM1005" s="3"/>
      <c r="QWN1005" s="3"/>
      <c r="QWO1005" s="3"/>
      <c r="QWP1005" s="3"/>
      <c r="QWQ1005" s="3"/>
      <c r="QWR1005" s="3"/>
      <c r="QWS1005" s="3"/>
      <c r="QWT1005" s="3"/>
      <c r="QWU1005" s="3"/>
      <c r="QWV1005" s="3"/>
      <c r="QWW1005" s="3"/>
      <c r="QWX1005" s="3"/>
      <c r="QWY1005" s="3"/>
      <c r="QWZ1005" s="3"/>
      <c r="QXA1005" s="3"/>
      <c r="QXB1005" s="3"/>
      <c r="QXC1005" s="3"/>
      <c r="QXD1005" s="3"/>
      <c r="QXE1005" s="3"/>
      <c r="QXF1005" s="3"/>
      <c r="QXG1005" s="3"/>
      <c r="QXH1005" s="3"/>
      <c r="QXI1005" s="3"/>
      <c r="QXJ1005" s="3"/>
      <c r="QXK1005" s="3"/>
      <c r="QXL1005" s="3"/>
      <c r="QXM1005" s="3"/>
      <c r="QXN1005" s="3"/>
      <c r="QXO1005" s="3"/>
      <c r="QXP1005" s="3"/>
      <c r="QXQ1005" s="3"/>
      <c r="QXR1005" s="3"/>
      <c r="QXS1005" s="3"/>
      <c r="QXT1005" s="3"/>
      <c r="QXU1005" s="3"/>
      <c r="QXV1005" s="3"/>
      <c r="QXW1005" s="3"/>
      <c r="QXX1005" s="3"/>
      <c r="QXY1005" s="3"/>
      <c r="QXZ1005" s="3"/>
      <c r="QYA1005" s="3"/>
      <c r="QYB1005" s="3"/>
      <c r="QYC1005" s="3"/>
      <c r="QYD1005" s="3"/>
      <c r="QYE1005" s="3"/>
      <c r="QYF1005" s="3"/>
      <c r="QYG1005" s="3"/>
      <c r="QYH1005" s="3"/>
      <c r="QYI1005" s="3"/>
      <c r="QYJ1005" s="3"/>
      <c r="QYK1005" s="3"/>
      <c r="QYL1005" s="3"/>
      <c r="QYM1005" s="3"/>
      <c r="QYN1005" s="3"/>
      <c r="QYO1005" s="3"/>
      <c r="QYP1005" s="3"/>
      <c r="QYQ1005" s="3"/>
      <c r="QYR1005" s="3"/>
      <c r="QYS1005" s="3"/>
      <c r="QYT1005" s="3"/>
      <c r="QYU1005" s="3"/>
      <c r="QYV1005" s="3"/>
      <c r="QYW1005" s="3"/>
      <c r="QYX1005" s="3"/>
      <c r="QYY1005" s="3"/>
      <c r="QYZ1005" s="3"/>
      <c r="QZA1005" s="3"/>
      <c r="QZB1005" s="3"/>
      <c r="QZC1005" s="3"/>
      <c r="QZD1005" s="3"/>
      <c r="QZE1005" s="3"/>
      <c r="QZF1005" s="3"/>
      <c r="QZG1005" s="3"/>
      <c r="QZH1005" s="3"/>
      <c r="QZI1005" s="3"/>
      <c r="QZJ1005" s="3"/>
      <c r="QZK1005" s="3"/>
      <c r="QZL1005" s="3"/>
      <c r="QZM1005" s="3"/>
      <c r="QZN1005" s="3"/>
      <c r="QZO1005" s="3"/>
      <c r="QZP1005" s="3"/>
      <c r="QZQ1005" s="3"/>
      <c r="QZR1005" s="3"/>
      <c r="QZS1005" s="3"/>
      <c r="QZT1005" s="3"/>
      <c r="QZU1005" s="3"/>
      <c r="QZV1005" s="3"/>
      <c r="QZW1005" s="3"/>
      <c r="QZX1005" s="3"/>
      <c r="QZY1005" s="3"/>
      <c r="QZZ1005" s="3"/>
      <c r="RAA1005" s="3"/>
      <c r="RAB1005" s="3"/>
      <c r="RAC1005" s="3"/>
      <c r="RAD1005" s="3"/>
      <c r="RAE1005" s="3"/>
      <c r="RAF1005" s="3"/>
      <c r="RAG1005" s="3"/>
      <c r="RAH1005" s="3"/>
      <c r="RAI1005" s="3"/>
      <c r="RAJ1005" s="3"/>
      <c r="RAK1005" s="3"/>
      <c r="RAL1005" s="3"/>
      <c r="RAM1005" s="3"/>
      <c r="RAN1005" s="3"/>
      <c r="RAO1005" s="3"/>
      <c r="RAP1005" s="3"/>
      <c r="RAQ1005" s="3"/>
      <c r="RAR1005" s="3"/>
      <c r="RAS1005" s="3"/>
      <c r="RAT1005" s="3"/>
      <c r="RAU1005" s="3"/>
      <c r="RAV1005" s="3"/>
      <c r="RAW1005" s="3"/>
      <c r="RAX1005" s="3"/>
      <c r="RAY1005" s="3"/>
      <c r="RAZ1005" s="3"/>
      <c r="RBA1005" s="3"/>
      <c r="RBB1005" s="3"/>
      <c r="RBC1005" s="3"/>
      <c r="RBD1005" s="3"/>
      <c r="RBE1005" s="3"/>
      <c r="RBF1005" s="3"/>
      <c r="RBG1005" s="3"/>
      <c r="RBH1005" s="3"/>
      <c r="RBI1005" s="3"/>
      <c r="RBJ1005" s="3"/>
      <c r="RBK1005" s="3"/>
      <c r="RBL1005" s="3"/>
      <c r="RBM1005" s="3"/>
      <c r="RBN1005" s="3"/>
      <c r="RBO1005" s="3"/>
      <c r="RBP1005" s="3"/>
      <c r="RBQ1005" s="3"/>
      <c r="RBR1005" s="3"/>
      <c r="RBS1005" s="3"/>
      <c r="RBT1005" s="3"/>
      <c r="RBU1005" s="3"/>
      <c r="RBV1005" s="3"/>
      <c r="RBW1005" s="3"/>
      <c r="RBX1005" s="3"/>
      <c r="RBY1005" s="3"/>
      <c r="RBZ1005" s="3"/>
      <c r="RCA1005" s="3"/>
      <c r="RCB1005" s="3"/>
      <c r="RCC1005" s="3"/>
      <c r="RCD1005" s="3"/>
      <c r="RCE1005" s="3"/>
      <c r="RCF1005" s="3"/>
      <c r="RCG1005" s="3"/>
      <c r="RCH1005" s="3"/>
      <c r="RCI1005" s="3"/>
      <c r="RCJ1005" s="3"/>
      <c r="RCK1005" s="3"/>
      <c r="RCL1005" s="3"/>
      <c r="RCM1005" s="3"/>
      <c r="RCN1005" s="3"/>
      <c r="RCO1005" s="3"/>
      <c r="RCP1005" s="3"/>
      <c r="RCQ1005" s="3"/>
      <c r="RCR1005" s="3"/>
      <c r="RCS1005" s="3"/>
      <c r="RCT1005" s="3"/>
      <c r="RCU1005" s="3"/>
      <c r="RCV1005" s="3"/>
      <c r="RCW1005" s="3"/>
      <c r="RCX1005" s="3"/>
      <c r="RCY1005" s="3"/>
      <c r="RCZ1005" s="3"/>
      <c r="RDA1005" s="3"/>
      <c r="RDB1005" s="3"/>
      <c r="RDC1005" s="3"/>
      <c r="RDD1005" s="3"/>
      <c r="RDE1005" s="3"/>
      <c r="RDF1005" s="3"/>
      <c r="RDG1005" s="3"/>
      <c r="RDH1005" s="3"/>
      <c r="RDI1005" s="3"/>
      <c r="RDJ1005" s="3"/>
      <c r="RDK1005" s="3"/>
      <c r="RDL1005" s="3"/>
      <c r="RDM1005" s="3"/>
      <c r="RDN1005" s="3"/>
      <c r="RDO1005" s="3"/>
      <c r="RDP1005" s="3"/>
      <c r="RDQ1005" s="3"/>
      <c r="RDR1005" s="3"/>
      <c r="RDS1005" s="3"/>
      <c r="RDT1005" s="3"/>
      <c r="RDU1005" s="3"/>
      <c r="RDV1005" s="3"/>
      <c r="RDW1005" s="3"/>
      <c r="RDX1005" s="3"/>
      <c r="RDY1005" s="3"/>
      <c r="RDZ1005" s="3"/>
      <c r="REA1005" s="3"/>
      <c r="REB1005" s="3"/>
      <c r="REC1005" s="3"/>
      <c r="RED1005" s="3"/>
      <c r="REE1005" s="3"/>
      <c r="REF1005" s="3"/>
      <c r="REG1005" s="3"/>
      <c r="REH1005" s="3"/>
      <c r="REI1005" s="3"/>
      <c r="REJ1005" s="3"/>
      <c r="REK1005" s="3"/>
      <c r="REL1005" s="3"/>
      <c r="REM1005" s="3"/>
      <c r="REN1005" s="3"/>
      <c r="REO1005" s="3"/>
      <c r="REP1005" s="3"/>
      <c r="REQ1005" s="3"/>
      <c r="RER1005" s="3"/>
      <c r="RES1005" s="3"/>
      <c r="RET1005" s="3"/>
      <c r="REU1005" s="3"/>
      <c r="REV1005" s="3"/>
      <c r="REW1005" s="3"/>
      <c r="REX1005" s="3"/>
      <c r="REY1005" s="3"/>
      <c r="REZ1005" s="3"/>
      <c r="RFA1005" s="3"/>
      <c r="RFB1005" s="3"/>
      <c r="RFC1005" s="3"/>
      <c r="RFD1005" s="3"/>
      <c r="RFE1005" s="3"/>
      <c r="RFF1005" s="3"/>
      <c r="RFG1005" s="3"/>
      <c r="RFH1005" s="3"/>
      <c r="RFI1005" s="3"/>
      <c r="RFJ1005" s="3"/>
      <c r="RFK1005" s="3"/>
      <c r="RFL1005" s="3"/>
      <c r="RFM1005" s="3"/>
      <c r="RFN1005" s="3"/>
      <c r="RFO1005" s="3"/>
      <c r="RFP1005" s="3"/>
      <c r="RFQ1005" s="3"/>
      <c r="RFR1005" s="3"/>
      <c r="RFS1005" s="3"/>
      <c r="RFT1005" s="3"/>
      <c r="RFU1005" s="3"/>
      <c r="RFV1005" s="3"/>
      <c r="RFW1005" s="3"/>
      <c r="RFX1005" s="3"/>
      <c r="RFY1005" s="3"/>
      <c r="RFZ1005" s="3"/>
      <c r="RGA1005" s="3"/>
      <c r="RGB1005" s="3"/>
      <c r="RGC1005" s="3"/>
      <c r="RGD1005" s="3"/>
      <c r="RGE1005" s="3"/>
      <c r="RGF1005" s="3"/>
      <c r="RGG1005" s="3"/>
      <c r="RGH1005" s="3"/>
      <c r="RGI1005" s="3"/>
      <c r="RGJ1005" s="3"/>
      <c r="RGK1005" s="3"/>
      <c r="RGL1005" s="3"/>
      <c r="RGM1005" s="3"/>
      <c r="RGN1005" s="3"/>
      <c r="RGO1005" s="3"/>
      <c r="RGP1005" s="3"/>
      <c r="RGQ1005" s="3"/>
      <c r="RGR1005" s="3"/>
      <c r="RGS1005" s="3"/>
      <c r="RGT1005" s="3"/>
      <c r="RGU1005" s="3"/>
      <c r="RGV1005" s="3"/>
      <c r="RGW1005" s="3"/>
      <c r="RGX1005" s="3"/>
      <c r="RGY1005" s="3"/>
      <c r="RGZ1005" s="3"/>
      <c r="RHA1005" s="3"/>
      <c r="RHB1005" s="3"/>
      <c r="RHC1005" s="3"/>
      <c r="RHD1005" s="3"/>
      <c r="RHE1005" s="3"/>
      <c r="RHF1005" s="3"/>
      <c r="RHG1005" s="3"/>
      <c r="RHH1005" s="3"/>
      <c r="RHI1005" s="3"/>
      <c r="RHJ1005" s="3"/>
      <c r="RHK1005" s="3"/>
      <c r="RHL1005" s="3"/>
      <c r="RHM1005" s="3"/>
      <c r="RHN1005" s="3"/>
      <c r="RHO1005" s="3"/>
      <c r="RHP1005" s="3"/>
      <c r="RHQ1005" s="3"/>
      <c r="RHR1005" s="3"/>
      <c r="RHS1005" s="3"/>
      <c r="RHT1005" s="3"/>
      <c r="RHU1005" s="3"/>
      <c r="RHV1005" s="3"/>
      <c r="RHW1005" s="3"/>
      <c r="RHX1005" s="3"/>
      <c r="RHY1005" s="3"/>
      <c r="RHZ1005" s="3"/>
      <c r="RIA1005" s="3"/>
      <c r="RIB1005" s="3"/>
      <c r="RIC1005" s="3"/>
      <c r="RID1005" s="3"/>
      <c r="RIE1005" s="3"/>
      <c r="RIF1005" s="3"/>
      <c r="RIG1005" s="3"/>
      <c r="RIH1005" s="3"/>
      <c r="RII1005" s="3"/>
      <c r="RIJ1005" s="3"/>
      <c r="RIK1005" s="3"/>
      <c r="RIL1005" s="3"/>
      <c r="RIM1005" s="3"/>
      <c r="RIN1005" s="3"/>
      <c r="RIO1005" s="3"/>
      <c r="RIP1005" s="3"/>
      <c r="RIQ1005" s="3"/>
      <c r="RIR1005" s="3"/>
      <c r="RIS1005" s="3"/>
      <c r="RIT1005" s="3"/>
      <c r="RIU1005" s="3"/>
      <c r="RIV1005" s="3"/>
      <c r="RIW1005" s="3"/>
      <c r="RIX1005" s="3"/>
      <c r="RIY1005" s="3"/>
      <c r="RIZ1005" s="3"/>
      <c r="RJA1005" s="3"/>
      <c r="RJB1005" s="3"/>
      <c r="RJC1005" s="3"/>
      <c r="RJD1005" s="3"/>
      <c r="RJE1005" s="3"/>
      <c r="RJF1005" s="3"/>
      <c r="RJG1005" s="3"/>
      <c r="RJH1005" s="3"/>
      <c r="RJI1005" s="3"/>
      <c r="RJJ1005" s="3"/>
      <c r="RJK1005" s="3"/>
      <c r="RJL1005" s="3"/>
      <c r="RJM1005" s="3"/>
      <c r="RJN1005" s="3"/>
      <c r="RJO1005" s="3"/>
      <c r="RJP1005" s="3"/>
      <c r="RJQ1005" s="3"/>
      <c r="RJR1005" s="3"/>
      <c r="RJS1005" s="3"/>
      <c r="RJT1005" s="3"/>
      <c r="RJU1005" s="3"/>
      <c r="RJV1005" s="3"/>
      <c r="RJW1005" s="3"/>
      <c r="RJX1005" s="3"/>
      <c r="RJY1005" s="3"/>
      <c r="RJZ1005" s="3"/>
      <c r="RKA1005" s="3"/>
      <c r="RKB1005" s="3"/>
      <c r="RKC1005" s="3"/>
      <c r="RKD1005" s="3"/>
      <c r="RKE1005" s="3"/>
      <c r="RKF1005" s="3"/>
      <c r="RKG1005" s="3"/>
      <c r="RKH1005" s="3"/>
      <c r="RKI1005" s="3"/>
      <c r="RKJ1005" s="3"/>
      <c r="RKK1005" s="3"/>
      <c r="RKL1005" s="3"/>
      <c r="RKM1005" s="3"/>
      <c r="RKN1005" s="3"/>
      <c r="RKO1005" s="3"/>
      <c r="RKP1005" s="3"/>
      <c r="RKQ1005" s="3"/>
      <c r="RKR1005" s="3"/>
      <c r="RKS1005" s="3"/>
      <c r="RKT1005" s="3"/>
      <c r="RKU1005" s="3"/>
      <c r="RKV1005" s="3"/>
      <c r="RKW1005" s="3"/>
      <c r="RKX1005" s="3"/>
      <c r="RKY1005" s="3"/>
      <c r="RKZ1005" s="3"/>
      <c r="RLA1005" s="3"/>
      <c r="RLB1005" s="3"/>
      <c r="RLC1005" s="3"/>
      <c r="RLD1005" s="3"/>
      <c r="RLE1005" s="3"/>
      <c r="RLF1005" s="3"/>
      <c r="RLG1005" s="3"/>
      <c r="RLH1005" s="3"/>
      <c r="RLI1005" s="3"/>
      <c r="RLJ1005" s="3"/>
      <c r="RLK1005" s="3"/>
      <c r="RLL1005" s="3"/>
      <c r="RLM1005" s="3"/>
      <c r="RLN1005" s="3"/>
      <c r="RLO1005" s="3"/>
      <c r="RLP1005" s="3"/>
      <c r="RLQ1005" s="3"/>
      <c r="RLR1005" s="3"/>
      <c r="RLS1005" s="3"/>
      <c r="RLT1005" s="3"/>
      <c r="RLU1005" s="3"/>
      <c r="RLV1005" s="3"/>
      <c r="RLW1005" s="3"/>
      <c r="RLX1005" s="3"/>
      <c r="RLY1005" s="3"/>
      <c r="RLZ1005" s="3"/>
      <c r="RMA1005" s="3"/>
      <c r="RMB1005" s="3"/>
      <c r="RMC1005" s="3"/>
      <c r="RMD1005" s="3"/>
      <c r="RME1005" s="3"/>
      <c r="RMF1005" s="3"/>
      <c r="RMG1005" s="3"/>
      <c r="RMH1005" s="3"/>
      <c r="RMI1005" s="3"/>
      <c r="RMJ1005" s="3"/>
      <c r="RMK1005" s="3"/>
      <c r="RML1005" s="3"/>
      <c r="RMM1005" s="3"/>
      <c r="RMN1005" s="3"/>
      <c r="RMO1005" s="3"/>
      <c r="RMP1005" s="3"/>
      <c r="RMQ1005" s="3"/>
      <c r="RMR1005" s="3"/>
      <c r="RMS1005" s="3"/>
      <c r="RMT1005" s="3"/>
      <c r="RMU1005" s="3"/>
      <c r="RMV1005" s="3"/>
      <c r="RMW1005" s="3"/>
      <c r="RMX1005" s="3"/>
      <c r="RMY1005" s="3"/>
      <c r="RMZ1005" s="3"/>
      <c r="RNA1005" s="3"/>
      <c r="RNB1005" s="3"/>
      <c r="RNC1005" s="3"/>
      <c r="RND1005" s="3"/>
      <c r="RNE1005" s="3"/>
      <c r="RNF1005" s="3"/>
      <c r="RNG1005" s="3"/>
      <c r="RNH1005" s="3"/>
      <c r="RNI1005" s="3"/>
      <c r="RNJ1005" s="3"/>
      <c r="RNK1005" s="3"/>
      <c r="RNL1005" s="3"/>
      <c r="RNM1005" s="3"/>
      <c r="RNN1005" s="3"/>
      <c r="RNO1005" s="3"/>
      <c r="RNP1005" s="3"/>
      <c r="RNQ1005" s="3"/>
      <c r="RNR1005" s="3"/>
      <c r="RNS1005" s="3"/>
      <c r="RNT1005" s="3"/>
      <c r="RNU1005" s="3"/>
      <c r="RNV1005" s="3"/>
      <c r="RNW1005" s="3"/>
      <c r="RNX1005" s="3"/>
      <c r="RNY1005" s="3"/>
      <c r="RNZ1005" s="3"/>
      <c r="ROA1005" s="3"/>
      <c r="ROB1005" s="3"/>
      <c r="ROC1005" s="3"/>
      <c r="ROD1005" s="3"/>
      <c r="ROE1005" s="3"/>
      <c r="ROF1005" s="3"/>
      <c r="ROG1005" s="3"/>
      <c r="ROH1005" s="3"/>
      <c r="ROI1005" s="3"/>
      <c r="ROJ1005" s="3"/>
      <c r="ROK1005" s="3"/>
      <c r="ROL1005" s="3"/>
      <c r="ROM1005" s="3"/>
      <c r="RON1005" s="3"/>
      <c r="ROO1005" s="3"/>
      <c r="ROP1005" s="3"/>
      <c r="ROQ1005" s="3"/>
      <c r="ROR1005" s="3"/>
      <c r="ROS1005" s="3"/>
      <c r="ROT1005" s="3"/>
      <c r="ROU1005" s="3"/>
      <c r="ROV1005" s="3"/>
      <c r="ROW1005" s="3"/>
      <c r="ROX1005" s="3"/>
      <c r="ROY1005" s="3"/>
      <c r="ROZ1005" s="3"/>
      <c r="RPA1005" s="3"/>
      <c r="RPB1005" s="3"/>
      <c r="RPC1005" s="3"/>
      <c r="RPD1005" s="3"/>
      <c r="RPE1005" s="3"/>
      <c r="RPF1005" s="3"/>
      <c r="RPG1005" s="3"/>
      <c r="RPH1005" s="3"/>
      <c r="RPI1005" s="3"/>
      <c r="RPJ1005" s="3"/>
      <c r="RPK1005" s="3"/>
      <c r="RPL1005" s="3"/>
      <c r="RPM1005" s="3"/>
      <c r="RPN1005" s="3"/>
      <c r="RPO1005" s="3"/>
      <c r="RPP1005" s="3"/>
      <c r="RPQ1005" s="3"/>
      <c r="RPR1005" s="3"/>
      <c r="RPS1005" s="3"/>
      <c r="RPT1005" s="3"/>
      <c r="RPU1005" s="3"/>
      <c r="RPV1005" s="3"/>
      <c r="RPW1005" s="3"/>
      <c r="RPX1005" s="3"/>
      <c r="RPY1005" s="3"/>
      <c r="RPZ1005" s="3"/>
      <c r="RQA1005" s="3"/>
      <c r="RQB1005" s="3"/>
      <c r="RQC1005" s="3"/>
      <c r="RQD1005" s="3"/>
      <c r="RQE1005" s="3"/>
      <c r="RQF1005" s="3"/>
      <c r="RQG1005" s="3"/>
      <c r="RQH1005" s="3"/>
      <c r="RQI1005" s="3"/>
      <c r="RQJ1005" s="3"/>
      <c r="RQK1005" s="3"/>
      <c r="RQL1005" s="3"/>
      <c r="RQM1005" s="3"/>
      <c r="RQN1005" s="3"/>
      <c r="RQO1005" s="3"/>
      <c r="RQP1005" s="3"/>
      <c r="RQQ1005" s="3"/>
      <c r="RQR1005" s="3"/>
      <c r="RQS1005" s="3"/>
      <c r="RQT1005" s="3"/>
      <c r="RQU1005" s="3"/>
      <c r="RQV1005" s="3"/>
      <c r="RQW1005" s="3"/>
      <c r="RQX1005" s="3"/>
      <c r="RQY1005" s="3"/>
      <c r="RQZ1005" s="3"/>
      <c r="RRA1005" s="3"/>
      <c r="RRB1005" s="3"/>
      <c r="RRC1005" s="3"/>
      <c r="RRD1005" s="3"/>
      <c r="RRE1005" s="3"/>
      <c r="RRF1005" s="3"/>
      <c r="RRG1005" s="3"/>
      <c r="RRH1005" s="3"/>
      <c r="RRI1005" s="3"/>
      <c r="RRJ1005" s="3"/>
      <c r="RRK1005" s="3"/>
      <c r="RRL1005" s="3"/>
      <c r="RRM1005" s="3"/>
      <c r="RRN1005" s="3"/>
      <c r="RRO1005" s="3"/>
      <c r="RRP1005" s="3"/>
      <c r="RRQ1005" s="3"/>
      <c r="RRR1005" s="3"/>
      <c r="RRS1005" s="3"/>
      <c r="RRT1005" s="3"/>
      <c r="RRU1005" s="3"/>
      <c r="RRV1005" s="3"/>
      <c r="RRW1005" s="3"/>
      <c r="RRX1005" s="3"/>
      <c r="RRY1005" s="3"/>
      <c r="RRZ1005" s="3"/>
      <c r="RSA1005" s="3"/>
      <c r="RSB1005" s="3"/>
      <c r="RSC1005" s="3"/>
      <c r="RSD1005" s="3"/>
      <c r="RSE1005" s="3"/>
      <c r="RSF1005" s="3"/>
      <c r="RSG1005" s="3"/>
      <c r="RSH1005" s="3"/>
      <c r="RSI1005" s="3"/>
      <c r="RSJ1005" s="3"/>
      <c r="RSK1005" s="3"/>
      <c r="RSL1005" s="3"/>
      <c r="RSM1005" s="3"/>
      <c r="RSN1005" s="3"/>
      <c r="RSO1005" s="3"/>
      <c r="RSP1005" s="3"/>
      <c r="RSQ1005" s="3"/>
      <c r="RSR1005" s="3"/>
      <c r="RSS1005" s="3"/>
      <c r="RST1005" s="3"/>
      <c r="RSU1005" s="3"/>
      <c r="RSV1005" s="3"/>
      <c r="RSW1005" s="3"/>
      <c r="RSX1005" s="3"/>
      <c r="RSY1005" s="3"/>
      <c r="RSZ1005" s="3"/>
      <c r="RTA1005" s="3"/>
      <c r="RTB1005" s="3"/>
      <c r="RTC1005" s="3"/>
      <c r="RTD1005" s="3"/>
      <c r="RTE1005" s="3"/>
      <c r="RTF1005" s="3"/>
      <c r="RTG1005" s="3"/>
      <c r="RTH1005" s="3"/>
      <c r="RTI1005" s="3"/>
      <c r="RTJ1005" s="3"/>
      <c r="RTK1005" s="3"/>
      <c r="RTL1005" s="3"/>
      <c r="RTM1005" s="3"/>
      <c r="RTN1005" s="3"/>
      <c r="RTO1005" s="3"/>
      <c r="RTP1005" s="3"/>
      <c r="RTQ1005" s="3"/>
      <c r="RTR1005" s="3"/>
      <c r="RTS1005" s="3"/>
      <c r="RTT1005" s="3"/>
      <c r="RTU1005" s="3"/>
      <c r="RTV1005" s="3"/>
      <c r="RTW1005" s="3"/>
      <c r="RTX1005" s="3"/>
      <c r="RTY1005" s="3"/>
      <c r="RTZ1005" s="3"/>
      <c r="RUA1005" s="3"/>
      <c r="RUB1005" s="3"/>
      <c r="RUC1005" s="3"/>
      <c r="RUD1005" s="3"/>
      <c r="RUE1005" s="3"/>
      <c r="RUF1005" s="3"/>
      <c r="RUG1005" s="3"/>
      <c r="RUH1005" s="3"/>
      <c r="RUI1005" s="3"/>
      <c r="RUJ1005" s="3"/>
      <c r="RUK1005" s="3"/>
      <c r="RUL1005" s="3"/>
      <c r="RUM1005" s="3"/>
      <c r="RUN1005" s="3"/>
      <c r="RUO1005" s="3"/>
      <c r="RUP1005" s="3"/>
      <c r="RUQ1005" s="3"/>
      <c r="RUR1005" s="3"/>
      <c r="RUS1005" s="3"/>
      <c r="RUT1005" s="3"/>
      <c r="RUU1005" s="3"/>
      <c r="RUV1005" s="3"/>
      <c r="RUW1005" s="3"/>
      <c r="RUX1005" s="3"/>
      <c r="RUY1005" s="3"/>
      <c r="RUZ1005" s="3"/>
      <c r="RVA1005" s="3"/>
      <c r="RVB1005" s="3"/>
      <c r="RVC1005" s="3"/>
      <c r="RVD1005" s="3"/>
      <c r="RVE1005" s="3"/>
      <c r="RVF1005" s="3"/>
      <c r="RVG1005" s="3"/>
      <c r="RVH1005" s="3"/>
      <c r="RVI1005" s="3"/>
      <c r="RVJ1005" s="3"/>
      <c r="RVK1005" s="3"/>
      <c r="RVL1005" s="3"/>
      <c r="RVM1005" s="3"/>
      <c r="RVN1005" s="3"/>
      <c r="RVO1005" s="3"/>
      <c r="RVP1005" s="3"/>
      <c r="RVQ1005" s="3"/>
      <c r="RVR1005" s="3"/>
      <c r="RVS1005" s="3"/>
      <c r="RVT1005" s="3"/>
      <c r="RVU1005" s="3"/>
      <c r="RVV1005" s="3"/>
      <c r="RVW1005" s="3"/>
      <c r="RVX1005" s="3"/>
      <c r="RVY1005" s="3"/>
      <c r="RVZ1005" s="3"/>
      <c r="RWA1005" s="3"/>
      <c r="RWB1005" s="3"/>
      <c r="RWC1005" s="3"/>
      <c r="RWD1005" s="3"/>
      <c r="RWE1005" s="3"/>
      <c r="RWF1005" s="3"/>
      <c r="RWG1005" s="3"/>
      <c r="RWH1005" s="3"/>
      <c r="RWI1005" s="3"/>
      <c r="RWJ1005" s="3"/>
      <c r="RWK1005" s="3"/>
      <c r="RWL1005" s="3"/>
      <c r="RWM1005" s="3"/>
      <c r="RWN1005" s="3"/>
      <c r="RWO1005" s="3"/>
      <c r="RWP1005" s="3"/>
      <c r="RWQ1005" s="3"/>
      <c r="RWR1005" s="3"/>
      <c r="RWS1005" s="3"/>
      <c r="RWT1005" s="3"/>
      <c r="RWU1005" s="3"/>
      <c r="RWV1005" s="3"/>
      <c r="RWW1005" s="3"/>
      <c r="RWX1005" s="3"/>
      <c r="RWY1005" s="3"/>
      <c r="RWZ1005" s="3"/>
      <c r="RXA1005" s="3"/>
      <c r="RXB1005" s="3"/>
      <c r="RXC1005" s="3"/>
      <c r="RXD1005" s="3"/>
      <c r="RXE1005" s="3"/>
      <c r="RXF1005" s="3"/>
      <c r="RXG1005" s="3"/>
      <c r="RXH1005" s="3"/>
      <c r="RXI1005" s="3"/>
      <c r="RXJ1005" s="3"/>
      <c r="RXK1005" s="3"/>
      <c r="RXL1005" s="3"/>
      <c r="RXM1005" s="3"/>
      <c r="RXN1005" s="3"/>
      <c r="RXO1005" s="3"/>
      <c r="RXP1005" s="3"/>
      <c r="RXQ1005" s="3"/>
      <c r="RXR1005" s="3"/>
      <c r="RXS1005" s="3"/>
      <c r="RXT1005" s="3"/>
      <c r="RXU1005" s="3"/>
      <c r="RXV1005" s="3"/>
      <c r="RXW1005" s="3"/>
      <c r="RXX1005" s="3"/>
      <c r="RXY1005" s="3"/>
      <c r="RXZ1005" s="3"/>
      <c r="RYA1005" s="3"/>
      <c r="RYB1005" s="3"/>
      <c r="RYC1005" s="3"/>
      <c r="RYD1005" s="3"/>
      <c r="RYE1005" s="3"/>
      <c r="RYF1005" s="3"/>
      <c r="RYG1005" s="3"/>
      <c r="RYH1005" s="3"/>
      <c r="RYI1005" s="3"/>
      <c r="RYJ1005" s="3"/>
      <c r="RYK1005" s="3"/>
      <c r="RYL1005" s="3"/>
      <c r="RYM1005" s="3"/>
      <c r="RYN1005" s="3"/>
      <c r="RYO1005" s="3"/>
      <c r="RYP1005" s="3"/>
      <c r="RYQ1005" s="3"/>
      <c r="RYR1005" s="3"/>
      <c r="RYS1005" s="3"/>
      <c r="RYT1005" s="3"/>
      <c r="RYU1005" s="3"/>
      <c r="RYV1005" s="3"/>
      <c r="RYW1005" s="3"/>
      <c r="RYX1005" s="3"/>
      <c r="RYY1005" s="3"/>
      <c r="RYZ1005" s="3"/>
      <c r="RZA1005" s="3"/>
      <c r="RZB1005" s="3"/>
      <c r="RZC1005" s="3"/>
      <c r="RZD1005" s="3"/>
      <c r="RZE1005" s="3"/>
      <c r="RZF1005" s="3"/>
      <c r="RZG1005" s="3"/>
      <c r="RZH1005" s="3"/>
      <c r="RZI1005" s="3"/>
      <c r="RZJ1005" s="3"/>
      <c r="RZK1005" s="3"/>
      <c r="RZL1005" s="3"/>
      <c r="RZM1005" s="3"/>
      <c r="RZN1005" s="3"/>
      <c r="RZO1005" s="3"/>
      <c r="RZP1005" s="3"/>
      <c r="RZQ1005" s="3"/>
      <c r="RZR1005" s="3"/>
      <c r="RZS1005" s="3"/>
      <c r="RZT1005" s="3"/>
      <c r="RZU1005" s="3"/>
      <c r="RZV1005" s="3"/>
      <c r="RZW1005" s="3"/>
      <c r="RZX1005" s="3"/>
      <c r="RZY1005" s="3"/>
      <c r="RZZ1005" s="3"/>
      <c r="SAA1005" s="3"/>
      <c r="SAB1005" s="3"/>
      <c r="SAC1005" s="3"/>
      <c r="SAD1005" s="3"/>
      <c r="SAE1005" s="3"/>
      <c r="SAF1005" s="3"/>
      <c r="SAG1005" s="3"/>
      <c r="SAH1005" s="3"/>
      <c r="SAI1005" s="3"/>
      <c r="SAJ1005" s="3"/>
      <c r="SAK1005" s="3"/>
      <c r="SAL1005" s="3"/>
      <c r="SAM1005" s="3"/>
      <c r="SAN1005" s="3"/>
      <c r="SAO1005" s="3"/>
      <c r="SAP1005" s="3"/>
      <c r="SAQ1005" s="3"/>
      <c r="SAR1005" s="3"/>
      <c r="SAS1005" s="3"/>
      <c r="SAT1005" s="3"/>
      <c r="SAU1005" s="3"/>
      <c r="SAV1005" s="3"/>
      <c r="SAW1005" s="3"/>
      <c r="SAX1005" s="3"/>
      <c r="SAY1005" s="3"/>
      <c r="SAZ1005" s="3"/>
      <c r="SBA1005" s="3"/>
      <c r="SBB1005" s="3"/>
      <c r="SBC1005" s="3"/>
      <c r="SBD1005" s="3"/>
      <c r="SBE1005" s="3"/>
      <c r="SBF1005" s="3"/>
      <c r="SBG1005" s="3"/>
      <c r="SBH1005" s="3"/>
      <c r="SBI1005" s="3"/>
      <c r="SBJ1005" s="3"/>
      <c r="SBK1005" s="3"/>
      <c r="SBL1005" s="3"/>
      <c r="SBM1005" s="3"/>
      <c r="SBN1005" s="3"/>
      <c r="SBO1005" s="3"/>
      <c r="SBP1005" s="3"/>
      <c r="SBQ1005" s="3"/>
      <c r="SBR1005" s="3"/>
      <c r="SBS1005" s="3"/>
      <c r="SBT1005" s="3"/>
      <c r="SBU1005" s="3"/>
      <c r="SBV1005" s="3"/>
      <c r="SBW1005" s="3"/>
      <c r="SBX1005" s="3"/>
      <c r="SBY1005" s="3"/>
      <c r="SBZ1005" s="3"/>
      <c r="SCA1005" s="3"/>
      <c r="SCB1005" s="3"/>
      <c r="SCC1005" s="3"/>
      <c r="SCD1005" s="3"/>
      <c r="SCE1005" s="3"/>
      <c r="SCF1005" s="3"/>
      <c r="SCG1005" s="3"/>
      <c r="SCH1005" s="3"/>
      <c r="SCI1005" s="3"/>
      <c r="SCJ1005" s="3"/>
      <c r="SCK1005" s="3"/>
      <c r="SCL1005" s="3"/>
      <c r="SCM1005" s="3"/>
      <c r="SCN1005" s="3"/>
      <c r="SCO1005" s="3"/>
      <c r="SCP1005" s="3"/>
      <c r="SCQ1005" s="3"/>
      <c r="SCR1005" s="3"/>
      <c r="SCS1005" s="3"/>
      <c r="SCT1005" s="3"/>
      <c r="SCU1005" s="3"/>
      <c r="SCV1005" s="3"/>
      <c r="SCW1005" s="3"/>
      <c r="SCX1005" s="3"/>
      <c r="SCY1005" s="3"/>
      <c r="SCZ1005" s="3"/>
      <c r="SDA1005" s="3"/>
      <c r="SDB1005" s="3"/>
      <c r="SDC1005" s="3"/>
      <c r="SDD1005" s="3"/>
      <c r="SDE1005" s="3"/>
      <c r="SDF1005" s="3"/>
      <c r="SDG1005" s="3"/>
      <c r="SDH1005" s="3"/>
      <c r="SDI1005" s="3"/>
      <c r="SDJ1005" s="3"/>
      <c r="SDK1005" s="3"/>
      <c r="SDL1005" s="3"/>
      <c r="SDM1005" s="3"/>
      <c r="SDN1005" s="3"/>
      <c r="SDO1005" s="3"/>
      <c r="SDP1005" s="3"/>
      <c r="SDQ1005" s="3"/>
      <c r="SDR1005" s="3"/>
      <c r="SDS1005" s="3"/>
      <c r="SDT1005" s="3"/>
      <c r="SDU1005" s="3"/>
      <c r="SDV1005" s="3"/>
      <c r="SDW1005" s="3"/>
      <c r="SDX1005" s="3"/>
      <c r="SDY1005" s="3"/>
      <c r="SDZ1005" s="3"/>
      <c r="SEA1005" s="3"/>
      <c r="SEB1005" s="3"/>
      <c r="SEC1005" s="3"/>
      <c r="SED1005" s="3"/>
      <c r="SEE1005" s="3"/>
      <c r="SEF1005" s="3"/>
      <c r="SEG1005" s="3"/>
      <c r="SEH1005" s="3"/>
      <c r="SEI1005" s="3"/>
      <c r="SEJ1005" s="3"/>
      <c r="SEK1005" s="3"/>
      <c r="SEL1005" s="3"/>
      <c r="SEM1005" s="3"/>
      <c r="SEN1005" s="3"/>
      <c r="SEO1005" s="3"/>
      <c r="SEP1005" s="3"/>
      <c r="SEQ1005" s="3"/>
      <c r="SER1005" s="3"/>
      <c r="SES1005" s="3"/>
      <c r="SET1005" s="3"/>
      <c r="SEU1005" s="3"/>
      <c r="SEV1005" s="3"/>
      <c r="SEW1005" s="3"/>
      <c r="SEX1005" s="3"/>
      <c r="SEY1005" s="3"/>
      <c r="SEZ1005" s="3"/>
      <c r="SFA1005" s="3"/>
      <c r="SFB1005" s="3"/>
      <c r="SFC1005" s="3"/>
      <c r="SFD1005" s="3"/>
      <c r="SFE1005" s="3"/>
      <c r="SFF1005" s="3"/>
      <c r="SFG1005" s="3"/>
      <c r="SFH1005" s="3"/>
      <c r="SFI1005" s="3"/>
      <c r="SFJ1005" s="3"/>
      <c r="SFK1005" s="3"/>
      <c r="SFL1005" s="3"/>
      <c r="SFM1005" s="3"/>
      <c r="SFN1005" s="3"/>
      <c r="SFO1005" s="3"/>
      <c r="SFP1005" s="3"/>
      <c r="SFQ1005" s="3"/>
      <c r="SFR1005" s="3"/>
      <c r="SFS1005" s="3"/>
      <c r="SFT1005" s="3"/>
      <c r="SFU1005" s="3"/>
      <c r="SFV1005" s="3"/>
      <c r="SFW1005" s="3"/>
      <c r="SFX1005" s="3"/>
      <c r="SFY1005" s="3"/>
      <c r="SFZ1005" s="3"/>
      <c r="SGA1005" s="3"/>
      <c r="SGB1005" s="3"/>
      <c r="SGC1005" s="3"/>
      <c r="SGD1005" s="3"/>
      <c r="SGE1005" s="3"/>
      <c r="SGF1005" s="3"/>
      <c r="SGG1005" s="3"/>
      <c r="SGH1005" s="3"/>
      <c r="SGI1005" s="3"/>
      <c r="SGJ1005" s="3"/>
      <c r="SGK1005" s="3"/>
      <c r="SGL1005" s="3"/>
      <c r="SGM1005" s="3"/>
      <c r="SGN1005" s="3"/>
      <c r="SGO1005" s="3"/>
      <c r="SGP1005" s="3"/>
      <c r="SGQ1005" s="3"/>
      <c r="SGR1005" s="3"/>
      <c r="SGS1005" s="3"/>
      <c r="SGT1005" s="3"/>
      <c r="SGU1005" s="3"/>
      <c r="SGV1005" s="3"/>
      <c r="SGW1005" s="3"/>
      <c r="SGX1005" s="3"/>
      <c r="SGY1005" s="3"/>
      <c r="SGZ1005" s="3"/>
      <c r="SHA1005" s="3"/>
      <c r="SHB1005" s="3"/>
      <c r="SHC1005" s="3"/>
      <c r="SHD1005" s="3"/>
      <c r="SHE1005" s="3"/>
      <c r="SHF1005" s="3"/>
      <c r="SHG1005" s="3"/>
      <c r="SHH1005" s="3"/>
      <c r="SHI1005" s="3"/>
      <c r="SHJ1005" s="3"/>
      <c r="SHK1005" s="3"/>
      <c r="SHL1005" s="3"/>
      <c r="SHM1005" s="3"/>
      <c r="SHN1005" s="3"/>
      <c r="SHO1005" s="3"/>
      <c r="SHP1005" s="3"/>
      <c r="SHQ1005" s="3"/>
      <c r="SHR1005" s="3"/>
      <c r="SHS1005" s="3"/>
      <c r="SHT1005" s="3"/>
      <c r="SHU1005" s="3"/>
      <c r="SHV1005" s="3"/>
      <c r="SHW1005" s="3"/>
      <c r="SHX1005" s="3"/>
      <c r="SHY1005" s="3"/>
      <c r="SHZ1005" s="3"/>
      <c r="SIA1005" s="3"/>
      <c r="SIB1005" s="3"/>
      <c r="SIC1005" s="3"/>
      <c r="SID1005" s="3"/>
      <c r="SIE1005" s="3"/>
      <c r="SIF1005" s="3"/>
      <c r="SIG1005" s="3"/>
      <c r="SIH1005" s="3"/>
      <c r="SII1005" s="3"/>
      <c r="SIJ1005" s="3"/>
      <c r="SIK1005" s="3"/>
      <c r="SIL1005" s="3"/>
      <c r="SIM1005" s="3"/>
      <c r="SIN1005" s="3"/>
      <c r="SIO1005" s="3"/>
      <c r="SIP1005" s="3"/>
      <c r="SIQ1005" s="3"/>
      <c r="SIR1005" s="3"/>
      <c r="SIS1005" s="3"/>
      <c r="SIT1005" s="3"/>
      <c r="SIU1005" s="3"/>
      <c r="SIV1005" s="3"/>
      <c r="SIW1005" s="3"/>
      <c r="SIX1005" s="3"/>
      <c r="SIY1005" s="3"/>
      <c r="SIZ1005" s="3"/>
      <c r="SJA1005" s="3"/>
      <c r="SJB1005" s="3"/>
      <c r="SJC1005" s="3"/>
      <c r="SJD1005" s="3"/>
      <c r="SJE1005" s="3"/>
      <c r="SJF1005" s="3"/>
      <c r="SJG1005" s="3"/>
      <c r="SJH1005" s="3"/>
      <c r="SJI1005" s="3"/>
      <c r="SJJ1005" s="3"/>
      <c r="SJK1005" s="3"/>
      <c r="SJL1005" s="3"/>
      <c r="SJM1005" s="3"/>
      <c r="SJN1005" s="3"/>
      <c r="SJO1005" s="3"/>
      <c r="SJP1005" s="3"/>
      <c r="SJQ1005" s="3"/>
      <c r="SJR1005" s="3"/>
      <c r="SJS1005" s="3"/>
      <c r="SJT1005" s="3"/>
      <c r="SJU1005" s="3"/>
      <c r="SJV1005" s="3"/>
      <c r="SJW1005" s="3"/>
      <c r="SJX1005" s="3"/>
      <c r="SJY1005" s="3"/>
      <c r="SJZ1005" s="3"/>
      <c r="SKA1005" s="3"/>
      <c r="SKB1005" s="3"/>
      <c r="SKC1005" s="3"/>
      <c r="SKD1005" s="3"/>
      <c r="SKE1005" s="3"/>
      <c r="SKF1005" s="3"/>
      <c r="SKG1005" s="3"/>
      <c r="SKH1005" s="3"/>
      <c r="SKI1005" s="3"/>
      <c r="SKJ1005" s="3"/>
      <c r="SKK1005" s="3"/>
      <c r="SKL1005" s="3"/>
      <c r="SKM1005" s="3"/>
      <c r="SKN1005" s="3"/>
      <c r="SKO1005" s="3"/>
      <c r="SKP1005" s="3"/>
      <c r="SKQ1005" s="3"/>
      <c r="SKR1005" s="3"/>
      <c r="SKS1005" s="3"/>
      <c r="SKT1005" s="3"/>
      <c r="SKU1005" s="3"/>
      <c r="SKV1005" s="3"/>
      <c r="SKW1005" s="3"/>
      <c r="SKX1005" s="3"/>
      <c r="SKY1005" s="3"/>
      <c r="SKZ1005" s="3"/>
      <c r="SLA1005" s="3"/>
      <c r="SLB1005" s="3"/>
      <c r="SLC1005" s="3"/>
      <c r="SLD1005" s="3"/>
      <c r="SLE1005" s="3"/>
      <c r="SLF1005" s="3"/>
      <c r="SLG1005" s="3"/>
      <c r="SLH1005" s="3"/>
      <c r="SLI1005" s="3"/>
      <c r="SLJ1005" s="3"/>
      <c r="SLK1005" s="3"/>
      <c r="SLL1005" s="3"/>
      <c r="SLM1005" s="3"/>
      <c r="SLN1005" s="3"/>
      <c r="SLO1005" s="3"/>
      <c r="SLP1005" s="3"/>
      <c r="SLQ1005" s="3"/>
      <c r="SLR1005" s="3"/>
      <c r="SLS1005" s="3"/>
      <c r="SLT1005" s="3"/>
      <c r="SLU1005" s="3"/>
      <c r="SLV1005" s="3"/>
      <c r="SLW1005" s="3"/>
      <c r="SLX1005" s="3"/>
      <c r="SLY1005" s="3"/>
      <c r="SLZ1005" s="3"/>
      <c r="SMA1005" s="3"/>
      <c r="SMB1005" s="3"/>
      <c r="SMC1005" s="3"/>
      <c r="SMD1005" s="3"/>
      <c r="SME1005" s="3"/>
      <c r="SMF1005" s="3"/>
      <c r="SMG1005" s="3"/>
      <c r="SMH1005" s="3"/>
      <c r="SMI1005" s="3"/>
      <c r="SMJ1005" s="3"/>
      <c r="SMK1005" s="3"/>
      <c r="SML1005" s="3"/>
      <c r="SMM1005" s="3"/>
      <c r="SMN1005" s="3"/>
      <c r="SMO1005" s="3"/>
      <c r="SMP1005" s="3"/>
      <c r="SMQ1005" s="3"/>
      <c r="SMR1005" s="3"/>
      <c r="SMS1005" s="3"/>
      <c r="SMT1005" s="3"/>
      <c r="SMU1005" s="3"/>
      <c r="SMV1005" s="3"/>
      <c r="SMW1005" s="3"/>
      <c r="SMX1005" s="3"/>
      <c r="SMY1005" s="3"/>
      <c r="SMZ1005" s="3"/>
      <c r="SNA1005" s="3"/>
      <c r="SNB1005" s="3"/>
      <c r="SNC1005" s="3"/>
      <c r="SND1005" s="3"/>
      <c r="SNE1005" s="3"/>
      <c r="SNF1005" s="3"/>
      <c r="SNG1005" s="3"/>
      <c r="SNH1005" s="3"/>
      <c r="SNI1005" s="3"/>
      <c r="SNJ1005" s="3"/>
      <c r="SNK1005" s="3"/>
      <c r="SNL1005" s="3"/>
      <c r="SNM1005" s="3"/>
      <c r="SNN1005" s="3"/>
      <c r="SNO1005" s="3"/>
      <c r="SNP1005" s="3"/>
      <c r="SNQ1005" s="3"/>
      <c r="SNR1005" s="3"/>
      <c r="SNS1005" s="3"/>
      <c r="SNT1005" s="3"/>
      <c r="SNU1005" s="3"/>
      <c r="SNV1005" s="3"/>
      <c r="SNW1005" s="3"/>
      <c r="SNX1005" s="3"/>
      <c r="SNY1005" s="3"/>
      <c r="SNZ1005" s="3"/>
      <c r="SOA1005" s="3"/>
      <c r="SOB1005" s="3"/>
      <c r="SOC1005" s="3"/>
      <c r="SOD1005" s="3"/>
      <c r="SOE1005" s="3"/>
      <c r="SOF1005" s="3"/>
      <c r="SOG1005" s="3"/>
      <c r="SOH1005" s="3"/>
      <c r="SOI1005" s="3"/>
      <c r="SOJ1005" s="3"/>
      <c r="SOK1005" s="3"/>
      <c r="SOL1005" s="3"/>
      <c r="SOM1005" s="3"/>
      <c r="SON1005" s="3"/>
      <c r="SOO1005" s="3"/>
      <c r="SOP1005" s="3"/>
      <c r="SOQ1005" s="3"/>
      <c r="SOR1005" s="3"/>
      <c r="SOS1005" s="3"/>
      <c r="SOT1005" s="3"/>
      <c r="SOU1005" s="3"/>
      <c r="SOV1005" s="3"/>
      <c r="SOW1005" s="3"/>
      <c r="SOX1005" s="3"/>
      <c r="SOY1005" s="3"/>
      <c r="SOZ1005" s="3"/>
      <c r="SPA1005" s="3"/>
      <c r="SPB1005" s="3"/>
      <c r="SPC1005" s="3"/>
      <c r="SPD1005" s="3"/>
      <c r="SPE1005" s="3"/>
      <c r="SPF1005" s="3"/>
      <c r="SPG1005" s="3"/>
      <c r="SPH1005" s="3"/>
      <c r="SPI1005" s="3"/>
      <c r="SPJ1005" s="3"/>
      <c r="SPK1005" s="3"/>
      <c r="SPL1005" s="3"/>
      <c r="SPM1005" s="3"/>
      <c r="SPN1005" s="3"/>
      <c r="SPO1005" s="3"/>
      <c r="SPP1005" s="3"/>
      <c r="SPQ1005" s="3"/>
      <c r="SPR1005" s="3"/>
      <c r="SPS1005" s="3"/>
      <c r="SPT1005" s="3"/>
      <c r="SPU1005" s="3"/>
      <c r="SPV1005" s="3"/>
      <c r="SPW1005" s="3"/>
      <c r="SPX1005" s="3"/>
      <c r="SPY1005" s="3"/>
      <c r="SPZ1005" s="3"/>
      <c r="SQA1005" s="3"/>
      <c r="SQB1005" s="3"/>
      <c r="SQC1005" s="3"/>
      <c r="SQD1005" s="3"/>
      <c r="SQE1005" s="3"/>
      <c r="SQF1005" s="3"/>
      <c r="SQG1005" s="3"/>
      <c r="SQH1005" s="3"/>
      <c r="SQI1005" s="3"/>
      <c r="SQJ1005" s="3"/>
      <c r="SQK1005" s="3"/>
      <c r="SQL1005" s="3"/>
      <c r="SQM1005" s="3"/>
      <c r="SQN1005" s="3"/>
      <c r="SQO1005" s="3"/>
      <c r="SQP1005" s="3"/>
      <c r="SQQ1005" s="3"/>
      <c r="SQR1005" s="3"/>
      <c r="SQS1005" s="3"/>
      <c r="SQT1005" s="3"/>
      <c r="SQU1005" s="3"/>
      <c r="SQV1005" s="3"/>
      <c r="SQW1005" s="3"/>
      <c r="SQX1005" s="3"/>
      <c r="SQY1005" s="3"/>
      <c r="SQZ1005" s="3"/>
      <c r="SRA1005" s="3"/>
      <c r="SRB1005" s="3"/>
      <c r="SRC1005" s="3"/>
      <c r="SRD1005" s="3"/>
      <c r="SRE1005" s="3"/>
      <c r="SRF1005" s="3"/>
      <c r="SRG1005" s="3"/>
      <c r="SRH1005" s="3"/>
      <c r="SRI1005" s="3"/>
      <c r="SRJ1005" s="3"/>
      <c r="SRK1005" s="3"/>
      <c r="SRL1005" s="3"/>
      <c r="SRM1005" s="3"/>
      <c r="SRN1005" s="3"/>
      <c r="SRO1005" s="3"/>
      <c r="SRP1005" s="3"/>
      <c r="SRQ1005" s="3"/>
      <c r="SRR1005" s="3"/>
      <c r="SRS1005" s="3"/>
      <c r="SRT1005" s="3"/>
      <c r="SRU1005" s="3"/>
      <c r="SRV1005" s="3"/>
      <c r="SRW1005" s="3"/>
      <c r="SRX1005" s="3"/>
      <c r="SRY1005" s="3"/>
      <c r="SRZ1005" s="3"/>
      <c r="SSA1005" s="3"/>
      <c r="SSB1005" s="3"/>
      <c r="SSC1005" s="3"/>
      <c r="SSD1005" s="3"/>
      <c r="SSE1005" s="3"/>
      <c r="SSF1005" s="3"/>
      <c r="SSG1005" s="3"/>
      <c r="SSH1005" s="3"/>
      <c r="SSI1005" s="3"/>
      <c r="SSJ1005" s="3"/>
      <c r="SSK1005" s="3"/>
      <c r="SSL1005" s="3"/>
      <c r="SSM1005" s="3"/>
      <c r="SSN1005" s="3"/>
      <c r="SSO1005" s="3"/>
      <c r="SSP1005" s="3"/>
      <c r="SSQ1005" s="3"/>
      <c r="SSR1005" s="3"/>
      <c r="SSS1005" s="3"/>
      <c r="SST1005" s="3"/>
      <c r="SSU1005" s="3"/>
      <c r="SSV1005" s="3"/>
      <c r="SSW1005" s="3"/>
      <c r="SSX1005" s="3"/>
      <c r="SSY1005" s="3"/>
      <c r="SSZ1005" s="3"/>
      <c r="STA1005" s="3"/>
      <c r="STB1005" s="3"/>
      <c r="STC1005" s="3"/>
      <c r="STD1005" s="3"/>
      <c r="STE1005" s="3"/>
      <c r="STF1005" s="3"/>
      <c r="STG1005" s="3"/>
      <c r="STH1005" s="3"/>
      <c r="STI1005" s="3"/>
      <c r="STJ1005" s="3"/>
      <c r="STK1005" s="3"/>
      <c r="STL1005" s="3"/>
      <c r="STM1005" s="3"/>
      <c r="STN1005" s="3"/>
      <c r="STO1005" s="3"/>
      <c r="STP1005" s="3"/>
      <c r="STQ1005" s="3"/>
      <c r="STR1005" s="3"/>
      <c r="STS1005" s="3"/>
      <c r="STT1005" s="3"/>
      <c r="STU1005" s="3"/>
      <c r="STV1005" s="3"/>
      <c r="STW1005" s="3"/>
      <c r="STX1005" s="3"/>
      <c r="STY1005" s="3"/>
      <c r="STZ1005" s="3"/>
      <c r="SUA1005" s="3"/>
      <c r="SUB1005" s="3"/>
      <c r="SUC1005" s="3"/>
      <c r="SUD1005" s="3"/>
      <c r="SUE1005" s="3"/>
      <c r="SUF1005" s="3"/>
      <c r="SUG1005" s="3"/>
      <c r="SUH1005" s="3"/>
      <c r="SUI1005" s="3"/>
      <c r="SUJ1005" s="3"/>
      <c r="SUK1005" s="3"/>
      <c r="SUL1005" s="3"/>
      <c r="SUM1005" s="3"/>
      <c r="SUN1005" s="3"/>
      <c r="SUO1005" s="3"/>
      <c r="SUP1005" s="3"/>
      <c r="SUQ1005" s="3"/>
      <c r="SUR1005" s="3"/>
      <c r="SUS1005" s="3"/>
      <c r="SUT1005" s="3"/>
      <c r="SUU1005" s="3"/>
      <c r="SUV1005" s="3"/>
      <c r="SUW1005" s="3"/>
      <c r="SUX1005" s="3"/>
      <c r="SUY1005" s="3"/>
      <c r="SUZ1005" s="3"/>
      <c r="SVA1005" s="3"/>
      <c r="SVB1005" s="3"/>
      <c r="SVC1005" s="3"/>
      <c r="SVD1005" s="3"/>
      <c r="SVE1005" s="3"/>
      <c r="SVF1005" s="3"/>
      <c r="SVG1005" s="3"/>
      <c r="SVH1005" s="3"/>
      <c r="SVI1005" s="3"/>
      <c r="SVJ1005" s="3"/>
      <c r="SVK1005" s="3"/>
      <c r="SVL1005" s="3"/>
      <c r="SVM1005" s="3"/>
      <c r="SVN1005" s="3"/>
      <c r="SVO1005" s="3"/>
      <c r="SVP1005" s="3"/>
      <c r="SVQ1005" s="3"/>
      <c r="SVR1005" s="3"/>
      <c r="SVS1005" s="3"/>
      <c r="SVT1005" s="3"/>
      <c r="SVU1005" s="3"/>
      <c r="SVV1005" s="3"/>
      <c r="SVW1005" s="3"/>
      <c r="SVX1005" s="3"/>
      <c r="SVY1005" s="3"/>
      <c r="SVZ1005" s="3"/>
      <c r="SWA1005" s="3"/>
      <c r="SWB1005" s="3"/>
      <c r="SWC1005" s="3"/>
      <c r="SWD1005" s="3"/>
      <c r="SWE1005" s="3"/>
      <c r="SWF1005" s="3"/>
      <c r="SWG1005" s="3"/>
      <c r="SWH1005" s="3"/>
      <c r="SWI1005" s="3"/>
      <c r="SWJ1005" s="3"/>
      <c r="SWK1005" s="3"/>
      <c r="SWL1005" s="3"/>
      <c r="SWM1005" s="3"/>
      <c r="SWN1005" s="3"/>
      <c r="SWO1005" s="3"/>
      <c r="SWP1005" s="3"/>
      <c r="SWQ1005" s="3"/>
      <c r="SWR1005" s="3"/>
      <c r="SWS1005" s="3"/>
      <c r="SWT1005" s="3"/>
      <c r="SWU1005" s="3"/>
      <c r="SWV1005" s="3"/>
      <c r="SWW1005" s="3"/>
      <c r="SWX1005" s="3"/>
      <c r="SWY1005" s="3"/>
      <c r="SWZ1005" s="3"/>
      <c r="SXA1005" s="3"/>
      <c r="SXB1005" s="3"/>
      <c r="SXC1005" s="3"/>
      <c r="SXD1005" s="3"/>
      <c r="SXE1005" s="3"/>
      <c r="SXF1005" s="3"/>
      <c r="SXG1005" s="3"/>
      <c r="SXH1005" s="3"/>
      <c r="SXI1005" s="3"/>
      <c r="SXJ1005" s="3"/>
      <c r="SXK1005" s="3"/>
      <c r="SXL1005" s="3"/>
      <c r="SXM1005" s="3"/>
      <c r="SXN1005" s="3"/>
      <c r="SXO1005" s="3"/>
      <c r="SXP1005" s="3"/>
      <c r="SXQ1005" s="3"/>
      <c r="SXR1005" s="3"/>
      <c r="SXS1005" s="3"/>
      <c r="SXT1005" s="3"/>
      <c r="SXU1005" s="3"/>
      <c r="SXV1005" s="3"/>
      <c r="SXW1005" s="3"/>
      <c r="SXX1005" s="3"/>
      <c r="SXY1005" s="3"/>
      <c r="SXZ1005" s="3"/>
      <c r="SYA1005" s="3"/>
      <c r="SYB1005" s="3"/>
      <c r="SYC1005" s="3"/>
      <c r="SYD1005" s="3"/>
      <c r="SYE1005" s="3"/>
      <c r="SYF1005" s="3"/>
      <c r="SYG1005" s="3"/>
      <c r="SYH1005" s="3"/>
      <c r="SYI1005" s="3"/>
      <c r="SYJ1005" s="3"/>
      <c r="SYK1005" s="3"/>
      <c r="SYL1005" s="3"/>
      <c r="SYM1005" s="3"/>
      <c r="SYN1005" s="3"/>
      <c r="SYO1005" s="3"/>
      <c r="SYP1005" s="3"/>
      <c r="SYQ1005" s="3"/>
      <c r="SYR1005" s="3"/>
      <c r="SYS1005" s="3"/>
      <c r="SYT1005" s="3"/>
      <c r="SYU1005" s="3"/>
      <c r="SYV1005" s="3"/>
      <c r="SYW1005" s="3"/>
      <c r="SYX1005" s="3"/>
      <c r="SYY1005" s="3"/>
      <c r="SYZ1005" s="3"/>
      <c r="SZA1005" s="3"/>
      <c r="SZB1005" s="3"/>
      <c r="SZC1005" s="3"/>
      <c r="SZD1005" s="3"/>
      <c r="SZE1005" s="3"/>
      <c r="SZF1005" s="3"/>
      <c r="SZG1005" s="3"/>
      <c r="SZH1005" s="3"/>
      <c r="SZI1005" s="3"/>
      <c r="SZJ1005" s="3"/>
      <c r="SZK1005" s="3"/>
      <c r="SZL1005" s="3"/>
      <c r="SZM1005" s="3"/>
      <c r="SZN1005" s="3"/>
      <c r="SZO1005" s="3"/>
      <c r="SZP1005" s="3"/>
      <c r="SZQ1005" s="3"/>
      <c r="SZR1005" s="3"/>
      <c r="SZS1005" s="3"/>
      <c r="SZT1005" s="3"/>
      <c r="SZU1005" s="3"/>
      <c r="SZV1005" s="3"/>
      <c r="SZW1005" s="3"/>
      <c r="SZX1005" s="3"/>
      <c r="SZY1005" s="3"/>
      <c r="SZZ1005" s="3"/>
      <c r="TAA1005" s="3"/>
      <c r="TAB1005" s="3"/>
      <c r="TAC1005" s="3"/>
      <c r="TAD1005" s="3"/>
      <c r="TAE1005" s="3"/>
      <c r="TAF1005" s="3"/>
      <c r="TAG1005" s="3"/>
      <c r="TAH1005" s="3"/>
      <c r="TAI1005" s="3"/>
      <c r="TAJ1005" s="3"/>
      <c r="TAK1005" s="3"/>
      <c r="TAL1005" s="3"/>
      <c r="TAM1005" s="3"/>
      <c r="TAN1005" s="3"/>
      <c r="TAO1005" s="3"/>
      <c r="TAP1005" s="3"/>
      <c r="TAQ1005" s="3"/>
      <c r="TAR1005" s="3"/>
      <c r="TAS1005" s="3"/>
      <c r="TAT1005" s="3"/>
      <c r="TAU1005" s="3"/>
      <c r="TAV1005" s="3"/>
      <c r="TAW1005" s="3"/>
      <c r="TAX1005" s="3"/>
      <c r="TAY1005" s="3"/>
      <c r="TAZ1005" s="3"/>
      <c r="TBA1005" s="3"/>
      <c r="TBB1005" s="3"/>
      <c r="TBC1005" s="3"/>
      <c r="TBD1005" s="3"/>
      <c r="TBE1005" s="3"/>
      <c r="TBF1005" s="3"/>
      <c r="TBG1005" s="3"/>
      <c r="TBH1005" s="3"/>
      <c r="TBI1005" s="3"/>
      <c r="TBJ1005" s="3"/>
      <c r="TBK1005" s="3"/>
      <c r="TBL1005" s="3"/>
      <c r="TBM1005" s="3"/>
      <c r="TBN1005" s="3"/>
      <c r="TBO1005" s="3"/>
      <c r="TBP1005" s="3"/>
      <c r="TBQ1005" s="3"/>
      <c r="TBR1005" s="3"/>
      <c r="TBS1005" s="3"/>
      <c r="TBT1005" s="3"/>
      <c r="TBU1005" s="3"/>
      <c r="TBV1005" s="3"/>
      <c r="TBW1005" s="3"/>
      <c r="TBX1005" s="3"/>
      <c r="TBY1005" s="3"/>
      <c r="TBZ1005" s="3"/>
      <c r="TCA1005" s="3"/>
      <c r="TCB1005" s="3"/>
      <c r="TCC1005" s="3"/>
      <c r="TCD1005" s="3"/>
      <c r="TCE1005" s="3"/>
      <c r="TCF1005" s="3"/>
      <c r="TCG1005" s="3"/>
      <c r="TCH1005" s="3"/>
      <c r="TCI1005" s="3"/>
      <c r="TCJ1005" s="3"/>
      <c r="TCK1005" s="3"/>
      <c r="TCL1005" s="3"/>
      <c r="TCM1005" s="3"/>
      <c r="TCN1005" s="3"/>
      <c r="TCO1005" s="3"/>
      <c r="TCP1005" s="3"/>
      <c r="TCQ1005" s="3"/>
      <c r="TCR1005" s="3"/>
      <c r="TCS1005" s="3"/>
      <c r="TCT1005" s="3"/>
      <c r="TCU1005" s="3"/>
      <c r="TCV1005" s="3"/>
      <c r="TCW1005" s="3"/>
      <c r="TCX1005" s="3"/>
      <c r="TCY1005" s="3"/>
      <c r="TCZ1005" s="3"/>
      <c r="TDA1005" s="3"/>
      <c r="TDB1005" s="3"/>
      <c r="TDC1005" s="3"/>
      <c r="TDD1005" s="3"/>
      <c r="TDE1005" s="3"/>
      <c r="TDF1005" s="3"/>
      <c r="TDG1005" s="3"/>
      <c r="TDH1005" s="3"/>
      <c r="TDI1005" s="3"/>
      <c r="TDJ1005" s="3"/>
      <c r="TDK1005" s="3"/>
      <c r="TDL1005" s="3"/>
      <c r="TDM1005" s="3"/>
      <c r="TDN1005" s="3"/>
      <c r="TDO1005" s="3"/>
      <c r="TDP1005" s="3"/>
      <c r="TDQ1005" s="3"/>
      <c r="TDR1005" s="3"/>
      <c r="TDS1005" s="3"/>
      <c r="TDT1005" s="3"/>
      <c r="TDU1005" s="3"/>
      <c r="TDV1005" s="3"/>
      <c r="TDW1005" s="3"/>
      <c r="TDX1005" s="3"/>
      <c r="TDY1005" s="3"/>
      <c r="TDZ1005" s="3"/>
      <c r="TEA1005" s="3"/>
      <c r="TEB1005" s="3"/>
      <c r="TEC1005" s="3"/>
      <c r="TED1005" s="3"/>
      <c r="TEE1005" s="3"/>
      <c r="TEF1005" s="3"/>
      <c r="TEG1005" s="3"/>
      <c r="TEH1005" s="3"/>
      <c r="TEI1005" s="3"/>
      <c r="TEJ1005" s="3"/>
      <c r="TEK1005" s="3"/>
      <c r="TEL1005" s="3"/>
      <c r="TEM1005" s="3"/>
      <c r="TEN1005" s="3"/>
      <c r="TEO1005" s="3"/>
      <c r="TEP1005" s="3"/>
      <c r="TEQ1005" s="3"/>
      <c r="TER1005" s="3"/>
      <c r="TES1005" s="3"/>
      <c r="TET1005" s="3"/>
      <c r="TEU1005" s="3"/>
      <c r="TEV1005" s="3"/>
      <c r="TEW1005" s="3"/>
      <c r="TEX1005" s="3"/>
      <c r="TEY1005" s="3"/>
      <c r="TEZ1005" s="3"/>
      <c r="TFA1005" s="3"/>
      <c r="TFB1005" s="3"/>
      <c r="TFC1005" s="3"/>
      <c r="TFD1005" s="3"/>
      <c r="TFE1005" s="3"/>
      <c r="TFF1005" s="3"/>
      <c r="TFG1005" s="3"/>
      <c r="TFH1005" s="3"/>
      <c r="TFI1005" s="3"/>
      <c r="TFJ1005" s="3"/>
      <c r="TFK1005" s="3"/>
      <c r="TFL1005" s="3"/>
      <c r="TFM1005" s="3"/>
      <c r="TFN1005" s="3"/>
      <c r="TFO1005" s="3"/>
      <c r="TFP1005" s="3"/>
      <c r="TFQ1005" s="3"/>
      <c r="TFR1005" s="3"/>
      <c r="TFS1005" s="3"/>
      <c r="TFT1005" s="3"/>
      <c r="TFU1005" s="3"/>
      <c r="TFV1005" s="3"/>
      <c r="TFW1005" s="3"/>
      <c r="TFX1005" s="3"/>
      <c r="TFY1005" s="3"/>
      <c r="TFZ1005" s="3"/>
      <c r="TGA1005" s="3"/>
      <c r="TGB1005" s="3"/>
      <c r="TGC1005" s="3"/>
      <c r="TGD1005" s="3"/>
      <c r="TGE1005" s="3"/>
      <c r="TGF1005" s="3"/>
      <c r="TGG1005" s="3"/>
      <c r="TGH1005" s="3"/>
      <c r="TGI1005" s="3"/>
      <c r="TGJ1005" s="3"/>
      <c r="TGK1005" s="3"/>
      <c r="TGL1005" s="3"/>
      <c r="TGM1005" s="3"/>
      <c r="TGN1005" s="3"/>
      <c r="TGO1005" s="3"/>
      <c r="TGP1005" s="3"/>
      <c r="TGQ1005" s="3"/>
      <c r="TGR1005" s="3"/>
      <c r="TGS1005" s="3"/>
      <c r="TGT1005" s="3"/>
      <c r="TGU1005" s="3"/>
      <c r="TGV1005" s="3"/>
      <c r="TGW1005" s="3"/>
      <c r="TGX1005" s="3"/>
      <c r="TGY1005" s="3"/>
      <c r="TGZ1005" s="3"/>
      <c r="THA1005" s="3"/>
      <c r="THB1005" s="3"/>
      <c r="THC1005" s="3"/>
      <c r="THD1005" s="3"/>
      <c r="THE1005" s="3"/>
      <c r="THF1005" s="3"/>
      <c r="THG1005" s="3"/>
      <c r="THH1005" s="3"/>
      <c r="THI1005" s="3"/>
      <c r="THJ1005" s="3"/>
      <c r="THK1005" s="3"/>
      <c r="THL1005" s="3"/>
      <c r="THM1005" s="3"/>
      <c r="THN1005" s="3"/>
      <c r="THO1005" s="3"/>
      <c r="THP1005" s="3"/>
      <c r="THQ1005" s="3"/>
      <c r="THR1005" s="3"/>
      <c r="THS1005" s="3"/>
      <c r="THT1005" s="3"/>
      <c r="THU1005" s="3"/>
      <c r="THV1005" s="3"/>
      <c r="THW1005" s="3"/>
      <c r="THX1005" s="3"/>
      <c r="THY1005" s="3"/>
      <c r="THZ1005" s="3"/>
      <c r="TIA1005" s="3"/>
      <c r="TIB1005" s="3"/>
      <c r="TIC1005" s="3"/>
      <c r="TID1005" s="3"/>
      <c r="TIE1005" s="3"/>
      <c r="TIF1005" s="3"/>
      <c r="TIG1005" s="3"/>
      <c r="TIH1005" s="3"/>
      <c r="TII1005" s="3"/>
      <c r="TIJ1005" s="3"/>
      <c r="TIK1005" s="3"/>
      <c r="TIL1005" s="3"/>
      <c r="TIM1005" s="3"/>
      <c r="TIN1005" s="3"/>
      <c r="TIO1005" s="3"/>
      <c r="TIP1005" s="3"/>
      <c r="TIQ1005" s="3"/>
      <c r="TIR1005" s="3"/>
      <c r="TIS1005" s="3"/>
      <c r="TIT1005" s="3"/>
      <c r="TIU1005" s="3"/>
      <c r="TIV1005" s="3"/>
      <c r="TIW1005" s="3"/>
      <c r="TIX1005" s="3"/>
      <c r="TIY1005" s="3"/>
      <c r="TIZ1005" s="3"/>
      <c r="TJA1005" s="3"/>
      <c r="TJB1005" s="3"/>
      <c r="TJC1005" s="3"/>
      <c r="TJD1005" s="3"/>
      <c r="TJE1005" s="3"/>
      <c r="TJF1005" s="3"/>
      <c r="TJG1005" s="3"/>
      <c r="TJH1005" s="3"/>
      <c r="TJI1005" s="3"/>
      <c r="TJJ1005" s="3"/>
      <c r="TJK1005" s="3"/>
      <c r="TJL1005" s="3"/>
      <c r="TJM1005" s="3"/>
      <c r="TJN1005" s="3"/>
      <c r="TJO1005" s="3"/>
      <c r="TJP1005" s="3"/>
      <c r="TJQ1005" s="3"/>
      <c r="TJR1005" s="3"/>
      <c r="TJS1005" s="3"/>
      <c r="TJT1005" s="3"/>
      <c r="TJU1005" s="3"/>
      <c r="TJV1005" s="3"/>
      <c r="TJW1005" s="3"/>
      <c r="TJX1005" s="3"/>
      <c r="TJY1005" s="3"/>
      <c r="TJZ1005" s="3"/>
      <c r="TKA1005" s="3"/>
      <c r="TKB1005" s="3"/>
      <c r="TKC1005" s="3"/>
      <c r="TKD1005" s="3"/>
      <c r="TKE1005" s="3"/>
      <c r="TKF1005" s="3"/>
      <c r="TKG1005" s="3"/>
      <c r="TKH1005" s="3"/>
      <c r="TKI1005" s="3"/>
      <c r="TKJ1005" s="3"/>
      <c r="TKK1005" s="3"/>
      <c r="TKL1005" s="3"/>
      <c r="TKM1005" s="3"/>
      <c r="TKN1005" s="3"/>
      <c r="TKO1005" s="3"/>
      <c r="TKP1005" s="3"/>
      <c r="TKQ1005" s="3"/>
      <c r="TKR1005" s="3"/>
      <c r="TKS1005" s="3"/>
      <c r="TKT1005" s="3"/>
      <c r="TKU1005" s="3"/>
      <c r="TKV1005" s="3"/>
      <c r="TKW1005" s="3"/>
      <c r="TKX1005" s="3"/>
      <c r="TKY1005" s="3"/>
      <c r="TKZ1005" s="3"/>
      <c r="TLA1005" s="3"/>
      <c r="TLB1005" s="3"/>
      <c r="TLC1005" s="3"/>
      <c r="TLD1005" s="3"/>
      <c r="TLE1005" s="3"/>
      <c r="TLF1005" s="3"/>
      <c r="TLG1005" s="3"/>
      <c r="TLH1005" s="3"/>
      <c r="TLI1005" s="3"/>
      <c r="TLJ1005" s="3"/>
      <c r="TLK1005" s="3"/>
      <c r="TLL1005" s="3"/>
      <c r="TLM1005" s="3"/>
      <c r="TLN1005" s="3"/>
      <c r="TLO1005" s="3"/>
      <c r="TLP1005" s="3"/>
      <c r="TLQ1005" s="3"/>
      <c r="TLR1005" s="3"/>
      <c r="TLS1005" s="3"/>
      <c r="TLT1005" s="3"/>
      <c r="TLU1005" s="3"/>
      <c r="TLV1005" s="3"/>
      <c r="TLW1005" s="3"/>
      <c r="TLX1005" s="3"/>
      <c r="TLY1005" s="3"/>
      <c r="TLZ1005" s="3"/>
      <c r="TMA1005" s="3"/>
      <c r="TMB1005" s="3"/>
      <c r="TMC1005" s="3"/>
      <c r="TMD1005" s="3"/>
      <c r="TME1005" s="3"/>
      <c r="TMF1005" s="3"/>
      <c r="TMG1005" s="3"/>
      <c r="TMH1005" s="3"/>
      <c r="TMI1005" s="3"/>
      <c r="TMJ1005" s="3"/>
      <c r="TMK1005" s="3"/>
      <c r="TML1005" s="3"/>
      <c r="TMM1005" s="3"/>
      <c r="TMN1005" s="3"/>
      <c r="TMO1005" s="3"/>
      <c r="TMP1005" s="3"/>
      <c r="TMQ1005" s="3"/>
      <c r="TMR1005" s="3"/>
      <c r="TMS1005" s="3"/>
      <c r="TMT1005" s="3"/>
      <c r="TMU1005" s="3"/>
      <c r="TMV1005" s="3"/>
      <c r="TMW1005" s="3"/>
      <c r="TMX1005" s="3"/>
      <c r="TMY1005" s="3"/>
      <c r="TMZ1005" s="3"/>
      <c r="TNA1005" s="3"/>
      <c r="TNB1005" s="3"/>
      <c r="TNC1005" s="3"/>
      <c r="TND1005" s="3"/>
      <c r="TNE1005" s="3"/>
      <c r="TNF1005" s="3"/>
      <c r="TNG1005" s="3"/>
      <c r="TNH1005" s="3"/>
      <c r="TNI1005" s="3"/>
      <c r="TNJ1005" s="3"/>
      <c r="TNK1005" s="3"/>
      <c r="TNL1005" s="3"/>
      <c r="TNM1005" s="3"/>
      <c r="TNN1005" s="3"/>
      <c r="TNO1005" s="3"/>
      <c r="TNP1005" s="3"/>
      <c r="TNQ1005" s="3"/>
      <c r="TNR1005" s="3"/>
      <c r="TNS1005" s="3"/>
      <c r="TNT1005" s="3"/>
      <c r="TNU1005" s="3"/>
      <c r="TNV1005" s="3"/>
      <c r="TNW1005" s="3"/>
      <c r="TNX1005" s="3"/>
      <c r="TNY1005" s="3"/>
      <c r="TNZ1005" s="3"/>
      <c r="TOA1005" s="3"/>
      <c r="TOB1005" s="3"/>
      <c r="TOC1005" s="3"/>
      <c r="TOD1005" s="3"/>
      <c r="TOE1005" s="3"/>
      <c r="TOF1005" s="3"/>
      <c r="TOG1005" s="3"/>
      <c r="TOH1005" s="3"/>
      <c r="TOI1005" s="3"/>
      <c r="TOJ1005" s="3"/>
      <c r="TOK1005" s="3"/>
      <c r="TOL1005" s="3"/>
      <c r="TOM1005" s="3"/>
      <c r="TON1005" s="3"/>
      <c r="TOO1005" s="3"/>
      <c r="TOP1005" s="3"/>
      <c r="TOQ1005" s="3"/>
      <c r="TOR1005" s="3"/>
      <c r="TOS1005" s="3"/>
      <c r="TOT1005" s="3"/>
      <c r="TOU1005" s="3"/>
      <c r="TOV1005" s="3"/>
      <c r="TOW1005" s="3"/>
      <c r="TOX1005" s="3"/>
      <c r="TOY1005" s="3"/>
      <c r="TOZ1005" s="3"/>
      <c r="TPA1005" s="3"/>
      <c r="TPB1005" s="3"/>
      <c r="TPC1005" s="3"/>
      <c r="TPD1005" s="3"/>
      <c r="TPE1005" s="3"/>
      <c r="TPF1005" s="3"/>
      <c r="TPG1005" s="3"/>
      <c r="TPH1005" s="3"/>
      <c r="TPI1005" s="3"/>
      <c r="TPJ1005" s="3"/>
      <c r="TPK1005" s="3"/>
      <c r="TPL1005" s="3"/>
      <c r="TPM1005" s="3"/>
      <c r="TPN1005" s="3"/>
      <c r="TPO1005" s="3"/>
      <c r="TPP1005" s="3"/>
      <c r="TPQ1005" s="3"/>
      <c r="TPR1005" s="3"/>
      <c r="TPS1005" s="3"/>
      <c r="TPT1005" s="3"/>
      <c r="TPU1005" s="3"/>
      <c r="TPV1005" s="3"/>
      <c r="TPW1005" s="3"/>
      <c r="TPX1005" s="3"/>
      <c r="TPY1005" s="3"/>
      <c r="TPZ1005" s="3"/>
      <c r="TQA1005" s="3"/>
      <c r="TQB1005" s="3"/>
      <c r="TQC1005" s="3"/>
      <c r="TQD1005" s="3"/>
      <c r="TQE1005" s="3"/>
      <c r="TQF1005" s="3"/>
      <c r="TQG1005" s="3"/>
      <c r="TQH1005" s="3"/>
      <c r="TQI1005" s="3"/>
      <c r="TQJ1005" s="3"/>
      <c r="TQK1005" s="3"/>
      <c r="TQL1005" s="3"/>
      <c r="TQM1005" s="3"/>
      <c r="TQN1005" s="3"/>
      <c r="TQO1005" s="3"/>
      <c r="TQP1005" s="3"/>
      <c r="TQQ1005" s="3"/>
      <c r="TQR1005" s="3"/>
      <c r="TQS1005" s="3"/>
      <c r="TQT1005" s="3"/>
      <c r="TQU1005" s="3"/>
      <c r="TQV1005" s="3"/>
      <c r="TQW1005" s="3"/>
      <c r="TQX1005" s="3"/>
      <c r="TQY1005" s="3"/>
      <c r="TQZ1005" s="3"/>
      <c r="TRA1005" s="3"/>
      <c r="TRB1005" s="3"/>
      <c r="TRC1005" s="3"/>
      <c r="TRD1005" s="3"/>
      <c r="TRE1005" s="3"/>
      <c r="TRF1005" s="3"/>
      <c r="TRG1005" s="3"/>
      <c r="TRH1005" s="3"/>
      <c r="TRI1005" s="3"/>
      <c r="TRJ1005" s="3"/>
      <c r="TRK1005" s="3"/>
      <c r="TRL1005" s="3"/>
      <c r="TRM1005" s="3"/>
      <c r="TRN1005" s="3"/>
      <c r="TRO1005" s="3"/>
      <c r="TRP1005" s="3"/>
      <c r="TRQ1005" s="3"/>
      <c r="TRR1005" s="3"/>
      <c r="TRS1005" s="3"/>
      <c r="TRT1005" s="3"/>
      <c r="TRU1005" s="3"/>
      <c r="TRV1005" s="3"/>
      <c r="TRW1005" s="3"/>
      <c r="TRX1005" s="3"/>
      <c r="TRY1005" s="3"/>
      <c r="TRZ1005" s="3"/>
      <c r="TSA1005" s="3"/>
      <c r="TSB1005" s="3"/>
      <c r="TSC1005" s="3"/>
      <c r="TSD1005" s="3"/>
      <c r="TSE1005" s="3"/>
      <c r="TSF1005" s="3"/>
      <c r="TSG1005" s="3"/>
      <c r="TSH1005" s="3"/>
      <c r="TSI1005" s="3"/>
      <c r="TSJ1005" s="3"/>
      <c r="TSK1005" s="3"/>
      <c r="TSL1005" s="3"/>
      <c r="TSM1005" s="3"/>
      <c r="TSN1005" s="3"/>
      <c r="TSO1005" s="3"/>
      <c r="TSP1005" s="3"/>
      <c r="TSQ1005" s="3"/>
      <c r="TSR1005" s="3"/>
      <c r="TSS1005" s="3"/>
      <c r="TST1005" s="3"/>
      <c r="TSU1005" s="3"/>
      <c r="TSV1005" s="3"/>
      <c r="TSW1005" s="3"/>
      <c r="TSX1005" s="3"/>
      <c r="TSY1005" s="3"/>
      <c r="TSZ1005" s="3"/>
      <c r="TTA1005" s="3"/>
      <c r="TTB1005" s="3"/>
      <c r="TTC1005" s="3"/>
      <c r="TTD1005" s="3"/>
      <c r="TTE1005" s="3"/>
      <c r="TTF1005" s="3"/>
      <c r="TTG1005" s="3"/>
      <c r="TTH1005" s="3"/>
      <c r="TTI1005" s="3"/>
      <c r="TTJ1005" s="3"/>
      <c r="TTK1005" s="3"/>
      <c r="TTL1005" s="3"/>
      <c r="TTM1005" s="3"/>
      <c r="TTN1005" s="3"/>
      <c r="TTO1005" s="3"/>
      <c r="TTP1005" s="3"/>
      <c r="TTQ1005" s="3"/>
      <c r="TTR1005" s="3"/>
      <c r="TTS1005" s="3"/>
      <c r="TTT1005" s="3"/>
      <c r="TTU1005" s="3"/>
      <c r="TTV1005" s="3"/>
      <c r="TTW1005" s="3"/>
      <c r="TTX1005" s="3"/>
      <c r="TTY1005" s="3"/>
      <c r="TTZ1005" s="3"/>
      <c r="TUA1005" s="3"/>
      <c r="TUB1005" s="3"/>
      <c r="TUC1005" s="3"/>
      <c r="TUD1005" s="3"/>
      <c r="TUE1005" s="3"/>
      <c r="TUF1005" s="3"/>
      <c r="TUG1005" s="3"/>
      <c r="TUH1005" s="3"/>
      <c r="TUI1005" s="3"/>
      <c r="TUJ1005" s="3"/>
      <c r="TUK1005" s="3"/>
      <c r="TUL1005" s="3"/>
      <c r="TUM1005" s="3"/>
      <c r="TUN1005" s="3"/>
      <c r="TUO1005" s="3"/>
      <c r="TUP1005" s="3"/>
      <c r="TUQ1005" s="3"/>
      <c r="TUR1005" s="3"/>
      <c r="TUS1005" s="3"/>
      <c r="TUT1005" s="3"/>
      <c r="TUU1005" s="3"/>
      <c r="TUV1005" s="3"/>
      <c r="TUW1005" s="3"/>
      <c r="TUX1005" s="3"/>
      <c r="TUY1005" s="3"/>
      <c r="TUZ1005" s="3"/>
      <c r="TVA1005" s="3"/>
      <c r="TVB1005" s="3"/>
      <c r="TVC1005" s="3"/>
      <c r="TVD1005" s="3"/>
      <c r="TVE1005" s="3"/>
      <c r="TVF1005" s="3"/>
      <c r="TVG1005" s="3"/>
      <c r="TVH1005" s="3"/>
      <c r="TVI1005" s="3"/>
      <c r="TVJ1005" s="3"/>
      <c r="TVK1005" s="3"/>
      <c r="TVL1005" s="3"/>
      <c r="TVM1005" s="3"/>
      <c r="TVN1005" s="3"/>
      <c r="TVO1005" s="3"/>
      <c r="TVP1005" s="3"/>
      <c r="TVQ1005" s="3"/>
      <c r="TVR1005" s="3"/>
      <c r="TVS1005" s="3"/>
      <c r="TVT1005" s="3"/>
      <c r="TVU1005" s="3"/>
      <c r="TVV1005" s="3"/>
      <c r="TVW1005" s="3"/>
      <c r="TVX1005" s="3"/>
      <c r="TVY1005" s="3"/>
      <c r="TVZ1005" s="3"/>
      <c r="TWA1005" s="3"/>
      <c r="TWB1005" s="3"/>
      <c r="TWC1005" s="3"/>
      <c r="TWD1005" s="3"/>
      <c r="TWE1005" s="3"/>
      <c r="TWF1005" s="3"/>
      <c r="TWG1005" s="3"/>
      <c r="TWH1005" s="3"/>
      <c r="TWI1005" s="3"/>
      <c r="TWJ1005" s="3"/>
      <c r="TWK1005" s="3"/>
      <c r="TWL1005" s="3"/>
      <c r="TWM1005" s="3"/>
      <c r="TWN1005" s="3"/>
      <c r="TWO1005" s="3"/>
      <c r="TWP1005" s="3"/>
      <c r="TWQ1005" s="3"/>
      <c r="TWR1005" s="3"/>
      <c r="TWS1005" s="3"/>
      <c r="TWT1005" s="3"/>
      <c r="TWU1005" s="3"/>
      <c r="TWV1005" s="3"/>
      <c r="TWW1005" s="3"/>
      <c r="TWX1005" s="3"/>
      <c r="TWY1005" s="3"/>
      <c r="TWZ1005" s="3"/>
      <c r="TXA1005" s="3"/>
      <c r="TXB1005" s="3"/>
      <c r="TXC1005" s="3"/>
      <c r="TXD1005" s="3"/>
      <c r="TXE1005" s="3"/>
      <c r="TXF1005" s="3"/>
      <c r="TXG1005" s="3"/>
      <c r="TXH1005" s="3"/>
      <c r="TXI1005" s="3"/>
      <c r="TXJ1005" s="3"/>
      <c r="TXK1005" s="3"/>
      <c r="TXL1005" s="3"/>
      <c r="TXM1005" s="3"/>
      <c r="TXN1005" s="3"/>
      <c r="TXO1005" s="3"/>
      <c r="TXP1005" s="3"/>
      <c r="TXQ1005" s="3"/>
      <c r="TXR1005" s="3"/>
      <c r="TXS1005" s="3"/>
      <c r="TXT1005" s="3"/>
      <c r="TXU1005" s="3"/>
      <c r="TXV1005" s="3"/>
      <c r="TXW1005" s="3"/>
      <c r="TXX1005" s="3"/>
      <c r="TXY1005" s="3"/>
      <c r="TXZ1005" s="3"/>
      <c r="TYA1005" s="3"/>
      <c r="TYB1005" s="3"/>
      <c r="TYC1005" s="3"/>
      <c r="TYD1005" s="3"/>
      <c r="TYE1005" s="3"/>
      <c r="TYF1005" s="3"/>
      <c r="TYG1005" s="3"/>
      <c r="TYH1005" s="3"/>
      <c r="TYI1005" s="3"/>
      <c r="TYJ1005" s="3"/>
      <c r="TYK1005" s="3"/>
      <c r="TYL1005" s="3"/>
      <c r="TYM1005" s="3"/>
      <c r="TYN1005" s="3"/>
      <c r="TYO1005" s="3"/>
      <c r="TYP1005" s="3"/>
      <c r="TYQ1005" s="3"/>
      <c r="TYR1005" s="3"/>
      <c r="TYS1005" s="3"/>
      <c r="TYT1005" s="3"/>
      <c r="TYU1005" s="3"/>
      <c r="TYV1005" s="3"/>
      <c r="TYW1005" s="3"/>
      <c r="TYX1005" s="3"/>
      <c r="TYY1005" s="3"/>
      <c r="TYZ1005" s="3"/>
      <c r="TZA1005" s="3"/>
      <c r="TZB1005" s="3"/>
      <c r="TZC1005" s="3"/>
      <c r="TZD1005" s="3"/>
      <c r="TZE1005" s="3"/>
      <c r="TZF1005" s="3"/>
      <c r="TZG1005" s="3"/>
      <c r="TZH1005" s="3"/>
      <c r="TZI1005" s="3"/>
      <c r="TZJ1005" s="3"/>
      <c r="TZK1005" s="3"/>
      <c r="TZL1005" s="3"/>
      <c r="TZM1005" s="3"/>
      <c r="TZN1005" s="3"/>
      <c r="TZO1005" s="3"/>
      <c r="TZP1005" s="3"/>
      <c r="TZQ1005" s="3"/>
      <c r="TZR1005" s="3"/>
      <c r="TZS1005" s="3"/>
      <c r="TZT1005" s="3"/>
      <c r="TZU1005" s="3"/>
      <c r="TZV1005" s="3"/>
      <c r="TZW1005" s="3"/>
      <c r="TZX1005" s="3"/>
      <c r="TZY1005" s="3"/>
      <c r="TZZ1005" s="3"/>
      <c r="UAA1005" s="3"/>
      <c r="UAB1005" s="3"/>
      <c r="UAC1005" s="3"/>
      <c r="UAD1005" s="3"/>
      <c r="UAE1005" s="3"/>
      <c r="UAF1005" s="3"/>
      <c r="UAG1005" s="3"/>
      <c r="UAH1005" s="3"/>
      <c r="UAI1005" s="3"/>
      <c r="UAJ1005" s="3"/>
      <c r="UAK1005" s="3"/>
      <c r="UAL1005" s="3"/>
      <c r="UAM1005" s="3"/>
      <c r="UAN1005" s="3"/>
      <c r="UAO1005" s="3"/>
      <c r="UAP1005" s="3"/>
      <c r="UAQ1005" s="3"/>
      <c r="UAR1005" s="3"/>
      <c r="UAS1005" s="3"/>
      <c r="UAT1005" s="3"/>
      <c r="UAU1005" s="3"/>
      <c r="UAV1005" s="3"/>
      <c r="UAW1005" s="3"/>
      <c r="UAX1005" s="3"/>
      <c r="UAY1005" s="3"/>
      <c r="UAZ1005" s="3"/>
      <c r="UBA1005" s="3"/>
      <c r="UBB1005" s="3"/>
      <c r="UBC1005" s="3"/>
      <c r="UBD1005" s="3"/>
      <c r="UBE1005" s="3"/>
      <c r="UBF1005" s="3"/>
      <c r="UBG1005" s="3"/>
      <c r="UBH1005" s="3"/>
      <c r="UBI1005" s="3"/>
      <c r="UBJ1005" s="3"/>
      <c r="UBK1005" s="3"/>
      <c r="UBL1005" s="3"/>
      <c r="UBM1005" s="3"/>
      <c r="UBN1005" s="3"/>
      <c r="UBO1005" s="3"/>
      <c r="UBP1005" s="3"/>
      <c r="UBQ1005" s="3"/>
      <c r="UBR1005" s="3"/>
      <c r="UBS1005" s="3"/>
      <c r="UBT1005" s="3"/>
      <c r="UBU1005" s="3"/>
      <c r="UBV1005" s="3"/>
      <c r="UBW1005" s="3"/>
      <c r="UBX1005" s="3"/>
      <c r="UBY1005" s="3"/>
      <c r="UBZ1005" s="3"/>
      <c r="UCA1005" s="3"/>
      <c r="UCB1005" s="3"/>
      <c r="UCC1005" s="3"/>
      <c r="UCD1005" s="3"/>
      <c r="UCE1005" s="3"/>
      <c r="UCF1005" s="3"/>
      <c r="UCG1005" s="3"/>
      <c r="UCH1005" s="3"/>
      <c r="UCI1005" s="3"/>
      <c r="UCJ1005" s="3"/>
      <c r="UCK1005" s="3"/>
      <c r="UCL1005" s="3"/>
      <c r="UCM1005" s="3"/>
      <c r="UCN1005" s="3"/>
      <c r="UCO1005" s="3"/>
      <c r="UCP1005" s="3"/>
      <c r="UCQ1005" s="3"/>
      <c r="UCR1005" s="3"/>
      <c r="UCS1005" s="3"/>
      <c r="UCT1005" s="3"/>
      <c r="UCU1005" s="3"/>
      <c r="UCV1005" s="3"/>
      <c r="UCW1005" s="3"/>
      <c r="UCX1005" s="3"/>
      <c r="UCY1005" s="3"/>
      <c r="UCZ1005" s="3"/>
      <c r="UDA1005" s="3"/>
      <c r="UDB1005" s="3"/>
      <c r="UDC1005" s="3"/>
      <c r="UDD1005" s="3"/>
      <c r="UDE1005" s="3"/>
      <c r="UDF1005" s="3"/>
      <c r="UDG1005" s="3"/>
      <c r="UDH1005" s="3"/>
      <c r="UDI1005" s="3"/>
      <c r="UDJ1005" s="3"/>
      <c r="UDK1005" s="3"/>
      <c r="UDL1005" s="3"/>
      <c r="UDM1005" s="3"/>
      <c r="UDN1005" s="3"/>
      <c r="UDO1005" s="3"/>
      <c r="UDP1005" s="3"/>
      <c r="UDQ1005" s="3"/>
      <c r="UDR1005" s="3"/>
      <c r="UDS1005" s="3"/>
      <c r="UDT1005" s="3"/>
      <c r="UDU1005" s="3"/>
      <c r="UDV1005" s="3"/>
      <c r="UDW1005" s="3"/>
      <c r="UDX1005" s="3"/>
      <c r="UDY1005" s="3"/>
      <c r="UDZ1005" s="3"/>
      <c r="UEA1005" s="3"/>
      <c r="UEB1005" s="3"/>
      <c r="UEC1005" s="3"/>
      <c r="UED1005" s="3"/>
      <c r="UEE1005" s="3"/>
      <c r="UEF1005" s="3"/>
      <c r="UEG1005" s="3"/>
      <c r="UEH1005" s="3"/>
      <c r="UEI1005" s="3"/>
      <c r="UEJ1005" s="3"/>
      <c r="UEK1005" s="3"/>
      <c r="UEL1005" s="3"/>
      <c r="UEM1005" s="3"/>
      <c r="UEN1005" s="3"/>
      <c r="UEO1005" s="3"/>
      <c r="UEP1005" s="3"/>
      <c r="UEQ1005" s="3"/>
      <c r="UER1005" s="3"/>
      <c r="UES1005" s="3"/>
      <c r="UET1005" s="3"/>
      <c r="UEU1005" s="3"/>
      <c r="UEV1005" s="3"/>
      <c r="UEW1005" s="3"/>
      <c r="UEX1005" s="3"/>
      <c r="UEY1005" s="3"/>
      <c r="UEZ1005" s="3"/>
      <c r="UFA1005" s="3"/>
      <c r="UFB1005" s="3"/>
      <c r="UFC1005" s="3"/>
      <c r="UFD1005" s="3"/>
      <c r="UFE1005" s="3"/>
      <c r="UFF1005" s="3"/>
      <c r="UFG1005" s="3"/>
      <c r="UFH1005" s="3"/>
      <c r="UFI1005" s="3"/>
      <c r="UFJ1005" s="3"/>
      <c r="UFK1005" s="3"/>
      <c r="UFL1005" s="3"/>
      <c r="UFM1005" s="3"/>
      <c r="UFN1005" s="3"/>
      <c r="UFO1005" s="3"/>
      <c r="UFP1005" s="3"/>
      <c r="UFQ1005" s="3"/>
      <c r="UFR1005" s="3"/>
      <c r="UFS1005" s="3"/>
      <c r="UFT1005" s="3"/>
      <c r="UFU1005" s="3"/>
      <c r="UFV1005" s="3"/>
      <c r="UFW1005" s="3"/>
      <c r="UFX1005" s="3"/>
      <c r="UFY1005" s="3"/>
      <c r="UFZ1005" s="3"/>
      <c r="UGA1005" s="3"/>
      <c r="UGB1005" s="3"/>
      <c r="UGC1005" s="3"/>
      <c r="UGD1005" s="3"/>
      <c r="UGE1005" s="3"/>
      <c r="UGF1005" s="3"/>
      <c r="UGG1005" s="3"/>
      <c r="UGH1005" s="3"/>
      <c r="UGI1005" s="3"/>
      <c r="UGJ1005" s="3"/>
      <c r="UGK1005" s="3"/>
      <c r="UGL1005" s="3"/>
      <c r="UGM1005" s="3"/>
      <c r="UGN1005" s="3"/>
      <c r="UGO1005" s="3"/>
      <c r="UGP1005" s="3"/>
      <c r="UGQ1005" s="3"/>
      <c r="UGR1005" s="3"/>
      <c r="UGS1005" s="3"/>
      <c r="UGT1005" s="3"/>
      <c r="UGU1005" s="3"/>
      <c r="UGV1005" s="3"/>
      <c r="UGW1005" s="3"/>
      <c r="UGX1005" s="3"/>
      <c r="UGY1005" s="3"/>
      <c r="UGZ1005" s="3"/>
      <c r="UHA1005" s="3"/>
      <c r="UHB1005" s="3"/>
      <c r="UHC1005" s="3"/>
      <c r="UHD1005" s="3"/>
      <c r="UHE1005" s="3"/>
      <c r="UHF1005" s="3"/>
      <c r="UHG1005" s="3"/>
      <c r="UHH1005" s="3"/>
      <c r="UHI1005" s="3"/>
      <c r="UHJ1005" s="3"/>
      <c r="UHK1005" s="3"/>
      <c r="UHL1005" s="3"/>
      <c r="UHM1005" s="3"/>
      <c r="UHN1005" s="3"/>
      <c r="UHO1005" s="3"/>
      <c r="UHP1005" s="3"/>
      <c r="UHQ1005" s="3"/>
      <c r="UHR1005" s="3"/>
      <c r="UHS1005" s="3"/>
      <c r="UHT1005" s="3"/>
      <c r="UHU1005" s="3"/>
      <c r="UHV1005" s="3"/>
      <c r="UHW1005" s="3"/>
      <c r="UHX1005" s="3"/>
      <c r="UHY1005" s="3"/>
      <c r="UHZ1005" s="3"/>
      <c r="UIA1005" s="3"/>
      <c r="UIB1005" s="3"/>
      <c r="UIC1005" s="3"/>
      <c r="UID1005" s="3"/>
      <c r="UIE1005" s="3"/>
      <c r="UIF1005" s="3"/>
      <c r="UIG1005" s="3"/>
      <c r="UIH1005" s="3"/>
      <c r="UII1005" s="3"/>
      <c r="UIJ1005" s="3"/>
      <c r="UIK1005" s="3"/>
      <c r="UIL1005" s="3"/>
      <c r="UIM1005" s="3"/>
      <c r="UIN1005" s="3"/>
      <c r="UIO1005" s="3"/>
      <c r="UIP1005" s="3"/>
      <c r="UIQ1005" s="3"/>
      <c r="UIR1005" s="3"/>
      <c r="UIS1005" s="3"/>
      <c r="UIT1005" s="3"/>
      <c r="UIU1005" s="3"/>
      <c r="UIV1005" s="3"/>
      <c r="UIW1005" s="3"/>
      <c r="UIX1005" s="3"/>
      <c r="UIY1005" s="3"/>
      <c r="UIZ1005" s="3"/>
      <c r="UJA1005" s="3"/>
      <c r="UJB1005" s="3"/>
      <c r="UJC1005" s="3"/>
      <c r="UJD1005" s="3"/>
      <c r="UJE1005" s="3"/>
      <c r="UJF1005" s="3"/>
      <c r="UJG1005" s="3"/>
      <c r="UJH1005" s="3"/>
      <c r="UJI1005" s="3"/>
      <c r="UJJ1005" s="3"/>
      <c r="UJK1005" s="3"/>
      <c r="UJL1005" s="3"/>
      <c r="UJM1005" s="3"/>
      <c r="UJN1005" s="3"/>
      <c r="UJO1005" s="3"/>
      <c r="UJP1005" s="3"/>
      <c r="UJQ1005" s="3"/>
      <c r="UJR1005" s="3"/>
      <c r="UJS1005" s="3"/>
      <c r="UJT1005" s="3"/>
      <c r="UJU1005" s="3"/>
      <c r="UJV1005" s="3"/>
      <c r="UJW1005" s="3"/>
      <c r="UJX1005" s="3"/>
      <c r="UJY1005" s="3"/>
      <c r="UJZ1005" s="3"/>
      <c r="UKA1005" s="3"/>
      <c r="UKB1005" s="3"/>
      <c r="UKC1005" s="3"/>
      <c r="UKD1005" s="3"/>
      <c r="UKE1005" s="3"/>
      <c r="UKF1005" s="3"/>
      <c r="UKG1005" s="3"/>
      <c r="UKH1005" s="3"/>
      <c r="UKI1005" s="3"/>
      <c r="UKJ1005" s="3"/>
      <c r="UKK1005" s="3"/>
      <c r="UKL1005" s="3"/>
      <c r="UKM1005" s="3"/>
      <c r="UKN1005" s="3"/>
      <c r="UKO1005" s="3"/>
      <c r="UKP1005" s="3"/>
      <c r="UKQ1005" s="3"/>
      <c r="UKR1005" s="3"/>
      <c r="UKS1005" s="3"/>
      <c r="UKT1005" s="3"/>
      <c r="UKU1005" s="3"/>
      <c r="UKV1005" s="3"/>
      <c r="UKW1005" s="3"/>
      <c r="UKX1005" s="3"/>
      <c r="UKY1005" s="3"/>
      <c r="UKZ1005" s="3"/>
      <c r="ULA1005" s="3"/>
      <c r="ULB1005" s="3"/>
      <c r="ULC1005" s="3"/>
      <c r="ULD1005" s="3"/>
      <c r="ULE1005" s="3"/>
      <c r="ULF1005" s="3"/>
      <c r="ULG1005" s="3"/>
      <c r="ULH1005" s="3"/>
      <c r="ULI1005" s="3"/>
      <c r="ULJ1005" s="3"/>
      <c r="ULK1005" s="3"/>
      <c r="ULL1005" s="3"/>
      <c r="ULM1005" s="3"/>
      <c r="ULN1005" s="3"/>
      <c r="ULO1005" s="3"/>
      <c r="ULP1005" s="3"/>
      <c r="ULQ1005" s="3"/>
      <c r="ULR1005" s="3"/>
      <c r="ULS1005" s="3"/>
      <c r="ULT1005" s="3"/>
      <c r="ULU1005" s="3"/>
      <c r="ULV1005" s="3"/>
      <c r="ULW1005" s="3"/>
      <c r="ULX1005" s="3"/>
      <c r="ULY1005" s="3"/>
      <c r="ULZ1005" s="3"/>
      <c r="UMA1005" s="3"/>
      <c r="UMB1005" s="3"/>
      <c r="UMC1005" s="3"/>
      <c r="UMD1005" s="3"/>
      <c r="UME1005" s="3"/>
      <c r="UMF1005" s="3"/>
      <c r="UMG1005" s="3"/>
      <c r="UMH1005" s="3"/>
      <c r="UMI1005" s="3"/>
      <c r="UMJ1005" s="3"/>
      <c r="UMK1005" s="3"/>
      <c r="UML1005" s="3"/>
      <c r="UMM1005" s="3"/>
      <c r="UMN1005" s="3"/>
      <c r="UMO1005" s="3"/>
      <c r="UMP1005" s="3"/>
      <c r="UMQ1005" s="3"/>
      <c r="UMR1005" s="3"/>
      <c r="UMS1005" s="3"/>
      <c r="UMT1005" s="3"/>
      <c r="UMU1005" s="3"/>
      <c r="UMV1005" s="3"/>
      <c r="UMW1005" s="3"/>
      <c r="UMX1005" s="3"/>
      <c r="UMY1005" s="3"/>
      <c r="UMZ1005" s="3"/>
      <c r="UNA1005" s="3"/>
      <c r="UNB1005" s="3"/>
      <c r="UNC1005" s="3"/>
      <c r="UND1005" s="3"/>
      <c r="UNE1005" s="3"/>
      <c r="UNF1005" s="3"/>
      <c r="UNG1005" s="3"/>
      <c r="UNH1005" s="3"/>
      <c r="UNI1005" s="3"/>
      <c r="UNJ1005" s="3"/>
      <c r="UNK1005" s="3"/>
      <c r="UNL1005" s="3"/>
      <c r="UNM1005" s="3"/>
      <c r="UNN1005" s="3"/>
      <c r="UNO1005" s="3"/>
      <c r="UNP1005" s="3"/>
      <c r="UNQ1005" s="3"/>
      <c r="UNR1005" s="3"/>
      <c r="UNS1005" s="3"/>
      <c r="UNT1005" s="3"/>
      <c r="UNU1005" s="3"/>
      <c r="UNV1005" s="3"/>
      <c r="UNW1005" s="3"/>
      <c r="UNX1005" s="3"/>
      <c r="UNY1005" s="3"/>
      <c r="UNZ1005" s="3"/>
      <c r="UOA1005" s="3"/>
      <c r="UOB1005" s="3"/>
      <c r="UOC1005" s="3"/>
      <c r="UOD1005" s="3"/>
      <c r="UOE1005" s="3"/>
      <c r="UOF1005" s="3"/>
      <c r="UOG1005" s="3"/>
      <c r="UOH1005" s="3"/>
      <c r="UOI1005" s="3"/>
      <c r="UOJ1005" s="3"/>
      <c r="UOK1005" s="3"/>
      <c r="UOL1005" s="3"/>
      <c r="UOM1005" s="3"/>
      <c r="UON1005" s="3"/>
      <c r="UOO1005" s="3"/>
      <c r="UOP1005" s="3"/>
      <c r="UOQ1005" s="3"/>
      <c r="UOR1005" s="3"/>
      <c r="UOS1005" s="3"/>
      <c r="UOT1005" s="3"/>
      <c r="UOU1005" s="3"/>
      <c r="UOV1005" s="3"/>
      <c r="UOW1005" s="3"/>
      <c r="UOX1005" s="3"/>
      <c r="UOY1005" s="3"/>
      <c r="UOZ1005" s="3"/>
      <c r="UPA1005" s="3"/>
      <c r="UPB1005" s="3"/>
      <c r="UPC1005" s="3"/>
      <c r="UPD1005" s="3"/>
      <c r="UPE1005" s="3"/>
      <c r="UPF1005" s="3"/>
      <c r="UPG1005" s="3"/>
      <c r="UPH1005" s="3"/>
      <c r="UPI1005" s="3"/>
      <c r="UPJ1005" s="3"/>
      <c r="UPK1005" s="3"/>
      <c r="UPL1005" s="3"/>
      <c r="UPM1005" s="3"/>
      <c r="UPN1005" s="3"/>
      <c r="UPO1005" s="3"/>
      <c r="UPP1005" s="3"/>
      <c r="UPQ1005" s="3"/>
      <c r="UPR1005" s="3"/>
      <c r="UPS1005" s="3"/>
      <c r="UPT1005" s="3"/>
      <c r="UPU1005" s="3"/>
      <c r="UPV1005" s="3"/>
      <c r="UPW1005" s="3"/>
      <c r="UPX1005" s="3"/>
      <c r="UPY1005" s="3"/>
      <c r="UPZ1005" s="3"/>
      <c r="UQA1005" s="3"/>
      <c r="UQB1005" s="3"/>
      <c r="UQC1005" s="3"/>
      <c r="UQD1005" s="3"/>
      <c r="UQE1005" s="3"/>
      <c r="UQF1005" s="3"/>
      <c r="UQG1005" s="3"/>
      <c r="UQH1005" s="3"/>
      <c r="UQI1005" s="3"/>
      <c r="UQJ1005" s="3"/>
      <c r="UQK1005" s="3"/>
      <c r="UQL1005" s="3"/>
      <c r="UQM1005" s="3"/>
      <c r="UQN1005" s="3"/>
      <c r="UQO1005" s="3"/>
      <c r="UQP1005" s="3"/>
      <c r="UQQ1005" s="3"/>
      <c r="UQR1005" s="3"/>
      <c r="UQS1005" s="3"/>
      <c r="UQT1005" s="3"/>
      <c r="UQU1005" s="3"/>
      <c r="UQV1005" s="3"/>
      <c r="UQW1005" s="3"/>
      <c r="UQX1005" s="3"/>
      <c r="UQY1005" s="3"/>
      <c r="UQZ1005" s="3"/>
      <c r="URA1005" s="3"/>
      <c r="URB1005" s="3"/>
      <c r="URC1005" s="3"/>
      <c r="URD1005" s="3"/>
      <c r="URE1005" s="3"/>
      <c r="URF1005" s="3"/>
      <c r="URG1005" s="3"/>
      <c r="URH1005" s="3"/>
      <c r="URI1005" s="3"/>
      <c r="URJ1005" s="3"/>
      <c r="URK1005" s="3"/>
      <c r="URL1005" s="3"/>
      <c r="URM1005" s="3"/>
      <c r="URN1005" s="3"/>
      <c r="URO1005" s="3"/>
      <c r="URP1005" s="3"/>
      <c r="URQ1005" s="3"/>
      <c r="URR1005" s="3"/>
      <c r="URS1005" s="3"/>
      <c r="URT1005" s="3"/>
      <c r="URU1005" s="3"/>
      <c r="URV1005" s="3"/>
      <c r="URW1005" s="3"/>
      <c r="URX1005" s="3"/>
      <c r="URY1005" s="3"/>
      <c r="URZ1005" s="3"/>
      <c r="USA1005" s="3"/>
      <c r="USB1005" s="3"/>
      <c r="USC1005" s="3"/>
      <c r="USD1005" s="3"/>
      <c r="USE1005" s="3"/>
      <c r="USF1005" s="3"/>
      <c r="USG1005" s="3"/>
      <c r="USH1005" s="3"/>
      <c r="USI1005" s="3"/>
      <c r="USJ1005" s="3"/>
      <c r="USK1005" s="3"/>
      <c r="USL1005" s="3"/>
      <c r="USM1005" s="3"/>
      <c r="USN1005" s="3"/>
      <c r="USO1005" s="3"/>
      <c r="USP1005" s="3"/>
      <c r="USQ1005" s="3"/>
      <c r="USR1005" s="3"/>
      <c r="USS1005" s="3"/>
      <c r="UST1005" s="3"/>
      <c r="USU1005" s="3"/>
      <c r="USV1005" s="3"/>
      <c r="USW1005" s="3"/>
      <c r="USX1005" s="3"/>
      <c r="USY1005" s="3"/>
      <c r="USZ1005" s="3"/>
      <c r="UTA1005" s="3"/>
      <c r="UTB1005" s="3"/>
      <c r="UTC1005" s="3"/>
      <c r="UTD1005" s="3"/>
      <c r="UTE1005" s="3"/>
      <c r="UTF1005" s="3"/>
      <c r="UTG1005" s="3"/>
      <c r="UTH1005" s="3"/>
      <c r="UTI1005" s="3"/>
      <c r="UTJ1005" s="3"/>
      <c r="UTK1005" s="3"/>
      <c r="UTL1005" s="3"/>
      <c r="UTM1005" s="3"/>
      <c r="UTN1005" s="3"/>
      <c r="UTO1005" s="3"/>
      <c r="UTP1005" s="3"/>
      <c r="UTQ1005" s="3"/>
      <c r="UTR1005" s="3"/>
      <c r="UTS1005" s="3"/>
      <c r="UTT1005" s="3"/>
      <c r="UTU1005" s="3"/>
      <c r="UTV1005" s="3"/>
      <c r="UTW1005" s="3"/>
      <c r="UTX1005" s="3"/>
      <c r="UTY1005" s="3"/>
      <c r="UTZ1005" s="3"/>
      <c r="UUA1005" s="3"/>
      <c r="UUB1005" s="3"/>
      <c r="UUC1005" s="3"/>
      <c r="UUD1005" s="3"/>
      <c r="UUE1005" s="3"/>
      <c r="UUF1005" s="3"/>
      <c r="UUG1005" s="3"/>
      <c r="UUH1005" s="3"/>
      <c r="UUI1005" s="3"/>
      <c r="UUJ1005" s="3"/>
      <c r="UUK1005" s="3"/>
      <c r="UUL1005" s="3"/>
      <c r="UUM1005" s="3"/>
      <c r="UUN1005" s="3"/>
      <c r="UUO1005" s="3"/>
      <c r="UUP1005" s="3"/>
      <c r="UUQ1005" s="3"/>
      <c r="UUR1005" s="3"/>
      <c r="UUS1005" s="3"/>
      <c r="UUT1005" s="3"/>
      <c r="UUU1005" s="3"/>
      <c r="UUV1005" s="3"/>
      <c r="UUW1005" s="3"/>
      <c r="UUX1005" s="3"/>
      <c r="UUY1005" s="3"/>
      <c r="UUZ1005" s="3"/>
      <c r="UVA1005" s="3"/>
      <c r="UVB1005" s="3"/>
      <c r="UVC1005" s="3"/>
      <c r="UVD1005" s="3"/>
      <c r="UVE1005" s="3"/>
      <c r="UVF1005" s="3"/>
      <c r="UVG1005" s="3"/>
      <c r="UVH1005" s="3"/>
      <c r="UVI1005" s="3"/>
      <c r="UVJ1005" s="3"/>
      <c r="UVK1005" s="3"/>
      <c r="UVL1005" s="3"/>
      <c r="UVM1005" s="3"/>
      <c r="UVN1005" s="3"/>
      <c r="UVO1005" s="3"/>
      <c r="UVP1005" s="3"/>
      <c r="UVQ1005" s="3"/>
      <c r="UVR1005" s="3"/>
      <c r="UVS1005" s="3"/>
      <c r="UVT1005" s="3"/>
      <c r="UVU1005" s="3"/>
      <c r="UVV1005" s="3"/>
      <c r="UVW1005" s="3"/>
      <c r="UVX1005" s="3"/>
      <c r="UVY1005" s="3"/>
      <c r="UVZ1005" s="3"/>
      <c r="UWA1005" s="3"/>
      <c r="UWB1005" s="3"/>
      <c r="UWC1005" s="3"/>
      <c r="UWD1005" s="3"/>
      <c r="UWE1005" s="3"/>
      <c r="UWF1005" s="3"/>
      <c r="UWG1005" s="3"/>
      <c r="UWH1005" s="3"/>
      <c r="UWI1005" s="3"/>
      <c r="UWJ1005" s="3"/>
      <c r="UWK1005" s="3"/>
      <c r="UWL1005" s="3"/>
      <c r="UWM1005" s="3"/>
      <c r="UWN1005" s="3"/>
      <c r="UWO1005" s="3"/>
      <c r="UWP1005" s="3"/>
      <c r="UWQ1005" s="3"/>
      <c r="UWR1005" s="3"/>
      <c r="UWS1005" s="3"/>
      <c r="UWT1005" s="3"/>
      <c r="UWU1005" s="3"/>
      <c r="UWV1005" s="3"/>
      <c r="UWW1005" s="3"/>
      <c r="UWX1005" s="3"/>
      <c r="UWY1005" s="3"/>
      <c r="UWZ1005" s="3"/>
      <c r="UXA1005" s="3"/>
      <c r="UXB1005" s="3"/>
      <c r="UXC1005" s="3"/>
      <c r="UXD1005" s="3"/>
      <c r="UXE1005" s="3"/>
      <c r="UXF1005" s="3"/>
      <c r="UXG1005" s="3"/>
      <c r="UXH1005" s="3"/>
      <c r="UXI1005" s="3"/>
      <c r="UXJ1005" s="3"/>
      <c r="UXK1005" s="3"/>
      <c r="UXL1005" s="3"/>
      <c r="UXM1005" s="3"/>
      <c r="UXN1005" s="3"/>
      <c r="UXO1005" s="3"/>
      <c r="UXP1005" s="3"/>
      <c r="UXQ1005" s="3"/>
      <c r="UXR1005" s="3"/>
      <c r="UXS1005" s="3"/>
      <c r="UXT1005" s="3"/>
      <c r="UXU1005" s="3"/>
      <c r="UXV1005" s="3"/>
      <c r="UXW1005" s="3"/>
      <c r="UXX1005" s="3"/>
      <c r="UXY1005" s="3"/>
      <c r="UXZ1005" s="3"/>
      <c r="UYA1005" s="3"/>
      <c r="UYB1005" s="3"/>
      <c r="UYC1005" s="3"/>
      <c r="UYD1005" s="3"/>
      <c r="UYE1005" s="3"/>
      <c r="UYF1005" s="3"/>
      <c r="UYG1005" s="3"/>
      <c r="UYH1005" s="3"/>
      <c r="UYI1005" s="3"/>
      <c r="UYJ1005" s="3"/>
      <c r="UYK1005" s="3"/>
      <c r="UYL1005" s="3"/>
      <c r="UYM1005" s="3"/>
      <c r="UYN1005" s="3"/>
      <c r="UYO1005" s="3"/>
      <c r="UYP1005" s="3"/>
      <c r="UYQ1005" s="3"/>
      <c r="UYR1005" s="3"/>
      <c r="UYS1005" s="3"/>
      <c r="UYT1005" s="3"/>
      <c r="UYU1005" s="3"/>
      <c r="UYV1005" s="3"/>
      <c r="UYW1005" s="3"/>
      <c r="UYX1005" s="3"/>
      <c r="UYY1005" s="3"/>
      <c r="UYZ1005" s="3"/>
      <c r="UZA1005" s="3"/>
      <c r="UZB1005" s="3"/>
      <c r="UZC1005" s="3"/>
      <c r="UZD1005" s="3"/>
      <c r="UZE1005" s="3"/>
      <c r="UZF1005" s="3"/>
      <c r="UZG1005" s="3"/>
      <c r="UZH1005" s="3"/>
      <c r="UZI1005" s="3"/>
      <c r="UZJ1005" s="3"/>
      <c r="UZK1005" s="3"/>
      <c r="UZL1005" s="3"/>
      <c r="UZM1005" s="3"/>
      <c r="UZN1005" s="3"/>
      <c r="UZO1005" s="3"/>
      <c r="UZP1005" s="3"/>
      <c r="UZQ1005" s="3"/>
      <c r="UZR1005" s="3"/>
      <c r="UZS1005" s="3"/>
      <c r="UZT1005" s="3"/>
      <c r="UZU1005" s="3"/>
      <c r="UZV1005" s="3"/>
      <c r="UZW1005" s="3"/>
      <c r="UZX1005" s="3"/>
      <c r="UZY1005" s="3"/>
      <c r="UZZ1005" s="3"/>
      <c r="VAA1005" s="3"/>
      <c r="VAB1005" s="3"/>
      <c r="VAC1005" s="3"/>
      <c r="VAD1005" s="3"/>
      <c r="VAE1005" s="3"/>
      <c r="VAF1005" s="3"/>
      <c r="VAG1005" s="3"/>
      <c r="VAH1005" s="3"/>
      <c r="VAI1005" s="3"/>
      <c r="VAJ1005" s="3"/>
      <c r="VAK1005" s="3"/>
      <c r="VAL1005" s="3"/>
      <c r="VAM1005" s="3"/>
      <c r="VAN1005" s="3"/>
      <c r="VAO1005" s="3"/>
      <c r="VAP1005" s="3"/>
      <c r="VAQ1005" s="3"/>
      <c r="VAR1005" s="3"/>
      <c r="VAS1005" s="3"/>
      <c r="VAT1005" s="3"/>
      <c r="VAU1005" s="3"/>
      <c r="VAV1005" s="3"/>
      <c r="VAW1005" s="3"/>
      <c r="VAX1005" s="3"/>
      <c r="VAY1005" s="3"/>
      <c r="VAZ1005" s="3"/>
      <c r="VBA1005" s="3"/>
      <c r="VBB1005" s="3"/>
      <c r="VBC1005" s="3"/>
      <c r="VBD1005" s="3"/>
      <c r="VBE1005" s="3"/>
      <c r="VBF1005" s="3"/>
      <c r="VBG1005" s="3"/>
      <c r="VBH1005" s="3"/>
      <c r="VBI1005" s="3"/>
      <c r="VBJ1005" s="3"/>
      <c r="VBK1005" s="3"/>
      <c r="VBL1005" s="3"/>
      <c r="VBM1005" s="3"/>
      <c r="VBN1005" s="3"/>
      <c r="VBO1005" s="3"/>
      <c r="VBP1005" s="3"/>
      <c r="VBQ1005" s="3"/>
      <c r="VBR1005" s="3"/>
      <c r="VBS1005" s="3"/>
      <c r="VBT1005" s="3"/>
      <c r="VBU1005" s="3"/>
      <c r="VBV1005" s="3"/>
      <c r="VBW1005" s="3"/>
      <c r="VBX1005" s="3"/>
      <c r="VBY1005" s="3"/>
      <c r="VBZ1005" s="3"/>
      <c r="VCA1005" s="3"/>
      <c r="VCB1005" s="3"/>
      <c r="VCC1005" s="3"/>
      <c r="VCD1005" s="3"/>
      <c r="VCE1005" s="3"/>
      <c r="VCF1005" s="3"/>
      <c r="VCG1005" s="3"/>
      <c r="VCH1005" s="3"/>
      <c r="VCI1005" s="3"/>
      <c r="VCJ1005" s="3"/>
      <c r="VCK1005" s="3"/>
      <c r="VCL1005" s="3"/>
      <c r="VCM1005" s="3"/>
      <c r="VCN1005" s="3"/>
      <c r="VCO1005" s="3"/>
      <c r="VCP1005" s="3"/>
      <c r="VCQ1005" s="3"/>
      <c r="VCR1005" s="3"/>
      <c r="VCS1005" s="3"/>
      <c r="VCT1005" s="3"/>
      <c r="VCU1005" s="3"/>
      <c r="VCV1005" s="3"/>
      <c r="VCW1005" s="3"/>
      <c r="VCX1005" s="3"/>
      <c r="VCY1005" s="3"/>
      <c r="VCZ1005" s="3"/>
      <c r="VDA1005" s="3"/>
      <c r="VDB1005" s="3"/>
      <c r="VDC1005" s="3"/>
      <c r="VDD1005" s="3"/>
      <c r="VDE1005" s="3"/>
      <c r="VDF1005" s="3"/>
      <c r="VDG1005" s="3"/>
      <c r="VDH1005" s="3"/>
      <c r="VDI1005" s="3"/>
      <c r="VDJ1005" s="3"/>
      <c r="VDK1005" s="3"/>
      <c r="VDL1005" s="3"/>
      <c r="VDM1005" s="3"/>
      <c r="VDN1005" s="3"/>
      <c r="VDO1005" s="3"/>
      <c r="VDP1005" s="3"/>
      <c r="VDQ1005" s="3"/>
      <c r="VDR1005" s="3"/>
      <c r="VDS1005" s="3"/>
      <c r="VDT1005" s="3"/>
      <c r="VDU1005" s="3"/>
      <c r="VDV1005" s="3"/>
      <c r="VDW1005" s="3"/>
      <c r="VDX1005" s="3"/>
      <c r="VDY1005" s="3"/>
      <c r="VDZ1005" s="3"/>
      <c r="VEA1005" s="3"/>
      <c r="VEB1005" s="3"/>
      <c r="VEC1005" s="3"/>
      <c r="VED1005" s="3"/>
      <c r="VEE1005" s="3"/>
      <c r="VEF1005" s="3"/>
      <c r="VEG1005" s="3"/>
      <c r="VEH1005" s="3"/>
      <c r="VEI1005" s="3"/>
      <c r="VEJ1005" s="3"/>
      <c r="VEK1005" s="3"/>
      <c r="VEL1005" s="3"/>
      <c r="VEM1005" s="3"/>
      <c r="VEN1005" s="3"/>
      <c r="VEO1005" s="3"/>
      <c r="VEP1005" s="3"/>
      <c r="VEQ1005" s="3"/>
      <c r="VER1005" s="3"/>
      <c r="VES1005" s="3"/>
      <c r="VET1005" s="3"/>
      <c r="VEU1005" s="3"/>
      <c r="VEV1005" s="3"/>
      <c r="VEW1005" s="3"/>
      <c r="VEX1005" s="3"/>
      <c r="VEY1005" s="3"/>
      <c r="VEZ1005" s="3"/>
      <c r="VFA1005" s="3"/>
      <c r="VFB1005" s="3"/>
      <c r="VFC1005" s="3"/>
      <c r="VFD1005" s="3"/>
      <c r="VFE1005" s="3"/>
      <c r="VFF1005" s="3"/>
      <c r="VFG1005" s="3"/>
      <c r="VFH1005" s="3"/>
      <c r="VFI1005" s="3"/>
      <c r="VFJ1005" s="3"/>
      <c r="VFK1005" s="3"/>
      <c r="VFL1005" s="3"/>
      <c r="VFM1005" s="3"/>
      <c r="VFN1005" s="3"/>
      <c r="VFO1005" s="3"/>
      <c r="VFP1005" s="3"/>
      <c r="VFQ1005" s="3"/>
      <c r="VFR1005" s="3"/>
      <c r="VFS1005" s="3"/>
      <c r="VFT1005" s="3"/>
      <c r="VFU1005" s="3"/>
      <c r="VFV1005" s="3"/>
      <c r="VFW1005" s="3"/>
      <c r="VFX1005" s="3"/>
      <c r="VFY1005" s="3"/>
      <c r="VFZ1005" s="3"/>
      <c r="VGA1005" s="3"/>
      <c r="VGB1005" s="3"/>
      <c r="VGC1005" s="3"/>
      <c r="VGD1005" s="3"/>
      <c r="VGE1005" s="3"/>
      <c r="VGF1005" s="3"/>
      <c r="VGG1005" s="3"/>
      <c r="VGH1005" s="3"/>
      <c r="VGI1005" s="3"/>
      <c r="VGJ1005" s="3"/>
      <c r="VGK1005" s="3"/>
      <c r="VGL1005" s="3"/>
      <c r="VGM1005" s="3"/>
      <c r="VGN1005" s="3"/>
      <c r="VGO1005" s="3"/>
      <c r="VGP1005" s="3"/>
      <c r="VGQ1005" s="3"/>
      <c r="VGR1005" s="3"/>
      <c r="VGS1005" s="3"/>
      <c r="VGT1005" s="3"/>
      <c r="VGU1005" s="3"/>
      <c r="VGV1005" s="3"/>
      <c r="VGW1005" s="3"/>
      <c r="VGX1005" s="3"/>
      <c r="VGY1005" s="3"/>
      <c r="VGZ1005" s="3"/>
      <c r="VHA1005" s="3"/>
      <c r="VHB1005" s="3"/>
      <c r="VHC1005" s="3"/>
      <c r="VHD1005" s="3"/>
      <c r="VHE1005" s="3"/>
      <c r="VHF1005" s="3"/>
      <c r="VHG1005" s="3"/>
      <c r="VHH1005" s="3"/>
      <c r="VHI1005" s="3"/>
      <c r="VHJ1005" s="3"/>
      <c r="VHK1005" s="3"/>
      <c r="VHL1005" s="3"/>
      <c r="VHM1005" s="3"/>
      <c r="VHN1005" s="3"/>
      <c r="VHO1005" s="3"/>
      <c r="VHP1005" s="3"/>
      <c r="VHQ1005" s="3"/>
      <c r="VHR1005" s="3"/>
      <c r="VHS1005" s="3"/>
      <c r="VHT1005" s="3"/>
      <c r="VHU1005" s="3"/>
      <c r="VHV1005" s="3"/>
      <c r="VHW1005" s="3"/>
      <c r="VHX1005" s="3"/>
      <c r="VHY1005" s="3"/>
      <c r="VHZ1005" s="3"/>
      <c r="VIA1005" s="3"/>
      <c r="VIB1005" s="3"/>
      <c r="VIC1005" s="3"/>
      <c r="VID1005" s="3"/>
      <c r="VIE1005" s="3"/>
      <c r="VIF1005" s="3"/>
      <c r="VIG1005" s="3"/>
      <c r="VIH1005" s="3"/>
      <c r="VII1005" s="3"/>
      <c r="VIJ1005" s="3"/>
      <c r="VIK1005" s="3"/>
      <c r="VIL1005" s="3"/>
      <c r="VIM1005" s="3"/>
      <c r="VIN1005" s="3"/>
      <c r="VIO1005" s="3"/>
      <c r="VIP1005" s="3"/>
      <c r="VIQ1005" s="3"/>
      <c r="VIR1005" s="3"/>
      <c r="VIS1005" s="3"/>
      <c r="VIT1005" s="3"/>
      <c r="VIU1005" s="3"/>
      <c r="VIV1005" s="3"/>
      <c r="VIW1005" s="3"/>
      <c r="VIX1005" s="3"/>
      <c r="VIY1005" s="3"/>
      <c r="VIZ1005" s="3"/>
      <c r="VJA1005" s="3"/>
      <c r="VJB1005" s="3"/>
      <c r="VJC1005" s="3"/>
      <c r="VJD1005" s="3"/>
      <c r="VJE1005" s="3"/>
      <c r="VJF1005" s="3"/>
      <c r="VJG1005" s="3"/>
      <c r="VJH1005" s="3"/>
      <c r="VJI1005" s="3"/>
      <c r="VJJ1005" s="3"/>
      <c r="VJK1005" s="3"/>
      <c r="VJL1005" s="3"/>
      <c r="VJM1005" s="3"/>
      <c r="VJN1005" s="3"/>
      <c r="VJO1005" s="3"/>
      <c r="VJP1005" s="3"/>
      <c r="VJQ1005" s="3"/>
      <c r="VJR1005" s="3"/>
      <c r="VJS1005" s="3"/>
      <c r="VJT1005" s="3"/>
      <c r="VJU1005" s="3"/>
      <c r="VJV1005" s="3"/>
      <c r="VJW1005" s="3"/>
      <c r="VJX1005" s="3"/>
      <c r="VJY1005" s="3"/>
      <c r="VJZ1005" s="3"/>
      <c r="VKA1005" s="3"/>
      <c r="VKB1005" s="3"/>
      <c r="VKC1005" s="3"/>
      <c r="VKD1005" s="3"/>
      <c r="VKE1005" s="3"/>
      <c r="VKF1005" s="3"/>
      <c r="VKG1005" s="3"/>
      <c r="VKH1005" s="3"/>
      <c r="VKI1005" s="3"/>
      <c r="VKJ1005" s="3"/>
      <c r="VKK1005" s="3"/>
      <c r="VKL1005" s="3"/>
      <c r="VKM1005" s="3"/>
      <c r="VKN1005" s="3"/>
      <c r="VKO1005" s="3"/>
      <c r="VKP1005" s="3"/>
      <c r="VKQ1005" s="3"/>
      <c r="VKR1005" s="3"/>
      <c r="VKS1005" s="3"/>
      <c r="VKT1005" s="3"/>
      <c r="VKU1005" s="3"/>
      <c r="VKV1005" s="3"/>
      <c r="VKW1005" s="3"/>
      <c r="VKX1005" s="3"/>
      <c r="VKY1005" s="3"/>
      <c r="VKZ1005" s="3"/>
      <c r="VLA1005" s="3"/>
      <c r="VLB1005" s="3"/>
      <c r="VLC1005" s="3"/>
      <c r="VLD1005" s="3"/>
      <c r="VLE1005" s="3"/>
      <c r="VLF1005" s="3"/>
      <c r="VLG1005" s="3"/>
      <c r="VLH1005" s="3"/>
      <c r="VLI1005" s="3"/>
      <c r="VLJ1005" s="3"/>
      <c r="VLK1005" s="3"/>
      <c r="VLL1005" s="3"/>
      <c r="VLM1005" s="3"/>
      <c r="VLN1005" s="3"/>
      <c r="VLO1005" s="3"/>
      <c r="VLP1005" s="3"/>
      <c r="VLQ1005" s="3"/>
      <c r="VLR1005" s="3"/>
      <c r="VLS1005" s="3"/>
      <c r="VLT1005" s="3"/>
      <c r="VLU1005" s="3"/>
      <c r="VLV1005" s="3"/>
      <c r="VLW1005" s="3"/>
      <c r="VLX1005" s="3"/>
      <c r="VLY1005" s="3"/>
      <c r="VLZ1005" s="3"/>
      <c r="VMA1005" s="3"/>
      <c r="VMB1005" s="3"/>
      <c r="VMC1005" s="3"/>
      <c r="VMD1005" s="3"/>
      <c r="VME1005" s="3"/>
      <c r="VMF1005" s="3"/>
      <c r="VMG1005" s="3"/>
      <c r="VMH1005" s="3"/>
      <c r="VMI1005" s="3"/>
      <c r="VMJ1005" s="3"/>
      <c r="VMK1005" s="3"/>
      <c r="VML1005" s="3"/>
      <c r="VMM1005" s="3"/>
      <c r="VMN1005" s="3"/>
      <c r="VMO1005" s="3"/>
      <c r="VMP1005" s="3"/>
      <c r="VMQ1005" s="3"/>
      <c r="VMR1005" s="3"/>
      <c r="VMS1005" s="3"/>
      <c r="VMT1005" s="3"/>
      <c r="VMU1005" s="3"/>
      <c r="VMV1005" s="3"/>
      <c r="VMW1005" s="3"/>
      <c r="VMX1005" s="3"/>
      <c r="VMY1005" s="3"/>
      <c r="VMZ1005" s="3"/>
      <c r="VNA1005" s="3"/>
      <c r="VNB1005" s="3"/>
      <c r="VNC1005" s="3"/>
      <c r="VND1005" s="3"/>
      <c r="VNE1005" s="3"/>
      <c r="VNF1005" s="3"/>
      <c r="VNG1005" s="3"/>
      <c r="VNH1005" s="3"/>
      <c r="VNI1005" s="3"/>
      <c r="VNJ1005" s="3"/>
      <c r="VNK1005" s="3"/>
      <c r="VNL1005" s="3"/>
      <c r="VNM1005" s="3"/>
      <c r="VNN1005" s="3"/>
      <c r="VNO1005" s="3"/>
      <c r="VNP1005" s="3"/>
      <c r="VNQ1005" s="3"/>
      <c r="VNR1005" s="3"/>
      <c r="VNS1005" s="3"/>
      <c r="VNT1005" s="3"/>
      <c r="VNU1005" s="3"/>
      <c r="VNV1005" s="3"/>
      <c r="VNW1005" s="3"/>
      <c r="VNX1005" s="3"/>
      <c r="VNY1005" s="3"/>
      <c r="VNZ1005" s="3"/>
      <c r="VOA1005" s="3"/>
      <c r="VOB1005" s="3"/>
      <c r="VOC1005" s="3"/>
      <c r="VOD1005" s="3"/>
      <c r="VOE1005" s="3"/>
      <c r="VOF1005" s="3"/>
      <c r="VOG1005" s="3"/>
      <c r="VOH1005" s="3"/>
      <c r="VOI1005" s="3"/>
      <c r="VOJ1005" s="3"/>
      <c r="VOK1005" s="3"/>
      <c r="VOL1005" s="3"/>
      <c r="VOM1005" s="3"/>
      <c r="VON1005" s="3"/>
      <c r="VOO1005" s="3"/>
      <c r="VOP1005" s="3"/>
      <c r="VOQ1005" s="3"/>
      <c r="VOR1005" s="3"/>
      <c r="VOS1005" s="3"/>
      <c r="VOT1005" s="3"/>
      <c r="VOU1005" s="3"/>
      <c r="VOV1005" s="3"/>
      <c r="VOW1005" s="3"/>
      <c r="VOX1005" s="3"/>
      <c r="VOY1005" s="3"/>
      <c r="VOZ1005" s="3"/>
      <c r="VPA1005" s="3"/>
      <c r="VPB1005" s="3"/>
      <c r="VPC1005" s="3"/>
      <c r="VPD1005" s="3"/>
      <c r="VPE1005" s="3"/>
      <c r="VPF1005" s="3"/>
      <c r="VPG1005" s="3"/>
      <c r="VPH1005" s="3"/>
      <c r="VPI1005" s="3"/>
      <c r="VPJ1005" s="3"/>
      <c r="VPK1005" s="3"/>
      <c r="VPL1005" s="3"/>
      <c r="VPM1005" s="3"/>
      <c r="VPN1005" s="3"/>
      <c r="VPO1005" s="3"/>
      <c r="VPP1005" s="3"/>
      <c r="VPQ1005" s="3"/>
      <c r="VPR1005" s="3"/>
      <c r="VPS1005" s="3"/>
      <c r="VPT1005" s="3"/>
      <c r="VPU1005" s="3"/>
      <c r="VPV1005" s="3"/>
      <c r="VPW1005" s="3"/>
      <c r="VPX1005" s="3"/>
      <c r="VPY1005" s="3"/>
      <c r="VPZ1005" s="3"/>
      <c r="VQA1005" s="3"/>
      <c r="VQB1005" s="3"/>
      <c r="VQC1005" s="3"/>
      <c r="VQD1005" s="3"/>
      <c r="VQE1005" s="3"/>
      <c r="VQF1005" s="3"/>
      <c r="VQG1005" s="3"/>
      <c r="VQH1005" s="3"/>
      <c r="VQI1005" s="3"/>
      <c r="VQJ1005" s="3"/>
      <c r="VQK1005" s="3"/>
      <c r="VQL1005" s="3"/>
      <c r="VQM1005" s="3"/>
      <c r="VQN1005" s="3"/>
      <c r="VQO1005" s="3"/>
      <c r="VQP1005" s="3"/>
      <c r="VQQ1005" s="3"/>
      <c r="VQR1005" s="3"/>
      <c r="VQS1005" s="3"/>
      <c r="VQT1005" s="3"/>
      <c r="VQU1005" s="3"/>
      <c r="VQV1005" s="3"/>
      <c r="VQW1005" s="3"/>
      <c r="VQX1005" s="3"/>
      <c r="VQY1005" s="3"/>
      <c r="VQZ1005" s="3"/>
      <c r="VRA1005" s="3"/>
      <c r="VRB1005" s="3"/>
      <c r="VRC1005" s="3"/>
      <c r="VRD1005" s="3"/>
      <c r="VRE1005" s="3"/>
      <c r="VRF1005" s="3"/>
      <c r="VRG1005" s="3"/>
      <c r="VRH1005" s="3"/>
      <c r="VRI1005" s="3"/>
      <c r="VRJ1005" s="3"/>
      <c r="VRK1005" s="3"/>
      <c r="VRL1005" s="3"/>
      <c r="VRM1005" s="3"/>
      <c r="VRN1005" s="3"/>
      <c r="VRO1005" s="3"/>
      <c r="VRP1005" s="3"/>
      <c r="VRQ1005" s="3"/>
      <c r="VRR1005" s="3"/>
      <c r="VRS1005" s="3"/>
      <c r="VRT1005" s="3"/>
      <c r="VRU1005" s="3"/>
      <c r="VRV1005" s="3"/>
      <c r="VRW1005" s="3"/>
      <c r="VRX1005" s="3"/>
      <c r="VRY1005" s="3"/>
      <c r="VRZ1005" s="3"/>
      <c r="VSA1005" s="3"/>
      <c r="VSB1005" s="3"/>
      <c r="VSC1005" s="3"/>
      <c r="VSD1005" s="3"/>
      <c r="VSE1005" s="3"/>
      <c r="VSF1005" s="3"/>
      <c r="VSG1005" s="3"/>
      <c r="VSH1005" s="3"/>
      <c r="VSI1005" s="3"/>
      <c r="VSJ1005" s="3"/>
      <c r="VSK1005" s="3"/>
      <c r="VSL1005" s="3"/>
      <c r="VSM1005" s="3"/>
      <c r="VSN1005" s="3"/>
      <c r="VSO1005" s="3"/>
      <c r="VSP1005" s="3"/>
      <c r="VSQ1005" s="3"/>
      <c r="VSR1005" s="3"/>
      <c r="VSS1005" s="3"/>
      <c r="VST1005" s="3"/>
      <c r="VSU1005" s="3"/>
      <c r="VSV1005" s="3"/>
      <c r="VSW1005" s="3"/>
      <c r="VSX1005" s="3"/>
      <c r="VSY1005" s="3"/>
      <c r="VSZ1005" s="3"/>
      <c r="VTA1005" s="3"/>
      <c r="VTB1005" s="3"/>
      <c r="VTC1005" s="3"/>
      <c r="VTD1005" s="3"/>
      <c r="VTE1005" s="3"/>
      <c r="VTF1005" s="3"/>
      <c r="VTG1005" s="3"/>
      <c r="VTH1005" s="3"/>
      <c r="VTI1005" s="3"/>
      <c r="VTJ1005" s="3"/>
      <c r="VTK1005" s="3"/>
      <c r="VTL1005" s="3"/>
      <c r="VTM1005" s="3"/>
      <c r="VTN1005" s="3"/>
      <c r="VTO1005" s="3"/>
      <c r="VTP1005" s="3"/>
      <c r="VTQ1005" s="3"/>
      <c r="VTR1005" s="3"/>
      <c r="VTS1005" s="3"/>
      <c r="VTT1005" s="3"/>
      <c r="VTU1005" s="3"/>
      <c r="VTV1005" s="3"/>
      <c r="VTW1005" s="3"/>
      <c r="VTX1005" s="3"/>
      <c r="VTY1005" s="3"/>
      <c r="VTZ1005" s="3"/>
      <c r="VUA1005" s="3"/>
      <c r="VUB1005" s="3"/>
      <c r="VUC1005" s="3"/>
      <c r="VUD1005" s="3"/>
      <c r="VUE1005" s="3"/>
      <c r="VUF1005" s="3"/>
      <c r="VUG1005" s="3"/>
      <c r="VUH1005" s="3"/>
      <c r="VUI1005" s="3"/>
      <c r="VUJ1005" s="3"/>
      <c r="VUK1005" s="3"/>
      <c r="VUL1005" s="3"/>
      <c r="VUM1005" s="3"/>
      <c r="VUN1005" s="3"/>
      <c r="VUO1005" s="3"/>
      <c r="VUP1005" s="3"/>
      <c r="VUQ1005" s="3"/>
      <c r="VUR1005" s="3"/>
      <c r="VUS1005" s="3"/>
      <c r="VUT1005" s="3"/>
      <c r="VUU1005" s="3"/>
      <c r="VUV1005" s="3"/>
      <c r="VUW1005" s="3"/>
      <c r="VUX1005" s="3"/>
      <c r="VUY1005" s="3"/>
      <c r="VUZ1005" s="3"/>
      <c r="VVA1005" s="3"/>
      <c r="VVB1005" s="3"/>
      <c r="VVC1005" s="3"/>
      <c r="VVD1005" s="3"/>
      <c r="VVE1005" s="3"/>
      <c r="VVF1005" s="3"/>
      <c r="VVG1005" s="3"/>
      <c r="VVH1005" s="3"/>
      <c r="VVI1005" s="3"/>
      <c r="VVJ1005" s="3"/>
      <c r="VVK1005" s="3"/>
      <c r="VVL1005" s="3"/>
      <c r="VVM1005" s="3"/>
      <c r="VVN1005" s="3"/>
      <c r="VVO1005" s="3"/>
      <c r="VVP1005" s="3"/>
      <c r="VVQ1005" s="3"/>
      <c r="VVR1005" s="3"/>
      <c r="VVS1005" s="3"/>
      <c r="VVT1005" s="3"/>
      <c r="VVU1005" s="3"/>
      <c r="VVV1005" s="3"/>
      <c r="VVW1005" s="3"/>
      <c r="VVX1005" s="3"/>
      <c r="VVY1005" s="3"/>
      <c r="VVZ1005" s="3"/>
      <c r="VWA1005" s="3"/>
      <c r="VWB1005" s="3"/>
      <c r="VWC1005" s="3"/>
      <c r="VWD1005" s="3"/>
      <c r="VWE1005" s="3"/>
      <c r="VWF1005" s="3"/>
      <c r="VWG1005" s="3"/>
      <c r="VWH1005" s="3"/>
      <c r="VWI1005" s="3"/>
      <c r="VWJ1005" s="3"/>
      <c r="VWK1005" s="3"/>
      <c r="VWL1005" s="3"/>
      <c r="VWM1005" s="3"/>
      <c r="VWN1005" s="3"/>
      <c r="VWO1005" s="3"/>
      <c r="VWP1005" s="3"/>
      <c r="VWQ1005" s="3"/>
      <c r="VWR1005" s="3"/>
      <c r="VWS1005" s="3"/>
      <c r="VWT1005" s="3"/>
      <c r="VWU1005" s="3"/>
      <c r="VWV1005" s="3"/>
      <c r="VWW1005" s="3"/>
      <c r="VWX1005" s="3"/>
      <c r="VWY1005" s="3"/>
      <c r="VWZ1005" s="3"/>
      <c r="VXA1005" s="3"/>
      <c r="VXB1005" s="3"/>
      <c r="VXC1005" s="3"/>
      <c r="VXD1005" s="3"/>
      <c r="VXE1005" s="3"/>
      <c r="VXF1005" s="3"/>
      <c r="VXG1005" s="3"/>
      <c r="VXH1005" s="3"/>
      <c r="VXI1005" s="3"/>
      <c r="VXJ1005" s="3"/>
      <c r="VXK1005" s="3"/>
      <c r="VXL1005" s="3"/>
      <c r="VXM1005" s="3"/>
      <c r="VXN1005" s="3"/>
      <c r="VXO1005" s="3"/>
      <c r="VXP1005" s="3"/>
      <c r="VXQ1005" s="3"/>
      <c r="VXR1005" s="3"/>
      <c r="VXS1005" s="3"/>
      <c r="VXT1005" s="3"/>
      <c r="VXU1005" s="3"/>
      <c r="VXV1005" s="3"/>
      <c r="VXW1005" s="3"/>
      <c r="VXX1005" s="3"/>
      <c r="VXY1005" s="3"/>
      <c r="VXZ1005" s="3"/>
      <c r="VYA1005" s="3"/>
      <c r="VYB1005" s="3"/>
      <c r="VYC1005" s="3"/>
      <c r="VYD1005" s="3"/>
      <c r="VYE1005" s="3"/>
      <c r="VYF1005" s="3"/>
      <c r="VYG1005" s="3"/>
      <c r="VYH1005" s="3"/>
      <c r="VYI1005" s="3"/>
      <c r="VYJ1005" s="3"/>
      <c r="VYK1005" s="3"/>
      <c r="VYL1005" s="3"/>
      <c r="VYM1005" s="3"/>
      <c r="VYN1005" s="3"/>
      <c r="VYO1005" s="3"/>
      <c r="VYP1005" s="3"/>
      <c r="VYQ1005" s="3"/>
      <c r="VYR1005" s="3"/>
      <c r="VYS1005" s="3"/>
      <c r="VYT1005" s="3"/>
      <c r="VYU1005" s="3"/>
      <c r="VYV1005" s="3"/>
      <c r="VYW1005" s="3"/>
      <c r="VYX1005" s="3"/>
      <c r="VYY1005" s="3"/>
      <c r="VYZ1005" s="3"/>
      <c r="VZA1005" s="3"/>
      <c r="VZB1005" s="3"/>
      <c r="VZC1005" s="3"/>
      <c r="VZD1005" s="3"/>
      <c r="VZE1005" s="3"/>
      <c r="VZF1005" s="3"/>
      <c r="VZG1005" s="3"/>
      <c r="VZH1005" s="3"/>
      <c r="VZI1005" s="3"/>
      <c r="VZJ1005" s="3"/>
      <c r="VZK1005" s="3"/>
      <c r="VZL1005" s="3"/>
      <c r="VZM1005" s="3"/>
      <c r="VZN1005" s="3"/>
      <c r="VZO1005" s="3"/>
      <c r="VZP1005" s="3"/>
      <c r="VZQ1005" s="3"/>
      <c r="VZR1005" s="3"/>
      <c r="VZS1005" s="3"/>
      <c r="VZT1005" s="3"/>
      <c r="VZU1005" s="3"/>
      <c r="VZV1005" s="3"/>
      <c r="VZW1005" s="3"/>
      <c r="VZX1005" s="3"/>
      <c r="VZY1005" s="3"/>
      <c r="VZZ1005" s="3"/>
      <c r="WAA1005" s="3"/>
      <c r="WAB1005" s="3"/>
      <c r="WAC1005" s="3"/>
      <c r="WAD1005" s="3"/>
      <c r="WAE1005" s="3"/>
      <c r="WAF1005" s="3"/>
      <c r="WAG1005" s="3"/>
      <c r="WAH1005" s="3"/>
      <c r="WAI1005" s="3"/>
      <c r="WAJ1005" s="3"/>
      <c r="WAK1005" s="3"/>
      <c r="WAL1005" s="3"/>
      <c r="WAM1005" s="3"/>
      <c r="WAN1005" s="3"/>
      <c r="WAO1005" s="3"/>
      <c r="WAP1005" s="3"/>
      <c r="WAQ1005" s="3"/>
      <c r="WAR1005" s="3"/>
      <c r="WAS1005" s="3"/>
      <c r="WAT1005" s="3"/>
      <c r="WAU1005" s="3"/>
      <c r="WAV1005" s="3"/>
      <c r="WAW1005" s="3"/>
      <c r="WAX1005" s="3"/>
      <c r="WAY1005" s="3"/>
      <c r="WAZ1005" s="3"/>
      <c r="WBA1005" s="3"/>
      <c r="WBB1005" s="3"/>
      <c r="WBC1005" s="3"/>
      <c r="WBD1005" s="3"/>
      <c r="WBE1005" s="3"/>
      <c r="WBF1005" s="3"/>
      <c r="WBG1005" s="3"/>
      <c r="WBH1005" s="3"/>
      <c r="WBI1005" s="3"/>
      <c r="WBJ1005" s="3"/>
      <c r="WBK1005" s="3"/>
      <c r="WBL1005" s="3"/>
      <c r="WBM1005" s="3"/>
      <c r="WBN1005" s="3"/>
      <c r="WBO1005" s="3"/>
      <c r="WBP1005" s="3"/>
      <c r="WBQ1005" s="3"/>
      <c r="WBR1005" s="3"/>
      <c r="WBS1005" s="3"/>
      <c r="WBT1005" s="3"/>
      <c r="WBU1005" s="3"/>
      <c r="WBV1005" s="3"/>
      <c r="WBW1005" s="3"/>
      <c r="WBX1005" s="3"/>
      <c r="WBY1005" s="3"/>
      <c r="WBZ1005" s="3"/>
      <c r="WCA1005" s="3"/>
      <c r="WCB1005" s="3"/>
      <c r="WCC1005" s="3"/>
      <c r="WCD1005" s="3"/>
      <c r="WCE1005" s="3"/>
      <c r="WCF1005" s="3"/>
      <c r="WCG1005" s="3"/>
      <c r="WCH1005" s="3"/>
      <c r="WCI1005" s="3"/>
      <c r="WCJ1005" s="3"/>
      <c r="WCK1005" s="3"/>
      <c r="WCL1005" s="3"/>
      <c r="WCM1005" s="3"/>
      <c r="WCN1005" s="3"/>
      <c r="WCO1005" s="3"/>
      <c r="WCP1005" s="3"/>
      <c r="WCQ1005" s="3"/>
      <c r="WCR1005" s="3"/>
      <c r="WCS1005" s="3"/>
      <c r="WCT1005" s="3"/>
      <c r="WCU1005" s="3"/>
      <c r="WCV1005" s="3"/>
      <c r="WCW1005" s="3"/>
      <c r="WCX1005" s="3"/>
      <c r="WCY1005" s="3"/>
      <c r="WCZ1005" s="3"/>
      <c r="WDA1005" s="3"/>
      <c r="WDB1005" s="3"/>
      <c r="WDC1005" s="3"/>
      <c r="WDD1005" s="3"/>
      <c r="WDE1005" s="3"/>
      <c r="WDF1005" s="3"/>
      <c r="WDG1005" s="3"/>
      <c r="WDH1005" s="3"/>
      <c r="WDI1005" s="3"/>
      <c r="WDJ1005" s="3"/>
      <c r="WDK1005" s="3"/>
      <c r="WDL1005" s="3"/>
      <c r="WDM1005" s="3"/>
      <c r="WDN1005" s="3"/>
      <c r="WDO1005" s="3"/>
      <c r="WDP1005" s="3"/>
      <c r="WDQ1005" s="3"/>
      <c r="WDR1005" s="3"/>
      <c r="WDS1005" s="3"/>
      <c r="WDT1005" s="3"/>
      <c r="WDU1005" s="3"/>
      <c r="WDV1005" s="3"/>
      <c r="WDW1005" s="3"/>
      <c r="WDX1005" s="3"/>
      <c r="WDY1005" s="3"/>
      <c r="WDZ1005" s="3"/>
      <c r="WEA1005" s="3"/>
      <c r="WEB1005" s="3"/>
      <c r="WEC1005" s="3"/>
      <c r="WED1005" s="3"/>
      <c r="WEE1005" s="3"/>
      <c r="WEF1005" s="3"/>
      <c r="WEG1005" s="3"/>
      <c r="WEH1005" s="3"/>
      <c r="WEI1005" s="3"/>
      <c r="WEJ1005" s="3"/>
      <c r="WEK1005" s="3"/>
      <c r="WEL1005" s="3"/>
      <c r="WEM1005" s="3"/>
      <c r="WEN1005" s="3"/>
      <c r="WEO1005" s="3"/>
      <c r="WEP1005" s="3"/>
      <c r="WEQ1005" s="3"/>
      <c r="WER1005" s="3"/>
      <c r="WES1005" s="3"/>
      <c r="WET1005" s="3"/>
      <c r="WEU1005" s="3"/>
      <c r="WEV1005" s="3"/>
      <c r="WEW1005" s="3"/>
      <c r="WEX1005" s="3"/>
      <c r="WEY1005" s="3"/>
      <c r="WEZ1005" s="3"/>
      <c r="WFA1005" s="3"/>
      <c r="WFB1005" s="3"/>
      <c r="WFC1005" s="3"/>
      <c r="WFD1005" s="3"/>
      <c r="WFE1005" s="3"/>
      <c r="WFF1005" s="3"/>
      <c r="WFG1005" s="3"/>
      <c r="WFH1005" s="3"/>
      <c r="WFI1005" s="3"/>
      <c r="WFJ1005" s="3"/>
      <c r="WFK1005" s="3"/>
      <c r="WFL1005" s="3"/>
      <c r="WFM1005" s="3"/>
      <c r="WFN1005" s="3"/>
      <c r="WFO1005" s="3"/>
      <c r="WFP1005" s="3"/>
      <c r="WFQ1005" s="3"/>
      <c r="WFR1005" s="3"/>
      <c r="WFS1005" s="3"/>
      <c r="WFT1005" s="3"/>
      <c r="WFU1005" s="3"/>
      <c r="WFV1005" s="3"/>
      <c r="WFW1005" s="3"/>
      <c r="WFX1005" s="3"/>
      <c r="WFY1005" s="3"/>
      <c r="WFZ1005" s="3"/>
      <c r="WGA1005" s="3"/>
      <c r="WGB1005" s="3"/>
      <c r="WGC1005" s="3"/>
      <c r="WGD1005" s="3"/>
      <c r="WGE1005" s="3"/>
      <c r="WGF1005" s="3"/>
      <c r="WGG1005" s="3"/>
      <c r="WGH1005" s="3"/>
      <c r="WGI1005" s="3"/>
      <c r="WGJ1005" s="3"/>
      <c r="WGK1005" s="3"/>
      <c r="WGL1005" s="3"/>
      <c r="WGM1005" s="3"/>
      <c r="WGN1005" s="3"/>
      <c r="WGO1005" s="3"/>
      <c r="WGP1005" s="3"/>
      <c r="WGQ1005" s="3"/>
      <c r="WGR1005" s="3"/>
      <c r="WGS1005" s="3"/>
      <c r="WGT1005" s="3"/>
      <c r="WGU1005" s="3"/>
      <c r="WGV1005" s="3"/>
      <c r="WGW1005" s="3"/>
      <c r="WGX1005" s="3"/>
      <c r="WGY1005" s="3"/>
      <c r="WGZ1005" s="3"/>
      <c r="WHA1005" s="3"/>
      <c r="WHB1005" s="3"/>
      <c r="WHC1005" s="3"/>
      <c r="WHD1005" s="3"/>
      <c r="WHE1005" s="3"/>
      <c r="WHF1005" s="3"/>
      <c r="WHG1005" s="3"/>
      <c r="WHH1005" s="3"/>
      <c r="WHI1005" s="3"/>
      <c r="WHJ1005" s="3"/>
      <c r="WHK1005" s="3"/>
      <c r="WHL1005" s="3"/>
      <c r="WHM1005" s="3"/>
      <c r="WHN1005" s="3"/>
      <c r="WHO1005" s="3"/>
      <c r="WHP1005" s="3"/>
      <c r="WHQ1005" s="3"/>
      <c r="WHR1005" s="3"/>
      <c r="WHS1005" s="3"/>
      <c r="WHT1005" s="3"/>
      <c r="WHU1005" s="3"/>
      <c r="WHV1005" s="3"/>
      <c r="WHW1005" s="3"/>
      <c r="WHX1005" s="3"/>
      <c r="WHY1005" s="3"/>
      <c r="WHZ1005" s="3"/>
      <c r="WIA1005" s="3"/>
      <c r="WIB1005" s="3"/>
      <c r="WIC1005" s="3"/>
      <c r="WID1005" s="3"/>
      <c r="WIE1005" s="3"/>
      <c r="WIF1005" s="3"/>
      <c r="WIG1005" s="3"/>
      <c r="WIH1005" s="3"/>
      <c r="WII1005" s="3"/>
      <c r="WIJ1005" s="3"/>
      <c r="WIK1005" s="3"/>
      <c r="WIL1005" s="3"/>
      <c r="WIM1005" s="3"/>
      <c r="WIN1005" s="3"/>
      <c r="WIO1005" s="3"/>
      <c r="WIP1005" s="3"/>
      <c r="WIQ1005" s="3"/>
      <c r="WIR1005" s="3"/>
      <c r="WIS1005" s="3"/>
      <c r="WIT1005" s="3"/>
      <c r="WIU1005" s="3"/>
      <c r="WIV1005" s="3"/>
      <c r="WIW1005" s="3"/>
      <c r="WIX1005" s="3"/>
      <c r="WIY1005" s="3"/>
      <c r="WIZ1005" s="3"/>
      <c r="WJA1005" s="3"/>
      <c r="WJB1005" s="3"/>
      <c r="WJC1005" s="3"/>
      <c r="WJD1005" s="3"/>
      <c r="WJE1005" s="3"/>
      <c r="WJF1005" s="3"/>
      <c r="WJG1005" s="3"/>
      <c r="WJH1005" s="3"/>
      <c r="WJI1005" s="3"/>
      <c r="WJJ1005" s="3"/>
      <c r="WJK1005" s="3"/>
      <c r="WJL1005" s="3"/>
      <c r="WJM1005" s="3"/>
      <c r="WJN1005" s="3"/>
      <c r="WJO1005" s="3"/>
      <c r="WJP1005" s="3"/>
      <c r="WJQ1005" s="3"/>
      <c r="WJR1005" s="3"/>
      <c r="WJS1005" s="3"/>
      <c r="WJT1005" s="3"/>
      <c r="WJU1005" s="3"/>
      <c r="WJV1005" s="3"/>
      <c r="WJW1005" s="3"/>
      <c r="WJX1005" s="3"/>
      <c r="WJY1005" s="3"/>
      <c r="WJZ1005" s="3"/>
      <c r="WKA1005" s="3"/>
      <c r="WKB1005" s="3"/>
      <c r="WKC1005" s="3"/>
      <c r="WKD1005" s="3"/>
      <c r="WKE1005" s="3"/>
      <c r="WKF1005" s="3"/>
      <c r="WKG1005" s="3"/>
      <c r="WKH1005" s="3"/>
      <c r="WKI1005" s="3"/>
      <c r="WKJ1005" s="3"/>
      <c r="WKK1005" s="3"/>
      <c r="WKL1005" s="3"/>
      <c r="WKM1005" s="3"/>
      <c r="WKN1005" s="3"/>
      <c r="WKO1005" s="3"/>
      <c r="WKP1005" s="3"/>
      <c r="WKQ1005" s="3"/>
      <c r="WKR1005" s="3"/>
      <c r="WKS1005" s="3"/>
      <c r="WKT1005" s="3"/>
      <c r="WKU1005" s="3"/>
      <c r="WKV1005" s="3"/>
      <c r="WKW1005" s="3"/>
      <c r="WKX1005" s="3"/>
      <c r="WKY1005" s="3"/>
      <c r="WKZ1005" s="3"/>
      <c r="WLA1005" s="3"/>
      <c r="WLB1005" s="3"/>
      <c r="WLC1005" s="3"/>
      <c r="WLD1005" s="3"/>
      <c r="WLE1005" s="3"/>
      <c r="WLF1005" s="3"/>
      <c r="WLG1005" s="3"/>
      <c r="WLH1005" s="3"/>
      <c r="WLI1005" s="3"/>
      <c r="WLJ1005" s="3"/>
      <c r="WLK1005" s="3"/>
      <c r="WLL1005" s="3"/>
      <c r="WLM1005" s="3"/>
      <c r="WLN1005" s="3"/>
      <c r="WLO1005" s="3"/>
      <c r="WLP1005" s="3"/>
      <c r="WLQ1005" s="3"/>
      <c r="WLR1005" s="3"/>
      <c r="WLS1005" s="3"/>
      <c r="WLT1005" s="3"/>
      <c r="WLU1005" s="3"/>
      <c r="WLV1005" s="3"/>
      <c r="WLW1005" s="3"/>
      <c r="WLX1005" s="3"/>
      <c r="WLY1005" s="3"/>
      <c r="WLZ1005" s="3"/>
      <c r="WMA1005" s="3"/>
      <c r="WMB1005" s="3"/>
      <c r="WMC1005" s="3"/>
      <c r="WMD1005" s="3"/>
      <c r="WME1005" s="3"/>
      <c r="WMF1005" s="3"/>
      <c r="WMG1005" s="3"/>
      <c r="WMH1005" s="3"/>
      <c r="WMI1005" s="3"/>
      <c r="WMJ1005" s="3"/>
      <c r="WMK1005" s="3"/>
      <c r="WML1005" s="3"/>
      <c r="WMM1005" s="3"/>
      <c r="WMN1005" s="3"/>
      <c r="WMO1005" s="3"/>
      <c r="WMP1005" s="3"/>
      <c r="WMQ1005" s="3"/>
      <c r="WMR1005" s="3"/>
      <c r="WMS1005" s="3"/>
      <c r="WMT1005" s="3"/>
      <c r="WMU1005" s="3"/>
      <c r="WMV1005" s="3"/>
      <c r="WMW1005" s="3"/>
      <c r="WMX1005" s="3"/>
      <c r="WMY1005" s="3"/>
      <c r="WMZ1005" s="3"/>
      <c r="WNA1005" s="3"/>
      <c r="WNB1005" s="3"/>
      <c r="WNC1005" s="3"/>
      <c r="WND1005" s="3"/>
      <c r="WNE1005" s="3"/>
      <c r="WNF1005" s="3"/>
      <c r="WNG1005" s="3"/>
      <c r="WNH1005" s="3"/>
      <c r="WNI1005" s="3"/>
      <c r="WNJ1005" s="3"/>
      <c r="WNK1005" s="3"/>
      <c r="WNL1005" s="3"/>
      <c r="WNM1005" s="3"/>
      <c r="WNN1005" s="3"/>
      <c r="WNO1005" s="3"/>
      <c r="WNP1005" s="3"/>
      <c r="WNQ1005" s="3"/>
      <c r="WNR1005" s="3"/>
      <c r="WNS1005" s="3"/>
      <c r="WNT1005" s="3"/>
      <c r="WNU1005" s="3"/>
      <c r="WNV1005" s="3"/>
      <c r="WNW1005" s="3"/>
      <c r="WNX1005" s="3"/>
      <c r="WNY1005" s="3"/>
      <c r="WNZ1005" s="3"/>
      <c r="WOA1005" s="3"/>
      <c r="WOB1005" s="3"/>
      <c r="WOC1005" s="3"/>
      <c r="WOD1005" s="3"/>
      <c r="WOE1005" s="3"/>
      <c r="WOF1005" s="3"/>
      <c r="WOG1005" s="3"/>
      <c r="WOH1005" s="3"/>
      <c r="WOI1005" s="3"/>
      <c r="WOJ1005" s="3"/>
      <c r="WOK1005" s="3"/>
      <c r="WOL1005" s="3"/>
      <c r="WOM1005" s="3"/>
      <c r="WON1005" s="3"/>
      <c r="WOO1005" s="3"/>
      <c r="WOP1005" s="3"/>
      <c r="WOQ1005" s="3"/>
      <c r="WOR1005" s="3"/>
      <c r="WOS1005" s="3"/>
      <c r="WOT1005" s="3"/>
      <c r="WOU1005" s="3"/>
      <c r="WOV1005" s="3"/>
      <c r="WOW1005" s="3"/>
      <c r="WOX1005" s="3"/>
      <c r="WOY1005" s="3"/>
      <c r="WOZ1005" s="3"/>
      <c r="WPA1005" s="3"/>
      <c r="WPB1005" s="3"/>
      <c r="WPC1005" s="3"/>
      <c r="WPD1005" s="3"/>
      <c r="WPE1005" s="3"/>
      <c r="WPF1005" s="3"/>
      <c r="WPG1005" s="3"/>
      <c r="WPH1005" s="3"/>
      <c r="WPI1005" s="3"/>
      <c r="WPJ1005" s="3"/>
      <c r="WPK1005" s="3"/>
      <c r="WPL1005" s="3"/>
      <c r="WPM1005" s="3"/>
      <c r="WPN1005" s="3"/>
      <c r="WPO1005" s="3"/>
      <c r="WPP1005" s="3"/>
      <c r="WPQ1005" s="3"/>
      <c r="WPR1005" s="3"/>
      <c r="WPS1005" s="3"/>
      <c r="WPT1005" s="3"/>
      <c r="WPU1005" s="3"/>
      <c r="WPV1005" s="3"/>
      <c r="WPW1005" s="3"/>
      <c r="WPX1005" s="3"/>
      <c r="WPY1005" s="3"/>
      <c r="WPZ1005" s="3"/>
      <c r="WQA1005" s="3"/>
      <c r="WQB1005" s="3"/>
      <c r="WQC1005" s="3"/>
      <c r="WQD1005" s="3"/>
      <c r="WQE1005" s="3"/>
      <c r="WQF1005" s="3"/>
      <c r="WQG1005" s="3"/>
      <c r="WQH1005" s="3"/>
      <c r="WQI1005" s="3"/>
      <c r="WQJ1005" s="3"/>
      <c r="WQK1005" s="3"/>
      <c r="WQL1005" s="3"/>
      <c r="WQM1005" s="3"/>
      <c r="WQN1005" s="3"/>
      <c r="WQO1005" s="3"/>
      <c r="WQP1005" s="3"/>
      <c r="WQQ1005" s="3"/>
      <c r="WQR1005" s="3"/>
      <c r="WQS1005" s="3"/>
      <c r="WQT1005" s="3"/>
      <c r="WQU1005" s="3"/>
      <c r="WQV1005" s="3"/>
      <c r="WQW1005" s="3"/>
      <c r="WQX1005" s="3"/>
      <c r="WQY1005" s="3"/>
      <c r="WQZ1005" s="3"/>
      <c r="WRA1005" s="3"/>
      <c r="WRB1005" s="3"/>
      <c r="WRC1005" s="3"/>
      <c r="WRD1005" s="3"/>
      <c r="WRE1005" s="3"/>
      <c r="WRF1005" s="3"/>
      <c r="WRG1005" s="3"/>
      <c r="WRH1005" s="3"/>
      <c r="WRI1005" s="3"/>
      <c r="WRJ1005" s="3"/>
      <c r="WRK1005" s="3"/>
      <c r="WRL1005" s="3"/>
      <c r="WRM1005" s="3"/>
      <c r="WRN1005" s="3"/>
      <c r="WRO1005" s="3"/>
      <c r="WRP1005" s="3"/>
      <c r="WRQ1005" s="3"/>
      <c r="WRR1005" s="3"/>
      <c r="WRS1005" s="3"/>
      <c r="WRT1005" s="3"/>
      <c r="WRU1005" s="3"/>
      <c r="WRV1005" s="3"/>
      <c r="WRW1005" s="3"/>
      <c r="WRX1005" s="3"/>
      <c r="WRY1005" s="3"/>
      <c r="WRZ1005" s="3"/>
      <c r="WSA1005" s="3"/>
      <c r="WSB1005" s="3"/>
      <c r="WSC1005" s="3"/>
      <c r="WSD1005" s="3"/>
      <c r="WSE1005" s="3"/>
      <c r="WSF1005" s="3"/>
      <c r="WSG1005" s="3"/>
      <c r="WSH1005" s="3"/>
      <c r="WSI1005" s="3"/>
      <c r="WSJ1005" s="3"/>
      <c r="WSK1005" s="3"/>
      <c r="WSL1005" s="3"/>
      <c r="WSM1005" s="3"/>
      <c r="WSN1005" s="3"/>
      <c r="WSO1005" s="3"/>
      <c r="WSP1005" s="3"/>
      <c r="WSQ1005" s="3"/>
      <c r="WSR1005" s="3"/>
      <c r="WSS1005" s="3"/>
      <c r="WST1005" s="3"/>
      <c r="WSU1005" s="3"/>
      <c r="WSV1005" s="3"/>
      <c r="WSW1005" s="3"/>
      <c r="WSX1005" s="3"/>
      <c r="WSY1005" s="3"/>
      <c r="WSZ1005" s="3"/>
      <c r="WTA1005" s="3"/>
      <c r="WTB1005" s="3"/>
      <c r="WTC1005" s="3"/>
      <c r="WTD1005" s="3"/>
      <c r="WTE1005" s="3"/>
      <c r="WTF1005" s="3"/>
      <c r="WTG1005" s="3"/>
      <c r="WTH1005" s="3"/>
      <c r="WTI1005" s="3"/>
      <c r="WTJ1005" s="3"/>
      <c r="WTK1005" s="3"/>
      <c r="WTL1005" s="3"/>
      <c r="WTM1005" s="3"/>
      <c r="WTN1005" s="3"/>
      <c r="WTO1005" s="3"/>
      <c r="WTP1005" s="3"/>
      <c r="WTQ1005" s="3"/>
      <c r="WTR1005" s="3"/>
      <c r="WTS1005" s="3"/>
      <c r="WTT1005" s="3"/>
      <c r="WTU1005" s="3"/>
      <c r="WTV1005" s="3"/>
      <c r="WTW1005" s="3"/>
      <c r="WTX1005" s="3"/>
      <c r="WTY1005" s="3"/>
      <c r="WTZ1005" s="3"/>
      <c r="WUA1005" s="3"/>
      <c r="WUB1005" s="3"/>
      <c r="WUC1005" s="3"/>
      <c r="WUD1005" s="3"/>
      <c r="WUE1005" s="3"/>
      <c r="WUF1005" s="3"/>
      <c r="WUG1005" s="3"/>
      <c r="WUH1005" s="3"/>
      <c r="WUI1005" s="3"/>
      <c r="WUJ1005" s="3"/>
      <c r="WUK1005" s="3"/>
      <c r="WUL1005" s="3"/>
      <c r="WUM1005" s="3"/>
      <c r="WUN1005" s="3"/>
      <c r="WUO1005" s="3"/>
      <c r="WUP1005" s="3"/>
      <c r="WUQ1005" s="3"/>
      <c r="WUR1005" s="3"/>
      <c r="WUS1005" s="3"/>
      <c r="WUT1005" s="3"/>
      <c r="WUU1005" s="3"/>
      <c r="WUV1005" s="3"/>
      <c r="WUW1005" s="3"/>
      <c r="WUX1005" s="3"/>
      <c r="WUY1005" s="3"/>
      <c r="WUZ1005" s="3"/>
      <c r="WVA1005" s="3"/>
      <c r="WVB1005" s="3"/>
      <c r="WVC1005" s="3"/>
      <c r="WVD1005" s="3"/>
      <c r="WVE1005" s="3"/>
      <c r="WVF1005" s="3"/>
      <c r="WVG1005" s="3"/>
      <c r="WVH1005" s="3"/>
      <c r="WVI1005" s="3"/>
      <c r="WVJ1005" s="3"/>
      <c r="WVK1005" s="3"/>
      <c r="WVL1005" s="3"/>
      <c r="WVM1005" s="3"/>
      <c r="WVN1005" s="3"/>
      <c r="WVO1005" s="3"/>
      <c r="WVP1005" s="3"/>
      <c r="WVQ1005" s="3"/>
      <c r="WVR1005" s="3"/>
      <c r="WVS1005" s="3"/>
      <c r="WVT1005" s="3"/>
    </row>
    <row r="1006" spans="1:16140" s="162" customFormat="1" ht="22.5">
      <c r="A1006" s="13" t="s">
        <v>3102</v>
      </c>
      <c r="B1006" s="30" t="str">
        <f t="shared" si="66"/>
        <v>N:\2019\19032.BD - Century City JMB Tower\CA\RFI's\1473</v>
      </c>
      <c r="C1006" s="4" t="s">
        <v>30</v>
      </c>
      <c r="D1006" s="14" t="s">
        <v>3103</v>
      </c>
      <c r="E1006" s="5"/>
      <c r="F1006" s="6">
        <v>45306</v>
      </c>
      <c r="G1006" s="6">
        <v>45313</v>
      </c>
      <c r="H1006" s="6">
        <v>45308</v>
      </c>
      <c r="I1006" s="20">
        <f t="shared" ca="1" si="67"/>
        <v>2</v>
      </c>
      <c r="J1006" s="20">
        <f t="shared" ca="1" si="68"/>
        <v>2</v>
      </c>
      <c r="K1006" s="6" t="s">
        <v>2141</v>
      </c>
      <c r="L1006" s="28"/>
      <c r="M1006" s="83"/>
      <c r="N1006" s="66" t="s">
        <v>3104</v>
      </c>
      <c r="O1006" s="242" t="str">
        <f t="shared" ca="1" si="65"/>
        <v/>
      </c>
      <c r="P1006" s="24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c r="BT1006" s="3"/>
      <c r="BU1006" s="3"/>
      <c r="BV1006" s="3"/>
      <c r="BW1006" s="3"/>
      <c r="BX1006" s="3"/>
      <c r="BY1006" s="3"/>
      <c r="BZ1006" s="3"/>
      <c r="CA1006" s="3"/>
      <c r="CB1006" s="3"/>
      <c r="CC1006" s="3"/>
      <c r="CD1006" s="3"/>
      <c r="CE1006" s="3"/>
      <c r="CF1006" s="3"/>
      <c r="CG1006" s="3"/>
      <c r="CH1006" s="3"/>
      <c r="CI1006" s="3"/>
      <c r="CJ1006" s="3"/>
      <c r="CK1006" s="3"/>
      <c r="CL1006" s="3"/>
      <c r="CM1006" s="3"/>
      <c r="CN1006" s="3"/>
      <c r="CO1006" s="3"/>
      <c r="CP1006" s="3"/>
      <c r="CQ1006" s="3"/>
      <c r="CR1006" s="3"/>
      <c r="CS1006" s="3"/>
      <c r="CT1006" s="3"/>
      <c r="CU1006" s="3"/>
      <c r="CV1006" s="3"/>
      <c r="CW1006" s="3"/>
      <c r="CX1006" s="3"/>
      <c r="CY1006" s="3"/>
      <c r="CZ1006" s="3"/>
      <c r="DA1006" s="3"/>
      <c r="DB1006" s="3"/>
      <c r="DC1006" s="3"/>
      <c r="DD1006" s="3"/>
      <c r="DE1006" s="3"/>
      <c r="DF1006" s="3"/>
      <c r="DG1006" s="3"/>
      <c r="DH1006" s="3"/>
      <c r="DI1006" s="3"/>
      <c r="DJ1006" s="3"/>
      <c r="DK1006" s="3"/>
      <c r="DL1006" s="3"/>
      <c r="DM1006" s="3"/>
      <c r="DN1006" s="3"/>
      <c r="DO1006" s="3"/>
      <c r="DP1006" s="3"/>
      <c r="DQ1006" s="3"/>
      <c r="DR1006" s="3"/>
      <c r="DS1006" s="3"/>
      <c r="DT1006" s="3"/>
      <c r="DU1006" s="3"/>
      <c r="DV1006" s="3"/>
      <c r="DW1006" s="3"/>
      <c r="DX1006" s="3"/>
      <c r="DY1006" s="3"/>
      <c r="DZ1006" s="3"/>
      <c r="EA1006" s="3"/>
      <c r="EB1006" s="3"/>
      <c r="EC1006" s="3"/>
      <c r="ED1006" s="3"/>
      <c r="EE1006" s="3"/>
      <c r="EF1006" s="3"/>
      <c r="EG1006" s="3"/>
      <c r="EH1006" s="3"/>
      <c r="EI1006" s="3"/>
      <c r="EJ1006" s="3"/>
      <c r="EK1006" s="3"/>
      <c r="EL1006" s="3"/>
      <c r="EM1006" s="3"/>
      <c r="EN1006" s="3"/>
      <c r="EO1006" s="3"/>
      <c r="EP1006" s="3"/>
      <c r="EQ1006" s="3"/>
      <c r="ER1006" s="3"/>
      <c r="ES1006" s="3"/>
      <c r="ET1006" s="3"/>
      <c r="EU1006" s="3"/>
      <c r="EV1006" s="3"/>
      <c r="EW1006" s="3"/>
      <c r="EX1006" s="3"/>
      <c r="EY1006" s="3"/>
      <c r="EZ1006" s="3"/>
      <c r="FA1006" s="3"/>
      <c r="FB1006" s="3"/>
      <c r="FC1006" s="3"/>
      <c r="FD1006" s="3"/>
      <c r="FE1006" s="3"/>
      <c r="FF1006" s="3"/>
      <c r="FG1006" s="3"/>
      <c r="FH1006" s="3"/>
      <c r="FI1006" s="3"/>
      <c r="FJ1006" s="3"/>
      <c r="FK1006" s="3"/>
      <c r="FL1006" s="3"/>
      <c r="FM1006" s="3"/>
      <c r="FN1006" s="3"/>
      <c r="FO1006" s="3"/>
      <c r="FP1006" s="3"/>
      <c r="FQ1006" s="3"/>
      <c r="FR1006" s="3"/>
      <c r="FS1006" s="3"/>
      <c r="FT1006" s="3"/>
      <c r="FU1006" s="3"/>
      <c r="FV1006" s="3"/>
      <c r="FW1006" s="3"/>
      <c r="FX1006" s="3"/>
      <c r="FY1006" s="3"/>
      <c r="FZ1006" s="3"/>
      <c r="GA1006" s="3"/>
      <c r="GB1006" s="3"/>
      <c r="GC1006" s="3"/>
      <c r="GD1006" s="3"/>
      <c r="GE1006" s="3"/>
      <c r="GF1006" s="3"/>
      <c r="GG1006" s="3"/>
      <c r="GH1006" s="3"/>
      <c r="GI1006" s="3"/>
      <c r="GJ1006" s="3"/>
      <c r="GK1006" s="3"/>
      <c r="GL1006" s="3"/>
      <c r="GM1006" s="3"/>
      <c r="GN1006" s="3"/>
      <c r="GO1006" s="3"/>
      <c r="GP1006" s="3"/>
      <c r="GQ1006" s="3"/>
      <c r="GR1006" s="3"/>
      <c r="GS1006" s="3"/>
      <c r="GT1006" s="3"/>
      <c r="GU1006" s="3"/>
      <c r="GV1006" s="3"/>
      <c r="GW1006" s="3"/>
      <c r="GX1006" s="3"/>
      <c r="GY1006" s="3"/>
      <c r="GZ1006" s="3"/>
      <c r="HA1006" s="3"/>
      <c r="HB1006" s="3"/>
      <c r="HC1006" s="3"/>
      <c r="HD1006" s="3"/>
      <c r="HE1006" s="3"/>
      <c r="HF1006" s="3"/>
      <c r="HG1006" s="3"/>
      <c r="HH1006" s="3"/>
      <c r="HI1006" s="3"/>
      <c r="HJ1006" s="3"/>
      <c r="HK1006" s="3"/>
      <c r="HL1006" s="3"/>
      <c r="HM1006" s="3"/>
      <c r="HN1006" s="3"/>
      <c r="HO1006" s="3"/>
      <c r="HP1006" s="3"/>
      <c r="HQ1006" s="3"/>
      <c r="HR1006" s="3"/>
      <c r="HS1006" s="3"/>
      <c r="HT1006" s="3"/>
      <c r="HU1006" s="3"/>
      <c r="HV1006" s="3"/>
      <c r="HW1006" s="3"/>
      <c r="HX1006" s="3"/>
      <c r="HY1006" s="3"/>
      <c r="HZ1006" s="3"/>
      <c r="IA1006" s="3"/>
      <c r="IB1006" s="3"/>
      <c r="IC1006" s="3"/>
      <c r="ID1006" s="3"/>
      <c r="IE1006" s="3"/>
      <c r="IF1006" s="3"/>
      <c r="IG1006" s="3"/>
      <c r="IH1006" s="3"/>
      <c r="II1006" s="3"/>
      <c r="IJ1006" s="3"/>
      <c r="IK1006" s="3"/>
      <c r="IL1006" s="3"/>
      <c r="IM1006" s="3"/>
      <c r="IN1006" s="3"/>
      <c r="IO1006" s="3"/>
      <c r="IP1006" s="3"/>
      <c r="IQ1006" s="3"/>
      <c r="IR1006" s="3"/>
      <c r="IS1006" s="3"/>
      <c r="IT1006" s="3"/>
      <c r="IU1006" s="3"/>
      <c r="IV1006" s="3"/>
      <c r="IW1006" s="3"/>
      <c r="IX1006" s="3"/>
      <c r="IY1006" s="3"/>
      <c r="IZ1006" s="3"/>
      <c r="JA1006" s="3"/>
      <c r="JB1006" s="3"/>
      <c r="JC1006" s="3"/>
      <c r="JD1006" s="3"/>
      <c r="JE1006" s="3"/>
      <c r="JF1006" s="3"/>
      <c r="JG1006" s="3"/>
      <c r="JH1006" s="3"/>
      <c r="JI1006" s="3"/>
      <c r="JJ1006" s="3"/>
      <c r="JK1006" s="3"/>
      <c r="JL1006" s="3"/>
      <c r="JM1006" s="3"/>
      <c r="JN1006" s="3"/>
      <c r="JO1006" s="3"/>
      <c r="JP1006" s="3"/>
      <c r="JQ1006" s="3"/>
      <c r="JR1006" s="3"/>
      <c r="JS1006" s="3"/>
      <c r="JT1006" s="3"/>
      <c r="JU1006" s="3"/>
      <c r="JV1006" s="3"/>
      <c r="JW1006" s="3"/>
      <c r="JX1006" s="3"/>
      <c r="JY1006" s="3"/>
      <c r="JZ1006" s="3"/>
      <c r="KA1006" s="3"/>
      <c r="KB1006" s="3"/>
      <c r="KC1006" s="3"/>
      <c r="KD1006" s="3"/>
      <c r="KE1006" s="3"/>
      <c r="KF1006" s="3"/>
      <c r="KG1006" s="3"/>
      <c r="KH1006" s="3"/>
      <c r="KI1006" s="3"/>
      <c r="KJ1006" s="3"/>
      <c r="KK1006" s="3"/>
      <c r="KL1006" s="3"/>
      <c r="KM1006" s="3"/>
      <c r="KN1006" s="3"/>
      <c r="KO1006" s="3"/>
      <c r="KP1006" s="3"/>
      <c r="KQ1006" s="3"/>
      <c r="KR1006" s="3"/>
      <c r="KS1006" s="3"/>
      <c r="KT1006" s="3"/>
      <c r="KU1006" s="3"/>
      <c r="KV1006" s="3"/>
      <c r="KW1006" s="3"/>
      <c r="KX1006" s="3"/>
      <c r="KY1006" s="3"/>
      <c r="KZ1006" s="3"/>
      <c r="LA1006" s="3"/>
      <c r="LB1006" s="3"/>
      <c r="LC1006" s="3"/>
      <c r="LD1006" s="3"/>
      <c r="LE1006" s="3"/>
      <c r="LF1006" s="3"/>
      <c r="LG1006" s="3"/>
      <c r="LH1006" s="3"/>
      <c r="LI1006" s="3"/>
      <c r="LJ1006" s="3"/>
      <c r="LK1006" s="3"/>
      <c r="LL1006" s="3"/>
      <c r="LM1006" s="3"/>
      <c r="LN1006" s="3"/>
      <c r="LO1006" s="3"/>
      <c r="LP1006" s="3"/>
      <c r="LQ1006" s="3"/>
      <c r="LR1006" s="3"/>
      <c r="LS1006" s="3"/>
      <c r="LT1006" s="3"/>
      <c r="LU1006" s="3"/>
      <c r="LV1006" s="3"/>
      <c r="LW1006" s="3"/>
      <c r="LX1006" s="3"/>
      <c r="LY1006" s="3"/>
      <c r="LZ1006" s="3"/>
      <c r="MA1006" s="3"/>
      <c r="MB1006" s="3"/>
      <c r="MC1006" s="3"/>
      <c r="MD1006" s="3"/>
      <c r="ME1006" s="3"/>
      <c r="MF1006" s="3"/>
      <c r="MG1006" s="3"/>
      <c r="MH1006" s="3"/>
      <c r="MI1006" s="3"/>
      <c r="MJ1006" s="3"/>
      <c r="MK1006" s="3"/>
      <c r="ML1006" s="3"/>
      <c r="MM1006" s="3"/>
      <c r="MN1006" s="3"/>
      <c r="MO1006" s="3"/>
      <c r="MP1006" s="3"/>
      <c r="MQ1006" s="3"/>
      <c r="MR1006" s="3"/>
      <c r="MS1006" s="3"/>
      <c r="MT1006" s="3"/>
      <c r="MU1006" s="3"/>
      <c r="MV1006" s="3"/>
      <c r="MW1006" s="3"/>
      <c r="MX1006" s="3"/>
      <c r="MY1006" s="3"/>
      <c r="MZ1006" s="3"/>
      <c r="NA1006" s="3"/>
      <c r="NB1006" s="3"/>
      <c r="NC1006" s="3"/>
      <c r="ND1006" s="3"/>
      <c r="NE1006" s="3"/>
      <c r="NF1006" s="3"/>
      <c r="NG1006" s="3"/>
      <c r="NH1006" s="3"/>
      <c r="NI1006" s="3"/>
      <c r="NJ1006" s="3"/>
      <c r="NK1006" s="3"/>
      <c r="NL1006" s="3"/>
      <c r="NM1006" s="3"/>
      <c r="NN1006" s="3"/>
      <c r="NO1006" s="3"/>
      <c r="NP1006" s="3"/>
      <c r="NQ1006" s="3"/>
      <c r="NR1006" s="3"/>
      <c r="NS1006" s="3"/>
      <c r="NT1006" s="3"/>
      <c r="NU1006" s="3"/>
      <c r="NV1006" s="3"/>
      <c r="NW1006" s="3"/>
      <c r="NX1006" s="3"/>
      <c r="NY1006" s="3"/>
      <c r="NZ1006" s="3"/>
      <c r="OA1006" s="3"/>
      <c r="OB1006" s="3"/>
      <c r="OC1006" s="3"/>
      <c r="OD1006" s="3"/>
      <c r="OE1006" s="3"/>
      <c r="OF1006" s="3"/>
      <c r="OG1006" s="3"/>
      <c r="OH1006" s="3"/>
      <c r="OI1006" s="3"/>
      <c r="OJ1006" s="3"/>
      <c r="OK1006" s="3"/>
      <c r="OL1006" s="3"/>
      <c r="OM1006" s="3"/>
      <c r="ON1006" s="3"/>
      <c r="OO1006" s="3"/>
      <c r="OP1006" s="3"/>
      <c r="OQ1006" s="3"/>
      <c r="OR1006" s="3"/>
      <c r="OS1006" s="3"/>
      <c r="OT1006" s="3"/>
      <c r="OU1006" s="3"/>
      <c r="OV1006" s="3"/>
      <c r="OW1006" s="3"/>
      <c r="OX1006" s="3"/>
      <c r="OY1006" s="3"/>
      <c r="OZ1006" s="3"/>
      <c r="PA1006" s="3"/>
      <c r="PB1006" s="3"/>
      <c r="PC1006" s="3"/>
      <c r="PD1006" s="3"/>
      <c r="PE1006" s="3"/>
      <c r="PF1006" s="3"/>
      <c r="PG1006" s="3"/>
      <c r="PH1006" s="3"/>
      <c r="PI1006" s="3"/>
      <c r="PJ1006" s="3"/>
      <c r="PK1006" s="3"/>
      <c r="PL1006" s="3"/>
      <c r="PM1006" s="3"/>
      <c r="PN1006" s="3"/>
      <c r="PO1006" s="3"/>
      <c r="PP1006" s="3"/>
      <c r="PQ1006" s="3"/>
      <c r="PR1006" s="3"/>
      <c r="PS1006" s="3"/>
      <c r="PT1006" s="3"/>
      <c r="PU1006" s="3"/>
      <c r="PV1006" s="3"/>
      <c r="PW1006" s="3"/>
      <c r="PX1006" s="3"/>
      <c r="PY1006" s="3"/>
      <c r="PZ1006" s="3"/>
      <c r="QA1006" s="3"/>
      <c r="QB1006" s="3"/>
      <c r="QC1006" s="3"/>
      <c r="QD1006" s="3"/>
      <c r="QE1006" s="3"/>
      <c r="QF1006" s="3"/>
      <c r="QG1006" s="3"/>
      <c r="QH1006" s="3"/>
      <c r="QI1006" s="3"/>
      <c r="QJ1006" s="3"/>
      <c r="QK1006" s="3"/>
      <c r="QL1006" s="3"/>
      <c r="QM1006" s="3"/>
      <c r="QN1006" s="3"/>
      <c r="QO1006" s="3"/>
      <c r="QP1006" s="3"/>
      <c r="QQ1006" s="3"/>
      <c r="QR1006" s="3"/>
      <c r="QS1006" s="3"/>
      <c r="QT1006" s="3"/>
      <c r="QU1006" s="3"/>
      <c r="QV1006" s="3"/>
      <c r="QW1006" s="3"/>
      <c r="QX1006" s="3"/>
      <c r="QY1006" s="3"/>
      <c r="QZ1006" s="3"/>
      <c r="RA1006" s="3"/>
      <c r="RB1006" s="3"/>
      <c r="RC1006" s="3"/>
      <c r="RD1006" s="3"/>
      <c r="RE1006" s="3"/>
      <c r="RF1006" s="3"/>
      <c r="RG1006" s="3"/>
      <c r="RH1006" s="3"/>
      <c r="RI1006" s="3"/>
      <c r="RJ1006" s="3"/>
      <c r="RK1006" s="3"/>
      <c r="RL1006" s="3"/>
      <c r="RM1006" s="3"/>
      <c r="RN1006" s="3"/>
      <c r="RO1006" s="3"/>
      <c r="RP1006" s="3"/>
      <c r="RQ1006" s="3"/>
      <c r="RR1006" s="3"/>
      <c r="RS1006" s="3"/>
      <c r="RT1006" s="3"/>
      <c r="RU1006" s="3"/>
      <c r="RV1006" s="3"/>
      <c r="RW1006" s="3"/>
      <c r="RX1006" s="3"/>
      <c r="RY1006" s="3"/>
      <c r="RZ1006" s="3"/>
      <c r="SA1006" s="3"/>
      <c r="SB1006" s="3"/>
      <c r="SC1006" s="3"/>
      <c r="SD1006" s="3"/>
      <c r="SE1006" s="3"/>
      <c r="SF1006" s="3"/>
      <c r="SG1006" s="3"/>
      <c r="SH1006" s="3"/>
      <c r="SI1006" s="3"/>
      <c r="SJ1006" s="3"/>
      <c r="SK1006" s="3"/>
      <c r="SL1006" s="3"/>
      <c r="SM1006" s="3"/>
      <c r="SN1006" s="3"/>
      <c r="SO1006" s="3"/>
      <c r="SP1006" s="3"/>
      <c r="SQ1006" s="3"/>
      <c r="SR1006" s="3"/>
      <c r="SS1006" s="3"/>
      <c r="ST1006" s="3"/>
      <c r="SU1006" s="3"/>
      <c r="SV1006" s="3"/>
      <c r="SW1006" s="3"/>
      <c r="SX1006" s="3"/>
      <c r="SY1006" s="3"/>
      <c r="SZ1006" s="3"/>
      <c r="TA1006" s="3"/>
      <c r="TB1006" s="3"/>
      <c r="TC1006" s="3"/>
      <c r="TD1006" s="3"/>
      <c r="TE1006" s="3"/>
      <c r="TF1006" s="3"/>
      <c r="TG1006" s="3"/>
      <c r="TH1006" s="3"/>
      <c r="TI1006" s="3"/>
      <c r="TJ1006" s="3"/>
      <c r="TK1006" s="3"/>
      <c r="TL1006" s="3"/>
      <c r="TM1006" s="3"/>
      <c r="TN1006" s="3"/>
      <c r="TO1006" s="3"/>
      <c r="TP1006" s="3"/>
      <c r="TQ1006" s="3"/>
      <c r="TR1006" s="3"/>
      <c r="TS1006" s="3"/>
      <c r="TT1006" s="3"/>
      <c r="TU1006" s="3"/>
      <c r="TV1006" s="3"/>
      <c r="TW1006" s="3"/>
      <c r="TX1006" s="3"/>
      <c r="TY1006" s="3"/>
      <c r="TZ1006" s="3"/>
      <c r="UA1006" s="3"/>
      <c r="UB1006" s="3"/>
      <c r="UC1006" s="3"/>
      <c r="UD1006" s="3"/>
      <c r="UE1006" s="3"/>
      <c r="UF1006" s="3"/>
      <c r="UG1006" s="3"/>
      <c r="UH1006" s="3"/>
      <c r="UI1006" s="3"/>
      <c r="UJ1006" s="3"/>
      <c r="UK1006" s="3"/>
      <c r="UL1006" s="3"/>
      <c r="UM1006" s="3"/>
      <c r="UN1006" s="3"/>
      <c r="UO1006" s="3"/>
      <c r="UP1006" s="3"/>
      <c r="UQ1006" s="3"/>
      <c r="UR1006" s="3"/>
      <c r="US1006" s="3"/>
      <c r="UT1006" s="3"/>
      <c r="UU1006" s="3"/>
      <c r="UV1006" s="3"/>
      <c r="UW1006" s="3"/>
      <c r="UX1006" s="3"/>
      <c r="UY1006" s="3"/>
      <c r="UZ1006" s="3"/>
      <c r="VA1006" s="3"/>
      <c r="VB1006" s="3"/>
      <c r="VC1006" s="3"/>
      <c r="VD1006" s="3"/>
      <c r="VE1006" s="3"/>
      <c r="VF1006" s="3"/>
      <c r="VG1006" s="3"/>
      <c r="VH1006" s="3"/>
      <c r="VI1006" s="3"/>
      <c r="VJ1006" s="3"/>
      <c r="VK1006" s="3"/>
      <c r="VL1006" s="3"/>
      <c r="VM1006" s="3"/>
      <c r="VN1006" s="3"/>
      <c r="VO1006" s="3"/>
      <c r="VP1006" s="3"/>
      <c r="VQ1006" s="3"/>
      <c r="VR1006" s="3"/>
      <c r="VS1006" s="3"/>
      <c r="VT1006" s="3"/>
      <c r="VU1006" s="3"/>
      <c r="VV1006" s="3"/>
      <c r="VW1006" s="3"/>
      <c r="VX1006" s="3"/>
      <c r="VY1006" s="3"/>
      <c r="VZ1006" s="3"/>
      <c r="WA1006" s="3"/>
      <c r="WB1006" s="3"/>
      <c r="WC1006" s="3"/>
      <c r="WD1006" s="3"/>
      <c r="WE1006" s="3"/>
      <c r="WF1006" s="3"/>
      <c r="WG1006" s="3"/>
      <c r="WH1006" s="3"/>
      <c r="WI1006" s="3"/>
      <c r="WJ1006" s="3"/>
      <c r="WK1006" s="3"/>
      <c r="WL1006" s="3"/>
      <c r="WM1006" s="3"/>
      <c r="WN1006" s="3"/>
      <c r="WO1006" s="3"/>
      <c r="WP1006" s="3"/>
      <c r="WQ1006" s="3"/>
      <c r="WR1006" s="3"/>
      <c r="WS1006" s="3"/>
      <c r="WT1006" s="3"/>
      <c r="WU1006" s="3"/>
      <c r="WV1006" s="3"/>
      <c r="WW1006" s="3"/>
      <c r="WX1006" s="3"/>
      <c r="WY1006" s="3"/>
      <c r="WZ1006" s="3"/>
      <c r="XA1006" s="3"/>
      <c r="XB1006" s="3"/>
      <c r="XC1006" s="3"/>
      <c r="XD1006" s="3"/>
      <c r="XE1006" s="3"/>
      <c r="XF1006" s="3"/>
      <c r="XG1006" s="3"/>
      <c r="XH1006" s="3"/>
      <c r="XI1006" s="3"/>
      <c r="XJ1006" s="3"/>
      <c r="XK1006" s="3"/>
      <c r="XL1006" s="3"/>
      <c r="XM1006" s="3"/>
      <c r="XN1006" s="3"/>
      <c r="XO1006" s="3"/>
      <c r="XP1006" s="3"/>
      <c r="XQ1006" s="3"/>
      <c r="XR1006" s="3"/>
      <c r="XS1006" s="3"/>
      <c r="XT1006" s="3"/>
      <c r="XU1006" s="3"/>
      <c r="XV1006" s="3"/>
      <c r="XW1006" s="3"/>
      <c r="XX1006" s="3"/>
      <c r="XY1006" s="3"/>
      <c r="XZ1006" s="3"/>
      <c r="YA1006" s="3"/>
      <c r="YB1006" s="3"/>
      <c r="YC1006" s="3"/>
      <c r="YD1006" s="3"/>
      <c r="YE1006" s="3"/>
      <c r="YF1006" s="3"/>
      <c r="YG1006" s="3"/>
      <c r="YH1006" s="3"/>
      <c r="YI1006" s="3"/>
      <c r="YJ1006" s="3"/>
      <c r="YK1006" s="3"/>
      <c r="YL1006" s="3"/>
      <c r="YM1006" s="3"/>
      <c r="YN1006" s="3"/>
      <c r="YO1006" s="3"/>
      <c r="YP1006" s="3"/>
      <c r="YQ1006" s="3"/>
      <c r="YR1006" s="3"/>
      <c r="YS1006" s="3"/>
      <c r="YT1006" s="3"/>
      <c r="YU1006" s="3"/>
      <c r="YV1006" s="3"/>
      <c r="YW1006" s="3"/>
      <c r="YX1006" s="3"/>
      <c r="YY1006" s="3"/>
      <c r="YZ1006" s="3"/>
      <c r="ZA1006" s="3"/>
      <c r="ZB1006" s="3"/>
      <c r="ZC1006" s="3"/>
      <c r="ZD1006" s="3"/>
      <c r="ZE1006" s="3"/>
      <c r="ZF1006" s="3"/>
      <c r="ZG1006" s="3"/>
      <c r="ZH1006" s="3"/>
      <c r="ZI1006" s="3"/>
      <c r="ZJ1006" s="3"/>
      <c r="ZK1006" s="3"/>
      <c r="ZL1006" s="3"/>
      <c r="ZM1006" s="3"/>
      <c r="ZN1006" s="3"/>
      <c r="ZO1006" s="3"/>
      <c r="ZP1006" s="3"/>
      <c r="ZQ1006" s="3"/>
      <c r="ZR1006" s="3"/>
      <c r="ZS1006" s="3"/>
      <c r="ZT1006" s="3"/>
      <c r="ZU1006" s="3"/>
      <c r="ZV1006" s="3"/>
      <c r="ZW1006" s="3"/>
      <c r="ZX1006" s="3"/>
      <c r="ZY1006" s="3"/>
      <c r="ZZ1006" s="3"/>
      <c r="AAA1006" s="3"/>
      <c r="AAB1006" s="3"/>
      <c r="AAC1006" s="3"/>
      <c r="AAD1006" s="3"/>
      <c r="AAE1006" s="3"/>
      <c r="AAF1006" s="3"/>
      <c r="AAG1006" s="3"/>
      <c r="AAH1006" s="3"/>
      <c r="AAI1006" s="3"/>
      <c r="AAJ1006" s="3"/>
      <c r="AAK1006" s="3"/>
      <c r="AAL1006" s="3"/>
      <c r="AAM1006" s="3"/>
      <c r="AAN1006" s="3"/>
      <c r="AAO1006" s="3"/>
      <c r="AAP1006" s="3"/>
      <c r="AAQ1006" s="3"/>
      <c r="AAR1006" s="3"/>
      <c r="AAS1006" s="3"/>
      <c r="AAT1006" s="3"/>
      <c r="AAU1006" s="3"/>
      <c r="AAV1006" s="3"/>
      <c r="AAW1006" s="3"/>
      <c r="AAX1006" s="3"/>
      <c r="AAY1006" s="3"/>
      <c r="AAZ1006" s="3"/>
      <c r="ABA1006" s="3"/>
      <c r="ABB1006" s="3"/>
      <c r="ABC1006" s="3"/>
      <c r="ABD1006" s="3"/>
      <c r="ABE1006" s="3"/>
      <c r="ABF1006" s="3"/>
      <c r="ABG1006" s="3"/>
      <c r="ABH1006" s="3"/>
      <c r="ABI1006" s="3"/>
      <c r="ABJ1006" s="3"/>
      <c r="ABK1006" s="3"/>
      <c r="ABL1006" s="3"/>
      <c r="ABM1006" s="3"/>
      <c r="ABN1006" s="3"/>
      <c r="ABO1006" s="3"/>
      <c r="ABP1006" s="3"/>
      <c r="ABQ1006" s="3"/>
      <c r="ABR1006" s="3"/>
      <c r="ABS1006" s="3"/>
      <c r="ABT1006" s="3"/>
      <c r="ABU1006" s="3"/>
      <c r="ABV1006" s="3"/>
      <c r="ABW1006" s="3"/>
      <c r="ABX1006" s="3"/>
      <c r="ABY1006" s="3"/>
      <c r="ABZ1006" s="3"/>
      <c r="ACA1006" s="3"/>
      <c r="ACB1006" s="3"/>
      <c r="ACC1006" s="3"/>
      <c r="ACD1006" s="3"/>
      <c r="ACE1006" s="3"/>
      <c r="ACF1006" s="3"/>
      <c r="ACG1006" s="3"/>
      <c r="ACH1006" s="3"/>
      <c r="ACI1006" s="3"/>
      <c r="ACJ1006" s="3"/>
      <c r="ACK1006" s="3"/>
      <c r="ACL1006" s="3"/>
      <c r="ACM1006" s="3"/>
      <c r="ACN1006" s="3"/>
      <c r="ACO1006" s="3"/>
      <c r="ACP1006" s="3"/>
      <c r="ACQ1006" s="3"/>
      <c r="ACR1006" s="3"/>
      <c r="ACS1006" s="3"/>
      <c r="ACT1006" s="3"/>
      <c r="ACU1006" s="3"/>
      <c r="ACV1006" s="3"/>
      <c r="ACW1006" s="3"/>
      <c r="ACX1006" s="3"/>
      <c r="ACY1006" s="3"/>
      <c r="ACZ1006" s="3"/>
      <c r="ADA1006" s="3"/>
      <c r="ADB1006" s="3"/>
      <c r="ADC1006" s="3"/>
      <c r="ADD1006" s="3"/>
      <c r="ADE1006" s="3"/>
      <c r="ADF1006" s="3"/>
      <c r="ADG1006" s="3"/>
      <c r="ADH1006" s="3"/>
      <c r="ADI1006" s="3"/>
      <c r="ADJ1006" s="3"/>
      <c r="ADK1006" s="3"/>
      <c r="ADL1006" s="3"/>
      <c r="ADM1006" s="3"/>
      <c r="ADN1006" s="3"/>
      <c r="ADO1006" s="3"/>
      <c r="ADP1006" s="3"/>
      <c r="ADQ1006" s="3"/>
      <c r="ADR1006" s="3"/>
      <c r="ADS1006" s="3"/>
      <c r="ADT1006" s="3"/>
      <c r="ADU1006" s="3"/>
      <c r="ADV1006" s="3"/>
      <c r="ADW1006" s="3"/>
      <c r="ADX1006" s="3"/>
      <c r="ADY1006" s="3"/>
      <c r="ADZ1006" s="3"/>
      <c r="AEA1006" s="3"/>
      <c r="AEB1006" s="3"/>
      <c r="AEC1006" s="3"/>
      <c r="AED1006" s="3"/>
      <c r="AEE1006" s="3"/>
      <c r="AEF1006" s="3"/>
      <c r="AEG1006" s="3"/>
      <c r="AEH1006" s="3"/>
      <c r="AEI1006" s="3"/>
      <c r="AEJ1006" s="3"/>
      <c r="AEK1006" s="3"/>
      <c r="AEL1006" s="3"/>
      <c r="AEM1006" s="3"/>
      <c r="AEN1006" s="3"/>
      <c r="AEO1006" s="3"/>
      <c r="AEP1006" s="3"/>
      <c r="AEQ1006" s="3"/>
      <c r="AER1006" s="3"/>
      <c r="AES1006" s="3"/>
      <c r="AET1006" s="3"/>
      <c r="AEU1006" s="3"/>
      <c r="AEV1006" s="3"/>
      <c r="AEW1006" s="3"/>
      <c r="AEX1006" s="3"/>
      <c r="AEY1006" s="3"/>
      <c r="AEZ1006" s="3"/>
      <c r="AFA1006" s="3"/>
      <c r="AFB1006" s="3"/>
      <c r="AFC1006" s="3"/>
      <c r="AFD1006" s="3"/>
      <c r="AFE1006" s="3"/>
      <c r="AFF1006" s="3"/>
      <c r="AFG1006" s="3"/>
      <c r="AFH1006" s="3"/>
      <c r="AFI1006" s="3"/>
      <c r="AFJ1006" s="3"/>
      <c r="AFK1006" s="3"/>
      <c r="AFL1006" s="3"/>
      <c r="AFM1006" s="3"/>
      <c r="AFN1006" s="3"/>
      <c r="AFO1006" s="3"/>
      <c r="AFP1006" s="3"/>
      <c r="AFQ1006" s="3"/>
      <c r="AFR1006" s="3"/>
      <c r="AFS1006" s="3"/>
      <c r="AFT1006" s="3"/>
      <c r="AFU1006" s="3"/>
      <c r="AFV1006" s="3"/>
      <c r="AFW1006" s="3"/>
      <c r="AFX1006" s="3"/>
      <c r="AFY1006" s="3"/>
      <c r="AFZ1006" s="3"/>
      <c r="AGA1006" s="3"/>
      <c r="AGB1006" s="3"/>
      <c r="AGC1006" s="3"/>
      <c r="AGD1006" s="3"/>
      <c r="AGE1006" s="3"/>
      <c r="AGF1006" s="3"/>
      <c r="AGG1006" s="3"/>
      <c r="AGH1006" s="3"/>
      <c r="AGI1006" s="3"/>
      <c r="AGJ1006" s="3"/>
      <c r="AGK1006" s="3"/>
      <c r="AGL1006" s="3"/>
      <c r="AGM1006" s="3"/>
      <c r="AGN1006" s="3"/>
      <c r="AGO1006" s="3"/>
      <c r="AGP1006" s="3"/>
      <c r="AGQ1006" s="3"/>
      <c r="AGR1006" s="3"/>
      <c r="AGS1006" s="3"/>
      <c r="AGT1006" s="3"/>
      <c r="AGU1006" s="3"/>
      <c r="AGV1006" s="3"/>
      <c r="AGW1006" s="3"/>
      <c r="AGX1006" s="3"/>
      <c r="AGY1006" s="3"/>
      <c r="AGZ1006" s="3"/>
      <c r="AHA1006" s="3"/>
      <c r="AHB1006" s="3"/>
      <c r="AHC1006" s="3"/>
      <c r="AHD1006" s="3"/>
      <c r="AHE1006" s="3"/>
      <c r="AHF1006" s="3"/>
      <c r="AHG1006" s="3"/>
      <c r="AHH1006" s="3"/>
      <c r="AHI1006" s="3"/>
      <c r="AHJ1006" s="3"/>
      <c r="AHK1006" s="3"/>
      <c r="AHL1006" s="3"/>
      <c r="AHM1006" s="3"/>
      <c r="AHN1006" s="3"/>
      <c r="AHO1006" s="3"/>
      <c r="AHP1006" s="3"/>
      <c r="AHQ1006" s="3"/>
      <c r="AHR1006" s="3"/>
      <c r="AHS1006" s="3"/>
      <c r="AHT1006" s="3"/>
      <c r="AHU1006" s="3"/>
      <c r="AHV1006" s="3"/>
      <c r="AHW1006" s="3"/>
      <c r="AHX1006" s="3"/>
      <c r="AHY1006" s="3"/>
      <c r="AHZ1006" s="3"/>
      <c r="AIA1006" s="3"/>
      <c r="AIB1006" s="3"/>
      <c r="AIC1006" s="3"/>
      <c r="AID1006" s="3"/>
      <c r="AIE1006" s="3"/>
      <c r="AIF1006" s="3"/>
      <c r="AIG1006" s="3"/>
      <c r="AIH1006" s="3"/>
      <c r="AII1006" s="3"/>
      <c r="AIJ1006" s="3"/>
      <c r="AIK1006" s="3"/>
      <c r="AIL1006" s="3"/>
      <c r="AIM1006" s="3"/>
      <c r="AIN1006" s="3"/>
      <c r="AIO1006" s="3"/>
      <c r="AIP1006" s="3"/>
      <c r="AIQ1006" s="3"/>
      <c r="AIR1006" s="3"/>
      <c r="AIS1006" s="3"/>
      <c r="AIT1006" s="3"/>
      <c r="AIU1006" s="3"/>
      <c r="AIV1006" s="3"/>
      <c r="AIW1006" s="3"/>
      <c r="AIX1006" s="3"/>
      <c r="AIY1006" s="3"/>
      <c r="AIZ1006" s="3"/>
      <c r="AJA1006" s="3"/>
      <c r="AJB1006" s="3"/>
      <c r="AJC1006" s="3"/>
      <c r="AJD1006" s="3"/>
      <c r="AJE1006" s="3"/>
      <c r="AJF1006" s="3"/>
      <c r="AJG1006" s="3"/>
      <c r="AJH1006" s="3"/>
      <c r="AJI1006" s="3"/>
      <c r="AJJ1006" s="3"/>
      <c r="AJK1006" s="3"/>
      <c r="AJL1006" s="3"/>
      <c r="AJM1006" s="3"/>
      <c r="AJN1006" s="3"/>
      <c r="AJO1006" s="3"/>
      <c r="AJP1006" s="3"/>
      <c r="AJQ1006" s="3"/>
      <c r="AJR1006" s="3"/>
      <c r="AJS1006" s="3"/>
      <c r="AJT1006" s="3"/>
      <c r="AJU1006" s="3"/>
      <c r="AJV1006" s="3"/>
      <c r="AJW1006" s="3"/>
      <c r="AJX1006" s="3"/>
      <c r="AJY1006" s="3"/>
      <c r="AJZ1006" s="3"/>
      <c r="AKA1006" s="3"/>
      <c r="AKB1006" s="3"/>
      <c r="AKC1006" s="3"/>
      <c r="AKD1006" s="3"/>
      <c r="AKE1006" s="3"/>
      <c r="AKF1006" s="3"/>
      <c r="AKG1006" s="3"/>
      <c r="AKH1006" s="3"/>
      <c r="AKI1006" s="3"/>
      <c r="AKJ1006" s="3"/>
      <c r="AKK1006" s="3"/>
      <c r="AKL1006" s="3"/>
      <c r="AKM1006" s="3"/>
      <c r="AKN1006" s="3"/>
      <c r="AKO1006" s="3"/>
      <c r="AKP1006" s="3"/>
      <c r="AKQ1006" s="3"/>
      <c r="AKR1006" s="3"/>
      <c r="AKS1006" s="3"/>
      <c r="AKT1006" s="3"/>
      <c r="AKU1006" s="3"/>
      <c r="AKV1006" s="3"/>
      <c r="AKW1006" s="3"/>
      <c r="AKX1006" s="3"/>
      <c r="AKY1006" s="3"/>
      <c r="AKZ1006" s="3"/>
      <c r="ALA1006" s="3"/>
      <c r="ALB1006" s="3"/>
      <c r="ALC1006" s="3"/>
      <c r="ALD1006" s="3"/>
      <c r="ALE1006" s="3"/>
      <c r="ALF1006" s="3"/>
      <c r="ALG1006" s="3"/>
      <c r="ALH1006" s="3"/>
      <c r="ALI1006" s="3"/>
      <c r="ALJ1006" s="3"/>
      <c r="ALK1006" s="3"/>
      <c r="ALL1006" s="3"/>
      <c r="ALM1006" s="3"/>
      <c r="ALN1006" s="3"/>
      <c r="ALO1006" s="3"/>
      <c r="ALP1006" s="3"/>
      <c r="ALQ1006" s="3"/>
      <c r="ALR1006" s="3"/>
      <c r="ALS1006" s="3"/>
      <c r="ALT1006" s="3"/>
      <c r="ALU1006" s="3"/>
      <c r="ALV1006" s="3"/>
      <c r="ALW1006" s="3"/>
      <c r="ALX1006" s="3"/>
      <c r="ALY1006" s="3"/>
      <c r="ALZ1006" s="3"/>
      <c r="AMA1006" s="3"/>
      <c r="AMB1006" s="3"/>
      <c r="AMC1006" s="3"/>
      <c r="AMD1006" s="3"/>
      <c r="AME1006" s="3"/>
      <c r="AMF1006" s="3"/>
      <c r="AMG1006" s="3"/>
      <c r="AMH1006" s="3"/>
      <c r="AMI1006" s="3"/>
      <c r="AMJ1006" s="3"/>
      <c r="AMK1006" s="3"/>
      <c r="AML1006" s="3"/>
      <c r="AMM1006" s="3"/>
      <c r="AMN1006" s="3"/>
      <c r="AMO1006" s="3"/>
      <c r="AMP1006" s="3"/>
      <c r="AMQ1006" s="3"/>
      <c r="AMR1006" s="3"/>
      <c r="AMS1006" s="3"/>
      <c r="AMT1006" s="3"/>
      <c r="AMU1006" s="3"/>
      <c r="AMV1006" s="3"/>
      <c r="AMW1006" s="3"/>
      <c r="AMX1006" s="3"/>
      <c r="AMY1006" s="3"/>
      <c r="AMZ1006" s="3"/>
      <c r="ANA1006" s="3"/>
      <c r="ANB1006" s="3"/>
      <c r="ANC1006" s="3"/>
      <c r="AND1006" s="3"/>
      <c r="ANE1006" s="3"/>
      <c r="ANF1006" s="3"/>
      <c r="ANG1006" s="3"/>
      <c r="ANH1006" s="3"/>
      <c r="ANI1006" s="3"/>
      <c r="ANJ1006" s="3"/>
      <c r="ANK1006" s="3"/>
      <c r="ANL1006" s="3"/>
      <c r="ANM1006" s="3"/>
      <c r="ANN1006" s="3"/>
      <c r="ANO1006" s="3"/>
      <c r="ANP1006" s="3"/>
      <c r="ANQ1006" s="3"/>
      <c r="ANR1006" s="3"/>
      <c r="ANS1006" s="3"/>
      <c r="ANT1006" s="3"/>
      <c r="ANU1006" s="3"/>
      <c r="ANV1006" s="3"/>
      <c r="ANW1006" s="3"/>
      <c r="ANX1006" s="3"/>
      <c r="ANY1006" s="3"/>
      <c r="ANZ1006" s="3"/>
      <c r="AOA1006" s="3"/>
      <c r="AOB1006" s="3"/>
      <c r="AOC1006" s="3"/>
      <c r="AOD1006" s="3"/>
      <c r="AOE1006" s="3"/>
      <c r="AOF1006" s="3"/>
      <c r="AOG1006" s="3"/>
      <c r="AOH1006" s="3"/>
      <c r="AOI1006" s="3"/>
      <c r="AOJ1006" s="3"/>
      <c r="AOK1006" s="3"/>
      <c r="AOL1006" s="3"/>
      <c r="AOM1006" s="3"/>
      <c r="AON1006" s="3"/>
      <c r="AOO1006" s="3"/>
      <c r="AOP1006" s="3"/>
      <c r="AOQ1006" s="3"/>
      <c r="AOR1006" s="3"/>
      <c r="AOS1006" s="3"/>
      <c r="AOT1006" s="3"/>
      <c r="AOU1006" s="3"/>
      <c r="AOV1006" s="3"/>
      <c r="AOW1006" s="3"/>
      <c r="AOX1006" s="3"/>
      <c r="AOY1006" s="3"/>
      <c r="AOZ1006" s="3"/>
      <c r="APA1006" s="3"/>
      <c r="APB1006" s="3"/>
      <c r="APC1006" s="3"/>
      <c r="APD1006" s="3"/>
      <c r="APE1006" s="3"/>
      <c r="APF1006" s="3"/>
      <c r="APG1006" s="3"/>
      <c r="APH1006" s="3"/>
      <c r="API1006" s="3"/>
      <c r="APJ1006" s="3"/>
      <c r="APK1006" s="3"/>
      <c r="APL1006" s="3"/>
      <c r="APM1006" s="3"/>
      <c r="APN1006" s="3"/>
      <c r="APO1006" s="3"/>
      <c r="APP1006" s="3"/>
      <c r="APQ1006" s="3"/>
      <c r="APR1006" s="3"/>
      <c r="APS1006" s="3"/>
      <c r="APT1006" s="3"/>
      <c r="APU1006" s="3"/>
      <c r="APV1006" s="3"/>
      <c r="APW1006" s="3"/>
      <c r="APX1006" s="3"/>
      <c r="APY1006" s="3"/>
      <c r="APZ1006" s="3"/>
      <c r="AQA1006" s="3"/>
      <c r="AQB1006" s="3"/>
      <c r="AQC1006" s="3"/>
      <c r="AQD1006" s="3"/>
      <c r="AQE1006" s="3"/>
      <c r="AQF1006" s="3"/>
      <c r="AQG1006" s="3"/>
      <c r="AQH1006" s="3"/>
      <c r="AQI1006" s="3"/>
      <c r="AQJ1006" s="3"/>
      <c r="AQK1006" s="3"/>
      <c r="AQL1006" s="3"/>
      <c r="AQM1006" s="3"/>
      <c r="AQN1006" s="3"/>
      <c r="AQO1006" s="3"/>
      <c r="AQP1006" s="3"/>
      <c r="AQQ1006" s="3"/>
      <c r="AQR1006" s="3"/>
      <c r="AQS1006" s="3"/>
      <c r="AQT1006" s="3"/>
      <c r="AQU1006" s="3"/>
      <c r="AQV1006" s="3"/>
      <c r="AQW1006" s="3"/>
      <c r="AQX1006" s="3"/>
      <c r="AQY1006" s="3"/>
      <c r="AQZ1006" s="3"/>
      <c r="ARA1006" s="3"/>
      <c r="ARB1006" s="3"/>
      <c r="ARC1006" s="3"/>
      <c r="ARD1006" s="3"/>
      <c r="ARE1006" s="3"/>
      <c r="ARF1006" s="3"/>
      <c r="ARG1006" s="3"/>
      <c r="ARH1006" s="3"/>
      <c r="ARI1006" s="3"/>
      <c r="ARJ1006" s="3"/>
      <c r="ARK1006" s="3"/>
      <c r="ARL1006" s="3"/>
      <c r="ARM1006" s="3"/>
      <c r="ARN1006" s="3"/>
      <c r="ARO1006" s="3"/>
      <c r="ARP1006" s="3"/>
      <c r="ARQ1006" s="3"/>
      <c r="ARR1006" s="3"/>
      <c r="ARS1006" s="3"/>
      <c r="ART1006" s="3"/>
      <c r="ARU1006" s="3"/>
      <c r="ARV1006" s="3"/>
      <c r="ARW1006" s="3"/>
      <c r="ARX1006" s="3"/>
      <c r="ARY1006" s="3"/>
      <c r="ARZ1006" s="3"/>
      <c r="ASA1006" s="3"/>
      <c r="ASB1006" s="3"/>
      <c r="ASC1006" s="3"/>
      <c r="ASD1006" s="3"/>
      <c r="ASE1006" s="3"/>
      <c r="ASF1006" s="3"/>
      <c r="ASG1006" s="3"/>
      <c r="ASH1006" s="3"/>
      <c r="ASI1006" s="3"/>
      <c r="ASJ1006" s="3"/>
      <c r="ASK1006" s="3"/>
      <c r="ASL1006" s="3"/>
      <c r="ASM1006" s="3"/>
      <c r="ASN1006" s="3"/>
      <c r="ASO1006" s="3"/>
      <c r="ASP1006" s="3"/>
      <c r="ASQ1006" s="3"/>
      <c r="ASR1006" s="3"/>
      <c r="ASS1006" s="3"/>
      <c r="AST1006" s="3"/>
      <c r="ASU1006" s="3"/>
      <c r="ASV1006" s="3"/>
      <c r="ASW1006" s="3"/>
      <c r="ASX1006" s="3"/>
      <c r="ASY1006" s="3"/>
      <c r="ASZ1006" s="3"/>
      <c r="ATA1006" s="3"/>
      <c r="ATB1006" s="3"/>
      <c r="ATC1006" s="3"/>
      <c r="ATD1006" s="3"/>
      <c r="ATE1006" s="3"/>
      <c r="ATF1006" s="3"/>
      <c r="ATG1006" s="3"/>
      <c r="ATH1006" s="3"/>
      <c r="ATI1006" s="3"/>
      <c r="ATJ1006" s="3"/>
      <c r="ATK1006" s="3"/>
      <c r="ATL1006" s="3"/>
      <c r="ATM1006" s="3"/>
      <c r="ATN1006" s="3"/>
      <c r="ATO1006" s="3"/>
      <c r="ATP1006" s="3"/>
      <c r="ATQ1006" s="3"/>
      <c r="ATR1006" s="3"/>
      <c r="ATS1006" s="3"/>
      <c r="ATT1006" s="3"/>
      <c r="ATU1006" s="3"/>
      <c r="ATV1006" s="3"/>
      <c r="ATW1006" s="3"/>
      <c r="ATX1006" s="3"/>
      <c r="ATY1006" s="3"/>
      <c r="ATZ1006" s="3"/>
      <c r="AUA1006" s="3"/>
      <c r="AUB1006" s="3"/>
      <c r="AUC1006" s="3"/>
      <c r="AUD1006" s="3"/>
      <c r="AUE1006" s="3"/>
      <c r="AUF1006" s="3"/>
      <c r="AUG1006" s="3"/>
      <c r="AUH1006" s="3"/>
      <c r="AUI1006" s="3"/>
      <c r="AUJ1006" s="3"/>
      <c r="AUK1006" s="3"/>
      <c r="AUL1006" s="3"/>
      <c r="AUM1006" s="3"/>
      <c r="AUN1006" s="3"/>
      <c r="AUO1006" s="3"/>
      <c r="AUP1006" s="3"/>
      <c r="AUQ1006" s="3"/>
      <c r="AUR1006" s="3"/>
      <c r="AUS1006" s="3"/>
      <c r="AUT1006" s="3"/>
      <c r="AUU1006" s="3"/>
      <c r="AUV1006" s="3"/>
      <c r="AUW1006" s="3"/>
      <c r="AUX1006" s="3"/>
      <c r="AUY1006" s="3"/>
      <c r="AUZ1006" s="3"/>
      <c r="AVA1006" s="3"/>
      <c r="AVB1006" s="3"/>
      <c r="AVC1006" s="3"/>
      <c r="AVD1006" s="3"/>
      <c r="AVE1006" s="3"/>
      <c r="AVF1006" s="3"/>
      <c r="AVG1006" s="3"/>
      <c r="AVH1006" s="3"/>
      <c r="AVI1006" s="3"/>
      <c r="AVJ1006" s="3"/>
      <c r="AVK1006" s="3"/>
      <c r="AVL1006" s="3"/>
      <c r="AVM1006" s="3"/>
      <c r="AVN1006" s="3"/>
      <c r="AVO1006" s="3"/>
      <c r="AVP1006" s="3"/>
      <c r="AVQ1006" s="3"/>
      <c r="AVR1006" s="3"/>
      <c r="AVS1006" s="3"/>
      <c r="AVT1006" s="3"/>
      <c r="AVU1006" s="3"/>
      <c r="AVV1006" s="3"/>
      <c r="AVW1006" s="3"/>
      <c r="AVX1006" s="3"/>
      <c r="AVY1006" s="3"/>
      <c r="AVZ1006" s="3"/>
      <c r="AWA1006" s="3"/>
      <c r="AWB1006" s="3"/>
      <c r="AWC1006" s="3"/>
      <c r="AWD1006" s="3"/>
      <c r="AWE1006" s="3"/>
      <c r="AWF1006" s="3"/>
      <c r="AWG1006" s="3"/>
      <c r="AWH1006" s="3"/>
      <c r="AWI1006" s="3"/>
      <c r="AWJ1006" s="3"/>
      <c r="AWK1006" s="3"/>
      <c r="AWL1006" s="3"/>
      <c r="AWM1006" s="3"/>
      <c r="AWN1006" s="3"/>
      <c r="AWO1006" s="3"/>
      <c r="AWP1006" s="3"/>
      <c r="AWQ1006" s="3"/>
      <c r="AWR1006" s="3"/>
      <c r="AWS1006" s="3"/>
      <c r="AWT1006" s="3"/>
      <c r="AWU1006" s="3"/>
      <c r="AWV1006" s="3"/>
      <c r="AWW1006" s="3"/>
      <c r="AWX1006" s="3"/>
      <c r="AWY1006" s="3"/>
      <c r="AWZ1006" s="3"/>
      <c r="AXA1006" s="3"/>
      <c r="AXB1006" s="3"/>
      <c r="AXC1006" s="3"/>
      <c r="AXD1006" s="3"/>
      <c r="AXE1006" s="3"/>
      <c r="AXF1006" s="3"/>
      <c r="AXG1006" s="3"/>
      <c r="AXH1006" s="3"/>
      <c r="AXI1006" s="3"/>
      <c r="AXJ1006" s="3"/>
      <c r="AXK1006" s="3"/>
      <c r="AXL1006" s="3"/>
      <c r="AXM1006" s="3"/>
      <c r="AXN1006" s="3"/>
      <c r="AXO1006" s="3"/>
      <c r="AXP1006" s="3"/>
      <c r="AXQ1006" s="3"/>
      <c r="AXR1006" s="3"/>
      <c r="AXS1006" s="3"/>
      <c r="AXT1006" s="3"/>
      <c r="AXU1006" s="3"/>
      <c r="AXV1006" s="3"/>
      <c r="AXW1006" s="3"/>
      <c r="AXX1006" s="3"/>
      <c r="AXY1006" s="3"/>
      <c r="AXZ1006" s="3"/>
      <c r="AYA1006" s="3"/>
      <c r="AYB1006" s="3"/>
      <c r="AYC1006" s="3"/>
      <c r="AYD1006" s="3"/>
      <c r="AYE1006" s="3"/>
      <c r="AYF1006" s="3"/>
      <c r="AYG1006" s="3"/>
      <c r="AYH1006" s="3"/>
      <c r="AYI1006" s="3"/>
      <c r="AYJ1006" s="3"/>
      <c r="AYK1006" s="3"/>
      <c r="AYL1006" s="3"/>
      <c r="AYM1006" s="3"/>
      <c r="AYN1006" s="3"/>
      <c r="AYO1006" s="3"/>
      <c r="AYP1006" s="3"/>
      <c r="AYQ1006" s="3"/>
      <c r="AYR1006" s="3"/>
      <c r="AYS1006" s="3"/>
      <c r="AYT1006" s="3"/>
      <c r="AYU1006" s="3"/>
      <c r="AYV1006" s="3"/>
      <c r="AYW1006" s="3"/>
      <c r="AYX1006" s="3"/>
      <c r="AYY1006" s="3"/>
      <c r="AYZ1006" s="3"/>
      <c r="AZA1006" s="3"/>
      <c r="AZB1006" s="3"/>
      <c r="AZC1006" s="3"/>
      <c r="AZD1006" s="3"/>
      <c r="AZE1006" s="3"/>
      <c r="AZF1006" s="3"/>
      <c r="AZG1006" s="3"/>
      <c r="AZH1006" s="3"/>
      <c r="AZI1006" s="3"/>
      <c r="AZJ1006" s="3"/>
      <c r="AZK1006" s="3"/>
      <c r="AZL1006" s="3"/>
      <c r="AZM1006" s="3"/>
      <c r="AZN1006" s="3"/>
      <c r="AZO1006" s="3"/>
      <c r="AZP1006" s="3"/>
      <c r="AZQ1006" s="3"/>
      <c r="AZR1006" s="3"/>
      <c r="AZS1006" s="3"/>
      <c r="AZT1006" s="3"/>
      <c r="AZU1006" s="3"/>
      <c r="AZV1006" s="3"/>
      <c r="AZW1006" s="3"/>
      <c r="AZX1006" s="3"/>
      <c r="AZY1006" s="3"/>
      <c r="AZZ1006" s="3"/>
      <c r="BAA1006" s="3"/>
      <c r="BAB1006" s="3"/>
      <c r="BAC1006" s="3"/>
      <c r="BAD1006" s="3"/>
      <c r="BAE1006" s="3"/>
      <c r="BAF1006" s="3"/>
      <c r="BAG1006" s="3"/>
      <c r="BAH1006" s="3"/>
      <c r="BAI1006" s="3"/>
      <c r="BAJ1006" s="3"/>
      <c r="BAK1006" s="3"/>
      <c r="BAL1006" s="3"/>
      <c r="BAM1006" s="3"/>
      <c r="BAN1006" s="3"/>
      <c r="BAO1006" s="3"/>
      <c r="BAP1006" s="3"/>
      <c r="BAQ1006" s="3"/>
      <c r="BAR1006" s="3"/>
      <c r="BAS1006" s="3"/>
      <c r="BAT1006" s="3"/>
      <c r="BAU1006" s="3"/>
      <c r="BAV1006" s="3"/>
      <c r="BAW1006" s="3"/>
      <c r="BAX1006" s="3"/>
      <c r="BAY1006" s="3"/>
      <c r="BAZ1006" s="3"/>
      <c r="BBA1006" s="3"/>
      <c r="BBB1006" s="3"/>
      <c r="BBC1006" s="3"/>
      <c r="BBD1006" s="3"/>
      <c r="BBE1006" s="3"/>
      <c r="BBF1006" s="3"/>
      <c r="BBG1006" s="3"/>
      <c r="BBH1006" s="3"/>
      <c r="BBI1006" s="3"/>
      <c r="BBJ1006" s="3"/>
      <c r="BBK1006" s="3"/>
      <c r="BBL1006" s="3"/>
      <c r="BBM1006" s="3"/>
      <c r="BBN1006" s="3"/>
      <c r="BBO1006" s="3"/>
      <c r="BBP1006" s="3"/>
      <c r="BBQ1006" s="3"/>
      <c r="BBR1006" s="3"/>
      <c r="BBS1006" s="3"/>
      <c r="BBT1006" s="3"/>
      <c r="BBU1006" s="3"/>
      <c r="BBV1006" s="3"/>
      <c r="BBW1006" s="3"/>
      <c r="BBX1006" s="3"/>
      <c r="BBY1006" s="3"/>
      <c r="BBZ1006" s="3"/>
      <c r="BCA1006" s="3"/>
      <c r="BCB1006" s="3"/>
      <c r="BCC1006" s="3"/>
      <c r="BCD1006" s="3"/>
      <c r="BCE1006" s="3"/>
      <c r="BCF1006" s="3"/>
      <c r="BCG1006" s="3"/>
      <c r="BCH1006" s="3"/>
      <c r="BCI1006" s="3"/>
      <c r="BCJ1006" s="3"/>
      <c r="BCK1006" s="3"/>
      <c r="BCL1006" s="3"/>
      <c r="BCM1006" s="3"/>
      <c r="BCN1006" s="3"/>
      <c r="BCO1006" s="3"/>
      <c r="BCP1006" s="3"/>
      <c r="BCQ1006" s="3"/>
      <c r="BCR1006" s="3"/>
      <c r="BCS1006" s="3"/>
      <c r="BCT1006" s="3"/>
      <c r="BCU1006" s="3"/>
      <c r="BCV1006" s="3"/>
      <c r="BCW1006" s="3"/>
      <c r="BCX1006" s="3"/>
      <c r="BCY1006" s="3"/>
      <c r="BCZ1006" s="3"/>
      <c r="BDA1006" s="3"/>
      <c r="BDB1006" s="3"/>
      <c r="BDC1006" s="3"/>
      <c r="BDD1006" s="3"/>
      <c r="BDE1006" s="3"/>
      <c r="BDF1006" s="3"/>
      <c r="BDG1006" s="3"/>
      <c r="BDH1006" s="3"/>
      <c r="BDI1006" s="3"/>
      <c r="BDJ1006" s="3"/>
      <c r="BDK1006" s="3"/>
      <c r="BDL1006" s="3"/>
      <c r="BDM1006" s="3"/>
      <c r="BDN1006" s="3"/>
      <c r="BDO1006" s="3"/>
      <c r="BDP1006" s="3"/>
      <c r="BDQ1006" s="3"/>
      <c r="BDR1006" s="3"/>
      <c r="BDS1006" s="3"/>
      <c r="BDT1006" s="3"/>
      <c r="BDU1006" s="3"/>
      <c r="BDV1006" s="3"/>
      <c r="BDW1006" s="3"/>
      <c r="BDX1006" s="3"/>
      <c r="BDY1006" s="3"/>
      <c r="BDZ1006" s="3"/>
      <c r="BEA1006" s="3"/>
      <c r="BEB1006" s="3"/>
      <c r="BEC1006" s="3"/>
      <c r="BED1006" s="3"/>
      <c r="BEE1006" s="3"/>
      <c r="BEF1006" s="3"/>
      <c r="BEG1006" s="3"/>
      <c r="BEH1006" s="3"/>
      <c r="BEI1006" s="3"/>
      <c r="BEJ1006" s="3"/>
      <c r="BEK1006" s="3"/>
      <c r="BEL1006" s="3"/>
      <c r="BEM1006" s="3"/>
      <c r="BEN1006" s="3"/>
      <c r="BEO1006" s="3"/>
      <c r="BEP1006" s="3"/>
      <c r="BEQ1006" s="3"/>
      <c r="BER1006" s="3"/>
      <c r="BES1006" s="3"/>
      <c r="BET1006" s="3"/>
      <c r="BEU1006" s="3"/>
      <c r="BEV1006" s="3"/>
      <c r="BEW1006" s="3"/>
      <c r="BEX1006" s="3"/>
      <c r="BEY1006" s="3"/>
      <c r="BEZ1006" s="3"/>
      <c r="BFA1006" s="3"/>
      <c r="BFB1006" s="3"/>
      <c r="BFC1006" s="3"/>
      <c r="BFD1006" s="3"/>
      <c r="BFE1006" s="3"/>
      <c r="BFF1006" s="3"/>
      <c r="BFG1006" s="3"/>
      <c r="BFH1006" s="3"/>
      <c r="BFI1006" s="3"/>
      <c r="BFJ1006" s="3"/>
      <c r="BFK1006" s="3"/>
      <c r="BFL1006" s="3"/>
      <c r="BFM1006" s="3"/>
      <c r="BFN1006" s="3"/>
      <c r="BFO1006" s="3"/>
      <c r="BFP1006" s="3"/>
      <c r="BFQ1006" s="3"/>
      <c r="BFR1006" s="3"/>
      <c r="BFS1006" s="3"/>
      <c r="BFT1006" s="3"/>
      <c r="BFU1006" s="3"/>
      <c r="BFV1006" s="3"/>
      <c r="BFW1006" s="3"/>
      <c r="BFX1006" s="3"/>
      <c r="BFY1006" s="3"/>
      <c r="BFZ1006" s="3"/>
      <c r="BGA1006" s="3"/>
      <c r="BGB1006" s="3"/>
      <c r="BGC1006" s="3"/>
      <c r="BGD1006" s="3"/>
      <c r="BGE1006" s="3"/>
      <c r="BGF1006" s="3"/>
      <c r="BGG1006" s="3"/>
      <c r="BGH1006" s="3"/>
      <c r="BGI1006" s="3"/>
      <c r="BGJ1006" s="3"/>
      <c r="BGK1006" s="3"/>
      <c r="BGL1006" s="3"/>
      <c r="BGM1006" s="3"/>
      <c r="BGN1006" s="3"/>
      <c r="BGO1006" s="3"/>
      <c r="BGP1006" s="3"/>
      <c r="BGQ1006" s="3"/>
      <c r="BGR1006" s="3"/>
      <c r="BGS1006" s="3"/>
      <c r="BGT1006" s="3"/>
      <c r="BGU1006" s="3"/>
      <c r="BGV1006" s="3"/>
      <c r="BGW1006" s="3"/>
      <c r="BGX1006" s="3"/>
      <c r="BGY1006" s="3"/>
      <c r="BGZ1006" s="3"/>
      <c r="BHA1006" s="3"/>
      <c r="BHB1006" s="3"/>
      <c r="BHC1006" s="3"/>
      <c r="BHD1006" s="3"/>
      <c r="BHE1006" s="3"/>
      <c r="BHF1006" s="3"/>
      <c r="BHG1006" s="3"/>
      <c r="BHH1006" s="3"/>
      <c r="BHI1006" s="3"/>
      <c r="BHJ1006" s="3"/>
      <c r="BHK1006" s="3"/>
      <c r="BHL1006" s="3"/>
      <c r="BHM1006" s="3"/>
      <c r="BHN1006" s="3"/>
      <c r="BHO1006" s="3"/>
      <c r="BHP1006" s="3"/>
      <c r="BHQ1006" s="3"/>
      <c r="BHR1006" s="3"/>
      <c r="BHS1006" s="3"/>
      <c r="BHT1006" s="3"/>
      <c r="BHU1006" s="3"/>
      <c r="BHV1006" s="3"/>
      <c r="BHW1006" s="3"/>
      <c r="BHX1006" s="3"/>
      <c r="BHY1006" s="3"/>
      <c r="BHZ1006" s="3"/>
      <c r="BIA1006" s="3"/>
      <c r="BIB1006" s="3"/>
      <c r="BIC1006" s="3"/>
      <c r="BID1006" s="3"/>
      <c r="BIE1006" s="3"/>
      <c r="BIF1006" s="3"/>
      <c r="BIG1006" s="3"/>
      <c r="BIH1006" s="3"/>
      <c r="BII1006" s="3"/>
      <c r="BIJ1006" s="3"/>
      <c r="BIK1006" s="3"/>
      <c r="BIL1006" s="3"/>
      <c r="BIM1006" s="3"/>
      <c r="BIN1006" s="3"/>
      <c r="BIO1006" s="3"/>
      <c r="BIP1006" s="3"/>
      <c r="BIQ1006" s="3"/>
      <c r="BIR1006" s="3"/>
      <c r="BIS1006" s="3"/>
      <c r="BIT1006" s="3"/>
      <c r="BIU1006" s="3"/>
      <c r="BIV1006" s="3"/>
      <c r="BIW1006" s="3"/>
      <c r="BIX1006" s="3"/>
      <c r="BIY1006" s="3"/>
      <c r="BIZ1006" s="3"/>
      <c r="BJA1006" s="3"/>
      <c r="BJB1006" s="3"/>
      <c r="BJC1006" s="3"/>
      <c r="BJD1006" s="3"/>
      <c r="BJE1006" s="3"/>
      <c r="BJF1006" s="3"/>
      <c r="BJG1006" s="3"/>
      <c r="BJH1006" s="3"/>
      <c r="BJI1006" s="3"/>
      <c r="BJJ1006" s="3"/>
      <c r="BJK1006" s="3"/>
      <c r="BJL1006" s="3"/>
      <c r="BJM1006" s="3"/>
      <c r="BJN1006" s="3"/>
      <c r="BJO1006" s="3"/>
      <c r="BJP1006" s="3"/>
      <c r="BJQ1006" s="3"/>
      <c r="BJR1006" s="3"/>
      <c r="BJS1006" s="3"/>
      <c r="BJT1006" s="3"/>
      <c r="BJU1006" s="3"/>
      <c r="BJV1006" s="3"/>
      <c r="BJW1006" s="3"/>
      <c r="BJX1006" s="3"/>
      <c r="BJY1006" s="3"/>
      <c r="BJZ1006" s="3"/>
      <c r="BKA1006" s="3"/>
      <c r="BKB1006" s="3"/>
      <c r="BKC1006" s="3"/>
      <c r="BKD1006" s="3"/>
      <c r="BKE1006" s="3"/>
      <c r="BKF1006" s="3"/>
      <c r="BKG1006" s="3"/>
      <c r="BKH1006" s="3"/>
      <c r="BKI1006" s="3"/>
      <c r="BKJ1006" s="3"/>
      <c r="BKK1006" s="3"/>
      <c r="BKL1006" s="3"/>
      <c r="BKM1006" s="3"/>
      <c r="BKN1006" s="3"/>
      <c r="BKO1006" s="3"/>
      <c r="BKP1006" s="3"/>
      <c r="BKQ1006" s="3"/>
      <c r="BKR1006" s="3"/>
      <c r="BKS1006" s="3"/>
      <c r="BKT1006" s="3"/>
      <c r="BKU1006" s="3"/>
      <c r="BKV1006" s="3"/>
      <c r="BKW1006" s="3"/>
      <c r="BKX1006" s="3"/>
      <c r="BKY1006" s="3"/>
      <c r="BKZ1006" s="3"/>
      <c r="BLA1006" s="3"/>
      <c r="BLB1006" s="3"/>
      <c r="BLC1006" s="3"/>
      <c r="BLD1006" s="3"/>
      <c r="BLE1006" s="3"/>
      <c r="BLF1006" s="3"/>
      <c r="BLG1006" s="3"/>
      <c r="BLH1006" s="3"/>
      <c r="BLI1006" s="3"/>
      <c r="BLJ1006" s="3"/>
      <c r="BLK1006" s="3"/>
      <c r="BLL1006" s="3"/>
      <c r="BLM1006" s="3"/>
      <c r="BLN1006" s="3"/>
      <c r="BLO1006" s="3"/>
      <c r="BLP1006" s="3"/>
      <c r="BLQ1006" s="3"/>
      <c r="BLR1006" s="3"/>
      <c r="BLS1006" s="3"/>
      <c r="BLT1006" s="3"/>
      <c r="BLU1006" s="3"/>
      <c r="BLV1006" s="3"/>
      <c r="BLW1006" s="3"/>
      <c r="BLX1006" s="3"/>
      <c r="BLY1006" s="3"/>
      <c r="BLZ1006" s="3"/>
      <c r="BMA1006" s="3"/>
      <c r="BMB1006" s="3"/>
      <c r="BMC1006" s="3"/>
      <c r="BMD1006" s="3"/>
      <c r="BME1006" s="3"/>
      <c r="BMF1006" s="3"/>
      <c r="BMG1006" s="3"/>
      <c r="BMH1006" s="3"/>
      <c r="BMI1006" s="3"/>
      <c r="BMJ1006" s="3"/>
      <c r="BMK1006" s="3"/>
      <c r="BML1006" s="3"/>
      <c r="BMM1006" s="3"/>
      <c r="BMN1006" s="3"/>
      <c r="BMO1006" s="3"/>
      <c r="BMP1006" s="3"/>
      <c r="BMQ1006" s="3"/>
      <c r="BMR1006" s="3"/>
      <c r="BMS1006" s="3"/>
      <c r="BMT1006" s="3"/>
      <c r="BMU1006" s="3"/>
      <c r="BMV1006" s="3"/>
      <c r="BMW1006" s="3"/>
      <c r="BMX1006" s="3"/>
      <c r="BMY1006" s="3"/>
      <c r="BMZ1006" s="3"/>
      <c r="BNA1006" s="3"/>
      <c r="BNB1006" s="3"/>
      <c r="BNC1006" s="3"/>
      <c r="BND1006" s="3"/>
      <c r="BNE1006" s="3"/>
      <c r="BNF1006" s="3"/>
      <c r="BNG1006" s="3"/>
      <c r="BNH1006" s="3"/>
      <c r="BNI1006" s="3"/>
      <c r="BNJ1006" s="3"/>
      <c r="BNK1006" s="3"/>
      <c r="BNL1006" s="3"/>
      <c r="BNM1006" s="3"/>
      <c r="BNN1006" s="3"/>
      <c r="BNO1006" s="3"/>
      <c r="BNP1006" s="3"/>
      <c r="BNQ1006" s="3"/>
      <c r="BNR1006" s="3"/>
      <c r="BNS1006" s="3"/>
      <c r="BNT1006" s="3"/>
      <c r="BNU1006" s="3"/>
      <c r="BNV1006" s="3"/>
      <c r="BNW1006" s="3"/>
      <c r="BNX1006" s="3"/>
      <c r="BNY1006" s="3"/>
      <c r="BNZ1006" s="3"/>
      <c r="BOA1006" s="3"/>
      <c r="BOB1006" s="3"/>
      <c r="BOC1006" s="3"/>
      <c r="BOD1006" s="3"/>
      <c r="BOE1006" s="3"/>
      <c r="BOF1006" s="3"/>
      <c r="BOG1006" s="3"/>
      <c r="BOH1006" s="3"/>
      <c r="BOI1006" s="3"/>
      <c r="BOJ1006" s="3"/>
      <c r="BOK1006" s="3"/>
      <c r="BOL1006" s="3"/>
      <c r="BOM1006" s="3"/>
      <c r="BON1006" s="3"/>
      <c r="BOO1006" s="3"/>
      <c r="BOP1006" s="3"/>
      <c r="BOQ1006" s="3"/>
      <c r="BOR1006" s="3"/>
      <c r="BOS1006" s="3"/>
      <c r="BOT1006" s="3"/>
      <c r="BOU1006" s="3"/>
      <c r="BOV1006" s="3"/>
      <c r="BOW1006" s="3"/>
      <c r="BOX1006" s="3"/>
      <c r="BOY1006" s="3"/>
      <c r="BOZ1006" s="3"/>
      <c r="BPA1006" s="3"/>
      <c r="BPB1006" s="3"/>
      <c r="BPC1006" s="3"/>
      <c r="BPD1006" s="3"/>
      <c r="BPE1006" s="3"/>
      <c r="BPF1006" s="3"/>
      <c r="BPG1006" s="3"/>
      <c r="BPH1006" s="3"/>
      <c r="BPI1006" s="3"/>
      <c r="BPJ1006" s="3"/>
      <c r="BPK1006" s="3"/>
      <c r="BPL1006" s="3"/>
      <c r="BPM1006" s="3"/>
      <c r="BPN1006" s="3"/>
      <c r="BPO1006" s="3"/>
      <c r="BPP1006" s="3"/>
      <c r="BPQ1006" s="3"/>
      <c r="BPR1006" s="3"/>
      <c r="BPS1006" s="3"/>
      <c r="BPT1006" s="3"/>
      <c r="BPU1006" s="3"/>
      <c r="BPV1006" s="3"/>
      <c r="BPW1006" s="3"/>
      <c r="BPX1006" s="3"/>
      <c r="BPY1006" s="3"/>
      <c r="BPZ1006" s="3"/>
      <c r="BQA1006" s="3"/>
      <c r="BQB1006" s="3"/>
      <c r="BQC1006" s="3"/>
      <c r="BQD1006" s="3"/>
      <c r="BQE1006" s="3"/>
      <c r="BQF1006" s="3"/>
      <c r="BQG1006" s="3"/>
      <c r="BQH1006" s="3"/>
      <c r="BQI1006" s="3"/>
      <c r="BQJ1006" s="3"/>
      <c r="BQK1006" s="3"/>
      <c r="BQL1006" s="3"/>
      <c r="BQM1006" s="3"/>
      <c r="BQN1006" s="3"/>
      <c r="BQO1006" s="3"/>
      <c r="BQP1006" s="3"/>
      <c r="BQQ1006" s="3"/>
      <c r="BQR1006" s="3"/>
      <c r="BQS1006" s="3"/>
      <c r="BQT1006" s="3"/>
      <c r="BQU1006" s="3"/>
      <c r="BQV1006" s="3"/>
      <c r="BQW1006" s="3"/>
      <c r="BQX1006" s="3"/>
      <c r="BQY1006" s="3"/>
      <c r="BQZ1006" s="3"/>
      <c r="BRA1006" s="3"/>
      <c r="BRB1006" s="3"/>
      <c r="BRC1006" s="3"/>
      <c r="BRD1006" s="3"/>
      <c r="BRE1006" s="3"/>
      <c r="BRF1006" s="3"/>
      <c r="BRG1006" s="3"/>
      <c r="BRH1006" s="3"/>
      <c r="BRI1006" s="3"/>
      <c r="BRJ1006" s="3"/>
      <c r="BRK1006" s="3"/>
      <c r="BRL1006" s="3"/>
      <c r="BRM1006" s="3"/>
      <c r="BRN1006" s="3"/>
      <c r="BRO1006" s="3"/>
      <c r="BRP1006" s="3"/>
      <c r="BRQ1006" s="3"/>
      <c r="BRR1006" s="3"/>
      <c r="BRS1006" s="3"/>
      <c r="BRT1006" s="3"/>
      <c r="BRU1006" s="3"/>
      <c r="BRV1006" s="3"/>
      <c r="BRW1006" s="3"/>
      <c r="BRX1006" s="3"/>
      <c r="BRY1006" s="3"/>
      <c r="BRZ1006" s="3"/>
      <c r="BSA1006" s="3"/>
      <c r="BSB1006" s="3"/>
      <c r="BSC1006" s="3"/>
      <c r="BSD1006" s="3"/>
      <c r="BSE1006" s="3"/>
      <c r="BSF1006" s="3"/>
      <c r="BSG1006" s="3"/>
      <c r="BSH1006" s="3"/>
      <c r="BSI1006" s="3"/>
      <c r="BSJ1006" s="3"/>
      <c r="BSK1006" s="3"/>
      <c r="BSL1006" s="3"/>
      <c r="BSM1006" s="3"/>
      <c r="BSN1006" s="3"/>
      <c r="BSO1006" s="3"/>
      <c r="BSP1006" s="3"/>
      <c r="BSQ1006" s="3"/>
      <c r="BSR1006" s="3"/>
      <c r="BSS1006" s="3"/>
      <c r="BST1006" s="3"/>
      <c r="BSU1006" s="3"/>
      <c r="BSV1006" s="3"/>
      <c r="BSW1006" s="3"/>
      <c r="BSX1006" s="3"/>
      <c r="BSY1006" s="3"/>
      <c r="BSZ1006" s="3"/>
      <c r="BTA1006" s="3"/>
      <c r="BTB1006" s="3"/>
      <c r="BTC1006" s="3"/>
      <c r="BTD1006" s="3"/>
      <c r="BTE1006" s="3"/>
      <c r="BTF1006" s="3"/>
      <c r="BTG1006" s="3"/>
      <c r="BTH1006" s="3"/>
      <c r="BTI1006" s="3"/>
      <c r="BTJ1006" s="3"/>
      <c r="BTK1006" s="3"/>
      <c r="BTL1006" s="3"/>
      <c r="BTM1006" s="3"/>
      <c r="BTN1006" s="3"/>
      <c r="BTO1006" s="3"/>
      <c r="BTP1006" s="3"/>
      <c r="BTQ1006" s="3"/>
      <c r="BTR1006" s="3"/>
      <c r="BTS1006" s="3"/>
      <c r="BTT1006" s="3"/>
      <c r="BTU1006" s="3"/>
      <c r="BTV1006" s="3"/>
      <c r="BTW1006" s="3"/>
      <c r="BTX1006" s="3"/>
      <c r="BTY1006" s="3"/>
      <c r="BTZ1006" s="3"/>
      <c r="BUA1006" s="3"/>
      <c r="BUB1006" s="3"/>
      <c r="BUC1006" s="3"/>
      <c r="BUD1006" s="3"/>
      <c r="BUE1006" s="3"/>
      <c r="BUF1006" s="3"/>
      <c r="BUG1006" s="3"/>
      <c r="BUH1006" s="3"/>
      <c r="BUI1006" s="3"/>
      <c r="BUJ1006" s="3"/>
      <c r="BUK1006" s="3"/>
      <c r="BUL1006" s="3"/>
      <c r="BUM1006" s="3"/>
      <c r="BUN1006" s="3"/>
      <c r="BUO1006" s="3"/>
      <c r="BUP1006" s="3"/>
      <c r="BUQ1006" s="3"/>
      <c r="BUR1006" s="3"/>
      <c r="BUS1006" s="3"/>
      <c r="BUT1006" s="3"/>
      <c r="BUU1006" s="3"/>
      <c r="BUV1006" s="3"/>
      <c r="BUW1006" s="3"/>
      <c r="BUX1006" s="3"/>
      <c r="BUY1006" s="3"/>
      <c r="BUZ1006" s="3"/>
      <c r="BVA1006" s="3"/>
      <c r="BVB1006" s="3"/>
      <c r="BVC1006" s="3"/>
      <c r="BVD1006" s="3"/>
      <c r="BVE1006" s="3"/>
      <c r="BVF1006" s="3"/>
      <c r="BVG1006" s="3"/>
      <c r="BVH1006" s="3"/>
      <c r="BVI1006" s="3"/>
      <c r="BVJ1006" s="3"/>
      <c r="BVK1006" s="3"/>
      <c r="BVL1006" s="3"/>
      <c r="BVM1006" s="3"/>
      <c r="BVN1006" s="3"/>
      <c r="BVO1006" s="3"/>
      <c r="BVP1006" s="3"/>
      <c r="BVQ1006" s="3"/>
      <c r="BVR1006" s="3"/>
      <c r="BVS1006" s="3"/>
      <c r="BVT1006" s="3"/>
      <c r="BVU1006" s="3"/>
      <c r="BVV1006" s="3"/>
      <c r="BVW1006" s="3"/>
      <c r="BVX1006" s="3"/>
      <c r="BVY1006" s="3"/>
      <c r="BVZ1006" s="3"/>
      <c r="BWA1006" s="3"/>
      <c r="BWB1006" s="3"/>
      <c r="BWC1006" s="3"/>
      <c r="BWD1006" s="3"/>
      <c r="BWE1006" s="3"/>
      <c r="BWF1006" s="3"/>
      <c r="BWG1006" s="3"/>
      <c r="BWH1006" s="3"/>
      <c r="BWI1006" s="3"/>
      <c r="BWJ1006" s="3"/>
      <c r="BWK1006" s="3"/>
      <c r="BWL1006" s="3"/>
      <c r="BWM1006" s="3"/>
      <c r="BWN1006" s="3"/>
      <c r="BWO1006" s="3"/>
      <c r="BWP1006" s="3"/>
      <c r="BWQ1006" s="3"/>
      <c r="BWR1006" s="3"/>
      <c r="BWS1006" s="3"/>
      <c r="BWT1006" s="3"/>
      <c r="BWU1006" s="3"/>
      <c r="BWV1006" s="3"/>
      <c r="BWW1006" s="3"/>
      <c r="BWX1006" s="3"/>
      <c r="BWY1006" s="3"/>
      <c r="BWZ1006" s="3"/>
      <c r="BXA1006" s="3"/>
      <c r="BXB1006" s="3"/>
      <c r="BXC1006" s="3"/>
      <c r="BXD1006" s="3"/>
      <c r="BXE1006" s="3"/>
      <c r="BXF1006" s="3"/>
      <c r="BXG1006" s="3"/>
      <c r="BXH1006" s="3"/>
      <c r="BXI1006" s="3"/>
      <c r="BXJ1006" s="3"/>
      <c r="BXK1006" s="3"/>
      <c r="BXL1006" s="3"/>
      <c r="BXM1006" s="3"/>
      <c r="BXN1006" s="3"/>
      <c r="BXO1006" s="3"/>
      <c r="BXP1006" s="3"/>
      <c r="BXQ1006" s="3"/>
      <c r="BXR1006" s="3"/>
      <c r="BXS1006" s="3"/>
      <c r="BXT1006" s="3"/>
      <c r="BXU1006" s="3"/>
      <c r="BXV1006" s="3"/>
      <c r="BXW1006" s="3"/>
      <c r="BXX1006" s="3"/>
      <c r="BXY1006" s="3"/>
      <c r="BXZ1006" s="3"/>
      <c r="BYA1006" s="3"/>
      <c r="BYB1006" s="3"/>
      <c r="BYC1006" s="3"/>
      <c r="BYD1006" s="3"/>
      <c r="BYE1006" s="3"/>
      <c r="BYF1006" s="3"/>
      <c r="BYG1006" s="3"/>
      <c r="BYH1006" s="3"/>
      <c r="BYI1006" s="3"/>
      <c r="BYJ1006" s="3"/>
      <c r="BYK1006" s="3"/>
      <c r="BYL1006" s="3"/>
      <c r="BYM1006" s="3"/>
      <c r="BYN1006" s="3"/>
      <c r="BYO1006" s="3"/>
      <c r="BYP1006" s="3"/>
      <c r="BYQ1006" s="3"/>
      <c r="BYR1006" s="3"/>
      <c r="BYS1006" s="3"/>
      <c r="BYT1006" s="3"/>
      <c r="BYU1006" s="3"/>
      <c r="BYV1006" s="3"/>
      <c r="BYW1006" s="3"/>
      <c r="BYX1006" s="3"/>
      <c r="BYY1006" s="3"/>
      <c r="BYZ1006" s="3"/>
      <c r="BZA1006" s="3"/>
      <c r="BZB1006" s="3"/>
      <c r="BZC1006" s="3"/>
      <c r="BZD1006" s="3"/>
      <c r="BZE1006" s="3"/>
      <c r="BZF1006" s="3"/>
      <c r="BZG1006" s="3"/>
      <c r="BZH1006" s="3"/>
      <c r="BZI1006" s="3"/>
      <c r="BZJ1006" s="3"/>
      <c r="BZK1006" s="3"/>
      <c r="BZL1006" s="3"/>
      <c r="BZM1006" s="3"/>
      <c r="BZN1006" s="3"/>
      <c r="BZO1006" s="3"/>
      <c r="BZP1006" s="3"/>
      <c r="BZQ1006" s="3"/>
      <c r="BZR1006" s="3"/>
      <c r="BZS1006" s="3"/>
      <c r="BZT1006" s="3"/>
      <c r="BZU1006" s="3"/>
      <c r="BZV1006" s="3"/>
      <c r="BZW1006" s="3"/>
      <c r="BZX1006" s="3"/>
      <c r="BZY1006" s="3"/>
      <c r="BZZ1006" s="3"/>
      <c r="CAA1006" s="3"/>
      <c r="CAB1006" s="3"/>
      <c r="CAC1006" s="3"/>
      <c r="CAD1006" s="3"/>
      <c r="CAE1006" s="3"/>
      <c r="CAF1006" s="3"/>
      <c r="CAG1006" s="3"/>
      <c r="CAH1006" s="3"/>
      <c r="CAI1006" s="3"/>
      <c r="CAJ1006" s="3"/>
      <c r="CAK1006" s="3"/>
      <c r="CAL1006" s="3"/>
      <c r="CAM1006" s="3"/>
      <c r="CAN1006" s="3"/>
      <c r="CAO1006" s="3"/>
      <c r="CAP1006" s="3"/>
      <c r="CAQ1006" s="3"/>
      <c r="CAR1006" s="3"/>
      <c r="CAS1006" s="3"/>
      <c r="CAT1006" s="3"/>
      <c r="CAU1006" s="3"/>
      <c r="CAV1006" s="3"/>
      <c r="CAW1006" s="3"/>
      <c r="CAX1006" s="3"/>
      <c r="CAY1006" s="3"/>
      <c r="CAZ1006" s="3"/>
      <c r="CBA1006" s="3"/>
      <c r="CBB1006" s="3"/>
      <c r="CBC1006" s="3"/>
      <c r="CBD1006" s="3"/>
      <c r="CBE1006" s="3"/>
      <c r="CBF1006" s="3"/>
      <c r="CBG1006" s="3"/>
      <c r="CBH1006" s="3"/>
      <c r="CBI1006" s="3"/>
      <c r="CBJ1006" s="3"/>
      <c r="CBK1006" s="3"/>
      <c r="CBL1006" s="3"/>
      <c r="CBM1006" s="3"/>
      <c r="CBN1006" s="3"/>
      <c r="CBO1006" s="3"/>
      <c r="CBP1006" s="3"/>
      <c r="CBQ1006" s="3"/>
      <c r="CBR1006" s="3"/>
      <c r="CBS1006" s="3"/>
      <c r="CBT1006" s="3"/>
      <c r="CBU1006" s="3"/>
      <c r="CBV1006" s="3"/>
      <c r="CBW1006" s="3"/>
      <c r="CBX1006" s="3"/>
      <c r="CBY1006" s="3"/>
      <c r="CBZ1006" s="3"/>
      <c r="CCA1006" s="3"/>
      <c r="CCB1006" s="3"/>
      <c r="CCC1006" s="3"/>
      <c r="CCD1006" s="3"/>
      <c r="CCE1006" s="3"/>
      <c r="CCF1006" s="3"/>
      <c r="CCG1006" s="3"/>
      <c r="CCH1006" s="3"/>
      <c r="CCI1006" s="3"/>
      <c r="CCJ1006" s="3"/>
      <c r="CCK1006" s="3"/>
      <c r="CCL1006" s="3"/>
      <c r="CCM1006" s="3"/>
      <c r="CCN1006" s="3"/>
      <c r="CCO1006" s="3"/>
      <c r="CCP1006" s="3"/>
      <c r="CCQ1006" s="3"/>
      <c r="CCR1006" s="3"/>
      <c r="CCS1006" s="3"/>
      <c r="CCT1006" s="3"/>
      <c r="CCU1006" s="3"/>
      <c r="CCV1006" s="3"/>
      <c r="CCW1006" s="3"/>
      <c r="CCX1006" s="3"/>
      <c r="CCY1006" s="3"/>
      <c r="CCZ1006" s="3"/>
      <c r="CDA1006" s="3"/>
      <c r="CDB1006" s="3"/>
      <c r="CDC1006" s="3"/>
      <c r="CDD1006" s="3"/>
      <c r="CDE1006" s="3"/>
      <c r="CDF1006" s="3"/>
      <c r="CDG1006" s="3"/>
      <c r="CDH1006" s="3"/>
      <c r="CDI1006" s="3"/>
      <c r="CDJ1006" s="3"/>
      <c r="CDK1006" s="3"/>
      <c r="CDL1006" s="3"/>
      <c r="CDM1006" s="3"/>
      <c r="CDN1006" s="3"/>
      <c r="CDO1006" s="3"/>
      <c r="CDP1006" s="3"/>
      <c r="CDQ1006" s="3"/>
      <c r="CDR1006" s="3"/>
      <c r="CDS1006" s="3"/>
      <c r="CDT1006" s="3"/>
      <c r="CDU1006" s="3"/>
      <c r="CDV1006" s="3"/>
      <c r="CDW1006" s="3"/>
      <c r="CDX1006" s="3"/>
      <c r="CDY1006" s="3"/>
      <c r="CDZ1006" s="3"/>
      <c r="CEA1006" s="3"/>
      <c r="CEB1006" s="3"/>
      <c r="CEC1006" s="3"/>
      <c r="CED1006" s="3"/>
      <c r="CEE1006" s="3"/>
      <c r="CEF1006" s="3"/>
      <c r="CEG1006" s="3"/>
      <c r="CEH1006" s="3"/>
      <c r="CEI1006" s="3"/>
      <c r="CEJ1006" s="3"/>
      <c r="CEK1006" s="3"/>
      <c r="CEL1006" s="3"/>
      <c r="CEM1006" s="3"/>
      <c r="CEN1006" s="3"/>
      <c r="CEO1006" s="3"/>
      <c r="CEP1006" s="3"/>
      <c r="CEQ1006" s="3"/>
      <c r="CER1006" s="3"/>
      <c r="CES1006" s="3"/>
      <c r="CET1006" s="3"/>
      <c r="CEU1006" s="3"/>
      <c r="CEV1006" s="3"/>
      <c r="CEW1006" s="3"/>
      <c r="CEX1006" s="3"/>
      <c r="CEY1006" s="3"/>
      <c r="CEZ1006" s="3"/>
      <c r="CFA1006" s="3"/>
      <c r="CFB1006" s="3"/>
      <c r="CFC1006" s="3"/>
      <c r="CFD1006" s="3"/>
      <c r="CFE1006" s="3"/>
      <c r="CFF1006" s="3"/>
      <c r="CFG1006" s="3"/>
      <c r="CFH1006" s="3"/>
      <c r="CFI1006" s="3"/>
      <c r="CFJ1006" s="3"/>
      <c r="CFK1006" s="3"/>
      <c r="CFL1006" s="3"/>
      <c r="CFM1006" s="3"/>
      <c r="CFN1006" s="3"/>
      <c r="CFO1006" s="3"/>
      <c r="CFP1006" s="3"/>
      <c r="CFQ1006" s="3"/>
      <c r="CFR1006" s="3"/>
      <c r="CFS1006" s="3"/>
      <c r="CFT1006" s="3"/>
      <c r="CFU1006" s="3"/>
      <c r="CFV1006" s="3"/>
      <c r="CFW1006" s="3"/>
      <c r="CFX1006" s="3"/>
      <c r="CFY1006" s="3"/>
      <c r="CFZ1006" s="3"/>
      <c r="CGA1006" s="3"/>
      <c r="CGB1006" s="3"/>
      <c r="CGC1006" s="3"/>
      <c r="CGD1006" s="3"/>
      <c r="CGE1006" s="3"/>
      <c r="CGF1006" s="3"/>
      <c r="CGG1006" s="3"/>
      <c r="CGH1006" s="3"/>
      <c r="CGI1006" s="3"/>
      <c r="CGJ1006" s="3"/>
      <c r="CGK1006" s="3"/>
      <c r="CGL1006" s="3"/>
      <c r="CGM1006" s="3"/>
      <c r="CGN1006" s="3"/>
      <c r="CGO1006" s="3"/>
      <c r="CGP1006" s="3"/>
      <c r="CGQ1006" s="3"/>
      <c r="CGR1006" s="3"/>
      <c r="CGS1006" s="3"/>
      <c r="CGT1006" s="3"/>
      <c r="CGU1006" s="3"/>
      <c r="CGV1006" s="3"/>
      <c r="CGW1006" s="3"/>
      <c r="CGX1006" s="3"/>
      <c r="CGY1006" s="3"/>
      <c r="CGZ1006" s="3"/>
      <c r="CHA1006" s="3"/>
      <c r="CHB1006" s="3"/>
      <c r="CHC1006" s="3"/>
      <c r="CHD1006" s="3"/>
      <c r="CHE1006" s="3"/>
      <c r="CHF1006" s="3"/>
      <c r="CHG1006" s="3"/>
      <c r="CHH1006" s="3"/>
      <c r="CHI1006" s="3"/>
      <c r="CHJ1006" s="3"/>
      <c r="CHK1006" s="3"/>
      <c r="CHL1006" s="3"/>
      <c r="CHM1006" s="3"/>
      <c r="CHN1006" s="3"/>
      <c r="CHO1006" s="3"/>
      <c r="CHP1006" s="3"/>
      <c r="CHQ1006" s="3"/>
      <c r="CHR1006" s="3"/>
      <c r="CHS1006" s="3"/>
      <c r="CHT1006" s="3"/>
      <c r="CHU1006" s="3"/>
      <c r="CHV1006" s="3"/>
      <c r="CHW1006" s="3"/>
      <c r="CHX1006" s="3"/>
      <c r="CHY1006" s="3"/>
      <c r="CHZ1006" s="3"/>
      <c r="CIA1006" s="3"/>
      <c r="CIB1006" s="3"/>
      <c r="CIC1006" s="3"/>
      <c r="CID1006" s="3"/>
      <c r="CIE1006" s="3"/>
      <c r="CIF1006" s="3"/>
      <c r="CIG1006" s="3"/>
      <c r="CIH1006" s="3"/>
      <c r="CII1006" s="3"/>
      <c r="CIJ1006" s="3"/>
      <c r="CIK1006" s="3"/>
      <c r="CIL1006" s="3"/>
      <c r="CIM1006" s="3"/>
      <c r="CIN1006" s="3"/>
      <c r="CIO1006" s="3"/>
      <c r="CIP1006" s="3"/>
      <c r="CIQ1006" s="3"/>
      <c r="CIR1006" s="3"/>
      <c r="CIS1006" s="3"/>
      <c r="CIT1006" s="3"/>
      <c r="CIU1006" s="3"/>
      <c r="CIV1006" s="3"/>
      <c r="CIW1006" s="3"/>
      <c r="CIX1006" s="3"/>
      <c r="CIY1006" s="3"/>
      <c r="CIZ1006" s="3"/>
      <c r="CJA1006" s="3"/>
      <c r="CJB1006" s="3"/>
      <c r="CJC1006" s="3"/>
      <c r="CJD1006" s="3"/>
      <c r="CJE1006" s="3"/>
      <c r="CJF1006" s="3"/>
      <c r="CJG1006" s="3"/>
      <c r="CJH1006" s="3"/>
      <c r="CJI1006" s="3"/>
      <c r="CJJ1006" s="3"/>
      <c r="CJK1006" s="3"/>
      <c r="CJL1006" s="3"/>
      <c r="CJM1006" s="3"/>
      <c r="CJN1006" s="3"/>
      <c r="CJO1006" s="3"/>
      <c r="CJP1006" s="3"/>
      <c r="CJQ1006" s="3"/>
      <c r="CJR1006" s="3"/>
      <c r="CJS1006" s="3"/>
      <c r="CJT1006" s="3"/>
      <c r="CJU1006" s="3"/>
      <c r="CJV1006" s="3"/>
      <c r="CJW1006" s="3"/>
      <c r="CJX1006" s="3"/>
      <c r="CJY1006" s="3"/>
      <c r="CJZ1006" s="3"/>
      <c r="CKA1006" s="3"/>
      <c r="CKB1006" s="3"/>
      <c r="CKC1006" s="3"/>
      <c r="CKD1006" s="3"/>
      <c r="CKE1006" s="3"/>
      <c r="CKF1006" s="3"/>
      <c r="CKG1006" s="3"/>
      <c r="CKH1006" s="3"/>
      <c r="CKI1006" s="3"/>
      <c r="CKJ1006" s="3"/>
      <c r="CKK1006" s="3"/>
      <c r="CKL1006" s="3"/>
      <c r="CKM1006" s="3"/>
      <c r="CKN1006" s="3"/>
      <c r="CKO1006" s="3"/>
      <c r="CKP1006" s="3"/>
      <c r="CKQ1006" s="3"/>
      <c r="CKR1006" s="3"/>
      <c r="CKS1006" s="3"/>
      <c r="CKT1006" s="3"/>
      <c r="CKU1006" s="3"/>
      <c r="CKV1006" s="3"/>
      <c r="CKW1006" s="3"/>
      <c r="CKX1006" s="3"/>
      <c r="CKY1006" s="3"/>
      <c r="CKZ1006" s="3"/>
      <c r="CLA1006" s="3"/>
      <c r="CLB1006" s="3"/>
      <c r="CLC1006" s="3"/>
      <c r="CLD1006" s="3"/>
      <c r="CLE1006" s="3"/>
      <c r="CLF1006" s="3"/>
      <c r="CLG1006" s="3"/>
      <c r="CLH1006" s="3"/>
      <c r="CLI1006" s="3"/>
      <c r="CLJ1006" s="3"/>
      <c r="CLK1006" s="3"/>
      <c r="CLL1006" s="3"/>
      <c r="CLM1006" s="3"/>
      <c r="CLN1006" s="3"/>
      <c r="CLO1006" s="3"/>
      <c r="CLP1006" s="3"/>
      <c r="CLQ1006" s="3"/>
      <c r="CLR1006" s="3"/>
      <c r="CLS1006" s="3"/>
      <c r="CLT1006" s="3"/>
      <c r="CLU1006" s="3"/>
      <c r="CLV1006" s="3"/>
      <c r="CLW1006" s="3"/>
      <c r="CLX1006" s="3"/>
      <c r="CLY1006" s="3"/>
      <c r="CLZ1006" s="3"/>
      <c r="CMA1006" s="3"/>
      <c r="CMB1006" s="3"/>
      <c r="CMC1006" s="3"/>
      <c r="CMD1006" s="3"/>
      <c r="CME1006" s="3"/>
      <c r="CMF1006" s="3"/>
      <c r="CMG1006" s="3"/>
      <c r="CMH1006" s="3"/>
      <c r="CMI1006" s="3"/>
      <c r="CMJ1006" s="3"/>
      <c r="CMK1006" s="3"/>
      <c r="CML1006" s="3"/>
      <c r="CMM1006" s="3"/>
      <c r="CMN1006" s="3"/>
      <c r="CMO1006" s="3"/>
      <c r="CMP1006" s="3"/>
      <c r="CMQ1006" s="3"/>
      <c r="CMR1006" s="3"/>
      <c r="CMS1006" s="3"/>
      <c r="CMT1006" s="3"/>
      <c r="CMU1006" s="3"/>
      <c r="CMV1006" s="3"/>
      <c r="CMW1006" s="3"/>
      <c r="CMX1006" s="3"/>
      <c r="CMY1006" s="3"/>
      <c r="CMZ1006" s="3"/>
      <c r="CNA1006" s="3"/>
      <c r="CNB1006" s="3"/>
      <c r="CNC1006" s="3"/>
      <c r="CND1006" s="3"/>
      <c r="CNE1006" s="3"/>
      <c r="CNF1006" s="3"/>
      <c r="CNG1006" s="3"/>
      <c r="CNH1006" s="3"/>
      <c r="CNI1006" s="3"/>
      <c r="CNJ1006" s="3"/>
      <c r="CNK1006" s="3"/>
      <c r="CNL1006" s="3"/>
      <c r="CNM1006" s="3"/>
      <c r="CNN1006" s="3"/>
      <c r="CNO1006" s="3"/>
      <c r="CNP1006" s="3"/>
      <c r="CNQ1006" s="3"/>
      <c r="CNR1006" s="3"/>
      <c r="CNS1006" s="3"/>
      <c r="CNT1006" s="3"/>
      <c r="CNU1006" s="3"/>
      <c r="CNV1006" s="3"/>
      <c r="CNW1006" s="3"/>
      <c r="CNX1006" s="3"/>
      <c r="CNY1006" s="3"/>
      <c r="CNZ1006" s="3"/>
      <c r="COA1006" s="3"/>
      <c r="COB1006" s="3"/>
      <c r="COC1006" s="3"/>
      <c r="COD1006" s="3"/>
      <c r="COE1006" s="3"/>
      <c r="COF1006" s="3"/>
      <c r="COG1006" s="3"/>
      <c r="COH1006" s="3"/>
      <c r="COI1006" s="3"/>
      <c r="COJ1006" s="3"/>
      <c r="COK1006" s="3"/>
      <c r="COL1006" s="3"/>
      <c r="COM1006" s="3"/>
      <c r="CON1006" s="3"/>
      <c r="COO1006" s="3"/>
      <c r="COP1006" s="3"/>
      <c r="COQ1006" s="3"/>
      <c r="COR1006" s="3"/>
      <c r="COS1006" s="3"/>
      <c r="COT1006" s="3"/>
      <c r="COU1006" s="3"/>
      <c r="COV1006" s="3"/>
      <c r="COW1006" s="3"/>
      <c r="COX1006" s="3"/>
      <c r="COY1006" s="3"/>
      <c r="COZ1006" s="3"/>
      <c r="CPA1006" s="3"/>
      <c r="CPB1006" s="3"/>
      <c r="CPC1006" s="3"/>
      <c r="CPD1006" s="3"/>
      <c r="CPE1006" s="3"/>
      <c r="CPF1006" s="3"/>
      <c r="CPG1006" s="3"/>
      <c r="CPH1006" s="3"/>
      <c r="CPI1006" s="3"/>
      <c r="CPJ1006" s="3"/>
      <c r="CPK1006" s="3"/>
      <c r="CPL1006" s="3"/>
      <c r="CPM1006" s="3"/>
      <c r="CPN1006" s="3"/>
      <c r="CPO1006" s="3"/>
      <c r="CPP1006" s="3"/>
      <c r="CPQ1006" s="3"/>
      <c r="CPR1006" s="3"/>
      <c r="CPS1006" s="3"/>
      <c r="CPT1006" s="3"/>
      <c r="CPU1006" s="3"/>
      <c r="CPV1006" s="3"/>
      <c r="CPW1006" s="3"/>
      <c r="CPX1006" s="3"/>
      <c r="CPY1006" s="3"/>
      <c r="CPZ1006" s="3"/>
      <c r="CQA1006" s="3"/>
      <c r="CQB1006" s="3"/>
      <c r="CQC1006" s="3"/>
      <c r="CQD1006" s="3"/>
      <c r="CQE1006" s="3"/>
      <c r="CQF1006" s="3"/>
      <c r="CQG1006" s="3"/>
      <c r="CQH1006" s="3"/>
      <c r="CQI1006" s="3"/>
      <c r="CQJ1006" s="3"/>
      <c r="CQK1006" s="3"/>
      <c r="CQL1006" s="3"/>
      <c r="CQM1006" s="3"/>
      <c r="CQN1006" s="3"/>
      <c r="CQO1006" s="3"/>
      <c r="CQP1006" s="3"/>
      <c r="CQQ1006" s="3"/>
      <c r="CQR1006" s="3"/>
      <c r="CQS1006" s="3"/>
      <c r="CQT1006" s="3"/>
      <c r="CQU1006" s="3"/>
      <c r="CQV1006" s="3"/>
      <c r="CQW1006" s="3"/>
      <c r="CQX1006" s="3"/>
      <c r="CQY1006" s="3"/>
      <c r="CQZ1006" s="3"/>
      <c r="CRA1006" s="3"/>
      <c r="CRB1006" s="3"/>
      <c r="CRC1006" s="3"/>
      <c r="CRD1006" s="3"/>
      <c r="CRE1006" s="3"/>
      <c r="CRF1006" s="3"/>
      <c r="CRG1006" s="3"/>
      <c r="CRH1006" s="3"/>
      <c r="CRI1006" s="3"/>
      <c r="CRJ1006" s="3"/>
      <c r="CRK1006" s="3"/>
      <c r="CRL1006" s="3"/>
      <c r="CRM1006" s="3"/>
      <c r="CRN1006" s="3"/>
      <c r="CRO1006" s="3"/>
      <c r="CRP1006" s="3"/>
      <c r="CRQ1006" s="3"/>
      <c r="CRR1006" s="3"/>
      <c r="CRS1006" s="3"/>
      <c r="CRT1006" s="3"/>
      <c r="CRU1006" s="3"/>
      <c r="CRV1006" s="3"/>
      <c r="CRW1006" s="3"/>
      <c r="CRX1006" s="3"/>
      <c r="CRY1006" s="3"/>
      <c r="CRZ1006" s="3"/>
      <c r="CSA1006" s="3"/>
      <c r="CSB1006" s="3"/>
      <c r="CSC1006" s="3"/>
      <c r="CSD1006" s="3"/>
      <c r="CSE1006" s="3"/>
      <c r="CSF1006" s="3"/>
      <c r="CSG1006" s="3"/>
      <c r="CSH1006" s="3"/>
      <c r="CSI1006" s="3"/>
      <c r="CSJ1006" s="3"/>
      <c r="CSK1006" s="3"/>
      <c r="CSL1006" s="3"/>
      <c r="CSM1006" s="3"/>
      <c r="CSN1006" s="3"/>
      <c r="CSO1006" s="3"/>
      <c r="CSP1006" s="3"/>
      <c r="CSQ1006" s="3"/>
      <c r="CSR1006" s="3"/>
      <c r="CSS1006" s="3"/>
      <c r="CST1006" s="3"/>
      <c r="CSU1006" s="3"/>
      <c r="CSV1006" s="3"/>
      <c r="CSW1006" s="3"/>
      <c r="CSX1006" s="3"/>
      <c r="CSY1006" s="3"/>
      <c r="CSZ1006" s="3"/>
      <c r="CTA1006" s="3"/>
      <c r="CTB1006" s="3"/>
      <c r="CTC1006" s="3"/>
      <c r="CTD1006" s="3"/>
      <c r="CTE1006" s="3"/>
      <c r="CTF1006" s="3"/>
      <c r="CTG1006" s="3"/>
      <c r="CTH1006" s="3"/>
      <c r="CTI1006" s="3"/>
      <c r="CTJ1006" s="3"/>
      <c r="CTK1006" s="3"/>
      <c r="CTL1006" s="3"/>
      <c r="CTM1006" s="3"/>
      <c r="CTN1006" s="3"/>
      <c r="CTO1006" s="3"/>
      <c r="CTP1006" s="3"/>
      <c r="CTQ1006" s="3"/>
      <c r="CTR1006" s="3"/>
      <c r="CTS1006" s="3"/>
      <c r="CTT1006" s="3"/>
      <c r="CTU1006" s="3"/>
      <c r="CTV1006" s="3"/>
      <c r="CTW1006" s="3"/>
      <c r="CTX1006" s="3"/>
      <c r="CTY1006" s="3"/>
      <c r="CTZ1006" s="3"/>
      <c r="CUA1006" s="3"/>
      <c r="CUB1006" s="3"/>
      <c r="CUC1006" s="3"/>
      <c r="CUD1006" s="3"/>
      <c r="CUE1006" s="3"/>
      <c r="CUF1006" s="3"/>
      <c r="CUG1006" s="3"/>
      <c r="CUH1006" s="3"/>
      <c r="CUI1006" s="3"/>
      <c r="CUJ1006" s="3"/>
      <c r="CUK1006" s="3"/>
      <c r="CUL1006" s="3"/>
      <c r="CUM1006" s="3"/>
      <c r="CUN1006" s="3"/>
      <c r="CUO1006" s="3"/>
      <c r="CUP1006" s="3"/>
      <c r="CUQ1006" s="3"/>
      <c r="CUR1006" s="3"/>
      <c r="CUS1006" s="3"/>
      <c r="CUT1006" s="3"/>
      <c r="CUU1006" s="3"/>
      <c r="CUV1006" s="3"/>
      <c r="CUW1006" s="3"/>
      <c r="CUX1006" s="3"/>
      <c r="CUY1006" s="3"/>
      <c r="CUZ1006" s="3"/>
      <c r="CVA1006" s="3"/>
      <c r="CVB1006" s="3"/>
      <c r="CVC1006" s="3"/>
      <c r="CVD1006" s="3"/>
      <c r="CVE1006" s="3"/>
      <c r="CVF1006" s="3"/>
      <c r="CVG1006" s="3"/>
      <c r="CVH1006" s="3"/>
      <c r="CVI1006" s="3"/>
      <c r="CVJ1006" s="3"/>
      <c r="CVK1006" s="3"/>
      <c r="CVL1006" s="3"/>
      <c r="CVM1006" s="3"/>
      <c r="CVN1006" s="3"/>
      <c r="CVO1006" s="3"/>
      <c r="CVP1006" s="3"/>
      <c r="CVQ1006" s="3"/>
      <c r="CVR1006" s="3"/>
      <c r="CVS1006" s="3"/>
      <c r="CVT1006" s="3"/>
      <c r="CVU1006" s="3"/>
      <c r="CVV1006" s="3"/>
      <c r="CVW1006" s="3"/>
      <c r="CVX1006" s="3"/>
      <c r="CVY1006" s="3"/>
      <c r="CVZ1006" s="3"/>
      <c r="CWA1006" s="3"/>
      <c r="CWB1006" s="3"/>
      <c r="CWC1006" s="3"/>
      <c r="CWD1006" s="3"/>
      <c r="CWE1006" s="3"/>
      <c r="CWF1006" s="3"/>
      <c r="CWG1006" s="3"/>
      <c r="CWH1006" s="3"/>
      <c r="CWI1006" s="3"/>
      <c r="CWJ1006" s="3"/>
      <c r="CWK1006" s="3"/>
      <c r="CWL1006" s="3"/>
      <c r="CWM1006" s="3"/>
      <c r="CWN1006" s="3"/>
      <c r="CWO1006" s="3"/>
      <c r="CWP1006" s="3"/>
      <c r="CWQ1006" s="3"/>
      <c r="CWR1006" s="3"/>
      <c r="CWS1006" s="3"/>
      <c r="CWT1006" s="3"/>
      <c r="CWU1006" s="3"/>
      <c r="CWV1006" s="3"/>
      <c r="CWW1006" s="3"/>
      <c r="CWX1006" s="3"/>
      <c r="CWY1006" s="3"/>
      <c r="CWZ1006" s="3"/>
      <c r="CXA1006" s="3"/>
      <c r="CXB1006" s="3"/>
      <c r="CXC1006" s="3"/>
      <c r="CXD1006" s="3"/>
      <c r="CXE1006" s="3"/>
      <c r="CXF1006" s="3"/>
      <c r="CXG1006" s="3"/>
      <c r="CXH1006" s="3"/>
      <c r="CXI1006" s="3"/>
      <c r="CXJ1006" s="3"/>
      <c r="CXK1006" s="3"/>
      <c r="CXL1006" s="3"/>
      <c r="CXM1006" s="3"/>
      <c r="CXN1006" s="3"/>
      <c r="CXO1006" s="3"/>
      <c r="CXP1006" s="3"/>
      <c r="CXQ1006" s="3"/>
      <c r="CXR1006" s="3"/>
      <c r="CXS1006" s="3"/>
      <c r="CXT1006" s="3"/>
      <c r="CXU1006" s="3"/>
      <c r="CXV1006" s="3"/>
      <c r="CXW1006" s="3"/>
      <c r="CXX1006" s="3"/>
      <c r="CXY1006" s="3"/>
      <c r="CXZ1006" s="3"/>
      <c r="CYA1006" s="3"/>
      <c r="CYB1006" s="3"/>
      <c r="CYC1006" s="3"/>
      <c r="CYD1006" s="3"/>
      <c r="CYE1006" s="3"/>
      <c r="CYF1006" s="3"/>
      <c r="CYG1006" s="3"/>
      <c r="CYH1006" s="3"/>
      <c r="CYI1006" s="3"/>
      <c r="CYJ1006" s="3"/>
      <c r="CYK1006" s="3"/>
      <c r="CYL1006" s="3"/>
      <c r="CYM1006" s="3"/>
      <c r="CYN1006" s="3"/>
      <c r="CYO1006" s="3"/>
      <c r="CYP1006" s="3"/>
      <c r="CYQ1006" s="3"/>
      <c r="CYR1006" s="3"/>
      <c r="CYS1006" s="3"/>
      <c r="CYT1006" s="3"/>
      <c r="CYU1006" s="3"/>
      <c r="CYV1006" s="3"/>
      <c r="CYW1006" s="3"/>
      <c r="CYX1006" s="3"/>
      <c r="CYY1006" s="3"/>
      <c r="CYZ1006" s="3"/>
      <c r="CZA1006" s="3"/>
      <c r="CZB1006" s="3"/>
      <c r="CZC1006" s="3"/>
      <c r="CZD1006" s="3"/>
      <c r="CZE1006" s="3"/>
      <c r="CZF1006" s="3"/>
      <c r="CZG1006" s="3"/>
      <c r="CZH1006" s="3"/>
      <c r="CZI1006" s="3"/>
      <c r="CZJ1006" s="3"/>
      <c r="CZK1006" s="3"/>
      <c r="CZL1006" s="3"/>
      <c r="CZM1006" s="3"/>
      <c r="CZN1006" s="3"/>
      <c r="CZO1006" s="3"/>
      <c r="CZP1006" s="3"/>
      <c r="CZQ1006" s="3"/>
      <c r="CZR1006" s="3"/>
      <c r="CZS1006" s="3"/>
      <c r="CZT1006" s="3"/>
      <c r="CZU1006" s="3"/>
      <c r="CZV1006" s="3"/>
      <c r="CZW1006" s="3"/>
      <c r="CZX1006" s="3"/>
      <c r="CZY1006" s="3"/>
      <c r="CZZ1006" s="3"/>
      <c r="DAA1006" s="3"/>
      <c r="DAB1006" s="3"/>
      <c r="DAC1006" s="3"/>
      <c r="DAD1006" s="3"/>
      <c r="DAE1006" s="3"/>
      <c r="DAF1006" s="3"/>
      <c r="DAG1006" s="3"/>
      <c r="DAH1006" s="3"/>
      <c r="DAI1006" s="3"/>
      <c r="DAJ1006" s="3"/>
      <c r="DAK1006" s="3"/>
      <c r="DAL1006" s="3"/>
      <c r="DAM1006" s="3"/>
      <c r="DAN1006" s="3"/>
      <c r="DAO1006" s="3"/>
      <c r="DAP1006" s="3"/>
      <c r="DAQ1006" s="3"/>
      <c r="DAR1006" s="3"/>
      <c r="DAS1006" s="3"/>
      <c r="DAT1006" s="3"/>
      <c r="DAU1006" s="3"/>
      <c r="DAV1006" s="3"/>
      <c r="DAW1006" s="3"/>
      <c r="DAX1006" s="3"/>
      <c r="DAY1006" s="3"/>
      <c r="DAZ1006" s="3"/>
      <c r="DBA1006" s="3"/>
      <c r="DBB1006" s="3"/>
      <c r="DBC1006" s="3"/>
      <c r="DBD1006" s="3"/>
      <c r="DBE1006" s="3"/>
      <c r="DBF1006" s="3"/>
      <c r="DBG1006" s="3"/>
      <c r="DBH1006" s="3"/>
      <c r="DBI1006" s="3"/>
      <c r="DBJ1006" s="3"/>
      <c r="DBK1006" s="3"/>
      <c r="DBL1006" s="3"/>
      <c r="DBM1006" s="3"/>
      <c r="DBN1006" s="3"/>
      <c r="DBO1006" s="3"/>
      <c r="DBP1006" s="3"/>
      <c r="DBQ1006" s="3"/>
      <c r="DBR1006" s="3"/>
      <c r="DBS1006" s="3"/>
      <c r="DBT1006" s="3"/>
      <c r="DBU1006" s="3"/>
      <c r="DBV1006" s="3"/>
      <c r="DBW1006" s="3"/>
      <c r="DBX1006" s="3"/>
      <c r="DBY1006" s="3"/>
      <c r="DBZ1006" s="3"/>
      <c r="DCA1006" s="3"/>
      <c r="DCB1006" s="3"/>
      <c r="DCC1006" s="3"/>
      <c r="DCD1006" s="3"/>
      <c r="DCE1006" s="3"/>
      <c r="DCF1006" s="3"/>
      <c r="DCG1006" s="3"/>
      <c r="DCH1006" s="3"/>
      <c r="DCI1006" s="3"/>
      <c r="DCJ1006" s="3"/>
      <c r="DCK1006" s="3"/>
      <c r="DCL1006" s="3"/>
      <c r="DCM1006" s="3"/>
      <c r="DCN1006" s="3"/>
      <c r="DCO1006" s="3"/>
      <c r="DCP1006" s="3"/>
      <c r="DCQ1006" s="3"/>
      <c r="DCR1006" s="3"/>
      <c r="DCS1006" s="3"/>
      <c r="DCT1006" s="3"/>
      <c r="DCU1006" s="3"/>
      <c r="DCV1006" s="3"/>
      <c r="DCW1006" s="3"/>
      <c r="DCX1006" s="3"/>
      <c r="DCY1006" s="3"/>
      <c r="DCZ1006" s="3"/>
      <c r="DDA1006" s="3"/>
      <c r="DDB1006" s="3"/>
      <c r="DDC1006" s="3"/>
      <c r="DDD1006" s="3"/>
      <c r="DDE1006" s="3"/>
      <c r="DDF1006" s="3"/>
      <c r="DDG1006" s="3"/>
      <c r="DDH1006" s="3"/>
      <c r="DDI1006" s="3"/>
      <c r="DDJ1006" s="3"/>
      <c r="DDK1006" s="3"/>
      <c r="DDL1006" s="3"/>
      <c r="DDM1006" s="3"/>
      <c r="DDN1006" s="3"/>
      <c r="DDO1006" s="3"/>
      <c r="DDP1006" s="3"/>
      <c r="DDQ1006" s="3"/>
      <c r="DDR1006" s="3"/>
      <c r="DDS1006" s="3"/>
      <c r="DDT1006" s="3"/>
      <c r="DDU1006" s="3"/>
      <c r="DDV1006" s="3"/>
      <c r="DDW1006" s="3"/>
      <c r="DDX1006" s="3"/>
      <c r="DDY1006" s="3"/>
      <c r="DDZ1006" s="3"/>
      <c r="DEA1006" s="3"/>
      <c r="DEB1006" s="3"/>
      <c r="DEC1006" s="3"/>
      <c r="DED1006" s="3"/>
      <c r="DEE1006" s="3"/>
      <c r="DEF1006" s="3"/>
      <c r="DEG1006" s="3"/>
      <c r="DEH1006" s="3"/>
      <c r="DEI1006" s="3"/>
      <c r="DEJ1006" s="3"/>
      <c r="DEK1006" s="3"/>
      <c r="DEL1006" s="3"/>
      <c r="DEM1006" s="3"/>
      <c r="DEN1006" s="3"/>
      <c r="DEO1006" s="3"/>
      <c r="DEP1006" s="3"/>
      <c r="DEQ1006" s="3"/>
      <c r="DER1006" s="3"/>
      <c r="DES1006" s="3"/>
      <c r="DET1006" s="3"/>
      <c r="DEU1006" s="3"/>
      <c r="DEV1006" s="3"/>
      <c r="DEW1006" s="3"/>
      <c r="DEX1006" s="3"/>
      <c r="DEY1006" s="3"/>
      <c r="DEZ1006" s="3"/>
      <c r="DFA1006" s="3"/>
      <c r="DFB1006" s="3"/>
      <c r="DFC1006" s="3"/>
      <c r="DFD1006" s="3"/>
      <c r="DFE1006" s="3"/>
      <c r="DFF1006" s="3"/>
      <c r="DFG1006" s="3"/>
      <c r="DFH1006" s="3"/>
      <c r="DFI1006" s="3"/>
      <c r="DFJ1006" s="3"/>
      <c r="DFK1006" s="3"/>
      <c r="DFL1006" s="3"/>
      <c r="DFM1006" s="3"/>
      <c r="DFN1006" s="3"/>
      <c r="DFO1006" s="3"/>
      <c r="DFP1006" s="3"/>
      <c r="DFQ1006" s="3"/>
      <c r="DFR1006" s="3"/>
      <c r="DFS1006" s="3"/>
      <c r="DFT1006" s="3"/>
      <c r="DFU1006" s="3"/>
      <c r="DFV1006" s="3"/>
      <c r="DFW1006" s="3"/>
      <c r="DFX1006" s="3"/>
      <c r="DFY1006" s="3"/>
      <c r="DFZ1006" s="3"/>
      <c r="DGA1006" s="3"/>
      <c r="DGB1006" s="3"/>
      <c r="DGC1006" s="3"/>
      <c r="DGD1006" s="3"/>
      <c r="DGE1006" s="3"/>
      <c r="DGF1006" s="3"/>
      <c r="DGG1006" s="3"/>
      <c r="DGH1006" s="3"/>
      <c r="DGI1006" s="3"/>
      <c r="DGJ1006" s="3"/>
      <c r="DGK1006" s="3"/>
      <c r="DGL1006" s="3"/>
      <c r="DGM1006" s="3"/>
      <c r="DGN1006" s="3"/>
      <c r="DGO1006" s="3"/>
      <c r="DGP1006" s="3"/>
      <c r="DGQ1006" s="3"/>
      <c r="DGR1006" s="3"/>
      <c r="DGS1006" s="3"/>
      <c r="DGT1006" s="3"/>
      <c r="DGU1006" s="3"/>
      <c r="DGV1006" s="3"/>
      <c r="DGW1006" s="3"/>
      <c r="DGX1006" s="3"/>
      <c r="DGY1006" s="3"/>
      <c r="DGZ1006" s="3"/>
      <c r="DHA1006" s="3"/>
      <c r="DHB1006" s="3"/>
      <c r="DHC1006" s="3"/>
      <c r="DHD1006" s="3"/>
      <c r="DHE1006" s="3"/>
      <c r="DHF1006" s="3"/>
      <c r="DHG1006" s="3"/>
      <c r="DHH1006" s="3"/>
      <c r="DHI1006" s="3"/>
      <c r="DHJ1006" s="3"/>
      <c r="DHK1006" s="3"/>
      <c r="DHL1006" s="3"/>
      <c r="DHM1006" s="3"/>
      <c r="DHN1006" s="3"/>
      <c r="DHO1006" s="3"/>
      <c r="DHP1006" s="3"/>
      <c r="DHQ1006" s="3"/>
      <c r="DHR1006" s="3"/>
      <c r="DHS1006" s="3"/>
      <c r="DHT1006" s="3"/>
      <c r="DHU1006" s="3"/>
      <c r="DHV1006" s="3"/>
      <c r="DHW1006" s="3"/>
      <c r="DHX1006" s="3"/>
      <c r="DHY1006" s="3"/>
      <c r="DHZ1006" s="3"/>
      <c r="DIA1006" s="3"/>
      <c r="DIB1006" s="3"/>
      <c r="DIC1006" s="3"/>
      <c r="DID1006" s="3"/>
      <c r="DIE1006" s="3"/>
      <c r="DIF1006" s="3"/>
      <c r="DIG1006" s="3"/>
      <c r="DIH1006" s="3"/>
      <c r="DII1006" s="3"/>
      <c r="DIJ1006" s="3"/>
      <c r="DIK1006" s="3"/>
      <c r="DIL1006" s="3"/>
      <c r="DIM1006" s="3"/>
      <c r="DIN1006" s="3"/>
      <c r="DIO1006" s="3"/>
      <c r="DIP1006" s="3"/>
      <c r="DIQ1006" s="3"/>
      <c r="DIR1006" s="3"/>
      <c r="DIS1006" s="3"/>
      <c r="DIT1006" s="3"/>
      <c r="DIU1006" s="3"/>
      <c r="DIV1006" s="3"/>
      <c r="DIW1006" s="3"/>
      <c r="DIX1006" s="3"/>
      <c r="DIY1006" s="3"/>
      <c r="DIZ1006" s="3"/>
      <c r="DJA1006" s="3"/>
      <c r="DJB1006" s="3"/>
      <c r="DJC1006" s="3"/>
      <c r="DJD1006" s="3"/>
      <c r="DJE1006" s="3"/>
      <c r="DJF1006" s="3"/>
      <c r="DJG1006" s="3"/>
      <c r="DJH1006" s="3"/>
      <c r="DJI1006" s="3"/>
      <c r="DJJ1006" s="3"/>
      <c r="DJK1006" s="3"/>
      <c r="DJL1006" s="3"/>
      <c r="DJM1006" s="3"/>
      <c r="DJN1006" s="3"/>
      <c r="DJO1006" s="3"/>
      <c r="DJP1006" s="3"/>
      <c r="DJQ1006" s="3"/>
      <c r="DJR1006" s="3"/>
      <c r="DJS1006" s="3"/>
      <c r="DJT1006" s="3"/>
      <c r="DJU1006" s="3"/>
      <c r="DJV1006" s="3"/>
      <c r="DJW1006" s="3"/>
      <c r="DJX1006" s="3"/>
      <c r="DJY1006" s="3"/>
      <c r="DJZ1006" s="3"/>
      <c r="DKA1006" s="3"/>
      <c r="DKB1006" s="3"/>
      <c r="DKC1006" s="3"/>
      <c r="DKD1006" s="3"/>
      <c r="DKE1006" s="3"/>
      <c r="DKF1006" s="3"/>
      <c r="DKG1006" s="3"/>
      <c r="DKH1006" s="3"/>
      <c r="DKI1006" s="3"/>
      <c r="DKJ1006" s="3"/>
      <c r="DKK1006" s="3"/>
      <c r="DKL1006" s="3"/>
      <c r="DKM1006" s="3"/>
      <c r="DKN1006" s="3"/>
      <c r="DKO1006" s="3"/>
      <c r="DKP1006" s="3"/>
      <c r="DKQ1006" s="3"/>
      <c r="DKR1006" s="3"/>
      <c r="DKS1006" s="3"/>
      <c r="DKT1006" s="3"/>
      <c r="DKU1006" s="3"/>
      <c r="DKV1006" s="3"/>
      <c r="DKW1006" s="3"/>
      <c r="DKX1006" s="3"/>
      <c r="DKY1006" s="3"/>
      <c r="DKZ1006" s="3"/>
      <c r="DLA1006" s="3"/>
      <c r="DLB1006" s="3"/>
      <c r="DLC1006" s="3"/>
      <c r="DLD1006" s="3"/>
      <c r="DLE1006" s="3"/>
      <c r="DLF1006" s="3"/>
      <c r="DLG1006" s="3"/>
      <c r="DLH1006" s="3"/>
      <c r="DLI1006" s="3"/>
      <c r="DLJ1006" s="3"/>
      <c r="DLK1006" s="3"/>
      <c r="DLL1006" s="3"/>
      <c r="DLM1006" s="3"/>
      <c r="DLN1006" s="3"/>
      <c r="DLO1006" s="3"/>
      <c r="DLP1006" s="3"/>
      <c r="DLQ1006" s="3"/>
      <c r="DLR1006" s="3"/>
      <c r="DLS1006" s="3"/>
      <c r="DLT1006" s="3"/>
      <c r="DLU1006" s="3"/>
      <c r="DLV1006" s="3"/>
      <c r="DLW1006" s="3"/>
      <c r="DLX1006" s="3"/>
      <c r="DLY1006" s="3"/>
      <c r="DLZ1006" s="3"/>
      <c r="DMA1006" s="3"/>
      <c r="DMB1006" s="3"/>
      <c r="DMC1006" s="3"/>
      <c r="DMD1006" s="3"/>
      <c r="DME1006" s="3"/>
      <c r="DMF1006" s="3"/>
      <c r="DMG1006" s="3"/>
      <c r="DMH1006" s="3"/>
      <c r="DMI1006" s="3"/>
      <c r="DMJ1006" s="3"/>
      <c r="DMK1006" s="3"/>
      <c r="DML1006" s="3"/>
      <c r="DMM1006" s="3"/>
      <c r="DMN1006" s="3"/>
      <c r="DMO1006" s="3"/>
      <c r="DMP1006" s="3"/>
      <c r="DMQ1006" s="3"/>
      <c r="DMR1006" s="3"/>
      <c r="DMS1006" s="3"/>
      <c r="DMT1006" s="3"/>
      <c r="DMU1006" s="3"/>
      <c r="DMV1006" s="3"/>
      <c r="DMW1006" s="3"/>
      <c r="DMX1006" s="3"/>
      <c r="DMY1006" s="3"/>
      <c r="DMZ1006" s="3"/>
      <c r="DNA1006" s="3"/>
      <c r="DNB1006" s="3"/>
      <c r="DNC1006" s="3"/>
      <c r="DND1006" s="3"/>
      <c r="DNE1006" s="3"/>
      <c r="DNF1006" s="3"/>
      <c r="DNG1006" s="3"/>
      <c r="DNH1006" s="3"/>
      <c r="DNI1006" s="3"/>
      <c r="DNJ1006" s="3"/>
      <c r="DNK1006" s="3"/>
      <c r="DNL1006" s="3"/>
      <c r="DNM1006" s="3"/>
      <c r="DNN1006" s="3"/>
      <c r="DNO1006" s="3"/>
      <c r="DNP1006" s="3"/>
      <c r="DNQ1006" s="3"/>
      <c r="DNR1006" s="3"/>
      <c r="DNS1006" s="3"/>
      <c r="DNT1006" s="3"/>
      <c r="DNU1006" s="3"/>
      <c r="DNV1006" s="3"/>
      <c r="DNW1006" s="3"/>
      <c r="DNX1006" s="3"/>
      <c r="DNY1006" s="3"/>
      <c r="DNZ1006" s="3"/>
      <c r="DOA1006" s="3"/>
      <c r="DOB1006" s="3"/>
      <c r="DOC1006" s="3"/>
      <c r="DOD1006" s="3"/>
      <c r="DOE1006" s="3"/>
      <c r="DOF1006" s="3"/>
      <c r="DOG1006" s="3"/>
      <c r="DOH1006" s="3"/>
      <c r="DOI1006" s="3"/>
      <c r="DOJ1006" s="3"/>
      <c r="DOK1006" s="3"/>
      <c r="DOL1006" s="3"/>
      <c r="DOM1006" s="3"/>
      <c r="DON1006" s="3"/>
      <c r="DOO1006" s="3"/>
      <c r="DOP1006" s="3"/>
      <c r="DOQ1006" s="3"/>
      <c r="DOR1006" s="3"/>
      <c r="DOS1006" s="3"/>
      <c r="DOT1006" s="3"/>
      <c r="DOU1006" s="3"/>
      <c r="DOV1006" s="3"/>
      <c r="DOW1006" s="3"/>
      <c r="DOX1006" s="3"/>
      <c r="DOY1006" s="3"/>
      <c r="DOZ1006" s="3"/>
      <c r="DPA1006" s="3"/>
      <c r="DPB1006" s="3"/>
      <c r="DPC1006" s="3"/>
      <c r="DPD1006" s="3"/>
      <c r="DPE1006" s="3"/>
      <c r="DPF1006" s="3"/>
      <c r="DPG1006" s="3"/>
      <c r="DPH1006" s="3"/>
      <c r="DPI1006" s="3"/>
      <c r="DPJ1006" s="3"/>
      <c r="DPK1006" s="3"/>
      <c r="DPL1006" s="3"/>
      <c r="DPM1006" s="3"/>
      <c r="DPN1006" s="3"/>
      <c r="DPO1006" s="3"/>
      <c r="DPP1006" s="3"/>
      <c r="DPQ1006" s="3"/>
      <c r="DPR1006" s="3"/>
      <c r="DPS1006" s="3"/>
      <c r="DPT1006" s="3"/>
      <c r="DPU1006" s="3"/>
      <c r="DPV1006" s="3"/>
      <c r="DPW1006" s="3"/>
      <c r="DPX1006" s="3"/>
      <c r="DPY1006" s="3"/>
      <c r="DPZ1006" s="3"/>
      <c r="DQA1006" s="3"/>
      <c r="DQB1006" s="3"/>
      <c r="DQC1006" s="3"/>
      <c r="DQD1006" s="3"/>
      <c r="DQE1006" s="3"/>
      <c r="DQF1006" s="3"/>
      <c r="DQG1006" s="3"/>
      <c r="DQH1006" s="3"/>
      <c r="DQI1006" s="3"/>
      <c r="DQJ1006" s="3"/>
      <c r="DQK1006" s="3"/>
      <c r="DQL1006" s="3"/>
      <c r="DQM1006" s="3"/>
      <c r="DQN1006" s="3"/>
      <c r="DQO1006" s="3"/>
      <c r="DQP1006" s="3"/>
      <c r="DQQ1006" s="3"/>
      <c r="DQR1006" s="3"/>
      <c r="DQS1006" s="3"/>
      <c r="DQT1006" s="3"/>
      <c r="DQU1006" s="3"/>
      <c r="DQV1006" s="3"/>
      <c r="DQW1006" s="3"/>
      <c r="DQX1006" s="3"/>
      <c r="DQY1006" s="3"/>
      <c r="DQZ1006" s="3"/>
      <c r="DRA1006" s="3"/>
      <c r="DRB1006" s="3"/>
      <c r="DRC1006" s="3"/>
      <c r="DRD1006" s="3"/>
      <c r="DRE1006" s="3"/>
      <c r="DRF1006" s="3"/>
      <c r="DRG1006" s="3"/>
      <c r="DRH1006" s="3"/>
      <c r="DRI1006" s="3"/>
      <c r="DRJ1006" s="3"/>
      <c r="DRK1006" s="3"/>
      <c r="DRL1006" s="3"/>
      <c r="DRM1006" s="3"/>
      <c r="DRN1006" s="3"/>
      <c r="DRO1006" s="3"/>
      <c r="DRP1006" s="3"/>
      <c r="DRQ1006" s="3"/>
      <c r="DRR1006" s="3"/>
      <c r="DRS1006" s="3"/>
      <c r="DRT1006" s="3"/>
      <c r="DRU1006" s="3"/>
      <c r="DRV1006" s="3"/>
      <c r="DRW1006" s="3"/>
      <c r="DRX1006" s="3"/>
      <c r="DRY1006" s="3"/>
      <c r="DRZ1006" s="3"/>
      <c r="DSA1006" s="3"/>
      <c r="DSB1006" s="3"/>
      <c r="DSC1006" s="3"/>
      <c r="DSD1006" s="3"/>
      <c r="DSE1006" s="3"/>
      <c r="DSF1006" s="3"/>
      <c r="DSG1006" s="3"/>
      <c r="DSH1006" s="3"/>
      <c r="DSI1006" s="3"/>
      <c r="DSJ1006" s="3"/>
      <c r="DSK1006" s="3"/>
      <c r="DSL1006" s="3"/>
      <c r="DSM1006" s="3"/>
      <c r="DSN1006" s="3"/>
      <c r="DSO1006" s="3"/>
      <c r="DSP1006" s="3"/>
      <c r="DSQ1006" s="3"/>
      <c r="DSR1006" s="3"/>
      <c r="DSS1006" s="3"/>
      <c r="DST1006" s="3"/>
      <c r="DSU1006" s="3"/>
      <c r="DSV1006" s="3"/>
      <c r="DSW1006" s="3"/>
      <c r="DSX1006" s="3"/>
      <c r="DSY1006" s="3"/>
      <c r="DSZ1006" s="3"/>
      <c r="DTA1006" s="3"/>
      <c r="DTB1006" s="3"/>
      <c r="DTC1006" s="3"/>
      <c r="DTD1006" s="3"/>
      <c r="DTE1006" s="3"/>
      <c r="DTF1006" s="3"/>
      <c r="DTG1006" s="3"/>
      <c r="DTH1006" s="3"/>
      <c r="DTI1006" s="3"/>
      <c r="DTJ1006" s="3"/>
      <c r="DTK1006" s="3"/>
      <c r="DTL1006" s="3"/>
      <c r="DTM1006" s="3"/>
      <c r="DTN1006" s="3"/>
      <c r="DTO1006" s="3"/>
      <c r="DTP1006" s="3"/>
      <c r="DTQ1006" s="3"/>
      <c r="DTR1006" s="3"/>
      <c r="DTS1006" s="3"/>
      <c r="DTT1006" s="3"/>
      <c r="DTU1006" s="3"/>
      <c r="DTV1006" s="3"/>
      <c r="DTW1006" s="3"/>
      <c r="DTX1006" s="3"/>
      <c r="DTY1006" s="3"/>
      <c r="DTZ1006" s="3"/>
      <c r="DUA1006" s="3"/>
      <c r="DUB1006" s="3"/>
      <c r="DUC1006" s="3"/>
      <c r="DUD1006" s="3"/>
      <c r="DUE1006" s="3"/>
      <c r="DUF1006" s="3"/>
      <c r="DUG1006" s="3"/>
      <c r="DUH1006" s="3"/>
      <c r="DUI1006" s="3"/>
      <c r="DUJ1006" s="3"/>
      <c r="DUK1006" s="3"/>
      <c r="DUL1006" s="3"/>
      <c r="DUM1006" s="3"/>
      <c r="DUN1006" s="3"/>
      <c r="DUO1006" s="3"/>
      <c r="DUP1006" s="3"/>
      <c r="DUQ1006" s="3"/>
      <c r="DUR1006" s="3"/>
      <c r="DUS1006" s="3"/>
      <c r="DUT1006" s="3"/>
      <c r="DUU1006" s="3"/>
      <c r="DUV1006" s="3"/>
      <c r="DUW1006" s="3"/>
      <c r="DUX1006" s="3"/>
      <c r="DUY1006" s="3"/>
      <c r="DUZ1006" s="3"/>
      <c r="DVA1006" s="3"/>
      <c r="DVB1006" s="3"/>
      <c r="DVC1006" s="3"/>
      <c r="DVD1006" s="3"/>
      <c r="DVE1006" s="3"/>
      <c r="DVF1006" s="3"/>
      <c r="DVG1006" s="3"/>
      <c r="DVH1006" s="3"/>
      <c r="DVI1006" s="3"/>
      <c r="DVJ1006" s="3"/>
      <c r="DVK1006" s="3"/>
      <c r="DVL1006" s="3"/>
      <c r="DVM1006" s="3"/>
      <c r="DVN1006" s="3"/>
      <c r="DVO1006" s="3"/>
      <c r="DVP1006" s="3"/>
      <c r="DVQ1006" s="3"/>
      <c r="DVR1006" s="3"/>
      <c r="DVS1006" s="3"/>
      <c r="DVT1006" s="3"/>
      <c r="DVU1006" s="3"/>
      <c r="DVV1006" s="3"/>
      <c r="DVW1006" s="3"/>
      <c r="DVX1006" s="3"/>
      <c r="DVY1006" s="3"/>
      <c r="DVZ1006" s="3"/>
      <c r="DWA1006" s="3"/>
      <c r="DWB1006" s="3"/>
      <c r="DWC1006" s="3"/>
      <c r="DWD1006" s="3"/>
      <c r="DWE1006" s="3"/>
      <c r="DWF1006" s="3"/>
      <c r="DWG1006" s="3"/>
      <c r="DWH1006" s="3"/>
      <c r="DWI1006" s="3"/>
      <c r="DWJ1006" s="3"/>
      <c r="DWK1006" s="3"/>
      <c r="DWL1006" s="3"/>
      <c r="DWM1006" s="3"/>
      <c r="DWN1006" s="3"/>
      <c r="DWO1006" s="3"/>
      <c r="DWP1006" s="3"/>
      <c r="DWQ1006" s="3"/>
      <c r="DWR1006" s="3"/>
      <c r="DWS1006" s="3"/>
      <c r="DWT1006" s="3"/>
      <c r="DWU1006" s="3"/>
      <c r="DWV1006" s="3"/>
      <c r="DWW1006" s="3"/>
      <c r="DWX1006" s="3"/>
      <c r="DWY1006" s="3"/>
      <c r="DWZ1006" s="3"/>
      <c r="DXA1006" s="3"/>
      <c r="DXB1006" s="3"/>
      <c r="DXC1006" s="3"/>
      <c r="DXD1006" s="3"/>
      <c r="DXE1006" s="3"/>
      <c r="DXF1006" s="3"/>
      <c r="DXG1006" s="3"/>
      <c r="DXH1006" s="3"/>
      <c r="DXI1006" s="3"/>
      <c r="DXJ1006" s="3"/>
      <c r="DXK1006" s="3"/>
      <c r="DXL1006" s="3"/>
      <c r="DXM1006" s="3"/>
      <c r="DXN1006" s="3"/>
      <c r="DXO1006" s="3"/>
      <c r="DXP1006" s="3"/>
      <c r="DXQ1006" s="3"/>
      <c r="DXR1006" s="3"/>
      <c r="DXS1006" s="3"/>
      <c r="DXT1006" s="3"/>
      <c r="DXU1006" s="3"/>
      <c r="DXV1006" s="3"/>
      <c r="DXW1006" s="3"/>
      <c r="DXX1006" s="3"/>
      <c r="DXY1006" s="3"/>
      <c r="DXZ1006" s="3"/>
      <c r="DYA1006" s="3"/>
      <c r="DYB1006" s="3"/>
      <c r="DYC1006" s="3"/>
      <c r="DYD1006" s="3"/>
      <c r="DYE1006" s="3"/>
      <c r="DYF1006" s="3"/>
      <c r="DYG1006" s="3"/>
      <c r="DYH1006" s="3"/>
      <c r="DYI1006" s="3"/>
      <c r="DYJ1006" s="3"/>
      <c r="DYK1006" s="3"/>
      <c r="DYL1006" s="3"/>
      <c r="DYM1006" s="3"/>
      <c r="DYN1006" s="3"/>
      <c r="DYO1006" s="3"/>
      <c r="DYP1006" s="3"/>
      <c r="DYQ1006" s="3"/>
      <c r="DYR1006" s="3"/>
      <c r="DYS1006" s="3"/>
      <c r="DYT1006" s="3"/>
      <c r="DYU1006" s="3"/>
      <c r="DYV1006" s="3"/>
      <c r="DYW1006" s="3"/>
      <c r="DYX1006" s="3"/>
      <c r="DYY1006" s="3"/>
      <c r="DYZ1006" s="3"/>
      <c r="DZA1006" s="3"/>
      <c r="DZB1006" s="3"/>
      <c r="DZC1006" s="3"/>
      <c r="DZD1006" s="3"/>
      <c r="DZE1006" s="3"/>
      <c r="DZF1006" s="3"/>
      <c r="DZG1006" s="3"/>
      <c r="DZH1006" s="3"/>
      <c r="DZI1006" s="3"/>
      <c r="DZJ1006" s="3"/>
      <c r="DZK1006" s="3"/>
      <c r="DZL1006" s="3"/>
      <c r="DZM1006" s="3"/>
      <c r="DZN1006" s="3"/>
      <c r="DZO1006" s="3"/>
      <c r="DZP1006" s="3"/>
      <c r="DZQ1006" s="3"/>
      <c r="DZR1006" s="3"/>
      <c r="DZS1006" s="3"/>
      <c r="DZT1006" s="3"/>
      <c r="DZU1006" s="3"/>
      <c r="DZV1006" s="3"/>
      <c r="DZW1006" s="3"/>
      <c r="DZX1006" s="3"/>
      <c r="DZY1006" s="3"/>
      <c r="DZZ1006" s="3"/>
      <c r="EAA1006" s="3"/>
      <c r="EAB1006" s="3"/>
      <c r="EAC1006" s="3"/>
      <c r="EAD1006" s="3"/>
      <c r="EAE1006" s="3"/>
      <c r="EAF1006" s="3"/>
      <c r="EAG1006" s="3"/>
      <c r="EAH1006" s="3"/>
      <c r="EAI1006" s="3"/>
      <c r="EAJ1006" s="3"/>
      <c r="EAK1006" s="3"/>
      <c r="EAL1006" s="3"/>
      <c r="EAM1006" s="3"/>
      <c r="EAN1006" s="3"/>
      <c r="EAO1006" s="3"/>
      <c r="EAP1006" s="3"/>
      <c r="EAQ1006" s="3"/>
      <c r="EAR1006" s="3"/>
      <c r="EAS1006" s="3"/>
      <c r="EAT1006" s="3"/>
      <c r="EAU1006" s="3"/>
      <c r="EAV1006" s="3"/>
      <c r="EAW1006" s="3"/>
      <c r="EAX1006" s="3"/>
      <c r="EAY1006" s="3"/>
      <c r="EAZ1006" s="3"/>
      <c r="EBA1006" s="3"/>
      <c r="EBB1006" s="3"/>
      <c r="EBC1006" s="3"/>
      <c r="EBD1006" s="3"/>
      <c r="EBE1006" s="3"/>
      <c r="EBF1006" s="3"/>
      <c r="EBG1006" s="3"/>
      <c r="EBH1006" s="3"/>
      <c r="EBI1006" s="3"/>
      <c r="EBJ1006" s="3"/>
      <c r="EBK1006" s="3"/>
      <c r="EBL1006" s="3"/>
      <c r="EBM1006" s="3"/>
      <c r="EBN1006" s="3"/>
      <c r="EBO1006" s="3"/>
      <c r="EBP1006" s="3"/>
      <c r="EBQ1006" s="3"/>
      <c r="EBR1006" s="3"/>
      <c r="EBS1006" s="3"/>
      <c r="EBT1006" s="3"/>
      <c r="EBU1006" s="3"/>
      <c r="EBV1006" s="3"/>
      <c r="EBW1006" s="3"/>
      <c r="EBX1006" s="3"/>
      <c r="EBY1006" s="3"/>
      <c r="EBZ1006" s="3"/>
      <c r="ECA1006" s="3"/>
      <c r="ECB1006" s="3"/>
      <c r="ECC1006" s="3"/>
      <c r="ECD1006" s="3"/>
      <c r="ECE1006" s="3"/>
      <c r="ECF1006" s="3"/>
      <c r="ECG1006" s="3"/>
      <c r="ECH1006" s="3"/>
      <c r="ECI1006" s="3"/>
      <c r="ECJ1006" s="3"/>
      <c r="ECK1006" s="3"/>
      <c r="ECL1006" s="3"/>
      <c r="ECM1006" s="3"/>
      <c r="ECN1006" s="3"/>
      <c r="ECO1006" s="3"/>
      <c r="ECP1006" s="3"/>
      <c r="ECQ1006" s="3"/>
      <c r="ECR1006" s="3"/>
      <c r="ECS1006" s="3"/>
      <c r="ECT1006" s="3"/>
      <c r="ECU1006" s="3"/>
      <c r="ECV1006" s="3"/>
      <c r="ECW1006" s="3"/>
      <c r="ECX1006" s="3"/>
      <c r="ECY1006" s="3"/>
      <c r="ECZ1006" s="3"/>
      <c r="EDA1006" s="3"/>
      <c r="EDB1006" s="3"/>
      <c r="EDC1006" s="3"/>
      <c r="EDD1006" s="3"/>
      <c r="EDE1006" s="3"/>
      <c r="EDF1006" s="3"/>
      <c r="EDG1006" s="3"/>
      <c r="EDH1006" s="3"/>
      <c r="EDI1006" s="3"/>
      <c r="EDJ1006" s="3"/>
      <c r="EDK1006" s="3"/>
      <c r="EDL1006" s="3"/>
      <c r="EDM1006" s="3"/>
      <c r="EDN1006" s="3"/>
      <c r="EDO1006" s="3"/>
      <c r="EDP1006" s="3"/>
      <c r="EDQ1006" s="3"/>
      <c r="EDR1006" s="3"/>
      <c r="EDS1006" s="3"/>
      <c r="EDT1006" s="3"/>
      <c r="EDU1006" s="3"/>
      <c r="EDV1006" s="3"/>
      <c r="EDW1006" s="3"/>
      <c r="EDX1006" s="3"/>
      <c r="EDY1006" s="3"/>
      <c r="EDZ1006" s="3"/>
      <c r="EEA1006" s="3"/>
      <c r="EEB1006" s="3"/>
      <c r="EEC1006" s="3"/>
      <c r="EED1006" s="3"/>
      <c r="EEE1006" s="3"/>
      <c r="EEF1006" s="3"/>
      <c r="EEG1006" s="3"/>
      <c r="EEH1006" s="3"/>
      <c r="EEI1006" s="3"/>
      <c r="EEJ1006" s="3"/>
      <c r="EEK1006" s="3"/>
      <c r="EEL1006" s="3"/>
      <c r="EEM1006" s="3"/>
      <c r="EEN1006" s="3"/>
      <c r="EEO1006" s="3"/>
      <c r="EEP1006" s="3"/>
      <c r="EEQ1006" s="3"/>
      <c r="EER1006" s="3"/>
      <c r="EES1006" s="3"/>
      <c r="EET1006" s="3"/>
      <c r="EEU1006" s="3"/>
      <c r="EEV1006" s="3"/>
      <c r="EEW1006" s="3"/>
      <c r="EEX1006" s="3"/>
      <c r="EEY1006" s="3"/>
      <c r="EEZ1006" s="3"/>
      <c r="EFA1006" s="3"/>
      <c r="EFB1006" s="3"/>
      <c r="EFC1006" s="3"/>
      <c r="EFD1006" s="3"/>
      <c r="EFE1006" s="3"/>
      <c r="EFF1006" s="3"/>
      <c r="EFG1006" s="3"/>
      <c r="EFH1006" s="3"/>
      <c r="EFI1006" s="3"/>
      <c r="EFJ1006" s="3"/>
      <c r="EFK1006" s="3"/>
      <c r="EFL1006" s="3"/>
      <c r="EFM1006" s="3"/>
      <c r="EFN1006" s="3"/>
      <c r="EFO1006" s="3"/>
      <c r="EFP1006" s="3"/>
      <c r="EFQ1006" s="3"/>
      <c r="EFR1006" s="3"/>
      <c r="EFS1006" s="3"/>
      <c r="EFT1006" s="3"/>
      <c r="EFU1006" s="3"/>
      <c r="EFV1006" s="3"/>
      <c r="EFW1006" s="3"/>
      <c r="EFX1006" s="3"/>
      <c r="EFY1006" s="3"/>
      <c r="EFZ1006" s="3"/>
      <c r="EGA1006" s="3"/>
      <c r="EGB1006" s="3"/>
      <c r="EGC1006" s="3"/>
      <c r="EGD1006" s="3"/>
      <c r="EGE1006" s="3"/>
      <c r="EGF1006" s="3"/>
      <c r="EGG1006" s="3"/>
      <c r="EGH1006" s="3"/>
      <c r="EGI1006" s="3"/>
      <c r="EGJ1006" s="3"/>
      <c r="EGK1006" s="3"/>
      <c r="EGL1006" s="3"/>
      <c r="EGM1006" s="3"/>
      <c r="EGN1006" s="3"/>
      <c r="EGO1006" s="3"/>
      <c r="EGP1006" s="3"/>
      <c r="EGQ1006" s="3"/>
      <c r="EGR1006" s="3"/>
      <c r="EGS1006" s="3"/>
      <c r="EGT1006" s="3"/>
      <c r="EGU1006" s="3"/>
      <c r="EGV1006" s="3"/>
      <c r="EGW1006" s="3"/>
      <c r="EGX1006" s="3"/>
      <c r="EGY1006" s="3"/>
      <c r="EGZ1006" s="3"/>
      <c r="EHA1006" s="3"/>
      <c r="EHB1006" s="3"/>
      <c r="EHC1006" s="3"/>
      <c r="EHD1006" s="3"/>
      <c r="EHE1006" s="3"/>
      <c r="EHF1006" s="3"/>
      <c r="EHG1006" s="3"/>
      <c r="EHH1006" s="3"/>
      <c r="EHI1006" s="3"/>
      <c r="EHJ1006" s="3"/>
      <c r="EHK1006" s="3"/>
      <c r="EHL1006" s="3"/>
      <c r="EHM1006" s="3"/>
      <c r="EHN1006" s="3"/>
      <c r="EHO1006" s="3"/>
      <c r="EHP1006" s="3"/>
      <c r="EHQ1006" s="3"/>
      <c r="EHR1006" s="3"/>
      <c r="EHS1006" s="3"/>
      <c r="EHT1006" s="3"/>
      <c r="EHU1006" s="3"/>
      <c r="EHV1006" s="3"/>
      <c r="EHW1006" s="3"/>
      <c r="EHX1006" s="3"/>
      <c r="EHY1006" s="3"/>
      <c r="EHZ1006" s="3"/>
      <c r="EIA1006" s="3"/>
      <c r="EIB1006" s="3"/>
      <c r="EIC1006" s="3"/>
      <c r="EID1006" s="3"/>
      <c r="EIE1006" s="3"/>
      <c r="EIF1006" s="3"/>
      <c r="EIG1006" s="3"/>
      <c r="EIH1006" s="3"/>
      <c r="EII1006" s="3"/>
      <c r="EIJ1006" s="3"/>
      <c r="EIK1006" s="3"/>
      <c r="EIL1006" s="3"/>
      <c r="EIM1006" s="3"/>
      <c r="EIN1006" s="3"/>
      <c r="EIO1006" s="3"/>
      <c r="EIP1006" s="3"/>
      <c r="EIQ1006" s="3"/>
      <c r="EIR1006" s="3"/>
      <c r="EIS1006" s="3"/>
      <c r="EIT1006" s="3"/>
      <c r="EIU1006" s="3"/>
      <c r="EIV1006" s="3"/>
      <c r="EIW1006" s="3"/>
      <c r="EIX1006" s="3"/>
      <c r="EIY1006" s="3"/>
      <c r="EIZ1006" s="3"/>
      <c r="EJA1006" s="3"/>
      <c r="EJB1006" s="3"/>
      <c r="EJC1006" s="3"/>
      <c r="EJD1006" s="3"/>
      <c r="EJE1006" s="3"/>
      <c r="EJF1006" s="3"/>
      <c r="EJG1006" s="3"/>
      <c r="EJH1006" s="3"/>
      <c r="EJI1006" s="3"/>
      <c r="EJJ1006" s="3"/>
      <c r="EJK1006" s="3"/>
      <c r="EJL1006" s="3"/>
      <c r="EJM1006" s="3"/>
      <c r="EJN1006" s="3"/>
      <c r="EJO1006" s="3"/>
      <c r="EJP1006" s="3"/>
      <c r="EJQ1006" s="3"/>
      <c r="EJR1006" s="3"/>
      <c r="EJS1006" s="3"/>
      <c r="EJT1006" s="3"/>
      <c r="EJU1006" s="3"/>
      <c r="EJV1006" s="3"/>
      <c r="EJW1006" s="3"/>
      <c r="EJX1006" s="3"/>
      <c r="EJY1006" s="3"/>
      <c r="EJZ1006" s="3"/>
      <c r="EKA1006" s="3"/>
      <c r="EKB1006" s="3"/>
      <c r="EKC1006" s="3"/>
      <c r="EKD1006" s="3"/>
      <c r="EKE1006" s="3"/>
      <c r="EKF1006" s="3"/>
      <c r="EKG1006" s="3"/>
      <c r="EKH1006" s="3"/>
      <c r="EKI1006" s="3"/>
      <c r="EKJ1006" s="3"/>
      <c r="EKK1006" s="3"/>
      <c r="EKL1006" s="3"/>
      <c r="EKM1006" s="3"/>
      <c r="EKN1006" s="3"/>
      <c r="EKO1006" s="3"/>
      <c r="EKP1006" s="3"/>
      <c r="EKQ1006" s="3"/>
      <c r="EKR1006" s="3"/>
      <c r="EKS1006" s="3"/>
      <c r="EKT1006" s="3"/>
      <c r="EKU1006" s="3"/>
      <c r="EKV1006" s="3"/>
      <c r="EKW1006" s="3"/>
      <c r="EKX1006" s="3"/>
      <c r="EKY1006" s="3"/>
      <c r="EKZ1006" s="3"/>
      <c r="ELA1006" s="3"/>
      <c r="ELB1006" s="3"/>
      <c r="ELC1006" s="3"/>
      <c r="ELD1006" s="3"/>
      <c r="ELE1006" s="3"/>
      <c r="ELF1006" s="3"/>
      <c r="ELG1006" s="3"/>
      <c r="ELH1006" s="3"/>
      <c r="ELI1006" s="3"/>
      <c r="ELJ1006" s="3"/>
      <c r="ELK1006" s="3"/>
      <c r="ELL1006" s="3"/>
      <c r="ELM1006" s="3"/>
      <c r="ELN1006" s="3"/>
      <c r="ELO1006" s="3"/>
      <c r="ELP1006" s="3"/>
      <c r="ELQ1006" s="3"/>
      <c r="ELR1006" s="3"/>
      <c r="ELS1006" s="3"/>
      <c r="ELT1006" s="3"/>
      <c r="ELU1006" s="3"/>
      <c r="ELV1006" s="3"/>
      <c r="ELW1006" s="3"/>
      <c r="ELX1006" s="3"/>
      <c r="ELY1006" s="3"/>
      <c r="ELZ1006" s="3"/>
      <c r="EMA1006" s="3"/>
      <c r="EMB1006" s="3"/>
      <c r="EMC1006" s="3"/>
      <c r="EMD1006" s="3"/>
      <c r="EME1006" s="3"/>
      <c r="EMF1006" s="3"/>
      <c r="EMG1006" s="3"/>
      <c r="EMH1006" s="3"/>
      <c r="EMI1006" s="3"/>
      <c r="EMJ1006" s="3"/>
      <c r="EMK1006" s="3"/>
      <c r="EML1006" s="3"/>
      <c r="EMM1006" s="3"/>
      <c r="EMN1006" s="3"/>
      <c r="EMO1006" s="3"/>
      <c r="EMP1006" s="3"/>
      <c r="EMQ1006" s="3"/>
      <c r="EMR1006" s="3"/>
      <c r="EMS1006" s="3"/>
      <c r="EMT1006" s="3"/>
      <c r="EMU1006" s="3"/>
      <c r="EMV1006" s="3"/>
      <c r="EMW1006" s="3"/>
      <c r="EMX1006" s="3"/>
      <c r="EMY1006" s="3"/>
      <c r="EMZ1006" s="3"/>
      <c r="ENA1006" s="3"/>
      <c r="ENB1006" s="3"/>
      <c r="ENC1006" s="3"/>
      <c r="END1006" s="3"/>
      <c r="ENE1006" s="3"/>
      <c r="ENF1006" s="3"/>
      <c r="ENG1006" s="3"/>
      <c r="ENH1006" s="3"/>
      <c r="ENI1006" s="3"/>
      <c r="ENJ1006" s="3"/>
      <c r="ENK1006" s="3"/>
      <c r="ENL1006" s="3"/>
      <c r="ENM1006" s="3"/>
      <c r="ENN1006" s="3"/>
      <c r="ENO1006" s="3"/>
      <c r="ENP1006" s="3"/>
      <c r="ENQ1006" s="3"/>
      <c r="ENR1006" s="3"/>
      <c r="ENS1006" s="3"/>
      <c r="ENT1006" s="3"/>
      <c r="ENU1006" s="3"/>
      <c r="ENV1006" s="3"/>
      <c r="ENW1006" s="3"/>
      <c r="ENX1006" s="3"/>
      <c r="ENY1006" s="3"/>
      <c r="ENZ1006" s="3"/>
      <c r="EOA1006" s="3"/>
      <c r="EOB1006" s="3"/>
      <c r="EOC1006" s="3"/>
      <c r="EOD1006" s="3"/>
      <c r="EOE1006" s="3"/>
      <c r="EOF1006" s="3"/>
      <c r="EOG1006" s="3"/>
      <c r="EOH1006" s="3"/>
      <c r="EOI1006" s="3"/>
      <c r="EOJ1006" s="3"/>
      <c r="EOK1006" s="3"/>
      <c r="EOL1006" s="3"/>
      <c r="EOM1006" s="3"/>
      <c r="EON1006" s="3"/>
      <c r="EOO1006" s="3"/>
      <c r="EOP1006" s="3"/>
      <c r="EOQ1006" s="3"/>
      <c r="EOR1006" s="3"/>
      <c r="EOS1006" s="3"/>
      <c r="EOT1006" s="3"/>
      <c r="EOU1006" s="3"/>
      <c r="EOV1006" s="3"/>
      <c r="EOW1006" s="3"/>
      <c r="EOX1006" s="3"/>
      <c r="EOY1006" s="3"/>
      <c r="EOZ1006" s="3"/>
      <c r="EPA1006" s="3"/>
      <c r="EPB1006" s="3"/>
      <c r="EPC1006" s="3"/>
      <c r="EPD1006" s="3"/>
      <c r="EPE1006" s="3"/>
      <c r="EPF1006" s="3"/>
      <c r="EPG1006" s="3"/>
      <c r="EPH1006" s="3"/>
      <c r="EPI1006" s="3"/>
      <c r="EPJ1006" s="3"/>
      <c r="EPK1006" s="3"/>
      <c r="EPL1006" s="3"/>
      <c r="EPM1006" s="3"/>
      <c r="EPN1006" s="3"/>
      <c r="EPO1006" s="3"/>
      <c r="EPP1006" s="3"/>
      <c r="EPQ1006" s="3"/>
      <c r="EPR1006" s="3"/>
      <c r="EPS1006" s="3"/>
      <c r="EPT1006" s="3"/>
      <c r="EPU1006" s="3"/>
      <c r="EPV1006" s="3"/>
      <c r="EPW1006" s="3"/>
      <c r="EPX1006" s="3"/>
      <c r="EPY1006" s="3"/>
      <c r="EPZ1006" s="3"/>
      <c r="EQA1006" s="3"/>
      <c r="EQB1006" s="3"/>
      <c r="EQC1006" s="3"/>
      <c r="EQD1006" s="3"/>
      <c r="EQE1006" s="3"/>
      <c r="EQF1006" s="3"/>
      <c r="EQG1006" s="3"/>
      <c r="EQH1006" s="3"/>
      <c r="EQI1006" s="3"/>
      <c r="EQJ1006" s="3"/>
      <c r="EQK1006" s="3"/>
      <c r="EQL1006" s="3"/>
      <c r="EQM1006" s="3"/>
      <c r="EQN1006" s="3"/>
      <c r="EQO1006" s="3"/>
      <c r="EQP1006" s="3"/>
      <c r="EQQ1006" s="3"/>
      <c r="EQR1006" s="3"/>
      <c r="EQS1006" s="3"/>
      <c r="EQT1006" s="3"/>
      <c r="EQU1006" s="3"/>
      <c r="EQV1006" s="3"/>
      <c r="EQW1006" s="3"/>
      <c r="EQX1006" s="3"/>
      <c r="EQY1006" s="3"/>
      <c r="EQZ1006" s="3"/>
      <c r="ERA1006" s="3"/>
      <c r="ERB1006" s="3"/>
      <c r="ERC1006" s="3"/>
      <c r="ERD1006" s="3"/>
      <c r="ERE1006" s="3"/>
      <c r="ERF1006" s="3"/>
      <c r="ERG1006" s="3"/>
      <c r="ERH1006" s="3"/>
      <c r="ERI1006" s="3"/>
      <c r="ERJ1006" s="3"/>
      <c r="ERK1006" s="3"/>
      <c r="ERL1006" s="3"/>
      <c r="ERM1006" s="3"/>
      <c r="ERN1006" s="3"/>
      <c r="ERO1006" s="3"/>
      <c r="ERP1006" s="3"/>
      <c r="ERQ1006" s="3"/>
      <c r="ERR1006" s="3"/>
      <c r="ERS1006" s="3"/>
      <c r="ERT1006" s="3"/>
      <c r="ERU1006" s="3"/>
      <c r="ERV1006" s="3"/>
      <c r="ERW1006" s="3"/>
      <c r="ERX1006" s="3"/>
      <c r="ERY1006" s="3"/>
      <c r="ERZ1006" s="3"/>
      <c r="ESA1006" s="3"/>
      <c r="ESB1006" s="3"/>
      <c r="ESC1006" s="3"/>
      <c r="ESD1006" s="3"/>
      <c r="ESE1006" s="3"/>
      <c r="ESF1006" s="3"/>
      <c r="ESG1006" s="3"/>
      <c r="ESH1006" s="3"/>
      <c r="ESI1006" s="3"/>
      <c r="ESJ1006" s="3"/>
      <c r="ESK1006" s="3"/>
      <c r="ESL1006" s="3"/>
      <c r="ESM1006" s="3"/>
      <c r="ESN1006" s="3"/>
      <c r="ESO1006" s="3"/>
      <c r="ESP1006" s="3"/>
      <c r="ESQ1006" s="3"/>
      <c r="ESR1006" s="3"/>
      <c r="ESS1006" s="3"/>
      <c r="EST1006" s="3"/>
      <c r="ESU1006" s="3"/>
      <c r="ESV1006" s="3"/>
      <c r="ESW1006" s="3"/>
      <c r="ESX1006" s="3"/>
      <c r="ESY1006" s="3"/>
      <c r="ESZ1006" s="3"/>
      <c r="ETA1006" s="3"/>
      <c r="ETB1006" s="3"/>
      <c r="ETC1006" s="3"/>
      <c r="ETD1006" s="3"/>
      <c r="ETE1006" s="3"/>
      <c r="ETF1006" s="3"/>
      <c r="ETG1006" s="3"/>
      <c r="ETH1006" s="3"/>
      <c r="ETI1006" s="3"/>
      <c r="ETJ1006" s="3"/>
      <c r="ETK1006" s="3"/>
      <c r="ETL1006" s="3"/>
      <c r="ETM1006" s="3"/>
      <c r="ETN1006" s="3"/>
      <c r="ETO1006" s="3"/>
      <c r="ETP1006" s="3"/>
      <c r="ETQ1006" s="3"/>
      <c r="ETR1006" s="3"/>
      <c r="ETS1006" s="3"/>
      <c r="ETT1006" s="3"/>
      <c r="ETU1006" s="3"/>
      <c r="ETV1006" s="3"/>
      <c r="ETW1006" s="3"/>
      <c r="ETX1006" s="3"/>
      <c r="ETY1006" s="3"/>
      <c r="ETZ1006" s="3"/>
      <c r="EUA1006" s="3"/>
      <c r="EUB1006" s="3"/>
      <c r="EUC1006" s="3"/>
      <c r="EUD1006" s="3"/>
      <c r="EUE1006" s="3"/>
      <c r="EUF1006" s="3"/>
      <c r="EUG1006" s="3"/>
      <c r="EUH1006" s="3"/>
      <c r="EUI1006" s="3"/>
      <c r="EUJ1006" s="3"/>
      <c r="EUK1006" s="3"/>
      <c r="EUL1006" s="3"/>
      <c r="EUM1006" s="3"/>
      <c r="EUN1006" s="3"/>
      <c r="EUO1006" s="3"/>
      <c r="EUP1006" s="3"/>
      <c r="EUQ1006" s="3"/>
      <c r="EUR1006" s="3"/>
      <c r="EUS1006" s="3"/>
      <c r="EUT1006" s="3"/>
      <c r="EUU1006" s="3"/>
      <c r="EUV1006" s="3"/>
      <c r="EUW1006" s="3"/>
      <c r="EUX1006" s="3"/>
      <c r="EUY1006" s="3"/>
      <c r="EUZ1006" s="3"/>
      <c r="EVA1006" s="3"/>
      <c r="EVB1006" s="3"/>
      <c r="EVC1006" s="3"/>
      <c r="EVD1006" s="3"/>
      <c r="EVE1006" s="3"/>
      <c r="EVF1006" s="3"/>
      <c r="EVG1006" s="3"/>
      <c r="EVH1006" s="3"/>
      <c r="EVI1006" s="3"/>
      <c r="EVJ1006" s="3"/>
      <c r="EVK1006" s="3"/>
      <c r="EVL1006" s="3"/>
      <c r="EVM1006" s="3"/>
      <c r="EVN1006" s="3"/>
      <c r="EVO1006" s="3"/>
      <c r="EVP1006" s="3"/>
      <c r="EVQ1006" s="3"/>
      <c r="EVR1006" s="3"/>
      <c r="EVS1006" s="3"/>
      <c r="EVT1006" s="3"/>
      <c r="EVU1006" s="3"/>
      <c r="EVV1006" s="3"/>
      <c r="EVW1006" s="3"/>
      <c r="EVX1006" s="3"/>
      <c r="EVY1006" s="3"/>
      <c r="EVZ1006" s="3"/>
      <c r="EWA1006" s="3"/>
      <c r="EWB1006" s="3"/>
      <c r="EWC1006" s="3"/>
      <c r="EWD1006" s="3"/>
      <c r="EWE1006" s="3"/>
      <c r="EWF1006" s="3"/>
      <c r="EWG1006" s="3"/>
      <c r="EWH1006" s="3"/>
      <c r="EWI1006" s="3"/>
      <c r="EWJ1006" s="3"/>
      <c r="EWK1006" s="3"/>
      <c r="EWL1006" s="3"/>
      <c r="EWM1006" s="3"/>
      <c r="EWN1006" s="3"/>
      <c r="EWO1006" s="3"/>
      <c r="EWP1006" s="3"/>
      <c r="EWQ1006" s="3"/>
      <c r="EWR1006" s="3"/>
      <c r="EWS1006" s="3"/>
      <c r="EWT1006" s="3"/>
      <c r="EWU1006" s="3"/>
      <c r="EWV1006" s="3"/>
      <c r="EWW1006" s="3"/>
      <c r="EWX1006" s="3"/>
      <c r="EWY1006" s="3"/>
      <c r="EWZ1006" s="3"/>
      <c r="EXA1006" s="3"/>
      <c r="EXB1006" s="3"/>
      <c r="EXC1006" s="3"/>
      <c r="EXD1006" s="3"/>
      <c r="EXE1006" s="3"/>
      <c r="EXF1006" s="3"/>
      <c r="EXG1006" s="3"/>
      <c r="EXH1006" s="3"/>
      <c r="EXI1006" s="3"/>
      <c r="EXJ1006" s="3"/>
      <c r="EXK1006" s="3"/>
      <c r="EXL1006" s="3"/>
      <c r="EXM1006" s="3"/>
      <c r="EXN1006" s="3"/>
      <c r="EXO1006" s="3"/>
      <c r="EXP1006" s="3"/>
      <c r="EXQ1006" s="3"/>
      <c r="EXR1006" s="3"/>
      <c r="EXS1006" s="3"/>
      <c r="EXT1006" s="3"/>
      <c r="EXU1006" s="3"/>
      <c r="EXV1006" s="3"/>
      <c r="EXW1006" s="3"/>
      <c r="EXX1006" s="3"/>
      <c r="EXY1006" s="3"/>
      <c r="EXZ1006" s="3"/>
      <c r="EYA1006" s="3"/>
      <c r="EYB1006" s="3"/>
      <c r="EYC1006" s="3"/>
      <c r="EYD1006" s="3"/>
      <c r="EYE1006" s="3"/>
      <c r="EYF1006" s="3"/>
      <c r="EYG1006" s="3"/>
      <c r="EYH1006" s="3"/>
      <c r="EYI1006" s="3"/>
      <c r="EYJ1006" s="3"/>
      <c r="EYK1006" s="3"/>
      <c r="EYL1006" s="3"/>
      <c r="EYM1006" s="3"/>
      <c r="EYN1006" s="3"/>
      <c r="EYO1006" s="3"/>
      <c r="EYP1006" s="3"/>
      <c r="EYQ1006" s="3"/>
      <c r="EYR1006" s="3"/>
      <c r="EYS1006" s="3"/>
      <c r="EYT1006" s="3"/>
      <c r="EYU1006" s="3"/>
      <c r="EYV1006" s="3"/>
      <c r="EYW1006" s="3"/>
      <c r="EYX1006" s="3"/>
      <c r="EYY1006" s="3"/>
      <c r="EYZ1006" s="3"/>
      <c r="EZA1006" s="3"/>
      <c r="EZB1006" s="3"/>
      <c r="EZC1006" s="3"/>
      <c r="EZD1006" s="3"/>
      <c r="EZE1006" s="3"/>
      <c r="EZF1006" s="3"/>
      <c r="EZG1006" s="3"/>
      <c r="EZH1006" s="3"/>
      <c r="EZI1006" s="3"/>
      <c r="EZJ1006" s="3"/>
      <c r="EZK1006" s="3"/>
      <c r="EZL1006" s="3"/>
      <c r="EZM1006" s="3"/>
      <c r="EZN1006" s="3"/>
      <c r="EZO1006" s="3"/>
      <c r="EZP1006" s="3"/>
      <c r="EZQ1006" s="3"/>
      <c r="EZR1006" s="3"/>
      <c r="EZS1006" s="3"/>
      <c r="EZT1006" s="3"/>
      <c r="EZU1006" s="3"/>
      <c r="EZV1006" s="3"/>
      <c r="EZW1006" s="3"/>
      <c r="EZX1006" s="3"/>
      <c r="EZY1006" s="3"/>
      <c r="EZZ1006" s="3"/>
      <c r="FAA1006" s="3"/>
      <c r="FAB1006" s="3"/>
      <c r="FAC1006" s="3"/>
      <c r="FAD1006" s="3"/>
      <c r="FAE1006" s="3"/>
      <c r="FAF1006" s="3"/>
      <c r="FAG1006" s="3"/>
      <c r="FAH1006" s="3"/>
      <c r="FAI1006" s="3"/>
      <c r="FAJ1006" s="3"/>
      <c r="FAK1006" s="3"/>
      <c r="FAL1006" s="3"/>
      <c r="FAM1006" s="3"/>
      <c r="FAN1006" s="3"/>
      <c r="FAO1006" s="3"/>
      <c r="FAP1006" s="3"/>
      <c r="FAQ1006" s="3"/>
      <c r="FAR1006" s="3"/>
      <c r="FAS1006" s="3"/>
      <c r="FAT1006" s="3"/>
      <c r="FAU1006" s="3"/>
      <c r="FAV1006" s="3"/>
      <c r="FAW1006" s="3"/>
      <c r="FAX1006" s="3"/>
      <c r="FAY1006" s="3"/>
      <c r="FAZ1006" s="3"/>
      <c r="FBA1006" s="3"/>
      <c r="FBB1006" s="3"/>
      <c r="FBC1006" s="3"/>
      <c r="FBD1006" s="3"/>
      <c r="FBE1006" s="3"/>
      <c r="FBF1006" s="3"/>
      <c r="FBG1006" s="3"/>
      <c r="FBH1006" s="3"/>
      <c r="FBI1006" s="3"/>
      <c r="FBJ1006" s="3"/>
      <c r="FBK1006" s="3"/>
      <c r="FBL1006" s="3"/>
      <c r="FBM1006" s="3"/>
      <c r="FBN1006" s="3"/>
      <c r="FBO1006" s="3"/>
      <c r="FBP1006" s="3"/>
      <c r="FBQ1006" s="3"/>
      <c r="FBR1006" s="3"/>
      <c r="FBS1006" s="3"/>
      <c r="FBT1006" s="3"/>
      <c r="FBU1006" s="3"/>
      <c r="FBV1006" s="3"/>
      <c r="FBW1006" s="3"/>
      <c r="FBX1006" s="3"/>
      <c r="FBY1006" s="3"/>
      <c r="FBZ1006" s="3"/>
      <c r="FCA1006" s="3"/>
      <c r="FCB1006" s="3"/>
      <c r="FCC1006" s="3"/>
      <c r="FCD1006" s="3"/>
      <c r="FCE1006" s="3"/>
      <c r="FCF1006" s="3"/>
      <c r="FCG1006" s="3"/>
      <c r="FCH1006" s="3"/>
      <c r="FCI1006" s="3"/>
      <c r="FCJ1006" s="3"/>
      <c r="FCK1006" s="3"/>
      <c r="FCL1006" s="3"/>
      <c r="FCM1006" s="3"/>
      <c r="FCN1006" s="3"/>
      <c r="FCO1006" s="3"/>
      <c r="FCP1006" s="3"/>
      <c r="FCQ1006" s="3"/>
      <c r="FCR1006" s="3"/>
      <c r="FCS1006" s="3"/>
      <c r="FCT1006" s="3"/>
      <c r="FCU1006" s="3"/>
      <c r="FCV1006" s="3"/>
      <c r="FCW1006" s="3"/>
      <c r="FCX1006" s="3"/>
      <c r="FCY1006" s="3"/>
      <c r="FCZ1006" s="3"/>
      <c r="FDA1006" s="3"/>
      <c r="FDB1006" s="3"/>
      <c r="FDC1006" s="3"/>
      <c r="FDD1006" s="3"/>
      <c r="FDE1006" s="3"/>
      <c r="FDF1006" s="3"/>
      <c r="FDG1006" s="3"/>
      <c r="FDH1006" s="3"/>
      <c r="FDI1006" s="3"/>
      <c r="FDJ1006" s="3"/>
      <c r="FDK1006" s="3"/>
      <c r="FDL1006" s="3"/>
      <c r="FDM1006" s="3"/>
      <c r="FDN1006" s="3"/>
      <c r="FDO1006" s="3"/>
      <c r="FDP1006" s="3"/>
      <c r="FDQ1006" s="3"/>
      <c r="FDR1006" s="3"/>
      <c r="FDS1006" s="3"/>
      <c r="FDT1006" s="3"/>
      <c r="FDU1006" s="3"/>
      <c r="FDV1006" s="3"/>
      <c r="FDW1006" s="3"/>
      <c r="FDX1006" s="3"/>
      <c r="FDY1006" s="3"/>
      <c r="FDZ1006" s="3"/>
      <c r="FEA1006" s="3"/>
      <c r="FEB1006" s="3"/>
      <c r="FEC1006" s="3"/>
      <c r="FED1006" s="3"/>
      <c r="FEE1006" s="3"/>
      <c r="FEF1006" s="3"/>
      <c r="FEG1006" s="3"/>
      <c r="FEH1006" s="3"/>
      <c r="FEI1006" s="3"/>
      <c r="FEJ1006" s="3"/>
      <c r="FEK1006" s="3"/>
      <c r="FEL1006" s="3"/>
      <c r="FEM1006" s="3"/>
      <c r="FEN1006" s="3"/>
      <c r="FEO1006" s="3"/>
      <c r="FEP1006" s="3"/>
      <c r="FEQ1006" s="3"/>
      <c r="FER1006" s="3"/>
      <c r="FES1006" s="3"/>
      <c r="FET1006" s="3"/>
      <c r="FEU1006" s="3"/>
      <c r="FEV1006" s="3"/>
      <c r="FEW1006" s="3"/>
      <c r="FEX1006" s="3"/>
      <c r="FEY1006" s="3"/>
      <c r="FEZ1006" s="3"/>
      <c r="FFA1006" s="3"/>
      <c r="FFB1006" s="3"/>
      <c r="FFC1006" s="3"/>
      <c r="FFD1006" s="3"/>
      <c r="FFE1006" s="3"/>
      <c r="FFF1006" s="3"/>
      <c r="FFG1006" s="3"/>
      <c r="FFH1006" s="3"/>
      <c r="FFI1006" s="3"/>
      <c r="FFJ1006" s="3"/>
      <c r="FFK1006" s="3"/>
      <c r="FFL1006" s="3"/>
      <c r="FFM1006" s="3"/>
      <c r="FFN1006" s="3"/>
      <c r="FFO1006" s="3"/>
      <c r="FFP1006" s="3"/>
      <c r="FFQ1006" s="3"/>
      <c r="FFR1006" s="3"/>
      <c r="FFS1006" s="3"/>
      <c r="FFT1006" s="3"/>
      <c r="FFU1006" s="3"/>
      <c r="FFV1006" s="3"/>
      <c r="FFW1006" s="3"/>
      <c r="FFX1006" s="3"/>
      <c r="FFY1006" s="3"/>
      <c r="FFZ1006" s="3"/>
      <c r="FGA1006" s="3"/>
      <c r="FGB1006" s="3"/>
      <c r="FGC1006" s="3"/>
      <c r="FGD1006" s="3"/>
      <c r="FGE1006" s="3"/>
      <c r="FGF1006" s="3"/>
      <c r="FGG1006" s="3"/>
      <c r="FGH1006" s="3"/>
      <c r="FGI1006" s="3"/>
      <c r="FGJ1006" s="3"/>
      <c r="FGK1006" s="3"/>
      <c r="FGL1006" s="3"/>
      <c r="FGM1006" s="3"/>
      <c r="FGN1006" s="3"/>
      <c r="FGO1006" s="3"/>
      <c r="FGP1006" s="3"/>
      <c r="FGQ1006" s="3"/>
      <c r="FGR1006" s="3"/>
      <c r="FGS1006" s="3"/>
      <c r="FGT1006" s="3"/>
      <c r="FGU1006" s="3"/>
      <c r="FGV1006" s="3"/>
      <c r="FGW1006" s="3"/>
      <c r="FGX1006" s="3"/>
      <c r="FGY1006" s="3"/>
      <c r="FGZ1006" s="3"/>
      <c r="FHA1006" s="3"/>
      <c r="FHB1006" s="3"/>
      <c r="FHC1006" s="3"/>
      <c r="FHD1006" s="3"/>
      <c r="FHE1006" s="3"/>
      <c r="FHF1006" s="3"/>
      <c r="FHG1006" s="3"/>
      <c r="FHH1006" s="3"/>
      <c r="FHI1006" s="3"/>
      <c r="FHJ1006" s="3"/>
      <c r="FHK1006" s="3"/>
      <c r="FHL1006" s="3"/>
      <c r="FHM1006" s="3"/>
      <c r="FHN1006" s="3"/>
      <c r="FHO1006" s="3"/>
      <c r="FHP1006" s="3"/>
      <c r="FHQ1006" s="3"/>
      <c r="FHR1006" s="3"/>
      <c r="FHS1006" s="3"/>
      <c r="FHT1006" s="3"/>
      <c r="FHU1006" s="3"/>
      <c r="FHV1006" s="3"/>
      <c r="FHW1006" s="3"/>
      <c r="FHX1006" s="3"/>
      <c r="FHY1006" s="3"/>
      <c r="FHZ1006" s="3"/>
      <c r="FIA1006" s="3"/>
      <c r="FIB1006" s="3"/>
      <c r="FIC1006" s="3"/>
      <c r="FID1006" s="3"/>
      <c r="FIE1006" s="3"/>
      <c r="FIF1006" s="3"/>
      <c r="FIG1006" s="3"/>
      <c r="FIH1006" s="3"/>
      <c r="FII1006" s="3"/>
      <c r="FIJ1006" s="3"/>
      <c r="FIK1006" s="3"/>
      <c r="FIL1006" s="3"/>
      <c r="FIM1006" s="3"/>
      <c r="FIN1006" s="3"/>
      <c r="FIO1006" s="3"/>
      <c r="FIP1006" s="3"/>
      <c r="FIQ1006" s="3"/>
      <c r="FIR1006" s="3"/>
      <c r="FIS1006" s="3"/>
      <c r="FIT1006" s="3"/>
      <c r="FIU1006" s="3"/>
      <c r="FIV1006" s="3"/>
      <c r="FIW1006" s="3"/>
      <c r="FIX1006" s="3"/>
      <c r="FIY1006" s="3"/>
      <c r="FIZ1006" s="3"/>
      <c r="FJA1006" s="3"/>
      <c r="FJB1006" s="3"/>
      <c r="FJC1006" s="3"/>
      <c r="FJD1006" s="3"/>
      <c r="FJE1006" s="3"/>
      <c r="FJF1006" s="3"/>
      <c r="FJG1006" s="3"/>
      <c r="FJH1006" s="3"/>
      <c r="FJI1006" s="3"/>
      <c r="FJJ1006" s="3"/>
      <c r="FJK1006" s="3"/>
      <c r="FJL1006" s="3"/>
      <c r="FJM1006" s="3"/>
      <c r="FJN1006" s="3"/>
      <c r="FJO1006" s="3"/>
      <c r="FJP1006" s="3"/>
      <c r="FJQ1006" s="3"/>
      <c r="FJR1006" s="3"/>
      <c r="FJS1006" s="3"/>
      <c r="FJT1006" s="3"/>
      <c r="FJU1006" s="3"/>
      <c r="FJV1006" s="3"/>
      <c r="FJW1006" s="3"/>
      <c r="FJX1006" s="3"/>
      <c r="FJY1006" s="3"/>
      <c r="FJZ1006" s="3"/>
      <c r="FKA1006" s="3"/>
      <c r="FKB1006" s="3"/>
      <c r="FKC1006" s="3"/>
      <c r="FKD1006" s="3"/>
      <c r="FKE1006" s="3"/>
      <c r="FKF1006" s="3"/>
      <c r="FKG1006" s="3"/>
      <c r="FKH1006" s="3"/>
      <c r="FKI1006" s="3"/>
      <c r="FKJ1006" s="3"/>
      <c r="FKK1006" s="3"/>
      <c r="FKL1006" s="3"/>
      <c r="FKM1006" s="3"/>
      <c r="FKN1006" s="3"/>
      <c r="FKO1006" s="3"/>
      <c r="FKP1006" s="3"/>
      <c r="FKQ1006" s="3"/>
      <c r="FKR1006" s="3"/>
      <c r="FKS1006" s="3"/>
      <c r="FKT1006" s="3"/>
      <c r="FKU1006" s="3"/>
      <c r="FKV1006" s="3"/>
      <c r="FKW1006" s="3"/>
      <c r="FKX1006" s="3"/>
      <c r="FKY1006" s="3"/>
      <c r="FKZ1006" s="3"/>
      <c r="FLA1006" s="3"/>
      <c r="FLB1006" s="3"/>
      <c r="FLC1006" s="3"/>
      <c r="FLD1006" s="3"/>
      <c r="FLE1006" s="3"/>
      <c r="FLF1006" s="3"/>
      <c r="FLG1006" s="3"/>
      <c r="FLH1006" s="3"/>
      <c r="FLI1006" s="3"/>
      <c r="FLJ1006" s="3"/>
      <c r="FLK1006" s="3"/>
      <c r="FLL1006" s="3"/>
      <c r="FLM1006" s="3"/>
      <c r="FLN1006" s="3"/>
      <c r="FLO1006" s="3"/>
      <c r="FLP1006" s="3"/>
      <c r="FLQ1006" s="3"/>
      <c r="FLR1006" s="3"/>
      <c r="FLS1006" s="3"/>
      <c r="FLT1006" s="3"/>
      <c r="FLU1006" s="3"/>
      <c r="FLV1006" s="3"/>
      <c r="FLW1006" s="3"/>
      <c r="FLX1006" s="3"/>
      <c r="FLY1006" s="3"/>
      <c r="FLZ1006" s="3"/>
      <c r="FMA1006" s="3"/>
      <c r="FMB1006" s="3"/>
      <c r="FMC1006" s="3"/>
      <c r="FMD1006" s="3"/>
      <c r="FME1006" s="3"/>
      <c r="FMF1006" s="3"/>
      <c r="FMG1006" s="3"/>
      <c r="FMH1006" s="3"/>
      <c r="FMI1006" s="3"/>
      <c r="FMJ1006" s="3"/>
      <c r="FMK1006" s="3"/>
      <c r="FML1006" s="3"/>
      <c r="FMM1006" s="3"/>
      <c r="FMN1006" s="3"/>
      <c r="FMO1006" s="3"/>
      <c r="FMP1006" s="3"/>
      <c r="FMQ1006" s="3"/>
      <c r="FMR1006" s="3"/>
      <c r="FMS1006" s="3"/>
      <c r="FMT1006" s="3"/>
      <c r="FMU1006" s="3"/>
      <c r="FMV1006" s="3"/>
      <c r="FMW1006" s="3"/>
      <c r="FMX1006" s="3"/>
      <c r="FMY1006" s="3"/>
      <c r="FMZ1006" s="3"/>
      <c r="FNA1006" s="3"/>
      <c r="FNB1006" s="3"/>
      <c r="FNC1006" s="3"/>
      <c r="FND1006" s="3"/>
      <c r="FNE1006" s="3"/>
      <c r="FNF1006" s="3"/>
      <c r="FNG1006" s="3"/>
      <c r="FNH1006" s="3"/>
      <c r="FNI1006" s="3"/>
      <c r="FNJ1006" s="3"/>
      <c r="FNK1006" s="3"/>
      <c r="FNL1006" s="3"/>
      <c r="FNM1006" s="3"/>
      <c r="FNN1006" s="3"/>
      <c r="FNO1006" s="3"/>
      <c r="FNP1006" s="3"/>
      <c r="FNQ1006" s="3"/>
      <c r="FNR1006" s="3"/>
      <c r="FNS1006" s="3"/>
      <c r="FNT1006" s="3"/>
      <c r="FNU1006" s="3"/>
      <c r="FNV1006" s="3"/>
      <c r="FNW1006" s="3"/>
      <c r="FNX1006" s="3"/>
      <c r="FNY1006" s="3"/>
      <c r="FNZ1006" s="3"/>
      <c r="FOA1006" s="3"/>
      <c r="FOB1006" s="3"/>
      <c r="FOC1006" s="3"/>
      <c r="FOD1006" s="3"/>
      <c r="FOE1006" s="3"/>
      <c r="FOF1006" s="3"/>
      <c r="FOG1006" s="3"/>
      <c r="FOH1006" s="3"/>
      <c r="FOI1006" s="3"/>
      <c r="FOJ1006" s="3"/>
      <c r="FOK1006" s="3"/>
      <c r="FOL1006" s="3"/>
      <c r="FOM1006" s="3"/>
      <c r="FON1006" s="3"/>
      <c r="FOO1006" s="3"/>
      <c r="FOP1006" s="3"/>
      <c r="FOQ1006" s="3"/>
      <c r="FOR1006" s="3"/>
      <c r="FOS1006" s="3"/>
      <c r="FOT1006" s="3"/>
      <c r="FOU1006" s="3"/>
      <c r="FOV1006" s="3"/>
      <c r="FOW1006" s="3"/>
      <c r="FOX1006" s="3"/>
      <c r="FOY1006" s="3"/>
      <c r="FOZ1006" s="3"/>
      <c r="FPA1006" s="3"/>
      <c r="FPB1006" s="3"/>
      <c r="FPC1006" s="3"/>
      <c r="FPD1006" s="3"/>
      <c r="FPE1006" s="3"/>
      <c r="FPF1006" s="3"/>
      <c r="FPG1006" s="3"/>
      <c r="FPH1006" s="3"/>
      <c r="FPI1006" s="3"/>
      <c r="FPJ1006" s="3"/>
      <c r="FPK1006" s="3"/>
      <c r="FPL1006" s="3"/>
      <c r="FPM1006" s="3"/>
      <c r="FPN1006" s="3"/>
      <c r="FPO1006" s="3"/>
      <c r="FPP1006" s="3"/>
      <c r="FPQ1006" s="3"/>
      <c r="FPR1006" s="3"/>
      <c r="FPS1006" s="3"/>
      <c r="FPT1006" s="3"/>
      <c r="FPU1006" s="3"/>
      <c r="FPV1006" s="3"/>
      <c r="FPW1006" s="3"/>
      <c r="FPX1006" s="3"/>
      <c r="FPY1006" s="3"/>
      <c r="FPZ1006" s="3"/>
      <c r="FQA1006" s="3"/>
      <c r="FQB1006" s="3"/>
      <c r="FQC1006" s="3"/>
      <c r="FQD1006" s="3"/>
      <c r="FQE1006" s="3"/>
      <c r="FQF1006" s="3"/>
      <c r="FQG1006" s="3"/>
      <c r="FQH1006" s="3"/>
      <c r="FQI1006" s="3"/>
      <c r="FQJ1006" s="3"/>
      <c r="FQK1006" s="3"/>
      <c r="FQL1006" s="3"/>
      <c r="FQM1006" s="3"/>
      <c r="FQN1006" s="3"/>
      <c r="FQO1006" s="3"/>
      <c r="FQP1006" s="3"/>
      <c r="FQQ1006" s="3"/>
      <c r="FQR1006" s="3"/>
      <c r="FQS1006" s="3"/>
      <c r="FQT1006" s="3"/>
      <c r="FQU1006" s="3"/>
      <c r="FQV1006" s="3"/>
      <c r="FQW1006" s="3"/>
      <c r="FQX1006" s="3"/>
      <c r="FQY1006" s="3"/>
      <c r="FQZ1006" s="3"/>
      <c r="FRA1006" s="3"/>
      <c r="FRB1006" s="3"/>
      <c r="FRC1006" s="3"/>
      <c r="FRD1006" s="3"/>
      <c r="FRE1006" s="3"/>
      <c r="FRF1006" s="3"/>
      <c r="FRG1006" s="3"/>
      <c r="FRH1006" s="3"/>
      <c r="FRI1006" s="3"/>
      <c r="FRJ1006" s="3"/>
      <c r="FRK1006" s="3"/>
      <c r="FRL1006" s="3"/>
      <c r="FRM1006" s="3"/>
      <c r="FRN1006" s="3"/>
      <c r="FRO1006" s="3"/>
      <c r="FRP1006" s="3"/>
      <c r="FRQ1006" s="3"/>
      <c r="FRR1006" s="3"/>
      <c r="FRS1006" s="3"/>
      <c r="FRT1006" s="3"/>
      <c r="FRU1006" s="3"/>
      <c r="FRV1006" s="3"/>
      <c r="FRW1006" s="3"/>
      <c r="FRX1006" s="3"/>
      <c r="FRY1006" s="3"/>
      <c r="FRZ1006" s="3"/>
      <c r="FSA1006" s="3"/>
      <c r="FSB1006" s="3"/>
      <c r="FSC1006" s="3"/>
      <c r="FSD1006" s="3"/>
      <c r="FSE1006" s="3"/>
      <c r="FSF1006" s="3"/>
      <c r="FSG1006" s="3"/>
      <c r="FSH1006" s="3"/>
      <c r="FSI1006" s="3"/>
      <c r="FSJ1006" s="3"/>
      <c r="FSK1006" s="3"/>
      <c r="FSL1006" s="3"/>
      <c r="FSM1006" s="3"/>
      <c r="FSN1006" s="3"/>
      <c r="FSO1006" s="3"/>
      <c r="FSP1006" s="3"/>
      <c r="FSQ1006" s="3"/>
      <c r="FSR1006" s="3"/>
      <c r="FSS1006" s="3"/>
      <c r="FST1006" s="3"/>
      <c r="FSU1006" s="3"/>
      <c r="FSV1006" s="3"/>
      <c r="FSW1006" s="3"/>
      <c r="FSX1006" s="3"/>
      <c r="FSY1006" s="3"/>
      <c r="FSZ1006" s="3"/>
      <c r="FTA1006" s="3"/>
      <c r="FTB1006" s="3"/>
      <c r="FTC1006" s="3"/>
      <c r="FTD1006" s="3"/>
      <c r="FTE1006" s="3"/>
      <c r="FTF1006" s="3"/>
      <c r="FTG1006" s="3"/>
      <c r="FTH1006" s="3"/>
      <c r="FTI1006" s="3"/>
      <c r="FTJ1006" s="3"/>
      <c r="FTK1006" s="3"/>
      <c r="FTL1006" s="3"/>
      <c r="FTM1006" s="3"/>
      <c r="FTN1006" s="3"/>
      <c r="FTO1006" s="3"/>
      <c r="FTP1006" s="3"/>
      <c r="FTQ1006" s="3"/>
      <c r="FTR1006" s="3"/>
      <c r="FTS1006" s="3"/>
      <c r="FTT1006" s="3"/>
      <c r="FTU1006" s="3"/>
      <c r="FTV1006" s="3"/>
      <c r="FTW1006" s="3"/>
      <c r="FTX1006" s="3"/>
      <c r="FTY1006" s="3"/>
      <c r="FTZ1006" s="3"/>
      <c r="FUA1006" s="3"/>
      <c r="FUB1006" s="3"/>
      <c r="FUC1006" s="3"/>
      <c r="FUD1006" s="3"/>
      <c r="FUE1006" s="3"/>
      <c r="FUF1006" s="3"/>
      <c r="FUG1006" s="3"/>
      <c r="FUH1006" s="3"/>
      <c r="FUI1006" s="3"/>
      <c r="FUJ1006" s="3"/>
      <c r="FUK1006" s="3"/>
      <c r="FUL1006" s="3"/>
      <c r="FUM1006" s="3"/>
      <c r="FUN1006" s="3"/>
      <c r="FUO1006" s="3"/>
      <c r="FUP1006" s="3"/>
      <c r="FUQ1006" s="3"/>
      <c r="FUR1006" s="3"/>
      <c r="FUS1006" s="3"/>
      <c r="FUT1006" s="3"/>
      <c r="FUU1006" s="3"/>
      <c r="FUV1006" s="3"/>
      <c r="FUW1006" s="3"/>
      <c r="FUX1006" s="3"/>
      <c r="FUY1006" s="3"/>
      <c r="FUZ1006" s="3"/>
      <c r="FVA1006" s="3"/>
      <c r="FVB1006" s="3"/>
      <c r="FVC1006" s="3"/>
      <c r="FVD1006" s="3"/>
      <c r="FVE1006" s="3"/>
      <c r="FVF1006" s="3"/>
      <c r="FVG1006" s="3"/>
      <c r="FVH1006" s="3"/>
      <c r="FVI1006" s="3"/>
      <c r="FVJ1006" s="3"/>
      <c r="FVK1006" s="3"/>
      <c r="FVL1006" s="3"/>
      <c r="FVM1006" s="3"/>
      <c r="FVN1006" s="3"/>
      <c r="FVO1006" s="3"/>
      <c r="FVP1006" s="3"/>
      <c r="FVQ1006" s="3"/>
      <c r="FVR1006" s="3"/>
      <c r="FVS1006" s="3"/>
      <c r="FVT1006" s="3"/>
      <c r="FVU1006" s="3"/>
      <c r="FVV1006" s="3"/>
      <c r="FVW1006" s="3"/>
      <c r="FVX1006" s="3"/>
      <c r="FVY1006" s="3"/>
      <c r="FVZ1006" s="3"/>
      <c r="FWA1006" s="3"/>
      <c r="FWB1006" s="3"/>
      <c r="FWC1006" s="3"/>
      <c r="FWD1006" s="3"/>
      <c r="FWE1006" s="3"/>
      <c r="FWF1006" s="3"/>
      <c r="FWG1006" s="3"/>
      <c r="FWH1006" s="3"/>
      <c r="FWI1006" s="3"/>
      <c r="FWJ1006" s="3"/>
      <c r="FWK1006" s="3"/>
      <c r="FWL1006" s="3"/>
      <c r="FWM1006" s="3"/>
      <c r="FWN1006" s="3"/>
      <c r="FWO1006" s="3"/>
      <c r="FWP1006" s="3"/>
      <c r="FWQ1006" s="3"/>
      <c r="FWR1006" s="3"/>
      <c r="FWS1006" s="3"/>
      <c r="FWT1006" s="3"/>
      <c r="FWU1006" s="3"/>
      <c r="FWV1006" s="3"/>
      <c r="FWW1006" s="3"/>
      <c r="FWX1006" s="3"/>
      <c r="FWY1006" s="3"/>
      <c r="FWZ1006" s="3"/>
      <c r="FXA1006" s="3"/>
      <c r="FXB1006" s="3"/>
      <c r="FXC1006" s="3"/>
      <c r="FXD1006" s="3"/>
      <c r="FXE1006" s="3"/>
      <c r="FXF1006" s="3"/>
      <c r="FXG1006" s="3"/>
      <c r="FXH1006" s="3"/>
      <c r="FXI1006" s="3"/>
      <c r="FXJ1006" s="3"/>
      <c r="FXK1006" s="3"/>
      <c r="FXL1006" s="3"/>
      <c r="FXM1006" s="3"/>
      <c r="FXN1006" s="3"/>
      <c r="FXO1006" s="3"/>
      <c r="FXP1006" s="3"/>
      <c r="FXQ1006" s="3"/>
      <c r="FXR1006" s="3"/>
      <c r="FXS1006" s="3"/>
      <c r="FXT1006" s="3"/>
      <c r="FXU1006" s="3"/>
      <c r="FXV1006" s="3"/>
      <c r="FXW1006" s="3"/>
      <c r="FXX1006" s="3"/>
      <c r="FXY1006" s="3"/>
      <c r="FXZ1006" s="3"/>
      <c r="FYA1006" s="3"/>
      <c r="FYB1006" s="3"/>
      <c r="FYC1006" s="3"/>
      <c r="FYD1006" s="3"/>
      <c r="FYE1006" s="3"/>
      <c r="FYF1006" s="3"/>
      <c r="FYG1006" s="3"/>
      <c r="FYH1006" s="3"/>
      <c r="FYI1006" s="3"/>
      <c r="FYJ1006" s="3"/>
      <c r="FYK1006" s="3"/>
      <c r="FYL1006" s="3"/>
      <c r="FYM1006" s="3"/>
      <c r="FYN1006" s="3"/>
      <c r="FYO1006" s="3"/>
      <c r="FYP1006" s="3"/>
      <c r="FYQ1006" s="3"/>
      <c r="FYR1006" s="3"/>
      <c r="FYS1006" s="3"/>
      <c r="FYT1006" s="3"/>
      <c r="FYU1006" s="3"/>
      <c r="FYV1006" s="3"/>
      <c r="FYW1006" s="3"/>
      <c r="FYX1006" s="3"/>
      <c r="FYY1006" s="3"/>
      <c r="FYZ1006" s="3"/>
      <c r="FZA1006" s="3"/>
      <c r="FZB1006" s="3"/>
      <c r="FZC1006" s="3"/>
      <c r="FZD1006" s="3"/>
      <c r="FZE1006" s="3"/>
      <c r="FZF1006" s="3"/>
      <c r="FZG1006" s="3"/>
      <c r="FZH1006" s="3"/>
      <c r="FZI1006" s="3"/>
      <c r="FZJ1006" s="3"/>
      <c r="FZK1006" s="3"/>
      <c r="FZL1006" s="3"/>
      <c r="FZM1006" s="3"/>
      <c r="FZN1006" s="3"/>
      <c r="FZO1006" s="3"/>
      <c r="FZP1006" s="3"/>
      <c r="FZQ1006" s="3"/>
      <c r="FZR1006" s="3"/>
      <c r="FZS1006" s="3"/>
      <c r="FZT1006" s="3"/>
      <c r="FZU1006" s="3"/>
      <c r="FZV1006" s="3"/>
      <c r="FZW1006" s="3"/>
      <c r="FZX1006" s="3"/>
      <c r="FZY1006" s="3"/>
      <c r="FZZ1006" s="3"/>
      <c r="GAA1006" s="3"/>
      <c r="GAB1006" s="3"/>
      <c r="GAC1006" s="3"/>
      <c r="GAD1006" s="3"/>
      <c r="GAE1006" s="3"/>
      <c r="GAF1006" s="3"/>
      <c r="GAG1006" s="3"/>
      <c r="GAH1006" s="3"/>
      <c r="GAI1006" s="3"/>
      <c r="GAJ1006" s="3"/>
      <c r="GAK1006" s="3"/>
      <c r="GAL1006" s="3"/>
      <c r="GAM1006" s="3"/>
      <c r="GAN1006" s="3"/>
      <c r="GAO1006" s="3"/>
      <c r="GAP1006" s="3"/>
      <c r="GAQ1006" s="3"/>
      <c r="GAR1006" s="3"/>
      <c r="GAS1006" s="3"/>
      <c r="GAT1006" s="3"/>
      <c r="GAU1006" s="3"/>
      <c r="GAV1006" s="3"/>
      <c r="GAW1006" s="3"/>
      <c r="GAX1006" s="3"/>
      <c r="GAY1006" s="3"/>
      <c r="GAZ1006" s="3"/>
      <c r="GBA1006" s="3"/>
      <c r="GBB1006" s="3"/>
      <c r="GBC1006" s="3"/>
      <c r="GBD1006" s="3"/>
      <c r="GBE1006" s="3"/>
      <c r="GBF1006" s="3"/>
      <c r="GBG1006" s="3"/>
      <c r="GBH1006" s="3"/>
      <c r="GBI1006" s="3"/>
      <c r="GBJ1006" s="3"/>
      <c r="GBK1006" s="3"/>
      <c r="GBL1006" s="3"/>
      <c r="GBM1006" s="3"/>
      <c r="GBN1006" s="3"/>
      <c r="GBO1006" s="3"/>
      <c r="GBP1006" s="3"/>
      <c r="GBQ1006" s="3"/>
      <c r="GBR1006" s="3"/>
      <c r="GBS1006" s="3"/>
      <c r="GBT1006" s="3"/>
      <c r="GBU1006" s="3"/>
      <c r="GBV1006" s="3"/>
      <c r="GBW1006" s="3"/>
      <c r="GBX1006" s="3"/>
      <c r="GBY1006" s="3"/>
      <c r="GBZ1006" s="3"/>
      <c r="GCA1006" s="3"/>
      <c r="GCB1006" s="3"/>
      <c r="GCC1006" s="3"/>
      <c r="GCD1006" s="3"/>
      <c r="GCE1006" s="3"/>
      <c r="GCF1006" s="3"/>
      <c r="GCG1006" s="3"/>
      <c r="GCH1006" s="3"/>
      <c r="GCI1006" s="3"/>
      <c r="GCJ1006" s="3"/>
      <c r="GCK1006" s="3"/>
      <c r="GCL1006" s="3"/>
      <c r="GCM1006" s="3"/>
      <c r="GCN1006" s="3"/>
      <c r="GCO1006" s="3"/>
      <c r="GCP1006" s="3"/>
      <c r="GCQ1006" s="3"/>
      <c r="GCR1006" s="3"/>
      <c r="GCS1006" s="3"/>
      <c r="GCT1006" s="3"/>
      <c r="GCU1006" s="3"/>
      <c r="GCV1006" s="3"/>
      <c r="GCW1006" s="3"/>
      <c r="GCX1006" s="3"/>
      <c r="GCY1006" s="3"/>
      <c r="GCZ1006" s="3"/>
      <c r="GDA1006" s="3"/>
      <c r="GDB1006" s="3"/>
      <c r="GDC1006" s="3"/>
      <c r="GDD1006" s="3"/>
      <c r="GDE1006" s="3"/>
      <c r="GDF1006" s="3"/>
      <c r="GDG1006" s="3"/>
      <c r="GDH1006" s="3"/>
      <c r="GDI1006" s="3"/>
      <c r="GDJ1006" s="3"/>
      <c r="GDK1006" s="3"/>
      <c r="GDL1006" s="3"/>
      <c r="GDM1006" s="3"/>
      <c r="GDN1006" s="3"/>
      <c r="GDO1006" s="3"/>
      <c r="GDP1006" s="3"/>
      <c r="GDQ1006" s="3"/>
      <c r="GDR1006" s="3"/>
      <c r="GDS1006" s="3"/>
      <c r="GDT1006" s="3"/>
      <c r="GDU1006" s="3"/>
      <c r="GDV1006" s="3"/>
      <c r="GDW1006" s="3"/>
      <c r="GDX1006" s="3"/>
      <c r="GDY1006" s="3"/>
      <c r="GDZ1006" s="3"/>
      <c r="GEA1006" s="3"/>
      <c r="GEB1006" s="3"/>
      <c r="GEC1006" s="3"/>
      <c r="GED1006" s="3"/>
      <c r="GEE1006" s="3"/>
      <c r="GEF1006" s="3"/>
      <c r="GEG1006" s="3"/>
      <c r="GEH1006" s="3"/>
      <c r="GEI1006" s="3"/>
      <c r="GEJ1006" s="3"/>
      <c r="GEK1006" s="3"/>
      <c r="GEL1006" s="3"/>
      <c r="GEM1006" s="3"/>
      <c r="GEN1006" s="3"/>
      <c r="GEO1006" s="3"/>
      <c r="GEP1006" s="3"/>
      <c r="GEQ1006" s="3"/>
      <c r="GER1006" s="3"/>
      <c r="GES1006" s="3"/>
      <c r="GET1006" s="3"/>
      <c r="GEU1006" s="3"/>
      <c r="GEV1006" s="3"/>
      <c r="GEW1006" s="3"/>
      <c r="GEX1006" s="3"/>
      <c r="GEY1006" s="3"/>
      <c r="GEZ1006" s="3"/>
      <c r="GFA1006" s="3"/>
      <c r="GFB1006" s="3"/>
      <c r="GFC1006" s="3"/>
      <c r="GFD1006" s="3"/>
      <c r="GFE1006" s="3"/>
      <c r="GFF1006" s="3"/>
      <c r="GFG1006" s="3"/>
      <c r="GFH1006" s="3"/>
      <c r="GFI1006" s="3"/>
      <c r="GFJ1006" s="3"/>
      <c r="GFK1006" s="3"/>
      <c r="GFL1006" s="3"/>
      <c r="GFM1006" s="3"/>
      <c r="GFN1006" s="3"/>
      <c r="GFO1006" s="3"/>
      <c r="GFP1006" s="3"/>
      <c r="GFQ1006" s="3"/>
      <c r="GFR1006" s="3"/>
      <c r="GFS1006" s="3"/>
      <c r="GFT1006" s="3"/>
      <c r="GFU1006" s="3"/>
      <c r="GFV1006" s="3"/>
      <c r="GFW1006" s="3"/>
      <c r="GFX1006" s="3"/>
      <c r="GFY1006" s="3"/>
      <c r="GFZ1006" s="3"/>
      <c r="GGA1006" s="3"/>
      <c r="GGB1006" s="3"/>
      <c r="GGC1006" s="3"/>
      <c r="GGD1006" s="3"/>
      <c r="GGE1006" s="3"/>
      <c r="GGF1006" s="3"/>
      <c r="GGG1006" s="3"/>
      <c r="GGH1006" s="3"/>
      <c r="GGI1006" s="3"/>
      <c r="GGJ1006" s="3"/>
      <c r="GGK1006" s="3"/>
      <c r="GGL1006" s="3"/>
      <c r="GGM1006" s="3"/>
      <c r="GGN1006" s="3"/>
      <c r="GGO1006" s="3"/>
      <c r="GGP1006" s="3"/>
      <c r="GGQ1006" s="3"/>
      <c r="GGR1006" s="3"/>
      <c r="GGS1006" s="3"/>
      <c r="GGT1006" s="3"/>
      <c r="GGU1006" s="3"/>
      <c r="GGV1006" s="3"/>
      <c r="GGW1006" s="3"/>
      <c r="GGX1006" s="3"/>
      <c r="GGY1006" s="3"/>
      <c r="GGZ1006" s="3"/>
      <c r="GHA1006" s="3"/>
      <c r="GHB1006" s="3"/>
      <c r="GHC1006" s="3"/>
      <c r="GHD1006" s="3"/>
      <c r="GHE1006" s="3"/>
      <c r="GHF1006" s="3"/>
      <c r="GHG1006" s="3"/>
      <c r="GHH1006" s="3"/>
      <c r="GHI1006" s="3"/>
      <c r="GHJ1006" s="3"/>
      <c r="GHK1006" s="3"/>
      <c r="GHL1006" s="3"/>
      <c r="GHM1006" s="3"/>
      <c r="GHN1006" s="3"/>
      <c r="GHO1006" s="3"/>
      <c r="GHP1006" s="3"/>
      <c r="GHQ1006" s="3"/>
      <c r="GHR1006" s="3"/>
      <c r="GHS1006" s="3"/>
      <c r="GHT1006" s="3"/>
      <c r="GHU1006" s="3"/>
      <c r="GHV1006" s="3"/>
      <c r="GHW1006" s="3"/>
      <c r="GHX1006" s="3"/>
      <c r="GHY1006" s="3"/>
      <c r="GHZ1006" s="3"/>
      <c r="GIA1006" s="3"/>
      <c r="GIB1006" s="3"/>
      <c r="GIC1006" s="3"/>
      <c r="GID1006" s="3"/>
      <c r="GIE1006" s="3"/>
      <c r="GIF1006" s="3"/>
      <c r="GIG1006" s="3"/>
      <c r="GIH1006" s="3"/>
      <c r="GII1006" s="3"/>
      <c r="GIJ1006" s="3"/>
      <c r="GIK1006" s="3"/>
      <c r="GIL1006" s="3"/>
      <c r="GIM1006" s="3"/>
      <c r="GIN1006" s="3"/>
      <c r="GIO1006" s="3"/>
      <c r="GIP1006" s="3"/>
      <c r="GIQ1006" s="3"/>
      <c r="GIR1006" s="3"/>
      <c r="GIS1006" s="3"/>
      <c r="GIT1006" s="3"/>
      <c r="GIU1006" s="3"/>
      <c r="GIV1006" s="3"/>
      <c r="GIW1006" s="3"/>
      <c r="GIX1006" s="3"/>
      <c r="GIY1006" s="3"/>
      <c r="GIZ1006" s="3"/>
      <c r="GJA1006" s="3"/>
      <c r="GJB1006" s="3"/>
      <c r="GJC1006" s="3"/>
      <c r="GJD1006" s="3"/>
      <c r="GJE1006" s="3"/>
      <c r="GJF1006" s="3"/>
      <c r="GJG1006" s="3"/>
      <c r="GJH1006" s="3"/>
      <c r="GJI1006" s="3"/>
      <c r="GJJ1006" s="3"/>
      <c r="GJK1006" s="3"/>
      <c r="GJL1006" s="3"/>
      <c r="GJM1006" s="3"/>
      <c r="GJN1006" s="3"/>
      <c r="GJO1006" s="3"/>
      <c r="GJP1006" s="3"/>
      <c r="GJQ1006" s="3"/>
      <c r="GJR1006" s="3"/>
      <c r="GJS1006" s="3"/>
      <c r="GJT1006" s="3"/>
      <c r="GJU1006" s="3"/>
      <c r="GJV1006" s="3"/>
      <c r="GJW1006" s="3"/>
      <c r="GJX1006" s="3"/>
      <c r="GJY1006" s="3"/>
      <c r="GJZ1006" s="3"/>
      <c r="GKA1006" s="3"/>
      <c r="GKB1006" s="3"/>
      <c r="GKC1006" s="3"/>
      <c r="GKD1006" s="3"/>
      <c r="GKE1006" s="3"/>
      <c r="GKF1006" s="3"/>
      <c r="GKG1006" s="3"/>
      <c r="GKH1006" s="3"/>
      <c r="GKI1006" s="3"/>
      <c r="GKJ1006" s="3"/>
      <c r="GKK1006" s="3"/>
      <c r="GKL1006" s="3"/>
      <c r="GKM1006" s="3"/>
      <c r="GKN1006" s="3"/>
      <c r="GKO1006" s="3"/>
      <c r="GKP1006" s="3"/>
      <c r="GKQ1006" s="3"/>
      <c r="GKR1006" s="3"/>
      <c r="GKS1006" s="3"/>
      <c r="GKT1006" s="3"/>
      <c r="GKU1006" s="3"/>
      <c r="GKV1006" s="3"/>
      <c r="GKW1006" s="3"/>
      <c r="GKX1006" s="3"/>
      <c r="GKY1006" s="3"/>
      <c r="GKZ1006" s="3"/>
      <c r="GLA1006" s="3"/>
      <c r="GLB1006" s="3"/>
      <c r="GLC1006" s="3"/>
      <c r="GLD1006" s="3"/>
      <c r="GLE1006" s="3"/>
      <c r="GLF1006" s="3"/>
      <c r="GLG1006" s="3"/>
      <c r="GLH1006" s="3"/>
      <c r="GLI1006" s="3"/>
      <c r="GLJ1006" s="3"/>
      <c r="GLK1006" s="3"/>
      <c r="GLL1006" s="3"/>
      <c r="GLM1006" s="3"/>
      <c r="GLN1006" s="3"/>
      <c r="GLO1006" s="3"/>
      <c r="GLP1006" s="3"/>
      <c r="GLQ1006" s="3"/>
      <c r="GLR1006" s="3"/>
      <c r="GLS1006" s="3"/>
      <c r="GLT1006" s="3"/>
      <c r="GLU1006" s="3"/>
      <c r="GLV1006" s="3"/>
      <c r="GLW1006" s="3"/>
      <c r="GLX1006" s="3"/>
      <c r="GLY1006" s="3"/>
      <c r="GLZ1006" s="3"/>
      <c r="GMA1006" s="3"/>
      <c r="GMB1006" s="3"/>
      <c r="GMC1006" s="3"/>
      <c r="GMD1006" s="3"/>
      <c r="GME1006" s="3"/>
      <c r="GMF1006" s="3"/>
      <c r="GMG1006" s="3"/>
      <c r="GMH1006" s="3"/>
      <c r="GMI1006" s="3"/>
      <c r="GMJ1006" s="3"/>
      <c r="GMK1006" s="3"/>
      <c r="GML1006" s="3"/>
      <c r="GMM1006" s="3"/>
      <c r="GMN1006" s="3"/>
      <c r="GMO1006" s="3"/>
      <c r="GMP1006" s="3"/>
      <c r="GMQ1006" s="3"/>
      <c r="GMR1006" s="3"/>
      <c r="GMS1006" s="3"/>
      <c r="GMT1006" s="3"/>
      <c r="GMU1006" s="3"/>
      <c r="GMV1006" s="3"/>
      <c r="GMW1006" s="3"/>
      <c r="GMX1006" s="3"/>
      <c r="GMY1006" s="3"/>
      <c r="GMZ1006" s="3"/>
      <c r="GNA1006" s="3"/>
      <c r="GNB1006" s="3"/>
      <c r="GNC1006" s="3"/>
      <c r="GND1006" s="3"/>
      <c r="GNE1006" s="3"/>
      <c r="GNF1006" s="3"/>
      <c r="GNG1006" s="3"/>
      <c r="GNH1006" s="3"/>
      <c r="GNI1006" s="3"/>
      <c r="GNJ1006" s="3"/>
      <c r="GNK1006" s="3"/>
      <c r="GNL1006" s="3"/>
      <c r="GNM1006" s="3"/>
      <c r="GNN1006" s="3"/>
      <c r="GNO1006" s="3"/>
      <c r="GNP1006" s="3"/>
      <c r="GNQ1006" s="3"/>
      <c r="GNR1006" s="3"/>
      <c r="GNS1006" s="3"/>
      <c r="GNT1006" s="3"/>
      <c r="GNU1006" s="3"/>
      <c r="GNV1006" s="3"/>
      <c r="GNW1006" s="3"/>
      <c r="GNX1006" s="3"/>
      <c r="GNY1006" s="3"/>
      <c r="GNZ1006" s="3"/>
      <c r="GOA1006" s="3"/>
      <c r="GOB1006" s="3"/>
      <c r="GOC1006" s="3"/>
      <c r="GOD1006" s="3"/>
      <c r="GOE1006" s="3"/>
      <c r="GOF1006" s="3"/>
      <c r="GOG1006" s="3"/>
      <c r="GOH1006" s="3"/>
      <c r="GOI1006" s="3"/>
      <c r="GOJ1006" s="3"/>
      <c r="GOK1006" s="3"/>
      <c r="GOL1006" s="3"/>
      <c r="GOM1006" s="3"/>
      <c r="GON1006" s="3"/>
      <c r="GOO1006" s="3"/>
      <c r="GOP1006" s="3"/>
      <c r="GOQ1006" s="3"/>
      <c r="GOR1006" s="3"/>
      <c r="GOS1006" s="3"/>
      <c r="GOT1006" s="3"/>
      <c r="GOU1006" s="3"/>
      <c r="GOV1006" s="3"/>
      <c r="GOW1006" s="3"/>
      <c r="GOX1006" s="3"/>
      <c r="GOY1006" s="3"/>
      <c r="GOZ1006" s="3"/>
      <c r="GPA1006" s="3"/>
      <c r="GPB1006" s="3"/>
      <c r="GPC1006" s="3"/>
      <c r="GPD1006" s="3"/>
      <c r="GPE1006" s="3"/>
      <c r="GPF1006" s="3"/>
      <c r="GPG1006" s="3"/>
      <c r="GPH1006" s="3"/>
      <c r="GPI1006" s="3"/>
      <c r="GPJ1006" s="3"/>
      <c r="GPK1006" s="3"/>
      <c r="GPL1006" s="3"/>
      <c r="GPM1006" s="3"/>
      <c r="GPN1006" s="3"/>
      <c r="GPO1006" s="3"/>
      <c r="GPP1006" s="3"/>
      <c r="GPQ1006" s="3"/>
      <c r="GPR1006" s="3"/>
      <c r="GPS1006" s="3"/>
      <c r="GPT1006" s="3"/>
      <c r="GPU1006" s="3"/>
      <c r="GPV1006" s="3"/>
      <c r="GPW1006" s="3"/>
      <c r="GPX1006" s="3"/>
      <c r="GPY1006" s="3"/>
      <c r="GPZ1006" s="3"/>
      <c r="GQA1006" s="3"/>
      <c r="GQB1006" s="3"/>
      <c r="GQC1006" s="3"/>
      <c r="GQD1006" s="3"/>
      <c r="GQE1006" s="3"/>
      <c r="GQF1006" s="3"/>
      <c r="GQG1006" s="3"/>
      <c r="GQH1006" s="3"/>
      <c r="GQI1006" s="3"/>
      <c r="GQJ1006" s="3"/>
      <c r="GQK1006" s="3"/>
      <c r="GQL1006" s="3"/>
      <c r="GQM1006" s="3"/>
      <c r="GQN1006" s="3"/>
      <c r="GQO1006" s="3"/>
      <c r="GQP1006" s="3"/>
      <c r="GQQ1006" s="3"/>
      <c r="GQR1006" s="3"/>
      <c r="GQS1006" s="3"/>
      <c r="GQT1006" s="3"/>
      <c r="GQU1006" s="3"/>
      <c r="GQV1006" s="3"/>
      <c r="GQW1006" s="3"/>
      <c r="GQX1006" s="3"/>
      <c r="GQY1006" s="3"/>
      <c r="GQZ1006" s="3"/>
      <c r="GRA1006" s="3"/>
      <c r="GRB1006" s="3"/>
      <c r="GRC1006" s="3"/>
      <c r="GRD1006" s="3"/>
      <c r="GRE1006" s="3"/>
      <c r="GRF1006" s="3"/>
      <c r="GRG1006" s="3"/>
      <c r="GRH1006" s="3"/>
      <c r="GRI1006" s="3"/>
      <c r="GRJ1006" s="3"/>
      <c r="GRK1006" s="3"/>
      <c r="GRL1006" s="3"/>
      <c r="GRM1006" s="3"/>
      <c r="GRN1006" s="3"/>
      <c r="GRO1006" s="3"/>
      <c r="GRP1006" s="3"/>
      <c r="GRQ1006" s="3"/>
      <c r="GRR1006" s="3"/>
      <c r="GRS1006" s="3"/>
      <c r="GRT1006" s="3"/>
      <c r="GRU1006" s="3"/>
      <c r="GRV1006" s="3"/>
      <c r="GRW1006" s="3"/>
      <c r="GRX1006" s="3"/>
      <c r="GRY1006" s="3"/>
      <c r="GRZ1006" s="3"/>
      <c r="GSA1006" s="3"/>
      <c r="GSB1006" s="3"/>
      <c r="GSC1006" s="3"/>
      <c r="GSD1006" s="3"/>
      <c r="GSE1006" s="3"/>
      <c r="GSF1006" s="3"/>
      <c r="GSG1006" s="3"/>
      <c r="GSH1006" s="3"/>
      <c r="GSI1006" s="3"/>
      <c r="GSJ1006" s="3"/>
      <c r="GSK1006" s="3"/>
      <c r="GSL1006" s="3"/>
      <c r="GSM1006" s="3"/>
      <c r="GSN1006" s="3"/>
      <c r="GSO1006" s="3"/>
      <c r="GSP1006" s="3"/>
      <c r="GSQ1006" s="3"/>
      <c r="GSR1006" s="3"/>
      <c r="GSS1006" s="3"/>
      <c r="GST1006" s="3"/>
      <c r="GSU1006" s="3"/>
      <c r="GSV1006" s="3"/>
      <c r="GSW1006" s="3"/>
      <c r="GSX1006" s="3"/>
      <c r="GSY1006" s="3"/>
      <c r="GSZ1006" s="3"/>
      <c r="GTA1006" s="3"/>
      <c r="GTB1006" s="3"/>
      <c r="GTC1006" s="3"/>
      <c r="GTD1006" s="3"/>
      <c r="GTE1006" s="3"/>
      <c r="GTF1006" s="3"/>
      <c r="GTG1006" s="3"/>
      <c r="GTH1006" s="3"/>
      <c r="GTI1006" s="3"/>
      <c r="GTJ1006" s="3"/>
      <c r="GTK1006" s="3"/>
      <c r="GTL1006" s="3"/>
      <c r="GTM1006" s="3"/>
      <c r="GTN1006" s="3"/>
      <c r="GTO1006" s="3"/>
      <c r="GTP1006" s="3"/>
      <c r="GTQ1006" s="3"/>
      <c r="GTR1006" s="3"/>
      <c r="GTS1006" s="3"/>
      <c r="GTT1006" s="3"/>
      <c r="GTU1006" s="3"/>
      <c r="GTV1006" s="3"/>
      <c r="GTW1006" s="3"/>
      <c r="GTX1006" s="3"/>
      <c r="GTY1006" s="3"/>
      <c r="GTZ1006" s="3"/>
      <c r="GUA1006" s="3"/>
      <c r="GUB1006" s="3"/>
      <c r="GUC1006" s="3"/>
      <c r="GUD1006" s="3"/>
      <c r="GUE1006" s="3"/>
      <c r="GUF1006" s="3"/>
      <c r="GUG1006" s="3"/>
      <c r="GUH1006" s="3"/>
      <c r="GUI1006" s="3"/>
      <c r="GUJ1006" s="3"/>
      <c r="GUK1006" s="3"/>
      <c r="GUL1006" s="3"/>
      <c r="GUM1006" s="3"/>
      <c r="GUN1006" s="3"/>
      <c r="GUO1006" s="3"/>
      <c r="GUP1006" s="3"/>
      <c r="GUQ1006" s="3"/>
      <c r="GUR1006" s="3"/>
      <c r="GUS1006" s="3"/>
      <c r="GUT1006" s="3"/>
      <c r="GUU1006" s="3"/>
      <c r="GUV1006" s="3"/>
      <c r="GUW1006" s="3"/>
      <c r="GUX1006" s="3"/>
      <c r="GUY1006" s="3"/>
      <c r="GUZ1006" s="3"/>
      <c r="GVA1006" s="3"/>
      <c r="GVB1006" s="3"/>
      <c r="GVC1006" s="3"/>
      <c r="GVD1006" s="3"/>
      <c r="GVE1006" s="3"/>
      <c r="GVF1006" s="3"/>
      <c r="GVG1006" s="3"/>
      <c r="GVH1006" s="3"/>
      <c r="GVI1006" s="3"/>
      <c r="GVJ1006" s="3"/>
      <c r="GVK1006" s="3"/>
      <c r="GVL1006" s="3"/>
      <c r="GVM1006" s="3"/>
      <c r="GVN1006" s="3"/>
      <c r="GVO1006" s="3"/>
      <c r="GVP1006" s="3"/>
      <c r="GVQ1006" s="3"/>
      <c r="GVR1006" s="3"/>
      <c r="GVS1006" s="3"/>
      <c r="GVT1006" s="3"/>
      <c r="GVU1006" s="3"/>
      <c r="GVV1006" s="3"/>
      <c r="GVW1006" s="3"/>
      <c r="GVX1006" s="3"/>
      <c r="GVY1006" s="3"/>
      <c r="GVZ1006" s="3"/>
      <c r="GWA1006" s="3"/>
      <c r="GWB1006" s="3"/>
      <c r="GWC1006" s="3"/>
      <c r="GWD1006" s="3"/>
      <c r="GWE1006" s="3"/>
      <c r="GWF1006" s="3"/>
      <c r="GWG1006" s="3"/>
      <c r="GWH1006" s="3"/>
      <c r="GWI1006" s="3"/>
      <c r="GWJ1006" s="3"/>
      <c r="GWK1006" s="3"/>
      <c r="GWL1006" s="3"/>
      <c r="GWM1006" s="3"/>
      <c r="GWN1006" s="3"/>
      <c r="GWO1006" s="3"/>
      <c r="GWP1006" s="3"/>
      <c r="GWQ1006" s="3"/>
      <c r="GWR1006" s="3"/>
      <c r="GWS1006" s="3"/>
      <c r="GWT1006" s="3"/>
      <c r="GWU1006" s="3"/>
      <c r="GWV1006" s="3"/>
      <c r="GWW1006" s="3"/>
      <c r="GWX1006" s="3"/>
      <c r="GWY1006" s="3"/>
      <c r="GWZ1006" s="3"/>
      <c r="GXA1006" s="3"/>
      <c r="GXB1006" s="3"/>
      <c r="GXC1006" s="3"/>
      <c r="GXD1006" s="3"/>
      <c r="GXE1006" s="3"/>
      <c r="GXF1006" s="3"/>
      <c r="GXG1006" s="3"/>
      <c r="GXH1006" s="3"/>
      <c r="GXI1006" s="3"/>
      <c r="GXJ1006" s="3"/>
      <c r="GXK1006" s="3"/>
      <c r="GXL1006" s="3"/>
      <c r="GXM1006" s="3"/>
      <c r="GXN1006" s="3"/>
      <c r="GXO1006" s="3"/>
      <c r="GXP1006" s="3"/>
      <c r="GXQ1006" s="3"/>
      <c r="GXR1006" s="3"/>
      <c r="GXS1006" s="3"/>
      <c r="GXT1006" s="3"/>
      <c r="GXU1006" s="3"/>
      <c r="GXV1006" s="3"/>
      <c r="GXW1006" s="3"/>
      <c r="GXX1006" s="3"/>
      <c r="GXY1006" s="3"/>
      <c r="GXZ1006" s="3"/>
      <c r="GYA1006" s="3"/>
      <c r="GYB1006" s="3"/>
      <c r="GYC1006" s="3"/>
      <c r="GYD1006" s="3"/>
      <c r="GYE1006" s="3"/>
      <c r="GYF1006" s="3"/>
      <c r="GYG1006" s="3"/>
      <c r="GYH1006" s="3"/>
      <c r="GYI1006" s="3"/>
      <c r="GYJ1006" s="3"/>
      <c r="GYK1006" s="3"/>
      <c r="GYL1006" s="3"/>
      <c r="GYM1006" s="3"/>
      <c r="GYN1006" s="3"/>
      <c r="GYO1006" s="3"/>
      <c r="GYP1006" s="3"/>
      <c r="GYQ1006" s="3"/>
      <c r="GYR1006" s="3"/>
      <c r="GYS1006" s="3"/>
      <c r="GYT1006" s="3"/>
      <c r="GYU1006" s="3"/>
      <c r="GYV1006" s="3"/>
      <c r="GYW1006" s="3"/>
      <c r="GYX1006" s="3"/>
      <c r="GYY1006" s="3"/>
      <c r="GYZ1006" s="3"/>
      <c r="GZA1006" s="3"/>
      <c r="GZB1006" s="3"/>
      <c r="GZC1006" s="3"/>
      <c r="GZD1006" s="3"/>
      <c r="GZE1006" s="3"/>
      <c r="GZF1006" s="3"/>
      <c r="GZG1006" s="3"/>
      <c r="GZH1006" s="3"/>
      <c r="GZI1006" s="3"/>
      <c r="GZJ1006" s="3"/>
      <c r="GZK1006" s="3"/>
      <c r="GZL1006" s="3"/>
      <c r="GZM1006" s="3"/>
      <c r="GZN1006" s="3"/>
      <c r="GZO1006" s="3"/>
      <c r="GZP1006" s="3"/>
      <c r="GZQ1006" s="3"/>
      <c r="GZR1006" s="3"/>
      <c r="GZS1006" s="3"/>
      <c r="GZT1006" s="3"/>
      <c r="GZU1006" s="3"/>
      <c r="GZV1006" s="3"/>
      <c r="GZW1006" s="3"/>
      <c r="GZX1006" s="3"/>
      <c r="GZY1006" s="3"/>
      <c r="GZZ1006" s="3"/>
      <c r="HAA1006" s="3"/>
      <c r="HAB1006" s="3"/>
      <c r="HAC1006" s="3"/>
      <c r="HAD1006" s="3"/>
      <c r="HAE1006" s="3"/>
      <c r="HAF1006" s="3"/>
      <c r="HAG1006" s="3"/>
      <c r="HAH1006" s="3"/>
      <c r="HAI1006" s="3"/>
      <c r="HAJ1006" s="3"/>
      <c r="HAK1006" s="3"/>
      <c r="HAL1006" s="3"/>
      <c r="HAM1006" s="3"/>
      <c r="HAN1006" s="3"/>
      <c r="HAO1006" s="3"/>
      <c r="HAP1006" s="3"/>
      <c r="HAQ1006" s="3"/>
      <c r="HAR1006" s="3"/>
      <c r="HAS1006" s="3"/>
      <c r="HAT1006" s="3"/>
      <c r="HAU1006" s="3"/>
      <c r="HAV1006" s="3"/>
      <c r="HAW1006" s="3"/>
      <c r="HAX1006" s="3"/>
      <c r="HAY1006" s="3"/>
      <c r="HAZ1006" s="3"/>
      <c r="HBA1006" s="3"/>
      <c r="HBB1006" s="3"/>
      <c r="HBC1006" s="3"/>
      <c r="HBD1006" s="3"/>
      <c r="HBE1006" s="3"/>
      <c r="HBF1006" s="3"/>
      <c r="HBG1006" s="3"/>
      <c r="HBH1006" s="3"/>
      <c r="HBI1006" s="3"/>
      <c r="HBJ1006" s="3"/>
      <c r="HBK1006" s="3"/>
      <c r="HBL1006" s="3"/>
      <c r="HBM1006" s="3"/>
      <c r="HBN1006" s="3"/>
      <c r="HBO1006" s="3"/>
      <c r="HBP1006" s="3"/>
      <c r="HBQ1006" s="3"/>
      <c r="HBR1006" s="3"/>
      <c r="HBS1006" s="3"/>
      <c r="HBT1006" s="3"/>
      <c r="HBU1006" s="3"/>
      <c r="HBV1006" s="3"/>
      <c r="HBW1006" s="3"/>
      <c r="HBX1006" s="3"/>
      <c r="HBY1006" s="3"/>
      <c r="HBZ1006" s="3"/>
      <c r="HCA1006" s="3"/>
      <c r="HCB1006" s="3"/>
      <c r="HCC1006" s="3"/>
      <c r="HCD1006" s="3"/>
      <c r="HCE1006" s="3"/>
      <c r="HCF1006" s="3"/>
      <c r="HCG1006" s="3"/>
      <c r="HCH1006" s="3"/>
      <c r="HCI1006" s="3"/>
      <c r="HCJ1006" s="3"/>
      <c r="HCK1006" s="3"/>
      <c r="HCL1006" s="3"/>
      <c r="HCM1006" s="3"/>
      <c r="HCN1006" s="3"/>
      <c r="HCO1006" s="3"/>
      <c r="HCP1006" s="3"/>
      <c r="HCQ1006" s="3"/>
      <c r="HCR1006" s="3"/>
      <c r="HCS1006" s="3"/>
      <c r="HCT1006" s="3"/>
      <c r="HCU1006" s="3"/>
      <c r="HCV1006" s="3"/>
      <c r="HCW1006" s="3"/>
      <c r="HCX1006" s="3"/>
      <c r="HCY1006" s="3"/>
      <c r="HCZ1006" s="3"/>
      <c r="HDA1006" s="3"/>
      <c r="HDB1006" s="3"/>
      <c r="HDC1006" s="3"/>
      <c r="HDD1006" s="3"/>
      <c r="HDE1006" s="3"/>
      <c r="HDF1006" s="3"/>
      <c r="HDG1006" s="3"/>
      <c r="HDH1006" s="3"/>
      <c r="HDI1006" s="3"/>
      <c r="HDJ1006" s="3"/>
      <c r="HDK1006" s="3"/>
      <c r="HDL1006" s="3"/>
      <c r="HDM1006" s="3"/>
      <c r="HDN1006" s="3"/>
      <c r="HDO1006" s="3"/>
      <c r="HDP1006" s="3"/>
      <c r="HDQ1006" s="3"/>
      <c r="HDR1006" s="3"/>
      <c r="HDS1006" s="3"/>
      <c r="HDT1006" s="3"/>
      <c r="HDU1006" s="3"/>
      <c r="HDV1006" s="3"/>
      <c r="HDW1006" s="3"/>
      <c r="HDX1006" s="3"/>
      <c r="HDY1006" s="3"/>
      <c r="HDZ1006" s="3"/>
      <c r="HEA1006" s="3"/>
      <c r="HEB1006" s="3"/>
      <c r="HEC1006" s="3"/>
      <c r="HED1006" s="3"/>
      <c r="HEE1006" s="3"/>
      <c r="HEF1006" s="3"/>
      <c r="HEG1006" s="3"/>
      <c r="HEH1006" s="3"/>
      <c r="HEI1006" s="3"/>
      <c r="HEJ1006" s="3"/>
      <c r="HEK1006" s="3"/>
      <c r="HEL1006" s="3"/>
      <c r="HEM1006" s="3"/>
      <c r="HEN1006" s="3"/>
      <c r="HEO1006" s="3"/>
      <c r="HEP1006" s="3"/>
      <c r="HEQ1006" s="3"/>
      <c r="HER1006" s="3"/>
      <c r="HES1006" s="3"/>
      <c r="HET1006" s="3"/>
      <c r="HEU1006" s="3"/>
      <c r="HEV1006" s="3"/>
      <c r="HEW1006" s="3"/>
      <c r="HEX1006" s="3"/>
      <c r="HEY1006" s="3"/>
      <c r="HEZ1006" s="3"/>
      <c r="HFA1006" s="3"/>
      <c r="HFB1006" s="3"/>
      <c r="HFC1006" s="3"/>
      <c r="HFD1006" s="3"/>
      <c r="HFE1006" s="3"/>
      <c r="HFF1006" s="3"/>
      <c r="HFG1006" s="3"/>
      <c r="HFH1006" s="3"/>
      <c r="HFI1006" s="3"/>
      <c r="HFJ1006" s="3"/>
      <c r="HFK1006" s="3"/>
      <c r="HFL1006" s="3"/>
      <c r="HFM1006" s="3"/>
      <c r="HFN1006" s="3"/>
      <c r="HFO1006" s="3"/>
      <c r="HFP1006" s="3"/>
      <c r="HFQ1006" s="3"/>
      <c r="HFR1006" s="3"/>
      <c r="HFS1006" s="3"/>
      <c r="HFT1006" s="3"/>
      <c r="HFU1006" s="3"/>
      <c r="HFV1006" s="3"/>
      <c r="HFW1006" s="3"/>
      <c r="HFX1006" s="3"/>
      <c r="HFY1006" s="3"/>
      <c r="HFZ1006" s="3"/>
      <c r="HGA1006" s="3"/>
      <c r="HGB1006" s="3"/>
      <c r="HGC1006" s="3"/>
      <c r="HGD1006" s="3"/>
      <c r="HGE1006" s="3"/>
      <c r="HGF1006" s="3"/>
      <c r="HGG1006" s="3"/>
      <c r="HGH1006" s="3"/>
      <c r="HGI1006" s="3"/>
      <c r="HGJ1006" s="3"/>
      <c r="HGK1006" s="3"/>
      <c r="HGL1006" s="3"/>
      <c r="HGM1006" s="3"/>
      <c r="HGN1006" s="3"/>
      <c r="HGO1006" s="3"/>
      <c r="HGP1006" s="3"/>
      <c r="HGQ1006" s="3"/>
      <c r="HGR1006" s="3"/>
      <c r="HGS1006" s="3"/>
      <c r="HGT1006" s="3"/>
      <c r="HGU1006" s="3"/>
      <c r="HGV1006" s="3"/>
      <c r="HGW1006" s="3"/>
      <c r="HGX1006" s="3"/>
      <c r="HGY1006" s="3"/>
      <c r="HGZ1006" s="3"/>
      <c r="HHA1006" s="3"/>
      <c r="HHB1006" s="3"/>
      <c r="HHC1006" s="3"/>
      <c r="HHD1006" s="3"/>
      <c r="HHE1006" s="3"/>
      <c r="HHF1006" s="3"/>
      <c r="HHG1006" s="3"/>
      <c r="HHH1006" s="3"/>
      <c r="HHI1006" s="3"/>
      <c r="HHJ1006" s="3"/>
      <c r="HHK1006" s="3"/>
      <c r="HHL1006" s="3"/>
      <c r="HHM1006" s="3"/>
      <c r="HHN1006" s="3"/>
      <c r="HHO1006" s="3"/>
      <c r="HHP1006" s="3"/>
      <c r="HHQ1006" s="3"/>
      <c r="HHR1006" s="3"/>
      <c r="HHS1006" s="3"/>
      <c r="HHT1006" s="3"/>
      <c r="HHU1006" s="3"/>
      <c r="HHV1006" s="3"/>
      <c r="HHW1006" s="3"/>
      <c r="HHX1006" s="3"/>
      <c r="HHY1006" s="3"/>
      <c r="HHZ1006" s="3"/>
      <c r="HIA1006" s="3"/>
      <c r="HIB1006" s="3"/>
      <c r="HIC1006" s="3"/>
      <c r="HID1006" s="3"/>
      <c r="HIE1006" s="3"/>
      <c r="HIF1006" s="3"/>
      <c r="HIG1006" s="3"/>
      <c r="HIH1006" s="3"/>
      <c r="HII1006" s="3"/>
      <c r="HIJ1006" s="3"/>
      <c r="HIK1006" s="3"/>
      <c r="HIL1006" s="3"/>
      <c r="HIM1006" s="3"/>
      <c r="HIN1006" s="3"/>
      <c r="HIO1006" s="3"/>
      <c r="HIP1006" s="3"/>
      <c r="HIQ1006" s="3"/>
      <c r="HIR1006" s="3"/>
      <c r="HIS1006" s="3"/>
      <c r="HIT1006" s="3"/>
      <c r="HIU1006" s="3"/>
      <c r="HIV1006" s="3"/>
      <c r="HIW1006" s="3"/>
      <c r="HIX1006" s="3"/>
      <c r="HIY1006" s="3"/>
      <c r="HIZ1006" s="3"/>
      <c r="HJA1006" s="3"/>
      <c r="HJB1006" s="3"/>
      <c r="HJC1006" s="3"/>
      <c r="HJD1006" s="3"/>
      <c r="HJE1006" s="3"/>
      <c r="HJF1006" s="3"/>
      <c r="HJG1006" s="3"/>
      <c r="HJH1006" s="3"/>
      <c r="HJI1006" s="3"/>
      <c r="HJJ1006" s="3"/>
      <c r="HJK1006" s="3"/>
      <c r="HJL1006" s="3"/>
      <c r="HJM1006" s="3"/>
      <c r="HJN1006" s="3"/>
      <c r="HJO1006" s="3"/>
      <c r="HJP1006" s="3"/>
      <c r="HJQ1006" s="3"/>
      <c r="HJR1006" s="3"/>
      <c r="HJS1006" s="3"/>
      <c r="HJT1006" s="3"/>
      <c r="HJU1006" s="3"/>
      <c r="HJV1006" s="3"/>
      <c r="HJW1006" s="3"/>
      <c r="HJX1006" s="3"/>
      <c r="HJY1006" s="3"/>
      <c r="HJZ1006" s="3"/>
      <c r="HKA1006" s="3"/>
      <c r="HKB1006" s="3"/>
      <c r="HKC1006" s="3"/>
      <c r="HKD1006" s="3"/>
      <c r="HKE1006" s="3"/>
      <c r="HKF1006" s="3"/>
      <c r="HKG1006" s="3"/>
      <c r="HKH1006" s="3"/>
      <c r="HKI1006" s="3"/>
      <c r="HKJ1006" s="3"/>
      <c r="HKK1006" s="3"/>
      <c r="HKL1006" s="3"/>
      <c r="HKM1006" s="3"/>
      <c r="HKN1006" s="3"/>
      <c r="HKO1006" s="3"/>
      <c r="HKP1006" s="3"/>
      <c r="HKQ1006" s="3"/>
      <c r="HKR1006" s="3"/>
      <c r="HKS1006" s="3"/>
      <c r="HKT1006" s="3"/>
      <c r="HKU1006" s="3"/>
      <c r="HKV1006" s="3"/>
      <c r="HKW1006" s="3"/>
      <c r="HKX1006" s="3"/>
      <c r="HKY1006" s="3"/>
      <c r="HKZ1006" s="3"/>
      <c r="HLA1006" s="3"/>
      <c r="HLB1006" s="3"/>
      <c r="HLC1006" s="3"/>
      <c r="HLD1006" s="3"/>
      <c r="HLE1006" s="3"/>
      <c r="HLF1006" s="3"/>
      <c r="HLG1006" s="3"/>
      <c r="HLH1006" s="3"/>
      <c r="HLI1006" s="3"/>
      <c r="HLJ1006" s="3"/>
      <c r="HLK1006" s="3"/>
      <c r="HLL1006" s="3"/>
      <c r="HLM1006" s="3"/>
      <c r="HLN1006" s="3"/>
      <c r="HLO1006" s="3"/>
      <c r="HLP1006" s="3"/>
      <c r="HLQ1006" s="3"/>
      <c r="HLR1006" s="3"/>
      <c r="HLS1006" s="3"/>
      <c r="HLT1006" s="3"/>
      <c r="HLU1006" s="3"/>
      <c r="HLV1006" s="3"/>
      <c r="HLW1006" s="3"/>
      <c r="HLX1006" s="3"/>
      <c r="HLY1006" s="3"/>
      <c r="HLZ1006" s="3"/>
      <c r="HMA1006" s="3"/>
      <c r="HMB1006" s="3"/>
      <c r="HMC1006" s="3"/>
      <c r="HMD1006" s="3"/>
      <c r="HME1006" s="3"/>
      <c r="HMF1006" s="3"/>
      <c r="HMG1006" s="3"/>
      <c r="HMH1006" s="3"/>
      <c r="HMI1006" s="3"/>
      <c r="HMJ1006" s="3"/>
      <c r="HMK1006" s="3"/>
      <c r="HML1006" s="3"/>
      <c r="HMM1006" s="3"/>
      <c r="HMN1006" s="3"/>
      <c r="HMO1006" s="3"/>
      <c r="HMP1006" s="3"/>
      <c r="HMQ1006" s="3"/>
      <c r="HMR1006" s="3"/>
      <c r="HMS1006" s="3"/>
      <c r="HMT1006" s="3"/>
      <c r="HMU1006" s="3"/>
      <c r="HMV1006" s="3"/>
      <c r="HMW1006" s="3"/>
      <c r="HMX1006" s="3"/>
      <c r="HMY1006" s="3"/>
      <c r="HMZ1006" s="3"/>
      <c r="HNA1006" s="3"/>
      <c r="HNB1006" s="3"/>
      <c r="HNC1006" s="3"/>
      <c r="HND1006" s="3"/>
      <c r="HNE1006" s="3"/>
      <c r="HNF1006" s="3"/>
      <c r="HNG1006" s="3"/>
      <c r="HNH1006" s="3"/>
      <c r="HNI1006" s="3"/>
      <c r="HNJ1006" s="3"/>
      <c r="HNK1006" s="3"/>
      <c r="HNL1006" s="3"/>
      <c r="HNM1006" s="3"/>
      <c r="HNN1006" s="3"/>
      <c r="HNO1006" s="3"/>
      <c r="HNP1006" s="3"/>
      <c r="HNQ1006" s="3"/>
      <c r="HNR1006" s="3"/>
      <c r="HNS1006" s="3"/>
      <c r="HNT1006" s="3"/>
      <c r="HNU1006" s="3"/>
      <c r="HNV1006" s="3"/>
      <c r="HNW1006" s="3"/>
      <c r="HNX1006" s="3"/>
      <c r="HNY1006" s="3"/>
      <c r="HNZ1006" s="3"/>
      <c r="HOA1006" s="3"/>
      <c r="HOB1006" s="3"/>
      <c r="HOC1006" s="3"/>
      <c r="HOD1006" s="3"/>
      <c r="HOE1006" s="3"/>
      <c r="HOF1006" s="3"/>
      <c r="HOG1006" s="3"/>
      <c r="HOH1006" s="3"/>
      <c r="HOI1006" s="3"/>
      <c r="HOJ1006" s="3"/>
      <c r="HOK1006" s="3"/>
      <c r="HOL1006" s="3"/>
      <c r="HOM1006" s="3"/>
      <c r="HON1006" s="3"/>
      <c r="HOO1006" s="3"/>
      <c r="HOP1006" s="3"/>
      <c r="HOQ1006" s="3"/>
      <c r="HOR1006" s="3"/>
      <c r="HOS1006" s="3"/>
      <c r="HOT1006" s="3"/>
      <c r="HOU1006" s="3"/>
      <c r="HOV1006" s="3"/>
      <c r="HOW1006" s="3"/>
      <c r="HOX1006" s="3"/>
      <c r="HOY1006" s="3"/>
      <c r="HOZ1006" s="3"/>
      <c r="HPA1006" s="3"/>
      <c r="HPB1006" s="3"/>
      <c r="HPC1006" s="3"/>
      <c r="HPD1006" s="3"/>
      <c r="HPE1006" s="3"/>
      <c r="HPF1006" s="3"/>
      <c r="HPG1006" s="3"/>
      <c r="HPH1006" s="3"/>
      <c r="HPI1006" s="3"/>
      <c r="HPJ1006" s="3"/>
      <c r="HPK1006" s="3"/>
      <c r="HPL1006" s="3"/>
      <c r="HPM1006" s="3"/>
      <c r="HPN1006" s="3"/>
      <c r="HPO1006" s="3"/>
      <c r="HPP1006" s="3"/>
      <c r="HPQ1006" s="3"/>
      <c r="HPR1006" s="3"/>
      <c r="HPS1006" s="3"/>
      <c r="HPT1006" s="3"/>
      <c r="HPU1006" s="3"/>
      <c r="HPV1006" s="3"/>
      <c r="HPW1006" s="3"/>
      <c r="HPX1006" s="3"/>
      <c r="HPY1006" s="3"/>
      <c r="HPZ1006" s="3"/>
      <c r="HQA1006" s="3"/>
      <c r="HQB1006" s="3"/>
      <c r="HQC1006" s="3"/>
      <c r="HQD1006" s="3"/>
      <c r="HQE1006" s="3"/>
      <c r="HQF1006" s="3"/>
      <c r="HQG1006" s="3"/>
      <c r="HQH1006" s="3"/>
      <c r="HQI1006" s="3"/>
      <c r="HQJ1006" s="3"/>
      <c r="HQK1006" s="3"/>
      <c r="HQL1006" s="3"/>
      <c r="HQM1006" s="3"/>
      <c r="HQN1006" s="3"/>
      <c r="HQO1006" s="3"/>
      <c r="HQP1006" s="3"/>
      <c r="HQQ1006" s="3"/>
      <c r="HQR1006" s="3"/>
      <c r="HQS1006" s="3"/>
      <c r="HQT1006" s="3"/>
      <c r="HQU1006" s="3"/>
      <c r="HQV1006" s="3"/>
      <c r="HQW1006" s="3"/>
      <c r="HQX1006" s="3"/>
      <c r="HQY1006" s="3"/>
      <c r="HQZ1006" s="3"/>
      <c r="HRA1006" s="3"/>
      <c r="HRB1006" s="3"/>
      <c r="HRC1006" s="3"/>
      <c r="HRD1006" s="3"/>
      <c r="HRE1006" s="3"/>
      <c r="HRF1006" s="3"/>
      <c r="HRG1006" s="3"/>
      <c r="HRH1006" s="3"/>
      <c r="HRI1006" s="3"/>
      <c r="HRJ1006" s="3"/>
      <c r="HRK1006" s="3"/>
      <c r="HRL1006" s="3"/>
      <c r="HRM1006" s="3"/>
      <c r="HRN1006" s="3"/>
      <c r="HRO1006" s="3"/>
      <c r="HRP1006" s="3"/>
      <c r="HRQ1006" s="3"/>
      <c r="HRR1006" s="3"/>
      <c r="HRS1006" s="3"/>
      <c r="HRT1006" s="3"/>
      <c r="HRU1006" s="3"/>
      <c r="HRV1006" s="3"/>
      <c r="HRW1006" s="3"/>
      <c r="HRX1006" s="3"/>
      <c r="HRY1006" s="3"/>
      <c r="HRZ1006" s="3"/>
      <c r="HSA1006" s="3"/>
      <c r="HSB1006" s="3"/>
      <c r="HSC1006" s="3"/>
      <c r="HSD1006" s="3"/>
      <c r="HSE1006" s="3"/>
      <c r="HSF1006" s="3"/>
      <c r="HSG1006" s="3"/>
      <c r="HSH1006" s="3"/>
      <c r="HSI1006" s="3"/>
      <c r="HSJ1006" s="3"/>
      <c r="HSK1006" s="3"/>
      <c r="HSL1006" s="3"/>
      <c r="HSM1006" s="3"/>
      <c r="HSN1006" s="3"/>
      <c r="HSO1006" s="3"/>
      <c r="HSP1006" s="3"/>
      <c r="HSQ1006" s="3"/>
      <c r="HSR1006" s="3"/>
      <c r="HSS1006" s="3"/>
      <c r="HST1006" s="3"/>
      <c r="HSU1006" s="3"/>
      <c r="HSV1006" s="3"/>
      <c r="HSW1006" s="3"/>
      <c r="HSX1006" s="3"/>
      <c r="HSY1006" s="3"/>
      <c r="HSZ1006" s="3"/>
      <c r="HTA1006" s="3"/>
      <c r="HTB1006" s="3"/>
      <c r="HTC1006" s="3"/>
      <c r="HTD1006" s="3"/>
      <c r="HTE1006" s="3"/>
      <c r="HTF1006" s="3"/>
      <c r="HTG1006" s="3"/>
      <c r="HTH1006" s="3"/>
      <c r="HTI1006" s="3"/>
      <c r="HTJ1006" s="3"/>
      <c r="HTK1006" s="3"/>
      <c r="HTL1006" s="3"/>
      <c r="HTM1006" s="3"/>
      <c r="HTN1006" s="3"/>
      <c r="HTO1006" s="3"/>
      <c r="HTP1006" s="3"/>
      <c r="HTQ1006" s="3"/>
      <c r="HTR1006" s="3"/>
      <c r="HTS1006" s="3"/>
      <c r="HTT1006" s="3"/>
      <c r="HTU1006" s="3"/>
      <c r="HTV1006" s="3"/>
      <c r="HTW1006" s="3"/>
      <c r="HTX1006" s="3"/>
      <c r="HTY1006" s="3"/>
      <c r="HTZ1006" s="3"/>
      <c r="HUA1006" s="3"/>
      <c r="HUB1006" s="3"/>
      <c r="HUC1006" s="3"/>
      <c r="HUD1006" s="3"/>
      <c r="HUE1006" s="3"/>
      <c r="HUF1006" s="3"/>
      <c r="HUG1006" s="3"/>
      <c r="HUH1006" s="3"/>
      <c r="HUI1006" s="3"/>
      <c r="HUJ1006" s="3"/>
      <c r="HUK1006" s="3"/>
      <c r="HUL1006" s="3"/>
      <c r="HUM1006" s="3"/>
      <c r="HUN1006" s="3"/>
      <c r="HUO1006" s="3"/>
      <c r="HUP1006" s="3"/>
      <c r="HUQ1006" s="3"/>
      <c r="HUR1006" s="3"/>
      <c r="HUS1006" s="3"/>
      <c r="HUT1006" s="3"/>
      <c r="HUU1006" s="3"/>
      <c r="HUV1006" s="3"/>
      <c r="HUW1006" s="3"/>
      <c r="HUX1006" s="3"/>
      <c r="HUY1006" s="3"/>
      <c r="HUZ1006" s="3"/>
      <c r="HVA1006" s="3"/>
      <c r="HVB1006" s="3"/>
      <c r="HVC1006" s="3"/>
      <c r="HVD1006" s="3"/>
      <c r="HVE1006" s="3"/>
      <c r="HVF1006" s="3"/>
      <c r="HVG1006" s="3"/>
      <c r="HVH1006" s="3"/>
      <c r="HVI1006" s="3"/>
      <c r="HVJ1006" s="3"/>
      <c r="HVK1006" s="3"/>
      <c r="HVL1006" s="3"/>
      <c r="HVM1006" s="3"/>
      <c r="HVN1006" s="3"/>
      <c r="HVO1006" s="3"/>
      <c r="HVP1006" s="3"/>
      <c r="HVQ1006" s="3"/>
      <c r="HVR1006" s="3"/>
      <c r="HVS1006" s="3"/>
      <c r="HVT1006" s="3"/>
      <c r="HVU1006" s="3"/>
      <c r="HVV1006" s="3"/>
      <c r="HVW1006" s="3"/>
      <c r="HVX1006" s="3"/>
      <c r="HVY1006" s="3"/>
      <c r="HVZ1006" s="3"/>
      <c r="HWA1006" s="3"/>
      <c r="HWB1006" s="3"/>
      <c r="HWC1006" s="3"/>
      <c r="HWD1006" s="3"/>
      <c r="HWE1006" s="3"/>
      <c r="HWF1006" s="3"/>
      <c r="HWG1006" s="3"/>
      <c r="HWH1006" s="3"/>
      <c r="HWI1006" s="3"/>
      <c r="HWJ1006" s="3"/>
      <c r="HWK1006" s="3"/>
      <c r="HWL1006" s="3"/>
      <c r="HWM1006" s="3"/>
      <c r="HWN1006" s="3"/>
      <c r="HWO1006" s="3"/>
      <c r="HWP1006" s="3"/>
      <c r="HWQ1006" s="3"/>
      <c r="HWR1006" s="3"/>
      <c r="HWS1006" s="3"/>
      <c r="HWT1006" s="3"/>
      <c r="HWU1006" s="3"/>
      <c r="HWV1006" s="3"/>
      <c r="HWW1006" s="3"/>
      <c r="HWX1006" s="3"/>
      <c r="HWY1006" s="3"/>
      <c r="HWZ1006" s="3"/>
      <c r="HXA1006" s="3"/>
      <c r="HXB1006" s="3"/>
      <c r="HXC1006" s="3"/>
      <c r="HXD1006" s="3"/>
      <c r="HXE1006" s="3"/>
      <c r="HXF1006" s="3"/>
      <c r="HXG1006" s="3"/>
      <c r="HXH1006" s="3"/>
      <c r="HXI1006" s="3"/>
      <c r="HXJ1006" s="3"/>
      <c r="HXK1006" s="3"/>
      <c r="HXL1006" s="3"/>
      <c r="HXM1006" s="3"/>
      <c r="HXN1006" s="3"/>
      <c r="HXO1006" s="3"/>
      <c r="HXP1006" s="3"/>
      <c r="HXQ1006" s="3"/>
      <c r="HXR1006" s="3"/>
      <c r="HXS1006" s="3"/>
      <c r="HXT1006" s="3"/>
      <c r="HXU1006" s="3"/>
      <c r="HXV1006" s="3"/>
      <c r="HXW1006" s="3"/>
      <c r="HXX1006" s="3"/>
      <c r="HXY1006" s="3"/>
      <c r="HXZ1006" s="3"/>
      <c r="HYA1006" s="3"/>
      <c r="HYB1006" s="3"/>
      <c r="HYC1006" s="3"/>
      <c r="HYD1006" s="3"/>
      <c r="HYE1006" s="3"/>
      <c r="HYF1006" s="3"/>
      <c r="HYG1006" s="3"/>
      <c r="HYH1006" s="3"/>
      <c r="HYI1006" s="3"/>
      <c r="HYJ1006" s="3"/>
      <c r="HYK1006" s="3"/>
      <c r="HYL1006" s="3"/>
      <c r="HYM1006" s="3"/>
      <c r="HYN1006" s="3"/>
      <c r="HYO1006" s="3"/>
      <c r="HYP1006" s="3"/>
      <c r="HYQ1006" s="3"/>
      <c r="HYR1006" s="3"/>
      <c r="HYS1006" s="3"/>
      <c r="HYT1006" s="3"/>
      <c r="HYU1006" s="3"/>
      <c r="HYV1006" s="3"/>
      <c r="HYW1006" s="3"/>
      <c r="HYX1006" s="3"/>
      <c r="HYY1006" s="3"/>
      <c r="HYZ1006" s="3"/>
      <c r="HZA1006" s="3"/>
      <c r="HZB1006" s="3"/>
      <c r="HZC1006" s="3"/>
      <c r="HZD1006" s="3"/>
      <c r="HZE1006" s="3"/>
      <c r="HZF1006" s="3"/>
      <c r="HZG1006" s="3"/>
      <c r="HZH1006" s="3"/>
      <c r="HZI1006" s="3"/>
      <c r="HZJ1006" s="3"/>
      <c r="HZK1006" s="3"/>
      <c r="HZL1006" s="3"/>
      <c r="HZM1006" s="3"/>
      <c r="HZN1006" s="3"/>
      <c r="HZO1006" s="3"/>
      <c r="HZP1006" s="3"/>
      <c r="HZQ1006" s="3"/>
      <c r="HZR1006" s="3"/>
      <c r="HZS1006" s="3"/>
      <c r="HZT1006" s="3"/>
      <c r="HZU1006" s="3"/>
      <c r="HZV1006" s="3"/>
      <c r="HZW1006" s="3"/>
      <c r="HZX1006" s="3"/>
      <c r="HZY1006" s="3"/>
      <c r="HZZ1006" s="3"/>
      <c r="IAA1006" s="3"/>
      <c r="IAB1006" s="3"/>
      <c r="IAC1006" s="3"/>
      <c r="IAD1006" s="3"/>
      <c r="IAE1006" s="3"/>
      <c r="IAF1006" s="3"/>
      <c r="IAG1006" s="3"/>
      <c r="IAH1006" s="3"/>
      <c r="IAI1006" s="3"/>
      <c r="IAJ1006" s="3"/>
      <c r="IAK1006" s="3"/>
      <c r="IAL1006" s="3"/>
      <c r="IAM1006" s="3"/>
      <c r="IAN1006" s="3"/>
      <c r="IAO1006" s="3"/>
      <c r="IAP1006" s="3"/>
      <c r="IAQ1006" s="3"/>
      <c r="IAR1006" s="3"/>
      <c r="IAS1006" s="3"/>
      <c r="IAT1006" s="3"/>
      <c r="IAU1006" s="3"/>
      <c r="IAV1006" s="3"/>
      <c r="IAW1006" s="3"/>
      <c r="IAX1006" s="3"/>
      <c r="IAY1006" s="3"/>
      <c r="IAZ1006" s="3"/>
      <c r="IBA1006" s="3"/>
      <c r="IBB1006" s="3"/>
      <c r="IBC1006" s="3"/>
      <c r="IBD1006" s="3"/>
      <c r="IBE1006" s="3"/>
      <c r="IBF1006" s="3"/>
      <c r="IBG1006" s="3"/>
      <c r="IBH1006" s="3"/>
      <c r="IBI1006" s="3"/>
      <c r="IBJ1006" s="3"/>
      <c r="IBK1006" s="3"/>
      <c r="IBL1006" s="3"/>
      <c r="IBM1006" s="3"/>
      <c r="IBN1006" s="3"/>
      <c r="IBO1006" s="3"/>
      <c r="IBP1006" s="3"/>
      <c r="IBQ1006" s="3"/>
      <c r="IBR1006" s="3"/>
      <c r="IBS1006" s="3"/>
      <c r="IBT1006" s="3"/>
      <c r="IBU1006" s="3"/>
      <c r="IBV1006" s="3"/>
      <c r="IBW1006" s="3"/>
      <c r="IBX1006" s="3"/>
      <c r="IBY1006" s="3"/>
      <c r="IBZ1006" s="3"/>
      <c r="ICA1006" s="3"/>
      <c r="ICB1006" s="3"/>
      <c r="ICC1006" s="3"/>
      <c r="ICD1006" s="3"/>
      <c r="ICE1006" s="3"/>
      <c r="ICF1006" s="3"/>
      <c r="ICG1006" s="3"/>
      <c r="ICH1006" s="3"/>
      <c r="ICI1006" s="3"/>
      <c r="ICJ1006" s="3"/>
      <c r="ICK1006" s="3"/>
      <c r="ICL1006" s="3"/>
      <c r="ICM1006" s="3"/>
      <c r="ICN1006" s="3"/>
      <c r="ICO1006" s="3"/>
      <c r="ICP1006" s="3"/>
      <c r="ICQ1006" s="3"/>
      <c r="ICR1006" s="3"/>
      <c r="ICS1006" s="3"/>
      <c r="ICT1006" s="3"/>
      <c r="ICU1006" s="3"/>
      <c r="ICV1006" s="3"/>
      <c r="ICW1006" s="3"/>
      <c r="ICX1006" s="3"/>
      <c r="ICY1006" s="3"/>
      <c r="ICZ1006" s="3"/>
      <c r="IDA1006" s="3"/>
      <c r="IDB1006" s="3"/>
      <c r="IDC1006" s="3"/>
      <c r="IDD1006" s="3"/>
      <c r="IDE1006" s="3"/>
      <c r="IDF1006" s="3"/>
      <c r="IDG1006" s="3"/>
      <c r="IDH1006" s="3"/>
      <c r="IDI1006" s="3"/>
      <c r="IDJ1006" s="3"/>
      <c r="IDK1006" s="3"/>
      <c r="IDL1006" s="3"/>
      <c r="IDM1006" s="3"/>
      <c r="IDN1006" s="3"/>
      <c r="IDO1006" s="3"/>
      <c r="IDP1006" s="3"/>
      <c r="IDQ1006" s="3"/>
      <c r="IDR1006" s="3"/>
      <c r="IDS1006" s="3"/>
      <c r="IDT1006" s="3"/>
      <c r="IDU1006" s="3"/>
      <c r="IDV1006" s="3"/>
      <c r="IDW1006" s="3"/>
      <c r="IDX1006" s="3"/>
      <c r="IDY1006" s="3"/>
      <c r="IDZ1006" s="3"/>
      <c r="IEA1006" s="3"/>
      <c r="IEB1006" s="3"/>
      <c r="IEC1006" s="3"/>
      <c r="IED1006" s="3"/>
      <c r="IEE1006" s="3"/>
      <c r="IEF1006" s="3"/>
      <c r="IEG1006" s="3"/>
      <c r="IEH1006" s="3"/>
      <c r="IEI1006" s="3"/>
      <c r="IEJ1006" s="3"/>
      <c r="IEK1006" s="3"/>
      <c r="IEL1006" s="3"/>
      <c r="IEM1006" s="3"/>
      <c r="IEN1006" s="3"/>
      <c r="IEO1006" s="3"/>
      <c r="IEP1006" s="3"/>
      <c r="IEQ1006" s="3"/>
      <c r="IER1006" s="3"/>
      <c r="IES1006" s="3"/>
      <c r="IET1006" s="3"/>
      <c r="IEU1006" s="3"/>
      <c r="IEV1006" s="3"/>
      <c r="IEW1006" s="3"/>
      <c r="IEX1006" s="3"/>
      <c r="IEY1006" s="3"/>
      <c r="IEZ1006" s="3"/>
      <c r="IFA1006" s="3"/>
      <c r="IFB1006" s="3"/>
      <c r="IFC1006" s="3"/>
      <c r="IFD1006" s="3"/>
      <c r="IFE1006" s="3"/>
      <c r="IFF1006" s="3"/>
      <c r="IFG1006" s="3"/>
      <c r="IFH1006" s="3"/>
      <c r="IFI1006" s="3"/>
      <c r="IFJ1006" s="3"/>
      <c r="IFK1006" s="3"/>
      <c r="IFL1006" s="3"/>
      <c r="IFM1006" s="3"/>
      <c r="IFN1006" s="3"/>
      <c r="IFO1006" s="3"/>
      <c r="IFP1006" s="3"/>
      <c r="IFQ1006" s="3"/>
      <c r="IFR1006" s="3"/>
      <c r="IFS1006" s="3"/>
      <c r="IFT1006" s="3"/>
      <c r="IFU1006" s="3"/>
      <c r="IFV1006" s="3"/>
      <c r="IFW1006" s="3"/>
      <c r="IFX1006" s="3"/>
      <c r="IFY1006" s="3"/>
      <c r="IFZ1006" s="3"/>
      <c r="IGA1006" s="3"/>
      <c r="IGB1006" s="3"/>
      <c r="IGC1006" s="3"/>
      <c r="IGD1006" s="3"/>
      <c r="IGE1006" s="3"/>
      <c r="IGF1006" s="3"/>
      <c r="IGG1006" s="3"/>
      <c r="IGH1006" s="3"/>
      <c r="IGI1006" s="3"/>
      <c r="IGJ1006" s="3"/>
      <c r="IGK1006" s="3"/>
      <c r="IGL1006" s="3"/>
      <c r="IGM1006" s="3"/>
      <c r="IGN1006" s="3"/>
      <c r="IGO1006" s="3"/>
      <c r="IGP1006" s="3"/>
      <c r="IGQ1006" s="3"/>
      <c r="IGR1006" s="3"/>
      <c r="IGS1006" s="3"/>
      <c r="IGT1006" s="3"/>
      <c r="IGU1006" s="3"/>
      <c r="IGV1006" s="3"/>
      <c r="IGW1006" s="3"/>
      <c r="IGX1006" s="3"/>
      <c r="IGY1006" s="3"/>
      <c r="IGZ1006" s="3"/>
      <c r="IHA1006" s="3"/>
      <c r="IHB1006" s="3"/>
      <c r="IHC1006" s="3"/>
      <c r="IHD1006" s="3"/>
      <c r="IHE1006" s="3"/>
      <c r="IHF1006" s="3"/>
      <c r="IHG1006" s="3"/>
      <c r="IHH1006" s="3"/>
      <c r="IHI1006" s="3"/>
      <c r="IHJ1006" s="3"/>
      <c r="IHK1006" s="3"/>
      <c r="IHL1006" s="3"/>
      <c r="IHM1006" s="3"/>
      <c r="IHN1006" s="3"/>
      <c r="IHO1006" s="3"/>
      <c r="IHP1006" s="3"/>
      <c r="IHQ1006" s="3"/>
      <c r="IHR1006" s="3"/>
      <c r="IHS1006" s="3"/>
      <c r="IHT1006" s="3"/>
      <c r="IHU1006" s="3"/>
      <c r="IHV1006" s="3"/>
      <c r="IHW1006" s="3"/>
      <c r="IHX1006" s="3"/>
      <c r="IHY1006" s="3"/>
      <c r="IHZ1006" s="3"/>
      <c r="IIA1006" s="3"/>
      <c r="IIB1006" s="3"/>
      <c r="IIC1006" s="3"/>
      <c r="IID1006" s="3"/>
      <c r="IIE1006" s="3"/>
      <c r="IIF1006" s="3"/>
      <c r="IIG1006" s="3"/>
      <c r="IIH1006" s="3"/>
      <c r="III1006" s="3"/>
      <c r="IIJ1006" s="3"/>
      <c r="IIK1006" s="3"/>
      <c r="IIL1006" s="3"/>
      <c r="IIM1006" s="3"/>
      <c r="IIN1006" s="3"/>
      <c r="IIO1006" s="3"/>
      <c r="IIP1006" s="3"/>
      <c r="IIQ1006" s="3"/>
      <c r="IIR1006" s="3"/>
      <c r="IIS1006" s="3"/>
      <c r="IIT1006" s="3"/>
      <c r="IIU1006" s="3"/>
      <c r="IIV1006" s="3"/>
      <c r="IIW1006" s="3"/>
      <c r="IIX1006" s="3"/>
      <c r="IIY1006" s="3"/>
      <c r="IIZ1006" s="3"/>
      <c r="IJA1006" s="3"/>
      <c r="IJB1006" s="3"/>
      <c r="IJC1006" s="3"/>
      <c r="IJD1006" s="3"/>
      <c r="IJE1006" s="3"/>
      <c r="IJF1006" s="3"/>
      <c r="IJG1006" s="3"/>
      <c r="IJH1006" s="3"/>
      <c r="IJI1006" s="3"/>
      <c r="IJJ1006" s="3"/>
      <c r="IJK1006" s="3"/>
      <c r="IJL1006" s="3"/>
      <c r="IJM1006" s="3"/>
      <c r="IJN1006" s="3"/>
      <c r="IJO1006" s="3"/>
      <c r="IJP1006" s="3"/>
      <c r="IJQ1006" s="3"/>
      <c r="IJR1006" s="3"/>
      <c r="IJS1006" s="3"/>
      <c r="IJT1006" s="3"/>
      <c r="IJU1006" s="3"/>
      <c r="IJV1006" s="3"/>
      <c r="IJW1006" s="3"/>
      <c r="IJX1006" s="3"/>
      <c r="IJY1006" s="3"/>
      <c r="IJZ1006" s="3"/>
      <c r="IKA1006" s="3"/>
      <c r="IKB1006" s="3"/>
      <c r="IKC1006" s="3"/>
      <c r="IKD1006" s="3"/>
      <c r="IKE1006" s="3"/>
      <c r="IKF1006" s="3"/>
      <c r="IKG1006" s="3"/>
      <c r="IKH1006" s="3"/>
      <c r="IKI1006" s="3"/>
      <c r="IKJ1006" s="3"/>
      <c r="IKK1006" s="3"/>
      <c r="IKL1006" s="3"/>
      <c r="IKM1006" s="3"/>
      <c r="IKN1006" s="3"/>
      <c r="IKO1006" s="3"/>
      <c r="IKP1006" s="3"/>
      <c r="IKQ1006" s="3"/>
      <c r="IKR1006" s="3"/>
      <c r="IKS1006" s="3"/>
      <c r="IKT1006" s="3"/>
      <c r="IKU1006" s="3"/>
      <c r="IKV1006" s="3"/>
      <c r="IKW1006" s="3"/>
      <c r="IKX1006" s="3"/>
      <c r="IKY1006" s="3"/>
      <c r="IKZ1006" s="3"/>
      <c r="ILA1006" s="3"/>
      <c r="ILB1006" s="3"/>
      <c r="ILC1006" s="3"/>
      <c r="ILD1006" s="3"/>
      <c r="ILE1006" s="3"/>
      <c r="ILF1006" s="3"/>
      <c r="ILG1006" s="3"/>
      <c r="ILH1006" s="3"/>
      <c r="ILI1006" s="3"/>
      <c r="ILJ1006" s="3"/>
      <c r="ILK1006" s="3"/>
      <c r="ILL1006" s="3"/>
      <c r="ILM1006" s="3"/>
      <c r="ILN1006" s="3"/>
      <c r="ILO1006" s="3"/>
      <c r="ILP1006" s="3"/>
      <c r="ILQ1006" s="3"/>
      <c r="ILR1006" s="3"/>
      <c r="ILS1006" s="3"/>
      <c r="ILT1006" s="3"/>
      <c r="ILU1006" s="3"/>
      <c r="ILV1006" s="3"/>
      <c r="ILW1006" s="3"/>
      <c r="ILX1006" s="3"/>
      <c r="ILY1006" s="3"/>
      <c r="ILZ1006" s="3"/>
      <c r="IMA1006" s="3"/>
      <c r="IMB1006" s="3"/>
      <c r="IMC1006" s="3"/>
      <c r="IMD1006" s="3"/>
      <c r="IME1006" s="3"/>
      <c r="IMF1006" s="3"/>
      <c r="IMG1006" s="3"/>
      <c r="IMH1006" s="3"/>
      <c r="IMI1006" s="3"/>
      <c r="IMJ1006" s="3"/>
      <c r="IMK1006" s="3"/>
      <c r="IML1006" s="3"/>
      <c r="IMM1006" s="3"/>
      <c r="IMN1006" s="3"/>
      <c r="IMO1006" s="3"/>
      <c r="IMP1006" s="3"/>
      <c r="IMQ1006" s="3"/>
      <c r="IMR1006" s="3"/>
      <c r="IMS1006" s="3"/>
      <c r="IMT1006" s="3"/>
      <c r="IMU1006" s="3"/>
      <c r="IMV1006" s="3"/>
      <c r="IMW1006" s="3"/>
      <c r="IMX1006" s="3"/>
      <c r="IMY1006" s="3"/>
      <c r="IMZ1006" s="3"/>
      <c r="INA1006" s="3"/>
      <c r="INB1006" s="3"/>
      <c r="INC1006" s="3"/>
      <c r="IND1006" s="3"/>
      <c r="INE1006" s="3"/>
      <c r="INF1006" s="3"/>
      <c r="ING1006" s="3"/>
      <c r="INH1006" s="3"/>
      <c r="INI1006" s="3"/>
      <c r="INJ1006" s="3"/>
      <c r="INK1006" s="3"/>
      <c r="INL1006" s="3"/>
      <c r="INM1006" s="3"/>
      <c r="INN1006" s="3"/>
      <c r="INO1006" s="3"/>
      <c r="INP1006" s="3"/>
      <c r="INQ1006" s="3"/>
      <c r="INR1006" s="3"/>
      <c r="INS1006" s="3"/>
      <c r="INT1006" s="3"/>
      <c r="INU1006" s="3"/>
      <c r="INV1006" s="3"/>
      <c r="INW1006" s="3"/>
      <c r="INX1006" s="3"/>
      <c r="INY1006" s="3"/>
      <c r="INZ1006" s="3"/>
      <c r="IOA1006" s="3"/>
      <c r="IOB1006" s="3"/>
      <c r="IOC1006" s="3"/>
      <c r="IOD1006" s="3"/>
      <c r="IOE1006" s="3"/>
      <c r="IOF1006" s="3"/>
      <c r="IOG1006" s="3"/>
      <c r="IOH1006" s="3"/>
      <c r="IOI1006" s="3"/>
      <c r="IOJ1006" s="3"/>
      <c r="IOK1006" s="3"/>
      <c r="IOL1006" s="3"/>
      <c r="IOM1006" s="3"/>
      <c r="ION1006" s="3"/>
      <c r="IOO1006" s="3"/>
      <c r="IOP1006" s="3"/>
      <c r="IOQ1006" s="3"/>
      <c r="IOR1006" s="3"/>
      <c r="IOS1006" s="3"/>
      <c r="IOT1006" s="3"/>
      <c r="IOU1006" s="3"/>
      <c r="IOV1006" s="3"/>
      <c r="IOW1006" s="3"/>
      <c r="IOX1006" s="3"/>
      <c r="IOY1006" s="3"/>
      <c r="IOZ1006" s="3"/>
      <c r="IPA1006" s="3"/>
      <c r="IPB1006" s="3"/>
      <c r="IPC1006" s="3"/>
      <c r="IPD1006" s="3"/>
      <c r="IPE1006" s="3"/>
      <c r="IPF1006" s="3"/>
      <c r="IPG1006" s="3"/>
      <c r="IPH1006" s="3"/>
      <c r="IPI1006" s="3"/>
      <c r="IPJ1006" s="3"/>
      <c r="IPK1006" s="3"/>
      <c r="IPL1006" s="3"/>
      <c r="IPM1006" s="3"/>
      <c r="IPN1006" s="3"/>
      <c r="IPO1006" s="3"/>
      <c r="IPP1006" s="3"/>
      <c r="IPQ1006" s="3"/>
      <c r="IPR1006" s="3"/>
      <c r="IPS1006" s="3"/>
      <c r="IPT1006" s="3"/>
      <c r="IPU1006" s="3"/>
      <c r="IPV1006" s="3"/>
      <c r="IPW1006" s="3"/>
      <c r="IPX1006" s="3"/>
      <c r="IPY1006" s="3"/>
      <c r="IPZ1006" s="3"/>
      <c r="IQA1006" s="3"/>
      <c r="IQB1006" s="3"/>
      <c r="IQC1006" s="3"/>
      <c r="IQD1006" s="3"/>
      <c r="IQE1006" s="3"/>
      <c r="IQF1006" s="3"/>
      <c r="IQG1006" s="3"/>
      <c r="IQH1006" s="3"/>
      <c r="IQI1006" s="3"/>
      <c r="IQJ1006" s="3"/>
      <c r="IQK1006" s="3"/>
      <c r="IQL1006" s="3"/>
      <c r="IQM1006" s="3"/>
      <c r="IQN1006" s="3"/>
      <c r="IQO1006" s="3"/>
      <c r="IQP1006" s="3"/>
      <c r="IQQ1006" s="3"/>
      <c r="IQR1006" s="3"/>
      <c r="IQS1006" s="3"/>
      <c r="IQT1006" s="3"/>
      <c r="IQU1006" s="3"/>
      <c r="IQV1006" s="3"/>
      <c r="IQW1006" s="3"/>
      <c r="IQX1006" s="3"/>
      <c r="IQY1006" s="3"/>
      <c r="IQZ1006" s="3"/>
      <c r="IRA1006" s="3"/>
      <c r="IRB1006" s="3"/>
      <c r="IRC1006" s="3"/>
      <c r="IRD1006" s="3"/>
      <c r="IRE1006" s="3"/>
      <c r="IRF1006" s="3"/>
      <c r="IRG1006" s="3"/>
      <c r="IRH1006" s="3"/>
      <c r="IRI1006" s="3"/>
      <c r="IRJ1006" s="3"/>
      <c r="IRK1006" s="3"/>
      <c r="IRL1006" s="3"/>
      <c r="IRM1006" s="3"/>
      <c r="IRN1006" s="3"/>
      <c r="IRO1006" s="3"/>
      <c r="IRP1006" s="3"/>
      <c r="IRQ1006" s="3"/>
      <c r="IRR1006" s="3"/>
      <c r="IRS1006" s="3"/>
      <c r="IRT1006" s="3"/>
      <c r="IRU1006" s="3"/>
      <c r="IRV1006" s="3"/>
      <c r="IRW1006" s="3"/>
      <c r="IRX1006" s="3"/>
      <c r="IRY1006" s="3"/>
      <c r="IRZ1006" s="3"/>
      <c r="ISA1006" s="3"/>
      <c r="ISB1006" s="3"/>
      <c r="ISC1006" s="3"/>
      <c r="ISD1006" s="3"/>
      <c r="ISE1006" s="3"/>
      <c r="ISF1006" s="3"/>
      <c r="ISG1006" s="3"/>
      <c r="ISH1006" s="3"/>
      <c r="ISI1006" s="3"/>
      <c r="ISJ1006" s="3"/>
      <c r="ISK1006" s="3"/>
      <c r="ISL1006" s="3"/>
      <c r="ISM1006" s="3"/>
      <c r="ISN1006" s="3"/>
      <c r="ISO1006" s="3"/>
      <c r="ISP1006" s="3"/>
      <c r="ISQ1006" s="3"/>
      <c r="ISR1006" s="3"/>
      <c r="ISS1006" s="3"/>
      <c r="IST1006" s="3"/>
      <c r="ISU1006" s="3"/>
      <c r="ISV1006" s="3"/>
      <c r="ISW1006" s="3"/>
      <c r="ISX1006" s="3"/>
      <c r="ISY1006" s="3"/>
      <c r="ISZ1006" s="3"/>
      <c r="ITA1006" s="3"/>
      <c r="ITB1006" s="3"/>
      <c r="ITC1006" s="3"/>
      <c r="ITD1006" s="3"/>
      <c r="ITE1006" s="3"/>
      <c r="ITF1006" s="3"/>
      <c r="ITG1006" s="3"/>
      <c r="ITH1006" s="3"/>
      <c r="ITI1006" s="3"/>
      <c r="ITJ1006" s="3"/>
      <c r="ITK1006" s="3"/>
      <c r="ITL1006" s="3"/>
      <c r="ITM1006" s="3"/>
      <c r="ITN1006" s="3"/>
      <c r="ITO1006" s="3"/>
      <c r="ITP1006" s="3"/>
      <c r="ITQ1006" s="3"/>
      <c r="ITR1006" s="3"/>
      <c r="ITS1006" s="3"/>
      <c r="ITT1006" s="3"/>
      <c r="ITU1006" s="3"/>
      <c r="ITV1006" s="3"/>
      <c r="ITW1006" s="3"/>
      <c r="ITX1006" s="3"/>
      <c r="ITY1006" s="3"/>
      <c r="ITZ1006" s="3"/>
      <c r="IUA1006" s="3"/>
      <c r="IUB1006" s="3"/>
      <c r="IUC1006" s="3"/>
      <c r="IUD1006" s="3"/>
      <c r="IUE1006" s="3"/>
      <c r="IUF1006" s="3"/>
      <c r="IUG1006" s="3"/>
      <c r="IUH1006" s="3"/>
      <c r="IUI1006" s="3"/>
      <c r="IUJ1006" s="3"/>
      <c r="IUK1006" s="3"/>
      <c r="IUL1006" s="3"/>
      <c r="IUM1006" s="3"/>
      <c r="IUN1006" s="3"/>
      <c r="IUO1006" s="3"/>
      <c r="IUP1006" s="3"/>
      <c r="IUQ1006" s="3"/>
      <c r="IUR1006" s="3"/>
      <c r="IUS1006" s="3"/>
      <c r="IUT1006" s="3"/>
      <c r="IUU1006" s="3"/>
      <c r="IUV1006" s="3"/>
      <c r="IUW1006" s="3"/>
      <c r="IUX1006" s="3"/>
      <c r="IUY1006" s="3"/>
      <c r="IUZ1006" s="3"/>
      <c r="IVA1006" s="3"/>
      <c r="IVB1006" s="3"/>
      <c r="IVC1006" s="3"/>
      <c r="IVD1006" s="3"/>
      <c r="IVE1006" s="3"/>
      <c r="IVF1006" s="3"/>
      <c r="IVG1006" s="3"/>
      <c r="IVH1006" s="3"/>
      <c r="IVI1006" s="3"/>
      <c r="IVJ1006" s="3"/>
      <c r="IVK1006" s="3"/>
      <c r="IVL1006" s="3"/>
      <c r="IVM1006" s="3"/>
      <c r="IVN1006" s="3"/>
      <c r="IVO1006" s="3"/>
      <c r="IVP1006" s="3"/>
      <c r="IVQ1006" s="3"/>
      <c r="IVR1006" s="3"/>
      <c r="IVS1006" s="3"/>
      <c r="IVT1006" s="3"/>
      <c r="IVU1006" s="3"/>
      <c r="IVV1006" s="3"/>
      <c r="IVW1006" s="3"/>
      <c r="IVX1006" s="3"/>
      <c r="IVY1006" s="3"/>
      <c r="IVZ1006" s="3"/>
      <c r="IWA1006" s="3"/>
      <c r="IWB1006" s="3"/>
      <c r="IWC1006" s="3"/>
      <c r="IWD1006" s="3"/>
      <c r="IWE1006" s="3"/>
      <c r="IWF1006" s="3"/>
      <c r="IWG1006" s="3"/>
      <c r="IWH1006" s="3"/>
      <c r="IWI1006" s="3"/>
      <c r="IWJ1006" s="3"/>
      <c r="IWK1006" s="3"/>
      <c r="IWL1006" s="3"/>
      <c r="IWM1006" s="3"/>
      <c r="IWN1006" s="3"/>
      <c r="IWO1006" s="3"/>
      <c r="IWP1006" s="3"/>
      <c r="IWQ1006" s="3"/>
      <c r="IWR1006" s="3"/>
      <c r="IWS1006" s="3"/>
      <c r="IWT1006" s="3"/>
      <c r="IWU1006" s="3"/>
      <c r="IWV1006" s="3"/>
      <c r="IWW1006" s="3"/>
      <c r="IWX1006" s="3"/>
      <c r="IWY1006" s="3"/>
      <c r="IWZ1006" s="3"/>
      <c r="IXA1006" s="3"/>
      <c r="IXB1006" s="3"/>
      <c r="IXC1006" s="3"/>
      <c r="IXD1006" s="3"/>
      <c r="IXE1006" s="3"/>
      <c r="IXF1006" s="3"/>
      <c r="IXG1006" s="3"/>
      <c r="IXH1006" s="3"/>
      <c r="IXI1006" s="3"/>
      <c r="IXJ1006" s="3"/>
      <c r="IXK1006" s="3"/>
      <c r="IXL1006" s="3"/>
      <c r="IXM1006" s="3"/>
      <c r="IXN1006" s="3"/>
      <c r="IXO1006" s="3"/>
      <c r="IXP1006" s="3"/>
      <c r="IXQ1006" s="3"/>
      <c r="IXR1006" s="3"/>
      <c r="IXS1006" s="3"/>
      <c r="IXT1006" s="3"/>
      <c r="IXU1006" s="3"/>
      <c r="IXV1006" s="3"/>
      <c r="IXW1006" s="3"/>
      <c r="IXX1006" s="3"/>
      <c r="IXY1006" s="3"/>
      <c r="IXZ1006" s="3"/>
      <c r="IYA1006" s="3"/>
      <c r="IYB1006" s="3"/>
      <c r="IYC1006" s="3"/>
      <c r="IYD1006" s="3"/>
      <c r="IYE1006" s="3"/>
      <c r="IYF1006" s="3"/>
      <c r="IYG1006" s="3"/>
      <c r="IYH1006" s="3"/>
      <c r="IYI1006" s="3"/>
      <c r="IYJ1006" s="3"/>
      <c r="IYK1006" s="3"/>
      <c r="IYL1006" s="3"/>
      <c r="IYM1006" s="3"/>
      <c r="IYN1006" s="3"/>
      <c r="IYO1006" s="3"/>
      <c r="IYP1006" s="3"/>
      <c r="IYQ1006" s="3"/>
      <c r="IYR1006" s="3"/>
      <c r="IYS1006" s="3"/>
      <c r="IYT1006" s="3"/>
      <c r="IYU1006" s="3"/>
      <c r="IYV1006" s="3"/>
      <c r="IYW1006" s="3"/>
      <c r="IYX1006" s="3"/>
      <c r="IYY1006" s="3"/>
      <c r="IYZ1006" s="3"/>
      <c r="IZA1006" s="3"/>
      <c r="IZB1006" s="3"/>
      <c r="IZC1006" s="3"/>
      <c r="IZD1006" s="3"/>
      <c r="IZE1006" s="3"/>
      <c r="IZF1006" s="3"/>
      <c r="IZG1006" s="3"/>
      <c r="IZH1006" s="3"/>
      <c r="IZI1006" s="3"/>
      <c r="IZJ1006" s="3"/>
      <c r="IZK1006" s="3"/>
      <c r="IZL1006" s="3"/>
      <c r="IZM1006" s="3"/>
      <c r="IZN1006" s="3"/>
      <c r="IZO1006" s="3"/>
      <c r="IZP1006" s="3"/>
      <c r="IZQ1006" s="3"/>
      <c r="IZR1006" s="3"/>
      <c r="IZS1006" s="3"/>
      <c r="IZT1006" s="3"/>
      <c r="IZU1006" s="3"/>
      <c r="IZV1006" s="3"/>
      <c r="IZW1006" s="3"/>
      <c r="IZX1006" s="3"/>
      <c r="IZY1006" s="3"/>
      <c r="IZZ1006" s="3"/>
      <c r="JAA1006" s="3"/>
      <c r="JAB1006" s="3"/>
      <c r="JAC1006" s="3"/>
      <c r="JAD1006" s="3"/>
      <c r="JAE1006" s="3"/>
      <c r="JAF1006" s="3"/>
      <c r="JAG1006" s="3"/>
      <c r="JAH1006" s="3"/>
      <c r="JAI1006" s="3"/>
      <c r="JAJ1006" s="3"/>
      <c r="JAK1006" s="3"/>
      <c r="JAL1006" s="3"/>
      <c r="JAM1006" s="3"/>
      <c r="JAN1006" s="3"/>
      <c r="JAO1006" s="3"/>
      <c r="JAP1006" s="3"/>
      <c r="JAQ1006" s="3"/>
      <c r="JAR1006" s="3"/>
      <c r="JAS1006" s="3"/>
      <c r="JAT1006" s="3"/>
      <c r="JAU1006" s="3"/>
      <c r="JAV1006" s="3"/>
      <c r="JAW1006" s="3"/>
      <c r="JAX1006" s="3"/>
      <c r="JAY1006" s="3"/>
      <c r="JAZ1006" s="3"/>
      <c r="JBA1006" s="3"/>
      <c r="JBB1006" s="3"/>
      <c r="JBC1006" s="3"/>
      <c r="JBD1006" s="3"/>
      <c r="JBE1006" s="3"/>
      <c r="JBF1006" s="3"/>
      <c r="JBG1006" s="3"/>
      <c r="JBH1006" s="3"/>
      <c r="JBI1006" s="3"/>
      <c r="JBJ1006" s="3"/>
      <c r="JBK1006" s="3"/>
      <c r="JBL1006" s="3"/>
      <c r="JBM1006" s="3"/>
      <c r="JBN1006" s="3"/>
      <c r="JBO1006" s="3"/>
      <c r="JBP1006" s="3"/>
      <c r="JBQ1006" s="3"/>
      <c r="JBR1006" s="3"/>
      <c r="JBS1006" s="3"/>
      <c r="JBT1006" s="3"/>
      <c r="JBU1006" s="3"/>
      <c r="JBV1006" s="3"/>
      <c r="JBW1006" s="3"/>
      <c r="JBX1006" s="3"/>
      <c r="JBY1006" s="3"/>
      <c r="JBZ1006" s="3"/>
      <c r="JCA1006" s="3"/>
      <c r="JCB1006" s="3"/>
      <c r="JCC1006" s="3"/>
      <c r="JCD1006" s="3"/>
      <c r="JCE1006" s="3"/>
      <c r="JCF1006" s="3"/>
      <c r="JCG1006" s="3"/>
      <c r="JCH1006" s="3"/>
      <c r="JCI1006" s="3"/>
      <c r="JCJ1006" s="3"/>
      <c r="JCK1006" s="3"/>
      <c r="JCL1006" s="3"/>
      <c r="JCM1006" s="3"/>
      <c r="JCN1006" s="3"/>
      <c r="JCO1006" s="3"/>
      <c r="JCP1006" s="3"/>
      <c r="JCQ1006" s="3"/>
      <c r="JCR1006" s="3"/>
      <c r="JCS1006" s="3"/>
      <c r="JCT1006" s="3"/>
      <c r="JCU1006" s="3"/>
      <c r="JCV1006" s="3"/>
      <c r="JCW1006" s="3"/>
      <c r="JCX1006" s="3"/>
      <c r="JCY1006" s="3"/>
      <c r="JCZ1006" s="3"/>
      <c r="JDA1006" s="3"/>
      <c r="JDB1006" s="3"/>
      <c r="JDC1006" s="3"/>
      <c r="JDD1006" s="3"/>
      <c r="JDE1006" s="3"/>
      <c r="JDF1006" s="3"/>
      <c r="JDG1006" s="3"/>
      <c r="JDH1006" s="3"/>
      <c r="JDI1006" s="3"/>
      <c r="JDJ1006" s="3"/>
      <c r="JDK1006" s="3"/>
      <c r="JDL1006" s="3"/>
      <c r="JDM1006" s="3"/>
      <c r="JDN1006" s="3"/>
      <c r="JDO1006" s="3"/>
      <c r="JDP1006" s="3"/>
      <c r="JDQ1006" s="3"/>
      <c r="JDR1006" s="3"/>
      <c r="JDS1006" s="3"/>
      <c r="JDT1006" s="3"/>
      <c r="JDU1006" s="3"/>
      <c r="JDV1006" s="3"/>
      <c r="JDW1006" s="3"/>
      <c r="JDX1006" s="3"/>
      <c r="JDY1006" s="3"/>
      <c r="JDZ1006" s="3"/>
      <c r="JEA1006" s="3"/>
      <c r="JEB1006" s="3"/>
      <c r="JEC1006" s="3"/>
      <c r="JED1006" s="3"/>
      <c r="JEE1006" s="3"/>
      <c r="JEF1006" s="3"/>
      <c r="JEG1006" s="3"/>
      <c r="JEH1006" s="3"/>
      <c r="JEI1006" s="3"/>
      <c r="JEJ1006" s="3"/>
      <c r="JEK1006" s="3"/>
      <c r="JEL1006" s="3"/>
      <c r="JEM1006" s="3"/>
      <c r="JEN1006" s="3"/>
      <c r="JEO1006" s="3"/>
      <c r="JEP1006" s="3"/>
      <c r="JEQ1006" s="3"/>
      <c r="JER1006" s="3"/>
      <c r="JES1006" s="3"/>
      <c r="JET1006" s="3"/>
      <c r="JEU1006" s="3"/>
      <c r="JEV1006" s="3"/>
      <c r="JEW1006" s="3"/>
      <c r="JEX1006" s="3"/>
      <c r="JEY1006" s="3"/>
      <c r="JEZ1006" s="3"/>
      <c r="JFA1006" s="3"/>
      <c r="JFB1006" s="3"/>
      <c r="JFC1006" s="3"/>
      <c r="JFD1006" s="3"/>
      <c r="JFE1006" s="3"/>
      <c r="JFF1006" s="3"/>
      <c r="JFG1006" s="3"/>
      <c r="JFH1006" s="3"/>
      <c r="JFI1006" s="3"/>
      <c r="JFJ1006" s="3"/>
      <c r="JFK1006" s="3"/>
      <c r="JFL1006" s="3"/>
      <c r="JFM1006" s="3"/>
      <c r="JFN1006" s="3"/>
      <c r="JFO1006" s="3"/>
      <c r="JFP1006" s="3"/>
      <c r="JFQ1006" s="3"/>
      <c r="JFR1006" s="3"/>
      <c r="JFS1006" s="3"/>
      <c r="JFT1006" s="3"/>
      <c r="JFU1006" s="3"/>
      <c r="JFV1006" s="3"/>
      <c r="JFW1006" s="3"/>
      <c r="JFX1006" s="3"/>
      <c r="JFY1006" s="3"/>
      <c r="JFZ1006" s="3"/>
      <c r="JGA1006" s="3"/>
      <c r="JGB1006" s="3"/>
      <c r="JGC1006" s="3"/>
      <c r="JGD1006" s="3"/>
      <c r="JGE1006" s="3"/>
      <c r="JGF1006" s="3"/>
      <c r="JGG1006" s="3"/>
      <c r="JGH1006" s="3"/>
      <c r="JGI1006" s="3"/>
      <c r="JGJ1006" s="3"/>
      <c r="JGK1006" s="3"/>
      <c r="JGL1006" s="3"/>
      <c r="JGM1006" s="3"/>
      <c r="JGN1006" s="3"/>
      <c r="JGO1006" s="3"/>
      <c r="JGP1006" s="3"/>
      <c r="JGQ1006" s="3"/>
      <c r="JGR1006" s="3"/>
      <c r="JGS1006" s="3"/>
      <c r="JGT1006" s="3"/>
      <c r="JGU1006" s="3"/>
      <c r="JGV1006" s="3"/>
      <c r="JGW1006" s="3"/>
      <c r="JGX1006" s="3"/>
      <c r="JGY1006" s="3"/>
      <c r="JGZ1006" s="3"/>
      <c r="JHA1006" s="3"/>
      <c r="JHB1006" s="3"/>
      <c r="JHC1006" s="3"/>
      <c r="JHD1006" s="3"/>
      <c r="JHE1006" s="3"/>
      <c r="JHF1006" s="3"/>
      <c r="JHG1006" s="3"/>
      <c r="JHH1006" s="3"/>
      <c r="JHI1006" s="3"/>
      <c r="JHJ1006" s="3"/>
      <c r="JHK1006" s="3"/>
      <c r="JHL1006" s="3"/>
      <c r="JHM1006" s="3"/>
      <c r="JHN1006" s="3"/>
      <c r="JHO1006" s="3"/>
      <c r="JHP1006" s="3"/>
      <c r="JHQ1006" s="3"/>
      <c r="JHR1006" s="3"/>
      <c r="JHS1006" s="3"/>
      <c r="JHT1006" s="3"/>
      <c r="JHU1006" s="3"/>
      <c r="JHV1006" s="3"/>
      <c r="JHW1006" s="3"/>
      <c r="JHX1006" s="3"/>
      <c r="JHY1006" s="3"/>
      <c r="JHZ1006" s="3"/>
      <c r="JIA1006" s="3"/>
      <c r="JIB1006" s="3"/>
      <c r="JIC1006" s="3"/>
      <c r="JID1006" s="3"/>
      <c r="JIE1006" s="3"/>
      <c r="JIF1006" s="3"/>
      <c r="JIG1006" s="3"/>
      <c r="JIH1006" s="3"/>
      <c r="JII1006" s="3"/>
      <c r="JIJ1006" s="3"/>
      <c r="JIK1006" s="3"/>
      <c r="JIL1006" s="3"/>
      <c r="JIM1006" s="3"/>
      <c r="JIN1006" s="3"/>
      <c r="JIO1006" s="3"/>
      <c r="JIP1006" s="3"/>
      <c r="JIQ1006" s="3"/>
      <c r="JIR1006" s="3"/>
      <c r="JIS1006" s="3"/>
      <c r="JIT1006" s="3"/>
      <c r="JIU1006" s="3"/>
      <c r="JIV1006" s="3"/>
      <c r="JIW1006" s="3"/>
      <c r="JIX1006" s="3"/>
      <c r="JIY1006" s="3"/>
      <c r="JIZ1006" s="3"/>
      <c r="JJA1006" s="3"/>
      <c r="JJB1006" s="3"/>
      <c r="JJC1006" s="3"/>
      <c r="JJD1006" s="3"/>
      <c r="JJE1006" s="3"/>
      <c r="JJF1006" s="3"/>
      <c r="JJG1006" s="3"/>
      <c r="JJH1006" s="3"/>
      <c r="JJI1006" s="3"/>
      <c r="JJJ1006" s="3"/>
      <c r="JJK1006" s="3"/>
      <c r="JJL1006" s="3"/>
      <c r="JJM1006" s="3"/>
      <c r="JJN1006" s="3"/>
      <c r="JJO1006" s="3"/>
      <c r="JJP1006" s="3"/>
      <c r="JJQ1006" s="3"/>
      <c r="JJR1006" s="3"/>
      <c r="JJS1006" s="3"/>
      <c r="JJT1006" s="3"/>
      <c r="JJU1006" s="3"/>
      <c r="JJV1006" s="3"/>
      <c r="JJW1006" s="3"/>
      <c r="JJX1006" s="3"/>
      <c r="JJY1006" s="3"/>
      <c r="JJZ1006" s="3"/>
      <c r="JKA1006" s="3"/>
      <c r="JKB1006" s="3"/>
      <c r="JKC1006" s="3"/>
      <c r="JKD1006" s="3"/>
      <c r="JKE1006" s="3"/>
      <c r="JKF1006" s="3"/>
      <c r="JKG1006" s="3"/>
      <c r="JKH1006" s="3"/>
      <c r="JKI1006" s="3"/>
      <c r="JKJ1006" s="3"/>
      <c r="JKK1006" s="3"/>
      <c r="JKL1006" s="3"/>
      <c r="JKM1006" s="3"/>
      <c r="JKN1006" s="3"/>
      <c r="JKO1006" s="3"/>
      <c r="JKP1006" s="3"/>
      <c r="JKQ1006" s="3"/>
      <c r="JKR1006" s="3"/>
      <c r="JKS1006" s="3"/>
      <c r="JKT1006" s="3"/>
      <c r="JKU1006" s="3"/>
      <c r="JKV1006" s="3"/>
      <c r="JKW1006" s="3"/>
      <c r="JKX1006" s="3"/>
      <c r="JKY1006" s="3"/>
      <c r="JKZ1006" s="3"/>
      <c r="JLA1006" s="3"/>
      <c r="JLB1006" s="3"/>
      <c r="JLC1006" s="3"/>
      <c r="JLD1006" s="3"/>
      <c r="JLE1006" s="3"/>
      <c r="JLF1006" s="3"/>
      <c r="JLG1006" s="3"/>
      <c r="JLH1006" s="3"/>
      <c r="JLI1006" s="3"/>
      <c r="JLJ1006" s="3"/>
      <c r="JLK1006" s="3"/>
      <c r="JLL1006" s="3"/>
      <c r="JLM1006" s="3"/>
      <c r="JLN1006" s="3"/>
      <c r="JLO1006" s="3"/>
      <c r="JLP1006" s="3"/>
      <c r="JLQ1006" s="3"/>
      <c r="JLR1006" s="3"/>
      <c r="JLS1006" s="3"/>
      <c r="JLT1006" s="3"/>
      <c r="JLU1006" s="3"/>
      <c r="JLV1006" s="3"/>
      <c r="JLW1006" s="3"/>
      <c r="JLX1006" s="3"/>
      <c r="JLY1006" s="3"/>
      <c r="JLZ1006" s="3"/>
      <c r="JMA1006" s="3"/>
      <c r="JMB1006" s="3"/>
      <c r="JMC1006" s="3"/>
      <c r="JMD1006" s="3"/>
      <c r="JME1006" s="3"/>
      <c r="JMF1006" s="3"/>
      <c r="JMG1006" s="3"/>
      <c r="JMH1006" s="3"/>
      <c r="JMI1006" s="3"/>
      <c r="JMJ1006" s="3"/>
      <c r="JMK1006" s="3"/>
      <c r="JML1006" s="3"/>
      <c r="JMM1006" s="3"/>
      <c r="JMN1006" s="3"/>
      <c r="JMO1006" s="3"/>
      <c r="JMP1006" s="3"/>
      <c r="JMQ1006" s="3"/>
      <c r="JMR1006" s="3"/>
      <c r="JMS1006" s="3"/>
      <c r="JMT1006" s="3"/>
      <c r="JMU1006" s="3"/>
      <c r="JMV1006" s="3"/>
      <c r="JMW1006" s="3"/>
      <c r="JMX1006" s="3"/>
      <c r="JMY1006" s="3"/>
      <c r="JMZ1006" s="3"/>
      <c r="JNA1006" s="3"/>
      <c r="JNB1006" s="3"/>
      <c r="JNC1006" s="3"/>
      <c r="JND1006" s="3"/>
      <c r="JNE1006" s="3"/>
      <c r="JNF1006" s="3"/>
      <c r="JNG1006" s="3"/>
      <c r="JNH1006" s="3"/>
      <c r="JNI1006" s="3"/>
      <c r="JNJ1006" s="3"/>
      <c r="JNK1006" s="3"/>
      <c r="JNL1006" s="3"/>
      <c r="JNM1006" s="3"/>
      <c r="JNN1006" s="3"/>
      <c r="JNO1006" s="3"/>
      <c r="JNP1006" s="3"/>
      <c r="JNQ1006" s="3"/>
      <c r="JNR1006" s="3"/>
      <c r="JNS1006" s="3"/>
      <c r="JNT1006" s="3"/>
      <c r="JNU1006" s="3"/>
      <c r="JNV1006" s="3"/>
      <c r="JNW1006" s="3"/>
      <c r="JNX1006" s="3"/>
      <c r="JNY1006" s="3"/>
      <c r="JNZ1006" s="3"/>
      <c r="JOA1006" s="3"/>
      <c r="JOB1006" s="3"/>
      <c r="JOC1006" s="3"/>
      <c r="JOD1006" s="3"/>
      <c r="JOE1006" s="3"/>
      <c r="JOF1006" s="3"/>
      <c r="JOG1006" s="3"/>
      <c r="JOH1006" s="3"/>
      <c r="JOI1006" s="3"/>
      <c r="JOJ1006" s="3"/>
      <c r="JOK1006" s="3"/>
      <c r="JOL1006" s="3"/>
      <c r="JOM1006" s="3"/>
      <c r="JON1006" s="3"/>
      <c r="JOO1006" s="3"/>
      <c r="JOP1006" s="3"/>
      <c r="JOQ1006" s="3"/>
      <c r="JOR1006" s="3"/>
      <c r="JOS1006" s="3"/>
      <c r="JOT1006" s="3"/>
      <c r="JOU1006" s="3"/>
      <c r="JOV1006" s="3"/>
      <c r="JOW1006" s="3"/>
      <c r="JOX1006" s="3"/>
      <c r="JOY1006" s="3"/>
      <c r="JOZ1006" s="3"/>
      <c r="JPA1006" s="3"/>
      <c r="JPB1006" s="3"/>
      <c r="JPC1006" s="3"/>
      <c r="JPD1006" s="3"/>
      <c r="JPE1006" s="3"/>
      <c r="JPF1006" s="3"/>
      <c r="JPG1006" s="3"/>
      <c r="JPH1006" s="3"/>
      <c r="JPI1006" s="3"/>
      <c r="JPJ1006" s="3"/>
      <c r="JPK1006" s="3"/>
      <c r="JPL1006" s="3"/>
      <c r="JPM1006" s="3"/>
      <c r="JPN1006" s="3"/>
      <c r="JPO1006" s="3"/>
      <c r="JPP1006" s="3"/>
      <c r="JPQ1006" s="3"/>
      <c r="JPR1006" s="3"/>
      <c r="JPS1006" s="3"/>
      <c r="JPT1006" s="3"/>
      <c r="JPU1006" s="3"/>
      <c r="JPV1006" s="3"/>
      <c r="JPW1006" s="3"/>
      <c r="JPX1006" s="3"/>
      <c r="JPY1006" s="3"/>
      <c r="JPZ1006" s="3"/>
      <c r="JQA1006" s="3"/>
      <c r="JQB1006" s="3"/>
      <c r="JQC1006" s="3"/>
      <c r="JQD1006" s="3"/>
      <c r="JQE1006" s="3"/>
      <c r="JQF1006" s="3"/>
      <c r="JQG1006" s="3"/>
      <c r="JQH1006" s="3"/>
      <c r="JQI1006" s="3"/>
      <c r="JQJ1006" s="3"/>
      <c r="JQK1006" s="3"/>
      <c r="JQL1006" s="3"/>
      <c r="JQM1006" s="3"/>
      <c r="JQN1006" s="3"/>
      <c r="JQO1006" s="3"/>
      <c r="JQP1006" s="3"/>
      <c r="JQQ1006" s="3"/>
      <c r="JQR1006" s="3"/>
      <c r="JQS1006" s="3"/>
      <c r="JQT1006" s="3"/>
      <c r="JQU1006" s="3"/>
      <c r="JQV1006" s="3"/>
      <c r="JQW1006" s="3"/>
      <c r="JQX1006" s="3"/>
      <c r="JQY1006" s="3"/>
      <c r="JQZ1006" s="3"/>
      <c r="JRA1006" s="3"/>
      <c r="JRB1006" s="3"/>
      <c r="JRC1006" s="3"/>
      <c r="JRD1006" s="3"/>
      <c r="JRE1006" s="3"/>
      <c r="JRF1006" s="3"/>
      <c r="JRG1006" s="3"/>
      <c r="JRH1006" s="3"/>
      <c r="JRI1006" s="3"/>
      <c r="JRJ1006" s="3"/>
      <c r="JRK1006" s="3"/>
      <c r="JRL1006" s="3"/>
      <c r="JRM1006" s="3"/>
      <c r="JRN1006" s="3"/>
      <c r="JRO1006" s="3"/>
      <c r="JRP1006" s="3"/>
      <c r="JRQ1006" s="3"/>
      <c r="JRR1006" s="3"/>
      <c r="JRS1006" s="3"/>
      <c r="JRT1006" s="3"/>
      <c r="JRU1006" s="3"/>
      <c r="JRV1006" s="3"/>
      <c r="JRW1006" s="3"/>
      <c r="JRX1006" s="3"/>
      <c r="JRY1006" s="3"/>
      <c r="JRZ1006" s="3"/>
      <c r="JSA1006" s="3"/>
      <c r="JSB1006" s="3"/>
      <c r="JSC1006" s="3"/>
      <c r="JSD1006" s="3"/>
      <c r="JSE1006" s="3"/>
      <c r="JSF1006" s="3"/>
      <c r="JSG1006" s="3"/>
      <c r="JSH1006" s="3"/>
      <c r="JSI1006" s="3"/>
      <c r="JSJ1006" s="3"/>
      <c r="JSK1006" s="3"/>
      <c r="JSL1006" s="3"/>
      <c r="JSM1006" s="3"/>
      <c r="JSN1006" s="3"/>
      <c r="JSO1006" s="3"/>
      <c r="JSP1006" s="3"/>
      <c r="JSQ1006" s="3"/>
      <c r="JSR1006" s="3"/>
      <c r="JSS1006" s="3"/>
      <c r="JST1006" s="3"/>
      <c r="JSU1006" s="3"/>
      <c r="JSV1006" s="3"/>
      <c r="JSW1006" s="3"/>
      <c r="JSX1006" s="3"/>
      <c r="JSY1006" s="3"/>
      <c r="JSZ1006" s="3"/>
      <c r="JTA1006" s="3"/>
      <c r="JTB1006" s="3"/>
      <c r="JTC1006" s="3"/>
      <c r="JTD1006" s="3"/>
      <c r="JTE1006" s="3"/>
      <c r="JTF1006" s="3"/>
      <c r="JTG1006" s="3"/>
      <c r="JTH1006" s="3"/>
      <c r="JTI1006" s="3"/>
      <c r="JTJ1006" s="3"/>
      <c r="JTK1006" s="3"/>
      <c r="JTL1006" s="3"/>
      <c r="JTM1006" s="3"/>
      <c r="JTN1006" s="3"/>
      <c r="JTO1006" s="3"/>
      <c r="JTP1006" s="3"/>
      <c r="JTQ1006" s="3"/>
      <c r="JTR1006" s="3"/>
      <c r="JTS1006" s="3"/>
      <c r="JTT1006" s="3"/>
      <c r="JTU1006" s="3"/>
      <c r="JTV1006" s="3"/>
      <c r="JTW1006" s="3"/>
      <c r="JTX1006" s="3"/>
      <c r="JTY1006" s="3"/>
      <c r="JTZ1006" s="3"/>
      <c r="JUA1006" s="3"/>
      <c r="JUB1006" s="3"/>
      <c r="JUC1006" s="3"/>
      <c r="JUD1006" s="3"/>
      <c r="JUE1006" s="3"/>
      <c r="JUF1006" s="3"/>
      <c r="JUG1006" s="3"/>
      <c r="JUH1006" s="3"/>
      <c r="JUI1006" s="3"/>
      <c r="JUJ1006" s="3"/>
      <c r="JUK1006" s="3"/>
      <c r="JUL1006" s="3"/>
      <c r="JUM1006" s="3"/>
      <c r="JUN1006" s="3"/>
      <c r="JUO1006" s="3"/>
      <c r="JUP1006" s="3"/>
      <c r="JUQ1006" s="3"/>
      <c r="JUR1006" s="3"/>
      <c r="JUS1006" s="3"/>
      <c r="JUT1006" s="3"/>
      <c r="JUU1006" s="3"/>
      <c r="JUV1006" s="3"/>
      <c r="JUW1006" s="3"/>
      <c r="JUX1006" s="3"/>
      <c r="JUY1006" s="3"/>
      <c r="JUZ1006" s="3"/>
      <c r="JVA1006" s="3"/>
      <c r="JVB1006" s="3"/>
      <c r="JVC1006" s="3"/>
      <c r="JVD1006" s="3"/>
      <c r="JVE1006" s="3"/>
      <c r="JVF1006" s="3"/>
      <c r="JVG1006" s="3"/>
      <c r="JVH1006" s="3"/>
      <c r="JVI1006" s="3"/>
      <c r="JVJ1006" s="3"/>
      <c r="JVK1006" s="3"/>
      <c r="JVL1006" s="3"/>
      <c r="JVM1006" s="3"/>
      <c r="JVN1006" s="3"/>
      <c r="JVO1006" s="3"/>
      <c r="JVP1006" s="3"/>
      <c r="JVQ1006" s="3"/>
      <c r="JVR1006" s="3"/>
      <c r="JVS1006" s="3"/>
      <c r="JVT1006" s="3"/>
      <c r="JVU1006" s="3"/>
      <c r="JVV1006" s="3"/>
      <c r="JVW1006" s="3"/>
      <c r="JVX1006" s="3"/>
      <c r="JVY1006" s="3"/>
      <c r="JVZ1006" s="3"/>
      <c r="JWA1006" s="3"/>
      <c r="JWB1006" s="3"/>
      <c r="JWC1006" s="3"/>
      <c r="JWD1006" s="3"/>
      <c r="JWE1006" s="3"/>
      <c r="JWF1006" s="3"/>
      <c r="JWG1006" s="3"/>
      <c r="JWH1006" s="3"/>
      <c r="JWI1006" s="3"/>
      <c r="JWJ1006" s="3"/>
      <c r="JWK1006" s="3"/>
      <c r="JWL1006" s="3"/>
      <c r="JWM1006" s="3"/>
      <c r="JWN1006" s="3"/>
      <c r="JWO1006" s="3"/>
      <c r="JWP1006" s="3"/>
      <c r="JWQ1006" s="3"/>
      <c r="JWR1006" s="3"/>
      <c r="JWS1006" s="3"/>
      <c r="JWT1006" s="3"/>
      <c r="JWU1006" s="3"/>
      <c r="JWV1006" s="3"/>
      <c r="JWW1006" s="3"/>
      <c r="JWX1006" s="3"/>
      <c r="JWY1006" s="3"/>
      <c r="JWZ1006" s="3"/>
      <c r="JXA1006" s="3"/>
      <c r="JXB1006" s="3"/>
      <c r="JXC1006" s="3"/>
      <c r="JXD1006" s="3"/>
      <c r="JXE1006" s="3"/>
      <c r="JXF1006" s="3"/>
      <c r="JXG1006" s="3"/>
      <c r="JXH1006" s="3"/>
      <c r="JXI1006" s="3"/>
      <c r="JXJ1006" s="3"/>
      <c r="JXK1006" s="3"/>
      <c r="JXL1006" s="3"/>
      <c r="JXM1006" s="3"/>
      <c r="JXN1006" s="3"/>
      <c r="JXO1006" s="3"/>
      <c r="JXP1006" s="3"/>
      <c r="JXQ1006" s="3"/>
      <c r="JXR1006" s="3"/>
      <c r="JXS1006" s="3"/>
      <c r="JXT1006" s="3"/>
      <c r="JXU1006" s="3"/>
      <c r="JXV1006" s="3"/>
      <c r="JXW1006" s="3"/>
      <c r="JXX1006" s="3"/>
      <c r="JXY1006" s="3"/>
      <c r="JXZ1006" s="3"/>
      <c r="JYA1006" s="3"/>
      <c r="JYB1006" s="3"/>
      <c r="JYC1006" s="3"/>
      <c r="JYD1006" s="3"/>
      <c r="JYE1006" s="3"/>
      <c r="JYF1006" s="3"/>
      <c r="JYG1006" s="3"/>
      <c r="JYH1006" s="3"/>
      <c r="JYI1006" s="3"/>
      <c r="JYJ1006" s="3"/>
      <c r="JYK1006" s="3"/>
      <c r="JYL1006" s="3"/>
      <c r="JYM1006" s="3"/>
      <c r="JYN1006" s="3"/>
      <c r="JYO1006" s="3"/>
      <c r="JYP1006" s="3"/>
      <c r="JYQ1006" s="3"/>
      <c r="JYR1006" s="3"/>
      <c r="JYS1006" s="3"/>
      <c r="JYT1006" s="3"/>
      <c r="JYU1006" s="3"/>
      <c r="JYV1006" s="3"/>
      <c r="JYW1006" s="3"/>
      <c r="JYX1006" s="3"/>
      <c r="JYY1006" s="3"/>
      <c r="JYZ1006" s="3"/>
      <c r="JZA1006" s="3"/>
      <c r="JZB1006" s="3"/>
      <c r="JZC1006" s="3"/>
      <c r="JZD1006" s="3"/>
      <c r="JZE1006" s="3"/>
      <c r="JZF1006" s="3"/>
      <c r="JZG1006" s="3"/>
      <c r="JZH1006" s="3"/>
      <c r="JZI1006" s="3"/>
      <c r="JZJ1006" s="3"/>
      <c r="JZK1006" s="3"/>
      <c r="JZL1006" s="3"/>
      <c r="JZM1006" s="3"/>
      <c r="JZN1006" s="3"/>
      <c r="JZO1006" s="3"/>
      <c r="JZP1006" s="3"/>
      <c r="JZQ1006" s="3"/>
      <c r="JZR1006" s="3"/>
      <c r="JZS1006" s="3"/>
      <c r="JZT1006" s="3"/>
      <c r="JZU1006" s="3"/>
      <c r="JZV1006" s="3"/>
      <c r="JZW1006" s="3"/>
      <c r="JZX1006" s="3"/>
      <c r="JZY1006" s="3"/>
      <c r="JZZ1006" s="3"/>
      <c r="KAA1006" s="3"/>
      <c r="KAB1006" s="3"/>
      <c r="KAC1006" s="3"/>
      <c r="KAD1006" s="3"/>
      <c r="KAE1006" s="3"/>
      <c r="KAF1006" s="3"/>
      <c r="KAG1006" s="3"/>
      <c r="KAH1006" s="3"/>
      <c r="KAI1006" s="3"/>
      <c r="KAJ1006" s="3"/>
      <c r="KAK1006" s="3"/>
      <c r="KAL1006" s="3"/>
      <c r="KAM1006" s="3"/>
      <c r="KAN1006" s="3"/>
      <c r="KAO1006" s="3"/>
      <c r="KAP1006" s="3"/>
      <c r="KAQ1006" s="3"/>
      <c r="KAR1006" s="3"/>
      <c r="KAS1006" s="3"/>
      <c r="KAT1006" s="3"/>
      <c r="KAU1006" s="3"/>
      <c r="KAV1006" s="3"/>
      <c r="KAW1006" s="3"/>
      <c r="KAX1006" s="3"/>
      <c r="KAY1006" s="3"/>
      <c r="KAZ1006" s="3"/>
      <c r="KBA1006" s="3"/>
      <c r="KBB1006" s="3"/>
      <c r="KBC1006" s="3"/>
      <c r="KBD1006" s="3"/>
      <c r="KBE1006" s="3"/>
      <c r="KBF1006" s="3"/>
      <c r="KBG1006" s="3"/>
      <c r="KBH1006" s="3"/>
      <c r="KBI1006" s="3"/>
      <c r="KBJ1006" s="3"/>
      <c r="KBK1006" s="3"/>
      <c r="KBL1006" s="3"/>
      <c r="KBM1006" s="3"/>
      <c r="KBN1006" s="3"/>
      <c r="KBO1006" s="3"/>
      <c r="KBP1006" s="3"/>
      <c r="KBQ1006" s="3"/>
      <c r="KBR1006" s="3"/>
      <c r="KBS1006" s="3"/>
      <c r="KBT1006" s="3"/>
      <c r="KBU1006" s="3"/>
      <c r="KBV1006" s="3"/>
      <c r="KBW1006" s="3"/>
      <c r="KBX1006" s="3"/>
      <c r="KBY1006" s="3"/>
      <c r="KBZ1006" s="3"/>
      <c r="KCA1006" s="3"/>
      <c r="KCB1006" s="3"/>
      <c r="KCC1006" s="3"/>
      <c r="KCD1006" s="3"/>
      <c r="KCE1006" s="3"/>
      <c r="KCF1006" s="3"/>
      <c r="KCG1006" s="3"/>
      <c r="KCH1006" s="3"/>
      <c r="KCI1006" s="3"/>
      <c r="KCJ1006" s="3"/>
      <c r="KCK1006" s="3"/>
      <c r="KCL1006" s="3"/>
      <c r="KCM1006" s="3"/>
      <c r="KCN1006" s="3"/>
      <c r="KCO1006" s="3"/>
      <c r="KCP1006" s="3"/>
      <c r="KCQ1006" s="3"/>
      <c r="KCR1006" s="3"/>
      <c r="KCS1006" s="3"/>
      <c r="KCT1006" s="3"/>
      <c r="KCU1006" s="3"/>
      <c r="KCV1006" s="3"/>
      <c r="KCW1006" s="3"/>
      <c r="KCX1006" s="3"/>
      <c r="KCY1006" s="3"/>
      <c r="KCZ1006" s="3"/>
      <c r="KDA1006" s="3"/>
      <c r="KDB1006" s="3"/>
      <c r="KDC1006" s="3"/>
      <c r="KDD1006" s="3"/>
      <c r="KDE1006" s="3"/>
      <c r="KDF1006" s="3"/>
      <c r="KDG1006" s="3"/>
      <c r="KDH1006" s="3"/>
      <c r="KDI1006" s="3"/>
      <c r="KDJ1006" s="3"/>
      <c r="KDK1006" s="3"/>
      <c r="KDL1006" s="3"/>
      <c r="KDM1006" s="3"/>
      <c r="KDN1006" s="3"/>
      <c r="KDO1006" s="3"/>
      <c r="KDP1006" s="3"/>
      <c r="KDQ1006" s="3"/>
      <c r="KDR1006" s="3"/>
      <c r="KDS1006" s="3"/>
      <c r="KDT1006" s="3"/>
      <c r="KDU1006" s="3"/>
      <c r="KDV1006" s="3"/>
      <c r="KDW1006" s="3"/>
      <c r="KDX1006" s="3"/>
      <c r="KDY1006" s="3"/>
      <c r="KDZ1006" s="3"/>
      <c r="KEA1006" s="3"/>
      <c r="KEB1006" s="3"/>
      <c r="KEC1006" s="3"/>
      <c r="KED1006" s="3"/>
      <c r="KEE1006" s="3"/>
      <c r="KEF1006" s="3"/>
      <c r="KEG1006" s="3"/>
      <c r="KEH1006" s="3"/>
      <c r="KEI1006" s="3"/>
      <c r="KEJ1006" s="3"/>
      <c r="KEK1006" s="3"/>
      <c r="KEL1006" s="3"/>
      <c r="KEM1006" s="3"/>
      <c r="KEN1006" s="3"/>
      <c r="KEO1006" s="3"/>
      <c r="KEP1006" s="3"/>
      <c r="KEQ1006" s="3"/>
      <c r="KER1006" s="3"/>
      <c r="KES1006" s="3"/>
      <c r="KET1006" s="3"/>
      <c r="KEU1006" s="3"/>
      <c r="KEV1006" s="3"/>
      <c r="KEW1006" s="3"/>
      <c r="KEX1006" s="3"/>
      <c r="KEY1006" s="3"/>
      <c r="KEZ1006" s="3"/>
      <c r="KFA1006" s="3"/>
      <c r="KFB1006" s="3"/>
      <c r="KFC1006" s="3"/>
      <c r="KFD1006" s="3"/>
      <c r="KFE1006" s="3"/>
      <c r="KFF1006" s="3"/>
      <c r="KFG1006" s="3"/>
      <c r="KFH1006" s="3"/>
      <c r="KFI1006" s="3"/>
      <c r="KFJ1006" s="3"/>
      <c r="KFK1006" s="3"/>
      <c r="KFL1006" s="3"/>
      <c r="KFM1006" s="3"/>
      <c r="KFN1006" s="3"/>
      <c r="KFO1006" s="3"/>
      <c r="KFP1006" s="3"/>
      <c r="KFQ1006" s="3"/>
      <c r="KFR1006" s="3"/>
      <c r="KFS1006" s="3"/>
      <c r="KFT1006" s="3"/>
      <c r="KFU1006" s="3"/>
      <c r="KFV1006" s="3"/>
      <c r="KFW1006" s="3"/>
      <c r="KFX1006" s="3"/>
      <c r="KFY1006" s="3"/>
      <c r="KFZ1006" s="3"/>
      <c r="KGA1006" s="3"/>
      <c r="KGB1006" s="3"/>
      <c r="KGC1006" s="3"/>
      <c r="KGD1006" s="3"/>
      <c r="KGE1006" s="3"/>
      <c r="KGF1006" s="3"/>
      <c r="KGG1006" s="3"/>
      <c r="KGH1006" s="3"/>
      <c r="KGI1006" s="3"/>
      <c r="KGJ1006" s="3"/>
      <c r="KGK1006" s="3"/>
      <c r="KGL1006" s="3"/>
      <c r="KGM1006" s="3"/>
      <c r="KGN1006" s="3"/>
      <c r="KGO1006" s="3"/>
      <c r="KGP1006" s="3"/>
      <c r="KGQ1006" s="3"/>
      <c r="KGR1006" s="3"/>
      <c r="KGS1006" s="3"/>
      <c r="KGT1006" s="3"/>
      <c r="KGU1006" s="3"/>
      <c r="KGV1006" s="3"/>
      <c r="KGW1006" s="3"/>
      <c r="KGX1006" s="3"/>
      <c r="KGY1006" s="3"/>
      <c r="KGZ1006" s="3"/>
      <c r="KHA1006" s="3"/>
      <c r="KHB1006" s="3"/>
      <c r="KHC1006" s="3"/>
      <c r="KHD1006" s="3"/>
      <c r="KHE1006" s="3"/>
      <c r="KHF1006" s="3"/>
      <c r="KHG1006" s="3"/>
      <c r="KHH1006" s="3"/>
      <c r="KHI1006" s="3"/>
      <c r="KHJ1006" s="3"/>
      <c r="KHK1006" s="3"/>
      <c r="KHL1006" s="3"/>
      <c r="KHM1006" s="3"/>
      <c r="KHN1006" s="3"/>
      <c r="KHO1006" s="3"/>
      <c r="KHP1006" s="3"/>
      <c r="KHQ1006" s="3"/>
      <c r="KHR1006" s="3"/>
      <c r="KHS1006" s="3"/>
      <c r="KHT1006" s="3"/>
      <c r="KHU1006" s="3"/>
      <c r="KHV1006" s="3"/>
      <c r="KHW1006" s="3"/>
      <c r="KHX1006" s="3"/>
      <c r="KHY1006" s="3"/>
      <c r="KHZ1006" s="3"/>
      <c r="KIA1006" s="3"/>
      <c r="KIB1006" s="3"/>
      <c r="KIC1006" s="3"/>
      <c r="KID1006" s="3"/>
      <c r="KIE1006" s="3"/>
      <c r="KIF1006" s="3"/>
      <c r="KIG1006" s="3"/>
      <c r="KIH1006" s="3"/>
      <c r="KII1006" s="3"/>
      <c r="KIJ1006" s="3"/>
      <c r="KIK1006" s="3"/>
      <c r="KIL1006" s="3"/>
      <c r="KIM1006" s="3"/>
      <c r="KIN1006" s="3"/>
      <c r="KIO1006" s="3"/>
      <c r="KIP1006" s="3"/>
      <c r="KIQ1006" s="3"/>
      <c r="KIR1006" s="3"/>
      <c r="KIS1006" s="3"/>
      <c r="KIT1006" s="3"/>
      <c r="KIU1006" s="3"/>
      <c r="KIV1006" s="3"/>
      <c r="KIW1006" s="3"/>
      <c r="KIX1006" s="3"/>
      <c r="KIY1006" s="3"/>
      <c r="KIZ1006" s="3"/>
      <c r="KJA1006" s="3"/>
      <c r="KJB1006" s="3"/>
      <c r="KJC1006" s="3"/>
      <c r="KJD1006" s="3"/>
      <c r="KJE1006" s="3"/>
      <c r="KJF1006" s="3"/>
      <c r="KJG1006" s="3"/>
      <c r="KJH1006" s="3"/>
      <c r="KJI1006" s="3"/>
      <c r="KJJ1006" s="3"/>
      <c r="KJK1006" s="3"/>
      <c r="KJL1006" s="3"/>
      <c r="KJM1006" s="3"/>
      <c r="KJN1006" s="3"/>
      <c r="KJO1006" s="3"/>
      <c r="KJP1006" s="3"/>
      <c r="KJQ1006" s="3"/>
      <c r="KJR1006" s="3"/>
      <c r="KJS1006" s="3"/>
      <c r="KJT1006" s="3"/>
      <c r="KJU1006" s="3"/>
      <c r="KJV1006" s="3"/>
      <c r="KJW1006" s="3"/>
      <c r="KJX1006" s="3"/>
      <c r="KJY1006" s="3"/>
      <c r="KJZ1006" s="3"/>
      <c r="KKA1006" s="3"/>
      <c r="KKB1006" s="3"/>
      <c r="KKC1006" s="3"/>
      <c r="KKD1006" s="3"/>
      <c r="KKE1006" s="3"/>
      <c r="KKF1006" s="3"/>
      <c r="KKG1006" s="3"/>
      <c r="KKH1006" s="3"/>
      <c r="KKI1006" s="3"/>
      <c r="KKJ1006" s="3"/>
      <c r="KKK1006" s="3"/>
      <c r="KKL1006" s="3"/>
      <c r="KKM1006" s="3"/>
      <c r="KKN1006" s="3"/>
      <c r="KKO1006" s="3"/>
      <c r="KKP1006" s="3"/>
      <c r="KKQ1006" s="3"/>
      <c r="KKR1006" s="3"/>
      <c r="KKS1006" s="3"/>
      <c r="KKT1006" s="3"/>
      <c r="KKU1006" s="3"/>
      <c r="KKV1006" s="3"/>
      <c r="KKW1006" s="3"/>
      <c r="KKX1006" s="3"/>
      <c r="KKY1006" s="3"/>
      <c r="KKZ1006" s="3"/>
      <c r="KLA1006" s="3"/>
      <c r="KLB1006" s="3"/>
      <c r="KLC1006" s="3"/>
      <c r="KLD1006" s="3"/>
      <c r="KLE1006" s="3"/>
      <c r="KLF1006" s="3"/>
      <c r="KLG1006" s="3"/>
      <c r="KLH1006" s="3"/>
      <c r="KLI1006" s="3"/>
      <c r="KLJ1006" s="3"/>
      <c r="KLK1006" s="3"/>
      <c r="KLL1006" s="3"/>
      <c r="KLM1006" s="3"/>
      <c r="KLN1006" s="3"/>
      <c r="KLO1006" s="3"/>
      <c r="KLP1006" s="3"/>
      <c r="KLQ1006" s="3"/>
      <c r="KLR1006" s="3"/>
      <c r="KLS1006" s="3"/>
      <c r="KLT1006" s="3"/>
      <c r="KLU1006" s="3"/>
      <c r="KLV1006" s="3"/>
      <c r="KLW1006" s="3"/>
      <c r="KLX1006" s="3"/>
      <c r="KLY1006" s="3"/>
      <c r="KLZ1006" s="3"/>
      <c r="KMA1006" s="3"/>
      <c r="KMB1006" s="3"/>
      <c r="KMC1006" s="3"/>
      <c r="KMD1006" s="3"/>
      <c r="KME1006" s="3"/>
      <c r="KMF1006" s="3"/>
      <c r="KMG1006" s="3"/>
      <c r="KMH1006" s="3"/>
      <c r="KMI1006" s="3"/>
      <c r="KMJ1006" s="3"/>
      <c r="KMK1006" s="3"/>
      <c r="KML1006" s="3"/>
      <c r="KMM1006" s="3"/>
      <c r="KMN1006" s="3"/>
      <c r="KMO1006" s="3"/>
      <c r="KMP1006" s="3"/>
      <c r="KMQ1006" s="3"/>
      <c r="KMR1006" s="3"/>
      <c r="KMS1006" s="3"/>
      <c r="KMT1006" s="3"/>
      <c r="KMU1006" s="3"/>
      <c r="KMV1006" s="3"/>
      <c r="KMW1006" s="3"/>
      <c r="KMX1006" s="3"/>
      <c r="KMY1006" s="3"/>
      <c r="KMZ1006" s="3"/>
      <c r="KNA1006" s="3"/>
      <c r="KNB1006" s="3"/>
      <c r="KNC1006" s="3"/>
      <c r="KND1006" s="3"/>
      <c r="KNE1006" s="3"/>
      <c r="KNF1006" s="3"/>
      <c r="KNG1006" s="3"/>
      <c r="KNH1006" s="3"/>
      <c r="KNI1006" s="3"/>
      <c r="KNJ1006" s="3"/>
      <c r="KNK1006" s="3"/>
      <c r="KNL1006" s="3"/>
      <c r="KNM1006" s="3"/>
      <c r="KNN1006" s="3"/>
      <c r="KNO1006" s="3"/>
      <c r="KNP1006" s="3"/>
      <c r="KNQ1006" s="3"/>
      <c r="KNR1006" s="3"/>
      <c r="KNS1006" s="3"/>
      <c r="KNT1006" s="3"/>
      <c r="KNU1006" s="3"/>
      <c r="KNV1006" s="3"/>
      <c r="KNW1006" s="3"/>
      <c r="KNX1006" s="3"/>
      <c r="KNY1006" s="3"/>
      <c r="KNZ1006" s="3"/>
      <c r="KOA1006" s="3"/>
      <c r="KOB1006" s="3"/>
      <c r="KOC1006" s="3"/>
      <c r="KOD1006" s="3"/>
      <c r="KOE1006" s="3"/>
      <c r="KOF1006" s="3"/>
      <c r="KOG1006" s="3"/>
      <c r="KOH1006" s="3"/>
      <c r="KOI1006" s="3"/>
      <c r="KOJ1006" s="3"/>
      <c r="KOK1006" s="3"/>
      <c r="KOL1006" s="3"/>
      <c r="KOM1006" s="3"/>
      <c r="KON1006" s="3"/>
      <c r="KOO1006" s="3"/>
      <c r="KOP1006" s="3"/>
      <c r="KOQ1006" s="3"/>
      <c r="KOR1006" s="3"/>
      <c r="KOS1006" s="3"/>
      <c r="KOT1006" s="3"/>
      <c r="KOU1006" s="3"/>
      <c r="KOV1006" s="3"/>
      <c r="KOW1006" s="3"/>
      <c r="KOX1006" s="3"/>
      <c r="KOY1006" s="3"/>
      <c r="KOZ1006" s="3"/>
      <c r="KPA1006" s="3"/>
      <c r="KPB1006" s="3"/>
      <c r="KPC1006" s="3"/>
      <c r="KPD1006" s="3"/>
      <c r="KPE1006" s="3"/>
      <c r="KPF1006" s="3"/>
      <c r="KPG1006" s="3"/>
      <c r="KPH1006" s="3"/>
      <c r="KPI1006" s="3"/>
      <c r="KPJ1006" s="3"/>
      <c r="KPK1006" s="3"/>
      <c r="KPL1006" s="3"/>
      <c r="KPM1006" s="3"/>
      <c r="KPN1006" s="3"/>
      <c r="KPO1006" s="3"/>
      <c r="KPP1006" s="3"/>
      <c r="KPQ1006" s="3"/>
      <c r="KPR1006" s="3"/>
      <c r="KPS1006" s="3"/>
      <c r="KPT1006" s="3"/>
      <c r="KPU1006" s="3"/>
      <c r="KPV1006" s="3"/>
      <c r="KPW1006" s="3"/>
      <c r="KPX1006" s="3"/>
      <c r="KPY1006" s="3"/>
      <c r="KPZ1006" s="3"/>
      <c r="KQA1006" s="3"/>
      <c r="KQB1006" s="3"/>
      <c r="KQC1006" s="3"/>
      <c r="KQD1006" s="3"/>
      <c r="KQE1006" s="3"/>
      <c r="KQF1006" s="3"/>
      <c r="KQG1006" s="3"/>
      <c r="KQH1006" s="3"/>
      <c r="KQI1006" s="3"/>
      <c r="KQJ1006" s="3"/>
      <c r="KQK1006" s="3"/>
      <c r="KQL1006" s="3"/>
      <c r="KQM1006" s="3"/>
      <c r="KQN1006" s="3"/>
      <c r="KQO1006" s="3"/>
      <c r="KQP1006" s="3"/>
      <c r="KQQ1006" s="3"/>
      <c r="KQR1006" s="3"/>
      <c r="KQS1006" s="3"/>
      <c r="KQT1006" s="3"/>
      <c r="KQU1006" s="3"/>
      <c r="KQV1006" s="3"/>
      <c r="KQW1006" s="3"/>
      <c r="KQX1006" s="3"/>
      <c r="KQY1006" s="3"/>
      <c r="KQZ1006" s="3"/>
      <c r="KRA1006" s="3"/>
      <c r="KRB1006" s="3"/>
      <c r="KRC1006" s="3"/>
      <c r="KRD1006" s="3"/>
      <c r="KRE1006" s="3"/>
      <c r="KRF1006" s="3"/>
      <c r="KRG1006" s="3"/>
      <c r="KRH1006" s="3"/>
      <c r="KRI1006" s="3"/>
      <c r="KRJ1006" s="3"/>
      <c r="KRK1006" s="3"/>
      <c r="KRL1006" s="3"/>
      <c r="KRM1006" s="3"/>
      <c r="KRN1006" s="3"/>
      <c r="KRO1006" s="3"/>
      <c r="KRP1006" s="3"/>
      <c r="KRQ1006" s="3"/>
      <c r="KRR1006" s="3"/>
      <c r="KRS1006" s="3"/>
      <c r="KRT1006" s="3"/>
      <c r="KRU1006" s="3"/>
      <c r="KRV1006" s="3"/>
      <c r="KRW1006" s="3"/>
      <c r="KRX1006" s="3"/>
      <c r="KRY1006" s="3"/>
      <c r="KRZ1006" s="3"/>
      <c r="KSA1006" s="3"/>
      <c r="KSB1006" s="3"/>
      <c r="KSC1006" s="3"/>
      <c r="KSD1006" s="3"/>
      <c r="KSE1006" s="3"/>
      <c r="KSF1006" s="3"/>
      <c r="KSG1006" s="3"/>
      <c r="KSH1006" s="3"/>
      <c r="KSI1006" s="3"/>
      <c r="KSJ1006" s="3"/>
      <c r="KSK1006" s="3"/>
      <c r="KSL1006" s="3"/>
      <c r="KSM1006" s="3"/>
      <c r="KSN1006" s="3"/>
      <c r="KSO1006" s="3"/>
      <c r="KSP1006" s="3"/>
      <c r="KSQ1006" s="3"/>
      <c r="KSR1006" s="3"/>
      <c r="KSS1006" s="3"/>
      <c r="KST1006" s="3"/>
      <c r="KSU1006" s="3"/>
      <c r="KSV1006" s="3"/>
      <c r="KSW1006" s="3"/>
      <c r="KSX1006" s="3"/>
      <c r="KSY1006" s="3"/>
      <c r="KSZ1006" s="3"/>
      <c r="KTA1006" s="3"/>
      <c r="KTB1006" s="3"/>
      <c r="KTC1006" s="3"/>
      <c r="KTD1006" s="3"/>
      <c r="KTE1006" s="3"/>
      <c r="KTF1006" s="3"/>
      <c r="KTG1006" s="3"/>
      <c r="KTH1006" s="3"/>
      <c r="KTI1006" s="3"/>
      <c r="KTJ1006" s="3"/>
      <c r="KTK1006" s="3"/>
      <c r="KTL1006" s="3"/>
      <c r="KTM1006" s="3"/>
      <c r="KTN1006" s="3"/>
      <c r="KTO1006" s="3"/>
      <c r="KTP1006" s="3"/>
      <c r="KTQ1006" s="3"/>
      <c r="KTR1006" s="3"/>
      <c r="KTS1006" s="3"/>
      <c r="KTT1006" s="3"/>
      <c r="KTU1006" s="3"/>
      <c r="KTV1006" s="3"/>
      <c r="KTW1006" s="3"/>
      <c r="KTX1006" s="3"/>
      <c r="KTY1006" s="3"/>
      <c r="KTZ1006" s="3"/>
      <c r="KUA1006" s="3"/>
      <c r="KUB1006" s="3"/>
      <c r="KUC1006" s="3"/>
      <c r="KUD1006" s="3"/>
      <c r="KUE1006" s="3"/>
      <c r="KUF1006" s="3"/>
      <c r="KUG1006" s="3"/>
      <c r="KUH1006" s="3"/>
      <c r="KUI1006" s="3"/>
      <c r="KUJ1006" s="3"/>
      <c r="KUK1006" s="3"/>
      <c r="KUL1006" s="3"/>
      <c r="KUM1006" s="3"/>
      <c r="KUN1006" s="3"/>
      <c r="KUO1006" s="3"/>
      <c r="KUP1006" s="3"/>
      <c r="KUQ1006" s="3"/>
      <c r="KUR1006" s="3"/>
      <c r="KUS1006" s="3"/>
      <c r="KUT1006" s="3"/>
      <c r="KUU1006" s="3"/>
      <c r="KUV1006" s="3"/>
      <c r="KUW1006" s="3"/>
      <c r="KUX1006" s="3"/>
      <c r="KUY1006" s="3"/>
      <c r="KUZ1006" s="3"/>
      <c r="KVA1006" s="3"/>
      <c r="KVB1006" s="3"/>
      <c r="KVC1006" s="3"/>
      <c r="KVD1006" s="3"/>
      <c r="KVE1006" s="3"/>
      <c r="KVF1006" s="3"/>
      <c r="KVG1006" s="3"/>
      <c r="KVH1006" s="3"/>
      <c r="KVI1006" s="3"/>
      <c r="KVJ1006" s="3"/>
      <c r="KVK1006" s="3"/>
      <c r="KVL1006" s="3"/>
      <c r="KVM1006" s="3"/>
      <c r="KVN1006" s="3"/>
      <c r="KVO1006" s="3"/>
      <c r="KVP1006" s="3"/>
      <c r="KVQ1006" s="3"/>
      <c r="KVR1006" s="3"/>
      <c r="KVS1006" s="3"/>
      <c r="KVT1006" s="3"/>
      <c r="KVU1006" s="3"/>
      <c r="KVV1006" s="3"/>
      <c r="KVW1006" s="3"/>
      <c r="KVX1006" s="3"/>
      <c r="KVY1006" s="3"/>
      <c r="KVZ1006" s="3"/>
      <c r="KWA1006" s="3"/>
      <c r="KWB1006" s="3"/>
      <c r="KWC1006" s="3"/>
      <c r="KWD1006" s="3"/>
      <c r="KWE1006" s="3"/>
      <c r="KWF1006" s="3"/>
      <c r="KWG1006" s="3"/>
      <c r="KWH1006" s="3"/>
      <c r="KWI1006" s="3"/>
      <c r="KWJ1006" s="3"/>
      <c r="KWK1006" s="3"/>
      <c r="KWL1006" s="3"/>
      <c r="KWM1006" s="3"/>
      <c r="KWN1006" s="3"/>
      <c r="KWO1006" s="3"/>
      <c r="KWP1006" s="3"/>
      <c r="KWQ1006" s="3"/>
      <c r="KWR1006" s="3"/>
      <c r="KWS1006" s="3"/>
      <c r="KWT1006" s="3"/>
      <c r="KWU1006" s="3"/>
      <c r="KWV1006" s="3"/>
      <c r="KWW1006" s="3"/>
      <c r="KWX1006" s="3"/>
      <c r="KWY1006" s="3"/>
      <c r="KWZ1006" s="3"/>
      <c r="KXA1006" s="3"/>
      <c r="KXB1006" s="3"/>
      <c r="KXC1006" s="3"/>
      <c r="KXD1006" s="3"/>
      <c r="KXE1006" s="3"/>
      <c r="KXF1006" s="3"/>
      <c r="KXG1006" s="3"/>
      <c r="KXH1006" s="3"/>
      <c r="KXI1006" s="3"/>
      <c r="KXJ1006" s="3"/>
      <c r="KXK1006" s="3"/>
      <c r="KXL1006" s="3"/>
      <c r="KXM1006" s="3"/>
      <c r="KXN1006" s="3"/>
      <c r="KXO1006" s="3"/>
      <c r="KXP1006" s="3"/>
      <c r="KXQ1006" s="3"/>
      <c r="KXR1006" s="3"/>
      <c r="KXS1006" s="3"/>
      <c r="KXT1006" s="3"/>
      <c r="KXU1006" s="3"/>
      <c r="KXV1006" s="3"/>
      <c r="KXW1006" s="3"/>
      <c r="KXX1006" s="3"/>
      <c r="KXY1006" s="3"/>
      <c r="KXZ1006" s="3"/>
      <c r="KYA1006" s="3"/>
      <c r="KYB1006" s="3"/>
      <c r="KYC1006" s="3"/>
      <c r="KYD1006" s="3"/>
      <c r="KYE1006" s="3"/>
      <c r="KYF1006" s="3"/>
      <c r="KYG1006" s="3"/>
      <c r="KYH1006" s="3"/>
      <c r="KYI1006" s="3"/>
      <c r="KYJ1006" s="3"/>
      <c r="KYK1006" s="3"/>
      <c r="KYL1006" s="3"/>
      <c r="KYM1006" s="3"/>
      <c r="KYN1006" s="3"/>
      <c r="KYO1006" s="3"/>
      <c r="KYP1006" s="3"/>
      <c r="KYQ1006" s="3"/>
      <c r="KYR1006" s="3"/>
      <c r="KYS1006" s="3"/>
      <c r="KYT1006" s="3"/>
      <c r="KYU1006" s="3"/>
      <c r="KYV1006" s="3"/>
      <c r="KYW1006" s="3"/>
      <c r="KYX1006" s="3"/>
      <c r="KYY1006" s="3"/>
      <c r="KYZ1006" s="3"/>
      <c r="KZA1006" s="3"/>
      <c r="KZB1006" s="3"/>
      <c r="KZC1006" s="3"/>
      <c r="KZD1006" s="3"/>
      <c r="KZE1006" s="3"/>
      <c r="KZF1006" s="3"/>
      <c r="KZG1006" s="3"/>
      <c r="KZH1006" s="3"/>
      <c r="KZI1006" s="3"/>
      <c r="KZJ1006" s="3"/>
      <c r="KZK1006" s="3"/>
      <c r="KZL1006" s="3"/>
      <c r="KZM1006" s="3"/>
      <c r="KZN1006" s="3"/>
      <c r="KZO1006" s="3"/>
      <c r="KZP1006" s="3"/>
      <c r="KZQ1006" s="3"/>
      <c r="KZR1006" s="3"/>
      <c r="KZS1006" s="3"/>
      <c r="KZT1006" s="3"/>
      <c r="KZU1006" s="3"/>
      <c r="KZV1006" s="3"/>
      <c r="KZW1006" s="3"/>
      <c r="KZX1006" s="3"/>
      <c r="KZY1006" s="3"/>
      <c r="KZZ1006" s="3"/>
      <c r="LAA1006" s="3"/>
      <c r="LAB1006" s="3"/>
      <c r="LAC1006" s="3"/>
      <c r="LAD1006" s="3"/>
      <c r="LAE1006" s="3"/>
      <c r="LAF1006" s="3"/>
      <c r="LAG1006" s="3"/>
      <c r="LAH1006" s="3"/>
      <c r="LAI1006" s="3"/>
      <c r="LAJ1006" s="3"/>
      <c r="LAK1006" s="3"/>
      <c r="LAL1006" s="3"/>
      <c r="LAM1006" s="3"/>
      <c r="LAN1006" s="3"/>
      <c r="LAO1006" s="3"/>
      <c r="LAP1006" s="3"/>
      <c r="LAQ1006" s="3"/>
      <c r="LAR1006" s="3"/>
      <c r="LAS1006" s="3"/>
      <c r="LAT1006" s="3"/>
      <c r="LAU1006" s="3"/>
      <c r="LAV1006" s="3"/>
      <c r="LAW1006" s="3"/>
      <c r="LAX1006" s="3"/>
      <c r="LAY1006" s="3"/>
      <c r="LAZ1006" s="3"/>
      <c r="LBA1006" s="3"/>
      <c r="LBB1006" s="3"/>
      <c r="LBC1006" s="3"/>
      <c r="LBD1006" s="3"/>
      <c r="LBE1006" s="3"/>
      <c r="LBF1006" s="3"/>
      <c r="LBG1006" s="3"/>
      <c r="LBH1006" s="3"/>
      <c r="LBI1006" s="3"/>
      <c r="LBJ1006" s="3"/>
      <c r="LBK1006" s="3"/>
      <c r="LBL1006" s="3"/>
      <c r="LBM1006" s="3"/>
      <c r="LBN1006" s="3"/>
      <c r="LBO1006" s="3"/>
      <c r="LBP1006" s="3"/>
      <c r="LBQ1006" s="3"/>
      <c r="LBR1006" s="3"/>
      <c r="LBS1006" s="3"/>
      <c r="LBT1006" s="3"/>
      <c r="LBU1006" s="3"/>
      <c r="LBV1006" s="3"/>
      <c r="LBW1006" s="3"/>
      <c r="LBX1006" s="3"/>
      <c r="LBY1006" s="3"/>
      <c r="LBZ1006" s="3"/>
      <c r="LCA1006" s="3"/>
      <c r="LCB1006" s="3"/>
      <c r="LCC1006" s="3"/>
      <c r="LCD1006" s="3"/>
      <c r="LCE1006" s="3"/>
      <c r="LCF1006" s="3"/>
      <c r="LCG1006" s="3"/>
      <c r="LCH1006" s="3"/>
      <c r="LCI1006" s="3"/>
      <c r="LCJ1006" s="3"/>
      <c r="LCK1006" s="3"/>
      <c r="LCL1006" s="3"/>
      <c r="LCM1006" s="3"/>
      <c r="LCN1006" s="3"/>
      <c r="LCO1006" s="3"/>
      <c r="LCP1006" s="3"/>
      <c r="LCQ1006" s="3"/>
      <c r="LCR1006" s="3"/>
      <c r="LCS1006" s="3"/>
      <c r="LCT1006" s="3"/>
      <c r="LCU1006" s="3"/>
      <c r="LCV1006" s="3"/>
      <c r="LCW1006" s="3"/>
      <c r="LCX1006" s="3"/>
      <c r="LCY1006" s="3"/>
      <c r="LCZ1006" s="3"/>
      <c r="LDA1006" s="3"/>
      <c r="LDB1006" s="3"/>
      <c r="LDC1006" s="3"/>
      <c r="LDD1006" s="3"/>
      <c r="LDE1006" s="3"/>
      <c r="LDF1006" s="3"/>
      <c r="LDG1006" s="3"/>
      <c r="LDH1006" s="3"/>
      <c r="LDI1006" s="3"/>
      <c r="LDJ1006" s="3"/>
      <c r="LDK1006" s="3"/>
      <c r="LDL1006" s="3"/>
      <c r="LDM1006" s="3"/>
      <c r="LDN1006" s="3"/>
      <c r="LDO1006" s="3"/>
      <c r="LDP1006" s="3"/>
      <c r="LDQ1006" s="3"/>
      <c r="LDR1006" s="3"/>
      <c r="LDS1006" s="3"/>
      <c r="LDT1006" s="3"/>
      <c r="LDU1006" s="3"/>
      <c r="LDV1006" s="3"/>
      <c r="LDW1006" s="3"/>
      <c r="LDX1006" s="3"/>
      <c r="LDY1006" s="3"/>
      <c r="LDZ1006" s="3"/>
      <c r="LEA1006" s="3"/>
      <c r="LEB1006" s="3"/>
      <c r="LEC1006" s="3"/>
      <c r="LED1006" s="3"/>
      <c r="LEE1006" s="3"/>
      <c r="LEF1006" s="3"/>
      <c r="LEG1006" s="3"/>
      <c r="LEH1006" s="3"/>
      <c r="LEI1006" s="3"/>
      <c r="LEJ1006" s="3"/>
      <c r="LEK1006" s="3"/>
      <c r="LEL1006" s="3"/>
      <c r="LEM1006" s="3"/>
      <c r="LEN1006" s="3"/>
      <c r="LEO1006" s="3"/>
      <c r="LEP1006" s="3"/>
      <c r="LEQ1006" s="3"/>
      <c r="LER1006" s="3"/>
      <c r="LES1006" s="3"/>
      <c r="LET1006" s="3"/>
      <c r="LEU1006" s="3"/>
      <c r="LEV1006" s="3"/>
      <c r="LEW1006" s="3"/>
      <c r="LEX1006" s="3"/>
      <c r="LEY1006" s="3"/>
      <c r="LEZ1006" s="3"/>
      <c r="LFA1006" s="3"/>
      <c r="LFB1006" s="3"/>
      <c r="LFC1006" s="3"/>
      <c r="LFD1006" s="3"/>
      <c r="LFE1006" s="3"/>
      <c r="LFF1006" s="3"/>
      <c r="LFG1006" s="3"/>
      <c r="LFH1006" s="3"/>
      <c r="LFI1006" s="3"/>
      <c r="LFJ1006" s="3"/>
      <c r="LFK1006" s="3"/>
      <c r="LFL1006" s="3"/>
      <c r="LFM1006" s="3"/>
      <c r="LFN1006" s="3"/>
      <c r="LFO1006" s="3"/>
      <c r="LFP1006" s="3"/>
      <c r="LFQ1006" s="3"/>
      <c r="LFR1006" s="3"/>
      <c r="LFS1006" s="3"/>
      <c r="LFT1006" s="3"/>
      <c r="LFU1006" s="3"/>
      <c r="LFV1006" s="3"/>
      <c r="LFW1006" s="3"/>
      <c r="LFX1006" s="3"/>
      <c r="LFY1006" s="3"/>
      <c r="LFZ1006" s="3"/>
      <c r="LGA1006" s="3"/>
      <c r="LGB1006" s="3"/>
      <c r="LGC1006" s="3"/>
      <c r="LGD1006" s="3"/>
      <c r="LGE1006" s="3"/>
      <c r="LGF1006" s="3"/>
      <c r="LGG1006" s="3"/>
      <c r="LGH1006" s="3"/>
      <c r="LGI1006" s="3"/>
      <c r="LGJ1006" s="3"/>
      <c r="LGK1006" s="3"/>
      <c r="LGL1006" s="3"/>
      <c r="LGM1006" s="3"/>
      <c r="LGN1006" s="3"/>
      <c r="LGO1006" s="3"/>
      <c r="LGP1006" s="3"/>
      <c r="LGQ1006" s="3"/>
      <c r="LGR1006" s="3"/>
      <c r="LGS1006" s="3"/>
      <c r="LGT1006" s="3"/>
      <c r="LGU1006" s="3"/>
      <c r="LGV1006" s="3"/>
      <c r="LGW1006" s="3"/>
      <c r="LGX1006" s="3"/>
      <c r="LGY1006" s="3"/>
      <c r="LGZ1006" s="3"/>
      <c r="LHA1006" s="3"/>
      <c r="LHB1006" s="3"/>
      <c r="LHC1006" s="3"/>
      <c r="LHD1006" s="3"/>
      <c r="LHE1006" s="3"/>
      <c r="LHF1006" s="3"/>
      <c r="LHG1006" s="3"/>
      <c r="LHH1006" s="3"/>
      <c r="LHI1006" s="3"/>
      <c r="LHJ1006" s="3"/>
      <c r="LHK1006" s="3"/>
      <c r="LHL1006" s="3"/>
      <c r="LHM1006" s="3"/>
      <c r="LHN1006" s="3"/>
      <c r="LHO1006" s="3"/>
      <c r="LHP1006" s="3"/>
      <c r="LHQ1006" s="3"/>
      <c r="LHR1006" s="3"/>
      <c r="LHS1006" s="3"/>
      <c r="LHT1006" s="3"/>
      <c r="LHU1006" s="3"/>
      <c r="LHV1006" s="3"/>
      <c r="LHW1006" s="3"/>
      <c r="LHX1006" s="3"/>
      <c r="LHY1006" s="3"/>
      <c r="LHZ1006" s="3"/>
      <c r="LIA1006" s="3"/>
      <c r="LIB1006" s="3"/>
      <c r="LIC1006" s="3"/>
      <c r="LID1006" s="3"/>
      <c r="LIE1006" s="3"/>
      <c r="LIF1006" s="3"/>
      <c r="LIG1006" s="3"/>
      <c r="LIH1006" s="3"/>
      <c r="LII1006" s="3"/>
      <c r="LIJ1006" s="3"/>
      <c r="LIK1006" s="3"/>
      <c r="LIL1006" s="3"/>
      <c r="LIM1006" s="3"/>
      <c r="LIN1006" s="3"/>
      <c r="LIO1006" s="3"/>
      <c r="LIP1006" s="3"/>
      <c r="LIQ1006" s="3"/>
      <c r="LIR1006" s="3"/>
      <c r="LIS1006" s="3"/>
      <c r="LIT1006" s="3"/>
      <c r="LIU1006" s="3"/>
      <c r="LIV1006" s="3"/>
      <c r="LIW1006" s="3"/>
      <c r="LIX1006" s="3"/>
      <c r="LIY1006" s="3"/>
      <c r="LIZ1006" s="3"/>
      <c r="LJA1006" s="3"/>
      <c r="LJB1006" s="3"/>
      <c r="LJC1006" s="3"/>
      <c r="LJD1006" s="3"/>
      <c r="LJE1006" s="3"/>
      <c r="LJF1006" s="3"/>
      <c r="LJG1006" s="3"/>
      <c r="LJH1006" s="3"/>
      <c r="LJI1006" s="3"/>
      <c r="LJJ1006" s="3"/>
      <c r="LJK1006" s="3"/>
      <c r="LJL1006" s="3"/>
      <c r="LJM1006" s="3"/>
      <c r="LJN1006" s="3"/>
      <c r="LJO1006" s="3"/>
      <c r="LJP1006" s="3"/>
      <c r="LJQ1006" s="3"/>
      <c r="LJR1006" s="3"/>
      <c r="LJS1006" s="3"/>
      <c r="LJT1006" s="3"/>
      <c r="LJU1006" s="3"/>
      <c r="LJV1006" s="3"/>
      <c r="LJW1006" s="3"/>
      <c r="LJX1006" s="3"/>
      <c r="LJY1006" s="3"/>
      <c r="LJZ1006" s="3"/>
      <c r="LKA1006" s="3"/>
      <c r="LKB1006" s="3"/>
      <c r="LKC1006" s="3"/>
      <c r="LKD1006" s="3"/>
      <c r="LKE1006" s="3"/>
      <c r="LKF1006" s="3"/>
      <c r="LKG1006" s="3"/>
      <c r="LKH1006" s="3"/>
      <c r="LKI1006" s="3"/>
      <c r="LKJ1006" s="3"/>
      <c r="LKK1006" s="3"/>
      <c r="LKL1006" s="3"/>
      <c r="LKM1006" s="3"/>
      <c r="LKN1006" s="3"/>
      <c r="LKO1006" s="3"/>
      <c r="LKP1006" s="3"/>
      <c r="LKQ1006" s="3"/>
      <c r="LKR1006" s="3"/>
      <c r="LKS1006" s="3"/>
      <c r="LKT1006" s="3"/>
      <c r="LKU1006" s="3"/>
      <c r="LKV1006" s="3"/>
      <c r="LKW1006" s="3"/>
      <c r="LKX1006" s="3"/>
      <c r="LKY1006" s="3"/>
      <c r="LKZ1006" s="3"/>
      <c r="LLA1006" s="3"/>
      <c r="LLB1006" s="3"/>
      <c r="LLC1006" s="3"/>
      <c r="LLD1006" s="3"/>
      <c r="LLE1006" s="3"/>
      <c r="LLF1006" s="3"/>
      <c r="LLG1006" s="3"/>
      <c r="LLH1006" s="3"/>
      <c r="LLI1006" s="3"/>
      <c r="LLJ1006" s="3"/>
      <c r="LLK1006" s="3"/>
      <c r="LLL1006" s="3"/>
      <c r="LLM1006" s="3"/>
      <c r="LLN1006" s="3"/>
      <c r="LLO1006" s="3"/>
      <c r="LLP1006" s="3"/>
      <c r="LLQ1006" s="3"/>
      <c r="LLR1006" s="3"/>
      <c r="LLS1006" s="3"/>
      <c r="LLT1006" s="3"/>
      <c r="LLU1006" s="3"/>
      <c r="LLV1006" s="3"/>
      <c r="LLW1006" s="3"/>
      <c r="LLX1006" s="3"/>
      <c r="LLY1006" s="3"/>
      <c r="LLZ1006" s="3"/>
      <c r="LMA1006" s="3"/>
      <c r="LMB1006" s="3"/>
      <c r="LMC1006" s="3"/>
      <c r="LMD1006" s="3"/>
      <c r="LME1006" s="3"/>
      <c r="LMF1006" s="3"/>
      <c r="LMG1006" s="3"/>
      <c r="LMH1006" s="3"/>
      <c r="LMI1006" s="3"/>
      <c r="LMJ1006" s="3"/>
      <c r="LMK1006" s="3"/>
      <c r="LML1006" s="3"/>
      <c r="LMM1006" s="3"/>
      <c r="LMN1006" s="3"/>
      <c r="LMO1006" s="3"/>
      <c r="LMP1006" s="3"/>
      <c r="LMQ1006" s="3"/>
      <c r="LMR1006" s="3"/>
      <c r="LMS1006" s="3"/>
      <c r="LMT1006" s="3"/>
      <c r="LMU1006" s="3"/>
      <c r="LMV1006" s="3"/>
      <c r="LMW1006" s="3"/>
      <c r="LMX1006" s="3"/>
      <c r="LMY1006" s="3"/>
      <c r="LMZ1006" s="3"/>
      <c r="LNA1006" s="3"/>
      <c r="LNB1006" s="3"/>
      <c r="LNC1006" s="3"/>
      <c r="LND1006" s="3"/>
      <c r="LNE1006" s="3"/>
      <c r="LNF1006" s="3"/>
      <c r="LNG1006" s="3"/>
      <c r="LNH1006" s="3"/>
      <c r="LNI1006" s="3"/>
      <c r="LNJ1006" s="3"/>
      <c r="LNK1006" s="3"/>
      <c r="LNL1006" s="3"/>
      <c r="LNM1006" s="3"/>
      <c r="LNN1006" s="3"/>
      <c r="LNO1006" s="3"/>
      <c r="LNP1006" s="3"/>
      <c r="LNQ1006" s="3"/>
      <c r="LNR1006" s="3"/>
      <c r="LNS1006" s="3"/>
      <c r="LNT1006" s="3"/>
      <c r="LNU1006" s="3"/>
      <c r="LNV1006" s="3"/>
      <c r="LNW1006" s="3"/>
      <c r="LNX1006" s="3"/>
      <c r="LNY1006" s="3"/>
      <c r="LNZ1006" s="3"/>
      <c r="LOA1006" s="3"/>
      <c r="LOB1006" s="3"/>
      <c r="LOC1006" s="3"/>
      <c r="LOD1006" s="3"/>
      <c r="LOE1006" s="3"/>
      <c r="LOF1006" s="3"/>
      <c r="LOG1006" s="3"/>
      <c r="LOH1006" s="3"/>
      <c r="LOI1006" s="3"/>
      <c r="LOJ1006" s="3"/>
      <c r="LOK1006" s="3"/>
      <c r="LOL1006" s="3"/>
      <c r="LOM1006" s="3"/>
      <c r="LON1006" s="3"/>
      <c r="LOO1006" s="3"/>
      <c r="LOP1006" s="3"/>
      <c r="LOQ1006" s="3"/>
      <c r="LOR1006" s="3"/>
      <c r="LOS1006" s="3"/>
      <c r="LOT1006" s="3"/>
      <c r="LOU1006" s="3"/>
      <c r="LOV1006" s="3"/>
      <c r="LOW1006" s="3"/>
      <c r="LOX1006" s="3"/>
      <c r="LOY1006" s="3"/>
      <c r="LOZ1006" s="3"/>
      <c r="LPA1006" s="3"/>
      <c r="LPB1006" s="3"/>
      <c r="LPC1006" s="3"/>
      <c r="LPD1006" s="3"/>
      <c r="LPE1006" s="3"/>
      <c r="LPF1006" s="3"/>
      <c r="LPG1006" s="3"/>
      <c r="LPH1006" s="3"/>
      <c r="LPI1006" s="3"/>
      <c r="LPJ1006" s="3"/>
      <c r="LPK1006" s="3"/>
      <c r="LPL1006" s="3"/>
      <c r="LPM1006" s="3"/>
      <c r="LPN1006" s="3"/>
      <c r="LPO1006" s="3"/>
      <c r="LPP1006" s="3"/>
      <c r="LPQ1006" s="3"/>
      <c r="LPR1006" s="3"/>
      <c r="LPS1006" s="3"/>
      <c r="LPT1006" s="3"/>
      <c r="LPU1006" s="3"/>
      <c r="LPV1006" s="3"/>
      <c r="LPW1006" s="3"/>
      <c r="LPX1006" s="3"/>
      <c r="LPY1006" s="3"/>
      <c r="LPZ1006" s="3"/>
      <c r="LQA1006" s="3"/>
      <c r="LQB1006" s="3"/>
      <c r="LQC1006" s="3"/>
      <c r="LQD1006" s="3"/>
      <c r="LQE1006" s="3"/>
      <c r="LQF1006" s="3"/>
      <c r="LQG1006" s="3"/>
      <c r="LQH1006" s="3"/>
      <c r="LQI1006" s="3"/>
      <c r="LQJ1006" s="3"/>
      <c r="LQK1006" s="3"/>
      <c r="LQL1006" s="3"/>
      <c r="LQM1006" s="3"/>
      <c r="LQN1006" s="3"/>
      <c r="LQO1006" s="3"/>
      <c r="LQP1006" s="3"/>
      <c r="LQQ1006" s="3"/>
      <c r="LQR1006" s="3"/>
      <c r="LQS1006" s="3"/>
      <c r="LQT1006" s="3"/>
      <c r="LQU1006" s="3"/>
      <c r="LQV1006" s="3"/>
      <c r="LQW1006" s="3"/>
      <c r="LQX1006" s="3"/>
      <c r="LQY1006" s="3"/>
      <c r="LQZ1006" s="3"/>
      <c r="LRA1006" s="3"/>
      <c r="LRB1006" s="3"/>
      <c r="LRC1006" s="3"/>
      <c r="LRD1006" s="3"/>
      <c r="LRE1006" s="3"/>
      <c r="LRF1006" s="3"/>
      <c r="LRG1006" s="3"/>
      <c r="LRH1006" s="3"/>
      <c r="LRI1006" s="3"/>
      <c r="LRJ1006" s="3"/>
      <c r="LRK1006" s="3"/>
      <c r="LRL1006" s="3"/>
      <c r="LRM1006" s="3"/>
      <c r="LRN1006" s="3"/>
      <c r="LRO1006" s="3"/>
      <c r="LRP1006" s="3"/>
      <c r="LRQ1006" s="3"/>
      <c r="LRR1006" s="3"/>
      <c r="LRS1006" s="3"/>
      <c r="LRT1006" s="3"/>
      <c r="LRU1006" s="3"/>
      <c r="LRV1006" s="3"/>
      <c r="LRW1006" s="3"/>
      <c r="LRX1006" s="3"/>
      <c r="LRY1006" s="3"/>
      <c r="LRZ1006" s="3"/>
      <c r="LSA1006" s="3"/>
      <c r="LSB1006" s="3"/>
      <c r="LSC1006" s="3"/>
      <c r="LSD1006" s="3"/>
      <c r="LSE1006" s="3"/>
      <c r="LSF1006" s="3"/>
      <c r="LSG1006" s="3"/>
      <c r="LSH1006" s="3"/>
      <c r="LSI1006" s="3"/>
      <c r="LSJ1006" s="3"/>
      <c r="LSK1006" s="3"/>
      <c r="LSL1006" s="3"/>
      <c r="LSM1006" s="3"/>
      <c r="LSN1006" s="3"/>
      <c r="LSO1006" s="3"/>
      <c r="LSP1006" s="3"/>
      <c r="LSQ1006" s="3"/>
      <c r="LSR1006" s="3"/>
      <c r="LSS1006" s="3"/>
      <c r="LST1006" s="3"/>
      <c r="LSU1006" s="3"/>
      <c r="LSV1006" s="3"/>
      <c r="LSW1006" s="3"/>
      <c r="LSX1006" s="3"/>
      <c r="LSY1006" s="3"/>
      <c r="LSZ1006" s="3"/>
      <c r="LTA1006" s="3"/>
      <c r="LTB1006" s="3"/>
      <c r="LTC1006" s="3"/>
      <c r="LTD1006" s="3"/>
      <c r="LTE1006" s="3"/>
      <c r="LTF1006" s="3"/>
      <c r="LTG1006" s="3"/>
      <c r="LTH1006" s="3"/>
      <c r="LTI1006" s="3"/>
      <c r="LTJ1006" s="3"/>
      <c r="LTK1006" s="3"/>
      <c r="LTL1006" s="3"/>
      <c r="LTM1006" s="3"/>
      <c r="LTN1006" s="3"/>
      <c r="LTO1006" s="3"/>
      <c r="LTP1006" s="3"/>
      <c r="LTQ1006" s="3"/>
      <c r="LTR1006" s="3"/>
      <c r="LTS1006" s="3"/>
      <c r="LTT1006" s="3"/>
      <c r="LTU1006" s="3"/>
      <c r="LTV1006" s="3"/>
      <c r="LTW1006" s="3"/>
      <c r="LTX1006" s="3"/>
      <c r="LTY1006" s="3"/>
      <c r="LTZ1006" s="3"/>
      <c r="LUA1006" s="3"/>
      <c r="LUB1006" s="3"/>
      <c r="LUC1006" s="3"/>
      <c r="LUD1006" s="3"/>
      <c r="LUE1006" s="3"/>
      <c r="LUF1006" s="3"/>
      <c r="LUG1006" s="3"/>
      <c r="LUH1006" s="3"/>
      <c r="LUI1006" s="3"/>
      <c r="LUJ1006" s="3"/>
      <c r="LUK1006" s="3"/>
      <c r="LUL1006" s="3"/>
      <c r="LUM1006" s="3"/>
      <c r="LUN1006" s="3"/>
      <c r="LUO1006" s="3"/>
      <c r="LUP1006" s="3"/>
      <c r="LUQ1006" s="3"/>
      <c r="LUR1006" s="3"/>
      <c r="LUS1006" s="3"/>
      <c r="LUT1006" s="3"/>
      <c r="LUU1006" s="3"/>
      <c r="LUV1006" s="3"/>
      <c r="LUW1006" s="3"/>
      <c r="LUX1006" s="3"/>
      <c r="LUY1006" s="3"/>
      <c r="LUZ1006" s="3"/>
      <c r="LVA1006" s="3"/>
      <c r="LVB1006" s="3"/>
      <c r="LVC1006" s="3"/>
      <c r="LVD1006" s="3"/>
      <c r="LVE1006" s="3"/>
      <c r="LVF1006" s="3"/>
      <c r="LVG1006" s="3"/>
      <c r="LVH1006" s="3"/>
      <c r="LVI1006" s="3"/>
      <c r="LVJ1006" s="3"/>
      <c r="LVK1006" s="3"/>
      <c r="LVL1006" s="3"/>
      <c r="LVM1006" s="3"/>
      <c r="LVN1006" s="3"/>
      <c r="LVO1006" s="3"/>
      <c r="LVP1006" s="3"/>
      <c r="LVQ1006" s="3"/>
      <c r="LVR1006" s="3"/>
      <c r="LVS1006" s="3"/>
      <c r="LVT1006" s="3"/>
      <c r="LVU1006" s="3"/>
      <c r="LVV1006" s="3"/>
      <c r="LVW1006" s="3"/>
      <c r="LVX1006" s="3"/>
      <c r="LVY1006" s="3"/>
      <c r="LVZ1006" s="3"/>
      <c r="LWA1006" s="3"/>
      <c r="LWB1006" s="3"/>
      <c r="LWC1006" s="3"/>
      <c r="LWD1006" s="3"/>
      <c r="LWE1006" s="3"/>
      <c r="LWF1006" s="3"/>
      <c r="LWG1006" s="3"/>
      <c r="LWH1006" s="3"/>
      <c r="LWI1006" s="3"/>
      <c r="LWJ1006" s="3"/>
      <c r="LWK1006" s="3"/>
      <c r="LWL1006" s="3"/>
      <c r="LWM1006" s="3"/>
      <c r="LWN1006" s="3"/>
      <c r="LWO1006" s="3"/>
      <c r="LWP1006" s="3"/>
      <c r="LWQ1006" s="3"/>
      <c r="LWR1006" s="3"/>
      <c r="LWS1006" s="3"/>
      <c r="LWT1006" s="3"/>
      <c r="LWU1006" s="3"/>
      <c r="LWV1006" s="3"/>
      <c r="LWW1006" s="3"/>
      <c r="LWX1006" s="3"/>
      <c r="LWY1006" s="3"/>
      <c r="LWZ1006" s="3"/>
      <c r="LXA1006" s="3"/>
      <c r="LXB1006" s="3"/>
      <c r="LXC1006" s="3"/>
      <c r="LXD1006" s="3"/>
      <c r="LXE1006" s="3"/>
      <c r="LXF1006" s="3"/>
      <c r="LXG1006" s="3"/>
      <c r="LXH1006" s="3"/>
      <c r="LXI1006" s="3"/>
      <c r="LXJ1006" s="3"/>
      <c r="LXK1006" s="3"/>
      <c r="LXL1006" s="3"/>
      <c r="LXM1006" s="3"/>
      <c r="LXN1006" s="3"/>
      <c r="LXO1006" s="3"/>
      <c r="LXP1006" s="3"/>
      <c r="LXQ1006" s="3"/>
      <c r="LXR1006" s="3"/>
      <c r="LXS1006" s="3"/>
      <c r="LXT1006" s="3"/>
      <c r="LXU1006" s="3"/>
      <c r="LXV1006" s="3"/>
      <c r="LXW1006" s="3"/>
      <c r="LXX1006" s="3"/>
      <c r="LXY1006" s="3"/>
      <c r="LXZ1006" s="3"/>
      <c r="LYA1006" s="3"/>
      <c r="LYB1006" s="3"/>
      <c r="LYC1006" s="3"/>
      <c r="LYD1006" s="3"/>
      <c r="LYE1006" s="3"/>
      <c r="LYF1006" s="3"/>
      <c r="LYG1006" s="3"/>
      <c r="LYH1006" s="3"/>
      <c r="LYI1006" s="3"/>
      <c r="LYJ1006" s="3"/>
      <c r="LYK1006" s="3"/>
      <c r="LYL1006" s="3"/>
      <c r="LYM1006" s="3"/>
      <c r="LYN1006" s="3"/>
      <c r="LYO1006" s="3"/>
      <c r="LYP1006" s="3"/>
      <c r="LYQ1006" s="3"/>
      <c r="LYR1006" s="3"/>
      <c r="LYS1006" s="3"/>
      <c r="LYT1006" s="3"/>
      <c r="LYU1006" s="3"/>
      <c r="LYV1006" s="3"/>
      <c r="LYW1006" s="3"/>
      <c r="LYX1006" s="3"/>
      <c r="LYY1006" s="3"/>
      <c r="LYZ1006" s="3"/>
      <c r="LZA1006" s="3"/>
      <c r="LZB1006" s="3"/>
      <c r="LZC1006" s="3"/>
      <c r="LZD1006" s="3"/>
      <c r="LZE1006" s="3"/>
      <c r="LZF1006" s="3"/>
      <c r="LZG1006" s="3"/>
      <c r="LZH1006" s="3"/>
      <c r="LZI1006" s="3"/>
      <c r="LZJ1006" s="3"/>
      <c r="LZK1006" s="3"/>
      <c r="LZL1006" s="3"/>
      <c r="LZM1006" s="3"/>
      <c r="LZN1006" s="3"/>
      <c r="LZO1006" s="3"/>
      <c r="LZP1006" s="3"/>
      <c r="LZQ1006" s="3"/>
      <c r="LZR1006" s="3"/>
      <c r="LZS1006" s="3"/>
      <c r="LZT1006" s="3"/>
      <c r="LZU1006" s="3"/>
      <c r="LZV1006" s="3"/>
      <c r="LZW1006" s="3"/>
      <c r="LZX1006" s="3"/>
      <c r="LZY1006" s="3"/>
      <c r="LZZ1006" s="3"/>
      <c r="MAA1006" s="3"/>
      <c r="MAB1006" s="3"/>
      <c r="MAC1006" s="3"/>
      <c r="MAD1006" s="3"/>
      <c r="MAE1006" s="3"/>
      <c r="MAF1006" s="3"/>
      <c r="MAG1006" s="3"/>
      <c r="MAH1006" s="3"/>
      <c r="MAI1006" s="3"/>
      <c r="MAJ1006" s="3"/>
      <c r="MAK1006" s="3"/>
      <c r="MAL1006" s="3"/>
      <c r="MAM1006" s="3"/>
      <c r="MAN1006" s="3"/>
      <c r="MAO1006" s="3"/>
      <c r="MAP1006" s="3"/>
      <c r="MAQ1006" s="3"/>
      <c r="MAR1006" s="3"/>
      <c r="MAS1006" s="3"/>
      <c r="MAT1006" s="3"/>
      <c r="MAU1006" s="3"/>
      <c r="MAV1006" s="3"/>
      <c r="MAW1006" s="3"/>
      <c r="MAX1006" s="3"/>
      <c r="MAY1006" s="3"/>
      <c r="MAZ1006" s="3"/>
      <c r="MBA1006" s="3"/>
      <c r="MBB1006" s="3"/>
      <c r="MBC1006" s="3"/>
      <c r="MBD1006" s="3"/>
      <c r="MBE1006" s="3"/>
      <c r="MBF1006" s="3"/>
      <c r="MBG1006" s="3"/>
      <c r="MBH1006" s="3"/>
      <c r="MBI1006" s="3"/>
      <c r="MBJ1006" s="3"/>
      <c r="MBK1006" s="3"/>
      <c r="MBL1006" s="3"/>
      <c r="MBM1006" s="3"/>
      <c r="MBN1006" s="3"/>
      <c r="MBO1006" s="3"/>
      <c r="MBP1006" s="3"/>
      <c r="MBQ1006" s="3"/>
      <c r="MBR1006" s="3"/>
      <c r="MBS1006" s="3"/>
      <c r="MBT1006" s="3"/>
      <c r="MBU1006" s="3"/>
      <c r="MBV1006" s="3"/>
      <c r="MBW1006" s="3"/>
      <c r="MBX1006" s="3"/>
      <c r="MBY1006" s="3"/>
      <c r="MBZ1006" s="3"/>
      <c r="MCA1006" s="3"/>
      <c r="MCB1006" s="3"/>
      <c r="MCC1006" s="3"/>
      <c r="MCD1006" s="3"/>
      <c r="MCE1006" s="3"/>
      <c r="MCF1006" s="3"/>
      <c r="MCG1006" s="3"/>
      <c r="MCH1006" s="3"/>
      <c r="MCI1006" s="3"/>
      <c r="MCJ1006" s="3"/>
      <c r="MCK1006" s="3"/>
      <c r="MCL1006" s="3"/>
      <c r="MCM1006" s="3"/>
      <c r="MCN1006" s="3"/>
      <c r="MCO1006" s="3"/>
      <c r="MCP1006" s="3"/>
      <c r="MCQ1006" s="3"/>
      <c r="MCR1006" s="3"/>
      <c r="MCS1006" s="3"/>
      <c r="MCT1006" s="3"/>
      <c r="MCU1006" s="3"/>
      <c r="MCV1006" s="3"/>
      <c r="MCW1006" s="3"/>
      <c r="MCX1006" s="3"/>
      <c r="MCY1006" s="3"/>
      <c r="MCZ1006" s="3"/>
      <c r="MDA1006" s="3"/>
      <c r="MDB1006" s="3"/>
      <c r="MDC1006" s="3"/>
      <c r="MDD1006" s="3"/>
      <c r="MDE1006" s="3"/>
      <c r="MDF1006" s="3"/>
      <c r="MDG1006" s="3"/>
      <c r="MDH1006" s="3"/>
      <c r="MDI1006" s="3"/>
      <c r="MDJ1006" s="3"/>
      <c r="MDK1006" s="3"/>
      <c r="MDL1006" s="3"/>
      <c r="MDM1006" s="3"/>
      <c r="MDN1006" s="3"/>
      <c r="MDO1006" s="3"/>
      <c r="MDP1006" s="3"/>
      <c r="MDQ1006" s="3"/>
      <c r="MDR1006" s="3"/>
      <c r="MDS1006" s="3"/>
      <c r="MDT1006" s="3"/>
      <c r="MDU1006" s="3"/>
      <c r="MDV1006" s="3"/>
      <c r="MDW1006" s="3"/>
      <c r="MDX1006" s="3"/>
      <c r="MDY1006" s="3"/>
      <c r="MDZ1006" s="3"/>
      <c r="MEA1006" s="3"/>
      <c r="MEB1006" s="3"/>
      <c r="MEC1006" s="3"/>
      <c r="MED1006" s="3"/>
      <c r="MEE1006" s="3"/>
      <c r="MEF1006" s="3"/>
      <c r="MEG1006" s="3"/>
      <c r="MEH1006" s="3"/>
      <c r="MEI1006" s="3"/>
      <c r="MEJ1006" s="3"/>
      <c r="MEK1006" s="3"/>
      <c r="MEL1006" s="3"/>
      <c r="MEM1006" s="3"/>
      <c r="MEN1006" s="3"/>
      <c r="MEO1006" s="3"/>
      <c r="MEP1006" s="3"/>
      <c r="MEQ1006" s="3"/>
      <c r="MER1006" s="3"/>
      <c r="MES1006" s="3"/>
      <c r="MET1006" s="3"/>
      <c r="MEU1006" s="3"/>
      <c r="MEV1006" s="3"/>
      <c r="MEW1006" s="3"/>
      <c r="MEX1006" s="3"/>
      <c r="MEY1006" s="3"/>
      <c r="MEZ1006" s="3"/>
      <c r="MFA1006" s="3"/>
      <c r="MFB1006" s="3"/>
      <c r="MFC1006" s="3"/>
      <c r="MFD1006" s="3"/>
      <c r="MFE1006" s="3"/>
      <c r="MFF1006" s="3"/>
      <c r="MFG1006" s="3"/>
      <c r="MFH1006" s="3"/>
      <c r="MFI1006" s="3"/>
      <c r="MFJ1006" s="3"/>
      <c r="MFK1006" s="3"/>
      <c r="MFL1006" s="3"/>
      <c r="MFM1006" s="3"/>
      <c r="MFN1006" s="3"/>
      <c r="MFO1006" s="3"/>
      <c r="MFP1006" s="3"/>
      <c r="MFQ1006" s="3"/>
      <c r="MFR1006" s="3"/>
      <c r="MFS1006" s="3"/>
      <c r="MFT1006" s="3"/>
      <c r="MFU1006" s="3"/>
      <c r="MFV1006" s="3"/>
      <c r="MFW1006" s="3"/>
      <c r="MFX1006" s="3"/>
      <c r="MFY1006" s="3"/>
      <c r="MFZ1006" s="3"/>
      <c r="MGA1006" s="3"/>
      <c r="MGB1006" s="3"/>
      <c r="MGC1006" s="3"/>
      <c r="MGD1006" s="3"/>
      <c r="MGE1006" s="3"/>
      <c r="MGF1006" s="3"/>
      <c r="MGG1006" s="3"/>
      <c r="MGH1006" s="3"/>
      <c r="MGI1006" s="3"/>
      <c r="MGJ1006" s="3"/>
      <c r="MGK1006" s="3"/>
      <c r="MGL1006" s="3"/>
      <c r="MGM1006" s="3"/>
      <c r="MGN1006" s="3"/>
      <c r="MGO1006" s="3"/>
      <c r="MGP1006" s="3"/>
      <c r="MGQ1006" s="3"/>
      <c r="MGR1006" s="3"/>
      <c r="MGS1006" s="3"/>
      <c r="MGT1006" s="3"/>
      <c r="MGU1006" s="3"/>
      <c r="MGV1006" s="3"/>
      <c r="MGW1006" s="3"/>
      <c r="MGX1006" s="3"/>
      <c r="MGY1006" s="3"/>
      <c r="MGZ1006" s="3"/>
      <c r="MHA1006" s="3"/>
      <c r="MHB1006" s="3"/>
      <c r="MHC1006" s="3"/>
      <c r="MHD1006" s="3"/>
      <c r="MHE1006" s="3"/>
      <c r="MHF1006" s="3"/>
      <c r="MHG1006" s="3"/>
      <c r="MHH1006" s="3"/>
      <c r="MHI1006" s="3"/>
      <c r="MHJ1006" s="3"/>
      <c r="MHK1006" s="3"/>
      <c r="MHL1006" s="3"/>
      <c r="MHM1006" s="3"/>
      <c r="MHN1006" s="3"/>
      <c r="MHO1006" s="3"/>
      <c r="MHP1006" s="3"/>
      <c r="MHQ1006" s="3"/>
      <c r="MHR1006" s="3"/>
      <c r="MHS1006" s="3"/>
      <c r="MHT1006" s="3"/>
      <c r="MHU1006" s="3"/>
      <c r="MHV1006" s="3"/>
      <c r="MHW1006" s="3"/>
      <c r="MHX1006" s="3"/>
      <c r="MHY1006" s="3"/>
      <c r="MHZ1006" s="3"/>
      <c r="MIA1006" s="3"/>
      <c r="MIB1006" s="3"/>
      <c r="MIC1006" s="3"/>
      <c r="MID1006" s="3"/>
      <c r="MIE1006" s="3"/>
      <c r="MIF1006" s="3"/>
      <c r="MIG1006" s="3"/>
      <c r="MIH1006" s="3"/>
      <c r="MII1006" s="3"/>
      <c r="MIJ1006" s="3"/>
      <c r="MIK1006" s="3"/>
      <c r="MIL1006" s="3"/>
      <c r="MIM1006" s="3"/>
      <c r="MIN1006" s="3"/>
      <c r="MIO1006" s="3"/>
      <c r="MIP1006" s="3"/>
      <c r="MIQ1006" s="3"/>
      <c r="MIR1006" s="3"/>
      <c r="MIS1006" s="3"/>
      <c r="MIT1006" s="3"/>
      <c r="MIU1006" s="3"/>
      <c r="MIV1006" s="3"/>
      <c r="MIW1006" s="3"/>
      <c r="MIX1006" s="3"/>
      <c r="MIY1006" s="3"/>
      <c r="MIZ1006" s="3"/>
      <c r="MJA1006" s="3"/>
      <c r="MJB1006" s="3"/>
      <c r="MJC1006" s="3"/>
      <c r="MJD1006" s="3"/>
      <c r="MJE1006" s="3"/>
      <c r="MJF1006" s="3"/>
      <c r="MJG1006" s="3"/>
      <c r="MJH1006" s="3"/>
      <c r="MJI1006" s="3"/>
      <c r="MJJ1006" s="3"/>
      <c r="MJK1006" s="3"/>
      <c r="MJL1006" s="3"/>
      <c r="MJM1006" s="3"/>
      <c r="MJN1006" s="3"/>
      <c r="MJO1006" s="3"/>
      <c r="MJP1006" s="3"/>
      <c r="MJQ1006" s="3"/>
      <c r="MJR1006" s="3"/>
      <c r="MJS1006" s="3"/>
      <c r="MJT1006" s="3"/>
      <c r="MJU1006" s="3"/>
      <c r="MJV1006" s="3"/>
      <c r="MJW1006" s="3"/>
      <c r="MJX1006" s="3"/>
      <c r="MJY1006" s="3"/>
      <c r="MJZ1006" s="3"/>
      <c r="MKA1006" s="3"/>
      <c r="MKB1006" s="3"/>
      <c r="MKC1006" s="3"/>
      <c r="MKD1006" s="3"/>
      <c r="MKE1006" s="3"/>
      <c r="MKF1006" s="3"/>
      <c r="MKG1006" s="3"/>
      <c r="MKH1006" s="3"/>
      <c r="MKI1006" s="3"/>
      <c r="MKJ1006" s="3"/>
      <c r="MKK1006" s="3"/>
      <c r="MKL1006" s="3"/>
      <c r="MKM1006" s="3"/>
      <c r="MKN1006" s="3"/>
      <c r="MKO1006" s="3"/>
      <c r="MKP1006" s="3"/>
      <c r="MKQ1006" s="3"/>
      <c r="MKR1006" s="3"/>
      <c r="MKS1006" s="3"/>
      <c r="MKT1006" s="3"/>
      <c r="MKU1006" s="3"/>
      <c r="MKV1006" s="3"/>
      <c r="MKW1006" s="3"/>
      <c r="MKX1006" s="3"/>
      <c r="MKY1006" s="3"/>
      <c r="MKZ1006" s="3"/>
      <c r="MLA1006" s="3"/>
      <c r="MLB1006" s="3"/>
      <c r="MLC1006" s="3"/>
      <c r="MLD1006" s="3"/>
      <c r="MLE1006" s="3"/>
      <c r="MLF1006" s="3"/>
      <c r="MLG1006" s="3"/>
      <c r="MLH1006" s="3"/>
      <c r="MLI1006" s="3"/>
      <c r="MLJ1006" s="3"/>
      <c r="MLK1006" s="3"/>
      <c r="MLL1006" s="3"/>
      <c r="MLM1006" s="3"/>
      <c r="MLN1006" s="3"/>
      <c r="MLO1006" s="3"/>
      <c r="MLP1006" s="3"/>
      <c r="MLQ1006" s="3"/>
      <c r="MLR1006" s="3"/>
      <c r="MLS1006" s="3"/>
      <c r="MLT1006" s="3"/>
      <c r="MLU1006" s="3"/>
      <c r="MLV1006" s="3"/>
      <c r="MLW1006" s="3"/>
      <c r="MLX1006" s="3"/>
      <c r="MLY1006" s="3"/>
      <c r="MLZ1006" s="3"/>
      <c r="MMA1006" s="3"/>
      <c r="MMB1006" s="3"/>
      <c r="MMC1006" s="3"/>
      <c r="MMD1006" s="3"/>
      <c r="MME1006" s="3"/>
      <c r="MMF1006" s="3"/>
      <c r="MMG1006" s="3"/>
      <c r="MMH1006" s="3"/>
      <c r="MMI1006" s="3"/>
      <c r="MMJ1006" s="3"/>
      <c r="MMK1006" s="3"/>
      <c r="MML1006" s="3"/>
      <c r="MMM1006" s="3"/>
      <c r="MMN1006" s="3"/>
      <c r="MMO1006" s="3"/>
      <c r="MMP1006" s="3"/>
      <c r="MMQ1006" s="3"/>
      <c r="MMR1006" s="3"/>
      <c r="MMS1006" s="3"/>
      <c r="MMT1006" s="3"/>
      <c r="MMU1006" s="3"/>
      <c r="MMV1006" s="3"/>
      <c r="MMW1006" s="3"/>
      <c r="MMX1006" s="3"/>
      <c r="MMY1006" s="3"/>
      <c r="MMZ1006" s="3"/>
      <c r="MNA1006" s="3"/>
      <c r="MNB1006" s="3"/>
      <c r="MNC1006" s="3"/>
      <c r="MND1006" s="3"/>
      <c r="MNE1006" s="3"/>
      <c r="MNF1006" s="3"/>
      <c r="MNG1006" s="3"/>
      <c r="MNH1006" s="3"/>
      <c r="MNI1006" s="3"/>
      <c r="MNJ1006" s="3"/>
      <c r="MNK1006" s="3"/>
      <c r="MNL1006" s="3"/>
      <c r="MNM1006" s="3"/>
      <c r="MNN1006" s="3"/>
      <c r="MNO1006" s="3"/>
      <c r="MNP1006" s="3"/>
      <c r="MNQ1006" s="3"/>
      <c r="MNR1006" s="3"/>
      <c r="MNS1006" s="3"/>
      <c r="MNT1006" s="3"/>
      <c r="MNU1006" s="3"/>
      <c r="MNV1006" s="3"/>
      <c r="MNW1006" s="3"/>
      <c r="MNX1006" s="3"/>
      <c r="MNY1006" s="3"/>
      <c r="MNZ1006" s="3"/>
      <c r="MOA1006" s="3"/>
      <c r="MOB1006" s="3"/>
      <c r="MOC1006" s="3"/>
      <c r="MOD1006" s="3"/>
      <c r="MOE1006" s="3"/>
      <c r="MOF1006" s="3"/>
      <c r="MOG1006" s="3"/>
      <c r="MOH1006" s="3"/>
      <c r="MOI1006" s="3"/>
      <c r="MOJ1006" s="3"/>
      <c r="MOK1006" s="3"/>
      <c r="MOL1006" s="3"/>
      <c r="MOM1006" s="3"/>
      <c r="MON1006" s="3"/>
      <c r="MOO1006" s="3"/>
      <c r="MOP1006" s="3"/>
      <c r="MOQ1006" s="3"/>
      <c r="MOR1006" s="3"/>
      <c r="MOS1006" s="3"/>
      <c r="MOT1006" s="3"/>
      <c r="MOU1006" s="3"/>
      <c r="MOV1006" s="3"/>
      <c r="MOW1006" s="3"/>
      <c r="MOX1006" s="3"/>
      <c r="MOY1006" s="3"/>
      <c r="MOZ1006" s="3"/>
      <c r="MPA1006" s="3"/>
      <c r="MPB1006" s="3"/>
      <c r="MPC1006" s="3"/>
      <c r="MPD1006" s="3"/>
      <c r="MPE1006" s="3"/>
      <c r="MPF1006" s="3"/>
      <c r="MPG1006" s="3"/>
      <c r="MPH1006" s="3"/>
      <c r="MPI1006" s="3"/>
      <c r="MPJ1006" s="3"/>
      <c r="MPK1006" s="3"/>
      <c r="MPL1006" s="3"/>
      <c r="MPM1006" s="3"/>
      <c r="MPN1006" s="3"/>
      <c r="MPO1006" s="3"/>
      <c r="MPP1006" s="3"/>
      <c r="MPQ1006" s="3"/>
      <c r="MPR1006" s="3"/>
      <c r="MPS1006" s="3"/>
      <c r="MPT1006" s="3"/>
      <c r="MPU1006" s="3"/>
      <c r="MPV1006" s="3"/>
      <c r="MPW1006" s="3"/>
      <c r="MPX1006" s="3"/>
      <c r="MPY1006" s="3"/>
      <c r="MPZ1006" s="3"/>
      <c r="MQA1006" s="3"/>
      <c r="MQB1006" s="3"/>
      <c r="MQC1006" s="3"/>
      <c r="MQD1006" s="3"/>
      <c r="MQE1006" s="3"/>
      <c r="MQF1006" s="3"/>
      <c r="MQG1006" s="3"/>
      <c r="MQH1006" s="3"/>
      <c r="MQI1006" s="3"/>
      <c r="MQJ1006" s="3"/>
      <c r="MQK1006" s="3"/>
      <c r="MQL1006" s="3"/>
      <c r="MQM1006" s="3"/>
      <c r="MQN1006" s="3"/>
      <c r="MQO1006" s="3"/>
      <c r="MQP1006" s="3"/>
      <c r="MQQ1006" s="3"/>
      <c r="MQR1006" s="3"/>
      <c r="MQS1006" s="3"/>
      <c r="MQT1006" s="3"/>
      <c r="MQU1006" s="3"/>
      <c r="MQV1006" s="3"/>
      <c r="MQW1006" s="3"/>
      <c r="MQX1006" s="3"/>
      <c r="MQY1006" s="3"/>
      <c r="MQZ1006" s="3"/>
      <c r="MRA1006" s="3"/>
      <c r="MRB1006" s="3"/>
      <c r="MRC1006" s="3"/>
      <c r="MRD1006" s="3"/>
      <c r="MRE1006" s="3"/>
      <c r="MRF1006" s="3"/>
      <c r="MRG1006" s="3"/>
      <c r="MRH1006" s="3"/>
      <c r="MRI1006" s="3"/>
      <c r="MRJ1006" s="3"/>
      <c r="MRK1006" s="3"/>
      <c r="MRL1006" s="3"/>
      <c r="MRM1006" s="3"/>
      <c r="MRN1006" s="3"/>
      <c r="MRO1006" s="3"/>
      <c r="MRP1006" s="3"/>
      <c r="MRQ1006" s="3"/>
      <c r="MRR1006" s="3"/>
      <c r="MRS1006" s="3"/>
      <c r="MRT1006" s="3"/>
      <c r="MRU1006" s="3"/>
      <c r="MRV1006" s="3"/>
      <c r="MRW1006" s="3"/>
      <c r="MRX1006" s="3"/>
      <c r="MRY1006" s="3"/>
      <c r="MRZ1006" s="3"/>
      <c r="MSA1006" s="3"/>
      <c r="MSB1006" s="3"/>
      <c r="MSC1006" s="3"/>
      <c r="MSD1006" s="3"/>
      <c r="MSE1006" s="3"/>
      <c r="MSF1006" s="3"/>
      <c r="MSG1006" s="3"/>
      <c r="MSH1006" s="3"/>
      <c r="MSI1006" s="3"/>
      <c r="MSJ1006" s="3"/>
      <c r="MSK1006" s="3"/>
      <c r="MSL1006" s="3"/>
      <c r="MSM1006" s="3"/>
      <c r="MSN1006" s="3"/>
      <c r="MSO1006" s="3"/>
      <c r="MSP1006" s="3"/>
      <c r="MSQ1006" s="3"/>
      <c r="MSR1006" s="3"/>
      <c r="MSS1006" s="3"/>
      <c r="MST1006" s="3"/>
      <c r="MSU1006" s="3"/>
      <c r="MSV1006" s="3"/>
      <c r="MSW1006" s="3"/>
      <c r="MSX1006" s="3"/>
      <c r="MSY1006" s="3"/>
      <c r="MSZ1006" s="3"/>
      <c r="MTA1006" s="3"/>
      <c r="MTB1006" s="3"/>
      <c r="MTC1006" s="3"/>
      <c r="MTD1006" s="3"/>
      <c r="MTE1006" s="3"/>
      <c r="MTF1006" s="3"/>
      <c r="MTG1006" s="3"/>
      <c r="MTH1006" s="3"/>
      <c r="MTI1006" s="3"/>
      <c r="MTJ1006" s="3"/>
      <c r="MTK1006" s="3"/>
      <c r="MTL1006" s="3"/>
      <c r="MTM1006" s="3"/>
      <c r="MTN1006" s="3"/>
      <c r="MTO1006" s="3"/>
      <c r="MTP1006" s="3"/>
      <c r="MTQ1006" s="3"/>
      <c r="MTR1006" s="3"/>
      <c r="MTS1006" s="3"/>
      <c r="MTT1006" s="3"/>
      <c r="MTU1006" s="3"/>
      <c r="MTV1006" s="3"/>
      <c r="MTW1006" s="3"/>
      <c r="MTX1006" s="3"/>
      <c r="MTY1006" s="3"/>
      <c r="MTZ1006" s="3"/>
      <c r="MUA1006" s="3"/>
      <c r="MUB1006" s="3"/>
      <c r="MUC1006" s="3"/>
      <c r="MUD1006" s="3"/>
      <c r="MUE1006" s="3"/>
      <c r="MUF1006" s="3"/>
      <c r="MUG1006" s="3"/>
      <c r="MUH1006" s="3"/>
      <c r="MUI1006" s="3"/>
      <c r="MUJ1006" s="3"/>
      <c r="MUK1006" s="3"/>
      <c r="MUL1006" s="3"/>
      <c r="MUM1006" s="3"/>
      <c r="MUN1006" s="3"/>
      <c r="MUO1006" s="3"/>
      <c r="MUP1006" s="3"/>
      <c r="MUQ1006" s="3"/>
      <c r="MUR1006" s="3"/>
      <c r="MUS1006" s="3"/>
      <c r="MUT1006" s="3"/>
      <c r="MUU1006" s="3"/>
      <c r="MUV1006" s="3"/>
      <c r="MUW1006" s="3"/>
      <c r="MUX1006" s="3"/>
      <c r="MUY1006" s="3"/>
      <c r="MUZ1006" s="3"/>
      <c r="MVA1006" s="3"/>
      <c r="MVB1006" s="3"/>
      <c r="MVC1006" s="3"/>
      <c r="MVD1006" s="3"/>
      <c r="MVE1006" s="3"/>
      <c r="MVF1006" s="3"/>
      <c r="MVG1006" s="3"/>
      <c r="MVH1006" s="3"/>
      <c r="MVI1006" s="3"/>
      <c r="MVJ1006" s="3"/>
      <c r="MVK1006" s="3"/>
      <c r="MVL1006" s="3"/>
      <c r="MVM1006" s="3"/>
      <c r="MVN1006" s="3"/>
      <c r="MVO1006" s="3"/>
      <c r="MVP1006" s="3"/>
      <c r="MVQ1006" s="3"/>
      <c r="MVR1006" s="3"/>
      <c r="MVS1006" s="3"/>
      <c r="MVT1006" s="3"/>
      <c r="MVU1006" s="3"/>
      <c r="MVV1006" s="3"/>
      <c r="MVW1006" s="3"/>
      <c r="MVX1006" s="3"/>
      <c r="MVY1006" s="3"/>
      <c r="MVZ1006" s="3"/>
      <c r="MWA1006" s="3"/>
      <c r="MWB1006" s="3"/>
      <c r="MWC1006" s="3"/>
      <c r="MWD1006" s="3"/>
      <c r="MWE1006" s="3"/>
      <c r="MWF1006" s="3"/>
      <c r="MWG1006" s="3"/>
      <c r="MWH1006" s="3"/>
      <c r="MWI1006" s="3"/>
      <c r="MWJ1006" s="3"/>
      <c r="MWK1006" s="3"/>
      <c r="MWL1006" s="3"/>
      <c r="MWM1006" s="3"/>
      <c r="MWN1006" s="3"/>
      <c r="MWO1006" s="3"/>
      <c r="MWP1006" s="3"/>
      <c r="MWQ1006" s="3"/>
      <c r="MWR1006" s="3"/>
      <c r="MWS1006" s="3"/>
      <c r="MWT1006" s="3"/>
      <c r="MWU1006" s="3"/>
      <c r="MWV1006" s="3"/>
      <c r="MWW1006" s="3"/>
      <c r="MWX1006" s="3"/>
      <c r="MWY1006" s="3"/>
      <c r="MWZ1006" s="3"/>
      <c r="MXA1006" s="3"/>
      <c r="MXB1006" s="3"/>
      <c r="MXC1006" s="3"/>
      <c r="MXD1006" s="3"/>
      <c r="MXE1006" s="3"/>
      <c r="MXF1006" s="3"/>
      <c r="MXG1006" s="3"/>
      <c r="MXH1006" s="3"/>
      <c r="MXI1006" s="3"/>
      <c r="MXJ1006" s="3"/>
      <c r="MXK1006" s="3"/>
      <c r="MXL1006" s="3"/>
      <c r="MXM1006" s="3"/>
      <c r="MXN1006" s="3"/>
      <c r="MXO1006" s="3"/>
      <c r="MXP1006" s="3"/>
      <c r="MXQ1006" s="3"/>
      <c r="MXR1006" s="3"/>
      <c r="MXS1006" s="3"/>
      <c r="MXT1006" s="3"/>
      <c r="MXU1006" s="3"/>
      <c r="MXV1006" s="3"/>
      <c r="MXW1006" s="3"/>
      <c r="MXX1006" s="3"/>
      <c r="MXY1006" s="3"/>
      <c r="MXZ1006" s="3"/>
      <c r="MYA1006" s="3"/>
      <c r="MYB1006" s="3"/>
      <c r="MYC1006" s="3"/>
      <c r="MYD1006" s="3"/>
      <c r="MYE1006" s="3"/>
      <c r="MYF1006" s="3"/>
      <c r="MYG1006" s="3"/>
      <c r="MYH1006" s="3"/>
      <c r="MYI1006" s="3"/>
      <c r="MYJ1006" s="3"/>
      <c r="MYK1006" s="3"/>
      <c r="MYL1006" s="3"/>
      <c r="MYM1006" s="3"/>
      <c r="MYN1006" s="3"/>
      <c r="MYO1006" s="3"/>
      <c r="MYP1006" s="3"/>
      <c r="MYQ1006" s="3"/>
      <c r="MYR1006" s="3"/>
      <c r="MYS1006" s="3"/>
      <c r="MYT1006" s="3"/>
      <c r="MYU1006" s="3"/>
      <c r="MYV1006" s="3"/>
      <c r="MYW1006" s="3"/>
      <c r="MYX1006" s="3"/>
      <c r="MYY1006" s="3"/>
      <c r="MYZ1006" s="3"/>
      <c r="MZA1006" s="3"/>
      <c r="MZB1006" s="3"/>
      <c r="MZC1006" s="3"/>
      <c r="MZD1006" s="3"/>
      <c r="MZE1006" s="3"/>
      <c r="MZF1006" s="3"/>
      <c r="MZG1006" s="3"/>
      <c r="MZH1006" s="3"/>
      <c r="MZI1006" s="3"/>
      <c r="MZJ1006" s="3"/>
      <c r="MZK1006" s="3"/>
      <c r="MZL1006" s="3"/>
      <c r="MZM1006" s="3"/>
      <c r="MZN1006" s="3"/>
      <c r="MZO1006" s="3"/>
      <c r="MZP1006" s="3"/>
      <c r="MZQ1006" s="3"/>
      <c r="MZR1006" s="3"/>
      <c r="MZS1006" s="3"/>
      <c r="MZT1006" s="3"/>
      <c r="MZU1006" s="3"/>
      <c r="MZV1006" s="3"/>
      <c r="MZW1006" s="3"/>
      <c r="MZX1006" s="3"/>
      <c r="MZY1006" s="3"/>
      <c r="MZZ1006" s="3"/>
      <c r="NAA1006" s="3"/>
      <c r="NAB1006" s="3"/>
      <c r="NAC1006" s="3"/>
      <c r="NAD1006" s="3"/>
      <c r="NAE1006" s="3"/>
      <c r="NAF1006" s="3"/>
      <c r="NAG1006" s="3"/>
      <c r="NAH1006" s="3"/>
      <c r="NAI1006" s="3"/>
      <c r="NAJ1006" s="3"/>
      <c r="NAK1006" s="3"/>
      <c r="NAL1006" s="3"/>
      <c r="NAM1006" s="3"/>
      <c r="NAN1006" s="3"/>
      <c r="NAO1006" s="3"/>
      <c r="NAP1006" s="3"/>
      <c r="NAQ1006" s="3"/>
      <c r="NAR1006" s="3"/>
      <c r="NAS1006" s="3"/>
      <c r="NAT1006" s="3"/>
      <c r="NAU1006" s="3"/>
      <c r="NAV1006" s="3"/>
      <c r="NAW1006" s="3"/>
      <c r="NAX1006" s="3"/>
      <c r="NAY1006" s="3"/>
      <c r="NAZ1006" s="3"/>
      <c r="NBA1006" s="3"/>
      <c r="NBB1006" s="3"/>
      <c r="NBC1006" s="3"/>
      <c r="NBD1006" s="3"/>
      <c r="NBE1006" s="3"/>
      <c r="NBF1006" s="3"/>
      <c r="NBG1006" s="3"/>
      <c r="NBH1006" s="3"/>
      <c r="NBI1006" s="3"/>
      <c r="NBJ1006" s="3"/>
      <c r="NBK1006" s="3"/>
      <c r="NBL1006" s="3"/>
      <c r="NBM1006" s="3"/>
      <c r="NBN1006" s="3"/>
      <c r="NBO1006" s="3"/>
      <c r="NBP1006" s="3"/>
      <c r="NBQ1006" s="3"/>
      <c r="NBR1006" s="3"/>
      <c r="NBS1006" s="3"/>
      <c r="NBT1006" s="3"/>
      <c r="NBU1006" s="3"/>
      <c r="NBV1006" s="3"/>
      <c r="NBW1006" s="3"/>
      <c r="NBX1006" s="3"/>
      <c r="NBY1006" s="3"/>
      <c r="NBZ1006" s="3"/>
      <c r="NCA1006" s="3"/>
      <c r="NCB1006" s="3"/>
      <c r="NCC1006" s="3"/>
      <c r="NCD1006" s="3"/>
      <c r="NCE1006" s="3"/>
      <c r="NCF1006" s="3"/>
      <c r="NCG1006" s="3"/>
      <c r="NCH1006" s="3"/>
      <c r="NCI1006" s="3"/>
      <c r="NCJ1006" s="3"/>
      <c r="NCK1006" s="3"/>
      <c r="NCL1006" s="3"/>
      <c r="NCM1006" s="3"/>
      <c r="NCN1006" s="3"/>
      <c r="NCO1006" s="3"/>
      <c r="NCP1006" s="3"/>
      <c r="NCQ1006" s="3"/>
      <c r="NCR1006" s="3"/>
      <c r="NCS1006" s="3"/>
      <c r="NCT1006" s="3"/>
      <c r="NCU1006" s="3"/>
      <c r="NCV1006" s="3"/>
      <c r="NCW1006" s="3"/>
      <c r="NCX1006" s="3"/>
      <c r="NCY1006" s="3"/>
      <c r="NCZ1006" s="3"/>
      <c r="NDA1006" s="3"/>
      <c r="NDB1006" s="3"/>
      <c r="NDC1006" s="3"/>
      <c r="NDD1006" s="3"/>
      <c r="NDE1006" s="3"/>
      <c r="NDF1006" s="3"/>
      <c r="NDG1006" s="3"/>
      <c r="NDH1006" s="3"/>
      <c r="NDI1006" s="3"/>
      <c r="NDJ1006" s="3"/>
      <c r="NDK1006" s="3"/>
      <c r="NDL1006" s="3"/>
      <c r="NDM1006" s="3"/>
      <c r="NDN1006" s="3"/>
      <c r="NDO1006" s="3"/>
      <c r="NDP1006" s="3"/>
      <c r="NDQ1006" s="3"/>
      <c r="NDR1006" s="3"/>
      <c r="NDS1006" s="3"/>
      <c r="NDT1006" s="3"/>
      <c r="NDU1006" s="3"/>
      <c r="NDV1006" s="3"/>
      <c r="NDW1006" s="3"/>
      <c r="NDX1006" s="3"/>
      <c r="NDY1006" s="3"/>
      <c r="NDZ1006" s="3"/>
      <c r="NEA1006" s="3"/>
      <c r="NEB1006" s="3"/>
      <c r="NEC1006" s="3"/>
      <c r="NED1006" s="3"/>
      <c r="NEE1006" s="3"/>
      <c r="NEF1006" s="3"/>
      <c r="NEG1006" s="3"/>
      <c r="NEH1006" s="3"/>
      <c r="NEI1006" s="3"/>
      <c r="NEJ1006" s="3"/>
      <c r="NEK1006" s="3"/>
      <c r="NEL1006" s="3"/>
      <c r="NEM1006" s="3"/>
      <c r="NEN1006" s="3"/>
      <c r="NEO1006" s="3"/>
      <c r="NEP1006" s="3"/>
      <c r="NEQ1006" s="3"/>
      <c r="NER1006" s="3"/>
      <c r="NES1006" s="3"/>
      <c r="NET1006" s="3"/>
      <c r="NEU1006" s="3"/>
      <c r="NEV1006" s="3"/>
      <c r="NEW1006" s="3"/>
      <c r="NEX1006" s="3"/>
      <c r="NEY1006" s="3"/>
      <c r="NEZ1006" s="3"/>
      <c r="NFA1006" s="3"/>
      <c r="NFB1006" s="3"/>
      <c r="NFC1006" s="3"/>
      <c r="NFD1006" s="3"/>
      <c r="NFE1006" s="3"/>
      <c r="NFF1006" s="3"/>
      <c r="NFG1006" s="3"/>
      <c r="NFH1006" s="3"/>
      <c r="NFI1006" s="3"/>
      <c r="NFJ1006" s="3"/>
      <c r="NFK1006" s="3"/>
      <c r="NFL1006" s="3"/>
      <c r="NFM1006" s="3"/>
      <c r="NFN1006" s="3"/>
      <c r="NFO1006" s="3"/>
      <c r="NFP1006" s="3"/>
      <c r="NFQ1006" s="3"/>
      <c r="NFR1006" s="3"/>
      <c r="NFS1006" s="3"/>
      <c r="NFT1006" s="3"/>
      <c r="NFU1006" s="3"/>
      <c r="NFV1006" s="3"/>
      <c r="NFW1006" s="3"/>
      <c r="NFX1006" s="3"/>
      <c r="NFY1006" s="3"/>
      <c r="NFZ1006" s="3"/>
      <c r="NGA1006" s="3"/>
      <c r="NGB1006" s="3"/>
      <c r="NGC1006" s="3"/>
      <c r="NGD1006" s="3"/>
      <c r="NGE1006" s="3"/>
      <c r="NGF1006" s="3"/>
      <c r="NGG1006" s="3"/>
      <c r="NGH1006" s="3"/>
      <c r="NGI1006" s="3"/>
      <c r="NGJ1006" s="3"/>
      <c r="NGK1006" s="3"/>
      <c r="NGL1006" s="3"/>
      <c r="NGM1006" s="3"/>
      <c r="NGN1006" s="3"/>
      <c r="NGO1006" s="3"/>
      <c r="NGP1006" s="3"/>
      <c r="NGQ1006" s="3"/>
      <c r="NGR1006" s="3"/>
      <c r="NGS1006" s="3"/>
      <c r="NGT1006" s="3"/>
      <c r="NGU1006" s="3"/>
      <c r="NGV1006" s="3"/>
      <c r="NGW1006" s="3"/>
      <c r="NGX1006" s="3"/>
      <c r="NGY1006" s="3"/>
      <c r="NGZ1006" s="3"/>
      <c r="NHA1006" s="3"/>
      <c r="NHB1006" s="3"/>
      <c r="NHC1006" s="3"/>
      <c r="NHD1006" s="3"/>
      <c r="NHE1006" s="3"/>
      <c r="NHF1006" s="3"/>
      <c r="NHG1006" s="3"/>
      <c r="NHH1006" s="3"/>
      <c r="NHI1006" s="3"/>
      <c r="NHJ1006" s="3"/>
      <c r="NHK1006" s="3"/>
      <c r="NHL1006" s="3"/>
      <c r="NHM1006" s="3"/>
      <c r="NHN1006" s="3"/>
      <c r="NHO1006" s="3"/>
      <c r="NHP1006" s="3"/>
      <c r="NHQ1006" s="3"/>
      <c r="NHR1006" s="3"/>
      <c r="NHS1006" s="3"/>
      <c r="NHT1006" s="3"/>
      <c r="NHU1006" s="3"/>
      <c r="NHV1006" s="3"/>
      <c r="NHW1006" s="3"/>
      <c r="NHX1006" s="3"/>
      <c r="NHY1006" s="3"/>
      <c r="NHZ1006" s="3"/>
      <c r="NIA1006" s="3"/>
      <c r="NIB1006" s="3"/>
      <c r="NIC1006" s="3"/>
      <c r="NID1006" s="3"/>
      <c r="NIE1006" s="3"/>
      <c r="NIF1006" s="3"/>
      <c r="NIG1006" s="3"/>
      <c r="NIH1006" s="3"/>
      <c r="NII1006" s="3"/>
      <c r="NIJ1006" s="3"/>
      <c r="NIK1006" s="3"/>
      <c r="NIL1006" s="3"/>
      <c r="NIM1006" s="3"/>
      <c r="NIN1006" s="3"/>
      <c r="NIO1006" s="3"/>
      <c r="NIP1006" s="3"/>
      <c r="NIQ1006" s="3"/>
      <c r="NIR1006" s="3"/>
      <c r="NIS1006" s="3"/>
      <c r="NIT1006" s="3"/>
      <c r="NIU1006" s="3"/>
      <c r="NIV1006" s="3"/>
      <c r="NIW1006" s="3"/>
      <c r="NIX1006" s="3"/>
      <c r="NIY1006" s="3"/>
      <c r="NIZ1006" s="3"/>
      <c r="NJA1006" s="3"/>
      <c r="NJB1006" s="3"/>
      <c r="NJC1006" s="3"/>
      <c r="NJD1006" s="3"/>
      <c r="NJE1006" s="3"/>
      <c r="NJF1006" s="3"/>
      <c r="NJG1006" s="3"/>
      <c r="NJH1006" s="3"/>
      <c r="NJI1006" s="3"/>
      <c r="NJJ1006" s="3"/>
      <c r="NJK1006" s="3"/>
      <c r="NJL1006" s="3"/>
      <c r="NJM1006" s="3"/>
      <c r="NJN1006" s="3"/>
      <c r="NJO1006" s="3"/>
      <c r="NJP1006" s="3"/>
      <c r="NJQ1006" s="3"/>
      <c r="NJR1006" s="3"/>
      <c r="NJS1006" s="3"/>
      <c r="NJT1006" s="3"/>
      <c r="NJU1006" s="3"/>
      <c r="NJV1006" s="3"/>
      <c r="NJW1006" s="3"/>
      <c r="NJX1006" s="3"/>
      <c r="NJY1006" s="3"/>
      <c r="NJZ1006" s="3"/>
      <c r="NKA1006" s="3"/>
      <c r="NKB1006" s="3"/>
      <c r="NKC1006" s="3"/>
      <c r="NKD1006" s="3"/>
      <c r="NKE1006" s="3"/>
      <c r="NKF1006" s="3"/>
      <c r="NKG1006" s="3"/>
      <c r="NKH1006" s="3"/>
      <c r="NKI1006" s="3"/>
      <c r="NKJ1006" s="3"/>
      <c r="NKK1006" s="3"/>
      <c r="NKL1006" s="3"/>
      <c r="NKM1006" s="3"/>
      <c r="NKN1006" s="3"/>
      <c r="NKO1006" s="3"/>
      <c r="NKP1006" s="3"/>
      <c r="NKQ1006" s="3"/>
      <c r="NKR1006" s="3"/>
      <c r="NKS1006" s="3"/>
      <c r="NKT1006" s="3"/>
      <c r="NKU1006" s="3"/>
      <c r="NKV1006" s="3"/>
      <c r="NKW1006" s="3"/>
      <c r="NKX1006" s="3"/>
      <c r="NKY1006" s="3"/>
      <c r="NKZ1006" s="3"/>
      <c r="NLA1006" s="3"/>
      <c r="NLB1006" s="3"/>
      <c r="NLC1006" s="3"/>
      <c r="NLD1006" s="3"/>
      <c r="NLE1006" s="3"/>
      <c r="NLF1006" s="3"/>
      <c r="NLG1006" s="3"/>
      <c r="NLH1006" s="3"/>
      <c r="NLI1006" s="3"/>
      <c r="NLJ1006" s="3"/>
      <c r="NLK1006" s="3"/>
      <c r="NLL1006" s="3"/>
      <c r="NLM1006" s="3"/>
      <c r="NLN1006" s="3"/>
      <c r="NLO1006" s="3"/>
      <c r="NLP1006" s="3"/>
      <c r="NLQ1006" s="3"/>
      <c r="NLR1006" s="3"/>
      <c r="NLS1006" s="3"/>
      <c r="NLT1006" s="3"/>
      <c r="NLU1006" s="3"/>
      <c r="NLV1006" s="3"/>
      <c r="NLW1006" s="3"/>
      <c r="NLX1006" s="3"/>
      <c r="NLY1006" s="3"/>
      <c r="NLZ1006" s="3"/>
      <c r="NMA1006" s="3"/>
      <c r="NMB1006" s="3"/>
      <c r="NMC1006" s="3"/>
      <c r="NMD1006" s="3"/>
      <c r="NME1006" s="3"/>
      <c r="NMF1006" s="3"/>
      <c r="NMG1006" s="3"/>
      <c r="NMH1006" s="3"/>
      <c r="NMI1006" s="3"/>
      <c r="NMJ1006" s="3"/>
      <c r="NMK1006" s="3"/>
      <c r="NML1006" s="3"/>
      <c r="NMM1006" s="3"/>
      <c r="NMN1006" s="3"/>
      <c r="NMO1006" s="3"/>
      <c r="NMP1006" s="3"/>
      <c r="NMQ1006" s="3"/>
      <c r="NMR1006" s="3"/>
      <c r="NMS1006" s="3"/>
      <c r="NMT1006" s="3"/>
      <c r="NMU1006" s="3"/>
      <c r="NMV1006" s="3"/>
      <c r="NMW1006" s="3"/>
      <c r="NMX1006" s="3"/>
      <c r="NMY1006" s="3"/>
      <c r="NMZ1006" s="3"/>
      <c r="NNA1006" s="3"/>
      <c r="NNB1006" s="3"/>
      <c r="NNC1006" s="3"/>
      <c r="NND1006" s="3"/>
      <c r="NNE1006" s="3"/>
      <c r="NNF1006" s="3"/>
      <c r="NNG1006" s="3"/>
      <c r="NNH1006" s="3"/>
      <c r="NNI1006" s="3"/>
      <c r="NNJ1006" s="3"/>
      <c r="NNK1006" s="3"/>
      <c r="NNL1006" s="3"/>
      <c r="NNM1006" s="3"/>
      <c r="NNN1006" s="3"/>
      <c r="NNO1006" s="3"/>
      <c r="NNP1006" s="3"/>
      <c r="NNQ1006" s="3"/>
      <c r="NNR1006" s="3"/>
      <c r="NNS1006" s="3"/>
      <c r="NNT1006" s="3"/>
      <c r="NNU1006" s="3"/>
      <c r="NNV1006" s="3"/>
      <c r="NNW1006" s="3"/>
      <c r="NNX1006" s="3"/>
      <c r="NNY1006" s="3"/>
      <c r="NNZ1006" s="3"/>
      <c r="NOA1006" s="3"/>
      <c r="NOB1006" s="3"/>
      <c r="NOC1006" s="3"/>
      <c r="NOD1006" s="3"/>
      <c r="NOE1006" s="3"/>
      <c r="NOF1006" s="3"/>
      <c r="NOG1006" s="3"/>
      <c r="NOH1006" s="3"/>
      <c r="NOI1006" s="3"/>
      <c r="NOJ1006" s="3"/>
      <c r="NOK1006" s="3"/>
      <c r="NOL1006" s="3"/>
      <c r="NOM1006" s="3"/>
      <c r="NON1006" s="3"/>
      <c r="NOO1006" s="3"/>
      <c r="NOP1006" s="3"/>
      <c r="NOQ1006" s="3"/>
      <c r="NOR1006" s="3"/>
      <c r="NOS1006" s="3"/>
      <c r="NOT1006" s="3"/>
      <c r="NOU1006" s="3"/>
      <c r="NOV1006" s="3"/>
      <c r="NOW1006" s="3"/>
      <c r="NOX1006" s="3"/>
      <c r="NOY1006" s="3"/>
      <c r="NOZ1006" s="3"/>
      <c r="NPA1006" s="3"/>
      <c r="NPB1006" s="3"/>
      <c r="NPC1006" s="3"/>
      <c r="NPD1006" s="3"/>
      <c r="NPE1006" s="3"/>
      <c r="NPF1006" s="3"/>
      <c r="NPG1006" s="3"/>
      <c r="NPH1006" s="3"/>
      <c r="NPI1006" s="3"/>
      <c r="NPJ1006" s="3"/>
      <c r="NPK1006" s="3"/>
      <c r="NPL1006" s="3"/>
      <c r="NPM1006" s="3"/>
      <c r="NPN1006" s="3"/>
      <c r="NPO1006" s="3"/>
      <c r="NPP1006" s="3"/>
      <c r="NPQ1006" s="3"/>
      <c r="NPR1006" s="3"/>
      <c r="NPS1006" s="3"/>
      <c r="NPT1006" s="3"/>
      <c r="NPU1006" s="3"/>
      <c r="NPV1006" s="3"/>
      <c r="NPW1006" s="3"/>
      <c r="NPX1006" s="3"/>
      <c r="NPY1006" s="3"/>
      <c r="NPZ1006" s="3"/>
      <c r="NQA1006" s="3"/>
      <c r="NQB1006" s="3"/>
      <c r="NQC1006" s="3"/>
      <c r="NQD1006" s="3"/>
      <c r="NQE1006" s="3"/>
      <c r="NQF1006" s="3"/>
      <c r="NQG1006" s="3"/>
      <c r="NQH1006" s="3"/>
      <c r="NQI1006" s="3"/>
      <c r="NQJ1006" s="3"/>
      <c r="NQK1006" s="3"/>
      <c r="NQL1006" s="3"/>
      <c r="NQM1006" s="3"/>
      <c r="NQN1006" s="3"/>
      <c r="NQO1006" s="3"/>
      <c r="NQP1006" s="3"/>
      <c r="NQQ1006" s="3"/>
      <c r="NQR1006" s="3"/>
      <c r="NQS1006" s="3"/>
      <c r="NQT1006" s="3"/>
      <c r="NQU1006" s="3"/>
      <c r="NQV1006" s="3"/>
      <c r="NQW1006" s="3"/>
      <c r="NQX1006" s="3"/>
      <c r="NQY1006" s="3"/>
      <c r="NQZ1006" s="3"/>
      <c r="NRA1006" s="3"/>
      <c r="NRB1006" s="3"/>
      <c r="NRC1006" s="3"/>
      <c r="NRD1006" s="3"/>
      <c r="NRE1006" s="3"/>
      <c r="NRF1006" s="3"/>
      <c r="NRG1006" s="3"/>
      <c r="NRH1006" s="3"/>
      <c r="NRI1006" s="3"/>
      <c r="NRJ1006" s="3"/>
      <c r="NRK1006" s="3"/>
      <c r="NRL1006" s="3"/>
      <c r="NRM1006" s="3"/>
      <c r="NRN1006" s="3"/>
      <c r="NRO1006" s="3"/>
      <c r="NRP1006" s="3"/>
      <c r="NRQ1006" s="3"/>
      <c r="NRR1006" s="3"/>
      <c r="NRS1006" s="3"/>
      <c r="NRT1006" s="3"/>
      <c r="NRU1006" s="3"/>
      <c r="NRV1006" s="3"/>
      <c r="NRW1006" s="3"/>
      <c r="NRX1006" s="3"/>
      <c r="NRY1006" s="3"/>
      <c r="NRZ1006" s="3"/>
      <c r="NSA1006" s="3"/>
      <c r="NSB1006" s="3"/>
      <c r="NSC1006" s="3"/>
      <c r="NSD1006" s="3"/>
      <c r="NSE1006" s="3"/>
      <c r="NSF1006" s="3"/>
      <c r="NSG1006" s="3"/>
      <c r="NSH1006" s="3"/>
      <c r="NSI1006" s="3"/>
      <c r="NSJ1006" s="3"/>
      <c r="NSK1006" s="3"/>
      <c r="NSL1006" s="3"/>
      <c r="NSM1006" s="3"/>
      <c r="NSN1006" s="3"/>
      <c r="NSO1006" s="3"/>
      <c r="NSP1006" s="3"/>
      <c r="NSQ1006" s="3"/>
      <c r="NSR1006" s="3"/>
      <c r="NSS1006" s="3"/>
      <c r="NST1006" s="3"/>
      <c r="NSU1006" s="3"/>
      <c r="NSV1006" s="3"/>
      <c r="NSW1006" s="3"/>
      <c r="NSX1006" s="3"/>
      <c r="NSY1006" s="3"/>
      <c r="NSZ1006" s="3"/>
      <c r="NTA1006" s="3"/>
      <c r="NTB1006" s="3"/>
      <c r="NTC1006" s="3"/>
      <c r="NTD1006" s="3"/>
      <c r="NTE1006" s="3"/>
      <c r="NTF1006" s="3"/>
      <c r="NTG1006" s="3"/>
      <c r="NTH1006" s="3"/>
      <c r="NTI1006" s="3"/>
      <c r="NTJ1006" s="3"/>
      <c r="NTK1006" s="3"/>
      <c r="NTL1006" s="3"/>
      <c r="NTM1006" s="3"/>
      <c r="NTN1006" s="3"/>
      <c r="NTO1006" s="3"/>
      <c r="NTP1006" s="3"/>
      <c r="NTQ1006" s="3"/>
      <c r="NTR1006" s="3"/>
      <c r="NTS1006" s="3"/>
      <c r="NTT1006" s="3"/>
      <c r="NTU1006" s="3"/>
      <c r="NTV1006" s="3"/>
      <c r="NTW1006" s="3"/>
      <c r="NTX1006" s="3"/>
      <c r="NTY1006" s="3"/>
      <c r="NTZ1006" s="3"/>
      <c r="NUA1006" s="3"/>
      <c r="NUB1006" s="3"/>
      <c r="NUC1006" s="3"/>
      <c r="NUD1006" s="3"/>
      <c r="NUE1006" s="3"/>
      <c r="NUF1006" s="3"/>
      <c r="NUG1006" s="3"/>
      <c r="NUH1006" s="3"/>
      <c r="NUI1006" s="3"/>
      <c r="NUJ1006" s="3"/>
      <c r="NUK1006" s="3"/>
      <c r="NUL1006" s="3"/>
      <c r="NUM1006" s="3"/>
      <c r="NUN1006" s="3"/>
      <c r="NUO1006" s="3"/>
      <c r="NUP1006" s="3"/>
      <c r="NUQ1006" s="3"/>
      <c r="NUR1006" s="3"/>
      <c r="NUS1006" s="3"/>
      <c r="NUT1006" s="3"/>
      <c r="NUU1006" s="3"/>
      <c r="NUV1006" s="3"/>
      <c r="NUW1006" s="3"/>
      <c r="NUX1006" s="3"/>
      <c r="NUY1006" s="3"/>
      <c r="NUZ1006" s="3"/>
      <c r="NVA1006" s="3"/>
      <c r="NVB1006" s="3"/>
      <c r="NVC1006" s="3"/>
      <c r="NVD1006" s="3"/>
      <c r="NVE1006" s="3"/>
      <c r="NVF1006" s="3"/>
      <c r="NVG1006" s="3"/>
      <c r="NVH1006" s="3"/>
      <c r="NVI1006" s="3"/>
      <c r="NVJ1006" s="3"/>
      <c r="NVK1006" s="3"/>
      <c r="NVL1006" s="3"/>
      <c r="NVM1006" s="3"/>
      <c r="NVN1006" s="3"/>
      <c r="NVO1006" s="3"/>
      <c r="NVP1006" s="3"/>
      <c r="NVQ1006" s="3"/>
      <c r="NVR1006" s="3"/>
      <c r="NVS1006" s="3"/>
      <c r="NVT1006" s="3"/>
      <c r="NVU1006" s="3"/>
      <c r="NVV1006" s="3"/>
      <c r="NVW1006" s="3"/>
      <c r="NVX1006" s="3"/>
      <c r="NVY1006" s="3"/>
      <c r="NVZ1006" s="3"/>
      <c r="NWA1006" s="3"/>
      <c r="NWB1006" s="3"/>
      <c r="NWC1006" s="3"/>
      <c r="NWD1006" s="3"/>
      <c r="NWE1006" s="3"/>
      <c r="NWF1006" s="3"/>
      <c r="NWG1006" s="3"/>
      <c r="NWH1006" s="3"/>
      <c r="NWI1006" s="3"/>
      <c r="NWJ1006" s="3"/>
      <c r="NWK1006" s="3"/>
      <c r="NWL1006" s="3"/>
      <c r="NWM1006" s="3"/>
      <c r="NWN1006" s="3"/>
      <c r="NWO1006" s="3"/>
      <c r="NWP1006" s="3"/>
      <c r="NWQ1006" s="3"/>
      <c r="NWR1006" s="3"/>
      <c r="NWS1006" s="3"/>
      <c r="NWT1006" s="3"/>
      <c r="NWU1006" s="3"/>
      <c r="NWV1006" s="3"/>
      <c r="NWW1006" s="3"/>
      <c r="NWX1006" s="3"/>
      <c r="NWY1006" s="3"/>
      <c r="NWZ1006" s="3"/>
      <c r="NXA1006" s="3"/>
      <c r="NXB1006" s="3"/>
      <c r="NXC1006" s="3"/>
      <c r="NXD1006" s="3"/>
      <c r="NXE1006" s="3"/>
      <c r="NXF1006" s="3"/>
      <c r="NXG1006" s="3"/>
      <c r="NXH1006" s="3"/>
      <c r="NXI1006" s="3"/>
      <c r="NXJ1006" s="3"/>
      <c r="NXK1006" s="3"/>
      <c r="NXL1006" s="3"/>
      <c r="NXM1006" s="3"/>
      <c r="NXN1006" s="3"/>
      <c r="NXO1006" s="3"/>
      <c r="NXP1006" s="3"/>
      <c r="NXQ1006" s="3"/>
      <c r="NXR1006" s="3"/>
      <c r="NXS1006" s="3"/>
      <c r="NXT1006" s="3"/>
      <c r="NXU1006" s="3"/>
      <c r="NXV1006" s="3"/>
      <c r="NXW1006" s="3"/>
      <c r="NXX1006" s="3"/>
      <c r="NXY1006" s="3"/>
      <c r="NXZ1006" s="3"/>
      <c r="NYA1006" s="3"/>
      <c r="NYB1006" s="3"/>
      <c r="NYC1006" s="3"/>
      <c r="NYD1006" s="3"/>
      <c r="NYE1006" s="3"/>
      <c r="NYF1006" s="3"/>
      <c r="NYG1006" s="3"/>
      <c r="NYH1006" s="3"/>
      <c r="NYI1006" s="3"/>
      <c r="NYJ1006" s="3"/>
      <c r="NYK1006" s="3"/>
      <c r="NYL1006" s="3"/>
      <c r="NYM1006" s="3"/>
      <c r="NYN1006" s="3"/>
      <c r="NYO1006" s="3"/>
      <c r="NYP1006" s="3"/>
      <c r="NYQ1006" s="3"/>
      <c r="NYR1006" s="3"/>
      <c r="NYS1006" s="3"/>
      <c r="NYT1006" s="3"/>
      <c r="NYU1006" s="3"/>
      <c r="NYV1006" s="3"/>
      <c r="NYW1006" s="3"/>
      <c r="NYX1006" s="3"/>
      <c r="NYY1006" s="3"/>
      <c r="NYZ1006" s="3"/>
      <c r="NZA1006" s="3"/>
      <c r="NZB1006" s="3"/>
      <c r="NZC1006" s="3"/>
      <c r="NZD1006" s="3"/>
      <c r="NZE1006" s="3"/>
      <c r="NZF1006" s="3"/>
      <c r="NZG1006" s="3"/>
      <c r="NZH1006" s="3"/>
      <c r="NZI1006" s="3"/>
      <c r="NZJ1006" s="3"/>
      <c r="NZK1006" s="3"/>
      <c r="NZL1006" s="3"/>
      <c r="NZM1006" s="3"/>
      <c r="NZN1006" s="3"/>
      <c r="NZO1006" s="3"/>
      <c r="NZP1006" s="3"/>
      <c r="NZQ1006" s="3"/>
      <c r="NZR1006" s="3"/>
      <c r="NZS1006" s="3"/>
      <c r="NZT1006" s="3"/>
      <c r="NZU1006" s="3"/>
      <c r="NZV1006" s="3"/>
      <c r="NZW1006" s="3"/>
      <c r="NZX1006" s="3"/>
      <c r="NZY1006" s="3"/>
      <c r="NZZ1006" s="3"/>
      <c r="OAA1006" s="3"/>
      <c r="OAB1006" s="3"/>
      <c r="OAC1006" s="3"/>
      <c r="OAD1006" s="3"/>
      <c r="OAE1006" s="3"/>
      <c r="OAF1006" s="3"/>
      <c r="OAG1006" s="3"/>
      <c r="OAH1006" s="3"/>
      <c r="OAI1006" s="3"/>
      <c r="OAJ1006" s="3"/>
      <c r="OAK1006" s="3"/>
      <c r="OAL1006" s="3"/>
      <c r="OAM1006" s="3"/>
      <c r="OAN1006" s="3"/>
      <c r="OAO1006" s="3"/>
      <c r="OAP1006" s="3"/>
      <c r="OAQ1006" s="3"/>
      <c r="OAR1006" s="3"/>
      <c r="OAS1006" s="3"/>
      <c r="OAT1006" s="3"/>
      <c r="OAU1006" s="3"/>
      <c r="OAV1006" s="3"/>
      <c r="OAW1006" s="3"/>
      <c r="OAX1006" s="3"/>
      <c r="OAY1006" s="3"/>
      <c r="OAZ1006" s="3"/>
      <c r="OBA1006" s="3"/>
      <c r="OBB1006" s="3"/>
      <c r="OBC1006" s="3"/>
      <c r="OBD1006" s="3"/>
      <c r="OBE1006" s="3"/>
      <c r="OBF1006" s="3"/>
      <c r="OBG1006" s="3"/>
      <c r="OBH1006" s="3"/>
      <c r="OBI1006" s="3"/>
      <c r="OBJ1006" s="3"/>
      <c r="OBK1006" s="3"/>
      <c r="OBL1006" s="3"/>
      <c r="OBM1006" s="3"/>
      <c r="OBN1006" s="3"/>
      <c r="OBO1006" s="3"/>
      <c r="OBP1006" s="3"/>
      <c r="OBQ1006" s="3"/>
      <c r="OBR1006" s="3"/>
      <c r="OBS1006" s="3"/>
      <c r="OBT1006" s="3"/>
      <c r="OBU1006" s="3"/>
      <c r="OBV1006" s="3"/>
      <c r="OBW1006" s="3"/>
      <c r="OBX1006" s="3"/>
      <c r="OBY1006" s="3"/>
      <c r="OBZ1006" s="3"/>
      <c r="OCA1006" s="3"/>
      <c r="OCB1006" s="3"/>
      <c r="OCC1006" s="3"/>
      <c r="OCD1006" s="3"/>
      <c r="OCE1006" s="3"/>
      <c r="OCF1006" s="3"/>
      <c r="OCG1006" s="3"/>
      <c r="OCH1006" s="3"/>
      <c r="OCI1006" s="3"/>
      <c r="OCJ1006" s="3"/>
      <c r="OCK1006" s="3"/>
      <c r="OCL1006" s="3"/>
      <c r="OCM1006" s="3"/>
      <c r="OCN1006" s="3"/>
      <c r="OCO1006" s="3"/>
      <c r="OCP1006" s="3"/>
      <c r="OCQ1006" s="3"/>
      <c r="OCR1006" s="3"/>
      <c r="OCS1006" s="3"/>
      <c r="OCT1006" s="3"/>
      <c r="OCU1006" s="3"/>
      <c r="OCV1006" s="3"/>
      <c r="OCW1006" s="3"/>
      <c r="OCX1006" s="3"/>
      <c r="OCY1006" s="3"/>
      <c r="OCZ1006" s="3"/>
      <c r="ODA1006" s="3"/>
      <c r="ODB1006" s="3"/>
      <c r="ODC1006" s="3"/>
      <c r="ODD1006" s="3"/>
      <c r="ODE1006" s="3"/>
      <c r="ODF1006" s="3"/>
      <c r="ODG1006" s="3"/>
      <c r="ODH1006" s="3"/>
      <c r="ODI1006" s="3"/>
      <c r="ODJ1006" s="3"/>
      <c r="ODK1006" s="3"/>
      <c r="ODL1006" s="3"/>
      <c r="ODM1006" s="3"/>
      <c r="ODN1006" s="3"/>
      <c r="ODO1006" s="3"/>
      <c r="ODP1006" s="3"/>
      <c r="ODQ1006" s="3"/>
      <c r="ODR1006" s="3"/>
      <c r="ODS1006" s="3"/>
      <c r="ODT1006" s="3"/>
      <c r="ODU1006" s="3"/>
      <c r="ODV1006" s="3"/>
      <c r="ODW1006" s="3"/>
      <c r="ODX1006" s="3"/>
      <c r="ODY1006" s="3"/>
      <c r="ODZ1006" s="3"/>
      <c r="OEA1006" s="3"/>
      <c r="OEB1006" s="3"/>
      <c r="OEC1006" s="3"/>
      <c r="OED1006" s="3"/>
      <c r="OEE1006" s="3"/>
      <c r="OEF1006" s="3"/>
      <c r="OEG1006" s="3"/>
      <c r="OEH1006" s="3"/>
      <c r="OEI1006" s="3"/>
      <c r="OEJ1006" s="3"/>
      <c r="OEK1006" s="3"/>
      <c r="OEL1006" s="3"/>
      <c r="OEM1006" s="3"/>
      <c r="OEN1006" s="3"/>
      <c r="OEO1006" s="3"/>
      <c r="OEP1006" s="3"/>
      <c r="OEQ1006" s="3"/>
      <c r="OER1006" s="3"/>
      <c r="OES1006" s="3"/>
      <c r="OET1006" s="3"/>
      <c r="OEU1006" s="3"/>
      <c r="OEV1006" s="3"/>
      <c r="OEW1006" s="3"/>
      <c r="OEX1006" s="3"/>
      <c r="OEY1006" s="3"/>
      <c r="OEZ1006" s="3"/>
      <c r="OFA1006" s="3"/>
      <c r="OFB1006" s="3"/>
      <c r="OFC1006" s="3"/>
      <c r="OFD1006" s="3"/>
      <c r="OFE1006" s="3"/>
      <c r="OFF1006" s="3"/>
      <c r="OFG1006" s="3"/>
      <c r="OFH1006" s="3"/>
      <c r="OFI1006" s="3"/>
      <c r="OFJ1006" s="3"/>
      <c r="OFK1006" s="3"/>
      <c r="OFL1006" s="3"/>
      <c r="OFM1006" s="3"/>
      <c r="OFN1006" s="3"/>
      <c r="OFO1006" s="3"/>
      <c r="OFP1006" s="3"/>
      <c r="OFQ1006" s="3"/>
      <c r="OFR1006" s="3"/>
      <c r="OFS1006" s="3"/>
      <c r="OFT1006" s="3"/>
      <c r="OFU1006" s="3"/>
      <c r="OFV1006" s="3"/>
      <c r="OFW1006" s="3"/>
      <c r="OFX1006" s="3"/>
      <c r="OFY1006" s="3"/>
      <c r="OFZ1006" s="3"/>
      <c r="OGA1006" s="3"/>
      <c r="OGB1006" s="3"/>
      <c r="OGC1006" s="3"/>
      <c r="OGD1006" s="3"/>
      <c r="OGE1006" s="3"/>
      <c r="OGF1006" s="3"/>
      <c r="OGG1006" s="3"/>
      <c r="OGH1006" s="3"/>
      <c r="OGI1006" s="3"/>
      <c r="OGJ1006" s="3"/>
      <c r="OGK1006" s="3"/>
      <c r="OGL1006" s="3"/>
      <c r="OGM1006" s="3"/>
      <c r="OGN1006" s="3"/>
      <c r="OGO1006" s="3"/>
      <c r="OGP1006" s="3"/>
      <c r="OGQ1006" s="3"/>
      <c r="OGR1006" s="3"/>
      <c r="OGS1006" s="3"/>
      <c r="OGT1006" s="3"/>
      <c r="OGU1006" s="3"/>
      <c r="OGV1006" s="3"/>
      <c r="OGW1006" s="3"/>
      <c r="OGX1006" s="3"/>
      <c r="OGY1006" s="3"/>
      <c r="OGZ1006" s="3"/>
      <c r="OHA1006" s="3"/>
      <c r="OHB1006" s="3"/>
      <c r="OHC1006" s="3"/>
      <c r="OHD1006" s="3"/>
      <c r="OHE1006" s="3"/>
      <c r="OHF1006" s="3"/>
      <c r="OHG1006" s="3"/>
      <c r="OHH1006" s="3"/>
      <c r="OHI1006" s="3"/>
      <c r="OHJ1006" s="3"/>
      <c r="OHK1006" s="3"/>
      <c r="OHL1006" s="3"/>
      <c r="OHM1006" s="3"/>
      <c r="OHN1006" s="3"/>
      <c r="OHO1006" s="3"/>
      <c r="OHP1006" s="3"/>
      <c r="OHQ1006" s="3"/>
      <c r="OHR1006" s="3"/>
      <c r="OHS1006" s="3"/>
      <c r="OHT1006" s="3"/>
      <c r="OHU1006" s="3"/>
      <c r="OHV1006" s="3"/>
      <c r="OHW1006" s="3"/>
      <c r="OHX1006" s="3"/>
      <c r="OHY1006" s="3"/>
      <c r="OHZ1006" s="3"/>
      <c r="OIA1006" s="3"/>
      <c r="OIB1006" s="3"/>
      <c r="OIC1006" s="3"/>
      <c r="OID1006" s="3"/>
      <c r="OIE1006" s="3"/>
      <c r="OIF1006" s="3"/>
      <c r="OIG1006" s="3"/>
      <c r="OIH1006" s="3"/>
      <c r="OII1006" s="3"/>
      <c r="OIJ1006" s="3"/>
      <c r="OIK1006" s="3"/>
      <c r="OIL1006" s="3"/>
      <c r="OIM1006" s="3"/>
      <c r="OIN1006" s="3"/>
      <c r="OIO1006" s="3"/>
      <c r="OIP1006" s="3"/>
      <c r="OIQ1006" s="3"/>
      <c r="OIR1006" s="3"/>
      <c r="OIS1006" s="3"/>
      <c r="OIT1006" s="3"/>
      <c r="OIU1006" s="3"/>
      <c r="OIV1006" s="3"/>
      <c r="OIW1006" s="3"/>
      <c r="OIX1006" s="3"/>
      <c r="OIY1006" s="3"/>
      <c r="OIZ1006" s="3"/>
      <c r="OJA1006" s="3"/>
      <c r="OJB1006" s="3"/>
      <c r="OJC1006" s="3"/>
      <c r="OJD1006" s="3"/>
      <c r="OJE1006" s="3"/>
      <c r="OJF1006" s="3"/>
      <c r="OJG1006" s="3"/>
      <c r="OJH1006" s="3"/>
      <c r="OJI1006" s="3"/>
      <c r="OJJ1006" s="3"/>
      <c r="OJK1006" s="3"/>
      <c r="OJL1006" s="3"/>
      <c r="OJM1006" s="3"/>
      <c r="OJN1006" s="3"/>
      <c r="OJO1006" s="3"/>
      <c r="OJP1006" s="3"/>
      <c r="OJQ1006" s="3"/>
      <c r="OJR1006" s="3"/>
      <c r="OJS1006" s="3"/>
      <c r="OJT1006" s="3"/>
      <c r="OJU1006" s="3"/>
      <c r="OJV1006" s="3"/>
      <c r="OJW1006" s="3"/>
      <c r="OJX1006" s="3"/>
      <c r="OJY1006" s="3"/>
      <c r="OJZ1006" s="3"/>
      <c r="OKA1006" s="3"/>
      <c r="OKB1006" s="3"/>
      <c r="OKC1006" s="3"/>
      <c r="OKD1006" s="3"/>
      <c r="OKE1006" s="3"/>
      <c r="OKF1006" s="3"/>
      <c r="OKG1006" s="3"/>
      <c r="OKH1006" s="3"/>
      <c r="OKI1006" s="3"/>
      <c r="OKJ1006" s="3"/>
      <c r="OKK1006" s="3"/>
      <c r="OKL1006" s="3"/>
      <c r="OKM1006" s="3"/>
      <c r="OKN1006" s="3"/>
      <c r="OKO1006" s="3"/>
      <c r="OKP1006" s="3"/>
      <c r="OKQ1006" s="3"/>
      <c r="OKR1006" s="3"/>
      <c r="OKS1006" s="3"/>
      <c r="OKT1006" s="3"/>
      <c r="OKU1006" s="3"/>
      <c r="OKV1006" s="3"/>
      <c r="OKW1006" s="3"/>
      <c r="OKX1006" s="3"/>
      <c r="OKY1006" s="3"/>
      <c r="OKZ1006" s="3"/>
      <c r="OLA1006" s="3"/>
      <c r="OLB1006" s="3"/>
      <c r="OLC1006" s="3"/>
      <c r="OLD1006" s="3"/>
      <c r="OLE1006" s="3"/>
      <c r="OLF1006" s="3"/>
      <c r="OLG1006" s="3"/>
      <c r="OLH1006" s="3"/>
      <c r="OLI1006" s="3"/>
      <c r="OLJ1006" s="3"/>
      <c r="OLK1006" s="3"/>
      <c r="OLL1006" s="3"/>
      <c r="OLM1006" s="3"/>
      <c r="OLN1006" s="3"/>
      <c r="OLO1006" s="3"/>
      <c r="OLP1006" s="3"/>
      <c r="OLQ1006" s="3"/>
      <c r="OLR1006" s="3"/>
      <c r="OLS1006" s="3"/>
      <c r="OLT1006" s="3"/>
      <c r="OLU1006" s="3"/>
      <c r="OLV1006" s="3"/>
      <c r="OLW1006" s="3"/>
      <c r="OLX1006" s="3"/>
      <c r="OLY1006" s="3"/>
      <c r="OLZ1006" s="3"/>
      <c r="OMA1006" s="3"/>
      <c r="OMB1006" s="3"/>
      <c r="OMC1006" s="3"/>
      <c r="OMD1006" s="3"/>
      <c r="OME1006" s="3"/>
      <c r="OMF1006" s="3"/>
      <c r="OMG1006" s="3"/>
      <c r="OMH1006" s="3"/>
      <c r="OMI1006" s="3"/>
      <c r="OMJ1006" s="3"/>
      <c r="OMK1006" s="3"/>
      <c r="OML1006" s="3"/>
      <c r="OMM1006" s="3"/>
      <c r="OMN1006" s="3"/>
      <c r="OMO1006" s="3"/>
      <c r="OMP1006" s="3"/>
      <c r="OMQ1006" s="3"/>
      <c r="OMR1006" s="3"/>
      <c r="OMS1006" s="3"/>
      <c r="OMT1006" s="3"/>
      <c r="OMU1006" s="3"/>
      <c r="OMV1006" s="3"/>
      <c r="OMW1006" s="3"/>
      <c r="OMX1006" s="3"/>
      <c r="OMY1006" s="3"/>
      <c r="OMZ1006" s="3"/>
      <c r="ONA1006" s="3"/>
      <c r="ONB1006" s="3"/>
      <c r="ONC1006" s="3"/>
      <c r="OND1006" s="3"/>
      <c r="ONE1006" s="3"/>
      <c r="ONF1006" s="3"/>
      <c r="ONG1006" s="3"/>
      <c r="ONH1006" s="3"/>
      <c r="ONI1006" s="3"/>
      <c r="ONJ1006" s="3"/>
      <c r="ONK1006" s="3"/>
      <c r="ONL1006" s="3"/>
      <c r="ONM1006" s="3"/>
      <c r="ONN1006" s="3"/>
      <c r="ONO1006" s="3"/>
      <c r="ONP1006" s="3"/>
      <c r="ONQ1006" s="3"/>
      <c r="ONR1006" s="3"/>
      <c r="ONS1006" s="3"/>
      <c r="ONT1006" s="3"/>
      <c r="ONU1006" s="3"/>
      <c r="ONV1006" s="3"/>
      <c r="ONW1006" s="3"/>
      <c r="ONX1006" s="3"/>
      <c r="ONY1006" s="3"/>
      <c r="ONZ1006" s="3"/>
      <c r="OOA1006" s="3"/>
      <c r="OOB1006" s="3"/>
      <c r="OOC1006" s="3"/>
      <c r="OOD1006" s="3"/>
      <c r="OOE1006" s="3"/>
      <c r="OOF1006" s="3"/>
      <c r="OOG1006" s="3"/>
      <c r="OOH1006" s="3"/>
      <c r="OOI1006" s="3"/>
      <c r="OOJ1006" s="3"/>
      <c r="OOK1006" s="3"/>
      <c r="OOL1006" s="3"/>
      <c r="OOM1006" s="3"/>
      <c r="OON1006" s="3"/>
      <c r="OOO1006" s="3"/>
      <c r="OOP1006" s="3"/>
      <c r="OOQ1006" s="3"/>
      <c r="OOR1006" s="3"/>
      <c r="OOS1006" s="3"/>
      <c r="OOT1006" s="3"/>
      <c r="OOU1006" s="3"/>
      <c r="OOV1006" s="3"/>
      <c r="OOW1006" s="3"/>
      <c r="OOX1006" s="3"/>
      <c r="OOY1006" s="3"/>
      <c r="OOZ1006" s="3"/>
      <c r="OPA1006" s="3"/>
      <c r="OPB1006" s="3"/>
      <c r="OPC1006" s="3"/>
      <c r="OPD1006" s="3"/>
      <c r="OPE1006" s="3"/>
      <c r="OPF1006" s="3"/>
      <c r="OPG1006" s="3"/>
      <c r="OPH1006" s="3"/>
      <c r="OPI1006" s="3"/>
      <c r="OPJ1006" s="3"/>
      <c r="OPK1006" s="3"/>
      <c r="OPL1006" s="3"/>
      <c r="OPM1006" s="3"/>
      <c r="OPN1006" s="3"/>
      <c r="OPO1006" s="3"/>
      <c r="OPP1006" s="3"/>
      <c r="OPQ1006" s="3"/>
      <c r="OPR1006" s="3"/>
      <c r="OPS1006" s="3"/>
      <c r="OPT1006" s="3"/>
      <c r="OPU1006" s="3"/>
      <c r="OPV1006" s="3"/>
      <c r="OPW1006" s="3"/>
      <c r="OPX1006" s="3"/>
      <c r="OPY1006" s="3"/>
      <c r="OPZ1006" s="3"/>
      <c r="OQA1006" s="3"/>
      <c r="OQB1006" s="3"/>
      <c r="OQC1006" s="3"/>
      <c r="OQD1006" s="3"/>
      <c r="OQE1006" s="3"/>
      <c r="OQF1006" s="3"/>
      <c r="OQG1006" s="3"/>
      <c r="OQH1006" s="3"/>
      <c r="OQI1006" s="3"/>
      <c r="OQJ1006" s="3"/>
      <c r="OQK1006" s="3"/>
      <c r="OQL1006" s="3"/>
      <c r="OQM1006" s="3"/>
      <c r="OQN1006" s="3"/>
      <c r="OQO1006" s="3"/>
      <c r="OQP1006" s="3"/>
      <c r="OQQ1006" s="3"/>
      <c r="OQR1006" s="3"/>
      <c r="OQS1006" s="3"/>
      <c r="OQT1006" s="3"/>
      <c r="OQU1006" s="3"/>
      <c r="OQV1006" s="3"/>
      <c r="OQW1006" s="3"/>
      <c r="OQX1006" s="3"/>
      <c r="OQY1006" s="3"/>
      <c r="OQZ1006" s="3"/>
      <c r="ORA1006" s="3"/>
      <c r="ORB1006" s="3"/>
      <c r="ORC1006" s="3"/>
      <c r="ORD1006" s="3"/>
      <c r="ORE1006" s="3"/>
      <c r="ORF1006" s="3"/>
      <c r="ORG1006" s="3"/>
      <c r="ORH1006" s="3"/>
      <c r="ORI1006" s="3"/>
      <c r="ORJ1006" s="3"/>
      <c r="ORK1006" s="3"/>
      <c r="ORL1006" s="3"/>
      <c r="ORM1006" s="3"/>
      <c r="ORN1006" s="3"/>
      <c r="ORO1006" s="3"/>
      <c r="ORP1006" s="3"/>
      <c r="ORQ1006" s="3"/>
      <c r="ORR1006" s="3"/>
      <c r="ORS1006" s="3"/>
      <c r="ORT1006" s="3"/>
      <c r="ORU1006" s="3"/>
      <c r="ORV1006" s="3"/>
      <c r="ORW1006" s="3"/>
      <c r="ORX1006" s="3"/>
      <c r="ORY1006" s="3"/>
      <c r="ORZ1006" s="3"/>
      <c r="OSA1006" s="3"/>
      <c r="OSB1006" s="3"/>
      <c r="OSC1006" s="3"/>
      <c r="OSD1006" s="3"/>
      <c r="OSE1006" s="3"/>
      <c r="OSF1006" s="3"/>
      <c r="OSG1006" s="3"/>
      <c r="OSH1006" s="3"/>
      <c r="OSI1006" s="3"/>
      <c r="OSJ1006" s="3"/>
      <c r="OSK1006" s="3"/>
      <c r="OSL1006" s="3"/>
      <c r="OSM1006" s="3"/>
      <c r="OSN1006" s="3"/>
      <c r="OSO1006" s="3"/>
      <c r="OSP1006" s="3"/>
      <c r="OSQ1006" s="3"/>
      <c r="OSR1006" s="3"/>
      <c r="OSS1006" s="3"/>
      <c r="OST1006" s="3"/>
      <c r="OSU1006" s="3"/>
      <c r="OSV1006" s="3"/>
      <c r="OSW1006" s="3"/>
      <c r="OSX1006" s="3"/>
      <c r="OSY1006" s="3"/>
      <c r="OSZ1006" s="3"/>
      <c r="OTA1006" s="3"/>
      <c r="OTB1006" s="3"/>
      <c r="OTC1006" s="3"/>
      <c r="OTD1006" s="3"/>
      <c r="OTE1006" s="3"/>
      <c r="OTF1006" s="3"/>
      <c r="OTG1006" s="3"/>
      <c r="OTH1006" s="3"/>
      <c r="OTI1006" s="3"/>
      <c r="OTJ1006" s="3"/>
      <c r="OTK1006" s="3"/>
      <c r="OTL1006" s="3"/>
      <c r="OTM1006" s="3"/>
      <c r="OTN1006" s="3"/>
      <c r="OTO1006" s="3"/>
      <c r="OTP1006" s="3"/>
      <c r="OTQ1006" s="3"/>
      <c r="OTR1006" s="3"/>
      <c r="OTS1006" s="3"/>
      <c r="OTT1006" s="3"/>
      <c r="OTU1006" s="3"/>
      <c r="OTV1006" s="3"/>
      <c r="OTW1006" s="3"/>
      <c r="OTX1006" s="3"/>
      <c r="OTY1006" s="3"/>
      <c r="OTZ1006" s="3"/>
      <c r="OUA1006" s="3"/>
      <c r="OUB1006" s="3"/>
      <c r="OUC1006" s="3"/>
      <c r="OUD1006" s="3"/>
      <c r="OUE1006" s="3"/>
      <c r="OUF1006" s="3"/>
      <c r="OUG1006" s="3"/>
      <c r="OUH1006" s="3"/>
      <c r="OUI1006" s="3"/>
      <c r="OUJ1006" s="3"/>
      <c r="OUK1006" s="3"/>
      <c r="OUL1006" s="3"/>
      <c r="OUM1006" s="3"/>
      <c r="OUN1006" s="3"/>
      <c r="OUO1006" s="3"/>
      <c r="OUP1006" s="3"/>
      <c r="OUQ1006" s="3"/>
      <c r="OUR1006" s="3"/>
      <c r="OUS1006" s="3"/>
      <c r="OUT1006" s="3"/>
      <c r="OUU1006" s="3"/>
      <c r="OUV1006" s="3"/>
      <c r="OUW1006" s="3"/>
      <c r="OUX1006" s="3"/>
      <c r="OUY1006" s="3"/>
      <c r="OUZ1006" s="3"/>
      <c r="OVA1006" s="3"/>
      <c r="OVB1006" s="3"/>
      <c r="OVC1006" s="3"/>
      <c r="OVD1006" s="3"/>
      <c r="OVE1006" s="3"/>
      <c r="OVF1006" s="3"/>
      <c r="OVG1006" s="3"/>
      <c r="OVH1006" s="3"/>
      <c r="OVI1006" s="3"/>
      <c r="OVJ1006" s="3"/>
      <c r="OVK1006" s="3"/>
      <c r="OVL1006" s="3"/>
      <c r="OVM1006" s="3"/>
      <c r="OVN1006" s="3"/>
      <c r="OVO1006" s="3"/>
      <c r="OVP1006" s="3"/>
      <c r="OVQ1006" s="3"/>
      <c r="OVR1006" s="3"/>
      <c r="OVS1006" s="3"/>
      <c r="OVT1006" s="3"/>
      <c r="OVU1006" s="3"/>
      <c r="OVV1006" s="3"/>
      <c r="OVW1006" s="3"/>
      <c r="OVX1006" s="3"/>
      <c r="OVY1006" s="3"/>
      <c r="OVZ1006" s="3"/>
      <c r="OWA1006" s="3"/>
      <c r="OWB1006" s="3"/>
      <c r="OWC1006" s="3"/>
      <c r="OWD1006" s="3"/>
      <c r="OWE1006" s="3"/>
      <c r="OWF1006" s="3"/>
      <c r="OWG1006" s="3"/>
      <c r="OWH1006" s="3"/>
      <c r="OWI1006" s="3"/>
      <c r="OWJ1006" s="3"/>
      <c r="OWK1006" s="3"/>
      <c r="OWL1006" s="3"/>
      <c r="OWM1006" s="3"/>
      <c r="OWN1006" s="3"/>
      <c r="OWO1006" s="3"/>
      <c r="OWP1006" s="3"/>
      <c r="OWQ1006" s="3"/>
      <c r="OWR1006" s="3"/>
      <c r="OWS1006" s="3"/>
      <c r="OWT1006" s="3"/>
      <c r="OWU1006" s="3"/>
      <c r="OWV1006" s="3"/>
      <c r="OWW1006" s="3"/>
      <c r="OWX1006" s="3"/>
      <c r="OWY1006" s="3"/>
      <c r="OWZ1006" s="3"/>
      <c r="OXA1006" s="3"/>
      <c r="OXB1006" s="3"/>
      <c r="OXC1006" s="3"/>
      <c r="OXD1006" s="3"/>
      <c r="OXE1006" s="3"/>
      <c r="OXF1006" s="3"/>
      <c r="OXG1006" s="3"/>
      <c r="OXH1006" s="3"/>
      <c r="OXI1006" s="3"/>
      <c r="OXJ1006" s="3"/>
      <c r="OXK1006" s="3"/>
      <c r="OXL1006" s="3"/>
      <c r="OXM1006" s="3"/>
      <c r="OXN1006" s="3"/>
      <c r="OXO1006" s="3"/>
      <c r="OXP1006" s="3"/>
      <c r="OXQ1006" s="3"/>
      <c r="OXR1006" s="3"/>
      <c r="OXS1006" s="3"/>
      <c r="OXT1006" s="3"/>
      <c r="OXU1006" s="3"/>
      <c r="OXV1006" s="3"/>
      <c r="OXW1006" s="3"/>
      <c r="OXX1006" s="3"/>
      <c r="OXY1006" s="3"/>
      <c r="OXZ1006" s="3"/>
      <c r="OYA1006" s="3"/>
      <c r="OYB1006" s="3"/>
      <c r="OYC1006" s="3"/>
      <c r="OYD1006" s="3"/>
      <c r="OYE1006" s="3"/>
      <c r="OYF1006" s="3"/>
      <c r="OYG1006" s="3"/>
      <c r="OYH1006" s="3"/>
      <c r="OYI1006" s="3"/>
      <c r="OYJ1006" s="3"/>
      <c r="OYK1006" s="3"/>
      <c r="OYL1006" s="3"/>
      <c r="OYM1006" s="3"/>
      <c r="OYN1006" s="3"/>
      <c r="OYO1006" s="3"/>
      <c r="OYP1006" s="3"/>
      <c r="OYQ1006" s="3"/>
      <c r="OYR1006" s="3"/>
      <c r="OYS1006" s="3"/>
      <c r="OYT1006" s="3"/>
      <c r="OYU1006" s="3"/>
      <c r="OYV1006" s="3"/>
      <c r="OYW1006" s="3"/>
      <c r="OYX1006" s="3"/>
      <c r="OYY1006" s="3"/>
      <c r="OYZ1006" s="3"/>
      <c r="OZA1006" s="3"/>
      <c r="OZB1006" s="3"/>
      <c r="OZC1006" s="3"/>
      <c r="OZD1006" s="3"/>
      <c r="OZE1006" s="3"/>
      <c r="OZF1006" s="3"/>
      <c r="OZG1006" s="3"/>
      <c r="OZH1006" s="3"/>
      <c r="OZI1006" s="3"/>
      <c r="OZJ1006" s="3"/>
      <c r="OZK1006" s="3"/>
      <c r="OZL1006" s="3"/>
      <c r="OZM1006" s="3"/>
      <c r="OZN1006" s="3"/>
      <c r="OZO1006" s="3"/>
      <c r="OZP1006" s="3"/>
      <c r="OZQ1006" s="3"/>
      <c r="OZR1006" s="3"/>
      <c r="OZS1006" s="3"/>
      <c r="OZT1006" s="3"/>
      <c r="OZU1006" s="3"/>
      <c r="OZV1006" s="3"/>
      <c r="OZW1006" s="3"/>
      <c r="OZX1006" s="3"/>
      <c r="OZY1006" s="3"/>
      <c r="OZZ1006" s="3"/>
      <c r="PAA1006" s="3"/>
      <c r="PAB1006" s="3"/>
      <c r="PAC1006" s="3"/>
      <c r="PAD1006" s="3"/>
      <c r="PAE1006" s="3"/>
      <c r="PAF1006" s="3"/>
      <c r="PAG1006" s="3"/>
      <c r="PAH1006" s="3"/>
      <c r="PAI1006" s="3"/>
      <c r="PAJ1006" s="3"/>
      <c r="PAK1006" s="3"/>
      <c r="PAL1006" s="3"/>
      <c r="PAM1006" s="3"/>
      <c r="PAN1006" s="3"/>
      <c r="PAO1006" s="3"/>
      <c r="PAP1006" s="3"/>
      <c r="PAQ1006" s="3"/>
      <c r="PAR1006" s="3"/>
      <c r="PAS1006" s="3"/>
      <c r="PAT1006" s="3"/>
      <c r="PAU1006" s="3"/>
      <c r="PAV1006" s="3"/>
      <c r="PAW1006" s="3"/>
      <c r="PAX1006" s="3"/>
      <c r="PAY1006" s="3"/>
      <c r="PAZ1006" s="3"/>
      <c r="PBA1006" s="3"/>
      <c r="PBB1006" s="3"/>
      <c r="PBC1006" s="3"/>
      <c r="PBD1006" s="3"/>
      <c r="PBE1006" s="3"/>
      <c r="PBF1006" s="3"/>
      <c r="PBG1006" s="3"/>
      <c r="PBH1006" s="3"/>
      <c r="PBI1006" s="3"/>
      <c r="PBJ1006" s="3"/>
      <c r="PBK1006" s="3"/>
      <c r="PBL1006" s="3"/>
      <c r="PBM1006" s="3"/>
      <c r="PBN1006" s="3"/>
      <c r="PBO1006" s="3"/>
      <c r="PBP1006" s="3"/>
      <c r="PBQ1006" s="3"/>
      <c r="PBR1006" s="3"/>
      <c r="PBS1006" s="3"/>
      <c r="PBT1006" s="3"/>
      <c r="PBU1006" s="3"/>
      <c r="PBV1006" s="3"/>
      <c r="PBW1006" s="3"/>
      <c r="PBX1006" s="3"/>
      <c r="PBY1006" s="3"/>
      <c r="PBZ1006" s="3"/>
      <c r="PCA1006" s="3"/>
      <c r="PCB1006" s="3"/>
      <c r="PCC1006" s="3"/>
      <c r="PCD1006" s="3"/>
      <c r="PCE1006" s="3"/>
      <c r="PCF1006" s="3"/>
      <c r="PCG1006" s="3"/>
      <c r="PCH1006" s="3"/>
      <c r="PCI1006" s="3"/>
      <c r="PCJ1006" s="3"/>
      <c r="PCK1006" s="3"/>
      <c r="PCL1006" s="3"/>
      <c r="PCM1006" s="3"/>
      <c r="PCN1006" s="3"/>
      <c r="PCO1006" s="3"/>
      <c r="PCP1006" s="3"/>
      <c r="PCQ1006" s="3"/>
      <c r="PCR1006" s="3"/>
      <c r="PCS1006" s="3"/>
      <c r="PCT1006" s="3"/>
      <c r="PCU1006" s="3"/>
      <c r="PCV1006" s="3"/>
      <c r="PCW1006" s="3"/>
      <c r="PCX1006" s="3"/>
      <c r="PCY1006" s="3"/>
      <c r="PCZ1006" s="3"/>
      <c r="PDA1006" s="3"/>
      <c r="PDB1006" s="3"/>
      <c r="PDC1006" s="3"/>
      <c r="PDD1006" s="3"/>
      <c r="PDE1006" s="3"/>
      <c r="PDF1006" s="3"/>
      <c r="PDG1006" s="3"/>
      <c r="PDH1006" s="3"/>
      <c r="PDI1006" s="3"/>
      <c r="PDJ1006" s="3"/>
      <c r="PDK1006" s="3"/>
      <c r="PDL1006" s="3"/>
      <c r="PDM1006" s="3"/>
      <c r="PDN1006" s="3"/>
      <c r="PDO1006" s="3"/>
      <c r="PDP1006" s="3"/>
      <c r="PDQ1006" s="3"/>
      <c r="PDR1006" s="3"/>
      <c r="PDS1006" s="3"/>
      <c r="PDT1006" s="3"/>
      <c r="PDU1006" s="3"/>
      <c r="PDV1006" s="3"/>
      <c r="PDW1006" s="3"/>
      <c r="PDX1006" s="3"/>
      <c r="PDY1006" s="3"/>
      <c r="PDZ1006" s="3"/>
      <c r="PEA1006" s="3"/>
      <c r="PEB1006" s="3"/>
      <c r="PEC1006" s="3"/>
      <c r="PED1006" s="3"/>
      <c r="PEE1006" s="3"/>
      <c r="PEF1006" s="3"/>
      <c r="PEG1006" s="3"/>
      <c r="PEH1006" s="3"/>
      <c r="PEI1006" s="3"/>
      <c r="PEJ1006" s="3"/>
      <c r="PEK1006" s="3"/>
      <c r="PEL1006" s="3"/>
      <c r="PEM1006" s="3"/>
      <c r="PEN1006" s="3"/>
      <c r="PEO1006" s="3"/>
      <c r="PEP1006" s="3"/>
      <c r="PEQ1006" s="3"/>
      <c r="PER1006" s="3"/>
      <c r="PES1006" s="3"/>
      <c r="PET1006" s="3"/>
      <c r="PEU1006" s="3"/>
      <c r="PEV1006" s="3"/>
      <c r="PEW1006" s="3"/>
      <c r="PEX1006" s="3"/>
      <c r="PEY1006" s="3"/>
      <c r="PEZ1006" s="3"/>
      <c r="PFA1006" s="3"/>
      <c r="PFB1006" s="3"/>
      <c r="PFC1006" s="3"/>
      <c r="PFD1006" s="3"/>
      <c r="PFE1006" s="3"/>
      <c r="PFF1006" s="3"/>
      <c r="PFG1006" s="3"/>
      <c r="PFH1006" s="3"/>
      <c r="PFI1006" s="3"/>
      <c r="PFJ1006" s="3"/>
      <c r="PFK1006" s="3"/>
      <c r="PFL1006" s="3"/>
      <c r="PFM1006" s="3"/>
      <c r="PFN1006" s="3"/>
      <c r="PFO1006" s="3"/>
      <c r="PFP1006" s="3"/>
      <c r="PFQ1006" s="3"/>
      <c r="PFR1006" s="3"/>
      <c r="PFS1006" s="3"/>
      <c r="PFT1006" s="3"/>
      <c r="PFU1006" s="3"/>
      <c r="PFV1006" s="3"/>
      <c r="PFW1006" s="3"/>
      <c r="PFX1006" s="3"/>
      <c r="PFY1006" s="3"/>
      <c r="PFZ1006" s="3"/>
      <c r="PGA1006" s="3"/>
      <c r="PGB1006" s="3"/>
      <c r="PGC1006" s="3"/>
      <c r="PGD1006" s="3"/>
      <c r="PGE1006" s="3"/>
      <c r="PGF1006" s="3"/>
      <c r="PGG1006" s="3"/>
      <c r="PGH1006" s="3"/>
      <c r="PGI1006" s="3"/>
      <c r="PGJ1006" s="3"/>
      <c r="PGK1006" s="3"/>
      <c r="PGL1006" s="3"/>
      <c r="PGM1006" s="3"/>
      <c r="PGN1006" s="3"/>
      <c r="PGO1006" s="3"/>
      <c r="PGP1006" s="3"/>
      <c r="PGQ1006" s="3"/>
      <c r="PGR1006" s="3"/>
      <c r="PGS1006" s="3"/>
      <c r="PGT1006" s="3"/>
      <c r="PGU1006" s="3"/>
      <c r="PGV1006" s="3"/>
      <c r="PGW1006" s="3"/>
      <c r="PGX1006" s="3"/>
      <c r="PGY1006" s="3"/>
      <c r="PGZ1006" s="3"/>
      <c r="PHA1006" s="3"/>
      <c r="PHB1006" s="3"/>
      <c r="PHC1006" s="3"/>
      <c r="PHD1006" s="3"/>
      <c r="PHE1006" s="3"/>
      <c r="PHF1006" s="3"/>
      <c r="PHG1006" s="3"/>
      <c r="PHH1006" s="3"/>
      <c r="PHI1006" s="3"/>
      <c r="PHJ1006" s="3"/>
      <c r="PHK1006" s="3"/>
      <c r="PHL1006" s="3"/>
      <c r="PHM1006" s="3"/>
      <c r="PHN1006" s="3"/>
      <c r="PHO1006" s="3"/>
      <c r="PHP1006" s="3"/>
      <c r="PHQ1006" s="3"/>
      <c r="PHR1006" s="3"/>
      <c r="PHS1006" s="3"/>
      <c r="PHT1006" s="3"/>
      <c r="PHU1006" s="3"/>
      <c r="PHV1006" s="3"/>
      <c r="PHW1006" s="3"/>
      <c r="PHX1006" s="3"/>
      <c r="PHY1006" s="3"/>
      <c r="PHZ1006" s="3"/>
      <c r="PIA1006" s="3"/>
      <c r="PIB1006" s="3"/>
      <c r="PIC1006" s="3"/>
      <c r="PID1006" s="3"/>
      <c r="PIE1006" s="3"/>
      <c r="PIF1006" s="3"/>
      <c r="PIG1006" s="3"/>
      <c r="PIH1006" s="3"/>
      <c r="PII1006" s="3"/>
      <c r="PIJ1006" s="3"/>
      <c r="PIK1006" s="3"/>
      <c r="PIL1006" s="3"/>
      <c r="PIM1006" s="3"/>
      <c r="PIN1006" s="3"/>
      <c r="PIO1006" s="3"/>
      <c r="PIP1006" s="3"/>
      <c r="PIQ1006" s="3"/>
      <c r="PIR1006" s="3"/>
      <c r="PIS1006" s="3"/>
      <c r="PIT1006" s="3"/>
      <c r="PIU1006" s="3"/>
      <c r="PIV1006" s="3"/>
      <c r="PIW1006" s="3"/>
      <c r="PIX1006" s="3"/>
      <c r="PIY1006" s="3"/>
      <c r="PIZ1006" s="3"/>
      <c r="PJA1006" s="3"/>
      <c r="PJB1006" s="3"/>
      <c r="PJC1006" s="3"/>
      <c r="PJD1006" s="3"/>
      <c r="PJE1006" s="3"/>
      <c r="PJF1006" s="3"/>
      <c r="PJG1006" s="3"/>
      <c r="PJH1006" s="3"/>
      <c r="PJI1006" s="3"/>
      <c r="PJJ1006" s="3"/>
      <c r="PJK1006" s="3"/>
      <c r="PJL1006" s="3"/>
      <c r="PJM1006" s="3"/>
      <c r="PJN1006" s="3"/>
      <c r="PJO1006" s="3"/>
      <c r="PJP1006" s="3"/>
      <c r="PJQ1006" s="3"/>
      <c r="PJR1006" s="3"/>
      <c r="PJS1006" s="3"/>
      <c r="PJT1006" s="3"/>
      <c r="PJU1006" s="3"/>
      <c r="PJV1006" s="3"/>
      <c r="PJW1006" s="3"/>
      <c r="PJX1006" s="3"/>
      <c r="PJY1006" s="3"/>
      <c r="PJZ1006" s="3"/>
      <c r="PKA1006" s="3"/>
      <c r="PKB1006" s="3"/>
      <c r="PKC1006" s="3"/>
      <c r="PKD1006" s="3"/>
      <c r="PKE1006" s="3"/>
      <c r="PKF1006" s="3"/>
      <c r="PKG1006" s="3"/>
      <c r="PKH1006" s="3"/>
      <c r="PKI1006" s="3"/>
      <c r="PKJ1006" s="3"/>
      <c r="PKK1006" s="3"/>
      <c r="PKL1006" s="3"/>
      <c r="PKM1006" s="3"/>
      <c r="PKN1006" s="3"/>
      <c r="PKO1006" s="3"/>
      <c r="PKP1006" s="3"/>
      <c r="PKQ1006" s="3"/>
      <c r="PKR1006" s="3"/>
      <c r="PKS1006" s="3"/>
      <c r="PKT1006" s="3"/>
      <c r="PKU1006" s="3"/>
      <c r="PKV1006" s="3"/>
      <c r="PKW1006" s="3"/>
      <c r="PKX1006" s="3"/>
      <c r="PKY1006" s="3"/>
      <c r="PKZ1006" s="3"/>
      <c r="PLA1006" s="3"/>
      <c r="PLB1006" s="3"/>
      <c r="PLC1006" s="3"/>
      <c r="PLD1006" s="3"/>
      <c r="PLE1006" s="3"/>
      <c r="PLF1006" s="3"/>
      <c r="PLG1006" s="3"/>
      <c r="PLH1006" s="3"/>
      <c r="PLI1006" s="3"/>
      <c r="PLJ1006" s="3"/>
      <c r="PLK1006" s="3"/>
      <c r="PLL1006" s="3"/>
      <c r="PLM1006" s="3"/>
      <c r="PLN1006" s="3"/>
      <c r="PLO1006" s="3"/>
      <c r="PLP1006" s="3"/>
      <c r="PLQ1006" s="3"/>
      <c r="PLR1006" s="3"/>
      <c r="PLS1006" s="3"/>
      <c r="PLT1006" s="3"/>
      <c r="PLU1006" s="3"/>
      <c r="PLV1006" s="3"/>
      <c r="PLW1006" s="3"/>
      <c r="PLX1006" s="3"/>
      <c r="PLY1006" s="3"/>
      <c r="PLZ1006" s="3"/>
      <c r="PMA1006" s="3"/>
      <c r="PMB1006" s="3"/>
      <c r="PMC1006" s="3"/>
      <c r="PMD1006" s="3"/>
      <c r="PME1006" s="3"/>
      <c r="PMF1006" s="3"/>
      <c r="PMG1006" s="3"/>
      <c r="PMH1006" s="3"/>
      <c r="PMI1006" s="3"/>
      <c r="PMJ1006" s="3"/>
      <c r="PMK1006" s="3"/>
      <c r="PML1006" s="3"/>
      <c r="PMM1006" s="3"/>
      <c r="PMN1006" s="3"/>
      <c r="PMO1006" s="3"/>
      <c r="PMP1006" s="3"/>
      <c r="PMQ1006" s="3"/>
      <c r="PMR1006" s="3"/>
      <c r="PMS1006" s="3"/>
      <c r="PMT1006" s="3"/>
      <c r="PMU1006" s="3"/>
      <c r="PMV1006" s="3"/>
      <c r="PMW1006" s="3"/>
      <c r="PMX1006" s="3"/>
      <c r="PMY1006" s="3"/>
      <c r="PMZ1006" s="3"/>
      <c r="PNA1006" s="3"/>
      <c r="PNB1006" s="3"/>
      <c r="PNC1006" s="3"/>
      <c r="PND1006" s="3"/>
      <c r="PNE1006" s="3"/>
      <c r="PNF1006" s="3"/>
      <c r="PNG1006" s="3"/>
      <c r="PNH1006" s="3"/>
      <c r="PNI1006" s="3"/>
      <c r="PNJ1006" s="3"/>
      <c r="PNK1006" s="3"/>
      <c r="PNL1006" s="3"/>
      <c r="PNM1006" s="3"/>
      <c r="PNN1006" s="3"/>
      <c r="PNO1006" s="3"/>
      <c r="PNP1006" s="3"/>
      <c r="PNQ1006" s="3"/>
      <c r="PNR1006" s="3"/>
      <c r="PNS1006" s="3"/>
      <c r="PNT1006" s="3"/>
      <c r="PNU1006" s="3"/>
      <c r="PNV1006" s="3"/>
      <c r="PNW1006" s="3"/>
      <c r="PNX1006" s="3"/>
      <c r="PNY1006" s="3"/>
      <c r="PNZ1006" s="3"/>
      <c r="POA1006" s="3"/>
      <c r="POB1006" s="3"/>
      <c r="POC1006" s="3"/>
      <c r="POD1006" s="3"/>
      <c r="POE1006" s="3"/>
      <c r="POF1006" s="3"/>
      <c r="POG1006" s="3"/>
      <c r="POH1006" s="3"/>
      <c r="POI1006" s="3"/>
      <c r="POJ1006" s="3"/>
      <c r="POK1006" s="3"/>
      <c r="POL1006" s="3"/>
      <c r="POM1006" s="3"/>
      <c r="PON1006" s="3"/>
      <c r="POO1006" s="3"/>
      <c r="POP1006" s="3"/>
      <c r="POQ1006" s="3"/>
      <c r="POR1006" s="3"/>
      <c r="POS1006" s="3"/>
      <c r="POT1006" s="3"/>
      <c r="POU1006" s="3"/>
      <c r="POV1006" s="3"/>
      <c r="POW1006" s="3"/>
      <c r="POX1006" s="3"/>
      <c r="POY1006" s="3"/>
      <c r="POZ1006" s="3"/>
      <c r="PPA1006" s="3"/>
      <c r="PPB1006" s="3"/>
      <c r="PPC1006" s="3"/>
      <c r="PPD1006" s="3"/>
      <c r="PPE1006" s="3"/>
      <c r="PPF1006" s="3"/>
      <c r="PPG1006" s="3"/>
      <c r="PPH1006" s="3"/>
      <c r="PPI1006" s="3"/>
      <c r="PPJ1006" s="3"/>
      <c r="PPK1006" s="3"/>
      <c r="PPL1006" s="3"/>
      <c r="PPM1006" s="3"/>
      <c r="PPN1006" s="3"/>
      <c r="PPO1006" s="3"/>
      <c r="PPP1006" s="3"/>
      <c r="PPQ1006" s="3"/>
      <c r="PPR1006" s="3"/>
      <c r="PPS1006" s="3"/>
      <c r="PPT1006" s="3"/>
      <c r="PPU1006" s="3"/>
      <c r="PPV1006" s="3"/>
      <c r="PPW1006" s="3"/>
      <c r="PPX1006" s="3"/>
      <c r="PPY1006" s="3"/>
      <c r="PPZ1006" s="3"/>
      <c r="PQA1006" s="3"/>
      <c r="PQB1006" s="3"/>
      <c r="PQC1006" s="3"/>
      <c r="PQD1006" s="3"/>
      <c r="PQE1006" s="3"/>
      <c r="PQF1006" s="3"/>
      <c r="PQG1006" s="3"/>
      <c r="PQH1006" s="3"/>
      <c r="PQI1006" s="3"/>
      <c r="PQJ1006" s="3"/>
      <c r="PQK1006" s="3"/>
      <c r="PQL1006" s="3"/>
      <c r="PQM1006" s="3"/>
      <c r="PQN1006" s="3"/>
      <c r="PQO1006" s="3"/>
      <c r="PQP1006" s="3"/>
      <c r="PQQ1006" s="3"/>
      <c r="PQR1006" s="3"/>
      <c r="PQS1006" s="3"/>
      <c r="PQT1006" s="3"/>
      <c r="PQU1006" s="3"/>
      <c r="PQV1006" s="3"/>
      <c r="PQW1006" s="3"/>
      <c r="PQX1006" s="3"/>
      <c r="PQY1006" s="3"/>
      <c r="PQZ1006" s="3"/>
      <c r="PRA1006" s="3"/>
      <c r="PRB1006" s="3"/>
      <c r="PRC1006" s="3"/>
      <c r="PRD1006" s="3"/>
      <c r="PRE1006" s="3"/>
      <c r="PRF1006" s="3"/>
      <c r="PRG1006" s="3"/>
      <c r="PRH1006" s="3"/>
      <c r="PRI1006" s="3"/>
      <c r="PRJ1006" s="3"/>
      <c r="PRK1006" s="3"/>
      <c r="PRL1006" s="3"/>
      <c r="PRM1006" s="3"/>
      <c r="PRN1006" s="3"/>
      <c r="PRO1006" s="3"/>
      <c r="PRP1006" s="3"/>
      <c r="PRQ1006" s="3"/>
      <c r="PRR1006" s="3"/>
      <c r="PRS1006" s="3"/>
      <c r="PRT1006" s="3"/>
      <c r="PRU1006" s="3"/>
      <c r="PRV1006" s="3"/>
      <c r="PRW1006" s="3"/>
      <c r="PRX1006" s="3"/>
      <c r="PRY1006" s="3"/>
      <c r="PRZ1006" s="3"/>
      <c r="PSA1006" s="3"/>
      <c r="PSB1006" s="3"/>
      <c r="PSC1006" s="3"/>
      <c r="PSD1006" s="3"/>
      <c r="PSE1006" s="3"/>
      <c r="PSF1006" s="3"/>
      <c r="PSG1006" s="3"/>
      <c r="PSH1006" s="3"/>
      <c r="PSI1006" s="3"/>
      <c r="PSJ1006" s="3"/>
      <c r="PSK1006" s="3"/>
      <c r="PSL1006" s="3"/>
      <c r="PSM1006" s="3"/>
      <c r="PSN1006" s="3"/>
      <c r="PSO1006" s="3"/>
      <c r="PSP1006" s="3"/>
      <c r="PSQ1006" s="3"/>
      <c r="PSR1006" s="3"/>
      <c r="PSS1006" s="3"/>
      <c r="PST1006" s="3"/>
      <c r="PSU1006" s="3"/>
      <c r="PSV1006" s="3"/>
      <c r="PSW1006" s="3"/>
      <c r="PSX1006" s="3"/>
      <c r="PSY1006" s="3"/>
      <c r="PSZ1006" s="3"/>
      <c r="PTA1006" s="3"/>
      <c r="PTB1006" s="3"/>
      <c r="PTC1006" s="3"/>
      <c r="PTD1006" s="3"/>
      <c r="PTE1006" s="3"/>
      <c r="PTF1006" s="3"/>
      <c r="PTG1006" s="3"/>
      <c r="PTH1006" s="3"/>
      <c r="PTI1006" s="3"/>
      <c r="PTJ1006" s="3"/>
      <c r="PTK1006" s="3"/>
      <c r="PTL1006" s="3"/>
      <c r="PTM1006" s="3"/>
      <c r="PTN1006" s="3"/>
      <c r="PTO1006" s="3"/>
      <c r="PTP1006" s="3"/>
      <c r="PTQ1006" s="3"/>
      <c r="PTR1006" s="3"/>
      <c r="PTS1006" s="3"/>
      <c r="PTT1006" s="3"/>
      <c r="PTU1006" s="3"/>
      <c r="PTV1006" s="3"/>
      <c r="PTW1006" s="3"/>
      <c r="PTX1006" s="3"/>
      <c r="PTY1006" s="3"/>
      <c r="PTZ1006" s="3"/>
      <c r="PUA1006" s="3"/>
      <c r="PUB1006" s="3"/>
      <c r="PUC1006" s="3"/>
      <c r="PUD1006" s="3"/>
      <c r="PUE1006" s="3"/>
      <c r="PUF1006" s="3"/>
      <c r="PUG1006" s="3"/>
      <c r="PUH1006" s="3"/>
      <c r="PUI1006" s="3"/>
      <c r="PUJ1006" s="3"/>
      <c r="PUK1006" s="3"/>
      <c r="PUL1006" s="3"/>
      <c r="PUM1006" s="3"/>
      <c r="PUN1006" s="3"/>
      <c r="PUO1006" s="3"/>
      <c r="PUP1006" s="3"/>
      <c r="PUQ1006" s="3"/>
      <c r="PUR1006" s="3"/>
      <c r="PUS1006" s="3"/>
      <c r="PUT1006" s="3"/>
      <c r="PUU1006" s="3"/>
      <c r="PUV1006" s="3"/>
      <c r="PUW1006" s="3"/>
      <c r="PUX1006" s="3"/>
      <c r="PUY1006" s="3"/>
      <c r="PUZ1006" s="3"/>
      <c r="PVA1006" s="3"/>
      <c r="PVB1006" s="3"/>
      <c r="PVC1006" s="3"/>
      <c r="PVD1006" s="3"/>
      <c r="PVE1006" s="3"/>
      <c r="PVF1006" s="3"/>
      <c r="PVG1006" s="3"/>
      <c r="PVH1006" s="3"/>
      <c r="PVI1006" s="3"/>
      <c r="PVJ1006" s="3"/>
      <c r="PVK1006" s="3"/>
      <c r="PVL1006" s="3"/>
      <c r="PVM1006" s="3"/>
      <c r="PVN1006" s="3"/>
      <c r="PVO1006" s="3"/>
      <c r="PVP1006" s="3"/>
      <c r="PVQ1006" s="3"/>
      <c r="PVR1006" s="3"/>
      <c r="PVS1006" s="3"/>
      <c r="PVT1006" s="3"/>
      <c r="PVU1006" s="3"/>
      <c r="PVV1006" s="3"/>
      <c r="PVW1006" s="3"/>
      <c r="PVX1006" s="3"/>
      <c r="PVY1006" s="3"/>
      <c r="PVZ1006" s="3"/>
      <c r="PWA1006" s="3"/>
      <c r="PWB1006" s="3"/>
      <c r="PWC1006" s="3"/>
      <c r="PWD1006" s="3"/>
      <c r="PWE1006" s="3"/>
      <c r="PWF1006" s="3"/>
      <c r="PWG1006" s="3"/>
      <c r="PWH1006" s="3"/>
      <c r="PWI1006" s="3"/>
      <c r="PWJ1006" s="3"/>
      <c r="PWK1006" s="3"/>
      <c r="PWL1006" s="3"/>
      <c r="PWM1006" s="3"/>
      <c r="PWN1006" s="3"/>
      <c r="PWO1006" s="3"/>
      <c r="PWP1006" s="3"/>
      <c r="PWQ1006" s="3"/>
      <c r="PWR1006" s="3"/>
      <c r="PWS1006" s="3"/>
      <c r="PWT1006" s="3"/>
      <c r="PWU1006" s="3"/>
      <c r="PWV1006" s="3"/>
      <c r="PWW1006" s="3"/>
      <c r="PWX1006" s="3"/>
      <c r="PWY1006" s="3"/>
      <c r="PWZ1006" s="3"/>
      <c r="PXA1006" s="3"/>
      <c r="PXB1006" s="3"/>
      <c r="PXC1006" s="3"/>
      <c r="PXD1006" s="3"/>
      <c r="PXE1006" s="3"/>
      <c r="PXF1006" s="3"/>
      <c r="PXG1006" s="3"/>
      <c r="PXH1006" s="3"/>
      <c r="PXI1006" s="3"/>
      <c r="PXJ1006" s="3"/>
      <c r="PXK1006" s="3"/>
      <c r="PXL1006" s="3"/>
      <c r="PXM1006" s="3"/>
      <c r="PXN1006" s="3"/>
      <c r="PXO1006" s="3"/>
      <c r="PXP1006" s="3"/>
      <c r="PXQ1006" s="3"/>
      <c r="PXR1006" s="3"/>
      <c r="PXS1006" s="3"/>
      <c r="PXT1006" s="3"/>
      <c r="PXU1006" s="3"/>
      <c r="PXV1006" s="3"/>
      <c r="PXW1006" s="3"/>
      <c r="PXX1006" s="3"/>
      <c r="PXY1006" s="3"/>
      <c r="PXZ1006" s="3"/>
      <c r="PYA1006" s="3"/>
      <c r="PYB1006" s="3"/>
      <c r="PYC1006" s="3"/>
      <c r="PYD1006" s="3"/>
      <c r="PYE1006" s="3"/>
      <c r="PYF1006" s="3"/>
      <c r="PYG1006" s="3"/>
      <c r="PYH1006" s="3"/>
      <c r="PYI1006" s="3"/>
      <c r="PYJ1006" s="3"/>
      <c r="PYK1006" s="3"/>
      <c r="PYL1006" s="3"/>
      <c r="PYM1006" s="3"/>
      <c r="PYN1006" s="3"/>
      <c r="PYO1006" s="3"/>
      <c r="PYP1006" s="3"/>
      <c r="PYQ1006" s="3"/>
      <c r="PYR1006" s="3"/>
      <c r="PYS1006" s="3"/>
      <c r="PYT1006" s="3"/>
      <c r="PYU1006" s="3"/>
      <c r="PYV1006" s="3"/>
      <c r="PYW1006" s="3"/>
      <c r="PYX1006" s="3"/>
      <c r="PYY1006" s="3"/>
      <c r="PYZ1006" s="3"/>
      <c r="PZA1006" s="3"/>
      <c r="PZB1006" s="3"/>
      <c r="PZC1006" s="3"/>
      <c r="PZD1006" s="3"/>
      <c r="PZE1006" s="3"/>
      <c r="PZF1006" s="3"/>
      <c r="PZG1006" s="3"/>
      <c r="PZH1006" s="3"/>
      <c r="PZI1006" s="3"/>
      <c r="PZJ1006" s="3"/>
      <c r="PZK1006" s="3"/>
      <c r="PZL1006" s="3"/>
      <c r="PZM1006" s="3"/>
      <c r="PZN1006" s="3"/>
      <c r="PZO1006" s="3"/>
      <c r="PZP1006" s="3"/>
      <c r="PZQ1006" s="3"/>
      <c r="PZR1006" s="3"/>
      <c r="PZS1006" s="3"/>
      <c r="PZT1006" s="3"/>
      <c r="PZU1006" s="3"/>
      <c r="PZV1006" s="3"/>
      <c r="PZW1006" s="3"/>
      <c r="PZX1006" s="3"/>
      <c r="PZY1006" s="3"/>
      <c r="PZZ1006" s="3"/>
      <c r="QAA1006" s="3"/>
      <c r="QAB1006" s="3"/>
      <c r="QAC1006" s="3"/>
      <c r="QAD1006" s="3"/>
      <c r="QAE1006" s="3"/>
      <c r="QAF1006" s="3"/>
      <c r="QAG1006" s="3"/>
      <c r="QAH1006" s="3"/>
      <c r="QAI1006" s="3"/>
      <c r="QAJ1006" s="3"/>
      <c r="QAK1006" s="3"/>
      <c r="QAL1006" s="3"/>
      <c r="QAM1006" s="3"/>
      <c r="QAN1006" s="3"/>
      <c r="QAO1006" s="3"/>
      <c r="QAP1006" s="3"/>
      <c r="QAQ1006" s="3"/>
      <c r="QAR1006" s="3"/>
      <c r="QAS1006" s="3"/>
      <c r="QAT1006" s="3"/>
      <c r="QAU1006" s="3"/>
      <c r="QAV1006" s="3"/>
      <c r="QAW1006" s="3"/>
      <c r="QAX1006" s="3"/>
      <c r="QAY1006" s="3"/>
      <c r="QAZ1006" s="3"/>
      <c r="QBA1006" s="3"/>
      <c r="QBB1006" s="3"/>
      <c r="QBC1006" s="3"/>
      <c r="QBD1006" s="3"/>
      <c r="QBE1006" s="3"/>
      <c r="QBF1006" s="3"/>
      <c r="QBG1006" s="3"/>
      <c r="QBH1006" s="3"/>
      <c r="QBI1006" s="3"/>
      <c r="QBJ1006" s="3"/>
      <c r="QBK1006" s="3"/>
      <c r="QBL1006" s="3"/>
      <c r="QBM1006" s="3"/>
      <c r="QBN1006" s="3"/>
      <c r="QBO1006" s="3"/>
      <c r="QBP1006" s="3"/>
      <c r="QBQ1006" s="3"/>
      <c r="QBR1006" s="3"/>
      <c r="QBS1006" s="3"/>
      <c r="QBT1006" s="3"/>
      <c r="QBU1006" s="3"/>
      <c r="QBV1006" s="3"/>
      <c r="QBW1006" s="3"/>
      <c r="QBX1006" s="3"/>
      <c r="QBY1006" s="3"/>
      <c r="QBZ1006" s="3"/>
      <c r="QCA1006" s="3"/>
      <c r="QCB1006" s="3"/>
      <c r="QCC1006" s="3"/>
      <c r="QCD1006" s="3"/>
      <c r="QCE1006" s="3"/>
      <c r="QCF1006" s="3"/>
      <c r="QCG1006" s="3"/>
      <c r="QCH1006" s="3"/>
      <c r="QCI1006" s="3"/>
      <c r="QCJ1006" s="3"/>
      <c r="QCK1006" s="3"/>
      <c r="QCL1006" s="3"/>
      <c r="QCM1006" s="3"/>
      <c r="QCN1006" s="3"/>
      <c r="QCO1006" s="3"/>
      <c r="QCP1006" s="3"/>
      <c r="QCQ1006" s="3"/>
      <c r="QCR1006" s="3"/>
      <c r="QCS1006" s="3"/>
      <c r="QCT1006" s="3"/>
      <c r="QCU1006" s="3"/>
      <c r="QCV1006" s="3"/>
      <c r="QCW1006" s="3"/>
      <c r="QCX1006" s="3"/>
      <c r="QCY1006" s="3"/>
      <c r="QCZ1006" s="3"/>
      <c r="QDA1006" s="3"/>
      <c r="QDB1006" s="3"/>
      <c r="QDC1006" s="3"/>
      <c r="QDD1006" s="3"/>
      <c r="QDE1006" s="3"/>
      <c r="QDF1006" s="3"/>
      <c r="QDG1006" s="3"/>
      <c r="QDH1006" s="3"/>
      <c r="QDI1006" s="3"/>
      <c r="QDJ1006" s="3"/>
      <c r="QDK1006" s="3"/>
      <c r="QDL1006" s="3"/>
      <c r="QDM1006" s="3"/>
      <c r="QDN1006" s="3"/>
      <c r="QDO1006" s="3"/>
      <c r="QDP1006" s="3"/>
      <c r="QDQ1006" s="3"/>
      <c r="QDR1006" s="3"/>
      <c r="QDS1006" s="3"/>
      <c r="QDT1006" s="3"/>
      <c r="QDU1006" s="3"/>
      <c r="QDV1006" s="3"/>
      <c r="QDW1006" s="3"/>
      <c r="QDX1006" s="3"/>
      <c r="QDY1006" s="3"/>
      <c r="QDZ1006" s="3"/>
      <c r="QEA1006" s="3"/>
      <c r="QEB1006" s="3"/>
      <c r="QEC1006" s="3"/>
      <c r="QED1006" s="3"/>
      <c r="QEE1006" s="3"/>
      <c r="QEF1006" s="3"/>
      <c r="QEG1006" s="3"/>
      <c r="QEH1006" s="3"/>
      <c r="QEI1006" s="3"/>
      <c r="QEJ1006" s="3"/>
      <c r="QEK1006" s="3"/>
      <c r="QEL1006" s="3"/>
      <c r="QEM1006" s="3"/>
      <c r="QEN1006" s="3"/>
      <c r="QEO1006" s="3"/>
      <c r="QEP1006" s="3"/>
      <c r="QEQ1006" s="3"/>
      <c r="QER1006" s="3"/>
      <c r="QES1006" s="3"/>
      <c r="QET1006" s="3"/>
      <c r="QEU1006" s="3"/>
      <c r="QEV1006" s="3"/>
      <c r="QEW1006" s="3"/>
      <c r="QEX1006" s="3"/>
      <c r="QEY1006" s="3"/>
      <c r="QEZ1006" s="3"/>
      <c r="QFA1006" s="3"/>
      <c r="QFB1006" s="3"/>
      <c r="QFC1006" s="3"/>
      <c r="QFD1006" s="3"/>
      <c r="QFE1006" s="3"/>
      <c r="QFF1006" s="3"/>
      <c r="QFG1006" s="3"/>
      <c r="QFH1006" s="3"/>
      <c r="QFI1006" s="3"/>
      <c r="QFJ1006" s="3"/>
      <c r="QFK1006" s="3"/>
      <c r="QFL1006" s="3"/>
      <c r="QFM1006" s="3"/>
      <c r="QFN1006" s="3"/>
      <c r="QFO1006" s="3"/>
      <c r="QFP1006" s="3"/>
      <c r="QFQ1006" s="3"/>
      <c r="QFR1006" s="3"/>
      <c r="QFS1006" s="3"/>
      <c r="QFT1006" s="3"/>
      <c r="QFU1006" s="3"/>
      <c r="QFV1006" s="3"/>
      <c r="QFW1006" s="3"/>
      <c r="QFX1006" s="3"/>
      <c r="QFY1006" s="3"/>
      <c r="QFZ1006" s="3"/>
      <c r="QGA1006" s="3"/>
      <c r="QGB1006" s="3"/>
      <c r="QGC1006" s="3"/>
      <c r="QGD1006" s="3"/>
      <c r="QGE1006" s="3"/>
      <c r="QGF1006" s="3"/>
      <c r="QGG1006" s="3"/>
      <c r="QGH1006" s="3"/>
      <c r="QGI1006" s="3"/>
      <c r="QGJ1006" s="3"/>
      <c r="QGK1006" s="3"/>
      <c r="QGL1006" s="3"/>
      <c r="QGM1006" s="3"/>
      <c r="QGN1006" s="3"/>
      <c r="QGO1006" s="3"/>
      <c r="QGP1006" s="3"/>
      <c r="QGQ1006" s="3"/>
      <c r="QGR1006" s="3"/>
      <c r="QGS1006" s="3"/>
      <c r="QGT1006" s="3"/>
      <c r="QGU1006" s="3"/>
      <c r="QGV1006" s="3"/>
      <c r="QGW1006" s="3"/>
      <c r="QGX1006" s="3"/>
      <c r="QGY1006" s="3"/>
      <c r="QGZ1006" s="3"/>
      <c r="QHA1006" s="3"/>
      <c r="QHB1006" s="3"/>
      <c r="QHC1006" s="3"/>
      <c r="QHD1006" s="3"/>
      <c r="QHE1006" s="3"/>
      <c r="QHF1006" s="3"/>
      <c r="QHG1006" s="3"/>
      <c r="QHH1006" s="3"/>
      <c r="QHI1006" s="3"/>
      <c r="QHJ1006" s="3"/>
      <c r="QHK1006" s="3"/>
      <c r="QHL1006" s="3"/>
      <c r="QHM1006" s="3"/>
      <c r="QHN1006" s="3"/>
      <c r="QHO1006" s="3"/>
      <c r="QHP1006" s="3"/>
      <c r="QHQ1006" s="3"/>
      <c r="QHR1006" s="3"/>
      <c r="QHS1006" s="3"/>
      <c r="QHT1006" s="3"/>
      <c r="QHU1006" s="3"/>
      <c r="QHV1006" s="3"/>
      <c r="QHW1006" s="3"/>
      <c r="QHX1006" s="3"/>
      <c r="QHY1006" s="3"/>
      <c r="QHZ1006" s="3"/>
      <c r="QIA1006" s="3"/>
      <c r="QIB1006" s="3"/>
      <c r="QIC1006" s="3"/>
      <c r="QID1006" s="3"/>
      <c r="QIE1006" s="3"/>
      <c r="QIF1006" s="3"/>
      <c r="QIG1006" s="3"/>
      <c r="QIH1006" s="3"/>
      <c r="QII1006" s="3"/>
      <c r="QIJ1006" s="3"/>
      <c r="QIK1006" s="3"/>
      <c r="QIL1006" s="3"/>
      <c r="QIM1006" s="3"/>
      <c r="QIN1006" s="3"/>
      <c r="QIO1006" s="3"/>
      <c r="QIP1006" s="3"/>
      <c r="QIQ1006" s="3"/>
      <c r="QIR1006" s="3"/>
      <c r="QIS1006" s="3"/>
      <c r="QIT1006" s="3"/>
      <c r="QIU1006" s="3"/>
      <c r="QIV1006" s="3"/>
      <c r="QIW1006" s="3"/>
      <c r="QIX1006" s="3"/>
      <c r="QIY1006" s="3"/>
      <c r="QIZ1006" s="3"/>
      <c r="QJA1006" s="3"/>
      <c r="QJB1006" s="3"/>
      <c r="QJC1006" s="3"/>
      <c r="QJD1006" s="3"/>
      <c r="QJE1006" s="3"/>
      <c r="QJF1006" s="3"/>
      <c r="QJG1006" s="3"/>
      <c r="QJH1006" s="3"/>
      <c r="QJI1006" s="3"/>
      <c r="QJJ1006" s="3"/>
      <c r="QJK1006" s="3"/>
      <c r="QJL1006" s="3"/>
      <c r="QJM1006" s="3"/>
      <c r="QJN1006" s="3"/>
      <c r="QJO1006" s="3"/>
      <c r="QJP1006" s="3"/>
      <c r="QJQ1006" s="3"/>
      <c r="QJR1006" s="3"/>
      <c r="QJS1006" s="3"/>
      <c r="QJT1006" s="3"/>
      <c r="QJU1006" s="3"/>
      <c r="QJV1006" s="3"/>
      <c r="QJW1006" s="3"/>
      <c r="QJX1006" s="3"/>
      <c r="QJY1006" s="3"/>
      <c r="QJZ1006" s="3"/>
      <c r="QKA1006" s="3"/>
      <c r="QKB1006" s="3"/>
      <c r="QKC1006" s="3"/>
      <c r="QKD1006" s="3"/>
      <c r="QKE1006" s="3"/>
      <c r="QKF1006" s="3"/>
      <c r="QKG1006" s="3"/>
      <c r="QKH1006" s="3"/>
      <c r="QKI1006" s="3"/>
      <c r="QKJ1006" s="3"/>
      <c r="QKK1006" s="3"/>
      <c r="QKL1006" s="3"/>
      <c r="QKM1006" s="3"/>
      <c r="QKN1006" s="3"/>
      <c r="QKO1006" s="3"/>
      <c r="QKP1006" s="3"/>
      <c r="QKQ1006" s="3"/>
      <c r="QKR1006" s="3"/>
      <c r="QKS1006" s="3"/>
      <c r="QKT1006" s="3"/>
      <c r="QKU1006" s="3"/>
      <c r="QKV1006" s="3"/>
      <c r="QKW1006" s="3"/>
      <c r="QKX1006" s="3"/>
      <c r="QKY1006" s="3"/>
      <c r="QKZ1006" s="3"/>
      <c r="QLA1006" s="3"/>
      <c r="QLB1006" s="3"/>
      <c r="QLC1006" s="3"/>
      <c r="QLD1006" s="3"/>
      <c r="QLE1006" s="3"/>
      <c r="QLF1006" s="3"/>
      <c r="QLG1006" s="3"/>
      <c r="QLH1006" s="3"/>
      <c r="QLI1006" s="3"/>
      <c r="QLJ1006" s="3"/>
      <c r="QLK1006" s="3"/>
      <c r="QLL1006" s="3"/>
      <c r="QLM1006" s="3"/>
      <c r="QLN1006" s="3"/>
      <c r="QLO1006" s="3"/>
      <c r="QLP1006" s="3"/>
      <c r="QLQ1006" s="3"/>
      <c r="QLR1006" s="3"/>
      <c r="QLS1006" s="3"/>
      <c r="QLT1006" s="3"/>
      <c r="QLU1006" s="3"/>
      <c r="QLV1006" s="3"/>
      <c r="QLW1006" s="3"/>
      <c r="QLX1006" s="3"/>
      <c r="QLY1006" s="3"/>
      <c r="QLZ1006" s="3"/>
      <c r="QMA1006" s="3"/>
      <c r="QMB1006" s="3"/>
      <c r="QMC1006" s="3"/>
      <c r="QMD1006" s="3"/>
      <c r="QME1006" s="3"/>
      <c r="QMF1006" s="3"/>
      <c r="QMG1006" s="3"/>
      <c r="QMH1006" s="3"/>
      <c r="QMI1006" s="3"/>
      <c r="QMJ1006" s="3"/>
      <c r="QMK1006" s="3"/>
      <c r="QML1006" s="3"/>
      <c r="QMM1006" s="3"/>
      <c r="QMN1006" s="3"/>
      <c r="QMO1006" s="3"/>
      <c r="QMP1006" s="3"/>
      <c r="QMQ1006" s="3"/>
      <c r="QMR1006" s="3"/>
      <c r="QMS1006" s="3"/>
      <c r="QMT1006" s="3"/>
      <c r="QMU1006" s="3"/>
      <c r="QMV1006" s="3"/>
      <c r="QMW1006" s="3"/>
      <c r="QMX1006" s="3"/>
      <c r="QMY1006" s="3"/>
      <c r="QMZ1006" s="3"/>
      <c r="QNA1006" s="3"/>
      <c r="QNB1006" s="3"/>
      <c r="QNC1006" s="3"/>
      <c r="QND1006" s="3"/>
      <c r="QNE1006" s="3"/>
      <c r="QNF1006" s="3"/>
      <c r="QNG1006" s="3"/>
      <c r="QNH1006" s="3"/>
      <c r="QNI1006" s="3"/>
      <c r="QNJ1006" s="3"/>
      <c r="QNK1006" s="3"/>
      <c r="QNL1006" s="3"/>
      <c r="QNM1006" s="3"/>
      <c r="QNN1006" s="3"/>
      <c r="QNO1006" s="3"/>
      <c r="QNP1006" s="3"/>
      <c r="QNQ1006" s="3"/>
      <c r="QNR1006" s="3"/>
      <c r="QNS1006" s="3"/>
      <c r="QNT1006" s="3"/>
      <c r="QNU1006" s="3"/>
      <c r="QNV1006" s="3"/>
      <c r="QNW1006" s="3"/>
      <c r="QNX1006" s="3"/>
      <c r="QNY1006" s="3"/>
      <c r="QNZ1006" s="3"/>
      <c r="QOA1006" s="3"/>
      <c r="QOB1006" s="3"/>
      <c r="QOC1006" s="3"/>
      <c r="QOD1006" s="3"/>
      <c r="QOE1006" s="3"/>
      <c r="QOF1006" s="3"/>
      <c r="QOG1006" s="3"/>
      <c r="QOH1006" s="3"/>
      <c r="QOI1006" s="3"/>
      <c r="QOJ1006" s="3"/>
      <c r="QOK1006" s="3"/>
      <c r="QOL1006" s="3"/>
      <c r="QOM1006" s="3"/>
      <c r="QON1006" s="3"/>
      <c r="QOO1006" s="3"/>
      <c r="QOP1006" s="3"/>
      <c r="QOQ1006" s="3"/>
      <c r="QOR1006" s="3"/>
      <c r="QOS1006" s="3"/>
      <c r="QOT1006" s="3"/>
      <c r="QOU1006" s="3"/>
      <c r="QOV1006" s="3"/>
      <c r="QOW1006" s="3"/>
      <c r="QOX1006" s="3"/>
      <c r="QOY1006" s="3"/>
      <c r="QOZ1006" s="3"/>
      <c r="QPA1006" s="3"/>
      <c r="QPB1006" s="3"/>
      <c r="QPC1006" s="3"/>
      <c r="QPD1006" s="3"/>
      <c r="QPE1006" s="3"/>
      <c r="QPF1006" s="3"/>
      <c r="QPG1006" s="3"/>
      <c r="QPH1006" s="3"/>
      <c r="QPI1006" s="3"/>
      <c r="QPJ1006" s="3"/>
      <c r="QPK1006" s="3"/>
      <c r="QPL1006" s="3"/>
      <c r="QPM1006" s="3"/>
      <c r="QPN1006" s="3"/>
      <c r="QPO1006" s="3"/>
      <c r="QPP1006" s="3"/>
      <c r="QPQ1006" s="3"/>
      <c r="QPR1006" s="3"/>
      <c r="QPS1006" s="3"/>
      <c r="QPT1006" s="3"/>
      <c r="QPU1006" s="3"/>
      <c r="QPV1006" s="3"/>
      <c r="QPW1006" s="3"/>
      <c r="QPX1006" s="3"/>
      <c r="QPY1006" s="3"/>
      <c r="QPZ1006" s="3"/>
      <c r="QQA1006" s="3"/>
      <c r="QQB1006" s="3"/>
      <c r="QQC1006" s="3"/>
      <c r="QQD1006" s="3"/>
      <c r="QQE1006" s="3"/>
      <c r="QQF1006" s="3"/>
      <c r="QQG1006" s="3"/>
      <c r="QQH1006" s="3"/>
      <c r="QQI1006" s="3"/>
      <c r="QQJ1006" s="3"/>
      <c r="QQK1006" s="3"/>
      <c r="QQL1006" s="3"/>
      <c r="QQM1006" s="3"/>
      <c r="QQN1006" s="3"/>
      <c r="QQO1006" s="3"/>
      <c r="QQP1006" s="3"/>
      <c r="QQQ1006" s="3"/>
      <c r="QQR1006" s="3"/>
      <c r="QQS1006" s="3"/>
      <c r="QQT1006" s="3"/>
      <c r="QQU1006" s="3"/>
      <c r="QQV1006" s="3"/>
      <c r="QQW1006" s="3"/>
      <c r="QQX1006" s="3"/>
      <c r="QQY1006" s="3"/>
      <c r="QQZ1006" s="3"/>
      <c r="QRA1006" s="3"/>
      <c r="QRB1006" s="3"/>
      <c r="QRC1006" s="3"/>
      <c r="QRD1006" s="3"/>
      <c r="QRE1006" s="3"/>
      <c r="QRF1006" s="3"/>
      <c r="QRG1006" s="3"/>
      <c r="QRH1006" s="3"/>
      <c r="QRI1006" s="3"/>
      <c r="QRJ1006" s="3"/>
      <c r="QRK1006" s="3"/>
      <c r="QRL1006" s="3"/>
      <c r="QRM1006" s="3"/>
      <c r="QRN1006" s="3"/>
      <c r="QRO1006" s="3"/>
      <c r="QRP1006" s="3"/>
      <c r="QRQ1006" s="3"/>
      <c r="QRR1006" s="3"/>
      <c r="QRS1006" s="3"/>
      <c r="QRT1006" s="3"/>
      <c r="QRU1006" s="3"/>
      <c r="QRV1006" s="3"/>
      <c r="QRW1006" s="3"/>
      <c r="QRX1006" s="3"/>
      <c r="QRY1006" s="3"/>
      <c r="QRZ1006" s="3"/>
      <c r="QSA1006" s="3"/>
      <c r="QSB1006" s="3"/>
      <c r="QSC1006" s="3"/>
      <c r="QSD1006" s="3"/>
      <c r="QSE1006" s="3"/>
      <c r="QSF1006" s="3"/>
      <c r="QSG1006" s="3"/>
      <c r="QSH1006" s="3"/>
      <c r="QSI1006" s="3"/>
      <c r="QSJ1006" s="3"/>
      <c r="QSK1006" s="3"/>
      <c r="QSL1006" s="3"/>
      <c r="QSM1006" s="3"/>
      <c r="QSN1006" s="3"/>
      <c r="QSO1006" s="3"/>
      <c r="QSP1006" s="3"/>
      <c r="QSQ1006" s="3"/>
      <c r="QSR1006" s="3"/>
      <c r="QSS1006" s="3"/>
      <c r="QST1006" s="3"/>
      <c r="QSU1006" s="3"/>
      <c r="QSV1006" s="3"/>
      <c r="QSW1006" s="3"/>
      <c r="QSX1006" s="3"/>
      <c r="QSY1006" s="3"/>
      <c r="QSZ1006" s="3"/>
      <c r="QTA1006" s="3"/>
      <c r="QTB1006" s="3"/>
      <c r="QTC1006" s="3"/>
      <c r="QTD1006" s="3"/>
      <c r="QTE1006" s="3"/>
      <c r="QTF1006" s="3"/>
      <c r="QTG1006" s="3"/>
      <c r="QTH1006" s="3"/>
      <c r="QTI1006" s="3"/>
      <c r="QTJ1006" s="3"/>
      <c r="QTK1006" s="3"/>
      <c r="QTL1006" s="3"/>
      <c r="QTM1006" s="3"/>
      <c r="QTN1006" s="3"/>
      <c r="QTO1006" s="3"/>
      <c r="QTP1006" s="3"/>
      <c r="QTQ1006" s="3"/>
      <c r="QTR1006" s="3"/>
      <c r="QTS1006" s="3"/>
      <c r="QTT1006" s="3"/>
      <c r="QTU1006" s="3"/>
      <c r="QTV1006" s="3"/>
      <c r="QTW1006" s="3"/>
      <c r="QTX1006" s="3"/>
      <c r="QTY1006" s="3"/>
      <c r="QTZ1006" s="3"/>
      <c r="QUA1006" s="3"/>
      <c r="QUB1006" s="3"/>
      <c r="QUC1006" s="3"/>
      <c r="QUD1006" s="3"/>
      <c r="QUE1006" s="3"/>
      <c r="QUF1006" s="3"/>
      <c r="QUG1006" s="3"/>
      <c r="QUH1006" s="3"/>
      <c r="QUI1006" s="3"/>
      <c r="QUJ1006" s="3"/>
      <c r="QUK1006" s="3"/>
      <c r="QUL1006" s="3"/>
      <c r="QUM1006" s="3"/>
      <c r="QUN1006" s="3"/>
      <c r="QUO1006" s="3"/>
      <c r="QUP1006" s="3"/>
      <c r="QUQ1006" s="3"/>
      <c r="QUR1006" s="3"/>
      <c r="QUS1006" s="3"/>
      <c r="QUT1006" s="3"/>
      <c r="QUU1006" s="3"/>
      <c r="QUV1006" s="3"/>
      <c r="QUW1006" s="3"/>
      <c r="QUX1006" s="3"/>
      <c r="QUY1006" s="3"/>
      <c r="QUZ1006" s="3"/>
      <c r="QVA1006" s="3"/>
      <c r="QVB1006" s="3"/>
      <c r="QVC1006" s="3"/>
      <c r="QVD1006" s="3"/>
      <c r="QVE1006" s="3"/>
      <c r="QVF1006" s="3"/>
      <c r="QVG1006" s="3"/>
      <c r="QVH1006" s="3"/>
      <c r="QVI1006" s="3"/>
      <c r="QVJ1006" s="3"/>
      <c r="QVK1006" s="3"/>
      <c r="QVL1006" s="3"/>
      <c r="QVM1006" s="3"/>
      <c r="QVN1006" s="3"/>
      <c r="QVO1006" s="3"/>
      <c r="QVP1006" s="3"/>
      <c r="QVQ1006" s="3"/>
      <c r="QVR1006" s="3"/>
      <c r="QVS1006" s="3"/>
      <c r="QVT1006" s="3"/>
      <c r="QVU1006" s="3"/>
      <c r="QVV1006" s="3"/>
      <c r="QVW1006" s="3"/>
      <c r="QVX1006" s="3"/>
      <c r="QVY1006" s="3"/>
      <c r="QVZ1006" s="3"/>
      <c r="QWA1006" s="3"/>
      <c r="QWB1006" s="3"/>
      <c r="QWC1006" s="3"/>
      <c r="QWD1006" s="3"/>
      <c r="QWE1006" s="3"/>
      <c r="QWF1006" s="3"/>
      <c r="QWG1006" s="3"/>
      <c r="QWH1006" s="3"/>
      <c r="QWI1006" s="3"/>
      <c r="QWJ1006" s="3"/>
      <c r="QWK1006" s="3"/>
      <c r="QWL1006" s="3"/>
      <c r="QWM1006" s="3"/>
      <c r="QWN1006" s="3"/>
      <c r="QWO1006" s="3"/>
      <c r="QWP1006" s="3"/>
      <c r="QWQ1006" s="3"/>
      <c r="QWR1006" s="3"/>
      <c r="QWS1006" s="3"/>
      <c r="QWT1006" s="3"/>
      <c r="QWU1006" s="3"/>
      <c r="QWV1006" s="3"/>
      <c r="QWW1006" s="3"/>
      <c r="QWX1006" s="3"/>
      <c r="QWY1006" s="3"/>
      <c r="QWZ1006" s="3"/>
      <c r="QXA1006" s="3"/>
      <c r="QXB1006" s="3"/>
      <c r="QXC1006" s="3"/>
      <c r="QXD1006" s="3"/>
      <c r="QXE1006" s="3"/>
      <c r="QXF1006" s="3"/>
      <c r="QXG1006" s="3"/>
      <c r="QXH1006" s="3"/>
      <c r="QXI1006" s="3"/>
      <c r="QXJ1006" s="3"/>
      <c r="QXK1006" s="3"/>
      <c r="QXL1006" s="3"/>
      <c r="QXM1006" s="3"/>
      <c r="QXN1006" s="3"/>
      <c r="QXO1006" s="3"/>
      <c r="QXP1006" s="3"/>
      <c r="QXQ1006" s="3"/>
      <c r="QXR1006" s="3"/>
      <c r="QXS1006" s="3"/>
      <c r="QXT1006" s="3"/>
      <c r="QXU1006" s="3"/>
      <c r="QXV1006" s="3"/>
      <c r="QXW1006" s="3"/>
      <c r="QXX1006" s="3"/>
      <c r="QXY1006" s="3"/>
      <c r="QXZ1006" s="3"/>
      <c r="QYA1006" s="3"/>
      <c r="QYB1006" s="3"/>
      <c r="QYC1006" s="3"/>
      <c r="QYD1006" s="3"/>
      <c r="QYE1006" s="3"/>
      <c r="QYF1006" s="3"/>
      <c r="QYG1006" s="3"/>
      <c r="QYH1006" s="3"/>
      <c r="QYI1006" s="3"/>
      <c r="QYJ1006" s="3"/>
      <c r="QYK1006" s="3"/>
      <c r="QYL1006" s="3"/>
      <c r="QYM1006" s="3"/>
      <c r="QYN1006" s="3"/>
      <c r="QYO1006" s="3"/>
      <c r="QYP1006" s="3"/>
      <c r="QYQ1006" s="3"/>
      <c r="QYR1006" s="3"/>
      <c r="QYS1006" s="3"/>
      <c r="QYT1006" s="3"/>
      <c r="QYU1006" s="3"/>
      <c r="QYV1006" s="3"/>
      <c r="QYW1006" s="3"/>
      <c r="QYX1006" s="3"/>
      <c r="QYY1006" s="3"/>
      <c r="QYZ1006" s="3"/>
      <c r="QZA1006" s="3"/>
      <c r="QZB1006" s="3"/>
      <c r="QZC1006" s="3"/>
      <c r="QZD1006" s="3"/>
      <c r="QZE1006" s="3"/>
      <c r="QZF1006" s="3"/>
      <c r="QZG1006" s="3"/>
      <c r="QZH1006" s="3"/>
      <c r="QZI1006" s="3"/>
      <c r="QZJ1006" s="3"/>
      <c r="QZK1006" s="3"/>
      <c r="QZL1006" s="3"/>
      <c r="QZM1006" s="3"/>
      <c r="QZN1006" s="3"/>
      <c r="QZO1006" s="3"/>
      <c r="QZP1006" s="3"/>
      <c r="QZQ1006" s="3"/>
      <c r="QZR1006" s="3"/>
      <c r="QZS1006" s="3"/>
      <c r="QZT1006" s="3"/>
      <c r="QZU1006" s="3"/>
      <c r="QZV1006" s="3"/>
      <c r="QZW1006" s="3"/>
      <c r="QZX1006" s="3"/>
      <c r="QZY1006" s="3"/>
      <c r="QZZ1006" s="3"/>
      <c r="RAA1006" s="3"/>
      <c r="RAB1006" s="3"/>
      <c r="RAC1006" s="3"/>
      <c r="RAD1006" s="3"/>
      <c r="RAE1006" s="3"/>
      <c r="RAF1006" s="3"/>
      <c r="RAG1006" s="3"/>
      <c r="RAH1006" s="3"/>
      <c r="RAI1006" s="3"/>
      <c r="RAJ1006" s="3"/>
      <c r="RAK1006" s="3"/>
      <c r="RAL1006" s="3"/>
      <c r="RAM1006" s="3"/>
      <c r="RAN1006" s="3"/>
      <c r="RAO1006" s="3"/>
      <c r="RAP1006" s="3"/>
      <c r="RAQ1006" s="3"/>
      <c r="RAR1006" s="3"/>
      <c r="RAS1006" s="3"/>
      <c r="RAT1006" s="3"/>
      <c r="RAU1006" s="3"/>
      <c r="RAV1006" s="3"/>
      <c r="RAW1006" s="3"/>
      <c r="RAX1006" s="3"/>
      <c r="RAY1006" s="3"/>
      <c r="RAZ1006" s="3"/>
      <c r="RBA1006" s="3"/>
      <c r="RBB1006" s="3"/>
      <c r="RBC1006" s="3"/>
      <c r="RBD1006" s="3"/>
      <c r="RBE1006" s="3"/>
      <c r="RBF1006" s="3"/>
      <c r="RBG1006" s="3"/>
      <c r="RBH1006" s="3"/>
      <c r="RBI1006" s="3"/>
      <c r="RBJ1006" s="3"/>
      <c r="RBK1006" s="3"/>
      <c r="RBL1006" s="3"/>
      <c r="RBM1006" s="3"/>
      <c r="RBN1006" s="3"/>
      <c r="RBO1006" s="3"/>
      <c r="RBP1006" s="3"/>
      <c r="RBQ1006" s="3"/>
      <c r="RBR1006" s="3"/>
      <c r="RBS1006" s="3"/>
      <c r="RBT1006" s="3"/>
      <c r="RBU1006" s="3"/>
      <c r="RBV1006" s="3"/>
      <c r="RBW1006" s="3"/>
      <c r="RBX1006" s="3"/>
      <c r="RBY1006" s="3"/>
      <c r="RBZ1006" s="3"/>
      <c r="RCA1006" s="3"/>
      <c r="RCB1006" s="3"/>
      <c r="RCC1006" s="3"/>
      <c r="RCD1006" s="3"/>
      <c r="RCE1006" s="3"/>
      <c r="RCF1006" s="3"/>
      <c r="RCG1006" s="3"/>
      <c r="RCH1006" s="3"/>
      <c r="RCI1006" s="3"/>
      <c r="RCJ1006" s="3"/>
      <c r="RCK1006" s="3"/>
      <c r="RCL1006" s="3"/>
      <c r="RCM1006" s="3"/>
      <c r="RCN1006" s="3"/>
      <c r="RCO1006" s="3"/>
      <c r="RCP1006" s="3"/>
      <c r="RCQ1006" s="3"/>
      <c r="RCR1006" s="3"/>
      <c r="RCS1006" s="3"/>
      <c r="RCT1006" s="3"/>
      <c r="RCU1006" s="3"/>
      <c r="RCV1006" s="3"/>
      <c r="RCW1006" s="3"/>
      <c r="RCX1006" s="3"/>
      <c r="RCY1006" s="3"/>
      <c r="RCZ1006" s="3"/>
      <c r="RDA1006" s="3"/>
      <c r="RDB1006" s="3"/>
      <c r="RDC1006" s="3"/>
      <c r="RDD1006" s="3"/>
      <c r="RDE1006" s="3"/>
      <c r="RDF1006" s="3"/>
      <c r="RDG1006" s="3"/>
      <c r="RDH1006" s="3"/>
      <c r="RDI1006" s="3"/>
      <c r="RDJ1006" s="3"/>
      <c r="RDK1006" s="3"/>
      <c r="RDL1006" s="3"/>
      <c r="RDM1006" s="3"/>
      <c r="RDN1006" s="3"/>
      <c r="RDO1006" s="3"/>
      <c r="RDP1006" s="3"/>
      <c r="RDQ1006" s="3"/>
      <c r="RDR1006" s="3"/>
      <c r="RDS1006" s="3"/>
      <c r="RDT1006" s="3"/>
      <c r="RDU1006" s="3"/>
      <c r="RDV1006" s="3"/>
      <c r="RDW1006" s="3"/>
      <c r="RDX1006" s="3"/>
      <c r="RDY1006" s="3"/>
      <c r="RDZ1006" s="3"/>
      <c r="REA1006" s="3"/>
      <c r="REB1006" s="3"/>
      <c r="REC1006" s="3"/>
      <c r="RED1006" s="3"/>
      <c r="REE1006" s="3"/>
      <c r="REF1006" s="3"/>
      <c r="REG1006" s="3"/>
      <c r="REH1006" s="3"/>
      <c r="REI1006" s="3"/>
      <c r="REJ1006" s="3"/>
      <c r="REK1006" s="3"/>
      <c r="REL1006" s="3"/>
      <c r="REM1006" s="3"/>
      <c r="REN1006" s="3"/>
      <c r="REO1006" s="3"/>
      <c r="REP1006" s="3"/>
      <c r="REQ1006" s="3"/>
      <c r="RER1006" s="3"/>
      <c r="RES1006" s="3"/>
      <c r="RET1006" s="3"/>
      <c r="REU1006" s="3"/>
      <c r="REV1006" s="3"/>
      <c r="REW1006" s="3"/>
      <c r="REX1006" s="3"/>
      <c r="REY1006" s="3"/>
      <c r="REZ1006" s="3"/>
      <c r="RFA1006" s="3"/>
      <c r="RFB1006" s="3"/>
      <c r="RFC1006" s="3"/>
      <c r="RFD1006" s="3"/>
      <c r="RFE1006" s="3"/>
      <c r="RFF1006" s="3"/>
      <c r="RFG1006" s="3"/>
      <c r="RFH1006" s="3"/>
      <c r="RFI1006" s="3"/>
      <c r="RFJ1006" s="3"/>
      <c r="RFK1006" s="3"/>
      <c r="RFL1006" s="3"/>
      <c r="RFM1006" s="3"/>
      <c r="RFN1006" s="3"/>
      <c r="RFO1006" s="3"/>
      <c r="RFP1006" s="3"/>
      <c r="RFQ1006" s="3"/>
      <c r="RFR1006" s="3"/>
      <c r="RFS1006" s="3"/>
      <c r="RFT1006" s="3"/>
      <c r="RFU1006" s="3"/>
      <c r="RFV1006" s="3"/>
      <c r="RFW1006" s="3"/>
      <c r="RFX1006" s="3"/>
      <c r="RFY1006" s="3"/>
      <c r="RFZ1006" s="3"/>
      <c r="RGA1006" s="3"/>
      <c r="RGB1006" s="3"/>
      <c r="RGC1006" s="3"/>
      <c r="RGD1006" s="3"/>
      <c r="RGE1006" s="3"/>
      <c r="RGF1006" s="3"/>
      <c r="RGG1006" s="3"/>
      <c r="RGH1006" s="3"/>
      <c r="RGI1006" s="3"/>
      <c r="RGJ1006" s="3"/>
      <c r="RGK1006" s="3"/>
      <c r="RGL1006" s="3"/>
      <c r="RGM1006" s="3"/>
      <c r="RGN1006" s="3"/>
      <c r="RGO1006" s="3"/>
      <c r="RGP1006" s="3"/>
      <c r="RGQ1006" s="3"/>
      <c r="RGR1006" s="3"/>
      <c r="RGS1006" s="3"/>
      <c r="RGT1006" s="3"/>
      <c r="RGU1006" s="3"/>
      <c r="RGV1006" s="3"/>
      <c r="RGW1006" s="3"/>
      <c r="RGX1006" s="3"/>
      <c r="RGY1006" s="3"/>
      <c r="RGZ1006" s="3"/>
      <c r="RHA1006" s="3"/>
      <c r="RHB1006" s="3"/>
      <c r="RHC1006" s="3"/>
      <c r="RHD1006" s="3"/>
      <c r="RHE1006" s="3"/>
      <c r="RHF1006" s="3"/>
      <c r="RHG1006" s="3"/>
      <c r="RHH1006" s="3"/>
      <c r="RHI1006" s="3"/>
      <c r="RHJ1006" s="3"/>
      <c r="RHK1006" s="3"/>
      <c r="RHL1006" s="3"/>
      <c r="RHM1006" s="3"/>
      <c r="RHN1006" s="3"/>
      <c r="RHO1006" s="3"/>
      <c r="RHP1006" s="3"/>
      <c r="RHQ1006" s="3"/>
      <c r="RHR1006" s="3"/>
      <c r="RHS1006" s="3"/>
      <c r="RHT1006" s="3"/>
      <c r="RHU1006" s="3"/>
      <c r="RHV1006" s="3"/>
      <c r="RHW1006" s="3"/>
      <c r="RHX1006" s="3"/>
      <c r="RHY1006" s="3"/>
      <c r="RHZ1006" s="3"/>
      <c r="RIA1006" s="3"/>
      <c r="RIB1006" s="3"/>
      <c r="RIC1006" s="3"/>
      <c r="RID1006" s="3"/>
      <c r="RIE1006" s="3"/>
      <c r="RIF1006" s="3"/>
      <c r="RIG1006" s="3"/>
      <c r="RIH1006" s="3"/>
      <c r="RII1006" s="3"/>
      <c r="RIJ1006" s="3"/>
      <c r="RIK1006" s="3"/>
      <c r="RIL1006" s="3"/>
      <c r="RIM1006" s="3"/>
      <c r="RIN1006" s="3"/>
      <c r="RIO1006" s="3"/>
      <c r="RIP1006" s="3"/>
      <c r="RIQ1006" s="3"/>
      <c r="RIR1006" s="3"/>
      <c r="RIS1006" s="3"/>
      <c r="RIT1006" s="3"/>
      <c r="RIU1006" s="3"/>
      <c r="RIV1006" s="3"/>
      <c r="RIW1006" s="3"/>
      <c r="RIX1006" s="3"/>
      <c r="RIY1006" s="3"/>
      <c r="RIZ1006" s="3"/>
      <c r="RJA1006" s="3"/>
      <c r="RJB1006" s="3"/>
      <c r="RJC1006" s="3"/>
      <c r="RJD1006" s="3"/>
      <c r="RJE1006" s="3"/>
      <c r="RJF1006" s="3"/>
      <c r="RJG1006" s="3"/>
      <c r="RJH1006" s="3"/>
      <c r="RJI1006" s="3"/>
      <c r="RJJ1006" s="3"/>
      <c r="RJK1006" s="3"/>
      <c r="RJL1006" s="3"/>
      <c r="RJM1006" s="3"/>
      <c r="RJN1006" s="3"/>
      <c r="RJO1006" s="3"/>
      <c r="RJP1006" s="3"/>
      <c r="RJQ1006" s="3"/>
      <c r="RJR1006" s="3"/>
      <c r="RJS1006" s="3"/>
      <c r="RJT1006" s="3"/>
      <c r="RJU1006" s="3"/>
      <c r="RJV1006" s="3"/>
      <c r="RJW1006" s="3"/>
      <c r="RJX1006" s="3"/>
      <c r="RJY1006" s="3"/>
      <c r="RJZ1006" s="3"/>
      <c r="RKA1006" s="3"/>
      <c r="RKB1006" s="3"/>
      <c r="RKC1006" s="3"/>
      <c r="RKD1006" s="3"/>
      <c r="RKE1006" s="3"/>
      <c r="RKF1006" s="3"/>
      <c r="RKG1006" s="3"/>
      <c r="RKH1006" s="3"/>
      <c r="RKI1006" s="3"/>
      <c r="RKJ1006" s="3"/>
      <c r="RKK1006" s="3"/>
      <c r="RKL1006" s="3"/>
      <c r="RKM1006" s="3"/>
      <c r="RKN1006" s="3"/>
      <c r="RKO1006" s="3"/>
      <c r="RKP1006" s="3"/>
      <c r="RKQ1006" s="3"/>
      <c r="RKR1006" s="3"/>
      <c r="RKS1006" s="3"/>
      <c r="RKT1006" s="3"/>
      <c r="RKU1006" s="3"/>
      <c r="RKV1006" s="3"/>
      <c r="RKW1006" s="3"/>
      <c r="RKX1006" s="3"/>
      <c r="RKY1006" s="3"/>
      <c r="RKZ1006" s="3"/>
      <c r="RLA1006" s="3"/>
      <c r="RLB1006" s="3"/>
      <c r="RLC1006" s="3"/>
      <c r="RLD1006" s="3"/>
      <c r="RLE1006" s="3"/>
      <c r="RLF1006" s="3"/>
      <c r="RLG1006" s="3"/>
      <c r="RLH1006" s="3"/>
      <c r="RLI1006" s="3"/>
      <c r="RLJ1006" s="3"/>
      <c r="RLK1006" s="3"/>
      <c r="RLL1006" s="3"/>
      <c r="RLM1006" s="3"/>
      <c r="RLN1006" s="3"/>
      <c r="RLO1006" s="3"/>
      <c r="RLP1006" s="3"/>
      <c r="RLQ1006" s="3"/>
      <c r="RLR1006" s="3"/>
      <c r="RLS1006" s="3"/>
      <c r="RLT1006" s="3"/>
      <c r="RLU1006" s="3"/>
      <c r="RLV1006" s="3"/>
      <c r="RLW1006" s="3"/>
      <c r="RLX1006" s="3"/>
      <c r="RLY1006" s="3"/>
      <c r="RLZ1006" s="3"/>
      <c r="RMA1006" s="3"/>
      <c r="RMB1006" s="3"/>
      <c r="RMC1006" s="3"/>
      <c r="RMD1006" s="3"/>
      <c r="RME1006" s="3"/>
      <c r="RMF1006" s="3"/>
      <c r="RMG1006" s="3"/>
      <c r="RMH1006" s="3"/>
      <c r="RMI1006" s="3"/>
      <c r="RMJ1006" s="3"/>
      <c r="RMK1006" s="3"/>
      <c r="RML1006" s="3"/>
      <c r="RMM1006" s="3"/>
      <c r="RMN1006" s="3"/>
      <c r="RMO1006" s="3"/>
      <c r="RMP1006" s="3"/>
      <c r="RMQ1006" s="3"/>
      <c r="RMR1006" s="3"/>
      <c r="RMS1006" s="3"/>
      <c r="RMT1006" s="3"/>
      <c r="RMU1006" s="3"/>
      <c r="RMV1006" s="3"/>
      <c r="RMW1006" s="3"/>
      <c r="RMX1006" s="3"/>
      <c r="RMY1006" s="3"/>
      <c r="RMZ1006" s="3"/>
      <c r="RNA1006" s="3"/>
      <c r="RNB1006" s="3"/>
      <c r="RNC1006" s="3"/>
      <c r="RND1006" s="3"/>
      <c r="RNE1006" s="3"/>
      <c r="RNF1006" s="3"/>
      <c r="RNG1006" s="3"/>
      <c r="RNH1006" s="3"/>
      <c r="RNI1006" s="3"/>
      <c r="RNJ1006" s="3"/>
      <c r="RNK1006" s="3"/>
      <c r="RNL1006" s="3"/>
      <c r="RNM1006" s="3"/>
      <c r="RNN1006" s="3"/>
      <c r="RNO1006" s="3"/>
      <c r="RNP1006" s="3"/>
      <c r="RNQ1006" s="3"/>
      <c r="RNR1006" s="3"/>
      <c r="RNS1006" s="3"/>
      <c r="RNT1006" s="3"/>
      <c r="RNU1006" s="3"/>
      <c r="RNV1006" s="3"/>
      <c r="RNW1006" s="3"/>
      <c r="RNX1006" s="3"/>
      <c r="RNY1006" s="3"/>
      <c r="RNZ1006" s="3"/>
      <c r="ROA1006" s="3"/>
      <c r="ROB1006" s="3"/>
      <c r="ROC1006" s="3"/>
      <c r="ROD1006" s="3"/>
      <c r="ROE1006" s="3"/>
      <c r="ROF1006" s="3"/>
      <c r="ROG1006" s="3"/>
      <c r="ROH1006" s="3"/>
      <c r="ROI1006" s="3"/>
      <c r="ROJ1006" s="3"/>
      <c r="ROK1006" s="3"/>
      <c r="ROL1006" s="3"/>
      <c r="ROM1006" s="3"/>
      <c r="RON1006" s="3"/>
      <c r="ROO1006" s="3"/>
      <c r="ROP1006" s="3"/>
      <c r="ROQ1006" s="3"/>
      <c r="ROR1006" s="3"/>
      <c r="ROS1006" s="3"/>
      <c r="ROT1006" s="3"/>
      <c r="ROU1006" s="3"/>
      <c r="ROV1006" s="3"/>
      <c r="ROW1006" s="3"/>
      <c r="ROX1006" s="3"/>
      <c r="ROY1006" s="3"/>
      <c r="ROZ1006" s="3"/>
      <c r="RPA1006" s="3"/>
      <c r="RPB1006" s="3"/>
      <c r="RPC1006" s="3"/>
      <c r="RPD1006" s="3"/>
      <c r="RPE1006" s="3"/>
      <c r="RPF1006" s="3"/>
      <c r="RPG1006" s="3"/>
      <c r="RPH1006" s="3"/>
      <c r="RPI1006" s="3"/>
      <c r="RPJ1006" s="3"/>
      <c r="RPK1006" s="3"/>
      <c r="RPL1006" s="3"/>
      <c r="RPM1006" s="3"/>
      <c r="RPN1006" s="3"/>
      <c r="RPO1006" s="3"/>
      <c r="RPP1006" s="3"/>
      <c r="RPQ1006" s="3"/>
      <c r="RPR1006" s="3"/>
      <c r="RPS1006" s="3"/>
      <c r="RPT1006" s="3"/>
      <c r="RPU1006" s="3"/>
      <c r="RPV1006" s="3"/>
      <c r="RPW1006" s="3"/>
      <c r="RPX1006" s="3"/>
      <c r="RPY1006" s="3"/>
      <c r="RPZ1006" s="3"/>
      <c r="RQA1006" s="3"/>
      <c r="RQB1006" s="3"/>
      <c r="RQC1006" s="3"/>
      <c r="RQD1006" s="3"/>
      <c r="RQE1006" s="3"/>
      <c r="RQF1006" s="3"/>
      <c r="RQG1006" s="3"/>
      <c r="RQH1006" s="3"/>
      <c r="RQI1006" s="3"/>
      <c r="RQJ1006" s="3"/>
      <c r="RQK1006" s="3"/>
      <c r="RQL1006" s="3"/>
      <c r="RQM1006" s="3"/>
      <c r="RQN1006" s="3"/>
      <c r="RQO1006" s="3"/>
      <c r="RQP1006" s="3"/>
      <c r="RQQ1006" s="3"/>
      <c r="RQR1006" s="3"/>
      <c r="RQS1006" s="3"/>
      <c r="RQT1006" s="3"/>
      <c r="RQU1006" s="3"/>
      <c r="RQV1006" s="3"/>
      <c r="RQW1006" s="3"/>
      <c r="RQX1006" s="3"/>
      <c r="RQY1006" s="3"/>
      <c r="RQZ1006" s="3"/>
      <c r="RRA1006" s="3"/>
      <c r="RRB1006" s="3"/>
      <c r="RRC1006" s="3"/>
      <c r="RRD1006" s="3"/>
      <c r="RRE1006" s="3"/>
      <c r="RRF1006" s="3"/>
      <c r="RRG1006" s="3"/>
      <c r="RRH1006" s="3"/>
      <c r="RRI1006" s="3"/>
      <c r="RRJ1006" s="3"/>
      <c r="RRK1006" s="3"/>
      <c r="RRL1006" s="3"/>
      <c r="RRM1006" s="3"/>
      <c r="RRN1006" s="3"/>
      <c r="RRO1006" s="3"/>
      <c r="RRP1006" s="3"/>
      <c r="RRQ1006" s="3"/>
      <c r="RRR1006" s="3"/>
      <c r="RRS1006" s="3"/>
      <c r="RRT1006" s="3"/>
      <c r="RRU1006" s="3"/>
      <c r="RRV1006" s="3"/>
      <c r="RRW1006" s="3"/>
      <c r="RRX1006" s="3"/>
      <c r="RRY1006" s="3"/>
      <c r="RRZ1006" s="3"/>
      <c r="RSA1006" s="3"/>
      <c r="RSB1006" s="3"/>
      <c r="RSC1006" s="3"/>
      <c r="RSD1006" s="3"/>
      <c r="RSE1006" s="3"/>
      <c r="RSF1006" s="3"/>
      <c r="RSG1006" s="3"/>
      <c r="RSH1006" s="3"/>
      <c r="RSI1006" s="3"/>
      <c r="RSJ1006" s="3"/>
      <c r="RSK1006" s="3"/>
      <c r="RSL1006" s="3"/>
      <c r="RSM1006" s="3"/>
      <c r="RSN1006" s="3"/>
      <c r="RSO1006" s="3"/>
      <c r="RSP1006" s="3"/>
      <c r="RSQ1006" s="3"/>
      <c r="RSR1006" s="3"/>
      <c r="RSS1006" s="3"/>
      <c r="RST1006" s="3"/>
      <c r="RSU1006" s="3"/>
      <c r="RSV1006" s="3"/>
      <c r="RSW1006" s="3"/>
      <c r="RSX1006" s="3"/>
      <c r="RSY1006" s="3"/>
      <c r="RSZ1006" s="3"/>
      <c r="RTA1006" s="3"/>
      <c r="RTB1006" s="3"/>
      <c r="RTC1006" s="3"/>
      <c r="RTD1006" s="3"/>
      <c r="RTE1006" s="3"/>
      <c r="RTF1006" s="3"/>
      <c r="RTG1006" s="3"/>
      <c r="RTH1006" s="3"/>
      <c r="RTI1006" s="3"/>
      <c r="RTJ1006" s="3"/>
      <c r="RTK1006" s="3"/>
      <c r="RTL1006" s="3"/>
      <c r="RTM1006" s="3"/>
      <c r="RTN1006" s="3"/>
      <c r="RTO1006" s="3"/>
      <c r="RTP1006" s="3"/>
      <c r="RTQ1006" s="3"/>
      <c r="RTR1006" s="3"/>
      <c r="RTS1006" s="3"/>
      <c r="RTT1006" s="3"/>
      <c r="RTU1006" s="3"/>
      <c r="RTV1006" s="3"/>
      <c r="RTW1006" s="3"/>
      <c r="RTX1006" s="3"/>
      <c r="RTY1006" s="3"/>
      <c r="RTZ1006" s="3"/>
      <c r="RUA1006" s="3"/>
      <c r="RUB1006" s="3"/>
      <c r="RUC1006" s="3"/>
      <c r="RUD1006" s="3"/>
      <c r="RUE1006" s="3"/>
      <c r="RUF1006" s="3"/>
      <c r="RUG1006" s="3"/>
      <c r="RUH1006" s="3"/>
      <c r="RUI1006" s="3"/>
      <c r="RUJ1006" s="3"/>
      <c r="RUK1006" s="3"/>
      <c r="RUL1006" s="3"/>
      <c r="RUM1006" s="3"/>
      <c r="RUN1006" s="3"/>
      <c r="RUO1006" s="3"/>
      <c r="RUP1006" s="3"/>
      <c r="RUQ1006" s="3"/>
      <c r="RUR1006" s="3"/>
      <c r="RUS1006" s="3"/>
      <c r="RUT1006" s="3"/>
      <c r="RUU1006" s="3"/>
      <c r="RUV1006" s="3"/>
      <c r="RUW1006" s="3"/>
      <c r="RUX1006" s="3"/>
      <c r="RUY1006" s="3"/>
      <c r="RUZ1006" s="3"/>
      <c r="RVA1006" s="3"/>
      <c r="RVB1006" s="3"/>
      <c r="RVC1006" s="3"/>
      <c r="RVD1006" s="3"/>
      <c r="RVE1006" s="3"/>
      <c r="RVF1006" s="3"/>
      <c r="RVG1006" s="3"/>
      <c r="RVH1006" s="3"/>
      <c r="RVI1006" s="3"/>
      <c r="RVJ1006" s="3"/>
      <c r="RVK1006" s="3"/>
      <c r="RVL1006" s="3"/>
      <c r="RVM1006" s="3"/>
      <c r="RVN1006" s="3"/>
      <c r="RVO1006" s="3"/>
      <c r="RVP1006" s="3"/>
      <c r="RVQ1006" s="3"/>
      <c r="RVR1006" s="3"/>
      <c r="RVS1006" s="3"/>
      <c r="RVT1006" s="3"/>
      <c r="RVU1006" s="3"/>
      <c r="RVV1006" s="3"/>
      <c r="RVW1006" s="3"/>
      <c r="RVX1006" s="3"/>
      <c r="RVY1006" s="3"/>
      <c r="RVZ1006" s="3"/>
      <c r="RWA1006" s="3"/>
      <c r="RWB1006" s="3"/>
      <c r="RWC1006" s="3"/>
      <c r="RWD1006" s="3"/>
      <c r="RWE1006" s="3"/>
      <c r="RWF1006" s="3"/>
      <c r="RWG1006" s="3"/>
      <c r="RWH1006" s="3"/>
      <c r="RWI1006" s="3"/>
      <c r="RWJ1006" s="3"/>
      <c r="RWK1006" s="3"/>
      <c r="RWL1006" s="3"/>
      <c r="RWM1006" s="3"/>
      <c r="RWN1006" s="3"/>
      <c r="RWO1006" s="3"/>
      <c r="RWP1006" s="3"/>
      <c r="RWQ1006" s="3"/>
      <c r="RWR1006" s="3"/>
      <c r="RWS1006" s="3"/>
      <c r="RWT1006" s="3"/>
      <c r="RWU1006" s="3"/>
      <c r="RWV1006" s="3"/>
      <c r="RWW1006" s="3"/>
      <c r="RWX1006" s="3"/>
      <c r="RWY1006" s="3"/>
      <c r="RWZ1006" s="3"/>
      <c r="RXA1006" s="3"/>
      <c r="RXB1006" s="3"/>
      <c r="RXC1006" s="3"/>
      <c r="RXD1006" s="3"/>
      <c r="RXE1006" s="3"/>
      <c r="RXF1006" s="3"/>
      <c r="RXG1006" s="3"/>
      <c r="RXH1006" s="3"/>
      <c r="RXI1006" s="3"/>
      <c r="RXJ1006" s="3"/>
      <c r="RXK1006" s="3"/>
      <c r="RXL1006" s="3"/>
      <c r="RXM1006" s="3"/>
      <c r="RXN1006" s="3"/>
      <c r="RXO1006" s="3"/>
      <c r="RXP1006" s="3"/>
      <c r="RXQ1006" s="3"/>
      <c r="RXR1006" s="3"/>
      <c r="RXS1006" s="3"/>
      <c r="RXT1006" s="3"/>
      <c r="RXU1006" s="3"/>
      <c r="RXV1006" s="3"/>
      <c r="RXW1006" s="3"/>
      <c r="RXX1006" s="3"/>
      <c r="RXY1006" s="3"/>
      <c r="RXZ1006" s="3"/>
      <c r="RYA1006" s="3"/>
      <c r="RYB1006" s="3"/>
      <c r="RYC1006" s="3"/>
      <c r="RYD1006" s="3"/>
      <c r="RYE1006" s="3"/>
      <c r="RYF1006" s="3"/>
      <c r="RYG1006" s="3"/>
      <c r="RYH1006" s="3"/>
      <c r="RYI1006" s="3"/>
      <c r="RYJ1006" s="3"/>
      <c r="RYK1006" s="3"/>
      <c r="RYL1006" s="3"/>
      <c r="RYM1006" s="3"/>
      <c r="RYN1006" s="3"/>
      <c r="RYO1006" s="3"/>
      <c r="RYP1006" s="3"/>
      <c r="RYQ1006" s="3"/>
      <c r="RYR1006" s="3"/>
      <c r="RYS1006" s="3"/>
      <c r="RYT1006" s="3"/>
      <c r="RYU1006" s="3"/>
      <c r="RYV1006" s="3"/>
      <c r="RYW1006" s="3"/>
      <c r="RYX1006" s="3"/>
      <c r="RYY1006" s="3"/>
      <c r="RYZ1006" s="3"/>
      <c r="RZA1006" s="3"/>
      <c r="RZB1006" s="3"/>
      <c r="RZC1006" s="3"/>
      <c r="RZD1006" s="3"/>
      <c r="RZE1006" s="3"/>
      <c r="RZF1006" s="3"/>
      <c r="RZG1006" s="3"/>
      <c r="RZH1006" s="3"/>
      <c r="RZI1006" s="3"/>
      <c r="RZJ1006" s="3"/>
      <c r="RZK1006" s="3"/>
      <c r="RZL1006" s="3"/>
      <c r="RZM1006" s="3"/>
      <c r="RZN1006" s="3"/>
      <c r="RZO1006" s="3"/>
      <c r="RZP1006" s="3"/>
      <c r="RZQ1006" s="3"/>
      <c r="RZR1006" s="3"/>
      <c r="RZS1006" s="3"/>
      <c r="RZT1006" s="3"/>
      <c r="RZU1006" s="3"/>
      <c r="RZV1006" s="3"/>
      <c r="RZW1006" s="3"/>
      <c r="RZX1006" s="3"/>
      <c r="RZY1006" s="3"/>
      <c r="RZZ1006" s="3"/>
      <c r="SAA1006" s="3"/>
      <c r="SAB1006" s="3"/>
      <c r="SAC1006" s="3"/>
      <c r="SAD1006" s="3"/>
      <c r="SAE1006" s="3"/>
      <c r="SAF1006" s="3"/>
      <c r="SAG1006" s="3"/>
      <c r="SAH1006" s="3"/>
      <c r="SAI1006" s="3"/>
      <c r="SAJ1006" s="3"/>
      <c r="SAK1006" s="3"/>
      <c r="SAL1006" s="3"/>
      <c r="SAM1006" s="3"/>
      <c r="SAN1006" s="3"/>
      <c r="SAO1006" s="3"/>
      <c r="SAP1006" s="3"/>
      <c r="SAQ1006" s="3"/>
      <c r="SAR1006" s="3"/>
      <c r="SAS1006" s="3"/>
      <c r="SAT1006" s="3"/>
      <c r="SAU1006" s="3"/>
      <c r="SAV1006" s="3"/>
      <c r="SAW1006" s="3"/>
      <c r="SAX1006" s="3"/>
      <c r="SAY1006" s="3"/>
      <c r="SAZ1006" s="3"/>
      <c r="SBA1006" s="3"/>
      <c r="SBB1006" s="3"/>
      <c r="SBC1006" s="3"/>
      <c r="SBD1006" s="3"/>
      <c r="SBE1006" s="3"/>
      <c r="SBF1006" s="3"/>
      <c r="SBG1006" s="3"/>
      <c r="SBH1006" s="3"/>
      <c r="SBI1006" s="3"/>
      <c r="SBJ1006" s="3"/>
      <c r="SBK1006" s="3"/>
      <c r="SBL1006" s="3"/>
      <c r="SBM1006" s="3"/>
      <c r="SBN1006" s="3"/>
      <c r="SBO1006" s="3"/>
      <c r="SBP1006" s="3"/>
      <c r="SBQ1006" s="3"/>
      <c r="SBR1006" s="3"/>
      <c r="SBS1006" s="3"/>
      <c r="SBT1006" s="3"/>
      <c r="SBU1006" s="3"/>
      <c r="SBV1006" s="3"/>
      <c r="SBW1006" s="3"/>
      <c r="SBX1006" s="3"/>
      <c r="SBY1006" s="3"/>
      <c r="SBZ1006" s="3"/>
      <c r="SCA1006" s="3"/>
      <c r="SCB1006" s="3"/>
      <c r="SCC1006" s="3"/>
      <c r="SCD1006" s="3"/>
      <c r="SCE1006" s="3"/>
      <c r="SCF1006" s="3"/>
      <c r="SCG1006" s="3"/>
      <c r="SCH1006" s="3"/>
      <c r="SCI1006" s="3"/>
      <c r="SCJ1006" s="3"/>
      <c r="SCK1006" s="3"/>
      <c r="SCL1006" s="3"/>
      <c r="SCM1006" s="3"/>
      <c r="SCN1006" s="3"/>
      <c r="SCO1006" s="3"/>
      <c r="SCP1006" s="3"/>
      <c r="SCQ1006" s="3"/>
      <c r="SCR1006" s="3"/>
      <c r="SCS1006" s="3"/>
      <c r="SCT1006" s="3"/>
      <c r="SCU1006" s="3"/>
      <c r="SCV1006" s="3"/>
      <c r="SCW1006" s="3"/>
      <c r="SCX1006" s="3"/>
      <c r="SCY1006" s="3"/>
      <c r="SCZ1006" s="3"/>
      <c r="SDA1006" s="3"/>
      <c r="SDB1006" s="3"/>
      <c r="SDC1006" s="3"/>
      <c r="SDD1006" s="3"/>
      <c r="SDE1006" s="3"/>
      <c r="SDF1006" s="3"/>
      <c r="SDG1006" s="3"/>
      <c r="SDH1006" s="3"/>
      <c r="SDI1006" s="3"/>
      <c r="SDJ1006" s="3"/>
      <c r="SDK1006" s="3"/>
      <c r="SDL1006" s="3"/>
      <c r="SDM1006" s="3"/>
      <c r="SDN1006" s="3"/>
      <c r="SDO1006" s="3"/>
      <c r="SDP1006" s="3"/>
      <c r="SDQ1006" s="3"/>
      <c r="SDR1006" s="3"/>
      <c r="SDS1006" s="3"/>
      <c r="SDT1006" s="3"/>
      <c r="SDU1006" s="3"/>
      <c r="SDV1006" s="3"/>
      <c r="SDW1006" s="3"/>
      <c r="SDX1006" s="3"/>
      <c r="SDY1006" s="3"/>
      <c r="SDZ1006" s="3"/>
      <c r="SEA1006" s="3"/>
      <c r="SEB1006" s="3"/>
      <c r="SEC1006" s="3"/>
      <c r="SED1006" s="3"/>
      <c r="SEE1006" s="3"/>
      <c r="SEF1006" s="3"/>
      <c r="SEG1006" s="3"/>
      <c r="SEH1006" s="3"/>
      <c r="SEI1006" s="3"/>
      <c r="SEJ1006" s="3"/>
      <c r="SEK1006" s="3"/>
      <c r="SEL1006" s="3"/>
      <c r="SEM1006" s="3"/>
      <c r="SEN1006" s="3"/>
      <c r="SEO1006" s="3"/>
      <c r="SEP1006" s="3"/>
      <c r="SEQ1006" s="3"/>
      <c r="SER1006" s="3"/>
      <c r="SES1006" s="3"/>
      <c r="SET1006" s="3"/>
      <c r="SEU1006" s="3"/>
      <c r="SEV1006" s="3"/>
      <c r="SEW1006" s="3"/>
      <c r="SEX1006" s="3"/>
      <c r="SEY1006" s="3"/>
      <c r="SEZ1006" s="3"/>
      <c r="SFA1006" s="3"/>
      <c r="SFB1006" s="3"/>
      <c r="SFC1006" s="3"/>
      <c r="SFD1006" s="3"/>
      <c r="SFE1006" s="3"/>
      <c r="SFF1006" s="3"/>
      <c r="SFG1006" s="3"/>
      <c r="SFH1006" s="3"/>
      <c r="SFI1006" s="3"/>
      <c r="SFJ1006" s="3"/>
      <c r="SFK1006" s="3"/>
      <c r="SFL1006" s="3"/>
      <c r="SFM1006" s="3"/>
      <c r="SFN1006" s="3"/>
      <c r="SFO1006" s="3"/>
      <c r="SFP1006" s="3"/>
      <c r="SFQ1006" s="3"/>
      <c r="SFR1006" s="3"/>
      <c r="SFS1006" s="3"/>
      <c r="SFT1006" s="3"/>
      <c r="SFU1006" s="3"/>
      <c r="SFV1006" s="3"/>
      <c r="SFW1006" s="3"/>
      <c r="SFX1006" s="3"/>
      <c r="SFY1006" s="3"/>
      <c r="SFZ1006" s="3"/>
      <c r="SGA1006" s="3"/>
      <c r="SGB1006" s="3"/>
      <c r="SGC1006" s="3"/>
      <c r="SGD1006" s="3"/>
      <c r="SGE1006" s="3"/>
      <c r="SGF1006" s="3"/>
      <c r="SGG1006" s="3"/>
      <c r="SGH1006" s="3"/>
      <c r="SGI1006" s="3"/>
      <c r="SGJ1006" s="3"/>
      <c r="SGK1006" s="3"/>
      <c r="SGL1006" s="3"/>
      <c r="SGM1006" s="3"/>
      <c r="SGN1006" s="3"/>
      <c r="SGO1006" s="3"/>
      <c r="SGP1006" s="3"/>
      <c r="SGQ1006" s="3"/>
      <c r="SGR1006" s="3"/>
      <c r="SGS1006" s="3"/>
      <c r="SGT1006" s="3"/>
      <c r="SGU1006" s="3"/>
      <c r="SGV1006" s="3"/>
      <c r="SGW1006" s="3"/>
      <c r="SGX1006" s="3"/>
      <c r="SGY1006" s="3"/>
      <c r="SGZ1006" s="3"/>
      <c r="SHA1006" s="3"/>
      <c r="SHB1006" s="3"/>
      <c r="SHC1006" s="3"/>
      <c r="SHD1006" s="3"/>
      <c r="SHE1006" s="3"/>
      <c r="SHF1006" s="3"/>
      <c r="SHG1006" s="3"/>
      <c r="SHH1006" s="3"/>
      <c r="SHI1006" s="3"/>
      <c r="SHJ1006" s="3"/>
      <c r="SHK1006" s="3"/>
      <c r="SHL1006" s="3"/>
      <c r="SHM1006" s="3"/>
      <c r="SHN1006" s="3"/>
      <c r="SHO1006" s="3"/>
      <c r="SHP1006" s="3"/>
      <c r="SHQ1006" s="3"/>
      <c r="SHR1006" s="3"/>
      <c r="SHS1006" s="3"/>
      <c r="SHT1006" s="3"/>
      <c r="SHU1006" s="3"/>
      <c r="SHV1006" s="3"/>
      <c r="SHW1006" s="3"/>
      <c r="SHX1006" s="3"/>
      <c r="SHY1006" s="3"/>
      <c r="SHZ1006" s="3"/>
      <c r="SIA1006" s="3"/>
      <c r="SIB1006" s="3"/>
      <c r="SIC1006" s="3"/>
      <c r="SID1006" s="3"/>
      <c r="SIE1006" s="3"/>
      <c r="SIF1006" s="3"/>
      <c r="SIG1006" s="3"/>
      <c r="SIH1006" s="3"/>
      <c r="SII1006" s="3"/>
      <c r="SIJ1006" s="3"/>
      <c r="SIK1006" s="3"/>
      <c r="SIL1006" s="3"/>
      <c r="SIM1006" s="3"/>
      <c r="SIN1006" s="3"/>
      <c r="SIO1006" s="3"/>
      <c r="SIP1006" s="3"/>
      <c r="SIQ1006" s="3"/>
      <c r="SIR1006" s="3"/>
      <c r="SIS1006" s="3"/>
      <c r="SIT1006" s="3"/>
      <c r="SIU1006" s="3"/>
      <c r="SIV1006" s="3"/>
      <c r="SIW1006" s="3"/>
      <c r="SIX1006" s="3"/>
      <c r="SIY1006" s="3"/>
      <c r="SIZ1006" s="3"/>
      <c r="SJA1006" s="3"/>
      <c r="SJB1006" s="3"/>
      <c r="SJC1006" s="3"/>
      <c r="SJD1006" s="3"/>
      <c r="SJE1006" s="3"/>
      <c r="SJF1006" s="3"/>
      <c r="SJG1006" s="3"/>
      <c r="SJH1006" s="3"/>
      <c r="SJI1006" s="3"/>
      <c r="SJJ1006" s="3"/>
      <c r="SJK1006" s="3"/>
      <c r="SJL1006" s="3"/>
      <c r="SJM1006" s="3"/>
      <c r="SJN1006" s="3"/>
      <c r="SJO1006" s="3"/>
      <c r="SJP1006" s="3"/>
      <c r="SJQ1006" s="3"/>
      <c r="SJR1006" s="3"/>
      <c r="SJS1006" s="3"/>
      <c r="SJT1006" s="3"/>
      <c r="SJU1006" s="3"/>
      <c r="SJV1006" s="3"/>
      <c r="SJW1006" s="3"/>
      <c r="SJX1006" s="3"/>
      <c r="SJY1006" s="3"/>
      <c r="SJZ1006" s="3"/>
      <c r="SKA1006" s="3"/>
      <c r="SKB1006" s="3"/>
      <c r="SKC1006" s="3"/>
      <c r="SKD1006" s="3"/>
      <c r="SKE1006" s="3"/>
      <c r="SKF1006" s="3"/>
      <c r="SKG1006" s="3"/>
      <c r="SKH1006" s="3"/>
      <c r="SKI1006" s="3"/>
      <c r="SKJ1006" s="3"/>
      <c r="SKK1006" s="3"/>
      <c r="SKL1006" s="3"/>
      <c r="SKM1006" s="3"/>
      <c r="SKN1006" s="3"/>
      <c r="SKO1006" s="3"/>
      <c r="SKP1006" s="3"/>
      <c r="SKQ1006" s="3"/>
      <c r="SKR1006" s="3"/>
      <c r="SKS1006" s="3"/>
      <c r="SKT1006" s="3"/>
      <c r="SKU1006" s="3"/>
      <c r="SKV1006" s="3"/>
      <c r="SKW1006" s="3"/>
      <c r="SKX1006" s="3"/>
      <c r="SKY1006" s="3"/>
      <c r="SKZ1006" s="3"/>
      <c r="SLA1006" s="3"/>
      <c r="SLB1006" s="3"/>
      <c r="SLC1006" s="3"/>
      <c r="SLD1006" s="3"/>
      <c r="SLE1006" s="3"/>
      <c r="SLF1006" s="3"/>
      <c r="SLG1006" s="3"/>
      <c r="SLH1006" s="3"/>
      <c r="SLI1006" s="3"/>
      <c r="SLJ1006" s="3"/>
      <c r="SLK1006" s="3"/>
      <c r="SLL1006" s="3"/>
      <c r="SLM1006" s="3"/>
      <c r="SLN1006" s="3"/>
      <c r="SLO1006" s="3"/>
      <c r="SLP1006" s="3"/>
      <c r="SLQ1006" s="3"/>
      <c r="SLR1006" s="3"/>
      <c r="SLS1006" s="3"/>
      <c r="SLT1006" s="3"/>
      <c r="SLU1006" s="3"/>
      <c r="SLV1006" s="3"/>
      <c r="SLW1006" s="3"/>
      <c r="SLX1006" s="3"/>
      <c r="SLY1006" s="3"/>
      <c r="SLZ1006" s="3"/>
      <c r="SMA1006" s="3"/>
      <c r="SMB1006" s="3"/>
      <c r="SMC1006" s="3"/>
      <c r="SMD1006" s="3"/>
      <c r="SME1006" s="3"/>
      <c r="SMF1006" s="3"/>
      <c r="SMG1006" s="3"/>
      <c r="SMH1006" s="3"/>
      <c r="SMI1006" s="3"/>
      <c r="SMJ1006" s="3"/>
      <c r="SMK1006" s="3"/>
      <c r="SML1006" s="3"/>
      <c r="SMM1006" s="3"/>
      <c r="SMN1006" s="3"/>
      <c r="SMO1006" s="3"/>
      <c r="SMP1006" s="3"/>
      <c r="SMQ1006" s="3"/>
      <c r="SMR1006" s="3"/>
      <c r="SMS1006" s="3"/>
      <c r="SMT1006" s="3"/>
      <c r="SMU1006" s="3"/>
      <c r="SMV1006" s="3"/>
      <c r="SMW1006" s="3"/>
      <c r="SMX1006" s="3"/>
      <c r="SMY1006" s="3"/>
      <c r="SMZ1006" s="3"/>
      <c r="SNA1006" s="3"/>
      <c r="SNB1006" s="3"/>
      <c r="SNC1006" s="3"/>
      <c r="SND1006" s="3"/>
      <c r="SNE1006" s="3"/>
      <c r="SNF1006" s="3"/>
      <c r="SNG1006" s="3"/>
      <c r="SNH1006" s="3"/>
      <c r="SNI1006" s="3"/>
      <c r="SNJ1006" s="3"/>
      <c r="SNK1006" s="3"/>
      <c r="SNL1006" s="3"/>
      <c r="SNM1006" s="3"/>
      <c r="SNN1006" s="3"/>
      <c r="SNO1006" s="3"/>
      <c r="SNP1006" s="3"/>
      <c r="SNQ1006" s="3"/>
      <c r="SNR1006" s="3"/>
      <c r="SNS1006" s="3"/>
      <c r="SNT1006" s="3"/>
      <c r="SNU1006" s="3"/>
      <c r="SNV1006" s="3"/>
      <c r="SNW1006" s="3"/>
      <c r="SNX1006" s="3"/>
      <c r="SNY1006" s="3"/>
      <c r="SNZ1006" s="3"/>
      <c r="SOA1006" s="3"/>
      <c r="SOB1006" s="3"/>
      <c r="SOC1006" s="3"/>
      <c r="SOD1006" s="3"/>
      <c r="SOE1006" s="3"/>
      <c r="SOF1006" s="3"/>
      <c r="SOG1006" s="3"/>
      <c r="SOH1006" s="3"/>
      <c r="SOI1006" s="3"/>
      <c r="SOJ1006" s="3"/>
      <c r="SOK1006" s="3"/>
      <c r="SOL1006" s="3"/>
      <c r="SOM1006" s="3"/>
      <c r="SON1006" s="3"/>
      <c r="SOO1006" s="3"/>
      <c r="SOP1006" s="3"/>
      <c r="SOQ1006" s="3"/>
      <c r="SOR1006" s="3"/>
      <c r="SOS1006" s="3"/>
      <c r="SOT1006" s="3"/>
      <c r="SOU1006" s="3"/>
      <c r="SOV1006" s="3"/>
      <c r="SOW1006" s="3"/>
      <c r="SOX1006" s="3"/>
      <c r="SOY1006" s="3"/>
      <c r="SOZ1006" s="3"/>
      <c r="SPA1006" s="3"/>
      <c r="SPB1006" s="3"/>
      <c r="SPC1006" s="3"/>
      <c r="SPD1006" s="3"/>
      <c r="SPE1006" s="3"/>
      <c r="SPF1006" s="3"/>
      <c r="SPG1006" s="3"/>
      <c r="SPH1006" s="3"/>
      <c r="SPI1006" s="3"/>
      <c r="SPJ1006" s="3"/>
      <c r="SPK1006" s="3"/>
      <c r="SPL1006" s="3"/>
      <c r="SPM1006" s="3"/>
      <c r="SPN1006" s="3"/>
      <c r="SPO1006" s="3"/>
      <c r="SPP1006" s="3"/>
      <c r="SPQ1006" s="3"/>
      <c r="SPR1006" s="3"/>
      <c r="SPS1006" s="3"/>
      <c r="SPT1006" s="3"/>
      <c r="SPU1006" s="3"/>
      <c r="SPV1006" s="3"/>
      <c r="SPW1006" s="3"/>
      <c r="SPX1006" s="3"/>
      <c r="SPY1006" s="3"/>
      <c r="SPZ1006" s="3"/>
      <c r="SQA1006" s="3"/>
      <c r="SQB1006" s="3"/>
      <c r="SQC1006" s="3"/>
      <c r="SQD1006" s="3"/>
      <c r="SQE1006" s="3"/>
      <c r="SQF1006" s="3"/>
      <c r="SQG1006" s="3"/>
      <c r="SQH1006" s="3"/>
      <c r="SQI1006" s="3"/>
      <c r="SQJ1006" s="3"/>
      <c r="SQK1006" s="3"/>
      <c r="SQL1006" s="3"/>
      <c r="SQM1006" s="3"/>
      <c r="SQN1006" s="3"/>
      <c r="SQO1006" s="3"/>
      <c r="SQP1006" s="3"/>
      <c r="SQQ1006" s="3"/>
      <c r="SQR1006" s="3"/>
      <c r="SQS1006" s="3"/>
      <c r="SQT1006" s="3"/>
      <c r="SQU1006" s="3"/>
      <c r="SQV1006" s="3"/>
      <c r="SQW1006" s="3"/>
      <c r="SQX1006" s="3"/>
      <c r="SQY1006" s="3"/>
      <c r="SQZ1006" s="3"/>
      <c r="SRA1006" s="3"/>
      <c r="SRB1006" s="3"/>
      <c r="SRC1006" s="3"/>
      <c r="SRD1006" s="3"/>
      <c r="SRE1006" s="3"/>
      <c r="SRF1006" s="3"/>
      <c r="SRG1006" s="3"/>
      <c r="SRH1006" s="3"/>
      <c r="SRI1006" s="3"/>
      <c r="SRJ1006" s="3"/>
      <c r="SRK1006" s="3"/>
      <c r="SRL1006" s="3"/>
      <c r="SRM1006" s="3"/>
      <c r="SRN1006" s="3"/>
      <c r="SRO1006" s="3"/>
      <c r="SRP1006" s="3"/>
      <c r="SRQ1006" s="3"/>
      <c r="SRR1006" s="3"/>
      <c r="SRS1006" s="3"/>
      <c r="SRT1006" s="3"/>
      <c r="SRU1006" s="3"/>
      <c r="SRV1006" s="3"/>
      <c r="SRW1006" s="3"/>
      <c r="SRX1006" s="3"/>
      <c r="SRY1006" s="3"/>
      <c r="SRZ1006" s="3"/>
      <c r="SSA1006" s="3"/>
      <c r="SSB1006" s="3"/>
      <c r="SSC1006" s="3"/>
      <c r="SSD1006" s="3"/>
      <c r="SSE1006" s="3"/>
      <c r="SSF1006" s="3"/>
      <c r="SSG1006" s="3"/>
      <c r="SSH1006" s="3"/>
      <c r="SSI1006" s="3"/>
      <c r="SSJ1006" s="3"/>
      <c r="SSK1006" s="3"/>
      <c r="SSL1006" s="3"/>
      <c r="SSM1006" s="3"/>
      <c r="SSN1006" s="3"/>
      <c r="SSO1006" s="3"/>
      <c r="SSP1006" s="3"/>
      <c r="SSQ1006" s="3"/>
      <c r="SSR1006" s="3"/>
      <c r="SSS1006" s="3"/>
      <c r="SST1006" s="3"/>
      <c r="SSU1006" s="3"/>
      <c r="SSV1006" s="3"/>
      <c r="SSW1006" s="3"/>
      <c r="SSX1006" s="3"/>
      <c r="SSY1006" s="3"/>
      <c r="SSZ1006" s="3"/>
      <c r="STA1006" s="3"/>
      <c r="STB1006" s="3"/>
      <c r="STC1006" s="3"/>
      <c r="STD1006" s="3"/>
      <c r="STE1006" s="3"/>
      <c r="STF1006" s="3"/>
      <c r="STG1006" s="3"/>
      <c r="STH1006" s="3"/>
      <c r="STI1006" s="3"/>
      <c r="STJ1006" s="3"/>
      <c r="STK1006" s="3"/>
      <c r="STL1006" s="3"/>
      <c r="STM1006" s="3"/>
      <c r="STN1006" s="3"/>
      <c r="STO1006" s="3"/>
      <c r="STP1006" s="3"/>
      <c r="STQ1006" s="3"/>
      <c r="STR1006" s="3"/>
      <c r="STS1006" s="3"/>
      <c r="STT1006" s="3"/>
      <c r="STU1006" s="3"/>
      <c r="STV1006" s="3"/>
      <c r="STW1006" s="3"/>
      <c r="STX1006" s="3"/>
      <c r="STY1006" s="3"/>
      <c r="STZ1006" s="3"/>
      <c r="SUA1006" s="3"/>
      <c r="SUB1006" s="3"/>
      <c r="SUC1006" s="3"/>
      <c r="SUD1006" s="3"/>
      <c r="SUE1006" s="3"/>
      <c r="SUF1006" s="3"/>
      <c r="SUG1006" s="3"/>
      <c r="SUH1006" s="3"/>
      <c r="SUI1006" s="3"/>
      <c r="SUJ1006" s="3"/>
      <c r="SUK1006" s="3"/>
      <c r="SUL1006" s="3"/>
      <c r="SUM1006" s="3"/>
      <c r="SUN1006" s="3"/>
      <c r="SUO1006" s="3"/>
      <c r="SUP1006" s="3"/>
      <c r="SUQ1006" s="3"/>
      <c r="SUR1006" s="3"/>
      <c r="SUS1006" s="3"/>
      <c r="SUT1006" s="3"/>
      <c r="SUU1006" s="3"/>
      <c r="SUV1006" s="3"/>
      <c r="SUW1006" s="3"/>
      <c r="SUX1006" s="3"/>
      <c r="SUY1006" s="3"/>
      <c r="SUZ1006" s="3"/>
      <c r="SVA1006" s="3"/>
      <c r="SVB1006" s="3"/>
      <c r="SVC1006" s="3"/>
      <c r="SVD1006" s="3"/>
      <c r="SVE1006" s="3"/>
      <c r="SVF1006" s="3"/>
      <c r="SVG1006" s="3"/>
      <c r="SVH1006" s="3"/>
      <c r="SVI1006" s="3"/>
      <c r="SVJ1006" s="3"/>
      <c r="SVK1006" s="3"/>
      <c r="SVL1006" s="3"/>
      <c r="SVM1006" s="3"/>
      <c r="SVN1006" s="3"/>
      <c r="SVO1006" s="3"/>
      <c r="SVP1006" s="3"/>
      <c r="SVQ1006" s="3"/>
      <c r="SVR1006" s="3"/>
      <c r="SVS1006" s="3"/>
      <c r="SVT1006" s="3"/>
      <c r="SVU1006" s="3"/>
      <c r="SVV1006" s="3"/>
      <c r="SVW1006" s="3"/>
      <c r="SVX1006" s="3"/>
      <c r="SVY1006" s="3"/>
      <c r="SVZ1006" s="3"/>
      <c r="SWA1006" s="3"/>
      <c r="SWB1006" s="3"/>
      <c r="SWC1006" s="3"/>
      <c r="SWD1006" s="3"/>
      <c r="SWE1006" s="3"/>
      <c r="SWF1006" s="3"/>
      <c r="SWG1006" s="3"/>
      <c r="SWH1006" s="3"/>
      <c r="SWI1006" s="3"/>
      <c r="SWJ1006" s="3"/>
      <c r="SWK1006" s="3"/>
      <c r="SWL1006" s="3"/>
      <c r="SWM1006" s="3"/>
      <c r="SWN1006" s="3"/>
      <c r="SWO1006" s="3"/>
      <c r="SWP1006" s="3"/>
      <c r="SWQ1006" s="3"/>
      <c r="SWR1006" s="3"/>
      <c r="SWS1006" s="3"/>
      <c r="SWT1006" s="3"/>
      <c r="SWU1006" s="3"/>
      <c r="SWV1006" s="3"/>
      <c r="SWW1006" s="3"/>
      <c r="SWX1006" s="3"/>
      <c r="SWY1006" s="3"/>
      <c r="SWZ1006" s="3"/>
      <c r="SXA1006" s="3"/>
      <c r="SXB1006" s="3"/>
      <c r="SXC1006" s="3"/>
      <c r="SXD1006" s="3"/>
      <c r="SXE1006" s="3"/>
      <c r="SXF1006" s="3"/>
      <c r="SXG1006" s="3"/>
      <c r="SXH1006" s="3"/>
      <c r="SXI1006" s="3"/>
      <c r="SXJ1006" s="3"/>
      <c r="SXK1006" s="3"/>
      <c r="SXL1006" s="3"/>
      <c r="SXM1006" s="3"/>
      <c r="SXN1006" s="3"/>
      <c r="SXO1006" s="3"/>
      <c r="SXP1006" s="3"/>
      <c r="SXQ1006" s="3"/>
      <c r="SXR1006" s="3"/>
      <c r="SXS1006" s="3"/>
      <c r="SXT1006" s="3"/>
      <c r="SXU1006" s="3"/>
      <c r="SXV1006" s="3"/>
      <c r="SXW1006" s="3"/>
      <c r="SXX1006" s="3"/>
      <c r="SXY1006" s="3"/>
      <c r="SXZ1006" s="3"/>
      <c r="SYA1006" s="3"/>
      <c r="SYB1006" s="3"/>
      <c r="SYC1006" s="3"/>
      <c r="SYD1006" s="3"/>
      <c r="SYE1006" s="3"/>
      <c r="SYF1006" s="3"/>
      <c r="SYG1006" s="3"/>
      <c r="SYH1006" s="3"/>
      <c r="SYI1006" s="3"/>
      <c r="SYJ1006" s="3"/>
      <c r="SYK1006" s="3"/>
      <c r="SYL1006" s="3"/>
      <c r="SYM1006" s="3"/>
      <c r="SYN1006" s="3"/>
      <c r="SYO1006" s="3"/>
      <c r="SYP1006" s="3"/>
      <c r="SYQ1006" s="3"/>
      <c r="SYR1006" s="3"/>
      <c r="SYS1006" s="3"/>
      <c r="SYT1006" s="3"/>
      <c r="SYU1006" s="3"/>
      <c r="SYV1006" s="3"/>
      <c r="SYW1006" s="3"/>
      <c r="SYX1006" s="3"/>
      <c r="SYY1006" s="3"/>
      <c r="SYZ1006" s="3"/>
      <c r="SZA1006" s="3"/>
      <c r="SZB1006" s="3"/>
      <c r="SZC1006" s="3"/>
      <c r="SZD1006" s="3"/>
      <c r="SZE1006" s="3"/>
      <c r="SZF1006" s="3"/>
      <c r="SZG1006" s="3"/>
      <c r="SZH1006" s="3"/>
      <c r="SZI1006" s="3"/>
      <c r="SZJ1006" s="3"/>
      <c r="SZK1006" s="3"/>
      <c r="SZL1006" s="3"/>
      <c r="SZM1006" s="3"/>
      <c r="SZN1006" s="3"/>
      <c r="SZO1006" s="3"/>
      <c r="SZP1006" s="3"/>
      <c r="SZQ1006" s="3"/>
      <c r="SZR1006" s="3"/>
      <c r="SZS1006" s="3"/>
      <c r="SZT1006" s="3"/>
      <c r="SZU1006" s="3"/>
      <c r="SZV1006" s="3"/>
      <c r="SZW1006" s="3"/>
      <c r="SZX1006" s="3"/>
      <c r="SZY1006" s="3"/>
      <c r="SZZ1006" s="3"/>
      <c r="TAA1006" s="3"/>
      <c r="TAB1006" s="3"/>
      <c r="TAC1006" s="3"/>
      <c r="TAD1006" s="3"/>
      <c r="TAE1006" s="3"/>
      <c r="TAF1006" s="3"/>
      <c r="TAG1006" s="3"/>
      <c r="TAH1006" s="3"/>
      <c r="TAI1006" s="3"/>
      <c r="TAJ1006" s="3"/>
      <c r="TAK1006" s="3"/>
      <c r="TAL1006" s="3"/>
      <c r="TAM1006" s="3"/>
      <c r="TAN1006" s="3"/>
      <c r="TAO1006" s="3"/>
      <c r="TAP1006" s="3"/>
      <c r="TAQ1006" s="3"/>
      <c r="TAR1006" s="3"/>
      <c r="TAS1006" s="3"/>
      <c r="TAT1006" s="3"/>
      <c r="TAU1006" s="3"/>
      <c r="TAV1006" s="3"/>
      <c r="TAW1006" s="3"/>
      <c r="TAX1006" s="3"/>
      <c r="TAY1006" s="3"/>
      <c r="TAZ1006" s="3"/>
      <c r="TBA1006" s="3"/>
      <c r="TBB1006" s="3"/>
      <c r="TBC1006" s="3"/>
      <c r="TBD1006" s="3"/>
      <c r="TBE1006" s="3"/>
      <c r="TBF1006" s="3"/>
      <c r="TBG1006" s="3"/>
      <c r="TBH1006" s="3"/>
      <c r="TBI1006" s="3"/>
      <c r="TBJ1006" s="3"/>
      <c r="TBK1006" s="3"/>
      <c r="TBL1006" s="3"/>
      <c r="TBM1006" s="3"/>
      <c r="TBN1006" s="3"/>
      <c r="TBO1006" s="3"/>
      <c r="TBP1006" s="3"/>
      <c r="TBQ1006" s="3"/>
      <c r="TBR1006" s="3"/>
      <c r="TBS1006" s="3"/>
      <c r="TBT1006" s="3"/>
      <c r="TBU1006" s="3"/>
      <c r="TBV1006" s="3"/>
      <c r="TBW1006" s="3"/>
      <c r="TBX1006" s="3"/>
      <c r="TBY1006" s="3"/>
      <c r="TBZ1006" s="3"/>
      <c r="TCA1006" s="3"/>
      <c r="TCB1006" s="3"/>
      <c r="TCC1006" s="3"/>
      <c r="TCD1006" s="3"/>
      <c r="TCE1006" s="3"/>
      <c r="TCF1006" s="3"/>
      <c r="TCG1006" s="3"/>
      <c r="TCH1006" s="3"/>
      <c r="TCI1006" s="3"/>
      <c r="TCJ1006" s="3"/>
      <c r="TCK1006" s="3"/>
      <c r="TCL1006" s="3"/>
      <c r="TCM1006" s="3"/>
      <c r="TCN1006" s="3"/>
      <c r="TCO1006" s="3"/>
      <c r="TCP1006" s="3"/>
      <c r="TCQ1006" s="3"/>
      <c r="TCR1006" s="3"/>
      <c r="TCS1006" s="3"/>
      <c r="TCT1006" s="3"/>
      <c r="TCU1006" s="3"/>
      <c r="TCV1006" s="3"/>
      <c r="TCW1006" s="3"/>
      <c r="TCX1006" s="3"/>
      <c r="TCY1006" s="3"/>
      <c r="TCZ1006" s="3"/>
      <c r="TDA1006" s="3"/>
      <c r="TDB1006" s="3"/>
      <c r="TDC1006" s="3"/>
      <c r="TDD1006" s="3"/>
      <c r="TDE1006" s="3"/>
      <c r="TDF1006" s="3"/>
      <c r="TDG1006" s="3"/>
      <c r="TDH1006" s="3"/>
      <c r="TDI1006" s="3"/>
      <c r="TDJ1006" s="3"/>
      <c r="TDK1006" s="3"/>
      <c r="TDL1006" s="3"/>
      <c r="TDM1006" s="3"/>
      <c r="TDN1006" s="3"/>
      <c r="TDO1006" s="3"/>
      <c r="TDP1006" s="3"/>
      <c r="TDQ1006" s="3"/>
      <c r="TDR1006" s="3"/>
      <c r="TDS1006" s="3"/>
      <c r="TDT1006" s="3"/>
      <c r="TDU1006" s="3"/>
      <c r="TDV1006" s="3"/>
      <c r="TDW1006" s="3"/>
      <c r="TDX1006" s="3"/>
      <c r="TDY1006" s="3"/>
      <c r="TDZ1006" s="3"/>
      <c r="TEA1006" s="3"/>
      <c r="TEB1006" s="3"/>
      <c r="TEC1006" s="3"/>
      <c r="TED1006" s="3"/>
      <c r="TEE1006" s="3"/>
      <c r="TEF1006" s="3"/>
      <c r="TEG1006" s="3"/>
      <c r="TEH1006" s="3"/>
      <c r="TEI1006" s="3"/>
      <c r="TEJ1006" s="3"/>
      <c r="TEK1006" s="3"/>
      <c r="TEL1006" s="3"/>
      <c r="TEM1006" s="3"/>
      <c r="TEN1006" s="3"/>
      <c r="TEO1006" s="3"/>
      <c r="TEP1006" s="3"/>
      <c r="TEQ1006" s="3"/>
      <c r="TER1006" s="3"/>
      <c r="TES1006" s="3"/>
      <c r="TET1006" s="3"/>
      <c r="TEU1006" s="3"/>
      <c r="TEV1006" s="3"/>
      <c r="TEW1006" s="3"/>
      <c r="TEX1006" s="3"/>
      <c r="TEY1006" s="3"/>
      <c r="TEZ1006" s="3"/>
      <c r="TFA1006" s="3"/>
      <c r="TFB1006" s="3"/>
      <c r="TFC1006" s="3"/>
      <c r="TFD1006" s="3"/>
      <c r="TFE1006" s="3"/>
      <c r="TFF1006" s="3"/>
      <c r="TFG1006" s="3"/>
      <c r="TFH1006" s="3"/>
      <c r="TFI1006" s="3"/>
      <c r="TFJ1006" s="3"/>
      <c r="TFK1006" s="3"/>
      <c r="TFL1006" s="3"/>
      <c r="TFM1006" s="3"/>
      <c r="TFN1006" s="3"/>
      <c r="TFO1006" s="3"/>
      <c r="TFP1006" s="3"/>
      <c r="TFQ1006" s="3"/>
      <c r="TFR1006" s="3"/>
      <c r="TFS1006" s="3"/>
      <c r="TFT1006" s="3"/>
      <c r="TFU1006" s="3"/>
      <c r="TFV1006" s="3"/>
      <c r="TFW1006" s="3"/>
      <c r="TFX1006" s="3"/>
      <c r="TFY1006" s="3"/>
      <c r="TFZ1006" s="3"/>
      <c r="TGA1006" s="3"/>
      <c r="TGB1006" s="3"/>
      <c r="TGC1006" s="3"/>
      <c r="TGD1006" s="3"/>
      <c r="TGE1006" s="3"/>
      <c r="TGF1006" s="3"/>
      <c r="TGG1006" s="3"/>
      <c r="TGH1006" s="3"/>
      <c r="TGI1006" s="3"/>
      <c r="TGJ1006" s="3"/>
      <c r="TGK1006" s="3"/>
      <c r="TGL1006" s="3"/>
      <c r="TGM1006" s="3"/>
      <c r="TGN1006" s="3"/>
      <c r="TGO1006" s="3"/>
      <c r="TGP1006" s="3"/>
      <c r="TGQ1006" s="3"/>
      <c r="TGR1006" s="3"/>
      <c r="TGS1006" s="3"/>
      <c r="TGT1006" s="3"/>
      <c r="TGU1006" s="3"/>
      <c r="TGV1006" s="3"/>
      <c r="TGW1006" s="3"/>
      <c r="TGX1006" s="3"/>
      <c r="TGY1006" s="3"/>
      <c r="TGZ1006" s="3"/>
      <c r="THA1006" s="3"/>
      <c r="THB1006" s="3"/>
      <c r="THC1006" s="3"/>
      <c r="THD1006" s="3"/>
      <c r="THE1006" s="3"/>
      <c r="THF1006" s="3"/>
      <c r="THG1006" s="3"/>
      <c r="THH1006" s="3"/>
      <c r="THI1006" s="3"/>
      <c r="THJ1006" s="3"/>
      <c r="THK1006" s="3"/>
      <c r="THL1006" s="3"/>
      <c r="THM1006" s="3"/>
      <c r="THN1006" s="3"/>
      <c r="THO1006" s="3"/>
      <c r="THP1006" s="3"/>
      <c r="THQ1006" s="3"/>
      <c r="THR1006" s="3"/>
      <c r="THS1006" s="3"/>
      <c r="THT1006" s="3"/>
      <c r="THU1006" s="3"/>
      <c r="THV1006" s="3"/>
      <c r="THW1006" s="3"/>
      <c r="THX1006" s="3"/>
      <c r="THY1006" s="3"/>
      <c r="THZ1006" s="3"/>
      <c r="TIA1006" s="3"/>
      <c r="TIB1006" s="3"/>
      <c r="TIC1006" s="3"/>
      <c r="TID1006" s="3"/>
      <c r="TIE1006" s="3"/>
      <c r="TIF1006" s="3"/>
      <c r="TIG1006" s="3"/>
      <c r="TIH1006" s="3"/>
      <c r="TII1006" s="3"/>
      <c r="TIJ1006" s="3"/>
      <c r="TIK1006" s="3"/>
      <c r="TIL1006" s="3"/>
      <c r="TIM1006" s="3"/>
      <c r="TIN1006" s="3"/>
      <c r="TIO1006" s="3"/>
      <c r="TIP1006" s="3"/>
      <c r="TIQ1006" s="3"/>
      <c r="TIR1006" s="3"/>
      <c r="TIS1006" s="3"/>
      <c r="TIT1006" s="3"/>
      <c r="TIU1006" s="3"/>
      <c r="TIV1006" s="3"/>
      <c r="TIW1006" s="3"/>
      <c r="TIX1006" s="3"/>
      <c r="TIY1006" s="3"/>
      <c r="TIZ1006" s="3"/>
      <c r="TJA1006" s="3"/>
      <c r="TJB1006" s="3"/>
      <c r="TJC1006" s="3"/>
      <c r="TJD1006" s="3"/>
      <c r="TJE1006" s="3"/>
      <c r="TJF1006" s="3"/>
      <c r="TJG1006" s="3"/>
      <c r="TJH1006" s="3"/>
      <c r="TJI1006" s="3"/>
      <c r="TJJ1006" s="3"/>
      <c r="TJK1006" s="3"/>
      <c r="TJL1006" s="3"/>
      <c r="TJM1006" s="3"/>
      <c r="TJN1006" s="3"/>
      <c r="TJO1006" s="3"/>
      <c r="TJP1006" s="3"/>
      <c r="TJQ1006" s="3"/>
      <c r="TJR1006" s="3"/>
      <c r="TJS1006" s="3"/>
      <c r="TJT1006" s="3"/>
      <c r="TJU1006" s="3"/>
      <c r="TJV1006" s="3"/>
      <c r="TJW1006" s="3"/>
      <c r="TJX1006" s="3"/>
      <c r="TJY1006" s="3"/>
      <c r="TJZ1006" s="3"/>
      <c r="TKA1006" s="3"/>
      <c r="TKB1006" s="3"/>
      <c r="TKC1006" s="3"/>
      <c r="TKD1006" s="3"/>
      <c r="TKE1006" s="3"/>
      <c r="TKF1006" s="3"/>
      <c r="TKG1006" s="3"/>
      <c r="TKH1006" s="3"/>
      <c r="TKI1006" s="3"/>
      <c r="TKJ1006" s="3"/>
      <c r="TKK1006" s="3"/>
      <c r="TKL1006" s="3"/>
      <c r="TKM1006" s="3"/>
      <c r="TKN1006" s="3"/>
      <c r="TKO1006" s="3"/>
      <c r="TKP1006" s="3"/>
      <c r="TKQ1006" s="3"/>
      <c r="TKR1006" s="3"/>
      <c r="TKS1006" s="3"/>
      <c r="TKT1006" s="3"/>
      <c r="TKU1006" s="3"/>
      <c r="TKV1006" s="3"/>
      <c r="TKW1006" s="3"/>
      <c r="TKX1006" s="3"/>
      <c r="TKY1006" s="3"/>
      <c r="TKZ1006" s="3"/>
      <c r="TLA1006" s="3"/>
      <c r="TLB1006" s="3"/>
      <c r="TLC1006" s="3"/>
      <c r="TLD1006" s="3"/>
      <c r="TLE1006" s="3"/>
      <c r="TLF1006" s="3"/>
      <c r="TLG1006" s="3"/>
      <c r="TLH1006" s="3"/>
      <c r="TLI1006" s="3"/>
      <c r="TLJ1006" s="3"/>
      <c r="TLK1006" s="3"/>
      <c r="TLL1006" s="3"/>
      <c r="TLM1006" s="3"/>
      <c r="TLN1006" s="3"/>
      <c r="TLO1006" s="3"/>
      <c r="TLP1006" s="3"/>
      <c r="TLQ1006" s="3"/>
      <c r="TLR1006" s="3"/>
      <c r="TLS1006" s="3"/>
      <c r="TLT1006" s="3"/>
      <c r="TLU1006" s="3"/>
      <c r="TLV1006" s="3"/>
      <c r="TLW1006" s="3"/>
      <c r="TLX1006" s="3"/>
      <c r="TLY1006" s="3"/>
      <c r="TLZ1006" s="3"/>
      <c r="TMA1006" s="3"/>
      <c r="TMB1006" s="3"/>
      <c r="TMC1006" s="3"/>
      <c r="TMD1006" s="3"/>
      <c r="TME1006" s="3"/>
      <c r="TMF1006" s="3"/>
      <c r="TMG1006" s="3"/>
      <c r="TMH1006" s="3"/>
      <c r="TMI1006" s="3"/>
      <c r="TMJ1006" s="3"/>
      <c r="TMK1006" s="3"/>
      <c r="TML1006" s="3"/>
      <c r="TMM1006" s="3"/>
      <c r="TMN1006" s="3"/>
      <c r="TMO1006" s="3"/>
      <c r="TMP1006" s="3"/>
      <c r="TMQ1006" s="3"/>
      <c r="TMR1006" s="3"/>
      <c r="TMS1006" s="3"/>
      <c r="TMT1006" s="3"/>
      <c r="TMU1006" s="3"/>
      <c r="TMV1006" s="3"/>
      <c r="TMW1006" s="3"/>
      <c r="TMX1006" s="3"/>
      <c r="TMY1006" s="3"/>
      <c r="TMZ1006" s="3"/>
      <c r="TNA1006" s="3"/>
      <c r="TNB1006" s="3"/>
      <c r="TNC1006" s="3"/>
      <c r="TND1006" s="3"/>
      <c r="TNE1006" s="3"/>
      <c r="TNF1006" s="3"/>
      <c r="TNG1006" s="3"/>
      <c r="TNH1006" s="3"/>
      <c r="TNI1006" s="3"/>
      <c r="TNJ1006" s="3"/>
      <c r="TNK1006" s="3"/>
      <c r="TNL1006" s="3"/>
      <c r="TNM1006" s="3"/>
      <c r="TNN1006" s="3"/>
      <c r="TNO1006" s="3"/>
      <c r="TNP1006" s="3"/>
      <c r="TNQ1006" s="3"/>
      <c r="TNR1006" s="3"/>
      <c r="TNS1006" s="3"/>
      <c r="TNT1006" s="3"/>
      <c r="TNU1006" s="3"/>
      <c r="TNV1006" s="3"/>
      <c r="TNW1006" s="3"/>
      <c r="TNX1006" s="3"/>
      <c r="TNY1006" s="3"/>
      <c r="TNZ1006" s="3"/>
      <c r="TOA1006" s="3"/>
      <c r="TOB1006" s="3"/>
      <c r="TOC1006" s="3"/>
      <c r="TOD1006" s="3"/>
      <c r="TOE1006" s="3"/>
      <c r="TOF1006" s="3"/>
      <c r="TOG1006" s="3"/>
      <c r="TOH1006" s="3"/>
      <c r="TOI1006" s="3"/>
      <c r="TOJ1006" s="3"/>
      <c r="TOK1006" s="3"/>
      <c r="TOL1006" s="3"/>
      <c r="TOM1006" s="3"/>
      <c r="TON1006" s="3"/>
      <c r="TOO1006" s="3"/>
      <c r="TOP1006" s="3"/>
      <c r="TOQ1006" s="3"/>
      <c r="TOR1006" s="3"/>
      <c r="TOS1006" s="3"/>
      <c r="TOT1006" s="3"/>
      <c r="TOU1006" s="3"/>
      <c r="TOV1006" s="3"/>
      <c r="TOW1006" s="3"/>
      <c r="TOX1006" s="3"/>
      <c r="TOY1006" s="3"/>
      <c r="TOZ1006" s="3"/>
      <c r="TPA1006" s="3"/>
      <c r="TPB1006" s="3"/>
      <c r="TPC1006" s="3"/>
      <c r="TPD1006" s="3"/>
      <c r="TPE1006" s="3"/>
      <c r="TPF1006" s="3"/>
      <c r="TPG1006" s="3"/>
      <c r="TPH1006" s="3"/>
      <c r="TPI1006" s="3"/>
      <c r="TPJ1006" s="3"/>
      <c r="TPK1006" s="3"/>
      <c r="TPL1006" s="3"/>
      <c r="TPM1006" s="3"/>
      <c r="TPN1006" s="3"/>
      <c r="TPO1006" s="3"/>
      <c r="TPP1006" s="3"/>
      <c r="TPQ1006" s="3"/>
      <c r="TPR1006" s="3"/>
      <c r="TPS1006" s="3"/>
      <c r="TPT1006" s="3"/>
      <c r="TPU1006" s="3"/>
      <c r="TPV1006" s="3"/>
      <c r="TPW1006" s="3"/>
      <c r="TPX1006" s="3"/>
      <c r="TPY1006" s="3"/>
      <c r="TPZ1006" s="3"/>
      <c r="TQA1006" s="3"/>
      <c r="TQB1006" s="3"/>
      <c r="TQC1006" s="3"/>
      <c r="TQD1006" s="3"/>
      <c r="TQE1006" s="3"/>
      <c r="TQF1006" s="3"/>
      <c r="TQG1006" s="3"/>
      <c r="TQH1006" s="3"/>
      <c r="TQI1006" s="3"/>
      <c r="TQJ1006" s="3"/>
      <c r="TQK1006" s="3"/>
      <c r="TQL1006" s="3"/>
      <c r="TQM1006" s="3"/>
      <c r="TQN1006" s="3"/>
      <c r="TQO1006" s="3"/>
      <c r="TQP1006" s="3"/>
      <c r="TQQ1006" s="3"/>
      <c r="TQR1006" s="3"/>
      <c r="TQS1006" s="3"/>
      <c r="TQT1006" s="3"/>
      <c r="TQU1006" s="3"/>
      <c r="TQV1006" s="3"/>
      <c r="TQW1006" s="3"/>
      <c r="TQX1006" s="3"/>
      <c r="TQY1006" s="3"/>
      <c r="TQZ1006" s="3"/>
      <c r="TRA1006" s="3"/>
      <c r="TRB1006" s="3"/>
      <c r="TRC1006" s="3"/>
      <c r="TRD1006" s="3"/>
      <c r="TRE1006" s="3"/>
      <c r="TRF1006" s="3"/>
      <c r="TRG1006" s="3"/>
      <c r="TRH1006" s="3"/>
      <c r="TRI1006" s="3"/>
      <c r="TRJ1006" s="3"/>
      <c r="TRK1006" s="3"/>
      <c r="TRL1006" s="3"/>
      <c r="TRM1006" s="3"/>
      <c r="TRN1006" s="3"/>
      <c r="TRO1006" s="3"/>
      <c r="TRP1006" s="3"/>
      <c r="TRQ1006" s="3"/>
      <c r="TRR1006" s="3"/>
      <c r="TRS1006" s="3"/>
      <c r="TRT1006" s="3"/>
      <c r="TRU1006" s="3"/>
      <c r="TRV1006" s="3"/>
      <c r="TRW1006" s="3"/>
      <c r="TRX1006" s="3"/>
      <c r="TRY1006" s="3"/>
      <c r="TRZ1006" s="3"/>
      <c r="TSA1006" s="3"/>
      <c r="TSB1006" s="3"/>
      <c r="TSC1006" s="3"/>
      <c r="TSD1006" s="3"/>
      <c r="TSE1006" s="3"/>
      <c r="TSF1006" s="3"/>
      <c r="TSG1006" s="3"/>
      <c r="TSH1006" s="3"/>
      <c r="TSI1006" s="3"/>
      <c r="TSJ1006" s="3"/>
      <c r="TSK1006" s="3"/>
      <c r="TSL1006" s="3"/>
      <c r="TSM1006" s="3"/>
      <c r="TSN1006" s="3"/>
      <c r="TSO1006" s="3"/>
      <c r="TSP1006" s="3"/>
      <c r="TSQ1006" s="3"/>
      <c r="TSR1006" s="3"/>
      <c r="TSS1006" s="3"/>
      <c r="TST1006" s="3"/>
      <c r="TSU1006" s="3"/>
      <c r="TSV1006" s="3"/>
      <c r="TSW1006" s="3"/>
      <c r="TSX1006" s="3"/>
      <c r="TSY1006" s="3"/>
      <c r="TSZ1006" s="3"/>
      <c r="TTA1006" s="3"/>
      <c r="TTB1006" s="3"/>
      <c r="TTC1006" s="3"/>
      <c r="TTD1006" s="3"/>
      <c r="TTE1006" s="3"/>
      <c r="TTF1006" s="3"/>
      <c r="TTG1006" s="3"/>
      <c r="TTH1006" s="3"/>
      <c r="TTI1006" s="3"/>
      <c r="TTJ1006" s="3"/>
      <c r="TTK1006" s="3"/>
      <c r="TTL1006" s="3"/>
      <c r="TTM1006" s="3"/>
      <c r="TTN1006" s="3"/>
      <c r="TTO1006" s="3"/>
      <c r="TTP1006" s="3"/>
      <c r="TTQ1006" s="3"/>
      <c r="TTR1006" s="3"/>
      <c r="TTS1006" s="3"/>
      <c r="TTT1006" s="3"/>
      <c r="TTU1006" s="3"/>
      <c r="TTV1006" s="3"/>
      <c r="TTW1006" s="3"/>
      <c r="TTX1006" s="3"/>
      <c r="TTY1006" s="3"/>
      <c r="TTZ1006" s="3"/>
      <c r="TUA1006" s="3"/>
      <c r="TUB1006" s="3"/>
      <c r="TUC1006" s="3"/>
      <c r="TUD1006" s="3"/>
      <c r="TUE1006" s="3"/>
      <c r="TUF1006" s="3"/>
      <c r="TUG1006" s="3"/>
      <c r="TUH1006" s="3"/>
      <c r="TUI1006" s="3"/>
      <c r="TUJ1006" s="3"/>
      <c r="TUK1006" s="3"/>
      <c r="TUL1006" s="3"/>
      <c r="TUM1006" s="3"/>
      <c r="TUN1006" s="3"/>
      <c r="TUO1006" s="3"/>
      <c r="TUP1006" s="3"/>
      <c r="TUQ1006" s="3"/>
      <c r="TUR1006" s="3"/>
      <c r="TUS1006" s="3"/>
      <c r="TUT1006" s="3"/>
      <c r="TUU1006" s="3"/>
      <c r="TUV1006" s="3"/>
      <c r="TUW1006" s="3"/>
      <c r="TUX1006" s="3"/>
      <c r="TUY1006" s="3"/>
      <c r="TUZ1006" s="3"/>
      <c r="TVA1006" s="3"/>
      <c r="TVB1006" s="3"/>
      <c r="TVC1006" s="3"/>
      <c r="TVD1006" s="3"/>
      <c r="TVE1006" s="3"/>
      <c r="TVF1006" s="3"/>
      <c r="TVG1006" s="3"/>
      <c r="TVH1006" s="3"/>
      <c r="TVI1006" s="3"/>
      <c r="TVJ1006" s="3"/>
      <c r="TVK1006" s="3"/>
      <c r="TVL1006" s="3"/>
      <c r="TVM1006" s="3"/>
      <c r="TVN1006" s="3"/>
      <c r="TVO1006" s="3"/>
      <c r="TVP1006" s="3"/>
      <c r="TVQ1006" s="3"/>
      <c r="TVR1006" s="3"/>
      <c r="TVS1006" s="3"/>
      <c r="TVT1006" s="3"/>
      <c r="TVU1006" s="3"/>
      <c r="TVV1006" s="3"/>
      <c r="TVW1006" s="3"/>
      <c r="TVX1006" s="3"/>
      <c r="TVY1006" s="3"/>
      <c r="TVZ1006" s="3"/>
      <c r="TWA1006" s="3"/>
      <c r="TWB1006" s="3"/>
      <c r="TWC1006" s="3"/>
      <c r="TWD1006" s="3"/>
      <c r="TWE1006" s="3"/>
      <c r="TWF1006" s="3"/>
      <c r="TWG1006" s="3"/>
      <c r="TWH1006" s="3"/>
      <c r="TWI1006" s="3"/>
      <c r="TWJ1006" s="3"/>
      <c r="TWK1006" s="3"/>
      <c r="TWL1006" s="3"/>
      <c r="TWM1006" s="3"/>
      <c r="TWN1006" s="3"/>
      <c r="TWO1006" s="3"/>
      <c r="TWP1006" s="3"/>
      <c r="TWQ1006" s="3"/>
      <c r="TWR1006" s="3"/>
      <c r="TWS1006" s="3"/>
      <c r="TWT1006" s="3"/>
      <c r="TWU1006" s="3"/>
      <c r="TWV1006" s="3"/>
      <c r="TWW1006" s="3"/>
      <c r="TWX1006" s="3"/>
      <c r="TWY1006" s="3"/>
      <c r="TWZ1006" s="3"/>
      <c r="TXA1006" s="3"/>
      <c r="TXB1006" s="3"/>
      <c r="TXC1006" s="3"/>
      <c r="TXD1006" s="3"/>
      <c r="TXE1006" s="3"/>
      <c r="TXF1006" s="3"/>
      <c r="TXG1006" s="3"/>
      <c r="TXH1006" s="3"/>
      <c r="TXI1006" s="3"/>
      <c r="TXJ1006" s="3"/>
      <c r="TXK1006" s="3"/>
      <c r="TXL1006" s="3"/>
      <c r="TXM1006" s="3"/>
      <c r="TXN1006" s="3"/>
      <c r="TXO1006" s="3"/>
      <c r="TXP1006" s="3"/>
      <c r="TXQ1006" s="3"/>
      <c r="TXR1006" s="3"/>
      <c r="TXS1006" s="3"/>
      <c r="TXT1006" s="3"/>
      <c r="TXU1006" s="3"/>
      <c r="TXV1006" s="3"/>
      <c r="TXW1006" s="3"/>
      <c r="TXX1006" s="3"/>
      <c r="TXY1006" s="3"/>
      <c r="TXZ1006" s="3"/>
      <c r="TYA1006" s="3"/>
      <c r="TYB1006" s="3"/>
      <c r="TYC1006" s="3"/>
      <c r="TYD1006" s="3"/>
      <c r="TYE1006" s="3"/>
      <c r="TYF1006" s="3"/>
      <c r="TYG1006" s="3"/>
      <c r="TYH1006" s="3"/>
      <c r="TYI1006" s="3"/>
      <c r="TYJ1006" s="3"/>
      <c r="TYK1006" s="3"/>
      <c r="TYL1006" s="3"/>
      <c r="TYM1006" s="3"/>
      <c r="TYN1006" s="3"/>
      <c r="TYO1006" s="3"/>
      <c r="TYP1006" s="3"/>
      <c r="TYQ1006" s="3"/>
      <c r="TYR1006" s="3"/>
      <c r="TYS1006" s="3"/>
      <c r="TYT1006" s="3"/>
      <c r="TYU1006" s="3"/>
      <c r="TYV1006" s="3"/>
      <c r="TYW1006" s="3"/>
      <c r="TYX1006" s="3"/>
      <c r="TYY1006" s="3"/>
      <c r="TYZ1006" s="3"/>
      <c r="TZA1006" s="3"/>
      <c r="TZB1006" s="3"/>
      <c r="TZC1006" s="3"/>
      <c r="TZD1006" s="3"/>
      <c r="TZE1006" s="3"/>
      <c r="TZF1006" s="3"/>
      <c r="TZG1006" s="3"/>
      <c r="TZH1006" s="3"/>
      <c r="TZI1006" s="3"/>
      <c r="TZJ1006" s="3"/>
      <c r="TZK1006" s="3"/>
      <c r="TZL1006" s="3"/>
      <c r="TZM1006" s="3"/>
      <c r="TZN1006" s="3"/>
      <c r="TZO1006" s="3"/>
      <c r="TZP1006" s="3"/>
      <c r="TZQ1006" s="3"/>
      <c r="TZR1006" s="3"/>
      <c r="TZS1006" s="3"/>
      <c r="TZT1006" s="3"/>
      <c r="TZU1006" s="3"/>
      <c r="TZV1006" s="3"/>
      <c r="TZW1006" s="3"/>
      <c r="TZX1006" s="3"/>
      <c r="TZY1006" s="3"/>
      <c r="TZZ1006" s="3"/>
      <c r="UAA1006" s="3"/>
      <c r="UAB1006" s="3"/>
      <c r="UAC1006" s="3"/>
      <c r="UAD1006" s="3"/>
      <c r="UAE1006" s="3"/>
      <c r="UAF1006" s="3"/>
      <c r="UAG1006" s="3"/>
      <c r="UAH1006" s="3"/>
      <c r="UAI1006" s="3"/>
      <c r="UAJ1006" s="3"/>
      <c r="UAK1006" s="3"/>
      <c r="UAL1006" s="3"/>
      <c r="UAM1006" s="3"/>
      <c r="UAN1006" s="3"/>
      <c r="UAO1006" s="3"/>
      <c r="UAP1006" s="3"/>
      <c r="UAQ1006" s="3"/>
      <c r="UAR1006" s="3"/>
      <c r="UAS1006" s="3"/>
      <c r="UAT1006" s="3"/>
      <c r="UAU1006" s="3"/>
      <c r="UAV1006" s="3"/>
      <c r="UAW1006" s="3"/>
      <c r="UAX1006" s="3"/>
      <c r="UAY1006" s="3"/>
      <c r="UAZ1006" s="3"/>
      <c r="UBA1006" s="3"/>
      <c r="UBB1006" s="3"/>
      <c r="UBC1006" s="3"/>
      <c r="UBD1006" s="3"/>
      <c r="UBE1006" s="3"/>
      <c r="UBF1006" s="3"/>
      <c r="UBG1006" s="3"/>
      <c r="UBH1006" s="3"/>
      <c r="UBI1006" s="3"/>
      <c r="UBJ1006" s="3"/>
      <c r="UBK1006" s="3"/>
      <c r="UBL1006" s="3"/>
      <c r="UBM1006" s="3"/>
      <c r="UBN1006" s="3"/>
      <c r="UBO1006" s="3"/>
      <c r="UBP1006" s="3"/>
      <c r="UBQ1006" s="3"/>
      <c r="UBR1006" s="3"/>
      <c r="UBS1006" s="3"/>
      <c r="UBT1006" s="3"/>
      <c r="UBU1006" s="3"/>
      <c r="UBV1006" s="3"/>
      <c r="UBW1006" s="3"/>
      <c r="UBX1006" s="3"/>
      <c r="UBY1006" s="3"/>
      <c r="UBZ1006" s="3"/>
      <c r="UCA1006" s="3"/>
      <c r="UCB1006" s="3"/>
      <c r="UCC1006" s="3"/>
      <c r="UCD1006" s="3"/>
      <c r="UCE1006" s="3"/>
      <c r="UCF1006" s="3"/>
      <c r="UCG1006" s="3"/>
      <c r="UCH1006" s="3"/>
      <c r="UCI1006" s="3"/>
      <c r="UCJ1006" s="3"/>
      <c r="UCK1006" s="3"/>
      <c r="UCL1006" s="3"/>
      <c r="UCM1006" s="3"/>
      <c r="UCN1006" s="3"/>
      <c r="UCO1006" s="3"/>
      <c r="UCP1006" s="3"/>
      <c r="UCQ1006" s="3"/>
      <c r="UCR1006" s="3"/>
      <c r="UCS1006" s="3"/>
      <c r="UCT1006" s="3"/>
      <c r="UCU1006" s="3"/>
      <c r="UCV1006" s="3"/>
      <c r="UCW1006" s="3"/>
      <c r="UCX1006" s="3"/>
      <c r="UCY1006" s="3"/>
      <c r="UCZ1006" s="3"/>
      <c r="UDA1006" s="3"/>
      <c r="UDB1006" s="3"/>
      <c r="UDC1006" s="3"/>
      <c r="UDD1006" s="3"/>
      <c r="UDE1006" s="3"/>
      <c r="UDF1006" s="3"/>
      <c r="UDG1006" s="3"/>
      <c r="UDH1006" s="3"/>
      <c r="UDI1006" s="3"/>
      <c r="UDJ1006" s="3"/>
      <c r="UDK1006" s="3"/>
      <c r="UDL1006" s="3"/>
      <c r="UDM1006" s="3"/>
      <c r="UDN1006" s="3"/>
      <c r="UDO1006" s="3"/>
      <c r="UDP1006" s="3"/>
      <c r="UDQ1006" s="3"/>
      <c r="UDR1006" s="3"/>
      <c r="UDS1006" s="3"/>
      <c r="UDT1006" s="3"/>
      <c r="UDU1006" s="3"/>
      <c r="UDV1006" s="3"/>
      <c r="UDW1006" s="3"/>
      <c r="UDX1006" s="3"/>
      <c r="UDY1006" s="3"/>
      <c r="UDZ1006" s="3"/>
      <c r="UEA1006" s="3"/>
      <c r="UEB1006" s="3"/>
      <c r="UEC1006" s="3"/>
      <c r="UED1006" s="3"/>
      <c r="UEE1006" s="3"/>
      <c r="UEF1006" s="3"/>
      <c r="UEG1006" s="3"/>
      <c r="UEH1006" s="3"/>
      <c r="UEI1006" s="3"/>
      <c r="UEJ1006" s="3"/>
      <c r="UEK1006" s="3"/>
      <c r="UEL1006" s="3"/>
      <c r="UEM1006" s="3"/>
      <c r="UEN1006" s="3"/>
      <c r="UEO1006" s="3"/>
      <c r="UEP1006" s="3"/>
      <c r="UEQ1006" s="3"/>
      <c r="UER1006" s="3"/>
      <c r="UES1006" s="3"/>
      <c r="UET1006" s="3"/>
      <c r="UEU1006" s="3"/>
      <c r="UEV1006" s="3"/>
      <c r="UEW1006" s="3"/>
      <c r="UEX1006" s="3"/>
      <c r="UEY1006" s="3"/>
      <c r="UEZ1006" s="3"/>
      <c r="UFA1006" s="3"/>
      <c r="UFB1006" s="3"/>
      <c r="UFC1006" s="3"/>
      <c r="UFD1006" s="3"/>
      <c r="UFE1006" s="3"/>
      <c r="UFF1006" s="3"/>
      <c r="UFG1006" s="3"/>
      <c r="UFH1006" s="3"/>
      <c r="UFI1006" s="3"/>
      <c r="UFJ1006" s="3"/>
      <c r="UFK1006" s="3"/>
      <c r="UFL1006" s="3"/>
      <c r="UFM1006" s="3"/>
      <c r="UFN1006" s="3"/>
      <c r="UFO1006" s="3"/>
      <c r="UFP1006" s="3"/>
      <c r="UFQ1006" s="3"/>
      <c r="UFR1006" s="3"/>
      <c r="UFS1006" s="3"/>
      <c r="UFT1006" s="3"/>
      <c r="UFU1006" s="3"/>
      <c r="UFV1006" s="3"/>
      <c r="UFW1006" s="3"/>
      <c r="UFX1006" s="3"/>
      <c r="UFY1006" s="3"/>
      <c r="UFZ1006" s="3"/>
      <c r="UGA1006" s="3"/>
      <c r="UGB1006" s="3"/>
      <c r="UGC1006" s="3"/>
      <c r="UGD1006" s="3"/>
      <c r="UGE1006" s="3"/>
      <c r="UGF1006" s="3"/>
      <c r="UGG1006" s="3"/>
      <c r="UGH1006" s="3"/>
      <c r="UGI1006" s="3"/>
      <c r="UGJ1006" s="3"/>
      <c r="UGK1006" s="3"/>
      <c r="UGL1006" s="3"/>
      <c r="UGM1006" s="3"/>
      <c r="UGN1006" s="3"/>
      <c r="UGO1006" s="3"/>
      <c r="UGP1006" s="3"/>
      <c r="UGQ1006" s="3"/>
      <c r="UGR1006" s="3"/>
      <c r="UGS1006" s="3"/>
      <c r="UGT1006" s="3"/>
      <c r="UGU1006" s="3"/>
      <c r="UGV1006" s="3"/>
      <c r="UGW1006" s="3"/>
      <c r="UGX1006" s="3"/>
      <c r="UGY1006" s="3"/>
      <c r="UGZ1006" s="3"/>
      <c r="UHA1006" s="3"/>
      <c r="UHB1006" s="3"/>
      <c r="UHC1006" s="3"/>
      <c r="UHD1006" s="3"/>
      <c r="UHE1006" s="3"/>
      <c r="UHF1006" s="3"/>
      <c r="UHG1006" s="3"/>
      <c r="UHH1006" s="3"/>
      <c r="UHI1006" s="3"/>
      <c r="UHJ1006" s="3"/>
      <c r="UHK1006" s="3"/>
      <c r="UHL1006" s="3"/>
      <c r="UHM1006" s="3"/>
      <c r="UHN1006" s="3"/>
      <c r="UHO1006" s="3"/>
      <c r="UHP1006" s="3"/>
      <c r="UHQ1006" s="3"/>
      <c r="UHR1006" s="3"/>
      <c r="UHS1006" s="3"/>
      <c r="UHT1006" s="3"/>
      <c r="UHU1006" s="3"/>
      <c r="UHV1006" s="3"/>
      <c r="UHW1006" s="3"/>
      <c r="UHX1006" s="3"/>
      <c r="UHY1006" s="3"/>
      <c r="UHZ1006" s="3"/>
      <c r="UIA1006" s="3"/>
      <c r="UIB1006" s="3"/>
      <c r="UIC1006" s="3"/>
      <c r="UID1006" s="3"/>
      <c r="UIE1006" s="3"/>
      <c r="UIF1006" s="3"/>
      <c r="UIG1006" s="3"/>
      <c r="UIH1006" s="3"/>
      <c r="UII1006" s="3"/>
      <c r="UIJ1006" s="3"/>
      <c r="UIK1006" s="3"/>
      <c r="UIL1006" s="3"/>
      <c r="UIM1006" s="3"/>
      <c r="UIN1006" s="3"/>
      <c r="UIO1006" s="3"/>
      <c r="UIP1006" s="3"/>
      <c r="UIQ1006" s="3"/>
      <c r="UIR1006" s="3"/>
      <c r="UIS1006" s="3"/>
      <c r="UIT1006" s="3"/>
      <c r="UIU1006" s="3"/>
      <c r="UIV1006" s="3"/>
      <c r="UIW1006" s="3"/>
      <c r="UIX1006" s="3"/>
      <c r="UIY1006" s="3"/>
      <c r="UIZ1006" s="3"/>
      <c r="UJA1006" s="3"/>
      <c r="UJB1006" s="3"/>
      <c r="UJC1006" s="3"/>
      <c r="UJD1006" s="3"/>
      <c r="UJE1006" s="3"/>
      <c r="UJF1006" s="3"/>
      <c r="UJG1006" s="3"/>
      <c r="UJH1006" s="3"/>
      <c r="UJI1006" s="3"/>
      <c r="UJJ1006" s="3"/>
      <c r="UJK1006" s="3"/>
      <c r="UJL1006" s="3"/>
      <c r="UJM1006" s="3"/>
      <c r="UJN1006" s="3"/>
      <c r="UJO1006" s="3"/>
      <c r="UJP1006" s="3"/>
      <c r="UJQ1006" s="3"/>
      <c r="UJR1006" s="3"/>
      <c r="UJS1006" s="3"/>
      <c r="UJT1006" s="3"/>
      <c r="UJU1006" s="3"/>
      <c r="UJV1006" s="3"/>
      <c r="UJW1006" s="3"/>
      <c r="UJX1006" s="3"/>
      <c r="UJY1006" s="3"/>
      <c r="UJZ1006" s="3"/>
      <c r="UKA1006" s="3"/>
      <c r="UKB1006" s="3"/>
      <c r="UKC1006" s="3"/>
      <c r="UKD1006" s="3"/>
      <c r="UKE1006" s="3"/>
      <c r="UKF1006" s="3"/>
      <c r="UKG1006" s="3"/>
      <c r="UKH1006" s="3"/>
      <c r="UKI1006" s="3"/>
      <c r="UKJ1006" s="3"/>
      <c r="UKK1006" s="3"/>
      <c r="UKL1006" s="3"/>
      <c r="UKM1006" s="3"/>
      <c r="UKN1006" s="3"/>
      <c r="UKO1006" s="3"/>
      <c r="UKP1006" s="3"/>
      <c r="UKQ1006" s="3"/>
      <c r="UKR1006" s="3"/>
      <c r="UKS1006" s="3"/>
      <c r="UKT1006" s="3"/>
      <c r="UKU1006" s="3"/>
      <c r="UKV1006" s="3"/>
      <c r="UKW1006" s="3"/>
      <c r="UKX1006" s="3"/>
      <c r="UKY1006" s="3"/>
      <c r="UKZ1006" s="3"/>
      <c r="ULA1006" s="3"/>
      <c r="ULB1006" s="3"/>
      <c r="ULC1006" s="3"/>
      <c r="ULD1006" s="3"/>
      <c r="ULE1006" s="3"/>
      <c r="ULF1006" s="3"/>
      <c r="ULG1006" s="3"/>
      <c r="ULH1006" s="3"/>
      <c r="ULI1006" s="3"/>
      <c r="ULJ1006" s="3"/>
      <c r="ULK1006" s="3"/>
      <c r="ULL1006" s="3"/>
      <c r="ULM1006" s="3"/>
      <c r="ULN1006" s="3"/>
      <c r="ULO1006" s="3"/>
      <c r="ULP1006" s="3"/>
      <c r="ULQ1006" s="3"/>
      <c r="ULR1006" s="3"/>
      <c r="ULS1006" s="3"/>
      <c r="ULT1006" s="3"/>
      <c r="ULU1006" s="3"/>
      <c r="ULV1006" s="3"/>
      <c r="ULW1006" s="3"/>
      <c r="ULX1006" s="3"/>
      <c r="ULY1006" s="3"/>
      <c r="ULZ1006" s="3"/>
      <c r="UMA1006" s="3"/>
      <c r="UMB1006" s="3"/>
      <c r="UMC1006" s="3"/>
      <c r="UMD1006" s="3"/>
      <c r="UME1006" s="3"/>
      <c r="UMF1006" s="3"/>
      <c r="UMG1006" s="3"/>
      <c r="UMH1006" s="3"/>
      <c r="UMI1006" s="3"/>
      <c r="UMJ1006" s="3"/>
      <c r="UMK1006" s="3"/>
      <c r="UML1006" s="3"/>
      <c r="UMM1006" s="3"/>
      <c r="UMN1006" s="3"/>
      <c r="UMO1006" s="3"/>
      <c r="UMP1006" s="3"/>
      <c r="UMQ1006" s="3"/>
      <c r="UMR1006" s="3"/>
      <c r="UMS1006" s="3"/>
      <c r="UMT1006" s="3"/>
      <c r="UMU1006" s="3"/>
      <c r="UMV1006" s="3"/>
      <c r="UMW1006" s="3"/>
      <c r="UMX1006" s="3"/>
      <c r="UMY1006" s="3"/>
      <c r="UMZ1006" s="3"/>
      <c r="UNA1006" s="3"/>
      <c r="UNB1006" s="3"/>
      <c r="UNC1006" s="3"/>
      <c r="UND1006" s="3"/>
      <c r="UNE1006" s="3"/>
      <c r="UNF1006" s="3"/>
      <c r="UNG1006" s="3"/>
      <c r="UNH1006" s="3"/>
      <c r="UNI1006" s="3"/>
      <c r="UNJ1006" s="3"/>
      <c r="UNK1006" s="3"/>
      <c r="UNL1006" s="3"/>
      <c r="UNM1006" s="3"/>
      <c r="UNN1006" s="3"/>
      <c r="UNO1006" s="3"/>
      <c r="UNP1006" s="3"/>
      <c r="UNQ1006" s="3"/>
      <c r="UNR1006" s="3"/>
      <c r="UNS1006" s="3"/>
      <c r="UNT1006" s="3"/>
      <c r="UNU1006" s="3"/>
      <c r="UNV1006" s="3"/>
      <c r="UNW1006" s="3"/>
      <c r="UNX1006" s="3"/>
      <c r="UNY1006" s="3"/>
      <c r="UNZ1006" s="3"/>
      <c r="UOA1006" s="3"/>
      <c r="UOB1006" s="3"/>
      <c r="UOC1006" s="3"/>
      <c r="UOD1006" s="3"/>
      <c r="UOE1006" s="3"/>
      <c r="UOF1006" s="3"/>
      <c r="UOG1006" s="3"/>
      <c r="UOH1006" s="3"/>
      <c r="UOI1006" s="3"/>
      <c r="UOJ1006" s="3"/>
      <c r="UOK1006" s="3"/>
      <c r="UOL1006" s="3"/>
      <c r="UOM1006" s="3"/>
      <c r="UON1006" s="3"/>
      <c r="UOO1006" s="3"/>
      <c r="UOP1006" s="3"/>
      <c r="UOQ1006" s="3"/>
      <c r="UOR1006" s="3"/>
      <c r="UOS1006" s="3"/>
      <c r="UOT1006" s="3"/>
      <c r="UOU1006" s="3"/>
      <c r="UOV1006" s="3"/>
      <c r="UOW1006" s="3"/>
      <c r="UOX1006" s="3"/>
      <c r="UOY1006" s="3"/>
      <c r="UOZ1006" s="3"/>
      <c r="UPA1006" s="3"/>
      <c r="UPB1006" s="3"/>
      <c r="UPC1006" s="3"/>
      <c r="UPD1006" s="3"/>
      <c r="UPE1006" s="3"/>
      <c r="UPF1006" s="3"/>
      <c r="UPG1006" s="3"/>
      <c r="UPH1006" s="3"/>
      <c r="UPI1006" s="3"/>
      <c r="UPJ1006" s="3"/>
      <c r="UPK1006" s="3"/>
      <c r="UPL1006" s="3"/>
      <c r="UPM1006" s="3"/>
      <c r="UPN1006" s="3"/>
      <c r="UPO1006" s="3"/>
      <c r="UPP1006" s="3"/>
      <c r="UPQ1006" s="3"/>
      <c r="UPR1006" s="3"/>
      <c r="UPS1006" s="3"/>
      <c r="UPT1006" s="3"/>
      <c r="UPU1006" s="3"/>
      <c r="UPV1006" s="3"/>
      <c r="UPW1006" s="3"/>
      <c r="UPX1006" s="3"/>
      <c r="UPY1006" s="3"/>
      <c r="UPZ1006" s="3"/>
      <c r="UQA1006" s="3"/>
      <c r="UQB1006" s="3"/>
      <c r="UQC1006" s="3"/>
      <c r="UQD1006" s="3"/>
      <c r="UQE1006" s="3"/>
      <c r="UQF1006" s="3"/>
      <c r="UQG1006" s="3"/>
      <c r="UQH1006" s="3"/>
      <c r="UQI1006" s="3"/>
      <c r="UQJ1006" s="3"/>
      <c r="UQK1006" s="3"/>
      <c r="UQL1006" s="3"/>
      <c r="UQM1006" s="3"/>
      <c r="UQN1006" s="3"/>
      <c r="UQO1006" s="3"/>
      <c r="UQP1006" s="3"/>
      <c r="UQQ1006" s="3"/>
      <c r="UQR1006" s="3"/>
      <c r="UQS1006" s="3"/>
      <c r="UQT1006" s="3"/>
      <c r="UQU1006" s="3"/>
      <c r="UQV1006" s="3"/>
      <c r="UQW1006" s="3"/>
      <c r="UQX1006" s="3"/>
      <c r="UQY1006" s="3"/>
      <c r="UQZ1006" s="3"/>
      <c r="URA1006" s="3"/>
      <c r="URB1006" s="3"/>
      <c r="URC1006" s="3"/>
      <c r="URD1006" s="3"/>
      <c r="URE1006" s="3"/>
      <c r="URF1006" s="3"/>
      <c r="URG1006" s="3"/>
      <c r="URH1006" s="3"/>
      <c r="URI1006" s="3"/>
      <c r="URJ1006" s="3"/>
      <c r="URK1006" s="3"/>
      <c r="URL1006" s="3"/>
      <c r="URM1006" s="3"/>
      <c r="URN1006" s="3"/>
      <c r="URO1006" s="3"/>
      <c r="URP1006" s="3"/>
      <c r="URQ1006" s="3"/>
      <c r="URR1006" s="3"/>
      <c r="URS1006" s="3"/>
      <c r="URT1006" s="3"/>
      <c r="URU1006" s="3"/>
      <c r="URV1006" s="3"/>
      <c r="URW1006" s="3"/>
      <c r="URX1006" s="3"/>
      <c r="URY1006" s="3"/>
      <c r="URZ1006" s="3"/>
      <c r="USA1006" s="3"/>
      <c r="USB1006" s="3"/>
      <c r="USC1006" s="3"/>
      <c r="USD1006" s="3"/>
      <c r="USE1006" s="3"/>
      <c r="USF1006" s="3"/>
      <c r="USG1006" s="3"/>
      <c r="USH1006" s="3"/>
      <c r="USI1006" s="3"/>
      <c r="USJ1006" s="3"/>
      <c r="USK1006" s="3"/>
      <c r="USL1006" s="3"/>
      <c r="USM1006" s="3"/>
      <c r="USN1006" s="3"/>
      <c r="USO1006" s="3"/>
      <c r="USP1006" s="3"/>
      <c r="USQ1006" s="3"/>
      <c r="USR1006" s="3"/>
      <c r="USS1006" s="3"/>
      <c r="UST1006" s="3"/>
      <c r="USU1006" s="3"/>
      <c r="USV1006" s="3"/>
      <c r="USW1006" s="3"/>
      <c r="USX1006" s="3"/>
      <c r="USY1006" s="3"/>
      <c r="USZ1006" s="3"/>
      <c r="UTA1006" s="3"/>
      <c r="UTB1006" s="3"/>
      <c r="UTC1006" s="3"/>
      <c r="UTD1006" s="3"/>
      <c r="UTE1006" s="3"/>
      <c r="UTF1006" s="3"/>
      <c r="UTG1006" s="3"/>
      <c r="UTH1006" s="3"/>
      <c r="UTI1006" s="3"/>
      <c r="UTJ1006" s="3"/>
      <c r="UTK1006" s="3"/>
      <c r="UTL1006" s="3"/>
      <c r="UTM1006" s="3"/>
      <c r="UTN1006" s="3"/>
      <c r="UTO1006" s="3"/>
      <c r="UTP1006" s="3"/>
      <c r="UTQ1006" s="3"/>
      <c r="UTR1006" s="3"/>
      <c r="UTS1006" s="3"/>
      <c r="UTT1006" s="3"/>
      <c r="UTU1006" s="3"/>
      <c r="UTV1006" s="3"/>
      <c r="UTW1006" s="3"/>
      <c r="UTX1006" s="3"/>
      <c r="UTY1006" s="3"/>
      <c r="UTZ1006" s="3"/>
      <c r="UUA1006" s="3"/>
      <c r="UUB1006" s="3"/>
      <c r="UUC1006" s="3"/>
      <c r="UUD1006" s="3"/>
      <c r="UUE1006" s="3"/>
      <c r="UUF1006" s="3"/>
      <c r="UUG1006" s="3"/>
      <c r="UUH1006" s="3"/>
      <c r="UUI1006" s="3"/>
      <c r="UUJ1006" s="3"/>
      <c r="UUK1006" s="3"/>
      <c r="UUL1006" s="3"/>
      <c r="UUM1006" s="3"/>
      <c r="UUN1006" s="3"/>
      <c r="UUO1006" s="3"/>
      <c r="UUP1006" s="3"/>
      <c r="UUQ1006" s="3"/>
      <c r="UUR1006" s="3"/>
      <c r="UUS1006" s="3"/>
      <c r="UUT1006" s="3"/>
      <c r="UUU1006" s="3"/>
      <c r="UUV1006" s="3"/>
      <c r="UUW1006" s="3"/>
      <c r="UUX1006" s="3"/>
      <c r="UUY1006" s="3"/>
      <c r="UUZ1006" s="3"/>
      <c r="UVA1006" s="3"/>
      <c r="UVB1006" s="3"/>
      <c r="UVC1006" s="3"/>
      <c r="UVD1006" s="3"/>
      <c r="UVE1006" s="3"/>
      <c r="UVF1006" s="3"/>
      <c r="UVG1006" s="3"/>
      <c r="UVH1006" s="3"/>
      <c r="UVI1006" s="3"/>
      <c r="UVJ1006" s="3"/>
      <c r="UVK1006" s="3"/>
      <c r="UVL1006" s="3"/>
      <c r="UVM1006" s="3"/>
      <c r="UVN1006" s="3"/>
      <c r="UVO1006" s="3"/>
      <c r="UVP1006" s="3"/>
      <c r="UVQ1006" s="3"/>
      <c r="UVR1006" s="3"/>
      <c r="UVS1006" s="3"/>
      <c r="UVT1006" s="3"/>
      <c r="UVU1006" s="3"/>
      <c r="UVV1006" s="3"/>
      <c r="UVW1006" s="3"/>
      <c r="UVX1006" s="3"/>
      <c r="UVY1006" s="3"/>
      <c r="UVZ1006" s="3"/>
      <c r="UWA1006" s="3"/>
      <c r="UWB1006" s="3"/>
      <c r="UWC1006" s="3"/>
      <c r="UWD1006" s="3"/>
      <c r="UWE1006" s="3"/>
      <c r="UWF1006" s="3"/>
      <c r="UWG1006" s="3"/>
      <c r="UWH1006" s="3"/>
      <c r="UWI1006" s="3"/>
      <c r="UWJ1006" s="3"/>
      <c r="UWK1006" s="3"/>
      <c r="UWL1006" s="3"/>
      <c r="UWM1006" s="3"/>
      <c r="UWN1006" s="3"/>
      <c r="UWO1006" s="3"/>
      <c r="UWP1006" s="3"/>
      <c r="UWQ1006" s="3"/>
      <c r="UWR1006" s="3"/>
      <c r="UWS1006" s="3"/>
      <c r="UWT1006" s="3"/>
      <c r="UWU1006" s="3"/>
      <c r="UWV1006" s="3"/>
      <c r="UWW1006" s="3"/>
      <c r="UWX1006" s="3"/>
      <c r="UWY1006" s="3"/>
      <c r="UWZ1006" s="3"/>
      <c r="UXA1006" s="3"/>
      <c r="UXB1006" s="3"/>
      <c r="UXC1006" s="3"/>
      <c r="UXD1006" s="3"/>
      <c r="UXE1006" s="3"/>
      <c r="UXF1006" s="3"/>
      <c r="UXG1006" s="3"/>
      <c r="UXH1006" s="3"/>
      <c r="UXI1006" s="3"/>
      <c r="UXJ1006" s="3"/>
      <c r="UXK1006" s="3"/>
      <c r="UXL1006" s="3"/>
      <c r="UXM1006" s="3"/>
      <c r="UXN1006" s="3"/>
      <c r="UXO1006" s="3"/>
      <c r="UXP1006" s="3"/>
      <c r="UXQ1006" s="3"/>
      <c r="UXR1006" s="3"/>
      <c r="UXS1006" s="3"/>
      <c r="UXT1006" s="3"/>
      <c r="UXU1006" s="3"/>
      <c r="UXV1006" s="3"/>
      <c r="UXW1006" s="3"/>
      <c r="UXX1006" s="3"/>
      <c r="UXY1006" s="3"/>
      <c r="UXZ1006" s="3"/>
      <c r="UYA1006" s="3"/>
      <c r="UYB1006" s="3"/>
      <c r="UYC1006" s="3"/>
      <c r="UYD1006" s="3"/>
      <c r="UYE1006" s="3"/>
      <c r="UYF1006" s="3"/>
      <c r="UYG1006" s="3"/>
      <c r="UYH1006" s="3"/>
      <c r="UYI1006" s="3"/>
      <c r="UYJ1006" s="3"/>
      <c r="UYK1006" s="3"/>
      <c r="UYL1006" s="3"/>
      <c r="UYM1006" s="3"/>
      <c r="UYN1006" s="3"/>
      <c r="UYO1006" s="3"/>
      <c r="UYP1006" s="3"/>
      <c r="UYQ1006" s="3"/>
      <c r="UYR1006" s="3"/>
      <c r="UYS1006" s="3"/>
      <c r="UYT1006" s="3"/>
      <c r="UYU1006" s="3"/>
      <c r="UYV1006" s="3"/>
      <c r="UYW1006" s="3"/>
      <c r="UYX1006" s="3"/>
      <c r="UYY1006" s="3"/>
      <c r="UYZ1006" s="3"/>
      <c r="UZA1006" s="3"/>
      <c r="UZB1006" s="3"/>
      <c r="UZC1006" s="3"/>
      <c r="UZD1006" s="3"/>
      <c r="UZE1006" s="3"/>
      <c r="UZF1006" s="3"/>
      <c r="UZG1006" s="3"/>
      <c r="UZH1006" s="3"/>
      <c r="UZI1006" s="3"/>
      <c r="UZJ1006" s="3"/>
      <c r="UZK1006" s="3"/>
      <c r="UZL1006" s="3"/>
      <c r="UZM1006" s="3"/>
      <c r="UZN1006" s="3"/>
      <c r="UZO1006" s="3"/>
      <c r="UZP1006" s="3"/>
      <c r="UZQ1006" s="3"/>
      <c r="UZR1006" s="3"/>
      <c r="UZS1006" s="3"/>
      <c r="UZT1006" s="3"/>
      <c r="UZU1006" s="3"/>
      <c r="UZV1006" s="3"/>
      <c r="UZW1006" s="3"/>
      <c r="UZX1006" s="3"/>
      <c r="UZY1006" s="3"/>
      <c r="UZZ1006" s="3"/>
      <c r="VAA1006" s="3"/>
      <c r="VAB1006" s="3"/>
      <c r="VAC1006" s="3"/>
      <c r="VAD1006" s="3"/>
      <c r="VAE1006" s="3"/>
      <c r="VAF1006" s="3"/>
      <c r="VAG1006" s="3"/>
      <c r="VAH1006" s="3"/>
      <c r="VAI1006" s="3"/>
      <c r="VAJ1006" s="3"/>
      <c r="VAK1006" s="3"/>
      <c r="VAL1006" s="3"/>
      <c r="VAM1006" s="3"/>
      <c r="VAN1006" s="3"/>
      <c r="VAO1006" s="3"/>
      <c r="VAP1006" s="3"/>
      <c r="VAQ1006" s="3"/>
      <c r="VAR1006" s="3"/>
      <c r="VAS1006" s="3"/>
      <c r="VAT1006" s="3"/>
      <c r="VAU1006" s="3"/>
      <c r="VAV1006" s="3"/>
      <c r="VAW1006" s="3"/>
      <c r="VAX1006" s="3"/>
      <c r="VAY1006" s="3"/>
      <c r="VAZ1006" s="3"/>
      <c r="VBA1006" s="3"/>
      <c r="VBB1006" s="3"/>
      <c r="VBC1006" s="3"/>
      <c r="VBD1006" s="3"/>
      <c r="VBE1006" s="3"/>
      <c r="VBF1006" s="3"/>
      <c r="VBG1006" s="3"/>
      <c r="VBH1006" s="3"/>
      <c r="VBI1006" s="3"/>
      <c r="VBJ1006" s="3"/>
      <c r="VBK1006" s="3"/>
      <c r="VBL1006" s="3"/>
      <c r="VBM1006" s="3"/>
      <c r="VBN1006" s="3"/>
      <c r="VBO1006" s="3"/>
      <c r="VBP1006" s="3"/>
      <c r="VBQ1006" s="3"/>
      <c r="VBR1006" s="3"/>
      <c r="VBS1006" s="3"/>
      <c r="VBT1006" s="3"/>
      <c r="VBU1006" s="3"/>
      <c r="VBV1006" s="3"/>
      <c r="VBW1006" s="3"/>
      <c r="VBX1006" s="3"/>
      <c r="VBY1006" s="3"/>
      <c r="VBZ1006" s="3"/>
      <c r="VCA1006" s="3"/>
      <c r="VCB1006" s="3"/>
      <c r="VCC1006" s="3"/>
      <c r="VCD1006" s="3"/>
      <c r="VCE1006" s="3"/>
      <c r="VCF1006" s="3"/>
      <c r="VCG1006" s="3"/>
      <c r="VCH1006" s="3"/>
      <c r="VCI1006" s="3"/>
      <c r="VCJ1006" s="3"/>
      <c r="VCK1006" s="3"/>
      <c r="VCL1006" s="3"/>
      <c r="VCM1006" s="3"/>
      <c r="VCN1006" s="3"/>
      <c r="VCO1006" s="3"/>
      <c r="VCP1006" s="3"/>
      <c r="VCQ1006" s="3"/>
      <c r="VCR1006" s="3"/>
      <c r="VCS1006" s="3"/>
      <c r="VCT1006" s="3"/>
      <c r="VCU1006" s="3"/>
      <c r="VCV1006" s="3"/>
      <c r="VCW1006" s="3"/>
      <c r="VCX1006" s="3"/>
      <c r="VCY1006" s="3"/>
      <c r="VCZ1006" s="3"/>
      <c r="VDA1006" s="3"/>
      <c r="VDB1006" s="3"/>
      <c r="VDC1006" s="3"/>
      <c r="VDD1006" s="3"/>
      <c r="VDE1006" s="3"/>
      <c r="VDF1006" s="3"/>
      <c r="VDG1006" s="3"/>
      <c r="VDH1006" s="3"/>
      <c r="VDI1006" s="3"/>
      <c r="VDJ1006" s="3"/>
      <c r="VDK1006" s="3"/>
      <c r="VDL1006" s="3"/>
      <c r="VDM1006" s="3"/>
      <c r="VDN1006" s="3"/>
      <c r="VDO1006" s="3"/>
      <c r="VDP1006" s="3"/>
      <c r="VDQ1006" s="3"/>
      <c r="VDR1006" s="3"/>
      <c r="VDS1006" s="3"/>
      <c r="VDT1006" s="3"/>
      <c r="VDU1006" s="3"/>
      <c r="VDV1006" s="3"/>
      <c r="VDW1006" s="3"/>
      <c r="VDX1006" s="3"/>
      <c r="VDY1006" s="3"/>
      <c r="VDZ1006" s="3"/>
      <c r="VEA1006" s="3"/>
      <c r="VEB1006" s="3"/>
      <c r="VEC1006" s="3"/>
      <c r="VED1006" s="3"/>
      <c r="VEE1006" s="3"/>
      <c r="VEF1006" s="3"/>
      <c r="VEG1006" s="3"/>
      <c r="VEH1006" s="3"/>
      <c r="VEI1006" s="3"/>
      <c r="VEJ1006" s="3"/>
      <c r="VEK1006" s="3"/>
      <c r="VEL1006" s="3"/>
      <c r="VEM1006" s="3"/>
      <c r="VEN1006" s="3"/>
      <c r="VEO1006" s="3"/>
      <c r="VEP1006" s="3"/>
      <c r="VEQ1006" s="3"/>
      <c r="VER1006" s="3"/>
      <c r="VES1006" s="3"/>
      <c r="VET1006" s="3"/>
      <c r="VEU1006" s="3"/>
      <c r="VEV1006" s="3"/>
      <c r="VEW1006" s="3"/>
      <c r="VEX1006" s="3"/>
      <c r="VEY1006" s="3"/>
      <c r="VEZ1006" s="3"/>
      <c r="VFA1006" s="3"/>
      <c r="VFB1006" s="3"/>
      <c r="VFC1006" s="3"/>
      <c r="VFD1006" s="3"/>
      <c r="VFE1006" s="3"/>
      <c r="VFF1006" s="3"/>
      <c r="VFG1006" s="3"/>
      <c r="VFH1006" s="3"/>
      <c r="VFI1006" s="3"/>
      <c r="VFJ1006" s="3"/>
      <c r="VFK1006" s="3"/>
      <c r="VFL1006" s="3"/>
      <c r="VFM1006" s="3"/>
      <c r="VFN1006" s="3"/>
      <c r="VFO1006" s="3"/>
      <c r="VFP1006" s="3"/>
      <c r="VFQ1006" s="3"/>
      <c r="VFR1006" s="3"/>
      <c r="VFS1006" s="3"/>
      <c r="VFT1006" s="3"/>
      <c r="VFU1006" s="3"/>
      <c r="VFV1006" s="3"/>
      <c r="VFW1006" s="3"/>
      <c r="VFX1006" s="3"/>
      <c r="VFY1006" s="3"/>
      <c r="VFZ1006" s="3"/>
      <c r="VGA1006" s="3"/>
      <c r="VGB1006" s="3"/>
      <c r="VGC1006" s="3"/>
      <c r="VGD1006" s="3"/>
      <c r="VGE1006" s="3"/>
      <c r="VGF1006" s="3"/>
      <c r="VGG1006" s="3"/>
      <c r="VGH1006" s="3"/>
      <c r="VGI1006" s="3"/>
      <c r="VGJ1006" s="3"/>
      <c r="VGK1006" s="3"/>
      <c r="VGL1006" s="3"/>
      <c r="VGM1006" s="3"/>
      <c r="VGN1006" s="3"/>
      <c r="VGO1006" s="3"/>
      <c r="VGP1006" s="3"/>
      <c r="VGQ1006" s="3"/>
      <c r="VGR1006" s="3"/>
      <c r="VGS1006" s="3"/>
      <c r="VGT1006" s="3"/>
      <c r="VGU1006" s="3"/>
      <c r="VGV1006" s="3"/>
      <c r="VGW1006" s="3"/>
      <c r="VGX1006" s="3"/>
      <c r="VGY1006" s="3"/>
      <c r="VGZ1006" s="3"/>
      <c r="VHA1006" s="3"/>
      <c r="VHB1006" s="3"/>
      <c r="VHC1006" s="3"/>
      <c r="VHD1006" s="3"/>
      <c r="VHE1006" s="3"/>
      <c r="VHF1006" s="3"/>
      <c r="VHG1006" s="3"/>
      <c r="VHH1006" s="3"/>
      <c r="VHI1006" s="3"/>
      <c r="VHJ1006" s="3"/>
      <c r="VHK1006" s="3"/>
      <c r="VHL1006" s="3"/>
      <c r="VHM1006" s="3"/>
      <c r="VHN1006" s="3"/>
      <c r="VHO1006" s="3"/>
      <c r="VHP1006" s="3"/>
      <c r="VHQ1006" s="3"/>
      <c r="VHR1006" s="3"/>
      <c r="VHS1006" s="3"/>
      <c r="VHT1006" s="3"/>
      <c r="VHU1006" s="3"/>
      <c r="VHV1006" s="3"/>
      <c r="VHW1006" s="3"/>
      <c r="VHX1006" s="3"/>
      <c r="VHY1006" s="3"/>
      <c r="VHZ1006" s="3"/>
      <c r="VIA1006" s="3"/>
      <c r="VIB1006" s="3"/>
      <c r="VIC1006" s="3"/>
      <c r="VID1006" s="3"/>
      <c r="VIE1006" s="3"/>
      <c r="VIF1006" s="3"/>
      <c r="VIG1006" s="3"/>
      <c r="VIH1006" s="3"/>
      <c r="VII1006" s="3"/>
      <c r="VIJ1006" s="3"/>
      <c r="VIK1006" s="3"/>
      <c r="VIL1006" s="3"/>
      <c r="VIM1006" s="3"/>
      <c r="VIN1006" s="3"/>
      <c r="VIO1006" s="3"/>
      <c r="VIP1006" s="3"/>
      <c r="VIQ1006" s="3"/>
      <c r="VIR1006" s="3"/>
      <c r="VIS1006" s="3"/>
      <c r="VIT1006" s="3"/>
      <c r="VIU1006" s="3"/>
      <c r="VIV1006" s="3"/>
      <c r="VIW1006" s="3"/>
      <c r="VIX1006" s="3"/>
      <c r="VIY1006" s="3"/>
      <c r="VIZ1006" s="3"/>
      <c r="VJA1006" s="3"/>
      <c r="VJB1006" s="3"/>
      <c r="VJC1006" s="3"/>
      <c r="VJD1006" s="3"/>
      <c r="VJE1006" s="3"/>
      <c r="VJF1006" s="3"/>
      <c r="VJG1006" s="3"/>
      <c r="VJH1006" s="3"/>
      <c r="VJI1006" s="3"/>
      <c r="VJJ1006" s="3"/>
      <c r="VJK1006" s="3"/>
      <c r="VJL1006" s="3"/>
      <c r="VJM1006" s="3"/>
      <c r="VJN1006" s="3"/>
      <c r="VJO1006" s="3"/>
      <c r="VJP1006" s="3"/>
      <c r="VJQ1006" s="3"/>
      <c r="VJR1006" s="3"/>
      <c r="VJS1006" s="3"/>
      <c r="VJT1006" s="3"/>
      <c r="VJU1006" s="3"/>
      <c r="VJV1006" s="3"/>
      <c r="VJW1006" s="3"/>
      <c r="VJX1006" s="3"/>
      <c r="VJY1006" s="3"/>
      <c r="VJZ1006" s="3"/>
      <c r="VKA1006" s="3"/>
      <c r="VKB1006" s="3"/>
      <c r="VKC1006" s="3"/>
      <c r="VKD1006" s="3"/>
      <c r="VKE1006" s="3"/>
      <c r="VKF1006" s="3"/>
      <c r="VKG1006" s="3"/>
      <c r="VKH1006" s="3"/>
      <c r="VKI1006" s="3"/>
      <c r="VKJ1006" s="3"/>
      <c r="VKK1006" s="3"/>
      <c r="VKL1006" s="3"/>
      <c r="VKM1006" s="3"/>
      <c r="VKN1006" s="3"/>
      <c r="VKO1006" s="3"/>
      <c r="VKP1006" s="3"/>
      <c r="VKQ1006" s="3"/>
      <c r="VKR1006" s="3"/>
      <c r="VKS1006" s="3"/>
      <c r="VKT1006" s="3"/>
      <c r="VKU1006" s="3"/>
      <c r="VKV1006" s="3"/>
      <c r="VKW1006" s="3"/>
      <c r="VKX1006" s="3"/>
      <c r="VKY1006" s="3"/>
      <c r="VKZ1006" s="3"/>
      <c r="VLA1006" s="3"/>
      <c r="VLB1006" s="3"/>
      <c r="VLC1006" s="3"/>
      <c r="VLD1006" s="3"/>
      <c r="VLE1006" s="3"/>
      <c r="VLF1006" s="3"/>
      <c r="VLG1006" s="3"/>
      <c r="VLH1006" s="3"/>
      <c r="VLI1006" s="3"/>
      <c r="VLJ1006" s="3"/>
      <c r="VLK1006" s="3"/>
      <c r="VLL1006" s="3"/>
      <c r="VLM1006" s="3"/>
      <c r="VLN1006" s="3"/>
      <c r="VLO1006" s="3"/>
      <c r="VLP1006" s="3"/>
      <c r="VLQ1006" s="3"/>
      <c r="VLR1006" s="3"/>
      <c r="VLS1006" s="3"/>
      <c r="VLT1006" s="3"/>
      <c r="VLU1006" s="3"/>
      <c r="VLV1006" s="3"/>
      <c r="VLW1006" s="3"/>
      <c r="VLX1006" s="3"/>
      <c r="VLY1006" s="3"/>
      <c r="VLZ1006" s="3"/>
      <c r="VMA1006" s="3"/>
      <c r="VMB1006" s="3"/>
      <c r="VMC1006" s="3"/>
      <c r="VMD1006" s="3"/>
      <c r="VME1006" s="3"/>
      <c r="VMF1006" s="3"/>
      <c r="VMG1006" s="3"/>
      <c r="VMH1006" s="3"/>
      <c r="VMI1006" s="3"/>
      <c r="VMJ1006" s="3"/>
      <c r="VMK1006" s="3"/>
      <c r="VML1006" s="3"/>
      <c r="VMM1006" s="3"/>
      <c r="VMN1006" s="3"/>
      <c r="VMO1006" s="3"/>
      <c r="VMP1006" s="3"/>
      <c r="VMQ1006" s="3"/>
      <c r="VMR1006" s="3"/>
      <c r="VMS1006" s="3"/>
      <c r="VMT1006" s="3"/>
      <c r="VMU1006" s="3"/>
      <c r="VMV1006" s="3"/>
      <c r="VMW1006" s="3"/>
      <c r="VMX1006" s="3"/>
      <c r="VMY1006" s="3"/>
      <c r="VMZ1006" s="3"/>
      <c r="VNA1006" s="3"/>
      <c r="VNB1006" s="3"/>
      <c r="VNC1006" s="3"/>
      <c r="VND1006" s="3"/>
      <c r="VNE1006" s="3"/>
      <c r="VNF1006" s="3"/>
      <c r="VNG1006" s="3"/>
      <c r="VNH1006" s="3"/>
      <c r="VNI1006" s="3"/>
      <c r="VNJ1006" s="3"/>
      <c r="VNK1006" s="3"/>
      <c r="VNL1006" s="3"/>
      <c r="VNM1006" s="3"/>
      <c r="VNN1006" s="3"/>
      <c r="VNO1006" s="3"/>
      <c r="VNP1006" s="3"/>
      <c r="VNQ1006" s="3"/>
      <c r="VNR1006" s="3"/>
      <c r="VNS1006" s="3"/>
      <c r="VNT1006" s="3"/>
      <c r="VNU1006" s="3"/>
      <c r="VNV1006" s="3"/>
      <c r="VNW1006" s="3"/>
      <c r="VNX1006" s="3"/>
      <c r="VNY1006" s="3"/>
      <c r="VNZ1006" s="3"/>
      <c r="VOA1006" s="3"/>
      <c r="VOB1006" s="3"/>
      <c r="VOC1006" s="3"/>
      <c r="VOD1006" s="3"/>
      <c r="VOE1006" s="3"/>
      <c r="VOF1006" s="3"/>
      <c r="VOG1006" s="3"/>
      <c r="VOH1006" s="3"/>
      <c r="VOI1006" s="3"/>
      <c r="VOJ1006" s="3"/>
      <c r="VOK1006" s="3"/>
      <c r="VOL1006" s="3"/>
      <c r="VOM1006" s="3"/>
      <c r="VON1006" s="3"/>
      <c r="VOO1006" s="3"/>
      <c r="VOP1006" s="3"/>
      <c r="VOQ1006" s="3"/>
      <c r="VOR1006" s="3"/>
      <c r="VOS1006" s="3"/>
      <c r="VOT1006" s="3"/>
      <c r="VOU1006" s="3"/>
      <c r="VOV1006" s="3"/>
      <c r="VOW1006" s="3"/>
      <c r="VOX1006" s="3"/>
      <c r="VOY1006" s="3"/>
      <c r="VOZ1006" s="3"/>
      <c r="VPA1006" s="3"/>
      <c r="VPB1006" s="3"/>
      <c r="VPC1006" s="3"/>
      <c r="VPD1006" s="3"/>
      <c r="VPE1006" s="3"/>
      <c r="VPF1006" s="3"/>
      <c r="VPG1006" s="3"/>
      <c r="VPH1006" s="3"/>
      <c r="VPI1006" s="3"/>
      <c r="VPJ1006" s="3"/>
      <c r="VPK1006" s="3"/>
      <c r="VPL1006" s="3"/>
      <c r="VPM1006" s="3"/>
      <c r="VPN1006" s="3"/>
      <c r="VPO1006" s="3"/>
      <c r="VPP1006" s="3"/>
      <c r="VPQ1006" s="3"/>
      <c r="VPR1006" s="3"/>
      <c r="VPS1006" s="3"/>
      <c r="VPT1006" s="3"/>
      <c r="VPU1006" s="3"/>
      <c r="VPV1006" s="3"/>
      <c r="VPW1006" s="3"/>
      <c r="VPX1006" s="3"/>
      <c r="VPY1006" s="3"/>
      <c r="VPZ1006" s="3"/>
      <c r="VQA1006" s="3"/>
      <c r="VQB1006" s="3"/>
      <c r="VQC1006" s="3"/>
      <c r="VQD1006" s="3"/>
      <c r="VQE1006" s="3"/>
      <c r="VQF1006" s="3"/>
      <c r="VQG1006" s="3"/>
      <c r="VQH1006" s="3"/>
      <c r="VQI1006" s="3"/>
      <c r="VQJ1006" s="3"/>
      <c r="VQK1006" s="3"/>
      <c r="VQL1006" s="3"/>
      <c r="VQM1006" s="3"/>
      <c r="VQN1006" s="3"/>
      <c r="VQO1006" s="3"/>
      <c r="VQP1006" s="3"/>
      <c r="VQQ1006" s="3"/>
      <c r="VQR1006" s="3"/>
      <c r="VQS1006" s="3"/>
      <c r="VQT1006" s="3"/>
      <c r="VQU1006" s="3"/>
      <c r="VQV1006" s="3"/>
      <c r="VQW1006" s="3"/>
      <c r="VQX1006" s="3"/>
      <c r="VQY1006" s="3"/>
      <c r="VQZ1006" s="3"/>
      <c r="VRA1006" s="3"/>
      <c r="VRB1006" s="3"/>
      <c r="VRC1006" s="3"/>
      <c r="VRD1006" s="3"/>
      <c r="VRE1006" s="3"/>
      <c r="VRF1006" s="3"/>
      <c r="VRG1006" s="3"/>
      <c r="VRH1006" s="3"/>
      <c r="VRI1006" s="3"/>
      <c r="VRJ1006" s="3"/>
      <c r="VRK1006" s="3"/>
      <c r="VRL1006" s="3"/>
      <c r="VRM1006" s="3"/>
      <c r="VRN1006" s="3"/>
      <c r="VRO1006" s="3"/>
      <c r="VRP1006" s="3"/>
      <c r="VRQ1006" s="3"/>
      <c r="VRR1006" s="3"/>
      <c r="VRS1006" s="3"/>
      <c r="VRT1006" s="3"/>
      <c r="VRU1006" s="3"/>
      <c r="VRV1006" s="3"/>
      <c r="VRW1006" s="3"/>
      <c r="VRX1006" s="3"/>
      <c r="VRY1006" s="3"/>
      <c r="VRZ1006" s="3"/>
      <c r="VSA1006" s="3"/>
      <c r="VSB1006" s="3"/>
      <c r="VSC1006" s="3"/>
      <c r="VSD1006" s="3"/>
      <c r="VSE1006" s="3"/>
      <c r="VSF1006" s="3"/>
      <c r="VSG1006" s="3"/>
      <c r="VSH1006" s="3"/>
      <c r="VSI1006" s="3"/>
      <c r="VSJ1006" s="3"/>
      <c r="VSK1006" s="3"/>
      <c r="VSL1006" s="3"/>
      <c r="VSM1006" s="3"/>
      <c r="VSN1006" s="3"/>
      <c r="VSO1006" s="3"/>
      <c r="VSP1006" s="3"/>
      <c r="VSQ1006" s="3"/>
      <c r="VSR1006" s="3"/>
      <c r="VSS1006" s="3"/>
      <c r="VST1006" s="3"/>
      <c r="VSU1006" s="3"/>
      <c r="VSV1006" s="3"/>
      <c r="VSW1006" s="3"/>
      <c r="VSX1006" s="3"/>
      <c r="VSY1006" s="3"/>
      <c r="VSZ1006" s="3"/>
      <c r="VTA1006" s="3"/>
      <c r="VTB1006" s="3"/>
      <c r="VTC1006" s="3"/>
      <c r="VTD1006" s="3"/>
      <c r="VTE1006" s="3"/>
      <c r="VTF1006" s="3"/>
      <c r="VTG1006" s="3"/>
      <c r="VTH1006" s="3"/>
      <c r="VTI1006" s="3"/>
      <c r="VTJ1006" s="3"/>
      <c r="VTK1006" s="3"/>
      <c r="VTL1006" s="3"/>
      <c r="VTM1006" s="3"/>
      <c r="VTN1006" s="3"/>
      <c r="VTO1006" s="3"/>
      <c r="VTP1006" s="3"/>
      <c r="VTQ1006" s="3"/>
      <c r="VTR1006" s="3"/>
      <c r="VTS1006" s="3"/>
      <c r="VTT1006" s="3"/>
      <c r="VTU1006" s="3"/>
      <c r="VTV1006" s="3"/>
      <c r="VTW1006" s="3"/>
      <c r="VTX1006" s="3"/>
      <c r="VTY1006" s="3"/>
      <c r="VTZ1006" s="3"/>
      <c r="VUA1006" s="3"/>
      <c r="VUB1006" s="3"/>
      <c r="VUC1006" s="3"/>
      <c r="VUD1006" s="3"/>
      <c r="VUE1006" s="3"/>
      <c r="VUF1006" s="3"/>
      <c r="VUG1006" s="3"/>
      <c r="VUH1006" s="3"/>
      <c r="VUI1006" s="3"/>
      <c r="VUJ1006" s="3"/>
      <c r="VUK1006" s="3"/>
      <c r="VUL1006" s="3"/>
      <c r="VUM1006" s="3"/>
      <c r="VUN1006" s="3"/>
      <c r="VUO1006" s="3"/>
      <c r="VUP1006" s="3"/>
      <c r="VUQ1006" s="3"/>
      <c r="VUR1006" s="3"/>
      <c r="VUS1006" s="3"/>
      <c r="VUT1006" s="3"/>
      <c r="VUU1006" s="3"/>
      <c r="VUV1006" s="3"/>
      <c r="VUW1006" s="3"/>
      <c r="VUX1006" s="3"/>
      <c r="VUY1006" s="3"/>
      <c r="VUZ1006" s="3"/>
      <c r="VVA1006" s="3"/>
      <c r="VVB1006" s="3"/>
      <c r="VVC1006" s="3"/>
      <c r="VVD1006" s="3"/>
      <c r="VVE1006" s="3"/>
      <c r="VVF1006" s="3"/>
      <c r="VVG1006" s="3"/>
      <c r="VVH1006" s="3"/>
      <c r="VVI1006" s="3"/>
      <c r="VVJ1006" s="3"/>
      <c r="VVK1006" s="3"/>
      <c r="VVL1006" s="3"/>
      <c r="VVM1006" s="3"/>
      <c r="VVN1006" s="3"/>
      <c r="VVO1006" s="3"/>
      <c r="VVP1006" s="3"/>
      <c r="VVQ1006" s="3"/>
      <c r="VVR1006" s="3"/>
      <c r="VVS1006" s="3"/>
      <c r="VVT1006" s="3"/>
      <c r="VVU1006" s="3"/>
      <c r="VVV1006" s="3"/>
      <c r="VVW1006" s="3"/>
      <c r="VVX1006" s="3"/>
      <c r="VVY1006" s="3"/>
      <c r="VVZ1006" s="3"/>
      <c r="VWA1006" s="3"/>
      <c r="VWB1006" s="3"/>
      <c r="VWC1006" s="3"/>
      <c r="VWD1006" s="3"/>
      <c r="VWE1006" s="3"/>
      <c r="VWF1006" s="3"/>
      <c r="VWG1006" s="3"/>
      <c r="VWH1006" s="3"/>
      <c r="VWI1006" s="3"/>
      <c r="VWJ1006" s="3"/>
      <c r="VWK1006" s="3"/>
      <c r="VWL1006" s="3"/>
      <c r="VWM1006" s="3"/>
      <c r="VWN1006" s="3"/>
      <c r="VWO1006" s="3"/>
      <c r="VWP1006" s="3"/>
      <c r="VWQ1006" s="3"/>
      <c r="VWR1006" s="3"/>
      <c r="VWS1006" s="3"/>
      <c r="VWT1006" s="3"/>
      <c r="VWU1006" s="3"/>
      <c r="VWV1006" s="3"/>
      <c r="VWW1006" s="3"/>
      <c r="VWX1006" s="3"/>
      <c r="VWY1006" s="3"/>
      <c r="VWZ1006" s="3"/>
      <c r="VXA1006" s="3"/>
      <c r="VXB1006" s="3"/>
      <c r="VXC1006" s="3"/>
      <c r="VXD1006" s="3"/>
      <c r="VXE1006" s="3"/>
      <c r="VXF1006" s="3"/>
      <c r="VXG1006" s="3"/>
      <c r="VXH1006" s="3"/>
      <c r="VXI1006" s="3"/>
      <c r="VXJ1006" s="3"/>
      <c r="VXK1006" s="3"/>
      <c r="VXL1006" s="3"/>
      <c r="VXM1006" s="3"/>
      <c r="VXN1006" s="3"/>
      <c r="VXO1006" s="3"/>
      <c r="VXP1006" s="3"/>
      <c r="VXQ1006" s="3"/>
      <c r="VXR1006" s="3"/>
      <c r="VXS1006" s="3"/>
      <c r="VXT1006" s="3"/>
      <c r="VXU1006" s="3"/>
      <c r="VXV1006" s="3"/>
      <c r="VXW1006" s="3"/>
      <c r="VXX1006" s="3"/>
      <c r="VXY1006" s="3"/>
      <c r="VXZ1006" s="3"/>
      <c r="VYA1006" s="3"/>
      <c r="VYB1006" s="3"/>
      <c r="VYC1006" s="3"/>
      <c r="VYD1006" s="3"/>
      <c r="VYE1006" s="3"/>
      <c r="VYF1006" s="3"/>
      <c r="VYG1006" s="3"/>
      <c r="VYH1006" s="3"/>
      <c r="VYI1006" s="3"/>
      <c r="VYJ1006" s="3"/>
      <c r="VYK1006" s="3"/>
      <c r="VYL1006" s="3"/>
      <c r="VYM1006" s="3"/>
      <c r="VYN1006" s="3"/>
      <c r="VYO1006" s="3"/>
      <c r="VYP1006" s="3"/>
      <c r="VYQ1006" s="3"/>
      <c r="VYR1006" s="3"/>
      <c r="VYS1006" s="3"/>
      <c r="VYT1006" s="3"/>
      <c r="VYU1006" s="3"/>
      <c r="VYV1006" s="3"/>
      <c r="VYW1006" s="3"/>
      <c r="VYX1006" s="3"/>
      <c r="VYY1006" s="3"/>
      <c r="VYZ1006" s="3"/>
      <c r="VZA1006" s="3"/>
      <c r="VZB1006" s="3"/>
      <c r="VZC1006" s="3"/>
      <c r="VZD1006" s="3"/>
      <c r="VZE1006" s="3"/>
      <c r="VZF1006" s="3"/>
      <c r="VZG1006" s="3"/>
      <c r="VZH1006" s="3"/>
      <c r="VZI1006" s="3"/>
      <c r="VZJ1006" s="3"/>
      <c r="VZK1006" s="3"/>
      <c r="VZL1006" s="3"/>
      <c r="VZM1006" s="3"/>
      <c r="VZN1006" s="3"/>
      <c r="VZO1006" s="3"/>
      <c r="VZP1006" s="3"/>
      <c r="VZQ1006" s="3"/>
      <c r="VZR1006" s="3"/>
      <c r="VZS1006" s="3"/>
      <c r="VZT1006" s="3"/>
      <c r="VZU1006" s="3"/>
      <c r="VZV1006" s="3"/>
      <c r="VZW1006" s="3"/>
      <c r="VZX1006" s="3"/>
      <c r="VZY1006" s="3"/>
      <c r="VZZ1006" s="3"/>
      <c r="WAA1006" s="3"/>
      <c r="WAB1006" s="3"/>
      <c r="WAC1006" s="3"/>
      <c r="WAD1006" s="3"/>
      <c r="WAE1006" s="3"/>
      <c r="WAF1006" s="3"/>
      <c r="WAG1006" s="3"/>
      <c r="WAH1006" s="3"/>
      <c r="WAI1006" s="3"/>
      <c r="WAJ1006" s="3"/>
      <c r="WAK1006" s="3"/>
      <c r="WAL1006" s="3"/>
      <c r="WAM1006" s="3"/>
      <c r="WAN1006" s="3"/>
      <c r="WAO1006" s="3"/>
      <c r="WAP1006" s="3"/>
      <c r="WAQ1006" s="3"/>
      <c r="WAR1006" s="3"/>
      <c r="WAS1006" s="3"/>
      <c r="WAT1006" s="3"/>
      <c r="WAU1006" s="3"/>
      <c r="WAV1006" s="3"/>
      <c r="WAW1006" s="3"/>
      <c r="WAX1006" s="3"/>
      <c r="WAY1006" s="3"/>
      <c r="WAZ1006" s="3"/>
      <c r="WBA1006" s="3"/>
      <c r="WBB1006" s="3"/>
      <c r="WBC1006" s="3"/>
      <c r="WBD1006" s="3"/>
      <c r="WBE1006" s="3"/>
      <c r="WBF1006" s="3"/>
      <c r="WBG1006" s="3"/>
      <c r="WBH1006" s="3"/>
      <c r="WBI1006" s="3"/>
      <c r="WBJ1006" s="3"/>
      <c r="WBK1006" s="3"/>
      <c r="WBL1006" s="3"/>
      <c r="WBM1006" s="3"/>
      <c r="WBN1006" s="3"/>
      <c r="WBO1006" s="3"/>
      <c r="WBP1006" s="3"/>
      <c r="WBQ1006" s="3"/>
      <c r="WBR1006" s="3"/>
      <c r="WBS1006" s="3"/>
      <c r="WBT1006" s="3"/>
      <c r="WBU1006" s="3"/>
      <c r="WBV1006" s="3"/>
      <c r="WBW1006" s="3"/>
      <c r="WBX1006" s="3"/>
      <c r="WBY1006" s="3"/>
      <c r="WBZ1006" s="3"/>
      <c r="WCA1006" s="3"/>
      <c r="WCB1006" s="3"/>
      <c r="WCC1006" s="3"/>
      <c r="WCD1006" s="3"/>
      <c r="WCE1006" s="3"/>
      <c r="WCF1006" s="3"/>
      <c r="WCG1006" s="3"/>
      <c r="WCH1006" s="3"/>
      <c r="WCI1006" s="3"/>
      <c r="WCJ1006" s="3"/>
      <c r="WCK1006" s="3"/>
      <c r="WCL1006" s="3"/>
      <c r="WCM1006" s="3"/>
      <c r="WCN1006" s="3"/>
      <c r="WCO1006" s="3"/>
      <c r="WCP1006" s="3"/>
      <c r="WCQ1006" s="3"/>
      <c r="WCR1006" s="3"/>
      <c r="WCS1006" s="3"/>
      <c r="WCT1006" s="3"/>
      <c r="WCU1006" s="3"/>
      <c r="WCV1006" s="3"/>
      <c r="WCW1006" s="3"/>
      <c r="WCX1006" s="3"/>
      <c r="WCY1006" s="3"/>
      <c r="WCZ1006" s="3"/>
      <c r="WDA1006" s="3"/>
      <c r="WDB1006" s="3"/>
      <c r="WDC1006" s="3"/>
      <c r="WDD1006" s="3"/>
      <c r="WDE1006" s="3"/>
      <c r="WDF1006" s="3"/>
      <c r="WDG1006" s="3"/>
      <c r="WDH1006" s="3"/>
      <c r="WDI1006" s="3"/>
      <c r="WDJ1006" s="3"/>
      <c r="WDK1006" s="3"/>
      <c r="WDL1006" s="3"/>
      <c r="WDM1006" s="3"/>
      <c r="WDN1006" s="3"/>
      <c r="WDO1006" s="3"/>
      <c r="WDP1006" s="3"/>
      <c r="WDQ1006" s="3"/>
      <c r="WDR1006" s="3"/>
      <c r="WDS1006" s="3"/>
      <c r="WDT1006" s="3"/>
      <c r="WDU1006" s="3"/>
      <c r="WDV1006" s="3"/>
      <c r="WDW1006" s="3"/>
      <c r="WDX1006" s="3"/>
      <c r="WDY1006" s="3"/>
      <c r="WDZ1006" s="3"/>
      <c r="WEA1006" s="3"/>
      <c r="WEB1006" s="3"/>
      <c r="WEC1006" s="3"/>
      <c r="WED1006" s="3"/>
      <c r="WEE1006" s="3"/>
      <c r="WEF1006" s="3"/>
      <c r="WEG1006" s="3"/>
      <c r="WEH1006" s="3"/>
      <c r="WEI1006" s="3"/>
      <c r="WEJ1006" s="3"/>
      <c r="WEK1006" s="3"/>
      <c r="WEL1006" s="3"/>
      <c r="WEM1006" s="3"/>
      <c r="WEN1006" s="3"/>
      <c r="WEO1006" s="3"/>
      <c r="WEP1006" s="3"/>
      <c r="WEQ1006" s="3"/>
      <c r="WER1006" s="3"/>
      <c r="WES1006" s="3"/>
      <c r="WET1006" s="3"/>
      <c r="WEU1006" s="3"/>
      <c r="WEV1006" s="3"/>
      <c r="WEW1006" s="3"/>
      <c r="WEX1006" s="3"/>
      <c r="WEY1006" s="3"/>
      <c r="WEZ1006" s="3"/>
      <c r="WFA1006" s="3"/>
      <c r="WFB1006" s="3"/>
      <c r="WFC1006" s="3"/>
      <c r="WFD1006" s="3"/>
      <c r="WFE1006" s="3"/>
      <c r="WFF1006" s="3"/>
      <c r="WFG1006" s="3"/>
      <c r="WFH1006" s="3"/>
      <c r="WFI1006" s="3"/>
      <c r="WFJ1006" s="3"/>
      <c r="WFK1006" s="3"/>
      <c r="WFL1006" s="3"/>
      <c r="WFM1006" s="3"/>
      <c r="WFN1006" s="3"/>
      <c r="WFO1006" s="3"/>
      <c r="WFP1006" s="3"/>
      <c r="WFQ1006" s="3"/>
      <c r="WFR1006" s="3"/>
      <c r="WFS1006" s="3"/>
      <c r="WFT1006" s="3"/>
      <c r="WFU1006" s="3"/>
      <c r="WFV1006" s="3"/>
      <c r="WFW1006" s="3"/>
      <c r="WFX1006" s="3"/>
      <c r="WFY1006" s="3"/>
      <c r="WFZ1006" s="3"/>
      <c r="WGA1006" s="3"/>
      <c r="WGB1006" s="3"/>
      <c r="WGC1006" s="3"/>
      <c r="WGD1006" s="3"/>
      <c r="WGE1006" s="3"/>
      <c r="WGF1006" s="3"/>
      <c r="WGG1006" s="3"/>
      <c r="WGH1006" s="3"/>
      <c r="WGI1006" s="3"/>
      <c r="WGJ1006" s="3"/>
      <c r="WGK1006" s="3"/>
      <c r="WGL1006" s="3"/>
      <c r="WGM1006" s="3"/>
      <c r="WGN1006" s="3"/>
      <c r="WGO1006" s="3"/>
      <c r="WGP1006" s="3"/>
      <c r="WGQ1006" s="3"/>
      <c r="WGR1006" s="3"/>
      <c r="WGS1006" s="3"/>
      <c r="WGT1006" s="3"/>
      <c r="WGU1006" s="3"/>
      <c r="WGV1006" s="3"/>
      <c r="WGW1006" s="3"/>
      <c r="WGX1006" s="3"/>
      <c r="WGY1006" s="3"/>
      <c r="WGZ1006" s="3"/>
      <c r="WHA1006" s="3"/>
      <c r="WHB1006" s="3"/>
      <c r="WHC1006" s="3"/>
      <c r="WHD1006" s="3"/>
      <c r="WHE1006" s="3"/>
      <c r="WHF1006" s="3"/>
      <c r="WHG1006" s="3"/>
      <c r="WHH1006" s="3"/>
      <c r="WHI1006" s="3"/>
      <c r="WHJ1006" s="3"/>
      <c r="WHK1006" s="3"/>
      <c r="WHL1006" s="3"/>
      <c r="WHM1006" s="3"/>
      <c r="WHN1006" s="3"/>
      <c r="WHO1006" s="3"/>
      <c r="WHP1006" s="3"/>
      <c r="WHQ1006" s="3"/>
      <c r="WHR1006" s="3"/>
      <c r="WHS1006" s="3"/>
      <c r="WHT1006" s="3"/>
      <c r="WHU1006" s="3"/>
      <c r="WHV1006" s="3"/>
      <c r="WHW1006" s="3"/>
      <c r="WHX1006" s="3"/>
      <c r="WHY1006" s="3"/>
      <c r="WHZ1006" s="3"/>
      <c r="WIA1006" s="3"/>
      <c r="WIB1006" s="3"/>
      <c r="WIC1006" s="3"/>
      <c r="WID1006" s="3"/>
      <c r="WIE1006" s="3"/>
      <c r="WIF1006" s="3"/>
      <c r="WIG1006" s="3"/>
      <c r="WIH1006" s="3"/>
      <c r="WII1006" s="3"/>
      <c r="WIJ1006" s="3"/>
      <c r="WIK1006" s="3"/>
      <c r="WIL1006" s="3"/>
      <c r="WIM1006" s="3"/>
      <c r="WIN1006" s="3"/>
      <c r="WIO1006" s="3"/>
      <c r="WIP1006" s="3"/>
      <c r="WIQ1006" s="3"/>
      <c r="WIR1006" s="3"/>
      <c r="WIS1006" s="3"/>
      <c r="WIT1006" s="3"/>
      <c r="WIU1006" s="3"/>
      <c r="WIV1006" s="3"/>
      <c r="WIW1006" s="3"/>
      <c r="WIX1006" s="3"/>
      <c r="WIY1006" s="3"/>
      <c r="WIZ1006" s="3"/>
      <c r="WJA1006" s="3"/>
      <c r="WJB1006" s="3"/>
      <c r="WJC1006" s="3"/>
      <c r="WJD1006" s="3"/>
      <c r="WJE1006" s="3"/>
      <c r="WJF1006" s="3"/>
      <c r="WJG1006" s="3"/>
      <c r="WJH1006" s="3"/>
      <c r="WJI1006" s="3"/>
      <c r="WJJ1006" s="3"/>
      <c r="WJK1006" s="3"/>
      <c r="WJL1006" s="3"/>
      <c r="WJM1006" s="3"/>
      <c r="WJN1006" s="3"/>
      <c r="WJO1006" s="3"/>
      <c r="WJP1006" s="3"/>
      <c r="WJQ1006" s="3"/>
      <c r="WJR1006" s="3"/>
      <c r="WJS1006" s="3"/>
      <c r="WJT1006" s="3"/>
      <c r="WJU1006" s="3"/>
      <c r="WJV1006" s="3"/>
      <c r="WJW1006" s="3"/>
      <c r="WJX1006" s="3"/>
      <c r="WJY1006" s="3"/>
      <c r="WJZ1006" s="3"/>
      <c r="WKA1006" s="3"/>
      <c r="WKB1006" s="3"/>
      <c r="WKC1006" s="3"/>
      <c r="WKD1006" s="3"/>
      <c r="WKE1006" s="3"/>
      <c r="WKF1006" s="3"/>
      <c r="WKG1006" s="3"/>
      <c r="WKH1006" s="3"/>
      <c r="WKI1006" s="3"/>
      <c r="WKJ1006" s="3"/>
      <c r="WKK1006" s="3"/>
      <c r="WKL1006" s="3"/>
      <c r="WKM1006" s="3"/>
      <c r="WKN1006" s="3"/>
      <c r="WKO1006" s="3"/>
      <c r="WKP1006" s="3"/>
      <c r="WKQ1006" s="3"/>
      <c r="WKR1006" s="3"/>
      <c r="WKS1006" s="3"/>
      <c r="WKT1006" s="3"/>
      <c r="WKU1006" s="3"/>
      <c r="WKV1006" s="3"/>
      <c r="WKW1006" s="3"/>
      <c r="WKX1006" s="3"/>
      <c r="WKY1006" s="3"/>
      <c r="WKZ1006" s="3"/>
      <c r="WLA1006" s="3"/>
      <c r="WLB1006" s="3"/>
      <c r="WLC1006" s="3"/>
      <c r="WLD1006" s="3"/>
      <c r="WLE1006" s="3"/>
      <c r="WLF1006" s="3"/>
      <c r="WLG1006" s="3"/>
      <c r="WLH1006" s="3"/>
      <c r="WLI1006" s="3"/>
      <c r="WLJ1006" s="3"/>
      <c r="WLK1006" s="3"/>
      <c r="WLL1006" s="3"/>
      <c r="WLM1006" s="3"/>
      <c r="WLN1006" s="3"/>
      <c r="WLO1006" s="3"/>
      <c r="WLP1006" s="3"/>
      <c r="WLQ1006" s="3"/>
      <c r="WLR1006" s="3"/>
      <c r="WLS1006" s="3"/>
      <c r="WLT1006" s="3"/>
      <c r="WLU1006" s="3"/>
      <c r="WLV1006" s="3"/>
      <c r="WLW1006" s="3"/>
      <c r="WLX1006" s="3"/>
      <c r="WLY1006" s="3"/>
      <c r="WLZ1006" s="3"/>
      <c r="WMA1006" s="3"/>
      <c r="WMB1006" s="3"/>
      <c r="WMC1006" s="3"/>
      <c r="WMD1006" s="3"/>
      <c r="WME1006" s="3"/>
      <c r="WMF1006" s="3"/>
      <c r="WMG1006" s="3"/>
      <c r="WMH1006" s="3"/>
      <c r="WMI1006" s="3"/>
      <c r="WMJ1006" s="3"/>
      <c r="WMK1006" s="3"/>
      <c r="WML1006" s="3"/>
      <c r="WMM1006" s="3"/>
      <c r="WMN1006" s="3"/>
      <c r="WMO1006" s="3"/>
      <c r="WMP1006" s="3"/>
      <c r="WMQ1006" s="3"/>
      <c r="WMR1006" s="3"/>
      <c r="WMS1006" s="3"/>
      <c r="WMT1006" s="3"/>
      <c r="WMU1006" s="3"/>
      <c r="WMV1006" s="3"/>
      <c r="WMW1006" s="3"/>
      <c r="WMX1006" s="3"/>
      <c r="WMY1006" s="3"/>
      <c r="WMZ1006" s="3"/>
      <c r="WNA1006" s="3"/>
      <c r="WNB1006" s="3"/>
      <c r="WNC1006" s="3"/>
      <c r="WND1006" s="3"/>
      <c r="WNE1006" s="3"/>
      <c r="WNF1006" s="3"/>
      <c r="WNG1006" s="3"/>
      <c r="WNH1006" s="3"/>
      <c r="WNI1006" s="3"/>
      <c r="WNJ1006" s="3"/>
      <c r="WNK1006" s="3"/>
      <c r="WNL1006" s="3"/>
      <c r="WNM1006" s="3"/>
      <c r="WNN1006" s="3"/>
      <c r="WNO1006" s="3"/>
      <c r="WNP1006" s="3"/>
      <c r="WNQ1006" s="3"/>
      <c r="WNR1006" s="3"/>
      <c r="WNS1006" s="3"/>
      <c r="WNT1006" s="3"/>
      <c r="WNU1006" s="3"/>
      <c r="WNV1006" s="3"/>
      <c r="WNW1006" s="3"/>
      <c r="WNX1006" s="3"/>
      <c r="WNY1006" s="3"/>
      <c r="WNZ1006" s="3"/>
      <c r="WOA1006" s="3"/>
      <c r="WOB1006" s="3"/>
      <c r="WOC1006" s="3"/>
      <c r="WOD1006" s="3"/>
      <c r="WOE1006" s="3"/>
      <c r="WOF1006" s="3"/>
      <c r="WOG1006" s="3"/>
      <c r="WOH1006" s="3"/>
      <c r="WOI1006" s="3"/>
      <c r="WOJ1006" s="3"/>
      <c r="WOK1006" s="3"/>
      <c r="WOL1006" s="3"/>
      <c r="WOM1006" s="3"/>
      <c r="WON1006" s="3"/>
      <c r="WOO1006" s="3"/>
      <c r="WOP1006" s="3"/>
      <c r="WOQ1006" s="3"/>
      <c r="WOR1006" s="3"/>
      <c r="WOS1006" s="3"/>
      <c r="WOT1006" s="3"/>
      <c r="WOU1006" s="3"/>
      <c r="WOV1006" s="3"/>
      <c r="WOW1006" s="3"/>
      <c r="WOX1006" s="3"/>
      <c r="WOY1006" s="3"/>
      <c r="WOZ1006" s="3"/>
      <c r="WPA1006" s="3"/>
      <c r="WPB1006" s="3"/>
      <c r="WPC1006" s="3"/>
      <c r="WPD1006" s="3"/>
      <c r="WPE1006" s="3"/>
      <c r="WPF1006" s="3"/>
      <c r="WPG1006" s="3"/>
      <c r="WPH1006" s="3"/>
      <c r="WPI1006" s="3"/>
      <c r="WPJ1006" s="3"/>
      <c r="WPK1006" s="3"/>
      <c r="WPL1006" s="3"/>
      <c r="WPM1006" s="3"/>
      <c r="WPN1006" s="3"/>
      <c r="WPO1006" s="3"/>
      <c r="WPP1006" s="3"/>
      <c r="WPQ1006" s="3"/>
      <c r="WPR1006" s="3"/>
      <c r="WPS1006" s="3"/>
      <c r="WPT1006" s="3"/>
      <c r="WPU1006" s="3"/>
      <c r="WPV1006" s="3"/>
      <c r="WPW1006" s="3"/>
      <c r="WPX1006" s="3"/>
      <c r="WPY1006" s="3"/>
      <c r="WPZ1006" s="3"/>
      <c r="WQA1006" s="3"/>
      <c r="WQB1006" s="3"/>
      <c r="WQC1006" s="3"/>
      <c r="WQD1006" s="3"/>
      <c r="WQE1006" s="3"/>
      <c r="WQF1006" s="3"/>
      <c r="WQG1006" s="3"/>
      <c r="WQH1006" s="3"/>
      <c r="WQI1006" s="3"/>
      <c r="WQJ1006" s="3"/>
      <c r="WQK1006" s="3"/>
      <c r="WQL1006" s="3"/>
      <c r="WQM1006" s="3"/>
      <c r="WQN1006" s="3"/>
      <c r="WQO1006" s="3"/>
      <c r="WQP1006" s="3"/>
      <c r="WQQ1006" s="3"/>
      <c r="WQR1006" s="3"/>
      <c r="WQS1006" s="3"/>
      <c r="WQT1006" s="3"/>
      <c r="WQU1006" s="3"/>
      <c r="WQV1006" s="3"/>
      <c r="WQW1006" s="3"/>
      <c r="WQX1006" s="3"/>
      <c r="WQY1006" s="3"/>
      <c r="WQZ1006" s="3"/>
      <c r="WRA1006" s="3"/>
      <c r="WRB1006" s="3"/>
      <c r="WRC1006" s="3"/>
      <c r="WRD1006" s="3"/>
      <c r="WRE1006" s="3"/>
      <c r="WRF1006" s="3"/>
      <c r="WRG1006" s="3"/>
      <c r="WRH1006" s="3"/>
      <c r="WRI1006" s="3"/>
      <c r="WRJ1006" s="3"/>
      <c r="WRK1006" s="3"/>
      <c r="WRL1006" s="3"/>
      <c r="WRM1006" s="3"/>
      <c r="WRN1006" s="3"/>
      <c r="WRO1006" s="3"/>
      <c r="WRP1006" s="3"/>
      <c r="WRQ1006" s="3"/>
      <c r="WRR1006" s="3"/>
      <c r="WRS1006" s="3"/>
      <c r="WRT1006" s="3"/>
      <c r="WRU1006" s="3"/>
      <c r="WRV1006" s="3"/>
      <c r="WRW1006" s="3"/>
      <c r="WRX1006" s="3"/>
      <c r="WRY1006" s="3"/>
      <c r="WRZ1006" s="3"/>
      <c r="WSA1006" s="3"/>
      <c r="WSB1006" s="3"/>
      <c r="WSC1006" s="3"/>
      <c r="WSD1006" s="3"/>
      <c r="WSE1006" s="3"/>
      <c r="WSF1006" s="3"/>
      <c r="WSG1006" s="3"/>
      <c r="WSH1006" s="3"/>
      <c r="WSI1006" s="3"/>
      <c r="WSJ1006" s="3"/>
      <c r="WSK1006" s="3"/>
      <c r="WSL1006" s="3"/>
      <c r="WSM1006" s="3"/>
      <c r="WSN1006" s="3"/>
      <c r="WSO1006" s="3"/>
      <c r="WSP1006" s="3"/>
      <c r="WSQ1006" s="3"/>
      <c r="WSR1006" s="3"/>
      <c r="WSS1006" s="3"/>
      <c r="WST1006" s="3"/>
      <c r="WSU1006" s="3"/>
      <c r="WSV1006" s="3"/>
      <c r="WSW1006" s="3"/>
      <c r="WSX1006" s="3"/>
      <c r="WSY1006" s="3"/>
      <c r="WSZ1006" s="3"/>
      <c r="WTA1006" s="3"/>
      <c r="WTB1006" s="3"/>
      <c r="WTC1006" s="3"/>
      <c r="WTD1006" s="3"/>
      <c r="WTE1006" s="3"/>
      <c r="WTF1006" s="3"/>
      <c r="WTG1006" s="3"/>
      <c r="WTH1006" s="3"/>
      <c r="WTI1006" s="3"/>
      <c r="WTJ1006" s="3"/>
      <c r="WTK1006" s="3"/>
      <c r="WTL1006" s="3"/>
      <c r="WTM1006" s="3"/>
      <c r="WTN1006" s="3"/>
      <c r="WTO1006" s="3"/>
      <c r="WTP1006" s="3"/>
      <c r="WTQ1006" s="3"/>
      <c r="WTR1006" s="3"/>
      <c r="WTS1006" s="3"/>
      <c r="WTT1006" s="3"/>
      <c r="WTU1006" s="3"/>
      <c r="WTV1006" s="3"/>
      <c r="WTW1006" s="3"/>
      <c r="WTX1006" s="3"/>
      <c r="WTY1006" s="3"/>
      <c r="WTZ1006" s="3"/>
      <c r="WUA1006" s="3"/>
      <c r="WUB1006" s="3"/>
      <c r="WUC1006" s="3"/>
      <c r="WUD1006" s="3"/>
      <c r="WUE1006" s="3"/>
      <c r="WUF1006" s="3"/>
      <c r="WUG1006" s="3"/>
      <c r="WUH1006" s="3"/>
      <c r="WUI1006" s="3"/>
      <c r="WUJ1006" s="3"/>
      <c r="WUK1006" s="3"/>
      <c r="WUL1006" s="3"/>
      <c r="WUM1006" s="3"/>
      <c r="WUN1006" s="3"/>
      <c r="WUO1006" s="3"/>
      <c r="WUP1006" s="3"/>
      <c r="WUQ1006" s="3"/>
      <c r="WUR1006" s="3"/>
      <c r="WUS1006" s="3"/>
      <c r="WUT1006" s="3"/>
      <c r="WUU1006" s="3"/>
      <c r="WUV1006" s="3"/>
      <c r="WUW1006" s="3"/>
      <c r="WUX1006" s="3"/>
      <c r="WUY1006" s="3"/>
      <c r="WUZ1006" s="3"/>
      <c r="WVA1006" s="3"/>
      <c r="WVB1006" s="3"/>
      <c r="WVC1006" s="3"/>
      <c r="WVD1006" s="3"/>
      <c r="WVE1006" s="3"/>
      <c r="WVF1006" s="3"/>
      <c r="WVG1006" s="3"/>
      <c r="WVH1006" s="3"/>
      <c r="WVI1006" s="3"/>
      <c r="WVJ1006" s="3"/>
      <c r="WVK1006" s="3"/>
      <c r="WVL1006" s="3"/>
      <c r="WVM1006" s="3"/>
      <c r="WVN1006" s="3"/>
      <c r="WVO1006" s="3"/>
      <c r="WVP1006" s="3"/>
      <c r="WVQ1006" s="3"/>
      <c r="WVR1006" s="3"/>
      <c r="WVS1006" s="3"/>
      <c r="WVT1006" s="3"/>
    </row>
    <row r="1007" spans="1:16140" s="162" customFormat="1" ht="22.5">
      <c r="A1007" s="13" t="s">
        <v>3105</v>
      </c>
      <c r="B1007" s="30" t="str">
        <f t="shared" si="66"/>
        <v>N:\2019\19032.BD - Century City JMB Tower\CA\RFI's\1472</v>
      </c>
      <c r="C1007" s="4" t="s">
        <v>30</v>
      </c>
      <c r="D1007" s="14" t="s">
        <v>3106</v>
      </c>
      <c r="E1007" s="5"/>
      <c r="F1007" s="6">
        <v>45306</v>
      </c>
      <c r="G1007" s="6">
        <v>45313</v>
      </c>
      <c r="H1007" s="6">
        <v>45309</v>
      </c>
      <c r="I1007" s="20">
        <f t="shared" ca="1" si="67"/>
        <v>3</v>
      </c>
      <c r="J1007" s="20">
        <f t="shared" ca="1" si="68"/>
        <v>3</v>
      </c>
      <c r="K1007" s="6" t="s">
        <v>2107</v>
      </c>
      <c r="L1007" s="28"/>
      <c r="M1007" s="83" t="s">
        <v>3107</v>
      </c>
      <c r="N1007" s="29" t="s">
        <v>3108</v>
      </c>
      <c r="O1007" s="242" t="str">
        <f t="shared" ca="1" si="65"/>
        <v/>
      </c>
      <c r="P1007" s="243"/>
      <c r="Q1007" s="3"/>
      <c r="R1007" s="3"/>
      <c r="S1007" s="3"/>
      <c r="T1007" s="3"/>
      <c r="U1007" s="3"/>
      <c r="V1007" s="3"/>
      <c r="W1007" s="3"/>
      <c r="X1007" s="3"/>
      <c r="Y1007" s="3"/>
      <c r="Z1007" s="3"/>
      <c r="AA1007" s="3"/>
      <c r="AB1007" s="3"/>
      <c r="AC1007" s="3"/>
      <c r="AD1007" s="3"/>
      <c r="AE1007" s="3"/>
      <c r="AF1007" s="3"/>
      <c r="AG1007" s="3"/>
      <c r="AH1007" s="3"/>
      <c r="AI1007" s="3"/>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c r="BQ1007" s="3"/>
      <c r="BR1007" s="3"/>
      <c r="BS1007" s="3"/>
      <c r="BT1007" s="3"/>
      <c r="BU1007" s="3"/>
      <c r="BV1007" s="3"/>
      <c r="BW1007" s="3"/>
      <c r="BX1007" s="3"/>
      <c r="BY1007" s="3"/>
      <c r="BZ1007" s="3"/>
      <c r="CA1007" s="3"/>
      <c r="CB1007" s="3"/>
      <c r="CC1007" s="3"/>
      <c r="CD1007" s="3"/>
      <c r="CE1007" s="3"/>
      <c r="CF1007" s="3"/>
      <c r="CG1007" s="3"/>
      <c r="CH1007" s="3"/>
      <c r="CI1007" s="3"/>
      <c r="CJ1007" s="3"/>
      <c r="CK1007" s="3"/>
      <c r="CL1007" s="3"/>
      <c r="CM1007" s="3"/>
      <c r="CN1007" s="3"/>
      <c r="CO1007" s="3"/>
      <c r="CP1007" s="3"/>
      <c r="CQ1007" s="3"/>
      <c r="CR1007" s="3"/>
      <c r="CS1007" s="3"/>
      <c r="CT1007" s="3"/>
      <c r="CU1007" s="3"/>
      <c r="CV1007" s="3"/>
      <c r="CW1007" s="3"/>
      <c r="CX1007" s="3"/>
      <c r="CY1007" s="3"/>
      <c r="CZ1007" s="3"/>
      <c r="DA1007" s="3"/>
      <c r="DB1007" s="3"/>
      <c r="DC1007" s="3"/>
      <c r="DD1007" s="3"/>
      <c r="DE1007" s="3"/>
      <c r="DF1007" s="3"/>
      <c r="DG1007" s="3"/>
      <c r="DH1007" s="3"/>
      <c r="DI1007" s="3"/>
      <c r="DJ1007" s="3"/>
      <c r="DK1007" s="3"/>
      <c r="DL1007" s="3"/>
      <c r="DM1007" s="3"/>
      <c r="DN1007" s="3"/>
      <c r="DO1007" s="3"/>
      <c r="DP1007" s="3"/>
      <c r="DQ1007" s="3"/>
      <c r="DR1007" s="3"/>
      <c r="DS1007" s="3"/>
      <c r="DT1007" s="3"/>
      <c r="DU1007" s="3"/>
      <c r="DV1007" s="3"/>
      <c r="DW1007" s="3"/>
      <c r="DX1007" s="3"/>
      <c r="DY1007" s="3"/>
      <c r="DZ1007" s="3"/>
      <c r="EA1007" s="3"/>
      <c r="EB1007" s="3"/>
      <c r="EC1007" s="3"/>
      <c r="ED1007" s="3"/>
      <c r="EE1007" s="3"/>
      <c r="EF1007" s="3"/>
      <c r="EG1007" s="3"/>
      <c r="EH1007" s="3"/>
      <c r="EI1007" s="3"/>
      <c r="EJ1007" s="3"/>
      <c r="EK1007" s="3"/>
      <c r="EL1007" s="3"/>
      <c r="EM1007" s="3"/>
      <c r="EN1007" s="3"/>
      <c r="EO1007" s="3"/>
      <c r="EP1007" s="3"/>
      <c r="EQ1007" s="3"/>
      <c r="ER1007" s="3"/>
      <c r="ES1007" s="3"/>
      <c r="ET1007" s="3"/>
      <c r="EU1007" s="3"/>
      <c r="EV1007" s="3"/>
      <c r="EW1007" s="3"/>
      <c r="EX1007" s="3"/>
      <c r="EY1007" s="3"/>
      <c r="EZ1007" s="3"/>
      <c r="FA1007" s="3"/>
      <c r="FB1007" s="3"/>
      <c r="FC1007" s="3"/>
      <c r="FD1007" s="3"/>
      <c r="FE1007" s="3"/>
      <c r="FF1007" s="3"/>
      <c r="FG1007" s="3"/>
      <c r="FH1007" s="3"/>
      <c r="FI1007" s="3"/>
      <c r="FJ1007" s="3"/>
      <c r="FK1007" s="3"/>
      <c r="FL1007" s="3"/>
      <c r="FM1007" s="3"/>
      <c r="FN1007" s="3"/>
      <c r="FO1007" s="3"/>
      <c r="FP1007" s="3"/>
      <c r="FQ1007" s="3"/>
      <c r="FR1007" s="3"/>
      <c r="FS1007" s="3"/>
      <c r="FT1007" s="3"/>
      <c r="FU1007" s="3"/>
      <c r="FV1007" s="3"/>
      <c r="FW1007" s="3"/>
      <c r="FX1007" s="3"/>
      <c r="FY1007" s="3"/>
      <c r="FZ1007" s="3"/>
      <c r="GA1007" s="3"/>
      <c r="GB1007" s="3"/>
      <c r="GC1007" s="3"/>
      <c r="GD1007" s="3"/>
      <c r="GE1007" s="3"/>
      <c r="GF1007" s="3"/>
      <c r="GG1007" s="3"/>
      <c r="GH1007" s="3"/>
      <c r="GI1007" s="3"/>
      <c r="GJ1007" s="3"/>
      <c r="GK1007" s="3"/>
      <c r="GL1007" s="3"/>
      <c r="GM1007" s="3"/>
      <c r="GN1007" s="3"/>
      <c r="GO1007" s="3"/>
      <c r="GP1007" s="3"/>
      <c r="GQ1007" s="3"/>
      <c r="GR1007" s="3"/>
      <c r="GS1007" s="3"/>
      <c r="GT1007" s="3"/>
      <c r="GU1007" s="3"/>
      <c r="GV1007" s="3"/>
      <c r="GW1007" s="3"/>
      <c r="GX1007" s="3"/>
      <c r="GY1007" s="3"/>
      <c r="GZ1007" s="3"/>
      <c r="HA1007" s="3"/>
      <c r="HB1007" s="3"/>
      <c r="HC1007" s="3"/>
      <c r="HD1007" s="3"/>
      <c r="HE1007" s="3"/>
      <c r="HF1007" s="3"/>
      <c r="HG1007" s="3"/>
      <c r="HH1007" s="3"/>
      <c r="HI1007" s="3"/>
      <c r="HJ1007" s="3"/>
      <c r="HK1007" s="3"/>
      <c r="HL1007" s="3"/>
      <c r="HM1007" s="3"/>
      <c r="HN1007" s="3"/>
      <c r="HO1007" s="3"/>
      <c r="HP1007" s="3"/>
      <c r="HQ1007" s="3"/>
      <c r="HR1007" s="3"/>
      <c r="HS1007" s="3"/>
      <c r="HT1007" s="3"/>
      <c r="HU1007" s="3"/>
      <c r="HV1007" s="3"/>
      <c r="HW1007" s="3"/>
      <c r="HX1007" s="3"/>
      <c r="HY1007" s="3"/>
      <c r="HZ1007" s="3"/>
      <c r="IA1007" s="3"/>
      <c r="IB1007" s="3"/>
      <c r="IC1007" s="3"/>
      <c r="ID1007" s="3"/>
      <c r="IE1007" s="3"/>
      <c r="IF1007" s="3"/>
      <c r="IG1007" s="3"/>
      <c r="IH1007" s="3"/>
      <c r="II1007" s="3"/>
      <c r="IJ1007" s="3"/>
      <c r="IK1007" s="3"/>
      <c r="IL1007" s="3"/>
      <c r="IM1007" s="3"/>
      <c r="IN1007" s="3"/>
      <c r="IO1007" s="3"/>
      <c r="IP1007" s="3"/>
      <c r="IQ1007" s="3"/>
      <c r="IR1007" s="3"/>
      <c r="IS1007" s="3"/>
      <c r="IT1007" s="3"/>
      <c r="IU1007" s="3"/>
      <c r="IV1007" s="3"/>
      <c r="IW1007" s="3"/>
      <c r="IX1007" s="3"/>
      <c r="IY1007" s="3"/>
      <c r="IZ1007" s="3"/>
      <c r="JA1007" s="3"/>
      <c r="JB1007" s="3"/>
      <c r="JC1007" s="3"/>
      <c r="JD1007" s="3"/>
      <c r="JE1007" s="3"/>
      <c r="JF1007" s="3"/>
      <c r="JG1007" s="3"/>
      <c r="JH1007" s="3"/>
      <c r="JI1007" s="3"/>
      <c r="JJ1007" s="3"/>
      <c r="JK1007" s="3"/>
      <c r="JL1007" s="3"/>
      <c r="JM1007" s="3"/>
      <c r="JN1007" s="3"/>
      <c r="JO1007" s="3"/>
      <c r="JP1007" s="3"/>
      <c r="JQ1007" s="3"/>
      <c r="JR1007" s="3"/>
      <c r="JS1007" s="3"/>
      <c r="JT1007" s="3"/>
      <c r="JU1007" s="3"/>
      <c r="JV1007" s="3"/>
      <c r="JW1007" s="3"/>
      <c r="JX1007" s="3"/>
      <c r="JY1007" s="3"/>
      <c r="JZ1007" s="3"/>
      <c r="KA1007" s="3"/>
      <c r="KB1007" s="3"/>
      <c r="KC1007" s="3"/>
      <c r="KD1007" s="3"/>
      <c r="KE1007" s="3"/>
      <c r="KF1007" s="3"/>
      <c r="KG1007" s="3"/>
      <c r="KH1007" s="3"/>
      <c r="KI1007" s="3"/>
      <c r="KJ1007" s="3"/>
      <c r="KK1007" s="3"/>
      <c r="KL1007" s="3"/>
      <c r="KM1007" s="3"/>
      <c r="KN1007" s="3"/>
      <c r="KO1007" s="3"/>
      <c r="KP1007" s="3"/>
      <c r="KQ1007" s="3"/>
      <c r="KR1007" s="3"/>
      <c r="KS1007" s="3"/>
      <c r="KT1007" s="3"/>
      <c r="KU1007" s="3"/>
      <c r="KV1007" s="3"/>
      <c r="KW1007" s="3"/>
      <c r="KX1007" s="3"/>
      <c r="KY1007" s="3"/>
      <c r="KZ1007" s="3"/>
      <c r="LA1007" s="3"/>
      <c r="LB1007" s="3"/>
      <c r="LC1007" s="3"/>
      <c r="LD1007" s="3"/>
      <c r="LE1007" s="3"/>
      <c r="LF1007" s="3"/>
      <c r="LG1007" s="3"/>
      <c r="LH1007" s="3"/>
      <c r="LI1007" s="3"/>
      <c r="LJ1007" s="3"/>
      <c r="LK1007" s="3"/>
      <c r="LL1007" s="3"/>
      <c r="LM1007" s="3"/>
      <c r="LN1007" s="3"/>
      <c r="LO1007" s="3"/>
      <c r="LP1007" s="3"/>
      <c r="LQ1007" s="3"/>
      <c r="LR1007" s="3"/>
      <c r="LS1007" s="3"/>
      <c r="LT1007" s="3"/>
      <c r="LU1007" s="3"/>
      <c r="LV1007" s="3"/>
      <c r="LW1007" s="3"/>
      <c r="LX1007" s="3"/>
      <c r="LY1007" s="3"/>
      <c r="LZ1007" s="3"/>
      <c r="MA1007" s="3"/>
      <c r="MB1007" s="3"/>
      <c r="MC1007" s="3"/>
      <c r="MD1007" s="3"/>
      <c r="ME1007" s="3"/>
      <c r="MF1007" s="3"/>
      <c r="MG1007" s="3"/>
      <c r="MH1007" s="3"/>
      <c r="MI1007" s="3"/>
      <c r="MJ1007" s="3"/>
      <c r="MK1007" s="3"/>
      <c r="ML1007" s="3"/>
      <c r="MM1007" s="3"/>
      <c r="MN1007" s="3"/>
      <c r="MO1007" s="3"/>
      <c r="MP1007" s="3"/>
      <c r="MQ1007" s="3"/>
      <c r="MR1007" s="3"/>
      <c r="MS1007" s="3"/>
      <c r="MT1007" s="3"/>
      <c r="MU1007" s="3"/>
      <c r="MV1007" s="3"/>
      <c r="MW1007" s="3"/>
      <c r="MX1007" s="3"/>
      <c r="MY1007" s="3"/>
      <c r="MZ1007" s="3"/>
      <c r="NA1007" s="3"/>
      <c r="NB1007" s="3"/>
      <c r="NC1007" s="3"/>
      <c r="ND1007" s="3"/>
      <c r="NE1007" s="3"/>
      <c r="NF1007" s="3"/>
      <c r="NG1007" s="3"/>
      <c r="NH1007" s="3"/>
      <c r="NI1007" s="3"/>
      <c r="NJ1007" s="3"/>
      <c r="NK1007" s="3"/>
      <c r="NL1007" s="3"/>
      <c r="NM1007" s="3"/>
      <c r="NN1007" s="3"/>
      <c r="NO1007" s="3"/>
      <c r="NP1007" s="3"/>
      <c r="NQ1007" s="3"/>
      <c r="NR1007" s="3"/>
      <c r="NS1007" s="3"/>
      <c r="NT1007" s="3"/>
      <c r="NU1007" s="3"/>
      <c r="NV1007" s="3"/>
      <c r="NW1007" s="3"/>
      <c r="NX1007" s="3"/>
      <c r="NY1007" s="3"/>
      <c r="NZ1007" s="3"/>
      <c r="OA1007" s="3"/>
      <c r="OB1007" s="3"/>
      <c r="OC1007" s="3"/>
      <c r="OD1007" s="3"/>
      <c r="OE1007" s="3"/>
      <c r="OF1007" s="3"/>
      <c r="OG1007" s="3"/>
      <c r="OH1007" s="3"/>
      <c r="OI1007" s="3"/>
      <c r="OJ1007" s="3"/>
      <c r="OK1007" s="3"/>
      <c r="OL1007" s="3"/>
      <c r="OM1007" s="3"/>
      <c r="ON1007" s="3"/>
      <c r="OO1007" s="3"/>
      <c r="OP1007" s="3"/>
      <c r="OQ1007" s="3"/>
      <c r="OR1007" s="3"/>
      <c r="OS1007" s="3"/>
      <c r="OT1007" s="3"/>
      <c r="OU1007" s="3"/>
      <c r="OV1007" s="3"/>
      <c r="OW1007" s="3"/>
      <c r="OX1007" s="3"/>
      <c r="OY1007" s="3"/>
      <c r="OZ1007" s="3"/>
      <c r="PA1007" s="3"/>
      <c r="PB1007" s="3"/>
      <c r="PC1007" s="3"/>
      <c r="PD1007" s="3"/>
      <c r="PE1007" s="3"/>
      <c r="PF1007" s="3"/>
      <c r="PG1007" s="3"/>
      <c r="PH1007" s="3"/>
      <c r="PI1007" s="3"/>
      <c r="PJ1007" s="3"/>
      <c r="PK1007" s="3"/>
      <c r="PL1007" s="3"/>
      <c r="PM1007" s="3"/>
      <c r="PN1007" s="3"/>
      <c r="PO1007" s="3"/>
      <c r="PP1007" s="3"/>
      <c r="PQ1007" s="3"/>
      <c r="PR1007" s="3"/>
      <c r="PS1007" s="3"/>
      <c r="PT1007" s="3"/>
      <c r="PU1007" s="3"/>
      <c r="PV1007" s="3"/>
      <c r="PW1007" s="3"/>
      <c r="PX1007" s="3"/>
      <c r="PY1007" s="3"/>
      <c r="PZ1007" s="3"/>
      <c r="QA1007" s="3"/>
      <c r="QB1007" s="3"/>
      <c r="QC1007" s="3"/>
      <c r="QD1007" s="3"/>
      <c r="QE1007" s="3"/>
      <c r="QF1007" s="3"/>
      <c r="QG1007" s="3"/>
      <c r="QH1007" s="3"/>
      <c r="QI1007" s="3"/>
      <c r="QJ1007" s="3"/>
      <c r="QK1007" s="3"/>
      <c r="QL1007" s="3"/>
      <c r="QM1007" s="3"/>
      <c r="QN1007" s="3"/>
      <c r="QO1007" s="3"/>
      <c r="QP1007" s="3"/>
      <c r="QQ1007" s="3"/>
      <c r="QR1007" s="3"/>
      <c r="QS1007" s="3"/>
      <c r="QT1007" s="3"/>
      <c r="QU1007" s="3"/>
      <c r="QV1007" s="3"/>
      <c r="QW1007" s="3"/>
      <c r="QX1007" s="3"/>
      <c r="QY1007" s="3"/>
      <c r="QZ1007" s="3"/>
      <c r="RA1007" s="3"/>
      <c r="RB1007" s="3"/>
      <c r="RC1007" s="3"/>
      <c r="RD1007" s="3"/>
      <c r="RE1007" s="3"/>
      <c r="RF1007" s="3"/>
      <c r="RG1007" s="3"/>
      <c r="RH1007" s="3"/>
      <c r="RI1007" s="3"/>
      <c r="RJ1007" s="3"/>
      <c r="RK1007" s="3"/>
      <c r="RL1007" s="3"/>
      <c r="RM1007" s="3"/>
      <c r="RN1007" s="3"/>
      <c r="RO1007" s="3"/>
      <c r="RP1007" s="3"/>
      <c r="RQ1007" s="3"/>
      <c r="RR1007" s="3"/>
      <c r="RS1007" s="3"/>
      <c r="RT1007" s="3"/>
      <c r="RU1007" s="3"/>
      <c r="RV1007" s="3"/>
      <c r="RW1007" s="3"/>
      <c r="RX1007" s="3"/>
      <c r="RY1007" s="3"/>
      <c r="RZ1007" s="3"/>
      <c r="SA1007" s="3"/>
      <c r="SB1007" s="3"/>
      <c r="SC1007" s="3"/>
      <c r="SD1007" s="3"/>
      <c r="SE1007" s="3"/>
      <c r="SF1007" s="3"/>
      <c r="SG1007" s="3"/>
      <c r="SH1007" s="3"/>
      <c r="SI1007" s="3"/>
      <c r="SJ1007" s="3"/>
      <c r="SK1007" s="3"/>
      <c r="SL1007" s="3"/>
      <c r="SM1007" s="3"/>
      <c r="SN1007" s="3"/>
      <c r="SO1007" s="3"/>
      <c r="SP1007" s="3"/>
      <c r="SQ1007" s="3"/>
      <c r="SR1007" s="3"/>
      <c r="SS1007" s="3"/>
      <c r="ST1007" s="3"/>
      <c r="SU1007" s="3"/>
      <c r="SV1007" s="3"/>
      <c r="SW1007" s="3"/>
      <c r="SX1007" s="3"/>
      <c r="SY1007" s="3"/>
      <c r="SZ1007" s="3"/>
      <c r="TA1007" s="3"/>
      <c r="TB1007" s="3"/>
      <c r="TC1007" s="3"/>
      <c r="TD1007" s="3"/>
      <c r="TE1007" s="3"/>
      <c r="TF1007" s="3"/>
      <c r="TG1007" s="3"/>
      <c r="TH1007" s="3"/>
      <c r="TI1007" s="3"/>
      <c r="TJ1007" s="3"/>
      <c r="TK1007" s="3"/>
      <c r="TL1007" s="3"/>
      <c r="TM1007" s="3"/>
      <c r="TN1007" s="3"/>
      <c r="TO1007" s="3"/>
      <c r="TP1007" s="3"/>
      <c r="TQ1007" s="3"/>
      <c r="TR1007" s="3"/>
      <c r="TS1007" s="3"/>
      <c r="TT1007" s="3"/>
      <c r="TU1007" s="3"/>
      <c r="TV1007" s="3"/>
      <c r="TW1007" s="3"/>
      <c r="TX1007" s="3"/>
      <c r="TY1007" s="3"/>
      <c r="TZ1007" s="3"/>
      <c r="UA1007" s="3"/>
      <c r="UB1007" s="3"/>
      <c r="UC1007" s="3"/>
      <c r="UD1007" s="3"/>
      <c r="UE1007" s="3"/>
      <c r="UF1007" s="3"/>
      <c r="UG1007" s="3"/>
      <c r="UH1007" s="3"/>
      <c r="UI1007" s="3"/>
      <c r="UJ1007" s="3"/>
      <c r="UK1007" s="3"/>
      <c r="UL1007" s="3"/>
      <c r="UM1007" s="3"/>
      <c r="UN1007" s="3"/>
      <c r="UO1007" s="3"/>
      <c r="UP1007" s="3"/>
      <c r="UQ1007" s="3"/>
      <c r="UR1007" s="3"/>
      <c r="US1007" s="3"/>
      <c r="UT1007" s="3"/>
      <c r="UU1007" s="3"/>
      <c r="UV1007" s="3"/>
      <c r="UW1007" s="3"/>
      <c r="UX1007" s="3"/>
      <c r="UY1007" s="3"/>
      <c r="UZ1007" s="3"/>
      <c r="VA1007" s="3"/>
      <c r="VB1007" s="3"/>
      <c r="VC1007" s="3"/>
      <c r="VD1007" s="3"/>
      <c r="VE1007" s="3"/>
      <c r="VF1007" s="3"/>
      <c r="VG1007" s="3"/>
      <c r="VH1007" s="3"/>
      <c r="VI1007" s="3"/>
      <c r="VJ1007" s="3"/>
      <c r="VK1007" s="3"/>
      <c r="VL1007" s="3"/>
      <c r="VM1007" s="3"/>
      <c r="VN1007" s="3"/>
      <c r="VO1007" s="3"/>
      <c r="VP1007" s="3"/>
      <c r="VQ1007" s="3"/>
      <c r="VR1007" s="3"/>
      <c r="VS1007" s="3"/>
      <c r="VT1007" s="3"/>
      <c r="VU1007" s="3"/>
      <c r="VV1007" s="3"/>
      <c r="VW1007" s="3"/>
      <c r="VX1007" s="3"/>
      <c r="VY1007" s="3"/>
      <c r="VZ1007" s="3"/>
      <c r="WA1007" s="3"/>
      <c r="WB1007" s="3"/>
      <c r="WC1007" s="3"/>
      <c r="WD1007" s="3"/>
      <c r="WE1007" s="3"/>
      <c r="WF1007" s="3"/>
      <c r="WG1007" s="3"/>
      <c r="WH1007" s="3"/>
      <c r="WI1007" s="3"/>
      <c r="WJ1007" s="3"/>
      <c r="WK1007" s="3"/>
      <c r="WL1007" s="3"/>
      <c r="WM1007" s="3"/>
      <c r="WN1007" s="3"/>
      <c r="WO1007" s="3"/>
      <c r="WP1007" s="3"/>
      <c r="WQ1007" s="3"/>
      <c r="WR1007" s="3"/>
      <c r="WS1007" s="3"/>
      <c r="WT1007" s="3"/>
      <c r="WU1007" s="3"/>
      <c r="WV1007" s="3"/>
      <c r="WW1007" s="3"/>
      <c r="WX1007" s="3"/>
      <c r="WY1007" s="3"/>
      <c r="WZ1007" s="3"/>
      <c r="XA1007" s="3"/>
      <c r="XB1007" s="3"/>
      <c r="XC1007" s="3"/>
      <c r="XD1007" s="3"/>
      <c r="XE1007" s="3"/>
      <c r="XF1007" s="3"/>
      <c r="XG1007" s="3"/>
      <c r="XH1007" s="3"/>
      <c r="XI1007" s="3"/>
      <c r="XJ1007" s="3"/>
      <c r="XK1007" s="3"/>
      <c r="XL1007" s="3"/>
      <c r="XM1007" s="3"/>
      <c r="XN1007" s="3"/>
      <c r="XO1007" s="3"/>
      <c r="XP1007" s="3"/>
      <c r="XQ1007" s="3"/>
      <c r="XR1007" s="3"/>
      <c r="XS1007" s="3"/>
      <c r="XT1007" s="3"/>
      <c r="XU1007" s="3"/>
      <c r="XV1007" s="3"/>
      <c r="XW1007" s="3"/>
      <c r="XX1007" s="3"/>
      <c r="XY1007" s="3"/>
      <c r="XZ1007" s="3"/>
      <c r="YA1007" s="3"/>
      <c r="YB1007" s="3"/>
      <c r="YC1007" s="3"/>
      <c r="YD1007" s="3"/>
      <c r="YE1007" s="3"/>
      <c r="YF1007" s="3"/>
      <c r="YG1007" s="3"/>
      <c r="YH1007" s="3"/>
      <c r="YI1007" s="3"/>
      <c r="YJ1007" s="3"/>
      <c r="YK1007" s="3"/>
      <c r="YL1007" s="3"/>
      <c r="YM1007" s="3"/>
      <c r="YN1007" s="3"/>
      <c r="YO1007" s="3"/>
      <c r="YP1007" s="3"/>
      <c r="YQ1007" s="3"/>
      <c r="YR1007" s="3"/>
      <c r="YS1007" s="3"/>
      <c r="YT1007" s="3"/>
      <c r="YU1007" s="3"/>
      <c r="YV1007" s="3"/>
      <c r="YW1007" s="3"/>
      <c r="YX1007" s="3"/>
      <c r="YY1007" s="3"/>
      <c r="YZ1007" s="3"/>
      <c r="ZA1007" s="3"/>
      <c r="ZB1007" s="3"/>
      <c r="ZC1007" s="3"/>
      <c r="ZD1007" s="3"/>
      <c r="ZE1007" s="3"/>
      <c r="ZF1007" s="3"/>
      <c r="ZG1007" s="3"/>
      <c r="ZH1007" s="3"/>
      <c r="ZI1007" s="3"/>
      <c r="ZJ1007" s="3"/>
      <c r="ZK1007" s="3"/>
      <c r="ZL1007" s="3"/>
      <c r="ZM1007" s="3"/>
      <c r="ZN1007" s="3"/>
      <c r="ZO1007" s="3"/>
      <c r="ZP1007" s="3"/>
      <c r="ZQ1007" s="3"/>
      <c r="ZR1007" s="3"/>
      <c r="ZS1007" s="3"/>
      <c r="ZT1007" s="3"/>
      <c r="ZU1007" s="3"/>
      <c r="ZV1007" s="3"/>
      <c r="ZW1007" s="3"/>
      <c r="ZX1007" s="3"/>
      <c r="ZY1007" s="3"/>
      <c r="ZZ1007" s="3"/>
      <c r="AAA1007" s="3"/>
      <c r="AAB1007" s="3"/>
      <c r="AAC1007" s="3"/>
      <c r="AAD1007" s="3"/>
      <c r="AAE1007" s="3"/>
      <c r="AAF1007" s="3"/>
      <c r="AAG1007" s="3"/>
      <c r="AAH1007" s="3"/>
      <c r="AAI1007" s="3"/>
      <c r="AAJ1007" s="3"/>
      <c r="AAK1007" s="3"/>
      <c r="AAL1007" s="3"/>
      <c r="AAM1007" s="3"/>
      <c r="AAN1007" s="3"/>
      <c r="AAO1007" s="3"/>
      <c r="AAP1007" s="3"/>
      <c r="AAQ1007" s="3"/>
      <c r="AAR1007" s="3"/>
      <c r="AAS1007" s="3"/>
      <c r="AAT1007" s="3"/>
      <c r="AAU1007" s="3"/>
      <c r="AAV1007" s="3"/>
      <c r="AAW1007" s="3"/>
      <c r="AAX1007" s="3"/>
      <c r="AAY1007" s="3"/>
      <c r="AAZ1007" s="3"/>
      <c r="ABA1007" s="3"/>
      <c r="ABB1007" s="3"/>
      <c r="ABC1007" s="3"/>
      <c r="ABD1007" s="3"/>
      <c r="ABE1007" s="3"/>
      <c r="ABF1007" s="3"/>
      <c r="ABG1007" s="3"/>
      <c r="ABH1007" s="3"/>
      <c r="ABI1007" s="3"/>
      <c r="ABJ1007" s="3"/>
      <c r="ABK1007" s="3"/>
      <c r="ABL1007" s="3"/>
      <c r="ABM1007" s="3"/>
      <c r="ABN1007" s="3"/>
      <c r="ABO1007" s="3"/>
      <c r="ABP1007" s="3"/>
      <c r="ABQ1007" s="3"/>
      <c r="ABR1007" s="3"/>
      <c r="ABS1007" s="3"/>
      <c r="ABT1007" s="3"/>
      <c r="ABU1007" s="3"/>
      <c r="ABV1007" s="3"/>
      <c r="ABW1007" s="3"/>
      <c r="ABX1007" s="3"/>
      <c r="ABY1007" s="3"/>
      <c r="ABZ1007" s="3"/>
      <c r="ACA1007" s="3"/>
      <c r="ACB1007" s="3"/>
      <c r="ACC1007" s="3"/>
      <c r="ACD1007" s="3"/>
      <c r="ACE1007" s="3"/>
      <c r="ACF1007" s="3"/>
      <c r="ACG1007" s="3"/>
      <c r="ACH1007" s="3"/>
      <c r="ACI1007" s="3"/>
      <c r="ACJ1007" s="3"/>
      <c r="ACK1007" s="3"/>
      <c r="ACL1007" s="3"/>
      <c r="ACM1007" s="3"/>
      <c r="ACN1007" s="3"/>
      <c r="ACO1007" s="3"/>
      <c r="ACP1007" s="3"/>
      <c r="ACQ1007" s="3"/>
      <c r="ACR1007" s="3"/>
      <c r="ACS1007" s="3"/>
      <c r="ACT1007" s="3"/>
      <c r="ACU1007" s="3"/>
      <c r="ACV1007" s="3"/>
      <c r="ACW1007" s="3"/>
      <c r="ACX1007" s="3"/>
      <c r="ACY1007" s="3"/>
      <c r="ACZ1007" s="3"/>
      <c r="ADA1007" s="3"/>
      <c r="ADB1007" s="3"/>
      <c r="ADC1007" s="3"/>
      <c r="ADD1007" s="3"/>
      <c r="ADE1007" s="3"/>
      <c r="ADF1007" s="3"/>
      <c r="ADG1007" s="3"/>
      <c r="ADH1007" s="3"/>
      <c r="ADI1007" s="3"/>
      <c r="ADJ1007" s="3"/>
      <c r="ADK1007" s="3"/>
      <c r="ADL1007" s="3"/>
      <c r="ADM1007" s="3"/>
      <c r="ADN1007" s="3"/>
      <c r="ADO1007" s="3"/>
      <c r="ADP1007" s="3"/>
      <c r="ADQ1007" s="3"/>
      <c r="ADR1007" s="3"/>
      <c r="ADS1007" s="3"/>
      <c r="ADT1007" s="3"/>
      <c r="ADU1007" s="3"/>
      <c r="ADV1007" s="3"/>
      <c r="ADW1007" s="3"/>
      <c r="ADX1007" s="3"/>
      <c r="ADY1007" s="3"/>
      <c r="ADZ1007" s="3"/>
      <c r="AEA1007" s="3"/>
      <c r="AEB1007" s="3"/>
      <c r="AEC1007" s="3"/>
      <c r="AED1007" s="3"/>
      <c r="AEE1007" s="3"/>
      <c r="AEF1007" s="3"/>
      <c r="AEG1007" s="3"/>
      <c r="AEH1007" s="3"/>
      <c r="AEI1007" s="3"/>
      <c r="AEJ1007" s="3"/>
      <c r="AEK1007" s="3"/>
      <c r="AEL1007" s="3"/>
      <c r="AEM1007" s="3"/>
      <c r="AEN1007" s="3"/>
      <c r="AEO1007" s="3"/>
      <c r="AEP1007" s="3"/>
      <c r="AEQ1007" s="3"/>
      <c r="AER1007" s="3"/>
      <c r="AES1007" s="3"/>
      <c r="AET1007" s="3"/>
      <c r="AEU1007" s="3"/>
      <c r="AEV1007" s="3"/>
      <c r="AEW1007" s="3"/>
      <c r="AEX1007" s="3"/>
      <c r="AEY1007" s="3"/>
      <c r="AEZ1007" s="3"/>
      <c r="AFA1007" s="3"/>
      <c r="AFB1007" s="3"/>
      <c r="AFC1007" s="3"/>
      <c r="AFD1007" s="3"/>
      <c r="AFE1007" s="3"/>
      <c r="AFF1007" s="3"/>
      <c r="AFG1007" s="3"/>
      <c r="AFH1007" s="3"/>
      <c r="AFI1007" s="3"/>
      <c r="AFJ1007" s="3"/>
      <c r="AFK1007" s="3"/>
      <c r="AFL1007" s="3"/>
      <c r="AFM1007" s="3"/>
      <c r="AFN1007" s="3"/>
      <c r="AFO1007" s="3"/>
      <c r="AFP1007" s="3"/>
      <c r="AFQ1007" s="3"/>
      <c r="AFR1007" s="3"/>
      <c r="AFS1007" s="3"/>
      <c r="AFT1007" s="3"/>
      <c r="AFU1007" s="3"/>
      <c r="AFV1007" s="3"/>
      <c r="AFW1007" s="3"/>
      <c r="AFX1007" s="3"/>
      <c r="AFY1007" s="3"/>
      <c r="AFZ1007" s="3"/>
      <c r="AGA1007" s="3"/>
      <c r="AGB1007" s="3"/>
      <c r="AGC1007" s="3"/>
      <c r="AGD1007" s="3"/>
      <c r="AGE1007" s="3"/>
      <c r="AGF1007" s="3"/>
      <c r="AGG1007" s="3"/>
      <c r="AGH1007" s="3"/>
      <c r="AGI1007" s="3"/>
      <c r="AGJ1007" s="3"/>
      <c r="AGK1007" s="3"/>
      <c r="AGL1007" s="3"/>
      <c r="AGM1007" s="3"/>
      <c r="AGN1007" s="3"/>
      <c r="AGO1007" s="3"/>
      <c r="AGP1007" s="3"/>
      <c r="AGQ1007" s="3"/>
      <c r="AGR1007" s="3"/>
      <c r="AGS1007" s="3"/>
      <c r="AGT1007" s="3"/>
      <c r="AGU1007" s="3"/>
      <c r="AGV1007" s="3"/>
      <c r="AGW1007" s="3"/>
      <c r="AGX1007" s="3"/>
      <c r="AGY1007" s="3"/>
      <c r="AGZ1007" s="3"/>
      <c r="AHA1007" s="3"/>
      <c r="AHB1007" s="3"/>
      <c r="AHC1007" s="3"/>
      <c r="AHD1007" s="3"/>
      <c r="AHE1007" s="3"/>
      <c r="AHF1007" s="3"/>
      <c r="AHG1007" s="3"/>
      <c r="AHH1007" s="3"/>
      <c r="AHI1007" s="3"/>
      <c r="AHJ1007" s="3"/>
      <c r="AHK1007" s="3"/>
      <c r="AHL1007" s="3"/>
      <c r="AHM1007" s="3"/>
      <c r="AHN1007" s="3"/>
      <c r="AHO1007" s="3"/>
      <c r="AHP1007" s="3"/>
      <c r="AHQ1007" s="3"/>
      <c r="AHR1007" s="3"/>
      <c r="AHS1007" s="3"/>
      <c r="AHT1007" s="3"/>
      <c r="AHU1007" s="3"/>
      <c r="AHV1007" s="3"/>
      <c r="AHW1007" s="3"/>
      <c r="AHX1007" s="3"/>
      <c r="AHY1007" s="3"/>
      <c r="AHZ1007" s="3"/>
      <c r="AIA1007" s="3"/>
      <c r="AIB1007" s="3"/>
      <c r="AIC1007" s="3"/>
      <c r="AID1007" s="3"/>
      <c r="AIE1007" s="3"/>
      <c r="AIF1007" s="3"/>
      <c r="AIG1007" s="3"/>
      <c r="AIH1007" s="3"/>
      <c r="AII1007" s="3"/>
      <c r="AIJ1007" s="3"/>
      <c r="AIK1007" s="3"/>
      <c r="AIL1007" s="3"/>
      <c r="AIM1007" s="3"/>
      <c r="AIN1007" s="3"/>
      <c r="AIO1007" s="3"/>
      <c r="AIP1007" s="3"/>
      <c r="AIQ1007" s="3"/>
      <c r="AIR1007" s="3"/>
      <c r="AIS1007" s="3"/>
      <c r="AIT1007" s="3"/>
      <c r="AIU1007" s="3"/>
      <c r="AIV1007" s="3"/>
      <c r="AIW1007" s="3"/>
      <c r="AIX1007" s="3"/>
      <c r="AIY1007" s="3"/>
      <c r="AIZ1007" s="3"/>
      <c r="AJA1007" s="3"/>
      <c r="AJB1007" s="3"/>
      <c r="AJC1007" s="3"/>
      <c r="AJD1007" s="3"/>
      <c r="AJE1007" s="3"/>
      <c r="AJF1007" s="3"/>
      <c r="AJG1007" s="3"/>
      <c r="AJH1007" s="3"/>
      <c r="AJI1007" s="3"/>
      <c r="AJJ1007" s="3"/>
      <c r="AJK1007" s="3"/>
      <c r="AJL1007" s="3"/>
      <c r="AJM1007" s="3"/>
      <c r="AJN1007" s="3"/>
      <c r="AJO1007" s="3"/>
      <c r="AJP1007" s="3"/>
      <c r="AJQ1007" s="3"/>
      <c r="AJR1007" s="3"/>
      <c r="AJS1007" s="3"/>
      <c r="AJT1007" s="3"/>
      <c r="AJU1007" s="3"/>
      <c r="AJV1007" s="3"/>
      <c r="AJW1007" s="3"/>
      <c r="AJX1007" s="3"/>
      <c r="AJY1007" s="3"/>
      <c r="AJZ1007" s="3"/>
      <c r="AKA1007" s="3"/>
      <c r="AKB1007" s="3"/>
      <c r="AKC1007" s="3"/>
      <c r="AKD1007" s="3"/>
      <c r="AKE1007" s="3"/>
      <c r="AKF1007" s="3"/>
      <c r="AKG1007" s="3"/>
      <c r="AKH1007" s="3"/>
      <c r="AKI1007" s="3"/>
      <c r="AKJ1007" s="3"/>
      <c r="AKK1007" s="3"/>
      <c r="AKL1007" s="3"/>
      <c r="AKM1007" s="3"/>
      <c r="AKN1007" s="3"/>
      <c r="AKO1007" s="3"/>
      <c r="AKP1007" s="3"/>
      <c r="AKQ1007" s="3"/>
      <c r="AKR1007" s="3"/>
      <c r="AKS1007" s="3"/>
      <c r="AKT1007" s="3"/>
      <c r="AKU1007" s="3"/>
      <c r="AKV1007" s="3"/>
      <c r="AKW1007" s="3"/>
      <c r="AKX1007" s="3"/>
      <c r="AKY1007" s="3"/>
      <c r="AKZ1007" s="3"/>
      <c r="ALA1007" s="3"/>
      <c r="ALB1007" s="3"/>
      <c r="ALC1007" s="3"/>
      <c r="ALD1007" s="3"/>
      <c r="ALE1007" s="3"/>
      <c r="ALF1007" s="3"/>
      <c r="ALG1007" s="3"/>
      <c r="ALH1007" s="3"/>
      <c r="ALI1007" s="3"/>
      <c r="ALJ1007" s="3"/>
      <c r="ALK1007" s="3"/>
      <c r="ALL1007" s="3"/>
      <c r="ALM1007" s="3"/>
      <c r="ALN1007" s="3"/>
      <c r="ALO1007" s="3"/>
      <c r="ALP1007" s="3"/>
      <c r="ALQ1007" s="3"/>
      <c r="ALR1007" s="3"/>
      <c r="ALS1007" s="3"/>
      <c r="ALT1007" s="3"/>
      <c r="ALU1007" s="3"/>
      <c r="ALV1007" s="3"/>
      <c r="ALW1007" s="3"/>
      <c r="ALX1007" s="3"/>
      <c r="ALY1007" s="3"/>
      <c r="ALZ1007" s="3"/>
      <c r="AMA1007" s="3"/>
      <c r="AMB1007" s="3"/>
      <c r="AMC1007" s="3"/>
      <c r="AMD1007" s="3"/>
      <c r="AME1007" s="3"/>
      <c r="AMF1007" s="3"/>
      <c r="AMG1007" s="3"/>
      <c r="AMH1007" s="3"/>
      <c r="AMI1007" s="3"/>
      <c r="AMJ1007" s="3"/>
      <c r="AMK1007" s="3"/>
      <c r="AML1007" s="3"/>
      <c r="AMM1007" s="3"/>
      <c r="AMN1007" s="3"/>
      <c r="AMO1007" s="3"/>
      <c r="AMP1007" s="3"/>
      <c r="AMQ1007" s="3"/>
      <c r="AMR1007" s="3"/>
      <c r="AMS1007" s="3"/>
      <c r="AMT1007" s="3"/>
      <c r="AMU1007" s="3"/>
      <c r="AMV1007" s="3"/>
      <c r="AMW1007" s="3"/>
      <c r="AMX1007" s="3"/>
      <c r="AMY1007" s="3"/>
      <c r="AMZ1007" s="3"/>
      <c r="ANA1007" s="3"/>
      <c r="ANB1007" s="3"/>
      <c r="ANC1007" s="3"/>
      <c r="AND1007" s="3"/>
      <c r="ANE1007" s="3"/>
      <c r="ANF1007" s="3"/>
      <c r="ANG1007" s="3"/>
      <c r="ANH1007" s="3"/>
      <c r="ANI1007" s="3"/>
      <c r="ANJ1007" s="3"/>
      <c r="ANK1007" s="3"/>
      <c r="ANL1007" s="3"/>
      <c r="ANM1007" s="3"/>
      <c r="ANN1007" s="3"/>
      <c r="ANO1007" s="3"/>
      <c r="ANP1007" s="3"/>
      <c r="ANQ1007" s="3"/>
      <c r="ANR1007" s="3"/>
      <c r="ANS1007" s="3"/>
      <c r="ANT1007" s="3"/>
      <c r="ANU1007" s="3"/>
      <c r="ANV1007" s="3"/>
      <c r="ANW1007" s="3"/>
      <c r="ANX1007" s="3"/>
      <c r="ANY1007" s="3"/>
      <c r="ANZ1007" s="3"/>
      <c r="AOA1007" s="3"/>
      <c r="AOB1007" s="3"/>
      <c r="AOC1007" s="3"/>
      <c r="AOD1007" s="3"/>
      <c r="AOE1007" s="3"/>
      <c r="AOF1007" s="3"/>
      <c r="AOG1007" s="3"/>
      <c r="AOH1007" s="3"/>
      <c r="AOI1007" s="3"/>
      <c r="AOJ1007" s="3"/>
      <c r="AOK1007" s="3"/>
      <c r="AOL1007" s="3"/>
      <c r="AOM1007" s="3"/>
      <c r="AON1007" s="3"/>
      <c r="AOO1007" s="3"/>
      <c r="AOP1007" s="3"/>
      <c r="AOQ1007" s="3"/>
      <c r="AOR1007" s="3"/>
      <c r="AOS1007" s="3"/>
      <c r="AOT1007" s="3"/>
      <c r="AOU1007" s="3"/>
      <c r="AOV1007" s="3"/>
      <c r="AOW1007" s="3"/>
      <c r="AOX1007" s="3"/>
      <c r="AOY1007" s="3"/>
      <c r="AOZ1007" s="3"/>
      <c r="APA1007" s="3"/>
      <c r="APB1007" s="3"/>
      <c r="APC1007" s="3"/>
      <c r="APD1007" s="3"/>
      <c r="APE1007" s="3"/>
      <c r="APF1007" s="3"/>
      <c r="APG1007" s="3"/>
      <c r="APH1007" s="3"/>
      <c r="API1007" s="3"/>
      <c r="APJ1007" s="3"/>
      <c r="APK1007" s="3"/>
      <c r="APL1007" s="3"/>
      <c r="APM1007" s="3"/>
      <c r="APN1007" s="3"/>
      <c r="APO1007" s="3"/>
      <c r="APP1007" s="3"/>
      <c r="APQ1007" s="3"/>
      <c r="APR1007" s="3"/>
      <c r="APS1007" s="3"/>
      <c r="APT1007" s="3"/>
      <c r="APU1007" s="3"/>
      <c r="APV1007" s="3"/>
      <c r="APW1007" s="3"/>
      <c r="APX1007" s="3"/>
      <c r="APY1007" s="3"/>
      <c r="APZ1007" s="3"/>
      <c r="AQA1007" s="3"/>
      <c r="AQB1007" s="3"/>
      <c r="AQC1007" s="3"/>
      <c r="AQD1007" s="3"/>
      <c r="AQE1007" s="3"/>
      <c r="AQF1007" s="3"/>
      <c r="AQG1007" s="3"/>
      <c r="AQH1007" s="3"/>
      <c r="AQI1007" s="3"/>
      <c r="AQJ1007" s="3"/>
      <c r="AQK1007" s="3"/>
      <c r="AQL1007" s="3"/>
      <c r="AQM1007" s="3"/>
      <c r="AQN1007" s="3"/>
      <c r="AQO1007" s="3"/>
      <c r="AQP1007" s="3"/>
      <c r="AQQ1007" s="3"/>
      <c r="AQR1007" s="3"/>
      <c r="AQS1007" s="3"/>
      <c r="AQT1007" s="3"/>
      <c r="AQU1007" s="3"/>
      <c r="AQV1007" s="3"/>
      <c r="AQW1007" s="3"/>
      <c r="AQX1007" s="3"/>
      <c r="AQY1007" s="3"/>
      <c r="AQZ1007" s="3"/>
      <c r="ARA1007" s="3"/>
      <c r="ARB1007" s="3"/>
      <c r="ARC1007" s="3"/>
      <c r="ARD1007" s="3"/>
      <c r="ARE1007" s="3"/>
      <c r="ARF1007" s="3"/>
      <c r="ARG1007" s="3"/>
      <c r="ARH1007" s="3"/>
      <c r="ARI1007" s="3"/>
      <c r="ARJ1007" s="3"/>
      <c r="ARK1007" s="3"/>
      <c r="ARL1007" s="3"/>
      <c r="ARM1007" s="3"/>
      <c r="ARN1007" s="3"/>
      <c r="ARO1007" s="3"/>
      <c r="ARP1007" s="3"/>
      <c r="ARQ1007" s="3"/>
      <c r="ARR1007" s="3"/>
      <c r="ARS1007" s="3"/>
      <c r="ART1007" s="3"/>
      <c r="ARU1007" s="3"/>
      <c r="ARV1007" s="3"/>
      <c r="ARW1007" s="3"/>
      <c r="ARX1007" s="3"/>
      <c r="ARY1007" s="3"/>
      <c r="ARZ1007" s="3"/>
      <c r="ASA1007" s="3"/>
      <c r="ASB1007" s="3"/>
      <c r="ASC1007" s="3"/>
      <c r="ASD1007" s="3"/>
      <c r="ASE1007" s="3"/>
      <c r="ASF1007" s="3"/>
      <c r="ASG1007" s="3"/>
      <c r="ASH1007" s="3"/>
      <c r="ASI1007" s="3"/>
      <c r="ASJ1007" s="3"/>
      <c r="ASK1007" s="3"/>
      <c r="ASL1007" s="3"/>
      <c r="ASM1007" s="3"/>
      <c r="ASN1007" s="3"/>
      <c r="ASO1007" s="3"/>
      <c r="ASP1007" s="3"/>
      <c r="ASQ1007" s="3"/>
      <c r="ASR1007" s="3"/>
      <c r="ASS1007" s="3"/>
      <c r="AST1007" s="3"/>
      <c r="ASU1007" s="3"/>
      <c r="ASV1007" s="3"/>
      <c r="ASW1007" s="3"/>
      <c r="ASX1007" s="3"/>
      <c r="ASY1007" s="3"/>
      <c r="ASZ1007" s="3"/>
      <c r="ATA1007" s="3"/>
      <c r="ATB1007" s="3"/>
      <c r="ATC1007" s="3"/>
      <c r="ATD1007" s="3"/>
      <c r="ATE1007" s="3"/>
      <c r="ATF1007" s="3"/>
      <c r="ATG1007" s="3"/>
      <c r="ATH1007" s="3"/>
      <c r="ATI1007" s="3"/>
      <c r="ATJ1007" s="3"/>
      <c r="ATK1007" s="3"/>
      <c r="ATL1007" s="3"/>
      <c r="ATM1007" s="3"/>
      <c r="ATN1007" s="3"/>
      <c r="ATO1007" s="3"/>
      <c r="ATP1007" s="3"/>
      <c r="ATQ1007" s="3"/>
      <c r="ATR1007" s="3"/>
      <c r="ATS1007" s="3"/>
      <c r="ATT1007" s="3"/>
      <c r="ATU1007" s="3"/>
      <c r="ATV1007" s="3"/>
      <c r="ATW1007" s="3"/>
      <c r="ATX1007" s="3"/>
      <c r="ATY1007" s="3"/>
      <c r="ATZ1007" s="3"/>
      <c r="AUA1007" s="3"/>
      <c r="AUB1007" s="3"/>
      <c r="AUC1007" s="3"/>
      <c r="AUD1007" s="3"/>
      <c r="AUE1007" s="3"/>
      <c r="AUF1007" s="3"/>
      <c r="AUG1007" s="3"/>
      <c r="AUH1007" s="3"/>
      <c r="AUI1007" s="3"/>
      <c r="AUJ1007" s="3"/>
      <c r="AUK1007" s="3"/>
      <c r="AUL1007" s="3"/>
      <c r="AUM1007" s="3"/>
      <c r="AUN1007" s="3"/>
      <c r="AUO1007" s="3"/>
      <c r="AUP1007" s="3"/>
      <c r="AUQ1007" s="3"/>
      <c r="AUR1007" s="3"/>
      <c r="AUS1007" s="3"/>
      <c r="AUT1007" s="3"/>
      <c r="AUU1007" s="3"/>
      <c r="AUV1007" s="3"/>
      <c r="AUW1007" s="3"/>
      <c r="AUX1007" s="3"/>
      <c r="AUY1007" s="3"/>
      <c r="AUZ1007" s="3"/>
      <c r="AVA1007" s="3"/>
      <c r="AVB1007" s="3"/>
      <c r="AVC1007" s="3"/>
      <c r="AVD1007" s="3"/>
      <c r="AVE1007" s="3"/>
      <c r="AVF1007" s="3"/>
      <c r="AVG1007" s="3"/>
      <c r="AVH1007" s="3"/>
      <c r="AVI1007" s="3"/>
      <c r="AVJ1007" s="3"/>
      <c r="AVK1007" s="3"/>
      <c r="AVL1007" s="3"/>
      <c r="AVM1007" s="3"/>
      <c r="AVN1007" s="3"/>
      <c r="AVO1007" s="3"/>
      <c r="AVP1007" s="3"/>
      <c r="AVQ1007" s="3"/>
      <c r="AVR1007" s="3"/>
      <c r="AVS1007" s="3"/>
      <c r="AVT1007" s="3"/>
      <c r="AVU1007" s="3"/>
      <c r="AVV1007" s="3"/>
      <c r="AVW1007" s="3"/>
      <c r="AVX1007" s="3"/>
      <c r="AVY1007" s="3"/>
      <c r="AVZ1007" s="3"/>
      <c r="AWA1007" s="3"/>
      <c r="AWB1007" s="3"/>
      <c r="AWC1007" s="3"/>
      <c r="AWD1007" s="3"/>
      <c r="AWE1007" s="3"/>
      <c r="AWF1007" s="3"/>
      <c r="AWG1007" s="3"/>
      <c r="AWH1007" s="3"/>
      <c r="AWI1007" s="3"/>
      <c r="AWJ1007" s="3"/>
      <c r="AWK1007" s="3"/>
      <c r="AWL1007" s="3"/>
      <c r="AWM1007" s="3"/>
      <c r="AWN1007" s="3"/>
      <c r="AWO1007" s="3"/>
      <c r="AWP1007" s="3"/>
      <c r="AWQ1007" s="3"/>
      <c r="AWR1007" s="3"/>
      <c r="AWS1007" s="3"/>
      <c r="AWT1007" s="3"/>
      <c r="AWU1007" s="3"/>
      <c r="AWV1007" s="3"/>
      <c r="AWW1007" s="3"/>
      <c r="AWX1007" s="3"/>
      <c r="AWY1007" s="3"/>
      <c r="AWZ1007" s="3"/>
      <c r="AXA1007" s="3"/>
      <c r="AXB1007" s="3"/>
      <c r="AXC1007" s="3"/>
      <c r="AXD1007" s="3"/>
      <c r="AXE1007" s="3"/>
      <c r="AXF1007" s="3"/>
      <c r="AXG1007" s="3"/>
      <c r="AXH1007" s="3"/>
      <c r="AXI1007" s="3"/>
      <c r="AXJ1007" s="3"/>
      <c r="AXK1007" s="3"/>
      <c r="AXL1007" s="3"/>
      <c r="AXM1007" s="3"/>
      <c r="AXN1007" s="3"/>
      <c r="AXO1007" s="3"/>
      <c r="AXP1007" s="3"/>
      <c r="AXQ1007" s="3"/>
      <c r="AXR1007" s="3"/>
      <c r="AXS1007" s="3"/>
      <c r="AXT1007" s="3"/>
      <c r="AXU1007" s="3"/>
      <c r="AXV1007" s="3"/>
      <c r="AXW1007" s="3"/>
      <c r="AXX1007" s="3"/>
      <c r="AXY1007" s="3"/>
      <c r="AXZ1007" s="3"/>
      <c r="AYA1007" s="3"/>
      <c r="AYB1007" s="3"/>
      <c r="AYC1007" s="3"/>
      <c r="AYD1007" s="3"/>
      <c r="AYE1007" s="3"/>
      <c r="AYF1007" s="3"/>
      <c r="AYG1007" s="3"/>
      <c r="AYH1007" s="3"/>
      <c r="AYI1007" s="3"/>
      <c r="AYJ1007" s="3"/>
      <c r="AYK1007" s="3"/>
      <c r="AYL1007" s="3"/>
      <c r="AYM1007" s="3"/>
      <c r="AYN1007" s="3"/>
      <c r="AYO1007" s="3"/>
      <c r="AYP1007" s="3"/>
      <c r="AYQ1007" s="3"/>
      <c r="AYR1007" s="3"/>
      <c r="AYS1007" s="3"/>
      <c r="AYT1007" s="3"/>
      <c r="AYU1007" s="3"/>
      <c r="AYV1007" s="3"/>
      <c r="AYW1007" s="3"/>
      <c r="AYX1007" s="3"/>
      <c r="AYY1007" s="3"/>
      <c r="AYZ1007" s="3"/>
      <c r="AZA1007" s="3"/>
      <c r="AZB1007" s="3"/>
      <c r="AZC1007" s="3"/>
      <c r="AZD1007" s="3"/>
      <c r="AZE1007" s="3"/>
      <c r="AZF1007" s="3"/>
      <c r="AZG1007" s="3"/>
      <c r="AZH1007" s="3"/>
      <c r="AZI1007" s="3"/>
      <c r="AZJ1007" s="3"/>
      <c r="AZK1007" s="3"/>
      <c r="AZL1007" s="3"/>
      <c r="AZM1007" s="3"/>
      <c r="AZN1007" s="3"/>
      <c r="AZO1007" s="3"/>
      <c r="AZP1007" s="3"/>
      <c r="AZQ1007" s="3"/>
      <c r="AZR1007" s="3"/>
      <c r="AZS1007" s="3"/>
      <c r="AZT1007" s="3"/>
      <c r="AZU1007" s="3"/>
      <c r="AZV1007" s="3"/>
      <c r="AZW1007" s="3"/>
      <c r="AZX1007" s="3"/>
      <c r="AZY1007" s="3"/>
      <c r="AZZ1007" s="3"/>
      <c r="BAA1007" s="3"/>
      <c r="BAB1007" s="3"/>
      <c r="BAC1007" s="3"/>
      <c r="BAD1007" s="3"/>
      <c r="BAE1007" s="3"/>
      <c r="BAF1007" s="3"/>
      <c r="BAG1007" s="3"/>
      <c r="BAH1007" s="3"/>
      <c r="BAI1007" s="3"/>
      <c r="BAJ1007" s="3"/>
      <c r="BAK1007" s="3"/>
      <c r="BAL1007" s="3"/>
      <c r="BAM1007" s="3"/>
      <c r="BAN1007" s="3"/>
      <c r="BAO1007" s="3"/>
      <c r="BAP1007" s="3"/>
      <c r="BAQ1007" s="3"/>
      <c r="BAR1007" s="3"/>
      <c r="BAS1007" s="3"/>
      <c r="BAT1007" s="3"/>
      <c r="BAU1007" s="3"/>
      <c r="BAV1007" s="3"/>
      <c r="BAW1007" s="3"/>
      <c r="BAX1007" s="3"/>
      <c r="BAY1007" s="3"/>
      <c r="BAZ1007" s="3"/>
      <c r="BBA1007" s="3"/>
      <c r="BBB1007" s="3"/>
      <c r="BBC1007" s="3"/>
      <c r="BBD1007" s="3"/>
      <c r="BBE1007" s="3"/>
      <c r="BBF1007" s="3"/>
      <c r="BBG1007" s="3"/>
      <c r="BBH1007" s="3"/>
      <c r="BBI1007" s="3"/>
      <c r="BBJ1007" s="3"/>
      <c r="BBK1007" s="3"/>
      <c r="BBL1007" s="3"/>
      <c r="BBM1007" s="3"/>
      <c r="BBN1007" s="3"/>
      <c r="BBO1007" s="3"/>
      <c r="BBP1007" s="3"/>
      <c r="BBQ1007" s="3"/>
      <c r="BBR1007" s="3"/>
      <c r="BBS1007" s="3"/>
      <c r="BBT1007" s="3"/>
      <c r="BBU1007" s="3"/>
      <c r="BBV1007" s="3"/>
      <c r="BBW1007" s="3"/>
      <c r="BBX1007" s="3"/>
      <c r="BBY1007" s="3"/>
      <c r="BBZ1007" s="3"/>
      <c r="BCA1007" s="3"/>
      <c r="BCB1007" s="3"/>
      <c r="BCC1007" s="3"/>
      <c r="BCD1007" s="3"/>
      <c r="BCE1007" s="3"/>
      <c r="BCF1007" s="3"/>
      <c r="BCG1007" s="3"/>
      <c r="BCH1007" s="3"/>
      <c r="BCI1007" s="3"/>
      <c r="BCJ1007" s="3"/>
      <c r="BCK1007" s="3"/>
      <c r="BCL1007" s="3"/>
      <c r="BCM1007" s="3"/>
      <c r="BCN1007" s="3"/>
      <c r="BCO1007" s="3"/>
      <c r="BCP1007" s="3"/>
      <c r="BCQ1007" s="3"/>
      <c r="BCR1007" s="3"/>
      <c r="BCS1007" s="3"/>
      <c r="BCT1007" s="3"/>
      <c r="BCU1007" s="3"/>
      <c r="BCV1007" s="3"/>
      <c r="BCW1007" s="3"/>
      <c r="BCX1007" s="3"/>
      <c r="BCY1007" s="3"/>
      <c r="BCZ1007" s="3"/>
      <c r="BDA1007" s="3"/>
      <c r="BDB1007" s="3"/>
      <c r="BDC1007" s="3"/>
      <c r="BDD1007" s="3"/>
      <c r="BDE1007" s="3"/>
      <c r="BDF1007" s="3"/>
      <c r="BDG1007" s="3"/>
      <c r="BDH1007" s="3"/>
      <c r="BDI1007" s="3"/>
      <c r="BDJ1007" s="3"/>
      <c r="BDK1007" s="3"/>
      <c r="BDL1007" s="3"/>
      <c r="BDM1007" s="3"/>
      <c r="BDN1007" s="3"/>
      <c r="BDO1007" s="3"/>
      <c r="BDP1007" s="3"/>
      <c r="BDQ1007" s="3"/>
      <c r="BDR1007" s="3"/>
      <c r="BDS1007" s="3"/>
      <c r="BDT1007" s="3"/>
      <c r="BDU1007" s="3"/>
      <c r="BDV1007" s="3"/>
      <c r="BDW1007" s="3"/>
      <c r="BDX1007" s="3"/>
      <c r="BDY1007" s="3"/>
      <c r="BDZ1007" s="3"/>
      <c r="BEA1007" s="3"/>
      <c r="BEB1007" s="3"/>
      <c r="BEC1007" s="3"/>
      <c r="BED1007" s="3"/>
      <c r="BEE1007" s="3"/>
      <c r="BEF1007" s="3"/>
      <c r="BEG1007" s="3"/>
      <c r="BEH1007" s="3"/>
      <c r="BEI1007" s="3"/>
      <c r="BEJ1007" s="3"/>
      <c r="BEK1007" s="3"/>
      <c r="BEL1007" s="3"/>
      <c r="BEM1007" s="3"/>
      <c r="BEN1007" s="3"/>
      <c r="BEO1007" s="3"/>
      <c r="BEP1007" s="3"/>
      <c r="BEQ1007" s="3"/>
      <c r="BER1007" s="3"/>
      <c r="BES1007" s="3"/>
      <c r="BET1007" s="3"/>
      <c r="BEU1007" s="3"/>
      <c r="BEV1007" s="3"/>
      <c r="BEW1007" s="3"/>
      <c r="BEX1007" s="3"/>
      <c r="BEY1007" s="3"/>
      <c r="BEZ1007" s="3"/>
      <c r="BFA1007" s="3"/>
      <c r="BFB1007" s="3"/>
      <c r="BFC1007" s="3"/>
      <c r="BFD1007" s="3"/>
      <c r="BFE1007" s="3"/>
      <c r="BFF1007" s="3"/>
      <c r="BFG1007" s="3"/>
      <c r="BFH1007" s="3"/>
      <c r="BFI1007" s="3"/>
      <c r="BFJ1007" s="3"/>
      <c r="BFK1007" s="3"/>
      <c r="BFL1007" s="3"/>
      <c r="BFM1007" s="3"/>
      <c r="BFN1007" s="3"/>
      <c r="BFO1007" s="3"/>
      <c r="BFP1007" s="3"/>
      <c r="BFQ1007" s="3"/>
      <c r="BFR1007" s="3"/>
      <c r="BFS1007" s="3"/>
      <c r="BFT1007" s="3"/>
      <c r="BFU1007" s="3"/>
      <c r="BFV1007" s="3"/>
      <c r="BFW1007" s="3"/>
      <c r="BFX1007" s="3"/>
      <c r="BFY1007" s="3"/>
      <c r="BFZ1007" s="3"/>
      <c r="BGA1007" s="3"/>
      <c r="BGB1007" s="3"/>
      <c r="BGC1007" s="3"/>
      <c r="BGD1007" s="3"/>
      <c r="BGE1007" s="3"/>
      <c r="BGF1007" s="3"/>
      <c r="BGG1007" s="3"/>
      <c r="BGH1007" s="3"/>
      <c r="BGI1007" s="3"/>
      <c r="BGJ1007" s="3"/>
      <c r="BGK1007" s="3"/>
      <c r="BGL1007" s="3"/>
      <c r="BGM1007" s="3"/>
      <c r="BGN1007" s="3"/>
      <c r="BGO1007" s="3"/>
      <c r="BGP1007" s="3"/>
      <c r="BGQ1007" s="3"/>
      <c r="BGR1007" s="3"/>
      <c r="BGS1007" s="3"/>
      <c r="BGT1007" s="3"/>
      <c r="BGU1007" s="3"/>
      <c r="BGV1007" s="3"/>
      <c r="BGW1007" s="3"/>
      <c r="BGX1007" s="3"/>
      <c r="BGY1007" s="3"/>
      <c r="BGZ1007" s="3"/>
      <c r="BHA1007" s="3"/>
      <c r="BHB1007" s="3"/>
      <c r="BHC1007" s="3"/>
      <c r="BHD1007" s="3"/>
      <c r="BHE1007" s="3"/>
      <c r="BHF1007" s="3"/>
      <c r="BHG1007" s="3"/>
      <c r="BHH1007" s="3"/>
      <c r="BHI1007" s="3"/>
      <c r="BHJ1007" s="3"/>
      <c r="BHK1007" s="3"/>
      <c r="BHL1007" s="3"/>
      <c r="BHM1007" s="3"/>
      <c r="BHN1007" s="3"/>
      <c r="BHO1007" s="3"/>
      <c r="BHP1007" s="3"/>
      <c r="BHQ1007" s="3"/>
      <c r="BHR1007" s="3"/>
      <c r="BHS1007" s="3"/>
      <c r="BHT1007" s="3"/>
      <c r="BHU1007" s="3"/>
      <c r="BHV1007" s="3"/>
      <c r="BHW1007" s="3"/>
      <c r="BHX1007" s="3"/>
      <c r="BHY1007" s="3"/>
      <c r="BHZ1007" s="3"/>
      <c r="BIA1007" s="3"/>
      <c r="BIB1007" s="3"/>
      <c r="BIC1007" s="3"/>
      <c r="BID1007" s="3"/>
      <c r="BIE1007" s="3"/>
      <c r="BIF1007" s="3"/>
      <c r="BIG1007" s="3"/>
      <c r="BIH1007" s="3"/>
      <c r="BII1007" s="3"/>
      <c r="BIJ1007" s="3"/>
      <c r="BIK1007" s="3"/>
      <c r="BIL1007" s="3"/>
      <c r="BIM1007" s="3"/>
      <c r="BIN1007" s="3"/>
      <c r="BIO1007" s="3"/>
      <c r="BIP1007" s="3"/>
      <c r="BIQ1007" s="3"/>
      <c r="BIR1007" s="3"/>
      <c r="BIS1007" s="3"/>
      <c r="BIT1007" s="3"/>
      <c r="BIU1007" s="3"/>
      <c r="BIV1007" s="3"/>
      <c r="BIW1007" s="3"/>
      <c r="BIX1007" s="3"/>
      <c r="BIY1007" s="3"/>
      <c r="BIZ1007" s="3"/>
      <c r="BJA1007" s="3"/>
      <c r="BJB1007" s="3"/>
      <c r="BJC1007" s="3"/>
      <c r="BJD1007" s="3"/>
      <c r="BJE1007" s="3"/>
      <c r="BJF1007" s="3"/>
      <c r="BJG1007" s="3"/>
      <c r="BJH1007" s="3"/>
      <c r="BJI1007" s="3"/>
      <c r="BJJ1007" s="3"/>
      <c r="BJK1007" s="3"/>
      <c r="BJL1007" s="3"/>
      <c r="BJM1007" s="3"/>
      <c r="BJN1007" s="3"/>
      <c r="BJO1007" s="3"/>
      <c r="BJP1007" s="3"/>
      <c r="BJQ1007" s="3"/>
      <c r="BJR1007" s="3"/>
      <c r="BJS1007" s="3"/>
      <c r="BJT1007" s="3"/>
      <c r="BJU1007" s="3"/>
      <c r="BJV1007" s="3"/>
      <c r="BJW1007" s="3"/>
      <c r="BJX1007" s="3"/>
      <c r="BJY1007" s="3"/>
      <c r="BJZ1007" s="3"/>
      <c r="BKA1007" s="3"/>
      <c r="BKB1007" s="3"/>
      <c r="BKC1007" s="3"/>
      <c r="BKD1007" s="3"/>
      <c r="BKE1007" s="3"/>
      <c r="BKF1007" s="3"/>
      <c r="BKG1007" s="3"/>
      <c r="BKH1007" s="3"/>
      <c r="BKI1007" s="3"/>
      <c r="BKJ1007" s="3"/>
      <c r="BKK1007" s="3"/>
      <c r="BKL1007" s="3"/>
      <c r="BKM1007" s="3"/>
      <c r="BKN1007" s="3"/>
      <c r="BKO1007" s="3"/>
      <c r="BKP1007" s="3"/>
      <c r="BKQ1007" s="3"/>
      <c r="BKR1007" s="3"/>
      <c r="BKS1007" s="3"/>
      <c r="BKT1007" s="3"/>
      <c r="BKU1007" s="3"/>
      <c r="BKV1007" s="3"/>
      <c r="BKW1007" s="3"/>
      <c r="BKX1007" s="3"/>
      <c r="BKY1007" s="3"/>
      <c r="BKZ1007" s="3"/>
      <c r="BLA1007" s="3"/>
      <c r="BLB1007" s="3"/>
      <c r="BLC1007" s="3"/>
      <c r="BLD1007" s="3"/>
      <c r="BLE1007" s="3"/>
      <c r="BLF1007" s="3"/>
      <c r="BLG1007" s="3"/>
      <c r="BLH1007" s="3"/>
      <c r="BLI1007" s="3"/>
      <c r="BLJ1007" s="3"/>
      <c r="BLK1007" s="3"/>
      <c r="BLL1007" s="3"/>
      <c r="BLM1007" s="3"/>
      <c r="BLN1007" s="3"/>
      <c r="BLO1007" s="3"/>
      <c r="BLP1007" s="3"/>
      <c r="BLQ1007" s="3"/>
      <c r="BLR1007" s="3"/>
      <c r="BLS1007" s="3"/>
      <c r="BLT1007" s="3"/>
      <c r="BLU1007" s="3"/>
      <c r="BLV1007" s="3"/>
      <c r="BLW1007" s="3"/>
      <c r="BLX1007" s="3"/>
      <c r="BLY1007" s="3"/>
      <c r="BLZ1007" s="3"/>
      <c r="BMA1007" s="3"/>
      <c r="BMB1007" s="3"/>
      <c r="BMC1007" s="3"/>
      <c r="BMD1007" s="3"/>
      <c r="BME1007" s="3"/>
      <c r="BMF1007" s="3"/>
      <c r="BMG1007" s="3"/>
      <c r="BMH1007" s="3"/>
      <c r="BMI1007" s="3"/>
      <c r="BMJ1007" s="3"/>
      <c r="BMK1007" s="3"/>
      <c r="BML1007" s="3"/>
      <c r="BMM1007" s="3"/>
      <c r="BMN1007" s="3"/>
      <c r="BMO1007" s="3"/>
      <c r="BMP1007" s="3"/>
      <c r="BMQ1007" s="3"/>
      <c r="BMR1007" s="3"/>
      <c r="BMS1007" s="3"/>
      <c r="BMT1007" s="3"/>
      <c r="BMU1007" s="3"/>
      <c r="BMV1007" s="3"/>
      <c r="BMW1007" s="3"/>
      <c r="BMX1007" s="3"/>
      <c r="BMY1007" s="3"/>
      <c r="BMZ1007" s="3"/>
      <c r="BNA1007" s="3"/>
      <c r="BNB1007" s="3"/>
      <c r="BNC1007" s="3"/>
      <c r="BND1007" s="3"/>
      <c r="BNE1007" s="3"/>
      <c r="BNF1007" s="3"/>
      <c r="BNG1007" s="3"/>
      <c r="BNH1007" s="3"/>
      <c r="BNI1007" s="3"/>
      <c r="BNJ1007" s="3"/>
      <c r="BNK1007" s="3"/>
      <c r="BNL1007" s="3"/>
      <c r="BNM1007" s="3"/>
      <c r="BNN1007" s="3"/>
      <c r="BNO1007" s="3"/>
      <c r="BNP1007" s="3"/>
      <c r="BNQ1007" s="3"/>
      <c r="BNR1007" s="3"/>
      <c r="BNS1007" s="3"/>
      <c r="BNT1007" s="3"/>
      <c r="BNU1007" s="3"/>
      <c r="BNV1007" s="3"/>
      <c r="BNW1007" s="3"/>
      <c r="BNX1007" s="3"/>
      <c r="BNY1007" s="3"/>
      <c r="BNZ1007" s="3"/>
      <c r="BOA1007" s="3"/>
      <c r="BOB1007" s="3"/>
      <c r="BOC1007" s="3"/>
      <c r="BOD1007" s="3"/>
      <c r="BOE1007" s="3"/>
      <c r="BOF1007" s="3"/>
      <c r="BOG1007" s="3"/>
      <c r="BOH1007" s="3"/>
      <c r="BOI1007" s="3"/>
      <c r="BOJ1007" s="3"/>
      <c r="BOK1007" s="3"/>
      <c r="BOL1007" s="3"/>
      <c r="BOM1007" s="3"/>
      <c r="BON1007" s="3"/>
      <c r="BOO1007" s="3"/>
      <c r="BOP1007" s="3"/>
      <c r="BOQ1007" s="3"/>
      <c r="BOR1007" s="3"/>
      <c r="BOS1007" s="3"/>
      <c r="BOT1007" s="3"/>
      <c r="BOU1007" s="3"/>
      <c r="BOV1007" s="3"/>
      <c r="BOW1007" s="3"/>
      <c r="BOX1007" s="3"/>
      <c r="BOY1007" s="3"/>
      <c r="BOZ1007" s="3"/>
      <c r="BPA1007" s="3"/>
      <c r="BPB1007" s="3"/>
      <c r="BPC1007" s="3"/>
      <c r="BPD1007" s="3"/>
      <c r="BPE1007" s="3"/>
      <c r="BPF1007" s="3"/>
      <c r="BPG1007" s="3"/>
      <c r="BPH1007" s="3"/>
      <c r="BPI1007" s="3"/>
      <c r="BPJ1007" s="3"/>
      <c r="BPK1007" s="3"/>
      <c r="BPL1007" s="3"/>
      <c r="BPM1007" s="3"/>
      <c r="BPN1007" s="3"/>
      <c r="BPO1007" s="3"/>
      <c r="BPP1007" s="3"/>
      <c r="BPQ1007" s="3"/>
      <c r="BPR1007" s="3"/>
      <c r="BPS1007" s="3"/>
      <c r="BPT1007" s="3"/>
      <c r="BPU1007" s="3"/>
      <c r="BPV1007" s="3"/>
      <c r="BPW1007" s="3"/>
      <c r="BPX1007" s="3"/>
      <c r="BPY1007" s="3"/>
      <c r="BPZ1007" s="3"/>
      <c r="BQA1007" s="3"/>
      <c r="BQB1007" s="3"/>
      <c r="BQC1007" s="3"/>
      <c r="BQD1007" s="3"/>
      <c r="BQE1007" s="3"/>
      <c r="BQF1007" s="3"/>
      <c r="BQG1007" s="3"/>
      <c r="BQH1007" s="3"/>
      <c r="BQI1007" s="3"/>
      <c r="BQJ1007" s="3"/>
      <c r="BQK1007" s="3"/>
      <c r="BQL1007" s="3"/>
      <c r="BQM1007" s="3"/>
      <c r="BQN1007" s="3"/>
      <c r="BQO1007" s="3"/>
      <c r="BQP1007" s="3"/>
      <c r="BQQ1007" s="3"/>
      <c r="BQR1007" s="3"/>
      <c r="BQS1007" s="3"/>
      <c r="BQT1007" s="3"/>
      <c r="BQU1007" s="3"/>
      <c r="BQV1007" s="3"/>
      <c r="BQW1007" s="3"/>
      <c r="BQX1007" s="3"/>
      <c r="BQY1007" s="3"/>
      <c r="BQZ1007" s="3"/>
      <c r="BRA1007" s="3"/>
      <c r="BRB1007" s="3"/>
      <c r="BRC1007" s="3"/>
      <c r="BRD1007" s="3"/>
      <c r="BRE1007" s="3"/>
      <c r="BRF1007" s="3"/>
      <c r="BRG1007" s="3"/>
      <c r="BRH1007" s="3"/>
      <c r="BRI1007" s="3"/>
      <c r="BRJ1007" s="3"/>
      <c r="BRK1007" s="3"/>
      <c r="BRL1007" s="3"/>
      <c r="BRM1007" s="3"/>
      <c r="BRN1007" s="3"/>
      <c r="BRO1007" s="3"/>
      <c r="BRP1007" s="3"/>
      <c r="BRQ1007" s="3"/>
      <c r="BRR1007" s="3"/>
      <c r="BRS1007" s="3"/>
      <c r="BRT1007" s="3"/>
      <c r="BRU1007" s="3"/>
      <c r="BRV1007" s="3"/>
      <c r="BRW1007" s="3"/>
      <c r="BRX1007" s="3"/>
      <c r="BRY1007" s="3"/>
      <c r="BRZ1007" s="3"/>
      <c r="BSA1007" s="3"/>
      <c r="BSB1007" s="3"/>
      <c r="BSC1007" s="3"/>
      <c r="BSD1007" s="3"/>
      <c r="BSE1007" s="3"/>
      <c r="BSF1007" s="3"/>
      <c r="BSG1007" s="3"/>
      <c r="BSH1007" s="3"/>
      <c r="BSI1007" s="3"/>
      <c r="BSJ1007" s="3"/>
      <c r="BSK1007" s="3"/>
      <c r="BSL1007" s="3"/>
      <c r="BSM1007" s="3"/>
      <c r="BSN1007" s="3"/>
      <c r="BSO1007" s="3"/>
      <c r="BSP1007" s="3"/>
      <c r="BSQ1007" s="3"/>
      <c r="BSR1007" s="3"/>
      <c r="BSS1007" s="3"/>
      <c r="BST1007" s="3"/>
      <c r="BSU1007" s="3"/>
      <c r="BSV1007" s="3"/>
      <c r="BSW1007" s="3"/>
      <c r="BSX1007" s="3"/>
      <c r="BSY1007" s="3"/>
      <c r="BSZ1007" s="3"/>
      <c r="BTA1007" s="3"/>
      <c r="BTB1007" s="3"/>
      <c r="BTC1007" s="3"/>
      <c r="BTD1007" s="3"/>
      <c r="BTE1007" s="3"/>
      <c r="BTF1007" s="3"/>
      <c r="BTG1007" s="3"/>
      <c r="BTH1007" s="3"/>
      <c r="BTI1007" s="3"/>
      <c r="BTJ1007" s="3"/>
      <c r="BTK1007" s="3"/>
      <c r="BTL1007" s="3"/>
      <c r="BTM1007" s="3"/>
      <c r="BTN1007" s="3"/>
      <c r="BTO1007" s="3"/>
      <c r="BTP1007" s="3"/>
      <c r="BTQ1007" s="3"/>
      <c r="BTR1007" s="3"/>
      <c r="BTS1007" s="3"/>
      <c r="BTT1007" s="3"/>
      <c r="BTU1007" s="3"/>
      <c r="BTV1007" s="3"/>
      <c r="BTW1007" s="3"/>
      <c r="BTX1007" s="3"/>
      <c r="BTY1007" s="3"/>
      <c r="BTZ1007" s="3"/>
      <c r="BUA1007" s="3"/>
      <c r="BUB1007" s="3"/>
      <c r="BUC1007" s="3"/>
      <c r="BUD1007" s="3"/>
      <c r="BUE1007" s="3"/>
      <c r="BUF1007" s="3"/>
      <c r="BUG1007" s="3"/>
      <c r="BUH1007" s="3"/>
      <c r="BUI1007" s="3"/>
      <c r="BUJ1007" s="3"/>
      <c r="BUK1007" s="3"/>
      <c r="BUL1007" s="3"/>
      <c r="BUM1007" s="3"/>
      <c r="BUN1007" s="3"/>
      <c r="BUO1007" s="3"/>
      <c r="BUP1007" s="3"/>
      <c r="BUQ1007" s="3"/>
      <c r="BUR1007" s="3"/>
      <c r="BUS1007" s="3"/>
      <c r="BUT1007" s="3"/>
      <c r="BUU1007" s="3"/>
      <c r="BUV1007" s="3"/>
      <c r="BUW1007" s="3"/>
      <c r="BUX1007" s="3"/>
      <c r="BUY1007" s="3"/>
      <c r="BUZ1007" s="3"/>
      <c r="BVA1007" s="3"/>
      <c r="BVB1007" s="3"/>
      <c r="BVC1007" s="3"/>
      <c r="BVD1007" s="3"/>
      <c r="BVE1007" s="3"/>
      <c r="BVF1007" s="3"/>
      <c r="BVG1007" s="3"/>
      <c r="BVH1007" s="3"/>
      <c r="BVI1007" s="3"/>
      <c r="BVJ1007" s="3"/>
      <c r="BVK1007" s="3"/>
      <c r="BVL1007" s="3"/>
      <c r="BVM1007" s="3"/>
      <c r="BVN1007" s="3"/>
      <c r="BVO1007" s="3"/>
      <c r="BVP1007" s="3"/>
      <c r="BVQ1007" s="3"/>
      <c r="BVR1007" s="3"/>
      <c r="BVS1007" s="3"/>
      <c r="BVT1007" s="3"/>
      <c r="BVU1007" s="3"/>
      <c r="BVV1007" s="3"/>
      <c r="BVW1007" s="3"/>
      <c r="BVX1007" s="3"/>
      <c r="BVY1007" s="3"/>
      <c r="BVZ1007" s="3"/>
      <c r="BWA1007" s="3"/>
      <c r="BWB1007" s="3"/>
      <c r="BWC1007" s="3"/>
      <c r="BWD1007" s="3"/>
      <c r="BWE1007" s="3"/>
      <c r="BWF1007" s="3"/>
      <c r="BWG1007" s="3"/>
      <c r="BWH1007" s="3"/>
      <c r="BWI1007" s="3"/>
      <c r="BWJ1007" s="3"/>
      <c r="BWK1007" s="3"/>
      <c r="BWL1007" s="3"/>
      <c r="BWM1007" s="3"/>
      <c r="BWN1007" s="3"/>
      <c r="BWO1007" s="3"/>
      <c r="BWP1007" s="3"/>
      <c r="BWQ1007" s="3"/>
      <c r="BWR1007" s="3"/>
      <c r="BWS1007" s="3"/>
      <c r="BWT1007" s="3"/>
      <c r="BWU1007" s="3"/>
      <c r="BWV1007" s="3"/>
      <c r="BWW1007" s="3"/>
      <c r="BWX1007" s="3"/>
      <c r="BWY1007" s="3"/>
      <c r="BWZ1007" s="3"/>
      <c r="BXA1007" s="3"/>
      <c r="BXB1007" s="3"/>
      <c r="BXC1007" s="3"/>
      <c r="BXD1007" s="3"/>
      <c r="BXE1007" s="3"/>
      <c r="BXF1007" s="3"/>
      <c r="BXG1007" s="3"/>
      <c r="BXH1007" s="3"/>
      <c r="BXI1007" s="3"/>
      <c r="BXJ1007" s="3"/>
      <c r="BXK1007" s="3"/>
      <c r="BXL1007" s="3"/>
      <c r="BXM1007" s="3"/>
      <c r="BXN1007" s="3"/>
      <c r="BXO1007" s="3"/>
      <c r="BXP1007" s="3"/>
      <c r="BXQ1007" s="3"/>
      <c r="BXR1007" s="3"/>
      <c r="BXS1007" s="3"/>
      <c r="BXT1007" s="3"/>
      <c r="BXU1007" s="3"/>
      <c r="BXV1007" s="3"/>
      <c r="BXW1007" s="3"/>
      <c r="BXX1007" s="3"/>
      <c r="BXY1007" s="3"/>
      <c r="BXZ1007" s="3"/>
      <c r="BYA1007" s="3"/>
      <c r="BYB1007" s="3"/>
      <c r="BYC1007" s="3"/>
      <c r="BYD1007" s="3"/>
      <c r="BYE1007" s="3"/>
      <c r="BYF1007" s="3"/>
      <c r="BYG1007" s="3"/>
      <c r="BYH1007" s="3"/>
      <c r="BYI1007" s="3"/>
      <c r="BYJ1007" s="3"/>
      <c r="BYK1007" s="3"/>
      <c r="BYL1007" s="3"/>
      <c r="BYM1007" s="3"/>
      <c r="BYN1007" s="3"/>
      <c r="BYO1007" s="3"/>
      <c r="BYP1007" s="3"/>
      <c r="BYQ1007" s="3"/>
      <c r="BYR1007" s="3"/>
      <c r="BYS1007" s="3"/>
      <c r="BYT1007" s="3"/>
      <c r="BYU1007" s="3"/>
      <c r="BYV1007" s="3"/>
      <c r="BYW1007" s="3"/>
      <c r="BYX1007" s="3"/>
      <c r="BYY1007" s="3"/>
      <c r="BYZ1007" s="3"/>
      <c r="BZA1007" s="3"/>
      <c r="BZB1007" s="3"/>
      <c r="BZC1007" s="3"/>
      <c r="BZD1007" s="3"/>
      <c r="BZE1007" s="3"/>
      <c r="BZF1007" s="3"/>
      <c r="BZG1007" s="3"/>
      <c r="BZH1007" s="3"/>
      <c r="BZI1007" s="3"/>
      <c r="BZJ1007" s="3"/>
      <c r="BZK1007" s="3"/>
      <c r="BZL1007" s="3"/>
      <c r="BZM1007" s="3"/>
      <c r="BZN1007" s="3"/>
      <c r="BZO1007" s="3"/>
      <c r="BZP1007" s="3"/>
      <c r="BZQ1007" s="3"/>
      <c r="BZR1007" s="3"/>
      <c r="BZS1007" s="3"/>
      <c r="BZT1007" s="3"/>
      <c r="BZU1007" s="3"/>
      <c r="BZV1007" s="3"/>
      <c r="BZW1007" s="3"/>
      <c r="BZX1007" s="3"/>
      <c r="BZY1007" s="3"/>
      <c r="BZZ1007" s="3"/>
      <c r="CAA1007" s="3"/>
      <c r="CAB1007" s="3"/>
      <c r="CAC1007" s="3"/>
      <c r="CAD1007" s="3"/>
      <c r="CAE1007" s="3"/>
      <c r="CAF1007" s="3"/>
      <c r="CAG1007" s="3"/>
      <c r="CAH1007" s="3"/>
      <c r="CAI1007" s="3"/>
      <c r="CAJ1007" s="3"/>
      <c r="CAK1007" s="3"/>
      <c r="CAL1007" s="3"/>
      <c r="CAM1007" s="3"/>
      <c r="CAN1007" s="3"/>
      <c r="CAO1007" s="3"/>
      <c r="CAP1007" s="3"/>
      <c r="CAQ1007" s="3"/>
      <c r="CAR1007" s="3"/>
      <c r="CAS1007" s="3"/>
      <c r="CAT1007" s="3"/>
      <c r="CAU1007" s="3"/>
      <c r="CAV1007" s="3"/>
      <c r="CAW1007" s="3"/>
      <c r="CAX1007" s="3"/>
      <c r="CAY1007" s="3"/>
      <c r="CAZ1007" s="3"/>
      <c r="CBA1007" s="3"/>
      <c r="CBB1007" s="3"/>
      <c r="CBC1007" s="3"/>
      <c r="CBD1007" s="3"/>
      <c r="CBE1007" s="3"/>
      <c r="CBF1007" s="3"/>
      <c r="CBG1007" s="3"/>
      <c r="CBH1007" s="3"/>
      <c r="CBI1007" s="3"/>
      <c r="CBJ1007" s="3"/>
      <c r="CBK1007" s="3"/>
      <c r="CBL1007" s="3"/>
      <c r="CBM1007" s="3"/>
      <c r="CBN1007" s="3"/>
      <c r="CBO1007" s="3"/>
      <c r="CBP1007" s="3"/>
      <c r="CBQ1007" s="3"/>
      <c r="CBR1007" s="3"/>
      <c r="CBS1007" s="3"/>
      <c r="CBT1007" s="3"/>
      <c r="CBU1007" s="3"/>
      <c r="CBV1007" s="3"/>
      <c r="CBW1007" s="3"/>
      <c r="CBX1007" s="3"/>
      <c r="CBY1007" s="3"/>
      <c r="CBZ1007" s="3"/>
      <c r="CCA1007" s="3"/>
      <c r="CCB1007" s="3"/>
      <c r="CCC1007" s="3"/>
      <c r="CCD1007" s="3"/>
      <c r="CCE1007" s="3"/>
      <c r="CCF1007" s="3"/>
      <c r="CCG1007" s="3"/>
      <c r="CCH1007" s="3"/>
      <c r="CCI1007" s="3"/>
      <c r="CCJ1007" s="3"/>
      <c r="CCK1007" s="3"/>
      <c r="CCL1007" s="3"/>
      <c r="CCM1007" s="3"/>
      <c r="CCN1007" s="3"/>
      <c r="CCO1007" s="3"/>
      <c r="CCP1007" s="3"/>
      <c r="CCQ1007" s="3"/>
      <c r="CCR1007" s="3"/>
      <c r="CCS1007" s="3"/>
      <c r="CCT1007" s="3"/>
      <c r="CCU1007" s="3"/>
      <c r="CCV1007" s="3"/>
      <c r="CCW1007" s="3"/>
      <c r="CCX1007" s="3"/>
      <c r="CCY1007" s="3"/>
      <c r="CCZ1007" s="3"/>
      <c r="CDA1007" s="3"/>
      <c r="CDB1007" s="3"/>
      <c r="CDC1007" s="3"/>
      <c r="CDD1007" s="3"/>
      <c r="CDE1007" s="3"/>
      <c r="CDF1007" s="3"/>
      <c r="CDG1007" s="3"/>
      <c r="CDH1007" s="3"/>
      <c r="CDI1007" s="3"/>
      <c r="CDJ1007" s="3"/>
      <c r="CDK1007" s="3"/>
      <c r="CDL1007" s="3"/>
      <c r="CDM1007" s="3"/>
      <c r="CDN1007" s="3"/>
      <c r="CDO1007" s="3"/>
      <c r="CDP1007" s="3"/>
      <c r="CDQ1007" s="3"/>
      <c r="CDR1007" s="3"/>
      <c r="CDS1007" s="3"/>
      <c r="CDT1007" s="3"/>
      <c r="CDU1007" s="3"/>
      <c r="CDV1007" s="3"/>
      <c r="CDW1007" s="3"/>
      <c r="CDX1007" s="3"/>
      <c r="CDY1007" s="3"/>
      <c r="CDZ1007" s="3"/>
      <c r="CEA1007" s="3"/>
      <c r="CEB1007" s="3"/>
      <c r="CEC1007" s="3"/>
      <c r="CED1007" s="3"/>
      <c r="CEE1007" s="3"/>
      <c r="CEF1007" s="3"/>
      <c r="CEG1007" s="3"/>
      <c r="CEH1007" s="3"/>
      <c r="CEI1007" s="3"/>
      <c r="CEJ1007" s="3"/>
      <c r="CEK1007" s="3"/>
      <c r="CEL1007" s="3"/>
      <c r="CEM1007" s="3"/>
      <c r="CEN1007" s="3"/>
      <c r="CEO1007" s="3"/>
      <c r="CEP1007" s="3"/>
      <c r="CEQ1007" s="3"/>
      <c r="CER1007" s="3"/>
      <c r="CES1007" s="3"/>
      <c r="CET1007" s="3"/>
      <c r="CEU1007" s="3"/>
      <c r="CEV1007" s="3"/>
      <c r="CEW1007" s="3"/>
      <c r="CEX1007" s="3"/>
      <c r="CEY1007" s="3"/>
      <c r="CEZ1007" s="3"/>
      <c r="CFA1007" s="3"/>
      <c r="CFB1007" s="3"/>
      <c r="CFC1007" s="3"/>
      <c r="CFD1007" s="3"/>
      <c r="CFE1007" s="3"/>
      <c r="CFF1007" s="3"/>
      <c r="CFG1007" s="3"/>
      <c r="CFH1007" s="3"/>
      <c r="CFI1007" s="3"/>
      <c r="CFJ1007" s="3"/>
      <c r="CFK1007" s="3"/>
      <c r="CFL1007" s="3"/>
      <c r="CFM1007" s="3"/>
      <c r="CFN1007" s="3"/>
      <c r="CFO1007" s="3"/>
      <c r="CFP1007" s="3"/>
      <c r="CFQ1007" s="3"/>
      <c r="CFR1007" s="3"/>
      <c r="CFS1007" s="3"/>
      <c r="CFT1007" s="3"/>
      <c r="CFU1007" s="3"/>
      <c r="CFV1007" s="3"/>
      <c r="CFW1007" s="3"/>
      <c r="CFX1007" s="3"/>
      <c r="CFY1007" s="3"/>
      <c r="CFZ1007" s="3"/>
      <c r="CGA1007" s="3"/>
      <c r="CGB1007" s="3"/>
      <c r="CGC1007" s="3"/>
      <c r="CGD1007" s="3"/>
      <c r="CGE1007" s="3"/>
      <c r="CGF1007" s="3"/>
      <c r="CGG1007" s="3"/>
      <c r="CGH1007" s="3"/>
      <c r="CGI1007" s="3"/>
      <c r="CGJ1007" s="3"/>
      <c r="CGK1007" s="3"/>
      <c r="CGL1007" s="3"/>
      <c r="CGM1007" s="3"/>
      <c r="CGN1007" s="3"/>
      <c r="CGO1007" s="3"/>
      <c r="CGP1007" s="3"/>
      <c r="CGQ1007" s="3"/>
      <c r="CGR1007" s="3"/>
      <c r="CGS1007" s="3"/>
      <c r="CGT1007" s="3"/>
      <c r="CGU1007" s="3"/>
      <c r="CGV1007" s="3"/>
      <c r="CGW1007" s="3"/>
      <c r="CGX1007" s="3"/>
      <c r="CGY1007" s="3"/>
      <c r="CGZ1007" s="3"/>
      <c r="CHA1007" s="3"/>
      <c r="CHB1007" s="3"/>
      <c r="CHC1007" s="3"/>
      <c r="CHD1007" s="3"/>
      <c r="CHE1007" s="3"/>
      <c r="CHF1007" s="3"/>
      <c r="CHG1007" s="3"/>
      <c r="CHH1007" s="3"/>
      <c r="CHI1007" s="3"/>
      <c r="CHJ1007" s="3"/>
      <c r="CHK1007" s="3"/>
      <c r="CHL1007" s="3"/>
      <c r="CHM1007" s="3"/>
      <c r="CHN1007" s="3"/>
      <c r="CHO1007" s="3"/>
      <c r="CHP1007" s="3"/>
      <c r="CHQ1007" s="3"/>
      <c r="CHR1007" s="3"/>
      <c r="CHS1007" s="3"/>
      <c r="CHT1007" s="3"/>
      <c r="CHU1007" s="3"/>
      <c r="CHV1007" s="3"/>
      <c r="CHW1007" s="3"/>
      <c r="CHX1007" s="3"/>
      <c r="CHY1007" s="3"/>
      <c r="CHZ1007" s="3"/>
      <c r="CIA1007" s="3"/>
      <c r="CIB1007" s="3"/>
      <c r="CIC1007" s="3"/>
      <c r="CID1007" s="3"/>
      <c r="CIE1007" s="3"/>
      <c r="CIF1007" s="3"/>
      <c r="CIG1007" s="3"/>
      <c r="CIH1007" s="3"/>
      <c r="CII1007" s="3"/>
      <c r="CIJ1007" s="3"/>
      <c r="CIK1007" s="3"/>
      <c r="CIL1007" s="3"/>
      <c r="CIM1007" s="3"/>
      <c r="CIN1007" s="3"/>
      <c r="CIO1007" s="3"/>
      <c r="CIP1007" s="3"/>
      <c r="CIQ1007" s="3"/>
      <c r="CIR1007" s="3"/>
      <c r="CIS1007" s="3"/>
      <c r="CIT1007" s="3"/>
      <c r="CIU1007" s="3"/>
      <c r="CIV1007" s="3"/>
      <c r="CIW1007" s="3"/>
      <c r="CIX1007" s="3"/>
      <c r="CIY1007" s="3"/>
      <c r="CIZ1007" s="3"/>
      <c r="CJA1007" s="3"/>
      <c r="CJB1007" s="3"/>
      <c r="CJC1007" s="3"/>
      <c r="CJD1007" s="3"/>
      <c r="CJE1007" s="3"/>
      <c r="CJF1007" s="3"/>
      <c r="CJG1007" s="3"/>
      <c r="CJH1007" s="3"/>
      <c r="CJI1007" s="3"/>
      <c r="CJJ1007" s="3"/>
      <c r="CJK1007" s="3"/>
      <c r="CJL1007" s="3"/>
      <c r="CJM1007" s="3"/>
      <c r="CJN1007" s="3"/>
      <c r="CJO1007" s="3"/>
      <c r="CJP1007" s="3"/>
      <c r="CJQ1007" s="3"/>
      <c r="CJR1007" s="3"/>
      <c r="CJS1007" s="3"/>
      <c r="CJT1007" s="3"/>
      <c r="CJU1007" s="3"/>
      <c r="CJV1007" s="3"/>
      <c r="CJW1007" s="3"/>
      <c r="CJX1007" s="3"/>
      <c r="CJY1007" s="3"/>
      <c r="CJZ1007" s="3"/>
      <c r="CKA1007" s="3"/>
      <c r="CKB1007" s="3"/>
      <c r="CKC1007" s="3"/>
      <c r="CKD1007" s="3"/>
      <c r="CKE1007" s="3"/>
      <c r="CKF1007" s="3"/>
      <c r="CKG1007" s="3"/>
      <c r="CKH1007" s="3"/>
      <c r="CKI1007" s="3"/>
      <c r="CKJ1007" s="3"/>
      <c r="CKK1007" s="3"/>
      <c r="CKL1007" s="3"/>
      <c r="CKM1007" s="3"/>
      <c r="CKN1007" s="3"/>
      <c r="CKO1007" s="3"/>
      <c r="CKP1007" s="3"/>
      <c r="CKQ1007" s="3"/>
      <c r="CKR1007" s="3"/>
      <c r="CKS1007" s="3"/>
      <c r="CKT1007" s="3"/>
      <c r="CKU1007" s="3"/>
      <c r="CKV1007" s="3"/>
      <c r="CKW1007" s="3"/>
      <c r="CKX1007" s="3"/>
      <c r="CKY1007" s="3"/>
      <c r="CKZ1007" s="3"/>
      <c r="CLA1007" s="3"/>
      <c r="CLB1007" s="3"/>
      <c r="CLC1007" s="3"/>
      <c r="CLD1007" s="3"/>
      <c r="CLE1007" s="3"/>
      <c r="CLF1007" s="3"/>
      <c r="CLG1007" s="3"/>
      <c r="CLH1007" s="3"/>
      <c r="CLI1007" s="3"/>
      <c r="CLJ1007" s="3"/>
      <c r="CLK1007" s="3"/>
      <c r="CLL1007" s="3"/>
      <c r="CLM1007" s="3"/>
      <c r="CLN1007" s="3"/>
      <c r="CLO1007" s="3"/>
      <c r="CLP1007" s="3"/>
      <c r="CLQ1007" s="3"/>
      <c r="CLR1007" s="3"/>
      <c r="CLS1007" s="3"/>
      <c r="CLT1007" s="3"/>
      <c r="CLU1007" s="3"/>
      <c r="CLV1007" s="3"/>
      <c r="CLW1007" s="3"/>
      <c r="CLX1007" s="3"/>
      <c r="CLY1007" s="3"/>
      <c r="CLZ1007" s="3"/>
      <c r="CMA1007" s="3"/>
      <c r="CMB1007" s="3"/>
      <c r="CMC1007" s="3"/>
      <c r="CMD1007" s="3"/>
      <c r="CME1007" s="3"/>
      <c r="CMF1007" s="3"/>
      <c r="CMG1007" s="3"/>
      <c r="CMH1007" s="3"/>
      <c r="CMI1007" s="3"/>
      <c r="CMJ1007" s="3"/>
      <c r="CMK1007" s="3"/>
      <c r="CML1007" s="3"/>
      <c r="CMM1007" s="3"/>
      <c r="CMN1007" s="3"/>
      <c r="CMO1007" s="3"/>
      <c r="CMP1007" s="3"/>
      <c r="CMQ1007" s="3"/>
      <c r="CMR1007" s="3"/>
      <c r="CMS1007" s="3"/>
      <c r="CMT1007" s="3"/>
      <c r="CMU1007" s="3"/>
      <c r="CMV1007" s="3"/>
      <c r="CMW1007" s="3"/>
      <c r="CMX1007" s="3"/>
      <c r="CMY1007" s="3"/>
      <c r="CMZ1007" s="3"/>
      <c r="CNA1007" s="3"/>
      <c r="CNB1007" s="3"/>
      <c r="CNC1007" s="3"/>
      <c r="CND1007" s="3"/>
      <c r="CNE1007" s="3"/>
      <c r="CNF1007" s="3"/>
      <c r="CNG1007" s="3"/>
      <c r="CNH1007" s="3"/>
      <c r="CNI1007" s="3"/>
      <c r="CNJ1007" s="3"/>
      <c r="CNK1007" s="3"/>
      <c r="CNL1007" s="3"/>
      <c r="CNM1007" s="3"/>
      <c r="CNN1007" s="3"/>
      <c r="CNO1007" s="3"/>
      <c r="CNP1007" s="3"/>
      <c r="CNQ1007" s="3"/>
      <c r="CNR1007" s="3"/>
      <c r="CNS1007" s="3"/>
      <c r="CNT1007" s="3"/>
      <c r="CNU1007" s="3"/>
      <c r="CNV1007" s="3"/>
      <c r="CNW1007" s="3"/>
      <c r="CNX1007" s="3"/>
      <c r="CNY1007" s="3"/>
      <c r="CNZ1007" s="3"/>
      <c r="COA1007" s="3"/>
      <c r="COB1007" s="3"/>
      <c r="COC1007" s="3"/>
      <c r="COD1007" s="3"/>
      <c r="COE1007" s="3"/>
      <c r="COF1007" s="3"/>
      <c r="COG1007" s="3"/>
      <c r="COH1007" s="3"/>
      <c r="COI1007" s="3"/>
      <c r="COJ1007" s="3"/>
      <c r="COK1007" s="3"/>
      <c r="COL1007" s="3"/>
      <c r="COM1007" s="3"/>
      <c r="CON1007" s="3"/>
      <c r="COO1007" s="3"/>
      <c r="COP1007" s="3"/>
      <c r="COQ1007" s="3"/>
      <c r="COR1007" s="3"/>
      <c r="COS1007" s="3"/>
      <c r="COT1007" s="3"/>
      <c r="COU1007" s="3"/>
      <c r="COV1007" s="3"/>
      <c r="COW1007" s="3"/>
      <c r="COX1007" s="3"/>
      <c r="COY1007" s="3"/>
      <c r="COZ1007" s="3"/>
      <c r="CPA1007" s="3"/>
      <c r="CPB1007" s="3"/>
      <c r="CPC1007" s="3"/>
      <c r="CPD1007" s="3"/>
      <c r="CPE1007" s="3"/>
      <c r="CPF1007" s="3"/>
      <c r="CPG1007" s="3"/>
      <c r="CPH1007" s="3"/>
      <c r="CPI1007" s="3"/>
      <c r="CPJ1007" s="3"/>
      <c r="CPK1007" s="3"/>
      <c r="CPL1007" s="3"/>
      <c r="CPM1007" s="3"/>
      <c r="CPN1007" s="3"/>
      <c r="CPO1007" s="3"/>
      <c r="CPP1007" s="3"/>
      <c r="CPQ1007" s="3"/>
      <c r="CPR1007" s="3"/>
      <c r="CPS1007" s="3"/>
      <c r="CPT1007" s="3"/>
      <c r="CPU1007" s="3"/>
      <c r="CPV1007" s="3"/>
      <c r="CPW1007" s="3"/>
      <c r="CPX1007" s="3"/>
      <c r="CPY1007" s="3"/>
      <c r="CPZ1007" s="3"/>
      <c r="CQA1007" s="3"/>
      <c r="CQB1007" s="3"/>
      <c r="CQC1007" s="3"/>
      <c r="CQD1007" s="3"/>
      <c r="CQE1007" s="3"/>
      <c r="CQF1007" s="3"/>
      <c r="CQG1007" s="3"/>
      <c r="CQH1007" s="3"/>
      <c r="CQI1007" s="3"/>
      <c r="CQJ1007" s="3"/>
      <c r="CQK1007" s="3"/>
      <c r="CQL1007" s="3"/>
      <c r="CQM1007" s="3"/>
      <c r="CQN1007" s="3"/>
      <c r="CQO1007" s="3"/>
      <c r="CQP1007" s="3"/>
      <c r="CQQ1007" s="3"/>
      <c r="CQR1007" s="3"/>
      <c r="CQS1007" s="3"/>
      <c r="CQT1007" s="3"/>
      <c r="CQU1007" s="3"/>
      <c r="CQV1007" s="3"/>
      <c r="CQW1007" s="3"/>
      <c r="CQX1007" s="3"/>
      <c r="CQY1007" s="3"/>
      <c r="CQZ1007" s="3"/>
      <c r="CRA1007" s="3"/>
      <c r="CRB1007" s="3"/>
      <c r="CRC1007" s="3"/>
      <c r="CRD1007" s="3"/>
      <c r="CRE1007" s="3"/>
      <c r="CRF1007" s="3"/>
      <c r="CRG1007" s="3"/>
      <c r="CRH1007" s="3"/>
      <c r="CRI1007" s="3"/>
      <c r="CRJ1007" s="3"/>
      <c r="CRK1007" s="3"/>
      <c r="CRL1007" s="3"/>
      <c r="CRM1007" s="3"/>
      <c r="CRN1007" s="3"/>
      <c r="CRO1007" s="3"/>
      <c r="CRP1007" s="3"/>
      <c r="CRQ1007" s="3"/>
      <c r="CRR1007" s="3"/>
      <c r="CRS1007" s="3"/>
      <c r="CRT1007" s="3"/>
      <c r="CRU1007" s="3"/>
      <c r="CRV1007" s="3"/>
      <c r="CRW1007" s="3"/>
      <c r="CRX1007" s="3"/>
      <c r="CRY1007" s="3"/>
      <c r="CRZ1007" s="3"/>
      <c r="CSA1007" s="3"/>
      <c r="CSB1007" s="3"/>
      <c r="CSC1007" s="3"/>
      <c r="CSD1007" s="3"/>
      <c r="CSE1007" s="3"/>
      <c r="CSF1007" s="3"/>
      <c r="CSG1007" s="3"/>
      <c r="CSH1007" s="3"/>
      <c r="CSI1007" s="3"/>
      <c r="CSJ1007" s="3"/>
      <c r="CSK1007" s="3"/>
      <c r="CSL1007" s="3"/>
      <c r="CSM1007" s="3"/>
      <c r="CSN1007" s="3"/>
      <c r="CSO1007" s="3"/>
      <c r="CSP1007" s="3"/>
      <c r="CSQ1007" s="3"/>
      <c r="CSR1007" s="3"/>
      <c r="CSS1007" s="3"/>
      <c r="CST1007" s="3"/>
      <c r="CSU1007" s="3"/>
      <c r="CSV1007" s="3"/>
      <c r="CSW1007" s="3"/>
      <c r="CSX1007" s="3"/>
      <c r="CSY1007" s="3"/>
      <c r="CSZ1007" s="3"/>
      <c r="CTA1007" s="3"/>
      <c r="CTB1007" s="3"/>
      <c r="CTC1007" s="3"/>
      <c r="CTD1007" s="3"/>
      <c r="CTE1007" s="3"/>
      <c r="CTF1007" s="3"/>
      <c r="CTG1007" s="3"/>
      <c r="CTH1007" s="3"/>
      <c r="CTI1007" s="3"/>
      <c r="CTJ1007" s="3"/>
      <c r="CTK1007" s="3"/>
      <c r="CTL1007" s="3"/>
      <c r="CTM1007" s="3"/>
      <c r="CTN1007" s="3"/>
      <c r="CTO1007" s="3"/>
      <c r="CTP1007" s="3"/>
      <c r="CTQ1007" s="3"/>
      <c r="CTR1007" s="3"/>
      <c r="CTS1007" s="3"/>
      <c r="CTT1007" s="3"/>
      <c r="CTU1007" s="3"/>
      <c r="CTV1007" s="3"/>
      <c r="CTW1007" s="3"/>
      <c r="CTX1007" s="3"/>
      <c r="CTY1007" s="3"/>
      <c r="CTZ1007" s="3"/>
      <c r="CUA1007" s="3"/>
      <c r="CUB1007" s="3"/>
      <c r="CUC1007" s="3"/>
      <c r="CUD1007" s="3"/>
      <c r="CUE1007" s="3"/>
      <c r="CUF1007" s="3"/>
      <c r="CUG1007" s="3"/>
      <c r="CUH1007" s="3"/>
      <c r="CUI1007" s="3"/>
      <c r="CUJ1007" s="3"/>
      <c r="CUK1007" s="3"/>
      <c r="CUL1007" s="3"/>
      <c r="CUM1007" s="3"/>
      <c r="CUN1007" s="3"/>
      <c r="CUO1007" s="3"/>
      <c r="CUP1007" s="3"/>
      <c r="CUQ1007" s="3"/>
      <c r="CUR1007" s="3"/>
      <c r="CUS1007" s="3"/>
      <c r="CUT1007" s="3"/>
      <c r="CUU1007" s="3"/>
      <c r="CUV1007" s="3"/>
      <c r="CUW1007" s="3"/>
      <c r="CUX1007" s="3"/>
      <c r="CUY1007" s="3"/>
      <c r="CUZ1007" s="3"/>
      <c r="CVA1007" s="3"/>
      <c r="CVB1007" s="3"/>
      <c r="CVC1007" s="3"/>
      <c r="CVD1007" s="3"/>
      <c r="CVE1007" s="3"/>
      <c r="CVF1007" s="3"/>
      <c r="CVG1007" s="3"/>
      <c r="CVH1007" s="3"/>
      <c r="CVI1007" s="3"/>
      <c r="CVJ1007" s="3"/>
      <c r="CVK1007" s="3"/>
      <c r="CVL1007" s="3"/>
      <c r="CVM1007" s="3"/>
      <c r="CVN1007" s="3"/>
      <c r="CVO1007" s="3"/>
      <c r="CVP1007" s="3"/>
      <c r="CVQ1007" s="3"/>
      <c r="CVR1007" s="3"/>
      <c r="CVS1007" s="3"/>
      <c r="CVT1007" s="3"/>
      <c r="CVU1007" s="3"/>
      <c r="CVV1007" s="3"/>
      <c r="CVW1007" s="3"/>
      <c r="CVX1007" s="3"/>
      <c r="CVY1007" s="3"/>
      <c r="CVZ1007" s="3"/>
      <c r="CWA1007" s="3"/>
      <c r="CWB1007" s="3"/>
      <c r="CWC1007" s="3"/>
      <c r="CWD1007" s="3"/>
      <c r="CWE1007" s="3"/>
      <c r="CWF1007" s="3"/>
      <c r="CWG1007" s="3"/>
      <c r="CWH1007" s="3"/>
      <c r="CWI1007" s="3"/>
      <c r="CWJ1007" s="3"/>
      <c r="CWK1007" s="3"/>
      <c r="CWL1007" s="3"/>
      <c r="CWM1007" s="3"/>
      <c r="CWN1007" s="3"/>
      <c r="CWO1007" s="3"/>
      <c r="CWP1007" s="3"/>
      <c r="CWQ1007" s="3"/>
      <c r="CWR1007" s="3"/>
      <c r="CWS1007" s="3"/>
      <c r="CWT1007" s="3"/>
      <c r="CWU1007" s="3"/>
      <c r="CWV1007" s="3"/>
      <c r="CWW1007" s="3"/>
      <c r="CWX1007" s="3"/>
      <c r="CWY1007" s="3"/>
      <c r="CWZ1007" s="3"/>
      <c r="CXA1007" s="3"/>
      <c r="CXB1007" s="3"/>
      <c r="CXC1007" s="3"/>
      <c r="CXD1007" s="3"/>
      <c r="CXE1007" s="3"/>
      <c r="CXF1007" s="3"/>
      <c r="CXG1007" s="3"/>
      <c r="CXH1007" s="3"/>
      <c r="CXI1007" s="3"/>
      <c r="CXJ1007" s="3"/>
      <c r="CXK1007" s="3"/>
      <c r="CXL1007" s="3"/>
      <c r="CXM1007" s="3"/>
      <c r="CXN1007" s="3"/>
      <c r="CXO1007" s="3"/>
      <c r="CXP1007" s="3"/>
      <c r="CXQ1007" s="3"/>
      <c r="CXR1007" s="3"/>
      <c r="CXS1007" s="3"/>
      <c r="CXT1007" s="3"/>
      <c r="CXU1007" s="3"/>
      <c r="CXV1007" s="3"/>
      <c r="CXW1007" s="3"/>
      <c r="CXX1007" s="3"/>
      <c r="CXY1007" s="3"/>
      <c r="CXZ1007" s="3"/>
      <c r="CYA1007" s="3"/>
      <c r="CYB1007" s="3"/>
      <c r="CYC1007" s="3"/>
      <c r="CYD1007" s="3"/>
      <c r="CYE1007" s="3"/>
      <c r="CYF1007" s="3"/>
      <c r="CYG1007" s="3"/>
      <c r="CYH1007" s="3"/>
      <c r="CYI1007" s="3"/>
      <c r="CYJ1007" s="3"/>
      <c r="CYK1007" s="3"/>
      <c r="CYL1007" s="3"/>
      <c r="CYM1007" s="3"/>
      <c r="CYN1007" s="3"/>
      <c r="CYO1007" s="3"/>
      <c r="CYP1007" s="3"/>
      <c r="CYQ1007" s="3"/>
      <c r="CYR1007" s="3"/>
      <c r="CYS1007" s="3"/>
      <c r="CYT1007" s="3"/>
      <c r="CYU1007" s="3"/>
      <c r="CYV1007" s="3"/>
      <c r="CYW1007" s="3"/>
      <c r="CYX1007" s="3"/>
      <c r="CYY1007" s="3"/>
      <c r="CYZ1007" s="3"/>
      <c r="CZA1007" s="3"/>
      <c r="CZB1007" s="3"/>
      <c r="CZC1007" s="3"/>
      <c r="CZD1007" s="3"/>
      <c r="CZE1007" s="3"/>
      <c r="CZF1007" s="3"/>
      <c r="CZG1007" s="3"/>
      <c r="CZH1007" s="3"/>
      <c r="CZI1007" s="3"/>
      <c r="CZJ1007" s="3"/>
      <c r="CZK1007" s="3"/>
      <c r="CZL1007" s="3"/>
      <c r="CZM1007" s="3"/>
      <c r="CZN1007" s="3"/>
      <c r="CZO1007" s="3"/>
      <c r="CZP1007" s="3"/>
      <c r="CZQ1007" s="3"/>
      <c r="CZR1007" s="3"/>
      <c r="CZS1007" s="3"/>
      <c r="CZT1007" s="3"/>
      <c r="CZU1007" s="3"/>
      <c r="CZV1007" s="3"/>
      <c r="CZW1007" s="3"/>
      <c r="CZX1007" s="3"/>
      <c r="CZY1007" s="3"/>
      <c r="CZZ1007" s="3"/>
      <c r="DAA1007" s="3"/>
      <c r="DAB1007" s="3"/>
      <c r="DAC1007" s="3"/>
      <c r="DAD1007" s="3"/>
      <c r="DAE1007" s="3"/>
      <c r="DAF1007" s="3"/>
      <c r="DAG1007" s="3"/>
      <c r="DAH1007" s="3"/>
      <c r="DAI1007" s="3"/>
      <c r="DAJ1007" s="3"/>
      <c r="DAK1007" s="3"/>
      <c r="DAL1007" s="3"/>
      <c r="DAM1007" s="3"/>
      <c r="DAN1007" s="3"/>
      <c r="DAO1007" s="3"/>
      <c r="DAP1007" s="3"/>
      <c r="DAQ1007" s="3"/>
      <c r="DAR1007" s="3"/>
      <c r="DAS1007" s="3"/>
      <c r="DAT1007" s="3"/>
      <c r="DAU1007" s="3"/>
      <c r="DAV1007" s="3"/>
      <c r="DAW1007" s="3"/>
      <c r="DAX1007" s="3"/>
      <c r="DAY1007" s="3"/>
      <c r="DAZ1007" s="3"/>
      <c r="DBA1007" s="3"/>
      <c r="DBB1007" s="3"/>
      <c r="DBC1007" s="3"/>
      <c r="DBD1007" s="3"/>
      <c r="DBE1007" s="3"/>
      <c r="DBF1007" s="3"/>
      <c r="DBG1007" s="3"/>
      <c r="DBH1007" s="3"/>
      <c r="DBI1007" s="3"/>
      <c r="DBJ1007" s="3"/>
      <c r="DBK1007" s="3"/>
      <c r="DBL1007" s="3"/>
      <c r="DBM1007" s="3"/>
      <c r="DBN1007" s="3"/>
      <c r="DBO1007" s="3"/>
      <c r="DBP1007" s="3"/>
      <c r="DBQ1007" s="3"/>
      <c r="DBR1007" s="3"/>
      <c r="DBS1007" s="3"/>
      <c r="DBT1007" s="3"/>
      <c r="DBU1007" s="3"/>
      <c r="DBV1007" s="3"/>
      <c r="DBW1007" s="3"/>
      <c r="DBX1007" s="3"/>
      <c r="DBY1007" s="3"/>
      <c r="DBZ1007" s="3"/>
      <c r="DCA1007" s="3"/>
      <c r="DCB1007" s="3"/>
      <c r="DCC1007" s="3"/>
      <c r="DCD1007" s="3"/>
      <c r="DCE1007" s="3"/>
      <c r="DCF1007" s="3"/>
      <c r="DCG1007" s="3"/>
      <c r="DCH1007" s="3"/>
      <c r="DCI1007" s="3"/>
      <c r="DCJ1007" s="3"/>
      <c r="DCK1007" s="3"/>
      <c r="DCL1007" s="3"/>
      <c r="DCM1007" s="3"/>
      <c r="DCN1007" s="3"/>
      <c r="DCO1007" s="3"/>
      <c r="DCP1007" s="3"/>
      <c r="DCQ1007" s="3"/>
      <c r="DCR1007" s="3"/>
      <c r="DCS1007" s="3"/>
      <c r="DCT1007" s="3"/>
      <c r="DCU1007" s="3"/>
      <c r="DCV1007" s="3"/>
      <c r="DCW1007" s="3"/>
      <c r="DCX1007" s="3"/>
      <c r="DCY1007" s="3"/>
      <c r="DCZ1007" s="3"/>
      <c r="DDA1007" s="3"/>
      <c r="DDB1007" s="3"/>
      <c r="DDC1007" s="3"/>
      <c r="DDD1007" s="3"/>
      <c r="DDE1007" s="3"/>
      <c r="DDF1007" s="3"/>
      <c r="DDG1007" s="3"/>
      <c r="DDH1007" s="3"/>
      <c r="DDI1007" s="3"/>
      <c r="DDJ1007" s="3"/>
      <c r="DDK1007" s="3"/>
      <c r="DDL1007" s="3"/>
      <c r="DDM1007" s="3"/>
      <c r="DDN1007" s="3"/>
      <c r="DDO1007" s="3"/>
      <c r="DDP1007" s="3"/>
      <c r="DDQ1007" s="3"/>
      <c r="DDR1007" s="3"/>
      <c r="DDS1007" s="3"/>
      <c r="DDT1007" s="3"/>
      <c r="DDU1007" s="3"/>
      <c r="DDV1007" s="3"/>
      <c r="DDW1007" s="3"/>
      <c r="DDX1007" s="3"/>
      <c r="DDY1007" s="3"/>
      <c r="DDZ1007" s="3"/>
      <c r="DEA1007" s="3"/>
      <c r="DEB1007" s="3"/>
      <c r="DEC1007" s="3"/>
      <c r="DED1007" s="3"/>
      <c r="DEE1007" s="3"/>
      <c r="DEF1007" s="3"/>
      <c r="DEG1007" s="3"/>
      <c r="DEH1007" s="3"/>
      <c r="DEI1007" s="3"/>
      <c r="DEJ1007" s="3"/>
      <c r="DEK1007" s="3"/>
      <c r="DEL1007" s="3"/>
      <c r="DEM1007" s="3"/>
      <c r="DEN1007" s="3"/>
      <c r="DEO1007" s="3"/>
      <c r="DEP1007" s="3"/>
      <c r="DEQ1007" s="3"/>
      <c r="DER1007" s="3"/>
      <c r="DES1007" s="3"/>
      <c r="DET1007" s="3"/>
      <c r="DEU1007" s="3"/>
      <c r="DEV1007" s="3"/>
      <c r="DEW1007" s="3"/>
      <c r="DEX1007" s="3"/>
      <c r="DEY1007" s="3"/>
      <c r="DEZ1007" s="3"/>
      <c r="DFA1007" s="3"/>
      <c r="DFB1007" s="3"/>
      <c r="DFC1007" s="3"/>
      <c r="DFD1007" s="3"/>
      <c r="DFE1007" s="3"/>
      <c r="DFF1007" s="3"/>
      <c r="DFG1007" s="3"/>
      <c r="DFH1007" s="3"/>
      <c r="DFI1007" s="3"/>
      <c r="DFJ1007" s="3"/>
      <c r="DFK1007" s="3"/>
      <c r="DFL1007" s="3"/>
      <c r="DFM1007" s="3"/>
      <c r="DFN1007" s="3"/>
      <c r="DFO1007" s="3"/>
      <c r="DFP1007" s="3"/>
      <c r="DFQ1007" s="3"/>
      <c r="DFR1007" s="3"/>
      <c r="DFS1007" s="3"/>
      <c r="DFT1007" s="3"/>
      <c r="DFU1007" s="3"/>
      <c r="DFV1007" s="3"/>
      <c r="DFW1007" s="3"/>
      <c r="DFX1007" s="3"/>
      <c r="DFY1007" s="3"/>
      <c r="DFZ1007" s="3"/>
      <c r="DGA1007" s="3"/>
      <c r="DGB1007" s="3"/>
      <c r="DGC1007" s="3"/>
      <c r="DGD1007" s="3"/>
      <c r="DGE1007" s="3"/>
      <c r="DGF1007" s="3"/>
      <c r="DGG1007" s="3"/>
      <c r="DGH1007" s="3"/>
      <c r="DGI1007" s="3"/>
      <c r="DGJ1007" s="3"/>
      <c r="DGK1007" s="3"/>
      <c r="DGL1007" s="3"/>
      <c r="DGM1007" s="3"/>
      <c r="DGN1007" s="3"/>
      <c r="DGO1007" s="3"/>
      <c r="DGP1007" s="3"/>
      <c r="DGQ1007" s="3"/>
      <c r="DGR1007" s="3"/>
      <c r="DGS1007" s="3"/>
      <c r="DGT1007" s="3"/>
      <c r="DGU1007" s="3"/>
      <c r="DGV1007" s="3"/>
      <c r="DGW1007" s="3"/>
      <c r="DGX1007" s="3"/>
      <c r="DGY1007" s="3"/>
      <c r="DGZ1007" s="3"/>
      <c r="DHA1007" s="3"/>
      <c r="DHB1007" s="3"/>
      <c r="DHC1007" s="3"/>
      <c r="DHD1007" s="3"/>
      <c r="DHE1007" s="3"/>
      <c r="DHF1007" s="3"/>
      <c r="DHG1007" s="3"/>
      <c r="DHH1007" s="3"/>
      <c r="DHI1007" s="3"/>
      <c r="DHJ1007" s="3"/>
      <c r="DHK1007" s="3"/>
      <c r="DHL1007" s="3"/>
      <c r="DHM1007" s="3"/>
      <c r="DHN1007" s="3"/>
      <c r="DHO1007" s="3"/>
      <c r="DHP1007" s="3"/>
      <c r="DHQ1007" s="3"/>
      <c r="DHR1007" s="3"/>
      <c r="DHS1007" s="3"/>
      <c r="DHT1007" s="3"/>
      <c r="DHU1007" s="3"/>
      <c r="DHV1007" s="3"/>
      <c r="DHW1007" s="3"/>
      <c r="DHX1007" s="3"/>
      <c r="DHY1007" s="3"/>
      <c r="DHZ1007" s="3"/>
      <c r="DIA1007" s="3"/>
      <c r="DIB1007" s="3"/>
      <c r="DIC1007" s="3"/>
      <c r="DID1007" s="3"/>
      <c r="DIE1007" s="3"/>
      <c r="DIF1007" s="3"/>
      <c r="DIG1007" s="3"/>
      <c r="DIH1007" s="3"/>
      <c r="DII1007" s="3"/>
      <c r="DIJ1007" s="3"/>
      <c r="DIK1007" s="3"/>
      <c r="DIL1007" s="3"/>
      <c r="DIM1007" s="3"/>
      <c r="DIN1007" s="3"/>
      <c r="DIO1007" s="3"/>
      <c r="DIP1007" s="3"/>
      <c r="DIQ1007" s="3"/>
      <c r="DIR1007" s="3"/>
      <c r="DIS1007" s="3"/>
      <c r="DIT1007" s="3"/>
      <c r="DIU1007" s="3"/>
      <c r="DIV1007" s="3"/>
      <c r="DIW1007" s="3"/>
      <c r="DIX1007" s="3"/>
      <c r="DIY1007" s="3"/>
      <c r="DIZ1007" s="3"/>
      <c r="DJA1007" s="3"/>
      <c r="DJB1007" s="3"/>
      <c r="DJC1007" s="3"/>
      <c r="DJD1007" s="3"/>
      <c r="DJE1007" s="3"/>
      <c r="DJF1007" s="3"/>
      <c r="DJG1007" s="3"/>
      <c r="DJH1007" s="3"/>
      <c r="DJI1007" s="3"/>
      <c r="DJJ1007" s="3"/>
      <c r="DJK1007" s="3"/>
      <c r="DJL1007" s="3"/>
      <c r="DJM1007" s="3"/>
      <c r="DJN1007" s="3"/>
      <c r="DJO1007" s="3"/>
      <c r="DJP1007" s="3"/>
      <c r="DJQ1007" s="3"/>
      <c r="DJR1007" s="3"/>
      <c r="DJS1007" s="3"/>
      <c r="DJT1007" s="3"/>
      <c r="DJU1007" s="3"/>
      <c r="DJV1007" s="3"/>
      <c r="DJW1007" s="3"/>
      <c r="DJX1007" s="3"/>
      <c r="DJY1007" s="3"/>
      <c r="DJZ1007" s="3"/>
      <c r="DKA1007" s="3"/>
      <c r="DKB1007" s="3"/>
      <c r="DKC1007" s="3"/>
      <c r="DKD1007" s="3"/>
      <c r="DKE1007" s="3"/>
      <c r="DKF1007" s="3"/>
      <c r="DKG1007" s="3"/>
      <c r="DKH1007" s="3"/>
      <c r="DKI1007" s="3"/>
      <c r="DKJ1007" s="3"/>
      <c r="DKK1007" s="3"/>
      <c r="DKL1007" s="3"/>
      <c r="DKM1007" s="3"/>
      <c r="DKN1007" s="3"/>
      <c r="DKO1007" s="3"/>
      <c r="DKP1007" s="3"/>
      <c r="DKQ1007" s="3"/>
      <c r="DKR1007" s="3"/>
      <c r="DKS1007" s="3"/>
      <c r="DKT1007" s="3"/>
      <c r="DKU1007" s="3"/>
      <c r="DKV1007" s="3"/>
      <c r="DKW1007" s="3"/>
      <c r="DKX1007" s="3"/>
      <c r="DKY1007" s="3"/>
      <c r="DKZ1007" s="3"/>
      <c r="DLA1007" s="3"/>
      <c r="DLB1007" s="3"/>
      <c r="DLC1007" s="3"/>
      <c r="DLD1007" s="3"/>
      <c r="DLE1007" s="3"/>
      <c r="DLF1007" s="3"/>
      <c r="DLG1007" s="3"/>
      <c r="DLH1007" s="3"/>
      <c r="DLI1007" s="3"/>
      <c r="DLJ1007" s="3"/>
      <c r="DLK1007" s="3"/>
      <c r="DLL1007" s="3"/>
      <c r="DLM1007" s="3"/>
      <c r="DLN1007" s="3"/>
      <c r="DLO1007" s="3"/>
      <c r="DLP1007" s="3"/>
      <c r="DLQ1007" s="3"/>
      <c r="DLR1007" s="3"/>
      <c r="DLS1007" s="3"/>
      <c r="DLT1007" s="3"/>
      <c r="DLU1007" s="3"/>
      <c r="DLV1007" s="3"/>
      <c r="DLW1007" s="3"/>
      <c r="DLX1007" s="3"/>
      <c r="DLY1007" s="3"/>
      <c r="DLZ1007" s="3"/>
      <c r="DMA1007" s="3"/>
      <c r="DMB1007" s="3"/>
      <c r="DMC1007" s="3"/>
      <c r="DMD1007" s="3"/>
      <c r="DME1007" s="3"/>
      <c r="DMF1007" s="3"/>
      <c r="DMG1007" s="3"/>
      <c r="DMH1007" s="3"/>
      <c r="DMI1007" s="3"/>
      <c r="DMJ1007" s="3"/>
      <c r="DMK1007" s="3"/>
      <c r="DML1007" s="3"/>
      <c r="DMM1007" s="3"/>
      <c r="DMN1007" s="3"/>
      <c r="DMO1007" s="3"/>
      <c r="DMP1007" s="3"/>
      <c r="DMQ1007" s="3"/>
      <c r="DMR1007" s="3"/>
      <c r="DMS1007" s="3"/>
      <c r="DMT1007" s="3"/>
      <c r="DMU1007" s="3"/>
      <c r="DMV1007" s="3"/>
      <c r="DMW1007" s="3"/>
      <c r="DMX1007" s="3"/>
      <c r="DMY1007" s="3"/>
      <c r="DMZ1007" s="3"/>
      <c r="DNA1007" s="3"/>
      <c r="DNB1007" s="3"/>
      <c r="DNC1007" s="3"/>
      <c r="DND1007" s="3"/>
      <c r="DNE1007" s="3"/>
      <c r="DNF1007" s="3"/>
      <c r="DNG1007" s="3"/>
      <c r="DNH1007" s="3"/>
      <c r="DNI1007" s="3"/>
      <c r="DNJ1007" s="3"/>
      <c r="DNK1007" s="3"/>
      <c r="DNL1007" s="3"/>
      <c r="DNM1007" s="3"/>
      <c r="DNN1007" s="3"/>
      <c r="DNO1007" s="3"/>
      <c r="DNP1007" s="3"/>
      <c r="DNQ1007" s="3"/>
      <c r="DNR1007" s="3"/>
      <c r="DNS1007" s="3"/>
      <c r="DNT1007" s="3"/>
      <c r="DNU1007" s="3"/>
      <c r="DNV1007" s="3"/>
      <c r="DNW1007" s="3"/>
      <c r="DNX1007" s="3"/>
      <c r="DNY1007" s="3"/>
      <c r="DNZ1007" s="3"/>
      <c r="DOA1007" s="3"/>
      <c r="DOB1007" s="3"/>
      <c r="DOC1007" s="3"/>
      <c r="DOD1007" s="3"/>
      <c r="DOE1007" s="3"/>
      <c r="DOF1007" s="3"/>
      <c r="DOG1007" s="3"/>
      <c r="DOH1007" s="3"/>
      <c r="DOI1007" s="3"/>
      <c r="DOJ1007" s="3"/>
      <c r="DOK1007" s="3"/>
      <c r="DOL1007" s="3"/>
      <c r="DOM1007" s="3"/>
      <c r="DON1007" s="3"/>
      <c r="DOO1007" s="3"/>
      <c r="DOP1007" s="3"/>
      <c r="DOQ1007" s="3"/>
      <c r="DOR1007" s="3"/>
      <c r="DOS1007" s="3"/>
      <c r="DOT1007" s="3"/>
      <c r="DOU1007" s="3"/>
      <c r="DOV1007" s="3"/>
      <c r="DOW1007" s="3"/>
      <c r="DOX1007" s="3"/>
      <c r="DOY1007" s="3"/>
      <c r="DOZ1007" s="3"/>
      <c r="DPA1007" s="3"/>
      <c r="DPB1007" s="3"/>
      <c r="DPC1007" s="3"/>
      <c r="DPD1007" s="3"/>
      <c r="DPE1007" s="3"/>
      <c r="DPF1007" s="3"/>
      <c r="DPG1007" s="3"/>
      <c r="DPH1007" s="3"/>
      <c r="DPI1007" s="3"/>
      <c r="DPJ1007" s="3"/>
      <c r="DPK1007" s="3"/>
      <c r="DPL1007" s="3"/>
      <c r="DPM1007" s="3"/>
      <c r="DPN1007" s="3"/>
      <c r="DPO1007" s="3"/>
      <c r="DPP1007" s="3"/>
      <c r="DPQ1007" s="3"/>
      <c r="DPR1007" s="3"/>
      <c r="DPS1007" s="3"/>
      <c r="DPT1007" s="3"/>
      <c r="DPU1007" s="3"/>
      <c r="DPV1007" s="3"/>
      <c r="DPW1007" s="3"/>
      <c r="DPX1007" s="3"/>
      <c r="DPY1007" s="3"/>
      <c r="DPZ1007" s="3"/>
      <c r="DQA1007" s="3"/>
      <c r="DQB1007" s="3"/>
      <c r="DQC1007" s="3"/>
      <c r="DQD1007" s="3"/>
      <c r="DQE1007" s="3"/>
      <c r="DQF1007" s="3"/>
      <c r="DQG1007" s="3"/>
      <c r="DQH1007" s="3"/>
      <c r="DQI1007" s="3"/>
      <c r="DQJ1007" s="3"/>
      <c r="DQK1007" s="3"/>
      <c r="DQL1007" s="3"/>
      <c r="DQM1007" s="3"/>
      <c r="DQN1007" s="3"/>
      <c r="DQO1007" s="3"/>
      <c r="DQP1007" s="3"/>
      <c r="DQQ1007" s="3"/>
      <c r="DQR1007" s="3"/>
      <c r="DQS1007" s="3"/>
      <c r="DQT1007" s="3"/>
      <c r="DQU1007" s="3"/>
      <c r="DQV1007" s="3"/>
      <c r="DQW1007" s="3"/>
      <c r="DQX1007" s="3"/>
      <c r="DQY1007" s="3"/>
      <c r="DQZ1007" s="3"/>
      <c r="DRA1007" s="3"/>
      <c r="DRB1007" s="3"/>
      <c r="DRC1007" s="3"/>
      <c r="DRD1007" s="3"/>
      <c r="DRE1007" s="3"/>
      <c r="DRF1007" s="3"/>
      <c r="DRG1007" s="3"/>
      <c r="DRH1007" s="3"/>
      <c r="DRI1007" s="3"/>
      <c r="DRJ1007" s="3"/>
      <c r="DRK1007" s="3"/>
      <c r="DRL1007" s="3"/>
      <c r="DRM1007" s="3"/>
      <c r="DRN1007" s="3"/>
      <c r="DRO1007" s="3"/>
      <c r="DRP1007" s="3"/>
      <c r="DRQ1007" s="3"/>
      <c r="DRR1007" s="3"/>
      <c r="DRS1007" s="3"/>
      <c r="DRT1007" s="3"/>
      <c r="DRU1007" s="3"/>
      <c r="DRV1007" s="3"/>
      <c r="DRW1007" s="3"/>
      <c r="DRX1007" s="3"/>
      <c r="DRY1007" s="3"/>
      <c r="DRZ1007" s="3"/>
      <c r="DSA1007" s="3"/>
      <c r="DSB1007" s="3"/>
      <c r="DSC1007" s="3"/>
      <c r="DSD1007" s="3"/>
      <c r="DSE1007" s="3"/>
      <c r="DSF1007" s="3"/>
      <c r="DSG1007" s="3"/>
      <c r="DSH1007" s="3"/>
      <c r="DSI1007" s="3"/>
      <c r="DSJ1007" s="3"/>
      <c r="DSK1007" s="3"/>
      <c r="DSL1007" s="3"/>
      <c r="DSM1007" s="3"/>
      <c r="DSN1007" s="3"/>
      <c r="DSO1007" s="3"/>
      <c r="DSP1007" s="3"/>
      <c r="DSQ1007" s="3"/>
      <c r="DSR1007" s="3"/>
      <c r="DSS1007" s="3"/>
      <c r="DST1007" s="3"/>
      <c r="DSU1007" s="3"/>
      <c r="DSV1007" s="3"/>
      <c r="DSW1007" s="3"/>
      <c r="DSX1007" s="3"/>
      <c r="DSY1007" s="3"/>
      <c r="DSZ1007" s="3"/>
      <c r="DTA1007" s="3"/>
      <c r="DTB1007" s="3"/>
      <c r="DTC1007" s="3"/>
      <c r="DTD1007" s="3"/>
      <c r="DTE1007" s="3"/>
      <c r="DTF1007" s="3"/>
      <c r="DTG1007" s="3"/>
      <c r="DTH1007" s="3"/>
      <c r="DTI1007" s="3"/>
      <c r="DTJ1007" s="3"/>
      <c r="DTK1007" s="3"/>
      <c r="DTL1007" s="3"/>
      <c r="DTM1007" s="3"/>
      <c r="DTN1007" s="3"/>
      <c r="DTO1007" s="3"/>
      <c r="DTP1007" s="3"/>
      <c r="DTQ1007" s="3"/>
      <c r="DTR1007" s="3"/>
      <c r="DTS1007" s="3"/>
      <c r="DTT1007" s="3"/>
      <c r="DTU1007" s="3"/>
      <c r="DTV1007" s="3"/>
      <c r="DTW1007" s="3"/>
      <c r="DTX1007" s="3"/>
      <c r="DTY1007" s="3"/>
      <c r="DTZ1007" s="3"/>
      <c r="DUA1007" s="3"/>
      <c r="DUB1007" s="3"/>
      <c r="DUC1007" s="3"/>
      <c r="DUD1007" s="3"/>
      <c r="DUE1007" s="3"/>
      <c r="DUF1007" s="3"/>
      <c r="DUG1007" s="3"/>
      <c r="DUH1007" s="3"/>
      <c r="DUI1007" s="3"/>
      <c r="DUJ1007" s="3"/>
      <c r="DUK1007" s="3"/>
      <c r="DUL1007" s="3"/>
      <c r="DUM1007" s="3"/>
      <c r="DUN1007" s="3"/>
      <c r="DUO1007" s="3"/>
      <c r="DUP1007" s="3"/>
      <c r="DUQ1007" s="3"/>
      <c r="DUR1007" s="3"/>
      <c r="DUS1007" s="3"/>
      <c r="DUT1007" s="3"/>
      <c r="DUU1007" s="3"/>
      <c r="DUV1007" s="3"/>
      <c r="DUW1007" s="3"/>
      <c r="DUX1007" s="3"/>
      <c r="DUY1007" s="3"/>
      <c r="DUZ1007" s="3"/>
      <c r="DVA1007" s="3"/>
      <c r="DVB1007" s="3"/>
      <c r="DVC1007" s="3"/>
      <c r="DVD1007" s="3"/>
      <c r="DVE1007" s="3"/>
      <c r="DVF1007" s="3"/>
      <c r="DVG1007" s="3"/>
      <c r="DVH1007" s="3"/>
      <c r="DVI1007" s="3"/>
      <c r="DVJ1007" s="3"/>
      <c r="DVK1007" s="3"/>
      <c r="DVL1007" s="3"/>
      <c r="DVM1007" s="3"/>
      <c r="DVN1007" s="3"/>
      <c r="DVO1007" s="3"/>
      <c r="DVP1007" s="3"/>
      <c r="DVQ1007" s="3"/>
      <c r="DVR1007" s="3"/>
      <c r="DVS1007" s="3"/>
      <c r="DVT1007" s="3"/>
      <c r="DVU1007" s="3"/>
      <c r="DVV1007" s="3"/>
      <c r="DVW1007" s="3"/>
      <c r="DVX1007" s="3"/>
      <c r="DVY1007" s="3"/>
      <c r="DVZ1007" s="3"/>
      <c r="DWA1007" s="3"/>
      <c r="DWB1007" s="3"/>
      <c r="DWC1007" s="3"/>
      <c r="DWD1007" s="3"/>
      <c r="DWE1007" s="3"/>
      <c r="DWF1007" s="3"/>
      <c r="DWG1007" s="3"/>
      <c r="DWH1007" s="3"/>
      <c r="DWI1007" s="3"/>
      <c r="DWJ1007" s="3"/>
      <c r="DWK1007" s="3"/>
      <c r="DWL1007" s="3"/>
      <c r="DWM1007" s="3"/>
      <c r="DWN1007" s="3"/>
      <c r="DWO1007" s="3"/>
      <c r="DWP1007" s="3"/>
      <c r="DWQ1007" s="3"/>
      <c r="DWR1007" s="3"/>
      <c r="DWS1007" s="3"/>
      <c r="DWT1007" s="3"/>
      <c r="DWU1007" s="3"/>
      <c r="DWV1007" s="3"/>
      <c r="DWW1007" s="3"/>
      <c r="DWX1007" s="3"/>
      <c r="DWY1007" s="3"/>
      <c r="DWZ1007" s="3"/>
      <c r="DXA1007" s="3"/>
      <c r="DXB1007" s="3"/>
      <c r="DXC1007" s="3"/>
      <c r="DXD1007" s="3"/>
      <c r="DXE1007" s="3"/>
      <c r="DXF1007" s="3"/>
      <c r="DXG1007" s="3"/>
      <c r="DXH1007" s="3"/>
      <c r="DXI1007" s="3"/>
      <c r="DXJ1007" s="3"/>
      <c r="DXK1007" s="3"/>
      <c r="DXL1007" s="3"/>
      <c r="DXM1007" s="3"/>
      <c r="DXN1007" s="3"/>
      <c r="DXO1007" s="3"/>
      <c r="DXP1007" s="3"/>
      <c r="DXQ1007" s="3"/>
      <c r="DXR1007" s="3"/>
      <c r="DXS1007" s="3"/>
      <c r="DXT1007" s="3"/>
      <c r="DXU1007" s="3"/>
      <c r="DXV1007" s="3"/>
      <c r="DXW1007" s="3"/>
      <c r="DXX1007" s="3"/>
      <c r="DXY1007" s="3"/>
      <c r="DXZ1007" s="3"/>
      <c r="DYA1007" s="3"/>
      <c r="DYB1007" s="3"/>
      <c r="DYC1007" s="3"/>
      <c r="DYD1007" s="3"/>
      <c r="DYE1007" s="3"/>
      <c r="DYF1007" s="3"/>
      <c r="DYG1007" s="3"/>
      <c r="DYH1007" s="3"/>
      <c r="DYI1007" s="3"/>
      <c r="DYJ1007" s="3"/>
      <c r="DYK1007" s="3"/>
      <c r="DYL1007" s="3"/>
      <c r="DYM1007" s="3"/>
      <c r="DYN1007" s="3"/>
      <c r="DYO1007" s="3"/>
      <c r="DYP1007" s="3"/>
      <c r="DYQ1007" s="3"/>
      <c r="DYR1007" s="3"/>
      <c r="DYS1007" s="3"/>
      <c r="DYT1007" s="3"/>
      <c r="DYU1007" s="3"/>
      <c r="DYV1007" s="3"/>
      <c r="DYW1007" s="3"/>
      <c r="DYX1007" s="3"/>
      <c r="DYY1007" s="3"/>
      <c r="DYZ1007" s="3"/>
      <c r="DZA1007" s="3"/>
      <c r="DZB1007" s="3"/>
      <c r="DZC1007" s="3"/>
      <c r="DZD1007" s="3"/>
      <c r="DZE1007" s="3"/>
      <c r="DZF1007" s="3"/>
      <c r="DZG1007" s="3"/>
      <c r="DZH1007" s="3"/>
      <c r="DZI1007" s="3"/>
      <c r="DZJ1007" s="3"/>
      <c r="DZK1007" s="3"/>
      <c r="DZL1007" s="3"/>
      <c r="DZM1007" s="3"/>
      <c r="DZN1007" s="3"/>
      <c r="DZO1007" s="3"/>
      <c r="DZP1007" s="3"/>
      <c r="DZQ1007" s="3"/>
      <c r="DZR1007" s="3"/>
      <c r="DZS1007" s="3"/>
      <c r="DZT1007" s="3"/>
      <c r="DZU1007" s="3"/>
      <c r="DZV1007" s="3"/>
      <c r="DZW1007" s="3"/>
      <c r="DZX1007" s="3"/>
      <c r="DZY1007" s="3"/>
      <c r="DZZ1007" s="3"/>
      <c r="EAA1007" s="3"/>
      <c r="EAB1007" s="3"/>
      <c r="EAC1007" s="3"/>
      <c r="EAD1007" s="3"/>
      <c r="EAE1007" s="3"/>
      <c r="EAF1007" s="3"/>
      <c r="EAG1007" s="3"/>
      <c r="EAH1007" s="3"/>
      <c r="EAI1007" s="3"/>
      <c r="EAJ1007" s="3"/>
      <c r="EAK1007" s="3"/>
      <c r="EAL1007" s="3"/>
      <c r="EAM1007" s="3"/>
      <c r="EAN1007" s="3"/>
      <c r="EAO1007" s="3"/>
      <c r="EAP1007" s="3"/>
      <c r="EAQ1007" s="3"/>
      <c r="EAR1007" s="3"/>
      <c r="EAS1007" s="3"/>
      <c r="EAT1007" s="3"/>
      <c r="EAU1007" s="3"/>
      <c r="EAV1007" s="3"/>
      <c r="EAW1007" s="3"/>
      <c r="EAX1007" s="3"/>
      <c r="EAY1007" s="3"/>
      <c r="EAZ1007" s="3"/>
      <c r="EBA1007" s="3"/>
      <c r="EBB1007" s="3"/>
      <c r="EBC1007" s="3"/>
      <c r="EBD1007" s="3"/>
      <c r="EBE1007" s="3"/>
      <c r="EBF1007" s="3"/>
      <c r="EBG1007" s="3"/>
      <c r="EBH1007" s="3"/>
      <c r="EBI1007" s="3"/>
      <c r="EBJ1007" s="3"/>
      <c r="EBK1007" s="3"/>
      <c r="EBL1007" s="3"/>
      <c r="EBM1007" s="3"/>
      <c r="EBN1007" s="3"/>
      <c r="EBO1007" s="3"/>
      <c r="EBP1007" s="3"/>
      <c r="EBQ1007" s="3"/>
      <c r="EBR1007" s="3"/>
      <c r="EBS1007" s="3"/>
      <c r="EBT1007" s="3"/>
      <c r="EBU1007" s="3"/>
      <c r="EBV1007" s="3"/>
      <c r="EBW1007" s="3"/>
      <c r="EBX1007" s="3"/>
      <c r="EBY1007" s="3"/>
      <c r="EBZ1007" s="3"/>
      <c r="ECA1007" s="3"/>
      <c r="ECB1007" s="3"/>
      <c r="ECC1007" s="3"/>
      <c r="ECD1007" s="3"/>
      <c r="ECE1007" s="3"/>
      <c r="ECF1007" s="3"/>
      <c r="ECG1007" s="3"/>
      <c r="ECH1007" s="3"/>
      <c r="ECI1007" s="3"/>
      <c r="ECJ1007" s="3"/>
      <c r="ECK1007" s="3"/>
      <c r="ECL1007" s="3"/>
      <c r="ECM1007" s="3"/>
      <c r="ECN1007" s="3"/>
      <c r="ECO1007" s="3"/>
      <c r="ECP1007" s="3"/>
      <c r="ECQ1007" s="3"/>
      <c r="ECR1007" s="3"/>
      <c r="ECS1007" s="3"/>
      <c r="ECT1007" s="3"/>
      <c r="ECU1007" s="3"/>
      <c r="ECV1007" s="3"/>
      <c r="ECW1007" s="3"/>
      <c r="ECX1007" s="3"/>
      <c r="ECY1007" s="3"/>
      <c r="ECZ1007" s="3"/>
      <c r="EDA1007" s="3"/>
      <c r="EDB1007" s="3"/>
      <c r="EDC1007" s="3"/>
      <c r="EDD1007" s="3"/>
      <c r="EDE1007" s="3"/>
      <c r="EDF1007" s="3"/>
      <c r="EDG1007" s="3"/>
      <c r="EDH1007" s="3"/>
      <c r="EDI1007" s="3"/>
      <c r="EDJ1007" s="3"/>
      <c r="EDK1007" s="3"/>
      <c r="EDL1007" s="3"/>
      <c r="EDM1007" s="3"/>
      <c r="EDN1007" s="3"/>
      <c r="EDO1007" s="3"/>
      <c r="EDP1007" s="3"/>
      <c r="EDQ1007" s="3"/>
      <c r="EDR1007" s="3"/>
      <c r="EDS1007" s="3"/>
      <c r="EDT1007" s="3"/>
      <c r="EDU1007" s="3"/>
      <c r="EDV1007" s="3"/>
      <c r="EDW1007" s="3"/>
      <c r="EDX1007" s="3"/>
      <c r="EDY1007" s="3"/>
      <c r="EDZ1007" s="3"/>
      <c r="EEA1007" s="3"/>
      <c r="EEB1007" s="3"/>
      <c r="EEC1007" s="3"/>
      <c r="EED1007" s="3"/>
      <c r="EEE1007" s="3"/>
      <c r="EEF1007" s="3"/>
      <c r="EEG1007" s="3"/>
      <c r="EEH1007" s="3"/>
      <c r="EEI1007" s="3"/>
      <c r="EEJ1007" s="3"/>
      <c r="EEK1007" s="3"/>
      <c r="EEL1007" s="3"/>
      <c r="EEM1007" s="3"/>
      <c r="EEN1007" s="3"/>
      <c r="EEO1007" s="3"/>
      <c r="EEP1007" s="3"/>
      <c r="EEQ1007" s="3"/>
      <c r="EER1007" s="3"/>
      <c r="EES1007" s="3"/>
      <c r="EET1007" s="3"/>
      <c r="EEU1007" s="3"/>
      <c r="EEV1007" s="3"/>
      <c r="EEW1007" s="3"/>
      <c r="EEX1007" s="3"/>
      <c r="EEY1007" s="3"/>
      <c r="EEZ1007" s="3"/>
      <c r="EFA1007" s="3"/>
      <c r="EFB1007" s="3"/>
      <c r="EFC1007" s="3"/>
      <c r="EFD1007" s="3"/>
      <c r="EFE1007" s="3"/>
      <c r="EFF1007" s="3"/>
      <c r="EFG1007" s="3"/>
      <c r="EFH1007" s="3"/>
      <c r="EFI1007" s="3"/>
      <c r="EFJ1007" s="3"/>
      <c r="EFK1007" s="3"/>
      <c r="EFL1007" s="3"/>
      <c r="EFM1007" s="3"/>
      <c r="EFN1007" s="3"/>
      <c r="EFO1007" s="3"/>
      <c r="EFP1007" s="3"/>
      <c r="EFQ1007" s="3"/>
      <c r="EFR1007" s="3"/>
      <c r="EFS1007" s="3"/>
      <c r="EFT1007" s="3"/>
      <c r="EFU1007" s="3"/>
      <c r="EFV1007" s="3"/>
      <c r="EFW1007" s="3"/>
      <c r="EFX1007" s="3"/>
      <c r="EFY1007" s="3"/>
      <c r="EFZ1007" s="3"/>
      <c r="EGA1007" s="3"/>
      <c r="EGB1007" s="3"/>
      <c r="EGC1007" s="3"/>
      <c r="EGD1007" s="3"/>
      <c r="EGE1007" s="3"/>
      <c r="EGF1007" s="3"/>
      <c r="EGG1007" s="3"/>
      <c r="EGH1007" s="3"/>
      <c r="EGI1007" s="3"/>
      <c r="EGJ1007" s="3"/>
      <c r="EGK1007" s="3"/>
      <c r="EGL1007" s="3"/>
      <c r="EGM1007" s="3"/>
      <c r="EGN1007" s="3"/>
      <c r="EGO1007" s="3"/>
      <c r="EGP1007" s="3"/>
      <c r="EGQ1007" s="3"/>
      <c r="EGR1007" s="3"/>
      <c r="EGS1007" s="3"/>
      <c r="EGT1007" s="3"/>
      <c r="EGU1007" s="3"/>
      <c r="EGV1007" s="3"/>
      <c r="EGW1007" s="3"/>
      <c r="EGX1007" s="3"/>
      <c r="EGY1007" s="3"/>
      <c r="EGZ1007" s="3"/>
      <c r="EHA1007" s="3"/>
      <c r="EHB1007" s="3"/>
      <c r="EHC1007" s="3"/>
      <c r="EHD1007" s="3"/>
      <c r="EHE1007" s="3"/>
      <c r="EHF1007" s="3"/>
      <c r="EHG1007" s="3"/>
      <c r="EHH1007" s="3"/>
      <c r="EHI1007" s="3"/>
      <c r="EHJ1007" s="3"/>
      <c r="EHK1007" s="3"/>
      <c r="EHL1007" s="3"/>
      <c r="EHM1007" s="3"/>
      <c r="EHN1007" s="3"/>
      <c r="EHO1007" s="3"/>
      <c r="EHP1007" s="3"/>
      <c r="EHQ1007" s="3"/>
      <c r="EHR1007" s="3"/>
      <c r="EHS1007" s="3"/>
      <c r="EHT1007" s="3"/>
      <c r="EHU1007" s="3"/>
      <c r="EHV1007" s="3"/>
      <c r="EHW1007" s="3"/>
      <c r="EHX1007" s="3"/>
      <c r="EHY1007" s="3"/>
      <c r="EHZ1007" s="3"/>
      <c r="EIA1007" s="3"/>
      <c r="EIB1007" s="3"/>
      <c r="EIC1007" s="3"/>
      <c r="EID1007" s="3"/>
      <c r="EIE1007" s="3"/>
      <c r="EIF1007" s="3"/>
      <c r="EIG1007" s="3"/>
      <c r="EIH1007" s="3"/>
      <c r="EII1007" s="3"/>
      <c r="EIJ1007" s="3"/>
      <c r="EIK1007" s="3"/>
      <c r="EIL1007" s="3"/>
      <c r="EIM1007" s="3"/>
      <c r="EIN1007" s="3"/>
      <c r="EIO1007" s="3"/>
      <c r="EIP1007" s="3"/>
      <c r="EIQ1007" s="3"/>
      <c r="EIR1007" s="3"/>
      <c r="EIS1007" s="3"/>
      <c r="EIT1007" s="3"/>
      <c r="EIU1007" s="3"/>
      <c r="EIV1007" s="3"/>
      <c r="EIW1007" s="3"/>
      <c r="EIX1007" s="3"/>
      <c r="EIY1007" s="3"/>
      <c r="EIZ1007" s="3"/>
      <c r="EJA1007" s="3"/>
      <c r="EJB1007" s="3"/>
      <c r="EJC1007" s="3"/>
      <c r="EJD1007" s="3"/>
      <c r="EJE1007" s="3"/>
      <c r="EJF1007" s="3"/>
      <c r="EJG1007" s="3"/>
      <c r="EJH1007" s="3"/>
      <c r="EJI1007" s="3"/>
      <c r="EJJ1007" s="3"/>
      <c r="EJK1007" s="3"/>
      <c r="EJL1007" s="3"/>
      <c r="EJM1007" s="3"/>
      <c r="EJN1007" s="3"/>
      <c r="EJO1007" s="3"/>
      <c r="EJP1007" s="3"/>
      <c r="EJQ1007" s="3"/>
      <c r="EJR1007" s="3"/>
      <c r="EJS1007" s="3"/>
      <c r="EJT1007" s="3"/>
      <c r="EJU1007" s="3"/>
      <c r="EJV1007" s="3"/>
      <c r="EJW1007" s="3"/>
      <c r="EJX1007" s="3"/>
      <c r="EJY1007" s="3"/>
      <c r="EJZ1007" s="3"/>
      <c r="EKA1007" s="3"/>
      <c r="EKB1007" s="3"/>
      <c r="EKC1007" s="3"/>
      <c r="EKD1007" s="3"/>
      <c r="EKE1007" s="3"/>
      <c r="EKF1007" s="3"/>
      <c r="EKG1007" s="3"/>
      <c r="EKH1007" s="3"/>
      <c r="EKI1007" s="3"/>
      <c r="EKJ1007" s="3"/>
      <c r="EKK1007" s="3"/>
      <c r="EKL1007" s="3"/>
      <c r="EKM1007" s="3"/>
      <c r="EKN1007" s="3"/>
      <c r="EKO1007" s="3"/>
      <c r="EKP1007" s="3"/>
      <c r="EKQ1007" s="3"/>
      <c r="EKR1007" s="3"/>
      <c r="EKS1007" s="3"/>
      <c r="EKT1007" s="3"/>
      <c r="EKU1007" s="3"/>
      <c r="EKV1007" s="3"/>
      <c r="EKW1007" s="3"/>
      <c r="EKX1007" s="3"/>
      <c r="EKY1007" s="3"/>
      <c r="EKZ1007" s="3"/>
      <c r="ELA1007" s="3"/>
      <c r="ELB1007" s="3"/>
      <c r="ELC1007" s="3"/>
      <c r="ELD1007" s="3"/>
      <c r="ELE1007" s="3"/>
      <c r="ELF1007" s="3"/>
      <c r="ELG1007" s="3"/>
      <c r="ELH1007" s="3"/>
      <c r="ELI1007" s="3"/>
      <c r="ELJ1007" s="3"/>
      <c r="ELK1007" s="3"/>
      <c r="ELL1007" s="3"/>
      <c r="ELM1007" s="3"/>
      <c r="ELN1007" s="3"/>
      <c r="ELO1007" s="3"/>
      <c r="ELP1007" s="3"/>
      <c r="ELQ1007" s="3"/>
      <c r="ELR1007" s="3"/>
      <c r="ELS1007" s="3"/>
      <c r="ELT1007" s="3"/>
      <c r="ELU1007" s="3"/>
      <c r="ELV1007" s="3"/>
      <c r="ELW1007" s="3"/>
      <c r="ELX1007" s="3"/>
      <c r="ELY1007" s="3"/>
      <c r="ELZ1007" s="3"/>
      <c r="EMA1007" s="3"/>
      <c r="EMB1007" s="3"/>
      <c r="EMC1007" s="3"/>
      <c r="EMD1007" s="3"/>
      <c r="EME1007" s="3"/>
      <c r="EMF1007" s="3"/>
      <c r="EMG1007" s="3"/>
      <c r="EMH1007" s="3"/>
      <c r="EMI1007" s="3"/>
      <c r="EMJ1007" s="3"/>
      <c r="EMK1007" s="3"/>
      <c r="EML1007" s="3"/>
      <c r="EMM1007" s="3"/>
      <c r="EMN1007" s="3"/>
      <c r="EMO1007" s="3"/>
      <c r="EMP1007" s="3"/>
      <c r="EMQ1007" s="3"/>
      <c r="EMR1007" s="3"/>
      <c r="EMS1007" s="3"/>
      <c r="EMT1007" s="3"/>
      <c r="EMU1007" s="3"/>
      <c r="EMV1007" s="3"/>
      <c r="EMW1007" s="3"/>
      <c r="EMX1007" s="3"/>
      <c r="EMY1007" s="3"/>
      <c r="EMZ1007" s="3"/>
      <c r="ENA1007" s="3"/>
      <c r="ENB1007" s="3"/>
      <c r="ENC1007" s="3"/>
      <c r="END1007" s="3"/>
      <c r="ENE1007" s="3"/>
      <c r="ENF1007" s="3"/>
      <c r="ENG1007" s="3"/>
      <c r="ENH1007" s="3"/>
      <c r="ENI1007" s="3"/>
      <c r="ENJ1007" s="3"/>
      <c r="ENK1007" s="3"/>
      <c r="ENL1007" s="3"/>
      <c r="ENM1007" s="3"/>
      <c r="ENN1007" s="3"/>
      <c r="ENO1007" s="3"/>
      <c r="ENP1007" s="3"/>
      <c r="ENQ1007" s="3"/>
      <c r="ENR1007" s="3"/>
      <c r="ENS1007" s="3"/>
      <c r="ENT1007" s="3"/>
      <c r="ENU1007" s="3"/>
      <c r="ENV1007" s="3"/>
      <c r="ENW1007" s="3"/>
      <c r="ENX1007" s="3"/>
      <c r="ENY1007" s="3"/>
      <c r="ENZ1007" s="3"/>
      <c r="EOA1007" s="3"/>
      <c r="EOB1007" s="3"/>
      <c r="EOC1007" s="3"/>
      <c r="EOD1007" s="3"/>
      <c r="EOE1007" s="3"/>
      <c r="EOF1007" s="3"/>
      <c r="EOG1007" s="3"/>
      <c r="EOH1007" s="3"/>
      <c r="EOI1007" s="3"/>
      <c r="EOJ1007" s="3"/>
      <c r="EOK1007" s="3"/>
      <c r="EOL1007" s="3"/>
      <c r="EOM1007" s="3"/>
      <c r="EON1007" s="3"/>
      <c r="EOO1007" s="3"/>
      <c r="EOP1007" s="3"/>
      <c r="EOQ1007" s="3"/>
      <c r="EOR1007" s="3"/>
      <c r="EOS1007" s="3"/>
      <c r="EOT1007" s="3"/>
      <c r="EOU1007" s="3"/>
      <c r="EOV1007" s="3"/>
      <c r="EOW1007" s="3"/>
      <c r="EOX1007" s="3"/>
      <c r="EOY1007" s="3"/>
      <c r="EOZ1007" s="3"/>
      <c r="EPA1007" s="3"/>
      <c r="EPB1007" s="3"/>
      <c r="EPC1007" s="3"/>
      <c r="EPD1007" s="3"/>
      <c r="EPE1007" s="3"/>
      <c r="EPF1007" s="3"/>
      <c r="EPG1007" s="3"/>
      <c r="EPH1007" s="3"/>
      <c r="EPI1007" s="3"/>
      <c r="EPJ1007" s="3"/>
      <c r="EPK1007" s="3"/>
      <c r="EPL1007" s="3"/>
      <c r="EPM1007" s="3"/>
      <c r="EPN1007" s="3"/>
      <c r="EPO1007" s="3"/>
      <c r="EPP1007" s="3"/>
      <c r="EPQ1007" s="3"/>
      <c r="EPR1007" s="3"/>
      <c r="EPS1007" s="3"/>
      <c r="EPT1007" s="3"/>
      <c r="EPU1007" s="3"/>
      <c r="EPV1007" s="3"/>
      <c r="EPW1007" s="3"/>
      <c r="EPX1007" s="3"/>
      <c r="EPY1007" s="3"/>
      <c r="EPZ1007" s="3"/>
      <c r="EQA1007" s="3"/>
      <c r="EQB1007" s="3"/>
      <c r="EQC1007" s="3"/>
      <c r="EQD1007" s="3"/>
      <c r="EQE1007" s="3"/>
      <c r="EQF1007" s="3"/>
      <c r="EQG1007" s="3"/>
      <c r="EQH1007" s="3"/>
      <c r="EQI1007" s="3"/>
      <c r="EQJ1007" s="3"/>
      <c r="EQK1007" s="3"/>
      <c r="EQL1007" s="3"/>
      <c r="EQM1007" s="3"/>
      <c r="EQN1007" s="3"/>
      <c r="EQO1007" s="3"/>
      <c r="EQP1007" s="3"/>
      <c r="EQQ1007" s="3"/>
      <c r="EQR1007" s="3"/>
      <c r="EQS1007" s="3"/>
      <c r="EQT1007" s="3"/>
      <c r="EQU1007" s="3"/>
      <c r="EQV1007" s="3"/>
      <c r="EQW1007" s="3"/>
      <c r="EQX1007" s="3"/>
      <c r="EQY1007" s="3"/>
      <c r="EQZ1007" s="3"/>
      <c r="ERA1007" s="3"/>
      <c r="ERB1007" s="3"/>
      <c r="ERC1007" s="3"/>
      <c r="ERD1007" s="3"/>
      <c r="ERE1007" s="3"/>
      <c r="ERF1007" s="3"/>
      <c r="ERG1007" s="3"/>
      <c r="ERH1007" s="3"/>
      <c r="ERI1007" s="3"/>
      <c r="ERJ1007" s="3"/>
      <c r="ERK1007" s="3"/>
      <c r="ERL1007" s="3"/>
      <c r="ERM1007" s="3"/>
      <c r="ERN1007" s="3"/>
      <c r="ERO1007" s="3"/>
      <c r="ERP1007" s="3"/>
      <c r="ERQ1007" s="3"/>
      <c r="ERR1007" s="3"/>
      <c r="ERS1007" s="3"/>
      <c r="ERT1007" s="3"/>
      <c r="ERU1007" s="3"/>
      <c r="ERV1007" s="3"/>
      <c r="ERW1007" s="3"/>
      <c r="ERX1007" s="3"/>
      <c r="ERY1007" s="3"/>
      <c r="ERZ1007" s="3"/>
      <c r="ESA1007" s="3"/>
      <c r="ESB1007" s="3"/>
      <c r="ESC1007" s="3"/>
      <c r="ESD1007" s="3"/>
      <c r="ESE1007" s="3"/>
      <c r="ESF1007" s="3"/>
      <c r="ESG1007" s="3"/>
      <c r="ESH1007" s="3"/>
      <c r="ESI1007" s="3"/>
      <c r="ESJ1007" s="3"/>
      <c r="ESK1007" s="3"/>
      <c r="ESL1007" s="3"/>
      <c r="ESM1007" s="3"/>
      <c r="ESN1007" s="3"/>
      <c r="ESO1007" s="3"/>
      <c r="ESP1007" s="3"/>
      <c r="ESQ1007" s="3"/>
      <c r="ESR1007" s="3"/>
      <c r="ESS1007" s="3"/>
      <c r="EST1007" s="3"/>
      <c r="ESU1007" s="3"/>
      <c r="ESV1007" s="3"/>
      <c r="ESW1007" s="3"/>
      <c r="ESX1007" s="3"/>
      <c r="ESY1007" s="3"/>
      <c r="ESZ1007" s="3"/>
      <c r="ETA1007" s="3"/>
      <c r="ETB1007" s="3"/>
      <c r="ETC1007" s="3"/>
      <c r="ETD1007" s="3"/>
      <c r="ETE1007" s="3"/>
      <c r="ETF1007" s="3"/>
      <c r="ETG1007" s="3"/>
      <c r="ETH1007" s="3"/>
      <c r="ETI1007" s="3"/>
      <c r="ETJ1007" s="3"/>
      <c r="ETK1007" s="3"/>
      <c r="ETL1007" s="3"/>
      <c r="ETM1007" s="3"/>
      <c r="ETN1007" s="3"/>
      <c r="ETO1007" s="3"/>
      <c r="ETP1007" s="3"/>
      <c r="ETQ1007" s="3"/>
      <c r="ETR1007" s="3"/>
      <c r="ETS1007" s="3"/>
      <c r="ETT1007" s="3"/>
      <c r="ETU1007" s="3"/>
      <c r="ETV1007" s="3"/>
      <c r="ETW1007" s="3"/>
      <c r="ETX1007" s="3"/>
      <c r="ETY1007" s="3"/>
      <c r="ETZ1007" s="3"/>
      <c r="EUA1007" s="3"/>
      <c r="EUB1007" s="3"/>
      <c r="EUC1007" s="3"/>
      <c r="EUD1007" s="3"/>
      <c r="EUE1007" s="3"/>
      <c r="EUF1007" s="3"/>
      <c r="EUG1007" s="3"/>
      <c r="EUH1007" s="3"/>
      <c r="EUI1007" s="3"/>
      <c r="EUJ1007" s="3"/>
      <c r="EUK1007" s="3"/>
      <c r="EUL1007" s="3"/>
      <c r="EUM1007" s="3"/>
      <c r="EUN1007" s="3"/>
      <c r="EUO1007" s="3"/>
      <c r="EUP1007" s="3"/>
      <c r="EUQ1007" s="3"/>
      <c r="EUR1007" s="3"/>
      <c r="EUS1007" s="3"/>
      <c r="EUT1007" s="3"/>
      <c r="EUU1007" s="3"/>
      <c r="EUV1007" s="3"/>
      <c r="EUW1007" s="3"/>
      <c r="EUX1007" s="3"/>
      <c r="EUY1007" s="3"/>
      <c r="EUZ1007" s="3"/>
      <c r="EVA1007" s="3"/>
      <c r="EVB1007" s="3"/>
      <c r="EVC1007" s="3"/>
      <c r="EVD1007" s="3"/>
      <c r="EVE1007" s="3"/>
      <c r="EVF1007" s="3"/>
      <c r="EVG1007" s="3"/>
      <c r="EVH1007" s="3"/>
      <c r="EVI1007" s="3"/>
      <c r="EVJ1007" s="3"/>
      <c r="EVK1007" s="3"/>
      <c r="EVL1007" s="3"/>
      <c r="EVM1007" s="3"/>
      <c r="EVN1007" s="3"/>
      <c r="EVO1007" s="3"/>
      <c r="EVP1007" s="3"/>
      <c r="EVQ1007" s="3"/>
      <c r="EVR1007" s="3"/>
      <c r="EVS1007" s="3"/>
      <c r="EVT1007" s="3"/>
      <c r="EVU1007" s="3"/>
      <c r="EVV1007" s="3"/>
      <c r="EVW1007" s="3"/>
      <c r="EVX1007" s="3"/>
      <c r="EVY1007" s="3"/>
      <c r="EVZ1007" s="3"/>
      <c r="EWA1007" s="3"/>
      <c r="EWB1007" s="3"/>
      <c r="EWC1007" s="3"/>
      <c r="EWD1007" s="3"/>
      <c r="EWE1007" s="3"/>
      <c r="EWF1007" s="3"/>
      <c r="EWG1007" s="3"/>
      <c r="EWH1007" s="3"/>
      <c r="EWI1007" s="3"/>
      <c r="EWJ1007" s="3"/>
      <c r="EWK1007" s="3"/>
      <c r="EWL1007" s="3"/>
      <c r="EWM1007" s="3"/>
      <c r="EWN1007" s="3"/>
      <c r="EWO1007" s="3"/>
      <c r="EWP1007" s="3"/>
      <c r="EWQ1007" s="3"/>
      <c r="EWR1007" s="3"/>
      <c r="EWS1007" s="3"/>
      <c r="EWT1007" s="3"/>
      <c r="EWU1007" s="3"/>
      <c r="EWV1007" s="3"/>
      <c r="EWW1007" s="3"/>
      <c r="EWX1007" s="3"/>
      <c r="EWY1007" s="3"/>
      <c r="EWZ1007" s="3"/>
      <c r="EXA1007" s="3"/>
      <c r="EXB1007" s="3"/>
      <c r="EXC1007" s="3"/>
      <c r="EXD1007" s="3"/>
      <c r="EXE1007" s="3"/>
      <c r="EXF1007" s="3"/>
      <c r="EXG1007" s="3"/>
      <c r="EXH1007" s="3"/>
      <c r="EXI1007" s="3"/>
      <c r="EXJ1007" s="3"/>
      <c r="EXK1007" s="3"/>
      <c r="EXL1007" s="3"/>
      <c r="EXM1007" s="3"/>
      <c r="EXN1007" s="3"/>
      <c r="EXO1007" s="3"/>
      <c r="EXP1007" s="3"/>
      <c r="EXQ1007" s="3"/>
      <c r="EXR1007" s="3"/>
      <c r="EXS1007" s="3"/>
      <c r="EXT1007" s="3"/>
      <c r="EXU1007" s="3"/>
      <c r="EXV1007" s="3"/>
      <c r="EXW1007" s="3"/>
      <c r="EXX1007" s="3"/>
      <c r="EXY1007" s="3"/>
      <c r="EXZ1007" s="3"/>
      <c r="EYA1007" s="3"/>
      <c r="EYB1007" s="3"/>
      <c r="EYC1007" s="3"/>
      <c r="EYD1007" s="3"/>
      <c r="EYE1007" s="3"/>
      <c r="EYF1007" s="3"/>
      <c r="EYG1007" s="3"/>
      <c r="EYH1007" s="3"/>
      <c r="EYI1007" s="3"/>
      <c r="EYJ1007" s="3"/>
      <c r="EYK1007" s="3"/>
      <c r="EYL1007" s="3"/>
      <c r="EYM1007" s="3"/>
      <c r="EYN1007" s="3"/>
      <c r="EYO1007" s="3"/>
      <c r="EYP1007" s="3"/>
      <c r="EYQ1007" s="3"/>
      <c r="EYR1007" s="3"/>
      <c r="EYS1007" s="3"/>
      <c r="EYT1007" s="3"/>
      <c r="EYU1007" s="3"/>
      <c r="EYV1007" s="3"/>
      <c r="EYW1007" s="3"/>
      <c r="EYX1007" s="3"/>
      <c r="EYY1007" s="3"/>
      <c r="EYZ1007" s="3"/>
      <c r="EZA1007" s="3"/>
      <c r="EZB1007" s="3"/>
      <c r="EZC1007" s="3"/>
      <c r="EZD1007" s="3"/>
      <c r="EZE1007" s="3"/>
      <c r="EZF1007" s="3"/>
      <c r="EZG1007" s="3"/>
      <c r="EZH1007" s="3"/>
      <c r="EZI1007" s="3"/>
      <c r="EZJ1007" s="3"/>
      <c r="EZK1007" s="3"/>
      <c r="EZL1007" s="3"/>
      <c r="EZM1007" s="3"/>
      <c r="EZN1007" s="3"/>
      <c r="EZO1007" s="3"/>
      <c r="EZP1007" s="3"/>
      <c r="EZQ1007" s="3"/>
      <c r="EZR1007" s="3"/>
      <c r="EZS1007" s="3"/>
      <c r="EZT1007" s="3"/>
      <c r="EZU1007" s="3"/>
      <c r="EZV1007" s="3"/>
      <c r="EZW1007" s="3"/>
      <c r="EZX1007" s="3"/>
      <c r="EZY1007" s="3"/>
      <c r="EZZ1007" s="3"/>
      <c r="FAA1007" s="3"/>
      <c r="FAB1007" s="3"/>
      <c r="FAC1007" s="3"/>
      <c r="FAD1007" s="3"/>
      <c r="FAE1007" s="3"/>
      <c r="FAF1007" s="3"/>
      <c r="FAG1007" s="3"/>
      <c r="FAH1007" s="3"/>
      <c r="FAI1007" s="3"/>
      <c r="FAJ1007" s="3"/>
      <c r="FAK1007" s="3"/>
      <c r="FAL1007" s="3"/>
      <c r="FAM1007" s="3"/>
      <c r="FAN1007" s="3"/>
      <c r="FAO1007" s="3"/>
      <c r="FAP1007" s="3"/>
      <c r="FAQ1007" s="3"/>
      <c r="FAR1007" s="3"/>
      <c r="FAS1007" s="3"/>
      <c r="FAT1007" s="3"/>
      <c r="FAU1007" s="3"/>
      <c r="FAV1007" s="3"/>
      <c r="FAW1007" s="3"/>
      <c r="FAX1007" s="3"/>
      <c r="FAY1007" s="3"/>
      <c r="FAZ1007" s="3"/>
      <c r="FBA1007" s="3"/>
      <c r="FBB1007" s="3"/>
      <c r="FBC1007" s="3"/>
      <c r="FBD1007" s="3"/>
      <c r="FBE1007" s="3"/>
      <c r="FBF1007" s="3"/>
      <c r="FBG1007" s="3"/>
      <c r="FBH1007" s="3"/>
      <c r="FBI1007" s="3"/>
      <c r="FBJ1007" s="3"/>
      <c r="FBK1007" s="3"/>
      <c r="FBL1007" s="3"/>
      <c r="FBM1007" s="3"/>
      <c r="FBN1007" s="3"/>
      <c r="FBO1007" s="3"/>
      <c r="FBP1007" s="3"/>
      <c r="FBQ1007" s="3"/>
      <c r="FBR1007" s="3"/>
      <c r="FBS1007" s="3"/>
      <c r="FBT1007" s="3"/>
      <c r="FBU1007" s="3"/>
      <c r="FBV1007" s="3"/>
      <c r="FBW1007" s="3"/>
      <c r="FBX1007" s="3"/>
      <c r="FBY1007" s="3"/>
      <c r="FBZ1007" s="3"/>
      <c r="FCA1007" s="3"/>
      <c r="FCB1007" s="3"/>
      <c r="FCC1007" s="3"/>
      <c r="FCD1007" s="3"/>
      <c r="FCE1007" s="3"/>
      <c r="FCF1007" s="3"/>
      <c r="FCG1007" s="3"/>
      <c r="FCH1007" s="3"/>
      <c r="FCI1007" s="3"/>
      <c r="FCJ1007" s="3"/>
      <c r="FCK1007" s="3"/>
      <c r="FCL1007" s="3"/>
      <c r="FCM1007" s="3"/>
      <c r="FCN1007" s="3"/>
      <c r="FCO1007" s="3"/>
      <c r="FCP1007" s="3"/>
      <c r="FCQ1007" s="3"/>
      <c r="FCR1007" s="3"/>
      <c r="FCS1007" s="3"/>
      <c r="FCT1007" s="3"/>
      <c r="FCU1007" s="3"/>
      <c r="FCV1007" s="3"/>
      <c r="FCW1007" s="3"/>
      <c r="FCX1007" s="3"/>
      <c r="FCY1007" s="3"/>
      <c r="FCZ1007" s="3"/>
      <c r="FDA1007" s="3"/>
      <c r="FDB1007" s="3"/>
      <c r="FDC1007" s="3"/>
      <c r="FDD1007" s="3"/>
      <c r="FDE1007" s="3"/>
      <c r="FDF1007" s="3"/>
      <c r="FDG1007" s="3"/>
      <c r="FDH1007" s="3"/>
      <c r="FDI1007" s="3"/>
      <c r="FDJ1007" s="3"/>
      <c r="FDK1007" s="3"/>
      <c r="FDL1007" s="3"/>
      <c r="FDM1007" s="3"/>
      <c r="FDN1007" s="3"/>
      <c r="FDO1007" s="3"/>
      <c r="FDP1007" s="3"/>
      <c r="FDQ1007" s="3"/>
      <c r="FDR1007" s="3"/>
      <c r="FDS1007" s="3"/>
      <c r="FDT1007" s="3"/>
      <c r="FDU1007" s="3"/>
      <c r="FDV1007" s="3"/>
      <c r="FDW1007" s="3"/>
      <c r="FDX1007" s="3"/>
      <c r="FDY1007" s="3"/>
      <c r="FDZ1007" s="3"/>
      <c r="FEA1007" s="3"/>
      <c r="FEB1007" s="3"/>
      <c r="FEC1007" s="3"/>
      <c r="FED1007" s="3"/>
      <c r="FEE1007" s="3"/>
      <c r="FEF1007" s="3"/>
      <c r="FEG1007" s="3"/>
      <c r="FEH1007" s="3"/>
      <c r="FEI1007" s="3"/>
      <c r="FEJ1007" s="3"/>
      <c r="FEK1007" s="3"/>
      <c r="FEL1007" s="3"/>
      <c r="FEM1007" s="3"/>
      <c r="FEN1007" s="3"/>
      <c r="FEO1007" s="3"/>
      <c r="FEP1007" s="3"/>
      <c r="FEQ1007" s="3"/>
      <c r="FER1007" s="3"/>
      <c r="FES1007" s="3"/>
      <c r="FET1007" s="3"/>
      <c r="FEU1007" s="3"/>
      <c r="FEV1007" s="3"/>
      <c r="FEW1007" s="3"/>
      <c r="FEX1007" s="3"/>
      <c r="FEY1007" s="3"/>
      <c r="FEZ1007" s="3"/>
      <c r="FFA1007" s="3"/>
      <c r="FFB1007" s="3"/>
      <c r="FFC1007" s="3"/>
      <c r="FFD1007" s="3"/>
      <c r="FFE1007" s="3"/>
      <c r="FFF1007" s="3"/>
      <c r="FFG1007" s="3"/>
      <c r="FFH1007" s="3"/>
      <c r="FFI1007" s="3"/>
      <c r="FFJ1007" s="3"/>
      <c r="FFK1007" s="3"/>
      <c r="FFL1007" s="3"/>
      <c r="FFM1007" s="3"/>
      <c r="FFN1007" s="3"/>
      <c r="FFO1007" s="3"/>
      <c r="FFP1007" s="3"/>
      <c r="FFQ1007" s="3"/>
      <c r="FFR1007" s="3"/>
      <c r="FFS1007" s="3"/>
      <c r="FFT1007" s="3"/>
      <c r="FFU1007" s="3"/>
      <c r="FFV1007" s="3"/>
      <c r="FFW1007" s="3"/>
      <c r="FFX1007" s="3"/>
      <c r="FFY1007" s="3"/>
      <c r="FFZ1007" s="3"/>
      <c r="FGA1007" s="3"/>
      <c r="FGB1007" s="3"/>
      <c r="FGC1007" s="3"/>
      <c r="FGD1007" s="3"/>
      <c r="FGE1007" s="3"/>
      <c r="FGF1007" s="3"/>
      <c r="FGG1007" s="3"/>
      <c r="FGH1007" s="3"/>
      <c r="FGI1007" s="3"/>
      <c r="FGJ1007" s="3"/>
      <c r="FGK1007" s="3"/>
      <c r="FGL1007" s="3"/>
      <c r="FGM1007" s="3"/>
      <c r="FGN1007" s="3"/>
      <c r="FGO1007" s="3"/>
      <c r="FGP1007" s="3"/>
      <c r="FGQ1007" s="3"/>
      <c r="FGR1007" s="3"/>
      <c r="FGS1007" s="3"/>
      <c r="FGT1007" s="3"/>
      <c r="FGU1007" s="3"/>
      <c r="FGV1007" s="3"/>
      <c r="FGW1007" s="3"/>
      <c r="FGX1007" s="3"/>
      <c r="FGY1007" s="3"/>
      <c r="FGZ1007" s="3"/>
      <c r="FHA1007" s="3"/>
      <c r="FHB1007" s="3"/>
      <c r="FHC1007" s="3"/>
      <c r="FHD1007" s="3"/>
      <c r="FHE1007" s="3"/>
      <c r="FHF1007" s="3"/>
      <c r="FHG1007" s="3"/>
      <c r="FHH1007" s="3"/>
      <c r="FHI1007" s="3"/>
      <c r="FHJ1007" s="3"/>
      <c r="FHK1007" s="3"/>
      <c r="FHL1007" s="3"/>
      <c r="FHM1007" s="3"/>
      <c r="FHN1007" s="3"/>
      <c r="FHO1007" s="3"/>
      <c r="FHP1007" s="3"/>
      <c r="FHQ1007" s="3"/>
      <c r="FHR1007" s="3"/>
      <c r="FHS1007" s="3"/>
      <c r="FHT1007" s="3"/>
      <c r="FHU1007" s="3"/>
      <c r="FHV1007" s="3"/>
      <c r="FHW1007" s="3"/>
      <c r="FHX1007" s="3"/>
      <c r="FHY1007" s="3"/>
      <c r="FHZ1007" s="3"/>
      <c r="FIA1007" s="3"/>
      <c r="FIB1007" s="3"/>
      <c r="FIC1007" s="3"/>
      <c r="FID1007" s="3"/>
      <c r="FIE1007" s="3"/>
      <c r="FIF1007" s="3"/>
      <c r="FIG1007" s="3"/>
      <c r="FIH1007" s="3"/>
      <c r="FII1007" s="3"/>
      <c r="FIJ1007" s="3"/>
      <c r="FIK1007" s="3"/>
      <c r="FIL1007" s="3"/>
      <c r="FIM1007" s="3"/>
      <c r="FIN1007" s="3"/>
      <c r="FIO1007" s="3"/>
      <c r="FIP1007" s="3"/>
      <c r="FIQ1007" s="3"/>
      <c r="FIR1007" s="3"/>
      <c r="FIS1007" s="3"/>
      <c r="FIT1007" s="3"/>
      <c r="FIU1007" s="3"/>
      <c r="FIV1007" s="3"/>
      <c r="FIW1007" s="3"/>
      <c r="FIX1007" s="3"/>
      <c r="FIY1007" s="3"/>
      <c r="FIZ1007" s="3"/>
      <c r="FJA1007" s="3"/>
      <c r="FJB1007" s="3"/>
      <c r="FJC1007" s="3"/>
      <c r="FJD1007" s="3"/>
      <c r="FJE1007" s="3"/>
      <c r="FJF1007" s="3"/>
      <c r="FJG1007" s="3"/>
      <c r="FJH1007" s="3"/>
      <c r="FJI1007" s="3"/>
      <c r="FJJ1007" s="3"/>
      <c r="FJK1007" s="3"/>
      <c r="FJL1007" s="3"/>
      <c r="FJM1007" s="3"/>
      <c r="FJN1007" s="3"/>
      <c r="FJO1007" s="3"/>
      <c r="FJP1007" s="3"/>
      <c r="FJQ1007" s="3"/>
      <c r="FJR1007" s="3"/>
      <c r="FJS1007" s="3"/>
      <c r="FJT1007" s="3"/>
      <c r="FJU1007" s="3"/>
      <c r="FJV1007" s="3"/>
      <c r="FJW1007" s="3"/>
      <c r="FJX1007" s="3"/>
      <c r="FJY1007" s="3"/>
      <c r="FJZ1007" s="3"/>
      <c r="FKA1007" s="3"/>
      <c r="FKB1007" s="3"/>
      <c r="FKC1007" s="3"/>
      <c r="FKD1007" s="3"/>
      <c r="FKE1007" s="3"/>
      <c r="FKF1007" s="3"/>
      <c r="FKG1007" s="3"/>
      <c r="FKH1007" s="3"/>
      <c r="FKI1007" s="3"/>
      <c r="FKJ1007" s="3"/>
      <c r="FKK1007" s="3"/>
      <c r="FKL1007" s="3"/>
      <c r="FKM1007" s="3"/>
      <c r="FKN1007" s="3"/>
      <c r="FKO1007" s="3"/>
      <c r="FKP1007" s="3"/>
      <c r="FKQ1007" s="3"/>
      <c r="FKR1007" s="3"/>
      <c r="FKS1007" s="3"/>
      <c r="FKT1007" s="3"/>
      <c r="FKU1007" s="3"/>
      <c r="FKV1007" s="3"/>
      <c r="FKW1007" s="3"/>
      <c r="FKX1007" s="3"/>
      <c r="FKY1007" s="3"/>
      <c r="FKZ1007" s="3"/>
      <c r="FLA1007" s="3"/>
      <c r="FLB1007" s="3"/>
      <c r="FLC1007" s="3"/>
      <c r="FLD1007" s="3"/>
      <c r="FLE1007" s="3"/>
      <c r="FLF1007" s="3"/>
      <c r="FLG1007" s="3"/>
      <c r="FLH1007" s="3"/>
      <c r="FLI1007" s="3"/>
      <c r="FLJ1007" s="3"/>
      <c r="FLK1007" s="3"/>
      <c r="FLL1007" s="3"/>
      <c r="FLM1007" s="3"/>
      <c r="FLN1007" s="3"/>
      <c r="FLO1007" s="3"/>
      <c r="FLP1007" s="3"/>
      <c r="FLQ1007" s="3"/>
      <c r="FLR1007" s="3"/>
      <c r="FLS1007" s="3"/>
      <c r="FLT1007" s="3"/>
      <c r="FLU1007" s="3"/>
      <c r="FLV1007" s="3"/>
      <c r="FLW1007" s="3"/>
      <c r="FLX1007" s="3"/>
      <c r="FLY1007" s="3"/>
      <c r="FLZ1007" s="3"/>
      <c r="FMA1007" s="3"/>
      <c r="FMB1007" s="3"/>
      <c r="FMC1007" s="3"/>
      <c r="FMD1007" s="3"/>
      <c r="FME1007" s="3"/>
      <c r="FMF1007" s="3"/>
      <c r="FMG1007" s="3"/>
      <c r="FMH1007" s="3"/>
      <c r="FMI1007" s="3"/>
      <c r="FMJ1007" s="3"/>
      <c r="FMK1007" s="3"/>
      <c r="FML1007" s="3"/>
      <c r="FMM1007" s="3"/>
      <c r="FMN1007" s="3"/>
      <c r="FMO1007" s="3"/>
      <c r="FMP1007" s="3"/>
      <c r="FMQ1007" s="3"/>
      <c r="FMR1007" s="3"/>
      <c r="FMS1007" s="3"/>
      <c r="FMT1007" s="3"/>
      <c r="FMU1007" s="3"/>
      <c r="FMV1007" s="3"/>
      <c r="FMW1007" s="3"/>
      <c r="FMX1007" s="3"/>
      <c r="FMY1007" s="3"/>
      <c r="FMZ1007" s="3"/>
      <c r="FNA1007" s="3"/>
      <c r="FNB1007" s="3"/>
      <c r="FNC1007" s="3"/>
      <c r="FND1007" s="3"/>
      <c r="FNE1007" s="3"/>
      <c r="FNF1007" s="3"/>
      <c r="FNG1007" s="3"/>
      <c r="FNH1007" s="3"/>
      <c r="FNI1007" s="3"/>
      <c r="FNJ1007" s="3"/>
      <c r="FNK1007" s="3"/>
      <c r="FNL1007" s="3"/>
      <c r="FNM1007" s="3"/>
      <c r="FNN1007" s="3"/>
      <c r="FNO1007" s="3"/>
      <c r="FNP1007" s="3"/>
      <c r="FNQ1007" s="3"/>
      <c r="FNR1007" s="3"/>
      <c r="FNS1007" s="3"/>
      <c r="FNT1007" s="3"/>
      <c r="FNU1007" s="3"/>
      <c r="FNV1007" s="3"/>
      <c r="FNW1007" s="3"/>
      <c r="FNX1007" s="3"/>
      <c r="FNY1007" s="3"/>
      <c r="FNZ1007" s="3"/>
      <c r="FOA1007" s="3"/>
      <c r="FOB1007" s="3"/>
      <c r="FOC1007" s="3"/>
      <c r="FOD1007" s="3"/>
      <c r="FOE1007" s="3"/>
      <c r="FOF1007" s="3"/>
      <c r="FOG1007" s="3"/>
      <c r="FOH1007" s="3"/>
      <c r="FOI1007" s="3"/>
      <c r="FOJ1007" s="3"/>
      <c r="FOK1007" s="3"/>
      <c r="FOL1007" s="3"/>
      <c r="FOM1007" s="3"/>
      <c r="FON1007" s="3"/>
      <c r="FOO1007" s="3"/>
      <c r="FOP1007" s="3"/>
      <c r="FOQ1007" s="3"/>
      <c r="FOR1007" s="3"/>
      <c r="FOS1007" s="3"/>
      <c r="FOT1007" s="3"/>
      <c r="FOU1007" s="3"/>
      <c r="FOV1007" s="3"/>
      <c r="FOW1007" s="3"/>
      <c r="FOX1007" s="3"/>
      <c r="FOY1007" s="3"/>
      <c r="FOZ1007" s="3"/>
      <c r="FPA1007" s="3"/>
      <c r="FPB1007" s="3"/>
      <c r="FPC1007" s="3"/>
      <c r="FPD1007" s="3"/>
      <c r="FPE1007" s="3"/>
      <c r="FPF1007" s="3"/>
      <c r="FPG1007" s="3"/>
      <c r="FPH1007" s="3"/>
      <c r="FPI1007" s="3"/>
      <c r="FPJ1007" s="3"/>
      <c r="FPK1007" s="3"/>
      <c r="FPL1007" s="3"/>
      <c r="FPM1007" s="3"/>
      <c r="FPN1007" s="3"/>
      <c r="FPO1007" s="3"/>
      <c r="FPP1007" s="3"/>
      <c r="FPQ1007" s="3"/>
      <c r="FPR1007" s="3"/>
      <c r="FPS1007" s="3"/>
      <c r="FPT1007" s="3"/>
      <c r="FPU1007" s="3"/>
      <c r="FPV1007" s="3"/>
      <c r="FPW1007" s="3"/>
      <c r="FPX1007" s="3"/>
      <c r="FPY1007" s="3"/>
      <c r="FPZ1007" s="3"/>
      <c r="FQA1007" s="3"/>
      <c r="FQB1007" s="3"/>
      <c r="FQC1007" s="3"/>
      <c r="FQD1007" s="3"/>
      <c r="FQE1007" s="3"/>
      <c r="FQF1007" s="3"/>
      <c r="FQG1007" s="3"/>
      <c r="FQH1007" s="3"/>
      <c r="FQI1007" s="3"/>
      <c r="FQJ1007" s="3"/>
      <c r="FQK1007" s="3"/>
      <c r="FQL1007" s="3"/>
      <c r="FQM1007" s="3"/>
      <c r="FQN1007" s="3"/>
      <c r="FQO1007" s="3"/>
      <c r="FQP1007" s="3"/>
      <c r="FQQ1007" s="3"/>
      <c r="FQR1007" s="3"/>
      <c r="FQS1007" s="3"/>
      <c r="FQT1007" s="3"/>
      <c r="FQU1007" s="3"/>
      <c r="FQV1007" s="3"/>
      <c r="FQW1007" s="3"/>
      <c r="FQX1007" s="3"/>
      <c r="FQY1007" s="3"/>
      <c r="FQZ1007" s="3"/>
      <c r="FRA1007" s="3"/>
      <c r="FRB1007" s="3"/>
      <c r="FRC1007" s="3"/>
      <c r="FRD1007" s="3"/>
      <c r="FRE1007" s="3"/>
      <c r="FRF1007" s="3"/>
      <c r="FRG1007" s="3"/>
      <c r="FRH1007" s="3"/>
      <c r="FRI1007" s="3"/>
      <c r="FRJ1007" s="3"/>
      <c r="FRK1007" s="3"/>
      <c r="FRL1007" s="3"/>
      <c r="FRM1007" s="3"/>
      <c r="FRN1007" s="3"/>
      <c r="FRO1007" s="3"/>
      <c r="FRP1007" s="3"/>
      <c r="FRQ1007" s="3"/>
      <c r="FRR1007" s="3"/>
      <c r="FRS1007" s="3"/>
      <c r="FRT1007" s="3"/>
      <c r="FRU1007" s="3"/>
      <c r="FRV1007" s="3"/>
      <c r="FRW1007" s="3"/>
      <c r="FRX1007" s="3"/>
      <c r="FRY1007" s="3"/>
      <c r="FRZ1007" s="3"/>
      <c r="FSA1007" s="3"/>
      <c r="FSB1007" s="3"/>
      <c r="FSC1007" s="3"/>
      <c r="FSD1007" s="3"/>
      <c r="FSE1007" s="3"/>
      <c r="FSF1007" s="3"/>
      <c r="FSG1007" s="3"/>
      <c r="FSH1007" s="3"/>
      <c r="FSI1007" s="3"/>
      <c r="FSJ1007" s="3"/>
      <c r="FSK1007" s="3"/>
      <c r="FSL1007" s="3"/>
      <c r="FSM1007" s="3"/>
      <c r="FSN1007" s="3"/>
      <c r="FSO1007" s="3"/>
      <c r="FSP1007" s="3"/>
      <c r="FSQ1007" s="3"/>
      <c r="FSR1007" s="3"/>
      <c r="FSS1007" s="3"/>
      <c r="FST1007" s="3"/>
      <c r="FSU1007" s="3"/>
      <c r="FSV1007" s="3"/>
      <c r="FSW1007" s="3"/>
      <c r="FSX1007" s="3"/>
      <c r="FSY1007" s="3"/>
      <c r="FSZ1007" s="3"/>
      <c r="FTA1007" s="3"/>
      <c r="FTB1007" s="3"/>
      <c r="FTC1007" s="3"/>
      <c r="FTD1007" s="3"/>
      <c r="FTE1007" s="3"/>
      <c r="FTF1007" s="3"/>
      <c r="FTG1007" s="3"/>
      <c r="FTH1007" s="3"/>
      <c r="FTI1007" s="3"/>
      <c r="FTJ1007" s="3"/>
      <c r="FTK1007" s="3"/>
      <c r="FTL1007" s="3"/>
      <c r="FTM1007" s="3"/>
      <c r="FTN1007" s="3"/>
      <c r="FTO1007" s="3"/>
      <c r="FTP1007" s="3"/>
      <c r="FTQ1007" s="3"/>
      <c r="FTR1007" s="3"/>
      <c r="FTS1007" s="3"/>
      <c r="FTT1007" s="3"/>
      <c r="FTU1007" s="3"/>
      <c r="FTV1007" s="3"/>
      <c r="FTW1007" s="3"/>
      <c r="FTX1007" s="3"/>
      <c r="FTY1007" s="3"/>
      <c r="FTZ1007" s="3"/>
      <c r="FUA1007" s="3"/>
      <c r="FUB1007" s="3"/>
      <c r="FUC1007" s="3"/>
      <c r="FUD1007" s="3"/>
      <c r="FUE1007" s="3"/>
      <c r="FUF1007" s="3"/>
      <c r="FUG1007" s="3"/>
      <c r="FUH1007" s="3"/>
      <c r="FUI1007" s="3"/>
      <c r="FUJ1007" s="3"/>
      <c r="FUK1007" s="3"/>
      <c r="FUL1007" s="3"/>
      <c r="FUM1007" s="3"/>
      <c r="FUN1007" s="3"/>
      <c r="FUO1007" s="3"/>
      <c r="FUP1007" s="3"/>
      <c r="FUQ1007" s="3"/>
      <c r="FUR1007" s="3"/>
      <c r="FUS1007" s="3"/>
      <c r="FUT1007" s="3"/>
      <c r="FUU1007" s="3"/>
      <c r="FUV1007" s="3"/>
      <c r="FUW1007" s="3"/>
      <c r="FUX1007" s="3"/>
      <c r="FUY1007" s="3"/>
      <c r="FUZ1007" s="3"/>
      <c r="FVA1007" s="3"/>
      <c r="FVB1007" s="3"/>
      <c r="FVC1007" s="3"/>
      <c r="FVD1007" s="3"/>
      <c r="FVE1007" s="3"/>
      <c r="FVF1007" s="3"/>
      <c r="FVG1007" s="3"/>
      <c r="FVH1007" s="3"/>
      <c r="FVI1007" s="3"/>
      <c r="FVJ1007" s="3"/>
      <c r="FVK1007" s="3"/>
      <c r="FVL1007" s="3"/>
      <c r="FVM1007" s="3"/>
      <c r="FVN1007" s="3"/>
      <c r="FVO1007" s="3"/>
      <c r="FVP1007" s="3"/>
      <c r="FVQ1007" s="3"/>
      <c r="FVR1007" s="3"/>
      <c r="FVS1007" s="3"/>
      <c r="FVT1007" s="3"/>
      <c r="FVU1007" s="3"/>
      <c r="FVV1007" s="3"/>
      <c r="FVW1007" s="3"/>
      <c r="FVX1007" s="3"/>
      <c r="FVY1007" s="3"/>
      <c r="FVZ1007" s="3"/>
      <c r="FWA1007" s="3"/>
      <c r="FWB1007" s="3"/>
      <c r="FWC1007" s="3"/>
      <c r="FWD1007" s="3"/>
      <c r="FWE1007" s="3"/>
      <c r="FWF1007" s="3"/>
      <c r="FWG1007" s="3"/>
      <c r="FWH1007" s="3"/>
      <c r="FWI1007" s="3"/>
      <c r="FWJ1007" s="3"/>
      <c r="FWK1007" s="3"/>
      <c r="FWL1007" s="3"/>
      <c r="FWM1007" s="3"/>
      <c r="FWN1007" s="3"/>
      <c r="FWO1007" s="3"/>
      <c r="FWP1007" s="3"/>
      <c r="FWQ1007" s="3"/>
      <c r="FWR1007" s="3"/>
      <c r="FWS1007" s="3"/>
      <c r="FWT1007" s="3"/>
      <c r="FWU1007" s="3"/>
      <c r="FWV1007" s="3"/>
      <c r="FWW1007" s="3"/>
      <c r="FWX1007" s="3"/>
      <c r="FWY1007" s="3"/>
      <c r="FWZ1007" s="3"/>
      <c r="FXA1007" s="3"/>
      <c r="FXB1007" s="3"/>
      <c r="FXC1007" s="3"/>
      <c r="FXD1007" s="3"/>
      <c r="FXE1007" s="3"/>
      <c r="FXF1007" s="3"/>
      <c r="FXG1007" s="3"/>
      <c r="FXH1007" s="3"/>
      <c r="FXI1007" s="3"/>
      <c r="FXJ1007" s="3"/>
      <c r="FXK1007" s="3"/>
      <c r="FXL1007" s="3"/>
      <c r="FXM1007" s="3"/>
      <c r="FXN1007" s="3"/>
      <c r="FXO1007" s="3"/>
      <c r="FXP1007" s="3"/>
      <c r="FXQ1007" s="3"/>
      <c r="FXR1007" s="3"/>
      <c r="FXS1007" s="3"/>
      <c r="FXT1007" s="3"/>
      <c r="FXU1007" s="3"/>
      <c r="FXV1007" s="3"/>
      <c r="FXW1007" s="3"/>
      <c r="FXX1007" s="3"/>
      <c r="FXY1007" s="3"/>
      <c r="FXZ1007" s="3"/>
      <c r="FYA1007" s="3"/>
      <c r="FYB1007" s="3"/>
      <c r="FYC1007" s="3"/>
      <c r="FYD1007" s="3"/>
      <c r="FYE1007" s="3"/>
      <c r="FYF1007" s="3"/>
      <c r="FYG1007" s="3"/>
      <c r="FYH1007" s="3"/>
      <c r="FYI1007" s="3"/>
      <c r="FYJ1007" s="3"/>
      <c r="FYK1007" s="3"/>
      <c r="FYL1007" s="3"/>
      <c r="FYM1007" s="3"/>
      <c r="FYN1007" s="3"/>
      <c r="FYO1007" s="3"/>
      <c r="FYP1007" s="3"/>
      <c r="FYQ1007" s="3"/>
      <c r="FYR1007" s="3"/>
      <c r="FYS1007" s="3"/>
      <c r="FYT1007" s="3"/>
      <c r="FYU1007" s="3"/>
      <c r="FYV1007" s="3"/>
      <c r="FYW1007" s="3"/>
      <c r="FYX1007" s="3"/>
      <c r="FYY1007" s="3"/>
      <c r="FYZ1007" s="3"/>
      <c r="FZA1007" s="3"/>
      <c r="FZB1007" s="3"/>
      <c r="FZC1007" s="3"/>
      <c r="FZD1007" s="3"/>
      <c r="FZE1007" s="3"/>
      <c r="FZF1007" s="3"/>
      <c r="FZG1007" s="3"/>
      <c r="FZH1007" s="3"/>
      <c r="FZI1007" s="3"/>
      <c r="FZJ1007" s="3"/>
      <c r="FZK1007" s="3"/>
      <c r="FZL1007" s="3"/>
      <c r="FZM1007" s="3"/>
      <c r="FZN1007" s="3"/>
      <c r="FZO1007" s="3"/>
      <c r="FZP1007" s="3"/>
      <c r="FZQ1007" s="3"/>
      <c r="FZR1007" s="3"/>
      <c r="FZS1007" s="3"/>
      <c r="FZT1007" s="3"/>
      <c r="FZU1007" s="3"/>
      <c r="FZV1007" s="3"/>
      <c r="FZW1007" s="3"/>
      <c r="FZX1007" s="3"/>
      <c r="FZY1007" s="3"/>
      <c r="FZZ1007" s="3"/>
      <c r="GAA1007" s="3"/>
      <c r="GAB1007" s="3"/>
      <c r="GAC1007" s="3"/>
      <c r="GAD1007" s="3"/>
      <c r="GAE1007" s="3"/>
      <c r="GAF1007" s="3"/>
      <c r="GAG1007" s="3"/>
      <c r="GAH1007" s="3"/>
      <c r="GAI1007" s="3"/>
      <c r="GAJ1007" s="3"/>
      <c r="GAK1007" s="3"/>
      <c r="GAL1007" s="3"/>
      <c r="GAM1007" s="3"/>
      <c r="GAN1007" s="3"/>
      <c r="GAO1007" s="3"/>
      <c r="GAP1007" s="3"/>
      <c r="GAQ1007" s="3"/>
      <c r="GAR1007" s="3"/>
      <c r="GAS1007" s="3"/>
      <c r="GAT1007" s="3"/>
      <c r="GAU1007" s="3"/>
      <c r="GAV1007" s="3"/>
      <c r="GAW1007" s="3"/>
      <c r="GAX1007" s="3"/>
      <c r="GAY1007" s="3"/>
      <c r="GAZ1007" s="3"/>
      <c r="GBA1007" s="3"/>
      <c r="GBB1007" s="3"/>
      <c r="GBC1007" s="3"/>
      <c r="GBD1007" s="3"/>
      <c r="GBE1007" s="3"/>
      <c r="GBF1007" s="3"/>
      <c r="GBG1007" s="3"/>
      <c r="GBH1007" s="3"/>
      <c r="GBI1007" s="3"/>
      <c r="GBJ1007" s="3"/>
      <c r="GBK1007" s="3"/>
      <c r="GBL1007" s="3"/>
      <c r="GBM1007" s="3"/>
      <c r="GBN1007" s="3"/>
      <c r="GBO1007" s="3"/>
      <c r="GBP1007" s="3"/>
      <c r="GBQ1007" s="3"/>
      <c r="GBR1007" s="3"/>
      <c r="GBS1007" s="3"/>
      <c r="GBT1007" s="3"/>
      <c r="GBU1007" s="3"/>
      <c r="GBV1007" s="3"/>
      <c r="GBW1007" s="3"/>
      <c r="GBX1007" s="3"/>
      <c r="GBY1007" s="3"/>
      <c r="GBZ1007" s="3"/>
      <c r="GCA1007" s="3"/>
      <c r="GCB1007" s="3"/>
      <c r="GCC1007" s="3"/>
      <c r="GCD1007" s="3"/>
      <c r="GCE1007" s="3"/>
      <c r="GCF1007" s="3"/>
      <c r="GCG1007" s="3"/>
      <c r="GCH1007" s="3"/>
      <c r="GCI1007" s="3"/>
      <c r="GCJ1007" s="3"/>
      <c r="GCK1007" s="3"/>
      <c r="GCL1007" s="3"/>
      <c r="GCM1007" s="3"/>
      <c r="GCN1007" s="3"/>
      <c r="GCO1007" s="3"/>
      <c r="GCP1007" s="3"/>
      <c r="GCQ1007" s="3"/>
      <c r="GCR1007" s="3"/>
      <c r="GCS1007" s="3"/>
      <c r="GCT1007" s="3"/>
      <c r="GCU1007" s="3"/>
      <c r="GCV1007" s="3"/>
      <c r="GCW1007" s="3"/>
      <c r="GCX1007" s="3"/>
      <c r="GCY1007" s="3"/>
      <c r="GCZ1007" s="3"/>
      <c r="GDA1007" s="3"/>
      <c r="GDB1007" s="3"/>
      <c r="GDC1007" s="3"/>
      <c r="GDD1007" s="3"/>
      <c r="GDE1007" s="3"/>
      <c r="GDF1007" s="3"/>
      <c r="GDG1007" s="3"/>
      <c r="GDH1007" s="3"/>
      <c r="GDI1007" s="3"/>
      <c r="GDJ1007" s="3"/>
      <c r="GDK1007" s="3"/>
      <c r="GDL1007" s="3"/>
      <c r="GDM1007" s="3"/>
      <c r="GDN1007" s="3"/>
      <c r="GDO1007" s="3"/>
      <c r="GDP1007" s="3"/>
      <c r="GDQ1007" s="3"/>
      <c r="GDR1007" s="3"/>
      <c r="GDS1007" s="3"/>
      <c r="GDT1007" s="3"/>
      <c r="GDU1007" s="3"/>
      <c r="GDV1007" s="3"/>
      <c r="GDW1007" s="3"/>
      <c r="GDX1007" s="3"/>
      <c r="GDY1007" s="3"/>
      <c r="GDZ1007" s="3"/>
      <c r="GEA1007" s="3"/>
      <c r="GEB1007" s="3"/>
      <c r="GEC1007" s="3"/>
      <c r="GED1007" s="3"/>
      <c r="GEE1007" s="3"/>
      <c r="GEF1007" s="3"/>
      <c r="GEG1007" s="3"/>
      <c r="GEH1007" s="3"/>
      <c r="GEI1007" s="3"/>
      <c r="GEJ1007" s="3"/>
      <c r="GEK1007" s="3"/>
      <c r="GEL1007" s="3"/>
      <c r="GEM1007" s="3"/>
      <c r="GEN1007" s="3"/>
      <c r="GEO1007" s="3"/>
      <c r="GEP1007" s="3"/>
      <c r="GEQ1007" s="3"/>
      <c r="GER1007" s="3"/>
      <c r="GES1007" s="3"/>
      <c r="GET1007" s="3"/>
      <c r="GEU1007" s="3"/>
      <c r="GEV1007" s="3"/>
      <c r="GEW1007" s="3"/>
      <c r="GEX1007" s="3"/>
      <c r="GEY1007" s="3"/>
      <c r="GEZ1007" s="3"/>
      <c r="GFA1007" s="3"/>
      <c r="GFB1007" s="3"/>
      <c r="GFC1007" s="3"/>
      <c r="GFD1007" s="3"/>
      <c r="GFE1007" s="3"/>
      <c r="GFF1007" s="3"/>
      <c r="GFG1007" s="3"/>
      <c r="GFH1007" s="3"/>
      <c r="GFI1007" s="3"/>
      <c r="GFJ1007" s="3"/>
      <c r="GFK1007" s="3"/>
      <c r="GFL1007" s="3"/>
      <c r="GFM1007" s="3"/>
      <c r="GFN1007" s="3"/>
      <c r="GFO1007" s="3"/>
      <c r="GFP1007" s="3"/>
      <c r="GFQ1007" s="3"/>
      <c r="GFR1007" s="3"/>
      <c r="GFS1007" s="3"/>
      <c r="GFT1007" s="3"/>
      <c r="GFU1007" s="3"/>
      <c r="GFV1007" s="3"/>
      <c r="GFW1007" s="3"/>
      <c r="GFX1007" s="3"/>
      <c r="GFY1007" s="3"/>
      <c r="GFZ1007" s="3"/>
      <c r="GGA1007" s="3"/>
      <c r="GGB1007" s="3"/>
      <c r="GGC1007" s="3"/>
      <c r="GGD1007" s="3"/>
      <c r="GGE1007" s="3"/>
      <c r="GGF1007" s="3"/>
      <c r="GGG1007" s="3"/>
      <c r="GGH1007" s="3"/>
      <c r="GGI1007" s="3"/>
      <c r="GGJ1007" s="3"/>
      <c r="GGK1007" s="3"/>
      <c r="GGL1007" s="3"/>
      <c r="GGM1007" s="3"/>
      <c r="GGN1007" s="3"/>
      <c r="GGO1007" s="3"/>
      <c r="GGP1007" s="3"/>
      <c r="GGQ1007" s="3"/>
      <c r="GGR1007" s="3"/>
      <c r="GGS1007" s="3"/>
      <c r="GGT1007" s="3"/>
      <c r="GGU1007" s="3"/>
      <c r="GGV1007" s="3"/>
      <c r="GGW1007" s="3"/>
      <c r="GGX1007" s="3"/>
      <c r="GGY1007" s="3"/>
      <c r="GGZ1007" s="3"/>
      <c r="GHA1007" s="3"/>
      <c r="GHB1007" s="3"/>
      <c r="GHC1007" s="3"/>
      <c r="GHD1007" s="3"/>
      <c r="GHE1007" s="3"/>
      <c r="GHF1007" s="3"/>
      <c r="GHG1007" s="3"/>
      <c r="GHH1007" s="3"/>
      <c r="GHI1007" s="3"/>
      <c r="GHJ1007" s="3"/>
      <c r="GHK1007" s="3"/>
      <c r="GHL1007" s="3"/>
      <c r="GHM1007" s="3"/>
      <c r="GHN1007" s="3"/>
      <c r="GHO1007" s="3"/>
      <c r="GHP1007" s="3"/>
      <c r="GHQ1007" s="3"/>
      <c r="GHR1007" s="3"/>
      <c r="GHS1007" s="3"/>
      <c r="GHT1007" s="3"/>
      <c r="GHU1007" s="3"/>
      <c r="GHV1007" s="3"/>
      <c r="GHW1007" s="3"/>
      <c r="GHX1007" s="3"/>
      <c r="GHY1007" s="3"/>
      <c r="GHZ1007" s="3"/>
      <c r="GIA1007" s="3"/>
      <c r="GIB1007" s="3"/>
      <c r="GIC1007" s="3"/>
      <c r="GID1007" s="3"/>
      <c r="GIE1007" s="3"/>
      <c r="GIF1007" s="3"/>
      <c r="GIG1007" s="3"/>
      <c r="GIH1007" s="3"/>
      <c r="GII1007" s="3"/>
      <c r="GIJ1007" s="3"/>
      <c r="GIK1007" s="3"/>
      <c r="GIL1007" s="3"/>
      <c r="GIM1007" s="3"/>
      <c r="GIN1007" s="3"/>
      <c r="GIO1007" s="3"/>
      <c r="GIP1007" s="3"/>
      <c r="GIQ1007" s="3"/>
      <c r="GIR1007" s="3"/>
      <c r="GIS1007" s="3"/>
      <c r="GIT1007" s="3"/>
      <c r="GIU1007" s="3"/>
      <c r="GIV1007" s="3"/>
      <c r="GIW1007" s="3"/>
      <c r="GIX1007" s="3"/>
      <c r="GIY1007" s="3"/>
      <c r="GIZ1007" s="3"/>
      <c r="GJA1007" s="3"/>
      <c r="GJB1007" s="3"/>
      <c r="GJC1007" s="3"/>
      <c r="GJD1007" s="3"/>
      <c r="GJE1007" s="3"/>
      <c r="GJF1007" s="3"/>
      <c r="GJG1007" s="3"/>
      <c r="GJH1007" s="3"/>
      <c r="GJI1007" s="3"/>
      <c r="GJJ1007" s="3"/>
      <c r="GJK1007" s="3"/>
      <c r="GJL1007" s="3"/>
      <c r="GJM1007" s="3"/>
      <c r="GJN1007" s="3"/>
      <c r="GJO1007" s="3"/>
      <c r="GJP1007" s="3"/>
      <c r="GJQ1007" s="3"/>
      <c r="GJR1007" s="3"/>
      <c r="GJS1007" s="3"/>
      <c r="GJT1007" s="3"/>
      <c r="GJU1007" s="3"/>
      <c r="GJV1007" s="3"/>
      <c r="GJW1007" s="3"/>
      <c r="GJX1007" s="3"/>
      <c r="GJY1007" s="3"/>
      <c r="GJZ1007" s="3"/>
      <c r="GKA1007" s="3"/>
      <c r="GKB1007" s="3"/>
      <c r="GKC1007" s="3"/>
      <c r="GKD1007" s="3"/>
      <c r="GKE1007" s="3"/>
      <c r="GKF1007" s="3"/>
      <c r="GKG1007" s="3"/>
      <c r="GKH1007" s="3"/>
      <c r="GKI1007" s="3"/>
      <c r="GKJ1007" s="3"/>
      <c r="GKK1007" s="3"/>
      <c r="GKL1007" s="3"/>
      <c r="GKM1007" s="3"/>
      <c r="GKN1007" s="3"/>
      <c r="GKO1007" s="3"/>
      <c r="GKP1007" s="3"/>
      <c r="GKQ1007" s="3"/>
      <c r="GKR1007" s="3"/>
      <c r="GKS1007" s="3"/>
      <c r="GKT1007" s="3"/>
      <c r="GKU1007" s="3"/>
      <c r="GKV1007" s="3"/>
      <c r="GKW1007" s="3"/>
      <c r="GKX1007" s="3"/>
      <c r="GKY1007" s="3"/>
      <c r="GKZ1007" s="3"/>
      <c r="GLA1007" s="3"/>
      <c r="GLB1007" s="3"/>
      <c r="GLC1007" s="3"/>
      <c r="GLD1007" s="3"/>
      <c r="GLE1007" s="3"/>
      <c r="GLF1007" s="3"/>
      <c r="GLG1007" s="3"/>
      <c r="GLH1007" s="3"/>
      <c r="GLI1007" s="3"/>
      <c r="GLJ1007" s="3"/>
      <c r="GLK1007" s="3"/>
      <c r="GLL1007" s="3"/>
      <c r="GLM1007" s="3"/>
      <c r="GLN1007" s="3"/>
      <c r="GLO1007" s="3"/>
      <c r="GLP1007" s="3"/>
      <c r="GLQ1007" s="3"/>
      <c r="GLR1007" s="3"/>
      <c r="GLS1007" s="3"/>
      <c r="GLT1007" s="3"/>
      <c r="GLU1007" s="3"/>
      <c r="GLV1007" s="3"/>
      <c r="GLW1007" s="3"/>
      <c r="GLX1007" s="3"/>
      <c r="GLY1007" s="3"/>
      <c r="GLZ1007" s="3"/>
      <c r="GMA1007" s="3"/>
      <c r="GMB1007" s="3"/>
      <c r="GMC1007" s="3"/>
      <c r="GMD1007" s="3"/>
      <c r="GME1007" s="3"/>
      <c r="GMF1007" s="3"/>
      <c r="GMG1007" s="3"/>
      <c r="GMH1007" s="3"/>
      <c r="GMI1007" s="3"/>
      <c r="GMJ1007" s="3"/>
      <c r="GMK1007" s="3"/>
      <c r="GML1007" s="3"/>
      <c r="GMM1007" s="3"/>
      <c r="GMN1007" s="3"/>
      <c r="GMO1007" s="3"/>
      <c r="GMP1007" s="3"/>
      <c r="GMQ1007" s="3"/>
      <c r="GMR1007" s="3"/>
      <c r="GMS1007" s="3"/>
      <c r="GMT1007" s="3"/>
      <c r="GMU1007" s="3"/>
      <c r="GMV1007" s="3"/>
      <c r="GMW1007" s="3"/>
      <c r="GMX1007" s="3"/>
      <c r="GMY1007" s="3"/>
      <c r="GMZ1007" s="3"/>
      <c r="GNA1007" s="3"/>
      <c r="GNB1007" s="3"/>
      <c r="GNC1007" s="3"/>
      <c r="GND1007" s="3"/>
      <c r="GNE1007" s="3"/>
      <c r="GNF1007" s="3"/>
      <c r="GNG1007" s="3"/>
      <c r="GNH1007" s="3"/>
      <c r="GNI1007" s="3"/>
      <c r="GNJ1007" s="3"/>
      <c r="GNK1007" s="3"/>
      <c r="GNL1007" s="3"/>
      <c r="GNM1007" s="3"/>
      <c r="GNN1007" s="3"/>
      <c r="GNO1007" s="3"/>
      <c r="GNP1007" s="3"/>
      <c r="GNQ1007" s="3"/>
      <c r="GNR1007" s="3"/>
      <c r="GNS1007" s="3"/>
      <c r="GNT1007" s="3"/>
      <c r="GNU1007" s="3"/>
      <c r="GNV1007" s="3"/>
      <c r="GNW1007" s="3"/>
      <c r="GNX1007" s="3"/>
      <c r="GNY1007" s="3"/>
      <c r="GNZ1007" s="3"/>
      <c r="GOA1007" s="3"/>
      <c r="GOB1007" s="3"/>
      <c r="GOC1007" s="3"/>
      <c r="GOD1007" s="3"/>
      <c r="GOE1007" s="3"/>
      <c r="GOF1007" s="3"/>
      <c r="GOG1007" s="3"/>
      <c r="GOH1007" s="3"/>
      <c r="GOI1007" s="3"/>
      <c r="GOJ1007" s="3"/>
      <c r="GOK1007" s="3"/>
      <c r="GOL1007" s="3"/>
      <c r="GOM1007" s="3"/>
      <c r="GON1007" s="3"/>
      <c r="GOO1007" s="3"/>
      <c r="GOP1007" s="3"/>
      <c r="GOQ1007" s="3"/>
      <c r="GOR1007" s="3"/>
      <c r="GOS1007" s="3"/>
      <c r="GOT1007" s="3"/>
      <c r="GOU1007" s="3"/>
      <c r="GOV1007" s="3"/>
      <c r="GOW1007" s="3"/>
      <c r="GOX1007" s="3"/>
      <c r="GOY1007" s="3"/>
      <c r="GOZ1007" s="3"/>
      <c r="GPA1007" s="3"/>
      <c r="GPB1007" s="3"/>
      <c r="GPC1007" s="3"/>
      <c r="GPD1007" s="3"/>
      <c r="GPE1007" s="3"/>
      <c r="GPF1007" s="3"/>
      <c r="GPG1007" s="3"/>
      <c r="GPH1007" s="3"/>
      <c r="GPI1007" s="3"/>
      <c r="GPJ1007" s="3"/>
      <c r="GPK1007" s="3"/>
      <c r="GPL1007" s="3"/>
      <c r="GPM1007" s="3"/>
      <c r="GPN1007" s="3"/>
      <c r="GPO1007" s="3"/>
      <c r="GPP1007" s="3"/>
      <c r="GPQ1007" s="3"/>
      <c r="GPR1007" s="3"/>
      <c r="GPS1007" s="3"/>
      <c r="GPT1007" s="3"/>
      <c r="GPU1007" s="3"/>
      <c r="GPV1007" s="3"/>
      <c r="GPW1007" s="3"/>
      <c r="GPX1007" s="3"/>
      <c r="GPY1007" s="3"/>
      <c r="GPZ1007" s="3"/>
      <c r="GQA1007" s="3"/>
      <c r="GQB1007" s="3"/>
      <c r="GQC1007" s="3"/>
      <c r="GQD1007" s="3"/>
      <c r="GQE1007" s="3"/>
      <c r="GQF1007" s="3"/>
      <c r="GQG1007" s="3"/>
      <c r="GQH1007" s="3"/>
      <c r="GQI1007" s="3"/>
      <c r="GQJ1007" s="3"/>
      <c r="GQK1007" s="3"/>
      <c r="GQL1007" s="3"/>
      <c r="GQM1007" s="3"/>
      <c r="GQN1007" s="3"/>
      <c r="GQO1007" s="3"/>
      <c r="GQP1007" s="3"/>
      <c r="GQQ1007" s="3"/>
      <c r="GQR1007" s="3"/>
      <c r="GQS1007" s="3"/>
      <c r="GQT1007" s="3"/>
      <c r="GQU1007" s="3"/>
      <c r="GQV1007" s="3"/>
      <c r="GQW1007" s="3"/>
      <c r="GQX1007" s="3"/>
      <c r="GQY1007" s="3"/>
      <c r="GQZ1007" s="3"/>
      <c r="GRA1007" s="3"/>
      <c r="GRB1007" s="3"/>
      <c r="GRC1007" s="3"/>
      <c r="GRD1007" s="3"/>
      <c r="GRE1007" s="3"/>
      <c r="GRF1007" s="3"/>
      <c r="GRG1007" s="3"/>
      <c r="GRH1007" s="3"/>
      <c r="GRI1007" s="3"/>
      <c r="GRJ1007" s="3"/>
      <c r="GRK1007" s="3"/>
      <c r="GRL1007" s="3"/>
      <c r="GRM1007" s="3"/>
      <c r="GRN1007" s="3"/>
      <c r="GRO1007" s="3"/>
      <c r="GRP1007" s="3"/>
      <c r="GRQ1007" s="3"/>
      <c r="GRR1007" s="3"/>
      <c r="GRS1007" s="3"/>
      <c r="GRT1007" s="3"/>
      <c r="GRU1007" s="3"/>
      <c r="GRV1007" s="3"/>
      <c r="GRW1007" s="3"/>
      <c r="GRX1007" s="3"/>
      <c r="GRY1007" s="3"/>
      <c r="GRZ1007" s="3"/>
      <c r="GSA1007" s="3"/>
      <c r="GSB1007" s="3"/>
      <c r="GSC1007" s="3"/>
      <c r="GSD1007" s="3"/>
      <c r="GSE1007" s="3"/>
      <c r="GSF1007" s="3"/>
      <c r="GSG1007" s="3"/>
      <c r="GSH1007" s="3"/>
      <c r="GSI1007" s="3"/>
      <c r="GSJ1007" s="3"/>
      <c r="GSK1007" s="3"/>
      <c r="GSL1007" s="3"/>
      <c r="GSM1007" s="3"/>
      <c r="GSN1007" s="3"/>
      <c r="GSO1007" s="3"/>
      <c r="GSP1007" s="3"/>
      <c r="GSQ1007" s="3"/>
      <c r="GSR1007" s="3"/>
      <c r="GSS1007" s="3"/>
      <c r="GST1007" s="3"/>
      <c r="GSU1007" s="3"/>
      <c r="GSV1007" s="3"/>
      <c r="GSW1007" s="3"/>
      <c r="GSX1007" s="3"/>
      <c r="GSY1007" s="3"/>
      <c r="GSZ1007" s="3"/>
      <c r="GTA1007" s="3"/>
      <c r="GTB1007" s="3"/>
      <c r="GTC1007" s="3"/>
      <c r="GTD1007" s="3"/>
      <c r="GTE1007" s="3"/>
      <c r="GTF1007" s="3"/>
      <c r="GTG1007" s="3"/>
      <c r="GTH1007" s="3"/>
      <c r="GTI1007" s="3"/>
      <c r="GTJ1007" s="3"/>
      <c r="GTK1007" s="3"/>
      <c r="GTL1007" s="3"/>
      <c r="GTM1007" s="3"/>
      <c r="GTN1007" s="3"/>
      <c r="GTO1007" s="3"/>
      <c r="GTP1007" s="3"/>
      <c r="GTQ1007" s="3"/>
      <c r="GTR1007" s="3"/>
      <c r="GTS1007" s="3"/>
      <c r="GTT1007" s="3"/>
      <c r="GTU1007" s="3"/>
      <c r="GTV1007" s="3"/>
      <c r="GTW1007" s="3"/>
      <c r="GTX1007" s="3"/>
      <c r="GTY1007" s="3"/>
      <c r="GTZ1007" s="3"/>
      <c r="GUA1007" s="3"/>
      <c r="GUB1007" s="3"/>
      <c r="GUC1007" s="3"/>
      <c r="GUD1007" s="3"/>
      <c r="GUE1007" s="3"/>
      <c r="GUF1007" s="3"/>
      <c r="GUG1007" s="3"/>
      <c r="GUH1007" s="3"/>
      <c r="GUI1007" s="3"/>
      <c r="GUJ1007" s="3"/>
      <c r="GUK1007" s="3"/>
      <c r="GUL1007" s="3"/>
      <c r="GUM1007" s="3"/>
      <c r="GUN1007" s="3"/>
      <c r="GUO1007" s="3"/>
      <c r="GUP1007" s="3"/>
      <c r="GUQ1007" s="3"/>
      <c r="GUR1007" s="3"/>
      <c r="GUS1007" s="3"/>
      <c r="GUT1007" s="3"/>
      <c r="GUU1007" s="3"/>
      <c r="GUV1007" s="3"/>
      <c r="GUW1007" s="3"/>
      <c r="GUX1007" s="3"/>
      <c r="GUY1007" s="3"/>
      <c r="GUZ1007" s="3"/>
      <c r="GVA1007" s="3"/>
      <c r="GVB1007" s="3"/>
      <c r="GVC1007" s="3"/>
      <c r="GVD1007" s="3"/>
      <c r="GVE1007" s="3"/>
      <c r="GVF1007" s="3"/>
      <c r="GVG1007" s="3"/>
      <c r="GVH1007" s="3"/>
      <c r="GVI1007" s="3"/>
      <c r="GVJ1007" s="3"/>
      <c r="GVK1007" s="3"/>
      <c r="GVL1007" s="3"/>
      <c r="GVM1007" s="3"/>
      <c r="GVN1007" s="3"/>
      <c r="GVO1007" s="3"/>
      <c r="GVP1007" s="3"/>
      <c r="GVQ1007" s="3"/>
      <c r="GVR1007" s="3"/>
      <c r="GVS1007" s="3"/>
      <c r="GVT1007" s="3"/>
      <c r="GVU1007" s="3"/>
      <c r="GVV1007" s="3"/>
      <c r="GVW1007" s="3"/>
      <c r="GVX1007" s="3"/>
      <c r="GVY1007" s="3"/>
      <c r="GVZ1007" s="3"/>
      <c r="GWA1007" s="3"/>
      <c r="GWB1007" s="3"/>
      <c r="GWC1007" s="3"/>
      <c r="GWD1007" s="3"/>
      <c r="GWE1007" s="3"/>
      <c r="GWF1007" s="3"/>
      <c r="GWG1007" s="3"/>
      <c r="GWH1007" s="3"/>
      <c r="GWI1007" s="3"/>
      <c r="GWJ1007" s="3"/>
      <c r="GWK1007" s="3"/>
      <c r="GWL1007" s="3"/>
      <c r="GWM1007" s="3"/>
      <c r="GWN1007" s="3"/>
      <c r="GWO1007" s="3"/>
      <c r="GWP1007" s="3"/>
      <c r="GWQ1007" s="3"/>
      <c r="GWR1007" s="3"/>
      <c r="GWS1007" s="3"/>
      <c r="GWT1007" s="3"/>
      <c r="GWU1007" s="3"/>
      <c r="GWV1007" s="3"/>
      <c r="GWW1007" s="3"/>
      <c r="GWX1007" s="3"/>
      <c r="GWY1007" s="3"/>
      <c r="GWZ1007" s="3"/>
      <c r="GXA1007" s="3"/>
      <c r="GXB1007" s="3"/>
      <c r="GXC1007" s="3"/>
      <c r="GXD1007" s="3"/>
      <c r="GXE1007" s="3"/>
      <c r="GXF1007" s="3"/>
      <c r="GXG1007" s="3"/>
      <c r="GXH1007" s="3"/>
      <c r="GXI1007" s="3"/>
      <c r="GXJ1007" s="3"/>
      <c r="GXK1007" s="3"/>
      <c r="GXL1007" s="3"/>
      <c r="GXM1007" s="3"/>
      <c r="GXN1007" s="3"/>
      <c r="GXO1007" s="3"/>
      <c r="GXP1007" s="3"/>
      <c r="GXQ1007" s="3"/>
      <c r="GXR1007" s="3"/>
      <c r="GXS1007" s="3"/>
      <c r="GXT1007" s="3"/>
      <c r="GXU1007" s="3"/>
      <c r="GXV1007" s="3"/>
      <c r="GXW1007" s="3"/>
      <c r="GXX1007" s="3"/>
      <c r="GXY1007" s="3"/>
      <c r="GXZ1007" s="3"/>
      <c r="GYA1007" s="3"/>
      <c r="GYB1007" s="3"/>
      <c r="GYC1007" s="3"/>
      <c r="GYD1007" s="3"/>
      <c r="GYE1007" s="3"/>
      <c r="GYF1007" s="3"/>
      <c r="GYG1007" s="3"/>
      <c r="GYH1007" s="3"/>
      <c r="GYI1007" s="3"/>
      <c r="GYJ1007" s="3"/>
      <c r="GYK1007" s="3"/>
      <c r="GYL1007" s="3"/>
      <c r="GYM1007" s="3"/>
      <c r="GYN1007" s="3"/>
      <c r="GYO1007" s="3"/>
      <c r="GYP1007" s="3"/>
      <c r="GYQ1007" s="3"/>
      <c r="GYR1007" s="3"/>
      <c r="GYS1007" s="3"/>
      <c r="GYT1007" s="3"/>
      <c r="GYU1007" s="3"/>
      <c r="GYV1007" s="3"/>
      <c r="GYW1007" s="3"/>
      <c r="GYX1007" s="3"/>
      <c r="GYY1007" s="3"/>
      <c r="GYZ1007" s="3"/>
      <c r="GZA1007" s="3"/>
      <c r="GZB1007" s="3"/>
      <c r="GZC1007" s="3"/>
      <c r="GZD1007" s="3"/>
      <c r="GZE1007" s="3"/>
      <c r="GZF1007" s="3"/>
      <c r="GZG1007" s="3"/>
      <c r="GZH1007" s="3"/>
      <c r="GZI1007" s="3"/>
      <c r="GZJ1007" s="3"/>
      <c r="GZK1007" s="3"/>
      <c r="GZL1007" s="3"/>
      <c r="GZM1007" s="3"/>
      <c r="GZN1007" s="3"/>
      <c r="GZO1007" s="3"/>
      <c r="GZP1007" s="3"/>
      <c r="GZQ1007" s="3"/>
      <c r="GZR1007" s="3"/>
      <c r="GZS1007" s="3"/>
      <c r="GZT1007" s="3"/>
      <c r="GZU1007" s="3"/>
      <c r="GZV1007" s="3"/>
      <c r="GZW1007" s="3"/>
      <c r="GZX1007" s="3"/>
      <c r="GZY1007" s="3"/>
      <c r="GZZ1007" s="3"/>
      <c r="HAA1007" s="3"/>
      <c r="HAB1007" s="3"/>
      <c r="HAC1007" s="3"/>
      <c r="HAD1007" s="3"/>
      <c r="HAE1007" s="3"/>
      <c r="HAF1007" s="3"/>
      <c r="HAG1007" s="3"/>
      <c r="HAH1007" s="3"/>
      <c r="HAI1007" s="3"/>
      <c r="HAJ1007" s="3"/>
      <c r="HAK1007" s="3"/>
      <c r="HAL1007" s="3"/>
      <c r="HAM1007" s="3"/>
      <c r="HAN1007" s="3"/>
      <c r="HAO1007" s="3"/>
      <c r="HAP1007" s="3"/>
      <c r="HAQ1007" s="3"/>
      <c r="HAR1007" s="3"/>
      <c r="HAS1007" s="3"/>
      <c r="HAT1007" s="3"/>
      <c r="HAU1007" s="3"/>
      <c r="HAV1007" s="3"/>
      <c r="HAW1007" s="3"/>
      <c r="HAX1007" s="3"/>
      <c r="HAY1007" s="3"/>
      <c r="HAZ1007" s="3"/>
      <c r="HBA1007" s="3"/>
      <c r="HBB1007" s="3"/>
      <c r="HBC1007" s="3"/>
      <c r="HBD1007" s="3"/>
      <c r="HBE1007" s="3"/>
      <c r="HBF1007" s="3"/>
      <c r="HBG1007" s="3"/>
      <c r="HBH1007" s="3"/>
      <c r="HBI1007" s="3"/>
      <c r="HBJ1007" s="3"/>
      <c r="HBK1007" s="3"/>
      <c r="HBL1007" s="3"/>
      <c r="HBM1007" s="3"/>
      <c r="HBN1007" s="3"/>
      <c r="HBO1007" s="3"/>
      <c r="HBP1007" s="3"/>
      <c r="HBQ1007" s="3"/>
      <c r="HBR1007" s="3"/>
      <c r="HBS1007" s="3"/>
      <c r="HBT1007" s="3"/>
      <c r="HBU1007" s="3"/>
      <c r="HBV1007" s="3"/>
      <c r="HBW1007" s="3"/>
      <c r="HBX1007" s="3"/>
      <c r="HBY1007" s="3"/>
      <c r="HBZ1007" s="3"/>
      <c r="HCA1007" s="3"/>
      <c r="HCB1007" s="3"/>
      <c r="HCC1007" s="3"/>
      <c r="HCD1007" s="3"/>
      <c r="HCE1007" s="3"/>
      <c r="HCF1007" s="3"/>
      <c r="HCG1007" s="3"/>
      <c r="HCH1007" s="3"/>
      <c r="HCI1007" s="3"/>
      <c r="HCJ1007" s="3"/>
      <c r="HCK1007" s="3"/>
      <c r="HCL1007" s="3"/>
      <c r="HCM1007" s="3"/>
      <c r="HCN1007" s="3"/>
      <c r="HCO1007" s="3"/>
      <c r="HCP1007" s="3"/>
      <c r="HCQ1007" s="3"/>
      <c r="HCR1007" s="3"/>
      <c r="HCS1007" s="3"/>
      <c r="HCT1007" s="3"/>
      <c r="HCU1007" s="3"/>
      <c r="HCV1007" s="3"/>
      <c r="HCW1007" s="3"/>
      <c r="HCX1007" s="3"/>
      <c r="HCY1007" s="3"/>
      <c r="HCZ1007" s="3"/>
      <c r="HDA1007" s="3"/>
      <c r="HDB1007" s="3"/>
      <c r="HDC1007" s="3"/>
      <c r="HDD1007" s="3"/>
      <c r="HDE1007" s="3"/>
      <c r="HDF1007" s="3"/>
      <c r="HDG1007" s="3"/>
      <c r="HDH1007" s="3"/>
      <c r="HDI1007" s="3"/>
      <c r="HDJ1007" s="3"/>
      <c r="HDK1007" s="3"/>
      <c r="HDL1007" s="3"/>
      <c r="HDM1007" s="3"/>
      <c r="HDN1007" s="3"/>
      <c r="HDO1007" s="3"/>
      <c r="HDP1007" s="3"/>
      <c r="HDQ1007" s="3"/>
      <c r="HDR1007" s="3"/>
      <c r="HDS1007" s="3"/>
      <c r="HDT1007" s="3"/>
      <c r="HDU1007" s="3"/>
      <c r="HDV1007" s="3"/>
      <c r="HDW1007" s="3"/>
      <c r="HDX1007" s="3"/>
      <c r="HDY1007" s="3"/>
      <c r="HDZ1007" s="3"/>
      <c r="HEA1007" s="3"/>
      <c r="HEB1007" s="3"/>
      <c r="HEC1007" s="3"/>
      <c r="HED1007" s="3"/>
      <c r="HEE1007" s="3"/>
      <c r="HEF1007" s="3"/>
      <c r="HEG1007" s="3"/>
      <c r="HEH1007" s="3"/>
      <c r="HEI1007" s="3"/>
      <c r="HEJ1007" s="3"/>
      <c r="HEK1007" s="3"/>
      <c r="HEL1007" s="3"/>
      <c r="HEM1007" s="3"/>
      <c r="HEN1007" s="3"/>
      <c r="HEO1007" s="3"/>
      <c r="HEP1007" s="3"/>
      <c r="HEQ1007" s="3"/>
      <c r="HER1007" s="3"/>
      <c r="HES1007" s="3"/>
      <c r="HET1007" s="3"/>
      <c r="HEU1007" s="3"/>
      <c r="HEV1007" s="3"/>
      <c r="HEW1007" s="3"/>
      <c r="HEX1007" s="3"/>
      <c r="HEY1007" s="3"/>
      <c r="HEZ1007" s="3"/>
      <c r="HFA1007" s="3"/>
      <c r="HFB1007" s="3"/>
      <c r="HFC1007" s="3"/>
      <c r="HFD1007" s="3"/>
      <c r="HFE1007" s="3"/>
      <c r="HFF1007" s="3"/>
      <c r="HFG1007" s="3"/>
      <c r="HFH1007" s="3"/>
      <c r="HFI1007" s="3"/>
      <c r="HFJ1007" s="3"/>
      <c r="HFK1007" s="3"/>
      <c r="HFL1007" s="3"/>
      <c r="HFM1007" s="3"/>
      <c r="HFN1007" s="3"/>
      <c r="HFO1007" s="3"/>
      <c r="HFP1007" s="3"/>
      <c r="HFQ1007" s="3"/>
      <c r="HFR1007" s="3"/>
      <c r="HFS1007" s="3"/>
      <c r="HFT1007" s="3"/>
      <c r="HFU1007" s="3"/>
      <c r="HFV1007" s="3"/>
      <c r="HFW1007" s="3"/>
      <c r="HFX1007" s="3"/>
      <c r="HFY1007" s="3"/>
      <c r="HFZ1007" s="3"/>
      <c r="HGA1007" s="3"/>
      <c r="HGB1007" s="3"/>
      <c r="HGC1007" s="3"/>
      <c r="HGD1007" s="3"/>
      <c r="HGE1007" s="3"/>
      <c r="HGF1007" s="3"/>
      <c r="HGG1007" s="3"/>
      <c r="HGH1007" s="3"/>
      <c r="HGI1007" s="3"/>
      <c r="HGJ1007" s="3"/>
      <c r="HGK1007" s="3"/>
      <c r="HGL1007" s="3"/>
      <c r="HGM1007" s="3"/>
      <c r="HGN1007" s="3"/>
      <c r="HGO1007" s="3"/>
      <c r="HGP1007" s="3"/>
      <c r="HGQ1007" s="3"/>
      <c r="HGR1007" s="3"/>
      <c r="HGS1007" s="3"/>
      <c r="HGT1007" s="3"/>
      <c r="HGU1007" s="3"/>
      <c r="HGV1007" s="3"/>
      <c r="HGW1007" s="3"/>
      <c r="HGX1007" s="3"/>
      <c r="HGY1007" s="3"/>
      <c r="HGZ1007" s="3"/>
      <c r="HHA1007" s="3"/>
      <c r="HHB1007" s="3"/>
      <c r="HHC1007" s="3"/>
      <c r="HHD1007" s="3"/>
      <c r="HHE1007" s="3"/>
      <c r="HHF1007" s="3"/>
      <c r="HHG1007" s="3"/>
      <c r="HHH1007" s="3"/>
      <c r="HHI1007" s="3"/>
      <c r="HHJ1007" s="3"/>
      <c r="HHK1007" s="3"/>
      <c r="HHL1007" s="3"/>
      <c r="HHM1007" s="3"/>
      <c r="HHN1007" s="3"/>
      <c r="HHO1007" s="3"/>
      <c r="HHP1007" s="3"/>
      <c r="HHQ1007" s="3"/>
      <c r="HHR1007" s="3"/>
      <c r="HHS1007" s="3"/>
      <c r="HHT1007" s="3"/>
      <c r="HHU1007" s="3"/>
      <c r="HHV1007" s="3"/>
      <c r="HHW1007" s="3"/>
      <c r="HHX1007" s="3"/>
      <c r="HHY1007" s="3"/>
      <c r="HHZ1007" s="3"/>
      <c r="HIA1007" s="3"/>
      <c r="HIB1007" s="3"/>
      <c r="HIC1007" s="3"/>
      <c r="HID1007" s="3"/>
      <c r="HIE1007" s="3"/>
      <c r="HIF1007" s="3"/>
      <c r="HIG1007" s="3"/>
      <c r="HIH1007" s="3"/>
      <c r="HII1007" s="3"/>
      <c r="HIJ1007" s="3"/>
      <c r="HIK1007" s="3"/>
      <c r="HIL1007" s="3"/>
      <c r="HIM1007" s="3"/>
      <c r="HIN1007" s="3"/>
      <c r="HIO1007" s="3"/>
      <c r="HIP1007" s="3"/>
      <c r="HIQ1007" s="3"/>
      <c r="HIR1007" s="3"/>
      <c r="HIS1007" s="3"/>
      <c r="HIT1007" s="3"/>
      <c r="HIU1007" s="3"/>
      <c r="HIV1007" s="3"/>
      <c r="HIW1007" s="3"/>
      <c r="HIX1007" s="3"/>
      <c r="HIY1007" s="3"/>
      <c r="HIZ1007" s="3"/>
      <c r="HJA1007" s="3"/>
      <c r="HJB1007" s="3"/>
      <c r="HJC1007" s="3"/>
      <c r="HJD1007" s="3"/>
      <c r="HJE1007" s="3"/>
      <c r="HJF1007" s="3"/>
      <c r="HJG1007" s="3"/>
      <c r="HJH1007" s="3"/>
      <c r="HJI1007" s="3"/>
      <c r="HJJ1007" s="3"/>
      <c r="HJK1007" s="3"/>
      <c r="HJL1007" s="3"/>
      <c r="HJM1007" s="3"/>
      <c r="HJN1007" s="3"/>
      <c r="HJO1007" s="3"/>
      <c r="HJP1007" s="3"/>
      <c r="HJQ1007" s="3"/>
      <c r="HJR1007" s="3"/>
      <c r="HJS1007" s="3"/>
      <c r="HJT1007" s="3"/>
      <c r="HJU1007" s="3"/>
      <c r="HJV1007" s="3"/>
      <c r="HJW1007" s="3"/>
      <c r="HJX1007" s="3"/>
      <c r="HJY1007" s="3"/>
      <c r="HJZ1007" s="3"/>
      <c r="HKA1007" s="3"/>
      <c r="HKB1007" s="3"/>
      <c r="HKC1007" s="3"/>
      <c r="HKD1007" s="3"/>
      <c r="HKE1007" s="3"/>
      <c r="HKF1007" s="3"/>
      <c r="HKG1007" s="3"/>
      <c r="HKH1007" s="3"/>
      <c r="HKI1007" s="3"/>
      <c r="HKJ1007" s="3"/>
      <c r="HKK1007" s="3"/>
      <c r="HKL1007" s="3"/>
      <c r="HKM1007" s="3"/>
      <c r="HKN1007" s="3"/>
      <c r="HKO1007" s="3"/>
      <c r="HKP1007" s="3"/>
      <c r="HKQ1007" s="3"/>
      <c r="HKR1007" s="3"/>
      <c r="HKS1007" s="3"/>
      <c r="HKT1007" s="3"/>
      <c r="HKU1007" s="3"/>
      <c r="HKV1007" s="3"/>
      <c r="HKW1007" s="3"/>
      <c r="HKX1007" s="3"/>
      <c r="HKY1007" s="3"/>
      <c r="HKZ1007" s="3"/>
      <c r="HLA1007" s="3"/>
      <c r="HLB1007" s="3"/>
      <c r="HLC1007" s="3"/>
      <c r="HLD1007" s="3"/>
      <c r="HLE1007" s="3"/>
      <c r="HLF1007" s="3"/>
      <c r="HLG1007" s="3"/>
      <c r="HLH1007" s="3"/>
      <c r="HLI1007" s="3"/>
      <c r="HLJ1007" s="3"/>
      <c r="HLK1007" s="3"/>
      <c r="HLL1007" s="3"/>
      <c r="HLM1007" s="3"/>
      <c r="HLN1007" s="3"/>
      <c r="HLO1007" s="3"/>
      <c r="HLP1007" s="3"/>
      <c r="HLQ1007" s="3"/>
      <c r="HLR1007" s="3"/>
      <c r="HLS1007" s="3"/>
      <c r="HLT1007" s="3"/>
      <c r="HLU1007" s="3"/>
      <c r="HLV1007" s="3"/>
      <c r="HLW1007" s="3"/>
      <c r="HLX1007" s="3"/>
      <c r="HLY1007" s="3"/>
      <c r="HLZ1007" s="3"/>
      <c r="HMA1007" s="3"/>
      <c r="HMB1007" s="3"/>
      <c r="HMC1007" s="3"/>
      <c r="HMD1007" s="3"/>
      <c r="HME1007" s="3"/>
      <c r="HMF1007" s="3"/>
      <c r="HMG1007" s="3"/>
      <c r="HMH1007" s="3"/>
      <c r="HMI1007" s="3"/>
      <c r="HMJ1007" s="3"/>
      <c r="HMK1007" s="3"/>
      <c r="HML1007" s="3"/>
      <c r="HMM1007" s="3"/>
      <c r="HMN1007" s="3"/>
      <c r="HMO1007" s="3"/>
      <c r="HMP1007" s="3"/>
      <c r="HMQ1007" s="3"/>
      <c r="HMR1007" s="3"/>
      <c r="HMS1007" s="3"/>
      <c r="HMT1007" s="3"/>
      <c r="HMU1007" s="3"/>
      <c r="HMV1007" s="3"/>
      <c r="HMW1007" s="3"/>
      <c r="HMX1007" s="3"/>
      <c r="HMY1007" s="3"/>
      <c r="HMZ1007" s="3"/>
      <c r="HNA1007" s="3"/>
      <c r="HNB1007" s="3"/>
      <c r="HNC1007" s="3"/>
      <c r="HND1007" s="3"/>
      <c r="HNE1007" s="3"/>
      <c r="HNF1007" s="3"/>
      <c r="HNG1007" s="3"/>
      <c r="HNH1007" s="3"/>
      <c r="HNI1007" s="3"/>
      <c r="HNJ1007" s="3"/>
      <c r="HNK1007" s="3"/>
      <c r="HNL1007" s="3"/>
      <c r="HNM1007" s="3"/>
      <c r="HNN1007" s="3"/>
      <c r="HNO1007" s="3"/>
      <c r="HNP1007" s="3"/>
      <c r="HNQ1007" s="3"/>
      <c r="HNR1007" s="3"/>
      <c r="HNS1007" s="3"/>
      <c r="HNT1007" s="3"/>
      <c r="HNU1007" s="3"/>
      <c r="HNV1007" s="3"/>
      <c r="HNW1007" s="3"/>
      <c r="HNX1007" s="3"/>
      <c r="HNY1007" s="3"/>
      <c r="HNZ1007" s="3"/>
      <c r="HOA1007" s="3"/>
      <c r="HOB1007" s="3"/>
      <c r="HOC1007" s="3"/>
      <c r="HOD1007" s="3"/>
      <c r="HOE1007" s="3"/>
      <c r="HOF1007" s="3"/>
      <c r="HOG1007" s="3"/>
      <c r="HOH1007" s="3"/>
      <c r="HOI1007" s="3"/>
      <c r="HOJ1007" s="3"/>
      <c r="HOK1007" s="3"/>
      <c r="HOL1007" s="3"/>
      <c r="HOM1007" s="3"/>
      <c r="HON1007" s="3"/>
      <c r="HOO1007" s="3"/>
      <c r="HOP1007" s="3"/>
      <c r="HOQ1007" s="3"/>
      <c r="HOR1007" s="3"/>
      <c r="HOS1007" s="3"/>
      <c r="HOT1007" s="3"/>
      <c r="HOU1007" s="3"/>
      <c r="HOV1007" s="3"/>
      <c r="HOW1007" s="3"/>
      <c r="HOX1007" s="3"/>
      <c r="HOY1007" s="3"/>
      <c r="HOZ1007" s="3"/>
      <c r="HPA1007" s="3"/>
      <c r="HPB1007" s="3"/>
      <c r="HPC1007" s="3"/>
      <c r="HPD1007" s="3"/>
      <c r="HPE1007" s="3"/>
      <c r="HPF1007" s="3"/>
      <c r="HPG1007" s="3"/>
      <c r="HPH1007" s="3"/>
      <c r="HPI1007" s="3"/>
      <c r="HPJ1007" s="3"/>
      <c r="HPK1007" s="3"/>
      <c r="HPL1007" s="3"/>
      <c r="HPM1007" s="3"/>
      <c r="HPN1007" s="3"/>
      <c r="HPO1007" s="3"/>
      <c r="HPP1007" s="3"/>
      <c r="HPQ1007" s="3"/>
      <c r="HPR1007" s="3"/>
      <c r="HPS1007" s="3"/>
      <c r="HPT1007" s="3"/>
      <c r="HPU1007" s="3"/>
      <c r="HPV1007" s="3"/>
      <c r="HPW1007" s="3"/>
      <c r="HPX1007" s="3"/>
      <c r="HPY1007" s="3"/>
      <c r="HPZ1007" s="3"/>
      <c r="HQA1007" s="3"/>
      <c r="HQB1007" s="3"/>
      <c r="HQC1007" s="3"/>
      <c r="HQD1007" s="3"/>
      <c r="HQE1007" s="3"/>
      <c r="HQF1007" s="3"/>
      <c r="HQG1007" s="3"/>
      <c r="HQH1007" s="3"/>
      <c r="HQI1007" s="3"/>
      <c r="HQJ1007" s="3"/>
      <c r="HQK1007" s="3"/>
      <c r="HQL1007" s="3"/>
      <c r="HQM1007" s="3"/>
      <c r="HQN1007" s="3"/>
      <c r="HQO1007" s="3"/>
      <c r="HQP1007" s="3"/>
      <c r="HQQ1007" s="3"/>
      <c r="HQR1007" s="3"/>
      <c r="HQS1007" s="3"/>
      <c r="HQT1007" s="3"/>
      <c r="HQU1007" s="3"/>
      <c r="HQV1007" s="3"/>
      <c r="HQW1007" s="3"/>
      <c r="HQX1007" s="3"/>
      <c r="HQY1007" s="3"/>
      <c r="HQZ1007" s="3"/>
      <c r="HRA1007" s="3"/>
      <c r="HRB1007" s="3"/>
      <c r="HRC1007" s="3"/>
      <c r="HRD1007" s="3"/>
      <c r="HRE1007" s="3"/>
      <c r="HRF1007" s="3"/>
      <c r="HRG1007" s="3"/>
      <c r="HRH1007" s="3"/>
      <c r="HRI1007" s="3"/>
      <c r="HRJ1007" s="3"/>
      <c r="HRK1007" s="3"/>
      <c r="HRL1007" s="3"/>
      <c r="HRM1007" s="3"/>
      <c r="HRN1007" s="3"/>
      <c r="HRO1007" s="3"/>
      <c r="HRP1007" s="3"/>
      <c r="HRQ1007" s="3"/>
      <c r="HRR1007" s="3"/>
      <c r="HRS1007" s="3"/>
      <c r="HRT1007" s="3"/>
      <c r="HRU1007" s="3"/>
      <c r="HRV1007" s="3"/>
      <c r="HRW1007" s="3"/>
      <c r="HRX1007" s="3"/>
      <c r="HRY1007" s="3"/>
      <c r="HRZ1007" s="3"/>
      <c r="HSA1007" s="3"/>
      <c r="HSB1007" s="3"/>
      <c r="HSC1007" s="3"/>
      <c r="HSD1007" s="3"/>
      <c r="HSE1007" s="3"/>
      <c r="HSF1007" s="3"/>
      <c r="HSG1007" s="3"/>
      <c r="HSH1007" s="3"/>
      <c r="HSI1007" s="3"/>
      <c r="HSJ1007" s="3"/>
      <c r="HSK1007" s="3"/>
      <c r="HSL1007" s="3"/>
      <c r="HSM1007" s="3"/>
      <c r="HSN1007" s="3"/>
      <c r="HSO1007" s="3"/>
      <c r="HSP1007" s="3"/>
      <c r="HSQ1007" s="3"/>
      <c r="HSR1007" s="3"/>
      <c r="HSS1007" s="3"/>
      <c r="HST1007" s="3"/>
      <c r="HSU1007" s="3"/>
      <c r="HSV1007" s="3"/>
      <c r="HSW1007" s="3"/>
      <c r="HSX1007" s="3"/>
      <c r="HSY1007" s="3"/>
      <c r="HSZ1007" s="3"/>
      <c r="HTA1007" s="3"/>
      <c r="HTB1007" s="3"/>
      <c r="HTC1007" s="3"/>
      <c r="HTD1007" s="3"/>
      <c r="HTE1007" s="3"/>
      <c r="HTF1007" s="3"/>
      <c r="HTG1007" s="3"/>
      <c r="HTH1007" s="3"/>
      <c r="HTI1007" s="3"/>
      <c r="HTJ1007" s="3"/>
      <c r="HTK1007" s="3"/>
      <c r="HTL1007" s="3"/>
      <c r="HTM1007" s="3"/>
      <c r="HTN1007" s="3"/>
      <c r="HTO1007" s="3"/>
      <c r="HTP1007" s="3"/>
      <c r="HTQ1007" s="3"/>
      <c r="HTR1007" s="3"/>
      <c r="HTS1007" s="3"/>
      <c r="HTT1007" s="3"/>
      <c r="HTU1007" s="3"/>
      <c r="HTV1007" s="3"/>
      <c r="HTW1007" s="3"/>
      <c r="HTX1007" s="3"/>
      <c r="HTY1007" s="3"/>
      <c r="HTZ1007" s="3"/>
      <c r="HUA1007" s="3"/>
      <c r="HUB1007" s="3"/>
      <c r="HUC1007" s="3"/>
      <c r="HUD1007" s="3"/>
      <c r="HUE1007" s="3"/>
      <c r="HUF1007" s="3"/>
      <c r="HUG1007" s="3"/>
      <c r="HUH1007" s="3"/>
      <c r="HUI1007" s="3"/>
      <c r="HUJ1007" s="3"/>
      <c r="HUK1007" s="3"/>
      <c r="HUL1007" s="3"/>
      <c r="HUM1007" s="3"/>
      <c r="HUN1007" s="3"/>
      <c r="HUO1007" s="3"/>
      <c r="HUP1007" s="3"/>
      <c r="HUQ1007" s="3"/>
      <c r="HUR1007" s="3"/>
      <c r="HUS1007" s="3"/>
      <c r="HUT1007" s="3"/>
      <c r="HUU1007" s="3"/>
      <c r="HUV1007" s="3"/>
      <c r="HUW1007" s="3"/>
      <c r="HUX1007" s="3"/>
      <c r="HUY1007" s="3"/>
      <c r="HUZ1007" s="3"/>
      <c r="HVA1007" s="3"/>
      <c r="HVB1007" s="3"/>
      <c r="HVC1007" s="3"/>
      <c r="HVD1007" s="3"/>
      <c r="HVE1007" s="3"/>
      <c r="HVF1007" s="3"/>
      <c r="HVG1007" s="3"/>
      <c r="HVH1007" s="3"/>
      <c r="HVI1007" s="3"/>
      <c r="HVJ1007" s="3"/>
      <c r="HVK1007" s="3"/>
      <c r="HVL1007" s="3"/>
      <c r="HVM1007" s="3"/>
      <c r="HVN1007" s="3"/>
      <c r="HVO1007" s="3"/>
      <c r="HVP1007" s="3"/>
      <c r="HVQ1007" s="3"/>
      <c r="HVR1007" s="3"/>
      <c r="HVS1007" s="3"/>
      <c r="HVT1007" s="3"/>
      <c r="HVU1007" s="3"/>
      <c r="HVV1007" s="3"/>
      <c r="HVW1007" s="3"/>
      <c r="HVX1007" s="3"/>
      <c r="HVY1007" s="3"/>
      <c r="HVZ1007" s="3"/>
      <c r="HWA1007" s="3"/>
      <c r="HWB1007" s="3"/>
      <c r="HWC1007" s="3"/>
      <c r="HWD1007" s="3"/>
      <c r="HWE1007" s="3"/>
      <c r="HWF1007" s="3"/>
      <c r="HWG1007" s="3"/>
      <c r="HWH1007" s="3"/>
      <c r="HWI1007" s="3"/>
      <c r="HWJ1007" s="3"/>
      <c r="HWK1007" s="3"/>
      <c r="HWL1007" s="3"/>
      <c r="HWM1007" s="3"/>
      <c r="HWN1007" s="3"/>
      <c r="HWO1007" s="3"/>
      <c r="HWP1007" s="3"/>
      <c r="HWQ1007" s="3"/>
      <c r="HWR1007" s="3"/>
      <c r="HWS1007" s="3"/>
      <c r="HWT1007" s="3"/>
      <c r="HWU1007" s="3"/>
      <c r="HWV1007" s="3"/>
      <c r="HWW1007" s="3"/>
      <c r="HWX1007" s="3"/>
      <c r="HWY1007" s="3"/>
      <c r="HWZ1007" s="3"/>
      <c r="HXA1007" s="3"/>
      <c r="HXB1007" s="3"/>
      <c r="HXC1007" s="3"/>
      <c r="HXD1007" s="3"/>
      <c r="HXE1007" s="3"/>
      <c r="HXF1007" s="3"/>
      <c r="HXG1007" s="3"/>
      <c r="HXH1007" s="3"/>
      <c r="HXI1007" s="3"/>
      <c r="HXJ1007" s="3"/>
      <c r="HXK1007" s="3"/>
      <c r="HXL1007" s="3"/>
      <c r="HXM1007" s="3"/>
      <c r="HXN1007" s="3"/>
      <c r="HXO1007" s="3"/>
      <c r="HXP1007" s="3"/>
      <c r="HXQ1007" s="3"/>
      <c r="HXR1007" s="3"/>
      <c r="HXS1007" s="3"/>
      <c r="HXT1007" s="3"/>
      <c r="HXU1007" s="3"/>
      <c r="HXV1007" s="3"/>
      <c r="HXW1007" s="3"/>
      <c r="HXX1007" s="3"/>
      <c r="HXY1007" s="3"/>
      <c r="HXZ1007" s="3"/>
      <c r="HYA1007" s="3"/>
      <c r="HYB1007" s="3"/>
      <c r="HYC1007" s="3"/>
      <c r="HYD1007" s="3"/>
      <c r="HYE1007" s="3"/>
      <c r="HYF1007" s="3"/>
      <c r="HYG1007" s="3"/>
      <c r="HYH1007" s="3"/>
      <c r="HYI1007" s="3"/>
      <c r="HYJ1007" s="3"/>
      <c r="HYK1007" s="3"/>
      <c r="HYL1007" s="3"/>
      <c r="HYM1007" s="3"/>
      <c r="HYN1007" s="3"/>
      <c r="HYO1007" s="3"/>
      <c r="HYP1007" s="3"/>
      <c r="HYQ1007" s="3"/>
      <c r="HYR1007" s="3"/>
      <c r="HYS1007" s="3"/>
      <c r="HYT1007" s="3"/>
      <c r="HYU1007" s="3"/>
      <c r="HYV1007" s="3"/>
      <c r="HYW1007" s="3"/>
      <c r="HYX1007" s="3"/>
      <c r="HYY1007" s="3"/>
      <c r="HYZ1007" s="3"/>
      <c r="HZA1007" s="3"/>
      <c r="HZB1007" s="3"/>
      <c r="HZC1007" s="3"/>
      <c r="HZD1007" s="3"/>
      <c r="HZE1007" s="3"/>
      <c r="HZF1007" s="3"/>
      <c r="HZG1007" s="3"/>
      <c r="HZH1007" s="3"/>
      <c r="HZI1007" s="3"/>
      <c r="HZJ1007" s="3"/>
      <c r="HZK1007" s="3"/>
      <c r="HZL1007" s="3"/>
      <c r="HZM1007" s="3"/>
      <c r="HZN1007" s="3"/>
      <c r="HZO1007" s="3"/>
      <c r="HZP1007" s="3"/>
      <c r="HZQ1007" s="3"/>
      <c r="HZR1007" s="3"/>
      <c r="HZS1007" s="3"/>
      <c r="HZT1007" s="3"/>
      <c r="HZU1007" s="3"/>
      <c r="HZV1007" s="3"/>
      <c r="HZW1007" s="3"/>
      <c r="HZX1007" s="3"/>
      <c r="HZY1007" s="3"/>
      <c r="HZZ1007" s="3"/>
      <c r="IAA1007" s="3"/>
      <c r="IAB1007" s="3"/>
      <c r="IAC1007" s="3"/>
      <c r="IAD1007" s="3"/>
      <c r="IAE1007" s="3"/>
      <c r="IAF1007" s="3"/>
      <c r="IAG1007" s="3"/>
      <c r="IAH1007" s="3"/>
      <c r="IAI1007" s="3"/>
      <c r="IAJ1007" s="3"/>
      <c r="IAK1007" s="3"/>
      <c r="IAL1007" s="3"/>
      <c r="IAM1007" s="3"/>
      <c r="IAN1007" s="3"/>
      <c r="IAO1007" s="3"/>
      <c r="IAP1007" s="3"/>
      <c r="IAQ1007" s="3"/>
      <c r="IAR1007" s="3"/>
      <c r="IAS1007" s="3"/>
      <c r="IAT1007" s="3"/>
      <c r="IAU1007" s="3"/>
      <c r="IAV1007" s="3"/>
      <c r="IAW1007" s="3"/>
      <c r="IAX1007" s="3"/>
      <c r="IAY1007" s="3"/>
      <c r="IAZ1007" s="3"/>
      <c r="IBA1007" s="3"/>
      <c r="IBB1007" s="3"/>
      <c r="IBC1007" s="3"/>
      <c r="IBD1007" s="3"/>
      <c r="IBE1007" s="3"/>
      <c r="IBF1007" s="3"/>
      <c r="IBG1007" s="3"/>
      <c r="IBH1007" s="3"/>
      <c r="IBI1007" s="3"/>
      <c r="IBJ1007" s="3"/>
      <c r="IBK1007" s="3"/>
      <c r="IBL1007" s="3"/>
      <c r="IBM1007" s="3"/>
      <c r="IBN1007" s="3"/>
      <c r="IBO1007" s="3"/>
      <c r="IBP1007" s="3"/>
      <c r="IBQ1007" s="3"/>
      <c r="IBR1007" s="3"/>
      <c r="IBS1007" s="3"/>
      <c r="IBT1007" s="3"/>
      <c r="IBU1007" s="3"/>
      <c r="IBV1007" s="3"/>
      <c r="IBW1007" s="3"/>
      <c r="IBX1007" s="3"/>
      <c r="IBY1007" s="3"/>
      <c r="IBZ1007" s="3"/>
      <c r="ICA1007" s="3"/>
      <c r="ICB1007" s="3"/>
      <c r="ICC1007" s="3"/>
      <c r="ICD1007" s="3"/>
      <c r="ICE1007" s="3"/>
      <c r="ICF1007" s="3"/>
      <c r="ICG1007" s="3"/>
      <c r="ICH1007" s="3"/>
      <c r="ICI1007" s="3"/>
      <c r="ICJ1007" s="3"/>
      <c r="ICK1007" s="3"/>
      <c r="ICL1007" s="3"/>
      <c r="ICM1007" s="3"/>
      <c r="ICN1007" s="3"/>
      <c r="ICO1007" s="3"/>
      <c r="ICP1007" s="3"/>
      <c r="ICQ1007" s="3"/>
      <c r="ICR1007" s="3"/>
      <c r="ICS1007" s="3"/>
      <c r="ICT1007" s="3"/>
      <c r="ICU1007" s="3"/>
      <c r="ICV1007" s="3"/>
      <c r="ICW1007" s="3"/>
      <c r="ICX1007" s="3"/>
      <c r="ICY1007" s="3"/>
      <c r="ICZ1007" s="3"/>
      <c r="IDA1007" s="3"/>
      <c r="IDB1007" s="3"/>
      <c r="IDC1007" s="3"/>
      <c r="IDD1007" s="3"/>
      <c r="IDE1007" s="3"/>
      <c r="IDF1007" s="3"/>
      <c r="IDG1007" s="3"/>
      <c r="IDH1007" s="3"/>
      <c r="IDI1007" s="3"/>
      <c r="IDJ1007" s="3"/>
      <c r="IDK1007" s="3"/>
      <c r="IDL1007" s="3"/>
      <c r="IDM1007" s="3"/>
      <c r="IDN1007" s="3"/>
      <c r="IDO1007" s="3"/>
      <c r="IDP1007" s="3"/>
      <c r="IDQ1007" s="3"/>
      <c r="IDR1007" s="3"/>
      <c r="IDS1007" s="3"/>
      <c r="IDT1007" s="3"/>
      <c r="IDU1007" s="3"/>
      <c r="IDV1007" s="3"/>
      <c r="IDW1007" s="3"/>
      <c r="IDX1007" s="3"/>
      <c r="IDY1007" s="3"/>
      <c r="IDZ1007" s="3"/>
      <c r="IEA1007" s="3"/>
      <c r="IEB1007" s="3"/>
      <c r="IEC1007" s="3"/>
      <c r="IED1007" s="3"/>
      <c r="IEE1007" s="3"/>
      <c r="IEF1007" s="3"/>
      <c r="IEG1007" s="3"/>
      <c r="IEH1007" s="3"/>
      <c r="IEI1007" s="3"/>
      <c r="IEJ1007" s="3"/>
      <c r="IEK1007" s="3"/>
      <c r="IEL1007" s="3"/>
      <c r="IEM1007" s="3"/>
      <c r="IEN1007" s="3"/>
      <c r="IEO1007" s="3"/>
      <c r="IEP1007" s="3"/>
      <c r="IEQ1007" s="3"/>
      <c r="IER1007" s="3"/>
      <c r="IES1007" s="3"/>
      <c r="IET1007" s="3"/>
      <c r="IEU1007" s="3"/>
      <c r="IEV1007" s="3"/>
      <c r="IEW1007" s="3"/>
      <c r="IEX1007" s="3"/>
      <c r="IEY1007" s="3"/>
      <c r="IEZ1007" s="3"/>
      <c r="IFA1007" s="3"/>
      <c r="IFB1007" s="3"/>
      <c r="IFC1007" s="3"/>
      <c r="IFD1007" s="3"/>
      <c r="IFE1007" s="3"/>
      <c r="IFF1007" s="3"/>
      <c r="IFG1007" s="3"/>
      <c r="IFH1007" s="3"/>
      <c r="IFI1007" s="3"/>
      <c r="IFJ1007" s="3"/>
      <c r="IFK1007" s="3"/>
      <c r="IFL1007" s="3"/>
      <c r="IFM1007" s="3"/>
      <c r="IFN1007" s="3"/>
      <c r="IFO1007" s="3"/>
      <c r="IFP1007" s="3"/>
      <c r="IFQ1007" s="3"/>
      <c r="IFR1007" s="3"/>
      <c r="IFS1007" s="3"/>
      <c r="IFT1007" s="3"/>
      <c r="IFU1007" s="3"/>
      <c r="IFV1007" s="3"/>
      <c r="IFW1007" s="3"/>
      <c r="IFX1007" s="3"/>
      <c r="IFY1007" s="3"/>
      <c r="IFZ1007" s="3"/>
      <c r="IGA1007" s="3"/>
      <c r="IGB1007" s="3"/>
      <c r="IGC1007" s="3"/>
      <c r="IGD1007" s="3"/>
      <c r="IGE1007" s="3"/>
      <c r="IGF1007" s="3"/>
      <c r="IGG1007" s="3"/>
      <c r="IGH1007" s="3"/>
      <c r="IGI1007" s="3"/>
      <c r="IGJ1007" s="3"/>
      <c r="IGK1007" s="3"/>
      <c r="IGL1007" s="3"/>
      <c r="IGM1007" s="3"/>
      <c r="IGN1007" s="3"/>
      <c r="IGO1007" s="3"/>
      <c r="IGP1007" s="3"/>
      <c r="IGQ1007" s="3"/>
      <c r="IGR1007" s="3"/>
      <c r="IGS1007" s="3"/>
      <c r="IGT1007" s="3"/>
      <c r="IGU1007" s="3"/>
      <c r="IGV1007" s="3"/>
      <c r="IGW1007" s="3"/>
      <c r="IGX1007" s="3"/>
      <c r="IGY1007" s="3"/>
      <c r="IGZ1007" s="3"/>
      <c r="IHA1007" s="3"/>
      <c r="IHB1007" s="3"/>
      <c r="IHC1007" s="3"/>
      <c r="IHD1007" s="3"/>
      <c r="IHE1007" s="3"/>
      <c r="IHF1007" s="3"/>
      <c r="IHG1007" s="3"/>
      <c r="IHH1007" s="3"/>
      <c r="IHI1007" s="3"/>
      <c r="IHJ1007" s="3"/>
      <c r="IHK1007" s="3"/>
      <c r="IHL1007" s="3"/>
      <c r="IHM1007" s="3"/>
      <c r="IHN1007" s="3"/>
      <c r="IHO1007" s="3"/>
      <c r="IHP1007" s="3"/>
      <c r="IHQ1007" s="3"/>
      <c r="IHR1007" s="3"/>
      <c r="IHS1007" s="3"/>
      <c r="IHT1007" s="3"/>
      <c r="IHU1007" s="3"/>
      <c r="IHV1007" s="3"/>
      <c r="IHW1007" s="3"/>
      <c r="IHX1007" s="3"/>
      <c r="IHY1007" s="3"/>
      <c r="IHZ1007" s="3"/>
      <c r="IIA1007" s="3"/>
      <c r="IIB1007" s="3"/>
      <c r="IIC1007" s="3"/>
      <c r="IID1007" s="3"/>
      <c r="IIE1007" s="3"/>
      <c r="IIF1007" s="3"/>
      <c r="IIG1007" s="3"/>
      <c r="IIH1007" s="3"/>
      <c r="III1007" s="3"/>
      <c r="IIJ1007" s="3"/>
      <c r="IIK1007" s="3"/>
      <c r="IIL1007" s="3"/>
      <c r="IIM1007" s="3"/>
      <c r="IIN1007" s="3"/>
      <c r="IIO1007" s="3"/>
      <c r="IIP1007" s="3"/>
      <c r="IIQ1007" s="3"/>
      <c r="IIR1007" s="3"/>
      <c r="IIS1007" s="3"/>
      <c r="IIT1007" s="3"/>
      <c r="IIU1007" s="3"/>
      <c r="IIV1007" s="3"/>
      <c r="IIW1007" s="3"/>
      <c r="IIX1007" s="3"/>
      <c r="IIY1007" s="3"/>
      <c r="IIZ1007" s="3"/>
      <c r="IJA1007" s="3"/>
      <c r="IJB1007" s="3"/>
      <c r="IJC1007" s="3"/>
      <c r="IJD1007" s="3"/>
      <c r="IJE1007" s="3"/>
      <c r="IJF1007" s="3"/>
      <c r="IJG1007" s="3"/>
      <c r="IJH1007" s="3"/>
      <c r="IJI1007" s="3"/>
      <c r="IJJ1007" s="3"/>
      <c r="IJK1007" s="3"/>
      <c r="IJL1007" s="3"/>
      <c r="IJM1007" s="3"/>
      <c r="IJN1007" s="3"/>
      <c r="IJO1007" s="3"/>
      <c r="IJP1007" s="3"/>
      <c r="IJQ1007" s="3"/>
      <c r="IJR1007" s="3"/>
      <c r="IJS1007" s="3"/>
      <c r="IJT1007" s="3"/>
      <c r="IJU1007" s="3"/>
      <c r="IJV1007" s="3"/>
      <c r="IJW1007" s="3"/>
      <c r="IJX1007" s="3"/>
      <c r="IJY1007" s="3"/>
      <c r="IJZ1007" s="3"/>
      <c r="IKA1007" s="3"/>
      <c r="IKB1007" s="3"/>
      <c r="IKC1007" s="3"/>
      <c r="IKD1007" s="3"/>
      <c r="IKE1007" s="3"/>
      <c r="IKF1007" s="3"/>
      <c r="IKG1007" s="3"/>
      <c r="IKH1007" s="3"/>
      <c r="IKI1007" s="3"/>
      <c r="IKJ1007" s="3"/>
      <c r="IKK1007" s="3"/>
      <c r="IKL1007" s="3"/>
      <c r="IKM1007" s="3"/>
      <c r="IKN1007" s="3"/>
      <c r="IKO1007" s="3"/>
      <c r="IKP1007" s="3"/>
      <c r="IKQ1007" s="3"/>
      <c r="IKR1007" s="3"/>
      <c r="IKS1007" s="3"/>
      <c r="IKT1007" s="3"/>
      <c r="IKU1007" s="3"/>
      <c r="IKV1007" s="3"/>
      <c r="IKW1007" s="3"/>
      <c r="IKX1007" s="3"/>
      <c r="IKY1007" s="3"/>
      <c r="IKZ1007" s="3"/>
      <c r="ILA1007" s="3"/>
      <c r="ILB1007" s="3"/>
      <c r="ILC1007" s="3"/>
      <c r="ILD1007" s="3"/>
      <c r="ILE1007" s="3"/>
      <c r="ILF1007" s="3"/>
      <c r="ILG1007" s="3"/>
      <c r="ILH1007" s="3"/>
      <c r="ILI1007" s="3"/>
      <c r="ILJ1007" s="3"/>
      <c r="ILK1007" s="3"/>
      <c r="ILL1007" s="3"/>
      <c r="ILM1007" s="3"/>
      <c r="ILN1007" s="3"/>
      <c r="ILO1007" s="3"/>
      <c r="ILP1007" s="3"/>
      <c r="ILQ1007" s="3"/>
      <c r="ILR1007" s="3"/>
      <c r="ILS1007" s="3"/>
      <c r="ILT1007" s="3"/>
      <c r="ILU1007" s="3"/>
      <c r="ILV1007" s="3"/>
      <c r="ILW1007" s="3"/>
      <c r="ILX1007" s="3"/>
      <c r="ILY1007" s="3"/>
      <c r="ILZ1007" s="3"/>
      <c r="IMA1007" s="3"/>
      <c r="IMB1007" s="3"/>
      <c r="IMC1007" s="3"/>
      <c r="IMD1007" s="3"/>
      <c r="IME1007" s="3"/>
      <c r="IMF1007" s="3"/>
      <c r="IMG1007" s="3"/>
      <c r="IMH1007" s="3"/>
      <c r="IMI1007" s="3"/>
      <c r="IMJ1007" s="3"/>
      <c r="IMK1007" s="3"/>
      <c r="IML1007" s="3"/>
      <c r="IMM1007" s="3"/>
      <c r="IMN1007" s="3"/>
      <c r="IMO1007" s="3"/>
      <c r="IMP1007" s="3"/>
      <c r="IMQ1007" s="3"/>
      <c r="IMR1007" s="3"/>
      <c r="IMS1007" s="3"/>
      <c r="IMT1007" s="3"/>
      <c r="IMU1007" s="3"/>
      <c r="IMV1007" s="3"/>
      <c r="IMW1007" s="3"/>
      <c r="IMX1007" s="3"/>
      <c r="IMY1007" s="3"/>
      <c r="IMZ1007" s="3"/>
      <c r="INA1007" s="3"/>
      <c r="INB1007" s="3"/>
      <c r="INC1007" s="3"/>
      <c r="IND1007" s="3"/>
      <c r="INE1007" s="3"/>
      <c r="INF1007" s="3"/>
      <c r="ING1007" s="3"/>
      <c r="INH1007" s="3"/>
      <c r="INI1007" s="3"/>
      <c r="INJ1007" s="3"/>
      <c r="INK1007" s="3"/>
      <c r="INL1007" s="3"/>
      <c r="INM1007" s="3"/>
      <c r="INN1007" s="3"/>
      <c r="INO1007" s="3"/>
      <c r="INP1007" s="3"/>
      <c r="INQ1007" s="3"/>
      <c r="INR1007" s="3"/>
      <c r="INS1007" s="3"/>
      <c r="INT1007" s="3"/>
      <c r="INU1007" s="3"/>
      <c r="INV1007" s="3"/>
      <c r="INW1007" s="3"/>
      <c r="INX1007" s="3"/>
      <c r="INY1007" s="3"/>
      <c r="INZ1007" s="3"/>
      <c r="IOA1007" s="3"/>
      <c r="IOB1007" s="3"/>
      <c r="IOC1007" s="3"/>
      <c r="IOD1007" s="3"/>
      <c r="IOE1007" s="3"/>
      <c r="IOF1007" s="3"/>
      <c r="IOG1007" s="3"/>
      <c r="IOH1007" s="3"/>
      <c r="IOI1007" s="3"/>
      <c r="IOJ1007" s="3"/>
      <c r="IOK1007" s="3"/>
      <c r="IOL1007" s="3"/>
      <c r="IOM1007" s="3"/>
      <c r="ION1007" s="3"/>
      <c r="IOO1007" s="3"/>
      <c r="IOP1007" s="3"/>
      <c r="IOQ1007" s="3"/>
      <c r="IOR1007" s="3"/>
      <c r="IOS1007" s="3"/>
      <c r="IOT1007" s="3"/>
      <c r="IOU1007" s="3"/>
      <c r="IOV1007" s="3"/>
      <c r="IOW1007" s="3"/>
      <c r="IOX1007" s="3"/>
      <c r="IOY1007" s="3"/>
      <c r="IOZ1007" s="3"/>
      <c r="IPA1007" s="3"/>
      <c r="IPB1007" s="3"/>
      <c r="IPC1007" s="3"/>
      <c r="IPD1007" s="3"/>
      <c r="IPE1007" s="3"/>
      <c r="IPF1007" s="3"/>
      <c r="IPG1007" s="3"/>
      <c r="IPH1007" s="3"/>
      <c r="IPI1007" s="3"/>
      <c r="IPJ1007" s="3"/>
      <c r="IPK1007" s="3"/>
      <c r="IPL1007" s="3"/>
      <c r="IPM1007" s="3"/>
      <c r="IPN1007" s="3"/>
      <c r="IPO1007" s="3"/>
      <c r="IPP1007" s="3"/>
      <c r="IPQ1007" s="3"/>
      <c r="IPR1007" s="3"/>
      <c r="IPS1007" s="3"/>
      <c r="IPT1007" s="3"/>
      <c r="IPU1007" s="3"/>
      <c r="IPV1007" s="3"/>
      <c r="IPW1007" s="3"/>
      <c r="IPX1007" s="3"/>
      <c r="IPY1007" s="3"/>
      <c r="IPZ1007" s="3"/>
      <c r="IQA1007" s="3"/>
      <c r="IQB1007" s="3"/>
      <c r="IQC1007" s="3"/>
      <c r="IQD1007" s="3"/>
      <c r="IQE1007" s="3"/>
      <c r="IQF1007" s="3"/>
      <c r="IQG1007" s="3"/>
      <c r="IQH1007" s="3"/>
      <c r="IQI1007" s="3"/>
      <c r="IQJ1007" s="3"/>
      <c r="IQK1007" s="3"/>
      <c r="IQL1007" s="3"/>
      <c r="IQM1007" s="3"/>
      <c r="IQN1007" s="3"/>
      <c r="IQO1007" s="3"/>
      <c r="IQP1007" s="3"/>
      <c r="IQQ1007" s="3"/>
      <c r="IQR1007" s="3"/>
      <c r="IQS1007" s="3"/>
      <c r="IQT1007" s="3"/>
      <c r="IQU1007" s="3"/>
      <c r="IQV1007" s="3"/>
      <c r="IQW1007" s="3"/>
      <c r="IQX1007" s="3"/>
      <c r="IQY1007" s="3"/>
      <c r="IQZ1007" s="3"/>
      <c r="IRA1007" s="3"/>
      <c r="IRB1007" s="3"/>
      <c r="IRC1007" s="3"/>
      <c r="IRD1007" s="3"/>
      <c r="IRE1007" s="3"/>
      <c r="IRF1007" s="3"/>
      <c r="IRG1007" s="3"/>
      <c r="IRH1007" s="3"/>
      <c r="IRI1007" s="3"/>
      <c r="IRJ1007" s="3"/>
      <c r="IRK1007" s="3"/>
      <c r="IRL1007" s="3"/>
      <c r="IRM1007" s="3"/>
      <c r="IRN1007" s="3"/>
      <c r="IRO1007" s="3"/>
      <c r="IRP1007" s="3"/>
      <c r="IRQ1007" s="3"/>
      <c r="IRR1007" s="3"/>
      <c r="IRS1007" s="3"/>
      <c r="IRT1007" s="3"/>
      <c r="IRU1007" s="3"/>
      <c r="IRV1007" s="3"/>
      <c r="IRW1007" s="3"/>
      <c r="IRX1007" s="3"/>
      <c r="IRY1007" s="3"/>
      <c r="IRZ1007" s="3"/>
      <c r="ISA1007" s="3"/>
      <c r="ISB1007" s="3"/>
      <c r="ISC1007" s="3"/>
      <c r="ISD1007" s="3"/>
      <c r="ISE1007" s="3"/>
      <c r="ISF1007" s="3"/>
      <c r="ISG1007" s="3"/>
      <c r="ISH1007" s="3"/>
      <c r="ISI1007" s="3"/>
      <c r="ISJ1007" s="3"/>
      <c r="ISK1007" s="3"/>
      <c r="ISL1007" s="3"/>
      <c r="ISM1007" s="3"/>
      <c r="ISN1007" s="3"/>
      <c r="ISO1007" s="3"/>
      <c r="ISP1007" s="3"/>
      <c r="ISQ1007" s="3"/>
      <c r="ISR1007" s="3"/>
      <c r="ISS1007" s="3"/>
      <c r="IST1007" s="3"/>
      <c r="ISU1007" s="3"/>
      <c r="ISV1007" s="3"/>
      <c r="ISW1007" s="3"/>
      <c r="ISX1007" s="3"/>
      <c r="ISY1007" s="3"/>
      <c r="ISZ1007" s="3"/>
      <c r="ITA1007" s="3"/>
      <c r="ITB1007" s="3"/>
      <c r="ITC1007" s="3"/>
      <c r="ITD1007" s="3"/>
      <c r="ITE1007" s="3"/>
      <c r="ITF1007" s="3"/>
      <c r="ITG1007" s="3"/>
      <c r="ITH1007" s="3"/>
      <c r="ITI1007" s="3"/>
      <c r="ITJ1007" s="3"/>
      <c r="ITK1007" s="3"/>
      <c r="ITL1007" s="3"/>
      <c r="ITM1007" s="3"/>
      <c r="ITN1007" s="3"/>
      <c r="ITO1007" s="3"/>
      <c r="ITP1007" s="3"/>
      <c r="ITQ1007" s="3"/>
      <c r="ITR1007" s="3"/>
      <c r="ITS1007" s="3"/>
      <c r="ITT1007" s="3"/>
      <c r="ITU1007" s="3"/>
      <c r="ITV1007" s="3"/>
      <c r="ITW1007" s="3"/>
      <c r="ITX1007" s="3"/>
      <c r="ITY1007" s="3"/>
      <c r="ITZ1007" s="3"/>
      <c r="IUA1007" s="3"/>
      <c r="IUB1007" s="3"/>
      <c r="IUC1007" s="3"/>
      <c r="IUD1007" s="3"/>
      <c r="IUE1007" s="3"/>
      <c r="IUF1007" s="3"/>
      <c r="IUG1007" s="3"/>
      <c r="IUH1007" s="3"/>
      <c r="IUI1007" s="3"/>
      <c r="IUJ1007" s="3"/>
      <c r="IUK1007" s="3"/>
      <c r="IUL1007" s="3"/>
      <c r="IUM1007" s="3"/>
      <c r="IUN1007" s="3"/>
      <c r="IUO1007" s="3"/>
      <c r="IUP1007" s="3"/>
      <c r="IUQ1007" s="3"/>
      <c r="IUR1007" s="3"/>
      <c r="IUS1007" s="3"/>
      <c r="IUT1007" s="3"/>
      <c r="IUU1007" s="3"/>
      <c r="IUV1007" s="3"/>
      <c r="IUW1007" s="3"/>
      <c r="IUX1007" s="3"/>
      <c r="IUY1007" s="3"/>
      <c r="IUZ1007" s="3"/>
      <c r="IVA1007" s="3"/>
      <c r="IVB1007" s="3"/>
      <c r="IVC1007" s="3"/>
      <c r="IVD1007" s="3"/>
      <c r="IVE1007" s="3"/>
      <c r="IVF1007" s="3"/>
      <c r="IVG1007" s="3"/>
      <c r="IVH1007" s="3"/>
      <c r="IVI1007" s="3"/>
      <c r="IVJ1007" s="3"/>
      <c r="IVK1007" s="3"/>
      <c r="IVL1007" s="3"/>
      <c r="IVM1007" s="3"/>
      <c r="IVN1007" s="3"/>
      <c r="IVO1007" s="3"/>
      <c r="IVP1007" s="3"/>
      <c r="IVQ1007" s="3"/>
      <c r="IVR1007" s="3"/>
      <c r="IVS1007" s="3"/>
      <c r="IVT1007" s="3"/>
      <c r="IVU1007" s="3"/>
      <c r="IVV1007" s="3"/>
      <c r="IVW1007" s="3"/>
      <c r="IVX1007" s="3"/>
      <c r="IVY1007" s="3"/>
      <c r="IVZ1007" s="3"/>
      <c r="IWA1007" s="3"/>
      <c r="IWB1007" s="3"/>
      <c r="IWC1007" s="3"/>
      <c r="IWD1007" s="3"/>
      <c r="IWE1007" s="3"/>
      <c r="IWF1007" s="3"/>
      <c r="IWG1007" s="3"/>
      <c r="IWH1007" s="3"/>
      <c r="IWI1007" s="3"/>
      <c r="IWJ1007" s="3"/>
      <c r="IWK1007" s="3"/>
      <c r="IWL1007" s="3"/>
      <c r="IWM1007" s="3"/>
      <c r="IWN1007" s="3"/>
      <c r="IWO1007" s="3"/>
      <c r="IWP1007" s="3"/>
      <c r="IWQ1007" s="3"/>
      <c r="IWR1007" s="3"/>
      <c r="IWS1007" s="3"/>
      <c r="IWT1007" s="3"/>
      <c r="IWU1007" s="3"/>
      <c r="IWV1007" s="3"/>
      <c r="IWW1007" s="3"/>
      <c r="IWX1007" s="3"/>
      <c r="IWY1007" s="3"/>
      <c r="IWZ1007" s="3"/>
      <c r="IXA1007" s="3"/>
      <c r="IXB1007" s="3"/>
      <c r="IXC1007" s="3"/>
      <c r="IXD1007" s="3"/>
      <c r="IXE1007" s="3"/>
      <c r="IXF1007" s="3"/>
      <c r="IXG1007" s="3"/>
      <c r="IXH1007" s="3"/>
      <c r="IXI1007" s="3"/>
      <c r="IXJ1007" s="3"/>
      <c r="IXK1007" s="3"/>
      <c r="IXL1007" s="3"/>
      <c r="IXM1007" s="3"/>
      <c r="IXN1007" s="3"/>
      <c r="IXO1007" s="3"/>
      <c r="IXP1007" s="3"/>
      <c r="IXQ1007" s="3"/>
      <c r="IXR1007" s="3"/>
      <c r="IXS1007" s="3"/>
      <c r="IXT1007" s="3"/>
      <c r="IXU1007" s="3"/>
      <c r="IXV1007" s="3"/>
      <c r="IXW1007" s="3"/>
      <c r="IXX1007" s="3"/>
      <c r="IXY1007" s="3"/>
      <c r="IXZ1007" s="3"/>
      <c r="IYA1007" s="3"/>
      <c r="IYB1007" s="3"/>
      <c r="IYC1007" s="3"/>
      <c r="IYD1007" s="3"/>
      <c r="IYE1007" s="3"/>
      <c r="IYF1007" s="3"/>
      <c r="IYG1007" s="3"/>
      <c r="IYH1007" s="3"/>
      <c r="IYI1007" s="3"/>
      <c r="IYJ1007" s="3"/>
      <c r="IYK1007" s="3"/>
      <c r="IYL1007" s="3"/>
      <c r="IYM1007" s="3"/>
      <c r="IYN1007" s="3"/>
      <c r="IYO1007" s="3"/>
      <c r="IYP1007" s="3"/>
      <c r="IYQ1007" s="3"/>
      <c r="IYR1007" s="3"/>
      <c r="IYS1007" s="3"/>
      <c r="IYT1007" s="3"/>
      <c r="IYU1007" s="3"/>
      <c r="IYV1007" s="3"/>
      <c r="IYW1007" s="3"/>
      <c r="IYX1007" s="3"/>
      <c r="IYY1007" s="3"/>
      <c r="IYZ1007" s="3"/>
      <c r="IZA1007" s="3"/>
      <c r="IZB1007" s="3"/>
      <c r="IZC1007" s="3"/>
      <c r="IZD1007" s="3"/>
      <c r="IZE1007" s="3"/>
      <c r="IZF1007" s="3"/>
      <c r="IZG1007" s="3"/>
      <c r="IZH1007" s="3"/>
      <c r="IZI1007" s="3"/>
      <c r="IZJ1007" s="3"/>
      <c r="IZK1007" s="3"/>
      <c r="IZL1007" s="3"/>
      <c r="IZM1007" s="3"/>
      <c r="IZN1007" s="3"/>
      <c r="IZO1007" s="3"/>
      <c r="IZP1007" s="3"/>
      <c r="IZQ1007" s="3"/>
      <c r="IZR1007" s="3"/>
      <c r="IZS1007" s="3"/>
      <c r="IZT1007" s="3"/>
      <c r="IZU1007" s="3"/>
      <c r="IZV1007" s="3"/>
      <c r="IZW1007" s="3"/>
      <c r="IZX1007" s="3"/>
      <c r="IZY1007" s="3"/>
      <c r="IZZ1007" s="3"/>
      <c r="JAA1007" s="3"/>
      <c r="JAB1007" s="3"/>
      <c r="JAC1007" s="3"/>
      <c r="JAD1007" s="3"/>
      <c r="JAE1007" s="3"/>
      <c r="JAF1007" s="3"/>
      <c r="JAG1007" s="3"/>
      <c r="JAH1007" s="3"/>
      <c r="JAI1007" s="3"/>
      <c r="JAJ1007" s="3"/>
      <c r="JAK1007" s="3"/>
      <c r="JAL1007" s="3"/>
      <c r="JAM1007" s="3"/>
      <c r="JAN1007" s="3"/>
      <c r="JAO1007" s="3"/>
      <c r="JAP1007" s="3"/>
      <c r="JAQ1007" s="3"/>
      <c r="JAR1007" s="3"/>
      <c r="JAS1007" s="3"/>
      <c r="JAT1007" s="3"/>
      <c r="JAU1007" s="3"/>
      <c r="JAV1007" s="3"/>
      <c r="JAW1007" s="3"/>
      <c r="JAX1007" s="3"/>
      <c r="JAY1007" s="3"/>
      <c r="JAZ1007" s="3"/>
      <c r="JBA1007" s="3"/>
      <c r="JBB1007" s="3"/>
      <c r="JBC1007" s="3"/>
      <c r="JBD1007" s="3"/>
      <c r="JBE1007" s="3"/>
      <c r="JBF1007" s="3"/>
      <c r="JBG1007" s="3"/>
      <c r="JBH1007" s="3"/>
      <c r="JBI1007" s="3"/>
      <c r="JBJ1007" s="3"/>
      <c r="JBK1007" s="3"/>
      <c r="JBL1007" s="3"/>
      <c r="JBM1007" s="3"/>
      <c r="JBN1007" s="3"/>
      <c r="JBO1007" s="3"/>
      <c r="JBP1007" s="3"/>
      <c r="JBQ1007" s="3"/>
      <c r="JBR1007" s="3"/>
      <c r="JBS1007" s="3"/>
      <c r="JBT1007" s="3"/>
      <c r="JBU1007" s="3"/>
      <c r="JBV1007" s="3"/>
      <c r="JBW1007" s="3"/>
      <c r="JBX1007" s="3"/>
      <c r="JBY1007" s="3"/>
      <c r="JBZ1007" s="3"/>
      <c r="JCA1007" s="3"/>
      <c r="JCB1007" s="3"/>
      <c r="JCC1007" s="3"/>
      <c r="JCD1007" s="3"/>
      <c r="JCE1007" s="3"/>
      <c r="JCF1007" s="3"/>
      <c r="JCG1007" s="3"/>
      <c r="JCH1007" s="3"/>
      <c r="JCI1007" s="3"/>
      <c r="JCJ1007" s="3"/>
      <c r="JCK1007" s="3"/>
      <c r="JCL1007" s="3"/>
      <c r="JCM1007" s="3"/>
      <c r="JCN1007" s="3"/>
      <c r="JCO1007" s="3"/>
      <c r="JCP1007" s="3"/>
      <c r="JCQ1007" s="3"/>
      <c r="JCR1007" s="3"/>
      <c r="JCS1007" s="3"/>
      <c r="JCT1007" s="3"/>
      <c r="JCU1007" s="3"/>
      <c r="JCV1007" s="3"/>
      <c r="JCW1007" s="3"/>
      <c r="JCX1007" s="3"/>
      <c r="JCY1007" s="3"/>
      <c r="JCZ1007" s="3"/>
      <c r="JDA1007" s="3"/>
      <c r="JDB1007" s="3"/>
      <c r="JDC1007" s="3"/>
      <c r="JDD1007" s="3"/>
      <c r="JDE1007" s="3"/>
      <c r="JDF1007" s="3"/>
      <c r="JDG1007" s="3"/>
      <c r="JDH1007" s="3"/>
      <c r="JDI1007" s="3"/>
      <c r="JDJ1007" s="3"/>
      <c r="JDK1007" s="3"/>
      <c r="JDL1007" s="3"/>
      <c r="JDM1007" s="3"/>
      <c r="JDN1007" s="3"/>
      <c r="JDO1007" s="3"/>
      <c r="JDP1007" s="3"/>
      <c r="JDQ1007" s="3"/>
      <c r="JDR1007" s="3"/>
      <c r="JDS1007" s="3"/>
      <c r="JDT1007" s="3"/>
      <c r="JDU1007" s="3"/>
      <c r="JDV1007" s="3"/>
      <c r="JDW1007" s="3"/>
      <c r="JDX1007" s="3"/>
      <c r="JDY1007" s="3"/>
      <c r="JDZ1007" s="3"/>
      <c r="JEA1007" s="3"/>
      <c r="JEB1007" s="3"/>
      <c r="JEC1007" s="3"/>
      <c r="JED1007" s="3"/>
      <c r="JEE1007" s="3"/>
      <c r="JEF1007" s="3"/>
      <c r="JEG1007" s="3"/>
      <c r="JEH1007" s="3"/>
      <c r="JEI1007" s="3"/>
      <c r="JEJ1007" s="3"/>
      <c r="JEK1007" s="3"/>
      <c r="JEL1007" s="3"/>
      <c r="JEM1007" s="3"/>
      <c r="JEN1007" s="3"/>
      <c r="JEO1007" s="3"/>
      <c r="JEP1007" s="3"/>
      <c r="JEQ1007" s="3"/>
      <c r="JER1007" s="3"/>
      <c r="JES1007" s="3"/>
      <c r="JET1007" s="3"/>
      <c r="JEU1007" s="3"/>
      <c r="JEV1007" s="3"/>
      <c r="JEW1007" s="3"/>
      <c r="JEX1007" s="3"/>
      <c r="JEY1007" s="3"/>
      <c r="JEZ1007" s="3"/>
      <c r="JFA1007" s="3"/>
      <c r="JFB1007" s="3"/>
      <c r="JFC1007" s="3"/>
      <c r="JFD1007" s="3"/>
      <c r="JFE1007" s="3"/>
      <c r="JFF1007" s="3"/>
      <c r="JFG1007" s="3"/>
      <c r="JFH1007" s="3"/>
      <c r="JFI1007" s="3"/>
      <c r="JFJ1007" s="3"/>
      <c r="JFK1007" s="3"/>
      <c r="JFL1007" s="3"/>
      <c r="JFM1007" s="3"/>
      <c r="JFN1007" s="3"/>
      <c r="JFO1007" s="3"/>
      <c r="JFP1007" s="3"/>
      <c r="JFQ1007" s="3"/>
      <c r="JFR1007" s="3"/>
      <c r="JFS1007" s="3"/>
      <c r="JFT1007" s="3"/>
      <c r="JFU1007" s="3"/>
      <c r="JFV1007" s="3"/>
      <c r="JFW1007" s="3"/>
      <c r="JFX1007" s="3"/>
      <c r="JFY1007" s="3"/>
      <c r="JFZ1007" s="3"/>
      <c r="JGA1007" s="3"/>
      <c r="JGB1007" s="3"/>
      <c r="JGC1007" s="3"/>
      <c r="JGD1007" s="3"/>
      <c r="JGE1007" s="3"/>
      <c r="JGF1007" s="3"/>
      <c r="JGG1007" s="3"/>
      <c r="JGH1007" s="3"/>
      <c r="JGI1007" s="3"/>
      <c r="JGJ1007" s="3"/>
      <c r="JGK1007" s="3"/>
      <c r="JGL1007" s="3"/>
      <c r="JGM1007" s="3"/>
      <c r="JGN1007" s="3"/>
      <c r="JGO1007" s="3"/>
      <c r="JGP1007" s="3"/>
      <c r="JGQ1007" s="3"/>
      <c r="JGR1007" s="3"/>
      <c r="JGS1007" s="3"/>
      <c r="JGT1007" s="3"/>
      <c r="JGU1007" s="3"/>
      <c r="JGV1007" s="3"/>
      <c r="JGW1007" s="3"/>
      <c r="JGX1007" s="3"/>
      <c r="JGY1007" s="3"/>
      <c r="JGZ1007" s="3"/>
      <c r="JHA1007" s="3"/>
      <c r="JHB1007" s="3"/>
      <c r="JHC1007" s="3"/>
      <c r="JHD1007" s="3"/>
      <c r="JHE1007" s="3"/>
      <c r="JHF1007" s="3"/>
      <c r="JHG1007" s="3"/>
      <c r="JHH1007" s="3"/>
      <c r="JHI1007" s="3"/>
      <c r="JHJ1007" s="3"/>
      <c r="JHK1007" s="3"/>
      <c r="JHL1007" s="3"/>
      <c r="JHM1007" s="3"/>
      <c r="JHN1007" s="3"/>
      <c r="JHO1007" s="3"/>
      <c r="JHP1007" s="3"/>
      <c r="JHQ1007" s="3"/>
      <c r="JHR1007" s="3"/>
      <c r="JHS1007" s="3"/>
      <c r="JHT1007" s="3"/>
      <c r="JHU1007" s="3"/>
      <c r="JHV1007" s="3"/>
      <c r="JHW1007" s="3"/>
      <c r="JHX1007" s="3"/>
      <c r="JHY1007" s="3"/>
      <c r="JHZ1007" s="3"/>
      <c r="JIA1007" s="3"/>
      <c r="JIB1007" s="3"/>
      <c r="JIC1007" s="3"/>
      <c r="JID1007" s="3"/>
      <c r="JIE1007" s="3"/>
      <c r="JIF1007" s="3"/>
      <c r="JIG1007" s="3"/>
      <c r="JIH1007" s="3"/>
      <c r="JII1007" s="3"/>
      <c r="JIJ1007" s="3"/>
      <c r="JIK1007" s="3"/>
      <c r="JIL1007" s="3"/>
      <c r="JIM1007" s="3"/>
      <c r="JIN1007" s="3"/>
      <c r="JIO1007" s="3"/>
      <c r="JIP1007" s="3"/>
      <c r="JIQ1007" s="3"/>
      <c r="JIR1007" s="3"/>
      <c r="JIS1007" s="3"/>
      <c r="JIT1007" s="3"/>
      <c r="JIU1007" s="3"/>
      <c r="JIV1007" s="3"/>
      <c r="JIW1007" s="3"/>
      <c r="JIX1007" s="3"/>
      <c r="JIY1007" s="3"/>
      <c r="JIZ1007" s="3"/>
      <c r="JJA1007" s="3"/>
      <c r="JJB1007" s="3"/>
      <c r="JJC1007" s="3"/>
      <c r="JJD1007" s="3"/>
      <c r="JJE1007" s="3"/>
      <c r="JJF1007" s="3"/>
      <c r="JJG1007" s="3"/>
      <c r="JJH1007" s="3"/>
      <c r="JJI1007" s="3"/>
      <c r="JJJ1007" s="3"/>
      <c r="JJK1007" s="3"/>
      <c r="JJL1007" s="3"/>
      <c r="JJM1007" s="3"/>
      <c r="JJN1007" s="3"/>
      <c r="JJO1007" s="3"/>
      <c r="JJP1007" s="3"/>
      <c r="JJQ1007" s="3"/>
      <c r="JJR1007" s="3"/>
      <c r="JJS1007" s="3"/>
      <c r="JJT1007" s="3"/>
      <c r="JJU1007" s="3"/>
      <c r="JJV1007" s="3"/>
      <c r="JJW1007" s="3"/>
      <c r="JJX1007" s="3"/>
      <c r="JJY1007" s="3"/>
      <c r="JJZ1007" s="3"/>
      <c r="JKA1007" s="3"/>
      <c r="JKB1007" s="3"/>
      <c r="JKC1007" s="3"/>
      <c r="JKD1007" s="3"/>
      <c r="JKE1007" s="3"/>
      <c r="JKF1007" s="3"/>
      <c r="JKG1007" s="3"/>
      <c r="JKH1007" s="3"/>
      <c r="JKI1007" s="3"/>
      <c r="JKJ1007" s="3"/>
      <c r="JKK1007" s="3"/>
      <c r="JKL1007" s="3"/>
      <c r="JKM1007" s="3"/>
      <c r="JKN1007" s="3"/>
      <c r="JKO1007" s="3"/>
      <c r="JKP1007" s="3"/>
      <c r="JKQ1007" s="3"/>
      <c r="JKR1007" s="3"/>
      <c r="JKS1007" s="3"/>
      <c r="JKT1007" s="3"/>
      <c r="JKU1007" s="3"/>
      <c r="JKV1007" s="3"/>
      <c r="JKW1007" s="3"/>
      <c r="JKX1007" s="3"/>
      <c r="JKY1007" s="3"/>
      <c r="JKZ1007" s="3"/>
      <c r="JLA1007" s="3"/>
      <c r="JLB1007" s="3"/>
      <c r="JLC1007" s="3"/>
      <c r="JLD1007" s="3"/>
      <c r="JLE1007" s="3"/>
      <c r="JLF1007" s="3"/>
      <c r="JLG1007" s="3"/>
      <c r="JLH1007" s="3"/>
      <c r="JLI1007" s="3"/>
      <c r="JLJ1007" s="3"/>
      <c r="JLK1007" s="3"/>
      <c r="JLL1007" s="3"/>
      <c r="JLM1007" s="3"/>
      <c r="JLN1007" s="3"/>
      <c r="JLO1007" s="3"/>
      <c r="JLP1007" s="3"/>
      <c r="JLQ1007" s="3"/>
      <c r="JLR1007" s="3"/>
      <c r="JLS1007" s="3"/>
      <c r="JLT1007" s="3"/>
      <c r="JLU1007" s="3"/>
      <c r="JLV1007" s="3"/>
      <c r="JLW1007" s="3"/>
      <c r="JLX1007" s="3"/>
      <c r="JLY1007" s="3"/>
      <c r="JLZ1007" s="3"/>
      <c r="JMA1007" s="3"/>
      <c r="JMB1007" s="3"/>
      <c r="JMC1007" s="3"/>
      <c r="JMD1007" s="3"/>
      <c r="JME1007" s="3"/>
      <c r="JMF1007" s="3"/>
      <c r="JMG1007" s="3"/>
      <c r="JMH1007" s="3"/>
      <c r="JMI1007" s="3"/>
      <c r="JMJ1007" s="3"/>
      <c r="JMK1007" s="3"/>
      <c r="JML1007" s="3"/>
      <c r="JMM1007" s="3"/>
      <c r="JMN1007" s="3"/>
      <c r="JMO1007" s="3"/>
      <c r="JMP1007" s="3"/>
      <c r="JMQ1007" s="3"/>
      <c r="JMR1007" s="3"/>
      <c r="JMS1007" s="3"/>
      <c r="JMT1007" s="3"/>
      <c r="JMU1007" s="3"/>
      <c r="JMV1007" s="3"/>
      <c r="JMW1007" s="3"/>
      <c r="JMX1007" s="3"/>
      <c r="JMY1007" s="3"/>
      <c r="JMZ1007" s="3"/>
      <c r="JNA1007" s="3"/>
      <c r="JNB1007" s="3"/>
      <c r="JNC1007" s="3"/>
      <c r="JND1007" s="3"/>
      <c r="JNE1007" s="3"/>
      <c r="JNF1007" s="3"/>
      <c r="JNG1007" s="3"/>
      <c r="JNH1007" s="3"/>
      <c r="JNI1007" s="3"/>
      <c r="JNJ1007" s="3"/>
      <c r="JNK1007" s="3"/>
      <c r="JNL1007" s="3"/>
      <c r="JNM1007" s="3"/>
      <c r="JNN1007" s="3"/>
      <c r="JNO1007" s="3"/>
      <c r="JNP1007" s="3"/>
      <c r="JNQ1007" s="3"/>
      <c r="JNR1007" s="3"/>
      <c r="JNS1007" s="3"/>
      <c r="JNT1007" s="3"/>
      <c r="JNU1007" s="3"/>
      <c r="JNV1007" s="3"/>
      <c r="JNW1007" s="3"/>
      <c r="JNX1007" s="3"/>
      <c r="JNY1007" s="3"/>
      <c r="JNZ1007" s="3"/>
      <c r="JOA1007" s="3"/>
      <c r="JOB1007" s="3"/>
      <c r="JOC1007" s="3"/>
      <c r="JOD1007" s="3"/>
      <c r="JOE1007" s="3"/>
      <c r="JOF1007" s="3"/>
      <c r="JOG1007" s="3"/>
      <c r="JOH1007" s="3"/>
      <c r="JOI1007" s="3"/>
      <c r="JOJ1007" s="3"/>
      <c r="JOK1007" s="3"/>
      <c r="JOL1007" s="3"/>
      <c r="JOM1007" s="3"/>
      <c r="JON1007" s="3"/>
      <c r="JOO1007" s="3"/>
      <c r="JOP1007" s="3"/>
      <c r="JOQ1007" s="3"/>
      <c r="JOR1007" s="3"/>
      <c r="JOS1007" s="3"/>
      <c r="JOT1007" s="3"/>
      <c r="JOU1007" s="3"/>
      <c r="JOV1007" s="3"/>
      <c r="JOW1007" s="3"/>
      <c r="JOX1007" s="3"/>
      <c r="JOY1007" s="3"/>
      <c r="JOZ1007" s="3"/>
      <c r="JPA1007" s="3"/>
      <c r="JPB1007" s="3"/>
      <c r="JPC1007" s="3"/>
      <c r="JPD1007" s="3"/>
      <c r="JPE1007" s="3"/>
      <c r="JPF1007" s="3"/>
      <c r="JPG1007" s="3"/>
      <c r="JPH1007" s="3"/>
      <c r="JPI1007" s="3"/>
      <c r="JPJ1007" s="3"/>
      <c r="JPK1007" s="3"/>
      <c r="JPL1007" s="3"/>
      <c r="JPM1007" s="3"/>
      <c r="JPN1007" s="3"/>
      <c r="JPO1007" s="3"/>
      <c r="JPP1007" s="3"/>
      <c r="JPQ1007" s="3"/>
      <c r="JPR1007" s="3"/>
      <c r="JPS1007" s="3"/>
      <c r="JPT1007" s="3"/>
      <c r="JPU1007" s="3"/>
      <c r="JPV1007" s="3"/>
      <c r="JPW1007" s="3"/>
      <c r="JPX1007" s="3"/>
      <c r="JPY1007" s="3"/>
      <c r="JPZ1007" s="3"/>
      <c r="JQA1007" s="3"/>
      <c r="JQB1007" s="3"/>
      <c r="JQC1007" s="3"/>
      <c r="JQD1007" s="3"/>
      <c r="JQE1007" s="3"/>
      <c r="JQF1007" s="3"/>
      <c r="JQG1007" s="3"/>
      <c r="JQH1007" s="3"/>
      <c r="JQI1007" s="3"/>
      <c r="JQJ1007" s="3"/>
      <c r="JQK1007" s="3"/>
      <c r="JQL1007" s="3"/>
      <c r="JQM1007" s="3"/>
      <c r="JQN1007" s="3"/>
      <c r="JQO1007" s="3"/>
      <c r="JQP1007" s="3"/>
      <c r="JQQ1007" s="3"/>
      <c r="JQR1007" s="3"/>
      <c r="JQS1007" s="3"/>
      <c r="JQT1007" s="3"/>
      <c r="JQU1007" s="3"/>
      <c r="JQV1007" s="3"/>
      <c r="JQW1007" s="3"/>
      <c r="JQX1007" s="3"/>
      <c r="JQY1007" s="3"/>
      <c r="JQZ1007" s="3"/>
      <c r="JRA1007" s="3"/>
      <c r="JRB1007" s="3"/>
      <c r="JRC1007" s="3"/>
      <c r="JRD1007" s="3"/>
      <c r="JRE1007" s="3"/>
      <c r="JRF1007" s="3"/>
      <c r="JRG1007" s="3"/>
      <c r="JRH1007" s="3"/>
      <c r="JRI1007" s="3"/>
      <c r="JRJ1007" s="3"/>
      <c r="JRK1007" s="3"/>
      <c r="JRL1007" s="3"/>
      <c r="JRM1007" s="3"/>
      <c r="JRN1007" s="3"/>
      <c r="JRO1007" s="3"/>
      <c r="JRP1007" s="3"/>
      <c r="JRQ1007" s="3"/>
      <c r="JRR1007" s="3"/>
      <c r="JRS1007" s="3"/>
      <c r="JRT1007" s="3"/>
      <c r="JRU1007" s="3"/>
      <c r="JRV1007" s="3"/>
      <c r="JRW1007" s="3"/>
      <c r="JRX1007" s="3"/>
      <c r="JRY1007" s="3"/>
      <c r="JRZ1007" s="3"/>
      <c r="JSA1007" s="3"/>
      <c r="JSB1007" s="3"/>
      <c r="JSC1007" s="3"/>
      <c r="JSD1007" s="3"/>
      <c r="JSE1007" s="3"/>
      <c r="JSF1007" s="3"/>
      <c r="JSG1007" s="3"/>
      <c r="JSH1007" s="3"/>
      <c r="JSI1007" s="3"/>
      <c r="JSJ1007" s="3"/>
      <c r="JSK1007" s="3"/>
      <c r="JSL1007" s="3"/>
      <c r="JSM1007" s="3"/>
      <c r="JSN1007" s="3"/>
      <c r="JSO1007" s="3"/>
      <c r="JSP1007" s="3"/>
      <c r="JSQ1007" s="3"/>
      <c r="JSR1007" s="3"/>
      <c r="JSS1007" s="3"/>
      <c r="JST1007" s="3"/>
      <c r="JSU1007" s="3"/>
      <c r="JSV1007" s="3"/>
      <c r="JSW1007" s="3"/>
      <c r="JSX1007" s="3"/>
      <c r="JSY1007" s="3"/>
      <c r="JSZ1007" s="3"/>
      <c r="JTA1007" s="3"/>
      <c r="JTB1007" s="3"/>
      <c r="JTC1007" s="3"/>
      <c r="JTD1007" s="3"/>
      <c r="JTE1007" s="3"/>
      <c r="JTF1007" s="3"/>
      <c r="JTG1007" s="3"/>
      <c r="JTH1007" s="3"/>
      <c r="JTI1007" s="3"/>
      <c r="JTJ1007" s="3"/>
      <c r="JTK1007" s="3"/>
      <c r="JTL1007" s="3"/>
      <c r="JTM1007" s="3"/>
      <c r="JTN1007" s="3"/>
      <c r="JTO1007" s="3"/>
      <c r="JTP1007" s="3"/>
      <c r="JTQ1007" s="3"/>
      <c r="JTR1007" s="3"/>
      <c r="JTS1007" s="3"/>
      <c r="JTT1007" s="3"/>
      <c r="JTU1007" s="3"/>
      <c r="JTV1007" s="3"/>
      <c r="JTW1007" s="3"/>
      <c r="JTX1007" s="3"/>
      <c r="JTY1007" s="3"/>
      <c r="JTZ1007" s="3"/>
      <c r="JUA1007" s="3"/>
      <c r="JUB1007" s="3"/>
      <c r="JUC1007" s="3"/>
      <c r="JUD1007" s="3"/>
      <c r="JUE1007" s="3"/>
      <c r="JUF1007" s="3"/>
      <c r="JUG1007" s="3"/>
      <c r="JUH1007" s="3"/>
      <c r="JUI1007" s="3"/>
      <c r="JUJ1007" s="3"/>
      <c r="JUK1007" s="3"/>
      <c r="JUL1007" s="3"/>
      <c r="JUM1007" s="3"/>
      <c r="JUN1007" s="3"/>
      <c r="JUO1007" s="3"/>
      <c r="JUP1007" s="3"/>
      <c r="JUQ1007" s="3"/>
      <c r="JUR1007" s="3"/>
      <c r="JUS1007" s="3"/>
      <c r="JUT1007" s="3"/>
      <c r="JUU1007" s="3"/>
      <c r="JUV1007" s="3"/>
      <c r="JUW1007" s="3"/>
      <c r="JUX1007" s="3"/>
      <c r="JUY1007" s="3"/>
      <c r="JUZ1007" s="3"/>
      <c r="JVA1007" s="3"/>
      <c r="JVB1007" s="3"/>
      <c r="JVC1007" s="3"/>
      <c r="JVD1007" s="3"/>
      <c r="JVE1007" s="3"/>
      <c r="JVF1007" s="3"/>
      <c r="JVG1007" s="3"/>
      <c r="JVH1007" s="3"/>
      <c r="JVI1007" s="3"/>
      <c r="JVJ1007" s="3"/>
      <c r="JVK1007" s="3"/>
      <c r="JVL1007" s="3"/>
      <c r="JVM1007" s="3"/>
      <c r="JVN1007" s="3"/>
      <c r="JVO1007" s="3"/>
      <c r="JVP1007" s="3"/>
      <c r="JVQ1007" s="3"/>
      <c r="JVR1007" s="3"/>
      <c r="JVS1007" s="3"/>
      <c r="JVT1007" s="3"/>
      <c r="JVU1007" s="3"/>
      <c r="JVV1007" s="3"/>
      <c r="JVW1007" s="3"/>
      <c r="JVX1007" s="3"/>
      <c r="JVY1007" s="3"/>
      <c r="JVZ1007" s="3"/>
      <c r="JWA1007" s="3"/>
      <c r="JWB1007" s="3"/>
      <c r="JWC1007" s="3"/>
      <c r="JWD1007" s="3"/>
      <c r="JWE1007" s="3"/>
      <c r="JWF1007" s="3"/>
      <c r="JWG1007" s="3"/>
      <c r="JWH1007" s="3"/>
      <c r="JWI1007" s="3"/>
      <c r="JWJ1007" s="3"/>
      <c r="JWK1007" s="3"/>
      <c r="JWL1007" s="3"/>
      <c r="JWM1007" s="3"/>
      <c r="JWN1007" s="3"/>
      <c r="JWO1007" s="3"/>
      <c r="JWP1007" s="3"/>
      <c r="JWQ1007" s="3"/>
      <c r="JWR1007" s="3"/>
      <c r="JWS1007" s="3"/>
      <c r="JWT1007" s="3"/>
      <c r="JWU1007" s="3"/>
      <c r="JWV1007" s="3"/>
      <c r="JWW1007" s="3"/>
      <c r="JWX1007" s="3"/>
      <c r="JWY1007" s="3"/>
      <c r="JWZ1007" s="3"/>
      <c r="JXA1007" s="3"/>
      <c r="JXB1007" s="3"/>
      <c r="JXC1007" s="3"/>
      <c r="JXD1007" s="3"/>
      <c r="JXE1007" s="3"/>
      <c r="JXF1007" s="3"/>
      <c r="JXG1007" s="3"/>
      <c r="JXH1007" s="3"/>
      <c r="JXI1007" s="3"/>
      <c r="JXJ1007" s="3"/>
      <c r="JXK1007" s="3"/>
      <c r="JXL1007" s="3"/>
      <c r="JXM1007" s="3"/>
      <c r="JXN1007" s="3"/>
      <c r="JXO1007" s="3"/>
      <c r="JXP1007" s="3"/>
      <c r="JXQ1007" s="3"/>
      <c r="JXR1007" s="3"/>
      <c r="JXS1007" s="3"/>
      <c r="JXT1007" s="3"/>
      <c r="JXU1007" s="3"/>
      <c r="JXV1007" s="3"/>
      <c r="JXW1007" s="3"/>
      <c r="JXX1007" s="3"/>
      <c r="JXY1007" s="3"/>
      <c r="JXZ1007" s="3"/>
      <c r="JYA1007" s="3"/>
      <c r="JYB1007" s="3"/>
      <c r="JYC1007" s="3"/>
      <c r="JYD1007" s="3"/>
      <c r="JYE1007" s="3"/>
      <c r="JYF1007" s="3"/>
      <c r="JYG1007" s="3"/>
      <c r="JYH1007" s="3"/>
      <c r="JYI1007" s="3"/>
      <c r="JYJ1007" s="3"/>
      <c r="JYK1007" s="3"/>
      <c r="JYL1007" s="3"/>
      <c r="JYM1007" s="3"/>
      <c r="JYN1007" s="3"/>
      <c r="JYO1007" s="3"/>
      <c r="JYP1007" s="3"/>
      <c r="JYQ1007" s="3"/>
      <c r="JYR1007" s="3"/>
      <c r="JYS1007" s="3"/>
      <c r="JYT1007" s="3"/>
      <c r="JYU1007" s="3"/>
      <c r="JYV1007" s="3"/>
      <c r="JYW1007" s="3"/>
      <c r="JYX1007" s="3"/>
      <c r="JYY1007" s="3"/>
      <c r="JYZ1007" s="3"/>
      <c r="JZA1007" s="3"/>
      <c r="JZB1007" s="3"/>
      <c r="JZC1007" s="3"/>
      <c r="JZD1007" s="3"/>
      <c r="JZE1007" s="3"/>
      <c r="JZF1007" s="3"/>
      <c r="JZG1007" s="3"/>
      <c r="JZH1007" s="3"/>
      <c r="JZI1007" s="3"/>
      <c r="JZJ1007" s="3"/>
      <c r="JZK1007" s="3"/>
      <c r="JZL1007" s="3"/>
      <c r="JZM1007" s="3"/>
      <c r="JZN1007" s="3"/>
      <c r="JZO1007" s="3"/>
      <c r="JZP1007" s="3"/>
      <c r="JZQ1007" s="3"/>
      <c r="JZR1007" s="3"/>
      <c r="JZS1007" s="3"/>
      <c r="JZT1007" s="3"/>
      <c r="JZU1007" s="3"/>
      <c r="JZV1007" s="3"/>
      <c r="JZW1007" s="3"/>
      <c r="JZX1007" s="3"/>
      <c r="JZY1007" s="3"/>
      <c r="JZZ1007" s="3"/>
      <c r="KAA1007" s="3"/>
      <c r="KAB1007" s="3"/>
      <c r="KAC1007" s="3"/>
      <c r="KAD1007" s="3"/>
      <c r="KAE1007" s="3"/>
      <c r="KAF1007" s="3"/>
      <c r="KAG1007" s="3"/>
      <c r="KAH1007" s="3"/>
      <c r="KAI1007" s="3"/>
      <c r="KAJ1007" s="3"/>
      <c r="KAK1007" s="3"/>
      <c r="KAL1007" s="3"/>
      <c r="KAM1007" s="3"/>
      <c r="KAN1007" s="3"/>
      <c r="KAO1007" s="3"/>
      <c r="KAP1007" s="3"/>
      <c r="KAQ1007" s="3"/>
      <c r="KAR1007" s="3"/>
      <c r="KAS1007" s="3"/>
      <c r="KAT1007" s="3"/>
      <c r="KAU1007" s="3"/>
      <c r="KAV1007" s="3"/>
      <c r="KAW1007" s="3"/>
      <c r="KAX1007" s="3"/>
      <c r="KAY1007" s="3"/>
      <c r="KAZ1007" s="3"/>
      <c r="KBA1007" s="3"/>
      <c r="KBB1007" s="3"/>
      <c r="KBC1007" s="3"/>
      <c r="KBD1007" s="3"/>
      <c r="KBE1007" s="3"/>
      <c r="KBF1007" s="3"/>
      <c r="KBG1007" s="3"/>
      <c r="KBH1007" s="3"/>
      <c r="KBI1007" s="3"/>
      <c r="KBJ1007" s="3"/>
      <c r="KBK1007" s="3"/>
      <c r="KBL1007" s="3"/>
      <c r="KBM1007" s="3"/>
      <c r="KBN1007" s="3"/>
      <c r="KBO1007" s="3"/>
      <c r="KBP1007" s="3"/>
      <c r="KBQ1007" s="3"/>
      <c r="KBR1007" s="3"/>
      <c r="KBS1007" s="3"/>
      <c r="KBT1007" s="3"/>
      <c r="KBU1007" s="3"/>
      <c r="KBV1007" s="3"/>
      <c r="KBW1007" s="3"/>
      <c r="KBX1007" s="3"/>
      <c r="KBY1007" s="3"/>
      <c r="KBZ1007" s="3"/>
      <c r="KCA1007" s="3"/>
      <c r="KCB1007" s="3"/>
      <c r="KCC1007" s="3"/>
      <c r="KCD1007" s="3"/>
      <c r="KCE1007" s="3"/>
      <c r="KCF1007" s="3"/>
      <c r="KCG1007" s="3"/>
      <c r="KCH1007" s="3"/>
      <c r="KCI1007" s="3"/>
      <c r="KCJ1007" s="3"/>
      <c r="KCK1007" s="3"/>
      <c r="KCL1007" s="3"/>
      <c r="KCM1007" s="3"/>
      <c r="KCN1007" s="3"/>
      <c r="KCO1007" s="3"/>
      <c r="KCP1007" s="3"/>
      <c r="KCQ1007" s="3"/>
      <c r="KCR1007" s="3"/>
      <c r="KCS1007" s="3"/>
      <c r="KCT1007" s="3"/>
      <c r="KCU1007" s="3"/>
      <c r="KCV1007" s="3"/>
      <c r="KCW1007" s="3"/>
      <c r="KCX1007" s="3"/>
      <c r="KCY1007" s="3"/>
      <c r="KCZ1007" s="3"/>
      <c r="KDA1007" s="3"/>
      <c r="KDB1007" s="3"/>
      <c r="KDC1007" s="3"/>
      <c r="KDD1007" s="3"/>
      <c r="KDE1007" s="3"/>
      <c r="KDF1007" s="3"/>
      <c r="KDG1007" s="3"/>
      <c r="KDH1007" s="3"/>
      <c r="KDI1007" s="3"/>
      <c r="KDJ1007" s="3"/>
      <c r="KDK1007" s="3"/>
      <c r="KDL1007" s="3"/>
      <c r="KDM1007" s="3"/>
      <c r="KDN1007" s="3"/>
      <c r="KDO1007" s="3"/>
      <c r="KDP1007" s="3"/>
      <c r="KDQ1007" s="3"/>
      <c r="KDR1007" s="3"/>
      <c r="KDS1007" s="3"/>
      <c r="KDT1007" s="3"/>
      <c r="KDU1007" s="3"/>
      <c r="KDV1007" s="3"/>
      <c r="KDW1007" s="3"/>
      <c r="KDX1007" s="3"/>
      <c r="KDY1007" s="3"/>
      <c r="KDZ1007" s="3"/>
      <c r="KEA1007" s="3"/>
      <c r="KEB1007" s="3"/>
      <c r="KEC1007" s="3"/>
      <c r="KED1007" s="3"/>
      <c r="KEE1007" s="3"/>
      <c r="KEF1007" s="3"/>
      <c r="KEG1007" s="3"/>
      <c r="KEH1007" s="3"/>
      <c r="KEI1007" s="3"/>
      <c r="KEJ1007" s="3"/>
      <c r="KEK1007" s="3"/>
      <c r="KEL1007" s="3"/>
      <c r="KEM1007" s="3"/>
      <c r="KEN1007" s="3"/>
      <c r="KEO1007" s="3"/>
      <c r="KEP1007" s="3"/>
      <c r="KEQ1007" s="3"/>
      <c r="KER1007" s="3"/>
      <c r="KES1007" s="3"/>
      <c r="KET1007" s="3"/>
      <c r="KEU1007" s="3"/>
      <c r="KEV1007" s="3"/>
      <c r="KEW1007" s="3"/>
      <c r="KEX1007" s="3"/>
      <c r="KEY1007" s="3"/>
      <c r="KEZ1007" s="3"/>
      <c r="KFA1007" s="3"/>
      <c r="KFB1007" s="3"/>
      <c r="KFC1007" s="3"/>
      <c r="KFD1007" s="3"/>
      <c r="KFE1007" s="3"/>
      <c r="KFF1007" s="3"/>
      <c r="KFG1007" s="3"/>
      <c r="KFH1007" s="3"/>
      <c r="KFI1007" s="3"/>
      <c r="KFJ1007" s="3"/>
      <c r="KFK1007" s="3"/>
      <c r="KFL1007" s="3"/>
      <c r="KFM1007" s="3"/>
      <c r="KFN1007" s="3"/>
      <c r="KFO1007" s="3"/>
      <c r="KFP1007" s="3"/>
      <c r="KFQ1007" s="3"/>
      <c r="KFR1007" s="3"/>
      <c r="KFS1007" s="3"/>
      <c r="KFT1007" s="3"/>
      <c r="KFU1007" s="3"/>
      <c r="KFV1007" s="3"/>
      <c r="KFW1007" s="3"/>
      <c r="KFX1007" s="3"/>
      <c r="KFY1007" s="3"/>
      <c r="KFZ1007" s="3"/>
      <c r="KGA1007" s="3"/>
      <c r="KGB1007" s="3"/>
      <c r="KGC1007" s="3"/>
      <c r="KGD1007" s="3"/>
      <c r="KGE1007" s="3"/>
      <c r="KGF1007" s="3"/>
      <c r="KGG1007" s="3"/>
      <c r="KGH1007" s="3"/>
      <c r="KGI1007" s="3"/>
      <c r="KGJ1007" s="3"/>
      <c r="KGK1007" s="3"/>
      <c r="KGL1007" s="3"/>
      <c r="KGM1007" s="3"/>
      <c r="KGN1007" s="3"/>
      <c r="KGO1007" s="3"/>
      <c r="KGP1007" s="3"/>
      <c r="KGQ1007" s="3"/>
      <c r="KGR1007" s="3"/>
      <c r="KGS1007" s="3"/>
      <c r="KGT1007" s="3"/>
      <c r="KGU1007" s="3"/>
      <c r="KGV1007" s="3"/>
      <c r="KGW1007" s="3"/>
      <c r="KGX1007" s="3"/>
      <c r="KGY1007" s="3"/>
      <c r="KGZ1007" s="3"/>
      <c r="KHA1007" s="3"/>
      <c r="KHB1007" s="3"/>
      <c r="KHC1007" s="3"/>
      <c r="KHD1007" s="3"/>
      <c r="KHE1007" s="3"/>
      <c r="KHF1007" s="3"/>
      <c r="KHG1007" s="3"/>
      <c r="KHH1007" s="3"/>
      <c r="KHI1007" s="3"/>
      <c r="KHJ1007" s="3"/>
      <c r="KHK1007" s="3"/>
      <c r="KHL1007" s="3"/>
      <c r="KHM1007" s="3"/>
      <c r="KHN1007" s="3"/>
      <c r="KHO1007" s="3"/>
      <c r="KHP1007" s="3"/>
      <c r="KHQ1007" s="3"/>
      <c r="KHR1007" s="3"/>
      <c r="KHS1007" s="3"/>
      <c r="KHT1007" s="3"/>
      <c r="KHU1007" s="3"/>
      <c r="KHV1007" s="3"/>
      <c r="KHW1007" s="3"/>
      <c r="KHX1007" s="3"/>
      <c r="KHY1007" s="3"/>
      <c r="KHZ1007" s="3"/>
      <c r="KIA1007" s="3"/>
      <c r="KIB1007" s="3"/>
      <c r="KIC1007" s="3"/>
      <c r="KID1007" s="3"/>
      <c r="KIE1007" s="3"/>
      <c r="KIF1007" s="3"/>
      <c r="KIG1007" s="3"/>
      <c r="KIH1007" s="3"/>
      <c r="KII1007" s="3"/>
      <c r="KIJ1007" s="3"/>
      <c r="KIK1007" s="3"/>
      <c r="KIL1007" s="3"/>
      <c r="KIM1007" s="3"/>
      <c r="KIN1007" s="3"/>
      <c r="KIO1007" s="3"/>
      <c r="KIP1007" s="3"/>
      <c r="KIQ1007" s="3"/>
      <c r="KIR1007" s="3"/>
      <c r="KIS1007" s="3"/>
      <c r="KIT1007" s="3"/>
      <c r="KIU1007" s="3"/>
      <c r="KIV1007" s="3"/>
      <c r="KIW1007" s="3"/>
      <c r="KIX1007" s="3"/>
      <c r="KIY1007" s="3"/>
      <c r="KIZ1007" s="3"/>
      <c r="KJA1007" s="3"/>
      <c r="KJB1007" s="3"/>
      <c r="KJC1007" s="3"/>
      <c r="KJD1007" s="3"/>
      <c r="KJE1007" s="3"/>
      <c r="KJF1007" s="3"/>
      <c r="KJG1007" s="3"/>
      <c r="KJH1007" s="3"/>
      <c r="KJI1007" s="3"/>
      <c r="KJJ1007" s="3"/>
      <c r="KJK1007" s="3"/>
      <c r="KJL1007" s="3"/>
      <c r="KJM1007" s="3"/>
      <c r="KJN1007" s="3"/>
      <c r="KJO1007" s="3"/>
      <c r="KJP1007" s="3"/>
      <c r="KJQ1007" s="3"/>
      <c r="KJR1007" s="3"/>
      <c r="KJS1007" s="3"/>
      <c r="KJT1007" s="3"/>
      <c r="KJU1007" s="3"/>
      <c r="KJV1007" s="3"/>
      <c r="KJW1007" s="3"/>
      <c r="KJX1007" s="3"/>
      <c r="KJY1007" s="3"/>
      <c r="KJZ1007" s="3"/>
      <c r="KKA1007" s="3"/>
      <c r="KKB1007" s="3"/>
      <c r="KKC1007" s="3"/>
      <c r="KKD1007" s="3"/>
      <c r="KKE1007" s="3"/>
      <c r="KKF1007" s="3"/>
      <c r="KKG1007" s="3"/>
      <c r="KKH1007" s="3"/>
      <c r="KKI1007" s="3"/>
      <c r="KKJ1007" s="3"/>
      <c r="KKK1007" s="3"/>
      <c r="KKL1007" s="3"/>
      <c r="KKM1007" s="3"/>
      <c r="KKN1007" s="3"/>
      <c r="KKO1007" s="3"/>
      <c r="KKP1007" s="3"/>
      <c r="KKQ1007" s="3"/>
      <c r="KKR1007" s="3"/>
      <c r="KKS1007" s="3"/>
      <c r="KKT1007" s="3"/>
      <c r="KKU1007" s="3"/>
      <c r="KKV1007" s="3"/>
      <c r="KKW1007" s="3"/>
      <c r="KKX1007" s="3"/>
      <c r="KKY1007" s="3"/>
      <c r="KKZ1007" s="3"/>
      <c r="KLA1007" s="3"/>
      <c r="KLB1007" s="3"/>
      <c r="KLC1007" s="3"/>
      <c r="KLD1007" s="3"/>
      <c r="KLE1007" s="3"/>
      <c r="KLF1007" s="3"/>
      <c r="KLG1007" s="3"/>
      <c r="KLH1007" s="3"/>
      <c r="KLI1007" s="3"/>
      <c r="KLJ1007" s="3"/>
      <c r="KLK1007" s="3"/>
      <c r="KLL1007" s="3"/>
      <c r="KLM1007" s="3"/>
      <c r="KLN1007" s="3"/>
      <c r="KLO1007" s="3"/>
      <c r="KLP1007" s="3"/>
      <c r="KLQ1007" s="3"/>
      <c r="KLR1007" s="3"/>
      <c r="KLS1007" s="3"/>
      <c r="KLT1007" s="3"/>
      <c r="KLU1007" s="3"/>
      <c r="KLV1007" s="3"/>
      <c r="KLW1007" s="3"/>
      <c r="KLX1007" s="3"/>
      <c r="KLY1007" s="3"/>
      <c r="KLZ1007" s="3"/>
      <c r="KMA1007" s="3"/>
      <c r="KMB1007" s="3"/>
      <c r="KMC1007" s="3"/>
      <c r="KMD1007" s="3"/>
      <c r="KME1007" s="3"/>
      <c r="KMF1007" s="3"/>
      <c r="KMG1007" s="3"/>
      <c r="KMH1007" s="3"/>
      <c r="KMI1007" s="3"/>
      <c r="KMJ1007" s="3"/>
      <c r="KMK1007" s="3"/>
      <c r="KML1007" s="3"/>
      <c r="KMM1007" s="3"/>
      <c r="KMN1007" s="3"/>
      <c r="KMO1007" s="3"/>
      <c r="KMP1007" s="3"/>
      <c r="KMQ1007" s="3"/>
      <c r="KMR1007" s="3"/>
      <c r="KMS1007" s="3"/>
      <c r="KMT1007" s="3"/>
      <c r="KMU1007" s="3"/>
      <c r="KMV1007" s="3"/>
      <c r="KMW1007" s="3"/>
      <c r="KMX1007" s="3"/>
      <c r="KMY1007" s="3"/>
      <c r="KMZ1007" s="3"/>
      <c r="KNA1007" s="3"/>
      <c r="KNB1007" s="3"/>
      <c r="KNC1007" s="3"/>
      <c r="KND1007" s="3"/>
      <c r="KNE1007" s="3"/>
      <c r="KNF1007" s="3"/>
      <c r="KNG1007" s="3"/>
      <c r="KNH1007" s="3"/>
      <c r="KNI1007" s="3"/>
      <c r="KNJ1007" s="3"/>
      <c r="KNK1007" s="3"/>
      <c r="KNL1007" s="3"/>
      <c r="KNM1007" s="3"/>
      <c r="KNN1007" s="3"/>
      <c r="KNO1007" s="3"/>
      <c r="KNP1007" s="3"/>
      <c r="KNQ1007" s="3"/>
      <c r="KNR1007" s="3"/>
      <c r="KNS1007" s="3"/>
      <c r="KNT1007" s="3"/>
      <c r="KNU1007" s="3"/>
      <c r="KNV1007" s="3"/>
      <c r="KNW1007" s="3"/>
      <c r="KNX1007" s="3"/>
      <c r="KNY1007" s="3"/>
      <c r="KNZ1007" s="3"/>
      <c r="KOA1007" s="3"/>
      <c r="KOB1007" s="3"/>
      <c r="KOC1007" s="3"/>
      <c r="KOD1007" s="3"/>
      <c r="KOE1007" s="3"/>
      <c r="KOF1007" s="3"/>
      <c r="KOG1007" s="3"/>
      <c r="KOH1007" s="3"/>
      <c r="KOI1007" s="3"/>
      <c r="KOJ1007" s="3"/>
      <c r="KOK1007" s="3"/>
      <c r="KOL1007" s="3"/>
      <c r="KOM1007" s="3"/>
      <c r="KON1007" s="3"/>
      <c r="KOO1007" s="3"/>
      <c r="KOP1007" s="3"/>
      <c r="KOQ1007" s="3"/>
      <c r="KOR1007" s="3"/>
      <c r="KOS1007" s="3"/>
      <c r="KOT1007" s="3"/>
      <c r="KOU1007" s="3"/>
      <c r="KOV1007" s="3"/>
      <c r="KOW1007" s="3"/>
      <c r="KOX1007" s="3"/>
      <c r="KOY1007" s="3"/>
      <c r="KOZ1007" s="3"/>
      <c r="KPA1007" s="3"/>
      <c r="KPB1007" s="3"/>
      <c r="KPC1007" s="3"/>
      <c r="KPD1007" s="3"/>
      <c r="KPE1007" s="3"/>
      <c r="KPF1007" s="3"/>
      <c r="KPG1007" s="3"/>
      <c r="KPH1007" s="3"/>
      <c r="KPI1007" s="3"/>
      <c r="KPJ1007" s="3"/>
      <c r="KPK1007" s="3"/>
      <c r="KPL1007" s="3"/>
      <c r="KPM1007" s="3"/>
      <c r="KPN1007" s="3"/>
      <c r="KPO1007" s="3"/>
      <c r="KPP1007" s="3"/>
      <c r="KPQ1007" s="3"/>
      <c r="KPR1007" s="3"/>
      <c r="KPS1007" s="3"/>
      <c r="KPT1007" s="3"/>
      <c r="KPU1007" s="3"/>
      <c r="KPV1007" s="3"/>
      <c r="KPW1007" s="3"/>
      <c r="KPX1007" s="3"/>
      <c r="KPY1007" s="3"/>
      <c r="KPZ1007" s="3"/>
      <c r="KQA1007" s="3"/>
      <c r="KQB1007" s="3"/>
      <c r="KQC1007" s="3"/>
      <c r="KQD1007" s="3"/>
      <c r="KQE1007" s="3"/>
      <c r="KQF1007" s="3"/>
      <c r="KQG1007" s="3"/>
      <c r="KQH1007" s="3"/>
      <c r="KQI1007" s="3"/>
      <c r="KQJ1007" s="3"/>
      <c r="KQK1007" s="3"/>
      <c r="KQL1007" s="3"/>
      <c r="KQM1007" s="3"/>
      <c r="KQN1007" s="3"/>
      <c r="KQO1007" s="3"/>
      <c r="KQP1007" s="3"/>
      <c r="KQQ1007" s="3"/>
      <c r="KQR1007" s="3"/>
      <c r="KQS1007" s="3"/>
      <c r="KQT1007" s="3"/>
      <c r="KQU1007" s="3"/>
      <c r="KQV1007" s="3"/>
      <c r="KQW1007" s="3"/>
      <c r="KQX1007" s="3"/>
      <c r="KQY1007" s="3"/>
      <c r="KQZ1007" s="3"/>
      <c r="KRA1007" s="3"/>
      <c r="KRB1007" s="3"/>
      <c r="KRC1007" s="3"/>
      <c r="KRD1007" s="3"/>
      <c r="KRE1007" s="3"/>
      <c r="KRF1007" s="3"/>
      <c r="KRG1007" s="3"/>
      <c r="KRH1007" s="3"/>
      <c r="KRI1007" s="3"/>
      <c r="KRJ1007" s="3"/>
      <c r="KRK1007" s="3"/>
      <c r="KRL1007" s="3"/>
      <c r="KRM1007" s="3"/>
      <c r="KRN1007" s="3"/>
      <c r="KRO1007" s="3"/>
      <c r="KRP1007" s="3"/>
      <c r="KRQ1007" s="3"/>
      <c r="KRR1007" s="3"/>
      <c r="KRS1007" s="3"/>
      <c r="KRT1007" s="3"/>
      <c r="KRU1007" s="3"/>
      <c r="KRV1007" s="3"/>
      <c r="KRW1007" s="3"/>
      <c r="KRX1007" s="3"/>
      <c r="KRY1007" s="3"/>
      <c r="KRZ1007" s="3"/>
      <c r="KSA1007" s="3"/>
      <c r="KSB1007" s="3"/>
      <c r="KSC1007" s="3"/>
      <c r="KSD1007" s="3"/>
      <c r="KSE1007" s="3"/>
      <c r="KSF1007" s="3"/>
      <c r="KSG1007" s="3"/>
      <c r="KSH1007" s="3"/>
      <c r="KSI1007" s="3"/>
      <c r="KSJ1007" s="3"/>
      <c r="KSK1007" s="3"/>
      <c r="KSL1007" s="3"/>
      <c r="KSM1007" s="3"/>
      <c r="KSN1007" s="3"/>
      <c r="KSO1007" s="3"/>
      <c r="KSP1007" s="3"/>
      <c r="KSQ1007" s="3"/>
      <c r="KSR1007" s="3"/>
      <c r="KSS1007" s="3"/>
      <c r="KST1007" s="3"/>
      <c r="KSU1007" s="3"/>
      <c r="KSV1007" s="3"/>
      <c r="KSW1007" s="3"/>
      <c r="KSX1007" s="3"/>
      <c r="KSY1007" s="3"/>
      <c r="KSZ1007" s="3"/>
      <c r="KTA1007" s="3"/>
      <c r="KTB1007" s="3"/>
      <c r="KTC1007" s="3"/>
      <c r="KTD1007" s="3"/>
      <c r="KTE1007" s="3"/>
      <c r="KTF1007" s="3"/>
      <c r="KTG1007" s="3"/>
      <c r="KTH1007" s="3"/>
      <c r="KTI1007" s="3"/>
      <c r="KTJ1007" s="3"/>
      <c r="KTK1007" s="3"/>
      <c r="KTL1007" s="3"/>
      <c r="KTM1007" s="3"/>
      <c r="KTN1007" s="3"/>
      <c r="KTO1007" s="3"/>
      <c r="KTP1007" s="3"/>
      <c r="KTQ1007" s="3"/>
      <c r="KTR1007" s="3"/>
      <c r="KTS1007" s="3"/>
      <c r="KTT1007" s="3"/>
      <c r="KTU1007" s="3"/>
      <c r="KTV1007" s="3"/>
      <c r="KTW1007" s="3"/>
      <c r="KTX1007" s="3"/>
      <c r="KTY1007" s="3"/>
      <c r="KTZ1007" s="3"/>
      <c r="KUA1007" s="3"/>
      <c r="KUB1007" s="3"/>
      <c r="KUC1007" s="3"/>
      <c r="KUD1007" s="3"/>
      <c r="KUE1007" s="3"/>
      <c r="KUF1007" s="3"/>
      <c r="KUG1007" s="3"/>
      <c r="KUH1007" s="3"/>
      <c r="KUI1007" s="3"/>
      <c r="KUJ1007" s="3"/>
      <c r="KUK1007" s="3"/>
      <c r="KUL1007" s="3"/>
      <c r="KUM1007" s="3"/>
      <c r="KUN1007" s="3"/>
      <c r="KUO1007" s="3"/>
      <c r="KUP1007" s="3"/>
      <c r="KUQ1007" s="3"/>
      <c r="KUR1007" s="3"/>
      <c r="KUS1007" s="3"/>
      <c r="KUT1007" s="3"/>
      <c r="KUU1007" s="3"/>
      <c r="KUV1007" s="3"/>
      <c r="KUW1007" s="3"/>
      <c r="KUX1007" s="3"/>
      <c r="KUY1007" s="3"/>
      <c r="KUZ1007" s="3"/>
      <c r="KVA1007" s="3"/>
      <c r="KVB1007" s="3"/>
      <c r="KVC1007" s="3"/>
      <c r="KVD1007" s="3"/>
      <c r="KVE1007" s="3"/>
      <c r="KVF1007" s="3"/>
      <c r="KVG1007" s="3"/>
      <c r="KVH1007" s="3"/>
      <c r="KVI1007" s="3"/>
      <c r="KVJ1007" s="3"/>
      <c r="KVK1007" s="3"/>
      <c r="KVL1007" s="3"/>
      <c r="KVM1007" s="3"/>
      <c r="KVN1007" s="3"/>
      <c r="KVO1007" s="3"/>
      <c r="KVP1007" s="3"/>
      <c r="KVQ1007" s="3"/>
      <c r="KVR1007" s="3"/>
      <c r="KVS1007" s="3"/>
      <c r="KVT1007" s="3"/>
      <c r="KVU1007" s="3"/>
      <c r="KVV1007" s="3"/>
      <c r="KVW1007" s="3"/>
      <c r="KVX1007" s="3"/>
      <c r="KVY1007" s="3"/>
      <c r="KVZ1007" s="3"/>
      <c r="KWA1007" s="3"/>
      <c r="KWB1007" s="3"/>
      <c r="KWC1007" s="3"/>
      <c r="KWD1007" s="3"/>
      <c r="KWE1007" s="3"/>
      <c r="KWF1007" s="3"/>
      <c r="KWG1007" s="3"/>
      <c r="KWH1007" s="3"/>
      <c r="KWI1007" s="3"/>
      <c r="KWJ1007" s="3"/>
      <c r="KWK1007" s="3"/>
      <c r="KWL1007" s="3"/>
      <c r="KWM1007" s="3"/>
      <c r="KWN1007" s="3"/>
      <c r="KWO1007" s="3"/>
      <c r="KWP1007" s="3"/>
      <c r="KWQ1007" s="3"/>
      <c r="KWR1007" s="3"/>
      <c r="KWS1007" s="3"/>
      <c r="KWT1007" s="3"/>
      <c r="KWU1007" s="3"/>
      <c r="KWV1007" s="3"/>
      <c r="KWW1007" s="3"/>
      <c r="KWX1007" s="3"/>
      <c r="KWY1007" s="3"/>
      <c r="KWZ1007" s="3"/>
      <c r="KXA1007" s="3"/>
      <c r="KXB1007" s="3"/>
      <c r="KXC1007" s="3"/>
      <c r="KXD1007" s="3"/>
      <c r="KXE1007" s="3"/>
      <c r="KXF1007" s="3"/>
      <c r="KXG1007" s="3"/>
      <c r="KXH1007" s="3"/>
      <c r="KXI1007" s="3"/>
      <c r="KXJ1007" s="3"/>
      <c r="KXK1007" s="3"/>
      <c r="KXL1007" s="3"/>
      <c r="KXM1007" s="3"/>
      <c r="KXN1007" s="3"/>
      <c r="KXO1007" s="3"/>
      <c r="KXP1007" s="3"/>
      <c r="KXQ1007" s="3"/>
      <c r="KXR1007" s="3"/>
      <c r="KXS1007" s="3"/>
      <c r="KXT1007" s="3"/>
      <c r="KXU1007" s="3"/>
      <c r="KXV1007" s="3"/>
      <c r="KXW1007" s="3"/>
      <c r="KXX1007" s="3"/>
      <c r="KXY1007" s="3"/>
      <c r="KXZ1007" s="3"/>
      <c r="KYA1007" s="3"/>
      <c r="KYB1007" s="3"/>
      <c r="KYC1007" s="3"/>
      <c r="KYD1007" s="3"/>
      <c r="KYE1007" s="3"/>
      <c r="KYF1007" s="3"/>
      <c r="KYG1007" s="3"/>
      <c r="KYH1007" s="3"/>
      <c r="KYI1007" s="3"/>
      <c r="KYJ1007" s="3"/>
      <c r="KYK1007" s="3"/>
      <c r="KYL1007" s="3"/>
      <c r="KYM1007" s="3"/>
      <c r="KYN1007" s="3"/>
      <c r="KYO1007" s="3"/>
      <c r="KYP1007" s="3"/>
      <c r="KYQ1007" s="3"/>
      <c r="KYR1007" s="3"/>
      <c r="KYS1007" s="3"/>
      <c r="KYT1007" s="3"/>
      <c r="KYU1007" s="3"/>
      <c r="KYV1007" s="3"/>
      <c r="KYW1007" s="3"/>
      <c r="KYX1007" s="3"/>
      <c r="KYY1007" s="3"/>
      <c r="KYZ1007" s="3"/>
      <c r="KZA1007" s="3"/>
      <c r="KZB1007" s="3"/>
      <c r="KZC1007" s="3"/>
      <c r="KZD1007" s="3"/>
      <c r="KZE1007" s="3"/>
      <c r="KZF1007" s="3"/>
      <c r="KZG1007" s="3"/>
      <c r="KZH1007" s="3"/>
      <c r="KZI1007" s="3"/>
      <c r="KZJ1007" s="3"/>
      <c r="KZK1007" s="3"/>
      <c r="KZL1007" s="3"/>
      <c r="KZM1007" s="3"/>
      <c r="KZN1007" s="3"/>
      <c r="KZO1007" s="3"/>
      <c r="KZP1007" s="3"/>
      <c r="KZQ1007" s="3"/>
      <c r="KZR1007" s="3"/>
      <c r="KZS1007" s="3"/>
      <c r="KZT1007" s="3"/>
      <c r="KZU1007" s="3"/>
      <c r="KZV1007" s="3"/>
      <c r="KZW1007" s="3"/>
      <c r="KZX1007" s="3"/>
      <c r="KZY1007" s="3"/>
      <c r="KZZ1007" s="3"/>
      <c r="LAA1007" s="3"/>
      <c r="LAB1007" s="3"/>
      <c r="LAC1007" s="3"/>
      <c r="LAD1007" s="3"/>
      <c r="LAE1007" s="3"/>
      <c r="LAF1007" s="3"/>
      <c r="LAG1007" s="3"/>
      <c r="LAH1007" s="3"/>
      <c r="LAI1007" s="3"/>
      <c r="LAJ1007" s="3"/>
      <c r="LAK1007" s="3"/>
      <c r="LAL1007" s="3"/>
      <c r="LAM1007" s="3"/>
      <c r="LAN1007" s="3"/>
      <c r="LAO1007" s="3"/>
      <c r="LAP1007" s="3"/>
      <c r="LAQ1007" s="3"/>
      <c r="LAR1007" s="3"/>
      <c r="LAS1007" s="3"/>
      <c r="LAT1007" s="3"/>
      <c r="LAU1007" s="3"/>
      <c r="LAV1007" s="3"/>
      <c r="LAW1007" s="3"/>
      <c r="LAX1007" s="3"/>
      <c r="LAY1007" s="3"/>
      <c r="LAZ1007" s="3"/>
      <c r="LBA1007" s="3"/>
      <c r="LBB1007" s="3"/>
      <c r="LBC1007" s="3"/>
      <c r="LBD1007" s="3"/>
      <c r="LBE1007" s="3"/>
      <c r="LBF1007" s="3"/>
      <c r="LBG1007" s="3"/>
      <c r="LBH1007" s="3"/>
      <c r="LBI1007" s="3"/>
      <c r="LBJ1007" s="3"/>
      <c r="LBK1007" s="3"/>
      <c r="LBL1007" s="3"/>
      <c r="LBM1007" s="3"/>
      <c r="LBN1007" s="3"/>
      <c r="LBO1007" s="3"/>
      <c r="LBP1007" s="3"/>
      <c r="LBQ1007" s="3"/>
      <c r="LBR1007" s="3"/>
      <c r="LBS1007" s="3"/>
      <c r="LBT1007" s="3"/>
      <c r="LBU1007" s="3"/>
      <c r="LBV1007" s="3"/>
      <c r="LBW1007" s="3"/>
      <c r="LBX1007" s="3"/>
      <c r="LBY1007" s="3"/>
      <c r="LBZ1007" s="3"/>
      <c r="LCA1007" s="3"/>
      <c r="LCB1007" s="3"/>
      <c r="LCC1007" s="3"/>
      <c r="LCD1007" s="3"/>
      <c r="LCE1007" s="3"/>
      <c r="LCF1007" s="3"/>
      <c r="LCG1007" s="3"/>
      <c r="LCH1007" s="3"/>
      <c r="LCI1007" s="3"/>
      <c r="LCJ1007" s="3"/>
      <c r="LCK1007" s="3"/>
      <c r="LCL1007" s="3"/>
      <c r="LCM1007" s="3"/>
      <c r="LCN1007" s="3"/>
      <c r="LCO1007" s="3"/>
      <c r="LCP1007" s="3"/>
      <c r="LCQ1007" s="3"/>
      <c r="LCR1007" s="3"/>
      <c r="LCS1007" s="3"/>
      <c r="LCT1007" s="3"/>
      <c r="LCU1007" s="3"/>
      <c r="LCV1007" s="3"/>
      <c r="LCW1007" s="3"/>
      <c r="LCX1007" s="3"/>
      <c r="LCY1007" s="3"/>
      <c r="LCZ1007" s="3"/>
      <c r="LDA1007" s="3"/>
      <c r="LDB1007" s="3"/>
      <c r="LDC1007" s="3"/>
      <c r="LDD1007" s="3"/>
      <c r="LDE1007" s="3"/>
      <c r="LDF1007" s="3"/>
      <c r="LDG1007" s="3"/>
      <c r="LDH1007" s="3"/>
      <c r="LDI1007" s="3"/>
      <c r="LDJ1007" s="3"/>
      <c r="LDK1007" s="3"/>
      <c r="LDL1007" s="3"/>
      <c r="LDM1007" s="3"/>
      <c r="LDN1007" s="3"/>
      <c r="LDO1007" s="3"/>
      <c r="LDP1007" s="3"/>
      <c r="LDQ1007" s="3"/>
      <c r="LDR1007" s="3"/>
      <c r="LDS1007" s="3"/>
      <c r="LDT1007" s="3"/>
      <c r="LDU1007" s="3"/>
      <c r="LDV1007" s="3"/>
      <c r="LDW1007" s="3"/>
      <c r="LDX1007" s="3"/>
      <c r="LDY1007" s="3"/>
      <c r="LDZ1007" s="3"/>
      <c r="LEA1007" s="3"/>
      <c r="LEB1007" s="3"/>
      <c r="LEC1007" s="3"/>
      <c r="LED1007" s="3"/>
      <c r="LEE1007" s="3"/>
      <c r="LEF1007" s="3"/>
      <c r="LEG1007" s="3"/>
      <c r="LEH1007" s="3"/>
      <c r="LEI1007" s="3"/>
      <c r="LEJ1007" s="3"/>
      <c r="LEK1007" s="3"/>
      <c r="LEL1007" s="3"/>
      <c r="LEM1007" s="3"/>
      <c r="LEN1007" s="3"/>
      <c r="LEO1007" s="3"/>
      <c r="LEP1007" s="3"/>
      <c r="LEQ1007" s="3"/>
      <c r="LER1007" s="3"/>
      <c r="LES1007" s="3"/>
      <c r="LET1007" s="3"/>
      <c r="LEU1007" s="3"/>
      <c r="LEV1007" s="3"/>
      <c r="LEW1007" s="3"/>
      <c r="LEX1007" s="3"/>
      <c r="LEY1007" s="3"/>
      <c r="LEZ1007" s="3"/>
      <c r="LFA1007" s="3"/>
      <c r="LFB1007" s="3"/>
      <c r="LFC1007" s="3"/>
      <c r="LFD1007" s="3"/>
      <c r="LFE1007" s="3"/>
      <c r="LFF1007" s="3"/>
      <c r="LFG1007" s="3"/>
      <c r="LFH1007" s="3"/>
      <c r="LFI1007" s="3"/>
      <c r="LFJ1007" s="3"/>
      <c r="LFK1007" s="3"/>
      <c r="LFL1007" s="3"/>
      <c r="LFM1007" s="3"/>
      <c r="LFN1007" s="3"/>
      <c r="LFO1007" s="3"/>
      <c r="LFP1007" s="3"/>
      <c r="LFQ1007" s="3"/>
      <c r="LFR1007" s="3"/>
      <c r="LFS1007" s="3"/>
      <c r="LFT1007" s="3"/>
      <c r="LFU1007" s="3"/>
      <c r="LFV1007" s="3"/>
      <c r="LFW1007" s="3"/>
      <c r="LFX1007" s="3"/>
      <c r="LFY1007" s="3"/>
      <c r="LFZ1007" s="3"/>
      <c r="LGA1007" s="3"/>
      <c r="LGB1007" s="3"/>
      <c r="LGC1007" s="3"/>
      <c r="LGD1007" s="3"/>
      <c r="LGE1007" s="3"/>
      <c r="LGF1007" s="3"/>
      <c r="LGG1007" s="3"/>
      <c r="LGH1007" s="3"/>
      <c r="LGI1007" s="3"/>
      <c r="LGJ1007" s="3"/>
      <c r="LGK1007" s="3"/>
      <c r="LGL1007" s="3"/>
      <c r="LGM1007" s="3"/>
      <c r="LGN1007" s="3"/>
      <c r="LGO1007" s="3"/>
      <c r="LGP1007" s="3"/>
      <c r="LGQ1007" s="3"/>
      <c r="LGR1007" s="3"/>
      <c r="LGS1007" s="3"/>
      <c r="LGT1007" s="3"/>
      <c r="LGU1007" s="3"/>
      <c r="LGV1007" s="3"/>
      <c r="LGW1007" s="3"/>
      <c r="LGX1007" s="3"/>
      <c r="LGY1007" s="3"/>
      <c r="LGZ1007" s="3"/>
      <c r="LHA1007" s="3"/>
      <c r="LHB1007" s="3"/>
      <c r="LHC1007" s="3"/>
      <c r="LHD1007" s="3"/>
      <c r="LHE1007" s="3"/>
      <c r="LHF1007" s="3"/>
      <c r="LHG1007" s="3"/>
      <c r="LHH1007" s="3"/>
      <c r="LHI1007" s="3"/>
      <c r="LHJ1007" s="3"/>
      <c r="LHK1007" s="3"/>
      <c r="LHL1007" s="3"/>
      <c r="LHM1007" s="3"/>
      <c r="LHN1007" s="3"/>
      <c r="LHO1007" s="3"/>
      <c r="LHP1007" s="3"/>
      <c r="LHQ1007" s="3"/>
      <c r="LHR1007" s="3"/>
      <c r="LHS1007" s="3"/>
      <c r="LHT1007" s="3"/>
      <c r="LHU1007" s="3"/>
      <c r="LHV1007" s="3"/>
      <c r="LHW1007" s="3"/>
      <c r="LHX1007" s="3"/>
      <c r="LHY1007" s="3"/>
      <c r="LHZ1007" s="3"/>
      <c r="LIA1007" s="3"/>
      <c r="LIB1007" s="3"/>
      <c r="LIC1007" s="3"/>
      <c r="LID1007" s="3"/>
      <c r="LIE1007" s="3"/>
      <c r="LIF1007" s="3"/>
      <c r="LIG1007" s="3"/>
      <c r="LIH1007" s="3"/>
      <c r="LII1007" s="3"/>
      <c r="LIJ1007" s="3"/>
      <c r="LIK1007" s="3"/>
      <c r="LIL1007" s="3"/>
      <c r="LIM1007" s="3"/>
      <c r="LIN1007" s="3"/>
      <c r="LIO1007" s="3"/>
      <c r="LIP1007" s="3"/>
      <c r="LIQ1007" s="3"/>
      <c r="LIR1007" s="3"/>
      <c r="LIS1007" s="3"/>
      <c r="LIT1007" s="3"/>
      <c r="LIU1007" s="3"/>
      <c r="LIV1007" s="3"/>
      <c r="LIW1007" s="3"/>
      <c r="LIX1007" s="3"/>
      <c r="LIY1007" s="3"/>
      <c r="LIZ1007" s="3"/>
      <c r="LJA1007" s="3"/>
      <c r="LJB1007" s="3"/>
      <c r="LJC1007" s="3"/>
      <c r="LJD1007" s="3"/>
      <c r="LJE1007" s="3"/>
      <c r="LJF1007" s="3"/>
      <c r="LJG1007" s="3"/>
      <c r="LJH1007" s="3"/>
      <c r="LJI1007" s="3"/>
      <c r="LJJ1007" s="3"/>
      <c r="LJK1007" s="3"/>
      <c r="LJL1007" s="3"/>
      <c r="LJM1007" s="3"/>
      <c r="LJN1007" s="3"/>
      <c r="LJO1007" s="3"/>
      <c r="LJP1007" s="3"/>
      <c r="LJQ1007" s="3"/>
      <c r="LJR1007" s="3"/>
      <c r="LJS1007" s="3"/>
      <c r="LJT1007" s="3"/>
      <c r="LJU1007" s="3"/>
      <c r="LJV1007" s="3"/>
      <c r="LJW1007" s="3"/>
      <c r="LJX1007" s="3"/>
      <c r="LJY1007" s="3"/>
      <c r="LJZ1007" s="3"/>
      <c r="LKA1007" s="3"/>
      <c r="LKB1007" s="3"/>
      <c r="LKC1007" s="3"/>
      <c r="LKD1007" s="3"/>
      <c r="LKE1007" s="3"/>
      <c r="LKF1007" s="3"/>
      <c r="LKG1007" s="3"/>
      <c r="LKH1007" s="3"/>
      <c r="LKI1007" s="3"/>
      <c r="LKJ1007" s="3"/>
      <c r="LKK1007" s="3"/>
      <c r="LKL1007" s="3"/>
      <c r="LKM1007" s="3"/>
      <c r="LKN1007" s="3"/>
      <c r="LKO1007" s="3"/>
      <c r="LKP1007" s="3"/>
      <c r="LKQ1007" s="3"/>
      <c r="LKR1007" s="3"/>
      <c r="LKS1007" s="3"/>
      <c r="LKT1007" s="3"/>
      <c r="LKU1007" s="3"/>
      <c r="LKV1007" s="3"/>
      <c r="LKW1007" s="3"/>
      <c r="LKX1007" s="3"/>
      <c r="LKY1007" s="3"/>
      <c r="LKZ1007" s="3"/>
      <c r="LLA1007" s="3"/>
      <c r="LLB1007" s="3"/>
      <c r="LLC1007" s="3"/>
      <c r="LLD1007" s="3"/>
      <c r="LLE1007" s="3"/>
      <c r="LLF1007" s="3"/>
      <c r="LLG1007" s="3"/>
      <c r="LLH1007" s="3"/>
      <c r="LLI1007" s="3"/>
      <c r="LLJ1007" s="3"/>
      <c r="LLK1007" s="3"/>
      <c r="LLL1007" s="3"/>
      <c r="LLM1007" s="3"/>
      <c r="LLN1007" s="3"/>
      <c r="LLO1007" s="3"/>
      <c r="LLP1007" s="3"/>
      <c r="LLQ1007" s="3"/>
      <c r="LLR1007" s="3"/>
      <c r="LLS1007" s="3"/>
      <c r="LLT1007" s="3"/>
      <c r="LLU1007" s="3"/>
      <c r="LLV1007" s="3"/>
      <c r="LLW1007" s="3"/>
      <c r="LLX1007" s="3"/>
      <c r="LLY1007" s="3"/>
      <c r="LLZ1007" s="3"/>
      <c r="LMA1007" s="3"/>
      <c r="LMB1007" s="3"/>
      <c r="LMC1007" s="3"/>
      <c r="LMD1007" s="3"/>
      <c r="LME1007" s="3"/>
      <c r="LMF1007" s="3"/>
      <c r="LMG1007" s="3"/>
      <c r="LMH1007" s="3"/>
      <c r="LMI1007" s="3"/>
      <c r="LMJ1007" s="3"/>
      <c r="LMK1007" s="3"/>
      <c r="LML1007" s="3"/>
      <c r="LMM1007" s="3"/>
      <c r="LMN1007" s="3"/>
      <c r="LMO1007" s="3"/>
      <c r="LMP1007" s="3"/>
      <c r="LMQ1007" s="3"/>
      <c r="LMR1007" s="3"/>
      <c r="LMS1007" s="3"/>
      <c r="LMT1007" s="3"/>
      <c r="LMU1007" s="3"/>
      <c r="LMV1007" s="3"/>
      <c r="LMW1007" s="3"/>
      <c r="LMX1007" s="3"/>
      <c r="LMY1007" s="3"/>
      <c r="LMZ1007" s="3"/>
      <c r="LNA1007" s="3"/>
      <c r="LNB1007" s="3"/>
      <c r="LNC1007" s="3"/>
      <c r="LND1007" s="3"/>
      <c r="LNE1007" s="3"/>
      <c r="LNF1007" s="3"/>
      <c r="LNG1007" s="3"/>
      <c r="LNH1007" s="3"/>
      <c r="LNI1007" s="3"/>
      <c r="LNJ1007" s="3"/>
      <c r="LNK1007" s="3"/>
      <c r="LNL1007" s="3"/>
      <c r="LNM1007" s="3"/>
      <c r="LNN1007" s="3"/>
      <c r="LNO1007" s="3"/>
      <c r="LNP1007" s="3"/>
      <c r="LNQ1007" s="3"/>
      <c r="LNR1007" s="3"/>
      <c r="LNS1007" s="3"/>
      <c r="LNT1007" s="3"/>
      <c r="LNU1007" s="3"/>
      <c r="LNV1007" s="3"/>
      <c r="LNW1007" s="3"/>
      <c r="LNX1007" s="3"/>
      <c r="LNY1007" s="3"/>
      <c r="LNZ1007" s="3"/>
      <c r="LOA1007" s="3"/>
      <c r="LOB1007" s="3"/>
      <c r="LOC1007" s="3"/>
      <c r="LOD1007" s="3"/>
      <c r="LOE1007" s="3"/>
      <c r="LOF1007" s="3"/>
      <c r="LOG1007" s="3"/>
      <c r="LOH1007" s="3"/>
      <c r="LOI1007" s="3"/>
      <c r="LOJ1007" s="3"/>
      <c r="LOK1007" s="3"/>
      <c r="LOL1007" s="3"/>
      <c r="LOM1007" s="3"/>
      <c r="LON1007" s="3"/>
      <c r="LOO1007" s="3"/>
      <c r="LOP1007" s="3"/>
      <c r="LOQ1007" s="3"/>
      <c r="LOR1007" s="3"/>
      <c r="LOS1007" s="3"/>
      <c r="LOT1007" s="3"/>
      <c r="LOU1007" s="3"/>
      <c r="LOV1007" s="3"/>
      <c r="LOW1007" s="3"/>
      <c r="LOX1007" s="3"/>
      <c r="LOY1007" s="3"/>
      <c r="LOZ1007" s="3"/>
      <c r="LPA1007" s="3"/>
      <c r="LPB1007" s="3"/>
      <c r="LPC1007" s="3"/>
      <c r="LPD1007" s="3"/>
      <c r="LPE1007" s="3"/>
      <c r="LPF1007" s="3"/>
      <c r="LPG1007" s="3"/>
      <c r="LPH1007" s="3"/>
      <c r="LPI1007" s="3"/>
      <c r="LPJ1007" s="3"/>
      <c r="LPK1007" s="3"/>
      <c r="LPL1007" s="3"/>
      <c r="LPM1007" s="3"/>
      <c r="LPN1007" s="3"/>
      <c r="LPO1007" s="3"/>
      <c r="LPP1007" s="3"/>
      <c r="LPQ1007" s="3"/>
      <c r="LPR1007" s="3"/>
      <c r="LPS1007" s="3"/>
      <c r="LPT1007" s="3"/>
      <c r="LPU1007" s="3"/>
      <c r="LPV1007" s="3"/>
      <c r="LPW1007" s="3"/>
      <c r="LPX1007" s="3"/>
      <c r="LPY1007" s="3"/>
      <c r="LPZ1007" s="3"/>
      <c r="LQA1007" s="3"/>
      <c r="LQB1007" s="3"/>
      <c r="LQC1007" s="3"/>
      <c r="LQD1007" s="3"/>
      <c r="LQE1007" s="3"/>
      <c r="LQF1007" s="3"/>
      <c r="LQG1007" s="3"/>
      <c r="LQH1007" s="3"/>
      <c r="LQI1007" s="3"/>
      <c r="LQJ1007" s="3"/>
      <c r="LQK1007" s="3"/>
      <c r="LQL1007" s="3"/>
      <c r="LQM1007" s="3"/>
      <c r="LQN1007" s="3"/>
      <c r="LQO1007" s="3"/>
      <c r="LQP1007" s="3"/>
      <c r="LQQ1007" s="3"/>
      <c r="LQR1007" s="3"/>
      <c r="LQS1007" s="3"/>
      <c r="LQT1007" s="3"/>
      <c r="LQU1007" s="3"/>
      <c r="LQV1007" s="3"/>
      <c r="LQW1007" s="3"/>
      <c r="LQX1007" s="3"/>
      <c r="LQY1007" s="3"/>
      <c r="LQZ1007" s="3"/>
      <c r="LRA1007" s="3"/>
      <c r="LRB1007" s="3"/>
      <c r="LRC1007" s="3"/>
      <c r="LRD1007" s="3"/>
      <c r="LRE1007" s="3"/>
      <c r="LRF1007" s="3"/>
      <c r="LRG1007" s="3"/>
      <c r="LRH1007" s="3"/>
      <c r="LRI1007" s="3"/>
      <c r="LRJ1007" s="3"/>
      <c r="LRK1007" s="3"/>
      <c r="LRL1007" s="3"/>
      <c r="LRM1007" s="3"/>
      <c r="LRN1007" s="3"/>
      <c r="LRO1007" s="3"/>
      <c r="LRP1007" s="3"/>
      <c r="LRQ1007" s="3"/>
      <c r="LRR1007" s="3"/>
      <c r="LRS1007" s="3"/>
      <c r="LRT1007" s="3"/>
      <c r="LRU1007" s="3"/>
      <c r="LRV1007" s="3"/>
      <c r="LRW1007" s="3"/>
      <c r="LRX1007" s="3"/>
      <c r="LRY1007" s="3"/>
      <c r="LRZ1007" s="3"/>
      <c r="LSA1007" s="3"/>
      <c r="LSB1007" s="3"/>
      <c r="LSC1007" s="3"/>
      <c r="LSD1007" s="3"/>
      <c r="LSE1007" s="3"/>
      <c r="LSF1007" s="3"/>
      <c r="LSG1007" s="3"/>
      <c r="LSH1007" s="3"/>
      <c r="LSI1007" s="3"/>
      <c r="LSJ1007" s="3"/>
      <c r="LSK1007" s="3"/>
      <c r="LSL1007" s="3"/>
      <c r="LSM1007" s="3"/>
      <c r="LSN1007" s="3"/>
      <c r="LSO1007" s="3"/>
      <c r="LSP1007" s="3"/>
      <c r="LSQ1007" s="3"/>
      <c r="LSR1007" s="3"/>
      <c r="LSS1007" s="3"/>
      <c r="LST1007" s="3"/>
      <c r="LSU1007" s="3"/>
      <c r="LSV1007" s="3"/>
      <c r="LSW1007" s="3"/>
      <c r="LSX1007" s="3"/>
      <c r="LSY1007" s="3"/>
      <c r="LSZ1007" s="3"/>
      <c r="LTA1007" s="3"/>
      <c r="LTB1007" s="3"/>
      <c r="LTC1007" s="3"/>
      <c r="LTD1007" s="3"/>
      <c r="LTE1007" s="3"/>
      <c r="LTF1007" s="3"/>
      <c r="LTG1007" s="3"/>
      <c r="LTH1007" s="3"/>
      <c r="LTI1007" s="3"/>
      <c r="LTJ1007" s="3"/>
      <c r="LTK1007" s="3"/>
      <c r="LTL1007" s="3"/>
      <c r="LTM1007" s="3"/>
      <c r="LTN1007" s="3"/>
      <c r="LTO1007" s="3"/>
      <c r="LTP1007" s="3"/>
      <c r="LTQ1007" s="3"/>
      <c r="LTR1007" s="3"/>
      <c r="LTS1007" s="3"/>
      <c r="LTT1007" s="3"/>
      <c r="LTU1007" s="3"/>
      <c r="LTV1007" s="3"/>
      <c r="LTW1007" s="3"/>
      <c r="LTX1007" s="3"/>
      <c r="LTY1007" s="3"/>
      <c r="LTZ1007" s="3"/>
      <c r="LUA1007" s="3"/>
      <c r="LUB1007" s="3"/>
      <c r="LUC1007" s="3"/>
      <c r="LUD1007" s="3"/>
      <c r="LUE1007" s="3"/>
      <c r="LUF1007" s="3"/>
      <c r="LUG1007" s="3"/>
      <c r="LUH1007" s="3"/>
      <c r="LUI1007" s="3"/>
      <c r="LUJ1007" s="3"/>
      <c r="LUK1007" s="3"/>
      <c r="LUL1007" s="3"/>
      <c r="LUM1007" s="3"/>
      <c r="LUN1007" s="3"/>
      <c r="LUO1007" s="3"/>
      <c r="LUP1007" s="3"/>
      <c r="LUQ1007" s="3"/>
      <c r="LUR1007" s="3"/>
      <c r="LUS1007" s="3"/>
      <c r="LUT1007" s="3"/>
      <c r="LUU1007" s="3"/>
      <c r="LUV1007" s="3"/>
      <c r="LUW1007" s="3"/>
      <c r="LUX1007" s="3"/>
      <c r="LUY1007" s="3"/>
      <c r="LUZ1007" s="3"/>
      <c r="LVA1007" s="3"/>
      <c r="LVB1007" s="3"/>
      <c r="LVC1007" s="3"/>
      <c r="LVD1007" s="3"/>
      <c r="LVE1007" s="3"/>
      <c r="LVF1007" s="3"/>
      <c r="LVG1007" s="3"/>
      <c r="LVH1007" s="3"/>
      <c r="LVI1007" s="3"/>
      <c r="LVJ1007" s="3"/>
      <c r="LVK1007" s="3"/>
      <c r="LVL1007" s="3"/>
      <c r="LVM1007" s="3"/>
      <c r="LVN1007" s="3"/>
      <c r="LVO1007" s="3"/>
      <c r="LVP1007" s="3"/>
      <c r="LVQ1007" s="3"/>
      <c r="LVR1007" s="3"/>
      <c r="LVS1007" s="3"/>
      <c r="LVT1007" s="3"/>
      <c r="LVU1007" s="3"/>
      <c r="LVV1007" s="3"/>
      <c r="LVW1007" s="3"/>
      <c r="LVX1007" s="3"/>
      <c r="LVY1007" s="3"/>
      <c r="LVZ1007" s="3"/>
      <c r="LWA1007" s="3"/>
      <c r="LWB1007" s="3"/>
      <c r="LWC1007" s="3"/>
      <c r="LWD1007" s="3"/>
      <c r="LWE1007" s="3"/>
      <c r="LWF1007" s="3"/>
      <c r="LWG1007" s="3"/>
      <c r="LWH1007" s="3"/>
      <c r="LWI1007" s="3"/>
      <c r="LWJ1007" s="3"/>
      <c r="LWK1007" s="3"/>
      <c r="LWL1007" s="3"/>
      <c r="LWM1007" s="3"/>
      <c r="LWN1007" s="3"/>
      <c r="LWO1007" s="3"/>
      <c r="LWP1007" s="3"/>
      <c r="LWQ1007" s="3"/>
      <c r="LWR1007" s="3"/>
      <c r="LWS1007" s="3"/>
      <c r="LWT1007" s="3"/>
      <c r="LWU1007" s="3"/>
      <c r="LWV1007" s="3"/>
      <c r="LWW1007" s="3"/>
      <c r="LWX1007" s="3"/>
      <c r="LWY1007" s="3"/>
      <c r="LWZ1007" s="3"/>
      <c r="LXA1007" s="3"/>
      <c r="LXB1007" s="3"/>
      <c r="LXC1007" s="3"/>
      <c r="LXD1007" s="3"/>
      <c r="LXE1007" s="3"/>
      <c r="LXF1007" s="3"/>
      <c r="LXG1007" s="3"/>
      <c r="LXH1007" s="3"/>
      <c r="LXI1007" s="3"/>
      <c r="LXJ1007" s="3"/>
      <c r="LXK1007" s="3"/>
      <c r="LXL1007" s="3"/>
      <c r="LXM1007" s="3"/>
      <c r="LXN1007" s="3"/>
      <c r="LXO1007" s="3"/>
      <c r="LXP1007" s="3"/>
      <c r="LXQ1007" s="3"/>
      <c r="LXR1007" s="3"/>
      <c r="LXS1007" s="3"/>
      <c r="LXT1007" s="3"/>
      <c r="LXU1007" s="3"/>
      <c r="LXV1007" s="3"/>
      <c r="LXW1007" s="3"/>
      <c r="LXX1007" s="3"/>
      <c r="LXY1007" s="3"/>
      <c r="LXZ1007" s="3"/>
      <c r="LYA1007" s="3"/>
      <c r="LYB1007" s="3"/>
      <c r="LYC1007" s="3"/>
      <c r="LYD1007" s="3"/>
      <c r="LYE1007" s="3"/>
      <c r="LYF1007" s="3"/>
      <c r="LYG1007" s="3"/>
      <c r="LYH1007" s="3"/>
      <c r="LYI1007" s="3"/>
      <c r="LYJ1007" s="3"/>
      <c r="LYK1007" s="3"/>
      <c r="LYL1007" s="3"/>
      <c r="LYM1007" s="3"/>
      <c r="LYN1007" s="3"/>
      <c r="LYO1007" s="3"/>
      <c r="LYP1007" s="3"/>
      <c r="LYQ1007" s="3"/>
      <c r="LYR1007" s="3"/>
      <c r="LYS1007" s="3"/>
      <c r="LYT1007" s="3"/>
      <c r="LYU1007" s="3"/>
      <c r="LYV1007" s="3"/>
      <c r="LYW1007" s="3"/>
      <c r="LYX1007" s="3"/>
      <c r="LYY1007" s="3"/>
      <c r="LYZ1007" s="3"/>
      <c r="LZA1007" s="3"/>
      <c r="LZB1007" s="3"/>
      <c r="LZC1007" s="3"/>
      <c r="LZD1007" s="3"/>
      <c r="LZE1007" s="3"/>
      <c r="LZF1007" s="3"/>
      <c r="LZG1007" s="3"/>
      <c r="LZH1007" s="3"/>
      <c r="LZI1007" s="3"/>
      <c r="LZJ1007" s="3"/>
      <c r="LZK1007" s="3"/>
      <c r="LZL1007" s="3"/>
      <c r="LZM1007" s="3"/>
      <c r="LZN1007" s="3"/>
      <c r="LZO1007" s="3"/>
      <c r="LZP1007" s="3"/>
      <c r="LZQ1007" s="3"/>
      <c r="LZR1007" s="3"/>
      <c r="LZS1007" s="3"/>
      <c r="LZT1007" s="3"/>
      <c r="LZU1007" s="3"/>
      <c r="LZV1007" s="3"/>
      <c r="LZW1007" s="3"/>
      <c r="LZX1007" s="3"/>
      <c r="LZY1007" s="3"/>
      <c r="LZZ1007" s="3"/>
      <c r="MAA1007" s="3"/>
      <c r="MAB1007" s="3"/>
      <c r="MAC1007" s="3"/>
      <c r="MAD1007" s="3"/>
      <c r="MAE1007" s="3"/>
      <c r="MAF1007" s="3"/>
      <c r="MAG1007" s="3"/>
      <c r="MAH1007" s="3"/>
      <c r="MAI1007" s="3"/>
      <c r="MAJ1007" s="3"/>
      <c r="MAK1007" s="3"/>
      <c r="MAL1007" s="3"/>
      <c r="MAM1007" s="3"/>
      <c r="MAN1007" s="3"/>
      <c r="MAO1007" s="3"/>
      <c r="MAP1007" s="3"/>
      <c r="MAQ1007" s="3"/>
      <c r="MAR1007" s="3"/>
      <c r="MAS1007" s="3"/>
      <c r="MAT1007" s="3"/>
      <c r="MAU1007" s="3"/>
      <c r="MAV1007" s="3"/>
      <c r="MAW1007" s="3"/>
      <c r="MAX1007" s="3"/>
      <c r="MAY1007" s="3"/>
      <c r="MAZ1007" s="3"/>
      <c r="MBA1007" s="3"/>
      <c r="MBB1007" s="3"/>
      <c r="MBC1007" s="3"/>
      <c r="MBD1007" s="3"/>
      <c r="MBE1007" s="3"/>
      <c r="MBF1007" s="3"/>
      <c r="MBG1007" s="3"/>
      <c r="MBH1007" s="3"/>
      <c r="MBI1007" s="3"/>
      <c r="MBJ1007" s="3"/>
      <c r="MBK1007" s="3"/>
      <c r="MBL1007" s="3"/>
      <c r="MBM1007" s="3"/>
      <c r="MBN1007" s="3"/>
      <c r="MBO1007" s="3"/>
      <c r="MBP1007" s="3"/>
      <c r="MBQ1007" s="3"/>
      <c r="MBR1007" s="3"/>
      <c r="MBS1007" s="3"/>
      <c r="MBT1007" s="3"/>
      <c r="MBU1007" s="3"/>
      <c r="MBV1007" s="3"/>
      <c r="MBW1007" s="3"/>
      <c r="MBX1007" s="3"/>
      <c r="MBY1007" s="3"/>
      <c r="MBZ1007" s="3"/>
      <c r="MCA1007" s="3"/>
      <c r="MCB1007" s="3"/>
      <c r="MCC1007" s="3"/>
      <c r="MCD1007" s="3"/>
      <c r="MCE1007" s="3"/>
      <c r="MCF1007" s="3"/>
      <c r="MCG1007" s="3"/>
      <c r="MCH1007" s="3"/>
      <c r="MCI1007" s="3"/>
      <c r="MCJ1007" s="3"/>
      <c r="MCK1007" s="3"/>
      <c r="MCL1007" s="3"/>
      <c r="MCM1007" s="3"/>
      <c r="MCN1007" s="3"/>
      <c r="MCO1007" s="3"/>
      <c r="MCP1007" s="3"/>
      <c r="MCQ1007" s="3"/>
      <c r="MCR1007" s="3"/>
      <c r="MCS1007" s="3"/>
      <c r="MCT1007" s="3"/>
      <c r="MCU1007" s="3"/>
      <c r="MCV1007" s="3"/>
      <c r="MCW1007" s="3"/>
      <c r="MCX1007" s="3"/>
      <c r="MCY1007" s="3"/>
      <c r="MCZ1007" s="3"/>
      <c r="MDA1007" s="3"/>
      <c r="MDB1007" s="3"/>
      <c r="MDC1007" s="3"/>
      <c r="MDD1007" s="3"/>
      <c r="MDE1007" s="3"/>
      <c r="MDF1007" s="3"/>
      <c r="MDG1007" s="3"/>
      <c r="MDH1007" s="3"/>
      <c r="MDI1007" s="3"/>
      <c r="MDJ1007" s="3"/>
      <c r="MDK1007" s="3"/>
      <c r="MDL1007" s="3"/>
      <c r="MDM1007" s="3"/>
      <c r="MDN1007" s="3"/>
      <c r="MDO1007" s="3"/>
      <c r="MDP1007" s="3"/>
      <c r="MDQ1007" s="3"/>
      <c r="MDR1007" s="3"/>
      <c r="MDS1007" s="3"/>
      <c r="MDT1007" s="3"/>
      <c r="MDU1007" s="3"/>
      <c r="MDV1007" s="3"/>
      <c r="MDW1007" s="3"/>
      <c r="MDX1007" s="3"/>
      <c r="MDY1007" s="3"/>
      <c r="MDZ1007" s="3"/>
      <c r="MEA1007" s="3"/>
      <c r="MEB1007" s="3"/>
      <c r="MEC1007" s="3"/>
      <c r="MED1007" s="3"/>
      <c r="MEE1007" s="3"/>
      <c r="MEF1007" s="3"/>
      <c r="MEG1007" s="3"/>
      <c r="MEH1007" s="3"/>
      <c r="MEI1007" s="3"/>
      <c r="MEJ1007" s="3"/>
      <c r="MEK1007" s="3"/>
      <c r="MEL1007" s="3"/>
      <c r="MEM1007" s="3"/>
      <c r="MEN1007" s="3"/>
      <c r="MEO1007" s="3"/>
      <c r="MEP1007" s="3"/>
      <c r="MEQ1007" s="3"/>
      <c r="MER1007" s="3"/>
      <c r="MES1007" s="3"/>
      <c r="MET1007" s="3"/>
      <c r="MEU1007" s="3"/>
      <c r="MEV1007" s="3"/>
      <c r="MEW1007" s="3"/>
      <c r="MEX1007" s="3"/>
      <c r="MEY1007" s="3"/>
      <c r="MEZ1007" s="3"/>
      <c r="MFA1007" s="3"/>
      <c r="MFB1007" s="3"/>
      <c r="MFC1007" s="3"/>
      <c r="MFD1007" s="3"/>
      <c r="MFE1007" s="3"/>
      <c r="MFF1007" s="3"/>
      <c r="MFG1007" s="3"/>
      <c r="MFH1007" s="3"/>
      <c r="MFI1007" s="3"/>
      <c r="MFJ1007" s="3"/>
      <c r="MFK1007" s="3"/>
      <c r="MFL1007" s="3"/>
      <c r="MFM1007" s="3"/>
      <c r="MFN1007" s="3"/>
      <c r="MFO1007" s="3"/>
      <c r="MFP1007" s="3"/>
      <c r="MFQ1007" s="3"/>
      <c r="MFR1007" s="3"/>
      <c r="MFS1007" s="3"/>
      <c r="MFT1007" s="3"/>
      <c r="MFU1007" s="3"/>
      <c r="MFV1007" s="3"/>
      <c r="MFW1007" s="3"/>
      <c r="MFX1007" s="3"/>
      <c r="MFY1007" s="3"/>
      <c r="MFZ1007" s="3"/>
      <c r="MGA1007" s="3"/>
      <c r="MGB1007" s="3"/>
      <c r="MGC1007" s="3"/>
      <c r="MGD1007" s="3"/>
      <c r="MGE1007" s="3"/>
      <c r="MGF1007" s="3"/>
      <c r="MGG1007" s="3"/>
      <c r="MGH1007" s="3"/>
      <c r="MGI1007" s="3"/>
      <c r="MGJ1007" s="3"/>
      <c r="MGK1007" s="3"/>
      <c r="MGL1007" s="3"/>
      <c r="MGM1007" s="3"/>
      <c r="MGN1007" s="3"/>
      <c r="MGO1007" s="3"/>
      <c r="MGP1007" s="3"/>
      <c r="MGQ1007" s="3"/>
      <c r="MGR1007" s="3"/>
      <c r="MGS1007" s="3"/>
      <c r="MGT1007" s="3"/>
      <c r="MGU1007" s="3"/>
      <c r="MGV1007" s="3"/>
      <c r="MGW1007" s="3"/>
      <c r="MGX1007" s="3"/>
      <c r="MGY1007" s="3"/>
      <c r="MGZ1007" s="3"/>
      <c r="MHA1007" s="3"/>
      <c r="MHB1007" s="3"/>
      <c r="MHC1007" s="3"/>
      <c r="MHD1007" s="3"/>
      <c r="MHE1007" s="3"/>
      <c r="MHF1007" s="3"/>
      <c r="MHG1007" s="3"/>
      <c r="MHH1007" s="3"/>
      <c r="MHI1007" s="3"/>
      <c r="MHJ1007" s="3"/>
      <c r="MHK1007" s="3"/>
      <c r="MHL1007" s="3"/>
      <c r="MHM1007" s="3"/>
      <c r="MHN1007" s="3"/>
      <c r="MHO1007" s="3"/>
      <c r="MHP1007" s="3"/>
      <c r="MHQ1007" s="3"/>
      <c r="MHR1007" s="3"/>
      <c r="MHS1007" s="3"/>
      <c r="MHT1007" s="3"/>
      <c r="MHU1007" s="3"/>
      <c r="MHV1007" s="3"/>
      <c r="MHW1007" s="3"/>
      <c r="MHX1007" s="3"/>
      <c r="MHY1007" s="3"/>
      <c r="MHZ1007" s="3"/>
      <c r="MIA1007" s="3"/>
      <c r="MIB1007" s="3"/>
      <c r="MIC1007" s="3"/>
      <c r="MID1007" s="3"/>
      <c r="MIE1007" s="3"/>
      <c r="MIF1007" s="3"/>
      <c r="MIG1007" s="3"/>
      <c r="MIH1007" s="3"/>
      <c r="MII1007" s="3"/>
      <c r="MIJ1007" s="3"/>
      <c r="MIK1007" s="3"/>
      <c r="MIL1007" s="3"/>
      <c r="MIM1007" s="3"/>
      <c r="MIN1007" s="3"/>
      <c r="MIO1007" s="3"/>
      <c r="MIP1007" s="3"/>
      <c r="MIQ1007" s="3"/>
      <c r="MIR1007" s="3"/>
      <c r="MIS1007" s="3"/>
      <c r="MIT1007" s="3"/>
      <c r="MIU1007" s="3"/>
      <c r="MIV1007" s="3"/>
      <c r="MIW1007" s="3"/>
      <c r="MIX1007" s="3"/>
      <c r="MIY1007" s="3"/>
      <c r="MIZ1007" s="3"/>
      <c r="MJA1007" s="3"/>
      <c r="MJB1007" s="3"/>
      <c r="MJC1007" s="3"/>
      <c r="MJD1007" s="3"/>
      <c r="MJE1007" s="3"/>
      <c r="MJF1007" s="3"/>
      <c r="MJG1007" s="3"/>
      <c r="MJH1007" s="3"/>
      <c r="MJI1007" s="3"/>
      <c r="MJJ1007" s="3"/>
      <c r="MJK1007" s="3"/>
      <c r="MJL1007" s="3"/>
      <c r="MJM1007" s="3"/>
      <c r="MJN1007" s="3"/>
      <c r="MJO1007" s="3"/>
      <c r="MJP1007" s="3"/>
      <c r="MJQ1007" s="3"/>
      <c r="MJR1007" s="3"/>
      <c r="MJS1007" s="3"/>
      <c r="MJT1007" s="3"/>
      <c r="MJU1007" s="3"/>
      <c r="MJV1007" s="3"/>
      <c r="MJW1007" s="3"/>
      <c r="MJX1007" s="3"/>
      <c r="MJY1007" s="3"/>
      <c r="MJZ1007" s="3"/>
      <c r="MKA1007" s="3"/>
      <c r="MKB1007" s="3"/>
      <c r="MKC1007" s="3"/>
      <c r="MKD1007" s="3"/>
      <c r="MKE1007" s="3"/>
      <c r="MKF1007" s="3"/>
      <c r="MKG1007" s="3"/>
      <c r="MKH1007" s="3"/>
      <c r="MKI1007" s="3"/>
      <c r="MKJ1007" s="3"/>
      <c r="MKK1007" s="3"/>
      <c r="MKL1007" s="3"/>
      <c r="MKM1007" s="3"/>
      <c r="MKN1007" s="3"/>
      <c r="MKO1007" s="3"/>
      <c r="MKP1007" s="3"/>
      <c r="MKQ1007" s="3"/>
      <c r="MKR1007" s="3"/>
      <c r="MKS1007" s="3"/>
      <c r="MKT1007" s="3"/>
      <c r="MKU1007" s="3"/>
      <c r="MKV1007" s="3"/>
      <c r="MKW1007" s="3"/>
      <c r="MKX1007" s="3"/>
      <c r="MKY1007" s="3"/>
      <c r="MKZ1007" s="3"/>
      <c r="MLA1007" s="3"/>
      <c r="MLB1007" s="3"/>
      <c r="MLC1007" s="3"/>
      <c r="MLD1007" s="3"/>
      <c r="MLE1007" s="3"/>
      <c r="MLF1007" s="3"/>
      <c r="MLG1007" s="3"/>
      <c r="MLH1007" s="3"/>
      <c r="MLI1007" s="3"/>
      <c r="MLJ1007" s="3"/>
      <c r="MLK1007" s="3"/>
      <c r="MLL1007" s="3"/>
      <c r="MLM1007" s="3"/>
      <c r="MLN1007" s="3"/>
      <c r="MLO1007" s="3"/>
      <c r="MLP1007" s="3"/>
      <c r="MLQ1007" s="3"/>
      <c r="MLR1007" s="3"/>
      <c r="MLS1007" s="3"/>
      <c r="MLT1007" s="3"/>
      <c r="MLU1007" s="3"/>
      <c r="MLV1007" s="3"/>
      <c r="MLW1007" s="3"/>
      <c r="MLX1007" s="3"/>
      <c r="MLY1007" s="3"/>
      <c r="MLZ1007" s="3"/>
      <c r="MMA1007" s="3"/>
      <c r="MMB1007" s="3"/>
      <c r="MMC1007" s="3"/>
      <c r="MMD1007" s="3"/>
      <c r="MME1007" s="3"/>
      <c r="MMF1007" s="3"/>
      <c r="MMG1007" s="3"/>
      <c r="MMH1007" s="3"/>
      <c r="MMI1007" s="3"/>
      <c r="MMJ1007" s="3"/>
      <c r="MMK1007" s="3"/>
      <c r="MML1007" s="3"/>
      <c r="MMM1007" s="3"/>
      <c r="MMN1007" s="3"/>
      <c r="MMO1007" s="3"/>
      <c r="MMP1007" s="3"/>
      <c r="MMQ1007" s="3"/>
      <c r="MMR1007" s="3"/>
      <c r="MMS1007" s="3"/>
      <c r="MMT1007" s="3"/>
      <c r="MMU1007" s="3"/>
      <c r="MMV1007" s="3"/>
      <c r="MMW1007" s="3"/>
      <c r="MMX1007" s="3"/>
      <c r="MMY1007" s="3"/>
      <c r="MMZ1007" s="3"/>
      <c r="MNA1007" s="3"/>
      <c r="MNB1007" s="3"/>
      <c r="MNC1007" s="3"/>
      <c r="MND1007" s="3"/>
      <c r="MNE1007" s="3"/>
      <c r="MNF1007" s="3"/>
      <c r="MNG1007" s="3"/>
      <c r="MNH1007" s="3"/>
      <c r="MNI1007" s="3"/>
      <c r="MNJ1007" s="3"/>
      <c r="MNK1007" s="3"/>
      <c r="MNL1007" s="3"/>
      <c r="MNM1007" s="3"/>
      <c r="MNN1007" s="3"/>
      <c r="MNO1007" s="3"/>
      <c r="MNP1007" s="3"/>
      <c r="MNQ1007" s="3"/>
      <c r="MNR1007" s="3"/>
      <c r="MNS1007" s="3"/>
      <c r="MNT1007" s="3"/>
      <c r="MNU1007" s="3"/>
      <c r="MNV1007" s="3"/>
      <c r="MNW1007" s="3"/>
      <c r="MNX1007" s="3"/>
      <c r="MNY1007" s="3"/>
      <c r="MNZ1007" s="3"/>
      <c r="MOA1007" s="3"/>
      <c r="MOB1007" s="3"/>
      <c r="MOC1007" s="3"/>
      <c r="MOD1007" s="3"/>
      <c r="MOE1007" s="3"/>
      <c r="MOF1007" s="3"/>
      <c r="MOG1007" s="3"/>
      <c r="MOH1007" s="3"/>
      <c r="MOI1007" s="3"/>
      <c r="MOJ1007" s="3"/>
      <c r="MOK1007" s="3"/>
      <c r="MOL1007" s="3"/>
      <c r="MOM1007" s="3"/>
      <c r="MON1007" s="3"/>
      <c r="MOO1007" s="3"/>
      <c r="MOP1007" s="3"/>
      <c r="MOQ1007" s="3"/>
      <c r="MOR1007" s="3"/>
      <c r="MOS1007" s="3"/>
      <c r="MOT1007" s="3"/>
      <c r="MOU1007" s="3"/>
      <c r="MOV1007" s="3"/>
      <c r="MOW1007" s="3"/>
      <c r="MOX1007" s="3"/>
      <c r="MOY1007" s="3"/>
      <c r="MOZ1007" s="3"/>
      <c r="MPA1007" s="3"/>
      <c r="MPB1007" s="3"/>
      <c r="MPC1007" s="3"/>
      <c r="MPD1007" s="3"/>
      <c r="MPE1007" s="3"/>
      <c r="MPF1007" s="3"/>
      <c r="MPG1007" s="3"/>
      <c r="MPH1007" s="3"/>
      <c r="MPI1007" s="3"/>
      <c r="MPJ1007" s="3"/>
      <c r="MPK1007" s="3"/>
      <c r="MPL1007" s="3"/>
      <c r="MPM1007" s="3"/>
      <c r="MPN1007" s="3"/>
      <c r="MPO1007" s="3"/>
      <c r="MPP1007" s="3"/>
      <c r="MPQ1007" s="3"/>
      <c r="MPR1007" s="3"/>
      <c r="MPS1007" s="3"/>
      <c r="MPT1007" s="3"/>
      <c r="MPU1007" s="3"/>
      <c r="MPV1007" s="3"/>
      <c r="MPW1007" s="3"/>
      <c r="MPX1007" s="3"/>
      <c r="MPY1007" s="3"/>
      <c r="MPZ1007" s="3"/>
      <c r="MQA1007" s="3"/>
      <c r="MQB1007" s="3"/>
      <c r="MQC1007" s="3"/>
      <c r="MQD1007" s="3"/>
      <c r="MQE1007" s="3"/>
      <c r="MQF1007" s="3"/>
      <c r="MQG1007" s="3"/>
      <c r="MQH1007" s="3"/>
      <c r="MQI1007" s="3"/>
      <c r="MQJ1007" s="3"/>
      <c r="MQK1007" s="3"/>
      <c r="MQL1007" s="3"/>
      <c r="MQM1007" s="3"/>
      <c r="MQN1007" s="3"/>
      <c r="MQO1007" s="3"/>
      <c r="MQP1007" s="3"/>
      <c r="MQQ1007" s="3"/>
      <c r="MQR1007" s="3"/>
      <c r="MQS1007" s="3"/>
      <c r="MQT1007" s="3"/>
      <c r="MQU1007" s="3"/>
      <c r="MQV1007" s="3"/>
      <c r="MQW1007" s="3"/>
      <c r="MQX1007" s="3"/>
      <c r="MQY1007" s="3"/>
      <c r="MQZ1007" s="3"/>
      <c r="MRA1007" s="3"/>
      <c r="MRB1007" s="3"/>
      <c r="MRC1007" s="3"/>
      <c r="MRD1007" s="3"/>
      <c r="MRE1007" s="3"/>
      <c r="MRF1007" s="3"/>
      <c r="MRG1007" s="3"/>
      <c r="MRH1007" s="3"/>
      <c r="MRI1007" s="3"/>
      <c r="MRJ1007" s="3"/>
      <c r="MRK1007" s="3"/>
      <c r="MRL1007" s="3"/>
      <c r="MRM1007" s="3"/>
      <c r="MRN1007" s="3"/>
      <c r="MRO1007" s="3"/>
      <c r="MRP1007" s="3"/>
      <c r="MRQ1007" s="3"/>
      <c r="MRR1007" s="3"/>
      <c r="MRS1007" s="3"/>
      <c r="MRT1007" s="3"/>
      <c r="MRU1007" s="3"/>
      <c r="MRV1007" s="3"/>
      <c r="MRW1007" s="3"/>
      <c r="MRX1007" s="3"/>
      <c r="MRY1007" s="3"/>
      <c r="MRZ1007" s="3"/>
      <c r="MSA1007" s="3"/>
      <c r="MSB1007" s="3"/>
      <c r="MSC1007" s="3"/>
      <c r="MSD1007" s="3"/>
      <c r="MSE1007" s="3"/>
      <c r="MSF1007" s="3"/>
      <c r="MSG1007" s="3"/>
      <c r="MSH1007" s="3"/>
      <c r="MSI1007" s="3"/>
      <c r="MSJ1007" s="3"/>
      <c r="MSK1007" s="3"/>
      <c r="MSL1007" s="3"/>
      <c r="MSM1007" s="3"/>
      <c r="MSN1007" s="3"/>
      <c r="MSO1007" s="3"/>
      <c r="MSP1007" s="3"/>
      <c r="MSQ1007" s="3"/>
      <c r="MSR1007" s="3"/>
      <c r="MSS1007" s="3"/>
      <c r="MST1007" s="3"/>
      <c r="MSU1007" s="3"/>
      <c r="MSV1007" s="3"/>
      <c r="MSW1007" s="3"/>
      <c r="MSX1007" s="3"/>
      <c r="MSY1007" s="3"/>
      <c r="MSZ1007" s="3"/>
      <c r="MTA1007" s="3"/>
      <c r="MTB1007" s="3"/>
      <c r="MTC1007" s="3"/>
      <c r="MTD1007" s="3"/>
      <c r="MTE1007" s="3"/>
      <c r="MTF1007" s="3"/>
      <c r="MTG1007" s="3"/>
      <c r="MTH1007" s="3"/>
      <c r="MTI1007" s="3"/>
      <c r="MTJ1007" s="3"/>
      <c r="MTK1007" s="3"/>
      <c r="MTL1007" s="3"/>
      <c r="MTM1007" s="3"/>
      <c r="MTN1007" s="3"/>
      <c r="MTO1007" s="3"/>
      <c r="MTP1007" s="3"/>
      <c r="MTQ1007" s="3"/>
      <c r="MTR1007" s="3"/>
      <c r="MTS1007" s="3"/>
      <c r="MTT1007" s="3"/>
      <c r="MTU1007" s="3"/>
      <c r="MTV1007" s="3"/>
      <c r="MTW1007" s="3"/>
      <c r="MTX1007" s="3"/>
      <c r="MTY1007" s="3"/>
      <c r="MTZ1007" s="3"/>
      <c r="MUA1007" s="3"/>
      <c r="MUB1007" s="3"/>
      <c r="MUC1007" s="3"/>
      <c r="MUD1007" s="3"/>
      <c r="MUE1007" s="3"/>
      <c r="MUF1007" s="3"/>
      <c r="MUG1007" s="3"/>
      <c r="MUH1007" s="3"/>
      <c r="MUI1007" s="3"/>
      <c r="MUJ1007" s="3"/>
      <c r="MUK1007" s="3"/>
      <c r="MUL1007" s="3"/>
      <c r="MUM1007" s="3"/>
      <c r="MUN1007" s="3"/>
      <c r="MUO1007" s="3"/>
      <c r="MUP1007" s="3"/>
      <c r="MUQ1007" s="3"/>
      <c r="MUR1007" s="3"/>
      <c r="MUS1007" s="3"/>
      <c r="MUT1007" s="3"/>
      <c r="MUU1007" s="3"/>
      <c r="MUV1007" s="3"/>
      <c r="MUW1007" s="3"/>
      <c r="MUX1007" s="3"/>
      <c r="MUY1007" s="3"/>
      <c r="MUZ1007" s="3"/>
      <c r="MVA1007" s="3"/>
      <c r="MVB1007" s="3"/>
      <c r="MVC1007" s="3"/>
      <c r="MVD1007" s="3"/>
      <c r="MVE1007" s="3"/>
      <c r="MVF1007" s="3"/>
      <c r="MVG1007" s="3"/>
      <c r="MVH1007" s="3"/>
      <c r="MVI1007" s="3"/>
      <c r="MVJ1007" s="3"/>
      <c r="MVK1007" s="3"/>
      <c r="MVL1007" s="3"/>
      <c r="MVM1007" s="3"/>
      <c r="MVN1007" s="3"/>
      <c r="MVO1007" s="3"/>
      <c r="MVP1007" s="3"/>
      <c r="MVQ1007" s="3"/>
      <c r="MVR1007" s="3"/>
      <c r="MVS1007" s="3"/>
      <c r="MVT1007" s="3"/>
      <c r="MVU1007" s="3"/>
      <c r="MVV1007" s="3"/>
      <c r="MVW1007" s="3"/>
      <c r="MVX1007" s="3"/>
      <c r="MVY1007" s="3"/>
      <c r="MVZ1007" s="3"/>
      <c r="MWA1007" s="3"/>
      <c r="MWB1007" s="3"/>
      <c r="MWC1007" s="3"/>
      <c r="MWD1007" s="3"/>
      <c r="MWE1007" s="3"/>
      <c r="MWF1007" s="3"/>
      <c r="MWG1007" s="3"/>
      <c r="MWH1007" s="3"/>
      <c r="MWI1007" s="3"/>
      <c r="MWJ1007" s="3"/>
      <c r="MWK1007" s="3"/>
      <c r="MWL1007" s="3"/>
      <c r="MWM1007" s="3"/>
      <c r="MWN1007" s="3"/>
      <c r="MWO1007" s="3"/>
      <c r="MWP1007" s="3"/>
      <c r="MWQ1007" s="3"/>
      <c r="MWR1007" s="3"/>
      <c r="MWS1007" s="3"/>
      <c r="MWT1007" s="3"/>
      <c r="MWU1007" s="3"/>
      <c r="MWV1007" s="3"/>
      <c r="MWW1007" s="3"/>
      <c r="MWX1007" s="3"/>
      <c r="MWY1007" s="3"/>
      <c r="MWZ1007" s="3"/>
      <c r="MXA1007" s="3"/>
      <c r="MXB1007" s="3"/>
      <c r="MXC1007" s="3"/>
      <c r="MXD1007" s="3"/>
      <c r="MXE1007" s="3"/>
      <c r="MXF1007" s="3"/>
      <c r="MXG1007" s="3"/>
      <c r="MXH1007" s="3"/>
      <c r="MXI1007" s="3"/>
      <c r="MXJ1007" s="3"/>
      <c r="MXK1007" s="3"/>
      <c r="MXL1007" s="3"/>
      <c r="MXM1007" s="3"/>
      <c r="MXN1007" s="3"/>
      <c r="MXO1007" s="3"/>
      <c r="MXP1007" s="3"/>
      <c r="MXQ1007" s="3"/>
      <c r="MXR1007" s="3"/>
      <c r="MXS1007" s="3"/>
      <c r="MXT1007" s="3"/>
      <c r="MXU1007" s="3"/>
      <c r="MXV1007" s="3"/>
      <c r="MXW1007" s="3"/>
      <c r="MXX1007" s="3"/>
      <c r="MXY1007" s="3"/>
      <c r="MXZ1007" s="3"/>
      <c r="MYA1007" s="3"/>
      <c r="MYB1007" s="3"/>
      <c r="MYC1007" s="3"/>
      <c r="MYD1007" s="3"/>
      <c r="MYE1007" s="3"/>
      <c r="MYF1007" s="3"/>
      <c r="MYG1007" s="3"/>
      <c r="MYH1007" s="3"/>
      <c r="MYI1007" s="3"/>
      <c r="MYJ1007" s="3"/>
      <c r="MYK1007" s="3"/>
      <c r="MYL1007" s="3"/>
      <c r="MYM1007" s="3"/>
      <c r="MYN1007" s="3"/>
      <c r="MYO1007" s="3"/>
      <c r="MYP1007" s="3"/>
      <c r="MYQ1007" s="3"/>
      <c r="MYR1007" s="3"/>
      <c r="MYS1007" s="3"/>
      <c r="MYT1007" s="3"/>
      <c r="MYU1007" s="3"/>
      <c r="MYV1007" s="3"/>
      <c r="MYW1007" s="3"/>
      <c r="MYX1007" s="3"/>
      <c r="MYY1007" s="3"/>
      <c r="MYZ1007" s="3"/>
      <c r="MZA1007" s="3"/>
      <c r="MZB1007" s="3"/>
      <c r="MZC1007" s="3"/>
      <c r="MZD1007" s="3"/>
      <c r="MZE1007" s="3"/>
      <c r="MZF1007" s="3"/>
      <c r="MZG1007" s="3"/>
      <c r="MZH1007" s="3"/>
      <c r="MZI1007" s="3"/>
      <c r="MZJ1007" s="3"/>
      <c r="MZK1007" s="3"/>
      <c r="MZL1007" s="3"/>
      <c r="MZM1007" s="3"/>
      <c r="MZN1007" s="3"/>
      <c r="MZO1007" s="3"/>
      <c r="MZP1007" s="3"/>
      <c r="MZQ1007" s="3"/>
      <c r="MZR1007" s="3"/>
      <c r="MZS1007" s="3"/>
      <c r="MZT1007" s="3"/>
      <c r="MZU1007" s="3"/>
      <c r="MZV1007" s="3"/>
      <c r="MZW1007" s="3"/>
      <c r="MZX1007" s="3"/>
      <c r="MZY1007" s="3"/>
      <c r="MZZ1007" s="3"/>
      <c r="NAA1007" s="3"/>
      <c r="NAB1007" s="3"/>
      <c r="NAC1007" s="3"/>
      <c r="NAD1007" s="3"/>
      <c r="NAE1007" s="3"/>
      <c r="NAF1007" s="3"/>
      <c r="NAG1007" s="3"/>
      <c r="NAH1007" s="3"/>
      <c r="NAI1007" s="3"/>
      <c r="NAJ1007" s="3"/>
      <c r="NAK1007" s="3"/>
      <c r="NAL1007" s="3"/>
      <c r="NAM1007" s="3"/>
      <c r="NAN1007" s="3"/>
      <c r="NAO1007" s="3"/>
      <c r="NAP1007" s="3"/>
      <c r="NAQ1007" s="3"/>
      <c r="NAR1007" s="3"/>
      <c r="NAS1007" s="3"/>
      <c r="NAT1007" s="3"/>
      <c r="NAU1007" s="3"/>
      <c r="NAV1007" s="3"/>
      <c r="NAW1007" s="3"/>
      <c r="NAX1007" s="3"/>
      <c r="NAY1007" s="3"/>
      <c r="NAZ1007" s="3"/>
      <c r="NBA1007" s="3"/>
      <c r="NBB1007" s="3"/>
      <c r="NBC1007" s="3"/>
      <c r="NBD1007" s="3"/>
      <c r="NBE1007" s="3"/>
      <c r="NBF1007" s="3"/>
      <c r="NBG1007" s="3"/>
      <c r="NBH1007" s="3"/>
      <c r="NBI1007" s="3"/>
      <c r="NBJ1007" s="3"/>
      <c r="NBK1007" s="3"/>
      <c r="NBL1007" s="3"/>
      <c r="NBM1007" s="3"/>
      <c r="NBN1007" s="3"/>
      <c r="NBO1007" s="3"/>
      <c r="NBP1007" s="3"/>
      <c r="NBQ1007" s="3"/>
      <c r="NBR1007" s="3"/>
      <c r="NBS1007" s="3"/>
      <c r="NBT1007" s="3"/>
      <c r="NBU1007" s="3"/>
      <c r="NBV1007" s="3"/>
      <c r="NBW1007" s="3"/>
      <c r="NBX1007" s="3"/>
      <c r="NBY1007" s="3"/>
      <c r="NBZ1007" s="3"/>
      <c r="NCA1007" s="3"/>
      <c r="NCB1007" s="3"/>
      <c r="NCC1007" s="3"/>
      <c r="NCD1007" s="3"/>
      <c r="NCE1007" s="3"/>
      <c r="NCF1007" s="3"/>
      <c r="NCG1007" s="3"/>
      <c r="NCH1007" s="3"/>
      <c r="NCI1007" s="3"/>
      <c r="NCJ1007" s="3"/>
      <c r="NCK1007" s="3"/>
      <c r="NCL1007" s="3"/>
      <c r="NCM1007" s="3"/>
      <c r="NCN1007" s="3"/>
      <c r="NCO1007" s="3"/>
      <c r="NCP1007" s="3"/>
      <c r="NCQ1007" s="3"/>
      <c r="NCR1007" s="3"/>
      <c r="NCS1007" s="3"/>
      <c r="NCT1007" s="3"/>
      <c r="NCU1007" s="3"/>
      <c r="NCV1007" s="3"/>
      <c r="NCW1007" s="3"/>
      <c r="NCX1007" s="3"/>
      <c r="NCY1007" s="3"/>
      <c r="NCZ1007" s="3"/>
      <c r="NDA1007" s="3"/>
      <c r="NDB1007" s="3"/>
      <c r="NDC1007" s="3"/>
      <c r="NDD1007" s="3"/>
      <c r="NDE1007" s="3"/>
      <c r="NDF1007" s="3"/>
      <c r="NDG1007" s="3"/>
      <c r="NDH1007" s="3"/>
      <c r="NDI1007" s="3"/>
      <c r="NDJ1007" s="3"/>
      <c r="NDK1007" s="3"/>
      <c r="NDL1007" s="3"/>
      <c r="NDM1007" s="3"/>
      <c r="NDN1007" s="3"/>
      <c r="NDO1007" s="3"/>
      <c r="NDP1007" s="3"/>
      <c r="NDQ1007" s="3"/>
      <c r="NDR1007" s="3"/>
      <c r="NDS1007" s="3"/>
      <c r="NDT1007" s="3"/>
      <c r="NDU1007" s="3"/>
      <c r="NDV1007" s="3"/>
      <c r="NDW1007" s="3"/>
      <c r="NDX1007" s="3"/>
      <c r="NDY1007" s="3"/>
      <c r="NDZ1007" s="3"/>
      <c r="NEA1007" s="3"/>
      <c r="NEB1007" s="3"/>
      <c r="NEC1007" s="3"/>
      <c r="NED1007" s="3"/>
      <c r="NEE1007" s="3"/>
      <c r="NEF1007" s="3"/>
      <c r="NEG1007" s="3"/>
      <c r="NEH1007" s="3"/>
      <c r="NEI1007" s="3"/>
      <c r="NEJ1007" s="3"/>
      <c r="NEK1007" s="3"/>
      <c r="NEL1007" s="3"/>
      <c r="NEM1007" s="3"/>
      <c r="NEN1007" s="3"/>
      <c r="NEO1007" s="3"/>
      <c r="NEP1007" s="3"/>
      <c r="NEQ1007" s="3"/>
      <c r="NER1007" s="3"/>
      <c r="NES1007" s="3"/>
      <c r="NET1007" s="3"/>
      <c r="NEU1007" s="3"/>
      <c r="NEV1007" s="3"/>
      <c r="NEW1007" s="3"/>
      <c r="NEX1007" s="3"/>
      <c r="NEY1007" s="3"/>
      <c r="NEZ1007" s="3"/>
      <c r="NFA1007" s="3"/>
      <c r="NFB1007" s="3"/>
      <c r="NFC1007" s="3"/>
      <c r="NFD1007" s="3"/>
      <c r="NFE1007" s="3"/>
      <c r="NFF1007" s="3"/>
      <c r="NFG1007" s="3"/>
      <c r="NFH1007" s="3"/>
      <c r="NFI1007" s="3"/>
      <c r="NFJ1007" s="3"/>
      <c r="NFK1007" s="3"/>
      <c r="NFL1007" s="3"/>
      <c r="NFM1007" s="3"/>
      <c r="NFN1007" s="3"/>
      <c r="NFO1007" s="3"/>
      <c r="NFP1007" s="3"/>
      <c r="NFQ1007" s="3"/>
      <c r="NFR1007" s="3"/>
      <c r="NFS1007" s="3"/>
      <c r="NFT1007" s="3"/>
      <c r="NFU1007" s="3"/>
      <c r="NFV1007" s="3"/>
      <c r="NFW1007" s="3"/>
      <c r="NFX1007" s="3"/>
      <c r="NFY1007" s="3"/>
      <c r="NFZ1007" s="3"/>
      <c r="NGA1007" s="3"/>
      <c r="NGB1007" s="3"/>
      <c r="NGC1007" s="3"/>
      <c r="NGD1007" s="3"/>
      <c r="NGE1007" s="3"/>
      <c r="NGF1007" s="3"/>
      <c r="NGG1007" s="3"/>
      <c r="NGH1007" s="3"/>
      <c r="NGI1007" s="3"/>
      <c r="NGJ1007" s="3"/>
      <c r="NGK1007" s="3"/>
      <c r="NGL1007" s="3"/>
      <c r="NGM1007" s="3"/>
      <c r="NGN1007" s="3"/>
      <c r="NGO1007" s="3"/>
      <c r="NGP1007" s="3"/>
      <c r="NGQ1007" s="3"/>
      <c r="NGR1007" s="3"/>
      <c r="NGS1007" s="3"/>
      <c r="NGT1007" s="3"/>
      <c r="NGU1007" s="3"/>
      <c r="NGV1007" s="3"/>
      <c r="NGW1007" s="3"/>
      <c r="NGX1007" s="3"/>
      <c r="NGY1007" s="3"/>
      <c r="NGZ1007" s="3"/>
      <c r="NHA1007" s="3"/>
      <c r="NHB1007" s="3"/>
      <c r="NHC1007" s="3"/>
      <c r="NHD1007" s="3"/>
      <c r="NHE1007" s="3"/>
      <c r="NHF1007" s="3"/>
      <c r="NHG1007" s="3"/>
      <c r="NHH1007" s="3"/>
      <c r="NHI1007" s="3"/>
      <c r="NHJ1007" s="3"/>
      <c r="NHK1007" s="3"/>
      <c r="NHL1007" s="3"/>
      <c r="NHM1007" s="3"/>
      <c r="NHN1007" s="3"/>
      <c r="NHO1007" s="3"/>
      <c r="NHP1007" s="3"/>
      <c r="NHQ1007" s="3"/>
      <c r="NHR1007" s="3"/>
      <c r="NHS1007" s="3"/>
      <c r="NHT1007" s="3"/>
      <c r="NHU1007" s="3"/>
      <c r="NHV1007" s="3"/>
      <c r="NHW1007" s="3"/>
      <c r="NHX1007" s="3"/>
      <c r="NHY1007" s="3"/>
      <c r="NHZ1007" s="3"/>
      <c r="NIA1007" s="3"/>
      <c r="NIB1007" s="3"/>
      <c r="NIC1007" s="3"/>
      <c r="NID1007" s="3"/>
      <c r="NIE1007" s="3"/>
      <c r="NIF1007" s="3"/>
      <c r="NIG1007" s="3"/>
      <c r="NIH1007" s="3"/>
      <c r="NII1007" s="3"/>
      <c r="NIJ1007" s="3"/>
      <c r="NIK1007" s="3"/>
      <c r="NIL1007" s="3"/>
      <c r="NIM1007" s="3"/>
      <c r="NIN1007" s="3"/>
      <c r="NIO1007" s="3"/>
      <c r="NIP1007" s="3"/>
      <c r="NIQ1007" s="3"/>
      <c r="NIR1007" s="3"/>
      <c r="NIS1007" s="3"/>
      <c r="NIT1007" s="3"/>
      <c r="NIU1007" s="3"/>
      <c r="NIV1007" s="3"/>
      <c r="NIW1007" s="3"/>
      <c r="NIX1007" s="3"/>
      <c r="NIY1007" s="3"/>
      <c r="NIZ1007" s="3"/>
      <c r="NJA1007" s="3"/>
      <c r="NJB1007" s="3"/>
      <c r="NJC1007" s="3"/>
      <c r="NJD1007" s="3"/>
      <c r="NJE1007" s="3"/>
      <c r="NJF1007" s="3"/>
      <c r="NJG1007" s="3"/>
      <c r="NJH1007" s="3"/>
      <c r="NJI1007" s="3"/>
      <c r="NJJ1007" s="3"/>
      <c r="NJK1007" s="3"/>
      <c r="NJL1007" s="3"/>
      <c r="NJM1007" s="3"/>
      <c r="NJN1007" s="3"/>
      <c r="NJO1007" s="3"/>
      <c r="NJP1007" s="3"/>
      <c r="NJQ1007" s="3"/>
      <c r="NJR1007" s="3"/>
      <c r="NJS1007" s="3"/>
      <c r="NJT1007" s="3"/>
      <c r="NJU1007" s="3"/>
      <c r="NJV1007" s="3"/>
      <c r="NJW1007" s="3"/>
      <c r="NJX1007" s="3"/>
      <c r="NJY1007" s="3"/>
      <c r="NJZ1007" s="3"/>
      <c r="NKA1007" s="3"/>
      <c r="NKB1007" s="3"/>
      <c r="NKC1007" s="3"/>
      <c r="NKD1007" s="3"/>
      <c r="NKE1007" s="3"/>
      <c r="NKF1007" s="3"/>
      <c r="NKG1007" s="3"/>
      <c r="NKH1007" s="3"/>
      <c r="NKI1007" s="3"/>
      <c r="NKJ1007" s="3"/>
      <c r="NKK1007" s="3"/>
      <c r="NKL1007" s="3"/>
      <c r="NKM1007" s="3"/>
      <c r="NKN1007" s="3"/>
      <c r="NKO1007" s="3"/>
      <c r="NKP1007" s="3"/>
      <c r="NKQ1007" s="3"/>
      <c r="NKR1007" s="3"/>
      <c r="NKS1007" s="3"/>
      <c r="NKT1007" s="3"/>
      <c r="NKU1007" s="3"/>
      <c r="NKV1007" s="3"/>
      <c r="NKW1007" s="3"/>
      <c r="NKX1007" s="3"/>
      <c r="NKY1007" s="3"/>
      <c r="NKZ1007" s="3"/>
      <c r="NLA1007" s="3"/>
      <c r="NLB1007" s="3"/>
      <c r="NLC1007" s="3"/>
      <c r="NLD1007" s="3"/>
      <c r="NLE1007" s="3"/>
      <c r="NLF1007" s="3"/>
      <c r="NLG1007" s="3"/>
      <c r="NLH1007" s="3"/>
      <c r="NLI1007" s="3"/>
      <c r="NLJ1007" s="3"/>
      <c r="NLK1007" s="3"/>
      <c r="NLL1007" s="3"/>
      <c r="NLM1007" s="3"/>
      <c r="NLN1007" s="3"/>
      <c r="NLO1007" s="3"/>
      <c r="NLP1007" s="3"/>
      <c r="NLQ1007" s="3"/>
      <c r="NLR1007" s="3"/>
      <c r="NLS1007" s="3"/>
      <c r="NLT1007" s="3"/>
      <c r="NLU1007" s="3"/>
      <c r="NLV1007" s="3"/>
      <c r="NLW1007" s="3"/>
      <c r="NLX1007" s="3"/>
      <c r="NLY1007" s="3"/>
      <c r="NLZ1007" s="3"/>
      <c r="NMA1007" s="3"/>
      <c r="NMB1007" s="3"/>
      <c r="NMC1007" s="3"/>
      <c r="NMD1007" s="3"/>
      <c r="NME1007" s="3"/>
      <c r="NMF1007" s="3"/>
      <c r="NMG1007" s="3"/>
      <c r="NMH1007" s="3"/>
      <c r="NMI1007" s="3"/>
      <c r="NMJ1007" s="3"/>
      <c r="NMK1007" s="3"/>
      <c r="NML1007" s="3"/>
      <c r="NMM1007" s="3"/>
      <c r="NMN1007" s="3"/>
      <c r="NMO1007" s="3"/>
      <c r="NMP1007" s="3"/>
      <c r="NMQ1007" s="3"/>
      <c r="NMR1007" s="3"/>
      <c r="NMS1007" s="3"/>
      <c r="NMT1007" s="3"/>
      <c r="NMU1007" s="3"/>
      <c r="NMV1007" s="3"/>
      <c r="NMW1007" s="3"/>
      <c r="NMX1007" s="3"/>
      <c r="NMY1007" s="3"/>
      <c r="NMZ1007" s="3"/>
      <c r="NNA1007" s="3"/>
      <c r="NNB1007" s="3"/>
      <c r="NNC1007" s="3"/>
      <c r="NND1007" s="3"/>
      <c r="NNE1007" s="3"/>
      <c r="NNF1007" s="3"/>
      <c r="NNG1007" s="3"/>
      <c r="NNH1007" s="3"/>
      <c r="NNI1007" s="3"/>
      <c r="NNJ1007" s="3"/>
      <c r="NNK1007" s="3"/>
      <c r="NNL1007" s="3"/>
      <c r="NNM1007" s="3"/>
      <c r="NNN1007" s="3"/>
      <c r="NNO1007" s="3"/>
      <c r="NNP1007" s="3"/>
      <c r="NNQ1007" s="3"/>
      <c r="NNR1007" s="3"/>
      <c r="NNS1007" s="3"/>
      <c r="NNT1007" s="3"/>
      <c r="NNU1007" s="3"/>
      <c r="NNV1007" s="3"/>
      <c r="NNW1007" s="3"/>
      <c r="NNX1007" s="3"/>
      <c r="NNY1007" s="3"/>
      <c r="NNZ1007" s="3"/>
      <c r="NOA1007" s="3"/>
      <c r="NOB1007" s="3"/>
      <c r="NOC1007" s="3"/>
      <c r="NOD1007" s="3"/>
      <c r="NOE1007" s="3"/>
      <c r="NOF1007" s="3"/>
      <c r="NOG1007" s="3"/>
      <c r="NOH1007" s="3"/>
      <c r="NOI1007" s="3"/>
      <c r="NOJ1007" s="3"/>
      <c r="NOK1007" s="3"/>
      <c r="NOL1007" s="3"/>
      <c r="NOM1007" s="3"/>
      <c r="NON1007" s="3"/>
      <c r="NOO1007" s="3"/>
      <c r="NOP1007" s="3"/>
      <c r="NOQ1007" s="3"/>
      <c r="NOR1007" s="3"/>
      <c r="NOS1007" s="3"/>
      <c r="NOT1007" s="3"/>
      <c r="NOU1007" s="3"/>
      <c r="NOV1007" s="3"/>
      <c r="NOW1007" s="3"/>
      <c r="NOX1007" s="3"/>
      <c r="NOY1007" s="3"/>
      <c r="NOZ1007" s="3"/>
      <c r="NPA1007" s="3"/>
      <c r="NPB1007" s="3"/>
      <c r="NPC1007" s="3"/>
      <c r="NPD1007" s="3"/>
      <c r="NPE1007" s="3"/>
      <c r="NPF1007" s="3"/>
      <c r="NPG1007" s="3"/>
      <c r="NPH1007" s="3"/>
      <c r="NPI1007" s="3"/>
      <c r="NPJ1007" s="3"/>
      <c r="NPK1007" s="3"/>
      <c r="NPL1007" s="3"/>
      <c r="NPM1007" s="3"/>
      <c r="NPN1007" s="3"/>
      <c r="NPO1007" s="3"/>
      <c r="NPP1007" s="3"/>
      <c r="NPQ1007" s="3"/>
      <c r="NPR1007" s="3"/>
      <c r="NPS1007" s="3"/>
      <c r="NPT1007" s="3"/>
      <c r="NPU1007" s="3"/>
      <c r="NPV1007" s="3"/>
      <c r="NPW1007" s="3"/>
      <c r="NPX1007" s="3"/>
      <c r="NPY1007" s="3"/>
      <c r="NPZ1007" s="3"/>
      <c r="NQA1007" s="3"/>
      <c r="NQB1007" s="3"/>
      <c r="NQC1007" s="3"/>
      <c r="NQD1007" s="3"/>
      <c r="NQE1007" s="3"/>
      <c r="NQF1007" s="3"/>
      <c r="NQG1007" s="3"/>
      <c r="NQH1007" s="3"/>
      <c r="NQI1007" s="3"/>
      <c r="NQJ1007" s="3"/>
      <c r="NQK1007" s="3"/>
      <c r="NQL1007" s="3"/>
      <c r="NQM1007" s="3"/>
      <c r="NQN1007" s="3"/>
      <c r="NQO1007" s="3"/>
      <c r="NQP1007" s="3"/>
      <c r="NQQ1007" s="3"/>
      <c r="NQR1007" s="3"/>
      <c r="NQS1007" s="3"/>
      <c r="NQT1007" s="3"/>
      <c r="NQU1007" s="3"/>
      <c r="NQV1007" s="3"/>
      <c r="NQW1007" s="3"/>
      <c r="NQX1007" s="3"/>
      <c r="NQY1007" s="3"/>
      <c r="NQZ1007" s="3"/>
      <c r="NRA1007" s="3"/>
      <c r="NRB1007" s="3"/>
      <c r="NRC1007" s="3"/>
      <c r="NRD1007" s="3"/>
      <c r="NRE1007" s="3"/>
      <c r="NRF1007" s="3"/>
      <c r="NRG1007" s="3"/>
      <c r="NRH1007" s="3"/>
      <c r="NRI1007" s="3"/>
      <c r="NRJ1007" s="3"/>
      <c r="NRK1007" s="3"/>
      <c r="NRL1007" s="3"/>
      <c r="NRM1007" s="3"/>
      <c r="NRN1007" s="3"/>
      <c r="NRO1007" s="3"/>
      <c r="NRP1007" s="3"/>
      <c r="NRQ1007" s="3"/>
      <c r="NRR1007" s="3"/>
      <c r="NRS1007" s="3"/>
      <c r="NRT1007" s="3"/>
      <c r="NRU1007" s="3"/>
      <c r="NRV1007" s="3"/>
      <c r="NRW1007" s="3"/>
      <c r="NRX1007" s="3"/>
      <c r="NRY1007" s="3"/>
      <c r="NRZ1007" s="3"/>
      <c r="NSA1007" s="3"/>
      <c r="NSB1007" s="3"/>
      <c r="NSC1007" s="3"/>
      <c r="NSD1007" s="3"/>
      <c r="NSE1007" s="3"/>
      <c r="NSF1007" s="3"/>
      <c r="NSG1007" s="3"/>
      <c r="NSH1007" s="3"/>
      <c r="NSI1007" s="3"/>
      <c r="NSJ1007" s="3"/>
      <c r="NSK1007" s="3"/>
      <c r="NSL1007" s="3"/>
      <c r="NSM1007" s="3"/>
      <c r="NSN1007" s="3"/>
      <c r="NSO1007" s="3"/>
      <c r="NSP1007" s="3"/>
      <c r="NSQ1007" s="3"/>
      <c r="NSR1007" s="3"/>
      <c r="NSS1007" s="3"/>
      <c r="NST1007" s="3"/>
      <c r="NSU1007" s="3"/>
      <c r="NSV1007" s="3"/>
      <c r="NSW1007" s="3"/>
      <c r="NSX1007" s="3"/>
      <c r="NSY1007" s="3"/>
      <c r="NSZ1007" s="3"/>
      <c r="NTA1007" s="3"/>
      <c r="NTB1007" s="3"/>
      <c r="NTC1007" s="3"/>
      <c r="NTD1007" s="3"/>
      <c r="NTE1007" s="3"/>
      <c r="NTF1007" s="3"/>
      <c r="NTG1007" s="3"/>
      <c r="NTH1007" s="3"/>
      <c r="NTI1007" s="3"/>
      <c r="NTJ1007" s="3"/>
      <c r="NTK1007" s="3"/>
      <c r="NTL1007" s="3"/>
      <c r="NTM1007" s="3"/>
      <c r="NTN1007" s="3"/>
      <c r="NTO1007" s="3"/>
      <c r="NTP1007" s="3"/>
      <c r="NTQ1007" s="3"/>
      <c r="NTR1007" s="3"/>
      <c r="NTS1007" s="3"/>
      <c r="NTT1007" s="3"/>
      <c r="NTU1007" s="3"/>
      <c r="NTV1007" s="3"/>
      <c r="NTW1007" s="3"/>
      <c r="NTX1007" s="3"/>
      <c r="NTY1007" s="3"/>
      <c r="NTZ1007" s="3"/>
      <c r="NUA1007" s="3"/>
      <c r="NUB1007" s="3"/>
      <c r="NUC1007" s="3"/>
      <c r="NUD1007" s="3"/>
      <c r="NUE1007" s="3"/>
      <c r="NUF1007" s="3"/>
      <c r="NUG1007" s="3"/>
      <c r="NUH1007" s="3"/>
      <c r="NUI1007" s="3"/>
      <c r="NUJ1007" s="3"/>
      <c r="NUK1007" s="3"/>
      <c r="NUL1007" s="3"/>
      <c r="NUM1007" s="3"/>
      <c r="NUN1007" s="3"/>
      <c r="NUO1007" s="3"/>
      <c r="NUP1007" s="3"/>
      <c r="NUQ1007" s="3"/>
      <c r="NUR1007" s="3"/>
      <c r="NUS1007" s="3"/>
      <c r="NUT1007" s="3"/>
      <c r="NUU1007" s="3"/>
      <c r="NUV1007" s="3"/>
      <c r="NUW1007" s="3"/>
      <c r="NUX1007" s="3"/>
      <c r="NUY1007" s="3"/>
      <c r="NUZ1007" s="3"/>
      <c r="NVA1007" s="3"/>
      <c r="NVB1007" s="3"/>
      <c r="NVC1007" s="3"/>
      <c r="NVD1007" s="3"/>
      <c r="NVE1007" s="3"/>
      <c r="NVF1007" s="3"/>
      <c r="NVG1007" s="3"/>
      <c r="NVH1007" s="3"/>
      <c r="NVI1007" s="3"/>
      <c r="NVJ1007" s="3"/>
      <c r="NVK1007" s="3"/>
      <c r="NVL1007" s="3"/>
      <c r="NVM1007" s="3"/>
      <c r="NVN1007" s="3"/>
      <c r="NVO1007" s="3"/>
      <c r="NVP1007" s="3"/>
      <c r="NVQ1007" s="3"/>
      <c r="NVR1007" s="3"/>
      <c r="NVS1007" s="3"/>
      <c r="NVT1007" s="3"/>
      <c r="NVU1007" s="3"/>
      <c r="NVV1007" s="3"/>
      <c r="NVW1007" s="3"/>
      <c r="NVX1007" s="3"/>
      <c r="NVY1007" s="3"/>
      <c r="NVZ1007" s="3"/>
      <c r="NWA1007" s="3"/>
      <c r="NWB1007" s="3"/>
      <c r="NWC1007" s="3"/>
      <c r="NWD1007" s="3"/>
      <c r="NWE1007" s="3"/>
      <c r="NWF1007" s="3"/>
      <c r="NWG1007" s="3"/>
      <c r="NWH1007" s="3"/>
      <c r="NWI1007" s="3"/>
      <c r="NWJ1007" s="3"/>
      <c r="NWK1007" s="3"/>
      <c r="NWL1007" s="3"/>
      <c r="NWM1007" s="3"/>
      <c r="NWN1007" s="3"/>
      <c r="NWO1007" s="3"/>
      <c r="NWP1007" s="3"/>
      <c r="NWQ1007" s="3"/>
      <c r="NWR1007" s="3"/>
      <c r="NWS1007" s="3"/>
      <c r="NWT1007" s="3"/>
      <c r="NWU1007" s="3"/>
      <c r="NWV1007" s="3"/>
      <c r="NWW1007" s="3"/>
      <c r="NWX1007" s="3"/>
      <c r="NWY1007" s="3"/>
      <c r="NWZ1007" s="3"/>
      <c r="NXA1007" s="3"/>
      <c r="NXB1007" s="3"/>
      <c r="NXC1007" s="3"/>
      <c r="NXD1007" s="3"/>
      <c r="NXE1007" s="3"/>
      <c r="NXF1007" s="3"/>
      <c r="NXG1007" s="3"/>
      <c r="NXH1007" s="3"/>
      <c r="NXI1007" s="3"/>
      <c r="NXJ1007" s="3"/>
      <c r="NXK1007" s="3"/>
      <c r="NXL1007" s="3"/>
      <c r="NXM1007" s="3"/>
      <c r="NXN1007" s="3"/>
      <c r="NXO1007" s="3"/>
      <c r="NXP1007" s="3"/>
      <c r="NXQ1007" s="3"/>
      <c r="NXR1007" s="3"/>
      <c r="NXS1007" s="3"/>
      <c r="NXT1007" s="3"/>
      <c r="NXU1007" s="3"/>
      <c r="NXV1007" s="3"/>
      <c r="NXW1007" s="3"/>
      <c r="NXX1007" s="3"/>
      <c r="NXY1007" s="3"/>
      <c r="NXZ1007" s="3"/>
      <c r="NYA1007" s="3"/>
      <c r="NYB1007" s="3"/>
      <c r="NYC1007" s="3"/>
      <c r="NYD1007" s="3"/>
      <c r="NYE1007" s="3"/>
      <c r="NYF1007" s="3"/>
      <c r="NYG1007" s="3"/>
      <c r="NYH1007" s="3"/>
      <c r="NYI1007" s="3"/>
      <c r="NYJ1007" s="3"/>
      <c r="NYK1007" s="3"/>
      <c r="NYL1007" s="3"/>
      <c r="NYM1007" s="3"/>
      <c r="NYN1007" s="3"/>
      <c r="NYO1007" s="3"/>
      <c r="NYP1007" s="3"/>
      <c r="NYQ1007" s="3"/>
      <c r="NYR1007" s="3"/>
      <c r="NYS1007" s="3"/>
      <c r="NYT1007" s="3"/>
      <c r="NYU1007" s="3"/>
      <c r="NYV1007" s="3"/>
      <c r="NYW1007" s="3"/>
      <c r="NYX1007" s="3"/>
      <c r="NYY1007" s="3"/>
      <c r="NYZ1007" s="3"/>
      <c r="NZA1007" s="3"/>
      <c r="NZB1007" s="3"/>
      <c r="NZC1007" s="3"/>
      <c r="NZD1007" s="3"/>
      <c r="NZE1007" s="3"/>
      <c r="NZF1007" s="3"/>
      <c r="NZG1007" s="3"/>
      <c r="NZH1007" s="3"/>
      <c r="NZI1007" s="3"/>
      <c r="NZJ1007" s="3"/>
      <c r="NZK1007" s="3"/>
      <c r="NZL1007" s="3"/>
      <c r="NZM1007" s="3"/>
      <c r="NZN1007" s="3"/>
      <c r="NZO1007" s="3"/>
      <c r="NZP1007" s="3"/>
      <c r="NZQ1007" s="3"/>
      <c r="NZR1007" s="3"/>
      <c r="NZS1007" s="3"/>
      <c r="NZT1007" s="3"/>
      <c r="NZU1007" s="3"/>
      <c r="NZV1007" s="3"/>
      <c r="NZW1007" s="3"/>
      <c r="NZX1007" s="3"/>
      <c r="NZY1007" s="3"/>
      <c r="NZZ1007" s="3"/>
      <c r="OAA1007" s="3"/>
      <c r="OAB1007" s="3"/>
      <c r="OAC1007" s="3"/>
      <c r="OAD1007" s="3"/>
      <c r="OAE1007" s="3"/>
      <c r="OAF1007" s="3"/>
      <c r="OAG1007" s="3"/>
      <c r="OAH1007" s="3"/>
      <c r="OAI1007" s="3"/>
      <c r="OAJ1007" s="3"/>
      <c r="OAK1007" s="3"/>
      <c r="OAL1007" s="3"/>
      <c r="OAM1007" s="3"/>
      <c r="OAN1007" s="3"/>
      <c r="OAO1007" s="3"/>
      <c r="OAP1007" s="3"/>
      <c r="OAQ1007" s="3"/>
      <c r="OAR1007" s="3"/>
      <c r="OAS1007" s="3"/>
      <c r="OAT1007" s="3"/>
      <c r="OAU1007" s="3"/>
      <c r="OAV1007" s="3"/>
      <c r="OAW1007" s="3"/>
      <c r="OAX1007" s="3"/>
      <c r="OAY1007" s="3"/>
      <c r="OAZ1007" s="3"/>
      <c r="OBA1007" s="3"/>
      <c r="OBB1007" s="3"/>
      <c r="OBC1007" s="3"/>
      <c r="OBD1007" s="3"/>
      <c r="OBE1007" s="3"/>
      <c r="OBF1007" s="3"/>
      <c r="OBG1007" s="3"/>
      <c r="OBH1007" s="3"/>
      <c r="OBI1007" s="3"/>
      <c r="OBJ1007" s="3"/>
      <c r="OBK1007" s="3"/>
      <c r="OBL1007" s="3"/>
      <c r="OBM1007" s="3"/>
      <c r="OBN1007" s="3"/>
      <c r="OBO1007" s="3"/>
      <c r="OBP1007" s="3"/>
      <c r="OBQ1007" s="3"/>
      <c r="OBR1007" s="3"/>
      <c r="OBS1007" s="3"/>
      <c r="OBT1007" s="3"/>
      <c r="OBU1007" s="3"/>
      <c r="OBV1007" s="3"/>
      <c r="OBW1007" s="3"/>
      <c r="OBX1007" s="3"/>
      <c r="OBY1007" s="3"/>
      <c r="OBZ1007" s="3"/>
      <c r="OCA1007" s="3"/>
      <c r="OCB1007" s="3"/>
      <c r="OCC1007" s="3"/>
      <c r="OCD1007" s="3"/>
      <c r="OCE1007" s="3"/>
      <c r="OCF1007" s="3"/>
      <c r="OCG1007" s="3"/>
      <c r="OCH1007" s="3"/>
      <c r="OCI1007" s="3"/>
      <c r="OCJ1007" s="3"/>
      <c r="OCK1007" s="3"/>
      <c r="OCL1007" s="3"/>
      <c r="OCM1007" s="3"/>
      <c r="OCN1007" s="3"/>
      <c r="OCO1007" s="3"/>
      <c r="OCP1007" s="3"/>
      <c r="OCQ1007" s="3"/>
      <c r="OCR1007" s="3"/>
      <c r="OCS1007" s="3"/>
      <c r="OCT1007" s="3"/>
      <c r="OCU1007" s="3"/>
      <c r="OCV1007" s="3"/>
      <c r="OCW1007" s="3"/>
      <c r="OCX1007" s="3"/>
      <c r="OCY1007" s="3"/>
      <c r="OCZ1007" s="3"/>
      <c r="ODA1007" s="3"/>
      <c r="ODB1007" s="3"/>
      <c r="ODC1007" s="3"/>
      <c r="ODD1007" s="3"/>
      <c r="ODE1007" s="3"/>
      <c r="ODF1007" s="3"/>
      <c r="ODG1007" s="3"/>
      <c r="ODH1007" s="3"/>
      <c r="ODI1007" s="3"/>
      <c r="ODJ1007" s="3"/>
      <c r="ODK1007" s="3"/>
      <c r="ODL1007" s="3"/>
      <c r="ODM1007" s="3"/>
      <c r="ODN1007" s="3"/>
      <c r="ODO1007" s="3"/>
      <c r="ODP1007" s="3"/>
      <c r="ODQ1007" s="3"/>
      <c r="ODR1007" s="3"/>
      <c r="ODS1007" s="3"/>
      <c r="ODT1007" s="3"/>
      <c r="ODU1007" s="3"/>
      <c r="ODV1007" s="3"/>
      <c r="ODW1007" s="3"/>
      <c r="ODX1007" s="3"/>
      <c r="ODY1007" s="3"/>
      <c r="ODZ1007" s="3"/>
      <c r="OEA1007" s="3"/>
      <c r="OEB1007" s="3"/>
      <c r="OEC1007" s="3"/>
      <c r="OED1007" s="3"/>
      <c r="OEE1007" s="3"/>
      <c r="OEF1007" s="3"/>
      <c r="OEG1007" s="3"/>
      <c r="OEH1007" s="3"/>
      <c r="OEI1007" s="3"/>
      <c r="OEJ1007" s="3"/>
      <c r="OEK1007" s="3"/>
      <c r="OEL1007" s="3"/>
      <c r="OEM1007" s="3"/>
      <c r="OEN1007" s="3"/>
      <c r="OEO1007" s="3"/>
      <c r="OEP1007" s="3"/>
      <c r="OEQ1007" s="3"/>
      <c r="OER1007" s="3"/>
      <c r="OES1007" s="3"/>
      <c r="OET1007" s="3"/>
      <c r="OEU1007" s="3"/>
      <c r="OEV1007" s="3"/>
      <c r="OEW1007" s="3"/>
      <c r="OEX1007" s="3"/>
      <c r="OEY1007" s="3"/>
      <c r="OEZ1007" s="3"/>
      <c r="OFA1007" s="3"/>
      <c r="OFB1007" s="3"/>
      <c r="OFC1007" s="3"/>
      <c r="OFD1007" s="3"/>
      <c r="OFE1007" s="3"/>
      <c r="OFF1007" s="3"/>
      <c r="OFG1007" s="3"/>
      <c r="OFH1007" s="3"/>
      <c r="OFI1007" s="3"/>
      <c r="OFJ1007" s="3"/>
      <c r="OFK1007" s="3"/>
      <c r="OFL1007" s="3"/>
      <c r="OFM1007" s="3"/>
      <c r="OFN1007" s="3"/>
      <c r="OFO1007" s="3"/>
      <c r="OFP1007" s="3"/>
      <c r="OFQ1007" s="3"/>
      <c r="OFR1007" s="3"/>
      <c r="OFS1007" s="3"/>
      <c r="OFT1007" s="3"/>
      <c r="OFU1007" s="3"/>
      <c r="OFV1007" s="3"/>
      <c r="OFW1007" s="3"/>
      <c r="OFX1007" s="3"/>
      <c r="OFY1007" s="3"/>
      <c r="OFZ1007" s="3"/>
      <c r="OGA1007" s="3"/>
      <c r="OGB1007" s="3"/>
      <c r="OGC1007" s="3"/>
      <c r="OGD1007" s="3"/>
      <c r="OGE1007" s="3"/>
      <c r="OGF1007" s="3"/>
      <c r="OGG1007" s="3"/>
      <c r="OGH1007" s="3"/>
      <c r="OGI1007" s="3"/>
      <c r="OGJ1007" s="3"/>
      <c r="OGK1007" s="3"/>
      <c r="OGL1007" s="3"/>
      <c r="OGM1007" s="3"/>
      <c r="OGN1007" s="3"/>
      <c r="OGO1007" s="3"/>
      <c r="OGP1007" s="3"/>
      <c r="OGQ1007" s="3"/>
      <c r="OGR1007" s="3"/>
      <c r="OGS1007" s="3"/>
      <c r="OGT1007" s="3"/>
      <c r="OGU1007" s="3"/>
      <c r="OGV1007" s="3"/>
      <c r="OGW1007" s="3"/>
      <c r="OGX1007" s="3"/>
      <c r="OGY1007" s="3"/>
      <c r="OGZ1007" s="3"/>
      <c r="OHA1007" s="3"/>
      <c r="OHB1007" s="3"/>
      <c r="OHC1007" s="3"/>
      <c r="OHD1007" s="3"/>
      <c r="OHE1007" s="3"/>
      <c r="OHF1007" s="3"/>
      <c r="OHG1007" s="3"/>
      <c r="OHH1007" s="3"/>
      <c r="OHI1007" s="3"/>
      <c r="OHJ1007" s="3"/>
      <c r="OHK1007" s="3"/>
      <c r="OHL1007" s="3"/>
      <c r="OHM1007" s="3"/>
      <c r="OHN1007" s="3"/>
      <c r="OHO1007" s="3"/>
      <c r="OHP1007" s="3"/>
      <c r="OHQ1007" s="3"/>
      <c r="OHR1007" s="3"/>
      <c r="OHS1007" s="3"/>
      <c r="OHT1007" s="3"/>
      <c r="OHU1007" s="3"/>
      <c r="OHV1007" s="3"/>
      <c r="OHW1007" s="3"/>
      <c r="OHX1007" s="3"/>
      <c r="OHY1007" s="3"/>
      <c r="OHZ1007" s="3"/>
      <c r="OIA1007" s="3"/>
      <c r="OIB1007" s="3"/>
      <c r="OIC1007" s="3"/>
      <c r="OID1007" s="3"/>
      <c r="OIE1007" s="3"/>
      <c r="OIF1007" s="3"/>
      <c r="OIG1007" s="3"/>
      <c r="OIH1007" s="3"/>
      <c r="OII1007" s="3"/>
      <c r="OIJ1007" s="3"/>
      <c r="OIK1007" s="3"/>
      <c r="OIL1007" s="3"/>
      <c r="OIM1007" s="3"/>
      <c r="OIN1007" s="3"/>
      <c r="OIO1007" s="3"/>
      <c r="OIP1007" s="3"/>
      <c r="OIQ1007" s="3"/>
      <c r="OIR1007" s="3"/>
      <c r="OIS1007" s="3"/>
      <c r="OIT1007" s="3"/>
      <c r="OIU1007" s="3"/>
      <c r="OIV1007" s="3"/>
      <c r="OIW1007" s="3"/>
      <c r="OIX1007" s="3"/>
      <c r="OIY1007" s="3"/>
      <c r="OIZ1007" s="3"/>
      <c r="OJA1007" s="3"/>
      <c r="OJB1007" s="3"/>
      <c r="OJC1007" s="3"/>
      <c r="OJD1007" s="3"/>
      <c r="OJE1007" s="3"/>
      <c r="OJF1007" s="3"/>
      <c r="OJG1007" s="3"/>
      <c r="OJH1007" s="3"/>
      <c r="OJI1007" s="3"/>
      <c r="OJJ1007" s="3"/>
      <c r="OJK1007" s="3"/>
      <c r="OJL1007" s="3"/>
      <c r="OJM1007" s="3"/>
      <c r="OJN1007" s="3"/>
      <c r="OJO1007" s="3"/>
      <c r="OJP1007" s="3"/>
      <c r="OJQ1007" s="3"/>
      <c r="OJR1007" s="3"/>
      <c r="OJS1007" s="3"/>
      <c r="OJT1007" s="3"/>
      <c r="OJU1007" s="3"/>
      <c r="OJV1007" s="3"/>
      <c r="OJW1007" s="3"/>
      <c r="OJX1007" s="3"/>
      <c r="OJY1007" s="3"/>
      <c r="OJZ1007" s="3"/>
      <c r="OKA1007" s="3"/>
      <c r="OKB1007" s="3"/>
      <c r="OKC1007" s="3"/>
      <c r="OKD1007" s="3"/>
      <c r="OKE1007" s="3"/>
      <c r="OKF1007" s="3"/>
      <c r="OKG1007" s="3"/>
      <c r="OKH1007" s="3"/>
      <c r="OKI1007" s="3"/>
      <c r="OKJ1007" s="3"/>
      <c r="OKK1007" s="3"/>
      <c r="OKL1007" s="3"/>
      <c r="OKM1007" s="3"/>
      <c r="OKN1007" s="3"/>
      <c r="OKO1007" s="3"/>
      <c r="OKP1007" s="3"/>
      <c r="OKQ1007" s="3"/>
      <c r="OKR1007" s="3"/>
      <c r="OKS1007" s="3"/>
      <c r="OKT1007" s="3"/>
      <c r="OKU1007" s="3"/>
      <c r="OKV1007" s="3"/>
      <c r="OKW1007" s="3"/>
      <c r="OKX1007" s="3"/>
      <c r="OKY1007" s="3"/>
      <c r="OKZ1007" s="3"/>
      <c r="OLA1007" s="3"/>
      <c r="OLB1007" s="3"/>
      <c r="OLC1007" s="3"/>
      <c r="OLD1007" s="3"/>
      <c r="OLE1007" s="3"/>
      <c r="OLF1007" s="3"/>
      <c r="OLG1007" s="3"/>
      <c r="OLH1007" s="3"/>
      <c r="OLI1007" s="3"/>
      <c r="OLJ1007" s="3"/>
      <c r="OLK1007" s="3"/>
      <c r="OLL1007" s="3"/>
      <c r="OLM1007" s="3"/>
      <c r="OLN1007" s="3"/>
      <c r="OLO1007" s="3"/>
      <c r="OLP1007" s="3"/>
      <c r="OLQ1007" s="3"/>
      <c r="OLR1007" s="3"/>
      <c r="OLS1007" s="3"/>
      <c r="OLT1007" s="3"/>
      <c r="OLU1007" s="3"/>
      <c r="OLV1007" s="3"/>
      <c r="OLW1007" s="3"/>
      <c r="OLX1007" s="3"/>
      <c r="OLY1007" s="3"/>
      <c r="OLZ1007" s="3"/>
      <c r="OMA1007" s="3"/>
      <c r="OMB1007" s="3"/>
      <c r="OMC1007" s="3"/>
      <c r="OMD1007" s="3"/>
      <c r="OME1007" s="3"/>
      <c r="OMF1007" s="3"/>
      <c r="OMG1007" s="3"/>
      <c r="OMH1007" s="3"/>
      <c r="OMI1007" s="3"/>
      <c r="OMJ1007" s="3"/>
      <c r="OMK1007" s="3"/>
      <c r="OML1007" s="3"/>
      <c r="OMM1007" s="3"/>
      <c r="OMN1007" s="3"/>
      <c r="OMO1007" s="3"/>
      <c r="OMP1007" s="3"/>
      <c r="OMQ1007" s="3"/>
      <c r="OMR1007" s="3"/>
      <c r="OMS1007" s="3"/>
      <c r="OMT1007" s="3"/>
      <c r="OMU1007" s="3"/>
      <c r="OMV1007" s="3"/>
      <c r="OMW1007" s="3"/>
      <c r="OMX1007" s="3"/>
      <c r="OMY1007" s="3"/>
      <c r="OMZ1007" s="3"/>
      <c r="ONA1007" s="3"/>
      <c r="ONB1007" s="3"/>
      <c r="ONC1007" s="3"/>
      <c r="OND1007" s="3"/>
      <c r="ONE1007" s="3"/>
      <c r="ONF1007" s="3"/>
      <c r="ONG1007" s="3"/>
      <c r="ONH1007" s="3"/>
      <c r="ONI1007" s="3"/>
      <c r="ONJ1007" s="3"/>
      <c r="ONK1007" s="3"/>
      <c r="ONL1007" s="3"/>
      <c r="ONM1007" s="3"/>
      <c r="ONN1007" s="3"/>
      <c r="ONO1007" s="3"/>
      <c r="ONP1007" s="3"/>
      <c r="ONQ1007" s="3"/>
      <c r="ONR1007" s="3"/>
      <c r="ONS1007" s="3"/>
      <c r="ONT1007" s="3"/>
      <c r="ONU1007" s="3"/>
      <c r="ONV1007" s="3"/>
      <c r="ONW1007" s="3"/>
      <c r="ONX1007" s="3"/>
      <c r="ONY1007" s="3"/>
      <c r="ONZ1007" s="3"/>
      <c r="OOA1007" s="3"/>
      <c r="OOB1007" s="3"/>
      <c r="OOC1007" s="3"/>
      <c r="OOD1007" s="3"/>
      <c r="OOE1007" s="3"/>
      <c r="OOF1007" s="3"/>
      <c r="OOG1007" s="3"/>
      <c r="OOH1007" s="3"/>
      <c r="OOI1007" s="3"/>
      <c r="OOJ1007" s="3"/>
      <c r="OOK1007" s="3"/>
      <c r="OOL1007" s="3"/>
      <c r="OOM1007" s="3"/>
      <c r="OON1007" s="3"/>
      <c r="OOO1007" s="3"/>
      <c r="OOP1007" s="3"/>
      <c r="OOQ1007" s="3"/>
      <c r="OOR1007" s="3"/>
      <c r="OOS1007" s="3"/>
      <c r="OOT1007" s="3"/>
      <c r="OOU1007" s="3"/>
      <c r="OOV1007" s="3"/>
      <c r="OOW1007" s="3"/>
      <c r="OOX1007" s="3"/>
      <c r="OOY1007" s="3"/>
      <c r="OOZ1007" s="3"/>
      <c r="OPA1007" s="3"/>
      <c r="OPB1007" s="3"/>
      <c r="OPC1007" s="3"/>
      <c r="OPD1007" s="3"/>
      <c r="OPE1007" s="3"/>
      <c r="OPF1007" s="3"/>
      <c r="OPG1007" s="3"/>
      <c r="OPH1007" s="3"/>
      <c r="OPI1007" s="3"/>
      <c r="OPJ1007" s="3"/>
      <c r="OPK1007" s="3"/>
      <c r="OPL1007" s="3"/>
      <c r="OPM1007" s="3"/>
      <c r="OPN1007" s="3"/>
      <c r="OPO1007" s="3"/>
      <c r="OPP1007" s="3"/>
      <c r="OPQ1007" s="3"/>
      <c r="OPR1007" s="3"/>
      <c r="OPS1007" s="3"/>
      <c r="OPT1007" s="3"/>
      <c r="OPU1007" s="3"/>
      <c r="OPV1007" s="3"/>
      <c r="OPW1007" s="3"/>
      <c r="OPX1007" s="3"/>
      <c r="OPY1007" s="3"/>
      <c r="OPZ1007" s="3"/>
      <c r="OQA1007" s="3"/>
      <c r="OQB1007" s="3"/>
      <c r="OQC1007" s="3"/>
      <c r="OQD1007" s="3"/>
      <c r="OQE1007" s="3"/>
      <c r="OQF1007" s="3"/>
      <c r="OQG1007" s="3"/>
      <c r="OQH1007" s="3"/>
      <c r="OQI1007" s="3"/>
      <c r="OQJ1007" s="3"/>
      <c r="OQK1007" s="3"/>
      <c r="OQL1007" s="3"/>
      <c r="OQM1007" s="3"/>
      <c r="OQN1007" s="3"/>
      <c r="OQO1007" s="3"/>
      <c r="OQP1007" s="3"/>
      <c r="OQQ1007" s="3"/>
      <c r="OQR1007" s="3"/>
      <c r="OQS1007" s="3"/>
      <c r="OQT1007" s="3"/>
      <c r="OQU1007" s="3"/>
      <c r="OQV1007" s="3"/>
      <c r="OQW1007" s="3"/>
      <c r="OQX1007" s="3"/>
      <c r="OQY1007" s="3"/>
      <c r="OQZ1007" s="3"/>
      <c r="ORA1007" s="3"/>
      <c r="ORB1007" s="3"/>
      <c r="ORC1007" s="3"/>
      <c r="ORD1007" s="3"/>
      <c r="ORE1007" s="3"/>
      <c r="ORF1007" s="3"/>
      <c r="ORG1007" s="3"/>
      <c r="ORH1007" s="3"/>
      <c r="ORI1007" s="3"/>
      <c r="ORJ1007" s="3"/>
      <c r="ORK1007" s="3"/>
      <c r="ORL1007" s="3"/>
      <c r="ORM1007" s="3"/>
      <c r="ORN1007" s="3"/>
      <c r="ORO1007" s="3"/>
      <c r="ORP1007" s="3"/>
      <c r="ORQ1007" s="3"/>
      <c r="ORR1007" s="3"/>
      <c r="ORS1007" s="3"/>
      <c r="ORT1007" s="3"/>
      <c r="ORU1007" s="3"/>
      <c r="ORV1007" s="3"/>
      <c r="ORW1007" s="3"/>
      <c r="ORX1007" s="3"/>
      <c r="ORY1007" s="3"/>
      <c r="ORZ1007" s="3"/>
      <c r="OSA1007" s="3"/>
      <c r="OSB1007" s="3"/>
      <c r="OSC1007" s="3"/>
      <c r="OSD1007" s="3"/>
      <c r="OSE1007" s="3"/>
      <c r="OSF1007" s="3"/>
      <c r="OSG1007" s="3"/>
      <c r="OSH1007" s="3"/>
      <c r="OSI1007" s="3"/>
      <c r="OSJ1007" s="3"/>
      <c r="OSK1007" s="3"/>
      <c r="OSL1007" s="3"/>
      <c r="OSM1007" s="3"/>
      <c r="OSN1007" s="3"/>
      <c r="OSO1007" s="3"/>
      <c r="OSP1007" s="3"/>
      <c r="OSQ1007" s="3"/>
      <c r="OSR1007" s="3"/>
      <c r="OSS1007" s="3"/>
      <c r="OST1007" s="3"/>
      <c r="OSU1007" s="3"/>
      <c r="OSV1007" s="3"/>
      <c r="OSW1007" s="3"/>
      <c r="OSX1007" s="3"/>
      <c r="OSY1007" s="3"/>
      <c r="OSZ1007" s="3"/>
      <c r="OTA1007" s="3"/>
      <c r="OTB1007" s="3"/>
      <c r="OTC1007" s="3"/>
      <c r="OTD1007" s="3"/>
      <c r="OTE1007" s="3"/>
      <c r="OTF1007" s="3"/>
      <c r="OTG1007" s="3"/>
      <c r="OTH1007" s="3"/>
      <c r="OTI1007" s="3"/>
      <c r="OTJ1007" s="3"/>
      <c r="OTK1007" s="3"/>
      <c r="OTL1007" s="3"/>
      <c r="OTM1007" s="3"/>
      <c r="OTN1007" s="3"/>
      <c r="OTO1007" s="3"/>
      <c r="OTP1007" s="3"/>
      <c r="OTQ1007" s="3"/>
      <c r="OTR1007" s="3"/>
      <c r="OTS1007" s="3"/>
      <c r="OTT1007" s="3"/>
      <c r="OTU1007" s="3"/>
      <c r="OTV1007" s="3"/>
      <c r="OTW1007" s="3"/>
      <c r="OTX1007" s="3"/>
      <c r="OTY1007" s="3"/>
      <c r="OTZ1007" s="3"/>
      <c r="OUA1007" s="3"/>
      <c r="OUB1007" s="3"/>
      <c r="OUC1007" s="3"/>
      <c r="OUD1007" s="3"/>
      <c r="OUE1007" s="3"/>
      <c r="OUF1007" s="3"/>
      <c r="OUG1007" s="3"/>
      <c r="OUH1007" s="3"/>
      <c r="OUI1007" s="3"/>
      <c r="OUJ1007" s="3"/>
      <c r="OUK1007" s="3"/>
      <c r="OUL1007" s="3"/>
      <c r="OUM1007" s="3"/>
      <c r="OUN1007" s="3"/>
      <c r="OUO1007" s="3"/>
      <c r="OUP1007" s="3"/>
      <c r="OUQ1007" s="3"/>
      <c r="OUR1007" s="3"/>
      <c r="OUS1007" s="3"/>
      <c r="OUT1007" s="3"/>
      <c r="OUU1007" s="3"/>
      <c r="OUV1007" s="3"/>
      <c r="OUW1007" s="3"/>
      <c r="OUX1007" s="3"/>
      <c r="OUY1007" s="3"/>
      <c r="OUZ1007" s="3"/>
      <c r="OVA1007" s="3"/>
      <c r="OVB1007" s="3"/>
      <c r="OVC1007" s="3"/>
      <c r="OVD1007" s="3"/>
      <c r="OVE1007" s="3"/>
      <c r="OVF1007" s="3"/>
      <c r="OVG1007" s="3"/>
      <c r="OVH1007" s="3"/>
      <c r="OVI1007" s="3"/>
      <c r="OVJ1007" s="3"/>
      <c r="OVK1007" s="3"/>
      <c r="OVL1007" s="3"/>
      <c r="OVM1007" s="3"/>
      <c r="OVN1007" s="3"/>
      <c r="OVO1007" s="3"/>
      <c r="OVP1007" s="3"/>
      <c r="OVQ1007" s="3"/>
      <c r="OVR1007" s="3"/>
      <c r="OVS1007" s="3"/>
      <c r="OVT1007" s="3"/>
      <c r="OVU1007" s="3"/>
      <c r="OVV1007" s="3"/>
      <c r="OVW1007" s="3"/>
      <c r="OVX1007" s="3"/>
      <c r="OVY1007" s="3"/>
      <c r="OVZ1007" s="3"/>
      <c r="OWA1007" s="3"/>
      <c r="OWB1007" s="3"/>
      <c r="OWC1007" s="3"/>
      <c r="OWD1007" s="3"/>
      <c r="OWE1007" s="3"/>
      <c r="OWF1007" s="3"/>
      <c r="OWG1007" s="3"/>
      <c r="OWH1007" s="3"/>
      <c r="OWI1007" s="3"/>
      <c r="OWJ1007" s="3"/>
      <c r="OWK1007" s="3"/>
      <c r="OWL1007" s="3"/>
      <c r="OWM1007" s="3"/>
      <c r="OWN1007" s="3"/>
      <c r="OWO1007" s="3"/>
      <c r="OWP1007" s="3"/>
      <c r="OWQ1007" s="3"/>
      <c r="OWR1007" s="3"/>
      <c r="OWS1007" s="3"/>
      <c r="OWT1007" s="3"/>
      <c r="OWU1007" s="3"/>
      <c r="OWV1007" s="3"/>
      <c r="OWW1007" s="3"/>
      <c r="OWX1007" s="3"/>
      <c r="OWY1007" s="3"/>
      <c r="OWZ1007" s="3"/>
      <c r="OXA1007" s="3"/>
      <c r="OXB1007" s="3"/>
      <c r="OXC1007" s="3"/>
      <c r="OXD1007" s="3"/>
      <c r="OXE1007" s="3"/>
      <c r="OXF1007" s="3"/>
      <c r="OXG1007" s="3"/>
      <c r="OXH1007" s="3"/>
      <c r="OXI1007" s="3"/>
      <c r="OXJ1007" s="3"/>
      <c r="OXK1007" s="3"/>
      <c r="OXL1007" s="3"/>
      <c r="OXM1007" s="3"/>
      <c r="OXN1007" s="3"/>
      <c r="OXO1007" s="3"/>
      <c r="OXP1007" s="3"/>
      <c r="OXQ1007" s="3"/>
      <c r="OXR1007" s="3"/>
      <c r="OXS1007" s="3"/>
      <c r="OXT1007" s="3"/>
      <c r="OXU1007" s="3"/>
      <c r="OXV1007" s="3"/>
      <c r="OXW1007" s="3"/>
      <c r="OXX1007" s="3"/>
      <c r="OXY1007" s="3"/>
      <c r="OXZ1007" s="3"/>
      <c r="OYA1007" s="3"/>
      <c r="OYB1007" s="3"/>
      <c r="OYC1007" s="3"/>
      <c r="OYD1007" s="3"/>
      <c r="OYE1007" s="3"/>
      <c r="OYF1007" s="3"/>
      <c r="OYG1007" s="3"/>
      <c r="OYH1007" s="3"/>
      <c r="OYI1007" s="3"/>
      <c r="OYJ1007" s="3"/>
      <c r="OYK1007" s="3"/>
      <c r="OYL1007" s="3"/>
      <c r="OYM1007" s="3"/>
      <c r="OYN1007" s="3"/>
      <c r="OYO1007" s="3"/>
      <c r="OYP1007" s="3"/>
      <c r="OYQ1007" s="3"/>
      <c r="OYR1007" s="3"/>
      <c r="OYS1007" s="3"/>
      <c r="OYT1007" s="3"/>
      <c r="OYU1007" s="3"/>
      <c r="OYV1007" s="3"/>
      <c r="OYW1007" s="3"/>
      <c r="OYX1007" s="3"/>
      <c r="OYY1007" s="3"/>
      <c r="OYZ1007" s="3"/>
      <c r="OZA1007" s="3"/>
      <c r="OZB1007" s="3"/>
      <c r="OZC1007" s="3"/>
      <c r="OZD1007" s="3"/>
      <c r="OZE1007" s="3"/>
      <c r="OZF1007" s="3"/>
      <c r="OZG1007" s="3"/>
      <c r="OZH1007" s="3"/>
      <c r="OZI1007" s="3"/>
      <c r="OZJ1007" s="3"/>
      <c r="OZK1007" s="3"/>
      <c r="OZL1007" s="3"/>
      <c r="OZM1007" s="3"/>
      <c r="OZN1007" s="3"/>
      <c r="OZO1007" s="3"/>
      <c r="OZP1007" s="3"/>
      <c r="OZQ1007" s="3"/>
      <c r="OZR1007" s="3"/>
      <c r="OZS1007" s="3"/>
      <c r="OZT1007" s="3"/>
      <c r="OZU1007" s="3"/>
      <c r="OZV1007" s="3"/>
      <c r="OZW1007" s="3"/>
      <c r="OZX1007" s="3"/>
      <c r="OZY1007" s="3"/>
      <c r="OZZ1007" s="3"/>
      <c r="PAA1007" s="3"/>
      <c r="PAB1007" s="3"/>
      <c r="PAC1007" s="3"/>
      <c r="PAD1007" s="3"/>
      <c r="PAE1007" s="3"/>
      <c r="PAF1007" s="3"/>
      <c r="PAG1007" s="3"/>
      <c r="PAH1007" s="3"/>
      <c r="PAI1007" s="3"/>
      <c r="PAJ1007" s="3"/>
      <c r="PAK1007" s="3"/>
      <c r="PAL1007" s="3"/>
      <c r="PAM1007" s="3"/>
      <c r="PAN1007" s="3"/>
      <c r="PAO1007" s="3"/>
      <c r="PAP1007" s="3"/>
      <c r="PAQ1007" s="3"/>
      <c r="PAR1007" s="3"/>
      <c r="PAS1007" s="3"/>
      <c r="PAT1007" s="3"/>
      <c r="PAU1007" s="3"/>
      <c r="PAV1007" s="3"/>
      <c r="PAW1007" s="3"/>
      <c r="PAX1007" s="3"/>
      <c r="PAY1007" s="3"/>
      <c r="PAZ1007" s="3"/>
      <c r="PBA1007" s="3"/>
      <c r="PBB1007" s="3"/>
      <c r="PBC1007" s="3"/>
      <c r="PBD1007" s="3"/>
      <c r="PBE1007" s="3"/>
      <c r="PBF1007" s="3"/>
      <c r="PBG1007" s="3"/>
      <c r="PBH1007" s="3"/>
      <c r="PBI1007" s="3"/>
      <c r="PBJ1007" s="3"/>
      <c r="PBK1007" s="3"/>
      <c r="PBL1007" s="3"/>
      <c r="PBM1007" s="3"/>
      <c r="PBN1007" s="3"/>
      <c r="PBO1007" s="3"/>
      <c r="PBP1007" s="3"/>
      <c r="PBQ1007" s="3"/>
      <c r="PBR1007" s="3"/>
      <c r="PBS1007" s="3"/>
      <c r="PBT1007" s="3"/>
      <c r="PBU1007" s="3"/>
      <c r="PBV1007" s="3"/>
      <c r="PBW1007" s="3"/>
      <c r="PBX1007" s="3"/>
      <c r="PBY1007" s="3"/>
      <c r="PBZ1007" s="3"/>
      <c r="PCA1007" s="3"/>
      <c r="PCB1007" s="3"/>
      <c r="PCC1007" s="3"/>
      <c r="PCD1007" s="3"/>
      <c r="PCE1007" s="3"/>
      <c r="PCF1007" s="3"/>
      <c r="PCG1007" s="3"/>
      <c r="PCH1007" s="3"/>
      <c r="PCI1007" s="3"/>
      <c r="PCJ1007" s="3"/>
      <c r="PCK1007" s="3"/>
      <c r="PCL1007" s="3"/>
      <c r="PCM1007" s="3"/>
      <c r="PCN1007" s="3"/>
      <c r="PCO1007" s="3"/>
      <c r="PCP1007" s="3"/>
      <c r="PCQ1007" s="3"/>
      <c r="PCR1007" s="3"/>
      <c r="PCS1007" s="3"/>
      <c r="PCT1007" s="3"/>
      <c r="PCU1007" s="3"/>
      <c r="PCV1007" s="3"/>
      <c r="PCW1007" s="3"/>
      <c r="PCX1007" s="3"/>
      <c r="PCY1007" s="3"/>
      <c r="PCZ1007" s="3"/>
      <c r="PDA1007" s="3"/>
      <c r="PDB1007" s="3"/>
      <c r="PDC1007" s="3"/>
      <c r="PDD1007" s="3"/>
      <c r="PDE1007" s="3"/>
      <c r="PDF1007" s="3"/>
      <c r="PDG1007" s="3"/>
      <c r="PDH1007" s="3"/>
      <c r="PDI1007" s="3"/>
      <c r="PDJ1007" s="3"/>
      <c r="PDK1007" s="3"/>
      <c r="PDL1007" s="3"/>
      <c r="PDM1007" s="3"/>
      <c r="PDN1007" s="3"/>
      <c r="PDO1007" s="3"/>
      <c r="PDP1007" s="3"/>
      <c r="PDQ1007" s="3"/>
      <c r="PDR1007" s="3"/>
      <c r="PDS1007" s="3"/>
      <c r="PDT1007" s="3"/>
      <c r="PDU1007" s="3"/>
      <c r="PDV1007" s="3"/>
      <c r="PDW1007" s="3"/>
      <c r="PDX1007" s="3"/>
      <c r="PDY1007" s="3"/>
      <c r="PDZ1007" s="3"/>
      <c r="PEA1007" s="3"/>
      <c r="PEB1007" s="3"/>
      <c r="PEC1007" s="3"/>
      <c r="PED1007" s="3"/>
      <c r="PEE1007" s="3"/>
      <c r="PEF1007" s="3"/>
      <c r="PEG1007" s="3"/>
      <c r="PEH1007" s="3"/>
      <c r="PEI1007" s="3"/>
      <c r="PEJ1007" s="3"/>
      <c r="PEK1007" s="3"/>
      <c r="PEL1007" s="3"/>
      <c r="PEM1007" s="3"/>
      <c r="PEN1007" s="3"/>
      <c r="PEO1007" s="3"/>
      <c r="PEP1007" s="3"/>
      <c r="PEQ1007" s="3"/>
      <c r="PER1007" s="3"/>
      <c r="PES1007" s="3"/>
      <c r="PET1007" s="3"/>
      <c r="PEU1007" s="3"/>
      <c r="PEV1007" s="3"/>
      <c r="PEW1007" s="3"/>
      <c r="PEX1007" s="3"/>
      <c r="PEY1007" s="3"/>
      <c r="PEZ1007" s="3"/>
      <c r="PFA1007" s="3"/>
      <c r="PFB1007" s="3"/>
      <c r="PFC1007" s="3"/>
      <c r="PFD1007" s="3"/>
      <c r="PFE1007" s="3"/>
      <c r="PFF1007" s="3"/>
      <c r="PFG1007" s="3"/>
      <c r="PFH1007" s="3"/>
      <c r="PFI1007" s="3"/>
      <c r="PFJ1007" s="3"/>
      <c r="PFK1007" s="3"/>
      <c r="PFL1007" s="3"/>
      <c r="PFM1007" s="3"/>
      <c r="PFN1007" s="3"/>
      <c r="PFO1007" s="3"/>
      <c r="PFP1007" s="3"/>
      <c r="PFQ1007" s="3"/>
      <c r="PFR1007" s="3"/>
      <c r="PFS1007" s="3"/>
      <c r="PFT1007" s="3"/>
      <c r="PFU1007" s="3"/>
      <c r="PFV1007" s="3"/>
      <c r="PFW1007" s="3"/>
      <c r="PFX1007" s="3"/>
      <c r="PFY1007" s="3"/>
      <c r="PFZ1007" s="3"/>
      <c r="PGA1007" s="3"/>
      <c r="PGB1007" s="3"/>
      <c r="PGC1007" s="3"/>
      <c r="PGD1007" s="3"/>
      <c r="PGE1007" s="3"/>
      <c r="PGF1007" s="3"/>
      <c r="PGG1007" s="3"/>
      <c r="PGH1007" s="3"/>
      <c r="PGI1007" s="3"/>
      <c r="PGJ1007" s="3"/>
      <c r="PGK1007" s="3"/>
      <c r="PGL1007" s="3"/>
      <c r="PGM1007" s="3"/>
      <c r="PGN1007" s="3"/>
      <c r="PGO1007" s="3"/>
      <c r="PGP1007" s="3"/>
      <c r="PGQ1007" s="3"/>
      <c r="PGR1007" s="3"/>
      <c r="PGS1007" s="3"/>
      <c r="PGT1007" s="3"/>
      <c r="PGU1007" s="3"/>
      <c r="PGV1007" s="3"/>
      <c r="PGW1007" s="3"/>
      <c r="PGX1007" s="3"/>
      <c r="PGY1007" s="3"/>
      <c r="PGZ1007" s="3"/>
      <c r="PHA1007" s="3"/>
      <c r="PHB1007" s="3"/>
      <c r="PHC1007" s="3"/>
      <c r="PHD1007" s="3"/>
      <c r="PHE1007" s="3"/>
      <c r="PHF1007" s="3"/>
      <c r="PHG1007" s="3"/>
      <c r="PHH1007" s="3"/>
      <c r="PHI1007" s="3"/>
      <c r="PHJ1007" s="3"/>
      <c r="PHK1007" s="3"/>
      <c r="PHL1007" s="3"/>
      <c r="PHM1007" s="3"/>
      <c r="PHN1007" s="3"/>
      <c r="PHO1007" s="3"/>
      <c r="PHP1007" s="3"/>
      <c r="PHQ1007" s="3"/>
      <c r="PHR1007" s="3"/>
      <c r="PHS1007" s="3"/>
      <c r="PHT1007" s="3"/>
      <c r="PHU1007" s="3"/>
      <c r="PHV1007" s="3"/>
      <c r="PHW1007" s="3"/>
      <c r="PHX1007" s="3"/>
      <c r="PHY1007" s="3"/>
      <c r="PHZ1007" s="3"/>
      <c r="PIA1007" s="3"/>
      <c r="PIB1007" s="3"/>
      <c r="PIC1007" s="3"/>
      <c r="PID1007" s="3"/>
      <c r="PIE1007" s="3"/>
      <c r="PIF1007" s="3"/>
      <c r="PIG1007" s="3"/>
      <c r="PIH1007" s="3"/>
      <c r="PII1007" s="3"/>
      <c r="PIJ1007" s="3"/>
      <c r="PIK1007" s="3"/>
      <c r="PIL1007" s="3"/>
      <c r="PIM1007" s="3"/>
      <c r="PIN1007" s="3"/>
      <c r="PIO1007" s="3"/>
      <c r="PIP1007" s="3"/>
      <c r="PIQ1007" s="3"/>
      <c r="PIR1007" s="3"/>
      <c r="PIS1007" s="3"/>
      <c r="PIT1007" s="3"/>
      <c r="PIU1007" s="3"/>
      <c r="PIV1007" s="3"/>
      <c r="PIW1007" s="3"/>
      <c r="PIX1007" s="3"/>
      <c r="PIY1007" s="3"/>
      <c r="PIZ1007" s="3"/>
      <c r="PJA1007" s="3"/>
      <c r="PJB1007" s="3"/>
      <c r="PJC1007" s="3"/>
      <c r="PJD1007" s="3"/>
      <c r="PJE1007" s="3"/>
      <c r="PJF1007" s="3"/>
      <c r="PJG1007" s="3"/>
      <c r="PJH1007" s="3"/>
      <c r="PJI1007" s="3"/>
      <c r="PJJ1007" s="3"/>
      <c r="PJK1007" s="3"/>
      <c r="PJL1007" s="3"/>
      <c r="PJM1007" s="3"/>
      <c r="PJN1007" s="3"/>
      <c r="PJO1007" s="3"/>
      <c r="PJP1007" s="3"/>
      <c r="PJQ1007" s="3"/>
      <c r="PJR1007" s="3"/>
      <c r="PJS1007" s="3"/>
      <c r="PJT1007" s="3"/>
      <c r="PJU1007" s="3"/>
      <c r="PJV1007" s="3"/>
      <c r="PJW1007" s="3"/>
      <c r="PJX1007" s="3"/>
      <c r="PJY1007" s="3"/>
      <c r="PJZ1007" s="3"/>
      <c r="PKA1007" s="3"/>
      <c r="PKB1007" s="3"/>
      <c r="PKC1007" s="3"/>
      <c r="PKD1007" s="3"/>
      <c r="PKE1007" s="3"/>
      <c r="PKF1007" s="3"/>
      <c r="PKG1007" s="3"/>
      <c r="PKH1007" s="3"/>
      <c r="PKI1007" s="3"/>
      <c r="PKJ1007" s="3"/>
      <c r="PKK1007" s="3"/>
      <c r="PKL1007" s="3"/>
      <c r="PKM1007" s="3"/>
      <c r="PKN1007" s="3"/>
      <c r="PKO1007" s="3"/>
      <c r="PKP1007" s="3"/>
      <c r="PKQ1007" s="3"/>
      <c r="PKR1007" s="3"/>
      <c r="PKS1007" s="3"/>
      <c r="PKT1007" s="3"/>
      <c r="PKU1007" s="3"/>
      <c r="PKV1007" s="3"/>
      <c r="PKW1007" s="3"/>
      <c r="PKX1007" s="3"/>
      <c r="PKY1007" s="3"/>
      <c r="PKZ1007" s="3"/>
      <c r="PLA1007" s="3"/>
      <c r="PLB1007" s="3"/>
      <c r="PLC1007" s="3"/>
      <c r="PLD1007" s="3"/>
      <c r="PLE1007" s="3"/>
      <c r="PLF1007" s="3"/>
      <c r="PLG1007" s="3"/>
      <c r="PLH1007" s="3"/>
      <c r="PLI1007" s="3"/>
      <c r="PLJ1007" s="3"/>
      <c r="PLK1007" s="3"/>
      <c r="PLL1007" s="3"/>
      <c r="PLM1007" s="3"/>
      <c r="PLN1007" s="3"/>
      <c r="PLO1007" s="3"/>
      <c r="PLP1007" s="3"/>
      <c r="PLQ1007" s="3"/>
      <c r="PLR1007" s="3"/>
      <c r="PLS1007" s="3"/>
      <c r="PLT1007" s="3"/>
      <c r="PLU1007" s="3"/>
      <c r="PLV1007" s="3"/>
      <c r="PLW1007" s="3"/>
      <c r="PLX1007" s="3"/>
      <c r="PLY1007" s="3"/>
      <c r="PLZ1007" s="3"/>
      <c r="PMA1007" s="3"/>
      <c r="PMB1007" s="3"/>
      <c r="PMC1007" s="3"/>
      <c r="PMD1007" s="3"/>
      <c r="PME1007" s="3"/>
      <c r="PMF1007" s="3"/>
      <c r="PMG1007" s="3"/>
      <c r="PMH1007" s="3"/>
      <c r="PMI1007" s="3"/>
      <c r="PMJ1007" s="3"/>
      <c r="PMK1007" s="3"/>
      <c r="PML1007" s="3"/>
      <c r="PMM1007" s="3"/>
      <c r="PMN1007" s="3"/>
      <c r="PMO1007" s="3"/>
      <c r="PMP1007" s="3"/>
      <c r="PMQ1007" s="3"/>
      <c r="PMR1007" s="3"/>
      <c r="PMS1007" s="3"/>
      <c r="PMT1007" s="3"/>
      <c r="PMU1007" s="3"/>
      <c r="PMV1007" s="3"/>
      <c r="PMW1007" s="3"/>
      <c r="PMX1007" s="3"/>
      <c r="PMY1007" s="3"/>
      <c r="PMZ1007" s="3"/>
      <c r="PNA1007" s="3"/>
      <c r="PNB1007" s="3"/>
      <c r="PNC1007" s="3"/>
      <c r="PND1007" s="3"/>
      <c r="PNE1007" s="3"/>
      <c r="PNF1007" s="3"/>
      <c r="PNG1007" s="3"/>
      <c r="PNH1007" s="3"/>
      <c r="PNI1007" s="3"/>
      <c r="PNJ1007" s="3"/>
      <c r="PNK1007" s="3"/>
      <c r="PNL1007" s="3"/>
      <c r="PNM1007" s="3"/>
      <c r="PNN1007" s="3"/>
      <c r="PNO1007" s="3"/>
      <c r="PNP1007" s="3"/>
      <c r="PNQ1007" s="3"/>
      <c r="PNR1007" s="3"/>
      <c r="PNS1007" s="3"/>
      <c r="PNT1007" s="3"/>
      <c r="PNU1007" s="3"/>
      <c r="PNV1007" s="3"/>
      <c r="PNW1007" s="3"/>
      <c r="PNX1007" s="3"/>
      <c r="PNY1007" s="3"/>
      <c r="PNZ1007" s="3"/>
      <c r="POA1007" s="3"/>
      <c r="POB1007" s="3"/>
      <c r="POC1007" s="3"/>
      <c r="POD1007" s="3"/>
      <c r="POE1007" s="3"/>
      <c r="POF1007" s="3"/>
      <c r="POG1007" s="3"/>
      <c r="POH1007" s="3"/>
      <c r="POI1007" s="3"/>
      <c r="POJ1007" s="3"/>
      <c r="POK1007" s="3"/>
      <c r="POL1007" s="3"/>
      <c r="POM1007" s="3"/>
      <c r="PON1007" s="3"/>
      <c r="POO1007" s="3"/>
      <c r="POP1007" s="3"/>
      <c r="POQ1007" s="3"/>
      <c r="POR1007" s="3"/>
      <c r="POS1007" s="3"/>
      <c r="POT1007" s="3"/>
      <c r="POU1007" s="3"/>
      <c r="POV1007" s="3"/>
      <c r="POW1007" s="3"/>
      <c r="POX1007" s="3"/>
      <c r="POY1007" s="3"/>
      <c r="POZ1007" s="3"/>
      <c r="PPA1007" s="3"/>
      <c r="PPB1007" s="3"/>
      <c r="PPC1007" s="3"/>
      <c r="PPD1007" s="3"/>
      <c r="PPE1007" s="3"/>
      <c r="PPF1007" s="3"/>
      <c r="PPG1007" s="3"/>
      <c r="PPH1007" s="3"/>
      <c r="PPI1007" s="3"/>
      <c r="PPJ1007" s="3"/>
      <c r="PPK1007" s="3"/>
      <c r="PPL1007" s="3"/>
      <c r="PPM1007" s="3"/>
      <c r="PPN1007" s="3"/>
      <c r="PPO1007" s="3"/>
      <c r="PPP1007" s="3"/>
      <c r="PPQ1007" s="3"/>
      <c r="PPR1007" s="3"/>
      <c r="PPS1007" s="3"/>
      <c r="PPT1007" s="3"/>
      <c r="PPU1007" s="3"/>
      <c r="PPV1007" s="3"/>
      <c r="PPW1007" s="3"/>
      <c r="PPX1007" s="3"/>
      <c r="PPY1007" s="3"/>
      <c r="PPZ1007" s="3"/>
      <c r="PQA1007" s="3"/>
      <c r="PQB1007" s="3"/>
      <c r="PQC1007" s="3"/>
      <c r="PQD1007" s="3"/>
      <c r="PQE1007" s="3"/>
      <c r="PQF1007" s="3"/>
      <c r="PQG1007" s="3"/>
      <c r="PQH1007" s="3"/>
      <c r="PQI1007" s="3"/>
      <c r="PQJ1007" s="3"/>
      <c r="PQK1007" s="3"/>
      <c r="PQL1007" s="3"/>
      <c r="PQM1007" s="3"/>
      <c r="PQN1007" s="3"/>
      <c r="PQO1007" s="3"/>
      <c r="PQP1007" s="3"/>
      <c r="PQQ1007" s="3"/>
      <c r="PQR1007" s="3"/>
      <c r="PQS1007" s="3"/>
      <c r="PQT1007" s="3"/>
      <c r="PQU1007" s="3"/>
      <c r="PQV1007" s="3"/>
      <c r="PQW1007" s="3"/>
      <c r="PQX1007" s="3"/>
      <c r="PQY1007" s="3"/>
      <c r="PQZ1007" s="3"/>
      <c r="PRA1007" s="3"/>
      <c r="PRB1007" s="3"/>
      <c r="PRC1007" s="3"/>
      <c r="PRD1007" s="3"/>
      <c r="PRE1007" s="3"/>
      <c r="PRF1007" s="3"/>
      <c r="PRG1007" s="3"/>
      <c r="PRH1007" s="3"/>
      <c r="PRI1007" s="3"/>
      <c r="PRJ1007" s="3"/>
      <c r="PRK1007" s="3"/>
      <c r="PRL1007" s="3"/>
      <c r="PRM1007" s="3"/>
      <c r="PRN1007" s="3"/>
      <c r="PRO1007" s="3"/>
      <c r="PRP1007" s="3"/>
      <c r="PRQ1007" s="3"/>
      <c r="PRR1007" s="3"/>
      <c r="PRS1007" s="3"/>
      <c r="PRT1007" s="3"/>
      <c r="PRU1007" s="3"/>
      <c r="PRV1007" s="3"/>
      <c r="PRW1007" s="3"/>
      <c r="PRX1007" s="3"/>
      <c r="PRY1007" s="3"/>
      <c r="PRZ1007" s="3"/>
      <c r="PSA1007" s="3"/>
      <c r="PSB1007" s="3"/>
      <c r="PSC1007" s="3"/>
      <c r="PSD1007" s="3"/>
      <c r="PSE1007" s="3"/>
      <c r="PSF1007" s="3"/>
      <c r="PSG1007" s="3"/>
      <c r="PSH1007" s="3"/>
      <c r="PSI1007" s="3"/>
      <c r="PSJ1007" s="3"/>
      <c r="PSK1007" s="3"/>
      <c r="PSL1007" s="3"/>
      <c r="PSM1007" s="3"/>
      <c r="PSN1007" s="3"/>
      <c r="PSO1007" s="3"/>
      <c r="PSP1007" s="3"/>
      <c r="PSQ1007" s="3"/>
      <c r="PSR1007" s="3"/>
      <c r="PSS1007" s="3"/>
      <c r="PST1007" s="3"/>
      <c r="PSU1007" s="3"/>
      <c r="PSV1007" s="3"/>
      <c r="PSW1007" s="3"/>
      <c r="PSX1007" s="3"/>
      <c r="PSY1007" s="3"/>
      <c r="PSZ1007" s="3"/>
      <c r="PTA1007" s="3"/>
      <c r="PTB1007" s="3"/>
      <c r="PTC1007" s="3"/>
      <c r="PTD1007" s="3"/>
      <c r="PTE1007" s="3"/>
      <c r="PTF1007" s="3"/>
      <c r="PTG1007" s="3"/>
      <c r="PTH1007" s="3"/>
      <c r="PTI1007" s="3"/>
      <c r="PTJ1007" s="3"/>
      <c r="PTK1007" s="3"/>
      <c r="PTL1007" s="3"/>
      <c r="PTM1007" s="3"/>
      <c r="PTN1007" s="3"/>
      <c r="PTO1007" s="3"/>
      <c r="PTP1007" s="3"/>
      <c r="PTQ1007" s="3"/>
      <c r="PTR1007" s="3"/>
      <c r="PTS1007" s="3"/>
      <c r="PTT1007" s="3"/>
      <c r="PTU1007" s="3"/>
      <c r="PTV1007" s="3"/>
      <c r="PTW1007" s="3"/>
      <c r="PTX1007" s="3"/>
      <c r="PTY1007" s="3"/>
      <c r="PTZ1007" s="3"/>
      <c r="PUA1007" s="3"/>
      <c r="PUB1007" s="3"/>
      <c r="PUC1007" s="3"/>
      <c r="PUD1007" s="3"/>
      <c r="PUE1007" s="3"/>
      <c r="PUF1007" s="3"/>
      <c r="PUG1007" s="3"/>
      <c r="PUH1007" s="3"/>
      <c r="PUI1007" s="3"/>
      <c r="PUJ1007" s="3"/>
      <c r="PUK1007" s="3"/>
      <c r="PUL1007" s="3"/>
      <c r="PUM1007" s="3"/>
      <c r="PUN1007" s="3"/>
      <c r="PUO1007" s="3"/>
      <c r="PUP1007" s="3"/>
      <c r="PUQ1007" s="3"/>
      <c r="PUR1007" s="3"/>
      <c r="PUS1007" s="3"/>
      <c r="PUT1007" s="3"/>
      <c r="PUU1007" s="3"/>
      <c r="PUV1007" s="3"/>
      <c r="PUW1007" s="3"/>
      <c r="PUX1007" s="3"/>
      <c r="PUY1007" s="3"/>
      <c r="PUZ1007" s="3"/>
      <c r="PVA1007" s="3"/>
      <c r="PVB1007" s="3"/>
      <c r="PVC1007" s="3"/>
      <c r="PVD1007" s="3"/>
      <c r="PVE1007" s="3"/>
      <c r="PVF1007" s="3"/>
      <c r="PVG1007" s="3"/>
      <c r="PVH1007" s="3"/>
      <c r="PVI1007" s="3"/>
      <c r="PVJ1007" s="3"/>
      <c r="PVK1007" s="3"/>
      <c r="PVL1007" s="3"/>
      <c r="PVM1007" s="3"/>
      <c r="PVN1007" s="3"/>
      <c r="PVO1007" s="3"/>
      <c r="PVP1007" s="3"/>
      <c r="PVQ1007" s="3"/>
      <c r="PVR1007" s="3"/>
      <c r="PVS1007" s="3"/>
      <c r="PVT1007" s="3"/>
      <c r="PVU1007" s="3"/>
      <c r="PVV1007" s="3"/>
      <c r="PVW1007" s="3"/>
      <c r="PVX1007" s="3"/>
      <c r="PVY1007" s="3"/>
      <c r="PVZ1007" s="3"/>
      <c r="PWA1007" s="3"/>
      <c r="PWB1007" s="3"/>
      <c r="PWC1007" s="3"/>
      <c r="PWD1007" s="3"/>
      <c r="PWE1007" s="3"/>
      <c r="PWF1007" s="3"/>
      <c r="PWG1007" s="3"/>
      <c r="PWH1007" s="3"/>
      <c r="PWI1007" s="3"/>
      <c r="PWJ1007" s="3"/>
      <c r="PWK1007" s="3"/>
      <c r="PWL1007" s="3"/>
      <c r="PWM1007" s="3"/>
      <c r="PWN1007" s="3"/>
      <c r="PWO1007" s="3"/>
      <c r="PWP1007" s="3"/>
      <c r="PWQ1007" s="3"/>
      <c r="PWR1007" s="3"/>
      <c r="PWS1007" s="3"/>
      <c r="PWT1007" s="3"/>
      <c r="PWU1007" s="3"/>
      <c r="PWV1007" s="3"/>
      <c r="PWW1007" s="3"/>
      <c r="PWX1007" s="3"/>
      <c r="PWY1007" s="3"/>
      <c r="PWZ1007" s="3"/>
      <c r="PXA1007" s="3"/>
      <c r="PXB1007" s="3"/>
      <c r="PXC1007" s="3"/>
      <c r="PXD1007" s="3"/>
      <c r="PXE1007" s="3"/>
      <c r="PXF1007" s="3"/>
      <c r="PXG1007" s="3"/>
      <c r="PXH1007" s="3"/>
      <c r="PXI1007" s="3"/>
      <c r="PXJ1007" s="3"/>
      <c r="PXK1007" s="3"/>
      <c r="PXL1007" s="3"/>
      <c r="PXM1007" s="3"/>
      <c r="PXN1007" s="3"/>
      <c r="PXO1007" s="3"/>
      <c r="PXP1007" s="3"/>
      <c r="PXQ1007" s="3"/>
      <c r="PXR1007" s="3"/>
      <c r="PXS1007" s="3"/>
      <c r="PXT1007" s="3"/>
      <c r="PXU1007" s="3"/>
      <c r="PXV1007" s="3"/>
      <c r="PXW1007" s="3"/>
      <c r="PXX1007" s="3"/>
      <c r="PXY1007" s="3"/>
      <c r="PXZ1007" s="3"/>
      <c r="PYA1007" s="3"/>
      <c r="PYB1007" s="3"/>
      <c r="PYC1007" s="3"/>
      <c r="PYD1007" s="3"/>
      <c r="PYE1007" s="3"/>
      <c r="PYF1007" s="3"/>
      <c r="PYG1007" s="3"/>
      <c r="PYH1007" s="3"/>
      <c r="PYI1007" s="3"/>
      <c r="PYJ1007" s="3"/>
      <c r="PYK1007" s="3"/>
      <c r="PYL1007" s="3"/>
      <c r="PYM1007" s="3"/>
      <c r="PYN1007" s="3"/>
      <c r="PYO1007" s="3"/>
      <c r="PYP1007" s="3"/>
      <c r="PYQ1007" s="3"/>
      <c r="PYR1007" s="3"/>
      <c r="PYS1007" s="3"/>
      <c r="PYT1007" s="3"/>
      <c r="PYU1007" s="3"/>
      <c r="PYV1007" s="3"/>
      <c r="PYW1007" s="3"/>
      <c r="PYX1007" s="3"/>
      <c r="PYY1007" s="3"/>
      <c r="PYZ1007" s="3"/>
      <c r="PZA1007" s="3"/>
      <c r="PZB1007" s="3"/>
      <c r="PZC1007" s="3"/>
      <c r="PZD1007" s="3"/>
      <c r="PZE1007" s="3"/>
      <c r="PZF1007" s="3"/>
      <c r="PZG1007" s="3"/>
      <c r="PZH1007" s="3"/>
      <c r="PZI1007" s="3"/>
      <c r="PZJ1007" s="3"/>
      <c r="PZK1007" s="3"/>
      <c r="PZL1007" s="3"/>
      <c r="PZM1007" s="3"/>
      <c r="PZN1007" s="3"/>
      <c r="PZO1007" s="3"/>
      <c r="PZP1007" s="3"/>
      <c r="PZQ1007" s="3"/>
      <c r="PZR1007" s="3"/>
      <c r="PZS1007" s="3"/>
      <c r="PZT1007" s="3"/>
      <c r="PZU1007" s="3"/>
      <c r="PZV1007" s="3"/>
      <c r="PZW1007" s="3"/>
      <c r="PZX1007" s="3"/>
      <c r="PZY1007" s="3"/>
      <c r="PZZ1007" s="3"/>
      <c r="QAA1007" s="3"/>
      <c r="QAB1007" s="3"/>
      <c r="QAC1007" s="3"/>
      <c r="QAD1007" s="3"/>
      <c r="QAE1007" s="3"/>
      <c r="QAF1007" s="3"/>
      <c r="QAG1007" s="3"/>
      <c r="QAH1007" s="3"/>
      <c r="QAI1007" s="3"/>
      <c r="QAJ1007" s="3"/>
      <c r="QAK1007" s="3"/>
      <c r="QAL1007" s="3"/>
      <c r="QAM1007" s="3"/>
      <c r="QAN1007" s="3"/>
      <c r="QAO1007" s="3"/>
      <c r="QAP1007" s="3"/>
      <c r="QAQ1007" s="3"/>
      <c r="QAR1007" s="3"/>
      <c r="QAS1007" s="3"/>
      <c r="QAT1007" s="3"/>
      <c r="QAU1007" s="3"/>
      <c r="QAV1007" s="3"/>
      <c r="QAW1007" s="3"/>
      <c r="QAX1007" s="3"/>
      <c r="QAY1007" s="3"/>
      <c r="QAZ1007" s="3"/>
      <c r="QBA1007" s="3"/>
      <c r="QBB1007" s="3"/>
      <c r="QBC1007" s="3"/>
      <c r="QBD1007" s="3"/>
      <c r="QBE1007" s="3"/>
      <c r="QBF1007" s="3"/>
      <c r="QBG1007" s="3"/>
      <c r="QBH1007" s="3"/>
      <c r="QBI1007" s="3"/>
      <c r="QBJ1007" s="3"/>
      <c r="QBK1007" s="3"/>
      <c r="QBL1007" s="3"/>
      <c r="QBM1007" s="3"/>
      <c r="QBN1007" s="3"/>
      <c r="QBO1007" s="3"/>
      <c r="QBP1007" s="3"/>
      <c r="QBQ1007" s="3"/>
      <c r="QBR1007" s="3"/>
      <c r="QBS1007" s="3"/>
      <c r="QBT1007" s="3"/>
      <c r="QBU1007" s="3"/>
      <c r="QBV1007" s="3"/>
      <c r="QBW1007" s="3"/>
      <c r="QBX1007" s="3"/>
      <c r="QBY1007" s="3"/>
      <c r="QBZ1007" s="3"/>
      <c r="QCA1007" s="3"/>
      <c r="QCB1007" s="3"/>
      <c r="QCC1007" s="3"/>
      <c r="QCD1007" s="3"/>
      <c r="QCE1007" s="3"/>
      <c r="QCF1007" s="3"/>
      <c r="QCG1007" s="3"/>
      <c r="QCH1007" s="3"/>
      <c r="QCI1007" s="3"/>
      <c r="QCJ1007" s="3"/>
      <c r="QCK1007" s="3"/>
      <c r="QCL1007" s="3"/>
      <c r="QCM1007" s="3"/>
      <c r="QCN1007" s="3"/>
      <c r="QCO1007" s="3"/>
      <c r="QCP1007" s="3"/>
      <c r="QCQ1007" s="3"/>
      <c r="QCR1007" s="3"/>
      <c r="QCS1007" s="3"/>
      <c r="QCT1007" s="3"/>
      <c r="QCU1007" s="3"/>
      <c r="QCV1007" s="3"/>
      <c r="QCW1007" s="3"/>
      <c r="QCX1007" s="3"/>
      <c r="QCY1007" s="3"/>
      <c r="QCZ1007" s="3"/>
      <c r="QDA1007" s="3"/>
      <c r="QDB1007" s="3"/>
      <c r="QDC1007" s="3"/>
      <c r="QDD1007" s="3"/>
      <c r="QDE1007" s="3"/>
      <c r="QDF1007" s="3"/>
      <c r="QDG1007" s="3"/>
      <c r="QDH1007" s="3"/>
      <c r="QDI1007" s="3"/>
      <c r="QDJ1007" s="3"/>
      <c r="QDK1007" s="3"/>
      <c r="QDL1007" s="3"/>
      <c r="QDM1007" s="3"/>
      <c r="QDN1007" s="3"/>
      <c r="QDO1007" s="3"/>
      <c r="QDP1007" s="3"/>
      <c r="QDQ1007" s="3"/>
      <c r="QDR1007" s="3"/>
      <c r="QDS1007" s="3"/>
      <c r="QDT1007" s="3"/>
      <c r="QDU1007" s="3"/>
      <c r="QDV1007" s="3"/>
      <c r="QDW1007" s="3"/>
      <c r="QDX1007" s="3"/>
      <c r="QDY1007" s="3"/>
      <c r="QDZ1007" s="3"/>
      <c r="QEA1007" s="3"/>
      <c r="QEB1007" s="3"/>
      <c r="QEC1007" s="3"/>
      <c r="QED1007" s="3"/>
      <c r="QEE1007" s="3"/>
      <c r="QEF1007" s="3"/>
      <c r="QEG1007" s="3"/>
      <c r="QEH1007" s="3"/>
      <c r="QEI1007" s="3"/>
      <c r="QEJ1007" s="3"/>
      <c r="QEK1007" s="3"/>
      <c r="QEL1007" s="3"/>
      <c r="QEM1007" s="3"/>
      <c r="QEN1007" s="3"/>
      <c r="QEO1007" s="3"/>
      <c r="QEP1007" s="3"/>
      <c r="QEQ1007" s="3"/>
      <c r="QER1007" s="3"/>
      <c r="QES1007" s="3"/>
      <c r="QET1007" s="3"/>
      <c r="QEU1007" s="3"/>
      <c r="QEV1007" s="3"/>
      <c r="QEW1007" s="3"/>
      <c r="QEX1007" s="3"/>
      <c r="QEY1007" s="3"/>
      <c r="QEZ1007" s="3"/>
      <c r="QFA1007" s="3"/>
      <c r="QFB1007" s="3"/>
      <c r="QFC1007" s="3"/>
      <c r="QFD1007" s="3"/>
      <c r="QFE1007" s="3"/>
      <c r="QFF1007" s="3"/>
      <c r="QFG1007" s="3"/>
      <c r="QFH1007" s="3"/>
      <c r="QFI1007" s="3"/>
      <c r="QFJ1007" s="3"/>
      <c r="QFK1007" s="3"/>
      <c r="QFL1007" s="3"/>
      <c r="QFM1007" s="3"/>
      <c r="QFN1007" s="3"/>
      <c r="QFO1007" s="3"/>
      <c r="QFP1007" s="3"/>
      <c r="QFQ1007" s="3"/>
      <c r="QFR1007" s="3"/>
      <c r="QFS1007" s="3"/>
      <c r="QFT1007" s="3"/>
      <c r="QFU1007" s="3"/>
      <c r="QFV1007" s="3"/>
      <c r="QFW1007" s="3"/>
      <c r="QFX1007" s="3"/>
      <c r="QFY1007" s="3"/>
      <c r="QFZ1007" s="3"/>
      <c r="QGA1007" s="3"/>
      <c r="QGB1007" s="3"/>
      <c r="QGC1007" s="3"/>
      <c r="QGD1007" s="3"/>
      <c r="QGE1007" s="3"/>
      <c r="QGF1007" s="3"/>
      <c r="QGG1007" s="3"/>
      <c r="QGH1007" s="3"/>
      <c r="QGI1007" s="3"/>
      <c r="QGJ1007" s="3"/>
      <c r="QGK1007" s="3"/>
      <c r="QGL1007" s="3"/>
      <c r="QGM1007" s="3"/>
      <c r="QGN1007" s="3"/>
      <c r="QGO1007" s="3"/>
      <c r="QGP1007" s="3"/>
      <c r="QGQ1007" s="3"/>
      <c r="QGR1007" s="3"/>
      <c r="QGS1007" s="3"/>
      <c r="QGT1007" s="3"/>
      <c r="QGU1007" s="3"/>
      <c r="QGV1007" s="3"/>
      <c r="QGW1007" s="3"/>
      <c r="QGX1007" s="3"/>
      <c r="QGY1007" s="3"/>
      <c r="QGZ1007" s="3"/>
      <c r="QHA1007" s="3"/>
      <c r="QHB1007" s="3"/>
      <c r="QHC1007" s="3"/>
      <c r="QHD1007" s="3"/>
      <c r="QHE1007" s="3"/>
      <c r="QHF1007" s="3"/>
      <c r="QHG1007" s="3"/>
      <c r="QHH1007" s="3"/>
      <c r="QHI1007" s="3"/>
      <c r="QHJ1007" s="3"/>
      <c r="QHK1007" s="3"/>
      <c r="QHL1007" s="3"/>
      <c r="QHM1007" s="3"/>
      <c r="QHN1007" s="3"/>
      <c r="QHO1007" s="3"/>
      <c r="QHP1007" s="3"/>
      <c r="QHQ1007" s="3"/>
      <c r="QHR1007" s="3"/>
      <c r="QHS1007" s="3"/>
      <c r="QHT1007" s="3"/>
      <c r="QHU1007" s="3"/>
      <c r="QHV1007" s="3"/>
      <c r="QHW1007" s="3"/>
      <c r="QHX1007" s="3"/>
      <c r="QHY1007" s="3"/>
      <c r="QHZ1007" s="3"/>
      <c r="QIA1007" s="3"/>
      <c r="QIB1007" s="3"/>
      <c r="QIC1007" s="3"/>
      <c r="QID1007" s="3"/>
      <c r="QIE1007" s="3"/>
      <c r="QIF1007" s="3"/>
      <c r="QIG1007" s="3"/>
      <c r="QIH1007" s="3"/>
      <c r="QII1007" s="3"/>
      <c r="QIJ1007" s="3"/>
      <c r="QIK1007" s="3"/>
      <c r="QIL1007" s="3"/>
      <c r="QIM1007" s="3"/>
      <c r="QIN1007" s="3"/>
      <c r="QIO1007" s="3"/>
      <c r="QIP1007" s="3"/>
      <c r="QIQ1007" s="3"/>
      <c r="QIR1007" s="3"/>
      <c r="QIS1007" s="3"/>
      <c r="QIT1007" s="3"/>
      <c r="QIU1007" s="3"/>
      <c r="QIV1007" s="3"/>
      <c r="QIW1007" s="3"/>
      <c r="QIX1007" s="3"/>
      <c r="QIY1007" s="3"/>
      <c r="QIZ1007" s="3"/>
      <c r="QJA1007" s="3"/>
      <c r="QJB1007" s="3"/>
      <c r="QJC1007" s="3"/>
      <c r="QJD1007" s="3"/>
      <c r="QJE1007" s="3"/>
      <c r="QJF1007" s="3"/>
      <c r="QJG1007" s="3"/>
      <c r="QJH1007" s="3"/>
      <c r="QJI1007" s="3"/>
      <c r="QJJ1007" s="3"/>
      <c r="QJK1007" s="3"/>
      <c r="QJL1007" s="3"/>
      <c r="QJM1007" s="3"/>
      <c r="QJN1007" s="3"/>
      <c r="QJO1007" s="3"/>
      <c r="QJP1007" s="3"/>
      <c r="QJQ1007" s="3"/>
      <c r="QJR1007" s="3"/>
      <c r="QJS1007" s="3"/>
      <c r="QJT1007" s="3"/>
      <c r="QJU1007" s="3"/>
      <c r="QJV1007" s="3"/>
      <c r="QJW1007" s="3"/>
      <c r="QJX1007" s="3"/>
      <c r="QJY1007" s="3"/>
      <c r="QJZ1007" s="3"/>
      <c r="QKA1007" s="3"/>
      <c r="QKB1007" s="3"/>
      <c r="QKC1007" s="3"/>
      <c r="QKD1007" s="3"/>
      <c r="QKE1007" s="3"/>
      <c r="QKF1007" s="3"/>
      <c r="QKG1007" s="3"/>
      <c r="QKH1007" s="3"/>
      <c r="QKI1007" s="3"/>
      <c r="QKJ1007" s="3"/>
      <c r="QKK1007" s="3"/>
      <c r="QKL1007" s="3"/>
      <c r="QKM1007" s="3"/>
      <c r="QKN1007" s="3"/>
      <c r="QKO1007" s="3"/>
      <c r="QKP1007" s="3"/>
      <c r="QKQ1007" s="3"/>
      <c r="QKR1007" s="3"/>
      <c r="QKS1007" s="3"/>
      <c r="QKT1007" s="3"/>
      <c r="QKU1007" s="3"/>
      <c r="QKV1007" s="3"/>
      <c r="QKW1007" s="3"/>
      <c r="QKX1007" s="3"/>
      <c r="QKY1007" s="3"/>
      <c r="QKZ1007" s="3"/>
      <c r="QLA1007" s="3"/>
      <c r="QLB1007" s="3"/>
      <c r="QLC1007" s="3"/>
      <c r="QLD1007" s="3"/>
      <c r="QLE1007" s="3"/>
      <c r="QLF1007" s="3"/>
      <c r="QLG1007" s="3"/>
      <c r="QLH1007" s="3"/>
      <c r="QLI1007" s="3"/>
      <c r="QLJ1007" s="3"/>
      <c r="QLK1007" s="3"/>
      <c r="QLL1007" s="3"/>
      <c r="QLM1007" s="3"/>
      <c r="QLN1007" s="3"/>
      <c r="QLO1007" s="3"/>
      <c r="QLP1007" s="3"/>
      <c r="QLQ1007" s="3"/>
      <c r="QLR1007" s="3"/>
      <c r="QLS1007" s="3"/>
      <c r="QLT1007" s="3"/>
      <c r="QLU1007" s="3"/>
      <c r="QLV1007" s="3"/>
      <c r="QLW1007" s="3"/>
      <c r="QLX1007" s="3"/>
      <c r="QLY1007" s="3"/>
      <c r="QLZ1007" s="3"/>
      <c r="QMA1007" s="3"/>
      <c r="QMB1007" s="3"/>
      <c r="QMC1007" s="3"/>
      <c r="QMD1007" s="3"/>
      <c r="QME1007" s="3"/>
      <c r="QMF1007" s="3"/>
      <c r="QMG1007" s="3"/>
      <c r="QMH1007" s="3"/>
      <c r="QMI1007" s="3"/>
      <c r="QMJ1007" s="3"/>
      <c r="QMK1007" s="3"/>
      <c r="QML1007" s="3"/>
      <c r="QMM1007" s="3"/>
      <c r="QMN1007" s="3"/>
      <c r="QMO1007" s="3"/>
      <c r="QMP1007" s="3"/>
      <c r="QMQ1007" s="3"/>
      <c r="QMR1007" s="3"/>
      <c r="QMS1007" s="3"/>
      <c r="QMT1007" s="3"/>
      <c r="QMU1007" s="3"/>
      <c r="QMV1007" s="3"/>
      <c r="QMW1007" s="3"/>
      <c r="QMX1007" s="3"/>
      <c r="QMY1007" s="3"/>
      <c r="QMZ1007" s="3"/>
      <c r="QNA1007" s="3"/>
      <c r="QNB1007" s="3"/>
      <c r="QNC1007" s="3"/>
      <c r="QND1007" s="3"/>
      <c r="QNE1007" s="3"/>
      <c r="QNF1007" s="3"/>
      <c r="QNG1007" s="3"/>
      <c r="QNH1007" s="3"/>
      <c r="QNI1007" s="3"/>
      <c r="QNJ1007" s="3"/>
      <c r="QNK1007" s="3"/>
      <c r="QNL1007" s="3"/>
      <c r="QNM1007" s="3"/>
      <c r="QNN1007" s="3"/>
      <c r="QNO1007" s="3"/>
      <c r="QNP1007" s="3"/>
      <c r="QNQ1007" s="3"/>
      <c r="QNR1007" s="3"/>
      <c r="QNS1007" s="3"/>
      <c r="QNT1007" s="3"/>
      <c r="QNU1007" s="3"/>
      <c r="QNV1007" s="3"/>
      <c r="QNW1007" s="3"/>
      <c r="QNX1007" s="3"/>
      <c r="QNY1007" s="3"/>
      <c r="QNZ1007" s="3"/>
      <c r="QOA1007" s="3"/>
      <c r="QOB1007" s="3"/>
      <c r="QOC1007" s="3"/>
      <c r="QOD1007" s="3"/>
      <c r="QOE1007" s="3"/>
      <c r="QOF1007" s="3"/>
      <c r="QOG1007" s="3"/>
      <c r="QOH1007" s="3"/>
      <c r="QOI1007" s="3"/>
      <c r="QOJ1007" s="3"/>
      <c r="QOK1007" s="3"/>
      <c r="QOL1007" s="3"/>
      <c r="QOM1007" s="3"/>
      <c r="QON1007" s="3"/>
      <c r="QOO1007" s="3"/>
      <c r="QOP1007" s="3"/>
      <c r="QOQ1007" s="3"/>
      <c r="QOR1007" s="3"/>
      <c r="QOS1007" s="3"/>
      <c r="QOT1007" s="3"/>
      <c r="QOU1007" s="3"/>
      <c r="QOV1007" s="3"/>
      <c r="QOW1007" s="3"/>
      <c r="QOX1007" s="3"/>
      <c r="QOY1007" s="3"/>
      <c r="QOZ1007" s="3"/>
      <c r="QPA1007" s="3"/>
      <c r="QPB1007" s="3"/>
      <c r="QPC1007" s="3"/>
      <c r="QPD1007" s="3"/>
      <c r="QPE1007" s="3"/>
      <c r="QPF1007" s="3"/>
      <c r="QPG1007" s="3"/>
      <c r="QPH1007" s="3"/>
      <c r="QPI1007" s="3"/>
      <c r="QPJ1007" s="3"/>
      <c r="QPK1007" s="3"/>
      <c r="QPL1007" s="3"/>
      <c r="QPM1007" s="3"/>
      <c r="QPN1007" s="3"/>
      <c r="QPO1007" s="3"/>
      <c r="QPP1007" s="3"/>
      <c r="QPQ1007" s="3"/>
      <c r="QPR1007" s="3"/>
      <c r="QPS1007" s="3"/>
      <c r="QPT1007" s="3"/>
      <c r="QPU1007" s="3"/>
      <c r="QPV1007" s="3"/>
      <c r="QPW1007" s="3"/>
      <c r="QPX1007" s="3"/>
      <c r="QPY1007" s="3"/>
      <c r="QPZ1007" s="3"/>
      <c r="QQA1007" s="3"/>
      <c r="QQB1007" s="3"/>
      <c r="QQC1007" s="3"/>
      <c r="QQD1007" s="3"/>
      <c r="QQE1007" s="3"/>
      <c r="QQF1007" s="3"/>
      <c r="QQG1007" s="3"/>
      <c r="QQH1007" s="3"/>
      <c r="QQI1007" s="3"/>
      <c r="QQJ1007" s="3"/>
      <c r="QQK1007" s="3"/>
      <c r="QQL1007" s="3"/>
      <c r="QQM1007" s="3"/>
      <c r="QQN1007" s="3"/>
      <c r="QQO1007" s="3"/>
      <c r="QQP1007" s="3"/>
      <c r="QQQ1007" s="3"/>
      <c r="QQR1007" s="3"/>
      <c r="QQS1007" s="3"/>
      <c r="QQT1007" s="3"/>
      <c r="QQU1007" s="3"/>
      <c r="QQV1007" s="3"/>
      <c r="QQW1007" s="3"/>
      <c r="QQX1007" s="3"/>
      <c r="QQY1007" s="3"/>
      <c r="QQZ1007" s="3"/>
      <c r="QRA1007" s="3"/>
      <c r="QRB1007" s="3"/>
      <c r="QRC1007" s="3"/>
      <c r="QRD1007" s="3"/>
      <c r="QRE1007" s="3"/>
      <c r="QRF1007" s="3"/>
      <c r="QRG1007" s="3"/>
      <c r="QRH1007" s="3"/>
      <c r="QRI1007" s="3"/>
      <c r="QRJ1007" s="3"/>
      <c r="QRK1007" s="3"/>
      <c r="QRL1007" s="3"/>
      <c r="QRM1007" s="3"/>
      <c r="QRN1007" s="3"/>
      <c r="QRO1007" s="3"/>
      <c r="QRP1007" s="3"/>
      <c r="QRQ1007" s="3"/>
      <c r="QRR1007" s="3"/>
      <c r="QRS1007" s="3"/>
      <c r="QRT1007" s="3"/>
      <c r="QRU1007" s="3"/>
      <c r="QRV1007" s="3"/>
      <c r="QRW1007" s="3"/>
      <c r="QRX1007" s="3"/>
      <c r="QRY1007" s="3"/>
      <c r="QRZ1007" s="3"/>
      <c r="QSA1007" s="3"/>
      <c r="QSB1007" s="3"/>
      <c r="QSC1007" s="3"/>
      <c r="QSD1007" s="3"/>
      <c r="QSE1007" s="3"/>
      <c r="QSF1007" s="3"/>
      <c r="QSG1007" s="3"/>
      <c r="QSH1007" s="3"/>
      <c r="QSI1007" s="3"/>
      <c r="QSJ1007" s="3"/>
      <c r="QSK1007" s="3"/>
      <c r="QSL1007" s="3"/>
      <c r="QSM1007" s="3"/>
      <c r="QSN1007" s="3"/>
      <c r="QSO1007" s="3"/>
      <c r="QSP1007" s="3"/>
      <c r="QSQ1007" s="3"/>
      <c r="QSR1007" s="3"/>
      <c r="QSS1007" s="3"/>
      <c r="QST1007" s="3"/>
      <c r="QSU1007" s="3"/>
      <c r="QSV1007" s="3"/>
      <c r="QSW1007" s="3"/>
      <c r="QSX1007" s="3"/>
      <c r="QSY1007" s="3"/>
      <c r="QSZ1007" s="3"/>
      <c r="QTA1007" s="3"/>
      <c r="QTB1007" s="3"/>
      <c r="QTC1007" s="3"/>
      <c r="QTD1007" s="3"/>
      <c r="QTE1007" s="3"/>
      <c r="QTF1007" s="3"/>
      <c r="QTG1007" s="3"/>
      <c r="QTH1007" s="3"/>
      <c r="QTI1007" s="3"/>
      <c r="QTJ1007" s="3"/>
      <c r="QTK1007" s="3"/>
      <c r="QTL1007" s="3"/>
      <c r="QTM1007" s="3"/>
      <c r="QTN1007" s="3"/>
      <c r="QTO1007" s="3"/>
      <c r="QTP1007" s="3"/>
      <c r="QTQ1007" s="3"/>
      <c r="QTR1007" s="3"/>
      <c r="QTS1007" s="3"/>
      <c r="QTT1007" s="3"/>
      <c r="QTU1007" s="3"/>
      <c r="QTV1007" s="3"/>
      <c r="QTW1007" s="3"/>
      <c r="QTX1007" s="3"/>
      <c r="QTY1007" s="3"/>
      <c r="QTZ1007" s="3"/>
      <c r="QUA1007" s="3"/>
      <c r="QUB1007" s="3"/>
      <c r="QUC1007" s="3"/>
      <c r="QUD1007" s="3"/>
      <c r="QUE1007" s="3"/>
      <c r="QUF1007" s="3"/>
      <c r="QUG1007" s="3"/>
      <c r="QUH1007" s="3"/>
      <c r="QUI1007" s="3"/>
      <c r="QUJ1007" s="3"/>
      <c r="QUK1007" s="3"/>
      <c r="QUL1007" s="3"/>
      <c r="QUM1007" s="3"/>
      <c r="QUN1007" s="3"/>
      <c r="QUO1007" s="3"/>
      <c r="QUP1007" s="3"/>
      <c r="QUQ1007" s="3"/>
      <c r="QUR1007" s="3"/>
      <c r="QUS1007" s="3"/>
      <c r="QUT1007" s="3"/>
      <c r="QUU1007" s="3"/>
      <c r="QUV1007" s="3"/>
      <c r="QUW1007" s="3"/>
      <c r="QUX1007" s="3"/>
      <c r="QUY1007" s="3"/>
      <c r="QUZ1007" s="3"/>
      <c r="QVA1007" s="3"/>
      <c r="QVB1007" s="3"/>
      <c r="QVC1007" s="3"/>
      <c r="QVD1007" s="3"/>
      <c r="QVE1007" s="3"/>
      <c r="QVF1007" s="3"/>
      <c r="QVG1007" s="3"/>
      <c r="QVH1007" s="3"/>
      <c r="QVI1007" s="3"/>
      <c r="QVJ1007" s="3"/>
      <c r="QVK1007" s="3"/>
      <c r="QVL1007" s="3"/>
      <c r="QVM1007" s="3"/>
      <c r="QVN1007" s="3"/>
      <c r="QVO1007" s="3"/>
      <c r="QVP1007" s="3"/>
      <c r="QVQ1007" s="3"/>
      <c r="QVR1007" s="3"/>
      <c r="QVS1007" s="3"/>
      <c r="QVT1007" s="3"/>
      <c r="QVU1007" s="3"/>
      <c r="QVV1007" s="3"/>
      <c r="QVW1007" s="3"/>
      <c r="QVX1007" s="3"/>
      <c r="QVY1007" s="3"/>
      <c r="QVZ1007" s="3"/>
      <c r="QWA1007" s="3"/>
      <c r="QWB1007" s="3"/>
      <c r="QWC1007" s="3"/>
      <c r="QWD1007" s="3"/>
      <c r="QWE1007" s="3"/>
      <c r="QWF1007" s="3"/>
      <c r="QWG1007" s="3"/>
      <c r="QWH1007" s="3"/>
      <c r="QWI1007" s="3"/>
      <c r="QWJ1007" s="3"/>
      <c r="QWK1007" s="3"/>
      <c r="QWL1007" s="3"/>
      <c r="QWM1007" s="3"/>
      <c r="QWN1007" s="3"/>
      <c r="QWO1007" s="3"/>
      <c r="QWP1007" s="3"/>
      <c r="QWQ1007" s="3"/>
      <c r="QWR1007" s="3"/>
      <c r="QWS1007" s="3"/>
      <c r="QWT1007" s="3"/>
      <c r="QWU1007" s="3"/>
      <c r="QWV1007" s="3"/>
      <c r="QWW1007" s="3"/>
      <c r="QWX1007" s="3"/>
      <c r="QWY1007" s="3"/>
      <c r="QWZ1007" s="3"/>
      <c r="QXA1007" s="3"/>
      <c r="QXB1007" s="3"/>
      <c r="QXC1007" s="3"/>
      <c r="QXD1007" s="3"/>
      <c r="QXE1007" s="3"/>
      <c r="QXF1007" s="3"/>
      <c r="QXG1007" s="3"/>
      <c r="QXH1007" s="3"/>
      <c r="QXI1007" s="3"/>
      <c r="QXJ1007" s="3"/>
      <c r="QXK1007" s="3"/>
      <c r="QXL1007" s="3"/>
      <c r="QXM1007" s="3"/>
      <c r="QXN1007" s="3"/>
      <c r="QXO1007" s="3"/>
      <c r="QXP1007" s="3"/>
      <c r="QXQ1007" s="3"/>
      <c r="QXR1007" s="3"/>
      <c r="QXS1007" s="3"/>
      <c r="QXT1007" s="3"/>
      <c r="QXU1007" s="3"/>
      <c r="QXV1007" s="3"/>
      <c r="QXW1007" s="3"/>
      <c r="QXX1007" s="3"/>
      <c r="QXY1007" s="3"/>
      <c r="QXZ1007" s="3"/>
      <c r="QYA1007" s="3"/>
      <c r="QYB1007" s="3"/>
      <c r="QYC1007" s="3"/>
      <c r="QYD1007" s="3"/>
      <c r="QYE1007" s="3"/>
      <c r="QYF1007" s="3"/>
      <c r="QYG1007" s="3"/>
      <c r="QYH1007" s="3"/>
      <c r="QYI1007" s="3"/>
      <c r="QYJ1007" s="3"/>
      <c r="QYK1007" s="3"/>
      <c r="QYL1007" s="3"/>
      <c r="QYM1007" s="3"/>
      <c r="QYN1007" s="3"/>
      <c r="QYO1007" s="3"/>
      <c r="QYP1007" s="3"/>
      <c r="QYQ1007" s="3"/>
      <c r="QYR1007" s="3"/>
      <c r="QYS1007" s="3"/>
      <c r="QYT1007" s="3"/>
      <c r="QYU1007" s="3"/>
      <c r="QYV1007" s="3"/>
      <c r="QYW1007" s="3"/>
      <c r="QYX1007" s="3"/>
      <c r="QYY1007" s="3"/>
      <c r="QYZ1007" s="3"/>
      <c r="QZA1007" s="3"/>
      <c r="QZB1007" s="3"/>
      <c r="QZC1007" s="3"/>
      <c r="QZD1007" s="3"/>
      <c r="QZE1007" s="3"/>
      <c r="QZF1007" s="3"/>
      <c r="QZG1007" s="3"/>
      <c r="QZH1007" s="3"/>
      <c r="QZI1007" s="3"/>
      <c r="QZJ1007" s="3"/>
      <c r="QZK1007" s="3"/>
      <c r="QZL1007" s="3"/>
      <c r="QZM1007" s="3"/>
      <c r="QZN1007" s="3"/>
      <c r="QZO1007" s="3"/>
      <c r="QZP1007" s="3"/>
      <c r="QZQ1007" s="3"/>
      <c r="QZR1007" s="3"/>
      <c r="QZS1007" s="3"/>
      <c r="QZT1007" s="3"/>
      <c r="QZU1007" s="3"/>
      <c r="QZV1007" s="3"/>
      <c r="QZW1007" s="3"/>
      <c r="QZX1007" s="3"/>
      <c r="QZY1007" s="3"/>
      <c r="QZZ1007" s="3"/>
      <c r="RAA1007" s="3"/>
      <c r="RAB1007" s="3"/>
      <c r="RAC1007" s="3"/>
      <c r="RAD1007" s="3"/>
      <c r="RAE1007" s="3"/>
      <c r="RAF1007" s="3"/>
      <c r="RAG1007" s="3"/>
      <c r="RAH1007" s="3"/>
      <c r="RAI1007" s="3"/>
      <c r="RAJ1007" s="3"/>
      <c r="RAK1007" s="3"/>
      <c r="RAL1007" s="3"/>
      <c r="RAM1007" s="3"/>
      <c r="RAN1007" s="3"/>
      <c r="RAO1007" s="3"/>
      <c r="RAP1007" s="3"/>
      <c r="RAQ1007" s="3"/>
      <c r="RAR1007" s="3"/>
      <c r="RAS1007" s="3"/>
      <c r="RAT1007" s="3"/>
      <c r="RAU1007" s="3"/>
      <c r="RAV1007" s="3"/>
      <c r="RAW1007" s="3"/>
      <c r="RAX1007" s="3"/>
      <c r="RAY1007" s="3"/>
      <c r="RAZ1007" s="3"/>
      <c r="RBA1007" s="3"/>
      <c r="RBB1007" s="3"/>
      <c r="RBC1007" s="3"/>
      <c r="RBD1007" s="3"/>
      <c r="RBE1007" s="3"/>
      <c r="RBF1007" s="3"/>
      <c r="RBG1007" s="3"/>
      <c r="RBH1007" s="3"/>
      <c r="RBI1007" s="3"/>
      <c r="RBJ1007" s="3"/>
      <c r="RBK1007" s="3"/>
      <c r="RBL1007" s="3"/>
      <c r="RBM1007" s="3"/>
      <c r="RBN1007" s="3"/>
      <c r="RBO1007" s="3"/>
      <c r="RBP1007" s="3"/>
      <c r="RBQ1007" s="3"/>
      <c r="RBR1007" s="3"/>
      <c r="RBS1007" s="3"/>
      <c r="RBT1007" s="3"/>
      <c r="RBU1007" s="3"/>
      <c r="RBV1007" s="3"/>
      <c r="RBW1007" s="3"/>
      <c r="RBX1007" s="3"/>
      <c r="RBY1007" s="3"/>
      <c r="RBZ1007" s="3"/>
      <c r="RCA1007" s="3"/>
      <c r="RCB1007" s="3"/>
      <c r="RCC1007" s="3"/>
      <c r="RCD1007" s="3"/>
      <c r="RCE1007" s="3"/>
      <c r="RCF1007" s="3"/>
      <c r="RCG1007" s="3"/>
      <c r="RCH1007" s="3"/>
      <c r="RCI1007" s="3"/>
      <c r="RCJ1007" s="3"/>
      <c r="RCK1007" s="3"/>
      <c r="RCL1007" s="3"/>
      <c r="RCM1007" s="3"/>
      <c r="RCN1007" s="3"/>
      <c r="RCO1007" s="3"/>
      <c r="RCP1007" s="3"/>
      <c r="RCQ1007" s="3"/>
      <c r="RCR1007" s="3"/>
      <c r="RCS1007" s="3"/>
      <c r="RCT1007" s="3"/>
      <c r="RCU1007" s="3"/>
      <c r="RCV1007" s="3"/>
      <c r="RCW1007" s="3"/>
      <c r="RCX1007" s="3"/>
      <c r="RCY1007" s="3"/>
      <c r="RCZ1007" s="3"/>
      <c r="RDA1007" s="3"/>
      <c r="RDB1007" s="3"/>
      <c r="RDC1007" s="3"/>
      <c r="RDD1007" s="3"/>
      <c r="RDE1007" s="3"/>
      <c r="RDF1007" s="3"/>
      <c r="RDG1007" s="3"/>
      <c r="RDH1007" s="3"/>
      <c r="RDI1007" s="3"/>
      <c r="RDJ1007" s="3"/>
      <c r="RDK1007" s="3"/>
      <c r="RDL1007" s="3"/>
      <c r="RDM1007" s="3"/>
      <c r="RDN1007" s="3"/>
      <c r="RDO1007" s="3"/>
      <c r="RDP1007" s="3"/>
      <c r="RDQ1007" s="3"/>
      <c r="RDR1007" s="3"/>
      <c r="RDS1007" s="3"/>
      <c r="RDT1007" s="3"/>
      <c r="RDU1007" s="3"/>
      <c r="RDV1007" s="3"/>
      <c r="RDW1007" s="3"/>
      <c r="RDX1007" s="3"/>
      <c r="RDY1007" s="3"/>
      <c r="RDZ1007" s="3"/>
      <c r="REA1007" s="3"/>
      <c r="REB1007" s="3"/>
      <c r="REC1007" s="3"/>
      <c r="RED1007" s="3"/>
      <c r="REE1007" s="3"/>
      <c r="REF1007" s="3"/>
      <c r="REG1007" s="3"/>
      <c r="REH1007" s="3"/>
      <c r="REI1007" s="3"/>
      <c r="REJ1007" s="3"/>
      <c r="REK1007" s="3"/>
      <c r="REL1007" s="3"/>
      <c r="REM1007" s="3"/>
      <c r="REN1007" s="3"/>
      <c r="REO1007" s="3"/>
      <c r="REP1007" s="3"/>
      <c r="REQ1007" s="3"/>
      <c r="RER1007" s="3"/>
      <c r="RES1007" s="3"/>
      <c r="RET1007" s="3"/>
      <c r="REU1007" s="3"/>
      <c r="REV1007" s="3"/>
      <c r="REW1007" s="3"/>
      <c r="REX1007" s="3"/>
      <c r="REY1007" s="3"/>
      <c r="REZ1007" s="3"/>
      <c r="RFA1007" s="3"/>
      <c r="RFB1007" s="3"/>
      <c r="RFC1007" s="3"/>
      <c r="RFD1007" s="3"/>
      <c r="RFE1007" s="3"/>
      <c r="RFF1007" s="3"/>
      <c r="RFG1007" s="3"/>
      <c r="RFH1007" s="3"/>
      <c r="RFI1007" s="3"/>
      <c r="RFJ1007" s="3"/>
      <c r="RFK1007" s="3"/>
      <c r="RFL1007" s="3"/>
      <c r="RFM1007" s="3"/>
      <c r="RFN1007" s="3"/>
      <c r="RFO1007" s="3"/>
      <c r="RFP1007" s="3"/>
      <c r="RFQ1007" s="3"/>
      <c r="RFR1007" s="3"/>
      <c r="RFS1007" s="3"/>
      <c r="RFT1007" s="3"/>
      <c r="RFU1007" s="3"/>
      <c r="RFV1007" s="3"/>
      <c r="RFW1007" s="3"/>
      <c r="RFX1007" s="3"/>
      <c r="RFY1007" s="3"/>
      <c r="RFZ1007" s="3"/>
      <c r="RGA1007" s="3"/>
      <c r="RGB1007" s="3"/>
      <c r="RGC1007" s="3"/>
      <c r="RGD1007" s="3"/>
      <c r="RGE1007" s="3"/>
      <c r="RGF1007" s="3"/>
      <c r="RGG1007" s="3"/>
      <c r="RGH1007" s="3"/>
      <c r="RGI1007" s="3"/>
      <c r="RGJ1007" s="3"/>
      <c r="RGK1007" s="3"/>
      <c r="RGL1007" s="3"/>
      <c r="RGM1007" s="3"/>
      <c r="RGN1007" s="3"/>
      <c r="RGO1007" s="3"/>
      <c r="RGP1007" s="3"/>
      <c r="RGQ1007" s="3"/>
      <c r="RGR1007" s="3"/>
      <c r="RGS1007" s="3"/>
      <c r="RGT1007" s="3"/>
      <c r="RGU1007" s="3"/>
      <c r="RGV1007" s="3"/>
      <c r="RGW1007" s="3"/>
      <c r="RGX1007" s="3"/>
      <c r="RGY1007" s="3"/>
      <c r="RGZ1007" s="3"/>
      <c r="RHA1007" s="3"/>
      <c r="RHB1007" s="3"/>
      <c r="RHC1007" s="3"/>
      <c r="RHD1007" s="3"/>
      <c r="RHE1007" s="3"/>
      <c r="RHF1007" s="3"/>
      <c r="RHG1007" s="3"/>
      <c r="RHH1007" s="3"/>
      <c r="RHI1007" s="3"/>
      <c r="RHJ1007" s="3"/>
      <c r="RHK1007" s="3"/>
      <c r="RHL1007" s="3"/>
      <c r="RHM1007" s="3"/>
      <c r="RHN1007" s="3"/>
      <c r="RHO1007" s="3"/>
      <c r="RHP1007" s="3"/>
      <c r="RHQ1007" s="3"/>
      <c r="RHR1007" s="3"/>
      <c r="RHS1007" s="3"/>
      <c r="RHT1007" s="3"/>
      <c r="RHU1007" s="3"/>
      <c r="RHV1007" s="3"/>
      <c r="RHW1007" s="3"/>
      <c r="RHX1007" s="3"/>
      <c r="RHY1007" s="3"/>
      <c r="RHZ1007" s="3"/>
      <c r="RIA1007" s="3"/>
      <c r="RIB1007" s="3"/>
      <c r="RIC1007" s="3"/>
      <c r="RID1007" s="3"/>
      <c r="RIE1007" s="3"/>
      <c r="RIF1007" s="3"/>
      <c r="RIG1007" s="3"/>
      <c r="RIH1007" s="3"/>
      <c r="RII1007" s="3"/>
      <c r="RIJ1007" s="3"/>
      <c r="RIK1007" s="3"/>
      <c r="RIL1007" s="3"/>
      <c r="RIM1007" s="3"/>
      <c r="RIN1007" s="3"/>
      <c r="RIO1007" s="3"/>
      <c r="RIP1007" s="3"/>
      <c r="RIQ1007" s="3"/>
      <c r="RIR1007" s="3"/>
      <c r="RIS1007" s="3"/>
      <c r="RIT1007" s="3"/>
      <c r="RIU1007" s="3"/>
      <c r="RIV1007" s="3"/>
      <c r="RIW1007" s="3"/>
      <c r="RIX1007" s="3"/>
      <c r="RIY1007" s="3"/>
      <c r="RIZ1007" s="3"/>
      <c r="RJA1007" s="3"/>
      <c r="RJB1007" s="3"/>
      <c r="RJC1007" s="3"/>
      <c r="RJD1007" s="3"/>
      <c r="RJE1007" s="3"/>
      <c r="RJF1007" s="3"/>
      <c r="RJG1007" s="3"/>
      <c r="RJH1007" s="3"/>
      <c r="RJI1007" s="3"/>
      <c r="RJJ1007" s="3"/>
      <c r="RJK1007" s="3"/>
      <c r="RJL1007" s="3"/>
      <c r="RJM1007" s="3"/>
      <c r="RJN1007" s="3"/>
      <c r="RJO1007" s="3"/>
      <c r="RJP1007" s="3"/>
      <c r="RJQ1007" s="3"/>
      <c r="RJR1007" s="3"/>
      <c r="RJS1007" s="3"/>
      <c r="RJT1007" s="3"/>
      <c r="RJU1007" s="3"/>
      <c r="RJV1007" s="3"/>
      <c r="RJW1007" s="3"/>
      <c r="RJX1007" s="3"/>
      <c r="RJY1007" s="3"/>
      <c r="RJZ1007" s="3"/>
      <c r="RKA1007" s="3"/>
      <c r="RKB1007" s="3"/>
      <c r="RKC1007" s="3"/>
      <c r="RKD1007" s="3"/>
      <c r="RKE1007" s="3"/>
      <c r="RKF1007" s="3"/>
      <c r="RKG1007" s="3"/>
      <c r="RKH1007" s="3"/>
      <c r="RKI1007" s="3"/>
      <c r="RKJ1007" s="3"/>
      <c r="RKK1007" s="3"/>
      <c r="RKL1007" s="3"/>
      <c r="RKM1007" s="3"/>
      <c r="RKN1007" s="3"/>
      <c r="RKO1007" s="3"/>
      <c r="RKP1007" s="3"/>
      <c r="RKQ1007" s="3"/>
      <c r="RKR1007" s="3"/>
      <c r="RKS1007" s="3"/>
      <c r="RKT1007" s="3"/>
      <c r="RKU1007" s="3"/>
      <c r="RKV1007" s="3"/>
      <c r="RKW1007" s="3"/>
      <c r="RKX1007" s="3"/>
      <c r="RKY1007" s="3"/>
      <c r="RKZ1007" s="3"/>
      <c r="RLA1007" s="3"/>
      <c r="RLB1007" s="3"/>
      <c r="RLC1007" s="3"/>
      <c r="RLD1007" s="3"/>
      <c r="RLE1007" s="3"/>
      <c r="RLF1007" s="3"/>
      <c r="RLG1007" s="3"/>
      <c r="RLH1007" s="3"/>
      <c r="RLI1007" s="3"/>
      <c r="RLJ1007" s="3"/>
      <c r="RLK1007" s="3"/>
      <c r="RLL1007" s="3"/>
      <c r="RLM1007" s="3"/>
      <c r="RLN1007" s="3"/>
      <c r="RLO1007" s="3"/>
      <c r="RLP1007" s="3"/>
      <c r="RLQ1007" s="3"/>
      <c r="RLR1007" s="3"/>
      <c r="RLS1007" s="3"/>
      <c r="RLT1007" s="3"/>
      <c r="RLU1007" s="3"/>
      <c r="RLV1007" s="3"/>
      <c r="RLW1007" s="3"/>
      <c r="RLX1007" s="3"/>
      <c r="RLY1007" s="3"/>
      <c r="RLZ1007" s="3"/>
      <c r="RMA1007" s="3"/>
      <c r="RMB1007" s="3"/>
      <c r="RMC1007" s="3"/>
      <c r="RMD1007" s="3"/>
      <c r="RME1007" s="3"/>
      <c r="RMF1007" s="3"/>
      <c r="RMG1007" s="3"/>
      <c r="RMH1007" s="3"/>
      <c r="RMI1007" s="3"/>
      <c r="RMJ1007" s="3"/>
      <c r="RMK1007" s="3"/>
      <c r="RML1007" s="3"/>
      <c r="RMM1007" s="3"/>
      <c r="RMN1007" s="3"/>
      <c r="RMO1007" s="3"/>
      <c r="RMP1007" s="3"/>
      <c r="RMQ1007" s="3"/>
      <c r="RMR1007" s="3"/>
      <c r="RMS1007" s="3"/>
      <c r="RMT1007" s="3"/>
      <c r="RMU1007" s="3"/>
      <c r="RMV1007" s="3"/>
      <c r="RMW1007" s="3"/>
      <c r="RMX1007" s="3"/>
      <c r="RMY1007" s="3"/>
      <c r="RMZ1007" s="3"/>
      <c r="RNA1007" s="3"/>
      <c r="RNB1007" s="3"/>
      <c r="RNC1007" s="3"/>
      <c r="RND1007" s="3"/>
      <c r="RNE1007" s="3"/>
      <c r="RNF1007" s="3"/>
      <c r="RNG1007" s="3"/>
      <c r="RNH1007" s="3"/>
      <c r="RNI1007" s="3"/>
      <c r="RNJ1007" s="3"/>
      <c r="RNK1007" s="3"/>
      <c r="RNL1007" s="3"/>
      <c r="RNM1007" s="3"/>
      <c r="RNN1007" s="3"/>
      <c r="RNO1007" s="3"/>
      <c r="RNP1007" s="3"/>
      <c r="RNQ1007" s="3"/>
      <c r="RNR1007" s="3"/>
      <c r="RNS1007" s="3"/>
      <c r="RNT1007" s="3"/>
      <c r="RNU1007" s="3"/>
      <c r="RNV1007" s="3"/>
      <c r="RNW1007" s="3"/>
      <c r="RNX1007" s="3"/>
      <c r="RNY1007" s="3"/>
      <c r="RNZ1007" s="3"/>
      <c r="ROA1007" s="3"/>
      <c r="ROB1007" s="3"/>
      <c r="ROC1007" s="3"/>
      <c r="ROD1007" s="3"/>
      <c r="ROE1007" s="3"/>
      <c r="ROF1007" s="3"/>
      <c r="ROG1007" s="3"/>
      <c r="ROH1007" s="3"/>
      <c r="ROI1007" s="3"/>
      <c r="ROJ1007" s="3"/>
      <c r="ROK1007" s="3"/>
      <c r="ROL1007" s="3"/>
      <c r="ROM1007" s="3"/>
      <c r="RON1007" s="3"/>
      <c r="ROO1007" s="3"/>
      <c r="ROP1007" s="3"/>
      <c r="ROQ1007" s="3"/>
      <c r="ROR1007" s="3"/>
      <c r="ROS1007" s="3"/>
      <c r="ROT1007" s="3"/>
      <c r="ROU1007" s="3"/>
      <c r="ROV1007" s="3"/>
      <c r="ROW1007" s="3"/>
      <c r="ROX1007" s="3"/>
      <c r="ROY1007" s="3"/>
      <c r="ROZ1007" s="3"/>
      <c r="RPA1007" s="3"/>
      <c r="RPB1007" s="3"/>
      <c r="RPC1007" s="3"/>
      <c r="RPD1007" s="3"/>
      <c r="RPE1007" s="3"/>
      <c r="RPF1007" s="3"/>
      <c r="RPG1007" s="3"/>
      <c r="RPH1007" s="3"/>
      <c r="RPI1007" s="3"/>
      <c r="RPJ1007" s="3"/>
      <c r="RPK1007" s="3"/>
      <c r="RPL1007" s="3"/>
      <c r="RPM1007" s="3"/>
      <c r="RPN1007" s="3"/>
      <c r="RPO1007" s="3"/>
      <c r="RPP1007" s="3"/>
      <c r="RPQ1007" s="3"/>
      <c r="RPR1007" s="3"/>
      <c r="RPS1007" s="3"/>
      <c r="RPT1007" s="3"/>
      <c r="RPU1007" s="3"/>
      <c r="RPV1007" s="3"/>
      <c r="RPW1007" s="3"/>
      <c r="RPX1007" s="3"/>
      <c r="RPY1007" s="3"/>
      <c r="RPZ1007" s="3"/>
      <c r="RQA1007" s="3"/>
      <c r="RQB1007" s="3"/>
      <c r="RQC1007" s="3"/>
      <c r="RQD1007" s="3"/>
      <c r="RQE1007" s="3"/>
      <c r="RQF1007" s="3"/>
      <c r="RQG1007" s="3"/>
      <c r="RQH1007" s="3"/>
      <c r="RQI1007" s="3"/>
      <c r="RQJ1007" s="3"/>
      <c r="RQK1007" s="3"/>
      <c r="RQL1007" s="3"/>
      <c r="RQM1007" s="3"/>
      <c r="RQN1007" s="3"/>
      <c r="RQO1007" s="3"/>
      <c r="RQP1007" s="3"/>
      <c r="RQQ1007" s="3"/>
      <c r="RQR1007" s="3"/>
      <c r="RQS1007" s="3"/>
      <c r="RQT1007" s="3"/>
      <c r="RQU1007" s="3"/>
      <c r="RQV1007" s="3"/>
      <c r="RQW1007" s="3"/>
      <c r="RQX1007" s="3"/>
      <c r="RQY1007" s="3"/>
      <c r="RQZ1007" s="3"/>
      <c r="RRA1007" s="3"/>
      <c r="RRB1007" s="3"/>
      <c r="RRC1007" s="3"/>
      <c r="RRD1007" s="3"/>
      <c r="RRE1007" s="3"/>
      <c r="RRF1007" s="3"/>
      <c r="RRG1007" s="3"/>
      <c r="RRH1007" s="3"/>
      <c r="RRI1007" s="3"/>
      <c r="RRJ1007" s="3"/>
      <c r="RRK1007" s="3"/>
      <c r="RRL1007" s="3"/>
      <c r="RRM1007" s="3"/>
      <c r="RRN1007" s="3"/>
      <c r="RRO1007" s="3"/>
      <c r="RRP1007" s="3"/>
      <c r="RRQ1007" s="3"/>
      <c r="RRR1007" s="3"/>
      <c r="RRS1007" s="3"/>
      <c r="RRT1007" s="3"/>
      <c r="RRU1007" s="3"/>
      <c r="RRV1007" s="3"/>
      <c r="RRW1007" s="3"/>
      <c r="RRX1007" s="3"/>
      <c r="RRY1007" s="3"/>
      <c r="RRZ1007" s="3"/>
      <c r="RSA1007" s="3"/>
      <c r="RSB1007" s="3"/>
      <c r="RSC1007" s="3"/>
      <c r="RSD1007" s="3"/>
      <c r="RSE1007" s="3"/>
      <c r="RSF1007" s="3"/>
      <c r="RSG1007" s="3"/>
      <c r="RSH1007" s="3"/>
      <c r="RSI1007" s="3"/>
      <c r="RSJ1007" s="3"/>
      <c r="RSK1007" s="3"/>
      <c r="RSL1007" s="3"/>
      <c r="RSM1007" s="3"/>
      <c r="RSN1007" s="3"/>
      <c r="RSO1007" s="3"/>
      <c r="RSP1007" s="3"/>
      <c r="RSQ1007" s="3"/>
      <c r="RSR1007" s="3"/>
      <c r="RSS1007" s="3"/>
      <c r="RST1007" s="3"/>
      <c r="RSU1007" s="3"/>
      <c r="RSV1007" s="3"/>
      <c r="RSW1007" s="3"/>
      <c r="RSX1007" s="3"/>
      <c r="RSY1007" s="3"/>
      <c r="RSZ1007" s="3"/>
      <c r="RTA1007" s="3"/>
      <c r="RTB1007" s="3"/>
      <c r="RTC1007" s="3"/>
      <c r="RTD1007" s="3"/>
      <c r="RTE1007" s="3"/>
      <c r="RTF1007" s="3"/>
      <c r="RTG1007" s="3"/>
      <c r="RTH1007" s="3"/>
      <c r="RTI1007" s="3"/>
      <c r="RTJ1007" s="3"/>
      <c r="RTK1007" s="3"/>
      <c r="RTL1007" s="3"/>
      <c r="RTM1007" s="3"/>
      <c r="RTN1007" s="3"/>
      <c r="RTO1007" s="3"/>
      <c r="RTP1007" s="3"/>
      <c r="RTQ1007" s="3"/>
      <c r="RTR1007" s="3"/>
      <c r="RTS1007" s="3"/>
      <c r="RTT1007" s="3"/>
      <c r="RTU1007" s="3"/>
      <c r="RTV1007" s="3"/>
      <c r="RTW1007" s="3"/>
      <c r="RTX1007" s="3"/>
      <c r="RTY1007" s="3"/>
      <c r="RTZ1007" s="3"/>
      <c r="RUA1007" s="3"/>
      <c r="RUB1007" s="3"/>
      <c r="RUC1007" s="3"/>
      <c r="RUD1007" s="3"/>
      <c r="RUE1007" s="3"/>
      <c r="RUF1007" s="3"/>
      <c r="RUG1007" s="3"/>
      <c r="RUH1007" s="3"/>
      <c r="RUI1007" s="3"/>
      <c r="RUJ1007" s="3"/>
      <c r="RUK1007" s="3"/>
      <c r="RUL1007" s="3"/>
      <c r="RUM1007" s="3"/>
      <c r="RUN1007" s="3"/>
      <c r="RUO1007" s="3"/>
      <c r="RUP1007" s="3"/>
      <c r="RUQ1007" s="3"/>
      <c r="RUR1007" s="3"/>
      <c r="RUS1007" s="3"/>
      <c r="RUT1007" s="3"/>
      <c r="RUU1007" s="3"/>
      <c r="RUV1007" s="3"/>
      <c r="RUW1007" s="3"/>
      <c r="RUX1007" s="3"/>
      <c r="RUY1007" s="3"/>
      <c r="RUZ1007" s="3"/>
      <c r="RVA1007" s="3"/>
      <c r="RVB1007" s="3"/>
      <c r="RVC1007" s="3"/>
      <c r="RVD1007" s="3"/>
      <c r="RVE1007" s="3"/>
      <c r="RVF1007" s="3"/>
      <c r="RVG1007" s="3"/>
      <c r="RVH1007" s="3"/>
      <c r="RVI1007" s="3"/>
      <c r="RVJ1007" s="3"/>
      <c r="RVK1007" s="3"/>
      <c r="RVL1007" s="3"/>
      <c r="RVM1007" s="3"/>
      <c r="RVN1007" s="3"/>
      <c r="RVO1007" s="3"/>
      <c r="RVP1007" s="3"/>
      <c r="RVQ1007" s="3"/>
      <c r="RVR1007" s="3"/>
      <c r="RVS1007" s="3"/>
      <c r="RVT1007" s="3"/>
      <c r="RVU1007" s="3"/>
      <c r="RVV1007" s="3"/>
      <c r="RVW1007" s="3"/>
      <c r="RVX1007" s="3"/>
      <c r="RVY1007" s="3"/>
      <c r="RVZ1007" s="3"/>
      <c r="RWA1007" s="3"/>
      <c r="RWB1007" s="3"/>
      <c r="RWC1007" s="3"/>
      <c r="RWD1007" s="3"/>
      <c r="RWE1007" s="3"/>
      <c r="RWF1007" s="3"/>
      <c r="RWG1007" s="3"/>
      <c r="RWH1007" s="3"/>
      <c r="RWI1007" s="3"/>
      <c r="RWJ1007" s="3"/>
      <c r="RWK1007" s="3"/>
      <c r="RWL1007" s="3"/>
      <c r="RWM1007" s="3"/>
      <c r="RWN1007" s="3"/>
      <c r="RWO1007" s="3"/>
      <c r="RWP1007" s="3"/>
      <c r="RWQ1007" s="3"/>
      <c r="RWR1007" s="3"/>
      <c r="RWS1007" s="3"/>
      <c r="RWT1007" s="3"/>
      <c r="RWU1007" s="3"/>
      <c r="RWV1007" s="3"/>
      <c r="RWW1007" s="3"/>
      <c r="RWX1007" s="3"/>
      <c r="RWY1007" s="3"/>
      <c r="RWZ1007" s="3"/>
      <c r="RXA1007" s="3"/>
      <c r="RXB1007" s="3"/>
      <c r="RXC1007" s="3"/>
      <c r="RXD1007" s="3"/>
      <c r="RXE1007" s="3"/>
      <c r="RXF1007" s="3"/>
      <c r="RXG1007" s="3"/>
      <c r="RXH1007" s="3"/>
      <c r="RXI1007" s="3"/>
      <c r="RXJ1007" s="3"/>
      <c r="RXK1007" s="3"/>
      <c r="RXL1007" s="3"/>
      <c r="RXM1007" s="3"/>
      <c r="RXN1007" s="3"/>
      <c r="RXO1007" s="3"/>
      <c r="RXP1007" s="3"/>
      <c r="RXQ1007" s="3"/>
      <c r="RXR1007" s="3"/>
      <c r="RXS1007" s="3"/>
      <c r="RXT1007" s="3"/>
      <c r="RXU1007" s="3"/>
      <c r="RXV1007" s="3"/>
      <c r="RXW1007" s="3"/>
      <c r="RXX1007" s="3"/>
      <c r="RXY1007" s="3"/>
      <c r="RXZ1007" s="3"/>
      <c r="RYA1007" s="3"/>
      <c r="RYB1007" s="3"/>
      <c r="RYC1007" s="3"/>
      <c r="RYD1007" s="3"/>
      <c r="RYE1007" s="3"/>
      <c r="RYF1007" s="3"/>
      <c r="RYG1007" s="3"/>
      <c r="RYH1007" s="3"/>
      <c r="RYI1007" s="3"/>
      <c r="RYJ1007" s="3"/>
      <c r="RYK1007" s="3"/>
      <c r="RYL1007" s="3"/>
      <c r="RYM1007" s="3"/>
      <c r="RYN1007" s="3"/>
      <c r="RYO1007" s="3"/>
      <c r="RYP1007" s="3"/>
      <c r="RYQ1007" s="3"/>
      <c r="RYR1007" s="3"/>
      <c r="RYS1007" s="3"/>
      <c r="RYT1007" s="3"/>
      <c r="RYU1007" s="3"/>
      <c r="RYV1007" s="3"/>
      <c r="RYW1007" s="3"/>
      <c r="RYX1007" s="3"/>
      <c r="RYY1007" s="3"/>
      <c r="RYZ1007" s="3"/>
      <c r="RZA1007" s="3"/>
      <c r="RZB1007" s="3"/>
      <c r="RZC1007" s="3"/>
      <c r="RZD1007" s="3"/>
      <c r="RZE1007" s="3"/>
      <c r="RZF1007" s="3"/>
      <c r="RZG1007" s="3"/>
      <c r="RZH1007" s="3"/>
      <c r="RZI1007" s="3"/>
      <c r="RZJ1007" s="3"/>
      <c r="RZK1007" s="3"/>
      <c r="RZL1007" s="3"/>
      <c r="RZM1007" s="3"/>
      <c r="RZN1007" s="3"/>
      <c r="RZO1007" s="3"/>
      <c r="RZP1007" s="3"/>
      <c r="RZQ1007" s="3"/>
      <c r="RZR1007" s="3"/>
      <c r="RZS1007" s="3"/>
      <c r="RZT1007" s="3"/>
      <c r="RZU1007" s="3"/>
      <c r="RZV1007" s="3"/>
      <c r="RZW1007" s="3"/>
      <c r="RZX1007" s="3"/>
      <c r="RZY1007" s="3"/>
      <c r="RZZ1007" s="3"/>
      <c r="SAA1007" s="3"/>
      <c r="SAB1007" s="3"/>
      <c r="SAC1007" s="3"/>
      <c r="SAD1007" s="3"/>
      <c r="SAE1007" s="3"/>
      <c r="SAF1007" s="3"/>
      <c r="SAG1007" s="3"/>
      <c r="SAH1007" s="3"/>
      <c r="SAI1007" s="3"/>
      <c r="SAJ1007" s="3"/>
      <c r="SAK1007" s="3"/>
      <c r="SAL1007" s="3"/>
      <c r="SAM1007" s="3"/>
      <c r="SAN1007" s="3"/>
      <c r="SAO1007" s="3"/>
      <c r="SAP1007" s="3"/>
      <c r="SAQ1007" s="3"/>
      <c r="SAR1007" s="3"/>
      <c r="SAS1007" s="3"/>
      <c r="SAT1007" s="3"/>
      <c r="SAU1007" s="3"/>
      <c r="SAV1007" s="3"/>
      <c r="SAW1007" s="3"/>
      <c r="SAX1007" s="3"/>
      <c r="SAY1007" s="3"/>
      <c r="SAZ1007" s="3"/>
      <c r="SBA1007" s="3"/>
      <c r="SBB1007" s="3"/>
      <c r="SBC1007" s="3"/>
      <c r="SBD1007" s="3"/>
      <c r="SBE1007" s="3"/>
      <c r="SBF1007" s="3"/>
      <c r="SBG1007" s="3"/>
      <c r="SBH1007" s="3"/>
      <c r="SBI1007" s="3"/>
      <c r="SBJ1007" s="3"/>
      <c r="SBK1007" s="3"/>
      <c r="SBL1007" s="3"/>
      <c r="SBM1007" s="3"/>
      <c r="SBN1007" s="3"/>
      <c r="SBO1007" s="3"/>
      <c r="SBP1007" s="3"/>
      <c r="SBQ1007" s="3"/>
      <c r="SBR1007" s="3"/>
      <c r="SBS1007" s="3"/>
      <c r="SBT1007" s="3"/>
      <c r="SBU1007" s="3"/>
      <c r="SBV1007" s="3"/>
      <c r="SBW1007" s="3"/>
      <c r="SBX1007" s="3"/>
      <c r="SBY1007" s="3"/>
      <c r="SBZ1007" s="3"/>
      <c r="SCA1007" s="3"/>
      <c r="SCB1007" s="3"/>
      <c r="SCC1007" s="3"/>
      <c r="SCD1007" s="3"/>
      <c r="SCE1007" s="3"/>
      <c r="SCF1007" s="3"/>
      <c r="SCG1007" s="3"/>
      <c r="SCH1007" s="3"/>
      <c r="SCI1007" s="3"/>
      <c r="SCJ1007" s="3"/>
      <c r="SCK1007" s="3"/>
      <c r="SCL1007" s="3"/>
      <c r="SCM1007" s="3"/>
      <c r="SCN1007" s="3"/>
      <c r="SCO1007" s="3"/>
      <c r="SCP1007" s="3"/>
      <c r="SCQ1007" s="3"/>
      <c r="SCR1007" s="3"/>
      <c r="SCS1007" s="3"/>
      <c r="SCT1007" s="3"/>
      <c r="SCU1007" s="3"/>
      <c r="SCV1007" s="3"/>
      <c r="SCW1007" s="3"/>
      <c r="SCX1007" s="3"/>
      <c r="SCY1007" s="3"/>
      <c r="SCZ1007" s="3"/>
      <c r="SDA1007" s="3"/>
      <c r="SDB1007" s="3"/>
      <c r="SDC1007" s="3"/>
      <c r="SDD1007" s="3"/>
      <c r="SDE1007" s="3"/>
      <c r="SDF1007" s="3"/>
      <c r="SDG1007" s="3"/>
      <c r="SDH1007" s="3"/>
      <c r="SDI1007" s="3"/>
      <c r="SDJ1007" s="3"/>
      <c r="SDK1007" s="3"/>
      <c r="SDL1007" s="3"/>
      <c r="SDM1007" s="3"/>
      <c r="SDN1007" s="3"/>
      <c r="SDO1007" s="3"/>
      <c r="SDP1007" s="3"/>
      <c r="SDQ1007" s="3"/>
      <c r="SDR1007" s="3"/>
      <c r="SDS1007" s="3"/>
      <c r="SDT1007" s="3"/>
      <c r="SDU1007" s="3"/>
      <c r="SDV1007" s="3"/>
      <c r="SDW1007" s="3"/>
      <c r="SDX1007" s="3"/>
      <c r="SDY1007" s="3"/>
      <c r="SDZ1007" s="3"/>
      <c r="SEA1007" s="3"/>
      <c r="SEB1007" s="3"/>
      <c r="SEC1007" s="3"/>
      <c r="SED1007" s="3"/>
      <c r="SEE1007" s="3"/>
      <c r="SEF1007" s="3"/>
      <c r="SEG1007" s="3"/>
      <c r="SEH1007" s="3"/>
      <c r="SEI1007" s="3"/>
      <c r="SEJ1007" s="3"/>
      <c r="SEK1007" s="3"/>
      <c r="SEL1007" s="3"/>
      <c r="SEM1007" s="3"/>
      <c r="SEN1007" s="3"/>
      <c r="SEO1007" s="3"/>
      <c r="SEP1007" s="3"/>
      <c r="SEQ1007" s="3"/>
      <c r="SER1007" s="3"/>
      <c r="SES1007" s="3"/>
      <c r="SET1007" s="3"/>
      <c r="SEU1007" s="3"/>
      <c r="SEV1007" s="3"/>
      <c r="SEW1007" s="3"/>
      <c r="SEX1007" s="3"/>
      <c r="SEY1007" s="3"/>
      <c r="SEZ1007" s="3"/>
      <c r="SFA1007" s="3"/>
      <c r="SFB1007" s="3"/>
      <c r="SFC1007" s="3"/>
      <c r="SFD1007" s="3"/>
      <c r="SFE1007" s="3"/>
      <c r="SFF1007" s="3"/>
      <c r="SFG1007" s="3"/>
      <c r="SFH1007" s="3"/>
      <c r="SFI1007" s="3"/>
      <c r="SFJ1007" s="3"/>
      <c r="SFK1007" s="3"/>
      <c r="SFL1007" s="3"/>
      <c r="SFM1007" s="3"/>
      <c r="SFN1007" s="3"/>
      <c r="SFO1007" s="3"/>
      <c r="SFP1007" s="3"/>
      <c r="SFQ1007" s="3"/>
      <c r="SFR1007" s="3"/>
      <c r="SFS1007" s="3"/>
      <c r="SFT1007" s="3"/>
      <c r="SFU1007" s="3"/>
      <c r="SFV1007" s="3"/>
      <c r="SFW1007" s="3"/>
      <c r="SFX1007" s="3"/>
      <c r="SFY1007" s="3"/>
      <c r="SFZ1007" s="3"/>
      <c r="SGA1007" s="3"/>
      <c r="SGB1007" s="3"/>
      <c r="SGC1007" s="3"/>
      <c r="SGD1007" s="3"/>
      <c r="SGE1007" s="3"/>
      <c r="SGF1007" s="3"/>
      <c r="SGG1007" s="3"/>
      <c r="SGH1007" s="3"/>
      <c r="SGI1007" s="3"/>
      <c r="SGJ1007" s="3"/>
      <c r="SGK1007" s="3"/>
      <c r="SGL1007" s="3"/>
      <c r="SGM1007" s="3"/>
      <c r="SGN1007" s="3"/>
      <c r="SGO1007" s="3"/>
      <c r="SGP1007" s="3"/>
      <c r="SGQ1007" s="3"/>
      <c r="SGR1007" s="3"/>
      <c r="SGS1007" s="3"/>
      <c r="SGT1007" s="3"/>
      <c r="SGU1007" s="3"/>
      <c r="SGV1007" s="3"/>
      <c r="SGW1007" s="3"/>
      <c r="SGX1007" s="3"/>
      <c r="SGY1007" s="3"/>
      <c r="SGZ1007" s="3"/>
      <c r="SHA1007" s="3"/>
      <c r="SHB1007" s="3"/>
      <c r="SHC1007" s="3"/>
      <c r="SHD1007" s="3"/>
      <c r="SHE1007" s="3"/>
      <c r="SHF1007" s="3"/>
      <c r="SHG1007" s="3"/>
      <c r="SHH1007" s="3"/>
      <c r="SHI1007" s="3"/>
      <c r="SHJ1007" s="3"/>
      <c r="SHK1007" s="3"/>
      <c r="SHL1007" s="3"/>
      <c r="SHM1007" s="3"/>
      <c r="SHN1007" s="3"/>
      <c r="SHO1007" s="3"/>
      <c r="SHP1007" s="3"/>
      <c r="SHQ1007" s="3"/>
      <c r="SHR1007" s="3"/>
      <c r="SHS1007" s="3"/>
      <c r="SHT1007" s="3"/>
      <c r="SHU1007" s="3"/>
      <c r="SHV1007" s="3"/>
      <c r="SHW1007" s="3"/>
      <c r="SHX1007" s="3"/>
      <c r="SHY1007" s="3"/>
      <c r="SHZ1007" s="3"/>
      <c r="SIA1007" s="3"/>
      <c r="SIB1007" s="3"/>
      <c r="SIC1007" s="3"/>
      <c r="SID1007" s="3"/>
      <c r="SIE1007" s="3"/>
      <c r="SIF1007" s="3"/>
      <c r="SIG1007" s="3"/>
      <c r="SIH1007" s="3"/>
      <c r="SII1007" s="3"/>
      <c r="SIJ1007" s="3"/>
      <c r="SIK1007" s="3"/>
      <c r="SIL1007" s="3"/>
      <c r="SIM1007" s="3"/>
      <c r="SIN1007" s="3"/>
      <c r="SIO1007" s="3"/>
      <c r="SIP1007" s="3"/>
      <c r="SIQ1007" s="3"/>
      <c r="SIR1007" s="3"/>
      <c r="SIS1007" s="3"/>
      <c r="SIT1007" s="3"/>
      <c r="SIU1007" s="3"/>
      <c r="SIV1007" s="3"/>
      <c r="SIW1007" s="3"/>
      <c r="SIX1007" s="3"/>
      <c r="SIY1007" s="3"/>
      <c r="SIZ1007" s="3"/>
      <c r="SJA1007" s="3"/>
      <c r="SJB1007" s="3"/>
      <c r="SJC1007" s="3"/>
      <c r="SJD1007" s="3"/>
      <c r="SJE1007" s="3"/>
      <c r="SJF1007" s="3"/>
      <c r="SJG1007" s="3"/>
      <c r="SJH1007" s="3"/>
      <c r="SJI1007" s="3"/>
      <c r="SJJ1007" s="3"/>
      <c r="SJK1007" s="3"/>
      <c r="SJL1007" s="3"/>
      <c r="SJM1007" s="3"/>
      <c r="SJN1007" s="3"/>
      <c r="SJO1007" s="3"/>
      <c r="SJP1007" s="3"/>
      <c r="SJQ1007" s="3"/>
      <c r="SJR1007" s="3"/>
      <c r="SJS1007" s="3"/>
      <c r="SJT1007" s="3"/>
      <c r="SJU1007" s="3"/>
      <c r="SJV1007" s="3"/>
      <c r="SJW1007" s="3"/>
      <c r="SJX1007" s="3"/>
      <c r="SJY1007" s="3"/>
      <c r="SJZ1007" s="3"/>
      <c r="SKA1007" s="3"/>
      <c r="SKB1007" s="3"/>
      <c r="SKC1007" s="3"/>
      <c r="SKD1007" s="3"/>
      <c r="SKE1007" s="3"/>
      <c r="SKF1007" s="3"/>
      <c r="SKG1007" s="3"/>
      <c r="SKH1007" s="3"/>
      <c r="SKI1007" s="3"/>
      <c r="SKJ1007" s="3"/>
      <c r="SKK1007" s="3"/>
      <c r="SKL1007" s="3"/>
      <c r="SKM1007" s="3"/>
      <c r="SKN1007" s="3"/>
      <c r="SKO1007" s="3"/>
      <c r="SKP1007" s="3"/>
      <c r="SKQ1007" s="3"/>
      <c r="SKR1007" s="3"/>
      <c r="SKS1007" s="3"/>
      <c r="SKT1007" s="3"/>
      <c r="SKU1007" s="3"/>
      <c r="SKV1007" s="3"/>
      <c r="SKW1007" s="3"/>
      <c r="SKX1007" s="3"/>
      <c r="SKY1007" s="3"/>
      <c r="SKZ1007" s="3"/>
      <c r="SLA1007" s="3"/>
      <c r="SLB1007" s="3"/>
      <c r="SLC1007" s="3"/>
      <c r="SLD1007" s="3"/>
      <c r="SLE1007" s="3"/>
      <c r="SLF1007" s="3"/>
      <c r="SLG1007" s="3"/>
      <c r="SLH1007" s="3"/>
      <c r="SLI1007" s="3"/>
      <c r="SLJ1007" s="3"/>
      <c r="SLK1007" s="3"/>
      <c r="SLL1007" s="3"/>
      <c r="SLM1007" s="3"/>
      <c r="SLN1007" s="3"/>
      <c r="SLO1007" s="3"/>
      <c r="SLP1007" s="3"/>
      <c r="SLQ1007" s="3"/>
      <c r="SLR1007" s="3"/>
      <c r="SLS1007" s="3"/>
      <c r="SLT1007" s="3"/>
      <c r="SLU1007" s="3"/>
      <c r="SLV1007" s="3"/>
      <c r="SLW1007" s="3"/>
      <c r="SLX1007" s="3"/>
      <c r="SLY1007" s="3"/>
      <c r="SLZ1007" s="3"/>
      <c r="SMA1007" s="3"/>
      <c r="SMB1007" s="3"/>
      <c r="SMC1007" s="3"/>
      <c r="SMD1007" s="3"/>
      <c r="SME1007" s="3"/>
      <c r="SMF1007" s="3"/>
      <c r="SMG1007" s="3"/>
      <c r="SMH1007" s="3"/>
      <c r="SMI1007" s="3"/>
      <c r="SMJ1007" s="3"/>
      <c r="SMK1007" s="3"/>
      <c r="SML1007" s="3"/>
      <c r="SMM1007" s="3"/>
      <c r="SMN1007" s="3"/>
      <c r="SMO1007" s="3"/>
      <c r="SMP1007" s="3"/>
      <c r="SMQ1007" s="3"/>
      <c r="SMR1007" s="3"/>
      <c r="SMS1007" s="3"/>
      <c r="SMT1007" s="3"/>
      <c r="SMU1007" s="3"/>
      <c r="SMV1007" s="3"/>
      <c r="SMW1007" s="3"/>
      <c r="SMX1007" s="3"/>
      <c r="SMY1007" s="3"/>
      <c r="SMZ1007" s="3"/>
      <c r="SNA1007" s="3"/>
      <c r="SNB1007" s="3"/>
      <c r="SNC1007" s="3"/>
      <c r="SND1007" s="3"/>
      <c r="SNE1007" s="3"/>
      <c r="SNF1007" s="3"/>
      <c r="SNG1007" s="3"/>
      <c r="SNH1007" s="3"/>
      <c r="SNI1007" s="3"/>
      <c r="SNJ1007" s="3"/>
      <c r="SNK1007" s="3"/>
      <c r="SNL1007" s="3"/>
      <c r="SNM1007" s="3"/>
      <c r="SNN1007" s="3"/>
      <c r="SNO1007" s="3"/>
      <c r="SNP1007" s="3"/>
      <c r="SNQ1007" s="3"/>
      <c r="SNR1007" s="3"/>
      <c r="SNS1007" s="3"/>
      <c r="SNT1007" s="3"/>
      <c r="SNU1007" s="3"/>
      <c r="SNV1007" s="3"/>
      <c r="SNW1007" s="3"/>
      <c r="SNX1007" s="3"/>
      <c r="SNY1007" s="3"/>
      <c r="SNZ1007" s="3"/>
      <c r="SOA1007" s="3"/>
      <c r="SOB1007" s="3"/>
      <c r="SOC1007" s="3"/>
      <c r="SOD1007" s="3"/>
      <c r="SOE1007" s="3"/>
      <c r="SOF1007" s="3"/>
      <c r="SOG1007" s="3"/>
      <c r="SOH1007" s="3"/>
      <c r="SOI1007" s="3"/>
      <c r="SOJ1007" s="3"/>
      <c r="SOK1007" s="3"/>
      <c r="SOL1007" s="3"/>
      <c r="SOM1007" s="3"/>
      <c r="SON1007" s="3"/>
      <c r="SOO1007" s="3"/>
      <c r="SOP1007" s="3"/>
      <c r="SOQ1007" s="3"/>
      <c r="SOR1007" s="3"/>
      <c r="SOS1007" s="3"/>
      <c r="SOT1007" s="3"/>
      <c r="SOU1007" s="3"/>
      <c r="SOV1007" s="3"/>
      <c r="SOW1007" s="3"/>
      <c r="SOX1007" s="3"/>
      <c r="SOY1007" s="3"/>
      <c r="SOZ1007" s="3"/>
      <c r="SPA1007" s="3"/>
      <c r="SPB1007" s="3"/>
      <c r="SPC1007" s="3"/>
      <c r="SPD1007" s="3"/>
      <c r="SPE1007" s="3"/>
      <c r="SPF1007" s="3"/>
      <c r="SPG1007" s="3"/>
      <c r="SPH1007" s="3"/>
      <c r="SPI1007" s="3"/>
      <c r="SPJ1007" s="3"/>
      <c r="SPK1007" s="3"/>
      <c r="SPL1007" s="3"/>
      <c r="SPM1007" s="3"/>
      <c r="SPN1007" s="3"/>
      <c r="SPO1007" s="3"/>
      <c r="SPP1007" s="3"/>
      <c r="SPQ1007" s="3"/>
      <c r="SPR1007" s="3"/>
      <c r="SPS1007" s="3"/>
      <c r="SPT1007" s="3"/>
      <c r="SPU1007" s="3"/>
      <c r="SPV1007" s="3"/>
      <c r="SPW1007" s="3"/>
      <c r="SPX1007" s="3"/>
      <c r="SPY1007" s="3"/>
      <c r="SPZ1007" s="3"/>
      <c r="SQA1007" s="3"/>
      <c r="SQB1007" s="3"/>
      <c r="SQC1007" s="3"/>
      <c r="SQD1007" s="3"/>
      <c r="SQE1007" s="3"/>
      <c r="SQF1007" s="3"/>
      <c r="SQG1007" s="3"/>
      <c r="SQH1007" s="3"/>
      <c r="SQI1007" s="3"/>
      <c r="SQJ1007" s="3"/>
      <c r="SQK1007" s="3"/>
      <c r="SQL1007" s="3"/>
      <c r="SQM1007" s="3"/>
      <c r="SQN1007" s="3"/>
      <c r="SQO1007" s="3"/>
      <c r="SQP1007" s="3"/>
      <c r="SQQ1007" s="3"/>
      <c r="SQR1007" s="3"/>
      <c r="SQS1007" s="3"/>
      <c r="SQT1007" s="3"/>
      <c r="SQU1007" s="3"/>
      <c r="SQV1007" s="3"/>
      <c r="SQW1007" s="3"/>
      <c r="SQX1007" s="3"/>
      <c r="SQY1007" s="3"/>
      <c r="SQZ1007" s="3"/>
      <c r="SRA1007" s="3"/>
      <c r="SRB1007" s="3"/>
      <c r="SRC1007" s="3"/>
      <c r="SRD1007" s="3"/>
      <c r="SRE1007" s="3"/>
      <c r="SRF1007" s="3"/>
      <c r="SRG1007" s="3"/>
      <c r="SRH1007" s="3"/>
      <c r="SRI1007" s="3"/>
      <c r="SRJ1007" s="3"/>
      <c r="SRK1007" s="3"/>
      <c r="SRL1007" s="3"/>
      <c r="SRM1007" s="3"/>
      <c r="SRN1007" s="3"/>
      <c r="SRO1007" s="3"/>
      <c r="SRP1007" s="3"/>
      <c r="SRQ1007" s="3"/>
      <c r="SRR1007" s="3"/>
      <c r="SRS1007" s="3"/>
      <c r="SRT1007" s="3"/>
      <c r="SRU1007" s="3"/>
      <c r="SRV1007" s="3"/>
      <c r="SRW1007" s="3"/>
      <c r="SRX1007" s="3"/>
      <c r="SRY1007" s="3"/>
      <c r="SRZ1007" s="3"/>
      <c r="SSA1007" s="3"/>
      <c r="SSB1007" s="3"/>
      <c r="SSC1007" s="3"/>
      <c r="SSD1007" s="3"/>
      <c r="SSE1007" s="3"/>
      <c r="SSF1007" s="3"/>
      <c r="SSG1007" s="3"/>
      <c r="SSH1007" s="3"/>
      <c r="SSI1007" s="3"/>
      <c r="SSJ1007" s="3"/>
      <c r="SSK1007" s="3"/>
      <c r="SSL1007" s="3"/>
      <c r="SSM1007" s="3"/>
      <c r="SSN1007" s="3"/>
      <c r="SSO1007" s="3"/>
      <c r="SSP1007" s="3"/>
      <c r="SSQ1007" s="3"/>
      <c r="SSR1007" s="3"/>
      <c r="SSS1007" s="3"/>
      <c r="SST1007" s="3"/>
      <c r="SSU1007" s="3"/>
      <c r="SSV1007" s="3"/>
      <c r="SSW1007" s="3"/>
      <c r="SSX1007" s="3"/>
      <c r="SSY1007" s="3"/>
      <c r="SSZ1007" s="3"/>
      <c r="STA1007" s="3"/>
      <c r="STB1007" s="3"/>
      <c r="STC1007" s="3"/>
      <c r="STD1007" s="3"/>
      <c r="STE1007" s="3"/>
      <c r="STF1007" s="3"/>
      <c r="STG1007" s="3"/>
      <c r="STH1007" s="3"/>
      <c r="STI1007" s="3"/>
      <c r="STJ1007" s="3"/>
      <c r="STK1007" s="3"/>
      <c r="STL1007" s="3"/>
      <c r="STM1007" s="3"/>
      <c r="STN1007" s="3"/>
      <c r="STO1007" s="3"/>
      <c r="STP1007" s="3"/>
      <c r="STQ1007" s="3"/>
      <c r="STR1007" s="3"/>
      <c r="STS1007" s="3"/>
      <c r="STT1007" s="3"/>
      <c r="STU1007" s="3"/>
      <c r="STV1007" s="3"/>
      <c r="STW1007" s="3"/>
      <c r="STX1007" s="3"/>
      <c r="STY1007" s="3"/>
      <c r="STZ1007" s="3"/>
      <c r="SUA1007" s="3"/>
      <c r="SUB1007" s="3"/>
      <c r="SUC1007" s="3"/>
      <c r="SUD1007" s="3"/>
      <c r="SUE1007" s="3"/>
      <c r="SUF1007" s="3"/>
      <c r="SUG1007" s="3"/>
      <c r="SUH1007" s="3"/>
      <c r="SUI1007" s="3"/>
      <c r="SUJ1007" s="3"/>
      <c r="SUK1007" s="3"/>
      <c r="SUL1007" s="3"/>
      <c r="SUM1007" s="3"/>
      <c r="SUN1007" s="3"/>
      <c r="SUO1007" s="3"/>
      <c r="SUP1007" s="3"/>
      <c r="SUQ1007" s="3"/>
      <c r="SUR1007" s="3"/>
      <c r="SUS1007" s="3"/>
      <c r="SUT1007" s="3"/>
      <c r="SUU1007" s="3"/>
      <c r="SUV1007" s="3"/>
      <c r="SUW1007" s="3"/>
      <c r="SUX1007" s="3"/>
      <c r="SUY1007" s="3"/>
      <c r="SUZ1007" s="3"/>
      <c r="SVA1007" s="3"/>
      <c r="SVB1007" s="3"/>
      <c r="SVC1007" s="3"/>
      <c r="SVD1007" s="3"/>
      <c r="SVE1007" s="3"/>
      <c r="SVF1007" s="3"/>
      <c r="SVG1007" s="3"/>
      <c r="SVH1007" s="3"/>
      <c r="SVI1007" s="3"/>
      <c r="SVJ1007" s="3"/>
      <c r="SVK1007" s="3"/>
      <c r="SVL1007" s="3"/>
      <c r="SVM1007" s="3"/>
      <c r="SVN1007" s="3"/>
      <c r="SVO1007" s="3"/>
      <c r="SVP1007" s="3"/>
      <c r="SVQ1007" s="3"/>
      <c r="SVR1007" s="3"/>
      <c r="SVS1007" s="3"/>
      <c r="SVT1007" s="3"/>
      <c r="SVU1007" s="3"/>
      <c r="SVV1007" s="3"/>
      <c r="SVW1007" s="3"/>
      <c r="SVX1007" s="3"/>
      <c r="SVY1007" s="3"/>
      <c r="SVZ1007" s="3"/>
      <c r="SWA1007" s="3"/>
      <c r="SWB1007" s="3"/>
      <c r="SWC1007" s="3"/>
      <c r="SWD1007" s="3"/>
      <c r="SWE1007" s="3"/>
      <c r="SWF1007" s="3"/>
      <c r="SWG1007" s="3"/>
      <c r="SWH1007" s="3"/>
      <c r="SWI1007" s="3"/>
      <c r="SWJ1007" s="3"/>
      <c r="SWK1007" s="3"/>
      <c r="SWL1007" s="3"/>
      <c r="SWM1007" s="3"/>
      <c r="SWN1007" s="3"/>
      <c r="SWO1007" s="3"/>
      <c r="SWP1007" s="3"/>
      <c r="SWQ1007" s="3"/>
      <c r="SWR1007" s="3"/>
      <c r="SWS1007" s="3"/>
      <c r="SWT1007" s="3"/>
      <c r="SWU1007" s="3"/>
      <c r="SWV1007" s="3"/>
      <c r="SWW1007" s="3"/>
      <c r="SWX1007" s="3"/>
      <c r="SWY1007" s="3"/>
      <c r="SWZ1007" s="3"/>
      <c r="SXA1007" s="3"/>
      <c r="SXB1007" s="3"/>
      <c r="SXC1007" s="3"/>
      <c r="SXD1007" s="3"/>
      <c r="SXE1007" s="3"/>
      <c r="SXF1007" s="3"/>
      <c r="SXG1007" s="3"/>
      <c r="SXH1007" s="3"/>
      <c r="SXI1007" s="3"/>
      <c r="SXJ1007" s="3"/>
      <c r="SXK1007" s="3"/>
      <c r="SXL1007" s="3"/>
      <c r="SXM1007" s="3"/>
      <c r="SXN1007" s="3"/>
      <c r="SXO1007" s="3"/>
      <c r="SXP1007" s="3"/>
      <c r="SXQ1007" s="3"/>
      <c r="SXR1007" s="3"/>
      <c r="SXS1007" s="3"/>
      <c r="SXT1007" s="3"/>
      <c r="SXU1007" s="3"/>
      <c r="SXV1007" s="3"/>
      <c r="SXW1007" s="3"/>
      <c r="SXX1007" s="3"/>
      <c r="SXY1007" s="3"/>
      <c r="SXZ1007" s="3"/>
      <c r="SYA1007" s="3"/>
      <c r="SYB1007" s="3"/>
      <c r="SYC1007" s="3"/>
      <c r="SYD1007" s="3"/>
      <c r="SYE1007" s="3"/>
      <c r="SYF1007" s="3"/>
      <c r="SYG1007" s="3"/>
      <c r="SYH1007" s="3"/>
      <c r="SYI1007" s="3"/>
      <c r="SYJ1007" s="3"/>
      <c r="SYK1007" s="3"/>
      <c r="SYL1007" s="3"/>
      <c r="SYM1007" s="3"/>
      <c r="SYN1007" s="3"/>
      <c r="SYO1007" s="3"/>
      <c r="SYP1007" s="3"/>
      <c r="SYQ1007" s="3"/>
      <c r="SYR1007" s="3"/>
      <c r="SYS1007" s="3"/>
      <c r="SYT1007" s="3"/>
      <c r="SYU1007" s="3"/>
      <c r="SYV1007" s="3"/>
      <c r="SYW1007" s="3"/>
      <c r="SYX1007" s="3"/>
      <c r="SYY1007" s="3"/>
      <c r="SYZ1007" s="3"/>
      <c r="SZA1007" s="3"/>
      <c r="SZB1007" s="3"/>
      <c r="SZC1007" s="3"/>
      <c r="SZD1007" s="3"/>
      <c r="SZE1007" s="3"/>
      <c r="SZF1007" s="3"/>
      <c r="SZG1007" s="3"/>
      <c r="SZH1007" s="3"/>
      <c r="SZI1007" s="3"/>
      <c r="SZJ1007" s="3"/>
      <c r="SZK1007" s="3"/>
      <c r="SZL1007" s="3"/>
      <c r="SZM1007" s="3"/>
      <c r="SZN1007" s="3"/>
      <c r="SZO1007" s="3"/>
      <c r="SZP1007" s="3"/>
      <c r="SZQ1007" s="3"/>
      <c r="SZR1007" s="3"/>
      <c r="SZS1007" s="3"/>
      <c r="SZT1007" s="3"/>
      <c r="SZU1007" s="3"/>
      <c r="SZV1007" s="3"/>
      <c r="SZW1007" s="3"/>
      <c r="SZX1007" s="3"/>
      <c r="SZY1007" s="3"/>
      <c r="SZZ1007" s="3"/>
      <c r="TAA1007" s="3"/>
      <c r="TAB1007" s="3"/>
      <c r="TAC1007" s="3"/>
      <c r="TAD1007" s="3"/>
      <c r="TAE1007" s="3"/>
      <c r="TAF1007" s="3"/>
      <c r="TAG1007" s="3"/>
      <c r="TAH1007" s="3"/>
      <c r="TAI1007" s="3"/>
      <c r="TAJ1007" s="3"/>
      <c r="TAK1007" s="3"/>
      <c r="TAL1007" s="3"/>
      <c r="TAM1007" s="3"/>
      <c r="TAN1007" s="3"/>
      <c r="TAO1007" s="3"/>
      <c r="TAP1007" s="3"/>
      <c r="TAQ1007" s="3"/>
      <c r="TAR1007" s="3"/>
      <c r="TAS1007" s="3"/>
      <c r="TAT1007" s="3"/>
      <c r="TAU1007" s="3"/>
      <c r="TAV1007" s="3"/>
      <c r="TAW1007" s="3"/>
      <c r="TAX1007" s="3"/>
      <c r="TAY1007" s="3"/>
      <c r="TAZ1007" s="3"/>
      <c r="TBA1007" s="3"/>
      <c r="TBB1007" s="3"/>
      <c r="TBC1007" s="3"/>
      <c r="TBD1007" s="3"/>
      <c r="TBE1007" s="3"/>
      <c r="TBF1007" s="3"/>
      <c r="TBG1007" s="3"/>
      <c r="TBH1007" s="3"/>
      <c r="TBI1007" s="3"/>
      <c r="TBJ1007" s="3"/>
      <c r="TBK1007" s="3"/>
      <c r="TBL1007" s="3"/>
      <c r="TBM1007" s="3"/>
      <c r="TBN1007" s="3"/>
      <c r="TBO1007" s="3"/>
      <c r="TBP1007" s="3"/>
      <c r="TBQ1007" s="3"/>
      <c r="TBR1007" s="3"/>
      <c r="TBS1007" s="3"/>
      <c r="TBT1007" s="3"/>
      <c r="TBU1007" s="3"/>
      <c r="TBV1007" s="3"/>
      <c r="TBW1007" s="3"/>
      <c r="TBX1007" s="3"/>
      <c r="TBY1007" s="3"/>
      <c r="TBZ1007" s="3"/>
      <c r="TCA1007" s="3"/>
      <c r="TCB1007" s="3"/>
      <c r="TCC1007" s="3"/>
      <c r="TCD1007" s="3"/>
      <c r="TCE1007" s="3"/>
      <c r="TCF1007" s="3"/>
      <c r="TCG1007" s="3"/>
      <c r="TCH1007" s="3"/>
      <c r="TCI1007" s="3"/>
      <c r="TCJ1007" s="3"/>
      <c r="TCK1007" s="3"/>
      <c r="TCL1007" s="3"/>
      <c r="TCM1007" s="3"/>
      <c r="TCN1007" s="3"/>
      <c r="TCO1007" s="3"/>
      <c r="TCP1007" s="3"/>
      <c r="TCQ1007" s="3"/>
      <c r="TCR1007" s="3"/>
      <c r="TCS1007" s="3"/>
      <c r="TCT1007" s="3"/>
      <c r="TCU1007" s="3"/>
      <c r="TCV1007" s="3"/>
      <c r="TCW1007" s="3"/>
      <c r="TCX1007" s="3"/>
      <c r="TCY1007" s="3"/>
      <c r="TCZ1007" s="3"/>
      <c r="TDA1007" s="3"/>
      <c r="TDB1007" s="3"/>
      <c r="TDC1007" s="3"/>
      <c r="TDD1007" s="3"/>
      <c r="TDE1007" s="3"/>
      <c r="TDF1007" s="3"/>
      <c r="TDG1007" s="3"/>
      <c r="TDH1007" s="3"/>
      <c r="TDI1007" s="3"/>
      <c r="TDJ1007" s="3"/>
      <c r="TDK1007" s="3"/>
      <c r="TDL1007" s="3"/>
      <c r="TDM1007" s="3"/>
      <c r="TDN1007" s="3"/>
      <c r="TDO1007" s="3"/>
      <c r="TDP1007" s="3"/>
      <c r="TDQ1007" s="3"/>
      <c r="TDR1007" s="3"/>
      <c r="TDS1007" s="3"/>
      <c r="TDT1007" s="3"/>
      <c r="TDU1007" s="3"/>
      <c r="TDV1007" s="3"/>
      <c r="TDW1007" s="3"/>
      <c r="TDX1007" s="3"/>
      <c r="TDY1007" s="3"/>
      <c r="TDZ1007" s="3"/>
      <c r="TEA1007" s="3"/>
      <c r="TEB1007" s="3"/>
      <c r="TEC1007" s="3"/>
      <c r="TED1007" s="3"/>
      <c r="TEE1007" s="3"/>
      <c r="TEF1007" s="3"/>
      <c r="TEG1007" s="3"/>
      <c r="TEH1007" s="3"/>
      <c r="TEI1007" s="3"/>
      <c r="TEJ1007" s="3"/>
      <c r="TEK1007" s="3"/>
      <c r="TEL1007" s="3"/>
      <c r="TEM1007" s="3"/>
      <c r="TEN1007" s="3"/>
      <c r="TEO1007" s="3"/>
      <c r="TEP1007" s="3"/>
      <c r="TEQ1007" s="3"/>
      <c r="TER1007" s="3"/>
      <c r="TES1007" s="3"/>
      <c r="TET1007" s="3"/>
      <c r="TEU1007" s="3"/>
      <c r="TEV1007" s="3"/>
      <c r="TEW1007" s="3"/>
      <c r="TEX1007" s="3"/>
      <c r="TEY1007" s="3"/>
      <c r="TEZ1007" s="3"/>
      <c r="TFA1007" s="3"/>
      <c r="TFB1007" s="3"/>
      <c r="TFC1007" s="3"/>
      <c r="TFD1007" s="3"/>
      <c r="TFE1007" s="3"/>
      <c r="TFF1007" s="3"/>
      <c r="TFG1007" s="3"/>
      <c r="TFH1007" s="3"/>
      <c r="TFI1007" s="3"/>
      <c r="TFJ1007" s="3"/>
      <c r="TFK1007" s="3"/>
      <c r="TFL1007" s="3"/>
      <c r="TFM1007" s="3"/>
      <c r="TFN1007" s="3"/>
      <c r="TFO1007" s="3"/>
      <c r="TFP1007" s="3"/>
      <c r="TFQ1007" s="3"/>
      <c r="TFR1007" s="3"/>
      <c r="TFS1007" s="3"/>
      <c r="TFT1007" s="3"/>
      <c r="TFU1007" s="3"/>
      <c r="TFV1007" s="3"/>
      <c r="TFW1007" s="3"/>
      <c r="TFX1007" s="3"/>
      <c r="TFY1007" s="3"/>
      <c r="TFZ1007" s="3"/>
      <c r="TGA1007" s="3"/>
      <c r="TGB1007" s="3"/>
      <c r="TGC1007" s="3"/>
      <c r="TGD1007" s="3"/>
      <c r="TGE1007" s="3"/>
      <c r="TGF1007" s="3"/>
      <c r="TGG1007" s="3"/>
      <c r="TGH1007" s="3"/>
      <c r="TGI1007" s="3"/>
      <c r="TGJ1007" s="3"/>
      <c r="TGK1007" s="3"/>
      <c r="TGL1007" s="3"/>
      <c r="TGM1007" s="3"/>
      <c r="TGN1007" s="3"/>
      <c r="TGO1007" s="3"/>
      <c r="TGP1007" s="3"/>
      <c r="TGQ1007" s="3"/>
      <c r="TGR1007" s="3"/>
      <c r="TGS1007" s="3"/>
      <c r="TGT1007" s="3"/>
      <c r="TGU1007" s="3"/>
      <c r="TGV1007" s="3"/>
      <c r="TGW1007" s="3"/>
      <c r="TGX1007" s="3"/>
      <c r="TGY1007" s="3"/>
      <c r="TGZ1007" s="3"/>
      <c r="THA1007" s="3"/>
      <c r="THB1007" s="3"/>
      <c r="THC1007" s="3"/>
      <c r="THD1007" s="3"/>
      <c r="THE1007" s="3"/>
      <c r="THF1007" s="3"/>
      <c r="THG1007" s="3"/>
      <c r="THH1007" s="3"/>
      <c r="THI1007" s="3"/>
      <c r="THJ1007" s="3"/>
      <c r="THK1007" s="3"/>
      <c r="THL1007" s="3"/>
      <c r="THM1007" s="3"/>
      <c r="THN1007" s="3"/>
      <c r="THO1007" s="3"/>
      <c r="THP1007" s="3"/>
      <c r="THQ1007" s="3"/>
      <c r="THR1007" s="3"/>
      <c r="THS1007" s="3"/>
      <c r="THT1007" s="3"/>
      <c r="THU1007" s="3"/>
      <c r="THV1007" s="3"/>
      <c r="THW1007" s="3"/>
      <c r="THX1007" s="3"/>
      <c r="THY1007" s="3"/>
      <c r="THZ1007" s="3"/>
      <c r="TIA1007" s="3"/>
      <c r="TIB1007" s="3"/>
      <c r="TIC1007" s="3"/>
      <c r="TID1007" s="3"/>
      <c r="TIE1007" s="3"/>
      <c r="TIF1007" s="3"/>
      <c r="TIG1007" s="3"/>
      <c r="TIH1007" s="3"/>
      <c r="TII1007" s="3"/>
      <c r="TIJ1007" s="3"/>
      <c r="TIK1007" s="3"/>
      <c r="TIL1007" s="3"/>
      <c r="TIM1007" s="3"/>
      <c r="TIN1007" s="3"/>
      <c r="TIO1007" s="3"/>
      <c r="TIP1007" s="3"/>
      <c r="TIQ1007" s="3"/>
      <c r="TIR1007" s="3"/>
      <c r="TIS1007" s="3"/>
      <c r="TIT1007" s="3"/>
      <c r="TIU1007" s="3"/>
      <c r="TIV1007" s="3"/>
      <c r="TIW1007" s="3"/>
      <c r="TIX1007" s="3"/>
      <c r="TIY1007" s="3"/>
      <c r="TIZ1007" s="3"/>
      <c r="TJA1007" s="3"/>
      <c r="TJB1007" s="3"/>
      <c r="TJC1007" s="3"/>
      <c r="TJD1007" s="3"/>
      <c r="TJE1007" s="3"/>
      <c r="TJF1007" s="3"/>
      <c r="TJG1007" s="3"/>
      <c r="TJH1007" s="3"/>
      <c r="TJI1007" s="3"/>
      <c r="TJJ1007" s="3"/>
      <c r="TJK1007" s="3"/>
      <c r="TJL1007" s="3"/>
      <c r="TJM1007" s="3"/>
      <c r="TJN1007" s="3"/>
      <c r="TJO1007" s="3"/>
      <c r="TJP1007" s="3"/>
      <c r="TJQ1007" s="3"/>
      <c r="TJR1007" s="3"/>
      <c r="TJS1007" s="3"/>
      <c r="TJT1007" s="3"/>
      <c r="TJU1007" s="3"/>
      <c r="TJV1007" s="3"/>
      <c r="TJW1007" s="3"/>
      <c r="TJX1007" s="3"/>
      <c r="TJY1007" s="3"/>
      <c r="TJZ1007" s="3"/>
      <c r="TKA1007" s="3"/>
      <c r="TKB1007" s="3"/>
      <c r="TKC1007" s="3"/>
      <c r="TKD1007" s="3"/>
      <c r="TKE1007" s="3"/>
      <c r="TKF1007" s="3"/>
      <c r="TKG1007" s="3"/>
      <c r="TKH1007" s="3"/>
      <c r="TKI1007" s="3"/>
      <c r="TKJ1007" s="3"/>
      <c r="TKK1007" s="3"/>
      <c r="TKL1007" s="3"/>
      <c r="TKM1007" s="3"/>
      <c r="TKN1007" s="3"/>
      <c r="TKO1007" s="3"/>
      <c r="TKP1007" s="3"/>
      <c r="TKQ1007" s="3"/>
      <c r="TKR1007" s="3"/>
      <c r="TKS1007" s="3"/>
      <c r="TKT1007" s="3"/>
      <c r="TKU1007" s="3"/>
      <c r="TKV1007" s="3"/>
      <c r="TKW1007" s="3"/>
      <c r="TKX1007" s="3"/>
      <c r="TKY1007" s="3"/>
      <c r="TKZ1007" s="3"/>
      <c r="TLA1007" s="3"/>
      <c r="TLB1007" s="3"/>
      <c r="TLC1007" s="3"/>
      <c r="TLD1007" s="3"/>
      <c r="TLE1007" s="3"/>
      <c r="TLF1007" s="3"/>
      <c r="TLG1007" s="3"/>
      <c r="TLH1007" s="3"/>
      <c r="TLI1007" s="3"/>
      <c r="TLJ1007" s="3"/>
      <c r="TLK1007" s="3"/>
      <c r="TLL1007" s="3"/>
      <c r="TLM1007" s="3"/>
      <c r="TLN1007" s="3"/>
      <c r="TLO1007" s="3"/>
      <c r="TLP1007" s="3"/>
      <c r="TLQ1007" s="3"/>
      <c r="TLR1007" s="3"/>
      <c r="TLS1007" s="3"/>
      <c r="TLT1007" s="3"/>
      <c r="TLU1007" s="3"/>
      <c r="TLV1007" s="3"/>
      <c r="TLW1007" s="3"/>
      <c r="TLX1007" s="3"/>
      <c r="TLY1007" s="3"/>
      <c r="TLZ1007" s="3"/>
      <c r="TMA1007" s="3"/>
      <c r="TMB1007" s="3"/>
      <c r="TMC1007" s="3"/>
      <c r="TMD1007" s="3"/>
      <c r="TME1007" s="3"/>
      <c r="TMF1007" s="3"/>
      <c r="TMG1007" s="3"/>
      <c r="TMH1007" s="3"/>
      <c r="TMI1007" s="3"/>
      <c r="TMJ1007" s="3"/>
      <c r="TMK1007" s="3"/>
      <c r="TML1007" s="3"/>
      <c r="TMM1007" s="3"/>
      <c r="TMN1007" s="3"/>
      <c r="TMO1007" s="3"/>
      <c r="TMP1007" s="3"/>
      <c r="TMQ1007" s="3"/>
      <c r="TMR1007" s="3"/>
      <c r="TMS1007" s="3"/>
      <c r="TMT1007" s="3"/>
      <c r="TMU1007" s="3"/>
      <c r="TMV1007" s="3"/>
      <c r="TMW1007" s="3"/>
      <c r="TMX1007" s="3"/>
      <c r="TMY1007" s="3"/>
      <c r="TMZ1007" s="3"/>
      <c r="TNA1007" s="3"/>
      <c r="TNB1007" s="3"/>
      <c r="TNC1007" s="3"/>
      <c r="TND1007" s="3"/>
      <c r="TNE1007" s="3"/>
      <c r="TNF1007" s="3"/>
      <c r="TNG1007" s="3"/>
      <c r="TNH1007" s="3"/>
      <c r="TNI1007" s="3"/>
      <c r="TNJ1007" s="3"/>
      <c r="TNK1007" s="3"/>
      <c r="TNL1007" s="3"/>
      <c r="TNM1007" s="3"/>
      <c r="TNN1007" s="3"/>
      <c r="TNO1007" s="3"/>
      <c r="TNP1007" s="3"/>
      <c r="TNQ1007" s="3"/>
      <c r="TNR1007" s="3"/>
      <c r="TNS1007" s="3"/>
      <c r="TNT1007" s="3"/>
      <c r="TNU1007" s="3"/>
      <c r="TNV1007" s="3"/>
      <c r="TNW1007" s="3"/>
      <c r="TNX1007" s="3"/>
      <c r="TNY1007" s="3"/>
      <c r="TNZ1007" s="3"/>
      <c r="TOA1007" s="3"/>
      <c r="TOB1007" s="3"/>
      <c r="TOC1007" s="3"/>
      <c r="TOD1007" s="3"/>
      <c r="TOE1007" s="3"/>
      <c r="TOF1007" s="3"/>
      <c r="TOG1007" s="3"/>
      <c r="TOH1007" s="3"/>
      <c r="TOI1007" s="3"/>
      <c r="TOJ1007" s="3"/>
      <c r="TOK1007" s="3"/>
      <c r="TOL1007" s="3"/>
      <c r="TOM1007" s="3"/>
      <c r="TON1007" s="3"/>
      <c r="TOO1007" s="3"/>
      <c r="TOP1007" s="3"/>
      <c r="TOQ1007" s="3"/>
      <c r="TOR1007" s="3"/>
      <c r="TOS1007" s="3"/>
      <c r="TOT1007" s="3"/>
      <c r="TOU1007" s="3"/>
      <c r="TOV1007" s="3"/>
      <c r="TOW1007" s="3"/>
      <c r="TOX1007" s="3"/>
      <c r="TOY1007" s="3"/>
      <c r="TOZ1007" s="3"/>
      <c r="TPA1007" s="3"/>
      <c r="TPB1007" s="3"/>
      <c r="TPC1007" s="3"/>
      <c r="TPD1007" s="3"/>
      <c r="TPE1007" s="3"/>
      <c r="TPF1007" s="3"/>
      <c r="TPG1007" s="3"/>
      <c r="TPH1007" s="3"/>
      <c r="TPI1007" s="3"/>
      <c r="TPJ1007" s="3"/>
      <c r="TPK1007" s="3"/>
      <c r="TPL1007" s="3"/>
      <c r="TPM1007" s="3"/>
      <c r="TPN1007" s="3"/>
      <c r="TPO1007" s="3"/>
      <c r="TPP1007" s="3"/>
      <c r="TPQ1007" s="3"/>
      <c r="TPR1007" s="3"/>
      <c r="TPS1007" s="3"/>
      <c r="TPT1007" s="3"/>
      <c r="TPU1007" s="3"/>
      <c r="TPV1007" s="3"/>
      <c r="TPW1007" s="3"/>
      <c r="TPX1007" s="3"/>
      <c r="TPY1007" s="3"/>
      <c r="TPZ1007" s="3"/>
      <c r="TQA1007" s="3"/>
      <c r="TQB1007" s="3"/>
      <c r="TQC1007" s="3"/>
      <c r="TQD1007" s="3"/>
      <c r="TQE1007" s="3"/>
      <c r="TQF1007" s="3"/>
      <c r="TQG1007" s="3"/>
      <c r="TQH1007" s="3"/>
      <c r="TQI1007" s="3"/>
      <c r="TQJ1007" s="3"/>
      <c r="TQK1007" s="3"/>
      <c r="TQL1007" s="3"/>
      <c r="TQM1007" s="3"/>
      <c r="TQN1007" s="3"/>
      <c r="TQO1007" s="3"/>
      <c r="TQP1007" s="3"/>
      <c r="TQQ1007" s="3"/>
      <c r="TQR1007" s="3"/>
      <c r="TQS1007" s="3"/>
      <c r="TQT1007" s="3"/>
      <c r="TQU1007" s="3"/>
      <c r="TQV1007" s="3"/>
      <c r="TQW1007" s="3"/>
      <c r="TQX1007" s="3"/>
      <c r="TQY1007" s="3"/>
      <c r="TQZ1007" s="3"/>
      <c r="TRA1007" s="3"/>
      <c r="TRB1007" s="3"/>
      <c r="TRC1007" s="3"/>
      <c r="TRD1007" s="3"/>
      <c r="TRE1007" s="3"/>
      <c r="TRF1007" s="3"/>
      <c r="TRG1007" s="3"/>
      <c r="TRH1007" s="3"/>
      <c r="TRI1007" s="3"/>
      <c r="TRJ1007" s="3"/>
      <c r="TRK1007" s="3"/>
      <c r="TRL1007" s="3"/>
      <c r="TRM1007" s="3"/>
      <c r="TRN1007" s="3"/>
      <c r="TRO1007" s="3"/>
      <c r="TRP1007" s="3"/>
      <c r="TRQ1007" s="3"/>
      <c r="TRR1007" s="3"/>
      <c r="TRS1007" s="3"/>
      <c r="TRT1007" s="3"/>
      <c r="TRU1007" s="3"/>
      <c r="TRV1007" s="3"/>
      <c r="TRW1007" s="3"/>
      <c r="TRX1007" s="3"/>
      <c r="TRY1007" s="3"/>
      <c r="TRZ1007" s="3"/>
      <c r="TSA1007" s="3"/>
      <c r="TSB1007" s="3"/>
      <c r="TSC1007" s="3"/>
      <c r="TSD1007" s="3"/>
      <c r="TSE1007" s="3"/>
      <c r="TSF1007" s="3"/>
      <c r="TSG1007" s="3"/>
      <c r="TSH1007" s="3"/>
      <c r="TSI1007" s="3"/>
      <c r="TSJ1007" s="3"/>
      <c r="TSK1007" s="3"/>
      <c r="TSL1007" s="3"/>
      <c r="TSM1007" s="3"/>
      <c r="TSN1007" s="3"/>
      <c r="TSO1007" s="3"/>
      <c r="TSP1007" s="3"/>
      <c r="TSQ1007" s="3"/>
      <c r="TSR1007" s="3"/>
      <c r="TSS1007" s="3"/>
      <c r="TST1007" s="3"/>
      <c r="TSU1007" s="3"/>
      <c r="TSV1007" s="3"/>
      <c r="TSW1007" s="3"/>
      <c r="TSX1007" s="3"/>
      <c r="TSY1007" s="3"/>
      <c r="TSZ1007" s="3"/>
      <c r="TTA1007" s="3"/>
      <c r="TTB1007" s="3"/>
      <c r="TTC1007" s="3"/>
      <c r="TTD1007" s="3"/>
      <c r="TTE1007" s="3"/>
      <c r="TTF1007" s="3"/>
      <c r="TTG1007" s="3"/>
      <c r="TTH1007" s="3"/>
      <c r="TTI1007" s="3"/>
      <c r="TTJ1007" s="3"/>
      <c r="TTK1007" s="3"/>
      <c r="TTL1007" s="3"/>
      <c r="TTM1007" s="3"/>
      <c r="TTN1007" s="3"/>
      <c r="TTO1007" s="3"/>
      <c r="TTP1007" s="3"/>
      <c r="TTQ1007" s="3"/>
      <c r="TTR1007" s="3"/>
      <c r="TTS1007" s="3"/>
      <c r="TTT1007" s="3"/>
      <c r="TTU1007" s="3"/>
      <c r="TTV1007" s="3"/>
      <c r="TTW1007" s="3"/>
      <c r="TTX1007" s="3"/>
      <c r="TTY1007" s="3"/>
      <c r="TTZ1007" s="3"/>
      <c r="TUA1007" s="3"/>
      <c r="TUB1007" s="3"/>
      <c r="TUC1007" s="3"/>
      <c r="TUD1007" s="3"/>
      <c r="TUE1007" s="3"/>
      <c r="TUF1007" s="3"/>
      <c r="TUG1007" s="3"/>
      <c r="TUH1007" s="3"/>
      <c r="TUI1007" s="3"/>
      <c r="TUJ1007" s="3"/>
      <c r="TUK1007" s="3"/>
      <c r="TUL1007" s="3"/>
      <c r="TUM1007" s="3"/>
      <c r="TUN1007" s="3"/>
      <c r="TUO1007" s="3"/>
      <c r="TUP1007" s="3"/>
      <c r="TUQ1007" s="3"/>
      <c r="TUR1007" s="3"/>
      <c r="TUS1007" s="3"/>
      <c r="TUT1007" s="3"/>
      <c r="TUU1007" s="3"/>
      <c r="TUV1007" s="3"/>
      <c r="TUW1007" s="3"/>
      <c r="TUX1007" s="3"/>
      <c r="TUY1007" s="3"/>
      <c r="TUZ1007" s="3"/>
      <c r="TVA1007" s="3"/>
      <c r="TVB1007" s="3"/>
      <c r="TVC1007" s="3"/>
      <c r="TVD1007" s="3"/>
      <c r="TVE1007" s="3"/>
      <c r="TVF1007" s="3"/>
      <c r="TVG1007" s="3"/>
      <c r="TVH1007" s="3"/>
      <c r="TVI1007" s="3"/>
      <c r="TVJ1007" s="3"/>
      <c r="TVK1007" s="3"/>
      <c r="TVL1007" s="3"/>
      <c r="TVM1007" s="3"/>
      <c r="TVN1007" s="3"/>
      <c r="TVO1007" s="3"/>
      <c r="TVP1007" s="3"/>
      <c r="TVQ1007" s="3"/>
      <c r="TVR1007" s="3"/>
      <c r="TVS1007" s="3"/>
      <c r="TVT1007" s="3"/>
      <c r="TVU1007" s="3"/>
      <c r="TVV1007" s="3"/>
      <c r="TVW1007" s="3"/>
      <c r="TVX1007" s="3"/>
      <c r="TVY1007" s="3"/>
      <c r="TVZ1007" s="3"/>
      <c r="TWA1007" s="3"/>
      <c r="TWB1007" s="3"/>
      <c r="TWC1007" s="3"/>
      <c r="TWD1007" s="3"/>
      <c r="TWE1007" s="3"/>
      <c r="TWF1007" s="3"/>
      <c r="TWG1007" s="3"/>
      <c r="TWH1007" s="3"/>
      <c r="TWI1007" s="3"/>
      <c r="TWJ1007" s="3"/>
      <c r="TWK1007" s="3"/>
      <c r="TWL1007" s="3"/>
      <c r="TWM1007" s="3"/>
      <c r="TWN1007" s="3"/>
      <c r="TWO1007" s="3"/>
      <c r="TWP1007" s="3"/>
      <c r="TWQ1007" s="3"/>
      <c r="TWR1007" s="3"/>
      <c r="TWS1007" s="3"/>
      <c r="TWT1007" s="3"/>
      <c r="TWU1007" s="3"/>
      <c r="TWV1007" s="3"/>
      <c r="TWW1007" s="3"/>
      <c r="TWX1007" s="3"/>
      <c r="TWY1007" s="3"/>
      <c r="TWZ1007" s="3"/>
      <c r="TXA1007" s="3"/>
      <c r="TXB1007" s="3"/>
      <c r="TXC1007" s="3"/>
      <c r="TXD1007" s="3"/>
      <c r="TXE1007" s="3"/>
      <c r="TXF1007" s="3"/>
      <c r="TXG1007" s="3"/>
      <c r="TXH1007" s="3"/>
      <c r="TXI1007" s="3"/>
      <c r="TXJ1007" s="3"/>
      <c r="TXK1007" s="3"/>
      <c r="TXL1007" s="3"/>
      <c r="TXM1007" s="3"/>
      <c r="TXN1007" s="3"/>
      <c r="TXO1007" s="3"/>
      <c r="TXP1007" s="3"/>
      <c r="TXQ1007" s="3"/>
      <c r="TXR1007" s="3"/>
      <c r="TXS1007" s="3"/>
      <c r="TXT1007" s="3"/>
      <c r="TXU1007" s="3"/>
      <c r="TXV1007" s="3"/>
      <c r="TXW1007" s="3"/>
      <c r="TXX1007" s="3"/>
      <c r="TXY1007" s="3"/>
      <c r="TXZ1007" s="3"/>
      <c r="TYA1007" s="3"/>
      <c r="TYB1007" s="3"/>
      <c r="TYC1007" s="3"/>
      <c r="TYD1007" s="3"/>
      <c r="TYE1007" s="3"/>
      <c r="TYF1007" s="3"/>
      <c r="TYG1007" s="3"/>
      <c r="TYH1007" s="3"/>
      <c r="TYI1007" s="3"/>
      <c r="TYJ1007" s="3"/>
      <c r="TYK1007" s="3"/>
      <c r="TYL1007" s="3"/>
      <c r="TYM1007" s="3"/>
      <c r="TYN1007" s="3"/>
      <c r="TYO1007" s="3"/>
      <c r="TYP1007" s="3"/>
      <c r="TYQ1007" s="3"/>
      <c r="TYR1007" s="3"/>
      <c r="TYS1007" s="3"/>
      <c r="TYT1007" s="3"/>
      <c r="TYU1007" s="3"/>
      <c r="TYV1007" s="3"/>
      <c r="TYW1007" s="3"/>
      <c r="TYX1007" s="3"/>
      <c r="TYY1007" s="3"/>
      <c r="TYZ1007" s="3"/>
      <c r="TZA1007" s="3"/>
      <c r="TZB1007" s="3"/>
      <c r="TZC1007" s="3"/>
      <c r="TZD1007" s="3"/>
      <c r="TZE1007" s="3"/>
      <c r="TZF1007" s="3"/>
      <c r="TZG1007" s="3"/>
      <c r="TZH1007" s="3"/>
      <c r="TZI1007" s="3"/>
      <c r="TZJ1007" s="3"/>
      <c r="TZK1007" s="3"/>
      <c r="TZL1007" s="3"/>
      <c r="TZM1007" s="3"/>
      <c r="TZN1007" s="3"/>
      <c r="TZO1007" s="3"/>
      <c r="TZP1007" s="3"/>
      <c r="TZQ1007" s="3"/>
      <c r="TZR1007" s="3"/>
      <c r="TZS1007" s="3"/>
      <c r="TZT1007" s="3"/>
      <c r="TZU1007" s="3"/>
      <c r="TZV1007" s="3"/>
      <c r="TZW1007" s="3"/>
      <c r="TZX1007" s="3"/>
      <c r="TZY1007" s="3"/>
      <c r="TZZ1007" s="3"/>
      <c r="UAA1007" s="3"/>
      <c r="UAB1007" s="3"/>
      <c r="UAC1007" s="3"/>
      <c r="UAD1007" s="3"/>
      <c r="UAE1007" s="3"/>
      <c r="UAF1007" s="3"/>
      <c r="UAG1007" s="3"/>
      <c r="UAH1007" s="3"/>
      <c r="UAI1007" s="3"/>
      <c r="UAJ1007" s="3"/>
      <c r="UAK1007" s="3"/>
      <c r="UAL1007" s="3"/>
      <c r="UAM1007" s="3"/>
      <c r="UAN1007" s="3"/>
      <c r="UAO1007" s="3"/>
      <c r="UAP1007" s="3"/>
      <c r="UAQ1007" s="3"/>
      <c r="UAR1007" s="3"/>
      <c r="UAS1007" s="3"/>
      <c r="UAT1007" s="3"/>
      <c r="UAU1007" s="3"/>
      <c r="UAV1007" s="3"/>
      <c r="UAW1007" s="3"/>
      <c r="UAX1007" s="3"/>
      <c r="UAY1007" s="3"/>
      <c r="UAZ1007" s="3"/>
      <c r="UBA1007" s="3"/>
      <c r="UBB1007" s="3"/>
      <c r="UBC1007" s="3"/>
      <c r="UBD1007" s="3"/>
      <c r="UBE1007" s="3"/>
      <c r="UBF1007" s="3"/>
      <c r="UBG1007" s="3"/>
      <c r="UBH1007" s="3"/>
      <c r="UBI1007" s="3"/>
      <c r="UBJ1007" s="3"/>
      <c r="UBK1007" s="3"/>
      <c r="UBL1007" s="3"/>
      <c r="UBM1007" s="3"/>
      <c r="UBN1007" s="3"/>
      <c r="UBO1007" s="3"/>
      <c r="UBP1007" s="3"/>
      <c r="UBQ1007" s="3"/>
      <c r="UBR1007" s="3"/>
      <c r="UBS1007" s="3"/>
      <c r="UBT1007" s="3"/>
      <c r="UBU1007" s="3"/>
      <c r="UBV1007" s="3"/>
      <c r="UBW1007" s="3"/>
      <c r="UBX1007" s="3"/>
      <c r="UBY1007" s="3"/>
      <c r="UBZ1007" s="3"/>
      <c r="UCA1007" s="3"/>
      <c r="UCB1007" s="3"/>
      <c r="UCC1007" s="3"/>
      <c r="UCD1007" s="3"/>
      <c r="UCE1007" s="3"/>
      <c r="UCF1007" s="3"/>
      <c r="UCG1007" s="3"/>
      <c r="UCH1007" s="3"/>
      <c r="UCI1007" s="3"/>
      <c r="UCJ1007" s="3"/>
      <c r="UCK1007" s="3"/>
      <c r="UCL1007" s="3"/>
      <c r="UCM1007" s="3"/>
      <c r="UCN1007" s="3"/>
      <c r="UCO1007" s="3"/>
      <c r="UCP1007" s="3"/>
      <c r="UCQ1007" s="3"/>
      <c r="UCR1007" s="3"/>
      <c r="UCS1007" s="3"/>
      <c r="UCT1007" s="3"/>
      <c r="UCU1007" s="3"/>
      <c r="UCV1007" s="3"/>
      <c r="UCW1007" s="3"/>
      <c r="UCX1007" s="3"/>
      <c r="UCY1007" s="3"/>
      <c r="UCZ1007" s="3"/>
      <c r="UDA1007" s="3"/>
      <c r="UDB1007" s="3"/>
      <c r="UDC1007" s="3"/>
      <c r="UDD1007" s="3"/>
      <c r="UDE1007" s="3"/>
      <c r="UDF1007" s="3"/>
      <c r="UDG1007" s="3"/>
      <c r="UDH1007" s="3"/>
      <c r="UDI1007" s="3"/>
      <c r="UDJ1007" s="3"/>
      <c r="UDK1007" s="3"/>
      <c r="UDL1007" s="3"/>
      <c r="UDM1007" s="3"/>
      <c r="UDN1007" s="3"/>
      <c r="UDO1007" s="3"/>
      <c r="UDP1007" s="3"/>
      <c r="UDQ1007" s="3"/>
      <c r="UDR1007" s="3"/>
      <c r="UDS1007" s="3"/>
      <c r="UDT1007" s="3"/>
      <c r="UDU1007" s="3"/>
      <c r="UDV1007" s="3"/>
      <c r="UDW1007" s="3"/>
      <c r="UDX1007" s="3"/>
      <c r="UDY1007" s="3"/>
      <c r="UDZ1007" s="3"/>
      <c r="UEA1007" s="3"/>
      <c r="UEB1007" s="3"/>
      <c r="UEC1007" s="3"/>
      <c r="UED1007" s="3"/>
      <c r="UEE1007" s="3"/>
      <c r="UEF1007" s="3"/>
      <c r="UEG1007" s="3"/>
      <c r="UEH1007" s="3"/>
      <c r="UEI1007" s="3"/>
      <c r="UEJ1007" s="3"/>
      <c r="UEK1007" s="3"/>
      <c r="UEL1007" s="3"/>
      <c r="UEM1007" s="3"/>
      <c r="UEN1007" s="3"/>
      <c r="UEO1007" s="3"/>
      <c r="UEP1007" s="3"/>
      <c r="UEQ1007" s="3"/>
      <c r="UER1007" s="3"/>
      <c r="UES1007" s="3"/>
      <c r="UET1007" s="3"/>
      <c r="UEU1007" s="3"/>
      <c r="UEV1007" s="3"/>
      <c r="UEW1007" s="3"/>
      <c r="UEX1007" s="3"/>
      <c r="UEY1007" s="3"/>
      <c r="UEZ1007" s="3"/>
      <c r="UFA1007" s="3"/>
      <c r="UFB1007" s="3"/>
      <c r="UFC1007" s="3"/>
      <c r="UFD1007" s="3"/>
      <c r="UFE1007" s="3"/>
      <c r="UFF1007" s="3"/>
      <c r="UFG1007" s="3"/>
      <c r="UFH1007" s="3"/>
      <c r="UFI1007" s="3"/>
      <c r="UFJ1007" s="3"/>
      <c r="UFK1007" s="3"/>
      <c r="UFL1007" s="3"/>
      <c r="UFM1007" s="3"/>
      <c r="UFN1007" s="3"/>
      <c r="UFO1007" s="3"/>
      <c r="UFP1007" s="3"/>
      <c r="UFQ1007" s="3"/>
      <c r="UFR1007" s="3"/>
      <c r="UFS1007" s="3"/>
      <c r="UFT1007" s="3"/>
      <c r="UFU1007" s="3"/>
      <c r="UFV1007" s="3"/>
      <c r="UFW1007" s="3"/>
      <c r="UFX1007" s="3"/>
      <c r="UFY1007" s="3"/>
      <c r="UFZ1007" s="3"/>
      <c r="UGA1007" s="3"/>
      <c r="UGB1007" s="3"/>
      <c r="UGC1007" s="3"/>
      <c r="UGD1007" s="3"/>
      <c r="UGE1007" s="3"/>
      <c r="UGF1007" s="3"/>
      <c r="UGG1007" s="3"/>
      <c r="UGH1007" s="3"/>
      <c r="UGI1007" s="3"/>
      <c r="UGJ1007" s="3"/>
      <c r="UGK1007" s="3"/>
      <c r="UGL1007" s="3"/>
      <c r="UGM1007" s="3"/>
      <c r="UGN1007" s="3"/>
      <c r="UGO1007" s="3"/>
      <c r="UGP1007" s="3"/>
      <c r="UGQ1007" s="3"/>
      <c r="UGR1007" s="3"/>
      <c r="UGS1007" s="3"/>
      <c r="UGT1007" s="3"/>
      <c r="UGU1007" s="3"/>
      <c r="UGV1007" s="3"/>
      <c r="UGW1007" s="3"/>
      <c r="UGX1007" s="3"/>
      <c r="UGY1007" s="3"/>
      <c r="UGZ1007" s="3"/>
      <c r="UHA1007" s="3"/>
      <c r="UHB1007" s="3"/>
      <c r="UHC1007" s="3"/>
      <c r="UHD1007" s="3"/>
      <c r="UHE1007" s="3"/>
      <c r="UHF1007" s="3"/>
      <c r="UHG1007" s="3"/>
      <c r="UHH1007" s="3"/>
      <c r="UHI1007" s="3"/>
      <c r="UHJ1007" s="3"/>
      <c r="UHK1007" s="3"/>
      <c r="UHL1007" s="3"/>
      <c r="UHM1007" s="3"/>
      <c r="UHN1007" s="3"/>
      <c r="UHO1007" s="3"/>
      <c r="UHP1007" s="3"/>
      <c r="UHQ1007" s="3"/>
      <c r="UHR1007" s="3"/>
      <c r="UHS1007" s="3"/>
      <c r="UHT1007" s="3"/>
      <c r="UHU1007" s="3"/>
      <c r="UHV1007" s="3"/>
      <c r="UHW1007" s="3"/>
      <c r="UHX1007" s="3"/>
      <c r="UHY1007" s="3"/>
      <c r="UHZ1007" s="3"/>
      <c r="UIA1007" s="3"/>
      <c r="UIB1007" s="3"/>
      <c r="UIC1007" s="3"/>
      <c r="UID1007" s="3"/>
      <c r="UIE1007" s="3"/>
      <c r="UIF1007" s="3"/>
      <c r="UIG1007" s="3"/>
      <c r="UIH1007" s="3"/>
      <c r="UII1007" s="3"/>
      <c r="UIJ1007" s="3"/>
      <c r="UIK1007" s="3"/>
      <c r="UIL1007" s="3"/>
      <c r="UIM1007" s="3"/>
      <c r="UIN1007" s="3"/>
      <c r="UIO1007" s="3"/>
      <c r="UIP1007" s="3"/>
      <c r="UIQ1007" s="3"/>
      <c r="UIR1007" s="3"/>
      <c r="UIS1007" s="3"/>
      <c r="UIT1007" s="3"/>
      <c r="UIU1007" s="3"/>
      <c r="UIV1007" s="3"/>
      <c r="UIW1007" s="3"/>
      <c r="UIX1007" s="3"/>
      <c r="UIY1007" s="3"/>
      <c r="UIZ1007" s="3"/>
      <c r="UJA1007" s="3"/>
      <c r="UJB1007" s="3"/>
      <c r="UJC1007" s="3"/>
      <c r="UJD1007" s="3"/>
      <c r="UJE1007" s="3"/>
      <c r="UJF1007" s="3"/>
      <c r="UJG1007" s="3"/>
      <c r="UJH1007" s="3"/>
      <c r="UJI1007" s="3"/>
      <c r="UJJ1007" s="3"/>
      <c r="UJK1007" s="3"/>
      <c r="UJL1007" s="3"/>
      <c r="UJM1007" s="3"/>
      <c r="UJN1007" s="3"/>
      <c r="UJO1007" s="3"/>
      <c r="UJP1007" s="3"/>
      <c r="UJQ1007" s="3"/>
      <c r="UJR1007" s="3"/>
      <c r="UJS1007" s="3"/>
      <c r="UJT1007" s="3"/>
      <c r="UJU1007" s="3"/>
      <c r="UJV1007" s="3"/>
      <c r="UJW1007" s="3"/>
      <c r="UJX1007" s="3"/>
      <c r="UJY1007" s="3"/>
      <c r="UJZ1007" s="3"/>
      <c r="UKA1007" s="3"/>
      <c r="UKB1007" s="3"/>
      <c r="UKC1007" s="3"/>
      <c r="UKD1007" s="3"/>
      <c r="UKE1007" s="3"/>
      <c r="UKF1007" s="3"/>
      <c r="UKG1007" s="3"/>
      <c r="UKH1007" s="3"/>
      <c r="UKI1007" s="3"/>
      <c r="UKJ1007" s="3"/>
      <c r="UKK1007" s="3"/>
      <c r="UKL1007" s="3"/>
      <c r="UKM1007" s="3"/>
      <c r="UKN1007" s="3"/>
      <c r="UKO1007" s="3"/>
      <c r="UKP1007" s="3"/>
      <c r="UKQ1007" s="3"/>
      <c r="UKR1007" s="3"/>
      <c r="UKS1007" s="3"/>
      <c r="UKT1007" s="3"/>
      <c r="UKU1007" s="3"/>
      <c r="UKV1007" s="3"/>
      <c r="UKW1007" s="3"/>
      <c r="UKX1007" s="3"/>
      <c r="UKY1007" s="3"/>
      <c r="UKZ1007" s="3"/>
      <c r="ULA1007" s="3"/>
      <c r="ULB1007" s="3"/>
      <c r="ULC1007" s="3"/>
      <c r="ULD1007" s="3"/>
      <c r="ULE1007" s="3"/>
      <c r="ULF1007" s="3"/>
      <c r="ULG1007" s="3"/>
      <c r="ULH1007" s="3"/>
      <c r="ULI1007" s="3"/>
      <c r="ULJ1007" s="3"/>
      <c r="ULK1007" s="3"/>
      <c r="ULL1007" s="3"/>
      <c r="ULM1007" s="3"/>
      <c r="ULN1007" s="3"/>
      <c r="ULO1007" s="3"/>
      <c r="ULP1007" s="3"/>
      <c r="ULQ1007" s="3"/>
      <c r="ULR1007" s="3"/>
      <c r="ULS1007" s="3"/>
      <c r="ULT1007" s="3"/>
      <c r="ULU1007" s="3"/>
      <c r="ULV1007" s="3"/>
      <c r="ULW1007" s="3"/>
      <c r="ULX1007" s="3"/>
      <c r="ULY1007" s="3"/>
      <c r="ULZ1007" s="3"/>
      <c r="UMA1007" s="3"/>
      <c r="UMB1007" s="3"/>
      <c r="UMC1007" s="3"/>
      <c r="UMD1007" s="3"/>
      <c r="UME1007" s="3"/>
      <c r="UMF1007" s="3"/>
      <c r="UMG1007" s="3"/>
      <c r="UMH1007" s="3"/>
      <c r="UMI1007" s="3"/>
      <c r="UMJ1007" s="3"/>
      <c r="UMK1007" s="3"/>
      <c r="UML1007" s="3"/>
      <c r="UMM1007" s="3"/>
      <c r="UMN1007" s="3"/>
      <c r="UMO1007" s="3"/>
      <c r="UMP1007" s="3"/>
      <c r="UMQ1007" s="3"/>
      <c r="UMR1007" s="3"/>
      <c r="UMS1007" s="3"/>
      <c r="UMT1007" s="3"/>
      <c r="UMU1007" s="3"/>
      <c r="UMV1007" s="3"/>
      <c r="UMW1007" s="3"/>
      <c r="UMX1007" s="3"/>
      <c r="UMY1007" s="3"/>
      <c r="UMZ1007" s="3"/>
      <c r="UNA1007" s="3"/>
      <c r="UNB1007" s="3"/>
      <c r="UNC1007" s="3"/>
      <c r="UND1007" s="3"/>
      <c r="UNE1007" s="3"/>
      <c r="UNF1007" s="3"/>
      <c r="UNG1007" s="3"/>
      <c r="UNH1007" s="3"/>
      <c r="UNI1007" s="3"/>
      <c r="UNJ1007" s="3"/>
      <c r="UNK1007" s="3"/>
      <c r="UNL1007" s="3"/>
      <c r="UNM1007" s="3"/>
      <c r="UNN1007" s="3"/>
      <c r="UNO1007" s="3"/>
      <c r="UNP1007" s="3"/>
      <c r="UNQ1007" s="3"/>
      <c r="UNR1007" s="3"/>
      <c r="UNS1007" s="3"/>
      <c r="UNT1007" s="3"/>
      <c r="UNU1007" s="3"/>
      <c r="UNV1007" s="3"/>
      <c r="UNW1007" s="3"/>
      <c r="UNX1007" s="3"/>
      <c r="UNY1007" s="3"/>
      <c r="UNZ1007" s="3"/>
      <c r="UOA1007" s="3"/>
      <c r="UOB1007" s="3"/>
      <c r="UOC1007" s="3"/>
      <c r="UOD1007" s="3"/>
      <c r="UOE1007" s="3"/>
      <c r="UOF1007" s="3"/>
      <c r="UOG1007" s="3"/>
      <c r="UOH1007" s="3"/>
      <c r="UOI1007" s="3"/>
      <c r="UOJ1007" s="3"/>
      <c r="UOK1007" s="3"/>
      <c r="UOL1007" s="3"/>
      <c r="UOM1007" s="3"/>
      <c r="UON1007" s="3"/>
      <c r="UOO1007" s="3"/>
      <c r="UOP1007" s="3"/>
      <c r="UOQ1007" s="3"/>
      <c r="UOR1007" s="3"/>
      <c r="UOS1007" s="3"/>
      <c r="UOT1007" s="3"/>
      <c r="UOU1007" s="3"/>
      <c r="UOV1007" s="3"/>
      <c r="UOW1007" s="3"/>
      <c r="UOX1007" s="3"/>
      <c r="UOY1007" s="3"/>
      <c r="UOZ1007" s="3"/>
      <c r="UPA1007" s="3"/>
      <c r="UPB1007" s="3"/>
      <c r="UPC1007" s="3"/>
      <c r="UPD1007" s="3"/>
      <c r="UPE1007" s="3"/>
      <c r="UPF1007" s="3"/>
      <c r="UPG1007" s="3"/>
      <c r="UPH1007" s="3"/>
      <c r="UPI1007" s="3"/>
      <c r="UPJ1007" s="3"/>
      <c r="UPK1007" s="3"/>
      <c r="UPL1007" s="3"/>
      <c r="UPM1007" s="3"/>
      <c r="UPN1007" s="3"/>
      <c r="UPO1007" s="3"/>
      <c r="UPP1007" s="3"/>
      <c r="UPQ1007" s="3"/>
      <c r="UPR1007" s="3"/>
      <c r="UPS1007" s="3"/>
      <c r="UPT1007" s="3"/>
      <c r="UPU1007" s="3"/>
      <c r="UPV1007" s="3"/>
      <c r="UPW1007" s="3"/>
      <c r="UPX1007" s="3"/>
      <c r="UPY1007" s="3"/>
      <c r="UPZ1007" s="3"/>
      <c r="UQA1007" s="3"/>
      <c r="UQB1007" s="3"/>
      <c r="UQC1007" s="3"/>
      <c r="UQD1007" s="3"/>
      <c r="UQE1007" s="3"/>
      <c r="UQF1007" s="3"/>
      <c r="UQG1007" s="3"/>
      <c r="UQH1007" s="3"/>
      <c r="UQI1007" s="3"/>
      <c r="UQJ1007" s="3"/>
      <c r="UQK1007" s="3"/>
      <c r="UQL1007" s="3"/>
      <c r="UQM1007" s="3"/>
      <c r="UQN1007" s="3"/>
      <c r="UQO1007" s="3"/>
      <c r="UQP1007" s="3"/>
      <c r="UQQ1007" s="3"/>
      <c r="UQR1007" s="3"/>
      <c r="UQS1007" s="3"/>
      <c r="UQT1007" s="3"/>
      <c r="UQU1007" s="3"/>
      <c r="UQV1007" s="3"/>
      <c r="UQW1007" s="3"/>
      <c r="UQX1007" s="3"/>
      <c r="UQY1007" s="3"/>
      <c r="UQZ1007" s="3"/>
      <c r="URA1007" s="3"/>
      <c r="URB1007" s="3"/>
      <c r="URC1007" s="3"/>
      <c r="URD1007" s="3"/>
      <c r="URE1007" s="3"/>
      <c r="URF1007" s="3"/>
      <c r="URG1007" s="3"/>
      <c r="URH1007" s="3"/>
      <c r="URI1007" s="3"/>
      <c r="URJ1007" s="3"/>
      <c r="URK1007" s="3"/>
      <c r="URL1007" s="3"/>
      <c r="URM1007" s="3"/>
      <c r="URN1007" s="3"/>
      <c r="URO1007" s="3"/>
      <c r="URP1007" s="3"/>
      <c r="URQ1007" s="3"/>
      <c r="URR1007" s="3"/>
      <c r="URS1007" s="3"/>
      <c r="URT1007" s="3"/>
      <c r="URU1007" s="3"/>
      <c r="URV1007" s="3"/>
      <c r="URW1007" s="3"/>
      <c r="URX1007" s="3"/>
      <c r="URY1007" s="3"/>
      <c r="URZ1007" s="3"/>
      <c r="USA1007" s="3"/>
      <c r="USB1007" s="3"/>
      <c r="USC1007" s="3"/>
      <c r="USD1007" s="3"/>
      <c r="USE1007" s="3"/>
      <c r="USF1007" s="3"/>
      <c r="USG1007" s="3"/>
      <c r="USH1007" s="3"/>
      <c r="USI1007" s="3"/>
      <c r="USJ1007" s="3"/>
      <c r="USK1007" s="3"/>
      <c r="USL1007" s="3"/>
      <c r="USM1007" s="3"/>
      <c r="USN1007" s="3"/>
      <c r="USO1007" s="3"/>
      <c r="USP1007" s="3"/>
      <c r="USQ1007" s="3"/>
      <c r="USR1007" s="3"/>
      <c r="USS1007" s="3"/>
      <c r="UST1007" s="3"/>
      <c r="USU1007" s="3"/>
      <c r="USV1007" s="3"/>
      <c r="USW1007" s="3"/>
      <c r="USX1007" s="3"/>
      <c r="USY1007" s="3"/>
      <c r="USZ1007" s="3"/>
      <c r="UTA1007" s="3"/>
      <c r="UTB1007" s="3"/>
      <c r="UTC1007" s="3"/>
      <c r="UTD1007" s="3"/>
      <c r="UTE1007" s="3"/>
      <c r="UTF1007" s="3"/>
      <c r="UTG1007" s="3"/>
      <c r="UTH1007" s="3"/>
      <c r="UTI1007" s="3"/>
      <c r="UTJ1007" s="3"/>
      <c r="UTK1007" s="3"/>
      <c r="UTL1007" s="3"/>
      <c r="UTM1007" s="3"/>
      <c r="UTN1007" s="3"/>
      <c r="UTO1007" s="3"/>
      <c r="UTP1007" s="3"/>
      <c r="UTQ1007" s="3"/>
      <c r="UTR1007" s="3"/>
      <c r="UTS1007" s="3"/>
      <c r="UTT1007" s="3"/>
      <c r="UTU1007" s="3"/>
      <c r="UTV1007" s="3"/>
      <c r="UTW1007" s="3"/>
      <c r="UTX1007" s="3"/>
      <c r="UTY1007" s="3"/>
      <c r="UTZ1007" s="3"/>
      <c r="UUA1007" s="3"/>
      <c r="UUB1007" s="3"/>
      <c r="UUC1007" s="3"/>
      <c r="UUD1007" s="3"/>
      <c r="UUE1007" s="3"/>
      <c r="UUF1007" s="3"/>
      <c r="UUG1007" s="3"/>
      <c r="UUH1007" s="3"/>
      <c r="UUI1007" s="3"/>
      <c r="UUJ1007" s="3"/>
      <c r="UUK1007" s="3"/>
      <c r="UUL1007" s="3"/>
      <c r="UUM1007" s="3"/>
      <c r="UUN1007" s="3"/>
      <c r="UUO1007" s="3"/>
      <c r="UUP1007" s="3"/>
      <c r="UUQ1007" s="3"/>
      <c r="UUR1007" s="3"/>
      <c r="UUS1007" s="3"/>
      <c r="UUT1007" s="3"/>
      <c r="UUU1007" s="3"/>
      <c r="UUV1007" s="3"/>
      <c r="UUW1007" s="3"/>
      <c r="UUX1007" s="3"/>
      <c r="UUY1007" s="3"/>
      <c r="UUZ1007" s="3"/>
      <c r="UVA1007" s="3"/>
      <c r="UVB1007" s="3"/>
      <c r="UVC1007" s="3"/>
      <c r="UVD1007" s="3"/>
      <c r="UVE1007" s="3"/>
      <c r="UVF1007" s="3"/>
      <c r="UVG1007" s="3"/>
      <c r="UVH1007" s="3"/>
      <c r="UVI1007" s="3"/>
      <c r="UVJ1007" s="3"/>
      <c r="UVK1007" s="3"/>
      <c r="UVL1007" s="3"/>
      <c r="UVM1007" s="3"/>
      <c r="UVN1007" s="3"/>
      <c r="UVO1007" s="3"/>
      <c r="UVP1007" s="3"/>
      <c r="UVQ1007" s="3"/>
      <c r="UVR1007" s="3"/>
      <c r="UVS1007" s="3"/>
      <c r="UVT1007" s="3"/>
      <c r="UVU1007" s="3"/>
      <c r="UVV1007" s="3"/>
      <c r="UVW1007" s="3"/>
      <c r="UVX1007" s="3"/>
      <c r="UVY1007" s="3"/>
      <c r="UVZ1007" s="3"/>
      <c r="UWA1007" s="3"/>
      <c r="UWB1007" s="3"/>
      <c r="UWC1007" s="3"/>
      <c r="UWD1007" s="3"/>
      <c r="UWE1007" s="3"/>
      <c r="UWF1007" s="3"/>
      <c r="UWG1007" s="3"/>
      <c r="UWH1007" s="3"/>
      <c r="UWI1007" s="3"/>
      <c r="UWJ1007" s="3"/>
      <c r="UWK1007" s="3"/>
      <c r="UWL1007" s="3"/>
      <c r="UWM1007" s="3"/>
      <c r="UWN1007" s="3"/>
      <c r="UWO1007" s="3"/>
      <c r="UWP1007" s="3"/>
      <c r="UWQ1007" s="3"/>
      <c r="UWR1007" s="3"/>
      <c r="UWS1007" s="3"/>
      <c r="UWT1007" s="3"/>
      <c r="UWU1007" s="3"/>
      <c r="UWV1007" s="3"/>
      <c r="UWW1007" s="3"/>
      <c r="UWX1007" s="3"/>
      <c r="UWY1007" s="3"/>
      <c r="UWZ1007" s="3"/>
      <c r="UXA1007" s="3"/>
      <c r="UXB1007" s="3"/>
      <c r="UXC1007" s="3"/>
      <c r="UXD1007" s="3"/>
      <c r="UXE1007" s="3"/>
      <c r="UXF1007" s="3"/>
      <c r="UXG1007" s="3"/>
      <c r="UXH1007" s="3"/>
      <c r="UXI1007" s="3"/>
      <c r="UXJ1007" s="3"/>
      <c r="UXK1007" s="3"/>
      <c r="UXL1007" s="3"/>
      <c r="UXM1007" s="3"/>
      <c r="UXN1007" s="3"/>
      <c r="UXO1007" s="3"/>
      <c r="UXP1007" s="3"/>
      <c r="UXQ1007" s="3"/>
      <c r="UXR1007" s="3"/>
      <c r="UXS1007" s="3"/>
      <c r="UXT1007" s="3"/>
      <c r="UXU1007" s="3"/>
      <c r="UXV1007" s="3"/>
      <c r="UXW1007" s="3"/>
      <c r="UXX1007" s="3"/>
      <c r="UXY1007" s="3"/>
      <c r="UXZ1007" s="3"/>
      <c r="UYA1007" s="3"/>
      <c r="UYB1007" s="3"/>
      <c r="UYC1007" s="3"/>
      <c r="UYD1007" s="3"/>
      <c r="UYE1007" s="3"/>
      <c r="UYF1007" s="3"/>
      <c r="UYG1007" s="3"/>
      <c r="UYH1007" s="3"/>
      <c r="UYI1007" s="3"/>
      <c r="UYJ1007" s="3"/>
      <c r="UYK1007" s="3"/>
      <c r="UYL1007" s="3"/>
      <c r="UYM1007" s="3"/>
      <c r="UYN1007" s="3"/>
      <c r="UYO1007" s="3"/>
      <c r="UYP1007" s="3"/>
      <c r="UYQ1007" s="3"/>
      <c r="UYR1007" s="3"/>
      <c r="UYS1007" s="3"/>
      <c r="UYT1007" s="3"/>
      <c r="UYU1007" s="3"/>
      <c r="UYV1007" s="3"/>
      <c r="UYW1007" s="3"/>
      <c r="UYX1007" s="3"/>
      <c r="UYY1007" s="3"/>
      <c r="UYZ1007" s="3"/>
      <c r="UZA1007" s="3"/>
      <c r="UZB1007" s="3"/>
      <c r="UZC1007" s="3"/>
      <c r="UZD1007" s="3"/>
      <c r="UZE1007" s="3"/>
      <c r="UZF1007" s="3"/>
      <c r="UZG1007" s="3"/>
      <c r="UZH1007" s="3"/>
      <c r="UZI1007" s="3"/>
      <c r="UZJ1007" s="3"/>
      <c r="UZK1007" s="3"/>
      <c r="UZL1007" s="3"/>
      <c r="UZM1007" s="3"/>
      <c r="UZN1007" s="3"/>
      <c r="UZO1007" s="3"/>
      <c r="UZP1007" s="3"/>
      <c r="UZQ1007" s="3"/>
      <c r="UZR1007" s="3"/>
      <c r="UZS1007" s="3"/>
      <c r="UZT1007" s="3"/>
      <c r="UZU1007" s="3"/>
      <c r="UZV1007" s="3"/>
      <c r="UZW1007" s="3"/>
      <c r="UZX1007" s="3"/>
      <c r="UZY1007" s="3"/>
      <c r="UZZ1007" s="3"/>
      <c r="VAA1007" s="3"/>
      <c r="VAB1007" s="3"/>
      <c r="VAC1007" s="3"/>
      <c r="VAD1007" s="3"/>
      <c r="VAE1007" s="3"/>
      <c r="VAF1007" s="3"/>
      <c r="VAG1007" s="3"/>
      <c r="VAH1007" s="3"/>
      <c r="VAI1007" s="3"/>
      <c r="VAJ1007" s="3"/>
      <c r="VAK1007" s="3"/>
      <c r="VAL1007" s="3"/>
      <c r="VAM1007" s="3"/>
      <c r="VAN1007" s="3"/>
      <c r="VAO1007" s="3"/>
      <c r="VAP1007" s="3"/>
      <c r="VAQ1007" s="3"/>
      <c r="VAR1007" s="3"/>
      <c r="VAS1007" s="3"/>
      <c r="VAT1007" s="3"/>
      <c r="VAU1007" s="3"/>
      <c r="VAV1007" s="3"/>
      <c r="VAW1007" s="3"/>
      <c r="VAX1007" s="3"/>
      <c r="VAY1007" s="3"/>
      <c r="VAZ1007" s="3"/>
      <c r="VBA1007" s="3"/>
      <c r="VBB1007" s="3"/>
      <c r="VBC1007" s="3"/>
      <c r="VBD1007" s="3"/>
      <c r="VBE1007" s="3"/>
      <c r="VBF1007" s="3"/>
      <c r="VBG1007" s="3"/>
      <c r="VBH1007" s="3"/>
      <c r="VBI1007" s="3"/>
      <c r="VBJ1007" s="3"/>
      <c r="VBK1007" s="3"/>
      <c r="VBL1007" s="3"/>
      <c r="VBM1007" s="3"/>
      <c r="VBN1007" s="3"/>
      <c r="VBO1007" s="3"/>
      <c r="VBP1007" s="3"/>
      <c r="VBQ1007" s="3"/>
      <c r="VBR1007" s="3"/>
      <c r="VBS1007" s="3"/>
      <c r="VBT1007" s="3"/>
      <c r="VBU1007" s="3"/>
      <c r="VBV1007" s="3"/>
      <c r="VBW1007" s="3"/>
      <c r="VBX1007" s="3"/>
      <c r="VBY1007" s="3"/>
      <c r="VBZ1007" s="3"/>
      <c r="VCA1007" s="3"/>
      <c r="VCB1007" s="3"/>
      <c r="VCC1007" s="3"/>
      <c r="VCD1007" s="3"/>
      <c r="VCE1007" s="3"/>
      <c r="VCF1007" s="3"/>
      <c r="VCG1007" s="3"/>
      <c r="VCH1007" s="3"/>
      <c r="VCI1007" s="3"/>
      <c r="VCJ1007" s="3"/>
      <c r="VCK1007" s="3"/>
      <c r="VCL1007" s="3"/>
      <c r="VCM1007" s="3"/>
      <c r="VCN1007" s="3"/>
      <c r="VCO1007" s="3"/>
      <c r="VCP1007" s="3"/>
      <c r="VCQ1007" s="3"/>
      <c r="VCR1007" s="3"/>
      <c r="VCS1007" s="3"/>
      <c r="VCT1007" s="3"/>
      <c r="VCU1007" s="3"/>
      <c r="VCV1007" s="3"/>
      <c r="VCW1007" s="3"/>
      <c r="VCX1007" s="3"/>
      <c r="VCY1007" s="3"/>
      <c r="VCZ1007" s="3"/>
      <c r="VDA1007" s="3"/>
      <c r="VDB1007" s="3"/>
      <c r="VDC1007" s="3"/>
      <c r="VDD1007" s="3"/>
      <c r="VDE1007" s="3"/>
      <c r="VDF1007" s="3"/>
      <c r="VDG1007" s="3"/>
      <c r="VDH1007" s="3"/>
      <c r="VDI1007" s="3"/>
      <c r="VDJ1007" s="3"/>
      <c r="VDK1007" s="3"/>
      <c r="VDL1007" s="3"/>
      <c r="VDM1007" s="3"/>
      <c r="VDN1007" s="3"/>
      <c r="VDO1007" s="3"/>
      <c r="VDP1007" s="3"/>
      <c r="VDQ1007" s="3"/>
      <c r="VDR1007" s="3"/>
      <c r="VDS1007" s="3"/>
      <c r="VDT1007" s="3"/>
      <c r="VDU1007" s="3"/>
      <c r="VDV1007" s="3"/>
      <c r="VDW1007" s="3"/>
      <c r="VDX1007" s="3"/>
      <c r="VDY1007" s="3"/>
      <c r="VDZ1007" s="3"/>
      <c r="VEA1007" s="3"/>
      <c r="VEB1007" s="3"/>
      <c r="VEC1007" s="3"/>
      <c r="VED1007" s="3"/>
      <c r="VEE1007" s="3"/>
      <c r="VEF1007" s="3"/>
      <c r="VEG1007" s="3"/>
      <c r="VEH1007" s="3"/>
      <c r="VEI1007" s="3"/>
      <c r="VEJ1007" s="3"/>
      <c r="VEK1007" s="3"/>
      <c r="VEL1007" s="3"/>
      <c r="VEM1007" s="3"/>
      <c r="VEN1007" s="3"/>
      <c r="VEO1007" s="3"/>
      <c r="VEP1007" s="3"/>
      <c r="VEQ1007" s="3"/>
      <c r="VER1007" s="3"/>
      <c r="VES1007" s="3"/>
      <c r="VET1007" s="3"/>
      <c r="VEU1007" s="3"/>
      <c r="VEV1007" s="3"/>
      <c r="VEW1007" s="3"/>
      <c r="VEX1007" s="3"/>
      <c r="VEY1007" s="3"/>
      <c r="VEZ1007" s="3"/>
      <c r="VFA1007" s="3"/>
      <c r="VFB1007" s="3"/>
      <c r="VFC1007" s="3"/>
      <c r="VFD1007" s="3"/>
      <c r="VFE1007" s="3"/>
      <c r="VFF1007" s="3"/>
      <c r="VFG1007" s="3"/>
      <c r="VFH1007" s="3"/>
      <c r="VFI1007" s="3"/>
      <c r="VFJ1007" s="3"/>
      <c r="VFK1007" s="3"/>
      <c r="VFL1007" s="3"/>
      <c r="VFM1007" s="3"/>
      <c r="VFN1007" s="3"/>
      <c r="VFO1007" s="3"/>
      <c r="VFP1007" s="3"/>
      <c r="VFQ1007" s="3"/>
      <c r="VFR1007" s="3"/>
      <c r="VFS1007" s="3"/>
      <c r="VFT1007" s="3"/>
      <c r="VFU1007" s="3"/>
      <c r="VFV1007" s="3"/>
      <c r="VFW1007" s="3"/>
      <c r="VFX1007" s="3"/>
      <c r="VFY1007" s="3"/>
      <c r="VFZ1007" s="3"/>
      <c r="VGA1007" s="3"/>
      <c r="VGB1007" s="3"/>
      <c r="VGC1007" s="3"/>
      <c r="VGD1007" s="3"/>
      <c r="VGE1007" s="3"/>
      <c r="VGF1007" s="3"/>
      <c r="VGG1007" s="3"/>
      <c r="VGH1007" s="3"/>
      <c r="VGI1007" s="3"/>
      <c r="VGJ1007" s="3"/>
      <c r="VGK1007" s="3"/>
      <c r="VGL1007" s="3"/>
      <c r="VGM1007" s="3"/>
      <c r="VGN1007" s="3"/>
      <c r="VGO1007" s="3"/>
      <c r="VGP1007" s="3"/>
      <c r="VGQ1007" s="3"/>
      <c r="VGR1007" s="3"/>
      <c r="VGS1007" s="3"/>
      <c r="VGT1007" s="3"/>
      <c r="VGU1007" s="3"/>
      <c r="VGV1007" s="3"/>
      <c r="VGW1007" s="3"/>
      <c r="VGX1007" s="3"/>
      <c r="VGY1007" s="3"/>
      <c r="VGZ1007" s="3"/>
      <c r="VHA1007" s="3"/>
      <c r="VHB1007" s="3"/>
      <c r="VHC1007" s="3"/>
      <c r="VHD1007" s="3"/>
      <c r="VHE1007" s="3"/>
      <c r="VHF1007" s="3"/>
      <c r="VHG1007" s="3"/>
      <c r="VHH1007" s="3"/>
      <c r="VHI1007" s="3"/>
      <c r="VHJ1007" s="3"/>
      <c r="VHK1007" s="3"/>
      <c r="VHL1007" s="3"/>
      <c r="VHM1007" s="3"/>
      <c r="VHN1007" s="3"/>
      <c r="VHO1007" s="3"/>
      <c r="VHP1007" s="3"/>
      <c r="VHQ1007" s="3"/>
      <c r="VHR1007" s="3"/>
      <c r="VHS1007" s="3"/>
      <c r="VHT1007" s="3"/>
      <c r="VHU1007" s="3"/>
      <c r="VHV1007" s="3"/>
      <c r="VHW1007" s="3"/>
      <c r="VHX1007" s="3"/>
      <c r="VHY1007" s="3"/>
      <c r="VHZ1007" s="3"/>
      <c r="VIA1007" s="3"/>
      <c r="VIB1007" s="3"/>
      <c r="VIC1007" s="3"/>
      <c r="VID1007" s="3"/>
      <c r="VIE1007" s="3"/>
      <c r="VIF1007" s="3"/>
      <c r="VIG1007" s="3"/>
      <c r="VIH1007" s="3"/>
      <c r="VII1007" s="3"/>
      <c r="VIJ1007" s="3"/>
      <c r="VIK1007" s="3"/>
      <c r="VIL1007" s="3"/>
      <c r="VIM1007" s="3"/>
      <c r="VIN1007" s="3"/>
      <c r="VIO1007" s="3"/>
      <c r="VIP1007" s="3"/>
      <c r="VIQ1007" s="3"/>
      <c r="VIR1007" s="3"/>
      <c r="VIS1007" s="3"/>
      <c r="VIT1007" s="3"/>
      <c r="VIU1007" s="3"/>
      <c r="VIV1007" s="3"/>
      <c r="VIW1007" s="3"/>
      <c r="VIX1007" s="3"/>
      <c r="VIY1007" s="3"/>
      <c r="VIZ1007" s="3"/>
      <c r="VJA1007" s="3"/>
      <c r="VJB1007" s="3"/>
      <c r="VJC1007" s="3"/>
      <c r="VJD1007" s="3"/>
      <c r="VJE1007" s="3"/>
      <c r="VJF1007" s="3"/>
      <c r="VJG1007" s="3"/>
      <c r="VJH1007" s="3"/>
      <c r="VJI1007" s="3"/>
      <c r="VJJ1007" s="3"/>
      <c r="VJK1007" s="3"/>
      <c r="VJL1007" s="3"/>
      <c r="VJM1007" s="3"/>
      <c r="VJN1007" s="3"/>
      <c r="VJO1007" s="3"/>
      <c r="VJP1007" s="3"/>
      <c r="VJQ1007" s="3"/>
      <c r="VJR1007" s="3"/>
      <c r="VJS1007" s="3"/>
      <c r="VJT1007" s="3"/>
      <c r="VJU1007" s="3"/>
      <c r="VJV1007" s="3"/>
      <c r="VJW1007" s="3"/>
      <c r="VJX1007" s="3"/>
      <c r="VJY1007" s="3"/>
      <c r="VJZ1007" s="3"/>
      <c r="VKA1007" s="3"/>
      <c r="VKB1007" s="3"/>
      <c r="VKC1007" s="3"/>
      <c r="VKD1007" s="3"/>
      <c r="VKE1007" s="3"/>
      <c r="VKF1007" s="3"/>
      <c r="VKG1007" s="3"/>
      <c r="VKH1007" s="3"/>
      <c r="VKI1007" s="3"/>
      <c r="VKJ1007" s="3"/>
      <c r="VKK1007" s="3"/>
      <c r="VKL1007" s="3"/>
      <c r="VKM1007" s="3"/>
      <c r="VKN1007" s="3"/>
      <c r="VKO1007" s="3"/>
      <c r="VKP1007" s="3"/>
      <c r="VKQ1007" s="3"/>
      <c r="VKR1007" s="3"/>
      <c r="VKS1007" s="3"/>
      <c r="VKT1007" s="3"/>
      <c r="VKU1007" s="3"/>
      <c r="VKV1007" s="3"/>
      <c r="VKW1007" s="3"/>
      <c r="VKX1007" s="3"/>
      <c r="VKY1007" s="3"/>
      <c r="VKZ1007" s="3"/>
      <c r="VLA1007" s="3"/>
      <c r="VLB1007" s="3"/>
      <c r="VLC1007" s="3"/>
      <c r="VLD1007" s="3"/>
      <c r="VLE1007" s="3"/>
      <c r="VLF1007" s="3"/>
      <c r="VLG1007" s="3"/>
      <c r="VLH1007" s="3"/>
      <c r="VLI1007" s="3"/>
      <c r="VLJ1007" s="3"/>
      <c r="VLK1007" s="3"/>
      <c r="VLL1007" s="3"/>
      <c r="VLM1007" s="3"/>
      <c r="VLN1007" s="3"/>
      <c r="VLO1007" s="3"/>
      <c r="VLP1007" s="3"/>
      <c r="VLQ1007" s="3"/>
      <c r="VLR1007" s="3"/>
      <c r="VLS1007" s="3"/>
      <c r="VLT1007" s="3"/>
      <c r="VLU1007" s="3"/>
      <c r="VLV1007" s="3"/>
      <c r="VLW1007" s="3"/>
      <c r="VLX1007" s="3"/>
      <c r="VLY1007" s="3"/>
      <c r="VLZ1007" s="3"/>
      <c r="VMA1007" s="3"/>
      <c r="VMB1007" s="3"/>
      <c r="VMC1007" s="3"/>
      <c r="VMD1007" s="3"/>
      <c r="VME1007" s="3"/>
      <c r="VMF1007" s="3"/>
      <c r="VMG1007" s="3"/>
      <c r="VMH1007" s="3"/>
      <c r="VMI1007" s="3"/>
      <c r="VMJ1007" s="3"/>
      <c r="VMK1007" s="3"/>
      <c r="VML1007" s="3"/>
      <c r="VMM1007" s="3"/>
      <c r="VMN1007" s="3"/>
      <c r="VMO1007" s="3"/>
      <c r="VMP1007" s="3"/>
      <c r="VMQ1007" s="3"/>
      <c r="VMR1007" s="3"/>
      <c r="VMS1007" s="3"/>
      <c r="VMT1007" s="3"/>
      <c r="VMU1007" s="3"/>
      <c r="VMV1007" s="3"/>
      <c r="VMW1007" s="3"/>
      <c r="VMX1007" s="3"/>
      <c r="VMY1007" s="3"/>
      <c r="VMZ1007" s="3"/>
      <c r="VNA1007" s="3"/>
      <c r="VNB1007" s="3"/>
      <c r="VNC1007" s="3"/>
      <c r="VND1007" s="3"/>
      <c r="VNE1007" s="3"/>
      <c r="VNF1007" s="3"/>
      <c r="VNG1007" s="3"/>
      <c r="VNH1007" s="3"/>
      <c r="VNI1007" s="3"/>
      <c r="VNJ1007" s="3"/>
      <c r="VNK1007" s="3"/>
      <c r="VNL1007" s="3"/>
      <c r="VNM1007" s="3"/>
      <c r="VNN1007" s="3"/>
      <c r="VNO1007" s="3"/>
      <c r="VNP1007" s="3"/>
      <c r="VNQ1007" s="3"/>
      <c r="VNR1007" s="3"/>
      <c r="VNS1007" s="3"/>
      <c r="VNT1007" s="3"/>
      <c r="VNU1007" s="3"/>
      <c r="VNV1007" s="3"/>
      <c r="VNW1007" s="3"/>
      <c r="VNX1007" s="3"/>
      <c r="VNY1007" s="3"/>
      <c r="VNZ1007" s="3"/>
      <c r="VOA1007" s="3"/>
      <c r="VOB1007" s="3"/>
      <c r="VOC1007" s="3"/>
      <c r="VOD1007" s="3"/>
      <c r="VOE1007" s="3"/>
      <c r="VOF1007" s="3"/>
      <c r="VOG1007" s="3"/>
      <c r="VOH1007" s="3"/>
      <c r="VOI1007" s="3"/>
      <c r="VOJ1007" s="3"/>
      <c r="VOK1007" s="3"/>
      <c r="VOL1007" s="3"/>
      <c r="VOM1007" s="3"/>
      <c r="VON1007" s="3"/>
      <c r="VOO1007" s="3"/>
      <c r="VOP1007" s="3"/>
      <c r="VOQ1007" s="3"/>
      <c r="VOR1007" s="3"/>
      <c r="VOS1007" s="3"/>
      <c r="VOT1007" s="3"/>
      <c r="VOU1007" s="3"/>
      <c r="VOV1007" s="3"/>
      <c r="VOW1007" s="3"/>
      <c r="VOX1007" s="3"/>
      <c r="VOY1007" s="3"/>
      <c r="VOZ1007" s="3"/>
      <c r="VPA1007" s="3"/>
      <c r="VPB1007" s="3"/>
      <c r="VPC1007" s="3"/>
      <c r="VPD1007" s="3"/>
      <c r="VPE1007" s="3"/>
      <c r="VPF1007" s="3"/>
      <c r="VPG1007" s="3"/>
      <c r="VPH1007" s="3"/>
      <c r="VPI1007" s="3"/>
      <c r="VPJ1007" s="3"/>
      <c r="VPK1007" s="3"/>
      <c r="VPL1007" s="3"/>
      <c r="VPM1007" s="3"/>
      <c r="VPN1007" s="3"/>
      <c r="VPO1007" s="3"/>
      <c r="VPP1007" s="3"/>
      <c r="VPQ1007" s="3"/>
      <c r="VPR1007" s="3"/>
      <c r="VPS1007" s="3"/>
      <c r="VPT1007" s="3"/>
      <c r="VPU1007" s="3"/>
      <c r="VPV1007" s="3"/>
      <c r="VPW1007" s="3"/>
      <c r="VPX1007" s="3"/>
      <c r="VPY1007" s="3"/>
      <c r="VPZ1007" s="3"/>
      <c r="VQA1007" s="3"/>
      <c r="VQB1007" s="3"/>
      <c r="VQC1007" s="3"/>
      <c r="VQD1007" s="3"/>
      <c r="VQE1007" s="3"/>
      <c r="VQF1007" s="3"/>
      <c r="VQG1007" s="3"/>
      <c r="VQH1007" s="3"/>
      <c r="VQI1007" s="3"/>
      <c r="VQJ1007" s="3"/>
      <c r="VQK1007" s="3"/>
      <c r="VQL1007" s="3"/>
      <c r="VQM1007" s="3"/>
      <c r="VQN1007" s="3"/>
      <c r="VQO1007" s="3"/>
      <c r="VQP1007" s="3"/>
      <c r="VQQ1007" s="3"/>
      <c r="VQR1007" s="3"/>
      <c r="VQS1007" s="3"/>
      <c r="VQT1007" s="3"/>
      <c r="VQU1007" s="3"/>
      <c r="VQV1007" s="3"/>
      <c r="VQW1007" s="3"/>
      <c r="VQX1007" s="3"/>
      <c r="VQY1007" s="3"/>
      <c r="VQZ1007" s="3"/>
      <c r="VRA1007" s="3"/>
      <c r="VRB1007" s="3"/>
      <c r="VRC1007" s="3"/>
      <c r="VRD1007" s="3"/>
      <c r="VRE1007" s="3"/>
      <c r="VRF1007" s="3"/>
      <c r="VRG1007" s="3"/>
      <c r="VRH1007" s="3"/>
      <c r="VRI1007" s="3"/>
      <c r="VRJ1007" s="3"/>
      <c r="VRK1007" s="3"/>
      <c r="VRL1007" s="3"/>
      <c r="VRM1007" s="3"/>
      <c r="VRN1007" s="3"/>
      <c r="VRO1007" s="3"/>
      <c r="VRP1007" s="3"/>
      <c r="VRQ1007" s="3"/>
      <c r="VRR1007" s="3"/>
      <c r="VRS1007" s="3"/>
      <c r="VRT1007" s="3"/>
      <c r="VRU1007" s="3"/>
      <c r="VRV1007" s="3"/>
      <c r="VRW1007" s="3"/>
      <c r="VRX1007" s="3"/>
      <c r="VRY1007" s="3"/>
      <c r="VRZ1007" s="3"/>
      <c r="VSA1007" s="3"/>
      <c r="VSB1007" s="3"/>
      <c r="VSC1007" s="3"/>
      <c r="VSD1007" s="3"/>
      <c r="VSE1007" s="3"/>
      <c r="VSF1007" s="3"/>
      <c r="VSG1007" s="3"/>
      <c r="VSH1007" s="3"/>
      <c r="VSI1007" s="3"/>
      <c r="VSJ1007" s="3"/>
      <c r="VSK1007" s="3"/>
      <c r="VSL1007" s="3"/>
      <c r="VSM1007" s="3"/>
      <c r="VSN1007" s="3"/>
      <c r="VSO1007" s="3"/>
      <c r="VSP1007" s="3"/>
      <c r="VSQ1007" s="3"/>
      <c r="VSR1007" s="3"/>
      <c r="VSS1007" s="3"/>
      <c r="VST1007" s="3"/>
      <c r="VSU1007" s="3"/>
      <c r="VSV1007" s="3"/>
      <c r="VSW1007" s="3"/>
      <c r="VSX1007" s="3"/>
      <c r="VSY1007" s="3"/>
      <c r="VSZ1007" s="3"/>
      <c r="VTA1007" s="3"/>
      <c r="VTB1007" s="3"/>
      <c r="VTC1007" s="3"/>
      <c r="VTD1007" s="3"/>
      <c r="VTE1007" s="3"/>
      <c r="VTF1007" s="3"/>
      <c r="VTG1007" s="3"/>
      <c r="VTH1007" s="3"/>
      <c r="VTI1007" s="3"/>
      <c r="VTJ1007" s="3"/>
      <c r="VTK1007" s="3"/>
      <c r="VTL1007" s="3"/>
      <c r="VTM1007" s="3"/>
      <c r="VTN1007" s="3"/>
      <c r="VTO1007" s="3"/>
      <c r="VTP1007" s="3"/>
      <c r="VTQ1007" s="3"/>
      <c r="VTR1007" s="3"/>
      <c r="VTS1007" s="3"/>
      <c r="VTT1007" s="3"/>
      <c r="VTU1007" s="3"/>
      <c r="VTV1007" s="3"/>
      <c r="VTW1007" s="3"/>
      <c r="VTX1007" s="3"/>
      <c r="VTY1007" s="3"/>
      <c r="VTZ1007" s="3"/>
      <c r="VUA1007" s="3"/>
      <c r="VUB1007" s="3"/>
      <c r="VUC1007" s="3"/>
      <c r="VUD1007" s="3"/>
      <c r="VUE1007" s="3"/>
      <c r="VUF1007" s="3"/>
      <c r="VUG1007" s="3"/>
      <c r="VUH1007" s="3"/>
      <c r="VUI1007" s="3"/>
      <c r="VUJ1007" s="3"/>
      <c r="VUK1007" s="3"/>
      <c r="VUL1007" s="3"/>
      <c r="VUM1007" s="3"/>
      <c r="VUN1007" s="3"/>
      <c r="VUO1007" s="3"/>
      <c r="VUP1007" s="3"/>
      <c r="VUQ1007" s="3"/>
      <c r="VUR1007" s="3"/>
      <c r="VUS1007" s="3"/>
      <c r="VUT1007" s="3"/>
      <c r="VUU1007" s="3"/>
      <c r="VUV1007" s="3"/>
      <c r="VUW1007" s="3"/>
      <c r="VUX1007" s="3"/>
      <c r="VUY1007" s="3"/>
      <c r="VUZ1007" s="3"/>
      <c r="VVA1007" s="3"/>
      <c r="VVB1007" s="3"/>
      <c r="VVC1007" s="3"/>
      <c r="VVD1007" s="3"/>
      <c r="VVE1007" s="3"/>
      <c r="VVF1007" s="3"/>
      <c r="VVG1007" s="3"/>
      <c r="VVH1007" s="3"/>
      <c r="VVI1007" s="3"/>
      <c r="VVJ1007" s="3"/>
      <c r="VVK1007" s="3"/>
      <c r="VVL1007" s="3"/>
      <c r="VVM1007" s="3"/>
      <c r="VVN1007" s="3"/>
      <c r="VVO1007" s="3"/>
      <c r="VVP1007" s="3"/>
      <c r="VVQ1007" s="3"/>
      <c r="VVR1007" s="3"/>
      <c r="VVS1007" s="3"/>
      <c r="VVT1007" s="3"/>
      <c r="VVU1007" s="3"/>
      <c r="VVV1007" s="3"/>
      <c r="VVW1007" s="3"/>
      <c r="VVX1007" s="3"/>
      <c r="VVY1007" s="3"/>
      <c r="VVZ1007" s="3"/>
      <c r="VWA1007" s="3"/>
      <c r="VWB1007" s="3"/>
      <c r="VWC1007" s="3"/>
      <c r="VWD1007" s="3"/>
      <c r="VWE1007" s="3"/>
      <c r="VWF1007" s="3"/>
      <c r="VWG1007" s="3"/>
      <c r="VWH1007" s="3"/>
      <c r="VWI1007" s="3"/>
      <c r="VWJ1007" s="3"/>
      <c r="VWK1007" s="3"/>
      <c r="VWL1007" s="3"/>
      <c r="VWM1007" s="3"/>
      <c r="VWN1007" s="3"/>
      <c r="VWO1007" s="3"/>
      <c r="VWP1007" s="3"/>
      <c r="VWQ1007" s="3"/>
      <c r="VWR1007" s="3"/>
      <c r="VWS1007" s="3"/>
      <c r="VWT1007" s="3"/>
      <c r="VWU1007" s="3"/>
      <c r="VWV1007" s="3"/>
      <c r="VWW1007" s="3"/>
      <c r="VWX1007" s="3"/>
      <c r="VWY1007" s="3"/>
      <c r="VWZ1007" s="3"/>
      <c r="VXA1007" s="3"/>
      <c r="VXB1007" s="3"/>
      <c r="VXC1007" s="3"/>
      <c r="VXD1007" s="3"/>
      <c r="VXE1007" s="3"/>
      <c r="VXF1007" s="3"/>
      <c r="VXG1007" s="3"/>
      <c r="VXH1007" s="3"/>
      <c r="VXI1007" s="3"/>
      <c r="VXJ1007" s="3"/>
      <c r="VXK1007" s="3"/>
      <c r="VXL1007" s="3"/>
      <c r="VXM1007" s="3"/>
      <c r="VXN1007" s="3"/>
      <c r="VXO1007" s="3"/>
      <c r="VXP1007" s="3"/>
      <c r="VXQ1007" s="3"/>
      <c r="VXR1007" s="3"/>
      <c r="VXS1007" s="3"/>
      <c r="VXT1007" s="3"/>
      <c r="VXU1007" s="3"/>
      <c r="VXV1007" s="3"/>
      <c r="VXW1007" s="3"/>
      <c r="VXX1007" s="3"/>
      <c r="VXY1007" s="3"/>
      <c r="VXZ1007" s="3"/>
      <c r="VYA1007" s="3"/>
      <c r="VYB1007" s="3"/>
      <c r="VYC1007" s="3"/>
      <c r="VYD1007" s="3"/>
      <c r="VYE1007" s="3"/>
      <c r="VYF1007" s="3"/>
      <c r="VYG1007" s="3"/>
      <c r="VYH1007" s="3"/>
      <c r="VYI1007" s="3"/>
      <c r="VYJ1007" s="3"/>
      <c r="VYK1007" s="3"/>
      <c r="VYL1007" s="3"/>
      <c r="VYM1007" s="3"/>
      <c r="VYN1007" s="3"/>
      <c r="VYO1007" s="3"/>
      <c r="VYP1007" s="3"/>
      <c r="VYQ1007" s="3"/>
      <c r="VYR1007" s="3"/>
      <c r="VYS1007" s="3"/>
      <c r="VYT1007" s="3"/>
      <c r="VYU1007" s="3"/>
      <c r="VYV1007" s="3"/>
      <c r="VYW1007" s="3"/>
      <c r="VYX1007" s="3"/>
      <c r="VYY1007" s="3"/>
      <c r="VYZ1007" s="3"/>
      <c r="VZA1007" s="3"/>
      <c r="VZB1007" s="3"/>
      <c r="VZC1007" s="3"/>
      <c r="VZD1007" s="3"/>
      <c r="VZE1007" s="3"/>
      <c r="VZF1007" s="3"/>
      <c r="VZG1007" s="3"/>
      <c r="VZH1007" s="3"/>
      <c r="VZI1007" s="3"/>
      <c r="VZJ1007" s="3"/>
      <c r="VZK1007" s="3"/>
      <c r="VZL1007" s="3"/>
      <c r="VZM1007" s="3"/>
      <c r="VZN1007" s="3"/>
      <c r="VZO1007" s="3"/>
      <c r="VZP1007" s="3"/>
      <c r="VZQ1007" s="3"/>
      <c r="VZR1007" s="3"/>
      <c r="VZS1007" s="3"/>
      <c r="VZT1007" s="3"/>
      <c r="VZU1007" s="3"/>
      <c r="VZV1007" s="3"/>
      <c r="VZW1007" s="3"/>
      <c r="VZX1007" s="3"/>
      <c r="VZY1007" s="3"/>
      <c r="VZZ1007" s="3"/>
      <c r="WAA1007" s="3"/>
      <c r="WAB1007" s="3"/>
      <c r="WAC1007" s="3"/>
      <c r="WAD1007" s="3"/>
      <c r="WAE1007" s="3"/>
      <c r="WAF1007" s="3"/>
      <c r="WAG1007" s="3"/>
      <c r="WAH1007" s="3"/>
      <c r="WAI1007" s="3"/>
      <c r="WAJ1007" s="3"/>
      <c r="WAK1007" s="3"/>
      <c r="WAL1007" s="3"/>
      <c r="WAM1007" s="3"/>
      <c r="WAN1007" s="3"/>
      <c r="WAO1007" s="3"/>
      <c r="WAP1007" s="3"/>
      <c r="WAQ1007" s="3"/>
      <c r="WAR1007" s="3"/>
      <c r="WAS1007" s="3"/>
      <c r="WAT1007" s="3"/>
      <c r="WAU1007" s="3"/>
      <c r="WAV1007" s="3"/>
      <c r="WAW1007" s="3"/>
      <c r="WAX1007" s="3"/>
      <c r="WAY1007" s="3"/>
      <c r="WAZ1007" s="3"/>
      <c r="WBA1007" s="3"/>
      <c r="WBB1007" s="3"/>
      <c r="WBC1007" s="3"/>
      <c r="WBD1007" s="3"/>
      <c r="WBE1007" s="3"/>
      <c r="WBF1007" s="3"/>
      <c r="WBG1007" s="3"/>
      <c r="WBH1007" s="3"/>
      <c r="WBI1007" s="3"/>
      <c r="WBJ1007" s="3"/>
      <c r="WBK1007" s="3"/>
      <c r="WBL1007" s="3"/>
      <c r="WBM1007" s="3"/>
      <c r="WBN1007" s="3"/>
      <c r="WBO1007" s="3"/>
      <c r="WBP1007" s="3"/>
      <c r="WBQ1007" s="3"/>
      <c r="WBR1007" s="3"/>
      <c r="WBS1007" s="3"/>
      <c r="WBT1007" s="3"/>
      <c r="WBU1007" s="3"/>
      <c r="WBV1007" s="3"/>
      <c r="WBW1007" s="3"/>
      <c r="WBX1007" s="3"/>
      <c r="WBY1007" s="3"/>
      <c r="WBZ1007" s="3"/>
      <c r="WCA1007" s="3"/>
      <c r="WCB1007" s="3"/>
      <c r="WCC1007" s="3"/>
      <c r="WCD1007" s="3"/>
      <c r="WCE1007" s="3"/>
      <c r="WCF1007" s="3"/>
      <c r="WCG1007" s="3"/>
      <c r="WCH1007" s="3"/>
      <c r="WCI1007" s="3"/>
      <c r="WCJ1007" s="3"/>
      <c r="WCK1007" s="3"/>
      <c r="WCL1007" s="3"/>
      <c r="WCM1007" s="3"/>
      <c r="WCN1007" s="3"/>
      <c r="WCO1007" s="3"/>
      <c r="WCP1007" s="3"/>
      <c r="WCQ1007" s="3"/>
      <c r="WCR1007" s="3"/>
      <c r="WCS1007" s="3"/>
      <c r="WCT1007" s="3"/>
      <c r="WCU1007" s="3"/>
      <c r="WCV1007" s="3"/>
      <c r="WCW1007" s="3"/>
      <c r="WCX1007" s="3"/>
      <c r="WCY1007" s="3"/>
      <c r="WCZ1007" s="3"/>
      <c r="WDA1007" s="3"/>
      <c r="WDB1007" s="3"/>
      <c r="WDC1007" s="3"/>
      <c r="WDD1007" s="3"/>
      <c r="WDE1007" s="3"/>
      <c r="WDF1007" s="3"/>
      <c r="WDG1007" s="3"/>
      <c r="WDH1007" s="3"/>
      <c r="WDI1007" s="3"/>
      <c r="WDJ1007" s="3"/>
      <c r="WDK1007" s="3"/>
      <c r="WDL1007" s="3"/>
      <c r="WDM1007" s="3"/>
      <c r="WDN1007" s="3"/>
      <c r="WDO1007" s="3"/>
      <c r="WDP1007" s="3"/>
      <c r="WDQ1007" s="3"/>
      <c r="WDR1007" s="3"/>
      <c r="WDS1007" s="3"/>
      <c r="WDT1007" s="3"/>
      <c r="WDU1007" s="3"/>
      <c r="WDV1007" s="3"/>
      <c r="WDW1007" s="3"/>
      <c r="WDX1007" s="3"/>
      <c r="WDY1007" s="3"/>
      <c r="WDZ1007" s="3"/>
      <c r="WEA1007" s="3"/>
      <c r="WEB1007" s="3"/>
      <c r="WEC1007" s="3"/>
      <c r="WED1007" s="3"/>
      <c r="WEE1007" s="3"/>
      <c r="WEF1007" s="3"/>
      <c r="WEG1007" s="3"/>
      <c r="WEH1007" s="3"/>
      <c r="WEI1007" s="3"/>
      <c r="WEJ1007" s="3"/>
      <c r="WEK1007" s="3"/>
      <c r="WEL1007" s="3"/>
      <c r="WEM1007" s="3"/>
      <c r="WEN1007" s="3"/>
      <c r="WEO1007" s="3"/>
      <c r="WEP1007" s="3"/>
      <c r="WEQ1007" s="3"/>
      <c r="WER1007" s="3"/>
      <c r="WES1007" s="3"/>
      <c r="WET1007" s="3"/>
      <c r="WEU1007" s="3"/>
      <c r="WEV1007" s="3"/>
      <c r="WEW1007" s="3"/>
      <c r="WEX1007" s="3"/>
      <c r="WEY1007" s="3"/>
      <c r="WEZ1007" s="3"/>
      <c r="WFA1007" s="3"/>
      <c r="WFB1007" s="3"/>
      <c r="WFC1007" s="3"/>
      <c r="WFD1007" s="3"/>
      <c r="WFE1007" s="3"/>
      <c r="WFF1007" s="3"/>
      <c r="WFG1007" s="3"/>
      <c r="WFH1007" s="3"/>
      <c r="WFI1007" s="3"/>
      <c r="WFJ1007" s="3"/>
      <c r="WFK1007" s="3"/>
      <c r="WFL1007" s="3"/>
      <c r="WFM1007" s="3"/>
      <c r="WFN1007" s="3"/>
      <c r="WFO1007" s="3"/>
      <c r="WFP1007" s="3"/>
      <c r="WFQ1007" s="3"/>
      <c r="WFR1007" s="3"/>
      <c r="WFS1007" s="3"/>
      <c r="WFT1007" s="3"/>
      <c r="WFU1007" s="3"/>
      <c r="WFV1007" s="3"/>
      <c r="WFW1007" s="3"/>
      <c r="WFX1007" s="3"/>
      <c r="WFY1007" s="3"/>
      <c r="WFZ1007" s="3"/>
      <c r="WGA1007" s="3"/>
      <c r="WGB1007" s="3"/>
      <c r="WGC1007" s="3"/>
      <c r="WGD1007" s="3"/>
      <c r="WGE1007" s="3"/>
      <c r="WGF1007" s="3"/>
      <c r="WGG1007" s="3"/>
      <c r="WGH1007" s="3"/>
      <c r="WGI1007" s="3"/>
      <c r="WGJ1007" s="3"/>
      <c r="WGK1007" s="3"/>
      <c r="WGL1007" s="3"/>
      <c r="WGM1007" s="3"/>
      <c r="WGN1007" s="3"/>
      <c r="WGO1007" s="3"/>
      <c r="WGP1007" s="3"/>
      <c r="WGQ1007" s="3"/>
      <c r="WGR1007" s="3"/>
      <c r="WGS1007" s="3"/>
      <c r="WGT1007" s="3"/>
      <c r="WGU1007" s="3"/>
      <c r="WGV1007" s="3"/>
      <c r="WGW1007" s="3"/>
      <c r="WGX1007" s="3"/>
      <c r="WGY1007" s="3"/>
      <c r="WGZ1007" s="3"/>
      <c r="WHA1007" s="3"/>
      <c r="WHB1007" s="3"/>
      <c r="WHC1007" s="3"/>
      <c r="WHD1007" s="3"/>
      <c r="WHE1007" s="3"/>
      <c r="WHF1007" s="3"/>
      <c r="WHG1007" s="3"/>
      <c r="WHH1007" s="3"/>
      <c r="WHI1007" s="3"/>
      <c r="WHJ1007" s="3"/>
      <c r="WHK1007" s="3"/>
      <c r="WHL1007" s="3"/>
      <c r="WHM1007" s="3"/>
      <c r="WHN1007" s="3"/>
      <c r="WHO1007" s="3"/>
      <c r="WHP1007" s="3"/>
      <c r="WHQ1007" s="3"/>
      <c r="WHR1007" s="3"/>
      <c r="WHS1007" s="3"/>
      <c r="WHT1007" s="3"/>
      <c r="WHU1007" s="3"/>
      <c r="WHV1007" s="3"/>
      <c r="WHW1007" s="3"/>
      <c r="WHX1007" s="3"/>
      <c r="WHY1007" s="3"/>
      <c r="WHZ1007" s="3"/>
      <c r="WIA1007" s="3"/>
      <c r="WIB1007" s="3"/>
      <c r="WIC1007" s="3"/>
      <c r="WID1007" s="3"/>
      <c r="WIE1007" s="3"/>
      <c r="WIF1007" s="3"/>
      <c r="WIG1007" s="3"/>
      <c r="WIH1007" s="3"/>
      <c r="WII1007" s="3"/>
      <c r="WIJ1007" s="3"/>
      <c r="WIK1007" s="3"/>
      <c r="WIL1007" s="3"/>
      <c r="WIM1007" s="3"/>
      <c r="WIN1007" s="3"/>
      <c r="WIO1007" s="3"/>
      <c r="WIP1007" s="3"/>
      <c r="WIQ1007" s="3"/>
      <c r="WIR1007" s="3"/>
      <c r="WIS1007" s="3"/>
      <c r="WIT1007" s="3"/>
      <c r="WIU1007" s="3"/>
      <c r="WIV1007" s="3"/>
      <c r="WIW1007" s="3"/>
      <c r="WIX1007" s="3"/>
      <c r="WIY1007" s="3"/>
      <c r="WIZ1007" s="3"/>
      <c r="WJA1007" s="3"/>
      <c r="WJB1007" s="3"/>
      <c r="WJC1007" s="3"/>
      <c r="WJD1007" s="3"/>
      <c r="WJE1007" s="3"/>
      <c r="WJF1007" s="3"/>
      <c r="WJG1007" s="3"/>
      <c r="WJH1007" s="3"/>
      <c r="WJI1007" s="3"/>
      <c r="WJJ1007" s="3"/>
      <c r="WJK1007" s="3"/>
      <c r="WJL1007" s="3"/>
      <c r="WJM1007" s="3"/>
      <c r="WJN1007" s="3"/>
      <c r="WJO1007" s="3"/>
      <c r="WJP1007" s="3"/>
      <c r="WJQ1007" s="3"/>
      <c r="WJR1007" s="3"/>
      <c r="WJS1007" s="3"/>
      <c r="WJT1007" s="3"/>
      <c r="WJU1007" s="3"/>
      <c r="WJV1007" s="3"/>
      <c r="WJW1007" s="3"/>
      <c r="WJX1007" s="3"/>
      <c r="WJY1007" s="3"/>
      <c r="WJZ1007" s="3"/>
      <c r="WKA1007" s="3"/>
      <c r="WKB1007" s="3"/>
      <c r="WKC1007" s="3"/>
      <c r="WKD1007" s="3"/>
      <c r="WKE1007" s="3"/>
      <c r="WKF1007" s="3"/>
      <c r="WKG1007" s="3"/>
      <c r="WKH1007" s="3"/>
      <c r="WKI1007" s="3"/>
      <c r="WKJ1007" s="3"/>
      <c r="WKK1007" s="3"/>
      <c r="WKL1007" s="3"/>
      <c r="WKM1007" s="3"/>
      <c r="WKN1007" s="3"/>
      <c r="WKO1007" s="3"/>
      <c r="WKP1007" s="3"/>
      <c r="WKQ1007" s="3"/>
      <c r="WKR1007" s="3"/>
      <c r="WKS1007" s="3"/>
      <c r="WKT1007" s="3"/>
      <c r="WKU1007" s="3"/>
      <c r="WKV1007" s="3"/>
      <c r="WKW1007" s="3"/>
      <c r="WKX1007" s="3"/>
      <c r="WKY1007" s="3"/>
      <c r="WKZ1007" s="3"/>
      <c r="WLA1007" s="3"/>
      <c r="WLB1007" s="3"/>
      <c r="WLC1007" s="3"/>
      <c r="WLD1007" s="3"/>
      <c r="WLE1007" s="3"/>
      <c r="WLF1007" s="3"/>
      <c r="WLG1007" s="3"/>
      <c r="WLH1007" s="3"/>
      <c r="WLI1007" s="3"/>
      <c r="WLJ1007" s="3"/>
      <c r="WLK1007" s="3"/>
      <c r="WLL1007" s="3"/>
      <c r="WLM1007" s="3"/>
      <c r="WLN1007" s="3"/>
      <c r="WLO1007" s="3"/>
      <c r="WLP1007" s="3"/>
      <c r="WLQ1007" s="3"/>
      <c r="WLR1007" s="3"/>
      <c r="WLS1007" s="3"/>
      <c r="WLT1007" s="3"/>
      <c r="WLU1007" s="3"/>
      <c r="WLV1007" s="3"/>
      <c r="WLW1007" s="3"/>
      <c r="WLX1007" s="3"/>
      <c r="WLY1007" s="3"/>
      <c r="WLZ1007" s="3"/>
      <c r="WMA1007" s="3"/>
      <c r="WMB1007" s="3"/>
      <c r="WMC1007" s="3"/>
      <c r="WMD1007" s="3"/>
      <c r="WME1007" s="3"/>
      <c r="WMF1007" s="3"/>
      <c r="WMG1007" s="3"/>
      <c r="WMH1007" s="3"/>
      <c r="WMI1007" s="3"/>
      <c r="WMJ1007" s="3"/>
      <c r="WMK1007" s="3"/>
      <c r="WML1007" s="3"/>
      <c r="WMM1007" s="3"/>
      <c r="WMN1007" s="3"/>
      <c r="WMO1007" s="3"/>
      <c r="WMP1007" s="3"/>
      <c r="WMQ1007" s="3"/>
      <c r="WMR1007" s="3"/>
      <c r="WMS1007" s="3"/>
      <c r="WMT1007" s="3"/>
      <c r="WMU1007" s="3"/>
      <c r="WMV1007" s="3"/>
      <c r="WMW1007" s="3"/>
      <c r="WMX1007" s="3"/>
      <c r="WMY1007" s="3"/>
      <c r="WMZ1007" s="3"/>
      <c r="WNA1007" s="3"/>
      <c r="WNB1007" s="3"/>
      <c r="WNC1007" s="3"/>
      <c r="WND1007" s="3"/>
      <c r="WNE1007" s="3"/>
      <c r="WNF1007" s="3"/>
      <c r="WNG1007" s="3"/>
      <c r="WNH1007" s="3"/>
      <c r="WNI1007" s="3"/>
      <c r="WNJ1007" s="3"/>
      <c r="WNK1007" s="3"/>
      <c r="WNL1007" s="3"/>
      <c r="WNM1007" s="3"/>
      <c r="WNN1007" s="3"/>
      <c r="WNO1007" s="3"/>
      <c r="WNP1007" s="3"/>
      <c r="WNQ1007" s="3"/>
      <c r="WNR1007" s="3"/>
      <c r="WNS1007" s="3"/>
      <c r="WNT1007" s="3"/>
      <c r="WNU1007" s="3"/>
      <c r="WNV1007" s="3"/>
      <c r="WNW1007" s="3"/>
      <c r="WNX1007" s="3"/>
      <c r="WNY1007" s="3"/>
      <c r="WNZ1007" s="3"/>
      <c r="WOA1007" s="3"/>
      <c r="WOB1007" s="3"/>
      <c r="WOC1007" s="3"/>
      <c r="WOD1007" s="3"/>
      <c r="WOE1007" s="3"/>
      <c r="WOF1007" s="3"/>
      <c r="WOG1007" s="3"/>
      <c r="WOH1007" s="3"/>
      <c r="WOI1007" s="3"/>
      <c r="WOJ1007" s="3"/>
      <c r="WOK1007" s="3"/>
      <c r="WOL1007" s="3"/>
      <c r="WOM1007" s="3"/>
      <c r="WON1007" s="3"/>
      <c r="WOO1007" s="3"/>
      <c r="WOP1007" s="3"/>
      <c r="WOQ1007" s="3"/>
      <c r="WOR1007" s="3"/>
      <c r="WOS1007" s="3"/>
      <c r="WOT1007" s="3"/>
      <c r="WOU1007" s="3"/>
      <c r="WOV1007" s="3"/>
      <c r="WOW1007" s="3"/>
      <c r="WOX1007" s="3"/>
      <c r="WOY1007" s="3"/>
      <c r="WOZ1007" s="3"/>
      <c r="WPA1007" s="3"/>
      <c r="WPB1007" s="3"/>
      <c r="WPC1007" s="3"/>
      <c r="WPD1007" s="3"/>
      <c r="WPE1007" s="3"/>
      <c r="WPF1007" s="3"/>
      <c r="WPG1007" s="3"/>
      <c r="WPH1007" s="3"/>
      <c r="WPI1007" s="3"/>
      <c r="WPJ1007" s="3"/>
      <c r="WPK1007" s="3"/>
      <c r="WPL1007" s="3"/>
      <c r="WPM1007" s="3"/>
      <c r="WPN1007" s="3"/>
      <c r="WPO1007" s="3"/>
      <c r="WPP1007" s="3"/>
      <c r="WPQ1007" s="3"/>
      <c r="WPR1007" s="3"/>
      <c r="WPS1007" s="3"/>
      <c r="WPT1007" s="3"/>
      <c r="WPU1007" s="3"/>
      <c r="WPV1007" s="3"/>
      <c r="WPW1007" s="3"/>
      <c r="WPX1007" s="3"/>
      <c r="WPY1007" s="3"/>
      <c r="WPZ1007" s="3"/>
      <c r="WQA1007" s="3"/>
      <c r="WQB1007" s="3"/>
      <c r="WQC1007" s="3"/>
      <c r="WQD1007" s="3"/>
      <c r="WQE1007" s="3"/>
      <c r="WQF1007" s="3"/>
      <c r="WQG1007" s="3"/>
      <c r="WQH1007" s="3"/>
      <c r="WQI1007" s="3"/>
      <c r="WQJ1007" s="3"/>
      <c r="WQK1007" s="3"/>
      <c r="WQL1007" s="3"/>
      <c r="WQM1007" s="3"/>
      <c r="WQN1007" s="3"/>
      <c r="WQO1007" s="3"/>
      <c r="WQP1007" s="3"/>
      <c r="WQQ1007" s="3"/>
      <c r="WQR1007" s="3"/>
      <c r="WQS1007" s="3"/>
      <c r="WQT1007" s="3"/>
      <c r="WQU1007" s="3"/>
      <c r="WQV1007" s="3"/>
      <c r="WQW1007" s="3"/>
      <c r="WQX1007" s="3"/>
      <c r="WQY1007" s="3"/>
      <c r="WQZ1007" s="3"/>
      <c r="WRA1007" s="3"/>
      <c r="WRB1007" s="3"/>
      <c r="WRC1007" s="3"/>
      <c r="WRD1007" s="3"/>
      <c r="WRE1007" s="3"/>
      <c r="WRF1007" s="3"/>
      <c r="WRG1007" s="3"/>
      <c r="WRH1007" s="3"/>
      <c r="WRI1007" s="3"/>
      <c r="WRJ1007" s="3"/>
      <c r="WRK1007" s="3"/>
      <c r="WRL1007" s="3"/>
      <c r="WRM1007" s="3"/>
      <c r="WRN1007" s="3"/>
      <c r="WRO1007" s="3"/>
      <c r="WRP1007" s="3"/>
      <c r="WRQ1007" s="3"/>
      <c r="WRR1007" s="3"/>
      <c r="WRS1007" s="3"/>
      <c r="WRT1007" s="3"/>
      <c r="WRU1007" s="3"/>
      <c r="WRV1007" s="3"/>
      <c r="WRW1007" s="3"/>
      <c r="WRX1007" s="3"/>
      <c r="WRY1007" s="3"/>
      <c r="WRZ1007" s="3"/>
      <c r="WSA1007" s="3"/>
      <c r="WSB1007" s="3"/>
      <c r="WSC1007" s="3"/>
      <c r="WSD1007" s="3"/>
      <c r="WSE1007" s="3"/>
      <c r="WSF1007" s="3"/>
      <c r="WSG1007" s="3"/>
      <c r="WSH1007" s="3"/>
      <c r="WSI1007" s="3"/>
      <c r="WSJ1007" s="3"/>
      <c r="WSK1007" s="3"/>
      <c r="WSL1007" s="3"/>
      <c r="WSM1007" s="3"/>
      <c r="WSN1007" s="3"/>
      <c r="WSO1007" s="3"/>
      <c r="WSP1007" s="3"/>
      <c r="WSQ1007" s="3"/>
      <c r="WSR1007" s="3"/>
      <c r="WSS1007" s="3"/>
      <c r="WST1007" s="3"/>
      <c r="WSU1007" s="3"/>
      <c r="WSV1007" s="3"/>
      <c r="WSW1007" s="3"/>
      <c r="WSX1007" s="3"/>
      <c r="WSY1007" s="3"/>
      <c r="WSZ1007" s="3"/>
      <c r="WTA1007" s="3"/>
      <c r="WTB1007" s="3"/>
      <c r="WTC1007" s="3"/>
      <c r="WTD1007" s="3"/>
      <c r="WTE1007" s="3"/>
      <c r="WTF1007" s="3"/>
      <c r="WTG1007" s="3"/>
      <c r="WTH1007" s="3"/>
      <c r="WTI1007" s="3"/>
      <c r="WTJ1007" s="3"/>
      <c r="WTK1007" s="3"/>
      <c r="WTL1007" s="3"/>
      <c r="WTM1007" s="3"/>
      <c r="WTN1007" s="3"/>
      <c r="WTO1007" s="3"/>
      <c r="WTP1007" s="3"/>
      <c r="WTQ1007" s="3"/>
      <c r="WTR1007" s="3"/>
      <c r="WTS1007" s="3"/>
      <c r="WTT1007" s="3"/>
      <c r="WTU1007" s="3"/>
      <c r="WTV1007" s="3"/>
      <c r="WTW1007" s="3"/>
      <c r="WTX1007" s="3"/>
      <c r="WTY1007" s="3"/>
      <c r="WTZ1007" s="3"/>
      <c r="WUA1007" s="3"/>
      <c r="WUB1007" s="3"/>
      <c r="WUC1007" s="3"/>
      <c r="WUD1007" s="3"/>
      <c r="WUE1007" s="3"/>
      <c r="WUF1007" s="3"/>
      <c r="WUG1007" s="3"/>
      <c r="WUH1007" s="3"/>
      <c r="WUI1007" s="3"/>
      <c r="WUJ1007" s="3"/>
      <c r="WUK1007" s="3"/>
      <c r="WUL1007" s="3"/>
      <c r="WUM1007" s="3"/>
      <c r="WUN1007" s="3"/>
      <c r="WUO1007" s="3"/>
      <c r="WUP1007" s="3"/>
      <c r="WUQ1007" s="3"/>
      <c r="WUR1007" s="3"/>
      <c r="WUS1007" s="3"/>
      <c r="WUT1007" s="3"/>
      <c r="WUU1007" s="3"/>
      <c r="WUV1007" s="3"/>
      <c r="WUW1007" s="3"/>
      <c r="WUX1007" s="3"/>
      <c r="WUY1007" s="3"/>
      <c r="WUZ1007" s="3"/>
      <c r="WVA1007" s="3"/>
      <c r="WVB1007" s="3"/>
      <c r="WVC1007" s="3"/>
      <c r="WVD1007" s="3"/>
      <c r="WVE1007" s="3"/>
      <c r="WVF1007" s="3"/>
      <c r="WVG1007" s="3"/>
      <c r="WVH1007" s="3"/>
      <c r="WVI1007" s="3"/>
      <c r="WVJ1007" s="3"/>
      <c r="WVK1007" s="3"/>
      <c r="WVL1007" s="3"/>
      <c r="WVM1007" s="3"/>
      <c r="WVN1007" s="3"/>
      <c r="WVO1007" s="3"/>
      <c r="WVP1007" s="3"/>
      <c r="WVQ1007" s="3"/>
      <c r="WVR1007" s="3"/>
      <c r="WVS1007" s="3"/>
      <c r="WVT1007" s="3"/>
    </row>
    <row r="1008" spans="1:16140" s="162" customFormat="1" ht="101.25">
      <c r="A1008" s="13" t="s">
        <v>3109</v>
      </c>
      <c r="B1008" s="30" t="str">
        <f t="shared" si="66"/>
        <v>N:\2019\19032.BD - Century City JMB Tower\CA\RFI's\1182.1</v>
      </c>
      <c r="C1008" s="4" t="s">
        <v>30</v>
      </c>
      <c r="D1008" s="14" t="s">
        <v>3110</v>
      </c>
      <c r="E1008" s="5"/>
      <c r="F1008" s="6">
        <v>45306</v>
      </c>
      <c r="G1008" s="6">
        <v>45309</v>
      </c>
      <c r="H1008" s="6">
        <v>45324</v>
      </c>
      <c r="I1008" s="20">
        <f t="shared" ca="1" si="67"/>
        <v>14</v>
      </c>
      <c r="J1008" s="20">
        <f t="shared" ca="1" si="68"/>
        <v>18</v>
      </c>
      <c r="K1008" s="6" t="s">
        <v>2107</v>
      </c>
      <c r="L1008" s="28"/>
      <c r="M1008" s="83"/>
      <c r="N1008" s="29" t="s">
        <v>3111</v>
      </c>
      <c r="O1008" s="242" t="str">
        <f t="shared" ca="1" si="65"/>
        <v/>
      </c>
      <c r="P1008" s="243"/>
      <c r="Q1008" s="3"/>
      <c r="R1008" s="3"/>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3"/>
      <c r="AS1008" s="3"/>
      <c r="AT1008" s="3"/>
      <c r="AU1008" s="3"/>
      <c r="AV1008" s="3"/>
      <c r="AW1008" s="3"/>
      <c r="AX1008" s="3"/>
      <c r="AY1008" s="3"/>
      <c r="AZ1008" s="3"/>
      <c r="BA1008" s="3"/>
      <c r="BB1008" s="3"/>
      <c r="BC1008" s="3"/>
      <c r="BD1008" s="3"/>
      <c r="BE1008" s="3"/>
      <c r="BF1008" s="3"/>
      <c r="BG1008" s="3"/>
      <c r="BH1008" s="3"/>
      <c r="BI1008" s="3"/>
      <c r="BJ1008" s="3"/>
      <c r="BK1008" s="3"/>
      <c r="BL1008" s="3"/>
      <c r="BM1008" s="3"/>
      <c r="BN1008" s="3"/>
      <c r="BO1008" s="3"/>
      <c r="BP1008" s="3"/>
      <c r="BQ1008" s="3"/>
      <c r="BR1008" s="3"/>
      <c r="BS1008" s="3"/>
      <c r="BT1008" s="3"/>
      <c r="BU1008" s="3"/>
      <c r="BV1008" s="3"/>
      <c r="BW1008" s="3"/>
      <c r="BX1008" s="3"/>
      <c r="BY1008" s="3"/>
      <c r="BZ1008" s="3"/>
      <c r="CA1008" s="3"/>
      <c r="CB1008" s="3"/>
      <c r="CC1008" s="3"/>
      <c r="CD1008" s="3"/>
      <c r="CE1008" s="3"/>
      <c r="CF1008" s="3"/>
      <c r="CG1008" s="3"/>
      <c r="CH1008" s="3"/>
      <c r="CI1008" s="3"/>
      <c r="CJ1008" s="3"/>
      <c r="CK1008" s="3"/>
      <c r="CL1008" s="3"/>
      <c r="CM1008" s="3"/>
      <c r="CN1008" s="3"/>
      <c r="CO1008" s="3"/>
      <c r="CP1008" s="3"/>
      <c r="CQ1008" s="3"/>
      <c r="CR1008" s="3"/>
      <c r="CS1008" s="3"/>
      <c r="CT1008" s="3"/>
      <c r="CU1008" s="3"/>
      <c r="CV1008" s="3"/>
      <c r="CW1008" s="3"/>
      <c r="CX1008" s="3"/>
      <c r="CY1008" s="3"/>
      <c r="CZ1008" s="3"/>
      <c r="DA1008" s="3"/>
      <c r="DB1008" s="3"/>
      <c r="DC1008" s="3"/>
      <c r="DD1008" s="3"/>
      <c r="DE1008" s="3"/>
      <c r="DF1008" s="3"/>
      <c r="DG1008" s="3"/>
      <c r="DH1008" s="3"/>
      <c r="DI1008" s="3"/>
      <c r="DJ1008" s="3"/>
      <c r="DK1008" s="3"/>
      <c r="DL1008" s="3"/>
      <c r="DM1008" s="3"/>
      <c r="DN1008" s="3"/>
      <c r="DO1008" s="3"/>
      <c r="DP1008" s="3"/>
      <c r="DQ1008" s="3"/>
      <c r="DR1008" s="3"/>
      <c r="DS1008" s="3"/>
      <c r="DT1008" s="3"/>
      <c r="DU1008" s="3"/>
      <c r="DV1008" s="3"/>
      <c r="DW1008" s="3"/>
      <c r="DX1008" s="3"/>
      <c r="DY1008" s="3"/>
      <c r="DZ1008" s="3"/>
      <c r="EA1008" s="3"/>
      <c r="EB1008" s="3"/>
      <c r="EC1008" s="3"/>
      <c r="ED1008" s="3"/>
      <c r="EE1008" s="3"/>
      <c r="EF1008" s="3"/>
      <c r="EG1008" s="3"/>
      <c r="EH1008" s="3"/>
      <c r="EI1008" s="3"/>
      <c r="EJ1008" s="3"/>
      <c r="EK1008" s="3"/>
      <c r="EL1008" s="3"/>
      <c r="EM1008" s="3"/>
      <c r="EN1008" s="3"/>
      <c r="EO1008" s="3"/>
      <c r="EP1008" s="3"/>
      <c r="EQ1008" s="3"/>
      <c r="ER1008" s="3"/>
      <c r="ES1008" s="3"/>
      <c r="ET1008" s="3"/>
      <c r="EU1008" s="3"/>
      <c r="EV1008" s="3"/>
      <c r="EW1008" s="3"/>
      <c r="EX1008" s="3"/>
      <c r="EY1008" s="3"/>
      <c r="EZ1008" s="3"/>
      <c r="FA1008" s="3"/>
      <c r="FB1008" s="3"/>
      <c r="FC1008" s="3"/>
      <c r="FD1008" s="3"/>
      <c r="FE1008" s="3"/>
      <c r="FF1008" s="3"/>
      <c r="FG1008" s="3"/>
      <c r="FH1008" s="3"/>
      <c r="FI1008" s="3"/>
      <c r="FJ1008" s="3"/>
      <c r="FK1008" s="3"/>
      <c r="FL1008" s="3"/>
      <c r="FM1008" s="3"/>
      <c r="FN1008" s="3"/>
      <c r="FO1008" s="3"/>
      <c r="FP1008" s="3"/>
      <c r="FQ1008" s="3"/>
      <c r="FR1008" s="3"/>
      <c r="FS1008" s="3"/>
      <c r="FT1008" s="3"/>
      <c r="FU1008" s="3"/>
      <c r="FV1008" s="3"/>
      <c r="FW1008" s="3"/>
      <c r="FX1008" s="3"/>
      <c r="FY1008" s="3"/>
      <c r="FZ1008" s="3"/>
      <c r="GA1008" s="3"/>
      <c r="GB1008" s="3"/>
      <c r="GC1008" s="3"/>
      <c r="GD1008" s="3"/>
      <c r="GE1008" s="3"/>
      <c r="GF1008" s="3"/>
      <c r="GG1008" s="3"/>
      <c r="GH1008" s="3"/>
      <c r="GI1008" s="3"/>
      <c r="GJ1008" s="3"/>
      <c r="GK1008" s="3"/>
      <c r="GL1008" s="3"/>
      <c r="GM1008" s="3"/>
      <c r="GN1008" s="3"/>
      <c r="GO1008" s="3"/>
      <c r="GP1008" s="3"/>
      <c r="GQ1008" s="3"/>
      <c r="GR1008" s="3"/>
      <c r="GS1008" s="3"/>
      <c r="GT1008" s="3"/>
      <c r="GU1008" s="3"/>
      <c r="GV1008" s="3"/>
      <c r="GW1008" s="3"/>
      <c r="GX1008" s="3"/>
      <c r="GY1008" s="3"/>
      <c r="GZ1008" s="3"/>
      <c r="HA1008" s="3"/>
      <c r="HB1008" s="3"/>
      <c r="HC1008" s="3"/>
      <c r="HD1008" s="3"/>
      <c r="HE1008" s="3"/>
      <c r="HF1008" s="3"/>
      <c r="HG1008" s="3"/>
      <c r="HH1008" s="3"/>
      <c r="HI1008" s="3"/>
      <c r="HJ1008" s="3"/>
      <c r="HK1008" s="3"/>
      <c r="HL1008" s="3"/>
      <c r="HM1008" s="3"/>
      <c r="HN1008" s="3"/>
      <c r="HO1008" s="3"/>
      <c r="HP1008" s="3"/>
      <c r="HQ1008" s="3"/>
      <c r="HR1008" s="3"/>
      <c r="HS1008" s="3"/>
      <c r="HT1008" s="3"/>
      <c r="HU1008" s="3"/>
      <c r="HV1008" s="3"/>
      <c r="HW1008" s="3"/>
      <c r="HX1008" s="3"/>
      <c r="HY1008" s="3"/>
      <c r="HZ1008" s="3"/>
      <c r="IA1008" s="3"/>
      <c r="IB1008" s="3"/>
      <c r="IC1008" s="3"/>
      <c r="ID1008" s="3"/>
      <c r="IE1008" s="3"/>
      <c r="IF1008" s="3"/>
      <c r="IG1008" s="3"/>
      <c r="IH1008" s="3"/>
      <c r="II1008" s="3"/>
      <c r="IJ1008" s="3"/>
      <c r="IK1008" s="3"/>
      <c r="IL1008" s="3"/>
      <c r="IM1008" s="3"/>
      <c r="IN1008" s="3"/>
      <c r="IO1008" s="3"/>
      <c r="IP1008" s="3"/>
      <c r="IQ1008" s="3"/>
      <c r="IR1008" s="3"/>
      <c r="IS1008" s="3"/>
      <c r="IT1008" s="3"/>
      <c r="IU1008" s="3"/>
      <c r="IV1008" s="3"/>
      <c r="IW1008" s="3"/>
      <c r="IX1008" s="3"/>
      <c r="IY1008" s="3"/>
      <c r="IZ1008" s="3"/>
      <c r="JA1008" s="3"/>
      <c r="JB1008" s="3"/>
      <c r="JC1008" s="3"/>
      <c r="JD1008" s="3"/>
      <c r="JE1008" s="3"/>
      <c r="JF1008" s="3"/>
      <c r="JG1008" s="3"/>
      <c r="JH1008" s="3"/>
      <c r="JI1008" s="3"/>
      <c r="JJ1008" s="3"/>
      <c r="JK1008" s="3"/>
      <c r="JL1008" s="3"/>
      <c r="JM1008" s="3"/>
      <c r="JN1008" s="3"/>
      <c r="JO1008" s="3"/>
      <c r="JP1008" s="3"/>
      <c r="JQ1008" s="3"/>
      <c r="JR1008" s="3"/>
      <c r="JS1008" s="3"/>
      <c r="JT1008" s="3"/>
      <c r="JU1008" s="3"/>
      <c r="JV1008" s="3"/>
      <c r="JW1008" s="3"/>
      <c r="JX1008" s="3"/>
      <c r="JY1008" s="3"/>
      <c r="JZ1008" s="3"/>
      <c r="KA1008" s="3"/>
      <c r="KB1008" s="3"/>
      <c r="KC1008" s="3"/>
      <c r="KD1008" s="3"/>
      <c r="KE1008" s="3"/>
      <c r="KF1008" s="3"/>
      <c r="KG1008" s="3"/>
      <c r="KH1008" s="3"/>
      <c r="KI1008" s="3"/>
      <c r="KJ1008" s="3"/>
      <c r="KK1008" s="3"/>
      <c r="KL1008" s="3"/>
      <c r="KM1008" s="3"/>
      <c r="KN1008" s="3"/>
      <c r="KO1008" s="3"/>
      <c r="KP1008" s="3"/>
      <c r="KQ1008" s="3"/>
      <c r="KR1008" s="3"/>
      <c r="KS1008" s="3"/>
      <c r="KT1008" s="3"/>
      <c r="KU1008" s="3"/>
      <c r="KV1008" s="3"/>
      <c r="KW1008" s="3"/>
      <c r="KX1008" s="3"/>
      <c r="KY1008" s="3"/>
      <c r="KZ1008" s="3"/>
      <c r="LA1008" s="3"/>
      <c r="LB1008" s="3"/>
      <c r="LC1008" s="3"/>
      <c r="LD1008" s="3"/>
      <c r="LE1008" s="3"/>
      <c r="LF1008" s="3"/>
      <c r="LG1008" s="3"/>
      <c r="LH1008" s="3"/>
      <c r="LI1008" s="3"/>
      <c r="LJ1008" s="3"/>
      <c r="LK1008" s="3"/>
      <c r="LL1008" s="3"/>
      <c r="LM1008" s="3"/>
      <c r="LN1008" s="3"/>
      <c r="LO1008" s="3"/>
      <c r="LP1008" s="3"/>
      <c r="LQ1008" s="3"/>
      <c r="LR1008" s="3"/>
      <c r="LS1008" s="3"/>
      <c r="LT1008" s="3"/>
      <c r="LU1008" s="3"/>
      <c r="LV1008" s="3"/>
      <c r="LW1008" s="3"/>
      <c r="LX1008" s="3"/>
      <c r="LY1008" s="3"/>
      <c r="LZ1008" s="3"/>
      <c r="MA1008" s="3"/>
      <c r="MB1008" s="3"/>
      <c r="MC1008" s="3"/>
      <c r="MD1008" s="3"/>
      <c r="ME1008" s="3"/>
      <c r="MF1008" s="3"/>
      <c r="MG1008" s="3"/>
      <c r="MH1008" s="3"/>
      <c r="MI1008" s="3"/>
      <c r="MJ1008" s="3"/>
      <c r="MK1008" s="3"/>
      <c r="ML1008" s="3"/>
      <c r="MM1008" s="3"/>
      <c r="MN1008" s="3"/>
      <c r="MO1008" s="3"/>
      <c r="MP1008" s="3"/>
      <c r="MQ1008" s="3"/>
      <c r="MR1008" s="3"/>
      <c r="MS1008" s="3"/>
      <c r="MT1008" s="3"/>
      <c r="MU1008" s="3"/>
      <c r="MV1008" s="3"/>
      <c r="MW1008" s="3"/>
      <c r="MX1008" s="3"/>
      <c r="MY1008" s="3"/>
      <c r="MZ1008" s="3"/>
      <c r="NA1008" s="3"/>
      <c r="NB1008" s="3"/>
      <c r="NC1008" s="3"/>
      <c r="ND1008" s="3"/>
      <c r="NE1008" s="3"/>
      <c r="NF1008" s="3"/>
      <c r="NG1008" s="3"/>
      <c r="NH1008" s="3"/>
      <c r="NI1008" s="3"/>
      <c r="NJ1008" s="3"/>
      <c r="NK1008" s="3"/>
      <c r="NL1008" s="3"/>
      <c r="NM1008" s="3"/>
      <c r="NN1008" s="3"/>
      <c r="NO1008" s="3"/>
      <c r="NP1008" s="3"/>
      <c r="NQ1008" s="3"/>
      <c r="NR1008" s="3"/>
      <c r="NS1008" s="3"/>
      <c r="NT1008" s="3"/>
      <c r="NU1008" s="3"/>
      <c r="NV1008" s="3"/>
      <c r="NW1008" s="3"/>
      <c r="NX1008" s="3"/>
      <c r="NY1008" s="3"/>
      <c r="NZ1008" s="3"/>
      <c r="OA1008" s="3"/>
      <c r="OB1008" s="3"/>
      <c r="OC1008" s="3"/>
      <c r="OD1008" s="3"/>
      <c r="OE1008" s="3"/>
      <c r="OF1008" s="3"/>
      <c r="OG1008" s="3"/>
      <c r="OH1008" s="3"/>
      <c r="OI1008" s="3"/>
      <c r="OJ1008" s="3"/>
      <c r="OK1008" s="3"/>
      <c r="OL1008" s="3"/>
      <c r="OM1008" s="3"/>
      <c r="ON1008" s="3"/>
      <c r="OO1008" s="3"/>
      <c r="OP1008" s="3"/>
      <c r="OQ1008" s="3"/>
      <c r="OR1008" s="3"/>
      <c r="OS1008" s="3"/>
      <c r="OT1008" s="3"/>
      <c r="OU1008" s="3"/>
      <c r="OV1008" s="3"/>
      <c r="OW1008" s="3"/>
      <c r="OX1008" s="3"/>
      <c r="OY1008" s="3"/>
      <c r="OZ1008" s="3"/>
      <c r="PA1008" s="3"/>
      <c r="PB1008" s="3"/>
      <c r="PC1008" s="3"/>
      <c r="PD1008" s="3"/>
      <c r="PE1008" s="3"/>
      <c r="PF1008" s="3"/>
      <c r="PG1008" s="3"/>
      <c r="PH1008" s="3"/>
      <c r="PI1008" s="3"/>
      <c r="PJ1008" s="3"/>
      <c r="PK1008" s="3"/>
      <c r="PL1008" s="3"/>
      <c r="PM1008" s="3"/>
      <c r="PN1008" s="3"/>
      <c r="PO1008" s="3"/>
      <c r="PP1008" s="3"/>
      <c r="PQ1008" s="3"/>
      <c r="PR1008" s="3"/>
      <c r="PS1008" s="3"/>
      <c r="PT1008" s="3"/>
      <c r="PU1008" s="3"/>
      <c r="PV1008" s="3"/>
      <c r="PW1008" s="3"/>
      <c r="PX1008" s="3"/>
      <c r="PY1008" s="3"/>
      <c r="PZ1008" s="3"/>
      <c r="QA1008" s="3"/>
      <c r="QB1008" s="3"/>
      <c r="QC1008" s="3"/>
      <c r="QD1008" s="3"/>
      <c r="QE1008" s="3"/>
      <c r="QF1008" s="3"/>
      <c r="QG1008" s="3"/>
      <c r="QH1008" s="3"/>
      <c r="QI1008" s="3"/>
      <c r="QJ1008" s="3"/>
      <c r="QK1008" s="3"/>
      <c r="QL1008" s="3"/>
      <c r="QM1008" s="3"/>
      <c r="QN1008" s="3"/>
      <c r="QO1008" s="3"/>
      <c r="QP1008" s="3"/>
      <c r="QQ1008" s="3"/>
      <c r="QR1008" s="3"/>
      <c r="QS1008" s="3"/>
      <c r="QT1008" s="3"/>
      <c r="QU1008" s="3"/>
      <c r="QV1008" s="3"/>
      <c r="QW1008" s="3"/>
      <c r="QX1008" s="3"/>
      <c r="QY1008" s="3"/>
      <c r="QZ1008" s="3"/>
      <c r="RA1008" s="3"/>
      <c r="RB1008" s="3"/>
      <c r="RC1008" s="3"/>
      <c r="RD1008" s="3"/>
      <c r="RE1008" s="3"/>
      <c r="RF1008" s="3"/>
      <c r="RG1008" s="3"/>
      <c r="RH1008" s="3"/>
      <c r="RI1008" s="3"/>
      <c r="RJ1008" s="3"/>
      <c r="RK1008" s="3"/>
      <c r="RL1008" s="3"/>
      <c r="RM1008" s="3"/>
      <c r="RN1008" s="3"/>
      <c r="RO1008" s="3"/>
      <c r="RP1008" s="3"/>
      <c r="RQ1008" s="3"/>
      <c r="RR1008" s="3"/>
      <c r="RS1008" s="3"/>
      <c r="RT1008" s="3"/>
      <c r="RU1008" s="3"/>
      <c r="RV1008" s="3"/>
      <c r="RW1008" s="3"/>
      <c r="RX1008" s="3"/>
      <c r="RY1008" s="3"/>
      <c r="RZ1008" s="3"/>
      <c r="SA1008" s="3"/>
      <c r="SB1008" s="3"/>
      <c r="SC1008" s="3"/>
      <c r="SD1008" s="3"/>
      <c r="SE1008" s="3"/>
      <c r="SF1008" s="3"/>
      <c r="SG1008" s="3"/>
      <c r="SH1008" s="3"/>
      <c r="SI1008" s="3"/>
      <c r="SJ1008" s="3"/>
      <c r="SK1008" s="3"/>
      <c r="SL1008" s="3"/>
      <c r="SM1008" s="3"/>
      <c r="SN1008" s="3"/>
      <c r="SO1008" s="3"/>
      <c r="SP1008" s="3"/>
      <c r="SQ1008" s="3"/>
      <c r="SR1008" s="3"/>
      <c r="SS1008" s="3"/>
      <c r="ST1008" s="3"/>
      <c r="SU1008" s="3"/>
      <c r="SV1008" s="3"/>
      <c r="SW1008" s="3"/>
      <c r="SX1008" s="3"/>
      <c r="SY1008" s="3"/>
      <c r="SZ1008" s="3"/>
      <c r="TA1008" s="3"/>
      <c r="TB1008" s="3"/>
      <c r="TC1008" s="3"/>
      <c r="TD1008" s="3"/>
      <c r="TE1008" s="3"/>
      <c r="TF1008" s="3"/>
      <c r="TG1008" s="3"/>
      <c r="TH1008" s="3"/>
      <c r="TI1008" s="3"/>
      <c r="TJ1008" s="3"/>
      <c r="TK1008" s="3"/>
      <c r="TL1008" s="3"/>
      <c r="TM1008" s="3"/>
      <c r="TN1008" s="3"/>
      <c r="TO1008" s="3"/>
      <c r="TP1008" s="3"/>
      <c r="TQ1008" s="3"/>
      <c r="TR1008" s="3"/>
      <c r="TS1008" s="3"/>
      <c r="TT1008" s="3"/>
      <c r="TU1008" s="3"/>
      <c r="TV1008" s="3"/>
      <c r="TW1008" s="3"/>
      <c r="TX1008" s="3"/>
      <c r="TY1008" s="3"/>
      <c r="TZ1008" s="3"/>
      <c r="UA1008" s="3"/>
      <c r="UB1008" s="3"/>
      <c r="UC1008" s="3"/>
      <c r="UD1008" s="3"/>
      <c r="UE1008" s="3"/>
      <c r="UF1008" s="3"/>
      <c r="UG1008" s="3"/>
      <c r="UH1008" s="3"/>
      <c r="UI1008" s="3"/>
      <c r="UJ1008" s="3"/>
      <c r="UK1008" s="3"/>
      <c r="UL1008" s="3"/>
      <c r="UM1008" s="3"/>
      <c r="UN1008" s="3"/>
      <c r="UO1008" s="3"/>
      <c r="UP1008" s="3"/>
      <c r="UQ1008" s="3"/>
      <c r="UR1008" s="3"/>
      <c r="US1008" s="3"/>
      <c r="UT1008" s="3"/>
      <c r="UU1008" s="3"/>
      <c r="UV1008" s="3"/>
      <c r="UW1008" s="3"/>
      <c r="UX1008" s="3"/>
      <c r="UY1008" s="3"/>
      <c r="UZ1008" s="3"/>
      <c r="VA1008" s="3"/>
      <c r="VB1008" s="3"/>
      <c r="VC1008" s="3"/>
      <c r="VD1008" s="3"/>
      <c r="VE1008" s="3"/>
      <c r="VF1008" s="3"/>
      <c r="VG1008" s="3"/>
      <c r="VH1008" s="3"/>
      <c r="VI1008" s="3"/>
      <c r="VJ1008" s="3"/>
      <c r="VK1008" s="3"/>
      <c r="VL1008" s="3"/>
      <c r="VM1008" s="3"/>
      <c r="VN1008" s="3"/>
      <c r="VO1008" s="3"/>
      <c r="VP1008" s="3"/>
      <c r="VQ1008" s="3"/>
      <c r="VR1008" s="3"/>
      <c r="VS1008" s="3"/>
      <c r="VT1008" s="3"/>
      <c r="VU1008" s="3"/>
      <c r="VV1008" s="3"/>
      <c r="VW1008" s="3"/>
      <c r="VX1008" s="3"/>
      <c r="VY1008" s="3"/>
      <c r="VZ1008" s="3"/>
      <c r="WA1008" s="3"/>
      <c r="WB1008" s="3"/>
      <c r="WC1008" s="3"/>
      <c r="WD1008" s="3"/>
      <c r="WE1008" s="3"/>
      <c r="WF1008" s="3"/>
      <c r="WG1008" s="3"/>
      <c r="WH1008" s="3"/>
      <c r="WI1008" s="3"/>
      <c r="WJ1008" s="3"/>
      <c r="WK1008" s="3"/>
      <c r="WL1008" s="3"/>
      <c r="WM1008" s="3"/>
      <c r="WN1008" s="3"/>
      <c r="WO1008" s="3"/>
      <c r="WP1008" s="3"/>
      <c r="WQ1008" s="3"/>
      <c r="WR1008" s="3"/>
      <c r="WS1008" s="3"/>
      <c r="WT1008" s="3"/>
      <c r="WU1008" s="3"/>
      <c r="WV1008" s="3"/>
      <c r="WW1008" s="3"/>
      <c r="WX1008" s="3"/>
      <c r="WY1008" s="3"/>
      <c r="WZ1008" s="3"/>
      <c r="XA1008" s="3"/>
      <c r="XB1008" s="3"/>
      <c r="XC1008" s="3"/>
      <c r="XD1008" s="3"/>
      <c r="XE1008" s="3"/>
      <c r="XF1008" s="3"/>
      <c r="XG1008" s="3"/>
      <c r="XH1008" s="3"/>
      <c r="XI1008" s="3"/>
      <c r="XJ1008" s="3"/>
      <c r="XK1008" s="3"/>
      <c r="XL1008" s="3"/>
      <c r="XM1008" s="3"/>
      <c r="XN1008" s="3"/>
      <c r="XO1008" s="3"/>
      <c r="XP1008" s="3"/>
      <c r="XQ1008" s="3"/>
      <c r="XR1008" s="3"/>
      <c r="XS1008" s="3"/>
      <c r="XT1008" s="3"/>
      <c r="XU1008" s="3"/>
      <c r="XV1008" s="3"/>
      <c r="XW1008" s="3"/>
      <c r="XX1008" s="3"/>
      <c r="XY1008" s="3"/>
      <c r="XZ1008" s="3"/>
      <c r="YA1008" s="3"/>
      <c r="YB1008" s="3"/>
      <c r="YC1008" s="3"/>
      <c r="YD1008" s="3"/>
      <c r="YE1008" s="3"/>
      <c r="YF1008" s="3"/>
      <c r="YG1008" s="3"/>
      <c r="YH1008" s="3"/>
      <c r="YI1008" s="3"/>
      <c r="YJ1008" s="3"/>
      <c r="YK1008" s="3"/>
      <c r="YL1008" s="3"/>
      <c r="YM1008" s="3"/>
      <c r="YN1008" s="3"/>
      <c r="YO1008" s="3"/>
      <c r="YP1008" s="3"/>
      <c r="YQ1008" s="3"/>
      <c r="YR1008" s="3"/>
      <c r="YS1008" s="3"/>
      <c r="YT1008" s="3"/>
      <c r="YU1008" s="3"/>
      <c r="YV1008" s="3"/>
      <c r="YW1008" s="3"/>
      <c r="YX1008" s="3"/>
      <c r="YY1008" s="3"/>
      <c r="YZ1008" s="3"/>
      <c r="ZA1008" s="3"/>
      <c r="ZB1008" s="3"/>
      <c r="ZC1008" s="3"/>
      <c r="ZD1008" s="3"/>
      <c r="ZE1008" s="3"/>
      <c r="ZF1008" s="3"/>
      <c r="ZG1008" s="3"/>
      <c r="ZH1008" s="3"/>
      <c r="ZI1008" s="3"/>
      <c r="ZJ1008" s="3"/>
      <c r="ZK1008" s="3"/>
      <c r="ZL1008" s="3"/>
      <c r="ZM1008" s="3"/>
      <c r="ZN1008" s="3"/>
      <c r="ZO1008" s="3"/>
      <c r="ZP1008" s="3"/>
      <c r="ZQ1008" s="3"/>
      <c r="ZR1008" s="3"/>
      <c r="ZS1008" s="3"/>
      <c r="ZT1008" s="3"/>
      <c r="ZU1008" s="3"/>
      <c r="ZV1008" s="3"/>
      <c r="ZW1008" s="3"/>
      <c r="ZX1008" s="3"/>
      <c r="ZY1008" s="3"/>
      <c r="ZZ1008" s="3"/>
      <c r="AAA1008" s="3"/>
      <c r="AAB1008" s="3"/>
      <c r="AAC1008" s="3"/>
      <c r="AAD1008" s="3"/>
      <c r="AAE1008" s="3"/>
      <c r="AAF1008" s="3"/>
      <c r="AAG1008" s="3"/>
      <c r="AAH1008" s="3"/>
      <c r="AAI1008" s="3"/>
      <c r="AAJ1008" s="3"/>
      <c r="AAK1008" s="3"/>
      <c r="AAL1008" s="3"/>
      <c r="AAM1008" s="3"/>
      <c r="AAN1008" s="3"/>
      <c r="AAO1008" s="3"/>
      <c r="AAP1008" s="3"/>
      <c r="AAQ1008" s="3"/>
      <c r="AAR1008" s="3"/>
      <c r="AAS1008" s="3"/>
      <c r="AAT1008" s="3"/>
      <c r="AAU1008" s="3"/>
      <c r="AAV1008" s="3"/>
      <c r="AAW1008" s="3"/>
      <c r="AAX1008" s="3"/>
      <c r="AAY1008" s="3"/>
      <c r="AAZ1008" s="3"/>
      <c r="ABA1008" s="3"/>
      <c r="ABB1008" s="3"/>
      <c r="ABC1008" s="3"/>
      <c r="ABD1008" s="3"/>
      <c r="ABE1008" s="3"/>
      <c r="ABF1008" s="3"/>
      <c r="ABG1008" s="3"/>
      <c r="ABH1008" s="3"/>
      <c r="ABI1008" s="3"/>
      <c r="ABJ1008" s="3"/>
      <c r="ABK1008" s="3"/>
      <c r="ABL1008" s="3"/>
      <c r="ABM1008" s="3"/>
      <c r="ABN1008" s="3"/>
      <c r="ABO1008" s="3"/>
      <c r="ABP1008" s="3"/>
      <c r="ABQ1008" s="3"/>
      <c r="ABR1008" s="3"/>
      <c r="ABS1008" s="3"/>
      <c r="ABT1008" s="3"/>
      <c r="ABU1008" s="3"/>
      <c r="ABV1008" s="3"/>
      <c r="ABW1008" s="3"/>
      <c r="ABX1008" s="3"/>
      <c r="ABY1008" s="3"/>
      <c r="ABZ1008" s="3"/>
      <c r="ACA1008" s="3"/>
      <c r="ACB1008" s="3"/>
      <c r="ACC1008" s="3"/>
      <c r="ACD1008" s="3"/>
      <c r="ACE1008" s="3"/>
      <c r="ACF1008" s="3"/>
      <c r="ACG1008" s="3"/>
      <c r="ACH1008" s="3"/>
      <c r="ACI1008" s="3"/>
      <c r="ACJ1008" s="3"/>
      <c r="ACK1008" s="3"/>
      <c r="ACL1008" s="3"/>
      <c r="ACM1008" s="3"/>
      <c r="ACN1008" s="3"/>
      <c r="ACO1008" s="3"/>
      <c r="ACP1008" s="3"/>
      <c r="ACQ1008" s="3"/>
      <c r="ACR1008" s="3"/>
      <c r="ACS1008" s="3"/>
      <c r="ACT1008" s="3"/>
      <c r="ACU1008" s="3"/>
      <c r="ACV1008" s="3"/>
      <c r="ACW1008" s="3"/>
      <c r="ACX1008" s="3"/>
      <c r="ACY1008" s="3"/>
      <c r="ACZ1008" s="3"/>
      <c r="ADA1008" s="3"/>
      <c r="ADB1008" s="3"/>
      <c r="ADC1008" s="3"/>
      <c r="ADD1008" s="3"/>
      <c r="ADE1008" s="3"/>
      <c r="ADF1008" s="3"/>
      <c r="ADG1008" s="3"/>
      <c r="ADH1008" s="3"/>
      <c r="ADI1008" s="3"/>
      <c r="ADJ1008" s="3"/>
      <c r="ADK1008" s="3"/>
      <c r="ADL1008" s="3"/>
      <c r="ADM1008" s="3"/>
      <c r="ADN1008" s="3"/>
      <c r="ADO1008" s="3"/>
      <c r="ADP1008" s="3"/>
      <c r="ADQ1008" s="3"/>
      <c r="ADR1008" s="3"/>
      <c r="ADS1008" s="3"/>
      <c r="ADT1008" s="3"/>
      <c r="ADU1008" s="3"/>
      <c r="ADV1008" s="3"/>
      <c r="ADW1008" s="3"/>
      <c r="ADX1008" s="3"/>
      <c r="ADY1008" s="3"/>
      <c r="ADZ1008" s="3"/>
      <c r="AEA1008" s="3"/>
      <c r="AEB1008" s="3"/>
      <c r="AEC1008" s="3"/>
      <c r="AED1008" s="3"/>
      <c r="AEE1008" s="3"/>
      <c r="AEF1008" s="3"/>
      <c r="AEG1008" s="3"/>
      <c r="AEH1008" s="3"/>
      <c r="AEI1008" s="3"/>
      <c r="AEJ1008" s="3"/>
      <c r="AEK1008" s="3"/>
      <c r="AEL1008" s="3"/>
      <c r="AEM1008" s="3"/>
      <c r="AEN1008" s="3"/>
      <c r="AEO1008" s="3"/>
      <c r="AEP1008" s="3"/>
      <c r="AEQ1008" s="3"/>
      <c r="AER1008" s="3"/>
      <c r="AES1008" s="3"/>
      <c r="AET1008" s="3"/>
      <c r="AEU1008" s="3"/>
      <c r="AEV1008" s="3"/>
      <c r="AEW1008" s="3"/>
      <c r="AEX1008" s="3"/>
      <c r="AEY1008" s="3"/>
      <c r="AEZ1008" s="3"/>
      <c r="AFA1008" s="3"/>
      <c r="AFB1008" s="3"/>
      <c r="AFC1008" s="3"/>
      <c r="AFD1008" s="3"/>
      <c r="AFE1008" s="3"/>
      <c r="AFF1008" s="3"/>
      <c r="AFG1008" s="3"/>
      <c r="AFH1008" s="3"/>
      <c r="AFI1008" s="3"/>
      <c r="AFJ1008" s="3"/>
      <c r="AFK1008" s="3"/>
      <c r="AFL1008" s="3"/>
      <c r="AFM1008" s="3"/>
      <c r="AFN1008" s="3"/>
      <c r="AFO1008" s="3"/>
      <c r="AFP1008" s="3"/>
      <c r="AFQ1008" s="3"/>
      <c r="AFR1008" s="3"/>
      <c r="AFS1008" s="3"/>
      <c r="AFT1008" s="3"/>
      <c r="AFU1008" s="3"/>
      <c r="AFV1008" s="3"/>
      <c r="AFW1008" s="3"/>
      <c r="AFX1008" s="3"/>
      <c r="AFY1008" s="3"/>
      <c r="AFZ1008" s="3"/>
      <c r="AGA1008" s="3"/>
      <c r="AGB1008" s="3"/>
      <c r="AGC1008" s="3"/>
      <c r="AGD1008" s="3"/>
      <c r="AGE1008" s="3"/>
      <c r="AGF1008" s="3"/>
      <c r="AGG1008" s="3"/>
      <c r="AGH1008" s="3"/>
      <c r="AGI1008" s="3"/>
      <c r="AGJ1008" s="3"/>
      <c r="AGK1008" s="3"/>
      <c r="AGL1008" s="3"/>
      <c r="AGM1008" s="3"/>
      <c r="AGN1008" s="3"/>
      <c r="AGO1008" s="3"/>
      <c r="AGP1008" s="3"/>
      <c r="AGQ1008" s="3"/>
      <c r="AGR1008" s="3"/>
      <c r="AGS1008" s="3"/>
      <c r="AGT1008" s="3"/>
      <c r="AGU1008" s="3"/>
      <c r="AGV1008" s="3"/>
      <c r="AGW1008" s="3"/>
      <c r="AGX1008" s="3"/>
      <c r="AGY1008" s="3"/>
      <c r="AGZ1008" s="3"/>
      <c r="AHA1008" s="3"/>
      <c r="AHB1008" s="3"/>
      <c r="AHC1008" s="3"/>
      <c r="AHD1008" s="3"/>
      <c r="AHE1008" s="3"/>
      <c r="AHF1008" s="3"/>
      <c r="AHG1008" s="3"/>
      <c r="AHH1008" s="3"/>
      <c r="AHI1008" s="3"/>
      <c r="AHJ1008" s="3"/>
      <c r="AHK1008" s="3"/>
      <c r="AHL1008" s="3"/>
      <c r="AHM1008" s="3"/>
      <c r="AHN1008" s="3"/>
      <c r="AHO1008" s="3"/>
      <c r="AHP1008" s="3"/>
      <c r="AHQ1008" s="3"/>
      <c r="AHR1008" s="3"/>
      <c r="AHS1008" s="3"/>
      <c r="AHT1008" s="3"/>
      <c r="AHU1008" s="3"/>
      <c r="AHV1008" s="3"/>
      <c r="AHW1008" s="3"/>
      <c r="AHX1008" s="3"/>
      <c r="AHY1008" s="3"/>
      <c r="AHZ1008" s="3"/>
      <c r="AIA1008" s="3"/>
      <c r="AIB1008" s="3"/>
      <c r="AIC1008" s="3"/>
      <c r="AID1008" s="3"/>
      <c r="AIE1008" s="3"/>
      <c r="AIF1008" s="3"/>
      <c r="AIG1008" s="3"/>
      <c r="AIH1008" s="3"/>
      <c r="AII1008" s="3"/>
      <c r="AIJ1008" s="3"/>
      <c r="AIK1008" s="3"/>
      <c r="AIL1008" s="3"/>
      <c r="AIM1008" s="3"/>
      <c r="AIN1008" s="3"/>
      <c r="AIO1008" s="3"/>
      <c r="AIP1008" s="3"/>
      <c r="AIQ1008" s="3"/>
      <c r="AIR1008" s="3"/>
      <c r="AIS1008" s="3"/>
      <c r="AIT1008" s="3"/>
      <c r="AIU1008" s="3"/>
      <c r="AIV1008" s="3"/>
      <c r="AIW1008" s="3"/>
      <c r="AIX1008" s="3"/>
      <c r="AIY1008" s="3"/>
      <c r="AIZ1008" s="3"/>
      <c r="AJA1008" s="3"/>
      <c r="AJB1008" s="3"/>
      <c r="AJC1008" s="3"/>
      <c r="AJD1008" s="3"/>
      <c r="AJE1008" s="3"/>
      <c r="AJF1008" s="3"/>
      <c r="AJG1008" s="3"/>
      <c r="AJH1008" s="3"/>
      <c r="AJI1008" s="3"/>
      <c r="AJJ1008" s="3"/>
      <c r="AJK1008" s="3"/>
      <c r="AJL1008" s="3"/>
      <c r="AJM1008" s="3"/>
      <c r="AJN1008" s="3"/>
      <c r="AJO1008" s="3"/>
      <c r="AJP1008" s="3"/>
      <c r="AJQ1008" s="3"/>
      <c r="AJR1008" s="3"/>
      <c r="AJS1008" s="3"/>
      <c r="AJT1008" s="3"/>
      <c r="AJU1008" s="3"/>
      <c r="AJV1008" s="3"/>
      <c r="AJW1008" s="3"/>
      <c r="AJX1008" s="3"/>
      <c r="AJY1008" s="3"/>
      <c r="AJZ1008" s="3"/>
      <c r="AKA1008" s="3"/>
      <c r="AKB1008" s="3"/>
      <c r="AKC1008" s="3"/>
      <c r="AKD1008" s="3"/>
      <c r="AKE1008" s="3"/>
      <c r="AKF1008" s="3"/>
      <c r="AKG1008" s="3"/>
      <c r="AKH1008" s="3"/>
      <c r="AKI1008" s="3"/>
      <c r="AKJ1008" s="3"/>
      <c r="AKK1008" s="3"/>
      <c r="AKL1008" s="3"/>
      <c r="AKM1008" s="3"/>
      <c r="AKN1008" s="3"/>
      <c r="AKO1008" s="3"/>
      <c r="AKP1008" s="3"/>
      <c r="AKQ1008" s="3"/>
      <c r="AKR1008" s="3"/>
      <c r="AKS1008" s="3"/>
      <c r="AKT1008" s="3"/>
      <c r="AKU1008" s="3"/>
      <c r="AKV1008" s="3"/>
      <c r="AKW1008" s="3"/>
      <c r="AKX1008" s="3"/>
      <c r="AKY1008" s="3"/>
      <c r="AKZ1008" s="3"/>
      <c r="ALA1008" s="3"/>
      <c r="ALB1008" s="3"/>
      <c r="ALC1008" s="3"/>
      <c r="ALD1008" s="3"/>
      <c r="ALE1008" s="3"/>
      <c r="ALF1008" s="3"/>
      <c r="ALG1008" s="3"/>
      <c r="ALH1008" s="3"/>
      <c r="ALI1008" s="3"/>
      <c r="ALJ1008" s="3"/>
      <c r="ALK1008" s="3"/>
      <c r="ALL1008" s="3"/>
      <c r="ALM1008" s="3"/>
      <c r="ALN1008" s="3"/>
      <c r="ALO1008" s="3"/>
      <c r="ALP1008" s="3"/>
      <c r="ALQ1008" s="3"/>
      <c r="ALR1008" s="3"/>
      <c r="ALS1008" s="3"/>
      <c r="ALT1008" s="3"/>
      <c r="ALU1008" s="3"/>
      <c r="ALV1008" s="3"/>
      <c r="ALW1008" s="3"/>
      <c r="ALX1008" s="3"/>
      <c r="ALY1008" s="3"/>
      <c r="ALZ1008" s="3"/>
      <c r="AMA1008" s="3"/>
      <c r="AMB1008" s="3"/>
      <c r="AMC1008" s="3"/>
      <c r="AMD1008" s="3"/>
      <c r="AME1008" s="3"/>
      <c r="AMF1008" s="3"/>
      <c r="AMG1008" s="3"/>
      <c r="AMH1008" s="3"/>
      <c r="AMI1008" s="3"/>
      <c r="AMJ1008" s="3"/>
      <c r="AMK1008" s="3"/>
      <c r="AML1008" s="3"/>
      <c r="AMM1008" s="3"/>
      <c r="AMN1008" s="3"/>
      <c r="AMO1008" s="3"/>
      <c r="AMP1008" s="3"/>
      <c r="AMQ1008" s="3"/>
      <c r="AMR1008" s="3"/>
      <c r="AMS1008" s="3"/>
      <c r="AMT1008" s="3"/>
      <c r="AMU1008" s="3"/>
      <c r="AMV1008" s="3"/>
      <c r="AMW1008" s="3"/>
      <c r="AMX1008" s="3"/>
      <c r="AMY1008" s="3"/>
      <c r="AMZ1008" s="3"/>
      <c r="ANA1008" s="3"/>
      <c r="ANB1008" s="3"/>
      <c r="ANC1008" s="3"/>
      <c r="AND1008" s="3"/>
      <c r="ANE1008" s="3"/>
      <c r="ANF1008" s="3"/>
      <c r="ANG1008" s="3"/>
      <c r="ANH1008" s="3"/>
      <c r="ANI1008" s="3"/>
      <c r="ANJ1008" s="3"/>
      <c r="ANK1008" s="3"/>
      <c r="ANL1008" s="3"/>
      <c r="ANM1008" s="3"/>
      <c r="ANN1008" s="3"/>
      <c r="ANO1008" s="3"/>
      <c r="ANP1008" s="3"/>
      <c r="ANQ1008" s="3"/>
      <c r="ANR1008" s="3"/>
      <c r="ANS1008" s="3"/>
      <c r="ANT1008" s="3"/>
      <c r="ANU1008" s="3"/>
      <c r="ANV1008" s="3"/>
      <c r="ANW1008" s="3"/>
      <c r="ANX1008" s="3"/>
      <c r="ANY1008" s="3"/>
      <c r="ANZ1008" s="3"/>
      <c r="AOA1008" s="3"/>
      <c r="AOB1008" s="3"/>
      <c r="AOC1008" s="3"/>
      <c r="AOD1008" s="3"/>
      <c r="AOE1008" s="3"/>
      <c r="AOF1008" s="3"/>
      <c r="AOG1008" s="3"/>
      <c r="AOH1008" s="3"/>
      <c r="AOI1008" s="3"/>
      <c r="AOJ1008" s="3"/>
      <c r="AOK1008" s="3"/>
      <c r="AOL1008" s="3"/>
      <c r="AOM1008" s="3"/>
      <c r="AON1008" s="3"/>
      <c r="AOO1008" s="3"/>
      <c r="AOP1008" s="3"/>
      <c r="AOQ1008" s="3"/>
      <c r="AOR1008" s="3"/>
      <c r="AOS1008" s="3"/>
      <c r="AOT1008" s="3"/>
      <c r="AOU1008" s="3"/>
      <c r="AOV1008" s="3"/>
      <c r="AOW1008" s="3"/>
      <c r="AOX1008" s="3"/>
      <c r="AOY1008" s="3"/>
      <c r="AOZ1008" s="3"/>
      <c r="APA1008" s="3"/>
      <c r="APB1008" s="3"/>
      <c r="APC1008" s="3"/>
      <c r="APD1008" s="3"/>
      <c r="APE1008" s="3"/>
      <c r="APF1008" s="3"/>
      <c r="APG1008" s="3"/>
      <c r="APH1008" s="3"/>
      <c r="API1008" s="3"/>
      <c r="APJ1008" s="3"/>
      <c r="APK1008" s="3"/>
      <c r="APL1008" s="3"/>
      <c r="APM1008" s="3"/>
      <c r="APN1008" s="3"/>
      <c r="APO1008" s="3"/>
      <c r="APP1008" s="3"/>
      <c r="APQ1008" s="3"/>
      <c r="APR1008" s="3"/>
      <c r="APS1008" s="3"/>
      <c r="APT1008" s="3"/>
      <c r="APU1008" s="3"/>
      <c r="APV1008" s="3"/>
      <c r="APW1008" s="3"/>
      <c r="APX1008" s="3"/>
      <c r="APY1008" s="3"/>
      <c r="APZ1008" s="3"/>
      <c r="AQA1008" s="3"/>
      <c r="AQB1008" s="3"/>
      <c r="AQC1008" s="3"/>
      <c r="AQD1008" s="3"/>
      <c r="AQE1008" s="3"/>
      <c r="AQF1008" s="3"/>
      <c r="AQG1008" s="3"/>
      <c r="AQH1008" s="3"/>
      <c r="AQI1008" s="3"/>
      <c r="AQJ1008" s="3"/>
      <c r="AQK1008" s="3"/>
      <c r="AQL1008" s="3"/>
      <c r="AQM1008" s="3"/>
      <c r="AQN1008" s="3"/>
      <c r="AQO1008" s="3"/>
      <c r="AQP1008" s="3"/>
      <c r="AQQ1008" s="3"/>
      <c r="AQR1008" s="3"/>
      <c r="AQS1008" s="3"/>
      <c r="AQT1008" s="3"/>
      <c r="AQU1008" s="3"/>
      <c r="AQV1008" s="3"/>
      <c r="AQW1008" s="3"/>
      <c r="AQX1008" s="3"/>
      <c r="AQY1008" s="3"/>
      <c r="AQZ1008" s="3"/>
      <c r="ARA1008" s="3"/>
      <c r="ARB1008" s="3"/>
      <c r="ARC1008" s="3"/>
      <c r="ARD1008" s="3"/>
      <c r="ARE1008" s="3"/>
      <c r="ARF1008" s="3"/>
      <c r="ARG1008" s="3"/>
      <c r="ARH1008" s="3"/>
      <c r="ARI1008" s="3"/>
      <c r="ARJ1008" s="3"/>
      <c r="ARK1008" s="3"/>
      <c r="ARL1008" s="3"/>
      <c r="ARM1008" s="3"/>
      <c r="ARN1008" s="3"/>
      <c r="ARO1008" s="3"/>
      <c r="ARP1008" s="3"/>
      <c r="ARQ1008" s="3"/>
      <c r="ARR1008" s="3"/>
      <c r="ARS1008" s="3"/>
      <c r="ART1008" s="3"/>
      <c r="ARU1008" s="3"/>
      <c r="ARV1008" s="3"/>
      <c r="ARW1008" s="3"/>
      <c r="ARX1008" s="3"/>
      <c r="ARY1008" s="3"/>
      <c r="ARZ1008" s="3"/>
      <c r="ASA1008" s="3"/>
      <c r="ASB1008" s="3"/>
      <c r="ASC1008" s="3"/>
      <c r="ASD1008" s="3"/>
      <c r="ASE1008" s="3"/>
      <c r="ASF1008" s="3"/>
      <c r="ASG1008" s="3"/>
      <c r="ASH1008" s="3"/>
      <c r="ASI1008" s="3"/>
      <c r="ASJ1008" s="3"/>
      <c r="ASK1008" s="3"/>
      <c r="ASL1008" s="3"/>
      <c r="ASM1008" s="3"/>
      <c r="ASN1008" s="3"/>
      <c r="ASO1008" s="3"/>
      <c r="ASP1008" s="3"/>
      <c r="ASQ1008" s="3"/>
      <c r="ASR1008" s="3"/>
      <c r="ASS1008" s="3"/>
      <c r="AST1008" s="3"/>
      <c r="ASU1008" s="3"/>
      <c r="ASV1008" s="3"/>
      <c r="ASW1008" s="3"/>
      <c r="ASX1008" s="3"/>
      <c r="ASY1008" s="3"/>
      <c r="ASZ1008" s="3"/>
      <c r="ATA1008" s="3"/>
      <c r="ATB1008" s="3"/>
      <c r="ATC1008" s="3"/>
      <c r="ATD1008" s="3"/>
      <c r="ATE1008" s="3"/>
      <c r="ATF1008" s="3"/>
      <c r="ATG1008" s="3"/>
      <c r="ATH1008" s="3"/>
      <c r="ATI1008" s="3"/>
      <c r="ATJ1008" s="3"/>
      <c r="ATK1008" s="3"/>
      <c r="ATL1008" s="3"/>
      <c r="ATM1008" s="3"/>
      <c r="ATN1008" s="3"/>
      <c r="ATO1008" s="3"/>
      <c r="ATP1008" s="3"/>
      <c r="ATQ1008" s="3"/>
      <c r="ATR1008" s="3"/>
      <c r="ATS1008" s="3"/>
      <c r="ATT1008" s="3"/>
      <c r="ATU1008" s="3"/>
      <c r="ATV1008" s="3"/>
      <c r="ATW1008" s="3"/>
      <c r="ATX1008" s="3"/>
      <c r="ATY1008" s="3"/>
      <c r="ATZ1008" s="3"/>
      <c r="AUA1008" s="3"/>
      <c r="AUB1008" s="3"/>
      <c r="AUC1008" s="3"/>
      <c r="AUD1008" s="3"/>
      <c r="AUE1008" s="3"/>
      <c r="AUF1008" s="3"/>
      <c r="AUG1008" s="3"/>
      <c r="AUH1008" s="3"/>
      <c r="AUI1008" s="3"/>
      <c r="AUJ1008" s="3"/>
      <c r="AUK1008" s="3"/>
      <c r="AUL1008" s="3"/>
      <c r="AUM1008" s="3"/>
      <c r="AUN1008" s="3"/>
      <c r="AUO1008" s="3"/>
      <c r="AUP1008" s="3"/>
      <c r="AUQ1008" s="3"/>
      <c r="AUR1008" s="3"/>
      <c r="AUS1008" s="3"/>
      <c r="AUT1008" s="3"/>
      <c r="AUU1008" s="3"/>
      <c r="AUV1008" s="3"/>
      <c r="AUW1008" s="3"/>
      <c r="AUX1008" s="3"/>
      <c r="AUY1008" s="3"/>
      <c r="AUZ1008" s="3"/>
      <c r="AVA1008" s="3"/>
      <c r="AVB1008" s="3"/>
      <c r="AVC1008" s="3"/>
      <c r="AVD1008" s="3"/>
      <c r="AVE1008" s="3"/>
      <c r="AVF1008" s="3"/>
      <c r="AVG1008" s="3"/>
      <c r="AVH1008" s="3"/>
      <c r="AVI1008" s="3"/>
      <c r="AVJ1008" s="3"/>
      <c r="AVK1008" s="3"/>
      <c r="AVL1008" s="3"/>
      <c r="AVM1008" s="3"/>
      <c r="AVN1008" s="3"/>
      <c r="AVO1008" s="3"/>
      <c r="AVP1008" s="3"/>
      <c r="AVQ1008" s="3"/>
      <c r="AVR1008" s="3"/>
      <c r="AVS1008" s="3"/>
      <c r="AVT1008" s="3"/>
      <c r="AVU1008" s="3"/>
      <c r="AVV1008" s="3"/>
      <c r="AVW1008" s="3"/>
      <c r="AVX1008" s="3"/>
      <c r="AVY1008" s="3"/>
      <c r="AVZ1008" s="3"/>
      <c r="AWA1008" s="3"/>
      <c r="AWB1008" s="3"/>
      <c r="AWC1008" s="3"/>
      <c r="AWD1008" s="3"/>
      <c r="AWE1008" s="3"/>
      <c r="AWF1008" s="3"/>
      <c r="AWG1008" s="3"/>
      <c r="AWH1008" s="3"/>
      <c r="AWI1008" s="3"/>
      <c r="AWJ1008" s="3"/>
      <c r="AWK1008" s="3"/>
      <c r="AWL1008" s="3"/>
      <c r="AWM1008" s="3"/>
      <c r="AWN1008" s="3"/>
      <c r="AWO1008" s="3"/>
      <c r="AWP1008" s="3"/>
      <c r="AWQ1008" s="3"/>
      <c r="AWR1008" s="3"/>
      <c r="AWS1008" s="3"/>
      <c r="AWT1008" s="3"/>
      <c r="AWU1008" s="3"/>
      <c r="AWV1008" s="3"/>
      <c r="AWW1008" s="3"/>
      <c r="AWX1008" s="3"/>
      <c r="AWY1008" s="3"/>
      <c r="AWZ1008" s="3"/>
      <c r="AXA1008" s="3"/>
      <c r="AXB1008" s="3"/>
      <c r="AXC1008" s="3"/>
      <c r="AXD1008" s="3"/>
      <c r="AXE1008" s="3"/>
      <c r="AXF1008" s="3"/>
      <c r="AXG1008" s="3"/>
      <c r="AXH1008" s="3"/>
      <c r="AXI1008" s="3"/>
      <c r="AXJ1008" s="3"/>
      <c r="AXK1008" s="3"/>
      <c r="AXL1008" s="3"/>
      <c r="AXM1008" s="3"/>
      <c r="AXN1008" s="3"/>
      <c r="AXO1008" s="3"/>
      <c r="AXP1008" s="3"/>
      <c r="AXQ1008" s="3"/>
      <c r="AXR1008" s="3"/>
      <c r="AXS1008" s="3"/>
      <c r="AXT1008" s="3"/>
      <c r="AXU1008" s="3"/>
      <c r="AXV1008" s="3"/>
      <c r="AXW1008" s="3"/>
      <c r="AXX1008" s="3"/>
      <c r="AXY1008" s="3"/>
      <c r="AXZ1008" s="3"/>
      <c r="AYA1008" s="3"/>
      <c r="AYB1008" s="3"/>
      <c r="AYC1008" s="3"/>
      <c r="AYD1008" s="3"/>
      <c r="AYE1008" s="3"/>
      <c r="AYF1008" s="3"/>
      <c r="AYG1008" s="3"/>
      <c r="AYH1008" s="3"/>
      <c r="AYI1008" s="3"/>
      <c r="AYJ1008" s="3"/>
      <c r="AYK1008" s="3"/>
      <c r="AYL1008" s="3"/>
      <c r="AYM1008" s="3"/>
      <c r="AYN1008" s="3"/>
      <c r="AYO1008" s="3"/>
      <c r="AYP1008" s="3"/>
      <c r="AYQ1008" s="3"/>
      <c r="AYR1008" s="3"/>
      <c r="AYS1008" s="3"/>
      <c r="AYT1008" s="3"/>
      <c r="AYU1008" s="3"/>
      <c r="AYV1008" s="3"/>
      <c r="AYW1008" s="3"/>
      <c r="AYX1008" s="3"/>
      <c r="AYY1008" s="3"/>
      <c r="AYZ1008" s="3"/>
      <c r="AZA1008" s="3"/>
      <c r="AZB1008" s="3"/>
      <c r="AZC1008" s="3"/>
      <c r="AZD1008" s="3"/>
      <c r="AZE1008" s="3"/>
      <c r="AZF1008" s="3"/>
      <c r="AZG1008" s="3"/>
      <c r="AZH1008" s="3"/>
      <c r="AZI1008" s="3"/>
      <c r="AZJ1008" s="3"/>
      <c r="AZK1008" s="3"/>
      <c r="AZL1008" s="3"/>
      <c r="AZM1008" s="3"/>
      <c r="AZN1008" s="3"/>
      <c r="AZO1008" s="3"/>
      <c r="AZP1008" s="3"/>
      <c r="AZQ1008" s="3"/>
      <c r="AZR1008" s="3"/>
      <c r="AZS1008" s="3"/>
      <c r="AZT1008" s="3"/>
      <c r="AZU1008" s="3"/>
      <c r="AZV1008" s="3"/>
      <c r="AZW1008" s="3"/>
      <c r="AZX1008" s="3"/>
      <c r="AZY1008" s="3"/>
      <c r="AZZ1008" s="3"/>
      <c r="BAA1008" s="3"/>
      <c r="BAB1008" s="3"/>
      <c r="BAC1008" s="3"/>
      <c r="BAD1008" s="3"/>
      <c r="BAE1008" s="3"/>
      <c r="BAF1008" s="3"/>
      <c r="BAG1008" s="3"/>
      <c r="BAH1008" s="3"/>
      <c r="BAI1008" s="3"/>
      <c r="BAJ1008" s="3"/>
      <c r="BAK1008" s="3"/>
      <c r="BAL1008" s="3"/>
      <c r="BAM1008" s="3"/>
      <c r="BAN1008" s="3"/>
      <c r="BAO1008" s="3"/>
      <c r="BAP1008" s="3"/>
      <c r="BAQ1008" s="3"/>
      <c r="BAR1008" s="3"/>
      <c r="BAS1008" s="3"/>
      <c r="BAT1008" s="3"/>
      <c r="BAU1008" s="3"/>
      <c r="BAV1008" s="3"/>
      <c r="BAW1008" s="3"/>
      <c r="BAX1008" s="3"/>
      <c r="BAY1008" s="3"/>
      <c r="BAZ1008" s="3"/>
      <c r="BBA1008" s="3"/>
      <c r="BBB1008" s="3"/>
      <c r="BBC1008" s="3"/>
      <c r="BBD1008" s="3"/>
      <c r="BBE1008" s="3"/>
      <c r="BBF1008" s="3"/>
      <c r="BBG1008" s="3"/>
      <c r="BBH1008" s="3"/>
      <c r="BBI1008" s="3"/>
      <c r="BBJ1008" s="3"/>
      <c r="BBK1008" s="3"/>
      <c r="BBL1008" s="3"/>
      <c r="BBM1008" s="3"/>
      <c r="BBN1008" s="3"/>
      <c r="BBO1008" s="3"/>
      <c r="BBP1008" s="3"/>
      <c r="BBQ1008" s="3"/>
      <c r="BBR1008" s="3"/>
      <c r="BBS1008" s="3"/>
      <c r="BBT1008" s="3"/>
      <c r="BBU1008" s="3"/>
      <c r="BBV1008" s="3"/>
      <c r="BBW1008" s="3"/>
      <c r="BBX1008" s="3"/>
      <c r="BBY1008" s="3"/>
      <c r="BBZ1008" s="3"/>
      <c r="BCA1008" s="3"/>
      <c r="BCB1008" s="3"/>
      <c r="BCC1008" s="3"/>
      <c r="BCD1008" s="3"/>
      <c r="BCE1008" s="3"/>
      <c r="BCF1008" s="3"/>
      <c r="BCG1008" s="3"/>
      <c r="BCH1008" s="3"/>
      <c r="BCI1008" s="3"/>
      <c r="BCJ1008" s="3"/>
      <c r="BCK1008" s="3"/>
      <c r="BCL1008" s="3"/>
      <c r="BCM1008" s="3"/>
      <c r="BCN1008" s="3"/>
      <c r="BCO1008" s="3"/>
      <c r="BCP1008" s="3"/>
      <c r="BCQ1008" s="3"/>
      <c r="BCR1008" s="3"/>
      <c r="BCS1008" s="3"/>
      <c r="BCT1008" s="3"/>
      <c r="BCU1008" s="3"/>
      <c r="BCV1008" s="3"/>
      <c r="BCW1008" s="3"/>
      <c r="BCX1008" s="3"/>
      <c r="BCY1008" s="3"/>
      <c r="BCZ1008" s="3"/>
      <c r="BDA1008" s="3"/>
      <c r="BDB1008" s="3"/>
      <c r="BDC1008" s="3"/>
      <c r="BDD1008" s="3"/>
      <c r="BDE1008" s="3"/>
      <c r="BDF1008" s="3"/>
      <c r="BDG1008" s="3"/>
      <c r="BDH1008" s="3"/>
      <c r="BDI1008" s="3"/>
      <c r="BDJ1008" s="3"/>
      <c r="BDK1008" s="3"/>
      <c r="BDL1008" s="3"/>
      <c r="BDM1008" s="3"/>
      <c r="BDN1008" s="3"/>
      <c r="BDO1008" s="3"/>
      <c r="BDP1008" s="3"/>
      <c r="BDQ1008" s="3"/>
      <c r="BDR1008" s="3"/>
      <c r="BDS1008" s="3"/>
      <c r="BDT1008" s="3"/>
      <c r="BDU1008" s="3"/>
      <c r="BDV1008" s="3"/>
      <c r="BDW1008" s="3"/>
      <c r="BDX1008" s="3"/>
      <c r="BDY1008" s="3"/>
      <c r="BDZ1008" s="3"/>
      <c r="BEA1008" s="3"/>
      <c r="BEB1008" s="3"/>
      <c r="BEC1008" s="3"/>
      <c r="BED1008" s="3"/>
      <c r="BEE1008" s="3"/>
      <c r="BEF1008" s="3"/>
      <c r="BEG1008" s="3"/>
      <c r="BEH1008" s="3"/>
      <c r="BEI1008" s="3"/>
      <c r="BEJ1008" s="3"/>
      <c r="BEK1008" s="3"/>
      <c r="BEL1008" s="3"/>
      <c r="BEM1008" s="3"/>
      <c r="BEN1008" s="3"/>
      <c r="BEO1008" s="3"/>
      <c r="BEP1008" s="3"/>
      <c r="BEQ1008" s="3"/>
      <c r="BER1008" s="3"/>
      <c r="BES1008" s="3"/>
      <c r="BET1008" s="3"/>
      <c r="BEU1008" s="3"/>
      <c r="BEV1008" s="3"/>
      <c r="BEW1008" s="3"/>
      <c r="BEX1008" s="3"/>
      <c r="BEY1008" s="3"/>
      <c r="BEZ1008" s="3"/>
      <c r="BFA1008" s="3"/>
      <c r="BFB1008" s="3"/>
      <c r="BFC1008" s="3"/>
      <c r="BFD1008" s="3"/>
      <c r="BFE1008" s="3"/>
      <c r="BFF1008" s="3"/>
      <c r="BFG1008" s="3"/>
      <c r="BFH1008" s="3"/>
      <c r="BFI1008" s="3"/>
      <c r="BFJ1008" s="3"/>
      <c r="BFK1008" s="3"/>
      <c r="BFL1008" s="3"/>
      <c r="BFM1008" s="3"/>
      <c r="BFN1008" s="3"/>
      <c r="BFO1008" s="3"/>
      <c r="BFP1008" s="3"/>
      <c r="BFQ1008" s="3"/>
      <c r="BFR1008" s="3"/>
      <c r="BFS1008" s="3"/>
      <c r="BFT1008" s="3"/>
      <c r="BFU1008" s="3"/>
      <c r="BFV1008" s="3"/>
      <c r="BFW1008" s="3"/>
      <c r="BFX1008" s="3"/>
      <c r="BFY1008" s="3"/>
      <c r="BFZ1008" s="3"/>
      <c r="BGA1008" s="3"/>
      <c r="BGB1008" s="3"/>
      <c r="BGC1008" s="3"/>
      <c r="BGD1008" s="3"/>
      <c r="BGE1008" s="3"/>
      <c r="BGF1008" s="3"/>
      <c r="BGG1008" s="3"/>
      <c r="BGH1008" s="3"/>
      <c r="BGI1008" s="3"/>
      <c r="BGJ1008" s="3"/>
      <c r="BGK1008" s="3"/>
      <c r="BGL1008" s="3"/>
      <c r="BGM1008" s="3"/>
      <c r="BGN1008" s="3"/>
      <c r="BGO1008" s="3"/>
      <c r="BGP1008" s="3"/>
      <c r="BGQ1008" s="3"/>
      <c r="BGR1008" s="3"/>
      <c r="BGS1008" s="3"/>
      <c r="BGT1008" s="3"/>
      <c r="BGU1008" s="3"/>
      <c r="BGV1008" s="3"/>
      <c r="BGW1008" s="3"/>
      <c r="BGX1008" s="3"/>
      <c r="BGY1008" s="3"/>
      <c r="BGZ1008" s="3"/>
      <c r="BHA1008" s="3"/>
      <c r="BHB1008" s="3"/>
      <c r="BHC1008" s="3"/>
      <c r="BHD1008" s="3"/>
      <c r="BHE1008" s="3"/>
      <c r="BHF1008" s="3"/>
      <c r="BHG1008" s="3"/>
      <c r="BHH1008" s="3"/>
      <c r="BHI1008" s="3"/>
      <c r="BHJ1008" s="3"/>
      <c r="BHK1008" s="3"/>
      <c r="BHL1008" s="3"/>
      <c r="BHM1008" s="3"/>
      <c r="BHN1008" s="3"/>
      <c r="BHO1008" s="3"/>
      <c r="BHP1008" s="3"/>
      <c r="BHQ1008" s="3"/>
      <c r="BHR1008" s="3"/>
      <c r="BHS1008" s="3"/>
      <c r="BHT1008" s="3"/>
      <c r="BHU1008" s="3"/>
      <c r="BHV1008" s="3"/>
      <c r="BHW1008" s="3"/>
      <c r="BHX1008" s="3"/>
      <c r="BHY1008" s="3"/>
      <c r="BHZ1008" s="3"/>
      <c r="BIA1008" s="3"/>
      <c r="BIB1008" s="3"/>
      <c r="BIC1008" s="3"/>
      <c r="BID1008" s="3"/>
      <c r="BIE1008" s="3"/>
      <c r="BIF1008" s="3"/>
      <c r="BIG1008" s="3"/>
      <c r="BIH1008" s="3"/>
      <c r="BII1008" s="3"/>
      <c r="BIJ1008" s="3"/>
      <c r="BIK1008" s="3"/>
      <c r="BIL1008" s="3"/>
      <c r="BIM1008" s="3"/>
      <c r="BIN1008" s="3"/>
      <c r="BIO1008" s="3"/>
      <c r="BIP1008" s="3"/>
      <c r="BIQ1008" s="3"/>
      <c r="BIR1008" s="3"/>
      <c r="BIS1008" s="3"/>
      <c r="BIT1008" s="3"/>
      <c r="BIU1008" s="3"/>
      <c r="BIV1008" s="3"/>
      <c r="BIW1008" s="3"/>
      <c r="BIX1008" s="3"/>
      <c r="BIY1008" s="3"/>
      <c r="BIZ1008" s="3"/>
      <c r="BJA1008" s="3"/>
      <c r="BJB1008" s="3"/>
      <c r="BJC1008" s="3"/>
      <c r="BJD1008" s="3"/>
      <c r="BJE1008" s="3"/>
      <c r="BJF1008" s="3"/>
      <c r="BJG1008" s="3"/>
      <c r="BJH1008" s="3"/>
      <c r="BJI1008" s="3"/>
      <c r="BJJ1008" s="3"/>
      <c r="BJK1008" s="3"/>
      <c r="BJL1008" s="3"/>
      <c r="BJM1008" s="3"/>
      <c r="BJN1008" s="3"/>
      <c r="BJO1008" s="3"/>
      <c r="BJP1008" s="3"/>
      <c r="BJQ1008" s="3"/>
      <c r="BJR1008" s="3"/>
      <c r="BJS1008" s="3"/>
      <c r="BJT1008" s="3"/>
      <c r="BJU1008" s="3"/>
      <c r="BJV1008" s="3"/>
      <c r="BJW1008" s="3"/>
      <c r="BJX1008" s="3"/>
      <c r="BJY1008" s="3"/>
      <c r="BJZ1008" s="3"/>
      <c r="BKA1008" s="3"/>
      <c r="BKB1008" s="3"/>
      <c r="BKC1008" s="3"/>
      <c r="BKD1008" s="3"/>
      <c r="BKE1008" s="3"/>
      <c r="BKF1008" s="3"/>
      <c r="BKG1008" s="3"/>
      <c r="BKH1008" s="3"/>
      <c r="BKI1008" s="3"/>
      <c r="BKJ1008" s="3"/>
      <c r="BKK1008" s="3"/>
      <c r="BKL1008" s="3"/>
      <c r="BKM1008" s="3"/>
      <c r="BKN1008" s="3"/>
      <c r="BKO1008" s="3"/>
      <c r="BKP1008" s="3"/>
      <c r="BKQ1008" s="3"/>
      <c r="BKR1008" s="3"/>
      <c r="BKS1008" s="3"/>
      <c r="BKT1008" s="3"/>
      <c r="BKU1008" s="3"/>
      <c r="BKV1008" s="3"/>
      <c r="BKW1008" s="3"/>
      <c r="BKX1008" s="3"/>
      <c r="BKY1008" s="3"/>
      <c r="BKZ1008" s="3"/>
      <c r="BLA1008" s="3"/>
      <c r="BLB1008" s="3"/>
      <c r="BLC1008" s="3"/>
      <c r="BLD1008" s="3"/>
      <c r="BLE1008" s="3"/>
      <c r="BLF1008" s="3"/>
      <c r="BLG1008" s="3"/>
      <c r="BLH1008" s="3"/>
      <c r="BLI1008" s="3"/>
      <c r="BLJ1008" s="3"/>
      <c r="BLK1008" s="3"/>
      <c r="BLL1008" s="3"/>
      <c r="BLM1008" s="3"/>
      <c r="BLN1008" s="3"/>
      <c r="BLO1008" s="3"/>
      <c r="BLP1008" s="3"/>
      <c r="BLQ1008" s="3"/>
      <c r="BLR1008" s="3"/>
      <c r="BLS1008" s="3"/>
      <c r="BLT1008" s="3"/>
      <c r="BLU1008" s="3"/>
      <c r="BLV1008" s="3"/>
      <c r="BLW1008" s="3"/>
      <c r="BLX1008" s="3"/>
      <c r="BLY1008" s="3"/>
      <c r="BLZ1008" s="3"/>
      <c r="BMA1008" s="3"/>
      <c r="BMB1008" s="3"/>
      <c r="BMC1008" s="3"/>
      <c r="BMD1008" s="3"/>
      <c r="BME1008" s="3"/>
      <c r="BMF1008" s="3"/>
      <c r="BMG1008" s="3"/>
      <c r="BMH1008" s="3"/>
      <c r="BMI1008" s="3"/>
      <c r="BMJ1008" s="3"/>
      <c r="BMK1008" s="3"/>
      <c r="BML1008" s="3"/>
      <c r="BMM1008" s="3"/>
      <c r="BMN1008" s="3"/>
      <c r="BMO1008" s="3"/>
      <c r="BMP1008" s="3"/>
      <c r="BMQ1008" s="3"/>
      <c r="BMR1008" s="3"/>
      <c r="BMS1008" s="3"/>
      <c r="BMT1008" s="3"/>
      <c r="BMU1008" s="3"/>
      <c r="BMV1008" s="3"/>
      <c r="BMW1008" s="3"/>
      <c r="BMX1008" s="3"/>
      <c r="BMY1008" s="3"/>
      <c r="BMZ1008" s="3"/>
      <c r="BNA1008" s="3"/>
      <c r="BNB1008" s="3"/>
      <c r="BNC1008" s="3"/>
      <c r="BND1008" s="3"/>
      <c r="BNE1008" s="3"/>
      <c r="BNF1008" s="3"/>
      <c r="BNG1008" s="3"/>
      <c r="BNH1008" s="3"/>
      <c r="BNI1008" s="3"/>
      <c r="BNJ1008" s="3"/>
      <c r="BNK1008" s="3"/>
      <c r="BNL1008" s="3"/>
      <c r="BNM1008" s="3"/>
      <c r="BNN1008" s="3"/>
      <c r="BNO1008" s="3"/>
      <c r="BNP1008" s="3"/>
      <c r="BNQ1008" s="3"/>
      <c r="BNR1008" s="3"/>
      <c r="BNS1008" s="3"/>
      <c r="BNT1008" s="3"/>
      <c r="BNU1008" s="3"/>
      <c r="BNV1008" s="3"/>
      <c r="BNW1008" s="3"/>
      <c r="BNX1008" s="3"/>
      <c r="BNY1008" s="3"/>
      <c r="BNZ1008" s="3"/>
      <c r="BOA1008" s="3"/>
      <c r="BOB1008" s="3"/>
      <c r="BOC1008" s="3"/>
      <c r="BOD1008" s="3"/>
      <c r="BOE1008" s="3"/>
      <c r="BOF1008" s="3"/>
      <c r="BOG1008" s="3"/>
      <c r="BOH1008" s="3"/>
      <c r="BOI1008" s="3"/>
      <c r="BOJ1008" s="3"/>
      <c r="BOK1008" s="3"/>
      <c r="BOL1008" s="3"/>
      <c r="BOM1008" s="3"/>
      <c r="BON1008" s="3"/>
      <c r="BOO1008" s="3"/>
      <c r="BOP1008" s="3"/>
      <c r="BOQ1008" s="3"/>
      <c r="BOR1008" s="3"/>
      <c r="BOS1008" s="3"/>
      <c r="BOT1008" s="3"/>
      <c r="BOU1008" s="3"/>
      <c r="BOV1008" s="3"/>
      <c r="BOW1008" s="3"/>
      <c r="BOX1008" s="3"/>
      <c r="BOY1008" s="3"/>
      <c r="BOZ1008" s="3"/>
      <c r="BPA1008" s="3"/>
      <c r="BPB1008" s="3"/>
      <c r="BPC1008" s="3"/>
      <c r="BPD1008" s="3"/>
      <c r="BPE1008" s="3"/>
      <c r="BPF1008" s="3"/>
      <c r="BPG1008" s="3"/>
      <c r="BPH1008" s="3"/>
      <c r="BPI1008" s="3"/>
      <c r="BPJ1008" s="3"/>
      <c r="BPK1008" s="3"/>
      <c r="BPL1008" s="3"/>
      <c r="BPM1008" s="3"/>
      <c r="BPN1008" s="3"/>
      <c r="BPO1008" s="3"/>
      <c r="BPP1008" s="3"/>
      <c r="BPQ1008" s="3"/>
      <c r="BPR1008" s="3"/>
      <c r="BPS1008" s="3"/>
      <c r="BPT1008" s="3"/>
      <c r="BPU1008" s="3"/>
      <c r="BPV1008" s="3"/>
      <c r="BPW1008" s="3"/>
      <c r="BPX1008" s="3"/>
      <c r="BPY1008" s="3"/>
      <c r="BPZ1008" s="3"/>
      <c r="BQA1008" s="3"/>
      <c r="BQB1008" s="3"/>
      <c r="BQC1008" s="3"/>
      <c r="BQD1008" s="3"/>
      <c r="BQE1008" s="3"/>
      <c r="BQF1008" s="3"/>
      <c r="BQG1008" s="3"/>
      <c r="BQH1008" s="3"/>
      <c r="BQI1008" s="3"/>
      <c r="BQJ1008" s="3"/>
      <c r="BQK1008" s="3"/>
      <c r="BQL1008" s="3"/>
      <c r="BQM1008" s="3"/>
      <c r="BQN1008" s="3"/>
      <c r="BQO1008" s="3"/>
      <c r="BQP1008" s="3"/>
      <c r="BQQ1008" s="3"/>
      <c r="BQR1008" s="3"/>
      <c r="BQS1008" s="3"/>
      <c r="BQT1008" s="3"/>
      <c r="BQU1008" s="3"/>
      <c r="BQV1008" s="3"/>
      <c r="BQW1008" s="3"/>
      <c r="BQX1008" s="3"/>
      <c r="BQY1008" s="3"/>
      <c r="BQZ1008" s="3"/>
      <c r="BRA1008" s="3"/>
      <c r="BRB1008" s="3"/>
      <c r="BRC1008" s="3"/>
      <c r="BRD1008" s="3"/>
      <c r="BRE1008" s="3"/>
      <c r="BRF1008" s="3"/>
      <c r="BRG1008" s="3"/>
      <c r="BRH1008" s="3"/>
      <c r="BRI1008" s="3"/>
      <c r="BRJ1008" s="3"/>
      <c r="BRK1008" s="3"/>
      <c r="BRL1008" s="3"/>
      <c r="BRM1008" s="3"/>
      <c r="BRN1008" s="3"/>
      <c r="BRO1008" s="3"/>
      <c r="BRP1008" s="3"/>
      <c r="BRQ1008" s="3"/>
      <c r="BRR1008" s="3"/>
      <c r="BRS1008" s="3"/>
      <c r="BRT1008" s="3"/>
      <c r="BRU1008" s="3"/>
      <c r="BRV1008" s="3"/>
      <c r="BRW1008" s="3"/>
      <c r="BRX1008" s="3"/>
      <c r="BRY1008" s="3"/>
      <c r="BRZ1008" s="3"/>
      <c r="BSA1008" s="3"/>
      <c r="BSB1008" s="3"/>
      <c r="BSC1008" s="3"/>
      <c r="BSD1008" s="3"/>
      <c r="BSE1008" s="3"/>
      <c r="BSF1008" s="3"/>
      <c r="BSG1008" s="3"/>
      <c r="BSH1008" s="3"/>
      <c r="BSI1008" s="3"/>
      <c r="BSJ1008" s="3"/>
      <c r="BSK1008" s="3"/>
      <c r="BSL1008" s="3"/>
      <c r="BSM1008" s="3"/>
      <c r="BSN1008" s="3"/>
      <c r="BSO1008" s="3"/>
      <c r="BSP1008" s="3"/>
      <c r="BSQ1008" s="3"/>
      <c r="BSR1008" s="3"/>
      <c r="BSS1008" s="3"/>
      <c r="BST1008" s="3"/>
      <c r="BSU1008" s="3"/>
      <c r="BSV1008" s="3"/>
      <c r="BSW1008" s="3"/>
      <c r="BSX1008" s="3"/>
      <c r="BSY1008" s="3"/>
      <c r="BSZ1008" s="3"/>
      <c r="BTA1008" s="3"/>
      <c r="BTB1008" s="3"/>
      <c r="BTC1008" s="3"/>
      <c r="BTD1008" s="3"/>
      <c r="BTE1008" s="3"/>
      <c r="BTF1008" s="3"/>
      <c r="BTG1008" s="3"/>
      <c r="BTH1008" s="3"/>
      <c r="BTI1008" s="3"/>
      <c r="BTJ1008" s="3"/>
      <c r="BTK1008" s="3"/>
      <c r="BTL1008" s="3"/>
      <c r="BTM1008" s="3"/>
      <c r="BTN1008" s="3"/>
      <c r="BTO1008" s="3"/>
      <c r="BTP1008" s="3"/>
      <c r="BTQ1008" s="3"/>
      <c r="BTR1008" s="3"/>
      <c r="BTS1008" s="3"/>
      <c r="BTT1008" s="3"/>
      <c r="BTU1008" s="3"/>
      <c r="BTV1008" s="3"/>
      <c r="BTW1008" s="3"/>
      <c r="BTX1008" s="3"/>
      <c r="BTY1008" s="3"/>
      <c r="BTZ1008" s="3"/>
      <c r="BUA1008" s="3"/>
      <c r="BUB1008" s="3"/>
      <c r="BUC1008" s="3"/>
      <c r="BUD1008" s="3"/>
      <c r="BUE1008" s="3"/>
      <c r="BUF1008" s="3"/>
      <c r="BUG1008" s="3"/>
      <c r="BUH1008" s="3"/>
      <c r="BUI1008" s="3"/>
      <c r="BUJ1008" s="3"/>
      <c r="BUK1008" s="3"/>
      <c r="BUL1008" s="3"/>
      <c r="BUM1008" s="3"/>
      <c r="BUN1008" s="3"/>
      <c r="BUO1008" s="3"/>
      <c r="BUP1008" s="3"/>
      <c r="BUQ1008" s="3"/>
      <c r="BUR1008" s="3"/>
      <c r="BUS1008" s="3"/>
      <c r="BUT1008" s="3"/>
      <c r="BUU1008" s="3"/>
      <c r="BUV1008" s="3"/>
      <c r="BUW1008" s="3"/>
      <c r="BUX1008" s="3"/>
      <c r="BUY1008" s="3"/>
      <c r="BUZ1008" s="3"/>
      <c r="BVA1008" s="3"/>
      <c r="BVB1008" s="3"/>
      <c r="BVC1008" s="3"/>
      <c r="BVD1008" s="3"/>
      <c r="BVE1008" s="3"/>
      <c r="BVF1008" s="3"/>
      <c r="BVG1008" s="3"/>
      <c r="BVH1008" s="3"/>
      <c r="BVI1008" s="3"/>
      <c r="BVJ1008" s="3"/>
      <c r="BVK1008" s="3"/>
      <c r="BVL1008" s="3"/>
      <c r="BVM1008" s="3"/>
      <c r="BVN1008" s="3"/>
      <c r="BVO1008" s="3"/>
      <c r="BVP1008" s="3"/>
      <c r="BVQ1008" s="3"/>
      <c r="BVR1008" s="3"/>
      <c r="BVS1008" s="3"/>
      <c r="BVT1008" s="3"/>
      <c r="BVU1008" s="3"/>
      <c r="BVV1008" s="3"/>
      <c r="BVW1008" s="3"/>
      <c r="BVX1008" s="3"/>
      <c r="BVY1008" s="3"/>
      <c r="BVZ1008" s="3"/>
      <c r="BWA1008" s="3"/>
      <c r="BWB1008" s="3"/>
      <c r="BWC1008" s="3"/>
      <c r="BWD1008" s="3"/>
      <c r="BWE1008" s="3"/>
      <c r="BWF1008" s="3"/>
      <c r="BWG1008" s="3"/>
      <c r="BWH1008" s="3"/>
      <c r="BWI1008" s="3"/>
      <c r="BWJ1008" s="3"/>
      <c r="BWK1008" s="3"/>
      <c r="BWL1008" s="3"/>
      <c r="BWM1008" s="3"/>
      <c r="BWN1008" s="3"/>
      <c r="BWO1008" s="3"/>
      <c r="BWP1008" s="3"/>
      <c r="BWQ1008" s="3"/>
      <c r="BWR1008" s="3"/>
      <c r="BWS1008" s="3"/>
      <c r="BWT1008" s="3"/>
      <c r="BWU1008" s="3"/>
      <c r="BWV1008" s="3"/>
      <c r="BWW1008" s="3"/>
      <c r="BWX1008" s="3"/>
      <c r="BWY1008" s="3"/>
      <c r="BWZ1008" s="3"/>
      <c r="BXA1008" s="3"/>
      <c r="BXB1008" s="3"/>
      <c r="BXC1008" s="3"/>
      <c r="BXD1008" s="3"/>
      <c r="BXE1008" s="3"/>
      <c r="BXF1008" s="3"/>
      <c r="BXG1008" s="3"/>
      <c r="BXH1008" s="3"/>
      <c r="BXI1008" s="3"/>
      <c r="BXJ1008" s="3"/>
      <c r="BXK1008" s="3"/>
      <c r="BXL1008" s="3"/>
      <c r="BXM1008" s="3"/>
      <c r="BXN1008" s="3"/>
      <c r="BXO1008" s="3"/>
      <c r="BXP1008" s="3"/>
      <c r="BXQ1008" s="3"/>
      <c r="BXR1008" s="3"/>
      <c r="BXS1008" s="3"/>
      <c r="BXT1008" s="3"/>
      <c r="BXU1008" s="3"/>
      <c r="BXV1008" s="3"/>
      <c r="BXW1008" s="3"/>
      <c r="BXX1008" s="3"/>
      <c r="BXY1008" s="3"/>
      <c r="BXZ1008" s="3"/>
      <c r="BYA1008" s="3"/>
      <c r="BYB1008" s="3"/>
      <c r="BYC1008" s="3"/>
      <c r="BYD1008" s="3"/>
      <c r="BYE1008" s="3"/>
      <c r="BYF1008" s="3"/>
      <c r="BYG1008" s="3"/>
      <c r="BYH1008" s="3"/>
      <c r="BYI1008" s="3"/>
      <c r="BYJ1008" s="3"/>
      <c r="BYK1008" s="3"/>
      <c r="BYL1008" s="3"/>
      <c r="BYM1008" s="3"/>
      <c r="BYN1008" s="3"/>
      <c r="BYO1008" s="3"/>
      <c r="BYP1008" s="3"/>
      <c r="BYQ1008" s="3"/>
      <c r="BYR1008" s="3"/>
      <c r="BYS1008" s="3"/>
      <c r="BYT1008" s="3"/>
      <c r="BYU1008" s="3"/>
      <c r="BYV1008" s="3"/>
      <c r="BYW1008" s="3"/>
      <c r="BYX1008" s="3"/>
      <c r="BYY1008" s="3"/>
      <c r="BYZ1008" s="3"/>
      <c r="BZA1008" s="3"/>
      <c r="BZB1008" s="3"/>
      <c r="BZC1008" s="3"/>
      <c r="BZD1008" s="3"/>
      <c r="BZE1008" s="3"/>
      <c r="BZF1008" s="3"/>
      <c r="BZG1008" s="3"/>
      <c r="BZH1008" s="3"/>
      <c r="BZI1008" s="3"/>
      <c r="BZJ1008" s="3"/>
      <c r="BZK1008" s="3"/>
      <c r="BZL1008" s="3"/>
      <c r="BZM1008" s="3"/>
      <c r="BZN1008" s="3"/>
      <c r="BZO1008" s="3"/>
      <c r="BZP1008" s="3"/>
      <c r="BZQ1008" s="3"/>
      <c r="BZR1008" s="3"/>
      <c r="BZS1008" s="3"/>
      <c r="BZT1008" s="3"/>
      <c r="BZU1008" s="3"/>
      <c r="BZV1008" s="3"/>
      <c r="BZW1008" s="3"/>
      <c r="BZX1008" s="3"/>
      <c r="BZY1008" s="3"/>
      <c r="BZZ1008" s="3"/>
      <c r="CAA1008" s="3"/>
      <c r="CAB1008" s="3"/>
      <c r="CAC1008" s="3"/>
      <c r="CAD1008" s="3"/>
      <c r="CAE1008" s="3"/>
      <c r="CAF1008" s="3"/>
      <c r="CAG1008" s="3"/>
      <c r="CAH1008" s="3"/>
      <c r="CAI1008" s="3"/>
      <c r="CAJ1008" s="3"/>
      <c r="CAK1008" s="3"/>
      <c r="CAL1008" s="3"/>
      <c r="CAM1008" s="3"/>
      <c r="CAN1008" s="3"/>
      <c r="CAO1008" s="3"/>
      <c r="CAP1008" s="3"/>
      <c r="CAQ1008" s="3"/>
      <c r="CAR1008" s="3"/>
      <c r="CAS1008" s="3"/>
      <c r="CAT1008" s="3"/>
      <c r="CAU1008" s="3"/>
      <c r="CAV1008" s="3"/>
      <c r="CAW1008" s="3"/>
      <c r="CAX1008" s="3"/>
      <c r="CAY1008" s="3"/>
      <c r="CAZ1008" s="3"/>
      <c r="CBA1008" s="3"/>
      <c r="CBB1008" s="3"/>
      <c r="CBC1008" s="3"/>
      <c r="CBD1008" s="3"/>
      <c r="CBE1008" s="3"/>
      <c r="CBF1008" s="3"/>
      <c r="CBG1008" s="3"/>
      <c r="CBH1008" s="3"/>
      <c r="CBI1008" s="3"/>
      <c r="CBJ1008" s="3"/>
      <c r="CBK1008" s="3"/>
      <c r="CBL1008" s="3"/>
      <c r="CBM1008" s="3"/>
      <c r="CBN1008" s="3"/>
      <c r="CBO1008" s="3"/>
      <c r="CBP1008" s="3"/>
      <c r="CBQ1008" s="3"/>
      <c r="CBR1008" s="3"/>
      <c r="CBS1008" s="3"/>
      <c r="CBT1008" s="3"/>
      <c r="CBU1008" s="3"/>
      <c r="CBV1008" s="3"/>
      <c r="CBW1008" s="3"/>
      <c r="CBX1008" s="3"/>
      <c r="CBY1008" s="3"/>
      <c r="CBZ1008" s="3"/>
      <c r="CCA1008" s="3"/>
      <c r="CCB1008" s="3"/>
      <c r="CCC1008" s="3"/>
      <c r="CCD1008" s="3"/>
      <c r="CCE1008" s="3"/>
      <c r="CCF1008" s="3"/>
      <c r="CCG1008" s="3"/>
      <c r="CCH1008" s="3"/>
      <c r="CCI1008" s="3"/>
      <c r="CCJ1008" s="3"/>
      <c r="CCK1008" s="3"/>
      <c r="CCL1008" s="3"/>
      <c r="CCM1008" s="3"/>
      <c r="CCN1008" s="3"/>
      <c r="CCO1008" s="3"/>
      <c r="CCP1008" s="3"/>
      <c r="CCQ1008" s="3"/>
      <c r="CCR1008" s="3"/>
      <c r="CCS1008" s="3"/>
      <c r="CCT1008" s="3"/>
      <c r="CCU1008" s="3"/>
      <c r="CCV1008" s="3"/>
      <c r="CCW1008" s="3"/>
      <c r="CCX1008" s="3"/>
      <c r="CCY1008" s="3"/>
      <c r="CCZ1008" s="3"/>
      <c r="CDA1008" s="3"/>
      <c r="CDB1008" s="3"/>
      <c r="CDC1008" s="3"/>
      <c r="CDD1008" s="3"/>
      <c r="CDE1008" s="3"/>
      <c r="CDF1008" s="3"/>
      <c r="CDG1008" s="3"/>
      <c r="CDH1008" s="3"/>
      <c r="CDI1008" s="3"/>
      <c r="CDJ1008" s="3"/>
      <c r="CDK1008" s="3"/>
      <c r="CDL1008" s="3"/>
      <c r="CDM1008" s="3"/>
      <c r="CDN1008" s="3"/>
      <c r="CDO1008" s="3"/>
      <c r="CDP1008" s="3"/>
      <c r="CDQ1008" s="3"/>
      <c r="CDR1008" s="3"/>
      <c r="CDS1008" s="3"/>
      <c r="CDT1008" s="3"/>
      <c r="CDU1008" s="3"/>
      <c r="CDV1008" s="3"/>
      <c r="CDW1008" s="3"/>
      <c r="CDX1008" s="3"/>
      <c r="CDY1008" s="3"/>
      <c r="CDZ1008" s="3"/>
      <c r="CEA1008" s="3"/>
      <c r="CEB1008" s="3"/>
      <c r="CEC1008" s="3"/>
      <c r="CED1008" s="3"/>
      <c r="CEE1008" s="3"/>
      <c r="CEF1008" s="3"/>
      <c r="CEG1008" s="3"/>
      <c r="CEH1008" s="3"/>
      <c r="CEI1008" s="3"/>
      <c r="CEJ1008" s="3"/>
      <c r="CEK1008" s="3"/>
      <c r="CEL1008" s="3"/>
      <c r="CEM1008" s="3"/>
      <c r="CEN1008" s="3"/>
      <c r="CEO1008" s="3"/>
      <c r="CEP1008" s="3"/>
      <c r="CEQ1008" s="3"/>
      <c r="CER1008" s="3"/>
      <c r="CES1008" s="3"/>
      <c r="CET1008" s="3"/>
      <c r="CEU1008" s="3"/>
      <c r="CEV1008" s="3"/>
      <c r="CEW1008" s="3"/>
      <c r="CEX1008" s="3"/>
      <c r="CEY1008" s="3"/>
      <c r="CEZ1008" s="3"/>
      <c r="CFA1008" s="3"/>
      <c r="CFB1008" s="3"/>
      <c r="CFC1008" s="3"/>
      <c r="CFD1008" s="3"/>
      <c r="CFE1008" s="3"/>
      <c r="CFF1008" s="3"/>
      <c r="CFG1008" s="3"/>
      <c r="CFH1008" s="3"/>
      <c r="CFI1008" s="3"/>
      <c r="CFJ1008" s="3"/>
      <c r="CFK1008" s="3"/>
      <c r="CFL1008" s="3"/>
      <c r="CFM1008" s="3"/>
      <c r="CFN1008" s="3"/>
      <c r="CFO1008" s="3"/>
      <c r="CFP1008" s="3"/>
      <c r="CFQ1008" s="3"/>
      <c r="CFR1008" s="3"/>
      <c r="CFS1008" s="3"/>
      <c r="CFT1008" s="3"/>
      <c r="CFU1008" s="3"/>
      <c r="CFV1008" s="3"/>
      <c r="CFW1008" s="3"/>
      <c r="CFX1008" s="3"/>
      <c r="CFY1008" s="3"/>
      <c r="CFZ1008" s="3"/>
      <c r="CGA1008" s="3"/>
      <c r="CGB1008" s="3"/>
      <c r="CGC1008" s="3"/>
      <c r="CGD1008" s="3"/>
      <c r="CGE1008" s="3"/>
      <c r="CGF1008" s="3"/>
      <c r="CGG1008" s="3"/>
      <c r="CGH1008" s="3"/>
      <c r="CGI1008" s="3"/>
      <c r="CGJ1008" s="3"/>
      <c r="CGK1008" s="3"/>
      <c r="CGL1008" s="3"/>
      <c r="CGM1008" s="3"/>
      <c r="CGN1008" s="3"/>
      <c r="CGO1008" s="3"/>
      <c r="CGP1008" s="3"/>
      <c r="CGQ1008" s="3"/>
      <c r="CGR1008" s="3"/>
      <c r="CGS1008" s="3"/>
      <c r="CGT1008" s="3"/>
      <c r="CGU1008" s="3"/>
      <c r="CGV1008" s="3"/>
      <c r="CGW1008" s="3"/>
      <c r="CGX1008" s="3"/>
      <c r="CGY1008" s="3"/>
      <c r="CGZ1008" s="3"/>
      <c r="CHA1008" s="3"/>
      <c r="CHB1008" s="3"/>
      <c r="CHC1008" s="3"/>
      <c r="CHD1008" s="3"/>
      <c r="CHE1008" s="3"/>
      <c r="CHF1008" s="3"/>
      <c r="CHG1008" s="3"/>
      <c r="CHH1008" s="3"/>
      <c r="CHI1008" s="3"/>
      <c r="CHJ1008" s="3"/>
      <c r="CHK1008" s="3"/>
      <c r="CHL1008" s="3"/>
      <c r="CHM1008" s="3"/>
      <c r="CHN1008" s="3"/>
      <c r="CHO1008" s="3"/>
      <c r="CHP1008" s="3"/>
      <c r="CHQ1008" s="3"/>
      <c r="CHR1008" s="3"/>
      <c r="CHS1008" s="3"/>
      <c r="CHT1008" s="3"/>
      <c r="CHU1008" s="3"/>
      <c r="CHV1008" s="3"/>
      <c r="CHW1008" s="3"/>
      <c r="CHX1008" s="3"/>
      <c r="CHY1008" s="3"/>
      <c r="CHZ1008" s="3"/>
      <c r="CIA1008" s="3"/>
      <c r="CIB1008" s="3"/>
      <c r="CIC1008" s="3"/>
      <c r="CID1008" s="3"/>
      <c r="CIE1008" s="3"/>
      <c r="CIF1008" s="3"/>
      <c r="CIG1008" s="3"/>
      <c r="CIH1008" s="3"/>
      <c r="CII1008" s="3"/>
      <c r="CIJ1008" s="3"/>
      <c r="CIK1008" s="3"/>
      <c r="CIL1008" s="3"/>
      <c r="CIM1008" s="3"/>
      <c r="CIN1008" s="3"/>
      <c r="CIO1008" s="3"/>
      <c r="CIP1008" s="3"/>
      <c r="CIQ1008" s="3"/>
      <c r="CIR1008" s="3"/>
      <c r="CIS1008" s="3"/>
      <c r="CIT1008" s="3"/>
      <c r="CIU1008" s="3"/>
      <c r="CIV1008" s="3"/>
      <c r="CIW1008" s="3"/>
      <c r="CIX1008" s="3"/>
      <c r="CIY1008" s="3"/>
      <c r="CIZ1008" s="3"/>
      <c r="CJA1008" s="3"/>
      <c r="CJB1008" s="3"/>
      <c r="CJC1008" s="3"/>
      <c r="CJD1008" s="3"/>
      <c r="CJE1008" s="3"/>
      <c r="CJF1008" s="3"/>
      <c r="CJG1008" s="3"/>
      <c r="CJH1008" s="3"/>
      <c r="CJI1008" s="3"/>
      <c r="CJJ1008" s="3"/>
      <c r="CJK1008" s="3"/>
      <c r="CJL1008" s="3"/>
      <c r="CJM1008" s="3"/>
      <c r="CJN1008" s="3"/>
      <c r="CJO1008" s="3"/>
      <c r="CJP1008" s="3"/>
      <c r="CJQ1008" s="3"/>
      <c r="CJR1008" s="3"/>
      <c r="CJS1008" s="3"/>
      <c r="CJT1008" s="3"/>
      <c r="CJU1008" s="3"/>
      <c r="CJV1008" s="3"/>
      <c r="CJW1008" s="3"/>
      <c r="CJX1008" s="3"/>
      <c r="CJY1008" s="3"/>
      <c r="CJZ1008" s="3"/>
      <c r="CKA1008" s="3"/>
      <c r="CKB1008" s="3"/>
      <c r="CKC1008" s="3"/>
      <c r="CKD1008" s="3"/>
      <c r="CKE1008" s="3"/>
      <c r="CKF1008" s="3"/>
      <c r="CKG1008" s="3"/>
      <c r="CKH1008" s="3"/>
      <c r="CKI1008" s="3"/>
      <c r="CKJ1008" s="3"/>
      <c r="CKK1008" s="3"/>
      <c r="CKL1008" s="3"/>
      <c r="CKM1008" s="3"/>
      <c r="CKN1008" s="3"/>
      <c r="CKO1008" s="3"/>
      <c r="CKP1008" s="3"/>
      <c r="CKQ1008" s="3"/>
      <c r="CKR1008" s="3"/>
      <c r="CKS1008" s="3"/>
      <c r="CKT1008" s="3"/>
      <c r="CKU1008" s="3"/>
      <c r="CKV1008" s="3"/>
      <c r="CKW1008" s="3"/>
      <c r="CKX1008" s="3"/>
      <c r="CKY1008" s="3"/>
      <c r="CKZ1008" s="3"/>
      <c r="CLA1008" s="3"/>
      <c r="CLB1008" s="3"/>
      <c r="CLC1008" s="3"/>
      <c r="CLD1008" s="3"/>
      <c r="CLE1008" s="3"/>
      <c r="CLF1008" s="3"/>
      <c r="CLG1008" s="3"/>
      <c r="CLH1008" s="3"/>
      <c r="CLI1008" s="3"/>
      <c r="CLJ1008" s="3"/>
      <c r="CLK1008" s="3"/>
      <c r="CLL1008" s="3"/>
      <c r="CLM1008" s="3"/>
      <c r="CLN1008" s="3"/>
      <c r="CLO1008" s="3"/>
      <c r="CLP1008" s="3"/>
      <c r="CLQ1008" s="3"/>
      <c r="CLR1008" s="3"/>
      <c r="CLS1008" s="3"/>
      <c r="CLT1008" s="3"/>
      <c r="CLU1008" s="3"/>
      <c r="CLV1008" s="3"/>
      <c r="CLW1008" s="3"/>
      <c r="CLX1008" s="3"/>
      <c r="CLY1008" s="3"/>
      <c r="CLZ1008" s="3"/>
      <c r="CMA1008" s="3"/>
      <c r="CMB1008" s="3"/>
      <c r="CMC1008" s="3"/>
      <c r="CMD1008" s="3"/>
      <c r="CME1008" s="3"/>
      <c r="CMF1008" s="3"/>
      <c r="CMG1008" s="3"/>
      <c r="CMH1008" s="3"/>
      <c r="CMI1008" s="3"/>
      <c r="CMJ1008" s="3"/>
      <c r="CMK1008" s="3"/>
      <c r="CML1008" s="3"/>
      <c r="CMM1008" s="3"/>
      <c r="CMN1008" s="3"/>
      <c r="CMO1008" s="3"/>
      <c r="CMP1008" s="3"/>
      <c r="CMQ1008" s="3"/>
      <c r="CMR1008" s="3"/>
      <c r="CMS1008" s="3"/>
      <c r="CMT1008" s="3"/>
      <c r="CMU1008" s="3"/>
      <c r="CMV1008" s="3"/>
      <c r="CMW1008" s="3"/>
      <c r="CMX1008" s="3"/>
      <c r="CMY1008" s="3"/>
      <c r="CMZ1008" s="3"/>
      <c r="CNA1008" s="3"/>
      <c r="CNB1008" s="3"/>
      <c r="CNC1008" s="3"/>
      <c r="CND1008" s="3"/>
      <c r="CNE1008" s="3"/>
      <c r="CNF1008" s="3"/>
      <c r="CNG1008" s="3"/>
      <c r="CNH1008" s="3"/>
      <c r="CNI1008" s="3"/>
      <c r="CNJ1008" s="3"/>
      <c r="CNK1008" s="3"/>
      <c r="CNL1008" s="3"/>
      <c r="CNM1008" s="3"/>
      <c r="CNN1008" s="3"/>
      <c r="CNO1008" s="3"/>
      <c r="CNP1008" s="3"/>
      <c r="CNQ1008" s="3"/>
      <c r="CNR1008" s="3"/>
      <c r="CNS1008" s="3"/>
      <c r="CNT1008" s="3"/>
      <c r="CNU1008" s="3"/>
      <c r="CNV1008" s="3"/>
      <c r="CNW1008" s="3"/>
      <c r="CNX1008" s="3"/>
      <c r="CNY1008" s="3"/>
      <c r="CNZ1008" s="3"/>
      <c r="COA1008" s="3"/>
      <c r="COB1008" s="3"/>
      <c r="COC1008" s="3"/>
      <c r="COD1008" s="3"/>
      <c r="COE1008" s="3"/>
      <c r="COF1008" s="3"/>
      <c r="COG1008" s="3"/>
      <c r="COH1008" s="3"/>
      <c r="COI1008" s="3"/>
      <c r="COJ1008" s="3"/>
      <c r="COK1008" s="3"/>
      <c r="COL1008" s="3"/>
      <c r="COM1008" s="3"/>
      <c r="CON1008" s="3"/>
      <c r="COO1008" s="3"/>
      <c r="COP1008" s="3"/>
      <c r="COQ1008" s="3"/>
      <c r="COR1008" s="3"/>
      <c r="COS1008" s="3"/>
      <c r="COT1008" s="3"/>
      <c r="COU1008" s="3"/>
      <c r="COV1008" s="3"/>
      <c r="COW1008" s="3"/>
      <c r="COX1008" s="3"/>
      <c r="COY1008" s="3"/>
      <c r="COZ1008" s="3"/>
      <c r="CPA1008" s="3"/>
      <c r="CPB1008" s="3"/>
      <c r="CPC1008" s="3"/>
      <c r="CPD1008" s="3"/>
      <c r="CPE1008" s="3"/>
      <c r="CPF1008" s="3"/>
      <c r="CPG1008" s="3"/>
      <c r="CPH1008" s="3"/>
      <c r="CPI1008" s="3"/>
      <c r="CPJ1008" s="3"/>
      <c r="CPK1008" s="3"/>
      <c r="CPL1008" s="3"/>
      <c r="CPM1008" s="3"/>
      <c r="CPN1008" s="3"/>
      <c r="CPO1008" s="3"/>
      <c r="CPP1008" s="3"/>
      <c r="CPQ1008" s="3"/>
      <c r="CPR1008" s="3"/>
      <c r="CPS1008" s="3"/>
      <c r="CPT1008" s="3"/>
      <c r="CPU1008" s="3"/>
      <c r="CPV1008" s="3"/>
      <c r="CPW1008" s="3"/>
      <c r="CPX1008" s="3"/>
      <c r="CPY1008" s="3"/>
      <c r="CPZ1008" s="3"/>
      <c r="CQA1008" s="3"/>
      <c r="CQB1008" s="3"/>
      <c r="CQC1008" s="3"/>
      <c r="CQD1008" s="3"/>
      <c r="CQE1008" s="3"/>
      <c r="CQF1008" s="3"/>
      <c r="CQG1008" s="3"/>
      <c r="CQH1008" s="3"/>
      <c r="CQI1008" s="3"/>
      <c r="CQJ1008" s="3"/>
      <c r="CQK1008" s="3"/>
      <c r="CQL1008" s="3"/>
      <c r="CQM1008" s="3"/>
      <c r="CQN1008" s="3"/>
      <c r="CQO1008" s="3"/>
      <c r="CQP1008" s="3"/>
      <c r="CQQ1008" s="3"/>
      <c r="CQR1008" s="3"/>
      <c r="CQS1008" s="3"/>
      <c r="CQT1008" s="3"/>
      <c r="CQU1008" s="3"/>
      <c r="CQV1008" s="3"/>
      <c r="CQW1008" s="3"/>
      <c r="CQX1008" s="3"/>
      <c r="CQY1008" s="3"/>
      <c r="CQZ1008" s="3"/>
      <c r="CRA1008" s="3"/>
      <c r="CRB1008" s="3"/>
      <c r="CRC1008" s="3"/>
      <c r="CRD1008" s="3"/>
      <c r="CRE1008" s="3"/>
      <c r="CRF1008" s="3"/>
      <c r="CRG1008" s="3"/>
      <c r="CRH1008" s="3"/>
      <c r="CRI1008" s="3"/>
      <c r="CRJ1008" s="3"/>
      <c r="CRK1008" s="3"/>
      <c r="CRL1008" s="3"/>
      <c r="CRM1008" s="3"/>
      <c r="CRN1008" s="3"/>
      <c r="CRO1008" s="3"/>
      <c r="CRP1008" s="3"/>
      <c r="CRQ1008" s="3"/>
      <c r="CRR1008" s="3"/>
      <c r="CRS1008" s="3"/>
      <c r="CRT1008" s="3"/>
      <c r="CRU1008" s="3"/>
      <c r="CRV1008" s="3"/>
      <c r="CRW1008" s="3"/>
      <c r="CRX1008" s="3"/>
      <c r="CRY1008" s="3"/>
      <c r="CRZ1008" s="3"/>
      <c r="CSA1008" s="3"/>
      <c r="CSB1008" s="3"/>
      <c r="CSC1008" s="3"/>
      <c r="CSD1008" s="3"/>
      <c r="CSE1008" s="3"/>
      <c r="CSF1008" s="3"/>
      <c r="CSG1008" s="3"/>
      <c r="CSH1008" s="3"/>
      <c r="CSI1008" s="3"/>
      <c r="CSJ1008" s="3"/>
      <c r="CSK1008" s="3"/>
      <c r="CSL1008" s="3"/>
      <c r="CSM1008" s="3"/>
      <c r="CSN1008" s="3"/>
      <c r="CSO1008" s="3"/>
      <c r="CSP1008" s="3"/>
      <c r="CSQ1008" s="3"/>
      <c r="CSR1008" s="3"/>
      <c r="CSS1008" s="3"/>
      <c r="CST1008" s="3"/>
      <c r="CSU1008" s="3"/>
      <c r="CSV1008" s="3"/>
      <c r="CSW1008" s="3"/>
      <c r="CSX1008" s="3"/>
      <c r="CSY1008" s="3"/>
      <c r="CSZ1008" s="3"/>
      <c r="CTA1008" s="3"/>
      <c r="CTB1008" s="3"/>
      <c r="CTC1008" s="3"/>
      <c r="CTD1008" s="3"/>
      <c r="CTE1008" s="3"/>
      <c r="CTF1008" s="3"/>
      <c r="CTG1008" s="3"/>
      <c r="CTH1008" s="3"/>
      <c r="CTI1008" s="3"/>
      <c r="CTJ1008" s="3"/>
      <c r="CTK1008" s="3"/>
      <c r="CTL1008" s="3"/>
      <c r="CTM1008" s="3"/>
      <c r="CTN1008" s="3"/>
      <c r="CTO1008" s="3"/>
      <c r="CTP1008" s="3"/>
      <c r="CTQ1008" s="3"/>
      <c r="CTR1008" s="3"/>
      <c r="CTS1008" s="3"/>
      <c r="CTT1008" s="3"/>
      <c r="CTU1008" s="3"/>
      <c r="CTV1008" s="3"/>
      <c r="CTW1008" s="3"/>
      <c r="CTX1008" s="3"/>
      <c r="CTY1008" s="3"/>
      <c r="CTZ1008" s="3"/>
      <c r="CUA1008" s="3"/>
      <c r="CUB1008" s="3"/>
      <c r="CUC1008" s="3"/>
      <c r="CUD1008" s="3"/>
      <c r="CUE1008" s="3"/>
      <c r="CUF1008" s="3"/>
      <c r="CUG1008" s="3"/>
      <c r="CUH1008" s="3"/>
      <c r="CUI1008" s="3"/>
      <c r="CUJ1008" s="3"/>
      <c r="CUK1008" s="3"/>
      <c r="CUL1008" s="3"/>
      <c r="CUM1008" s="3"/>
      <c r="CUN1008" s="3"/>
      <c r="CUO1008" s="3"/>
      <c r="CUP1008" s="3"/>
      <c r="CUQ1008" s="3"/>
      <c r="CUR1008" s="3"/>
      <c r="CUS1008" s="3"/>
      <c r="CUT1008" s="3"/>
      <c r="CUU1008" s="3"/>
      <c r="CUV1008" s="3"/>
      <c r="CUW1008" s="3"/>
      <c r="CUX1008" s="3"/>
      <c r="CUY1008" s="3"/>
      <c r="CUZ1008" s="3"/>
      <c r="CVA1008" s="3"/>
      <c r="CVB1008" s="3"/>
      <c r="CVC1008" s="3"/>
      <c r="CVD1008" s="3"/>
      <c r="CVE1008" s="3"/>
      <c r="CVF1008" s="3"/>
      <c r="CVG1008" s="3"/>
      <c r="CVH1008" s="3"/>
      <c r="CVI1008" s="3"/>
      <c r="CVJ1008" s="3"/>
      <c r="CVK1008" s="3"/>
      <c r="CVL1008" s="3"/>
      <c r="CVM1008" s="3"/>
      <c r="CVN1008" s="3"/>
      <c r="CVO1008" s="3"/>
      <c r="CVP1008" s="3"/>
      <c r="CVQ1008" s="3"/>
      <c r="CVR1008" s="3"/>
      <c r="CVS1008" s="3"/>
      <c r="CVT1008" s="3"/>
      <c r="CVU1008" s="3"/>
      <c r="CVV1008" s="3"/>
      <c r="CVW1008" s="3"/>
      <c r="CVX1008" s="3"/>
      <c r="CVY1008" s="3"/>
      <c r="CVZ1008" s="3"/>
      <c r="CWA1008" s="3"/>
      <c r="CWB1008" s="3"/>
      <c r="CWC1008" s="3"/>
      <c r="CWD1008" s="3"/>
      <c r="CWE1008" s="3"/>
      <c r="CWF1008" s="3"/>
      <c r="CWG1008" s="3"/>
      <c r="CWH1008" s="3"/>
      <c r="CWI1008" s="3"/>
      <c r="CWJ1008" s="3"/>
      <c r="CWK1008" s="3"/>
      <c r="CWL1008" s="3"/>
      <c r="CWM1008" s="3"/>
      <c r="CWN1008" s="3"/>
      <c r="CWO1008" s="3"/>
      <c r="CWP1008" s="3"/>
      <c r="CWQ1008" s="3"/>
      <c r="CWR1008" s="3"/>
      <c r="CWS1008" s="3"/>
      <c r="CWT1008" s="3"/>
      <c r="CWU1008" s="3"/>
      <c r="CWV1008" s="3"/>
      <c r="CWW1008" s="3"/>
      <c r="CWX1008" s="3"/>
      <c r="CWY1008" s="3"/>
      <c r="CWZ1008" s="3"/>
      <c r="CXA1008" s="3"/>
      <c r="CXB1008" s="3"/>
      <c r="CXC1008" s="3"/>
      <c r="CXD1008" s="3"/>
      <c r="CXE1008" s="3"/>
      <c r="CXF1008" s="3"/>
      <c r="CXG1008" s="3"/>
      <c r="CXH1008" s="3"/>
      <c r="CXI1008" s="3"/>
      <c r="CXJ1008" s="3"/>
      <c r="CXK1008" s="3"/>
      <c r="CXL1008" s="3"/>
      <c r="CXM1008" s="3"/>
      <c r="CXN1008" s="3"/>
      <c r="CXO1008" s="3"/>
      <c r="CXP1008" s="3"/>
      <c r="CXQ1008" s="3"/>
      <c r="CXR1008" s="3"/>
      <c r="CXS1008" s="3"/>
      <c r="CXT1008" s="3"/>
      <c r="CXU1008" s="3"/>
      <c r="CXV1008" s="3"/>
      <c r="CXW1008" s="3"/>
      <c r="CXX1008" s="3"/>
      <c r="CXY1008" s="3"/>
      <c r="CXZ1008" s="3"/>
      <c r="CYA1008" s="3"/>
      <c r="CYB1008" s="3"/>
      <c r="CYC1008" s="3"/>
      <c r="CYD1008" s="3"/>
      <c r="CYE1008" s="3"/>
      <c r="CYF1008" s="3"/>
      <c r="CYG1008" s="3"/>
      <c r="CYH1008" s="3"/>
      <c r="CYI1008" s="3"/>
      <c r="CYJ1008" s="3"/>
      <c r="CYK1008" s="3"/>
      <c r="CYL1008" s="3"/>
      <c r="CYM1008" s="3"/>
      <c r="CYN1008" s="3"/>
      <c r="CYO1008" s="3"/>
      <c r="CYP1008" s="3"/>
      <c r="CYQ1008" s="3"/>
      <c r="CYR1008" s="3"/>
      <c r="CYS1008" s="3"/>
      <c r="CYT1008" s="3"/>
      <c r="CYU1008" s="3"/>
      <c r="CYV1008" s="3"/>
      <c r="CYW1008" s="3"/>
      <c r="CYX1008" s="3"/>
      <c r="CYY1008" s="3"/>
      <c r="CYZ1008" s="3"/>
      <c r="CZA1008" s="3"/>
      <c r="CZB1008" s="3"/>
      <c r="CZC1008" s="3"/>
      <c r="CZD1008" s="3"/>
      <c r="CZE1008" s="3"/>
      <c r="CZF1008" s="3"/>
      <c r="CZG1008" s="3"/>
      <c r="CZH1008" s="3"/>
      <c r="CZI1008" s="3"/>
      <c r="CZJ1008" s="3"/>
      <c r="CZK1008" s="3"/>
      <c r="CZL1008" s="3"/>
      <c r="CZM1008" s="3"/>
      <c r="CZN1008" s="3"/>
      <c r="CZO1008" s="3"/>
      <c r="CZP1008" s="3"/>
      <c r="CZQ1008" s="3"/>
      <c r="CZR1008" s="3"/>
      <c r="CZS1008" s="3"/>
      <c r="CZT1008" s="3"/>
      <c r="CZU1008" s="3"/>
      <c r="CZV1008" s="3"/>
      <c r="CZW1008" s="3"/>
      <c r="CZX1008" s="3"/>
      <c r="CZY1008" s="3"/>
      <c r="CZZ1008" s="3"/>
      <c r="DAA1008" s="3"/>
      <c r="DAB1008" s="3"/>
      <c r="DAC1008" s="3"/>
      <c r="DAD1008" s="3"/>
      <c r="DAE1008" s="3"/>
      <c r="DAF1008" s="3"/>
      <c r="DAG1008" s="3"/>
      <c r="DAH1008" s="3"/>
      <c r="DAI1008" s="3"/>
      <c r="DAJ1008" s="3"/>
      <c r="DAK1008" s="3"/>
      <c r="DAL1008" s="3"/>
      <c r="DAM1008" s="3"/>
      <c r="DAN1008" s="3"/>
      <c r="DAO1008" s="3"/>
      <c r="DAP1008" s="3"/>
      <c r="DAQ1008" s="3"/>
      <c r="DAR1008" s="3"/>
      <c r="DAS1008" s="3"/>
      <c r="DAT1008" s="3"/>
      <c r="DAU1008" s="3"/>
      <c r="DAV1008" s="3"/>
      <c r="DAW1008" s="3"/>
      <c r="DAX1008" s="3"/>
      <c r="DAY1008" s="3"/>
      <c r="DAZ1008" s="3"/>
      <c r="DBA1008" s="3"/>
      <c r="DBB1008" s="3"/>
      <c r="DBC1008" s="3"/>
      <c r="DBD1008" s="3"/>
      <c r="DBE1008" s="3"/>
      <c r="DBF1008" s="3"/>
      <c r="DBG1008" s="3"/>
      <c r="DBH1008" s="3"/>
      <c r="DBI1008" s="3"/>
      <c r="DBJ1008" s="3"/>
      <c r="DBK1008" s="3"/>
      <c r="DBL1008" s="3"/>
      <c r="DBM1008" s="3"/>
      <c r="DBN1008" s="3"/>
      <c r="DBO1008" s="3"/>
      <c r="DBP1008" s="3"/>
      <c r="DBQ1008" s="3"/>
      <c r="DBR1008" s="3"/>
      <c r="DBS1008" s="3"/>
      <c r="DBT1008" s="3"/>
      <c r="DBU1008" s="3"/>
      <c r="DBV1008" s="3"/>
      <c r="DBW1008" s="3"/>
      <c r="DBX1008" s="3"/>
      <c r="DBY1008" s="3"/>
      <c r="DBZ1008" s="3"/>
      <c r="DCA1008" s="3"/>
      <c r="DCB1008" s="3"/>
      <c r="DCC1008" s="3"/>
      <c r="DCD1008" s="3"/>
      <c r="DCE1008" s="3"/>
      <c r="DCF1008" s="3"/>
      <c r="DCG1008" s="3"/>
      <c r="DCH1008" s="3"/>
      <c r="DCI1008" s="3"/>
      <c r="DCJ1008" s="3"/>
      <c r="DCK1008" s="3"/>
      <c r="DCL1008" s="3"/>
      <c r="DCM1008" s="3"/>
      <c r="DCN1008" s="3"/>
      <c r="DCO1008" s="3"/>
      <c r="DCP1008" s="3"/>
      <c r="DCQ1008" s="3"/>
      <c r="DCR1008" s="3"/>
      <c r="DCS1008" s="3"/>
      <c r="DCT1008" s="3"/>
      <c r="DCU1008" s="3"/>
      <c r="DCV1008" s="3"/>
      <c r="DCW1008" s="3"/>
      <c r="DCX1008" s="3"/>
      <c r="DCY1008" s="3"/>
      <c r="DCZ1008" s="3"/>
      <c r="DDA1008" s="3"/>
      <c r="DDB1008" s="3"/>
      <c r="DDC1008" s="3"/>
      <c r="DDD1008" s="3"/>
      <c r="DDE1008" s="3"/>
      <c r="DDF1008" s="3"/>
      <c r="DDG1008" s="3"/>
      <c r="DDH1008" s="3"/>
      <c r="DDI1008" s="3"/>
      <c r="DDJ1008" s="3"/>
      <c r="DDK1008" s="3"/>
      <c r="DDL1008" s="3"/>
      <c r="DDM1008" s="3"/>
      <c r="DDN1008" s="3"/>
      <c r="DDO1008" s="3"/>
      <c r="DDP1008" s="3"/>
      <c r="DDQ1008" s="3"/>
      <c r="DDR1008" s="3"/>
      <c r="DDS1008" s="3"/>
      <c r="DDT1008" s="3"/>
      <c r="DDU1008" s="3"/>
      <c r="DDV1008" s="3"/>
      <c r="DDW1008" s="3"/>
      <c r="DDX1008" s="3"/>
      <c r="DDY1008" s="3"/>
      <c r="DDZ1008" s="3"/>
      <c r="DEA1008" s="3"/>
      <c r="DEB1008" s="3"/>
      <c r="DEC1008" s="3"/>
      <c r="DED1008" s="3"/>
      <c r="DEE1008" s="3"/>
      <c r="DEF1008" s="3"/>
      <c r="DEG1008" s="3"/>
      <c r="DEH1008" s="3"/>
      <c r="DEI1008" s="3"/>
      <c r="DEJ1008" s="3"/>
      <c r="DEK1008" s="3"/>
      <c r="DEL1008" s="3"/>
      <c r="DEM1008" s="3"/>
      <c r="DEN1008" s="3"/>
      <c r="DEO1008" s="3"/>
      <c r="DEP1008" s="3"/>
      <c r="DEQ1008" s="3"/>
      <c r="DER1008" s="3"/>
      <c r="DES1008" s="3"/>
      <c r="DET1008" s="3"/>
      <c r="DEU1008" s="3"/>
      <c r="DEV1008" s="3"/>
      <c r="DEW1008" s="3"/>
      <c r="DEX1008" s="3"/>
      <c r="DEY1008" s="3"/>
      <c r="DEZ1008" s="3"/>
      <c r="DFA1008" s="3"/>
      <c r="DFB1008" s="3"/>
      <c r="DFC1008" s="3"/>
      <c r="DFD1008" s="3"/>
      <c r="DFE1008" s="3"/>
      <c r="DFF1008" s="3"/>
      <c r="DFG1008" s="3"/>
      <c r="DFH1008" s="3"/>
      <c r="DFI1008" s="3"/>
      <c r="DFJ1008" s="3"/>
      <c r="DFK1008" s="3"/>
      <c r="DFL1008" s="3"/>
      <c r="DFM1008" s="3"/>
      <c r="DFN1008" s="3"/>
      <c r="DFO1008" s="3"/>
      <c r="DFP1008" s="3"/>
      <c r="DFQ1008" s="3"/>
      <c r="DFR1008" s="3"/>
      <c r="DFS1008" s="3"/>
      <c r="DFT1008" s="3"/>
      <c r="DFU1008" s="3"/>
      <c r="DFV1008" s="3"/>
      <c r="DFW1008" s="3"/>
      <c r="DFX1008" s="3"/>
      <c r="DFY1008" s="3"/>
      <c r="DFZ1008" s="3"/>
      <c r="DGA1008" s="3"/>
      <c r="DGB1008" s="3"/>
      <c r="DGC1008" s="3"/>
      <c r="DGD1008" s="3"/>
      <c r="DGE1008" s="3"/>
      <c r="DGF1008" s="3"/>
      <c r="DGG1008" s="3"/>
      <c r="DGH1008" s="3"/>
      <c r="DGI1008" s="3"/>
      <c r="DGJ1008" s="3"/>
      <c r="DGK1008" s="3"/>
      <c r="DGL1008" s="3"/>
      <c r="DGM1008" s="3"/>
      <c r="DGN1008" s="3"/>
      <c r="DGO1008" s="3"/>
      <c r="DGP1008" s="3"/>
      <c r="DGQ1008" s="3"/>
      <c r="DGR1008" s="3"/>
      <c r="DGS1008" s="3"/>
      <c r="DGT1008" s="3"/>
      <c r="DGU1008" s="3"/>
      <c r="DGV1008" s="3"/>
      <c r="DGW1008" s="3"/>
      <c r="DGX1008" s="3"/>
      <c r="DGY1008" s="3"/>
      <c r="DGZ1008" s="3"/>
      <c r="DHA1008" s="3"/>
      <c r="DHB1008" s="3"/>
      <c r="DHC1008" s="3"/>
      <c r="DHD1008" s="3"/>
      <c r="DHE1008" s="3"/>
      <c r="DHF1008" s="3"/>
      <c r="DHG1008" s="3"/>
      <c r="DHH1008" s="3"/>
      <c r="DHI1008" s="3"/>
      <c r="DHJ1008" s="3"/>
      <c r="DHK1008" s="3"/>
      <c r="DHL1008" s="3"/>
      <c r="DHM1008" s="3"/>
      <c r="DHN1008" s="3"/>
      <c r="DHO1008" s="3"/>
      <c r="DHP1008" s="3"/>
      <c r="DHQ1008" s="3"/>
      <c r="DHR1008" s="3"/>
      <c r="DHS1008" s="3"/>
      <c r="DHT1008" s="3"/>
      <c r="DHU1008" s="3"/>
      <c r="DHV1008" s="3"/>
      <c r="DHW1008" s="3"/>
      <c r="DHX1008" s="3"/>
      <c r="DHY1008" s="3"/>
      <c r="DHZ1008" s="3"/>
      <c r="DIA1008" s="3"/>
      <c r="DIB1008" s="3"/>
      <c r="DIC1008" s="3"/>
      <c r="DID1008" s="3"/>
      <c r="DIE1008" s="3"/>
      <c r="DIF1008" s="3"/>
      <c r="DIG1008" s="3"/>
      <c r="DIH1008" s="3"/>
      <c r="DII1008" s="3"/>
      <c r="DIJ1008" s="3"/>
      <c r="DIK1008" s="3"/>
      <c r="DIL1008" s="3"/>
      <c r="DIM1008" s="3"/>
      <c r="DIN1008" s="3"/>
      <c r="DIO1008" s="3"/>
      <c r="DIP1008" s="3"/>
      <c r="DIQ1008" s="3"/>
      <c r="DIR1008" s="3"/>
      <c r="DIS1008" s="3"/>
      <c r="DIT1008" s="3"/>
      <c r="DIU1008" s="3"/>
      <c r="DIV1008" s="3"/>
      <c r="DIW1008" s="3"/>
      <c r="DIX1008" s="3"/>
      <c r="DIY1008" s="3"/>
      <c r="DIZ1008" s="3"/>
      <c r="DJA1008" s="3"/>
      <c r="DJB1008" s="3"/>
      <c r="DJC1008" s="3"/>
      <c r="DJD1008" s="3"/>
      <c r="DJE1008" s="3"/>
      <c r="DJF1008" s="3"/>
      <c r="DJG1008" s="3"/>
      <c r="DJH1008" s="3"/>
      <c r="DJI1008" s="3"/>
      <c r="DJJ1008" s="3"/>
      <c r="DJK1008" s="3"/>
      <c r="DJL1008" s="3"/>
      <c r="DJM1008" s="3"/>
      <c r="DJN1008" s="3"/>
      <c r="DJO1008" s="3"/>
      <c r="DJP1008" s="3"/>
      <c r="DJQ1008" s="3"/>
      <c r="DJR1008" s="3"/>
      <c r="DJS1008" s="3"/>
      <c r="DJT1008" s="3"/>
      <c r="DJU1008" s="3"/>
      <c r="DJV1008" s="3"/>
      <c r="DJW1008" s="3"/>
      <c r="DJX1008" s="3"/>
      <c r="DJY1008" s="3"/>
      <c r="DJZ1008" s="3"/>
      <c r="DKA1008" s="3"/>
      <c r="DKB1008" s="3"/>
      <c r="DKC1008" s="3"/>
      <c r="DKD1008" s="3"/>
      <c r="DKE1008" s="3"/>
      <c r="DKF1008" s="3"/>
      <c r="DKG1008" s="3"/>
      <c r="DKH1008" s="3"/>
      <c r="DKI1008" s="3"/>
      <c r="DKJ1008" s="3"/>
      <c r="DKK1008" s="3"/>
      <c r="DKL1008" s="3"/>
      <c r="DKM1008" s="3"/>
      <c r="DKN1008" s="3"/>
      <c r="DKO1008" s="3"/>
      <c r="DKP1008" s="3"/>
      <c r="DKQ1008" s="3"/>
      <c r="DKR1008" s="3"/>
      <c r="DKS1008" s="3"/>
      <c r="DKT1008" s="3"/>
      <c r="DKU1008" s="3"/>
      <c r="DKV1008" s="3"/>
      <c r="DKW1008" s="3"/>
      <c r="DKX1008" s="3"/>
      <c r="DKY1008" s="3"/>
      <c r="DKZ1008" s="3"/>
      <c r="DLA1008" s="3"/>
      <c r="DLB1008" s="3"/>
      <c r="DLC1008" s="3"/>
      <c r="DLD1008" s="3"/>
      <c r="DLE1008" s="3"/>
      <c r="DLF1008" s="3"/>
      <c r="DLG1008" s="3"/>
      <c r="DLH1008" s="3"/>
      <c r="DLI1008" s="3"/>
      <c r="DLJ1008" s="3"/>
      <c r="DLK1008" s="3"/>
      <c r="DLL1008" s="3"/>
      <c r="DLM1008" s="3"/>
      <c r="DLN1008" s="3"/>
      <c r="DLO1008" s="3"/>
      <c r="DLP1008" s="3"/>
      <c r="DLQ1008" s="3"/>
      <c r="DLR1008" s="3"/>
      <c r="DLS1008" s="3"/>
      <c r="DLT1008" s="3"/>
      <c r="DLU1008" s="3"/>
      <c r="DLV1008" s="3"/>
      <c r="DLW1008" s="3"/>
      <c r="DLX1008" s="3"/>
      <c r="DLY1008" s="3"/>
      <c r="DLZ1008" s="3"/>
      <c r="DMA1008" s="3"/>
      <c r="DMB1008" s="3"/>
      <c r="DMC1008" s="3"/>
      <c r="DMD1008" s="3"/>
      <c r="DME1008" s="3"/>
      <c r="DMF1008" s="3"/>
      <c r="DMG1008" s="3"/>
      <c r="DMH1008" s="3"/>
      <c r="DMI1008" s="3"/>
      <c r="DMJ1008" s="3"/>
      <c r="DMK1008" s="3"/>
      <c r="DML1008" s="3"/>
      <c r="DMM1008" s="3"/>
      <c r="DMN1008" s="3"/>
      <c r="DMO1008" s="3"/>
      <c r="DMP1008" s="3"/>
      <c r="DMQ1008" s="3"/>
      <c r="DMR1008" s="3"/>
      <c r="DMS1008" s="3"/>
      <c r="DMT1008" s="3"/>
      <c r="DMU1008" s="3"/>
      <c r="DMV1008" s="3"/>
      <c r="DMW1008" s="3"/>
      <c r="DMX1008" s="3"/>
      <c r="DMY1008" s="3"/>
      <c r="DMZ1008" s="3"/>
      <c r="DNA1008" s="3"/>
      <c r="DNB1008" s="3"/>
      <c r="DNC1008" s="3"/>
      <c r="DND1008" s="3"/>
      <c r="DNE1008" s="3"/>
      <c r="DNF1008" s="3"/>
      <c r="DNG1008" s="3"/>
      <c r="DNH1008" s="3"/>
      <c r="DNI1008" s="3"/>
      <c r="DNJ1008" s="3"/>
      <c r="DNK1008" s="3"/>
      <c r="DNL1008" s="3"/>
      <c r="DNM1008" s="3"/>
      <c r="DNN1008" s="3"/>
      <c r="DNO1008" s="3"/>
      <c r="DNP1008" s="3"/>
      <c r="DNQ1008" s="3"/>
      <c r="DNR1008" s="3"/>
      <c r="DNS1008" s="3"/>
      <c r="DNT1008" s="3"/>
      <c r="DNU1008" s="3"/>
      <c r="DNV1008" s="3"/>
      <c r="DNW1008" s="3"/>
      <c r="DNX1008" s="3"/>
      <c r="DNY1008" s="3"/>
      <c r="DNZ1008" s="3"/>
      <c r="DOA1008" s="3"/>
      <c r="DOB1008" s="3"/>
      <c r="DOC1008" s="3"/>
      <c r="DOD1008" s="3"/>
      <c r="DOE1008" s="3"/>
      <c r="DOF1008" s="3"/>
      <c r="DOG1008" s="3"/>
      <c r="DOH1008" s="3"/>
      <c r="DOI1008" s="3"/>
      <c r="DOJ1008" s="3"/>
      <c r="DOK1008" s="3"/>
      <c r="DOL1008" s="3"/>
      <c r="DOM1008" s="3"/>
      <c r="DON1008" s="3"/>
      <c r="DOO1008" s="3"/>
      <c r="DOP1008" s="3"/>
      <c r="DOQ1008" s="3"/>
      <c r="DOR1008" s="3"/>
      <c r="DOS1008" s="3"/>
      <c r="DOT1008" s="3"/>
      <c r="DOU1008" s="3"/>
      <c r="DOV1008" s="3"/>
      <c r="DOW1008" s="3"/>
      <c r="DOX1008" s="3"/>
      <c r="DOY1008" s="3"/>
      <c r="DOZ1008" s="3"/>
      <c r="DPA1008" s="3"/>
      <c r="DPB1008" s="3"/>
      <c r="DPC1008" s="3"/>
      <c r="DPD1008" s="3"/>
      <c r="DPE1008" s="3"/>
      <c r="DPF1008" s="3"/>
      <c r="DPG1008" s="3"/>
      <c r="DPH1008" s="3"/>
      <c r="DPI1008" s="3"/>
      <c r="DPJ1008" s="3"/>
      <c r="DPK1008" s="3"/>
      <c r="DPL1008" s="3"/>
      <c r="DPM1008" s="3"/>
      <c r="DPN1008" s="3"/>
      <c r="DPO1008" s="3"/>
      <c r="DPP1008" s="3"/>
      <c r="DPQ1008" s="3"/>
      <c r="DPR1008" s="3"/>
      <c r="DPS1008" s="3"/>
      <c r="DPT1008" s="3"/>
      <c r="DPU1008" s="3"/>
      <c r="DPV1008" s="3"/>
      <c r="DPW1008" s="3"/>
      <c r="DPX1008" s="3"/>
      <c r="DPY1008" s="3"/>
      <c r="DPZ1008" s="3"/>
      <c r="DQA1008" s="3"/>
      <c r="DQB1008" s="3"/>
      <c r="DQC1008" s="3"/>
      <c r="DQD1008" s="3"/>
      <c r="DQE1008" s="3"/>
      <c r="DQF1008" s="3"/>
      <c r="DQG1008" s="3"/>
      <c r="DQH1008" s="3"/>
      <c r="DQI1008" s="3"/>
      <c r="DQJ1008" s="3"/>
      <c r="DQK1008" s="3"/>
      <c r="DQL1008" s="3"/>
      <c r="DQM1008" s="3"/>
      <c r="DQN1008" s="3"/>
      <c r="DQO1008" s="3"/>
      <c r="DQP1008" s="3"/>
      <c r="DQQ1008" s="3"/>
      <c r="DQR1008" s="3"/>
      <c r="DQS1008" s="3"/>
      <c r="DQT1008" s="3"/>
      <c r="DQU1008" s="3"/>
      <c r="DQV1008" s="3"/>
      <c r="DQW1008" s="3"/>
      <c r="DQX1008" s="3"/>
      <c r="DQY1008" s="3"/>
      <c r="DQZ1008" s="3"/>
      <c r="DRA1008" s="3"/>
      <c r="DRB1008" s="3"/>
      <c r="DRC1008" s="3"/>
      <c r="DRD1008" s="3"/>
      <c r="DRE1008" s="3"/>
      <c r="DRF1008" s="3"/>
      <c r="DRG1008" s="3"/>
      <c r="DRH1008" s="3"/>
      <c r="DRI1008" s="3"/>
      <c r="DRJ1008" s="3"/>
      <c r="DRK1008" s="3"/>
      <c r="DRL1008" s="3"/>
      <c r="DRM1008" s="3"/>
      <c r="DRN1008" s="3"/>
      <c r="DRO1008" s="3"/>
      <c r="DRP1008" s="3"/>
      <c r="DRQ1008" s="3"/>
      <c r="DRR1008" s="3"/>
      <c r="DRS1008" s="3"/>
      <c r="DRT1008" s="3"/>
      <c r="DRU1008" s="3"/>
      <c r="DRV1008" s="3"/>
      <c r="DRW1008" s="3"/>
      <c r="DRX1008" s="3"/>
      <c r="DRY1008" s="3"/>
      <c r="DRZ1008" s="3"/>
      <c r="DSA1008" s="3"/>
      <c r="DSB1008" s="3"/>
      <c r="DSC1008" s="3"/>
      <c r="DSD1008" s="3"/>
      <c r="DSE1008" s="3"/>
      <c r="DSF1008" s="3"/>
      <c r="DSG1008" s="3"/>
      <c r="DSH1008" s="3"/>
      <c r="DSI1008" s="3"/>
      <c r="DSJ1008" s="3"/>
      <c r="DSK1008" s="3"/>
      <c r="DSL1008" s="3"/>
      <c r="DSM1008" s="3"/>
      <c r="DSN1008" s="3"/>
      <c r="DSO1008" s="3"/>
      <c r="DSP1008" s="3"/>
      <c r="DSQ1008" s="3"/>
      <c r="DSR1008" s="3"/>
      <c r="DSS1008" s="3"/>
      <c r="DST1008" s="3"/>
      <c r="DSU1008" s="3"/>
      <c r="DSV1008" s="3"/>
      <c r="DSW1008" s="3"/>
      <c r="DSX1008" s="3"/>
      <c r="DSY1008" s="3"/>
      <c r="DSZ1008" s="3"/>
      <c r="DTA1008" s="3"/>
      <c r="DTB1008" s="3"/>
      <c r="DTC1008" s="3"/>
      <c r="DTD1008" s="3"/>
      <c r="DTE1008" s="3"/>
      <c r="DTF1008" s="3"/>
      <c r="DTG1008" s="3"/>
      <c r="DTH1008" s="3"/>
      <c r="DTI1008" s="3"/>
      <c r="DTJ1008" s="3"/>
      <c r="DTK1008" s="3"/>
      <c r="DTL1008" s="3"/>
      <c r="DTM1008" s="3"/>
      <c r="DTN1008" s="3"/>
      <c r="DTO1008" s="3"/>
      <c r="DTP1008" s="3"/>
      <c r="DTQ1008" s="3"/>
      <c r="DTR1008" s="3"/>
      <c r="DTS1008" s="3"/>
      <c r="DTT1008" s="3"/>
      <c r="DTU1008" s="3"/>
      <c r="DTV1008" s="3"/>
      <c r="DTW1008" s="3"/>
      <c r="DTX1008" s="3"/>
      <c r="DTY1008" s="3"/>
      <c r="DTZ1008" s="3"/>
      <c r="DUA1008" s="3"/>
      <c r="DUB1008" s="3"/>
      <c r="DUC1008" s="3"/>
      <c r="DUD1008" s="3"/>
      <c r="DUE1008" s="3"/>
      <c r="DUF1008" s="3"/>
      <c r="DUG1008" s="3"/>
      <c r="DUH1008" s="3"/>
      <c r="DUI1008" s="3"/>
      <c r="DUJ1008" s="3"/>
      <c r="DUK1008" s="3"/>
      <c r="DUL1008" s="3"/>
      <c r="DUM1008" s="3"/>
      <c r="DUN1008" s="3"/>
      <c r="DUO1008" s="3"/>
      <c r="DUP1008" s="3"/>
      <c r="DUQ1008" s="3"/>
      <c r="DUR1008" s="3"/>
      <c r="DUS1008" s="3"/>
      <c r="DUT1008" s="3"/>
      <c r="DUU1008" s="3"/>
      <c r="DUV1008" s="3"/>
      <c r="DUW1008" s="3"/>
      <c r="DUX1008" s="3"/>
      <c r="DUY1008" s="3"/>
      <c r="DUZ1008" s="3"/>
      <c r="DVA1008" s="3"/>
      <c r="DVB1008" s="3"/>
      <c r="DVC1008" s="3"/>
      <c r="DVD1008" s="3"/>
      <c r="DVE1008" s="3"/>
      <c r="DVF1008" s="3"/>
      <c r="DVG1008" s="3"/>
      <c r="DVH1008" s="3"/>
      <c r="DVI1008" s="3"/>
      <c r="DVJ1008" s="3"/>
      <c r="DVK1008" s="3"/>
      <c r="DVL1008" s="3"/>
      <c r="DVM1008" s="3"/>
      <c r="DVN1008" s="3"/>
      <c r="DVO1008" s="3"/>
      <c r="DVP1008" s="3"/>
      <c r="DVQ1008" s="3"/>
      <c r="DVR1008" s="3"/>
      <c r="DVS1008" s="3"/>
      <c r="DVT1008" s="3"/>
      <c r="DVU1008" s="3"/>
      <c r="DVV1008" s="3"/>
      <c r="DVW1008" s="3"/>
      <c r="DVX1008" s="3"/>
      <c r="DVY1008" s="3"/>
      <c r="DVZ1008" s="3"/>
      <c r="DWA1008" s="3"/>
      <c r="DWB1008" s="3"/>
      <c r="DWC1008" s="3"/>
      <c r="DWD1008" s="3"/>
      <c r="DWE1008" s="3"/>
      <c r="DWF1008" s="3"/>
      <c r="DWG1008" s="3"/>
      <c r="DWH1008" s="3"/>
      <c r="DWI1008" s="3"/>
      <c r="DWJ1008" s="3"/>
      <c r="DWK1008" s="3"/>
      <c r="DWL1008" s="3"/>
      <c r="DWM1008" s="3"/>
      <c r="DWN1008" s="3"/>
      <c r="DWO1008" s="3"/>
      <c r="DWP1008" s="3"/>
      <c r="DWQ1008" s="3"/>
      <c r="DWR1008" s="3"/>
      <c r="DWS1008" s="3"/>
      <c r="DWT1008" s="3"/>
      <c r="DWU1008" s="3"/>
      <c r="DWV1008" s="3"/>
      <c r="DWW1008" s="3"/>
      <c r="DWX1008" s="3"/>
      <c r="DWY1008" s="3"/>
      <c r="DWZ1008" s="3"/>
      <c r="DXA1008" s="3"/>
      <c r="DXB1008" s="3"/>
      <c r="DXC1008" s="3"/>
      <c r="DXD1008" s="3"/>
      <c r="DXE1008" s="3"/>
      <c r="DXF1008" s="3"/>
      <c r="DXG1008" s="3"/>
      <c r="DXH1008" s="3"/>
      <c r="DXI1008" s="3"/>
      <c r="DXJ1008" s="3"/>
      <c r="DXK1008" s="3"/>
      <c r="DXL1008" s="3"/>
      <c r="DXM1008" s="3"/>
      <c r="DXN1008" s="3"/>
      <c r="DXO1008" s="3"/>
      <c r="DXP1008" s="3"/>
      <c r="DXQ1008" s="3"/>
      <c r="DXR1008" s="3"/>
      <c r="DXS1008" s="3"/>
      <c r="DXT1008" s="3"/>
      <c r="DXU1008" s="3"/>
      <c r="DXV1008" s="3"/>
      <c r="DXW1008" s="3"/>
      <c r="DXX1008" s="3"/>
      <c r="DXY1008" s="3"/>
      <c r="DXZ1008" s="3"/>
      <c r="DYA1008" s="3"/>
      <c r="DYB1008" s="3"/>
      <c r="DYC1008" s="3"/>
      <c r="DYD1008" s="3"/>
      <c r="DYE1008" s="3"/>
      <c r="DYF1008" s="3"/>
      <c r="DYG1008" s="3"/>
      <c r="DYH1008" s="3"/>
      <c r="DYI1008" s="3"/>
      <c r="DYJ1008" s="3"/>
      <c r="DYK1008" s="3"/>
      <c r="DYL1008" s="3"/>
      <c r="DYM1008" s="3"/>
      <c r="DYN1008" s="3"/>
      <c r="DYO1008" s="3"/>
      <c r="DYP1008" s="3"/>
      <c r="DYQ1008" s="3"/>
      <c r="DYR1008" s="3"/>
      <c r="DYS1008" s="3"/>
      <c r="DYT1008" s="3"/>
      <c r="DYU1008" s="3"/>
      <c r="DYV1008" s="3"/>
      <c r="DYW1008" s="3"/>
      <c r="DYX1008" s="3"/>
      <c r="DYY1008" s="3"/>
      <c r="DYZ1008" s="3"/>
      <c r="DZA1008" s="3"/>
      <c r="DZB1008" s="3"/>
      <c r="DZC1008" s="3"/>
      <c r="DZD1008" s="3"/>
      <c r="DZE1008" s="3"/>
      <c r="DZF1008" s="3"/>
      <c r="DZG1008" s="3"/>
      <c r="DZH1008" s="3"/>
      <c r="DZI1008" s="3"/>
      <c r="DZJ1008" s="3"/>
      <c r="DZK1008" s="3"/>
      <c r="DZL1008" s="3"/>
      <c r="DZM1008" s="3"/>
      <c r="DZN1008" s="3"/>
      <c r="DZO1008" s="3"/>
      <c r="DZP1008" s="3"/>
      <c r="DZQ1008" s="3"/>
      <c r="DZR1008" s="3"/>
      <c r="DZS1008" s="3"/>
      <c r="DZT1008" s="3"/>
      <c r="DZU1008" s="3"/>
      <c r="DZV1008" s="3"/>
      <c r="DZW1008" s="3"/>
      <c r="DZX1008" s="3"/>
      <c r="DZY1008" s="3"/>
      <c r="DZZ1008" s="3"/>
      <c r="EAA1008" s="3"/>
      <c r="EAB1008" s="3"/>
      <c r="EAC1008" s="3"/>
      <c r="EAD1008" s="3"/>
      <c r="EAE1008" s="3"/>
      <c r="EAF1008" s="3"/>
      <c r="EAG1008" s="3"/>
      <c r="EAH1008" s="3"/>
      <c r="EAI1008" s="3"/>
      <c r="EAJ1008" s="3"/>
      <c r="EAK1008" s="3"/>
      <c r="EAL1008" s="3"/>
      <c r="EAM1008" s="3"/>
      <c r="EAN1008" s="3"/>
      <c r="EAO1008" s="3"/>
      <c r="EAP1008" s="3"/>
      <c r="EAQ1008" s="3"/>
      <c r="EAR1008" s="3"/>
      <c r="EAS1008" s="3"/>
      <c r="EAT1008" s="3"/>
      <c r="EAU1008" s="3"/>
      <c r="EAV1008" s="3"/>
      <c r="EAW1008" s="3"/>
      <c r="EAX1008" s="3"/>
      <c r="EAY1008" s="3"/>
      <c r="EAZ1008" s="3"/>
      <c r="EBA1008" s="3"/>
      <c r="EBB1008" s="3"/>
      <c r="EBC1008" s="3"/>
      <c r="EBD1008" s="3"/>
      <c r="EBE1008" s="3"/>
      <c r="EBF1008" s="3"/>
      <c r="EBG1008" s="3"/>
      <c r="EBH1008" s="3"/>
      <c r="EBI1008" s="3"/>
      <c r="EBJ1008" s="3"/>
      <c r="EBK1008" s="3"/>
      <c r="EBL1008" s="3"/>
      <c r="EBM1008" s="3"/>
      <c r="EBN1008" s="3"/>
      <c r="EBO1008" s="3"/>
      <c r="EBP1008" s="3"/>
      <c r="EBQ1008" s="3"/>
      <c r="EBR1008" s="3"/>
      <c r="EBS1008" s="3"/>
      <c r="EBT1008" s="3"/>
      <c r="EBU1008" s="3"/>
      <c r="EBV1008" s="3"/>
      <c r="EBW1008" s="3"/>
      <c r="EBX1008" s="3"/>
      <c r="EBY1008" s="3"/>
      <c r="EBZ1008" s="3"/>
      <c r="ECA1008" s="3"/>
      <c r="ECB1008" s="3"/>
      <c r="ECC1008" s="3"/>
      <c r="ECD1008" s="3"/>
      <c r="ECE1008" s="3"/>
      <c r="ECF1008" s="3"/>
      <c r="ECG1008" s="3"/>
      <c r="ECH1008" s="3"/>
      <c r="ECI1008" s="3"/>
      <c r="ECJ1008" s="3"/>
      <c r="ECK1008" s="3"/>
      <c r="ECL1008" s="3"/>
      <c r="ECM1008" s="3"/>
      <c r="ECN1008" s="3"/>
      <c r="ECO1008" s="3"/>
      <c r="ECP1008" s="3"/>
      <c r="ECQ1008" s="3"/>
      <c r="ECR1008" s="3"/>
      <c r="ECS1008" s="3"/>
      <c r="ECT1008" s="3"/>
      <c r="ECU1008" s="3"/>
      <c r="ECV1008" s="3"/>
      <c r="ECW1008" s="3"/>
      <c r="ECX1008" s="3"/>
      <c r="ECY1008" s="3"/>
      <c r="ECZ1008" s="3"/>
      <c r="EDA1008" s="3"/>
      <c r="EDB1008" s="3"/>
      <c r="EDC1008" s="3"/>
      <c r="EDD1008" s="3"/>
      <c r="EDE1008" s="3"/>
      <c r="EDF1008" s="3"/>
      <c r="EDG1008" s="3"/>
      <c r="EDH1008" s="3"/>
      <c r="EDI1008" s="3"/>
      <c r="EDJ1008" s="3"/>
      <c r="EDK1008" s="3"/>
      <c r="EDL1008" s="3"/>
      <c r="EDM1008" s="3"/>
      <c r="EDN1008" s="3"/>
      <c r="EDO1008" s="3"/>
      <c r="EDP1008" s="3"/>
      <c r="EDQ1008" s="3"/>
      <c r="EDR1008" s="3"/>
      <c r="EDS1008" s="3"/>
      <c r="EDT1008" s="3"/>
      <c r="EDU1008" s="3"/>
      <c r="EDV1008" s="3"/>
      <c r="EDW1008" s="3"/>
      <c r="EDX1008" s="3"/>
      <c r="EDY1008" s="3"/>
      <c r="EDZ1008" s="3"/>
      <c r="EEA1008" s="3"/>
      <c r="EEB1008" s="3"/>
      <c r="EEC1008" s="3"/>
      <c r="EED1008" s="3"/>
      <c r="EEE1008" s="3"/>
      <c r="EEF1008" s="3"/>
      <c r="EEG1008" s="3"/>
      <c r="EEH1008" s="3"/>
      <c r="EEI1008" s="3"/>
      <c r="EEJ1008" s="3"/>
      <c r="EEK1008" s="3"/>
      <c r="EEL1008" s="3"/>
      <c r="EEM1008" s="3"/>
      <c r="EEN1008" s="3"/>
      <c r="EEO1008" s="3"/>
      <c r="EEP1008" s="3"/>
      <c r="EEQ1008" s="3"/>
      <c r="EER1008" s="3"/>
      <c r="EES1008" s="3"/>
      <c r="EET1008" s="3"/>
      <c r="EEU1008" s="3"/>
      <c r="EEV1008" s="3"/>
      <c r="EEW1008" s="3"/>
      <c r="EEX1008" s="3"/>
      <c r="EEY1008" s="3"/>
      <c r="EEZ1008" s="3"/>
      <c r="EFA1008" s="3"/>
      <c r="EFB1008" s="3"/>
      <c r="EFC1008" s="3"/>
      <c r="EFD1008" s="3"/>
      <c r="EFE1008" s="3"/>
      <c r="EFF1008" s="3"/>
      <c r="EFG1008" s="3"/>
      <c r="EFH1008" s="3"/>
      <c r="EFI1008" s="3"/>
      <c r="EFJ1008" s="3"/>
      <c r="EFK1008" s="3"/>
      <c r="EFL1008" s="3"/>
      <c r="EFM1008" s="3"/>
      <c r="EFN1008" s="3"/>
      <c r="EFO1008" s="3"/>
      <c r="EFP1008" s="3"/>
      <c r="EFQ1008" s="3"/>
      <c r="EFR1008" s="3"/>
      <c r="EFS1008" s="3"/>
      <c r="EFT1008" s="3"/>
      <c r="EFU1008" s="3"/>
      <c r="EFV1008" s="3"/>
      <c r="EFW1008" s="3"/>
      <c r="EFX1008" s="3"/>
      <c r="EFY1008" s="3"/>
      <c r="EFZ1008" s="3"/>
      <c r="EGA1008" s="3"/>
      <c r="EGB1008" s="3"/>
      <c r="EGC1008" s="3"/>
      <c r="EGD1008" s="3"/>
      <c r="EGE1008" s="3"/>
      <c r="EGF1008" s="3"/>
      <c r="EGG1008" s="3"/>
      <c r="EGH1008" s="3"/>
      <c r="EGI1008" s="3"/>
      <c r="EGJ1008" s="3"/>
      <c r="EGK1008" s="3"/>
      <c r="EGL1008" s="3"/>
      <c r="EGM1008" s="3"/>
      <c r="EGN1008" s="3"/>
      <c r="EGO1008" s="3"/>
      <c r="EGP1008" s="3"/>
      <c r="EGQ1008" s="3"/>
      <c r="EGR1008" s="3"/>
      <c r="EGS1008" s="3"/>
      <c r="EGT1008" s="3"/>
      <c r="EGU1008" s="3"/>
      <c r="EGV1008" s="3"/>
      <c r="EGW1008" s="3"/>
      <c r="EGX1008" s="3"/>
      <c r="EGY1008" s="3"/>
      <c r="EGZ1008" s="3"/>
      <c r="EHA1008" s="3"/>
      <c r="EHB1008" s="3"/>
      <c r="EHC1008" s="3"/>
      <c r="EHD1008" s="3"/>
      <c r="EHE1008" s="3"/>
      <c r="EHF1008" s="3"/>
      <c r="EHG1008" s="3"/>
      <c r="EHH1008" s="3"/>
      <c r="EHI1008" s="3"/>
      <c r="EHJ1008" s="3"/>
      <c r="EHK1008" s="3"/>
      <c r="EHL1008" s="3"/>
      <c r="EHM1008" s="3"/>
      <c r="EHN1008" s="3"/>
      <c r="EHO1008" s="3"/>
      <c r="EHP1008" s="3"/>
      <c r="EHQ1008" s="3"/>
      <c r="EHR1008" s="3"/>
      <c r="EHS1008" s="3"/>
      <c r="EHT1008" s="3"/>
      <c r="EHU1008" s="3"/>
      <c r="EHV1008" s="3"/>
      <c r="EHW1008" s="3"/>
      <c r="EHX1008" s="3"/>
      <c r="EHY1008" s="3"/>
      <c r="EHZ1008" s="3"/>
      <c r="EIA1008" s="3"/>
      <c r="EIB1008" s="3"/>
      <c r="EIC1008" s="3"/>
      <c r="EID1008" s="3"/>
      <c r="EIE1008" s="3"/>
      <c r="EIF1008" s="3"/>
      <c r="EIG1008" s="3"/>
      <c r="EIH1008" s="3"/>
      <c r="EII1008" s="3"/>
      <c r="EIJ1008" s="3"/>
      <c r="EIK1008" s="3"/>
      <c r="EIL1008" s="3"/>
      <c r="EIM1008" s="3"/>
      <c r="EIN1008" s="3"/>
      <c r="EIO1008" s="3"/>
      <c r="EIP1008" s="3"/>
      <c r="EIQ1008" s="3"/>
      <c r="EIR1008" s="3"/>
      <c r="EIS1008" s="3"/>
      <c r="EIT1008" s="3"/>
      <c r="EIU1008" s="3"/>
      <c r="EIV1008" s="3"/>
      <c r="EIW1008" s="3"/>
      <c r="EIX1008" s="3"/>
      <c r="EIY1008" s="3"/>
      <c r="EIZ1008" s="3"/>
      <c r="EJA1008" s="3"/>
      <c r="EJB1008" s="3"/>
      <c r="EJC1008" s="3"/>
      <c r="EJD1008" s="3"/>
      <c r="EJE1008" s="3"/>
      <c r="EJF1008" s="3"/>
      <c r="EJG1008" s="3"/>
      <c r="EJH1008" s="3"/>
      <c r="EJI1008" s="3"/>
      <c r="EJJ1008" s="3"/>
      <c r="EJK1008" s="3"/>
      <c r="EJL1008" s="3"/>
      <c r="EJM1008" s="3"/>
      <c r="EJN1008" s="3"/>
      <c r="EJO1008" s="3"/>
      <c r="EJP1008" s="3"/>
      <c r="EJQ1008" s="3"/>
      <c r="EJR1008" s="3"/>
      <c r="EJS1008" s="3"/>
      <c r="EJT1008" s="3"/>
      <c r="EJU1008" s="3"/>
      <c r="EJV1008" s="3"/>
      <c r="EJW1008" s="3"/>
      <c r="EJX1008" s="3"/>
      <c r="EJY1008" s="3"/>
      <c r="EJZ1008" s="3"/>
      <c r="EKA1008" s="3"/>
      <c r="EKB1008" s="3"/>
      <c r="EKC1008" s="3"/>
      <c r="EKD1008" s="3"/>
      <c r="EKE1008" s="3"/>
      <c r="EKF1008" s="3"/>
      <c r="EKG1008" s="3"/>
      <c r="EKH1008" s="3"/>
      <c r="EKI1008" s="3"/>
      <c r="EKJ1008" s="3"/>
      <c r="EKK1008" s="3"/>
      <c r="EKL1008" s="3"/>
      <c r="EKM1008" s="3"/>
      <c r="EKN1008" s="3"/>
      <c r="EKO1008" s="3"/>
      <c r="EKP1008" s="3"/>
      <c r="EKQ1008" s="3"/>
      <c r="EKR1008" s="3"/>
      <c r="EKS1008" s="3"/>
      <c r="EKT1008" s="3"/>
      <c r="EKU1008" s="3"/>
      <c r="EKV1008" s="3"/>
      <c r="EKW1008" s="3"/>
      <c r="EKX1008" s="3"/>
      <c r="EKY1008" s="3"/>
      <c r="EKZ1008" s="3"/>
      <c r="ELA1008" s="3"/>
      <c r="ELB1008" s="3"/>
      <c r="ELC1008" s="3"/>
      <c r="ELD1008" s="3"/>
      <c r="ELE1008" s="3"/>
      <c r="ELF1008" s="3"/>
      <c r="ELG1008" s="3"/>
      <c r="ELH1008" s="3"/>
      <c r="ELI1008" s="3"/>
      <c r="ELJ1008" s="3"/>
      <c r="ELK1008" s="3"/>
      <c r="ELL1008" s="3"/>
      <c r="ELM1008" s="3"/>
      <c r="ELN1008" s="3"/>
      <c r="ELO1008" s="3"/>
      <c r="ELP1008" s="3"/>
      <c r="ELQ1008" s="3"/>
      <c r="ELR1008" s="3"/>
      <c r="ELS1008" s="3"/>
      <c r="ELT1008" s="3"/>
      <c r="ELU1008" s="3"/>
      <c r="ELV1008" s="3"/>
      <c r="ELW1008" s="3"/>
      <c r="ELX1008" s="3"/>
      <c r="ELY1008" s="3"/>
      <c r="ELZ1008" s="3"/>
      <c r="EMA1008" s="3"/>
      <c r="EMB1008" s="3"/>
      <c r="EMC1008" s="3"/>
      <c r="EMD1008" s="3"/>
      <c r="EME1008" s="3"/>
      <c r="EMF1008" s="3"/>
      <c r="EMG1008" s="3"/>
      <c r="EMH1008" s="3"/>
      <c r="EMI1008" s="3"/>
      <c r="EMJ1008" s="3"/>
      <c r="EMK1008" s="3"/>
      <c r="EML1008" s="3"/>
      <c r="EMM1008" s="3"/>
      <c r="EMN1008" s="3"/>
      <c r="EMO1008" s="3"/>
      <c r="EMP1008" s="3"/>
      <c r="EMQ1008" s="3"/>
      <c r="EMR1008" s="3"/>
      <c r="EMS1008" s="3"/>
      <c r="EMT1008" s="3"/>
      <c r="EMU1008" s="3"/>
      <c r="EMV1008" s="3"/>
      <c r="EMW1008" s="3"/>
      <c r="EMX1008" s="3"/>
      <c r="EMY1008" s="3"/>
      <c r="EMZ1008" s="3"/>
      <c r="ENA1008" s="3"/>
      <c r="ENB1008" s="3"/>
      <c r="ENC1008" s="3"/>
      <c r="END1008" s="3"/>
      <c r="ENE1008" s="3"/>
      <c r="ENF1008" s="3"/>
      <c r="ENG1008" s="3"/>
      <c r="ENH1008" s="3"/>
      <c r="ENI1008" s="3"/>
      <c r="ENJ1008" s="3"/>
      <c r="ENK1008" s="3"/>
      <c r="ENL1008" s="3"/>
      <c r="ENM1008" s="3"/>
      <c r="ENN1008" s="3"/>
      <c r="ENO1008" s="3"/>
      <c r="ENP1008" s="3"/>
      <c r="ENQ1008" s="3"/>
      <c r="ENR1008" s="3"/>
      <c r="ENS1008" s="3"/>
      <c r="ENT1008" s="3"/>
      <c r="ENU1008" s="3"/>
      <c r="ENV1008" s="3"/>
      <c r="ENW1008" s="3"/>
      <c r="ENX1008" s="3"/>
      <c r="ENY1008" s="3"/>
      <c r="ENZ1008" s="3"/>
      <c r="EOA1008" s="3"/>
      <c r="EOB1008" s="3"/>
      <c r="EOC1008" s="3"/>
      <c r="EOD1008" s="3"/>
      <c r="EOE1008" s="3"/>
      <c r="EOF1008" s="3"/>
      <c r="EOG1008" s="3"/>
      <c r="EOH1008" s="3"/>
      <c r="EOI1008" s="3"/>
      <c r="EOJ1008" s="3"/>
      <c r="EOK1008" s="3"/>
      <c r="EOL1008" s="3"/>
      <c r="EOM1008" s="3"/>
      <c r="EON1008" s="3"/>
      <c r="EOO1008" s="3"/>
      <c r="EOP1008" s="3"/>
      <c r="EOQ1008" s="3"/>
      <c r="EOR1008" s="3"/>
      <c r="EOS1008" s="3"/>
      <c r="EOT1008" s="3"/>
      <c r="EOU1008" s="3"/>
      <c r="EOV1008" s="3"/>
      <c r="EOW1008" s="3"/>
      <c r="EOX1008" s="3"/>
      <c r="EOY1008" s="3"/>
      <c r="EOZ1008" s="3"/>
      <c r="EPA1008" s="3"/>
      <c r="EPB1008" s="3"/>
      <c r="EPC1008" s="3"/>
      <c r="EPD1008" s="3"/>
      <c r="EPE1008" s="3"/>
      <c r="EPF1008" s="3"/>
      <c r="EPG1008" s="3"/>
      <c r="EPH1008" s="3"/>
      <c r="EPI1008" s="3"/>
      <c r="EPJ1008" s="3"/>
      <c r="EPK1008" s="3"/>
      <c r="EPL1008" s="3"/>
      <c r="EPM1008" s="3"/>
      <c r="EPN1008" s="3"/>
      <c r="EPO1008" s="3"/>
      <c r="EPP1008" s="3"/>
      <c r="EPQ1008" s="3"/>
      <c r="EPR1008" s="3"/>
      <c r="EPS1008" s="3"/>
      <c r="EPT1008" s="3"/>
      <c r="EPU1008" s="3"/>
      <c r="EPV1008" s="3"/>
      <c r="EPW1008" s="3"/>
      <c r="EPX1008" s="3"/>
      <c r="EPY1008" s="3"/>
      <c r="EPZ1008" s="3"/>
      <c r="EQA1008" s="3"/>
      <c r="EQB1008" s="3"/>
      <c r="EQC1008" s="3"/>
      <c r="EQD1008" s="3"/>
      <c r="EQE1008" s="3"/>
      <c r="EQF1008" s="3"/>
      <c r="EQG1008" s="3"/>
      <c r="EQH1008" s="3"/>
      <c r="EQI1008" s="3"/>
      <c r="EQJ1008" s="3"/>
      <c r="EQK1008" s="3"/>
      <c r="EQL1008" s="3"/>
      <c r="EQM1008" s="3"/>
      <c r="EQN1008" s="3"/>
      <c r="EQO1008" s="3"/>
      <c r="EQP1008" s="3"/>
      <c r="EQQ1008" s="3"/>
      <c r="EQR1008" s="3"/>
      <c r="EQS1008" s="3"/>
      <c r="EQT1008" s="3"/>
      <c r="EQU1008" s="3"/>
      <c r="EQV1008" s="3"/>
      <c r="EQW1008" s="3"/>
      <c r="EQX1008" s="3"/>
      <c r="EQY1008" s="3"/>
      <c r="EQZ1008" s="3"/>
      <c r="ERA1008" s="3"/>
      <c r="ERB1008" s="3"/>
      <c r="ERC1008" s="3"/>
      <c r="ERD1008" s="3"/>
      <c r="ERE1008" s="3"/>
      <c r="ERF1008" s="3"/>
      <c r="ERG1008" s="3"/>
      <c r="ERH1008" s="3"/>
      <c r="ERI1008" s="3"/>
      <c r="ERJ1008" s="3"/>
      <c r="ERK1008" s="3"/>
      <c r="ERL1008" s="3"/>
      <c r="ERM1008" s="3"/>
      <c r="ERN1008" s="3"/>
      <c r="ERO1008" s="3"/>
      <c r="ERP1008" s="3"/>
      <c r="ERQ1008" s="3"/>
      <c r="ERR1008" s="3"/>
      <c r="ERS1008" s="3"/>
      <c r="ERT1008" s="3"/>
      <c r="ERU1008" s="3"/>
      <c r="ERV1008" s="3"/>
      <c r="ERW1008" s="3"/>
      <c r="ERX1008" s="3"/>
      <c r="ERY1008" s="3"/>
      <c r="ERZ1008" s="3"/>
      <c r="ESA1008" s="3"/>
      <c r="ESB1008" s="3"/>
      <c r="ESC1008" s="3"/>
      <c r="ESD1008" s="3"/>
      <c r="ESE1008" s="3"/>
      <c r="ESF1008" s="3"/>
      <c r="ESG1008" s="3"/>
      <c r="ESH1008" s="3"/>
      <c r="ESI1008" s="3"/>
      <c r="ESJ1008" s="3"/>
      <c r="ESK1008" s="3"/>
      <c r="ESL1008" s="3"/>
      <c r="ESM1008" s="3"/>
      <c r="ESN1008" s="3"/>
      <c r="ESO1008" s="3"/>
      <c r="ESP1008" s="3"/>
      <c r="ESQ1008" s="3"/>
      <c r="ESR1008" s="3"/>
      <c r="ESS1008" s="3"/>
      <c r="EST1008" s="3"/>
      <c r="ESU1008" s="3"/>
      <c r="ESV1008" s="3"/>
      <c r="ESW1008" s="3"/>
      <c r="ESX1008" s="3"/>
      <c r="ESY1008" s="3"/>
      <c r="ESZ1008" s="3"/>
      <c r="ETA1008" s="3"/>
      <c r="ETB1008" s="3"/>
      <c r="ETC1008" s="3"/>
      <c r="ETD1008" s="3"/>
      <c r="ETE1008" s="3"/>
      <c r="ETF1008" s="3"/>
      <c r="ETG1008" s="3"/>
      <c r="ETH1008" s="3"/>
      <c r="ETI1008" s="3"/>
      <c r="ETJ1008" s="3"/>
      <c r="ETK1008" s="3"/>
      <c r="ETL1008" s="3"/>
      <c r="ETM1008" s="3"/>
      <c r="ETN1008" s="3"/>
      <c r="ETO1008" s="3"/>
      <c r="ETP1008" s="3"/>
      <c r="ETQ1008" s="3"/>
      <c r="ETR1008" s="3"/>
      <c r="ETS1008" s="3"/>
      <c r="ETT1008" s="3"/>
      <c r="ETU1008" s="3"/>
      <c r="ETV1008" s="3"/>
      <c r="ETW1008" s="3"/>
      <c r="ETX1008" s="3"/>
      <c r="ETY1008" s="3"/>
      <c r="ETZ1008" s="3"/>
      <c r="EUA1008" s="3"/>
      <c r="EUB1008" s="3"/>
      <c r="EUC1008" s="3"/>
      <c r="EUD1008" s="3"/>
      <c r="EUE1008" s="3"/>
      <c r="EUF1008" s="3"/>
      <c r="EUG1008" s="3"/>
      <c r="EUH1008" s="3"/>
      <c r="EUI1008" s="3"/>
      <c r="EUJ1008" s="3"/>
      <c r="EUK1008" s="3"/>
      <c r="EUL1008" s="3"/>
      <c r="EUM1008" s="3"/>
      <c r="EUN1008" s="3"/>
      <c r="EUO1008" s="3"/>
      <c r="EUP1008" s="3"/>
      <c r="EUQ1008" s="3"/>
      <c r="EUR1008" s="3"/>
      <c r="EUS1008" s="3"/>
      <c r="EUT1008" s="3"/>
      <c r="EUU1008" s="3"/>
      <c r="EUV1008" s="3"/>
      <c r="EUW1008" s="3"/>
      <c r="EUX1008" s="3"/>
      <c r="EUY1008" s="3"/>
      <c r="EUZ1008" s="3"/>
      <c r="EVA1008" s="3"/>
      <c r="EVB1008" s="3"/>
      <c r="EVC1008" s="3"/>
      <c r="EVD1008" s="3"/>
      <c r="EVE1008" s="3"/>
      <c r="EVF1008" s="3"/>
      <c r="EVG1008" s="3"/>
      <c r="EVH1008" s="3"/>
      <c r="EVI1008" s="3"/>
      <c r="EVJ1008" s="3"/>
      <c r="EVK1008" s="3"/>
      <c r="EVL1008" s="3"/>
      <c r="EVM1008" s="3"/>
      <c r="EVN1008" s="3"/>
      <c r="EVO1008" s="3"/>
      <c r="EVP1008" s="3"/>
      <c r="EVQ1008" s="3"/>
      <c r="EVR1008" s="3"/>
      <c r="EVS1008" s="3"/>
      <c r="EVT1008" s="3"/>
      <c r="EVU1008" s="3"/>
      <c r="EVV1008" s="3"/>
      <c r="EVW1008" s="3"/>
      <c r="EVX1008" s="3"/>
      <c r="EVY1008" s="3"/>
      <c r="EVZ1008" s="3"/>
      <c r="EWA1008" s="3"/>
      <c r="EWB1008" s="3"/>
      <c r="EWC1008" s="3"/>
      <c r="EWD1008" s="3"/>
      <c r="EWE1008" s="3"/>
      <c r="EWF1008" s="3"/>
      <c r="EWG1008" s="3"/>
      <c r="EWH1008" s="3"/>
      <c r="EWI1008" s="3"/>
      <c r="EWJ1008" s="3"/>
      <c r="EWK1008" s="3"/>
      <c r="EWL1008" s="3"/>
      <c r="EWM1008" s="3"/>
      <c r="EWN1008" s="3"/>
      <c r="EWO1008" s="3"/>
      <c r="EWP1008" s="3"/>
      <c r="EWQ1008" s="3"/>
      <c r="EWR1008" s="3"/>
      <c r="EWS1008" s="3"/>
      <c r="EWT1008" s="3"/>
      <c r="EWU1008" s="3"/>
      <c r="EWV1008" s="3"/>
      <c r="EWW1008" s="3"/>
      <c r="EWX1008" s="3"/>
      <c r="EWY1008" s="3"/>
      <c r="EWZ1008" s="3"/>
      <c r="EXA1008" s="3"/>
      <c r="EXB1008" s="3"/>
      <c r="EXC1008" s="3"/>
      <c r="EXD1008" s="3"/>
      <c r="EXE1008" s="3"/>
      <c r="EXF1008" s="3"/>
      <c r="EXG1008" s="3"/>
      <c r="EXH1008" s="3"/>
      <c r="EXI1008" s="3"/>
      <c r="EXJ1008" s="3"/>
      <c r="EXK1008" s="3"/>
      <c r="EXL1008" s="3"/>
      <c r="EXM1008" s="3"/>
      <c r="EXN1008" s="3"/>
      <c r="EXO1008" s="3"/>
      <c r="EXP1008" s="3"/>
      <c r="EXQ1008" s="3"/>
      <c r="EXR1008" s="3"/>
      <c r="EXS1008" s="3"/>
      <c r="EXT1008" s="3"/>
      <c r="EXU1008" s="3"/>
      <c r="EXV1008" s="3"/>
      <c r="EXW1008" s="3"/>
      <c r="EXX1008" s="3"/>
      <c r="EXY1008" s="3"/>
      <c r="EXZ1008" s="3"/>
      <c r="EYA1008" s="3"/>
      <c r="EYB1008" s="3"/>
      <c r="EYC1008" s="3"/>
      <c r="EYD1008" s="3"/>
      <c r="EYE1008" s="3"/>
      <c r="EYF1008" s="3"/>
      <c r="EYG1008" s="3"/>
      <c r="EYH1008" s="3"/>
      <c r="EYI1008" s="3"/>
      <c r="EYJ1008" s="3"/>
      <c r="EYK1008" s="3"/>
      <c r="EYL1008" s="3"/>
      <c r="EYM1008" s="3"/>
      <c r="EYN1008" s="3"/>
      <c r="EYO1008" s="3"/>
      <c r="EYP1008" s="3"/>
      <c r="EYQ1008" s="3"/>
      <c r="EYR1008" s="3"/>
      <c r="EYS1008" s="3"/>
      <c r="EYT1008" s="3"/>
      <c r="EYU1008" s="3"/>
      <c r="EYV1008" s="3"/>
      <c r="EYW1008" s="3"/>
      <c r="EYX1008" s="3"/>
      <c r="EYY1008" s="3"/>
      <c r="EYZ1008" s="3"/>
      <c r="EZA1008" s="3"/>
      <c r="EZB1008" s="3"/>
      <c r="EZC1008" s="3"/>
      <c r="EZD1008" s="3"/>
      <c r="EZE1008" s="3"/>
      <c r="EZF1008" s="3"/>
      <c r="EZG1008" s="3"/>
      <c r="EZH1008" s="3"/>
      <c r="EZI1008" s="3"/>
      <c r="EZJ1008" s="3"/>
      <c r="EZK1008" s="3"/>
      <c r="EZL1008" s="3"/>
      <c r="EZM1008" s="3"/>
      <c r="EZN1008" s="3"/>
      <c r="EZO1008" s="3"/>
      <c r="EZP1008" s="3"/>
      <c r="EZQ1008" s="3"/>
      <c r="EZR1008" s="3"/>
      <c r="EZS1008" s="3"/>
      <c r="EZT1008" s="3"/>
      <c r="EZU1008" s="3"/>
      <c r="EZV1008" s="3"/>
      <c r="EZW1008" s="3"/>
      <c r="EZX1008" s="3"/>
      <c r="EZY1008" s="3"/>
      <c r="EZZ1008" s="3"/>
      <c r="FAA1008" s="3"/>
      <c r="FAB1008" s="3"/>
      <c r="FAC1008" s="3"/>
      <c r="FAD1008" s="3"/>
      <c r="FAE1008" s="3"/>
      <c r="FAF1008" s="3"/>
      <c r="FAG1008" s="3"/>
      <c r="FAH1008" s="3"/>
      <c r="FAI1008" s="3"/>
      <c r="FAJ1008" s="3"/>
      <c r="FAK1008" s="3"/>
      <c r="FAL1008" s="3"/>
      <c r="FAM1008" s="3"/>
      <c r="FAN1008" s="3"/>
      <c r="FAO1008" s="3"/>
      <c r="FAP1008" s="3"/>
      <c r="FAQ1008" s="3"/>
      <c r="FAR1008" s="3"/>
      <c r="FAS1008" s="3"/>
      <c r="FAT1008" s="3"/>
      <c r="FAU1008" s="3"/>
      <c r="FAV1008" s="3"/>
      <c r="FAW1008" s="3"/>
      <c r="FAX1008" s="3"/>
      <c r="FAY1008" s="3"/>
      <c r="FAZ1008" s="3"/>
      <c r="FBA1008" s="3"/>
      <c r="FBB1008" s="3"/>
      <c r="FBC1008" s="3"/>
      <c r="FBD1008" s="3"/>
      <c r="FBE1008" s="3"/>
      <c r="FBF1008" s="3"/>
      <c r="FBG1008" s="3"/>
      <c r="FBH1008" s="3"/>
      <c r="FBI1008" s="3"/>
      <c r="FBJ1008" s="3"/>
      <c r="FBK1008" s="3"/>
      <c r="FBL1008" s="3"/>
      <c r="FBM1008" s="3"/>
      <c r="FBN1008" s="3"/>
      <c r="FBO1008" s="3"/>
      <c r="FBP1008" s="3"/>
      <c r="FBQ1008" s="3"/>
      <c r="FBR1008" s="3"/>
      <c r="FBS1008" s="3"/>
      <c r="FBT1008" s="3"/>
      <c r="FBU1008" s="3"/>
      <c r="FBV1008" s="3"/>
      <c r="FBW1008" s="3"/>
      <c r="FBX1008" s="3"/>
      <c r="FBY1008" s="3"/>
      <c r="FBZ1008" s="3"/>
      <c r="FCA1008" s="3"/>
      <c r="FCB1008" s="3"/>
      <c r="FCC1008" s="3"/>
      <c r="FCD1008" s="3"/>
      <c r="FCE1008" s="3"/>
      <c r="FCF1008" s="3"/>
      <c r="FCG1008" s="3"/>
      <c r="FCH1008" s="3"/>
      <c r="FCI1008" s="3"/>
      <c r="FCJ1008" s="3"/>
      <c r="FCK1008" s="3"/>
      <c r="FCL1008" s="3"/>
      <c r="FCM1008" s="3"/>
      <c r="FCN1008" s="3"/>
      <c r="FCO1008" s="3"/>
      <c r="FCP1008" s="3"/>
      <c r="FCQ1008" s="3"/>
      <c r="FCR1008" s="3"/>
      <c r="FCS1008" s="3"/>
      <c r="FCT1008" s="3"/>
      <c r="FCU1008" s="3"/>
      <c r="FCV1008" s="3"/>
      <c r="FCW1008" s="3"/>
      <c r="FCX1008" s="3"/>
      <c r="FCY1008" s="3"/>
      <c r="FCZ1008" s="3"/>
      <c r="FDA1008" s="3"/>
      <c r="FDB1008" s="3"/>
      <c r="FDC1008" s="3"/>
      <c r="FDD1008" s="3"/>
      <c r="FDE1008" s="3"/>
      <c r="FDF1008" s="3"/>
      <c r="FDG1008" s="3"/>
      <c r="FDH1008" s="3"/>
      <c r="FDI1008" s="3"/>
      <c r="FDJ1008" s="3"/>
      <c r="FDK1008" s="3"/>
      <c r="FDL1008" s="3"/>
      <c r="FDM1008" s="3"/>
      <c r="FDN1008" s="3"/>
      <c r="FDO1008" s="3"/>
      <c r="FDP1008" s="3"/>
      <c r="FDQ1008" s="3"/>
      <c r="FDR1008" s="3"/>
      <c r="FDS1008" s="3"/>
      <c r="FDT1008" s="3"/>
      <c r="FDU1008" s="3"/>
      <c r="FDV1008" s="3"/>
      <c r="FDW1008" s="3"/>
      <c r="FDX1008" s="3"/>
      <c r="FDY1008" s="3"/>
      <c r="FDZ1008" s="3"/>
      <c r="FEA1008" s="3"/>
      <c r="FEB1008" s="3"/>
      <c r="FEC1008" s="3"/>
      <c r="FED1008" s="3"/>
      <c r="FEE1008" s="3"/>
      <c r="FEF1008" s="3"/>
      <c r="FEG1008" s="3"/>
      <c r="FEH1008" s="3"/>
      <c r="FEI1008" s="3"/>
      <c r="FEJ1008" s="3"/>
      <c r="FEK1008" s="3"/>
      <c r="FEL1008" s="3"/>
      <c r="FEM1008" s="3"/>
      <c r="FEN1008" s="3"/>
      <c r="FEO1008" s="3"/>
      <c r="FEP1008" s="3"/>
      <c r="FEQ1008" s="3"/>
      <c r="FER1008" s="3"/>
      <c r="FES1008" s="3"/>
      <c r="FET1008" s="3"/>
      <c r="FEU1008" s="3"/>
      <c r="FEV1008" s="3"/>
      <c r="FEW1008" s="3"/>
      <c r="FEX1008" s="3"/>
      <c r="FEY1008" s="3"/>
      <c r="FEZ1008" s="3"/>
      <c r="FFA1008" s="3"/>
      <c r="FFB1008" s="3"/>
      <c r="FFC1008" s="3"/>
      <c r="FFD1008" s="3"/>
      <c r="FFE1008" s="3"/>
      <c r="FFF1008" s="3"/>
      <c r="FFG1008" s="3"/>
      <c r="FFH1008" s="3"/>
      <c r="FFI1008" s="3"/>
      <c r="FFJ1008" s="3"/>
      <c r="FFK1008" s="3"/>
      <c r="FFL1008" s="3"/>
      <c r="FFM1008" s="3"/>
      <c r="FFN1008" s="3"/>
      <c r="FFO1008" s="3"/>
      <c r="FFP1008" s="3"/>
      <c r="FFQ1008" s="3"/>
      <c r="FFR1008" s="3"/>
      <c r="FFS1008" s="3"/>
      <c r="FFT1008" s="3"/>
      <c r="FFU1008" s="3"/>
      <c r="FFV1008" s="3"/>
      <c r="FFW1008" s="3"/>
      <c r="FFX1008" s="3"/>
      <c r="FFY1008" s="3"/>
      <c r="FFZ1008" s="3"/>
      <c r="FGA1008" s="3"/>
      <c r="FGB1008" s="3"/>
      <c r="FGC1008" s="3"/>
      <c r="FGD1008" s="3"/>
      <c r="FGE1008" s="3"/>
      <c r="FGF1008" s="3"/>
      <c r="FGG1008" s="3"/>
      <c r="FGH1008" s="3"/>
      <c r="FGI1008" s="3"/>
      <c r="FGJ1008" s="3"/>
      <c r="FGK1008" s="3"/>
      <c r="FGL1008" s="3"/>
      <c r="FGM1008" s="3"/>
      <c r="FGN1008" s="3"/>
      <c r="FGO1008" s="3"/>
      <c r="FGP1008" s="3"/>
      <c r="FGQ1008" s="3"/>
      <c r="FGR1008" s="3"/>
      <c r="FGS1008" s="3"/>
      <c r="FGT1008" s="3"/>
      <c r="FGU1008" s="3"/>
      <c r="FGV1008" s="3"/>
      <c r="FGW1008" s="3"/>
      <c r="FGX1008" s="3"/>
      <c r="FGY1008" s="3"/>
      <c r="FGZ1008" s="3"/>
      <c r="FHA1008" s="3"/>
      <c r="FHB1008" s="3"/>
      <c r="FHC1008" s="3"/>
      <c r="FHD1008" s="3"/>
      <c r="FHE1008" s="3"/>
      <c r="FHF1008" s="3"/>
      <c r="FHG1008" s="3"/>
      <c r="FHH1008" s="3"/>
      <c r="FHI1008" s="3"/>
      <c r="FHJ1008" s="3"/>
      <c r="FHK1008" s="3"/>
      <c r="FHL1008" s="3"/>
      <c r="FHM1008" s="3"/>
      <c r="FHN1008" s="3"/>
      <c r="FHO1008" s="3"/>
      <c r="FHP1008" s="3"/>
      <c r="FHQ1008" s="3"/>
      <c r="FHR1008" s="3"/>
      <c r="FHS1008" s="3"/>
      <c r="FHT1008" s="3"/>
      <c r="FHU1008" s="3"/>
      <c r="FHV1008" s="3"/>
      <c r="FHW1008" s="3"/>
      <c r="FHX1008" s="3"/>
      <c r="FHY1008" s="3"/>
      <c r="FHZ1008" s="3"/>
      <c r="FIA1008" s="3"/>
      <c r="FIB1008" s="3"/>
      <c r="FIC1008" s="3"/>
      <c r="FID1008" s="3"/>
      <c r="FIE1008" s="3"/>
      <c r="FIF1008" s="3"/>
      <c r="FIG1008" s="3"/>
      <c r="FIH1008" s="3"/>
      <c r="FII1008" s="3"/>
      <c r="FIJ1008" s="3"/>
      <c r="FIK1008" s="3"/>
      <c r="FIL1008" s="3"/>
      <c r="FIM1008" s="3"/>
      <c r="FIN1008" s="3"/>
      <c r="FIO1008" s="3"/>
      <c r="FIP1008" s="3"/>
      <c r="FIQ1008" s="3"/>
      <c r="FIR1008" s="3"/>
      <c r="FIS1008" s="3"/>
      <c r="FIT1008" s="3"/>
      <c r="FIU1008" s="3"/>
      <c r="FIV1008" s="3"/>
      <c r="FIW1008" s="3"/>
      <c r="FIX1008" s="3"/>
      <c r="FIY1008" s="3"/>
      <c r="FIZ1008" s="3"/>
      <c r="FJA1008" s="3"/>
      <c r="FJB1008" s="3"/>
      <c r="FJC1008" s="3"/>
      <c r="FJD1008" s="3"/>
      <c r="FJE1008" s="3"/>
      <c r="FJF1008" s="3"/>
      <c r="FJG1008" s="3"/>
      <c r="FJH1008" s="3"/>
      <c r="FJI1008" s="3"/>
      <c r="FJJ1008" s="3"/>
      <c r="FJK1008" s="3"/>
      <c r="FJL1008" s="3"/>
      <c r="FJM1008" s="3"/>
      <c r="FJN1008" s="3"/>
      <c r="FJO1008" s="3"/>
      <c r="FJP1008" s="3"/>
      <c r="FJQ1008" s="3"/>
      <c r="FJR1008" s="3"/>
      <c r="FJS1008" s="3"/>
      <c r="FJT1008" s="3"/>
      <c r="FJU1008" s="3"/>
      <c r="FJV1008" s="3"/>
      <c r="FJW1008" s="3"/>
      <c r="FJX1008" s="3"/>
      <c r="FJY1008" s="3"/>
      <c r="FJZ1008" s="3"/>
      <c r="FKA1008" s="3"/>
      <c r="FKB1008" s="3"/>
      <c r="FKC1008" s="3"/>
      <c r="FKD1008" s="3"/>
      <c r="FKE1008" s="3"/>
      <c r="FKF1008" s="3"/>
      <c r="FKG1008" s="3"/>
      <c r="FKH1008" s="3"/>
      <c r="FKI1008" s="3"/>
      <c r="FKJ1008" s="3"/>
      <c r="FKK1008" s="3"/>
      <c r="FKL1008" s="3"/>
      <c r="FKM1008" s="3"/>
      <c r="FKN1008" s="3"/>
      <c r="FKO1008" s="3"/>
      <c r="FKP1008" s="3"/>
      <c r="FKQ1008" s="3"/>
      <c r="FKR1008" s="3"/>
      <c r="FKS1008" s="3"/>
      <c r="FKT1008" s="3"/>
      <c r="FKU1008" s="3"/>
      <c r="FKV1008" s="3"/>
      <c r="FKW1008" s="3"/>
      <c r="FKX1008" s="3"/>
      <c r="FKY1008" s="3"/>
      <c r="FKZ1008" s="3"/>
      <c r="FLA1008" s="3"/>
      <c r="FLB1008" s="3"/>
      <c r="FLC1008" s="3"/>
      <c r="FLD1008" s="3"/>
      <c r="FLE1008" s="3"/>
      <c r="FLF1008" s="3"/>
      <c r="FLG1008" s="3"/>
      <c r="FLH1008" s="3"/>
      <c r="FLI1008" s="3"/>
      <c r="FLJ1008" s="3"/>
      <c r="FLK1008" s="3"/>
      <c r="FLL1008" s="3"/>
      <c r="FLM1008" s="3"/>
      <c r="FLN1008" s="3"/>
      <c r="FLO1008" s="3"/>
      <c r="FLP1008" s="3"/>
      <c r="FLQ1008" s="3"/>
      <c r="FLR1008" s="3"/>
      <c r="FLS1008" s="3"/>
      <c r="FLT1008" s="3"/>
      <c r="FLU1008" s="3"/>
      <c r="FLV1008" s="3"/>
      <c r="FLW1008" s="3"/>
      <c r="FLX1008" s="3"/>
      <c r="FLY1008" s="3"/>
      <c r="FLZ1008" s="3"/>
      <c r="FMA1008" s="3"/>
      <c r="FMB1008" s="3"/>
      <c r="FMC1008" s="3"/>
      <c r="FMD1008" s="3"/>
      <c r="FME1008" s="3"/>
      <c r="FMF1008" s="3"/>
      <c r="FMG1008" s="3"/>
      <c r="FMH1008" s="3"/>
      <c r="FMI1008" s="3"/>
      <c r="FMJ1008" s="3"/>
      <c r="FMK1008" s="3"/>
      <c r="FML1008" s="3"/>
      <c r="FMM1008" s="3"/>
      <c r="FMN1008" s="3"/>
      <c r="FMO1008" s="3"/>
      <c r="FMP1008" s="3"/>
      <c r="FMQ1008" s="3"/>
      <c r="FMR1008" s="3"/>
      <c r="FMS1008" s="3"/>
      <c r="FMT1008" s="3"/>
      <c r="FMU1008" s="3"/>
      <c r="FMV1008" s="3"/>
      <c r="FMW1008" s="3"/>
      <c r="FMX1008" s="3"/>
      <c r="FMY1008" s="3"/>
      <c r="FMZ1008" s="3"/>
      <c r="FNA1008" s="3"/>
      <c r="FNB1008" s="3"/>
      <c r="FNC1008" s="3"/>
      <c r="FND1008" s="3"/>
      <c r="FNE1008" s="3"/>
      <c r="FNF1008" s="3"/>
      <c r="FNG1008" s="3"/>
      <c r="FNH1008" s="3"/>
      <c r="FNI1008" s="3"/>
      <c r="FNJ1008" s="3"/>
      <c r="FNK1008" s="3"/>
      <c r="FNL1008" s="3"/>
      <c r="FNM1008" s="3"/>
      <c r="FNN1008" s="3"/>
      <c r="FNO1008" s="3"/>
      <c r="FNP1008" s="3"/>
      <c r="FNQ1008" s="3"/>
      <c r="FNR1008" s="3"/>
      <c r="FNS1008" s="3"/>
      <c r="FNT1008" s="3"/>
      <c r="FNU1008" s="3"/>
      <c r="FNV1008" s="3"/>
      <c r="FNW1008" s="3"/>
      <c r="FNX1008" s="3"/>
      <c r="FNY1008" s="3"/>
      <c r="FNZ1008" s="3"/>
      <c r="FOA1008" s="3"/>
      <c r="FOB1008" s="3"/>
      <c r="FOC1008" s="3"/>
      <c r="FOD1008" s="3"/>
      <c r="FOE1008" s="3"/>
      <c r="FOF1008" s="3"/>
      <c r="FOG1008" s="3"/>
      <c r="FOH1008" s="3"/>
      <c r="FOI1008" s="3"/>
      <c r="FOJ1008" s="3"/>
      <c r="FOK1008" s="3"/>
      <c r="FOL1008" s="3"/>
      <c r="FOM1008" s="3"/>
      <c r="FON1008" s="3"/>
      <c r="FOO1008" s="3"/>
      <c r="FOP1008" s="3"/>
      <c r="FOQ1008" s="3"/>
      <c r="FOR1008" s="3"/>
      <c r="FOS1008" s="3"/>
      <c r="FOT1008" s="3"/>
      <c r="FOU1008" s="3"/>
      <c r="FOV1008" s="3"/>
      <c r="FOW1008" s="3"/>
      <c r="FOX1008" s="3"/>
      <c r="FOY1008" s="3"/>
      <c r="FOZ1008" s="3"/>
      <c r="FPA1008" s="3"/>
      <c r="FPB1008" s="3"/>
      <c r="FPC1008" s="3"/>
      <c r="FPD1008" s="3"/>
      <c r="FPE1008" s="3"/>
      <c r="FPF1008" s="3"/>
      <c r="FPG1008" s="3"/>
      <c r="FPH1008" s="3"/>
      <c r="FPI1008" s="3"/>
      <c r="FPJ1008" s="3"/>
      <c r="FPK1008" s="3"/>
      <c r="FPL1008" s="3"/>
      <c r="FPM1008" s="3"/>
      <c r="FPN1008" s="3"/>
      <c r="FPO1008" s="3"/>
      <c r="FPP1008" s="3"/>
      <c r="FPQ1008" s="3"/>
      <c r="FPR1008" s="3"/>
      <c r="FPS1008" s="3"/>
      <c r="FPT1008" s="3"/>
      <c r="FPU1008" s="3"/>
      <c r="FPV1008" s="3"/>
      <c r="FPW1008" s="3"/>
      <c r="FPX1008" s="3"/>
      <c r="FPY1008" s="3"/>
      <c r="FPZ1008" s="3"/>
      <c r="FQA1008" s="3"/>
      <c r="FQB1008" s="3"/>
      <c r="FQC1008" s="3"/>
      <c r="FQD1008" s="3"/>
      <c r="FQE1008" s="3"/>
      <c r="FQF1008" s="3"/>
      <c r="FQG1008" s="3"/>
      <c r="FQH1008" s="3"/>
      <c r="FQI1008" s="3"/>
      <c r="FQJ1008" s="3"/>
      <c r="FQK1008" s="3"/>
      <c r="FQL1008" s="3"/>
      <c r="FQM1008" s="3"/>
      <c r="FQN1008" s="3"/>
      <c r="FQO1008" s="3"/>
      <c r="FQP1008" s="3"/>
      <c r="FQQ1008" s="3"/>
      <c r="FQR1008" s="3"/>
      <c r="FQS1008" s="3"/>
      <c r="FQT1008" s="3"/>
      <c r="FQU1008" s="3"/>
      <c r="FQV1008" s="3"/>
      <c r="FQW1008" s="3"/>
      <c r="FQX1008" s="3"/>
      <c r="FQY1008" s="3"/>
      <c r="FQZ1008" s="3"/>
      <c r="FRA1008" s="3"/>
      <c r="FRB1008" s="3"/>
      <c r="FRC1008" s="3"/>
      <c r="FRD1008" s="3"/>
      <c r="FRE1008" s="3"/>
      <c r="FRF1008" s="3"/>
      <c r="FRG1008" s="3"/>
      <c r="FRH1008" s="3"/>
      <c r="FRI1008" s="3"/>
      <c r="FRJ1008" s="3"/>
      <c r="FRK1008" s="3"/>
      <c r="FRL1008" s="3"/>
      <c r="FRM1008" s="3"/>
      <c r="FRN1008" s="3"/>
      <c r="FRO1008" s="3"/>
      <c r="FRP1008" s="3"/>
      <c r="FRQ1008" s="3"/>
      <c r="FRR1008" s="3"/>
      <c r="FRS1008" s="3"/>
      <c r="FRT1008" s="3"/>
      <c r="FRU1008" s="3"/>
      <c r="FRV1008" s="3"/>
      <c r="FRW1008" s="3"/>
      <c r="FRX1008" s="3"/>
      <c r="FRY1008" s="3"/>
      <c r="FRZ1008" s="3"/>
      <c r="FSA1008" s="3"/>
      <c r="FSB1008" s="3"/>
      <c r="FSC1008" s="3"/>
      <c r="FSD1008" s="3"/>
      <c r="FSE1008" s="3"/>
      <c r="FSF1008" s="3"/>
      <c r="FSG1008" s="3"/>
      <c r="FSH1008" s="3"/>
      <c r="FSI1008" s="3"/>
      <c r="FSJ1008" s="3"/>
      <c r="FSK1008" s="3"/>
      <c r="FSL1008" s="3"/>
      <c r="FSM1008" s="3"/>
      <c r="FSN1008" s="3"/>
      <c r="FSO1008" s="3"/>
      <c r="FSP1008" s="3"/>
      <c r="FSQ1008" s="3"/>
      <c r="FSR1008" s="3"/>
      <c r="FSS1008" s="3"/>
      <c r="FST1008" s="3"/>
      <c r="FSU1008" s="3"/>
      <c r="FSV1008" s="3"/>
      <c r="FSW1008" s="3"/>
      <c r="FSX1008" s="3"/>
      <c r="FSY1008" s="3"/>
      <c r="FSZ1008" s="3"/>
      <c r="FTA1008" s="3"/>
      <c r="FTB1008" s="3"/>
      <c r="FTC1008" s="3"/>
      <c r="FTD1008" s="3"/>
      <c r="FTE1008" s="3"/>
      <c r="FTF1008" s="3"/>
      <c r="FTG1008" s="3"/>
      <c r="FTH1008" s="3"/>
      <c r="FTI1008" s="3"/>
      <c r="FTJ1008" s="3"/>
      <c r="FTK1008" s="3"/>
      <c r="FTL1008" s="3"/>
      <c r="FTM1008" s="3"/>
      <c r="FTN1008" s="3"/>
      <c r="FTO1008" s="3"/>
      <c r="FTP1008" s="3"/>
      <c r="FTQ1008" s="3"/>
      <c r="FTR1008" s="3"/>
      <c r="FTS1008" s="3"/>
      <c r="FTT1008" s="3"/>
      <c r="FTU1008" s="3"/>
      <c r="FTV1008" s="3"/>
      <c r="FTW1008" s="3"/>
      <c r="FTX1008" s="3"/>
      <c r="FTY1008" s="3"/>
      <c r="FTZ1008" s="3"/>
      <c r="FUA1008" s="3"/>
      <c r="FUB1008" s="3"/>
      <c r="FUC1008" s="3"/>
      <c r="FUD1008" s="3"/>
      <c r="FUE1008" s="3"/>
      <c r="FUF1008" s="3"/>
      <c r="FUG1008" s="3"/>
      <c r="FUH1008" s="3"/>
      <c r="FUI1008" s="3"/>
      <c r="FUJ1008" s="3"/>
      <c r="FUK1008" s="3"/>
      <c r="FUL1008" s="3"/>
      <c r="FUM1008" s="3"/>
      <c r="FUN1008" s="3"/>
      <c r="FUO1008" s="3"/>
      <c r="FUP1008" s="3"/>
      <c r="FUQ1008" s="3"/>
      <c r="FUR1008" s="3"/>
      <c r="FUS1008" s="3"/>
      <c r="FUT1008" s="3"/>
      <c r="FUU1008" s="3"/>
      <c r="FUV1008" s="3"/>
      <c r="FUW1008" s="3"/>
      <c r="FUX1008" s="3"/>
      <c r="FUY1008" s="3"/>
      <c r="FUZ1008" s="3"/>
      <c r="FVA1008" s="3"/>
      <c r="FVB1008" s="3"/>
      <c r="FVC1008" s="3"/>
      <c r="FVD1008" s="3"/>
      <c r="FVE1008" s="3"/>
      <c r="FVF1008" s="3"/>
      <c r="FVG1008" s="3"/>
      <c r="FVH1008" s="3"/>
      <c r="FVI1008" s="3"/>
      <c r="FVJ1008" s="3"/>
      <c r="FVK1008" s="3"/>
      <c r="FVL1008" s="3"/>
      <c r="FVM1008" s="3"/>
      <c r="FVN1008" s="3"/>
      <c r="FVO1008" s="3"/>
      <c r="FVP1008" s="3"/>
      <c r="FVQ1008" s="3"/>
      <c r="FVR1008" s="3"/>
      <c r="FVS1008" s="3"/>
      <c r="FVT1008" s="3"/>
      <c r="FVU1008" s="3"/>
      <c r="FVV1008" s="3"/>
      <c r="FVW1008" s="3"/>
      <c r="FVX1008" s="3"/>
      <c r="FVY1008" s="3"/>
      <c r="FVZ1008" s="3"/>
      <c r="FWA1008" s="3"/>
      <c r="FWB1008" s="3"/>
      <c r="FWC1008" s="3"/>
      <c r="FWD1008" s="3"/>
      <c r="FWE1008" s="3"/>
      <c r="FWF1008" s="3"/>
      <c r="FWG1008" s="3"/>
      <c r="FWH1008" s="3"/>
      <c r="FWI1008" s="3"/>
      <c r="FWJ1008" s="3"/>
      <c r="FWK1008" s="3"/>
      <c r="FWL1008" s="3"/>
      <c r="FWM1008" s="3"/>
      <c r="FWN1008" s="3"/>
      <c r="FWO1008" s="3"/>
      <c r="FWP1008" s="3"/>
      <c r="FWQ1008" s="3"/>
      <c r="FWR1008" s="3"/>
      <c r="FWS1008" s="3"/>
      <c r="FWT1008" s="3"/>
      <c r="FWU1008" s="3"/>
      <c r="FWV1008" s="3"/>
      <c r="FWW1008" s="3"/>
      <c r="FWX1008" s="3"/>
      <c r="FWY1008" s="3"/>
      <c r="FWZ1008" s="3"/>
      <c r="FXA1008" s="3"/>
      <c r="FXB1008" s="3"/>
      <c r="FXC1008" s="3"/>
      <c r="FXD1008" s="3"/>
      <c r="FXE1008" s="3"/>
      <c r="FXF1008" s="3"/>
      <c r="FXG1008" s="3"/>
      <c r="FXH1008" s="3"/>
      <c r="FXI1008" s="3"/>
      <c r="FXJ1008" s="3"/>
      <c r="FXK1008" s="3"/>
      <c r="FXL1008" s="3"/>
      <c r="FXM1008" s="3"/>
      <c r="FXN1008" s="3"/>
      <c r="FXO1008" s="3"/>
      <c r="FXP1008" s="3"/>
      <c r="FXQ1008" s="3"/>
      <c r="FXR1008" s="3"/>
      <c r="FXS1008" s="3"/>
      <c r="FXT1008" s="3"/>
      <c r="FXU1008" s="3"/>
      <c r="FXV1008" s="3"/>
      <c r="FXW1008" s="3"/>
      <c r="FXX1008" s="3"/>
      <c r="FXY1008" s="3"/>
      <c r="FXZ1008" s="3"/>
      <c r="FYA1008" s="3"/>
      <c r="FYB1008" s="3"/>
      <c r="FYC1008" s="3"/>
      <c r="FYD1008" s="3"/>
      <c r="FYE1008" s="3"/>
      <c r="FYF1008" s="3"/>
      <c r="FYG1008" s="3"/>
      <c r="FYH1008" s="3"/>
      <c r="FYI1008" s="3"/>
      <c r="FYJ1008" s="3"/>
      <c r="FYK1008" s="3"/>
      <c r="FYL1008" s="3"/>
      <c r="FYM1008" s="3"/>
      <c r="FYN1008" s="3"/>
      <c r="FYO1008" s="3"/>
      <c r="FYP1008" s="3"/>
      <c r="FYQ1008" s="3"/>
      <c r="FYR1008" s="3"/>
      <c r="FYS1008" s="3"/>
      <c r="FYT1008" s="3"/>
      <c r="FYU1008" s="3"/>
      <c r="FYV1008" s="3"/>
      <c r="FYW1008" s="3"/>
      <c r="FYX1008" s="3"/>
      <c r="FYY1008" s="3"/>
      <c r="FYZ1008" s="3"/>
      <c r="FZA1008" s="3"/>
      <c r="FZB1008" s="3"/>
      <c r="FZC1008" s="3"/>
      <c r="FZD1008" s="3"/>
      <c r="FZE1008" s="3"/>
      <c r="FZF1008" s="3"/>
      <c r="FZG1008" s="3"/>
      <c r="FZH1008" s="3"/>
      <c r="FZI1008" s="3"/>
      <c r="FZJ1008" s="3"/>
      <c r="FZK1008" s="3"/>
      <c r="FZL1008" s="3"/>
      <c r="FZM1008" s="3"/>
      <c r="FZN1008" s="3"/>
      <c r="FZO1008" s="3"/>
      <c r="FZP1008" s="3"/>
      <c r="FZQ1008" s="3"/>
      <c r="FZR1008" s="3"/>
      <c r="FZS1008" s="3"/>
      <c r="FZT1008" s="3"/>
      <c r="FZU1008" s="3"/>
      <c r="FZV1008" s="3"/>
      <c r="FZW1008" s="3"/>
      <c r="FZX1008" s="3"/>
      <c r="FZY1008" s="3"/>
      <c r="FZZ1008" s="3"/>
      <c r="GAA1008" s="3"/>
      <c r="GAB1008" s="3"/>
      <c r="GAC1008" s="3"/>
      <c r="GAD1008" s="3"/>
      <c r="GAE1008" s="3"/>
      <c r="GAF1008" s="3"/>
      <c r="GAG1008" s="3"/>
      <c r="GAH1008" s="3"/>
      <c r="GAI1008" s="3"/>
      <c r="GAJ1008" s="3"/>
      <c r="GAK1008" s="3"/>
      <c r="GAL1008" s="3"/>
      <c r="GAM1008" s="3"/>
      <c r="GAN1008" s="3"/>
      <c r="GAO1008" s="3"/>
      <c r="GAP1008" s="3"/>
      <c r="GAQ1008" s="3"/>
      <c r="GAR1008" s="3"/>
      <c r="GAS1008" s="3"/>
      <c r="GAT1008" s="3"/>
      <c r="GAU1008" s="3"/>
      <c r="GAV1008" s="3"/>
      <c r="GAW1008" s="3"/>
      <c r="GAX1008" s="3"/>
      <c r="GAY1008" s="3"/>
      <c r="GAZ1008" s="3"/>
      <c r="GBA1008" s="3"/>
      <c r="GBB1008" s="3"/>
      <c r="GBC1008" s="3"/>
      <c r="GBD1008" s="3"/>
      <c r="GBE1008" s="3"/>
      <c r="GBF1008" s="3"/>
      <c r="GBG1008" s="3"/>
      <c r="GBH1008" s="3"/>
      <c r="GBI1008" s="3"/>
      <c r="GBJ1008" s="3"/>
      <c r="GBK1008" s="3"/>
      <c r="GBL1008" s="3"/>
      <c r="GBM1008" s="3"/>
      <c r="GBN1008" s="3"/>
      <c r="GBO1008" s="3"/>
      <c r="GBP1008" s="3"/>
      <c r="GBQ1008" s="3"/>
      <c r="GBR1008" s="3"/>
      <c r="GBS1008" s="3"/>
      <c r="GBT1008" s="3"/>
      <c r="GBU1008" s="3"/>
      <c r="GBV1008" s="3"/>
      <c r="GBW1008" s="3"/>
      <c r="GBX1008" s="3"/>
      <c r="GBY1008" s="3"/>
      <c r="GBZ1008" s="3"/>
      <c r="GCA1008" s="3"/>
      <c r="GCB1008" s="3"/>
      <c r="GCC1008" s="3"/>
      <c r="GCD1008" s="3"/>
      <c r="GCE1008" s="3"/>
      <c r="GCF1008" s="3"/>
      <c r="GCG1008" s="3"/>
      <c r="GCH1008" s="3"/>
      <c r="GCI1008" s="3"/>
      <c r="GCJ1008" s="3"/>
      <c r="GCK1008" s="3"/>
      <c r="GCL1008" s="3"/>
      <c r="GCM1008" s="3"/>
      <c r="GCN1008" s="3"/>
      <c r="GCO1008" s="3"/>
      <c r="GCP1008" s="3"/>
      <c r="GCQ1008" s="3"/>
      <c r="GCR1008" s="3"/>
      <c r="GCS1008" s="3"/>
      <c r="GCT1008" s="3"/>
      <c r="GCU1008" s="3"/>
      <c r="GCV1008" s="3"/>
      <c r="GCW1008" s="3"/>
      <c r="GCX1008" s="3"/>
      <c r="GCY1008" s="3"/>
      <c r="GCZ1008" s="3"/>
      <c r="GDA1008" s="3"/>
      <c r="GDB1008" s="3"/>
      <c r="GDC1008" s="3"/>
      <c r="GDD1008" s="3"/>
      <c r="GDE1008" s="3"/>
      <c r="GDF1008" s="3"/>
      <c r="GDG1008" s="3"/>
      <c r="GDH1008" s="3"/>
      <c r="GDI1008" s="3"/>
      <c r="GDJ1008" s="3"/>
      <c r="GDK1008" s="3"/>
      <c r="GDL1008" s="3"/>
      <c r="GDM1008" s="3"/>
      <c r="GDN1008" s="3"/>
      <c r="GDO1008" s="3"/>
      <c r="GDP1008" s="3"/>
      <c r="GDQ1008" s="3"/>
      <c r="GDR1008" s="3"/>
      <c r="GDS1008" s="3"/>
      <c r="GDT1008" s="3"/>
      <c r="GDU1008" s="3"/>
      <c r="GDV1008" s="3"/>
      <c r="GDW1008" s="3"/>
      <c r="GDX1008" s="3"/>
      <c r="GDY1008" s="3"/>
      <c r="GDZ1008" s="3"/>
      <c r="GEA1008" s="3"/>
      <c r="GEB1008" s="3"/>
      <c r="GEC1008" s="3"/>
      <c r="GED1008" s="3"/>
      <c r="GEE1008" s="3"/>
      <c r="GEF1008" s="3"/>
      <c r="GEG1008" s="3"/>
      <c r="GEH1008" s="3"/>
      <c r="GEI1008" s="3"/>
      <c r="GEJ1008" s="3"/>
      <c r="GEK1008" s="3"/>
      <c r="GEL1008" s="3"/>
      <c r="GEM1008" s="3"/>
      <c r="GEN1008" s="3"/>
      <c r="GEO1008" s="3"/>
      <c r="GEP1008" s="3"/>
      <c r="GEQ1008" s="3"/>
      <c r="GER1008" s="3"/>
      <c r="GES1008" s="3"/>
      <c r="GET1008" s="3"/>
      <c r="GEU1008" s="3"/>
      <c r="GEV1008" s="3"/>
      <c r="GEW1008" s="3"/>
      <c r="GEX1008" s="3"/>
      <c r="GEY1008" s="3"/>
      <c r="GEZ1008" s="3"/>
      <c r="GFA1008" s="3"/>
      <c r="GFB1008" s="3"/>
      <c r="GFC1008" s="3"/>
      <c r="GFD1008" s="3"/>
      <c r="GFE1008" s="3"/>
      <c r="GFF1008" s="3"/>
      <c r="GFG1008" s="3"/>
      <c r="GFH1008" s="3"/>
      <c r="GFI1008" s="3"/>
      <c r="GFJ1008" s="3"/>
      <c r="GFK1008" s="3"/>
      <c r="GFL1008" s="3"/>
      <c r="GFM1008" s="3"/>
      <c r="GFN1008" s="3"/>
      <c r="GFO1008" s="3"/>
      <c r="GFP1008" s="3"/>
      <c r="GFQ1008" s="3"/>
      <c r="GFR1008" s="3"/>
      <c r="GFS1008" s="3"/>
      <c r="GFT1008" s="3"/>
      <c r="GFU1008" s="3"/>
      <c r="GFV1008" s="3"/>
      <c r="GFW1008" s="3"/>
      <c r="GFX1008" s="3"/>
      <c r="GFY1008" s="3"/>
      <c r="GFZ1008" s="3"/>
      <c r="GGA1008" s="3"/>
      <c r="GGB1008" s="3"/>
      <c r="GGC1008" s="3"/>
      <c r="GGD1008" s="3"/>
      <c r="GGE1008" s="3"/>
      <c r="GGF1008" s="3"/>
      <c r="GGG1008" s="3"/>
      <c r="GGH1008" s="3"/>
      <c r="GGI1008" s="3"/>
      <c r="GGJ1008" s="3"/>
      <c r="GGK1008" s="3"/>
      <c r="GGL1008" s="3"/>
      <c r="GGM1008" s="3"/>
      <c r="GGN1008" s="3"/>
      <c r="GGO1008" s="3"/>
      <c r="GGP1008" s="3"/>
      <c r="GGQ1008" s="3"/>
      <c r="GGR1008" s="3"/>
      <c r="GGS1008" s="3"/>
      <c r="GGT1008" s="3"/>
      <c r="GGU1008" s="3"/>
      <c r="GGV1008" s="3"/>
      <c r="GGW1008" s="3"/>
      <c r="GGX1008" s="3"/>
      <c r="GGY1008" s="3"/>
      <c r="GGZ1008" s="3"/>
      <c r="GHA1008" s="3"/>
      <c r="GHB1008" s="3"/>
      <c r="GHC1008" s="3"/>
      <c r="GHD1008" s="3"/>
      <c r="GHE1008" s="3"/>
      <c r="GHF1008" s="3"/>
      <c r="GHG1008" s="3"/>
      <c r="GHH1008" s="3"/>
      <c r="GHI1008" s="3"/>
      <c r="GHJ1008" s="3"/>
      <c r="GHK1008" s="3"/>
      <c r="GHL1008" s="3"/>
      <c r="GHM1008" s="3"/>
      <c r="GHN1008" s="3"/>
      <c r="GHO1008" s="3"/>
      <c r="GHP1008" s="3"/>
      <c r="GHQ1008" s="3"/>
      <c r="GHR1008" s="3"/>
      <c r="GHS1008" s="3"/>
      <c r="GHT1008" s="3"/>
      <c r="GHU1008" s="3"/>
      <c r="GHV1008" s="3"/>
      <c r="GHW1008" s="3"/>
      <c r="GHX1008" s="3"/>
      <c r="GHY1008" s="3"/>
      <c r="GHZ1008" s="3"/>
      <c r="GIA1008" s="3"/>
      <c r="GIB1008" s="3"/>
      <c r="GIC1008" s="3"/>
      <c r="GID1008" s="3"/>
      <c r="GIE1008" s="3"/>
      <c r="GIF1008" s="3"/>
      <c r="GIG1008" s="3"/>
      <c r="GIH1008" s="3"/>
      <c r="GII1008" s="3"/>
      <c r="GIJ1008" s="3"/>
      <c r="GIK1008" s="3"/>
      <c r="GIL1008" s="3"/>
      <c r="GIM1008" s="3"/>
      <c r="GIN1008" s="3"/>
      <c r="GIO1008" s="3"/>
      <c r="GIP1008" s="3"/>
      <c r="GIQ1008" s="3"/>
      <c r="GIR1008" s="3"/>
      <c r="GIS1008" s="3"/>
      <c r="GIT1008" s="3"/>
      <c r="GIU1008" s="3"/>
      <c r="GIV1008" s="3"/>
      <c r="GIW1008" s="3"/>
      <c r="GIX1008" s="3"/>
      <c r="GIY1008" s="3"/>
      <c r="GIZ1008" s="3"/>
      <c r="GJA1008" s="3"/>
      <c r="GJB1008" s="3"/>
      <c r="GJC1008" s="3"/>
      <c r="GJD1008" s="3"/>
      <c r="GJE1008" s="3"/>
      <c r="GJF1008" s="3"/>
      <c r="GJG1008" s="3"/>
      <c r="GJH1008" s="3"/>
      <c r="GJI1008" s="3"/>
      <c r="GJJ1008" s="3"/>
      <c r="GJK1008" s="3"/>
      <c r="GJL1008" s="3"/>
      <c r="GJM1008" s="3"/>
      <c r="GJN1008" s="3"/>
      <c r="GJO1008" s="3"/>
      <c r="GJP1008" s="3"/>
      <c r="GJQ1008" s="3"/>
      <c r="GJR1008" s="3"/>
      <c r="GJS1008" s="3"/>
      <c r="GJT1008" s="3"/>
      <c r="GJU1008" s="3"/>
      <c r="GJV1008" s="3"/>
      <c r="GJW1008" s="3"/>
      <c r="GJX1008" s="3"/>
      <c r="GJY1008" s="3"/>
      <c r="GJZ1008" s="3"/>
      <c r="GKA1008" s="3"/>
      <c r="GKB1008" s="3"/>
      <c r="GKC1008" s="3"/>
      <c r="GKD1008" s="3"/>
      <c r="GKE1008" s="3"/>
      <c r="GKF1008" s="3"/>
      <c r="GKG1008" s="3"/>
      <c r="GKH1008" s="3"/>
      <c r="GKI1008" s="3"/>
      <c r="GKJ1008" s="3"/>
      <c r="GKK1008" s="3"/>
      <c r="GKL1008" s="3"/>
      <c r="GKM1008" s="3"/>
      <c r="GKN1008" s="3"/>
      <c r="GKO1008" s="3"/>
      <c r="GKP1008" s="3"/>
      <c r="GKQ1008" s="3"/>
      <c r="GKR1008" s="3"/>
      <c r="GKS1008" s="3"/>
      <c r="GKT1008" s="3"/>
      <c r="GKU1008" s="3"/>
      <c r="GKV1008" s="3"/>
      <c r="GKW1008" s="3"/>
      <c r="GKX1008" s="3"/>
      <c r="GKY1008" s="3"/>
      <c r="GKZ1008" s="3"/>
      <c r="GLA1008" s="3"/>
      <c r="GLB1008" s="3"/>
      <c r="GLC1008" s="3"/>
      <c r="GLD1008" s="3"/>
      <c r="GLE1008" s="3"/>
      <c r="GLF1008" s="3"/>
      <c r="GLG1008" s="3"/>
      <c r="GLH1008" s="3"/>
      <c r="GLI1008" s="3"/>
      <c r="GLJ1008" s="3"/>
      <c r="GLK1008" s="3"/>
      <c r="GLL1008" s="3"/>
      <c r="GLM1008" s="3"/>
      <c r="GLN1008" s="3"/>
      <c r="GLO1008" s="3"/>
      <c r="GLP1008" s="3"/>
      <c r="GLQ1008" s="3"/>
      <c r="GLR1008" s="3"/>
      <c r="GLS1008" s="3"/>
      <c r="GLT1008" s="3"/>
      <c r="GLU1008" s="3"/>
      <c r="GLV1008" s="3"/>
      <c r="GLW1008" s="3"/>
      <c r="GLX1008" s="3"/>
      <c r="GLY1008" s="3"/>
      <c r="GLZ1008" s="3"/>
      <c r="GMA1008" s="3"/>
      <c r="GMB1008" s="3"/>
      <c r="GMC1008" s="3"/>
      <c r="GMD1008" s="3"/>
      <c r="GME1008" s="3"/>
      <c r="GMF1008" s="3"/>
      <c r="GMG1008" s="3"/>
      <c r="GMH1008" s="3"/>
      <c r="GMI1008" s="3"/>
      <c r="GMJ1008" s="3"/>
      <c r="GMK1008" s="3"/>
      <c r="GML1008" s="3"/>
      <c r="GMM1008" s="3"/>
      <c r="GMN1008" s="3"/>
      <c r="GMO1008" s="3"/>
      <c r="GMP1008" s="3"/>
      <c r="GMQ1008" s="3"/>
      <c r="GMR1008" s="3"/>
      <c r="GMS1008" s="3"/>
      <c r="GMT1008" s="3"/>
      <c r="GMU1008" s="3"/>
      <c r="GMV1008" s="3"/>
      <c r="GMW1008" s="3"/>
      <c r="GMX1008" s="3"/>
      <c r="GMY1008" s="3"/>
      <c r="GMZ1008" s="3"/>
      <c r="GNA1008" s="3"/>
      <c r="GNB1008" s="3"/>
      <c r="GNC1008" s="3"/>
      <c r="GND1008" s="3"/>
      <c r="GNE1008" s="3"/>
      <c r="GNF1008" s="3"/>
      <c r="GNG1008" s="3"/>
      <c r="GNH1008" s="3"/>
      <c r="GNI1008" s="3"/>
      <c r="GNJ1008" s="3"/>
      <c r="GNK1008" s="3"/>
      <c r="GNL1008" s="3"/>
      <c r="GNM1008" s="3"/>
      <c r="GNN1008" s="3"/>
      <c r="GNO1008" s="3"/>
      <c r="GNP1008" s="3"/>
      <c r="GNQ1008" s="3"/>
      <c r="GNR1008" s="3"/>
      <c r="GNS1008" s="3"/>
      <c r="GNT1008" s="3"/>
      <c r="GNU1008" s="3"/>
      <c r="GNV1008" s="3"/>
      <c r="GNW1008" s="3"/>
      <c r="GNX1008" s="3"/>
      <c r="GNY1008" s="3"/>
      <c r="GNZ1008" s="3"/>
      <c r="GOA1008" s="3"/>
      <c r="GOB1008" s="3"/>
      <c r="GOC1008" s="3"/>
      <c r="GOD1008" s="3"/>
      <c r="GOE1008" s="3"/>
      <c r="GOF1008" s="3"/>
      <c r="GOG1008" s="3"/>
      <c r="GOH1008" s="3"/>
      <c r="GOI1008" s="3"/>
      <c r="GOJ1008" s="3"/>
      <c r="GOK1008" s="3"/>
      <c r="GOL1008" s="3"/>
      <c r="GOM1008" s="3"/>
      <c r="GON1008" s="3"/>
      <c r="GOO1008" s="3"/>
      <c r="GOP1008" s="3"/>
      <c r="GOQ1008" s="3"/>
      <c r="GOR1008" s="3"/>
      <c r="GOS1008" s="3"/>
      <c r="GOT1008" s="3"/>
      <c r="GOU1008" s="3"/>
      <c r="GOV1008" s="3"/>
      <c r="GOW1008" s="3"/>
      <c r="GOX1008" s="3"/>
      <c r="GOY1008" s="3"/>
      <c r="GOZ1008" s="3"/>
      <c r="GPA1008" s="3"/>
      <c r="GPB1008" s="3"/>
      <c r="GPC1008" s="3"/>
      <c r="GPD1008" s="3"/>
      <c r="GPE1008" s="3"/>
      <c r="GPF1008" s="3"/>
      <c r="GPG1008" s="3"/>
      <c r="GPH1008" s="3"/>
      <c r="GPI1008" s="3"/>
      <c r="GPJ1008" s="3"/>
      <c r="GPK1008" s="3"/>
      <c r="GPL1008" s="3"/>
      <c r="GPM1008" s="3"/>
      <c r="GPN1008" s="3"/>
      <c r="GPO1008" s="3"/>
      <c r="GPP1008" s="3"/>
      <c r="GPQ1008" s="3"/>
      <c r="GPR1008" s="3"/>
      <c r="GPS1008" s="3"/>
      <c r="GPT1008" s="3"/>
      <c r="GPU1008" s="3"/>
      <c r="GPV1008" s="3"/>
      <c r="GPW1008" s="3"/>
      <c r="GPX1008" s="3"/>
      <c r="GPY1008" s="3"/>
      <c r="GPZ1008" s="3"/>
      <c r="GQA1008" s="3"/>
      <c r="GQB1008" s="3"/>
      <c r="GQC1008" s="3"/>
      <c r="GQD1008" s="3"/>
      <c r="GQE1008" s="3"/>
      <c r="GQF1008" s="3"/>
      <c r="GQG1008" s="3"/>
      <c r="GQH1008" s="3"/>
      <c r="GQI1008" s="3"/>
      <c r="GQJ1008" s="3"/>
      <c r="GQK1008" s="3"/>
      <c r="GQL1008" s="3"/>
      <c r="GQM1008" s="3"/>
      <c r="GQN1008" s="3"/>
      <c r="GQO1008" s="3"/>
      <c r="GQP1008" s="3"/>
      <c r="GQQ1008" s="3"/>
      <c r="GQR1008" s="3"/>
      <c r="GQS1008" s="3"/>
      <c r="GQT1008" s="3"/>
      <c r="GQU1008" s="3"/>
      <c r="GQV1008" s="3"/>
      <c r="GQW1008" s="3"/>
      <c r="GQX1008" s="3"/>
      <c r="GQY1008" s="3"/>
      <c r="GQZ1008" s="3"/>
      <c r="GRA1008" s="3"/>
      <c r="GRB1008" s="3"/>
      <c r="GRC1008" s="3"/>
      <c r="GRD1008" s="3"/>
      <c r="GRE1008" s="3"/>
      <c r="GRF1008" s="3"/>
      <c r="GRG1008" s="3"/>
      <c r="GRH1008" s="3"/>
      <c r="GRI1008" s="3"/>
      <c r="GRJ1008" s="3"/>
      <c r="GRK1008" s="3"/>
      <c r="GRL1008" s="3"/>
      <c r="GRM1008" s="3"/>
      <c r="GRN1008" s="3"/>
      <c r="GRO1008" s="3"/>
      <c r="GRP1008" s="3"/>
      <c r="GRQ1008" s="3"/>
      <c r="GRR1008" s="3"/>
      <c r="GRS1008" s="3"/>
      <c r="GRT1008" s="3"/>
      <c r="GRU1008" s="3"/>
      <c r="GRV1008" s="3"/>
      <c r="GRW1008" s="3"/>
      <c r="GRX1008" s="3"/>
      <c r="GRY1008" s="3"/>
      <c r="GRZ1008" s="3"/>
      <c r="GSA1008" s="3"/>
      <c r="GSB1008" s="3"/>
      <c r="GSC1008" s="3"/>
      <c r="GSD1008" s="3"/>
      <c r="GSE1008" s="3"/>
      <c r="GSF1008" s="3"/>
      <c r="GSG1008" s="3"/>
      <c r="GSH1008" s="3"/>
      <c r="GSI1008" s="3"/>
      <c r="GSJ1008" s="3"/>
      <c r="GSK1008" s="3"/>
      <c r="GSL1008" s="3"/>
      <c r="GSM1008" s="3"/>
      <c r="GSN1008" s="3"/>
      <c r="GSO1008" s="3"/>
      <c r="GSP1008" s="3"/>
      <c r="GSQ1008" s="3"/>
      <c r="GSR1008" s="3"/>
      <c r="GSS1008" s="3"/>
      <c r="GST1008" s="3"/>
      <c r="GSU1008" s="3"/>
      <c r="GSV1008" s="3"/>
      <c r="GSW1008" s="3"/>
      <c r="GSX1008" s="3"/>
      <c r="GSY1008" s="3"/>
      <c r="GSZ1008" s="3"/>
      <c r="GTA1008" s="3"/>
      <c r="GTB1008" s="3"/>
      <c r="GTC1008" s="3"/>
      <c r="GTD1008" s="3"/>
      <c r="GTE1008" s="3"/>
      <c r="GTF1008" s="3"/>
      <c r="GTG1008" s="3"/>
      <c r="GTH1008" s="3"/>
      <c r="GTI1008" s="3"/>
      <c r="GTJ1008" s="3"/>
      <c r="GTK1008" s="3"/>
      <c r="GTL1008" s="3"/>
      <c r="GTM1008" s="3"/>
      <c r="GTN1008" s="3"/>
      <c r="GTO1008" s="3"/>
      <c r="GTP1008" s="3"/>
      <c r="GTQ1008" s="3"/>
      <c r="GTR1008" s="3"/>
      <c r="GTS1008" s="3"/>
      <c r="GTT1008" s="3"/>
      <c r="GTU1008" s="3"/>
      <c r="GTV1008" s="3"/>
      <c r="GTW1008" s="3"/>
      <c r="GTX1008" s="3"/>
      <c r="GTY1008" s="3"/>
      <c r="GTZ1008" s="3"/>
      <c r="GUA1008" s="3"/>
      <c r="GUB1008" s="3"/>
      <c r="GUC1008" s="3"/>
      <c r="GUD1008" s="3"/>
      <c r="GUE1008" s="3"/>
      <c r="GUF1008" s="3"/>
      <c r="GUG1008" s="3"/>
      <c r="GUH1008" s="3"/>
      <c r="GUI1008" s="3"/>
      <c r="GUJ1008" s="3"/>
      <c r="GUK1008" s="3"/>
      <c r="GUL1008" s="3"/>
      <c r="GUM1008" s="3"/>
      <c r="GUN1008" s="3"/>
      <c r="GUO1008" s="3"/>
      <c r="GUP1008" s="3"/>
      <c r="GUQ1008" s="3"/>
      <c r="GUR1008" s="3"/>
      <c r="GUS1008" s="3"/>
      <c r="GUT1008" s="3"/>
      <c r="GUU1008" s="3"/>
      <c r="GUV1008" s="3"/>
      <c r="GUW1008" s="3"/>
      <c r="GUX1008" s="3"/>
      <c r="GUY1008" s="3"/>
      <c r="GUZ1008" s="3"/>
      <c r="GVA1008" s="3"/>
      <c r="GVB1008" s="3"/>
      <c r="GVC1008" s="3"/>
      <c r="GVD1008" s="3"/>
      <c r="GVE1008" s="3"/>
      <c r="GVF1008" s="3"/>
      <c r="GVG1008" s="3"/>
      <c r="GVH1008" s="3"/>
      <c r="GVI1008" s="3"/>
      <c r="GVJ1008" s="3"/>
      <c r="GVK1008" s="3"/>
      <c r="GVL1008" s="3"/>
      <c r="GVM1008" s="3"/>
      <c r="GVN1008" s="3"/>
      <c r="GVO1008" s="3"/>
      <c r="GVP1008" s="3"/>
      <c r="GVQ1008" s="3"/>
      <c r="GVR1008" s="3"/>
      <c r="GVS1008" s="3"/>
      <c r="GVT1008" s="3"/>
      <c r="GVU1008" s="3"/>
      <c r="GVV1008" s="3"/>
      <c r="GVW1008" s="3"/>
      <c r="GVX1008" s="3"/>
      <c r="GVY1008" s="3"/>
      <c r="GVZ1008" s="3"/>
      <c r="GWA1008" s="3"/>
      <c r="GWB1008" s="3"/>
      <c r="GWC1008" s="3"/>
      <c r="GWD1008" s="3"/>
      <c r="GWE1008" s="3"/>
      <c r="GWF1008" s="3"/>
      <c r="GWG1008" s="3"/>
      <c r="GWH1008" s="3"/>
      <c r="GWI1008" s="3"/>
      <c r="GWJ1008" s="3"/>
      <c r="GWK1008" s="3"/>
      <c r="GWL1008" s="3"/>
      <c r="GWM1008" s="3"/>
      <c r="GWN1008" s="3"/>
      <c r="GWO1008" s="3"/>
      <c r="GWP1008" s="3"/>
      <c r="GWQ1008" s="3"/>
      <c r="GWR1008" s="3"/>
      <c r="GWS1008" s="3"/>
      <c r="GWT1008" s="3"/>
      <c r="GWU1008" s="3"/>
      <c r="GWV1008" s="3"/>
      <c r="GWW1008" s="3"/>
      <c r="GWX1008" s="3"/>
      <c r="GWY1008" s="3"/>
      <c r="GWZ1008" s="3"/>
      <c r="GXA1008" s="3"/>
      <c r="GXB1008" s="3"/>
      <c r="GXC1008" s="3"/>
      <c r="GXD1008" s="3"/>
      <c r="GXE1008" s="3"/>
      <c r="GXF1008" s="3"/>
      <c r="GXG1008" s="3"/>
      <c r="GXH1008" s="3"/>
      <c r="GXI1008" s="3"/>
      <c r="GXJ1008" s="3"/>
      <c r="GXK1008" s="3"/>
      <c r="GXL1008" s="3"/>
      <c r="GXM1008" s="3"/>
      <c r="GXN1008" s="3"/>
      <c r="GXO1008" s="3"/>
      <c r="GXP1008" s="3"/>
      <c r="GXQ1008" s="3"/>
      <c r="GXR1008" s="3"/>
      <c r="GXS1008" s="3"/>
      <c r="GXT1008" s="3"/>
      <c r="GXU1008" s="3"/>
      <c r="GXV1008" s="3"/>
      <c r="GXW1008" s="3"/>
      <c r="GXX1008" s="3"/>
      <c r="GXY1008" s="3"/>
      <c r="GXZ1008" s="3"/>
      <c r="GYA1008" s="3"/>
      <c r="GYB1008" s="3"/>
      <c r="GYC1008" s="3"/>
      <c r="GYD1008" s="3"/>
      <c r="GYE1008" s="3"/>
      <c r="GYF1008" s="3"/>
      <c r="GYG1008" s="3"/>
      <c r="GYH1008" s="3"/>
      <c r="GYI1008" s="3"/>
      <c r="GYJ1008" s="3"/>
      <c r="GYK1008" s="3"/>
      <c r="GYL1008" s="3"/>
      <c r="GYM1008" s="3"/>
      <c r="GYN1008" s="3"/>
      <c r="GYO1008" s="3"/>
      <c r="GYP1008" s="3"/>
      <c r="GYQ1008" s="3"/>
      <c r="GYR1008" s="3"/>
      <c r="GYS1008" s="3"/>
      <c r="GYT1008" s="3"/>
      <c r="GYU1008" s="3"/>
      <c r="GYV1008" s="3"/>
      <c r="GYW1008" s="3"/>
      <c r="GYX1008" s="3"/>
      <c r="GYY1008" s="3"/>
      <c r="GYZ1008" s="3"/>
      <c r="GZA1008" s="3"/>
      <c r="GZB1008" s="3"/>
      <c r="GZC1008" s="3"/>
      <c r="GZD1008" s="3"/>
      <c r="GZE1008" s="3"/>
      <c r="GZF1008" s="3"/>
      <c r="GZG1008" s="3"/>
      <c r="GZH1008" s="3"/>
      <c r="GZI1008" s="3"/>
      <c r="GZJ1008" s="3"/>
      <c r="GZK1008" s="3"/>
      <c r="GZL1008" s="3"/>
      <c r="GZM1008" s="3"/>
      <c r="GZN1008" s="3"/>
      <c r="GZO1008" s="3"/>
      <c r="GZP1008" s="3"/>
      <c r="GZQ1008" s="3"/>
      <c r="GZR1008" s="3"/>
      <c r="GZS1008" s="3"/>
      <c r="GZT1008" s="3"/>
      <c r="GZU1008" s="3"/>
      <c r="GZV1008" s="3"/>
      <c r="GZW1008" s="3"/>
      <c r="GZX1008" s="3"/>
      <c r="GZY1008" s="3"/>
      <c r="GZZ1008" s="3"/>
      <c r="HAA1008" s="3"/>
      <c r="HAB1008" s="3"/>
      <c r="HAC1008" s="3"/>
      <c r="HAD1008" s="3"/>
      <c r="HAE1008" s="3"/>
      <c r="HAF1008" s="3"/>
      <c r="HAG1008" s="3"/>
      <c r="HAH1008" s="3"/>
      <c r="HAI1008" s="3"/>
      <c r="HAJ1008" s="3"/>
      <c r="HAK1008" s="3"/>
      <c r="HAL1008" s="3"/>
      <c r="HAM1008" s="3"/>
      <c r="HAN1008" s="3"/>
      <c r="HAO1008" s="3"/>
      <c r="HAP1008" s="3"/>
      <c r="HAQ1008" s="3"/>
      <c r="HAR1008" s="3"/>
      <c r="HAS1008" s="3"/>
      <c r="HAT1008" s="3"/>
      <c r="HAU1008" s="3"/>
      <c r="HAV1008" s="3"/>
      <c r="HAW1008" s="3"/>
      <c r="HAX1008" s="3"/>
      <c r="HAY1008" s="3"/>
      <c r="HAZ1008" s="3"/>
      <c r="HBA1008" s="3"/>
      <c r="HBB1008" s="3"/>
      <c r="HBC1008" s="3"/>
      <c r="HBD1008" s="3"/>
      <c r="HBE1008" s="3"/>
      <c r="HBF1008" s="3"/>
      <c r="HBG1008" s="3"/>
      <c r="HBH1008" s="3"/>
      <c r="HBI1008" s="3"/>
      <c r="HBJ1008" s="3"/>
      <c r="HBK1008" s="3"/>
      <c r="HBL1008" s="3"/>
      <c r="HBM1008" s="3"/>
      <c r="HBN1008" s="3"/>
      <c r="HBO1008" s="3"/>
      <c r="HBP1008" s="3"/>
      <c r="HBQ1008" s="3"/>
      <c r="HBR1008" s="3"/>
      <c r="HBS1008" s="3"/>
      <c r="HBT1008" s="3"/>
      <c r="HBU1008" s="3"/>
      <c r="HBV1008" s="3"/>
      <c r="HBW1008" s="3"/>
      <c r="HBX1008" s="3"/>
      <c r="HBY1008" s="3"/>
      <c r="HBZ1008" s="3"/>
      <c r="HCA1008" s="3"/>
      <c r="HCB1008" s="3"/>
      <c r="HCC1008" s="3"/>
      <c r="HCD1008" s="3"/>
      <c r="HCE1008" s="3"/>
      <c r="HCF1008" s="3"/>
      <c r="HCG1008" s="3"/>
      <c r="HCH1008" s="3"/>
      <c r="HCI1008" s="3"/>
      <c r="HCJ1008" s="3"/>
      <c r="HCK1008" s="3"/>
      <c r="HCL1008" s="3"/>
      <c r="HCM1008" s="3"/>
      <c r="HCN1008" s="3"/>
      <c r="HCO1008" s="3"/>
      <c r="HCP1008" s="3"/>
      <c r="HCQ1008" s="3"/>
      <c r="HCR1008" s="3"/>
      <c r="HCS1008" s="3"/>
      <c r="HCT1008" s="3"/>
      <c r="HCU1008" s="3"/>
      <c r="HCV1008" s="3"/>
      <c r="HCW1008" s="3"/>
      <c r="HCX1008" s="3"/>
      <c r="HCY1008" s="3"/>
      <c r="HCZ1008" s="3"/>
      <c r="HDA1008" s="3"/>
      <c r="HDB1008" s="3"/>
      <c r="HDC1008" s="3"/>
      <c r="HDD1008" s="3"/>
      <c r="HDE1008" s="3"/>
      <c r="HDF1008" s="3"/>
      <c r="HDG1008" s="3"/>
      <c r="HDH1008" s="3"/>
      <c r="HDI1008" s="3"/>
      <c r="HDJ1008" s="3"/>
      <c r="HDK1008" s="3"/>
      <c r="HDL1008" s="3"/>
      <c r="HDM1008" s="3"/>
      <c r="HDN1008" s="3"/>
      <c r="HDO1008" s="3"/>
      <c r="HDP1008" s="3"/>
      <c r="HDQ1008" s="3"/>
      <c r="HDR1008" s="3"/>
      <c r="HDS1008" s="3"/>
      <c r="HDT1008" s="3"/>
      <c r="HDU1008" s="3"/>
      <c r="HDV1008" s="3"/>
      <c r="HDW1008" s="3"/>
      <c r="HDX1008" s="3"/>
      <c r="HDY1008" s="3"/>
      <c r="HDZ1008" s="3"/>
      <c r="HEA1008" s="3"/>
      <c r="HEB1008" s="3"/>
      <c r="HEC1008" s="3"/>
      <c r="HED1008" s="3"/>
      <c r="HEE1008" s="3"/>
      <c r="HEF1008" s="3"/>
      <c r="HEG1008" s="3"/>
      <c r="HEH1008" s="3"/>
      <c r="HEI1008" s="3"/>
      <c r="HEJ1008" s="3"/>
      <c r="HEK1008" s="3"/>
      <c r="HEL1008" s="3"/>
      <c r="HEM1008" s="3"/>
      <c r="HEN1008" s="3"/>
      <c r="HEO1008" s="3"/>
      <c r="HEP1008" s="3"/>
      <c r="HEQ1008" s="3"/>
      <c r="HER1008" s="3"/>
      <c r="HES1008" s="3"/>
      <c r="HET1008" s="3"/>
      <c r="HEU1008" s="3"/>
      <c r="HEV1008" s="3"/>
      <c r="HEW1008" s="3"/>
      <c r="HEX1008" s="3"/>
      <c r="HEY1008" s="3"/>
      <c r="HEZ1008" s="3"/>
      <c r="HFA1008" s="3"/>
      <c r="HFB1008" s="3"/>
      <c r="HFC1008" s="3"/>
      <c r="HFD1008" s="3"/>
      <c r="HFE1008" s="3"/>
      <c r="HFF1008" s="3"/>
      <c r="HFG1008" s="3"/>
      <c r="HFH1008" s="3"/>
      <c r="HFI1008" s="3"/>
      <c r="HFJ1008" s="3"/>
      <c r="HFK1008" s="3"/>
      <c r="HFL1008" s="3"/>
      <c r="HFM1008" s="3"/>
      <c r="HFN1008" s="3"/>
      <c r="HFO1008" s="3"/>
      <c r="HFP1008" s="3"/>
      <c r="HFQ1008" s="3"/>
      <c r="HFR1008" s="3"/>
      <c r="HFS1008" s="3"/>
      <c r="HFT1008" s="3"/>
      <c r="HFU1008" s="3"/>
      <c r="HFV1008" s="3"/>
      <c r="HFW1008" s="3"/>
      <c r="HFX1008" s="3"/>
      <c r="HFY1008" s="3"/>
      <c r="HFZ1008" s="3"/>
      <c r="HGA1008" s="3"/>
      <c r="HGB1008" s="3"/>
      <c r="HGC1008" s="3"/>
      <c r="HGD1008" s="3"/>
      <c r="HGE1008" s="3"/>
      <c r="HGF1008" s="3"/>
      <c r="HGG1008" s="3"/>
      <c r="HGH1008" s="3"/>
      <c r="HGI1008" s="3"/>
      <c r="HGJ1008" s="3"/>
      <c r="HGK1008" s="3"/>
      <c r="HGL1008" s="3"/>
      <c r="HGM1008" s="3"/>
      <c r="HGN1008" s="3"/>
      <c r="HGO1008" s="3"/>
      <c r="HGP1008" s="3"/>
      <c r="HGQ1008" s="3"/>
      <c r="HGR1008" s="3"/>
      <c r="HGS1008" s="3"/>
      <c r="HGT1008" s="3"/>
      <c r="HGU1008" s="3"/>
      <c r="HGV1008" s="3"/>
      <c r="HGW1008" s="3"/>
      <c r="HGX1008" s="3"/>
      <c r="HGY1008" s="3"/>
      <c r="HGZ1008" s="3"/>
      <c r="HHA1008" s="3"/>
      <c r="HHB1008" s="3"/>
      <c r="HHC1008" s="3"/>
      <c r="HHD1008" s="3"/>
      <c r="HHE1008" s="3"/>
      <c r="HHF1008" s="3"/>
      <c r="HHG1008" s="3"/>
      <c r="HHH1008" s="3"/>
      <c r="HHI1008" s="3"/>
      <c r="HHJ1008" s="3"/>
      <c r="HHK1008" s="3"/>
      <c r="HHL1008" s="3"/>
      <c r="HHM1008" s="3"/>
      <c r="HHN1008" s="3"/>
      <c r="HHO1008" s="3"/>
      <c r="HHP1008" s="3"/>
      <c r="HHQ1008" s="3"/>
      <c r="HHR1008" s="3"/>
      <c r="HHS1008" s="3"/>
      <c r="HHT1008" s="3"/>
      <c r="HHU1008" s="3"/>
      <c r="HHV1008" s="3"/>
      <c r="HHW1008" s="3"/>
      <c r="HHX1008" s="3"/>
      <c r="HHY1008" s="3"/>
      <c r="HHZ1008" s="3"/>
      <c r="HIA1008" s="3"/>
      <c r="HIB1008" s="3"/>
      <c r="HIC1008" s="3"/>
      <c r="HID1008" s="3"/>
      <c r="HIE1008" s="3"/>
      <c r="HIF1008" s="3"/>
      <c r="HIG1008" s="3"/>
      <c r="HIH1008" s="3"/>
      <c r="HII1008" s="3"/>
      <c r="HIJ1008" s="3"/>
      <c r="HIK1008" s="3"/>
      <c r="HIL1008" s="3"/>
      <c r="HIM1008" s="3"/>
      <c r="HIN1008" s="3"/>
      <c r="HIO1008" s="3"/>
      <c r="HIP1008" s="3"/>
      <c r="HIQ1008" s="3"/>
      <c r="HIR1008" s="3"/>
      <c r="HIS1008" s="3"/>
      <c r="HIT1008" s="3"/>
      <c r="HIU1008" s="3"/>
      <c r="HIV1008" s="3"/>
      <c r="HIW1008" s="3"/>
      <c r="HIX1008" s="3"/>
      <c r="HIY1008" s="3"/>
      <c r="HIZ1008" s="3"/>
      <c r="HJA1008" s="3"/>
      <c r="HJB1008" s="3"/>
      <c r="HJC1008" s="3"/>
      <c r="HJD1008" s="3"/>
      <c r="HJE1008" s="3"/>
      <c r="HJF1008" s="3"/>
      <c r="HJG1008" s="3"/>
      <c r="HJH1008" s="3"/>
      <c r="HJI1008" s="3"/>
      <c r="HJJ1008" s="3"/>
      <c r="HJK1008" s="3"/>
      <c r="HJL1008" s="3"/>
      <c r="HJM1008" s="3"/>
      <c r="HJN1008" s="3"/>
      <c r="HJO1008" s="3"/>
      <c r="HJP1008" s="3"/>
      <c r="HJQ1008" s="3"/>
      <c r="HJR1008" s="3"/>
      <c r="HJS1008" s="3"/>
      <c r="HJT1008" s="3"/>
      <c r="HJU1008" s="3"/>
      <c r="HJV1008" s="3"/>
      <c r="HJW1008" s="3"/>
      <c r="HJX1008" s="3"/>
      <c r="HJY1008" s="3"/>
      <c r="HJZ1008" s="3"/>
      <c r="HKA1008" s="3"/>
      <c r="HKB1008" s="3"/>
      <c r="HKC1008" s="3"/>
      <c r="HKD1008" s="3"/>
      <c r="HKE1008" s="3"/>
      <c r="HKF1008" s="3"/>
      <c r="HKG1008" s="3"/>
      <c r="HKH1008" s="3"/>
      <c r="HKI1008" s="3"/>
      <c r="HKJ1008" s="3"/>
      <c r="HKK1008" s="3"/>
      <c r="HKL1008" s="3"/>
      <c r="HKM1008" s="3"/>
      <c r="HKN1008" s="3"/>
      <c r="HKO1008" s="3"/>
      <c r="HKP1008" s="3"/>
      <c r="HKQ1008" s="3"/>
      <c r="HKR1008" s="3"/>
      <c r="HKS1008" s="3"/>
      <c r="HKT1008" s="3"/>
      <c r="HKU1008" s="3"/>
      <c r="HKV1008" s="3"/>
      <c r="HKW1008" s="3"/>
      <c r="HKX1008" s="3"/>
      <c r="HKY1008" s="3"/>
      <c r="HKZ1008" s="3"/>
      <c r="HLA1008" s="3"/>
      <c r="HLB1008" s="3"/>
      <c r="HLC1008" s="3"/>
      <c r="HLD1008" s="3"/>
      <c r="HLE1008" s="3"/>
      <c r="HLF1008" s="3"/>
      <c r="HLG1008" s="3"/>
      <c r="HLH1008" s="3"/>
      <c r="HLI1008" s="3"/>
      <c r="HLJ1008" s="3"/>
      <c r="HLK1008" s="3"/>
      <c r="HLL1008" s="3"/>
      <c r="HLM1008" s="3"/>
      <c r="HLN1008" s="3"/>
      <c r="HLO1008" s="3"/>
      <c r="HLP1008" s="3"/>
      <c r="HLQ1008" s="3"/>
      <c r="HLR1008" s="3"/>
      <c r="HLS1008" s="3"/>
      <c r="HLT1008" s="3"/>
      <c r="HLU1008" s="3"/>
      <c r="HLV1008" s="3"/>
      <c r="HLW1008" s="3"/>
      <c r="HLX1008" s="3"/>
      <c r="HLY1008" s="3"/>
      <c r="HLZ1008" s="3"/>
      <c r="HMA1008" s="3"/>
      <c r="HMB1008" s="3"/>
      <c r="HMC1008" s="3"/>
      <c r="HMD1008" s="3"/>
      <c r="HME1008" s="3"/>
      <c r="HMF1008" s="3"/>
      <c r="HMG1008" s="3"/>
      <c r="HMH1008" s="3"/>
      <c r="HMI1008" s="3"/>
      <c r="HMJ1008" s="3"/>
      <c r="HMK1008" s="3"/>
      <c r="HML1008" s="3"/>
      <c r="HMM1008" s="3"/>
      <c r="HMN1008" s="3"/>
      <c r="HMO1008" s="3"/>
      <c r="HMP1008" s="3"/>
      <c r="HMQ1008" s="3"/>
      <c r="HMR1008" s="3"/>
      <c r="HMS1008" s="3"/>
      <c r="HMT1008" s="3"/>
      <c r="HMU1008" s="3"/>
      <c r="HMV1008" s="3"/>
      <c r="HMW1008" s="3"/>
      <c r="HMX1008" s="3"/>
      <c r="HMY1008" s="3"/>
      <c r="HMZ1008" s="3"/>
      <c r="HNA1008" s="3"/>
      <c r="HNB1008" s="3"/>
      <c r="HNC1008" s="3"/>
      <c r="HND1008" s="3"/>
      <c r="HNE1008" s="3"/>
      <c r="HNF1008" s="3"/>
      <c r="HNG1008" s="3"/>
      <c r="HNH1008" s="3"/>
      <c r="HNI1008" s="3"/>
      <c r="HNJ1008" s="3"/>
      <c r="HNK1008" s="3"/>
      <c r="HNL1008" s="3"/>
      <c r="HNM1008" s="3"/>
      <c r="HNN1008" s="3"/>
      <c r="HNO1008" s="3"/>
      <c r="HNP1008" s="3"/>
      <c r="HNQ1008" s="3"/>
      <c r="HNR1008" s="3"/>
      <c r="HNS1008" s="3"/>
      <c r="HNT1008" s="3"/>
      <c r="HNU1008" s="3"/>
      <c r="HNV1008" s="3"/>
      <c r="HNW1008" s="3"/>
      <c r="HNX1008" s="3"/>
      <c r="HNY1008" s="3"/>
      <c r="HNZ1008" s="3"/>
      <c r="HOA1008" s="3"/>
      <c r="HOB1008" s="3"/>
      <c r="HOC1008" s="3"/>
      <c r="HOD1008" s="3"/>
      <c r="HOE1008" s="3"/>
      <c r="HOF1008" s="3"/>
      <c r="HOG1008" s="3"/>
      <c r="HOH1008" s="3"/>
      <c r="HOI1008" s="3"/>
      <c r="HOJ1008" s="3"/>
      <c r="HOK1008" s="3"/>
      <c r="HOL1008" s="3"/>
      <c r="HOM1008" s="3"/>
      <c r="HON1008" s="3"/>
      <c r="HOO1008" s="3"/>
      <c r="HOP1008" s="3"/>
      <c r="HOQ1008" s="3"/>
      <c r="HOR1008" s="3"/>
      <c r="HOS1008" s="3"/>
      <c r="HOT1008" s="3"/>
      <c r="HOU1008" s="3"/>
      <c r="HOV1008" s="3"/>
      <c r="HOW1008" s="3"/>
      <c r="HOX1008" s="3"/>
      <c r="HOY1008" s="3"/>
      <c r="HOZ1008" s="3"/>
      <c r="HPA1008" s="3"/>
      <c r="HPB1008" s="3"/>
      <c r="HPC1008" s="3"/>
      <c r="HPD1008" s="3"/>
      <c r="HPE1008" s="3"/>
      <c r="HPF1008" s="3"/>
      <c r="HPG1008" s="3"/>
      <c r="HPH1008" s="3"/>
      <c r="HPI1008" s="3"/>
      <c r="HPJ1008" s="3"/>
      <c r="HPK1008" s="3"/>
      <c r="HPL1008" s="3"/>
      <c r="HPM1008" s="3"/>
      <c r="HPN1008" s="3"/>
      <c r="HPO1008" s="3"/>
      <c r="HPP1008" s="3"/>
      <c r="HPQ1008" s="3"/>
      <c r="HPR1008" s="3"/>
      <c r="HPS1008" s="3"/>
      <c r="HPT1008" s="3"/>
      <c r="HPU1008" s="3"/>
      <c r="HPV1008" s="3"/>
      <c r="HPW1008" s="3"/>
      <c r="HPX1008" s="3"/>
      <c r="HPY1008" s="3"/>
      <c r="HPZ1008" s="3"/>
      <c r="HQA1008" s="3"/>
      <c r="HQB1008" s="3"/>
      <c r="HQC1008" s="3"/>
      <c r="HQD1008" s="3"/>
      <c r="HQE1008" s="3"/>
      <c r="HQF1008" s="3"/>
      <c r="HQG1008" s="3"/>
      <c r="HQH1008" s="3"/>
      <c r="HQI1008" s="3"/>
      <c r="HQJ1008" s="3"/>
      <c r="HQK1008" s="3"/>
      <c r="HQL1008" s="3"/>
      <c r="HQM1008" s="3"/>
      <c r="HQN1008" s="3"/>
      <c r="HQO1008" s="3"/>
      <c r="HQP1008" s="3"/>
      <c r="HQQ1008" s="3"/>
      <c r="HQR1008" s="3"/>
      <c r="HQS1008" s="3"/>
      <c r="HQT1008" s="3"/>
      <c r="HQU1008" s="3"/>
      <c r="HQV1008" s="3"/>
      <c r="HQW1008" s="3"/>
      <c r="HQX1008" s="3"/>
      <c r="HQY1008" s="3"/>
      <c r="HQZ1008" s="3"/>
      <c r="HRA1008" s="3"/>
      <c r="HRB1008" s="3"/>
      <c r="HRC1008" s="3"/>
      <c r="HRD1008" s="3"/>
      <c r="HRE1008" s="3"/>
      <c r="HRF1008" s="3"/>
      <c r="HRG1008" s="3"/>
      <c r="HRH1008" s="3"/>
      <c r="HRI1008" s="3"/>
      <c r="HRJ1008" s="3"/>
      <c r="HRK1008" s="3"/>
      <c r="HRL1008" s="3"/>
      <c r="HRM1008" s="3"/>
      <c r="HRN1008" s="3"/>
      <c r="HRO1008" s="3"/>
      <c r="HRP1008" s="3"/>
      <c r="HRQ1008" s="3"/>
      <c r="HRR1008" s="3"/>
      <c r="HRS1008" s="3"/>
      <c r="HRT1008" s="3"/>
      <c r="HRU1008" s="3"/>
      <c r="HRV1008" s="3"/>
      <c r="HRW1008" s="3"/>
      <c r="HRX1008" s="3"/>
      <c r="HRY1008" s="3"/>
      <c r="HRZ1008" s="3"/>
      <c r="HSA1008" s="3"/>
      <c r="HSB1008" s="3"/>
      <c r="HSC1008" s="3"/>
      <c r="HSD1008" s="3"/>
      <c r="HSE1008" s="3"/>
      <c r="HSF1008" s="3"/>
      <c r="HSG1008" s="3"/>
      <c r="HSH1008" s="3"/>
      <c r="HSI1008" s="3"/>
      <c r="HSJ1008" s="3"/>
      <c r="HSK1008" s="3"/>
      <c r="HSL1008" s="3"/>
      <c r="HSM1008" s="3"/>
      <c r="HSN1008" s="3"/>
      <c r="HSO1008" s="3"/>
      <c r="HSP1008" s="3"/>
      <c r="HSQ1008" s="3"/>
      <c r="HSR1008" s="3"/>
      <c r="HSS1008" s="3"/>
      <c r="HST1008" s="3"/>
      <c r="HSU1008" s="3"/>
      <c r="HSV1008" s="3"/>
      <c r="HSW1008" s="3"/>
      <c r="HSX1008" s="3"/>
      <c r="HSY1008" s="3"/>
      <c r="HSZ1008" s="3"/>
      <c r="HTA1008" s="3"/>
      <c r="HTB1008" s="3"/>
      <c r="HTC1008" s="3"/>
      <c r="HTD1008" s="3"/>
      <c r="HTE1008" s="3"/>
      <c r="HTF1008" s="3"/>
      <c r="HTG1008" s="3"/>
      <c r="HTH1008" s="3"/>
      <c r="HTI1008" s="3"/>
      <c r="HTJ1008" s="3"/>
      <c r="HTK1008" s="3"/>
      <c r="HTL1008" s="3"/>
      <c r="HTM1008" s="3"/>
      <c r="HTN1008" s="3"/>
      <c r="HTO1008" s="3"/>
      <c r="HTP1008" s="3"/>
      <c r="HTQ1008" s="3"/>
      <c r="HTR1008" s="3"/>
      <c r="HTS1008" s="3"/>
      <c r="HTT1008" s="3"/>
      <c r="HTU1008" s="3"/>
      <c r="HTV1008" s="3"/>
      <c r="HTW1008" s="3"/>
      <c r="HTX1008" s="3"/>
      <c r="HTY1008" s="3"/>
      <c r="HTZ1008" s="3"/>
      <c r="HUA1008" s="3"/>
      <c r="HUB1008" s="3"/>
      <c r="HUC1008" s="3"/>
      <c r="HUD1008" s="3"/>
      <c r="HUE1008" s="3"/>
      <c r="HUF1008" s="3"/>
      <c r="HUG1008" s="3"/>
      <c r="HUH1008" s="3"/>
      <c r="HUI1008" s="3"/>
      <c r="HUJ1008" s="3"/>
      <c r="HUK1008" s="3"/>
      <c r="HUL1008" s="3"/>
      <c r="HUM1008" s="3"/>
      <c r="HUN1008" s="3"/>
      <c r="HUO1008" s="3"/>
      <c r="HUP1008" s="3"/>
      <c r="HUQ1008" s="3"/>
      <c r="HUR1008" s="3"/>
      <c r="HUS1008" s="3"/>
      <c r="HUT1008" s="3"/>
      <c r="HUU1008" s="3"/>
      <c r="HUV1008" s="3"/>
      <c r="HUW1008" s="3"/>
      <c r="HUX1008" s="3"/>
      <c r="HUY1008" s="3"/>
      <c r="HUZ1008" s="3"/>
      <c r="HVA1008" s="3"/>
      <c r="HVB1008" s="3"/>
      <c r="HVC1008" s="3"/>
      <c r="HVD1008" s="3"/>
      <c r="HVE1008" s="3"/>
      <c r="HVF1008" s="3"/>
      <c r="HVG1008" s="3"/>
      <c r="HVH1008" s="3"/>
      <c r="HVI1008" s="3"/>
      <c r="HVJ1008" s="3"/>
      <c r="HVK1008" s="3"/>
      <c r="HVL1008" s="3"/>
      <c r="HVM1008" s="3"/>
      <c r="HVN1008" s="3"/>
      <c r="HVO1008" s="3"/>
      <c r="HVP1008" s="3"/>
      <c r="HVQ1008" s="3"/>
      <c r="HVR1008" s="3"/>
      <c r="HVS1008" s="3"/>
      <c r="HVT1008" s="3"/>
      <c r="HVU1008" s="3"/>
      <c r="HVV1008" s="3"/>
      <c r="HVW1008" s="3"/>
      <c r="HVX1008" s="3"/>
      <c r="HVY1008" s="3"/>
      <c r="HVZ1008" s="3"/>
      <c r="HWA1008" s="3"/>
      <c r="HWB1008" s="3"/>
      <c r="HWC1008" s="3"/>
      <c r="HWD1008" s="3"/>
      <c r="HWE1008" s="3"/>
      <c r="HWF1008" s="3"/>
      <c r="HWG1008" s="3"/>
      <c r="HWH1008" s="3"/>
      <c r="HWI1008" s="3"/>
      <c r="HWJ1008" s="3"/>
      <c r="HWK1008" s="3"/>
      <c r="HWL1008" s="3"/>
      <c r="HWM1008" s="3"/>
      <c r="HWN1008" s="3"/>
      <c r="HWO1008" s="3"/>
      <c r="HWP1008" s="3"/>
      <c r="HWQ1008" s="3"/>
      <c r="HWR1008" s="3"/>
      <c r="HWS1008" s="3"/>
      <c r="HWT1008" s="3"/>
      <c r="HWU1008" s="3"/>
      <c r="HWV1008" s="3"/>
      <c r="HWW1008" s="3"/>
      <c r="HWX1008" s="3"/>
      <c r="HWY1008" s="3"/>
      <c r="HWZ1008" s="3"/>
      <c r="HXA1008" s="3"/>
      <c r="HXB1008" s="3"/>
      <c r="HXC1008" s="3"/>
      <c r="HXD1008" s="3"/>
      <c r="HXE1008" s="3"/>
      <c r="HXF1008" s="3"/>
      <c r="HXG1008" s="3"/>
      <c r="HXH1008" s="3"/>
      <c r="HXI1008" s="3"/>
      <c r="HXJ1008" s="3"/>
      <c r="HXK1008" s="3"/>
      <c r="HXL1008" s="3"/>
      <c r="HXM1008" s="3"/>
      <c r="HXN1008" s="3"/>
      <c r="HXO1008" s="3"/>
      <c r="HXP1008" s="3"/>
      <c r="HXQ1008" s="3"/>
      <c r="HXR1008" s="3"/>
      <c r="HXS1008" s="3"/>
      <c r="HXT1008" s="3"/>
      <c r="HXU1008" s="3"/>
      <c r="HXV1008" s="3"/>
      <c r="HXW1008" s="3"/>
      <c r="HXX1008" s="3"/>
      <c r="HXY1008" s="3"/>
      <c r="HXZ1008" s="3"/>
      <c r="HYA1008" s="3"/>
      <c r="HYB1008" s="3"/>
      <c r="HYC1008" s="3"/>
      <c r="HYD1008" s="3"/>
      <c r="HYE1008" s="3"/>
      <c r="HYF1008" s="3"/>
      <c r="HYG1008" s="3"/>
      <c r="HYH1008" s="3"/>
      <c r="HYI1008" s="3"/>
      <c r="HYJ1008" s="3"/>
      <c r="HYK1008" s="3"/>
      <c r="HYL1008" s="3"/>
      <c r="HYM1008" s="3"/>
      <c r="HYN1008" s="3"/>
      <c r="HYO1008" s="3"/>
      <c r="HYP1008" s="3"/>
      <c r="HYQ1008" s="3"/>
      <c r="HYR1008" s="3"/>
      <c r="HYS1008" s="3"/>
      <c r="HYT1008" s="3"/>
      <c r="HYU1008" s="3"/>
      <c r="HYV1008" s="3"/>
      <c r="HYW1008" s="3"/>
      <c r="HYX1008" s="3"/>
      <c r="HYY1008" s="3"/>
      <c r="HYZ1008" s="3"/>
      <c r="HZA1008" s="3"/>
      <c r="HZB1008" s="3"/>
      <c r="HZC1008" s="3"/>
      <c r="HZD1008" s="3"/>
      <c r="HZE1008" s="3"/>
      <c r="HZF1008" s="3"/>
      <c r="HZG1008" s="3"/>
      <c r="HZH1008" s="3"/>
      <c r="HZI1008" s="3"/>
      <c r="HZJ1008" s="3"/>
      <c r="HZK1008" s="3"/>
      <c r="HZL1008" s="3"/>
      <c r="HZM1008" s="3"/>
      <c r="HZN1008" s="3"/>
      <c r="HZO1008" s="3"/>
      <c r="HZP1008" s="3"/>
      <c r="HZQ1008" s="3"/>
      <c r="HZR1008" s="3"/>
      <c r="HZS1008" s="3"/>
      <c r="HZT1008" s="3"/>
      <c r="HZU1008" s="3"/>
      <c r="HZV1008" s="3"/>
      <c r="HZW1008" s="3"/>
      <c r="HZX1008" s="3"/>
      <c r="HZY1008" s="3"/>
      <c r="HZZ1008" s="3"/>
      <c r="IAA1008" s="3"/>
      <c r="IAB1008" s="3"/>
      <c r="IAC1008" s="3"/>
      <c r="IAD1008" s="3"/>
      <c r="IAE1008" s="3"/>
      <c r="IAF1008" s="3"/>
      <c r="IAG1008" s="3"/>
      <c r="IAH1008" s="3"/>
      <c r="IAI1008" s="3"/>
      <c r="IAJ1008" s="3"/>
      <c r="IAK1008" s="3"/>
      <c r="IAL1008" s="3"/>
      <c r="IAM1008" s="3"/>
      <c r="IAN1008" s="3"/>
      <c r="IAO1008" s="3"/>
      <c r="IAP1008" s="3"/>
      <c r="IAQ1008" s="3"/>
      <c r="IAR1008" s="3"/>
      <c r="IAS1008" s="3"/>
      <c r="IAT1008" s="3"/>
      <c r="IAU1008" s="3"/>
      <c r="IAV1008" s="3"/>
      <c r="IAW1008" s="3"/>
      <c r="IAX1008" s="3"/>
      <c r="IAY1008" s="3"/>
      <c r="IAZ1008" s="3"/>
      <c r="IBA1008" s="3"/>
      <c r="IBB1008" s="3"/>
      <c r="IBC1008" s="3"/>
      <c r="IBD1008" s="3"/>
      <c r="IBE1008" s="3"/>
      <c r="IBF1008" s="3"/>
      <c r="IBG1008" s="3"/>
      <c r="IBH1008" s="3"/>
      <c r="IBI1008" s="3"/>
      <c r="IBJ1008" s="3"/>
      <c r="IBK1008" s="3"/>
      <c r="IBL1008" s="3"/>
      <c r="IBM1008" s="3"/>
      <c r="IBN1008" s="3"/>
      <c r="IBO1008" s="3"/>
      <c r="IBP1008" s="3"/>
      <c r="IBQ1008" s="3"/>
      <c r="IBR1008" s="3"/>
      <c r="IBS1008" s="3"/>
      <c r="IBT1008" s="3"/>
      <c r="IBU1008" s="3"/>
      <c r="IBV1008" s="3"/>
      <c r="IBW1008" s="3"/>
      <c r="IBX1008" s="3"/>
      <c r="IBY1008" s="3"/>
      <c r="IBZ1008" s="3"/>
      <c r="ICA1008" s="3"/>
      <c r="ICB1008" s="3"/>
      <c r="ICC1008" s="3"/>
      <c r="ICD1008" s="3"/>
      <c r="ICE1008" s="3"/>
      <c r="ICF1008" s="3"/>
      <c r="ICG1008" s="3"/>
      <c r="ICH1008" s="3"/>
      <c r="ICI1008" s="3"/>
      <c r="ICJ1008" s="3"/>
      <c r="ICK1008" s="3"/>
      <c r="ICL1008" s="3"/>
      <c r="ICM1008" s="3"/>
      <c r="ICN1008" s="3"/>
      <c r="ICO1008" s="3"/>
      <c r="ICP1008" s="3"/>
      <c r="ICQ1008" s="3"/>
      <c r="ICR1008" s="3"/>
      <c r="ICS1008" s="3"/>
      <c r="ICT1008" s="3"/>
      <c r="ICU1008" s="3"/>
      <c r="ICV1008" s="3"/>
      <c r="ICW1008" s="3"/>
      <c r="ICX1008" s="3"/>
      <c r="ICY1008" s="3"/>
      <c r="ICZ1008" s="3"/>
      <c r="IDA1008" s="3"/>
      <c r="IDB1008" s="3"/>
      <c r="IDC1008" s="3"/>
      <c r="IDD1008" s="3"/>
      <c r="IDE1008" s="3"/>
      <c r="IDF1008" s="3"/>
      <c r="IDG1008" s="3"/>
      <c r="IDH1008" s="3"/>
      <c r="IDI1008" s="3"/>
      <c r="IDJ1008" s="3"/>
      <c r="IDK1008" s="3"/>
      <c r="IDL1008" s="3"/>
      <c r="IDM1008" s="3"/>
      <c r="IDN1008" s="3"/>
      <c r="IDO1008" s="3"/>
      <c r="IDP1008" s="3"/>
      <c r="IDQ1008" s="3"/>
      <c r="IDR1008" s="3"/>
      <c r="IDS1008" s="3"/>
      <c r="IDT1008" s="3"/>
      <c r="IDU1008" s="3"/>
      <c r="IDV1008" s="3"/>
      <c r="IDW1008" s="3"/>
      <c r="IDX1008" s="3"/>
      <c r="IDY1008" s="3"/>
      <c r="IDZ1008" s="3"/>
      <c r="IEA1008" s="3"/>
      <c r="IEB1008" s="3"/>
      <c r="IEC1008" s="3"/>
      <c r="IED1008" s="3"/>
      <c r="IEE1008" s="3"/>
      <c r="IEF1008" s="3"/>
      <c r="IEG1008" s="3"/>
      <c r="IEH1008" s="3"/>
      <c r="IEI1008" s="3"/>
      <c r="IEJ1008" s="3"/>
      <c r="IEK1008" s="3"/>
      <c r="IEL1008" s="3"/>
      <c r="IEM1008" s="3"/>
      <c r="IEN1008" s="3"/>
      <c r="IEO1008" s="3"/>
      <c r="IEP1008" s="3"/>
      <c r="IEQ1008" s="3"/>
      <c r="IER1008" s="3"/>
      <c r="IES1008" s="3"/>
      <c r="IET1008" s="3"/>
      <c r="IEU1008" s="3"/>
      <c r="IEV1008" s="3"/>
      <c r="IEW1008" s="3"/>
      <c r="IEX1008" s="3"/>
      <c r="IEY1008" s="3"/>
      <c r="IEZ1008" s="3"/>
      <c r="IFA1008" s="3"/>
      <c r="IFB1008" s="3"/>
      <c r="IFC1008" s="3"/>
      <c r="IFD1008" s="3"/>
      <c r="IFE1008" s="3"/>
      <c r="IFF1008" s="3"/>
      <c r="IFG1008" s="3"/>
      <c r="IFH1008" s="3"/>
      <c r="IFI1008" s="3"/>
      <c r="IFJ1008" s="3"/>
      <c r="IFK1008" s="3"/>
      <c r="IFL1008" s="3"/>
      <c r="IFM1008" s="3"/>
      <c r="IFN1008" s="3"/>
      <c r="IFO1008" s="3"/>
      <c r="IFP1008" s="3"/>
      <c r="IFQ1008" s="3"/>
      <c r="IFR1008" s="3"/>
      <c r="IFS1008" s="3"/>
      <c r="IFT1008" s="3"/>
      <c r="IFU1008" s="3"/>
      <c r="IFV1008" s="3"/>
      <c r="IFW1008" s="3"/>
      <c r="IFX1008" s="3"/>
      <c r="IFY1008" s="3"/>
      <c r="IFZ1008" s="3"/>
      <c r="IGA1008" s="3"/>
      <c r="IGB1008" s="3"/>
      <c r="IGC1008" s="3"/>
      <c r="IGD1008" s="3"/>
      <c r="IGE1008" s="3"/>
      <c r="IGF1008" s="3"/>
      <c r="IGG1008" s="3"/>
      <c r="IGH1008" s="3"/>
      <c r="IGI1008" s="3"/>
      <c r="IGJ1008" s="3"/>
      <c r="IGK1008" s="3"/>
      <c r="IGL1008" s="3"/>
      <c r="IGM1008" s="3"/>
      <c r="IGN1008" s="3"/>
      <c r="IGO1008" s="3"/>
      <c r="IGP1008" s="3"/>
      <c r="IGQ1008" s="3"/>
      <c r="IGR1008" s="3"/>
      <c r="IGS1008" s="3"/>
      <c r="IGT1008" s="3"/>
      <c r="IGU1008" s="3"/>
      <c r="IGV1008" s="3"/>
      <c r="IGW1008" s="3"/>
      <c r="IGX1008" s="3"/>
      <c r="IGY1008" s="3"/>
      <c r="IGZ1008" s="3"/>
      <c r="IHA1008" s="3"/>
      <c r="IHB1008" s="3"/>
      <c r="IHC1008" s="3"/>
      <c r="IHD1008" s="3"/>
      <c r="IHE1008" s="3"/>
      <c r="IHF1008" s="3"/>
      <c r="IHG1008" s="3"/>
      <c r="IHH1008" s="3"/>
      <c r="IHI1008" s="3"/>
      <c r="IHJ1008" s="3"/>
      <c r="IHK1008" s="3"/>
      <c r="IHL1008" s="3"/>
      <c r="IHM1008" s="3"/>
      <c r="IHN1008" s="3"/>
      <c r="IHO1008" s="3"/>
      <c r="IHP1008" s="3"/>
      <c r="IHQ1008" s="3"/>
      <c r="IHR1008" s="3"/>
      <c r="IHS1008" s="3"/>
      <c r="IHT1008" s="3"/>
      <c r="IHU1008" s="3"/>
      <c r="IHV1008" s="3"/>
      <c r="IHW1008" s="3"/>
      <c r="IHX1008" s="3"/>
      <c r="IHY1008" s="3"/>
      <c r="IHZ1008" s="3"/>
      <c r="IIA1008" s="3"/>
      <c r="IIB1008" s="3"/>
      <c r="IIC1008" s="3"/>
      <c r="IID1008" s="3"/>
      <c r="IIE1008" s="3"/>
      <c r="IIF1008" s="3"/>
      <c r="IIG1008" s="3"/>
      <c r="IIH1008" s="3"/>
      <c r="III1008" s="3"/>
      <c r="IIJ1008" s="3"/>
      <c r="IIK1008" s="3"/>
      <c r="IIL1008" s="3"/>
      <c r="IIM1008" s="3"/>
      <c r="IIN1008" s="3"/>
      <c r="IIO1008" s="3"/>
      <c r="IIP1008" s="3"/>
      <c r="IIQ1008" s="3"/>
      <c r="IIR1008" s="3"/>
      <c r="IIS1008" s="3"/>
      <c r="IIT1008" s="3"/>
      <c r="IIU1008" s="3"/>
      <c r="IIV1008" s="3"/>
      <c r="IIW1008" s="3"/>
      <c r="IIX1008" s="3"/>
      <c r="IIY1008" s="3"/>
      <c r="IIZ1008" s="3"/>
      <c r="IJA1008" s="3"/>
      <c r="IJB1008" s="3"/>
      <c r="IJC1008" s="3"/>
      <c r="IJD1008" s="3"/>
      <c r="IJE1008" s="3"/>
      <c r="IJF1008" s="3"/>
      <c r="IJG1008" s="3"/>
      <c r="IJH1008" s="3"/>
      <c r="IJI1008" s="3"/>
      <c r="IJJ1008" s="3"/>
      <c r="IJK1008" s="3"/>
      <c r="IJL1008" s="3"/>
      <c r="IJM1008" s="3"/>
      <c r="IJN1008" s="3"/>
      <c r="IJO1008" s="3"/>
      <c r="IJP1008" s="3"/>
      <c r="IJQ1008" s="3"/>
      <c r="IJR1008" s="3"/>
      <c r="IJS1008" s="3"/>
      <c r="IJT1008" s="3"/>
      <c r="IJU1008" s="3"/>
      <c r="IJV1008" s="3"/>
      <c r="IJW1008" s="3"/>
      <c r="IJX1008" s="3"/>
      <c r="IJY1008" s="3"/>
      <c r="IJZ1008" s="3"/>
      <c r="IKA1008" s="3"/>
      <c r="IKB1008" s="3"/>
      <c r="IKC1008" s="3"/>
      <c r="IKD1008" s="3"/>
      <c r="IKE1008" s="3"/>
      <c r="IKF1008" s="3"/>
      <c r="IKG1008" s="3"/>
      <c r="IKH1008" s="3"/>
      <c r="IKI1008" s="3"/>
      <c r="IKJ1008" s="3"/>
      <c r="IKK1008" s="3"/>
      <c r="IKL1008" s="3"/>
      <c r="IKM1008" s="3"/>
      <c r="IKN1008" s="3"/>
      <c r="IKO1008" s="3"/>
      <c r="IKP1008" s="3"/>
      <c r="IKQ1008" s="3"/>
      <c r="IKR1008" s="3"/>
      <c r="IKS1008" s="3"/>
      <c r="IKT1008" s="3"/>
      <c r="IKU1008" s="3"/>
      <c r="IKV1008" s="3"/>
      <c r="IKW1008" s="3"/>
      <c r="IKX1008" s="3"/>
      <c r="IKY1008" s="3"/>
      <c r="IKZ1008" s="3"/>
      <c r="ILA1008" s="3"/>
      <c r="ILB1008" s="3"/>
      <c r="ILC1008" s="3"/>
      <c r="ILD1008" s="3"/>
      <c r="ILE1008" s="3"/>
      <c r="ILF1008" s="3"/>
      <c r="ILG1008" s="3"/>
      <c r="ILH1008" s="3"/>
      <c r="ILI1008" s="3"/>
      <c r="ILJ1008" s="3"/>
      <c r="ILK1008" s="3"/>
      <c r="ILL1008" s="3"/>
      <c r="ILM1008" s="3"/>
      <c r="ILN1008" s="3"/>
      <c r="ILO1008" s="3"/>
      <c r="ILP1008" s="3"/>
      <c r="ILQ1008" s="3"/>
      <c r="ILR1008" s="3"/>
      <c r="ILS1008" s="3"/>
      <c r="ILT1008" s="3"/>
      <c r="ILU1008" s="3"/>
      <c r="ILV1008" s="3"/>
      <c r="ILW1008" s="3"/>
      <c r="ILX1008" s="3"/>
      <c r="ILY1008" s="3"/>
      <c r="ILZ1008" s="3"/>
      <c r="IMA1008" s="3"/>
      <c r="IMB1008" s="3"/>
      <c r="IMC1008" s="3"/>
      <c r="IMD1008" s="3"/>
      <c r="IME1008" s="3"/>
      <c r="IMF1008" s="3"/>
      <c r="IMG1008" s="3"/>
      <c r="IMH1008" s="3"/>
      <c r="IMI1008" s="3"/>
      <c r="IMJ1008" s="3"/>
      <c r="IMK1008" s="3"/>
      <c r="IML1008" s="3"/>
      <c r="IMM1008" s="3"/>
      <c r="IMN1008" s="3"/>
      <c r="IMO1008" s="3"/>
      <c r="IMP1008" s="3"/>
      <c r="IMQ1008" s="3"/>
      <c r="IMR1008" s="3"/>
      <c r="IMS1008" s="3"/>
      <c r="IMT1008" s="3"/>
      <c r="IMU1008" s="3"/>
      <c r="IMV1008" s="3"/>
      <c r="IMW1008" s="3"/>
      <c r="IMX1008" s="3"/>
      <c r="IMY1008" s="3"/>
      <c r="IMZ1008" s="3"/>
      <c r="INA1008" s="3"/>
      <c r="INB1008" s="3"/>
      <c r="INC1008" s="3"/>
      <c r="IND1008" s="3"/>
      <c r="INE1008" s="3"/>
      <c r="INF1008" s="3"/>
      <c r="ING1008" s="3"/>
      <c r="INH1008" s="3"/>
      <c r="INI1008" s="3"/>
      <c r="INJ1008" s="3"/>
      <c r="INK1008" s="3"/>
      <c r="INL1008" s="3"/>
      <c r="INM1008" s="3"/>
      <c r="INN1008" s="3"/>
      <c r="INO1008" s="3"/>
      <c r="INP1008" s="3"/>
      <c r="INQ1008" s="3"/>
      <c r="INR1008" s="3"/>
      <c r="INS1008" s="3"/>
      <c r="INT1008" s="3"/>
      <c r="INU1008" s="3"/>
      <c r="INV1008" s="3"/>
      <c r="INW1008" s="3"/>
      <c r="INX1008" s="3"/>
      <c r="INY1008" s="3"/>
      <c r="INZ1008" s="3"/>
      <c r="IOA1008" s="3"/>
      <c r="IOB1008" s="3"/>
      <c r="IOC1008" s="3"/>
      <c r="IOD1008" s="3"/>
      <c r="IOE1008" s="3"/>
      <c r="IOF1008" s="3"/>
      <c r="IOG1008" s="3"/>
      <c r="IOH1008" s="3"/>
      <c r="IOI1008" s="3"/>
      <c r="IOJ1008" s="3"/>
      <c r="IOK1008" s="3"/>
      <c r="IOL1008" s="3"/>
      <c r="IOM1008" s="3"/>
      <c r="ION1008" s="3"/>
      <c r="IOO1008" s="3"/>
      <c r="IOP1008" s="3"/>
      <c r="IOQ1008" s="3"/>
      <c r="IOR1008" s="3"/>
      <c r="IOS1008" s="3"/>
      <c r="IOT1008" s="3"/>
      <c r="IOU1008" s="3"/>
      <c r="IOV1008" s="3"/>
      <c r="IOW1008" s="3"/>
      <c r="IOX1008" s="3"/>
      <c r="IOY1008" s="3"/>
      <c r="IOZ1008" s="3"/>
      <c r="IPA1008" s="3"/>
      <c r="IPB1008" s="3"/>
      <c r="IPC1008" s="3"/>
      <c r="IPD1008" s="3"/>
      <c r="IPE1008" s="3"/>
      <c r="IPF1008" s="3"/>
      <c r="IPG1008" s="3"/>
      <c r="IPH1008" s="3"/>
      <c r="IPI1008" s="3"/>
      <c r="IPJ1008" s="3"/>
      <c r="IPK1008" s="3"/>
      <c r="IPL1008" s="3"/>
      <c r="IPM1008" s="3"/>
      <c r="IPN1008" s="3"/>
      <c r="IPO1008" s="3"/>
      <c r="IPP1008" s="3"/>
      <c r="IPQ1008" s="3"/>
      <c r="IPR1008" s="3"/>
      <c r="IPS1008" s="3"/>
      <c r="IPT1008" s="3"/>
      <c r="IPU1008" s="3"/>
      <c r="IPV1008" s="3"/>
      <c r="IPW1008" s="3"/>
      <c r="IPX1008" s="3"/>
      <c r="IPY1008" s="3"/>
      <c r="IPZ1008" s="3"/>
      <c r="IQA1008" s="3"/>
      <c r="IQB1008" s="3"/>
      <c r="IQC1008" s="3"/>
      <c r="IQD1008" s="3"/>
      <c r="IQE1008" s="3"/>
      <c r="IQF1008" s="3"/>
      <c r="IQG1008" s="3"/>
      <c r="IQH1008" s="3"/>
      <c r="IQI1008" s="3"/>
      <c r="IQJ1008" s="3"/>
      <c r="IQK1008" s="3"/>
      <c r="IQL1008" s="3"/>
      <c r="IQM1008" s="3"/>
      <c r="IQN1008" s="3"/>
      <c r="IQO1008" s="3"/>
      <c r="IQP1008" s="3"/>
      <c r="IQQ1008" s="3"/>
      <c r="IQR1008" s="3"/>
      <c r="IQS1008" s="3"/>
      <c r="IQT1008" s="3"/>
      <c r="IQU1008" s="3"/>
      <c r="IQV1008" s="3"/>
      <c r="IQW1008" s="3"/>
      <c r="IQX1008" s="3"/>
      <c r="IQY1008" s="3"/>
      <c r="IQZ1008" s="3"/>
      <c r="IRA1008" s="3"/>
      <c r="IRB1008" s="3"/>
      <c r="IRC1008" s="3"/>
      <c r="IRD1008" s="3"/>
      <c r="IRE1008" s="3"/>
      <c r="IRF1008" s="3"/>
      <c r="IRG1008" s="3"/>
      <c r="IRH1008" s="3"/>
      <c r="IRI1008" s="3"/>
      <c r="IRJ1008" s="3"/>
      <c r="IRK1008" s="3"/>
      <c r="IRL1008" s="3"/>
      <c r="IRM1008" s="3"/>
      <c r="IRN1008" s="3"/>
      <c r="IRO1008" s="3"/>
      <c r="IRP1008" s="3"/>
      <c r="IRQ1008" s="3"/>
      <c r="IRR1008" s="3"/>
      <c r="IRS1008" s="3"/>
      <c r="IRT1008" s="3"/>
      <c r="IRU1008" s="3"/>
      <c r="IRV1008" s="3"/>
      <c r="IRW1008" s="3"/>
      <c r="IRX1008" s="3"/>
      <c r="IRY1008" s="3"/>
      <c r="IRZ1008" s="3"/>
      <c r="ISA1008" s="3"/>
      <c r="ISB1008" s="3"/>
      <c r="ISC1008" s="3"/>
      <c r="ISD1008" s="3"/>
      <c r="ISE1008" s="3"/>
      <c r="ISF1008" s="3"/>
      <c r="ISG1008" s="3"/>
      <c r="ISH1008" s="3"/>
      <c r="ISI1008" s="3"/>
      <c r="ISJ1008" s="3"/>
      <c r="ISK1008" s="3"/>
      <c r="ISL1008" s="3"/>
      <c r="ISM1008" s="3"/>
      <c r="ISN1008" s="3"/>
      <c r="ISO1008" s="3"/>
      <c r="ISP1008" s="3"/>
      <c r="ISQ1008" s="3"/>
      <c r="ISR1008" s="3"/>
      <c r="ISS1008" s="3"/>
      <c r="IST1008" s="3"/>
      <c r="ISU1008" s="3"/>
      <c r="ISV1008" s="3"/>
      <c r="ISW1008" s="3"/>
      <c r="ISX1008" s="3"/>
      <c r="ISY1008" s="3"/>
      <c r="ISZ1008" s="3"/>
      <c r="ITA1008" s="3"/>
      <c r="ITB1008" s="3"/>
      <c r="ITC1008" s="3"/>
      <c r="ITD1008" s="3"/>
      <c r="ITE1008" s="3"/>
      <c r="ITF1008" s="3"/>
      <c r="ITG1008" s="3"/>
      <c r="ITH1008" s="3"/>
      <c r="ITI1008" s="3"/>
      <c r="ITJ1008" s="3"/>
      <c r="ITK1008" s="3"/>
      <c r="ITL1008" s="3"/>
      <c r="ITM1008" s="3"/>
      <c r="ITN1008" s="3"/>
      <c r="ITO1008" s="3"/>
      <c r="ITP1008" s="3"/>
      <c r="ITQ1008" s="3"/>
      <c r="ITR1008" s="3"/>
      <c r="ITS1008" s="3"/>
      <c r="ITT1008" s="3"/>
      <c r="ITU1008" s="3"/>
      <c r="ITV1008" s="3"/>
      <c r="ITW1008" s="3"/>
      <c r="ITX1008" s="3"/>
      <c r="ITY1008" s="3"/>
      <c r="ITZ1008" s="3"/>
      <c r="IUA1008" s="3"/>
      <c r="IUB1008" s="3"/>
      <c r="IUC1008" s="3"/>
      <c r="IUD1008" s="3"/>
      <c r="IUE1008" s="3"/>
      <c r="IUF1008" s="3"/>
      <c r="IUG1008" s="3"/>
      <c r="IUH1008" s="3"/>
      <c r="IUI1008" s="3"/>
      <c r="IUJ1008" s="3"/>
      <c r="IUK1008" s="3"/>
      <c r="IUL1008" s="3"/>
      <c r="IUM1008" s="3"/>
      <c r="IUN1008" s="3"/>
      <c r="IUO1008" s="3"/>
      <c r="IUP1008" s="3"/>
      <c r="IUQ1008" s="3"/>
      <c r="IUR1008" s="3"/>
      <c r="IUS1008" s="3"/>
      <c r="IUT1008" s="3"/>
      <c r="IUU1008" s="3"/>
      <c r="IUV1008" s="3"/>
      <c r="IUW1008" s="3"/>
      <c r="IUX1008" s="3"/>
      <c r="IUY1008" s="3"/>
      <c r="IUZ1008" s="3"/>
      <c r="IVA1008" s="3"/>
      <c r="IVB1008" s="3"/>
      <c r="IVC1008" s="3"/>
      <c r="IVD1008" s="3"/>
      <c r="IVE1008" s="3"/>
      <c r="IVF1008" s="3"/>
      <c r="IVG1008" s="3"/>
      <c r="IVH1008" s="3"/>
      <c r="IVI1008" s="3"/>
      <c r="IVJ1008" s="3"/>
      <c r="IVK1008" s="3"/>
      <c r="IVL1008" s="3"/>
      <c r="IVM1008" s="3"/>
      <c r="IVN1008" s="3"/>
      <c r="IVO1008" s="3"/>
      <c r="IVP1008" s="3"/>
      <c r="IVQ1008" s="3"/>
      <c r="IVR1008" s="3"/>
      <c r="IVS1008" s="3"/>
      <c r="IVT1008" s="3"/>
      <c r="IVU1008" s="3"/>
      <c r="IVV1008" s="3"/>
      <c r="IVW1008" s="3"/>
      <c r="IVX1008" s="3"/>
      <c r="IVY1008" s="3"/>
      <c r="IVZ1008" s="3"/>
      <c r="IWA1008" s="3"/>
      <c r="IWB1008" s="3"/>
      <c r="IWC1008" s="3"/>
      <c r="IWD1008" s="3"/>
      <c r="IWE1008" s="3"/>
      <c r="IWF1008" s="3"/>
      <c r="IWG1008" s="3"/>
      <c r="IWH1008" s="3"/>
      <c r="IWI1008" s="3"/>
      <c r="IWJ1008" s="3"/>
      <c r="IWK1008" s="3"/>
      <c r="IWL1008" s="3"/>
      <c r="IWM1008" s="3"/>
      <c r="IWN1008" s="3"/>
      <c r="IWO1008" s="3"/>
      <c r="IWP1008" s="3"/>
      <c r="IWQ1008" s="3"/>
      <c r="IWR1008" s="3"/>
      <c r="IWS1008" s="3"/>
      <c r="IWT1008" s="3"/>
      <c r="IWU1008" s="3"/>
      <c r="IWV1008" s="3"/>
      <c r="IWW1008" s="3"/>
      <c r="IWX1008" s="3"/>
      <c r="IWY1008" s="3"/>
      <c r="IWZ1008" s="3"/>
      <c r="IXA1008" s="3"/>
      <c r="IXB1008" s="3"/>
      <c r="IXC1008" s="3"/>
      <c r="IXD1008" s="3"/>
      <c r="IXE1008" s="3"/>
      <c r="IXF1008" s="3"/>
      <c r="IXG1008" s="3"/>
      <c r="IXH1008" s="3"/>
      <c r="IXI1008" s="3"/>
      <c r="IXJ1008" s="3"/>
      <c r="IXK1008" s="3"/>
      <c r="IXL1008" s="3"/>
      <c r="IXM1008" s="3"/>
      <c r="IXN1008" s="3"/>
      <c r="IXO1008" s="3"/>
      <c r="IXP1008" s="3"/>
      <c r="IXQ1008" s="3"/>
      <c r="IXR1008" s="3"/>
      <c r="IXS1008" s="3"/>
      <c r="IXT1008" s="3"/>
      <c r="IXU1008" s="3"/>
      <c r="IXV1008" s="3"/>
      <c r="IXW1008" s="3"/>
      <c r="IXX1008" s="3"/>
      <c r="IXY1008" s="3"/>
      <c r="IXZ1008" s="3"/>
      <c r="IYA1008" s="3"/>
      <c r="IYB1008" s="3"/>
      <c r="IYC1008" s="3"/>
      <c r="IYD1008" s="3"/>
      <c r="IYE1008" s="3"/>
      <c r="IYF1008" s="3"/>
      <c r="IYG1008" s="3"/>
      <c r="IYH1008" s="3"/>
      <c r="IYI1008" s="3"/>
      <c r="IYJ1008" s="3"/>
      <c r="IYK1008" s="3"/>
      <c r="IYL1008" s="3"/>
      <c r="IYM1008" s="3"/>
      <c r="IYN1008" s="3"/>
      <c r="IYO1008" s="3"/>
      <c r="IYP1008" s="3"/>
      <c r="IYQ1008" s="3"/>
      <c r="IYR1008" s="3"/>
      <c r="IYS1008" s="3"/>
      <c r="IYT1008" s="3"/>
      <c r="IYU1008" s="3"/>
      <c r="IYV1008" s="3"/>
      <c r="IYW1008" s="3"/>
      <c r="IYX1008" s="3"/>
      <c r="IYY1008" s="3"/>
      <c r="IYZ1008" s="3"/>
      <c r="IZA1008" s="3"/>
      <c r="IZB1008" s="3"/>
      <c r="IZC1008" s="3"/>
      <c r="IZD1008" s="3"/>
      <c r="IZE1008" s="3"/>
      <c r="IZF1008" s="3"/>
      <c r="IZG1008" s="3"/>
      <c r="IZH1008" s="3"/>
      <c r="IZI1008" s="3"/>
      <c r="IZJ1008" s="3"/>
      <c r="IZK1008" s="3"/>
      <c r="IZL1008" s="3"/>
      <c r="IZM1008" s="3"/>
      <c r="IZN1008" s="3"/>
      <c r="IZO1008" s="3"/>
      <c r="IZP1008" s="3"/>
      <c r="IZQ1008" s="3"/>
      <c r="IZR1008" s="3"/>
      <c r="IZS1008" s="3"/>
      <c r="IZT1008" s="3"/>
      <c r="IZU1008" s="3"/>
      <c r="IZV1008" s="3"/>
      <c r="IZW1008" s="3"/>
      <c r="IZX1008" s="3"/>
      <c r="IZY1008" s="3"/>
      <c r="IZZ1008" s="3"/>
      <c r="JAA1008" s="3"/>
      <c r="JAB1008" s="3"/>
      <c r="JAC1008" s="3"/>
      <c r="JAD1008" s="3"/>
      <c r="JAE1008" s="3"/>
      <c r="JAF1008" s="3"/>
      <c r="JAG1008" s="3"/>
      <c r="JAH1008" s="3"/>
      <c r="JAI1008" s="3"/>
      <c r="JAJ1008" s="3"/>
      <c r="JAK1008" s="3"/>
      <c r="JAL1008" s="3"/>
      <c r="JAM1008" s="3"/>
      <c r="JAN1008" s="3"/>
      <c r="JAO1008" s="3"/>
      <c r="JAP1008" s="3"/>
      <c r="JAQ1008" s="3"/>
      <c r="JAR1008" s="3"/>
      <c r="JAS1008" s="3"/>
      <c r="JAT1008" s="3"/>
      <c r="JAU1008" s="3"/>
      <c r="JAV1008" s="3"/>
      <c r="JAW1008" s="3"/>
      <c r="JAX1008" s="3"/>
      <c r="JAY1008" s="3"/>
      <c r="JAZ1008" s="3"/>
      <c r="JBA1008" s="3"/>
      <c r="JBB1008" s="3"/>
      <c r="JBC1008" s="3"/>
      <c r="JBD1008" s="3"/>
      <c r="JBE1008" s="3"/>
      <c r="JBF1008" s="3"/>
      <c r="JBG1008" s="3"/>
      <c r="JBH1008" s="3"/>
      <c r="JBI1008" s="3"/>
      <c r="JBJ1008" s="3"/>
      <c r="JBK1008" s="3"/>
      <c r="JBL1008" s="3"/>
      <c r="JBM1008" s="3"/>
      <c r="JBN1008" s="3"/>
      <c r="JBO1008" s="3"/>
      <c r="JBP1008" s="3"/>
      <c r="JBQ1008" s="3"/>
      <c r="JBR1008" s="3"/>
      <c r="JBS1008" s="3"/>
      <c r="JBT1008" s="3"/>
      <c r="JBU1008" s="3"/>
      <c r="JBV1008" s="3"/>
      <c r="JBW1008" s="3"/>
      <c r="JBX1008" s="3"/>
      <c r="JBY1008" s="3"/>
      <c r="JBZ1008" s="3"/>
      <c r="JCA1008" s="3"/>
      <c r="JCB1008" s="3"/>
      <c r="JCC1008" s="3"/>
      <c r="JCD1008" s="3"/>
      <c r="JCE1008" s="3"/>
      <c r="JCF1008" s="3"/>
      <c r="JCG1008" s="3"/>
      <c r="JCH1008" s="3"/>
      <c r="JCI1008" s="3"/>
      <c r="JCJ1008" s="3"/>
      <c r="JCK1008" s="3"/>
      <c r="JCL1008" s="3"/>
      <c r="JCM1008" s="3"/>
      <c r="JCN1008" s="3"/>
      <c r="JCO1008" s="3"/>
      <c r="JCP1008" s="3"/>
      <c r="JCQ1008" s="3"/>
      <c r="JCR1008" s="3"/>
      <c r="JCS1008" s="3"/>
      <c r="JCT1008" s="3"/>
      <c r="JCU1008" s="3"/>
      <c r="JCV1008" s="3"/>
      <c r="JCW1008" s="3"/>
      <c r="JCX1008" s="3"/>
      <c r="JCY1008" s="3"/>
      <c r="JCZ1008" s="3"/>
      <c r="JDA1008" s="3"/>
      <c r="JDB1008" s="3"/>
      <c r="JDC1008" s="3"/>
      <c r="JDD1008" s="3"/>
      <c r="JDE1008" s="3"/>
      <c r="JDF1008" s="3"/>
      <c r="JDG1008" s="3"/>
      <c r="JDH1008" s="3"/>
      <c r="JDI1008" s="3"/>
      <c r="JDJ1008" s="3"/>
      <c r="JDK1008" s="3"/>
      <c r="JDL1008" s="3"/>
      <c r="JDM1008" s="3"/>
      <c r="JDN1008" s="3"/>
      <c r="JDO1008" s="3"/>
      <c r="JDP1008" s="3"/>
      <c r="JDQ1008" s="3"/>
      <c r="JDR1008" s="3"/>
      <c r="JDS1008" s="3"/>
      <c r="JDT1008" s="3"/>
      <c r="JDU1008" s="3"/>
      <c r="JDV1008" s="3"/>
      <c r="JDW1008" s="3"/>
      <c r="JDX1008" s="3"/>
      <c r="JDY1008" s="3"/>
      <c r="JDZ1008" s="3"/>
      <c r="JEA1008" s="3"/>
      <c r="JEB1008" s="3"/>
      <c r="JEC1008" s="3"/>
      <c r="JED1008" s="3"/>
      <c r="JEE1008" s="3"/>
      <c r="JEF1008" s="3"/>
      <c r="JEG1008" s="3"/>
      <c r="JEH1008" s="3"/>
      <c r="JEI1008" s="3"/>
      <c r="JEJ1008" s="3"/>
      <c r="JEK1008" s="3"/>
      <c r="JEL1008" s="3"/>
      <c r="JEM1008" s="3"/>
      <c r="JEN1008" s="3"/>
      <c r="JEO1008" s="3"/>
      <c r="JEP1008" s="3"/>
      <c r="JEQ1008" s="3"/>
      <c r="JER1008" s="3"/>
      <c r="JES1008" s="3"/>
      <c r="JET1008" s="3"/>
      <c r="JEU1008" s="3"/>
      <c r="JEV1008" s="3"/>
      <c r="JEW1008" s="3"/>
      <c r="JEX1008" s="3"/>
      <c r="JEY1008" s="3"/>
      <c r="JEZ1008" s="3"/>
      <c r="JFA1008" s="3"/>
      <c r="JFB1008" s="3"/>
      <c r="JFC1008" s="3"/>
      <c r="JFD1008" s="3"/>
      <c r="JFE1008" s="3"/>
      <c r="JFF1008" s="3"/>
      <c r="JFG1008" s="3"/>
      <c r="JFH1008" s="3"/>
      <c r="JFI1008" s="3"/>
      <c r="JFJ1008" s="3"/>
      <c r="JFK1008" s="3"/>
      <c r="JFL1008" s="3"/>
      <c r="JFM1008" s="3"/>
      <c r="JFN1008" s="3"/>
      <c r="JFO1008" s="3"/>
      <c r="JFP1008" s="3"/>
      <c r="JFQ1008" s="3"/>
      <c r="JFR1008" s="3"/>
      <c r="JFS1008" s="3"/>
      <c r="JFT1008" s="3"/>
      <c r="JFU1008" s="3"/>
      <c r="JFV1008" s="3"/>
      <c r="JFW1008" s="3"/>
      <c r="JFX1008" s="3"/>
      <c r="JFY1008" s="3"/>
      <c r="JFZ1008" s="3"/>
      <c r="JGA1008" s="3"/>
      <c r="JGB1008" s="3"/>
      <c r="JGC1008" s="3"/>
      <c r="JGD1008" s="3"/>
      <c r="JGE1008" s="3"/>
      <c r="JGF1008" s="3"/>
      <c r="JGG1008" s="3"/>
      <c r="JGH1008" s="3"/>
      <c r="JGI1008" s="3"/>
      <c r="JGJ1008" s="3"/>
      <c r="JGK1008" s="3"/>
      <c r="JGL1008" s="3"/>
      <c r="JGM1008" s="3"/>
      <c r="JGN1008" s="3"/>
      <c r="JGO1008" s="3"/>
      <c r="JGP1008" s="3"/>
      <c r="JGQ1008" s="3"/>
      <c r="JGR1008" s="3"/>
      <c r="JGS1008" s="3"/>
      <c r="JGT1008" s="3"/>
      <c r="JGU1008" s="3"/>
      <c r="JGV1008" s="3"/>
      <c r="JGW1008" s="3"/>
      <c r="JGX1008" s="3"/>
      <c r="JGY1008" s="3"/>
      <c r="JGZ1008" s="3"/>
      <c r="JHA1008" s="3"/>
      <c r="JHB1008" s="3"/>
      <c r="JHC1008" s="3"/>
      <c r="JHD1008" s="3"/>
      <c r="JHE1008" s="3"/>
      <c r="JHF1008" s="3"/>
      <c r="JHG1008" s="3"/>
      <c r="JHH1008" s="3"/>
      <c r="JHI1008" s="3"/>
      <c r="JHJ1008" s="3"/>
      <c r="JHK1008" s="3"/>
      <c r="JHL1008" s="3"/>
      <c r="JHM1008" s="3"/>
      <c r="JHN1008" s="3"/>
      <c r="JHO1008" s="3"/>
      <c r="JHP1008" s="3"/>
      <c r="JHQ1008" s="3"/>
      <c r="JHR1008" s="3"/>
      <c r="JHS1008" s="3"/>
      <c r="JHT1008" s="3"/>
      <c r="JHU1008" s="3"/>
      <c r="JHV1008" s="3"/>
      <c r="JHW1008" s="3"/>
      <c r="JHX1008" s="3"/>
      <c r="JHY1008" s="3"/>
      <c r="JHZ1008" s="3"/>
      <c r="JIA1008" s="3"/>
      <c r="JIB1008" s="3"/>
      <c r="JIC1008" s="3"/>
      <c r="JID1008" s="3"/>
      <c r="JIE1008" s="3"/>
      <c r="JIF1008" s="3"/>
      <c r="JIG1008" s="3"/>
      <c r="JIH1008" s="3"/>
      <c r="JII1008" s="3"/>
      <c r="JIJ1008" s="3"/>
      <c r="JIK1008" s="3"/>
      <c r="JIL1008" s="3"/>
      <c r="JIM1008" s="3"/>
      <c r="JIN1008" s="3"/>
      <c r="JIO1008" s="3"/>
      <c r="JIP1008" s="3"/>
      <c r="JIQ1008" s="3"/>
      <c r="JIR1008" s="3"/>
      <c r="JIS1008" s="3"/>
      <c r="JIT1008" s="3"/>
      <c r="JIU1008" s="3"/>
      <c r="JIV1008" s="3"/>
      <c r="JIW1008" s="3"/>
      <c r="JIX1008" s="3"/>
      <c r="JIY1008" s="3"/>
      <c r="JIZ1008" s="3"/>
      <c r="JJA1008" s="3"/>
      <c r="JJB1008" s="3"/>
      <c r="JJC1008" s="3"/>
      <c r="JJD1008" s="3"/>
      <c r="JJE1008" s="3"/>
      <c r="JJF1008" s="3"/>
      <c r="JJG1008" s="3"/>
      <c r="JJH1008" s="3"/>
      <c r="JJI1008" s="3"/>
      <c r="JJJ1008" s="3"/>
      <c r="JJK1008" s="3"/>
      <c r="JJL1008" s="3"/>
      <c r="JJM1008" s="3"/>
      <c r="JJN1008" s="3"/>
      <c r="JJO1008" s="3"/>
      <c r="JJP1008" s="3"/>
      <c r="JJQ1008" s="3"/>
      <c r="JJR1008" s="3"/>
      <c r="JJS1008" s="3"/>
      <c r="JJT1008" s="3"/>
      <c r="JJU1008" s="3"/>
      <c r="JJV1008" s="3"/>
      <c r="JJW1008" s="3"/>
      <c r="JJX1008" s="3"/>
      <c r="JJY1008" s="3"/>
      <c r="JJZ1008" s="3"/>
      <c r="JKA1008" s="3"/>
      <c r="JKB1008" s="3"/>
      <c r="JKC1008" s="3"/>
      <c r="JKD1008" s="3"/>
      <c r="JKE1008" s="3"/>
      <c r="JKF1008" s="3"/>
      <c r="JKG1008" s="3"/>
      <c r="JKH1008" s="3"/>
      <c r="JKI1008" s="3"/>
      <c r="JKJ1008" s="3"/>
      <c r="JKK1008" s="3"/>
      <c r="JKL1008" s="3"/>
      <c r="JKM1008" s="3"/>
      <c r="JKN1008" s="3"/>
      <c r="JKO1008" s="3"/>
      <c r="JKP1008" s="3"/>
      <c r="JKQ1008" s="3"/>
      <c r="JKR1008" s="3"/>
      <c r="JKS1008" s="3"/>
      <c r="JKT1008" s="3"/>
      <c r="JKU1008" s="3"/>
      <c r="JKV1008" s="3"/>
      <c r="JKW1008" s="3"/>
      <c r="JKX1008" s="3"/>
      <c r="JKY1008" s="3"/>
      <c r="JKZ1008" s="3"/>
      <c r="JLA1008" s="3"/>
      <c r="JLB1008" s="3"/>
      <c r="JLC1008" s="3"/>
      <c r="JLD1008" s="3"/>
      <c r="JLE1008" s="3"/>
      <c r="JLF1008" s="3"/>
      <c r="JLG1008" s="3"/>
      <c r="JLH1008" s="3"/>
      <c r="JLI1008" s="3"/>
      <c r="JLJ1008" s="3"/>
      <c r="JLK1008" s="3"/>
      <c r="JLL1008" s="3"/>
      <c r="JLM1008" s="3"/>
      <c r="JLN1008" s="3"/>
      <c r="JLO1008" s="3"/>
      <c r="JLP1008" s="3"/>
      <c r="JLQ1008" s="3"/>
      <c r="JLR1008" s="3"/>
      <c r="JLS1008" s="3"/>
      <c r="JLT1008" s="3"/>
      <c r="JLU1008" s="3"/>
      <c r="JLV1008" s="3"/>
      <c r="JLW1008" s="3"/>
      <c r="JLX1008" s="3"/>
      <c r="JLY1008" s="3"/>
      <c r="JLZ1008" s="3"/>
      <c r="JMA1008" s="3"/>
      <c r="JMB1008" s="3"/>
      <c r="JMC1008" s="3"/>
      <c r="JMD1008" s="3"/>
      <c r="JME1008" s="3"/>
      <c r="JMF1008" s="3"/>
      <c r="JMG1008" s="3"/>
      <c r="JMH1008" s="3"/>
      <c r="JMI1008" s="3"/>
      <c r="JMJ1008" s="3"/>
      <c r="JMK1008" s="3"/>
      <c r="JML1008" s="3"/>
      <c r="JMM1008" s="3"/>
      <c r="JMN1008" s="3"/>
      <c r="JMO1008" s="3"/>
      <c r="JMP1008" s="3"/>
      <c r="JMQ1008" s="3"/>
      <c r="JMR1008" s="3"/>
      <c r="JMS1008" s="3"/>
      <c r="JMT1008" s="3"/>
      <c r="JMU1008" s="3"/>
      <c r="JMV1008" s="3"/>
      <c r="JMW1008" s="3"/>
      <c r="JMX1008" s="3"/>
      <c r="JMY1008" s="3"/>
      <c r="JMZ1008" s="3"/>
      <c r="JNA1008" s="3"/>
      <c r="JNB1008" s="3"/>
      <c r="JNC1008" s="3"/>
      <c r="JND1008" s="3"/>
      <c r="JNE1008" s="3"/>
      <c r="JNF1008" s="3"/>
      <c r="JNG1008" s="3"/>
      <c r="JNH1008" s="3"/>
      <c r="JNI1008" s="3"/>
      <c r="JNJ1008" s="3"/>
      <c r="JNK1008" s="3"/>
      <c r="JNL1008" s="3"/>
      <c r="JNM1008" s="3"/>
      <c r="JNN1008" s="3"/>
      <c r="JNO1008" s="3"/>
      <c r="JNP1008" s="3"/>
      <c r="JNQ1008" s="3"/>
      <c r="JNR1008" s="3"/>
      <c r="JNS1008" s="3"/>
      <c r="JNT1008" s="3"/>
      <c r="JNU1008" s="3"/>
      <c r="JNV1008" s="3"/>
      <c r="JNW1008" s="3"/>
      <c r="JNX1008" s="3"/>
      <c r="JNY1008" s="3"/>
      <c r="JNZ1008" s="3"/>
      <c r="JOA1008" s="3"/>
      <c r="JOB1008" s="3"/>
      <c r="JOC1008" s="3"/>
      <c r="JOD1008" s="3"/>
      <c r="JOE1008" s="3"/>
      <c r="JOF1008" s="3"/>
      <c r="JOG1008" s="3"/>
      <c r="JOH1008" s="3"/>
      <c r="JOI1008" s="3"/>
      <c r="JOJ1008" s="3"/>
      <c r="JOK1008" s="3"/>
      <c r="JOL1008" s="3"/>
      <c r="JOM1008" s="3"/>
      <c r="JON1008" s="3"/>
      <c r="JOO1008" s="3"/>
      <c r="JOP1008" s="3"/>
      <c r="JOQ1008" s="3"/>
      <c r="JOR1008" s="3"/>
      <c r="JOS1008" s="3"/>
      <c r="JOT1008" s="3"/>
      <c r="JOU1008" s="3"/>
      <c r="JOV1008" s="3"/>
      <c r="JOW1008" s="3"/>
      <c r="JOX1008" s="3"/>
      <c r="JOY1008" s="3"/>
      <c r="JOZ1008" s="3"/>
      <c r="JPA1008" s="3"/>
      <c r="JPB1008" s="3"/>
      <c r="JPC1008" s="3"/>
      <c r="JPD1008" s="3"/>
      <c r="JPE1008" s="3"/>
      <c r="JPF1008" s="3"/>
      <c r="JPG1008" s="3"/>
      <c r="JPH1008" s="3"/>
      <c r="JPI1008" s="3"/>
      <c r="JPJ1008" s="3"/>
      <c r="JPK1008" s="3"/>
      <c r="JPL1008" s="3"/>
      <c r="JPM1008" s="3"/>
      <c r="JPN1008" s="3"/>
      <c r="JPO1008" s="3"/>
      <c r="JPP1008" s="3"/>
      <c r="JPQ1008" s="3"/>
      <c r="JPR1008" s="3"/>
      <c r="JPS1008" s="3"/>
      <c r="JPT1008" s="3"/>
      <c r="JPU1008" s="3"/>
      <c r="JPV1008" s="3"/>
      <c r="JPW1008" s="3"/>
      <c r="JPX1008" s="3"/>
      <c r="JPY1008" s="3"/>
      <c r="JPZ1008" s="3"/>
      <c r="JQA1008" s="3"/>
      <c r="JQB1008" s="3"/>
      <c r="JQC1008" s="3"/>
      <c r="JQD1008" s="3"/>
      <c r="JQE1008" s="3"/>
      <c r="JQF1008" s="3"/>
      <c r="JQG1008" s="3"/>
      <c r="JQH1008" s="3"/>
      <c r="JQI1008" s="3"/>
      <c r="JQJ1008" s="3"/>
      <c r="JQK1008" s="3"/>
      <c r="JQL1008" s="3"/>
      <c r="JQM1008" s="3"/>
      <c r="JQN1008" s="3"/>
      <c r="JQO1008" s="3"/>
      <c r="JQP1008" s="3"/>
      <c r="JQQ1008" s="3"/>
      <c r="JQR1008" s="3"/>
      <c r="JQS1008" s="3"/>
      <c r="JQT1008" s="3"/>
      <c r="JQU1008" s="3"/>
      <c r="JQV1008" s="3"/>
      <c r="JQW1008" s="3"/>
      <c r="JQX1008" s="3"/>
      <c r="JQY1008" s="3"/>
      <c r="JQZ1008" s="3"/>
      <c r="JRA1008" s="3"/>
      <c r="JRB1008" s="3"/>
      <c r="JRC1008" s="3"/>
      <c r="JRD1008" s="3"/>
      <c r="JRE1008" s="3"/>
      <c r="JRF1008" s="3"/>
      <c r="JRG1008" s="3"/>
      <c r="JRH1008" s="3"/>
      <c r="JRI1008" s="3"/>
      <c r="JRJ1008" s="3"/>
      <c r="JRK1008" s="3"/>
      <c r="JRL1008" s="3"/>
      <c r="JRM1008" s="3"/>
      <c r="JRN1008" s="3"/>
      <c r="JRO1008" s="3"/>
      <c r="JRP1008" s="3"/>
      <c r="JRQ1008" s="3"/>
      <c r="JRR1008" s="3"/>
      <c r="JRS1008" s="3"/>
      <c r="JRT1008" s="3"/>
      <c r="JRU1008" s="3"/>
      <c r="JRV1008" s="3"/>
      <c r="JRW1008" s="3"/>
      <c r="JRX1008" s="3"/>
      <c r="JRY1008" s="3"/>
      <c r="JRZ1008" s="3"/>
      <c r="JSA1008" s="3"/>
      <c r="JSB1008" s="3"/>
      <c r="JSC1008" s="3"/>
      <c r="JSD1008" s="3"/>
      <c r="JSE1008" s="3"/>
      <c r="JSF1008" s="3"/>
      <c r="JSG1008" s="3"/>
      <c r="JSH1008" s="3"/>
      <c r="JSI1008" s="3"/>
      <c r="JSJ1008" s="3"/>
      <c r="JSK1008" s="3"/>
      <c r="JSL1008" s="3"/>
      <c r="JSM1008" s="3"/>
      <c r="JSN1008" s="3"/>
      <c r="JSO1008" s="3"/>
      <c r="JSP1008" s="3"/>
      <c r="JSQ1008" s="3"/>
      <c r="JSR1008" s="3"/>
      <c r="JSS1008" s="3"/>
      <c r="JST1008" s="3"/>
      <c r="JSU1008" s="3"/>
      <c r="JSV1008" s="3"/>
      <c r="JSW1008" s="3"/>
      <c r="JSX1008" s="3"/>
      <c r="JSY1008" s="3"/>
      <c r="JSZ1008" s="3"/>
      <c r="JTA1008" s="3"/>
      <c r="JTB1008" s="3"/>
      <c r="JTC1008" s="3"/>
      <c r="JTD1008" s="3"/>
      <c r="JTE1008" s="3"/>
      <c r="JTF1008" s="3"/>
      <c r="JTG1008" s="3"/>
      <c r="JTH1008" s="3"/>
      <c r="JTI1008" s="3"/>
      <c r="JTJ1008" s="3"/>
      <c r="JTK1008" s="3"/>
      <c r="JTL1008" s="3"/>
      <c r="JTM1008" s="3"/>
      <c r="JTN1008" s="3"/>
      <c r="JTO1008" s="3"/>
      <c r="JTP1008" s="3"/>
      <c r="JTQ1008" s="3"/>
      <c r="JTR1008" s="3"/>
      <c r="JTS1008" s="3"/>
      <c r="JTT1008" s="3"/>
      <c r="JTU1008" s="3"/>
      <c r="JTV1008" s="3"/>
      <c r="JTW1008" s="3"/>
      <c r="JTX1008" s="3"/>
      <c r="JTY1008" s="3"/>
      <c r="JTZ1008" s="3"/>
      <c r="JUA1008" s="3"/>
      <c r="JUB1008" s="3"/>
      <c r="JUC1008" s="3"/>
      <c r="JUD1008" s="3"/>
      <c r="JUE1008" s="3"/>
      <c r="JUF1008" s="3"/>
      <c r="JUG1008" s="3"/>
      <c r="JUH1008" s="3"/>
      <c r="JUI1008" s="3"/>
      <c r="JUJ1008" s="3"/>
      <c r="JUK1008" s="3"/>
      <c r="JUL1008" s="3"/>
      <c r="JUM1008" s="3"/>
      <c r="JUN1008" s="3"/>
      <c r="JUO1008" s="3"/>
      <c r="JUP1008" s="3"/>
      <c r="JUQ1008" s="3"/>
      <c r="JUR1008" s="3"/>
      <c r="JUS1008" s="3"/>
      <c r="JUT1008" s="3"/>
      <c r="JUU1008" s="3"/>
      <c r="JUV1008" s="3"/>
      <c r="JUW1008" s="3"/>
      <c r="JUX1008" s="3"/>
      <c r="JUY1008" s="3"/>
      <c r="JUZ1008" s="3"/>
      <c r="JVA1008" s="3"/>
      <c r="JVB1008" s="3"/>
      <c r="JVC1008" s="3"/>
      <c r="JVD1008" s="3"/>
      <c r="JVE1008" s="3"/>
      <c r="JVF1008" s="3"/>
      <c r="JVG1008" s="3"/>
      <c r="JVH1008" s="3"/>
      <c r="JVI1008" s="3"/>
      <c r="JVJ1008" s="3"/>
      <c r="JVK1008" s="3"/>
      <c r="JVL1008" s="3"/>
      <c r="JVM1008" s="3"/>
      <c r="JVN1008" s="3"/>
      <c r="JVO1008" s="3"/>
      <c r="JVP1008" s="3"/>
      <c r="JVQ1008" s="3"/>
      <c r="JVR1008" s="3"/>
      <c r="JVS1008" s="3"/>
      <c r="JVT1008" s="3"/>
      <c r="JVU1008" s="3"/>
      <c r="JVV1008" s="3"/>
      <c r="JVW1008" s="3"/>
      <c r="JVX1008" s="3"/>
      <c r="JVY1008" s="3"/>
      <c r="JVZ1008" s="3"/>
      <c r="JWA1008" s="3"/>
      <c r="JWB1008" s="3"/>
      <c r="JWC1008" s="3"/>
      <c r="JWD1008" s="3"/>
      <c r="JWE1008" s="3"/>
      <c r="JWF1008" s="3"/>
      <c r="JWG1008" s="3"/>
      <c r="JWH1008" s="3"/>
      <c r="JWI1008" s="3"/>
      <c r="JWJ1008" s="3"/>
      <c r="JWK1008" s="3"/>
      <c r="JWL1008" s="3"/>
      <c r="JWM1008" s="3"/>
      <c r="JWN1008" s="3"/>
      <c r="JWO1008" s="3"/>
      <c r="JWP1008" s="3"/>
      <c r="JWQ1008" s="3"/>
      <c r="JWR1008" s="3"/>
      <c r="JWS1008" s="3"/>
      <c r="JWT1008" s="3"/>
      <c r="JWU1008" s="3"/>
      <c r="JWV1008" s="3"/>
      <c r="JWW1008" s="3"/>
      <c r="JWX1008" s="3"/>
      <c r="JWY1008" s="3"/>
      <c r="JWZ1008" s="3"/>
      <c r="JXA1008" s="3"/>
      <c r="JXB1008" s="3"/>
      <c r="JXC1008" s="3"/>
      <c r="JXD1008" s="3"/>
      <c r="JXE1008" s="3"/>
      <c r="JXF1008" s="3"/>
      <c r="JXG1008" s="3"/>
      <c r="JXH1008" s="3"/>
      <c r="JXI1008" s="3"/>
      <c r="JXJ1008" s="3"/>
      <c r="JXK1008" s="3"/>
      <c r="JXL1008" s="3"/>
      <c r="JXM1008" s="3"/>
      <c r="JXN1008" s="3"/>
      <c r="JXO1008" s="3"/>
      <c r="JXP1008" s="3"/>
      <c r="JXQ1008" s="3"/>
      <c r="JXR1008" s="3"/>
      <c r="JXS1008" s="3"/>
      <c r="JXT1008" s="3"/>
      <c r="JXU1008" s="3"/>
      <c r="JXV1008" s="3"/>
      <c r="JXW1008" s="3"/>
      <c r="JXX1008" s="3"/>
      <c r="JXY1008" s="3"/>
      <c r="JXZ1008" s="3"/>
      <c r="JYA1008" s="3"/>
      <c r="JYB1008" s="3"/>
      <c r="JYC1008" s="3"/>
      <c r="JYD1008" s="3"/>
      <c r="JYE1008" s="3"/>
      <c r="JYF1008" s="3"/>
      <c r="JYG1008" s="3"/>
      <c r="JYH1008" s="3"/>
      <c r="JYI1008" s="3"/>
      <c r="JYJ1008" s="3"/>
      <c r="JYK1008" s="3"/>
      <c r="JYL1008" s="3"/>
      <c r="JYM1008" s="3"/>
      <c r="JYN1008" s="3"/>
      <c r="JYO1008" s="3"/>
      <c r="JYP1008" s="3"/>
      <c r="JYQ1008" s="3"/>
      <c r="JYR1008" s="3"/>
      <c r="JYS1008" s="3"/>
      <c r="JYT1008" s="3"/>
      <c r="JYU1008" s="3"/>
      <c r="JYV1008" s="3"/>
      <c r="JYW1008" s="3"/>
      <c r="JYX1008" s="3"/>
      <c r="JYY1008" s="3"/>
      <c r="JYZ1008" s="3"/>
      <c r="JZA1008" s="3"/>
      <c r="JZB1008" s="3"/>
      <c r="JZC1008" s="3"/>
      <c r="JZD1008" s="3"/>
      <c r="JZE1008" s="3"/>
      <c r="JZF1008" s="3"/>
      <c r="JZG1008" s="3"/>
      <c r="JZH1008" s="3"/>
      <c r="JZI1008" s="3"/>
      <c r="JZJ1008" s="3"/>
      <c r="JZK1008" s="3"/>
      <c r="JZL1008" s="3"/>
      <c r="JZM1008" s="3"/>
      <c r="JZN1008" s="3"/>
      <c r="JZO1008" s="3"/>
      <c r="JZP1008" s="3"/>
      <c r="JZQ1008" s="3"/>
      <c r="JZR1008" s="3"/>
      <c r="JZS1008" s="3"/>
      <c r="JZT1008" s="3"/>
      <c r="JZU1008" s="3"/>
      <c r="JZV1008" s="3"/>
      <c r="JZW1008" s="3"/>
      <c r="JZX1008" s="3"/>
      <c r="JZY1008" s="3"/>
      <c r="JZZ1008" s="3"/>
      <c r="KAA1008" s="3"/>
      <c r="KAB1008" s="3"/>
      <c r="KAC1008" s="3"/>
      <c r="KAD1008" s="3"/>
      <c r="KAE1008" s="3"/>
      <c r="KAF1008" s="3"/>
      <c r="KAG1008" s="3"/>
      <c r="KAH1008" s="3"/>
      <c r="KAI1008" s="3"/>
      <c r="KAJ1008" s="3"/>
      <c r="KAK1008" s="3"/>
      <c r="KAL1008" s="3"/>
      <c r="KAM1008" s="3"/>
      <c r="KAN1008" s="3"/>
      <c r="KAO1008" s="3"/>
      <c r="KAP1008" s="3"/>
      <c r="KAQ1008" s="3"/>
      <c r="KAR1008" s="3"/>
      <c r="KAS1008" s="3"/>
      <c r="KAT1008" s="3"/>
      <c r="KAU1008" s="3"/>
      <c r="KAV1008" s="3"/>
      <c r="KAW1008" s="3"/>
      <c r="KAX1008" s="3"/>
      <c r="KAY1008" s="3"/>
      <c r="KAZ1008" s="3"/>
      <c r="KBA1008" s="3"/>
      <c r="KBB1008" s="3"/>
      <c r="KBC1008" s="3"/>
      <c r="KBD1008" s="3"/>
      <c r="KBE1008" s="3"/>
      <c r="KBF1008" s="3"/>
      <c r="KBG1008" s="3"/>
      <c r="KBH1008" s="3"/>
      <c r="KBI1008" s="3"/>
      <c r="KBJ1008" s="3"/>
      <c r="KBK1008" s="3"/>
      <c r="KBL1008" s="3"/>
      <c r="KBM1008" s="3"/>
      <c r="KBN1008" s="3"/>
      <c r="KBO1008" s="3"/>
      <c r="KBP1008" s="3"/>
      <c r="KBQ1008" s="3"/>
      <c r="KBR1008" s="3"/>
      <c r="KBS1008" s="3"/>
      <c r="KBT1008" s="3"/>
      <c r="KBU1008" s="3"/>
      <c r="KBV1008" s="3"/>
      <c r="KBW1008" s="3"/>
      <c r="KBX1008" s="3"/>
      <c r="KBY1008" s="3"/>
      <c r="KBZ1008" s="3"/>
      <c r="KCA1008" s="3"/>
      <c r="KCB1008" s="3"/>
      <c r="KCC1008" s="3"/>
      <c r="KCD1008" s="3"/>
      <c r="KCE1008" s="3"/>
      <c r="KCF1008" s="3"/>
      <c r="KCG1008" s="3"/>
      <c r="KCH1008" s="3"/>
      <c r="KCI1008" s="3"/>
      <c r="KCJ1008" s="3"/>
      <c r="KCK1008" s="3"/>
      <c r="KCL1008" s="3"/>
      <c r="KCM1008" s="3"/>
      <c r="KCN1008" s="3"/>
      <c r="KCO1008" s="3"/>
      <c r="KCP1008" s="3"/>
      <c r="KCQ1008" s="3"/>
      <c r="KCR1008" s="3"/>
      <c r="KCS1008" s="3"/>
      <c r="KCT1008" s="3"/>
      <c r="KCU1008" s="3"/>
      <c r="KCV1008" s="3"/>
      <c r="KCW1008" s="3"/>
      <c r="KCX1008" s="3"/>
      <c r="KCY1008" s="3"/>
      <c r="KCZ1008" s="3"/>
      <c r="KDA1008" s="3"/>
      <c r="KDB1008" s="3"/>
      <c r="KDC1008" s="3"/>
      <c r="KDD1008" s="3"/>
      <c r="KDE1008" s="3"/>
      <c r="KDF1008" s="3"/>
      <c r="KDG1008" s="3"/>
      <c r="KDH1008" s="3"/>
      <c r="KDI1008" s="3"/>
      <c r="KDJ1008" s="3"/>
      <c r="KDK1008" s="3"/>
      <c r="KDL1008" s="3"/>
      <c r="KDM1008" s="3"/>
      <c r="KDN1008" s="3"/>
      <c r="KDO1008" s="3"/>
      <c r="KDP1008" s="3"/>
      <c r="KDQ1008" s="3"/>
      <c r="KDR1008" s="3"/>
      <c r="KDS1008" s="3"/>
      <c r="KDT1008" s="3"/>
      <c r="KDU1008" s="3"/>
      <c r="KDV1008" s="3"/>
      <c r="KDW1008" s="3"/>
      <c r="KDX1008" s="3"/>
      <c r="KDY1008" s="3"/>
      <c r="KDZ1008" s="3"/>
      <c r="KEA1008" s="3"/>
      <c r="KEB1008" s="3"/>
      <c r="KEC1008" s="3"/>
      <c r="KED1008" s="3"/>
      <c r="KEE1008" s="3"/>
      <c r="KEF1008" s="3"/>
      <c r="KEG1008" s="3"/>
      <c r="KEH1008" s="3"/>
      <c r="KEI1008" s="3"/>
      <c r="KEJ1008" s="3"/>
      <c r="KEK1008" s="3"/>
      <c r="KEL1008" s="3"/>
      <c r="KEM1008" s="3"/>
      <c r="KEN1008" s="3"/>
      <c r="KEO1008" s="3"/>
      <c r="KEP1008" s="3"/>
      <c r="KEQ1008" s="3"/>
      <c r="KER1008" s="3"/>
      <c r="KES1008" s="3"/>
      <c r="KET1008" s="3"/>
      <c r="KEU1008" s="3"/>
      <c r="KEV1008" s="3"/>
      <c r="KEW1008" s="3"/>
      <c r="KEX1008" s="3"/>
      <c r="KEY1008" s="3"/>
      <c r="KEZ1008" s="3"/>
      <c r="KFA1008" s="3"/>
      <c r="KFB1008" s="3"/>
      <c r="KFC1008" s="3"/>
      <c r="KFD1008" s="3"/>
      <c r="KFE1008" s="3"/>
      <c r="KFF1008" s="3"/>
      <c r="KFG1008" s="3"/>
      <c r="KFH1008" s="3"/>
      <c r="KFI1008" s="3"/>
      <c r="KFJ1008" s="3"/>
      <c r="KFK1008" s="3"/>
      <c r="KFL1008" s="3"/>
      <c r="KFM1008" s="3"/>
      <c r="KFN1008" s="3"/>
      <c r="KFO1008" s="3"/>
      <c r="KFP1008" s="3"/>
      <c r="KFQ1008" s="3"/>
      <c r="KFR1008" s="3"/>
      <c r="KFS1008" s="3"/>
      <c r="KFT1008" s="3"/>
      <c r="KFU1008" s="3"/>
      <c r="KFV1008" s="3"/>
      <c r="KFW1008" s="3"/>
      <c r="KFX1008" s="3"/>
      <c r="KFY1008" s="3"/>
      <c r="KFZ1008" s="3"/>
      <c r="KGA1008" s="3"/>
      <c r="KGB1008" s="3"/>
      <c r="KGC1008" s="3"/>
      <c r="KGD1008" s="3"/>
      <c r="KGE1008" s="3"/>
      <c r="KGF1008" s="3"/>
      <c r="KGG1008" s="3"/>
      <c r="KGH1008" s="3"/>
      <c r="KGI1008" s="3"/>
      <c r="KGJ1008" s="3"/>
      <c r="KGK1008" s="3"/>
      <c r="KGL1008" s="3"/>
      <c r="KGM1008" s="3"/>
      <c r="KGN1008" s="3"/>
      <c r="KGO1008" s="3"/>
      <c r="KGP1008" s="3"/>
      <c r="KGQ1008" s="3"/>
      <c r="KGR1008" s="3"/>
      <c r="KGS1008" s="3"/>
      <c r="KGT1008" s="3"/>
      <c r="KGU1008" s="3"/>
      <c r="KGV1008" s="3"/>
      <c r="KGW1008" s="3"/>
      <c r="KGX1008" s="3"/>
      <c r="KGY1008" s="3"/>
      <c r="KGZ1008" s="3"/>
      <c r="KHA1008" s="3"/>
      <c r="KHB1008" s="3"/>
      <c r="KHC1008" s="3"/>
      <c r="KHD1008" s="3"/>
      <c r="KHE1008" s="3"/>
      <c r="KHF1008" s="3"/>
      <c r="KHG1008" s="3"/>
      <c r="KHH1008" s="3"/>
      <c r="KHI1008" s="3"/>
      <c r="KHJ1008" s="3"/>
      <c r="KHK1008" s="3"/>
      <c r="KHL1008" s="3"/>
      <c r="KHM1008" s="3"/>
      <c r="KHN1008" s="3"/>
      <c r="KHO1008" s="3"/>
      <c r="KHP1008" s="3"/>
      <c r="KHQ1008" s="3"/>
      <c r="KHR1008" s="3"/>
      <c r="KHS1008" s="3"/>
      <c r="KHT1008" s="3"/>
      <c r="KHU1008" s="3"/>
      <c r="KHV1008" s="3"/>
      <c r="KHW1008" s="3"/>
      <c r="KHX1008" s="3"/>
      <c r="KHY1008" s="3"/>
      <c r="KHZ1008" s="3"/>
      <c r="KIA1008" s="3"/>
      <c r="KIB1008" s="3"/>
      <c r="KIC1008" s="3"/>
      <c r="KID1008" s="3"/>
      <c r="KIE1008" s="3"/>
      <c r="KIF1008" s="3"/>
      <c r="KIG1008" s="3"/>
      <c r="KIH1008" s="3"/>
      <c r="KII1008" s="3"/>
      <c r="KIJ1008" s="3"/>
      <c r="KIK1008" s="3"/>
      <c r="KIL1008" s="3"/>
      <c r="KIM1008" s="3"/>
      <c r="KIN1008" s="3"/>
      <c r="KIO1008" s="3"/>
      <c r="KIP1008" s="3"/>
      <c r="KIQ1008" s="3"/>
      <c r="KIR1008" s="3"/>
      <c r="KIS1008" s="3"/>
      <c r="KIT1008" s="3"/>
      <c r="KIU1008" s="3"/>
      <c r="KIV1008" s="3"/>
      <c r="KIW1008" s="3"/>
      <c r="KIX1008" s="3"/>
      <c r="KIY1008" s="3"/>
      <c r="KIZ1008" s="3"/>
      <c r="KJA1008" s="3"/>
      <c r="KJB1008" s="3"/>
      <c r="KJC1008" s="3"/>
      <c r="KJD1008" s="3"/>
      <c r="KJE1008" s="3"/>
      <c r="KJF1008" s="3"/>
      <c r="KJG1008" s="3"/>
      <c r="KJH1008" s="3"/>
      <c r="KJI1008" s="3"/>
      <c r="KJJ1008" s="3"/>
      <c r="KJK1008" s="3"/>
      <c r="KJL1008" s="3"/>
      <c r="KJM1008" s="3"/>
      <c r="KJN1008" s="3"/>
      <c r="KJO1008" s="3"/>
      <c r="KJP1008" s="3"/>
      <c r="KJQ1008" s="3"/>
      <c r="KJR1008" s="3"/>
      <c r="KJS1008" s="3"/>
      <c r="KJT1008" s="3"/>
      <c r="KJU1008" s="3"/>
      <c r="KJV1008" s="3"/>
      <c r="KJW1008" s="3"/>
      <c r="KJX1008" s="3"/>
      <c r="KJY1008" s="3"/>
      <c r="KJZ1008" s="3"/>
      <c r="KKA1008" s="3"/>
      <c r="KKB1008" s="3"/>
      <c r="KKC1008" s="3"/>
      <c r="KKD1008" s="3"/>
      <c r="KKE1008" s="3"/>
      <c r="KKF1008" s="3"/>
      <c r="KKG1008" s="3"/>
      <c r="KKH1008" s="3"/>
      <c r="KKI1008" s="3"/>
      <c r="KKJ1008" s="3"/>
      <c r="KKK1008" s="3"/>
      <c r="KKL1008" s="3"/>
      <c r="KKM1008" s="3"/>
      <c r="KKN1008" s="3"/>
      <c r="KKO1008" s="3"/>
      <c r="KKP1008" s="3"/>
      <c r="KKQ1008" s="3"/>
      <c r="KKR1008" s="3"/>
      <c r="KKS1008" s="3"/>
      <c r="KKT1008" s="3"/>
      <c r="KKU1008" s="3"/>
      <c r="KKV1008" s="3"/>
      <c r="KKW1008" s="3"/>
      <c r="KKX1008" s="3"/>
      <c r="KKY1008" s="3"/>
      <c r="KKZ1008" s="3"/>
      <c r="KLA1008" s="3"/>
      <c r="KLB1008" s="3"/>
      <c r="KLC1008" s="3"/>
      <c r="KLD1008" s="3"/>
      <c r="KLE1008" s="3"/>
      <c r="KLF1008" s="3"/>
      <c r="KLG1008" s="3"/>
      <c r="KLH1008" s="3"/>
      <c r="KLI1008" s="3"/>
      <c r="KLJ1008" s="3"/>
      <c r="KLK1008" s="3"/>
      <c r="KLL1008" s="3"/>
      <c r="KLM1008" s="3"/>
      <c r="KLN1008" s="3"/>
      <c r="KLO1008" s="3"/>
      <c r="KLP1008" s="3"/>
      <c r="KLQ1008" s="3"/>
      <c r="KLR1008" s="3"/>
      <c r="KLS1008" s="3"/>
      <c r="KLT1008" s="3"/>
      <c r="KLU1008" s="3"/>
      <c r="KLV1008" s="3"/>
      <c r="KLW1008" s="3"/>
      <c r="KLX1008" s="3"/>
      <c r="KLY1008" s="3"/>
      <c r="KLZ1008" s="3"/>
      <c r="KMA1008" s="3"/>
      <c r="KMB1008" s="3"/>
      <c r="KMC1008" s="3"/>
      <c r="KMD1008" s="3"/>
      <c r="KME1008" s="3"/>
      <c r="KMF1008" s="3"/>
      <c r="KMG1008" s="3"/>
      <c r="KMH1008" s="3"/>
      <c r="KMI1008" s="3"/>
      <c r="KMJ1008" s="3"/>
      <c r="KMK1008" s="3"/>
      <c r="KML1008" s="3"/>
      <c r="KMM1008" s="3"/>
      <c r="KMN1008" s="3"/>
      <c r="KMO1008" s="3"/>
      <c r="KMP1008" s="3"/>
      <c r="KMQ1008" s="3"/>
      <c r="KMR1008" s="3"/>
      <c r="KMS1008" s="3"/>
      <c r="KMT1008" s="3"/>
      <c r="KMU1008" s="3"/>
      <c r="KMV1008" s="3"/>
      <c r="KMW1008" s="3"/>
      <c r="KMX1008" s="3"/>
      <c r="KMY1008" s="3"/>
      <c r="KMZ1008" s="3"/>
      <c r="KNA1008" s="3"/>
      <c r="KNB1008" s="3"/>
      <c r="KNC1008" s="3"/>
      <c r="KND1008" s="3"/>
      <c r="KNE1008" s="3"/>
      <c r="KNF1008" s="3"/>
      <c r="KNG1008" s="3"/>
      <c r="KNH1008" s="3"/>
      <c r="KNI1008" s="3"/>
      <c r="KNJ1008" s="3"/>
      <c r="KNK1008" s="3"/>
      <c r="KNL1008" s="3"/>
      <c r="KNM1008" s="3"/>
      <c r="KNN1008" s="3"/>
      <c r="KNO1008" s="3"/>
      <c r="KNP1008" s="3"/>
      <c r="KNQ1008" s="3"/>
      <c r="KNR1008" s="3"/>
      <c r="KNS1008" s="3"/>
      <c r="KNT1008" s="3"/>
      <c r="KNU1008" s="3"/>
      <c r="KNV1008" s="3"/>
      <c r="KNW1008" s="3"/>
      <c r="KNX1008" s="3"/>
      <c r="KNY1008" s="3"/>
      <c r="KNZ1008" s="3"/>
      <c r="KOA1008" s="3"/>
      <c r="KOB1008" s="3"/>
      <c r="KOC1008" s="3"/>
      <c r="KOD1008" s="3"/>
      <c r="KOE1008" s="3"/>
      <c r="KOF1008" s="3"/>
      <c r="KOG1008" s="3"/>
      <c r="KOH1008" s="3"/>
      <c r="KOI1008" s="3"/>
      <c r="KOJ1008" s="3"/>
      <c r="KOK1008" s="3"/>
      <c r="KOL1008" s="3"/>
      <c r="KOM1008" s="3"/>
      <c r="KON1008" s="3"/>
      <c r="KOO1008" s="3"/>
      <c r="KOP1008" s="3"/>
      <c r="KOQ1008" s="3"/>
      <c r="KOR1008" s="3"/>
      <c r="KOS1008" s="3"/>
      <c r="KOT1008" s="3"/>
      <c r="KOU1008" s="3"/>
      <c r="KOV1008" s="3"/>
      <c r="KOW1008" s="3"/>
      <c r="KOX1008" s="3"/>
      <c r="KOY1008" s="3"/>
      <c r="KOZ1008" s="3"/>
      <c r="KPA1008" s="3"/>
      <c r="KPB1008" s="3"/>
      <c r="KPC1008" s="3"/>
      <c r="KPD1008" s="3"/>
      <c r="KPE1008" s="3"/>
      <c r="KPF1008" s="3"/>
      <c r="KPG1008" s="3"/>
      <c r="KPH1008" s="3"/>
      <c r="KPI1008" s="3"/>
      <c r="KPJ1008" s="3"/>
      <c r="KPK1008" s="3"/>
      <c r="KPL1008" s="3"/>
      <c r="KPM1008" s="3"/>
      <c r="KPN1008" s="3"/>
      <c r="KPO1008" s="3"/>
      <c r="KPP1008" s="3"/>
      <c r="KPQ1008" s="3"/>
      <c r="KPR1008" s="3"/>
      <c r="KPS1008" s="3"/>
      <c r="KPT1008" s="3"/>
      <c r="KPU1008" s="3"/>
      <c r="KPV1008" s="3"/>
      <c r="KPW1008" s="3"/>
      <c r="KPX1008" s="3"/>
      <c r="KPY1008" s="3"/>
      <c r="KPZ1008" s="3"/>
      <c r="KQA1008" s="3"/>
      <c r="KQB1008" s="3"/>
      <c r="KQC1008" s="3"/>
      <c r="KQD1008" s="3"/>
      <c r="KQE1008" s="3"/>
      <c r="KQF1008" s="3"/>
      <c r="KQG1008" s="3"/>
      <c r="KQH1008" s="3"/>
      <c r="KQI1008" s="3"/>
      <c r="KQJ1008" s="3"/>
      <c r="KQK1008" s="3"/>
      <c r="KQL1008" s="3"/>
      <c r="KQM1008" s="3"/>
      <c r="KQN1008" s="3"/>
      <c r="KQO1008" s="3"/>
      <c r="KQP1008" s="3"/>
      <c r="KQQ1008" s="3"/>
      <c r="KQR1008" s="3"/>
      <c r="KQS1008" s="3"/>
      <c r="KQT1008" s="3"/>
      <c r="KQU1008" s="3"/>
      <c r="KQV1008" s="3"/>
      <c r="KQW1008" s="3"/>
      <c r="KQX1008" s="3"/>
      <c r="KQY1008" s="3"/>
      <c r="KQZ1008" s="3"/>
      <c r="KRA1008" s="3"/>
      <c r="KRB1008" s="3"/>
      <c r="KRC1008" s="3"/>
      <c r="KRD1008" s="3"/>
      <c r="KRE1008" s="3"/>
      <c r="KRF1008" s="3"/>
      <c r="KRG1008" s="3"/>
      <c r="KRH1008" s="3"/>
      <c r="KRI1008" s="3"/>
      <c r="KRJ1008" s="3"/>
      <c r="KRK1008" s="3"/>
      <c r="KRL1008" s="3"/>
      <c r="KRM1008" s="3"/>
      <c r="KRN1008" s="3"/>
      <c r="KRO1008" s="3"/>
      <c r="KRP1008" s="3"/>
      <c r="KRQ1008" s="3"/>
      <c r="KRR1008" s="3"/>
      <c r="KRS1008" s="3"/>
      <c r="KRT1008" s="3"/>
      <c r="KRU1008" s="3"/>
      <c r="KRV1008" s="3"/>
      <c r="KRW1008" s="3"/>
      <c r="KRX1008" s="3"/>
      <c r="KRY1008" s="3"/>
      <c r="KRZ1008" s="3"/>
      <c r="KSA1008" s="3"/>
      <c r="KSB1008" s="3"/>
      <c r="KSC1008" s="3"/>
      <c r="KSD1008" s="3"/>
      <c r="KSE1008" s="3"/>
      <c r="KSF1008" s="3"/>
      <c r="KSG1008" s="3"/>
      <c r="KSH1008" s="3"/>
      <c r="KSI1008" s="3"/>
      <c r="KSJ1008" s="3"/>
      <c r="KSK1008" s="3"/>
      <c r="KSL1008" s="3"/>
      <c r="KSM1008" s="3"/>
      <c r="KSN1008" s="3"/>
      <c r="KSO1008" s="3"/>
      <c r="KSP1008" s="3"/>
      <c r="KSQ1008" s="3"/>
      <c r="KSR1008" s="3"/>
      <c r="KSS1008" s="3"/>
      <c r="KST1008" s="3"/>
      <c r="KSU1008" s="3"/>
      <c r="KSV1008" s="3"/>
      <c r="KSW1008" s="3"/>
      <c r="KSX1008" s="3"/>
      <c r="KSY1008" s="3"/>
      <c r="KSZ1008" s="3"/>
      <c r="KTA1008" s="3"/>
      <c r="KTB1008" s="3"/>
      <c r="KTC1008" s="3"/>
      <c r="KTD1008" s="3"/>
      <c r="KTE1008" s="3"/>
      <c r="KTF1008" s="3"/>
      <c r="KTG1008" s="3"/>
      <c r="KTH1008" s="3"/>
      <c r="KTI1008" s="3"/>
      <c r="KTJ1008" s="3"/>
      <c r="KTK1008" s="3"/>
      <c r="KTL1008" s="3"/>
      <c r="KTM1008" s="3"/>
      <c r="KTN1008" s="3"/>
      <c r="KTO1008" s="3"/>
      <c r="KTP1008" s="3"/>
      <c r="KTQ1008" s="3"/>
      <c r="KTR1008" s="3"/>
      <c r="KTS1008" s="3"/>
      <c r="KTT1008" s="3"/>
      <c r="KTU1008" s="3"/>
      <c r="KTV1008" s="3"/>
      <c r="KTW1008" s="3"/>
      <c r="KTX1008" s="3"/>
      <c r="KTY1008" s="3"/>
      <c r="KTZ1008" s="3"/>
      <c r="KUA1008" s="3"/>
      <c r="KUB1008" s="3"/>
      <c r="KUC1008" s="3"/>
      <c r="KUD1008" s="3"/>
      <c r="KUE1008" s="3"/>
      <c r="KUF1008" s="3"/>
      <c r="KUG1008" s="3"/>
      <c r="KUH1008" s="3"/>
      <c r="KUI1008" s="3"/>
      <c r="KUJ1008" s="3"/>
      <c r="KUK1008" s="3"/>
      <c r="KUL1008" s="3"/>
      <c r="KUM1008" s="3"/>
      <c r="KUN1008" s="3"/>
      <c r="KUO1008" s="3"/>
      <c r="KUP1008" s="3"/>
      <c r="KUQ1008" s="3"/>
      <c r="KUR1008" s="3"/>
      <c r="KUS1008" s="3"/>
      <c r="KUT1008" s="3"/>
      <c r="KUU1008" s="3"/>
      <c r="KUV1008" s="3"/>
      <c r="KUW1008" s="3"/>
      <c r="KUX1008" s="3"/>
      <c r="KUY1008" s="3"/>
      <c r="KUZ1008" s="3"/>
      <c r="KVA1008" s="3"/>
      <c r="KVB1008" s="3"/>
      <c r="KVC1008" s="3"/>
      <c r="KVD1008" s="3"/>
      <c r="KVE1008" s="3"/>
      <c r="KVF1008" s="3"/>
      <c r="KVG1008" s="3"/>
      <c r="KVH1008" s="3"/>
      <c r="KVI1008" s="3"/>
      <c r="KVJ1008" s="3"/>
      <c r="KVK1008" s="3"/>
      <c r="KVL1008" s="3"/>
      <c r="KVM1008" s="3"/>
      <c r="KVN1008" s="3"/>
      <c r="KVO1008" s="3"/>
      <c r="KVP1008" s="3"/>
      <c r="KVQ1008" s="3"/>
      <c r="KVR1008" s="3"/>
      <c r="KVS1008" s="3"/>
      <c r="KVT1008" s="3"/>
      <c r="KVU1008" s="3"/>
      <c r="KVV1008" s="3"/>
      <c r="KVW1008" s="3"/>
      <c r="KVX1008" s="3"/>
      <c r="KVY1008" s="3"/>
      <c r="KVZ1008" s="3"/>
      <c r="KWA1008" s="3"/>
      <c r="KWB1008" s="3"/>
      <c r="KWC1008" s="3"/>
      <c r="KWD1008" s="3"/>
      <c r="KWE1008" s="3"/>
      <c r="KWF1008" s="3"/>
      <c r="KWG1008" s="3"/>
      <c r="KWH1008" s="3"/>
      <c r="KWI1008" s="3"/>
      <c r="KWJ1008" s="3"/>
      <c r="KWK1008" s="3"/>
      <c r="KWL1008" s="3"/>
      <c r="KWM1008" s="3"/>
      <c r="KWN1008" s="3"/>
      <c r="KWO1008" s="3"/>
      <c r="KWP1008" s="3"/>
      <c r="KWQ1008" s="3"/>
      <c r="KWR1008" s="3"/>
      <c r="KWS1008" s="3"/>
      <c r="KWT1008" s="3"/>
      <c r="KWU1008" s="3"/>
      <c r="KWV1008" s="3"/>
      <c r="KWW1008" s="3"/>
      <c r="KWX1008" s="3"/>
      <c r="KWY1008" s="3"/>
      <c r="KWZ1008" s="3"/>
      <c r="KXA1008" s="3"/>
      <c r="KXB1008" s="3"/>
      <c r="KXC1008" s="3"/>
      <c r="KXD1008" s="3"/>
      <c r="KXE1008" s="3"/>
      <c r="KXF1008" s="3"/>
      <c r="KXG1008" s="3"/>
      <c r="KXH1008" s="3"/>
      <c r="KXI1008" s="3"/>
      <c r="KXJ1008" s="3"/>
      <c r="KXK1008" s="3"/>
      <c r="KXL1008" s="3"/>
      <c r="KXM1008" s="3"/>
      <c r="KXN1008" s="3"/>
      <c r="KXO1008" s="3"/>
      <c r="KXP1008" s="3"/>
      <c r="KXQ1008" s="3"/>
      <c r="KXR1008" s="3"/>
      <c r="KXS1008" s="3"/>
      <c r="KXT1008" s="3"/>
      <c r="KXU1008" s="3"/>
      <c r="KXV1008" s="3"/>
      <c r="KXW1008" s="3"/>
      <c r="KXX1008" s="3"/>
      <c r="KXY1008" s="3"/>
      <c r="KXZ1008" s="3"/>
      <c r="KYA1008" s="3"/>
      <c r="KYB1008" s="3"/>
      <c r="KYC1008" s="3"/>
      <c r="KYD1008" s="3"/>
      <c r="KYE1008" s="3"/>
      <c r="KYF1008" s="3"/>
      <c r="KYG1008" s="3"/>
      <c r="KYH1008" s="3"/>
      <c r="KYI1008" s="3"/>
      <c r="KYJ1008" s="3"/>
      <c r="KYK1008" s="3"/>
      <c r="KYL1008" s="3"/>
      <c r="KYM1008" s="3"/>
      <c r="KYN1008" s="3"/>
      <c r="KYO1008" s="3"/>
      <c r="KYP1008" s="3"/>
      <c r="KYQ1008" s="3"/>
      <c r="KYR1008" s="3"/>
      <c r="KYS1008" s="3"/>
      <c r="KYT1008" s="3"/>
      <c r="KYU1008" s="3"/>
      <c r="KYV1008" s="3"/>
      <c r="KYW1008" s="3"/>
      <c r="KYX1008" s="3"/>
      <c r="KYY1008" s="3"/>
      <c r="KYZ1008" s="3"/>
      <c r="KZA1008" s="3"/>
      <c r="KZB1008" s="3"/>
      <c r="KZC1008" s="3"/>
      <c r="KZD1008" s="3"/>
      <c r="KZE1008" s="3"/>
      <c r="KZF1008" s="3"/>
      <c r="KZG1008" s="3"/>
      <c r="KZH1008" s="3"/>
      <c r="KZI1008" s="3"/>
      <c r="KZJ1008" s="3"/>
      <c r="KZK1008" s="3"/>
      <c r="KZL1008" s="3"/>
      <c r="KZM1008" s="3"/>
      <c r="KZN1008" s="3"/>
      <c r="KZO1008" s="3"/>
      <c r="KZP1008" s="3"/>
      <c r="KZQ1008" s="3"/>
      <c r="KZR1008" s="3"/>
      <c r="KZS1008" s="3"/>
      <c r="KZT1008" s="3"/>
      <c r="KZU1008" s="3"/>
      <c r="KZV1008" s="3"/>
      <c r="KZW1008" s="3"/>
      <c r="KZX1008" s="3"/>
      <c r="KZY1008" s="3"/>
      <c r="KZZ1008" s="3"/>
      <c r="LAA1008" s="3"/>
      <c r="LAB1008" s="3"/>
      <c r="LAC1008" s="3"/>
      <c r="LAD1008" s="3"/>
      <c r="LAE1008" s="3"/>
      <c r="LAF1008" s="3"/>
      <c r="LAG1008" s="3"/>
      <c r="LAH1008" s="3"/>
      <c r="LAI1008" s="3"/>
      <c r="LAJ1008" s="3"/>
      <c r="LAK1008" s="3"/>
      <c r="LAL1008" s="3"/>
      <c r="LAM1008" s="3"/>
      <c r="LAN1008" s="3"/>
      <c r="LAO1008" s="3"/>
      <c r="LAP1008" s="3"/>
      <c r="LAQ1008" s="3"/>
      <c r="LAR1008" s="3"/>
      <c r="LAS1008" s="3"/>
      <c r="LAT1008" s="3"/>
      <c r="LAU1008" s="3"/>
      <c r="LAV1008" s="3"/>
      <c r="LAW1008" s="3"/>
      <c r="LAX1008" s="3"/>
      <c r="LAY1008" s="3"/>
      <c r="LAZ1008" s="3"/>
      <c r="LBA1008" s="3"/>
      <c r="LBB1008" s="3"/>
      <c r="LBC1008" s="3"/>
      <c r="LBD1008" s="3"/>
      <c r="LBE1008" s="3"/>
      <c r="LBF1008" s="3"/>
      <c r="LBG1008" s="3"/>
      <c r="LBH1008" s="3"/>
      <c r="LBI1008" s="3"/>
      <c r="LBJ1008" s="3"/>
      <c r="LBK1008" s="3"/>
      <c r="LBL1008" s="3"/>
      <c r="LBM1008" s="3"/>
      <c r="LBN1008" s="3"/>
      <c r="LBO1008" s="3"/>
      <c r="LBP1008" s="3"/>
      <c r="LBQ1008" s="3"/>
      <c r="LBR1008" s="3"/>
      <c r="LBS1008" s="3"/>
      <c r="LBT1008" s="3"/>
      <c r="LBU1008" s="3"/>
      <c r="LBV1008" s="3"/>
      <c r="LBW1008" s="3"/>
      <c r="LBX1008" s="3"/>
      <c r="LBY1008" s="3"/>
      <c r="LBZ1008" s="3"/>
      <c r="LCA1008" s="3"/>
      <c r="LCB1008" s="3"/>
      <c r="LCC1008" s="3"/>
      <c r="LCD1008" s="3"/>
      <c r="LCE1008" s="3"/>
      <c r="LCF1008" s="3"/>
      <c r="LCG1008" s="3"/>
      <c r="LCH1008" s="3"/>
      <c r="LCI1008" s="3"/>
      <c r="LCJ1008" s="3"/>
      <c r="LCK1008" s="3"/>
      <c r="LCL1008" s="3"/>
      <c r="LCM1008" s="3"/>
      <c r="LCN1008" s="3"/>
      <c r="LCO1008" s="3"/>
      <c r="LCP1008" s="3"/>
      <c r="LCQ1008" s="3"/>
      <c r="LCR1008" s="3"/>
      <c r="LCS1008" s="3"/>
      <c r="LCT1008" s="3"/>
      <c r="LCU1008" s="3"/>
      <c r="LCV1008" s="3"/>
      <c r="LCW1008" s="3"/>
      <c r="LCX1008" s="3"/>
      <c r="LCY1008" s="3"/>
      <c r="LCZ1008" s="3"/>
      <c r="LDA1008" s="3"/>
      <c r="LDB1008" s="3"/>
      <c r="LDC1008" s="3"/>
      <c r="LDD1008" s="3"/>
      <c r="LDE1008" s="3"/>
      <c r="LDF1008" s="3"/>
      <c r="LDG1008" s="3"/>
      <c r="LDH1008" s="3"/>
      <c r="LDI1008" s="3"/>
      <c r="LDJ1008" s="3"/>
      <c r="LDK1008" s="3"/>
      <c r="LDL1008" s="3"/>
      <c r="LDM1008" s="3"/>
      <c r="LDN1008" s="3"/>
      <c r="LDO1008" s="3"/>
      <c r="LDP1008" s="3"/>
      <c r="LDQ1008" s="3"/>
      <c r="LDR1008" s="3"/>
      <c r="LDS1008" s="3"/>
      <c r="LDT1008" s="3"/>
      <c r="LDU1008" s="3"/>
      <c r="LDV1008" s="3"/>
      <c r="LDW1008" s="3"/>
      <c r="LDX1008" s="3"/>
      <c r="LDY1008" s="3"/>
      <c r="LDZ1008" s="3"/>
      <c r="LEA1008" s="3"/>
      <c r="LEB1008" s="3"/>
      <c r="LEC1008" s="3"/>
      <c r="LED1008" s="3"/>
      <c r="LEE1008" s="3"/>
      <c r="LEF1008" s="3"/>
      <c r="LEG1008" s="3"/>
      <c r="LEH1008" s="3"/>
      <c r="LEI1008" s="3"/>
      <c r="LEJ1008" s="3"/>
      <c r="LEK1008" s="3"/>
      <c r="LEL1008" s="3"/>
      <c r="LEM1008" s="3"/>
      <c r="LEN1008" s="3"/>
      <c r="LEO1008" s="3"/>
      <c r="LEP1008" s="3"/>
      <c r="LEQ1008" s="3"/>
      <c r="LER1008" s="3"/>
      <c r="LES1008" s="3"/>
      <c r="LET1008" s="3"/>
      <c r="LEU1008" s="3"/>
      <c r="LEV1008" s="3"/>
      <c r="LEW1008" s="3"/>
      <c r="LEX1008" s="3"/>
      <c r="LEY1008" s="3"/>
      <c r="LEZ1008" s="3"/>
      <c r="LFA1008" s="3"/>
      <c r="LFB1008" s="3"/>
      <c r="LFC1008" s="3"/>
      <c r="LFD1008" s="3"/>
      <c r="LFE1008" s="3"/>
      <c r="LFF1008" s="3"/>
      <c r="LFG1008" s="3"/>
      <c r="LFH1008" s="3"/>
      <c r="LFI1008" s="3"/>
      <c r="LFJ1008" s="3"/>
      <c r="LFK1008" s="3"/>
      <c r="LFL1008" s="3"/>
      <c r="LFM1008" s="3"/>
      <c r="LFN1008" s="3"/>
      <c r="LFO1008" s="3"/>
      <c r="LFP1008" s="3"/>
      <c r="LFQ1008" s="3"/>
      <c r="LFR1008" s="3"/>
      <c r="LFS1008" s="3"/>
      <c r="LFT1008" s="3"/>
      <c r="LFU1008" s="3"/>
      <c r="LFV1008" s="3"/>
      <c r="LFW1008" s="3"/>
      <c r="LFX1008" s="3"/>
      <c r="LFY1008" s="3"/>
      <c r="LFZ1008" s="3"/>
      <c r="LGA1008" s="3"/>
      <c r="LGB1008" s="3"/>
      <c r="LGC1008" s="3"/>
      <c r="LGD1008" s="3"/>
      <c r="LGE1008" s="3"/>
      <c r="LGF1008" s="3"/>
      <c r="LGG1008" s="3"/>
      <c r="LGH1008" s="3"/>
      <c r="LGI1008" s="3"/>
      <c r="LGJ1008" s="3"/>
      <c r="LGK1008" s="3"/>
      <c r="LGL1008" s="3"/>
      <c r="LGM1008" s="3"/>
      <c r="LGN1008" s="3"/>
      <c r="LGO1008" s="3"/>
      <c r="LGP1008" s="3"/>
      <c r="LGQ1008" s="3"/>
      <c r="LGR1008" s="3"/>
      <c r="LGS1008" s="3"/>
      <c r="LGT1008" s="3"/>
      <c r="LGU1008" s="3"/>
      <c r="LGV1008" s="3"/>
      <c r="LGW1008" s="3"/>
      <c r="LGX1008" s="3"/>
      <c r="LGY1008" s="3"/>
      <c r="LGZ1008" s="3"/>
      <c r="LHA1008" s="3"/>
      <c r="LHB1008" s="3"/>
      <c r="LHC1008" s="3"/>
      <c r="LHD1008" s="3"/>
      <c r="LHE1008" s="3"/>
      <c r="LHF1008" s="3"/>
      <c r="LHG1008" s="3"/>
      <c r="LHH1008" s="3"/>
      <c r="LHI1008" s="3"/>
      <c r="LHJ1008" s="3"/>
      <c r="LHK1008" s="3"/>
      <c r="LHL1008" s="3"/>
      <c r="LHM1008" s="3"/>
      <c r="LHN1008" s="3"/>
      <c r="LHO1008" s="3"/>
      <c r="LHP1008" s="3"/>
      <c r="LHQ1008" s="3"/>
      <c r="LHR1008" s="3"/>
      <c r="LHS1008" s="3"/>
      <c r="LHT1008" s="3"/>
      <c r="LHU1008" s="3"/>
      <c r="LHV1008" s="3"/>
      <c r="LHW1008" s="3"/>
      <c r="LHX1008" s="3"/>
      <c r="LHY1008" s="3"/>
      <c r="LHZ1008" s="3"/>
      <c r="LIA1008" s="3"/>
      <c r="LIB1008" s="3"/>
      <c r="LIC1008" s="3"/>
      <c r="LID1008" s="3"/>
      <c r="LIE1008" s="3"/>
      <c r="LIF1008" s="3"/>
      <c r="LIG1008" s="3"/>
      <c r="LIH1008" s="3"/>
      <c r="LII1008" s="3"/>
      <c r="LIJ1008" s="3"/>
      <c r="LIK1008" s="3"/>
      <c r="LIL1008" s="3"/>
      <c r="LIM1008" s="3"/>
      <c r="LIN1008" s="3"/>
      <c r="LIO1008" s="3"/>
      <c r="LIP1008" s="3"/>
      <c r="LIQ1008" s="3"/>
      <c r="LIR1008" s="3"/>
      <c r="LIS1008" s="3"/>
      <c r="LIT1008" s="3"/>
      <c r="LIU1008" s="3"/>
      <c r="LIV1008" s="3"/>
      <c r="LIW1008" s="3"/>
      <c r="LIX1008" s="3"/>
      <c r="LIY1008" s="3"/>
      <c r="LIZ1008" s="3"/>
      <c r="LJA1008" s="3"/>
      <c r="LJB1008" s="3"/>
      <c r="LJC1008" s="3"/>
      <c r="LJD1008" s="3"/>
      <c r="LJE1008" s="3"/>
      <c r="LJF1008" s="3"/>
      <c r="LJG1008" s="3"/>
      <c r="LJH1008" s="3"/>
      <c r="LJI1008" s="3"/>
      <c r="LJJ1008" s="3"/>
      <c r="LJK1008" s="3"/>
      <c r="LJL1008" s="3"/>
      <c r="LJM1008" s="3"/>
      <c r="LJN1008" s="3"/>
      <c r="LJO1008" s="3"/>
      <c r="LJP1008" s="3"/>
      <c r="LJQ1008" s="3"/>
      <c r="LJR1008" s="3"/>
      <c r="LJS1008" s="3"/>
      <c r="LJT1008" s="3"/>
      <c r="LJU1008" s="3"/>
      <c r="LJV1008" s="3"/>
      <c r="LJW1008" s="3"/>
      <c r="LJX1008" s="3"/>
      <c r="LJY1008" s="3"/>
      <c r="LJZ1008" s="3"/>
      <c r="LKA1008" s="3"/>
      <c r="LKB1008" s="3"/>
      <c r="LKC1008" s="3"/>
      <c r="LKD1008" s="3"/>
      <c r="LKE1008" s="3"/>
      <c r="LKF1008" s="3"/>
      <c r="LKG1008" s="3"/>
      <c r="LKH1008" s="3"/>
      <c r="LKI1008" s="3"/>
      <c r="LKJ1008" s="3"/>
      <c r="LKK1008" s="3"/>
      <c r="LKL1008" s="3"/>
      <c r="LKM1008" s="3"/>
      <c r="LKN1008" s="3"/>
      <c r="LKO1008" s="3"/>
      <c r="LKP1008" s="3"/>
      <c r="LKQ1008" s="3"/>
      <c r="LKR1008" s="3"/>
      <c r="LKS1008" s="3"/>
      <c r="LKT1008" s="3"/>
      <c r="LKU1008" s="3"/>
      <c r="LKV1008" s="3"/>
      <c r="LKW1008" s="3"/>
      <c r="LKX1008" s="3"/>
      <c r="LKY1008" s="3"/>
      <c r="LKZ1008" s="3"/>
      <c r="LLA1008" s="3"/>
      <c r="LLB1008" s="3"/>
      <c r="LLC1008" s="3"/>
      <c r="LLD1008" s="3"/>
      <c r="LLE1008" s="3"/>
      <c r="LLF1008" s="3"/>
      <c r="LLG1008" s="3"/>
      <c r="LLH1008" s="3"/>
      <c r="LLI1008" s="3"/>
      <c r="LLJ1008" s="3"/>
      <c r="LLK1008" s="3"/>
      <c r="LLL1008" s="3"/>
      <c r="LLM1008" s="3"/>
      <c r="LLN1008" s="3"/>
      <c r="LLO1008" s="3"/>
      <c r="LLP1008" s="3"/>
      <c r="LLQ1008" s="3"/>
      <c r="LLR1008" s="3"/>
      <c r="LLS1008" s="3"/>
      <c r="LLT1008" s="3"/>
      <c r="LLU1008" s="3"/>
      <c r="LLV1008" s="3"/>
      <c r="LLW1008" s="3"/>
      <c r="LLX1008" s="3"/>
      <c r="LLY1008" s="3"/>
      <c r="LLZ1008" s="3"/>
      <c r="LMA1008" s="3"/>
      <c r="LMB1008" s="3"/>
      <c r="LMC1008" s="3"/>
      <c r="LMD1008" s="3"/>
      <c r="LME1008" s="3"/>
      <c r="LMF1008" s="3"/>
      <c r="LMG1008" s="3"/>
      <c r="LMH1008" s="3"/>
      <c r="LMI1008" s="3"/>
      <c r="LMJ1008" s="3"/>
      <c r="LMK1008" s="3"/>
      <c r="LML1008" s="3"/>
      <c r="LMM1008" s="3"/>
      <c r="LMN1008" s="3"/>
      <c r="LMO1008" s="3"/>
      <c r="LMP1008" s="3"/>
      <c r="LMQ1008" s="3"/>
      <c r="LMR1008" s="3"/>
      <c r="LMS1008" s="3"/>
      <c r="LMT1008" s="3"/>
      <c r="LMU1008" s="3"/>
      <c r="LMV1008" s="3"/>
      <c r="LMW1008" s="3"/>
      <c r="LMX1008" s="3"/>
      <c r="LMY1008" s="3"/>
      <c r="LMZ1008" s="3"/>
      <c r="LNA1008" s="3"/>
      <c r="LNB1008" s="3"/>
      <c r="LNC1008" s="3"/>
      <c r="LND1008" s="3"/>
      <c r="LNE1008" s="3"/>
      <c r="LNF1008" s="3"/>
      <c r="LNG1008" s="3"/>
      <c r="LNH1008" s="3"/>
      <c r="LNI1008" s="3"/>
      <c r="LNJ1008" s="3"/>
      <c r="LNK1008" s="3"/>
      <c r="LNL1008" s="3"/>
      <c r="LNM1008" s="3"/>
      <c r="LNN1008" s="3"/>
      <c r="LNO1008" s="3"/>
      <c r="LNP1008" s="3"/>
      <c r="LNQ1008" s="3"/>
      <c r="LNR1008" s="3"/>
      <c r="LNS1008" s="3"/>
      <c r="LNT1008" s="3"/>
      <c r="LNU1008" s="3"/>
      <c r="LNV1008" s="3"/>
      <c r="LNW1008" s="3"/>
      <c r="LNX1008" s="3"/>
      <c r="LNY1008" s="3"/>
      <c r="LNZ1008" s="3"/>
      <c r="LOA1008" s="3"/>
      <c r="LOB1008" s="3"/>
      <c r="LOC1008" s="3"/>
      <c r="LOD1008" s="3"/>
      <c r="LOE1008" s="3"/>
      <c r="LOF1008" s="3"/>
      <c r="LOG1008" s="3"/>
      <c r="LOH1008" s="3"/>
      <c r="LOI1008" s="3"/>
      <c r="LOJ1008" s="3"/>
      <c r="LOK1008" s="3"/>
      <c r="LOL1008" s="3"/>
      <c r="LOM1008" s="3"/>
      <c r="LON1008" s="3"/>
      <c r="LOO1008" s="3"/>
      <c r="LOP1008" s="3"/>
      <c r="LOQ1008" s="3"/>
      <c r="LOR1008" s="3"/>
      <c r="LOS1008" s="3"/>
      <c r="LOT1008" s="3"/>
      <c r="LOU1008" s="3"/>
      <c r="LOV1008" s="3"/>
      <c r="LOW1008" s="3"/>
      <c r="LOX1008" s="3"/>
      <c r="LOY1008" s="3"/>
      <c r="LOZ1008" s="3"/>
      <c r="LPA1008" s="3"/>
      <c r="LPB1008" s="3"/>
      <c r="LPC1008" s="3"/>
      <c r="LPD1008" s="3"/>
      <c r="LPE1008" s="3"/>
      <c r="LPF1008" s="3"/>
      <c r="LPG1008" s="3"/>
      <c r="LPH1008" s="3"/>
      <c r="LPI1008" s="3"/>
      <c r="LPJ1008" s="3"/>
      <c r="LPK1008" s="3"/>
      <c r="LPL1008" s="3"/>
      <c r="LPM1008" s="3"/>
      <c r="LPN1008" s="3"/>
      <c r="LPO1008" s="3"/>
      <c r="LPP1008" s="3"/>
      <c r="LPQ1008" s="3"/>
      <c r="LPR1008" s="3"/>
      <c r="LPS1008" s="3"/>
      <c r="LPT1008" s="3"/>
      <c r="LPU1008" s="3"/>
      <c r="LPV1008" s="3"/>
      <c r="LPW1008" s="3"/>
      <c r="LPX1008" s="3"/>
      <c r="LPY1008" s="3"/>
      <c r="LPZ1008" s="3"/>
      <c r="LQA1008" s="3"/>
      <c r="LQB1008" s="3"/>
      <c r="LQC1008" s="3"/>
      <c r="LQD1008" s="3"/>
      <c r="LQE1008" s="3"/>
      <c r="LQF1008" s="3"/>
      <c r="LQG1008" s="3"/>
      <c r="LQH1008" s="3"/>
      <c r="LQI1008" s="3"/>
      <c r="LQJ1008" s="3"/>
      <c r="LQK1008" s="3"/>
      <c r="LQL1008" s="3"/>
      <c r="LQM1008" s="3"/>
      <c r="LQN1008" s="3"/>
      <c r="LQO1008" s="3"/>
      <c r="LQP1008" s="3"/>
      <c r="LQQ1008" s="3"/>
      <c r="LQR1008" s="3"/>
      <c r="LQS1008" s="3"/>
      <c r="LQT1008" s="3"/>
      <c r="LQU1008" s="3"/>
      <c r="LQV1008" s="3"/>
      <c r="LQW1008" s="3"/>
      <c r="LQX1008" s="3"/>
      <c r="LQY1008" s="3"/>
      <c r="LQZ1008" s="3"/>
      <c r="LRA1008" s="3"/>
      <c r="LRB1008" s="3"/>
      <c r="LRC1008" s="3"/>
      <c r="LRD1008" s="3"/>
      <c r="LRE1008" s="3"/>
      <c r="LRF1008" s="3"/>
      <c r="LRG1008" s="3"/>
      <c r="LRH1008" s="3"/>
      <c r="LRI1008" s="3"/>
      <c r="LRJ1008" s="3"/>
      <c r="LRK1008" s="3"/>
      <c r="LRL1008" s="3"/>
      <c r="LRM1008" s="3"/>
      <c r="LRN1008" s="3"/>
      <c r="LRO1008" s="3"/>
      <c r="LRP1008" s="3"/>
      <c r="LRQ1008" s="3"/>
      <c r="LRR1008" s="3"/>
      <c r="LRS1008" s="3"/>
      <c r="LRT1008" s="3"/>
      <c r="LRU1008" s="3"/>
      <c r="LRV1008" s="3"/>
      <c r="LRW1008" s="3"/>
      <c r="LRX1008" s="3"/>
      <c r="LRY1008" s="3"/>
      <c r="LRZ1008" s="3"/>
      <c r="LSA1008" s="3"/>
      <c r="LSB1008" s="3"/>
      <c r="LSC1008" s="3"/>
      <c r="LSD1008" s="3"/>
      <c r="LSE1008" s="3"/>
      <c r="LSF1008" s="3"/>
      <c r="LSG1008" s="3"/>
      <c r="LSH1008" s="3"/>
      <c r="LSI1008" s="3"/>
      <c r="LSJ1008" s="3"/>
      <c r="LSK1008" s="3"/>
      <c r="LSL1008" s="3"/>
      <c r="LSM1008" s="3"/>
      <c r="LSN1008" s="3"/>
      <c r="LSO1008" s="3"/>
      <c r="LSP1008" s="3"/>
      <c r="LSQ1008" s="3"/>
      <c r="LSR1008" s="3"/>
      <c r="LSS1008" s="3"/>
      <c r="LST1008" s="3"/>
      <c r="LSU1008" s="3"/>
      <c r="LSV1008" s="3"/>
      <c r="LSW1008" s="3"/>
      <c r="LSX1008" s="3"/>
      <c r="LSY1008" s="3"/>
      <c r="LSZ1008" s="3"/>
      <c r="LTA1008" s="3"/>
      <c r="LTB1008" s="3"/>
      <c r="LTC1008" s="3"/>
      <c r="LTD1008" s="3"/>
      <c r="LTE1008" s="3"/>
      <c r="LTF1008" s="3"/>
      <c r="LTG1008" s="3"/>
      <c r="LTH1008" s="3"/>
      <c r="LTI1008" s="3"/>
      <c r="LTJ1008" s="3"/>
      <c r="LTK1008" s="3"/>
      <c r="LTL1008" s="3"/>
      <c r="LTM1008" s="3"/>
      <c r="LTN1008" s="3"/>
      <c r="LTO1008" s="3"/>
      <c r="LTP1008" s="3"/>
      <c r="LTQ1008" s="3"/>
      <c r="LTR1008" s="3"/>
      <c r="LTS1008" s="3"/>
      <c r="LTT1008" s="3"/>
      <c r="LTU1008" s="3"/>
      <c r="LTV1008" s="3"/>
      <c r="LTW1008" s="3"/>
      <c r="LTX1008" s="3"/>
      <c r="LTY1008" s="3"/>
      <c r="LTZ1008" s="3"/>
      <c r="LUA1008" s="3"/>
      <c r="LUB1008" s="3"/>
      <c r="LUC1008" s="3"/>
      <c r="LUD1008" s="3"/>
      <c r="LUE1008" s="3"/>
      <c r="LUF1008" s="3"/>
      <c r="LUG1008" s="3"/>
      <c r="LUH1008" s="3"/>
      <c r="LUI1008" s="3"/>
      <c r="LUJ1008" s="3"/>
      <c r="LUK1008" s="3"/>
      <c r="LUL1008" s="3"/>
      <c r="LUM1008" s="3"/>
      <c r="LUN1008" s="3"/>
      <c r="LUO1008" s="3"/>
      <c r="LUP1008" s="3"/>
      <c r="LUQ1008" s="3"/>
      <c r="LUR1008" s="3"/>
      <c r="LUS1008" s="3"/>
      <c r="LUT1008" s="3"/>
      <c r="LUU1008" s="3"/>
      <c r="LUV1008" s="3"/>
      <c r="LUW1008" s="3"/>
      <c r="LUX1008" s="3"/>
      <c r="LUY1008" s="3"/>
      <c r="LUZ1008" s="3"/>
      <c r="LVA1008" s="3"/>
      <c r="LVB1008" s="3"/>
      <c r="LVC1008" s="3"/>
      <c r="LVD1008" s="3"/>
      <c r="LVE1008" s="3"/>
      <c r="LVF1008" s="3"/>
      <c r="LVG1008" s="3"/>
      <c r="LVH1008" s="3"/>
      <c r="LVI1008" s="3"/>
      <c r="LVJ1008" s="3"/>
      <c r="LVK1008" s="3"/>
      <c r="LVL1008" s="3"/>
      <c r="LVM1008" s="3"/>
      <c r="LVN1008" s="3"/>
      <c r="LVO1008" s="3"/>
      <c r="LVP1008" s="3"/>
      <c r="LVQ1008" s="3"/>
      <c r="LVR1008" s="3"/>
      <c r="LVS1008" s="3"/>
      <c r="LVT1008" s="3"/>
      <c r="LVU1008" s="3"/>
      <c r="LVV1008" s="3"/>
      <c r="LVW1008" s="3"/>
      <c r="LVX1008" s="3"/>
      <c r="LVY1008" s="3"/>
      <c r="LVZ1008" s="3"/>
      <c r="LWA1008" s="3"/>
      <c r="LWB1008" s="3"/>
      <c r="LWC1008" s="3"/>
      <c r="LWD1008" s="3"/>
      <c r="LWE1008" s="3"/>
      <c r="LWF1008" s="3"/>
      <c r="LWG1008" s="3"/>
      <c r="LWH1008" s="3"/>
      <c r="LWI1008" s="3"/>
      <c r="LWJ1008" s="3"/>
      <c r="LWK1008" s="3"/>
      <c r="LWL1008" s="3"/>
      <c r="LWM1008" s="3"/>
      <c r="LWN1008" s="3"/>
      <c r="LWO1008" s="3"/>
      <c r="LWP1008" s="3"/>
      <c r="LWQ1008" s="3"/>
      <c r="LWR1008" s="3"/>
      <c r="LWS1008" s="3"/>
      <c r="LWT1008" s="3"/>
      <c r="LWU1008" s="3"/>
      <c r="LWV1008" s="3"/>
      <c r="LWW1008" s="3"/>
      <c r="LWX1008" s="3"/>
      <c r="LWY1008" s="3"/>
      <c r="LWZ1008" s="3"/>
      <c r="LXA1008" s="3"/>
      <c r="LXB1008" s="3"/>
      <c r="LXC1008" s="3"/>
      <c r="LXD1008" s="3"/>
      <c r="LXE1008" s="3"/>
      <c r="LXF1008" s="3"/>
      <c r="LXG1008" s="3"/>
      <c r="LXH1008" s="3"/>
      <c r="LXI1008" s="3"/>
      <c r="LXJ1008" s="3"/>
      <c r="LXK1008" s="3"/>
      <c r="LXL1008" s="3"/>
      <c r="LXM1008" s="3"/>
      <c r="LXN1008" s="3"/>
      <c r="LXO1008" s="3"/>
      <c r="LXP1008" s="3"/>
      <c r="LXQ1008" s="3"/>
      <c r="LXR1008" s="3"/>
      <c r="LXS1008" s="3"/>
      <c r="LXT1008" s="3"/>
      <c r="LXU1008" s="3"/>
      <c r="LXV1008" s="3"/>
      <c r="LXW1008" s="3"/>
      <c r="LXX1008" s="3"/>
      <c r="LXY1008" s="3"/>
      <c r="LXZ1008" s="3"/>
      <c r="LYA1008" s="3"/>
      <c r="LYB1008" s="3"/>
      <c r="LYC1008" s="3"/>
      <c r="LYD1008" s="3"/>
      <c r="LYE1008" s="3"/>
      <c r="LYF1008" s="3"/>
      <c r="LYG1008" s="3"/>
      <c r="LYH1008" s="3"/>
      <c r="LYI1008" s="3"/>
      <c r="LYJ1008" s="3"/>
      <c r="LYK1008" s="3"/>
      <c r="LYL1008" s="3"/>
      <c r="LYM1008" s="3"/>
      <c r="LYN1008" s="3"/>
      <c r="LYO1008" s="3"/>
      <c r="LYP1008" s="3"/>
      <c r="LYQ1008" s="3"/>
      <c r="LYR1008" s="3"/>
      <c r="LYS1008" s="3"/>
      <c r="LYT1008" s="3"/>
      <c r="LYU1008" s="3"/>
      <c r="LYV1008" s="3"/>
      <c r="LYW1008" s="3"/>
      <c r="LYX1008" s="3"/>
      <c r="LYY1008" s="3"/>
      <c r="LYZ1008" s="3"/>
      <c r="LZA1008" s="3"/>
      <c r="LZB1008" s="3"/>
      <c r="LZC1008" s="3"/>
      <c r="LZD1008" s="3"/>
      <c r="LZE1008" s="3"/>
      <c r="LZF1008" s="3"/>
      <c r="LZG1008" s="3"/>
      <c r="LZH1008" s="3"/>
      <c r="LZI1008" s="3"/>
      <c r="LZJ1008" s="3"/>
      <c r="LZK1008" s="3"/>
      <c r="LZL1008" s="3"/>
      <c r="LZM1008" s="3"/>
      <c r="LZN1008" s="3"/>
      <c r="LZO1008" s="3"/>
      <c r="LZP1008" s="3"/>
      <c r="LZQ1008" s="3"/>
      <c r="LZR1008" s="3"/>
      <c r="LZS1008" s="3"/>
      <c r="LZT1008" s="3"/>
      <c r="LZU1008" s="3"/>
      <c r="LZV1008" s="3"/>
      <c r="LZW1008" s="3"/>
      <c r="LZX1008" s="3"/>
      <c r="LZY1008" s="3"/>
      <c r="LZZ1008" s="3"/>
      <c r="MAA1008" s="3"/>
      <c r="MAB1008" s="3"/>
      <c r="MAC1008" s="3"/>
      <c r="MAD1008" s="3"/>
      <c r="MAE1008" s="3"/>
      <c r="MAF1008" s="3"/>
      <c r="MAG1008" s="3"/>
      <c r="MAH1008" s="3"/>
      <c r="MAI1008" s="3"/>
      <c r="MAJ1008" s="3"/>
      <c r="MAK1008" s="3"/>
      <c r="MAL1008" s="3"/>
      <c r="MAM1008" s="3"/>
      <c r="MAN1008" s="3"/>
      <c r="MAO1008" s="3"/>
      <c r="MAP1008" s="3"/>
      <c r="MAQ1008" s="3"/>
      <c r="MAR1008" s="3"/>
      <c r="MAS1008" s="3"/>
      <c r="MAT1008" s="3"/>
      <c r="MAU1008" s="3"/>
      <c r="MAV1008" s="3"/>
      <c r="MAW1008" s="3"/>
      <c r="MAX1008" s="3"/>
      <c r="MAY1008" s="3"/>
      <c r="MAZ1008" s="3"/>
      <c r="MBA1008" s="3"/>
      <c r="MBB1008" s="3"/>
      <c r="MBC1008" s="3"/>
      <c r="MBD1008" s="3"/>
      <c r="MBE1008" s="3"/>
      <c r="MBF1008" s="3"/>
      <c r="MBG1008" s="3"/>
      <c r="MBH1008" s="3"/>
      <c r="MBI1008" s="3"/>
      <c r="MBJ1008" s="3"/>
      <c r="MBK1008" s="3"/>
      <c r="MBL1008" s="3"/>
      <c r="MBM1008" s="3"/>
      <c r="MBN1008" s="3"/>
      <c r="MBO1008" s="3"/>
      <c r="MBP1008" s="3"/>
      <c r="MBQ1008" s="3"/>
      <c r="MBR1008" s="3"/>
      <c r="MBS1008" s="3"/>
      <c r="MBT1008" s="3"/>
      <c r="MBU1008" s="3"/>
      <c r="MBV1008" s="3"/>
      <c r="MBW1008" s="3"/>
      <c r="MBX1008" s="3"/>
      <c r="MBY1008" s="3"/>
      <c r="MBZ1008" s="3"/>
      <c r="MCA1008" s="3"/>
      <c r="MCB1008" s="3"/>
      <c r="MCC1008" s="3"/>
      <c r="MCD1008" s="3"/>
      <c r="MCE1008" s="3"/>
      <c r="MCF1008" s="3"/>
      <c r="MCG1008" s="3"/>
      <c r="MCH1008" s="3"/>
      <c r="MCI1008" s="3"/>
      <c r="MCJ1008" s="3"/>
      <c r="MCK1008" s="3"/>
      <c r="MCL1008" s="3"/>
      <c r="MCM1008" s="3"/>
      <c r="MCN1008" s="3"/>
      <c r="MCO1008" s="3"/>
      <c r="MCP1008" s="3"/>
      <c r="MCQ1008" s="3"/>
      <c r="MCR1008" s="3"/>
      <c r="MCS1008" s="3"/>
      <c r="MCT1008" s="3"/>
      <c r="MCU1008" s="3"/>
      <c r="MCV1008" s="3"/>
      <c r="MCW1008" s="3"/>
      <c r="MCX1008" s="3"/>
      <c r="MCY1008" s="3"/>
      <c r="MCZ1008" s="3"/>
      <c r="MDA1008" s="3"/>
      <c r="MDB1008" s="3"/>
      <c r="MDC1008" s="3"/>
      <c r="MDD1008" s="3"/>
      <c r="MDE1008" s="3"/>
      <c r="MDF1008" s="3"/>
      <c r="MDG1008" s="3"/>
      <c r="MDH1008" s="3"/>
      <c r="MDI1008" s="3"/>
      <c r="MDJ1008" s="3"/>
      <c r="MDK1008" s="3"/>
      <c r="MDL1008" s="3"/>
      <c r="MDM1008" s="3"/>
      <c r="MDN1008" s="3"/>
      <c r="MDO1008" s="3"/>
      <c r="MDP1008" s="3"/>
      <c r="MDQ1008" s="3"/>
      <c r="MDR1008" s="3"/>
      <c r="MDS1008" s="3"/>
      <c r="MDT1008" s="3"/>
      <c r="MDU1008" s="3"/>
      <c r="MDV1008" s="3"/>
      <c r="MDW1008" s="3"/>
      <c r="MDX1008" s="3"/>
      <c r="MDY1008" s="3"/>
      <c r="MDZ1008" s="3"/>
      <c r="MEA1008" s="3"/>
      <c r="MEB1008" s="3"/>
      <c r="MEC1008" s="3"/>
      <c r="MED1008" s="3"/>
      <c r="MEE1008" s="3"/>
      <c r="MEF1008" s="3"/>
      <c r="MEG1008" s="3"/>
      <c r="MEH1008" s="3"/>
      <c r="MEI1008" s="3"/>
      <c r="MEJ1008" s="3"/>
      <c r="MEK1008" s="3"/>
      <c r="MEL1008" s="3"/>
      <c r="MEM1008" s="3"/>
      <c r="MEN1008" s="3"/>
      <c r="MEO1008" s="3"/>
      <c r="MEP1008" s="3"/>
      <c r="MEQ1008" s="3"/>
      <c r="MER1008" s="3"/>
      <c r="MES1008" s="3"/>
      <c r="MET1008" s="3"/>
      <c r="MEU1008" s="3"/>
      <c r="MEV1008" s="3"/>
      <c r="MEW1008" s="3"/>
      <c r="MEX1008" s="3"/>
      <c r="MEY1008" s="3"/>
      <c r="MEZ1008" s="3"/>
      <c r="MFA1008" s="3"/>
      <c r="MFB1008" s="3"/>
      <c r="MFC1008" s="3"/>
      <c r="MFD1008" s="3"/>
      <c r="MFE1008" s="3"/>
      <c r="MFF1008" s="3"/>
      <c r="MFG1008" s="3"/>
      <c r="MFH1008" s="3"/>
      <c r="MFI1008" s="3"/>
      <c r="MFJ1008" s="3"/>
      <c r="MFK1008" s="3"/>
      <c r="MFL1008" s="3"/>
      <c r="MFM1008" s="3"/>
      <c r="MFN1008" s="3"/>
      <c r="MFO1008" s="3"/>
      <c r="MFP1008" s="3"/>
      <c r="MFQ1008" s="3"/>
      <c r="MFR1008" s="3"/>
      <c r="MFS1008" s="3"/>
      <c r="MFT1008" s="3"/>
      <c r="MFU1008" s="3"/>
      <c r="MFV1008" s="3"/>
      <c r="MFW1008" s="3"/>
      <c r="MFX1008" s="3"/>
      <c r="MFY1008" s="3"/>
      <c r="MFZ1008" s="3"/>
      <c r="MGA1008" s="3"/>
      <c r="MGB1008" s="3"/>
      <c r="MGC1008" s="3"/>
      <c r="MGD1008" s="3"/>
      <c r="MGE1008" s="3"/>
      <c r="MGF1008" s="3"/>
      <c r="MGG1008" s="3"/>
      <c r="MGH1008" s="3"/>
      <c r="MGI1008" s="3"/>
      <c r="MGJ1008" s="3"/>
      <c r="MGK1008" s="3"/>
      <c r="MGL1008" s="3"/>
      <c r="MGM1008" s="3"/>
      <c r="MGN1008" s="3"/>
      <c r="MGO1008" s="3"/>
      <c r="MGP1008" s="3"/>
      <c r="MGQ1008" s="3"/>
      <c r="MGR1008" s="3"/>
      <c r="MGS1008" s="3"/>
      <c r="MGT1008" s="3"/>
      <c r="MGU1008" s="3"/>
      <c r="MGV1008" s="3"/>
      <c r="MGW1008" s="3"/>
      <c r="MGX1008" s="3"/>
      <c r="MGY1008" s="3"/>
      <c r="MGZ1008" s="3"/>
      <c r="MHA1008" s="3"/>
      <c r="MHB1008" s="3"/>
      <c r="MHC1008" s="3"/>
      <c r="MHD1008" s="3"/>
      <c r="MHE1008" s="3"/>
      <c r="MHF1008" s="3"/>
      <c r="MHG1008" s="3"/>
      <c r="MHH1008" s="3"/>
      <c r="MHI1008" s="3"/>
      <c r="MHJ1008" s="3"/>
      <c r="MHK1008" s="3"/>
      <c r="MHL1008" s="3"/>
      <c r="MHM1008" s="3"/>
      <c r="MHN1008" s="3"/>
      <c r="MHO1008" s="3"/>
      <c r="MHP1008" s="3"/>
      <c r="MHQ1008" s="3"/>
      <c r="MHR1008" s="3"/>
      <c r="MHS1008" s="3"/>
      <c r="MHT1008" s="3"/>
      <c r="MHU1008" s="3"/>
      <c r="MHV1008" s="3"/>
      <c r="MHW1008" s="3"/>
      <c r="MHX1008" s="3"/>
      <c r="MHY1008" s="3"/>
      <c r="MHZ1008" s="3"/>
      <c r="MIA1008" s="3"/>
      <c r="MIB1008" s="3"/>
      <c r="MIC1008" s="3"/>
      <c r="MID1008" s="3"/>
      <c r="MIE1008" s="3"/>
      <c r="MIF1008" s="3"/>
      <c r="MIG1008" s="3"/>
      <c r="MIH1008" s="3"/>
      <c r="MII1008" s="3"/>
      <c r="MIJ1008" s="3"/>
      <c r="MIK1008" s="3"/>
      <c r="MIL1008" s="3"/>
      <c r="MIM1008" s="3"/>
      <c r="MIN1008" s="3"/>
      <c r="MIO1008" s="3"/>
      <c r="MIP1008" s="3"/>
      <c r="MIQ1008" s="3"/>
      <c r="MIR1008" s="3"/>
      <c r="MIS1008" s="3"/>
      <c r="MIT1008" s="3"/>
      <c r="MIU1008" s="3"/>
      <c r="MIV1008" s="3"/>
      <c r="MIW1008" s="3"/>
      <c r="MIX1008" s="3"/>
      <c r="MIY1008" s="3"/>
      <c r="MIZ1008" s="3"/>
      <c r="MJA1008" s="3"/>
      <c r="MJB1008" s="3"/>
      <c r="MJC1008" s="3"/>
      <c r="MJD1008" s="3"/>
      <c r="MJE1008" s="3"/>
      <c r="MJF1008" s="3"/>
      <c r="MJG1008" s="3"/>
      <c r="MJH1008" s="3"/>
      <c r="MJI1008" s="3"/>
      <c r="MJJ1008" s="3"/>
      <c r="MJK1008" s="3"/>
      <c r="MJL1008" s="3"/>
      <c r="MJM1008" s="3"/>
      <c r="MJN1008" s="3"/>
      <c r="MJO1008" s="3"/>
      <c r="MJP1008" s="3"/>
      <c r="MJQ1008" s="3"/>
      <c r="MJR1008" s="3"/>
      <c r="MJS1008" s="3"/>
      <c r="MJT1008" s="3"/>
      <c r="MJU1008" s="3"/>
      <c r="MJV1008" s="3"/>
      <c r="MJW1008" s="3"/>
      <c r="MJX1008" s="3"/>
      <c r="MJY1008" s="3"/>
      <c r="MJZ1008" s="3"/>
      <c r="MKA1008" s="3"/>
      <c r="MKB1008" s="3"/>
      <c r="MKC1008" s="3"/>
      <c r="MKD1008" s="3"/>
      <c r="MKE1008" s="3"/>
      <c r="MKF1008" s="3"/>
      <c r="MKG1008" s="3"/>
      <c r="MKH1008" s="3"/>
      <c r="MKI1008" s="3"/>
      <c r="MKJ1008" s="3"/>
      <c r="MKK1008" s="3"/>
      <c r="MKL1008" s="3"/>
      <c r="MKM1008" s="3"/>
      <c r="MKN1008" s="3"/>
      <c r="MKO1008" s="3"/>
      <c r="MKP1008" s="3"/>
      <c r="MKQ1008" s="3"/>
      <c r="MKR1008" s="3"/>
      <c r="MKS1008" s="3"/>
      <c r="MKT1008" s="3"/>
      <c r="MKU1008" s="3"/>
      <c r="MKV1008" s="3"/>
      <c r="MKW1008" s="3"/>
      <c r="MKX1008" s="3"/>
      <c r="MKY1008" s="3"/>
      <c r="MKZ1008" s="3"/>
      <c r="MLA1008" s="3"/>
      <c r="MLB1008" s="3"/>
      <c r="MLC1008" s="3"/>
      <c r="MLD1008" s="3"/>
      <c r="MLE1008" s="3"/>
      <c r="MLF1008" s="3"/>
      <c r="MLG1008" s="3"/>
      <c r="MLH1008" s="3"/>
      <c r="MLI1008" s="3"/>
      <c r="MLJ1008" s="3"/>
      <c r="MLK1008" s="3"/>
      <c r="MLL1008" s="3"/>
      <c r="MLM1008" s="3"/>
      <c r="MLN1008" s="3"/>
      <c r="MLO1008" s="3"/>
      <c r="MLP1008" s="3"/>
      <c r="MLQ1008" s="3"/>
      <c r="MLR1008" s="3"/>
      <c r="MLS1008" s="3"/>
      <c r="MLT1008" s="3"/>
      <c r="MLU1008" s="3"/>
      <c r="MLV1008" s="3"/>
      <c r="MLW1008" s="3"/>
      <c r="MLX1008" s="3"/>
      <c r="MLY1008" s="3"/>
      <c r="MLZ1008" s="3"/>
      <c r="MMA1008" s="3"/>
      <c r="MMB1008" s="3"/>
      <c r="MMC1008" s="3"/>
      <c r="MMD1008" s="3"/>
      <c r="MME1008" s="3"/>
      <c r="MMF1008" s="3"/>
      <c r="MMG1008" s="3"/>
      <c r="MMH1008" s="3"/>
      <c r="MMI1008" s="3"/>
      <c r="MMJ1008" s="3"/>
      <c r="MMK1008" s="3"/>
      <c r="MML1008" s="3"/>
      <c r="MMM1008" s="3"/>
      <c r="MMN1008" s="3"/>
      <c r="MMO1008" s="3"/>
      <c r="MMP1008" s="3"/>
      <c r="MMQ1008" s="3"/>
      <c r="MMR1008" s="3"/>
      <c r="MMS1008" s="3"/>
      <c r="MMT1008" s="3"/>
      <c r="MMU1008" s="3"/>
      <c r="MMV1008" s="3"/>
      <c r="MMW1008" s="3"/>
      <c r="MMX1008" s="3"/>
      <c r="MMY1008" s="3"/>
      <c r="MMZ1008" s="3"/>
      <c r="MNA1008" s="3"/>
      <c r="MNB1008" s="3"/>
      <c r="MNC1008" s="3"/>
      <c r="MND1008" s="3"/>
      <c r="MNE1008" s="3"/>
      <c r="MNF1008" s="3"/>
      <c r="MNG1008" s="3"/>
      <c r="MNH1008" s="3"/>
      <c r="MNI1008" s="3"/>
      <c r="MNJ1008" s="3"/>
      <c r="MNK1008" s="3"/>
      <c r="MNL1008" s="3"/>
      <c r="MNM1008" s="3"/>
      <c r="MNN1008" s="3"/>
      <c r="MNO1008" s="3"/>
      <c r="MNP1008" s="3"/>
      <c r="MNQ1008" s="3"/>
      <c r="MNR1008" s="3"/>
      <c r="MNS1008" s="3"/>
      <c r="MNT1008" s="3"/>
      <c r="MNU1008" s="3"/>
      <c r="MNV1008" s="3"/>
      <c r="MNW1008" s="3"/>
      <c r="MNX1008" s="3"/>
      <c r="MNY1008" s="3"/>
      <c r="MNZ1008" s="3"/>
      <c r="MOA1008" s="3"/>
      <c r="MOB1008" s="3"/>
      <c r="MOC1008" s="3"/>
      <c r="MOD1008" s="3"/>
      <c r="MOE1008" s="3"/>
      <c r="MOF1008" s="3"/>
      <c r="MOG1008" s="3"/>
      <c r="MOH1008" s="3"/>
      <c r="MOI1008" s="3"/>
      <c r="MOJ1008" s="3"/>
      <c r="MOK1008" s="3"/>
      <c r="MOL1008" s="3"/>
      <c r="MOM1008" s="3"/>
      <c r="MON1008" s="3"/>
      <c r="MOO1008" s="3"/>
      <c r="MOP1008" s="3"/>
      <c r="MOQ1008" s="3"/>
      <c r="MOR1008" s="3"/>
      <c r="MOS1008" s="3"/>
      <c r="MOT1008" s="3"/>
      <c r="MOU1008" s="3"/>
      <c r="MOV1008" s="3"/>
      <c r="MOW1008" s="3"/>
      <c r="MOX1008" s="3"/>
      <c r="MOY1008" s="3"/>
      <c r="MOZ1008" s="3"/>
      <c r="MPA1008" s="3"/>
      <c r="MPB1008" s="3"/>
      <c r="MPC1008" s="3"/>
      <c r="MPD1008" s="3"/>
      <c r="MPE1008" s="3"/>
      <c r="MPF1008" s="3"/>
      <c r="MPG1008" s="3"/>
      <c r="MPH1008" s="3"/>
      <c r="MPI1008" s="3"/>
      <c r="MPJ1008" s="3"/>
      <c r="MPK1008" s="3"/>
      <c r="MPL1008" s="3"/>
      <c r="MPM1008" s="3"/>
      <c r="MPN1008" s="3"/>
      <c r="MPO1008" s="3"/>
      <c r="MPP1008" s="3"/>
      <c r="MPQ1008" s="3"/>
      <c r="MPR1008" s="3"/>
      <c r="MPS1008" s="3"/>
      <c r="MPT1008" s="3"/>
      <c r="MPU1008" s="3"/>
      <c r="MPV1008" s="3"/>
      <c r="MPW1008" s="3"/>
      <c r="MPX1008" s="3"/>
      <c r="MPY1008" s="3"/>
      <c r="MPZ1008" s="3"/>
      <c r="MQA1008" s="3"/>
      <c r="MQB1008" s="3"/>
      <c r="MQC1008" s="3"/>
      <c r="MQD1008" s="3"/>
      <c r="MQE1008" s="3"/>
      <c r="MQF1008" s="3"/>
      <c r="MQG1008" s="3"/>
      <c r="MQH1008" s="3"/>
      <c r="MQI1008" s="3"/>
      <c r="MQJ1008" s="3"/>
      <c r="MQK1008" s="3"/>
      <c r="MQL1008" s="3"/>
      <c r="MQM1008" s="3"/>
      <c r="MQN1008" s="3"/>
      <c r="MQO1008" s="3"/>
      <c r="MQP1008" s="3"/>
      <c r="MQQ1008" s="3"/>
      <c r="MQR1008" s="3"/>
      <c r="MQS1008" s="3"/>
      <c r="MQT1008" s="3"/>
      <c r="MQU1008" s="3"/>
      <c r="MQV1008" s="3"/>
      <c r="MQW1008" s="3"/>
      <c r="MQX1008" s="3"/>
      <c r="MQY1008" s="3"/>
      <c r="MQZ1008" s="3"/>
      <c r="MRA1008" s="3"/>
      <c r="MRB1008" s="3"/>
      <c r="MRC1008" s="3"/>
      <c r="MRD1008" s="3"/>
      <c r="MRE1008" s="3"/>
      <c r="MRF1008" s="3"/>
      <c r="MRG1008" s="3"/>
      <c r="MRH1008" s="3"/>
      <c r="MRI1008" s="3"/>
      <c r="MRJ1008" s="3"/>
      <c r="MRK1008" s="3"/>
      <c r="MRL1008" s="3"/>
      <c r="MRM1008" s="3"/>
      <c r="MRN1008" s="3"/>
      <c r="MRO1008" s="3"/>
      <c r="MRP1008" s="3"/>
      <c r="MRQ1008" s="3"/>
      <c r="MRR1008" s="3"/>
      <c r="MRS1008" s="3"/>
      <c r="MRT1008" s="3"/>
      <c r="MRU1008" s="3"/>
      <c r="MRV1008" s="3"/>
      <c r="MRW1008" s="3"/>
      <c r="MRX1008" s="3"/>
      <c r="MRY1008" s="3"/>
      <c r="MRZ1008" s="3"/>
      <c r="MSA1008" s="3"/>
      <c r="MSB1008" s="3"/>
      <c r="MSC1008" s="3"/>
      <c r="MSD1008" s="3"/>
      <c r="MSE1008" s="3"/>
      <c r="MSF1008" s="3"/>
      <c r="MSG1008" s="3"/>
      <c r="MSH1008" s="3"/>
      <c r="MSI1008" s="3"/>
      <c r="MSJ1008" s="3"/>
      <c r="MSK1008" s="3"/>
      <c r="MSL1008" s="3"/>
      <c r="MSM1008" s="3"/>
      <c r="MSN1008" s="3"/>
      <c r="MSO1008" s="3"/>
      <c r="MSP1008" s="3"/>
      <c r="MSQ1008" s="3"/>
      <c r="MSR1008" s="3"/>
      <c r="MSS1008" s="3"/>
      <c r="MST1008" s="3"/>
      <c r="MSU1008" s="3"/>
      <c r="MSV1008" s="3"/>
      <c r="MSW1008" s="3"/>
      <c r="MSX1008" s="3"/>
      <c r="MSY1008" s="3"/>
      <c r="MSZ1008" s="3"/>
      <c r="MTA1008" s="3"/>
      <c r="MTB1008" s="3"/>
      <c r="MTC1008" s="3"/>
      <c r="MTD1008" s="3"/>
      <c r="MTE1008" s="3"/>
      <c r="MTF1008" s="3"/>
      <c r="MTG1008" s="3"/>
      <c r="MTH1008" s="3"/>
      <c r="MTI1008" s="3"/>
      <c r="MTJ1008" s="3"/>
      <c r="MTK1008" s="3"/>
      <c r="MTL1008" s="3"/>
      <c r="MTM1008" s="3"/>
      <c r="MTN1008" s="3"/>
      <c r="MTO1008" s="3"/>
      <c r="MTP1008" s="3"/>
      <c r="MTQ1008" s="3"/>
      <c r="MTR1008" s="3"/>
      <c r="MTS1008" s="3"/>
      <c r="MTT1008" s="3"/>
      <c r="MTU1008" s="3"/>
      <c r="MTV1008" s="3"/>
      <c r="MTW1008" s="3"/>
      <c r="MTX1008" s="3"/>
      <c r="MTY1008" s="3"/>
      <c r="MTZ1008" s="3"/>
      <c r="MUA1008" s="3"/>
      <c r="MUB1008" s="3"/>
      <c r="MUC1008" s="3"/>
      <c r="MUD1008" s="3"/>
      <c r="MUE1008" s="3"/>
      <c r="MUF1008" s="3"/>
      <c r="MUG1008" s="3"/>
      <c r="MUH1008" s="3"/>
      <c r="MUI1008" s="3"/>
      <c r="MUJ1008" s="3"/>
      <c r="MUK1008" s="3"/>
      <c r="MUL1008" s="3"/>
      <c r="MUM1008" s="3"/>
      <c r="MUN1008" s="3"/>
      <c r="MUO1008" s="3"/>
      <c r="MUP1008" s="3"/>
      <c r="MUQ1008" s="3"/>
      <c r="MUR1008" s="3"/>
      <c r="MUS1008" s="3"/>
      <c r="MUT1008" s="3"/>
      <c r="MUU1008" s="3"/>
      <c r="MUV1008" s="3"/>
      <c r="MUW1008" s="3"/>
      <c r="MUX1008" s="3"/>
      <c r="MUY1008" s="3"/>
      <c r="MUZ1008" s="3"/>
      <c r="MVA1008" s="3"/>
      <c r="MVB1008" s="3"/>
      <c r="MVC1008" s="3"/>
      <c r="MVD1008" s="3"/>
      <c r="MVE1008" s="3"/>
      <c r="MVF1008" s="3"/>
      <c r="MVG1008" s="3"/>
      <c r="MVH1008" s="3"/>
      <c r="MVI1008" s="3"/>
      <c r="MVJ1008" s="3"/>
      <c r="MVK1008" s="3"/>
      <c r="MVL1008" s="3"/>
      <c r="MVM1008" s="3"/>
      <c r="MVN1008" s="3"/>
      <c r="MVO1008" s="3"/>
      <c r="MVP1008" s="3"/>
      <c r="MVQ1008" s="3"/>
      <c r="MVR1008" s="3"/>
      <c r="MVS1008" s="3"/>
      <c r="MVT1008" s="3"/>
      <c r="MVU1008" s="3"/>
      <c r="MVV1008" s="3"/>
      <c r="MVW1008" s="3"/>
      <c r="MVX1008" s="3"/>
      <c r="MVY1008" s="3"/>
      <c r="MVZ1008" s="3"/>
      <c r="MWA1008" s="3"/>
      <c r="MWB1008" s="3"/>
      <c r="MWC1008" s="3"/>
      <c r="MWD1008" s="3"/>
      <c r="MWE1008" s="3"/>
      <c r="MWF1008" s="3"/>
      <c r="MWG1008" s="3"/>
      <c r="MWH1008" s="3"/>
      <c r="MWI1008" s="3"/>
      <c r="MWJ1008" s="3"/>
      <c r="MWK1008" s="3"/>
      <c r="MWL1008" s="3"/>
      <c r="MWM1008" s="3"/>
      <c r="MWN1008" s="3"/>
      <c r="MWO1008" s="3"/>
      <c r="MWP1008" s="3"/>
      <c r="MWQ1008" s="3"/>
      <c r="MWR1008" s="3"/>
      <c r="MWS1008" s="3"/>
      <c r="MWT1008" s="3"/>
      <c r="MWU1008" s="3"/>
      <c r="MWV1008" s="3"/>
      <c r="MWW1008" s="3"/>
      <c r="MWX1008" s="3"/>
      <c r="MWY1008" s="3"/>
      <c r="MWZ1008" s="3"/>
      <c r="MXA1008" s="3"/>
      <c r="MXB1008" s="3"/>
      <c r="MXC1008" s="3"/>
      <c r="MXD1008" s="3"/>
      <c r="MXE1008" s="3"/>
      <c r="MXF1008" s="3"/>
      <c r="MXG1008" s="3"/>
      <c r="MXH1008" s="3"/>
      <c r="MXI1008" s="3"/>
      <c r="MXJ1008" s="3"/>
      <c r="MXK1008" s="3"/>
      <c r="MXL1008" s="3"/>
      <c r="MXM1008" s="3"/>
      <c r="MXN1008" s="3"/>
      <c r="MXO1008" s="3"/>
      <c r="MXP1008" s="3"/>
      <c r="MXQ1008" s="3"/>
      <c r="MXR1008" s="3"/>
      <c r="MXS1008" s="3"/>
      <c r="MXT1008" s="3"/>
      <c r="MXU1008" s="3"/>
      <c r="MXV1008" s="3"/>
      <c r="MXW1008" s="3"/>
      <c r="MXX1008" s="3"/>
      <c r="MXY1008" s="3"/>
      <c r="MXZ1008" s="3"/>
      <c r="MYA1008" s="3"/>
      <c r="MYB1008" s="3"/>
      <c r="MYC1008" s="3"/>
      <c r="MYD1008" s="3"/>
      <c r="MYE1008" s="3"/>
      <c r="MYF1008" s="3"/>
      <c r="MYG1008" s="3"/>
      <c r="MYH1008" s="3"/>
      <c r="MYI1008" s="3"/>
      <c r="MYJ1008" s="3"/>
      <c r="MYK1008" s="3"/>
      <c r="MYL1008" s="3"/>
      <c r="MYM1008" s="3"/>
      <c r="MYN1008" s="3"/>
      <c r="MYO1008" s="3"/>
      <c r="MYP1008" s="3"/>
      <c r="MYQ1008" s="3"/>
      <c r="MYR1008" s="3"/>
      <c r="MYS1008" s="3"/>
      <c r="MYT1008" s="3"/>
      <c r="MYU1008" s="3"/>
      <c r="MYV1008" s="3"/>
      <c r="MYW1008" s="3"/>
      <c r="MYX1008" s="3"/>
      <c r="MYY1008" s="3"/>
      <c r="MYZ1008" s="3"/>
      <c r="MZA1008" s="3"/>
      <c r="MZB1008" s="3"/>
      <c r="MZC1008" s="3"/>
      <c r="MZD1008" s="3"/>
      <c r="MZE1008" s="3"/>
      <c r="MZF1008" s="3"/>
      <c r="MZG1008" s="3"/>
      <c r="MZH1008" s="3"/>
      <c r="MZI1008" s="3"/>
      <c r="MZJ1008" s="3"/>
      <c r="MZK1008" s="3"/>
      <c r="MZL1008" s="3"/>
      <c r="MZM1008" s="3"/>
      <c r="MZN1008" s="3"/>
      <c r="MZO1008" s="3"/>
      <c r="MZP1008" s="3"/>
      <c r="MZQ1008" s="3"/>
      <c r="MZR1008" s="3"/>
      <c r="MZS1008" s="3"/>
      <c r="MZT1008" s="3"/>
      <c r="MZU1008" s="3"/>
      <c r="MZV1008" s="3"/>
      <c r="MZW1008" s="3"/>
      <c r="MZX1008" s="3"/>
      <c r="MZY1008" s="3"/>
      <c r="MZZ1008" s="3"/>
      <c r="NAA1008" s="3"/>
      <c r="NAB1008" s="3"/>
      <c r="NAC1008" s="3"/>
      <c r="NAD1008" s="3"/>
      <c r="NAE1008" s="3"/>
      <c r="NAF1008" s="3"/>
      <c r="NAG1008" s="3"/>
      <c r="NAH1008" s="3"/>
      <c r="NAI1008" s="3"/>
      <c r="NAJ1008" s="3"/>
      <c r="NAK1008" s="3"/>
      <c r="NAL1008" s="3"/>
      <c r="NAM1008" s="3"/>
      <c r="NAN1008" s="3"/>
      <c r="NAO1008" s="3"/>
      <c r="NAP1008" s="3"/>
      <c r="NAQ1008" s="3"/>
      <c r="NAR1008" s="3"/>
      <c r="NAS1008" s="3"/>
      <c r="NAT1008" s="3"/>
      <c r="NAU1008" s="3"/>
      <c r="NAV1008" s="3"/>
      <c r="NAW1008" s="3"/>
      <c r="NAX1008" s="3"/>
      <c r="NAY1008" s="3"/>
      <c r="NAZ1008" s="3"/>
      <c r="NBA1008" s="3"/>
      <c r="NBB1008" s="3"/>
      <c r="NBC1008" s="3"/>
      <c r="NBD1008" s="3"/>
      <c r="NBE1008" s="3"/>
      <c r="NBF1008" s="3"/>
      <c r="NBG1008" s="3"/>
      <c r="NBH1008" s="3"/>
      <c r="NBI1008" s="3"/>
      <c r="NBJ1008" s="3"/>
      <c r="NBK1008" s="3"/>
      <c r="NBL1008" s="3"/>
      <c r="NBM1008" s="3"/>
      <c r="NBN1008" s="3"/>
      <c r="NBO1008" s="3"/>
      <c r="NBP1008" s="3"/>
      <c r="NBQ1008" s="3"/>
      <c r="NBR1008" s="3"/>
      <c r="NBS1008" s="3"/>
      <c r="NBT1008" s="3"/>
      <c r="NBU1008" s="3"/>
      <c r="NBV1008" s="3"/>
      <c r="NBW1008" s="3"/>
      <c r="NBX1008" s="3"/>
      <c r="NBY1008" s="3"/>
      <c r="NBZ1008" s="3"/>
      <c r="NCA1008" s="3"/>
      <c r="NCB1008" s="3"/>
      <c r="NCC1008" s="3"/>
      <c r="NCD1008" s="3"/>
      <c r="NCE1008" s="3"/>
      <c r="NCF1008" s="3"/>
      <c r="NCG1008" s="3"/>
      <c r="NCH1008" s="3"/>
      <c r="NCI1008" s="3"/>
      <c r="NCJ1008" s="3"/>
      <c r="NCK1008" s="3"/>
      <c r="NCL1008" s="3"/>
      <c r="NCM1008" s="3"/>
      <c r="NCN1008" s="3"/>
      <c r="NCO1008" s="3"/>
      <c r="NCP1008" s="3"/>
      <c r="NCQ1008" s="3"/>
      <c r="NCR1008" s="3"/>
      <c r="NCS1008" s="3"/>
      <c r="NCT1008" s="3"/>
      <c r="NCU1008" s="3"/>
      <c r="NCV1008" s="3"/>
      <c r="NCW1008" s="3"/>
      <c r="NCX1008" s="3"/>
      <c r="NCY1008" s="3"/>
      <c r="NCZ1008" s="3"/>
      <c r="NDA1008" s="3"/>
      <c r="NDB1008" s="3"/>
      <c r="NDC1008" s="3"/>
      <c r="NDD1008" s="3"/>
      <c r="NDE1008" s="3"/>
      <c r="NDF1008" s="3"/>
      <c r="NDG1008" s="3"/>
      <c r="NDH1008" s="3"/>
      <c r="NDI1008" s="3"/>
      <c r="NDJ1008" s="3"/>
      <c r="NDK1008" s="3"/>
      <c r="NDL1008" s="3"/>
      <c r="NDM1008" s="3"/>
      <c r="NDN1008" s="3"/>
      <c r="NDO1008" s="3"/>
      <c r="NDP1008" s="3"/>
      <c r="NDQ1008" s="3"/>
      <c r="NDR1008" s="3"/>
      <c r="NDS1008" s="3"/>
      <c r="NDT1008" s="3"/>
      <c r="NDU1008" s="3"/>
      <c r="NDV1008" s="3"/>
      <c r="NDW1008" s="3"/>
      <c r="NDX1008" s="3"/>
      <c r="NDY1008" s="3"/>
      <c r="NDZ1008" s="3"/>
      <c r="NEA1008" s="3"/>
      <c r="NEB1008" s="3"/>
      <c r="NEC1008" s="3"/>
      <c r="NED1008" s="3"/>
      <c r="NEE1008" s="3"/>
      <c r="NEF1008" s="3"/>
      <c r="NEG1008" s="3"/>
      <c r="NEH1008" s="3"/>
      <c r="NEI1008" s="3"/>
      <c r="NEJ1008" s="3"/>
      <c r="NEK1008" s="3"/>
      <c r="NEL1008" s="3"/>
      <c r="NEM1008" s="3"/>
      <c r="NEN1008" s="3"/>
      <c r="NEO1008" s="3"/>
      <c r="NEP1008" s="3"/>
      <c r="NEQ1008" s="3"/>
      <c r="NER1008" s="3"/>
      <c r="NES1008" s="3"/>
      <c r="NET1008" s="3"/>
      <c r="NEU1008" s="3"/>
      <c r="NEV1008" s="3"/>
      <c r="NEW1008" s="3"/>
      <c r="NEX1008" s="3"/>
      <c r="NEY1008" s="3"/>
      <c r="NEZ1008" s="3"/>
      <c r="NFA1008" s="3"/>
      <c r="NFB1008" s="3"/>
      <c r="NFC1008" s="3"/>
      <c r="NFD1008" s="3"/>
      <c r="NFE1008" s="3"/>
      <c r="NFF1008" s="3"/>
      <c r="NFG1008" s="3"/>
      <c r="NFH1008" s="3"/>
      <c r="NFI1008" s="3"/>
      <c r="NFJ1008" s="3"/>
      <c r="NFK1008" s="3"/>
      <c r="NFL1008" s="3"/>
      <c r="NFM1008" s="3"/>
      <c r="NFN1008" s="3"/>
      <c r="NFO1008" s="3"/>
      <c r="NFP1008" s="3"/>
      <c r="NFQ1008" s="3"/>
      <c r="NFR1008" s="3"/>
      <c r="NFS1008" s="3"/>
      <c r="NFT1008" s="3"/>
      <c r="NFU1008" s="3"/>
      <c r="NFV1008" s="3"/>
      <c r="NFW1008" s="3"/>
      <c r="NFX1008" s="3"/>
      <c r="NFY1008" s="3"/>
      <c r="NFZ1008" s="3"/>
      <c r="NGA1008" s="3"/>
      <c r="NGB1008" s="3"/>
      <c r="NGC1008" s="3"/>
      <c r="NGD1008" s="3"/>
      <c r="NGE1008" s="3"/>
      <c r="NGF1008" s="3"/>
      <c r="NGG1008" s="3"/>
      <c r="NGH1008" s="3"/>
      <c r="NGI1008" s="3"/>
      <c r="NGJ1008" s="3"/>
      <c r="NGK1008" s="3"/>
      <c r="NGL1008" s="3"/>
      <c r="NGM1008" s="3"/>
      <c r="NGN1008" s="3"/>
      <c r="NGO1008" s="3"/>
      <c r="NGP1008" s="3"/>
      <c r="NGQ1008" s="3"/>
      <c r="NGR1008" s="3"/>
      <c r="NGS1008" s="3"/>
      <c r="NGT1008" s="3"/>
      <c r="NGU1008" s="3"/>
      <c r="NGV1008" s="3"/>
      <c r="NGW1008" s="3"/>
      <c r="NGX1008" s="3"/>
      <c r="NGY1008" s="3"/>
      <c r="NGZ1008" s="3"/>
      <c r="NHA1008" s="3"/>
      <c r="NHB1008" s="3"/>
      <c r="NHC1008" s="3"/>
      <c r="NHD1008" s="3"/>
      <c r="NHE1008" s="3"/>
      <c r="NHF1008" s="3"/>
      <c r="NHG1008" s="3"/>
      <c r="NHH1008" s="3"/>
      <c r="NHI1008" s="3"/>
      <c r="NHJ1008" s="3"/>
      <c r="NHK1008" s="3"/>
      <c r="NHL1008" s="3"/>
      <c r="NHM1008" s="3"/>
      <c r="NHN1008" s="3"/>
      <c r="NHO1008" s="3"/>
      <c r="NHP1008" s="3"/>
      <c r="NHQ1008" s="3"/>
      <c r="NHR1008" s="3"/>
      <c r="NHS1008" s="3"/>
      <c r="NHT1008" s="3"/>
      <c r="NHU1008" s="3"/>
      <c r="NHV1008" s="3"/>
      <c r="NHW1008" s="3"/>
      <c r="NHX1008" s="3"/>
      <c r="NHY1008" s="3"/>
      <c r="NHZ1008" s="3"/>
      <c r="NIA1008" s="3"/>
      <c r="NIB1008" s="3"/>
      <c r="NIC1008" s="3"/>
      <c r="NID1008" s="3"/>
      <c r="NIE1008" s="3"/>
      <c r="NIF1008" s="3"/>
      <c r="NIG1008" s="3"/>
      <c r="NIH1008" s="3"/>
      <c r="NII1008" s="3"/>
      <c r="NIJ1008" s="3"/>
      <c r="NIK1008" s="3"/>
      <c r="NIL1008" s="3"/>
      <c r="NIM1008" s="3"/>
      <c r="NIN1008" s="3"/>
      <c r="NIO1008" s="3"/>
      <c r="NIP1008" s="3"/>
      <c r="NIQ1008" s="3"/>
      <c r="NIR1008" s="3"/>
      <c r="NIS1008" s="3"/>
      <c r="NIT1008" s="3"/>
      <c r="NIU1008" s="3"/>
      <c r="NIV1008" s="3"/>
      <c r="NIW1008" s="3"/>
      <c r="NIX1008" s="3"/>
      <c r="NIY1008" s="3"/>
      <c r="NIZ1008" s="3"/>
      <c r="NJA1008" s="3"/>
      <c r="NJB1008" s="3"/>
      <c r="NJC1008" s="3"/>
      <c r="NJD1008" s="3"/>
      <c r="NJE1008" s="3"/>
      <c r="NJF1008" s="3"/>
      <c r="NJG1008" s="3"/>
      <c r="NJH1008" s="3"/>
      <c r="NJI1008" s="3"/>
      <c r="NJJ1008" s="3"/>
      <c r="NJK1008" s="3"/>
      <c r="NJL1008" s="3"/>
      <c r="NJM1008" s="3"/>
      <c r="NJN1008" s="3"/>
      <c r="NJO1008" s="3"/>
      <c r="NJP1008" s="3"/>
      <c r="NJQ1008" s="3"/>
      <c r="NJR1008" s="3"/>
      <c r="NJS1008" s="3"/>
      <c r="NJT1008" s="3"/>
      <c r="NJU1008" s="3"/>
      <c r="NJV1008" s="3"/>
      <c r="NJW1008" s="3"/>
      <c r="NJX1008" s="3"/>
      <c r="NJY1008" s="3"/>
      <c r="NJZ1008" s="3"/>
      <c r="NKA1008" s="3"/>
      <c r="NKB1008" s="3"/>
      <c r="NKC1008" s="3"/>
      <c r="NKD1008" s="3"/>
      <c r="NKE1008" s="3"/>
      <c r="NKF1008" s="3"/>
      <c r="NKG1008" s="3"/>
      <c r="NKH1008" s="3"/>
      <c r="NKI1008" s="3"/>
      <c r="NKJ1008" s="3"/>
      <c r="NKK1008" s="3"/>
      <c r="NKL1008" s="3"/>
      <c r="NKM1008" s="3"/>
      <c r="NKN1008" s="3"/>
      <c r="NKO1008" s="3"/>
      <c r="NKP1008" s="3"/>
      <c r="NKQ1008" s="3"/>
      <c r="NKR1008" s="3"/>
      <c r="NKS1008" s="3"/>
      <c r="NKT1008" s="3"/>
      <c r="NKU1008" s="3"/>
      <c r="NKV1008" s="3"/>
      <c r="NKW1008" s="3"/>
      <c r="NKX1008" s="3"/>
      <c r="NKY1008" s="3"/>
      <c r="NKZ1008" s="3"/>
      <c r="NLA1008" s="3"/>
      <c r="NLB1008" s="3"/>
      <c r="NLC1008" s="3"/>
      <c r="NLD1008" s="3"/>
      <c r="NLE1008" s="3"/>
      <c r="NLF1008" s="3"/>
      <c r="NLG1008" s="3"/>
      <c r="NLH1008" s="3"/>
      <c r="NLI1008" s="3"/>
      <c r="NLJ1008" s="3"/>
      <c r="NLK1008" s="3"/>
      <c r="NLL1008" s="3"/>
      <c r="NLM1008" s="3"/>
      <c r="NLN1008" s="3"/>
      <c r="NLO1008" s="3"/>
      <c r="NLP1008" s="3"/>
      <c r="NLQ1008" s="3"/>
      <c r="NLR1008" s="3"/>
      <c r="NLS1008" s="3"/>
      <c r="NLT1008" s="3"/>
      <c r="NLU1008" s="3"/>
      <c r="NLV1008" s="3"/>
      <c r="NLW1008" s="3"/>
      <c r="NLX1008" s="3"/>
      <c r="NLY1008" s="3"/>
      <c r="NLZ1008" s="3"/>
      <c r="NMA1008" s="3"/>
      <c r="NMB1008" s="3"/>
      <c r="NMC1008" s="3"/>
      <c r="NMD1008" s="3"/>
      <c r="NME1008" s="3"/>
      <c r="NMF1008" s="3"/>
      <c r="NMG1008" s="3"/>
      <c r="NMH1008" s="3"/>
      <c r="NMI1008" s="3"/>
      <c r="NMJ1008" s="3"/>
      <c r="NMK1008" s="3"/>
      <c r="NML1008" s="3"/>
      <c r="NMM1008" s="3"/>
      <c r="NMN1008" s="3"/>
      <c r="NMO1008" s="3"/>
      <c r="NMP1008" s="3"/>
      <c r="NMQ1008" s="3"/>
      <c r="NMR1008" s="3"/>
      <c r="NMS1008" s="3"/>
      <c r="NMT1008" s="3"/>
      <c r="NMU1008" s="3"/>
      <c r="NMV1008" s="3"/>
      <c r="NMW1008" s="3"/>
      <c r="NMX1008" s="3"/>
      <c r="NMY1008" s="3"/>
      <c r="NMZ1008" s="3"/>
      <c r="NNA1008" s="3"/>
      <c r="NNB1008" s="3"/>
      <c r="NNC1008" s="3"/>
      <c r="NND1008" s="3"/>
      <c r="NNE1008" s="3"/>
      <c r="NNF1008" s="3"/>
      <c r="NNG1008" s="3"/>
      <c r="NNH1008" s="3"/>
      <c r="NNI1008" s="3"/>
      <c r="NNJ1008" s="3"/>
      <c r="NNK1008" s="3"/>
      <c r="NNL1008" s="3"/>
      <c r="NNM1008" s="3"/>
      <c r="NNN1008" s="3"/>
      <c r="NNO1008" s="3"/>
      <c r="NNP1008" s="3"/>
      <c r="NNQ1008" s="3"/>
      <c r="NNR1008" s="3"/>
      <c r="NNS1008" s="3"/>
      <c r="NNT1008" s="3"/>
      <c r="NNU1008" s="3"/>
      <c r="NNV1008" s="3"/>
      <c r="NNW1008" s="3"/>
      <c r="NNX1008" s="3"/>
      <c r="NNY1008" s="3"/>
      <c r="NNZ1008" s="3"/>
      <c r="NOA1008" s="3"/>
      <c r="NOB1008" s="3"/>
      <c r="NOC1008" s="3"/>
      <c r="NOD1008" s="3"/>
      <c r="NOE1008" s="3"/>
      <c r="NOF1008" s="3"/>
      <c r="NOG1008" s="3"/>
      <c r="NOH1008" s="3"/>
      <c r="NOI1008" s="3"/>
      <c r="NOJ1008" s="3"/>
      <c r="NOK1008" s="3"/>
      <c r="NOL1008" s="3"/>
      <c r="NOM1008" s="3"/>
      <c r="NON1008" s="3"/>
      <c r="NOO1008" s="3"/>
      <c r="NOP1008" s="3"/>
      <c r="NOQ1008" s="3"/>
      <c r="NOR1008" s="3"/>
      <c r="NOS1008" s="3"/>
      <c r="NOT1008" s="3"/>
      <c r="NOU1008" s="3"/>
      <c r="NOV1008" s="3"/>
      <c r="NOW1008" s="3"/>
      <c r="NOX1008" s="3"/>
      <c r="NOY1008" s="3"/>
      <c r="NOZ1008" s="3"/>
      <c r="NPA1008" s="3"/>
      <c r="NPB1008" s="3"/>
      <c r="NPC1008" s="3"/>
      <c r="NPD1008" s="3"/>
      <c r="NPE1008" s="3"/>
      <c r="NPF1008" s="3"/>
      <c r="NPG1008" s="3"/>
      <c r="NPH1008" s="3"/>
      <c r="NPI1008" s="3"/>
      <c r="NPJ1008" s="3"/>
      <c r="NPK1008" s="3"/>
      <c r="NPL1008" s="3"/>
      <c r="NPM1008" s="3"/>
      <c r="NPN1008" s="3"/>
      <c r="NPO1008" s="3"/>
      <c r="NPP1008" s="3"/>
      <c r="NPQ1008" s="3"/>
      <c r="NPR1008" s="3"/>
      <c r="NPS1008" s="3"/>
      <c r="NPT1008" s="3"/>
      <c r="NPU1008" s="3"/>
      <c r="NPV1008" s="3"/>
      <c r="NPW1008" s="3"/>
      <c r="NPX1008" s="3"/>
      <c r="NPY1008" s="3"/>
      <c r="NPZ1008" s="3"/>
      <c r="NQA1008" s="3"/>
      <c r="NQB1008" s="3"/>
      <c r="NQC1008" s="3"/>
      <c r="NQD1008" s="3"/>
      <c r="NQE1008" s="3"/>
      <c r="NQF1008" s="3"/>
      <c r="NQG1008" s="3"/>
      <c r="NQH1008" s="3"/>
      <c r="NQI1008" s="3"/>
      <c r="NQJ1008" s="3"/>
      <c r="NQK1008" s="3"/>
      <c r="NQL1008" s="3"/>
      <c r="NQM1008" s="3"/>
      <c r="NQN1008" s="3"/>
      <c r="NQO1008" s="3"/>
      <c r="NQP1008" s="3"/>
      <c r="NQQ1008" s="3"/>
      <c r="NQR1008" s="3"/>
      <c r="NQS1008" s="3"/>
      <c r="NQT1008" s="3"/>
      <c r="NQU1008" s="3"/>
      <c r="NQV1008" s="3"/>
      <c r="NQW1008" s="3"/>
      <c r="NQX1008" s="3"/>
      <c r="NQY1008" s="3"/>
      <c r="NQZ1008" s="3"/>
      <c r="NRA1008" s="3"/>
      <c r="NRB1008" s="3"/>
      <c r="NRC1008" s="3"/>
      <c r="NRD1008" s="3"/>
      <c r="NRE1008" s="3"/>
      <c r="NRF1008" s="3"/>
      <c r="NRG1008" s="3"/>
      <c r="NRH1008" s="3"/>
      <c r="NRI1008" s="3"/>
      <c r="NRJ1008" s="3"/>
      <c r="NRK1008" s="3"/>
      <c r="NRL1008" s="3"/>
      <c r="NRM1008" s="3"/>
      <c r="NRN1008" s="3"/>
      <c r="NRO1008" s="3"/>
      <c r="NRP1008" s="3"/>
      <c r="NRQ1008" s="3"/>
      <c r="NRR1008" s="3"/>
      <c r="NRS1008" s="3"/>
      <c r="NRT1008" s="3"/>
      <c r="NRU1008" s="3"/>
      <c r="NRV1008" s="3"/>
      <c r="NRW1008" s="3"/>
      <c r="NRX1008" s="3"/>
      <c r="NRY1008" s="3"/>
      <c r="NRZ1008" s="3"/>
      <c r="NSA1008" s="3"/>
      <c r="NSB1008" s="3"/>
      <c r="NSC1008" s="3"/>
      <c r="NSD1008" s="3"/>
      <c r="NSE1008" s="3"/>
      <c r="NSF1008" s="3"/>
      <c r="NSG1008" s="3"/>
      <c r="NSH1008" s="3"/>
      <c r="NSI1008" s="3"/>
      <c r="NSJ1008" s="3"/>
      <c r="NSK1008" s="3"/>
      <c r="NSL1008" s="3"/>
      <c r="NSM1008" s="3"/>
      <c r="NSN1008" s="3"/>
      <c r="NSO1008" s="3"/>
      <c r="NSP1008" s="3"/>
      <c r="NSQ1008" s="3"/>
      <c r="NSR1008" s="3"/>
      <c r="NSS1008" s="3"/>
      <c r="NST1008" s="3"/>
      <c r="NSU1008" s="3"/>
      <c r="NSV1008" s="3"/>
      <c r="NSW1008" s="3"/>
      <c r="NSX1008" s="3"/>
      <c r="NSY1008" s="3"/>
      <c r="NSZ1008" s="3"/>
      <c r="NTA1008" s="3"/>
      <c r="NTB1008" s="3"/>
      <c r="NTC1008" s="3"/>
      <c r="NTD1008" s="3"/>
      <c r="NTE1008" s="3"/>
      <c r="NTF1008" s="3"/>
      <c r="NTG1008" s="3"/>
      <c r="NTH1008" s="3"/>
      <c r="NTI1008" s="3"/>
      <c r="NTJ1008" s="3"/>
      <c r="NTK1008" s="3"/>
      <c r="NTL1008" s="3"/>
      <c r="NTM1008" s="3"/>
      <c r="NTN1008" s="3"/>
      <c r="NTO1008" s="3"/>
      <c r="NTP1008" s="3"/>
      <c r="NTQ1008" s="3"/>
      <c r="NTR1008" s="3"/>
      <c r="NTS1008" s="3"/>
      <c r="NTT1008" s="3"/>
      <c r="NTU1008" s="3"/>
      <c r="NTV1008" s="3"/>
      <c r="NTW1008" s="3"/>
      <c r="NTX1008" s="3"/>
      <c r="NTY1008" s="3"/>
      <c r="NTZ1008" s="3"/>
      <c r="NUA1008" s="3"/>
      <c r="NUB1008" s="3"/>
      <c r="NUC1008" s="3"/>
      <c r="NUD1008" s="3"/>
      <c r="NUE1008" s="3"/>
      <c r="NUF1008" s="3"/>
      <c r="NUG1008" s="3"/>
      <c r="NUH1008" s="3"/>
      <c r="NUI1008" s="3"/>
      <c r="NUJ1008" s="3"/>
      <c r="NUK1008" s="3"/>
      <c r="NUL1008" s="3"/>
      <c r="NUM1008" s="3"/>
      <c r="NUN1008" s="3"/>
      <c r="NUO1008" s="3"/>
      <c r="NUP1008" s="3"/>
      <c r="NUQ1008" s="3"/>
      <c r="NUR1008" s="3"/>
      <c r="NUS1008" s="3"/>
      <c r="NUT1008" s="3"/>
      <c r="NUU1008" s="3"/>
      <c r="NUV1008" s="3"/>
      <c r="NUW1008" s="3"/>
      <c r="NUX1008" s="3"/>
      <c r="NUY1008" s="3"/>
      <c r="NUZ1008" s="3"/>
      <c r="NVA1008" s="3"/>
      <c r="NVB1008" s="3"/>
      <c r="NVC1008" s="3"/>
      <c r="NVD1008" s="3"/>
      <c r="NVE1008" s="3"/>
      <c r="NVF1008" s="3"/>
      <c r="NVG1008" s="3"/>
      <c r="NVH1008" s="3"/>
      <c r="NVI1008" s="3"/>
      <c r="NVJ1008" s="3"/>
      <c r="NVK1008" s="3"/>
      <c r="NVL1008" s="3"/>
      <c r="NVM1008" s="3"/>
      <c r="NVN1008" s="3"/>
      <c r="NVO1008" s="3"/>
      <c r="NVP1008" s="3"/>
      <c r="NVQ1008" s="3"/>
      <c r="NVR1008" s="3"/>
      <c r="NVS1008" s="3"/>
      <c r="NVT1008" s="3"/>
      <c r="NVU1008" s="3"/>
      <c r="NVV1008" s="3"/>
      <c r="NVW1008" s="3"/>
      <c r="NVX1008" s="3"/>
      <c r="NVY1008" s="3"/>
      <c r="NVZ1008" s="3"/>
      <c r="NWA1008" s="3"/>
      <c r="NWB1008" s="3"/>
      <c r="NWC1008" s="3"/>
      <c r="NWD1008" s="3"/>
      <c r="NWE1008" s="3"/>
      <c r="NWF1008" s="3"/>
      <c r="NWG1008" s="3"/>
      <c r="NWH1008" s="3"/>
      <c r="NWI1008" s="3"/>
      <c r="NWJ1008" s="3"/>
      <c r="NWK1008" s="3"/>
      <c r="NWL1008" s="3"/>
      <c r="NWM1008" s="3"/>
      <c r="NWN1008" s="3"/>
      <c r="NWO1008" s="3"/>
      <c r="NWP1008" s="3"/>
      <c r="NWQ1008" s="3"/>
      <c r="NWR1008" s="3"/>
      <c r="NWS1008" s="3"/>
      <c r="NWT1008" s="3"/>
      <c r="NWU1008" s="3"/>
      <c r="NWV1008" s="3"/>
      <c r="NWW1008" s="3"/>
      <c r="NWX1008" s="3"/>
      <c r="NWY1008" s="3"/>
      <c r="NWZ1008" s="3"/>
      <c r="NXA1008" s="3"/>
      <c r="NXB1008" s="3"/>
      <c r="NXC1008" s="3"/>
      <c r="NXD1008" s="3"/>
      <c r="NXE1008" s="3"/>
      <c r="NXF1008" s="3"/>
      <c r="NXG1008" s="3"/>
      <c r="NXH1008" s="3"/>
      <c r="NXI1008" s="3"/>
      <c r="NXJ1008" s="3"/>
      <c r="NXK1008" s="3"/>
      <c r="NXL1008" s="3"/>
      <c r="NXM1008" s="3"/>
      <c r="NXN1008" s="3"/>
      <c r="NXO1008" s="3"/>
      <c r="NXP1008" s="3"/>
      <c r="NXQ1008" s="3"/>
      <c r="NXR1008" s="3"/>
      <c r="NXS1008" s="3"/>
      <c r="NXT1008" s="3"/>
      <c r="NXU1008" s="3"/>
      <c r="NXV1008" s="3"/>
      <c r="NXW1008" s="3"/>
      <c r="NXX1008" s="3"/>
      <c r="NXY1008" s="3"/>
      <c r="NXZ1008" s="3"/>
      <c r="NYA1008" s="3"/>
      <c r="NYB1008" s="3"/>
      <c r="NYC1008" s="3"/>
      <c r="NYD1008" s="3"/>
      <c r="NYE1008" s="3"/>
      <c r="NYF1008" s="3"/>
      <c r="NYG1008" s="3"/>
      <c r="NYH1008" s="3"/>
      <c r="NYI1008" s="3"/>
      <c r="NYJ1008" s="3"/>
      <c r="NYK1008" s="3"/>
      <c r="NYL1008" s="3"/>
      <c r="NYM1008" s="3"/>
      <c r="NYN1008" s="3"/>
      <c r="NYO1008" s="3"/>
      <c r="NYP1008" s="3"/>
      <c r="NYQ1008" s="3"/>
      <c r="NYR1008" s="3"/>
      <c r="NYS1008" s="3"/>
      <c r="NYT1008" s="3"/>
      <c r="NYU1008" s="3"/>
      <c r="NYV1008" s="3"/>
      <c r="NYW1008" s="3"/>
      <c r="NYX1008" s="3"/>
      <c r="NYY1008" s="3"/>
      <c r="NYZ1008" s="3"/>
      <c r="NZA1008" s="3"/>
      <c r="NZB1008" s="3"/>
      <c r="NZC1008" s="3"/>
      <c r="NZD1008" s="3"/>
      <c r="NZE1008" s="3"/>
      <c r="NZF1008" s="3"/>
      <c r="NZG1008" s="3"/>
      <c r="NZH1008" s="3"/>
      <c r="NZI1008" s="3"/>
      <c r="NZJ1008" s="3"/>
      <c r="NZK1008" s="3"/>
      <c r="NZL1008" s="3"/>
      <c r="NZM1008" s="3"/>
      <c r="NZN1008" s="3"/>
      <c r="NZO1008" s="3"/>
      <c r="NZP1008" s="3"/>
      <c r="NZQ1008" s="3"/>
      <c r="NZR1008" s="3"/>
      <c r="NZS1008" s="3"/>
      <c r="NZT1008" s="3"/>
      <c r="NZU1008" s="3"/>
      <c r="NZV1008" s="3"/>
      <c r="NZW1008" s="3"/>
      <c r="NZX1008" s="3"/>
      <c r="NZY1008" s="3"/>
      <c r="NZZ1008" s="3"/>
      <c r="OAA1008" s="3"/>
      <c r="OAB1008" s="3"/>
      <c r="OAC1008" s="3"/>
      <c r="OAD1008" s="3"/>
      <c r="OAE1008" s="3"/>
      <c r="OAF1008" s="3"/>
      <c r="OAG1008" s="3"/>
      <c r="OAH1008" s="3"/>
      <c r="OAI1008" s="3"/>
      <c r="OAJ1008" s="3"/>
      <c r="OAK1008" s="3"/>
      <c r="OAL1008" s="3"/>
      <c r="OAM1008" s="3"/>
      <c r="OAN1008" s="3"/>
      <c r="OAO1008" s="3"/>
      <c r="OAP1008" s="3"/>
      <c r="OAQ1008" s="3"/>
      <c r="OAR1008" s="3"/>
      <c r="OAS1008" s="3"/>
      <c r="OAT1008" s="3"/>
      <c r="OAU1008" s="3"/>
      <c r="OAV1008" s="3"/>
      <c r="OAW1008" s="3"/>
      <c r="OAX1008" s="3"/>
      <c r="OAY1008" s="3"/>
      <c r="OAZ1008" s="3"/>
      <c r="OBA1008" s="3"/>
      <c r="OBB1008" s="3"/>
      <c r="OBC1008" s="3"/>
      <c r="OBD1008" s="3"/>
      <c r="OBE1008" s="3"/>
      <c r="OBF1008" s="3"/>
      <c r="OBG1008" s="3"/>
      <c r="OBH1008" s="3"/>
      <c r="OBI1008" s="3"/>
      <c r="OBJ1008" s="3"/>
      <c r="OBK1008" s="3"/>
      <c r="OBL1008" s="3"/>
      <c r="OBM1008" s="3"/>
      <c r="OBN1008" s="3"/>
      <c r="OBO1008" s="3"/>
      <c r="OBP1008" s="3"/>
      <c r="OBQ1008" s="3"/>
      <c r="OBR1008" s="3"/>
      <c r="OBS1008" s="3"/>
      <c r="OBT1008" s="3"/>
      <c r="OBU1008" s="3"/>
      <c r="OBV1008" s="3"/>
      <c r="OBW1008" s="3"/>
      <c r="OBX1008" s="3"/>
      <c r="OBY1008" s="3"/>
      <c r="OBZ1008" s="3"/>
      <c r="OCA1008" s="3"/>
      <c r="OCB1008" s="3"/>
      <c r="OCC1008" s="3"/>
      <c r="OCD1008" s="3"/>
      <c r="OCE1008" s="3"/>
      <c r="OCF1008" s="3"/>
      <c r="OCG1008" s="3"/>
      <c r="OCH1008" s="3"/>
      <c r="OCI1008" s="3"/>
      <c r="OCJ1008" s="3"/>
      <c r="OCK1008" s="3"/>
      <c r="OCL1008" s="3"/>
      <c r="OCM1008" s="3"/>
      <c r="OCN1008" s="3"/>
      <c r="OCO1008" s="3"/>
      <c r="OCP1008" s="3"/>
      <c r="OCQ1008" s="3"/>
      <c r="OCR1008" s="3"/>
      <c r="OCS1008" s="3"/>
      <c r="OCT1008" s="3"/>
      <c r="OCU1008" s="3"/>
      <c r="OCV1008" s="3"/>
      <c r="OCW1008" s="3"/>
      <c r="OCX1008" s="3"/>
      <c r="OCY1008" s="3"/>
      <c r="OCZ1008" s="3"/>
      <c r="ODA1008" s="3"/>
      <c r="ODB1008" s="3"/>
      <c r="ODC1008" s="3"/>
      <c r="ODD1008" s="3"/>
      <c r="ODE1008" s="3"/>
      <c r="ODF1008" s="3"/>
      <c r="ODG1008" s="3"/>
      <c r="ODH1008" s="3"/>
      <c r="ODI1008" s="3"/>
      <c r="ODJ1008" s="3"/>
      <c r="ODK1008" s="3"/>
      <c r="ODL1008" s="3"/>
      <c r="ODM1008" s="3"/>
      <c r="ODN1008" s="3"/>
      <c r="ODO1008" s="3"/>
      <c r="ODP1008" s="3"/>
      <c r="ODQ1008" s="3"/>
      <c r="ODR1008" s="3"/>
      <c r="ODS1008" s="3"/>
      <c r="ODT1008" s="3"/>
      <c r="ODU1008" s="3"/>
      <c r="ODV1008" s="3"/>
      <c r="ODW1008" s="3"/>
      <c r="ODX1008" s="3"/>
      <c r="ODY1008" s="3"/>
      <c r="ODZ1008" s="3"/>
      <c r="OEA1008" s="3"/>
      <c r="OEB1008" s="3"/>
      <c r="OEC1008" s="3"/>
      <c r="OED1008" s="3"/>
      <c r="OEE1008" s="3"/>
      <c r="OEF1008" s="3"/>
      <c r="OEG1008" s="3"/>
      <c r="OEH1008" s="3"/>
      <c r="OEI1008" s="3"/>
      <c r="OEJ1008" s="3"/>
      <c r="OEK1008" s="3"/>
      <c r="OEL1008" s="3"/>
      <c r="OEM1008" s="3"/>
      <c r="OEN1008" s="3"/>
      <c r="OEO1008" s="3"/>
      <c r="OEP1008" s="3"/>
      <c r="OEQ1008" s="3"/>
      <c r="OER1008" s="3"/>
      <c r="OES1008" s="3"/>
      <c r="OET1008" s="3"/>
      <c r="OEU1008" s="3"/>
      <c r="OEV1008" s="3"/>
      <c r="OEW1008" s="3"/>
      <c r="OEX1008" s="3"/>
      <c r="OEY1008" s="3"/>
      <c r="OEZ1008" s="3"/>
      <c r="OFA1008" s="3"/>
      <c r="OFB1008" s="3"/>
      <c r="OFC1008" s="3"/>
      <c r="OFD1008" s="3"/>
      <c r="OFE1008" s="3"/>
      <c r="OFF1008" s="3"/>
      <c r="OFG1008" s="3"/>
      <c r="OFH1008" s="3"/>
      <c r="OFI1008" s="3"/>
      <c r="OFJ1008" s="3"/>
      <c r="OFK1008" s="3"/>
      <c r="OFL1008" s="3"/>
      <c r="OFM1008" s="3"/>
      <c r="OFN1008" s="3"/>
      <c r="OFO1008" s="3"/>
      <c r="OFP1008" s="3"/>
      <c r="OFQ1008" s="3"/>
      <c r="OFR1008" s="3"/>
      <c r="OFS1008" s="3"/>
      <c r="OFT1008" s="3"/>
      <c r="OFU1008" s="3"/>
      <c r="OFV1008" s="3"/>
      <c r="OFW1008" s="3"/>
      <c r="OFX1008" s="3"/>
      <c r="OFY1008" s="3"/>
      <c r="OFZ1008" s="3"/>
      <c r="OGA1008" s="3"/>
      <c r="OGB1008" s="3"/>
      <c r="OGC1008" s="3"/>
      <c r="OGD1008" s="3"/>
      <c r="OGE1008" s="3"/>
      <c r="OGF1008" s="3"/>
      <c r="OGG1008" s="3"/>
      <c r="OGH1008" s="3"/>
      <c r="OGI1008" s="3"/>
      <c r="OGJ1008" s="3"/>
      <c r="OGK1008" s="3"/>
      <c r="OGL1008" s="3"/>
      <c r="OGM1008" s="3"/>
      <c r="OGN1008" s="3"/>
      <c r="OGO1008" s="3"/>
      <c r="OGP1008" s="3"/>
      <c r="OGQ1008" s="3"/>
      <c r="OGR1008" s="3"/>
      <c r="OGS1008" s="3"/>
      <c r="OGT1008" s="3"/>
      <c r="OGU1008" s="3"/>
      <c r="OGV1008" s="3"/>
      <c r="OGW1008" s="3"/>
      <c r="OGX1008" s="3"/>
      <c r="OGY1008" s="3"/>
      <c r="OGZ1008" s="3"/>
      <c r="OHA1008" s="3"/>
      <c r="OHB1008" s="3"/>
      <c r="OHC1008" s="3"/>
      <c r="OHD1008" s="3"/>
      <c r="OHE1008" s="3"/>
      <c r="OHF1008" s="3"/>
      <c r="OHG1008" s="3"/>
      <c r="OHH1008" s="3"/>
      <c r="OHI1008" s="3"/>
      <c r="OHJ1008" s="3"/>
      <c r="OHK1008" s="3"/>
      <c r="OHL1008" s="3"/>
      <c r="OHM1008" s="3"/>
      <c r="OHN1008" s="3"/>
      <c r="OHO1008" s="3"/>
      <c r="OHP1008" s="3"/>
      <c r="OHQ1008" s="3"/>
      <c r="OHR1008" s="3"/>
      <c r="OHS1008" s="3"/>
      <c r="OHT1008" s="3"/>
      <c r="OHU1008" s="3"/>
      <c r="OHV1008" s="3"/>
      <c r="OHW1008" s="3"/>
      <c r="OHX1008" s="3"/>
      <c r="OHY1008" s="3"/>
      <c r="OHZ1008" s="3"/>
      <c r="OIA1008" s="3"/>
      <c r="OIB1008" s="3"/>
      <c r="OIC1008" s="3"/>
      <c r="OID1008" s="3"/>
      <c r="OIE1008" s="3"/>
      <c r="OIF1008" s="3"/>
      <c r="OIG1008" s="3"/>
      <c r="OIH1008" s="3"/>
      <c r="OII1008" s="3"/>
      <c r="OIJ1008" s="3"/>
      <c r="OIK1008" s="3"/>
      <c r="OIL1008" s="3"/>
      <c r="OIM1008" s="3"/>
      <c r="OIN1008" s="3"/>
      <c r="OIO1008" s="3"/>
      <c r="OIP1008" s="3"/>
      <c r="OIQ1008" s="3"/>
      <c r="OIR1008" s="3"/>
      <c r="OIS1008" s="3"/>
      <c r="OIT1008" s="3"/>
      <c r="OIU1008" s="3"/>
      <c r="OIV1008" s="3"/>
      <c r="OIW1008" s="3"/>
      <c r="OIX1008" s="3"/>
      <c r="OIY1008" s="3"/>
      <c r="OIZ1008" s="3"/>
      <c r="OJA1008" s="3"/>
      <c r="OJB1008" s="3"/>
      <c r="OJC1008" s="3"/>
      <c r="OJD1008" s="3"/>
      <c r="OJE1008" s="3"/>
      <c r="OJF1008" s="3"/>
      <c r="OJG1008" s="3"/>
      <c r="OJH1008" s="3"/>
      <c r="OJI1008" s="3"/>
      <c r="OJJ1008" s="3"/>
      <c r="OJK1008" s="3"/>
      <c r="OJL1008" s="3"/>
      <c r="OJM1008" s="3"/>
      <c r="OJN1008" s="3"/>
      <c r="OJO1008" s="3"/>
      <c r="OJP1008" s="3"/>
      <c r="OJQ1008" s="3"/>
      <c r="OJR1008" s="3"/>
      <c r="OJS1008" s="3"/>
      <c r="OJT1008" s="3"/>
      <c r="OJU1008" s="3"/>
      <c r="OJV1008" s="3"/>
      <c r="OJW1008" s="3"/>
      <c r="OJX1008" s="3"/>
      <c r="OJY1008" s="3"/>
      <c r="OJZ1008" s="3"/>
      <c r="OKA1008" s="3"/>
      <c r="OKB1008" s="3"/>
      <c r="OKC1008" s="3"/>
      <c r="OKD1008" s="3"/>
      <c r="OKE1008" s="3"/>
      <c r="OKF1008" s="3"/>
      <c r="OKG1008" s="3"/>
      <c r="OKH1008" s="3"/>
      <c r="OKI1008" s="3"/>
      <c r="OKJ1008" s="3"/>
      <c r="OKK1008" s="3"/>
      <c r="OKL1008" s="3"/>
      <c r="OKM1008" s="3"/>
      <c r="OKN1008" s="3"/>
      <c r="OKO1008" s="3"/>
      <c r="OKP1008" s="3"/>
      <c r="OKQ1008" s="3"/>
      <c r="OKR1008" s="3"/>
      <c r="OKS1008" s="3"/>
      <c r="OKT1008" s="3"/>
      <c r="OKU1008" s="3"/>
      <c r="OKV1008" s="3"/>
      <c r="OKW1008" s="3"/>
      <c r="OKX1008" s="3"/>
      <c r="OKY1008" s="3"/>
      <c r="OKZ1008" s="3"/>
      <c r="OLA1008" s="3"/>
      <c r="OLB1008" s="3"/>
      <c r="OLC1008" s="3"/>
      <c r="OLD1008" s="3"/>
      <c r="OLE1008" s="3"/>
      <c r="OLF1008" s="3"/>
      <c r="OLG1008" s="3"/>
      <c r="OLH1008" s="3"/>
      <c r="OLI1008" s="3"/>
      <c r="OLJ1008" s="3"/>
      <c r="OLK1008" s="3"/>
      <c r="OLL1008" s="3"/>
      <c r="OLM1008" s="3"/>
      <c r="OLN1008" s="3"/>
      <c r="OLO1008" s="3"/>
      <c r="OLP1008" s="3"/>
      <c r="OLQ1008" s="3"/>
      <c r="OLR1008" s="3"/>
      <c r="OLS1008" s="3"/>
      <c r="OLT1008" s="3"/>
      <c r="OLU1008" s="3"/>
      <c r="OLV1008" s="3"/>
      <c r="OLW1008" s="3"/>
      <c r="OLX1008" s="3"/>
      <c r="OLY1008" s="3"/>
      <c r="OLZ1008" s="3"/>
      <c r="OMA1008" s="3"/>
      <c r="OMB1008" s="3"/>
      <c r="OMC1008" s="3"/>
      <c r="OMD1008" s="3"/>
      <c r="OME1008" s="3"/>
      <c r="OMF1008" s="3"/>
      <c r="OMG1008" s="3"/>
      <c r="OMH1008" s="3"/>
      <c r="OMI1008" s="3"/>
      <c r="OMJ1008" s="3"/>
      <c r="OMK1008" s="3"/>
      <c r="OML1008" s="3"/>
      <c r="OMM1008" s="3"/>
      <c r="OMN1008" s="3"/>
      <c r="OMO1008" s="3"/>
      <c r="OMP1008" s="3"/>
      <c r="OMQ1008" s="3"/>
      <c r="OMR1008" s="3"/>
      <c r="OMS1008" s="3"/>
      <c r="OMT1008" s="3"/>
      <c r="OMU1008" s="3"/>
      <c r="OMV1008" s="3"/>
      <c r="OMW1008" s="3"/>
      <c r="OMX1008" s="3"/>
      <c r="OMY1008" s="3"/>
      <c r="OMZ1008" s="3"/>
      <c r="ONA1008" s="3"/>
      <c r="ONB1008" s="3"/>
      <c r="ONC1008" s="3"/>
      <c r="OND1008" s="3"/>
      <c r="ONE1008" s="3"/>
      <c r="ONF1008" s="3"/>
      <c r="ONG1008" s="3"/>
      <c r="ONH1008" s="3"/>
      <c r="ONI1008" s="3"/>
      <c r="ONJ1008" s="3"/>
      <c r="ONK1008" s="3"/>
      <c r="ONL1008" s="3"/>
      <c r="ONM1008" s="3"/>
      <c r="ONN1008" s="3"/>
      <c r="ONO1008" s="3"/>
      <c r="ONP1008" s="3"/>
      <c r="ONQ1008" s="3"/>
      <c r="ONR1008" s="3"/>
      <c r="ONS1008" s="3"/>
      <c r="ONT1008" s="3"/>
      <c r="ONU1008" s="3"/>
      <c r="ONV1008" s="3"/>
      <c r="ONW1008" s="3"/>
      <c r="ONX1008" s="3"/>
      <c r="ONY1008" s="3"/>
      <c r="ONZ1008" s="3"/>
      <c r="OOA1008" s="3"/>
      <c r="OOB1008" s="3"/>
      <c r="OOC1008" s="3"/>
      <c r="OOD1008" s="3"/>
      <c r="OOE1008" s="3"/>
      <c r="OOF1008" s="3"/>
      <c r="OOG1008" s="3"/>
      <c r="OOH1008" s="3"/>
      <c r="OOI1008" s="3"/>
      <c r="OOJ1008" s="3"/>
      <c r="OOK1008" s="3"/>
      <c r="OOL1008" s="3"/>
      <c r="OOM1008" s="3"/>
      <c r="OON1008" s="3"/>
      <c r="OOO1008" s="3"/>
      <c r="OOP1008" s="3"/>
      <c r="OOQ1008" s="3"/>
      <c r="OOR1008" s="3"/>
      <c r="OOS1008" s="3"/>
      <c r="OOT1008" s="3"/>
      <c r="OOU1008" s="3"/>
      <c r="OOV1008" s="3"/>
      <c r="OOW1008" s="3"/>
      <c r="OOX1008" s="3"/>
      <c r="OOY1008" s="3"/>
      <c r="OOZ1008" s="3"/>
      <c r="OPA1008" s="3"/>
      <c r="OPB1008" s="3"/>
      <c r="OPC1008" s="3"/>
      <c r="OPD1008" s="3"/>
      <c r="OPE1008" s="3"/>
      <c r="OPF1008" s="3"/>
      <c r="OPG1008" s="3"/>
      <c r="OPH1008" s="3"/>
      <c r="OPI1008" s="3"/>
      <c r="OPJ1008" s="3"/>
      <c r="OPK1008" s="3"/>
      <c r="OPL1008" s="3"/>
      <c r="OPM1008" s="3"/>
      <c r="OPN1008" s="3"/>
      <c r="OPO1008" s="3"/>
      <c r="OPP1008" s="3"/>
      <c r="OPQ1008" s="3"/>
      <c r="OPR1008" s="3"/>
      <c r="OPS1008" s="3"/>
      <c r="OPT1008" s="3"/>
      <c r="OPU1008" s="3"/>
      <c r="OPV1008" s="3"/>
      <c r="OPW1008" s="3"/>
      <c r="OPX1008" s="3"/>
      <c r="OPY1008" s="3"/>
      <c r="OPZ1008" s="3"/>
      <c r="OQA1008" s="3"/>
      <c r="OQB1008" s="3"/>
      <c r="OQC1008" s="3"/>
      <c r="OQD1008" s="3"/>
      <c r="OQE1008" s="3"/>
      <c r="OQF1008" s="3"/>
      <c r="OQG1008" s="3"/>
      <c r="OQH1008" s="3"/>
      <c r="OQI1008" s="3"/>
      <c r="OQJ1008" s="3"/>
      <c r="OQK1008" s="3"/>
      <c r="OQL1008" s="3"/>
      <c r="OQM1008" s="3"/>
      <c r="OQN1008" s="3"/>
      <c r="OQO1008" s="3"/>
      <c r="OQP1008" s="3"/>
      <c r="OQQ1008" s="3"/>
      <c r="OQR1008" s="3"/>
      <c r="OQS1008" s="3"/>
      <c r="OQT1008" s="3"/>
      <c r="OQU1008" s="3"/>
      <c r="OQV1008" s="3"/>
      <c r="OQW1008" s="3"/>
      <c r="OQX1008" s="3"/>
      <c r="OQY1008" s="3"/>
      <c r="OQZ1008" s="3"/>
      <c r="ORA1008" s="3"/>
      <c r="ORB1008" s="3"/>
      <c r="ORC1008" s="3"/>
      <c r="ORD1008" s="3"/>
      <c r="ORE1008" s="3"/>
      <c r="ORF1008" s="3"/>
      <c r="ORG1008" s="3"/>
      <c r="ORH1008" s="3"/>
      <c r="ORI1008" s="3"/>
      <c r="ORJ1008" s="3"/>
      <c r="ORK1008" s="3"/>
      <c r="ORL1008" s="3"/>
      <c r="ORM1008" s="3"/>
      <c r="ORN1008" s="3"/>
      <c r="ORO1008" s="3"/>
      <c r="ORP1008" s="3"/>
      <c r="ORQ1008" s="3"/>
      <c r="ORR1008" s="3"/>
      <c r="ORS1008" s="3"/>
      <c r="ORT1008" s="3"/>
      <c r="ORU1008" s="3"/>
      <c r="ORV1008" s="3"/>
      <c r="ORW1008" s="3"/>
      <c r="ORX1008" s="3"/>
      <c r="ORY1008" s="3"/>
      <c r="ORZ1008" s="3"/>
      <c r="OSA1008" s="3"/>
      <c r="OSB1008" s="3"/>
      <c r="OSC1008" s="3"/>
      <c r="OSD1008" s="3"/>
      <c r="OSE1008" s="3"/>
      <c r="OSF1008" s="3"/>
      <c r="OSG1008" s="3"/>
      <c r="OSH1008" s="3"/>
      <c r="OSI1008" s="3"/>
      <c r="OSJ1008" s="3"/>
      <c r="OSK1008" s="3"/>
      <c r="OSL1008" s="3"/>
      <c r="OSM1008" s="3"/>
      <c r="OSN1008" s="3"/>
      <c r="OSO1008" s="3"/>
      <c r="OSP1008" s="3"/>
      <c r="OSQ1008" s="3"/>
      <c r="OSR1008" s="3"/>
      <c r="OSS1008" s="3"/>
      <c r="OST1008" s="3"/>
      <c r="OSU1008" s="3"/>
      <c r="OSV1008" s="3"/>
      <c r="OSW1008" s="3"/>
      <c r="OSX1008" s="3"/>
      <c r="OSY1008" s="3"/>
      <c r="OSZ1008" s="3"/>
      <c r="OTA1008" s="3"/>
      <c r="OTB1008" s="3"/>
      <c r="OTC1008" s="3"/>
      <c r="OTD1008" s="3"/>
      <c r="OTE1008" s="3"/>
      <c r="OTF1008" s="3"/>
      <c r="OTG1008" s="3"/>
      <c r="OTH1008" s="3"/>
      <c r="OTI1008" s="3"/>
      <c r="OTJ1008" s="3"/>
      <c r="OTK1008" s="3"/>
      <c r="OTL1008" s="3"/>
      <c r="OTM1008" s="3"/>
      <c r="OTN1008" s="3"/>
      <c r="OTO1008" s="3"/>
      <c r="OTP1008" s="3"/>
      <c r="OTQ1008" s="3"/>
      <c r="OTR1008" s="3"/>
      <c r="OTS1008" s="3"/>
      <c r="OTT1008" s="3"/>
      <c r="OTU1008" s="3"/>
      <c r="OTV1008" s="3"/>
      <c r="OTW1008" s="3"/>
      <c r="OTX1008" s="3"/>
      <c r="OTY1008" s="3"/>
      <c r="OTZ1008" s="3"/>
      <c r="OUA1008" s="3"/>
      <c r="OUB1008" s="3"/>
      <c r="OUC1008" s="3"/>
      <c r="OUD1008" s="3"/>
      <c r="OUE1008" s="3"/>
      <c r="OUF1008" s="3"/>
      <c r="OUG1008" s="3"/>
      <c r="OUH1008" s="3"/>
      <c r="OUI1008" s="3"/>
      <c r="OUJ1008" s="3"/>
      <c r="OUK1008" s="3"/>
      <c r="OUL1008" s="3"/>
      <c r="OUM1008" s="3"/>
      <c r="OUN1008" s="3"/>
      <c r="OUO1008" s="3"/>
      <c r="OUP1008" s="3"/>
      <c r="OUQ1008" s="3"/>
      <c r="OUR1008" s="3"/>
      <c r="OUS1008" s="3"/>
      <c r="OUT1008" s="3"/>
      <c r="OUU1008" s="3"/>
      <c r="OUV1008" s="3"/>
      <c r="OUW1008" s="3"/>
      <c r="OUX1008" s="3"/>
      <c r="OUY1008" s="3"/>
      <c r="OUZ1008" s="3"/>
      <c r="OVA1008" s="3"/>
      <c r="OVB1008" s="3"/>
      <c r="OVC1008" s="3"/>
      <c r="OVD1008" s="3"/>
      <c r="OVE1008" s="3"/>
      <c r="OVF1008" s="3"/>
      <c r="OVG1008" s="3"/>
      <c r="OVH1008" s="3"/>
      <c r="OVI1008" s="3"/>
      <c r="OVJ1008" s="3"/>
      <c r="OVK1008" s="3"/>
      <c r="OVL1008" s="3"/>
      <c r="OVM1008" s="3"/>
      <c r="OVN1008" s="3"/>
      <c r="OVO1008" s="3"/>
      <c r="OVP1008" s="3"/>
      <c r="OVQ1008" s="3"/>
      <c r="OVR1008" s="3"/>
      <c r="OVS1008" s="3"/>
      <c r="OVT1008" s="3"/>
      <c r="OVU1008" s="3"/>
      <c r="OVV1008" s="3"/>
      <c r="OVW1008" s="3"/>
      <c r="OVX1008" s="3"/>
      <c r="OVY1008" s="3"/>
      <c r="OVZ1008" s="3"/>
      <c r="OWA1008" s="3"/>
      <c r="OWB1008" s="3"/>
      <c r="OWC1008" s="3"/>
      <c r="OWD1008" s="3"/>
      <c r="OWE1008" s="3"/>
      <c r="OWF1008" s="3"/>
      <c r="OWG1008" s="3"/>
      <c r="OWH1008" s="3"/>
      <c r="OWI1008" s="3"/>
      <c r="OWJ1008" s="3"/>
      <c r="OWK1008" s="3"/>
      <c r="OWL1008" s="3"/>
      <c r="OWM1008" s="3"/>
      <c r="OWN1008" s="3"/>
      <c r="OWO1008" s="3"/>
      <c r="OWP1008" s="3"/>
      <c r="OWQ1008" s="3"/>
      <c r="OWR1008" s="3"/>
      <c r="OWS1008" s="3"/>
      <c r="OWT1008" s="3"/>
      <c r="OWU1008" s="3"/>
      <c r="OWV1008" s="3"/>
      <c r="OWW1008" s="3"/>
      <c r="OWX1008" s="3"/>
      <c r="OWY1008" s="3"/>
      <c r="OWZ1008" s="3"/>
      <c r="OXA1008" s="3"/>
      <c r="OXB1008" s="3"/>
      <c r="OXC1008" s="3"/>
      <c r="OXD1008" s="3"/>
      <c r="OXE1008" s="3"/>
      <c r="OXF1008" s="3"/>
      <c r="OXG1008" s="3"/>
      <c r="OXH1008" s="3"/>
      <c r="OXI1008" s="3"/>
      <c r="OXJ1008" s="3"/>
      <c r="OXK1008" s="3"/>
      <c r="OXL1008" s="3"/>
      <c r="OXM1008" s="3"/>
      <c r="OXN1008" s="3"/>
      <c r="OXO1008" s="3"/>
      <c r="OXP1008" s="3"/>
      <c r="OXQ1008" s="3"/>
      <c r="OXR1008" s="3"/>
      <c r="OXS1008" s="3"/>
      <c r="OXT1008" s="3"/>
      <c r="OXU1008" s="3"/>
      <c r="OXV1008" s="3"/>
      <c r="OXW1008" s="3"/>
      <c r="OXX1008" s="3"/>
      <c r="OXY1008" s="3"/>
      <c r="OXZ1008" s="3"/>
      <c r="OYA1008" s="3"/>
      <c r="OYB1008" s="3"/>
      <c r="OYC1008" s="3"/>
      <c r="OYD1008" s="3"/>
      <c r="OYE1008" s="3"/>
      <c r="OYF1008" s="3"/>
      <c r="OYG1008" s="3"/>
      <c r="OYH1008" s="3"/>
      <c r="OYI1008" s="3"/>
      <c r="OYJ1008" s="3"/>
      <c r="OYK1008" s="3"/>
      <c r="OYL1008" s="3"/>
      <c r="OYM1008" s="3"/>
      <c r="OYN1008" s="3"/>
      <c r="OYO1008" s="3"/>
      <c r="OYP1008" s="3"/>
      <c r="OYQ1008" s="3"/>
      <c r="OYR1008" s="3"/>
      <c r="OYS1008" s="3"/>
      <c r="OYT1008" s="3"/>
      <c r="OYU1008" s="3"/>
      <c r="OYV1008" s="3"/>
      <c r="OYW1008" s="3"/>
      <c r="OYX1008" s="3"/>
      <c r="OYY1008" s="3"/>
      <c r="OYZ1008" s="3"/>
      <c r="OZA1008" s="3"/>
      <c r="OZB1008" s="3"/>
      <c r="OZC1008" s="3"/>
      <c r="OZD1008" s="3"/>
      <c r="OZE1008" s="3"/>
      <c r="OZF1008" s="3"/>
      <c r="OZG1008" s="3"/>
      <c r="OZH1008" s="3"/>
      <c r="OZI1008" s="3"/>
      <c r="OZJ1008" s="3"/>
      <c r="OZK1008" s="3"/>
      <c r="OZL1008" s="3"/>
      <c r="OZM1008" s="3"/>
      <c r="OZN1008" s="3"/>
      <c r="OZO1008" s="3"/>
      <c r="OZP1008" s="3"/>
      <c r="OZQ1008" s="3"/>
      <c r="OZR1008" s="3"/>
      <c r="OZS1008" s="3"/>
      <c r="OZT1008" s="3"/>
      <c r="OZU1008" s="3"/>
      <c r="OZV1008" s="3"/>
      <c r="OZW1008" s="3"/>
      <c r="OZX1008" s="3"/>
      <c r="OZY1008" s="3"/>
      <c r="OZZ1008" s="3"/>
      <c r="PAA1008" s="3"/>
      <c r="PAB1008" s="3"/>
      <c r="PAC1008" s="3"/>
      <c r="PAD1008" s="3"/>
      <c r="PAE1008" s="3"/>
      <c r="PAF1008" s="3"/>
      <c r="PAG1008" s="3"/>
      <c r="PAH1008" s="3"/>
      <c r="PAI1008" s="3"/>
      <c r="PAJ1008" s="3"/>
      <c r="PAK1008" s="3"/>
      <c r="PAL1008" s="3"/>
      <c r="PAM1008" s="3"/>
      <c r="PAN1008" s="3"/>
      <c r="PAO1008" s="3"/>
      <c r="PAP1008" s="3"/>
      <c r="PAQ1008" s="3"/>
      <c r="PAR1008" s="3"/>
      <c r="PAS1008" s="3"/>
      <c r="PAT1008" s="3"/>
      <c r="PAU1008" s="3"/>
      <c r="PAV1008" s="3"/>
      <c r="PAW1008" s="3"/>
      <c r="PAX1008" s="3"/>
      <c r="PAY1008" s="3"/>
      <c r="PAZ1008" s="3"/>
      <c r="PBA1008" s="3"/>
      <c r="PBB1008" s="3"/>
      <c r="PBC1008" s="3"/>
      <c r="PBD1008" s="3"/>
      <c r="PBE1008" s="3"/>
      <c r="PBF1008" s="3"/>
      <c r="PBG1008" s="3"/>
      <c r="PBH1008" s="3"/>
      <c r="PBI1008" s="3"/>
      <c r="PBJ1008" s="3"/>
      <c r="PBK1008" s="3"/>
      <c r="PBL1008" s="3"/>
      <c r="PBM1008" s="3"/>
      <c r="PBN1008" s="3"/>
      <c r="PBO1008" s="3"/>
      <c r="PBP1008" s="3"/>
      <c r="PBQ1008" s="3"/>
      <c r="PBR1008" s="3"/>
      <c r="PBS1008" s="3"/>
      <c r="PBT1008" s="3"/>
      <c r="PBU1008" s="3"/>
      <c r="PBV1008" s="3"/>
      <c r="PBW1008" s="3"/>
      <c r="PBX1008" s="3"/>
      <c r="PBY1008" s="3"/>
      <c r="PBZ1008" s="3"/>
      <c r="PCA1008" s="3"/>
      <c r="PCB1008" s="3"/>
      <c r="PCC1008" s="3"/>
      <c r="PCD1008" s="3"/>
      <c r="PCE1008" s="3"/>
      <c r="PCF1008" s="3"/>
      <c r="PCG1008" s="3"/>
      <c r="PCH1008" s="3"/>
      <c r="PCI1008" s="3"/>
      <c r="PCJ1008" s="3"/>
      <c r="PCK1008" s="3"/>
      <c r="PCL1008" s="3"/>
      <c r="PCM1008" s="3"/>
      <c r="PCN1008" s="3"/>
      <c r="PCO1008" s="3"/>
      <c r="PCP1008" s="3"/>
      <c r="PCQ1008" s="3"/>
      <c r="PCR1008" s="3"/>
      <c r="PCS1008" s="3"/>
      <c r="PCT1008" s="3"/>
      <c r="PCU1008" s="3"/>
      <c r="PCV1008" s="3"/>
      <c r="PCW1008" s="3"/>
      <c r="PCX1008" s="3"/>
      <c r="PCY1008" s="3"/>
      <c r="PCZ1008" s="3"/>
      <c r="PDA1008" s="3"/>
      <c r="PDB1008" s="3"/>
      <c r="PDC1008" s="3"/>
      <c r="PDD1008" s="3"/>
      <c r="PDE1008" s="3"/>
      <c r="PDF1008" s="3"/>
      <c r="PDG1008" s="3"/>
      <c r="PDH1008" s="3"/>
      <c r="PDI1008" s="3"/>
      <c r="PDJ1008" s="3"/>
      <c r="PDK1008" s="3"/>
      <c r="PDL1008" s="3"/>
      <c r="PDM1008" s="3"/>
      <c r="PDN1008" s="3"/>
      <c r="PDO1008" s="3"/>
      <c r="PDP1008" s="3"/>
      <c r="PDQ1008" s="3"/>
      <c r="PDR1008" s="3"/>
      <c r="PDS1008" s="3"/>
      <c r="PDT1008" s="3"/>
      <c r="PDU1008" s="3"/>
      <c r="PDV1008" s="3"/>
      <c r="PDW1008" s="3"/>
      <c r="PDX1008" s="3"/>
      <c r="PDY1008" s="3"/>
      <c r="PDZ1008" s="3"/>
      <c r="PEA1008" s="3"/>
      <c r="PEB1008" s="3"/>
      <c r="PEC1008" s="3"/>
      <c r="PED1008" s="3"/>
      <c r="PEE1008" s="3"/>
      <c r="PEF1008" s="3"/>
      <c r="PEG1008" s="3"/>
      <c r="PEH1008" s="3"/>
      <c r="PEI1008" s="3"/>
      <c r="PEJ1008" s="3"/>
      <c r="PEK1008" s="3"/>
      <c r="PEL1008" s="3"/>
      <c r="PEM1008" s="3"/>
      <c r="PEN1008" s="3"/>
      <c r="PEO1008" s="3"/>
      <c r="PEP1008" s="3"/>
      <c r="PEQ1008" s="3"/>
      <c r="PER1008" s="3"/>
      <c r="PES1008" s="3"/>
      <c r="PET1008" s="3"/>
      <c r="PEU1008" s="3"/>
      <c r="PEV1008" s="3"/>
      <c r="PEW1008" s="3"/>
      <c r="PEX1008" s="3"/>
      <c r="PEY1008" s="3"/>
      <c r="PEZ1008" s="3"/>
      <c r="PFA1008" s="3"/>
      <c r="PFB1008" s="3"/>
      <c r="PFC1008" s="3"/>
      <c r="PFD1008" s="3"/>
      <c r="PFE1008" s="3"/>
      <c r="PFF1008" s="3"/>
      <c r="PFG1008" s="3"/>
      <c r="PFH1008" s="3"/>
      <c r="PFI1008" s="3"/>
      <c r="PFJ1008" s="3"/>
      <c r="PFK1008" s="3"/>
      <c r="PFL1008" s="3"/>
      <c r="PFM1008" s="3"/>
      <c r="PFN1008" s="3"/>
      <c r="PFO1008" s="3"/>
      <c r="PFP1008" s="3"/>
      <c r="PFQ1008" s="3"/>
      <c r="PFR1008" s="3"/>
      <c r="PFS1008" s="3"/>
      <c r="PFT1008" s="3"/>
      <c r="PFU1008" s="3"/>
      <c r="PFV1008" s="3"/>
      <c r="PFW1008" s="3"/>
      <c r="PFX1008" s="3"/>
      <c r="PFY1008" s="3"/>
      <c r="PFZ1008" s="3"/>
      <c r="PGA1008" s="3"/>
      <c r="PGB1008" s="3"/>
      <c r="PGC1008" s="3"/>
      <c r="PGD1008" s="3"/>
      <c r="PGE1008" s="3"/>
      <c r="PGF1008" s="3"/>
      <c r="PGG1008" s="3"/>
      <c r="PGH1008" s="3"/>
      <c r="PGI1008" s="3"/>
      <c r="PGJ1008" s="3"/>
      <c r="PGK1008" s="3"/>
      <c r="PGL1008" s="3"/>
      <c r="PGM1008" s="3"/>
      <c r="PGN1008" s="3"/>
      <c r="PGO1008" s="3"/>
      <c r="PGP1008" s="3"/>
      <c r="PGQ1008" s="3"/>
      <c r="PGR1008" s="3"/>
      <c r="PGS1008" s="3"/>
      <c r="PGT1008" s="3"/>
      <c r="PGU1008" s="3"/>
      <c r="PGV1008" s="3"/>
      <c r="PGW1008" s="3"/>
      <c r="PGX1008" s="3"/>
      <c r="PGY1008" s="3"/>
      <c r="PGZ1008" s="3"/>
      <c r="PHA1008" s="3"/>
      <c r="PHB1008" s="3"/>
      <c r="PHC1008" s="3"/>
      <c r="PHD1008" s="3"/>
      <c r="PHE1008" s="3"/>
      <c r="PHF1008" s="3"/>
      <c r="PHG1008" s="3"/>
      <c r="PHH1008" s="3"/>
      <c r="PHI1008" s="3"/>
      <c r="PHJ1008" s="3"/>
      <c r="PHK1008" s="3"/>
      <c r="PHL1008" s="3"/>
      <c r="PHM1008" s="3"/>
      <c r="PHN1008" s="3"/>
      <c r="PHO1008" s="3"/>
      <c r="PHP1008" s="3"/>
      <c r="PHQ1008" s="3"/>
      <c r="PHR1008" s="3"/>
      <c r="PHS1008" s="3"/>
      <c r="PHT1008" s="3"/>
      <c r="PHU1008" s="3"/>
      <c r="PHV1008" s="3"/>
      <c r="PHW1008" s="3"/>
      <c r="PHX1008" s="3"/>
      <c r="PHY1008" s="3"/>
      <c r="PHZ1008" s="3"/>
      <c r="PIA1008" s="3"/>
      <c r="PIB1008" s="3"/>
      <c r="PIC1008" s="3"/>
      <c r="PID1008" s="3"/>
      <c r="PIE1008" s="3"/>
      <c r="PIF1008" s="3"/>
      <c r="PIG1008" s="3"/>
      <c r="PIH1008" s="3"/>
      <c r="PII1008" s="3"/>
      <c r="PIJ1008" s="3"/>
      <c r="PIK1008" s="3"/>
      <c r="PIL1008" s="3"/>
      <c r="PIM1008" s="3"/>
      <c r="PIN1008" s="3"/>
      <c r="PIO1008" s="3"/>
      <c r="PIP1008" s="3"/>
      <c r="PIQ1008" s="3"/>
      <c r="PIR1008" s="3"/>
      <c r="PIS1008" s="3"/>
      <c r="PIT1008" s="3"/>
      <c r="PIU1008" s="3"/>
      <c r="PIV1008" s="3"/>
      <c r="PIW1008" s="3"/>
      <c r="PIX1008" s="3"/>
      <c r="PIY1008" s="3"/>
      <c r="PIZ1008" s="3"/>
      <c r="PJA1008" s="3"/>
      <c r="PJB1008" s="3"/>
      <c r="PJC1008" s="3"/>
      <c r="PJD1008" s="3"/>
      <c r="PJE1008" s="3"/>
      <c r="PJF1008" s="3"/>
      <c r="PJG1008" s="3"/>
      <c r="PJH1008" s="3"/>
      <c r="PJI1008" s="3"/>
      <c r="PJJ1008" s="3"/>
      <c r="PJK1008" s="3"/>
      <c r="PJL1008" s="3"/>
      <c r="PJM1008" s="3"/>
      <c r="PJN1008" s="3"/>
      <c r="PJO1008" s="3"/>
      <c r="PJP1008" s="3"/>
      <c r="PJQ1008" s="3"/>
      <c r="PJR1008" s="3"/>
      <c r="PJS1008" s="3"/>
      <c r="PJT1008" s="3"/>
      <c r="PJU1008" s="3"/>
      <c r="PJV1008" s="3"/>
      <c r="PJW1008" s="3"/>
      <c r="PJX1008" s="3"/>
      <c r="PJY1008" s="3"/>
      <c r="PJZ1008" s="3"/>
      <c r="PKA1008" s="3"/>
      <c r="PKB1008" s="3"/>
      <c r="PKC1008" s="3"/>
      <c r="PKD1008" s="3"/>
      <c r="PKE1008" s="3"/>
      <c r="PKF1008" s="3"/>
      <c r="PKG1008" s="3"/>
      <c r="PKH1008" s="3"/>
      <c r="PKI1008" s="3"/>
      <c r="PKJ1008" s="3"/>
      <c r="PKK1008" s="3"/>
      <c r="PKL1008" s="3"/>
      <c r="PKM1008" s="3"/>
      <c r="PKN1008" s="3"/>
      <c r="PKO1008" s="3"/>
      <c r="PKP1008" s="3"/>
      <c r="PKQ1008" s="3"/>
      <c r="PKR1008" s="3"/>
      <c r="PKS1008" s="3"/>
      <c r="PKT1008" s="3"/>
      <c r="PKU1008" s="3"/>
      <c r="PKV1008" s="3"/>
      <c r="PKW1008" s="3"/>
      <c r="PKX1008" s="3"/>
      <c r="PKY1008" s="3"/>
      <c r="PKZ1008" s="3"/>
      <c r="PLA1008" s="3"/>
      <c r="PLB1008" s="3"/>
      <c r="PLC1008" s="3"/>
      <c r="PLD1008" s="3"/>
      <c r="PLE1008" s="3"/>
      <c r="PLF1008" s="3"/>
      <c r="PLG1008" s="3"/>
      <c r="PLH1008" s="3"/>
      <c r="PLI1008" s="3"/>
      <c r="PLJ1008" s="3"/>
      <c r="PLK1008" s="3"/>
      <c r="PLL1008" s="3"/>
      <c r="PLM1008" s="3"/>
      <c r="PLN1008" s="3"/>
      <c r="PLO1008" s="3"/>
      <c r="PLP1008" s="3"/>
      <c r="PLQ1008" s="3"/>
      <c r="PLR1008" s="3"/>
      <c r="PLS1008" s="3"/>
      <c r="PLT1008" s="3"/>
      <c r="PLU1008" s="3"/>
      <c r="PLV1008" s="3"/>
      <c r="PLW1008" s="3"/>
      <c r="PLX1008" s="3"/>
      <c r="PLY1008" s="3"/>
      <c r="PLZ1008" s="3"/>
      <c r="PMA1008" s="3"/>
      <c r="PMB1008" s="3"/>
      <c r="PMC1008" s="3"/>
      <c r="PMD1008" s="3"/>
      <c r="PME1008" s="3"/>
      <c r="PMF1008" s="3"/>
      <c r="PMG1008" s="3"/>
      <c r="PMH1008" s="3"/>
      <c r="PMI1008" s="3"/>
      <c r="PMJ1008" s="3"/>
      <c r="PMK1008" s="3"/>
      <c r="PML1008" s="3"/>
      <c r="PMM1008" s="3"/>
      <c r="PMN1008" s="3"/>
      <c r="PMO1008" s="3"/>
      <c r="PMP1008" s="3"/>
      <c r="PMQ1008" s="3"/>
      <c r="PMR1008" s="3"/>
      <c r="PMS1008" s="3"/>
      <c r="PMT1008" s="3"/>
      <c r="PMU1008" s="3"/>
      <c r="PMV1008" s="3"/>
      <c r="PMW1008" s="3"/>
      <c r="PMX1008" s="3"/>
      <c r="PMY1008" s="3"/>
      <c r="PMZ1008" s="3"/>
      <c r="PNA1008" s="3"/>
      <c r="PNB1008" s="3"/>
      <c r="PNC1008" s="3"/>
      <c r="PND1008" s="3"/>
      <c r="PNE1008" s="3"/>
      <c r="PNF1008" s="3"/>
      <c r="PNG1008" s="3"/>
      <c r="PNH1008" s="3"/>
      <c r="PNI1008" s="3"/>
      <c r="PNJ1008" s="3"/>
      <c r="PNK1008" s="3"/>
      <c r="PNL1008" s="3"/>
      <c r="PNM1008" s="3"/>
      <c r="PNN1008" s="3"/>
      <c r="PNO1008" s="3"/>
      <c r="PNP1008" s="3"/>
      <c r="PNQ1008" s="3"/>
      <c r="PNR1008" s="3"/>
      <c r="PNS1008" s="3"/>
      <c r="PNT1008" s="3"/>
      <c r="PNU1008" s="3"/>
      <c r="PNV1008" s="3"/>
      <c r="PNW1008" s="3"/>
      <c r="PNX1008" s="3"/>
      <c r="PNY1008" s="3"/>
      <c r="PNZ1008" s="3"/>
      <c r="POA1008" s="3"/>
      <c r="POB1008" s="3"/>
      <c r="POC1008" s="3"/>
      <c r="POD1008" s="3"/>
      <c r="POE1008" s="3"/>
      <c r="POF1008" s="3"/>
      <c r="POG1008" s="3"/>
      <c r="POH1008" s="3"/>
      <c r="POI1008" s="3"/>
      <c r="POJ1008" s="3"/>
      <c r="POK1008" s="3"/>
      <c r="POL1008" s="3"/>
      <c r="POM1008" s="3"/>
      <c r="PON1008" s="3"/>
      <c r="POO1008" s="3"/>
      <c r="POP1008" s="3"/>
      <c r="POQ1008" s="3"/>
      <c r="POR1008" s="3"/>
      <c r="POS1008" s="3"/>
      <c r="POT1008" s="3"/>
      <c r="POU1008" s="3"/>
      <c r="POV1008" s="3"/>
      <c r="POW1008" s="3"/>
      <c r="POX1008" s="3"/>
      <c r="POY1008" s="3"/>
      <c r="POZ1008" s="3"/>
      <c r="PPA1008" s="3"/>
      <c r="PPB1008" s="3"/>
      <c r="PPC1008" s="3"/>
      <c r="PPD1008" s="3"/>
      <c r="PPE1008" s="3"/>
      <c r="PPF1008" s="3"/>
      <c r="PPG1008" s="3"/>
      <c r="PPH1008" s="3"/>
      <c r="PPI1008" s="3"/>
      <c r="PPJ1008" s="3"/>
      <c r="PPK1008" s="3"/>
      <c r="PPL1008" s="3"/>
      <c r="PPM1008" s="3"/>
      <c r="PPN1008" s="3"/>
      <c r="PPO1008" s="3"/>
      <c r="PPP1008" s="3"/>
      <c r="PPQ1008" s="3"/>
      <c r="PPR1008" s="3"/>
      <c r="PPS1008" s="3"/>
      <c r="PPT1008" s="3"/>
      <c r="PPU1008" s="3"/>
      <c r="PPV1008" s="3"/>
      <c r="PPW1008" s="3"/>
      <c r="PPX1008" s="3"/>
      <c r="PPY1008" s="3"/>
      <c r="PPZ1008" s="3"/>
      <c r="PQA1008" s="3"/>
      <c r="PQB1008" s="3"/>
      <c r="PQC1008" s="3"/>
      <c r="PQD1008" s="3"/>
      <c r="PQE1008" s="3"/>
      <c r="PQF1008" s="3"/>
      <c r="PQG1008" s="3"/>
      <c r="PQH1008" s="3"/>
      <c r="PQI1008" s="3"/>
      <c r="PQJ1008" s="3"/>
      <c r="PQK1008" s="3"/>
      <c r="PQL1008" s="3"/>
      <c r="PQM1008" s="3"/>
      <c r="PQN1008" s="3"/>
      <c r="PQO1008" s="3"/>
      <c r="PQP1008" s="3"/>
      <c r="PQQ1008" s="3"/>
      <c r="PQR1008" s="3"/>
      <c r="PQS1008" s="3"/>
      <c r="PQT1008" s="3"/>
      <c r="PQU1008" s="3"/>
      <c r="PQV1008" s="3"/>
      <c r="PQW1008" s="3"/>
      <c r="PQX1008" s="3"/>
      <c r="PQY1008" s="3"/>
      <c r="PQZ1008" s="3"/>
      <c r="PRA1008" s="3"/>
      <c r="PRB1008" s="3"/>
      <c r="PRC1008" s="3"/>
      <c r="PRD1008" s="3"/>
      <c r="PRE1008" s="3"/>
      <c r="PRF1008" s="3"/>
      <c r="PRG1008" s="3"/>
      <c r="PRH1008" s="3"/>
      <c r="PRI1008" s="3"/>
      <c r="PRJ1008" s="3"/>
      <c r="PRK1008" s="3"/>
      <c r="PRL1008" s="3"/>
      <c r="PRM1008" s="3"/>
      <c r="PRN1008" s="3"/>
      <c r="PRO1008" s="3"/>
      <c r="PRP1008" s="3"/>
      <c r="PRQ1008" s="3"/>
      <c r="PRR1008" s="3"/>
      <c r="PRS1008" s="3"/>
      <c r="PRT1008" s="3"/>
      <c r="PRU1008" s="3"/>
      <c r="PRV1008" s="3"/>
      <c r="PRW1008" s="3"/>
      <c r="PRX1008" s="3"/>
      <c r="PRY1008" s="3"/>
      <c r="PRZ1008" s="3"/>
      <c r="PSA1008" s="3"/>
      <c r="PSB1008" s="3"/>
      <c r="PSC1008" s="3"/>
      <c r="PSD1008" s="3"/>
      <c r="PSE1008" s="3"/>
      <c r="PSF1008" s="3"/>
      <c r="PSG1008" s="3"/>
      <c r="PSH1008" s="3"/>
      <c r="PSI1008" s="3"/>
      <c r="PSJ1008" s="3"/>
      <c r="PSK1008" s="3"/>
      <c r="PSL1008" s="3"/>
      <c r="PSM1008" s="3"/>
      <c r="PSN1008" s="3"/>
      <c r="PSO1008" s="3"/>
      <c r="PSP1008" s="3"/>
      <c r="PSQ1008" s="3"/>
      <c r="PSR1008" s="3"/>
      <c r="PSS1008" s="3"/>
      <c r="PST1008" s="3"/>
      <c r="PSU1008" s="3"/>
      <c r="PSV1008" s="3"/>
      <c r="PSW1008" s="3"/>
      <c r="PSX1008" s="3"/>
      <c r="PSY1008" s="3"/>
      <c r="PSZ1008" s="3"/>
      <c r="PTA1008" s="3"/>
      <c r="PTB1008" s="3"/>
      <c r="PTC1008" s="3"/>
      <c r="PTD1008" s="3"/>
      <c r="PTE1008" s="3"/>
      <c r="PTF1008" s="3"/>
      <c r="PTG1008" s="3"/>
      <c r="PTH1008" s="3"/>
      <c r="PTI1008" s="3"/>
      <c r="PTJ1008" s="3"/>
      <c r="PTK1008" s="3"/>
      <c r="PTL1008" s="3"/>
      <c r="PTM1008" s="3"/>
      <c r="PTN1008" s="3"/>
      <c r="PTO1008" s="3"/>
      <c r="PTP1008" s="3"/>
      <c r="PTQ1008" s="3"/>
      <c r="PTR1008" s="3"/>
      <c r="PTS1008" s="3"/>
      <c r="PTT1008" s="3"/>
      <c r="PTU1008" s="3"/>
      <c r="PTV1008" s="3"/>
      <c r="PTW1008" s="3"/>
      <c r="PTX1008" s="3"/>
      <c r="PTY1008" s="3"/>
      <c r="PTZ1008" s="3"/>
      <c r="PUA1008" s="3"/>
      <c r="PUB1008" s="3"/>
      <c r="PUC1008" s="3"/>
      <c r="PUD1008" s="3"/>
      <c r="PUE1008" s="3"/>
      <c r="PUF1008" s="3"/>
      <c r="PUG1008" s="3"/>
      <c r="PUH1008" s="3"/>
      <c r="PUI1008" s="3"/>
      <c r="PUJ1008" s="3"/>
      <c r="PUK1008" s="3"/>
      <c r="PUL1008" s="3"/>
      <c r="PUM1008" s="3"/>
      <c r="PUN1008" s="3"/>
      <c r="PUO1008" s="3"/>
      <c r="PUP1008" s="3"/>
      <c r="PUQ1008" s="3"/>
      <c r="PUR1008" s="3"/>
      <c r="PUS1008" s="3"/>
      <c r="PUT1008" s="3"/>
      <c r="PUU1008" s="3"/>
      <c r="PUV1008" s="3"/>
      <c r="PUW1008" s="3"/>
      <c r="PUX1008" s="3"/>
      <c r="PUY1008" s="3"/>
      <c r="PUZ1008" s="3"/>
      <c r="PVA1008" s="3"/>
      <c r="PVB1008" s="3"/>
      <c r="PVC1008" s="3"/>
      <c r="PVD1008" s="3"/>
      <c r="PVE1008" s="3"/>
      <c r="PVF1008" s="3"/>
      <c r="PVG1008" s="3"/>
      <c r="PVH1008" s="3"/>
      <c r="PVI1008" s="3"/>
      <c r="PVJ1008" s="3"/>
      <c r="PVK1008" s="3"/>
      <c r="PVL1008" s="3"/>
      <c r="PVM1008" s="3"/>
      <c r="PVN1008" s="3"/>
      <c r="PVO1008" s="3"/>
      <c r="PVP1008" s="3"/>
      <c r="PVQ1008" s="3"/>
      <c r="PVR1008" s="3"/>
      <c r="PVS1008" s="3"/>
      <c r="PVT1008" s="3"/>
      <c r="PVU1008" s="3"/>
      <c r="PVV1008" s="3"/>
      <c r="PVW1008" s="3"/>
      <c r="PVX1008" s="3"/>
      <c r="PVY1008" s="3"/>
      <c r="PVZ1008" s="3"/>
      <c r="PWA1008" s="3"/>
      <c r="PWB1008" s="3"/>
      <c r="PWC1008" s="3"/>
      <c r="PWD1008" s="3"/>
      <c r="PWE1008" s="3"/>
      <c r="PWF1008" s="3"/>
      <c r="PWG1008" s="3"/>
      <c r="PWH1008" s="3"/>
      <c r="PWI1008" s="3"/>
      <c r="PWJ1008" s="3"/>
      <c r="PWK1008" s="3"/>
      <c r="PWL1008" s="3"/>
      <c r="PWM1008" s="3"/>
      <c r="PWN1008" s="3"/>
      <c r="PWO1008" s="3"/>
      <c r="PWP1008" s="3"/>
      <c r="PWQ1008" s="3"/>
      <c r="PWR1008" s="3"/>
      <c r="PWS1008" s="3"/>
      <c r="PWT1008" s="3"/>
      <c r="PWU1008" s="3"/>
      <c r="PWV1008" s="3"/>
      <c r="PWW1008" s="3"/>
      <c r="PWX1008" s="3"/>
      <c r="PWY1008" s="3"/>
      <c r="PWZ1008" s="3"/>
      <c r="PXA1008" s="3"/>
      <c r="PXB1008" s="3"/>
      <c r="PXC1008" s="3"/>
      <c r="PXD1008" s="3"/>
      <c r="PXE1008" s="3"/>
      <c r="PXF1008" s="3"/>
      <c r="PXG1008" s="3"/>
      <c r="PXH1008" s="3"/>
      <c r="PXI1008" s="3"/>
      <c r="PXJ1008" s="3"/>
      <c r="PXK1008" s="3"/>
      <c r="PXL1008" s="3"/>
      <c r="PXM1008" s="3"/>
      <c r="PXN1008" s="3"/>
      <c r="PXO1008" s="3"/>
      <c r="PXP1008" s="3"/>
      <c r="PXQ1008" s="3"/>
      <c r="PXR1008" s="3"/>
      <c r="PXS1008" s="3"/>
      <c r="PXT1008" s="3"/>
      <c r="PXU1008" s="3"/>
      <c r="PXV1008" s="3"/>
      <c r="PXW1008" s="3"/>
      <c r="PXX1008" s="3"/>
      <c r="PXY1008" s="3"/>
      <c r="PXZ1008" s="3"/>
      <c r="PYA1008" s="3"/>
      <c r="PYB1008" s="3"/>
      <c r="PYC1008" s="3"/>
      <c r="PYD1008" s="3"/>
      <c r="PYE1008" s="3"/>
      <c r="PYF1008" s="3"/>
      <c r="PYG1008" s="3"/>
      <c r="PYH1008" s="3"/>
      <c r="PYI1008" s="3"/>
      <c r="PYJ1008" s="3"/>
      <c r="PYK1008" s="3"/>
      <c r="PYL1008" s="3"/>
      <c r="PYM1008" s="3"/>
      <c r="PYN1008" s="3"/>
      <c r="PYO1008" s="3"/>
      <c r="PYP1008" s="3"/>
      <c r="PYQ1008" s="3"/>
      <c r="PYR1008" s="3"/>
      <c r="PYS1008" s="3"/>
      <c r="PYT1008" s="3"/>
      <c r="PYU1008" s="3"/>
      <c r="PYV1008" s="3"/>
      <c r="PYW1008" s="3"/>
      <c r="PYX1008" s="3"/>
      <c r="PYY1008" s="3"/>
      <c r="PYZ1008" s="3"/>
      <c r="PZA1008" s="3"/>
      <c r="PZB1008" s="3"/>
      <c r="PZC1008" s="3"/>
      <c r="PZD1008" s="3"/>
      <c r="PZE1008" s="3"/>
      <c r="PZF1008" s="3"/>
      <c r="PZG1008" s="3"/>
      <c r="PZH1008" s="3"/>
      <c r="PZI1008" s="3"/>
      <c r="PZJ1008" s="3"/>
      <c r="PZK1008" s="3"/>
      <c r="PZL1008" s="3"/>
      <c r="PZM1008" s="3"/>
      <c r="PZN1008" s="3"/>
      <c r="PZO1008" s="3"/>
      <c r="PZP1008" s="3"/>
      <c r="PZQ1008" s="3"/>
      <c r="PZR1008" s="3"/>
      <c r="PZS1008" s="3"/>
      <c r="PZT1008" s="3"/>
      <c r="PZU1008" s="3"/>
      <c r="PZV1008" s="3"/>
      <c r="PZW1008" s="3"/>
      <c r="PZX1008" s="3"/>
      <c r="PZY1008" s="3"/>
      <c r="PZZ1008" s="3"/>
      <c r="QAA1008" s="3"/>
      <c r="QAB1008" s="3"/>
      <c r="QAC1008" s="3"/>
      <c r="QAD1008" s="3"/>
      <c r="QAE1008" s="3"/>
      <c r="QAF1008" s="3"/>
      <c r="QAG1008" s="3"/>
      <c r="QAH1008" s="3"/>
      <c r="QAI1008" s="3"/>
      <c r="QAJ1008" s="3"/>
      <c r="QAK1008" s="3"/>
      <c r="QAL1008" s="3"/>
      <c r="QAM1008" s="3"/>
      <c r="QAN1008" s="3"/>
      <c r="QAO1008" s="3"/>
      <c r="QAP1008" s="3"/>
      <c r="QAQ1008" s="3"/>
      <c r="QAR1008" s="3"/>
      <c r="QAS1008" s="3"/>
      <c r="QAT1008" s="3"/>
      <c r="QAU1008" s="3"/>
      <c r="QAV1008" s="3"/>
      <c r="QAW1008" s="3"/>
      <c r="QAX1008" s="3"/>
      <c r="QAY1008" s="3"/>
      <c r="QAZ1008" s="3"/>
      <c r="QBA1008" s="3"/>
      <c r="QBB1008" s="3"/>
      <c r="QBC1008" s="3"/>
      <c r="QBD1008" s="3"/>
      <c r="QBE1008" s="3"/>
      <c r="QBF1008" s="3"/>
      <c r="QBG1008" s="3"/>
      <c r="QBH1008" s="3"/>
      <c r="QBI1008" s="3"/>
      <c r="QBJ1008" s="3"/>
      <c r="QBK1008" s="3"/>
      <c r="QBL1008" s="3"/>
      <c r="QBM1008" s="3"/>
      <c r="QBN1008" s="3"/>
      <c r="QBO1008" s="3"/>
      <c r="QBP1008" s="3"/>
      <c r="QBQ1008" s="3"/>
      <c r="QBR1008" s="3"/>
      <c r="QBS1008" s="3"/>
      <c r="QBT1008" s="3"/>
      <c r="QBU1008" s="3"/>
      <c r="QBV1008" s="3"/>
      <c r="QBW1008" s="3"/>
      <c r="QBX1008" s="3"/>
      <c r="QBY1008" s="3"/>
      <c r="QBZ1008" s="3"/>
      <c r="QCA1008" s="3"/>
      <c r="QCB1008" s="3"/>
      <c r="QCC1008" s="3"/>
      <c r="QCD1008" s="3"/>
      <c r="QCE1008" s="3"/>
      <c r="QCF1008" s="3"/>
      <c r="QCG1008" s="3"/>
      <c r="QCH1008" s="3"/>
      <c r="QCI1008" s="3"/>
      <c r="QCJ1008" s="3"/>
      <c r="QCK1008" s="3"/>
      <c r="QCL1008" s="3"/>
      <c r="QCM1008" s="3"/>
      <c r="QCN1008" s="3"/>
      <c r="QCO1008" s="3"/>
      <c r="QCP1008" s="3"/>
      <c r="QCQ1008" s="3"/>
      <c r="QCR1008" s="3"/>
      <c r="QCS1008" s="3"/>
      <c r="QCT1008" s="3"/>
      <c r="QCU1008" s="3"/>
      <c r="QCV1008" s="3"/>
      <c r="QCW1008" s="3"/>
      <c r="QCX1008" s="3"/>
      <c r="QCY1008" s="3"/>
      <c r="QCZ1008" s="3"/>
      <c r="QDA1008" s="3"/>
      <c r="QDB1008" s="3"/>
      <c r="QDC1008" s="3"/>
      <c r="QDD1008" s="3"/>
      <c r="QDE1008" s="3"/>
      <c r="QDF1008" s="3"/>
      <c r="QDG1008" s="3"/>
      <c r="QDH1008" s="3"/>
      <c r="QDI1008" s="3"/>
      <c r="QDJ1008" s="3"/>
      <c r="QDK1008" s="3"/>
      <c r="QDL1008" s="3"/>
      <c r="QDM1008" s="3"/>
      <c r="QDN1008" s="3"/>
      <c r="QDO1008" s="3"/>
      <c r="QDP1008" s="3"/>
      <c r="QDQ1008" s="3"/>
      <c r="QDR1008" s="3"/>
      <c r="QDS1008" s="3"/>
      <c r="QDT1008" s="3"/>
      <c r="QDU1008" s="3"/>
      <c r="QDV1008" s="3"/>
      <c r="QDW1008" s="3"/>
      <c r="QDX1008" s="3"/>
      <c r="QDY1008" s="3"/>
      <c r="QDZ1008" s="3"/>
      <c r="QEA1008" s="3"/>
      <c r="QEB1008" s="3"/>
      <c r="QEC1008" s="3"/>
      <c r="QED1008" s="3"/>
      <c r="QEE1008" s="3"/>
      <c r="QEF1008" s="3"/>
      <c r="QEG1008" s="3"/>
      <c r="QEH1008" s="3"/>
      <c r="QEI1008" s="3"/>
      <c r="QEJ1008" s="3"/>
      <c r="QEK1008" s="3"/>
      <c r="QEL1008" s="3"/>
      <c r="QEM1008" s="3"/>
      <c r="QEN1008" s="3"/>
      <c r="QEO1008" s="3"/>
      <c r="QEP1008" s="3"/>
      <c r="QEQ1008" s="3"/>
      <c r="QER1008" s="3"/>
      <c r="QES1008" s="3"/>
      <c r="QET1008" s="3"/>
      <c r="QEU1008" s="3"/>
      <c r="QEV1008" s="3"/>
      <c r="QEW1008" s="3"/>
      <c r="QEX1008" s="3"/>
      <c r="QEY1008" s="3"/>
      <c r="QEZ1008" s="3"/>
      <c r="QFA1008" s="3"/>
      <c r="QFB1008" s="3"/>
      <c r="QFC1008" s="3"/>
      <c r="QFD1008" s="3"/>
      <c r="QFE1008" s="3"/>
      <c r="QFF1008" s="3"/>
      <c r="QFG1008" s="3"/>
      <c r="QFH1008" s="3"/>
      <c r="QFI1008" s="3"/>
      <c r="QFJ1008" s="3"/>
      <c r="QFK1008" s="3"/>
      <c r="QFL1008" s="3"/>
      <c r="QFM1008" s="3"/>
      <c r="QFN1008" s="3"/>
      <c r="QFO1008" s="3"/>
      <c r="QFP1008" s="3"/>
      <c r="QFQ1008" s="3"/>
      <c r="QFR1008" s="3"/>
      <c r="QFS1008" s="3"/>
      <c r="QFT1008" s="3"/>
      <c r="QFU1008" s="3"/>
      <c r="QFV1008" s="3"/>
      <c r="QFW1008" s="3"/>
      <c r="QFX1008" s="3"/>
      <c r="QFY1008" s="3"/>
      <c r="QFZ1008" s="3"/>
      <c r="QGA1008" s="3"/>
      <c r="QGB1008" s="3"/>
      <c r="QGC1008" s="3"/>
      <c r="QGD1008" s="3"/>
      <c r="QGE1008" s="3"/>
      <c r="QGF1008" s="3"/>
      <c r="QGG1008" s="3"/>
      <c r="QGH1008" s="3"/>
      <c r="QGI1008" s="3"/>
      <c r="QGJ1008" s="3"/>
      <c r="QGK1008" s="3"/>
      <c r="QGL1008" s="3"/>
      <c r="QGM1008" s="3"/>
      <c r="QGN1008" s="3"/>
      <c r="QGO1008" s="3"/>
      <c r="QGP1008" s="3"/>
      <c r="QGQ1008" s="3"/>
      <c r="QGR1008" s="3"/>
      <c r="QGS1008" s="3"/>
      <c r="QGT1008" s="3"/>
      <c r="QGU1008" s="3"/>
      <c r="QGV1008" s="3"/>
      <c r="QGW1008" s="3"/>
      <c r="QGX1008" s="3"/>
      <c r="QGY1008" s="3"/>
      <c r="QGZ1008" s="3"/>
      <c r="QHA1008" s="3"/>
      <c r="QHB1008" s="3"/>
      <c r="QHC1008" s="3"/>
      <c r="QHD1008" s="3"/>
      <c r="QHE1008" s="3"/>
      <c r="QHF1008" s="3"/>
      <c r="QHG1008" s="3"/>
      <c r="QHH1008" s="3"/>
      <c r="QHI1008" s="3"/>
      <c r="QHJ1008" s="3"/>
      <c r="QHK1008" s="3"/>
      <c r="QHL1008" s="3"/>
      <c r="QHM1008" s="3"/>
      <c r="QHN1008" s="3"/>
      <c r="QHO1008" s="3"/>
      <c r="QHP1008" s="3"/>
      <c r="QHQ1008" s="3"/>
      <c r="QHR1008" s="3"/>
      <c r="QHS1008" s="3"/>
      <c r="QHT1008" s="3"/>
      <c r="QHU1008" s="3"/>
      <c r="QHV1008" s="3"/>
      <c r="QHW1008" s="3"/>
      <c r="QHX1008" s="3"/>
      <c r="QHY1008" s="3"/>
      <c r="QHZ1008" s="3"/>
      <c r="QIA1008" s="3"/>
      <c r="QIB1008" s="3"/>
      <c r="QIC1008" s="3"/>
      <c r="QID1008" s="3"/>
      <c r="QIE1008" s="3"/>
      <c r="QIF1008" s="3"/>
      <c r="QIG1008" s="3"/>
      <c r="QIH1008" s="3"/>
      <c r="QII1008" s="3"/>
      <c r="QIJ1008" s="3"/>
      <c r="QIK1008" s="3"/>
      <c r="QIL1008" s="3"/>
      <c r="QIM1008" s="3"/>
      <c r="QIN1008" s="3"/>
      <c r="QIO1008" s="3"/>
      <c r="QIP1008" s="3"/>
      <c r="QIQ1008" s="3"/>
      <c r="QIR1008" s="3"/>
      <c r="QIS1008" s="3"/>
      <c r="QIT1008" s="3"/>
      <c r="QIU1008" s="3"/>
      <c r="QIV1008" s="3"/>
      <c r="QIW1008" s="3"/>
      <c r="QIX1008" s="3"/>
      <c r="QIY1008" s="3"/>
      <c r="QIZ1008" s="3"/>
      <c r="QJA1008" s="3"/>
      <c r="QJB1008" s="3"/>
      <c r="QJC1008" s="3"/>
      <c r="QJD1008" s="3"/>
      <c r="QJE1008" s="3"/>
      <c r="QJF1008" s="3"/>
      <c r="QJG1008" s="3"/>
      <c r="QJH1008" s="3"/>
      <c r="QJI1008" s="3"/>
      <c r="QJJ1008" s="3"/>
      <c r="QJK1008" s="3"/>
      <c r="QJL1008" s="3"/>
      <c r="QJM1008" s="3"/>
      <c r="QJN1008" s="3"/>
      <c r="QJO1008" s="3"/>
      <c r="QJP1008" s="3"/>
      <c r="QJQ1008" s="3"/>
      <c r="QJR1008" s="3"/>
      <c r="QJS1008" s="3"/>
      <c r="QJT1008" s="3"/>
      <c r="QJU1008" s="3"/>
      <c r="QJV1008" s="3"/>
      <c r="QJW1008" s="3"/>
      <c r="QJX1008" s="3"/>
      <c r="QJY1008" s="3"/>
      <c r="QJZ1008" s="3"/>
      <c r="QKA1008" s="3"/>
      <c r="QKB1008" s="3"/>
      <c r="QKC1008" s="3"/>
      <c r="QKD1008" s="3"/>
      <c r="QKE1008" s="3"/>
      <c r="QKF1008" s="3"/>
      <c r="QKG1008" s="3"/>
      <c r="QKH1008" s="3"/>
      <c r="QKI1008" s="3"/>
      <c r="QKJ1008" s="3"/>
      <c r="QKK1008" s="3"/>
      <c r="QKL1008" s="3"/>
      <c r="QKM1008" s="3"/>
      <c r="QKN1008" s="3"/>
      <c r="QKO1008" s="3"/>
      <c r="QKP1008" s="3"/>
      <c r="QKQ1008" s="3"/>
      <c r="QKR1008" s="3"/>
      <c r="QKS1008" s="3"/>
      <c r="QKT1008" s="3"/>
      <c r="QKU1008" s="3"/>
      <c r="QKV1008" s="3"/>
      <c r="QKW1008" s="3"/>
      <c r="QKX1008" s="3"/>
      <c r="QKY1008" s="3"/>
      <c r="QKZ1008" s="3"/>
      <c r="QLA1008" s="3"/>
      <c r="QLB1008" s="3"/>
      <c r="QLC1008" s="3"/>
      <c r="QLD1008" s="3"/>
      <c r="QLE1008" s="3"/>
      <c r="QLF1008" s="3"/>
      <c r="QLG1008" s="3"/>
      <c r="QLH1008" s="3"/>
      <c r="QLI1008" s="3"/>
      <c r="QLJ1008" s="3"/>
      <c r="QLK1008" s="3"/>
      <c r="QLL1008" s="3"/>
      <c r="QLM1008" s="3"/>
      <c r="QLN1008" s="3"/>
      <c r="QLO1008" s="3"/>
      <c r="QLP1008" s="3"/>
      <c r="QLQ1008" s="3"/>
      <c r="QLR1008" s="3"/>
      <c r="QLS1008" s="3"/>
      <c r="QLT1008" s="3"/>
      <c r="QLU1008" s="3"/>
      <c r="QLV1008" s="3"/>
      <c r="QLW1008" s="3"/>
      <c r="QLX1008" s="3"/>
      <c r="QLY1008" s="3"/>
      <c r="QLZ1008" s="3"/>
      <c r="QMA1008" s="3"/>
      <c r="QMB1008" s="3"/>
      <c r="QMC1008" s="3"/>
      <c r="QMD1008" s="3"/>
      <c r="QME1008" s="3"/>
      <c r="QMF1008" s="3"/>
      <c r="QMG1008" s="3"/>
      <c r="QMH1008" s="3"/>
      <c r="QMI1008" s="3"/>
      <c r="QMJ1008" s="3"/>
      <c r="QMK1008" s="3"/>
      <c r="QML1008" s="3"/>
      <c r="QMM1008" s="3"/>
      <c r="QMN1008" s="3"/>
      <c r="QMO1008" s="3"/>
      <c r="QMP1008" s="3"/>
      <c r="QMQ1008" s="3"/>
      <c r="QMR1008" s="3"/>
      <c r="QMS1008" s="3"/>
      <c r="QMT1008" s="3"/>
      <c r="QMU1008" s="3"/>
      <c r="QMV1008" s="3"/>
      <c r="QMW1008" s="3"/>
      <c r="QMX1008" s="3"/>
      <c r="QMY1008" s="3"/>
      <c r="QMZ1008" s="3"/>
      <c r="QNA1008" s="3"/>
      <c r="QNB1008" s="3"/>
      <c r="QNC1008" s="3"/>
      <c r="QND1008" s="3"/>
      <c r="QNE1008" s="3"/>
      <c r="QNF1008" s="3"/>
      <c r="QNG1008" s="3"/>
      <c r="QNH1008" s="3"/>
      <c r="QNI1008" s="3"/>
      <c r="QNJ1008" s="3"/>
      <c r="QNK1008" s="3"/>
      <c r="QNL1008" s="3"/>
      <c r="QNM1008" s="3"/>
      <c r="QNN1008" s="3"/>
      <c r="QNO1008" s="3"/>
      <c r="QNP1008" s="3"/>
      <c r="QNQ1008" s="3"/>
      <c r="QNR1008" s="3"/>
      <c r="QNS1008" s="3"/>
      <c r="QNT1008" s="3"/>
      <c r="QNU1008" s="3"/>
      <c r="QNV1008" s="3"/>
      <c r="QNW1008" s="3"/>
      <c r="QNX1008" s="3"/>
      <c r="QNY1008" s="3"/>
      <c r="QNZ1008" s="3"/>
      <c r="QOA1008" s="3"/>
      <c r="QOB1008" s="3"/>
      <c r="QOC1008" s="3"/>
      <c r="QOD1008" s="3"/>
      <c r="QOE1008" s="3"/>
      <c r="QOF1008" s="3"/>
      <c r="QOG1008" s="3"/>
      <c r="QOH1008" s="3"/>
      <c r="QOI1008" s="3"/>
      <c r="QOJ1008" s="3"/>
      <c r="QOK1008" s="3"/>
      <c r="QOL1008" s="3"/>
      <c r="QOM1008" s="3"/>
      <c r="QON1008" s="3"/>
      <c r="QOO1008" s="3"/>
      <c r="QOP1008" s="3"/>
      <c r="QOQ1008" s="3"/>
      <c r="QOR1008" s="3"/>
      <c r="QOS1008" s="3"/>
      <c r="QOT1008" s="3"/>
      <c r="QOU1008" s="3"/>
      <c r="QOV1008" s="3"/>
      <c r="QOW1008" s="3"/>
      <c r="QOX1008" s="3"/>
      <c r="QOY1008" s="3"/>
      <c r="QOZ1008" s="3"/>
      <c r="QPA1008" s="3"/>
      <c r="QPB1008" s="3"/>
      <c r="QPC1008" s="3"/>
      <c r="QPD1008" s="3"/>
      <c r="QPE1008" s="3"/>
      <c r="QPF1008" s="3"/>
      <c r="QPG1008" s="3"/>
      <c r="QPH1008" s="3"/>
      <c r="QPI1008" s="3"/>
      <c r="QPJ1008" s="3"/>
      <c r="QPK1008" s="3"/>
      <c r="QPL1008" s="3"/>
      <c r="QPM1008" s="3"/>
      <c r="QPN1008" s="3"/>
      <c r="QPO1008" s="3"/>
      <c r="QPP1008" s="3"/>
      <c r="QPQ1008" s="3"/>
      <c r="QPR1008" s="3"/>
      <c r="QPS1008" s="3"/>
      <c r="QPT1008" s="3"/>
      <c r="QPU1008" s="3"/>
      <c r="QPV1008" s="3"/>
      <c r="QPW1008" s="3"/>
      <c r="QPX1008" s="3"/>
      <c r="QPY1008" s="3"/>
      <c r="QPZ1008" s="3"/>
      <c r="QQA1008" s="3"/>
      <c r="QQB1008" s="3"/>
      <c r="QQC1008" s="3"/>
      <c r="QQD1008" s="3"/>
      <c r="QQE1008" s="3"/>
      <c r="QQF1008" s="3"/>
      <c r="QQG1008" s="3"/>
      <c r="QQH1008" s="3"/>
      <c r="QQI1008" s="3"/>
      <c r="QQJ1008" s="3"/>
      <c r="QQK1008" s="3"/>
      <c r="QQL1008" s="3"/>
      <c r="QQM1008" s="3"/>
      <c r="QQN1008" s="3"/>
      <c r="QQO1008" s="3"/>
      <c r="QQP1008" s="3"/>
      <c r="QQQ1008" s="3"/>
      <c r="QQR1008" s="3"/>
      <c r="QQS1008" s="3"/>
      <c r="QQT1008" s="3"/>
      <c r="QQU1008" s="3"/>
      <c r="QQV1008" s="3"/>
      <c r="QQW1008" s="3"/>
      <c r="QQX1008" s="3"/>
      <c r="QQY1008" s="3"/>
      <c r="QQZ1008" s="3"/>
      <c r="QRA1008" s="3"/>
      <c r="QRB1008" s="3"/>
      <c r="QRC1008" s="3"/>
      <c r="QRD1008" s="3"/>
      <c r="QRE1008" s="3"/>
      <c r="QRF1008" s="3"/>
      <c r="QRG1008" s="3"/>
      <c r="QRH1008" s="3"/>
      <c r="QRI1008" s="3"/>
      <c r="QRJ1008" s="3"/>
      <c r="QRK1008" s="3"/>
      <c r="QRL1008" s="3"/>
      <c r="QRM1008" s="3"/>
      <c r="QRN1008" s="3"/>
      <c r="QRO1008" s="3"/>
      <c r="QRP1008" s="3"/>
      <c r="QRQ1008" s="3"/>
      <c r="QRR1008" s="3"/>
      <c r="QRS1008" s="3"/>
      <c r="QRT1008" s="3"/>
      <c r="QRU1008" s="3"/>
      <c r="QRV1008" s="3"/>
      <c r="QRW1008" s="3"/>
      <c r="QRX1008" s="3"/>
      <c r="QRY1008" s="3"/>
      <c r="QRZ1008" s="3"/>
      <c r="QSA1008" s="3"/>
      <c r="QSB1008" s="3"/>
      <c r="QSC1008" s="3"/>
      <c r="QSD1008" s="3"/>
      <c r="QSE1008" s="3"/>
      <c r="QSF1008" s="3"/>
      <c r="QSG1008" s="3"/>
      <c r="QSH1008" s="3"/>
      <c r="QSI1008" s="3"/>
      <c r="QSJ1008" s="3"/>
      <c r="QSK1008" s="3"/>
      <c r="QSL1008" s="3"/>
      <c r="QSM1008" s="3"/>
      <c r="QSN1008" s="3"/>
      <c r="QSO1008" s="3"/>
      <c r="QSP1008" s="3"/>
      <c r="QSQ1008" s="3"/>
      <c r="QSR1008" s="3"/>
      <c r="QSS1008" s="3"/>
      <c r="QST1008" s="3"/>
      <c r="QSU1008" s="3"/>
      <c r="QSV1008" s="3"/>
      <c r="QSW1008" s="3"/>
      <c r="QSX1008" s="3"/>
      <c r="QSY1008" s="3"/>
      <c r="QSZ1008" s="3"/>
      <c r="QTA1008" s="3"/>
      <c r="QTB1008" s="3"/>
      <c r="QTC1008" s="3"/>
      <c r="QTD1008" s="3"/>
      <c r="QTE1008" s="3"/>
      <c r="QTF1008" s="3"/>
      <c r="QTG1008" s="3"/>
      <c r="QTH1008" s="3"/>
      <c r="QTI1008" s="3"/>
      <c r="QTJ1008" s="3"/>
      <c r="QTK1008" s="3"/>
      <c r="QTL1008" s="3"/>
      <c r="QTM1008" s="3"/>
      <c r="QTN1008" s="3"/>
      <c r="QTO1008" s="3"/>
      <c r="QTP1008" s="3"/>
      <c r="QTQ1008" s="3"/>
      <c r="QTR1008" s="3"/>
      <c r="QTS1008" s="3"/>
      <c r="QTT1008" s="3"/>
      <c r="QTU1008" s="3"/>
      <c r="QTV1008" s="3"/>
      <c r="QTW1008" s="3"/>
      <c r="QTX1008" s="3"/>
      <c r="QTY1008" s="3"/>
      <c r="QTZ1008" s="3"/>
      <c r="QUA1008" s="3"/>
      <c r="QUB1008" s="3"/>
      <c r="QUC1008" s="3"/>
      <c r="QUD1008" s="3"/>
      <c r="QUE1008" s="3"/>
      <c r="QUF1008" s="3"/>
      <c r="QUG1008" s="3"/>
      <c r="QUH1008" s="3"/>
      <c r="QUI1008" s="3"/>
      <c r="QUJ1008" s="3"/>
      <c r="QUK1008" s="3"/>
      <c r="QUL1008" s="3"/>
      <c r="QUM1008" s="3"/>
      <c r="QUN1008" s="3"/>
      <c r="QUO1008" s="3"/>
      <c r="QUP1008" s="3"/>
      <c r="QUQ1008" s="3"/>
      <c r="QUR1008" s="3"/>
      <c r="QUS1008" s="3"/>
      <c r="QUT1008" s="3"/>
      <c r="QUU1008" s="3"/>
      <c r="QUV1008" s="3"/>
      <c r="QUW1008" s="3"/>
      <c r="QUX1008" s="3"/>
      <c r="QUY1008" s="3"/>
      <c r="QUZ1008" s="3"/>
      <c r="QVA1008" s="3"/>
      <c r="QVB1008" s="3"/>
      <c r="QVC1008" s="3"/>
      <c r="QVD1008" s="3"/>
      <c r="QVE1008" s="3"/>
      <c r="QVF1008" s="3"/>
      <c r="QVG1008" s="3"/>
      <c r="QVH1008" s="3"/>
      <c r="QVI1008" s="3"/>
      <c r="QVJ1008" s="3"/>
      <c r="QVK1008" s="3"/>
      <c r="QVL1008" s="3"/>
      <c r="QVM1008" s="3"/>
      <c r="QVN1008" s="3"/>
      <c r="QVO1008" s="3"/>
      <c r="QVP1008" s="3"/>
      <c r="QVQ1008" s="3"/>
      <c r="QVR1008" s="3"/>
      <c r="QVS1008" s="3"/>
      <c r="QVT1008" s="3"/>
      <c r="QVU1008" s="3"/>
      <c r="QVV1008" s="3"/>
      <c r="QVW1008" s="3"/>
      <c r="QVX1008" s="3"/>
      <c r="QVY1008" s="3"/>
      <c r="QVZ1008" s="3"/>
      <c r="QWA1008" s="3"/>
      <c r="QWB1008" s="3"/>
      <c r="QWC1008" s="3"/>
      <c r="QWD1008" s="3"/>
      <c r="QWE1008" s="3"/>
      <c r="QWF1008" s="3"/>
      <c r="QWG1008" s="3"/>
      <c r="QWH1008" s="3"/>
      <c r="QWI1008" s="3"/>
      <c r="QWJ1008" s="3"/>
      <c r="QWK1008" s="3"/>
      <c r="QWL1008" s="3"/>
      <c r="QWM1008" s="3"/>
      <c r="QWN1008" s="3"/>
      <c r="QWO1008" s="3"/>
      <c r="QWP1008" s="3"/>
      <c r="QWQ1008" s="3"/>
      <c r="QWR1008" s="3"/>
      <c r="QWS1008" s="3"/>
      <c r="QWT1008" s="3"/>
      <c r="QWU1008" s="3"/>
      <c r="QWV1008" s="3"/>
      <c r="QWW1008" s="3"/>
      <c r="QWX1008" s="3"/>
      <c r="QWY1008" s="3"/>
      <c r="QWZ1008" s="3"/>
      <c r="QXA1008" s="3"/>
      <c r="QXB1008" s="3"/>
      <c r="QXC1008" s="3"/>
      <c r="QXD1008" s="3"/>
      <c r="QXE1008" s="3"/>
      <c r="QXF1008" s="3"/>
      <c r="QXG1008" s="3"/>
      <c r="QXH1008" s="3"/>
      <c r="QXI1008" s="3"/>
      <c r="QXJ1008" s="3"/>
      <c r="QXK1008" s="3"/>
      <c r="QXL1008" s="3"/>
      <c r="QXM1008" s="3"/>
      <c r="QXN1008" s="3"/>
      <c r="QXO1008" s="3"/>
      <c r="QXP1008" s="3"/>
      <c r="QXQ1008" s="3"/>
      <c r="QXR1008" s="3"/>
      <c r="QXS1008" s="3"/>
      <c r="QXT1008" s="3"/>
      <c r="QXU1008" s="3"/>
      <c r="QXV1008" s="3"/>
      <c r="QXW1008" s="3"/>
      <c r="QXX1008" s="3"/>
      <c r="QXY1008" s="3"/>
      <c r="QXZ1008" s="3"/>
      <c r="QYA1008" s="3"/>
      <c r="QYB1008" s="3"/>
      <c r="QYC1008" s="3"/>
      <c r="QYD1008" s="3"/>
      <c r="QYE1008" s="3"/>
      <c r="QYF1008" s="3"/>
      <c r="QYG1008" s="3"/>
      <c r="QYH1008" s="3"/>
      <c r="QYI1008" s="3"/>
      <c r="QYJ1008" s="3"/>
      <c r="QYK1008" s="3"/>
      <c r="QYL1008" s="3"/>
      <c r="QYM1008" s="3"/>
      <c r="QYN1008" s="3"/>
      <c r="QYO1008" s="3"/>
      <c r="QYP1008" s="3"/>
      <c r="QYQ1008" s="3"/>
      <c r="QYR1008" s="3"/>
      <c r="QYS1008" s="3"/>
      <c r="QYT1008" s="3"/>
      <c r="QYU1008" s="3"/>
      <c r="QYV1008" s="3"/>
      <c r="QYW1008" s="3"/>
      <c r="QYX1008" s="3"/>
      <c r="QYY1008" s="3"/>
      <c r="QYZ1008" s="3"/>
      <c r="QZA1008" s="3"/>
      <c r="QZB1008" s="3"/>
      <c r="QZC1008" s="3"/>
      <c r="QZD1008" s="3"/>
      <c r="QZE1008" s="3"/>
      <c r="QZF1008" s="3"/>
      <c r="QZG1008" s="3"/>
      <c r="QZH1008" s="3"/>
      <c r="QZI1008" s="3"/>
      <c r="QZJ1008" s="3"/>
      <c r="QZK1008" s="3"/>
      <c r="QZL1008" s="3"/>
      <c r="QZM1008" s="3"/>
      <c r="QZN1008" s="3"/>
      <c r="QZO1008" s="3"/>
      <c r="QZP1008" s="3"/>
      <c r="QZQ1008" s="3"/>
      <c r="QZR1008" s="3"/>
      <c r="QZS1008" s="3"/>
      <c r="QZT1008" s="3"/>
      <c r="QZU1008" s="3"/>
      <c r="QZV1008" s="3"/>
      <c r="QZW1008" s="3"/>
      <c r="QZX1008" s="3"/>
      <c r="QZY1008" s="3"/>
      <c r="QZZ1008" s="3"/>
      <c r="RAA1008" s="3"/>
      <c r="RAB1008" s="3"/>
      <c r="RAC1008" s="3"/>
      <c r="RAD1008" s="3"/>
      <c r="RAE1008" s="3"/>
      <c r="RAF1008" s="3"/>
      <c r="RAG1008" s="3"/>
      <c r="RAH1008" s="3"/>
      <c r="RAI1008" s="3"/>
      <c r="RAJ1008" s="3"/>
      <c r="RAK1008" s="3"/>
      <c r="RAL1008" s="3"/>
      <c r="RAM1008" s="3"/>
      <c r="RAN1008" s="3"/>
      <c r="RAO1008" s="3"/>
      <c r="RAP1008" s="3"/>
      <c r="RAQ1008" s="3"/>
      <c r="RAR1008" s="3"/>
      <c r="RAS1008" s="3"/>
      <c r="RAT1008" s="3"/>
      <c r="RAU1008" s="3"/>
      <c r="RAV1008" s="3"/>
      <c r="RAW1008" s="3"/>
      <c r="RAX1008" s="3"/>
      <c r="RAY1008" s="3"/>
      <c r="RAZ1008" s="3"/>
      <c r="RBA1008" s="3"/>
      <c r="RBB1008" s="3"/>
      <c r="RBC1008" s="3"/>
      <c r="RBD1008" s="3"/>
      <c r="RBE1008" s="3"/>
      <c r="RBF1008" s="3"/>
      <c r="RBG1008" s="3"/>
      <c r="RBH1008" s="3"/>
      <c r="RBI1008" s="3"/>
      <c r="RBJ1008" s="3"/>
      <c r="RBK1008" s="3"/>
      <c r="RBL1008" s="3"/>
      <c r="RBM1008" s="3"/>
      <c r="RBN1008" s="3"/>
      <c r="RBO1008" s="3"/>
      <c r="RBP1008" s="3"/>
      <c r="RBQ1008" s="3"/>
      <c r="RBR1008" s="3"/>
      <c r="RBS1008" s="3"/>
      <c r="RBT1008" s="3"/>
      <c r="RBU1008" s="3"/>
      <c r="RBV1008" s="3"/>
      <c r="RBW1008" s="3"/>
      <c r="RBX1008" s="3"/>
      <c r="RBY1008" s="3"/>
      <c r="RBZ1008" s="3"/>
      <c r="RCA1008" s="3"/>
      <c r="RCB1008" s="3"/>
      <c r="RCC1008" s="3"/>
      <c r="RCD1008" s="3"/>
      <c r="RCE1008" s="3"/>
      <c r="RCF1008" s="3"/>
      <c r="RCG1008" s="3"/>
      <c r="RCH1008" s="3"/>
      <c r="RCI1008" s="3"/>
      <c r="RCJ1008" s="3"/>
      <c r="RCK1008" s="3"/>
      <c r="RCL1008" s="3"/>
      <c r="RCM1008" s="3"/>
      <c r="RCN1008" s="3"/>
      <c r="RCO1008" s="3"/>
      <c r="RCP1008" s="3"/>
      <c r="RCQ1008" s="3"/>
      <c r="RCR1008" s="3"/>
      <c r="RCS1008" s="3"/>
      <c r="RCT1008" s="3"/>
      <c r="RCU1008" s="3"/>
      <c r="RCV1008" s="3"/>
      <c r="RCW1008" s="3"/>
      <c r="RCX1008" s="3"/>
      <c r="RCY1008" s="3"/>
      <c r="RCZ1008" s="3"/>
      <c r="RDA1008" s="3"/>
      <c r="RDB1008" s="3"/>
      <c r="RDC1008" s="3"/>
      <c r="RDD1008" s="3"/>
      <c r="RDE1008" s="3"/>
      <c r="RDF1008" s="3"/>
      <c r="RDG1008" s="3"/>
      <c r="RDH1008" s="3"/>
      <c r="RDI1008" s="3"/>
      <c r="RDJ1008" s="3"/>
      <c r="RDK1008" s="3"/>
      <c r="RDL1008" s="3"/>
      <c r="RDM1008" s="3"/>
      <c r="RDN1008" s="3"/>
      <c r="RDO1008" s="3"/>
      <c r="RDP1008" s="3"/>
      <c r="RDQ1008" s="3"/>
      <c r="RDR1008" s="3"/>
      <c r="RDS1008" s="3"/>
      <c r="RDT1008" s="3"/>
      <c r="RDU1008" s="3"/>
      <c r="RDV1008" s="3"/>
      <c r="RDW1008" s="3"/>
      <c r="RDX1008" s="3"/>
      <c r="RDY1008" s="3"/>
      <c r="RDZ1008" s="3"/>
      <c r="REA1008" s="3"/>
      <c r="REB1008" s="3"/>
      <c r="REC1008" s="3"/>
      <c r="RED1008" s="3"/>
      <c r="REE1008" s="3"/>
      <c r="REF1008" s="3"/>
      <c r="REG1008" s="3"/>
      <c r="REH1008" s="3"/>
      <c r="REI1008" s="3"/>
      <c r="REJ1008" s="3"/>
      <c r="REK1008" s="3"/>
      <c r="REL1008" s="3"/>
      <c r="REM1008" s="3"/>
      <c r="REN1008" s="3"/>
      <c r="REO1008" s="3"/>
      <c r="REP1008" s="3"/>
      <c r="REQ1008" s="3"/>
      <c r="RER1008" s="3"/>
      <c r="RES1008" s="3"/>
      <c r="RET1008" s="3"/>
      <c r="REU1008" s="3"/>
      <c r="REV1008" s="3"/>
      <c r="REW1008" s="3"/>
      <c r="REX1008" s="3"/>
      <c r="REY1008" s="3"/>
      <c r="REZ1008" s="3"/>
      <c r="RFA1008" s="3"/>
      <c r="RFB1008" s="3"/>
      <c r="RFC1008" s="3"/>
      <c r="RFD1008" s="3"/>
      <c r="RFE1008" s="3"/>
      <c r="RFF1008" s="3"/>
      <c r="RFG1008" s="3"/>
      <c r="RFH1008" s="3"/>
      <c r="RFI1008" s="3"/>
      <c r="RFJ1008" s="3"/>
      <c r="RFK1008" s="3"/>
      <c r="RFL1008" s="3"/>
      <c r="RFM1008" s="3"/>
      <c r="RFN1008" s="3"/>
      <c r="RFO1008" s="3"/>
      <c r="RFP1008" s="3"/>
      <c r="RFQ1008" s="3"/>
      <c r="RFR1008" s="3"/>
      <c r="RFS1008" s="3"/>
      <c r="RFT1008" s="3"/>
      <c r="RFU1008" s="3"/>
      <c r="RFV1008" s="3"/>
      <c r="RFW1008" s="3"/>
      <c r="RFX1008" s="3"/>
      <c r="RFY1008" s="3"/>
      <c r="RFZ1008" s="3"/>
      <c r="RGA1008" s="3"/>
      <c r="RGB1008" s="3"/>
      <c r="RGC1008" s="3"/>
      <c r="RGD1008" s="3"/>
      <c r="RGE1008" s="3"/>
      <c r="RGF1008" s="3"/>
      <c r="RGG1008" s="3"/>
      <c r="RGH1008" s="3"/>
      <c r="RGI1008" s="3"/>
      <c r="RGJ1008" s="3"/>
      <c r="RGK1008" s="3"/>
      <c r="RGL1008" s="3"/>
      <c r="RGM1008" s="3"/>
      <c r="RGN1008" s="3"/>
      <c r="RGO1008" s="3"/>
      <c r="RGP1008" s="3"/>
      <c r="RGQ1008" s="3"/>
      <c r="RGR1008" s="3"/>
      <c r="RGS1008" s="3"/>
      <c r="RGT1008" s="3"/>
      <c r="RGU1008" s="3"/>
      <c r="RGV1008" s="3"/>
      <c r="RGW1008" s="3"/>
      <c r="RGX1008" s="3"/>
      <c r="RGY1008" s="3"/>
      <c r="RGZ1008" s="3"/>
      <c r="RHA1008" s="3"/>
      <c r="RHB1008" s="3"/>
      <c r="RHC1008" s="3"/>
      <c r="RHD1008" s="3"/>
      <c r="RHE1008" s="3"/>
      <c r="RHF1008" s="3"/>
      <c r="RHG1008" s="3"/>
      <c r="RHH1008" s="3"/>
      <c r="RHI1008" s="3"/>
      <c r="RHJ1008" s="3"/>
      <c r="RHK1008" s="3"/>
      <c r="RHL1008" s="3"/>
      <c r="RHM1008" s="3"/>
      <c r="RHN1008" s="3"/>
      <c r="RHO1008" s="3"/>
      <c r="RHP1008" s="3"/>
      <c r="RHQ1008" s="3"/>
      <c r="RHR1008" s="3"/>
      <c r="RHS1008" s="3"/>
      <c r="RHT1008" s="3"/>
      <c r="RHU1008" s="3"/>
      <c r="RHV1008" s="3"/>
      <c r="RHW1008" s="3"/>
      <c r="RHX1008" s="3"/>
      <c r="RHY1008" s="3"/>
      <c r="RHZ1008" s="3"/>
      <c r="RIA1008" s="3"/>
      <c r="RIB1008" s="3"/>
      <c r="RIC1008" s="3"/>
      <c r="RID1008" s="3"/>
      <c r="RIE1008" s="3"/>
      <c r="RIF1008" s="3"/>
      <c r="RIG1008" s="3"/>
      <c r="RIH1008" s="3"/>
      <c r="RII1008" s="3"/>
      <c r="RIJ1008" s="3"/>
      <c r="RIK1008" s="3"/>
      <c r="RIL1008" s="3"/>
      <c r="RIM1008" s="3"/>
      <c r="RIN1008" s="3"/>
      <c r="RIO1008" s="3"/>
      <c r="RIP1008" s="3"/>
      <c r="RIQ1008" s="3"/>
      <c r="RIR1008" s="3"/>
      <c r="RIS1008" s="3"/>
      <c r="RIT1008" s="3"/>
      <c r="RIU1008" s="3"/>
      <c r="RIV1008" s="3"/>
      <c r="RIW1008" s="3"/>
      <c r="RIX1008" s="3"/>
      <c r="RIY1008" s="3"/>
      <c r="RIZ1008" s="3"/>
      <c r="RJA1008" s="3"/>
      <c r="RJB1008" s="3"/>
      <c r="RJC1008" s="3"/>
      <c r="RJD1008" s="3"/>
      <c r="RJE1008" s="3"/>
      <c r="RJF1008" s="3"/>
      <c r="RJG1008" s="3"/>
      <c r="RJH1008" s="3"/>
      <c r="RJI1008" s="3"/>
      <c r="RJJ1008" s="3"/>
      <c r="RJK1008" s="3"/>
      <c r="RJL1008" s="3"/>
      <c r="RJM1008" s="3"/>
      <c r="RJN1008" s="3"/>
      <c r="RJO1008" s="3"/>
      <c r="RJP1008" s="3"/>
      <c r="RJQ1008" s="3"/>
      <c r="RJR1008" s="3"/>
      <c r="RJS1008" s="3"/>
      <c r="RJT1008" s="3"/>
      <c r="RJU1008" s="3"/>
      <c r="RJV1008" s="3"/>
      <c r="RJW1008" s="3"/>
      <c r="RJX1008" s="3"/>
      <c r="RJY1008" s="3"/>
      <c r="RJZ1008" s="3"/>
      <c r="RKA1008" s="3"/>
      <c r="RKB1008" s="3"/>
      <c r="RKC1008" s="3"/>
      <c r="RKD1008" s="3"/>
      <c r="RKE1008" s="3"/>
      <c r="RKF1008" s="3"/>
      <c r="RKG1008" s="3"/>
      <c r="RKH1008" s="3"/>
      <c r="RKI1008" s="3"/>
      <c r="RKJ1008" s="3"/>
      <c r="RKK1008" s="3"/>
      <c r="RKL1008" s="3"/>
      <c r="RKM1008" s="3"/>
      <c r="RKN1008" s="3"/>
      <c r="RKO1008" s="3"/>
      <c r="RKP1008" s="3"/>
      <c r="RKQ1008" s="3"/>
      <c r="RKR1008" s="3"/>
      <c r="RKS1008" s="3"/>
      <c r="RKT1008" s="3"/>
      <c r="RKU1008" s="3"/>
      <c r="RKV1008" s="3"/>
      <c r="RKW1008" s="3"/>
      <c r="RKX1008" s="3"/>
      <c r="RKY1008" s="3"/>
      <c r="RKZ1008" s="3"/>
      <c r="RLA1008" s="3"/>
      <c r="RLB1008" s="3"/>
      <c r="RLC1008" s="3"/>
      <c r="RLD1008" s="3"/>
      <c r="RLE1008" s="3"/>
      <c r="RLF1008" s="3"/>
      <c r="RLG1008" s="3"/>
      <c r="RLH1008" s="3"/>
      <c r="RLI1008" s="3"/>
      <c r="RLJ1008" s="3"/>
      <c r="RLK1008" s="3"/>
      <c r="RLL1008" s="3"/>
      <c r="RLM1008" s="3"/>
      <c r="RLN1008" s="3"/>
      <c r="RLO1008" s="3"/>
      <c r="RLP1008" s="3"/>
      <c r="RLQ1008" s="3"/>
      <c r="RLR1008" s="3"/>
      <c r="RLS1008" s="3"/>
      <c r="RLT1008" s="3"/>
      <c r="RLU1008" s="3"/>
      <c r="RLV1008" s="3"/>
      <c r="RLW1008" s="3"/>
      <c r="RLX1008" s="3"/>
      <c r="RLY1008" s="3"/>
      <c r="RLZ1008" s="3"/>
      <c r="RMA1008" s="3"/>
      <c r="RMB1008" s="3"/>
      <c r="RMC1008" s="3"/>
      <c r="RMD1008" s="3"/>
      <c r="RME1008" s="3"/>
      <c r="RMF1008" s="3"/>
      <c r="RMG1008" s="3"/>
      <c r="RMH1008" s="3"/>
      <c r="RMI1008" s="3"/>
      <c r="RMJ1008" s="3"/>
      <c r="RMK1008" s="3"/>
      <c r="RML1008" s="3"/>
      <c r="RMM1008" s="3"/>
      <c r="RMN1008" s="3"/>
      <c r="RMO1008" s="3"/>
      <c r="RMP1008" s="3"/>
      <c r="RMQ1008" s="3"/>
      <c r="RMR1008" s="3"/>
      <c r="RMS1008" s="3"/>
      <c r="RMT1008" s="3"/>
      <c r="RMU1008" s="3"/>
      <c r="RMV1008" s="3"/>
      <c r="RMW1008" s="3"/>
      <c r="RMX1008" s="3"/>
      <c r="RMY1008" s="3"/>
      <c r="RMZ1008" s="3"/>
      <c r="RNA1008" s="3"/>
      <c r="RNB1008" s="3"/>
      <c r="RNC1008" s="3"/>
      <c r="RND1008" s="3"/>
      <c r="RNE1008" s="3"/>
      <c r="RNF1008" s="3"/>
      <c r="RNG1008" s="3"/>
      <c r="RNH1008" s="3"/>
      <c r="RNI1008" s="3"/>
      <c r="RNJ1008" s="3"/>
      <c r="RNK1008" s="3"/>
      <c r="RNL1008" s="3"/>
      <c r="RNM1008" s="3"/>
      <c r="RNN1008" s="3"/>
      <c r="RNO1008" s="3"/>
      <c r="RNP1008" s="3"/>
      <c r="RNQ1008" s="3"/>
      <c r="RNR1008" s="3"/>
      <c r="RNS1008" s="3"/>
      <c r="RNT1008" s="3"/>
      <c r="RNU1008" s="3"/>
      <c r="RNV1008" s="3"/>
      <c r="RNW1008" s="3"/>
      <c r="RNX1008" s="3"/>
      <c r="RNY1008" s="3"/>
      <c r="RNZ1008" s="3"/>
      <c r="ROA1008" s="3"/>
      <c r="ROB1008" s="3"/>
      <c r="ROC1008" s="3"/>
      <c r="ROD1008" s="3"/>
      <c r="ROE1008" s="3"/>
      <c r="ROF1008" s="3"/>
      <c r="ROG1008" s="3"/>
      <c r="ROH1008" s="3"/>
      <c r="ROI1008" s="3"/>
      <c r="ROJ1008" s="3"/>
      <c r="ROK1008" s="3"/>
      <c r="ROL1008" s="3"/>
      <c r="ROM1008" s="3"/>
      <c r="RON1008" s="3"/>
      <c r="ROO1008" s="3"/>
      <c r="ROP1008" s="3"/>
      <c r="ROQ1008" s="3"/>
      <c r="ROR1008" s="3"/>
      <c r="ROS1008" s="3"/>
      <c r="ROT1008" s="3"/>
      <c r="ROU1008" s="3"/>
      <c r="ROV1008" s="3"/>
      <c r="ROW1008" s="3"/>
      <c r="ROX1008" s="3"/>
      <c r="ROY1008" s="3"/>
      <c r="ROZ1008" s="3"/>
      <c r="RPA1008" s="3"/>
      <c r="RPB1008" s="3"/>
      <c r="RPC1008" s="3"/>
      <c r="RPD1008" s="3"/>
      <c r="RPE1008" s="3"/>
      <c r="RPF1008" s="3"/>
      <c r="RPG1008" s="3"/>
      <c r="RPH1008" s="3"/>
      <c r="RPI1008" s="3"/>
      <c r="RPJ1008" s="3"/>
      <c r="RPK1008" s="3"/>
      <c r="RPL1008" s="3"/>
      <c r="RPM1008" s="3"/>
      <c r="RPN1008" s="3"/>
      <c r="RPO1008" s="3"/>
      <c r="RPP1008" s="3"/>
      <c r="RPQ1008" s="3"/>
      <c r="RPR1008" s="3"/>
      <c r="RPS1008" s="3"/>
      <c r="RPT1008" s="3"/>
      <c r="RPU1008" s="3"/>
      <c r="RPV1008" s="3"/>
      <c r="RPW1008" s="3"/>
      <c r="RPX1008" s="3"/>
      <c r="RPY1008" s="3"/>
      <c r="RPZ1008" s="3"/>
      <c r="RQA1008" s="3"/>
      <c r="RQB1008" s="3"/>
      <c r="RQC1008" s="3"/>
      <c r="RQD1008" s="3"/>
      <c r="RQE1008" s="3"/>
      <c r="RQF1008" s="3"/>
      <c r="RQG1008" s="3"/>
      <c r="RQH1008" s="3"/>
      <c r="RQI1008" s="3"/>
      <c r="RQJ1008" s="3"/>
      <c r="RQK1008" s="3"/>
      <c r="RQL1008" s="3"/>
      <c r="RQM1008" s="3"/>
      <c r="RQN1008" s="3"/>
      <c r="RQO1008" s="3"/>
      <c r="RQP1008" s="3"/>
      <c r="RQQ1008" s="3"/>
      <c r="RQR1008" s="3"/>
      <c r="RQS1008" s="3"/>
      <c r="RQT1008" s="3"/>
      <c r="RQU1008" s="3"/>
      <c r="RQV1008" s="3"/>
      <c r="RQW1008" s="3"/>
      <c r="RQX1008" s="3"/>
      <c r="RQY1008" s="3"/>
      <c r="RQZ1008" s="3"/>
      <c r="RRA1008" s="3"/>
      <c r="RRB1008" s="3"/>
      <c r="RRC1008" s="3"/>
      <c r="RRD1008" s="3"/>
      <c r="RRE1008" s="3"/>
      <c r="RRF1008" s="3"/>
      <c r="RRG1008" s="3"/>
      <c r="RRH1008" s="3"/>
      <c r="RRI1008" s="3"/>
      <c r="RRJ1008" s="3"/>
      <c r="RRK1008" s="3"/>
      <c r="RRL1008" s="3"/>
      <c r="RRM1008" s="3"/>
      <c r="RRN1008" s="3"/>
      <c r="RRO1008" s="3"/>
      <c r="RRP1008" s="3"/>
      <c r="RRQ1008" s="3"/>
      <c r="RRR1008" s="3"/>
      <c r="RRS1008" s="3"/>
      <c r="RRT1008" s="3"/>
      <c r="RRU1008" s="3"/>
      <c r="RRV1008" s="3"/>
      <c r="RRW1008" s="3"/>
      <c r="RRX1008" s="3"/>
      <c r="RRY1008" s="3"/>
      <c r="RRZ1008" s="3"/>
      <c r="RSA1008" s="3"/>
      <c r="RSB1008" s="3"/>
      <c r="RSC1008" s="3"/>
      <c r="RSD1008" s="3"/>
      <c r="RSE1008" s="3"/>
      <c r="RSF1008" s="3"/>
      <c r="RSG1008" s="3"/>
      <c r="RSH1008" s="3"/>
      <c r="RSI1008" s="3"/>
      <c r="RSJ1008" s="3"/>
      <c r="RSK1008" s="3"/>
      <c r="RSL1008" s="3"/>
      <c r="RSM1008" s="3"/>
      <c r="RSN1008" s="3"/>
      <c r="RSO1008" s="3"/>
      <c r="RSP1008" s="3"/>
      <c r="RSQ1008" s="3"/>
      <c r="RSR1008" s="3"/>
      <c r="RSS1008" s="3"/>
      <c r="RST1008" s="3"/>
      <c r="RSU1008" s="3"/>
      <c r="RSV1008" s="3"/>
      <c r="RSW1008" s="3"/>
      <c r="RSX1008" s="3"/>
      <c r="RSY1008" s="3"/>
      <c r="RSZ1008" s="3"/>
      <c r="RTA1008" s="3"/>
      <c r="RTB1008" s="3"/>
      <c r="RTC1008" s="3"/>
      <c r="RTD1008" s="3"/>
      <c r="RTE1008" s="3"/>
      <c r="RTF1008" s="3"/>
      <c r="RTG1008" s="3"/>
      <c r="RTH1008" s="3"/>
      <c r="RTI1008" s="3"/>
      <c r="RTJ1008" s="3"/>
      <c r="RTK1008" s="3"/>
      <c r="RTL1008" s="3"/>
      <c r="RTM1008" s="3"/>
      <c r="RTN1008" s="3"/>
      <c r="RTO1008" s="3"/>
      <c r="RTP1008" s="3"/>
      <c r="RTQ1008" s="3"/>
      <c r="RTR1008" s="3"/>
      <c r="RTS1008" s="3"/>
      <c r="RTT1008" s="3"/>
      <c r="RTU1008" s="3"/>
      <c r="RTV1008" s="3"/>
      <c r="RTW1008" s="3"/>
      <c r="RTX1008" s="3"/>
      <c r="RTY1008" s="3"/>
      <c r="RTZ1008" s="3"/>
      <c r="RUA1008" s="3"/>
      <c r="RUB1008" s="3"/>
      <c r="RUC1008" s="3"/>
      <c r="RUD1008" s="3"/>
      <c r="RUE1008" s="3"/>
      <c r="RUF1008" s="3"/>
      <c r="RUG1008" s="3"/>
      <c r="RUH1008" s="3"/>
      <c r="RUI1008" s="3"/>
      <c r="RUJ1008" s="3"/>
      <c r="RUK1008" s="3"/>
      <c r="RUL1008" s="3"/>
      <c r="RUM1008" s="3"/>
      <c r="RUN1008" s="3"/>
      <c r="RUO1008" s="3"/>
      <c r="RUP1008" s="3"/>
      <c r="RUQ1008" s="3"/>
      <c r="RUR1008" s="3"/>
      <c r="RUS1008" s="3"/>
      <c r="RUT1008" s="3"/>
      <c r="RUU1008" s="3"/>
      <c r="RUV1008" s="3"/>
      <c r="RUW1008" s="3"/>
      <c r="RUX1008" s="3"/>
      <c r="RUY1008" s="3"/>
      <c r="RUZ1008" s="3"/>
      <c r="RVA1008" s="3"/>
      <c r="RVB1008" s="3"/>
      <c r="RVC1008" s="3"/>
      <c r="RVD1008" s="3"/>
      <c r="RVE1008" s="3"/>
      <c r="RVF1008" s="3"/>
      <c r="RVG1008" s="3"/>
      <c r="RVH1008" s="3"/>
      <c r="RVI1008" s="3"/>
      <c r="RVJ1008" s="3"/>
      <c r="RVK1008" s="3"/>
      <c r="RVL1008" s="3"/>
      <c r="RVM1008" s="3"/>
      <c r="RVN1008" s="3"/>
      <c r="RVO1008" s="3"/>
      <c r="RVP1008" s="3"/>
      <c r="RVQ1008" s="3"/>
      <c r="RVR1008" s="3"/>
      <c r="RVS1008" s="3"/>
      <c r="RVT1008" s="3"/>
      <c r="RVU1008" s="3"/>
      <c r="RVV1008" s="3"/>
      <c r="RVW1008" s="3"/>
      <c r="RVX1008" s="3"/>
      <c r="RVY1008" s="3"/>
      <c r="RVZ1008" s="3"/>
      <c r="RWA1008" s="3"/>
      <c r="RWB1008" s="3"/>
      <c r="RWC1008" s="3"/>
      <c r="RWD1008" s="3"/>
      <c r="RWE1008" s="3"/>
      <c r="RWF1008" s="3"/>
      <c r="RWG1008" s="3"/>
      <c r="RWH1008" s="3"/>
      <c r="RWI1008" s="3"/>
      <c r="RWJ1008" s="3"/>
      <c r="RWK1008" s="3"/>
      <c r="RWL1008" s="3"/>
      <c r="RWM1008" s="3"/>
      <c r="RWN1008" s="3"/>
      <c r="RWO1008" s="3"/>
      <c r="RWP1008" s="3"/>
      <c r="RWQ1008" s="3"/>
      <c r="RWR1008" s="3"/>
      <c r="RWS1008" s="3"/>
      <c r="RWT1008" s="3"/>
      <c r="RWU1008" s="3"/>
      <c r="RWV1008" s="3"/>
      <c r="RWW1008" s="3"/>
      <c r="RWX1008" s="3"/>
      <c r="RWY1008" s="3"/>
      <c r="RWZ1008" s="3"/>
      <c r="RXA1008" s="3"/>
      <c r="RXB1008" s="3"/>
      <c r="RXC1008" s="3"/>
      <c r="RXD1008" s="3"/>
      <c r="RXE1008" s="3"/>
      <c r="RXF1008" s="3"/>
      <c r="RXG1008" s="3"/>
      <c r="RXH1008" s="3"/>
      <c r="RXI1008" s="3"/>
      <c r="RXJ1008" s="3"/>
      <c r="RXK1008" s="3"/>
      <c r="RXL1008" s="3"/>
      <c r="RXM1008" s="3"/>
      <c r="RXN1008" s="3"/>
      <c r="RXO1008" s="3"/>
      <c r="RXP1008" s="3"/>
      <c r="RXQ1008" s="3"/>
      <c r="RXR1008" s="3"/>
      <c r="RXS1008" s="3"/>
      <c r="RXT1008" s="3"/>
      <c r="RXU1008" s="3"/>
      <c r="RXV1008" s="3"/>
      <c r="RXW1008" s="3"/>
      <c r="RXX1008" s="3"/>
      <c r="RXY1008" s="3"/>
      <c r="RXZ1008" s="3"/>
      <c r="RYA1008" s="3"/>
      <c r="RYB1008" s="3"/>
      <c r="RYC1008" s="3"/>
      <c r="RYD1008" s="3"/>
      <c r="RYE1008" s="3"/>
      <c r="RYF1008" s="3"/>
      <c r="RYG1008" s="3"/>
      <c r="RYH1008" s="3"/>
      <c r="RYI1008" s="3"/>
      <c r="RYJ1008" s="3"/>
      <c r="RYK1008" s="3"/>
      <c r="RYL1008" s="3"/>
      <c r="RYM1008" s="3"/>
      <c r="RYN1008" s="3"/>
      <c r="RYO1008" s="3"/>
      <c r="RYP1008" s="3"/>
      <c r="RYQ1008" s="3"/>
      <c r="RYR1008" s="3"/>
      <c r="RYS1008" s="3"/>
      <c r="RYT1008" s="3"/>
      <c r="RYU1008" s="3"/>
      <c r="RYV1008" s="3"/>
      <c r="RYW1008" s="3"/>
      <c r="RYX1008" s="3"/>
      <c r="RYY1008" s="3"/>
      <c r="RYZ1008" s="3"/>
      <c r="RZA1008" s="3"/>
      <c r="RZB1008" s="3"/>
      <c r="RZC1008" s="3"/>
      <c r="RZD1008" s="3"/>
      <c r="RZE1008" s="3"/>
      <c r="RZF1008" s="3"/>
      <c r="RZG1008" s="3"/>
      <c r="RZH1008" s="3"/>
      <c r="RZI1008" s="3"/>
      <c r="RZJ1008" s="3"/>
      <c r="RZK1008" s="3"/>
      <c r="RZL1008" s="3"/>
      <c r="RZM1008" s="3"/>
      <c r="RZN1008" s="3"/>
      <c r="RZO1008" s="3"/>
      <c r="RZP1008" s="3"/>
      <c r="RZQ1008" s="3"/>
      <c r="RZR1008" s="3"/>
      <c r="RZS1008" s="3"/>
      <c r="RZT1008" s="3"/>
      <c r="RZU1008" s="3"/>
      <c r="RZV1008" s="3"/>
      <c r="RZW1008" s="3"/>
      <c r="RZX1008" s="3"/>
      <c r="RZY1008" s="3"/>
      <c r="RZZ1008" s="3"/>
      <c r="SAA1008" s="3"/>
      <c r="SAB1008" s="3"/>
      <c r="SAC1008" s="3"/>
      <c r="SAD1008" s="3"/>
      <c r="SAE1008" s="3"/>
      <c r="SAF1008" s="3"/>
      <c r="SAG1008" s="3"/>
      <c r="SAH1008" s="3"/>
      <c r="SAI1008" s="3"/>
      <c r="SAJ1008" s="3"/>
      <c r="SAK1008" s="3"/>
      <c r="SAL1008" s="3"/>
      <c r="SAM1008" s="3"/>
      <c r="SAN1008" s="3"/>
      <c r="SAO1008" s="3"/>
      <c r="SAP1008" s="3"/>
      <c r="SAQ1008" s="3"/>
      <c r="SAR1008" s="3"/>
      <c r="SAS1008" s="3"/>
      <c r="SAT1008" s="3"/>
      <c r="SAU1008" s="3"/>
      <c r="SAV1008" s="3"/>
      <c r="SAW1008" s="3"/>
      <c r="SAX1008" s="3"/>
      <c r="SAY1008" s="3"/>
      <c r="SAZ1008" s="3"/>
      <c r="SBA1008" s="3"/>
      <c r="SBB1008" s="3"/>
      <c r="SBC1008" s="3"/>
      <c r="SBD1008" s="3"/>
      <c r="SBE1008" s="3"/>
      <c r="SBF1008" s="3"/>
      <c r="SBG1008" s="3"/>
      <c r="SBH1008" s="3"/>
      <c r="SBI1008" s="3"/>
      <c r="SBJ1008" s="3"/>
      <c r="SBK1008" s="3"/>
      <c r="SBL1008" s="3"/>
      <c r="SBM1008" s="3"/>
      <c r="SBN1008" s="3"/>
      <c r="SBO1008" s="3"/>
      <c r="SBP1008" s="3"/>
      <c r="SBQ1008" s="3"/>
      <c r="SBR1008" s="3"/>
      <c r="SBS1008" s="3"/>
      <c r="SBT1008" s="3"/>
      <c r="SBU1008" s="3"/>
      <c r="SBV1008" s="3"/>
      <c r="SBW1008" s="3"/>
      <c r="SBX1008" s="3"/>
      <c r="SBY1008" s="3"/>
      <c r="SBZ1008" s="3"/>
      <c r="SCA1008" s="3"/>
      <c r="SCB1008" s="3"/>
      <c r="SCC1008" s="3"/>
      <c r="SCD1008" s="3"/>
      <c r="SCE1008" s="3"/>
      <c r="SCF1008" s="3"/>
      <c r="SCG1008" s="3"/>
      <c r="SCH1008" s="3"/>
      <c r="SCI1008" s="3"/>
      <c r="SCJ1008" s="3"/>
      <c r="SCK1008" s="3"/>
      <c r="SCL1008" s="3"/>
      <c r="SCM1008" s="3"/>
      <c r="SCN1008" s="3"/>
      <c r="SCO1008" s="3"/>
      <c r="SCP1008" s="3"/>
      <c r="SCQ1008" s="3"/>
      <c r="SCR1008" s="3"/>
      <c r="SCS1008" s="3"/>
      <c r="SCT1008" s="3"/>
      <c r="SCU1008" s="3"/>
      <c r="SCV1008" s="3"/>
      <c r="SCW1008" s="3"/>
      <c r="SCX1008" s="3"/>
      <c r="SCY1008" s="3"/>
      <c r="SCZ1008" s="3"/>
      <c r="SDA1008" s="3"/>
      <c r="SDB1008" s="3"/>
      <c r="SDC1008" s="3"/>
      <c r="SDD1008" s="3"/>
      <c r="SDE1008" s="3"/>
      <c r="SDF1008" s="3"/>
      <c r="SDG1008" s="3"/>
      <c r="SDH1008" s="3"/>
      <c r="SDI1008" s="3"/>
      <c r="SDJ1008" s="3"/>
      <c r="SDK1008" s="3"/>
      <c r="SDL1008" s="3"/>
      <c r="SDM1008" s="3"/>
      <c r="SDN1008" s="3"/>
      <c r="SDO1008" s="3"/>
      <c r="SDP1008" s="3"/>
      <c r="SDQ1008" s="3"/>
      <c r="SDR1008" s="3"/>
      <c r="SDS1008" s="3"/>
      <c r="SDT1008" s="3"/>
      <c r="SDU1008" s="3"/>
      <c r="SDV1008" s="3"/>
      <c r="SDW1008" s="3"/>
      <c r="SDX1008" s="3"/>
      <c r="SDY1008" s="3"/>
      <c r="SDZ1008" s="3"/>
      <c r="SEA1008" s="3"/>
      <c r="SEB1008" s="3"/>
      <c r="SEC1008" s="3"/>
      <c r="SED1008" s="3"/>
      <c r="SEE1008" s="3"/>
      <c r="SEF1008" s="3"/>
      <c r="SEG1008" s="3"/>
      <c r="SEH1008" s="3"/>
      <c r="SEI1008" s="3"/>
      <c r="SEJ1008" s="3"/>
      <c r="SEK1008" s="3"/>
      <c r="SEL1008" s="3"/>
      <c r="SEM1008" s="3"/>
      <c r="SEN1008" s="3"/>
      <c r="SEO1008" s="3"/>
      <c r="SEP1008" s="3"/>
      <c r="SEQ1008" s="3"/>
      <c r="SER1008" s="3"/>
      <c r="SES1008" s="3"/>
      <c r="SET1008" s="3"/>
      <c r="SEU1008" s="3"/>
      <c r="SEV1008" s="3"/>
      <c r="SEW1008" s="3"/>
      <c r="SEX1008" s="3"/>
      <c r="SEY1008" s="3"/>
      <c r="SEZ1008" s="3"/>
      <c r="SFA1008" s="3"/>
      <c r="SFB1008" s="3"/>
      <c r="SFC1008" s="3"/>
      <c r="SFD1008" s="3"/>
      <c r="SFE1008" s="3"/>
      <c r="SFF1008" s="3"/>
      <c r="SFG1008" s="3"/>
      <c r="SFH1008" s="3"/>
      <c r="SFI1008" s="3"/>
      <c r="SFJ1008" s="3"/>
      <c r="SFK1008" s="3"/>
      <c r="SFL1008" s="3"/>
      <c r="SFM1008" s="3"/>
      <c r="SFN1008" s="3"/>
      <c r="SFO1008" s="3"/>
      <c r="SFP1008" s="3"/>
      <c r="SFQ1008" s="3"/>
      <c r="SFR1008" s="3"/>
      <c r="SFS1008" s="3"/>
      <c r="SFT1008" s="3"/>
      <c r="SFU1008" s="3"/>
      <c r="SFV1008" s="3"/>
      <c r="SFW1008" s="3"/>
      <c r="SFX1008" s="3"/>
      <c r="SFY1008" s="3"/>
      <c r="SFZ1008" s="3"/>
      <c r="SGA1008" s="3"/>
      <c r="SGB1008" s="3"/>
      <c r="SGC1008" s="3"/>
      <c r="SGD1008" s="3"/>
      <c r="SGE1008" s="3"/>
      <c r="SGF1008" s="3"/>
      <c r="SGG1008" s="3"/>
      <c r="SGH1008" s="3"/>
      <c r="SGI1008" s="3"/>
      <c r="SGJ1008" s="3"/>
      <c r="SGK1008" s="3"/>
      <c r="SGL1008" s="3"/>
      <c r="SGM1008" s="3"/>
      <c r="SGN1008" s="3"/>
      <c r="SGO1008" s="3"/>
      <c r="SGP1008" s="3"/>
      <c r="SGQ1008" s="3"/>
      <c r="SGR1008" s="3"/>
      <c r="SGS1008" s="3"/>
      <c r="SGT1008" s="3"/>
      <c r="SGU1008" s="3"/>
      <c r="SGV1008" s="3"/>
      <c r="SGW1008" s="3"/>
      <c r="SGX1008" s="3"/>
      <c r="SGY1008" s="3"/>
      <c r="SGZ1008" s="3"/>
      <c r="SHA1008" s="3"/>
      <c r="SHB1008" s="3"/>
      <c r="SHC1008" s="3"/>
      <c r="SHD1008" s="3"/>
      <c r="SHE1008" s="3"/>
      <c r="SHF1008" s="3"/>
      <c r="SHG1008" s="3"/>
      <c r="SHH1008" s="3"/>
      <c r="SHI1008" s="3"/>
      <c r="SHJ1008" s="3"/>
      <c r="SHK1008" s="3"/>
      <c r="SHL1008" s="3"/>
      <c r="SHM1008" s="3"/>
      <c r="SHN1008" s="3"/>
      <c r="SHO1008" s="3"/>
      <c r="SHP1008" s="3"/>
      <c r="SHQ1008" s="3"/>
      <c r="SHR1008" s="3"/>
      <c r="SHS1008" s="3"/>
      <c r="SHT1008" s="3"/>
      <c r="SHU1008" s="3"/>
      <c r="SHV1008" s="3"/>
      <c r="SHW1008" s="3"/>
      <c r="SHX1008" s="3"/>
      <c r="SHY1008" s="3"/>
      <c r="SHZ1008" s="3"/>
      <c r="SIA1008" s="3"/>
      <c r="SIB1008" s="3"/>
      <c r="SIC1008" s="3"/>
      <c r="SID1008" s="3"/>
      <c r="SIE1008" s="3"/>
      <c r="SIF1008" s="3"/>
      <c r="SIG1008" s="3"/>
      <c r="SIH1008" s="3"/>
      <c r="SII1008" s="3"/>
      <c r="SIJ1008" s="3"/>
      <c r="SIK1008" s="3"/>
      <c r="SIL1008" s="3"/>
      <c r="SIM1008" s="3"/>
      <c r="SIN1008" s="3"/>
      <c r="SIO1008" s="3"/>
      <c r="SIP1008" s="3"/>
      <c r="SIQ1008" s="3"/>
      <c r="SIR1008" s="3"/>
      <c r="SIS1008" s="3"/>
      <c r="SIT1008" s="3"/>
      <c r="SIU1008" s="3"/>
      <c r="SIV1008" s="3"/>
      <c r="SIW1008" s="3"/>
      <c r="SIX1008" s="3"/>
      <c r="SIY1008" s="3"/>
      <c r="SIZ1008" s="3"/>
      <c r="SJA1008" s="3"/>
      <c r="SJB1008" s="3"/>
      <c r="SJC1008" s="3"/>
      <c r="SJD1008" s="3"/>
      <c r="SJE1008" s="3"/>
      <c r="SJF1008" s="3"/>
      <c r="SJG1008" s="3"/>
      <c r="SJH1008" s="3"/>
      <c r="SJI1008" s="3"/>
      <c r="SJJ1008" s="3"/>
      <c r="SJK1008" s="3"/>
      <c r="SJL1008" s="3"/>
      <c r="SJM1008" s="3"/>
      <c r="SJN1008" s="3"/>
      <c r="SJO1008" s="3"/>
      <c r="SJP1008" s="3"/>
      <c r="SJQ1008" s="3"/>
      <c r="SJR1008" s="3"/>
      <c r="SJS1008" s="3"/>
      <c r="SJT1008" s="3"/>
      <c r="SJU1008" s="3"/>
      <c r="SJV1008" s="3"/>
      <c r="SJW1008" s="3"/>
      <c r="SJX1008" s="3"/>
      <c r="SJY1008" s="3"/>
      <c r="SJZ1008" s="3"/>
      <c r="SKA1008" s="3"/>
      <c r="SKB1008" s="3"/>
      <c r="SKC1008" s="3"/>
      <c r="SKD1008" s="3"/>
      <c r="SKE1008" s="3"/>
      <c r="SKF1008" s="3"/>
      <c r="SKG1008" s="3"/>
      <c r="SKH1008" s="3"/>
      <c r="SKI1008" s="3"/>
      <c r="SKJ1008" s="3"/>
      <c r="SKK1008" s="3"/>
      <c r="SKL1008" s="3"/>
      <c r="SKM1008" s="3"/>
      <c r="SKN1008" s="3"/>
      <c r="SKO1008" s="3"/>
      <c r="SKP1008" s="3"/>
      <c r="SKQ1008" s="3"/>
      <c r="SKR1008" s="3"/>
      <c r="SKS1008" s="3"/>
      <c r="SKT1008" s="3"/>
      <c r="SKU1008" s="3"/>
      <c r="SKV1008" s="3"/>
      <c r="SKW1008" s="3"/>
      <c r="SKX1008" s="3"/>
      <c r="SKY1008" s="3"/>
      <c r="SKZ1008" s="3"/>
      <c r="SLA1008" s="3"/>
      <c r="SLB1008" s="3"/>
      <c r="SLC1008" s="3"/>
      <c r="SLD1008" s="3"/>
      <c r="SLE1008" s="3"/>
      <c r="SLF1008" s="3"/>
      <c r="SLG1008" s="3"/>
      <c r="SLH1008" s="3"/>
      <c r="SLI1008" s="3"/>
      <c r="SLJ1008" s="3"/>
      <c r="SLK1008" s="3"/>
      <c r="SLL1008" s="3"/>
      <c r="SLM1008" s="3"/>
      <c r="SLN1008" s="3"/>
      <c r="SLO1008" s="3"/>
      <c r="SLP1008" s="3"/>
      <c r="SLQ1008" s="3"/>
      <c r="SLR1008" s="3"/>
      <c r="SLS1008" s="3"/>
      <c r="SLT1008" s="3"/>
      <c r="SLU1008" s="3"/>
      <c r="SLV1008" s="3"/>
      <c r="SLW1008" s="3"/>
      <c r="SLX1008" s="3"/>
      <c r="SLY1008" s="3"/>
      <c r="SLZ1008" s="3"/>
      <c r="SMA1008" s="3"/>
      <c r="SMB1008" s="3"/>
      <c r="SMC1008" s="3"/>
      <c r="SMD1008" s="3"/>
      <c r="SME1008" s="3"/>
      <c r="SMF1008" s="3"/>
      <c r="SMG1008" s="3"/>
      <c r="SMH1008" s="3"/>
      <c r="SMI1008" s="3"/>
      <c r="SMJ1008" s="3"/>
      <c r="SMK1008" s="3"/>
      <c r="SML1008" s="3"/>
      <c r="SMM1008" s="3"/>
      <c r="SMN1008" s="3"/>
      <c r="SMO1008" s="3"/>
      <c r="SMP1008" s="3"/>
      <c r="SMQ1008" s="3"/>
      <c r="SMR1008" s="3"/>
      <c r="SMS1008" s="3"/>
      <c r="SMT1008" s="3"/>
      <c r="SMU1008" s="3"/>
      <c r="SMV1008" s="3"/>
      <c r="SMW1008" s="3"/>
      <c r="SMX1008" s="3"/>
      <c r="SMY1008" s="3"/>
      <c r="SMZ1008" s="3"/>
      <c r="SNA1008" s="3"/>
      <c r="SNB1008" s="3"/>
      <c r="SNC1008" s="3"/>
      <c r="SND1008" s="3"/>
      <c r="SNE1008" s="3"/>
      <c r="SNF1008" s="3"/>
      <c r="SNG1008" s="3"/>
      <c r="SNH1008" s="3"/>
      <c r="SNI1008" s="3"/>
      <c r="SNJ1008" s="3"/>
      <c r="SNK1008" s="3"/>
      <c r="SNL1008" s="3"/>
      <c r="SNM1008" s="3"/>
      <c r="SNN1008" s="3"/>
      <c r="SNO1008" s="3"/>
      <c r="SNP1008" s="3"/>
      <c r="SNQ1008" s="3"/>
      <c r="SNR1008" s="3"/>
      <c r="SNS1008" s="3"/>
      <c r="SNT1008" s="3"/>
      <c r="SNU1008" s="3"/>
      <c r="SNV1008" s="3"/>
      <c r="SNW1008" s="3"/>
      <c r="SNX1008" s="3"/>
      <c r="SNY1008" s="3"/>
      <c r="SNZ1008" s="3"/>
      <c r="SOA1008" s="3"/>
      <c r="SOB1008" s="3"/>
      <c r="SOC1008" s="3"/>
      <c r="SOD1008" s="3"/>
      <c r="SOE1008" s="3"/>
      <c r="SOF1008" s="3"/>
      <c r="SOG1008" s="3"/>
      <c r="SOH1008" s="3"/>
      <c r="SOI1008" s="3"/>
      <c r="SOJ1008" s="3"/>
      <c r="SOK1008" s="3"/>
      <c r="SOL1008" s="3"/>
      <c r="SOM1008" s="3"/>
      <c r="SON1008" s="3"/>
      <c r="SOO1008" s="3"/>
      <c r="SOP1008" s="3"/>
      <c r="SOQ1008" s="3"/>
      <c r="SOR1008" s="3"/>
      <c r="SOS1008" s="3"/>
      <c r="SOT1008" s="3"/>
      <c r="SOU1008" s="3"/>
      <c r="SOV1008" s="3"/>
      <c r="SOW1008" s="3"/>
      <c r="SOX1008" s="3"/>
      <c r="SOY1008" s="3"/>
      <c r="SOZ1008" s="3"/>
      <c r="SPA1008" s="3"/>
      <c r="SPB1008" s="3"/>
      <c r="SPC1008" s="3"/>
      <c r="SPD1008" s="3"/>
      <c r="SPE1008" s="3"/>
      <c r="SPF1008" s="3"/>
      <c r="SPG1008" s="3"/>
      <c r="SPH1008" s="3"/>
      <c r="SPI1008" s="3"/>
      <c r="SPJ1008" s="3"/>
      <c r="SPK1008" s="3"/>
      <c r="SPL1008" s="3"/>
      <c r="SPM1008" s="3"/>
      <c r="SPN1008" s="3"/>
      <c r="SPO1008" s="3"/>
      <c r="SPP1008" s="3"/>
      <c r="SPQ1008" s="3"/>
      <c r="SPR1008" s="3"/>
      <c r="SPS1008" s="3"/>
      <c r="SPT1008" s="3"/>
      <c r="SPU1008" s="3"/>
      <c r="SPV1008" s="3"/>
      <c r="SPW1008" s="3"/>
      <c r="SPX1008" s="3"/>
      <c r="SPY1008" s="3"/>
      <c r="SPZ1008" s="3"/>
      <c r="SQA1008" s="3"/>
      <c r="SQB1008" s="3"/>
      <c r="SQC1008" s="3"/>
      <c r="SQD1008" s="3"/>
      <c r="SQE1008" s="3"/>
      <c r="SQF1008" s="3"/>
      <c r="SQG1008" s="3"/>
      <c r="SQH1008" s="3"/>
      <c r="SQI1008" s="3"/>
      <c r="SQJ1008" s="3"/>
      <c r="SQK1008" s="3"/>
      <c r="SQL1008" s="3"/>
      <c r="SQM1008" s="3"/>
      <c r="SQN1008" s="3"/>
      <c r="SQO1008" s="3"/>
      <c r="SQP1008" s="3"/>
      <c r="SQQ1008" s="3"/>
      <c r="SQR1008" s="3"/>
      <c r="SQS1008" s="3"/>
      <c r="SQT1008" s="3"/>
      <c r="SQU1008" s="3"/>
      <c r="SQV1008" s="3"/>
      <c r="SQW1008" s="3"/>
      <c r="SQX1008" s="3"/>
      <c r="SQY1008" s="3"/>
      <c r="SQZ1008" s="3"/>
      <c r="SRA1008" s="3"/>
      <c r="SRB1008" s="3"/>
      <c r="SRC1008" s="3"/>
      <c r="SRD1008" s="3"/>
      <c r="SRE1008" s="3"/>
      <c r="SRF1008" s="3"/>
      <c r="SRG1008" s="3"/>
      <c r="SRH1008" s="3"/>
      <c r="SRI1008" s="3"/>
      <c r="SRJ1008" s="3"/>
      <c r="SRK1008" s="3"/>
      <c r="SRL1008" s="3"/>
      <c r="SRM1008" s="3"/>
      <c r="SRN1008" s="3"/>
      <c r="SRO1008" s="3"/>
      <c r="SRP1008" s="3"/>
      <c r="SRQ1008" s="3"/>
      <c r="SRR1008" s="3"/>
      <c r="SRS1008" s="3"/>
      <c r="SRT1008" s="3"/>
      <c r="SRU1008" s="3"/>
      <c r="SRV1008" s="3"/>
      <c r="SRW1008" s="3"/>
      <c r="SRX1008" s="3"/>
      <c r="SRY1008" s="3"/>
      <c r="SRZ1008" s="3"/>
      <c r="SSA1008" s="3"/>
      <c r="SSB1008" s="3"/>
      <c r="SSC1008" s="3"/>
      <c r="SSD1008" s="3"/>
      <c r="SSE1008" s="3"/>
      <c r="SSF1008" s="3"/>
      <c r="SSG1008" s="3"/>
      <c r="SSH1008" s="3"/>
      <c r="SSI1008" s="3"/>
      <c r="SSJ1008" s="3"/>
      <c r="SSK1008" s="3"/>
      <c r="SSL1008" s="3"/>
      <c r="SSM1008" s="3"/>
      <c r="SSN1008" s="3"/>
      <c r="SSO1008" s="3"/>
      <c r="SSP1008" s="3"/>
      <c r="SSQ1008" s="3"/>
      <c r="SSR1008" s="3"/>
      <c r="SSS1008" s="3"/>
      <c r="SST1008" s="3"/>
      <c r="SSU1008" s="3"/>
      <c r="SSV1008" s="3"/>
      <c r="SSW1008" s="3"/>
      <c r="SSX1008" s="3"/>
      <c r="SSY1008" s="3"/>
      <c r="SSZ1008" s="3"/>
      <c r="STA1008" s="3"/>
      <c r="STB1008" s="3"/>
      <c r="STC1008" s="3"/>
      <c r="STD1008" s="3"/>
      <c r="STE1008" s="3"/>
      <c r="STF1008" s="3"/>
      <c r="STG1008" s="3"/>
      <c r="STH1008" s="3"/>
      <c r="STI1008" s="3"/>
      <c r="STJ1008" s="3"/>
      <c r="STK1008" s="3"/>
      <c r="STL1008" s="3"/>
      <c r="STM1008" s="3"/>
      <c r="STN1008" s="3"/>
      <c r="STO1008" s="3"/>
      <c r="STP1008" s="3"/>
      <c r="STQ1008" s="3"/>
      <c r="STR1008" s="3"/>
      <c r="STS1008" s="3"/>
      <c r="STT1008" s="3"/>
      <c r="STU1008" s="3"/>
      <c r="STV1008" s="3"/>
      <c r="STW1008" s="3"/>
      <c r="STX1008" s="3"/>
      <c r="STY1008" s="3"/>
      <c r="STZ1008" s="3"/>
      <c r="SUA1008" s="3"/>
      <c r="SUB1008" s="3"/>
      <c r="SUC1008" s="3"/>
      <c r="SUD1008" s="3"/>
      <c r="SUE1008" s="3"/>
      <c r="SUF1008" s="3"/>
      <c r="SUG1008" s="3"/>
      <c r="SUH1008" s="3"/>
      <c r="SUI1008" s="3"/>
      <c r="SUJ1008" s="3"/>
      <c r="SUK1008" s="3"/>
      <c r="SUL1008" s="3"/>
      <c r="SUM1008" s="3"/>
      <c r="SUN1008" s="3"/>
      <c r="SUO1008" s="3"/>
      <c r="SUP1008" s="3"/>
      <c r="SUQ1008" s="3"/>
      <c r="SUR1008" s="3"/>
      <c r="SUS1008" s="3"/>
      <c r="SUT1008" s="3"/>
      <c r="SUU1008" s="3"/>
      <c r="SUV1008" s="3"/>
      <c r="SUW1008" s="3"/>
      <c r="SUX1008" s="3"/>
      <c r="SUY1008" s="3"/>
      <c r="SUZ1008" s="3"/>
      <c r="SVA1008" s="3"/>
      <c r="SVB1008" s="3"/>
      <c r="SVC1008" s="3"/>
      <c r="SVD1008" s="3"/>
      <c r="SVE1008" s="3"/>
      <c r="SVF1008" s="3"/>
      <c r="SVG1008" s="3"/>
      <c r="SVH1008" s="3"/>
      <c r="SVI1008" s="3"/>
      <c r="SVJ1008" s="3"/>
      <c r="SVK1008" s="3"/>
      <c r="SVL1008" s="3"/>
      <c r="SVM1008" s="3"/>
      <c r="SVN1008" s="3"/>
      <c r="SVO1008" s="3"/>
      <c r="SVP1008" s="3"/>
      <c r="SVQ1008" s="3"/>
      <c r="SVR1008" s="3"/>
      <c r="SVS1008" s="3"/>
      <c r="SVT1008" s="3"/>
      <c r="SVU1008" s="3"/>
      <c r="SVV1008" s="3"/>
      <c r="SVW1008" s="3"/>
      <c r="SVX1008" s="3"/>
      <c r="SVY1008" s="3"/>
      <c r="SVZ1008" s="3"/>
      <c r="SWA1008" s="3"/>
      <c r="SWB1008" s="3"/>
      <c r="SWC1008" s="3"/>
      <c r="SWD1008" s="3"/>
      <c r="SWE1008" s="3"/>
      <c r="SWF1008" s="3"/>
      <c r="SWG1008" s="3"/>
      <c r="SWH1008" s="3"/>
      <c r="SWI1008" s="3"/>
      <c r="SWJ1008" s="3"/>
      <c r="SWK1008" s="3"/>
      <c r="SWL1008" s="3"/>
      <c r="SWM1008" s="3"/>
      <c r="SWN1008" s="3"/>
      <c r="SWO1008" s="3"/>
      <c r="SWP1008" s="3"/>
      <c r="SWQ1008" s="3"/>
      <c r="SWR1008" s="3"/>
      <c r="SWS1008" s="3"/>
      <c r="SWT1008" s="3"/>
      <c r="SWU1008" s="3"/>
      <c r="SWV1008" s="3"/>
      <c r="SWW1008" s="3"/>
      <c r="SWX1008" s="3"/>
      <c r="SWY1008" s="3"/>
      <c r="SWZ1008" s="3"/>
      <c r="SXA1008" s="3"/>
      <c r="SXB1008" s="3"/>
      <c r="SXC1008" s="3"/>
      <c r="SXD1008" s="3"/>
      <c r="SXE1008" s="3"/>
      <c r="SXF1008" s="3"/>
      <c r="SXG1008" s="3"/>
      <c r="SXH1008" s="3"/>
      <c r="SXI1008" s="3"/>
      <c r="SXJ1008" s="3"/>
      <c r="SXK1008" s="3"/>
      <c r="SXL1008" s="3"/>
      <c r="SXM1008" s="3"/>
      <c r="SXN1008" s="3"/>
      <c r="SXO1008" s="3"/>
      <c r="SXP1008" s="3"/>
      <c r="SXQ1008" s="3"/>
      <c r="SXR1008" s="3"/>
      <c r="SXS1008" s="3"/>
      <c r="SXT1008" s="3"/>
      <c r="SXU1008" s="3"/>
      <c r="SXV1008" s="3"/>
      <c r="SXW1008" s="3"/>
      <c r="SXX1008" s="3"/>
      <c r="SXY1008" s="3"/>
      <c r="SXZ1008" s="3"/>
      <c r="SYA1008" s="3"/>
      <c r="SYB1008" s="3"/>
      <c r="SYC1008" s="3"/>
      <c r="SYD1008" s="3"/>
      <c r="SYE1008" s="3"/>
      <c r="SYF1008" s="3"/>
      <c r="SYG1008" s="3"/>
      <c r="SYH1008" s="3"/>
      <c r="SYI1008" s="3"/>
      <c r="SYJ1008" s="3"/>
      <c r="SYK1008" s="3"/>
      <c r="SYL1008" s="3"/>
      <c r="SYM1008" s="3"/>
      <c r="SYN1008" s="3"/>
      <c r="SYO1008" s="3"/>
      <c r="SYP1008" s="3"/>
      <c r="SYQ1008" s="3"/>
      <c r="SYR1008" s="3"/>
      <c r="SYS1008" s="3"/>
      <c r="SYT1008" s="3"/>
      <c r="SYU1008" s="3"/>
      <c r="SYV1008" s="3"/>
      <c r="SYW1008" s="3"/>
      <c r="SYX1008" s="3"/>
      <c r="SYY1008" s="3"/>
      <c r="SYZ1008" s="3"/>
      <c r="SZA1008" s="3"/>
      <c r="SZB1008" s="3"/>
      <c r="SZC1008" s="3"/>
      <c r="SZD1008" s="3"/>
      <c r="SZE1008" s="3"/>
      <c r="SZF1008" s="3"/>
      <c r="SZG1008" s="3"/>
      <c r="SZH1008" s="3"/>
      <c r="SZI1008" s="3"/>
      <c r="SZJ1008" s="3"/>
      <c r="SZK1008" s="3"/>
      <c r="SZL1008" s="3"/>
      <c r="SZM1008" s="3"/>
      <c r="SZN1008" s="3"/>
      <c r="SZO1008" s="3"/>
      <c r="SZP1008" s="3"/>
      <c r="SZQ1008" s="3"/>
      <c r="SZR1008" s="3"/>
      <c r="SZS1008" s="3"/>
      <c r="SZT1008" s="3"/>
      <c r="SZU1008" s="3"/>
      <c r="SZV1008" s="3"/>
      <c r="SZW1008" s="3"/>
      <c r="SZX1008" s="3"/>
      <c r="SZY1008" s="3"/>
      <c r="SZZ1008" s="3"/>
      <c r="TAA1008" s="3"/>
      <c r="TAB1008" s="3"/>
      <c r="TAC1008" s="3"/>
      <c r="TAD1008" s="3"/>
      <c r="TAE1008" s="3"/>
      <c r="TAF1008" s="3"/>
      <c r="TAG1008" s="3"/>
      <c r="TAH1008" s="3"/>
      <c r="TAI1008" s="3"/>
      <c r="TAJ1008" s="3"/>
      <c r="TAK1008" s="3"/>
      <c r="TAL1008" s="3"/>
      <c r="TAM1008" s="3"/>
      <c r="TAN1008" s="3"/>
      <c r="TAO1008" s="3"/>
      <c r="TAP1008" s="3"/>
      <c r="TAQ1008" s="3"/>
      <c r="TAR1008" s="3"/>
      <c r="TAS1008" s="3"/>
      <c r="TAT1008" s="3"/>
      <c r="TAU1008" s="3"/>
      <c r="TAV1008" s="3"/>
      <c r="TAW1008" s="3"/>
      <c r="TAX1008" s="3"/>
      <c r="TAY1008" s="3"/>
      <c r="TAZ1008" s="3"/>
      <c r="TBA1008" s="3"/>
      <c r="TBB1008" s="3"/>
      <c r="TBC1008" s="3"/>
      <c r="TBD1008" s="3"/>
      <c r="TBE1008" s="3"/>
      <c r="TBF1008" s="3"/>
      <c r="TBG1008" s="3"/>
      <c r="TBH1008" s="3"/>
      <c r="TBI1008" s="3"/>
      <c r="TBJ1008" s="3"/>
      <c r="TBK1008" s="3"/>
      <c r="TBL1008" s="3"/>
      <c r="TBM1008" s="3"/>
      <c r="TBN1008" s="3"/>
      <c r="TBO1008" s="3"/>
      <c r="TBP1008" s="3"/>
      <c r="TBQ1008" s="3"/>
      <c r="TBR1008" s="3"/>
      <c r="TBS1008" s="3"/>
      <c r="TBT1008" s="3"/>
      <c r="TBU1008" s="3"/>
      <c r="TBV1008" s="3"/>
      <c r="TBW1008" s="3"/>
      <c r="TBX1008" s="3"/>
      <c r="TBY1008" s="3"/>
      <c r="TBZ1008" s="3"/>
      <c r="TCA1008" s="3"/>
      <c r="TCB1008" s="3"/>
      <c r="TCC1008" s="3"/>
      <c r="TCD1008" s="3"/>
      <c r="TCE1008" s="3"/>
      <c r="TCF1008" s="3"/>
      <c r="TCG1008" s="3"/>
      <c r="TCH1008" s="3"/>
      <c r="TCI1008" s="3"/>
      <c r="TCJ1008" s="3"/>
      <c r="TCK1008" s="3"/>
      <c r="TCL1008" s="3"/>
      <c r="TCM1008" s="3"/>
      <c r="TCN1008" s="3"/>
      <c r="TCO1008" s="3"/>
      <c r="TCP1008" s="3"/>
      <c r="TCQ1008" s="3"/>
      <c r="TCR1008" s="3"/>
      <c r="TCS1008" s="3"/>
      <c r="TCT1008" s="3"/>
      <c r="TCU1008" s="3"/>
      <c r="TCV1008" s="3"/>
      <c r="TCW1008" s="3"/>
      <c r="TCX1008" s="3"/>
      <c r="TCY1008" s="3"/>
      <c r="TCZ1008" s="3"/>
      <c r="TDA1008" s="3"/>
      <c r="TDB1008" s="3"/>
      <c r="TDC1008" s="3"/>
      <c r="TDD1008" s="3"/>
      <c r="TDE1008" s="3"/>
      <c r="TDF1008" s="3"/>
      <c r="TDG1008" s="3"/>
      <c r="TDH1008" s="3"/>
      <c r="TDI1008" s="3"/>
      <c r="TDJ1008" s="3"/>
      <c r="TDK1008" s="3"/>
      <c r="TDL1008" s="3"/>
      <c r="TDM1008" s="3"/>
      <c r="TDN1008" s="3"/>
      <c r="TDO1008" s="3"/>
      <c r="TDP1008" s="3"/>
      <c r="TDQ1008" s="3"/>
      <c r="TDR1008" s="3"/>
      <c r="TDS1008" s="3"/>
      <c r="TDT1008" s="3"/>
      <c r="TDU1008" s="3"/>
      <c r="TDV1008" s="3"/>
      <c r="TDW1008" s="3"/>
      <c r="TDX1008" s="3"/>
      <c r="TDY1008" s="3"/>
      <c r="TDZ1008" s="3"/>
      <c r="TEA1008" s="3"/>
      <c r="TEB1008" s="3"/>
      <c r="TEC1008" s="3"/>
      <c r="TED1008" s="3"/>
      <c r="TEE1008" s="3"/>
      <c r="TEF1008" s="3"/>
      <c r="TEG1008" s="3"/>
      <c r="TEH1008" s="3"/>
      <c r="TEI1008" s="3"/>
      <c r="TEJ1008" s="3"/>
      <c r="TEK1008" s="3"/>
      <c r="TEL1008" s="3"/>
      <c r="TEM1008" s="3"/>
      <c r="TEN1008" s="3"/>
      <c r="TEO1008" s="3"/>
      <c r="TEP1008" s="3"/>
      <c r="TEQ1008" s="3"/>
      <c r="TER1008" s="3"/>
      <c r="TES1008" s="3"/>
      <c r="TET1008" s="3"/>
      <c r="TEU1008" s="3"/>
      <c r="TEV1008" s="3"/>
      <c r="TEW1008" s="3"/>
      <c r="TEX1008" s="3"/>
      <c r="TEY1008" s="3"/>
      <c r="TEZ1008" s="3"/>
      <c r="TFA1008" s="3"/>
      <c r="TFB1008" s="3"/>
      <c r="TFC1008" s="3"/>
      <c r="TFD1008" s="3"/>
      <c r="TFE1008" s="3"/>
      <c r="TFF1008" s="3"/>
      <c r="TFG1008" s="3"/>
      <c r="TFH1008" s="3"/>
      <c r="TFI1008" s="3"/>
      <c r="TFJ1008" s="3"/>
      <c r="TFK1008" s="3"/>
      <c r="TFL1008" s="3"/>
      <c r="TFM1008" s="3"/>
      <c r="TFN1008" s="3"/>
      <c r="TFO1008" s="3"/>
      <c r="TFP1008" s="3"/>
      <c r="TFQ1008" s="3"/>
      <c r="TFR1008" s="3"/>
      <c r="TFS1008" s="3"/>
      <c r="TFT1008" s="3"/>
      <c r="TFU1008" s="3"/>
      <c r="TFV1008" s="3"/>
      <c r="TFW1008" s="3"/>
      <c r="TFX1008" s="3"/>
      <c r="TFY1008" s="3"/>
      <c r="TFZ1008" s="3"/>
      <c r="TGA1008" s="3"/>
      <c r="TGB1008" s="3"/>
      <c r="TGC1008" s="3"/>
      <c r="TGD1008" s="3"/>
      <c r="TGE1008" s="3"/>
      <c r="TGF1008" s="3"/>
      <c r="TGG1008" s="3"/>
      <c r="TGH1008" s="3"/>
      <c r="TGI1008" s="3"/>
      <c r="TGJ1008" s="3"/>
      <c r="TGK1008" s="3"/>
      <c r="TGL1008" s="3"/>
      <c r="TGM1008" s="3"/>
      <c r="TGN1008" s="3"/>
      <c r="TGO1008" s="3"/>
      <c r="TGP1008" s="3"/>
      <c r="TGQ1008" s="3"/>
      <c r="TGR1008" s="3"/>
      <c r="TGS1008" s="3"/>
      <c r="TGT1008" s="3"/>
      <c r="TGU1008" s="3"/>
      <c r="TGV1008" s="3"/>
      <c r="TGW1008" s="3"/>
      <c r="TGX1008" s="3"/>
      <c r="TGY1008" s="3"/>
      <c r="TGZ1008" s="3"/>
      <c r="THA1008" s="3"/>
      <c r="THB1008" s="3"/>
      <c r="THC1008" s="3"/>
      <c r="THD1008" s="3"/>
      <c r="THE1008" s="3"/>
      <c r="THF1008" s="3"/>
      <c r="THG1008" s="3"/>
      <c r="THH1008" s="3"/>
      <c r="THI1008" s="3"/>
      <c r="THJ1008" s="3"/>
      <c r="THK1008" s="3"/>
      <c r="THL1008" s="3"/>
      <c r="THM1008" s="3"/>
      <c r="THN1008" s="3"/>
      <c r="THO1008" s="3"/>
      <c r="THP1008" s="3"/>
      <c r="THQ1008" s="3"/>
      <c r="THR1008" s="3"/>
      <c r="THS1008" s="3"/>
      <c r="THT1008" s="3"/>
      <c r="THU1008" s="3"/>
      <c r="THV1008" s="3"/>
      <c r="THW1008" s="3"/>
      <c r="THX1008" s="3"/>
      <c r="THY1008" s="3"/>
      <c r="THZ1008" s="3"/>
      <c r="TIA1008" s="3"/>
      <c r="TIB1008" s="3"/>
      <c r="TIC1008" s="3"/>
      <c r="TID1008" s="3"/>
      <c r="TIE1008" s="3"/>
      <c r="TIF1008" s="3"/>
      <c r="TIG1008" s="3"/>
      <c r="TIH1008" s="3"/>
      <c r="TII1008" s="3"/>
      <c r="TIJ1008" s="3"/>
      <c r="TIK1008" s="3"/>
      <c r="TIL1008" s="3"/>
      <c r="TIM1008" s="3"/>
      <c r="TIN1008" s="3"/>
      <c r="TIO1008" s="3"/>
      <c r="TIP1008" s="3"/>
      <c r="TIQ1008" s="3"/>
      <c r="TIR1008" s="3"/>
      <c r="TIS1008" s="3"/>
      <c r="TIT1008" s="3"/>
      <c r="TIU1008" s="3"/>
      <c r="TIV1008" s="3"/>
      <c r="TIW1008" s="3"/>
      <c r="TIX1008" s="3"/>
      <c r="TIY1008" s="3"/>
      <c r="TIZ1008" s="3"/>
      <c r="TJA1008" s="3"/>
      <c r="TJB1008" s="3"/>
      <c r="TJC1008" s="3"/>
      <c r="TJD1008" s="3"/>
      <c r="TJE1008" s="3"/>
      <c r="TJF1008" s="3"/>
      <c r="TJG1008" s="3"/>
      <c r="TJH1008" s="3"/>
      <c r="TJI1008" s="3"/>
      <c r="TJJ1008" s="3"/>
      <c r="TJK1008" s="3"/>
      <c r="TJL1008" s="3"/>
      <c r="TJM1008" s="3"/>
      <c r="TJN1008" s="3"/>
      <c r="TJO1008" s="3"/>
      <c r="TJP1008" s="3"/>
      <c r="TJQ1008" s="3"/>
      <c r="TJR1008" s="3"/>
      <c r="TJS1008" s="3"/>
      <c r="TJT1008" s="3"/>
      <c r="TJU1008" s="3"/>
      <c r="TJV1008" s="3"/>
      <c r="TJW1008" s="3"/>
      <c r="TJX1008" s="3"/>
      <c r="TJY1008" s="3"/>
      <c r="TJZ1008" s="3"/>
      <c r="TKA1008" s="3"/>
      <c r="TKB1008" s="3"/>
      <c r="TKC1008" s="3"/>
      <c r="TKD1008" s="3"/>
      <c r="TKE1008" s="3"/>
      <c r="TKF1008" s="3"/>
      <c r="TKG1008" s="3"/>
      <c r="TKH1008" s="3"/>
      <c r="TKI1008" s="3"/>
      <c r="TKJ1008" s="3"/>
      <c r="TKK1008" s="3"/>
      <c r="TKL1008" s="3"/>
      <c r="TKM1008" s="3"/>
      <c r="TKN1008" s="3"/>
      <c r="TKO1008" s="3"/>
      <c r="TKP1008" s="3"/>
      <c r="TKQ1008" s="3"/>
      <c r="TKR1008" s="3"/>
      <c r="TKS1008" s="3"/>
      <c r="TKT1008" s="3"/>
      <c r="TKU1008" s="3"/>
      <c r="TKV1008" s="3"/>
      <c r="TKW1008" s="3"/>
      <c r="TKX1008" s="3"/>
      <c r="TKY1008" s="3"/>
      <c r="TKZ1008" s="3"/>
      <c r="TLA1008" s="3"/>
      <c r="TLB1008" s="3"/>
      <c r="TLC1008" s="3"/>
      <c r="TLD1008" s="3"/>
      <c r="TLE1008" s="3"/>
      <c r="TLF1008" s="3"/>
      <c r="TLG1008" s="3"/>
      <c r="TLH1008" s="3"/>
      <c r="TLI1008" s="3"/>
      <c r="TLJ1008" s="3"/>
      <c r="TLK1008" s="3"/>
      <c r="TLL1008" s="3"/>
      <c r="TLM1008" s="3"/>
      <c r="TLN1008" s="3"/>
      <c r="TLO1008" s="3"/>
      <c r="TLP1008" s="3"/>
      <c r="TLQ1008" s="3"/>
      <c r="TLR1008" s="3"/>
      <c r="TLS1008" s="3"/>
      <c r="TLT1008" s="3"/>
      <c r="TLU1008" s="3"/>
      <c r="TLV1008" s="3"/>
      <c r="TLW1008" s="3"/>
      <c r="TLX1008" s="3"/>
      <c r="TLY1008" s="3"/>
      <c r="TLZ1008" s="3"/>
      <c r="TMA1008" s="3"/>
      <c r="TMB1008" s="3"/>
      <c r="TMC1008" s="3"/>
      <c r="TMD1008" s="3"/>
      <c r="TME1008" s="3"/>
      <c r="TMF1008" s="3"/>
      <c r="TMG1008" s="3"/>
      <c r="TMH1008" s="3"/>
      <c r="TMI1008" s="3"/>
      <c r="TMJ1008" s="3"/>
      <c r="TMK1008" s="3"/>
      <c r="TML1008" s="3"/>
      <c r="TMM1008" s="3"/>
      <c r="TMN1008" s="3"/>
      <c r="TMO1008" s="3"/>
      <c r="TMP1008" s="3"/>
      <c r="TMQ1008" s="3"/>
      <c r="TMR1008" s="3"/>
      <c r="TMS1008" s="3"/>
      <c r="TMT1008" s="3"/>
      <c r="TMU1008" s="3"/>
      <c r="TMV1008" s="3"/>
      <c r="TMW1008" s="3"/>
      <c r="TMX1008" s="3"/>
      <c r="TMY1008" s="3"/>
      <c r="TMZ1008" s="3"/>
      <c r="TNA1008" s="3"/>
      <c r="TNB1008" s="3"/>
      <c r="TNC1008" s="3"/>
      <c r="TND1008" s="3"/>
      <c r="TNE1008" s="3"/>
      <c r="TNF1008" s="3"/>
      <c r="TNG1008" s="3"/>
      <c r="TNH1008" s="3"/>
      <c r="TNI1008" s="3"/>
      <c r="TNJ1008" s="3"/>
      <c r="TNK1008" s="3"/>
      <c r="TNL1008" s="3"/>
      <c r="TNM1008" s="3"/>
      <c r="TNN1008" s="3"/>
      <c r="TNO1008" s="3"/>
      <c r="TNP1008" s="3"/>
      <c r="TNQ1008" s="3"/>
      <c r="TNR1008" s="3"/>
      <c r="TNS1008" s="3"/>
      <c r="TNT1008" s="3"/>
      <c r="TNU1008" s="3"/>
      <c r="TNV1008" s="3"/>
      <c r="TNW1008" s="3"/>
      <c r="TNX1008" s="3"/>
      <c r="TNY1008" s="3"/>
      <c r="TNZ1008" s="3"/>
      <c r="TOA1008" s="3"/>
      <c r="TOB1008" s="3"/>
      <c r="TOC1008" s="3"/>
      <c r="TOD1008" s="3"/>
      <c r="TOE1008" s="3"/>
      <c r="TOF1008" s="3"/>
      <c r="TOG1008" s="3"/>
      <c r="TOH1008" s="3"/>
      <c r="TOI1008" s="3"/>
      <c r="TOJ1008" s="3"/>
      <c r="TOK1008" s="3"/>
      <c r="TOL1008" s="3"/>
      <c r="TOM1008" s="3"/>
      <c r="TON1008" s="3"/>
      <c r="TOO1008" s="3"/>
      <c r="TOP1008" s="3"/>
      <c r="TOQ1008" s="3"/>
      <c r="TOR1008" s="3"/>
      <c r="TOS1008" s="3"/>
      <c r="TOT1008" s="3"/>
      <c r="TOU1008" s="3"/>
      <c r="TOV1008" s="3"/>
      <c r="TOW1008" s="3"/>
      <c r="TOX1008" s="3"/>
      <c r="TOY1008" s="3"/>
      <c r="TOZ1008" s="3"/>
      <c r="TPA1008" s="3"/>
      <c r="TPB1008" s="3"/>
      <c r="TPC1008" s="3"/>
      <c r="TPD1008" s="3"/>
      <c r="TPE1008" s="3"/>
      <c r="TPF1008" s="3"/>
      <c r="TPG1008" s="3"/>
      <c r="TPH1008" s="3"/>
      <c r="TPI1008" s="3"/>
      <c r="TPJ1008" s="3"/>
      <c r="TPK1008" s="3"/>
      <c r="TPL1008" s="3"/>
      <c r="TPM1008" s="3"/>
      <c r="TPN1008" s="3"/>
      <c r="TPO1008" s="3"/>
      <c r="TPP1008" s="3"/>
      <c r="TPQ1008" s="3"/>
      <c r="TPR1008" s="3"/>
      <c r="TPS1008" s="3"/>
      <c r="TPT1008" s="3"/>
      <c r="TPU1008" s="3"/>
      <c r="TPV1008" s="3"/>
      <c r="TPW1008" s="3"/>
      <c r="TPX1008" s="3"/>
      <c r="TPY1008" s="3"/>
      <c r="TPZ1008" s="3"/>
      <c r="TQA1008" s="3"/>
      <c r="TQB1008" s="3"/>
      <c r="TQC1008" s="3"/>
      <c r="TQD1008" s="3"/>
      <c r="TQE1008" s="3"/>
      <c r="TQF1008" s="3"/>
      <c r="TQG1008" s="3"/>
      <c r="TQH1008" s="3"/>
      <c r="TQI1008" s="3"/>
      <c r="TQJ1008" s="3"/>
      <c r="TQK1008" s="3"/>
      <c r="TQL1008" s="3"/>
      <c r="TQM1008" s="3"/>
      <c r="TQN1008" s="3"/>
      <c r="TQO1008" s="3"/>
      <c r="TQP1008" s="3"/>
      <c r="TQQ1008" s="3"/>
      <c r="TQR1008" s="3"/>
      <c r="TQS1008" s="3"/>
      <c r="TQT1008" s="3"/>
      <c r="TQU1008" s="3"/>
      <c r="TQV1008" s="3"/>
      <c r="TQW1008" s="3"/>
      <c r="TQX1008" s="3"/>
      <c r="TQY1008" s="3"/>
      <c r="TQZ1008" s="3"/>
      <c r="TRA1008" s="3"/>
      <c r="TRB1008" s="3"/>
      <c r="TRC1008" s="3"/>
      <c r="TRD1008" s="3"/>
      <c r="TRE1008" s="3"/>
      <c r="TRF1008" s="3"/>
      <c r="TRG1008" s="3"/>
      <c r="TRH1008" s="3"/>
      <c r="TRI1008" s="3"/>
      <c r="TRJ1008" s="3"/>
      <c r="TRK1008" s="3"/>
      <c r="TRL1008" s="3"/>
      <c r="TRM1008" s="3"/>
      <c r="TRN1008" s="3"/>
      <c r="TRO1008" s="3"/>
      <c r="TRP1008" s="3"/>
      <c r="TRQ1008" s="3"/>
      <c r="TRR1008" s="3"/>
      <c r="TRS1008" s="3"/>
      <c r="TRT1008" s="3"/>
      <c r="TRU1008" s="3"/>
      <c r="TRV1008" s="3"/>
      <c r="TRW1008" s="3"/>
      <c r="TRX1008" s="3"/>
      <c r="TRY1008" s="3"/>
      <c r="TRZ1008" s="3"/>
      <c r="TSA1008" s="3"/>
      <c r="TSB1008" s="3"/>
      <c r="TSC1008" s="3"/>
      <c r="TSD1008" s="3"/>
      <c r="TSE1008" s="3"/>
      <c r="TSF1008" s="3"/>
      <c r="TSG1008" s="3"/>
      <c r="TSH1008" s="3"/>
      <c r="TSI1008" s="3"/>
      <c r="TSJ1008" s="3"/>
      <c r="TSK1008" s="3"/>
      <c r="TSL1008" s="3"/>
      <c r="TSM1008" s="3"/>
      <c r="TSN1008" s="3"/>
      <c r="TSO1008" s="3"/>
      <c r="TSP1008" s="3"/>
      <c r="TSQ1008" s="3"/>
      <c r="TSR1008" s="3"/>
      <c r="TSS1008" s="3"/>
      <c r="TST1008" s="3"/>
      <c r="TSU1008" s="3"/>
      <c r="TSV1008" s="3"/>
      <c r="TSW1008" s="3"/>
      <c r="TSX1008" s="3"/>
      <c r="TSY1008" s="3"/>
      <c r="TSZ1008" s="3"/>
      <c r="TTA1008" s="3"/>
      <c r="TTB1008" s="3"/>
      <c r="TTC1008" s="3"/>
      <c r="TTD1008" s="3"/>
      <c r="TTE1008" s="3"/>
      <c r="TTF1008" s="3"/>
      <c r="TTG1008" s="3"/>
      <c r="TTH1008" s="3"/>
      <c r="TTI1008" s="3"/>
      <c r="TTJ1008" s="3"/>
      <c r="TTK1008" s="3"/>
      <c r="TTL1008" s="3"/>
      <c r="TTM1008" s="3"/>
      <c r="TTN1008" s="3"/>
      <c r="TTO1008" s="3"/>
      <c r="TTP1008" s="3"/>
      <c r="TTQ1008" s="3"/>
      <c r="TTR1008" s="3"/>
      <c r="TTS1008" s="3"/>
      <c r="TTT1008" s="3"/>
      <c r="TTU1008" s="3"/>
      <c r="TTV1008" s="3"/>
      <c r="TTW1008" s="3"/>
      <c r="TTX1008" s="3"/>
      <c r="TTY1008" s="3"/>
      <c r="TTZ1008" s="3"/>
      <c r="TUA1008" s="3"/>
      <c r="TUB1008" s="3"/>
      <c r="TUC1008" s="3"/>
      <c r="TUD1008" s="3"/>
      <c r="TUE1008" s="3"/>
      <c r="TUF1008" s="3"/>
      <c r="TUG1008" s="3"/>
      <c r="TUH1008" s="3"/>
      <c r="TUI1008" s="3"/>
      <c r="TUJ1008" s="3"/>
      <c r="TUK1008" s="3"/>
      <c r="TUL1008" s="3"/>
      <c r="TUM1008" s="3"/>
      <c r="TUN1008" s="3"/>
      <c r="TUO1008" s="3"/>
      <c r="TUP1008" s="3"/>
      <c r="TUQ1008" s="3"/>
      <c r="TUR1008" s="3"/>
      <c r="TUS1008" s="3"/>
      <c r="TUT1008" s="3"/>
      <c r="TUU1008" s="3"/>
      <c r="TUV1008" s="3"/>
      <c r="TUW1008" s="3"/>
      <c r="TUX1008" s="3"/>
      <c r="TUY1008" s="3"/>
      <c r="TUZ1008" s="3"/>
      <c r="TVA1008" s="3"/>
      <c r="TVB1008" s="3"/>
      <c r="TVC1008" s="3"/>
      <c r="TVD1008" s="3"/>
      <c r="TVE1008" s="3"/>
      <c r="TVF1008" s="3"/>
      <c r="TVG1008" s="3"/>
      <c r="TVH1008" s="3"/>
      <c r="TVI1008" s="3"/>
      <c r="TVJ1008" s="3"/>
      <c r="TVK1008" s="3"/>
      <c r="TVL1008" s="3"/>
      <c r="TVM1008" s="3"/>
      <c r="TVN1008" s="3"/>
      <c r="TVO1008" s="3"/>
      <c r="TVP1008" s="3"/>
      <c r="TVQ1008" s="3"/>
      <c r="TVR1008" s="3"/>
      <c r="TVS1008" s="3"/>
      <c r="TVT1008" s="3"/>
      <c r="TVU1008" s="3"/>
      <c r="TVV1008" s="3"/>
      <c r="TVW1008" s="3"/>
      <c r="TVX1008" s="3"/>
      <c r="TVY1008" s="3"/>
      <c r="TVZ1008" s="3"/>
      <c r="TWA1008" s="3"/>
      <c r="TWB1008" s="3"/>
      <c r="TWC1008" s="3"/>
      <c r="TWD1008" s="3"/>
      <c r="TWE1008" s="3"/>
      <c r="TWF1008" s="3"/>
      <c r="TWG1008" s="3"/>
      <c r="TWH1008" s="3"/>
      <c r="TWI1008" s="3"/>
      <c r="TWJ1008" s="3"/>
      <c r="TWK1008" s="3"/>
      <c r="TWL1008" s="3"/>
      <c r="TWM1008" s="3"/>
      <c r="TWN1008" s="3"/>
      <c r="TWO1008" s="3"/>
      <c r="TWP1008" s="3"/>
      <c r="TWQ1008" s="3"/>
      <c r="TWR1008" s="3"/>
      <c r="TWS1008" s="3"/>
      <c r="TWT1008" s="3"/>
      <c r="TWU1008" s="3"/>
      <c r="TWV1008" s="3"/>
      <c r="TWW1008" s="3"/>
      <c r="TWX1008" s="3"/>
      <c r="TWY1008" s="3"/>
      <c r="TWZ1008" s="3"/>
      <c r="TXA1008" s="3"/>
      <c r="TXB1008" s="3"/>
      <c r="TXC1008" s="3"/>
      <c r="TXD1008" s="3"/>
      <c r="TXE1008" s="3"/>
      <c r="TXF1008" s="3"/>
      <c r="TXG1008" s="3"/>
      <c r="TXH1008" s="3"/>
      <c r="TXI1008" s="3"/>
      <c r="TXJ1008" s="3"/>
      <c r="TXK1008" s="3"/>
      <c r="TXL1008" s="3"/>
      <c r="TXM1008" s="3"/>
      <c r="TXN1008" s="3"/>
      <c r="TXO1008" s="3"/>
      <c r="TXP1008" s="3"/>
      <c r="TXQ1008" s="3"/>
      <c r="TXR1008" s="3"/>
      <c r="TXS1008" s="3"/>
      <c r="TXT1008" s="3"/>
      <c r="TXU1008" s="3"/>
      <c r="TXV1008" s="3"/>
      <c r="TXW1008" s="3"/>
      <c r="TXX1008" s="3"/>
      <c r="TXY1008" s="3"/>
      <c r="TXZ1008" s="3"/>
      <c r="TYA1008" s="3"/>
      <c r="TYB1008" s="3"/>
      <c r="TYC1008" s="3"/>
      <c r="TYD1008" s="3"/>
      <c r="TYE1008" s="3"/>
      <c r="TYF1008" s="3"/>
      <c r="TYG1008" s="3"/>
      <c r="TYH1008" s="3"/>
      <c r="TYI1008" s="3"/>
      <c r="TYJ1008" s="3"/>
      <c r="TYK1008" s="3"/>
      <c r="TYL1008" s="3"/>
      <c r="TYM1008" s="3"/>
      <c r="TYN1008" s="3"/>
      <c r="TYO1008" s="3"/>
      <c r="TYP1008" s="3"/>
      <c r="TYQ1008" s="3"/>
      <c r="TYR1008" s="3"/>
      <c r="TYS1008" s="3"/>
      <c r="TYT1008" s="3"/>
      <c r="TYU1008" s="3"/>
      <c r="TYV1008" s="3"/>
      <c r="TYW1008" s="3"/>
      <c r="TYX1008" s="3"/>
      <c r="TYY1008" s="3"/>
      <c r="TYZ1008" s="3"/>
      <c r="TZA1008" s="3"/>
      <c r="TZB1008" s="3"/>
      <c r="TZC1008" s="3"/>
      <c r="TZD1008" s="3"/>
      <c r="TZE1008" s="3"/>
      <c r="TZF1008" s="3"/>
      <c r="TZG1008" s="3"/>
      <c r="TZH1008" s="3"/>
      <c r="TZI1008" s="3"/>
      <c r="TZJ1008" s="3"/>
      <c r="TZK1008" s="3"/>
      <c r="TZL1008" s="3"/>
      <c r="TZM1008" s="3"/>
      <c r="TZN1008" s="3"/>
      <c r="TZO1008" s="3"/>
      <c r="TZP1008" s="3"/>
      <c r="TZQ1008" s="3"/>
      <c r="TZR1008" s="3"/>
      <c r="TZS1008" s="3"/>
      <c r="TZT1008" s="3"/>
      <c r="TZU1008" s="3"/>
      <c r="TZV1008" s="3"/>
      <c r="TZW1008" s="3"/>
      <c r="TZX1008" s="3"/>
      <c r="TZY1008" s="3"/>
      <c r="TZZ1008" s="3"/>
      <c r="UAA1008" s="3"/>
      <c r="UAB1008" s="3"/>
      <c r="UAC1008" s="3"/>
      <c r="UAD1008" s="3"/>
      <c r="UAE1008" s="3"/>
      <c r="UAF1008" s="3"/>
      <c r="UAG1008" s="3"/>
      <c r="UAH1008" s="3"/>
      <c r="UAI1008" s="3"/>
      <c r="UAJ1008" s="3"/>
      <c r="UAK1008" s="3"/>
      <c r="UAL1008" s="3"/>
      <c r="UAM1008" s="3"/>
      <c r="UAN1008" s="3"/>
      <c r="UAO1008" s="3"/>
      <c r="UAP1008" s="3"/>
      <c r="UAQ1008" s="3"/>
      <c r="UAR1008" s="3"/>
      <c r="UAS1008" s="3"/>
      <c r="UAT1008" s="3"/>
      <c r="UAU1008" s="3"/>
      <c r="UAV1008" s="3"/>
      <c r="UAW1008" s="3"/>
      <c r="UAX1008" s="3"/>
      <c r="UAY1008" s="3"/>
      <c r="UAZ1008" s="3"/>
      <c r="UBA1008" s="3"/>
      <c r="UBB1008" s="3"/>
      <c r="UBC1008" s="3"/>
      <c r="UBD1008" s="3"/>
      <c r="UBE1008" s="3"/>
      <c r="UBF1008" s="3"/>
      <c r="UBG1008" s="3"/>
      <c r="UBH1008" s="3"/>
      <c r="UBI1008" s="3"/>
      <c r="UBJ1008" s="3"/>
      <c r="UBK1008" s="3"/>
      <c r="UBL1008" s="3"/>
      <c r="UBM1008" s="3"/>
      <c r="UBN1008" s="3"/>
      <c r="UBO1008" s="3"/>
      <c r="UBP1008" s="3"/>
      <c r="UBQ1008" s="3"/>
      <c r="UBR1008" s="3"/>
      <c r="UBS1008" s="3"/>
      <c r="UBT1008" s="3"/>
      <c r="UBU1008" s="3"/>
      <c r="UBV1008" s="3"/>
      <c r="UBW1008" s="3"/>
      <c r="UBX1008" s="3"/>
      <c r="UBY1008" s="3"/>
      <c r="UBZ1008" s="3"/>
      <c r="UCA1008" s="3"/>
      <c r="UCB1008" s="3"/>
      <c r="UCC1008" s="3"/>
      <c r="UCD1008" s="3"/>
      <c r="UCE1008" s="3"/>
      <c r="UCF1008" s="3"/>
      <c r="UCG1008" s="3"/>
      <c r="UCH1008" s="3"/>
      <c r="UCI1008" s="3"/>
      <c r="UCJ1008" s="3"/>
      <c r="UCK1008" s="3"/>
      <c r="UCL1008" s="3"/>
      <c r="UCM1008" s="3"/>
      <c r="UCN1008" s="3"/>
      <c r="UCO1008" s="3"/>
      <c r="UCP1008" s="3"/>
      <c r="UCQ1008" s="3"/>
      <c r="UCR1008" s="3"/>
      <c r="UCS1008" s="3"/>
      <c r="UCT1008" s="3"/>
      <c r="UCU1008" s="3"/>
      <c r="UCV1008" s="3"/>
      <c r="UCW1008" s="3"/>
      <c r="UCX1008" s="3"/>
      <c r="UCY1008" s="3"/>
      <c r="UCZ1008" s="3"/>
      <c r="UDA1008" s="3"/>
      <c r="UDB1008" s="3"/>
      <c r="UDC1008" s="3"/>
      <c r="UDD1008" s="3"/>
      <c r="UDE1008" s="3"/>
      <c r="UDF1008" s="3"/>
      <c r="UDG1008" s="3"/>
      <c r="UDH1008" s="3"/>
      <c r="UDI1008" s="3"/>
      <c r="UDJ1008" s="3"/>
      <c r="UDK1008" s="3"/>
      <c r="UDL1008" s="3"/>
      <c r="UDM1008" s="3"/>
      <c r="UDN1008" s="3"/>
      <c r="UDO1008" s="3"/>
      <c r="UDP1008" s="3"/>
      <c r="UDQ1008" s="3"/>
      <c r="UDR1008" s="3"/>
      <c r="UDS1008" s="3"/>
      <c r="UDT1008" s="3"/>
      <c r="UDU1008" s="3"/>
      <c r="UDV1008" s="3"/>
      <c r="UDW1008" s="3"/>
      <c r="UDX1008" s="3"/>
      <c r="UDY1008" s="3"/>
      <c r="UDZ1008" s="3"/>
      <c r="UEA1008" s="3"/>
      <c r="UEB1008" s="3"/>
      <c r="UEC1008" s="3"/>
      <c r="UED1008" s="3"/>
      <c r="UEE1008" s="3"/>
      <c r="UEF1008" s="3"/>
      <c r="UEG1008" s="3"/>
      <c r="UEH1008" s="3"/>
      <c r="UEI1008" s="3"/>
      <c r="UEJ1008" s="3"/>
      <c r="UEK1008" s="3"/>
      <c r="UEL1008" s="3"/>
      <c r="UEM1008" s="3"/>
      <c r="UEN1008" s="3"/>
      <c r="UEO1008" s="3"/>
      <c r="UEP1008" s="3"/>
      <c r="UEQ1008" s="3"/>
      <c r="UER1008" s="3"/>
      <c r="UES1008" s="3"/>
      <c r="UET1008" s="3"/>
      <c r="UEU1008" s="3"/>
      <c r="UEV1008" s="3"/>
      <c r="UEW1008" s="3"/>
      <c r="UEX1008" s="3"/>
      <c r="UEY1008" s="3"/>
      <c r="UEZ1008" s="3"/>
      <c r="UFA1008" s="3"/>
      <c r="UFB1008" s="3"/>
      <c r="UFC1008" s="3"/>
      <c r="UFD1008" s="3"/>
      <c r="UFE1008" s="3"/>
      <c r="UFF1008" s="3"/>
      <c r="UFG1008" s="3"/>
      <c r="UFH1008" s="3"/>
      <c r="UFI1008" s="3"/>
      <c r="UFJ1008" s="3"/>
      <c r="UFK1008" s="3"/>
      <c r="UFL1008" s="3"/>
      <c r="UFM1008" s="3"/>
      <c r="UFN1008" s="3"/>
      <c r="UFO1008" s="3"/>
      <c r="UFP1008" s="3"/>
      <c r="UFQ1008" s="3"/>
      <c r="UFR1008" s="3"/>
      <c r="UFS1008" s="3"/>
      <c r="UFT1008" s="3"/>
      <c r="UFU1008" s="3"/>
      <c r="UFV1008" s="3"/>
      <c r="UFW1008" s="3"/>
      <c r="UFX1008" s="3"/>
      <c r="UFY1008" s="3"/>
      <c r="UFZ1008" s="3"/>
      <c r="UGA1008" s="3"/>
      <c r="UGB1008" s="3"/>
      <c r="UGC1008" s="3"/>
      <c r="UGD1008" s="3"/>
      <c r="UGE1008" s="3"/>
      <c r="UGF1008" s="3"/>
      <c r="UGG1008" s="3"/>
      <c r="UGH1008" s="3"/>
      <c r="UGI1008" s="3"/>
      <c r="UGJ1008" s="3"/>
      <c r="UGK1008" s="3"/>
      <c r="UGL1008" s="3"/>
      <c r="UGM1008" s="3"/>
      <c r="UGN1008" s="3"/>
      <c r="UGO1008" s="3"/>
      <c r="UGP1008" s="3"/>
      <c r="UGQ1008" s="3"/>
      <c r="UGR1008" s="3"/>
      <c r="UGS1008" s="3"/>
      <c r="UGT1008" s="3"/>
      <c r="UGU1008" s="3"/>
      <c r="UGV1008" s="3"/>
      <c r="UGW1008" s="3"/>
      <c r="UGX1008" s="3"/>
      <c r="UGY1008" s="3"/>
      <c r="UGZ1008" s="3"/>
      <c r="UHA1008" s="3"/>
      <c r="UHB1008" s="3"/>
      <c r="UHC1008" s="3"/>
      <c r="UHD1008" s="3"/>
      <c r="UHE1008" s="3"/>
      <c r="UHF1008" s="3"/>
      <c r="UHG1008" s="3"/>
      <c r="UHH1008" s="3"/>
      <c r="UHI1008" s="3"/>
      <c r="UHJ1008" s="3"/>
      <c r="UHK1008" s="3"/>
      <c r="UHL1008" s="3"/>
      <c r="UHM1008" s="3"/>
      <c r="UHN1008" s="3"/>
      <c r="UHO1008" s="3"/>
      <c r="UHP1008" s="3"/>
      <c r="UHQ1008" s="3"/>
      <c r="UHR1008" s="3"/>
      <c r="UHS1008" s="3"/>
      <c r="UHT1008" s="3"/>
      <c r="UHU1008" s="3"/>
      <c r="UHV1008" s="3"/>
      <c r="UHW1008" s="3"/>
      <c r="UHX1008" s="3"/>
      <c r="UHY1008" s="3"/>
      <c r="UHZ1008" s="3"/>
      <c r="UIA1008" s="3"/>
      <c r="UIB1008" s="3"/>
      <c r="UIC1008" s="3"/>
      <c r="UID1008" s="3"/>
      <c r="UIE1008" s="3"/>
      <c r="UIF1008" s="3"/>
      <c r="UIG1008" s="3"/>
      <c r="UIH1008" s="3"/>
      <c r="UII1008" s="3"/>
      <c r="UIJ1008" s="3"/>
      <c r="UIK1008" s="3"/>
      <c r="UIL1008" s="3"/>
      <c r="UIM1008" s="3"/>
      <c r="UIN1008" s="3"/>
      <c r="UIO1008" s="3"/>
      <c r="UIP1008" s="3"/>
      <c r="UIQ1008" s="3"/>
      <c r="UIR1008" s="3"/>
      <c r="UIS1008" s="3"/>
      <c r="UIT1008" s="3"/>
      <c r="UIU1008" s="3"/>
      <c r="UIV1008" s="3"/>
      <c r="UIW1008" s="3"/>
      <c r="UIX1008" s="3"/>
      <c r="UIY1008" s="3"/>
      <c r="UIZ1008" s="3"/>
      <c r="UJA1008" s="3"/>
      <c r="UJB1008" s="3"/>
      <c r="UJC1008" s="3"/>
      <c r="UJD1008" s="3"/>
      <c r="UJE1008" s="3"/>
      <c r="UJF1008" s="3"/>
      <c r="UJG1008" s="3"/>
      <c r="UJH1008" s="3"/>
      <c r="UJI1008" s="3"/>
      <c r="UJJ1008" s="3"/>
      <c r="UJK1008" s="3"/>
      <c r="UJL1008" s="3"/>
      <c r="UJM1008" s="3"/>
      <c r="UJN1008" s="3"/>
      <c r="UJO1008" s="3"/>
      <c r="UJP1008" s="3"/>
      <c r="UJQ1008" s="3"/>
      <c r="UJR1008" s="3"/>
      <c r="UJS1008" s="3"/>
      <c r="UJT1008" s="3"/>
      <c r="UJU1008" s="3"/>
      <c r="UJV1008" s="3"/>
      <c r="UJW1008" s="3"/>
      <c r="UJX1008" s="3"/>
      <c r="UJY1008" s="3"/>
      <c r="UJZ1008" s="3"/>
      <c r="UKA1008" s="3"/>
      <c r="UKB1008" s="3"/>
      <c r="UKC1008" s="3"/>
      <c r="UKD1008" s="3"/>
      <c r="UKE1008" s="3"/>
      <c r="UKF1008" s="3"/>
      <c r="UKG1008" s="3"/>
      <c r="UKH1008" s="3"/>
      <c r="UKI1008" s="3"/>
      <c r="UKJ1008" s="3"/>
      <c r="UKK1008" s="3"/>
      <c r="UKL1008" s="3"/>
      <c r="UKM1008" s="3"/>
      <c r="UKN1008" s="3"/>
      <c r="UKO1008" s="3"/>
      <c r="UKP1008" s="3"/>
      <c r="UKQ1008" s="3"/>
      <c r="UKR1008" s="3"/>
      <c r="UKS1008" s="3"/>
      <c r="UKT1008" s="3"/>
      <c r="UKU1008" s="3"/>
      <c r="UKV1008" s="3"/>
      <c r="UKW1008" s="3"/>
      <c r="UKX1008" s="3"/>
      <c r="UKY1008" s="3"/>
      <c r="UKZ1008" s="3"/>
      <c r="ULA1008" s="3"/>
      <c r="ULB1008" s="3"/>
      <c r="ULC1008" s="3"/>
      <c r="ULD1008" s="3"/>
      <c r="ULE1008" s="3"/>
      <c r="ULF1008" s="3"/>
      <c r="ULG1008" s="3"/>
      <c r="ULH1008" s="3"/>
      <c r="ULI1008" s="3"/>
      <c r="ULJ1008" s="3"/>
      <c r="ULK1008" s="3"/>
      <c r="ULL1008" s="3"/>
      <c r="ULM1008" s="3"/>
      <c r="ULN1008" s="3"/>
      <c r="ULO1008" s="3"/>
      <c r="ULP1008" s="3"/>
      <c r="ULQ1008" s="3"/>
      <c r="ULR1008" s="3"/>
      <c r="ULS1008" s="3"/>
      <c r="ULT1008" s="3"/>
      <c r="ULU1008" s="3"/>
      <c r="ULV1008" s="3"/>
      <c r="ULW1008" s="3"/>
      <c r="ULX1008" s="3"/>
      <c r="ULY1008" s="3"/>
      <c r="ULZ1008" s="3"/>
      <c r="UMA1008" s="3"/>
      <c r="UMB1008" s="3"/>
      <c r="UMC1008" s="3"/>
      <c r="UMD1008" s="3"/>
      <c r="UME1008" s="3"/>
      <c r="UMF1008" s="3"/>
      <c r="UMG1008" s="3"/>
      <c r="UMH1008" s="3"/>
      <c r="UMI1008" s="3"/>
      <c r="UMJ1008" s="3"/>
      <c r="UMK1008" s="3"/>
      <c r="UML1008" s="3"/>
      <c r="UMM1008" s="3"/>
      <c r="UMN1008" s="3"/>
      <c r="UMO1008" s="3"/>
      <c r="UMP1008" s="3"/>
      <c r="UMQ1008" s="3"/>
      <c r="UMR1008" s="3"/>
      <c r="UMS1008" s="3"/>
      <c r="UMT1008" s="3"/>
      <c r="UMU1008" s="3"/>
      <c r="UMV1008" s="3"/>
      <c r="UMW1008" s="3"/>
      <c r="UMX1008" s="3"/>
      <c r="UMY1008" s="3"/>
      <c r="UMZ1008" s="3"/>
      <c r="UNA1008" s="3"/>
      <c r="UNB1008" s="3"/>
      <c r="UNC1008" s="3"/>
      <c r="UND1008" s="3"/>
      <c r="UNE1008" s="3"/>
      <c r="UNF1008" s="3"/>
      <c r="UNG1008" s="3"/>
      <c r="UNH1008" s="3"/>
      <c r="UNI1008" s="3"/>
      <c r="UNJ1008" s="3"/>
      <c r="UNK1008" s="3"/>
      <c r="UNL1008" s="3"/>
      <c r="UNM1008" s="3"/>
      <c r="UNN1008" s="3"/>
      <c r="UNO1008" s="3"/>
      <c r="UNP1008" s="3"/>
      <c r="UNQ1008" s="3"/>
      <c r="UNR1008" s="3"/>
      <c r="UNS1008" s="3"/>
      <c r="UNT1008" s="3"/>
      <c r="UNU1008" s="3"/>
      <c r="UNV1008" s="3"/>
      <c r="UNW1008" s="3"/>
      <c r="UNX1008" s="3"/>
      <c r="UNY1008" s="3"/>
      <c r="UNZ1008" s="3"/>
      <c r="UOA1008" s="3"/>
      <c r="UOB1008" s="3"/>
      <c r="UOC1008" s="3"/>
      <c r="UOD1008" s="3"/>
      <c r="UOE1008" s="3"/>
      <c r="UOF1008" s="3"/>
      <c r="UOG1008" s="3"/>
      <c r="UOH1008" s="3"/>
      <c r="UOI1008" s="3"/>
      <c r="UOJ1008" s="3"/>
      <c r="UOK1008" s="3"/>
      <c r="UOL1008" s="3"/>
      <c r="UOM1008" s="3"/>
      <c r="UON1008" s="3"/>
      <c r="UOO1008" s="3"/>
      <c r="UOP1008" s="3"/>
      <c r="UOQ1008" s="3"/>
      <c r="UOR1008" s="3"/>
      <c r="UOS1008" s="3"/>
      <c r="UOT1008" s="3"/>
      <c r="UOU1008" s="3"/>
      <c r="UOV1008" s="3"/>
      <c r="UOW1008" s="3"/>
      <c r="UOX1008" s="3"/>
      <c r="UOY1008" s="3"/>
      <c r="UOZ1008" s="3"/>
      <c r="UPA1008" s="3"/>
      <c r="UPB1008" s="3"/>
      <c r="UPC1008" s="3"/>
      <c r="UPD1008" s="3"/>
      <c r="UPE1008" s="3"/>
      <c r="UPF1008" s="3"/>
      <c r="UPG1008" s="3"/>
      <c r="UPH1008" s="3"/>
      <c r="UPI1008" s="3"/>
      <c r="UPJ1008" s="3"/>
      <c r="UPK1008" s="3"/>
      <c r="UPL1008" s="3"/>
      <c r="UPM1008" s="3"/>
      <c r="UPN1008" s="3"/>
      <c r="UPO1008" s="3"/>
      <c r="UPP1008" s="3"/>
      <c r="UPQ1008" s="3"/>
      <c r="UPR1008" s="3"/>
      <c r="UPS1008" s="3"/>
      <c r="UPT1008" s="3"/>
      <c r="UPU1008" s="3"/>
      <c r="UPV1008" s="3"/>
      <c r="UPW1008" s="3"/>
      <c r="UPX1008" s="3"/>
      <c r="UPY1008" s="3"/>
      <c r="UPZ1008" s="3"/>
      <c r="UQA1008" s="3"/>
      <c r="UQB1008" s="3"/>
      <c r="UQC1008" s="3"/>
      <c r="UQD1008" s="3"/>
      <c r="UQE1008" s="3"/>
      <c r="UQF1008" s="3"/>
      <c r="UQG1008" s="3"/>
      <c r="UQH1008" s="3"/>
      <c r="UQI1008" s="3"/>
      <c r="UQJ1008" s="3"/>
      <c r="UQK1008" s="3"/>
      <c r="UQL1008" s="3"/>
      <c r="UQM1008" s="3"/>
      <c r="UQN1008" s="3"/>
      <c r="UQO1008" s="3"/>
      <c r="UQP1008" s="3"/>
      <c r="UQQ1008" s="3"/>
      <c r="UQR1008" s="3"/>
      <c r="UQS1008" s="3"/>
      <c r="UQT1008" s="3"/>
      <c r="UQU1008" s="3"/>
      <c r="UQV1008" s="3"/>
      <c r="UQW1008" s="3"/>
      <c r="UQX1008" s="3"/>
      <c r="UQY1008" s="3"/>
      <c r="UQZ1008" s="3"/>
      <c r="URA1008" s="3"/>
      <c r="URB1008" s="3"/>
      <c r="URC1008" s="3"/>
      <c r="URD1008" s="3"/>
      <c r="URE1008" s="3"/>
      <c r="URF1008" s="3"/>
      <c r="URG1008" s="3"/>
      <c r="URH1008" s="3"/>
      <c r="URI1008" s="3"/>
      <c r="URJ1008" s="3"/>
      <c r="URK1008" s="3"/>
      <c r="URL1008" s="3"/>
      <c r="URM1008" s="3"/>
      <c r="URN1008" s="3"/>
      <c r="URO1008" s="3"/>
      <c r="URP1008" s="3"/>
      <c r="URQ1008" s="3"/>
      <c r="URR1008" s="3"/>
      <c r="URS1008" s="3"/>
      <c r="URT1008" s="3"/>
      <c r="URU1008" s="3"/>
      <c r="URV1008" s="3"/>
      <c r="URW1008" s="3"/>
      <c r="URX1008" s="3"/>
      <c r="URY1008" s="3"/>
      <c r="URZ1008" s="3"/>
      <c r="USA1008" s="3"/>
      <c r="USB1008" s="3"/>
      <c r="USC1008" s="3"/>
      <c r="USD1008" s="3"/>
      <c r="USE1008" s="3"/>
      <c r="USF1008" s="3"/>
      <c r="USG1008" s="3"/>
      <c r="USH1008" s="3"/>
      <c r="USI1008" s="3"/>
      <c r="USJ1008" s="3"/>
      <c r="USK1008" s="3"/>
      <c r="USL1008" s="3"/>
      <c r="USM1008" s="3"/>
      <c r="USN1008" s="3"/>
      <c r="USO1008" s="3"/>
      <c r="USP1008" s="3"/>
      <c r="USQ1008" s="3"/>
      <c r="USR1008" s="3"/>
      <c r="USS1008" s="3"/>
      <c r="UST1008" s="3"/>
      <c r="USU1008" s="3"/>
      <c r="USV1008" s="3"/>
      <c r="USW1008" s="3"/>
      <c r="USX1008" s="3"/>
      <c r="USY1008" s="3"/>
      <c r="USZ1008" s="3"/>
      <c r="UTA1008" s="3"/>
      <c r="UTB1008" s="3"/>
      <c r="UTC1008" s="3"/>
      <c r="UTD1008" s="3"/>
      <c r="UTE1008" s="3"/>
      <c r="UTF1008" s="3"/>
      <c r="UTG1008" s="3"/>
      <c r="UTH1008" s="3"/>
      <c r="UTI1008" s="3"/>
      <c r="UTJ1008" s="3"/>
      <c r="UTK1008" s="3"/>
      <c r="UTL1008" s="3"/>
      <c r="UTM1008" s="3"/>
      <c r="UTN1008" s="3"/>
      <c r="UTO1008" s="3"/>
      <c r="UTP1008" s="3"/>
      <c r="UTQ1008" s="3"/>
      <c r="UTR1008" s="3"/>
      <c r="UTS1008" s="3"/>
      <c r="UTT1008" s="3"/>
      <c r="UTU1008" s="3"/>
      <c r="UTV1008" s="3"/>
      <c r="UTW1008" s="3"/>
      <c r="UTX1008" s="3"/>
      <c r="UTY1008" s="3"/>
      <c r="UTZ1008" s="3"/>
      <c r="UUA1008" s="3"/>
      <c r="UUB1008" s="3"/>
      <c r="UUC1008" s="3"/>
      <c r="UUD1008" s="3"/>
      <c r="UUE1008" s="3"/>
      <c r="UUF1008" s="3"/>
      <c r="UUG1008" s="3"/>
      <c r="UUH1008" s="3"/>
      <c r="UUI1008" s="3"/>
      <c r="UUJ1008" s="3"/>
      <c r="UUK1008" s="3"/>
      <c r="UUL1008" s="3"/>
      <c r="UUM1008" s="3"/>
      <c r="UUN1008" s="3"/>
      <c r="UUO1008" s="3"/>
      <c r="UUP1008" s="3"/>
      <c r="UUQ1008" s="3"/>
      <c r="UUR1008" s="3"/>
      <c r="UUS1008" s="3"/>
      <c r="UUT1008" s="3"/>
      <c r="UUU1008" s="3"/>
      <c r="UUV1008" s="3"/>
      <c r="UUW1008" s="3"/>
      <c r="UUX1008" s="3"/>
      <c r="UUY1008" s="3"/>
      <c r="UUZ1008" s="3"/>
      <c r="UVA1008" s="3"/>
      <c r="UVB1008" s="3"/>
      <c r="UVC1008" s="3"/>
      <c r="UVD1008" s="3"/>
      <c r="UVE1008" s="3"/>
      <c r="UVF1008" s="3"/>
      <c r="UVG1008" s="3"/>
      <c r="UVH1008" s="3"/>
      <c r="UVI1008" s="3"/>
      <c r="UVJ1008" s="3"/>
      <c r="UVK1008" s="3"/>
      <c r="UVL1008" s="3"/>
      <c r="UVM1008" s="3"/>
      <c r="UVN1008" s="3"/>
      <c r="UVO1008" s="3"/>
      <c r="UVP1008" s="3"/>
      <c r="UVQ1008" s="3"/>
      <c r="UVR1008" s="3"/>
      <c r="UVS1008" s="3"/>
      <c r="UVT1008" s="3"/>
      <c r="UVU1008" s="3"/>
      <c r="UVV1008" s="3"/>
      <c r="UVW1008" s="3"/>
      <c r="UVX1008" s="3"/>
      <c r="UVY1008" s="3"/>
      <c r="UVZ1008" s="3"/>
      <c r="UWA1008" s="3"/>
      <c r="UWB1008" s="3"/>
      <c r="UWC1008" s="3"/>
      <c r="UWD1008" s="3"/>
      <c r="UWE1008" s="3"/>
      <c r="UWF1008" s="3"/>
      <c r="UWG1008" s="3"/>
      <c r="UWH1008" s="3"/>
      <c r="UWI1008" s="3"/>
      <c r="UWJ1008" s="3"/>
      <c r="UWK1008" s="3"/>
      <c r="UWL1008" s="3"/>
      <c r="UWM1008" s="3"/>
      <c r="UWN1008" s="3"/>
      <c r="UWO1008" s="3"/>
      <c r="UWP1008" s="3"/>
      <c r="UWQ1008" s="3"/>
      <c r="UWR1008" s="3"/>
      <c r="UWS1008" s="3"/>
      <c r="UWT1008" s="3"/>
      <c r="UWU1008" s="3"/>
      <c r="UWV1008" s="3"/>
      <c r="UWW1008" s="3"/>
      <c r="UWX1008" s="3"/>
      <c r="UWY1008" s="3"/>
      <c r="UWZ1008" s="3"/>
      <c r="UXA1008" s="3"/>
      <c r="UXB1008" s="3"/>
      <c r="UXC1008" s="3"/>
      <c r="UXD1008" s="3"/>
      <c r="UXE1008" s="3"/>
      <c r="UXF1008" s="3"/>
      <c r="UXG1008" s="3"/>
      <c r="UXH1008" s="3"/>
      <c r="UXI1008" s="3"/>
      <c r="UXJ1008" s="3"/>
      <c r="UXK1008" s="3"/>
      <c r="UXL1008" s="3"/>
      <c r="UXM1008" s="3"/>
      <c r="UXN1008" s="3"/>
      <c r="UXO1008" s="3"/>
      <c r="UXP1008" s="3"/>
      <c r="UXQ1008" s="3"/>
      <c r="UXR1008" s="3"/>
      <c r="UXS1008" s="3"/>
      <c r="UXT1008" s="3"/>
      <c r="UXU1008" s="3"/>
      <c r="UXV1008" s="3"/>
      <c r="UXW1008" s="3"/>
      <c r="UXX1008" s="3"/>
      <c r="UXY1008" s="3"/>
      <c r="UXZ1008" s="3"/>
      <c r="UYA1008" s="3"/>
      <c r="UYB1008" s="3"/>
      <c r="UYC1008" s="3"/>
      <c r="UYD1008" s="3"/>
      <c r="UYE1008" s="3"/>
      <c r="UYF1008" s="3"/>
      <c r="UYG1008" s="3"/>
      <c r="UYH1008" s="3"/>
      <c r="UYI1008" s="3"/>
      <c r="UYJ1008" s="3"/>
      <c r="UYK1008" s="3"/>
      <c r="UYL1008" s="3"/>
      <c r="UYM1008" s="3"/>
      <c r="UYN1008" s="3"/>
      <c r="UYO1008" s="3"/>
      <c r="UYP1008" s="3"/>
      <c r="UYQ1008" s="3"/>
      <c r="UYR1008" s="3"/>
      <c r="UYS1008" s="3"/>
      <c r="UYT1008" s="3"/>
      <c r="UYU1008" s="3"/>
      <c r="UYV1008" s="3"/>
      <c r="UYW1008" s="3"/>
      <c r="UYX1008" s="3"/>
      <c r="UYY1008" s="3"/>
      <c r="UYZ1008" s="3"/>
      <c r="UZA1008" s="3"/>
      <c r="UZB1008" s="3"/>
      <c r="UZC1008" s="3"/>
      <c r="UZD1008" s="3"/>
      <c r="UZE1008" s="3"/>
      <c r="UZF1008" s="3"/>
      <c r="UZG1008" s="3"/>
      <c r="UZH1008" s="3"/>
      <c r="UZI1008" s="3"/>
      <c r="UZJ1008" s="3"/>
      <c r="UZK1008" s="3"/>
      <c r="UZL1008" s="3"/>
      <c r="UZM1008" s="3"/>
      <c r="UZN1008" s="3"/>
      <c r="UZO1008" s="3"/>
      <c r="UZP1008" s="3"/>
      <c r="UZQ1008" s="3"/>
      <c r="UZR1008" s="3"/>
      <c r="UZS1008" s="3"/>
      <c r="UZT1008" s="3"/>
      <c r="UZU1008" s="3"/>
      <c r="UZV1008" s="3"/>
      <c r="UZW1008" s="3"/>
      <c r="UZX1008" s="3"/>
      <c r="UZY1008" s="3"/>
      <c r="UZZ1008" s="3"/>
      <c r="VAA1008" s="3"/>
      <c r="VAB1008" s="3"/>
      <c r="VAC1008" s="3"/>
      <c r="VAD1008" s="3"/>
      <c r="VAE1008" s="3"/>
      <c r="VAF1008" s="3"/>
      <c r="VAG1008" s="3"/>
      <c r="VAH1008" s="3"/>
      <c r="VAI1008" s="3"/>
      <c r="VAJ1008" s="3"/>
      <c r="VAK1008" s="3"/>
      <c r="VAL1008" s="3"/>
      <c r="VAM1008" s="3"/>
      <c r="VAN1008" s="3"/>
      <c r="VAO1008" s="3"/>
      <c r="VAP1008" s="3"/>
      <c r="VAQ1008" s="3"/>
      <c r="VAR1008" s="3"/>
      <c r="VAS1008" s="3"/>
      <c r="VAT1008" s="3"/>
      <c r="VAU1008" s="3"/>
      <c r="VAV1008" s="3"/>
      <c r="VAW1008" s="3"/>
      <c r="VAX1008" s="3"/>
      <c r="VAY1008" s="3"/>
      <c r="VAZ1008" s="3"/>
      <c r="VBA1008" s="3"/>
      <c r="VBB1008" s="3"/>
      <c r="VBC1008" s="3"/>
      <c r="VBD1008" s="3"/>
      <c r="VBE1008" s="3"/>
      <c r="VBF1008" s="3"/>
      <c r="VBG1008" s="3"/>
      <c r="VBH1008" s="3"/>
      <c r="VBI1008" s="3"/>
      <c r="VBJ1008" s="3"/>
      <c r="VBK1008" s="3"/>
      <c r="VBL1008" s="3"/>
      <c r="VBM1008" s="3"/>
      <c r="VBN1008" s="3"/>
      <c r="VBO1008" s="3"/>
      <c r="VBP1008" s="3"/>
      <c r="VBQ1008" s="3"/>
      <c r="VBR1008" s="3"/>
      <c r="VBS1008" s="3"/>
      <c r="VBT1008" s="3"/>
      <c r="VBU1008" s="3"/>
      <c r="VBV1008" s="3"/>
      <c r="VBW1008" s="3"/>
      <c r="VBX1008" s="3"/>
      <c r="VBY1008" s="3"/>
      <c r="VBZ1008" s="3"/>
      <c r="VCA1008" s="3"/>
      <c r="VCB1008" s="3"/>
      <c r="VCC1008" s="3"/>
      <c r="VCD1008" s="3"/>
      <c r="VCE1008" s="3"/>
      <c r="VCF1008" s="3"/>
      <c r="VCG1008" s="3"/>
      <c r="VCH1008" s="3"/>
      <c r="VCI1008" s="3"/>
      <c r="VCJ1008" s="3"/>
      <c r="VCK1008" s="3"/>
      <c r="VCL1008" s="3"/>
      <c r="VCM1008" s="3"/>
      <c r="VCN1008" s="3"/>
      <c r="VCO1008" s="3"/>
      <c r="VCP1008" s="3"/>
      <c r="VCQ1008" s="3"/>
      <c r="VCR1008" s="3"/>
      <c r="VCS1008" s="3"/>
      <c r="VCT1008" s="3"/>
      <c r="VCU1008" s="3"/>
      <c r="VCV1008" s="3"/>
      <c r="VCW1008" s="3"/>
      <c r="VCX1008" s="3"/>
      <c r="VCY1008" s="3"/>
      <c r="VCZ1008" s="3"/>
      <c r="VDA1008" s="3"/>
      <c r="VDB1008" s="3"/>
      <c r="VDC1008" s="3"/>
      <c r="VDD1008" s="3"/>
      <c r="VDE1008" s="3"/>
      <c r="VDF1008" s="3"/>
      <c r="VDG1008" s="3"/>
      <c r="VDH1008" s="3"/>
      <c r="VDI1008" s="3"/>
      <c r="VDJ1008" s="3"/>
      <c r="VDK1008" s="3"/>
      <c r="VDL1008" s="3"/>
      <c r="VDM1008" s="3"/>
      <c r="VDN1008" s="3"/>
      <c r="VDO1008" s="3"/>
      <c r="VDP1008" s="3"/>
      <c r="VDQ1008" s="3"/>
      <c r="VDR1008" s="3"/>
      <c r="VDS1008" s="3"/>
      <c r="VDT1008" s="3"/>
      <c r="VDU1008" s="3"/>
      <c r="VDV1008" s="3"/>
      <c r="VDW1008" s="3"/>
      <c r="VDX1008" s="3"/>
      <c r="VDY1008" s="3"/>
      <c r="VDZ1008" s="3"/>
      <c r="VEA1008" s="3"/>
      <c r="VEB1008" s="3"/>
      <c r="VEC1008" s="3"/>
      <c r="VED1008" s="3"/>
      <c r="VEE1008" s="3"/>
      <c r="VEF1008" s="3"/>
      <c r="VEG1008" s="3"/>
      <c r="VEH1008" s="3"/>
      <c r="VEI1008" s="3"/>
      <c r="VEJ1008" s="3"/>
      <c r="VEK1008" s="3"/>
      <c r="VEL1008" s="3"/>
      <c r="VEM1008" s="3"/>
      <c r="VEN1008" s="3"/>
      <c r="VEO1008" s="3"/>
      <c r="VEP1008" s="3"/>
      <c r="VEQ1008" s="3"/>
      <c r="VER1008" s="3"/>
      <c r="VES1008" s="3"/>
      <c r="VET1008" s="3"/>
      <c r="VEU1008" s="3"/>
      <c r="VEV1008" s="3"/>
      <c r="VEW1008" s="3"/>
      <c r="VEX1008" s="3"/>
      <c r="VEY1008" s="3"/>
      <c r="VEZ1008" s="3"/>
      <c r="VFA1008" s="3"/>
      <c r="VFB1008" s="3"/>
      <c r="VFC1008" s="3"/>
      <c r="VFD1008" s="3"/>
      <c r="VFE1008" s="3"/>
      <c r="VFF1008" s="3"/>
      <c r="VFG1008" s="3"/>
      <c r="VFH1008" s="3"/>
      <c r="VFI1008" s="3"/>
      <c r="VFJ1008" s="3"/>
      <c r="VFK1008" s="3"/>
      <c r="VFL1008" s="3"/>
      <c r="VFM1008" s="3"/>
      <c r="VFN1008" s="3"/>
      <c r="VFO1008" s="3"/>
      <c r="VFP1008" s="3"/>
      <c r="VFQ1008" s="3"/>
      <c r="VFR1008" s="3"/>
      <c r="VFS1008" s="3"/>
      <c r="VFT1008" s="3"/>
      <c r="VFU1008" s="3"/>
      <c r="VFV1008" s="3"/>
      <c r="VFW1008" s="3"/>
      <c r="VFX1008" s="3"/>
      <c r="VFY1008" s="3"/>
      <c r="VFZ1008" s="3"/>
      <c r="VGA1008" s="3"/>
      <c r="VGB1008" s="3"/>
      <c r="VGC1008" s="3"/>
      <c r="VGD1008" s="3"/>
      <c r="VGE1008" s="3"/>
      <c r="VGF1008" s="3"/>
      <c r="VGG1008" s="3"/>
      <c r="VGH1008" s="3"/>
      <c r="VGI1008" s="3"/>
      <c r="VGJ1008" s="3"/>
      <c r="VGK1008" s="3"/>
      <c r="VGL1008" s="3"/>
      <c r="VGM1008" s="3"/>
      <c r="VGN1008" s="3"/>
      <c r="VGO1008" s="3"/>
      <c r="VGP1008" s="3"/>
      <c r="VGQ1008" s="3"/>
      <c r="VGR1008" s="3"/>
      <c r="VGS1008" s="3"/>
      <c r="VGT1008" s="3"/>
      <c r="VGU1008" s="3"/>
      <c r="VGV1008" s="3"/>
      <c r="VGW1008" s="3"/>
      <c r="VGX1008" s="3"/>
      <c r="VGY1008" s="3"/>
      <c r="VGZ1008" s="3"/>
      <c r="VHA1008" s="3"/>
      <c r="VHB1008" s="3"/>
      <c r="VHC1008" s="3"/>
      <c r="VHD1008" s="3"/>
      <c r="VHE1008" s="3"/>
      <c r="VHF1008" s="3"/>
      <c r="VHG1008" s="3"/>
      <c r="VHH1008" s="3"/>
      <c r="VHI1008" s="3"/>
      <c r="VHJ1008" s="3"/>
      <c r="VHK1008" s="3"/>
      <c r="VHL1008" s="3"/>
      <c r="VHM1008" s="3"/>
      <c r="VHN1008" s="3"/>
      <c r="VHO1008" s="3"/>
      <c r="VHP1008" s="3"/>
      <c r="VHQ1008" s="3"/>
      <c r="VHR1008" s="3"/>
      <c r="VHS1008" s="3"/>
      <c r="VHT1008" s="3"/>
      <c r="VHU1008" s="3"/>
      <c r="VHV1008" s="3"/>
      <c r="VHW1008" s="3"/>
      <c r="VHX1008" s="3"/>
      <c r="VHY1008" s="3"/>
      <c r="VHZ1008" s="3"/>
      <c r="VIA1008" s="3"/>
      <c r="VIB1008" s="3"/>
      <c r="VIC1008" s="3"/>
      <c r="VID1008" s="3"/>
      <c r="VIE1008" s="3"/>
      <c r="VIF1008" s="3"/>
      <c r="VIG1008" s="3"/>
      <c r="VIH1008" s="3"/>
      <c r="VII1008" s="3"/>
      <c r="VIJ1008" s="3"/>
      <c r="VIK1008" s="3"/>
      <c r="VIL1008" s="3"/>
      <c r="VIM1008" s="3"/>
      <c r="VIN1008" s="3"/>
      <c r="VIO1008" s="3"/>
      <c r="VIP1008" s="3"/>
      <c r="VIQ1008" s="3"/>
      <c r="VIR1008" s="3"/>
      <c r="VIS1008" s="3"/>
      <c r="VIT1008" s="3"/>
      <c r="VIU1008" s="3"/>
      <c r="VIV1008" s="3"/>
      <c r="VIW1008" s="3"/>
      <c r="VIX1008" s="3"/>
      <c r="VIY1008" s="3"/>
      <c r="VIZ1008" s="3"/>
      <c r="VJA1008" s="3"/>
      <c r="VJB1008" s="3"/>
      <c r="VJC1008" s="3"/>
      <c r="VJD1008" s="3"/>
      <c r="VJE1008" s="3"/>
      <c r="VJF1008" s="3"/>
      <c r="VJG1008" s="3"/>
      <c r="VJH1008" s="3"/>
      <c r="VJI1008" s="3"/>
      <c r="VJJ1008" s="3"/>
      <c r="VJK1008" s="3"/>
      <c r="VJL1008" s="3"/>
      <c r="VJM1008" s="3"/>
      <c r="VJN1008" s="3"/>
      <c r="VJO1008" s="3"/>
      <c r="VJP1008" s="3"/>
      <c r="VJQ1008" s="3"/>
      <c r="VJR1008" s="3"/>
      <c r="VJS1008" s="3"/>
      <c r="VJT1008" s="3"/>
      <c r="VJU1008" s="3"/>
      <c r="VJV1008" s="3"/>
      <c r="VJW1008" s="3"/>
      <c r="VJX1008" s="3"/>
      <c r="VJY1008" s="3"/>
      <c r="VJZ1008" s="3"/>
      <c r="VKA1008" s="3"/>
      <c r="VKB1008" s="3"/>
      <c r="VKC1008" s="3"/>
      <c r="VKD1008" s="3"/>
      <c r="VKE1008" s="3"/>
      <c r="VKF1008" s="3"/>
      <c r="VKG1008" s="3"/>
      <c r="VKH1008" s="3"/>
      <c r="VKI1008" s="3"/>
      <c r="VKJ1008" s="3"/>
      <c r="VKK1008" s="3"/>
      <c r="VKL1008" s="3"/>
      <c r="VKM1008" s="3"/>
      <c r="VKN1008" s="3"/>
      <c r="VKO1008" s="3"/>
      <c r="VKP1008" s="3"/>
      <c r="VKQ1008" s="3"/>
      <c r="VKR1008" s="3"/>
      <c r="VKS1008" s="3"/>
      <c r="VKT1008" s="3"/>
      <c r="VKU1008" s="3"/>
      <c r="VKV1008" s="3"/>
      <c r="VKW1008" s="3"/>
      <c r="VKX1008" s="3"/>
      <c r="VKY1008" s="3"/>
      <c r="VKZ1008" s="3"/>
      <c r="VLA1008" s="3"/>
      <c r="VLB1008" s="3"/>
      <c r="VLC1008" s="3"/>
      <c r="VLD1008" s="3"/>
      <c r="VLE1008" s="3"/>
      <c r="VLF1008" s="3"/>
      <c r="VLG1008" s="3"/>
      <c r="VLH1008" s="3"/>
      <c r="VLI1008" s="3"/>
      <c r="VLJ1008" s="3"/>
      <c r="VLK1008" s="3"/>
      <c r="VLL1008" s="3"/>
      <c r="VLM1008" s="3"/>
      <c r="VLN1008" s="3"/>
      <c r="VLO1008" s="3"/>
      <c r="VLP1008" s="3"/>
      <c r="VLQ1008" s="3"/>
      <c r="VLR1008" s="3"/>
      <c r="VLS1008" s="3"/>
      <c r="VLT1008" s="3"/>
      <c r="VLU1008" s="3"/>
      <c r="VLV1008" s="3"/>
      <c r="VLW1008" s="3"/>
      <c r="VLX1008" s="3"/>
      <c r="VLY1008" s="3"/>
      <c r="VLZ1008" s="3"/>
      <c r="VMA1008" s="3"/>
      <c r="VMB1008" s="3"/>
      <c r="VMC1008" s="3"/>
      <c r="VMD1008" s="3"/>
      <c r="VME1008" s="3"/>
      <c r="VMF1008" s="3"/>
      <c r="VMG1008" s="3"/>
      <c r="VMH1008" s="3"/>
      <c r="VMI1008" s="3"/>
      <c r="VMJ1008" s="3"/>
      <c r="VMK1008" s="3"/>
      <c r="VML1008" s="3"/>
      <c r="VMM1008" s="3"/>
      <c r="VMN1008" s="3"/>
      <c r="VMO1008" s="3"/>
      <c r="VMP1008" s="3"/>
      <c r="VMQ1008" s="3"/>
      <c r="VMR1008" s="3"/>
      <c r="VMS1008" s="3"/>
      <c r="VMT1008" s="3"/>
      <c r="VMU1008" s="3"/>
      <c r="VMV1008" s="3"/>
      <c r="VMW1008" s="3"/>
      <c r="VMX1008" s="3"/>
      <c r="VMY1008" s="3"/>
      <c r="VMZ1008" s="3"/>
      <c r="VNA1008" s="3"/>
      <c r="VNB1008" s="3"/>
      <c r="VNC1008" s="3"/>
      <c r="VND1008" s="3"/>
      <c r="VNE1008" s="3"/>
      <c r="VNF1008" s="3"/>
      <c r="VNG1008" s="3"/>
      <c r="VNH1008" s="3"/>
      <c r="VNI1008" s="3"/>
      <c r="VNJ1008" s="3"/>
      <c r="VNK1008" s="3"/>
      <c r="VNL1008" s="3"/>
      <c r="VNM1008" s="3"/>
      <c r="VNN1008" s="3"/>
      <c r="VNO1008" s="3"/>
      <c r="VNP1008" s="3"/>
      <c r="VNQ1008" s="3"/>
      <c r="VNR1008" s="3"/>
      <c r="VNS1008" s="3"/>
      <c r="VNT1008" s="3"/>
      <c r="VNU1008" s="3"/>
      <c r="VNV1008" s="3"/>
      <c r="VNW1008" s="3"/>
      <c r="VNX1008" s="3"/>
      <c r="VNY1008" s="3"/>
      <c r="VNZ1008" s="3"/>
      <c r="VOA1008" s="3"/>
      <c r="VOB1008" s="3"/>
      <c r="VOC1008" s="3"/>
      <c r="VOD1008" s="3"/>
      <c r="VOE1008" s="3"/>
      <c r="VOF1008" s="3"/>
      <c r="VOG1008" s="3"/>
      <c r="VOH1008" s="3"/>
      <c r="VOI1008" s="3"/>
      <c r="VOJ1008" s="3"/>
      <c r="VOK1008" s="3"/>
      <c r="VOL1008" s="3"/>
      <c r="VOM1008" s="3"/>
      <c r="VON1008" s="3"/>
      <c r="VOO1008" s="3"/>
      <c r="VOP1008" s="3"/>
      <c r="VOQ1008" s="3"/>
      <c r="VOR1008" s="3"/>
      <c r="VOS1008" s="3"/>
      <c r="VOT1008" s="3"/>
      <c r="VOU1008" s="3"/>
      <c r="VOV1008" s="3"/>
      <c r="VOW1008" s="3"/>
      <c r="VOX1008" s="3"/>
      <c r="VOY1008" s="3"/>
      <c r="VOZ1008" s="3"/>
      <c r="VPA1008" s="3"/>
      <c r="VPB1008" s="3"/>
      <c r="VPC1008" s="3"/>
      <c r="VPD1008" s="3"/>
      <c r="VPE1008" s="3"/>
      <c r="VPF1008" s="3"/>
      <c r="VPG1008" s="3"/>
      <c r="VPH1008" s="3"/>
      <c r="VPI1008" s="3"/>
      <c r="VPJ1008" s="3"/>
      <c r="VPK1008" s="3"/>
      <c r="VPL1008" s="3"/>
      <c r="VPM1008" s="3"/>
      <c r="VPN1008" s="3"/>
      <c r="VPO1008" s="3"/>
      <c r="VPP1008" s="3"/>
      <c r="VPQ1008" s="3"/>
      <c r="VPR1008" s="3"/>
      <c r="VPS1008" s="3"/>
      <c r="VPT1008" s="3"/>
      <c r="VPU1008" s="3"/>
      <c r="VPV1008" s="3"/>
      <c r="VPW1008" s="3"/>
      <c r="VPX1008" s="3"/>
      <c r="VPY1008" s="3"/>
      <c r="VPZ1008" s="3"/>
      <c r="VQA1008" s="3"/>
      <c r="VQB1008" s="3"/>
      <c r="VQC1008" s="3"/>
      <c r="VQD1008" s="3"/>
      <c r="VQE1008" s="3"/>
      <c r="VQF1008" s="3"/>
      <c r="VQG1008" s="3"/>
      <c r="VQH1008" s="3"/>
      <c r="VQI1008" s="3"/>
      <c r="VQJ1008" s="3"/>
      <c r="VQK1008" s="3"/>
      <c r="VQL1008" s="3"/>
      <c r="VQM1008" s="3"/>
      <c r="VQN1008" s="3"/>
      <c r="VQO1008" s="3"/>
      <c r="VQP1008" s="3"/>
      <c r="VQQ1008" s="3"/>
      <c r="VQR1008" s="3"/>
      <c r="VQS1008" s="3"/>
      <c r="VQT1008" s="3"/>
      <c r="VQU1008" s="3"/>
      <c r="VQV1008" s="3"/>
      <c r="VQW1008" s="3"/>
      <c r="VQX1008" s="3"/>
      <c r="VQY1008" s="3"/>
      <c r="VQZ1008" s="3"/>
      <c r="VRA1008" s="3"/>
      <c r="VRB1008" s="3"/>
      <c r="VRC1008" s="3"/>
      <c r="VRD1008" s="3"/>
      <c r="VRE1008" s="3"/>
      <c r="VRF1008" s="3"/>
      <c r="VRG1008" s="3"/>
      <c r="VRH1008" s="3"/>
      <c r="VRI1008" s="3"/>
      <c r="VRJ1008" s="3"/>
      <c r="VRK1008" s="3"/>
      <c r="VRL1008" s="3"/>
      <c r="VRM1008" s="3"/>
      <c r="VRN1008" s="3"/>
      <c r="VRO1008" s="3"/>
      <c r="VRP1008" s="3"/>
      <c r="VRQ1008" s="3"/>
      <c r="VRR1008" s="3"/>
      <c r="VRS1008" s="3"/>
      <c r="VRT1008" s="3"/>
      <c r="VRU1008" s="3"/>
      <c r="VRV1008" s="3"/>
      <c r="VRW1008" s="3"/>
      <c r="VRX1008" s="3"/>
      <c r="VRY1008" s="3"/>
      <c r="VRZ1008" s="3"/>
      <c r="VSA1008" s="3"/>
      <c r="VSB1008" s="3"/>
      <c r="VSC1008" s="3"/>
      <c r="VSD1008" s="3"/>
      <c r="VSE1008" s="3"/>
      <c r="VSF1008" s="3"/>
      <c r="VSG1008" s="3"/>
      <c r="VSH1008" s="3"/>
      <c r="VSI1008" s="3"/>
      <c r="VSJ1008" s="3"/>
      <c r="VSK1008" s="3"/>
      <c r="VSL1008" s="3"/>
      <c r="VSM1008" s="3"/>
      <c r="VSN1008" s="3"/>
      <c r="VSO1008" s="3"/>
      <c r="VSP1008" s="3"/>
      <c r="VSQ1008" s="3"/>
      <c r="VSR1008" s="3"/>
      <c r="VSS1008" s="3"/>
      <c r="VST1008" s="3"/>
      <c r="VSU1008" s="3"/>
      <c r="VSV1008" s="3"/>
      <c r="VSW1008" s="3"/>
      <c r="VSX1008" s="3"/>
      <c r="VSY1008" s="3"/>
      <c r="VSZ1008" s="3"/>
      <c r="VTA1008" s="3"/>
      <c r="VTB1008" s="3"/>
      <c r="VTC1008" s="3"/>
      <c r="VTD1008" s="3"/>
      <c r="VTE1008" s="3"/>
      <c r="VTF1008" s="3"/>
      <c r="VTG1008" s="3"/>
      <c r="VTH1008" s="3"/>
      <c r="VTI1008" s="3"/>
      <c r="VTJ1008" s="3"/>
      <c r="VTK1008" s="3"/>
      <c r="VTL1008" s="3"/>
      <c r="VTM1008" s="3"/>
      <c r="VTN1008" s="3"/>
      <c r="VTO1008" s="3"/>
      <c r="VTP1008" s="3"/>
      <c r="VTQ1008" s="3"/>
      <c r="VTR1008" s="3"/>
      <c r="VTS1008" s="3"/>
      <c r="VTT1008" s="3"/>
      <c r="VTU1008" s="3"/>
      <c r="VTV1008" s="3"/>
      <c r="VTW1008" s="3"/>
      <c r="VTX1008" s="3"/>
      <c r="VTY1008" s="3"/>
      <c r="VTZ1008" s="3"/>
      <c r="VUA1008" s="3"/>
      <c r="VUB1008" s="3"/>
      <c r="VUC1008" s="3"/>
      <c r="VUD1008" s="3"/>
      <c r="VUE1008" s="3"/>
      <c r="VUF1008" s="3"/>
      <c r="VUG1008" s="3"/>
      <c r="VUH1008" s="3"/>
      <c r="VUI1008" s="3"/>
      <c r="VUJ1008" s="3"/>
      <c r="VUK1008" s="3"/>
      <c r="VUL1008" s="3"/>
      <c r="VUM1008" s="3"/>
      <c r="VUN1008" s="3"/>
      <c r="VUO1008" s="3"/>
      <c r="VUP1008" s="3"/>
      <c r="VUQ1008" s="3"/>
      <c r="VUR1008" s="3"/>
      <c r="VUS1008" s="3"/>
      <c r="VUT1008" s="3"/>
      <c r="VUU1008" s="3"/>
      <c r="VUV1008" s="3"/>
      <c r="VUW1008" s="3"/>
      <c r="VUX1008" s="3"/>
      <c r="VUY1008" s="3"/>
      <c r="VUZ1008" s="3"/>
      <c r="VVA1008" s="3"/>
      <c r="VVB1008" s="3"/>
      <c r="VVC1008" s="3"/>
      <c r="VVD1008" s="3"/>
      <c r="VVE1008" s="3"/>
      <c r="VVF1008" s="3"/>
      <c r="VVG1008" s="3"/>
      <c r="VVH1008" s="3"/>
      <c r="VVI1008" s="3"/>
      <c r="VVJ1008" s="3"/>
      <c r="VVK1008" s="3"/>
      <c r="VVL1008" s="3"/>
      <c r="VVM1008" s="3"/>
      <c r="VVN1008" s="3"/>
      <c r="VVO1008" s="3"/>
      <c r="VVP1008" s="3"/>
      <c r="VVQ1008" s="3"/>
      <c r="VVR1008" s="3"/>
      <c r="VVS1008" s="3"/>
      <c r="VVT1008" s="3"/>
      <c r="VVU1008" s="3"/>
      <c r="VVV1008" s="3"/>
      <c r="VVW1008" s="3"/>
      <c r="VVX1008" s="3"/>
      <c r="VVY1008" s="3"/>
      <c r="VVZ1008" s="3"/>
      <c r="VWA1008" s="3"/>
      <c r="VWB1008" s="3"/>
      <c r="VWC1008" s="3"/>
      <c r="VWD1008" s="3"/>
      <c r="VWE1008" s="3"/>
      <c r="VWF1008" s="3"/>
      <c r="VWG1008" s="3"/>
      <c r="VWH1008" s="3"/>
      <c r="VWI1008" s="3"/>
      <c r="VWJ1008" s="3"/>
      <c r="VWK1008" s="3"/>
      <c r="VWL1008" s="3"/>
      <c r="VWM1008" s="3"/>
      <c r="VWN1008" s="3"/>
      <c r="VWO1008" s="3"/>
      <c r="VWP1008" s="3"/>
      <c r="VWQ1008" s="3"/>
      <c r="VWR1008" s="3"/>
      <c r="VWS1008" s="3"/>
      <c r="VWT1008" s="3"/>
      <c r="VWU1008" s="3"/>
      <c r="VWV1008" s="3"/>
      <c r="VWW1008" s="3"/>
      <c r="VWX1008" s="3"/>
      <c r="VWY1008" s="3"/>
      <c r="VWZ1008" s="3"/>
      <c r="VXA1008" s="3"/>
      <c r="VXB1008" s="3"/>
      <c r="VXC1008" s="3"/>
      <c r="VXD1008" s="3"/>
      <c r="VXE1008" s="3"/>
      <c r="VXF1008" s="3"/>
      <c r="VXG1008" s="3"/>
      <c r="VXH1008" s="3"/>
      <c r="VXI1008" s="3"/>
      <c r="VXJ1008" s="3"/>
      <c r="VXK1008" s="3"/>
      <c r="VXL1008" s="3"/>
      <c r="VXM1008" s="3"/>
      <c r="VXN1008" s="3"/>
      <c r="VXO1008" s="3"/>
      <c r="VXP1008" s="3"/>
      <c r="VXQ1008" s="3"/>
      <c r="VXR1008" s="3"/>
      <c r="VXS1008" s="3"/>
      <c r="VXT1008" s="3"/>
      <c r="VXU1008" s="3"/>
      <c r="VXV1008" s="3"/>
      <c r="VXW1008" s="3"/>
      <c r="VXX1008" s="3"/>
      <c r="VXY1008" s="3"/>
      <c r="VXZ1008" s="3"/>
      <c r="VYA1008" s="3"/>
      <c r="VYB1008" s="3"/>
      <c r="VYC1008" s="3"/>
      <c r="VYD1008" s="3"/>
      <c r="VYE1008" s="3"/>
      <c r="VYF1008" s="3"/>
      <c r="VYG1008" s="3"/>
      <c r="VYH1008" s="3"/>
      <c r="VYI1008" s="3"/>
      <c r="VYJ1008" s="3"/>
      <c r="VYK1008" s="3"/>
      <c r="VYL1008" s="3"/>
      <c r="VYM1008" s="3"/>
      <c r="VYN1008" s="3"/>
      <c r="VYO1008" s="3"/>
      <c r="VYP1008" s="3"/>
      <c r="VYQ1008" s="3"/>
      <c r="VYR1008" s="3"/>
      <c r="VYS1008" s="3"/>
      <c r="VYT1008" s="3"/>
      <c r="VYU1008" s="3"/>
      <c r="VYV1008" s="3"/>
      <c r="VYW1008" s="3"/>
      <c r="VYX1008" s="3"/>
      <c r="VYY1008" s="3"/>
      <c r="VYZ1008" s="3"/>
      <c r="VZA1008" s="3"/>
      <c r="VZB1008" s="3"/>
      <c r="VZC1008" s="3"/>
      <c r="VZD1008" s="3"/>
      <c r="VZE1008" s="3"/>
      <c r="VZF1008" s="3"/>
      <c r="VZG1008" s="3"/>
      <c r="VZH1008" s="3"/>
      <c r="VZI1008" s="3"/>
      <c r="VZJ1008" s="3"/>
      <c r="VZK1008" s="3"/>
      <c r="VZL1008" s="3"/>
      <c r="VZM1008" s="3"/>
      <c r="VZN1008" s="3"/>
      <c r="VZO1008" s="3"/>
      <c r="VZP1008" s="3"/>
      <c r="VZQ1008" s="3"/>
      <c r="VZR1008" s="3"/>
      <c r="VZS1008" s="3"/>
      <c r="VZT1008" s="3"/>
      <c r="VZU1008" s="3"/>
      <c r="VZV1008" s="3"/>
      <c r="VZW1008" s="3"/>
      <c r="VZX1008" s="3"/>
      <c r="VZY1008" s="3"/>
      <c r="VZZ1008" s="3"/>
      <c r="WAA1008" s="3"/>
      <c r="WAB1008" s="3"/>
      <c r="WAC1008" s="3"/>
      <c r="WAD1008" s="3"/>
      <c r="WAE1008" s="3"/>
      <c r="WAF1008" s="3"/>
      <c r="WAG1008" s="3"/>
      <c r="WAH1008" s="3"/>
      <c r="WAI1008" s="3"/>
      <c r="WAJ1008" s="3"/>
      <c r="WAK1008" s="3"/>
      <c r="WAL1008" s="3"/>
      <c r="WAM1008" s="3"/>
      <c r="WAN1008" s="3"/>
      <c r="WAO1008" s="3"/>
      <c r="WAP1008" s="3"/>
      <c r="WAQ1008" s="3"/>
      <c r="WAR1008" s="3"/>
      <c r="WAS1008" s="3"/>
      <c r="WAT1008" s="3"/>
      <c r="WAU1008" s="3"/>
      <c r="WAV1008" s="3"/>
      <c r="WAW1008" s="3"/>
      <c r="WAX1008" s="3"/>
      <c r="WAY1008" s="3"/>
      <c r="WAZ1008" s="3"/>
      <c r="WBA1008" s="3"/>
      <c r="WBB1008" s="3"/>
      <c r="WBC1008" s="3"/>
      <c r="WBD1008" s="3"/>
      <c r="WBE1008" s="3"/>
      <c r="WBF1008" s="3"/>
      <c r="WBG1008" s="3"/>
      <c r="WBH1008" s="3"/>
      <c r="WBI1008" s="3"/>
      <c r="WBJ1008" s="3"/>
      <c r="WBK1008" s="3"/>
      <c r="WBL1008" s="3"/>
      <c r="WBM1008" s="3"/>
      <c r="WBN1008" s="3"/>
      <c r="WBO1008" s="3"/>
      <c r="WBP1008" s="3"/>
      <c r="WBQ1008" s="3"/>
      <c r="WBR1008" s="3"/>
      <c r="WBS1008" s="3"/>
      <c r="WBT1008" s="3"/>
      <c r="WBU1008" s="3"/>
      <c r="WBV1008" s="3"/>
      <c r="WBW1008" s="3"/>
      <c r="WBX1008" s="3"/>
      <c r="WBY1008" s="3"/>
      <c r="WBZ1008" s="3"/>
      <c r="WCA1008" s="3"/>
      <c r="WCB1008" s="3"/>
      <c r="WCC1008" s="3"/>
      <c r="WCD1008" s="3"/>
      <c r="WCE1008" s="3"/>
      <c r="WCF1008" s="3"/>
      <c r="WCG1008" s="3"/>
      <c r="WCH1008" s="3"/>
      <c r="WCI1008" s="3"/>
      <c r="WCJ1008" s="3"/>
      <c r="WCK1008" s="3"/>
      <c r="WCL1008" s="3"/>
      <c r="WCM1008" s="3"/>
      <c r="WCN1008" s="3"/>
      <c r="WCO1008" s="3"/>
      <c r="WCP1008" s="3"/>
      <c r="WCQ1008" s="3"/>
      <c r="WCR1008" s="3"/>
      <c r="WCS1008" s="3"/>
      <c r="WCT1008" s="3"/>
      <c r="WCU1008" s="3"/>
      <c r="WCV1008" s="3"/>
      <c r="WCW1008" s="3"/>
      <c r="WCX1008" s="3"/>
      <c r="WCY1008" s="3"/>
      <c r="WCZ1008" s="3"/>
      <c r="WDA1008" s="3"/>
      <c r="WDB1008" s="3"/>
      <c r="WDC1008" s="3"/>
      <c r="WDD1008" s="3"/>
      <c r="WDE1008" s="3"/>
      <c r="WDF1008" s="3"/>
      <c r="WDG1008" s="3"/>
      <c r="WDH1008" s="3"/>
      <c r="WDI1008" s="3"/>
      <c r="WDJ1008" s="3"/>
      <c r="WDK1008" s="3"/>
      <c r="WDL1008" s="3"/>
      <c r="WDM1008" s="3"/>
      <c r="WDN1008" s="3"/>
      <c r="WDO1008" s="3"/>
      <c r="WDP1008" s="3"/>
      <c r="WDQ1008" s="3"/>
      <c r="WDR1008" s="3"/>
      <c r="WDS1008" s="3"/>
      <c r="WDT1008" s="3"/>
      <c r="WDU1008" s="3"/>
      <c r="WDV1008" s="3"/>
      <c r="WDW1008" s="3"/>
      <c r="WDX1008" s="3"/>
      <c r="WDY1008" s="3"/>
      <c r="WDZ1008" s="3"/>
      <c r="WEA1008" s="3"/>
      <c r="WEB1008" s="3"/>
      <c r="WEC1008" s="3"/>
      <c r="WED1008" s="3"/>
      <c r="WEE1008" s="3"/>
      <c r="WEF1008" s="3"/>
      <c r="WEG1008" s="3"/>
      <c r="WEH1008" s="3"/>
      <c r="WEI1008" s="3"/>
      <c r="WEJ1008" s="3"/>
      <c r="WEK1008" s="3"/>
      <c r="WEL1008" s="3"/>
      <c r="WEM1008" s="3"/>
      <c r="WEN1008" s="3"/>
      <c r="WEO1008" s="3"/>
      <c r="WEP1008" s="3"/>
      <c r="WEQ1008" s="3"/>
      <c r="WER1008" s="3"/>
      <c r="WES1008" s="3"/>
      <c r="WET1008" s="3"/>
      <c r="WEU1008" s="3"/>
      <c r="WEV1008" s="3"/>
      <c r="WEW1008" s="3"/>
      <c r="WEX1008" s="3"/>
      <c r="WEY1008" s="3"/>
      <c r="WEZ1008" s="3"/>
      <c r="WFA1008" s="3"/>
      <c r="WFB1008" s="3"/>
      <c r="WFC1008" s="3"/>
      <c r="WFD1008" s="3"/>
      <c r="WFE1008" s="3"/>
      <c r="WFF1008" s="3"/>
      <c r="WFG1008" s="3"/>
      <c r="WFH1008" s="3"/>
      <c r="WFI1008" s="3"/>
      <c r="WFJ1008" s="3"/>
      <c r="WFK1008" s="3"/>
      <c r="WFL1008" s="3"/>
      <c r="WFM1008" s="3"/>
      <c r="WFN1008" s="3"/>
      <c r="WFO1008" s="3"/>
      <c r="WFP1008" s="3"/>
      <c r="WFQ1008" s="3"/>
      <c r="WFR1008" s="3"/>
      <c r="WFS1008" s="3"/>
      <c r="WFT1008" s="3"/>
      <c r="WFU1008" s="3"/>
      <c r="WFV1008" s="3"/>
      <c r="WFW1008" s="3"/>
      <c r="WFX1008" s="3"/>
      <c r="WFY1008" s="3"/>
      <c r="WFZ1008" s="3"/>
      <c r="WGA1008" s="3"/>
      <c r="WGB1008" s="3"/>
      <c r="WGC1008" s="3"/>
      <c r="WGD1008" s="3"/>
      <c r="WGE1008" s="3"/>
      <c r="WGF1008" s="3"/>
      <c r="WGG1008" s="3"/>
      <c r="WGH1008" s="3"/>
      <c r="WGI1008" s="3"/>
      <c r="WGJ1008" s="3"/>
      <c r="WGK1008" s="3"/>
      <c r="WGL1008" s="3"/>
      <c r="WGM1008" s="3"/>
      <c r="WGN1008" s="3"/>
      <c r="WGO1008" s="3"/>
      <c r="WGP1008" s="3"/>
      <c r="WGQ1008" s="3"/>
      <c r="WGR1008" s="3"/>
      <c r="WGS1008" s="3"/>
      <c r="WGT1008" s="3"/>
      <c r="WGU1008" s="3"/>
      <c r="WGV1008" s="3"/>
      <c r="WGW1008" s="3"/>
      <c r="WGX1008" s="3"/>
      <c r="WGY1008" s="3"/>
      <c r="WGZ1008" s="3"/>
      <c r="WHA1008" s="3"/>
      <c r="WHB1008" s="3"/>
      <c r="WHC1008" s="3"/>
      <c r="WHD1008" s="3"/>
      <c r="WHE1008" s="3"/>
      <c r="WHF1008" s="3"/>
      <c r="WHG1008" s="3"/>
      <c r="WHH1008" s="3"/>
      <c r="WHI1008" s="3"/>
      <c r="WHJ1008" s="3"/>
      <c r="WHK1008" s="3"/>
      <c r="WHL1008" s="3"/>
      <c r="WHM1008" s="3"/>
      <c r="WHN1008" s="3"/>
      <c r="WHO1008" s="3"/>
      <c r="WHP1008" s="3"/>
      <c r="WHQ1008" s="3"/>
      <c r="WHR1008" s="3"/>
      <c r="WHS1008" s="3"/>
      <c r="WHT1008" s="3"/>
      <c r="WHU1008" s="3"/>
      <c r="WHV1008" s="3"/>
      <c r="WHW1008" s="3"/>
      <c r="WHX1008" s="3"/>
      <c r="WHY1008" s="3"/>
      <c r="WHZ1008" s="3"/>
      <c r="WIA1008" s="3"/>
      <c r="WIB1008" s="3"/>
      <c r="WIC1008" s="3"/>
      <c r="WID1008" s="3"/>
      <c r="WIE1008" s="3"/>
      <c r="WIF1008" s="3"/>
      <c r="WIG1008" s="3"/>
      <c r="WIH1008" s="3"/>
      <c r="WII1008" s="3"/>
      <c r="WIJ1008" s="3"/>
      <c r="WIK1008" s="3"/>
      <c r="WIL1008" s="3"/>
      <c r="WIM1008" s="3"/>
      <c r="WIN1008" s="3"/>
      <c r="WIO1008" s="3"/>
      <c r="WIP1008" s="3"/>
      <c r="WIQ1008" s="3"/>
      <c r="WIR1008" s="3"/>
      <c r="WIS1008" s="3"/>
      <c r="WIT1008" s="3"/>
      <c r="WIU1008" s="3"/>
      <c r="WIV1008" s="3"/>
      <c r="WIW1008" s="3"/>
      <c r="WIX1008" s="3"/>
      <c r="WIY1008" s="3"/>
      <c r="WIZ1008" s="3"/>
      <c r="WJA1008" s="3"/>
      <c r="WJB1008" s="3"/>
      <c r="WJC1008" s="3"/>
      <c r="WJD1008" s="3"/>
      <c r="WJE1008" s="3"/>
      <c r="WJF1008" s="3"/>
      <c r="WJG1008" s="3"/>
      <c r="WJH1008" s="3"/>
      <c r="WJI1008" s="3"/>
      <c r="WJJ1008" s="3"/>
      <c r="WJK1008" s="3"/>
      <c r="WJL1008" s="3"/>
      <c r="WJM1008" s="3"/>
      <c r="WJN1008" s="3"/>
      <c r="WJO1008" s="3"/>
      <c r="WJP1008" s="3"/>
      <c r="WJQ1008" s="3"/>
      <c r="WJR1008" s="3"/>
      <c r="WJS1008" s="3"/>
      <c r="WJT1008" s="3"/>
      <c r="WJU1008" s="3"/>
      <c r="WJV1008" s="3"/>
      <c r="WJW1008" s="3"/>
      <c r="WJX1008" s="3"/>
      <c r="WJY1008" s="3"/>
      <c r="WJZ1008" s="3"/>
      <c r="WKA1008" s="3"/>
      <c r="WKB1008" s="3"/>
      <c r="WKC1008" s="3"/>
      <c r="WKD1008" s="3"/>
      <c r="WKE1008" s="3"/>
      <c r="WKF1008" s="3"/>
      <c r="WKG1008" s="3"/>
      <c r="WKH1008" s="3"/>
      <c r="WKI1008" s="3"/>
      <c r="WKJ1008" s="3"/>
      <c r="WKK1008" s="3"/>
      <c r="WKL1008" s="3"/>
      <c r="WKM1008" s="3"/>
      <c r="WKN1008" s="3"/>
      <c r="WKO1008" s="3"/>
      <c r="WKP1008" s="3"/>
      <c r="WKQ1008" s="3"/>
      <c r="WKR1008" s="3"/>
      <c r="WKS1008" s="3"/>
      <c r="WKT1008" s="3"/>
      <c r="WKU1008" s="3"/>
      <c r="WKV1008" s="3"/>
      <c r="WKW1008" s="3"/>
      <c r="WKX1008" s="3"/>
      <c r="WKY1008" s="3"/>
      <c r="WKZ1008" s="3"/>
      <c r="WLA1008" s="3"/>
      <c r="WLB1008" s="3"/>
      <c r="WLC1008" s="3"/>
      <c r="WLD1008" s="3"/>
      <c r="WLE1008" s="3"/>
      <c r="WLF1008" s="3"/>
      <c r="WLG1008" s="3"/>
      <c r="WLH1008" s="3"/>
      <c r="WLI1008" s="3"/>
      <c r="WLJ1008" s="3"/>
      <c r="WLK1008" s="3"/>
      <c r="WLL1008" s="3"/>
      <c r="WLM1008" s="3"/>
      <c r="WLN1008" s="3"/>
      <c r="WLO1008" s="3"/>
      <c r="WLP1008" s="3"/>
      <c r="WLQ1008" s="3"/>
      <c r="WLR1008" s="3"/>
      <c r="WLS1008" s="3"/>
      <c r="WLT1008" s="3"/>
      <c r="WLU1008" s="3"/>
      <c r="WLV1008" s="3"/>
      <c r="WLW1008" s="3"/>
      <c r="WLX1008" s="3"/>
      <c r="WLY1008" s="3"/>
      <c r="WLZ1008" s="3"/>
      <c r="WMA1008" s="3"/>
      <c r="WMB1008" s="3"/>
      <c r="WMC1008" s="3"/>
      <c r="WMD1008" s="3"/>
      <c r="WME1008" s="3"/>
      <c r="WMF1008" s="3"/>
      <c r="WMG1008" s="3"/>
      <c r="WMH1008" s="3"/>
      <c r="WMI1008" s="3"/>
      <c r="WMJ1008" s="3"/>
      <c r="WMK1008" s="3"/>
      <c r="WML1008" s="3"/>
      <c r="WMM1008" s="3"/>
      <c r="WMN1008" s="3"/>
      <c r="WMO1008" s="3"/>
      <c r="WMP1008" s="3"/>
      <c r="WMQ1008" s="3"/>
      <c r="WMR1008" s="3"/>
      <c r="WMS1008" s="3"/>
      <c r="WMT1008" s="3"/>
      <c r="WMU1008" s="3"/>
      <c r="WMV1008" s="3"/>
      <c r="WMW1008" s="3"/>
      <c r="WMX1008" s="3"/>
      <c r="WMY1008" s="3"/>
      <c r="WMZ1008" s="3"/>
      <c r="WNA1008" s="3"/>
      <c r="WNB1008" s="3"/>
      <c r="WNC1008" s="3"/>
      <c r="WND1008" s="3"/>
      <c r="WNE1008" s="3"/>
      <c r="WNF1008" s="3"/>
      <c r="WNG1008" s="3"/>
      <c r="WNH1008" s="3"/>
      <c r="WNI1008" s="3"/>
      <c r="WNJ1008" s="3"/>
      <c r="WNK1008" s="3"/>
      <c r="WNL1008" s="3"/>
      <c r="WNM1008" s="3"/>
      <c r="WNN1008" s="3"/>
      <c r="WNO1008" s="3"/>
      <c r="WNP1008" s="3"/>
      <c r="WNQ1008" s="3"/>
      <c r="WNR1008" s="3"/>
      <c r="WNS1008" s="3"/>
      <c r="WNT1008" s="3"/>
      <c r="WNU1008" s="3"/>
      <c r="WNV1008" s="3"/>
      <c r="WNW1008" s="3"/>
      <c r="WNX1008" s="3"/>
      <c r="WNY1008" s="3"/>
      <c r="WNZ1008" s="3"/>
      <c r="WOA1008" s="3"/>
      <c r="WOB1008" s="3"/>
      <c r="WOC1008" s="3"/>
      <c r="WOD1008" s="3"/>
      <c r="WOE1008" s="3"/>
      <c r="WOF1008" s="3"/>
      <c r="WOG1008" s="3"/>
      <c r="WOH1008" s="3"/>
      <c r="WOI1008" s="3"/>
      <c r="WOJ1008" s="3"/>
      <c r="WOK1008" s="3"/>
      <c r="WOL1008" s="3"/>
      <c r="WOM1008" s="3"/>
      <c r="WON1008" s="3"/>
      <c r="WOO1008" s="3"/>
      <c r="WOP1008" s="3"/>
      <c r="WOQ1008" s="3"/>
      <c r="WOR1008" s="3"/>
      <c r="WOS1008" s="3"/>
      <c r="WOT1008" s="3"/>
      <c r="WOU1008" s="3"/>
      <c r="WOV1008" s="3"/>
      <c r="WOW1008" s="3"/>
      <c r="WOX1008" s="3"/>
      <c r="WOY1008" s="3"/>
      <c r="WOZ1008" s="3"/>
      <c r="WPA1008" s="3"/>
      <c r="WPB1008" s="3"/>
      <c r="WPC1008" s="3"/>
      <c r="WPD1008" s="3"/>
      <c r="WPE1008" s="3"/>
      <c r="WPF1008" s="3"/>
      <c r="WPG1008" s="3"/>
      <c r="WPH1008" s="3"/>
      <c r="WPI1008" s="3"/>
      <c r="WPJ1008" s="3"/>
      <c r="WPK1008" s="3"/>
      <c r="WPL1008" s="3"/>
      <c r="WPM1008" s="3"/>
      <c r="WPN1008" s="3"/>
      <c r="WPO1008" s="3"/>
      <c r="WPP1008" s="3"/>
      <c r="WPQ1008" s="3"/>
      <c r="WPR1008" s="3"/>
      <c r="WPS1008" s="3"/>
      <c r="WPT1008" s="3"/>
      <c r="WPU1008" s="3"/>
      <c r="WPV1008" s="3"/>
      <c r="WPW1008" s="3"/>
      <c r="WPX1008" s="3"/>
      <c r="WPY1008" s="3"/>
      <c r="WPZ1008" s="3"/>
      <c r="WQA1008" s="3"/>
      <c r="WQB1008" s="3"/>
      <c r="WQC1008" s="3"/>
      <c r="WQD1008" s="3"/>
      <c r="WQE1008" s="3"/>
      <c r="WQF1008" s="3"/>
      <c r="WQG1008" s="3"/>
      <c r="WQH1008" s="3"/>
      <c r="WQI1008" s="3"/>
      <c r="WQJ1008" s="3"/>
      <c r="WQK1008" s="3"/>
      <c r="WQL1008" s="3"/>
      <c r="WQM1008" s="3"/>
      <c r="WQN1008" s="3"/>
      <c r="WQO1008" s="3"/>
      <c r="WQP1008" s="3"/>
      <c r="WQQ1008" s="3"/>
      <c r="WQR1008" s="3"/>
      <c r="WQS1008" s="3"/>
      <c r="WQT1008" s="3"/>
      <c r="WQU1008" s="3"/>
      <c r="WQV1008" s="3"/>
      <c r="WQW1008" s="3"/>
      <c r="WQX1008" s="3"/>
      <c r="WQY1008" s="3"/>
      <c r="WQZ1008" s="3"/>
      <c r="WRA1008" s="3"/>
      <c r="WRB1008" s="3"/>
      <c r="WRC1008" s="3"/>
      <c r="WRD1008" s="3"/>
      <c r="WRE1008" s="3"/>
      <c r="WRF1008" s="3"/>
      <c r="WRG1008" s="3"/>
      <c r="WRH1008" s="3"/>
      <c r="WRI1008" s="3"/>
      <c r="WRJ1008" s="3"/>
      <c r="WRK1008" s="3"/>
      <c r="WRL1008" s="3"/>
      <c r="WRM1008" s="3"/>
      <c r="WRN1008" s="3"/>
      <c r="WRO1008" s="3"/>
      <c r="WRP1008" s="3"/>
      <c r="WRQ1008" s="3"/>
      <c r="WRR1008" s="3"/>
      <c r="WRS1008" s="3"/>
      <c r="WRT1008" s="3"/>
      <c r="WRU1008" s="3"/>
      <c r="WRV1008" s="3"/>
      <c r="WRW1008" s="3"/>
      <c r="WRX1008" s="3"/>
      <c r="WRY1008" s="3"/>
      <c r="WRZ1008" s="3"/>
      <c r="WSA1008" s="3"/>
      <c r="WSB1008" s="3"/>
      <c r="WSC1008" s="3"/>
      <c r="WSD1008" s="3"/>
      <c r="WSE1008" s="3"/>
      <c r="WSF1008" s="3"/>
      <c r="WSG1008" s="3"/>
      <c r="WSH1008" s="3"/>
      <c r="WSI1008" s="3"/>
      <c r="WSJ1008" s="3"/>
      <c r="WSK1008" s="3"/>
      <c r="WSL1008" s="3"/>
      <c r="WSM1008" s="3"/>
      <c r="WSN1008" s="3"/>
      <c r="WSO1008" s="3"/>
      <c r="WSP1008" s="3"/>
      <c r="WSQ1008" s="3"/>
      <c r="WSR1008" s="3"/>
      <c r="WSS1008" s="3"/>
      <c r="WST1008" s="3"/>
      <c r="WSU1008" s="3"/>
      <c r="WSV1008" s="3"/>
      <c r="WSW1008" s="3"/>
      <c r="WSX1008" s="3"/>
      <c r="WSY1008" s="3"/>
      <c r="WSZ1008" s="3"/>
      <c r="WTA1008" s="3"/>
      <c r="WTB1008" s="3"/>
      <c r="WTC1008" s="3"/>
      <c r="WTD1008" s="3"/>
      <c r="WTE1008" s="3"/>
      <c r="WTF1008" s="3"/>
      <c r="WTG1008" s="3"/>
      <c r="WTH1008" s="3"/>
      <c r="WTI1008" s="3"/>
      <c r="WTJ1008" s="3"/>
      <c r="WTK1008" s="3"/>
      <c r="WTL1008" s="3"/>
      <c r="WTM1008" s="3"/>
      <c r="WTN1008" s="3"/>
      <c r="WTO1008" s="3"/>
      <c r="WTP1008" s="3"/>
      <c r="WTQ1008" s="3"/>
      <c r="WTR1008" s="3"/>
      <c r="WTS1008" s="3"/>
      <c r="WTT1008" s="3"/>
      <c r="WTU1008" s="3"/>
      <c r="WTV1008" s="3"/>
      <c r="WTW1008" s="3"/>
      <c r="WTX1008" s="3"/>
      <c r="WTY1008" s="3"/>
      <c r="WTZ1008" s="3"/>
      <c r="WUA1008" s="3"/>
      <c r="WUB1008" s="3"/>
      <c r="WUC1008" s="3"/>
      <c r="WUD1008" s="3"/>
      <c r="WUE1008" s="3"/>
      <c r="WUF1008" s="3"/>
      <c r="WUG1008" s="3"/>
      <c r="WUH1008" s="3"/>
      <c r="WUI1008" s="3"/>
      <c r="WUJ1008" s="3"/>
      <c r="WUK1008" s="3"/>
      <c r="WUL1008" s="3"/>
      <c r="WUM1008" s="3"/>
      <c r="WUN1008" s="3"/>
      <c r="WUO1008" s="3"/>
      <c r="WUP1008" s="3"/>
      <c r="WUQ1008" s="3"/>
      <c r="WUR1008" s="3"/>
      <c r="WUS1008" s="3"/>
      <c r="WUT1008" s="3"/>
      <c r="WUU1008" s="3"/>
      <c r="WUV1008" s="3"/>
      <c r="WUW1008" s="3"/>
      <c r="WUX1008" s="3"/>
      <c r="WUY1008" s="3"/>
      <c r="WUZ1008" s="3"/>
      <c r="WVA1008" s="3"/>
      <c r="WVB1008" s="3"/>
      <c r="WVC1008" s="3"/>
      <c r="WVD1008" s="3"/>
      <c r="WVE1008" s="3"/>
      <c r="WVF1008" s="3"/>
      <c r="WVG1008" s="3"/>
      <c r="WVH1008" s="3"/>
      <c r="WVI1008" s="3"/>
      <c r="WVJ1008" s="3"/>
      <c r="WVK1008" s="3"/>
      <c r="WVL1008" s="3"/>
      <c r="WVM1008" s="3"/>
      <c r="WVN1008" s="3"/>
      <c r="WVO1008" s="3"/>
      <c r="WVP1008" s="3"/>
      <c r="WVQ1008" s="3"/>
      <c r="WVR1008" s="3"/>
      <c r="WVS1008" s="3"/>
      <c r="WVT1008" s="3"/>
    </row>
    <row r="1009" spans="1:16140" s="162" customFormat="1" ht="45">
      <c r="A1009" s="13" t="s">
        <v>3112</v>
      </c>
      <c r="B1009" s="30" t="str">
        <f t="shared" si="66"/>
        <v>N:\2019\19032.BD - Century City JMB Tower\CA\RFI's\1501</v>
      </c>
      <c r="C1009" s="4" t="s">
        <v>30</v>
      </c>
      <c r="D1009" s="14" t="s">
        <v>3113</v>
      </c>
      <c r="E1009" s="5"/>
      <c r="F1009" s="6">
        <v>45307</v>
      </c>
      <c r="G1009" s="6">
        <v>45314</v>
      </c>
      <c r="H1009" s="6">
        <v>45310</v>
      </c>
      <c r="I1009" s="20">
        <f t="shared" ca="1" si="67"/>
        <v>3</v>
      </c>
      <c r="J1009" s="20">
        <f t="shared" ca="1" si="68"/>
        <v>3</v>
      </c>
      <c r="K1009" s="6" t="s">
        <v>2107</v>
      </c>
      <c r="L1009" s="28"/>
      <c r="M1009" s="83"/>
      <c r="N1009" s="29" t="s">
        <v>3114</v>
      </c>
      <c r="O1009" s="242" t="str">
        <f t="shared" ca="1" si="65"/>
        <v/>
      </c>
      <c r="P1009" s="243"/>
      <c r="Q1009" s="3"/>
      <c r="R1009" s="3"/>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c r="BQ1009" s="3"/>
      <c r="BR1009" s="3"/>
      <c r="BS1009" s="3"/>
      <c r="BT1009" s="3"/>
      <c r="BU1009" s="3"/>
      <c r="BV1009" s="3"/>
      <c r="BW1009" s="3"/>
      <c r="BX1009" s="3"/>
      <c r="BY1009" s="3"/>
      <c r="BZ1009" s="3"/>
      <c r="CA1009" s="3"/>
      <c r="CB1009" s="3"/>
      <c r="CC1009" s="3"/>
      <c r="CD1009" s="3"/>
      <c r="CE1009" s="3"/>
      <c r="CF1009" s="3"/>
      <c r="CG1009" s="3"/>
      <c r="CH1009" s="3"/>
      <c r="CI1009" s="3"/>
      <c r="CJ1009" s="3"/>
      <c r="CK1009" s="3"/>
      <c r="CL1009" s="3"/>
      <c r="CM1009" s="3"/>
      <c r="CN1009" s="3"/>
      <c r="CO1009" s="3"/>
      <c r="CP1009" s="3"/>
      <c r="CQ1009" s="3"/>
      <c r="CR1009" s="3"/>
      <c r="CS1009" s="3"/>
      <c r="CT1009" s="3"/>
      <c r="CU1009" s="3"/>
      <c r="CV1009" s="3"/>
      <c r="CW1009" s="3"/>
      <c r="CX1009" s="3"/>
      <c r="CY1009" s="3"/>
      <c r="CZ1009" s="3"/>
      <c r="DA1009" s="3"/>
      <c r="DB1009" s="3"/>
      <c r="DC1009" s="3"/>
      <c r="DD1009" s="3"/>
      <c r="DE1009" s="3"/>
      <c r="DF1009" s="3"/>
      <c r="DG1009" s="3"/>
      <c r="DH1009" s="3"/>
      <c r="DI1009" s="3"/>
      <c r="DJ1009" s="3"/>
      <c r="DK1009" s="3"/>
      <c r="DL1009" s="3"/>
      <c r="DM1009" s="3"/>
      <c r="DN1009" s="3"/>
      <c r="DO1009" s="3"/>
      <c r="DP1009" s="3"/>
      <c r="DQ1009" s="3"/>
      <c r="DR1009" s="3"/>
      <c r="DS1009" s="3"/>
      <c r="DT1009" s="3"/>
      <c r="DU1009" s="3"/>
      <c r="DV1009" s="3"/>
      <c r="DW1009" s="3"/>
      <c r="DX1009" s="3"/>
      <c r="DY1009" s="3"/>
      <c r="DZ1009" s="3"/>
      <c r="EA1009" s="3"/>
      <c r="EB1009" s="3"/>
      <c r="EC1009" s="3"/>
      <c r="ED1009" s="3"/>
      <c r="EE1009" s="3"/>
      <c r="EF1009" s="3"/>
      <c r="EG1009" s="3"/>
      <c r="EH1009" s="3"/>
      <c r="EI1009" s="3"/>
      <c r="EJ1009" s="3"/>
      <c r="EK1009" s="3"/>
      <c r="EL1009" s="3"/>
      <c r="EM1009" s="3"/>
      <c r="EN1009" s="3"/>
      <c r="EO1009" s="3"/>
      <c r="EP1009" s="3"/>
      <c r="EQ1009" s="3"/>
      <c r="ER1009" s="3"/>
      <c r="ES1009" s="3"/>
      <c r="ET1009" s="3"/>
      <c r="EU1009" s="3"/>
      <c r="EV1009" s="3"/>
      <c r="EW1009" s="3"/>
      <c r="EX1009" s="3"/>
      <c r="EY1009" s="3"/>
      <c r="EZ1009" s="3"/>
      <c r="FA1009" s="3"/>
      <c r="FB1009" s="3"/>
      <c r="FC1009" s="3"/>
      <c r="FD1009" s="3"/>
      <c r="FE1009" s="3"/>
      <c r="FF1009" s="3"/>
      <c r="FG1009" s="3"/>
      <c r="FH1009" s="3"/>
      <c r="FI1009" s="3"/>
      <c r="FJ1009" s="3"/>
      <c r="FK1009" s="3"/>
      <c r="FL1009" s="3"/>
      <c r="FM1009" s="3"/>
      <c r="FN1009" s="3"/>
      <c r="FO1009" s="3"/>
      <c r="FP1009" s="3"/>
      <c r="FQ1009" s="3"/>
      <c r="FR1009" s="3"/>
      <c r="FS1009" s="3"/>
      <c r="FT1009" s="3"/>
      <c r="FU1009" s="3"/>
      <c r="FV1009" s="3"/>
      <c r="FW1009" s="3"/>
      <c r="FX1009" s="3"/>
      <c r="FY1009" s="3"/>
      <c r="FZ1009" s="3"/>
      <c r="GA1009" s="3"/>
      <c r="GB1009" s="3"/>
      <c r="GC1009" s="3"/>
      <c r="GD1009" s="3"/>
      <c r="GE1009" s="3"/>
      <c r="GF1009" s="3"/>
      <c r="GG1009" s="3"/>
      <c r="GH1009" s="3"/>
      <c r="GI1009" s="3"/>
      <c r="GJ1009" s="3"/>
      <c r="GK1009" s="3"/>
      <c r="GL1009" s="3"/>
      <c r="GM1009" s="3"/>
      <c r="GN1009" s="3"/>
      <c r="GO1009" s="3"/>
      <c r="GP1009" s="3"/>
      <c r="GQ1009" s="3"/>
      <c r="GR1009" s="3"/>
      <c r="GS1009" s="3"/>
      <c r="GT1009" s="3"/>
      <c r="GU1009" s="3"/>
      <c r="GV1009" s="3"/>
      <c r="GW1009" s="3"/>
      <c r="GX1009" s="3"/>
      <c r="GY1009" s="3"/>
      <c r="GZ1009" s="3"/>
      <c r="HA1009" s="3"/>
      <c r="HB1009" s="3"/>
      <c r="HC1009" s="3"/>
      <c r="HD1009" s="3"/>
      <c r="HE1009" s="3"/>
      <c r="HF1009" s="3"/>
      <c r="HG1009" s="3"/>
      <c r="HH1009" s="3"/>
      <c r="HI1009" s="3"/>
      <c r="HJ1009" s="3"/>
      <c r="HK1009" s="3"/>
      <c r="HL1009" s="3"/>
      <c r="HM1009" s="3"/>
      <c r="HN1009" s="3"/>
      <c r="HO1009" s="3"/>
      <c r="HP1009" s="3"/>
      <c r="HQ1009" s="3"/>
      <c r="HR1009" s="3"/>
      <c r="HS1009" s="3"/>
      <c r="HT1009" s="3"/>
      <c r="HU1009" s="3"/>
      <c r="HV1009" s="3"/>
      <c r="HW1009" s="3"/>
      <c r="HX1009" s="3"/>
      <c r="HY1009" s="3"/>
      <c r="HZ1009" s="3"/>
      <c r="IA1009" s="3"/>
      <c r="IB1009" s="3"/>
      <c r="IC1009" s="3"/>
      <c r="ID1009" s="3"/>
      <c r="IE1009" s="3"/>
      <c r="IF1009" s="3"/>
      <c r="IG1009" s="3"/>
      <c r="IH1009" s="3"/>
      <c r="II1009" s="3"/>
      <c r="IJ1009" s="3"/>
      <c r="IK1009" s="3"/>
      <c r="IL1009" s="3"/>
      <c r="IM1009" s="3"/>
      <c r="IN1009" s="3"/>
      <c r="IO1009" s="3"/>
      <c r="IP1009" s="3"/>
      <c r="IQ1009" s="3"/>
      <c r="IR1009" s="3"/>
      <c r="IS1009" s="3"/>
      <c r="IT1009" s="3"/>
      <c r="IU1009" s="3"/>
      <c r="IV1009" s="3"/>
      <c r="IW1009" s="3"/>
      <c r="IX1009" s="3"/>
      <c r="IY1009" s="3"/>
      <c r="IZ1009" s="3"/>
      <c r="JA1009" s="3"/>
      <c r="JB1009" s="3"/>
      <c r="JC1009" s="3"/>
      <c r="JD1009" s="3"/>
      <c r="JE1009" s="3"/>
      <c r="JF1009" s="3"/>
      <c r="JG1009" s="3"/>
      <c r="JH1009" s="3"/>
      <c r="JI1009" s="3"/>
      <c r="JJ1009" s="3"/>
      <c r="JK1009" s="3"/>
      <c r="JL1009" s="3"/>
      <c r="JM1009" s="3"/>
      <c r="JN1009" s="3"/>
      <c r="JO1009" s="3"/>
      <c r="JP1009" s="3"/>
      <c r="JQ1009" s="3"/>
      <c r="JR1009" s="3"/>
      <c r="JS1009" s="3"/>
      <c r="JT1009" s="3"/>
      <c r="JU1009" s="3"/>
      <c r="JV1009" s="3"/>
      <c r="JW1009" s="3"/>
      <c r="JX1009" s="3"/>
      <c r="JY1009" s="3"/>
      <c r="JZ1009" s="3"/>
      <c r="KA1009" s="3"/>
      <c r="KB1009" s="3"/>
      <c r="KC1009" s="3"/>
      <c r="KD1009" s="3"/>
      <c r="KE1009" s="3"/>
      <c r="KF1009" s="3"/>
      <c r="KG1009" s="3"/>
      <c r="KH1009" s="3"/>
      <c r="KI1009" s="3"/>
      <c r="KJ1009" s="3"/>
      <c r="KK1009" s="3"/>
      <c r="KL1009" s="3"/>
      <c r="KM1009" s="3"/>
      <c r="KN1009" s="3"/>
      <c r="KO1009" s="3"/>
      <c r="KP1009" s="3"/>
      <c r="KQ1009" s="3"/>
      <c r="KR1009" s="3"/>
      <c r="KS1009" s="3"/>
      <c r="KT1009" s="3"/>
      <c r="KU1009" s="3"/>
      <c r="KV1009" s="3"/>
      <c r="KW1009" s="3"/>
      <c r="KX1009" s="3"/>
      <c r="KY1009" s="3"/>
      <c r="KZ1009" s="3"/>
      <c r="LA1009" s="3"/>
      <c r="LB1009" s="3"/>
      <c r="LC1009" s="3"/>
      <c r="LD1009" s="3"/>
      <c r="LE1009" s="3"/>
      <c r="LF1009" s="3"/>
      <c r="LG1009" s="3"/>
      <c r="LH1009" s="3"/>
      <c r="LI1009" s="3"/>
      <c r="LJ1009" s="3"/>
      <c r="LK1009" s="3"/>
      <c r="LL1009" s="3"/>
      <c r="LM1009" s="3"/>
      <c r="LN1009" s="3"/>
      <c r="LO1009" s="3"/>
      <c r="LP1009" s="3"/>
      <c r="LQ1009" s="3"/>
      <c r="LR1009" s="3"/>
      <c r="LS1009" s="3"/>
      <c r="LT1009" s="3"/>
      <c r="LU1009" s="3"/>
      <c r="LV1009" s="3"/>
      <c r="LW1009" s="3"/>
      <c r="LX1009" s="3"/>
      <c r="LY1009" s="3"/>
      <c r="LZ1009" s="3"/>
      <c r="MA1009" s="3"/>
      <c r="MB1009" s="3"/>
      <c r="MC1009" s="3"/>
      <c r="MD1009" s="3"/>
      <c r="ME1009" s="3"/>
      <c r="MF1009" s="3"/>
      <c r="MG1009" s="3"/>
      <c r="MH1009" s="3"/>
      <c r="MI1009" s="3"/>
      <c r="MJ1009" s="3"/>
      <c r="MK1009" s="3"/>
      <c r="ML1009" s="3"/>
      <c r="MM1009" s="3"/>
      <c r="MN1009" s="3"/>
      <c r="MO1009" s="3"/>
      <c r="MP1009" s="3"/>
      <c r="MQ1009" s="3"/>
      <c r="MR1009" s="3"/>
      <c r="MS1009" s="3"/>
      <c r="MT1009" s="3"/>
      <c r="MU1009" s="3"/>
      <c r="MV1009" s="3"/>
      <c r="MW1009" s="3"/>
      <c r="MX1009" s="3"/>
      <c r="MY1009" s="3"/>
      <c r="MZ1009" s="3"/>
      <c r="NA1009" s="3"/>
      <c r="NB1009" s="3"/>
      <c r="NC1009" s="3"/>
      <c r="ND1009" s="3"/>
      <c r="NE1009" s="3"/>
      <c r="NF1009" s="3"/>
      <c r="NG1009" s="3"/>
      <c r="NH1009" s="3"/>
      <c r="NI1009" s="3"/>
      <c r="NJ1009" s="3"/>
      <c r="NK1009" s="3"/>
      <c r="NL1009" s="3"/>
      <c r="NM1009" s="3"/>
      <c r="NN1009" s="3"/>
      <c r="NO1009" s="3"/>
      <c r="NP1009" s="3"/>
      <c r="NQ1009" s="3"/>
      <c r="NR1009" s="3"/>
      <c r="NS1009" s="3"/>
      <c r="NT1009" s="3"/>
      <c r="NU1009" s="3"/>
      <c r="NV1009" s="3"/>
      <c r="NW1009" s="3"/>
      <c r="NX1009" s="3"/>
      <c r="NY1009" s="3"/>
      <c r="NZ1009" s="3"/>
      <c r="OA1009" s="3"/>
      <c r="OB1009" s="3"/>
      <c r="OC1009" s="3"/>
      <c r="OD1009" s="3"/>
      <c r="OE1009" s="3"/>
      <c r="OF1009" s="3"/>
      <c r="OG1009" s="3"/>
      <c r="OH1009" s="3"/>
      <c r="OI1009" s="3"/>
      <c r="OJ1009" s="3"/>
      <c r="OK1009" s="3"/>
      <c r="OL1009" s="3"/>
      <c r="OM1009" s="3"/>
      <c r="ON1009" s="3"/>
      <c r="OO1009" s="3"/>
      <c r="OP1009" s="3"/>
      <c r="OQ1009" s="3"/>
      <c r="OR1009" s="3"/>
      <c r="OS1009" s="3"/>
      <c r="OT1009" s="3"/>
      <c r="OU1009" s="3"/>
      <c r="OV1009" s="3"/>
      <c r="OW1009" s="3"/>
      <c r="OX1009" s="3"/>
      <c r="OY1009" s="3"/>
      <c r="OZ1009" s="3"/>
      <c r="PA1009" s="3"/>
      <c r="PB1009" s="3"/>
      <c r="PC1009" s="3"/>
      <c r="PD1009" s="3"/>
      <c r="PE1009" s="3"/>
      <c r="PF1009" s="3"/>
      <c r="PG1009" s="3"/>
      <c r="PH1009" s="3"/>
      <c r="PI1009" s="3"/>
      <c r="PJ1009" s="3"/>
      <c r="PK1009" s="3"/>
      <c r="PL1009" s="3"/>
      <c r="PM1009" s="3"/>
      <c r="PN1009" s="3"/>
      <c r="PO1009" s="3"/>
      <c r="PP1009" s="3"/>
      <c r="PQ1009" s="3"/>
      <c r="PR1009" s="3"/>
      <c r="PS1009" s="3"/>
      <c r="PT1009" s="3"/>
      <c r="PU1009" s="3"/>
      <c r="PV1009" s="3"/>
      <c r="PW1009" s="3"/>
      <c r="PX1009" s="3"/>
      <c r="PY1009" s="3"/>
      <c r="PZ1009" s="3"/>
      <c r="QA1009" s="3"/>
      <c r="QB1009" s="3"/>
      <c r="QC1009" s="3"/>
      <c r="QD1009" s="3"/>
      <c r="QE1009" s="3"/>
      <c r="QF1009" s="3"/>
      <c r="QG1009" s="3"/>
      <c r="QH1009" s="3"/>
      <c r="QI1009" s="3"/>
      <c r="QJ1009" s="3"/>
      <c r="QK1009" s="3"/>
      <c r="QL1009" s="3"/>
      <c r="QM1009" s="3"/>
      <c r="QN1009" s="3"/>
      <c r="QO1009" s="3"/>
      <c r="QP1009" s="3"/>
      <c r="QQ1009" s="3"/>
      <c r="QR1009" s="3"/>
      <c r="QS1009" s="3"/>
      <c r="QT1009" s="3"/>
      <c r="QU1009" s="3"/>
      <c r="QV1009" s="3"/>
      <c r="QW1009" s="3"/>
      <c r="QX1009" s="3"/>
      <c r="QY1009" s="3"/>
      <c r="QZ1009" s="3"/>
      <c r="RA1009" s="3"/>
      <c r="RB1009" s="3"/>
      <c r="RC1009" s="3"/>
      <c r="RD1009" s="3"/>
      <c r="RE1009" s="3"/>
      <c r="RF1009" s="3"/>
      <c r="RG1009" s="3"/>
      <c r="RH1009" s="3"/>
      <c r="RI1009" s="3"/>
      <c r="RJ1009" s="3"/>
      <c r="RK1009" s="3"/>
      <c r="RL1009" s="3"/>
      <c r="RM1009" s="3"/>
      <c r="RN1009" s="3"/>
      <c r="RO1009" s="3"/>
      <c r="RP1009" s="3"/>
      <c r="RQ1009" s="3"/>
      <c r="RR1009" s="3"/>
      <c r="RS1009" s="3"/>
      <c r="RT1009" s="3"/>
      <c r="RU1009" s="3"/>
      <c r="RV1009" s="3"/>
      <c r="RW1009" s="3"/>
      <c r="RX1009" s="3"/>
      <c r="RY1009" s="3"/>
      <c r="RZ1009" s="3"/>
      <c r="SA1009" s="3"/>
      <c r="SB1009" s="3"/>
      <c r="SC1009" s="3"/>
      <c r="SD1009" s="3"/>
      <c r="SE1009" s="3"/>
      <c r="SF1009" s="3"/>
      <c r="SG1009" s="3"/>
      <c r="SH1009" s="3"/>
      <c r="SI1009" s="3"/>
      <c r="SJ1009" s="3"/>
      <c r="SK1009" s="3"/>
      <c r="SL1009" s="3"/>
      <c r="SM1009" s="3"/>
      <c r="SN1009" s="3"/>
      <c r="SO1009" s="3"/>
      <c r="SP1009" s="3"/>
      <c r="SQ1009" s="3"/>
      <c r="SR1009" s="3"/>
      <c r="SS1009" s="3"/>
      <c r="ST1009" s="3"/>
      <c r="SU1009" s="3"/>
      <c r="SV1009" s="3"/>
      <c r="SW1009" s="3"/>
      <c r="SX1009" s="3"/>
      <c r="SY1009" s="3"/>
      <c r="SZ1009" s="3"/>
      <c r="TA1009" s="3"/>
      <c r="TB1009" s="3"/>
      <c r="TC1009" s="3"/>
      <c r="TD1009" s="3"/>
      <c r="TE1009" s="3"/>
      <c r="TF1009" s="3"/>
      <c r="TG1009" s="3"/>
      <c r="TH1009" s="3"/>
      <c r="TI1009" s="3"/>
      <c r="TJ1009" s="3"/>
      <c r="TK1009" s="3"/>
      <c r="TL1009" s="3"/>
      <c r="TM1009" s="3"/>
      <c r="TN1009" s="3"/>
      <c r="TO1009" s="3"/>
      <c r="TP1009" s="3"/>
      <c r="TQ1009" s="3"/>
      <c r="TR1009" s="3"/>
      <c r="TS1009" s="3"/>
      <c r="TT1009" s="3"/>
      <c r="TU1009" s="3"/>
      <c r="TV1009" s="3"/>
      <c r="TW1009" s="3"/>
      <c r="TX1009" s="3"/>
      <c r="TY1009" s="3"/>
      <c r="TZ1009" s="3"/>
      <c r="UA1009" s="3"/>
      <c r="UB1009" s="3"/>
      <c r="UC1009" s="3"/>
      <c r="UD1009" s="3"/>
      <c r="UE1009" s="3"/>
      <c r="UF1009" s="3"/>
      <c r="UG1009" s="3"/>
      <c r="UH1009" s="3"/>
      <c r="UI1009" s="3"/>
      <c r="UJ1009" s="3"/>
      <c r="UK1009" s="3"/>
      <c r="UL1009" s="3"/>
      <c r="UM1009" s="3"/>
      <c r="UN1009" s="3"/>
      <c r="UO1009" s="3"/>
      <c r="UP1009" s="3"/>
      <c r="UQ1009" s="3"/>
      <c r="UR1009" s="3"/>
      <c r="US1009" s="3"/>
      <c r="UT1009" s="3"/>
      <c r="UU1009" s="3"/>
      <c r="UV1009" s="3"/>
      <c r="UW1009" s="3"/>
      <c r="UX1009" s="3"/>
      <c r="UY1009" s="3"/>
      <c r="UZ1009" s="3"/>
      <c r="VA1009" s="3"/>
      <c r="VB1009" s="3"/>
      <c r="VC1009" s="3"/>
      <c r="VD1009" s="3"/>
      <c r="VE1009" s="3"/>
      <c r="VF1009" s="3"/>
      <c r="VG1009" s="3"/>
      <c r="VH1009" s="3"/>
      <c r="VI1009" s="3"/>
      <c r="VJ1009" s="3"/>
      <c r="VK1009" s="3"/>
      <c r="VL1009" s="3"/>
      <c r="VM1009" s="3"/>
      <c r="VN1009" s="3"/>
      <c r="VO1009" s="3"/>
      <c r="VP1009" s="3"/>
      <c r="VQ1009" s="3"/>
      <c r="VR1009" s="3"/>
      <c r="VS1009" s="3"/>
      <c r="VT1009" s="3"/>
      <c r="VU1009" s="3"/>
      <c r="VV1009" s="3"/>
      <c r="VW1009" s="3"/>
      <c r="VX1009" s="3"/>
      <c r="VY1009" s="3"/>
      <c r="VZ1009" s="3"/>
      <c r="WA1009" s="3"/>
      <c r="WB1009" s="3"/>
      <c r="WC1009" s="3"/>
      <c r="WD1009" s="3"/>
      <c r="WE1009" s="3"/>
      <c r="WF1009" s="3"/>
      <c r="WG1009" s="3"/>
      <c r="WH1009" s="3"/>
      <c r="WI1009" s="3"/>
      <c r="WJ1009" s="3"/>
      <c r="WK1009" s="3"/>
      <c r="WL1009" s="3"/>
      <c r="WM1009" s="3"/>
      <c r="WN1009" s="3"/>
      <c r="WO1009" s="3"/>
      <c r="WP1009" s="3"/>
      <c r="WQ1009" s="3"/>
      <c r="WR1009" s="3"/>
      <c r="WS1009" s="3"/>
      <c r="WT1009" s="3"/>
      <c r="WU1009" s="3"/>
      <c r="WV1009" s="3"/>
      <c r="WW1009" s="3"/>
      <c r="WX1009" s="3"/>
      <c r="WY1009" s="3"/>
      <c r="WZ1009" s="3"/>
      <c r="XA1009" s="3"/>
      <c r="XB1009" s="3"/>
      <c r="XC1009" s="3"/>
      <c r="XD1009" s="3"/>
      <c r="XE1009" s="3"/>
      <c r="XF1009" s="3"/>
      <c r="XG1009" s="3"/>
      <c r="XH1009" s="3"/>
      <c r="XI1009" s="3"/>
      <c r="XJ1009" s="3"/>
      <c r="XK1009" s="3"/>
      <c r="XL1009" s="3"/>
      <c r="XM1009" s="3"/>
      <c r="XN1009" s="3"/>
      <c r="XO1009" s="3"/>
      <c r="XP1009" s="3"/>
      <c r="XQ1009" s="3"/>
      <c r="XR1009" s="3"/>
      <c r="XS1009" s="3"/>
      <c r="XT1009" s="3"/>
      <c r="XU1009" s="3"/>
      <c r="XV1009" s="3"/>
      <c r="XW1009" s="3"/>
      <c r="XX1009" s="3"/>
      <c r="XY1009" s="3"/>
      <c r="XZ1009" s="3"/>
      <c r="YA1009" s="3"/>
      <c r="YB1009" s="3"/>
      <c r="YC1009" s="3"/>
      <c r="YD1009" s="3"/>
      <c r="YE1009" s="3"/>
      <c r="YF1009" s="3"/>
      <c r="YG1009" s="3"/>
      <c r="YH1009" s="3"/>
      <c r="YI1009" s="3"/>
      <c r="YJ1009" s="3"/>
      <c r="YK1009" s="3"/>
      <c r="YL1009" s="3"/>
      <c r="YM1009" s="3"/>
      <c r="YN1009" s="3"/>
      <c r="YO1009" s="3"/>
      <c r="YP1009" s="3"/>
      <c r="YQ1009" s="3"/>
      <c r="YR1009" s="3"/>
      <c r="YS1009" s="3"/>
      <c r="YT1009" s="3"/>
      <c r="YU1009" s="3"/>
      <c r="YV1009" s="3"/>
      <c r="YW1009" s="3"/>
      <c r="YX1009" s="3"/>
      <c r="YY1009" s="3"/>
      <c r="YZ1009" s="3"/>
      <c r="ZA1009" s="3"/>
      <c r="ZB1009" s="3"/>
      <c r="ZC1009" s="3"/>
      <c r="ZD1009" s="3"/>
      <c r="ZE1009" s="3"/>
      <c r="ZF1009" s="3"/>
      <c r="ZG1009" s="3"/>
      <c r="ZH1009" s="3"/>
      <c r="ZI1009" s="3"/>
      <c r="ZJ1009" s="3"/>
      <c r="ZK1009" s="3"/>
      <c r="ZL1009" s="3"/>
      <c r="ZM1009" s="3"/>
      <c r="ZN1009" s="3"/>
      <c r="ZO1009" s="3"/>
      <c r="ZP1009" s="3"/>
      <c r="ZQ1009" s="3"/>
      <c r="ZR1009" s="3"/>
      <c r="ZS1009" s="3"/>
      <c r="ZT1009" s="3"/>
      <c r="ZU1009" s="3"/>
      <c r="ZV1009" s="3"/>
      <c r="ZW1009" s="3"/>
      <c r="ZX1009" s="3"/>
      <c r="ZY1009" s="3"/>
      <c r="ZZ1009" s="3"/>
      <c r="AAA1009" s="3"/>
      <c r="AAB1009" s="3"/>
      <c r="AAC1009" s="3"/>
      <c r="AAD1009" s="3"/>
      <c r="AAE1009" s="3"/>
      <c r="AAF1009" s="3"/>
      <c r="AAG1009" s="3"/>
      <c r="AAH1009" s="3"/>
      <c r="AAI1009" s="3"/>
      <c r="AAJ1009" s="3"/>
      <c r="AAK1009" s="3"/>
      <c r="AAL1009" s="3"/>
      <c r="AAM1009" s="3"/>
      <c r="AAN1009" s="3"/>
      <c r="AAO1009" s="3"/>
      <c r="AAP1009" s="3"/>
      <c r="AAQ1009" s="3"/>
      <c r="AAR1009" s="3"/>
      <c r="AAS1009" s="3"/>
      <c r="AAT1009" s="3"/>
      <c r="AAU1009" s="3"/>
      <c r="AAV1009" s="3"/>
      <c r="AAW1009" s="3"/>
      <c r="AAX1009" s="3"/>
      <c r="AAY1009" s="3"/>
      <c r="AAZ1009" s="3"/>
      <c r="ABA1009" s="3"/>
      <c r="ABB1009" s="3"/>
      <c r="ABC1009" s="3"/>
      <c r="ABD1009" s="3"/>
      <c r="ABE1009" s="3"/>
      <c r="ABF1009" s="3"/>
      <c r="ABG1009" s="3"/>
      <c r="ABH1009" s="3"/>
      <c r="ABI1009" s="3"/>
      <c r="ABJ1009" s="3"/>
      <c r="ABK1009" s="3"/>
      <c r="ABL1009" s="3"/>
      <c r="ABM1009" s="3"/>
      <c r="ABN1009" s="3"/>
      <c r="ABO1009" s="3"/>
      <c r="ABP1009" s="3"/>
      <c r="ABQ1009" s="3"/>
      <c r="ABR1009" s="3"/>
      <c r="ABS1009" s="3"/>
      <c r="ABT1009" s="3"/>
      <c r="ABU1009" s="3"/>
      <c r="ABV1009" s="3"/>
      <c r="ABW1009" s="3"/>
      <c r="ABX1009" s="3"/>
      <c r="ABY1009" s="3"/>
      <c r="ABZ1009" s="3"/>
      <c r="ACA1009" s="3"/>
      <c r="ACB1009" s="3"/>
      <c r="ACC1009" s="3"/>
      <c r="ACD1009" s="3"/>
      <c r="ACE1009" s="3"/>
      <c r="ACF1009" s="3"/>
      <c r="ACG1009" s="3"/>
      <c r="ACH1009" s="3"/>
      <c r="ACI1009" s="3"/>
      <c r="ACJ1009" s="3"/>
      <c r="ACK1009" s="3"/>
      <c r="ACL1009" s="3"/>
      <c r="ACM1009" s="3"/>
      <c r="ACN1009" s="3"/>
      <c r="ACO1009" s="3"/>
      <c r="ACP1009" s="3"/>
      <c r="ACQ1009" s="3"/>
      <c r="ACR1009" s="3"/>
      <c r="ACS1009" s="3"/>
      <c r="ACT1009" s="3"/>
      <c r="ACU1009" s="3"/>
      <c r="ACV1009" s="3"/>
      <c r="ACW1009" s="3"/>
      <c r="ACX1009" s="3"/>
      <c r="ACY1009" s="3"/>
      <c r="ACZ1009" s="3"/>
      <c r="ADA1009" s="3"/>
      <c r="ADB1009" s="3"/>
      <c r="ADC1009" s="3"/>
      <c r="ADD1009" s="3"/>
      <c r="ADE1009" s="3"/>
      <c r="ADF1009" s="3"/>
      <c r="ADG1009" s="3"/>
      <c r="ADH1009" s="3"/>
      <c r="ADI1009" s="3"/>
      <c r="ADJ1009" s="3"/>
      <c r="ADK1009" s="3"/>
      <c r="ADL1009" s="3"/>
      <c r="ADM1009" s="3"/>
      <c r="ADN1009" s="3"/>
      <c r="ADO1009" s="3"/>
      <c r="ADP1009" s="3"/>
      <c r="ADQ1009" s="3"/>
      <c r="ADR1009" s="3"/>
      <c r="ADS1009" s="3"/>
      <c r="ADT1009" s="3"/>
      <c r="ADU1009" s="3"/>
      <c r="ADV1009" s="3"/>
      <c r="ADW1009" s="3"/>
      <c r="ADX1009" s="3"/>
      <c r="ADY1009" s="3"/>
      <c r="ADZ1009" s="3"/>
      <c r="AEA1009" s="3"/>
      <c r="AEB1009" s="3"/>
      <c r="AEC1009" s="3"/>
      <c r="AED1009" s="3"/>
      <c r="AEE1009" s="3"/>
      <c r="AEF1009" s="3"/>
      <c r="AEG1009" s="3"/>
      <c r="AEH1009" s="3"/>
      <c r="AEI1009" s="3"/>
      <c r="AEJ1009" s="3"/>
      <c r="AEK1009" s="3"/>
      <c r="AEL1009" s="3"/>
      <c r="AEM1009" s="3"/>
      <c r="AEN1009" s="3"/>
      <c r="AEO1009" s="3"/>
      <c r="AEP1009" s="3"/>
      <c r="AEQ1009" s="3"/>
      <c r="AER1009" s="3"/>
      <c r="AES1009" s="3"/>
      <c r="AET1009" s="3"/>
      <c r="AEU1009" s="3"/>
      <c r="AEV1009" s="3"/>
      <c r="AEW1009" s="3"/>
      <c r="AEX1009" s="3"/>
      <c r="AEY1009" s="3"/>
      <c r="AEZ1009" s="3"/>
      <c r="AFA1009" s="3"/>
      <c r="AFB1009" s="3"/>
      <c r="AFC1009" s="3"/>
      <c r="AFD1009" s="3"/>
      <c r="AFE1009" s="3"/>
      <c r="AFF1009" s="3"/>
      <c r="AFG1009" s="3"/>
      <c r="AFH1009" s="3"/>
      <c r="AFI1009" s="3"/>
      <c r="AFJ1009" s="3"/>
      <c r="AFK1009" s="3"/>
      <c r="AFL1009" s="3"/>
      <c r="AFM1009" s="3"/>
      <c r="AFN1009" s="3"/>
      <c r="AFO1009" s="3"/>
      <c r="AFP1009" s="3"/>
      <c r="AFQ1009" s="3"/>
      <c r="AFR1009" s="3"/>
      <c r="AFS1009" s="3"/>
      <c r="AFT1009" s="3"/>
      <c r="AFU1009" s="3"/>
      <c r="AFV1009" s="3"/>
      <c r="AFW1009" s="3"/>
      <c r="AFX1009" s="3"/>
      <c r="AFY1009" s="3"/>
      <c r="AFZ1009" s="3"/>
      <c r="AGA1009" s="3"/>
      <c r="AGB1009" s="3"/>
      <c r="AGC1009" s="3"/>
      <c r="AGD1009" s="3"/>
      <c r="AGE1009" s="3"/>
      <c r="AGF1009" s="3"/>
      <c r="AGG1009" s="3"/>
      <c r="AGH1009" s="3"/>
      <c r="AGI1009" s="3"/>
      <c r="AGJ1009" s="3"/>
      <c r="AGK1009" s="3"/>
      <c r="AGL1009" s="3"/>
      <c r="AGM1009" s="3"/>
      <c r="AGN1009" s="3"/>
      <c r="AGO1009" s="3"/>
      <c r="AGP1009" s="3"/>
      <c r="AGQ1009" s="3"/>
      <c r="AGR1009" s="3"/>
      <c r="AGS1009" s="3"/>
      <c r="AGT1009" s="3"/>
      <c r="AGU1009" s="3"/>
      <c r="AGV1009" s="3"/>
      <c r="AGW1009" s="3"/>
      <c r="AGX1009" s="3"/>
      <c r="AGY1009" s="3"/>
      <c r="AGZ1009" s="3"/>
      <c r="AHA1009" s="3"/>
      <c r="AHB1009" s="3"/>
      <c r="AHC1009" s="3"/>
      <c r="AHD1009" s="3"/>
      <c r="AHE1009" s="3"/>
      <c r="AHF1009" s="3"/>
      <c r="AHG1009" s="3"/>
      <c r="AHH1009" s="3"/>
      <c r="AHI1009" s="3"/>
      <c r="AHJ1009" s="3"/>
      <c r="AHK1009" s="3"/>
      <c r="AHL1009" s="3"/>
      <c r="AHM1009" s="3"/>
      <c r="AHN1009" s="3"/>
      <c r="AHO1009" s="3"/>
      <c r="AHP1009" s="3"/>
      <c r="AHQ1009" s="3"/>
      <c r="AHR1009" s="3"/>
      <c r="AHS1009" s="3"/>
      <c r="AHT1009" s="3"/>
      <c r="AHU1009" s="3"/>
      <c r="AHV1009" s="3"/>
      <c r="AHW1009" s="3"/>
      <c r="AHX1009" s="3"/>
      <c r="AHY1009" s="3"/>
      <c r="AHZ1009" s="3"/>
      <c r="AIA1009" s="3"/>
      <c r="AIB1009" s="3"/>
      <c r="AIC1009" s="3"/>
      <c r="AID1009" s="3"/>
      <c r="AIE1009" s="3"/>
      <c r="AIF1009" s="3"/>
      <c r="AIG1009" s="3"/>
      <c r="AIH1009" s="3"/>
      <c r="AII1009" s="3"/>
      <c r="AIJ1009" s="3"/>
      <c r="AIK1009" s="3"/>
      <c r="AIL1009" s="3"/>
      <c r="AIM1009" s="3"/>
      <c r="AIN1009" s="3"/>
      <c r="AIO1009" s="3"/>
      <c r="AIP1009" s="3"/>
      <c r="AIQ1009" s="3"/>
      <c r="AIR1009" s="3"/>
      <c r="AIS1009" s="3"/>
      <c r="AIT1009" s="3"/>
      <c r="AIU1009" s="3"/>
      <c r="AIV1009" s="3"/>
      <c r="AIW1009" s="3"/>
      <c r="AIX1009" s="3"/>
      <c r="AIY1009" s="3"/>
      <c r="AIZ1009" s="3"/>
      <c r="AJA1009" s="3"/>
      <c r="AJB1009" s="3"/>
      <c r="AJC1009" s="3"/>
      <c r="AJD1009" s="3"/>
      <c r="AJE1009" s="3"/>
      <c r="AJF1009" s="3"/>
      <c r="AJG1009" s="3"/>
      <c r="AJH1009" s="3"/>
      <c r="AJI1009" s="3"/>
      <c r="AJJ1009" s="3"/>
      <c r="AJK1009" s="3"/>
      <c r="AJL1009" s="3"/>
      <c r="AJM1009" s="3"/>
      <c r="AJN1009" s="3"/>
      <c r="AJO1009" s="3"/>
      <c r="AJP1009" s="3"/>
      <c r="AJQ1009" s="3"/>
      <c r="AJR1009" s="3"/>
      <c r="AJS1009" s="3"/>
      <c r="AJT1009" s="3"/>
      <c r="AJU1009" s="3"/>
      <c r="AJV1009" s="3"/>
      <c r="AJW1009" s="3"/>
      <c r="AJX1009" s="3"/>
      <c r="AJY1009" s="3"/>
      <c r="AJZ1009" s="3"/>
      <c r="AKA1009" s="3"/>
      <c r="AKB1009" s="3"/>
      <c r="AKC1009" s="3"/>
      <c r="AKD1009" s="3"/>
      <c r="AKE1009" s="3"/>
      <c r="AKF1009" s="3"/>
      <c r="AKG1009" s="3"/>
      <c r="AKH1009" s="3"/>
      <c r="AKI1009" s="3"/>
      <c r="AKJ1009" s="3"/>
      <c r="AKK1009" s="3"/>
      <c r="AKL1009" s="3"/>
      <c r="AKM1009" s="3"/>
      <c r="AKN1009" s="3"/>
      <c r="AKO1009" s="3"/>
      <c r="AKP1009" s="3"/>
      <c r="AKQ1009" s="3"/>
      <c r="AKR1009" s="3"/>
      <c r="AKS1009" s="3"/>
      <c r="AKT1009" s="3"/>
      <c r="AKU1009" s="3"/>
      <c r="AKV1009" s="3"/>
      <c r="AKW1009" s="3"/>
      <c r="AKX1009" s="3"/>
      <c r="AKY1009" s="3"/>
      <c r="AKZ1009" s="3"/>
      <c r="ALA1009" s="3"/>
      <c r="ALB1009" s="3"/>
      <c r="ALC1009" s="3"/>
      <c r="ALD1009" s="3"/>
      <c r="ALE1009" s="3"/>
      <c r="ALF1009" s="3"/>
      <c r="ALG1009" s="3"/>
      <c r="ALH1009" s="3"/>
      <c r="ALI1009" s="3"/>
      <c r="ALJ1009" s="3"/>
      <c r="ALK1009" s="3"/>
      <c r="ALL1009" s="3"/>
      <c r="ALM1009" s="3"/>
      <c r="ALN1009" s="3"/>
      <c r="ALO1009" s="3"/>
      <c r="ALP1009" s="3"/>
      <c r="ALQ1009" s="3"/>
      <c r="ALR1009" s="3"/>
      <c r="ALS1009" s="3"/>
      <c r="ALT1009" s="3"/>
      <c r="ALU1009" s="3"/>
      <c r="ALV1009" s="3"/>
      <c r="ALW1009" s="3"/>
      <c r="ALX1009" s="3"/>
      <c r="ALY1009" s="3"/>
      <c r="ALZ1009" s="3"/>
      <c r="AMA1009" s="3"/>
      <c r="AMB1009" s="3"/>
      <c r="AMC1009" s="3"/>
      <c r="AMD1009" s="3"/>
      <c r="AME1009" s="3"/>
      <c r="AMF1009" s="3"/>
      <c r="AMG1009" s="3"/>
      <c r="AMH1009" s="3"/>
      <c r="AMI1009" s="3"/>
      <c r="AMJ1009" s="3"/>
      <c r="AMK1009" s="3"/>
      <c r="AML1009" s="3"/>
      <c r="AMM1009" s="3"/>
      <c r="AMN1009" s="3"/>
      <c r="AMO1009" s="3"/>
      <c r="AMP1009" s="3"/>
      <c r="AMQ1009" s="3"/>
      <c r="AMR1009" s="3"/>
      <c r="AMS1009" s="3"/>
      <c r="AMT1009" s="3"/>
      <c r="AMU1009" s="3"/>
      <c r="AMV1009" s="3"/>
      <c r="AMW1009" s="3"/>
      <c r="AMX1009" s="3"/>
      <c r="AMY1009" s="3"/>
      <c r="AMZ1009" s="3"/>
      <c r="ANA1009" s="3"/>
      <c r="ANB1009" s="3"/>
      <c r="ANC1009" s="3"/>
      <c r="AND1009" s="3"/>
      <c r="ANE1009" s="3"/>
      <c r="ANF1009" s="3"/>
      <c r="ANG1009" s="3"/>
      <c r="ANH1009" s="3"/>
      <c r="ANI1009" s="3"/>
      <c r="ANJ1009" s="3"/>
      <c r="ANK1009" s="3"/>
      <c r="ANL1009" s="3"/>
      <c r="ANM1009" s="3"/>
      <c r="ANN1009" s="3"/>
      <c r="ANO1009" s="3"/>
      <c r="ANP1009" s="3"/>
      <c r="ANQ1009" s="3"/>
      <c r="ANR1009" s="3"/>
      <c r="ANS1009" s="3"/>
      <c r="ANT1009" s="3"/>
      <c r="ANU1009" s="3"/>
      <c r="ANV1009" s="3"/>
      <c r="ANW1009" s="3"/>
      <c r="ANX1009" s="3"/>
      <c r="ANY1009" s="3"/>
      <c r="ANZ1009" s="3"/>
      <c r="AOA1009" s="3"/>
      <c r="AOB1009" s="3"/>
      <c r="AOC1009" s="3"/>
      <c r="AOD1009" s="3"/>
      <c r="AOE1009" s="3"/>
      <c r="AOF1009" s="3"/>
      <c r="AOG1009" s="3"/>
      <c r="AOH1009" s="3"/>
      <c r="AOI1009" s="3"/>
      <c r="AOJ1009" s="3"/>
      <c r="AOK1009" s="3"/>
      <c r="AOL1009" s="3"/>
      <c r="AOM1009" s="3"/>
      <c r="AON1009" s="3"/>
      <c r="AOO1009" s="3"/>
      <c r="AOP1009" s="3"/>
      <c r="AOQ1009" s="3"/>
      <c r="AOR1009" s="3"/>
      <c r="AOS1009" s="3"/>
      <c r="AOT1009" s="3"/>
      <c r="AOU1009" s="3"/>
      <c r="AOV1009" s="3"/>
      <c r="AOW1009" s="3"/>
      <c r="AOX1009" s="3"/>
      <c r="AOY1009" s="3"/>
      <c r="AOZ1009" s="3"/>
      <c r="APA1009" s="3"/>
      <c r="APB1009" s="3"/>
      <c r="APC1009" s="3"/>
      <c r="APD1009" s="3"/>
      <c r="APE1009" s="3"/>
      <c r="APF1009" s="3"/>
      <c r="APG1009" s="3"/>
      <c r="APH1009" s="3"/>
      <c r="API1009" s="3"/>
      <c r="APJ1009" s="3"/>
      <c r="APK1009" s="3"/>
      <c r="APL1009" s="3"/>
      <c r="APM1009" s="3"/>
      <c r="APN1009" s="3"/>
      <c r="APO1009" s="3"/>
      <c r="APP1009" s="3"/>
      <c r="APQ1009" s="3"/>
      <c r="APR1009" s="3"/>
      <c r="APS1009" s="3"/>
      <c r="APT1009" s="3"/>
      <c r="APU1009" s="3"/>
      <c r="APV1009" s="3"/>
      <c r="APW1009" s="3"/>
      <c r="APX1009" s="3"/>
      <c r="APY1009" s="3"/>
      <c r="APZ1009" s="3"/>
      <c r="AQA1009" s="3"/>
      <c r="AQB1009" s="3"/>
      <c r="AQC1009" s="3"/>
      <c r="AQD1009" s="3"/>
      <c r="AQE1009" s="3"/>
      <c r="AQF1009" s="3"/>
      <c r="AQG1009" s="3"/>
      <c r="AQH1009" s="3"/>
      <c r="AQI1009" s="3"/>
      <c r="AQJ1009" s="3"/>
      <c r="AQK1009" s="3"/>
      <c r="AQL1009" s="3"/>
      <c r="AQM1009" s="3"/>
      <c r="AQN1009" s="3"/>
      <c r="AQO1009" s="3"/>
      <c r="AQP1009" s="3"/>
      <c r="AQQ1009" s="3"/>
      <c r="AQR1009" s="3"/>
      <c r="AQS1009" s="3"/>
      <c r="AQT1009" s="3"/>
      <c r="AQU1009" s="3"/>
      <c r="AQV1009" s="3"/>
      <c r="AQW1009" s="3"/>
      <c r="AQX1009" s="3"/>
      <c r="AQY1009" s="3"/>
      <c r="AQZ1009" s="3"/>
      <c r="ARA1009" s="3"/>
      <c r="ARB1009" s="3"/>
      <c r="ARC1009" s="3"/>
      <c r="ARD1009" s="3"/>
      <c r="ARE1009" s="3"/>
      <c r="ARF1009" s="3"/>
      <c r="ARG1009" s="3"/>
      <c r="ARH1009" s="3"/>
      <c r="ARI1009" s="3"/>
      <c r="ARJ1009" s="3"/>
      <c r="ARK1009" s="3"/>
      <c r="ARL1009" s="3"/>
      <c r="ARM1009" s="3"/>
      <c r="ARN1009" s="3"/>
      <c r="ARO1009" s="3"/>
      <c r="ARP1009" s="3"/>
      <c r="ARQ1009" s="3"/>
      <c r="ARR1009" s="3"/>
      <c r="ARS1009" s="3"/>
      <c r="ART1009" s="3"/>
      <c r="ARU1009" s="3"/>
      <c r="ARV1009" s="3"/>
      <c r="ARW1009" s="3"/>
      <c r="ARX1009" s="3"/>
      <c r="ARY1009" s="3"/>
      <c r="ARZ1009" s="3"/>
      <c r="ASA1009" s="3"/>
      <c r="ASB1009" s="3"/>
      <c r="ASC1009" s="3"/>
      <c r="ASD1009" s="3"/>
      <c r="ASE1009" s="3"/>
      <c r="ASF1009" s="3"/>
      <c r="ASG1009" s="3"/>
      <c r="ASH1009" s="3"/>
      <c r="ASI1009" s="3"/>
      <c r="ASJ1009" s="3"/>
      <c r="ASK1009" s="3"/>
      <c r="ASL1009" s="3"/>
      <c r="ASM1009" s="3"/>
      <c r="ASN1009" s="3"/>
      <c r="ASO1009" s="3"/>
      <c r="ASP1009" s="3"/>
      <c r="ASQ1009" s="3"/>
      <c r="ASR1009" s="3"/>
      <c r="ASS1009" s="3"/>
      <c r="AST1009" s="3"/>
      <c r="ASU1009" s="3"/>
      <c r="ASV1009" s="3"/>
      <c r="ASW1009" s="3"/>
      <c r="ASX1009" s="3"/>
      <c r="ASY1009" s="3"/>
      <c r="ASZ1009" s="3"/>
      <c r="ATA1009" s="3"/>
      <c r="ATB1009" s="3"/>
      <c r="ATC1009" s="3"/>
      <c r="ATD1009" s="3"/>
      <c r="ATE1009" s="3"/>
      <c r="ATF1009" s="3"/>
      <c r="ATG1009" s="3"/>
      <c r="ATH1009" s="3"/>
      <c r="ATI1009" s="3"/>
      <c r="ATJ1009" s="3"/>
      <c r="ATK1009" s="3"/>
      <c r="ATL1009" s="3"/>
      <c r="ATM1009" s="3"/>
      <c r="ATN1009" s="3"/>
      <c r="ATO1009" s="3"/>
      <c r="ATP1009" s="3"/>
      <c r="ATQ1009" s="3"/>
      <c r="ATR1009" s="3"/>
      <c r="ATS1009" s="3"/>
      <c r="ATT1009" s="3"/>
      <c r="ATU1009" s="3"/>
      <c r="ATV1009" s="3"/>
      <c r="ATW1009" s="3"/>
      <c r="ATX1009" s="3"/>
      <c r="ATY1009" s="3"/>
      <c r="ATZ1009" s="3"/>
      <c r="AUA1009" s="3"/>
      <c r="AUB1009" s="3"/>
      <c r="AUC1009" s="3"/>
      <c r="AUD1009" s="3"/>
      <c r="AUE1009" s="3"/>
      <c r="AUF1009" s="3"/>
      <c r="AUG1009" s="3"/>
      <c r="AUH1009" s="3"/>
      <c r="AUI1009" s="3"/>
      <c r="AUJ1009" s="3"/>
      <c r="AUK1009" s="3"/>
      <c r="AUL1009" s="3"/>
      <c r="AUM1009" s="3"/>
      <c r="AUN1009" s="3"/>
      <c r="AUO1009" s="3"/>
      <c r="AUP1009" s="3"/>
      <c r="AUQ1009" s="3"/>
      <c r="AUR1009" s="3"/>
      <c r="AUS1009" s="3"/>
      <c r="AUT1009" s="3"/>
      <c r="AUU1009" s="3"/>
      <c r="AUV1009" s="3"/>
      <c r="AUW1009" s="3"/>
      <c r="AUX1009" s="3"/>
      <c r="AUY1009" s="3"/>
      <c r="AUZ1009" s="3"/>
      <c r="AVA1009" s="3"/>
      <c r="AVB1009" s="3"/>
      <c r="AVC1009" s="3"/>
      <c r="AVD1009" s="3"/>
      <c r="AVE1009" s="3"/>
      <c r="AVF1009" s="3"/>
      <c r="AVG1009" s="3"/>
      <c r="AVH1009" s="3"/>
      <c r="AVI1009" s="3"/>
      <c r="AVJ1009" s="3"/>
      <c r="AVK1009" s="3"/>
      <c r="AVL1009" s="3"/>
      <c r="AVM1009" s="3"/>
      <c r="AVN1009" s="3"/>
      <c r="AVO1009" s="3"/>
      <c r="AVP1009" s="3"/>
      <c r="AVQ1009" s="3"/>
      <c r="AVR1009" s="3"/>
      <c r="AVS1009" s="3"/>
      <c r="AVT1009" s="3"/>
      <c r="AVU1009" s="3"/>
      <c r="AVV1009" s="3"/>
      <c r="AVW1009" s="3"/>
      <c r="AVX1009" s="3"/>
      <c r="AVY1009" s="3"/>
      <c r="AVZ1009" s="3"/>
      <c r="AWA1009" s="3"/>
      <c r="AWB1009" s="3"/>
      <c r="AWC1009" s="3"/>
      <c r="AWD1009" s="3"/>
      <c r="AWE1009" s="3"/>
      <c r="AWF1009" s="3"/>
      <c r="AWG1009" s="3"/>
      <c r="AWH1009" s="3"/>
      <c r="AWI1009" s="3"/>
      <c r="AWJ1009" s="3"/>
      <c r="AWK1009" s="3"/>
      <c r="AWL1009" s="3"/>
      <c r="AWM1009" s="3"/>
      <c r="AWN1009" s="3"/>
      <c r="AWO1009" s="3"/>
      <c r="AWP1009" s="3"/>
      <c r="AWQ1009" s="3"/>
      <c r="AWR1009" s="3"/>
      <c r="AWS1009" s="3"/>
      <c r="AWT1009" s="3"/>
      <c r="AWU1009" s="3"/>
      <c r="AWV1009" s="3"/>
      <c r="AWW1009" s="3"/>
      <c r="AWX1009" s="3"/>
      <c r="AWY1009" s="3"/>
      <c r="AWZ1009" s="3"/>
      <c r="AXA1009" s="3"/>
      <c r="AXB1009" s="3"/>
      <c r="AXC1009" s="3"/>
      <c r="AXD1009" s="3"/>
      <c r="AXE1009" s="3"/>
      <c r="AXF1009" s="3"/>
      <c r="AXG1009" s="3"/>
      <c r="AXH1009" s="3"/>
      <c r="AXI1009" s="3"/>
      <c r="AXJ1009" s="3"/>
      <c r="AXK1009" s="3"/>
      <c r="AXL1009" s="3"/>
      <c r="AXM1009" s="3"/>
      <c r="AXN1009" s="3"/>
      <c r="AXO1009" s="3"/>
      <c r="AXP1009" s="3"/>
      <c r="AXQ1009" s="3"/>
      <c r="AXR1009" s="3"/>
      <c r="AXS1009" s="3"/>
      <c r="AXT1009" s="3"/>
      <c r="AXU1009" s="3"/>
      <c r="AXV1009" s="3"/>
      <c r="AXW1009" s="3"/>
      <c r="AXX1009" s="3"/>
      <c r="AXY1009" s="3"/>
      <c r="AXZ1009" s="3"/>
      <c r="AYA1009" s="3"/>
      <c r="AYB1009" s="3"/>
      <c r="AYC1009" s="3"/>
      <c r="AYD1009" s="3"/>
      <c r="AYE1009" s="3"/>
      <c r="AYF1009" s="3"/>
      <c r="AYG1009" s="3"/>
      <c r="AYH1009" s="3"/>
      <c r="AYI1009" s="3"/>
      <c r="AYJ1009" s="3"/>
      <c r="AYK1009" s="3"/>
      <c r="AYL1009" s="3"/>
      <c r="AYM1009" s="3"/>
      <c r="AYN1009" s="3"/>
      <c r="AYO1009" s="3"/>
      <c r="AYP1009" s="3"/>
      <c r="AYQ1009" s="3"/>
      <c r="AYR1009" s="3"/>
      <c r="AYS1009" s="3"/>
      <c r="AYT1009" s="3"/>
      <c r="AYU1009" s="3"/>
      <c r="AYV1009" s="3"/>
      <c r="AYW1009" s="3"/>
      <c r="AYX1009" s="3"/>
      <c r="AYY1009" s="3"/>
      <c r="AYZ1009" s="3"/>
      <c r="AZA1009" s="3"/>
      <c r="AZB1009" s="3"/>
      <c r="AZC1009" s="3"/>
      <c r="AZD1009" s="3"/>
      <c r="AZE1009" s="3"/>
      <c r="AZF1009" s="3"/>
      <c r="AZG1009" s="3"/>
      <c r="AZH1009" s="3"/>
      <c r="AZI1009" s="3"/>
      <c r="AZJ1009" s="3"/>
      <c r="AZK1009" s="3"/>
      <c r="AZL1009" s="3"/>
      <c r="AZM1009" s="3"/>
      <c r="AZN1009" s="3"/>
      <c r="AZO1009" s="3"/>
      <c r="AZP1009" s="3"/>
      <c r="AZQ1009" s="3"/>
      <c r="AZR1009" s="3"/>
      <c r="AZS1009" s="3"/>
      <c r="AZT1009" s="3"/>
      <c r="AZU1009" s="3"/>
      <c r="AZV1009" s="3"/>
      <c r="AZW1009" s="3"/>
      <c r="AZX1009" s="3"/>
      <c r="AZY1009" s="3"/>
      <c r="AZZ1009" s="3"/>
      <c r="BAA1009" s="3"/>
      <c r="BAB1009" s="3"/>
      <c r="BAC1009" s="3"/>
      <c r="BAD1009" s="3"/>
      <c r="BAE1009" s="3"/>
      <c r="BAF1009" s="3"/>
      <c r="BAG1009" s="3"/>
      <c r="BAH1009" s="3"/>
      <c r="BAI1009" s="3"/>
      <c r="BAJ1009" s="3"/>
      <c r="BAK1009" s="3"/>
      <c r="BAL1009" s="3"/>
      <c r="BAM1009" s="3"/>
      <c r="BAN1009" s="3"/>
      <c r="BAO1009" s="3"/>
      <c r="BAP1009" s="3"/>
      <c r="BAQ1009" s="3"/>
      <c r="BAR1009" s="3"/>
      <c r="BAS1009" s="3"/>
      <c r="BAT1009" s="3"/>
      <c r="BAU1009" s="3"/>
      <c r="BAV1009" s="3"/>
      <c r="BAW1009" s="3"/>
      <c r="BAX1009" s="3"/>
      <c r="BAY1009" s="3"/>
      <c r="BAZ1009" s="3"/>
      <c r="BBA1009" s="3"/>
      <c r="BBB1009" s="3"/>
      <c r="BBC1009" s="3"/>
      <c r="BBD1009" s="3"/>
      <c r="BBE1009" s="3"/>
      <c r="BBF1009" s="3"/>
      <c r="BBG1009" s="3"/>
      <c r="BBH1009" s="3"/>
      <c r="BBI1009" s="3"/>
      <c r="BBJ1009" s="3"/>
      <c r="BBK1009" s="3"/>
      <c r="BBL1009" s="3"/>
      <c r="BBM1009" s="3"/>
      <c r="BBN1009" s="3"/>
      <c r="BBO1009" s="3"/>
      <c r="BBP1009" s="3"/>
      <c r="BBQ1009" s="3"/>
      <c r="BBR1009" s="3"/>
      <c r="BBS1009" s="3"/>
      <c r="BBT1009" s="3"/>
      <c r="BBU1009" s="3"/>
      <c r="BBV1009" s="3"/>
      <c r="BBW1009" s="3"/>
      <c r="BBX1009" s="3"/>
      <c r="BBY1009" s="3"/>
      <c r="BBZ1009" s="3"/>
      <c r="BCA1009" s="3"/>
      <c r="BCB1009" s="3"/>
      <c r="BCC1009" s="3"/>
      <c r="BCD1009" s="3"/>
      <c r="BCE1009" s="3"/>
      <c r="BCF1009" s="3"/>
      <c r="BCG1009" s="3"/>
      <c r="BCH1009" s="3"/>
      <c r="BCI1009" s="3"/>
      <c r="BCJ1009" s="3"/>
      <c r="BCK1009" s="3"/>
      <c r="BCL1009" s="3"/>
      <c r="BCM1009" s="3"/>
      <c r="BCN1009" s="3"/>
      <c r="BCO1009" s="3"/>
      <c r="BCP1009" s="3"/>
      <c r="BCQ1009" s="3"/>
      <c r="BCR1009" s="3"/>
      <c r="BCS1009" s="3"/>
      <c r="BCT1009" s="3"/>
      <c r="BCU1009" s="3"/>
      <c r="BCV1009" s="3"/>
      <c r="BCW1009" s="3"/>
      <c r="BCX1009" s="3"/>
      <c r="BCY1009" s="3"/>
      <c r="BCZ1009" s="3"/>
      <c r="BDA1009" s="3"/>
      <c r="BDB1009" s="3"/>
      <c r="BDC1009" s="3"/>
      <c r="BDD1009" s="3"/>
      <c r="BDE1009" s="3"/>
      <c r="BDF1009" s="3"/>
      <c r="BDG1009" s="3"/>
      <c r="BDH1009" s="3"/>
      <c r="BDI1009" s="3"/>
      <c r="BDJ1009" s="3"/>
      <c r="BDK1009" s="3"/>
      <c r="BDL1009" s="3"/>
      <c r="BDM1009" s="3"/>
      <c r="BDN1009" s="3"/>
      <c r="BDO1009" s="3"/>
      <c r="BDP1009" s="3"/>
      <c r="BDQ1009" s="3"/>
      <c r="BDR1009" s="3"/>
      <c r="BDS1009" s="3"/>
      <c r="BDT1009" s="3"/>
      <c r="BDU1009" s="3"/>
      <c r="BDV1009" s="3"/>
      <c r="BDW1009" s="3"/>
      <c r="BDX1009" s="3"/>
      <c r="BDY1009" s="3"/>
      <c r="BDZ1009" s="3"/>
      <c r="BEA1009" s="3"/>
      <c r="BEB1009" s="3"/>
      <c r="BEC1009" s="3"/>
      <c r="BED1009" s="3"/>
      <c r="BEE1009" s="3"/>
      <c r="BEF1009" s="3"/>
      <c r="BEG1009" s="3"/>
      <c r="BEH1009" s="3"/>
      <c r="BEI1009" s="3"/>
      <c r="BEJ1009" s="3"/>
      <c r="BEK1009" s="3"/>
      <c r="BEL1009" s="3"/>
      <c r="BEM1009" s="3"/>
      <c r="BEN1009" s="3"/>
      <c r="BEO1009" s="3"/>
      <c r="BEP1009" s="3"/>
      <c r="BEQ1009" s="3"/>
      <c r="BER1009" s="3"/>
      <c r="BES1009" s="3"/>
      <c r="BET1009" s="3"/>
      <c r="BEU1009" s="3"/>
      <c r="BEV1009" s="3"/>
      <c r="BEW1009" s="3"/>
      <c r="BEX1009" s="3"/>
      <c r="BEY1009" s="3"/>
      <c r="BEZ1009" s="3"/>
      <c r="BFA1009" s="3"/>
      <c r="BFB1009" s="3"/>
      <c r="BFC1009" s="3"/>
      <c r="BFD1009" s="3"/>
      <c r="BFE1009" s="3"/>
      <c r="BFF1009" s="3"/>
      <c r="BFG1009" s="3"/>
      <c r="BFH1009" s="3"/>
      <c r="BFI1009" s="3"/>
      <c r="BFJ1009" s="3"/>
      <c r="BFK1009" s="3"/>
      <c r="BFL1009" s="3"/>
      <c r="BFM1009" s="3"/>
      <c r="BFN1009" s="3"/>
      <c r="BFO1009" s="3"/>
      <c r="BFP1009" s="3"/>
      <c r="BFQ1009" s="3"/>
      <c r="BFR1009" s="3"/>
      <c r="BFS1009" s="3"/>
      <c r="BFT1009" s="3"/>
      <c r="BFU1009" s="3"/>
      <c r="BFV1009" s="3"/>
      <c r="BFW1009" s="3"/>
      <c r="BFX1009" s="3"/>
      <c r="BFY1009" s="3"/>
      <c r="BFZ1009" s="3"/>
      <c r="BGA1009" s="3"/>
      <c r="BGB1009" s="3"/>
      <c r="BGC1009" s="3"/>
      <c r="BGD1009" s="3"/>
      <c r="BGE1009" s="3"/>
      <c r="BGF1009" s="3"/>
      <c r="BGG1009" s="3"/>
      <c r="BGH1009" s="3"/>
      <c r="BGI1009" s="3"/>
      <c r="BGJ1009" s="3"/>
      <c r="BGK1009" s="3"/>
      <c r="BGL1009" s="3"/>
      <c r="BGM1009" s="3"/>
      <c r="BGN1009" s="3"/>
      <c r="BGO1009" s="3"/>
      <c r="BGP1009" s="3"/>
      <c r="BGQ1009" s="3"/>
      <c r="BGR1009" s="3"/>
      <c r="BGS1009" s="3"/>
      <c r="BGT1009" s="3"/>
      <c r="BGU1009" s="3"/>
      <c r="BGV1009" s="3"/>
      <c r="BGW1009" s="3"/>
      <c r="BGX1009" s="3"/>
      <c r="BGY1009" s="3"/>
      <c r="BGZ1009" s="3"/>
      <c r="BHA1009" s="3"/>
      <c r="BHB1009" s="3"/>
      <c r="BHC1009" s="3"/>
      <c r="BHD1009" s="3"/>
      <c r="BHE1009" s="3"/>
      <c r="BHF1009" s="3"/>
      <c r="BHG1009" s="3"/>
      <c r="BHH1009" s="3"/>
      <c r="BHI1009" s="3"/>
      <c r="BHJ1009" s="3"/>
      <c r="BHK1009" s="3"/>
      <c r="BHL1009" s="3"/>
      <c r="BHM1009" s="3"/>
      <c r="BHN1009" s="3"/>
      <c r="BHO1009" s="3"/>
      <c r="BHP1009" s="3"/>
      <c r="BHQ1009" s="3"/>
      <c r="BHR1009" s="3"/>
      <c r="BHS1009" s="3"/>
      <c r="BHT1009" s="3"/>
      <c r="BHU1009" s="3"/>
      <c r="BHV1009" s="3"/>
      <c r="BHW1009" s="3"/>
      <c r="BHX1009" s="3"/>
      <c r="BHY1009" s="3"/>
      <c r="BHZ1009" s="3"/>
      <c r="BIA1009" s="3"/>
      <c r="BIB1009" s="3"/>
      <c r="BIC1009" s="3"/>
      <c r="BID1009" s="3"/>
      <c r="BIE1009" s="3"/>
      <c r="BIF1009" s="3"/>
      <c r="BIG1009" s="3"/>
      <c r="BIH1009" s="3"/>
      <c r="BII1009" s="3"/>
      <c r="BIJ1009" s="3"/>
      <c r="BIK1009" s="3"/>
      <c r="BIL1009" s="3"/>
      <c r="BIM1009" s="3"/>
      <c r="BIN1009" s="3"/>
      <c r="BIO1009" s="3"/>
      <c r="BIP1009" s="3"/>
      <c r="BIQ1009" s="3"/>
      <c r="BIR1009" s="3"/>
      <c r="BIS1009" s="3"/>
      <c r="BIT1009" s="3"/>
      <c r="BIU1009" s="3"/>
      <c r="BIV1009" s="3"/>
      <c r="BIW1009" s="3"/>
      <c r="BIX1009" s="3"/>
      <c r="BIY1009" s="3"/>
      <c r="BIZ1009" s="3"/>
      <c r="BJA1009" s="3"/>
      <c r="BJB1009" s="3"/>
      <c r="BJC1009" s="3"/>
      <c r="BJD1009" s="3"/>
      <c r="BJE1009" s="3"/>
      <c r="BJF1009" s="3"/>
      <c r="BJG1009" s="3"/>
      <c r="BJH1009" s="3"/>
      <c r="BJI1009" s="3"/>
      <c r="BJJ1009" s="3"/>
      <c r="BJK1009" s="3"/>
      <c r="BJL1009" s="3"/>
      <c r="BJM1009" s="3"/>
      <c r="BJN1009" s="3"/>
      <c r="BJO1009" s="3"/>
      <c r="BJP1009" s="3"/>
      <c r="BJQ1009" s="3"/>
      <c r="BJR1009" s="3"/>
      <c r="BJS1009" s="3"/>
      <c r="BJT1009" s="3"/>
      <c r="BJU1009" s="3"/>
      <c r="BJV1009" s="3"/>
      <c r="BJW1009" s="3"/>
      <c r="BJX1009" s="3"/>
      <c r="BJY1009" s="3"/>
      <c r="BJZ1009" s="3"/>
      <c r="BKA1009" s="3"/>
      <c r="BKB1009" s="3"/>
      <c r="BKC1009" s="3"/>
      <c r="BKD1009" s="3"/>
      <c r="BKE1009" s="3"/>
      <c r="BKF1009" s="3"/>
      <c r="BKG1009" s="3"/>
      <c r="BKH1009" s="3"/>
      <c r="BKI1009" s="3"/>
      <c r="BKJ1009" s="3"/>
      <c r="BKK1009" s="3"/>
      <c r="BKL1009" s="3"/>
      <c r="BKM1009" s="3"/>
      <c r="BKN1009" s="3"/>
      <c r="BKO1009" s="3"/>
      <c r="BKP1009" s="3"/>
      <c r="BKQ1009" s="3"/>
      <c r="BKR1009" s="3"/>
      <c r="BKS1009" s="3"/>
      <c r="BKT1009" s="3"/>
      <c r="BKU1009" s="3"/>
      <c r="BKV1009" s="3"/>
      <c r="BKW1009" s="3"/>
      <c r="BKX1009" s="3"/>
      <c r="BKY1009" s="3"/>
      <c r="BKZ1009" s="3"/>
      <c r="BLA1009" s="3"/>
      <c r="BLB1009" s="3"/>
      <c r="BLC1009" s="3"/>
      <c r="BLD1009" s="3"/>
      <c r="BLE1009" s="3"/>
      <c r="BLF1009" s="3"/>
      <c r="BLG1009" s="3"/>
      <c r="BLH1009" s="3"/>
      <c r="BLI1009" s="3"/>
      <c r="BLJ1009" s="3"/>
      <c r="BLK1009" s="3"/>
      <c r="BLL1009" s="3"/>
      <c r="BLM1009" s="3"/>
      <c r="BLN1009" s="3"/>
      <c r="BLO1009" s="3"/>
      <c r="BLP1009" s="3"/>
      <c r="BLQ1009" s="3"/>
      <c r="BLR1009" s="3"/>
      <c r="BLS1009" s="3"/>
      <c r="BLT1009" s="3"/>
      <c r="BLU1009" s="3"/>
      <c r="BLV1009" s="3"/>
      <c r="BLW1009" s="3"/>
      <c r="BLX1009" s="3"/>
      <c r="BLY1009" s="3"/>
      <c r="BLZ1009" s="3"/>
      <c r="BMA1009" s="3"/>
      <c r="BMB1009" s="3"/>
      <c r="BMC1009" s="3"/>
      <c r="BMD1009" s="3"/>
      <c r="BME1009" s="3"/>
      <c r="BMF1009" s="3"/>
      <c r="BMG1009" s="3"/>
      <c r="BMH1009" s="3"/>
      <c r="BMI1009" s="3"/>
      <c r="BMJ1009" s="3"/>
      <c r="BMK1009" s="3"/>
      <c r="BML1009" s="3"/>
      <c r="BMM1009" s="3"/>
      <c r="BMN1009" s="3"/>
      <c r="BMO1009" s="3"/>
      <c r="BMP1009" s="3"/>
      <c r="BMQ1009" s="3"/>
      <c r="BMR1009" s="3"/>
      <c r="BMS1009" s="3"/>
      <c r="BMT1009" s="3"/>
      <c r="BMU1009" s="3"/>
      <c r="BMV1009" s="3"/>
      <c r="BMW1009" s="3"/>
      <c r="BMX1009" s="3"/>
      <c r="BMY1009" s="3"/>
      <c r="BMZ1009" s="3"/>
      <c r="BNA1009" s="3"/>
      <c r="BNB1009" s="3"/>
      <c r="BNC1009" s="3"/>
      <c r="BND1009" s="3"/>
      <c r="BNE1009" s="3"/>
      <c r="BNF1009" s="3"/>
      <c r="BNG1009" s="3"/>
      <c r="BNH1009" s="3"/>
      <c r="BNI1009" s="3"/>
      <c r="BNJ1009" s="3"/>
      <c r="BNK1009" s="3"/>
      <c r="BNL1009" s="3"/>
      <c r="BNM1009" s="3"/>
      <c r="BNN1009" s="3"/>
      <c r="BNO1009" s="3"/>
      <c r="BNP1009" s="3"/>
      <c r="BNQ1009" s="3"/>
      <c r="BNR1009" s="3"/>
      <c r="BNS1009" s="3"/>
      <c r="BNT1009" s="3"/>
      <c r="BNU1009" s="3"/>
      <c r="BNV1009" s="3"/>
      <c r="BNW1009" s="3"/>
      <c r="BNX1009" s="3"/>
      <c r="BNY1009" s="3"/>
      <c r="BNZ1009" s="3"/>
      <c r="BOA1009" s="3"/>
      <c r="BOB1009" s="3"/>
      <c r="BOC1009" s="3"/>
      <c r="BOD1009" s="3"/>
      <c r="BOE1009" s="3"/>
      <c r="BOF1009" s="3"/>
      <c r="BOG1009" s="3"/>
      <c r="BOH1009" s="3"/>
      <c r="BOI1009" s="3"/>
      <c r="BOJ1009" s="3"/>
      <c r="BOK1009" s="3"/>
      <c r="BOL1009" s="3"/>
      <c r="BOM1009" s="3"/>
      <c r="BON1009" s="3"/>
      <c r="BOO1009" s="3"/>
      <c r="BOP1009" s="3"/>
      <c r="BOQ1009" s="3"/>
      <c r="BOR1009" s="3"/>
      <c r="BOS1009" s="3"/>
      <c r="BOT1009" s="3"/>
      <c r="BOU1009" s="3"/>
      <c r="BOV1009" s="3"/>
      <c r="BOW1009" s="3"/>
      <c r="BOX1009" s="3"/>
      <c r="BOY1009" s="3"/>
      <c r="BOZ1009" s="3"/>
      <c r="BPA1009" s="3"/>
      <c r="BPB1009" s="3"/>
      <c r="BPC1009" s="3"/>
      <c r="BPD1009" s="3"/>
      <c r="BPE1009" s="3"/>
      <c r="BPF1009" s="3"/>
      <c r="BPG1009" s="3"/>
      <c r="BPH1009" s="3"/>
      <c r="BPI1009" s="3"/>
      <c r="BPJ1009" s="3"/>
      <c r="BPK1009" s="3"/>
      <c r="BPL1009" s="3"/>
      <c r="BPM1009" s="3"/>
      <c r="BPN1009" s="3"/>
      <c r="BPO1009" s="3"/>
      <c r="BPP1009" s="3"/>
      <c r="BPQ1009" s="3"/>
      <c r="BPR1009" s="3"/>
      <c r="BPS1009" s="3"/>
      <c r="BPT1009" s="3"/>
      <c r="BPU1009" s="3"/>
      <c r="BPV1009" s="3"/>
      <c r="BPW1009" s="3"/>
      <c r="BPX1009" s="3"/>
      <c r="BPY1009" s="3"/>
      <c r="BPZ1009" s="3"/>
      <c r="BQA1009" s="3"/>
      <c r="BQB1009" s="3"/>
      <c r="BQC1009" s="3"/>
      <c r="BQD1009" s="3"/>
      <c r="BQE1009" s="3"/>
      <c r="BQF1009" s="3"/>
      <c r="BQG1009" s="3"/>
      <c r="BQH1009" s="3"/>
      <c r="BQI1009" s="3"/>
      <c r="BQJ1009" s="3"/>
      <c r="BQK1009" s="3"/>
      <c r="BQL1009" s="3"/>
      <c r="BQM1009" s="3"/>
      <c r="BQN1009" s="3"/>
      <c r="BQO1009" s="3"/>
      <c r="BQP1009" s="3"/>
      <c r="BQQ1009" s="3"/>
      <c r="BQR1009" s="3"/>
      <c r="BQS1009" s="3"/>
      <c r="BQT1009" s="3"/>
      <c r="BQU1009" s="3"/>
      <c r="BQV1009" s="3"/>
      <c r="BQW1009" s="3"/>
      <c r="BQX1009" s="3"/>
      <c r="BQY1009" s="3"/>
      <c r="BQZ1009" s="3"/>
      <c r="BRA1009" s="3"/>
      <c r="BRB1009" s="3"/>
      <c r="BRC1009" s="3"/>
      <c r="BRD1009" s="3"/>
      <c r="BRE1009" s="3"/>
      <c r="BRF1009" s="3"/>
      <c r="BRG1009" s="3"/>
      <c r="BRH1009" s="3"/>
      <c r="BRI1009" s="3"/>
      <c r="BRJ1009" s="3"/>
      <c r="BRK1009" s="3"/>
      <c r="BRL1009" s="3"/>
      <c r="BRM1009" s="3"/>
      <c r="BRN1009" s="3"/>
      <c r="BRO1009" s="3"/>
      <c r="BRP1009" s="3"/>
      <c r="BRQ1009" s="3"/>
      <c r="BRR1009" s="3"/>
      <c r="BRS1009" s="3"/>
      <c r="BRT1009" s="3"/>
      <c r="BRU1009" s="3"/>
      <c r="BRV1009" s="3"/>
      <c r="BRW1009" s="3"/>
      <c r="BRX1009" s="3"/>
      <c r="BRY1009" s="3"/>
      <c r="BRZ1009" s="3"/>
      <c r="BSA1009" s="3"/>
      <c r="BSB1009" s="3"/>
      <c r="BSC1009" s="3"/>
      <c r="BSD1009" s="3"/>
      <c r="BSE1009" s="3"/>
      <c r="BSF1009" s="3"/>
      <c r="BSG1009" s="3"/>
      <c r="BSH1009" s="3"/>
      <c r="BSI1009" s="3"/>
      <c r="BSJ1009" s="3"/>
      <c r="BSK1009" s="3"/>
      <c r="BSL1009" s="3"/>
      <c r="BSM1009" s="3"/>
      <c r="BSN1009" s="3"/>
      <c r="BSO1009" s="3"/>
      <c r="BSP1009" s="3"/>
      <c r="BSQ1009" s="3"/>
      <c r="BSR1009" s="3"/>
      <c r="BSS1009" s="3"/>
      <c r="BST1009" s="3"/>
      <c r="BSU1009" s="3"/>
      <c r="BSV1009" s="3"/>
      <c r="BSW1009" s="3"/>
      <c r="BSX1009" s="3"/>
      <c r="BSY1009" s="3"/>
      <c r="BSZ1009" s="3"/>
      <c r="BTA1009" s="3"/>
      <c r="BTB1009" s="3"/>
      <c r="BTC1009" s="3"/>
      <c r="BTD1009" s="3"/>
      <c r="BTE1009" s="3"/>
      <c r="BTF1009" s="3"/>
      <c r="BTG1009" s="3"/>
      <c r="BTH1009" s="3"/>
      <c r="BTI1009" s="3"/>
      <c r="BTJ1009" s="3"/>
      <c r="BTK1009" s="3"/>
      <c r="BTL1009" s="3"/>
      <c r="BTM1009" s="3"/>
      <c r="BTN1009" s="3"/>
      <c r="BTO1009" s="3"/>
      <c r="BTP1009" s="3"/>
      <c r="BTQ1009" s="3"/>
      <c r="BTR1009" s="3"/>
      <c r="BTS1009" s="3"/>
      <c r="BTT1009" s="3"/>
      <c r="BTU1009" s="3"/>
      <c r="BTV1009" s="3"/>
      <c r="BTW1009" s="3"/>
      <c r="BTX1009" s="3"/>
      <c r="BTY1009" s="3"/>
      <c r="BTZ1009" s="3"/>
      <c r="BUA1009" s="3"/>
      <c r="BUB1009" s="3"/>
      <c r="BUC1009" s="3"/>
      <c r="BUD1009" s="3"/>
      <c r="BUE1009" s="3"/>
      <c r="BUF1009" s="3"/>
      <c r="BUG1009" s="3"/>
      <c r="BUH1009" s="3"/>
      <c r="BUI1009" s="3"/>
      <c r="BUJ1009" s="3"/>
      <c r="BUK1009" s="3"/>
      <c r="BUL1009" s="3"/>
      <c r="BUM1009" s="3"/>
      <c r="BUN1009" s="3"/>
      <c r="BUO1009" s="3"/>
      <c r="BUP1009" s="3"/>
      <c r="BUQ1009" s="3"/>
      <c r="BUR1009" s="3"/>
      <c r="BUS1009" s="3"/>
      <c r="BUT1009" s="3"/>
      <c r="BUU1009" s="3"/>
      <c r="BUV1009" s="3"/>
      <c r="BUW1009" s="3"/>
      <c r="BUX1009" s="3"/>
      <c r="BUY1009" s="3"/>
      <c r="BUZ1009" s="3"/>
      <c r="BVA1009" s="3"/>
      <c r="BVB1009" s="3"/>
      <c r="BVC1009" s="3"/>
      <c r="BVD1009" s="3"/>
      <c r="BVE1009" s="3"/>
      <c r="BVF1009" s="3"/>
      <c r="BVG1009" s="3"/>
      <c r="BVH1009" s="3"/>
      <c r="BVI1009" s="3"/>
      <c r="BVJ1009" s="3"/>
      <c r="BVK1009" s="3"/>
      <c r="BVL1009" s="3"/>
      <c r="BVM1009" s="3"/>
      <c r="BVN1009" s="3"/>
      <c r="BVO1009" s="3"/>
      <c r="BVP1009" s="3"/>
      <c r="BVQ1009" s="3"/>
      <c r="BVR1009" s="3"/>
      <c r="BVS1009" s="3"/>
      <c r="BVT1009" s="3"/>
      <c r="BVU1009" s="3"/>
      <c r="BVV1009" s="3"/>
      <c r="BVW1009" s="3"/>
      <c r="BVX1009" s="3"/>
      <c r="BVY1009" s="3"/>
      <c r="BVZ1009" s="3"/>
      <c r="BWA1009" s="3"/>
      <c r="BWB1009" s="3"/>
      <c r="BWC1009" s="3"/>
      <c r="BWD1009" s="3"/>
      <c r="BWE1009" s="3"/>
      <c r="BWF1009" s="3"/>
      <c r="BWG1009" s="3"/>
      <c r="BWH1009" s="3"/>
      <c r="BWI1009" s="3"/>
      <c r="BWJ1009" s="3"/>
      <c r="BWK1009" s="3"/>
      <c r="BWL1009" s="3"/>
      <c r="BWM1009" s="3"/>
      <c r="BWN1009" s="3"/>
      <c r="BWO1009" s="3"/>
      <c r="BWP1009" s="3"/>
      <c r="BWQ1009" s="3"/>
      <c r="BWR1009" s="3"/>
      <c r="BWS1009" s="3"/>
      <c r="BWT1009" s="3"/>
      <c r="BWU1009" s="3"/>
      <c r="BWV1009" s="3"/>
      <c r="BWW1009" s="3"/>
      <c r="BWX1009" s="3"/>
      <c r="BWY1009" s="3"/>
      <c r="BWZ1009" s="3"/>
      <c r="BXA1009" s="3"/>
      <c r="BXB1009" s="3"/>
      <c r="BXC1009" s="3"/>
      <c r="BXD1009" s="3"/>
      <c r="BXE1009" s="3"/>
      <c r="BXF1009" s="3"/>
      <c r="BXG1009" s="3"/>
      <c r="BXH1009" s="3"/>
      <c r="BXI1009" s="3"/>
      <c r="BXJ1009" s="3"/>
      <c r="BXK1009" s="3"/>
      <c r="BXL1009" s="3"/>
      <c r="BXM1009" s="3"/>
      <c r="BXN1009" s="3"/>
      <c r="BXO1009" s="3"/>
      <c r="BXP1009" s="3"/>
      <c r="BXQ1009" s="3"/>
      <c r="BXR1009" s="3"/>
      <c r="BXS1009" s="3"/>
      <c r="BXT1009" s="3"/>
      <c r="BXU1009" s="3"/>
      <c r="BXV1009" s="3"/>
      <c r="BXW1009" s="3"/>
      <c r="BXX1009" s="3"/>
      <c r="BXY1009" s="3"/>
      <c r="BXZ1009" s="3"/>
      <c r="BYA1009" s="3"/>
      <c r="BYB1009" s="3"/>
      <c r="BYC1009" s="3"/>
      <c r="BYD1009" s="3"/>
      <c r="BYE1009" s="3"/>
      <c r="BYF1009" s="3"/>
      <c r="BYG1009" s="3"/>
      <c r="BYH1009" s="3"/>
      <c r="BYI1009" s="3"/>
      <c r="BYJ1009" s="3"/>
      <c r="BYK1009" s="3"/>
      <c r="BYL1009" s="3"/>
      <c r="BYM1009" s="3"/>
      <c r="BYN1009" s="3"/>
      <c r="BYO1009" s="3"/>
      <c r="BYP1009" s="3"/>
      <c r="BYQ1009" s="3"/>
      <c r="BYR1009" s="3"/>
      <c r="BYS1009" s="3"/>
      <c r="BYT1009" s="3"/>
      <c r="BYU1009" s="3"/>
      <c r="BYV1009" s="3"/>
      <c r="BYW1009" s="3"/>
      <c r="BYX1009" s="3"/>
      <c r="BYY1009" s="3"/>
      <c r="BYZ1009" s="3"/>
      <c r="BZA1009" s="3"/>
      <c r="BZB1009" s="3"/>
      <c r="BZC1009" s="3"/>
      <c r="BZD1009" s="3"/>
      <c r="BZE1009" s="3"/>
      <c r="BZF1009" s="3"/>
      <c r="BZG1009" s="3"/>
      <c r="BZH1009" s="3"/>
      <c r="BZI1009" s="3"/>
      <c r="BZJ1009" s="3"/>
      <c r="BZK1009" s="3"/>
      <c r="BZL1009" s="3"/>
      <c r="BZM1009" s="3"/>
      <c r="BZN1009" s="3"/>
      <c r="BZO1009" s="3"/>
      <c r="BZP1009" s="3"/>
      <c r="BZQ1009" s="3"/>
      <c r="BZR1009" s="3"/>
      <c r="BZS1009" s="3"/>
      <c r="BZT1009" s="3"/>
      <c r="BZU1009" s="3"/>
      <c r="BZV1009" s="3"/>
      <c r="BZW1009" s="3"/>
      <c r="BZX1009" s="3"/>
      <c r="BZY1009" s="3"/>
      <c r="BZZ1009" s="3"/>
      <c r="CAA1009" s="3"/>
      <c r="CAB1009" s="3"/>
      <c r="CAC1009" s="3"/>
      <c r="CAD1009" s="3"/>
      <c r="CAE1009" s="3"/>
      <c r="CAF1009" s="3"/>
      <c r="CAG1009" s="3"/>
      <c r="CAH1009" s="3"/>
      <c r="CAI1009" s="3"/>
      <c r="CAJ1009" s="3"/>
      <c r="CAK1009" s="3"/>
      <c r="CAL1009" s="3"/>
      <c r="CAM1009" s="3"/>
      <c r="CAN1009" s="3"/>
      <c r="CAO1009" s="3"/>
      <c r="CAP1009" s="3"/>
      <c r="CAQ1009" s="3"/>
      <c r="CAR1009" s="3"/>
      <c r="CAS1009" s="3"/>
      <c r="CAT1009" s="3"/>
      <c r="CAU1009" s="3"/>
      <c r="CAV1009" s="3"/>
      <c r="CAW1009" s="3"/>
      <c r="CAX1009" s="3"/>
      <c r="CAY1009" s="3"/>
      <c r="CAZ1009" s="3"/>
      <c r="CBA1009" s="3"/>
      <c r="CBB1009" s="3"/>
      <c r="CBC1009" s="3"/>
      <c r="CBD1009" s="3"/>
      <c r="CBE1009" s="3"/>
      <c r="CBF1009" s="3"/>
      <c r="CBG1009" s="3"/>
      <c r="CBH1009" s="3"/>
      <c r="CBI1009" s="3"/>
      <c r="CBJ1009" s="3"/>
      <c r="CBK1009" s="3"/>
      <c r="CBL1009" s="3"/>
      <c r="CBM1009" s="3"/>
      <c r="CBN1009" s="3"/>
      <c r="CBO1009" s="3"/>
      <c r="CBP1009" s="3"/>
      <c r="CBQ1009" s="3"/>
      <c r="CBR1009" s="3"/>
      <c r="CBS1009" s="3"/>
      <c r="CBT1009" s="3"/>
      <c r="CBU1009" s="3"/>
      <c r="CBV1009" s="3"/>
      <c r="CBW1009" s="3"/>
      <c r="CBX1009" s="3"/>
      <c r="CBY1009" s="3"/>
      <c r="CBZ1009" s="3"/>
      <c r="CCA1009" s="3"/>
      <c r="CCB1009" s="3"/>
      <c r="CCC1009" s="3"/>
      <c r="CCD1009" s="3"/>
      <c r="CCE1009" s="3"/>
      <c r="CCF1009" s="3"/>
      <c r="CCG1009" s="3"/>
      <c r="CCH1009" s="3"/>
      <c r="CCI1009" s="3"/>
      <c r="CCJ1009" s="3"/>
      <c r="CCK1009" s="3"/>
      <c r="CCL1009" s="3"/>
      <c r="CCM1009" s="3"/>
      <c r="CCN1009" s="3"/>
      <c r="CCO1009" s="3"/>
      <c r="CCP1009" s="3"/>
      <c r="CCQ1009" s="3"/>
      <c r="CCR1009" s="3"/>
      <c r="CCS1009" s="3"/>
      <c r="CCT1009" s="3"/>
      <c r="CCU1009" s="3"/>
      <c r="CCV1009" s="3"/>
      <c r="CCW1009" s="3"/>
      <c r="CCX1009" s="3"/>
      <c r="CCY1009" s="3"/>
      <c r="CCZ1009" s="3"/>
      <c r="CDA1009" s="3"/>
      <c r="CDB1009" s="3"/>
      <c r="CDC1009" s="3"/>
      <c r="CDD1009" s="3"/>
      <c r="CDE1009" s="3"/>
      <c r="CDF1009" s="3"/>
      <c r="CDG1009" s="3"/>
      <c r="CDH1009" s="3"/>
      <c r="CDI1009" s="3"/>
      <c r="CDJ1009" s="3"/>
      <c r="CDK1009" s="3"/>
      <c r="CDL1009" s="3"/>
      <c r="CDM1009" s="3"/>
      <c r="CDN1009" s="3"/>
      <c r="CDO1009" s="3"/>
      <c r="CDP1009" s="3"/>
      <c r="CDQ1009" s="3"/>
      <c r="CDR1009" s="3"/>
      <c r="CDS1009" s="3"/>
      <c r="CDT1009" s="3"/>
      <c r="CDU1009" s="3"/>
      <c r="CDV1009" s="3"/>
      <c r="CDW1009" s="3"/>
      <c r="CDX1009" s="3"/>
      <c r="CDY1009" s="3"/>
      <c r="CDZ1009" s="3"/>
      <c r="CEA1009" s="3"/>
      <c r="CEB1009" s="3"/>
      <c r="CEC1009" s="3"/>
      <c r="CED1009" s="3"/>
      <c r="CEE1009" s="3"/>
      <c r="CEF1009" s="3"/>
      <c r="CEG1009" s="3"/>
      <c r="CEH1009" s="3"/>
      <c r="CEI1009" s="3"/>
      <c r="CEJ1009" s="3"/>
      <c r="CEK1009" s="3"/>
      <c r="CEL1009" s="3"/>
      <c r="CEM1009" s="3"/>
      <c r="CEN1009" s="3"/>
      <c r="CEO1009" s="3"/>
      <c r="CEP1009" s="3"/>
      <c r="CEQ1009" s="3"/>
      <c r="CER1009" s="3"/>
      <c r="CES1009" s="3"/>
      <c r="CET1009" s="3"/>
      <c r="CEU1009" s="3"/>
      <c r="CEV1009" s="3"/>
      <c r="CEW1009" s="3"/>
      <c r="CEX1009" s="3"/>
      <c r="CEY1009" s="3"/>
      <c r="CEZ1009" s="3"/>
      <c r="CFA1009" s="3"/>
      <c r="CFB1009" s="3"/>
      <c r="CFC1009" s="3"/>
      <c r="CFD1009" s="3"/>
      <c r="CFE1009" s="3"/>
      <c r="CFF1009" s="3"/>
      <c r="CFG1009" s="3"/>
      <c r="CFH1009" s="3"/>
      <c r="CFI1009" s="3"/>
      <c r="CFJ1009" s="3"/>
      <c r="CFK1009" s="3"/>
      <c r="CFL1009" s="3"/>
      <c r="CFM1009" s="3"/>
      <c r="CFN1009" s="3"/>
      <c r="CFO1009" s="3"/>
      <c r="CFP1009" s="3"/>
      <c r="CFQ1009" s="3"/>
      <c r="CFR1009" s="3"/>
      <c r="CFS1009" s="3"/>
      <c r="CFT1009" s="3"/>
      <c r="CFU1009" s="3"/>
      <c r="CFV1009" s="3"/>
      <c r="CFW1009" s="3"/>
      <c r="CFX1009" s="3"/>
      <c r="CFY1009" s="3"/>
      <c r="CFZ1009" s="3"/>
      <c r="CGA1009" s="3"/>
      <c r="CGB1009" s="3"/>
      <c r="CGC1009" s="3"/>
      <c r="CGD1009" s="3"/>
      <c r="CGE1009" s="3"/>
      <c r="CGF1009" s="3"/>
      <c r="CGG1009" s="3"/>
      <c r="CGH1009" s="3"/>
      <c r="CGI1009" s="3"/>
      <c r="CGJ1009" s="3"/>
      <c r="CGK1009" s="3"/>
      <c r="CGL1009" s="3"/>
      <c r="CGM1009" s="3"/>
      <c r="CGN1009" s="3"/>
      <c r="CGO1009" s="3"/>
      <c r="CGP1009" s="3"/>
      <c r="CGQ1009" s="3"/>
      <c r="CGR1009" s="3"/>
      <c r="CGS1009" s="3"/>
      <c r="CGT1009" s="3"/>
      <c r="CGU1009" s="3"/>
      <c r="CGV1009" s="3"/>
      <c r="CGW1009" s="3"/>
      <c r="CGX1009" s="3"/>
      <c r="CGY1009" s="3"/>
      <c r="CGZ1009" s="3"/>
      <c r="CHA1009" s="3"/>
      <c r="CHB1009" s="3"/>
      <c r="CHC1009" s="3"/>
      <c r="CHD1009" s="3"/>
      <c r="CHE1009" s="3"/>
      <c r="CHF1009" s="3"/>
      <c r="CHG1009" s="3"/>
      <c r="CHH1009" s="3"/>
      <c r="CHI1009" s="3"/>
      <c r="CHJ1009" s="3"/>
      <c r="CHK1009" s="3"/>
      <c r="CHL1009" s="3"/>
      <c r="CHM1009" s="3"/>
      <c r="CHN1009" s="3"/>
      <c r="CHO1009" s="3"/>
      <c r="CHP1009" s="3"/>
      <c r="CHQ1009" s="3"/>
      <c r="CHR1009" s="3"/>
      <c r="CHS1009" s="3"/>
      <c r="CHT1009" s="3"/>
      <c r="CHU1009" s="3"/>
      <c r="CHV1009" s="3"/>
      <c r="CHW1009" s="3"/>
      <c r="CHX1009" s="3"/>
      <c r="CHY1009" s="3"/>
      <c r="CHZ1009" s="3"/>
      <c r="CIA1009" s="3"/>
      <c r="CIB1009" s="3"/>
      <c r="CIC1009" s="3"/>
      <c r="CID1009" s="3"/>
      <c r="CIE1009" s="3"/>
      <c r="CIF1009" s="3"/>
      <c r="CIG1009" s="3"/>
      <c r="CIH1009" s="3"/>
      <c r="CII1009" s="3"/>
      <c r="CIJ1009" s="3"/>
      <c r="CIK1009" s="3"/>
      <c r="CIL1009" s="3"/>
      <c r="CIM1009" s="3"/>
      <c r="CIN1009" s="3"/>
      <c r="CIO1009" s="3"/>
      <c r="CIP1009" s="3"/>
      <c r="CIQ1009" s="3"/>
      <c r="CIR1009" s="3"/>
      <c r="CIS1009" s="3"/>
      <c r="CIT1009" s="3"/>
      <c r="CIU1009" s="3"/>
      <c r="CIV1009" s="3"/>
      <c r="CIW1009" s="3"/>
      <c r="CIX1009" s="3"/>
      <c r="CIY1009" s="3"/>
      <c r="CIZ1009" s="3"/>
      <c r="CJA1009" s="3"/>
      <c r="CJB1009" s="3"/>
      <c r="CJC1009" s="3"/>
      <c r="CJD1009" s="3"/>
      <c r="CJE1009" s="3"/>
      <c r="CJF1009" s="3"/>
      <c r="CJG1009" s="3"/>
      <c r="CJH1009" s="3"/>
      <c r="CJI1009" s="3"/>
      <c r="CJJ1009" s="3"/>
      <c r="CJK1009" s="3"/>
      <c r="CJL1009" s="3"/>
      <c r="CJM1009" s="3"/>
      <c r="CJN1009" s="3"/>
      <c r="CJO1009" s="3"/>
      <c r="CJP1009" s="3"/>
      <c r="CJQ1009" s="3"/>
      <c r="CJR1009" s="3"/>
      <c r="CJS1009" s="3"/>
      <c r="CJT1009" s="3"/>
      <c r="CJU1009" s="3"/>
      <c r="CJV1009" s="3"/>
      <c r="CJW1009" s="3"/>
      <c r="CJX1009" s="3"/>
      <c r="CJY1009" s="3"/>
      <c r="CJZ1009" s="3"/>
      <c r="CKA1009" s="3"/>
      <c r="CKB1009" s="3"/>
      <c r="CKC1009" s="3"/>
      <c r="CKD1009" s="3"/>
      <c r="CKE1009" s="3"/>
      <c r="CKF1009" s="3"/>
      <c r="CKG1009" s="3"/>
      <c r="CKH1009" s="3"/>
      <c r="CKI1009" s="3"/>
      <c r="CKJ1009" s="3"/>
      <c r="CKK1009" s="3"/>
      <c r="CKL1009" s="3"/>
      <c r="CKM1009" s="3"/>
      <c r="CKN1009" s="3"/>
      <c r="CKO1009" s="3"/>
      <c r="CKP1009" s="3"/>
      <c r="CKQ1009" s="3"/>
      <c r="CKR1009" s="3"/>
      <c r="CKS1009" s="3"/>
      <c r="CKT1009" s="3"/>
      <c r="CKU1009" s="3"/>
      <c r="CKV1009" s="3"/>
      <c r="CKW1009" s="3"/>
      <c r="CKX1009" s="3"/>
      <c r="CKY1009" s="3"/>
      <c r="CKZ1009" s="3"/>
      <c r="CLA1009" s="3"/>
      <c r="CLB1009" s="3"/>
      <c r="CLC1009" s="3"/>
      <c r="CLD1009" s="3"/>
      <c r="CLE1009" s="3"/>
      <c r="CLF1009" s="3"/>
      <c r="CLG1009" s="3"/>
      <c r="CLH1009" s="3"/>
      <c r="CLI1009" s="3"/>
      <c r="CLJ1009" s="3"/>
      <c r="CLK1009" s="3"/>
      <c r="CLL1009" s="3"/>
      <c r="CLM1009" s="3"/>
      <c r="CLN1009" s="3"/>
      <c r="CLO1009" s="3"/>
      <c r="CLP1009" s="3"/>
      <c r="CLQ1009" s="3"/>
      <c r="CLR1009" s="3"/>
      <c r="CLS1009" s="3"/>
      <c r="CLT1009" s="3"/>
      <c r="CLU1009" s="3"/>
      <c r="CLV1009" s="3"/>
      <c r="CLW1009" s="3"/>
      <c r="CLX1009" s="3"/>
      <c r="CLY1009" s="3"/>
      <c r="CLZ1009" s="3"/>
      <c r="CMA1009" s="3"/>
      <c r="CMB1009" s="3"/>
      <c r="CMC1009" s="3"/>
      <c r="CMD1009" s="3"/>
      <c r="CME1009" s="3"/>
      <c r="CMF1009" s="3"/>
      <c r="CMG1009" s="3"/>
      <c r="CMH1009" s="3"/>
      <c r="CMI1009" s="3"/>
      <c r="CMJ1009" s="3"/>
      <c r="CMK1009" s="3"/>
      <c r="CML1009" s="3"/>
      <c r="CMM1009" s="3"/>
      <c r="CMN1009" s="3"/>
      <c r="CMO1009" s="3"/>
      <c r="CMP1009" s="3"/>
      <c r="CMQ1009" s="3"/>
      <c r="CMR1009" s="3"/>
      <c r="CMS1009" s="3"/>
      <c r="CMT1009" s="3"/>
      <c r="CMU1009" s="3"/>
      <c r="CMV1009" s="3"/>
      <c r="CMW1009" s="3"/>
      <c r="CMX1009" s="3"/>
      <c r="CMY1009" s="3"/>
      <c r="CMZ1009" s="3"/>
      <c r="CNA1009" s="3"/>
      <c r="CNB1009" s="3"/>
      <c r="CNC1009" s="3"/>
      <c r="CND1009" s="3"/>
      <c r="CNE1009" s="3"/>
      <c r="CNF1009" s="3"/>
      <c r="CNG1009" s="3"/>
      <c r="CNH1009" s="3"/>
      <c r="CNI1009" s="3"/>
      <c r="CNJ1009" s="3"/>
      <c r="CNK1009" s="3"/>
      <c r="CNL1009" s="3"/>
      <c r="CNM1009" s="3"/>
      <c r="CNN1009" s="3"/>
      <c r="CNO1009" s="3"/>
      <c r="CNP1009" s="3"/>
      <c r="CNQ1009" s="3"/>
      <c r="CNR1009" s="3"/>
      <c r="CNS1009" s="3"/>
      <c r="CNT1009" s="3"/>
      <c r="CNU1009" s="3"/>
      <c r="CNV1009" s="3"/>
      <c r="CNW1009" s="3"/>
      <c r="CNX1009" s="3"/>
      <c r="CNY1009" s="3"/>
      <c r="CNZ1009" s="3"/>
      <c r="COA1009" s="3"/>
      <c r="COB1009" s="3"/>
      <c r="COC1009" s="3"/>
      <c r="COD1009" s="3"/>
      <c r="COE1009" s="3"/>
      <c r="COF1009" s="3"/>
      <c r="COG1009" s="3"/>
      <c r="COH1009" s="3"/>
      <c r="COI1009" s="3"/>
      <c r="COJ1009" s="3"/>
      <c r="COK1009" s="3"/>
      <c r="COL1009" s="3"/>
      <c r="COM1009" s="3"/>
      <c r="CON1009" s="3"/>
      <c r="COO1009" s="3"/>
      <c r="COP1009" s="3"/>
      <c r="COQ1009" s="3"/>
      <c r="COR1009" s="3"/>
      <c r="COS1009" s="3"/>
      <c r="COT1009" s="3"/>
      <c r="COU1009" s="3"/>
      <c r="COV1009" s="3"/>
      <c r="COW1009" s="3"/>
      <c r="COX1009" s="3"/>
      <c r="COY1009" s="3"/>
      <c r="COZ1009" s="3"/>
      <c r="CPA1009" s="3"/>
      <c r="CPB1009" s="3"/>
      <c r="CPC1009" s="3"/>
      <c r="CPD1009" s="3"/>
      <c r="CPE1009" s="3"/>
      <c r="CPF1009" s="3"/>
      <c r="CPG1009" s="3"/>
      <c r="CPH1009" s="3"/>
      <c r="CPI1009" s="3"/>
      <c r="CPJ1009" s="3"/>
      <c r="CPK1009" s="3"/>
      <c r="CPL1009" s="3"/>
      <c r="CPM1009" s="3"/>
      <c r="CPN1009" s="3"/>
      <c r="CPO1009" s="3"/>
      <c r="CPP1009" s="3"/>
      <c r="CPQ1009" s="3"/>
      <c r="CPR1009" s="3"/>
      <c r="CPS1009" s="3"/>
      <c r="CPT1009" s="3"/>
      <c r="CPU1009" s="3"/>
      <c r="CPV1009" s="3"/>
      <c r="CPW1009" s="3"/>
      <c r="CPX1009" s="3"/>
      <c r="CPY1009" s="3"/>
      <c r="CPZ1009" s="3"/>
      <c r="CQA1009" s="3"/>
      <c r="CQB1009" s="3"/>
      <c r="CQC1009" s="3"/>
      <c r="CQD1009" s="3"/>
      <c r="CQE1009" s="3"/>
      <c r="CQF1009" s="3"/>
      <c r="CQG1009" s="3"/>
      <c r="CQH1009" s="3"/>
      <c r="CQI1009" s="3"/>
      <c r="CQJ1009" s="3"/>
      <c r="CQK1009" s="3"/>
      <c r="CQL1009" s="3"/>
      <c r="CQM1009" s="3"/>
      <c r="CQN1009" s="3"/>
      <c r="CQO1009" s="3"/>
      <c r="CQP1009" s="3"/>
      <c r="CQQ1009" s="3"/>
      <c r="CQR1009" s="3"/>
      <c r="CQS1009" s="3"/>
      <c r="CQT1009" s="3"/>
      <c r="CQU1009" s="3"/>
      <c r="CQV1009" s="3"/>
      <c r="CQW1009" s="3"/>
      <c r="CQX1009" s="3"/>
      <c r="CQY1009" s="3"/>
      <c r="CQZ1009" s="3"/>
      <c r="CRA1009" s="3"/>
      <c r="CRB1009" s="3"/>
      <c r="CRC1009" s="3"/>
      <c r="CRD1009" s="3"/>
      <c r="CRE1009" s="3"/>
      <c r="CRF1009" s="3"/>
      <c r="CRG1009" s="3"/>
      <c r="CRH1009" s="3"/>
      <c r="CRI1009" s="3"/>
      <c r="CRJ1009" s="3"/>
      <c r="CRK1009" s="3"/>
      <c r="CRL1009" s="3"/>
      <c r="CRM1009" s="3"/>
      <c r="CRN1009" s="3"/>
      <c r="CRO1009" s="3"/>
      <c r="CRP1009" s="3"/>
      <c r="CRQ1009" s="3"/>
      <c r="CRR1009" s="3"/>
      <c r="CRS1009" s="3"/>
      <c r="CRT1009" s="3"/>
      <c r="CRU1009" s="3"/>
      <c r="CRV1009" s="3"/>
      <c r="CRW1009" s="3"/>
      <c r="CRX1009" s="3"/>
      <c r="CRY1009" s="3"/>
      <c r="CRZ1009" s="3"/>
      <c r="CSA1009" s="3"/>
      <c r="CSB1009" s="3"/>
      <c r="CSC1009" s="3"/>
      <c r="CSD1009" s="3"/>
      <c r="CSE1009" s="3"/>
      <c r="CSF1009" s="3"/>
      <c r="CSG1009" s="3"/>
      <c r="CSH1009" s="3"/>
      <c r="CSI1009" s="3"/>
      <c r="CSJ1009" s="3"/>
      <c r="CSK1009" s="3"/>
      <c r="CSL1009" s="3"/>
      <c r="CSM1009" s="3"/>
      <c r="CSN1009" s="3"/>
      <c r="CSO1009" s="3"/>
      <c r="CSP1009" s="3"/>
      <c r="CSQ1009" s="3"/>
      <c r="CSR1009" s="3"/>
      <c r="CSS1009" s="3"/>
      <c r="CST1009" s="3"/>
      <c r="CSU1009" s="3"/>
      <c r="CSV1009" s="3"/>
      <c r="CSW1009" s="3"/>
      <c r="CSX1009" s="3"/>
      <c r="CSY1009" s="3"/>
      <c r="CSZ1009" s="3"/>
      <c r="CTA1009" s="3"/>
      <c r="CTB1009" s="3"/>
      <c r="CTC1009" s="3"/>
      <c r="CTD1009" s="3"/>
      <c r="CTE1009" s="3"/>
      <c r="CTF1009" s="3"/>
      <c r="CTG1009" s="3"/>
      <c r="CTH1009" s="3"/>
      <c r="CTI1009" s="3"/>
      <c r="CTJ1009" s="3"/>
      <c r="CTK1009" s="3"/>
      <c r="CTL1009" s="3"/>
      <c r="CTM1009" s="3"/>
      <c r="CTN1009" s="3"/>
      <c r="CTO1009" s="3"/>
      <c r="CTP1009" s="3"/>
      <c r="CTQ1009" s="3"/>
      <c r="CTR1009" s="3"/>
      <c r="CTS1009" s="3"/>
      <c r="CTT1009" s="3"/>
      <c r="CTU1009" s="3"/>
      <c r="CTV1009" s="3"/>
      <c r="CTW1009" s="3"/>
      <c r="CTX1009" s="3"/>
      <c r="CTY1009" s="3"/>
      <c r="CTZ1009" s="3"/>
      <c r="CUA1009" s="3"/>
      <c r="CUB1009" s="3"/>
      <c r="CUC1009" s="3"/>
      <c r="CUD1009" s="3"/>
      <c r="CUE1009" s="3"/>
      <c r="CUF1009" s="3"/>
      <c r="CUG1009" s="3"/>
      <c r="CUH1009" s="3"/>
      <c r="CUI1009" s="3"/>
      <c r="CUJ1009" s="3"/>
      <c r="CUK1009" s="3"/>
      <c r="CUL1009" s="3"/>
      <c r="CUM1009" s="3"/>
      <c r="CUN1009" s="3"/>
      <c r="CUO1009" s="3"/>
      <c r="CUP1009" s="3"/>
      <c r="CUQ1009" s="3"/>
      <c r="CUR1009" s="3"/>
      <c r="CUS1009" s="3"/>
      <c r="CUT1009" s="3"/>
      <c r="CUU1009" s="3"/>
      <c r="CUV1009" s="3"/>
      <c r="CUW1009" s="3"/>
      <c r="CUX1009" s="3"/>
      <c r="CUY1009" s="3"/>
      <c r="CUZ1009" s="3"/>
      <c r="CVA1009" s="3"/>
      <c r="CVB1009" s="3"/>
      <c r="CVC1009" s="3"/>
      <c r="CVD1009" s="3"/>
      <c r="CVE1009" s="3"/>
      <c r="CVF1009" s="3"/>
      <c r="CVG1009" s="3"/>
      <c r="CVH1009" s="3"/>
      <c r="CVI1009" s="3"/>
      <c r="CVJ1009" s="3"/>
      <c r="CVK1009" s="3"/>
      <c r="CVL1009" s="3"/>
      <c r="CVM1009" s="3"/>
      <c r="CVN1009" s="3"/>
      <c r="CVO1009" s="3"/>
      <c r="CVP1009" s="3"/>
      <c r="CVQ1009" s="3"/>
      <c r="CVR1009" s="3"/>
      <c r="CVS1009" s="3"/>
      <c r="CVT1009" s="3"/>
      <c r="CVU1009" s="3"/>
      <c r="CVV1009" s="3"/>
      <c r="CVW1009" s="3"/>
      <c r="CVX1009" s="3"/>
      <c r="CVY1009" s="3"/>
      <c r="CVZ1009" s="3"/>
      <c r="CWA1009" s="3"/>
      <c r="CWB1009" s="3"/>
      <c r="CWC1009" s="3"/>
      <c r="CWD1009" s="3"/>
      <c r="CWE1009" s="3"/>
      <c r="CWF1009" s="3"/>
      <c r="CWG1009" s="3"/>
      <c r="CWH1009" s="3"/>
      <c r="CWI1009" s="3"/>
      <c r="CWJ1009" s="3"/>
      <c r="CWK1009" s="3"/>
      <c r="CWL1009" s="3"/>
      <c r="CWM1009" s="3"/>
      <c r="CWN1009" s="3"/>
      <c r="CWO1009" s="3"/>
      <c r="CWP1009" s="3"/>
      <c r="CWQ1009" s="3"/>
      <c r="CWR1009" s="3"/>
      <c r="CWS1009" s="3"/>
      <c r="CWT1009" s="3"/>
      <c r="CWU1009" s="3"/>
      <c r="CWV1009" s="3"/>
      <c r="CWW1009" s="3"/>
      <c r="CWX1009" s="3"/>
      <c r="CWY1009" s="3"/>
      <c r="CWZ1009" s="3"/>
      <c r="CXA1009" s="3"/>
      <c r="CXB1009" s="3"/>
      <c r="CXC1009" s="3"/>
      <c r="CXD1009" s="3"/>
      <c r="CXE1009" s="3"/>
      <c r="CXF1009" s="3"/>
      <c r="CXG1009" s="3"/>
      <c r="CXH1009" s="3"/>
      <c r="CXI1009" s="3"/>
      <c r="CXJ1009" s="3"/>
      <c r="CXK1009" s="3"/>
      <c r="CXL1009" s="3"/>
      <c r="CXM1009" s="3"/>
      <c r="CXN1009" s="3"/>
      <c r="CXO1009" s="3"/>
      <c r="CXP1009" s="3"/>
      <c r="CXQ1009" s="3"/>
      <c r="CXR1009" s="3"/>
      <c r="CXS1009" s="3"/>
      <c r="CXT1009" s="3"/>
      <c r="CXU1009" s="3"/>
      <c r="CXV1009" s="3"/>
      <c r="CXW1009" s="3"/>
      <c r="CXX1009" s="3"/>
      <c r="CXY1009" s="3"/>
      <c r="CXZ1009" s="3"/>
      <c r="CYA1009" s="3"/>
      <c r="CYB1009" s="3"/>
      <c r="CYC1009" s="3"/>
      <c r="CYD1009" s="3"/>
      <c r="CYE1009" s="3"/>
      <c r="CYF1009" s="3"/>
      <c r="CYG1009" s="3"/>
      <c r="CYH1009" s="3"/>
      <c r="CYI1009" s="3"/>
      <c r="CYJ1009" s="3"/>
      <c r="CYK1009" s="3"/>
      <c r="CYL1009" s="3"/>
      <c r="CYM1009" s="3"/>
      <c r="CYN1009" s="3"/>
      <c r="CYO1009" s="3"/>
      <c r="CYP1009" s="3"/>
      <c r="CYQ1009" s="3"/>
      <c r="CYR1009" s="3"/>
      <c r="CYS1009" s="3"/>
      <c r="CYT1009" s="3"/>
      <c r="CYU1009" s="3"/>
      <c r="CYV1009" s="3"/>
      <c r="CYW1009" s="3"/>
      <c r="CYX1009" s="3"/>
      <c r="CYY1009" s="3"/>
      <c r="CYZ1009" s="3"/>
      <c r="CZA1009" s="3"/>
      <c r="CZB1009" s="3"/>
      <c r="CZC1009" s="3"/>
      <c r="CZD1009" s="3"/>
      <c r="CZE1009" s="3"/>
      <c r="CZF1009" s="3"/>
      <c r="CZG1009" s="3"/>
      <c r="CZH1009" s="3"/>
      <c r="CZI1009" s="3"/>
      <c r="CZJ1009" s="3"/>
      <c r="CZK1009" s="3"/>
      <c r="CZL1009" s="3"/>
      <c r="CZM1009" s="3"/>
      <c r="CZN1009" s="3"/>
      <c r="CZO1009" s="3"/>
      <c r="CZP1009" s="3"/>
      <c r="CZQ1009" s="3"/>
      <c r="CZR1009" s="3"/>
      <c r="CZS1009" s="3"/>
      <c r="CZT1009" s="3"/>
      <c r="CZU1009" s="3"/>
      <c r="CZV1009" s="3"/>
      <c r="CZW1009" s="3"/>
      <c r="CZX1009" s="3"/>
      <c r="CZY1009" s="3"/>
      <c r="CZZ1009" s="3"/>
      <c r="DAA1009" s="3"/>
      <c r="DAB1009" s="3"/>
      <c r="DAC1009" s="3"/>
      <c r="DAD1009" s="3"/>
      <c r="DAE1009" s="3"/>
      <c r="DAF1009" s="3"/>
      <c r="DAG1009" s="3"/>
      <c r="DAH1009" s="3"/>
      <c r="DAI1009" s="3"/>
      <c r="DAJ1009" s="3"/>
      <c r="DAK1009" s="3"/>
      <c r="DAL1009" s="3"/>
      <c r="DAM1009" s="3"/>
      <c r="DAN1009" s="3"/>
      <c r="DAO1009" s="3"/>
      <c r="DAP1009" s="3"/>
      <c r="DAQ1009" s="3"/>
      <c r="DAR1009" s="3"/>
      <c r="DAS1009" s="3"/>
      <c r="DAT1009" s="3"/>
      <c r="DAU1009" s="3"/>
      <c r="DAV1009" s="3"/>
      <c r="DAW1009" s="3"/>
      <c r="DAX1009" s="3"/>
      <c r="DAY1009" s="3"/>
      <c r="DAZ1009" s="3"/>
      <c r="DBA1009" s="3"/>
      <c r="DBB1009" s="3"/>
      <c r="DBC1009" s="3"/>
      <c r="DBD1009" s="3"/>
      <c r="DBE1009" s="3"/>
      <c r="DBF1009" s="3"/>
      <c r="DBG1009" s="3"/>
      <c r="DBH1009" s="3"/>
      <c r="DBI1009" s="3"/>
      <c r="DBJ1009" s="3"/>
      <c r="DBK1009" s="3"/>
      <c r="DBL1009" s="3"/>
      <c r="DBM1009" s="3"/>
      <c r="DBN1009" s="3"/>
      <c r="DBO1009" s="3"/>
      <c r="DBP1009" s="3"/>
      <c r="DBQ1009" s="3"/>
      <c r="DBR1009" s="3"/>
      <c r="DBS1009" s="3"/>
      <c r="DBT1009" s="3"/>
      <c r="DBU1009" s="3"/>
      <c r="DBV1009" s="3"/>
      <c r="DBW1009" s="3"/>
      <c r="DBX1009" s="3"/>
      <c r="DBY1009" s="3"/>
      <c r="DBZ1009" s="3"/>
      <c r="DCA1009" s="3"/>
      <c r="DCB1009" s="3"/>
      <c r="DCC1009" s="3"/>
      <c r="DCD1009" s="3"/>
      <c r="DCE1009" s="3"/>
      <c r="DCF1009" s="3"/>
      <c r="DCG1009" s="3"/>
      <c r="DCH1009" s="3"/>
      <c r="DCI1009" s="3"/>
      <c r="DCJ1009" s="3"/>
      <c r="DCK1009" s="3"/>
      <c r="DCL1009" s="3"/>
      <c r="DCM1009" s="3"/>
      <c r="DCN1009" s="3"/>
      <c r="DCO1009" s="3"/>
      <c r="DCP1009" s="3"/>
      <c r="DCQ1009" s="3"/>
      <c r="DCR1009" s="3"/>
      <c r="DCS1009" s="3"/>
      <c r="DCT1009" s="3"/>
      <c r="DCU1009" s="3"/>
      <c r="DCV1009" s="3"/>
      <c r="DCW1009" s="3"/>
      <c r="DCX1009" s="3"/>
      <c r="DCY1009" s="3"/>
      <c r="DCZ1009" s="3"/>
      <c r="DDA1009" s="3"/>
      <c r="DDB1009" s="3"/>
      <c r="DDC1009" s="3"/>
      <c r="DDD1009" s="3"/>
      <c r="DDE1009" s="3"/>
      <c r="DDF1009" s="3"/>
      <c r="DDG1009" s="3"/>
      <c r="DDH1009" s="3"/>
      <c r="DDI1009" s="3"/>
      <c r="DDJ1009" s="3"/>
      <c r="DDK1009" s="3"/>
      <c r="DDL1009" s="3"/>
      <c r="DDM1009" s="3"/>
      <c r="DDN1009" s="3"/>
      <c r="DDO1009" s="3"/>
      <c r="DDP1009" s="3"/>
      <c r="DDQ1009" s="3"/>
      <c r="DDR1009" s="3"/>
      <c r="DDS1009" s="3"/>
      <c r="DDT1009" s="3"/>
      <c r="DDU1009" s="3"/>
      <c r="DDV1009" s="3"/>
      <c r="DDW1009" s="3"/>
      <c r="DDX1009" s="3"/>
      <c r="DDY1009" s="3"/>
      <c r="DDZ1009" s="3"/>
      <c r="DEA1009" s="3"/>
      <c r="DEB1009" s="3"/>
      <c r="DEC1009" s="3"/>
      <c r="DED1009" s="3"/>
      <c r="DEE1009" s="3"/>
      <c r="DEF1009" s="3"/>
      <c r="DEG1009" s="3"/>
      <c r="DEH1009" s="3"/>
      <c r="DEI1009" s="3"/>
      <c r="DEJ1009" s="3"/>
      <c r="DEK1009" s="3"/>
      <c r="DEL1009" s="3"/>
      <c r="DEM1009" s="3"/>
      <c r="DEN1009" s="3"/>
      <c r="DEO1009" s="3"/>
      <c r="DEP1009" s="3"/>
      <c r="DEQ1009" s="3"/>
      <c r="DER1009" s="3"/>
      <c r="DES1009" s="3"/>
      <c r="DET1009" s="3"/>
      <c r="DEU1009" s="3"/>
      <c r="DEV1009" s="3"/>
      <c r="DEW1009" s="3"/>
      <c r="DEX1009" s="3"/>
      <c r="DEY1009" s="3"/>
      <c r="DEZ1009" s="3"/>
      <c r="DFA1009" s="3"/>
      <c r="DFB1009" s="3"/>
      <c r="DFC1009" s="3"/>
      <c r="DFD1009" s="3"/>
      <c r="DFE1009" s="3"/>
      <c r="DFF1009" s="3"/>
      <c r="DFG1009" s="3"/>
      <c r="DFH1009" s="3"/>
      <c r="DFI1009" s="3"/>
      <c r="DFJ1009" s="3"/>
      <c r="DFK1009" s="3"/>
      <c r="DFL1009" s="3"/>
      <c r="DFM1009" s="3"/>
      <c r="DFN1009" s="3"/>
      <c r="DFO1009" s="3"/>
      <c r="DFP1009" s="3"/>
      <c r="DFQ1009" s="3"/>
      <c r="DFR1009" s="3"/>
      <c r="DFS1009" s="3"/>
      <c r="DFT1009" s="3"/>
      <c r="DFU1009" s="3"/>
      <c r="DFV1009" s="3"/>
      <c r="DFW1009" s="3"/>
      <c r="DFX1009" s="3"/>
      <c r="DFY1009" s="3"/>
      <c r="DFZ1009" s="3"/>
      <c r="DGA1009" s="3"/>
      <c r="DGB1009" s="3"/>
      <c r="DGC1009" s="3"/>
      <c r="DGD1009" s="3"/>
      <c r="DGE1009" s="3"/>
      <c r="DGF1009" s="3"/>
      <c r="DGG1009" s="3"/>
      <c r="DGH1009" s="3"/>
      <c r="DGI1009" s="3"/>
      <c r="DGJ1009" s="3"/>
      <c r="DGK1009" s="3"/>
      <c r="DGL1009" s="3"/>
      <c r="DGM1009" s="3"/>
      <c r="DGN1009" s="3"/>
      <c r="DGO1009" s="3"/>
      <c r="DGP1009" s="3"/>
      <c r="DGQ1009" s="3"/>
      <c r="DGR1009" s="3"/>
      <c r="DGS1009" s="3"/>
      <c r="DGT1009" s="3"/>
      <c r="DGU1009" s="3"/>
      <c r="DGV1009" s="3"/>
      <c r="DGW1009" s="3"/>
      <c r="DGX1009" s="3"/>
      <c r="DGY1009" s="3"/>
      <c r="DGZ1009" s="3"/>
      <c r="DHA1009" s="3"/>
      <c r="DHB1009" s="3"/>
      <c r="DHC1009" s="3"/>
      <c r="DHD1009" s="3"/>
      <c r="DHE1009" s="3"/>
      <c r="DHF1009" s="3"/>
      <c r="DHG1009" s="3"/>
      <c r="DHH1009" s="3"/>
      <c r="DHI1009" s="3"/>
      <c r="DHJ1009" s="3"/>
      <c r="DHK1009" s="3"/>
      <c r="DHL1009" s="3"/>
      <c r="DHM1009" s="3"/>
      <c r="DHN1009" s="3"/>
      <c r="DHO1009" s="3"/>
      <c r="DHP1009" s="3"/>
      <c r="DHQ1009" s="3"/>
      <c r="DHR1009" s="3"/>
      <c r="DHS1009" s="3"/>
      <c r="DHT1009" s="3"/>
      <c r="DHU1009" s="3"/>
      <c r="DHV1009" s="3"/>
      <c r="DHW1009" s="3"/>
      <c r="DHX1009" s="3"/>
      <c r="DHY1009" s="3"/>
      <c r="DHZ1009" s="3"/>
      <c r="DIA1009" s="3"/>
      <c r="DIB1009" s="3"/>
      <c r="DIC1009" s="3"/>
      <c r="DID1009" s="3"/>
      <c r="DIE1009" s="3"/>
      <c r="DIF1009" s="3"/>
      <c r="DIG1009" s="3"/>
      <c r="DIH1009" s="3"/>
      <c r="DII1009" s="3"/>
      <c r="DIJ1009" s="3"/>
      <c r="DIK1009" s="3"/>
      <c r="DIL1009" s="3"/>
      <c r="DIM1009" s="3"/>
      <c r="DIN1009" s="3"/>
      <c r="DIO1009" s="3"/>
      <c r="DIP1009" s="3"/>
      <c r="DIQ1009" s="3"/>
      <c r="DIR1009" s="3"/>
      <c r="DIS1009" s="3"/>
      <c r="DIT1009" s="3"/>
      <c r="DIU1009" s="3"/>
      <c r="DIV1009" s="3"/>
      <c r="DIW1009" s="3"/>
      <c r="DIX1009" s="3"/>
      <c r="DIY1009" s="3"/>
      <c r="DIZ1009" s="3"/>
      <c r="DJA1009" s="3"/>
      <c r="DJB1009" s="3"/>
      <c r="DJC1009" s="3"/>
      <c r="DJD1009" s="3"/>
      <c r="DJE1009" s="3"/>
      <c r="DJF1009" s="3"/>
      <c r="DJG1009" s="3"/>
      <c r="DJH1009" s="3"/>
      <c r="DJI1009" s="3"/>
      <c r="DJJ1009" s="3"/>
      <c r="DJK1009" s="3"/>
      <c r="DJL1009" s="3"/>
      <c r="DJM1009" s="3"/>
      <c r="DJN1009" s="3"/>
      <c r="DJO1009" s="3"/>
      <c r="DJP1009" s="3"/>
      <c r="DJQ1009" s="3"/>
      <c r="DJR1009" s="3"/>
      <c r="DJS1009" s="3"/>
      <c r="DJT1009" s="3"/>
      <c r="DJU1009" s="3"/>
      <c r="DJV1009" s="3"/>
      <c r="DJW1009" s="3"/>
      <c r="DJX1009" s="3"/>
      <c r="DJY1009" s="3"/>
      <c r="DJZ1009" s="3"/>
      <c r="DKA1009" s="3"/>
      <c r="DKB1009" s="3"/>
      <c r="DKC1009" s="3"/>
      <c r="DKD1009" s="3"/>
      <c r="DKE1009" s="3"/>
      <c r="DKF1009" s="3"/>
      <c r="DKG1009" s="3"/>
      <c r="DKH1009" s="3"/>
      <c r="DKI1009" s="3"/>
      <c r="DKJ1009" s="3"/>
      <c r="DKK1009" s="3"/>
      <c r="DKL1009" s="3"/>
      <c r="DKM1009" s="3"/>
      <c r="DKN1009" s="3"/>
      <c r="DKO1009" s="3"/>
      <c r="DKP1009" s="3"/>
      <c r="DKQ1009" s="3"/>
      <c r="DKR1009" s="3"/>
      <c r="DKS1009" s="3"/>
      <c r="DKT1009" s="3"/>
      <c r="DKU1009" s="3"/>
      <c r="DKV1009" s="3"/>
      <c r="DKW1009" s="3"/>
      <c r="DKX1009" s="3"/>
      <c r="DKY1009" s="3"/>
      <c r="DKZ1009" s="3"/>
      <c r="DLA1009" s="3"/>
      <c r="DLB1009" s="3"/>
      <c r="DLC1009" s="3"/>
      <c r="DLD1009" s="3"/>
      <c r="DLE1009" s="3"/>
      <c r="DLF1009" s="3"/>
      <c r="DLG1009" s="3"/>
      <c r="DLH1009" s="3"/>
      <c r="DLI1009" s="3"/>
      <c r="DLJ1009" s="3"/>
      <c r="DLK1009" s="3"/>
      <c r="DLL1009" s="3"/>
      <c r="DLM1009" s="3"/>
      <c r="DLN1009" s="3"/>
      <c r="DLO1009" s="3"/>
      <c r="DLP1009" s="3"/>
      <c r="DLQ1009" s="3"/>
      <c r="DLR1009" s="3"/>
      <c r="DLS1009" s="3"/>
      <c r="DLT1009" s="3"/>
      <c r="DLU1009" s="3"/>
      <c r="DLV1009" s="3"/>
      <c r="DLW1009" s="3"/>
      <c r="DLX1009" s="3"/>
      <c r="DLY1009" s="3"/>
      <c r="DLZ1009" s="3"/>
      <c r="DMA1009" s="3"/>
      <c r="DMB1009" s="3"/>
      <c r="DMC1009" s="3"/>
      <c r="DMD1009" s="3"/>
      <c r="DME1009" s="3"/>
      <c r="DMF1009" s="3"/>
      <c r="DMG1009" s="3"/>
      <c r="DMH1009" s="3"/>
      <c r="DMI1009" s="3"/>
      <c r="DMJ1009" s="3"/>
      <c r="DMK1009" s="3"/>
      <c r="DML1009" s="3"/>
      <c r="DMM1009" s="3"/>
      <c r="DMN1009" s="3"/>
      <c r="DMO1009" s="3"/>
      <c r="DMP1009" s="3"/>
      <c r="DMQ1009" s="3"/>
      <c r="DMR1009" s="3"/>
      <c r="DMS1009" s="3"/>
      <c r="DMT1009" s="3"/>
      <c r="DMU1009" s="3"/>
      <c r="DMV1009" s="3"/>
      <c r="DMW1009" s="3"/>
      <c r="DMX1009" s="3"/>
      <c r="DMY1009" s="3"/>
      <c r="DMZ1009" s="3"/>
      <c r="DNA1009" s="3"/>
      <c r="DNB1009" s="3"/>
      <c r="DNC1009" s="3"/>
      <c r="DND1009" s="3"/>
      <c r="DNE1009" s="3"/>
      <c r="DNF1009" s="3"/>
      <c r="DNG1009" s="3"/>
      <c r="DNH1009" s="3"/>
      <c r="DNI1009" s="3"/>
      <c r="DNJ1009" s="3"/>
      <c r="DNK1009" s="3"/>
      <c r="DNL1009" s="3"/>
      <c r="DNM1009" s="3"/>
      <c r="DNN1009" s="3"/>
      <c r="DNO1009" s="3"/>
      <c r="DNP1009" s="3"/>
      <c r="DNQ1009" s="3"/>
      <c r="DNR1009" s="3"/>
      <c r="DNS1009" s="3"/>
      <c r="DNT1009" s="3"/>
      <c r="DNU1009" s="3"/>
      <c r="DNV1009" s="3"/>
      <c r="DNW1009" s="3"/>
      <c r="DNX1009" s="3"/>
      <c r="DNY1009" s="3"/>
      <c r="DNZ1009" s="3"/>
      <c r="DOA1009" s="3"/>
      <c r="DOB1009" s="3"/>
      <c r="DOC1009" s="3"/>
      <c r="DOD1009" s="3"/>
      <c r="DOE1009" s="3"/>
      <c r="DOF1009" s="3"/>
      <c r="DOG1009" s="3"/>
      <c r="DOH1009" s="3"/>
      <c r="DOI1009" s="3"/>
      <c r="DOJ1009" s="3"/>
      <c r="DOK1009" s="3"/>
      <c r="DOL1009" s="3"/>
      <c r="DOM1009" s="3"/>
      <c r="DON1009" s="3"/>
      <c r="DOO1009" s="3"/>
      <c r="DOP1009" s="3"/>
      <c r="DOQ1009" s="3"/>
      <c r="DOR1009" s="3"/>
      <c r="DOS1009" s="3"/>
      <c r="DOT1009" s="3"/>
      <c r="DOU1009" s="3"/>
      <c r="DOV1009" s="3"/>
      <c r="DOW1009" s="3"/>
      <c r="DOX1009" s="3"/>
      <c r="DOY1009" s="3"/>
      <c r="DOZ1009" s="3"/>
      <c r="DPA1009" s="3"/>
      <c r="DPB1009" s="3"/>
      <c r="DPC1009" s="3"/>
      <c r="DPD1009" s="3"/>
      <c r="DPE1009" s="3"/>
      <c r="DPF1009" s="3"/>
      <c r="DPG1009" s="3"/>
      <c r="DPH1009" s="3"/>
      <c r="DPI1009" s="3"/>
      <c r="DPJ1009" s="3"/>
      <c r="DPK1009" s="3"/>
      <c r="DPL1009" s="3"/>
      <c r="DPM1009" s="3"/>
      <c r="DPN1009" s="3"/>
      <c r="DPO1009" s="3"/>
      <c r="DPP1009" s="3"/>
      <c r="DPQ1009" s="3"/>
      <c r="DPR1009" s="3"/>
      <c r="DPS1009" s="3"/>
      <c r="DPT1009" s="3"/>
      <c r="DPU1009" s="3"/>
      <c r="DPV1009" s="3"/>
      <c r="DPW1009" s="3"/>
      <c r="DPX1009" s="3"/>
      <c r="DPY1009" s="3"/>
      <c r="DPZ1009" s="3"/>
      <c r="DQA1009" s="3"/>
      <c r="DQB1009" s="3"/>
      <c r="DQC1009" s="3"/>
      <c r="DQD1009" s="3"/>
      <c r="DQE1009" s="3"/>
      <c r="DQF1009" s="3"/>
      <c r="DQG1009" s="3"/>
      <c r="DQH1009" s="3"/>
      <c r="DQI1009" s="3"/>
      <c r="DQJ1009" s="3"/>
      <c r="DQK1009" s="3"/>
      <c r="DQL1009" s="3"/>
      <c r="DQM1009" s="3"/>
      <c r="DQN1009" s="3"/>
      <c r="DQO1009" s="3"/>
      <c r="DQP1009" s="3"/>
      <c r="DQQ1009" s="3"/>
      <c r="DQR1009" s="3"/>
      <c r="DQS1009" s="3"/>
      <c r="DQT1009" s="3"/>
      <c r="DQU1009" s="3"/>
      <c r="DQV1009" s="3"/>
      <c r="DQW1009" s="3"/>
      <c r="DQX1009" s="3"/>
      <c r="DQY1009" s="3"/>
      <c r="DQZ1009" s="3"/>
      <c r="DRA1009" s="3"/>
      <c r="DRB1009" s="3"/>
      <c r="DRC1009" s="3"/>
      <c r="DRD1009" s="3"/>
      <c r="DRE1009" s="3"/>
      <c r="DRF1009" s="3"/>
      <c r="DRG1009" s="3"/>
      <c r="DRH1009" s="3"/>
      <c r="DRI1009" s="3"/>
      <c r="DRJ1009" s="3"/>
      <c r="DRK1009" s="3"/>
      <c r="DRL1009" s="3"/>
      <c r="DRM1009" s="3"/>
      <c r="DRN1009" s="3"/>
      <c r="DRO1009" s="3"/>
      <c r="DRP1009" s="3"/>
      <c r="DRQ1009" s="3"/>
      <c r="DRR1009" s="3"/>
      <c r="DRS1009" s="3"/>
      <c r="DRT1009" s="3"/>
      <c r="DRU1009" s="3"/>
      <c r="DRV1009" s="3"/>
      <c r="DRW1009" s="3"/>
      <c r="DRX1009" s="3"/>
      <c r="DRY1009" s="3"/>
      <c r="DRZ1009" s="3"/>
      <c r="DSA1009" s="3"/>
      <c r="DSB1009" s="3"/>
      <c r="DSC1009" s="3"/>
      <c r="DSD1009" s="3"/>
      <c r="DSE1009" s="3"/>
      <c r="DSF1009" s="3"/>
      <c r="DSG1009" s="3"/>
      <c r="DSH1009" s="3"/>
      <c r="DSI1009" s="3"/>
      <c r="DSJ1009" s="3"/>
      <c r="DSK1009" s="3"/>
      <c r="DSL1009" s="3"/>
      <c r="DSM1009" s="3"/>
      <c r="DSN1009" s="3"/>
      <c r="DSO1009" s="3"/>
      <c r="DSP1009" s="3"/>
      <c r="DSQ1009" s="3"/>
      <c r="DSR1009" s="3"/>
      <c r="DSS1009" s="3"/>
      <c r="DST1009" s="3"/>
      <c r="DSU1009" s="3"/>
      <c r="DSV1009" s="3"/>
      <c r="DSW1009" s="3"/>
      <c r="DSX1009" s="3"/>
      <c r="DSY1009" s="3"/>
      <c r="DSZ1009" s="3"/>
      <c r="DTA1009" s="3"/>
      <c r="DTB1009" s="3"/>
      <c r="DTC1009" s="3"/>
      <c r="DTD1009" s="3"/>
      <c r="DTE1009" s="3"/>
      <c r="DTF1009" s="3"/>
      <c r="DTG1009" s="3"/>
      <c r="DTH1009" s="3"/>
      <c r="DTI1009" s="3"/>
      <c r="DTJ1009" s="3"/>
      <c r="DTK1009" s="3"/>
      <c r="DTL1009" s="3"/>
      <c r="DTM1009" s="3"/>
      <c r="DTN1009" s="3"/>
      <c r="DTO1009" s="3"/>
      <c r="DTP1009" s="3"/>
      <c r="DTQ1009" s="3"/>
      <c r="DTR1009" s="3"/>
      <c r="DTS1009" s="3"/>
      <c r="DTT1009" s="3"/>
      <c r="DTU1009" s="3"/>
      <c r="DTV1009" s="3"/>
      <c r="DTW1009" s="3"/>
      <c r="DTX1009" s="3"/>
      <c r="DTY1009" s="3"/>
      <c r="DTZ1009" s="3"/>
      <c r="DUA1009" s="3"/>
      <c r="DUB1009" s="3"/>
      <c r="DUC1009" s="3"/>
      <c r="DUD1009" s="3"/>
      <c r="DUE1009" s="3"/>
      <c r="DUF1009" s="3"/>
      <c r="DUG1009" s="3"/>
      <c r="DUH1009" s="3"/>
      <c r="DUI1009" s="3"/>
      <c r="DUJ1009" s="3"/>
      <c r="DUK1009" s="3"/>
      <c r="DUL1009" s="3"/>
      <c r="DUM1009" s="3"/>
      <c r="DUN1009" s="3"/>
      <c r="DUO1009" s="3"/>
      <c r="DUP1009" s="3"/>
      <c r="DUQ1009" s="3"/>
      <c r="DUR1009" s="3"/>
      <c r="DUS1009" s="3"/>
      <c r="DUT1009" s="3"/>
      <c r="DUU1009" s="3"/>
      <c r="DUV1009" s="3"/>
      <c r="DUW1009" s="3"/>
      <c r="DUX1009" s="3"/>
      <c r="DUY1009" s="3"/>
      <c r="DUZ1009" s="3"/>
      <c r="DVA1009" s="3"/>
      <c r="DVB1009" s="3"/>
      <c r="DVC1009" s="3"/>
      <c r="DVD1009" s="3"/>
      <c r="DVE1009" s="3"/>
      <c r="DVF1009" s="3"/>
      <c r="DVG1009" s="3"/>
      <c r="DVH1009" s="3"/>
      <c r="DVI1009" s="3"/>
      <c r="DVJ1009" s="3"/>
      <c r="DVK1009" s="3"/>
      <c r="DVL1009" s="3"/>
      <c r="DVM1009" s="3"/>
      <c r="DVN1009" s="3"/>
      <c r="DVO1009" s="3"/>
      <c r="DVP1009" s="3"/>
      <c r="DVQ1009" s="3"/>
      <c r="DVR1009" s="3"/>
      <c r="DVS1009" s="3"/>
      <c r="DVT1009" s="3"/>
      <c r="DVU1009" s="3"/>
      <c r="DVV1009" s="3"/>
      <c r="DVW1009" s="3"/>
      <c r="DVX1009" s="3"/>
      <c r="DVY1009" s="3"/>
      <c r="DVZ1009" s="3"/>
      <c r="DWA1009" s="3"/>
      <c r="DWB1009" s="3"/>
      <c r="DWC1009" s="3"/>
      <c r="DWD1009" s="3"/>
      <c r="DWE1009" s="3"/>
      <c r="DWF1009" s="3"/>
      <c r="DWG1009" s="3"/>
      <c r="DWH1009" s="3"/>
      <c r="DWI1009" s="3"/>
      <c r="DWJ1009" s="3"/>
      <c r="DWK1009" s="3"/>
      <c r="DWL1009" s="3"/>
      <c r="DWM1009" s="3"/>
      <c r="DWN1009" s="3"/>
      <c r="DWO1009" s="3"/>
      <c r="DWP1009" s="3"/>
      <c r="DWQ1009" s="3"/>
      <c r="DWR1009" s="3"/>
      <c r="DWS1009" s="3"/>
      <c r="DWT1009" s="3"/>
      <c r="DWU1009" s="3"/>
      <c r="DWV1009" s="3"/>
      <c r="DWW1009" s="3"/>
      <c r="DWX1009" s="3"/>
      <c r="DWY1009" s="3"/>
      <c r="DWZ1009" s="3"/>
      <c r="DXA1009" s="3"/>
      <c r="DXB1009" s="3"/>
      <c r="DXC1009" s="3"/>
      <c r="DXD1009" s="3"/>
      <c r="DXE1009" s="3"/>
      <c r="DXF1009" s="3"/>
      <c r="DXG1009" s="3"/>
      <c r="DXH1009" s="3"/>
      <c r="DXI1009" s="3"/>
      <c r="DXJ1009" s="3"/>
      <c r="DXK1009" s="3"/>
      <c r="DXL1009" s="3"/>
      <c r="DXM1009" s="3"/>
      <c r="DXN1009" s="3"/>
      <c r="DXO1009" s="3"/>
      <c r="DXP1009" s="3"/>
      <c r="DXQ1009" s="3"/>
      <c r="DXR1009" s="3"/>
      <c r="DXS1009" s="3"/>
      <c r="DXT1009" s="3"/>
      <c r="DXU1009" s="3"/>
      <c r="DXV1009" s="3"/>
      <c r="DXW1009" s="3"/>
      <c r="DXX1009" s="3"/>
      <c r="DXY1009" s="3"/>
      <c r="DXZ1009" s="3"/>
      <c r="DYA1009" s="3"/>
      <c r="DYB1009" s="3"/>
      <c r="DYC1009" s="3"/>
      <c r="DYD1009" s="3"/>
      <c r="DYE1009" s="3"/>
      <c r="DYF1009" s="3"/>
      <c r="DYG1009" s="3"/>
      <c r="DYH1009" s="3"/>
      <c r="DYI1009" s="3"/>
      <c r="DYJ1009" s="3"/>
      <c r="DYK1009" s="3"/>
      <c r="DYL1009" s="3"/>
      <c r="DYM1009" s="3"/>
      <c r="DYN1009" s="3"/>
      <c r="DYO1009" s="3"/>
      <c r="DYP1009" s="3"/>
      <c r="DYQ1009" s="3"/>
      <c r="DYR1009" s="3"/>
      <c r="DYS1009" s="3"/>
      <c r="DYT1009" s="3"/>
      <c r="DYU1009" s="3"/>
      <c r="DYV1009" s="3"/>
      <c r="DYW1009" s="3"/>
      <c r="DYX1009" s="3"/>
      <c r="DYY1009" s="3"/>
      <c r="DYZ1009" s="3"/>
      <c r="DZA1009" s="3"/>
      <c r="DZB1009" s="3"/>
      <c r="DZC1009" s="3"/>
      <c r="DZD1009" s="3"/>
      <c r="DZE1009" s="3"/>
      <c r="DZF1009" s="3"/>
      <c r="DZG1009" s="3"/>
      <c r="DZH1009" s="3"/>
      <c r="DZI1009" s="3"/>
      <c r="DZJ1009" s="3"/>
      <c r="DZK1009" s="3"/>
      <c r="DZL1009" s="3"/>
      <c r="DZM1009" s="3"/>
      <c r="DZN1009" s="3"/>
      <c r="DZO1009" s="3"/>
      <c r="DZP1009" s="3"/>
      <c r="DZQ1009" s="3"/>
      <c r="DZR1009" s="3"/>
      <c r="DZS1009" s="3"/>
      <c r="DZT1009" s="3"/>
      <c r="DZU1009" s="3"/>
      <c r="DZV1009" s="3"/>
      <c r="DZW1009" s="3"/>
      <c r="DZX1009" s="3"/>
      <c r="DZY1009" s="3"/>
      <c r="DZZ1009" s="3"/>
      <c r="EAA1009" s="3"/>
      <c r="EAB1009" s="3"/>
      <c r="EAC1009" s="3"/>
      <c r="EAD1009" s="3"/>
      <c r="EAE1009" s="3"/>
      <c r="EAF1009" s="3"/>
      <c r="EAG1009" s="3"/>
      <c r="EAH1009" s="3"/>
      <c r="EAI1009" s="3"/>
      <c r="EAJ1009" s="3"/>
      <c r="EAK1009" s="3"/>
      <c r="EAL1009" s="3"/>
      <c r="EAM1009" s="3"/>
      <c r="EAN1009" s="3"/>
      <c r="EAO1009" s="3"/>
      <c r="EAP1009" s="3"/>
      <c r="EAQ1009" s="3"/>
      <c r="EAR1009" s="3"/>
      <c r="EAS1009" s="3"/>
      <c r="EAT1009" s="3"/>
      <c r="EAU1009" s="3"/>
      <c r="EAV1009" s="3"/>
      <c r="EAW1009" s="3"/>
      <c r="EAX1009" s="3"/>
      <c r="EAY1009" s="3"/>
      <c r="EAZ1009" s="3"/>
      <c r="EBA1009" s="3"/>
      <c r="EBB1009" s="3"/>
      <c r="EBC1009" s="3"/>
      <c r="EBD1009" s="3"/>
      <c r="EBE1009" s="3"/>
      <c r="EBF1009" s="3"/>
      <c r="EBG1009" s="3"/>
      <c r="EBH1009" s="3"/>
      <c r="EBI1009" s="3"/>
      <c r="EBJ1009" s="3"/>
      <c r="EBK1009" s="3"/>
      <c r="EBL1009" s="3"/>
      <c r="EBM1009" s="3"/>
      <c r="EBN1009" s="3"/>
      <c r="EBO1009" s="3"/>
      <c r="EBP1009" s="3"/>
      <c r="EBQ1009" s="3"/>
      <c r="EBR1009" s="3"/>
      <c r="EBS1009" s="3"/>
      <c r="EBT1009" s="3"/>
      <c r="EBU1009" s="3"/>
      <c r="EBV1009" s="3"/>
      <c r="EBW1009" s="3"/>
      <c r="EBX1009" s="3"/>
      <c r="EBY1009" s="3"/>
      <c r="EBZ1009" s="3"/>
      <c r="ECA1009" s="3"/>
      <c r="ECB1009" s="3"/>
      <c r="ECC1009" s="3"/>
      <c r="ECD1009" s="3"/>
      <c r="ECE1009" s="3"/>
      <c r="ECF1009" s="3"/>
      <c r="ECG1009" s="3"/>
      <c r="ECH1009" s="3"/>
      <c r="ECI1009" s="3"/>
      <c r="ECJ1009" s="3"/>
      <c r="ECK1009" s="3"/>
      <c r="ECL1009" s="3"/>
      <c r="ECM1009" s="3"/>
      <c r="ECN1009" s="3"/>
      <c r="ECO1009" s="3"/>
      <c r="ECP1009" s="3"/>
      <c r="ECQ1009" s="3"/>
      <c r="ECR1009" s="3"/>
      <c r="ECS1009" s="3"/>
      <c r="ECT1009" s="3"/>
      <c r="ECU1009" s="3"/>
      <c r="ECV1009" s="3"/>
      <c r="ECW1009" s="3"/>
      <c r="ECX1009" s="3"/>
      <c r="ECY1009" s="3"/>
      <c r="ECZ1009" s="3"/>
      <c r="EDA1009" s="3"/>
      <c r="EDB1009" s="3"/>
      <c r="EDC1009" s="3"/>
      <c r="EDD1009" s="3"/>
      <c r="EDE1009" s="3"/>
      <c r="EDF1009" s="3"/>
      <c r="EDG1009" s="3"/>
      <c r="EDH1009" s="3"/>
      <c r="EDI1009" s="3"/>
      <c r="EDJ1009" s="3"/>
      <c r="EDK1009" s="3"/>
      <c r="EDL1009" s="3"/>
      <c r="EDM1009" s="3"/>
      <c r="EDN1009" s="3"/>
      <c r="EDO1009" s="3"/>
      <c r="EDP1009" s="3"/>
      <c r="EDQ1009" s="3"/>
      <c r="EDR1009" s="3"/>
      <c r="EDS1009" s="3"/>
      <c r="EDT1009" s="3"/>
      <c r="EDU1009" s="3"/>
      <c r="EDV1009" s="3"/>
      <c r="EDW1009" s="3"/>
      <c r="EDX1009" s="3"/>
      <c r="EDY1009" s="3"/>
      <c r="EDZ1009" s="3"/>
      <c r="EEA1009" s="3"/>
      <c r="EEB1009" s="3"/>
      <c r="EEC1009" s="3"/>
      <c r="EED1009" s="3"/>
      <c r="EEE1009" s="3"/>
      <c r="EEF1009" s="3"/>
      <c r="EEG1009" s="3"/>
      <c r="EEH1009" s="3"/>
      <c r="EEI1009" s="3"/>
      <c r="EEJ1009" s="3"/>
      <c r="EEK1009" s="3"/>
      <c r="EEL1009" s="3"/>
      <c r="EEM1009" s="3"/>
      <c r="EEN1009" s="3"/>
      <c r="EEO1009" s="3"/>
      <c r="EEP1009" s="3"/>
      <c r="EEQ1009" s="3"/>
      <c r="EER1009" s="3"/>
      <c r="EES1009" s="3"/>
      <c r="EET1009" s="3"/>
      <c r="EEU1009" s="3"/>
      <c r="EEV1009" s="3"/>
      <c r="EEW1009" s="3"/>
      <c r="EEX1009" s="3"/>
      <c r="EEY1009" s="3"/>
      <c r="EEZ1009" s="3"/>
      <c r="EFA1009" s="3"/>
      <c r="EFB1009" s="3"/>
      <c r="EFC1009" s="3"/>
      <c r="EFD1009" s="3"/>
      <c r="EFE1009" s="3"/>
      <c r="EFF1009" s="3"/>
      <c r="EFG1009" s="3"/>
      <c r="EFH1009" s="3"/>
      <c r="EFI1009" s="3"/>
      <c r="EFJ1009" s="3"/>
      <c r="EFK1009" s="3"/>
      <c r="EFL1009" s="3"/>
      <c r="EFM1009" s="3"/>
      <c r="EFN1009" s="3"/>
      <c r="EFO1009" s="3"/>
      <c r="EFP1009" s="3"/>
      <c r="EFQ1009" s="3"/>
      <c r="EFR1009" s="3"/>
      <c r="EFS1009" s="3"/>
      <c r="EFT1009" s="3"/>
      <c r="EFU1009" s="3"/>
      <c r="EFV1009" s="3"/>
      <c r="EFW1009" s="3"/>
      <c r="EFX1009" s="3"/>
      <c r="EFY1009" s="3"/>
      <c r="EFZ1009" s="3"/>
      <c r="EGA1009" s="3"/>
      <c r="EGB1009" s="3"/>
      <c r="EGC1009" s="3"/>
      <c r="EGD1009" s="3"/>
      <c r="EGE1009" s="3"/>
      <c r="EGF1009" s="3"/>
      <c r="EGG1009" s="3"/>
      <c r="EGH1009" s="3"/>
      <c r="EGI1009" s="3"/>
      <c r="EGJ1009" s="3"/>
      <c r="EGK1009" s="3"/>
      <c r="EGL1009" s="3"/>
      <c r="EGM1009" s="3"/>
      <c r="EGN1009" s="3"/>
      <c r="EGO1009" s="3"/>
      <c r="EGP1009" s="3"/>
      <c r="EGQ1009" s="3"/>
      <c r="EGR1009" s="3"/>
      <c r="EGS1009" s="3"/>
      <c r="EGT1009" s="3"/>
      <c r="EGU1009" s="3"/>
      <c r="EGV1009" s="3"/>
      <c r="EGW1009" s="3"/>
      <c r="EGX1009" s="3"/>
      <c r="EGY1009" s="3"/>
      <c r="EGZ1009" s="3"/>
      <c r="EHA1009" s="3"/>
      <c r="EHB1009" s="3"/>
      <c r="EHC1009" s="3"/>
      <c r="EHD1009" s="3"/>
      <c r="EHE1009" s="3"/>
      <c r="EHF1009" s="3"/>
      <c r="EHG1009" s="3"/>
      <c r="EHH1009" s="3"/>
      <c r="EHI1009" s="3"/>
      <c r="EHJ1009" s="3"/>
      <c r="EHK1009" s="3"/>
      <c r="EHL1009" s="3"/>
      <c r="EHM1009" s="3"/>
      <c r="EHN1009" s="3"/>
      <c r="EHO1009" s="3"/>
      <c r="EHP1009" s="3"/>
      <c r="EHQ1009" s="3"/>
      <c r="EHR1009" s="3"/>
      <c r="EHS1009" s="3"/>
      <c r="EHT1009" s="3"/>
      <c r="EHU1009" s="3"/>
      <c r="EHV1009" s="3"/>
      <c r="EHW1009" s="3"/>
      <c r="EHX1009" s="3"/>
      <c r="EHY1009" s="3"/>
      <c r="EHZ1009" s="3"/>
      <c r="EIA1009" s="3"/>
      <c r="EIB1009" s="3"/>
      <c r="EIC1009" s="3"/>
      <c r="EID1009" s="3"/>
      <c r="EIE1009" s="3"/>
      <c r="EIF1009" s="3"/>
      <c r="EIG1009" s="3"/>
      <c r="EIH1009" s="3"/>
      <c r="EII1009" s="3"/>
      <c r="EIJ1009" s="3"/>
      <c r="EIK1009" s="3"/>
      <c r="EIL1009" s="3"/>
      <c r="EIM1009" s="3"/>
      <c r="EIN1009" s="3"/>
      <c r="EIO1009" s="3"/>
      <c r="EIP1009" s="3"/>
      <c r="EIQ1009" s="3"/>
      <c r="EIR1009" s="3"/>
      <c r="EIS1009" s="3"/>
      <c r="EIT1009" s="3"/>
      <c r="EIU1009" s="3"/>
      <c r="EIV1009" s="3"/>
      <c r="EIW1009" s="3"/>
      <c r="EIX1009" s="3"/>
      <c r="EIY1009" s="3"/>
      <c r="EIZ1009" s="3"/>
      <c r="EJA1009" s="3"/>
      <c r="EJB1009" s="3"/>
      <c r="EJC1009" s="3"/>
      <c r="EJD1009" s="3"/>
      <c r="EJE1009" s="3"/>
      <c r="EJF1009" s="3"/>
      <c r="EJG1009" s="3"/>
      <c r="EJH1009" s="3"/>
      <c r="EJI1009" s="3"/>
      <c r="EJJ1009" s="3"/>
      <c r="EJK1009" s="3"/>
      <c r="EJL1009" s="3"/>
      <c r="EJM1009" s="3"/>
      <c r="EJN1009" s="3"/>
      <c r="EJO1009" s="3"/>
      <c r="EJP1009" s="3"/>
      <c r="EJQ1009" s="3"/>
      <c r="EJR1009" s="3"/>
      <c r="EJS1009" s="3"/>
      <c r="EJT1009" s="3"/>
      <c r="EJU1009" s="3"/>
      <c r="EJV1009" s="3"/>
      <c r="EJW1009" s="3"/>
      <c r="EJX1009" s="3"/>
      <c r="EJY1009" s="3"/>
      <c r="EJZ1009" s="3"/>
      <c r="EKA1009" s="3"/>
      <c r="EKB1009" s="3"/>
      <c r="EKC1009" s="3"/>
      <c r="EKD1009" s="3"/>
      <c r="EKE1009" s="3"/>
      <c r="EKF1009" s="3"/>
      <c r="EKG1009" s="3"/>
      <c r="EKH1009" s="3"/>
      <c r="EKI1009" s="3"/>
      <c r="EKJ1009" s="3"/>
      <c r="EKK1009" s="3"/>
      <c r="EKL1009" s="3"/>
      <c r="EKM1009" s="3"/>
      <c r="EKN1009" s="3"/>
      <c r="EKO1009" s="3"/>
      <c r="EKP1009" s="3"/>
      <c r="EKQ1009" s="3"/>
      <c r="EKR1009" s="3"/>
      <c r="EKS1009" s="3"/>
      <c r="EKT1009" s="3"/>
      <c r="EKU1009" s="3"/>
      <c r="EKV1009" s="3"/>
      <c r="EKW1009" s="3"/>
      <c r="EKX1009" s="3"/>
      <c r="EKY1009" s="3"/>
      <c r="EKZ1009" s="3"/>
      <c r="ELA1009" s="3"/>
      <c r="ELB1009" s="3"/>
      <c r="ELC1009" s="3"/>
      <c r="ELD1009" s="3"/>
      <c r="ELE1009" s="3"/>
      <c r="ELF1009" s="3"/>
      <c r="ELG1009" s="3"/>
      <c r="ELH1009" s="3"/>
      <c r="ELI1009" s="3"/>
      <c r="ELJ1009" s="3"/>
      <c r="ELK1009" s="3"/>
      <c r="ELL1009" s="3"/>
      <c r="ELM1009" s="3"/>
      <c r="ELN1009" s="3"/>
      <c r="ELO1009" s="3"/>
      <c r="ELP1009" s="3"/>
      <c r="ELQ1009" s="3"/>
      <c r="ELR1009" s="3"/>
      <c r="ELS1009" s="3"/>
      <c r="ELT1009" s="3"/>
      <c r="ELU1009" s="3"/>
      <c r="ELV1009" s="3"/>
      <c r="ELW1009" s="3"/>
      <c r="ELX1009" s="3"/>
      <c r="ELY1009" s="3"/>
      <c r="ELZ1009" s="3"/>
      <c r="EMA1009" s="3"/>
      <c r="EMB1009" s="3"/>
      <c r="EMC1009" s="3"/>
      <c r="EMD1009" s="3"/>
      <c r="EME1009" s="3"/>
      <c r="EMF1009" s="3"/>
      <c r="EMG1009" s="3"/>
      <c r="EMH1009" s="3"/>
      <c r="EMI1009" s="3"/>
      <c r="EMJ1009" s="3"/>
      <c r="EMK1009" s="3"/>
      <c r="EML1009" s="3"/>
      <c r="EMM1009" s="3"/>
      <c r="EMN1009" s="3"/>
      <c r="EMO1009" s="3"/>
      <c r="EMP1009" s="3"/>
      <c r="EMQ1009" s="3"/>
      <c r="EMR1009" s="3"/>
      <c r="EMS1009" s="3"/>
      <c r="EMT1009" s="3"/>
      <c r="EMU1009" s="3"/>
      <c r="EMV1009" s="3"/>
      <c r="EMW1009" s="3"/>
      <c r="EMX1009" s="3"/>
      <c r="EMY1009" s="3"/>
      <c r="EMZ1009" s="3"/>
      <c r="ENA1009" s="3"/>
      <c r="ENB1009" s="3"/>
      <c r="ENC1009" s="3"/>
      <c r="END1009" s="3"/>
      <c r="ENE1009" s="3"/>
      <c r="ENF1009" s="3"/>
      <c r="ENG1009" s="3"/>
      <c r="ENH1009" s="3"/>
      <c r="ENI1009" s="3"/>
      <c r="ENJ1009" s="3"/>
      <c r="ENK1009" s="3"/>
      <c r="ENL1009" s="3"/>
      <c r="ENM1009" s="3"/>
      <c r="ENN1009" s="3"/>
      <c r="ENO1009" s="3"/>
      <c r="ENP1009" s="3"/>
      <c r="ENQ1009" s="3"/>
      <c r="ENR1009" s="3"/>
      <c r="ENS1009" s="3"/>
      <c r="ENT1009" s="3"/>
      <c r="ENU1009" s="3"/>
      <c r="ENV1009" s="3"/>
      <c r="ENW1009" s="3"/>
      <c r="ENX1009" s="3"/>
      <c r="ENY1009" s="3"/>
      <c r="ENZ1009" s="3"/>
      <c r="EOA1009" s="3"/>
      <c r="EOB1009" s="3"/>
      <c r="EOC1009" s="3"/>
      <c r="EOD1009" s="3"/>
      <c r="EOE1009" s="3"/>
      <c r="EOF1009" s="3"/>
      <c r="EOG1009" s="3"/>
      <c r="EOH1009" s="3"/>
      <c r="EOI1009" s="3"/>
      <c r="EOJ1009" s="3"/>
      <c r="EOK1009" s="3"/>
      <c r="EOL1009" s="3"/>
      <c r="EOM1009" s="3"/>
      <c r="EON1009" s="3"/>
      <c r="EOO1009" s="3"/>
      <c r="EOP1009" s="3"/>
      <c r="EOQ1009" s="3"/>
      <c r="EOR1009" s="3"/>
      <c r="EOS1009" s="3"/>
      <c r="EOT1009" s="3"/>
      <c r="EOU1009" s="3"/>
      <c r="EOV1009" s="3"/>
      <c r="EOW1009" s="3"/>
      <c r="EOX1009" s="3"/>
      <c r="EOY1009" s="3"/>
      <c r="EOZ1009" s="3"/>
      <c r="EPA1009" s="3"/>
      <c r="EPB1009" s="3"/>
      <c r="EPC1009" s="3"/>
      <c r="EPD1009" s="3"/>
      <c r="EPE1009" s="3"/>
      <c r="EPF1009" s="3"/>
      <c r="EPG1009" s="3"/>
      <c r="EPH1009" s="3"/>
      <c r="EPI1009" s="3"/>
      <c r="EPJ1009" s="3"/>
      <c r="EPK1009" s="3"/>
      <c r="EPL1009" s="3"/>
      <c r="EPM1009" s="3"/>
      <c r="EPN1009" s="3"/>
      <c r="EPO1009" s="3"/>
      <c r="EPP1009" s="3"/>
      <c r="EPQ1009" s="3"/>
      <c r="EPR1009" s="3"/>
      <c r="EPS1009" s="3"/>
      <c r="EPT1009" s="3"/>
      <c r="EPU1009" s="3"/>
      <c r="EPV1009" s="3"/>
      <c r="EPW1009" s="3"/>
      <c r="EPX1009" s="3"/>
      <c r="EPY1009" s="3"/>
      <c r="EPZ1009" s="3"/>
      <c r="EQA1009" s="3"/>
      <c r="EQB1009" s="3"/>
      <c r="EQC1009" s="3"/>
      <c r="EQD1009" s="3"/>
      <c r="EQE1009" s="3"/>
      <c r="EQF1009" s="3"/>
      <c r="EQG1009" s="3"/>
      <c r="EQH1009" s="3"/>
      <c r="EQI1009" s="3"/>
      <c r="EQJ1009" s="3"/>
      <c r="EQK1009" s="3"/>
      <c r="EQL1009" s="3"/>
      <c r="EQM1009" s="3"/>
      <c r="EQN1009" s="3"/>
      <c r="EQO1009" s="3"/>
      <c r="EQP1009" s="3"/>
      <c r="EQQ1009" s="3"/>
      <c r="EQR1009" s="3"/>
      <c r="EQS1009" s="3"/>
      <c r="EQT1009" s="3"/>
      <c r="EQU1009" s="3"/>
      <c r="EQV1009" s="3"/>
      <c r="EQW1009" s="3"/>
      <c r="EQX1009" s="3"/>
      <c r="EQY1009" s="3"/>
      <c r="EQZ1009" s="3"/>
      <c r="ERA1009" s="3"/>
      <c r="ERB1009" s="3"/>
      <c r="ERC1009" s="3"/>
      <c r="ERD1009" s="3"/>
      <c r="ERE1009" s="3"/>
      <c r="ERF1009" s="3"/>
      <c r="ERG1009" s="3"/>
      <c r="ERH1009" s="3"/>
      <c r="ERI1009" s="3"/>
      <c r="ERJ1009" s="3"/>
      <c r="ERK1009" s="3"/>
      <c r="ERL1009" s="3"/>
      <c r="ERM1009" s="3"/>
      <c r="ERN1009" s="3"/>
      <c r="ERO1009" s="3"/>
      <c r="ERP1009" s="3"/>
      <c r="ERQ1009" s="3"/>
      <c r="ERR1009" s="3"/>
      <c r="ERS1009" s="3"/>
      <c r="ERT1009" s="3"/>
      <c r="ERU1009" s="3"/>
      <c r="ERV1009" s="3"/>
      <c r="ERW1009" s="3"/>
      <c r="ERX1009" s="3"/>
      <c r="ERY1009" s="3"/>
      <c r="ERZ1009" s="3"/>
      <c r="ESA1009" s="3"/>
      <c r="ESB1009" s="3"/>
      <c r="ESC1009" s="3"/>
      <c r="ESD1009" s="3"/>
      <c r="ESE1009" s="3"/>
      <c r="ESF1009" s="3"/>
      <c r="ESG1009" s="3"/>
      <c r="ESH1009" s="3"/>
      <c r="ESI1009" s="3"/>
      <c r="ESJ1009" s="3"/>
      <c r="ESK1009" s="3"/>
      <c r="ESL1009" s="3"/>
      <c r="ESM1009" s="3"/>
      <c r="ESN1009" s="3"/>
      <c r="ESO1009" s="3"/>
      <c r="ESP1009" s="3"/>
      <c r="ESQ1009" s="3"/>
      <c r="ESR1009" s="3"/>
      <c r="ESS1009" s="3"/>
      <c r="EST1009" s="3"/>
      <c r="ESU1009" s="3"/>
      <c r="ESV1009" s="3"/>
      <c r="ESW1009" s="3"/>
      <c r="ESX1009" s="3"/>
      <c r="ESY1009" s="3"/>
      <c r="ESZ1009" s="3"/>
      <c r="ETA1009" s="3"/>
      <c r="ETB1009" s="3"/>
      <c r="ETC1009" s="3"/>
      <c r="ETD1009" s="3"/>
      <c r="ETE1009" s="3"/>
      <c r="ETF1009" s="3"/>
      <c r="ETG1009" s="3"/>
      <c r="ETH1009" s="3"/>
      <c r="ETI1009" s="3"/>
      <c r="ETJ1009" s="3"/>
      <c r="ETK1009" s="3"/>
      <c r="ETL1009" s="3"/>
      <c r="ETM1009" s="3"/>
      <c r="ETN1009" s="3"/>
      <c r="ETO1009" s="3"/>
      <c r="ETP1009" s="3"/>
      <c r="ETQ1009" s="3"/>
      <c r="ETR1009" s="3"/>
      <c r="ETS1009" s="3"/>
      <c r="ETT1009" s="3"/>
      <c r="ETU1009" s="3"/>
      <c r="ETV1009" s="3"/>
      <c r="ETW1009" s="3"/>
      <c r="ETX1009" s="3"/>
      <c r="ETY1009" s="3"/>
      <c r="ETZ1009" s="3"/>
      <c r="EUA1009" s="3"/>
      <c r="EUB1009" s="3"/>
      <c r="EUC1009" s="3"/>
      <c r="EUD1009" s="3"/>
      <c r="EUE1009" s="3"/>
      <c r="EUF1009" s="3"/>
      <c r="EUG1009" s="3"/>
      <c r="EUH1009" s="3"/>
      <c r="EUI1009" s="3"/>
      <c r="EUJ1009" s="3"/>
      <c r="EUK1009" s="3"/>
      <c r="EUL1009" s="3"/>
      <c r="EUM1009" s="3"/>
      <c r="EUN1009" s="3"/>
      <c r="EUO1009" s="3"/>
      <c r="EUP1009" s="3"/>
      <c r="EUQ1009" s="3"/>
      <c r="EUR1009" s="3"/>
      <c r="EUS1009" s="3"/>
      <c r="EUT1009" s="3"/>
      <c r="EUU1009" s="3"/>
      <c r="EUV1009" s="3"/>
      <c r="EUW1009" s="3"/>
      <c r="EUX1009" s="3"/>
      <c r="EUY1009" s="3"/>
      <c r="EUZ1009" s="3"/>
      <c r="EVA1009" s="3"/>
      <c r="EVB1009" s="3"/>
      <c r="EVC1009" s="3"/>
      <c r="EVD1009" s="3"/>
      <c r="EVE1009" s="3"/>
      <c r="EVF1009" s="3"/>
      <c r="EVG1009" s="3"/>
      <c r="EVH1009" s="3"/>
      <c r="EVI1009" s="3"/>
      <c r="EVJ1009" s="3"/>
      <c r="EVK1009" s="3"/>
      <c r="EVL1009" s="3"/>
      <c r="EVM1009" s="3"/>
      <c r="EVN1009" s="3"/>
      <c r="EVO1009" s="3"/>
      <c r="EVP1009" s="3"/>
      <c r="EVQ1009" s="3"/>
      <c r="EVR1009" s="3"/>
      <c r="EVS1009" s="3"/>
      <c r="EVT1009" s="3"/>
      <c r="EVU1009" s="3"/>
      <c r="EVV1009" s="3"/>
      <c r="EVW1009" s="3"/>
      <c r="EVX1009" s="3"/>
      <c r="EVY1009" s="3"/>
      <c r="EVZ1009" s="3"/>
      <c r="EWA1009" s="3"/>
      <c r="EWB1009" s="3"/>
      <c r="EWC1009" s="3"/>
      <c r="EWD1009" s="3"/>
      <c r="EWE1009" s="3"/>
      <c r="EWF1009" s="3"/>
      <c r="EWG1009" s="3"/>
      <c r="EWH1009" s="3"/>
      <c r="EWI1009" s="3"/>
      <c r="EWJ1009" s="3"/>
      <c r="EWK1009" s="3"/>
      <c r="EWL1009" s="3"/>
      <c r="EWM1009" s="3"/>
      <c r="EWN1009" s="3"/>
      <c r="EWO1009" s="3"/>
      <c r="EWP1009" s="3"/>
      <c r="EWQ1009" s="3"/>
      <c r="EWR1009" s="3"/>
      <c r="EWS1009" s="3"/>
      <c r="EWT1009" s="3"/>
      <c r="EWU1009" s="3"/>
      <c r="EWV1009" s="3"/>
      <c r="EWW1009" s="3"/>
      <c r="EWX1009" s="3"/>
      <c r="EWY1009" s="3"/>
      <c r="EWZ1009" s="3"/>
      <c r="EXA1009" s="3"/>
      <c r="EXB1009" s="3"/>
      <c r="EXC1009" s="3"/>
      <c r="EXD1009" s="3"/>
      <c r="EXE1009" s="3"/>
      <c r="EXF1009" s="3"/>
      <c r="EXG1009" s="3"/>
      <c r="EXH1009" s="3"/>
      <c r="EXI1009" s="3"/>
      <c r="EXJ1009" s="3"/>
      <c r="EXK1009" s="3"/>
      <c r="EXL1009" s="3"/>
      <c r="EXM1009" s="3"/>
      <c r="EXN1009" s="3"/>
      <c r="EXO1009" s="3"/>
      <c r="EXP1009" s="3"/>
      <c r="EXQ1009" s="3"/>
      <c r="EXR1009" s="3"/>
      <c r="EXS1009" s="3"/>
      <c r="EXT1009" s="3"/>
      <c r="EXU1009" s="3"/>
      <c r="EXV1009" s="3"/>
      <c r="EXW1009" s="3"/>
      <c r="EXX1009" s="3"/>
      <c r="EXY1009" s="3"/>
      <c r="EXZ1009" s="3"/>
      <c r="EYA1009" s="3"/>
      <c r="EYB1009" s="3"/>
      <c r="EYC1009" s="3"/>
      <c r="EYD1009" s="3"/>
      <c r="EYE1009" s="3"/>
      <c r="EYF1009" s="3"/>
      <c r="EYG1009" s="3"/>
      <c r="EYH1009" s="3"/>
      <c r="EYI1009" s="3"/>
      <c r="EYJ1009" s="3"/>
      <c r="EYK1009" s="3"/>
      <c r="EYL1009" s="3"/>
      <c r="EYM1009" s="3"/>
      <c r="EYN1009" s="3"/>
      <c r="EYO1009" s="3"/>
      <c r="EYP1009" s="3"/>
      <c r="EYQ1009" s="3"/>
      <c r="EYR1009" s="3"/>
      <c r="EYS1009" s="3"/>
      <c r="EYT1009" s="3"/>
      <c r="EYU1009" s="3"/>
      <c r="EYV1009" s="3"/>
      <c r="EYW1009" s="3"/>
      <c r="EYX1009" s="3"/>
      <c r="EYY1009" s="3"/>
      <c r="EYZ1009" s="3"/>
      <c r="EZA1009" s="3"/>
      <c r="EZB1009" s="3"/>
      <c r="EZC1009" s="3"/>
      <c r="EZD1009" s="3"/>
      <c r="EZE1009" s="3"/>
      <c r="EZF1009" s="3"/>
      <c r="EZG1009" s="3"/>
      <c r="EZH1009" s="3"/>
      <c r="EZI1009" s="3"/>
      <c r="EZJ1009" s="3"/>
      <c r="EZK1009" s="3"/>
      <c r="EZL1009" s="3"/>
      <c r="EZM1009" s="3"/>
      <c r="EZN1009" s="3"/>
      <c r="EZO1009" s="3"/>
      <c r="EZP1009" s="3"/>
      <c r="EZQ1009" s="3"/>
      <c r="EZR1009" s="3"/>
      <c r="EZS1009" s="3"/>
      <c r="EZT1009" s="3"/>
      <c r="EZU1009" s="3"/>
      <c r="EZV1009" s="3"/>
      <c r="EZW1009" s="3"/>
      <c r="EZX1009" s="3"/>
      <c r="EZY1009" s="3"/>
      <c r="EZZ1009" s="3"/>
      <c r="FAA1009" s="3"/>
      <c r="FAB1009" s="3"/>
      <c r="FAC1009" s="3"/>
      <c r="FAD1009" s="3"/>
      <c r="FAE1009" s="3"/>
      <c r="FAF1009" s="3"/>
      <c r="FAG1009" s="3"/>
      <c r="FAH1009" s="3"/>
      <c r="FAI1009" s="3"/>
      <c r="FAJ1009" s="3"/>
      <c r="FAK1009" s="3"/>
      <c r="FAL1009" s="3"/>
      <c r="FAM1009" s="3"/>
      <c r="FAN1009" s="3"/>
      <c r="FAO1009" s="3"/>
      <c r="FAP1009" s="3"/>
      <c r="FAQ1009" s="3"/>
      <c r="FAR1009" s="3"/>
      <c r="FAS1009" s="3"/>
      <c r="FAT1009" s="3"/>
      <c r="FAU1009" s="3"/>
      <c r="FAV1009" s="3"/>
      <c r="FAW1009" s="3"/>
      <c r="FAX1009" s="3"/>
      <c r="FAY1009" s="3"/>
      <c r="FAZ1009" s="3"/>
      <c r="FBA1009" s="3"/>
      <c r="FBB1009" s="3"/>
      <c r="FBC1009" s="3"/>
      <c r="FBD1009" s="3"/>
      <c r="FBE1009" s="3"/>
      <c r="FBF1009" s="3"/>
      <c r="FBG1009" s="3"/>
      <c r="FBH1009" s="3"/>
      <c r="FBI1009" s="3"/>
      <c r="FBJ1009" s="3"/>
      <c r="FBK1009" s="3"/>
      <c r="FBL1009" s="3"/>
      <c r="FBM1009" s="3"/>
      <c r="FBN1009" s="3"/>
      <c r="FBO1009" s="3"/>
      <c r="FBP1009" s="3"/>
      <c r="FBQ1009" s="3"/>
      <c r="FBR1009" s="3"/>
      <c r="FBS1009" s="3"/>
      <c r="FBT1009" s="3"/>
      <c r="FBU1009" s="3"/>
      <c r="FBV1009" s="3"/>
      <c r="FBW1009" s="3"/>
      <c r="FBX1009" s="3"/>
      <c r="FBY1009" s="3"/>
      <c r="FBZ1009" s="3"/>
      <c r="FCA1009" s="3"/>
      <c r="FCB1009" s="3"/>
      <c r="FCC1009" s="3"/>
      <c r="FCD1009" s="3"/>
      <c r="FCE1009" s="3"/>
      <c r="FCF1009" s="3"/>
      <c r="FCG1009" s="3"/>
      <c r="FCH1009" s="3"/>
      <c r="FCI1009" s="3"/>
      <c r="FCJ1009" s="3"/>
      <c r="FCK1009" s="3"/>
      <c r="FCL1009" s="3"/>
      <c r="FCM1009" s="3"/>
      <c r="FCN1009" s="3"/>
      <c r="FCO1009" s="3"/>
      <c r="FCP1009" s="3"/>
      <c r="FCQ1009" s="3"/>
      <c r="FCR1009" s="3"/>
      <c r="FCS1009" s="3"/>
      <c r="FCT1009" s="3"/>
      <c r="FCU1009" s="3"/>
      <c r="FCV1009" s="3"/>
      <c r="FCW1009" s="3"/>
      <c r="FCX1009" s="3"/>
      <c r="FCY1009" s="3"/>
      <c r="FCZ1009" s="3"/>
      <c r="FDA1009" s="3"/>
      <c r="FDB1009" s="3"/>
      <c r="FDC1009" s="3"/>
      <c r="FDD1009" s="3"/>
      <c r="FDE1009" s="3"/>
      <c r="FDF1009" s="3"/>
      <c r="FDG1009" s="3"/>
      <c r="FDH1009" s="3"/>
      <c r="FDI1009" s="3"/>
      <c r="FDJ1009" s="3"/>
      <c r="FDK1009" s="3"/>
      <c r="FDL1009" s="3"/>
      <c r="FDM1009" s="3"/>
      <c r="FDN1009" s="3"/>
      <c r="FDO1009" s="3"/>
      <c r="FDP1009" s="3"/>
      <c r="FDQ1009" s="3"/>
      <c r="FDR1009" s="3"/>
      <c r="FDS1009" s="3"/>
      <c r="FDT1009" s="3"/>
      <c r="FDU1009" s="3"/>
      <c r="FDV1009" s="3"/>
      <c r="FDW1009" s="3"/>
      <c r="FDX1009" s="3"/>
      <c r="FDY1009" s="3"/>
      <c r="FDZ1009" s="3"/>
      <c r="FEA1009" s="3"/>
      <c r="FEB1009" s="3"/>
      <c r="FEC1009" s="3"/>
      <c r="FED1009" s="3"/>
      <c r="FEE1009" s="3"/>
      <c r="FEF1009" s="3"/>
      <c r="FEG1009" s="3"/>
      <c r="FEH1009" s="3"/>
      <c r="FEI1009" s="3"/>
      <c r="FEJ1009" s="3"/>
      <c r="FEK1009" s="3"/>
      <c r="FEL1009" s="3"/>
      <c r="FEM1009" s="3"/>
      <c r="FEN1009" s="3"/>
      <c r="FEO1009" s="3"/>
      <c r="FEP1009" s="3"/>
      <c r="FEQ1009" s="3"/>
      <c r="FER1009" s="3"/>
      <c r="FES1009" s="3"/>
      <c r="FET1009" s="3"/>
      <c r="FEU1009" s="3"/>
      <c r="FEV1009" s="3"/>
      <c r="FEW1009" s="3"/>
      <c r="FEX1009" s="3"/>
      <c r="FEY1009" s="3"/>
      <c r="FEZ1009" s="3"/>
      <c r="FFA1009" s="3"/>
      <c r="FFB1009" s="3"/>
      <c r="FFC1009" s="3"/>
      <c r="FFD1009" s="3"/>
      <c r="FFE1009" s="3"/>
      <c r="FFF1009" s="3"/>
      <c r="FFG1009" s="3"/>
      <c r="FFH1009" s="3"/>
      <c r="FFI1009" s="3"/>
      <c r="FFJ1009" s="3"/>
      <c r="FFK1009" s="3"/>
      <c r="FFL1009" s="3"/>
      <c r="FFM1009" s="3"/>
      <c r="FFN1009" s="3"/>
      <c r="FFO1009" s="3"/>
      <c r="FFP1009" s="3"/>
      <c r="FFQ1009" s="3"/>
      <c r="FFR1009" s="3"/>
      <c r="FFS1009" s="3"/>
      <c r="FFT1009" s="3"/>
      <c r="FFU1009" s="3"/>
      <c r="FFV1009" s="3"/>
      <c r="FFW1009" s="3"/>
      <c r="FFX1009" s="3"/>
      <c r="FFY1009" s="3"/>
      <c r="FFZ1009" s="3"/>
      <c r="FGA1009" s="3"/>
      <c r="FGB1009" s="3"/>
      <c r="FGC1009" s="3"/>
      <c r="FGD1009" s="3"/>
      <c r="FGE1009" s="3"/>
      <c r="FGF1009" s="3"/>
      <c r="FGG1009" s="3"/>
      <c r="FGH1009" s="3"/>
      <c r="FGI1009" s="3"/>
      <c r="FGJ1009" s="3"/>
      <c r="FGK1009" s="3"/>
      <c r="FGL1009" s="3"/>
      <c r="FGM1009" s="3"/>
      <c r="FGN1009" s="3"/>
      <c r="FGO1009" s="3"/>
      <c r="FGP1009" s="3"/>
      <c r="FGQ1009" s="3"/>
      <c r="FGR1009" s="3"/>
      <c r="FGS1009" s="3"/>
      <c r="FGT1009" s="3"/>
      <c r="FGU1009" s="3"/>
      <c r="FGV1009" s="3"/>
      <c r="FGW1009" s="3"/>
      <c r="FGX1009" s="3"/>
      <c r="FGY1009" s="3"/>
      <c r="FGZ1009" s="3"/>
      <c r="FHA1009" s="3"/>
      <c r="FHB1009" s="3"/>
      <c r="FHC1009" s="3"/>
      <c r="FHD1009" s="3"/>
      <c r="FHE1009" s="3"/>
      <c r="FHF1009" s="3"/>
      <c r="FHG1009" s="3"/>
      <c r="FHH1009" s="3"/>
      <c r="FHI1009" s="3"/>
      <c r="FHJ1009" s="3"/>
      <c r="FHK1009" s="3"/>
      <c r="FHL1009" s="3"/>
      <c r="FHM1009" s="3"/>
      <c r="FHN1009" s="3"/>
      <c r="FHO1009" s="3"/>
      <c r="FHP1009" s="3"/>
      <c r="FHQ1009" s="3"/>
      <c r="FHR1009" s="3"/>
      <c r="FHS1009" s="3"/>
      <c r="FHT1009" s="3"/>
      <c r="FHU1009" s="3"/>
      <c r="FHV1009" s="3"/>
      <c r="FHW1009" s="3"/>
      <c r="FHX1009" s="3"/>
      <c r="FHY1009" s="3"/>
      <c r="FHZ1009" s="3"/>
      <c r="FIA1009" s="3"/>
      <c r="FIB1009" s="3"/>
      <c r="FIC1009" s="3"/>
      <c r="FID1009" s="3"/>
      <c r="FIE1009" s="3"/>
      <c r="FIF1009" s="3"/>
      <c r="FIG1009" s="3"/>
      <c r="FIH1009" s="3"/>
      <c r="FII1009" s="3"/>
      <c r="FIJ1009" s="3"/>
      <c r="FIK1009" s="3"/>
      <c r="FIL1009" s="3"/>
      <c r="FIM1009" s="3"/>
      <c r="FIN1009" s="3"/>
      <c r="FIO1009" s="3"/>
      <c r="FIP1009" s="3"/>
      <c r="FIQ1009" s="3"/>
      <c r="FIR1009" s="3"/>
      <c r="FIS1009" s="3"/>
      <c r="FIT1009" s="3"/>
      <c r="FIU1009" s="3"/>
      <c r="FIV1009" s="3"/>
      <c r="FIW1009" s="3"/>
      <c r="FIX1009" s="3"/>
      <c r="FIY1009" s="3"/>
      <c r="FIZ1009" s="3"/>
      <c r="FJA1009" s="3"/>
      <c r="FJB1009" s="3"/>
      <c r="FJC1009" s="3"/>
      <c r="FJD1009" s="3"/>
      <c r="FJE1009" s="3"/>
      <c r="FJF1009" s="3"/>
      <c r="FJG1009" s="3"/>
      <c r="FJH1009" s="3"/>
      <c r="FJI1009" s="3"/>
      <c r="FJJ1009" s="3"/>
      <c r="FJK1009" s="3"/>
      <c r="FJL1009" s="3"/>
      <c r="FJM1009" s="3"/>
      <c r="FJN1009" s="3"/>
      <c r="FJO1009" s="3"/>
      <c r="FJP1009" s="3"/>
      <c r="FJQ1009" s="3"/>
      <c r="FJR1009" s="3"/>
      <c r="FJS1009" s="3"/>
      <c r="FJT1009" s="3"/>
      <c r="FJU1009" s="3"/>
      <c r="FJV1009" s="3"/>
      <c r="FJW1009" s="3"/>
      <c r="FJX1009" s="3"/>
      <c r="FJY1009" s="3"/>
      <c r="FJZ1009" s="3"/>
      <c r="FKA1009" s="3"/>
      <c r="FKB1009" s="3"/>
      <c r="FKC1009" s="3"/>
      <c r="FKD1009" s="3"/>
      <c r="FKE1009" s="3"/>
      <c r="FKF1009" s="3"/>
      <c r="FKG1009" s="3"/>
      <c r="FKH1009" s="3"/>
      <c r="FKI1009" s="3"/>
      <c r="FKJ1009" s="3"/>
      <c r="FKK1009" s="3"/>
      <c r="FKL1009" s="3"/>
      <c r="FKM1009" s="3"/>
      <c r="FKN1009" s="3"/>
      <c r="FKO1009" s="3"/>
      <c r="FKP1009" s="3"/>
      <c r="FKQ1009" s="3"/>
      <c r="FKR1009" s="3"/>
      <c r="FKS1009" s="3"/>
      <c r="FKT1009" s="3"/>
      <c r="FKU1009" s="3"/>
      <c r="FKV1009" s="3"/>
      <c r="FKW1009" s="3"/>
      <c r="FKX1009" s="3"/>
      <c r="FKY1009" s="3"/>
      <c r="FKZ1009" s="3"/>
      <c r="FLA1009" s="3"/>
      <c r="FLB1009" s="3"/>
      <c r="FLC1009" s="3"/>
      <c r="FLD1009" s="3"/>
      <c r="FLE1009" s="3"/>
      <c r="FLF1009" s="3"/>
      <c r="FLG1009" s="3"/>
      <c r="FLH1009" s="3"/>
      <c r="FLI1009" s="3"/>
      <c r="FLJ1009" s="3"/>
      <c r="FLK1009" s="3"/>
      <c r="FLL1009" s="3"/>
      <c r="FLM1009" s="3"/>
      <c r="FLN1009" s="3"/>
      <c r="FLO1009" s="3"/>
      <c r="FLP1009" s="3"/>
      <c r="FLQ1009" s="3"/>
      <c r="FLR1009" s="3"/>
      <c r="FLS1009" s="3"/>
      <c r="FLT1009" s="3"/>
      <c r="FLU1009" s="3"/>
      <c r="FLV1009" s="3"/>
      <c r="FLW1009" s="3"/>
      <c r="FLX1009" s="3"/>
      <c r="FLY1009" s="3"/>
      <c r="FLZ1009" s="3"/>
      <c r="FMA1009" s="3"/>
      <c r="FMB1009" s="3"/>
      <c r="FMC1009" s="3"/>
      <c r="FMD1009" s="3"/>
      <c r="FME1009" s="3"/>
      <c r="FMF1009" s="3"/>
      <c r="FMG1009" s="3"/>
      <c r="FMH1009" s="3"/>
      <c r="FMI1009" s="3"/>
      <c r="FMJ1009" s="3"/>
      <c r="FMK1009" s="3"/>
      <c r="FML1009" s="3"/>
      <c r="FMM1009" s="3"/>
      <c r="FMN1009" s="3"/>
      <c r="FMO1009" s="3"/>
      <c r="FMP1009" s="3"/>
      <c r="FMQ1009" s="3"/>
      <c r="FMR1009" s="3"/>
      <c r="FMS1009" s="3"/>
      <c r="FMT1009" s="3"/>
      <c r="FMU1009" s="3"/>
      <c r="FMV1009" s="3"/>
      <c r="FMW1009" s="3"/>
      <c r="FMX1009" s="3"/>
      <c r="FMY1009" s="3"/>
      <c r="FMZ1009" s="3"/>
      <c r="FNA1009" s="3"/>
      <c r="FNB1009" s="3"/>
      <c r="FNC1009" s="3"/>
      <c r="FND1009" s="3"/>
      <c r="FNE1009" s="3"/>
      <c r="FNF1009" s="3"/>
      <c r="FNG1009" s="3"/>
      <c r="FNH1009" s="3"/>
      <c r="FNI1009" s="3"/>
      <c r="FNJ1009" s="3"/>
      <c r="FNK1009" s="3"/>
      <c r="FNL1009" s="3"/>
      <c r="FNM1009" s="3"/>
      <c r="FNN1009" s="3"/>
      <c r="FNO1009" s="3"/>
      <c r="FNP1009" s="3"/>
      <c r="FNQ1009" s="3"/>
      <c r="FNR1009" s="3"/>
      <c r="FNS1009" s="3"/>
      <c r="FNT1009" s="3"/>
      <c r="FNU1009" s="3"/>
      <c r="FNV1009" s="3"/>
      <c r="FNW1009" s="3"/>
      <c r="FNX1009" s="3"/>
      <c r="FNY1009" s="3"/>
      <c r="FNZ1009" s="3"/>
      <c r="FOA1009" s="3"/>
      <c r="FOB1009" s="3"/>
      <c r="FOC1009" s="3"/>
      <c r="FOD1009" s="3"/>
      <c r="FOE1009" s="3"/>
      <c r="FOF1009" s="3"/>
      <c r="FOG1009" s="3"/>
      <c r="FOH1009" s="3"/>
      <c r="FOI1009" s="3"/>
      <c r="FOJ1009" s="3"/>
      <c r="FOK1009" s="3"/>
      <c r="FOL1009" s="3"/>
      <c r="FOM1009" s="3"/>
      <c r="FON1009" s="3"/>
      <c r="FOO1009" s="3"/>
      <c r="FOP1009" s="3"/>
      <c r="FOQ1009" s="3"/>
      <c r="FOR1009" s="3"/>
      <c r="FOS1009" s="3"/>
      <c r="FOT1009" s="3"/>
      <c r="FOU1009" s="3"/>
      <c r="FOV1009" s="3"/>
      <c r="FOW1009" s="3"/>
      <c r="FOX1009" s="3"/>
      <c r="FOY1009" s="3"/>
      <c r="FOZ1009" s="3"/>
      <c r="FPA1009" s="3"/>
      <c r="FPB1009" s="3"/>
      <c r="FPC1009" s="3"/>
      <c r="FPD1009" s="3"/>
      <c r="FPE1009" s="3"/>
      <c r="FPF1009" s="3"/>
      <c r="FPG1009" s="3"/>
      <c r="FPH1009" s="3"/>
      <c r="FPI1009" s="3"/>
      <c r="FPJ1009" s="3"/>
      <c r="FPK1009" s="3"/>
      <c r="FPL1009" s="3"/>
      <c r="FPM1009" s="3"/>
      <c r="FPN1009" s="3"/>
      <c r="FPO1009" s="3"/>
      <c r="FPP1009" s="3"/>
      <c r="FPQ1009" s="3"/>
      <c r="FPR1009" s="3"/>
      <c r="FPS1009" s="3"/>
      <c r="FPT1009" s="3"/>
      <c r="FPU1009" s="3"/>
      <c r="FPV1009" s="3"/>
      <c r="FPW1009" s="3"/>
      <c r="FPX1009" s="3"/>
      <c r="FPY1009" s="3"/>
      <c r="FPZ1009" s="3"/>
      <c r="FQA1009" s="3"/>
      <c r="FQB1009" s="3"/>
      <c r="FQC1009" s="3"/>
      <c r="FQD1009" s="3"/>
      <c r="FQE1009" s="3"/>
      <c r="FQF1009" s="3"/>
      <c r="FQG1009" s="3"/>
      <c r="FQH1009" s="3"/>
      <c r="FQI1009" s="3"/>
      <c r="FQJ1009" s="3"/>
      <c r="FQK1009" s="3"/>
      <c r="FQL1009" s="3"/>
      <c r="FQM1009" s="3"/>
      <c r="FQN1009" s="3"/>
      <c r="FQO1009" s="3"/>
      <c r="FQP1009" s="3"/>
      <c r="FQQ1009" s="3"/>
      <c r="FQR1009" s="3"/>
      <c r="FQS1009" s="3"/>
      <c r="FQT1009" s="3"/>
      <c r="FQU1009" s="3"/>
      <c r="FQV1009" s="3"/>
      <c r="FQW1009" s="3"/>
      <c r="FQX1009" s="3"/>
      <c r="FQY1009" s="3"/>
      <c r="FQZ1009" s="3"/>
      <c r="FRA1009" s="3"/>
      <c r="FRB1009" s="3"/>
      <c r="FRC1009" s="3"/>
      <c r="FRD1009" s="3"/>
      <c r="FRE1009" s="3"/>
      <c r="FRF1009" s="3"/>
      <c r="FRG1009" s="3"/>
      <c r="FRH1009" s="3"/>
      <c r="FRI1009" s="3"/>
      <c r="FRJ1009" s="3"/>
      <c r="FRK1009" s="3"/>
      <c r="FRL1009" s="3"/>
      <c r="FRM1009" s="3"/>
      <c r="FRN1009" s="3"/>
      <c r="FRO1009" s="3"/>
      <c r="FRP1009" s="3"/>
      <c r="FRQ1009" s="3"/>
      <c r="FRR1009" s="3"/>
      <c r="FRS1009" s="3"/>
      <c r="FRT1009" s="3"/>
      <c r="FRU1009" s="3"/>
      <c r="FRV1009" s="3"/>
      <c r="FRW1009" s="3"/>
      <c r="FRX1009" s="3"/>
      <c r="FRY1009" s="3"/>
      <c r="FRZ1009" s="3"/>
      <c r="FSA1009" s="3"/>
      <c r="FSB1009" s="3"/>
      <c r="FSC1009" s="3"/>
      <c r="FSD1009" s="3"/>
      <c r="FSE1009" s="3"/>
      <c r="FSF1009" s="3"/>
      <c r="FSG1009" s="3"/>
      <c r="FSH1009" s="3"/>
      <c r="FSI1009" s="3"/>
      <c r="FSJ1009" s="3"/>
      <c r="FSK1009" s="3"/>
      <c r="FSL1009" s="3"/>
      <c r="FSM1009" s="3"/>
      <c r="FSN1009" s="3"/>
      <c r="FSO1009" s="3"/>
      <c r="FSP1009" s="3"/>
      <c r="FSQ1009" s="3"/>
      <c r="FSR1009" s="3"/>
      <c r="FSS1009" s="3"/>
      <c r="FST1009" s="3"/>
      <c r="FSU1009" s="3"/>
      <c r="FSV1009" s="3"/>
      <c r="FSW1009" s="3"/>
      <c r="FSX1009" s="3"/>
      <c r="FSY1009" s="3"/>
      <c r="FSZ1009" s="3"/>
      <c r="FTA1009" s="3"/>
      <c r="FTB1009" s="3"/>
      <c r="FTC1009" s="3"/>
      <c r="FTD1009" s="3"/>
      <c r="FTE1009" s="3"/>
      <c r="FTF1009" s="3"/>
      <c r="FTG1009" s="3"/>
      <c r="FTH1009" s="3"/>
      <c r="FTI1009" s="3"/>
      <c r="FTJ1009" s="3"/>
      <c r="FTK1009" s="3"/>
      <c r="FTL1009" s="3"/>
      <c r="FTM1009" s="3"/>
      <c r="FTN1009" s="3"/>
      <c r="FTO1009" s="3"/>
      <c r="FTP1009" s="3"/>
      <c r="FTQ1009" s="3"/>
      <c r="FTR1009" s="3"/>
      <c r="FTS1009" s="3"/>
      <c r="FTT1009" s="3"/>
      <c r="FTU1009" s="3"/>
      <c r="FTV1009" s="3"/>
      <c r="FTW1009" s="3"/>
      <c r="FTX1009" s="3"/>
      <c r="FTY1009" s="3"/>
      <c r="FTZ1009" s="3"/>
      <c r="FUA1009" s="3"/>
      <c r="FUB1009" s="3"/>
      <c r="FUC1009" s="3"/>
      <c r="FUD1009" s="3"/>
      <c r="FUE1009" s="3"/>
      <c r="FUF1009" s="3"/>
      <c r="FUG1009" s="3"/>
      <c r="FUH1009" s="3"/>
      <c r="FUI1009" s="3"/>
      <c r="FUJ1009" s="3"/>
      <c r="FUK1009" s="3"/>
      <c r="FUL1009" s="3"/>
      <c r="FUM1009" s="3"/>
      <c r="FUN1009" s="3"/>
      <c r="FUO1009" s="3"/>
      <c r="FUP1009" s="3"/>
      <c r="FUQ1009" s="3"/>
      <c r="FUR1009" s="3"/>
      <c r="FUS1009" s="3"/>
      <c r="FUT1009" s="3"/>
      <c r="FUU1009" s="3"/>
      <c r="FUV1009" s="3"/>
      <c r="FUW1009" s="3"/>
      <c r="FUX1009" s="3"/>
      <c r="FUY1009" s="3"/>
      <c r="FUZ1009" s="3"/>
      <c r="FVA1009" s="3"/>
      <c r="FVB1009" s="3"/>
      <c r="FVC1009" s="3"/>
      <c r="FVD1009" s="3"/>
      <c r="FVE1009" s="3"/>
      <c r="FVF1009" s="3"/>
      <c r="FVG1009" s="3"/>
      <c r="FVH1009" s="3"/>
      <c r="FVI1009" s="3"/>
      <c r="FVJ1009" s="3"/>
      <c r="FVK1009" s="3"/>
      <c r="FVL1009" s="3"/>
      <c r="FVM1009" s="3"/>
      <c r="FVN1009" s="3"/>
      <c r="FVO1009" s="3"/>
      <c r="FVP1009" s="3"/>
      <c r="FVQ1009" s="3"/>
      <c r="FVR1009" s="3"/>
      <c r="FVS1009" s="3"/>
      <c r="FVT1009" s="3"/>
      <c r="FVU1009" s="3"/>
      <c r="FVV1009" s="3"/>
      <c r="FVW1009" s="3"/>
      <c r="FVX1009" s="3"/>
      <c r="FVY1009" s="3"/>
      <c r="FVZ1009" s="3"/>
      <c r="FWA1009" s="3"/>
      <c r="FWB1009" s="3"/>
      <c r="FWC1009" s="3"/>
      <c r="FWD1009" s="3"/>
      <c r="FWE1009" s="3"/>
      <c r="FWF1009" s="3"/>
      <c r="FWG1009" s="3"/>
      <c r="FWH1009" s="3"/>
      <c r="FWI1009" s="3"/>
      <c r="FWJ1009" s="3"/>
      <c r="FWK1009" s="3"/>
      <c r="FWL1009" s="3"/>
      <c r="FWM1009" s="3"/>
      <c r="FWN1009" s="3"/>
      <c r="FWO1009" s="3"/>
      <c r="FWP1009" s="3"/>
      <c r="FWQ1009" s="3"/>
      <c r="FWR1009" s="3"/>
      <c r="FWS1009" s="3"/>
      <c r="FWT1009" s="3"/>
      <c r="FWU1009" s="3"/>
      <c r="FWV1009" s="3"/>
      <c r="FWW1009" s="3"/>
      <c r="FWX1009" s="3"/>
      <c r="FWY1009" s="3"/>
      <c r="FWZ1009" s="3"/>
      <c r="FXA1009" s="3"/>
      <c r="FXB1009" s="3"/>
      <c r="FXC1009" s="3"/>
      <c r="FXD1009" s="3"/>
      <c r="FXE1009" s="3"/>
      <c r="FXF1009" s="3"/>
      <c r="FXG1009" s="3"/>
      <c r="FXH1009" s="3"/>
      <c r="FXI1009" s="3"/>
      <c r="FXJ1009" s="3"/>
      <c r="FXK1009" s="3"/>
      <c r="FXL1009" s="3"/>
      <c r="FXM1009" s="3"/>
      <c r="FXN1009" s="3"/>
      <c r="FXO1009" s="3"/>
      <c r="FXP1009" s="3"/>
      <c r="FXQ1009" s="3"/>
      <c r="FXR1009" s="3"/>
      <c r="FXS1009" s="3"/>
      <c r="FXT1009" s="3"/>
      <c r="FXU1009" s="3"/>
      <c r="FXV1009" s="3"/>
      <c r="FXW1009" s="3"/>
      <c r="FXX1009" s="3"/>
      <c r="FXY1009" s="3"/>
      <c r="FXZ1009" s="3"/>
      <c r="FYA1009" s="3"/>
      <c r="FYB1009" s="3"/>
      <c r="FYC1009" s="3"/>
      <c r="FYD1009" s="3"/>
      <c r="FYE1009" s="3"/>
      <c r="FYF1009" s="3"/>
      <c r="FYG1009" s="3"/>
      <c r="FYH1009" s="3"/>
      <c r="FYI1009" s="3"/>
      <c r="FYJ1009" s="3"/>
      <c r="FYK1009" s="3"/>
      <c r="FYL1009" s="3"/>
      <c r="FYM1009" s="3"/>
      <c r="FYN1009" s="3"/>
      <c r="FYO1009" s="3"/>
      <c r="FYP1009" s="3"/>
      <c r="FYQ1009" s="3"/>
      <c r="FYR1009" s="3"/>
      <c r="FYS1009" s="3"/>
      <c r="FYT1009" s="3"/>
      <c r="FYU1009" s="3"/>
      <c r="FYV1009" s="3"/>
      <c r="FYW1009" s="3"/>
      <c r="FYX1009" s="3"/>
      <c r="FYY1009" s="3"/>
      <c r="FYZ1009" s="3"/>
      <c r="FZA1009" s="3"/>
      <c r="FZB1009" s="3"/>
      <c r="FZC1009" s="3"/>
      <c r="FZD1009" s="3"/>
      <c r="FZE1009" s="3"/>
      <c r="FZF1009" s="3"/>
      <c r="FZG1009" s="3"/>
      <c r="FZH1009" s="3"/>
      <c r="FZI1009" s="3"/>
      <c r="FZJ1009" s="3"/>
      <c r="FZK1009" s="3"/>
      <c r="FZL1009" s="3"/>
      <c r="FZM1009" s="3"/>
      <c r="FZN1009" s="3"/>
      <c r="FZO1009" s="3"/>
      <c r="FZP1009" s="3"/>
      <c r="FZQ1009" s="3"/>
      <c r="FZR1009" s="3"/>
      <c r="FZS1009" s="3"/>
      <c r="FZT1009" s="3"/>
      <c r="FZU1009" s="3"/>
      <c r="FZV1009" s="3"/>
      <c r="FZW1009" s="3"/>
      <c r="FZX1009" s="3"/>
      <c r="FZY1009" s="3"/>
      <c r="FZZ1009" s="3"/>
      <c r="GAA1009" s="3"/>
      <c r="GAB1009" s="3"/>
      <c r="GAC1009" s="3"/>
      <c r="GAD1009" s="3"/>
      <c r="GAE1009" s="3"/>
      <c r="GAF1009" s="3"/>
      <c r="GAG1009" s="3"/>
      <c r="GAH1009" s="3"/>
      <c r="GAI1009" s="3"/>
      <c r="GAJ1009" s="3"/>
      <c r="GAK1009" s="3"/>
      <c r="GAL1009" s="3"/>
      <c r="GAM1009" s="3"/>
      <c r="GAN1009" s="3"/>
      <c r="GAO1009" s="3"/>
      <c r="GAP1009" s="3"/>
      <c r="GAQ1009" s="3"/>
      <c r="GAR1009" s="3"/>
      <c r="GAS1009" s="3"/>
      <c r="GAT1009" s="3"/>
      <c r="GAU1009" s="3"/>
      <c r="GAV1009" s="3"/>
      <c r="GAW1009" s="3"/>
      <c r="GAX1009" s="3"/>
      <c r="GAY1009" s="3"/>
      <c r="GAZ1009" s="3"/>
      <c r="GBA1009" s="3"/>
      <c r="GBB1009" s="3"/>
      <c r="GBC1009" s="3"/>
      <c r="GBD1009" s="3"/>
      <c r="GBE1009" s="3"/>
      <c r="GBF1009" s="3"/>
      <c r="GBG1009" s="3"/>
      <c r="GBH1009" s="3"/>
      <c r="GBI1009" s="3"/>
      <c r="GBJ1009" s="3"/>
      <c r="GBK1009" s="3"/>
      <c r="GBL1009" s="3"/>
      <c r="GBM1009" s="3"/>
      <c r="GBN1009" s="3"/>
      <c r="GBO1009" s="3"/>
      <c r="GBP1009" s="3"/>
      <c r="GBQ1009" s="3"/>
      <c r="GBR1009" s="3"/>
      <c r="GBS1009" s="3"/>
      <c r="GBT1009" s="3"/>
      <c r="GBU1009" s="3"/>
      <c r="GBV1009" s="3"/>
      <c r="GBW1009" s="3"/>
      <c r="GBX1009" s="3"/>
      <c r="GBY1009" s="3"/>
      <c r="GBZ1009" s="3"/>
      <c r="GCA1009" s="3"/>
      <c r="GCB1009" s="3"/>
      <c r="GCC1009" s="3"/>
      <c r="GCD1009" s="3"/>
      <c r="GCE1009" s="3"/>
      <c r="GCF1009" s="3"/>
      <c r="GCG1009" s="3"/>
      <c r="GCH1009" s="3"/>
      <c r="GCI1009" s="3"/>
      <c r="GCJ1009" s="3"/>
      <c r="GCK1009" s="3"/>
      <c r="GCL1009" s="3"/>
      <c r="GCM1009" s="3"/>
      <c r="GCN1009" s="3"/>
      <c r="GCO1009" s="3"/>
      <c r="GCP1009" s="3"/>
      <c r="GCQ1009" s="3"/>
      <c r="GCR1009" s="3"/>
      <c r="GCS1009" s="3"/>
      <c r="GCT1009" s="3"/>
      <c r="GCU1009" s="3"/>
      <c r="GCV1009" s="3"/>
      <c r="GCW1009" s="3"/>
      <c r="GCX1009" s="3"/>
      <c r="GCY1009" s="3"/>
      <c r="GCZ1009" s="3"/>
      <c r="GDA1009" s="3"/>
      <c r="GDB1009" s="3"/>
      <c r="GDC1009" s="3"/>
      <c r="GDD1009" s="3"/>
      <c r="GDE1009" s="3"/>
      <c r="GDF1009" s="3"/>
      <c r="GDG1009" s="3"/>
      <c r="GDH1009" s="3"/>
      <c r="GDI1009" s="3"/>
      <c r="GDJ1009" s="3"/>
      <c r="GDK1009" s="3"/>
      <c r="GDL1009" s="3"/>
      <c r="GDM1009" s="3"/>
      <c r="GDN1009" s="3"/>
      <c r="GDO1009" s="3"/>
      <c r="GDP1009" s="3"/>
      <c r="GDQ1009" s="3"/>
      <c r="GDR1009" s="3"/>
      <c r="GDS1009" s="3"/>
      <c r="GDT1009" s="3"/>
      <c r="GDU1009" s="3"/>
      <c r="GDV1009" s="3"/>
      <c r="GDW1009" s="3"/>
      <c r="GDX1009" s="3"/>
      <c r="GDY1009" s="3"/>
      <c r="GDZ1009" s="3"/>
      <c r="GEA1009" s="3"/>
      <c r="GEB1009" s="3"/>
      <c r="GEC1009" s="3"/>
      <c r="GED1009" s="3"/>
      <c r="GEE1009" s="3"/>
      <c r="GEF1009" s="3"/>
      <c r="GEG1009" s="3"/>
      <c r="GEH1009" s="3"/>
      <c r="GEI1009" s="3"/>
      <c r="GEJ1009" s="3"/>
      <c r="GEK1009" s="3"/>
      <c r="GEL1009" s="3"/>
      <c r="GEM1009" s="3"/>
      <c r="GEN1009" s="3"/>
      <c r="GEO1009" s="3"/>
      <c r="GEP1009" s="3"/>
      <c r="GEQ1009" s="3"/>
      <c r="GER1009" s="3"/>
      <c r="GES1009" s="3"/>
      <c r="GET1009" s="3"/>
      <c r="GEU1009" s="3"/>
      <c r="GEV1009" s="3"/>
      <c r="GEW1009" s="3"/>
      <c r="GEX1009" s="3"/>
      <c r="GEY1009" s="3"/>
      <c r="GEZ1009" s="3"/>
      <c r="GFA1009" s="3"/>
      <c r="GFB1009" s="3"/>
      <c r="GFC1009" s="3"/>
      <c r="GFD1009" s="3"/>
      <c r="GFE1009" s="3"/>
      <c r="GFF1009" s="3"/>
      <c r="GFG1009" s="3"/>
      <c r="GFH1009" s="3"/>
      <c r="GFI1009" s="3"/>
      <c r="GFJ1009" s="3"/>
      <c r="GFK1009" s="3"/>
      <c r="GFL1009" s="3"/>
      <c r="GFM1009" s="3"/>
      <c r="GFN1009" s="3"/>
      <c r="GFO1009" s="3"/>
      <c r="GFP1009" s="3"/>
      <c r="GFQ1009" s="3"/>
      <c r="GFR1009" s="3"/>
      <c r="GFS1009" s="3"/>
      <c r="GFT1009" s="3"/>
      <c r="GFU1009" s="3"/>
      <c r="GFV1009" s="3"/>
      <c r="GFW1009" s="3"/>
      <c r="GFX1009" s="3"/>
      <c r="GFY1009" s="3"/>
      <c r="GFZ1009" s="3"/>
      <c r="GGA1009" s="3"/>
      <c r="GGB1009" s="3"/>
      <c r="GGC1009" s="3"/>
      <c r="GGD1009" s="3"/>
      <c r="GGE1009" s="3"/>
      <c r="GGF1009" s="3"/>
      <c r="GGG1009" s="3"/>
      <c r="GGH1009" s="3"/>
      <c r="GGI1009" s="3"/>
      <c r="GGJ1009" s="3"/>
      <c r="GGK1009" s="3"/>
      <c r="GGL1009" s="3"/>
      <c r="GGM1009" s="3"/>
      <c r="GGN1009" s="3"/>
      <c r="GGO1009" s="3"/>
      <c r="GGP1009" s="3"/>
      <c r="GGQ1009" s="3"/>
      <c r="GGR1009" s="3"/>
      <c r="GGS1009" s="3"/>
      <c r="GGT1009" s="3"/>
      <c r="GGU1009" s="3"/>
      <c r="GGV1009" s="3"/>
      <c r="GGW1009" s="3"/>
      <c r="GGX1009" s="3"/>
      <c r="GGY1009" s="3"/>
      <c r="GGZ1009" s="3"/>
      <c r="GHA1009" s="3"/>
      <c r="GHB1009" s="3"/>
      <c r="GHC1009" s="3"/>
      <c r="GHD1009" s="3"/>
      <c r="GHE1009" s="3"/>
      <c r="GHF1009" s="3"/>
      <c r="GHG1009" s="3"/>
      <c r="GHH1009" s="3"/>
      <c r="GHI1009" s="3"/>
      <c r="GHJ1009" s="3"/>
      <c r="GHK1009" s="3"/>
      <c r="GHL1009" s="3"/>
      <c r="GHM1009" s="3"/>
      <c r="GHN1009" s="3"/>
      <c r="GHO1009" s="3"/>
      <c r="GHP1009" s="3"/>
      <c r="GHQ1009" s="3"/>
      <c r="GHR1009" s="3"/>
      <c r="GHS1009" s="3"/>
      <c r="GHT1009" s="3"/>
      <c r="GHU1009" s="3"/>
      <c r="GHV1009" s="3"/>
      <c r="GHW1009" s="3"/>
      <c r="GHX1009" s="3"/>
      <c r="GHY1009" s="3"/>
      <c r="GHZ1009" s="3"/>
      <c r="GIA1009" s="3"/>
      <c r="GIB1009" s="3"/>
      <c r="GIC1009" s="3"/>
      <c r="GID1009" s="3"/>
      <c r="GIE1009" s="3"/>
      <c r="GIF1009" s="3"/>
      <c r="GIG1009" s="3"/>
      <c r="GIH1009" s="3"/>
      <c r="GII1009" s="3"/>
      <c r="GIJ1009" s="3"/>
      <c r="GIK1009" s="3"/>
      <c r="GIL1009" s="3"/>
      <c r="GIM1009" s="3"/>
      <c r="GIN1009" s="3"/>
      <c r="GIO1009" s="3"/>
      <c r="GIP1009" s="3"/>
      <c r="GIQ1009" s="3"/>
      <c r="GIR1009" s="3"/>
      <c r="GIS1009" s="3"/>
      <c r="GIT1009" s="3"/>
      <c r="GIU1009" s="3"/>
      <c r="GIV1009" s="3"/>
      <c r="GIW1009" s="3"/>
      <c r="GIX1009" s="3"/>
      <c r="GIY1009" s="3"/>
      <c r="GIZ1009" s="3"/>
      <c r="GJA1009" s="3"/>
      <c r="GJB1009" s="3"/>
      <c r="GJC1009" s="3"/>
      <c r="GJD1009" s="3"/>
      <c r="GJE1009" s="3"/>
      <c r="GJF1009" s="3"/>
      <c r="GJG1009" s="3"/>
      <c r="GJH1009" s="3"/>
      <c r="GJI1009" s="3"/>
      <c r="GJJ1009" s="3"/>
      <c r="GJK1009" s="3"/>
      <c r="GJL1009" s="3"/>
      <c r="GJM1009" s="3"/>
      <c r="GJN1009" s="3"/>
      <c r="GJO1009" s="3"/>
      <c r="GJP1009" s="3"/>
      <c r="GJQ1009" s="3"/>
      <c r="GJR1009" s="3"/>
      <c r="GJS1009" s="3"/>
      <c r="GJT1009" s="3"/>
      <c r="GJU1009" s="3"/>
      <c r="GJV1009" s="3"/>
      <c r="GJW1009" s="3"/>
      <c r="GJX1009" s="3"/>
      <c r="GJY1009" s="3"/>
      <c r="GJZ1009" s="3"/>
      <c r="GKA1009" s="3"/>
      <c r="GKB1009" s="3"/>
      <c r="GKC1009" s="3"/>
      <c r="GKD1009" s="3"/>
      <c r="GKE1009" s="3"/>
      <c r="GKF1009" s="3"/>
      <c r="GKG1009" s="3"/>
      <c r="GKH1009" s="3"/>
      <c r="GKI1009" s="3"/>
      <c r="GKJ1009" s="3"/>
      <c r="GKK1009" s="3"/>
      <c r="GKL1009" s="3"/>
      <c r="GKM1009" s="3"/>
      <c r="GKN1009" s="3"/>
      <c r="GKO1009" s="3"/>
      <c r="GKP1009" s="3"/>
      <c r="GKQ1009" s="3"/>
      <c r="GKR1009" s="3"/>
      <c r="GKS1009" s="3"/>
      <c r="GKT1009" s="3"/>
      <c r="GKU1009" s="3"/>
      <c r="GKV1009" s="3"/>
      <c r="GKW1009" s="3"/>
      <c r="GKX1009" s="3"/>
      <c r="GKY1009" s="3"/>
      <c r="GKZ1009" s="3"/>
      <c r="GLA1009" s="3"/>
      <c r="GLB1009" s="3"/>
      <c r="GLC1009" s="3"/>
      <c r="GLD1009" s="3"/>
      <c r="GLE1009" s="3"/>
      <c r="GLF1009" s="3"/>
      <c r="GLG1009" s="3"/>
      <c r="GLH1009" s="3"/>
      <c r="GLI1009" s="3"/>
      <c r="GLJ1009" s="3"/>
      <c r="GLK1009" s="3"/>
      <c r="GLL1009" s="3"/>
      <c r="GLM1009" s="3"/>
      <c r="GLN1009" s="3"/>
      <c r="GLO1009" s="3"/>
      <c r="GLP1009" s="3"/>
      <c r="GLQ1009" s="3"/>
      <c r="GLR1009" s="3"/>
      <c r="GLS1009" s="3"/>
      <c r="GLT1009" s="3"/>
      <c r="GLU1009" s="3"/>
      <c r="GLV1009" s="3"/>
      <c r="GLW1009" s="3"/>
      <c r="GLX1009" s="3"/>
      <c r="GLY1009" s="3"/>
      <c r="GLZ1009" s="3"/>
      <c r="GMA1009" s="3"/>
      <c r="GMB1009" s="3"/>
      <c r="GMC1009" s="3"/>
      <c r="GMD1009" s="3"/>
      <c r="GME1009" s="3"/>
      <c r="GMF1009" s="3"/>
      <c r="GMG1009" s="3"/>
      <c r="GMH1009" s="3"/>
      <c r="GMI1009" s="3"/>
      <c r="GMJ1009" s="3"/>
      <c r="GMK1009" s="3"/>
      <c r="GML1009" s="3"/>
      <c r="GMM1009" s="3"/>
      <c r="GMN1009" s="3"/>
      <c r="GMO1009" s="3"/>
      <c r="GMP1009" s="3"/>
      <c r="GMQ1009" s="3"/>
      <c r="GMR1009" s="3"/>
      <c r="GMS1009" s="3"/>
      <c r="GMT1009" s="3"/>
      <c r="GMU1009" s="3"/>
      <c r="GMV1009" s="3"/>
      <c r="GMW1009" s="3"/>
      <c r="GMX1009" s="3"/>
      <c r="GMY1009" s="3"/>
      <c r="GMZ1009" s="3"/>
      <c r="GNA1009" s="3"/>
      <c r="GNB1009" s="3"/>
      <c r="GNC1009" s="3"/>
      <c r="GND1009" s="3"/>
      <c r="GNE1009" s="3"/>
      <c r="GNF1009" s="3"/>
      <c r="GNG1009" s="3"/>
      <c r="GNH1009" s="3"/>
      <c r="GNI1009" s="3"/>
      <c r="GNJ1009" s="3"/>
      <c r="GNK1009" s="3"/>
      <c r="GNL1009" s="3"/>
      <c r="GNM1009" s="3"/>
      <c r="GNN1009" s="3"/>
      <c r="GNO1009" s="3"/>
      <c r="GNP1009" s="3"/>
      <c r="GNQ1009" s="3"/>
      <c r="GNR1009" s="3"/>
      <c r="GNS1009" s="3"/>
      <c r="GNT1009" s="3"/>
      <c r="GNU1009" s="3"/>
      <c r="GNV1009" s="3"/>
      <c r="GNW1009" s="3"/>
      <c r="GNX1009" s="3"/>
      <c r="GNY1009" s="3"/>
      <c r="GNZ1009" s="3"/>
      <c r="GOA1009" s="3"/>
      <c r="GOB1009" s="3"/>
      <c r="GOC1009" s="3"/>
      <c r="GOD1009" s="3"/>
      <c r="GOE1009" s="3"/>
      <c r="GOF1009" s="3"/>
      <c r="GOG1009" s="3"/>
      <c r="GOH1009" s="3"/>
      <c r="GOI1009" s="3"/>
      <c r="GOJ1009" s="3"/>
      <c r="GOK1009" s="3"/>
      <c r="GOL1009" s="3"/>
      <c r="GOM1009" s="3"/>
      <c r="GON1009" s="3"/>
      <c r="GOO1009" s="3"/>
      <c r="GOP1009" s="3"/>
      <c r="GOQ1009" s="3"/>
      <c r="GOR1009" s="3"/>
      <c r="GOS1009" s="3"/>
      <c r="GOT1009" s="3"/>
      <c r="GOU1009" s="3"/>
      <c r="GOV1009" s="3"/>
      <c r="GOW1009" s="3"/>
      <c r="GOX1009" s="3"/>
      <c r="GOY1009" s="3"/>
      <c r="GOZ1009" s="3"/>
      <c r="GPA1009" s="3"/>
      <c r="GPB1009" s="3"/>
      <c r="GPC1009" s="3"/>
      <c r="GPD1009" s="3"/>
      <c r="GPE1009" s="3"/>
      <c r="GPF1009" s="3"/>
      <c r="GPG1009" s="3"/>
      <c r="GPH1009" s="3"/>
      <c r="GPI1009" s="3"/>
      <c r="GPJ1009" s="3"/>
      <c r="GPK1009" s="3"/>
      <c r="GPL1009" s="3"/>
      <c r="GPM1009" s="3"/>
      <c r="GPN1009" s="3"/>
      <c r="GPO1009" s="3"/>
      <c r="GPP1009" s="3"/>
      <c r="GPQ1009" s="3"/>
      <c r="GPR1009" s="3"/>
      <c r="GPS1009" s="3"/>
      <c r="GPT1009" s="3"/>
      <c r="GPU1009" s="3"/>
      <c r="GPV1009" s="3"/>
      <c r="GPW1009" s="3"/>
      <c r="GPX1009" s="3"/>
      <c r="GPY1009" s="3"/>
      <c r="GPZ1009" s="3"/>
      <c r="GQA1009" s="3"/>
      <c r="GQB1009" s="3"/>
      <c r="GQC1009" s="3"/>
      <c r="GQD1009" s="3"/>
      <c r="GQE1009" s="3"/>
      <c r="GQF1009" s="3"/>
      <c r="GQG1009" s="3"/>
      <c r="GQH1009" s="3"/>
      <c r="GQI1009" s="3"/>
      <c r="GQJ1009" s="3"/>
      <c r="GQK1009" s="3"/>
      <c r="GQL1009" s="3"/>
      <c r="GQM1009" s="3"/>
      <c r="GQN1009" s="3"/>
      <c r="GQO1009" s="3"/>
      <c r="GQP1009" s="3"/>
      <c r="GQQ1009" s="3"/>
      <c r="GQR1009" s="3"/>
      <c r="GQS1009" s="3"/>
      <c r="GQT1009" s="3"/>
      <c r="GQU1009" s="3"/>
      <c r="GQV1009" s="3"/>
      <c r="GQW1009" s="3"/>
      <c r="GQX1009" s="3"/>
      <c r="GQY1009" s="3"/>
      <c r="GQZ1009" s="3"/>
      <c r="GRA1009" s="3"/>
      <c r="GRB1009" s="3"/>
      <c r="GRC1009" s="3"/>
      <c r="GRD1009" s="3"/>
      <c r="GRE1009" s="3"/>
      <c r="GRF1009" s="3"/>
      <c r="GRG1009" s="3"/>
      <c r="GRH1009" s="3"/>
      <c r="GRI1009" s="3"/>
      <c r="GRJ1009" s="3"/>
      <c r="GRK1009" s="3"/>
      <c r="GRL1009" s="3"/>
      <c r="GRM1009" s="3"/>
      <c r="GRN1009" s="3"/>
      <c r="GRO1009" s="3"/>
      <c r="GRP1009" s="3"/>
      <c r="GRQ1009" s="3"/>
      <c r="GRR1009" s="3"/>
      <c r="GRS1009" s="3"/>
      <c r="GRT1009" s="3"/>
      <c r="GRU1009" s="3"/>
      <c r="GRV1009" s="3"/>
      <c r="GRW1009" s="3"/>
      <c r="GRX1009" s="3"/>
      <c r="GRY1009" s="3"/>
      <c r="GRZ1009" s="3"/>
      <c r="GSA1009" s="3"/>
      <c r="GSB1009" s="3"/>
      <c r="GSC1009" s="3"/>
      <c r="GSD1009" s="3"/>
      <c r="GSE1009" s="3"/>
      <c r="GSF1009" s="3"/>
      <c r="GSG1009" s="3"/>
      <c r="GSH1009" s="3"/>
      <c r="GSI1009" s="3"/>
      <c r="GSJ1009" s="3"/>
      <c r="GSK1009" s="3"/>
      <c r="GSL1009" s="3"/>
      <c r="GSM1009" s="3"/>
      <c r="GSN1009" s="3"/>
      <c r="GSO1009" s="3"/>
      <c r="GSP1009" s="3"/>
      <c r="GSQ1009" s="3"/>
      <c r="GSR1009" s="3"/>
      <c r="GSS1009" s="3"/>
      <c r="GST1009" s="3"/>
      <c r="GSU1009" s="3"/>
      <c r="GSV1009" s="3"/>
      <c r="GSW1009" s="3"/>
      <c r="GSX1009" s="3"/>
      <c r="GSY1009" s="3"/>
      <c r="GSZ1009" s="3"/>
      <c r="GTA1009" s="3"/>
      <c r="GTB1009" s="3"/>
      <c r="GTC1009" s="3"/>
      <c r="GTD1009" s="3"/>
      <c r="GTE1009" s="3"/>
      <c r="GTF1009" s="3"/>
      <c r="GTG1009" s="3"/>
      <c r="GTH1009" s="3"/>
      <c r="GTI1009" s="3"/>
      <c r="GTJ1009" s="3"/>
      <c r="GTK1009" s="3"/>
      <c r="GTL1009" s="3"/>
      <c r="GTM1009" s="3"/>
      <c r="GTN1009" s="3"/>
      <c r="GTO1009" s="3"/>
      <c r="GTP1009" s="3"/>
      <c r="GTQ1009" s="3"/>
      <c r="GTR1009" s="3"/>
      <c r="GTS1009" s="3"/>
      <c r="GTT1009" s="3"/>
      <c r="GTU1009" s="3"/>
      <c r="GTV1009" s="3"/>
      <c r="GTW1009" s="3"/>
      <c r="GTX1009" s="3"/>
      <c r="GTY1009" s="3"/>
      <c r="GTZ1009" s="3"/>
      <c r="GUA1009" s="3"/>
      <c r="GUB1009" s="3"/>
      <c r="GUC1009" s="3"/>
      <c r="GUD1009" s="3"/>
      <c r="GUE1009" s="3"/>
      <c r="GUF1009" s="3"/>
      <c r="GUG1009" s="3"/>
      <c r="GUH1009" s="3"/>
      <c r="GUI1009" s="3"/>
      <c r="GUJ1009" s="3"/>
      <c r="GUK1009" s="3"/>
      <c r="GUL1009" s="3"/>
      <c r="GUM1009" s="3"/>
      <c r="GUN1009" s="3"/>
      <c r="GUO1009" s="3"/>
      <c r="GUP1009" s="3"/>
      <c r="GUQ1009" s="3"/>
      <c r="GUR1009" s="3"/>
      <c r="GUS1009" s="3"/>
      <c r="GUT1009" s="3"/>
      <c r="GUU1009" s="3"/>
      <c r="GUV1009" s="3"/>
      <c r="GUW1009" s="3"/>
      <c r="GUX1009" s="3"/>
      <c r="GUY1009" s="3"/>
      <c r="GUZ1009" s="3"/>
      <c r="GVA1009" s="3"/>
      <c r="GVB1009" s="3"/>
      <c r="GVC1009" s="3"/>
      <c r="GVD1009" s="3"/>
      <c r="GVE1009" s="3"/>
      <c r="GVF1009" s="3"/>
      <c r="GVG1009" s="3"/>
      <c r="GVH1009" s="3"/>
      <c r="GVI1009" s="3"/>
      <c r="GVJ1009" s="3"/>
      <c r="GVK1009" s="3"/>
      <c r="GVL1009" s="3"/>
      <c r="GVM1009" s="3"/>
      <c r="GVN1009" s="3"/>
      <c r="GVO1009" s="3"/>
      <c r="GVP1009" s="3"/>
      <c r="GVQ1009" s="3"/>
      <c r="GVR1009" s="3"/>
      <c r="GVS1009" s="3"/>
      <c r="GVT1009" s="3"/>
      <c r="GVU1009" s="3"/>
      <c r="GVV1009" s="3"/>
      <c r="GVW1009" s="3"/>
      <c r="GVX1009" s="3"/>
      <c r="GVY1009" s="3"/>
      <c r="GVZ1009" s="3"/>
      <c r="GWA1009" s="3"/>
      <c r="GWB1009" s="3"/>
      <c r="GWC1009" s="3"/>
      <c r="GWD1009" s="3"/>
      <c r="GWE1009" s="3"/>
      <c r="GWF1009" s="3"/>
      <c r="GWG1009" s="3"/>
      <c r="GWH1009" s="3"/>
      <c r="GWI1009" s="3"/>
      <c r="GWJ1009" s="3"/>
      <c r="GWK1009" s="3"/>
      <c r="GWL1009" s="3"/>
      <c r="GWM1009" s="3"/>
      <c r="GWN1009" s="3"/>
      <c r="GWO1009" s="3"/>
      <c r="GWP1009" s="3"/>
      <c r="GWQ1009" s="3"/>
      <c r="GWR1009" s="3"/>
      <c r="GWS1009" s="3"/>
      <c r="GWT1009" s="3"/>
      <c r="GWU1009" s="3"/>
      <c r="GWV1009" s="3"/>
      <c r="GWW1009" s="3"/>
      <c r="GWX1009" s="3"/>
      <c r="GWY1009" s="3"/>
      <c r="GWZ1009" s="3"/>
      <c r="GXA1009" s="3"/>
      <c r="GXB1009" s="3"/>
      <c r="GXC1009" s="3"/>
      <c r="GXD1009" s="3"/>
      <c r="GXE1009" s="3"/>
      <c r="GXF1009" s="3"/>
      <c r="GXG1009" s="3"/>
      <c r="GXH1009" s="3"/>
      <c r="GXI1009" s="3"/>
      <c r="GXJ1009" s="3"/>
      <c r="GXK1009" s="3"/>
      <c r="GXL1009" s="3"/>
      <c r="GXM1009" s="3"/>
      <c r="GXN1009" s="3"/>
      <c r="GXO1009" s="3"/>
      <c r="GXP1009" s="3"/>
      <c r="GXQ1009" s="3"/>
      <c r="GXR1009" s="3"/>
      <c r="GXS1009" s="3"/>
      <c r="GXT1009" s="3"/>
      <c r="GXU1009" s="3"/>
      <c r="GXV1009" s="3"/>
      <c r="GXW1009" s="3"/>
      <c r="GXX1009" s="3"/>
      <c r="GXY1009" s="3"/>
      <c r="GXZ1009" s="3"/>
      <c r="GYA1009" s="3"/>
      <c r="GYB1009" s="3"/>
      <c r="GYC1009" s="3"/>
      <c r="GYD1009" s="3"/>
      <c r="GYE1009" s="3"/>
      <c r="GYF1009" s="3"/>
      <c r="GYG1009" s="3"/>
      <c r="GYH1009" s="3"/>
      <c r="GYI1009" s="3"/>
      <c r="GYJ1009" s="3"/>
      <c r="GYK1009" s="3"/>
      <c r="GYL1009" s="3"/>
      <c r="GYM1009" s="3"/>
      <c r="GYN1009" s="3"/>
      <c r="GYO1009" s="3"/>
      <c r="GYP1009" s="3"/>
      <c r="GYQ1009" s="3"/>
      <c r="GYR1009" s="3"/>
      <c r="GYS1009" s="3"/>
      <c r="GYT1009" s="3"/>
      <c r="GYU1009" s="3"/>
      <c r="GYV1009" s="3"/>
      <c r="GYW1009" s="3"/>
      <c r="GYX1009" s="3"/>
      <c r="GYY1009" s="3"/>
      <c r="GYZ1009" s="3"/>
      <c r="GZA1009" s="3"/>
      <c r="GZB1009" s="3"/>
      <c r="GZC1009" s="3"/>
      <c r="GZD1009" s="3"/>
      <c r="GZE1009" s="3"/>
      <c r="GZF1009" s="3"/>
      <c r="GZG1009" s="3"/>
      <c r="GZH1009" s="3"/>
      <c r="GZI1009" s="3"/>
      <c r="GZJ1009" s="3"/>
      <c r="GZK1009" s="3"/>
      <c r="GZL1009" s="3"/>
      <c r="GZM1009" s="3"/>
      <c r="GZN1009" s="3"/>
      <c r="GZO1009" s="3"/>
      <c r="GZP1009" s="3"/>
      <c r="GZQ1009" s="3"/>
      <c r="GZR1009" s="3"/>
      <c r="GZS1009" s="3"/>
      <c r="GZT1009" s="3"/>
      <c r="GZU1009" s="3"/>
      <c r="GZV1009" s="3"/>
      <c r="GZW1009" s="3"/>
      <c r="GZX1009" s="3"/>
      <c r="GZY1009" s="3"/>
      <c r="GZZ1009" s="3"/>
      <c r="HAA1009" s="3"/>
      <c r="HAB1009" s="3"/>
      <c r="HAC1009" s="3"/>
      <c r="HAD1009" s="3"/>
      <c r="HAE1009" s="3"/>
      <c r="HAF1009" s="3"/>
      <c r="HAG1009" s="3"/>
      <c r="HAH1009" s="3"/>
      <c r="HAI1009" s="3"/>
      <c r="HAJ1009" s="3"/>
      <c r="HAK1009" s="3"/>
      <c r="HAL1009" s="3"/>
      <c r="HAM1009" s="3"/>
      <c r="HAN1009" s="3"/>
      <c r="HAO1009" s="3"/>
      <c r="HAP1009" s="3"/>
      <c r="HAQ1009" s="3"/>
      <c r="HAR1009" s="3"/>
      <c r="HAS1009" s="3"/>
      <c r="HAT1009" s="3"/>
      <c r="HAU1009" s="3"/>
      <c r="HAV1009" s="3"/>
      <c r="HAW1009" s="3"/>
      <c r="HAX1009" s="3"/>
      <c r="HAY1009" s="3"/>
      <c r="HAZ1009" s="3"/>
      <c r="HBA1009" s="3"/>
      <c r="HBB1009" s="3"/>
      <c r="HBC1009" s="3"/>
      <c r="HBD1009" s="3"/>
      <c r="HBE1009" s="3"/>
      <c r="HBF1009" s="3"/>
      <c r="HBG1009" s="3"/>
      <c r="HBH1009" s="3"/>
      <c r="HBI1009" s="3"/>
      <c r="HBJ1009" s="3"/>
      <c r="HBK1009" s="3"/>
      <c r="HBL1009" s="3"/>
      <c r="HBM1009" s="3"/>
      <c r="HBN1009" s="3"/>
      <c r="HBO1009" s="3"/>
      <c r="HBP1009" s="3"/>
      <c r="HBQ1009" s="3"/>
      <c r="HBR1009" s="3"/>
      <c r="HBS1009" s="3"/>
      <c r="HBT1009" s="3"/>
      <c r="HBU1009" s="3"/>
      <c r="HBV1009" s="3"/>
      <c r="HBW1009" s="3"/>
      <c r="HBX1009" s="3"/>
      <c r="HBY1009" s="3"/>
      <c r="HBZ1009" s="3"/>
      <c r="HCA1009" s="3"/>
      <c r="HCB1009" s="3"/>
      <c r="HCC1009" s="3"/>
      <c r="HCD1009" s="3"/>
      <c r="HCE1009" s="3"/>
      <c r="HCF1009" s="3"/>
      <c r="HCG1009" s="3"/>
      <c r="HCH1009" s="3"/>
      <c r="HCI1009" s="3"/>
      <c r="HCJ1009" s="3"/>
      <c r="HCK1009" s="3"/>
      <c r="HCL1009" s="3"/>
      <c r="HCM1009" s="3"/>
      <c r="HCN1009" s="3"/>
      <c r="HCO1009" s="3"/>
      <c r="HCP1009" s="3"/>
      <c r="HCQ1009" s="3"/>
      <c r="HCR1009" s="3"/>
      <c r="HCS1009" s="3"/>
      <c r="HCT1009" s="3"/>
      <c r="HCU1009" s="3"/>
      <c r="HCV1009" s="3"/>
      <c r="HCW1009" s="3"/>
      <c r="HCX1009" s="3"/>
      <c r="HCY1009" s="3"/>
      <c r="HCZ1009" s="3"/>
      <c r="HDA1009" s="3"/>
      <c r="HDB1009" s="3"/>
      <c r="HDC1009" s="3"/>
      <c r="HDD1009" s="3"/>
      <c r="HDE1009" s="3"/>
      <c r="HDF1009" s="3"/>
      <c r="HDG1009" s="3"/>
      <c r="HDH1009" s="3"/>
      <c r="HDI1009" s="3"/>
      <c r="HDJ1009" s="3"/>
      <c r="HDK1009" s="3"/>
      <c r="HDL1009" s="3"/>
      <c r="HDM1009" s="3"/>
      <c r="HDN1009" s="3"/>
      <c r="HDO1009" s="3"/>
      <c r="HDP1009" s="3"/>
      <c r="HDQ1009" s="3"/>
      <c r="HDR1009" s="3"/>
      <c r="HDS1009" s="3"/>
      <c r="HDT1009" s="3"/>
      <c r="HDU1009" s="3"/>
      <c r="HDV1009" s="3"/>
      <c r="HDW1009" s="3"/>
      <c r="HDX1009" s="3"/>
      <c r="HDY1009" s="3"/>
      <c r="HDZ1009" s="3"/>
      <c r="HEA1009" s="3"/>
      <c r="HEB1009" s="3"/>
      <c r="HEC1009" s="3"/>
      <c r="HED1009" s="3"/>
      <c r="HEE1009" s="3"/>
      <c r="HEF1009" s="3"/>
      <c r="HEG1009" s="3"/>
      <c r="HEH1009" s="3"/>
      <c r="HEI1009" s="3"/>
      <c r="HEJ1009" s="3"/>
      <c r="HEK1009" s="3"/>
      <c r="HEL1009" s="3"/>
      <c r="HEM1009" s="3"/>
      <c r="HEN1009" s="3"/>
      <c r="HEO1009" s="3"/>
      <c r="HEP1009" s="3"/>
      <c r="HEQ1009" s="3"/>
      <c r="HER1009" s="3"/>
      <c r="HES1009" s="3"/>
      <c r="HET1009" s="3"/>
      <c r="HEU1009" s="3"/>
      <c r="HEV1009" s="3"/>
      <c r="HEW1009" s="3"/>
      <c r="HEX1009" s="3"/>
      <c r="HEY1009" s="3"/>
      <c r="HEZ1009" s="3"/>
      <c r="HFA1009" s="3"/>
      <c r="HFB1009" s="3"/>
      <c r="HFC1009" s="3"/>
      <c r="HFD1009" s="3"/>
      <c r="HFE1009" s="3"/>
      <c r="HFF1009" s="3"/>
      <c r="HFG1009" s="3"/>
      <c r="HFH1009" s="3"/>
      <c r="HFI1009" s="3"/>
      <c r="HFJ1009" s="3"/>
      <c r="HFK1009" s="3"/>
      <c r="HFL1009" s="3"/>
      <c r="HFM1009" s="3"/>
      <c r="HFN1009" s="3"/>
      <c r="HFO1009" s="3"/>
      <c r="HFP1009" s="3"/>
      <c r="HFQ1009" s="3"/>
      <c r="HFR1009" s="3"/>
      <c r="HFS1009" s="3"/>
      <c r="HFT1009" s="3"/>
      <c r="HFU1009" s="3"/>
      <c r="HFV1009" s="3"/>
      <c r="HFW1009" s="3"/>
      <c r="HFX1009" s="3"/>
      <c r="HFY1009" s="3"/>
      <c r="HFZ1009" s="3"/>
      <c r="HGA1009" s="3"/>
      <c r="HGB1009" s="3"/>
      <c r="HGC1009" s="3"/>
      <c r="HGD1009" s="3"/>
      <c r="HGE1009" s="3"/>
      <c r="HGF1009" s="3"/>
      <c r="HGG1009" s="3"/>
      <c r="HGH1009" s="3"/>
      <c r="HGI1009" s="3"/>
      <c r="HGJ1009" s="3"/>
      <c r="HGK1009" s="3"/>
      <c r="HGL1009" s="3"/>
      <c r="HGM1009" s="3"/>
      <c r="HGN1009" s="3"/>
      <c r="HGO1009" s="3"/>
      <c r="HGP1009" s="3"/>
      <c r="HGQ1009" s="3"/>
      <c r="HGR1009" s="3"/>
      <c r="HGS1009" s="3"/>
      <c r="HGT1009" s="3"/>
      <c r="HGU1009" s="3"/>
      <c r="HGV1009" s="3"/>
      <c r="HGW1009" s="3"/>
      <c r="HGX1009" s="3"/>
      <c r="HGY1009" s="3"/>
      <c r="HGZ1009" s="3"/>
      <c r="HHA1009" s="3"/>
      <c r="HHB1009" s="3"/>
      <c r="HHC1009" s="3"/>
      <c r="HHD1009" s="3"/>
      <c r="HHE1009" s="3"/>
      <c r="HHF1009" s="3"/>
      <c r="HHG1009" s="3"/>
      <c r="HHH1009" s="3"/>
      <c r="HHI1009" s="3"/>
      <c r="HHJ1009" s="3"/>
      <c r="HHK1009" s="3"/>
      <c r="HHL1009" s="3"/>
      <c r="HHM1009" s="3"/>
      <c r="HHN1009" s="3"/>
      <c r="HHO1009" s="3"/>
      <c r="HHP1009" s="3"/>
      <c r="HHQ1009" s="3"/>
      <c r="HHR1009" s="3"/>
      <c r="HHS1009" s="3"/>
      <c r="HHT1009" s="3"/>
      <c r="HHU1009" s="3"/>
      <c r="HHV1009" s="3"/>
      <c r="HHW1009" s="3"/>
      <c r="HHX1009" s="3"/>
      <c r="HHY1009" s="3"/>
      <c r="HHZ1009" s="3"/>
      <c r="HIA1009" s="3"/>
      <c r="HIB1009" s="3"/>
      <c r="HIC1009" s="3"/>
      <c r="HID1009" s="3"/>
      <c r="HIE1009" s="3"/>
      <c r="HIF1009" s="3"/>
      <c r="HIG1009" s="3"/>
      <c r="HIH1009" s="3"/>
      <c r="HII1009" s="3"/>
      <c r="HIJ1009" s="3"/>
      <c r="HIK1009" s="3"/>
      <c r="HIL1009" s="3"/>
      <c r="HIM1009" s="3"/>
      <c r="HIN1009" s="3"/>
      <c r="HIO1009" s="3"/>
      <c r="HIP1009" s="3"/>
      <c r="HIQ1009" s="3"/>
      <c r="HIR1009" s="3"/>
      <c r="HIS1009" s="3"/>
      <c r="HIT1009" s="3"/>
      <c r="HIU1009" s="3"/>
      <c r="HIV1009" s="3"/>
      <c r="HIW1009" s="3"/>
      <c r="HIX1009" s="3"/>
      <c r="HIY1009" s="3"/>
      <c r="HIZ1009" s="3"/>
      <c r="HJA1009" s="3"/>
      <c r="HJB1009" s="3"/>
      <c r="HJC1009" s="3"/>
      <c r="HJD1009" s="3"/>
      <c r="HJE1009" s="3"/>
      <c r="HJF1009" s="3"/>
      <c r="HJG1009" s="3"/>
      <c r="HJH1009" s="3"/>
      <c r="HJI1009" s="3"/>
      <c r="HJJ1009" s="3"/>
      <c r="HJK1009" s="3"/>
      <c r="HJL1009" s="3"/>
      <c r="HJM1009" s="3"/>
      <c r="HJN1009" s="3"/>
      <c r="HJO1009" s="3"/>
      <c r="HJP1009" s="3"/>
      <c r="HJQ1009" s="3"/>
      <c r="HJR1009" s="3"/>
      <c r="HJS1009" s="3"/>
      <c r="HJT1009" s="3"/>
      <c r="HJU1009" s="3"/>
      <c r="HJV1009" s="3"/>
      <c r="HJW1009" s="3"/>
      <c r="HJX1009" s="3"/>
      <c r="HJY1009" s="3"/>
      <c r="HJZ1009" s="3"/>
      <c r="HKA1009" s="3"/>
      <c r="HKB1009" s="3"/>
      <c r="HKC1009" s="3"/>
      <c r="HKD1009" s="3"/>
      <c r="HKE1009" s="3"/>
      <c r="HKF1009" s="3"/>
      <c r="HKG1009" s="3"/>
      <c r="HKH1009" s="3"/>
      <c r="HKI1009" s="3"/>
      <c r="HKJ1009" s="3"/>
      <c r="HKK1009" s="3"/>
      <c r="HKL1009" s="3"/>
      <c r="HKM1009" s="3"/>
      <c r="HKN1009" s="3"/>
      <c r="HKO1009" s="3"/>
      <c r="HKP1009" s="3"/>
      <c r="HKQ1009" s="3"/>
      <c r="HKR1009" s="3"/>
      <c r="HKS1009" s="3"/>
      <c r="HKT1009" s="3"/>
      <c r="HKU1009" s="3"/>
      <c r="HKV1009" s="3"/>
      <c r="HKW1009" s="3"/>
      <c r="HKX1009" s="3"/>
      <c r="HKY1009" s="3"/>
      <c r="HKZ1009" s="3"/>
      <c r="HLA1009" s="3"/>
      <c r="HLB1009" s="3"/>
      <c r="HLC1009" s="3"/>
      <c r="HLD1009" s="3"/>
      <c r="HLE1009" s="3"/>
      <c r="HLF1009" s="3"/>
      <c r="HLG1009" s="3"/>
      <c r="HLH1009" s="3"/>
      <c r="HLI1009" s="3"/>
      <c r="HLJ1009" s="3"/>
      <c r="HLK1009" s="3"/>
      <c r="HLL1009" s="3"/>
      <c r="HLM1009" s="3"/>
      <c r="HLN1009" s="3"/>
      <c r="HLO1009" s="3"/>
      <c r="HLP1009" s="3"/>
      <c r="HLQ1009" s="3"/>
      <c r="HLR1009" s="3"/>
      <c r="HLS1009" s="3"/>
      <c r="HLT1009" s="3"/>
      <c r="HLU1009" s="3"/>
      <c r="HLV1009" s="3"/>
      <c r="HLW1009" s="3"/>
      <c r="HLX1009" s="3"/>
      <c r="HLY1009" s="3"/>
      <c r="HLZ1009" s="3"/>
      <c r="HMA1009" s="3"/>
      <c r="HMB1009" s="3"/>
      <c r="HMC1009" s="3"/>
      <c r="HMD1009" s="3"/>
      <c r="HME1009" s="3"/>
      <c r="HMF1009" s="3"/>
      <c r="HMG1009" s="3"/>
      <c r="HMH1009" s="3"/>
      <c r="HMI1009" s="3"/>
      <c r="HMJ1009" s="3"/>
      <c r="HMK1009" s="3"/>
      <c r="HML1009" s="3"/>
      <c r="HMM1009" s="3"/>
      <c r="HMN1009" s="3"/>
      <c r="HMO1009" s="3"/>
      <c r="HMP1009" s="3"/>
      <c r="HMQ1009" s="3"/>
      <c r="HMR1009" s="3"/>
      <c r="HMS1009" s="3"/>
      <c r="HMT1009" s="3"/>
      <c r="HMU1009" s="3"/>
      <c r="HMV1009" s="3"/>
      <c r="HMW1009" s="3"/>
      <c r="HMX1009" s="3"/>
      <c r="HMY1009" s="3"/>
      <c r="HMZ1009" s="3"/>
      <c r="HNA1009" s="3"/>
      <c r="HNB1009" s="3"/>
      <c r="HNC1009" s="3"/>
      <c r="HND1009" s="3"/>
      <c r="HNE1009" s="3"/>
      <c r="HNF1009" s="3"/>
      <c r="HNG1009" s="3"/>
      <c r="HNH1009" s="3"/>
      <c r="HNI1009" s="3"/>
      <c r="HNJ1009" s="3"/>
      <c r="HNK1009" s="3"/>
      <c r="HNL1009" s="3"/>
      <c r="HNM1009" s="3"/>
      <c r="HNN1009" s="3"/>
      <c r="HNO1009" s="3"/>
      <c r="HNP1009" s="3"/>
      <c r="HNQ1009" s="3"/>
      <c r="HNR1009" s="3"/>
      <c r="HNS1009" s="3"/>
      <c r="HNT1009" s="3"/>
      <c r="HNU1009" s="3"/>
      <c r="HNV1009" s="3"/>
      <c r="HNW1009" s="3"/>
      <c r="HNX1009" s="3"/>
      <c r="HNY1009" s="3"/>
      <c r="HNZ1009" s="3"/>
      <c r="HOA1009" s="3"/>
      <c r="HOB1009" s="3"/>
      <c r="HOC1009" s="3"/>
      <c r="HOD1009" s="3"/>
      <c r="HOE1009" s="3"/>
      <c r="HOF1009" s="3"/>
      <c r="HOG1009" s="3"/>
      <c r="HOH1009" s="3"/>
      <c r="HOI1009" s="3"/>
      <c r="HOJ1009" s="3"/>
      <c r="HOK1009" s="3"/>
      <c r="HOL1009" s="3"/>
      <c r="HOM1009" s="3"/>
      <c r="HON1009" s="3"/>
      <c r="HOO1009" s="3"/>
      <c r="HOP1009" s="3"/>
      <c r="HOQ1009" s="3"/>
      <c r="HOR1009" s="3"/>
      <c r="HOS1009" s="3"/>
      <c r="HOT1009" s="3"/>
      <c r="HOU1009" s="3"/>
      <c r="HOV1009" s="3"/>
      <c r="HOW1009" s="3"/>
      <c r="HOX1009" s="3"/>
      <c r="HOY1009" s="3"/>
      <c r="HOZ1009" s="3"/>
      <c r="HPA1009" s="3"/>
      <c r="HPB1009" s="3"/>
      <c r="HPC1009" s="3"/>
      <c r="HPD1009" s="3"/>
      <c r="HPE1009" s="3"/>
      <c r="HPF1009" s="3"/>
      <c r="HPG1009" s="3"/>
      <c r="HPH1009" s="3"/>
      <c r="HPI1009" s="3"/>
      <c r="HPJ1009" s="3"/>
      <c r="HPK1009" s="3"/>
      <c r="HPL1009" s="3"/>
      <c r="HPM1009" s="3"/>
      <c r="HPN1009" s="3"/>
      <c r="HPO1009" s="3"/>
      <c r="HPP1009" s="3"/>
      <c r="HPQ1009" s="3"/>
      <c r="HPR1009" s="3"/>
      <c r="HPS1009" s="3"/>
      <c r="HPT1009" s="3"/>
      <c r="HPU1009" s="3"/>
      <c r="HPV1009" s="3"/>
      <c r="HPW1009" s="3"/>
      <c r="HPX1009" s="3"/>
      <c r="HPY1009" s="3"/>
      <c r="HPZ1009" s="3"/>
      <c r="HQA1009" s="3"/>
      <c r="HQB1009" s="3"/>
      <c r="HQC1009" s="3"/>
      <c r="HQD1009" s="3"/>
      <c r="HQE1009" s="3"/>
      <c r="HQF1009" s="3"/>
      <c r="HQG1009" s="3"/>
      <c r="HQH1009" s="3"/>
      <c r="HQI1009" s="3"/>
      <c r="HQJ1009" s="3"/>
      <c r="HQK1009" s="3"/>
      <c r="HQL1009" s="3"/>
      <c r="HQM1009" s="3"/>
      <c r="HQN1009" s="3"/>
      <c r="HQO1009" s="3"/>
      <c r="HQP1009" s="3"/>
      <c r="HQQ1009" s="3"/>
      <c r="HQR1009" s="3"/>
      <c r="HQS1009" s="3"/>
      <c r="HQT1009" s="3"/>
      <c r="HQU1009" s="3"/>
      <c r="HQV1009" s="3"/>
      <c r="HQW1009" s="3"/>
      <c r="HQX1009" s="3"/>
      <c r="HQY1009" s="3"/>
      <c r="HQZ1009" s="3"/>
      <c r="HRA1009" s="3"/>
      <c r="HRB1009" s="3"/>
      <c r="HRC1009" s="3"/>
      <c r="HRD1009" s="3"/>
      <c r="HRE1009" s="3"/>
      <c r="HRF1009" s="3"/>
      <c r="HRG1009" s="3"/>
      <c r="HRH1009" s="3"/>
      <c r="HRI1009" s="3"/>
      <c r="HRJ1009" s="3"/>
      <c r="HRK1009" s="3"/>
      <c r="HRL1009" s="3"/>
      <c r="HRM1009" s="3"/>
      <c r="HRN1009" s="3"/>
      <c r="HRO1009" s="3"/>
      <c r="HRP1009" s="3"/>
      <c r="HRQ1009" s="3"/>
      <c r="HRR1009" s="3"/>
      <c r="HRS1009" s="3"/>
      <c r="HRT1009" s="3"/>
      <c r="HRU1009" s="3"/>
      <c r="HRV1009" s="3"/>
      <c r="HRW1009" s="3"/>
      <c r="HRX1009" s="3"/>
      <c r="HRY1009" s="3"/>
      <c r="HRZ1009" s="3"/>
      <c r="HSA1009" s="3"/>
      <c r="HSB1009" s="3"/>
      <c r="HSC1009" s="3"/>
      <c r="HSD1009" s="3"/>
      <c r="HSE1009" s="3"/>
      <c r="HSF1009" s="3"/>
      <c r="HSG1009" s="3"/>
      <c r="HSH1009" s="3"/>
      <c r="HSI1009" s="3"/>
      <c r="HSJ1009" s="3"/>
      <c r="HSK1009" s="3"/>
      <c r="HSL1009" s="3"/>
      <c r="HSM1009" s="3"/>
      <c r="HSN1009" s="3"/>
      <c r="HSO1009" s="3"/>
      <c r="HSP1009" s="3"/>
      <c r="HSQ1009" s="3"/>
      <c r="HSR1009" s="3"/>
      <c r="HSS1009" s="3"/>
      <c r="HST1009" s="3"/>
      <c r="HSU1009" s="3"/>
      <c r="HSV1009" s="3"/>
      <c r="HSW1009" s="3"/>
      <c r="HSX1009" s="3"/>
      <c r="HSY1009" s="3"/>
      <c r="HSZ1009" s="3"/>
      <c r="HTA1009" s="3"/>
      <c r="HTB1009" s="3"/>
      <c r="HTC1009" s="3"/>
      <c r="HTD1009" s="3"/>
      <c r="HTE1009" s="3"/>
      <c r="HTF1009" s="3"/>
      <c r="HTG1009" s="3"/>
      <c r="HTH1009" s="3"/>
      <c r="HTI1009" s="3"/>
      <c r="HTJ1009" s="3"/>
      <c r="HTK1009" s="3"/>
      <c r="HTL1009" s="3"/>
      <c r="HTM1009" s="3"/>
      <c r="HTN1009" s="3"/>
      <c r="HTO1009" s="3"/>
      <c r="HTP1009" s="3"/>
      <c r="HTQ1009" s="3"/>
      <c r="HTR1009" s="3"/>
      <c r="HTS1009" s="3"/>
      <c r="HTT1009" s="3"/>
      <c r="HTU1009" s="3"/>
      <c r="HTV1009" s="3"/>
      <c r="HTW1009" s="3"/>
      <c r="HTX1009" s="3"/>
      <c r="HTY1009" s="3"/>
      <c r="HTZ1009" s="3"/>
      <c r="HUA1009" s="3"/>
      <c r="HUB1009" s="3"/>
      <c r="HUC1009" s="3"/>
      <c r="HUD1009" s="3"/>
      <c r="HUE1009" s="3"/>
      <c r="HUF1009" s="3"/>
      <c r="HUG1009" s="3"/>
      <c r="HUH1009" s="3"/>
      <c r="HUI1009" s="3"/>
      <c r="HUJ1009" s="3"/>
      <c r="HUK1009" s="3"/>
      <c r="HUL1009" s="3"/>
      <c r="HUM1009" s="3"/>
      <c r="HUN1009" s="3"/>
      <c r="HUO1009" s="3"/>
      <c r="HUP1009" s="3"/>
      <c r="HUQ1009" s="3"/>
      <c r="HUR1009" s="3"/>
      <c r="HUS1009" s="3"/>
      <c r="HUT1009" s="3"/>
      <c r="HUU1009" s="3"/>
      <c r="HUV1009" s="3"/>
      <c r="HUW1009" s="3"/>
      <c r="HUX1009" s="3"/>
      <c r="HUY1009" s="3"/>
      <c r="HUZ1009" s="3"/>
      <c r="HVA1009" s="3"/>
      <c r="HVB1009" s="3"/>
      <c r="HVC1009" s="3"/>
      <c r="HVD1009" s="3"/>
      <c r="HVE1009" s="3"/>
      <c r="HVF1009" s="3"/>
      <c r="HVG1009" s="3"/>
      <c r="HVH1009" s="3"/>
      <c r="HVI1009" s="3"/>
      <c r="HVJ1009" s="3"/>
      <c r="HVK1009" s="3"/>
      <c r="HVL1009" s="3"/>
      <c r="HVM1009" s="3"/>
      <c r="HVN1009" s="3"/>
      <c r="HVO1009" s="3"/>
      <c r="HVP1009" s="3"/>
      <c r="HVQ1009" s="3"/>
      <c r="HVR1009" s="3"/>
      <c r="HVS1009" s="3"/>
      <c r="HVT1009" s="3"/>
      <c r="HVU1009" s="3"/>
      <c r="HVV1009" s="3"/>
      <c r="HVW1009" s="3"/>
      <c r="HVX1009" s="3"/>
      <c r="HVY1009" s="3"/>
      <c r="HVZ1009" s="3"/>
      <c r="HWA1009" s="3"/>
      <c r="HWB1009" s="3"/>
      <c r="HWC1009" s="3"/>
      <c r="HWD1009" s="3"/>
      <c r="HWE1009" s="3"/>
      <c r="HWF1009" s="3"/>
      <c r="HWG1009" s="3"/>
      <c r="HWH1009" s="3"/>
      <c r="HWI1009" s="3"/>
      <c r="HWJ1009" s="3"/>
      <c r="HWK1009" s="3"/>
      <c r="HWL1009" s="3"/>
      <c r="HWM1009" s="3"/>
      <c r="HWN1009" s="3"/>
      <c r="HWO1009" s="3"/>
      <c r="HWP1009" s="3"/>
      <c r="HWQ1009" s="3"/>
      <c r="HWR1009" s="3"/>
      <c r="HWS1009" s="3"/>
      <c r="HWT1009" s="3"/>
      <c r="HWU1009" s="3"/>
      <c r="HWV1009" s="3"/>
      <c r="HWW1009" s="3"/>
      <c r="HWX1009" s="3"/>
      <c r="HWY1009" s="3"/>
      <c r="HWZ1009" s="3"/>
      <c r="HXA1009" s="3"/>
      <c r="HXB1009" s="3"/>
      <c r="HXC1009" s="3"/>
      <c r="HXD1009" s="3"/>
      <c r="HXE1009" s="3"/>
      <c r="HXF1009" s="3"/>
      <c r="HXG1009" s="3"/>
      <c r="HXH1009" s="3"/>
      <c r="HXI1009" s="3"/>
      <c r="HXJ1009" s="3"/>
      <c r="HXK1009" s="3"/>
      <c r="HXL1009" s="3"/>
      <c r="HXM1009" s="3"/>
      <c r="HXN1009" s="3"/>
      <c r="HXO1009" s="3"/>
      <c r="HXP1009" s="3"/>
      <c r="HXQ1009" s="3"/>
      <c r="HXR1009" s="3"/>
      <c r="HXS1009" s="3"/>
      <c r="HXT1009" s="3"/>
      <c r="HXU1009" s="3"/>
      <c r="HXV1009" s="3"/>
      <c r="HXW1009" s="3"/>
      <c r="HXX1009" s="3"/>
      <c r="HXY1009" s="3"/>
      <c r="HXZ1009" s="3"/>
      <c r="HYA1009" s="3"/>
      <c r="HYB1009" s="3"/>
      <c r="HYC1009" s="3"/>
      <c r="HYD1009" s="3"/>
      <c r="HYE1009" s="3"/>
      <c r="HYF1009" s="3"/>
      <c r="HYG1009" s="3"/>
      <c r="HYH1009" s="3"/>
      <c r="HYI1009" s="3"/>
      <c r="HYJ1009" s="3"/>
      <c r="HYK1009" s="3"/>
      <c r="HYL1009" s="3"/>
      <c r="HYM1009" s="3"/>
      <c r="HYN1009" s="3"/>
      <c r="HYO1009" s="3"/>
      <c r="HYP1009" s="3"/>
      <c r="HYQ1009" s="3"/>
      <c r="HYR1009" s="3"/>
      <c r="HYS1009" s="3"/>
      <c r="HYT1009" s="3"/>
      <c r="HYU1009" s="3"/>
      <c r="HYV1009" s="3"/>
      <c r="HYW1009" s="3"/>
      <c r="HYX1009" s="3"/>
      <c r="HYY1009" s="3"/>
      <c r="HYZ1009" s="3"/>
      <c r="HZA1009" s="3"/>
      <c r="HZB1009" s="3"/>
      <c r="HZC1009" s="3"/>
      <c r="HZD1009" s="3"/>
      <c r="HZE1009" s="3"/>
      <c r="HZF1009" s="3"/>
      <c r="HZG1009" s="3"/>
      <c r="HZH1009" s="3"/>
      <c r="HZI1009" s="3"/>
      <c r="HZJ1009" s="3"/>
      <c r="HZK1009" s="3"/>
      <c r="HZL1009" s="3"/>
      <c r="HZM1009" s="3"/>
      <c r="HZN1009" s="3"/>
      <c r="HZO1009" s="3"/>
      <c r="HZP1009" s="3"/>
      <c r="HZQ1009" s="3"/>
      <c r="HZR1009" s="3"/>
      <c r="HZS1009" s="3"/>
      <c r="HZT1009" s="3"/>
      <c r="HZU1009" s="3"/>
      <c r="HZV1009" s="3"/>
      <c r="HZW1009" s="3"/>
      <c r="HZX1009" s="3"/>
      <c r="HZY1009" s="3"/>
      <c r="HZZ1009" s="3"/>
      <c r="IAA1009" s="3"/>
      <c r="IAB1009" s="3"/>
      <c r="IAC1009" s="3"/>
      <c r="IAD1009" s="3"/>
      <c r="IAE1009" s="3"/>
      <c r="IAF1009" s="3"/>
      <c r="IAG1009" s="3"/>
      <c r="IAH1009" s="3"/>
      <c r="IAI1009" s="3"/>
      <c r="IAJ1009" s="3"/>
      <c r="IAK1009" s="3"/>
      <c r="IAL1009" s="3"/>
      <c r="IAM1009" s="3"/>
      <c r="IAN1009" s="3"/>
      <c r="IAO1009" s="3"/>
      <c r="IAP1009" s="3"/>
      <c r="IAQ1009" s="3"/>
      <c r="IAR1009" s="3"/>
      <c r="IAS1009" s="3"/>
      <c r="IAT1009" s="3"/>
      <c r="IAU1009" s="3"/>
      <c r="IAV1009" s="3"/>
      <c r="IAW1009" s="3"/>
      <c r="IAX1009" s="3"/>
      <c r="IAY1009" s="3"/>
      <c r="IAZ1009" s="3"/>
      <c r="IBA1009" s="3"/>
      <c r="IBB1009" s="3"/>
      <c r="IBC1009" s="3"/>
      <c r="IBD1009" s="3"/>
      <c r="IBE1009" s="3"/>
      <c r="IBF1009" s="3"/>
      <c r="IBG1009" s="3"/>
      <c r="IBH1009" s="3"/>
      <c r="IBI1009" s="3"/>
      <c r="IBJ1009" s="3"/>
      <c r="IBK1009" s="3"/>
      <c r="IBL1009" s="3"/>
      <c r="IBM1009" s="3"/>
      <c r="IBN1009" s="3"/>
      <c r="IBO1009" s="3"/>
      <c r="IBP1009" s="3"/>
      <c r="IBQ1009" s="3"/>
      <c r="IBR1009" s="3"/>
      <c r="IBS1009" s="3"/>
      <c r="IBT1009" s="3"/>
      <c r="IBU1009" s="3"/>
      <c r="IBV1009" s="3"/>
      <c r="IBW1009" s="3"/>
      <c r="IBX1009" s="3"/>
      <c r="IBY1009" s="3"/>
      <c r="IBZ1009" s="3"/>
      <c r="ICA1009" s="3"/>
      <c r="ICB1009" s="3"/>
      <c r="ICC1009" s="3"/>
      <c r="ICD1009" s="3"/>
      <c r="ICE1009" s="3"/>
      <c r="ICF1009" s="3"/>
      <c r="ICG1009" s="3"/>
      <c r="ICH1009" s="3"/>
      <c r="ICI1009" s="3"/>
      <c r="ICJ1009" s="3"/>
      <c r="ICK1009" s="3"/>
      <c r="ICL1009" s="3"/>
      <c r="ICM1009" s="3"/>
      <c r="ICN1009" s="3"/>
      <c r="ICO1009" s="3"/>
      <c r="ICP1009" s="3"/>
      <c r="ICQ1009" s="3"/>
      <c r="ICR1009" s="3"/>
      <c r="ICS1009" s="3"/>
      <c r="ICT1009" s="3"/>
      <c r="ICU1009" s="3"/>
      <c r="ICV1009" s="3"/>
      <c r="ICW1009" s="3"/>
      <c r="ICX1009" s="3"/>
      <c r="ICY1009" s="3"/>
      <c r="ICZ1009" s="3"/>
      <c r="IDA1009" s="3"/>
      <c r="IDB1009" s="3"/>
      <c r="IDC1009" s="3"/>
      <c r="IDD1009" s="3"/>
      <c r="IDE1009" s="3"/>
      <c r="IDF1009" s="3"/>
      <c r="IDG1009" s="3"/>
      <c r="IDH1009" s="3"/>
      <c r="IDI1009" s="3"/>
      <c r="IDJ1009" s="3"/>
      <c r="IDK1009" s="3"/>
      <c r="IDL1009" s="3"/>
      <c r="IDM1009" s="3"/>
      <c r="IDN1009" s="3"/>
      <c r="IDO1009" s="3"/>
      <c r="IDP1009" s="3"/>
      <c r="IDQ1009" s="3"/>
      <c r="IDR1009" s="3"/>
      <c r="IDS1009" s="3"/>
      <c r="IDT1009" s="3"/>
      <c r="IDU1009" s="3"/>
      <c r="IDV1009" s="3"/>
      <c r="IDW1009" s="3"/>
      <c r="IDX1009" s="3"/>
      <c r="IDY1009" s="3"/>
      <c r="IDZ1009" s="3"/>
      <c r="IEA1009" s="3"/>
      <c r="IEB1009" s="3"/>
      <c r="IEC1009" s="3"/>
      <c r="IED1009" s="3"/>
      <c r="IEE1009" s="3"/>
      <c r="IEF1009" s="3"/>
      <c r="IEG1009" s="3"/>
      <c r="IEH1009" s="3"/>
      <c r="IEI1009" s="3"/>
      <c r="IEJ1009" s="3"/>
      <c r="IEK1009" s="3"/>
      <c r="IEL1009" s="3"/>
      <c r="IEM1009" s="3"/>
      <c r="IEN1009" s="3"/>
      <c r="IEO1009" s="3"/>
      <c r="IEP1009" s="3"/>
      <c r="IEQ1009" s="3"/>
      <c r="IER1009" s="3"/>
      <c r="IES1009" s="3"/>
      <c r="IET1009" s="3"/>
      <c r="IEU1009" s="3"/>
      <c r="IEV1009" s="3"/>
      <c r="IEW1009" s="3"/>
      <c r="IEX1009" s="3"/>
      <c r="IEY1009" s="3"/>
      <c r="IEZ1009" s="3"/>
      <c r="IFA1009" s="3"/>
      <c r="IFB1009" s="3"/>
      <c r="IFC1009" s="3"/>
      <c r="IFD1009" s="3"/>
      <c r="IFE1009" s="3"/>
      <c r="IFF1009" s="3"/>
      <c r="IFG1009" s="3"/>
      <c r="IFH1009" s="3"/>
      <c r="IFI1009" s="3"/>
      <c r="IFJ1009" s="3"/>
      <c r="IFK1009" s="3"/>
      <c r="IFL1009" s="3"/>
      <c r="IFM1009" s="3"/>
      <c r="IFN1009" s="3"/>
      <c r="IFO1009" s="3"/>
      <c r="IFP1009" s="3"/>
      <c r="IFQ1009" s="3"/>
      <c r="IFR1009" s="3"/>
      <c r="IFS1009" s="3"/>
      <c r="IFT1009" s="3"/>
      <c r="IFU1009" s="3"/>
      <c r="IFV1009" s="3"/>
      <c r="IFW1009" s="3"/>
      <c r="IFX1009" s="3"/>
      <c r="IFY1009" s="3"/>
      <c r="IFZ1009" s="3"/>
      <c r="IGA1009" s="3"/>
      <c r="IGB1009" s="3"/>
      <c r="IGC1009" s="3"/>
      <c r="IGD1009" s="3"/>
      <c r="IGE1009" s="3"/>
      <c r="IGF1009" s="3"/>
      <c r="IGG1009" s="3"/>
      <c r="IGH1009" s="3"/>
      <c r="IGI1009" s="3"/>
      <c r="IGJ1009" s="3"/>
      <c r="IGK1009" s="3"/>
      <c r="IGL1009" s="3"/>
      <c r="IGM1009" s="3"/>
      <c r="IGN1009" s="3"/>
      <c r="IGO1009" s="3"/>
      <c r="IGP1009" s="3"/>
      <c r="IGQ1009" s="3"/>
      <c r="IGR1009" s="3"/>
      <c r="IGS1009" s="3"/>
      <c r="IGT1009" s="3"/>
      <c r="IGU1009" s="3"/>
      <c r="IGV1009" s="3"/>
      <c r="IGW1009" s="3"/>
      <c r="IGX1009" s="3"/>
      <c r="IGY1009" s="3"/>
      <c r="IGZ1009" s="3"/>
      <c r="IHA1009" s="3"/>
      <c r="IHB1009" s="3"/>
      <c r="IHC1009" s="3"/>
      <c r="IHD1009" s="3"/>
      <c r="IHE1009" s="3"/>
      <c r="IHF1009" s="3"/>
      <c r="IHG1009" s="3"/>
      <c r="IHH1009" s="3"/>
      <c r="IHI1009" s="3"/>
      <c r="IHJ1009" s="3"/>
      <c r="IHK1009" s="3"/>
      <c r="IHL1009" s="3"/>
      <c r="IHM1009" s="3"/>
      <c r="IHN1009" s="3"/>
      <c r="IHO1009" s="3"/>
      <c r="IHP1009" s="3"/>
      <c r="IHQ1009" s="3"/>
      <c r="IHR1009" s="3"/>
      <c r="IHS1009" s="3"/>
      <c r="IHT1009" s="3"/>
      <c r="IHU1009" s="3"/>
      <c r="IHV1009" s="3"/>
      <c r="IHW1009" s="3"/>
      <c r="IHX1009" s="3"/>
      <c r="IHY1009" s="3"/>
      <c r="IHZ1009" s="3"/>
      <c r="IIA1009" s="3"/>
      <c r="IIB1009" s="3"/>
      <c r="IIC1009" s="3"/>
      <c r="IID1009" s="3"/>
      <c r="IIE1009" s="3"/>
      <c r="IIF1009" s="3"/>
      <c r="IIG1009" s="3"/>
      <c r="IIH1009" s="3"/>
      <c r="III1009" s="3"/>
      <c r="IIJ1009" s="3"/>
      <c r="IIK1009" s="3"/>
      <c r="IIL1009" s="3"/>
      <c r="IIM1009" s="3"/>
      <c r="IIN1009" s="3"/>
      <c r="IIO1009" s="3"/>
      <c r="IIP1009" s="3"/>
      <c r="IIQ1009" s="3"/>
      <c r="IIR1009" s="3"/>
      <c r="IIS1009" s="3"/>
      <c r="IIT1009" s="3"/>
      <c r="IIU1009" s="3"/>
      <c r="IIV1009" s="3"/>
      <c r="IIW1009" s="3"/>
      <c r="IIX1009" s="3"/>
      <c r="IIY1009" s="3"/>
      <c r="IIZ1009" s="3"/>
      <c r="IJA1009" s="3"/>
      <c r="IJB1009" s="3"/>
      <c r="IJC1009" s="3"/>
      <c r="IJD1009" s="3"/>
      <c r="IJE1009" s="3"/>
      <c r="IJF1009" s="3"/>
      <c r="IJG1009" s="3"/>
      <c r="IJH1009" s="3"/>
      <c r="IJI1009" s="3"/>
      <c r="IJJ1009" s="3"/>
      <c r="IJK1009" s="3"/>
      <c r="IJL1009" s="3"/>
      <c r="IJM1009" s="3"/>
      <c r="IJN1009" s="3"/>
      <c r="IJO1009" s="3"/>
      <c r="IJP1009" s="3"/>
      <c r="IJQ1009" s="3"/>
      <c r="IJR1009" s="3"/>
      <c r="IJS1009" s="3"/>
      <c r="IJT1009" s="3"/>
      <c r="IJU1009" s="3"/>
      <c r="IJV1009" s="3"/>
      <c r="IJW1009" s="3"/>
      <c r="IJX1009" s="3"/>
      <c r="IJY1009" s="3"/>
      <c r="IJZ1009" s="3"/>
      <c r="IKA1009" s="3"/>
      <c r="IKB1009" s="3"/>
      <c r="IKC1009" s="3"/>
      <c r="IKD1009" s="3"/>
      <c r="IKE1009" s="3"/>
      <c r="IKF1009" s="3"/>
      <c r="IKG1009" s="3"/>
      <c r="IKH1009" s="3"/>
      <c r="IKI1009" s="3"/>
      <c r="IKJ1009" s="3"/>
      <c r="IKK1009" s="3"/>
      <c r="IKL1009" s="3"/>
      <c r="IKM1009" s="3"/>
      <c r="IKN1009" s="3"/>
      <c r="IKO1009" s="3"/>
      <c r="IKP1009" s="3"/>
      <c r="IKQ1009" s="3"/>
      <c r="IKR1009" s="3"/>
      <c r="IKS1009" s="3"/>
      <c r="IKT1009" s="3"/>
      <c r="IKU1009" s="3"/>
      <c r="IKV1009" s="3"/>
      <c r="IKW1009" s="3"/>
      <c r="IKX1009" s="3"/>
      <c r="IKY1009" s="3"/>
      <c r="IKZ1009" s="3"/>
      <c r="ILA1009" s="3"/>
      <c r="ILB1009" s="3"/>
      <c r="ILC1009" s="3"/>
      <c r="ILD1009" s="3"/>
      <c r="ILE1009" s="3"/>
      <c r="ILF1009" s="3"/>
      <c r="ILG1009" s="3"/>
      <c r="ILH1009" s="3"/>
      <c r="ILI1009" s="3"/>
      <c r="ILJ1009" s="3"/>
      <c r="ILK1009" s="3"/>
      <c r="ILL1009" s="3"/>
      <c r="ILM1009" s="3"/>
      <c r="ILN1009" s="3"/>
      <c r="ILO1009" s="3"/>
      <c r="ILP1009" s="3"/>
      <c r="ILQ1009" s="3"/>
      <c r="ILR1009" s="3"/>
      <c r="ILS1009" s="3"/>
      <c r="ILT1009" s="3"/>
      <c r="ILU1009" s="3"/>
      <c r="ILV1009" s="3"/>
      <c r="ILW1009" s="3"/>
      <c r="ILX1009" s="3"/>
      <c r="ILY1009" s="3"/>
      <c r="ILZ1009" s="3"/>
      <c r="IMA1009" s="3"/>
      <c r="IMB1009" s="3"/>
      <c r="IMC1009" s="3"/>
      <c r="IMD1009" s="3"/>
      <c r="IME1009" s="3"/>
      <c r="IMF1009" s="3"/>
      <c r="IMG1009" s="3"/>
      <c r="IMH1009" s="3"/>
      <c r="IMI1009" s="3"/>
      <c r="IMJ1009" s="3"/>
      <c r="IMK1009" s="3"/>
      <c r="IML1009" s="3"/>
      <c r="IMM1009" s="3"/>
      <c r="IMN1009" s="3"/>
      <c r="IMO1009" s="3"/>
      <c r="IMP1009" s="3"/>
      <c r="IMQ1009" s="3"/>
      <c r="IMR1009" s="3"/>
      <c r="IMS1009" s="3"/>
      <c r="IMT1009" s="3"/>
      <c r="IMU1009" s="3"/>
      <c r="IMV1009" s="3"/>
      <c r="IMW1009" s="3"/>
      <c r="IMX1009" s="3"/>
      <c r="IMY1009" s="3"/>
      <c r="IMZ1009" s="3"/>
      <c r="INA1009" s="3"/>
      <c r="INB1009" s="3"/>
      <c r="INC1009" s="3"/>
      <c r="IND1009" s="3"/>
      <c r="INE1009" s="3"/>
      <c r="INF1009" s="3"/>
      <c r="ING1009" s="3"/>
      <c r="INH1009" s="3"/>
      <c r="INI1009" s="3"/>
      <c r="INJ1009" s="3"/>
      <c r="INK1009" s="3"/>
      <c r="INL1009" s="3"/>
      <c r="INM1009" s="3"/>
      <c r="INN1009" s="3"/>
      <c r="INO1009" s="3"/>
      <c r="INP1009" s="3"/>
      <c r="INQ1009" s="3"/>
      <c r="INR1009" s="3"/>
      <c r="INS1009" s="3"/>
      <c r="INT1009" s="3"/>
      <c r="INU1009" s="3"/>
      <c r="INV1009" s="3"/>
      <c r="INW1009" s="3"/>
      <c r="INX1009" s="3"/>
      <c r="INY1009" s="3"/>
      <c r="INZ1009" s="3"/>
      <c r="IOA1009" s="3"/>
      <c r="IOB1009" s="3"/>
      <c r="IOC1009" s="3"/>
      <c r="IOD1009" s="3"/>
      <c r="IOE1009" s="3"/>
      <c r="IOF1009" s="3"/>
      <c r="IOG1009" s="3"/>
      <c r="IOH1009" s="3"/>
      <c r="IOI1009" s="3"/>
      <c r="IOJ1009" s="3"/>
      <c r="IOK1009" s="3"/>
      <c r="IOL1009" s="3"/>
      <c r="IOM1009" s="3"/>
      <c r="ION1009" s="3"/>
      <c r="IOO1009" s="3"/>
      <c r="IOP1009" s="3"/>
      <c r="IOQ1009" s="3"/>
      <c r="IOR1009" s="3"/>
      <c r="IOS1009" s="3"/>
      <c r="IOT1009" s="3"/>
      <c r="IOU1009" s="3"/>
      <c r="IOV1009" s="3"/>
      <c r="IOW1009" s="3"/>
      <c r="IOX1009" s="3"/>
      <c r="IOY1009" s="3"/>
      <c r="IOZ1009" s="3"/>
      <c r="IPA1009" s="3"/>
      <c r="IPB1009" s="3"/>
      <c r="IPC1009" s="3"/>
      <c r="IPD1009" s="3"/>
      <c r="IPE1009" s="3"/>
      <c r="IPF1009" s="3"/>
      <c r="IPG1009" s="3"/>
      <c r="IPH1009" s="3"/>
      <c r="IPI1009" s="3"/>
      <c r="IPJ1009" s="3"/>
      <c r="IPK1009" s="3"/>
      <c r="IPL1009" s="3"/>
      <c r="IPM1009" s="3"/>
      <c r="IPN1009" s="3"/>
      <c r="IPO1009" s="3"/>
      <c r="IPP1009" s="3"/>
      <c r="IPQ1009" s="3"/>
      <c r="IPR1009" s="3"/>
      <c r="IPS1009" s="3"/>
      <c r="IPT1009" s="3"/>
      <c r="IPU1009" s="3"/>
      <c r="IPV1009" s="3"/>
      <c r="IPW1009" s="3"/>
      <c r="IPX1009" s="3"/>
      <c r="IPY1009" s="3"/>
      <c r="IPZ1009" s="3"/>
      <c r="IQA1009" s="3"/>
      <c r="IQB1009" s="3"/>
      <c r="IQC1009" s="3"/>
      <c r="IQD1009" s="3"/>
      <c r="IQE1009" s="3"/>
      <c r="IQF1009" s="3"/>
      <c r="IQG1009" s="3"/>
      <c r="IQH1009" s="3"/>
      <c r="IQI1009" s="3"/>
      <c r="IQJ1009" s="3"/>
      <c r="IQK1009" s="3"/>
      <c r="IQL1009" s="3"/>
      <c r="IQM1009" s="3"/>
      <c r="IQN1009" s="3"/>
      <c r="IQO1009" s="3"/>
      <c r="IQP1009" s="3"/>
      <c r="IQQ1009" s="3"/>
      <c r="IQR1009" s="3"/>
      <c r="IQS1009" s="3"/>
      <c r="IQT1009" s="3"/>
      <c r="IQU1009" s="3"/>
      <c r="IQV1009" s="3"/>
      <c r="IQW1009" s="3"/>
      <c r="IQX1009" s="3"/>
      <c r="IQY1009" s="3"/>
      <c r="IQZ1009" s="3"/>
      <c r="IRA1009" s="3"/>
      <c r="IRB1009" s="3"/>
      <c r="IRC1009" s="3"/>
      <c r="IRD1009" s="3"/>
      <c r="IRE1009" s="3"/>
      <c r="IRF1009" s="3"/>
      <c r="IRG1009" s="3"/>
      <c r="IRH1009" s="3"/>
      <c r="IRI1009" s="3"/>
      <c r="IRJ1009" s="3"/>
      <c r="IRK1009" s="3"/>
      <c r="IRL1009" s="3"/>
      <c r="IRM1009" s="3"/>
      <c r="IRN1009" s="3"/>
      <c r="IRO1009" s="3"/>
      <c r="IRP1009" s="3"/>
      <c r="IRQ1009" s="3"/>
      <c r="IRR1009" s="3"/>
      <c r="IRS1009" s="3"/>
      <c r="IRT1009" s="3"/>
      <c r="IRU1009" s="3"/>
      <c r="IRV1009" s="3"/>
      <c r="IRW1009" s="3"/>
      <c r="IRX1009" s="3"/>
      <c r="IRY1009" s="3"/>
      <c r="IRZ1009" s="3"/>
      <c r="ISA1009" s="3"/>
      <c r="ISB1009" s="3"/>
      <c r="ISC1009" s="3"/>
      <c r="ISD1009" s="3"/>
      <c r="ISE1009" s="3"/>
      <c r="ISF1009" s="3"/>
      <c r="ISG1009" s="3"/>
      <c r="ISH1009" s="3"/>
      <c r="ISI1009" s="3"/>
      <c r="ISJ1009" s="3"/>
      <c r="ISK1009" s="3"/>
      <c r="ISL1009" s="3"/>
      <c r="ISM1009" s="3"/>
      <c r="ISN1009" s="3"/>
      <c r="ISO1009" s="3"/>
      <c r="ISP1009" s="3"/>
      <c r="ISQ1009" s="3"/>
      <c r="ISR1009" s="3"/>
      <c r="ISS1009" s="3"/>
      <c r="IST1009" s="3"/>
      <c r="ISU1009" s="3"/>
      <c r="ISV1009" s="3"/>
      <c r="ISW1009" s="3"/>
      <c r="ISX1009" s="3"/>
      <c r="ISY1009" s="3"/>
      <c r="ISZ1009" s="3"/>
      <c r="ITA1009" s="3"/>
      <c r="ITB1009" s="3"/>
      <c r="ITC1009" s="3"/>
      <c r="ITD1009" s="3"/>
      <c r="ITE1009" s="3"/>
      <c r="ITF1009" s="3"/>
      <c r="ITG1009" s="3"/>
      <c r="ITH1009" s="3"/>
      <c r="ITI1009" s="3"/>
      <c r="ITJ1009" s="3"/>
      <c r="ITK1009" s="3"/>
      <c r="ITL1009" s="3"/>
      <c r="ITM1009" s="3"/>
      <c r="ITN1009" s="3"/>
      <c r="ITO1009" s="3"/>
      <c r="ITP1009" s="3"/>
      <c r="ITQ1009" s="3"/>
      <c r="ITR1009" s="3"/>
      <c r="ITS1009" s="3"/>
      <c r="ITT1009" s="3"/>
      <c r="ITU1009" s="3"/>
      <c r="ITV1009" s="3"/>
      <c r="ITW1009" s="3"/>
      <c r="ITX1009" s="3"/>
      <c r="ITY1009" s="3"/>
      <c r="ITZ1009" s="3"/>
      <c r="IUA1009" s="3"/>
      <c r="IUB1009" s="3"/>
      <c r="IUC1009" s="3"/>
      <c r="IUD1009" s="3"/>
      <c r="IUE1009" s="3"/>
      <c r="IUF1009" s="3"/>
      <c r="IUG1009" s="3"/>
      <c r="IUH1009" s="3"/>
      <c r="IUI1009" s="3"/>
      <c r="IUJ1009" s="3"/>
      <c r="IUK1009" s="3"/>
      <c r="IUL1009" s="3"/>
      <c r="IUM1009" s="3"/>
      <c r="IUN1009" s="3"/>
      <c r="IUO1009" s="3"/>
      <c r="IUP1009" s="3"/>
      <c r="IUQ1009" s="3"/>
      <c r="IUR1009" s="3"/>
      <c r="IUS1009" s="3"/>
      <c r="IUT1009" s="3"/>
      <c r="IUU1009" s="3"/>
      <c r="IUV1009" s="3"/>
      <c r="IUW1009" s="3"/>
      <c r="IUX1009" s="3"/>
      <c r="IUY1009" s="3"/>
      <c r="IUZ1009" s="3"/>
      <c r="IVA1009" s="3"/>
      <c r="IVB1009" s="3"/>
      <c r="IVC1009" s="3"/>
      <c r="IVD1009" s="3"/>
      <c r="IVE1009" s="3"/>
      <c r="IVF1009" s="3"/>
      <c r="IVG1009" s="3"/>
      <c r="IVH1009" s="3"/>
      <c r="IVI1009" s="3"/>
      <c r="IVJ1009" s="3"/>
      <c r="IVK1009" s="3"/>
      <c r="IVL1009" s="3"/>
      <c r="IVM1009" s="3"/>
      <c r="IVN1009" s="3"/>
      <c r="IVO1009" s="3"/>
      <c r="IVP1009" s="3"/>
      <c r="IVQ1009" s="3"/>
      <c r="IVR1009" s="3"/>
      <c r="IVS1009" s="3"/>
      <c r="IVT1009" s="3"/>
      <c r="IVU1009" s="3"/>
      <c r="IVV1009" s="3"/>
      <c r="IVW1009" s="3"/>
      <c r="IVX1009" s="3"/>
      <c r="IVY1009" s="3"/>
      <c r="IVZ1009" s="3"/>
      <c r="IWA1009" s="3"/>
      <c r="IWB1009" s="3"/>
      <c r="IWC1009" s="3"/>
      <c r="IWD1009" s="3"/>
      <c r="IWE1009" s="3"/>
      <c r="IWF1009" s="3"/>
      <c r="IWG1009" s="3"/>
      <c r="IWH1009" s="3"/>
      <c r="IWI1009" s="3"/>
      <c r="IWJ1009" s="3"/>
      <c r="IWK1009" s="3"/>
      <c r="IWL1009" s="3"/>
      <c r="IWM1009" s="3"/>
      <c r="IWN1009" s="3"/>
      <c r="IWO1009" s="3"/>
      <c r="IWP1009" s="3"/>
      <c r="IWQ1009" s="3"/>
      <c r="IWR1009" s="3"/>
      <c r="IWS1009" s="3"/>
      <c r="IWT1009" s="3"/>
      <c r="IWU1009" s="3"/>
      <c r="IWV1009" s="3"/>
      <c r="IWW1009" s="3"/>
      <c r="IWX1009" s="3"/>
      <c r="IWY1009" s="3"/>
      <c r="IWZ1009" s="3"/>
      <c r="IXA1009" s="3"/>
      <c r="IXB1009" s="3"/>
      <c r="IXC1009" s="3"/>
      <c r="IXD1009" s="3"/>
      <c r="IXE1009" s="3"/>
      <c r="IXF1009" s="3"/>
      <c r="IXG1009" s="3"/>
      <c r="IXH1009" s="3"/>
      <c r="IXI1009" s="3"/>
      <c r="IXJ1009" s="3"/>
      <c r="IXK1009" s="3"/>
      <c r="IXL1009" s="3"/>
      <c r="IXM1009" s="3"/>
      <c r="IXN1009" s="3"/>
      <c r="IXO1009" s="3"/>
      <c r="IXP1009" s="3"/>
      <c r="IXQ1009" s="3"/>
      <c r="IXR1009" s="3"/>
      <c r="IXS1009" s="3"/>
      <c r="IXT1009" s="3"/>
      <c r="IXU1009" s="3"/>
      <c r="IXV1009" s="3"/>
      <c r="IXW1009" s="3"/>
      <c r="IXX1009" s="3"/>
      <c r="IXY1009" s="3"/>
      <c r="IXZ1009" s="3"/>
      <c r="IYA1009" s="3"/>
      <c r="IYB1009" s="3"/>
      <c r="IYC1009" s="3"/>
      <c r="IYD1009" s="3"/>
      <c r="IYE1009" s="3"/>
      <c r="IYF1009" s="3"/>
      <c r="IYG1009" s="3"/>
      <c r="IYH1009" s="3"/>
      <c r="IYI1009" s="3"/>
      <c r="IYJ1009" s="3"/>
      <c r="IYK1009" s="3"/>
      <c r="IYL1009" s="3"/>
      <c r="IYM1009" s="3"/>
      <c r="IYN1009" s="3"/>
      <c r="IYO1009" s="3"/>
      <c r="IYP1009" s="3"/>
      <c r="IYQ1009" s="3"/>
      <c r="IYR1009" s="3"/>
      <c r="IYS1009" s="3"/>
      <c r="IYT1009" s="3"/>
      <c r="IYU1009" s="3"/>
      <c r="IYV1009" s="3"/>
      <c r="IYW1009" s="3"/>
      <c r="IYX1009" s="3"/>
      <c r="IYY1009" s="3"/>
      <c r="IYZ1009" s="3"/>
      <c r="IZA1009" s="3"/>
      <c r="IZB1009" s="3"/>
      <c r="IZC1009" s="3"/>
      <c r="IZD1009" s="3"/>
      <c r="IZE1009" s="3"/>
      <c r="IZF1009" s="3"/>
      <c r="IZG1009" s="3"/>
      <c r="IZH1009" s="3"/>
      <c r="IZI1009" s="3"/>
      <c r="IZJ1009" s="3"/>
      <c r="IZK1009" s="3"/>
      <c r="IZL1009" s="3"/>
      <c r="IZM1009" s="3"/>
      <c r="IZN1009" s="3"/>
      <c r="IZO1009" s="3"/>
      <c r="IZP1009" s="3"/>
      <c r="IZQ1009" s="3"/>
      <c r="IZR1009" s="3"/>
      <c r="IZS1009" s="3"/>
      <c r="IZT1009" s="3"/>
      <c r="IZU1009" s="3"/>
      <c r="IZV1009" s="3"/>
      <c r="IZW1009" s="3"/>
      <c r="IZX1009" s="3"/>
      <c r="IZY1009" s="3"/>
      <c r="IZZ1009" s="3"/>
      <c r="JAA1009" s="3"/>
      <c r="JAB1009" s="3"/>
      <c r="JAC1009" s="3"/>
      <c r="JAD1009" s="3"/>
      <c r="JAE1009" s="3"/>
      <c r="JAF1009" s="3"/>
      <c r="JAG1009" s="3"/>
      <c r="JAH1009" s="3"/>
      <c r="JAI1009" s="3"/>
      <c r="JAJ1009" s="3"/>
      <c r="JAK1009" s="3"/>
      <c r="JAL1009" s="3"/>
      <c r="JAM1009" s="3"/>
      <c r="JAN1009" s="3"/>
      <c r="JAO1009" s="3"/>
      <c r="JAP1009" s="3"/>
      <c r="JAQ1009" s="3"/>
      <c r="JAR1009" s="3"/>
      <c r="JAS1009" s="3"/>
      <c r="JAT1009" s="3"/>
      <c r="JAU1009" s="3"/>
      <c r="JAV1009" s="3"/>
      <c r="JAW1009" s="3"/>
      <c r="JAX1009" s="3"/>
      <c r="JAY1009" s="3"/>
      <c r="JAZ1009" s="3"/>
      <c r="JBA1009" s="3"/>
      <c r="JBB1009" s="3"/>
      <c r="JBC1009" s="3"/>
      <c r="JBD1009" s="3"/>
      <c r="JBE1009" s="3"/>
      <c r="JBF1009" s="3"/>
      <c r="JBG1009" s="3"/>
      <c r="JBH1009" s="3"/>
      <c r="JBI1009" s="3"/>
      <c r="JBJ1009" s="3"/>
      <c r="JBK1009" s="3"/>
      <c r="JBL1009" s="3"/>
      <c r="JBM1009" s="3"/>
      <c r="JBN1009" s="3"/>
      <c r="JBO1009" s="3"/>
      <c r="JBP1009" s="3"/>
      <c r="JBQ1009" s="3"/>
      <c r="JBR1009" s="3"/>
      <c r="JBS1009" s="3"/>
      <c r="JBT1009" s="3"/>
      <c r="JBU1009" s="3"/>
      <c r="JBV1009" s="3"/>
      <c r="JBW1009" s="3"/>
      <c r="JBX1009" s="3"/>
      <c r="JBY1009" s="3"/>
      <c r="JBZ1009" s="3"/>
      <c r="JCA1009" s="3"/>
      <c r="JCB1009" s="3"/>
      <c r="JCC1009" s="3"/>
      <c r="JCD1009" s="3"/>
      <c r="JCE1009" s="3"/>
      <c r="JCF1009" s="3"/>
      <c r="JCG1009" s="3"/>
      <c r="JCH1009" s="3"/>
      <c r="JCI1009" s="3"/>
      <c r="JCJ1009" s="3"/>
      <c r="JCK1009" s="3"/>
      <c r="JCL1009" s="3"/>
      <c r="JCM1009" s="3"/>
      <c r="JCN1009" s="3"/>
      <c r="JCO1009" s="3"/>
      <c r="JCP1009" s="3"/>
      <c r="JCQ1009" s="3"/>
      <c r="JCR1009" s="3"/>
      <c r="JCS1009" s="3"/>
      <c r="JCT1009" s="3"/>
      <c r="JCU1009" s="3"/>
      <c r="JCV1009" s="3"/>
      <c r="JCW1009" s="3"/>
      <c r="JCX1009" s="3"/>
      <c r="JCY1009" s="3"/>
      <c r="JCZ1009" s="3"/>
      <c r="JDA1009" s="3"/>
      <c r="JDB1009" s="3"/>
      <c r="JDC1009" s="3"/>
      <c r="JDD1009" s="3"/>
      <c r="JDE1009" s="3"/>
      <c r="JDF1009" s="3"/>
      <c r="JDG1009" s="3"/>
      <c r="JDH1009" s="3"/>
      <c r="JDI1009" s="3"/>
      <c r="JDJ1009" s="3"/>
      <c r="JDK1009" s="3"/>
      <c r="JDL1009" s="3"/>
      <c r="JDM1009" s="3"/>
      <c r="JDN1009" s="3"/>
      <c r="JDO1009" s="3"/>
      <c r="JDP1009" s="3"/>
      <c r="JDQ1009" s="3"/>
      <c r="JDR1009" s="3"/>
      <c r="JDS1009" s="3"/>
      <c r="JDT1009" s="3"/>
      <c r="JDU1009" s="3"/>
      <c r="JDV1009" s="3"/>
      <c r="JDW1009" s="3"/>
      <c r="JDX1009" s="3"/>
      <c r="JDY1009" s="3"/>
      <c r="JDZ1009" s="3"/>
      <c r="JEA1009" s="3"/>
      <c r="JEB1009" s="3"/>
      <c r="JEC1009" s="3"/>
      <c r="JED1009" s="3"/>
      <c r="JEE1009" s="3"/>
      <c r="JEF1009" s="3"/>
      <c r="JEG1009" s="3"/>
      <c r="JEH1009" s="3"/>
      <c r="JEI1009" s="3"/>
      <c r="JEJ1009" s="3"/>
      <c r="JEK1009" s="3"/>
      <c r="JEL1009" s="3"/>
      <c r="JEM1009" s="3"/>
      <c r="JEN1009" s="3"/>
      <c r="JEO1009" s="3"/>
      <c r="JEP1009" s="3"/>
      <c r="JEQ1009" s="3"/>
      <c r="JER1009" s="3"/>
      <c r="JES1009" s="3"/>
      <c r="JET1009" s="3"/>
      <c r="JEU1009" s="3"/>
      <c r="JEV1009" s="3"/>
      <c r="JEW1009" s="3"/>
      <c r="JEX1009" s="3"/>
      <c r="JEY1009" s="3"/>
      <c r="JEZ1009" s="3"/>
      <c r="JFA1009" s="3"/>
      <c r="JFB1009" s="3"/>
      <c r="JFC1009" s="3"/>
      <c r="JFD1009" s="3"/>
      <c r="JFE1009" s="3"/>
      <c r="JFF1009" s="3"/>
      <c r="JFG1009" s="3"/>
      <c r="JFH1009" s="3"/>
      <c r="JFI1009" s="3"/>
      <c r="JFJ1009" s="3"/>
      <c r="JFK1009" s="3"/>
      <c r="JFL1009" s="3"/>
      <c r="JFM1009" s="3"/>
      <c r="JFN1009" s="3"/>
      <c r="JFO1009" s="3"/>
      <c r="JFP1009" s="3"/>
      <c r="JFQ1009" s="3"/>
      <c r="JFR1009" s="3"/>
      <c r="JFS1009" s="3"/>
      <c r="JFT1009" s="3"/>
      <c r="JFU1009" s="3"/>
      <c r="JFV1009" s="3"/>
      <c r="JFW1009" s="3"/>
      <c r="JFX1009" s="3"/>
      <c r="JFY1009" s="3"/>
      <c r="JFZ1009" s="3"/>
      <c r="JGA1009" s="3"/>
      <c r="JGB1009" s="3"/>
      <c r="JGC1009" s="3"/>
      <c r="JGD1009" s="3"/>
      <c r="JGE1009" s="3"/>
      <c r="JGF1009" s="3"/>
      <c r="JGG1009" s="3"/>
      <c r="JGH1009" s="3"/>
      <c r="JGI1009" s="3"/>
      <c r="JGJ1009" s="3"/>
      <c r="JGK1009" s="3"/>
      <c r="JGL1009" s="3"/>
      <c r="JGM1009" s="3"/>
      <c r="JGN1009" s="3"/>
      <c r="JGO1009" s="3"/>
      <c r="JGP1009" s="3"/>
      <c r="JGQ1009" s="3"/>
      <c r="JGR1009" s="3"/>
      <c r="JGS1009" s="3"/>
      <c r="JGT1009" s="3"/>
      <c r="JGU1009" s="3"/>
      <c r="JGV1009" s="3"/>
      <c r="JGW1009" s="3"/>
      <c r="JGX1009" s="3"/>
      <c r="JGY1009" s="3"/>
      <c r="JGZ1009" s="3"/>
      <c r="JHA1009" s="3"/>
      <c r="JHB1009" s="3"/>
      <c r="JHC1009" s="3"/>
      <c r="JHD1009" s="3"/>
      <c r="JHE1009" s="3"/>
      <c r="JHF1009" s="3"/>
      <c r="JHG1009" s="3"/>
      <c r="JHH1009" s="3"/>
      <c r="JHI1009" s="3"/>
      <c r="JHJ1009" s="3"/>
      <c r="JHK1009" s="3"/>
      <c r="JHL1009" s="3"/>
      <c r="JHM1009" s="3"/>
      <c r="JHN1009" s="3"/>
      <c r="JHO1009" s="3"/>
      <c r="JHP1009" s="3"/>
      <c r="JHQ1009" s="3"/>
      <c r="JHR1009" s="3"/>
      <c r="JHS1009" s="3"/>
      <c r="JHT1009" s="3"/>
      <c r="JHU1009" s="3"/>
      <c r="JHV1009" s="3"/>
      <c r="JHW1009" s="3"/>
      <c r="JHX1009" s="3"/>
      <c r="JHY1009" s="3"/>
      <c r="JHZ1009" s="3"/>
      <c r="JIA1009" s="3"/>
      <c r="JIB1009" s="3"/>
      <c r="JIC1009" s="3"/>
      <c r="JID1009" s="3"/>
      <c r="JIE1009" s="3"/>
      <c r="JIF1009" s="3"/>
      <c r="JIG1009" s="3"/>
      <c r="JIH1009" s="3"/>
      <c r="JII1009" s="3"/>
      <c r="JIJ1009" s="3"/>
      <c r="JIK1009" s="3"/>
      <c r="JIL1009" s="3"/>
      <c r="JIM1009" s="3"/>
      <c r="JIN1009" s="3"/>
      <c r="JIO1009" s="3"/>
      <c r="JIP1009" s="3"/>
      <c r="JIQ1009" s="3"/>
      <c r="JIR1009" s="3"/>
      <c r="JIS1009" s="3"/>
      <c r="JIT1009" s="3"/>
      <c r="JIU1009" s="3"/>
      <c r="JIV1009" s="3"/>
      <c r="JIW1009" s="3"/>
      <c r="JIX1009" s="3"/>
      <c r="JIY1009" s="3"/>
      <c r="JIZ1009" s="3"/>
      <c r="JJA1009" s="3"/>
      <c r="JJB1009" s="3"/>
      <c r="JJC1009" s="3"/>
      <c r="JJD1009" s="3"/>
      <c r="JJE1009" s="3"/>
      <c r="JJF1009" s="3"/>
      <c r="JJG1009" s="3"/>
      <c r="JJH1009" s="3"/>
      <c r="JJI1009" s="3"/>
      <c r="JJJ1009" s="3"/>
      <c r="JJK1009" s="3"/>
      <c r="JJL1009" s="3"/>
      <c r="JJM1009" s="3"/>
      <c r="JJN1009" s="3"/>
      <c r="JJO1009" s="3"/>
      <c r="JJP1009" s="3"/>
      <c r="JJQ1009" s="3"/>
      <c r="JJR1009" s="3"/>
      <c r="JJS1009" s="3"/>
      <c r="JJT1009" s="3"/>
      <c r="JJU1009" s="3"/>
      <c r="JJV1009" s="3"/>
      <c r="JJW1009" s="3"/>
      <c r="JJX1009" s="3"/>
      <c r="JJY1009" s="3"/>
      <c r="JJZ1009" s="3"/>
      <c r="JKA1009" s="3"/>
      <c r="JKB1009" s="3"/>
      <c r="JKC1009" s="3"/>
      <c r="JKD1009" s="3"/>
      <c r="JKE1009" s="3"/>
      <c r="JKF1009" s="3"/>
      <c r="JKG1009" s="3"/>
      <c r="JKH1009" s="3"/>
      <c r="JKI1009" s="3"/>
      <c r="JKJ1009" s="3"/>
      <c r="JKK1009" s="3"/>
      <c r="JKL1009" s="3"/>
      <c r="JKM1009" s="3"/>
      <c r="JKN1009" s="3"/>
      <c r="JKO1009" s="3"/>
      <c r="JKP1009" s="3"/>
      <c r="JKQ1009" s="3"/>
      <c r="JKR1009" s="3"/>
      <c r="JKS1009" s="3"/>
      <c r="JKT1009" s="3"/>
      <c r="JKU1009" s="3"/>
      <c r="JKV1009" s="3"/>
      <c r="JKW1009" s="3"/>
      <c r="JKX1009" s="3"/>
      <c r="JKY1009" s="3"/>
      <c r="JKZ1009" s="3"/>
      <c r="JLA1009" s="3"/>
      <c r="JLB1009" s="3"/>
      <c r="JLC1009" s="3"/>
      <c r="JLD1009" s="3"/>
      <c r="JLE1009" s="3"/>
      <c r="JLF1009" s="3"/>
      <c r="JLG1009" s="3"/>
      <c r="JLH1009" s="3"/>
      <c r="JLI1009" s="3"/>
      <c r="JLJ1009" s="3"/>
      <c r="JLK1009" s="3"/>
      <c r="JLL1009" s="3"/>
      <c r="JLM1009" s="3"/>
      <c r="JLN1009" s="3"/>
      <c r="JLO1009" s="3"/>
      <c r="JLP1009" s="3"/>
      <c r="JLQ1009" s="3"/>
      <c r="JLR1009" s="3"/>
      <c r="JLS1009" s="3"/>
      <c r="JLT1009" s="3"/>
      <c r="JLU1009" s="3"/>
      <c r="JLV1009" s="3"/>
      <c r="JLW1009" s="3"/>
      <c r="JLX1009" s="3"/>
      <c r="JLY1009" s="3"/>
      <c r="JLZ1009" s="3"/>
      <c r="JMA1009" s="3"/>
      <c r="JMB1009" s="3"/>
      <c r="JMC1009" s="3"/>
      <c r="JMD1009" s="3"/>
      <c r="JME1009" s="3"/>
      <c r="JMF1009" s="3"/>
      <c r="JMG1009" s="3"/>
      <c r="JMH1009" s="3"/>
      <c r="JMI1009" s="3"/>
      <c r="JMJ1009" s="3"/>
      <c r="JMK1009" s="3"/>
      <c r="JML1009" s="3"/>
      <c r="JMM1009" s="3"/>
      <c r="JMN1009" s="3"/>
      <c r="JMO1009" s="3"/>
      <c r="JMP1009" s="3"/>
      <c r="JMQ1009" s="3"/>
      <c r="JMR1009" s="3"/>
      <c r="JMS1009" s="3"/>
      <c r="JMT1009" s="3"/>
      <c r="JMU1009" s="3"/>
      <c r="JMV1009" s="3"/>
      <c r="JMW1009" s="3"/>
      <c r="JMX1009" s="3"/>
      <c r="JMY1009" s="3"/>
      <c r="JMZ1009" s="3"/>
      <c r="JNA1009" s="3"/>
      <c r="JNB1009" s="3"/>
      <c r="JNC1009" s="3"/>
      <c r="JND1009" s="3"/>
      <c r="JNE1009" s="3"/>
      <c r="JNF1009" s="3"/>
      <c r="JNG1009" s="3"/>
      <c r="JNH1009" s="3"/>
      <c r="JNI1009" s="3"/>
      <c r="JNJ1009" s="3"/>
      <c r="JNK1009" s="3"/>
      <c r="JNL1009" s="3"/>
      <c r="JNM1009" s="3"/>
      <c r="JNN1009" s="3"/>
      <c r="JNO1009" s="3"/>
      <c r="JNP1009" s="3"/>
      <c r="JNQ1009" s="3"/>
      <c r="JNR1009" s="3"/>
      <c r="JNS1009" s="3"/>
      <c r="JNT1009" s="3"/>
      <c r="JNU1009" s="3"/>
      <c r="JNV1009" s="3"/>
      <c r="JNW1009" s="3"/>
      <c r="JNX1009" s="3"/>
      <c r="JNY1009" s="3"/>
      <c r="JNZ1009" s="3"/>
      <c r="JOA1009" s="3"/>
      <c r="JOB1009" s="3"/>
      <c r="JOC1009" s="3"/>
      <c r="JOD1009" s="3"/>
      <c r="JOE1009" s="3"/>
      <c r="JOF1009" s="3"/>
      <c r="JOG1009" s="3"/>
      <c r="JOH1009" s="3"/>
      <c r="JOI1009" s="3"/>
      <c r="JOJ1009" s="3"/>
      <c r="JOK1009" s="3"/>
      <c r="JOL1009" s="3"/>
      <c r="JOM1009" s="3"/>
      <c r="JON1009" s="3"/>
      <c r="JOO1009" s="3"/>
      <c r="JOP1009" s="3"/>
      <c r="JOQ1009" s="3"/>
      <c r="JOR1009" s="3"/>
      <c r="JOS1009" s="3"/>
      <c r="JOT1009" s="3"/>
      <c r="JOU1009" s="3"/>
      <c r="JOV1009" s="3"/>
      <c r="JOW1009" s="3"/>
      <c r="JOX1009" s="3"/>
      <c r="JOY1009" s="3"/>
      <c r="JOZ1009" s="3"/>
      <c r="JPA1009" s="3"/>
      <c r="JPB1009" s="3"/>
      <c r="JPC1009" s="3"/>
      <c r="JPD1009" s="3"/>
      <c r="JPE1009" s="3"/>
      <c r="JPF1009" s="3"/>
      <c r="JPG1009" s="3"/>
      <c r="JPH1009" s="3"/>
      <c r="JPI1009" s="3"/>
      <c r="JPJ1009" s="3"/>
      <c r="JPK1009" s="3"/>
      <c r="JPL1009" s="3"/>
      <c r="JPM1009" s="3"/>
      <c r="JPN1009" s="3"/>
      <c r="JPO1009" s="3"/>
      <c r="JPP1009" s="3"/>
      <c r="JPQ1009" s="3"/>
      <c r="JPR1009" s="3"/>
      <c r="JPS1009" s="3"/>
      <c r="JPT1009" s="3"/>
      <c r="JPU1009" s="3"/>
      <c r="JPV1009" s="3"/>
      <c r="JPW1009" s="3"/>
      <c r="JPX1009" s="3"/>
      <c r="JPY1009" s="3"/>
      <c r="JPZ1009" s="3"/>
      <c r="JQA1009" s="3"/>
      <c r="JQB1009" s="3"/>
      <c r="JQC1009" s="3"/>
      <c r="JQD1009" s="3"/>
      <c r="JQE1009" s="3"/>
      <c r="JQF1009" s="3"/>
      <c r="JQG1009" s="3"/>
      <c r="JQH1009" s="3"/>
      <c r="JQI1009" s="3"/>
      <c r="JQJ1009" s="3"/>
      <c r="JQK1009" s="3"/>
      <c r="JQL1009" s="3"/>
      <c r="JQM1009" s="3"/>
      <c r="JQN1009" s="3"/>
      <c r="JQO1009" s="3"/>
      <c r="JQP1009" s="3"/>
      <c r="JQQ1009" s="3"/>
      <c r="JQR1009" s="3"/>
      <c r="JQS1009" s="3"/>
      <c r="JQT1009" s="3"/>
      <c r="JQU1009" s="3"/>
      <c r="JQV1009" s="3"/>
      <c r="JQW1009" s="3"/>
      <c r="JQX1009" s="3"/>
      <c r="JQY1009" s="3"/>
      <c r="JQZ1009" s="3"/>
      <c r="JRA1009" s="3"/>
      <c r="JRB1009" s="3"/>
      <c r="JRC1009" s="3"/>
      <c r="JRD1009" s="3"/>
      <c r="JRE1009" s="3"/>
      <c r="JRF1009" s="3"/>
      <c r="JRG1009" s="3"/>
      <c r="JRH1009" s="3"/>
      <c r="JRI1009" s="3"/>
      <c r="JRJ1009" s="3"/>
      <c r="JRK1009" s="3"/>
      <c r="JRL1009" s="3"/>
      <c r="JRM1009" s="3"/>
      <c r="JRN1009" s="3"/>
      <c r="JRO1009" s="3"/>
      <c r="JRP1009" s="3"/>
      <c r="JRQ1009" s="3"/>
      <c r="JRR1009" s="3"/>
      <c r="JRS1009" s="3"/>
      <c r="JRT1009" s="3"/>
      <c r="JRU1009" s="3"/>
      <c r="JRV1009" s="3"/>
      <c r="JRW1009" s="3"/>
      <c r="JRX1009" s="3"/>
      <c r="JRY1009" s="3"/>
      <c r="JRZ1009" s="3"/>
      <c r="JSA1009" s="3"/>
      <c r="JSB1009" s="3"/>
      <c r="JSC1009" s="3"/>
      <c r="JSD1009" s="3"/>
      <c r="JSE1009" s="3"/>
      <c r="JSF1009" s="3"/>
      <c r="JSG1009" s="3"/>
      <c r="JSH1009" s="3"/>
      <c r="JSI1009" s="3"/>
      <c r="JSJ1009" s="3"/>
      <c r="JSK1009" s="3"/>
      <c r="JSL1009" s="3"/>
      <c r="JSM1009" s="3"/>
      <c r="JSN1009" s="3"/>
      <c r="JSO1009" s="3"/>
      <c r="JSP1009" s="3"/>
      <c r="JSQ1009" s="3"/>
      <c r="JSR1009" s="3"/>
      <c r="JSS1009" s="3"/>
      <c r="JST1009" s="3"/>
      <c r="JSU1009" s="3"/>
      <c r="JSV1009" s="3"/>
      <c r="JSW1009" s="3"/>
      <c r="JSX1009" s="3"/>
      <c r="JSY1009" s="3"/>
      <c r="JSZ1009" s="3"/>
      <c r="JTA1009" s="3"/>
      <c r="JTB1009" s="3"/>
      <c r="JTC1009" s="3"/>
      <c r="JTD1009" s="3"/>
      <c r="JTE1009" s="3"/>
      <c r="JTF1009" s="3"/>
      <c r="JTG1009" s="3"/>
      <c r="JTH1009" s="3"/>
      <c r="JTI1009" s="3"/>
      <c r="JTJ1009" s="3"/>
      <c r="JTK1009" s="3"/>
      <c r="JTL1009" s="3"/>
      <c r="JTM1009" s="3"/>
      <c r="JTN1009" s="3"/>
      <c r="JTO1009" s="3"/>
      <c r="JTP1009" s="3"/>
      <c r="JTQ1009" s="3"/>
      <c r="JTR1009" s="3"/>
      <c r="JTS1009" s="3"/>
      <c r="JTT1009" s="3"/>
      <c r="JTU1009" s="3"/>
      <c r="JTV1009" s="3"/>
      <c r="JTW1009" s="3"/>
      <c r="JTX1009" s="3"/>
      <c r="JTY1009" s="3"/>
      <c r="JTZ1009" s="3"/>
      <c r="JUA1009" s="3"/>
      <c r="JUB1009" s="3"/>
      <c r="JUC1009" s="3"/>
      <c r="JUD1009" s="3"/>
      <c r="JUE1009" s="3"/>
      <c r="JUF1009" s="3"/>
      <c r="JUG1009" s="3"/>
      <c r="JUH1009" s="3"/>
      <c r="JUI1009" s="3"/>
      <c r="JUJ1009" s="3"/>
      <c r="JUK1009" s="3"/>
      <c r="JUL1009" s="3"/>
      <c r="JUM1009" s="3"/>
      <c r="JUN1009" s="3"/>
      <c r="JUO1009" s="3"/>
      <c r="JUP1009" s="3"/>
      <c r="JUQ1009" s="3"/>
      <c r="JUR1009" s="3"/>
      <c r="JUS1009" s="3"/>
      <c r="JUT1009" s="3"/>
      <c r="JUU1009" s="3"/>
      <c r="JUV1009" s="3"/>
      <c r="JUW1009" s="3"/>
      <c r="JUX1009" s="3"/>
      <c r="JUY1009" s="3"/>
      <c r="JUZ1009" s="3"/>
      <c r="JVA1009" s="3"/>
      <c r="JVB1009" s="3"/>
      <c r="JVC1009" s="3"/>
      <c r="JVD1009" s="3"/>
      <c r="JVE1009" s="3"/>
      <c r="JVF1009" s="3"/>
      <c r="JVG1009" s="3"/>
      <c r="JVH1009" s="3"/>
      <c r="JVI1009" s="3"/>
      <c r="JVJ1009" s="3"/>
      <c r="JVK1009" s="3"/>
      <c r="JVL1009" s="3"/>
      <c r="JVM1009" s="3"/>
      <c r="JVN1009" s="3"/>
      <c r="JVO1009" s="3"/>
      <c r="JVP1009" s="3"/>
      <c r="JVQ1009" s="3"/>
      <c r="JVR1009" s="3"/>
      <c r="JVS1009" s="3"/>
      <c r="JVT1009" s="3"/>
      <c r="JVU1009" s="3"/>
      <c r="JVV1009" s="3"/>
      <c r="JVW1009" s="3"/>
      <c r="JVX1009" s="3"/>
      <c r="JVY1009" s="3"/>
      <c r="JVZ1009" s="3"/>
      <c r="JWA1009" s="3"/>
      <c r="JWB1009" s="3"/>
      <c r="JWC1009" s="3"/>
      <c r="JWD1009" s="3"/>
      <c r="JWE1009" s="3"/>
      <c r="JWF1009" s="3"/>
      <c r="JWG1009" s="3"/>
      <c r="JWH1009" s="3"/>
      <c r="JWI1009" s="3"/>
      <c r="JWJ1009" s="3"/>
      <c r="JWK1009" s="3"/>
      <c r="JWL1009" s="3"/>
      <c r="JWM1009" s="3"/>
      <c r="JWN1009" s="3"/>
      <c r="JWO1009" s="3"/>
      <c r="JWP1009" s="3"/>
      <c r="JWQ1009" s="3"/>
      <c r="JWR1009" s="3"/>
      <c r="JWS1009" s="3"/>
      <c r="JWT1009" s="3"/>
      <c r="JWU1009" s="3"/>
      <c r="JWV1009" s="3"/>
      <c r="JWW1009" s="3"/>
      <c r="JWX1009" s="3"/>
      <c r="JWY1009" s="3"/>
      <c r="JWZ1009" s="3"/>
      <c r="JXA1009" s="3"/>
      <c r="JXB1009" s="3"/>
      <c r="JXC1009" s="3"/>
      <c r="JXD1009" s="3"/>
      <c r="JXE1009" s="3"/>
      <c r="JXF1009" s="3"/>
      <c r="JXG1009" s="3"/>
      <c r="JXH1009" s="3"/>
      <c r="JXI1009" s="3"/>
      <c r="JXJ1009" s="3"/>
      <c r="JXK1009" s="3"/>
      <c r="JXL1009" s="3"/>
      <c r="JXM1009" s="3"/>
      <c r="JXN1009" s="3"/>
      <c r="JXO1009" s="3"/>
      <c r="JXP1009" s="3"/>
      <c r="JXQ1009" s="3"/>
      <c r="JXR1009" s="3"/>
      <c r="JXS1009" s="3"/>
      <c r="JXT1009" s="3"/>
      <c r="JXU1009" s="3"/>
      <c r="JXV1009" s="3"/>
      <c r="JXW1009" s="3"/>
      <c r="JXX1009" s="3"/>
      <c r="JXY1009" s="3"/>
      <c r="JXZ1009" s="3"/>
      <c r="JYA1009" s="3"/>
      <c r="JYB1009" s="3"/>
      <c r="JYC1009" s="3"/>
      <c r="JYD1009" s="3"/>
      <c r="JYE1009" s="3"/>
      <c r="JYF1009" s="3"/>
      <c r="JYG1009" s="3"/>
      <c r="JYH1009" s="3"/>
      <c r="JYI1009" s="3"/>
      <c r="JYJ1009" s="3"/>
      <c r="JYK1009" s="3"/>
      <c r="JYL1009" s="3"/>
      <c r="JYM1009" s="3"/>
      <c r="JYN1009" s="3"/>
      <c r="JYO1009" s="3"/>
      <c r="JYP1009" s="3"/>
      <c r="JYQ1009" s="3"/>
      <c r="JYR1009" s="3"/>
      <c r="JYS1009" s="3"/>
      <c r="JYT1009" s="3"/>
      <c r="JYU1009" s="3"/>
      <c r="JYV1009" s="3"/>
      <c r="JYW1009" s="3"/>
      <c r="JYX1009" s="3"/>
      <c r="JYY1009" s="3"/>
      <c r="JYZ1009" s="3"/>
      <c r="JZA1009" s="3"/>
      <c r="JZB1009" s="3"/>
      <c r="JZC1009" s="3"/>
      <c r="JZD1009" s="3"/>
      <c r="JZE1009" s="3"/>
      <c r="JZF1009" s="3"/>
      <c r="JZG1009" s="3"/>
      <c r="JZH1009" s="3"/>
      <c r="JZI1009" s="3"/>
      <c r="JZJ1009" s="3"/>
      <c r="JZK1009" s="3"/>
      <c r="JZL1009" s="3"/>
      <c r="JZM1009" s="3"/>
      <c r="JZN1009" s="3"/>
      <c r="JZO1009" s="3"/>
      <c r="JZP1009" s="3"/>
      <c r="JZQ1009" s="3"/>
      <c r="JZR1009" s="3"/>
      <c r="JZS1009" s="3"/>
      <c r="JZT1009" s="3"/>
      <c r="JZU1009" s="3"/>
      <c r="JZV1009" s="3"/>
      <c r="JZW1009" s="3"/>
      <c r="JZX1009" s="3"/>
      <c r="JZY1009" s="3"/>
      <c r="JZZ1009" s="3"/>
      <c r="KAA1009" s="3"/>
      <c r="KAB1009" s="3"/>
      <c r="KAC1009" s="3"/>
      <c r="KAD1009" s="3"/>
      <c r="KAE1009" s="3"/>
      <c r="KAF1009" s="3"/>
      <c r="KAG1009" s="3"/>
      <c r="KAH1009" s="3"/>
      <c r="KAI1009" s="3"/>
      <c r="KAJ1009" s="3"/>
      <c r="KAK1009" s="3"/>
      <c r="KAL1009" s="3"/>
      <c r="KAM1009" s="3"/>
      <c r="KAN1009" s="3"/>
      <c r="KAO1009" s="3"/>
      <c r="KAP1009" s="3"/>
      <c r="KAQ1009" s="3"/>
      <c r="KAR1009" s="3"/>
      <c r="KAS1009" s="3"/>
      <c r="KAT1009" s="3"/>
      <c r="KAU1009" s="3"/>
      <c r="KAV1009" s="3"/>
      <c r="KAW1009" s="3"/>
      <c r="KAX1009" s="3"/>
      <c r="KAY1009" s="3"/>
      <c r="KAZ1009" s="3"/>
      <c r="KBA1009" s="3"/>
      <c r="KBB1009" s="3"/>
      <c r="KBC1009" s="3"/>
      <c r="KBD1009" s="3"/>
      <c r="KBE1009" s="3"/>
      <c r="KBF1009" s="3"/>
      <c r="KBG1009" s="3"/>
      <c r="KBH1009" s="3"/>
      <c r="KBI1009" s="3"/>
      <c r="KBJ1009" s="3"/>
      <c r="KBK1009" s="3"/>
      <c r="KBL1009" s="3"/>
      <c r="KBM1009" s="3"/>
      <c r="KBN1009" s="3"/>
      <c r="KBO1009" s="3"/>
      <c r="KBP1009" s="3"/>
      <c r="KBQ1009" s="3"/>
      <c r="KBR1009" s="3"/>
      <c r="KBS1009" s="3"/>
      <c r="KBT1009" s="3"/>
      <c r="KBU1009" s="3"/>
      <c r="KBV1009" s="3"/>
      <c r="KBW1009" s="3"/>
      <c r="KBX1009" s="3"/>
      <c r="KBY1009" s="3"/>
      <c r="KBZ1009" s="3"/>
      <c r="KCA1009" s="3"/>
      <c r="KCB1009" s="3"/>
      <c r="KCC1009" s="3"/>
      <c r="KCD1009" s="3"/>
      <c r="KCE1009" s="3"/>
      <c r="KCF1009" s="3"/>
      <c r="KCG1009" s="3"/>
      <c r="KCH1009" s="3"/>
      <c r="KCI1009" s="3"/>
      <c r="KCJ1009" s="3"/>
      <c r="KCK1009" s="3"/>
      <c r="KCL1009" s="3"/>
      <c r="KCM1009" s="3"/>
      <c r="KCN1009" s="3"/>
      <c r="KCO1009" s="3"/>
      <c r="KCP1009" s="3"/>
      <c r="KCQ1009" s="3"/>
      <c r="KCR1009" s="3"/>
      <c r="KCS1009" s="3"/>
      <c r="KCT1009" s="3"/>
      <c r="KCU1009" s="3"/>
      <c r="KCV1009" s="3"/>
      <c r="KCW1009" s="3"/>
      <c r="KCX1009" s="3"/>
      <c r="KCY1009" s="3"/>
      <c r="KCZ1009" s="3"/>
      <c r="KDA1009" s="3"/>
      <c r="KDB1009" s="3"/>
      <c r="KDC1009" s="3"/>
      <c r="KDD1009" s="3"/>
      <c r="KDE1009" s="3"/>
      <c r="KDF1009" s="3"/>
      <c r="KDG1009" s="3"/>
      <c r="KDH1009" s="3"/>
      <c r="KDI1009" s="3"/>
      <c r="KDJ1009" s="3"/>
      <c r="KDK1009" s="3"/>
      <c r="KDL1009" s="3"/>
      <c r="KDM1009" s="3"/>
      <c r="KDN1009" s="3"/>
      <c r="KDO1009" s="3"/>
      <c r="KDP1009" s="3"/>
      <c r="KDQ1009" s="3"/>
      <c r="KDR1009" s="3"/>
      <c r="KDS1009" s="3"/>
      <c r="KDT1009" s="3"/>
      <c r="KDU1009" s="3"/>
      <c r="KDV1009" s="3"/>
      <c r="KDW1009" s="3"/>
      <c r="KDX1009" s="3"/>
      <c r="KDY1009" s="3"/>
      <c r="KDZ1009" s="3"/>
      <c r="KEA1009" s="3"/>
      <c r="KEB1009" s="3"/>
      <c r="KEC1009" s="3"/>
      <c r="KED1009" s="3"/>
      <c r="KEE1009" s="3"/>
      <c r="KEF1009" s="3"/>
      <c r="KEG1009" s="3"/>
      <c r="KEH1009" s="3"/>
      <c r="KEI1009" s="3"/>
      <c r="KEJ1009" s="3"/>
      <c r="KEK1009" s="3"/>
      <c r="KEL1009" s="3"/>
      <c r="KEM1009" s="3"/>
      <c r="KEN1009" s="3"/>
      <c r="KEO1009" s="3"/>
      <c r="KEP1009" s="3"/>
      <c r="KEQ1009" s="3"/>
      <c r="KER1009" s="3"/>
      <c r="KES1009" s="3"/>
      <c r="KET1009" s="3"/>
      <c r="KEU1009" s="3"/>
      <c r="KEV1009" s="3"/>
      <c r="KEW1009" s="3"/>
      <c r="KEX1009" s="3"/>
      <c r="KEY1009" s="3"/>
      <c r="KEZ1009" s="3"/>
      <c r="KFA1009" s="3"/>
      <c r="KFB1009" s="3"/>
      <c r="KFC1009" s="3"/>
      <c r="KFD1009" s="3"/>
      <c r="KFE1009" s="3"/>
      <c r="KFF1009" s="3"/>
      <c r="KFG1009" s="3"/>
      <c r="KFH1009" s="3"/>
      <c r="KFI1009" s="3"/>
      <c r="KFJ1009" s="3"/>
      <c r="KFK1009" s="3"/>
      <c r="KFL1009" s="3"/>
      <c r="KFM1009" s="3"/>
      <c r="KFN1009" s="3"/>
      <c r="KFO1009" s="3"/>
      <c r="KFP1009" s="3"/>
      <c r="KFQ1009" s="3"/>
      <c r="KFR1009" s="3"/>
      <c r="KFS1009" s="3"/>
      <c r="KFT1009" s="3"/>
      <c r="KFU1009" s="3"/>
      <c r="KFV1009" s="3"/>
      <c r="KFW1009" s="3"/>
      <c r="KFX1009" s="3"/>
      <c r="KFY1009" s="3"/>
      <c r="KFZ1009" s="3"/>
      <c r="KGA1009" s="3"/>
      <c r="KGB1009" s="3"/>
      <c r="KGC1009" s="3"/>
      <c r="KGD1009" s="3"/>
      <c r="KGE1009" s="3"/>
      <c r="KGF1009" s="3"/>
      <c r="KGG1009" s="3"/>
      <c r="KGH1009" s="3"/>
      <c r="KGI1009" s="3"/>
      <c r="KGJ1009" s="3"/>
      <c r="KGK1009" s="3"/>
      <c r="KGL1009" s="3"/>
      <c r="KGM1009" s="3"/>
      <c r="KGN1009" s="3"/>
      <c r="KGO1009" s="3"/>
      <c r="KGP1009" s="3"/>
      <c r="KGQ1009" s="3"/>
      <c r="KGR1009" s="3"/>
      <c r="KGS1009" s="3"/>
      <c r="KGT1009" s="3"/>
      <c r="KGU1009" s="3"/>
      <c r="KGV1009" s="3"/>
      <c r="KGW1009" s="3"/>
      <c r="KGX1009" s="3"/>
      <c r="KGY1009" s="3"/>
      <c r="KGZ1009" s="3"/>
      <c r="KHA1009" s="3"/>
      <c r="KHB1009" s="3"/>
      <c r="KHC1009" s="3"/>
      <c r="KHD1009" s="3"/>
      <c r="KHE1009" s="3"/>
      <c r="KHF1009" s="3"/>
      <c r="KHG1009" s="3"/>
      <c r="KHH1009" s="3"/>
      <c r="KHI1009" s="3"/>
      <c r="KHJ1009" s="3"/>
      <c r="KHK1009" s="3"/>
      <c r="KHL1009" s="3"/>
      <c r="KHM1009" s="3"/>
      <c r="KHN1009" s="3"/>
      <c r="KHO1009" s="3"/>
      <c r="KHP1009" s="3"/>
      <c r="KHQ1009" s="3"/>
      <c r="KHR1009" s="3"/>
      <c r="KHS1009" s="3"/>
      <c r="KHT1009" s="3"/>
      <c r="KHU1009" s="3"/>
      <c r="KHV1009" s="3"/>
      <c r="KHW1009" s="3"/>
      <c r="KHX1009" s="3"/>
      <c r="KHY1009" s="3"/>
      <c r="KHZ1009" s="3"/>
      <c r="KIA1009" s="3"/>
      <c r="KIB1009" s="3"/>
      <c r="KIC1009" s="3"/>
      <c r="KID1009" s="3"/>
      <c r="KIE1009" s="3"/>
      <c r="KIF1009" s="3"/>
      <c r="KIG1009" s="3"/>
      <c r="KIH1009" s="3"/>
      <c r="KII1009" s="3"/>
      <c r="KIJ1009" s="3"/>
      <c r="KIK1009" s="3"/>
      <c r="KIL1009" s="3"/>
      <c r="KIM1009" s="3"/>
      <c r="KIN1009" s="3"/>
      <c r="KIO1009" s="3"/>
      <c r="KIP1009" s="3"/>
      <c r="KIQ1009" s="3"/>
      <c r="KIR1009" s="3"/>
      <c r="KIS1009" s="3"/>
      <c r="KIT1009" s="3"/>
      <c r="KIU1009" s="3"/>
      <c r="KIV1009" s="3"/>
      <c r="KIW1009" s="3"/>
      <c r="KIX1009" s="3"/>
      <c r="KIY1009" s="3"/>
      <c r="KIZ1009" s="3"/>
      <c r="KJA1009" s="3"/>
      <c r="KJB1009" s="3"/>
      <c r="KJC1009" s="3"/>
      <c r="KJD1009" s="3"/>
      <c r="KJE1009" s="3"/>
      <c r="KJF1009" s="3"/>
      <c r="KJG1009" s="3"/>
      <c r="KJH1009" s="3"/>
      <c r="KJI1009" s="3"/>
      <c r="KJJ1009" s="3"/>
      <c r="KJK1009" s="3"/>
      <c r="KJL1009" s="3"/>
      <c r="KJM1009" s="3"/>
      <c r="KJN1009" s="3"/>
      <c r="KJO1009" s="3"/>
      <c r="KJP1009" s="3"/>
      <c r="KJQ1009" s="3"/>
      <c r="KJR1009" s="3"/>
      <c r="KJS1009" s="3"/>
      <c r="KJT1009" s="3"/>
      <c r="KJU1009" s="3"/>
      <c r="KJV1009" s="3"/>
      <c r="KJW1009" s="3"/>
      <c r="KJX1009" s="3"/>
      <c r="KJY1009" s="3"/>
      <c r="KJZ1009" s="3"/>
      <c r="KKA1009" s="3"/>
      <c r="KKB1009" s="3"/>
      <c r="KKC1009" s="3"/>
      <c r="KKD1009" s="3"/>
      <c r="KKE1009" s="3"/>
      <c r="KKF1009" s="3"/>
      <c r="KKG1009" s="3"/>
      <c r="KKH1009" s="3"/>
      <c r="KKI1009" s="3"/>
      <c r="KKJ1009" s="3"/>
      <c r="KKK1009" s="3"/>
      <c r="KKL1009" s="3"/>
      <c r="KKM1009" s="3"/>
      <c r="KKN1009" s="3"/>
      <c r="KKO1009" s="3"/>
      <c r="KKP1009" s="3"/>
      <c r="KKQ1009" s="3"/>
      <c r="KKR1009" s="3"/>
      <c r="KKS1009" s="3"/>
      <c r="KKT1009" s="3"/>
      <c r="KKU1009" s="3"/>
      <c r="KKV1009" s="3"/>
      <c r="KKW1009" s="3"/>
      <c r="KKX1009" s="3"/>
      <c r="KKY1009" s="3"/>
      <c r="KKZ1009" s="3"/>
      <c r="KLA1009" s="3"/>
      <c r="KLB1009" s="3"/>
      <c r="KLC1009" s="3"/>
      <c r="KLD1009" s="3"/>
      <c r="KLE1009" s="3"/>
      <c r="KLF1009" s="3"/>
      <c r="KLG1009" s="3"/>
      <c r="KLH1009" s="3"/>
      <c r="KLI1009" s="3"/>
      <c r="KLJ1009" s="3"/>
      <c r="KLK1009" s="3"/>
      <c r="KLL1009" s="3"/>
      <c r="KLM1009" s="3"/>
      <c r="KLN1009" s="3"/>
      <c r="KLO1009" s="3"/>
      <c r="KLP1009" s="3"/>
      <c r="KLQ1009" s="3"/>
      <c r="KLR1009" s="3"/>
      <c r="KLS1009" s="3"/>
      <c r="KLT1009" s="3"/>
      <c r="KLU1009" s="3"/>
      <c r="KLV1009" s="3"/>
      <c r="KLW1009" s="3"/>
      <c r="KLX1009" s="3"/>
      <c r="KLY1009" s="3"/>
      <c r="KLZ1009" s="3"/>
      <c r="KMA1009" s="3"/>
      <c r="KMB1009" s="3"/>
      <c r="KMC1009" s="3"/>
      <c r="KMD1009" s="3"/>
      <c r="KME1009" s="3"/>
      <c r="KMF1009" s="3"/>
      <c r="KMG1009" s="3"/>
      <c r="KMH1009" s="3"/>
      <c r="KMI1009" s="3"/>
      <c r="KMJ1009" s="3"/>
      <c r="KMK1009" s="3"/>
      <c r="KML1009" s="3"/>
      <c r="KMM1009" s="3"/>
      <c r="KMN1009" s="3"/>
      <c r="KMO1009" s="3"/>
      <c r="KMP1009" s="3"/>
      <c r="KMQ1009" s="3"/>
      <c r="KMR1009" s="3"/>
      <c r="KMS1009" s="3"/>
      <c r="KMT1009" s="3"/>
      <c r="KMU1009" s="3"/>
      <c r="KMV1009" s="3"/>
      <c r="KMW1009" s="3"/>
      <c r="KMX1009" s="3"/>
      <c r="KMY1009" s="3"/>
      <c r="KMZ1009" s="3"/>
      <c r="KNA1009" s="3"/>
      <c r="KNB1009" s="3"/>
      <c r="KNC1009" s="3"/>
      <c r="KND1009" s="3"/>
      <c r="KNE1009" s="3"/>
      <c r="KNF1009" s="3"/>
      <c r="KNG1009" s="3"/>
      <c r="KNH1009" s="3"/>
      <c r="KNI1009" s="3"/>
      <c r="KNJ1009" s="3"/>
      <c r="KNK1009" s="3"/>
      <c r="KNL1009" s="3"/>
      <c r="KNM1009" s="3"/>
      <c r="KNN1009" s="3"/>
      <c r="KNO1009" s="3"/>
      <c r="KNP1009" s="3"/>
      <c r="KNQ1009" s="3"/>
      <c r="KNR1009" s="3"/>
      <c r="KNS1009" s="3"/>
      <c r="KNT1009" s="3"/>
      <c r="KNU1009" s="3"/>
      <c r="KNV1009" s="3"/>
      <c r="KNW1009" s="3"/>
      <c r="KNX1009" s="3"/>
      <c r="KNY1009" s="3"/>
      <c r="KNZ1009" s="3"/>
      <c r="KOA1009" s="3"/>
      <c r="KOB1009" s="3"/>
      <c r="KOC1009" s="3"/>
      <c r="KOD1009" s="3"/>
      <c r="KOE1009" s="3"/>
      <c r="KOF1009" s="3"/>
      <c r="KOG1009" s="3"/>
      <c r="KOH1009" s="3"/>
      <c r="KOI1009" s="3"/>
      <c r="KOJ1009" s="3"/>
      <c r="KOK1009" s="3"/>
      <c r="KOL1009" s="3"/>
      <c r="KOM1009" s="3"/>
      <c r="KON1009" s="3"/>
      <c r="KOO1009" s="3"/>
      <c r="KOP1009" s="3"/>
      <c r="KOQ1009" s="3"/>
      <c r="KOR1009" s="3"/>
      <c r="KOS1009" s="3"/>
      <c r="KOT1009" s="3"/>
      <c r="KOU1009" s="3"/>
      <c r="KOV1009" s="3"/>
      <c r="KOW1009" s="3"/>
      <c r="KOX1009" s="3"/>
      <c r="KOY1009" s="3"/>
      <c r="KOZ1009" s="3"/>
      <c r="KPA1009" s="3"/>
      <c r="KPB1009" s="3"/>
      <c r="KPC1009" s="3"/>
      <c r="KPD1009" s="3"/>
      <c r="KPE1009" s="3"/>
      <c r="KPF1009" s="3"/>
      <c r="KPG1009" s="3"/>
      <c r="KPH1009" s="3"/>
      <c r="KPI1009" s="3"/>
      <c r="KPJ1009" s="3"/>
      <c r="KPK1009" s="3"/>
      <c r="KPL1009" s="3"/>
      <c r="KPM1009" s="3"/>
      <c r="KPN1009" s="3"/>
      <c r="KPO1009" s="3"/>
      <c r="KPP1009" s="3"/>
      <c r="KPQ1009" s="3"/>
      <c r="KPR1009" s="3"/>
      <c r="KPS1009" s="3"/>
      <c r="KPT1009" s="3"/>
      <c r="KPU1009" s="3"/>
      <c r="KPV1009" s="3"/>
      <c r="KPW1009" s="3"/>
      <c r="KPX1009" s="3"/>
      <c r="KPY1009" s="3"/>
      <c r="KPZ1009" s="3"/>
      <c r="KQA1009" s="3"/>
      <c r="KQB1009" s="3"/>
      <c r="KQC1009" s="3"/>
      <c r="KQD1009" s="3"/>
      <c r="KQE1009" s="3"/>
      <c r="KQF1009" s="3"/>
      <c r="KQG1009" s="3"/>
      <c r="KQH1009" s="3"/>
      <c r="KQI1009" s="3"/>
      <c r="KQJ1009" s="3"/>
      <c r="KQK1009" s="3"/>
      <c r="KQL1009" s="3"/>
      <c r="KQM1009" s="3"/>
      <c r="KQN1009" s="3"/>
      <c r="KQO1009" s="3"/>
      <c r="KQP1009" s="3"/>
      <c r="KQQ1009" s="3"/>
      <c r="KQR1009" s="3"/>
      <c r="KQS1009" s="3"/>
      <c r="KQT1009" s="3"/>
      <c r="KQU1009" s="3"/>
      <c r="KQV1009" s="3"/>
      <c r="KQW1009" s="3"/>
      <c r="KQX1009" s="3"/>
      <c r="KQY1009" s="3"/>
      <c r="KQZ1009" s="3"/>
      <c r="KRA1009" s="3"/>
      <c r="KRB1009" s="3"/>
      <c r="KRC1009" s="3"/>
      <c r="KRD1009" s="3"/>
      <c r="KRE1009" s="3"/>
      <c r="KRF1009" s="3"/>
      <c r="KRG1009" s="3"/>
      <c r="KRH1009" s="3"/>
      <c r="KRI1009" s="3"/>
      <c r="KRJ1009" s="3"/>
      <c r="KRK1009" s="3"/>
      <c r="KRL1009" s="3"/>
      <c r="KRM1009" s="3"/>
      <c r="KRN1009" s="3"/>
      <c r="KRO1009" s="3"/>
      <c r="KRP1009" s="3"/>
      <c r="KRQ1009" s="3"/>
      <c r="KRR1009" s="3"/>
      <c r="KRS1009" s="3"/>
      <c r="KRT1009" s="3"/>
      <c r="KRU1009" s="3"/>
      <c r="KRV1009" s="3"/>
      <c r="KRW1009" s="3"/>
      <c r="KRX1009" s="3"/>
      <c r="KRY1009" s="3"/>
      <c r="KRZ1009" s="3"/>
      <c r="KSA1009" s="3"/>
      <c r="KSB1009" s="3"/>
      <c r="KSC1009" s="3"/>
      <c r="KSD1009" s="3"/>
      <c r="KSE1009" s="3"/>
      <c r="KSF1009" s="3"/>
      <c r="KSG1009" s="3"/>
      <c r="KSH1009" s="3"/>
      <c r="KSI1009" s="3"/>
      <c r="KSJ1009" s="3"/>
      <c r="KSK1009" s="3"/>
      <c r="KSL1009" s="3"/>
      <c r="KSM1009" s="3"/>
      <c r="KSN1009" s="3"/>
      <c r="KSO1009" s="3"/>
      <c r="KSP1009" s="3"/>
      <c r="KSQ1009" s="3"/>
      <c r="KSR1009" s="3"/>
      <c r="KSS1009" s="3"/>
      <c r="KST1009" s="3"/>
      <c r="KSU1009" s="3"/>
      <c r="KSV1009" s="3"/>
      <c r="KSW1009" s="3"/>
      <c r="KSX1009" s="3"/>
      <c r="KSY1009" s="3"/>
      <c r="KSZ1009" s="3"/>
      <c r="KTA1009" s="3"/>
      <c r="KTB1009" s="3"/>
      <c r="KTC1009" s="3"/>
      <c r="KTD1009" s="3"/>
      <c r="KTE1009" s="3"/>
      <c r="KTF1009" s="3"/>
      <c r="KTG1009" s="3"/>
      <c r="KTH1009" s="3"/>
      <c r="KTI1009" s="3"/>
      <c r="KTJ1009" s="3"/>
      <c r="KTK1009" s="3"/>
      <c r="KTL1009" s="3"/>
      <c r="KTM1009" s="3"/>
      <c r="KTN1009" s="3"/>
      <c r="KTO1009" s="3"/>
      <c r="KTP1009" s="3"/>
      <c r="KTQ1009" s="3"/>
      <c r="KTR1009" s="3"/>
      <c r="KTS1009" s="3"/>
      <c r="KTT1009" s="3"/>
      <c r="KTU1009" s="3"/>
      <c r="KTV1009" s="3"/>
      <c r="KTW1009" s="3"/>
      <c r="KTX1009" s="3"/>
      <c r="KTY1009" s="3"/>
      <c r="KTZ1009" s="3"/>
      <c r="KUA1009" s="3"/>
      <c r="KUB1009" s="3"/>
      <c r="KUC1009" s="3"/>
      <c r="KUD1009" s="3"/>
      <c r="KUE1009" s="3"/>
      <c r="KUF1009" s="3"/>
      <c r="KUG1009" s="3"/>
      <c r="KUH1009" s="3"/>
      <c r="KUI1009" s="3"/>
      <c r="KUJ1009" s="3"/>
      <c r="KUK1009" s="3"/>
      <c r="KUL1009" s="3"/>
      <c r="KUM1009" s="3"/>
      <c r="KUN1009" s="3"/>
      <c r="KUO1009" s="3"/>
      <c r="KUP1009" s="3"/>
      <c r="KUQ1009" s="3"/>
      <c r="KUR1009" s="3"/>
      <c r="KUS1009" s="3"/>
      <c r="KUT1009" s="3"/>
      <c r="KUU1009" s="3"/>
      <c r="KUV1009" s="3"/>
      <c r="KUW1009" s="3"/>
      <c r="KUX1009" s="3"/>
      <c r="KUY1009" s="3"/>
      <c r="KUZ1009" s="3"/>
      <c r="KVA1009" s="3"/>
      <c r="KVB1009" s="3"/>
      <c r="KVC1009" s="3"/>
      <c r="KVD1009" s="3"/>
      <c r="KVE1009" s="3"/>
      <c r="KVF1009" s="3"/>
      <c r="KVG1009" s="3"/>
      <c r="KVH1009" s="3"/>
      <c r="KVI1009" s="3"/>
      <c r="KVJ1009" s="3"/>
      <c r="KVK1009" s="3"/>
      <c r="KVL1009" s="3"/>
      <c r="KVM1009" s="3"/>
      <c r="KVN1009" s="3"/>
      <c r="KVO1009" s="3"/>
      <c r="KVP1009" s="3"/>
      <c r="KVQ1009" s="3"/>
      <c r="KVR1009" s="3"/>
      <c r="KVS1009" s="3"/>
      <c r="KVT1009" s="3"/>
      <c r="KVU1009" s="3"/>
      <c r="KVV1009" s="3"/>
      <c r="KVW1009" s="3"/>
      <c r="KVX1009" s="3"/>
      <c r="KVY1009" s="3"/>
      <c r="KVZ1009" s="3"/>
      <c r="KWA1009" s="3"/>
      <c r="KWB1009" s="3"/>
      <c r="KWC1009" s="3"/>
      <c r="KWD1009" s="3"/>
      <c r="KWE1009" s="3"/>
      <c r="KWF1009" s="3"/>
      <c r="KWG1009" s="3"/>
      <c r="KWH1009" s="3"/>
      <c r="KWI1009" s="3"/>
      <c r="KWJ1009" s="3"/>
      <c r="KWK1009" s="3"/>
      <c r="KWL1009" s="3"/>
      <c r="KWM1009" s="3"/>
      <c r="KWN1009" s="3"/>
      <c r="KWO1009" s="3"/>
      <c r="KWP1009" s="3"/>
      <c r="KWQ1009" s="3"/>
      <c r="KWR1009" s="3"/>
      <c r="KWS1009" s="3"/>
      <c r="KWT1009" s="3"/>
      <c r="KWU1009" s="3"/>
      <c r="KWV1009" s="3"/>
      <c r="KWW1009" s="3"/>
      <c r="KWX1009" s="3"/>
      <c r="KWY1009" s="3"/>
      <c r="KWZ1009" s="3"/>
      <c r="KXA1009" s="3"/>
      <c r="KXB1009" s="3"/>
      <c r="KXC1009" s="3"/>
      <c r="KXD1009" s="3"/>
      <c r="KXE1009" s="3"/>
      <c r="KXF1009" s="3"/>
      <c r="KXG1009" s="3"/>
      <c r="KXH1009" s="3"/>
      <c r="KXI1009" s="3"/>
      <c r="KXJ1009" s="3"/>
      <c r="KXK1009" s="3"/>
      <c r="KXL1009" s="3"/>
      <c r="KXM1009" s="3"/>
      <c r="KXN1009" s="3"/>
      <c r="KXO1009" s="3"/>
      <c r="KXP1009" s="3"/>
      <c r="KXQ1009" s="3"/>
      <c r="KXR1009" s="3"/>
      <c r="KXS1009" s="3"/>
      <c r="KXT1009" s="3"/>
      <c r="KXU1009" s="3"/>
      <c r="KXV1009" s="3"/>
      <c r="KXW1009" s="3"/>
      <c r="KXX1009" s="3"/>
      <c r="KXY1009" s="3"/>
      <c r="KXZ1009" s="3"/>
      <c r="KYA1009" s="3"/>
      <c r="KYB1009" s="3"/>
      <c r="KYC1009" s="3"/>
      <c r="KYD1009" s="3"/>
      <c r="KYE1009" s="3"/>
      <c r="KYF1009" s="3"/>
      <c r="KYG1009" s="3"/>
      <c r="KYH1009" s="3"/>
      <c r="KYI1009" s="3"/>
      <c r="KYJ1009" s="3"/>
      <c r="KYK1009" s="3"/>
      <c r="KYL1009" s="3"/>
      <c r="KYM1009" s="3"/>
      <c r="KYN1009" s="3"/>
      <c r="KYO1009" s="3"/>
      <c r="KYP1009" s="3"/>
      <c r="KYQ1009" s="3"/>
      <c r="KYR1009" s="3"/>
      <c r="KYS1009" s="3"/>
      <c r="KYT1009" s="3"/>
      <c r="KYU1009" s="3"/>
      <c r="KYV1009" s="3"/>
      <c r="KYW1009" s="3"/>
      <c r="KYX1009" s="3"/>
      <c r="KYY1009" s="3"/>
      <c r="KYZ1009" s="3"/>
      <c r="KZA1009" s="3"/>
      <c r="KZB1009" s="3"/>
      <c r="KZC1009" s="3"/>
      <c r="KZD1009" s="3"/>
      <c r="KZE1009" s="3"/>
      <c r="KZF1009" s="3"/>
      <c r="KZG1009" s="3"/>
      <c r="KZH1009" s="3"/>
      <c r="KZI1009" s="3"/>
      <c r="KZJ1009" s="3"/>
      <c r="KZK1009" s="3"/>
      <c r="KZL1009" s="3"/>
      <c r="KZM1009" s="3"/>
      <c r="KZN1009" s="3"/>
      <c r="KZO1009" s="3"/>
      <c r="KZP1009" s="3"/>
      <c r="KZQ1009" s="3"/>
      <c r="KZR1009" s="3"/>
      <c r="KZS1009" s="3"/>
      <c r="KZT1009" s="3"/>
      <c r="KZU1009" s="3"/>
      <c r="KZV1009" s="3"/>
      <c r="KZW1009" s="3"/>
      <c r="KZX1009" s="3"/>
      <c r="KZY1009" s="3"/>
      <c r="KZZ1009" s="3"/>
      <c r="LAA1009" s="3"/>
      <c r="LAB1009" s="3"/>
      <c r="LAC1009" s="3"/>
      <c r="LAD1009" s="3"/>
      <c r="LAE1009" s="3"/>
      <c r="LAF1009" s="3"/>
      <c r="LAG1009" s="3"/>
      <c r="LAH1009" s="3"/>
      <c r="LAI1009" s="3"/>
      <c r="LAJ1009" s="3"/>
      <c r="LAK1009" s="3"/>
      <c r="LAL1009" s="3"/>
      <c r="LAM1009" s="3"/>
      <c r="LAN1009" s="3"/>
      <c r="LAO1009" s="3"/>
      <c r="LAP1009" s="3"/>
      <c r="LAQ1009" s="3"/>
      <c r="LAR1009" s="3"/>
      <c r="LAS1009" s="3"/>
      <c r="LAT1009" s="3"/>
      <c r="LAU1009" s="3"/>
      <c r="LAV1009" s="3"/>
      <c r="LAW1009" s="3"/>
      <c r="LAX1009" s="3"/>
      <c r="LAY1009" s="3"/>
      <c r="LAZ1009" s="3"/>
      <c r="LBA1009" s="3"/>
      <c r="LBB1009" s="3"/>
      <c r="LBC1009" s="3"/>
      <c r="LBD1009" s="3"/>
      <c r="LBE1009" s="3"/>
      <c r="LBF1009" s="3"/>
      <c r="LBG1009" s="3"/>
      <c r="LBH1009" s="3"/>
      <c r="LBI1009" s="3"/>
      <c r="LBJ1009" s="3"/>
      <c r="LBK1009" s="3"/>
      <c r="LBL1009" s="3"/>
      <c r="LBM1009" s="3"/>
      <c r="LBN1009" s="3"/>
      <c r="LBO1009" s="3"/>
      <c r="LBP1009" s="3"/>
      <c r="LBQ1009" s="3"/>
      <c r="LBR1009" s="3"/>
      <c r="LBS1009" s="3"/>
      <c r="LBT1009" s="3"/>
      <c r="LBU1009" s="3"/>
      <c r="LBV1009" s="3"/>
      <c r="LBW1009" s="3"/>
      <c r="LBX1009" s="3"/>
      <c r="LBY1009" s="3"/>
      <c r="LBZ1009" s="3"/>
      <c r="LCA1009" s="3"/>
      <c r="LCB1009" s="3"/>
      <c r="LCC1009" s="3"/>
      <c r="LCD1009" s="3"/>
      <c r="LCE1009" s="3"/>
      <c r="LCF1009" s="3"/>
      <c r="LCG1009" s="3"/>
      <c r="LCH1009" s="3"/>
      <c r="LCI1009" s="3"/>
      <c r="LCJ1009" s="3"/>
      <c r="LCK1009" s="3"/>
      <c r="LCL1009" s="3"/>
      <c r="LCM1009" s="3"/>
      <c r="LCN1009" s="3"/>
      <c r="LCO1009" s="3"/>
      <c r="LCP1009" s="3"/>
      <c r="LCQ1009" s="3"/>
      <c r="LCR1009" s="3"/>
      <c r="LCS1009" s="3"/>
      <c r="LCT1009" s="3"/>
      <c r="LCU1009" s="3"/>
      <c r="LCV1009" s="3"/>
      <c r="LCW1009" s="3"/>
      <c r="LCX1009" s="3"/>
      <c r="LCY1009" s="3"/>
      <c r="LCZ1009" s="3"/>
      <c r="LDA1009" s="3"/>
      <c r="LDB1009" s="3"/>
      <c r="LDC1009" s="3"/>
      <c r="LDD1009" s="3"/>
      <c r="LDE1009" s="3"/>
      <c r="LDF1009" s="3"/>
      <c r="LDG1009" s="3"/>
      <c r="LDH1009" s="3"/>
      <c r="LDI1009" s="3"/>
      <c r="LDJ1009" s="3"/>
      <c r="LDK1009" s="3"/>
      <c r="LDL1009" s="3"/>
      <c r="LDM1009" s="3"/>
      <c r="LDN1009" s="3"/>
      <c r="LDO1009" s="3"/>
      <c r="LDP1009" s="3"/>
      <c r="LDQ1009" s="3"/>
      <c r="LDR1009" s="3"/>
      <c r="LDS1009" s="3"/>
      <c r="LDT1009" s="3"/>
      <c r="LDU1009" s="3"/>
      <c r="LDV1009" s="3"/>
      <c r="LDW1009" s="3"/>
      <c r="LDX1009" s="3"/>
      <c r="LDY1009" s="3"/>
      <c r="LDZ1009" s="3"/>
      <c r="LEA1009" s="3"/>
      <c r="LEB1009" s="3"/>
      <c r="LEC1009" s="3"/>
      <c r="LED1009" s="3"/>
      <c r="LEE1009" s="3"/>
      <c r="LEF1009" s="3"/>
      <c r="LEG1009" s="3"/>
      <c r="LEH1009" s="3"/>
      <c r="LEI1009" s="3"/>
      <c r="LEJ1009" s="3"/>
      <c r="LEK1009" s="3"/>
      <c r="LEL1009" s="3"/>
      <c r="LEM1009" s="3"/>
      <c r="LEN1009" s="3"/>
      <c r="LEO1009" s="3"/>
      <c r="LEP1009" s="3"/>
      <c r="LEQ1009" s="3"/>
      <c r="LER1009" s="3"/>
      <c r="LES1009" s="3"/>
      <c r="LET1009" s="3"/>
      <c r="LEU1009" s="3"/>
      <c r="LEV1009" s="3"/>
      <c r="LEW1009" s="3"/>
      <c r="LEX1009" s="3"/>
      <c r="LEY1009" s="3"/>
      <c r="LEZ1009" s="3"/>
      <c r="LFA1009" s="3"/>
      <c r="LFB1009" s="3"/>
      <c r="LFC1009" s="3"/>
      <c r="LFD1009" s="3"/>
      <c r="LFE1009" s="3"/>
      <c r="LFF1009" s="3"/>
      <c r="LFG1009" s="3"/>
      <c r="LFH1009" s="3"/>
      <c r="LFI1009" s="3"/>
      <c r="LFJ1009" s="3"/>
      <c r="LFK1009" s="3"/>
      <c r="LFL1009" s="3"/>
      <c r="LFM1009" s="3"/>
      <c r="LFN1009" s="3"/>
      <c r="LFO1009" s="3"/>
      <c r="LFP1009" s="3"/>
      <c r="LFQ1009" s="3"/>
      <c r="LFR1009" s="3"/>
      <c r="LFS1009" s="3"/>
      <c r="LFT1009" s="3"/>
      <c r="LFU1009" s="3"/>
      <c r="LFV1009" s="3"/>
      <c r="LFW1009" s="3"/>
      <c r="LFX1009" s="3"/>
      <c r="LFY1009" s="3"/>
      <c r="LFZ1009" s="3"/>
      <c r="LGA1009" s="3"/>
      <c r="LGB1009" s="3"/>
      <c r="LGC1009" s="3"/>
      <c r="LGD1009" s="3"/>
      <c r="LGE1009" s="3"/>
      <c r="LGF1009" s="3"/>
      <c r="LGG1009" s="3"/>
      <c r="LGH1009" s="3"/>
      <c r="LGI1009" s="3"/>
      <c r="LGJ1009" s="3"/>
      <c r="LGK1009" s="3"/>
      <c r="LGL1009" s="3"/>
      <c r="LGM1009" s="3"/>
      <c r="LGN1009" s="3"/>
      <c r="LGO1009" s="3"/>
      <c r="LGP1009" s="3"/>
      <c r="LGQ1009" s="3"/>
      <c r="LGR1009" s="3"/>
      <c r="LGS1009" s="3"/>
      <c r="LGT1009" s="3"/>
      <c r="LGU1009" s="3"/>
      <c r="LGV1009" s="3"/>
      <c r="LGW1009" s="3"/>
      <c r="LGX1009" s="3"/>
      <c r="LGY1009" s="3"/>
      <c r="LGZ1009" s="3"/>
      <c r="LHA1009" s="3"/>
      <c r="LHB1009" s="3"/>
      <c r="LHC1009" s="3"/>
      <c r="LHD1009" s="3"/>
      <c r="LHE1009" s="3"/>
      <c r="LHF1009" s="3"/>
      <c r="LHG1009" s="3"/>
      <c r="LHH1009" s="3"/>
      <c r="LHI1009" s="3"/>
      <c r="LHJ1009" s="3"/>
      <c r="LHK1009" s="3"/>
      <c r="LHL1009" s="3"/>
      <c r="LHM1009" s="3"/>
      <c r="LHN1009" s="3"/>
      <c r="LHO1009" s="3"/>
      <c r="LHP1009" s="3"/>
      <c r="LHQ1009" s="3"/>
      <c r="LHR1009" s="3"/>
      <c r="LHS1009" s="3"/>
      <c r="LHT1009" s="3"/>
      <c r="LHU1009" s="3"/>
      <c r="LHV1009" s="3"/>
      <c r="LHW1009" s="3"/>
      <c r="LHX1009" s="3"/>
      <c r="LHY1009" s="3"/>
      <c r="LHZ1009" s="3"/>
      <c r="LIA1009" s="3"/>
      <c r="LIB1009" s="3"/>
      <c r="LIC1009" s="3"/>
      <c r="LID1009" s="3"/>
      <c r="LIE1009" s="3"/>
      <c r="LIF1009" s="3"/>
      <c r="LIG1009" s="3"/>
      <c r="LIH1009" s="3"/>
      <c r="LII1009" s="3"/>
      <c r="LIJ1009" s="3"/>
      <c r="LIK1009" s="3"/>
      <c r="LIL1009" s="3"/>
      <c r="LIM1009" s="3"/>
      <c r="LIN1009" s="3"/>
      <c r="LIO1009" s="3"/>
      <c r="LIP1009" s="3"/>
      <c r="LIQ1009" s="3"/>
      <c r="LIR1009" s="3"/>
      <c r="LIS1009" s="3"/>
      <c r="LIT1009" s="3"/>
      <c r="LIU1009" s="3"/>
      <c r="LIV1009" s="3"/>
      <c r="LIW1009" s="3"/>
      <c r="LIX1009" s="3"/>
      <c r="LIY1009" s="3"/>
      <c r="LIZ1009" s="3"/>
      <c r="LJA1009" s="3"/>
      <c r="LJB1009" s="3"/>
      <c r="LJC1009" s="3"/>
      <c r="LJD1009" s="3"/>
      <c r="LJE1009" s="3"/>
      <c r="LJF1009" s="3"/>
      <c r="LJG1009" s="3"/>
      <c r="LJH1009" s="3"/>
      <c r="LJI1009" s="3"/>
      <c r="LJJ1009" s="3"/>
      <c r="LJK1009" s="3"/>
      <c r="LJL1009" s="3"/>
      <c r="LJM1009" s="3"/>
      <c r="LJN1009" s="3"/>
      <c r="LJO1009" s="3"/>
      <c r="LJP1009" s="3"/>
      <c r="LJQ1009" s="3"/>
      <c r="LJR1009" s="3"/>
      <c r="LJS1009" s="3"/>
      <c r="LJT1009" s="3"/>
      <c r="LJU1009" s="3"/>
      <c r="LJV1009" s="3"/>
      <c r="LJW1009" s="3"/>
      <c r="LJX1009" s="3"/>
      <c r="LJY1009" s="3"/>
      <c r="LJZ1009" s="3"/>
      <c r="LKA1009" s="3"/>
      <c r="LKB1009" s="3"/>
      <c r="LKC1009" s="3"/>
      <c r="LKD1009" s="3"/>
      <c r="LKE1009" s="3"/>
      <c r="LKF1009" s="3"/>
      <c r="LKG1009" s="3"/>
      <c r="LKH1009" s="3"/>
      <c r="LKI1009" s="3"/>
      <c r="LKJ1009" s="3"/>
      <c r="LKK1009" s="3"/>
      <c r="LKL1009" s="3"/>
      <c r="LKM1009" s="3"/>
      <c r="LKN1009" s="3"/>
      <c r="LKO1009" s="3"/>
      <c r="LKP1009" s="3"/>
      <c r="LKQ1009" s="3"/>
      <c r="LKR1009" s="3"/>
      <c r="LKS1009" s="3"/>
      <c r="LKT1009" s="3"/>
      <c r="LKU1009" s="3"/>
      <c r="LKV1009" s="3"/>
      <c r="LKW1009" s="3"/>
      <c r="LKX1009" s="3"/>
      <c r="LKY1009" s="3"/>
      <c r="LKZ1009" s="3"/>
      <c r="LLA1009" s="3"/>
      <c r="LLB1009" s="3"/>
      <c r="LLC1009" s="3"/>
      <c r="LLD1009" s="3"/>
      <c r="LLE1009" s="3"/>
      <c r="LLF1009" s="3"/>
      <c r="LLG1009" s="3"/>
      <c r="LLH1009" s="3"/>
      <c r="LLI1009" s="3"/>
      <c r="LLJ1009" s="3"/>
      <c r="LLK1009" s="3"/>
      <c r="LLL1009" s="3"/>
      <c r="LLM1009" s="3"/>
      <c r="LLN1009" s="3"/>
      <c r="LLO1009" s="3"/>
      <c r="LLP1009" s="3"/>
      <c r="LLQ1009" s="3"/>
      <c r="LLR1009" s="3"/>
      <c r="LLS1009" s="3"/>
      <c r="LLT1009" s="3"/>
      <c r="LLU1009" s="3"/>
      <c r="LLV1009" s="3"/>
      <c r="LLW1009" s="3"/>
      <c r="LLX1009" s="3"/>
      <c r="LLY1009" s="3"/>
      <c r="LLZ1009" s="3"/>
      <c r="LMA1009" s="3"/>
      <c r="LMB1009" s="3"/>
      <c r="LMC1009" s="3"/>
      <c r="LMD1009" s="3"/>
      <c r="LME1009" s="3"/>
      <c r="LMF1009" s="3"/>
      <c r="LMG1009" s="3"/>
      <c r="LMH1009" s="3"/>
      <c r="LMI1009" s="3"/>
      <c r="LMJ1009" s="3"/>
      <c r="LMK1009" s="3"/>
      <c r="LML1009" s="3"/>
      <c r="LMM1009" s="3"/>
      <c r="LMN1009" s="3"/>
      <c r="LMO1009" s="3"/>
      <c r="LMP1009" s="3"/>
      <c r="LMQ1009" s="3"/>
      <c r="LMR1009" s="3"/>
      <c r="LMS1009" s="3"/>
      <c r="LMT1009" s="3"/>
      <c r="LMU1009" s="3"/>
      <c r="LMV1009" s="3"/>
      <c r="LMW1009" s="3"/>
      <c r="LMX1009" s="3"/>
      <c r="LMY1009" s="3"/>
      <c r="LMZ1009" s="3"/>
      <c r="LNA1009" s="3"/>
      <c r="LNB1009" s="3"/>
      <c r="LNC1009" s="3"/>
      <c r="LND1009" s="3"/>
      <c r="LNE1009" s="3"/>
      <c r="LNF1009" s="3"/>
      <c r="LNG1009" s="3"/>
      <c r="LNH1009" s="3"/>
      <c r="LNI1009" s="3"/>
      <c r="LNJ1009" s="3"/>
      <c r="LNK1009" s="3"/>
      <c r="LNL1009" s="3"/>
      <c r="LNM1009" s="3"/>
      <c r="LNN1009" s="3"/>
      <c r="LNO1009" s="3"/>
      <c r="LNP1009" s="3"/>
      <c r="LNQ1009" s="3"/>
      <c r="LNR1009" s="3"/>
      <c r="LNS1009" s="3"/>
      <c r="LNT1009" s="3"/>
      <c r="LNU1009" s="3"/>
      <c r="LNV1009" s="3"/>
      <c r="LNW1009" s="3"/>
      <c r="LNX1009" s="3"/>
      <c r="LNY1009" s="3"/>
      <c r="LNZ1009" s="3"/>
      <c r="LOA1009" s="3"/>
      <c r="LOB1009" s="3"/>
      <c r="LOC1009" s="3"/>
      <c r="LOD1009" s="3"/>
      <c r="LOE1009" s="3"/>
      <c r="LOF1009" s="3"/>
      <c r="LOG1009" s="3"/>
      <c r="LOH1009" s="3"/>
      <c r="LOI1009" s="3"/>
      <c r="LOJ1009" s="3"/>
      <c r="LOK1009" s="3"/>
      <c r="LOL1009" s="3"/>
      <c r="LOM1009" s="3"/>
      <c r="LON1009" s="3"/>
      <c r="LOO1009" s="3"/>
      <c r="LOP1009" s="3"/>
      <c r="LOQ1009" s="3"/>
      <c r="LOR1009" s="3"/>
      <c r="LOS1009" s="3"/>
      <c r="LOT1009" s="3"/>
      <c r="LOU1009" s="3"/>
      <c r="LOV1009" s="3"/>
      <c r="LOW1009" s="3"/>
      <c r="LOX1009" s="3"/>
      <c r="LOY1009" s="3"/>
      <c r="LOZ1009" s="3"/>
      <c r="LPA1009" s="3"/>
      <c r="LPB1009" s="3"/>
      <c r="LPC1009" s="3"/>
      <c r="LPD1009" s="3"/>
      <c r="LPE1009" s="3"/>
      <c r="LPF1009" s="3"/>
      <c r="LPG1009" s="3"/>
      <c r="LPH1009" s="3"/>
      <c r="LPI1009" s="3"/>
      <c r="LPJ1009" s="3"/>
      <c r="LPK1009" s="3"/>
      <c r="LPL1009" s="3"/>
      <c r="LPM1009" s="3"/>
      <c r="LPN1009" s="3"/>
      <c r="LPO1009" s="3"/>
      <c r="LPP1009" s="3"/>
      <c r="LPQ1009" s="3"/>
      <c r="LPR1009" s="3"/>
      <c r="LPS1009" s="3"/>
      <c r="LPT1009" s="3"/>
      <c r="LPU1009" s="3"/>
      <c r="LPV1009" s="3"/>
      <c r="LPW1009" s="3"/>
      <c r="LPX1009" s="3"/>
      <c r="LPY1009" s="3"/>
      <c r="LPZ1009" s="3"/>
      <c r="LQA1009" s="3"/>
      <c r="LQB1009" s="3"/>
      <c r="LQC1009" s="3"/>
      <c r="LQD1009" s="3"/>
      <c r="LQE1009" s="3"/>
      <c r="LQF1009" s="3"/>
      <c r="LQG1009" s="3"/>
      <c r="LQH1009" s="3"/>
      <c r="LQI1009" s="3"/>
      <c r="LQJ1009" s="3"/>
      <c r="LQK1009" s="3"/>
      <c r="LQL1009" s="3"/>
      <c r="LQM1009" s="3"/>
      <c r="LQN1009" s="3"/>
      <c r="LQO1009" s="3"/>
      <c r="LQP1009" s="3"/>
      <c r="LQQ1009" s="3"/>
      <c r="LQR1009" s="3"/>
      <c r="LQS1009" s="3"/>
      <c r="LQT1009" s="3"/>
      <c r="LQU1009" s="3"/>
      <c r="LQV1009" s="3"/>
      <c r="LQW1009" s="3"/>
      <c r="LQX1009" s="3"/>
      <c r="LQY1009" s="3"/>
      <c r="LQZ1009" s="3"/>
      <c r="LRA1009" s="3"/>
      <c r="LRB1009" s="3"/>
      <c r="LRC1009" s="3"/>
      <c r="LRD1009" s="3"/>
      <c r="LRE1009" s="3"/>
      <c r="LRF1009" s="3"/>
      <c r="LRG1009" s="3"/>
      <c r="LRH1009" s="3"/>
      <c r="LRI1009" s="3"/>
      <c r="LRJ1009" s="3"/>
      <c r="LRK1009" s="3"/>
      <c r="LRL1009" s="3"/>
      <c r="LRM1009" s="3"/>
      <c r="LRN1009" s="3"/>
      <c r="LRO1009" s="3"/>
      <c r="LRP1009" s="3"/>
      <c r="LRQ1009" s="3"/>
      <c r="LRR1009" s="3"/>
      <c r="LRS1009" s="3"/>
      <c r="LRT1009" s="3"/>
      <c r="LRU1009" s="3"/>
      <c r="LRV1009" s="3"/>
      <c r="LRW1009" s="3"/>
      <c r="LRX1009" s="3"/>
      <c r="LRY1009" s="3"/>
      <c r="LRZ1009" s="3"/>
      <c r="LSA1009" s="3"/>
      <c r="LSB1009" s="3"/>
      <c r="LSC1009" s="3"/>
      <c r="LSD1009" s="3"/>
      <c r="LSE1009" s="3"/>
      <c r="LSF1009" s="3"/>
      <c r="LSG1009" s="3"/>
      <c r="LSH1009" s="3"/>
      <c r="LSI1009" s="3"/>
      <c r="LSJ1009" s="3"/>
      <c r="LSK1009" s="3"/>
      <c r="LSL1009" s="3"/>
      <c r="LSM1009" s="3"/>
      <c r="LSN1009" s="3"/>
      <c r="LSO1009" s="3"/>
      <c r="LSP1009" s="3"/>
      <c r="LSQ1009" s="3"/>
      <c r="LSR1009" s="3"/>
      <c r="LSS1009" s="3"/>
      <c r="LST1009" s="3"/>
      <c r="LSU1009" s="3"/>
      <c r="LSV1009" s="3"/>
      <c r="LSW1009" s="3"/>
      <c r="LSX1009" s="3"/>
      <c r="LSY1009" s="3"/>
      <c r="LSZ1009" s="3"/>
      <c r="LTA1009" s="3"/>
      <c r="LTB1009" s="3"/>
      <c r="LTC1009" s="3"/>
      <c r="LTD1009" s="3"/>
      <c r="LTE1009" s="3"/>
      <c r="LTF1009" s="3"/>
      <c r="LTG1009" s="3"/>
      <c r="LTH1009" s="3"/>
      <c r="LTI1009" s="3"/>
      <c r="LTJ1009" s="3"/>
      <c r="LTK1009" s="3"/>
      <c r="LTL1009" s="3"/>
      <c r="LTM1009" s="3"/>
      <c r="LTN1009" s="3"/>
      <c r="LTO1009" s="3"/>
      <c r="LTP1009" s="3"/>
      <c r="LTQ1009" s="3"/>
      <c r="LTR1009" s="3"/>
      <c r="LTS1009" s="3"/>
      <c r="LTT1009" s="3"/>
      <c r="LTU1009" s="3"/>
      <c r="LTV1009" s="3"/>
      <c r="LTW1009" s="3"/>
      <c r="LTX1009" s="3"/>
      <c r="LTY1009" s="3"/>
      <c r="LTZ1009" s="3"/>
      <c r="LUA1009" s="3"/>
      <c r="LUB1009" s="3"/>
      <c r="LUC1009" s="3"/>
      <c r="LUD1009" s="3"/>
      <c r="LUE1009" s="3"/>
      <c r="LUF1009" s="3"/>
      <c r="LUG1009" s="3"/>
      <c r="LUH1009" s="3"/>
      <c r="LUI1009" s="3"/>
      <c r="LUJ1009" s="3"/>
      <c r="LUK1009" s="3"/>
      <c r="LUL1009" s="3"/>
      <c r="LUM1009" s="3"/>
      <c r="LUN1009" s="3"/>
      <c r="LUO1009" s="3"/>
      <c r="LUP1009" s="3"/>
      <c r="LUQ1009" s="3"/>
      <c r="LUR1009" s="3"/>
      <c r="LUS1009" s="3"/>
      <c r="LUT1009" s="3"/>
      <c r="LUU1009" s="3"/>
      <c r="LUV1009" s="3"/>
      <c r="LUW1009" s="3"/>
      <c r="LUX1009" s="3"/>
      <c r="LUY1009" s="3"/>
      <c r="LUZ1009" s="3"/>
      <c r="LVA1009" s="3"/>
      <c r="LVB1009" s="3"/>
      <c r="LVC1009" s="3"/>
      <c r="LVD1009" s="3"/>
      <c r="LVE1009" s="3"/>
      <c r="LVF1009" s="3"/>
      <c r="LVG1009" s="3"/>
      <c r="LVH1009" s="3"/>
      <c r="LVI1009" s="3"/>
      <c r="LVJ1009" s="3"/>
      <c r="LVK1009" s="3"/>
      <c r="LVL1009" s="3"/>
      <c r="LVM1009" s="3"/>
      <c r="LVN1009" s="3"/>
      <c r="LVO1009" s="3"/>
      <c r="LVP1009" s="3"/>
      <c r="LVQ1009" s="3"/>
      <c r="LVR1009" s="3"/>
      <c r="LVS1009" s="3"/>
      <c r="LVT1009" s="3"/>
      <c r="LVU1009" s="3"/>
      <c r="LVV1009" s="3"/>
      <c r="LVW1009" s="3"/>
      <c r="LVX1009" s="3"/>
      <c r="LVY1009" s="3"/>
      <c r="LVZ1009" s="3"/>
      <c r="LWA1009" s="3"/>
      <c r="LWB1009" s="3"/>
      <c r="LWC1009" s="3"/>
      <c r="LWD1009" s="3"/>
      <c r="LWE1009" s="3"/>
      <c r="LWF1009" s="3"/>
      <c r="LWG1009" s="3"/>
      <c r="LWH1009" s="3"/>
      <c r="LWI1009" s="3"/>
      <c r="LWJ1009" s="3"/>
      <c r="LWK1009" s="3"/>
      <c r="LWL1009" s="3"/>
      <c r="LWM1009" s="3"/>
      <c r="LWN1009" s="3"/>
      <c r="LWO1009" s="3"/>
      <c r="LWP1009" s="3"/>
      <c r="LWQ1009" s="3"/>
      <c r="LWR1009" s="3"/>
      <c r="LWS1009" s="3"/>
      <c r="LWT1009" s="3"/>
      <c r="LWU1009" s="3"/>
      <c r="LWV1009" s="3"/>
      <c r="LWW1009" s="3"/>
      <c r="LWX1009" s="3"/>
      <c r="LWY1009" s="3"/>
      <c r="LWZ1009" s="3"/>
      <c r="LXA1009" s="3"/>
      <c r="LXB1009" s="3"/>
      <c r="LXC1009" s="3"/>
      <c r="LXD1009" s="3"/>
      <c r="LXE1009" s="3"/>
      <c r="LXF1009" s="3"/>
      <c r="LXG1009" s="3"/>
      <c r="LXH1009" s="3"/>
      <c r="LXI1009" s="3"/>
      <c r="LXJ1009" s="3"/>
      <c r="LXK1009" s="3"/>
      <c r="LXL1009" s="3"/>
      <c r="LXM1009" s="3"/>
      <c r="LXN1009" s="3"/>
      <c r="LXO1009" s="3"/>
      <c r="LXP1009" s="3"/>
      <c r="LXQ1009" s="3"/>
      <c r="LXR1009" s="3"/>
      <c r="LXS1009" s="3"/>
      <c r="LXT1009" s="3"/>
      <c r="LXU1009" s="3"/>
      <c r="LXV1009" s="3"/>
      <c r="LXW1009" s="3"/>
      <c r="LXX1009" s="3"/>
      <c r="LXY1009" s="3"/>
      <c r="LXZ1009" s="3"/>
      <c r="LYA1009" s="3"/>
      <c r="LYB1009" s="3"/>
      <c r="LYC1009" s="3"/>
      <c r="LYD1009" s="3"/>
      <c r="LYE1009" s="3"/>
      <c r="LYF1009" s="3"/>
      <c r="LYG1009" s="3"/>
      <c r="LYH1009" s="3"/>
      <c r="LYI1009" s="3"/>
      <c r="LYJ1009" s="3"/>
      <c r="LYK1009" s="3"/>
      <c r="LYL1009" s="3"/>
      <c r="LYM1009" s="3"/>
      <c r="LYN1009" s="3"/>
      <c r="LYO1009" s="3"/>
      <c r="LYP1009" s="3"/>
      <c r="LYQ1009" s="3"/>
      <c r="LYR1009" s="3"/>
      <c r="LYS1009" s="3"/>
      <c r="LYT1009" s="3"/>
      <c r="LYU1009" s="3"/>
      <c r="LYV1009" s="3"/>
      <c r="LYW1009" s="3"/>
      <c r="LYX1009" s="3"/>
      <c r="LYY1009" s="3"/>
      <c r="LYZ1009" s="3"/>
      <c r="LZA1009" s="3"/>
      <c r="LZB1009" s="3"/>
      <c r="LZC1009" s="3"/>
      <c r="LZD1009" s="3"/>
      <c r="LZE1009" s="3"/>
      <c r="LZF1009" s="3"/>
      <c r="LZG1009" s="3"/>
      <c r="LZH1009" s="3"/>
      <c r="LZI1009" s="3"/>
      <c r="LZJ1009" s="3"/>
      <c r="LZK1009" s="3"/>
      <c r="LZL1009" s="3"/>
      <c r="LZM1009" s="3"/>
      <c r="LZN1009" s="3"/>
      <c r="LZO1009" s="3"/>
      <c r="LZP1009" s="3"/>
      <c r="LZQ1009" s="3"/>
      <c r="LZR1009" s="3"/>
      <c r="LZS1009" s="3"/>
      <c r="LZT1009" s="3"/>
      <c r="LZU1009" s="3"/>
      <c r="LZV1009" s="3"/>
      <c r="LZW1009" s="3"/>
      <c r="LZX1009" s="3"/>
      <c r="LZY1009" s="3"/>
      <c r="LZZ1009" s="3"/>
      <c r="MAA1009" s="3"/>
      <c r="MAB1009" s="3"/>
      <c r="MAC1009" s="3"/>
      <c r="MAD1009" s="3"/>
      <c r="MAE1009" s="3"/>
      <c r="MAF1009" s="3"/>
      <c r="MAG1009" s="3"/>
      <c r="MAH1009" s="3"/>
      <c r="MAI1009" s="3"/>
      <c r="MAJ1009" s="3"/>
      <c r="MAK1009" s="3"/>
      <c r="MAL1009" s="3"/>
      <c r="MAM1009" s="3"/>
      <c r="MAN1009" s="3"/>
      <c r="MAO1009" s="3"/>
      <c r="MAP1009" s="3"/>
      <c r="MAQ1009" s="3"/>
      <c r="MAR1009" s="3"/>
      <c r="MAS1009" s="3"/>
      <c r="MAT1009" s="3"/>
      <c r="MAU1009" s="3"/>
      <c r="MAV1009" s="3"/>
      <c r="MAW1009" s="3"/>
      <c r="MAX1009" s="3"/>
      <c r="MAY1009" s="3"/>
      <c r="MAZ1009" s="3"/>
      <c r="MBA1009" s="3"/>
      <c r="MBB1009" s="3"/>
      <c r="MBC1009" s="3"/>
      <c r="MBD1009" s="3"/>
      <c r="MBE1009" s="3"/>
      <c r="MBF1009" s="3"/>
      <c r="MBG1009" s="3"/>
      <c r="MBH1009" s="3"/>
      <c r="MBI1009" s="3"/>
      <c r="MBJ1009" s="3"/>
      <c r="MBK1009" s="3"/>
      <c r="MBL1009" s="3"/>
      <c r="MBM1009" s="3"/>
      <c r="MBN1009" s="3"/>
      <c r="MBO1009" s="3"/>
      <c r="MBP1009" s="3"/>
      <c r="MBQ1009" s="3"/>
      <c r="MBR1009" s="3"/>
      <c r="MBS1009" s="3"/>
      <c r="MBT1009" s="3"/>
      <c r="MBU1009" s="3"/>
      <c r="MBV1009" s="3"/>
      <c r="MBW1009" s="3"/>
      <c r="MBX1009" s="3"/>
      <c r="MBY1009" s="3"/>
      <c r="MBZ1009" s="3"/>
      <c r="MCA1009" s="3"/>
      <c r="MCB1009" s="3"/>
      <c r="MCC1009" s="3"/>
      <c r="MCD1009" s="3"/>
      <c r="MCE1009" s="3"/>
      <c r="MCF1009" s="3"/>
      <c r="MCG1009" s="3"/>
      <c r="MCH1009" s="3"/>
      <c r="MCI1009" s="3"/>
      <c r="MCJ1009" s="3"/>
      <c r="MCK1009" s="3"/>
      <c r="MCL1009" s="3"/>
      <c r="MCM1009" s="3"/>
      <c r="MCN1009" s="3"/>
      <c r="MCO1009" s="3"/>
      <c r="MCP1009" s="3"/>
      <c r="MCQ1009" s="3"/>
      <c r="MCR1009" s="3"/>
      <c r="MCS1009" s="3"/>
      <c r="MCT1009" s="3"/>
      <c r="MCU1009" s="3"/>
      <c r="MCV1009" s="3"/>
      <c r="MCW1009" s="3"/>
      <c r="MCX1009" s="3"/>
      <c r="MCY1009" s="3"/>
      <c r="MCZ1009" s="3"/>
      <c r="MDA1009" s="3"/>
      <c r="MDB1009" s="3"/>
      <c r="MDC1009" s="3"/>
      <c r="MDD1009" s="3"/>
      <c r="MDE1009" s="3"/>
      <c r="MDF1009" s="3"/>
      <c r="MDG1009" s="3"/>
      <c r="MDH1009" s="3"/>
      <c r="MDI1009" s="3"/>
      <c r="MDJ1009" s="3"/>
      <c r="MDK1009" s="3"/>
      <c r="MDL1009" s="3"/>
      <c r="MDM1009" s="3"/>
      <c r="MDN1009" s="3"/>
      <c r="MDO1009" s="3"/>
      <c r="MDP1009" s="3"/>
      <c r="MDQ1009" s="3"/>
      <c r="MDR1009" s="3"/>
      <c r="MDS1009" s="3"/>
      <c r="MDT1009" s="3"/>
      <c r="MDU1009" s="3"/>
      <c r="MDV1009" s="3"/>
      <c r="MDW1009" s="3"/>
      <c r="MDX1009" s="3"/>
      <c r="MDY1009" s="3"/>
      <c r="MDZ1009" s="3"/>
      <c r="MEA1009" s="3"/>
      <c r="MEB1009" s="3"/>
      <c r="MEC1009" s="3"/>
      <c r="MED1009" s="3"/>
      <c r="MEE1009" s="3"/>
      <c r="MEF1009" s="3"/>
      <c r="MEG1009" s="3"/>
      <c r="MEH1009" s="3"/>
      <c r="MEI1009" s="3"/>
      <c r="MEJ1009" s="3"/>
      <c r="MEK1009" s="3"/>
      <c r="MEL1009" s="3"/>
      <c r="MEM1009" s="3"/>
      <c r="MEN1009" s="3"/>
      <c r="MEO1009" s="3"/>
      <c r="MEP1009" s="3"/>
      <c r="MEQ1009" s="3"/>
      <c r="MER1009" s="3"/>
      <c r="MES1009" s="3"/>
      <c r="MET1009" s="3"/>
      <c r="MEU1009" s="3"/>
      <c r="MEV1009" s="3"/>
      <c r="MEW1009" s="3"/>
      <c r="MEX1009" s="3"/>
      <c r="MEY1009" s="3"/>
      <c r="MEZ1009" s="3"/>
      <c r="MFA1009" s="3"/>
      <c r="MFB1009" s="3"/>
      <c r="MFC1009" s="3"/>
      <c r="MFD1009" s="3"/>
      <c r="MFE1009" s="3"/>
      <c r="MFF1009" s="3"/>
      <c r="MFG1009" s="3"/>
      <c r="MFH1009" s="3"/>
      <c r="MFI1009" s="3"/>
      <c r="MFJ1009" s="3"/>
      <c r="MFK1009" s="3"/>
      <c r="MFL1009" s="3"/>
      <c r="MFM1009" s="3"/>
      <c r="MFN1009" s="3"/>
      <c r="MFO1009" s="3"/>
      <c r="MFP1009" s="3"/>
      <c r="MFQ1009" s="3"/>
      <c r="MFR1009" s="3"/>
      <c r="MFS1009" s="3"/>
      <c r="MFT1009" s="3"/>
      <c r="MFU1009" s="3"/>
      <c r="MFV1009" s="3"/>
      <c r="MFW1009" s="3"/>
      <c r="MFX1009" s="3"/>
      <c r="MFY1009" s="3"/>
      <c r="MFZ1009" s="3"/>
      <c r="MGA1009" s="3"/>
      <c r="MGB1009" s="3"/>
      <c r="MGC1009" s="3"/>
      <c r="MGD1009" s="3"/>
      <c r="MGE1009" s="3"/>
      <c r="MGF1009" s="3"/>
      <c r="MGG1009" s="3"/>
      <c r="MGH1009" s="3"/>
      <c r="MGI1009" s="3"/>
      <c r="MGJ1009" s="3"/>
      <c r="MGK1009" s="3"/>
      <c r="MGL1009" s="3"/>
      <c r="MGM1009" s="3"/>
      <c r="MGN1009" s="3"/>
      <c r="MGO1009" s="3"/>
      <c r="MGP1009" s="3"/>
      <c r="MGQ1009" s="3"/>
      <c r="MGR1009" s="3"/>
      <c r="MGS1009" s="3"/>
      <c r="MGT1009" s="3"/>
      <c r="MGU1009" s="3"/>
      <c r="MGV1009" s="3"/>
      <c r="MGW1009" s="3"/>
      <c r="MGX1009" s="3"/>
      <c r="MGY1009" s="3"/>
      <c r="MGZ1009" s="3"/>
      <c r="MHA1009" s="3"/>
      <c r="MHB1009" s="3"/>
      <c r="MHC1009" s="3"/>
      <c r="MHD1009" s="3"/>
      <c r="MHE1009" s="3"/>
      <c r="MHF1009" s="3"/>
      <c r="MHG1009" s="3"/>
      <c r="MHH1009" s="3"/>
      <c r="MHI1009" s="3"/>
      <c r="MHJ1009" s="3"/>
      <c r="MHK1009" s="3"/>
      <c r="MHL1009" s="3"/>
      <c r="MHM1009" s="3"/>
      <c r="MHN1009" s="3"/>
      <c r="MHO1009" s="3"/>
      <c r="MHP1009" s="3"/>
      <c r="MHQ1009" s="3"/>
      <c r="MHR1009" s="3"/>
      <c r="MHS1009" s="3"/>
      <c r="MHT1009" s="3"/>
      <c r="MHU1009" s="3"/>
      <c r="MHV1009" s="3"/>
      <c r="MHW1009" s="3"/>
      <c r="MHX1009" s="3"/>
      <c r="MHY1009" s="3"/>
      <c r="MHZ1009" s="3"/>
      <c r="MIA1009" s="3"/>
      <c r="MIB1009" s="3"/>
      <c r="MIC1009" s="3"/>
      <c r="MID1009" s="3"/>
      <c r="MIE1009" s="3"/>
      <c r="MIF1009" s="3"/>
      <c r="MIG1009" s="3"/>
      <c r="MIH1009" s="3"/>
      <c r="MII1009" s="3"/>
      <c r="MIJ1009" s="3"/>
      <c r="MIK1009" s="3"/>
      <c r="MIL1009" s="3"/>
      <c r="MIM1009" s="3"/>
      <c r="MIN1009" s="3"/>
      <c r="MIO1009" s="3"/>
      <c r="MIP1009" s="3"/>
      <c r="MIQ1009" s="3"/>
      <c r="MIR1009" s="3"/>
      <c r="MIS1009" s="3"/>
      <c r="MIT1009" s="3"/>
      <c r="MIU1009" s="3"/>
      <c r="MIV1009" s="3"/>
      <c r="MIW1009" s="3"/>
      <c r="MIX1009" s="3"/>
      <c r="MIY1009" s="3"/>
      <c r="MIZ1009" s="3"/>
      <c r="MJA1009" s="3"/>
      <c r="MJB1009" s="3"/>
      <c r="MJC1009" s="3"/>
      <c r="MJD1009" s="3"/>
      <c r="MJE1009" s="3"/>
      <c r="MJF1009" s="3"/>
      <c r="MJG1009" s="3"/>
      <c r="MJH1009" s="3"/>
      <c r="MJI1009" s="3"/>
      <c r="MJJ1009" s="3"/>
      <c r="MJK1009" s="3"/>
      <c r="MJL1009" s="3"/>
      <c r="MJM1009" s="3"/>
      <c r="MJN1009" s="3"/>
      <c r="MJO1009" s="3"/>
      <c r="MJP1009" s="3"/>
      <c r="MJQ1009" s="3"/>
      <c r="MJR1009" s="3"/>
      <c r="MJS1009" s="3"/>
      <c r="MJT1009" s="3"/>
      <c r="MJU1009" s="3"/>
      <c r="MJV1009" s="3"/>
      <c r="MJW1009" s="3"/>
      <c r="MJX1009" s="3"/>
      <c r="MJY1009" s="3"/>
      <c r="MJZ1009" s="3"/>
      <c r="MKA1009" s="3"/>
      <c r="MKB1009" s="3"/>
      <c r="MKC1009" s="3"/>
      <c r="MKD1009" s="3"/>
      <c r="MKE1009" s="3"/>
      <c r="MKF1009" s="3"/>
      <c r="MKG1009" s="3"/>
      <c r="MKH1009" s="3"/>
      <c r="MKI1009" s="3"/>
      <c r="MKJ1009" s="3"/>
      <c r="MKK1009" s="3"/>
      <c r="MKL1009" s="3"/>
      <c r="MKM1009" s="3"/>
      <c r="MKN1009" s="3"/>
      <c r="MKO1009" s="3"/>
      <c r="MKP1009" s="3"/>
      <c r="MKQ1009" s="3"/>
      <c r="MKR1009" s="3"/>
      <c r="MKS1009" s="3"/>
      <c r="MKT1009" s="3"/>
      <c r="MKU1009" s="3"/>
      <c r="MKV1009" s="3"/>
      <c r="MKW1009" s="3"/>
      <c r="MKX1009" s="3"/>
      <c r="MKY1009" s="3"/>
      <c r="MKZ1009" s="3"/>
      <c r="MLA1009" s="3"/>
      <c r="MLB1009" s="3"/>
      <c r="MLC1009" s="3"/>
      <c r="MLD1009" s="3"/>
      <c r="MLE1009" s="3"/>
      <c r="MLF1009" s="3"/>
      <c r="MLG1009" s="3"/>
      <c r="MLH1009" s="3"/>
      <c r="MLI1009" s="3"/>
      <c r="MLJ1009" s="3"/>
      <c r="MLK1009" s="3"/>
      <c r="MLL1009" s="3"/>
      <c r="MLM1009" s="3"/>
      <c r="MLN1009" s="3"/>
      <c r="MLO1009" s="3"/>
      <c r="MLP1009" s="3"/>
      <c r="MLQ1009" s="3"/>
      <c r="MLR1009" s="3"/>
      <c r="MLS1009" s="3"/>
      <c r="MLT1009" s="3"/>
      <c r="MLU1009" s="3"/>
      <c r="MLV1009" s="3"/>
      <c r="MLW1009" s="3"/>
      <c r="MLX1009" s="3"/>
      <c r="MLY1009" s="3"/>
      <c r="MLZ1009" s="3"/>
      <c r="MMA1009" s="3"/>
      <c r="MMB1009" s="3"/>
      <c r="MMC1009" s="3"/>
      <c r="MMD1009" s="3"/>
      <c r="MME1009" s="3"/>
      <c r="MMF1009" s="3"/>
      <c r="MMG1009" s="3"/>
      <c r="MMH1009" s="3"/>
      <c r="MMI1009" s="3"/>
      <c r="MMJ1009" s="3"/>
      <c r="MMK1009" s="3"/>
      <c r="MML1009" s="3"/>
      <c r="MMM1009" s="3"/>
      <c r="MMN1009" s="3"/>
      <c r="MMO1009" s="3"/>
      <c r="MMP1009" s="3"/>
      <c r="MMQ1009" s="3"/>
      <c r="MMR1009" s="3"/>
      <c r="MMS1009" s="3"/>
      <c r="MMT1009" s="3"/>
      <c r="MMU1009" s="3"/>
      <c r="MMV1009" s="3"/>
      <c r="MMW1009" s="3"/>
      <c r="MMX1009" s="3"/>
      <c r="MMY1009" s="3"/>
      <c r="MMZ1009" s="3"/>
      <c r="MNA1009" s="3"/>
      <c r="MNB1009" s="3"/>
      <c r="MNC1009" s="3"/>
      <c r="MND1009" s="3"/>
      <c r="MNE1009" s="3"/>
      <c r="MNF1009" s="3"/>
      <c r="MNG1009" s="3"/>
      <c r="MNH1009" s="3"/>
      <c r="MNI1009" s="3"/>
      <c r="MNJ1009" s="3"/>
      <c r="MNK1009" s="3"/>
      <c r="MNL1009" s="3"/>
      <c r="MNM1009" s="3"/>
      <c r="MNN1009" s="3"/>
      <c r="MNO1009" s="3"/>
      <c r="MNP1009" s="3"/>
      <c r="MNQ1009" s="3"/>
      <c r="MNR1009" s="3"/>
      <c r="MNS1009" s="3"/>
      <c r="MNT1009" s="3"/>
      <c r="MNU1009" s="3"/>
      <c r="MNV1009" s="3"/>
      <c r="MNW1009" s="3"/>
      <c r="MNX1009" s="3"/>
      <c r="MNY1009" s="3"/>
      <c r="MNZ1009" s="3"/>
      <c r="MOA1009" s="3"/>
      <c r="MOB1009" s="3"/>
      <c r="MOC1009" s="3"/>
      <c r="MOD1009" s="3"/>
      <c r="MOE1009" s="3"/>
      <c r="MOF1009" s="3"/>
      <c r="MOG1009" s="3"/>
      <c r="MOH1009" s="3"/>
      <c r="MOI1009" s="3"/>
      <c r="MOJ1009" s="3"/>
      <c r="MOK1009" s="3"/>
      <c r="MOL1009" s="3"/>
      <c r="MOM1009" s="3"/>
      <c r="MON1009" s="3"/>
      <c r="MOO1009" s="3"/>
      <c r="MOP1009" s="3"/>
      <c r="MOQ1009" s="3"/>
      <c r="MOR1009" s="3"/>
      <c r="MOS1009" s="3"/>
      <c r="MOT1009" s="3"/>
      <c r="MOU1009" s="3"/>
      <c r="MOV1009" s="3"/>
      <c r="MOW1009" s="3"/>
      <c r="MOX1009" s="3"/>
      <c r="MOY1009" s="3"/>
      <c r="MOZ1009" s="3"/>
      <c r="MPA1009" s="3"/>
      <c r="MPB1009" s="3"/>
      <c r="MPC1009" s="3"/>
      <c r="MPD1009" s="3"/>
      <c r="MPE1009" s="3"/>
      <c r="MPF1009" s="3"/>
      <c r="MPG1009" s="3"/>
      <c r="MPH1009" s="3"/>
      <c r="MPI1009" s="3"/>
      <c r="MPJ1009" s="3"/>
      <c r="MPK1009" s="3"/>
      <c r="MPL1009" s="3"/>
      <c r="MPM1009" s="3"/>
      <c r="MPN1009" s="3"/>
      <c r="MPO1009" s="3"/>
      <c r="MPP1009" s="3"/>
      <c r="MPQ1009" s="3"/>
      <c r="MPR1009" s="3"/>
      <c r="MPS1009" s="3"/>
      <c r="MPT1009" s="3"/>
      <c r="MPU1009" s="3"/>
      <c r="MPV1009" s="3"/>
      <c r="MPW1009" s="3"/>
      <c r="MPX1009" s="3"/>
      <c r="MPY1009" s="3"/>
      <c r="MPZ1009" s="3"/>
      <c r="MQA1009" s="3"/>
      <c r="MQB1009" s="3"/>
      <c r="MQC1009" s="3"/>
      <c r="MQD1009" s="3"/>
      <c r="MQE1009" s="3"/>
      <c r="MQF1009" s="3"/>
      <c r="MQG1009" s="3"/>
      <c r="MQH1009" s="3"/>
      <c r="MQI1009" s="3"/>
      <c r="MQJ1009" s="3"/>
      <c r="MQK1009" s="3"/>
      <c r="MQL1009" s="3"/>
      <c r="MQM1009" s="3"/>
      <c r="MQN1009" s="3"/>
      <c r="MQO1009" s="3"/>
      <c r="MQP1009" s="3"/>
      <c r="MQQ1009" s="3"/>
      <c r="MQR1009" s="3"/>
      <c r="MQS1009" s="3"/>
      <c r="MQT1009" s="3"/>
      <c r="MQU1009" s="3"/>
      <c r="MQV1009" s="3"/>
      <c r="MQW1009" s="3"/>
      <c r="MQX1009" s="3"/>
      <c r="MQY1009" s="3"/>
      <c r="MQZ1009" s="3"/>
      <c r="MRA1009" s="3"/>
      <c r="MRB1009" s="3"/>
      <c r="MRC1009" s="3"/>
      <c r="MRD1009" s="3"/>
      <c r="MRE1009" s="3"/>
      <c r="MRF1009" s="3"/>
      <c r="MRG1009" s="3"/>
      <c r="MRH1009" s="3"/>
      <c r="MRI1009" s="3"/>
      <c r="MRJ1009" s="3"/>
      <c r="MRK1009" s="3"/>
      <c r="MRL1009" s="3"/>
      <c r="MRM1009" s="3"/>
      <c r="MRN1009" s="3"/>
      <c r="MRO1009" s="3"/>
      <c r="MRP1009" s="3"/>
      <c r="MRQ1009" s="3"/>
      <c r="MRR1009" s="3"/>
      <c r="MRS1009" s="3"/>
      <c r="MRT1009" s="3"/>
      <c r="MRU1009" s="3"/>
      <c r="MRV1009" s="3"/>
      <c r="MRW1009" s="3"/>
      <c r="MRX1009" s="3"/>
      <c r="MRY1009" s="3"/>
      <c r="MRZ1009" s="3"/>
      <c r="MSA1009" s="3"/>
      <c r="MSB1009" s="3"/>
      <c r="MSC1009" s="3"/>
      <c r="MSD1009" s="3"/>
      <c r="MSE1009" s="3"/>
      <c r="MSF1009" s="3"/>
      <c r="MSG1009" s="3"/>
      <c r="MSH1009" s="3"/>
      <c r="MSI1009" s="3"/>
      <c r="MSJ1009" s="3"/>
      <c r="MSK1009" s="3"/>
      <c r="MSL1009" s="3"/>
      <c r="MSM1009" s="3"/>
      <c r="MSN1009" s="3"/>
      <c r="MSO1009" s="3"/>
      <c r="MSP1009" s="3"/>
      <c r="MSQ1009" s="3"/>
      <c r="MSR1009" s="3"/>
      <c r="MSS1009" s="3"/>
      <c r="MST1009" s="3"/>
      <c r="MSU1009" s="3"/>
      <c r="MSV1009" s="3"/>
      <c r="MSW1009" s="3"/>
      <c r="MSX1009" s="3"/>
      <c r="MSY1009" s="3"/>
      <c r="MSZ1009" s="3"/>
      <c r="MTA1009" s="3"/>
      <c r="MTB1009" s="3"/>
      <c r="MTC1009" s="3"/>
      <c r="MTD1009" s="3"/>
      <c r="MTE1009" s="3"/>
      <c r="MTF1009" s="3"/>
      <c r="MTG1009" s="3"/>
      <c r="MTH1009" s="3"/>
      <c r="MTI1009" s="3"/>
      <c r="MTJ1009" s="3"/>
      <c r="MTK1009" s="3"/>
      <c r="MTL1009" s="3"/>
      <c r="MTM1009" s="3"/>
      <c r="MTN1009" s="3"/>
      <c r="MTO1009" s="3"/>
      <c r="MTP1009" s="3"/>
      <c r="MTQ1009" s="3"/>
      <c r="MTR1009" s="3"/>
      <c r="MTS1009" s="3"/>
      <c r="MTT1009" s="3"/>
      <c r="MTU1009" s="3"/>
      <c r="MTV1009" s="3"/>
      <c r="MTW1009" s="3"/>
      <c r="MTX1009" s="3"/>
      <c r="MTY1009" s="3"/>
      <c r="MTZ1009" s="3"/>
      <c r="MUA1009" s="3"/>
      <c r="MUB1009" s="3"/>
      <c r="MUC1009" s="3"/>
      <c r="MUD1009" s="3"/>
      <c r="MUE1009" s="3"/>
      <c r="MUF1009" s="3"/>
      <c r="MUG1009" s="3"/>
      <c r="MUH1009" s="3"/>
      <c r="MUI1009" s="3"/>
      <c r="MUJ1009" s="3"/>
      <c r="MUK1009" s="3"/>
      <c r="MUL1009" s="3"/>
      <c r="MUM1009" s="3"/>
      <c r="MUN1009" s="3"/>
      <c r="MUO1009" s="3"/>
      <c r="MUP1009" s="3"/>
      <c r="MUQ1009" s="3"/>
      <c r="MUR1009" s="3"/>
      <c r="MUS1009" s="3"/>
      <c r="MUT1009" s="3"/>
      <c r="MUU1009" s="3"/>
      <c r="MUV1009" s="3"/>
      <c r="MUW1009" s="3"/>
      <c r="MUX1009" s="3"/>
      <c r="MUY1009" s="3"/>
      <c r="MUZ1009" s="3"/>
      <c r="MVA1009" s="3"/>
      <c r="MVB1009" s="3"/>
      <c r="MVC1009" s="3"/>
      <c r="MVD1009" s="3"/>
      <c r="MVE1009" s="3"/>
      <c r="MVF1009" s="3"/>
      <c r="MVG1009" s="3"/>
      <c r="MVH1009" s="3"/>
      <c r="MVI1009" s="3"/>
      <c r="MVJ1009" s="3"/>
      <c r="MVK1009" s="3"/>
      <c r="MVL1009" s="3"/>
      <c r="MVM1009" s="3"/>
      <c r="MVN1009" s="3"/>
      <c r="MVO1009" s="3"/>
      <c r="MVP1009" s="3"/>
      <c r="MVQ1009" s="3"/>
      <c r="MVR1009" s="3"/>
      <c r="MVS1009" s="3"/>
      <c r="MVT1009" s="3"/>
      <c r="MVU1009" s="3"/>
      <c r="MVV1009" s="3"/>
      <c r="MVW1009" s="3"/>
      <c r="MVX1009" s="3"/>
      <c r="MVY1009" s="3"/>
      <c r="MVZ1009" s="3"/>
      <c r="MWA1009" s="3"/>
      <c r="MWB1009" s="3"/>
      <c r="MWC1009" s="3"/>
      <c r="MWD1009" s="3"/>
      <c r="MWE1009" s="3"/>
      <c r="MWF1009" s="3"/>
      <c r="MWG1009" s="3"/>
      <c r="MWH1009" s="3"/>
      <c r="MWI1009" s="3"/>
      <c r="MWJ1009" s="3"/>
      <c r="MWK1009" s="3"/>
      <c r="MWL1009" s="3"/>
      <c r="MWM1009" s="3"/>
      <c r="MWN1009" s="3"/>
      <c r="MWO1009" s="3"/>
      <c r="MWP1009" s="3"/>
      <c r="MWQ1009" s="3"/>
      <c r="MWR1009" s="3"/>
      <c r="MWS1009" s="3"/>
      <c r="MWT1009" s="3"/>
      <c r="MWU1009" s="3"/>
      <c r="MWV1009" s="3"/>
      <c r="MWW1009" s="3"/>
      <c r="MWX1009" s="3"/>
      <c r="MWY1009" s="3"/>
      <c r="MWZ1009" s="3"/>
      <c r="MXA1009" s="3"/>
      <c r="MXB1009" s="3"/>
      <c r="MXC1009" s="3"/>
      <c r="MXD1009" s="3"/>
      <c r="MXE1009" s="3"/>
      <c r="MXF1009" s="3"/>
      <c r="MXG1009" s="3"/>
      <c r="MXH1009" s="3"/>
      <c r="MXI1009" s="3"/>
      <c r="MXJ1009" s="3"/>
      <c r="MXK1009" s="3"/>
      <c r="MXL1009" s="3"/>
      <c r="MXM1009" s="3"/>
      <c r="MXN1009" s="3"/>
      <c r="MXO1009" s="3"/>
      <c r="MXP1009" s="3"/>
      <c r="MXQ1009" s="3"/>
      <c r="MXR1009" s="3"/>
      <c r="MXS1009" s="3"/>
      <c r="MXT1009" s="3"/>
      <c r="MXU1009" s="3"/>
      <c r="MXV1009" s="3"/>
      <c r="MXW1009" s="3"/>
      <c r="MXX1009" s="3"/>
      <c r="MXY1009" s="3"/>
      <c r="MXZ1009" s="3"/>
      <c r="MYA1009" s="3"/>
      <c r="MYB1009" s="3"/>
      <c r="MYC1009" s="3"/>
      <c r="MYD1009" s="3"/>
      <c r="MYE1009" s="3"/>
      <c r="MYF1009" s="3"/>
      <c r="MYG1009" s="3"/>
      <c r="MYH1009" s="3"/>
      <c r="MYI1009" s="3"/>
      <c r="MYJ1009" s="3"/>
      <c r="MYK1009" s="3"/>
      <c r="MYL1009" s="3"/>
      <c r="MYM1009" s="3"/>
      <c r="MYN1009" s="3"/>
      <c r="MYO1009" s="3"/>
      <c r="MYP1009" s="3"/>
      <c r="MYQ1009" s="3"/>
      <c r="MYR1009" s="3"/>
      <c r="MYS1009" s="3"/>
      <c r="MYT1009" s="3"/>
      <c r="MYU1009" s="3"/>
      <c r="MYV1009" s="3"/>
      <c r="MYW1009" s="3"/>
      <c r="MYX1009" s="3"/>
      <c r="MYY1009" s="3"/>
      <c r="MYZ1009" s="3"/>
      <c r="MZA1009" s="3"/>
      <c r="MZB1009" s="3"/>
      <c r="MZC1009" s="3"/>
      <c r="MZD1009" s="3"/>
      <c r="MZE1009" s="3"/>
      <c r="MZF1009" s="3"/>
      <c r="MZG1009" s="3"/>
      <c r="MZH1009" s="3"/>
      <c r="MZI1009" s="3"/>
      <c r="MZJ1009" s="3"/>
      <c r="MZK1009" s="3"/>
      <c r="MZL1009" s="3"/>
      <c r="MZM1009" s="3"/>
      <c r="MZN1009" s="3"/>
      <c r="MZO1009" s="3"/>
      <c r="MZP1009" s="3"/>
      <c r="MZQ1009" s="3"/>
      <c r="MZR1009" s="3"/>
      <c r="MZS1009" s="3"/>
      <c r="MZT1009" s="3"/>
      <c r="MZU1009" s="3"/>
      <c r="MZV1009" s="3"/>
      <c r="MZW1009" s="3"/>
      <c r="MZX1009" s="3"/>
      <c r="MZY1009" s="3"/>
      <c r="MZZ1009" s="3"/>
      <c r="NAA1009" s="3"/>
      <c r="NAB1009" s="3"/>
      <c r="NAC1009" s="3"/>
      <c r="NAD1009" s="3"/>
      <c r="NAE1009" s="3"/>
      <c r="NAF1009" s="3"/>
      <c r="NAG1009" s="3"/>
      <c r="NAH1009" s="3"/>
      <c r="NAI1009" s="3"/>
      <c r="NAJ1009" s="3"/>
      <c r="NAK1009" s="3"/>
      <c r="NAL1009" s="3"/>
      <c r="NAM1009" s="3"/>
      <c r="NAN1009" s="3"/>
      <c r="NAO1009" s="3"/>
      <c r="NAP1009" s="3"/>
      <c r="NAQ1009" s="3"/>
      <c r="NAR1009" s="3"/>
      <c r="NAS1009" s="3"/>
      <c r="NAT1009" s="3"/>
      <c r="NAU1009" s="3"/>
      <c r="NAV1009" s="3"/>
      <c r="NAW1009" s="3"/>
      <c r="NAX1009" s="3"/>
      <c r="NAY1009" s="3"/>
      <c r="NAZ1009" s="3"/>
      <c r="NBA1009" s="3"/>
      <c r="NBB1009" s="3"/>
      <c r="NBC1009" s="3"/>
      <c r="NBD1009" s="3"/>
      <c r="NBE1009" s="3"/>
      <c r="NBF1009" s="3"/>
      <c r="NBG1009" s="3"/>
      <c r="NBH1009" s="3"/>
      <c r="NBI1009" s="3"/>
      <c r="NBJ1009" s="3"/>
      <c r="NBK1009" s="3"/>
      <c r="NBL1009" s="3"/>
      <c r="NBM1009" s="3"/>
      <c r="NBN1009" s="3"/>
      <c r="NBO1009" s="3"/>
      <c r="NBP1009" s="3"/>
      <c r="NBQ1009" s="3"/>
      <c r="NBR1009" s="3"/>
      <c r="NBS1009" s="3"/>
      <c r="NBT1009" s="3"/>
      <c r="NBU1009" s="3"/>
      <c r="NBV1009" s="3"/>
      <c r="NBW1009" s="3"/>
      <c r="NBX1009" s="3"/>
      <c r="NBY1009" s="3"/>
      <c r="NBZ1009" s="3"/>
      <c r="NCA1009" s="3"/>
      <c r="NCB1009" s="3"/>
      <c r="NCC1009" s="3"/>
      <c r="NCD1009" s="3"/>
      <c r="NCE1009" s="3"/>
      <c r="NCF1009" s="3"/>
      <c r="NCG1009" s="3"/>
      <c r="NCH1009" s="3"/>
      <c r="NCI1009" s="3"/>
      <c r="NCJ1009" s="3"/>
      <c r="NCK1009" s="3"/>
      <c r="NCL1009" s="3"/>
      <c r="NCM1009" s="3"/>
      <c r="NCN1009" s="3"/>
      <c r="NCO1009" s="3"/>
      <c r="NCP1009" s="3"/>
      <c r="NCQ1009" s="3"/>
      <c r="NCR1009" s="3"/>
      <c r="NCS1009" s="3"/>
      <c r="NCT1009" s="3"/>
      <c r="NCU1009" s="3"/>
      <c r="NCV1009" s="3"/>
      <c r="NCW1009" s="3"/>
      <c r="NCX1009" s="3"/>
      <c r="NCY1009" s="3"/>
      <c r="NCZ1009" s="3"/>
      <c r="NDA1009" s="3"/>
      <c r="NDB1009" s="3"/>
      <c r="NDC1009" s="3"/>
      <c r="NDD1009" s="3"/>
      <c r="NDE1009" s="3"/>
      <c r="NDF1009" s="3"/>
      <c r="NDG1009" s="3"/>
      <c r="NDH1009" s="3"/>
      <c r="NDI1009" s="3"/>
      <c r="NDJ1009" s="3"/>
      <c r="NDK1009" s="3"/>
      <c r="NDL1009" s="3"/>
      <c r="NDM1009" s="3"/>
      <c r="NDN1009" s="3"/>
      <c r="NDO1009" s="3"/>
      <c r="NDP1009" s="3"/>
      <c r="NDQ1009" s="3"/>
      <c r="NDR1009" s="3"/>
      <c r="NDS1009" s="3"/>
      <c r="NDT1009" s="3"/>
      <c r="NDU1009" s="3"/>
      <c r="NDV1009" s="3"/>
      <c r="NDW1009" s="3"/>
      <c r="NDX1009" s="3"/>
      <c r="NDY1009" s="3"/>
      <c r="NDZ1009" s="3"/>
      <c r="NEA1009" s="3"/>
      <c r="NEB1009" s="3"/>
      <c r="NEC1009" s="3"/>
      <c r="NED1009" s="3"/>
      <c r="NEE1009" s="3"/>
      <c r="NEF1009" s="3"/>
      <c r="NEG1009" s="3"/>
      <c r="NEH1009" s="3"/>
      <c r="NEI1009" s="3"/>
      <c r="NEJ1009" s="3"/>
      <c r="NEK1009" s="3"/>
      <c r="NEL1009" s="3"/>
      <c r="NEM1009" s="3"/>
      <c r="NEN1009" s="3"/>
      <c r="NEO1009" s="3"/>
      <c r="NEP1009" s="3"/>
      <c r="NEQ1009" s="3"/>
      <c r="NER1009" s="3"/>
      <c r="NES1009" s="3"/>
      <c r="NET1009" s="3"/>
      <c r="NEU1009" s="3"/>
      <c r="NEV1009" s="3"/>
      <c r="NEW1009" s="3"/>
      <c r="NEX1009" s="3"/>
      <c r="NEY1009" s="3"/>
      <c r="NEZ1009" s="3"/>
      <c r="NFA1009" s="3"/>
      <c r="NFB1009" s="3"/>
      <c r="NFC1009" s="3"/>
      <c r="NFD1009" s="3"/>
      <c r="NFE1009" s="3"/>
      <c r="NFF1009" s="3"/>
      <c r="NFG1009" s="3"/>
      <c r="NFH1009" s="3"/>
      <c r="NFI1009" s="3"/>
      <c r="NFJ1009" s="3"/>
      <c r="NFK1009" s="3"/>
      <c r="NFL1009" s="3"/>
      <c r="NFM1009" s="3"/>
      <c r="NFN1009" s="3"/>
      <c r="NFO1009" s="3"/>
      <c r="NFP1009" s="3"/>
      <c r="NFQ1009" s="3"/>
      <c r="NFR1009" s="3"/>
      <c r="NFS1009" s="3"/>
      <c r="NFT1009" s="3"/>
      <c r="NFU1009" s="3"/>
      <c r="NFV1009" s="3"/>
      <c r="NFW1009" s="3"/>
      <c r="NFX1009" s="3"/>
      <c r="NFY1009" s="3"/>
      <c r="NFZ1009" s="3"/>
      <c r="NGA1009" s="3"/>
      <c r="NGB1009" s="3"/>
      <c r="NGC1009" s="3"/>
      <c r="NGD1009" s="3"/>
      <c r="NGE1009" s="3"/>
      <c r="NGF1009" s="3"/>
      <c r="NGG1009" s="3"/>
      <c r="NGH1009" s="3"/>
      <c r="NGI1009" s="3"/>
      <c r="NGJ1009" s="3"/>
      <c r="NGK1009" s="3"/>
      <c r="NGL1009" s="3"/>
      <c r="NGM1009" s="3"/>
      <c r="NGN1009" s="3"/>
      <c r="NGO1009" s="3"/>
      <c r="NGP1009" s="3"/>
      <c r="NGQ1009" s="3"/>
      <c r="NGR1009" s="3"/>
      <c r="NGS1009" s="3"/>
      <c r="NGT1009" s="3"/>
      <c r="NGU1009" s="3"/>
      <c r="NGV1009" s="3"/>
      <c r="NGW1009" s="3"/>
      <c r="NGX1009" s="3"/>
      <c r="NGY1009" s="3"/>
      <c r="NGZ1009" s="3"/>
      <c r="NHA1009" s="3"/>
      <c r="NHB1009" s="3"/>
      <c r="NHC1009" s="3"/>
      <c r="NHD1009" s="3"/>
      <c r="NHE1009" s="3"/>
      <c r="NHF1009" s="3"/>
      <c r="NHG1009" s="3"/>
      <c r="NHH1009" s="3"/>
      <c r="NHI1009" s="3"/>
      <c r="NHJ1009" s="3"/>
      <c r="NHK1009" s="3"/>
      <c r="NHL1009" s="3"/>
      <c r="NHM1009" s="3"/>
      <c r="NHN1009" s="3"/>
      <c r="NHO1009" s="3"/>
      <c r="NHP1009" s="3"/>
      <c r="NHQ1009" s="3"/>
      <c r="NHR1009" s="3"/>
      <c r="NHS1009" s="3"/>
      <c r="NHT1009" s="3"/>
      <c r="NHU1009" s="3"/>
      <c r="NHV1009" s="3"/>
      <c r="NHW1009" s="3"/>
      <c r="NHX1009" s="3"/>
      <c r="NHY1009" s="3"/>
      <c r="NHZ1009" s="3"/>
      <c r="NIA1009" s="3"/>
      <c r="NIB1009" s="3"/>
      <c r="NIC1009" s="3"/>
      <c r="NID1009" s="3"/>
      <c r="NIE1009" s="3"/>
      <c r="NIF1009" s="3"/>
      <c r="NIG1009" s="3"/>
      <c r="NIH1009" s="3"/>
      <c r="NII1009" s="3"/>
      <c r="NIJ1009" s="3"/>
      <c r="NIK1009" s="3"/>
      <c r="NIL1009" s="3"/>
      <c r="NIM1009" s="3"/>
      <c r="NIN1009" s="3"/>
      <c r="NIO1009" s="3"/>
      <c r="NIP1009" s="3"/>
      <c r="NIQ1009" s="3"/>
      <c r="NIR1009" s="3"/>
      <c r="NIS1009" s="3"/>
      <c r="NIT1009" s="3"/>
      <c r="NIU1009" s="3"/>
      <c r="NIV1009" s="3"/>
      <c r="NIW1009" s="3"/>
      <c r="NIX1009" s="3"/>
      <c r="NIY1009" s="3"/>
      <c r="NIZ1009" s="3"/>
      <c r="NJA1009" s="3"/>
      <c r="NJB1009" s="3"/>
      <c r="NJC1009" s="3"/>
      <c r="NJD1009" s="3"/>
      <c r="NJE1009" s="3"/>
      <c r="NJF1009" s="3"/>
      <c r="NJG1009" s="3"/>
      <c r="NJH1009" s="3"/>
      <c r="NJI1009" s="3"/>
      <c r="NJJ1009" s="3"/>
      <c r="NJK1009" s="3"/>
      <c r="NJL1009" s="3"/>
      <c r="NJM1009" s="3"/>
      <c r="NJN1009" s="3"/>
      <c r="NJO1009" s="3"/>
      <c r="NJP1009" s="3"/>
      <c r="NJQ1009" s="3"/>
      <c r="NJR1009" s="3"/>
      <c r="NJS1009" s="3"/>
      <c r="NJT1009" s="3"/>
      <c r="NJU1009" s="3"/>
      <c r="NJV1009" s="3"/>
      <c r="NJW1009" s="3"/>
      <c r="NJX1009" s="3"/>
      <c r="NJY1009" s="3"/>
      <c r="NJZ1009" s="3"/>
      <c r="NKA1009" s="3"/>
      <c r="NKB1009" s="3"/>
      <c r="NKC1009" s="3"/>
      <c r="NKD1009" s="3"/>
      <c r="NKE1009" s="3"/>
      <c r="NKF1009" s="3"/>
      <c r="NKG1009" s="3"/>
      <c r="NKH1009" s="3"/>
      <c r="NKI1009" s="3"/>
      <c r="NKJ1009" s="3"/>
      <c r="NKK1009" s="3"/>
      <c r="NKL1009" s="3"/>
      <c r="NKM1009" s="3"/>
      <c r="NKN1009" s="3"/>
      <c r="NKO1009" s="3"/>
      <c r="NKP1009" s="3"/>
      <c r="NKQ1009" s="3"/>
      <c r="NKR1009" s="3"/>
      <c r="NKS1009" s="3"/>
      <c r="NKT1009" s="3"/>
      <c r="NKU1009" s="3"/>
      <c r="NKV1009" s="3"/>
      <c r="NKW1009" s="3"/>
      <c r="NKX1009" s="3"/>
      <c r="NKY1009" s="3"/>
      <c r="NKZ1009" s="3"/>
      <c r="NLA1009" s="3"/>
      <c r="NLB1009" s="3"/>
      <c r="NLC1009" s="3"/>
      <c r="NLD1009" s="3"/>
      <c r="NLE1009" s="3"/>
      <c r="NLF1009" s="3"/>
      <c r="NLG1009" s="3"/>
      <c r="NLH1009" s="3"/>
      <c r="NLI1009" s="3"/>
      <c r="NLJ1009" s="3"/>
      <c r="NLK1009" s="3"/>
      <c r="NLL1009" s="3"/>
      <c r="NLM1009" s="3"/>
      <c r="NLN1009" s="3"/>
      <c r="NLO1009" s="3"/>
      <c r="NLP1009" s="3"/>
      <c r="NLQ1009" s="3"/>
      <c r="NLR1009" s="3"/>
      <c r="NLS1009" s="3"/>
      <c r="NLT1009" s="3"/>
      <c r="NLU1009" s="3"/>
      <c r="NLV1009" s="3"/>
      <c r="NLW1009" s="3"/>
      <c r="NLX1009" s="3"/>
      <c r="NLY1009" s="3"/>
      <c r="NLZ1009" s="3"/>
      <c r="NMA1009" s="3"/>
      <c r="NMB1009" s="3"/>
      <c r="NMC1009" s="3"/>
      <c r="NMD1009" s="3"/>
      <c r="NME1009" s="3"/>
      <c r="NMF1009" s="3"/>
      <c r="NMG1009" s="3"/>
      <c r="NMH1009" s="3"/>
      <c r="NMI1009" s="3"/>
      <c r="NMJ1009" s="3"/>
      <c r="NMK1009" s="3"/>
      <c r="NML1009" s="3"/>
      <c r="NMM1009" s="3"/>
      <c r="NMN1009" s="3"/>
      <c r="NMO1009" s="3"/>
      <c r="NMP1009" s="3"/>
      <c r="NMQ1009" s="3"/>
      <c r="NMR1009" s="3"/>
      <c r="NMS1009" s="3"/>
      <c r="NMT1009" s="3"/>
      <c r="NMU1009" s="3"/>
      <c r="NMV1009" s="3"/>
      <c r="NMW1009" s="3"/>
      <c r="NMX1009" s="3"/>
      <c r="NMY1009" s="3"/>
      <c r="NMZ1009" s="3"/>
      <c r="NNA1009" s="3"/>
      <c r="NNB1009" s="3"/>
      <c r="NNC1009" s="3"/>
      <c r="NND1009" s="3"/>
      <c r="NNE1009" s="3"/>
      <c r="NNF1009" s="3"/>
      <c r="NNG1009" s="3"/>
      <c r="NNH1009" s="3"/>
      <c r="NNI1009" s="3"/>
      <c r="NNJ1009" s="3"/>
      <c r="NNK1009" s="3"/>
      <c r="NNL1009" s="3"/>
      <c r="NNM1009" s="3"/>
      <c r="NNN1009" s="3"/>
      <c r="NNO1009" s="3"/>
      <c r="NNP1009" s="3"/>
      <c r="NNQ1009" s="3"/>
      <c r="NNR1009" s="3"/>
      <c r="NNS1009" s="3"/>
      <c r="NNT1009" s="3"/>
      <c r="NNU1009" s="3"/>
      <c r="NNV1009" s="3"/>
      <c r="NNW1009" s="3"/>
      <c r="NNX1009" s="3"/>
      <c r="NNY1009" s="3"/>
      <c r="NNZ1009" s="3"/>
      <c r="NOA1009" s="3"/>
      <c r="NOB1009" s="3"/>
      <c r="NOC1009" s="3"/>
      <c r="NOD1009" s="3"/>
      <c r="NOE1009" s="3"/>
      <c r="NOF1009" s="3"/>
      <c r="NOG1009" s="3"/>
      <c r="NOH1009" s="3"/>
      <c r="NOI1009" s="3"/>
      <c r="NOJ1009" s="3"/>
      <c r="NOK1009" s="3"/>
      <c r="NOL1009" s="3"/>
      <c r="NOM1009" s="3"/>
      <c r="NON1009" s="3"/>
      <c r="NOO1009" s="3"/>
      <c r="NOP1009" s="3"/>
      <c r="NOQ1009" s="3"/>
      <c r="NOR1009" s="3"/>
      <c r="NOS1009" s="3"/>
      <c r="NOT1009" s="3"/>
      <c r="NOU1009" s="3"/>
      <c r="NOV1009" s="3"/>
      <c r="NOW1009" s="3"/>
      <c r="NOX1009" s="3"/>
      <c r="NOY1009" s="3"/>
      <c r="NOZ1009" s="3"/>
      <c r="NPA1009" s="3"/>
      <c r="NPB1009" s="3"/>
      <c r="NPC1009" s="3"/>
      <c r="NPD1009" s="3"/>
      <c r="NPE1009" s="3"/>
      <c r="NPF1009" s="3"/>
      <c r="NPG1009" s="3"/>
      <c r="NPH1009" s="3"/>
      <c r="NPI1009" s="3"/>
      <c r="NPJ1009" s="3"/>
      <c r="NPK1009" s="3"/>
      <c r="NPL1009" s="3"/>
      <c r="NPM1009" s="3"/>
      <c r="NPN1009" s="3"/>
      <c r="NPO1009" s="3"/>
      <c r="NPP1009" s="3"/>
      <c r="NPQ1009" s="3"/>
      <c r="NPR1009" s="3"/>
      <c r="NPS1009" s="3"/>
      <c r="NPT1009" s="3"/>
      <c r="NPU1009" s="3"/>
      <c r="NPV1009" s="3"/>
      <c r="NPW1009" s="3"/>
      <c r="NPX1009" s="3"/>
      <c r="NPY1009" s="3"/>
      <c r="NPZ1009" s="3"/>
      <c r="NQA1009" s="3"/>
      <c r="NQB1009" s="3"/>
      <c r="NQC1009" s="3"/>
      <c r="NQD1009" s="3"/>
      <c r="NQE1009" s="3"/>
      <c r="NQF1009" s="3"/>
      <c r="NQG1009" s="3"/>
      <c r="NQH1009" s="3"/>
      <c r="NQI1009" s="3"/>
      <c r="NQJ1009" s="3"/>
      <c r="NQK1009" s="3"/>
      <c r="NQL1009" s="3"/>
      <c r="NQM1009" s="3"/>
      <c r="NQN1009" s="3"/>
      <c r="NQO1009" s="3"/>
      <c r="NQP1009" s="3"/>
      <c r="NQQ1009" s="3"/>
      <c r="NQR1009" s="3"/>
      <c r="NQS1009" s="3"/>
      <c r="NQT1009" s="3"/>
      <c r="NQU1009" s="3"/>
      <c r="NQV1009" s="3"/>
      <c r="NQW1009" s="3"/>
      <c r="NQX1009" s="3"/>
      <c r="NQY1009" s="3"/>
      <c r="NQZ1009" s="3"/>
      <c r="NRA1009" s="3"/>
      <c r="NRB1009" s="3"/>
      <c r="NRC1009" s="3"/>
      <c r="NRD1009" s="3"/>
      <c r="NRE1009" s="3"/>
      <c r="NRF1009" s="3"/>
      <c r="NRG1009" s="3"/>
      <c r="NRH1009" s="3"/>
      <c r="NRI1009" s="3"/>
      <c r="NRJ1009" s="3"/>
      <c r="NRK1009" s="3"/>
      <c r="NRL1009" s="3"/>
      <c r="NRM1009" s="3"/>
      <c r="NRN1009" s="3"/>
      <c r="NRO1009" s="3"/>
      <c r="NRP1009" s="3"/>
      <c r="NRQ1009" s="3"/>
      <c r="NRR1009" s="3"/>
      <c r="NRS1009" s="3"/>
      <c r="NRT1009" s="3"/>
      <c r="NRU1009" s="3"/>
      <c r="NRV1009" s="3"/>
      <c r="NRW1009" s="3"/>
      <c r="NRX1009" s="3"/>
      <c r="NRY1009" s="3"/>
      <c r="NRZ1009" s="3"/>
      <c r="NSA1009" s="3"/>
      <c r="NSB1009" s="3"/>
      <c r="NSC1009" s="3"/>
      <c r="NSD1009" s="3"/>
      <c r="NSE1009" s="3"/>
      <c r="NSF1009" s="3"/>
      <c r="NSG1009" s="3"/>
      <c r="NSH1009" s="3"/>
      <c r="NSI1009" s="3"/>
      <c r="NSJ1009" s="3"/>
      <c r="NSK1009" s="3"/>
      <c r="NSL1009" s="3"/>
      <c r="NSM1009" s="3"/>
      <c r="NSN1009" s="3"/>
      <c r="NSO1009" s="3"/>
      <c r="NSP1009" s="3"/>
      <c r="NSQ1009" s="3"/>
      <c r="NSR1009" s="3"/>
      <c r="NSS1009" s="3"/>
      <c r="NST1009" s="3"/>
      <c r="NSU1009" s="3"/>
      <c r="NSV1009" s="3"/>
      <c r="NSW1009" s="3"/>
      <c r="NSX1009" s="3"/>
      <c r="NSY1009" s="3"/>
      <c r="NSZ1009" s="3"/>
      <c r="NTA1009" s="3"/>
      <c r="NTB1009" s="3"/>
      <c r="NTC1009" s="3"/>
      <c r="NTD1009" s="3"/>
      <c r="NTE1009" s="3"/>
      <c r="NTF1009" s="3"/>
      <c r="NTG1009" s="3"/>
      <c r="NTH1009" s="3"/>
      <c r="NTI1009" s="3"/>
      <c r="NTJ1009" s="3"/>
      <c r="NTK1009" s="3"/>
      <c r="NTL1009" s="3"/>
      <c r="NTM1009" s="3"/>
      <c r="NTN1009" s="3"/>
      <c r="NTO1009" s="3"/>
      <c r="NTP1009" s="3"/>
      <c r="NTQ1009" s="3"/>
      <c r="NTR1009" s="3"/>
      <c r="NTS1009" s="3"/>
      <c r="NTT1009" s="3"/>
      <c r="NTU1009" s="3"/>
      <c r="NTV1009" s="3"/>
      <c r="NTW1009" s="3"/>
      <c r="NTX1009" s="3"/>
      <c r="NTY1009" s="3"/>
      <c r="NTZ1009" s="3"/>
      <c r="NUA1009" s="3"/>
      <c r="NUB1009" s="3"/>
      <c r="NUC1009" s="3"/>
      <c r="NUD1009" s="3"/>
      <c r="NUE1009" s="3"/>
      <c r="NUF1009" s="3"/>
      <c r="NUG1009" s="3"/>
      <c r="NUH1009" s="3"/>
      <c r="NUI1009" s="3"/>
      <c r="NUJ1009" s="3"/>
      <c r="NUK1009" s="3"/>
      <c r="NUL1009" s="3"/>
      <c r="NUM1009" s="3"/>
      <c r="NUN1009" s="3"/>
      <c r="NUO1009" s="3"/>
      <c r="NUP1009" s="3"/>
      <c r="NUQ1009" s="3"/>
      <c r="NUR1009" s="3"/>
      <c r="NUS1009" s="3"/>
      <c r="NUT1009" s="3"/>
      <c r="NUU1009" s="3"/>
      <c r="NUV1009" s="3"/>
      <c r="NUW1009" s="3"/>
      <c r="NUX1009" s="3"/>
      <c r="NUY1009" s="3"/>
      <c r="NUZ1009" s="3"/>
      <c r="NVA1009" s="3"/>
      <c r="NVB1009" s="3"/>
      <c r="NVC1009" s="3"/>
      <c r="NVD1009" s="3"/>
      <c r="NVE1009" s="3"/>
      <c r="NVF1009" s="3"/>
      <c r="NVG1009" s="3"/>
      <c r="NVH1009" s="3"/>
      <c r="NVI1009" s="3"/>
      <c r="NVJ1009" s="3"/>
      <c r="NVK1009" s="3"/>
      <c r="NVL1009" s="3"/>
      <c r="NVM1009" s="3"/>
      <c r="NVN1009" s="3"/>
      <c r="NVO1009" s="3"/>
      <c r="NVP1009" s="3"/>
      <c r="NVQ1009" s="3"/>
      <c r="NVR1009" s="3"/>
      <c r="NVS1009" s="3"/>
      <c r="NVT1009" s="3"/>
      <c r="NVU1009" s="3"/>
      <c r="NVV1009" s="3"/>
      <c r="NVW1009" s="3"/>
      <c r="NVX1009" s="3"/>
      <c r="NVY1009" s="3"/>
      <c r="NVZ1009" s="3"/>
      <c r="NWA1009" s="3"/>
      <c r="NWB1009" s="3"/>
      <c r="NWC1009" s="3"/>
      <c r="NWD1009" s="3"/>
      <c r="NWE1009" s="3"/>
      <c r="NWF1009" s="3"/>
      <c r="NWG1009" s="3"/>
      <c r="NWH1009" s="3"/>
      <c r="NWI1009" s="3"/>
      <c r="NWJ1009" s="3"/>
      <c r="NWK1009" s="3"/>
      <c r="NWL1009" s="3"/>
      <c r="NWM1009" s="3"/>
      <c r="NWN1009" s="3"/>
      <c r="NWO1009" s="3"/>
      <c r="NWP1009" s="3"/>
      <c r="NWQ1009" s="3"/>
      <c r="NWR1009" s="3"/>
      <c r="NWS1009" s="3"/>
      <c r="NWT1009" s="3"/>
      <c r="NWU1009" s="3"/>
      <c r="NWV1009" s="3"/>
      <c r="NWW1009" s="3"/>
      <c r="NWX1009" s="3"/>
      <c r="NWY1009" s="3"/>
      <c r="NWZ1009" s="3"/>
      <c r="NXA1009" s="3"/>
      <c r="NXB1009" s="3"/>
      <c r="NXC1009" s="3"/>
      <c r="NXD1009" s="3"/>
      <c r="NXE1009" s="3"/>
      <c r="NXF1009" s="3"/>
      <c r="NXG1009" s="3"/>
      <c r="NXH1009" s="3"/>
      <c r="NXI1009" s="3"/>
      <c r="NXJ1009" s="3"/>
      <c r="NXK1009" s="3"/>
      <c r="NXL1009" s="3"/>
      <c r="NXM1009" s="3"/>
      <c r="NXN1009" s="3"/>
      <c r="NXO1009" s="3"/>
      <c r="NXP1009" s="3"/>
      <c r="NXQ1009" s="3"/>
      <c r="NXR1009" s="3"/>
      <c r="NXS1009" s="3"/>
      <c r="NXT1009" s="3"/>
      <c r="NXU1009" s="3"/>
      <c r="NXV1009" s="3"/>
      <c r="NXW1009" s="3"/>
      <c r="NXX1009" s="3"/>
      <c r="NXY1009" s="3"/>
      <c r="NXZ1009" s="3"/>
      <c r="NYA1009" s="3"/>
      <c r="NYB1009" s="3"/>
      <c r="NYC1009" s="3"/>
      <c r="NYD1009" s="3"/>
      <c r="NYE1009" s="3"/>
      <c r="NYF1009" s="3"/>
      <c r="NYG1009" s="3"/>
      <c r="NYH1009" s="3"/>
      <c r="NYI1009" s="3"/>
      <c r="NYJ1009" s="3"/>
      <c r="NYK1009" s="3"/>
      <c r="NYL1009" s="3"/>
      <c r="NYM1009" s="3"/>
      <c r="NYN1009" s="3"/>
      <c r="NYO1009" s="3"/>
      <c r="NYP1009" s="3"/>
      <c r="NYQ1009" s="3"/>
      <c r="NYR1009" s="3"/>
      <c r="NYS1009" s="3"/>
      <c r="NYT1009" s="3"/>
      <c r="NYU1009" s="3"/>
      <c r="NYV1009" s="3"/>
      <c r="NYW1009" s="3"/>
      <c r="NYX1009" s="3"/>
      <c r="NYY1009" s="3"/>
      <c r="NYZ1009" s="3"/>
      <c r="NZA1009" s="3"/>
      <c r="NZB1009" s="3"/>
      <c r="NZC1009" s="3"/>
      <c r="NZD1009" s="3"/>
      <c r="NZE1009" s="3"/>
      <c r="NZF1009" s="3"/>
      <c r="NZG1009" s="3"/>
      <c r="NZH1009" s="3"/>
      <c r="NZI1009" s="3"/>
      <c r="NZJ1009" s="3"/>
      <c r="NZK1009" s="3"/>
      <c r="NZL1009" s="3"/>
      <c r="NZM1009" s="3"/>
      <c r="NZN1009" s="3"/>
      <c r="NZO1009" s="3"/>
      <c r="NZP1009" s="3"/>
      <c r="NZQ1009" s="3"/>
      <c r="NZR1009" s="3"/>
      <c r="NZS1009" s="3"/>
      <c r="NZT1009" s="3"/>
      <c r="NZU1009" s="3"/>
      <c r="NZV1009" s="3"/>
      <c r="NZW1009" s="3"/>
      <c r="NZX1009" s="3"/>
      <c r="NZY1009" s="3"/>
      <c r="NZZ1009" s="3"/>
      <c r="OAA1009" s="3"/>
      <c r="OAB1009" s="3"/>
      <c r="OAC1009" s="3"/>
      <c r="OAD1009" s="3"/>
      <c r="OAE1009" s="3"/>
      <c r="OAF1009" s="3"/>
      <c r="OAG1009" s="3"/>
      <c r="OAH1009" s="3"/>
      <c r="OAI1009" s="3"/>
      <c r="OAJ1009" s="3"/>
      <c r="OAK1009" s="3"/>
      <c r="OAL1009" s="3"/>
      <c r="OAM1009" s="3"/>
      <c r="OAN1009" s="3"/>
      <c r="OAO1009" s="3"/>
      <c r="OAP1009" s="3"/>
      <c r="OAQ1009" s="3"/>
      <c r="OAR1009" s="3"/>
      <c r="OAS1009" s="3"/>
      <c r="OAT1009" s="3"/>
      <c r="OAU1009" s="3"/>
      <c r="OAV1009" s="3"/>
      <c r="OAW1009" s="3"/>
      <c r="OAX1009" s="3"/>
      <c r="OAY1009" s="3"/>
      <c r="OAZ1009" s="3"/>
      <c r="OBA1009" s="3"/>
      <c r="OBB1009" s="3"/>
      <c r="OBC1009" s="3"/>
      <c r="OBD1009" s="3"/>
      <c r="OBE1009" s="3"/>
      <c r="OBF1009" s="3"/>
      <c r="OBG1009" s="3"/>
      <c r="OBH1009" s="3"/>
      <c r="OBI1009" s="3"/>
      <c r="OBJ1009" s="3"/>
      <c r="OBK1009" s="3"/>
      <c r="OBL1009" s="3"/>
      <c r="OBM1009" s="3"/>
      <c r="OBN1009" s="3"/>
      <c r="OBO1009" s="3"/>
      <c r="OBP1009" s="3"/>
      <c r="OBQ1009" s="3"/>
      <c r="OBR1009" s="3"/>
      <c r="OBS1009" s="3"/>
      <c r="OBT1009" s="3"/>
      <c r="OBU1009" s="3"/>
      <c r="OBV1009" s="3"/>
      <c r="OBW1009" s="3"/>
      <c r="OBX1009" s="3"/>
      <c r="OBY1009" s="3"/>
      <c r="OBZ1009" s="3"/>
      <c r="OCA1009" s="3"/>
      <c r="OCB1009" s="3"/>
      <c r="OCC1009" s="3"/>
      <c r="OCD1009" s="3"/>
      <c r="OCE1009" s="3"/>
      <c r="OCF1009" s="3"/>
      <c r="OCG1009" s="3"/>
      <c r="OCH1009" s="3"/>
      <c r="OCI1009" s="3"/>
      <c r="OCJ1009" s="3"/>
      <c r="OCK1009" s="3"/>
      <c r="OCL1009" s="3"/>
      <c r="OCM1009" s="3"/>
      <c r="OCN1009" s="3"/>
      <c r="OCO1009" s="3"/>
      <c r="OCP1009" s="3"/>
      <c r="OCQ1009" s="3"/>
      <c r="OCR1009" s="3"/>
      <c r="OCS1009" s="3"/>
      <c r="OCT1009" s="3"/>
      <c r="OCU1009" s="3"/>
      <c r="OCV1009" s="3"/>
      <c r="OCW1009" s="3"/>
      <c r="OCX1009" s="3"/>
      <c r="OCY1009" s="3"/>
      <c r="OCZ1009" s="3"/>
      <c r="ODA1009" s="3"/>
      <c r="ODB1009" s="3"/>
      <c r="ODC1009" s="3"/>
      <c r="ODD1009" s="3"/>
      <c r="ODE1009" s="3"/>
      <c r="ODF1009" s="3"/>
      <c r="ODG1009" s="3"/>
      <c r="ODH1009" s="3"/>
      <c r="ODI1009" s="3"/>
      <c r="ODJ1009" s="3"/>
      <c r="ODK1009" s="3"/>
      <c r="ODL1009" s="3"/>
      <c r="ODM1009" s="3"/>
      <c r="ODN1009" s="3"/>
      <c r="ODO1009" s="3"/>
      <c r="ODP1009" s="3"/>
      <c r="ODQ1009" s="3"/>
      <c r="ODR1009" s="3"/>
      <c r="ODS1009" s="3"/>
      <c r="ODT1009" s="3"/>
      <c r="ODU1009" s="3"/>
      <c r="ODV1009" s="3"/>
      <c r="ODW1009" s="3"/>
      <c r="ODX1009" s="3"/>
      <c r="ODY1009" s="3"/>
      <c r="ODZ1009" s="3"/>
      <c r="OEA1009" s="3"/>
      <c r="OEB1009" s="3"/>
      <c r="OEC1009" s="3"/>
      <c r="OED1009" s="3"/>
      <c r="OEE1009" s="3"/>
      <c r="OEF1009" s="3"/>
      <c r="OEG1009" s="3"/>
      <c r="OEH1009" s="3"/>
      <c r="OEI1009" s="3"/>
      <c r="OEJ1009" s="3"/>
      <c r="OEK1009" s="3"/>
      <c r="OEL1009" s="3"/>
      <c r="OEM1009" s="3"/>
      <c r="OEN1009" s="3"/>
      <c r="OEO1009" s="3"/>
      <c r="OEP1009" s="3"/>
      <c r="OEQ1009" s="3"/>
      <c r="OER1009" s="3"/>
      <c r="OES1009" s="3"/>
      <c r="OET1009" s="3"/>
      <c r="OEU1009" s="3"/>
      <c r="OEV1009" s="3"/>
      <c r="OEW1009" s="3"/>
      <c r="OEX1009" s="3"/>
      <c r="OEY1009" s="3"/>
      <c r="OEZ1009" s="3"/>
      <c r="OFA1009" s="3"/>
      <c r="OFB1009" s="3"/>
      <c r="OFC1009" s="3"/>
      <c r="OFD1009" s="3"/>
      <c r="OFE1009" s="3"/>
      <c r="OFF1009" s="3"/>
      <c r="OFG1009" s="3"/>
      <c r="OFH1009" s="3"/>
      <c r="OFI1009" s="3"/>
      <c r="OFJ1009" s="3"/>
      <c r="OFK1009" s="3"/>
      <c r="OFL1009" s="3"/>
      <c r="OFM1009" s="3"/>
      <c r="OFN1009" s="3"/>
      <c r="OFO1009" s="3"/>
      <c r="OFP1009" s="3"/>
      <c r="OFQ1009" s="3"/>
      <c r="OFR1009" s="3"/>
      <c r="OFS1009" s="3"/>
      <c r="OFT1009" s="3"/>
      <c r="OFU1009" s="3"/>
      <c r="OFV1009" s="3"/>
      <c r="OFW1009" s="3"/>
      <c r="OFX1009" s="3"/>
      <c r="OFY1009" s="3"/>
      <c r="OFZ1009" s="3"/>
      <c r="OGA1009" s="3"/>
      <c r="OGB1009" s="3"/>
      <c r="OGC1009" s="3"/>
      <c r="OGD1009" s="3"/>
      <c r="OGE1009" s="3"/>
      <c r="OGF1009" s="3"/>
      <c r="OGG1009" s="3"/>
      <c r="OGH1009" s="3"/>
      <c r="OGI1009" s="3"/>
      <c r="OGJ1009" s="3"/>
      <c r="OGK1009" s="3"/>
      <c r="OGL1009" s="3"/>
      <c r="OGM1009" s="3"/>
      <c r="OGN1009" s="3"/>
      <c r="OGO1009" s="3"/>
      <c r="OGP1009" s="3"/>
      <c r="OGQ1009" s="3"/>
      <c r="OGR1009" s="3"/>
      <c r="OGS1009" s="3"/>
      <c r="OGT1009" s="3"/>
      <c r="OGU1009" s="3"/>
      <c r="OGV1009" s="3"/>
      <c r="OGW1009" s="3"/>
      <c r="OGX1009" s="3"/>
      <c r="OGY1009" s="3"/>
      <c r="OGZ1009" s="3"/>
      <c r="OHA1009" s="3"/>
      <c r="OHB1009" s="3"/>
      <c r="OHC1009" s="3"/>
      <c r="OHD1009" s="3"/>
      <c r="OHE1009" s="3"/>
      <c r="OHF1009" s="3"/>
      <c r="OHG1009" s="3"/>
      <c r="OHH1009" s="3"/>
      <c r="OHI1009" s="3"/>
      <c r="OHJ1009" s="3"/>
      <c r="OHK1009" s="3"/>
      <c r="OHL1009" s="3"/>
      <c r="OHM1009" s="3"/>
      <c r="OHN1009" s="3"/>
      <c r="OHO1009" s="3"/>
      <c r="OHP1009" s="3"/>
      <c r="OHQ1009" s="3"/>
      <c r="OHR1009" s="3"/>
      <c r="OHS1009" s="3"/>
      <c r="OHT1009" s="3"/>
      <c r="OHU1009" s="3"/>
      <c r="OHV1009" s="3"/>
      <c r="OHW1009" s="3"/>
      <c r="OHX1009" s="3"/>
      <c r="OHY1009" s="3"/>
      <c r="OHZ1009" s="3"/>
      <c r="OIA1009" s="3"/>
      <c r="OIB1009" s="3"/>
      <c r="OIC1009" s="3"/>
      <c r="OID1009" s="3"/>
      <c r="OIE1009" s="3"/>
      <c r="OIF1009" s="3"/>
      <c r="OIG1009" s="3"/>
      <c r="OIH1009" s="3"/>
      <c r="OII1009" s="3"/>
      <c r="OIJ1009" s="3"/>
      <c r="OIK1009" s="3"/>
      <c r="OIL1009" s="3"/>
      <c r="OIM1009" s="3"/>
      <c r="OIN1009" s="3"/>
      <c r="OIO1009" s="3"/>
      <c r="OIP1009" s="3"/>
      <c r="OIQ1009" s="3"/>
      <c r="OIR1009" s="3"/>
      <c r="OIS1009" s="3"/>
      <c r="OIT1009" s="3"/>
      <c r="OIU1009" s="3"/>
      <c r="OIV1009" s="3"/>
      <c r="OIW1009" s="3"/>
      <c r="OIX1009" s="3"/>
      <c r="OIY1009" s="3"/>
      <c r="OIZ1009" s="3"/>
      <c r="OJA1009" s="3"/>
      <c r="OJB1009" s="3"/>
      <c r="OJC1009" s="3"/>
      <c r="OJD1009" s="3"/>
      <c r="OJE1009" s="3"/>
      <c r="OJF1009" s="3"/>
      <c r="OJG1009" s="3"/>
      <c r="OJH1009" s="3"/>
      <c r="OJI1009" s="3"/>
      <c r="OJJ1009" s="3"/>
      <c r="OJK1009" s="3"/>
      <c r="OJL1009" s="3"/>
      <c r="OJM1009" s="3"/>
      <c r="OJN1009" s="3"/>
      <c r="OJO1009" s="3"/>
      <c r="OJP1009" s="3"/>
      <c r="OJQ1009" s="3"/>
      <c r="OJR1009" s="3"/>
      <c r="OJS1009" s="3"/>
      <c r="OJT1009" s="3"/>
      <c r="OJU1009" s="3"/>
      <c r="OJV1009" s="3"/>
      <c r="OJW1009" s="3"/>
      <c r="OJX1009" s="3"/>
      <c r="OJY1009" s="3"/>
      <c r="OJZ1009" s="3"/>
      <c r="OKA1009" s="3"/>
      <c r="OKB1009" s="3"/>
      <c r="OKC1009" s="3"/>
      <c r="OKD1009" s="3"/>
      <c r="OKE1009" s="3"/>
      <c r="OKF1009" s="3"/>
      <c r="OKG1009" s="3"/>
      <c r="OKH1009" s="3"/>
      <c r="OKI1009" s="3"/>
      <c r="OKJ1009" s="3"/>
      <c r="OKK1009" s="3"/>
      <c r="OKL1009" s="3"/>
      <c r="OKM1009" s="3"/>
      <c r="OKN1009" s="3"/>
      <c r="OKO1009" s="3"/>
      <c r="OKP1009" s="3"/>
      <c r="OKQ1009" s="3"/>
      <c r="OKR1009" s="3"/>
      <c r="OKS1009" s="3"/>
      <c r="OKT1009" s="3"/>
      <c r="OKU1009" s="3"/>
      <c r="OKV1009" s="3"/>
      <c r="OKW1009" s="3"/>
      <c r="OKX1009" s="3"/>
      <c r="OKY1009" s="3"/>
      <c r="OKZ1009" s="3"/>
      <c r="OLA1009" s="3"/>
      <c r="OLB1009" s="3"/>
      <c r="OLC1009" s="3"/>
      <c r="OLD1009" s="3"/>
      <c r="OLE1009" s="3"/>
      <c r="OLF1009" s="3"/>
      <c r="OLG1009" s="3"/>
      <c r="OLH1009" s="3"/>
      <c r="OLI1009" s="3"/>
      <c r="OLJ1009" s="3"/>
      <c r="OLK1009" s="3"/>
      <c r="OLL1009" s="3"/>
      <c r="OLM1009" s="3"/>
      <c r="OLN1009" s="3"/>
      <c r="OLO1009" s="3"/>
      <c r="OLP1009" s="3"/>
      <c r="OLQ1009" s="3"/>
      <c r="OLR1009" s="3"/>
      <c r="OLS1009" s="3"/>
      <c r="OLT1009" s="3"/>
      <c r="OLU1009" s="3"/>
      <c r="OLV1009" s="3"/>
      <c r="OLW1009" s="3"/>
      <c r="OLX1009" s="3"/>
      <c r="OLY1009" s="3"/>
      <c r="OLZ1009" s="3"/>
      <c r="OMA1009" s="3"/>
      <c r="OMB1009" s="3"/>
      <c r="OMC1009" s="3"/>
      <c r="OMD1009" s="3"/>
      <c r="OME1009" s="3"/>
      <c r="OMF1009" s="3"/>
      <c r="OMG1009" s="3"/>
      <c r="OMH1009" s="3"/>
      <c r="OMI1009" s="3"/>
      <c r="OMJ1009" s="3"/>
      <c r="OMK1009" s="3"/>
      <c r="OML1009" s="3"/>
      <c r="OMM1009" s="3"/>
      <c r="OMN1009" s="3"/>
      <c r="OMO1009" s="3"/>
      <c r="OMP1009" s="3"/>
      <c r="OMQ1009" s="3"/>
      <c r="OMR1009" s="3"/>
      <c r="OMS1009" s="3"/>
      <c r="OMT1009" s="3"/>
      <c r="OMU1009" s="3"/>
      <c r="OMV1009" s="3"/>
      <c r="OMW1009" s="3"/>
      <c r="OMX1009" s="3"/>
      <c r="OMY1009" s="3"/>
      <c r="OMZ1009" s="3"/>
      <c r="ONA1009" s="3"/>
      <c r="ONB1009" s="3"/>
      <c r="ONC1009" s="3"/>
      <c r="OND1009" s="3"/>
      <c r="ONE1009" s="3"/>
      <c r="ONF1009" s="3"/>
      <c r="ONG1009" s="3"/>
      <c r="ONH1009" s="3"/>
      <c r="ONI1009" s="3"/>
      <c r="ONJ1009" s="3"/>
      <c r="ONK1009" s="3"/>
      <c r="ONL1009" s="3"/>
      <c r="ONM1009" s="3"/>
      <c r="ONN1009" s="3"/>
      <c r="ONO1009" s="3"/>
      <c r="ONP1009" s="3"/>
      <c r="ONQ1009" s="3"/>
      <c r="ONR1009" s="3"/>
      <c r="ONS1009" s="3"/>
      <c r="ONT1009" s="3"/>
      <c r="ONU1009" s="3"/>
      <c r="ONV1009" s="3"/>
      <c r="ONW1009" s="3"/>
      <c r="ONX1009" s="3"/>
      <c r="ONY1009" s="3"/>
      <c r="ONZ1009" s="3"/>
      <c r="OOA1009" s="3"/>
      <c r="OOB1009" s="3"/>
      <c r="OOC1009" s="3"/>
      <c r="OOD1009" s="3"/>
      <c r="OOE1009" s="3"/>
      <c r="OOF1009" s="3"/>
      <c r="OOG1009" s="3"/>
      <c r="OOH1009" s="3"/>
      <c r="OOI1009" s="3"/>
      <c r="OOJ1009" s="3"/>
      <c r="OOK1009" s="3"/>
      <c r="OOL1009" s="3"/>
      <c r="OOM1009" s="3"/>
      <c r="OON1009" s="3"/>
      <c r="OOO1009" s="3"/>
      <c r="OOP1009" s="3"/>
      <c r="OOQ1009" s="3"/>
      <c r="OOR1009" s="3"/>
      <c r="OOS1009" s="3"/>
      <c r="OOT1009" s="3"/>
      <c r="OOU1009" s="3"/>
      <c r="OOV1009" s="3"/>
      <c r="OOW1009" s="3"/>
      <c r="OOX1009" s="3"/>
      <c r="OOY1009" s="3"/>
      <c r="OOZ1009" s="3"/>
      <c r="OPA1009" s="3"/>
      <c r="OPB1009" s="3"/>
      <c r="OPC1009" s="3"/>
      <c r="OPD1009" s="3"/>
      <c r="OPE1009" s="3"/>
      <c r="OPF1009" s="3"/>
      <c r="OPG1009" s="3"/>
      <c r="OPH1009" s="3"/>
      <c r="OPI1009" s="3"/>
      <c r="OPJ1009" s="3"/>
      <c r="OPK1009" s="3"/>
      <c r="OPL1009" s="3"/>
      <c r="OPM1009" s="3"/>
      <c r="OPN1009" s="3"/>
      <c r="OPO1009" s="3"/>
      <c r="OPP1009" s="3"/>
      <c r="OPQ1009" s="3"/>
      <c r="OPR1009" s="3"/>
      <c r="OPS1009" s="3"/>
      <c r="OPT1009" s="3"/>
      <c r="OPU1009" s="3"/>
      <c r="OPV1009" s="3"/>
      <c r="OPW1009" s="3"/>
      <c r="OPX1009" s="3"/>
      <c r="OPY1009" s="3"/>
      <c r="OPZ1009" s="3"/>
      <c r="OQA1009" s="3"/>
      <c r="OQB1009" s="3"/>
      <c r="OQC1009" s="3"/>
      <c r="OQD1009" s="3"/>
      <c r="OQE1009" s="3"/>
      <c r="OQF1009" s="3"/>
      <c r="OQG1009" s="3"/>
      <c r="OQH1009" s="3"/>
      <c r="OQI1009" s="3"/>
      <c r="OQJ1009" s="3"/>
      <c r="OQK1009" s="3"/>
      <c r="OQL1009" s="3"/>
      <c r="OQM1009" s="3"/>
      <c r="OQN1009" s="3"/>
      <c r="OQO1009" s="3"/>
      <c r="OQP1009" s="3"/>
      <c r="OQQ1009" s="3"/>
      <c r="OQR1009" s="3"/>
      <c r="OQS1009" s="3"/>
      <c r="OQT1009" s="3"/>
      <c r="OQU1009" s="3"/>
      <c r="OQV1009" s="3"/>
      <c r="OQW1009" s="3"/>
      <c r="OQX1009" s="3"/>
      <c r="OQY1009" s="3"/>
      <c r="OQZ1009" s="3"/>
      <c r="ORA1009" s="3"/>
      <c r="ORB1009" s="3"/>
      <c r="ORC1009" s="3"/>
      <c r="ORD1009" s="3"/>
      <c r="ORE1009" s="3"/>
      <c r="ORF1009" s="3"/>
      <c r="ORG1009" s="3"/>
      <c r="ORH1009" s="3"/>
      <c r="ORI1009" s="3"/>
      <c r="ORJ1009" s="3"/>
      <c r="ORK1009" s="3"/>
      <c r="ORL1009" s="3"/>
      <c r="ORM1009" s="3"/>
      <c r="ORN1009" s="3"/>
      <c r="ORO1009" s="3"/>
      <c r="ORP1009" s="3"/>
      <c r="ORQ1009" s="3"/>
      <c r="ORR1009" s="3"/>
      <c r="ORS1009" s="3"/>
      <c r="ORT1009" s="3"/>
      <c r="ORU1009" s="3"/>
      <c r="ORV1009" s="3"/>
      <c r="ORW1009" s="3"/>
      <c r="ORX1009" s="3"/>
      <c r="ORY1009" s="3"/>
      <c r="ORZ1009" s="3"/>
      <c r="OSA1009" s="3"/>
      <c r="OSB1009" s="3"/>
      <c r="OSC1009" s="3"/>
      <c r="OSD1009" s="3"/>
      <c r="OSE1009" s="3"/>
      <c r="OSF1009" s="3"/>
      <c r="OSG1009" s="3"/>
      <c r="OSH1009" s="3"/>
      <c r="OSI1009" s="3"/>
      <c r="OSJ1009" s="3"/>
      <c r="OSK1009" s="3"/>
      <c r="OSL1009" s="3"/>
      <c r="OSM1009" s="3"/>
      <c r="OSN1009" s="3"/>
      <c r="OSO1009" s="3"/>
      <c r="OSP1009" s="3"/>
      <c r="OSQ1009" s="3"/>
      <c r="OSR1009" s="3"/>
      <c r="OSS1009" s="3"/>
      <c r="OST1009" s="3"/>
      <c r="OSU1009" s="3"/>
      <c r="OSV1009" s="3"/>
      <c r="OSW1009" s="3"/>
      <c r="OSX1009" s="3"/>
      <c r="OSY1009" s="3"/>
      <c r="OSZ1009" s="3"/>
      <c r="OTA1009" s="3"/>
      <c r="OTB1009" s="3"/>
      <c r="OTC1009" s="3"/>
      <c r="OTD1009" s="3"/>
      <c r="OTE1009" s="3"/>
      <c r="OTF1009" s="3"/>
      <c r="OTG1009" s="3"/>
      <c r="OTH1009" s="3"/>
      <c r="OTI1009" s="3"/>
      <c r="OTJ1009" s="3"/>
      <c r="OTK1009" s="3"/>
      <c r="OTL1009" s="3"/>
      <c r="OTM1009" s="3"/>
      <c r="OTN1009" s="3"/>
      <c r="OTO1009" s="3"/>
      <c r="OTP1009" s="3"/>
      <c r="OTQ1009" s="3"/>
      <c r="OTR1009" s="3"/>
      <c r="OTS1009" s="3"/>
      <c r="OTT1009" s="3"/>
      <c r="OTU1009" s="3"/>
      <c r="OTV1009" s="3"/>
      <c r="OTW1009" s="3"/>
      <c r="OTX1009" s="3"/>
      <c r="OTY1009" s="3"/>
      <c r="OTZ1009" s="3"/>
      <c r="OUA1009" s="3"/>
      <c r="OUB1009" s="3"/>
      <c r="OUC1009" s="3"/>
      <c r="OUD1009" s="3"/>
      <c r="OUE1009" s="3"/>
      <c r="OUF1009" s="3"/>
      <c r="OUG1009" s="3"/>
      <c r="OUH1009" s="3"/>
      <c r="OUI1009" s="3"/>
      <c r="OUJ1009" s="3"/>
      <c r="OUK1009" s="3"/>
      <c r="OUL1009" s="3"/>
      <c r="OUM1009" s="3"/>
      <c r="OUN1009" s="3"/>
      <c r="OUO1009" s="3"/>
      <c r="OUP1009" s="3"/>
      <c r="OUQ1009" s="3"/>
      <c r="OUR1009" s="3"/>
      <c r="OUS1009" s="3"/>
      <c r="OUT1009" s="3"/>
      <c r="OUU1009" s="3"/>
      <c r="OUV1009" s="3"/>
      <c r="OUW1009" s="3"/>
      <c r="OUX1009" s="3"/>
      <c r="OUY1009" s="3"/>
      <c r="OUZ1009" s="3"/>
      <c r="OVA1009" s="3"/>
      <c r="OVB1009" s="3"/>
      <c r="OVC1009" s="3"/>
      <c r="OVD1009" s="3"/>
      <c r="OVE1009" s="3"/>
      <c r="OVF1009" s="3"/>
      <c r="OVG1009" s="3"/>
      <c r="OVH1009" s="3"/>
      <c r="OVI1009" s="3"/>
      <c r="OVJ1009" s="3"/>
      <c r="OVK1009" s="3"/>
      <c r="OVL1009" s="3"/>
      <c r="OVM1009" s="3"/>
      <c r="OVN1009" s="3"/>
      <c r="OVO1009" s="3"/>
      <c r="OVP1009" s="3"/>
      <c r="OVQ1009" s="3"/>
      <c r="OVR1009" s="3"/>
      <c r="OVS1009" s="3"/>
      <c r="OVT1009" s="3"/>
      <c r="OVU1009" s="3"/>
      <c r="OVV1009" s="3"/>
      <c r="OVW1009" s="3"/>
      <c r="OVX1009" s="3"/>
      <c r="OVY1009" s="3"/>
      <c r="OVZ1009" s="3"/>
      <c r="OWA1009" s="3"/>
      <c r="OWB1009" s="3"/>
      <c r="OWC1009" s="3"/>
      <c r="OWD1009" s="3"/>
      <c r="OWE1009" s="3"/>
      <c r="OWF1009" s="3"/>
      <c r="OWG1009" s="3"/>
      <c r="OWH1009" s="3"/>
      <c r="OWI1009" s="3"/>
      <c r="OWJ1009" s="3"/>
      <c r="OWK1009" s="3"/>
      <c r="OWL1009" s="3"/>
      <c r="OWM1009" s="3"/>
      <c r="OWN1009" s="3"/>
      <c r="OWO1009" s="3"/>
      <c r="OWP1009" s="3"/>
      <c r="OWQ1009" s="3"/>
      <c r="OWR1009" s="3"/>
      <c r="OWS1009" s="3"/>
      <c r="OWT1009" s="3"/>
      <c r="OWU1009" s="3"/>
      <c r="OWV1009" s="3"/>
      <c r="OWW1009" s="3"/>
      <c r="OWX1009" s="3"/>
      <c r="OWY1009" s="3"/>
      <c r="OWZ1009" s="3"/>
      <c r="OXA1009" s="3"/>
      <c r="OXB1009" s="3"/>
      <c r="OXC1009" s="3"/>
      <c r="OXD1009" s="3"/>
      <c r="OXE1009" s="3"/>
      <c r="OXF1009" s="3"/>
      <c r="OXG1009" s="3"/>
      <c r="OXH1009" s="3"/>
      <c r="OXI1009" s="3"/>
      <c r="OXJ1009" s="3"/>
      <c r="OXK1009" s="3"/>
      <c r="OXL1009" s="3"/>
      <c r="OXM1009" s="3"/>
      <c r="OXN1009" s="3"/>
      <c r="OXO1009" s="3"/>
      <c r="OXP1009" s="3"/>
      <c r="OXQ1009" s="3"/>
      <c r="OXR1009" s="3"/>
      <c r="OXS1009" s="3"/>
      <c r="OXT1009" s="3"/>
      <c r="OXU1009" s="3"/>
      <c r="OXV1009" s="3"/>
      <c r="OXW1009" s="3"/>
      <c r="OXX1009" s="3"/>
      <c r="OXY1009" s="3"/>
      <c r="OXZ1009" s="3"/>
      <c r="OYA1009" s="3"/>
      <c r="OYB1009" s="3"/>
      <c r="OYC1009" s="3"/>
      <c r="OYD1009" s="3"/>
      <c r="OYE1009" s="3"/>
      <c r="OYF1009" s="3"/>
      <c r="OYG1009" s="3"/>
      <c r="OYH1009" s="3"/>
      <c r="OYI1009" s="3"/>
      <c r="OYJ1009" s="3"/>
      <c r="OYK1009" s="3"/>
      <c r="OYL1009" s="3"/>
      <c r="OYM1009" s="3"/>
      <c r="OYN1009" s="3"/>
      <c r="OYO1009" s="3"/>
      <c r="OYP1009" s="3"/>
      <c r="OYQ1009" s="3"/>
      <c r="OYR1009" s="3"/>
      <c r="OYS1009" s="3"/>
      <c r="OYT1009" s="3"/>
      <c r="OYU1009" s="3"/>
      <c r="OYV1009" s="3"/>
      <c r="OYW1009" s="3"/>
      <c r="OYX1009" s="3"/>
      <c r="OYY1009" s="3"/>
      <c r="OYZ1009" s="3"/>
      <c r="OZA1009" s="3"/>
      <c r="OZB1009" s="3"/>
      <c r="OZC1009" s="3"/>
      <c r="OZD1009" s="3"/>
      <c r="OZE1009" s="3"/>
      <c r="OZF1009" s="3"/>
      <c r="OZG1009" s="3"/>
      <c r="OZH1009" s="3"/>
      <c r="OZI1009" s="3"/>
      <c r="OZJ1009" s="3"/>
      <c r="OZK1009" s="3"/>
      <c r="OZL1009" s="3"/>
      <c r="OZM1009" s="3"/>
      <c r="OZN1009" s="3"/>
      <c r="OZO1009" s="3"/>
      <c r="OZP1009" s="3"/>
      <c r="OZQ1009" s="3"/>
      <c r="OZR1009" s="3"/>
      <c r="OZS1009" s="3"/>
      <c r="OZT1009" s="3"/>
      <c r="OZU1009" s="3"/>
      <c r="OZV1009" s="3"/>
      <c r="OZW1009" s="3"/>
      <c r="OZX1009" s="3"/>
      <c r="OZY1009" s="3"/>
      <c r="OZZ1009" s="3"/>
      <c r="PAA1009" s="3"/>
      <c r="PAB1009" s="3"/>
      <c r="PAC1009" s="3"/>
      <c r="PAD1009" s="3"/>
      <c r="PAE1009" s="3"/>
      <c r="PAF1009" s="3"/>
      <c r="PAG1009" s="3"/>
      <c r="PAH1009" s="3"/>
      <c r="PAI1009" s="3"/>
      <c r="PAJ1009" s="3"/>
      <c r="PAK1009" s="3"/>
      <c r="PAL1009" s="3"/>
      <c r="PAM1009" s="3"/>
      <c r="PAN1009" s="3"/>
      <c r="PAO1009" s="3"/>
      <c r="PAP1009" s="3"/>
      <c r="PAQ1009" s="3"/>
      <c r="PAR1009" s="3"/>
      <c r="PAS1009" s="3"/>
      <c r="PAT1009" s="3"/>
      <c r="PAU1009" s="3"/>
      <c r="PAV1009" s="3"/>
      <c r="PAW1009" s="3"/>
      <c r="PAX1009" s="3"/>
      <c r="PAY1009" s="3"/>
      <c r="PAZ1009" s="3"/>
      <c r="PBA1009" s="3"/>
      <c r="PBB1009" s="3"/>
      <c r="PBC1009" s="3"/>
      <c r="PBD1009" s="3"/>
      <c r="PBE1009" s="3"/>
      <c r="PBF1009" s="3"/>
      <c r="PBG1009" s="3"/>
      <c r="PBH1009" s="3"/>
      <c r="PBI1009" s="3"/>
      <c r="PBJ1009" s="3"/>
      <c r="PBK1009" s="3"/>
      <c r="PBL1009" s="3"/>
      <c r="PBM1009" s="3"/>
      <c r="PBN1009" s="3"/>
      <c r="PBO1009" s="3"/>
      <c r="PBP1009" s="3"/>
      <c r="PBQ1009" s="3"/>
      <c r="PBR1009" s="3"/>
      <c r="PBS1009" s="3"/>
      <c r="PBT1009" s="3"/>
      <c r="PBU1009" s="3"/>
      <c r="PBV1009" s="3"/>
      <c r="PBW1009" s="3"/>
      <c r="PBX1009" s="3"/>
      <c r="PBY1009" s="3"/>
      <c r="PBZ1009" s="3"/>
      <c r="PCA1009" s="3"/>
      <c r="PCB1009" s="3"/>
      <c r="PCC1009" s="3"/>
      <c r="PCD1009" s="3"/>
      <c r="PCE1009" s="3"/>
      <c r="PCF1009" s="3"/>
      <c r="PCG1009" s="3"/>
      <c r="PCH1009" s="3"/>
      <c r="PCI1009" s="3"/>
      <c r="PCJ1009" s="3"/>
      <c r="PCK1009" s="3"/>
      <c r="PCL1009" s="3"/>
      <c r="PCM1009" s="3"/>
      <c r="PCN1009" s="3"/>
      <c r="PCO1009" s="3"/>
      <c r="PCP1009" s="3"/>
      <c r="PCQ1009" s="3"/>
      <c r="PCR1009" s="3"/>
      <c r="PCS1009" s="3"/>
      <c r="PCT1009" s="3"/>
      <c r="PCU1009" s="3"/>
      <c r="PCV1009" s="3"/>
      <c r="PCW1009" s="3"/>
      <c r="PCX1009" s="3"/>
      <c r="PCY1009" s="3"/>
      <c r="PCZ1009" s="3"/>
      <c r="PDA1009" s="3"/>
      <c r="PDB1009" s="3"/>
      <c r="PDC1009" s="3"/>
      <c r="PDD1009" s="3"/>
      <c r="PDE1009" s="3"/>
      <c r="PDF1009" s="3"/>
      <c r="PDG1009" s="3"/>
      <c r="PDH1009" s="3"/>
      <c r="PDI1009" s="3"/>
      <c r="PDJ1009" s="3"/>
      <c r="PDK1009" s="3"/>
      <c r="PDL1009" s="3"/>
      <c r="PDM1009" s="3"/>
      <c r="PDN1009" s="3"/>
      <c r="PDO1009" s="3"/>
      <c r="PDP1009" s="3"/>
      <c r="PDQ1009" s="3"/>
      <c r="PDR1009" s="3"/>
      <c r="PDS1009" s="3"/>
      <c r="PDT1009" s="3"/>
      <c r="PDU1009" s="3"/>
      <c r="PDV1009" s="3"/>
      <c r="PDW1009" s="3"/>
      <c r="PDX1009" s="3"/>
      <c r="PDY1009" s="3"/>
      <c r="PDZ1009" s="3"/>
      <c r="PEA1009" s="3"/>
      <c r="PEB1009" s="3"/>
      <c r="PEC1009" s="3"/>
      <c r="PED1009" s="3"/>
      <c r="PEE1009" s="3"/>
      <c r="PEF1009" s="3"/>
      <c r="PEG1009" s="3"/>
      <c r="PEH1009" s="3"/>
      <c r="PEI1009" s="3"/>
      <c r="PEJ1009" s="3"/>
      <c r="PEK1009" s="3"/>
      <c r="PEL1009" s="3"/>
      <c r="PEM1009" s="3"/>
      <c r="PEN1009" s="3"/>
      <c r="PEO1009" s="3"/>
      <c r="PEP1009" s="3"/>
      <c r="PEQ1009" s="3"/>
      <c r="PER1009" s="3"/>
      <c r="PES1009" s="3"/>
      <c r="PET1009" s="3"/>
      <c r="PEU1009" s="3"/>
      <c r="PEV1009" s="3"/>
      <c r="PEW1009" s="3"/>
      <c r="PEX1009" s="3"/>
      <c r="PEY1009" s="3"/>
      <c r="PEZ1009" s="3"/>
      <c r="PFA1009" s="3"/>
      <c r="PFB1009" s="3"/>
      <c r="PFC1009" s="3"/>
      <c r="PFD1009" s="3"/>
      <c r="PFE1009" s="3"/>
      <c r="PFF1009" s="3"/>
      <c r="PFG1009" s="3"/>
      <c r="PFH1009" s="3"/>
      <c r="PFI1009" s="3"/>
      <c r="PFJ1009" s="3"/>
      <c r="PFK1009" s="3"/>
      <c r="PFL1009" s="3"/>
      <c r="PFM1009" s="3"/>
      <c r="PFN1009" s="3"/>
      <c r="PFO1009" s="3"/>
      <c r="PFP1009" s="3"/>
      <c r="PFQ1009" s="3"/>
      <c r="PFR1009" s="3"/>
      <c r="PFS1009" s="3"/>
      <c r="PFT1009" s="3"/>
      <c r="PFU1009" s="3"/>
      <c r="PFV1009" s="3"/>
      <c r="PFW1009" s="3"/>
      <c r="PFX1009" s="3"/>
      <c r="PFY1009" s="3"/>
      <c r="PFZ1009" s="3"/>
      <c r="PGA1009" s="3"/>
      <c r="PGB1009" s="3"/>
      <c r="PGC1009" s="3"/>
      <c r="PGD1009" s="3"/>
      <c r="PGE1009" s="3"/>
      <c r="PGF1009" s="3"/>
      <c r="PGG1009" s="3"/>
      <c r="PGH1009" s="3"/>
      <c r="PGI1009" s="3"/>
      <c r="PGJ1009" s="3"/>
      <c r="PGK1009" s="3"/>
      <c r="PGL1009" s="3"/>
      <c r="PGM1009" s="3"/>
      <c r="PGN1009" s="3"/>
      <c r="PGO1009" s="3"/>
      <c r="PGP1009" s="3"/>
      <c r="PGQ1009" s="3"/>
      <c r="PGR1009" s="3"/>
      <c r="PGS1009" s="3"/>
      <c r="PGT1009" s="3"/>
      <c r="PGU1009" s="3"/>
      <c r="PGV1009" s="3"/>
      <c r="PGW1009" s="3"/>
      <c r="PGX1009" s="3"/>
      <c r="PGY1009" s="3"/>
      <c r="PGZ1009" s="3"/>
      <c r="PHA1009" s="3"/>
      <c r="PHB1009" s="3"/>
      <c r="PHC1009" s="3"/>
      <c r="PHD1009" s="3"/>
      <c r="PHE1009" s="3"/>
      <c r="PHF1009" s="3"/>
      <c r="PHG1009" s="3"/>
      <c r="PHH1009" s="3"/>
      <c r="PHI1009" s="3"/>
      <c r="PHJ1009" s="3"/>
      <c r="PHK1009" s="3"/>
      <c r="PHL1009" s="3"/>
      <c r="PHM1009" s="3"/>
      <c r="PHN1009" s="3"/>
      <c r="PHO1009" s="3"/>
      <c r="PHP1009" s="3"/>
      <c r="PHQ1009" s="3"/>
      <c r="PHR1009" s="3"/>
      <c r="PHS1009" s="3"/>
      <c r="PHT1009" s="3"/>
      <c r="PHU1009" s="3"/>
      <c r="PHV1009" s="3"/>
      <c r="PHW1009" s="3"/>
      <c r="PHX1009" s="3"/>
      <c r="PHY1009" s="3"/>
      <c r="PHZ1009" s="3"/>
      <c r="PIA1009" s="3"/>
      <c r="PIB1009" s="3"/>
      <c r="PIC1009" s="3"/>
      <c r="PID1009" s="3"/>
      <c r="PIE1009" s="3"/>
      <c r="PIF1009" s="3"/>
      <c r="PIG1009" s="3"/>
      <c r="PIH1009" s="3"/>
      <c r="PII1009" s="3"/>
      <c r="PIJ1009" s="3"/>
      <c r="PIK1009" s="3"/>
      <c r="PIL1009" s="3"/>
      <c r="PIM1009" s="3"/>
      <c r="PIN1009" s="3"/>
      <c r="PIO1009" s="3"/>
      <c r="PIP1009" s="3"/>
      <c r="PIQ1009" s="3"/>
      <c r="PIR1009" s="3"/>
      <c r="PIS1009" s="3"/>
      <c r="PIT1009" s="3"/>
      <c r="PIU1009" s="3"/>
      <c r="PIV1009" s="3"/>
      <c r="PIW1009" s="3"/>
      <c r="PIX1009" s="3"/>
      <c r="PIY1009" s="3"/>
      <c r="PIZ1009" s="3"/>
      <c r="PJA1009" s="3"/>
      <c r="PJB1009" s="3"/>
      <c r="PJC1009" s="3"/>
      <c r="PJD1009" s="3"/>
      <c r="PJE1009" s="3"/>
      <c r="PJF1009" s="3"/>
      <c r="PJG1009" s="3"/>
      <c r="PJH1009" s="3"/>
      <c r="PJI1009" s="3"/>
      <c r="PJJ1009" s="3"/>
      <c r="PJK1009" s="3"/>
      <c r="PJL1009" s="3"/>
      <c r="PJM1009" s="3"/>
      <c r="PJN1009" s="3"/>
      <c r="PJO1009" s="3"/>
      <c r="PJP1009" s="3"/>
      <c r="PJQ1009" s="3"/>
      <c r="PJR1009" s="3"/>
      <c r="PJS1009" s="3"/>
      <c r="PJT1009" s="3"/>
      <c r="PJU1009" s="3"/>
      <c r="PJV1009" s="3"/>
      <c r="PJW1009" s="3"/>
      <c r="PJX1009" s="3"/>
      <c r="PJY1009" s="3"/>
      <c r="PJZ1009" s="3"/>
      <c r="PKA1009" s="3"/>
      <c r="PKB1009" s="3"/>
      <c r="PKC1009" s="3"/>
      <c r="PKD1009" s="3"/>
      <c r="PKE1009" s="3"/>
      <c r="PKF1009" s="3"/>
      <c r="PKG1009" s="3"/>
      <c r="PKH1009" s="3"/>
      <c r="PKI1009" s="3"/>
      <c r="PKJ1009" s="3"/>
      <c r="PKK1009" s="3"/>
      <c r="PKL1009" s="3"/>
      <c r="PKM1009" s="3"/>
      <c r="PKN1009" s="3"/>
      <c r="PKO1009" s="3"/>
      <c r="PKP1009" s="3"/>
      <c r="PKQ1009" s="3"/>
      <c r="PKR1009" s="3"/>
      <c r="PKS1009" s="3"/>
      <c r="PKT1009" s="3"/>
      <c r="PKU1009" s="3"/>
      <c r="PKV1009" s="3"/>
      <c r="PKW1009" s="3"/>
      <c r="PKX1009" s="3"/>
      <c r="PKY1009" s="3"/>
      <c r="PKZ1009" s="3"/>
      <c r="PLA1009" s="3"/>
      <c r="PLB1009" s="3"/>
      <c r="PLC1009" s="3"/>
      <c r="PLD1009" s="3"/>
      <c r="PLE1009" s="3"/>
      <c r="PLF1009" s="3"/>
      <c r="PLG1009" s="3"/>
      <c r="PLH1009" s="3"/>
      <c r="PLI1009" s="3"/>
      <c r="PLJ1009" s="3"/>
      <c r="PLK1009" s="3"/>
      <c r="PLL1009" s="3"/>
      <c r="PLM1009" s="3"/>
      <c r="PLN1009" s="3"/>
      <c r="PLO1009" s="3"/>
      <c r="PLP1009" s="3"/>
      <c r="PLQ1009" s="3"/>
      <c r="PLR1009" s="3"/>
      <c r="PLS1009" s="3"/>
      <c r="PLT1009" s="3"/>
      <c r="PLU1009" s="3"/>
      <c r="PLV1009" s="3"/>
      <c r="PLW1009" s="3"/>
      <c r="PLX1009" s="3"/>
      <c r="PLY1009" s="3"/>
      <c r="PLZ1009" s="3"/>
      <c r="PMA1009" s="3"/>
      <c r="PMB1009" s="3"/>
      <c r="PMC1009" s="3"/>
      <c r="PMD1009" s="3"/>
      <c r="PME1009" s="3"/>
      <c r="PMF1009" s="3"/>
      <c r="PMG1009" s="3"/>
      <c r="PMH1009" s="3"/>
      <c r="PMI1009" s="3"/>
      <c r="PMJ1009" s="3"/>
      <c r="PMK1009" s="3"/>
      <c r="PML1009" s="3"/>
      <c r="PMM1009" s="3"/>
      <c r="PMN1009" s="3"/>
      <c r="PMO1009" s="3"/>
      <c r="PMP1009" s="3"/>
      <c r="PMQ1009" s="3"/>
      <c r="PMR1009" s="3"/>
      <c r="PMS1009" s="3"/>
      <c r="PMT1009" s="3"/>
      <c r="PMU1009" s="3"/>
      <c r="PMV1009" s="3"/>
      <c r="PMW1009" s="3"/>
      <c r="PMX1009" s="3"/>
      <c r="PMY1009" s="3"/>
      <c r="PMZ1009" s="3"/>
      <c r="PNA1009" s="3"/>
      <c r="PNB1009" s="3"/>
      <c r="PNC1009" s="3"/>
      <c r="PND1009" s="3"/>
      <c r="PNE1009" s="3"/>
      <c r="PNF1009" s="3"/>
      <c r="PNG1009" s="3"/>
      <c r="PNH1009" s="3"/>
      <c r="PNI1009" s="3"/>
      <c r="PNJ1009" s="3"/>
      <c r="PNK1009" s="3"/>
      <c r="PNL1009" s="3"/>
      <c r="PNM1009" s="3"/>
      <c r="PNN1009" s="3"/>
      <c r="PNO1009" s="3"/>
      <c r="PNP1009" s="3"/>
      <c r="PNQ1009" s="3"/>
      <c r="PNR1009" s="3"/>
      <c r="PNS1009" s="3"/>
      <c r="PNT1009" s="3"/>
      <c r="PNU1009" s="3"/>
      <c r="PNV1009" s="3"/>
      <c r="PNW1009" s="3"/>
      <c r="PNX1009" s="3"/>
      <c r="PNY1009" s="3"/>
      <c r="PNZ1009" s="3"/>
      <c r="POA1009" s="3"/>
      <c r="POB1009" s="3"/>
      <c r="POC1009" s="3"/>
      <c r="POD1009" s="3"/>
      <c r="POE1009" s="3"/>
      <c r="POF1009" s="3"/>
      <c r="POG1009" s="3"/>
      <c r="POH1009" s="3"/>
      <c r="POI1009" s="3"/>
      <c r="POJ1009" s="3"/>
      <c r="POK1009" s="3"/>
      <c r="POL1009" s="3"/>
      <c r="POM1009" s="3"/>
      <c r="PON1009" s="3"/>
      <c r="POO1009" s="3"/>
      <c r="POP1009" s="3"/>
      <c r="POQ1009" s="3"/>
      <c r="POR1009" s="3"/>
      <c r="POS1009" s="3"/>
      <c r="POT1009" s="3"/>
      <c r="POU1009" s="3"/>
      <c r="POV1009" s="3"/>
      <c r="POW1009" s="3"/>
      <c r="POX1009" s="3"/>
      <c r="POY1009" s="3"/>
      <c r="POZ1009" s="3"/>
      <c r="PPA1009" s="3"/>
      <c r="PPB1009" s="3"/>
      <c r="PPC1009" s="3"/>
      <c r="PPD1009" s="3"/>
      <c r="PPE1009" s="3"/>
      <c r="PPF1009" s="3"/>
      <c r="PPG1009" s="3"/>
      <c r="PPH1009" s="3"/>
      <c r="PPI1009" s="3"/>
      <c r="PPJ1009" s="3"/>
      <c r="PPK1009" s="3"/>
      <c r="PPL1009" s="3"/>
      <c r="PPM1009" s="3"/>
      <c r="PPN1009" s="3"/>
      <c r="PPO1009" s="3"/>
      <c r="PPP1009" s="3"/>
      <c r="PPQ1009" s="3"/>
      <c r="PPR1009" s="3"/>
      <c r="PPS1009" s="3"/>
      <c r="PPT1009" s="3"/>
      <c r="PPU1009" s="3"/>
      <c r="PPV1009" s="3"/>
      <c r="PPW1009" s="3"/>
      <c r="PPX1009" s="3"/>
      <c r="PPY1009" s="3"/>
      <c r="PPZ1009" s="3"/>
      <c r="PQA1009" s="3"/>
      <c r="PQB1009" s="3"/>
      <c r="PQC1009" s="3"/>
      <c r="PQD1009" s="3"/>
      <c r="PQE1009" s="3"/>
      <c r="PQF1009" s="3"/>
      <c r="PQG1009" s="3"/>
      <c r="PQH1009" s="3"/>
      <c r="PQI1009" s="3"/>
      <c r="PQJ1009" s="3"/>
      <c r="PQK1009" s="3"/>
      <c r="PQL1009" s="3"/>
      <c r="PQM1009" s="3"/>
      <c r="PQN1009" s="3"/>
      <c r="PQO1009" s="3"/>
      <c r="PQP1009" s="3"/>
      <c r="PQQ1009" s="3"/>
      <c r="PQR1009" s="3"/>
      <c r="PQS1009" s="3"/>
      <c r="PQT1009" s="3"/>
      <c r="PQU1009" s="3"/>
      <c r="PQV1009" s="3"/>
      <c r="PQW1009" s="3"/>
      <c r="PQX1009" s="3"/>
      <c r="PQY1009" s="3"/>
      <c r="PQZ1009" s="3"/>
      <c r="PRA1009" s="3"/>
      <c r="PRB1009" s="3"/>
      <c r="PRC1009" s="3"/>
      <c r="PRD1009" s="3"/>
      <c r="PRE1009" s="3"/>
      <c r="PRF1009" s="3"/>
      <c r="PRG1009" s="3"/>
      <c r="PRH1009" s="3"/>
      <c r="PRI1009" s="3"/>
      <c r="PRJ1009" s="3"/>
      <c r="PRK1009" s="3"/>
      <c r="PRL1009" s="3"/>
      <c r="PRM1009" s="3"/>
      <c r="PRN1009" s="3"/>
      <c r="PRO1009" s="3"/>
      <c r="PRP1009" s="3"/>
      <c r="PRQ1009" s="3"/>
      <c r="PRR1009" s="3"/>
      <c r="PRS1009" s="3"/>
      <c r="PRT1009" s="3"/>
      <c r="PRU1009" s="3"/>
      <c r="PRV1009" s="3"/>
      <c r="PRW1009" s="3"/>
      <c r="PRX1009" s="3"/>
      <c r="PRY1009" s="3"/>
      <c r="PRZ1009" s="3"/>
      <c r="PSA1009" s="3"/>
      <c r="PSB1009" s="3"/>
      <c r="PSC1009" s="3"/>
      <c r="PSD1009" s="3"/>
      <c r="PSE1009" s="3"/>
      <c r="PSF1009" s="3"/>
      <c r="PSG1009" s="3"/>
      <c r="PSH1009" s="3"/>
      <c r="PSI1009" s="3"/>
      <c r="PSJ1009" s="3"/>
      <c r="PSK1009" s="3"/>
      <c r="PSL1009" s="3"/>
      <c r="PSM1009" s="3"/>
      <c r="PSN1009" s="3"/>
      <c r="PSO1009" s="3"/>
      <c r="PSP1009" s="3"/>
      <c r="PSQ1009" s="3"/>
      <c r="PSR1009" s="3"/>
      <c r="PSS1009" s="3"/>
      <c r="PST1009" s="3"/>
      <c r="PSU1009" s="3"/>
      <c r="PSV1009" s="3"/>
      <c r="PSW1009" s="3"/>
      <c r="PSX1009" s="3"/>
      <c r="PSY1009" s="3"/>
      <c r="PSZ1009" s="3"/>
      <c r="PTA1009" s="3"/>
      <c r="PTB1009" s="3"/>
      <c r="PTC1009" s="3"/>
      <c r="PTD1009" s="3"/>
      <c r="PTE1009" s="3"/>
      <c r="PTF1009" s="3"/>
      <c r="PTG1009" s="3"/>
      <c r="PTH1009" s="3"/>
      <c r="PTI1009" s="3"/>
      <c r="PTJ1009" s="3"/>
      <c r="PTK1009" s="3"/>
      <c r="PTL1009" s="3"/>
      <c r="PTM1009" s="3"/>
      <c r="PTN1009" s="3"/>
      <c r="PTO1009" s="3"/>
      <c r="PTP1009" s="3"/>
      <c r="PTQ1009" s="3"/>
      <c r="PTR1009" s="3"/>
      <c r="PTS1009" s="3"/>
      <c r="PTT1009" s="3"/>
      <c r="PTU1009" s="3"/>
      <c r="PTV1009" s="3"/>
      <c r="PTW1009" s="3"/>
      <c r="PTX1009" s="3"/>
      <c r="PTY1009" s="3"/>
      <c r="PTZ1009" s="3"/>
      <c r="PUA1009" s="3"/>
      <c r="PUB1009" s="3"/>
      <c r="PUC1009" s="3"/>
      <c r="PUD1009" s="3"/>
      <c r="PUE1009" s="3"/>
      <c r="PUF1009" s="3"/>
      <c r="PUG1009" s="3"/>
      <c r="PUH1009" s="3"/>
      <c r="PUI1009" s="3"/>
      <c r="PUJ1009" s="3"/>
      <c r="PUK1009" s="3"/>
      <c r="PUL1009" s="3"/>
      <c r="PUM1009" s="3"/>
      <c r="PUN1009" s="3"/>
      <c r="PUO1009" s="3"/>
      <c r="PUP1009" s="3"/>
      <c r="PUQ1009" s="3"/>
      <c r="PUR1009" s="3"/>
      <c r="PUS1009" s="3"/>
      <c r="PUT1009" s="3"/>
      <c r="PUU1009" s="3"/>
      <c r="PUV1009" s="3"/>
      <c r="PUW1009" s="3"/>
      <c r="PUX1009" s="3"/>
      <c r="PUY1009" s="3"/>
      <c r="PUZ1009" s="3"/>
      <c r="PVA1009" s="3"/>
      <c r="PVB1009" s="3"/>
      <c r="PVC1009" s="3"/>
      <c r="PVD1009" s="3"/>
      <c r="PVE1009" s="3"/>
      <c r="PVF1009" s="3"/>
      <c r="PVG1009" s="3"/>
      <c r="PVH1009" s="3"/>
      <c r="PVI1009" s="3"/>
      <c r="PVJ1009" s="3"/>
      <c r="PVK1009" s="3"/>
      <c r="PVL1009" s="3"/>
      <c r="PVM1009" s="3"/>
      <c r="PVN1009" s="3"/>
      <c r="PVO1009" s="3"/>
      <c r="PVP1009" s="3"/>
      <c r="PVQ1009" s="3"/>
      <c r="PVR1009" s="3"/>
      <c r="PVS1009" s="3"/>
      <c r="PVT1009" s="3"/>
      <c r="PVU1009" s="3"/>
      <c r="PVV1009" s="3"/>
      <c r="PVW1009" s="3"/>
      <c r="PVX1009" s="3"/>
      <c r="PVY1009" s="3"/>
      <c r="PVZ1009" s="3"/>
      <c r="PWA1009" s="3"/>
      <c r="PWB1009" s="3"/>
      <c r="PWC1009" s="3"/>
      <c r="PWD1009" s="3"/>
      <c r="PWE1009" s="3"/>
      <c r="PWF1009" s="3"/>
      <c r="PWG1009" s="3"/>
      <c r="PWH1009" s="3"/>
      <c r="PWI1009" s="3"/>
      <c r="PWJ1009" s="3"/>
      <c r="PWK1009" s="3"/>
      <c r="PWL1009" s="3"/>
      <c r="PWM1009" s="3"/>
      <c r="PWN1009" s="3"/>
      <c r="PWO1009" s="3"/>
      <c r="PWP1009" s="3"/>
      <c r="PWQ1009" s="3"/>
      <c r="PWR1009" s="3"/>
      <c r="PWS1009" s="3"/>
      <c r="PWT1009" s="3"/>
      <c r="PWU1009" s="3"/>
      <c r="PWV1009" s="3"/>
      <c r="PWW1009" s="3"/>
      <c r="PWX1009" s="3"/>
      <c r="PWY1009" s="3"/>
      <c r="PWZ1009" s="3"/>
      <c r="PXA1009" s="3"/>
      <c r="PXB1009" s="3"/>
      <c r="PXC1009" s="3"/>
      <c r="PXD1009" s="3"/>
      <c r="PXE1009" s="3"/>
      <c r="PXF1009" s="3"/>
      <c r="PXG1009" s="3"/>
      <c r="PXH1009" s="3"/>
      <c r="PXI1009" s="3"/>
      <c r="PXJ1009" s="3"/>
      <c r="PXK1009" s="3"/>
      <c r="PXL1009" s="3"/>
      <c r="PXM1009" s="3"/>
      <c r="PXN1009" s="3"/>
      <c r="PXO1009" s="3"/>
      <c r="PXP1009" s="3"/>
      <c r="PXQ1009" s="3"/>
      <c r="PXR1009" s="3"/>
      <c r="PXS1009" s="3"/>
      <c r="PXT1009" s="3"/>
      <c r="PXU1009" s="3"/>
      <c r="PXV1009" s="3"/>
      <c r="PXW1009" s="3"/>
      <c r="PXX1009" s="3"/>
      <c r="PXY1009" s="3"/>
      <c r="PXZ1009" s="3"/>
      <c r="PYA1009" s="3"/>
      <c r="PYB1009" s="3"/>
      <c r="PYC1009" s="3"/>
      <c r="PYD1009" s="3"/>
      <c r="PYE1009" s="3"/>
      <c r="PYF1009" s="3"/>
      <c r="PYG1009" s="3"/>
      <c r="PYH1009" s="3"/>
      <c r="PYI1009" s="3"/>
      <c r="PYJ1009" s="3"/>
      <c r="PYK1009" s="3"/>
      <c r="PYL1009" s="3"/>
      <c r="PYM1009" s="3"/>
      <c r="PYN1009" s="3"/>
      <c r="PYO1009" s="3"/>
      <c r="PYP1009" s="3"/>
      <c r="PYQ1009" s="3"/>
      <c r="PYR1009" s="3"/>
      <c r="PYS1009" s="3"/>
      <c r="PYT1009" s="3"/>
      <c r="PYU1009" s="3"/>
      <c r="PYV1009" s="3"/>
      <c r="PYW1009" s="3"/>
      <c r="PYX1009" s="3"/>
      <c r="PYY1009" s="3"/>
      <c r="PYZ1009" s="3"/>
      <c r="PZA1009" s="3"/>
      <c r="PZB1009" s="3"/>
      <c r="PZC1009" s="3"/>
      <c r="PZD1009" s="3"/>
      <c r="PZE1009" s="3"/>
      <c r="PZF1009" s="3"/>
      <c r="PZG1009" s="3"/>
      <c r="PZH1009" s="3"/>
      <c r="PZI1009" s="3"/>
      <c r="PZJ1009" s="3"/>
      <c r="PZK1009" s="3"/>
      <c r="PZL1009" s="3"/>
      <c r="PZM1009" s="3"/>
      <c r="PZN1009" s="3"/>
      <c r="PZO1009" s="3"/>
      <c r="PZP1009" s="3"/>
      <c r="PZQ1009" s="3"/>
      <c r="PZR1009" s="3"/>
      <c r="PZS1009" s="3"/>
      <c r="PZT1009" s="3"/>
      <c r="PZU1009" s="3"/>
      <c r="PZV1009" s="3"/>
      <c r="PZW1009" s="3"/>
      <c r="PZX1009" s="3"/>
      <c r="PZY1009" s="3"/>
      <c r="PZZ1009" s="3"/>
      <c r="QAA1009" s="3"/>
      <c r="QAB1009" s="3"/>
      <c r="QAC1009" s="3"/>
      <c r="QAD1009" s="3"/>
      <c r="QAE1009" s="3"/>
      <c r="QAF1009" s="3"/>
      <c r="QAG1009" s="3"/>
      <c r="QAH1009" s="3"/>
      <c r="QAI1009" s="3"/>
      <c r="QAJ1009" s="3"/>
      <c r="QAK1009" s="3"/>
      <c r="QAL1009" s="3"/>
      <c r="QAM1009" s="3"/>
      <c r="QAN1009" s="3"/>
      <c r="QAO1009" s="3"/>
      <c r="QAP1009" s="3"/>
      <c r="QAQ1009" s="3"/>
      <c r="QAR1009" s="3"/>
      <c r="QAS1009" s="3"/>
      <c r="QAT1009" s="3"/>
      <c r="QAU1009" s="3"/>
      <c r="QAV1009" s="3"/>
      <c r="QAW1009" s="3"/>
      <c r="QAX1009" s="3"/>
      <c r="QAY1009" s="3"/>
      <c r="QAZ1009" s="3"/>
      <c r="QBA1009" s="3"/>
      <c r="QBB1009" s="3"/>
      <c r="QBC1009" s="3"/>
      <c r="QBD1009" s="3"/>
      <c r="QBE1009" s="3"/>
      <c r="QBF1009" s="3"/>
      <c r="QBG1009" s="3"/>
      <c r="QBH1009" s="3"/>
      <c r="QBI1009" s="3"/>
      <c r="QBJ1009" s="3"/>
      <c r="QBK1009" s="3"/>
      <c r="QBL1009" s="3"/>
      <c r="QBM1009" s="3"/>
      <c r="QBN1009" s="3"/>
      <c r="QBO1009" s="3"/>
      <c r="QBP1009" s="3"/>
      <c r="QBQ1009" s="3"/>
      <c r="QBR1009" s="3"/>
      <c r="QBS1009" s="3"/>
      <c r="QBT1009" s="3"/>
      <c r="QBU1009" s="3"/>
      <c r="QBV1009" s="3"/>
      <c r="QBW1009" s="3"/>
      <c r="QBX1009" s="3"/>
      <c r="QBY1009" s="3"/>
      <c r="QBZ1009" s="3"/>
      <c r="QCA1009" s="3"/>
      <c r="QCB1009" s="3"/>
      <c r="QCC1009" s="3"/>
      <c r="QCD1009" s="3"/>
      <c r="QCE1009" s="3"/>
      <c r="QCF1009" s="3"/>
      <c r="QCG1009" s="3"/>
      <c r="QCH1009" s="3"/>
      <c r="QCI1009" s="3"/>
      <c r="QCJ1009" s="3"/>
      <c r="QCK1009" s="3"/>
      <c r="QCL1009" s="3"/>
      <c r="QCM1009" s="3"/>
      <c r="QCN1009" s="3"/>
      <c r="QCO1009" s="3"/>
      <c r="QCP1009" s="3"/>
      <c r="QCQ1009" s="3"/>
      <c r="QCR1009" s="3"/>
      <c r="QCS1009" s="3"/>
      <c r="QCT1009" s="3"/>
      <c r="QCU1009" s="3"/>
      <c r="QCV1009" s="3"/>
      <c r="QCW1009" s="3"/>
      <c r="QCX1009" s="3"/>
      <c r="QCY1009" s="3"/>
      <c r="QCZ1009" s="3"/>
      <c r="QDA1009" s="3"/>
      <c r="QDB1009" s="3"/>
      <c r="QDC1009" s="3"/>
      <c r="QDD1009" s="3"/>
      <c r="QDE1009" s="3"/>
      <c r="QDF1009" s="3"/>
      <c r="QDG1009" s="3"/>
      <c r="QDH1009" s="3"/>
      <c r="QDI1009" s="3"/>
      <c r="QDJ1009" s="3"/>
      <c r="QDK1009" s="3"/>
      <c r="QDL1009" s="3"/>
      <c r="QDM1009" s="3"/>
      <c r="QDN1009" s="3"/>
      <c r="QDO1009" s="3"/>
      <c r="QDP1009" s="3"/>
      <c r="QDQ1009" s="3"/>
      <c r="QDR1009" s="3"/>
      <c r="QDS1009" s="3"/>
      <c r="QDT1009" s="3"/>
      <c r="QDU1009" s="3"/>
      <c r="QDV1009" s="3"/>
      <c r="QDW1009" s="3"/>
      <c r="QDX1009" s="3"/>
      <c r="QDY1009" s="3"/>
      <c r="QDZ1009" s="3"/>
      <c r="QEA1009" s="3"/>
      <c r="QEB1009" s="3"/>
      <c r="QEC1009" s="3"/>
      <c r="QED1009" s="3"/>
      <c r="QEE1009" s="3"/>
      <c r="QEF1009" s="3"/>
      <c r="QEG1009" s="3"/>
      <c r="QEH1009" s="3"/>
      <c r="QEI1009" s="3"/>
      <c r="QEJ1009" s="3"/>
      <c r="QEK1009" s="3"/>
      <c r="QEL1009" s="3"/>
      <c r="QEM1009" s="3"/>
      <c r="QEN1009" s="3"/>
      <c r="QEO1009" s="3"/>
      <c r="QEP1009" s="3"/>
      <c r="QEQ1009" s="3"/>
      <c r="QER1009" s="3"/>
      <c r="QES1009" s="3"/>
      <c r="QET1009" s="3"/>
      <c r="QEU1009" s="3"/>
      <c r="QEV1009" s="3"/>
      <c r="QEW1009" s="3"/>
      <c r="QEX1009" s="3"/>
      <c r="QEY1009" s="3"/>
      <c r="QEZ1009" s="3"/>
      <c r="QFA1009" s="3"/>
      <c r="QFB1009" s="3"/>
      <c r="QFC1009" s="3"/>
      <c r="QFD1009" s="3"/>
      <c r="QFE1009" s="3"/>
      <c r="QFF1009" s="3"/>
      <c r="QFG1009" s="3"/>
      <c r="QFH1009" s="3"/>
      <c r="QFI1009" s="3"/>
      <c r="QFJ1009" s="3"/>
      <c r="QFK1009" s="3"/>
      <c r="QFL1009" s="3"/>
      <c r="QFM1009" s="3"/>
      <c r="QFN1009" s="3"/>
      <c r="QFO1009" s="3"/>
      <c r="QFP1009" s="3"/>
      <c r="QFQ1009" s="3"/>
      <c r="QFR1009" s="3"/>
      <c r="QFS1009" s="3"/>
      <c r="QFT1009" s="3"/>
      <c r="QFU1009" s="3"/>
      <c r="QFV1009" s="3"/>
      <c r="QFW1009" s="3"/>
      <c r="QFX1009" s="3"/>
      <c r="QFY1009" s="3"/>
      <c r="QFZ1009" s="3"/>
      <c r="QGA1009" s="3"/>
      <c r="QGB1009" s="3"/>
      <c r="QGC1009" s="3"/>
      <c r="QGD1009" s="3"/>
      <c r="QGE1009" s="3"/>
      <c r="QGF1009" s="3"/>
      <c r="QGG1009" s="3"/>
      <c r="QGH1009" s="3"/>
      <c r="QGI1009" s="3"/>
      <c r="QGJ1009" s="3"/>
      <c r="QGK1009" s="3"/>
      <c r="QGL1009" s="3"/>
      <c r="QGM1009" s="3"/>
      <c r="QGN1009" s="3"/>
      <c r="QGO1009" s="3"/>
      <c r="QGP1009" s="3"/>
      <c r="QGQ1009" s="3"/>
      <c r="QGR1009" s="3"/>
      <c r="QGS1009" s="3"/>
      <c r="QGT1009" s="3"/>
      <c r="QGU1009" s="3"/>
      <c r="QGV1009" s="3"/>
      <c r="QGW1009" s="3"/>
      <c r="QGX1009" s="3"/>
      <c r="QGY1009" s="3"/>
      <c r="QGZ1009" s="3"/>
      <c r="QHA1009" s="3"/>
      <c r="QHB1009" s="3"/>
      <c r="QHC1009" s="3"/>
      <c r="QHD1009" s="3"/>
      <c r="QHE1009" s="3"/>
      <c r="QHF1009" s="3"/>
      <c r="QHG1009" s="3"/>
      <c r="QHH1009" s="3"/>
      <c r="QHI1009" s="3"/>
      <c r="QHJ1009" s="3"/>
      <c r="QHK1009" s="3"/>
      <c r="QHL1009" s="3"/>
      <c r="QHM1009" s="3"/>
      <c r="QHN1009" s="3"/>
      <c r="QHO1009" s="3"/>
      <c r="QHP1009" s="3"/>
      <c r="QHQ1009" s="3"/>
      <c r="QHR1009" s="3"/>
      <c r="QHS1009" s="3"/>
      <c r="QHT1009" s="3"/>
      <c r="QHU1009" s="3"/>
      <c r="QHV1009" s="3"/>
      <c r="QHW1009" s="3"/>
      <c r="QHX1009" s="3"/>
      <c r="QHY1009" s="3"/>
      <c r="QHZ1009" s="3"/>
      <c r="QIA1009" s="3"/>
      <c r="QIB1009" s="3"/>
      <c r="QIC1009" s="3"/>
      <c r="QID1009" s="3"/>
      <c r="QIE1009" s="3"/>
      <c r="QIF1009" s="3"/>
      <c r="QIG1009" s="3"/>
      <c r="QIH1009" s="3"/>
      <c r="QII1009" s="3"/>
      <c r="QIJ1009" s="3"/>
      <c r="QIK1009" s="3"/>
      <c r="QIL1009" s="3"/>
      <c r="QIM1009" s="3"/>
      <c r="QIN1009" s="3"/>
      <c r="QIO1009" s="3"/>
      <c r="QIP1009" s="3"/>
      <c r="QIQ1009" s="3"/>
      <c r="QIR1009" s="3"/>
      <c r="QIS1009" s="3"/>
      <c r="QIT1009" s="3"/>
      <c r="QIU1009" s="3"/>
      <c r="QIV1009" s="3"/>
      <c r="QIW1009" s="3"/>
      <c r="QIX1009" s="3"/>
      <c r="QIY1009" s="3"/>
      <c r="QIZ1009" s="3"/>
      <c r="QJA1009" s="3"/>
      <c r="QJB1009" s="3"/>
      <c r="QJC1009" s="3"/>
      <c r="QJD1009" s="3"/>
      <c r="QJE1009" s="3"/>
      <c r="QJF1009" s="3"/>
      <c r="QJG1009" s="3"/>
      <c r="QJH1009" s="3"/>
      <c r="QJI1009" s="3"/>
      <c r="QJJ1009" s="3"/>
      <c r="QJK1009" s="3"/>
      <c r="QJL1009" s="3"/>
      <c r="QJM1009" s="3"/>
      <c r="QJN1009" s="3"/>
      <c r="QJO1009" s="3"/>
      <c r="QJP1009" s="3"/>
      <c r="QJQ1009" s="3"/>
      <c r="QJR1009" s="3"/>
      <c r="QJS1009" s="3"/>
      <c r="QJT1009" s="3"/>
      <c r="QJU1009" s="3"/>
      <c r="QJV1009" s="3"/>
      <c r="QJW1009" s="3"/>
      <c r="QJX1009" s="3"/>
      <c r="QJY1009" s="3"/>
      <c r="QJZ1009" s="3"/>
      <c r="QKA1009" s="3"/>
      <c r="QKB1009" s="3"/>
      <c r="QKC1009" s="3"/>
      <c r="QKD1009" s="3"/>
      <c r="QKE1009" s="3"/>
      <c r="QKF1009" s="3"/>
      <c r="QKG1009" s="3"/>
      <c r="QKH1009" s="3"/>
      <c r="QKI1009" s="3"/>
      <c r="QKJ1009" s="3"/>
      <c r="QKK1009" s="3"/>
      <c r="QKL1009" s="3"/>
      <c r="QKM1009" s="3"/>
      <c r="QKN1009" s="3"/>
      <c r="QKO1009" s="3"/>
      <c r="QKP1009" s="3"/>
      <c r="QKQ1009" s="3"/>
      <c r="QKR1009" s="3"/>
      <c r="QKS1009" s="3"/>
      <c r="QKT1009" s="3"/>
      <c r="QKU1009" s="3"/>
      <c r="QKV1009" s="3"/>
      <c r="QKW1009" s="3"/>
      <c r="QKX1009" s="3"/>
      <c r="QKY1009" s="3"/>
      <c r="QKZ1009" s="3"/>
      <c r="QLA1009" s="3"/>
      <c r="QLB1009" s="3"/>
      <c r="QLC1009" s="3"/>
      <c r="QLD1009" s="3"/>
      <c r="QLE1009" s="3"/>
      <c r="QLF1009" s="3"/>
      <c r="QLG1009" s="3"/>
      <c r="QLH1009" s="3"/>
      <c r="QLI1009" s="3"/>
      <c r="QLJ1009" s="3"/>
      <c r="QLK1009" s="3"/>
      <c r="QLL1009" s="3"/>
      <c r="QLM1009" s="3"/>
      <c r="QLN1009" s="3"/>
      <c r="QLO1009" s="3"/>
      <c r="QLP1009" s="3"/>
      <c r="QLQ1009" s="3"/>
      <c r="QLR1009" s="3"/>
      <c r="QLS1009" s="3"/>
      <c r="QLT1009" s="3"/>
      <c r="QLU1009" s="3"/>
      <c r="QLV1009" s="3"/>
      <c r="QLW1009" s="3"/>
      <c r="QLX1009" s="3"/>
      <c r="QLY1009" s="3"/>
      <c r="QLZ1009" s="3"/>
      <c r="QMA1009" s="3"/>
      <c r="QMB1009" s="3"/>
      <c r="QMC1009" s="3"/>
      <c r="QMD1009" s="3"/>
      <c r="QME1009" s="3"/>
      <c r="QMF1009" s="3"/>
      <c r="QMG1009" s="3"/>
      <c r="QMH1009" s="3"/>
      <c r="QMI1009" s="3"/>
      <c r="QMJ1009" s="3"/>
      <c r="QMK1009" s="3"/>
      <c r="QML1009" s="3"/>
      <c r="QMM1009" s="3"/>
      <c r="QMN1009" s="3"/>
      <c r="QMO1009" s="3"/>
      <c r="QMP1009" s="3"/>
      <c r="QMQ1009" s="3"/>
      <c r="QMR1009" s="3"/>
      <c r="QMS1009" s="3"/>
      <c r="QMT1009" s="3"/>
      <c r="QMU1009" s="3"/>
      <c r="QMV1009" s="3"/>
      <c r="QMW1009" s="3"/>
      <c r="QMX1009" s="3"/>
      <c r="QMY1009" s="3"/>
      <c r="QMZ1009" s="3"/>
      <c r="QNA1009" s="3"/>
      <c r="QNB1009" s="3"/>
      <c r="QNC1009" s="3"/>
      <c r="QND1009" s="3"/>
      <c r="QNE1009" s="3"/>
      <c r="QNF1009" s="3"/>
      <c r="QNG1009" s="3"/>
      <c r="QNH1009" s="3"/>
      <c r="QNI1009" s="3"/>
      <c r="QNJ1009" s="3"/>
      <c r="QNK1009" s="3"/>
      <c r="QNL1009" s="3"/>
      <c r="QNM1009" s="3"/>
      <c r="QNN1009" s="3"/>
      <c r="QNO1009" s="3"/>
      <c r="QNP1009" s="3"/>
      <c r="QNQ1009" s="3"/>
      <c r="QNR1009" s="3"/>
      <c r="QNS1009" s="3"/>
      <c r="QNT1009" s="3"/>
      <c r="QNU1009" s="3"/>
      <c r="QNV1009" s="3"/>
      <c r="QNW1009" s="3"/>
      <c r="QNX1009" s="3"/>
      <c r="QNY1009" s="3"/>
      <c r="QNZ1009" s="3"/>
      <c r="QOA1009" s="3"/>
      <c r="QOB1009" s="3"/>
      <c r="QOC1009" s="3"/>
      <c r="QOD1009" s="3"/>
      <c r="QOE1009" s="3"/>
      <c r="QOF1009" s="3"/>
      <c r="QOG1009" s="3"/>
      <c r="QOH1009" s="3"/>
      <c r="QOI1009" s="3"/>
      <c r="QOJ1009" s="3"/>
      <c r="QOK1009" s="3"/>
      <c r="QOL1009" s="3"/>
      <c r="QOM1009" s="3"/>
      <c r="QON1009" s="3"/>
      <c r="QOO1009" s="3"/>
      <c r="QOP1009" s="3"/>
      <c r="QOQ1009" s="3"/>
      <c r="QOR1009" s="3"/>
      <c r="QOS1009" s="3"/>
      <c r="QOT1009" s="3"/>
      <c r="QOU1009" s="3"/>
      <c r="QOV1009" s="3"/>
      <c r="QOW1009" s="3"/>
      <c r="QOX1009" s="3"/>
      <c r="QOY1009" s="3"/>
      <c r="QOZ1009" s="3"/>
      <c r="QPA1009" s="3"/>
      <c r="QPB1009" s="3"/>
      <c r="QPC1009" s="3"/>
      <c r="QPD1009" s="3"/>
      <c r="QPE1009" s="3"/>
      <c r="QPF1009" s="3"/>
      <c r="QPG1009" s="3"/>
      <c r="QPH1009" s="3"/>
      <c r="QPI1009" s="3"/>
      <c r="QPJ1009" s="3"/>
      <c r="QPK1009" s="3"/>
      <c r="QPL1009" s="3"/>
      <c r="QPM1009" s="3"/>
      <c r="QPN1009" s="3"/>
      <c r="QPO1009" s="3"/>
      <c r="QPP1009" s="3"/>
      <c r="QPQ1009" s="3"/>
      <c r="QPR1009" s="3"/>
      <c r="QPS1009" s="3"/>
      <c r="QPT1009" s="3"/>
      <c r="QPU1009" s="3"/>
      <c r="QPV1009" s="3"/>
      <c r="QPW1009" s="3"/>
      <c r="QPX1009" s="3"/>
      <c r="QPY1009" s="3"/>
      <c r="QPZ1009" s="3"/>
      <c r="QQA1009" s="3"/>
      <c r="QQB1009" s="3"/>
      <c r="QQC1009" s="3"/>
      <c r="QQD1009" s="3"/>
      <c r="QQE1009" s="3"/>
      <c r="QQF1009" s="3"/>
      <c r="QQG1009" s="3"/>
      <c r="QQH1009" s="3"/>
      <c r="QQI1009" s="3"/>
      <c r="QQJ1009" s="3"/>
      <c r="QQK1009" s="3"/>
      <c r="QQL1009" s="3"/>
      <c r="QQM1009" s="3"/>
      <c r="QQN1009" s="3"/>
      <c r="QQO1009" s="3"/>
      <c r="QQP1009" s="3"/>
      <c r="QQQ1009" s="3"/>
      <c r="QQR1009" s="3"/>
      <c r="QQS1009" s="3"/>
      <c r="QQT1009" s="3"/>
      <c r="QQU1009" s="3"/>
      <c r="QQV1009" s="3"/>
      <c r="QQW1009" s="3"/>
      <c r="QQX1009" s="3"/>
      <c r="QQY1009" s="3"/>
      <c r="QQZ1009" s="3"/>
      <c r="QRA1009" s="3"/>
      <c r="QRB1009" s="3"/>
      <c r="QRC1009" s="3"/>
      <c r="QRD1009" s="3"/>
      <c r="QRE1009" s="3"/>
      <c r="QRF1009" s="3"/>
      <c r="QRG1009" s="3"/>
      <c r="QRH1009" s="3"/>
      <c r="QRI1009" s="3"/>
      <c r="QRJ1009" s="3"/>
      <c r="QRK1009" s="3"/>
      <c r="QRL1009" s="3"/>
      <c r="QRM1009" s="3"/>
      <c r="QRN1009" s="3"/>
      <c r="QRO1009" s="3"/>
      <c r="QRP1009" s="3"/>
      <c r="QRQ1009" s="3"/>
      <c r="QRR1009" s="3"/>
      <c r="QRS1009" s="3"/>
      <c r="QRT1009" s="3"/>
      <c r="QRU1009" s="3"/>
      <c r="QRV1009" s="3"/>
      <c r="QRW1009" s="3"/>
      <c r="QRX1009" s="3"/>
      <c r="QRY1009" s="3"/>
      <c r="QRZ1009" s="3"/>
      <c r="QSA1009" s="3"/>
      <c r="QSB1009" s="3"/>
      <c r="QSC1009" s="3"/>
      <c r="QSD1009" s="3"/>
      <c r="QSE1009" s="3"/>
      <c r="QSF1009" s="3"/>
      <c r="QSG1009" s="3"/>
      <c r="QSH1009" s="3"/>
      <c r="QSI1009" s="3"/>
      <c r="QSJ1009" s="3"/>
      <c r="QSK1009" s="3"/>
      <c r="QSL1009" s="3"/>
      <c r="QSM1009" s="3"/>
      <c r="QSN1009" s="3"/>
      <c r="QSO1009" s="3"/>
      <c r="QSP1009" s="3"/>
      <c r="QSQ1009" s="3"/>
      <c r="QSR1009" s="3"/>
      <c r="QSS1009" s="3"/>
      <c r="QST1009" s="3"/>
      <c r="QSU1009" s="3"/>
      <c r="QSV1009" s="3"/>
      <c r="QSW1009" s="3"/>
      <c r="QSX1009" s="3"/>
      <c r="QSY1009" s="3"/>
      <c r="QSZ1009" s="3"/>
      <c r="QTA1009" s="3"/>
      <c r="QTB1009" s="3"/>
      <c r="QTC1009" s="3"/>
      <c r="QTD1009" s="3"/>
      <c r="QTE1009" s="3"/>
      <c r="QTF1009" s="3"/>
      <c r="QTG1009" s="3"/>
      <c r="QTH1009" s="3"/>
      <c r="QTI1009" s="3"/>
      <c r="QTJ1009" s="3"/>
      <c r="QTK1009" s="3"/>
      <c r="QTL1009" s="3"/>
      <c r="QTM1009" s="3"/>
      <c r="QTN1009" s="3"/>
      <c r="QTO1009" s="3"/>
      <c r="QTP1009" s="3"/>
      <c r="QTQ1009" s="3"/>
      <c r="QTR1009" s="3"/>
      <c r="QTS1009" s="3"/>
      <c r="QTT1009" s="3"/>
      <c r="QTU1009" s="3"/>
      <c r="QTV1009" s="3"/>
      <c r="QTW1009" s="3"/>
      <c r="QTX1009" s="3"/>
      <c r="QTY1009" s="3"/>
      <c r="QTZ1009" s="3"/>
      <c r="QUA1009" s="3"/>
      <c r="QUB1009" s="3"/>
      <c r="QUC1009" s="3"/>
      <c r="QUD1009" s="3"/>
      <c r="QUE1009" s="3"/>
      <c r="QUF1009" s="3"/>
      <c r="QUG1009" s="3"/>
      <c r="QUH1009" s="3"/>
      <c r="QUI1009" s="3"/>
      <c r="QUJ1009" s="3"/>
      <c r="QUK1009" s="3"/>
      <c r="QUL1009" s="3"/>
      <c r="QUM1009" s="3"/>
      <c r="QUN1009" s="3"/>
      <c r="QUO1009" s="3"/>
      <c r="QUP1009" s="3"/>
      <c r="QUQ1009" s="3"/>
      <c r="QUR1009" s="3"/>
      <c r="QUS1009" s="3"/>
      <c r="QUT1009" s="3"/>
      <c r="QUU1009" s="3"/>
      <c r="QUV1009" s="3"/>
      <c r="QUW1009" s="3"/>
      <c r="QUX1009" s="3"/>
      <c r="QUY1009" s="3"/>
      <c r="QUZ1009" s="3"/>
      <c r="QVA1009" s="3"/>
      <c r="QVB1009" s="3"/>
      <c r="QVC1009" s="3"/>
      <c r="QVD1009" s="3"/>
      <c r="QVE1009" s="3"/>
      <c r="QVF1009" s="3"/>
      <c r="QVG1009" s="3"/>
      <c r="QVH1009" s="3"/>
      <c r="QVI1009" s="3"/>
      <c r="QVJ1009" s="3"/>
      <c r="QVK1009" s="3"/>
      <c r="QVL1009" s="3"/>
      <c r="QVM1009" s="3"/>
      <c r="QVN1009" s="3"/>
      <c r="QVO1009" s="3"/>
      <c r="QVP1009" s="3"/>
      <c r="QVQ1009" s="3"/>
      <c r="QVR1009" s="3"/>
      <c r="QVS1009" s="3"/>
      <c r="QVT1009" s="3"/>
      <c r="QVU1009" s="3"/>
      <c r="QVV1009" s="3"/>
      <c r="QVW1009" s="3"/>
      <c r="QVX1009" s="3"/>
      <c r="QVY1009" s="3"/>
      <c r="QVZ1009" s="3"/>
      <c r="QWA1009" s="3"/>
      <c r="QWB1009" s="3"/>
      <c r="QWC1009" s="3"/>
      <c r="QWD1009" s="3"/>
      <c r="QWE1009" s="3"/>
      <c r="QWF1009" s="3"/>
      <c r="QWG1009" s="3"/>
      <c r="QWH1009" s="3"/>
      <c r="QWI1009" s="3"/>
      <c r="QWJ1009" s="3"/>
      <c r="QWK1009" s="3"/>
      <c r="QWL1009" s="3"/>
      <c r="QWM1009" s="3"/>
      <c r="QWN1009" s="3"/>
      <c r="QWO1009" s="3"/>
      <c r="QWP1009" s="3"/>
      <c r="QWQ1009" s="3"/>
      <c r="QWR1009" s="3"/>
      <c r="QWS1009" s="3"/>
      <c r="QWT1009" s="3"/>
      <c r="QWU1009" s="3"/>
      <c r="QWV1009" s="3"/>
      <c r="QWW1009" s="3"/>
      <c r="QWX1009" s="3"/>
      <c r="QWY1009" s="3"/>
      <c r="QWZ1009" s="3"/>
      <c r="QXA1009" s="3"/>
      <c r="QXB1009" s="3"/>
      <c r="QXC1009" s="3"/>
      <c r="QXD1009" s="3"/>
      <c r="QXE1009" s="3"/>
      <c r="QXF1009" s="3"/>
      <c r="QXG1009" s="3"/>
      <c r="QXH1009" s="3"/>
      <c r="QXI1009" s="3"/>
      <c r="QXJ1009" s="3"/>
      <c r="QXK1009" s="3"/>
      <c r="QXL1009" s="3"/>
      <c r="QXM1009" s="3"/>
      <c r="QXN1009" s="3"/>
      <c r="QXO1009" s="3"/>
      <c r="QXP1009" s="3"/>
      <c r="QXQ1009" s="3"/>
      <c r="QXR1009" s="3"/>
      <c r="QXS1009" s="3"/>
      <c r="QXT1009" s="3"/>
      <c r="QXU1009" s="3"/>
      <c r="QXV1009" s="3"/>
      <c r="QXW1009" s="3"/>
      <c r="QXX1009" s="3"/>
      <c r="QXY1009" s="3"/>
      <c r="QXZ1009" s="3"/>
      <c r="QYA1009" s="3"/>
      <c r="QYB1009" s="3"/>
      <c r="QYC1009" s="3"/>
      <c r="QYD1009" s="3"/>
      <c r="QYE1009" s="3"/>
      <c r="QYF1009" s="3"/>
      <c r="QYG1009" s="3"/>
      <c r="QYH1009" s="3"/>
      <c r="QYI1009" s="3"/>
      <c r="QYJ1009" s="3"/>
      <c r="QYK1009" s="3"/>
      <c r="QYL1009" s="3"/>
      <c r="QYM1009" s="3"/>
      <c r="QYN1009" s="3"/>
      <c r="QYO1009" s="3"/>
      <c r="QYP1009" s="3"/>
      <c r="QYQ1009" s="3"/>
      <c r="QYR1009" s="3"/>
      <c r="QYS1009" s="3"/>
      <c r="QYT1009" s="3"/>
      <c r="QYU1009" s="3"/>
      <c r="QYV1009" s="3"/>
      <c r="QYW1009" s="3"/>
      <c r="QYX1009" s="3"/>
      <c r="QYY1009" s="3"/>
      <c r="QYZ1009" s="3"/>
      <c r="QZA1009" s="3"/>
      <c r="QZB1009" s="3"/>
      <c r="QZC1009" s="3"/>
      <c r="QZD1009" s="3"/>
      <c r="QZE1009" s="3"/>
      <c r="QZF1009" s="3"/>
      <c r="QZG1009" s="3"/>
      <c r="QZH1009" s="3"/>
      <c r="QZI1009" s="3"/>
      <c r="QZJ1009" s="3"/>
      <c r="QZK1009" s="3"/>
      <c r="QZL1009" s="3"/>
      <c r="QZM1009" s="3"/>
      <c r="QZN1009" s="3"/>
      <c r="QZO1009" s="3"/>
      <c r="QZP1009" s="3"/>
      <c r="QZQ1009" s="3"/>
      <c r="QZR1009" s="3"/>
      <c r="QZS1009" s="3"/>
      <c r="QZT1009" s="3"/>
      <c r="QZU1009" s="3"/>
      <c r="QZV1009" s="3"/>
      <c r="QZW1009" s="3"/>
      <c r="QZX1009" s="3"/>
      <c r="QZY1009" s="3"/>
      <c r="QZZ1009" s="3"/>
      <c r="RAA1009" s="3"/>
      <c r="RAB1009" s="3"/>
      <c r="RAC1009" s="3"/>
      <c r="RAD1009" s="3"/>
      <c r="RAE1009" s="3"/>
      <c r="RAF1009" s="3"/>
      <c r="RAG1009" s="3"/>
      <c r="RAH1009" s="3"/>
      <c r="RAI1009" s="3"/>
      <c r="RAJ1009" s="3"/>
      <c r="RAK1009" s="3"/>
      <c r="RAL1009" s="3"/>
      <c r="RAM1009" s="3"/>
      <c r="RAN1009" s="3"/>
      <c r="RAO1009" s="3"/>
      <c r="RAP1009" s="3"/>
      <c r="RAQ1009" s="3"/>
      <c r="RAR1009" s="3"/>
      <c r="RAS1009" s="3"/>
      <c r="RAT1009" s="3"/>
      <c r="RAU1009" s="3"/>
      <c r="RAV1009" s="3"/>
      <c r="RAW1009" s="3"/>
      <c r="RAX1009" s="3"/>
      <c r="RAY1009" s="3"/>
      <c r="RAZ1009" s="3"/>
      <c r="RBA1009" s="3"/>
      <c r="RBB1009" s="3"/>
      <c r="RBC1009" s="3"/>
      <c r="RBD1009" s="3"/>
      <c r="RBE1009" s="3"/>
      <c r="RBF1009" s="3"/>
      <c r="RBG1009" s="3"/>
      <c r="RBH1009" s="3"/>
      <c r="RBI1009" s="3"/>
      <c r="RBJ1009" s="3"/>
      <c r="RBK1009" s="3"/>
      <c r="RBL1009" s="3"/>
      <c r="RBM1009" s="3"/>
      <c r="RBN1009" s="3"/>
      <c r="RBO1009" s="3"/>
      <c r="RBP1009" s="3"/>
      <c r="RBQ1009" s="3"/>
      <c r="RBR1009" s="3"/>
      <c r="RBS1009" s="3"/>
      <c r="RBT1009" s="3"/>
      <c r="RBU1009" s="3"/>
      <c r="RBV1009" s="3"/>
      <c r="RBW1009" s="3"/>
      <c r="RBX1009" s="3"/>
      <c r="RBY1009" s="3"/>
      <c r="RBZ1009" s="3"/>
      <c r="RCA1009" s="3"/>
      <c r="RCB1009" s="3"/>
      <c r="RCC1009" s="3"/>
      <c r="RCD1009" s="3"/>
      <c r="RCE1009" s="3"/>
      <c r="RCF1009" s="3"/>
      <c r="RCG1009" s="3"/>
      <c r="RCH1009" s="3"/>
      <c r="RCI1009" s="3"/>
      <c r="RCJ1009" s="3"/>
      <c r="RCK1009" s="3"/>
      <c r="RCL1009" s="3"/>
      <c r="RCM1009" s="3"/>
      <c r="RCN1009" s="3"/>
      <c r="RCO1009" s="3"/>
      <c r="RCP1009" s="3"/>
      <c r="RCQ1009" s="3"/>
      <c r="RCR1009" s="3"/>
      <c r="RCS1009" s="3"/>
      <c r="RCT1009" s="3"/>
      <c r="RCU1009" s="3"/>
      <c r="RCV1009" s="3"/>
      <c r="RCW1009" s="3"/>
      <c r="RCX1009" s="3"/>
      <c r="RCY1009" s="3"/>
      <c r="RCZ1009" s="3"/>
      <c r="RDA1009" s="3"/>
      <c r="RDB1009" s="3"/>
      <c r="RDC1009" s="3"/>
      <c r="RDD1009" s="3"/>
      <c r="RDE1009" s="3"/>
      <c r="RDF1009" s="3"/>
      <c r="RDG1009" s="3"/>
      <c r="RDH1009" s="3"/>
      <c r="RDI1009" s="3"/>
      <c r="RDJ1009" s="3"/>
      <c r="RDK1009" s="3"/>
      <c r="RDL1009" s="3"/>
      <c r="RDM1009" s="3"/>
      <c r="RDN1009" s="3"/>
      <c r="RDO1009" s="3"/>
      <c r="RDP1009" s="3"/>
      <c r="RDQ1009" s="3"/>
      <c r="RDR1009" s="3"/>
      <c r="RDS1009" s="3"/>
      <c r="RDT1009" s="3"/>
      <c r="RDU1009" s="3"/>
      <c r="RDV1009" s="3"/>
      <c r="RDW1009" s="3"/>
      <c r="RDX1009" s="3"/>
      <c r="RDY1009" s="3"/>
      <c r="RDZ1009" s="3"/>
      <c r="REA1009" s="3"/>
      <c r="REB1009" s="3"/>
      <c r="REC1009" s="3"/>
      <c r="RED1009" s="3"/>
      <c r="REE1009" s="3"/>
      <c r="REF1009" s="3"/>
      <c r="REG1009" s="3"/>
      <c r="REH1009" s="3"/>
      <c r="REI1009" s="3"/>
      <c r="REJ1009" s="3"/>
      <c r="REK1009" s="3"/>
      <c r="REL1009" s="3"/>
      <c r="REM1009" s="3"/>
      <c r="REN1009" s="3"/>
      <c r="REO1009" s="3"/>
      <c r="REP1009" s="3"/>
      <c r="REQ1009" s="3"/>
      <c r="RER1009" s="3"/>
      <c r="RES1009" s="3"/>
      <c r="RET1009" s="3"/>
      <c r="REU1009" s="3"/>
      <c r="REV1009" s="3"/>
      <c r="REW1009" s="3"/>
      <c r="REX1009" s="3"/>
      <c r="REY1009" s="3"/>
      <c r="REZ1009" s="3"/>
      <c r="RFA1009" s="3"/>
      <c r="RFB1009" s="3"/>
      <c r="RFC1009" s="3"/>
      <c r="RFD1009" s="3"/>
      <c r="RFE1009" s="3"/>
      <c r="RFF1009" s="3"/>
      <c r="RFG1009" s="3"/>
      <c r="RFH1009" s="3"/>
      <c r="RFI1009" s="3"/>
      <c r="RFJ1009" s="3"/>
      <c r="RFK1009" s="3"/>
      <c r="RFL1009" s="3"/>
      <c r="RFM1009" s="3"/>
      <c r="RFN1009" s="3"/>
      <c r="RFO1009" s="3"/>
      <c r="RFP1009" s="3"/>
      <c r="RFQ1009" s="3"/>
      <c r="RFR1009" s="3"/>
      <c r="RFS1009" s="3"/>
      <c r="RFT1009" s="3"/>
      <c r="RFU1009" s="3"/>
      <c r="RFV1009" s="3"/>
      <c r="RFW1009" s="3"/>
      <c r="RFX1009" s="3"/>
      <c r="RFY1009" s="3"/>
      <c r="RFZ1009" s="3"/>
      <c r="RGA1009" s="3"/>
      <c r="RGB1009" s="3"/>
      <c r="RGC1009" s="3"/>
      <c r="RGD1009" s="3"/>
      <c r="RGE1009" s="3"/>
      <c r="RGF1009" s="3"/>
      <c r="RGG1009" s="3"/>
      <c r="RGH1009" s="3"/>
      <c r="RGI1009" s="3"/>
      <c r="RGJ1009" s="3"/>
      <c r="RGK1009" s="3"/>
      <c r="RGL1009" s="3"/>
      <c r="RGM1009" s="3"/>
      <c r="RGN1009" s="3"/>
      <c r="RGO1009" s="3"/>
      <c r="RGP1009" s="3"/>
      <c r="RGQ1009" s="3"/>
      <c r="RGR1009" s="3"/>
      <c r="RGS1009" s="3"/>
      <c r="RGT1009" s="3"/>
      <c r="RGU1009" s="3"/>
      <c r="RGV1009" s="3"/>
      <c r="RGW1009" s="3"/>
      <c r="RGX1009" s="3"/>
      <c r="RGY1009" s="3"/>
      <c r="RGZ1009" s="3"/>
      <c r="RHA1009" s="3"/>
      <c r="RHB1009" s="3"/>
      <c r="RHC1009" s="3"/>
      <c r="RHD1009" s="3"/>
      <c r="RHE1009" s="3"/>
      <c r="RHF1009" s="3"/>
      <c r="RHG1009" s="3"/>
      <c r="RHH1009" s="3"/>
      <c r="RHI1009" s="3"/>
      <c r="RHJ1009" s="3"/>
      <c r="RHK1009" s="3"/>
      <c r="RHL1009" s="3"/>
      <c r="RHM1009" s="3"/>
      <c r="RHN1009" s="3"/>
      <c r="RHO1009" s="3"/>
      <c r="RHP1009" s="3"/>
      <c r="RHQ1009" s="3"/>
      <c r="RHR1009" s="3"/>
      <c r="RHS1009" s="3"/>
      <c r="RHT1009" s="3"/>
      <c r="RHU1009" s="3"/>
      <c r="RHV1009" s="3"/>
      <c r="RHW1009" s="3"/>
      <c r="RHX1009" s="3"/>
      <c r="RHY1009" s="3"/>
      <c r="RHZ1009" s="3"/>
      <c r="RIA1009" s="3"/>
      <c r="RIB1009" s="3"/>
      <c r="RIC1009" s="3"/>
      <c r="RID1009" s="3"/>
      <c r="RIE1009" s="3"/>
      <c r="RIF1009" s="3"/>
      <c r="RIG1009" s="3"/>
      <c r="RIH1009" s="3"/>
      <c r="RII1009" s="3"/>
      <c r="RIJ1009" s="3"/>
      <c r="RIK1009" s="3"/>
      <c r="RIL1009" s="3"/>
      <c r="RIM1009" s="3"/>
      <c r="RIN1009" s="3"/>
      <c r="RIO1009" s="3"/>
      <c r="RIP1009" s="3"/>
      <c r="RIQ1009" s="3"/>
      <c r="RIR1009" s="3"/>
      <c r="RIS1009" s="3"/>
      <c r="RIT1009" s="3"/>
      <c r="RIU1009" s="3"/>
      <c r="RIV1009" s="3"/>
      <c r="RIW1009" s="3"/>
      <c r="RIX1009" s="3"/>
      <c r="RIY1009" s="3"/>
      <c r="RIZ1009" s="3"/>
      <c r="RJA1009" s="3"/>
      <c r="RJB1009" s="3"/>
      <c r="RJC1009" s="3"/>
      <c r="RJD1009" s="3"/>
      <c r="RJE1009" s="3"/>
      <c r="RJF1009" s="3"/>
      <c r="RJG1009" s="3"/>
      <c r="RJH1009" s="3"/>
      <c r="RJI1009" s="3"/>
      <c r="RJJ1009" s="3"/>
      <c r="RJK1009" s="3"/>
      <c r="RJL1009" s="3"/>
      <c r="RJM1009" s="3"/>
      <c r="RJN1009" s="3"/>
      <c r="RJO1009" s="3"/>
      <c r="RJP1009" s="3"/>
      <c r="RJQ1009" s="3"/>
      <c r="RJR1009" s="3"/>
      <c r="RJS1009" s="3"/>
      <c r="RJT1009" s="3"/>
      <c r="RJU1009" s="3"/>
      <c r="RJV1009" s="3"/>
      <c r="RJW1009" s="3"/>
      <c r="RJX1009" s="3"/>
      <c r="RJY1009" s="3"/>
      <c r="RJZ1009" s="3"/>
      <c r="RKA1009" s="3"/>
      <c r="RKB1009" s="3"/>
      <c r="RKC1009" s="3"/>
      <c r="RKD1009" s="3"/>
      <c r="RKE1009" s="3"/>
      <c r="RKF1009" s="3"/>
      <c r="RKG1009" s="3"/>
      <c r="RKH1009" s="3"/>
      <c r="RKI1009" s="3"/>
      <c r="RKJ1009" s="3"/>
      <c r="RKK1009" s="3"/>
      <c r="RKL1009" s="3"/>
      <c r="RKM1009" s="3"/>
      <c r="RKN1009" s="3"/>
      <c r="RKO1009" s="3"/>
      <c r="RKP1009" s="3"/>
      <c r="RKQ1009" s="3"/>
      <c r="RKR1009" s="3"/>
      <c r="RKS1009" s="3"/>
      <c r="RKT1009" s="3"/>
      <c r="RKU1009" s="3"/>
      <c r="RKV1009" s="3"/>
      <c r="RKW1009" s="3"/>
      <c r="RKX1009" s="3"/>
      <c r="RKY1009" s="3"/>
      <c r="RKZ1009" s="3"/>
      <c r="RLA1009" s="3"/>
      <c r="RLB1009" s="3"/>
      <c r="RLC1009" s="3"/>
      <c r="RLD1009" s="3"/>
      <c r="RLE1009" s="3"/>
      <c r="RLF1009" s="3"/>
      <c r="RLG1009" s="3"/>
      <c r="RLH1009" s="3"/>
      <c r="RLI1009" s="3"/>
      <c r="RLJ1009" s="3"/>
      <c r="RLK1009" s="3"/>
      <c r="RLL1009" s="3"/>
      <c r="RLM1009" s="3"/>
      <c r="RLN1009" s="3"/>
      <c r="RLO1009" s="3"/>
      <c r="RLP1009" s="3"/>
      <c r="RLQ1009" s="3"/>
      <c r="RLR1009" s="3"/>
      <c r="RLS1009" s="3"/>
      <c r="RLT1009" s="3"/>
      <c r="RLU1009" s="3"/>
      <c r="RLV1009" s="3"/>
      <c r="RLW1009" s="3"/>
      <c r="RLX1009" s="3"/>
      <c r="RLY1009" s="3"/>
      <c r="RLZ1009" s="3"/>
      <c r="RMA1009" s="3"/>
      <c r="RMB1009" s="3"/>
      <c r="RMC1009" s="3"/>
      <c r="RMD1009" s="3"/>
      <c r="RME1009" s="3"/>
      <c r="RMF1009" s="3"/>
      <c r="RMG1009" s="3"/>
      <c r="RMH1009" s="3"/>
      <c r="RMI1009" s="3"/>
      <c r="RMJ1009" s="3"/>
      <c r="RMK1009" s="3"/>
      <c r="RML1009" s="3"/>
      <c r="RMM1009" s="3"/>
      <c r="RMN1009" s="3"/>
      <c r="RMO1009" s="3"/>
      <c r="RMP1009" s="3"/>
      <c r="RMQ1009" s="3"/>
      <c r="RMR1009" s="3"/>
      <c r="RMS1009" s="3"/>
      <c r="RMT1009" s="3"/>
      <c r="RMU1009" s="3"/>
      <c r="RMV1009" s="3"/>
      <c r="RMW1009" s="3"/>
      <c r="RMX1009" s="3"/>
      <c r="RMY1009" s="3"/>
      <c r="RMZ1009" s="3"/>
      <c r="RNA1009" s="3"/>
      <c r="RNB1009" s="3"/>
      <c r="RNC1009" s="3"/>
      <c r="RND1009" s="3"/>
      <c r="RNE1009" s="3"/>
      <c r="RNF1009" s="3"/>
      <c r="RNG1009" s="3"/>
      <c r="RNH1009" s="3"/>
      <c r="RNI1009" s="3"/>
      <c r="RNJ1009" s="3"/>
      <c r="RNK1009" s="3"/>
      <c r="RNL1009" s="3"/>
      <c r="RNM1009" s="3"/>
      <c r="RNN1009" s="3"/>
      <c r="RNO1009" s="3"/>
      <c r="RNP1009" s="3"/>
      <c r="RNQ1009" s="3"/>
      <c r="RNR1009" s="3"/>
      <c r="RNS1009" s="3"/>
      <c r="RNT1009" s="3"/>
      <c r="RNU1009" s="3"/>
      <c r="RNV1009" s="3"/>
      <c r="RNW1009" s="3"/>
      <c r="RNX1009" s="3"/>
      <c r="RNY1009" s="3"/>
      <c r="RNZ1009" s="3"/>
      <c r="ROA1009" s="3"/>
      <c r="ROB1009" s="3"/>
      <c r="ROC1009" s="3"/>
      <c r="ROD1009" s="3"/>
      <c r="ROE1009" s="3"/>
      <c r="ROF1009" s="3"/>
      <c r="ROG1009" s="3"/>
      <c r="ROH1009" s="3"/>
      <c r="ROI1009" s="3"/>
      <c r="ROJ1009" s="3"/>
      <c r="ROK1009" s="3"/>
      <c r="ROL1009" s="3"/>
      <c r="ROM1009" s="3"/>
      <c r="RON1009" s="3"/>
      <c r="ROO1009" s="3"/>
      <c r="ROP1009" s="3"/>
      <c r="ROQ1009" s="3"/>
      <c r="ROR1009" s="3"/>
      <c r="ROS1009" s="3"/>
      <c r="ROT1009" s="3"/>
      <c r="ROU1009" s="3"/>
      <c r="ROV1009" s="3"/>
      <c r="ROW1009" s="3"/>
      <c r="ROX1009" s="3"/>
      <c r="ROY1009" s="3"/>
      <c r="ROZ1009" s="3"/>
      <c r="RPA1009" s="3"/>
      <c r="RPB1009" s="3"/>
      <c r="RPC1009" s="3"/>
      <c r="RPD1009" s="3"/>
      <c r="RPE1009" s="3"/>
      <c r="RPF1009" s="3"/>
      <c r="RPG1009" s="3"/>
      <c r="RPH1009" s="3"/>
      <c r="RPI1009" s="3"/>
      <c r="RPJ1009" s="3"/>
      <c r="RPK1009" s="3"/>
      <c r="RPL1009" s="3"/>
      <c r="RPM1009" s="3"/>
      <c r="RPN1009" s="3"/>
      <c r="RPO1009" s="3"/>
      <c r="RPP1009" s="3"/>
      <c r="RPQ1009" s="3"/>
      <c r="RPR1009" s="3"/>
      <c r="RPS1009" s="3"/>
      <c r="RPT1009" s="3"/>
      <c r="RPU1009" s="3"/>
      <c r="RPV1009" s="3"/>
      <c r="RPW1009" s="3"/>
      <c r="RPX1009" s="3"/>
      <c r="RPY1009" s="3"/>
      <c r="RPZ1009" s="3"/>
      <c r="RQA1009" s="3"/>
      <c r="RQB1009" s="3"/>
      <c r="RQC1009" s="3"/>
      <c r="RQD1009" s="3"/>
      <c r="RQE1009" s="3"/>
      <c r="RQF1009" s="3"/>
      <c r="RQG1009" s="3"/>
      <c r="RQH1009" s="3"/>
      <c r="RQI1009" s="3"/>
      <c r="RQJ1009" s="3"/>
      <c r="RQK1009" s="3"/>
      <c r="RQL1009" s="3"/>
      <c r="RQM1009" s="3"/>
      <c r="RQN1009" s="3"/>
      <c r="RQO1009" s="3"/>
      <c r="RQP1009" s="3"/>
      <c r="RQQ1009" s="3"/>
      <c r="RQR1009" s="3"/>
      <c r="RQS1009" s="3"/>
      <c r="RQT1009" s="3"/>
      <c r="RQU1009" s="3"/>
      <c r="RQV1009" s="3"/>
      <c r="RQW1009" s="3"/>
      <c r="RQX1009" s="3"/>
      <c r="RQY1009" s="3"/>
      <c r="RQZ1009" s="3"/>
      <c r="RRA1009" s="3"/>
      <c r="RRB1009" s="3"/>
      <c r="RRC1009" s="3"/>
      <c r="RRD1009" s="3"/>
      <c r="RRE1009" s="3"/>
      <c r="RRF1009" s="3"/>
      <c r="RRG1009" s="3"/>
      <c r="RRH1009" s="3"/>
      <c r="RRI1009" s="3"/>
      <c r="RRJ1009" s="3"/>
      <c r="RRK1009" s="3"/>
      <c r="RRL1009" s="3"/>
      <c r="RRM1009" s="3"/>
      <c r="RRN1009" s="3"/>
      <c r="RRO1009" s="3"/>
      <c r="RRP1009" s="3"/>
      <c r="RRQ1009" s="3"/>
      <c r="RRR1009" s="3"/>
      <c r="RRS1009" s="3"/>
      <c r="RRT1009" s="3"/>
      <c r="RRU1009" s="3"/>
      <c r="RRV1009" s="3"/>
      <c r="RRW1009" s="3"/>
      <c r="RRX1009" s="3"/>
      <c r="RRY1009" s="3"/>
      <c r="RRZ1009" s="3"/>
      <c r="RSA1009" s="3"/>
      <c r="RSB1009" s="3"/>
      <c r="RSC1009" s="3"/>
      <c r="RSD1009" s="3"/>
      <c r="RSE1009" s="3"/>
      <c r="RSF1009" s="3"/>
      <c r="RSG1009" s="3"/>
      <c r="RSH1009" s="3"/>
      <c r="RSI1009" s="3"/>
      <c r="RSJ1009" s="3"/>
      <c r="RSK1009" s="3"/>
      <c r="RSL1009" s="3"/>
      <c r="RSM1009" s="3"/>
      <c r="RSN1009" s="3"/>
      <c r="RSO1009" s="3"/>
      <c r="RSP1009" s="3"/>
      <c r="RSQ1009" s="3"/>
      <c r="RSR1009" s="3"/>
      <c r="RSS1009" s="3"/>
      <c r="RST1009" s="3"/>
      <c r="RSU1009" s="3"/>
      <c r="RSV1009" s="3"/>
      <c r="RSW1009" s="3"/>
      <c r="RSX1009" s="3"/>
      <c r="RSY1009" s="3"/>
      <c r="RSZ1009" s="3"/>
      <c r="RTA1009" s="3"/>
      <c r="RTB1009" s="3"/>
      <c r="RTC1009" s="3"/>
      <c r="RTD1009" s="3"/>
      <c r="RTE1009" s="3"/>
      <c r="RTF1009" s="3"/>
      <c r="RTG1009" s="3"/>
      <c r="RTH1009" s="3"/>
      <c r="RTI1009" s="3"/>
      <c r="RTJ1009" s="3"/>
      <c r="RTK1009" s="3"/>
      <c r="RTL1009" s="3"/>
      <c r="RTM1009" s="3"/>
      <c r="RTN1009" s="3"/>
      <c r="RTO1009" s="3"/>
      <c r="RTP1009" s="3"/>
      <c r="RTQ1009" s="3"/>
      <c r="RTR1009" s="3"/>
      <c r="RTS1009" s="3"/>
      <c r="RTT1009" s="3"/>
      <c r="RTU1009" s="3"/>
      <c r="RTV1009" s="3"/>
      <c r="RTW1009" s="3"/>
      <c r="RTX1009" s="3"/>
      <c r="RTY1009" s="3"/>
      <c r="RTZ1009" s="3"/>
      <c r="RUA1009" s="3"/>
      <c r="RUB1009" s="3"/>
      <c r="RUC1009" s="3"/>
      <c r="RUD1009" s="3"/>
      <c r="RUE1009" s="3"/>
      <c r="RUF1009" s="3"/>
      <c r="RUG1009" s="3"/>
      <c r="RUH1009" s="3"/>
      <c r="RUI1009" s="3"/>
      <c r="RUJ1009" s="3"/>
      <c r="RUK1009" s="3"/>
      <c r="RUL1009" s="3"/>
      <c r="RUM1009" s="3"/>
      <c r="RUN1009" s="3"/>
      <c r="RUO1009" s="3"/>
      <c r="RUP1009" s="3"/>
      <c r="RUQ1009" s="3"/>
      <c r="RUR1009" s="3"/>
      <c r="RUS1009" s="3"/>
      <c r="RUT1009" s="3"/>
      <c r="RUU1009" s="3"/>
      <c r="RUV1009" s="3"/>
      <c r="RUW1009" s="3"/>
      <c r="RUX1009" s="3"/>
      <c r="RUY1009" s="3"/>
      <c r="RUZ1009" s="3"/>
      <c r="RVA1009" s="3"/>
      <c r="RVB1009" s="3"/>
      <c r="RVC1009" s="3"/>
      <c r="RVD1009" s="3"/>
      <c r="RVE1009" s="3"/>
      <c r="RVF1009" s="3"/>
      <c r="RVG1009" s="3"/>
      <c r="RVH1009" s="3"/>
      <c r="RVI1009" s="3"/>
      <c r="RVJ1009" s="3"/>
      <c r="RVK1009" s="3"/>
      <c r="RVL1009" s="3"/>
      <c r="RVM1009" s="3"/>
      <c r="RVN1009" s="3"/>
      <c r="RVO1009" s="3"/>
      <c r="RVP1009" s="3"/>
      <c r="RVQ1009" s="3"/>
      <c r="RVR1009" s="3"/>
      <c r="RVS1009" s="3"/>
      <c r="RVT1009" s="3"/>
      <c r="RVU1009" s="3"/>
      <c r="RVV1009" s="3"/>
      <c r="RVW1009" s="3"/>
      <c r="RVX1009" s="3"/>
      <c r="RVY1009" s="3"/>
      <c r="RVZ1009" s="3"/>
      <c r="RWA1009" s="3"/>
      <c r="RWB1009" s="3"/>
      <c r="RWC1009" s="3"/>
      <c r="RWD1009" s="3"/>
      <c r="RWE1009" s="3"/>
      <c r="RWF1009" s="3"/>
      <c r="RWG1009" s="3"/>
      <c r="RWH1009" s="3"/>
      <c r="RWI1009" s="3"/>
      <c r="RWJ1009" s="3"/>
      <c r="RWK1009" s="3"/>
      <c r="RWL1009" s="3"/>
      <c r="RWM1009" s="3"/>
      <c r="RWN1009" s="3"/>
      <c r="RWO1009" s="3"/>
      <c r="RWP1009" s="3"/>
      <c r="RWQ1009" s="3"/>
      <c r="RWR1009" s="3"/>
      <c r="RWS1009" s="3"/>
      <c r="RWT1009" s="3"/>
      <c r="RWU1009" s="3"/>
      <c r="RWV1009" s="3"/>
      <c r="RWW1009" s="3"/>
      <c r="RWX1009" s="3"/>
      <c r="RWY1009" s="3"/>
      <c r="RWZ1009" s="3"/>
      <c r="RXA1009" s="3"/>
      <c r="RXB1009" s="3"/>
      <c r="RXC1009" s="3"/>
      <c r="RXD1009" s="3"/>
      <c r="RXE1009" s="3"/>
      <c r="RXF1009" s="3"/>
      <c r="RXG1009" s="3"/>
      <c r="RXH1009" s="3"/>
      <c r="RXI1009" s="3"/>
      <c r="RXJ1009" s="3"/>
      <c r="RXK1009" s="3"/>
      <c r="RXL1009" s="3"/>
      <c r="RXM1009" s="3"/>
      <c r="RXN1009" s="3"/>
      <c r="RXO1009" s="3"/>
      <c r="RXP1009" s="3"/>
      <c r="RXQ1009" s="3"/>
      <c r="RXR1009" s="3"/>
      <c r="RXS1009" s="3"/>
      <c r="RXT1009" s="3"/>
      <c r="RXU1009" s="3"/>
      <c r="RXV1009" s="3"/>
      <c r="RXW1009" s="3"/>
      <c r="RXX1009" s="3"/>
      <c r="RXY1009" s="3"/>
      <c r="RXZ1009" s="3"/>
      <c r="RYA1009" s="3"/>
      <c r="RYB1009" s="3"/>
      <c r="RYC1009" s="3"/>
      <c r="RYD1009" s="3"/>
      <c r="RYE1009" s="3"/>
      <c r="RYF1009" s="3"/>
      <c r="RYG1009" s="3"/>
      <c r="RYH1009" s="3"/>
      <c r="RYI1009" s="3"/>
      <c r="RYJ1009" s="3"/>
      <c r="RYK1009" s="3"/>
      <c r="RYL1009" s="3"/>
      <c r="RYM1009" s="3"/>
      <c r="RYN1009" s="3"/>
      <c r="RYO1009" s="3"/>
      <c r="RYP1009" s="3"/>
      <c r="RYQ1009" s="3"/>
      <c r="RYR1009" s="3"/>
      <c r="RYS1009" s="3"/>
      <c r="RYT1009" s="3"/>
      <c r="RYU1009" s="3"/>
      <c r="RYV1009" s="3"/>
      <c r="RYW1009" s="3"/>
      <c r="RYX1009" s="3"/>
      <c r="RYY1009" s="3"/>
      <c r="RYZ1009" s="3"/>
      <c r="RZA1009" s="3"/>
      <c r="RZB1009" s="3"/>
      <c r="RZC1009" s="3"/>
      <c r="RZD1009" s="3"/>
      <c r="RZE1009" s="3"/>
      <c r="RZF1009" s="3"/>
      <c r="RZG1009" s="3"/>
      <c r="RZH1009" s="3"/>
      <c r="RZI1009" s="3"/>
      <c r="RZJ1009" s="3"/>
      <c r="RZK1009" s="3"/>
      <c r="RZL1009" s="3"/>
      <c r="RZM1009" s="3"/>
      <c r="RZN1009" s="3"/>
      <c r="RZO1009" s="3"/>
      <c r="RZP1009" s="3"/>
      <c r="RZQ1009" s="3"/>
      <c r="RZR1009" s="3"/>
      <c r="RZS1009" s="3"/>
      <c r="RZT1009" s="3"/>
      <c r="RZU1009" s="3"/>
      <c r="RZV1009" s="3"/>
      <c r="RZW1009" s="3"/>
      <c r="RZX1009" s="3"/>
      <c r="RZY1009" s="3"/>
      <c r="RZZ1009" s="3"/>
      <c r="SAA1009" s="3"/>
      <c r="SAB1009" s="3"/>
      <c r="SAC1009" s="3"/>
      <c r="SAD1009" s="3"/>
      <c r="SAE1009" s="3"/>
      <c r="SAF1009" s="3"/>
      <c r="SAG1009" s="3"/>
      <c r="SAH1009" s="3"/>
      <c r="SAI1009" s="3"/>
      <c r="SAJ1009" s="3"/>
      <c r="SAK1009" s="3"/>
      <c r="SAL1009" s="3"/>
      <c r="SAM1009" s="3"/>
      <c r="SAN1009" s="3"/>
      <c r="SAO1009" s="3"/>
      <c r="SAP1009" s="3"/>
      <c r="SAQ1009" s="3"/>
      <c r="SAR1009" s="3"/>
      <c r="SAS1009" s="3"/>
      <c r="SAT1009" s="3"/>
      <c r="SAU1009" s="3"/>
      <c r="SAV1009" s="3"/>
      <c r="SAW1009" s="3"/>
      <c r="SAX1009" s="3"/>
      <c r="SAY1009" s="3"/>
      <c r="SAZ1009" s="3"/>
      <c r="SBA1009" s="3"/>
      <c r="SBB1009" s="3"/>
      <c r="SBC1009" s="3"/>
      <c r="SBD1009" s="3"/>
      <c r="SBE1009" s="3"/>
      <c r="SBF1009" s="3"/>
      <c r="SBG1009" s="3"/>
      <c r="SBH1009" s="3"/>
      <c r="SBI1009" s="3"/>
      <c r="SBJ1009" s="3"/>
      <c r="SBK1009" s="3"/>
      <c r="SBL1009" s="3"/>
      <c r="SBM1009" s="3"/>
      <c r="SBN1009" s="3"/>
      <c r="SBO1009" s="3"/>
      <c r="SBP1009" s="3"/>
      <c r="SBQ1009" s="3"/>
      <c r="SBR1009" s="3"/>
      <c r="SBS1009" s="3"/>
      <c r="SBT1009" s="3"/>
      <c r="SBU1009" s="3"/>
      <c r="SBV1009" s="3"/>
      <c r="SBW1009" s="3"/>
      <c r="SBX1009" s="3"/>
      <c r="SBY1009" s="3"/>
      <c r="SBZ1009" s="3"/>
      <c r="SCA1009" s="3"/>
      <c r="SCB1009" s="3"/>
      <c r="SCC1009" s="3"/>
      <c r="SCD1009" s="3"/>
      <c r="SCE1009" s="3"/>
      <c r="SCF1009" s="3"/>
      <c r="SCG1009" s="3"/>
      <c r="SCH1009" s="3"/>
      <c r="SCI1009" s="3"/>
      <c r="SCJ1009" s="3"/>
      <c r="SCK1009" s="3"/>
      <c r="SCL1009" s="3"/>
      <c r="SCM1009" s="3"/>
      <c r="SCN1009" s="3"/>
      <c r="SCO1009" s="3"/>
      <c r="SCP1009" s="3"/>
      <c r="SCQ1009" s="3"/>
      <c r="SCR1009" s="3"/>
      <c r="SCS1009" s="3"/>
      <c r="SCT1009" s="3"/>
      <c r="SCU1009" s="3"/>
      <c r="SCV1009" s="3"/>
      <c r="SCW1009" s="3"/>
      <c r="SCX1009" s="3"/>
      <c r="SCY1009" s="3"/>
      <c r="SCZ1009" s="3"/>
      <c r="SDA1009" s="3"/>
      <c r="SDB1009" s="3"/>
      <c r="SDC1009" s="3"/>
      <c r="SDD1009" s="3"/>
      <c r="SDE1009" s="3"/>
      <c r="SDF1009" s="3"/>
      <c r="SDG1009" s="3"/>
      <c r="SDH1009" s="3"/>
      <c r="SDI1009" s="3"/>
      <c r="SDJ1009" s="3"/>
      <c r="SDK1009" s="3"/>
      <c r="SDL1009" s="3"/>
      <c r="SDM1009" s="3"/>
      <c r="SDN1009" s="3"/>
      <c r="SDO1009" s="3"/>
      <c r="SDP1009" s="3"/>
      <c r="SDQ1009" s="3"/>
      <c r="SDR1009" s="3"/>
      <c r="SDS1009" s="3"/>
      <c r="SDT1009" s="3"/>
      <c r="SDU1009" s="3"/>
      <c r="SDV1009" s="3"/>
      <c r="SDW1009" s="3"/>
      <c r="SDX1009" s="3"/>
      <c r="SDY1009" s="3"/>
      <c r="SDZ1009" s="3"/>
      <c r="SEA1009" s="3"/>
      <c r="SEB1009" s="3"/>
      <c r="SEC1009" s="3"/>
      <c r="SED1009" s="3"/>
      <c r="SEE1009" s="3"/>
      <c r="SEF1009" s="3"/>
      <c r="SEG1009" s="3"/>
      <c r="SEH1009" s="3"/>
      <c r="SEI1009" s="3"/>
      <c r="SEJ1009" s="3"/>
      <c r="SEK1009" s="3"/>
      <c r="SEL1009" s="3"/>
      <c r="SEM1009" s="3"/>
      <c r="SEN1009" s="3"/>
      <c r="SEO1009" s="3"/>
      <c r="SEP1009" s="3"/>
      <c r="SEQ1009" s="3"/>
      <c r="SER1009" s="3"/>
      <c r="SES1009" s="3"/>
      <c r="SET1009" s="3"/>
      <c r="SEU1009" s="3"/>
      <c r="SEV1009" s="3"/>
      <c r="SEW1009" s="3"/>
      <c r="SEX1009" s="3"/>
      <c r="SEY1009" s="3"/>
      <c r="SEZ1009" s="3"/>
      <c r="SFA1009" s="3"/>
      <c r="SFB1009" s="3"/>
      <c r="SFC1009" s="3"/>
      <c r="SFD1009" s="3"/>
      <c r="SFE1009" s="3"/>
      <c r="SFF1009" s="3"/>
      <c r="SFG1009" s="3"/>
      <c r="SFH1009" s="3"/>
      <c r="SFI1009" s="3"/>
      <c r="SFJ1009" s="3"/>
      <c r="SFK1009" s="3"/>
      <c r="SFL1009" s="3"/>
      <c r="SFM1009" s="3"/>
      <c r="SFN1009" s="3"/>
      <c r="SFO1009" s="3"/>
      <c r="SFP1009" s="3"/>
      <c r="SFQ1009" s="3"/>
      <c r="SFR1009" s="3"/>
      <c r="SFS1009" s="3"/>
      <c r="SFT1009" s="3"/>
      <c r="SFU1009" s="3"/>
      <c r="SFV1009" s="3"/>
      <c r="SFW1009" s="3"/>
      <c r="SFX1009" s="3"/>
      <c r="SFY1009" s="3"/>
      <c r="SFZ1009" s="3"/>
      <c r="SGA1009" s="3"/>
      <c r="SGB1009" s="3"/>
      <c r="SGC1009" s="3"/>
      <c r="SGD1009" s="3"/>
      <c r="SGE1009" s="3"/>
      <c r="SGF1009" s="3"/>
      <c r="SGG1009" s="3"/>
      <c r="SGH1009" s="3"/>
      <c r="SGI1009" s="3"/>
      <c r="SGJ1009" s="3"/>
      <c r="SGK1009" s="3"/>
      <c r="SGL1009" s="3"/>
      <c r="SGM1009" s="3"/>
      <c r="SGN1009" s="3"/>
      <c r="SGO1009" s="3"/>
      <c r="SGP1009" s="3"/>
      <c r="SGQ1009" s="3"/>
      <c r="SGR1009" s="3"/>
      <c r="SGS1009" s="3"/>
      <c r="SGT1009" s="3"/>
      <c r="SGU1009" s="3"/>
      <c r="SGV1009" s="3"/>
      <c r="SGW1009" s="3"/>
      <c r="SGX1009" s="3"/>
      <c r="SGY1009" s="3"/>
      <c r="SGZ1009" s="3"/>
      <c r="SHA1009" s="3"/>
      <c r="SHB1009" s="3"/>
      <c r="SHC1009" s="3"/>
      <c r="SHD1009" s="3"/>
      <c r="SHE1009" s="3"/>
      <c r="SHF1009" s="3"/>
      <c r="SHG1009" s="3"/>
      <c r="SHH1009" s="3"/>
      <c r="SHI1009" s="3"/>
      <c r="SHJ1009" s="3"/>
      <c r="SHK1009" s="3"/>
      <c r="SHL1009" s="3"/>
      <c r="SHM1009" s="3"/>
      <c r="SHN1009" s="3"/>
      <c r="SHO1009" s="3"/>
      <c r="SHP1009" s="3"/>
      <c r="SHQ1009" s="3"/>
      <c r="SHR1009" s="3"/>
      <c r="SHS1009" s="3"/>
      <c r="SHT1009" s="3"/>
      <c r="SHU1009" s="3"/>
      <c r="SHV1009" s="3"/>
      <c r="SHW1009" s="3"/>
      <c r="SHX1009" s="3"/>
      <c r="SHY1009" s="3"/>
      <c r="SHZ1009" s="3"/>
      <c r="SIA1009" s="3"/>
      <c r="SIB1009" s="3"/>
      <c r="SIC1009" s="3"/>
      <c r="SID1009" s="3"/>
      <c r="SIE1009" s="3"/>
      <c r="SIF1009" s="3"/>
      <c r="SIG1009" s="3"/>
      <c r="SIH1009" s="3"/>
      <c r="SII1009" s="3"/>
      <c r="SIJ1009" s="3"/>
      <c r="SIK1009" s="3"/>
      <c r="SIL1009" s="3"/>
      <c r="SIM1009" s="3"/>
      <c r="SIN1009" s="3"/>
      <c r="SIO1009" s="3"/>
      <c r="SIP1009" s="3"/>
      <c r="SIQ1009" s="3"/>
      <c r="SIR1009" s="3"/>
      <c r="SIS1009" s="3"/>
      <c r="SIT1009" s="3"/>
      <c r="SIU1009" s="3"/>
      <c r="SIV1009" s="3"/>
      <c r="SIW1009" s="3"/>
      <c r="SIX1009" s="3"/>
      <c r="SIY1009" s="3"/>
      <c r="SIZ1009" s="3"/>
      <c r="SJA1009" s="3"/>
      <c r="SJB1009" s="3"/>
      <c r="SJC1009" s="3"/>
      <c r="SJD1009" s="3"/>
      <c r="SJE1009" s="3"/>
      <c r="SJF1009" s="3"/>
      <c r="SJG1009" s="3"/>
      <c r="SJH1009" s="3"/>
      <c r="SJI1009" s="3"/>
      <c r="SJJ1009" s="3"/>
      <c r="SJK1009" s="3"/>
      <c r="SJL1009" s="3"/>
      <c r="SJM1009" s="3"/>
      <c r="SJN1009" s="3"/>
      <c r="SJO1009" s="3"/>
      <c r="SJP1009" s="3"/>
      <c r="SJQ1009" s="3"/>
      <c r="SJR1009" s="3"/>
      <c r="SJS1009" s="3"/>
      <c r="SJT1009" s="3"/>
      <c r="SJU1009" s="3"/>
      <c r="SJV1009" s="3"/>
      <c r="SJW1009" s="3"/>
      <c r="SJX1009" s="3"/>
      <c r="SJY1009" s="3"/>
      <c r="SJZ1009" s="3"/>
      <c r="SKA1009" s="3"/>
      <c r="SKB1009" s="3"/>
      <c r="SKC1009" s="3"/>
      <c r="SKD1009" s="3"/>
      <c r="SKE1009" s="3"/>
      <c r="SKF1009" s="3"/>
      <c r="SKG1009" s="3"/>
      <c r="SKH1009" s="3"/>
      <c r="SKI1009" s="3"/>
      <c r="SKJ1009" s="3"/>
      <c r="SKK1009" s="3"/>
      <c r="SKL1009" s="3"/>
      <c r="SKM1009" s="3"/>
      <c r="SKN1009" s="3"/>
      <c r="SKO1009" s="3"/>
      <c r="SKP1009" s="3"/>
      <c r="SKQ1009" s="3"/>
      <c r="SKR1009" s="3"/>
      <c r="SKS1009" s="3"/>
      <c r="SKT1009" s="3"/>
      <c r="SKU1009" s="3"/>
      <c r="SKV1009" s="3"/>
      <c r="SKW1009" s="3"/>
      <c r="SKX1009" s="3"/>
      <c r="SKY1009" s="3"/>
      <c r="SKZ1009" s="3"/>
      <c r="SLA1009" s="3"/>
      <c r="SLB1009" s="3"/>
      <c r="SLC1009" s="3"/>
      <c r="SLD1009" s="3"/>
      <c r="SLE1009" s="3"/>
      <c r="SLF1009" s="3"/>
      <c r="SLG1009" s="3"/>
      <c r="SLH1009" s="3"/>
      <c r="SLI1009" s="3"/>
      <c r="SLJ1009" s="3"/>
      <c r="SLK1009" s="3"/>
      <c r="SLL1009" s="3"/>
      <c r="SLM1009" s="3"/>
      <c r="SLN1009" s="3"/>
      <c r="SLO1009" s="3"/>
      <c r="SLP1009" s="3"/>
      <c r="SLQ1009" s="3"/>
      <c r="SLR1009" s="3"/>
      <c r="SLS1009" s="3"/>
      <c r="SLT1009" s="3"/>
      <c r="SLU1009" s="3"/>
      <c r="SLV1009" s="3"/>
      <c r="SLW1009" s="3"/>
      <c r="SLX1009" s="3"/>
      <c r="SLY1009" s="3"/>
      <c r="SLZ1009" s="3"/>
      <c r="SMA1009" s="3"/>
      <c r="SMB1009" s="3"/>
      <c r="SMC1009" s="3"/>
      <c r="SMD1009" s="3"/>
      <c r="SME1009" s="3"/>
      <c r="SMF1009" s="3"/>
      <c r="SMG1009" s="3"/>
      <c r="SMH1009" s="3"/>
      <c r="SMI1009" s="3"/>
      <c r="SMJ1009" s="3"/>
      <c r="SMK1009" s="3"/>
      <c r="SML1009" s="3"/>
      <c r="SMM1009" s="3"/>
      <c r="SMN1009" s="3"/>
      <c r="SMO1009" s="3"/>
      <c r="SMP1009" s="3"/>
      <c r="SMQ1009" s="3"/>
      <c r="SMR1009" s="3"/>
      <c r="SMS1009" s="3"/>
      <c r="SMT1009" s="3"/>
      <c r="SMU1009" s="3"/>
      <c r="SMV1009" s="3"/>
      <c r="SMW1009" s="3"/>
      <c r="SMX1009" s="3"/>
      <c r="SMY1009" s="3"/>
      <c r="SMZ1009" s="3"/>
      <c r="SNA1009" s="3"/>
      <c r="SNB1009" s="3"/>
      <c r="SNC1009" s="3"/>
      <c r="SND1009" s="3"/>
      <c r="SNE1009" s="3"/>
      <c r="SNF1009" s="3"/>
      <c r="SNG1009" s="3"/>
      <c r="SNH1009" s="3"/>
      <c r="SNI1009" s="3"/>
      <c r="SNJ1009" s="3"/>
      <c r="SNK1009" s="3"/>
      <c r="SNL1009" s="3"/>
      <c r="SNM1009" s="3"/>
      <c r="SNN1009" s="3"/>
      <c r="SNO1009" s="3"/>
      <c r="SNP1009" s="3"/>
      <c r="SNQ1009" s="3"/>
      <c r="SNR1009" s="3"/>
      <c r="SNS1009" s="3"/>
      <c r="SNT1009" s="3"/>
      <c r="SNU1009" s="3"/>
      <c r="SNV1009" s="3"/>
      <c r="SNW1009" s="3"/>
      <c r="SNX1009" s="3"/>
      <c r="SNY1009" s="3"/>
      <c r="SNZ1009" s="3"/>
      <c r="SOA1009" s="3"/>
      <c r="SOB1009" s="3"/>
      <c r="SOC1009" s="3"/>
      <c r="SOD1009" s="3"/>
      <c r="SOE1009" s="3"/>
      <c r="SOF1009" s="3"/>
      <c r="SOG1009" s="3"/>
      <c r="SOH1009" s="3"/>
      <c r="SOI1009" s="3"/>
      <c r="SOJ1009" s="3"/>
      <c r="SOK1009" s="3"/>
      <c r="SOL1009" s="3"/>
      <c r="SOM1009" s="3"/>
      <c r="SON1009" s="3"/>
      <c r="SOO1009" s="3"/>
      <c r="SOP1009" s="3"/>
      <c r="SOQ1009" s="3"/>
      <c r="SOR1009" s="3"/>
      <c r="SOS1009" s="3"/>
      <c r="SOT1009" s="3"/>
      <c r="SOU1009" s="3"/>
      <c r="SOV1009" s="3"/>
      <c r="SOW1009" s="3"/>
      <c r="SOX1009" s="3"/>
      <c r="SOY1009" s="3"/>
      <c r="SOZ1009" s="3"/>
      <c r="SPA1009" s="3"/>
      <c r="SPB1009" s="3"/>
      <c r="SPC1009" s="3"/>
      <c r="SPD1009" s="3"/>
      <c r="SPE1009" s="3"/>
      <c r="SPF1009" s="3"/>
      <c r="SPG1009" s="3"/>
      <c r="SPH1009" s="3"/>
      <c r="SPI1009" s="3"/>
      <c r="SPJ1009" s="3"/>
      <c r="SPK1009" s="3"/>
      <c r="SPL1009" s="3"/>
      <c r="SPM1009" s="3"/>
      <c r="SPN1009" s="3"/>
      <c r="SPO1009" s="3"/>
      <c r="SPP1009" s="3"/>
      <c r="SPQ1009" s="3"/>
      <c r="SPR1009" s="3"/>
      <c r="SPS1009" s="3"/>
      <c r="SPT1009" s="3"/>
      <c r="SPU1009" s="3"/>
      <c r="SPV1009" s="3"/>
      <c r="SPW1009" s="3"/>
      <c r="SPX1009" s="3"/>
      <c r="SPY1009" s="3"/>
      <c r="SPZ1009" s="3"/>
      <c r="SQA1009" s="3"/>
      <c r="SQB1009" s="3"/>
      <c r="SQC1009" s="3"/>
      <c r="SQD1009" s="3"/>
      <c r="SQE1009" s="3"/>
      <c r="SQF1009" s="3"/>
      <c r="SQG1009" s="3"/>
      <c r="SQH1009" s="3"/>
      <c r="SQI1009" s="3"/>
      <c r="SQJ1009" s="3"/>
      <c r="SQK1009" s="3"/>
      <c r="SQL1009" s="3"/>
      <c r="SQM1009" s="3"/>
      <c r="SQN1009" s="3"/>
      <c r="SQO1009" s="3"/>
      <c r="SQP1009" s="3"/>
      <c r="SQQ1009" s="3"/>
      <c r="SQR1009" s="3"/>
      <c r="SQS1009" s="3"/>
      <c r="SQT1009" s="3"/>
      <c r="SQU1009" s="3"/>
      <c r="SQV1009" s="3"/>
      <c r="SQW1009" s="3"/>
      <c r="SQX1009" s="3"/>
      <c r="SQY1009" s="3"/>
      <c r="SQZ1009" s="3"/>
      <c r="SRA1009" s="3"/>
      <c r="SRB1009" s="3"/>
      <c r="SRC1009" s="3"/>
      <c r="SRD1009" s="3"/>
      <c r="SRE1009" s="3"/>
      <c r="SRF1009" s="3"/>
      <c r="SRG1009" s="3"/>
      <c r="SRH1009" s="3"/>
      <c r="SRI1009" s="3"/>
      <c r="SRJ1009" s="3"/>
      <c r="SRK1009" s="3"/>
      <c r="SRL1009" s="3"/>
      <c r="SRM1009" s="3"/>
      <c r="SRN1009" s="3"/>
      <c r="SRO1009" s="3"/>
      <c r="SRP1009" s="3"/>
      <c r="SRQ1009" s="3"/>
      <c r="SRR1009" s="3"/>
      <c r="SRS1009" s="3"/>
      <c r="SRT1009" s="3"/>
      <c r="SRU1009" s="3"/>
      <c r="SRV1009" s="3"/>
      <c r="SRW1009" s="3"/>
      <c r="SRX1009" s="3"/>
      <c r="SRY1009" s="3"/>
      <c r="SRZ1009" s="3"/>
      <c r="SSA1009" s="3"/>
      <c r="SSB1009" s="3"/>
      <c r="SSC1009" s="3"/>
      <c r="SSD1009" s="3"/>
      <c r="SSE1009" s="3"/>
      <c r="SSF1009" s="3"/>
      <c r="SSG1009" s="3"/>
      <c r="SSH1009" s="3"/>
      <c r="SSI1009" s="3"/>
      <c r="SSJ1009" s="3"/>
      <c r="SSK1009" s="3"/>
      <c r="SSL1009" s="3"/>
      <c r="SSM1009" s="3"/>
      <c r="SSN1009" s="3"/>
      <c r="SSO1009" s="3"/>
      <c r="SSP1009" s="3"/>
      <c r="SSQ1009" s="3"/>
      <c r="SSR1009" s="3"/>
      <c r="SSS1009" s="3"/>
      <c r="SST1009" s="3"/>
      <c r="SSU1009" s="3"/>
      <c r="SSV1009" s="3"/>
      <c r="SSW1009" s="3"/>
      <c r="SSX1009" s="3"/>
      <c r="SSY1009" s="3"/>
      <c r="SSZ1009" s="3"/>
      <c r="STA1009" s="3"/>
      <c r="STB1009" s="3"/>
      <c r="STC1009" s="3"/>
      <c r="STD1009" s="3"/>
      <c r="STE1009" s="3"/>
      <c r="STF1009" s="3"/>
      <c r="STG1009" s="3"/>
      <c r="STH1009" s="3"/>
      <c r="STI1009" s="3"/>
      <c r="STJ1009" s="3"/>
      <c r="STK1009" s="3"/>
      <c r="STL1009" s="3"/>
      <c r="STM1009" s="3"/>
      <c r="STN1009" s="3"/>
      <c r="STO1009" s="3"/>
      <c r="STP1009" s="3"/>
      <c r="STQ1009" s="3"/>
      <c r="STR1009" s="3"/>
      <c r="STS1009" s="3"/>
      <c r="STT1009" s="3"/>
      <c r="STU1009" s="3"/>
      <c r="STV1009" s="3"/>
      <c r="STW1009" s="3"/>
      <c r="STX1009" s="3"/>
      <c r="STY1009" s="3"/>
      <c r="STZ1009" s="3"/>
      <c r="SUA1009" s="3"/>
      <c r="SUB1009" s="3"/>
      <c r="SUC1009" s="3"/>
      <c r="SUD1009" s="3"/>
      <c r="SUE1009" s="3"/>
      <c r="SUF1009" s="3"/>
      <c r="SUG1009" s="3"/>
      <c r="SUH1009" s="3"/>
      <c r="SUI1009" s="3"/>
      <c r="SUJ1009" s="3"/>
      <c r="SUK1009" s="3"/>
      <c r="SUL1009" s="3"/>
      <c r="SUM1009" s="3"/>
      <c r="SUN1009" s="3"/>
      <c r="SUO1009" s="3"/>
      <c r="SUP1009" s="3"/>
      <c r="SUQ1009" s="3"/>
      <c r="SUR1009" s="3"/>
      <c r="SUS1009" s="3"/>
      <c r="SUT1009" s="3"/>
      <c r="SUU1009" s="3"/>
      <c r="SUV1009" s="3"/>
      <c r="SUW1009" s="3"/>
      <c r="SUX1009" s="3"/>
      <c r="SUY1009" s="3"/>
      <c r="SUZ1009" s="3"/>
      <c r="SVA1009" s="3"/>
      <c r="SVB1009" s="3"/>
      <c r="SVC1009" s="3"/>
      <c r="SVD1009" s="3"/>
      <c r="SVE1009" s="3"/>
      <c r="SVF1009" s="3"/>
      <c r="SVG1009" s="3"/>
      <c r="SVH1009" s="3"/>
      <c r="SVI1009" s="3"/>
      <c r="SVJ1009" s="3"/>
      <c r="SVK1009" s="3"/>
      <c r="SVL1009" s="3"/>
      <c r="SVM1009" s="3"/>
      <c r="SVN1009" s="3"/>
      <c r="SVO1009" s="3"/>
      <c r="SVP1009" s="3"/>
      <c r="SVQ1009" s="3"/>
      <c r="SVR1009" s="3"/>
      <c r="SVS1009" s="3"/>
      <c r="SVT1009" s="3"/>
      <c r="SVU1009" s="3"/>
      <c r="SVV1009" s="3"/>
      <c r="SVW1009" s="3"/>
      <c r="SVX1009" s="3"/>
      <c r="SVY1009" s="3"/>
      <c r="SVZ1009" s="3"/>
      <c r="SWA1009" s="3"/>
      <c r="SWB1009" s="3"/>
      <c r="SWC1009" s="3"/>
      <c r="SWD1009" s="3"/>
      <c r="SWE1009" s="3"/>
      <c r="SWF1009" s="3"/>
      <c r="SWG1009" s="3"/>
      <c r="SWH1009" s="3"/>
      <c r="SWI1009" s="3"/>
      <c r="SWJ1009" s="3"/>
      <c r="SWK1009" s="3"/>
      <c r="SWL1009" s="3"/>
      <c r="SWM1009" s="3"/>
      <c r="SWN1009" s="3"/>
      <c r="SWO1009" s="3"/>
      <c r="SWP1009" s="3"/>
      <c r="SWQ1009" s="3"/>
      <c r="SWR1009" s="3"/>
      <c r="SWS1009" s="3"/>
      <c r="SWT1009" s="3"/>
      <c r="SWU1009" s="3"/>
      <c r="SWV1009" s="3"/>
      <c r="SWW1009" s="3"/>
      <c r="SWX1009" s="3"/>
      <c r="SWY1009" s="3"/>
      <c r="SWZ1009" s="3"/>
      <c r="SXA1009" s="3"/>
      <c r="SXB1009" s="3"/>
      <c r="SXC1009" s="3"/>
      <c r="SXD1009" s="3"/>
      <c r="SXE1009" s="3"/>
      <c r="SXF1009" s="3"/>
      <c r="SXG1009" s="3"/>
      <c r="SXH1009" s="3"/>
      <c r="SXI1009" s="3"/>
      <c r="SXJ1009" s="3"/>
      <c r="SXK1009" s="3"/>
      <c r="SXL1009" s="3"/>
      <c r="SXM1009" s="3"/>
      <c r="SXN1009" s="3"/>
      <c r="SXO1009" s="3"/>
      <c r="SXP1009" s="3"/>
      <c r="SXQ1009" s="3"/>
      <c r="SXR1009" s="3"/>
      <c r="SXS1009" s="3"/>
      <c r="SXT1009" s="3"/>
      <c r="SXU1009" s="3"/>
      <c r="SXV1009" s="3"/>
      <c r="SXW1009" s="3"/>
      <c r="SXX1009" s="3"/>
      <c r="SXY1009" s="3"/>
      <c r="SXZ1009" s="3"/>
      <c r="SYA1009" s="3"/>
      <c r="SYB1009" s="3"/>
      <c r="SYC1009" s="3"/>
      <c r="SYD1009" s="3"/>
      <c r="SYE1009" s="3"/>
      <c r="SYF1009" s="3"/>
      <c r="SYG1009" s="3"/>
      <c r="SYH1009" s="3"/>
      <c r="SYI1009" s="3"/>
      <c r="SYJ1009" s="3"/>
      <c r="SYK1009" s="3"/>
      <c r="SYL1009" s="3"/>
      <c r="SYM1009" s="3"/>
      <c r="SYN1009" s="3"/>
      <c r="SYO1009" s="3"/>
      <c r="SYP1009" s="3"/>
      <c r="SYQ1009" s="3"/>
      <c r="SYR1009" s="3"/>
      <c r="SYS1009" s="3"/>
      <c r="SYT1009" s="3"/>
      <c r="SYU1009" s="3"/>
      <c r="SYV1009" s="3"/>
      <c r="SYW1009" s="3"/>
      <c r="SYX1009" s="3"/>
      <c r="SYY1009" s="3"/>
      <c r="SYZ1009" s="3"/>
      <c r="SZA1009" s="3"/>
      <c r="SZB1009" s="3"/>
      <c r="SZC1009" s="3"/>
      <c r="SZD1009" s="3"/>
      <c r="SZE1009" s="3"/>
      <c r="SZF1009" s="3"/>
      <c r="SZG1009" s="3"/>
      <c r="SZH1009" s="3"/>
      <c r="SZI1009" s="3"/>
      <c r="SZJ1009" s="3"/>
      <c r="SZK1009" s="3"/>
      <c r="SZL1009" s="3"/>
      <c r="SZM1009" s="3"/>
      <c r="SZN1009" s="3"/>
      <c r="SZO1009" s="3"/>
      <c r="SZP1009" s="3"/>
      <c r="SZQ1009" s="3"/>
      <c r="SZR1009" s="3"/>
      <c r="SZS1009" s="3"/>
      <c r="SZT1009" s="3"/>
      <c r="SZU1009" s="3"/>
      <c r="SZV1009" s="3"/>
      <c r="SZW1009" s="3"/>
      <c r="SZX1009" s="3"/>
      <c r="SZY1009" s="3"/>
      <c r="SZZ1009" s="3"/>
      <c r="TAA1009" s="3"/>
      <c r="TAB1009" s="3"/>
      <c r="TAC1009" s="3"/>
      <c r="TAD1009" s="3"/>
      <c r="TAE1009" s="3"/>
      <c r="TAF1009" s="3"/>
      <c r="TAG1009" s="3"/>
      <c r="TAH1009" s="3"/>
      <c r="TAI1009" s="3"/>
      <c r="TAJ1009" s="3"/>
      <c r="TAK1009" s="3"/>
      <c r="TAL1009" s="3"/>
      <c r="TAM1009" s="3"/>
      <c r="TAN1009" s="3"/>
      <c r="TAO1009" s="3"/>
      <c r="TAP1009" s="3"/>
      <c r="TAQ1009" s="3"/>
      <c r="TAR1009" s="3"/>
      <c r="TAS1009" s="3"/>
      <c r="TAT1009" s="3"/>
      <c r="TAU1009" s="3"/>
      <c r="TAV1009" s="3"/>
      <c r="TAW1009" s="3"/>
      <c r="TAX1009" s="3"/>
      <c r="TAY1009" s="3"/>
      <c r="TAZ1009" s="3"/>
      <c r="TBA1009" s="3"/>
      <c r="TBB1009" s="3"/>
      <c r="TBC1009" s="3"/>
      <c r="TBD1009" s="3"/>
      <c r="TBE1009" s="3"/>
      <c r="TBF1009" s="3"/>
      <c r="TBG1009" s="3"/>
      <c r="TBH1009" s="3"/>
      <c r="TBI1009" s="3"/>
      <c r="TBJ1009" s="3"/>
      <c r="TBK1009" s="3"/>
      <c r="TBL1009" s="3"/>
      <c r="TBM1009" s="3"/>
      <c r="TBN1009" s="3"/>
      <c r="TBO1009" s="3"/>
      <c r="TBP1009" s="3"/>
      <c r="TBQ1009" s="3"/>
      <c r="TBR1009" s="3"/>
      <c r="TBS1009" s="3"/>
      <c r="TBT1009" s="3"/>
      <c r="TBU1009" s="3"/>
      <c r="TBV1009" s="3"/>
      <c r="TBW1009" s="3"/>
      <c r="TBX1009" s="3"/>
      <c r="TBY1009" s="3"/>
      <c r="TBZ1009" s="3"/>
      <c r="TCA1009" s="3"/>
      <c r="TCB1009" s="3"/>
      <c r="TCC1009" s="3"/>
      <c r="TCD1009" s="3"/>
      <c r="TCE1009" s="3"/>
      <c r="TCF1009" s="3"/>
      <c r="TCG1009" s="3"/>
      <c r="TCH1009" s="3"/>
      <c r="TCI1009" s="3"/>
      <c r="TCJ1009" s="3"/>
      <c r="TCK1009" s="3"/>
      <c r="TCL1009" s="3"/>
      <c r="TCM1009" s="3"/>
      <c r="TCN1009" s="3"/>
      <c r="TCO1009" s="3"/>
      <c r="TCP1009" s="3"/>
      <c r="TCQ1009" s="3"/>
      <c r="TCR1009" s="3"/>
      <c r="TCS1009" s="3"/>
      <c r="TCT1009" s="3"/>
      <c r="TCU1009" s="3"/>
      <c r="TCV1009" s="3"/>
      <c r="TCW1009" s="3"/>
      <c r="TCX1009" s="3"/>
      <c r="TCY1009" s="3"/>
      <c r="TCZ1009" s="3"/>
      <c r="TDA1009" s="3"/>
      <c r="TDB1009" s="3"/>
      <c r="TDC1009" s="3"/>
      <c r="TDD1009" s="3"/>
      <c r="TDE1009" s="3"/>
      <c r="TDF1009" s="3"/>
      <c r="TDG1009" s="3"/>
      <c r="TDH1009" s="3"/>
      <c r="TDI1009" s="3"/>
      <c r="TDJ1009" s="3"/>
      <c r="TDK1009" s="3"/>
      <c r="TDL1009" s="3"/>
      <c r="TDM1009" s="3"/>
      <c r="TDN1009" s="3"/>
      <c r="TDO1009" s="3"/>
      <c r="TDP1009" s="3"/>
      <c r="TDQ1009" s="3"/>
      <c r="TDR1009" s="3"/>
      <c r="TDS1009" s="3"/>
      <c r="TDT1009" s="3"/>
      <c r="TDU1009" s="3"/>
      <c r="TDV1009" s="3"/>
      <c r="TDW1009" s="3"/>
      <c r="TDX1009" s="3"/>
      <c r="TDY1009" s="3"/>
      <c r="TDZ1009" s="3"/>
      <c r="TEA1009" s="3"/>
      <c r="TEB1009" s="3"/>
      <c r="TEC1009" s="3"/>
      <c r="TED1009" s="3"/>
      <c r="TEE1009" s="3"/>
      <c r="TEF1009" s="3"/>
      <c r="TEG1009" s="3"/>
      <c r="TEH1009" s="3"/>
      <c r="TEI1009" s="3"/>
      <c r="TEJ1009" s="3"/>
      <c r="TEK1009" s="3"/>
      <c r="TEL1009" s="3"/>
      <c r="TEM1009" s="3"/>
      <c r="TEN1009" s="3"/>
      <c r="TEO1009" s="3"/>
      <c r="TEP1009" s="3"/>
      <c r="TEQ1009" s="3"/>
      <c r="TER1009" s="3"/>
      <c r="TES1009" s="3"/>
      <c r="TET1009" s="3"/>
      <c r="TEU1009" s="3"/>
      <c r="TEV1009" s="3"/>
      <c r="TEW1009" s="3"/>
      <c r="TEX1009" s="3"/>
      <c r="TEY1009" s="3"/>
      <c r="TEZ1009" s="3"/>
      <c r="TFA1009" s="3"/>
      <c r="TFB1009" s="3"/>
      <c r="TFC1009" s="3"/>
      <c r="TFD1009" s="3"/>
      <c r="TFE1009" s="3"/>
      <c r="TFF1009" s="3"/>
      <c r="TFG1009" s="3"/>
      <c r="TFH1009" s="3"/>
      <c r="TFI1009" s="3"/>
      <c r="TFJ1009" s="3"/>
      <c r="TFK1009" s="3"/>
      <c r="TFL1009" s="3"/>
      <c r="TFM1009" s="3"/>
      <c r="TFN1009" s="3"/>
      <c r="TFO1009" s="3"/>
      <c r="TFP1009" s="3"/>
      <c r="TFQ1009" s="3"/>
      <c r="TFR1009" s="3"/>
      <c r="TFS1009" s="3"/>
      <c r="TFT1009" s="3"/>
      <c r="TFU1009" s="3"/>
      <c r="TFV1009" s="3"/>
      <c r="TFW1009" s="3"/>
      <c r="TFX1009" s="3"/>
      <c r="TFY1009" s="3"/>
      <c r="TFZ1009" s="3"/>
      <c r="TGA1009" s="3"/>
      <c r="TGB1009" s="3"/>
      <c r="TGC1009" s="3"/>
      <c r="TGD1009" s="3"/>
      <c r="TGE1009" s="3"/>
      <c r="TGF1009" s="3"/>
      <c r="TGG1009" s="3"/>
      <c r="TGH1009" s="3"/>
      <c r="TGI1009" s="3"/>
      <c r="TGJ1009" s="3"/>
      <c r="TGK1009" s="3"/>
      <c r="TGL1009" s="3"/>
      <c r="TGM1009" s="3"/>
      <c r="TGN1009" s="3"/>
      <c r="TGO1009" s="3"/>
      <c r="TGP1009" s="3"/>
      <c r="TGQ1009" s="3"/>
      <c r="TGR1009" s="3"/>
      <c r="TGS1009" s="3"/>
      <c r="TGT1009" s="3"/>
      <c r="TGU1009" s="3"/>
      <c r="TGV1009" s="3"/>
      <c r="TGW1009" s="3"/>
      <c r="TGX1009" s="3"/>
      <c r="TGY1009" s="3"/>
      <c r="TGZ1009" s="3"/>
      <c r="THA1009" s="3"/>
      <c r="THB1009" s="3"/>
      <c r="THC1009" s="3"/>
      <c r="THD1009" s="3"/>
      <c r="THE1009" s="3"/>
      <c r="THF1009" s="3"/>
      <c r="THG1009" s="3"/>
      <c r="THH1009" s="3"/>
      <c r="THI1009" s="3"/>
      <c r="THJ1009" s="3"/>
      <c r="THK1009" s="3"/>
      <c r="THL1009" s="3"/>
      <c r="THM1009" s="3"/>
      <c r="THN1009" s="3"/>
      <c r="THO1009" s="3"/>
      <c r="THP1009" s="3"/>
      <c r="THQ1009" s="3"/>
      <c r="THR1009" s="3"/>
      <c r="THS1009" s="3"/>
      <c r="THT1009" s="3"/>
      <c r="THU1009" s="3"/>
      <c r="THV1009" s="3"/>
      <c r="THW1009" s="3"/>
      <c r="THX1009" s="3"/>
      <c r="THY1009" s="3"/>
      <c r="THZ1009" s="3"/>
      <c r="TIA1009" s="3"/>
      <c r="TIB1009" s="3"/>
      <c r="TIC1009" s="3"/>
      <c r="TID1009" s="3"/>
      <c r="TIE1009" s="3"/>
      <c r="TIF1009" s="3"/>
      <c r="TIG1009" s="3"/>
      <c r="TIH1009" s="3"/>
      <c r="TII1009" s="3"/>
      <c r="TIJ1009" s="3"/>
      <c r="TIK1009" s="3"/>
      <c r="TIL1009" s="3"/>
      <c r="TIM1009" s="3"/>
      <c r="TIN1009" s="3"/>
      <c r="TIO1009" s="3"/>
      <c r="TIP1009" s="3"/>
      <c r="TIQ1009" s="3"/>
      <c r="TIR1009" s="3"/>
      <c r="TIS1009" s="3"/>
      <c r="TIT1009" s="3"/>
      <c r="TIU1009" s="3"/>
      <c r="TIV1009" s="3"/>
      <c r="TIW1009" s="3"/>
      <c r="TIX1009" s="3"/>
      <c r="TIY1009" s="3"/>
      <c r="TIZ1009" s="3"/>
      <c r="TJA1009" s="3"/>
      <c r="TJB1009" s="3"/>
      <c r="TJC1009" s="3"/>
      <c r="TJD1009" s="3"/>
      <c r="TJE1009" s="3"/>
      <c r="TJF1009" s="3"/>
      <c r="TJG1009" s="3"/>
      <c r="TJH1009" s="3"/>
      <c r="TJI1009" s="3"/>
      <c r="TJJ1009" s="3"/>
      <c r="TJK1009" s="3"/>
      <c r="TJL1009" s="3"/>
      <c r="TJM1009" s="3"/>
      <c r="TJN1009" s="3"/>
      <c r="TJO1009" s="3"/>
      <c r="TJP1009" s="3"/>
      <c r="TJQ1009" s="3"/>
      <c r="TJR1009" s="3"/>
      <c r="TJS1009" s="3"/>
      <c r="TJT1009" s="3"/>
      <c r="TJU1009" s="3"/>
      <c r="TJV1009" s="3"/>
      <c r="TJW1009" s="3"/>
      <c r="TJX1009" s="3"/>
      <c r="TJY1009" s="3"/>
      <c r="TJZ1009" s="3"/>
      <c r="TKA1009" s="3"/>
      <c r="TKB1009" s="3"/>
      <c r="TKC1009" s="3"/>
      <c r="TKD1009" s="3"/>
      <c r="TKE1009" s="3"/>
      <c r="TKF1009" s="3"/>
      <c r="TKG1009" s="3"/>
      <c r="TKH1009" s="3"/>
      <c r="TKI1009" s="3"/>
      <c r="TKJ1009" s="3"/>
      <c r="TKK1009" s="3"/>
      <c r="TKL1009" s="3"/>
      <c r="TKM1009" s="3"/>
      <c r="TKN1009" s="3"/>
      <c r="TKO1009" s="3"/>
      <c r="TKP1009" s="3"/>
      <c r="TKQ1009" s="3"/>
      <c r="TKR1009" s="3"/>
      <c r="TKS1009" s="3"/>
      <c r="TKT1009" s="3"/>
      <c r="TKU1009" s="3"/>
      <c r="TKV1009" s="3"/>
      <c r="TKW1009" s="3"/>
      <c r="TKX1009" s="3"/>
      <c r="TKY1009" s="3"/>
      <c r="TKZ1009" s="3"/>
      <c r="TLA1009" s="3"/>
      <c r="TLB1009" s="3"/>
      <c r="TLC1009" s="3"/>
      <c r="TLD1009" s="3"/>
      <c r="TLE1009" s="3"/>
      <c r="TLF1009" s="3"/>
      <c r="TLG1009" s="3"/>
      <c r="TLH1009" s="3"/>
      <c r="TLI1009" s="3"/>
      <c r="TLJ1009" s="3"/>
      <c r="TLK1009" s="3"/>
      <c r="TLL1009" s="3"/>
      <c r="TLM1009" s="3"/>
      <c r="TLN1009" s="3"/>
      <c r="TLO1009" s="3"/>
      <c r="TLP1009" s="3"/>
      <c r="TLQ1009" s="3"/>
      <c r="TLR1009" s="3"/>
      <c r="TLS1009" s="3"/>
      <c r="TLT1009" s="3"/>
      <c r="TLU1009" s="3"/>
      <c r="TLV1009" s="3"/>
      <c r="TLW1009" s="3"/>
      <c r="TLX1009" s="3"/>
      <c r="TLY1009" s="3"/>
      <c r="TLZ1009" s="3"/>
      <c r="TMA1009" s="3"/>
      <c r="TMB1009" s="3"/>
      <c r="TMC1009" s="3"/>
      <c r="TMD1009" s="3"/>
      <c r="TME1009" s="3"/>
      <c r="TMF1009" s="3"/>
      <c r="TMG1009" s="3"/>
      <c r="TMH1009" s="3"/>
      <c r="TMI1009" s="3"/>
      <c r="TMJ1009" s="3"/>
      <c r="TMK1009" s="3"/>
      <c r="TML1009" s="3"/>
      <c r="TMM1009" s="3"/>
      <c r="TMN1009" s="3"/>
      <c r="TMO1009" s="3"/>
      <c r="TMP1009" s="3"/>
      <c r="TMQ1009" s="3"/>
      <c r="TMR1009" s="3"/>
      <c r="TMS1009" s="3"/>
      <c r="TMT1009" s="3"/>
      <c r="TMU1009" s="3"/>
      <c r="TMV1009" s="3"/>
      <c r="TMW1009" s="3"/>
      <c r="TMX1009" s="3"/>
      <c r="TMY1009" s="3"/>
      <c r="TMZ1009" s="3"/>
      <c r="TNA1009" s="3"/>
      <c r="TNB1009" s="3"/>
      <c r="TNC1009" s="3"/>
      <c r="TND1009" s="3"/>
      <c r="TNE1009" s="3"/>
      <c r="TNF1009" s="3"/>
      <c r="TNG1009" s="3"/>
      <c r="TNH1009" s="3"/>
      <c r="TNI1009" s="3"/>
      <c r="TNJ1009" s="3"/>
      <c r="TNK1009" s="3"/>
      <c r="TNL1009" s="3"/>
      <c r="TNM1009" s="3"/>
      <c r="TNN1009" s="3"/>
      <c r="TNO1009" s="3"/>
      <c r="TNP1009" s="3"/>
      <c r="TNQ1009" s="3"/>
      <c r="TNR1009" s="3"/>
      <c r="TNS1009" s="3"/>
      <c r="TNT1009" s="3"/>
      <c r="TNU1009" s="3"/>
      <c r="TNV1009" s="3"/>
      <c r="TNW1009" s="3"/>
      <c r="TNX1009" s="3"/>
      <c r="TNY1009" s="3"/>
      <c r="TNZ1009" s="3"/>
      <c r="TOA1009" s="3"/>
      <c r="TOB1009" s="3"/>
      <c r="TOC1009" s="3"/>
      <c r="TOD1009" s="3"/>
      <c r="TOE1009" s="3"/>
      <c r="TOF1009" s="3"/>
      <c r="TOG1009" s="3"/>
      <c r="TOH1009" s="3"/>
      <c r="TOI1009" s="3"/>
      <c r="TOJ1009" s="3"/>
      <c r="TOK1009" s="3"/>
      <c r="TOL1009" s="3"/>
      <c r="TOM1009" s="3"/>
      <c r="TON1009" s="3"/>
      <c r="TOO1009" s="3"/>
      <c r="TOP1009" s="3"/>
      <c r="TOQ1009" s="3"/>
      <c r="TOR1009" s="3"/>
      <c r="TOS1009" s="3"/>
      <c r="TOT1009" s="3"/>
      <c r="TOU1009" s="3"/>
      <c r="TOV1009" s="3"/>
      <c r="TOW1009" s="3"/>
      <c r="TOX1009" s="3"/>
      <c r="TOY1009" s="3"/>
      <c r="TOZ1009" s="3"/>
      <c r="TPA1009" s="3"/>
      <c r="TPB1009" s="3"/>
      <c r="TPC1009" s="3"/>
      <c r="TPD1009" s="3"/>
      <c r="TPE1009" s="3"/>
      <c r="TPF1009" s="3"/>
      <c r="TPG1009" s="3"/>
      <c r="TPH1009" s="3"/>
      <c r="TPI1009" s="3"/>
      <c r="TPJ1009" s="3"/>
      <c r="TPK1009" s="3"/>
      <c r="TPL1009" s="3"/>
      <c r="TPM1009" s="3"/>
      <c r="TPN1009" s="3"/>
      <c r="TPO1009" s="3"/>
      <c r="TPP1009" s="3"/>
      <c r="TPQ1009" s="3"/>
      <c r="TPR1009" s="3"/>
      <c r="TPS1009" s="3"/>
      <c r="TPT1009" s="3"/>
      <c r="TPU1009" s="3"/>
      <c r="TPV1009" s="3"/>
      <c r="TPW1009" s="3"/>
      <c r="TPX1009" s="3"/>
      <c r="TPY1009" s="3"/>
      <c r="TPZ1009" s="3"/>
      <c r="TQA1009" s="3"/>
      <c r="TQB1009" s="3"/>
      <c r="TQC1009" s="3"/>
      <c r="TQD1009" s="3"/>
      <c r="TQE1009" s="3"/>
      <c r="TQF1009" s="3"/>
      <c r="TQG1009" s="3"/>
      <c r="TQH1009" s="3"/>
      <c r="TQI1009" s="3"/>
      <c r="TQJ1009" s="3"/>
      <c r="TQK1009" s="3"/>
      <c r="TQL1009" s="3"/>
      <c r="TQM1009" s="3"/>
      <c r="TQN1009" s="3"/>
      <c r="TQO1009" s="3"/>
      <c r="TQP1009" s="3"/>
      <c r="TQQ1009" s="3"/>
      <c r="TQR1009" s="3"/>
      <c r="TQS1009" s="3"/>
      <c r="TQT1009" s="3"/>
      <c r="TQU1009" s="3"/>
      <c r="TQV1009" s="3"/>
      <c r="TQW1009" s="3"/>
      <c r="TQX1009" s="3"/>
      <c r="TQY1009" s="3"/>
      <c r="TQZ1009" s="3"/>
      <c r="TRA1009" s="3"/>
      <c r="TRB1009" s="3"/>
      <c r="TRC1009" s="3"/>
      <c r="TRD1009" s="3"/>
      <c r="TRE1009" s="3"/>
      <c r="TRF1009" s="3"/>
      <c r="TRG1009" s="3"/>
      <c r="TRH1009" s="3"/>
      <c r="TRI1009" s="3"/>
      <c r="TRJ1009" s="3"/>
      <c r="TRK1009" s="3"/>
      <c r="TRL1009" s="3"/>
      <c r="TRM1009" s="3"/>
      <c r="TRN1009" s="3"/>
      <c r="TRO1009" s="3"/>
      <c r="TRP1009" s="3"/>
      <c r="TRQ1009" s="3"/>
      <c r="TRR1009" s="3"/>
      <c r="TRS1009" s="3"/>
      <c r="TRT1009" s="3"/>
      <c r="TRU1009" s="3"/>
      <c r="TRV1009" s="3"/>
      <c r="TRW1009" s="3"/>
      <c r="TRX1009" s="3"/>
      <c r="TRY1009" s="3"/>
      <c r="TRZ1009" s="3"/>
      <c r="TSA1009" s="3"/>
      <c r="TSB1009" s="3"/>
      <c r="TSC1009" s="3"/>
      <c r="TSD1009" s="3"/>
      <c r="TSE1009" s="3"/>
      <c r="TSF1009" s="3"/>
      <c r="TSG1009" s="3"/>
      <c r="TSH1009" s="3"/>
      <c r="TSI1009" s="3"/>
      <c r="TSJ1009" s="3"/>
      <c r="TSK1009" s="3"/>
      <c r="TSL1009" s="3"/>
      <c r="TSM1009" s="3"/>
      <c r="TSN1009" s="3"/>
      <c r="TSO1009" s="3"/>
      <c r="TSP1009" s="3"/>
      <c r="TSQ1009" s="3"/>
      <c r="TSR1009" s="3"/>
      <c r="TSS1009" s="3"/>
      <c r="TST1009" s="3"/>
      <c r="TSU1009" s="3"/>
      <c r="TSV1009" s="3"/>
      <c r="TSW1009" s="3"/>
      <c r="TSX1009" s="3"/>
      <c r="TSY1009" s="3"/>
      <c r="TSZ1009" s="3"/>
      <c r="TTA1009" s="3"/>
      <c r="TTB1009" s="3"/>
      <c r="TTC1009" s="3"/>
      <c r="TTD1009" s="3"/>
      <c r="TTE1009" s="3"/>
      <c r="TTF1009" s="3"/>
      <c r="TTG1009" s="3"/>
      <c r="TTH1009" s="3"/>
      <c r="TTI1009" s="3"/>
      <c r="TTJ1009" s="3"/>
      <c r="TTK1009" s="3"/>
      <c r="TTL1009" s="3"/>
      <c r="TTM1009" s="3"/>
      <c r="TTN1009" s="3"/>
      <c r="TTO1009" s="3"/>
      <c r="TTP1009" s="3"/>
      <c r="TTQ1009" s="3"/>
      <c r="TTR1009" s="3"/>
      <c r="TTS1009" s="3"/>
      <c r="TTT1009" s="3"/>
      <c r="TTU1009" s="3"/>
      <c r="TTV1009" s="3"/>
      <c r="TTW1009" s="3"/>
      <c r="TTX1009" s="3"/>
      <c r="TTY1009" s="3"/>
      <c r="TTZ1009" s="3"/>
      <c r="TUA1009" s="3"/>
      <c r="TUB1009" s="3"/>
      <c r="TUC1009" s="3"/>
      <c r="TUD1009" s="3"/>
      <c r="TUE1009" s="3"/>
      <c r="TUF1009" s="3"/>
      <c r="TUG1009" s="3"/>
      <c r="TUH1009" s="3"/>
      <c r="TUI1009" s="3"/>
      <c r="TUJ1009" s="3"/>
      <c r="TUK1009" s="3"/>
      <c r="TUL1009" s="3"/>
      <c r="TUM1009" s="3"/>
      <c r="TUN1009" s="3"/>
      <c r="TUO1009" s="3"/>
      <c r="TUP1009" s="3"/>
      <c r="TUQ1009" s="3"/>
      <c r="TUR1009" s="3"/>
      <c r="TUS1009" s="3"/>
      <c r="TUT1009" s="3"/>
      <c r="TUU1009" s="3"/>
      <c r="TUV1009" s="3"/>
      <c r="TUW1009" s="3"/>
      <c r="TUX1009" s="3"/>
      <c r="TUY1009" s="3"/>
      <c r="TUZ1009" s="3"/>
      <c r="TVA1009" s="3"/>
      <c r="TVB1009" s="3"/>
      <c r="TVC1009" s="3"/>
      <c r="TVD1009" s="3"/>
      <c r="TVE1009" s="3"/>
      <c r="TVF1009" s="3"/>
      <c r="TVG1009" s="3"/>
      <c r="TVH1009" s="3"/>
      <c r="TVI1009" s="3"/>
      <c r="TVJ1009" s="3"/>
      <c r="TVK1009" s="3"/>
      <c r="TVL1009" s="3"/>
      <c r="TVM1009" s="3"/>
      <c r="TVN1009" s="3"/>
      <c r="TVO1009" s="3"/>
      <c r="TVP1009" s="3"/>
      <c r="TVQ1009" s="3"/>
      <c r="TVR1009" s="3"/>
      <c r="TVS1009" s="3"/>
      <c r="TVT1009" s="3"/>
      <c r="TVU1009" s="3"/>
      <c r="TVV1009" s="3"/>
      <c r="TVW1009" s="3"/>
      <c r="TVX1009" s="3"/>
      <c r="TVY1009" s="3"/>
      <c r="TVZ1009" s="3"/>
      <c r="TWA1009" s="3"/>
      <c r="TWB1009" s="3"/>
      <c r="TWC1009" s="3"/>
      <c r="TWD1009" s="3"/>
      <c r="TWE1009" s="3"/>
      <c r="TWF1009" s="3"/>
      <c r="TWG1009" s="3"/>
      <c r="TWH1009" s="3"/>
      <c r="TWI1009" s="3"/>
      <c r="TWJ1009" s="3"/>
      <c r="TWK1009" s="3"/>
      <c r="TWL1009" s="3"/>
      <c r="TWM1009" s="3"/>
      <c r="TWN1009" s="3"/>
      <c r="TWO1009" s="3"/>
      <c r="TWP1009" s="3"/>
      <c r="TWQ1009" s="3"/>
      <c r="TWR1009" s="3"/>
      <c r="TWS1009" s="3"/>
      <c r="TWT1009" s="3"/>
      <c r="TWU1009" s="3"/>
      <c r="TWV1009" s="3"/>
      <c r="TWW1009" s="3"/>
      <c r="TWX1009" s="3"/>
      <c r="TWY1009" s="3"/>
      <c r="TWZ1009" s="3"/>
      <c r="TXA1009" s="3"/>
      <c r="TXB1009" s="3"/>
      <c r="TXC1009" s="3"/>
      <c r="TXD1009" s="3"/>
      <c r="TXE1009" s="3"/>
      <c r="TXF1009" s="3"/>
      <c r="TXG1009" s="3"/>
      <c r="TXH1009" s="3"/>
      <c r="TXI1009" s="3"/>
      <c r="TXJ1009" s="3"/>
      <c r="TXK1009" s="3"/>
      <c r="TXL1009" s="3"/>
      <c r="TXM1009" s="3"/>
      <c r="TXN1009" s="3"/>
      <c r="TXO1009" s="3"/>
      <c r="TXP1009" s="3"/>
      <c r="TXQ1009" s="3"/>
      <c r="TXR1009" s="3"/>
      <c r="TXS1009" s="3"/>
      <c r="TXT1009" s="3"/>
      <c r="TXU1009" s="3"/>
      <c r="TXV1009" s="3"/>
      <c r="TXW1009" s="3"/>
      <c r="TXX1009" s="3"/>
      <c r="TXY1009" s="3"/>
      <c r="TXZ1009" s="3"/>
      <c r="TYA1009" s="3"/>
      <c r="TYB1009" s="3"/>
      <c r="TYC1009" s="3"/>
      <c r="TYD1009" s="3"/>
      <c r="TYE1009" s="3"/>
      <c r="TYF1009" s="3"/>
      <c r="TYG1009" s="3"/>
      <c r="TYH1009" s="3"/>
      <c r="TYI1009" s="3"/>
      <c r="TYJ1009" s="3"/>
      <c r="TYK1009" s="3"/>
      <c r="TYL1009" s="3"/>
      <c r="TYM1009" s="3"/>
      <c r="TYN1009" s="3"/>
      <c r="TYO1009" s="3"/>
      <c r="TYP1009" s="3"/>
      <c r="TYQ1009" s="3"/>
      <c r="TYR1009" s="3"/>
      <c r="TYS1009" s="3"/>
      <c r="TYT1009" s="3"/>
      <c r="TYU1009" s="3"/>
      <c r="TYV1009" s="3"/>
      <c r="TYW1009" s="3"/>
      <c r="TYX1009" s="3"/>
      <c r="TYY1009" s="3"/>
      <c r="TYZ1009" s="3"/>
      <c r="TZA1009" s="3"/>
      <c r="TZB1009" s="3"/>
      <c r="TZC1009" s="3"/>
      <c r="TZD1009" s="3"/>
      <c r="TZE1009" s="3"/>
      <c r="TZF1009" s="3"/>
      <c r="TZG1009" s="3"/>
      <c r="TZH1009" s="3"/>
      <c r="TZI1009" s="3"/>
      <c r="TZJ1009" s="3"/>
      <c r="TZK1009" s="3"/>
      <c r="TZL1009" s="3"/>
      <c r="TZM1009" s="3"/>
      <c r="TZN1009" s="3"/>
      <c r="TZO1009" s="3"/>
      <c r="TZP1009" s="3"/>
      <c r="TZQ1009" s="3"/>
      <c r="TZR1009" s="3"/>
      <c r="TZS1009" s="3"/>
      <c r="TZT1009" s="3"/>
      <c r="TZU1009" s="3"/>
      <c r="TZV1009" s="3"/>
      <c r="TZW1009" s="3"/>
      <c r="TZX1009" s="3"/>
      <c r="TZY1009" s="3"/>
      <c r="TZZ1009" s="3"/>
      <c r="UAA1009" s="3"/>
      <c r="UAB1009" s="3"/>
      <c r="UAC1009" s="3"/>
      <c r="UAD1009" s="3"/>
      <c r="UAE1009" s="3"/>
      <c r="UAF1009" s="3"/>
      <c r="UAG1009" s="3"/>
      <c r="UAH1009" s="3"/>
      <c r="UAI1009" s="3"/>
      <c r="UAJ1009" s="3"/>
      <c r="UAK1009" s="3"/>
      <c r="UAL1009" s="3"/>
      <c r="UAM1009" s="3"/>
      <c r="UAN1009" s="3"/>
      <c r="UAO1009" s="3"/>
      <c r="UAP1009" s="3"/>
      <c r="UAQ1009" s="3"/>
      <c r="UAR1009" s="3"/>
      <c r="UAS1009" s="3"/>
      <c r="UAT1009" s="3"/>
      <c r="UAU1009" s="3"/>
      <c r="UAV1009" s="3"/>
      <c r="UAW1009" s="3"/>
      <c r="UAX1009" s="3"/>
      <c r="UAY1009" s="3"/>
      <c r="UAZ1009" s="3"/>
      <c r="UBA1009" s="3"/>
      <c r="UBB1009" s="3"/>
      <c r="UBC1009" s="3"/>
      <c r="UBD1009" s="3"/>
      <c r="UBE1009" s="3"/>
      <c r="UBF1009" s="3"/>
      <c r="UBG1009" s="3"/>
      <c r="UBH1009" s="3"/>
      <c r="UBI1009" s="3"/>
      <c r="UBJ1009" s="3"/>
      <c r="UBK1009" s="3"/>
      <c r="UBL1009" s="3"/>
      <c r="UBM1009" s="3"/>
      <c r="UBN1009" s="3"/>
      <c r="UBO1009" s="3"/>
      <c r="UBP1009" s="3"/>
      <c r="UBQ1009" s="3"/>
      <c r="UBR1009" s="3"/>
      <c r="UBS1009" s="3"/>
      <c r="UBT1009" s="3"/>
      <c r="UBU1009" s="3"/>
      <c r="UBV1009" s="3"/>
      <c r="UBW1009" s="3"/>
      <c r="UBX1009" s="3"/>
      <c r="UBY1009" s="3"/>
      <c r="UBZ1009" s="3"/>
      <c r="UCA1009" s="3"/>
      <c r="UCB1009" s="3"/>
      <c r="UCC1009" s="3"/>
      <c r="UCD1009" s="3"/>
      <c r="UCE1009" s="3"/>
      <c r="UCF1009" s="3"/>
      <c r="UCG1009" s="3"/>
      <c r="UCH1009" s="3"/>
      <c r="UCI1009" s="3"/>
      <c r="UCJ1009" s="3"/>
      <c r="UCK1009" s="3"/>
      <c r="UCL1009" s="3"/>
      <c r="UCM1009" s="3"/>
      <c r="UCN1009" s="3"/>
      <c r="UCO1009" s="3"/>
      <c r="UCP1009" s="3"/>
      <c r="UCQ1009" s="3"/>
      <c r="UCR1009" s="3"/>
      <c r="UCS1009" s="3"/>
      <c r="UCT1009" s="3"/>
      <c r="UCU1009" s="3"/>
      <c r="UCV1009" s="3"/>
      <c r="UCW1009" s="3"/>
      <c r="UCX1009" s="3"/>
      <c r="UCY1009" s="3"/>
      <c r="UCZ1009" s="3"/>
      <c r="UDA1009" s="3"/>
      <c r="UDB1009" s="3"/>
      <c r="UDC1009" s="3"/>
      <c r="UDD1009" s="3"/>
      <c r="UDE1009" s="3"/>
      <c r="UDF1009" s="3"/>
      <c r="UDG1009" s="3"/>
      <c r="UDH1009" s="3"/>
      <c r="UDI1009" s="3"/>
      <c r="UDJ1009" s="3"/>
      <c r="UDK1009" s="3"/>
      <c r="UDL1009" s="3"/>
      <c r="UDM1009" s="3"/>
      <c r="UDN1009" s="3"/>
      <c r="UDO1009" s="3"/>
      <c r="UDP1009" s="3"/>
      <c r="UDQ1009" s="3"/>
      <c r="UDR1009" s="3"/>
      <c r="UDS1009" s="3"/>
      <c r="UDT1009" s="3"/>
      <c r="UDU1009" s="3"/>
      <c r="UDV1009" s="3"/>
      <c r="UDW1009" s="3"/>
      <c r="UDX1009" s="3"/>
      <c r="UDY1009" s="3"/>
      <c r="UDZ1009" s="3"/>
      <c r="UEA1009" s="3"/>
      <c r="UEB1009" s="3"/>
      <c r="UEC1009" s="3"/>
      <c r="UED1009" s="3"/>
      <c r="UEE1009" s="3"/>
      <c r="UEF1009" s="3"/>
      <c r="UEG1009" s="3"/>
      <c r="UEH1009" s="3"/>
      <c r="UEI1009" s="3"/>
      <c r="UEJ1009" s="3"/>
      <c r="UEK1009" s="3"/>
      <c r="UEL1009" s="3"/>
      <c r="UEM1009" s="3"/>
      <c r="UEN1009" s="3"/>
      <c r="UEO1009" s="3"/>
      <c r="UEP1009" s="3"/>
      <c r="UEQ1009" s="3"/>
      <c r="UER1009" s="3"/>
      <c r="UES1009" s="3"/>
      <c r="UET1009" s="3"/>
      <c r="UEU1009" s="3"/>
      <c r="UEV1009" s="3"/>
      <c r="UEW1009" s="3"/>
      <c r="UEX1009" s="3"/>
      <c r="UEY1009" s="3"/>
      <c r="UEZ1009" s="3"/>
      <c r="UFA1009" s="3"/>
      <c r="UFB1009" s="3"/>
      <c r="UFC1009" s="3"/>
      <c r="UFD1009" s="3"/>
      <c r="UFE1009" s="3"/>
      <c r="UFF1009" s="3"/>
      <c r="UFG1009" s="3"/>
      <c r="UFH1009" s="3"/>
      <c r="UFI1009" s="3"/>
      <c r="UFJ1009" s="3"/>
      <c r="UFK1009" s="3"/>
      <c r="UFL1009" s="3"/>
      <c r="UFM1009" s="3"/>
      <c r="UFN1009" s="3"/>
      <c r="UFO1009" s="3"/>
      <c r="UFP1009" s="3"/>
      <c r="UFQ1009" s="3"/>
      <c r="UFR1009" s="3"/>
      <c r="UFS1009" s="3"/>
      <c r="UFT1009" s="3"/>
      <c r="UFU1009" s="3"/>
      <c r="UFV1009" s="3"/>
      <c r="UFW1009" s="3"/>
      <c r="UFX1009" s="3"/>
      <c r="UFY1009" s="3"/>
      <c r="UFZ1009" s="3"/>
      <c r="UGA1009" s="3"/>
      <c r="UGB1009" s="3"/>
      <c r="UGC1009" s="3"/>
      <c r="UGD1009" s="3"/>
      <c r="UGE1009" s="3"/>
      <c r="UGF1009" s="3"/>
      <c r="UGG1009" s="3"/>
      <c r="UGH1009" s="3"/>
      <c r="UGI1009" s="3"/>
      <c r="UGJ1009" s="3"/>
      <c r="UGK1009" s="3"/>
      <c r="UGL1009" s="3"/>
      <c r="UGM1009" s="3"/>
      <c r="UGN1009" s="3"/>
      <c r="UGO1009" s="3"/>
      <c r="UGP1009" s="3"/>
      <c r="UGQ1009" s="3"/>
      <c r="UGR1009" s="3"/>
      <c r="UGS1009" s="3"/>
      <c r="UGT1009" s="3"/>
      <c r="UGU1009" s="3"/>
      <c r="UGV1009" s="3"/>
      <c r="UGW1009" s="3"/>
      <c r="UGX1009" s="3"/>
      <c r="UGY1009" s="3"/>
      <c r="UGZ1009" s="3"/>
      <c r="UHA1009" s="3"/>
      <c r="UHB1009" s="3"/>
      <c r="UHC1009" s="3"/>
      <c r="UHD1009" s="3"/>
      <c r="UHE1009" s="3"/>
      <c r="UHF1009" s="3"/>
      <c r="UHG1009" s="3"/>
      <c r="UHH1009" s="3"/>
      <c r="UHI1009" s="3"/>
      <c r="UHJ1009" s="3"/>
      <c r="UHK1009" s="3"/>
      <c r="UHL1009" s="3"/>
      <c r="UHM1009" s="3"/>
      <c r="UHN1009" s="3"/>
      <c r="UHO1009" s="3"/>
      <c r="UHP1009" s="3"/>
      <c r="UHQ1009" s="3"/>
      <c r="UHR1009" s="3"/>
      <c r="UHS1009" s="3"/>
      <c r="UHT1009" s="3"/>
      <c r="UHU1009" s="3"/>
      <c r="UHV1009" s="3"/>
      <c r="UHW1009" s="3"/>
      <c r="UHX1009" s="3"/>
      <c r="UHY1009" s="3"/>
      <c r="UHZ1009" s="3"/>
      <c r="UIA1009" s="3"/>
      <c r="UIB1009" s="3"/>
      <c r="UIC1009" s="3"/>
      <c r="UID1009" s="3"/>
      <c r="UIE1009" s="3"/>
      <c r="UIF1009" s="3"/>
      <c r="UIG1009" s="3"/>
      <c r="UIH1009" s="3"/>
      <c r="UII1009" s="3"/>
      <c r="UIJ1009" s="3"/>
      <c r="UIK1009" s="3"/>
      <c r="UIL1009" s="3"/>
      <c r="UIM1009" s="3"/>
      <c r="UIN1009" s="3"/>
      <c r="UIO1009" s="3"/>
      <c r="UIP1009" s="3"/>
      <c r="UIQ1009" s="3"/>
      <c r="UIR1009" s="3"/>
      <c r="UIS1009" s="3"/>
      <c r="UIT1009" s="3"/>
      <c r="UIU1009" s="3"/>
      <c r="UIV1009" s="3"/>
      <c r="UIW1009" s="3"/>
      <c r="UIX1009" s="3"/>
      <c r="UIY1009" s="3"/>
      <c r="UIZ1009" s="3"/>
      <c r="UJA1009" s="3"/>
      <c r="UJB1009" s="3"/>
      <c r="UJC1009" s="3"/>
      <c r="UJD1009" s="3"/>
      <c r="UJE1009" s="3"/>
      <c r="UJF1009" s="3"/>
      <c r="UJG1009" s="3"/>
      <c r="UJH1009" s="3"/>
      <c r="UJI1009" s="3"/>
      <c r="UJJ1009" s="3"/>
      <c r="UJK1009" s="3"/>
      <c r="UJL1009" s="3"/>
      <c r="UJM1009" s="3"/>
      <c r="UJN1009" s="3"/>
      <c r="UJO1009" s="3"/>
      <c r="UJP1009" s="3"/>
      <c r="UJQ1009" s="3"/>
      <c r="UJR1009" s="3"/>
      <c r="UJS1009" s="3"/>
      <c r="UJT1009" s="3"/>
      <c r="UJU1009" s="3"/>
      <c r="UJV1009" s="3"/>
      <c r="UJW1009" s="3"/>
      <c r="UJX1009" s="3"/>
      <c r="UJY1009" s="3"/>
      <c r="UJZ1009" s="3"/>
      <c r="UKA1009" s="3"/>
      <c r="UKB1009" s="3"/>
      <c r="UKC1009" s="3"/>
      <c r="UKD1009" s="3"/>
      <c r="UKE1009" s="3"/>
      <c r="UKF1009" s="3"/>
      <c r="UKG1009" s="3"/>
      <c r="UKH1009" s="3"/>
      <c r="UKI1009" s="3"/>
      <c r="UKJ1009" s="3"/>
      <c r="UKK1009" s="3"/>
      <c r="UKL1009" s="3"/>
      <c r="UKM1009" s="3"/>
      <c r="UKN1009" s="3"/>
      <c r="UKO1009" s="3"/>
      <c r="UKP1009" s="3"/>
      <c r="UKQ1009" s="3"/>
      <c r="UKR1009" s="3"/>
      <c r="UKS1009" s="3"/>
      <c r="UKT1009" s="3"/>
      <c r="UKU1009" s="3"/>
      <c r="UKV1009" s="3"/>
      <c r="UKW1009" s="3"/>
      <c r="UKX1009" s="3"/>
      <c r="UKY1009" s="3"/>
      <c r="UKZ1009" s="3"/>
      <c r="ULA1009" s="3"/>
      <c r="ULB1009" s="3"/>
      <c r="ULC1009" s="3"/>
      <c r="ULD1009" s="3"/>
      <c r="ULE1009" s="3"/>
      <c r="ULF1009" s="3"/>
      <c r="ULG1009" s="3"/>
      <c r="ULH1009" s="3"/>
      <c r="ULI1009" s="3"/>
      <c r="ULJ1009" s="3"/>
      <c r="ULK1009" s="3"/>
      <c r="ULL1009" s="3"/>
      <c r="ULM1009" s="3"/>
      <c r="ULN1009" s="3"/>
      <c r="ULO1009" s="3"/>
      <c r="ULP1009" s="3"/>
      <c r="ULQ1009" s="3"/>
      <c r="ULR1009" s="3"/>
      <c r="ULS1009" s="3"/>
      <c r="ULT1009" s="3"/>
      <c r="ULU1009" s="3"/>
      <c r="ULV1009" s="3"/>
      <c r="ULW1009" s="3"/>
      <c r="ULX1009" s="3"/>
      <c r="ULY1009" s="3"/>
      <c r="ULZ1009" s="3"/>
      <c r="UMA1009" s="3"/>
      <c r="UMB1009" s="3"/>
      <c r="UMC1009" s="3"/>
      <c r="UMD1009" s="3"/>
      <c r="UME1009" s="3"/>
      <c r="UMF1009" s="3"/>
      <c r="UMG1009" s="3"/>
      <c r="UMH1009" s="3"/>
      <c r="UMI1009" s="3"/>
      <c r="UMJ1009" s="3"/>
      <c r="UMK1009" s="3"/>
      <c r="UML1009" s="3"/>
      <c r="UMM1009" s="3"/>
      <c r="UMN1009" s="3"/>
      <c r="UMO1009" s="3"/>
      <c r="UMP1009" s="3"/>
      <c r="UMQ1009" s="3"/>
      <c r="UMR1009" s="3"/>
      <c r="UMS1009" s="3"/>
      <c r="UMT1009" s="3"/>
      <c r="UMU1009" s="3"/>
      <c r="UMV1009" s="3"/>
      <c r="UMW1009" s="3"/>
      <c r="UMX1009" s="3"/>
      <c r="UMY1009" s="3"/>
      <c r="UMZ1009" s="3"/>
      <c r="UNA1009" s="3"/>
      <c r="UNB1009" s="3"/>
      <c r="UNC1009" s="3"/>
      <c r="UND1009" s="3"/>
      <c r="UNE1009" s="3"/>
      <c r="UNF1009" s="3"/>
      <c r="UNG1009" s="3"/>
      <c r="UNH1009" s="3"/>
      <c r="UNI1009" s="3"/>
      <c r="UNJ1009" s="3"/>
      <c r="UNK1009" s="3"/>
      <c r="UNL1009" s="3"/>
      <c r="UNM1009" s="3"/>
      <c r="UNN1009" s="3"/>
      <c r="UNO1009" s="3"/>
      <c r="UNP1009" s="3"/>
      <c r="UNQ1009" s="3"/>
      <c r="UNR1009" s="3"/>
      <c r="UNS1009" s="3"/>
      <c r="UNT1009" s="3"/>
      <c r="UNU1009" s="3"/>
      <c r="UNV1009" s="3"/>
      <c r="UNW1009" s="3"/>
      <c r="UNX1009" s="3"/>
      <c r="UNY1009" s="3"/>
      <c r="UNZ1009" s="3"/>
      <c r="UOA1009" s="3"/>
      <c r="UOB1009" s="3"/>
      <c r="UOC1009" s="3"/>
      <c r="UOD1009" s="3"/>
      <c r="UOE1009" s="3"/>
      <c r="UOF1009" s="3"/>
      <c r="UOG1009" s="3"/>
      <c r="UOH1009" s="3"/>
      <c r="UOI1009" s="3"/>
      <c r="UOJ1009" s="3"/>
      <c r="UOK1009" s="3"/>
      <c r="UOL1009" s="3"/>
      <c r="UOM1009" s="3"/>
      <c r="UON1009" s="3"/>
      <c r="UOO1009" s="3"/>
      <c r="UOP1009" s="3"/>
      <c r="UOQ1009" s="3"/>
      <c r="UOR1009" s="3"/>
      <c r="UOS1009" s="3"/>
      <c r="UOT1009" s="3"/>
      <c r="UOU1009" s="3"/>
      <c r="UOV1009" s="3"/>
      <c r="UOW1009" s="3"/>
      <c r="UOX1009" s="3"/>
      <c r="UOY1009" s="3"/>
      <c r="UOZ1009" s="3"/>
      <c r="UPA1009" s="3"/>
      <c r="UPB1009" s="3"/>
      <c r="UPC1009" s="3"/>
      <c r="UPD1009" s="3"/>
      <c r="UPE1009" s="3"/>
      <c r="UPF1009" s="3"/>
      <c r="UPG1009" s="3"/>
      <c r="UPH1009" s="3"/>
      <c r="UPI1009" s="3"/>
      <c r="UPJ1009" s="3"/>
      <c r="UPK1009" s="3"/>
      <c r="UPL1009" s="3"/>
      <c r="UPM1009" s="3"/>
      <c r="UPN1009" s="3"/>
      <c r="UPO1009" s="3"/>
      <c r="UPP1009" s="3"/>
      <c r="UPQ1009" s="3"/>
      <c r="UPR1009" s="3"/>
      <c r="UPS1009" s="3"/>
      <c r="UPT1009" s="3"/>
      <c r="UPU1009" s="3"/>
      <c r="UPV1009" s="3"/>
      <c r="UPW1009" s="3"/>
      <c r="UPX1009" s="3"/>
      <c r="UPY1009" s="3"/>
      <c r="UPZ1009" s="3"/>
      <c r="UQA1009" s="3"/>
      <c r="UQB1009" s="3"/>
      <c r="UQC1009" s="3"/>
      <c r="UQD1009" s="3"/>
      <c r="UQE1009" s="3"/>
      <c r="UQF1009" s="3"/>
      <c r="UQG1009" s="3"/>
      <c r="UQH1009" s="3"/>
      <c r="UQI1009" s="3"/>
      <c r="UQJ1009" s="3"/>
      <c r="UQK1009" s="3"/>
      <c r="UQL1009" s="3"/>
      <c r="UQM1009" s="3"/>
      <c r="UQN1009" s="3"/>
      <c r="UQO1009" s="3"/>
      <c r="UQP1009" s="3"/>
      <c r="UQQ1009" s="3"/>
      <c r="UQR1009" s="3"/>
      <c r="UQS1009" s="3"/>
      <c r="UQT1009" s="3"/>
      <c r="UQU1009" s="3"/>
      <c r="UQV1009" s="3"/>
      <c r="UQW1009" s="3"/>
      <c r="UQX1009" s="3"/>
      <c r="UQY1009" s="3"/>
      <c r="UQZ1009" s="3"/>
      <c r="URA1009" s="3"/>
      <c r="URB1009" s="3"/>
      <c r="URC1009" s="3"/>
      <c r="URD1009" s="3"/>
      <c r="URE1009" s="3"/>
      <c r="URF1009" s="3"/>
      <c r="URG1009" s="3"/>
      <c r="URH1009" s="3"/>
      <c r="URI1009" s="3"/>
      <c r="URJ1009" s="3"/>
      <c r="URK1009" s="3"/>
      <c r="URL1009" s="3"/>
      <c r="URM1009" s="3"/>
      <c r="URN1009" s="3"/>
      <c r="URO1009" s="3"/>
      <c r="URP1009" s="3"/>
      <c r="URQ1009" s="3"/>
      <c r="URR1009" s="3"/>
      <c r="URS1009" s="3"/>
      <c r="URT1009" s="3"/>
      <c r="URU1009" s="3"/>
      <c r="URV1009" s="3"/>
      <c r="URW1009" s="3"/>
      <c r="URX1009" s="3"/>
      <c r="URY1009" s="3"/>
      <c r="URZ1009" s="3"/>
      <c r="USA1009" s="3"/>
      <c r="USB1009" s="3"/>
      <c r="USC1009" s="3"/>
      <c r="USD1009" s="3"/>
      <c r="USE1009" s="3"/>
      <c r="USF1009" s="3"/>
      <c r="USG1009" s="3"/>
      <c r="USH1009" s="3"/>
      <c r="USI1009" s="3"/>
      <c r="USJ1009" s="3"/>
      <c r="USK1009" s="3"/>
      <c r="USL1009" s="3"/>
      <c r="USM1009" s="3"/>
      <c r="USN1009" s="3"/>
      <c r="USO1009" s="3"/>
      <c r="USP1009" s="3"/>
      <c r="USQ1009" s="3"/>
      <c r="USR1009" s="3"/>
      <c r="USS1009" s="3"/>
      <c r="UST1009" s="3"/>
      <c r="USU1009" s="3"/>
      <c r="USV1009" s="3"/>
      <c r="USW1009" s="3"/>
      <c r="USX1009" s="3"/>
      <c r="USY1009" s="3"/>
      <c r="USZ1009" s="3"/>
      <c r="UTA1009" s="3"/>
      <c r="UTB1009" s="3"/>
      <c r="UTC1009" s="3"/>
      <c r="UTD1009" s="3"/>
      <c r="UTE1009" s="3"/>
      <c r="UTF1009" s="3"/>
      <c r="UTG1009" s="3"/>
      <c r="UTH1009" s="3"/>
      <c r="UTI1009" s="3"/>
      <c r="UTJ1009" s="3"/>
      <c r="UTK1009" s="3"/>
      <c r="UTL1009" s="3"/>
      <c r="UTM1009" s="3"/>
      <c r="UTN1009" s="3"/>
      <c r="UTO1009" s="3"/>
      <c r="UTP1009" s="3"/>
      <c r="UTQ1009" s="3"/>
      <c r="UTR1009" s="3"/>
      <c r="UTS1009" s="3"/>
      <c r="UTT1009" s="3"/>
      <c r="UTU1009" s="3"/>
      <c r="UTV1009" s="3"/>
      <c r="UTW1009" s="3"/>
      <c r="UTX1009" s="3"/>
      <c r="UTY1009" s="3"/>
      <c r="UTZ1009" s="3"/>
      <c r="UUA1009" s="3"/>
      <c r="UUB1009" s="3"/>
      <c r="UUC1009" s="3"/>
      <c r="UUD1009" s="3"/>
      <c r="UUE1009" s="3"/>
      <c r="UUF1009" s="3"/>
      <c r="UUG1009" s="3"/>
      <c r="UUH1009" s="3"/>
      <c r="UUI1009" s="3"/>
      <c r="UUJ1009" s="3"/>
      <c r="UUK1009" s="3"/>
      <c r="UUL1009" s="3"/>
      <c r="UUM1009" s="3"/>
      <c r="UUN1009" s="3"/>
      <c r="UUO1009" s="3"/>
      <c r="UUP1009" s="3"/>
      <c r="UUQ1009" s="3"/>
      <c r="UUR1009" s="3"/>
      <c r="UUS1009" s="3"/>
      <c r="UUT1009" s="3"/>
      <c r="UUU1009" s="3"/>
      <c r="UUV1009" s="3"/>
      <c r="UUW1009" s="3"/>
      <c r="UUX1009" s="3"/>
      <c r="UUY1009" s="3"/>
      <c r="UUZ1009" s="3"/>
      <c r="UVA1009" s="3"/>
      <c r="UVB1009" s="3"/>
      <c r="UVC1009" s="3"/>
      <c r="UVD1009" s="3"/>
      <c r="UVE1009" s="3"/>
      <c r="UVF1009" s="3"/>
      <c r="UVG1009" s="3"/>
      <c r="UVH1009" s="3"/>
      <c r="UVI1009" s="3"/>
      <c r="UVJ1009" s="3"/>
      <c r="UVK1009" s="3"/>
      <c r="UVL1009" s="3"/>
      <c r="UVM1009" s="3"/>
      <c r="UVN1009" s="3"/>
      <c r="UVO1009" s="3"/>
      <c r="UVP1009" s="3"/>
      <c r="UVQ1009" s="3"/>
      <c r="UVR1009" s="3"/>
      <c r="UVS1009" s="3"/>
      <c r="UVT1009" s="3"/>
      <c r="UVU1009" s="3"/>
      <c r="UVV1009" s="3"/>
      <c r="UVW1009" s="3"/>
      <c r="UVX1009" s="3"/>
      <c r="UVY1009" s="3"/>
      <c r="UVZ1009" s="3"/>
      <c r="UWA1009" s="3"/>
      <c r="UWB1009" s="3"/>
      <c r="UWC1009" s="3"/>
      <c r="UWD1009" s="3"/>
      <c r="UWE1009" s="3"/>
      <c r="UWF1009" s="3"/>
      <c r="UWG1009" s="3"/>
      <c r="UWH1009" s="3"/>
      <c r="UWI1009" s="3"/>
      <c r="UWJ1009" s="3"/>
      <c r="UWK1009" s="3"/>
      <c r="UWL1009" s="3"/>
      <c r="UWM1009" s="3"/>
      <c r="UWN1009" s="3"/>
      <c r="UWO1009" s="3"/>
      <c r="UWP1009" s="3"/>
      <c r="UWQ1009" s="3"/>
      <c r="UWR1009" s="3"/>
      <c r="UWS1009" s="3"/>
      <c r="UWT1009" s="3"/>
      <c r="UWU1009" s="3"/>
      <c r="UWV1009" s="3"/>
      <c r="UWW1009" s="3"/>
      <c r="UWX1009" s="3"/>
      <c r="UWY1009" s="3"/>
      <c r="UWZ1009" s="3"/>
      <c r="UXA1009" s="3"/>
      <c r="UXB1009" s="3"/>
      <c r="UXC1009" s="3"/>
      <c r="UXD1009" s="3"/>
      <c r="UXE1009" s="3"/>
      <c r="UXF1009" s="3"/>
      <c r="UXG1009" s="3"/>
      <c r="UXH1009" s="3"/>
      <c r="UXI1009" s="3"/>
      <c r="UXJ1009" s="3"/>
      <c r="UXK1009" s="3"/>
      <c r="UXL1009" s="3"/>
      <c r="UXM1009" s="3"/>
      <c r="UXN1009" s="3"/>
      <c r="UXO1009" s="3"/>
      <c r="UXP1009" s="3"/>
      <c r="UXQ1009" s="3"/>
      <c r="UXR1009" s="3"/>
      <c r="UXS1009" s="3"/>
      <c r="UXT1009" s="3"/>
      <c r="UXU1009" s="3"/>
      <c r="UXV1009" s="3"/>
      <c r="UXW1009" s="3"/>
      <c r="UXX1009" s="3"/>
      <c r="UXY1009" s="3"/>
      <c r="UXZ1009" s="3"/>
      <c r="UYA1009" s="3"/>
      <c r="UYB1009" s="3"/>
      <c r="UYC1009" s="3"/>
      <c r="UYD1009" s="3"/>
      <c r="UYE1009" s="3"/>
      <c r="UYF1009" s="3"/>
      <c r="UYG1009" s="3"/>
      <c r="UYH1009" s="3"/>
      <c r="UYI1009" s="3"/>
      <c r="UYJ1009" s="3"/>
      <c r="UYK1009" s="3"/>
      <c r="UYL1009" s="3"/>
      <c r="UYM1009" s="3"/>
      <c r="UYN1009" s="3"/>
      <c r="UYO1009" s="3"/>
      <c r="UYP1009" s="3"/>
      <c r="UYQ1009" s="3"/>
      <c r="UYR1009" s="3"/>
      <c r="UYS1009" s="3"/>
      <c r="UYT1009" s="3"/>
      <c r="UYU1009" s="3"/>
      <c r="UYV1009" s="3"/>
      <c r="UYW1009" s="3"/>
      <c r="UYX1009" s="3"/>
      <c r="UYY1009" s="3"/>
      <c r="UYZ1009" s="3"/>
      <c r="UZA1009" s="3"/>
      <c r="UZB1009" s="3"/>
      <c r="UZC1009" s="3"/>
      <c r="UZD1009" s="3"/>
      <c r="UZE1009" s="3"/>
      <c r="UZF1009" s="3"/>
      <c r="UZG1009" s="3"/>
      <c r="UZH1009" s="3"/>
      <c r="UZI1009" s="3"/>
      <c r="UZJ1009" s="3"/>
      <c r="UZK1009" s="3"/>
      <c r="UZL1009" s="3"/>
      <c r="UZM1009" s="3"/>
      <c r="UZN1009" s="3"/>
      <c r="UZO1009" s="3"/>
      <c r="UZP1009" s="3"/>
      <c r="UZQ1009" s="3"/>
      <c r="UZR1009" s="3"/>
      <c r="UZS1009" s="3"/>
      <c r="UZT1009" s="3"/>
      <c r="UZU1009" s="3"/>
      <c r="UZV1009" s="3"/>
      <c r="UZW1009" s="3"/>
      <c r="UZX1009" s="3"/>
      <c r="UZY1009" s="3"/>
      <c r="UZZ1009" s="3"/>
      <c r="VAA1009" s="3"/>
      <c r="VAB1009" s="3"/>
      <c r="VAC1009" s="3"/>
      <c r="VAD1009" s="3"/>
      <c r="VAE1009" s="3"/>
      <c r="VAF1009" s="3"/>
      <c r="VAG1009" s="3"/>
      <c r="VAH1009" s="3"/>
      <c r="VAI1009" s="3"/>
      <c r="VAJ1009" s="3"/>
      <c r="VAK1009" s="3"/>
      <c r="VAL1009" s="3"/>
      <c r="VAM1009" s="3"/>
      <c r="VAN1009" s="3"/>
      <c r="VAO1009" s="3"/>
      <c r="VAP1009" s="3"/>
      <c r="VAQ1009" s="3"/>
      <c r="VAR1009" s="3"/>
      <c r="VAS1009" s="3"/>
      <c r="VAT1009" s="3"/>
      <c r="VAU1009" s="3"/>
      <c r="VAV1009" s="3"/>
      <c r="VAW1009" s="3"/>
      <c r="VAX1009" s="3"/>
      <c r="VAY1009" s="3"/>
      <c r="VAZ1009" s="3"/>
      <c r="VBA1009" s="3"/>
      <c r="VBB1009" s="3"/>
      <c r="VBC1009" s="3"/>
      <c r="VBD1009" s="3"/>
      <c r="VBE1009" s="3"/>
      <c r="VBF1009" s="3"/>
      <c r="VBG1009" s="3"/>
      <c r="VBH1009" s="3"/>
      <c r="VBI1009" s="3"/>
      <c r="VBJ1009" s="3"/>
      <c r="VBK1009" s="3"/>
      <c r="VBL1009" s="3"/>
      <c r="VBM1009" s="3"/>
      <c r="VBN1009" s="3"/>
      <c r="VBO1009" s="3"/>
      <c r="VBP1009" s="3"/>
      <c r="VBQ1009" s="3"/>
      <c r="VBR1009" s="3"/>
      <c r="VBS1009" s="3"/>
      <c r="VBT1009" s="3"/>
      <c r="VBU1009" s="3"/>
      <c r="VBV1009" s="3"/>
      <c r="VBW1009" s="3"/>
      <c r="VBX1009" s="3"/>
      <c r="VBY1009" s="3"/>
      <c r="VBZ1009" s="3"/>
      <c r="VCA1009" s="3"/>
      <c r="VCB1009" s="3"/>
      <c r="VCC1009" s="3"/>
      <c r="VCD1009" s="3"/>
      <c r="VCE1009" s="3"/>
      <c r="VCF1009" s="3"/>
      <c r="VCG1009" s="3"/>
      <c r="VCH1009" s="3"/>
      <c r="VCI1009" s="3"/>
      <c r="VCJ1009" s="3"/>
      <c r="VCK1009" s="3"/>
      <c r="VCL1009" s="3"/>
      <c r="VCM1009" s="3"/>
      <c r="VCN1009" s="3"/>
      <c r="VCO1009" s="3"/>
      <c r="VCP1009" s="3"/>
      <c r="VCQ1009" s="3"/>
      <c r="VCR1009" s="3"/>
      <c r="VCS1009" s="3"/>
      <c r="VCT1009" s="3"/>
      <c r="VCU1009" s="3"/>
      <c r="VCV1009" s="3"/>
      <c r="VCW1009" s="3"/>
      <c r="VCX1009" s="3"/>
      <c r="VCY1009" s="3"/>
      <c r="VCZ1009" s="3"/>
      <c r="VDA1009" s="3"/>
      <c r="VDB1009" s="3"/>
      <c r="VDC1009" s="3"/>
      <c r="VDD1009" s="3"/>
      <c r="VDE1009" s="3"/>
      <c r="VDF1009" s="3"/>
      <c r="VDG1009" s="3"/>
      <c r="VDH1009" s="3"/>
      <c r="VDI1009" s="3"/>
      <c r="VDJ1009" s="3"/>
      <c r="VDK1009" s="3"/>
      <c r="VDL1009" s="3"/>
      <c r="VDM1009" s="3"/>
      <c r="VDN1009" s="3"/>
      <c r="VDO1009" s="3"/>
      <c r="VDP1009" s="3"/>
      <c r="VDQ1009" s="3"/>
      <c r="VDR1009" s="3"/>
      <c r="VDS1009" s="3"/>
      <c r="VDT1009" s="3"/>
      <c r="VDU1009" s="3"/>
      <c r="VDV1009" s="3"/>
      <c r="VDW1009" s="3"/>
      <c r="VDX1009" s="3"/>
      <c r="VDY1009" s="3"/>
      <c r="VDZ1009" s="3"/>
      <c r="VEA1009" s="3"/>
      <c r="VEB1009" s="3"/>
      <c r="VEC1009" s="3"/>
      <c r="VED1009" s="3"/>
      <c r="VEE1009" s="3"/>
      <c r="VEF1009" s="3"/>
      <c r="VEG1009" s="3"/>
      <c r="VEH1009" s="3"/>
      <c r="VEI1009" s="3"/>
      <c r="VEJ1009" s="3"/>
      <c r="VEK1009" s="3"/>
      <c r="VEL1009" s="3"/>
      <c r="VEM1009" s="3"/>
      <c r="VEN1009" s="3"/>
      <c r="VEO1009" s="3"/>
      <c r="VEP1009" s="3"/>
      <c r="VEQ1009" s="3"/>
      <c r="VER1009" s="3"/>
      <c r="VES1009" s="3"/>
      <c r="VET1009" s="3"/>
      <c r="VEU1009" s="3"/>
      <c r="VEV1009" s="3"/>
      <c r="VEW1009" s="3"/>
      <c r="VEX1009" s="3"/>
      <c r="VEY1009" s="3"/>
      <c r="VEZ1009" s="3"/>
      <c r="VFA1009" s="3"/>
      <c r="VFB1009" s="3"/>
      <c r="VFC1009" s="3"/>
      <c r="VFD1009" s="3"/>
      <c r="VFE1009" s="3"/>
      <c r="VFF1009" s="3"/>
      <c r="VFG1009" s="3"/>
      <c r="VFH1009" s="3"/>
      <c r="VFI1009" s="3"/>
      <c r="VFJ1009" s="3"/>
      <c r="VFK1009" s="3"/>
      <c r="VFL1009" s="3"/>
      <c r="VFM1009" s="3"/>
      <c r="VFN1009" s="3"/>
      <c r="VFO1009" s="3"/>
      <c r="VFP1009" s="3"/>
      <c r="VFQ1009" s="3"/>
      <c r="VFR1009" s="3"/>
      <c r="VFS1009" s="3"/>
      <c r="VFT1009" s="3"/>
      <c r="VFU1009" s="3"/>
      <c r="VFV1009" s="3"/>
      <c r="VFW1009" s="3"/>
      <c r="VFX1009" s="3"/>
      <c r="VFY1009" s="3"/>
      <c r="VFZ1009" s="3"/>
      <c r="VGA1009" s="3"/>
      <c r="VGB1009" s="3"/>
      <c r="VGC1009" s="3"/>
      <c r="VGD1009" s="3"/>
      <c r="VGE1009" s="3"/>
      <c r="VGF1009" s="3"/>
      <c r="VGG1009" s="3"/>
      <c r="VGH1009" s="3"/>
      <c r="VGI1009" s="3"/>
      <c r="VGJ1009" s="3"/>
      <c r="VGK1009" s="3"/>
      <c r="VGL1009" s="3"/>
      <c r="VGM1009" s="3"/>
      <c r="VGN1009" s="3"/>
      <c r="VGO1009" s="3"/>
      <c r="VGP1009" s="3"/>
      <c r="VGQ1009" s="3"/>
      <c r="VGR1009" s="3"/>
      <c r="VGS1009" s="3"/>
      <c r="VGT1009" s="3"/>
      <c r="VGU1009" s="3"/>
      <c r="VGV1009" s="3"/>
      <c r="VGW1009" s="3"/>
      <c r="VGX1009" s="3"/>
      <c r="VGY1009" s="3"/>
      <c r="VGZ1009" s="3"/>
      <c r="VHA1009" s="3"/>
      <c r="VHB1009" s="3"/>
      <c r="VHC1009" s="3"/>
      <c r="VHD1009" s="3"/>
      <c r="VHE1009" s="3"/>
      <c r="VHF1009" s="3"/>
      <c r="VHG1009" s="3"/>
      <c r="VHH1009" s="3"/>
      <c r="VHI1009" s="3"/>
      <c r="VHJ1009" s="3"/>
      <c r="VHK1009" s="3"/>
      <c r="VHL1009" s="3"/>
      <c r="VHM1009" s="3"/>
      <c r="VHN1009" s="3"/>
      <c r="VHO1009" s="3"/>
      <c r="VHP1009" s="3"/>
      <c r="VHQ1009" s="3"/>
      <c r="VHR1009" s="3"/>
      <c r="VHS1009" s="3"/>
      <c r="VHT1009" s="3"/>
      <c r="VHU1009" s="3"/>
      <c r="VHV1009" s="3"/>
      <c r="VHW1009" s="3"/>
      <c r="VHX1009" s="3"/>
      <c r="VHY1009" s="3"/>
      <c r="VHZ1009" s="3"/>
      <c r="VIA1009" s="3"/>
      <c r="VIB1009" s="3"/>
      <c r="VIC1009" s="3"/>
      <c r="VID1009" s="3"/>
      <c r="VIE1009" s="3"/>
      <c r="VIF1009" s="3"/>
      <c r="VIG1009" s="3"/>
      <c r="VIH1009" s="3"/>
      <c r="VII1009" s="3"/>
      <c r="VIJ1009" s="3"/>
      <c r="VIK1009" s="3"/>
      <c r="VIL1009" s="3"/>
      <c r="VIM1009" s="3"/>
      <c r="VIN1009" s="3"/>
      <c r="VIO1009" s="3"/>
      <c r="VIP1009" s="3"/>
      <c r="VIQ1009" s="3"/>
      <c r="VIR1009" s="3"/>
      <c r="VIS1009" s="3"/>
      <c r="VIT1009" s="3"/>
      <c r="VIU1009" s="3"/>
      <c r="VIV1009" s="3"/>
      <c r="VIW1009" s="3"/>
      <c r="VIX1009" s="3"/>
      <c r="VIY1009" s="3"/>
      <c r="VIZ1009" s="3"/>
      <c r="VJA1009" s="3"/>
      <c r="VJB1009" s="3"/>
      <c r="VJC1009" s="3"/>
      <c r="VJD1009" s="3"/>
      <c r="VJE1009" s="3"/>
      <c r="VJF1009" s="3"/>
      <c r="VJG1009" s="3"/>
      <c r="VJH1009" s="3"/>
      <c r="VJI1009" s="3"/>
      <c r="VJJ1009" s="3"/>
      <c r="VJK1009" s="3"/>
      <c r="VJL1009" s="3"/>
      <c r="VJM1009" s="3"/>
      <c r="VJN1009" s="3"/>
      <c r="VJO1009" s="3"/>
      <c r="VJP1009" s="3"/>
      <c r="VJQ1009" s="3"/>
      <c r="VJR1009" s="3"/>
      <c r="VJS1009" s="3"/>
      <c r="VJT1009" s="3"/>
      <c r="VJU1009" s="3"/>
      <c r="VJV1009" s="3"/>
      <c r="VJW1009" s="3"/>
      <c r="VJX1009" s="3"/>
      <c r="VJY1009" s="3"/>
      <c r="VJZ1009" s="3"/>
      <c r="VKA1009" s="3"/>
      <c r="VKB1009" s="3"/>
      <c r="VKC1009" s="3"/>
      <c r="VKD1009" s="3"/>
      <c r="VKE1009" s="3"/>
      <c r="VKF1009" s="3"/>
      <c r="VKG1009" s="3"/>
      <c r="VKH1009" s="3"/>
      <c r="VKI1009" s="3"/>
      <c r="VKJ1009" s="3"/>
      <c r="VKK1009" s="3"/>
      <c r="VKL1009" s="3"/>
      <c r="VKM1009" s="3"/>
      <c r="VKN1009" s="3"/>
      <c r="VKO1009" s="3"/>
      <c r="VKP1009" s="3"/>
      <c r="VKQ1009" s="3"/>
      <c r="VKR1009" s="3"/>
      <c r="VKS1009" s="3"/>
      <c r="VKT1009" s="3"/>
      <c r="VKU1009" s="3"/>
      <c r="VKV1009" s="3"/>
      <c r="VKW1009" s="3"/>
      <c r="VKX1009" s="3"/>
      <c r="VKY1009" s="3"/>
      <c r="VKZ1009" s="3"/>
      <c r="VLA1009" s="3"/>
      <c r="VLB1009" s="3"/>
      <c r="VLC1009" s="3"/>
      <c r="VLD1009" s="3"/>
      <c r="VLE1009" s="3"/>
      <c r="VLF1009" s="3"/>
      <c r="VLG1009" s="3"/>
      <c r="VLH1009" s="3"/>
      <c r="VLI1009" s="3"/>
      <c r="VLJ1009" s="3"/>
      <c r="VLK1009" s="3"/>
      <c r="VLL1009" s="3"/>
      <c r="VLM1009" s="3"/>
      <c r="VLN1009" s="3"/>
      <c r="VLO1009" s="3"/>
      <c r="VLP1009" s="3"/>
      <c r="VLQ1009" s="3"/>
      <c r="VLR1009" s="3"/>
      <c r="VLS1009" s="3"/>
      <c r="VLT1009" s="3"/>
      <c r="VLU1009" s="3"/>
      <c r="VLV1009" s="3"/>
      <c r="VLW1009" s="3"/>
      <c r="VLX1009" s="3"/>
      <c r="VLY1009" s="3"/>
      <c r="VLZ1009" s="3"/>
      <c r="VMA1009" s="3"/>
      <c r="VMB1009" s="3"/>
      <c r="VMC1009" s="3"/>
      <c r="VMD1009" s="3"/>
      <c r="VME1009" s="3"/>
      <c r="VMF1009" s="3"/>
      <c r="VMG1009" s="3"/>
      <c r="VMH1009" s="3"/>
      <c r="VMI1009" s="3"/>
      <c r="VMJ1009" s="3"/>
      <c r="VMK1009" s="3"/>
      <c r="VML1009" s="3"/>
      <c r="VMM1009" s="3"/>
      <c r="VMN1009" s="3"/>
      <c r="VMO1009" s="3"/>
      <c r="VMP1009" s="3"/>
      <c r="VMQ1009" s="3"/>
      <c r="VMR1009" s="3"/>
      <c r="VMS1009" s="3"/>
      <c r="VMT1009" s="3"/>
      <c r="VMU1009" s="3"/>
      <c r="VMV1009" s="3"/>
      <c r="VMW1009" s="3"/>
      <c r="VMX1009" s="3"/>
      <c r="VMY1009" s="3"/>
      <c r="VMZ1009" s="3"/>
      <c r="VNA1009" s="3"/>
      <c r="VNB1009" s="3"/>
      <c r="VNC1009" s="3"/>
      <c r="VND1009" s="3"/>
      <c r="VNE1009" s="3"/>
      <c r="VNF1009" s="3"/>
      <c r="VNG1009" s="3"/>
      <c r="VNH1009" s="3"/>
      <c r="VNI1009" s="3"/>
      <c r="VNJ1009" s="3"/>
      <c r="VNK1009" s="3"/>
      <c r="VNL1009" s="3"/>
      <c r="VNM1009" s="3"/>
      <c r="VNN1009" s="3"/>
      <c r="VNO1009" s="3"/>
      <c r="VNP1009" s="3"/>
      <c r="VNQ1009" s="3"/>
      <c r="VNR1009" s="3"/>
      <c r="VNS1009" s="3"/>
      <c r="VNT1009" s="3"/>
      <c r="VNU1009" s="3"/>
      <c r="VNV1009" s="3"/>
      <c r="VNW1009" s="3"/>
      <c r="VNX1009" s="3"/>
      <c r="VNY1009" s="3"/>
      <c r="VNZ1009" s="3"/>
      <c r="VOA1009" s="3"/>
      <c r="VOB1009" s="3"/>
      <c r="VOC1009" s="3"/>
      <c r="VOD1009" s="3"/>
      <c r="VOE1009" s="3"/>
      <c r="VOF1009" s="3"/>
      <c r="VOG1009" s="3"/>
      <c r="VOH1009" s="3"/>
      <c r="VOI1009" s="3"/>
      <c r="VOJ1009" s="3"/>
      <c r="VOK1009" s="3"/>
      <c r="VOL1009" s="3"/>
      <c r="VOM1009" s="3"/>
      <c r="VON1009" s="3"/>
      <c r="VOO1009" s="3"/>
      <c r="VOP1009" s="3"/>
      <c r="VOQ1009" s="3"/>
      <c r="VOR1009" s="3"/>
      <c r="VOS1009" s="3"/>
      <c r="VOT1009" s="3"/>
      <c r="VOU1009" s="3"/>
      <c r="VOV1009" s="3"/>
      <c r="VOW1009" s="3"/>
      <c r="VOX1009" s="3"/>
      <c r="VOY1009" s="3"/>
      <c r="VOZ1009" s="3"/>
      <c r="VPA1009" s="3"/>
      <c r="VPB1009" s="3"/>
      <c r="VPC1009" s="3"/>
      <c r="VPD1009" s="3"/>
      <c r="VPE1009" s="3"/>
      <c r="VPF1009" s="3"/>
      <c r="VPG1009" s="3"/>
      <c r="VPH1009" s="3"/>
      <c r="VPI1009" s="3"/>
      <c r="VPJ1009" s="3"/>
      <c r="VPK1009" s="3"/>
      <c r="VPL1009" s="3"/>
      <c r="VPM1009" s="3"/>
      <c r="VPN1009" s="3"/>
      <c r="VPO1009" s="3"/>
      <c r="VPP1009" s="3"/>
      <c r="VPQ1009" s="3"/>
      <c r="VPR1009" s="3"/>
      <c r="VPS1009" s="3"/>
      <c r="VPT1009" s="3"/>
      <c r="VPU1009" s="3"/>
      <c r="VPV1009" s="3"/>
      <c r="VPW1009" s="3"/>
      <c r="VPX1009" s="3"/>
      <c r="VPY1009" s="3"/>
      <c r="VPZ1009" s="3"/>
      <c r="VQA1009" s="3"/>
      <c r="VQB1009" s="3"/>
      <c r="VQC1009" s="3"/>
      <c r="VQD1009" s="3"/>
      <c r="VQE1009" s="3"/>
      <c r="VQF1009" s="3"/>
      <c r="VQG1009" s="3"/>
      <c r="VQH1009" s="3"/>
      <c r="VQI1009" s="3"/>
      <c r="VQJ1009" s="3"/>
      <c r="VQK1009" s="3"/>
      <c r="VQL1009" s="3"/>
      <c r="VQM1009" s="3"/>
      <c r="VQN1009" s="3"/>
      <c r="VQO1009" s="3"/>
      <c r="VQP1009" s="3"/>
      <c r="VQQ1009" s="3"/>
      <c r="VQR1009" s="3"/>
      <c r="VQS1009" s="3"/>
      <c r="VQT1009" s="3"/>
      <c r="VQU1009" s="3"/>
      <c r="VQV1009" s="3"/>
      <c r="VQW1009" s="3"/>
      <c r="VQX1009" s="3"/>
      <c r="VQY1009" s="3"/>
      <c r="VQZ1009" s="3"/>
      <c r="VRA1009" s="3"/>
      <c r="VRB1009" s="3"/>
      <c r="VRC1009" s="3"/>
      <c r="VRD1009" s="3"/>
      <c r="VRE1009" s="3"/>
      <c r="VRF1009" s="3"/>
      <c r="VRG1009" s="3"/>
      <c r="VRH1009" s="3"/>
      <c r="VRI1009" s="3"/>
      <c r="VRJ1009" s="3"/>
      <c r="VRK1009" s="3"/>
      <c r="VRL1009" s="3"/>
      <c r="VRM1009" s="3"/>
      <c r="VRN1009" s="3"/>
      <c r="VRO1009" s="3"/>
      <c r="VRP1009" s="3"/>
      <c r="VRQ1009" s="3"/>
      <c r="VRR1009" s="3"/>
      <c r="VRS1009" s="3"/>
      <c r="VRT1009" s="3"/>
      <c r="VRU1009" s="3"/>
      <c r="VRV1009" s="3"/>
      <c r="VRW1009" s="3"/>
      <c r="VRX1009" s="3"/>
      <c r="VRY1009" s="3"/>
      <c r="VRZ1009" s="3"/>
      <c r="VSA1009" s="3"/>
      <c r="VSB1009" s="3"/>
      <c r="VSC1009" s="3"/>
      <c r="VSD1009" s="3"/>
      <c r="VSE1009" s="3"/>
      <c r="VSF1009" s="3"/>
      <c r="VSG1009" s="3"/>
      <c r="VSH1009" s="3"/>
      <c r="VSI1009" s="3"/>
      <c r="VSJ1009" s="3"/>
      <c r="VSK1009" s="3"/>
      <c r="VSL1009" s="3"/>
      <c r="VSM1009" s="3"/>
      <c r="VSN1009" s="3"/>
      <c r="VSO1009" s="3"/>
      <c r="VSP1009" s="3"/>
      <c r="VSQ1009" s="3"/>
      <c r="VSR1009" s="3"/>
      <c r="VSS1009" s="3"/>
      <c r="VST1009" s="3"/>
      <c r="VSU1009" s="3"/>
      <c r="VSV1009" s="3"/>
      <c r="VSW1009" s="3"/>
      <c r="VSX1009" s="3"/>
      <c r="VSY1009" s="3"/>
      <c r="VSZ1009" s="3"/>
      <c r="VTA1009" s="3"/>
      <c r="VTB1009" s="3"/>
      <c r="VTC1009" s="3"/>
      <c r="VTD1009" s="3"/>
      <c r="VTE1009" s="3"/>
      <c r="VTF1009" s="3"/>
      <c r="VTG1009" s="3"/>
      <c r="VTH1009" s="3"/>
      <c r="VTI1009" s="3"/>
      <c r="VTJ1009" s="3"/>
      <c r="VTK1009" s="3"/>
      <c r="VTL1009" s="3"/>
      <c r="VTM1009" s="3"/>
      <c r="VTN1009" s="3"/>
      <c r="VTO1009" s="3"/>
      <c r="VTP1009" s="3"/>
      <c r="VTQ1009" s="3"/>
      <c r="VTR1009" s="3"/>
      <c r="VTS1009" s="3"/>
      <c r="VTT1009" s="3"/>
      <c r="VTU1009" s="3"/>
      <c r="VTV1009" s="3"/>
      <c r="VTW1009" s="3"/>
      <c r="VTX1009" s="3"/>
      <c r="VTY1009" s="3"/>
      <c r="VTZ1009" s="3"/>
      <c r="VUA1009" s="3"/>
      <c r="VUB1009" s="3"/>
      <c r="VUC1009" s="3"/>
      <c r="VUD1009" s="3"/>
      <c r="VUE1009" s="3"/>
      <c r="VUF1009" s="3"/>
      <c r="VUG1009" s="3"/>
      <c r="VUH1009" s="3"/>
      <c r="VUI1009" s="3"/>
      <c r="VUJ1009" s="3"/>
      <c r="VUK1009" s="3"/>
      <c r="VUL1009" s="3"/>
      <c r="VUM1009" s="3"/>
      <c r="VUN1009" s="3"/>
      <c r="VUO1009" s="3"/>
      <c r="VUP1009" s="3"/>
      <c r="VUQ1009" s="3"/>
      <c r="VUR1009" s="3"/>
      <c r="VUS1009" s="3"/>
      <c r="VUT1009" s="3"/>
      <c r="VUU1009" s="3"/>
      <c r="VUV1009" s="3"/>
      <c r="VUW1009" s="3"/>
      <c r="VUX1009" s="3"/>
      <c r="VUY1009" s="3"/>
      <c r="VUZ1009" s="3"/>
      <c r="VVA1009" s="3"/>
      <c r="VVB1009" s="3"/>
      <c r="VVC1009" s="3"/>
      <c r="VVD1009" s="3"/>
      <c r="VVE1009" s="3"/>
      <c r="VVF1009" s="3"/>
      <c r="VVG1009" s="3"/>
      <c r="VVH1009" s="3"/>
      <c r="VVI1009" s="3"/>
      <c r="VVJ1009" s="3"/>
      <c r="VVK1009" s="3"/>
      <c r="VVL1009" s="3"/>
      <c r="VVM1009" s="3"/>
      <c r="VVN1009" s="3"/>
      <c r="VVO1009" s="3"/>
      <c r="VVP1009" s="3"/>
      <c r="VVQ1009" s="3"/>
      <c r="VVR1009" s="3"/>
      <c r="VVS1009" s="3"/>
      <c r="VVT1009" s="3"/>
      <c r="VVU1009" s="3"/>
      <c r="VVV1009" s="3"/>
      <c r="VVW1009" s="3"/>
      <c r="VVX1009" s="3"/>
      <c r="VVY1009" s="3"/>
      <c r="VVZ1009" s="3"/>
      <c r="VWA1009" s="3"/>
      <c r="VWB1009" s="3"/>
      <c r="VWC1009" s="3"/>
      <c r="VWD1009" s="3"/>
      <c r="VWE1009" s="3"/>
      <c r="VWF1009" s="3"/>
      <c r="VWG1009" s="3"/>
      <c r="VWH1009" s="3"/>
      <c r="VWI1009" s="3"/>
      <c r="VWJ1009" s="3"/>
      <c r="VWK1009" s="3"/>
      <c r="VWL1009" s="3"/>
      <c r="VWM1009" s="3"/>
      <c r="VWN1009" s="3"/>
      <c r="VWO1009" s="3"/>
      <c r="VWP1009" s="3"/>
      <c r="VWQ1009" s="3"/>
      <c r="VWR1009" s="3"/>
      <c r="VWS1009" s="3"/>
      <c r="VWT1009" s="3"/>
      <c r="VWU1009" s="3"/>
      <c r="VWV1009" s="3"/>
      <c r="VWW1009" s="3"/>
      <c r="VWX1009" s="3"/>
      <c r="VWY1009" s="3"/>
      <c r="VWZ1009" s="3"/>
      <c r="VXA1009" s="3"/>
      <c r="VXB1009" s="3"/>
      <c r="VXC1009" s="3"/>
      <c r="VXD1009" s="3"/>
      <c r="VXE1009" s="3"/>
      <c r="VXF1009" s="3"/>
      <c r="VXG1009" s="3"/>
      <c r="VXH1009" s="3"/>
      <c r="VXI1009" s="3"/>
      <c r="VXJ1009" s="3"/>
      <c r="VXK1009" s="3"/>
      <c r="VXL1009" s="3"/>
      <c r="VXM1009" s="3"/>
      <c r="VXN1009" s="3"/>
      <c r="VXO1009" s="3"/>
      <c r="VXP1009" s="3"/>
      <c r="VXQ1009" s="3"/>
      <c r="VXR1009" s="3"/>
      <c r="VXS1009" s="3"/>
      <c r="VXT1009" s="3"/>
      <c r="VXU1009" s="3"/>
      <c r="VXV1009" s="3"/>
      <c r="VXW1009" s="3"/>
      <c r="VXX1009" s="3"/>
      <c r="VXY1009" s="3"/>
      <c r="VXZ1009" s="3"/>
      <c r="VYA1009" s="3"/>
      <c r="VYB1009" s="3"/>
      <c r="VYC1009" s="3"/>
      <c r="VYD1009" s="3"/>
      <c r="VYE1009" s="3"/>
      <c r="VYF1009" s="3"/>
      <c r="VYG1009" s="3"/>
      <c r="VYH1009" s="3"/>
      <c r="VYI1009" s="3"/>
      <c r="VYJ1009" s="3"/>
      <c r="VYK1009" s="3"/>
      <c r="VYL1009" s="3"/>
      <c r="VYM1009" s="3"/>
      <c r="VYN1009" s="3"/>
      <c r="VYO1009" s="3"/>
      <c r="VYP1009" s="3"/>
      <c r="VYQ1009" s="3"/>
      <c r="VYR1009" s="3"/>
      <c r="VYS1009" s="3"/>
      <c r="VYT1009" s="3"/>
      <c r="VYU1009" s="3"/>
      <c r="VYV1009" s="3"/>
      <c r="VYW1009" s="3"/>
      <c r="VYX1009" s="3"/>
      <c r="VYY1009" s="3"/>
      <c r="VYZ1009" s="3"/>
      <c r="VZA1009" s="3"/>
      <c r="VZB1009" s="3"/>
      <c r="VZC1009" s="3"/>
      <c r="VZD1009" s="3"/>
      <c r="VZE1009" s="3"/>
      <c r="VZF1009" s="3"/>
      <c r="VZG1009" s="3"/>
      <c r="VZH1009" s="3"/>
      <c r="VZI1009" s="3"/>
      <c r="VZJ1009" s="3"/>
      <c r="VZK1009" s="3"/>
      <c r="VZL1009" s="3"/>
      <c r="VZM1009" s="3"/>
      <c r="VZN1009" s="3"/>
      <c r="VZO1009" s="3"/>
      <c r="VZP1009" s="3"/>
      <c r="VZQ1009" s="3"/>
      <c r="VZR1009" s="3"/>
      <c r="VZS1009" s="3"/>
      <c r="VZT1009" s="3"/>
      <c r="VZU1009" s="3"/>
      <c r="VZV1009" s="3"/>
      <c r="VZW1009" s="3"/>
      <c r="VZX1009" s="3"/>
      <c r="VZY1009" s="3"/>
      <c r="VZZ1009" s="3"/>
      <c r="WAA1009" s="3"/>
      <c r="WAB1009" s="3"/>
      <c r="WAC1009" s="3"/>
      <c r="WAD1009" s="3"/>
      <c r="WAE1009" s="3"/>
      <c r="WAF1009" s="3"/>
      <c r="WAG1009" s="3"/>
      <c r="WAH1009" s="3"/>
      <c r="WAI1009" s="3"/>
      <c r="WAJ1009" s="3"/>
      <c r="WAK1009" s="3"/>
      <c r="WAL1009" s="3"/>
      <c r="WAM1009" s="3"/>
      <c r="WAN1009" s="3"/>
      <c r="WAO1009" s="3"/>
      <c r="WAP1009" s="3"/>
      <c r="WAQ1009" s="3"/>
      <c r="WAR1009" s="3"/>
      <c r="WAS1009" s="3"/>
      <c r="WAT1009" s="3"/>
      <c r="WAU1009" s="3"/>
      <c r="WAV1009" s="3"/>
      <c r="WAW1009" s="3"/>
      <c r="WAX1009" s="3"/>
      <c r="WAY1009" s="3"/>
      <c r="WAZ1009" s="3"/>
      <c r="WBA1009" s="3"/>
      <c r="WBB1009" s="3"/>
      <c r="WBC1009" s="3"/>
      <c r="WBD1009" s="3"/>
      <c r="WBE1009" s="3"/>
      <c r="WBF1009" s="3"/>
      <c r="WBG1009" s="3"/>
      <c r="WBH1009" s="3"/>
      <c r="WBI1009" s="3"/>
      <c r="WBJ1009" s="3"/>
      <c r="WBK1009" s="3"/>
      <c r="WBL1009" s="3"/>
      <c r="WBM1009" s="3"/>
      <c r="WBN1009" s="3"/>
      <c r="WBO1009" s="3"/>
      <c r="WBP1009" s="3"/>
      <c r="WBQ1009" s="3"/>
      <c r="WBR1009" s="3"/>
      <c r="WBS1009" s="3"/>
      <c r="WBT1009" s="3"/>
      <c r="WBU1009" s="3"/>
      <c r="WBV1009" s="3"/>
      <c r="WBW1009" s="3"/>
      <c r="WBX1009" s="3"/>
      <c r="WBY1009" s="3"/>
      <c r="WBZ1009" s="3"/>
      <c r="WCA1009" s="3"/>
      <c r="WCB1009" s="3"/>
      <c r="WCC1009" s="3"/>
      <c r="WCD1009" s="3"/>
      <c r="WCE1009" s="3"/>
      <c r="WCF1009" s="3"/>
      <c r="WCG1009" s="3"/>
      <c r="WCH1009" s="3"/>
      <c r="WCI1009" s="3"/>
      <c r="WCJ1009" s="3"/>
      <c r="WCK1009" s="3"/>
      <c r="WCL1009" s="3"/>
      <c r="WCM1009" s="3"/>
      <c r="WCN1009" s="3"/>
      <c r="WCO1009" s="3"/>
      <c r="WCP1009" s="3"/>
      <c r="WCQ1009" s="3"/>
      <c r="WCR1009" s="3"/>
      <c r="WCS1009" s="3"/>
      <c r="WCT1009" s="3"/>
      <c r="WCU1009" s="3"/>
      <c r="WCV1009" s="3"/>
      <c r="WCW1009" s="3"/>
      <c r="WCX1009" s="3"/>
      <c r="WCY1009" s="3"/>
      <c r="WCZ1009" s="3"/>
      <c r="WDA1009" s="3"/>
      <c r="WDB1009" s="3"/>
      <c r="WDC1009" s="3"/>
      <c r="WDD1009" s="3"/>
      <c r="WDE1009" s="3"/>
      <c r="WDF1009" s="3"/>
      <c r="WDG1009" s="3"/>
      <c r="WDH1009" s="3"/>
      <c r="WDI1009" s="3"/>
      <c r="WDJ1009" s="3"/>
      <c r="WDK1009" s="3"/>
      <c r="WDL1009" s="3"/>
      <c r="WDM1009" s="3"/>
      <c r="WDN1009" s="3"/>
      <c r="WDO1009" s="3"/>
      <c r="WDP1009" s="3"/>
      <c r="WDQ1009" s="3"/>
      <c r="WDR1009" s="3"/>
      <c r="WDS1009" s="3"/>
      <c r="WDT1009" s="3"/>
      <c r="WDU1009" s="3"/>
      <c r="WDV1009" s="3"/>
      <c r="WDW1009" s="3"/>
      <c r="WDX1009" s="3"/>
      <c r="WDY1009" s="3"/>
      <c r="WDZ1009" s="3"/>
      <c r="WEA1009" s="3"/>
      <c r="WEB1009" s="3"/>
      <c r="WEC1009" s="3"/>
      <c r="WED1009" s="3"/>
      <c r="WEE1009" s="3"/>
      <c r="WEF1009" s="3"/>
      <c r="WEG1009" s="3"/>
      <c r="WEH1009" s="3"/>
      <c r="WEI1009" s="3"/>
      <c r="WEJ1009" s="3"/>
      <c r="WEK1009" s="3"/>
      <c r="WEL1009" s="3"/>
      <c r="WEM1009" s="3"/>
      <c r="WEN1009" s="3"/>
      <c r="WEO1009" s="3"/>
      <c r="WEP1009" s="3"/>
      <c r="WEQ1009" s="3"/>
      <c r="WER1009" s="3"/>
      <c r="WES1009" s="3"/>
      <c r="WET1009" s="3"/>
      <c r="WEU1009" s="3"/>
      <c r="WEV1009" s="3"/>
      <c r="WEW1009" s="3"/>
      <c r="WEX1009" s="3"/>
      <c r="WEY1009" s="3"/>
      <c r="WEZ1009" s="3"/>
      <c r="WFA1009" s="3"/>
      <c r="WFB1009" s="3"/>
      <c r="WFC1009" s="3"/>
      <c r="WFD1009" s="3"/>
      <c r="WFE1009" s="3"/>
      <c r="WFF1009" s="3"/>
      <c r="WFG1009" s="3"/>
      <c r="WFH1009" s="3"/>
      <c r="WFI1009" s="3"/>
      <c r="WFJ1009" s="3"/>
      <c r="WFK1009" s="3"/>
      <c r="WFL1009" s="3"/>
      <c r="WFM1009" s="3"/>
      <c r="WFN1009" s="3"/>
      <c r="WFO1009" s="3"/>
      <c r="WFP1009" s="3"/>
      <c r="WFQ1009" s="3"/>
      <c r="WFR1009" s="3"/>
      <c r="WFS1009" s="3"/>
      <c r="WFT1009" s="3"/>
      <c r="WFU1009" s="3"/>
      <c r="WFV1009" s="3"/>
      <c r="WFW1009" s="3"/>
      <c r="WFX1009" s="3"/>
      <c r="WFY1009" s="3"/>
      <c r="WFZ1009" s="3"/>
      <c r="WGA1009" s="3"/>
      <c r="WGB1009" s="3"/>
      <c r="WGC1009" s="3"/>
      <c r="WGD1009" s="3"/>
      <c r="WGE1009" s="3"/>
      <c r="WGF1009" s="3"/>
      <c r="WGG1009" s="3"/>
      <c r="WGH1009" s="3"/>
      <c r="WGI1009" s="3"/>
      <c r="WGJ1009" s="3"/>
      <c r="WGK1009" s="3"/>
      <c r="WGL1009" s="3"/>
      <c r="WGM1009" s="3"/>
      <c r="WGN1009" s="3"/>
      <c r="WGO1009" s="3"/>
      <c r="WGP1009" s="3"/>
      <c r="WGQ1009" s="3"/>
      <c r="WGR1009" s="3"/>
      <c r="WGS1009" s="3"/>
      <c r="WGT1009" s="3"/>
      <c r="WGU1009" s="3"/>
      <c r="WGV1009" s="3"/>
      <c r="WGW1009" s="3"/>
      <c r="WGX1009" s="3"/>
      <c r="WGY1009" s="3"/>
      <c r="WGZ1009" s="3"/>
      <c r="WHA1009" s="3"/>
      <c r="WHB1009" s="3"/>
      <c r="WHC1009" s="3"/>
      <c r="WHD1009" s="3"/>
      <c r="WHE1009" s="3"/>
      <c r="WHF1009" s="3"/>
      <c r="WHG1009" s="3"/>
      <c r="WHH1009" s="3"/>
      <c r="WHI1009" s="3"/>
      <c r="WHJ1009" s="3"/>
      <c r="WHK1009" s="3"/>
      <c r="WHL1009" s="3"/>
      <c r="WHM1009" s="3"/>
      <c r="WHN1009" s="3"/>
      <c r="WHO1009" s="3"/>
      <c r="WHP1009" s="3"/>
      <c r="WHQ1009" s="3"/>
      <c r="WHR1009" s="3"/>
      <c r="WHS1009" s="3"/>
      <c r="WHT1009" s="3"/>
      <c r="WHU1009" s="3"/>
      <c r="WHV1009" s="3"/>
      <c r="WHW1009" s="3"/>
      <c r="WHX1009" s="3"/>
      <c r="WHY1009" s="3"/>
      <c r="WHZ1009" s="3"/>
      <c r="WIA1009" s="3"/>
      <c r="WIB1009" s="3"/>
      <c r="WIC1009" s="3"/>
      <c r="WID1009" s="3"/>
      <c r="WIE1009" s="3"/>
      <c r="WIF1009" s="3"/>
      <c r="WIG1009" s="3"/>
      <c r="WIH1009" s="3"/>
      <c r="WII1009" s="3"/>
      <c r="WIJ1009" s="3"/>
      <c r="WIK1009" s="3"/>
      <c r="WIL1009" s="3"/>
      <c r="WIM1009" s="3"/>
      <c r="WIN1009" s="3"/>
      <c r="WIO1009" s="3"/>
      <c r="WIP1009" s="3"/>
      <c r="WIQ1009" s="3"/>
      <c r="WIR1009" s="3"/>
      <c r="WIS1009" s="3"/>
      <c r="WIT1009" s="3"/>
      <c r="WIU1009" s="3"/>
      <c r="WIV1009" s="3"/>
      <c r="WIW1009" s="3"/>
      <c r="WIX1009" s="3"/>
      <c r="WIY1009" s="3"/>
      <c r="WIZ1009" s="3"/>
      <c r="WJA1009" s="3"/>
      <c r="WJB1009" s="3"/>
      <c r="WJC1009" s="3"/>
      <c r="WJD1009" s="3"/>
      <c r="WJE1009" s="3"/>
      <c r="WJF1009" s="3"/>
      <c r="WJG1009" s="3"/>
      <c r="WJH1009" s="3"/>
      <c r="WJI1009" s="3"/>
      <c r="WJJ1009" s="3"/>
      <c r="WJK1009" s="3"/>
      <c r="WJL1009" s="3"/>
      <c r="WJM1009" s="3"/>
      <c r="WJN1009" s="3"/>
      <c r="WJO1009" s="3"/>
      <c r="WJP1009" s="3"/>
      <c r="WJQ1009" s="3"/>
      <c r="WJR1009" s="3"/>
      <c r="WJS1009" s="3"/>
      <c r="WJT1009" s="3"/>
      <c r="WJU1009" s="3"/>
      <c r="WJV1009" s="3"/>
      <c r="WJW1009" s="3"/>
      <c r="WJX1009" s="3"/>
      <c r="WJY1009" s="3"/>
      <c r="WJZ1009" s="3"/>
      <c r="WKA1009" s="3"/>
      <c r="WKB1009" s="3"/>
      <c r="WKC1009" s="3"/>
      <c r="WKD1009" s="3"/>
      <c r="WKE1009" s="3"/>
      <c r="WKF1009" s="3"/>
      <c r="WKG1009" s="3"/>
      <c r="WKH1009" s="3"/>
      <c r="WKI1009" s="3"/>
      <c r="WKJ1009" s="3"/>
      <c r="WKK1009" s="3"/>
      <c r="WKL1009" s="3"/>
      <c r="WKM1009" s="3"/>
      <c r="WKN1009" s="3"/>
      <c r="WKO1009" s="3"/>
      <c r="WKP1009" s="3"/>
      <c r="WKQ1009" s="3"/>
      <c r="WKR1009" s="3"/>
      <c r="WKS1009" s="3"/>
      <c r="WKT1009" s="3"/>
      <c r="WKU1009" s="3"/>
      <c r="WKV1009" s="3"/>
      <c r="WKW1009" s="3"/>
      <c r="WKX1009" s="3"/>
      <c r="WKY1009" s="3"/>
      <c r="WKZ1009" s="3"/>
      <c r="WLA1009" s="3"/>
      <c r="WLB1009" s="3"/>
      <c r="WLC1009" s="3"/>
      <c r="WLD1009" s="3"/>
      <c r="WLE1009" s="3"/>
      <c r="WLF1009" s="3"/>
      <c r="WLG1009" s="3"/>
      <c r="WLH1009" s="3"/>
      <c r="WLI1009" s="3"/>
      <c r="WLJ1009" s="3"/>
      <c r="WLK1009" s="3"/>
      <c r="WLL1009" s="3"/>
      <c r="WLM1009" s="3"/>
      <c r="WLN1009" s="3"/>
      <c r="WLO1009" s="3"/>
      <c r="WLP1009" s="3"/>
      <c r="WLQ1009" s="3"/>
      <c r="WLR1009" s="3"/>
      <c r="WLS1009" s="3"/>
      <c r="WLT1009" s="3"/>
      <c r="WLU1009" s="3"/>
      <c r="WLV1009" s="3"/>
      <c r="WLW1009" s="3"/>
      <c r="WLX1009" s="3"/>
      <c r="WLY1009" s="3"/>
      <c r="WLZ1009" s="3"/>
      <c r="WMA1009" s="3"/>
      <c r="WMB1009" s="3"/>
      <c r="WMC1009" s="3"/>
      <c r="WMD1009" s="3"/>
      <c r="WME1009" s="3"/>
      <c r="WMF1009" s="3"/>
      <c r="WMG1009" s="3"/>
      <c r="WMH1009" s="3"/>
      <c r="WMI1009" s="3"/>
      <c r="WMJ1009" s="3"/>
      <c r="WMK1009" s="3"/>
      <c r="WML1009" s="3"/>
      <c r="WMM1009" s="3"/>
      <c r="WMN1009" s="3"/>
      <c r="WMO1009" s="3"/>
      <c r="WMP1009" s="3"/>
      <c r="WMQ1009" s="3"/>
      <c r="WMR1009" s="3"/>
      <c r="WMS1009" s="3"/>
      <c r="WMT1009" s="3"/>
      <c r="WMU1009" s="3"/>
      <c r="WMV1009" s="3"/>
      <c r="WMW1009" s="3"/>
      <c r="WMX1009" s="3"/>
      <c r="WMY1009" s="3"/>
      <c r="WMZ1009" s="3"/>
      <c r="WNA1009" s="3"/>
      <c r="WNB1009" s="3"/>
      <c r="WNC1009" s="3"/>
      <c r="WND1009" s="3"/>
      <c r="WNE1009" s="3"/>
      <c r="WNF1009" s="3"/>
      <c r="WNG1009" s="3"/>
      <c r="WNH1009" s="3"/>
      <c r="WNI1009" s="3"/>
      <c r="WNJ1009" s="3"/>
      <c r="WNK1009" s="3"/>
      <c r="WNL1009" s="3"/>
      <c r="WNM1009" s="3"/>
      <c r="WNN1009" s="3"/>
      <c r="WNO1009" s="3"/>
      <c r="WNP1009" s="3"/>
      <c r="WNQ1009" s="3"/>
      <c r="WNR1009" s="3"/>
      <c r="WNS1009" s="3"/>
      <c r="WNT1009" s="3"/>
      <c r="WNU1009" s="3"/>
      <c r="WNV1009" s="3"/>
      <c r="WNW1009" s="3"/>
      <c r="WNX1009" s="3"/>
      <c r="WNY1009" s="3"/>
      <c r="WNZ1009" s="3"/>
      <c r="WOA1009" s="3"/>
      <c r="WOB1009" s="3"/>
      <c r="WOC1009" s="3"/>
      <c r="WOD1009" s="3"/>
      <c r="WOE1009" s="3"/>
      <c r="WOF1009" s="3"/>
      <c r="WOG1009" s="3"/>
      <c r="WOH1009" s="3"/>
      <c r="WOI1009" s="3"/>
      <c r="WOJ1009" s="3"/>
      <c r="WOK1009" s="3"/>
      <c r="WOL1009" s="3"/>
      <c r="WOM1009" s="3"/>
      <c r="WON1009" s="3"/>
      <c r="WOO1009" s="3"/>
      <c r="WOP1009" s="3"/>
      <c r="WOQ1009" s="3"/>
      <c r="WOR1009" s="3"/>
      <c r="WOS1009" s="3"/>
      <c r="WOT1009" s="3"/>
      <c r="WOU1009" s="3"/>
      <c r="WOV1009" s="3"/>
      <c r="WOW1009" s="3"/>
      <c r="WOX1009" s="3"/>
      <c r="WOY1009" s="3"/>
      <c r="WOZ1009" s="3"/>
      <c r="WPA1009" s="3"/>
      <c r="WPB1009" s="3"/>
      <c r="WPC1009" s="3"/>
      <c r="WPD1009" s="3"/>
      <c r="WPE1009" s="3"/>
      <c r="WPF1009" s="3"/>
      <c r="WPG1009" s="3"/>
      <c r="WPH1009" s="3"/>
      <c r="WPI1009" s="3"/>
      <c r="WPJ1009" s="3"/>
      <c r="WPK1009" s="3"/>
      <c r="WPL1009" s="3"/>
      <c r="WPM1009" s="3"/>
      <c r="WPN1009" s="3"/>
      <c r="WPO1009" s="3"/>
      <c r="WPP1009" s="3"/>
      <c r="WPQ1009" s="3"/>
      <c r="WPR1009" s="3"/>
      <c r="WPS1009" s="3"/>
      <c r="WPT1009" s="3"/>
      <c r="WPU1009" s="3"/>
      <c r="WPV1009" s="3"/>
      <c r="WPW1009" s="3"/>
      <c r="WPX1009" s="3"/>
      <c r="WPY1009" s="3"/>
      <c r="WPZ1009" s="3"/>
      <c r="WQA1009" s="3"/>
      <c r="WQB1009" s="3"/>
      <c r="WQC1009" s="3"/>
      <c r="WQD1009" s="3"/>
      <c r="WQE1009" s="3"/>
      <c r="WQF1009" s="3"/>
      <c r="WQG1009" s="3"/>
      <c r="WQH1009" s="3"/>
      <c r="WQI1009" s="3"/>
      <c r="WQJ1009" s="3"/>
      <c r="WQK1009" s="3"/>
      <c r="WQL1009" s="3"/>
      <c r="WQM1009" s="3"/>
      <c r="WQN1009" s="3"/>
      <c r="WQO1009" s="3"/>
      <c r="WQP1009" s="3"/>
      <c r="WQQ1009" s="3"/>
      <c r="WQR1009" s="3"/>
      <c r="WQS1009" s="3"/>
      <c r="WQT1009" s="3"/>
      <c r="WQU1009" s="3"/>
      <c r="WQV1009" s="3"/>
      <c r="WQW1009" s="3"/>
      <c r="WQX1009" s="3"/>
      <c r="WQY1009" s="3"/>
      <c r="WQZ1009" s="3"/>
      <c r="WRA1009" s="3"/>
      <c r="WRB1009" s="3"/>
      <c r="WRC1009" s="3"/>
      <c r="WRD1009" s="3"/>
      <c r="WRE1009" s="3"/>
      <c r="WRF1009" s="3"/>
      <c r="WRG1009" s="3"/>
      <c r="WRH1009" s="3"/>
      <c r="WRI1009" s="3"/>
      <c r="WRJ1009" s="3"/>
      <c r="WRK1009" s="3"/>
      <c r="WRL1009" s="3"/>
      <c r="WRM1009" s="3"/>
      <c r="WRN1009" s="3"/>
      <c r="WRO1009" s="3"/>
      <c r="WRP1009" s="3"/>
      <c r="WRQ1009" s="3"/>
      <c r="WRR1009" s="3"/>
      <c r="WRS1009" s="3"/>
      <c r="WRT1009" s="3"/>
      <c r="WRU1009" s="3"/>
      <c r="WRV1009" s="3"/>
      <c r="WRW1009" s="3"/>
      <c r="WRX1009" s="3"/>
      <c r="WRY1009" s="3"/>
      <c r="WRZ1009" s="3"/>
      <c r="WSA1009" s="3"/>
      <c r="WSB1009" s="3"/>
      <c r="WSC1009" s="3"/>
      <c r="WSD1009" s="3"/>
      <c r="WSE1009" s="3"/>
      <c r="WSF1009" s="3"/>
      <c r="WSG1009" s="3"/>
      <c r="WSH1009" s="3"/>
      <c r="WSI1009" s="3"/>
      <c r="WSJ1009" s="3"/>
      <c r="WSK1009" s="3"/>
      <c r="WSL1009" s="3"/>
      <c r="WSM1009" s="3"/>
      <c r="WSN1009" s="3"/>
      <c r="WSO1009" s="3"/>
      <c r="WSP1009" s="3"/>
      <c r="WSQ1009" s="3"/>
      <c r="WSR1009" s="3"/>
      <c r="WSS1009" s="3"/>
      <c r="WST1009" s="3"/>
      <c r="WSU1009" s="3"/>
      <c r="WSV1009" s="3"/>
      <c r="WSW1009" s="3"/>
      <c r="WSX1009" s="3"/>
      <c r="WSY1009" s="3"/>
      <c r="WSZ1009" s="3"/>
      <c r="WTA1009" s="3"/>
      <c r="WTB1009" s="3"/>
      <c r="WTC1009" s="3"/>
      <c r="WTD1009" s="3"/>
      <c r="WTE1009" s="3"/>
      <c r="WTF1009" s="3"/>
      <c r="WTG1009" s="3"/>
      <c r="WTH1009" s="3"/>
      <c r="WTI1009" s="3"/>
      <c r="WTJ1009" s="3"/>
      <c r="WTK1009" s="3"/>
      <c r="WTL1009" s="3"/>
      <c r="WTM1009" s="3"/>
      <c r="WTN1009" s="3"/>
      <c r="WTO1009" s="3"/>
      <c r="WTP1009" s="3"/>
      <c r="WTQ1009" s="3"/>
      <c r="WTR1009" s="3"/>
      <c r="WTS1009" s="3"/>
      <c r="WTT1009" s="3"/>
      <c r="WTU1009" s="3"/>
      <c r="WTV1009" s="3"/>
      <c r="WTW1009" s="3"/>
      <c r="WTX1009" s="3"/>
      <c r="WTY1009" s="3"/>
      <c r="WTZ1009" s="3"/>
      <c r="WUA1009" s="3"/>
      <c r="WUB1009" s="3"/>
      <c r="WUC1009" s="3"/>
      <c r="WUD1009" s="3"/>
      <c r="WUE1009" s="3"/>
      <c r="WUF1009" s="3"/>
      <c r="WUG1009" s="3"/>
      <c r="WUH1009" s="3"/>
      <c r="WUI1009" s="3"/>
      <c r="WUJ1009" s="3"/>
      <c r="WUK1009" s="3"/>
      <c r="WUL1009" s="3"/>
      <c r="WUM1009" s="3"/>
      <c r="WUN1009" s="3"/>
      <c r="WUO1009" s="3"/>
      <c r="WUP1009" s="3"/>
      <c r="WUQ1009" s="3"/>
      <c r="WUR1009" s="3"/>
      <c r="WUS1009" s="3"/>
      <c r="WUT1009" s="3"/>
      <c r="WUU1009" s="3"/>
      <c r="WUV1009" s="3"/>
      <c r="WUW1009" s="3"/>
      <c r="WUX1009" s="3"/>
      <c r="WUY1009" s="3"/>
      <c r="WUZ1009" s="3"/>
      <c r="WVA1009" s="3"/>
      <c r="WVB1009" s="3"/>
      <c r="WVC1009" s="3"/>
      <c r="WVD1009" s="3"/>
      <c r="WVE1009" s="3"/>
      <c r="WVF1009" s="3"/>
      <c r="WVG1009" s="3"/>
      <c r="WVH1009" s="3"/>
      <c r="WVI1009" s="3"/>
      <c r="WVJ1009" s="3"/>
      <c r="WVK1009" s="3"/>
      <c r="WVL1009" s="3"/>
      <c r="WVM1009" s="3"/>
      <c r="WVN1009" s="3"/>
      <c r="WVO1009" s="3"/>
      <c r="WVP1009" s="3"/>
      <c r="WVQ1009" s="3"/>
      <c r="WVR1009" s="3"/>
      <c r="WVS1009" s="3"/>
      <c r="WVT1009" s="3"/>
    </row>
    <row r="1010" spans="1:16140" s="162" customFormat="1" ht="135">
      <c r="A1010" s="13" t="s">
        <v>3115</v>
      </c>
      <c r="B1010" s="30" t="str">
        <f t="shared" si="66"/>
        <v>N:\2019\19032.BD - Century City JMB Tower\CA\RFI's\1500</v>
      </c>
      <c r="C1010" s="4" t="s">
        <v>30</v>
      </c>
      <c r="D1010" s="135" t="s">
        <v>3116</v>
      </c>
      <c r="E1010" s="5"/>
      <c r="F1010" s="6">
        <v>45307</v>
      </c>
      <c r="G1010" s="6">
        <v>45330</v>
      </c>
      <c r="H1010" s="6">
        <v>45329</v>
      </c>
      <c r="I1010" s="20">
        <f t="shared" ca="1" si="67"/>
        <v>16</v>
      </c>
      <c r="J1010" s="20">
        <f t="shared" ca="1" si="68"/>
        <v>22</v>
      </c>
      <c r="K1010" s="6" t="s">
        <v>3117</v>
      </c>
      <c r="L1010" s="28"/>
      <c r="M1010" s="83" t="s">
        <v>1760</v>
      </c>
      <c r="N1010" s="66" t="s">
        <v>3118</v>
      </c>
      <c r="O1010" s="242" t="str">
        <f t="shared" ca="1" si="65"/>
        <v/>
      </c>
      <c r="P1010" s="24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c r="BT1010" s="3"/>
      <c r="BU1010" s="3"/>
      <c r="BV1010" s="3"/>
      <c r="BW1010" s="3"/>
      <c r="BX1010" s="3"/>
      <c r="BY1010" s="3"/>
      <c r="BZ1010" s="3"/>
      <c r="CA1010" s="3"/>
      <c r="CB1010" s="3"/>
      <c r="CC1010" s="3"/>
      <c r="CD1010" s="3"/>
      <c r="CE1010" s="3"/>
      <c r="CF1010" s="3"/>
      <c r="CG1010" s="3"/>
      <c r="CH1010" s="3"/>
      <c r="CI1010" s="3"/>
      <c r="CJ1010" s="3"/>
      <c r="CK1010" s="3"/>
      <c r="CL1010" s="3"/>
      <c r="CM1010" s="3"/>
      <c r="CN1010" s="3"/>
      <c r="CO1010" s="3"/>
      <c r="CP1010" s="3"/>
      <c r="CQ1010" s="3"/>
      <c r="CR1010" s="3"/>
      <c r="CS1010" s="3"/>
      <c r="CT1010" s="3"/>
      <c r="CU1010" s="3"/>
      <c r="CV1010" s="3"/>
      <c r="CW1010" s="3"/>
      <c r="CX1010" s="3"/>
      <c r="CY1010" s="3"/>
      <c r="CZ1010" s="3"/>
      <c r="DA1010" s="3"/>
      <c r="DB1010" s="3"/>
      <c r="DC1010" s="3"/>
      <c r="DD1010" s="3"/>
      <c r="DE1010" s="3"/>
      <c r="DF1010" s="3"/>
      <c r="DG1010" s="3"/>
      <c r="DH1010" s="3"/>
      <c r="DI1010" s="3"/>
      <c r="DJ1010" s="3"/>
      <c r="DK1010" s="3"/>
      <c r="DL1010" s="3"/>
      <c r="DM1010" s="3"/>
      <c r="DN1010" s="3"/>
      <c r="DO1010" s="3"/>
      <c r="DP1010" s="3"/>
      <c r="DQ1010" s="3"/>
      <c r="DR1010" s="3"/>
      <c r="DS1010" s="3"/>
      <c r="DT1010" s="3"/>
      <c r="DU1010" s="3"/>
      <c r="DV1010" s="3"/>
      <c r="DW1010" s="3"/>
      <c r="DX1010" s="3"/>
      <c r="DY1010" s="3"/>
      <c r="DZ1010" s="3"/>
      <c r="EA1010" s="3"/>
      <c r="EB1010" s="3"/>
      <c r="EC1010" s="3"/>
      <c r="ED1010" s="3"/>
      <c r="EE1010" s="3"/>
      <c r="EF1010" s="3"/>
      <c r="EG1010" s="3"/>
      <c r="EH1010" s="3"/>
      <c r="EI1010" s="3"/>
      <c r="EJ1010" s="3"/>
      <c r="EK1010" s="3"/>
      <c r="EL1010" s="3"/>
      <c r="EM1010" s="3"/>
      <c r="EN1010" s="3"/>
      <c r="EO1010" s="3"/>
      <c r="EP1010" s="3"/>
      <c r="EQ1010" s="3"/>
      <c r="ER1010" s="3"/>
      <c r="ES1010" s="3"/>
      <c r="ET1010" s="3"/>
      <c r="EU1010" s="3"/>
      <c r="EV1010" s="3"/>
      <c r="EW1010" s="3"/>
      <c r="EX1010" s="3"/>
      <c r="EY1010" s="3"/>
      <c r="EZ1010" s="3"/>
      <c r="FA1010" s="3"/>
      <c r="FB1010" s="3"/>
      <c r="FC1010" s="3"/>
      <c r="FD1010" s="3"/>
      <c r="FE1010" s="3"/>
      <c r="FF1010" s="3"/>
      <c r="FG1010" s="3"/>
      <c r="FH1010" s="3"/>
      <c r="FI1010" s="3"/>
      <c r="FJ1010" s="3"/>
      <c r="FK1010" s="3"/>
      <c r="FL1010" s="3"/>
      <c r="FM1010" s="3"/>
      <c r="FN1010" s="3"/>
      <c r="FO1010" s="3"/>
      <c r="FP1010" s="3"/>
      <c r="FQ1010" s="3"/>
      <c r="FR1010" s="3"/>
      <c r="FS1010" s="3"/>
      <c r="FT1010" s="3"/>
      <c r="FU1010" s="3"/>
      <c r="FV1010" s="3"/>
      <c r="FW1010" s="3"/>
      <c r="FX1010" s="3"/>
      <c r="FY1010" s="3"/>
      <c r="FZ1010" s="3"/>
      <c r="GA1010" s="3"/>
      <c r="GB1010" s="3"/>
      <c r="GC1010" s="3"/>
      <c r="GD1010" s="3"/>
      <c r="GE1010" s="3"/>
      <c r="GF1010" s="3"/>
      <c r="GG1010" s="3"/>
      <c r="GH1010" s="3"/>
      <c r="GI1010" s="3"/>
      <c r="GJ1010" s="3"/>
      <c r="GK1010" s="3"/>
      <c r="GL1010" s="3"/>
      <c r="GM1010" s="3"/>
      <c r="GN1010" s="3"/>
      <c r="GO1010" s="3"/>
      <c r="GP1010" s="3"/>
      <c r="GQ1010" s="3"/>
      <c r="GR1010" s="3"/>
      <c r="GS1010" s="3"/>
      <c r="GT1010" s="3"/>
      <c r="GU1010" s="3"/>
      <c r="GV1010" s="3"/>
      <c r="GW1010" s="3"/>
      <c r="GX1010" s="3"/>
      <c r="GY1010" s="3"/>
      <c r="GZ1010" s="3"/>
      <c r="HA1010" s="3"/>
      <c r="HB1010" s="3"/>
      <c r="HC1010" s="3"/>
      <c r="HD1010" s="3"/>
      <c r="HE1010" s="3"/>
      <c r="HF1010" s="3"/>
      <c r="HG1010" s="3"/>
      <c r="HH1010" s="3"/>
      <c r="HI1010" s="3"/>
      <c r="HJ1010" s="3"/>
      <c r="HK1010" s="3"/>
      <c r="HL1010" s="3"/>
      <c r="HM1010" s="3"/>
      <c r="HN1010" s="3"/>
      <c r="HO1010" s="3"/>
      <c r="HP1010" s="3"/>
      <c r="HQ1010" s="3"/>
      <c r="HR1010" s="3"/>
      <c r="HS1010" s="3"/>
      <c r="HT1010" s="3"/>
      <c r="HU1010" s="3"/>
      <c r="HV1010" s="3"/>
      <c r="HW1010" s="3"/>
      <c r="HX1010" s="3"/>
      <c r="HY1010" s="3"/>
      <c r="HZ1010" s="3"/>
      <c r="IA1010" s="3"/>
      <c r="IB1010" s="3"/>
      <c r="IC1010" s="3"/>
      <c r="ID1010" s="3"/>
      <c r="IE1010" s="3"/>
      <c r="IF1010" s="3"/>
      <c r="IG1010" s="3"/>
      <c r="IH1010" s="3"/>
      <c r="II1010" s="3"/>
      <c r="IJ1010" s="3"/>
      <c r="IK1010" s="3"/>
      <c r="IL1010" s="3"/>
      <c r="IM1010" s="3"/>
      <c r="IN1010" s="3"/>
      <c r="IO1010" s="3"/>
      <c r="IP1010" s="3"/>
      <c r="IQ1010" s="3"/>
      <c r="IR1010" s="3"/>
      <c r="IS1010" s="3"/>
      <c r="IT1010" s="3"/>
      <c r="IU1010" s="3"/>
      <c r="IV1010" s="3"/>
      <c r="IW1010" s="3"/>
      <c r="IX1010" s="3"/>
      <c r="IY1010" s="3"/>
      <c r="IZ1010" s="3"/>
      <c r="JA1010" s="3"/>
      <c r="JB1010" s="3"/>
      <c r="JC1010" s="3"/>
      <c r="JD1010" s="3"/>
      <c r="JE1010" s="3"/>
      <c r="JF1010" s="3"/>
      <c r="JG1010" s="3"/>
      <c r="JH1010" s="3"/>
      <c r="JI1010" s="3"/>
      <c r="JJ1010" s="3"/>
      <c r="JK1010" s="3"/>
      <c r="JL1010" s="3"/>
      <c r="JM1010" s="3"/>
      <c r="JN1010" s="3"/>
      <c r="JO1010" s="3"/>
      <c r="JP1010" s="3"/>
      <c r="JQ1010" s="3"/>
      <c r="JR1010" s="3"/>
      <c r="JS1010" s="3"/>
      <c r="JT1010" s="3"/>
      <c r="JU1010" s="3"/>
      <c r="JV1010" s="3"/>
      <c r="JW1010" s="3"/>
      <c r="JX1010" s="3"/>
      <c r="JY1010" s="3"/>
      <c r="JZ1010" s="3"/>
      <c r="KA1010" s="3"/>
      <c r="KB1010" s="3"/>
      <c r="KC1010" s="3"/>
      <c r="KD1010" s="3"/>
      <c r="KE1010" s="3"/>
      <c r="KF1010" s="3"/>
      <c r="KG1010" s="3"/>
      <c r="KH1010" s="3"/>
      <c r="KI1010" s="3"/>
      <c r="KJ1010" s="3"/>
      <c r="KK1010" s="3"/>
      <c r="KL1010" s="3"/>
      <c r="KM1010" s="3"/>
      <c r="KN1010" s="3"/>
      <c r="KO1010" s="3"/>
      <c r="KP1010" s="3"/>
      <c r="KQ1010" s="3"/>
      <c r="KR1010" s="3"/>
      <c r="KS1010" s="3"/>
      <c r="KT1010" s="3"/>
      <c r="KU1010" s="3"/>
      <c r="KV1010" s="3"/>
      <c r="KW1010" s="3"/>
      <c r="KX1010" s="3"/>
      <c r="KY1010" s="3"/>
      <c r="KZ1010" s="3"/>
      <c r="LA1010" s="3"/>
      <c r="LB1010" s="3"/>
      <c r="LC1010" s="3"/>
      <c r="LD1010" s="3"/>
      <c r="LE1010" s="3"/>
      <c r="LF1010" s="3"/>
      <c r="LG1010" s="3"/>
      <c r="LH1010" s="3"/>
      <c r="LI1010" s="3"/>
      <c r="LJ1010" s="3"/>
      <c r="LK1010" s="3"/>
      <c r="LL1010" s="3"/>
      <c r="LM1010" s="3"/>
      <c r="LN1010" s="3"/>
      <c r="LO1010" s="3"/>
      <c r="LP1010" s="3"/>
      <c r="LQ1010" s="3"/>
      <c r="LR1010" s="3"/>
      <c r="LS1010" s="3"/>
      <c r="LT1010" s="3"/>
      <c r="LU1010" s="3"/>
      <c r="LV1010" s="3"/>
      <c r="LW1010" s="3"/>
      <c r="LX1010" s="3"/>
      <c r="LY1010" s="3"/>
      <c r="LZ1010" s="3"/>
      <c r="MA1010" s="3"/>
      <c r="MB1010" s="3"/>
      <c r="MC1010" s="3"/>
      <c r="MD1010" s="3"/>
      <c r="ME1010" s="3"/>
      <c r="MF1010" s="3"/>
      <c r="MG1010" s="3"/>
      <c r="MH1010" s="3"/>
      <c r="MI1010" s="3"/>
      <c r="MJ1010" s="3"/>
      <c r="MK1010" s="3"/>
      <c r="ML1010" s="3"/>
      <c r="MM1010" s="3"/>
      <c r="MN1010" s="3"/>
      <c r="MO1010" s="3"/>
      <c r="MP1010" s="3"/>
      <c r="MQ1010" s="3"/>
      <c r="MR1010" s="3"/>
      <c r="MS1010" s="3"/>
      <c r="MT1010" s="3"/>
      <c r="MU1010" s="3"/>
      <c r="MV1010" s="3"/>
      <c r="MW1010" s="3"/>
      <c r="MX1010" s="3"/>
      <c r="MY1010" s="3"/>
      <c r="MZ1010" s="3"/>
      <c r="NA1010" s="3"/>
      <c r="NB1010" s="3"/>
      <c r="NC1010" s="3"/>
      <c r="ND1010" s="3"/>
      <c r="NE1010" s="3"/>
      <c r="NF1010" s="3"/>
      <c r="NG1010" s="3"/>
      <c r="NH1010" s="3"/>
      <c r="NI1010" s="3"/>
      <c r="NJ1010" s="3"/>
      <c r="NK1010" s="3"/>
      <c r="NL1010" s="3"/>
      <c r="NM1010" s="3"/>
      <c r="NN1010" s="3"/>
      <c r="NO1010" s="3"/>
      <c r="NP1010" s="3"/>
      <c r="NQ1010" s="3"/>
      <c r="NR1010" s="3"/>
      <c r="NS1010" s="3"/>
      <c r="NT1010" s="3"/>
      <c r="NU1010" s="3"/>
      <c r="NV1010" s="3"/>
      <c r="NW1010" s="3"/>
      <c r="NX1010" s="3"/>
      <c r="NY1010" s="3"/>
      <c r="NZ1010" s="3"/>
      <c r="OA1010" s="3"/>
      <c r="OB1010" s="3"/>
      <c r="OC1010" s="3"/>
      <c r="OD1010" s="3"/>
      <c r="OE1010" s="3"/>
      <c r="OF1010" s="3"/>
      <c r="OG1010" s="3"/>
      <c r="OH1010" s="3"/>
      <c r="OI1010" s="3"/>
      <c r="OJ1010" s="3"/>
      <c r="OK1010" s="3"/>
      <c r="OL1010" s="3"/>
      <c r="OM1010" s="3"/>
      <c r="ON1010" s="3"/>
      <c r="OO1010" s="3"/>
      <c r="OP1010" s="3"/>
      <c r="OQ1010" s="3"/>
      <c r="OR1010" s="3"/>
      <c r="OS1010" s="3"/>
      <c r="OT1010" s="3"/>
      <c r="OU1010" s="3"/>
      <c r="OV1010" s="3"/>
      <c r="OW1010" s="3"/>
      <c r="OX1010" s="3"/>
      <c r="OY1010" s="3"/>
      <c r="OZ1010" s="3"/>
      <c r="PA1010" s="3"/>
      <c r="PB1010" s="3"/>
      <c r="PC1010" s="3"/>
      <c r="PD1010" s="3"/>
      <c r="PE1010" s="3"/>
      <c r="PF1010" s="3"/>
      <c r="PG1010" s="3"/>
      <c r="PH1010" s="3"/>
      <c r="PI1010" s="3"/>
      <c r="PJ1010" s="3"/>
      <c r="PK1010" s="3"/>
      <c r="PL1010" s="3"/>
      <c r="PM1010" s="3"/>
      <c r="PN1010" s="3"/>
      <c r="PO1010" s="3"/>
      <c r="PP1010" s="3"/>
      <c r="PQ1010" s="3"/>
      <c r="PR1010" s="3"/>
      <c r="PS1010" s="3"/>
      <c r="PT1010" s="3"/>
      <c r="PU1010" s="3"/>
      <c r="PV1010" s="3"/>
      <c r="PW1010" s="3"/>
      <c r="PX1010" s="3"/>
      <c r="PY1010" s="3"/>
      <c r="PZ1010" s="3"/>
      <c r="QA1010" s="3"/>
      <c r="QB1010" s="3"/>
      <c r="QC1010" s="3"/>
      <c r="QD1010" s="3"/>
      <c r="QE1010" s="3"/>
      <c r="QF1010" s="3"/>
      <c r="QG1010" s="3"/>
      <c r="QH1010" s="3"/>
      <c r="QI1010" s="3"/>
      <c r="QJ1010" s="3"/>
      <c r="QK1010" s="3"/>
      <c r="QL1010" s="3"/>
      <c r="QM1010" s="3"/>
      <c r="QN1010" s="3"/>
      <c r="QO1010" s="3"/>
      <c r="QP1010" s="3"/>
      <c r="QQ1010" s="3"/>
      <c r="QR1010" s="3"/>
      <c r="QS1010" s="3"/>
      <c r="QT1010" s="3"/>
      <c r="QU1010" s="3"/>
      <c r="QV1010" s="3"/>
      <c r="QW1010" s="3"/>
      <c r="QX1010" s="3"/>
      <c r="QY1010" s="3"/>
      <c r="QZ1010" s="3"/>
      <c r="RA1010" s="3"/>
      <c r="RB1010" s="3"/>
      <c r="RC1010" s="3"/>
      <c r="RD1010" s="3"/>
      <c r="RE1010" s="3"/>
      <c r="RF1010" s="3"/>
      <c r="RG1010" s="3"/>
      <c r="RH1010" s="3"/>
      <c r="RI1010" s="3"/>
      <c r="RJ1010" s="3"/>
      <c r="RK1010" s="3"/>
      <c r="RL1010" s="3"/>
      <c r="RM1010" s="3"/>
      <c r="RN1010" s="3"/>
      <c r="RO1010" s="3"/>
      <c r="RP1010" s="3"/>
      <c r="RQ1010" s="3"/>
      <c r="RR1010" s="3"/>
      <c r="RS1010" s="3"/>
      <c r="RT1010" s="3"/>
      <c r="RU1010" s="3"/>
      <c r="RV1010" s="3"/>
      <c r="RW1010" s="3"/>
      <c r="RX1010" s="3"/>
      <c r="RY1010" s="3"/>
      <c r="RZ1010" s="3"/>
      <c r="SA1010" s="3"/>
      <c r="SB1010" s="3"/>
      <c r="SC1010" s="3"/>
      <c r="SD1010" s="3"/>
      <c r="SE1010" s="3"/>
      <c r="SF1010" s="3"/>
      <c r="SG1010" s="3"/>
      <c r="SH1010" s="3"/>
      <c r="SI1010" s="3"/>
      <c r="SJ1010" s="3"/>
      <c r="SK1010" s="3"/>
      <c r="SL1010" s="3"/>
      <c r="SM1010" s="3"/>
      <c r="SN1010" s="3"/>
      <c r="SO1010" s="3"/>
      <c r="SP1010" s="3"/>
      <c r="SQ1010" s="3"/>
      <c r="SR1010" s="3"/>
      <c r="SS1010" s="3"/>
      <c r="ST1010" s="3"/>
      <c r="SU1010" s="3"/>
      <c r="SV1010" s="3"/>
      <c r="SW1010" s="3"/>
      <c r="SX1010" s="3"/>
      <c r="SY1010" s="3"/>
      <c r="SZ1010" s="3"/>
      <c r="TA1010" s="3"/>
      <c r="TB1010" s="3"/>
      <c r="TC1010" s="3"/>
      <c r="TD1010" s="3"/>
      <c r="TE1010" s="3"/>
      <c r="TF1010" s="3"/>
      <c r="TG1010" s="3"/>
      <c r="TH1010" s="3"/>
      <c r="TI1010" s="3"/>
      <c r="TJ1010" s="3"/>
      <c r="TK1010" s="3"/>
      <c r="TL1010" s="3"/>
      <c r="TM1010" s="3"/>
      <c r="TN1010" s="3"/>
      <c r="TO1010" s="3"/>
      <c r="TP1010" s="3"/>
      <c r="TQ1010" s="3"/>
      <c r="TR1010" s="3"/>
      <c r="TS1010" s="3"/>
      <c r="TT1010" s="3"/>
      <c r="TU1010" s="3"/>
      <c r="TV1010" s="3"/>
      <c r="TW1010" s="3"/>
      <c r="TX1010" s="3"/>
      <c r="TY1010" s="3"/>
      <c r="TZ1010" s="3"/>
      <c r="UA1010" s="3"/>
      <c r="UB1010" s="3"/>
      <c r="UC1010" s="3"/>
      <c r="UD1010" s="3"/>
      <c r="UE1010" s="3"/>
      <c r="UF1010" s="3"/>
      <c r="UG1010" s="3"/>
      <c r="UH1010" s="3"/>
      <c r="UI1010" s="3"/>
      <c r="UJ1010" s="3"/>
      <c r="UK1010" s="3"/>
      <c r="UL1010" s="3"/>
      <c r="UM1010" s="3"/>
      <c r="UN1010" s="3"/>
      <c r="UO1010" s="3"/>
      <c r="UP1010" s="3"/>
      <c r="UQ1010" s="3"/>
      <c r="UR1010" s="3"/>
      <c r="US1010" s="3"/>
      <c r="UT1010" s="3"/>
      <c r="UU1010" s="3"/>
      <c r="UV1010" s="3"/>
      <c r="UW1010" s="3"/>
      <c r="UX1010" s="3"/>
      <c r="UY1010" s="3"/>
      <c r="UZ1010" s="3"/>
      <c r="VA1010" s="3"/>
      <c r="VB1010" s="3"/>
      <c r="VC1010" s="3"/>
      <c r="VD1010" s="3"/>
      <c r="VE1010" s="3"/>
      <c r="VF1010" s="3"/>
      <c r="VG1010" s="3"/>
      <c r="VH1010" s="3"/>
      <c r="VI1010" s="3"/>
      <c r="VJ1010" s="3"/>
      <c r="VK1010" s="3"/>
      <c r="VL1010" s="3"/>
      <c r="VM1010" s="3"/>
      <c r="VN1010" s="3"/>
      <c r="VO1010" s="3"/>
      <c r="VP1010" s="3"/>
      <c r="VQ1010" s="3"/>
      <c r="VR1010" s="3"/>
      <c r="VS1010" s="3"/>
      <c r="VT1010" s="3"/>
      <c r="VU1010" s="3"/>
      <c r="VV1010" s="3"/>
      <c r="VW1010" s="3"/>
      <c r="VX1010" s="3"/>
      <c r="VY1010" s="3"/>
      <c r="VZ1010" s="3"/>
      <c r="WA1010" s="3"/>
      <c r="WB1010" s="3"/>
      <c r="WC1010" s="3"/>
      <c r="WD1010" s="3"/>
      <c r="WE1010" s="3"/>
      <c r="WF1010" s="3"/>
      <c r="WG1010" s="3"/>
      <c r="WH1010" s="3"/>
      <c r="WI1010" s="3"/>
      <c r="WJ1010" s="3"/>
      <c r="WK1010" s="3"/>
      <c r="WL1010" s="3"/>
      <c r="WM1010" s="3"/>
      <c r="WN1010" s="3"/>
      <c r="WO1010" s="3"/>
      <c r="WP1010" s="3"/>
      <c r="WQ1010" s="3"/>
      <c r="WR1010" s="3"/>
      <c r="WS1010" s="3"/>
      <c r="WT1010" s="3"/>
      <c r="WU1010" s="3"/>
      <c r="WV1010" s="3"/>
      <c r="WW1010" s="3"/>
      <c r="WX1010" s="3"/>
      <c r="WY1010" s="3"/>
      <c r="WZ1010" s="3"/>
      <c r="XA1010" s="3"/>
      <c r="XB1010" s="3"/>
      <c r="XC1010" s="3"/>
      <c r="XD1010" s="3"/>
      <c r="XE1010" s="3"/>
      <c r="XF1010" s="3"/>
      <c r="XG1010" s="3"/>
      <c r="XH1010" s="3"/>
      <c r="XI1010" s="3"/>
      <c r="XJ1010" s="3"/>
      <c r="XK1010" s="3"/>
      <c r="XL1010" s="3"/>
      <c r="XM1010" s="3"/>
      <c r="XN1010" s="3"/>
      <c r="XO1010" s="3"/>
      <c r="XP1010" s="3"/>
      <c r="XQ1010" s="3"/>
      <c r="XR1010" s="3"/>
      <c r="XS1010" s="3"/>
      <c r="XT1010" s="3"/>
      <c r="XU1010" s="3"/>
      <c r="XV1010" s="3"/>
      <c r="XW1010" s="3"/>
      <c r="XX1010" s="3"/>
      <c r="XY1010" s="3"/>
      <c r="XZ1010" s="3"/>
      <c r="YA1010" s="3"/>
      <c r="YB1010" s="3"/>
      <c r="YC1010" s="3"/>
      <c r="YD1010" s="3"/>
      <c r="YE1010" s="3"/>
      <c r="YF1010" s="3"/>
      <c r="YG1010" s="3"/>
      <c r="YH1010" s="3"/>
      <c r="YI1010" s="3"/>
      <c r="YJ1010" s="3"/>
      <c r="YK1010" s="3"/>
      <c r="YL1010" s="3"/>
      <c r="YM1010" s="3"/>
      <c r="YN1010" s="3"/>
      <c r="YO1010" s="3"/>
      <c r="YP1010" s="3"/>
      <c r="YQ1010" s="3"/>
      <c r="YR1010" s="3"/>
      <c r="YS1010" s="3"/>
      <c r="YT1010" s="3"/>
      <c r="YU1010" s="3"/>
      <c r="YV1010" s="3"/>
      <c r="YW1010" s="3"/>
      <c r="YX1010" s="3"/>
      <c r="YY1010" s="3"/>
      <c r="YZ1010" s="3"/>
      <c r="ZA1010" s="3"/>
      <c r="ZB1010" s="3"/>
      <c r="ZC1010" s="3"/>
      <c r="ZD1010" s="3"/>
      <c r="ZE1010" s="3"/>
      <c r="ZF1010" s="3"/>
      <c r="ZG1010" s="3"/>
      <c r="ZH1010" s="3"/>
      <c r="ZI1010" s="3"/>
      <c r="ZJ1010" s="3"/>
      <c r="ZK1010" s="3"/>
      <c r="ZL1010" s="3"/>
      <c r="ZM1010" s="3"/>
      <c r="ZN1010" s="3"/>
      <c r="ZO1010" s="3"/>
      <c r="ZP1010" s="3"/>
      <c r="ZQ1010" s="3"/>
      <c r="ZR1010" s="3"/>
      <c r="ZS1010" s="3"/>
      <c r="ZT1010" s="3"/>
      <c r="ZU1010" s="3"/>
      <c r="ZV1010" s="3"/>
      <c r="ZW1010" s="3"/>
      <c r="ZX1010" s="3"/>
      <c r="ZY1010" s="3"/>
      <c r="ZZ1010" s="3"/>
      <c r="AAA1010" s="3"/>
      <c r="AAB1010" s="3"/>
      <c r="AAC1010" s="3"/>
      <c r="AAD1010" s="3"/>
      <c r="AAE1010" s="3"/>
      <c r="AAF1010" s="3"/>
      <c r="AAG1010" s="3"/>
      <c r="AAH1010" s="3"/>
      <c r="AAI1010" s="3"/>
      <c r="AAJ1010" s="3"/>
      <c r="AAK1010" s="3"/>
      <c r="AAL1010" s="3"/>
      <c r="AAM1010" s="3"/>
      <c r="AAN1010" s="3"/>
      <c r="AAO1010" s="3"/>
      <c r="AAP1010" s="3"/>
      <c r="AAQ1010" s="3"/>
      <c r="AAR1010" s="3"/>
      <c r="AAS1010" s="3"/>
      <c r="AAT1010" s="3"/>
      <c r="AAU1010" s="3"/>
      <c r="AAV1010" s="3"/>
      <c r="AAW1010" s="3"/>
      <c r="AAX1010" s="3"/>
      <c r="AAY1010" s="3"/>
      <c r="AAZ1010" s="3"/>
      <c r="ABA1010" s="3"/>
      <c r="ABB1010" s="3"/>
      <c r="ABC1010" s="3"/>
      <c r="ABD1010" s="3"/>
      <c r="ABE1010" s="3"/>
      <c r="ABF1010" s="3"/>
      <c r="ABG1010" s="3"/>
      <c r="ABH1010" s="3"/>
      <c r="ABI1010" s="3"/>
      <c r="ABJ1010" s="3"/>
      <c r="ABK1010" s="3"/>
      <c r="ABL1010" s="3"/>
      <c r="ABM1010" s="3"/>
      <c r="ABN1010" s="3"/>
      <c r="ABO1010" s="3"/>
      <c r="ABP1010" s="3"/>
      <c r="ABQ1010" s="3"/>
      <c r="ABR1010" s="3"/>
      <c r="ABS1010" s="3"/>
      <c r="ABT1010" s="3"/>
      <c r="ABU1010" s="3"/>
      <c r="ABV1010" s="3"/>
      <c r="ABW1010" s="3"/>
      <c r="ABX1010" s="3"/>
      <c r="ABY1010" s="3"/>
      <c r="ABZ1010" s="3"/>
      <c r="ACA1010" s="3"/>
      <c r="ACB1010" s="3"/>
      <c r="ACC1010" s="3"/>
      <c r="ACD1010" s="3"/>
      <c r="ACE1010" s="3"/>
      <c r="ACF1010" s="3"/>
      <c r="ACG1010" s="3"/>
      <c r="ACH1010" s="3"/>
      <c r="ACI1010" s="3"/>
      <c r="ACJ1010" s="3"/>
      <c r="ACK1010" s="3"/>
      <c r="ACL1010" s="3"/>
      <c r="ACM1010" s="3"/>
      <c r="ACN1010" s="3"/>
      <c r="ACO1010" s="3"/>
      <c r="ACP1010" s="3"/>
      <c r="ACQ1010" s="3"/>
      <c r="ACR1010" s="3"/>
      <c r="ACS1010" s="3"/>
      <c r="ACT1010" s="3"/>
      <c r="ACU1010" s="3"/>
      <c r="ACV1010" s="3"/>
      <c r="ACW1010" s="3"/>
      <c r="ACX1010" s="3"/>
      <c r="ACY1010" s="3"/>
      <c r="ACZ1010" s="3"/>
      <c r="ADA1010" s="3"/>
      <c r="ADB1010" s="3"/>
      <c r="ADC1010" s="3"/>
      <c r="ADD1010" s="3"/>
      <c r="ADE1010" s="3"/>
      <c r="ADF1010" s="3"/>
      <c r="ADG1010" s="3"/>
      <c r="ADH1010" s="3"/>
      <c r="ADI1010" s="3"/>
      <c r="ADJ1010" s="3"/>
      <c r="ADK1010" s="3"/>
      <c r="ADL1010" s="3"/>
      <c r="ADM1010" s="3"/>
      <c r="ADN1010" s="3"/>
      <c r="ADO1010" s="3"/>
      <c r="ADP1010" s="3"/>
      <c r="ADQ1010" s="3"/>
      <c r="ADR1010" s="3"/>
      <c r="ADS1010" s="3"/>
      <c r="ADT1010" s="3"/>
      <c r="ADU1010" s="3"/>
      <c r="ADV1010" s="3"/>
      <c r="ADW1010" s="3"/>
      <c r="ADX1010" s="3"/>
      <c r="ADY1010" s="3"/>
      <c r="ADZ1010" s="3"/>
      <c r="AEA1010" s="3"/>
      <c r="AEB1010" s="3"/>
      <c r="AEC1010" s="3"/>
      <c r="AED1010" s="3"/>
      <c r="AEE1010" s="3"/>
      <c r="AEF1010" s="3"/>
      <c r="AEG1010" s="3"/>
      <c r="AEH1010" s="3"/>
      <c r="AEI1010" s="3"/>
      <c r="AEJ1010" s="3"/>
      <c r="AEK1010" s="3"/>
      <c r="AEL1010" s="3"/>
      <c r="AEM1010" s="3"/>
      <c r="AEN1010" s="3"/>
      <c r="AEO1010" s="3"/>
      <c r="AEP1010" s="3"/>
      <c r="AEQ1010" s="3"/>
      <c r="AER1010" s="3"/>
      <c r="AES1010" s="3"/>
      <c r="AET1010" s="3"/>
      <c r="AEU1010" s="3"/>
      <c r="AEV1010" s="3"/>
      <c r="AEW1010" s="3"/>
      <c r="AEX1010" s="3"/>
      <c r="AEY1010" s="3"/>
      <c r="AEZ1010" s="3"/>
      <c r="AFA1010" s="3"/>
      <c r="AFB1010" s="3"/>
      <c r="AFC1010" s="3"/>
      <c r="AFD1010" s="3"/>
      <c r="AFE1010" s="3"/>
      <c r="AFF1010" s="3"/>
      <c r="AFG1010" s="3"/>
      <c r="AFH1010" s="3"/>
      <c r="AFI1010" s="3"/>
      <c r="AFJ1010" s="3"/>
      <c r="AFK1010" s="3"/>
      <c r="AFL1010" s="3"/>
      <c r="AFM1010" s="3"/>
      <c r="AFN1010" s="3"/>
      <c r="AFO1010" s="3"/>
      <c r="AFP1010" s="3"/>
      <c r="AFQ1010" s="3"/>
      <c r="AFR1010" s="3"/>
      <c r="AFS1010" s="3"/>
      <c r="AFT1010" s="3"/>
      <c r="AFU1010" s="3"/>
      <c r="AFV1010" s="3"/>
      <c r="AFW1010" s="3"/>
      <c r="AFX1010" s="3"/>
      <c r="AFY1010" s="3"/>
      <c r="AFZ1010" s="3"/>
      <c r="AGA1010" s="3"/>
      <c r="AGB1010" s="3"/>
      <c r="AGC1010" s="3"/>
      <c r="AGD1010" s="3"/>
      <c r="AGE1010" s="3"/>
      <c r="AGF1010" s="3"/>
      <c r="AGG1010" s="3"/>
      <c r="AGH1010" s="3"/>
      <c r="AGI1010" s="3"/>
      <c r="AGJ1010" s="3"/>
      <c r="AGK1010" s="3"/>
      <c r="AGL1010" s="3"/>
      <c r="AGM1010" s="3"/>
      <c r="AGN1010" s="3"/>
      <c r="AGO1010" s="3"/>
      <c r="AGP1010" s="3"/>
      <c r="AGQ1010" s="3"/>
      <c r="AGR1010" s="3"/>
      <c r="AGS1010" s="3"/>
      <c r="AGT1010" s="3"/>
      <c r="AGU1010" s="3"/>
      <c r="AGV1010" s="3"/>
      <c r="AGW1010" s="3"/>
      <c r="AGX1010" s="3"/>
      <c r="AGY1010" s="3"/>
      <c r="AGZ1010" s="3"/>
      <c r="AHA1010" s="3"/>
      <c r="AHB1010" s="3"/>
      <c r="AHC1010" s="3"/>
      <c r="AHD1010" s="3"/>
      <c r="AHE1010" s="3"/>
      <c r="AHF1010" s="3"/>
      <c r="AHG1010" s="3"/>
      <c r="AHH1010" s="3"/>
      <c r="AHI1010" s="3"/>
      <c r="AHJ1010" s="3"/>
      <c r="AHK1010" s="3"/>
      <c r="AHL1010" s="3"/>
      <c r="AHM1010" s="3"/>
      <c r="AHN1010" s="3"/>
      <c r="AHO1010" s="3"/>
      <c r="AHP1010" s="3"/>
      <c r="AHQ1010" s="3"/>
      <c r="AHR1010" s="3"/>
      <c r="AHS1010" s="3"/>
      <c r="AHT1010" s="3"/>
      <c r="AHU1010" s="3"/>
      <c r="AHV1010" s="3"/>
      <c r="AHW1010" s="3"/>
      <c r="AHX1010" s="3"/>
      <c r="AHY1010" s="3"/>
      <c r="AHZ1010" s="3"/>
      <c r="AIA1010" s="3"/>
      <c r="AIB1010" s="3"/>
      <c r="AIC1010" s="3"/>
      <c r="AID1010" s="3"/>
      <c r="AIE1010" s="3"/>
      <c r="AIF1010" s="3"/>
      <c r="AIG1010" s="3"/>
      <c r="AIH1010" s="3"/>
      <c r="AII1010" s="3"/>
      <c r="AIJ1010" s="3"/>
      <c r="AIK1010" s="3"/>
      <c r="AIL1010" s="3"/>
      <c r="AIM1010" s="3"/>
      <c r="AIN1010" s="3"/>
      <c r="AIO1010" s="3"/>
      <c r="AIP1010" s="3"/>
      <c r="AIQ1010" s="3"/>
      <c r="AIR1010" s="3"/>
      <c r="AIS1010" s="3"/>
      <c r="AIT1010" s="3"/>
      <c r="AIU1010" s="3"/>
      <c r="AIV1010" s="3"/>
      <c r="AIW1010" s="3"/>
      <c r="AIX1010" s="3"/>
      <c r="AIY1010" s="3"/>
      <c r="AIZ1010" s="3"/>
      <c r="AJA1010" s="3"/>
      <c r="AJB1010" s="3"/>
      <c r="AJC1010" s="3"/>
      <c r="AJD1010" s="3"/>
      <c r="AJE1010" s="3"/>
      <c r="AJF1010" s="3"/>
      <c r="AJG1010" s="3"/>
      <c r="AJH1010" s="3"/>
      <c r="AJI1010" s="3"/>
      <c r="AJJ1010" s="3"/>
      <c r="AJK1010" s="3"/>
      <c r="AJL1010" s="3"/>
      <c r="AJM1010" s="3"/>
      <c r="AJN1010" s="3"/>
      <c r="AJO1010" s="3"/>
      <c r="AJP1010" s="3"/>
      <c r="AJQ1010" s="3"/>
      <c r="AJR1010" s="3"/>
      <c r="AJS1010" s="3"/>
      <c r="AJT1010" s="3"/>
      <c r="AJU1010" s="3"/>
      <c r="AJV1010" s="3"/>
      <c r="AJW1010" s="3"/>
      <c r="AJX1010" s="3"/>
      <c r="AJY1010" s="3"/>
      <c r="AJZ1010" s="3"/>
      <c r="AKA1010" s="3"/>
      <c r="AKB1010" s="3"/>
      <c r="AKC1010" s="3"/>
      <c r="AKD1010" s="3"/>
      <c r="AKE1010" s="3"/>
      <c r="AKF1010" s="3"/>
      <c r="AKG1010" s="3"/>
      <c r="AKH1010" s="3"/>
      <c r="AKI1010" s="3"/>
      <c r="AKJ1010" s="3"/>
      <c r="AKK1010" s="3"/>
      <c r="AKL1010" s="3"/>
      <c r="AKM1010" s="3"/>
      <c r="AKN1010" s="3"/>
      <c r="AKO1010" s="3"/>
      <c r="AKP1010" s="3"/>
      <c r="AKQ1010" s="3"/>
      <c r="AKR1010" s="3"/>
      <c r="AKS1010" s="3"/>
      <c r="AKT1010" s="3"/>
      <c r="AKU1010" s="3"/>
      <c r="AKV1010" s="3"/>
      <c r="AKW1010" s="3"/>
      <c r="AKX1010" s="3"/>
      <c r="AKY1010" s="3"/>
      <c r="AKZ1010" s="3"/>
      <c r="ALA1010" s="3"/>
      <c r="ALB1010" s="3"/>
      <c r="ALC1010" s="3"/>
      <c r="ALD1010" s="3"/>
      <c r="ALE1010" s="3"/>
      <c r="ALF1010" s="3"/>
      <c r="ALG1010" s="3"/>
      <c r="ALH1010" s="3"/>
      <c r="ALI1010" s="3"/>
      <c r="ALJ1010" s="3"/>
      <c r="ALK1010" s="3"/>
      <c r="ALL1010" s="3"/>
      <c r="ALM1010" s="3"/>
      <c r="ALN1010" s="3"/>
      <c r="ALO1010" s="3"/>
      <c r="ALP1010" s="3"/>
      <c r="ALQ1010" s="3"/>
      <c r="ALR1010" s="3"/>
      <c r="ALS1010" s="3"/>
      <c r="ALT1010" s="3"/>
      <c r="ALU1010" s="3"/>
      <c r="ALV1010" s="3"/>
      <c r="ALW1010" s="3"/>
      <c r="ALX1010" s="3"/>
      <c r="ALY1010" s="3"/>
      <c r="ALZ1010" s="3"/>
      <c r="AMA1010" s="3"/>
      <c r="AMB1010" s="3"/>
      <c r="AMC1010" s="3"/>
      <c r="AMD1010" s="3"/>
      <c r="AME1010" s="3"/>
      <c r="AMF1010" s="3"/>
      <c r="AMG1010" s="3"/>
      <c r="AMH1010" s="3"/>
      <c r="AMI1010" s="3"/>
      <c r="AMJ1010" s="3"/>
      <c r="AMK1010" s="3"/>
      <c r="AML1010" s="3"/>
      <c r="AMM1010" s="3"/>
      <c r="AMN1010" s="3"/>
      <c r="AMO1010" s="3"/>
      <c r="AMP1010" s="3"/>
      <c r="AMQ1010" s="3"/>
      <c r="AMR1010" s="3"/>
      <c r="AMS1010" s="3"/>
      <c r="AMT1010" s="3"/>
      <c r="AMU1010" s="3"/>
      <c r="AMV1010" s="3"/>
      <c r="AMW1010" s="3"/>
      <c r="AMX1010" s="3"/>
      <c r="AMY1010" s="3"/>
      <c r="AMZ1010" s="3"/>
      <c r="ANA1010" s="3"/>
      <c r="ANB1010" s="3"/>
      <c r="ANC1010" s="3"/>
      <c r="AND1010" s="3"/>
      <c r="ANE1010" s="3"/>
      <c r="ANF1010" s="3"/>
      <c r="ANG1010" s="3"/>
      <c r="ANH1010" s="3"/>
      <c r="ANI1010" s="3"/>
      <c r="ANJ1010" s="3"/>
      <c r="ANK1010" s="3"/>
      <c r="ANL1010" s="3"/>
      <c r="ANM1010" s="3"/>
      <c r="ANN1010" s="3"/>
      <c r="ANO1010" s="3"/>
      <c r="ANP1010" s="3"/>
      <c r="ANQ1010" s="3"/>
      <c r="ANR1010" s="3"/>
      <c r="ANS1010" s="3"/>
      <c r="ANT1010" s="3"/>
      <c r="ANU1010" s="3"/>
      <c r="ANV1010" s="3"/>
      <c r="ANW1010" s="3"/>
      <c r="ANX1010" s="3"/>
      <c r="ANY1010" s="3"/>
      <c r="ANZ1010" s="3"/>
      <c r="AOA1010" s="3"/>
      <c r="AOB1010" s="3"/>
      <c r="AOC1010" s="3"/>
      <c r="AOD1010" s="3"/>
      <c r="AOE1010" s="3"/>
      <c r="AOF1010" s="3"/>
      <c r="AOG1010" s="3"/>
      <c r="AOH1010" s="3"/>
      <c r="AOI1010" s="3"/>
      <c r="AOJ1010" s="3"/>
      <c r="AOK1010" s="3"/>
      <c r="AOL1010" s="3"/>
      <c r="AOM1010" s="3"/>
      <c r="AON1010" s="3"/>
      <c r="AOO1010" s="3"/>
      <c r="AOP1010" s="3"/>
      <c r="AOQ1010" s="3"/>
      <c r="AOR1010" s="3"/>
      <c r="AOS1010" s="3"/>
      <c r="AOT1010" s="3"/>
      <c r="AOU1010" s="3"/>
      <c r="AOV1010" s="3"/>
      <c r="AOW1010" s="3"/>
      <c r="AOX1010" s="3"/>
      <c r="AOY1010" s="3"/>
      <c r="AOZ1010" s="3"/>
      <c r="APA1010" s="3"/>
      <c r="APB1010" s="3"/>
      <c r="APC1010" s="3"/>
      <c r="APD1010" s="3"/>
      <c r="APE1010" s="3"/>
      <c r="APF1010" s="3"/>
      <c r="APG1010" s="3"/>
      <c r="APH1010" s="3"/>
      <c r="API1010" s="3"/>
      <c r="APJ1010" s="3"/>
      <c r="APK1010" s="3"/>
      <c r="APL1010" s="3"/>
      <c r="APM1010" s="3"/>
      <c r="APN1010" s="3"/>
      <c r="APO1010" s="3"/>
      <c r="APP1010" s="3"/>
      <c r="APQ1010" s="3"/>
      <c r="APR1010" s="3"/>
      <c r="APS1010" s="3"/>
      <c r="APT1010" s="3"/>
      <c r="APU1010" s="3"/>
      <c r="APV1010" s="3"/>
      <c r="APW1010" s="3"/>
      <c r="APX1010" s="3"/>
      <c r="APY1010" s="3"/>
      <c r="APZ1010" s="3"/>
      <c r="AQA1010" s="3"/>
      <c r="AQB1010" s="3"/>
      <c r="AQC1010" s="3"/>
      <c r="AQD1010" s="3"/>
      <c r="AQE1010" s="3"/>
      <c r="AQF1010" s="3"/>
      <c r="AQG1010" s="3"/>
      <c r="AQH1010" s="3"/>
      <c r="AQI1010" s="3"/>
      <c r="AQJ1010" s="3"/>
      <c r="AQK1010" s="3"/>
      <c r="AQL1010" s="3"/>
      <c r="AQM1010" s="3"/>
      <c r="AQN1010" s="3"/>
      <c r="AQO1010" s="3"/>
      <c r="AQP1010" s="3"/>
      <c r="AQQ1010" s="3"/>
      <c r="AQR1010" s="3"/>
      <c r="AQS1010" s="3"/>
      <c r="AQT1010" s="3"/>
      <c r="AQU1010" s="3"/>
      <c r="AQV1010" s="3"/>
      <c r="AQW1010" s="3"/>
      <c r="AQX1010" s="3"/>
      <c r="AQY1010" s="3"/>
      <c r="AQZ1010" s="3"/>
      <c r="ARA1010" s="3"/>
      <c r="ARB1010" s="3"/>
      <c r="ARC1010" s="3"/>
      <c r="ARD1010" s="3"/>
      <c r="ARE1010" s="3"/>
      <c r="ARF1010" s="3"/>
      <c r="ARG1010" s="3"/>
      <c r="ARH1010" s="3"/>
      <c r="ARI1010" s="3"/>
      <c r="ARJ1010" s="3"/>
      <c r="ARK1010" s="3"/>
      <c r="ARL1010" s="3"/>
      <c r="ARM1010" s="3"/>
      <c r="ARN1010" s="3"/>
      <c r="ARO1010" s="3"/>
      <c r="ARP1010" s="3"/>
      <c r="ARQ1010" s="3"/>
      <c r="ARR1010" s="3"/>
      <c r="ARS1010" s="3"/>
      <c r="ART1010" s="3"/>
      <c r="ARU1010" s="3"/>
      <c r="ARV1010" s="3"/>
      <c r="ARW1010" s="3"/>
      <c r="ARX1010" s="3"/>
      <c r="ARY1010" s="3"/>
      <c r="ARZ1010" s="3"/>
      <c r="ASA1010" s="3"/>
      <c r="ASB1010" s="3"/>
      <c r="ASC1010" s="3"/>
      <c r="ASD1010" s="3"/>
      <c r="ASE1010" s="3"/>
      <c r="ASF1010" s="3"/>
      <c r="ASG1010" s="3"/>
      <c r="ASH1010" s="3"/>
      <c r="ASI1010" s="3"/>
      <c r="ASJ1010" s="3"/>
      <c r="ASK1010" s="3"/>
      <c r="ASL1010" s="3"/>
      <c r="ASM1010" s="3"/>
      <c r="ASN1010" s="3"/>
      <c r="ASO1010" s="3"/>
      <c r="ASP1010" s="3"/>
      <c r="ASQ1010" s="3"/>
      <c r="ASR1010" s="3"/>
      <c r="ASS1010" s="3"/>
      <c r="AST1010" s="3"/>
      <c r="ASU1010" s="3"/>
      <c r="ASV1010" s="3"/>
      <c r="ASW1010" s="3"/>
      <c r="ASX1010" s="3"/>
      <c r="ASY1010" s="3"/>
      <c r="ASZ1010" s="3"/>
      <c r="ATA1010" s="3"/>
      <c r="ATB1010" s="3"/>
      <c r="ATC1010" s="3"/>
      <c r="ATD1010" s="3"/>
      <c r="ATE1010" s="3"/>
      <c r="ATF1010" s="3"/>
      <c r="ATG1010" s="3"/>
      <c r="ATH1010" s="3"/>
      <c r="ATI1010" s="3"/>
      <c r="ATJ1010" s="3"/>
      <c r="ATK1010" s="3"/>
      <c r="ATL1010" s="3"/>
      <c r="ATM1010" s="3"/>
      <c r="ATN1010" s="3"/>
      <c r="ATO1010" s="3"/>
      <c r="ATP1010" s="3"/>
      <c r="ATQ1010" s="3"/>
      <c r="ATR1010" s="3"/>
      <c r="ATS1010" s="3"/>
      <c r="ATT1010" s="3"/>
      <c r="ATU1010" s="3"/>
      <c r="ATV1010" s="3"/>
      <c r="ATW1010" s="3"/>
      <c r="ATX1010" s="3"/>
      <c r="ATY1010" s="3"/>
      <c r="ATZ1010" s="3"/>
      <c r="AUA1010" s="3"/>
      <c r="AUB1010" s="3"/>
      <c r="AUC1010" s="3"/>
      <c r="AUD1010" s="3"/>
      <c r="AUE1010" s="3"/>
      <c r="AUF1010" s="3"/>
      <c r="AUG1010" s="3"/>
      <c r="AUH1010" s="3"/>
      <c r="AUI1010" s="3"/>
      <c r="AUJ1010" s="3"/>
      <c r="AUK1010" s="3"/>
      <c r="AUL1010" s="3"/>
      <c r="AUM1010" s="3"/>
      <c r="AUN1010" s="3"/>
      <c r="AUO1010" s="3"/>
      <c r="AUP1010" s="3"/>
      <c r="AUQ1010" s="3"/>
      <c r="AUR1010" s="3"/>
      <c r="AUS1010" s="3"/>
      <c r="AUT1010" s="3"/>
      <c r="AUU1010" s="3"/>
      <c r="AUV1010" s="3"/>
      <c r="AUW1010" s="3"/>
      <c r="AUX1010" s="3"/>
      <c r="AUY1010" s="3"/>
      <c r="AUZ1010" s="3"/>
      <c r="AVA1010" s="3"/>
      <c r="AVB1010" s="3"/>
      <c r="AVC1010" s="3"/>
      <c r="AVD1010" s="3"/>
      <c r="AVE1010" s="3"/>
      <c r="AVF1010" s="3"/>
      <c r="AVG1010" s="3"/>
      <c r="AVH1010" s="3"/>
      <c r="AVI1010" s="3"/>
      <c r="AVJ1010" s="3"/>
      <c r="AVK1010" s="3"/>
      <c r="AVL1010" s="3"/>
      <c r="AVM1010" s="3"/>
      <c r="AVN1010" s="3"/>
      <c r="AVO1010" s="3"/>
      <c r="AVP1010" s="3"/>
      <c r="AVQ1010" s="3"/>
      <c r="AVR1010" s="3"/>
      <c r="AVS1010" s="3"/>
      <c r="AVT1010" s="3"/>
      <c r="AVU1010" s="3"/>
      <c r="AVV1010" s="3"/>
      <c r="AVW1010" s="3"/>
      <c r="AVX1010" s="3"/>
      <c r="AVY1010" s="3"/>
      <c r="AVZ1010" s="3"/>
      <c r="AWA1010" s="3"/>
      <c r="AWB1010" s="3"/>
      <c r="AWC1010" s="3"/>
      <c r="AWD1010" s="3"/>
      <c r="AWE1010" s="3"/>
      <c r="AWF1010" s="3"/>
      <c r="AWG1010" s="3"/>
      <c r="AWH1010" s="3"/>
      <c r="AWI1010" s="3"/>
      <c r="AWJ1010" s="3"/>
      <c r="AWK1010" s="3"/>
      <c r="AWL1010" s="3"/>
      <c r="AWM1010" s="3"/>
      <c r="AWN1010" s="3"/>
      <c r="AWO1010" s="3"/>
      <c r="AWP1010" s="3"/>
      <c r="AWQ1010" s="3"/>
      <c r="AWR1010" s="3"/>
      <c r="AWS1010" s="3"/>
      <c r="AWT1010" s="3"/>
      <c r="AWU1010" s="3"/>
      <c r="AWV1010" s="3"/>
      <c r="AWW1010" s="3"/>
      <c r="AWX1010" s="3"/>
      <c r="AWY1010" s="3"/>
      <c r="AWZ1010" s="3"/>
      <c r="AXA1010" s="3"/>
      <c r="AXB1010" s="3"/>
      <c r="AXC1010" s="3"/>
      <c r="AXD1010" s="3"/>
      <c r="AXE1010" s="3"/>
      <c r="AXF1010" s="3"/>
      <c r="AXG1010" s="3"/>
      <c r="AXH1010" s="3"/>
      <c r="AXI1010" s="3"/>
      <c r="AXJ1010" s="3"/>
      <c r="AXK1010" s="3"/>
      <c r="AXL1010" s="3"/>
      <c r="AXM1010" s="3"/>
      <c r="AXN1010" s="3"/>
      <c r="AXO1010" s="3"/>
      <c r="AXP1010" s="3"/>
      <c r="AXQ1010" s="3"/>
      <c r="AXR1010" s="3"/>
      <c r="AXS1010" s="3"/>
      <c r="AXT1010" s="3"/>
      <c r="AXU1010" s="3"/>
      <c r="AXV1010" s="3"/>
      <c r="AXW1010" s="3"/>
      <c r="AXX1010" s="3"/>
      <c r="AXY1010" s="3"/>
      <c r="AXZ1010" s="3"/>
      <c r="AYA1010" s="3"/>
      <c r="AYB1010" s="3"/>
      <c r="AYC1010" s="3"/>
      <c r="AYD1010" s="3"/>
      <c r="AYE1010" s="3"/>
      <c r="AYF1010" s="3"/>
      <c r="AYG1010" s="3"/>
      <c r="AYH1010" s="3"/>
      <c r="AYI1010" s="3"/>
      <c r="AYJ1010" s="3"/>
      <c r="AYK1010" s="3"/>
      <c r="AYL1010" s="3"/>
      <c r="AYM1010" s="3"/>
      <c r="AYN1010" s="3"/>
      <c r="AYO1010" s="3"/>
      <c r="AYP1010" s="3"/>
      <c r="AYQ1010" s="3"/>
      <c r="AYR1010" s="3"/>
      <c r="AYS1010" s="3"/>
      <c r="AYT1010" s="3"/>
      <c r="AYU1010" s="3"/>
      <c r="AYV1010" s="3"/>
      <c r="AYW1010" s="3"/>
      <c r="AYX1010" s="3"/>
      <c r="AYY1010" s="3"/>
      <c r="AYZ1010" s="3"/>
      <c r="AZA1010" s="3"/>
      <c r="AZB1010" s="3"/>
      <c r="AZC1010" s="3"/>
      <c r="AZD1010" s="3"/>
      <c r="AZE1010" s="3"/>
      <c r="AZF1010" s="3"/>
      <c r="AZG1010" s="3"/>
      <c r="AZH1010" s="3"/>
      <c r="AZI1010" s="3"/>
      <c r="AZJ1010" s="3"/>
      <c r="AZK1010" s="3"/>
      <c r="AZL1010" s="3"/>
      <c r="AZM1010" s="3"/>
      <c r="AZN1010" s="3"/>
      <c r="AZO1010" s="3"/>
      <c r="AZP1010" s="3"/>
      <c r="AZQ1010" s="3"/>
      <c r="AZR1010" s="3"/>
      <c r="AZS1010" s="3"/>
      <c r="AZT1010" s="3"/>
      <c r="AZU1010" s="3"/>
      <c r="AZV1010" s="3"/>
      <c r="AZW1010" s="3"/>
      <c r="AZX1010" s="3"/>
      <c r="AZY1010" s="3"/>
      <c r="AZZ1010" s="3"/>
      <c r="BAA1010" s="3"/>
      <c r="BAB1010" s="3"/>
      <c r="BAC1010" s="3"/>
      <c r="BAD1010" s="3"/>
      <c r="BAE1010" s="3"/>
      <c r="BAF1010" s="3"/>
      <c r="BAG1010" s="3"/>
      <c r="BAH1010" s="3"/>
      <c r="BAI1010" s="3"/>
      <c r="BAJ1010" s="3"/>
      <c r="BAK1010" s="3"/>
      <c r="BAL1010" s="3"/>
      <c r="BAM1010" s="3"/>
      <c r="BAN1010" s="3"/>
      <c r="BAO1010" s="3"/>
      <c r="BAP1010" s="3"/>
      <c r="BAQ1010" s="3"/>
      <c r="BAR1010" s="3"/>
      <c r="BAS1010" s="3"/>
      <c r="BAT1010" s="3"/>
      <c r="BAU1010" s="3"/>
      <c r="BAV1010" s="3"/>
      <c r="BAW1010" s="3"/>
      <c r="BAX1010" s="3"/>
      <c r="BAY1010" s="3"/>
      <c r="BAZ1010" s="3"/>
      <c r="BBA1010" s="3"/>
      <c r="BBB1010" s="3"/>
      <c r="BBC1010" s="3"/>
      <c r="BBD1010" s="3"/>
      <c r="BBE1010" s="3"/>
      <c r="BBF1010" s="3"/>
      <c r="BBG1010" s="3"/>
      <c r="BBH1010" s="3"/>
      <c r="BBI1010" s="3"/>
      <c r="BBJ1010" s="3"/>
      <c r="BBK1010" s="3"/>
      <c r="BBL1010" s="3"/>
      <c r="BBM1010" s="3"/>
      <c r="BBN1010" s="3"/>
      <c r="BBO1010" s="3"/>
      <c r="BBP1010" s="3"/>
      <c r="BBQ1010" s="3"/>
      <c r="BBR1010" s="3"/>
      <c r="BBS1010" s="3"/>
      <c r="BBT1010" s="3"/>
      <c r="BBU1010" s="3"/>
      <c r="BBV1010" s="3"/>
      <c r="BBW1010" s="3"/>
      <c r="BBX1010" s="3"/>
      <c r="BBY1010" s="3"/>
      <c r="BBZ1010" s="3"/>
      <c r="BCA1010" s="3"/>
      <c r="BCB1010" s="3"/>
      <c r="BCC1010" s="3"/>
      <c r="BCD1010" s="3"/>
      <c r="BCE1010" s="3"/>
      <c r="BCF1010" s="3"/>
      <c r="BCG1010" s="3"/>
      <c r="BCH1010" s="3"/>
      <c r="BCI1010" s="3"/>
      <c r="BCJ1010" s="3"/>
      <c r="BCK1010" s="3"/>
      <c r="BCL1010" s="3"/>
      <c r="BCM1010" s="3"/>
      <c r="BCN1010" s="3"/>
      <c r="BCO1010" s="3"/>
      <c r="BCP1010" s="3"/>
      <c r="BCQ1010" s="3"/>
      <c r="BCR1010" s="3"/>
      <c r="BCS1010" s="3"/>
      <c r="BCT1010" s="3"/>
      <c r="BCU1010" s="3"/>
      <c r="BCV1010" s="3"/>
      <c r="BCW1010" s="3"/>
      <c r="BCX1010" s="3"/>
      <c r="BCY1010" s="3"/>
      <c r="BCZ1010" s="3"/>
      <c r="BDA1010" s="3"/>
      <c r="BDB1010" s="3"/>
      <c r="BDC1010" s="3"/>
      <c r="BDD1010" s="3"/>
      <c r="BDE1010" s="3"/>
      <c r="BDF1010" s="3"/>
      <c r="BDG1010" s="3"/>
      <c r="BDH1010" s="3"/>
      <c r="BDI1010" s="3"/>
      <c r="BDJ1010" s="3"/>
      <c r="BDK1010" s="3"/>
      <c r="BDL1010" s="3"/>
      <c r="BDM1010" s="3"/>
      <c r="BDN1010" s="3"/>
      <c r="BDO1010" s="3"/>
      <c r="BDP1010" s="3"/>
      <c r="BDQ1010" s="3"/>
      <c r="BDR1010" s="3"/>
      <c r="BDS1010" s="3"/>
      <c r="BDT1010" s="3"/>
      <c r="BDU1010" s="3"/>
      <c r="BDV1010" s="3"/>
      <c r="BDW1010" s="3"/>
      <c r="BDX1010" s="3"/>
      <c r="BDY1010" s="3"/>
      <c r="BDZ1010" s="3"/>
      <c r="BEA1010" s="3"/>
      <c r="BEB1010" s="3"/>
      <c r="BEC1010" s="3"/>
      <c r="BED1010" s="3"/>
      <c r="BEE1010" s="3"/>
      <c r="BEF1010" s="3"/>
      <c r="BEG1010" s="3"/>
      <c r="BEH1010" s="3"/>
      <c r="BEI1010" s="3"/>
      <c r="BEJ1010" s="3"/>
      <c r="BEK1010" s="3"/>
      <c r="BEL1010" s="3"/>
      <c r="BEM1010" s="3"/>
      <c r="BEN1010" s="3"/>
      <c r="BEO1010" s="3"/>
      <c r="BEP1010" s="3"/>
      <c r="BEQ1010" s="3"/>
      <c r="BER1010" s="3"/>
      <c r="BES1010" s="3"/>
      <c r="BET1010" s="3"/>
      <c r="BEU1010" s="3"/>
      <c r="BEV1010" s="3"/>
      <c r="BEW1010" s="3"/>
      <c r="BEX1010" s="3"/>
      <c r="BEY1010" s="3"/>
      <c r="BEZ1010" s="3"/>
      <c r="BFA1010" s="3"/>
      <c r="BFB1010" s="3"/>
      <c r="BFC1010" s="3"/>
      <c r="BFD1010" s="3"/>
      <c r="BFE1010" s="3"/>
      <c r="BFF1010" s="3"/>
      <c r="BFG1010" s="3"/>
      <c r="BFH1010" s="3"/>
      <c r="BFI1010" s="3"/>
      <c r="BFJ1010" s="3"/>
      <c r="BFK1010" s="3"/>
      <c r="BFL1010" s="3"/>
      <c r="BFM1010" s="3"/>
      <c r="BFN1010" s="3"/>
      <c r="BFO1010" s="3"/>
      <c r="BFP1010" s="3"/>
      <c r="BFQ1010" s="3"/>
      <c r="BFR1010" s="3"/>
      <c r="BFS1010" s="3"/>
      <c r="BFT1010" s="3"/>
      <c r="BFU1010" s="3"/>
      <c r="BFV1010" s="3"/>
      <c r="BFW1010" s="3"/>
      <c r="BFX1010" s="3"/>
      <c r="BFY1010" s="3"/>
      <c r="BFZ1010" s="3"/>
      <c r="BGA1010" s="3"/>
      <c r="BGB1010" s="3"/>
      <c r="BGC1010" s="3"/>
      <c r="BGD1010" s="3"/>
      <c r="BGE1010" s="3"/>
      <c r="BGF1010" s="3"/>
      <c r="BGG1010" s="3"/>
      <c r="BGH1010" s="3"/>
      <c r="BGI1010" s="3"/>
      <c r="BGJ1010" s="3"/>
      <c r="BGK1010" s="3"/>
      <c r="BGL1010" s="3"/>
      <c r="BGM1010" s="3"/>
      <c r="BGN1010" s="3"/>
      <c r="BGO1010" s="3"/>
      <c r="BGP1010" s="3"/>
      <c r="BGQ1010" s="3"/>
      <c r="BGR1010" s="3"/>
      <c r="BGS1010" s="3"/>
      <c r="BGT1010" s="3"/>
      <c r="BGU1010" s="3"/>
      <c r="BGV1010" s="3"/>
      <c r="BGW1010" s="3"/>
      <c r="BGX1010" s="3"/>
      <c r="BGY1010" s="3"/>
      <c r="BGZ1010" s="3"/>
      <c r="BHA1010" s="3"/>
      <c r="BHB1010" s="3"/>
      <c r="BHC1010" s="3"/>
      <c r="BHD1010" s="3"/>
      <c r="BHE1010" s="3"/>
      <c r="BHF1010" s="3"/>
      <c r="BHG1010" s="3"/>
      <c r="BHH1010" s="3"/>
      <c r="BHI1010" s="3"/>
      <c r="BHJ1010" s="3"/>
      <c r="BHK1010" s="3"/>
      <c r="BHL1010" s="3"/>
      <c r="BHM1010" s="3"/>
      <c r="BHN1010" s="3"/>
      <c r="BHO1010" s="3"/>
      <c r="BHP1010" s="3"/>
      <c r="BHQ1010" s="3"/>
      <c r="BHR1010" s="3"/>
      <c r="BHS1010" s="3"/>
      <c r="BHT1010" s="3"/>
      <c r="BHU1010" s="3"/>
      <c r="BHV1010" s="3"/>
      <c r="BHW1010" s="3"/>
      <c r="BHX1010" s="3"/>
      <c r="BHY1010" s="3"/>
      <c r="BHZ1010" s="3"/>
      <c r="BIA1010" s="3"/>
      <c r="BIB1010" s="3"/>
      <c r="BIC1010" s="3"/>
      <c r="BID1010" s="3"/>
      <c r="BIE1010" s="3"/>
      <c r="BIF1010" s="3"/>
      <c r="BIG1010" s="3"/>
      <c r="BIH1010" s="3"/>
      <c r="BII1010" s="3"/>
      <c r="BIJ1010" s="3"/>
      <c r="BIK1010" s="3"/>
      <c r="BIL1010" s="3"/>
      <c r="BIM1010" s="3"/>
      <c r="BIN1010" s="3"/>
      <c r="BIO1010" s="3"/>
      <c r="BIP1010" s="3"/>
      <c r="BIQ1010" s="3"/>
      <c r="BIR1010" s="3"/>
      <c r="BIS1010" s="3"/>
      <c r="BIT1010" s="3"/>
      <c r="BIU1010" s="3"/>
      <c r="BIV1010" s="3"/>
      <c r="BIW1010" s="3"/>
      <c r="BIX1010" s="3"/>
      <c r="BIY1010" s="3"/>
      <c r="BIZ1010" s="3"/>
      <c r="BJA1010" s="3"/>
      <c r="BJB1010" s="3"/>
      <c r="BJC1010" s="3"/>
      <c r="BJD1010" s="3"/>
      <c r="BJE1010" s="3"/>
      <c r="BJF1010" s="3"/>
      <c r="BJG1010" s="3"/>
      <c r="BJH1010" s="3"/>
      <c r="BJI1010" s="3"/>
      <c r="BJJ1010" s="3"/>
      <c r="BJK1010" s="3"/>
      <c r="BJL1010" s="3"/>
      <c r="BJM1010" s="3"/>
      <c r="BJN1010" s="3"/>
      <c r="BJO1010" s="3"/>
      <c r="BJP1010" s="3"/>
      <c r="BJQ1010" s="3"/>
      <c r="BJR1010" s="3"/>
      <c r="BJS1010" s="3"/>
      <c r="BJT1010" s="3"/>
      <c r="BJU1010" s="3"/>
      <c r="BJV1010" s="3"/>
      <c r="BJW1010" s="3"/>
      <c r="BJX1010" s="3"/>
      <c r="BJY1010" s="3"/>
      <c r="BJZ1010" s="3"/>
      <c r="BKA1010" s="3"/>
      <c r="BKB1010" s="3"/>
      <c r="BKC1010" s="3"/>
      <c r="BKD1010" s="3"/>
      <c r="BKE1010" s="3"/>
      <c r="BKF1010" s="3"/>
      <c r="BKG1010" s="3"/>
      <c r="BKH1010" s="3"/>
      <c r="BKI1010" s="3"/>
      <c r="BKJ1010" s="3"/>
      <c r="BKK1010" s="3"/>
      <c r="BKL1010" s="3"/>
      <c r="BKM1010" s="3"/>
      <c r="BKN1010" s="3"/>
      <c r="BKO1010" s="3"/>
      <c r="BKP1010" s="3"/>
      <c r="BKQ1010" s="3"/>
      <c r="BKR1010" s="3"/>
      <c r="BKS1010" s="3"/>
      <c r="BKT1010" s="3"/>
      <c r="BKU1010" s="3"/>
      <c r="BKV1010" s="3"/>
      <c r="BKW1010" s="3"/>
      <c r="BKX1010" s="3"/>
      <c r="BKY1010" s="3"/>
      <c r="BKZ1010" s="3"/>
      <c r="BLA1010" s="3"/>
      <c r="BLB1010" s="3"/>
      <c r="BLC1010" s="3"/>
      <c r="BLD1010" s="3"/>
      <c r="BLE1010" s="3"/>
      <c r="BLF1010" s="3"/>
      <c r="BLG1010" s="3"/>
      <c r="BLH1010" s="3"/>
      <c r="BLI1010" s="3"/>
      <c r="BLJ1010" s="3"/>
      <c r="BLK1010" s="3"/>
      <c r="BLL1010" s="3"/>
      <c r="BLM1010" s="3"/>
      <c r="BLN1010" s="3"/>
      <c r="BLO1010" s="3"/>
      <c r="BLP1010" s="3"/>
      <c r="BLQ1010" s="3"/>
      <c r="BLR1010" s="3"/>
      <c r="BLS1010" s="3"/>
      <c r="BLT1010" s="3"/>
      <c r="BLU1010" s="3"/>
      <c r="BLV1010" s="3"/>
      <c r="BLW1010" s="3"/>
      <c r="BLX1010" s="3"/>
      <c r="BLY1010" s="3"/>
      <c r="BLZ1010" s="3"/>
      <c r="BMA1010" s="3"/>
      <c r="BMB1010" s="3"/>
      <c r="BMC1010" s="3"/>
      <c r="BMD1010" s="3"/>
      <c r="BME1010" s="3"/>
      <c r="BMF1010" s="3"/>
      <c r="BMG1010" s="3"/>
      <c r="BMH1010" s="3"/>
      <c r="BMI1010" s="3"/>
      <c r="BMJ1010" s="3"/>
      <c r="BMK1010" s="3"/>
      <c r="BML1010" s="3"/>
      <c r="BMM1010" s="3"/>
      <c r="BMN1010" s="3"/>
      <c r="BMO1010" s="3"/>
      <c r="BMP1010" s="3"/>
      <c r="BMQ1010" s="3"/>
      <c r="BMR1010" s="3"/>
      <c r="BMS1010" s="3"/>
      <c r="BMT1010" s="3"/>
      <c r="BMU1010" s="3"/>
      <c r="BMV1010" s="3"/>
      <c r="BMW1010" s="3"/>
      <c r="BMX1010" s="3"/>
      <c r="BMY1010" s="3"/>
      <c r="BMZ1010" s="3"/>
      <c r="BNA1010" s="3"/>
      <c r="BNB1010" s="3"/>
      <c r="BNC1010" s="3"/>
      <c r="BND1010" s="3"/>
      <c r="BNE1010" s="3"/>
      <c r="BNF1010" s="3"/>
      <c r="BNG1010" s="3"/>
      <c r="BNH1010" s="3"/>
      <c r="BNI1010" s="3"/>
      <c r="BNJ1010" s="3"/>
      <c r="BNK1010" s="3"/>
      <c r="BNL1010" s="3"/>
      <c r="BNM1010" s="3"/>
      <c r="BNN1010" s="3"/>
      <c r="BNO1010" s="3"/>
      <c r="BNP1010" s="3"/>
      <c r="BNQ1010" s="3"/>
      <c r="BNR1010" s="3"/>
      <c r="BNS1010" s="3"/>
      <c r="BNT1010" s="3"/>
      <c r="BNU1010" s="3"/>
      <c r="BNV1010" s="3"/>
      <c r="BNW1010" s="3"/>
      <c r="BNX1010" s="3"/>
      <c r="BNY1010" s="3"/>
      <c r="BNZ1010" s="3"/>
      <c r="BOA1010" s="3"/>
      <c r="BOB1010" s="3"/>
      <c r="BOC1010" s="3"/>
      <c r="BOD1010" s="3"/>
      <c r="BOE1010" s="3"/>
      <c r="BOF1010" s="3"/>
      <c r="BOG1010" s="3"/>
      <c r="BOH1010" s="3"/>
      <c r="BOI1010" s="3"/>
      <c r="BOJ1010" s="3"/>
      <c r="BOK1010" s="3"/>
      <c r="BOL1010" s="3"/>
      <c r="BOM1010" s="3"/>
      <c r="BON1010" s="3"/>
      <c r="BOO1010" s="3"/>
      <c r="BOP1010" s="3"/>
      <c r="BOQ1010" s="3"/>
      <c r="BOR1010" s="3"/>
      <c r="BOS1010" s="3"/>
      <c r="BOT1010" s="3"/>
      <c r="BOU1010" s="3"/>
      <c r="BOV1010" s="3"/>
      <c r="BOW1010" s="3"/>
      <c r="BOX1010" s="3"/>
      <c r="BOY1010" s="3"/>
      <c r="BOZ1010" s="3"/>
      <c r="BPA1010" s="3"/>
      <c r="BPB1010" s="3"/>
      <c r="BPC1010" s="3"/>
      <c r="BPD1010" s="3"/>
      <c r="BPE1010" s="3"/>
      <c r="BPF1010" s="3"/>
      <c r="BPG1010" s="3"/>
      <c r="BPH1010" s="3"/>
      <c r="BPI1010" s="3"/>
      <c r="BPJ1010" s="3"/>
      <c r="BPK1010" s="3"/>
      <c r="BPL1010" s="3"/>
      <c r="BPM1010" s="3"/>
      <c r="BPN1010" s="3"/>
      <c r="BPO1010" s="3"/>
      <c r="BPP1010" s="3"/>
      <c r="BPQ1010" s="3"/>
      <c r="BPR1010" s="3"/>
      <c r="BPS1010" s="3"/>
      <c r="BPT1010" s="3"/>
      <c r="BPU1010" s="3"/>
      <c r="BPV1010" s="3"/>
      <c r="BPW1010" s="3"/>
      <c r="BPX1010" s="3"/>
      <c r="BPY1010" s="3"/>
      <c r="BPZ1010" s="3"/>
      <c r="BQA1010" s="3"/>
      <c r="BQB1010" s="3"/>
      <c r="BQC1010" s="3"/>
      <c r="BQD1010" s="3"/>
      <c r="BQE1010" s="3"/>
      <c r="BQF1010" s="3"/>
      <c r="BQG1010" s="3"/>
      <c r="BQH1010" s="3"/>
      <c r="BQI1010" s="3"/>
      <c r="BQJ1010" s="3"/>
      <c r="BQK1010" s="3"/>
      <c r="BQL1010" s="3"/>
      <c r="BQM1010" s="3"/>
      <c r="BQN1010" s="3"/>
      <c r="BQO1010" s="3"/>
      <c r="BQP1010" s="3"/>
      <c r="BQQ1010" s="3"/>
      <c r="BQR1010" s="3"/>
      <c r="BQS1010" s="3"/>
      <c r="BQT1010" s="3"/>
      <c r="BQU1010" s="3"/>
      <c r="BQV1010" s="3"/>
      <c r="BQW1010" s="3"/>
      <c r="BQX1010" s="3"/>
      <c r="BQY1010" s="3"/>
      <c r="BQZ1010" s="3"/>
      <c r="BRA1010" s="3"/>
      <c r="BRB1010" s="3"/>
      <c r="BRC1010" s="3"/>
      <c r="BRD1010" s="3"/>
      <c r="BRE1010" s="3"/>
      <c r="BRF1010" s="3"/>
      <c r="BRG1010" s="3"/>
      <c r="BRH1010" s="3"/>
      <c r="BRI1010" s="3"/>
      <c r="BRJ1010" s="3"/>
      <c r="BRK1010" s="3"/>
      <c r="BRL1010" s="3"/>
      <c r="BRM1010" s="3"/>
      <c r="BRN1010" s="3"/>
      <c r="BRO1010" s="3"/>
      <c r="BRP1010" s="3"/>
      <c r="BRQ1010" s="3"/>
      <c r="BRR1010" s="3"/>
      <c r="BRS1010" s="3"/>
      <c r="BRT1010" s="3"/>
      <c r="BRU1010" s="3"/>
      <c r="BRV1010" s="3"/>
      <c r="BRW1010" s="3"/>
      <c r="BRX1010" s="3"/>
      <c r="BRY1010" s="3"/>
      <c r="BRZ1010" s="3"/>
      <c r="BSA1010" s="3"/>
      <c r="BSB1010" s="3"/>
      <c r="BSC1010" s="3"/>
      <c r="BSD1010" s="3"/>
      <c r="BSE1010" s="3"/>
      <c r="BSF1010" s="3"/>
      <c r="BSG1010" s="3"/>
      <c r="BSH1010" s="3"/>
      <c r="BSI1010" s="3"/>
      <c r="BSJ1010" s="3"/>
      <c r="BSK1010" s="3"/>
      <c r="BSL1010" s="3"/>
      <c r="BSM1010" s="3"/>
      <c r="BSN1010" s="3"/>
      <c r="BSO1010" s="3"/>
      <c r="BSP1010" s="3"/>
      <c r="BSQ1010" s="3"/>
      <c r="BSR1010" s="3"/>
      <c r="BSS1010" s="3"/>
      <c r="BST1010" s="3"/>
      <c r="BSU1010" s="3"/>
      <c r="BSV1010" s="3"/>
      <c r="BSW1010" s="3"/>
      <c r="BSX1010" s="3"/>
      <c r="BSY1010" s="3"/>
      <c r="BSZ1010" s="3"/>
      <c r="BTA1010" s="3"/>
      <c r="BTB1010" s="3"/>
      <c r="BTC1010" s="3"/>
      <c r="BTD1010" s="3"/>
      <c r="BTE1010" s="3"/>
      <c r="BTF1010" s="3"/>
      <c r="BTG1010" s="3"/>
      <c r="BTH1010" s="3"/>
      <c r="BTI1010" s="3"/>
      <c r="BTJ1010" s="3"/>
      <c r="BTK1010" s="3"/>
      <c r="BTL1010" s="3"/>
      <c r="BTM1010" s="3"/>
      <c r="BTN1010" s="3"/>
      <c r="BTO1010" s="3"/>
      <c r="BTP1010" s="3"/>
      <c r="BTQ1010" s="3"/>
      <c r="BTR1010" s="3"/>
      <c r="BTS1010" s="3"/>
      <c r="BTT1010" s="3"/>
      <c r="BTU1010" s="3"/>
      <c r="BTV1010" s="3"/>
      <c r="BTW1010" s="3"/>
      <c r="BTX1010" s="3"/>
      <c r="BTY1010" s="3"/>
      <c r="BTZ1010" s="3"/>
      <c r="BUA1010" s="3"/>
      <c r="BUB1010" s="3"/>
      <c r="BUC1010" s="3"/>
      <c r="BUD1010" s="3"/>
      <c r="BUE1010" s="3"/>
      <c r="BUF1010" s="3"/>
      <c r="BUG1010" s="3"/>
      <c r="BUH1010" s="3"/>
      <c r="BUI1010" s="3"/>
      <c r="BUJ1010" s="3"/>
      <c r="BUK1010" s="3"/>
      <c r="BUL1010" s="3"/>
      <c r="BUM1010" s="3"/>
      <c r="BUN1010" s="3"/>
      <c r="BUO1010" s="3"/>
      <c r="BUP1010" s="3"/>
      <c r="BUQ1010" s="3"/>
      <c r="BUR1010" s="3"/>
      <c r="BUS1010" s="3"/>
      <c r="BUT1010" s="3"/>
      <c r="BUU1010" s="3"/>
      <c r="BUV1010" s="3"/>
      <c r="BUW1010" s="3"/>
      <c r="BUX1010" s="3"/>
      <c r="BUY1010" s="3"/>
      <c r="BUZ1010" s="3"/>
      <c r="BVA1010" s="3"/>
      <c r="BVB1010" s="3"/>
      <c r="BVC1010" s="3"/>
      <c r="BVD1010" s="3"/>
      <c r="BVE1010" s="3"/>
      <c r="BVF1010" s="3"/>
      <c r="BVG1010" s="3"/>
      <c r="BVH1010" s="3"/>
      <c r="BVI1010" s="3"/>
      <c r="BVJ1010" s="3"/>
      <c r="BVK1010" s="3"/>
      <c r="BVL1010" s="3"/>
      <c r="BVM1010" s="3"/>
      <c r="BVN1010" s="3"/>
      <c r="BVO1010" s="3"/>
      <c r="BVP1010" s="3"/>
      <c r="BVQ1010" s="3"/>
      <c r="BVR1010" s="3"/>
      <c r="BVS1010" s="3"/>
      <c r="BVT1010" s="3"/>
      <c r="BVU1010" s="3"/>
      <c r="BVV1010" s="3"/>
      <c r="BVW1010" s="3"/>
      <c r="BVX1010" s="3"/>
      <c r="BVY1010" s="3"/>
      <c r="BVZ1010" s="3"/>
      <c r="BWA1010" s="3"/>
      <c r="BWB1010" s="3"/>
      <c r="BWC1010" s="3"/>
      <c r="BWD1010" s="3"/>
      <c r="BWE1010" s="3"/>
      <c r="BWF1010" s="3"/>
      <c r="BWG1010" s="3"/>
      <c r="BWH1010" s="3"/>
      <c r="BWI1010" s="3"/>
      <c r="BWJ1010" s="3"/>
      <c r="BWK1010" s="3"/>
      <c r="BWL1010" s="3"/>
      <c r="BWM1010" s="3"/>
      <c r="BWN1010" s="3"/>
      <c r="BWO1010" s="3"/>
      <c r="BWP1010" s="3"/>
      <c r="BWQ1010" s="3"/>
      <c r="BWR1010" s="3"/>
      <c r="BWS1010" s="3"/>
      <c r="BWT1010" s="3"/>
      <c r="BWU1010" s="3"/>
      <c r="BWV1010" s="3"/>
      <c r="BWW1010" s="3"/>
      <c r="BWX1010" s="3"/>
      <c r="BWY1010" s="3"/>
      <c r="BWZ1010" s="3"/>
      <c r="BXA1010" s="3"/>
      <c r="BXB1010" s="3"/>
      <c r="BXC1010" s="3"/>
      <c r="BXD1010" s="3"/>
      <c r="BXE1010" s="3"/>
      <c r="BXF1010" s="3"/>
      <c r="BXG1010" s="3"/>
      <c r="BXH1010" s="3"/>
      <c r="BXI1010" s="3"/>
      <c r="BXJ1010" s="3"/>
      <c r="BXK1010" s="3"/>
      <c r="BXL1010" s="3"/>
      <c r="BXM1010" s="3"/>
      <c r="BXN1010" s="3"/>
      <c r="BXO1010" s="3"/>
      <c r="BXP1010" s="3"/>
      <c r="BXQ1010" s="3"/>
      <c r="BXR1010" s="3"/>
      <c r="BXS1010" s="3"/>
      <c r="BXT1010" s="3"/>
      <c r="BXU1010" s="3"/>
      <c r="BXV1010" s="3"/>
      <c r="BXW1010" s="3"/>
      <c r="BXX1010" s="3"/>
      <c r="BXY1010" s="3"/>
      <c r="BXZ1010" s="3"/>
      <c r="BYA1010" s="3"/>
      <c r="BYB1010" s="3"/>
      <c r="BYC1010" s="3"/>
      <c r="BYD1010" s="3"/>
      <c r="BYE1010" s="3"/>
      <c r="BYF1010" s="3"/>
      <c r="BYG1010" s="3"/>
      <c r="BYH1010" s="3"/>
      <c r="BYI1010" s="3"/>
      <c r="BYJ1010" s="3"/>
      <c r="BYK1010" s="3"/>
      <c r="BYL1010" s="3"/>
      <c r="BYM1010" s="3"/>
      <c r="BYN1010" s="3"/>
      <c r="BYO1010" s="3"/>
      <c r="BYP1010" s="3"/>
      <c r="BYQ1010" s="3"/>
      <c r="BYR1010" s="3"/>
      <c r="BYS1010" s="3"/>
      <c r="BYT1010" s="3"/>
      <c r="BYU1010" s="3"/>
      <c r="BYV1010" s="3"/>
      <c r="BYW1010" s="3"/>
      <c r="BYX1010" s="3"/>
      <c r="BYY1010" s="3"/>
      <c r="BYZ1010" s="3"/>
      <c r="BZA1010" s="3"/>
      <c r="BZB1010" s="3"/>
      <c r="BZC1010" s="3"/>
      <c r="BZD1010" s="3"/>
      <c r="BZE1010" s="3"/>
      <c r="BZF1010" s="3"/>
      <c r="BZG1010" s="3"/>
      <c r="BZH1010" s="3"/>
      <c r="BZI1010" s="3"/>
      <c r="BZJ1010" s="3"/>
      <c r="BZK1010" s="3"/>
      <c r="BZL1010" s="3"/>
      <c r="BZM1010" s="3"/>
      <c r="BZN1010" s="3"/>
      <c r="BZO1010" s="3"/>
      <c r="BZP1010" s="3"/>
      <c r="BZQ1010" s="3"/>
      <c r="BZR1010" s="3"/>
      <c r="BZS1010" s="3"/>
      <c r="BZT1010" s="3"/>
      <c r="BZU1010" s="3"/>
      <c r="BZV1010" s="3"/>
      <c r="BZW1010" s="3"/>
      <c r="BZX1010" s="3"/>
      <c r="BZY1010" s="3"/>
      <c r="BZZ1010" s="3"/>
      <c r="CAA1010" s="3"/>
      <c r="CAB1010" s="3"/>
      <c r="CAC1010" s="3"/>
      <c r="CAD1010" s="3"/>
      <c r="CAE1010" s="3"/>
      <c r="CAF1010" s="3"/>
      <c r="CAG1010" s="3"/>
      <c r="CAH1010" s="3"/>
      <c r="CAI1010" s="3"/>
      <c r="CAJ1010" s="3"/>
      <c r="CAK1010" s="3"/>
      <c r="CAL1010" s="3"/>
      <c r="CAM1010" s="3"/>
      <c r="CAN1010" s="3"/>
      <c r="CAO1010" s="3"/>
      <c r="CAP1010" s="3"/>
      <c r="CAQ1010" s="3"/>
      <c r="CAR1010" s="3"/>
      <c r="CAS1010" s="3"/>
      <c r="CAT1010" s="3"/>
      <c r="CAU1010" s="3"/>
      <c r="CAV1010" s="3"/>
      <c r="CAW1010" s="3"/>
      <c r="CAX1010" s="3"/>
      <c r="CAY1010" s="3"/>
      <c r="CAZ1010" s="3"/>
      <c r="CBA1010" s="3"/>
      <c r="CBB1010" s="3"/>
      <c r="CBC1010" s="3"/>
      <c r="CBD1010" s="3"/>
      <c r="CBE1010" s="3"/>
      <c r="CBF1010" s="3"/>
      <c r="CBG1010" s="3"/>
      <c r="CBH1010" s="3"/>
      <c r="CBI1010" s="3"/>
      <c r="CBJ1010" s="3"/>
      <c r="CBK1010" s="3"/>
      <c r="CBL1010" s="3"/>
      <c r="CBM1010" s="3"/>
      <c r="CBN1010" s="3"/>
      <c r="CBO1010" s="3"/>
      <c r="CBP1010" s="3"/>
      <c r="CBQ1010" s="3"/>
      <c r="CBR1010" s="3"/>
      <c r="CBS1010" s="3"/>
      <c r="CBT1010" s="3"/>
      <c r="CBU1010" s="3"/>
      <c r="CBV1010" s="3"/>
      <c r="CBW1010" s="3"/>
      <c r="CBX1010" s="3"/>
      <c r="CBY1010" s="3"/>
      <c r="CBZ1010" s="3"/>
      <c r="CCA1010" s="3"/>
      <c r="CCB1010" s="3"/>
      <c r="CCC1010" s="3"/>
      <c r="CCD1010" s="3"/>
      <c r="CCE1010" s="3"/>
      <c r="CCF1010" s="3"/>
      <c r="CCG1010" s="3"/>
      <c r="CCH1010" s="3"/>
      <c r="CCI1010" s="3"/>
      <c r="CCJ1010" s="3"/>
      <c r="CCK1010" s="3"/>
      <c r="CCL1010" s="3"/>
      <c r="CCM1010" s="3"/>
      <c r="CCN1010" s="3"/>
      <c r="CCO1010" s="3"/>
      <c r="CCP1010" s="3"/>
      <c r="CCQ1010" s="3"/>
      <c r="CCR1010" s="3"/>
      <c r="CCS1010" s="3"/>
      <c r="CCT1010" s="3"/>
      <c r="CCU1010" s="3"/>
      <c r="CCV1010" s="3"/>
      <c r="CCW1010" s="3"/>
      <c r="CCX1010" s="3"/>
      <c r="CCY1010" s="3"/>
      <c r="CCZ1010" s="3"/>
      <c r="CDA1010" s="3"/>
      <c r="CDB1010" s="3"/>
      <c r="CDC1010" s="3"/>
      <c r="CDD1010" s="3"/>
      <c r="CDE1010" s="3"/>
      <c r="CDF1010" s="3"/>
      <c r="CDG1010" s="3"/>
      <c r="CDH1010" s="3"/>
      <c r="CDI1010" s="3"/>
      <c r="CDJ1010" s="3"/>
      <c r="CDK1010" s="3"/>
      <c r="CDL1010" s="3"/>
      <c r="CDM1010" s="3"/>
      <c r="CDN1010" s="3"/>
      <c r="CDO1010" s="3"/>
      <c r="CDP1010" s="3"/>
      <c r="CDQ1010" s="3"/>
      <c r="CDR1010" s="3"/>
      <c r="CDS1010" s="3"/>
      <c r="CDT1010" s="3"/>
      <c r="CDU1010" s="3"/>
      <c r="CDV1010" s="3"/>
      <c r="CDW1010" s="3"/>
      <c r="CDX1010" s="3"/>
      <c r="CDY1010" s="3"/>
      <c r="CDZ1010" s="3"/>
      <c r="CEA1010" s="3"/>
      <c r="CEB1010" s="3"/>
      <c r="CEC1010" s="3"/>
      <c r="CED1010" s="3"/>
      <c r="CEE1010" s="3"/>
      <c r="CEF1010" s="3"/>
      <c r="CEG1010" s="3"/>
      <c r="CEH1010" s="3"/>
      <c r="CEI1010" s="3"/>
      <c r="CEJ1010" s="3"/>
      <c r="CEK1010" s="3"/>
      <c r="CEL1010" s="3"/>
      <c r="CEM1010" s="3"/>
      <c r="CEN1010" s="3"/>
      <c r="CEO1010" s="3"/>
      <c r="CEP1010" s="3"/>
      <c r="CEQ1010" s="3"/>
      <c r="CER1010" s="3"/>
      <c r="CES1010" s="3"/>
      <c r="CET1010" s="3"/>
      <c r="CEU1010" s="3"/>
      <c r="CEV1010" s="3"/>
      <c r="CEW1010" s="3"/>
      <c r="CEX1010" s="3"/>
      <c r="CEY1010" s="3"/>
      <c r="CEZ1010" s="3"/>
      <c r="CFA1010" s="3"/>
      <c r="CFB1010" s="3"/>
      <c r="CFC1010" s="3"/>
      <c r="CFD1010" s="3"/>
      <c r="CFE1010" s="3"/>
      <c r="CFF1010" s="3"/>
      <c r="CFG1010" s="3"/>
      <c r="CFH1010" s="3"/>
      <c r="CFI1010" s="3"/>
      <c r="CFJ1010" s="3"/>
      <c r="CFK1010" s="3"/>
      <c r="CFL1010" s="3"/>
      <c r="CFM1010" s="3"/>
      <c r="CFN1010" s="3"/>
      <c r="CFO1010" s="3"/>
      <c r="CFP1010" s="3"/>
      <c r="CFQ1010" s="3"/>
      <c r="CFR1010" s="3"/>
      <c r="CFS1010" s="3"/>
      <c r="CFT1010" s="3"/>
      <c r="CFU1010" s="3"/>
      <c r="CFV1010" s="3"/>
      <c r="CFW1010" s="3"/>
      <c r="CFX1010" s="3"/>
      <c r="CFY1010" s="3"/>
      <c r="CFZ1010" s="3"/>
      <c r="CGA1010" s="3"/>
      <c r="CGB1010" s="3"/>
      <c r="CGC1010" s="3"/>
      <c r="CGD1010" s="3"/>
      <c r="CGE1010" s="3"/>
      <c r="CGF1010" s="3"/>
      <c r="CGG1010" s="3"/>
      <c r="CGH1010" s="3"/>
      <c r="CGI1010" s="3"/>
      <c r="CGJ1010" s="3"/>
      <c r="CGK1010" s="3"/>
      <c r="CGL1010" s="3"/>
      <c r="CGM1010" s="3"/>
      <c r="CGN1010" s="3"/>
      <c r="CGO1010" s="3"/>
      <c r="CGP1010" s="3"/>
      <c r="CGQ1010" s="3"/>
      <c r="CGR1010" s="3"/>
      <c r="CGS1010" s="3"/>
      <c r="CGT1010" s="3"/>
      <c r="CGU1010" s="3"/>
      <c r="CGV1010" s="3"/>
      <c r="CGW1010" s="3"/>
      <c r="CGX1010" s="3"/>
      <c r="CGY1010" s="3"/>
      <c r="CGZ1010" s="3"/>
      <c r="CHA1010" s="3"/>
      <c r="CHB1010" s="3"/>
      <c r="CHC1010" s="3"/>
      <c r="CHD1010" s="3"/>
      <c r="CHE1010" s="3"/>
      <c r="CHF1010" s="3"/>
      <c r="CHG1010" s="3"/>
      <c r="CHH1010" s="3"/>
      <c r="CHI1010" s="3"/>
      <c r="CHJ1010" s="3"/>
      <c r="CHK1010" s="3"/>
      <c r="CHL1010" s="3"/>
      <c r="CHM1010" s="3"/>
      <c r="CHN1010" s="3"/>
      <c r="CHO1010" s="3"/>
      <c r="CHP1010" s="3"/>
      <c r="CHQ1010" s="3"/>
      <c r="CHR1010" s="3"/>
      <c r="CHS1010" s="3"/>
      <c r="CHT1010" s="3"/>
      <c r="CHU1010" s="3"/>
      <c r="CHV1010" s="3"/>
      <c r="CHW1010" s="3"/>
      <c r="CHX1010" s="3"/>
      <c r="CHY1010" s="3"/>
      <c r="CHZ1010" s="3"/>
      <c r="CIA1010" s="3"/>
      <c r="CIB1010" s="3"/>
      <c r="CIC1010" s="3"/>
      <c r="CID1010" s="3"/>
      <c r="CIE1010" s="3"/>
      <c r="CIF1010" s="3"/>
      <c r="CIG1010" s="3"/>
      <c r="CIH1010" s="3"/>
      <c r="CII1010" s="3"/>
      <c r="CIJ1010" s="3"/>
      <c r="CIK1010" s="3"/>
      <c r="CIL1010" s="3"/>
      <c r="CIM1010" s="3"/>
      <c r="CIN1010" s="3"/>
      <c r="CIO1010" s="3"/>
      <c r="CIP1010" s="3"/>
      <c r="CIQ1010" s="3"/>
      <c r="CIR1010" s="3"/>
      <c r="CIS1010" s="3"/>
      <c r="CIT1010" s="3"/>
      <c r="CIU1010" s="3"/>
      <c r="CIV1010" s="3"/>
      <c r="CIW1010" s="3"/>
      <c r="CIX1010" s="3"/>
      <c r="CIY1010" s="3"/>
      <c r="CIZ1010" s="3"/>
      <c r="CJA1010" s="3"/>
      <c r="CJB1010" s="3"/>
      <c r="CJC1010" s="3"/>
      <c r="CJD1010" s="3"/>
      <c r="CJE1010" s="3"/>
      <c r="CJF1010" s="3"/>
      <c r="CJG1010" s="3"/>
      <c r="CJH1010" s="3"/>
      <c r="CJI1010" s="3"/>
      <c r="CJJ1010" s="3"/>
      <c r="CJK1010" s="3"/>
      <c r="CJL1010" s="3"/>
      <c r="CJM1010" s="3"/>
      <c r="CJN1010" s="3"/>
      <c r="CJO1010" s="3"/>
      <c r="CJP1010" s="3"/>
      <c r="CJQ1010" s="3"/>
      <c r="CJR1010" s="3"/>
      <c r="CJS1010" s="3"/>
      <c r="CJT1010" s="3"/>
      <c r="CJU1010" s="3"/>
      <c r="CJV1010" s="3"/>
      <c r="CJW1010" s="3"/>
      <c r="CJX1010" s="3"/>
      <c r="CJY1010" s="3"/>
      <c r="CJZ1010" s="3"/>
      <c r="CKA1010" s="3"/>
      <c r="CKB1010" s="3"/>
      <c r="CKC1010" s="3"/>
      <c r="CKD1010" s="3"/>
      <c r="CKE1010" s="3"/>
      <c r="CKF1010" s="3"/>
      <c r="CKG1010" s="3"/>
      <c r="CKH1010" s="3"/>
      <c r="CKI1010" s="3"/>
      <c r="CKJ1010" s="3"/>
      <c r="CKK1010" s="3"/>
      <c r="CKL1010" s="3"/>
      <c r="CKM1010" s="3"/>
      <c r="CKN1010" s="3"/>
      <c r="CKO1010" s="3"/>
      <c r="CKP1010" s="3"/>
      <c r="CKQ1010" s="3"/>
      <c r="CKR1010" s="3"/>
      <c r="CKS1010" s="3"/>
      <c r="CKT1010" s="3"/>
      <c r="CKU1010" s="3"/>
      <c r="CKV1010" s="3"/>
      <c r="CKW1010" s="3"/>
      <c r="CKX1010" s="3"/>
      <c r="CKY1010" s="3"/>
      <c r="CKZ1010" s="3"/>
      <c r="CLA1010" s="3"/>
      <c r="CLB1010" s="3"/>
      <c r="CLC1010" s="3"/>
      <c r="CLD1010" s="3"/>
      <c r="CLE1010" s="3"/>
      <c r="CLF1010" s="3"/>
      <c r="CLG1010" s="3"/>
      <c r="CLH1010" s="3"/>
      <c r="CLI1010" s="3"/>
      <c r="CLJ1010" s="3"/>
      <c r="CLK1010" s="3"/>
      <c r="CLL1010" s="3"/>
      <c r="CLM1010" s="3"/>
      <c r="CLN1010" s="3"/>
      <c r="CLO1010" s="3"/>
      <c r="CLP1010" s="3"/>
      <c r="CLQ1010" s="3"/>
      <c r="CLR1010" s="3"/>
      <c r="CLS1010" s="3"/>
      <c r="CLT1010" s="3"/>
      <c r="CLU1010" s="3"/>
      <c r="CLV1010" s="3"/>
      <c r="CLW1010" s="3"/>
      <c r="CLX1010" s="3"/>
      <c r="CLY1010" s="3"/>
      <c r="CLZ1010" s="3"/>
      <c r="CMA1010" s="3"/>
      <c r="CMB1010" s="3"/>
      <c r="CMC1010" s="3"/>
      <c r="CMD1010" s="3"/>
      <c r="CME1010" s="3"/>
      <c r="CMF1010" s="3"/>
      <c r="CMG1010" s="3"/>
      <c r="CMH1010" s="3"/>
      <c r="CMI1010" s="3"/>
      <c r="CMJ1010" s="3"/>
      <c r="CMK1010" s="3"/>
      <c r="CML1010" s="3"/>
      <c r="CMM1010" s="3"/>
      <c r="CMN1010" s="3"/>
      <c r="CMO1010" s="3"/>
      <c r="CMP1010" s="3"/>
      <c r="CMQ1010" s="3"/>
      <c r="CMR1010" s="3"/>
      <c r="CMS1010" s="3"/>
      <c r="CMT1010" s="3"/>
      <c r="CMU1010" s="3"/>
      <c r="CMV1010" s="3"/>
      <c r="CMW1010" s="3"/>
      <c r="CMX1010" s="3"/>
      <c r="CMY1010" s="3"/>
      <c r="CMZ1010" s="3"/>
      <c r="CNA1010" s="3"/>
      <c r="CNB1010" s="3"/>
      <c r="CNC1010" s="3"/>
      <c r="CND1010" s="3"/>
      <c r="CNE1010" s="3"/>
      <c r="CNF1010" s="3"/>
      <c r="CNG1010" s="3"/>
      <c r="CNH1010" s="3"/>
      <c r="CNI1010" s="3"/>
      <c r="CNJ1010" s="3"/>
      <c r="CNK1010" s="3"/>
      <c r="CNL1010" s="3"/>
      <c r="CNM1010" s="3"/>
      <c r="CNN1010" s="3"/>
      <c r="CNO1010" s="3"/>
      <c r="CNP1010" s="3"/>
      <c r="CNQ1010" s="3"/>
      <c r="CNR1010" s="3"/>
      <c r="CNS1010" s="3"/>
      <c r="CNT1010" s="3"/>
      <c r="CNU1010" s="3"/>
      <c r="CNV1010" s="3"/>
      <c r="CNW1010" s="3"/>
      <c r="CNX1010" s="3"/>
      <c r="CNY1010" s="3"/>
      <c r="CNZ1010" s="3"/>
      <c r="COA1010" s="3"/>
      <c r="COB1010" s="3"/>
      <c r="COC1010" s="3"/>
      <c r="COD1010" s="3"/>
      <c r="COE1010" s="3"/>
      <c r="COF1010" s="3"/>
      <c r="COG1010" s="3"/>
      <c r="COH1010" s="3"/>
      <c r="COI1010" s="3"/>
      <c r="COJ1010" s="3"/>
      <c r="COK1010" s="3"/>
      <c r="COL1010" s="3"/>
      <c r="COM1010" s="3"/>
      <c r="CON1010" s="3"/>
      <c r="COO1010" s="3"/>
      <c r="COP1010" s="3"/>
      <c r="COQ1010" s="3"/>
      <c r="COR1010" s="3"/>
      <c r="COS1010" s="3"/>
      <c r="COT1010" s="3"/>
      <c r="COU1010" s="3"/>
      <c r="COV1010" s="3"/>
      <c r="COW1010" s="3"/>
      <c r="COX1010" s="3"/>
      <c r="COY1010" s="3"/>
      <c r="COZ1010" s="3"/>
      <c r="CPA1010" s="3"/>
      <c r="CPB1010" s="3"/>
      <c r="CPC1010" s="3"/>
      <c r="CPD1010" s="3"/>
      <c r="CPE1010" s="3"/>
      <c r="CPF1010" s="3"/>
      <c r="CPG1010" s="3"/>
      <c r="CPH1010" s="3"/>
      <c r="CPI1010" s="3"/>
      <c r="CPJ1010" s="3"/>
      <c r="CPK1010" s="3"/>
      <c r="CPL1010" s="3"/>
      <c r="CPM1010" s="3"/>
      <c r="CPN1010" s="3"/>
      <c r="CPO1010" s="3"/>
      <c r="CPP1010" s="3"/>
      <c r="CPQ1010" s="3"/>
      <c r="CPR1010" s="3"/>
      <c r="CPS1010" s="3"/>
      <c r="CPT1010" s="3"/>
      <c r="CPU1010" s="3"/>
      <c r="CPV1010" s="3"/>
      <c r="CPW1010" s="3"/>
      <c r="CPX1010" s="3"/>
      <c r="CPY1010" s="3"/>
      <c r="CPZ1010" s="3"/>
      <c r="CQA1010" s="3"/>
      <c r="CQB1010" s="3"/>
      <c r="CQC1010" s="3"/>
      <c r="CQD1010" s="3"/>
      <c r="CQE1010" s="3"/>
      <c r="CQF1010" s="3"/>
      <c r="CQG1010" s="3"/>
      <c r="CQH1010" s="3"/>
      <c r="CQI1010" s="3"/>
      <c r="CQJ1010" s="3"/>
      <c r="CQK1010" s="3"/>
      <c r="CQL1010" s="3"/>
      <c r="CQM1010" s="3"/>
      <c r="CQN1010" s="3"/>
      <c r="CQO1010" s="3"/>
      <c r="CQP1010" s="3"/>
      <c r="CQQ1010" s="3"/>
      <c r="CQR1010" s="3"/>
      <c r="CQS1010" s="3"/>
      <c r="CQT1010" s="3"/>
      <c r="CQU1010" s="3"/>
      <c r="CQV1010" s="3"/>
      <c r="CQW1010" s="3"/>
      <c r="CQX1010" s="3"/>
      <c r="CQY1010" s="3"/>
      <c r="CQZ1010" s="3"/>
      <c r="CRA1010" s="3"/>
      <c r="CRB1010" s="3"/>
      <c r="CRC1010" s="3"/>
      <c r="CRD1010" s="3"/>
      <c r="CRE1010" s="3"/>
      <c r="CRF1010" s="3"/>
      <c r="CRG1010" s="3"/>
      <c r="CRH1010" s="3"/>
      <c r="CRI1010" s="3"/>
      <c r="CRJ1010" s="3"/>
      <c r="CRK1010" s="3"/>
      <c r="CRL1010" s="3"/>
      <c r="CRM1010" s="3"/>
      <c r="CRN1010" s="3"/>
      <c r="CRO1010" s="3"/>
      <c r="CRP1010" s="3"/>
      <c r="CRQ1010" s="3"/>
      <c r="CRR1010" s="3"/>
      <c r="CRS1010" s="3"/>
      <c r="CRT1010" s="3"/>
      <c r="CRU1010" s="3"/>
      <c r="CRV1010" s="3"/>
      <c r="CRW1010" s="3"/>
      <c r="CRX1010" s="3"/>
      <c r="CRY1010" s="3"/>
      <c r="CRZ1010" s="3"/>
      <c r="CSA1010" s="3"/>
      <c r="CSB1010" s="3"/>
      <c r="CSC1010" s="3"/>
      <c r="CSD1010" s="3"/>
      <c r="CSE1010" s="3"/>
      <c r="CSF1010" s="3"/>
      <c r="CSG1010" s="3"/>
      <c r="CSH1010" s="3"/>
      <c r="CSI1010" s="3"/>
      <c r="CSJ1010" s="3"/>
      <c r="CSK1010" s="3"/>
      <c r="CSL1010" s="3"/>
      <c r="CSM1010" s="3"/>
      <c r="CSN1010" s="3"/>
      <c r="CSO1010" s="3"/>
      <c r="CSP1010" s="3"/>
      <c r="CSQ1010" s="3"/>
      <c r="CSR1010" s="3"/>
      <c r="CSS1010" s="3"/>
      <c r="CST1010" s="3"/>
      <c r="CSU1010" s="3"/>
      <c r="CSV1010" s="3"/>
      <c r="CSW1010" s="3"/>
      <c r="CSX1010" s="3"/>
      <c r="CSY1010" s="3"/>
      <c r="CSZ1010" s="3"/>
      <c r="CTA1010" s="3"/>
      <c r="CTB1010" s="3"/>
      <c r="CTC1010" s="3"/>
      <c r="CTD1010" s="3"/>
      <c r="CTE1010" s="3"/>
      <c r="CTF1010" s="3"/>
      <c r="CTG1010" s="3"/>
      <c r="CTH1010" s="3"/>
      <c r="CTI1010" s="3"/>
      <c r="CTJ1010" s="3"/>
      <c r="CTK1010" s="3"/>
      <c r="CTL1010" s="3"/>
      <c r="CTM1010" s="3"/>
      <c r="CTN1010" s="3"/>
      <c r="CTO1010" s="3"/>
      <c r="CTP1010" s="3"/>
      <c r="CTQ1010" s="3"/>
      <c r="CTR1010" s="3"/>
      <c r="CTS1010" s="3"/>
      <c r="CTT1010" s="3"/>
      <c r="CTU1010" s="3"/>
      <c r="CTV1010" s="3"/>
      <c r="CTW1010" s="3"/>
      <c r="CTX1010" s="3"/>
      <c r="CTY1010" s="3"/>
      <c r="CTZ1010" s="3"/>
      <c r="CUA1010" s="3"/>
      <c r="CUB1010" s="3"/>
      <c r="CUC1010" s="3"/>
      <c r="CUD1010" s="3"/>
      <c r="CUE1010" s="3"/>
      <c r="CUF1010" s="3"/>
      <c r="CUG1010" s="3"/>
      <c r="CUH1010" s="3"/>
      <c r="CUI1010" s="3"/>
      <c r="CUJ1010" s="3"/>
      <c r="CUK1010" s="3"/>
      <c r="CUL1010" s="3"/>
      <c r="CUM1010" s="3"/>
      <c r="CUN1010" s="3"/>
      <c r="CUO1010" s="3"/>
      <c r="CUP1010" s="3"/>
      <c r="CUQ1010" s="3"/>
      <c r="CUR1010" s="3"/>
      <c r="CUS1010" s="3"/>
      <c r="CUT1010" s="3"/>
      <c r="CUU1010" s="3"/>
      <c r="CUV1010" s="3"/>
      <c r="CUW1010" s="3"/>
      <c r="CUX1010" s="3"/>
      <c r="CUY1010" s="3"/>
      <c r="CUZ1010" s="3"/>
      <c r="CVA1010" s="3"/>
      <c r="CVB1010" s="3"/>
      <c r="CVC1010" s="3"/>
      <c r="CVD1010" s="3"/>
      <c r="CVE1010" s="3"/>
      <c r="CVF1010" s="3"/>
      <c r="CVG1010" s="3"/>
      <c r="CVH1010" s="3"/>
      <c r="CVI1010" s="3"/>
      <c r="CVJ1010" s="3"/>
      <c r="CVK1010" s="3"/>
      <c r="CVL1010" s="3"/>
      <c r="CVM1010" s="3"/>
      <c r="CVN1010" s="3"/>
      <c r="CVO1010" s="3"/>
      <c r="CVP1010" s="3"/>
      <c r="CVQ1010" s="3"/>
      <c r="CVR1010" s="3"/>
      <c r="CVS1010" s="3"/>
      <c r="CVT1010" s="3"/>
      <c r="CVU1010" s="3"/>
      <c r="CVV1010" s="3"/>
      <c r="CVW1010" s="3"/>
      <c r="CVX1010" s="3"/>
      <c r="CVY1010" s="3"/>
      <c r="CVZ1010" s="3"/>
      <c r="CWA1010" s="3"/>
      <c r="CWB1010" s="3"/>
      <c r="CWC1010" s="3"/>
      <c r="CWD1010" s="3"/>
      <c r="CWE1010" s="3"/>
      <c r="CWF1010" s="3"/>
      <c r="CWG1010" s="3"/>
      <c r="CWH1010" s="3"/>
      <c r="CWI1010" s="3"/>
      <c r="CWJ1010" s="3"/>
      <c r="CWK1010" s="3"/>
      <c r="CWL1010" s="3"/>
      <c r="CWM1010" s="3"/>
      <c r="CWN1010" s="3"/>
      <c r="CWO1010" s="3"/>
      <c r="CWP1010" s="3"/>
      <c r="CWQ1010" s="3"/>
      <c r="CWR1010" s="3"/>
      <c r="CWS1010" s="3"/>
      <c r="CWT1010" s="3"/>
      <c r="CWU1010" s="3"/>
      <c r="CWV1010" s="3"/>
      <c r="CWW1010" s="3"/>
      <c r="CWX1010" s="3"/>
      <c r="CWY1010" s="3"/>
      <c r="CWZ1010" s="3"/>
      <c r="CXA1010" s="3"/>
      <c r="CXB1010" s="3"/>
      <c r="CXC1010" s="3"/>
      <c r="CXD1010" s="3"/>
      <c r="CXE1010" s="3"/>
      <c r="CXF1010" s="3"/>
      <c r="CXG1010" s="3"/>
      <c r="CXH1010" s="3"/>
      <c r="CXI1010" s="3"/>
      <c r="CXJ1010" s="3"/>
      <c r="CXK1010" s="3"/>
      <c r="CXL1010" s="3"/>
      <c r="CXM1010" s="3"/>
      <c r="CXN1010" s="3"/>
      <c r="CXO1010" s="3"/>
      <c r="CXP1010" s="3"/>
      <c r="CXQ1010" s="3"/>
      <c r="CXR1010" s="3"/>
      <c r="CXS1010" s="3"/>
      <c r="CXT1010" s="3"/>
      <c r="CXU1010" s="3"/>
      <c r="CXV1010" s="3"/>
      <c r="CXW1010" s="3"/>
      <c r="CXX1010" s="3"/>
      <c r="CXY1010" s="3"/>
      <c r="CXZ1010" s="3"/>
      <c r="CYA1010" s="3"/>
      <c r="CYB1010" s="3"/>
      <c r="CYC1010" s="3"/>
      <c r="CYD1010" s="3"/>
      <c r="CYE1010" s="3"/>
      <c r="CYF1010" s="3"/>
      <c r="CYG1010" s="3"/>
      <c r="CYH1010" s="3"/>
      <c r="CYI1010" s="3"/>
      <c r="CYJ1010" s="3"/>
      <c r="CYK1010" s="3"/>
      <c r="CYL1010" s="3"/>
      <c r="CYM1010" s="3"/>
      <c r="CYN1010" s="3"/>
      <c r="CYO1010" s="3"/>
      <c r="CYP1010" s="3"/>
      <c r="CYQ1010" s="3"/>
      <c r="CYR1010" s="3"/>
      <c r="CYS1010" s="3"/>
      <c r="CYT1010" s="3"/>
      <c r="CYU1010" s="3"/>
      <c r="CYV1010" s="3"/>
      <c r="CYW1010" s="3"/>
      <c r="CYX1010" s="3"/>
      <c r="CYY1010" s="3"/>
      <c r="CYZ1010" s="3"/>
      <c r="CZA1010" s="3"/>
      <c r="CZB1010" s="3"/>
      <c r="CZC1010" s="3"/>
      <c r="CZD1010" s="3"/>
      <c r="CZE1010" s="3"/>
      <c r="CZF1010" s="3"/>
      <c r="CZG1010" s="3"/>
      <c r="CZH1010" s="3"/>
      <c r="CZI1010" s="3"/>
      <c r="CZJ1010" s="3"/>
      <c r="CZK1010" s="3"/>
      <c r="CZL1010" s="3"/>
      <c r="CZM1010" s="3"/>
      <c r="CZN1010" s="3"/>
      <c r="CZO1010" s="3"/>
      <c r="CZP1010" s="3"/>
      <c r="CZQ1010" s="3"/>
      <c r="CZR1010" s="3"/>
      <c r="CZS1010" s="3"/>
      <c r="CZT1010" s="3"/>
      <c r="CZU1010" s="3"/>
      <c r="CZV1010" s="3"/>
      <c r="CZW1010" s="3"/>
      <c r="CZX1010" s="3"/>
      <c r="CZY1010" s="3"/>
      <c r="CZZ1010" s="3"/>
      <c r="DAA1010" s="3"/>
      <c r="DAB1010" s="3"/>
      <c r="DAC1010" s="3"/>
      <c r="DAD1010" s="3"/>
      <c r="DAE1010" s="3"/>
      <c r="DAF1010" s="3"/>
      <c r="DAG1010" s="3"/>
      <c r="DAH1010" s="3"/>
      <c r="DAI1010" s="3"/>
      <c r="DAJ1010" s="3"/>
      <c r="DAK1010" s="3"/>
      <c r="DAL1010" s="3"/>
      <c r="DAM1010" s="3"/>
      <c r="DAN1010" s="3"/>
      <c r="DAO1010" s="3"/>
      <c r="DAP1010" s="3"/>
      <c r="DAQ1010" s="3"/>
      <c r="DAR1010" s="3"/>
      <c r="DAS1010" s="3"/>
      <c r="DAT1010" s="3"/>
      <c r="DAU1010" s="3"/>
      <c r="DAV1010" s="3"/>
      <c r="DAW1010" s="3"/>
      <c r="DAX1010" s="3"/>
      <c r="DAY1010" s="3"/>
      <c r="DAZ1010" s="3"/>
      <c r="DBA1010" s="3"/>
      <c r="DBB1010" s="3"/>
      <c r="DBC1010" s="3"/>
      <c r="DBD1010" s="3"/>
      <c r="DBE1010" s="3"/>
      <c r="DBF1010" s="3"/>
      <c r="DBG1010" s="3"/>
      <c r="DBH1010" s="3"/>
      <c r="DBI1010" s="3"/>
      <c r="DBJ1010" s="3"/>
      <c r="DBK1010" s="3"/>
      <c r="DBL1010" s="3"/>
      <c r="DBM1010" s="3"/>
      <c r="DBN1010" s="3"/>
      <c r="DBO1010" s="3"/>
      <c r="DBP1010" s="3"/>
      <c r="DBQ1010" s="3"/>
      <c r="DBR1010" s="3"/>
      <c r="DBS1010" s="3"/>
      <c r="DBT1010" s="3"/>
      <c r="DBU1010" s="3"/>
      <c r="DBV1010" s="3"/>
      <c r="DBW1010" s="3"/>
      <c r="DBX1010" s="3"/>
      <c r="DBY1010" s="3"/>
      <c r="DBZ1010" s="3"/>
      <c r="DCA1010" s="3"/>
      <c r="DCB1010" s="3"/>
      <c r="DCC1010" s="3"/>
      <c r="DCD1010" s="3"/>
      <c r="DCE1010" s="3"/>
      <c r="DCF1010" s="3"/>
      <c r="DCG1010" s="3"/>
      <c r="DCH1010" s="3"/>
      <c r="DCI1010" s="3"/>
      <c r="DCJ1010" s="3"/>
      <c r="DCK1010" s="3"/>
      <c r="DCL1010" s="3"/>
      <c r="DCM1010" s="3"/>
      <c r="DCN1010" s="3"/>
      <c r="DCO1010" s="3"/>
      <c r="DCP1010" s="3"/>
      <c r="DCQ1010" s="3"/>
      <c r="DCR1010" s="3"/>
      <c r="DCS1010" s="3"/>
      <c r="DCT1010" s="3"/>
      <c r="DCU1010" s="3"/>
      <c r="DCV1010" s="3"/>
      <c r="DCW1010" s="3"/>
      <c r="DCX1010" s="3"/>
      <c r="DCY1010" s="3"/>
      <c r="DCZ1010" s="3"/>
      <c r="DDA1010" s="3"/>
      <c r="DDB1010" s="3"/>
      <c r="DDC1010" s="3"/>
      <c r="DDD1010" s="3"/>
      <c r="DDE1010" s="3"/>
      <c r="DDF1010" s="3"/>
      <c r="DDG1010" s="3"/>
      <c r="DDH1010" s="3"/>
      <c r="DDI1010" s="3"/>
      <c r="DDJ1010" s="3"/>
      <c r="DDK1010" s="3"/>
      <c r="DDL1010" s="3"/>
      <c r="DDM1010" s="3"/>
      <c r="DDN1010" s="3"/>
      <c r="DDO1010" s="3"/>
      <c r="DDP1010" s="3"/>
      <c r="DDQ1010" s="3"/>
      <c r="DDR1010" s="3"/>
      <c r="DDS1010" s="3"/>
      <c r="DDT1010" s="3"/>
      <c r="DDU1010" s="3"/>
      <c r="DDV1010" s="3"/>
      <c r="DDW1010" s="3"/>
      <c r="DDX1010" s="3"/>
      <c r="DDY1010" s="3"/>
      <c r="DDZ1010" s="3"/>
      <c r="DEA1010" s="3"/>
      <c r="DEB1010" s="3"/>
      <c r="DEC1010" s="3"/>
      <c r="DED1010" s="3"/>
      <c r="DEE1010" s="3"/>
      <c r="DEF1010" s="3"/>
      <c r="DEG1010" s="3"/>
      <c r="DEH1010" s="3"/>
      <c r="DEI1010" s="3"/>
      <c r="DEJ1010" s="3"/>
      <c r="DEK1010" s="3"/>
      <c r="DEL1010" s="3"/>
      <c r="DEM1010" s="3"/>
      <c r="DEN1010" s="3"/>
      <c r="DEO1010" s="3"/>
      <c r="DEP1010" s="3"/>
      <c r="DEQ1010" s="3"/>
      <c r="DER1010" s="3"/>
      <c r="DES1010" s="3"/>
      <c r="DET1010" s="3"/>
      <c r="DEU1010" s="3"/>
      <c r="DEV1010" s="3"/>
      <c r="DEW1010" s="3"/>
      <c r="DEX1010" s="3"/>
      <c r="DEY1010" s="3"/>
      <c r="DEZ1010" s="3"/>
      <c r="DFA1010" s="3"/>
      <c r="DFB1010" s="3"/>
      <c r="DFC1010" s="3"/>
      <c r="DFD1010" s="3"/>
      <c r="DFE1010" s="3"/>
      <c r="DFF1010" s="3"/>
      <c r="DFG1010" s="3"/>
      <c r="DFH1010" s="3"/>
      <c r="DFI1010" s="3"/>
      <c r="DFJ1010" s="3"/>
      <c r="DFK1010" s="3"/>
      <c r="DFL1010" s="3"/>
      <c r="DFM1010" s="3"/>
      <c r="DFN1010" s="3"/>
      <c r="DFO1010" s="3"/>
      <c r="DFP1010" s="3"/>
      <c r="DFQ1010" s="3"/>
      <c r="DFR1010" s="3"/>
      <c r="DFS1010" s="3"/>
      <c r="DFT1010" s="3"/>
      <c r="DFU1010" s="3"/>
      <c r="DFV1010" s="3"/>
      <c r="DFW1010" s="3"/>
      <c r="DFX1010" s="3"/>
      <c r="DFY1010" s="3"/>
      <c r="DFZ1010" s="3"/>
      <c r="DGA1010" s="3"/>
      <c r="DGB1010" s="3"/>
      <c r="DGC1010" s="3"/>
      <c r="DGD1010" s="3"/>
      <c r="DGE1010" s="3"/>
      <c r="DGF1010" s="3"/>
      <c r="DGG1010" s="3"/>
      <c r="DGH1010" s="3"/>
      <c r="DGI1010" s="3"/>
      <c r="DGJ1010" s="3"/>
      <c r="DGK1010" s="3"/>
      <c r="DGL1010" s="3"/>
      <c r="DGM1010" s="3"/>
      <c r="DGN1010" s="3"/>
      <c r="DGO1010" s="3"/>
      <c r="DGP1010" s="3"/>
      <c r="DGQ1010" s="3"/>
      <c r="DGR1010" s="3"/>
      <c r="DGS1010" s="3"/>
      <c r="DGT1010" s="3"/>
      <c r="DGU1010" s="3"/>
      <c r="DGV1010" s="3"/>
      <c r="DGW1010" s="3"/>
      <c r="DGX1010" s="3"/>
      <c r="DGY1010" s="3"/>
      <c r="DGZ1010" s="3"/>
      <c r="DHA1010" s="3"/>
      <c r="DHB1010" s="3"/>
      <c r="DHC1010" s="3"/>
      <c r="DHD1010" s="3"/>
      <c r="DHE1010" s="3"/>
      <c r="DHF1010" s="3"/>
      <c r="DHG1010" s="3"/>
      <c r="DHH1010" s="3"/>
      <c r="DHI1010" s="3"/>
      <c r="DHJ1010" s="3"/>
      <c r="DHK1010" s="3"/>
      <c r="DHL1010" s="3"/>
      <c r="DHM1010" s="3"/>
      <c r="DHN1010" s="3"/>
      <c r="DHO1010" s="3"/>
      <c r="DHP1010" s="3"/>
      <c r="DHQ1010" s="3"/>
      <c r="DHR1010" s="3"/>
      <c r="DHS1010" s="3"/>
      <c r="DHT1010" s="3"/>
      <c r="DHU1010" s="3"/>
      <c r="DHV1010" s="3"/>
      <c r="DHW1010" s="3"/>
      <c r="DHX1010" s="3"/>
      <c r="DHY1010" s="3"/>
      <c r="DHZ1010" s="3"/>
      <c r="DIA1010" s="3"/>
      <c r="DIB1010" s="3"/>
      <c r="DIC1010" s="3"/>
      <c r="DID1010" s="3"/>
      <c r="DIE1010" s="3"/>
      <c r="DIF1010" s="3"/>
      <c r="DIG1010" s="3"/>
      <c r="DIH1010" s="3"/>
      <c r="DII1010" s="3"/>
      <c r="DIJ1010" s="3"/>
      <c r="DIK1010" s="3"/>
      <c r="DIL1010" s="3"/>
      <c r="DIM1010" s="3"/>
      <c r="DIN1010" s="3"/>
      <c r="DIO1010" s="3"/>
      <c r="DIP1010" s="3"/>
      <c r="DIQ1010" s="3"/>
      <c r="DIR1010" s="3"/>
      <c r="DIS1010" s="3"/>
      <c r="DIT1010" s="3"/>
      <c r="DIU1010" s="3"/>
      <c r="DIV1010" s="3"/>
      <c r="DIW1010" s="3"/>
      <c r="DIX1010" s="3"/>
      <c r="DIY1010" s="3"/>
      <c r="DIZ1010" s="3"/>
      <c r="DJA1010" s="3"/>
      <c r="DJB1010" s="3"/>
      <c r="DJC1010" s="3"/>
      <c r="DJD1010" s="3"/>
      <c r="DJE1010" s="3"/>
      <c r="DJF1010" s="3"/>
      <c r="DJG1010" s="3"/>
      <c r="DJH1010" s="3"/>
      <c r="DJI1010" s="3"/>
      <c r="DJJ1010" s="3"/>
      <c r="DJK1010" s="3"/>
      <c r="DJL1010" s="3"/>
      <c r="DJM1010" s="3"/>
      <c r="DJN1010" s="3"/>
      <c r="DJO1010" s="3"/>
      <c r="DJP1010" s="3"/>
      <c r="DJQ1010" s="3"/>
      <c r="DJR1010" s="3"/>
      <c r="DJS1010" s="3"/>
      <c r="DJT1010" s="3"/>
      <c r="DJU1010" s="3"/>
      <c r="DJV1010" s="3"/>
      <c r="DJW1010" s="3"/>
      <c r="DJX1010" s="3"/>
      <c r="DJY1010" s="3"/>
      <c r="DJZ1010" s="3"/>
      <c r="DKA1010" s="3"/>
      <c r="DKB1010" s="3"/>
      <c r="DKC1010" s="3"/>
      <c r="DKD1010" s="3"/>
      <c r="DKE1010" s="3"/>
      <c r="DKF1010" s="3"/>
      <c r="DKG1010" s="3"/>
      <c r="DKH1010" s="3"/>
      <c r="DKI1010" s="3"/>
      <c r="DKJ1010" s="3"/>
      <c r="DKK1010" s="3"/>
      <c r="DKL1010" s="3"/>
      <c r="DKM1010" s="3"/>
      <c r="DKN1010" s="3"/>
      <c r="DKO1010" s="3"/>
      <c r="DKP1010" s="3"/>
      <c r="DKQ1010" s="3"/>
      <c r="DKR1010" s="3"/>
      <c r="DKS1010" s="3"/>
      <c r="DKT1010" s="3"/>
      <c r="DKU1010" s="3"/>
      <c r="DKV1010" s="3"/>
      <c r="DKW1010" s="3"/>
      <c r="DKX1010" s="3"/>
      <c r="DKY1010" s="3"/>
      <c r="DKZ1010" s="3"/>
      <c r="DLA1010" s="3"/>
      <c r="DLB1010" s="3"/>
      <c r="DLC1010" s="3"/>
      <c r="DLD1010" s="3"/>
      <c r="DLE1010" s="3"/>
      <c r="DLF1010" s="3"/>
      <c r="DLG1010" s="3"/>
      <c r="DLH1010" s="3"/>
      <c r="DLI1010" s="3"/>
      <c r="DLJ1010" s="3"/>
      <c r="DLK1010" s="3"/>
      <c r="DLL1010" s="3"/>
      <c r="DLM1010" s="3"/>
      <c r="DLN1010" s="3"/>
      <c r="DLO1010" s="3"/>
      <c r="DLP1010" s="3"/>
      <c r="DLQ1010" s="3"/>
      <c r="DLR1010" s="3"/>
      <c r="DLS1010" s="3"/>
      <c r="DLT1010" s="3"/>
      <c r="DLU1010" s="3"/>
      <c r="DLV1010" s="3"/>
      <c r="DLW1010" s="3"/>
      <c r="DLX1010" s="3"/>
      <c r="DLY1010" s="3"/>
      <c r="DLZ1010" s="3"/>
      <c r="DMA1010" s="3"/>
      <c r="DMB1010" s="3"/>
      <c r="DMC1010" s="3"/>
      <c r="DMD1010" s="3"/>
      <c r="DME1010" s="3"/>
      <c r="DMF1010" s="3"/>
      <c r="DMG1010" s="3"/>
      <c r="DMH1010" s="3"/>
      <c r="DMI1010" s="3"/>
      <c r="DMJ1010" s="3"/>
      <c r="DMK1010" s="3"/>
      <c r="DML1010" s="3"/>
      <c r="DMM1010" s="3"/>
      <c r="DMN1010" s="3"/>
      <c r="DMO1010" s="3"/>
      <c r="DMP1010" s="3"/>
      <c r="DMQ1010" s="3"/>
      <c r="DMR1010" s="3"/>
      <c r="DMS1010" s="3"/>
      <c r="DMT1010" s="3"/>
      <c r="DMU1010" s="3"/>
      <c r="DMV1010" s="3"/>
      <c r="DMW1010" s="3"/>
      <c r="DMX1010" s="3"/>
      <c r="DMY1010" s="3"/>
      <c r="DMZ1010" s="3"/>
      <c r="DNA1010" s="3"/>
      <c r="DNB1010" s="3"/>
      <c r="DNC1010" s="3"/>
      <c r="DND1010" s="3"/>
      <c r="DNE1010" s="3"/>
      <c r="DNF1010" s="3"/>
      <c r="DNG1010" s="3"/>
      <c r="DNH1010" s="3"/>
      <c r="DNI1010" s="3"/>
      <c r="DNJ1010" s="3"/>
      <c r="DNK1010" s="3"/>
      <c r="DNL1010" s="3"/>
      <c r="DNM1010" s="3"/>
      <c r="DNN1010" s="3"/>
      <c r="DNO1010" s="3"/>
      <c r="DNP1010" s="3"/>
      <c r="DNQ1010" s="3"/>
      <c r="DNR1010" s="3"/>
      <c r="DNS1010" s="3"/>
      <c r="DNT1010" s="3"/>
      <c r="DNU1010" s="3"/>
      <c r="DNV1010" s="3"/>
      <c r="DNW1010" s="3"/>
      <c r="DNX1010" s="3"/>
      <c r="DNY1010" s="3"/>
      <c r="DNZ1010" s="3"/>
      <c r="DOA1010" s="3"/>
      <c r="DOB1010" s="3"/>
      <c r="DOC1010" s="3"/>
      <c r="DOD1010" s="3"/>
      <c r="DOE1010" s="3"/>
      <c r="DOF1010" s="3"/>
      <c r="DOG1010" s="3"/>
      <c r="DOH1010" s="3"/>
      <c r="DOI1010" s="3"/>
      <c r="DOJ1010" s="3"/>
      <c r="DOK1010" s="3"/>
      <c r="DOL1010" s="3"/>
      <c r="DOM1010" s="3"/>
      <c r="DON1010" s="3"/>
      <c r="DOO1010" s="3"/>
      <c r="DOP1010" s="3"/>
      <c r="DOQ1010" s="3"/>
      <c r="DOR1010" s="3"/>
      <c r="DOS1010" s="3"/>
      <c r="DOT1010" s="3"/>
      <c r="DOU1010" s="3"/>
      <c r="DOV1010" s="3"/>
      <c r="DOW1010" s="3"/>
      <c r="DOX1010" s="3"/>
      <c r="DOY1010" s="3"/>
      <c r="DOZ1010" s="3"/>
      <c r="DPA1010" s="3"/>
      <c r="DPB1010" s="3"/>
      <c r="DPC1010" s="3"/>
      <c r="DPD1010" s="3"/>
      <c r="DPE1010" s="3"/>
      <c r="DPF1010" s="3"/>
      <c r="DPG1010" s="3"/>
      <c r="DPH1010" s="3"/>
      <c r="DPI1010" s="3"/>
      <c r="DPJ1010" s="3"/>
      <c r="DPK1010" s="3"/>
      <c r="DPL1010" s="3"/>
      <c r="DPM1010" s="3"/>
      <c r="DPN1010" s="3"/>
      <c r="DPO1010" s="3"/>
      <c r="DPP1010" s="3"/>
      <c r="DPQ1010" s="3"/>
      <c r="DPR1010" s="3"/>
      <c r="DPS1010" s="3"/>
      <c r="DPT1010" s="3"/>
      <c r="DPU1010" s="3"/>
      <c r="DPV1010" s="3"/>
      <c r="DPW1010" s="3"/>
      <c r="DPX1010" s="3"/>
      <c r="DPY1010" s="3"/>
      <c r="DPZ1010" s="3"/>
      <c r="DQA1010" s="3"/>
      <c r="DQB1010" s="3"/>
      <c r="DQC1010" s="3"/>
      <c r="DQD1010" s="3"/>
      <c r="DQE1010" s="3"/>
      <c r="DQF1010" s="3"/>
      <c r="DQG1010" s="3"/>
      <c r="DQH1010" s="3"/>
      <c r="DQI1010" s="3"/>
      <c r="DQJ1010" s="3"/>
      <c r="DQK1010" s="3"/>
      <c r="DQL1010" s="3"/>
      <c r="DQM1010" s="3"/>
      <c r="DQN1010" s="3"/>
      <c r="DQO1010" s="3"/>
      <c r="DQP1010" s="3"/>
      <c r="DQQ1010" s="3"/>
      <c r="DQR1010" s="3"/>
      <c r="DQS1010" s="3"/>
      <c r="DQT1010" s="3"/>
      <c r="DQU1010" s="3"/>
      <c r="DQV1010" s="3"/>
      <c r="DQW1010" s="3"/>
      <c r="DQX1010" s="3"/>
      <c r="DQY1010" s="3"/>
      <c r="DQZ1010" s="3"/>
      <c r="DRA1010" s="3"/>
      <c r="DRB1010" s="3"/>
      <c r="DRC1010" s="3"/>
      <c r="DRD1010" s="3"/>
      <c r="DRE1010" s="3"/>
      <c r="DRF1010" s="3"/>
      <c r="DRG1010" s="3"/>
      <c r="DRH1010" s="3"/>
      <c r="DRI1010" s="3"/>
      <c r="DRJ1010" s="3"/>
      <c r="DRK1010" s="3"/>
      <c r="DRL1010" s="3"/>
      <c r="DRM1010" s="3"/>
      <c r="DRN1010" s="3"/>
      <c r="DRO1010" s="3"/>
      <c r="DRP1010" s="3"/>
      <c r="DRQ1010" s="3"/>
      <c r="DRR1010" s="3"/>
      <c r="DRS1010" s="3"/>
      <c r="DRT1010" s="3"/>
      <c r="DRU1010" s="3"/>
      <c r="DRV1010" s="3"/>
      <c r="DRW1010" s="3"/>
      <c r="DRX1010" s="3"/>
      <c r="DRY1010" s="3"/>
      <c r="DRZ1010" s="3"/>
      <c r="DSA1010" s="3"/>
      <c r="DSB1010" s="3"/>
      <c r="DSC1010" s="3"/>
      <c r="DSD1010" s="3"/>
      <c r="DSE1010" s="3"/>
      <c r="DSF1010" s="3"/>
      <c r="DSG1010" s="3"/>
      <c r="DSH1010" s="3"/>
      <c r="DSI1010" s="3"/>
      <c r="DSJ1010" s="3"/>
      <c r="DSK1010" s="3"/>
      <c r="DSL1010" s="3"/>
      <c r="DSM1010" s="3"/>
      <c r="DSN1010" s="3"/>
      <c r="DSO1010" s="3"/>
      <c r="DSP1010" s="3"/>
      <c r="DSQ1010" s="3"/>
      <c r="DSR1010" s="3"/>
      <c r="DSS1010" s="3"/>
      <c r="DST1010" s="3"/>
      <c r="DSU1010" s="3"/>
      <c r="DSV1010" s="3"/>
      <c r="DSW1010" s="3"/>
      <c r="DSX1010" s="3"/>
      <c r="DSY1010" s="3"/>
      <c r="DSZ1010" s="3"/>
      <c r="DTA1010" s="3"/>
      <c r="DTB1010" s="3"/>
      <c r="DTC1010" s="3"/>
      <c r="DTD1010" s="3"/>
      <c r="DTE1010" s="3"/>
      <c r="DTF1010" s="3"/>
      <c r="DTG1010" s="3"/>
      <c r="DTH1010" s="3"/>
      <c r="DTI1010" s="3"/>
      <c r="DTJ1010" s="3"/>
      <c r="DTK1010" s="3"/>
      <c r="DTL1010" s="3"/>
      <c r="DTM1010" s="3"/>
      <c r="DTN1010" s="3"/>
      <c r="DTO1010" s="3"/>
      <c r="DTP1010" s="3"/>
      <c r="DTQ1010" s="3"/>
      <c r="DTR1010" s="3"/>
      <c r="DTS1010" s="3"/>
      <c r="DTT1010" s="3"/>
      <c r="DTU1010" s="3"/>
      <c r="DTV1010" s="3"/>
      <c r="DTW1010" s="3"/>
      <c r="DTX1010" s="3"/>
      <c r="DTY1010" s="3"/>
      <c r="DTZ1010" s="3"/>
      <c r="DUA1010" s="3"/>
      <c r="DUB1010" s="3"/>
      <c r="DUC1010" s="3"/>
      <c r="DUD1010" s="3"/>
      <c r="DUE1010" s="3"/>
      <c r="DUF1010" s="3"/>
      <c r="DUG1010" s="3"/>
      <c r="DUH1010" s="3"/>
      <c r="DUI1010" s="3"/>
      <c r="DUJ1010" s="3"/>
      <c r="DUK1010" s="3"/>
      <c r="DUL1010" s="3"/>
      <c r="DUM1010" s="3"/>
      <c r="DUN1010" s="3"/>
      <c r="DUO1010" s="3"/>
      <c r="DUP1010" s="3"/>
      <c r="DUQ1010" s="3"/>
      <c r="DUR1010" s="3"/>
      <c r="DUS1010" s="3"/>
      <c r="DUT1010" s="3"/>
      <c r="DUU1010" s="3"/>
      <c r="DUV1010" s="3"/>
      <c r="DUW1010" s="3"/>
      <c r="DUX1010" s="3"/>
      <c r="DUY1010" s="3"/>
      <c r="DUZ1010" s="3"/>
      <c r="DVA1010" s="3"/>
      <c r="DVB1010" s="3"/>
      <c r="DVC1010" s="3"/>
      <c r="DVD1010" s="3"/>
      <c r="DVE1010" s="3"/>
      <c r="DVF1010" s="3"/>
      <c r="DVG1010" s="3"/>
      <c r="DVH1010" s="3"/>
      <c r="DVI1010" s="3"/>
      <c r="DVJ1010" s="3"/>
      <c r="DVK1010" s="3"/>
      <c r="DVL1010" s="3"/>
      <c r="DVM1010" s="3"/>
      <c r="DVN1010" s="3"/>
      <c r="DVO1010" s="3"/>
      <c r="DVP1010" s="3"/>
      <c r="DVQ1010" s="3"/>
      <c r="DVR1010" s="3"/>
      <c r="DVS1010" s="3"/>
      <c r="DVT1010" s="3"/>
      <c r="DVU1010" s="3"/>
      <c r="DVV1010" s="3"/>
      <c r="DVW1010" s="3"/>
      <c r="DVX1010" s="3"/>
      <c r="DVY1010" s="3"/>
      <c r="DVZ1010" s="3"/>
      <c r="DWA1010" s="3"/>
      <c r="DWB1010" s="3"/>
      <c r="DWC1010" s="3"/>
      <c r="DWD1010" s="3"/>
      <c r="DWE1010" s="3"/>
      <c r="DWF1010" s="3"/>
      <c r="DWG1010" s="3"/>
      <c r="DWH1010" s="3"/>
      <c r="DWI1010" s="3"/>
      <c r="DWJ1010" s="3"/>
      <c r="DWK1010" s="3"/>
      <c r="DWL1010" s="3"/>
      <c r="DWM1010" s="3"/>
      <c r="DWN1010" s="3"/>
      <c r="DWO1010" s="3"/>
      <c r="DWP1010" s="3"/>
      <c r="DWQ1010" s="3"/>
      <c r="DWR1010" s="3"/>
      <c r="DWS1010" s="3"/>
      <c r="DWT1010" s="3"/>
      <c r="DWU1010" s="3"/>
      <c r="DWV1010" s="3"/>
      <c r="DWW1010" s="3"/>
      <c r="DWX1010" s="3"/>
      <c r="DWY1010" s="3"/>
      <c r="DWZ1010" s="3"/>
      <c r="DXA1010" s="3"/>
      <c r="DXB1010" s="3"/>
      <c r="DXC1010" s="3"/>
      <c r="DXD1010" s="3"/>
      <c r="DXE1010" s="3"/>
      <c r="DXF1010" s="3"/>
      <c r="DXG1010" s="3"/>
      <c r="DXH1010" s="3"/>
      <c r="DXI1010" s="3"/>
      <c r="DXJ1010" s="3"/>
      <c r="DXK1010" s="3"/>
      <c r="DXL1010" s="3"/>
      <c r="DXM1010" s="3"/>
      <c r="DXN1010" s="3"/>
      <c r="DXO1010" s="3"/>
      <c r="DXP1010" s="3"/>
      <c r="DXQ1010" s="3"/>
      <c r="DXR1010" s="3"/>
      <c r="DXS1010" s="3"/>
      <c r="DXT1010" s="3"/>
      <c r="DXU1010" s="3"/>
      <c r="DXV1010" s="3"/>
      <c r="DXW1010" s="3"/>
      <c r="DXX1010" s="3"/>
      <c r="DXY1010" s="3"/>
      <c r="DXZ1010" s="3"/>
      <c r="DYA1010" s="3"/>
      <c r="DYB1010" s="3"/>
      <c r="DYC1010" s="3"/>
      <c r="DYD1010" s="3"/>
      <c r="DYE1010" s="3"/>
      <c r="DYF1010" s="3"/>
      <c r="DYG1010" s="3"/>
      <c r="DYH1010" s="3"/>
      <c r="DYI1010" s="3"/>
      <c r="DYJ1010" s="3"/>
      <c r="DYK1010" s="3"/>
      <c r="DYL1010" s="3"/>
      <c r="DYM1010" s="3"/>
      <c r="DYN1010" s="3"/>
      <c r="DYO1010" s="3"/>
      <c r="DYP1010" s="3"/>
      <c r="DYQ1010" s="3"/>
      <c r="DYR1010" s="3"/>
      <c r="DYS1010" s="3"/>
      <c r="DYT1010" s="3"/>
      <c r="DYU1010" s="3"/>
      <c r="DYV1010" s="3"/>
      <c r="DYW1010" s="3"/>
      <c r="DYX1010" s="3"/>
      <c r="DYY1010" s="3"/>
      <c r="DYZ1010" s="3"/>
      <c r="DZA1010" s="3"/>
      <c r="DZB1010" s="3"/>
      <c r="DZC1010" s="3"/>
      <c r="DZD1010" s="3"/>
      <c r="DZE1010" s="3"/>
      <c r="DZF1010" s="3"/>
      <c r="DZG1010" s="3"/>
      <c r="DZH1010" s="3"/>
      <c r="DZI1010" s="3"/>
      <c r="DZJ1010" s="3"/>
      <c r="DZK1010" s="3"/>
      <c r="DZL1010" s="3"/>
      <c r="DZM1010" s="3"/>
      <c r="DZN1010" s="3"/>
      <c r="DZO1010" s="3"/>
      <c r="DZP1010" s="3"/>
      <c r="DZQ1010" s="3"/>
      <c r="DZR1010" s="3"/>
      <c r="DZS1010" s="3"/>
      <c r="DZT1010" s="3"/>
      <c r="DZU1010" s="3"/>
      <c r="DZV1010" s="3"/>
      <c r="DZW1010" s="3"/>
      <c r="DZX1010" s="3"/>
      <c r="DZY1010" s="3"/>
      <c r="DZZ1010" s="3"/>
      <c r="EAA1010" s="3"/>
      <c r="EAB1010" s="3"/>
      <c r="EAC1010" s="3"/>
      <c r="EAD1010" s="3"/>
      <c r="EAE1010" s="3"/>
      <c r="EAF1010" s="3"/>
      <c r="EAG1010" s="3"/>
      <c r="EAH1010" s="3"/>
      <c r="EAI1010" s="3"/>
      <c r="EAJ1010" s="3"/>
      <c r="EAK1010" s="3"/>
      <c r="EAL1010" s="3"/>
      <c r="EAM1010" s="3"/>
      <c r="EAN1010" s="3"/>
      <c r="EAO1010" s="3"/>
      <c r="EAP1010" s="3"/>
      <c r="EAQ1010" s="3"/>
      <c r="EAR1010" s="3"/>
      <c r="EAS1010" s="3"/>
      <c r="EAT1010" s="3"/>
      <c r="EAU1010" s="3"/>
      <c r="EAV1010" s="3"/>
      <c r="EAW1010" s="3"/>
      <c r="EAX1010" s="3"/>
      <c r="EAY1010" s="3"/>
      <c r="EAZ1010" s="3"/>
      <c r="EBA1010" s="3"/>
      <c r="EBB1010" s="3"/>
      <c r="EBC1010" s="3"/>
      <c r="EBD1010" s="3"/>
      <c r="EBE1010" s="3"/>
      <c r="EBF1010" s="3"/>
      <c r="EBG1010" s="3"/>
      <c r="EBH1010" s="3"/>
      <c r="EBI1010" s="3"/>
      <c r="EBJ1010" s="3"/>
      <c r="EBK1010" s="3"/>
      <c r="EBL1010" s="3"/>
      <c r="EBM1010" s="3"/>
      <c r="EBN1010" s="3"/>
      <c r="EBO1010" s="3"/>
      <c r="EBP1010" s="3"/>
      <c r="EBQ1010" s="3"/>
      <c r="EBR1010" s="3"/>
      <c r="EBS1010" s="3"/>
      <c r="EBT1010" s="3"/>
      <c r="EBU1010" s="3"/>
      <c r="EBV1010" s="3"/>
      <c r="EBW1010" s="3"/>
      <c r="EBX1010" s="3"/>
      <c r="EBY1010" s="3"/>
      <c r="EBZ1010" s="3"/>
      <c r="ECA1010" s="3"/>
      <c r="ECB1010" s="3"/>
      <c r="ECC1010" s="3"/>
      <c r="ECD1010" s="3"/>
      <c r="ECE1010" s="3"/>
      <c r="ECF1010" s="3"/>
      <c r="ECG1010" s="3"/>
      <c r="ECH1010" s="3"/>
      <c r="ECI1010" s="3"/>
      <c r="ECJ1010" s="3"/>
      <c r="ECK1010" s="3"/>
      <c r="ECL1010" s="3"/>
      <c r="ECM1010" s="3"/>
      <c r="ECN1010" s="3"/>
      <c r="ECO1010" s="3"/>
      <c r="ECP1010" s="3"/>
      <c r="ECQ1010" s="3"/>
      <c r="ECR1010" s="3"/>
      <c r="ECS1010" s="3"/>
      <c r="ECT1010" s="3"/>
      <c r="ECU1010" s="3"/>
      <c r="ECV1010" s="3"/>
      <c r="ECW1010" s="3"/>
      <c r="ECX1010" s="3"/>
      <c r="ECY1010" s="3"/>
      <c r="ECZ1010" s="3"/>
      <c r="EDA1010" s="3"/>
      <c r="EDB1010" s="3"/>
      <c r="EDC1010" s="3"/>
      <c r="EDD1010" s="3"/>
      <c r="EDE1010" s="3"/>
      <c r="EDF1010" s="3"/>
      <c r="EDG1010" s="3"/>
      <c r="EDH1010" s="3"/>
      <c r="EDI1010" s="3"/>
      <c r="EDJ1010" s="3"/>
      <c r="EDK1010" s="3"/>
      <c r="EDL1010" s="3"/>
      <c r="EDM1010" s="3"/>
      <c r="EDN1010" s="3"/>
      <c r="EDO1010" s="3"/>
      <c r="EDP1010" s="3"/>
      <c r="EDQ1010" s="3"/>
      <c r="EDR1010" s="3"/>
      <c r="EDS1010" s="3"/>
      <c r="EDT1010" s="3"/>
      <c r="EDU1010" s="3"/>
      <c r="EDV1010" s="3"/>
      <c r="EDW1010" s="3"/>
      <c r="EDX1010" s="3"/>
      <c r="EDY1010" s="3"/>
      <c r="EDZ1010" s="3"/>
      <c r="EEA1010" s="3"/>
      <c r="EEB1010" s="3"/>
      <c r="EEC1010" s="3"/>
      <c r="EED1010" s="3"/>
      <c r="EEE1010" s="3"/>
      <c r="EEF1010" s="3"/>
      <c r="EEG1010" s="3"/>
      <c r="EEH1010" s="3"/>
      <c r="EEI1010" s="3"/>
      <c r="EEJ1010" s="3"/>
      <c r="EEK1010" s="3"/>
      <c r="EEL1010" s="3"/>
      <c r="EEM1010" s="3"/>
      <c r="EEN1010" s="3"/>
      <c r="EEO1010" s="3"/>
      <c r="EEP1010" s="3"/>
      <c r="EEQ1010" s="3"/>
      <c r="EER1010" s="3"/>
      <c r="EES1010" s="3"/>
      <c r="EET1010" s="3"/>
      <c r="EEU1010" s="3"/>
      <c r="EEV1010" s="3"/>
      <c r="EEW1010" s="3"/>
      <c r="EEX1010" s="3"/>
      <c r="EEY1010" s="3"/>
      <c r="EEZ1010" s="3"/>
      <c r="EFA1010" s="3"/>
      <c r="EFB1010" s="3"/>
      <c r="EFC1010" s="3"/>
      <c r="EFD1010" s="3"/>
      <c r="EFE1010" s="3"/>
      <c r="EFF1010" s="3"/>
      <c r="EFG1010" s="3"/>
      <c r="EFH1010" s="3"/>
      <c r="EFI1010" s="3"/>
      <c r="EFJ1010" s="3"/>
      <c r="EFK1010" s="3"/>
      <c r="EFL1010" s="3"/>
      <c r="EFM1010" s="3"/>
      <c r="EFN1010" s="3"/>
      <c r="EFO1010" s="3"/>
      <c r="EFP1010" s="3"/>
      <c r="EFQ1010" s="3"/>
      <c r="EFR1010" s="3"/>
      <c r="EFS1010" s="3"/>
      <c r="EFT1010" s="3"/>
      <c r="EFU1010" s="3"/>
      <c r="EFV1010" s="3"/>
      <c r="EFW1010" s="3"/>
      <c r="EFX1010" s="3"/>
      <c r="EFY1010" s="3"/>
      <c r="EFZ1010" s="3"/>
      <c r="EGA1010" s="3"/>
      <c r="EGB1010" s="3"/>
      <c r="EGC1010" s="3"/>
      <c r="EGD1010" s="3"/>
      <c r="EGE1010" s="3"/>
      <c r="EGF1010" s="3"/>
      <c r="EGG1010" s="3"/>
      <c r="EGH1010" s="3"/>
      <c r="EGI1010" s="3"/>
      <c r="EGJ1010" s="3"/>
      <c r="EGK1010" s="3"/>
      <c r="EGL1010" s="3"/>
      <c r="EGM1010" s="3"/>
      <c r="EGN1010" s="3"/>
      <c r="EGO1010" s="3"/>
      <c r="EGP1010" s="3"/>
      <c r="EGQ1010" s="3"/>
      <c r="EGR1010" s="3"/>
      <c r="EGS1010" s="3"/>
      <c r="EGT1010" s="3"/>
      <c r="EGU1010" s="3"/>
      <c r="EGV1010" s="3"/>
      <c r="EGW1010" s="3"/>
      <c r="EGX1010" s="3"/>
      <c r="EGY1010" s="3"/>
      <c r="EGZ1010" s="3"/>
      <c r="EHA1010" s="3"/>
      <c r="EHB1010" s="3"/>
      <c r="EHC1010" s="3"/>
      <c r="EHD1010" s="3"/>
      <c r="EHE1010" s="3"/>
      <c r="EHF1010" s="3"/>
      <c r="EHG1010" s="3"/>
      <c r="EHH1010" s="3"/>
      <c r="EHI1010" s="3"/>
      <c r="EHJ1010" s="3"/>
      <c r="EHK1010" s="3"/>
      <c r="EHL1010" s="3"/>
      <c r="EHM1010" s="3"/>
      <c r="EHN1010" s="3"/>
      <c r="EHO1010" s="3"/>
      <c r="EHP1010" s="3"/>
      <c r="EHQ1010" s="3"/>
      <c r="EHR1010" s="3"/>
      <c r="EHS1010" s="3"/>
      <c r="EHT1010" s="3"/>
      <c r="EHU1010" s="3"/>
      <c r="EHV1010" s="3"/>
      <c r="EHW1010" s="3"/>
      <c r="EHX1010" s="3"/>
      <c r="EHY1010" s="3"/>
      <c r="EHZ1010" s="3"/>
      <c r="EIA1010" s="3"/>
      <c r="EIB1010" s="3"/>
      <c r="EIC1010" s="3"/>
      <c r="EID1010" s="3"/>
      <c r="EIE1010" s="3"/>
      <c r="EIF1010" s="3"/>
      <c r="EIG1010" s="3"/>
      <c r="EIH1010" s="3"/>
      <c r="EII1010" s="3"/>
      <c r="EIJ1010" s="3"/>
      <c r="EIK1010" s="3"/>
      <c r="EIL1010" s="3"/>
      <c r="EIM1010" s="3"/>
      <c r="EIN1010" s="3"/>
      <c r="EIO1010" s="3"/>
      <c r="EIP1010" s="3"/>
      <c r="EIQ1010" s="3"/>
      <c r="EIR1010" s="3"/>
      <c r="EIS1010" s="3"/>
      <c r="EIT1010" s="3"/>
      <c r="EIU1010" s="3"/>
      <c r="EIV1010" s="3"/>
      <c r="EIW1010" s="3"/>
      <c r="EIX1010" s="3"/>
      <c r="EIY1010" s="3"/>
      <c r="EIZ1010" s="3"/>
      <c r="EJA1010" s="3"/>
      <c r="EJB1010" s="3"/>
      <c r="EJC1010" s="3"/>
      <c r="EJD1010" s="3"/>
      <c r="EJE1010" s="3"/>
      <c r="EJF1010" s="3"/>
      <c r="EJG1010" s="3"/>
      <c r="EJH1010" s="3"/>
      <c r="EJI1010" s="3"/>
      <c r="EJJ1010" s="3"/>
      <c r="EJK1010" s="3"/>
      <c r="EJL1010" s="3"/>
      <c r="EJM1010" s="3"/>
      <c r="EJN1010" s="3"/>
      <c r="EJO1010" s="3"/>
      <c r="EJP1010" s="3"/>
      <c r="EJQ1010" s="3"/>
      <c r="EJR1010" s="3"/>
      <c r="EJS1010" s="3"/>
      <c r="EJT1010" s="3"/>
      <c r="EJU1010" s="3"/>
      <c r="EJV1010" s="3"/>
      <c r="EJW1010" s="3"/>
      <c r="EJX1010" s="3"/>
      <c r="EJY1010" s="3"/>
      <c r="EJZ1010" s="3"/>
      <c r="EKA1010" s="3"/>
      <c r="EKB1010" s="3"/>
      <c r="EKC1010" s="3"/>
      <c r="EKD1010" s="3"/>
      <c r="EKE1010" s="3"/>
      <c r="EKF1010" s="3"/>
      <c r="EKG1010" s="3"/>
      <c r="EKH1010" s="3"/>
      <c r="EKI1010" s="3"/>
      <c r="EKJ1010" s="3"/>
      <c r="EKK1010" s="3"/>
      <c r="EKL1010" s="3"/>
      <c r="EKM1010" s="3"/>
      <c r="EKN1010" s="3"/>
      <c r="EKO1010" s="3"/>
      <c r="EKP1010" s="3"/>
      <c r="EKQ1010" s="3"/>
      <c r="EKR1010" s="3"/>
      <c r="EKS1010" s="3"/>
      <c r="EKT1010" s="3"/>
      <c r="EKU1010" s="3"/>
      <c r="EKV1010" s="3"/>
      <c r="EKW1010" s="3"/>
      <c r="EKX1010" s="3"/>
      <c r="EKY1010" s="3"/>
      <c r="EKZ1010" s="3"/>
      <c r="ELA1010" s="3"/>
      <c r="ELB1010" s="3"/>
      <c r="ELC1010" s="3"/>
      <c r="ELD1010" s="3"/>
      <c r="ELE1010" s="3"/>
      <c r="ELF1010" s="3"/>
      <c r="ELG1010" s="3"/>
      <c r="ELH1010" s="3"/>
      <c r="ELI1010" s="3"/>
      <c r="ELJ1010" s="3"/>
      <c r="ELK1010" s="3"/>
      <c r="ELL1010" s="3"/>
      <c r="ELM1010" s="3"/>
      <c r="ELN1010" s="3"/>
      <c r="ELO1010" s="3"/>
      <c r="ELP1010" s="3"/>
      <c r="ELQ1010" s="3"/>
      <c r="ELR1010" s="3"/>
      <c r="ELS1010" s="3"/>
      <c r="ELT1010" s="3"/>
      <c r="ELU1010" s="3"/>
      <c r="ELV1010" s="3"/>
      <c r="ELW1010" s="3"/>
      <c r="ELX1010" s="3"/>
      <c r="ELY1010" s="3"/>
      <c r="ELZ1010" s="3"/>
      <c r="EMA1010" s="3"/>
      <c r="EMB1010" s="3"/>
      <c r="EMC1010" s="3"/>
      <c r="EMD1010" s="3"/>
      <c r="EME1010" s="3"/>
      <c r="EMF1010" s="3"/>
      <c r="EMG1010" s="3"/>
      <c r="EMH1010" s="3"/>
      <c r="EMI1010" s="3"/>
      <c r="EMJ1010" s="3"/>
      <c r="EMK1010" s="3"/>
      <c r="EML1010" s="3"/>
      <c r="EMM1010" s="3"/>
      <c r="EMN1010" s="3"/>
      <c r="EMO1010" s="3"/>
      <c r="EMP1010" s="3"/>
      <c r="EMQ1010" s="3"/>
      <c r="EMR1010" s="3"/>
      <c r="EMS1010" s="3"/>
      <c r="EMT1010" s="3"/>
      <c r="EMU1010" s="3"/>
      <c r="EMV1010" s="3"/>
      <c r="EMW1010" s="3"/>
      <c r="EMX1010" s="3"/>
      <c r="EMY1010" s="3"/>
      <c r="EMZ1010" s="3"/>
      <c r="ENA1010" s="3"/>
      <c r="ENB1010" s="3"/>
      <c r="ENC1010" s="3"/>
      <c r="END1010" s="3"/>
      <c r="ENE1010" s="3"/>
      <c r="ENF1010" s="3"/>
      <c r="ENG1010" s="3"/>
      <c r="ENH1010" s="3"/>
      <c r="ENI1010" s="3"/>
      <c r="ENJ1010" s="3"/>
      <c r="ENK1010" s="3"/>
      <c r="ENL1010" s="3"/>
      <c r="ENM1010" s="3"/>
      <c r="ENN1010" s="3"/>
      <c r="ENO1010" s="3"/>
      <c r="ENP1010" s="3"/>
      <c r="ENQ1010" s="3"/>
      <c r="ENR1010" s="3"/>
      <c r="ENS1010" s="3"/>
      <c r="ENT1010" s="3"/>
      <c r="ENU1010" s="3"/>
      <c r="ENV1010" s="3"/>
      <c r="ENW1010" s="3"/>
      <c r="ENX1010" s="3"/>
      <c r="ENY1010" s="3"/>
      <c r="ENZ1010" s="3"/>
      <c r="EOA1010" s="3"/>
      <c r="EOB1010" s="3"/>
      <c r="EOC1010" s="3"/>
      <c r="EOD1010" s="3"/>
      <c r="EOE1010" s="3"/>
      <c r="EOF1010" s="3"/>
      <c r="EOG1010" s="3"/>
      <c r="EOH1010" s="3"/>
      <c r="EOI1010" s="3"/>
      <c r="EOJ1010" s="3"/>
      <c r="EOK1010" s="3"/>
      <c r="EOL1010" s="3"/>
      <c r="EOM1010" s="3"/>
      <c r="EON1010" s="3"/>
      <c r="EOO1010" s="3"/>
      <c r="EOP1010" s="3"/>
      <c r="EOQ1010" s="3"/>
      <c r="EOR1010" s="3"/>
      <c r="EOS1010" s="3"/>
      <c r="EOT1010" s="3"/>
      <c r="EOU1010" s="3"/>
      <c r="EOV1010" s="3"/>
      <c r="EOW1010" s="3"/>
      <c r="EOX1010" s="3"/>
      <c r="EOY1010" s="3"/>
      <c r="EOZ1010" s="3"/>
      <c r="EPA1010" s="3"/>
      <c r="EPB1010" s="3"/>
      <c r="EPC1010" s="3"/>
      <c r="EPD1010" s="3"/>
      <c r="EPE1010" s="3"/>
      <c r="EPF1010" s="3"/>
      <c r="EPG1010" s="3"/>
      <c r="EPH1010" s="3"/>
      <c r="EPI1010" s="3"/>
      <c r="EPJ1010" s="3"/>
      <c r="EPK1010" s="3"/>
      <c r="EPL1010" s="3"/>
      <c r="EPM1010" s="3"/>
      <c r="EPN1010" s="3"/>
      <c r="EPO1010" s="3"/>
      <c r="EPP1010" s="3"/>
      <c r="EPQ1010" s="3"/>
      <c r="EPR1010" s="3"/>
      <c r="EPS1010" s="3"/>
      <c r="EPT1010" s="3"/>
      <c r="EPU1010" s="3"/>
      <c r="EPV1010" s="3"/>
      <c r="EPW1010" s="3"/>
      <c r="EPX1010" s="3"/>
      <c r="EPY1010" s="3"/>
      <c r="EPZ1010" s="3"/>
      <c r="EQA1010" s="3"/>
      <c r="EQB1010" s="3"/>
      <c r="EQC1010" s="3"/>
      <c r="EQD1010" s="3"/>
      <c r="EQE1010" s="3"/>
      <c r="EQF1010" s="3"/>
      <c r="EQG1010" s="3"/>
      <c r="EQH1010" s="3"/>
      <c r="EQI1010" s="3"/>
      <c r="EQJ1010" s="3"/>
      <c r="EQK1010" s="3"/>
      <c r="EQL1010" s="3"/>
      <c r="EQM1010" s="3"/>
      <c r="EQN1010" s="3"/>
      <c r="EQO1010" s="3"/>
      <c r="EQP1010" s="3"/>
      <c r="EQQ1010" s="3"/>
      <c r="EQR1010" s="3"/>
      <c r="EQS1010" s="3"/>
      <c r="EQT1010" s="3"/>
      <c r="EQU1010" s="3"/>
      <c r="EQV1010" s="3"/>
      <c r="EQW1010" s="3"/>
      <c r="EQX1010" s="3"/>
      <c r="EQY1010" s="3"/>
      <c r="EQZ1010" s="3"/>
      <c r="ERA1010" s="3"/>
      <c r="ERB1010" s="3"/>
      <c r="ERC1010" s="3"/>
      <c r="ERD1010" s="3"/>
      <c r="ERE1010" s="3"/>
      <c r="ERF1010" s="3"/>
      <c r="ERG1010" s="3"/>
      <c r="ERH1010" s="3"/>
      <c r="ERI1010" s="3"/>
      <c r="ERJ1010" s="3"/>
      <c r="ERK1010" s="3"/>
      <c r="ERL1010" s="3"/>
      <c r="ERM1010" s="3"/>
      <c r="ERN1010" s="3"/>
      <c r="ERO1010" s="3"/>
      <c r="ERP1010" s="3"/>
      <c r="ERQ1010" s="3"/>
      <c r="ERR1010" s="3"/>
      <c r="ERS1010" s="3"/>
      <c r="ERT1010" s="3"/>
      <c r="ERU1010" s="3"/>
      <c r="ERV1010" s="3"/>
      <c r="ERW1010" s="3"/>
      <c r="ERX1010" s="3"/>
      <c r="ERY1010" s="3"/>
      <c r="ERZ1010" s="3"/>
      <c r="ESA1010" s="3"/>
      <c r="ESB1010" s="3"/>
      <c r="ESC1010" s="3"/>
      <c r="ESD1010" s="3"/>
      <c r="ESE1010" s="3"/>
      <c r="ESF1010" s="3"/>
      <c r="ESG1010" s="3"/>
      <c r="ESH1010" s="3"/>
      <c r="ESI1010" s="3"/>
      <c r="ESJ1010" s="3"/>
      <c r="ESK1010" s="3"/>
      <c r="ESL1010" s="3"/>
      <c r="ESM1010" s="3"/>
      <c r="ESN1010" s="3"/>
      <c r="ESO1010" s="3"/>
      <c r="ESP1010" s="3"/>
      <c r="ESQ1010" s="3"/>
      <c r="ESR1010" s="3"/>
      <c r="ESS1010" s="3"/>
      <c r="EST1010" s="3"/>
      <c r="ESU1010" s="3"/>
      <c r="ESV1010" s="3"/>
      <c r="ESW1010" s="3"/>
      <c r="ESX1010" s="3"/>
      <c r="ESY1010" s="3"/>
      <c r="ESZ1010" s="3"/>
      <c r="ETA1010" s="3"/>
      <c r="ETB1010" s="3"/>
      <c r="ETC1010" s="3"/>
      <c r="ETD1010" s="3"/>
      <c r="ETE1010" s="3"/>
      <c r="ETF1010" s="3"/>
      <c r="ETG1010" s="3"/>
      <c r="ETH1010" s="3"/>
      <c r="ETI1010" s="3"/>
      <c r="ETJ1010" s="3"/>
      <c r="ETK1010" s="3"/>
      <c r="ETL1010" s="3"/>
      <c r="ETM1010" s="3"/>
      <c r="ETN1010" s="3"/>
      <c r="ETO1010" s="3"/>
      <c r="ETP1010" s="3"/>
      <c r="ETQ1010" s="3"/>
      <c r="ETR1010" s="3"/>
      <c r="ETS1010" s="3"/>
      <c r="ETT1010" s="3"/>
      <c r="ETU1010" s="3"/>
      <c r="ETV1010" s="3"/>
      <c r="ETW1010" s="3"/>
      <c r="ETX1010" s="3"/>
      <c r="ETY1010" s="3"/>
      <c r="ETZ1010" s="3"/>
      <c r="EUA1010" s="3"/>
      <c r="EUB1010" s="3"/>
      <c r="EUC1010" s="3"/>
      <c r="EUD1010" s="3"/>
      <c r="EUE1010" s="3"/>
      <c r="EUF1010" s="3"/>
      <c r="EUG1010" s="3"/>
      <c r="EUH1010" s="3"/>
      <c r="EUI1010" s="3"/>
      <c r="EUJ1010" s="3"/>
      <c r="EUK1010" s="3"/>
      <c r="EUL1010" s="3"/>
      <c r="EUM1010" s="3"/>
      <c r="EUN1010" s="3"/>
      <c r="EUO1010" s="3"/>
      <c r="EUP1010" s="3"/>
      <c r="EUQ1010" s="3"/>
      <c r="EUR1010" s="3"/>
      <c r="EUS1010" s="3"/>
      <c r="EUT1010" s="3"/>
      <c r="EUU1010" s="3"/>
      <c r="EUV1010" s="3"/>
      <c r="EUW1010" s="3"/>
      <c r="EUX1010" s="3"/>
      <c r="EUY1010" s="3"/>
      <c r="EUZ1010" s="3"/>
      <c r="EVA1010" s="3"/>
      <c r="EVB1010" s="3"/>
      <c r="EVC1010" s="3"/>
      <c r="EVD1010" s="3"/>
      <c r="EVE1010" s="3"/>
      <c r="EVF1010" s="3"/>
      <c r="EVG1010" s="3"/>
      <c r="EVH1010" s="3"/>
      <c r="EVI1010" s="3"/>
      <c r="EVJ1010" s="3"/>
      <c r="EVK1010" s="3"/>
      <c r="EVL1010" s="3"/>
      <c r="EVM1010" s="3"/>
      <c r="EVN1010" s="3"/>
      <c r="EVO1010" s="3"/>
      <c r="EVP1010" s="3"/>
      <c r="EVQ1010" s="3"/>
      <c r="EVR1010" s="3"/>
      <c r="EVS1010" s="3"/>
      <c r="EVT1010" s="3"/>
      <c r="EVU1010" s="3"/>
      <c r="EVV1010" s="3"/>
      <c r="EVW1010" s="3"/>
      <c r="EVX1010" s="3"/>
      <c r="EVY1010" s="3"/>
      <c r="EVZ1010" s="3"/>
      <c r="EWA1010" s="3"/>
      <c r="EWB1010" s="3"/>
      <c r="EWC1010" s="3"/>
      <c r="EWD1010" s="3"/>
      <c r="EWE1010" s="3"/>
      <c r="EWF1010" s="3"/>
      <c r="EWG1010" s="3"/>
      <c r="EWH1010" s="3"/>
      <c r="EWI1010" s="3"/>
      <c r="EWJ1010" s="3"/>
      <c r="EWK1010" s="3"/>
      <c r="EWL1010" s="3"/>
      <c r="EWM1010" s="3"/>
      <c r="EWN1010" s="3"/>
      <c r="EWO1010" s="3"/>
      <c r="EWP1010" s="3"/>
      <c r="EWQ1010" s="3"/>
      <c r="EWR1010" s="3"/>
      <c r="EWS1010" s="3"/>
      <c r="EWT1010" s="3"/>
      <c r="EWU1010" s="3"/>
      <c r="EWV1010" s="3"/>
      <c r="EWW1010" s="3"/>
      <c r="EWX1010" s="3"/>
      <c r="EWY1010" s="3"/>
      <c r="EWZ1010" s="3"/>
      <c r="EXA1010" s="3"/>
      <c r="EXB1010" s="3"/>
      <c r="EXC1010" s="3"/>
      <c r="EXD1010" s="3"/>
      <c r="EXE1010" s="3"/>
      <c r="EXF1010" s="3"/>
      <c r="EXG1010" s="3"/>
      <c r="EXH1010" s="3"/>
      <c r="EXI1010" s="3"/>
      <c r="EXJ1010" s="3"/>
      <c r="EXK1010" s="3"/>
      <c r="EXL1010" s="3"/>
      <c r="EXM1010" s="3"/>
      <c r="EXN1010" s="3"/>
      <c r="EXO1010" s="3"/>
      <c r="EXP1010" s="3"/>
      <c r="EXQ1010" s="3"/>
      <c r="EXR1010" s="3"/>
      <c r="EXS1010" s="3"/>
      <c r="EXT1010" s="3"/>
      <c r="EXU1010" s="3"/>
      <c r="EXV1010" s="3"/>
      <c r="EXW1010" s="3"/>
      <c r="EXX1010" s="3"/>
      <c r="EXY1010" s="3"/>
      <c r="EXZ1010" s="3"/>
      <c r="EYA1010" s="3"/>
      <c r="EYB1010" s="3"/>
      <c r="EYC1010" s="3"/>
      <c r="EYD1010" s="3"/>
      <c r="EYE1010" s="3"/>
      <c r="EYF1010" s="3"/>
      <c r="EYG1010" s="3"/>
      <c r="EYH1010" s="3"/>
      <c r="EYI1010" s="3"/>
      <c r="EYJ1010" s="3"/>
      <c r="EYK1010" s="3"/>
      <c r="EYL1010" s="3"/>
      <c r="EYM1010" s="3"/>
      <c r="EYN1010" s="3"/>
      <c r="EYO1010" s="3"/>
      <c r="EYP1010" s="3"/>
      <c r="EYQ1010" s="3"/>
      <c r="EYR1010" s="3"/>
      <c r="EYS1010" s="3"/>
      <c r="EYT1010" s="3"/>
      <c r="EYU1010" s="3"/>
      <c r="EYV1010" s="3"/>
      <c r="EYW1010" s="3"/>
      <c r="EYX1010" s="3"/>
      <c r="EYY1010" s="3"/>
      <c r="EYZ1010" s="3"/>
      <c r="EZA1010" s="3"/>
      <c r="EZB1010" s="3"/>
      <c r="EZC1010" s="3"/>
      <c r="EZD1010" s="3"/>
      <c r="EZE1010" s="3"/>
      <c r="EZF1010" s="3"/>
      <c r="EZG1010" s="3"/>
      <c r="EZH1010" s="3"/>
      <c r="EZI1010" s="3"/>
      <c r="EZJ1010" s="3"/>
      <c r="EZK1010" s="3"/>
      <c r="EZL1010" s="3"/>
      <c r="EZM1010" s="3"/>
      <c r="EZN1010" s="3"/>
      <c r="EZO1010" s="3"/>
      <c r="EZP1010" s="3"/>
      <c r="EZQ1010" s="3"/>
      <c r="EZR1010" s="3"/>
      <c r="EZS1010" s="3"/>
      <c r="EZT1010" s="3"/>
      <c r="EZU1010" s="3"/>
      <c r="EZV1010" s="3"/>
      <c r="EZW1010" s="3"/>
      <c r="EZX1010" s="3"/>
      <c r="EZY1010" s="3"/>
      <c r="EZZ1010" s="3"/>
      <c r="FAA1010" s="3"/>
      <c r="FAB1010" s="3"/>
      <c r="FAC1010" s="3"/>
      <c r="FAD1010" s="3"/>
      <c r="FAE1010" s="3"/>
      <c r="FAF1010" s="3"/>
      <c r="FAG1010" s="3"/>
      <c r="FAH1010" s="3"/>
      <c r="FAI1010" s="3"/>
      <c r="FAJ1010" s="3"/>
      <c r="FAK1010" s="3"/>
      <c r="FAL1010" s="3"/>
      <c r="FAM1010" s="3"/>
      <c r="FAN1010" s="3"/>
      <c r="FAO1010" s="3"/>
      <c r="FAP1010" s="3"/>
      <c r="FAQ1010" s="3"/>
      <c r="FAR1010" s="3"/>
      <c r="FAS1010" s="3"/>
      <c r="FAT1010" s="3"/>
      <c r="FAU1010" s="3"/>
      <c r="FAV1010" s="3"/>
      <c r="FAW1010" s="3"/>
      <c r="FAX1010" s="3"/>
      <c r="FAY1010" s="3"/>
      <c r="FAZ1010" s="3"/>
      <c r="FBA1010" s="3"/>
      <c r="FBB1010" s="3"/>
      <c r="FBC1010" s="3"/>
      <c r="FBD1010" s="3"/>
      <c r="FBE1010" s="3"/>
      <c r="FBF1010" s="3"/>
      <c r="FBG1010" s="3"/>
      <c r="FBH1010" s="3"/>
      <c r="FBI1010" s="3"/>
      <c r="FBJ1010" s="3"/>
      <c r="FBK1010" s="3"/>
      <c r="FBL1010" s="3"/>
      <c r="FBM1010" s="3"/>
      <c r="FBN1010" s="3"/>
      <c r="FBO1010" s="3"/>
      <c r="FBP1010" s="3"/>
      <c r="FBQ1010" s="3"/>
      <c r="FBR1010" s="3"/>
      <c r="FBS1010" s="3"/>
      <c r="FBT1010" s="3"/>
      <c r="FBU1010" s="3"/>
      <c r="FBV1010" s="3"/>
      <c r="FBW1010" s="3"/>
      <c r="FBX1010" s="3"/>
      <c r="FBY1010" s="3"/>
      <c r="FBZ1010" s="3"/>
      <c r="FCA1010" s="3"/>
      <c r="FCB1010" s="3"/>
      <c r="FCC1010" s="3"/>
      <c r="FCD1010" s="3"/>
      <c r="FCE1010" s="3"/>
      <c r="FCF1010" s="3"/>
      <c r="FCG1010" s="3"/>
      <c r="FCH1010" s="3"/>
      <c r="FCI1010" s="3"/>
      <c r="FCJ1010" s="3"/>
      <c r="FCK1010" s="3"/>
      <c r="FCL1010" s="3"/>
      <c r="FCM1010" s="3"/>
      <c r="FCN1010" s="3"/>
      <c r="FCO1010" s="3"/>
      <c r="FCP1010" s="3"/>
      <c r="FCQ1010" s="3"/>
      <c r="FCR1010" s="3"/>
      <c r="FCS1010" s="3"/>
      <c r="FCT1010" s="3"/>
      <c r="FCU1010" s="3"/>
      <c r="FCV1010" s="3"/>
      <c r="FCW1010" s="3"/>
      <c r="FCX1010" s="3"/>
      <c r="FCY1010" s="3"/>
      <c r="FCZ1010" s="3"/>
      <c r="FDA1010" s="3"/>
      <c r="FDB1010" s="3"/>
      <c r="FDC1010" s="3"/>
      <c r="FDD1010" s="3"/>
      <c r="FDE1010" s="3"/>
      <c r="FDF1010" s="3"/>
      <c r="FDG1010" s="3"/>
      <c r="FDH1010" s="3"/>
      <c r="FDI1010" s="3"/>
      <c r="FDJ1010" s="3"/>
      <c r="FDK1010" s="3"/>
      <c r="FDL1010" s="3"/>
      <c r="FDM1010" s="3"/>
      <c r="FDN1010" s="3"/>
      <c r="FDO1010" s="3"/>
      <c r="FDP1010" s="3"/>
      <c r="FDQ1010" s="3"/>
      <c r="FDR1010" s="3"/>
      <c r="FDS1010" s="3"/>
      <c r="FDT1010" s="3"/>
      <c r="FDU1010" s="3"/>
      <c r="FDV1010" s="3"/>
      <c r="FDW1010" s="3"/>
      <c r="FDX1010" s="3"/>
      <c r="FDY1010" s="3"/>
      <c r="FDZ1010" s="3"/>
      <c r="FEA1010" s="3"/>
      <c r="FEB1010" s="3"/>
      <c r="FEC1010" s="3"/>
      <c r="FED1010" s="3"/>
      <c r="FEE1010" s="3"/>
      <c r="FEF1010" s="3"/>
      <c r="FEG1010" s="3"/>
      <c r="FEH1010" s="3"/>
      <c r="FEI1010" s="3"/>
      <c r="FEJ1010" s="3"/>
      <c r="FEK1010" s="3"/>
      <c r="FEL1010" s="3"/>
      <c r="FEM1010" s="3"/>
      <c r="FEN1010" s="3"/>
      <c r="FEO1010" s="3"/>
      <c r="FEP1010" s="3"/>
      <c r="FEQ1010" s="3"/>
      <c r="FER1010" s="3"/>
      <c r="FES1010" s="3"/>
      <c r="FET1010" s="3"/>
      <c r="FEU1010" s="3"/>
      <c r="FEV1010" s="3"/>
      <c r="FEW1010" s="3"/>
      <c r="FEX1010" s="3"/>
      <c r="FEY1010" s="3"/>
      <c r="FEZ1010" s="3"/>
      <c r="FFA1010" s="3"/>
      <c r="FFB1010" s="3"/>
      <c r="FFC1010" s="3"/>
      <c r="FFD1010" s="3"/>
      <c r="FFE1010" s="3"/>
      <c r="FFF1010" s="3"/>
      <c r="FFG1010" s="3"/>
      <c r="FFH1010" s="3"/>
      <c r="FFI1010" s="3"/>
      <c r="FFJ1010" s="3"/>
      <c r="FFK1010" s="3"/>
      <c r="FFL1010" s="3"/>
      <c r="FFM1010" s="3"/>
      <c r="FFN1010" s="3"/>
      <c r="FFO1010" s="3"/>
      <c r="FFP1010" s="3"/>
      <c r="FFQ1010" s="3"/>
      <c r="FFR1010" s="3"/>
      <c r="FFS1010" s="3"/>
      <c r="FFT1010" s="3"/>
      <c r="FFU1010" s="3"/>
      <c r="FFV1010" s="3"/>
      <c r="FFW1010" s="3"/>
      <c r="FFX1010" s="3"/>
      <c r="FFY1010" s="3"/>
      <c r="FFZ1010" s="3"/>
      <c r="FGA1010" s="3"/>
      <c r="FGB1010" s="3"/>
      <c r="FGC1010" s="3"/>
      <c r="FGD1010" s="3"/>
      <c r="FGE1010" s="3"/>
      <c r="FGF1010" s="3"/>
      <c r="FGG1010" s="3"/>
      <c r="FGH1010" s="3"/>
      <c r="FGI1010" s="3"/>
      <c r="FGJ1010" s="3"/>
      <c r="FGK1010" s="3"/>
      <c r="FGL1010" s="3"/>
      <c r="FGM1010" s="3"/>
      <c r="FGN1010" s="3"/>
      <c r="FGO1010" s="3"/>
      <c r="FGP1010" s="3"/>
      <c r="FGQ1010" s="3"/>
      <c r="FGR1010" s="3"/>
      <c r="FGS1010" s="3"/>
      <c r="FGT1010" s="3"/>
      <c r="FGU1010" s="3"/>
      <c r="FGV1010" s="3"/>
      <c r="FGW1010" s="3"/>
      <c r="FGX1010" s="3"/>
      <c r="FGY1010" s="3"/>
      <c r="FGZ1010" s="3"/>
      <c r="FHA1010" s="3"/>
      <c r="FHB1010" s="3"/>
      <c r="FHC1010" s="3"/>
      <c r="FHD1010" s="3"/>
      <c r="FHE1010" s="3"/>
      <c r="FHF1010" s="3"/>
      <c r="FHG1010" s="3"/>
      <c r="FHH1010" s="3"/>
      <c r="FHI1010" s="3"/>
      <c r="FHJ1010" s="3"/>
      <c r="FHK1010" s="3"/>
      <c r="FHL1010" s="3"/>
      <c r="FHM1010" s="3"/>
      <c r="FHN1010" s="3"/>
      <c r="FHO1010" s="3"/>
      <c r="FHP1010" s="3"/>
      <c r="FHQ1010" s="3"/>
      <c r="FHR1010" s="3"/>
      <c r="FHS1010" s="3"/>
      <c r="FHT1010" s="3"/>
      <c r="FHU1010" s="3"/>
      <c r="FHV1010" s="3"/>
      <c r="FHW1010" s="3"/>
      <c r="FHX1010" s="3"/>
      <c r="FHY1010" s="3"/>
      <c r="FHZ1010" s="3"/>
      <c r="FIA1010" s="3"/>
      <c r="FIB1010" s="3"/>
      <c r="FIC1010" s="3"/>
      <c r="FID1010" s="3"/>
      <c r="FIE1010" s="3"/>
      <c r="FIF1010" s="3"/>
      <c r="FIG1010" s="3"/>
      <c r="FIH1010" s="3"/>
      <c r="FII1010" s="3"/>
      <c r="FIJ1010" s="3"/>
      <c r="FIK1010" s="3"/>
      <c r="FIL1010" s="3"/>
      <c r="FIM1010" s="3"/>
      <c r="FIN1010" s="3"/>
      <c r="FIO1010" s="3"/>
      <c r="FIP1010" s="3"/>
      <c r="FIQ1010" s="3"/>
      <c r="FIR1010" s="3"/>
      <c r="FIS1010" s="3"/>
      <c r="FIT1010" s="3"/>
      <c r="FIU1010" s="3"/>
      <c r="FIV1010" s="3"/>
      <c r="FIW1010" s="3"/>
      <c r="FIX1010" s="3"/>
      <c r="FIY1010" s="3"/>
      <c r="FIZ1010" s="3"/>
      <c r="FJA1010" s="3"/>
      <c r="FJB1010" s="3"/>
      <c r="FJC1010" s="3"/>
      <c r="FJD1010" s="3"/>
      <c r="FJE1010" s="3"/>
      <c r="FJF1010" s="3"/>
      <c r="FJG1010" s="3"/>
      <c r="FJH1010" s="3"/>
      <c r="FJI1010" s="3"/>
      <c r="FJJ1010" s="3"/>
      <c r="FJK1010" s="3"/>
      <c r="FJL1010" s="3"/>
      <c r="FJM1010" s="3"/>
      <c r="FJN1010" s="3"/>
      <c r="FJO1010" s="3"/>
      <c r="FJP1010" s="3"/>
      <c r="FJQ1010" s="3"/>
      <c r="FJR1010" s="3"/>
      <c r="FJS1010" s="3"/>
      <c r="FJT1010" s="3"/>
      <c r="FJU1010" s="3"/>
      <c r="FJV1010" s="3"/>
      <c r="FJW1010" s="3"/>
      <c r="FJX1010" s="3"/>
      <c r="FJY1010" s="3"/>
      <c r="FJZ1010" s="3"/>
      <c r="FKA1010" s="3"/>
      <c r="FKB1010" s="3"/>
      <c r="FKC1010" s="3"/>
      <c r="FKD1010" s="3"/>
      <c r="FKE1010" s="3"/>
      <c r="FKF1010" s="3"/>
      <c r="FKG1010" s="3"/>
      <c r="FKH1010" s="3"/>
      <c r="FKI1010" s="3"/>
      <c r="FKJ1010" s="3"/>
      <c r="FKK1010" s="3"/>
      <c r="FKL1010" s="3"/>
      <c r="FKM1010" s="3"/>
      <c r="FKN1010" s="3"/>
      <c r="FKO1010" s="3"/>
      <c r="FKP1010" s="3"/>
      <c r="FKQ1010" s="3"/>
      <c r="FKR1010" s="3"/>
      <c r="FKS1010" s="3"/>
      <c r="FKT1010" s="3"/>
      <c r="FKU1010" s="3"/>
      <c r="FKV1010" s="3"/>
      <c r="FKW1010" s="3"/>
      <c r="FKX1010" s="3"/>
      <c r="FKY1010" s="3"/>
      <c r="FKZ1010" s="3"/>
      <c r="FLA1010" s="3"/>
      <c r="FLB1010" s="3"/>
      <c r="FLC1010" s="3"/>
      <c r="FLD1010" s="3"/>
      <c r="FLE1010" s="3"/>
      <c r="FLF1010" s="3"/>
      <c r="FLG1010" s="3"/>
      <c r="FLH1010" s="3"/>
      <c r="FLI1010" s="3"/>
      <c r="FLJ1010" s="3"/>
      <c r="FLK1010" s="3"/>
      <c r="FLL1010" s="3"/>
      <c r="FLM1010" s="3"/>
      <c r="FLN1010" s="3"/>
      <c r="FLO1010" s="3"/>
      <c r="FLP1010" s="3"/>
      <c r="FLQ1010" s="3"/>
      <c r="FLR1010" s="3"/>
      <c r="FLS1010" s="3"/>
      <c r="FLT1010" s="3"/>
      <c r="FLU1010" s="3"/>
      <c r="FLV1010" s="3"/>
      <c r="FLW1010" s="3"/>
      <c r="FLX1010" s="3"/>
      <c r="FLY1010" s="3"/>
      <c r="FLZ1010" s="3"/>
      <c r="FMA1010" s="3"/>
      <c r="FMB1010" s="3"/>
      <c r="FMC1010" s="3"/>
      <c r="FMD1010" s="3"/>
      <c r="FME1010" s="3"/>
      <c r="FMF1010" s="3"/>
      <c r="FMG1010" s="3"/>
      <c r="FMH1010" s="3"/>
      <c r="FMI1010" s="3"/>
      <c r="FMJ1010" s="3"/>
      <c r="FMK1010" s="3"/>
      <c r="FML1010" s="3"/>
      <c r="FMM1010" s="3"/>
      <c r="FMN1010" s="3"/>
      <c r="FMO1010" s="3"/>
      <c r="FMP1010" s="3"/>
      <c r="FMQ1010" s="3"/>
      <c r="FMR1010" s="3"/>
      <c r="FMS1010" s="3"/>
      <c r="FMT1010" s="3"/>
      <c r="FMU1010" s="3"/>
      <c r="FMV1010" s="3"/>
      <c r="FMW1010" s="3"/>
      <c r="FMX1010" s="3"/>
      <c r="FMY1010" s="3"/>
      <c r="FMZ1010" s="3"/>
      <c r="FNA1010" s="3"/>
      <c r="FNB1010" s="3"/>
      <c r="FNC1010" s="3"/>
      <c r="FND1010" s="3"/>
      <c r="FNE1010" s="3"/>
      <c r="FNF1010" s="3"/>
      <c r="FNG1010" s="3"/>
      <c r="FNH1010" s="3"/>
      <c r="FNI1010" s="3"/>
      <c r="FNJ1010" s="3"/>
      <c r="FNK1010" s="3"/>
      <c r="FNL1010" s="3"/>
      <c r="FNM1010" s="3"/>
      <c r="FNN1010" s="3"/>
      <c r="FNO1010" s="3"/>
      <c r="FNP1010" s="3"/>
      <c r="FNQ1010" s="3"/>
      <c r="FNR1010" s="3"/>
      <c r="FNS1010" s="3"/>
      <c r="FNT1010" s="3"/>
      <c r="FNU1010" s="3"/>
      <c r="FNV1010" s="3"/>
      <c r="FNW1010" s="3"/>
      <c r="FNX1010" s="3"/>
      <c r="FNY1010" s="3"/>
      <c r="FNZ1010" s="3"/>
      <c r="FOA1010" s="3"/>
      <c r="FOB1010" s="3"/>
      <c r="FOC1010" s="3"/>
      <c r="FOD1010" s="3"/>
      <c r="FOE1010" s="3"/>
      <c r="FOF1010" s="3"/>
      <c r="FOG1010" s="3"/>
      <c r="FOH1010" s="3"/>
      <c r="FOI1010" s="3"/>
      <c r="FOJ1010" s="3"/>
      <c r="FOK1010" s="3"/>
      <c r="FOL1010" s="3"/>
      <c r="FOM1010" s="3"/>
      <c r="FON1010" s="3"/>
      <c r="FOO1010" s="3"/>
      <c r="FOP1010" s="3"/>
      <c r="FOQ1010" s="3"/>
      <c r="FOR1010" s="3"/>
      <c r="FOS1010" s="3"/>
      <c r="FOT1010" s="3"/>
      <c r="FOU1010" s="3"/>
      <c r="FOV1010" s="3"/>
      <c r="FOW1010" s="3"/>
      <c r="FOX1010" s="3"/>
      <c r="FOY1010" s="3"/>
      <c r="FOZ1010" s="3"/>
      <c r="FPA1010" s="3"/>
      <c r="FPB1010" s="3"/>
      <c r="FPC1010" s="3"/>
      <c r="FPD1010" s="3"/>
      <c r="FPE1010" s="3"/>
      <c r="FPF1010" s="3"/>
      <c r="FPG1010" s="3"/>
      <c r="FPH1010" s="3"/>
      <c r="FPI1010" s="3"/>
      <c r="FPJ1010" s="3"/>
      <c r="FPK1010" s="3"/>
      <c r="FPL1010" s="3"/>
      <c r="FPM1010" s="3"/>
      <c r="FPN1010" s="3"/>
      <c r="FPO1010" s="3"/>
      <c r="FPP1010" s="3"/>
      <c r="FPQ1010" s="3"/>
      <c r="FPR1010" s="3"/>
      <c r="FPS1010" s="3"/>
      <c r="FPT1010" s="3"/>
      <c r="FPU1010" s="3"/>
      <c r="FPV1010" s="3"/>
      <c r="FPW1010" s="3"/>
      <c r="FPX1010" s="3"/>
      <c r="FPY1010" s="3"/>
      <c r="FPZ1010" s="3"/>
      <c r="FQA1010" s="3"/>
      <c r="FQB1010" s="3"/>
      <c r="FQC1010" s="3"/>
      <c r="FQD1010" s="3"/>
      <c r="FQE1010" s="3"/>
      <c r="FQF1010" s="3"/>
      <c r="FQG1010" s="3"/>
      <c r="FQH1010" s="3"/>
      <c r="FQI1010" s="3"/>
      <c r="FQJ1010" s="3"/>
      <c r="FQK1010" s="3"/>
      <c r="FQL1010" s="3"/>
      <c r="FQM1010" s="3"/>
      <c r="FQN1010" s="3"/>
      <c r="FQO1010" s="3"/>
      <c r="FQP1010" s="3"/>
      <c r="FQQ1010" s="3"/>
      <c r="FQR1010" s="3"/>
      <c r="FQS1010" s="3"/>
      <c r="FQT1010" s="3"/>
      <c r="FQU1010" s="3"/>
      <c r="FQV1010" s="3"/>
      <c r="FQW1010" s="3"/>
      <c r="FQX1010" s="3"/>
      <c r="FQY1010" s="3"/>
      <c r="FQZ1010" s="3"/>
      <c r="FRA1010" s="3"/>
      <c r="FRB1010" s="3"/>
      <c r="FRC1010" s="3"/>
      <c r="FRD1010" s="3"/>
      <c r="FRE1010" s="3"/>
      <c r="FRF1010" s="3"/>
      <c r="FRG1010" s="3"/>
      <c r="FRH1010" s="3"/>
      <c r="FRI1010" s="3"/>
      <c r="FRJ1010" s="3"/>
      <c r="FRK1010" s="3"/>
      <c r="FRL1010" s="3"/>
      <c r="FRM1010" s="3"/>
      <c r="FRN1010" s="3"/>
      <c r="FRO1010" s="3"/>
      <c r="FRP1010" s="3"/>
      <c r="FRQ1010" s="3"/>
      <c r="FRR1010" s="3"/>
      <c r="FRS1010" s="3"/>
      <c r="FRT1010" s="3"/>
      <c r="FRU1010" s="3"/>
      <c r="FRV1010" s="3"/>
      <c r="FRW1010" s="3"/>
      <c r="FRX1010" s="3"/>
      <c r="FRY1010" s="3"/>
      <c r="FRZ1010" s="3"/>
      <c r="FSA1010" s="3"/>
      <c r="FSB1010" s="3"/>
      <c r="FSC1010" s="3"/>
      <c r="FSD1010" s="3"/>
      <c r="FSE1010" s="3"/>
      <c r="FSF1010" s="3"/>
      <c r="FSG1010" s="3"/>
      <c r="FSH1010" s="3"/>
      <c r="FSI1010" s="3"/>
      <c r="FSJ1010" s="3"/>
      <c r="FSK1010" s="3"/>
      <c r="FSL1010" s="3"/>
      <c r="FSM1010" s="3"/>
      <c r="FSN1010" s="3"/>
      <c r="FSO1010" s="3"/>
      <c r="FSP1010" s="3"/>
      <c r="FSQ1010" s="3"/>
      <c r="FSR1010" s="3"/>
      <c r="FSS1010" s="3"/>
      <c r="FST1010" s="3"/>
      <c r="FSU1010" s="3"/>
      <c r="FSV1010" s="3"/>
      <c r="FSW1010" s="3"/>
      <c r="FSX1010" s="3"/>
      <c r="FSY1010" s="3"/>
      <c r="FSZ1010" s="3"/>
      <c r="FTA1010" s="3"/>
      <c r="FTB1010" s="3"/>
      <c r="FTC1010" s="3"/>
      <c r="FTD1010" s="3"/>
      <c r="FTE1010" s="3"/>
      <c r="FTF1010" s="3"/>
      <c r="FTG1010" s="3"/>
      <c r="FTH1010" s="3"/>
      <c r="FTI1010" s="3"/>
      <c r="FTJ1010" s="3"/>
      <c r="FTK1010" s="3"/>
      <c r="FTL1010" s="3"/>
      <c r="FTM1010" s="3"/>
      <c r="FTN1010" s="3"/>
      <c r="FTO1010" s="3"/>
      <c r="FTP1010" s="3"/>
      <c r="FTQ1010" s="3"/>
      <c r="FTR1010" s="3"/>
      <c r="FTS1010" s="3"/>
      <c r="FTT1010" s="3"/>
      <c r="FTU1010" s="3"/>
      <c r="FTV1010" s="3"/>
      <c r="FTW1010" s="3"/>
      <c r="FTX1010" s="3"/>
      <c r="FTY1010" s="3"/>
      <c r="FTZ1010" s="3"/>
      <c r="FUA1010" s="3"/>
      <c r="FUB1010" s="3"/>
      <c r="FUC1010" s="3"/>
      <c r="FUD1010" s="3"/>
      <c r="FUE1010" s="3"/>
      <c r="FUF1010" s="3"/>
      <c r="FUG1010" s="3"/>
      <c r="FUH1010" s="3"/>
      <c r="FUI1010" s="3"/>
      <c r="FUJ1010" s="3"/>
      <c r="FUK1010" s="3"/>
      <c r="FUL1010" s="3"/>
      <c r="FUM1010" s="3"/>
      <c r="FUN1010" s="3"/>
      <c r="FUO1010" s="3"/>
      <c r="FUP1010" s="3"/>
      <c r="FUQ1010" s="3"/>
      <c r="FUR1010" s="3"/>
      <c r="FUS1010" s="3"/>
      <c r="FUT1010" s="3"/>
      <c r="FUU1010" s="3"/>
      <c r="FUV1010" s="3"/>
      <c r="FUW1010" s="3"/>
      <c r="FUX1010" s="3"/>
      <c r="FUY1010" s="3"/>
      <c r="FUZ1010" s="3"/>
      <c r="FVA1010" s="3"/>
      <c r="FVB1010" s="3"/>
      <c r="FVC1010" s="3"/>
      <c r="FVD1010" s="3"/>
      <c r="FVE1010" s="3"/>
      <c r="FVF1010" s="3"/>
      <c r="FVG1010" s="3"/>
      <c r="FVH1010" s="3"/>
      <c r="FVI1010" s="3"/>
      <c r="FVJ1010" s="3"/>
      <c r="FVK1010" s="3"/>
      <c r="FVL1010" s="3"/>
      <c r="FVM1010" s="3"/>
      <c r="FVN1010" s="3"/>
      <c r="FVO1010" s="3"/>
      <c r="FVP1010" s="3"/>
      <c r="FVQ1010" s="3"/>
      <c r="FVR1010" s="3"/>
      <c r="FVS1010" s="3"/>
      <c r="FVT1010" s="3"/>
      <c r="FVU1010" s="3"/>
      <c r="FVV1010" s="3"/>
      <c r="FVW1010" s="3"/>
      <c r="FVX1010" s="3"/>
      <c r="FVY1010" s="3"/>
      <c r="FVZ1010" s="3"/>
      <c r="FWA1010" s="3"/>
      <c r="FWB1010" s="3"/>
      <c r="FWC1010" s="3"/>
      <c r="FWD1010" s="3"/>
      <c r="FWE1010" s="3"/>
      <c r="FWF1010" s="3"/>
      <c r="FWG1010" s="3"/>
      <c r="FWH1010" s="3"/>
      <c r="FWI1010" s="3"/>
      <c r="FWJ1010" s="3"/>
      <c r="FWK1010" s="3"/>
      <c r="FWL1010" s="3"/>
      <c r="FWM1010" s="3"/>
      <c r="FWN1010" s="3"/>
      <c r="FWO1010" s="3"/>
      <c r="FWP1010" s="3"/>
      <c r="FWQ1010" s="3"/>
      <c r="FWR1010" s="3"/>
      <c r="FWS1010" s="3"/>
      <c r="FWT1010" s="3"/>
      <c r="FWU1010" s="3"/>
      <c r="FWV1010" s="3"/>
      <c r="FWW1010" s="3"/>
      <c r="FWX1010" s="3"/>
      <c r="FWY1010" s="3"/>
      <c r="FWZ1010" s="3"/>
      <c r="FXA1010" s="3"/>
      <c r="FXB1010" s="3"/>
      <c r="FXC1010" s="3"/>
      <c r="FXD1010" s="3"/>
      <c r="FXE1010" s="3"/>
      <c r="FXF1010" s="3"/>
      <c r="FXG1010" s="3"/>
      <c r="FXH1010" s="3"/>
      <c r="FXI1010" s="3"/>
      <c r="FXJ1010" s="3"/>
      <c r="FXK1010" s="3"/>
      <c r="FXL1010" s="3"/>
      <c r="FXM1010" s="3"/>
      <c r="FXN1010" s="3"/>
      <c r="FXO1010" s="3"/>
      <c r="FXP1010" s="3"/>
      <c r="FXQ1010" s="3"/>
      <c r="FXR1010" s="3"/>
      <c r="FXS1010" s="3"/>
      <c r="FXT1010" s="3"/>
      <c r="FXU1010" s="3"/>
      <c r="FXV1010" s="3"/>
      <c r="FXW1010" s="3"/>
      <c r="FXX1010" s="3"/>
      <c r="FXY1010" s="3"/>
      <c r="FXZ1010" s="3"/>
      <c r="FYA1010" s="3"/>
      <c r="FYB1010" s="3"/>
      <c r="FYC1010" s="3"/>
      <c r="FYD1010" s="3"/>
      <c r="FYE1010" s="3"/>
      <c r="FYF1010" s="3"/>
      <c r="FYG1010" s="3"/>
      <c r="FYH1010" s="3"/>
      <c r="FYI1010" s="3"/>
      <c r="FYJ1010" s="3"/>
      <c r="FYK1010" s="3"/>
      <c r="FYL1010" s="3"/>
      <c r="FYM1010" s="3"/>
      <c r="FYN1010" s="3"/>
      <c r="FYO1010" s="3"/>
      <c r="FYP1010" s="3"/>
      <c r="FYQ1010" s="3"/>
      <c r="FYR1010" s="3"/>
      <c r="FYS1010" s="3"/>
      <c r="FYT1010" s="3"/>
      <c r="FYU1010" s="3"/>
      <c r="FYV1010" s="3"/>
      <c r="FYW1010" s="3"/>
      <c r="FYX1010" s="3"/>
      <c r="FYY1010" s="3"/>
      <c r="FYZ1010" s="3"/>
      <c r="FZA1010" s="3"/>
      <c r="FZB1010" s="3"/>
      <c r="FZC1010" s="3"/>
      <c r="FZD1010" s="3"/>
      <c r="FZE1010" s="3"/>
      <c r="FZF1010" s="3"/>
      <c r="FZG1010" s="3"/>
      <c r="FZH1010" s="3"/>
      <c r="FZI1010" s="3"/>
      <c r="FZJ1010" s="3"/>
      <c r="FZK1010" s="3"/>
      <c r="FZL1010" s="3"/>
      <c r="FZM1010" s="3"/>
      <c r="FZN1010" s="3"/>
      <c r="FZO1010" s="3"/>
      <c r="FZP1010" s="3"/>
      <c r="FZQ1010" s="3"/>
      <c r="FZR1010" s="3"/>
      <c r="FZS1010" s="3"/>
      <c r="FZT1010" s="3"/>
      <c r="FZU1010" s="3"/>
      <c r="FZV1010" s="3"/>
      <c r="FZW1010" s="3"/>
      <c r="FZX1010" s="3"/>
      <c r="FZY1010" s="3"/>
      <c r="FZZ1010" s="3"/>
      <c r="GAA1010" s="3"/>
      <c r="GAB1010" s="3"/>
      <c r="GAC1010" s="3"/>
      <c r="GAD1010" s="3"/>
      <c r="GAE1010" s="3"/>
      <c r="GAF1010" s="3"/>
      <c r="GAG1010" s="3"/>
      <c r="GAH1010" s="3"/>
      <c r="GAI1010" s="3"/>
      <c r="GAJ1010" s="3"/>
      <c r="GAK1010" s="3"/>
      <c r="GAL1010" s="3"/>
      <c r="GAM1010" s="3"/>
      <c r="GAN1010" s="3"/>
      <c r="GAO1010" s="3"/>
      <c r="GAP1010" s="3"/>
      <c r="GAQ1010" s="3"/>
      <c r="GAR1010" s="3"/>
      <c r="GAS1010" s="3"/>
      <c r="GAT1010" s="3"/>
      <c r="GAU1010" s="3"/>
      <c r="GAV1010" s="3"/>
      <c r="GAW1010" s="3"/>
      <c r="GAX1010" s="3"/>
      <c r="GAY1010" s="3"/>
      <c r="GAZ1010" s="3"/>
      <c r="GBA1010" s="3"/>
      <c r="GBB1010" s="3"/>
      <c r="GBC1010" s="3"/>
      <c r="GBD1010" s="3"/>
      <c r="GBE1010" s="3"/>
      <c r="GBF1010" s="3"/>
      <c r="GBG1010" s="3"/>
      <c r="GBH1010" s="3"/>
      <c r="GBI1010" s="3"/>
      <c r="GBJ1010" s="3"/>
      <c r="GBK1010" s="3"/>
      <c r="GBL1010" s="3"/>
      <c r="GBM1010" s="3"/>
      <c r="GBN1010" s="3"/>
      <c r="GBO1010" s="3"/>
      <c r="GBP1010" s="3"/>
      <c r="GBQ1010" s="3"/>
      <c r="GBR1010" s="3"/>
      <c r="GBS1010" s="3"/>
      <c r="GBT1010" s="3"/>
      <c r="GBU1010" s="3"/>
      <c r="GBV1010" s="3"/>
      <c r="GBW1010" s="3"/>
      <c r="GBX1010" s="3"/>
      <c r="GBY1010" s="3"/>
      <c r="GBZ1010" s="3"/>
      <c r="GCA1010" s="3"/>
      <c r="GCB1010" s="3"/>
      <c r="GCC1010" s="3"/>
      <c r="GCD1010" s="3"/>
      <c r="GCE1010" s="3"/>
      <c r="GCF1010" s="3"/>
      <c r="GCG1010" s="3"/>
      <c r="GCH1010" s="3"/>
      <c r="GCI1010" s="3"/>
      <c r="GCJ1010" s="3"/>
      <c r="GCK1010" s="3"/>
      <c r="GCL1010" s="3"/>
      <c r="GCM1010" s="3"/>
      <c r="GCN1010" s="3"/>
      <c r="GCO1010" s="3"/>
      <c r="GCP1010" s="3"/>
      <c r="GCQ1010" s="3"/>
      <c r="GCR1010" s="3"/>
      <c r="GCS1010" s="3"/>
      <c r="GCT1010" s="3"/>
      <c r="GCU1010" s="3"/>
      <c r="GCV1010" s="3"/>
      <c r="GCW1010" s="3"/>
      <c r="GCX1010" s="3"/>
      <c r="GCY1010" s="3"/>
      <c r="GCZ1010" s="3"/>
      <c r="GDA1010" s="3"/>
      <c r="GDB1010" s="3"/>
      <c r="GDC1010" s="3"/>
      <c r="GDD1010" s="3"/>
      <c r="GDE1010" s="3"/>
      <c r="GDF1010" s="3"/>
      <c r="GDG1010" s="3"/>
      <c r="GDH1010" s="3"/>
      <c r="GDI1010" s="3"/>
      <c r="GDJ1010" s="3"/>
      <c r="GDK1010" s="3"/>
      <c r="GDL1010" s="3"/>
      <c r="GDM1010" s="3"/>
      <c r="GDN1010" s="3"/>
      <c r="GDO1010" s="3"/>
      <c r="GDP1010" s="3"/>
      <c r="GDQ1010" s="3"/>
      <c r="GDR1010" s="3"/>
      <c r="GDS1010" s="3"/>
      <c r="GDT1010" s="3"/>
      <c r="GDU1010" s="3"/>
      <c r="GDV1010" s="3"/>
      <c r="GDW1010" s="3"/>
      <c r="GDX1010" s="3"/>
      <c r="GDY1010" s="3"/>
      <c r="GDZ1010" s="3"/>
      <c r="GEA1010" s="3"/>
      <c r="GEB1010" s="3"/>
      <c r="GEC1010" s="3"/>
      <c r="GED1010" s="3"/>
      <c r="GEE1010" s="3"/>
      <c r="GEF1010" s="3"/>
      <c r="GEG1010" s="3"/>
      <c r="GEH1010" s="3"/>
      <c r="GEI1010" s="3"/>
      <c r="GEJ1010" s="3"/>
      <c r="GEK1010" s="3"/>
      <c r="GEL1010" s="3"/>
      <c r="GEM1010" s="3"/>
      <c r="GEN1010" s="3"/>
      <c r="GEO1010" s="3"/>
      <c r="GEP1010" s="3"/>
      <c r="GEQ1010" s="3"/>
      <c r="GER1010" s="3"/>
      <c r="GES1010" s="3"/>
      <c r="GET1010" s="3"/>
      <c r="GEU1010" s="3"/>
      <c r="GEV1010" s="3"/>
      <c r="GEW1010" s="3"/>
      <c r="GEX1010" s="3"/>
      <c r="GEY1010" s="3"/>
      <c r="GEZ1010" s="3"/>
      <c r="GFA1010" s="3"/>
      <c r="GFB1010" s="3"/>
      <c r="GFC1010" s="3"/>
      <c r="GFD1010" s="3"/>
      <c r="GFE1010" s="3"/>
      <c r="GFF1010" s="3"/>
      <c r="GFG1010" s="3"/>
      <c r="GFH1010" s="3"/>
      <c r="GFI1010" s="3"/>
      <c r="GFJ1010" s="3"/>
      <c r="GFK1010" s="3"/>
      <c r="GFL1010" s="3"/>
      <c r="GFM1010" s="3"/>
      <c r="GFN1010" s="3"/>
      <c r="GFO1010" s="3"/>
      <c r="GFP1010" s="3"/>
      <c r="GFQ1010" s="3"/>
      <c r="GFR1010" s="3"/>
      <c r="GFS1010" s="3"/>
      <c r="GFT1010" s="3"/>
      <c r="GFU1010" s="3"/>
      <c r="GFV1010" s="3"/>
      <c r="GFW1010" s="3"/>
      <c r="GFX1010" s="3"/>
      <c r="GFY1010" s="3"/>
      <c r="GFZ1010" s="3"/>
      <c r="GGA1010" s="3"/>
      <c r="GGB1010" s="3"/>
      <c r="GGC1010" s="3"/>
      <c r="GGD1010" s="3"/>
      <c r="GGE1010" s="3"/>
      <c r="GGF1010" s="3"/>
      <c r="GGG1010" s="3"/>
      <c r="GGH1010" s="3"/>
      <c r="GGI1010" s="3"/>
      <c r="GGJ1010" s="3"/>
      <c r="GGK1010" s="3"/>
      <c r="GGL1010" s="3"/>
      <c r="GGM1010" s="3"/>
      <c r="GGN1010" s="3"/>
      <c r="GGO1010" s="3"/>
      <c r="GGP1010" s="3"/>
      <c r="GGQ1010" s="3"/>
      <c r="GGR1010" s="3"/>
      <c r="GGS1010" s="3"/>
      <c r="GGT1010" s="3"/>
      <c r="GGU1010" s="3"/>
      <c r="GGV1010" s="3"/>
      <c r="GGW1010" s="3"/>
      <c r="GGX1010" s="3"/>
      <c r="GGY1010" s="3"/>
      <c r="GGZ1010" s="3"/>
      <c r="GHA1010" s="3"/>
      <c r="GHB1010" s="3"/>
      <c r="GHC1010" s="3"/>
      <c r="GHD1010" s="3"/>
      <c r="GHE1010" s="3"/>
      <c r="GHF1010" s="3"/>
      <c r="GHG1010" s="3"/>
      <c r="GHH1010" s="3"/>
      <c r="GHI1010" s="3"/>
      <c r="GHJ1010" s="3"/>
      <c r="GHK1010" s="3"/>
      <c r="GHL1010" s="3"/>
      <c r="GHM1010" s="3"/>
      <c r="GHN1010" s="3"/>
      <c r="GHO1010" s="3"/>
      <c r="GHP1010" s="3"/>
      <c r="GHQ1010" s="3"/>
      <c r="GHR1010" s="3"/>
      <c r="GHS1010" s="3"/>
      <c r="GHT1010" s="3"/>
      <c r="GHU1010" s="3"/>
      <c r="GHV1010" s="3"/>
      <c r="GHW1010" s="3"/>
      <c r="GHX1010" s="3"/>
      <c r="GHY1010" s="3"/>
      <c r="GHZ1010" s="3"/>
      <c r="GIA1010" s="3"/>
      <c r="GIB1010" s="3"/>
      <c r="GIC1010" s="3"/>
      <c r="GID1010" s="3"/>
      <c r="GIE1010" s="3"/>
      <c r="GIF1010" s="3"/>
      <c r="GIG1010" s="3"/>
      <c r="GIH1010" s="3"/>
      <c r="GII1010" s="3"/>
      <c r="GIJ1010" s="3"/>
      <c r="GIK1010" s="3"/>
      <c r="GIL1010" s="3"/>
      <c r="GIM1010" s="3"/>
      <c r="GIN1010" s="3"/>
      <c r="GIO1010" s="3"/>
      <c r="GIP1010" s="3"/>
      <c r="GIQ1010" s="3"/>
      <c r="GIR1010" s="3"/>
      <c r="GIS1010" s="3"/>
      <c r="GIT1010" s="3"/>
      <c r="GIU1010" s="3"/>
      <c r="GIV1010" s="3"/>
      <c r="GIW1010" s="3"/>
      <c r="GIX1010" s="3"/>
      <c r="GIY1010" s="3"/>
      <c r="GIZ1010" s="3"/>
      <c r="GJA1010" s="3"/>
      <c r="GJB1010" s="3"/>
      <c r="GJC1010" s="3"/>
      <c r="GJD1010" s="3"/>
      <c r="GJE1010" s="3"/>
      <c r="GJF1010" s="3"/>
      <c r="GJG1010" s="3"/>
      <c r="GJH1010" s="3"/>
      <c r="GJI1010" s="3"/>
      <c r="GJJ1010" s="3"/>
      <c r="GJK1010" s="3"/>
      <c r="GJL1010" s="3"/>
      <c r="GJM1010" s="3"/>
      <c r="GJN1010" s="3"/>
      <c r="GJO1010" s="3"/>
      <c r="GJP1010" s="3"/>
      <c r="GJQ1010" s="3"/>
      <c r="GJR1010" s="3"/>
      <c r="GJS1010" s="3"/>
      <c r="GJT1010" s="3"/>
      <c r="GJU1010" s="3"/>
      <c r="GJV1010" s="3"/>
      <c r="GJW1010" s="3"/>
      <c r="GJX1010" s="3"/>
      <c r="GJY1010" s="3"/>
      <c r="GJZ1010" s="3"/>
      <c r="GKA1010" s="3"/>
      <c r="GKB1010" s="3"/>
      <c r="GKC1010" s="3"/>
      <c r="GKD1010" s="3"/>
      <c r="GKE1010" s="3"/>
      <c r="GKF1010" s="3"/>
      <c r="GKG1010" s="3"/>
      <c r="GKH1010" s="3"/>
      <c r="GKI1010" s="3"/>
      <c r="GKJ1010" s="3"/>
      <c r="GKK1010" s="3"/>
      <c r="GKL1010" s="3"/>
      <c r="GKM1010" s="3"/>
      <c r="GKN1010" s="3"/>
      <c r="GKO1010" s="3"/>
      <c r="GKP1010" s="3"/>
      <c r="GKQ1010" s="3"/>
      <c r="GKR1010" s="3"/>
      <c r="GKS1010" s="3"/>
      <c r="GKT1010" s="3"/>
      <c r="GKU1010" s="3"/>
      <c r="GKV1010" s="3"/>
      <c r="GKW1010" s="3"/>
      <c r="GKX1010" s="3"/>
      <c r="GKY1010" s="3"/>
      <c r="GKZ1010" s="3"/>
      <c r="GLA1010" s="3"/>
      <c r="GLB1010" s="3"/>
      <c r="GLC1010" s="3"/>
      <c r="GLD1010" s="3"/>
      <c r="GLE1010" s="3"/>
      <c r="GLF1010" s="3"/>
      <c r="GLG1010" s="3"/>
      <c r="GLH1010" s="3"/>
      <c r="GLI1010" s="3"/>
      <c r="GLJ1010" s="3"/>
      <c r="GLK1010" s="3"/>
      <c r="GLL1010" s="3"/>
      <c r="GLM1010" s="3"/>
      <c r="GLN1010" s="3"/>
      <c r="GLO1010" s="3"/>
      <c r="GLP1010" s="3"/>
      <c r="GLQ1010" s="3"/>
      <c r="GLR1010" s="3"/>
      <c r="GLS1010" s="3"/>
      <c r="GLT1010" s="3"/>
      <c r="GLU1010" s="3"/>
      <c r="GLV1010" s="3"/>
      <c r="GLW1010" s="3"/>
      <c r="GLX1010" s="3"/>
      <c r="GLY1010" s="3"/>
      <c r="GLZ1010" s="3"/>
      <c r="GMA1010" s="3"/>
      <c r="GMB1010" s="3"/>
      <c r="GMC1010" s="3"/>
      <c r="GMD1010" s="3"/>
      <c r="GME1010" s="3"/>
      <c r="GMF1010" s="3"/>
      <c r="GMG1010" s="3"/>
      <c r="GMH1010" s="3"/>
      <c r="GMI1010" s="3"/>
      <c r="GMJ1010" s="3"/>
      <c r="GMK1010" s="3"/>
      <c r="GML1010" s="3"/>
      <c r="GMM1010" s="3"/>
      <c r="GMN1010" s="3"/>
      <c r="GMO1010" s="3"/>
      <c r="GMP1010" s="3"/>
      <c r="GMQ1010" s="3"/>
      <c r="GMR1010" s="3"/>
      <c r="GMS1010" s="3"/>
      <c r="GMT1010" s="3"/>
      <c r="GMU1010" s="3"/>
      <c r="GMV1010" s="3"/>
      <c r="GMW1010" s="3"/>
      <c r="GMX1010" s="3"/>
      <c r="GMY1010" s="3"/>
      <c r="GMZ1010" s="3"/>
      <c r="GNA1010" s="3"/>
      <c r="GNB1010" s="3"/>
      <c r="GNC1010" s="3"/>
      <c r="GND1010" s="3"/>
      <c r="GNE1010" s="3"/>
      <c r="GNF1010" s="3"/>
      <c r="GNG1010" s="3"/>
      <c r="GNH1010" s="3"/>
      <c r="GNI1010" s="3"/>
      <c r="GNJ1010" s="3"/>
      <c r="GNK1010" s="3"/>
      <c r="GNL1010" s="3"/>
      <c r="GNM1010" s="3"/>
      <c r="GNN1010" s="3"/>
      <c r="GNO1010" s="3"/>
      <c r="GNP1010" s="3"/>
      <c r="GNQ1010" s="3"/>
      <c r="GNR1010" s="3"/>
      <c r="GNS1010" s="3"/>
      <c r="GNT1010" s="3"/>
      <c r="GNU1010" s="3"/>
      <c r="GNV1010" s="3"/>
      <c r="GNW1010" s="3"/>
      <c r="GNX1010" s="3"/>
      <c r="GNY1010" s="3"/>
      <c r="GNZ1010" s="3"/>
      <c r="GOA1010" s="3"/>
      <c r="GOB1010" s="3"/>
      <c r="GOC1010" s="3"/>
      <c r="GOD1010" s="3"/>
      <c r="GOE1010" s="3"/>
      <c r="GOF1010" s="3"/>
      <c r="GOG1010" s="3"/>
      <c r="GOH1010" s="3"/>
      <c r="GOI1010" s="3"/>
      <c r="GOJ1010" s="3"/>
      <c r="GOK1010" s="3"/>
      <c r="GOL1010" s="3"/>
      <c r="GOM1010" s="3"/>
      <c r="GON1010" s="3"/>
      <c r="GOO1010" s="3"/>
      <c r="GOP1010" s="3"/>
      <c r="GOQ1010" s="3"/>
      <c r="GOR1010" s="3"/>
      <c r="GOS1010" s="3"/>
      <c r="GOT1010" s="3"/>
      <c r="GOU1010" s="3"/>
      <c r="GOV1010" s="3"/>
      <c r="GOW1010" s="3"/>
      <c r="GOX1010" s="3"/>
      <c r="GOY1010" s="3"/>
      <c r="GOZ1010" s="3"/>
      <c r="GPA1010" s="3"/>
      <c r="GPB1010" s="3"/>
      <c r="GPC1010" s="3"/>
      <c r="GPD1010" s="3"/>
      <c r="GPE1010" s="3"/>
      <c r="GPF1010" s="3"/>
      <c r="GPG1010" s="3"/>
      <c r="GPH1010" s="3"/>
      <c r="GPI1010" s="3"/>
      <c r="GPJ1010" s="3"/>
      <c r="GPK1010" s="3"/>
      <c r="GPL1010" s="3"/>
      <c r="GPM1010" s="3"/>
      <c r="GPN1010" s="3"/>
      <c r="GPO1010" s="3"/>
      <c r="GPP1010" s="3"/>
      <c r="GPQ1010" s="3"/>
      <c r="GPR1010" s="3"/>
      <c r="GPS1010" s="3"/>
      <c r="GPT1010" s="3"/>
      <c r="GPU1010" s="3"/>
      <c r="GPV1010" s="3"/>
      <c r="GPW1010" s="3"/>
      <c r="GPX1010" s="3"/>
      <c r="GPY1010" s="3"/>
      <c r="GPZ1010" s="3"/>
      <c r="GQA1010" s="3"/>
      <c r="GQB1010" s="3"/>
      <c r="GQC1010" s="3"/>
      <c r="GQD1010" s="3"/>
      <c r="GQE1010" s="3"/>
      <c r="GQF1010" s="3"/>
      <c r="GQG1010" s="3"/>
      <c r="GQH1010" s="3"/>
      <c r="GQI1010" s="3"/>
      <c r="GQJ1010" s="3"/>
      <c r="GQK1010" s="3"/>
      <c r="GQL1010" s="3"/>
      <c r="GQM1010" s="3"/>
      <c r="GQN1010" s="3"/>
      <c r="GQO1010" s="3"/>
      <c r="GQP1010" s="3"/>
      <c r="GQQ1010" s="3"/>
      <c r="GQR1010" s="3"/>
      <c r="GQS1010" s="3"/>
      <c r="GQT1010" s="3"/>
      <c r="GQU1010" s="3"/>
      <c r="GQV1010" s="3"/>
      <c r="GQW1010" s="3"/>
      <c r="GQX1010" s="3"/>
      <c r="GQY1010" s="3"/>
      <c r="GQZ1010" s="3"/>
      <c r="GRA1010" s="3"/>
      <c r="GRB1010" s="3"/>
      <c r="GRC1010" s="3"/>
      <c r="GRD1010" s="3"/>
      <c r="GRE1010" s="3"/>
      <c r="GRF1010" s="3"/>
      <c r="GRG1010" s="3"/>
      <c r="GRH1010" s="3"/>
      <c r="GRI1010" s="3"/>
      <c r="GRJ1010" s="3"/>
      <c r="GRK1010" s="3"/>
      <c r="GRL1010" s="3"/>
      <c r="GRM1010" s="3"/>
      <c r="GRN1010" s="3"/>
      <c r="GRO1010" s="3"/>
      <c r="GRP1010" s="3"/>
      <c r="GRQ1010" s="3"/>
      <c r="GRR1010" s="3"/>
      <c r="GRS1010" s="3"/>
      <c r="GRT1010" s="3"/>
      <c r="GRU1010" s="3"/>
      <c r="GRV1010" s="3"/>
      <c r="GRW1010" s="3"/>
      <c r="GRX1010" s="3"/>
      <c r="GRY1010" s="3"/>
      <c r="GRZ1010" s="3"/>
      <c r="GSA1010" s="3"/>
      <c r="GSB1010" s="3"/>
      <c r="GSC1010" s="3"/>
      <c r="GSD1010" s="3"/>
      <c r="GSE1010" s="3"/>
      <c r="GSF1010" s="3"/>
      <c r="GSG1010" s="3"/>
      <c r="GSH1010" s="3"/>
      <c r="GSI1010" s="3"/>
      <c r="GSJ1010" s="3"/>
      <c r="GSK1010" s="3"/>
      <c r="GSL1010" s="3"/>
      <c r="GSM1010" s="3"/>
      <c r="GSN1010" s="3"/>
      <c r="GSO1010" s="3"/>
      <c r="GSP1010" s="3"/>
      <c r="GSQ1010" s="3"/>
      <c r="GSR1010" s="3"/>
      <c r="GSS1010" s="3"/>
      <c r="GST1010" s="3"/>
      <c r="GSU1010" s="3"/>
      <c r="GSV1010" s="3"/>
      <c r="GSW1010" s="3"/>
      <c r="GSX1010" s="3"/>
      <c r="GSY1010" s="3"/>
      <c r="GSZ1010" s="3"/>
      <c r="GTA1010" s="3"/>
      <c r="GTB1010" s="3"/>
      <c r="GTC1010" s="3"/>
      <c r="GTD1010" s="3"/>
      <c r="GTE1010" s="3"/>
      <c r="GTF1010" s="3"/>
      <c r="GTG1010" s="3"/>
      <c r="GTH1010" s="3"/>
      <c r="GTI1010" s="3"/>
      <c r="GTJ1010" s="3"/>
      <c r="GTK1010" s="3"/>
      <c r="GTL1010" s="3"/>
      <c r="GTM1010" s="3"/>
      <c r="GTN1010" s="3"/>
      <c r="GTO1010" s="3"/>
      <c r="GTP1010" s="3"/>
      <c r="GTQ1010" s="3"/>
      <c r="GTR1010" s="3"/>
      <c r="GTS1010" s="3"/>
      <c r="GTT1010" s="3"/>
      <c r="GTU1010" s="3"/>
      <c r="GTV1010" s="3"/>
      <c r="GTW1010" s="3"/>
      <c r="GTX1010" s="3"/>
      <c r="GTY1010" s="3"/>
      <c r="GTZ1010" s="3"/>
      <c r="GUA1010" s="3"/>
      <c r="GUB1010" s="3"/>
      <c r="GUC1010" s="3"/>
      <c r="GUD1010" s="3"/>
      <c r="GUE1010" s="3"/>
      <c r="GUF1010" s="3"/>
      <c r="GUG1010" s="3"/>
      <c r="GUH1010" s="3"/>
      <c r="GUI1010" s="3"/>
      <c r="GUJ1010" s="3"/>
      <c r="GUK1010" s="3"/>
      <c r="GUL1010" s="3"/>
      <c r="GUM1010" s="3"/>
      <c r="GUN1010" s="3"/>
      <c r="GUO1010" s="3"/>
      <c r="GUP1010" s="3"/>
      <c r="GUQ1010" s="3"/>
      <c r="GUR1010" s="3"/>
      <c r="GUS1010" s="3"/>
      <c r="GUT1010" s="3"/>
      <c r="GUU1010" s="3"/>
      <c r="GUV1010" s="3"/>
      <c r="GUW1010" s="3"/>
      <c r="GUX1010" s="3"/>
      <c r="GUY1010" s="3"/>
      <c r="GUZ1010" s="3"/>
      <c r="GVA1010" s="3"/>
      <c r="GVB1010" s="3"/>
      <c r="GVC1010" s="3"/>
      <c r="GVD1010" s="3"/>
      <c r="GVE1010" s="3"/>
      <c r="GVF1010" s="3"/>
      <c r="GVG1010" s="3"/>
      <c r="GVH1010" s="3"/>
      <c r="GVI1010" s="3"/>
      <c r="GVJ1010" s="3"/>
      <c r="GVK1010" s="3"/>
      <c r="GVL1010" s="3"/>
      <c r="GVM1010" s="3"/>
      <c r="GVN1010" s="3"/>
      <c r="GVO1010" s="3"/>
      <c r="GVP1010" s="3"/>
      <c r="GVQ1010" s="3"/>
      <c r="GVR1010" s="3"/>
      <c r="GVS1010" s="3"/>
      <c r="GVT1010" s="3"/>
      <c r="GVU1010" s="3"/>
      <c r="GVV1010" s="3"/>
      <c r="GVW1010" s="3"/>
      <c r="GVX1010" s="3"/>
      <c r="GVY1010" s="3"/>
      <c r="GVZ1010" s="3"/>
      <c r="GWA1010" s="3"/>
      <c r="GWB1010" s="3"/>
      <c r="GWC1010" s="3"/>
      <c r="GWD1010" s="3"/>
      <c r="GWE1010" s="3"/>
      <c r="GWF1010" s="3"/>
      <c r="GWG1010" s="3"/>
      <c r="GWH1010" s="3"/>
      <c r="GWI1010" s="3"/>
      <c r="GWJ1010" s="3"/>
      <c r="GWK1010" s="3"/>
      <c r="GWL1010" s="3"/>
      <c r="GWM1010" s="3"/>
      <c r="GWN1010" s="3"/>
      <c r="GWO1010" s="3"/>
      <c r="GWP1010" s="3"/>
      <c r="GWQ1010" s="3"/>
      <c r="GWR1010" s="3"/>
      <c r="GWS1010" s="3"/>
      <c r="GWT1010" s="3"/>
      <c r="GWU1010" s="3"/>
      <c r="GWV1010" s="3"/>
      <c r="GWW1010" s="3"/>
      <c r="GWX1010" s="3"/>
      <c r="GWY1010" s="3"/>
      <c r="GWZ1010" s="3"/>
      <c r="GXA1010" s="3"/>
      <c r="GXB1010" s="3"/>
      <c r="GXC1010" s="3"/>
      <c r="GXD1010" s="3"/>
      <c r="GXE1010" s="3"/>
      <c r="GXF1010" s="3"/>
      <c r="GXG1010" s="3"/>
      <c r="GXH1010" s="3"/>
      <c r="GXI1010" s="3"/>
      <c r="GXJ1010" s="3"/>
      <c r="GXK1010" s="3"/>
      <c r="GXL1010" s="3"/>
      <c r="GXM1010" s="3"/>
      <c r="GXN1010" s="3"/>
      <c r="GXO1010" s="3"/>
      <c r="GXP1010" s="3"/>
      <c r="GXQ1010" s="3"/>
      <c r="GXR1010" s="3"/>
      <c r="GXS1010" s="3"/>
      <c r="GXT1010" s="3"/>
      <c r="GXU1010" s="3"/>
      <c r="GXV1010" s="3"/>
      <c r="GXW1010" s="3"/>
      <c r="GXX1010" s="3"/>
      <c r="GXY1010" s="3"/>
      <c r="GXZ1010" s="3"/>
      <c r="GYA1010" s="3"/>
      <c r="GYB1010" s="3"/>
      <c r="GYC1010" s="3"/>
      <c r="GYD1010" s="3"/>
      <c r="GYE1010" s="3"/>
      <c r="GYF1010" s="3"/>
      <c r="GYG1010" s="3"/>
      <c r="GYH1010" s="3"/>
      <c r="GYI1010" s="3"/>
      <c r="GYJ1010" s="3"/>
      <c r="GYK1010" s="3"/>
      <c r="GYL1010" s="3"/>
      <c r="GYM1010" s="3"/>
      <c r="GYN1010" s="3"/>
      <c r="GYO1010" s="3"/>
      <c r="GYP1010" s="3"/>
      <c r="GYQ1010" s="3"/>
      <c r="GYR1010" s="3"/>
      <c r="GYS1010" s="3"/>
      <c r="GYT1010" s="3"/>
      <c r="GYU1010" s="3"/>
      <c r="GYV1010" s="3"/>
      <c r="GYW1010" s="3"/>
      <c r="GYX1010" s="3"/>
      <c r="GYY1010" s="3"/>
      <c r="GYZ1010" s="3"/>
      <c r="GZA1010" s="3"/>
      <c r="GZB1010" s="3"/>
      <c r="GZC1010" s="3"/>
      <c r="GZD1010" s="3"/>
      <c r="GZE1010" s="3"/>
      <c r="GZF1010" s="3"/>
      <c r="GZG1010" s="3"/>
      <c r="GZH1010" s="3"/>
      <c r="GZI1010" s="3"/>
      <c r="GZJ1010" s="3"/>
      <c r="GZK1010" s="3"/>
      <c r="GZL1010" s="3"/>
      <c r="GZM1010" s="3"/>
      <c r="GZN1010" s="3"/>
      <c r="GZO1010" s="3"/>
      <c r="GZP1010" s="3"/>
      <c r="GZQ1010" s="3"/>
      <c r="GZR1010" s="3"/>
      <c r="GZS1010" s="3"/>
      <c r="GZT1010" s="3"/>
      <c r="GZU1010" s="3"/>
      <c r="GZV1010" s="3"/>
      <c r="GZW1010" s="3"/>
      <c r="GZX1010" s="3"/>
      <c r="GZY1010" s="3"/>
      <c r="GZZ1010" s="3"/>
      <c r="HAA1010" s="3"/>
      <c r="HAB1010" s="3"/>
      <c r="HAC1010" s="3"/>
      <c r="HAD1010" s="3"/>
      <c r="HAE1010" s="3"/>
      <c r="HAF1010" s="3"/>
      <c r="HAG1010" s="3"/>
      <c r="HAH1010" s="3"/>
      <c r="HAI1010" s="3"/>
      <c r="HAJ1010" s="3"/>
      <c r="HAK1010" s="3"/>
      <c r="HAL1010" s="3"/>
      <c r="HAM1010" s="3"/>
      <c r="HAN1010" s="3"/>
      <c r="HAO1010" s="3"/>
      <c r="HAP1010" s="3"/>
      <c r="HAQ1010" s="3"/>
      <c r="HAR1010" s="3"/>
      <c r="HAS1010" s="3"/>
      <c r="HAT1010" s="3"/>
      <c r="HAU1010" s="3"/>
      <c r="HAV1010" s="3"/>
      <c r="HAW1010" s="3"/>
      <c r="HAX1010" s="3"/>
      <c r="HAY1010" s="3"/>
      <c r="HAZ1010" s="3"/>
      <c r="HBA1010" s="3"/>
      <c r="HBB1010" s="3"/>
      <c r="HBC1010" s="3"/>
      <c r="HBD1010" s="3"/>
      <c r="HBE1010" s="3"/>
      <c r="HBF1010" s="3"/>
      <c r="HBG1010" s="3"/>
      <c r="HBH1010" s="3"/>
      <c r="HBI1010" s="3"/>
      <c r="HBJ1010" s="3"/>
      <c r="HBK1010" s="3"/>
      <c r="HBL1010" s="3"/>
      <c r="HBM1010" s="3"/>
      <c r="HBN1010" s="3"/>
      <c r="HBO1010" s="3"/>
      <c r="HBP1010" s="3"/>
      <c r="HBQ1010" s="3"/>
      <c r="HBR1010" s="3"/>
      <c r="HBS1010" s="3"/>
      <c r="HBT1010" s="3"/>
      <c r="HBU1010" s="3"/>
      <c r="HBV1010" s="3"/>
      <c r="HBW1010" s="3"/>
      <c r="HBX1010" s="3"/>
      <c r="HBY1010" s="3"/>
      <c r="HBZ1010" s="3"/>
      <c r="HCA1010" s="3"/>
      <c r="HCB1010" s="3"/>
      <c r="HCC1010" s="3"/>
      <c r="HCD1010" s="3"/>
      <c r="HCE1010" s="3"/>
      <c r="HCF1010" s="3"/>
      <c r="HCG1010" s="3"/>
      <c r="HCH1010" s="3"/>
      <c r="HCI1010" s="3"/>
      <c r="HCJ1010" s="3"/>
      <c r="HCK1010" s="3"/>
      <c r="HCL1010" s="3"/>
      <c r="HCM1010" s="3"/>
      <c r="HCN1010" s="3"/>
      <c r="HCO1010" s="3"/>
      <c r="HCP1010" s="3"/>
      <c r="HCQ1010" s="3"/>
      <c r="HCR1010" s="3"/>
      <c r="HCS1010" s="3"/>
      <c r="HCT1010" s="3"/>
      <c r="HCU1010" s="3"/>
      <c r="HCV1010" s="3"/>
      <c r="HCW1010" s="3"/>
      <c r="HCX1010" s="3"/>
      <c r="HCY1010" s="3"/>
      <c r="HCZ1010" s="3"/>
      <c r="HDA1010" s="3"/>
      <c r="HDB1010" s="3"/>
      <c r="HDC1010" s="3"/>
      <c r="HDD1010" s="3"/>
      <c r="HDE1010" s="3"/>
      <c r="HDF1010" s="3"/>
      <c r="HDG1010" s="3"/>
      <c r="HDH1010" s="3"/>
      <c r="HDI1010" s="3"/>
      <c r="HDJ1010" s="3"/>
      <c r="HDK1010" s="3"/>
      <c r="HDL1010" s="3"/>
      <c r="HDM1010" s="3"/>
      <c r="HDN1010" s="3"/>
      <c r="HDO1010" s="3"/>
      <c r="HDP1010" s="3"/>
      <c r="HDQ1010" s="3"/>
      <c r="HDR1010" s="3"/>
      <c r="HDS1010" s="3"/>
      <c r="HDT1010" s="3"/>
      <c r="HDU1010" s="3"/>
      <c r="HDV1010" s="3"/>
      <c r="HDW1010" s="3"/>
      <c r="HDX1010" s="3"/>
      <c r="HDY1010" s="3"/>
      <c r="HDZ1010" s="3"/>
      <c r="HEA1010" s="3"/>
      <c r="HEB1010" s="3"/>
      <c r="HEC1010" s="3"/>
      <c r="HED1010" s="3"/>
      <c r="HEE1010" s="3"/>
      <c r="HEF1010" s="3"/>
      <c r="HEG1010" s="3"/>
      <c r="HEH1010" s="3"/>
      <c r="HEI1010" s="3"/>
      <c r="HEJ1010" s="3"/>
      <c r="HEK1010" s="3"/>
      <c r="HEL1010" s="3"/>
      <c r="HEM1010" s="3"/>
      <c r="HEN1010" s="3"/>
      <c r="HEO1010" s="3"/>
      <c r="HEP1010" s="3"/>
      <c r="HEQ1010" s="3"/>
      <c r="HER1010" s="3"/>
      <c r="HES1010" s="3"/>
      <c r="HET1010" s="3"/>
      <c r="HEU1010" s="3"/>
      <c r="HEV1010" s="3"/>
      <c r="HEW1010" s="3"/>
      <c r="HEX1010" s="3"/>
      <c r="HEY1010" s="3"/>
      <c r="HEZ1010" s="3"/>
      <c r="HFA1010" s="3"/>
      <c r="HFB1010" s="3"/>
      <c r="HFC1010" s="3"/>
      <c r="HFD1010" s="3"/>
      <c r="HFE1010" s="3"/>
      <c r="HFF1010" s="3"/>
      <c r="HFG1010" s="3"/>
      <c r="HFH1010" s="3"/>
      <c r="HFI1010" s="3"/>
      <c r="HFJ1010" s="3"/>
      <c r="HFK1010" s="3"/>
      <c r="HFL1010" s="3"/>
      <c r="HFM1010" s="3"/>
      <c r="HFN1010" s="3"/>
      <c r="HFO1010" s="3"/>
      <c r="HFP1010" s="3"/>
      <c r="HFQ1010" s="3"/>
      <c r="HFR1010" s="3"/>
      <c r="HFS1010" s="3"/>
      <c r="HFT1010" s="3"/>
      <c r="HFU1010" s="3"/>
      <c r="HFV1010" s="3"/>
      <c r="HFW1010" s="3"/>
      <c r="HFX1010" s="3"/>
      <c r="HFY1010" s="3"/>
      <c r="HFZ1010" s="3"/>
      <c r="HGA1010" s="3"/>
      <c r="HGB1010" s="3"/>
      <c r="HGC1010" s="3"/>
      <c r="HGD1010" s="3"/>
      <c r="HGE1010" s="3"/>
      <c r="HGF1010" s="3"/>
      <c r="HGG1010" s="3"/>
      <c r="HGH1010" s="3"/>
      <c r="HGI1010" s="3"/>
      <c r="HGJ1010" s="3"/>
      <c r="HGK1010" s="3"/>
      <c r="HGL1010" s="3"/>
      <c r="HGM1010" s="3"/>
      <c r="HGN1010" s="3"/>
      <c r="HGO1010" s="3"/>
      <c r="HGP1010" s="3"/>
      <c r="HGQ1010" s="3"/>
      <c r="HGR1010" s="3"/>
      <c r="HGS1010" s="3"/>
      <c r="HGT1010" s="3"/>
      <c r="HGU1010" s="3"/>
      <c r="HGV1010" s="3"/>
      <c r="HGW1010" s="3"/>
      <c r="HGX1010" s="3"/>
      <c r="HGY1010" s="3"/>
      <c r="HGZ1010" s="3"/>
      <c r="HHA1010" s="3"/>
      <c r="HHB1010" s="3"/>
      <c r="HHC1010" s="3"/>
      <c r="HHD1010" s="3"/>
      <c r="HHE1010" s="3"/>
      <c r="HHF1010" s="3"/>
      <c r="HHG1010" s="3"/>
      <c r="HHH1010" s="3"/>
      <c r="HHI1010" s="3"/>
      <c r="HHJ1010" s="3"/>
      <c r="HHK1010" s="3"/>
      <c r="HHL1010" s="3"/>
      <c r="HHM1010" s="3"/>
      <c r="HHN1010" s="3"/>
      <c r="HHO1010" s="3"/>
      <c r="HHP1010" s="3"/>
      <c r="HHQ1010" s="3"/>
      <c r="HHR1010" s="3"/>
      <c r="HHS1010" s="3"/>
      <c r="HHT1010" s="3"/>
      <c r="HHU1010" s="3"/>
      <c r="HHV1010" s="3"/>
      <c r="HHW1010" s="3"/>
      <c r="HHX1010" s="3"/>
      <c r="HHY1010" s="3"/>
      <c r="HHZ1010" s="3"/>
      <c r="HIA1010" s="3"/>
      <c r="HIB1010" s="3"/>
      <c r="HIC1010" s="3"/>
      <c r="HID1010" s="3"/>
      <c r="HIE1010" s="3"/>
      <c r="HIF1010" s="3"/>
      <c r="HIG1010" s="3"/>
      <c r="HIH1010" s="3"/>
      <c r="HII1010" s="3"/>
      <c r="HIJ1010" s="3"/>
      <c r="HIK1010" s="3"/>
      <c r="HIL1010" s="3"/>
      <c r="HIM1010" s="3"/>
      <c r="HIN1010" s="3"/>
      <c r="HIO1010" s="3"/>
      <c r="HIP1010" s="3"/>
      <c r="HIQ1010" s="3"/>
      <c r="HIR1010" s="3"/>
      <c r="HIS1010" s="3"/>
      <c r="HIT1010" s="3"/>
      <c r="HIU1010" s="3"/>
      <c r="HIV1010" s="3"/>
      <c r="HIW1010" s="3"/>
      <c r="HIX1010" s="3"/>
      <c r="HIY1010" s="3"/>
      <c r="HIZ1010" s="3"/>
      <c r="HJA1010" s="3"/>
      <c r="HJB1010" s="3"/>
      <c r="HJC1010" s="3"/>
      <c r="HJD1010" s="3"/>
      <c r="HJE1010" s="3"/>
      <c r="HJF1010" s="3"/>
      <c r="HJG1010" s="3"/>
      <c r="HJH1010" s="3"/>
      <c r="HJI1010" s="3"/>
      <c r="HJJ1010" s="3"/>
      <c r="HJK1010" s="3"/>
      <c r="HJL1010" s="3"/>
      <c r="HJM1010" s="3"/>
      <c r="HJN1010" s="3"/>
      <c r="HJO1010" s="3"/>
      <c r="HJP1010" s="3"/>
      <c r="HJQ1010" s="3"/>
      <c r="HJR1010" s="3"/>
      <c r="HJS1010" s="3"/>
      <c r="HJT1010" s="3"/>
      <c r="HJU1010" s="3"/>
      <c r="HJV1010" s="3"/>
      <c r="HJW1010" s="3"/>
      <c r="HJX1010" s="3"/>
      <c r="HJY1010" s="3"/>
      <c r="HJZ1010" s="3"/>
      <c r="HKA1010" s="3"/>
      <c r="HKB1010" s="3"/>
      <c r="HKC1010" s="3"/>
      <c r="HKD1010" s="3"/>
      <c r="HKE1010" s="3"/>
      <c r="HKF1010" s="3"/>
      <c r="HKG1010" s="3"/>
      <c r="HKH1010" s="3"/>
      <c r="HKI1010" s="3"/>
      <c r="HKJ1010" s="3"/>
      <c r="HKK1010" s="3"/>
      <c r="HKL1010" s="3"/>
      <c r="HKM1010" s="3"/>
      <c r="HKN1010" s="3"/>
      <c r="HKO1010" s="3"/>
      <c r="HKP1010" s="3"/>
      <c r="HKQ1010" s="3"/>
      <c r="HKR1010" s="3"/>
      <c r="HKS1010" s="3"/>
      <c r="HKT1010" s="3"/>
      <c r="HKU1010" s="3"/>
      <c r="HKV1010" s="3"/>
      <c r="HKW1010" s="3"/>
      <c r="HKX1010" s="3"/>
      <c r="HKY1010" s="3"/>
      <c r="HKZ1010" s="3"/>
      <c r="HLA1010" s="3"/>
      <c r="HLB1010" s="3"/>
      <c r="HLC1010" s="3"/>
      <c r="HLD1010" s="3"/>
      <c r="HLE1010" s="3"/>
      <c r="HLF1010" s="3"/>
      <c r="HLG1010" s="3"/>
      <c r="HLH1010" s="3"/>
      <c r="HLI1010" s="3"/>
      <c r="HLJ1010" s="3"/>
      <c r="HLK1010" s="3"/>
      <c r="HLL1010" s="3"/>
      <c r="HLM1010" s="3"/>
      <c r="HLN1010" s="3"/>
      <c r="HLO1010" s="3"/>
      <c r="HLP1010" s="3"/>
      <c r="HLQ1010" s="3"/>
      <c r="HLR1010" s="3"/>
      <c r="HLS1010" s="3"/>
      <c r="HLT1010" s="3"/>
      <c r="HLU1010" s="3"/>
      <c r="HLV1010" s="3"/>
      <c r="HLW1010" s="3"/>
      <c r="HLX1010" s="3"/>
      <c r="HLY1010" s="3"/>
      <c r="HLZ1010" s="3"/>
      <c r="HMA1010" s="3"/>
      <c r="HMB1010" s="3"/>
      <c r="HMC1010" s="3"/>
      <c r="HMD1010" s="3"/>
      <c r="HME1010" s="3"/>
      <c r="HMF1010" s="3"/>
      <c r="HMG1010" s="3"/>
      <c r="HMH1010" s="3"/>
      <c r="HMI1010" s="3"/>
      <c r="HMJ1010" s="3"/>
      <c r="HMK1010" s="3"/>
      <c r="HML1010" s="3"/>
      <c r="HMM1010" s="3"/>
      <c r="HMN1010" s="3"/>
      <c r="HMO1010" s="3"/>
      <c r="HMP1010" s="3"/>
      <c r="HMQ1010" s="3"/>
      <c r="HMR1010" s="3"/>
      <c r="HMS1010" s="3"/>
      <c r="HMT1010" s="3"/>
      <c r="HMU1010" s="3"/>
      <c r="HMV1010" s="3"/>
      <c r="HMW1010" s="3"/>
      <c r="HMX1010" s="3"/>
      <c r="HMY1010" s="3"/>
      <c r="HMZ1010" s="3"/>
      <c r="HNA1010" s="3"/>
      <c r="HNB1010" s="3"/>
      <c r="HNC1010" s="3"/>
      <c r="HND1010" s="3"/>
      <c r="HNE1010" s="3"/>
      <c r="HNF1010" s="3"/>
      <c r="HNG1010" s="3"/>
      <c r="HNH1010" s="3"/>
      <c r="HNI1010" s="3"/>
      <c r="HNJ1010" s="3"/>
      <c r="HNK1010" s="3"/>
      <c r="HNL1010" s="3"/>
      <c r="HNM1010" s="3"/>
      <c r="HNN1010" s="3"/>
      <c r="HNO1010" s="3"/>
      <c r="HNP1010" s="3"/>
      <c r="HNQ1010" s="3"/>
      <c r="HNR1010" s="3"/>
      <c r="HNS1010" s="3"/>
      <c r="HNT1010" s="3"/>
      <c r="HNU1010" s="3"/>
      <c r="HNV1010" s="3"/>
      <c r="HNW1010" s="3"/>
      <c r="HNX1010" s="3"/>
      <c r="HNY1010" s="3"/>
      <c r="HNZ1010" s="3"/>
      <c r="HOA1010" s="3"/>
      <c r="HOB1010" s="3"/>
      <c r="HOC1010" s="3"/>
      <c r="HOD1010" s="3"/>
      <c r="HOE1010" s="3"/>
      <c r="HOF1010" s="3"/>
      <c r="HOG1010" s="3"/>
      <c r="HOH1010" s="3"/>
      <c r="HOI1010" s="3"/>
      <c r="HOJ1010" s="3"/>
      <c r="HOK1010" s="3"/>
      <c r="HOL1010" s="3"/>
      <c r="HOM1010" s="3"/>
      <c r="HON1010" s="3"/>
      <c r="HOO1010" s="3"/>
      <c r="HOP1010" s="3"/>
      <c r="HOQ1010" s="3"/>
      <c r="HOR1010" s="3"/>
      <c r="HOS1010" s="3"/>
      <c r="HOT1010" s="3"/>
      <c r="HOU1010" s="3"/>
      <c r="HOV1010" s="3"/>
      <c r="HOW1010" s="3"/>
      <c r="HOX1010" s="3"/>
      <c r="HOY1010" s="3"/>
      <c r="HOZ1010" s="3"/>
      <c r="HPA1010" s="3"/>
      <c r="HPB1010" s="3"/>
      <c r="HPC1010" s="3"/>
      <c r="HPD1010" s="3"/>
      <c r="HPE1010" s="3"/>
      <c r="HPF1010" s="3"/>
      <c r="HPG1010" s="3"/>
      <c r="HPH1010" s="3"/>
      <c r="HPI1010" s="3"/>
      <c r="HPJ1010" s="3"/>
      <c r="HPK1010" s="3"/>
      <c r="HPL1010" s="3"/>
      <c r="HPM1010" s="3"/>
      <c r="HPN1010" s="3"/>
      <c r="HPO1010" s="3"/>
      <c r="HPP1010" s="3"/>
      <c r="HPQ1010" s="3"/>
      <c r="HPR1010" s="3"/>
      <c r="HPS1010" s="3"/>
      <c r="HPT1010" s="3"/>
      <c r="HPU1010" s="3"/>
      <c r="HPV1010" s="3"/>
      <c r="HPW1010" s="3"/>
      <c r="HPX1010" s="3"/>
      <c r="HPY1010" s="3"/>
      <c r="HPZ1010" s="3"/>
      <c r="HQA1010" s="3"/>
      <c r="HQB1010" s="3"/>
      <c r="HQC1010" s="3"/>
      <c r="HQD1010" s="3"/>
      <c r="HQE1010" s="3"/>
      <c r="HQF1010" s="3"/>
      <c r="HQG1010" s="3"/>
      <c r="HQH1010" s="3"/>
      <c r="HQI1010" s="3"/>
      <c r="HQJ1010" s="3"/>
      <c r="HQK1010" s="3"/>
      <c r="HQL1010" s="3"/>
      <c r="HQM1010" s="3"/>
      <c r="HQN1010" s="3"/>
      <c r="HQO1010" s="3"/>
      <c r="HQP1010" s="3"/>
      <c r="HQQ1010" s="3"/>
      <c r="HQR1010" s="3"/>
      <c r="HQS1010" s="3"/>
      <c r="HQT1010" s="3"/>
      <c r="HQU1010" s="3"/>
      <c r="HQV1010" s="3"/>
      <c r="HQW1010" s="3"/>
      <c r="HQX1010" s="3"/>
      <c r="HQY1010" s="3"/>
      <c r="HQZ1010" s="3"/>
      <c r="HRA1010" s="3"/>
      <c r="HRB1010" s="3"/>
      <c r="HRC1010" s="3"/>
      <c r="HRD1010" s="3"/>
      <c r="HRE1010" s="3"/>
      <c r="HRF1010" s="3"/>
      <c r="HRG1010" s="3"/>
      <c r="HRH1010" s="3"/>
      <c r="HRI1010" s="3"/>
      <c r="HRJ1010" s="3"/>
      <c r="HRK1010" s="3"/>
      <c r="HRL1010" s="3"/>
      <c r="HRM1010" s="3"/>
      <c r="HRN1010" s="3"/>
      <c r="HRO1010" s="3"/>
      <c r="HRP1010" s="3"/>
      <c r="HRQ1010" s="3"/>
      <c r="HRR1010" s="3"/>
      <c r="HRS1010" s="3"/>
      <c r="HRT1010" s="3"/>
      <c r="HRU1010" s="3"/>
      <c r="HRV1010" s="3"/>
      <c r="HRW1010" s="3"/>
      <c r="HRX1010" s="3"/>
      <c r="HRY1010" s="3"/>
      <c r="HRZ1010" s="3"/>
      <c r="HSA1010" s="3"/>
      <c r="HSB1010" s="3"/>
      <c r="HSC1010" s="3"/>
      <c r="HSD1010" s="3"/>
      <c r="HSE1010" s="3"/>
      <c r="HSF1010" s="3"/>
      <c r="HSG1010" s="3"/>
      <c r="HSH1010" s="3"/>
      <c r="HSI1010" s="3"/>
      <c r="HSJ1010" s="3"/>
      <c r="HSK1010" s="3"/>
      <c r="HSL1010" s="3"/>
      <c r="HSM1010" s="3"/>
      <c r="HSN1010" s="3"/>
      <c r="HSO1010" s="3"/>
      <c r="HSP1010" s="3"/>
      <c r="HSQ1010" s="3"/>
      <c r="HSR1010" s="3"/>
      <c r="HSS1010" s="3"/>
      <c r="HST1010" s="3"/>
      <c r="HSU1010" s="3"/>
      <c r="HSV1010" s="3"/>
      <c r="HSW1010" s="3"/>
      <c r="HSX1010" s="3"/>
      <c r="HSY1010" s="3"/>
      <c r="HSZ1010" s="3"/>
      <c r="HTA1010" s="3"/>
      <c r="HTB1010" s="3"/>
      <c r="HTC1010" s="3"/>
      <c r="HTD1010" s="3"/>
      <c r="HTE1010" s="3"/>
      <c r="HTF1010" s="3"/>
      <c r="HTG1010" s="3"/>
      <c r="HTH1010" s="3"/>
      <c r="HTI1010" s="3"/>
      <c r="HTJ1010" s="3"/>
      <c r="HTK1010" s="3"/>
      <c r="HTL1010" s="3"/>
      <c r="HTM1010" s="3"/>
      <c r="HTN1010" s="3"/>
      <c r="HTO1010" s="3"/>
      <c r="HTP1010" s="3"/>
      <c r="HTQ1010" s="3"/>
      <c r="HTR1010" s="3"/>
      <c r="HTS1010" s="3"/>
      <c r="HTT1010" s="3"/>
      <c r="HTU1010" s="3"/>
      <c r="HTV1010" s="3"/>
      <c r="HTW1010" s="3"/>
      <c r="HTX1010" s="3"/>
      <c r="HTY1010" s="3"/>
      <c r="HTZ1010" s="3"/>
      <c r="HUA1010" s="3"/>
      <c r="HUB1010" s="3"/>
      <c r="HUC1010" s="3"/>
      <c r="HUD1010" s="3"/>
      <c r="HUE1010" s="3"/>
      <c r="HUF1010" s="3"/>
      <c r="HUG1010" s="3"/>
      <c r="HUH1010" s="3"/>
      <c r="HUI1010" s="3"/>
      <c r="HUJ1010" s="3"/>
      <c r="HUK1010" s="3"/>
      <c r="HUL1010" s="3"/>
      <c r="HUM1010" s="3"/>
      <c r="HUN1010" s="3"/>
      <c r="HUO1010" s="3"/>
      <c r="HUP1010" s="3"/>
      <c r="HUQ1010" s="3"/>
      <c r="HUR1010" s="3"/>
      <c r="HUS1010" s="3"/>
      <c r="HUT1010" s="3"/>
      <c r="HUU1010" s="3"/>
      <c r="HUV1010" s="3"/>
      <c r="HUW1010" s="3"/>
      <c r="HUX1010" s="3"/>
      <c r="HUY1010" s="3"/>
      <c r="HUZ1010" s="3"/>
      <c r="HVA1010" s="3"/>
      <c r="HVB1010" s="3"/>
      <c r="HVC1010" s="3"/>
      <c r="HVD1010" s="3"/>
      <c r="HVE1010" s="3"/>
      <c r="HVF1010" s="3"/>
      <c r="HVG1010" s="3"/>
      <c r="HVH1010" s="3"/>
      <c r="HVI1010" s="3"/>
      <c r="HVJ1010" s="3"/>
      <c r="HVK1010" s="3"/>
      <c r="HVL1010" s="3"/>
      <c r="HVM1010" s="3"/>
      <c r="HVN1010" s="3"/>
      <c r="HVO1010" s="3"/>
      <c r="HVP1010" s="3"/>
      <c r="HVQ1010" s="3"/>
      <c r="HVR1010" s="3"/>
      <c r="HVS1010" s="3"/>
      <c r="HVT1010" s="3"/>
      <c r="HVU1010" s="3"/>
      <c r="HVV1010" s="3"/>
      <c r="HVW1010" s="3"/>
      <c r="HVX1010" s="3"/>
      <c r="HVY1010" s="3"/>
      <c r="HVZ1010" s="3"/>
      <c r="HWA1010" s="3"/>
      <c r="HWB1010" s="3"/>
      <c r="HWC1010" s="3"/>
      <c r="HWD1010" s="3"/>
      <c r="HWE1010" s="3"/>
      <c r="HWF1010" s="3"/>
      <c r="HWG1010" s="3"/>
      <c r="HWH1010" s="3"/>
      <c r="HWI1010" s="3"/>
      <c r="HWJ1010" s="3"/>
      <c r="HWK1010" s="3"/>
      <c r="HWL1010" s="3"/>
      <c r="HWM1010" s="3"/>
      <c r="HWN1010" s="3"/>
      <c r="HWO1010" s="3"/>
      <c r="HWP1010" s="3"/>
      <c r="HWQ1010" s="3"/>
      <c r="HWR1010" s="3"/>
      <c r="HWS1010" s="3"/>
      <c r="HWT1010" s="3"/>
      <c r="HWU1010" s="3"/>
      <c r="HWV1010" s="3"/>
      <c r="HWW1010" s="3"/>
      <c r="HWX1010" s="3"/>
      <c r="HWY1010" s="3"/>
      <c r="HWZ1010" s="3"/>
      <c r="HXA1010" s="3"/>
      <c r="HXB1010" s="3"/>
      <c r="HXC1010" s="3"/>
      <c r="HXD1010" s="3"/>
      <c r="HXE1010" s="3"/>
      <c r="HXF1010" s="3"/>
      <c r="HXG1010" s="3"/>
      <c r="HXH1010" s="3"/>
      <c r="HXI1010" s="3"/>
      <c r="HXJ1010" s="3"/>
      <c r="HXK1010" s="3"/>
      <c r="HXL1010" s="3"/>
      <c r="HXM1010" s="3"/>
      <c r="HXN1010" s="3"/>
      <c r="HXO1010" s="3"/>
      <c r="HXP1010" s="3"/>
      <c r="HXQ1010" s="3"/>
      <c r="HXR1010" s="3"/>
      <c r="HXS1010" s="3"/>
      <c r="HXT1010" s="3"/>
      <c r="HXU1010" s="3"/>
      <c r="HXV1010" s="3"/>
      <c r="HXW1010" s="3"/>
      <c r="HXX1010" s="3"/>
      <c r="HXY1010" s="3"/>
      <c r="HXZ1010" s="3"/>
      <c r="HYA1010" s="3"/>
      <c r="HYB1010" s="3"/>
      <c r="HYC1010" s="3"/>
      <c r="HYD1010" s="3"/>
      <c r="HYE1010" s="3"/>
      <c r="HYF1010" s="3"/>
      <c r="HYG1010" s="3"/>
      <c r="HYH1010" s="3"/>
      <c r="HYI1010" s="3"/>
      <c r="HYJ1010" s="3"/>
      <c r="HYK1010" s="3"/>
      <c r="HYL1010" s="3"/>
      <c r="HYM1010" s="3"/>
      <c r="HYN1010" s="3"/>
      <c r="HYO1010" s="3"/>
      <c r="HYP1010" s="3"/>
      <c r="HYQ1010" s="3"/>
      <c r="HYR1010" s="3"/>
      <c r="HYS1010" s="3"/>
      <c r="HYT1010" s="3"/>
      <c r="HYU1010" s="3"/>
      <c r="HYV1010" s="3"/>
      <c r="HYW1010" s="3"/>
      <c r="HYX1010" s="3"/>
      <c r="HYY1010" s="3"/>
      <c r="HYZ1010" s="3"/>
      <c r="HZA1010" s="3"/>
      <c r="HZB1010" s="3"/>
      <c r="HZC1010" s="3"/>
      <c r="HZD1010" s="3"/>
      <c r="HZE1010" s="3"/>
      <c r="HZF1010" s="3"/>
      <c r="HZG1010" s="3"/>
      <c r="HZH1010" s="3"/>
      <c r="HZI1010" s="3"/>
      <c r="HZJ1010" s="3"/>
      <c r="HZK1010" s="3"/>
      <c r="HZL1010" s="3"/>
      <c r="HZM1010" s="3"/>
      <c r="HZN1010" s="3"/>
      <c r="HZO1010" s="3"/>
      <c r="HZP1010" s="3"/>
      <c r="HZQ1010" s="3"/>
      <c r="HZR1010" s="3"/>
      <c r="HZS1010" s="3"/>
      <c r="HZT1010" s="3"/>
      <c r="HZU1010" s="3"/>
      <c r="HZV1010" s="3"/>
      <c r="HZW1010" s="3"/>
      <c r="HZX1010" s="3"/>
      <c r="HZY1010" s="3"/>
      <c r="HZZ1010" s="3"/>
      <c r="IAA1010" s="3"/>
      <c r="IAB1010" s="3"/>
      <c r="IAC1010" s="3"/>
      <c r="IAD1010" s="3"/>
      <c r="IAE1010" s="3"/>
      <c r="IAF1010" s="3"/>
      <c r="IAG1010" s="3"/>
      <c r="IAH1010" s="3"/>
      <c r="IAI1010" s="3"/>
      <c r="IAJ1010" s="3"/>
      <c r="IAK1010" s="3"/>
      <c r="IAL1010" s="3"/>
      <c r="IAM1010" s="3"/>
      <c r="IAN1010" s="3"/>
      <c r="IAO1010" s="3"/>
      <c r="IAP1010" s="3"/>
      <c r="IAQ1010" s="3"/>
      <c r="IAR1010" s="3"/>
      <c r="IAS1010" s="3"/>
      <c r="IAT1010" s="3"/>
      <c r="IAU1010" s="3"/>
      <c r="IAV1010" s="3"/>
      <c r="IAW1010" s="3"/>
      <c r="IAX1010" s="3"/>
      <c r="IAY1010" s="3"/>
      <c r="IAZ1010" s="3"/>
      <c r="IBA1010" s="3"/>
      <c r="IBB1010" s="3"/>
      <c r="IBC1010" s="3"/>
      <c r="IBD1010" s="3"/>
      <c r="IBE1010" s="3"/>
      <c r="IBF1010" s="3"/>
      <c r="IBG1010" s="3"/>
      <c r="IBH1010" s="3"/>
      <c r="IBI1010" s="3"/>
      <c r="IBJ1010" s="3"/>
      <c r="IBK1010" s="3"/>
      <c r="IBL1010" s="3"/>
      <c r="IBM1010" s="3"/>
      <c r="IBN1010" s="3"/>
      <c r="IBO1010" s="3"/>
      <c r="IBP1010" s="3"/>
      <c r="IBQ1010" s="3"/>
      <c r="IBR1010" s="3"/>
      <c r="IBS1010" s="3"/>
      <c r="IBT1010" s="3"/>
      <c r="IBU1010" s="3"/>
      <c r="IBV1010" s="3"/>
      <c r="IBW1010" s="3"/>
      <c r="IBX1010" s="3"/>
      <c r="IBY1010" s="3"/>
      <c r="IBZ1010" s="3"/>
      <c r="ICA1010" s="3"/>
      <c r="ICB1010" s="3"/>
      <c r="ICC1010" s="3"/>
      <c r="ICD1010" s="3"/>
      <c r="ICE1010" s="3"/>
      <c r="ICF1010" s="3"/>
      <c r="ICG1010" s="3"/>
      <c r="ICH1010" s="3"/>
      <c r="ICI1010" s="3"/>
      <c r="ICJ1010" s="3"/>
      <c r="ICK1010" s="3"/>
      <c r="ICL1010" s="3"/>
      <c r="ICM1010" s="3"/>
      <c r="ICN1010" s="3"/>
      <c r="ICO1010" s="3"/>
      <c r="ICP1010" s="3"/>
      <c r="ICQ1010" s="3"/>
      <c r="ICR1010" s="3"/>
      <c r="ICS1010" s="3"/>
      <c r="ICT1010" s="3"/>
      <c r="ICU1010" s="3"/>
      <c r="ICV1010" s="3"/>
      <c r="ICW1010" s="3"/>
      <c r="ICX1010" s="3"/>
      <c r="ICY1010" s="3"/>
      <c r="ICZ1010" s="3"/>
      <c r="IDA1010" s="3"/>
      <c r="IDB1010" s="3"/>
      <c r="IDC1010" s="3"/>
      <c r="IDD1010" s="3"/>
      <c r="IDE1010" s="3"/>
      <c r="IDF1010" s="3"/>
      <c r="IDG1010" s="3"/>
      <c r="IDH1010" s="3"/>
      <c r="IDI1010" s="3"/>
      <c r="IDJ1010" s="3"/>
      <c r="IDK1010" s="3"/>
      <c r="IDL1010" s="3"/>
      <c r="IDM1010" s="3"/>
      <c r="IDN1010" s="3"/>
      <c r="IDO1010" s="3"/>
      <c r="IDP1010" s="3"/>
      <c r="IDQ1010" s="3"/>
      <c r="IDR1010" s="3"/>
      <c r="IDS1010" s="3"/>
      <c r="IDT1010" s="3"/>
      <c r="IDU1010" s="3"/>
      <c r="IDV1010" s="3"/>
      <c r="IDW1010" s="3"/>
      <c r="IDX1010" s="3"/>
      <c r="IDY1010" s="3"/>
      <c r="IDZ1010" s="3"/>
      <c r="IEA1010" s="3"/>
      <c r="IEB1010" s="3"/>
      <c r="IEC1010" s="3"/>
      <c r="IED1010" s="3"/>
      <c r="IEE1010" s="3"/>
      <c r="IEF1010" s="3"/>
      <c r="IEG1010" s="3"/>
      <c r="IEH1010" s="3"/>
      <c r="IEI1010" s="3"/>
      <c r="IEJ1010" s="3"/>
      <c r="IEK1010" s="3"/>
      <c r="IEL1010" s="3"/>
      <c r="IEM1010" s="3"/>
      <c r="IEN1010" s="3"/>
      <c r="IEO1010" s="3"/>
      <c r="IEP1010" s="3"/>
      <c r="IEQ1010" s="3"/>
      <c r="IER1010" s="3"/>
      <c r="IES1010" s="3"/>
      <c r="IET1010" s="3"/>
      <c r="IEU1010" s="3"/>
      <c r="IEV1010" s="3"/>
      <c r="IEW1010" s="3"/>
      <c r="IEX1010" s="3"/>
      <c r="IEY1010" s="3"/>
      <c r="IEZ1010" s="3"/>
      <c r="IFA1010" s="3"/>
      <c r="IFB1010" s="3"/>
      <c r="IFC1010" s="3"/>
      <c r="IFD1010" s="3"/>
      <c r="IFE1010" s="3"/>
      <c r="IFF1010" s="3"/>
      <c r="IFG1010" s="3"/>
      <c r="IFH1010" s="3"/>
      <c r="IFI1010" s="3"/>
      <c r="IFJ1010" s="3"/>
      <c r="IFK1010" s="3"/>
      <c r="IFL1010" s="3"/>
      <c r="IFM1010" s="3"/>
      <c r="IFN1010" s="3"/>
      <c r="IFO1010" s="3"/>
      <c r="IFP1010" s="3"/>
      <c r="IFQ1010" s="3"/>
      <c r="IFR1010" s="3"/>
      <c r="IFS1010" s="3"/>
      <c r="IFT1010" s="3"/>
      <c r="IFU1010" s="3"/>
      <c r="IFV1010" s="3"/>
      <c r="IFW1010" s="3"/>
      <c r="IFX1010" s="3"/>
      <c r="IFY1010" s="3"/>
      <c r="IFZ1010" s="3"/>
      <c r="IGA1010" s="3"/>
      <c r="IGB1010" s="3"/>
      <c r="IGC1010" s="3"/>
      <c r="IGD1010" s="3"/>
      <c r="IGE1010" s="3"/>
      <c r="IGF1010" s="3"/>
      <c r="IGG1010" s="3"/>
      <c r="IGH1010" s="3"/>
      <c r="IGI1010" s="3"/>
      <c r="IGJ1010" s="3"/>
      <c r="IGK1010" s="3"/>
      <c r="IGL1010" s="3"/>
      <c r="IGM1010" s="3"/>
      <c r="IGN1010" s="3"/>
      <c r="IGO1010" s="3"/>
      <c r="IGP1010" s="3"/>
      <c r="IGQ1010" s="3"/>
      <c r="IGR1010" s="3"/>
      <c r="IGS1010" s="3"/>
      <c r="IGT1010" s="3"/>
      <c r="IGU1010" s="3"/>
      <c r="IGV1010" s="3"/>
      <c r="IGW1010" s="3"/>
      <c r="IGX1010" s="3"/>
      <c r="IGY1010" s="3"/>
      <c r="IGZ1010" s="3"/>
      <c r="IHA1010" s="3"/>
      <c r="IHB1010" s="3"/>
      <c r="IHC1010" s="3"/>
      <c r="IHD1010" s="3"/>
      <c r="IHE1010" s="3"/>
      <c r="IHF1010" s="3"/>
      <c r="IHG1010" s="3"/>
      <c r="IHH1010" s="3"/>
      <c r="IHI1010" s="3"/>
      <c r="IHJ1010" s="3"/>
      <c r="IHK1010" s="3"/>
      <c r="IHL1010" s="3"/>
      <c r="IHM1010" s="3"/>
      <c r="IHN1010" s="3"/>
      <c r="IHO1010" s="3"/>
      <c r="IHP1010" s="3"/>
      <c r="IHQ1010" s="3"/>
      <c r="IHR1010" s="3"/>
      <c r="IHS1010" s="3"/>
      <c r="IHT1010" s="3"/>
      <c r="IHU1010" s="3"/>
      <c r="IHV1010" s="3"/>
      <c r="IHW1010" s="3"/>
      <c r="IHX1010" s="3"/>
      <c r="IHY1010" s="3"/>
      <c r="IHZ1010" s="3"/>
      <c r="IIA1010" s="3"/>
      <c r="IIB1010" s="3"/>
      <c r="IIC1010" s="3"/>
      <c r="IID1010" s="3"/>
      <c r="IIE1010" s="3"/>
      <c r="IIF1010" s="3"/>
      <c r="IIG1010" s="3"/>
      <c r="IIH1010" s="3"/>
      <c r="III1010" s="3"/>
      <c r="IIJ1010" s="3"/>
      <c r="IIK1010" s="3"/>
      <c r="IIL1010" s="3"/>
      <c r="IIM1010" s="3"/>
      <c r="IIN1010" s="3"/>
      <c r="IIO1010" s="3"/>
      <c r="IIP1010" s="3"/>
      <c r="IIQ1010" s="3"/>
      <c r="IIR1010" s="3"/>
      <c r="IIS1010" s="3"/>
      <c r="IIT1010" s="3"/>
      <c r="IIU1010" s="3"/>
      <c r="IIV1010" s="3"/>
      <c r="IIW1010" s="3"/>
      <c r="IIX1010" s="3"/>
      <c r="IIY1010" s="3"/>
      <c r="IIZ1010" s="3"/>
      <c r="IJA1010" s="3"/>
      <c r="IJB1010" s="3"/>
      <c r="IJC1010" s="3"/>
      <c r="IJD1010" s="3"/>
      <c r="IJE1010" s="3"/>
      <c r="IJF1010" s="3"/>
      <c r="IJG1010" s="3"/>
      <c r="IJH1010" s="3"/>
      <c r="IJI1010" s="3"/>
      <c r="IJJ1010" s="3"/>
      <c r="IJK1010" s="3"/>
      <c r="IJL1010" s="3"/>
      <c r="IJM1010" s="3"/>
      <c r="IJN1010" s="3"/>
      <c r="IJO1010" s="3"/>
      <c r="IJP1010" s="3"/>
      <c r="IJQ1010" s="3"/>
      <c r="IJR1010" s="3"/>
      <c r="IJS1010" s="3"/>
      <c r="IJT1010" s="3"/>
      <c r="IJU1010" s="3"/>
      <c r="IJV1010" s="3"/>
      <c r="IJW1010" s="3"/>
      <c r="IJX1010" s="3"/>
      <c r="IJY1010" s="3"/>
      <c r="IJZ1010" s="3"/>
      <c r="IKA1010" s="3"/>
      <c r="IKB1010" s="3"/>
      <c r="IKC1010" s="3"/>
      <c r="IKD1010" s="3"/>
      <c r="IKE1010" s="3"/>
      <c r="IKF1010" s="3"/>
      <c r="IKG1010" s="3"/>
      <c r="IKH1010" s="3"/>
      <c r="IKI1010" s="3"/>
      <c r="IKJ1010" s="3"/>
      <c r="IKK1010" s="3"/>
      <c r="IKL1010" s="3"/>
      <c r="IKM1010" s="3"/>
      <c r="IKN1010" s="3"/>
      <c r="IKO1010" s="3"/>
      <c r="IKP1010" s="3"/>
      <c r="IKQ1010" s="3"/>
      <c r="IKR1010" s="3"/>
      <c r="IKS1010" s="3"/>
      <c r="IKT1010" s="3"/>
      <c r="IKU1010" s="3"/>
      <c r="IKV1010" s="3"/>
      <c r="IKW1010" s="3"/>
      <c r="IKX1010" s="3"/>
      <c r="IKY1010" s="3"/>
      <c r="IKZ1010" s="3"/>
      <c r="ILA1010" s="3"/>
      <c r="ILB1010" s="3"/>
      <c r="ILC1010" s="3"/>
      <c r="ILD1010" s="3"/>
      <c r="ILE1010" s="3"/>
      <c r="ILF1010" s="3"/>
      <c r="ILG1010" s="3"/>
      <c r="ILH1010" s="3"/>
      <c r="ILI1010" s="3"/>
      <c r="ILJ1010" s="3"/>
      <c r="ILK1010" s="3"/>
      <c r="ILL1010" s="3"/>
      <c r="ILM1010" s="3"/>
      <c r="ILN1010" s="3"/>
      <c r="ILO1010" s="3"/>
      <c r="ILP1010" s="3"/>
      <c r="ILQ1010" s="3"/>
      <c r="ILR1010" s="3"/>
      <c r="ILS1010" s="3"/>
      <c r="ILT1010" s="3"/>
      <c r="ILU1010" s="3"/>
      <c r="ILV1010" s="3"/>
      <c r="ILW1010" s="3"/>
      <c r="ILX1010" s="3"/>
      <c r="ILY1010" s="3"/>
      <c r="ILZ1010" s="3"/>
      <c r="IMA1010" s="3"/>
      <c r="IMB1010" s="3"/>
      <c r="IMC1010" s="3"/>
      <c r="IMD1010" s="3"/>
      <c r="IME1010" s="3"/>
      <c r="IMF1010" s="3"/>
      <c r="IMG1010" s="3"/>
      <c r="IMH1010" s="3"/>
      <c r="IMI1010" s="3"/>
      <c r="IMJ1010" s="3"/>
      <c r="IMK1010" s="3"/>
      <c r="IML1010" s="3"/>
      <c r="IMM1010" s="3"/>
      <c r="IMN1010" s="3"/>
      <c r="IMO1010" s="3"/>
      <c r="IMP1010" s="3"/>
      <c r="IMQ1010" s="3"/>
      <c r="IMR1010" s="3"/>
      <c r="IMS1010" s="3"/>
      <c r="IMT1010" s="3"/>
      <c r="IMU1010" s="3"/>
      <c r="IMV1010" s="3"/>
      <c r="IMW1010" s="3"/>
      <c r="IMX1010" s="3"/>
      <c r="IMY1010" s="3"/>
      <c r="IMZ1010" s="3"/>
      <c r="INA1010" s="3"/>
      <c r="INB1010" s="3"/>
      <c r="INC1010" s="3"/>
      <c r="IND1010" s="3"/>
      <c r="INE1010" s="3"/>
      <c r="INF1010" s="3"/>
      <c r="ING1010" s="3"/>
      <c r="INH1010" s="3"/>
      <c r="INI1010" s="3"/>
      <c r="INJ1010" s="3"/>
      <c r="INK1010" s="3"/>
      <c r="INL1010" s="3"/>
      <c r="INM1010" s="3"/>
      <c r="INN1010" s="3"/>
      <c r="INO1010" s="3"/>
      <c r="INP1010" s="3"/>
      <c r="INQ1010" s="3"/>
      <c r="INR1010" s="3"/>
      <c r="INS1010" s="3"/>
      <c r="INT1010" s="3"/>
      <c r="INU1010" s="3"/>
      <c r="INV1010" s="3"/>
      <c r="INW1010" s="3"/>
      <c r="INX1010" s="3"/>
      <c r="INY1010" s="3"/>
      <c r="INZ1010" s="3"/>
      <c r="IOA1010" s="3"/>
      <c r="IOB1010" s="3"/>
      <c r="IOC1010" s="3"/>
      <c r="IOD1010" s="3"/>
      <c r="IOE1010" s="3"/>
      <c r="IOF1010" s="3"/>
      <c r="IOG1010" s="3"/>
      <c r="IOH1010" s="3"/>
      <c r="IOI1010" s="3"/>
      <c r="IOJ1010" s="3"/>
      <c r="IOK1010" s="3"/>
      <c r="IOL1010" s="3"/>
      <c r="IOM1010" s="3"/>
      <c r="ION1010" s="3"/>
      <c r="IOO1010" s="3"/>
      <c r="IOP1010" s="3"/>
      <c r="IOQ1010" s="3"/>
      <c r="IOR1010" s="3"/>
      <c r="IOS1010" s="3"/>
      <c r="IOT1010" s="3"/>
      <c r="IOU1010" s="3"/>
      <c r="IOV1010" s="3"/>
      <c r="IOW1010" s="3"/>
      <c r="IOX1010" s="3"/>
      <c r="IOY1010" s="3"/>
      <c r="IOZ1010" s="3"/>
      <c r="IPA1010" s="3"/>
      <c r="IPB1010" s="3"/>
      <c r="IPC1010" s="3"/>
      <c r="IPD1010" s="3"/>
      <c r="IPE1010" s="3"/>
      <c r="IPF1010" s="3"/>
      <c r="IPG1010" s="3"/>
      <c r="IPH1010" s="3"/>
      <c r="IPI1010" s="3"/>
      <c r="IPJ1010" s="3"/>
      <c r="IPK1010" s="3"/>
      <c r="IPL1010" s="3"/>
      <c r="IPM1010" s="3"/>
      <c r="IPN1010" s="3"/>
      <c r="IPO1010" s="3"/>
      <c r="IPP1010" s="3"/>
      <c r="IPQ1010" s="3"/>
      <c r="IPR1010" s="3"/>
      <c r="IPS1010" s="3"/>
      <c r="IPT1010" s="3"/>
      <c r="IPU1010" s="3"/>
      <c r="IPV1010" s="3"/>
      <c r="IPW1010" s="3"/>
      <c r="IPX1010" s="3"/>
      <c r="IPY1010" s="3"/>
      <c r="IPZ1010" s="3"/>
      <c r="IQA1010" s="3"/>
      <c r="IQB1010" s="3"/>
      <c r="IQC1010" s="3"/>
      <c r="IQD1010" s="3"/>
      <c r="IQE1010" s="3"/>
      <c r="IQF1010" s="3"/>
      <c r="IQG1010" s="3"/>
      <c r="IQH1010" s="3"/>
      <c r="IQI1010" s="3"/>
      <c r="IQJ1010" s="3"/>
      <c r="IQK1010" s="3"/>
      <c r="IQL1010" s="3"/>
      <c r="IQM1010" s="3"/>
      <c r="IQN1010" s="3"/>
      <c r="IQO1010" s="3"/>
      <c r="IQP1010" s="3"/>
      <c r="IQQ1010" s="3"/>
      <c r="IQR1010" s="3"/>
      <c r="IQS1010" s="3"/>
      <c r="IQT1010" s="3"/>
      <c r="IQU1010" s="3"/>
      <c r="IQV1010" s="3"/>
      <c r="IQW1010" s="3"/>
      <c r="IQX1010" s="3"/>
      <c r="IQY1010" s="3"/>
      <c r="IQZ1010" s="3"/>
      <c r="IRA1010" s="3"/>
      <c r="IRB1010" s="3"/>
      <c r="IRC1010" s="3"/>
      <c r="IRD1010" s="3"/>
      <c r="IRE1010" s="3"/>
      <c r="IRF1010" s="3"/>
      <c r="IRG1010" s="3"/>
      <c r="IRH1010" s="3"/>
      <c r="IRI1010" s="3"/>
      <c r="IRJ1010" s="3"/>
      <c r="IRK1010" s="3"/>
      <c r="IRL1010" s="3"/>
      <c r="IRM1010" s="3"/>
      <c r="IRN1010" s="3"/>
      <c r="IRO1010" s="3"/>
      <c r="IRP1010" s="3"/>
      <c r="IRQ1010" s="3"/>
      <c r="IRR1010" s="3"/>
      <c r="IRS1010" s="3"/>
      <c r="IRT1010" s="3"/>
      <c r="IRU1010" s="3"/>
      <c r="IRV1010" s="3"/>
      <c r="IRW1010" s="3"/>
      <c r="IRX1010" s="3"/>
      <c r="IRY1010" s="3"/>
      <c r="IRZ1010" s="3"/>
      <c r="ISA1010" s="3"/>
      <c r="ISB1010" s="3"/>
      <c r="ISC1010" s="3"/>
      <c r="ISD1010" s="3"/>
      <c r="ISE1010" s="3"/>
      <c r="ISF1010" s="3"/>
      <c r="ISG1010" s="3"/>
      <c r="ISH1010" s="3"/>
      <c r="ISI1010" s="3"/>
      <c r="ISJ1010" s="3"/>
      <c r="ISK1010" s="3"/>
      <c r="ISL1010" s="3"/>
      <c r="ISM1010" s="3"/>
      <c r="ISN1010" s="3"/>
      <c r="ISO1010" s="3"/>
      <c r="ISP1010" s="3"/>
      <c r="ISQ1010" s="3"/>
      <c r="ISR1010" s="3"/>
      <c r="ISS1010" s="3"/>
      <c r="IST1010" s="3"/>
      <c r="ISU1010" s="3"/>
      <c r="ISV1010" s="3"/>
      <c r="ISW1010" s="3"/>
      <c r="ISX1010" s="3"/>
      <c r="ISY1010" s="3"/>
      <c r="ISZ1010" s="3"/>
      <c r="ITA1010" s="3"/>
      <c r="ITB1010" s="3"/>
      <c r="ITC1010" s="3"/>
      <c r="ITD1010" s="3"/>
      <c r="ITE1010" s="3"/>
      <c r="ITF1010" s="3"/>
      <c r="ITG1010" s="3"/>
      <c r="ITH1010" s="3"/>
      <c r="ITI1010" s="3"/>
      <c r="ITJ1010" s="3"/>
      <c r="ITK1010" s="3"/>
      <c r="ITL1010" s="3"/>
      <c r="ITM1010" s="3"/>
      <c r="ITN1010" s="3"/>
      <c r="ITO1010" s="3"/>
      <c r="ITP1010" s="3"/>
      <c r="ITQ1010" s="3"/>
      <c r="ITR1010" s="3"/>
      <c r="ITS1010" s="3"/>
      <c r="ITT1010" s="3"/>
      <c r="ITU1010" s="3"/>
      <c r="ITV1010" s="3"/>
      <c r="ITW1010" s="3"/>
      <c r="ITX1010" s="3"/>
      <c r="ITY1010" s="3"/>
      <c r="ITZ1010" s="3"/>
      <c r="IUA1010" s="3"/>
      <c r="IUB1010" s="3"/>
      <c r="IUC1010" s="3"/>
      <c r="IUD1010" s="3"/>
      <c r="IUE1010" s="3"/>
      <c r="IUF1010" s="3"/>
      <c r="IUG1010" s="3"/>
      <c r="IUH1010" s="3"/>
      <c r="IUI1010" s="3"/>
      <c r="IUJ1010" s="3"/>
      <c r="IUK1010" s="3"/>
      <c r="IUL1010" s="3"/>
      <c r="IUM1010" s="3"/>
      <c r="IUN1010" s="3"/>
      <c r="IUO1010" s="3"/>
      <c r="IUP1010" s="3"/>
      <c r="IUQ1010" s="3"/>
      <c r="IUR1010" s="3"/>
      <c r="IUS1010" s="3"/>
      <c r="IUT1010" s="3"/>
      <c r="IUU1010" s="3"/>
      <c r="IUV1010" s="3"/>
      <c r="IUW1010" s="3"/>
      <c r="IUX1010" s="3"/>
      <c r="IUY1010" s="3"/>
      <c r="IUZ1010" s="3"/>
      <c r="IVA1010" s="3"/>
      <c r="IVB1010" s="3"/>
      <c r="IVC1010" s="3"/>
      <c r="IVD1010" s="3"/>
      <c r="IVE1010" s="3"/>
      <c r="IVF1010" s="3"/>
      <c r="IVG1010" s="3"/>
      <c r="IVH1010" s="3"/>
      <c r="IVI1010" s="3"/>
      <c r="IVJ1010" s="3"/>
      <c r="IVK1010" s="3"/>
      <c r="IVL1010" s="3"/>
      <c r="IVM1010" s="3"/>
      <c r="IVN1010" s="3"/>
      <c r="IVO1010" s="3"/>
      <c r="IVP1010" s="3"/>
      <c r="IVQ1010" s="3"/>
      <c r="IVR1010" s="3"/>
      <c r="IVS1010" s="3"/>
      <c r="IVT1010" s="3"/>
      <c r="IVU1010" s="3"/>
      <c r="IVV1010" s="3"/>
      <c r="IVW1010" s="3"/>
      <c r="IVX1010" s="3"/>
      <c r="IVY1010" s="3"/>
      <c r="IVZ1010" s="3"/>
      <c r="IWA1010" s="3"/>
      <c r="IWB1010" s="3"/>
      <c r="IWC1010" s="3"/>
      <c r="IWD1010" s="3"/>
      <c r="IWE1010" s="3"/>
      <c r="IWF1010" s="3"/>
      <c r="IWG1010" s="3"/>
      <c r="IWH1010" s="3"/>
      <c r="IWI1010" s="3"/>
      <c r="IWJ1010" s="3"/>
      <c r="IWK1010" s="3"/>
      <c r="IWL1010" s="3"/>
      <c r="IWM1010" s="3"/>
      <c r="IWN1010" s="3"/>
      <c r="IWO1010" s="3"/>
      <c r="IWP1010" s="3"/>
      <c r="IWQ1010" s="3"/>
      <c r="IWR1010" s="3"/>
      <c r="IWS1010" s="3"/>
      <c r="IWT1010" s="3"/>
      <c r="IWU1010" s="3"/>
      <c r="IWV1010" s="3"/>
      <c r="IWW1010" s="3"/>
      <c r="IWX1010" s="3"/>
      <c r="IWY1010" s="3"/>
      <c r="IWZ1010" s="3"/>
      <c r="IXA1010" s="3"/>
      <c r="IXB1010" s="3"/>
      <c r="IXC1010" s="3"/>
      <c r="IXD1010" s="3"/>
      <c r="IXE1010" s="3"/>
      <c r="IXF1010" s="3"/>
      <c r="IXG1010" s="3"/>
      <c r="IXH1010" s="3"/>
      <c r="IXI1010" s="3"/>
      <c r="IXJ1010" s="3"/>
      <c r="IXK1010" s="3"/>
      <c r="IXL1010" s="3"/>
      <c r="IXM1010" s="3"/>
      <c r="IXN1010" s="3"/>
      <c r="IXO1010" s="3"/>
      <c r="IXP1010" s="3"/>
      <c r="IXQ1010" s="3"/>
      <c r="IXR1010" s="3"/>
      <c r="IXS1010" s="3"/>
      <c r="IXT1010" s="3"/>
      <c r="IXU1010" s="3"/>
      <c r="IXV1010" s="3"/>
      <c r="IXW1010" s="3"/>
      <c r="IXX1010" s="3"/>
      <c r="IXY1010" s="3"/>
      <c r="IXZ1010" s="3"/>
      <c r="IYA1010" s="3"/>
      <c r="IYB1010" s="3"/>
      <c r="IYC1010" s="3"/>
      <c r="IYD1010" s="3"/>
      <c r="IYE1010" s="3"/>
      <c r="IYF1010" s="3"/>
      <c r="IYG1010" s="3"/>
      <c r="IYH1010" s="3"/>
      <c r="IYI1010" s="3"/>
      <c r="IYJ1010" s="3"/>
      <c r="IYK1010" s="3"/>
      <c r="IYL1010" s="3"/>
      <c r="IYM1010" s="3"/>
      <c r="IYN1010" s="3"/>
      <c r="IYO1010" s="3"/>
      <c r="IYP1010" s="3"/>
      <c r="IYQ1010" s="3"/>
      <c r="IYR1010" s="3"/>
      <c r="IYS1010" s="3"/>
      <c r="IYT1010" s="3"/>
      <c r="IYU1010" s="3"/>
      <c r="IYV1010" s="3"/>
      <c r="IYW1010" s="3"/>
      <c r="IYX1010" s="3"/>
      <c r="IYY1010" s="3"/>
      <c r="IYZ1010" s="3"/>
      <c r="IZA1010" s="3"/>
      <c r="IZB1010" s="3"/>
      <c r="IZC1010" s="3"/>
      <c r="IZD1010" s="3"/>
      <c r="IZE1010" s="3"/>
      <c r="IZF1010" s="3"/>
      <c r="IZG1010" s="3"/>
      <c r="IZH1010" s="3"/>
      <c r="IZI1010" s="3"/>
      <c r="IZJ1010" s="3"/>
      <c r="IZK1010" s="3"/>
      <c r="IZL1010" s="3"/>
      <c r="IZM1010" s="3"/>
      <c r="IZN1010" s="3"/>
      <c r="IZO1010" s="3"/>
      <c r="IZP1010" s="3"/>
      <c r="IZQ1010" s="3"/>
      <c r="IZR1010" s="3"/>
      <c r="IZS1010" s="3"/>
      <c r="IZT1010" s="3"/>
      <c r="IZU1010" s="3"/>
      <c r="IZV1010" s="3"/>
      <c r="IZW1010" s="3"/>
      <c r="IZX1010" s="3"/>
      <c r="IZY1010" s="3"/>
      <c r="IZZ1010" s="3"/>
      <c r="JAA1010" s="3"/>
      <c r="JAB1010" s="3"/>
      <c r="JAC1010" s="3"/>
      <c r="JAD1010" s="3"/>
      <c r="JAE1010" s="3"/>
      <c r="JAF1010" s="3"/>
      <c r="JAG1010" s="3"/>
      <c r="JAH1010" s="3"/>
      <c r="JAI1010" s="3"/>
      <c r="JAJ1010" s="3"/>
      <c r="JAK1010" s="3"/>
      <c r="JAL1010" s="3"/>
      <c r="JAM1010" s="3"/>
      <c r="JAN1010" s="3"/>
      <c r="JAO1010" s="3"/>
      <c r="JAP1010" s="3"/>
      <c r="JAQ1010" s="3"/>
      <c r="JAR1010" s="3"/>
      <c r="JAS1010" s="3"/>
      <c r="JAT1010" s="3"/>
      <c r="JAU1010" s="3"/>
      <c r="JAV1010" s="3"/>
      <c r="JAW1010" s="3"/>
      <c r="JAX1010" s="3"/>
      <c r="JAY1010" s="3"/>
      <c r="JAZ1010" s="3"/>
      <c r="JBA1010" s="3"/>
      <c r="JBB1010" s="3"/>
      <c r="JBC1010" s="3"/>
      <c r="JBD1010" s="3"/>
      <c r="JBE1010" s="3"/>
      <c r="JBF1010" s="3"/>
      <c r="JBG1010" s="3"/>
      <c r="JBH1010" s="3"/>
      <c r="JBI1010" s="3"/>
      <c r="JBJ1010" s="3"/>
      <c r="JBK1010" s="3"/>
      <c r="JBL1010" s="3"/>
      <c r="JBM1010" s="3"/>
      <c r="JBN1010" s="3"/>
      <c r="JBO1010" s="3"/>
      <c r="JBP1010" s="3"/>
      <c r="JBQ1010" s="3"/>
      <c r="JBR1010" s="3"/>
      <c r="JBS1010" s="3"/>
      <c r="JBT1010" s="3"/>
      <c r="JBU1010" s="3"/>
      <c r="JBV1010" s="3"/>
      <c r="JBW1010" s="3"/>
      <c r="JBX1010" s="3"/>
      <c r="JBY1010" s="3"/>
      <c r="JBZ1010" s="3"/>
      <c r="JCA1010" s="3"/>
      <c r="JCB1010" s="3"/>
      <c r="JCC1010" s="3"/>
      <c r="JCD1010" s="3"/>
      <c r="JCE1010" s="3"/>
      <c r="JCF1010" s="3"/>
      <c r="JCG1010" s="3"/>
      <c r="JCH1010" s="3"/>
      <c r="JCI1010" s="3"/>
      <c r="JCJ1010" s="3"/>
      <c r="JCK1010" s="3"/>
      <c r="JCL1010" s="3"/>
      <c r="JCM1010" s="3"/>
      <c r="JCN1010" s="3"/>
      <c r="JCO1010" s="3"/>
      <c r="JCP1010" s="3"/>
      <c r="JCQ1010" s="3"/>
      <c r="JCR1010" s="3"/>
      <c r="JCS1010" s="3"/>
      <c r="JCT1010" s="3"/>
      <c r="JCU1010" s="3"/>
      <c r="JCV1010" s="3"/>
      <c r="JCW1010" s="3"/>
      <c r="JCX1010" s="3"/>
      <c r="JCY1010" s="3"/>
      <c r="JCZ1010" s="3"/>
      <c r="JDA1010" s="3"/>
      <c r="JDB1010" s="3"/>
      <c r="JDC1010" s="3"/>
      <c r="JDD1010" s="3"/>
      <c r="JDE1010" s="3"/>
      <c r="JDF1010" s="3"/>
      <c r="JDG1010" s="3"/>
      <c r="JDH1010" s="3"/>
      <c r="JDI1010" s="3"/>
      <c r="JDJ1010" s="3"/>
      <c r="JDK1010" s="3"/>
      <c r="JDL1010" s="3"/>
      <c r="JDM1010" s="3"/>
      <c r="JDN1010" s="3"/>
      <c r="JDO1010" s="3"/>
      <c r="JDP1010" s="3"/>
      <c r="JDQ1010" s="3"/>
      <c r="JDR1010" s="3"/>
      <c r="JDS1010" s="3"/>
      <c r="JDT1010" s="3"/>
      <c r="JDU1010" s="3"/>
      <c r="JDV1010" s="3"/>
      <c r="JDW1010" s="3"/>
      <c r="JDX1010" s="3"/>
      <c r="JDY1010" s="3"/>
      <c r="JDZ1010" s="3"/>
      <c r="JEA1010" s="3"/>
      <c r="JEB1010" s="3"/>
      <c r="JEC1010" s="3"/>
      <c r="JED1010" s="3"/>
      <c r="JEE1010" s="3"/>
      <c r="JEF1010" s="3"/>
      <c r="JEG1010" s="3"/>
      <c r="JEH1010" s="3"/>
      <c r="JEI1010" s="3"/>
      <c r="JEJ1010" s="3"/>
      <c r="JEK1010" s="3"/>
      <c r="JEL1010" s="3"/>
      <c r="JEM1010" s="3"/>
      <c r="JEN1010" s="3"/>
      <c r="JEO1010" s="3"/>
      <c r="JEP1010" s="3"/>
      <c r="JEQ1010" s="3"/>
      <c r="JER1010" s="3"/>
      <c r="JES1010" s="3"/>
      <c r="JET1010" s="3"/>
      <c r="JEU1010" s="3"/>
      <c r="JEV1010" s="3"/>
      <c r="JEW1010" s="3"/>
      <c r="JEX1010" s="3"/>
      <c r="JEY1010" s="3"/>
      <c r="JEZ1010" s="3"/>
      <c r="JFA1010" s="3"/>
      <c r="JFB1010" s="3"/>
      <c r="JFC1010" s="3"/>
      <c r="JFD1010" s="3"/>
      <c r="JFE1010" s="3"/>
      <c r="JFF1010" s="3"/>
      <c r="JFG1010" s="3"/>
      <c r="JFH1010" s="3"/>
      <c r="JFI1010" s="3"/>
      <c r="JFJ1010" s="3"/>
      <c r="JFK1010" s="3"/>
      <c r="JFL1010" s="3"/>
      <c r="JFM1010" s="3"/>
      <c r="JFN1010" s="3"/>
      <c r="JFO1010" s="3"/>
      <c r="JFP1010" s="3"/>
      <c r="JFQ1010" s="3"/>
      <c r="JFR1010" s="3"/>
      <c r="JFS1010" s="3"/>
      <c r="JFT1010" s="3"/>
      <c r="JFU1010" s="3"/>
      <c r="JFV1010" s="3"/>
      <c r="JFW1010" s="3"/>
      <c r="JFX1010" s="3"/>
      <c r="JFY1010" s="3"/>
      <c r="JFZ1010" s="3"/>
      <c r="JGA1010" s="3"/>
      <c r="JGB1010" s="3"/>
      <c r="JGC1010" s="3"/>
      <c r="JGD1010" s="3"/>
      <c r="JGE1010" s="3"/>
      <c r="JGF1010" s="3"/>
      <c r="JGG1010" s="3"/>
      <c r="JGH1010" s="3"/>
      <c r="JGI1010" s="3"/>
      <c r="JGJ1010" s="3"/>
      <c r="JGK1010" s="3"/>
      <c r="JGL1010" s="3"/>
      <c r="JGM1010" s="3"/>
      <c r="JGN1010" s="3"/>
      <c r="JGO1010" s="3"/>
      <c r="JGP1010" s="3"/>
      <c r="JGQ1010" s="3"/>
      <c r="JGR1010" s="3"/>
      <c r="JGS1010" s="3"/>
      <c r="JGT1010" s="3"/>
      <c r="JGU1010" s="3"/>
      <c r="JGV1010" s="3"/>
      <c r="JGW1010" s="3"/>
      <c r="JGX1010" s="3"/>
      <c r="JGY1010" s="3"/>
      <c r="JGZ1010" s="3"/>
      <c r="JHA1010" s="3"/>
      <c r="JHB1010" s="3"/>
      <c r="JHC1010" s="3"/>
      <c r="JHD1010" s="3"/>
      <c r="JHE1010" s="3"/>
      <c r="JHF1010" s="3"/>
      <c r="JHG1010" s="3"/>
      <c r="JHH1010" s="3"/>
      <c r="JHI1010" s="3"/>
      <c r="JHJ1010" s="3"/>
      <c r="JHK1010" s="3"/>
      <c r="JHL1010" s="3"/>
      <c r="JHM1010" s="3"/>
      <c r="JHN1010" s="3"/>
      <c r="JHO1010" s="3"/>
      <c r="JHP1010" s="3"/>
      <c r="JHQ1010" s="3"/>
      <c r="JHR1010" s="3"/>
      <c r="JHS1010" s="3"/>
      <c r="JHT1010" s="3"/>
      <c r="JHU1010" s="3"/>
      <c r="JHV1010" s="3"/>
      <c r="JHW1010" s="3"/>
      <c r="JHX1010" s="3"/>
      <c r="JHY1010" s="3"/>
      <c r="JHZ1010" s="3"/>
      <c r="JIA1010" s="3"/>
      <c r="JIB1010" s="3"/>
      <c r="JIC1010" s="3"/>
      <c r="JID1010" s="3"/>
      <c r="JIE1010" s="3"/>
      <c r="JIF1010" s="3"/>
      <c r="JIG1010" s="3"/>
      <c r="JIH1010" s="3"/>
      <c r="JII1010" s="3"/>
      <c r="JIJ1010" s="3"/>
      <c r="JIK1010" s="3"/>
      <c r="JIL1010" s="3"/>
      <c r="JIM1010" s="3"/>
      <c r="JIN1010" s="3"/>
      <c r="JIO1010" s="3"/>
      <c r="JIP1010" s="3"/>
      <c r="JIQ1010" s="3"/>
      <c r="JIR1010" s="3"/>
      <c r="JIS1010" s="3"/>
      <c r="JIT1010" s="3"/>
      <c r="JIU1010" s="3"/>
      <c r="JIV1010" s="3"/>
      <c r="JIW1010" s="3"/>
      <c r="JIX1010" s="3"/>
      <c r="JIY1010" s="3"/>
      <c r="JIZ1010" s="3"/>
      <c r="JJA1010" s="3"/>
      <c r="JJB1010" s="3"/>
      <c r="JJC1010" s="3"/>
      <c r="JJD1010" s="3"/>
      <c r="JJE1010" s="3"/>
      <c r="JJF1010" s="3"/>
      <c r="JJG1010" s="3"/>
      <c r="JJH1010" s="3"/>
      <c r="JJI1010" s="3"/>
      <c r="JJJ1010" s="3"/>
      <c r="JJK1010" s="3"/>
      <c r="JJL1010" s="3"/>
      <c r="JJM1010" s="3"/>
      <c r="JJN1010" s="3"/>
      <c r="JJO1010" s="3"/>
      <c r="JJP1010" s="3"/>
      <c r="JJQ1010" s="3"/>
      <c r="JJR1010" s="3"/>
      <c r="JJS1010" s="3"/>
      <c r="JJT1010" s="3"/>
      <c r="JJU1010" s="3"/>
      <c r="JJV1010" s="3"/>
      <c r="JJW1010" s="3"/>
      <c r="JJX1010" s="3"/>
      <c r="JJY1010" s="3"/>
      <c r="JJZ1010" s="3"/>
      <c r="JKA1010" s="3"/>
      <c r="JKB1010" s="3"/>
      <c r="JKC1010" s="3"/>
      <c r="JKD1010" s="3"/>
      <c r="JKE1010" s="3"/>
      <c r="JKF1010" s="3"/>
      <c r="JKG1010" s="3"/>
      <c r="JKH1010" s="3"/>
      <c r="JKI1010" s="3"/>
      <c r="JKJ1010" s="3"/>
      <c r="JKK1010" s="3"/>
      <c r="JKL1010" s="3"/>
      <c r="JKM1010" s="3"/>
      <c r="JKN1010" s="3"/>
      <c r="JKO1010" s="3"/>
      <c r="JKP1010" s="3"/>
      <c r="JKQ1010" s="3"/>
      <c r="JKR1010" s="3"/>
      <c r="JKS1010" s="3"/>
      <c r="JKT1010" s="3"/>
      <c r="JKU1010" s="3"/>
      <c r="JKV1010" s="3"/>
      <c r="JKW1010" s="3"/>
      <c r="JKX1010" s="3"/>
      <c r="JKY1010" s="3"/>
      <c r="JKZ1010" s="3"/>
      <c r="JLA1010" s="3"/>
      <c r="JLB1010" s="3"/>
      <c r="JLC1010" s="3"/>
      <c r="JLD1010" s="3"/>
      <c r="JLE1010" s="3"/>
      <c r="JLF1010" s="3"/>
      <c r="JLG1010" s="3"/>
      <c r="JLH1010" s="3"/>
      <c r="JLI1010" s="3"/>
      <c r="JLJ1010" s="3"/>
      <c r="JLK1010" s="3"/>
      <c r="JLL1010" s="3"/>
      <c r="JLM1010" s="3"/>
      <c r="JLN1010" s="3"/>
      <c r="JLO1010" s="3"/>
      <c r="JLP1010" s="3"/>
      <c r="JLQ1010" s="3"/>
      <c r="JLR1010" s="3"/>
      <c r="JLS1010" s="3"/>
      <c r="JLT1010" s="3"/>
      <c r="JLU1010" s="3"/>
      <c r="JLV1010" s="3"/>
      <c r="JLW1010" s="3"/>
      <c r="JLX1010" s="3"/>
      <c r="JLY1010" s="3"/>
      <c r="JLZ1010" s="3"/>
      <c r="JMA1010" s="3"/>
      <c r="JMB1010" s="3"/>
      <c r="JMC1010" s="3"/>
      <c r="JMD1010" s="3"/>
      <c r="JME1010" s="3"/>
      <c r="JMF1010" s="3"/>
      <c r="JMG1010" s="3"/>
      <c r="JMH1010" s="3"/>
      <c r="JMI1010" s="3"/>
      <c r="JMJ1010" s="3"/>
      <c r="JMK1010" s="3"/>
      <c r="JML1010" s="3"/>
      <c r="JMM1010" s="3"/>
      <c r="JMN1010" s="3"/>
      <c r="JMO1010" s="3"/>
      <c r="JMP1010" s="3"/>
      <c r="JMQ1010" s="3"/>
      <c r="JMR1010" s="3"/>
      <c r="JMS1010" s="3"/>
      <c r="JMT1010" s="3"/>
      <c r="JMU1010" s="3"/>
      <c r="JMV1010" s="3"/>
      <c r="JMW1010" s="3"/>
      <c r="JMX1010" s="3"/>
      <c r="JMY1010" s="3"/>
      <c r="JMZ1010" s="3"/>
      <c r="JNA1010" s="3"/>
      <c r="JNB1010" s="3"/>
      <c r="JNC1010" s="3"/>
      <c r="JND1010" s="3"/>
      <c r="JNE1010" s="3"/>
      <c r="JNF1010" s="3"/>
      <c r="JNG1010" s="3"/>
      <c r="JNH1010" s="3"/>
      <c r="JNI1010" s="3"/>
      <c r="JNJ1010" s="3"/>
      <c r="JNK1010" s="3"/>
      <c r="JNL1010" s="3"/>
      <c r="JNM1010" s="3"/>
      <c r="JNN1010" s="3"/>
      <c r="JNO1010" s="3"/>
      <c r="JNP1010" s="3"/>
      <c r="JNQ1010" s="3"/>
      <c r="JNR1010" s="3"/>
      <c r="JNS1010" s="3"/>
      <c r="JNT1010" s="3"/>
      <c r="JNU1010" s="3"/>
      <c r="JNV1010" s="3"/>
      <c r="JNW1010" s="3"/>
      <c r="JNX1010" s="3"/>
      <c r="JNY1010" s="3"/>
      <c r="JNZ1010" s="3"/>
      <c r="JOA1010" s="3"/>
      <c r="JOB1010" s="3"/>
      <c r="JOC1010" s="3"/>
      <c r="JOD1010" s="3"/>
      <c r="JOE1010" s="3"/>
      <c r="JOF1010" s="3"/>
      <c r="JOG1010" s="3"/>
      <c r="JOH1010" s="3"/>
      <c r="JOI1010" s="3"/>
      <c r="JOJ1010" s="3"/>
      <c r="JOK1010" s="3"/>
      <c r="JOL1010" s="3"/>
      <c r="JOM1010" s="3"/>
      <c r="JON1010" s="3"/>
      <c r="JOO1010" s="3"/>
      <c r="JOP1010" s="3"/>
      <c r="JOQ1010" s="3"/>
      <c r="JOR1010" s="3"/>
      <c r="JOS1010" s="3"/>
      <c r="JOT1010" s="3"/>
      <c r="JOU1010" s="3"/>
      <c r="JOV1010" s="3"/>
      <c r="JOW1010" s="3"/>
      <c r="JOX1010" s="3"/>
      <c r="JOY1010" s="3"/>
      <c r="JOZ1010" s="3"/>
      <c r="JPA1010" s="3"/>
      <c r="JPB1010" s="3"/>
      <c r="JPC1010" s="3"/>
      <c r="JPD1010" s="3"/>
      <c r="JPE1010" s="3"/>
      <c r="JPF1010" s="3"/>
      <c r="JPG1010" s="3"/>
      <c r="JPH1010" s="3"/>
      <c r="JPI1010" s="3"/>
      <c r="JPJ1010" s="3"/>
      <c r="JPK1010" s="3"/>
      <c r="JPL1010" s="3"/>
      <c r="JPM1010" s="3"/>
      <c r="JPN1010" s="3"/>
      <c r="JPO1010" s="3"/>
      <c r="JPP1010" s="3"/>
      <c r="JPQ1010" s="3"/>
      <c r="JPR1010" s="3"/>
      <c r="JPS1010" s="3"/>
      <c r="JPT1010" s="3"/>
      <c r="JPU1010" s="3"/>
      <c r="JPV1010" s="3"/>
      <c r="JPW1010" s="3"/>
      <c r="JPX1010" s="3"/>
      <c r="JPY1010" s="3"/>
      <c r="JPZ1010" s="3"/>
      <c r="JQA1010" s="3"/>
      <c r="JQB1010" s="3"/>
      <c r="JQC1010" s="3"/>
      <c r="JQD1010" s="3"/>
      <c r="JQE1010" s="3"/>
      <c r="JQF1010" s="3"/>
      <c r="JQG1010" s="3"/>
      <c r="JQH1010" s="3"/>
      <c r="JQI1010" s="3"/>
      <c r="JQJ1010" s="3"/>
      <c r="JQK1010" s="3"/>
      <c r="JQL1010" s="3"/>
      <c r="JQM1010" s="3"/>
      <c r="JQN1010" s="3"/>
      <c r="JQO1010" s="3"/>
      <c r="JQP1010" s="3"/>
      <c r="JQQ1010" s="3"/>
      <c r="JQR1010" s="3"/>
      <c r="JQS1010" s="3"/>
      <c r="JQT1010" s="3"/>
      <c r="JQU1010" s="3"/>
      <c r="JQV1010" s="3"/>
      <c r="JQW1010" s="3"/>
      <c r="JQX1010" s="3"/>
      <c r="JQY1010" s="3"/>
      <c r="JQZ1010" s="3"/>
      <c r="JRA1010" s="3"/>
      <c r="JRB1010" s="3"/>
      <c r="JRC1010" s="3"/>
      <c r="JRD1010" s="3"/>
      <c r="JRE1010" s="3"/>
      <c r="JRF1010" s="3"/>
      <c r="JRG1010" s="3"/>
      <c r="JRH1010" s="3"/>
      <c r="JRI1010" s="3"/>
      <c r="JRJ1010" s="3"/>
      <c r="JRK1010" s="3"/>
      <c r="JRL1010" s="3"/>
      <c r="JRM1010" s="3"/>
      <c r="JRN1010" s="3"/>
      <c r="JRO1010" s="3"/>
      <c r="JRP1010" s="3"/>
      <c r="JRQ1010" s="3"/>
      <c r="JRR1010" s="3"/>
      <c r="JRS1010" s="3"/>
      <c r="JRT1010" s="3"/>
      <c r="JRU1010" s="3"/>
      <c r="JRV1010" s="3"/>
      <c r="JRW1010" s="3"/>
      <c r="JRX1010" s="3"/>
      <c r="JRY1010" s="3"/>
      <c r="JRZ1010" s="3"/>
      <c r="JSA1010" s="3"/>
      <c r="JSB1010" s="3"/>
      <c r="JSC1010" s="3"/>
      <c r="JSD1010" s="3"/>
      <c r="JSE1010" s="3"/>
      <c r="JSF1010" s="3"/>
      <c r="JSG1010" s="3"/>
      <c r="JSH1010" s="3"/>
      <c r="JSI1010" s="3"/>
      <c r="JSJ1010" s="3"/>
      <c r="JSK1010" s="3"/>
      <c r="JSL1010" s="3"/>
      <c r="JSM1010" s="3"/>
      <c r="JSN1010" s="3"/>
      <c r="JSO1010" s="3"/>
      <c r="JSP1010" s="3"/>
      <c r="JSQ1010" s="3"/>
      <c r="JSR1010" s="3"/>
      <c r="JSS1010" s="3"/>
      <c r="JST1010" s="3"/>
      <c r="JSU1010" s="3"/>
      <c r="JSV1010" s="3"/>
      <c r="JSW1010" s="3"/>
      <c r="JSX1010" s="3"/>
      <c r="JSY1010" s="3"/>
      <c r="JSZ1010" s="3"/>
      <c r="JTA1010" s="3"/>
      <c r="JTB1010" s="3"/>
      <c r="JTC1010" s="3"/>
      <c r="JTD1010" s="3"/>
      <c r="JTE1010" s="3"/>
      <c r="JTF1010" s="3"/>
      <c r="JTG1010" s="3"/>
      <c r="JTH1010" s="3"/>
      <c r="JTI1010" s="3"/>
      <c r="JTJ1010" s="3"/>
      <c r="JTK1010" s="3"/>
      <c r="JTL1010" s="3"/>
      <c r="JTM1010" s="3"/>
      <c r="JTN1010" s="3"/>
      <c r="JTO1010" s="3"/>
      <c r="JTP1010" s="3"/>
      <c r="JTQ1010" s="3"/>
      <c r="JTR1010" s="3"/>
      <c r="JTS1010" s="3"/>
      <c r="JTT1010" s="3"/>
      <c r="JTU1010" s="3"/>
      <c r="JTV1010" s="3"/>
      <c r="JTW1010" s="3"/>
      <c r="JTX1010" s="3"/>
      <c r="JTY1010" s="3"/>
      <c r="JTZ1010" s="3"/>
      <c r="JUA1010" s="3"/>
      <c r="JUB1010" s="3"/>
      <c r="JUC1010" s="3"/>
      <c r="JUD1010" s="3"/>
      <c r="JUE1010" s="3"/>
      <c r="JUF1010" s="3"/>
      <c r="JUG1010" s="3"/>
      <c r="JUH1010" s="3"/>
      <c r="JUI1010" s="3"/>
      <c r="JUJ1010" s="3"/>
      <c r="JUK1010" s="3"/>
      <c r="JUL1010" s="3"/>
      <c r="JUM1010" s="3"/>
      <c r="JUN1010" s="3"/>
      <c r="JUO1010" s="3"/>
      <c r="JUP1010" s="3"/>
      <c r="JUQ1010" s="3"/>
      <c r="JUR1010" s="3"/>
      <c r="JUS1010" s="3"/>
      <c r="JUT1010" s="3"/>
      <c r="JUU1010" s="3"/>
      <c r="JUV1010" s="3"/>
      <c r="JUW1010" s="3"/>
      <c r="JUX1010" s="3"/>
      <c r="JUY1010" s="3"/>
      <c r="JUZ1010" s="3"/>
      <c r="JVA1010" s="3"/>
      <c r="JVB1010" s="3"/>
      <c r="JVC1010" s="3"/>
      <c r="JVD1010" s="3"/>
      <c r="JVE1010" s="3"/>
      <c r="JVF1010" s="3"/>
      <c r="JVG1010" s="3"/>
      <c r="JVH1010" s="3"/>
      <c r="JVI1010" s="3"/>
      <c r="JVJ1010" s="3"/>
      <c r="JVK1010" s="3"/>
      <c r="JVL1010" s="3"/>
      <c r="JVM1010" s="3"/>
      <c r="JVN1010" s="3"/>
      <c r="JVO1010" s="3"/>
      <c r="JVP1010" s="3"/>
      <c r="JVQ1010" s="3"/>
      <c r="JVR1010" s="3"/>
      <c r="JVS1010" s="3"/>
      <c r="JVT1010" s="3"/>
      <c r="JVU1010" s="3"/>
      <c r="JVV1010" s="3"/>
      <c r="JVW1010" s="3"/>
      <c r="JVX1010" s="3"/>
      <c r="JVY1010" s="3"/>
      <c r="JVZ1010" s="3"/>
      <c r="JWA1010" s="3"/>
      <c r="JWB1010" s="3"/>
      <c r="JWC1010" s="3"/>
      <c r="JWD1010" s="3"/>
      <c r="JWE1010" s="3"/>
      <c r="JWF1010" s="3"/>
      <c r="JWG1010" s="3"/>
      <c r="JWH1010" s="3"/>
      <c r="JWI1010" s="3"/>
      <c r="JWJ1010" s="3"/>
      <c r="JWK1010" s="3"/>
      <c r="JWL1010" s="3"/>
      <c r="JWM1010" s="3"/>
      <c r="JWN1010" s="3"/>
      <c r="JWO1010" s="3"/>
      <c r="JWP1010" s="3"/>
      <c r="JWQ1010" s="3"/>
      <c r="JWR1010" s="3"/>
      <c r="JWS1010" s="3"/>
      <c r="JWT1010" s="3"/>
      <c r="JWU1010" s="3"/>
      <c r="JWV1010" s="3"/>
      <c r="JWW1010" s="3"/>
      <c r="JWX1010" s="3"/>
      <c r="JWY1010" s="3"/>
      <c r="JWZ1010" s="3"/>
      <c r="JXA1010" s="3"/>
      <c r="JXB1010" s="3"/>
      <c r="JXC1010" s="3"/>
      <c r="JXD1010" s="3"/>
      <c r="JXE1010" s="3"/>
      <c r="JXF1010" s="3"/>
      <c r="JXG1010" s="3"/>
      <c r="JXH1010" s="3"/>
      <c r="JXI1010" s="3"/>
      <c r="JXJ1010" s="3"/>
      <c r="JXK1010" s="3"/>
      <c r="JXL1010" s="3"/>
      <c r="JXM1010" s="3"/>
      <c r="JXN1010" s="3"/>
      <c r="JXO1010" s="3"/>
      <c r="JXP1010" s="3"/>
      <c r="JXQ1010" s="3"/>
      <c r="JXR1010" s="3"/>
      <c r="JXS1010" s="3"/>
      <c r="JXT1010" s="3"/>
      <c r="JXU1010" s="3"/>
      <c r="JXV1010" s="3"/>
      <c r="JXW1010" s="3"/>
      <c r="JXX1010" s="3"/>
      <c r="JXY1010" s="3"/>
      <c r="JXZ1010" s="3"/>
      <c r="JYA1010" s="3"/>
      <c r="JYB1010" s="3"/>
      <c r="JYC1010" s="3"/>
      <c r="JYD1010" s="3"/>
      <c r="JYE1010" s="3"/>
      <c r="JYF1010" s="3"/>
      <c r="JYG1010" s="3"/>
      <c r="JYH1010" s="3"/>
      <c r="JYI1010" s="3"/>
      <c r="JYJ1010" s="3"/>
      <c r="JYK1010" s="3"/>
      <c r="JYL1010" s="3"/>
      <c r="JYM1010" s="3"/>
      <c r="JYN1010" s="3"/>
      <c r="JYO1010" s="3"/>
      <c r="JYP1010" s="3"/>
      <c r="JYQ1010" s="3"/>
      <c r="JYR1010" s="3"/>
      <c r="JYS1010" s="3"/>
      <c r="JYT1010" s="3"/>
      <c r="JYU1010" s="3"/>
      <c r="JYV1010" s="3"/>
      <c r="JYW1010" s="3"/>
      <c r="JYX1010" s="3"/>
      <c r="JYY1010" s="3"/>
      <c r="JYZ1010" s="3"/>
      <c r="JZA1010" s="3"/>
      <c r="JZB1010" s="3"/>
      <c r="JZC1010" s="3"/>
      <c r="JZD1010" s="3"/>
      <c r="JZE1010" s="3"/>
      <c r="JZF1010" s="3"/>
      <c r="JZG1010" s="3"/>
      <c r="JZH1010" s="3"/>
      <c r="JZI1010" s="3"/>
      <c r="JZJ1010" s="3"/>
      <c r="JZK1010" s="3"/>
      <c r="JZL1010" s="3"/>
      <c r="JZM1010" s="3"/>
      <c r="JZN1010" s="3"/>
      <c r="JZO1010" s="3"/>
      <c r="JZP1010" s="3"/>
      <c r="JZQ1010" s="3"/>
      <c r="JZR1010" s="3"/>
      <c r="JZS1010" s="3"/>
      <c r="JZT1010" s="3"/>
      <c r="JZU1010" s="3"/>
      <c r="JZV1010" s="3"/>
      <c r="JZW1010" s="3"/>
      <c r="JZX1010" s="3"/>
      <c r="JZY1010" s="3"/>
      <c r="JZZ1010" s="3"/>
      <c r="KAA1010" s="3"/>
      <c r="KAB1010" s="3"/>
      <c r="KAC1010" s="3"/>
      <c r="KAD1010" s="3"/>
      <c r="KAE1010" s="3"/>
      <c r="KAF1010" s="3"/>
      <c r="KAG1010" s="3"/>
      <c r="KAH1010" s="3"/>
      <c r="KAI1010" s="3"/>
      <c r="KAJ1010" s="3"/>
      <c r="KAK1010" s="3"/>
      <c r="KAL1010" s="3"/>
      <c r="KAM1010" s="3"/>
      <c r="KAN1010" s="3"/>
      <c r="KAO1010" s="3"/>
      <c r="KAP1010" s="3"/>
      <c r="KAQ1010" s="3"/>
      <c r="KAR1010" s="3"/>
      <c r="KAS1010" s="3"/>
      <c r="KAT1010" s="3"/>
      <c r="KAU1010" s="3"/>
      <c r="KAV1010" s="3"/>
      <c r="KAW1010" s="3"/>
      <c r="KAX1010" s="3"/>
      <c r="KAY1010" s="3"/>
      <c r="KAZ1010" s="3"/>
      <c r="KBA1010" s="3"/>
      <c r="KBB1010" s="3"/>
      <c r="KBC1010" s="3"/>
      <c r="KBD1010" s="3"/>
      <c r="KBE1010" s="3"/>
      <c r="KBF1010" s="3"/>
      <c r="KBG1010" s="3"/>
      <c r="KBH1010" s="3"/>
      <c r="KBI1010" s="3"/>
      <c r="KBJ1010" s="3"/>
      <c r="KBK1010" s="3"/>
      <c r="KBL1010" s="3"/>
      <c r="KBM1010" s="3"/>
      <c r="KBN1010" s="3"/>
      <c r="KBO1010" s="3"/>
      <c r="KBP1010" s="3"/>
      <c r="KBQ1010" s="3"/>
      <c r="KBR1010" s="3"/>
      <c r="KBS1010" s="3"/>
      <c r="KBT1010" s="3"/>
      <c r="KBU1010" s="3"/>
      <c r="KBV1010" s="3"/>
      <c r="KBW1010" s="3"/>
      <c r="KBX1010" s="3"/>
      <c r="KBY1010" s="3"/>
      <c r="KBZ1010" s="3"/>
      <c r="KCA1010" s="3"/>
      <c r="KCB1010" s="3"/>
      <c r="KCC1010" s="3"/>
      <c r="KCD1010" s="3"/>
      <c r="KCE1010" s="3"/>
      <c r="KCF1010" s="3"/>
      <c r="KCG1010" s="3"/>
      <c r="KCH1010" s="3"/>
      <c r="KCI1010" s="3"/>
      <c r="KCJ1010" s="3"/>
      <c r="KCK1010" s="3"/>
      <c r="KCL1010" s="3"/>
      <c r="KCM1010" s="3"/>
      <c r="KCN1010" s="3"/>
      <c r="KCO1010" s="3"/>
      <c r="KCP1010" s="3"/>
      <c r="KCQ1010" s="3"/>
      <c r="KCR1010" s="3"/>
      <c r="KCS1010" s="3"/>
      <c r="KCT1010" s="3"/>
      <c r="KCU1010" s="3"/>
      <c r="KCV1010" s="3"/>
      <c r="KCW1010" s="3"/>
      <c r="KCX1010" s="3"/>
      <c r="KCY1010" s="3"/>
      <c r="KCZ1010" s="3"/>
      <c r="KDA1010" s="3"/>
      <c r="KDB1010" s="3"/>
      <c r="KDC1010" s="3"/>
      <c r="KDD1010" s="3"/>
      <c r="KDE1010" s="3"/>
      <c r="KDF1010" s="3"/>
      <c r="KDG1010" s="3"/>
      <c r="KDH1010" s="3"/>
      <c r="KDI1010" s="3"/>
      <c r="KDJ1010" s="3"/>
      <c r="KDK1010" s="3"/>
      <c r="KDL1010" s="3"/>
      <c r="KDM1010" s="3"/>
      <c r="KDN1010" s="3"/>
      <c r="KDO1010" s="3"/>
      <c r="KDP1010" s="3"/>
      <c r="KDQ1010" s="3"/>
      <c r="KDR1010" s="3"/>
      <c r="KDS1010" s="3"/>
      <c r="KDT1010" s="3"/>
      <c r="KDU1010" s="3"/>
      <c r="KDV1010" s="3"/>
      <c r="KDW1010" s="3"/>
      <c r="KDX1010" s="3"/>
      <c r="KDY1010" s="3"/>
      <c r="KDZ1010" s="3"/>
      <c r="KEA1010" s="3"/>
      <c r="KEB1010" s="3"/>
      <c r="KEC1010" s="3"/>
      <c r="KED1010" s="3"/>
      <c r="KEE1010" s="3"/>
      <c r="KEF1010" s="3"/>
      <c r="KEG1010" s="3"/>
      <c r="KEH1010" s="3"/>
      <c r="KEI1010" s="3"/>
      <c r="KEJ1010" s="3"/>
      <c r="KEK1010" s="3"/>
      <c r="KEL1010" s="3"/>
      <c r="KEM1010" s="3"/>
      <c r="KEN1010" s="3"/>
      <c r="KEO1010" s="3"/>
      <c r="KEP1010" s="3"/>
      <c r="KEQ1010" s="3"/>
      <c r="KER1010" s="3"/>
      <c r="KES1010" s="3"/>
      <c r="KET1010" s="3"/>
      <c r="KEU1010" s="3"/>
      <c r="KEV1010" s="3"/>
      <c r="KEW1010" s="3"/>
      <c r="KEX1010" s="3"/>
      <c r="KEY1010" s="3"/>
      <c r="KEZ1010" s="3"/>
      <c r="KFA1010" s="3"/>
      <c r="KFB1010" s="3"/>
      <c r="KFC1010" s="3"/>
      <c r="KFD1010" s="3"/>
      <c r="KFE1010" s="3"/>
      <c r="KFF1010" s="3"/>
      <c r="KFG1010" s="3"/>
      <c r="KFH1010" s="3"/>
      <c r="KFI1010" s="3"/>
      <c r="KFJ1010" s="3"/>
      <c r="KFK1010" s="3"/>
      <c r="KFL1010" s="3"/>
      <c r="KFM1010" s="3"/>
      <c r="KFN1010" s="3"/>
      <c r="KFO1010" s="3"/>
      <c r="KFP1010" s="3"/>
      <c r="KFQ1010" s="3"/>
      <c r="KFR1010" s="3"/>
      <c r="KFS1010" s="3"/>
      <c r="KFT1010" s="3"/>
      <c r="KFU1010" s="3"/>
      <c r="KFV1010" s="3"/>
      <c r="KFW1010" s="3"/>
      <c r="KFX1010" s="3"/>
      <c r="KFY1010" s="3"/>
      <c r="KFZ1010" s="3"/>
      <c r="KGA1010" s="3"/>
      <c r="KGB1010" s="3"/>
      <c r="KGC1010" s="3"/>
      <c r="KGD1010" s="3"/>
      <c r="KGE1010" s="3"/>
      <c r="KGF1010" s="3"/>
      <c r="KGG1010" s="3"/>
      <c r="KGH1010" s="3"/>
      <c r="KGI1010" s="3"/>
      <c r="KGJ1010" s="3"/>
      <c r="KGK1010" s="3"/>
      <c r="KGL1010" s="3"/>
      <c r="KGM1010" s="3"/>
      <c r="KGN1010" s="3"/>
      <c r="KGO1010" s="3"/>
      <c r="KGP1010" s="3"/>
      <c r="KGQ1010" s="3"/>
      <c r="KGR1010" s="3"/>
      <c r="KGS1010" s="3"/>
      <c r="KGT1010" s="3"/>
      <c r="KGU1010" s="3"/>
      <c r="KGV1010" s="3"/>
      <c r="KGW1010" s="3"/>
      <c r="KGX1010" s="3"/>
      <c r="KGY1010" s="3"/>
      <c r="KGZ1010" s="3"/>
      <c r="KHA1010" s="3"/>
      <c r="KHB1010" s="3"/>
      <c r="KHC1010" s="3"/>
      <c r="KHD1010" s="3"/>
      <c r="KHE1010" s="3"/>
      <c r="KHF1010" s="3"/>
      <c r="KHG1010" s="3"/>
      <c r="KHH1010" s="3"/>
      <c r="KHI1010" s="3"/>
      <c r="KHJ1010" s="3"/>
      <c r="KHK1010" s="3"/>
      <c r="KHL1010" s="3"/>
      <c r="KHM1010" s="3"/>
      <c r="KHN1010" s="3"/>
      <c r="KHO1010" s="3"/>
      <c r="KHP1010" s="3"/>
      <c r="KHQ1010" s="3"/>
      <c r="KHR1010" s="3"/>
      <c r="KHS1010" s="3"/>
      <c r="KHT1010" s="3"/>
      <c r="KHU1010" s="3"/>
      <c r="KHV1010" s="3"/>
      <c r="KHW1010" s="3"/>
      <c r="KHX1010" s="3"/>
      <c r="KHY1010" s="3"/>
      <c r="KHZ1010" s="3"/>
      <c r="KIA1010" s="3"/>
      <c r="KIB1010" s="3"/>
      <c r="KIC1010" s="3"/>
      <c r="KID1010" s="3"/>
      <c r="KIE1010" s="3"/>
      <c r="KIF1010" s="3"/>
      <c r="KIG1010" s="3"/>
      <c r="KIH1010" s="3"/>
      <c r="KII1010" s="3"/>
      <c r="KIJ1010" s="3"/>
      <c r="KIK1010" s="3"/>
      <c r="KIL1010" s="3"/>
      <c r="KIM1010" s="3"/>
      <c r="KIN1010" s="3"/>
      <c r="KIO1010" s="3"/>
      <c r="KIP1010" s="3"/>
      <c r="KIQ1010" s="3"/>
      <c r="KIR1010" s="3"/>
      <c r="KIS1010" s="3"/>
      <c r="KIT1010" s="3"/>
      <c r="KIU1010" s="3"/>
      <c r="KIV1010" s="3"/>
      <c r="KIW1010" s="3"/>
      <c r="KIX1010" s="3"/>
      <c r="KIY1010" s="3"/>
      <c r="KIZ1010" s="3"/>
      <c r="KJA1010" s="3"/>
      <c r="KJB1010" s="3"/>
      <c r="KJC1010" s="3"/>
      <c r="KJD1010" s="3"/>
      <c r="KJE1010" s="3"/>
      <c r="KJF1010" s="3"/>
      <c r="KJG1010" s="3"/>
      <c r="KJH1010" s="3"/>
      <c r="KJI1010" s="3"/>
      <c r="KJJ1010" s="3"/>
      <c r="KJK1010" s="3"/>
      <c r="KJL1010" s="3"/>
      <c r="KJM1010" s="3"/>
      <c r="KJN1010" s="3"/>
      <c r="KJO1010" s="3"/>
      <c r="KJP1010" s="3"/>
      <c r="KJQ1010" s="3"/>
      <c r="KJR1010" s="3"/>
      <c r="KJS1010" s="3"/>
      <c r="KJT1010" s="3"/>
      <c r="KJU1010" s="3"/>
      <c r="KJV1010" s="3"/>
      <c r="KJW1010" s="3"/>
      <c r="KJX1010" s="3"/>
      <c r="KJY1010" s="3"/>
      <c r="KJZ1010" s="3"/>
      <c r="KKA1010" s="3"/>
      <c r="KKB1010" s="3"/>
      <c r="KKC1010" s="3"/>
      <c r="KKD1010" s="3"/>
      <c r="KKE1010" s="3"/>
      <c r="KKF1010" s="3"/>
      <c r="KKG1010" s="3"/>
      <c r="KKH1010" s="3"/>
      <c r="KKI1010" s="3"/>
      <c r="KKJ1010" s="3"/>
      <c r="KKK1010" s="3"/>
      <c r="KKL1010" s="3"/>
      <c r="KKM1010" s="3"/>
      <c r="KKN1010" s="3"/>
      <c r="KKO1010" s="3"/>
      <c r="KKP1010" s="3"/>
      <c r="KKQ1010" s="3"/>
      <c r="KKR1010" s="3"/>
      <c r="KKS1010" s="3"/>
      <c r="KKT1010" s="3"/>
      <c r="KKU1010" s="3"/>
      <c r="KKV1010" s="3"/>
      <c r="KKW1010" s="3"/>
      <c r="KKX1010" s="3"/>
      <c r="KKY1010" s="3"/>
      <c r="KKZ1010" s="3"/>
      <c r="KLA1010" s="3"/>
      <c r="KLB1010" s="3"/>
      <c r="KLC1010" s="3"/>
      <c r="KLD1010" s="3"/>
      <c r="KLE1010" s="3"/>
      <c r="KLF1010" s="3"/>
      <c r="KLG1010" s="3"/>
      <c r="KLH1010" s="3"/>
      <c r="KLI1010" s="3"/>
      <c r="KLJ1010" s="3"/>
      <c r="KLK1010" s="3"/>
      <c r="KLL1010" s="3"/>
      <c r="KLM1010" s="3"/>
      <c r="KLN1010" s="3"/>
      <c r="KLO1010" s="3"/>
      <c r="KLP1010" s="3"/>
      <c r="KLQ1010" s="3"/>
      <c r="KLR1010" s="3"/>
      <c r="KLS1010" s="3"/>
      <c r="KLT1010" s="3"/>
      <c r="KLU1010" s="3"/>
      <c r="KLV1010" s="3"/>
      <c r="KLW1010" s="3"/>
      <c r="KLX1010" s="3"/>
      <c r="KLY1010" s="3"/>
      <c r="KLZ1010" s="3"/>
      <c r="KMA1010" s="3"/>
      <c r="KMB1010" s="3"/>
      <c r="KMC1010" s="3"/>
      <c r="KMD1010" s="3"/>
      <c r="KME1010" s="3"/>
      <c r="KMF1010" s="3"/>
      <c r="KMG1010" s="3"/>
      <c r="KMH1010" s="3"/>
      <c r="KMI1010" s="3"/>
      <c r="KMJ1010" s="3"/>
      <c r="KMK1010" s="3"/>
      <c r="KML1010" s="3"/>
      <c r="KMM1010" s="3"/>
      <c r="KMN1010" s="3"/>
      <c r="KMO1010" s="3"/>
      <c r="KMP1010" s="3"/>
      <c r="KMQ1010" s="3"/>
      <c r="KMR1010" s="3"/>
      <c r="KMS1010" s="3"/>
      <c r="KMT1010" s="3"/>
      <c r="KMU1010" s="3"/>
      <c r="KMV1010" s="3"/>
      <c r="KMW1010" s="3"/>
      <c r="KMX1010" s="3"/>
      <c r="KMY1010" s="3"/>
      <c r="KMZ1010" s="3"/>
      <c r="KNA1010" s="3"/>
      <c r="KNB1010" s="3"/>
      <c r="KNC1010" s="3"/>
      <c r="KND1010" s="3"/>
      <c r="KNE1010" s="3"/>
      <c r="KNF1010" s="3"/>
      <c r="KNG1010" s="3"/>
      <c r="KNH1010" s="3"/>
      <c r="KNI1010" s="3"/>
      <c r="KNJ1010" s="3"/>
      <c r="KNK1010" s="3"/>
      <c r="KNL1010" s="3"/>
      <c r="KNM1010" s="3"/>
      <c r="KNN1010" s="3"/>
      <c r="KNO1010" s="3"/>
      <c r="KNP1010" s="3"/>
      <c r="KNQ1010" s="3"/>
      <c r="KNR1010" s="3"/>
      <c r="KNS1010" s="3"/>
      <c r="KNT1010" s="3"/>
      <c r="KNU1010" s="3"/>
      <c r="KNV1010" s="3"/>
      <c r="KNW1010" s="3"/>
      <c r="KNX1010" s="3"/>
      <c r="KNY1010" s="3"/>
      <c r="KNZ1010" s="3"/>
      <c r="KOA1010" s="3"/>
      <c r="KOB1010" s="3"/>
      <c r="KOC1010" s="3"/>
      <c r="KOD1010" s="3"/>
      <c r="KOE1010" s="3"/>
      <c r="KOF1010" s="3"/>
      <c r="KOG1010" s="3"/>
      <c r="KOH1010" s="3"/>
      <c r="KOI1010" s="3"/>
      <c r="KOJ1010" s="3"/>
      <c r="KOK1010" s="3"/>
      <c r="KOL1010" s="3"/>
      <c r="KOM1010" s="3"/>
      <c r="KON1010" s="3"/>
      <c r="KOO1010" s="3"/>
      <c r="KOP1010" s="3"/>
      <c r="KOQ1010" s="3"/>
      <c r="KOR1010" s="3"/>
      <c r="KOS1010" s="3"/>
      <c r="KOT1010" s="3"/>
      <c r="KOU1010" s="3"/>
      <c r="KOV1010" s="3"/>
      <c r="KOW1010" s="3"/>
      <c r="KOX1010" s="3"/>
      <c r="KOY1010" s="3"/>
      <c r="KOZ1010" s="3"/>
      <c r="KPA1010" s="3"/>
      <c r="KPB1010" s="3"/>
      <c r="KPC1010" s="3"/>
      <c r="KPD1010" s="3"/>
      <c r="KPE1010" s="3"/>
      <c r="KPF1010" s="3"/>
      <c r="KPG1010" s="3"/>
      <c r="KPH1010" s="3"/>
      <c r="KPI1010" s="3"/>
      <c r="KPJ1010" s="3"/>
      <c r="KPK1010" s="3"/>
      <c r="KPL1010" s="3"/>
      <c r="KPM1010" s="3"/>
      <c r="KPN1010" s="3"/>
      <c r="KPO1010" s="3"/>
      <c r="KPP1010" s="3"/>
      <c r="KPQ1010" s="3"/>
      <c r="KPR1010" s="3"/>
      <c r="KPS1010" s="3"/>
      <c r="KPT1010" s="3"/>
      <c r="KPU1010" s="3"/>
      <c r="KPV1010" s="3"/>
      <c r="KPW1010" s="3"/>
      <c r="KPX1010" s="3"/>
      <c r="KPY1010" s="3"/>
      <c r="KPZ1010" s="3"/>
      <c r="KQA1010" s="3"/>
      <c r="KQB1010" s="3"/>
      <c r="KQC1010" s="3"/>
      <c r="KQD1010" s="3"/>
      <c r="KQE1010" s="3"/>
      <c r="KQF1010" s="3"/>
      <c r="KQG1010" s="3"/>
      <c r="KQH1010" s="3"/>
      <c r="KQI1010" s="3"/>
      <c r="KQJ1010" s="3"/>
      <c r="KQK1010" s="3"/>
      <c r="KQL1010" s="3"/>
      <c r="KQM1010" s="3"/>
      <c r="KQN1010" s="3"/>
      <c r="KQO1010" s="3"/>
      <c r="KQP1010" s="3"/>
      <c r="KQQ1010" s="3"/>
      <c r="KQR1010" s="3"/>
      <c r="KQS1010" s="3"/>
      <c r="KQT1010" s="3"/>
      <c r="KQU1010" s="3"/>
      <c r="KQV1010" s="3"/>
      <c r="KQW1010" s="3"/>
      <c r="KQX1010" s="3"/>
      <c r="KQY1010" s="3"/>
      <c r="KQZ1010" s="3"/>
      <c r="KRA1010" s="3"/>
      <c r="KRB1010" s="3"/>
      <c r="KRC1010" s="3"/>
      <c r="KRD1010" s="3"/>
      <c r="KRE1010" s="3"/>
      <c r="KRF1010" s="3"/>
      <c r="KRG1010" s="3"/>
      <c r="KRH1010" s="3"/>
      <c r="KRI1010" s="3"/>
      <c r="KRJ1010" s="3"/>
      <c r="KRK1010" s="3"/>
      <c r="KRL1010" s="3"/>
      <c r="KRM1010" s="3"/>
      <c r="KRN1010" s="3"/>
      <c r="KRO1010" s="3"/>
      <c r="KRP1010" s="3"/>
      <c r="KRQ1010" s="3"/>
      <c r="KRR1010" s="3"/>
      <c r="KRS1010" s="3"/>
      <c r="KRT1010" s="3"/>
      <c r="KRU1010" s="3"/>
      <c r="KRV1010" s="3"/>
      <c r="KRW1010" s="3"/>
      <c r="KRX1010" s="3"/>
      <c r="KRY1010" s="3"/>
      <c r="KRZ1010" s="3"/>
      <c r="KSA1010" s="3"/>
      <c r="KSB1010" s="3"/>
      <c r="KSC1010" s="3"/>
      <c r="KSD1010" s="3"/>
      <c r="KSE1010" s="3"/>
      <c r="KSF1010" s="3"/>
      <c r="KSG1010" s="3"/>
      <c r="KSH1010" s="3"/>
      <c r="KSI1010" s="3"/>
      <c r="KSJ1010" s="3"/>
      <c r="KSK1010" s="3"/>
      <c r="KSL1010" s="3"/>
      <c r="KSM1010" s="3"/>
      <c r="KSN1010" s="3"/>
      <c r="KSO1010" s="3"/>
      <c r="KSP1010" s="3"/>
      <c r="KSQ1010" s="3"/>
      <c r="KSR1010" s="3"/>
      <c r="KSS1010" s="3"/>
      <c r="KST1010" s="3"/>
      <c r="KSU1010" s="3"/>
      <c r="KSV1010" s="3"/>
      <c r="KSW1010" s="3"/>
      <c r="KSX1010" s="3"/>
      <c r="KSY1010" s="3"/>
      <c r="KSZ1010" s="3"/>
      <c r="KTA1010" s="3"/>
      <c r="KTB1010" s="3"/>
      <c r="KTC1010" s="3"/>
      <c r="KTD1010" s="3"/>
      <c r="KTE1010" s="3"/>
      <c r="KTF1010" s="3"/>
      <c r="KTG1010" s="3"/>
      <c r="KTH1010" s="3"/>
      <c r="KTI1010" s="3"/>
      <c r="KTJ1010" s="3"/>
      <c r="KTK1010" s="3"/>
      <c r="KTL1010" s="3"/>
      <c r="KTM1010" s="3"/>
      <c r="KTN1010" s="3"/>
      <c r="KTO1010" s="3"/>
      <c r="KTP1010" s="3"/>
      <c r="KTQ1010" s="3"/>
      <c r="KTR1010" s="3"/>
      <c r="KTS1010" s="3"/>
      <c r="KTT1010" s="3"/>
      <c r="KTU1010" s="3"/>
      <c r="KTV1010" s="3"/>
      <c r="KTW1010" s="3"/>
      <c r="KTX1010" s="3"/>
      <c r="KTY1010" s="3"/>
      <c r="KTZ1010" s="3"/>
      <c r="KUA1010" s="3"/>
      <c r="KUB1010" s="3"/>
      <c r="KUC1010" s="3"/>
      <c r="KUD1010" s="3"/>
      <c r="KUE1010" s="3"/>
      <c r="KUF1010" s="3"/>
      <c r="KUG1010" s="3"/>
      <c r="KUH1010" s="3"/>
      <c r="KUI1010" s="3"/>
      <c r="KUJ1010" s="3"/>
      <c r="KUK1010" s="3"/>
      <c r="KUL1010" s="3"/>
      <c r="KUM1010" s="3"/>
      <c r="KUN1010" s="3"/>
      <c r="KUO1010" s="3"/>
      <c r="KUP1010" s="3"/>
      <c r="KUQ1010" s="3"/>
      <c r="KUR1010" s="3"/>
      <c r="KUS1010" s="3"/>
      <c r="KUT1010" s="3"/>
      <c r="KUU1010" s="3"/>
      <c r="KUV1010" s="3"/>
      <c r="KUW1010" s="3"/>
      <c r="KUX1010" s="3"/>
      <c r="KUY1010" s="3"/>
      <c r="KUZ1010" s="3"/>
      <c r="KVA1010" s="3"/>
      <c r="KVB1010" s="3"/>
      <c r="KVC1010" s="3"/>
      <c r="KVD1010" s="3"/>
      <c r="KVE1010" s="3"/>
      <c r="KVF1010" s="3"/>
      <c r="KVG1010" s="3"/>
      <c r="KVH1010" s="3"/>
      <c r="KVI1010" s="3"/>
      <c r="KVJ1010" s="3"/>
      <c r="KVK1010" s="3"/>
      <c r="KVL1010" s="3"/>
      <c r="KVM1010" s="3"/>
      <c r="KVN1010" s="3"/>
      <c r="KVO1010" s="3"/>
      <c r="KVP1010" s="3"/>
      <c r="KVQ1010" s="3"/>
      <c r="KVR1010" s="3"/>
      <c r="KVS1010" s="3"/>
      <c r="KVT1010" s="3"/>
      <c r="KVU1010" s="3"/>
      <c r="KVV1010" s="3"/>
      <c r="KVW1010" s="3"/>
      <c r="KVX1010" s="3"/>
      <c r="KVY1010" s="3"/>
      <c r="KVZ1010" s="3"/>
      <c r="KWA1010" s="3"/>
      <c r="KWB1010" s="3"/>
      <c r="KWC1010" s="3"/>
      <c r="KWD1010" s="3"/>
      <c r="KWE1010" s="3"/>
      <c r="KWF1010" s="3"/>
      <c r="KWG1010" s="3"/>
      <c r="KWH1010" s="3"/>
      <c r="KWI1010" s="3"/>
      <c r="KWJ1010" s="3"/>
      <c r="KWK1010" s="3"/>
      <c r="KWL1010" s="3"/>
      <c r="KWM1010" s="3"/>
      <c r="KWN1010" s="3"/>
      <c r="KWO1010" s="3"/>
      <c r="KWP1010" s="3"/>
      <c r="KWQ1010" s="3"/>
      <c r="KWR1010" s="3"/>
      <c r="KWS1010" s="3"/>
      <c r="KWT1010" s="3"/>
      <c r="KWU1010" s="3"/>
      <c r="KWV1010" s="3"/>
      <c r="KWW1010" s="3"/>
      <c r="KWX1010" s="3"/>
      <c r="KWY1010" s="3"/>
      <c r="KWZ1010" s="3"/>
      <c r="KXA1010" s="3"/>
      <c r="KXB1010" s="3"/>
      <c r="KXC1010" s="3"/>
      <c r="KXD1010" s="3"/>
      <c r="KXE1010" s="3"/>
      <c r="KXF1010" s="3"/>
      <c r="KXG1010" s="3"/>
      <c r="KXH1010" s="3"/>
      <c r="KXI1010" s="3"/>
      <c r="KXJ1010" s="3"/>
      <c r="KXK1010" s="3"/>
      <c r="KXL1010" s="3"/>
      <c r="KXM1010" s="3"/>
      <c r="KXN1010" s="3"/>
      <c r="KXO1010" s="3"/>
      <c r="KXP1010" s="3"/>
      <c r="KXQ1010" s="3"/>
      <c r="KXR1010" s="3"/>
      <c r="KXS1010" s="3"/>
      <c r="KXT1010" s="3"/>
      <c r="KXU1010" s="3"/>
      <c r="KXV1010" s="3"/>
      <c r="KXW1010" s="3"/>
      <c r="KXX1010" s="3"/>
      <c r="KXY1010" s="3"/>
      <c r="KXZ1010" s="3"/>
      <c r="KYA1010" s="3"/>
      <c r="KYB1010" s="3"/>
      <c r="KYC1010" s="3"/>
      <c r="KYD1010" s="3"/>
      <c r="KYE1010" s="3"/>
      <c r="KYF1010" s="3"/>
      <c r="KYG1010" s="3"/>
      <c r="KYH1010" s="3"/>
      <c r="KYI1010" s="3"/>
      <c r="KYJ1010" s="3"/>
      <c r="KYK1010" s="3"/>
      <c r="KYL1010" s="3"/>
      <c r="KYM1010" s="3"/>
      <c r="KYN1010" s="3"/>
      <c r="KYO1010" s="3"/>
      <c r="KYP1010" s="3"/>
      <c r="KYQ1010" s="3"/>
      <c r="KYR1010" s="3"/>
      <c r="KYS1010" s="3"/>
      <c r="KYT1010" s="3"/>
      <c r="KYU1010" s="3"/>
      <c r="KYV1010" s="3"/>
      <c r="KYW1010" s="3"/>
      <c r="KYX1010" s="3"/>
      <c r="KYY1010" s="3"/>
      <c r="KYZ1010" s="3"/>
      <c r="KZA1010" s="3"/>
      <c r="KZB1010" s="3"/>
      <c r="KZC1010" s="3"/>
      <c r="KZD1010" s="3"/>
      <c r="KZE1010" s="3"/>
      <c r="KZF1010" s="3"/>
      <c r="KZG1010" s="3"/>
      <c r="KZH1010" s="3"/>
      <c r="KZI1010" s="3"/>
      <c r="KZJ1010" s="3"/>
      <c r="KZK1010" s="3"/>
      <c r="KZL1010" s="3"/>
      <c r="KZM1010" s="3"/>
      <c r="KZN1010" s="3"/>
      <c r="KZO1010" s="3"/>
      <c r="KZP1010" s="3"/>
      <c r="KZQ1010" s="3"/>
      <c r="KZR1010" s="3"/>
      <c r="KZS1010" s="3"/>
      <c r="KZT1010" s="3"/>
      <c r="KZU1010" s="3"/>
      <c r="KZV1010" s="3"/>
      <c r="KZW1010" s="3"/>
      <c r="KZX1010" s="3"/>
      <c r="KZY1010" s="3"/>
      <c r="KZZ1010" s="3"/>
      <c r="LAA1010" s="3"/>
      <c r="LAB1010" s="3"/>
      <c r="LAC1010" s="3"/>
      <c r="LAD1010" s="3"/>
      <c r="LAE1010" s="3"/>
      <c r="LAF1010" s="3"/>
      <c r="LAG1010" s="3"/>
      <c r="LAH1010" s="3"/>
      <c r="LAI1010" s="3"/>
      <c r="LAJ1010" s="3"/>
      <c r="LAK1010" s="3"/>
      <c r="LAL1010" s="3"/>
      <c r="LAM1010" s="3"/>
      <c r="LAN1010" s="3"/>
      <c r="LAO1010" s="3"/>
      <c r="LAP1010" s="3"/>
      <c r="LAQ1010" s="3"/>
      <c r="LAR1010" s="3"/>
      <c r="LAS1010" s="3"/>
      <c r="LAT1010" s="3"/>
      <c r="LAU1010" s="3"/>
      <c r="LAV1010" s="3"/>
      <c r="LAW1010" s="3"/>
      <c r="LAX1010" s="3"/>
      <c r="LAY1010" s="3"/>
      <c r="LAZ1010" s="3"/>
      <c r="LBA1010" s="3"/>
      <c r="LBB1010" s="3"/>
      <c r="LBC1010" s="3"/>
      <c r="LBD1010" s="3"/>
      <c r="LBE1010" s="3"/>
      <c r="LBF1010" s="3"/>
      <c r="LBG1010" s="3"/>
      <c r="LBH1010" s="3"/>
      <c r="LBI1010" s="3"/>
      <c r="LBJ1010" s="3"/>
      <c r="LBK1010" s="3"/>
      <c r="LBL1010" s="3"/>
      <c r="LBM1010" s="3"/>
      <c r="LBN1010" s="3"/>
      <c r="LBO1010" s="3"/>
      <c r="LBP1010" s="3"/>
      <c r="LBQ1010" s="3"/>
      <c r="LBR1010" s="3"/>
      <c r="LBS1010" s="3"/>
      <c r="LBT1010" s="3"/>
      <c r="LBU1010" s="3"/>
      <c r="LBV1010" s="3"/>
      <c r="LBW1010" s="3"/>
      <c r="LBX1010" s="3"/>
      <c r="LBY1010" s="3"/>
      <c r="LBZ1010" s="3"/>
      <c r="LCA1010" s="3"/>
      <c r="LCB1010" s="3"/>
      <c r="LCC1010" s="3"/>
      <c r="LCD1010" s="3"/>
      <c r="LCE1010" s="3"/>
      <c r="LCF1010" s="3"/>
      <c r="LCG1010" s="3"/>
      <c r="LCH1010" s="3"/>
      <c r="LCI1010" s="3"/>
      <c r="LCJ1010" s="3"/>
      <c r="LCK1010" s="3"/>
      <c r="LCL1010" s="3"/>
      <c r="LCM1010" s="3"/>
      <c r="LCN1010" s="3"/>
      <c r="LCO1010" s="3"/>
      <c r="LCP1010" s="3"/>
      <c r="LCQ1010" s="3"/>
      <c r="LCR1010" s="3"/>
      <c r="LCS1010" s="3"/>
      <c r="LCT1010" s="3"/>
      <c r="LCU1010" s="3"/>
      <c r="LCV1010" s="3"/>
      <c r="LCW1010" s="3"/>
      <c r="LCX1010" s="3"/>
      <c r="LCY1010" s="3"/>
      <c r="LCZ1010" s="3"/>
      <c r="LDA1010" s="3"/>
      <c r="LDB1010" s="3"/>
      <c r="LDC1010" s="3"/>
      <c r="LDD1010" s="3"/>
      <c r="LDE1010" s="3"/>
      <c r="LDF1010" s="3"/>
      <c r="LDG1010" s="3"/>
      <c r="LDH1010" s="3"/>
      <c r="LDI1010" s="3"/>
      <c r="LDJ1010" s="3"/>
      <c r="LDK1010" s="3"/>
      <c r="LDL1010" s="3"/>
      <c r="LDM1010" s="3"/>
      <c r="LDN1010" s="3"/>
      <c r="LDO1010" s="3"/>
      <c r="LDP1010" s="3"/>
      <c r="LDQ1010" s="3"/>
      <c r="LDR1010" s="3"/>
      <c r="LDS1010" s="3"/>
      <c r="LDT1010" s="3"/>
      <c r="LDU1010" s="3"/>
      <c r="LDV1010" s="3"/>
      <c r="LDW1010" s="3"/>
      <c r="LDX1010" s="3"/>
      <c r="LDY1010" s="3"/>
      <c r="LDZ1010" s="3"/>
      <c r="LEA1010" s="3"/>
      <c r="LEB1010" s="3"/>
      <c r="LEC1010" s="3"/>
      <c r="LED1010" s="3"/>
      <c r="LEE1010" s="3"/>
      <c r="LEF1010" s="3"/>
      <c r="LEG1010" s="3"/>
      <c r="LEH1010" s="3"/>
      <c r="LEI1010" s="3"/>
      <c r="LEJ1010" s="3"/>
      <c r="LEK1010" s="3"/>
      <c r="LEL1010" s="3"/>
      <c r="LEM1010" s="3"/>
      <c r="LEN1010" s="3"/>
      <c r="LEO1010" s="3"/>
      <c r="LEP1010" s="3"/>
      <c r="LEQ1010" s="3"/>
      <c r="LER1010" s="3"/>
      <c r="LES1010" s="3"/>
      <c r="LET1010" s="3"/>
      <c r="LEU1010" s="3"/>
      <c r="LEV1010" s="3"/>
      <c r="LEW1010" s="3"/>
      <c r="LEX1010" s="3"/>
      <c r="LEY1010" s="3"/>
      <c r="LEZ1010" s="3"/>
      <c r="LFA1010" s="3"/>
      <c r="LFB1010" s="3"/>
      <c r="LFC1010" s="3"/>
      <c r="LFD1010" s="3"/>
      <c r="LFE1010" s="3"/>
      <c r="LFF1010" s="3"/>
      <c r="LFG1010" s="3"/>
      <c r="LFH1010" s="3"/>
      <c r="LFI1010" s="3"/>
      <c r="LFJ1010" s="3"/>
      <c r="LFK1010" s="3"/>
      <c r="LFL1010" s="3"/>
      <c r="LFM1010" s="3"/>
      <c r="LFN1010" s="3"/>
      <c r="LFO1010" s="3"/>
      <c r="LFP1010" s="3"/>
      <c r="LFQ1010" s="3"/>
      <c r="LFR1010" s="3"/>
      <c r="LFS1010" s="3"/>
      <c r="LFT1010" s="3"/>
      <c r="LFU1010" s="3"/>
      <c r="LFV1010" s="3"/>
      <c r="LFW1010" s="3"/>
      <c r="LFX1010" s="3"/>
      <c r="LFY1010" s="3"/>
      <c r="LFZ1010" s="3"/>
      <c r="LGA1010" s="3"/>
      <c r="LGB1010" s="3"/>
      <c r="LGC1010" s="3"/>
      <c r="LGD1010" s="3"/>
      <c r="LGE1010" s="3"/>
      <c r="LGF1010" s="3"/>
      <c r="LGG1010" s="3"/>
      <c r="LGH1010" s="3"/>
      <c r="LGI1010" s="3"/>
      <c r="LGJ1010" s="3"/>
      <c r="LGK1010" s="3"/>
      <c r="LGL1010" s="3"/>
      <c r="LGM1010" s="3"/>
      <c r="LGN1010" s="3"/>
      <c r="LGO1010" s="3"/>
      <c r="LGP1010" s="3"/>
      <c r="LGQ1010" s="3"/>
      <c r="LGR1010" s="3"/>
      <c r="LGS1010" s="3"/>
      <c r="LGT1010" s="3"/>
      <c r="LGU1010" s="3"/>
      <c r="LGV1010" s="3"/>
      <c r="LGW1010" s="3"/>
      <c r="LGX1010" s="3"/>
      <c r="LGY1010" s="3"/>
      <c r="LGZ1010" s="3"/>
      <c r="LHA1010" s="3"/>
      <c r="LHB1010" s="3"/>
      <c r="LHC1010" s="3"/>
      <c r="LHD1010" s="3"/>
      <c r="LHE1010" s="3"/>
      <c r="LHF1010" s="3"/>
      <c r="LHG1010" s="3"/>
      <c r="LHH1010" s="3"/>
      <c r="LHI1010" s="3"/>
      <c r="LHJ1010" s="3"/>
      <c r="LHK1010" s="3"/>
      <c r="LHL1010" s="3"/>
      <c r="LHM1010" s="3"/>
      <c r="LHN1010" s="3"/>
      <c r="LHO1010" s="3"/>
      <c r="LHP1010" s="3"/>
      <c r="LHQ1010" s="3"/>
      <c r="LHR1010" s="3"/>
      <c r="LHS1010" s="3"/>
      <c r="LHT1010" s="3"/>
      <c r="LHU1010" s="3"/>
      <c r="LHV1010" s="3"/>
      <c r="LHW1010" s="3"/>
      <c r="LHX1010" s="3"/>
      <c r="LHY1010" s="3"/>
      <c r="LHZ1010" s="3"/>
      <c r="LIA1010" s="3"/>
      <c r="LIB1010" s="3"/>
      <c r="LIC1010" s="3"/>
      <c r="LID1010" s="3"/>
      <c r="LIE1010" s="3"/>
      <c r="LIF1010" s="3"/>
      <c r="LIG1010" s="3"/>
      <c r="LIH1010" s="3"/>
      <c r="LII1010" s="3"/>
      <c r="LIJ1010" s="3"/>
      <c r="LIK1010" s="3"/>
      <c r="LIL1010" s="3"/>
      <c r="LIM1010" s="3"/>
      <c r="LIN1010" s="3"/>
      <c r="LIO1010" s="3"/>
      <c r="LIP1010" s="3"/>
      <c r="LIQ1010" s="3"/>
      <c r="LIR1010" s="3"/>
      <c r="LIS1010" s="3"/>
      <c r="LIT1010" s="3"/>
      <c r="LIU1010" s="3"/>
      <c r="LIV1010" s="3"/>
      <c r="LIW1010" s="3"/>
      <c r="LIX1010" s="3"/>
      <c r="LIY1010" s="3"/>
      <c r="LIZ1010" s="3"/>
      <c r="LJA1010" s="3"/>
      <c r="LJB1010" s="3"/>
      <c r="LJC1010" s="3"/>
      <c r="LJD1010" s="3"/>
      <c r="LJE1010" s="3"/>
      <c r="LJF1010" s="3"/>
      <c r="LJG1010" s="3"/>
      <c r="LJH1010" s="3"/>
      <c r="LJI1010" s="3"/>
      <c r="LJJ1010" s="3"/>
      <c r="LJK1010" s="3"/>
      <c r="LJL1010" s="3"/>
      <c r="LJM1010" s="3"/>
      <c r="LJN1010" s="3"/>
      <c r="LJO1010" s="3"/>
      <c r="LJP1010" s="3"/>
      <c r="LJQ1010" s="3"/>
      <c r="LJR1010" s="3"/>
      <c r="LJS1010" s="3"/>
      <c r="LJT1010" s="3"/>
      <c r="LJU1010" s="3"/>
      <c r="LJV1010" s="3"/>
      <c r="LJW1010" s="3"/>
      <c r="LJX1010" s="3"/>
      <c r="LJY1010" s="3"/>
      <c r="LJZ1010" s="3"/>
      <c r="LKA1010" s="3"/>
      <c r="LKB1010" s="3"/>
      <c r="LKC1010" s="3"/>
      <c r="LKD1010" s="3"/>
      <c r="LKE1010" s="3"/>
      <c r="LKF1010" s="3"/>
      <c r="LKG1010" s="3"/>
      <c r="LKH1010" s="3"/>
      <c r="LKI1010" s="3"/>
      <c r="LKJ1010" s="3"/>
      <c r="LKK1010" s="3"/>
      <c r="LKL1010" s="3"/>
      <c r="LKM1010" s="3"/>
      <c r="LKN1010" s="3"/>
      <c r="LKO1010" s="3"/>
      <c r="LKP1010" s="3"/>
      <c r="LKQ1010" s="3"/>
      <c r="LKR1010" s="3"/>
      <c r="LKS1010" s="3"/>
      <c r="LKT1010" s="3"/>
      <c r="LKU1010" s="3"/>
      <c r="LKV1010" s="3"/>
      <c r="LKW1010" s="3"/>
      <c r="LKX1010" s="3"/>
      <c r="LKY1010" s="3"/>
      <c r="LKZ1010" s="3"/>
      <c r="LLA1010" s="3"/>
      <c r="LLB1010" s="3"/>
      <c r="LLC1010" s="3"/>
      <c r="LLD1010" s="3"/>
      <c r="LLE1010" s="3"/>
      <c r="LLF1010" s="3"/>
      <c r="LLG1010" s="3"/>
      <c r="LLH1010" s="3"/>
      <c r="LLI1010" s="3"/>
      <c r="LLJ1010" s="3"/>
      <c r="LLK1010" s="3"/>
      <c r="LLL1010" s="3"/>
      <c r="LLM1010" s="3"/>
      <c r="LLN1010" s="3"/>
      <c r="LLO1010" s="3"/>
      <c r="LLP1010" s="3"/>
      <c r="LLQ1010" s="3"/>
      <c r="LLR1010" s="3"/>
      <c r="LLS1010" s="3"/>
      <c r="LLT1010" s="3"/>
      <c r="LLU1010" s="3"/>
      <c r="LLV1010" s="3"/>
      <c r="LLW1010" s="3"/>
      <c r="LLX1010" s="3"/>
      <c r="LLY1010" s="3"/>
      <c r="LLZ1010" s="3"/>
      <c r="LMA1010" s="3"/>
      <c r="LMB1010" s="3"/>
      <c r="LMC1010" s="3"/>
      <c r="LMD1010" s="3"/>
      <c r="LME1010" s="3"/>
      <c r="LMF1010" s="3"/>
      <c r="LMG1010" s="3"/>
      <c r="LMH1010" s="3"/>
      <c r="LMI1010" s="3"/>
      <c r="LMJ1010" s="3"/>
      <c r="LMK1010" s="3"/>
      <c r="LML1010" s="3"/>
      <c r="LMM1010" s="3"/>
      <c r="LMN1010" s="3"/>
      <c r="LMO1010" s="3"/>
      <c r="LMP1010" s="3"/>
      <c r="LMQ1010" s="3"/>
      <c r="LMR1010" s="3"/>
      <c r="LMS1010" s="3"/>
      <c r="LMT1010" s="3"/>
      <c r="LMU1010" s="3"/>
      <c r="LMV1010" s="3"/>
      <c r="LMW1010" s="3"/>
      <c r="LMX1010" s="3"/>
      <c r="LMY1010" s="3"/>
      <c r="LMZ1010" s="3"/>
      <c r="LNA1010" s="3"/>
      <c r="LNB1010" s="3"/>
      <c r="LNC1010" s="3"/>
      <c r="LND1010" s="3"/>
      <c r="LNE1010" s="3"/>
      <c r="LNF1010" s="3"/>
      <c r="LNG1010" s="3"/>
      <c r="LNH1010" s="3"/>
      <c r="LNI1010" s="3"/>
      <c r="LNJ1010" s="3"/>
      <c r="LNK1010" s="3"/>
      <c r="LNL1010" s="3"/>
      <c r="LNM1010" s="3"/>
      <c r="LNN1010" s="3"/>
      <c r="LNO1010" s="3"/>
      <c r="LNP1010" s="3"/>
      <c r="LNQ1010" s="3"/>
      <c r="LNR1010" s="3"/>
      <c r="LNS1010" s="3"/>
      <c r="LNT1010" s="3"/>
      <c r="LNU1010" s="3"/>
      <c r="LNV1010" s="3"/>
      <c r="LNW1010" s="3"/>
      <c r="LNX1010" s="3"/>
      <c r="LNY1010" s="3"/>
      <c r="LNZ1010" s="3"/>
      <c r="LOA1010" s="3"/>
      <c r="LOB1010" s="3"/>
      <c r="LOC1010" s="3"/>
      <c r="LOD1010" s="3"/>
      <c r="LOE1010" s="3"/>
      <c r="LOF1010" s="3"/>
      <c r="LOG1010" s="3"/>
      <c r="LOH1010" s="3"/>
      <c r="LOI1010" s="3"/>
      <c r="LOJ1010" s="3"/>
      <c r="LOK1010" s="3"/>
      <c r="LOL1010" s="3"/>
      <c r="LOM1010" s="3"/>
      <c r="LON1010" s="3"/>
      <c r="LOO1010" s="3"/>
      <c r="LOP1010" s="3"/>
      <c r="LOQ1010" s="3"/>
      <c r="LOR1010" s="3"/>
      <c r="LOS1010" s="3"/>
      <c r="LOT1010" s="3"/>
      <c r="LOU1010" s="3"/>
      <c r="LOV1010" s="3"/>
      <c r="LOW1010" s="3"/>
      <c r="LOX1010" s="3"/>
      <c r="LOY1010" s="3"/>
      <c r="LOZ1010" s="3"/>
      <c r="LPA1010" s="3"/>
      <c r="LPB1010" s="3"/>
      <c r="LPC1010" s="3"/>
      <c r="LPD1010" s="3"/>
      <c r="LPE1010" s="3"/>
      <c r="LPF1010" s="3"/>
      <c r="LPG1010" s="3"/>
      <c r="LPH1010" s="3"/>
      <c r="LPI1010" s="3"/>
      <c r="LPJ1010" s="3"/>
      <c r="LPK1010" s="3"/>
      <c r="LPL1010" s="3"/>
      <c r="LPM1010" s="3"/>
      <c r="LPN1010" s="3"/>
      <c r="LPO1010" s="3"/>
      <c r="LPP1010" s="3"/>
      <c r="LPQ1010" s="3"/>
      <c r="LPR1010" s="3"/>
      <c r="LPS1010" s="3"/>
      <c r="LPT1010" s="3"/>
      <c r="LPU1010" s="3"/>
      <c r="LPV1010" s="3"/>
      <c r="LPW1010" s="3"/>
      <c r="LPX1010" s="3"/>
      <c r="LPY1010" s="3"/>
      <c r="LPZ1010" s="3"/>
      <c r="LQA1010" s="3"/>
      <c r="LQB1010" s="3"/>
      <c r="LQC1010" s="3"/>
      <c r="LQD1010" s="3"/>
      <c r="LQE1010" s="3"/>
      <c r="LQF1010" s="3"/>
      <c r="LQG1010" s="3"/>
      <c r="LQH1010" s="3"/>
      <c r="LQI1010" s="3"/>
      <c r="LQJ1010" s="3"/>
      <c r="LQK1010" s="3"/>
      <c r="LQL1010" s="3"/>
      <c r="LQM1010" s="3"/>
      <c r="LQN1010" s="3"/>
      <c r="LQO1010" s="3"/>
      <c r="LQP1010" s="3"/>
      <c r="LQQ1010" s="3"/>
      <c r="LQR1010" s="3"/>
      <c r="LQS1010" s="3"/>
      <c r="LQT1010" s="3"/>
      <c r="LQU1010" s="3"/>
      <c r="LQV1010" s="3"/>
      <c r="LQW1010" s="3"/>
      <c r="LQX1010" s="3"/>
      <c r="LQY1010" s="3"/>
      <c r="LQZ1010" s="3"/>
      <c r="LRA1010" s="3"/>
      <c r="LRB1010" s="3"/>
      <c r="LRC1010" s="3"/>
      <c r="LRD1010" s="3"/>
      <c r="LRE1010" s="3"/>
      <c r="LRF1010" s="3"/>
      <c r="LRG1010" s="3"/>
      <c r="LRH1010" s="3"/>
      <c r="LRI1010" s="3"/>
      <c r="LRJ1010" s="3"/>
      <c r="LRK1010" s="3"/>
      <c r="LRL1010" s="3"/>
      <c r="LRM1010" s="3"/>
      <c r="LRN1010" s="3"/>
      <c r="LRO1010" s="3"/>
      <c r="LRP1010" s="3"/>
      <c r="LRQ1010" s="3"/>
      <c r="LRR1010" s="3"/>
      <c r="LRS1010" s="3"/>
      <c r="LRT1010" s="3"/>
      <c r="LRU1010" s="3"/>
      <c r="LRV1010" s="3"/>
      <c r="LRW1010" s="3"/>
      <c r="LRX1010" s="3"/>
      <c r="LRY1010" s="3"/>
      <c r="LRZ1010" s="3"/>
      <c r="LSA1010" s="3"/>
      <c r="LSB1010" s="3"/>
      <c r="LSC1010" s="3"/>
      <c r="LSD1010" s="3"/>
      <c r="LSE1010" s="3"/>
      <c r="LSF1010" s="3"/>
      <c r="LSG1010" s="3"/>
      <c r="LSH1010" s="3"/>
      <c r="LSI1010" s="3"/>
      <c r="LSJ1010" s="3"/>
      <c r="LSK1010" s="3"/>
      <c r="LSL1010" s="3"/>
      <c r="LSM1010" s="3"/>
      <c r="LSN1010" s="3"/>
      <c r="LSO1010" s="3"/>
      <c r="LSP1010" s="3"/>
      <c r="LSQ1010" s="3"/>
      <c r="LSR1010" s="3"/>
      <c r="LSS1010" s="3"/>
      <c r="LST1010" s="3"/>
      <c r="LSU1010" s="3"/>
      <c r="LSV1010" s="3"/>
      <c r="LSW1010" s="3"/>
      <c r="LSX1010" s="3"/>
      <c r="LSY1010" s="3"/>
      <c r="LSZ1010" s="3"/>
      <c r="LTA1010" s="3"/>
      <c r="LTB1010" s="3"/>
      <c r="LTC1010" s="3"/>
      <c r="LTD1010" s="3"/>
      <c r="LTE1010" s="3"/>
      <c r="LTF1010" s="3"/>
      <c r="LTG1010" s="3"/>
      <c r="LTH1010" s="3"/>
      <c r="LTI1010" s="3"/>
      <c r="LTJ1010" s="3"/>
      <c r="LTK1010" s="3"/>
      <c r="LTL1010" s="3"/>
      <c r="LTM1010" s="3"/>
      <c r="LTN1010" s="3"/>
      <c r="LTO1010" s="3"/>
      <c r="LTP1010" s="3"/>
      <c r="LTQ1010" s="3"/>
      <c r="LTR1010" s="3"/>
      <c r="LTS1010" s="3"/>
      <c r="LTT1010" s="3"/>
      <c r="LTU1010" s="3"/>
      <c r="LTV1010" s="3"/>
      <c r="LTW1010" s="3"/>
      <c r="LTX1010" s="3"/>
      <c r="LTY1010" s="3"/>
      <c r="LTZ1010" s="3"/>
      <c r="LUA1010" s="3"/>
      <c r="LUB1010" s="3"/>
      <c r="LUC1010" s="3"/>
      <c r="LUD1010" s="3"/>
      <c r="LUE1010" s="3"/>
      <c r="LUF1010" s="3"/>
      <c r="LUG1010" s="3"/>
      <c r="LUH1010" s="3"/>
      <c r="LUI1010" s="3"/>
      <c r="LUJ1010" s="3"/>
      <c r="LUK1010" s="3"/>
      <c r="LUL1010" s="3"/>
      <c r="LUM1010" s="3"/>
      <c r="LUN1010" s="3"/>
      <c r="LUO1010" s="3"/>
      <c r="LUP1010" s="3"/>
      <c r="LUQ1010" s="3"/>
      <c r="LUR1010" s="3"/>
      <c r="LUS1010" s="3"/>
      <c r="LUT1010" s="3"/>
      <c r="LUU1010" s="3"/>
      <c r="LUV1010" s="3"/>
      <c r="LUW1010" s="3"/>
      <c r="LUX1010" s="3"/>
      <c r="LUY1010" s="3"/>
      <c r="LUZ1010" s="3"/>
      <c r="LVA1010" s="3"/>
      <c r="LVB1010" s="3"/>
      <c r="LVC1010" s="3"/>
      <c r="LVD1010" s="3"/>
      <c r="LVE1010" s="3"/>
      <c r="LVF1010" s="3"/>
      <c r="LVG1010" s="3"/>
      <c r="LVH1010" s="3"/>
      <c r="LVI1010" s="3"/>
      <c r="LVJ1010" s="3"/>
      <c r="LVK1010" s="3"/>
      <c r="LVL1010" s="3"/>
      <c r="LVM1010" s="3"/>
      <c r="LVN1010" s="3"/>
      <c r="LVO1010" s="3"/>
      <c r="LVP1010" s="3"/>
      <c r="LVQ1010" s="3"/>
      <c r="LVR1010" s="3"/>
      <c r="LVS1010" s="3"/>
      <c r="LVT1010" s="3"/>
      <c r="LVU1010" s="3"/>
      <c r="LVV1010" s="3"/>
      <c r="LVW1010" s="3"/>
      <c r="LVX1010" s="3"/>
      <c r="LVY1010" s="3"/>
      <c r="LVZ1010" s="3"/>
      <c r="LWA1010" s="3"/>
      <c r="LWB1010" s="3"/>
      <c r="LWC1010" s="3"/>
      <c r="LWD1010" s="3"/>
      <c r="LWE1010" s="3"/>
      <c r="LWF1010" s="3"/>
      <c r="LWG1010" s="3"/>
      <c r="LWH1010" s="3"/>
      <c r="LWI1010" s="3"/>
      <c r="LWJ1010" s="3"/>
      <c r="LWK1010" s="3"/>
      <c r="LWL1010" s="3"/>
      <c r="LWM1010" s="3"/>
      <c r="LWN1010" s="3"/>
      <c r="LWO1010" s="3"/>
      <c r="LWP1010" s="3"/>
      <c r="LWQ1010" s="3"/>
      <c r="LWR1010" s="3"/>
      <c r="LWS1010" s="3"/>
      <c r="LWT1010" s="3"/>
      <c r="LWU1010" s="3"/>
      <c r="LWV1010" s="3"/>
      <c r="LWW1010" s="3"/>
      <c r="LWX1010" s="3"/>
      <c r="LWY1010" s="3"/>
      <c r="LWZ1010" s="3"/>
      <c r="LXA1010" s="3"/>
      <c r="LXB1010" s="3"/>
      <c r="LXC1010" s="3"/>
      <c r="LXD1010" s="3"/>
      <c r="LXE1010" s="3"/>
      <c r="LXF1010" s="3"/>
      <c r="LXG1010" s="3"/>
      <c r="LXH1010" s="3"/>
      <c r="LXI1010" s="3"/>
      <c r="LXJ1010" s="3"/>
      <c r="LXK1010" s="3"/>
      <c r="LXL1010" s="3"/>
      <c r="LXM1010" s="3"/>
      <c r="LXN1010" s="3"/>
      <c r="LXO1010" s="3"/>
      <c r="LXP1010" s="3"/>
      <c r="LXQ1010" s="3"/>
      <c r="LXR1010" s="3"/>
      <c r="LXS1010" s="3"/>
      <c r="LXT1010" s="3"/>
      <c r="LXU1010" s="3"/>
      <c r="LXV1010" s="3"/>
      <c r="LXW1010" s="3"/>
      <c r="LXX1010" s="3"/>
      <c r="LXY1010" s="3"/>
      <c r="LXZ1010" s="3"/>
      <c r="LYA1010" s="3"/>
      <c r="LYB1010" s="3"/>
      <c r="LYC1010" s="3"/>
      <c r="LYD1010" s="3"/>
      <c r="LYE1010" s="3"/>
      <c r="LYF1010" s="3"/>
      <c r="LYG1010" s="3"/>
      <c r="LYH1010" s="3"/>
      <c r="LYI1010" s="3"/>
      <c r="LYJ1010" s="3"/>
      <c r="LYK1010" s="3"/>
      <c r="LYL1010" s="3"/>
      <c r="LYM1010" s="3"/>
      <c r="LYN1010" s="3"/>
      <c r="LYO1010" s="3"/>
      <c r="LYP1010" s="3"/>
      <c r="LYQ1010" s="3"/>
      <c r="LYR1010" s="3"/>
      <c r="LYS1010" s="3"/>
      <c r="LYT1010" s="3"/>
      <c r="LYU1010" s="3"/>
      <c r="LYV1010" s="3"/>
      <c r="LYW1010" s="3"/>
      <c r="LYX1010" s="3"/>
      <c r="LYY1010" s="3"/>
      <c r="LYZ1010" s="3"/>
      <c r="LZA1010" s="3"/>
      <c r="LZB1010" s="3"/>
      <c r="LZC1010" s="3"/>
      <c r="LZD1010" s="3"/>
      <c r="LZE1010" s="3"/>
      <c r="LZF1010" s="3"/>
      <c r="LZG1010" s="3"/>
      <c r="LZH1010" s="3"/>
      <c r="LZI1010" s="3"/>
      <c r="LZJ1010" s="3"/>
      <c r="LZK1010" s="3"/>
      <c r="LZL1010" s="3"/>
      <c r="LZM1010" s="3"/>
      <c r="LZN1010" s="3"/>
      <c r="LZO1010" s="3"/>
      <c r="LZP1010" s="3"/>
      <c r="LZQ1010" s="3"/>
      <c r="LZR1010" s="3"/>
      <c r="LZS1010" s="3"/>
      <c r="LZT1010" s="3"/>
      <c r="LZU1010" s="3"/>
      <c r="LZV1010" s="3"/>
      <c r="LZW1010" s="3"/>
      <c r="LZX1010" s="3"/>
      <c r="LZY1010" s="3"/>
      <c r="LZZ1010" s="3"/>
      <c r="MAA1010" s="3"/>
      <c r="MAB1010" s="3"/>
      <c r="MAC1010" s="3"/>
      <c r="MAD1010" s="3"/>
      <c r="MAE1010" s="3"/>
      <c r="MAF1010" s="3"/>
      <c r="MAG1010" s="3"/>
      <c r="MAH1010" s="3"/>
      <c r="MAI1010" s="3"/>
      <c r="MAJ1010" s="3"/>
      <c r="MAK1010" s="3"/>
      <c r="MAL1010" s="3"/>
      <c r="MAM1010" s="3"/>
      <c r="MAN1010" s="3"/>
      <c r="MAO1010" s="3"/>
      <c r="MAP1010" s="3"/>
      <c r="MAQ1010" s="3"/>
      <c r="MAR1010" s="3"/>
      <c r="MAS1010" s="3"/>
      <c r="MAT1010" s="3"/>
      <c r="MAU1010" s="3"/>
      <c r="MAV1010" s="3"/>
      <c r="MAW1010" s="3"/>
      <c r="MAX1010" s="3"/>
      <c r="MAY1010" s="3"/>
      <c r="MAZ1010" s="3"/>
      <c r="MBA1010" s="3"/>
      <c r="MBB1010" s="3"/>
      <c r="MBC1010" s="3"/>
      <c r="MBD1010" s="3"/>
      <c r="MBE1010" s="3"/>
      <c r="MBF1010" s="3"/>
      <c r="MBG1010" s="3"/>
      <c r="MBH1010" s="3"/>
      <c r="MBI1010" s="3"/>
      <c r="MBJ1010" s="3"/>
      <c r="MBK1010" s="3"/>
      <c r="MBL1010" s="3"/>
      <c r="MBM1010" s="3"/>
      <c r="MBN1010" s="3"/>
      <c r="MBO1010" s="3"/>
      <c r="MBP1010" s="3"/>
      <c r="MBQ1010" s="3"/>
      <c r="MBR1010" s="3"/>
      <c r="MBS1010" s="3"/>
      <c r="MBT1010" s="3"/>
      <c r="MBU1010" s="3"/>
      <c r="MBV1010" s="3"/>
      <c r="MBW1010" s="3"/>
      <c r="MBX1010" s="3"/>
      <c r="MBY1010" s="3"/>
      <c r="MBZ1010" s="3"/>
      <c r="MCA1010" s="3"/>
      <c r="MCB1010" s="3"/>
      <c r="MCC1010" s="3"/>
      <c r="MCD1010" s="3"/>
      <c r="MCE1010" s="3"/>
      <c r="MCF1010" s="3"/>
      <c r="MCG1010" s="3"/>
      <c r="MCH1010" s="3"/>
      <c r="MCI1010" s="3"/>
      <c r="MCJ1010" s="3"/>
      <c r="MCK1010" s="3"/>
      <c r="MCL1010" s="3"/>
      <c r="MCM1010" s="3"/>
      <c r="MCN1010" s="3"/>
      <c r="MCO1010" s="3"/>
      <c r="MCP1010" s="3"/>
      <c r="MCQ1010" s="3"/>
      <c r="MCR1010" s="3"/>
      <c r="MCS1010" s="3"/>
      <c r="MCT1010" s="3"/>
      <c r="MCU1010" s="3"/>
      <c r="MCV1010" s="3"/>
      <c r="MCW1010" s="3"/>
      <c r="MCX1010" s="3"/>
      <c r="MCY1010" s="3"/>
      <c r="MCZ1010" s="3"/>
      <c r="MDA1010" s="3"/>
      <c r="MDB1010" s="3"/>
      <c r="MDC1010" s="3"/>
      <c r="MDD1010" s="3"/>
      <c r="MDE1010" s="3"/>
      <c r="MDF1010" s="3"/>
      <c r="MDG1010" s="3"/>
      <c r="MDH1010" s="3"/>
      <c r="MDI1010" s="3"/>
      <c r="MDJ1010" s="3"/>
      <c r="MDK1010" s="3"/>
      <c r="MDL1010" s="3"/>
      <c r="MDM1010" s="3"/>
      <c r="MDN1010" s="3"/>
      <c r="MDO1010" s="3"/>
      <c r="MDP1010" s="3"/>
      <c r="MDQ1010" s="3"/>
      <c r="MDR1010" s="3"/>
      <c r="MDS1010" s="3"/>
      <c r="MDT1010" s="3"/>
      <c r="MDU1010" s="3"/>
      <c r="MDV1010" s="3"/>
      <c r="MDW1010" s="3"/>
      <c r="MDX1010" s="3"/>
      <c r="MDY1010" s="3"/>
      <c r="MDZ1010" s="3"/>
      <c r="MEA1010" s="3"/>
      <c r="MEB1010" s="3"/>
      <c r="MEC1010" s="3"/>
      <c r="MED1010" s="3"/>
      <c r="MEE1010" s="3"/>
      <c r="MEF1010" s="3"/>
      <c r="MEG1010" s="3"/>
      <c r="MEH1010" s="3"/>
      <c r="MEI1010" s="3"/>
      <c r="MEJ1010" s="3"/>
      <c r="MEK1010" s="3"/>
      <c r="MEL1010" s="3"/>
      <c r="MEM1010" s="3"/>
      <c r="MEN1010" s="3"/>
      <c r="MEO1010" s="3"/>
      <c r="MEP1010" s="3"/>
      <c r="MEQ1010" s="3"/>
      <c r="MER1010" s="3"/>
      <c r="MES1010" s="3"/>
      <c r="MET1010" s="3"/>
      <c r="MEU1010" s="3"/>
      <c r="MEV1010" s="3"/>
      <c r="MEW1010" s="3"/>
      <c r="MEX1010" s="3"/>
      <c r="MEY1010" s="3"/>
      <c r="MEZ1010" s="3"/>
      <c r="MFA1010" s="3"/>
      <c r="MFB1010" s="3"/>
      <c r="MFC1010" s="3"/>
      <c r="MFD1010" s="3"/>
      <c r="MFE1010" s="3"/>
      <c r="MFF1010" s="3"/>
      <c r="MFG1010" s="3"/>
      <c r="MFH1010" s="3"/>
      <c r="MFI1010" s="3"/>
      <c r="MFJ1010" s="3"/>
      <c r="MFK1010" s="3"/>
      <c r="MFL1010" s="3"/>
      <c r="MFM1010" s="3"/>
      <c r="MFN1010" s="3"/>
      <c r="MFO1010" s="3"/>
      <c r="MFP1010" s="3"/>
      <c r="MFQ1010" s="3"/>
      <c r="MFR1010" s="3"/>
      <c r="MFS1010" s="3"/>
      <c r="MFT1010" s="3"/>
      <c r="MFU1010" s="3"/>
      <c r="MFV1010" s="3"/>
      <c r="MFW1010" s="3"/>
      <c r="MFX1010" s="3"/>
      <c r="MFY1010" s="3"/>
      <c r="MFZ1010" s="3"/>
      <c r="MGA1010" s="3"/>
      <c r="MGB1010" s="3"/>
      <c r="MGC1010" s="3"/>
      <c r="MGD1010" s="3"/>
      <c r="MGE1010" s="3"/>
      <c r="MGF1010" s="3"/>
      <c r="MGG1010" s="3"/>
      <c r="MGH1010" s="3"/>
      <c r="MGI1010" s="3"/>
      <c r="MGJ1010" s="3"/>
      <c r="MGK1010" s="3"/>
      <c r="MGL1010" s="3"/>
      <c r="MGM1010" s="3"/>
      <c r="MGN1010" s="3"/>
      <c r="MGO1010" s="3"/>
      <c r="MGP1010" s="3"/>
      <c r="MGQ1010" s="3"/>
      <c r="MGR1010" s="3"/>
      <c r="MGS1010" s="3"/>
      <c r="MGT1010" s="3"/>
      <c r="MGU1010" s="3"/>
      <c r="MGV1010" s="3"/>
      <c r="MGW1010" s="3"/>
      <c r="MGX1010" s="3"/>
      <c r="MGY1010" s="3"/>
      <c r="MGZ1010" s="3"/>
      <c r="MHA1010" s="3"/>
      <c r="MHB1010" s="3"/>
      <c r="MHC1010" s="3"/>
      <c r="MHD1010" s="3"/>
      <c r="MHE1010" s="3"/>
      <c r="MHF1010" s="3"/>
      <c r="MHG1010" s="3"/>
      <c r="MHH1010" s="3"/>
      <c r="MHI1010" s="3"/>
      <c r="MHJ1010" s="3"/>
      <c r="MHK1010" s="3"/>
      <c r="MHL1010" s="3"/>
      <c r="MHM1010" s="3"/>
      <c r="MHN1010" s="3"/>
      <c r="MHO1010" s="3"/>
      <c r="MHP1010" s="3"/>
      <c r="MHQ1010" s="3"/>
      <c r="MHR1010" s="3"/>
      <c r="MHS1010" s="3"/>
      <c r="MHT1010" s="3"/>
      <c r="MHU1010" s="3"/>
      <c r="MHV1010" s="3"/>
      <c r="MHW1010" s="3"/>
      <c r="MHX1010" s="3"/>
      <c r="MHY1010" s="3"/>
      <c r="MHZ1010" s="3"/>
      <c r="MIA1010" s="3"/>
      <c r="MIB1010" s="3"/>
      <c r="MIC1010" s="3"/>
      <c r="MID1010" s="3"/>
      <c r="MIE1010" s="3"/>
      <c r="MIF1010" s="3"/>
      <c r="MIG1010" s="3"/>
      <c r="MIH1010" s="3"/>
      <c r="MII1010" s="3"/>
      <c r="MIJ1010" s="3"/>
      <c r="MIK1010" s="3"/>
      <c r="MIL1010" s="3"/>
      <c r="MIM1010" s="3"/>
      <c r="MIN1010" s="3"/>
      <c r="MIO1010" s="3"/>
      <c r="MIP1010" s="3"/>
      <c r="MIQ1010" s="3"/>
      <c r="MIR1010" s="3"/>
      <c r="MIS1010" s="3"/>
      <c r="MIT1010" s="3"/>
      <c r="MIU1010" s="3"/>
      <c r="MIV1010" s="3"/>
      <c r="MIW1010" s="3"/>
      <c r="MIX1010" s="3"/>
      <c r="MIY1010" s="3"/>
      <c r="MIZ1010" s="3"/>
      <c r="MJA1010" s="3"/>
      <c r="MJB1010" s="3"/>
      <c r="MJC1010" s="3"/>
      <c r="MJD1010" s="3"/>
      <c r="MJE1010" s="3"/>
      <c r="MJF1010" s="3"/>
      <c r="MJG1010" s="3"/>
      <c r="MJH1010" s="3"/>
      <c r="MJI1010" s="3"/>
      <c r="MJJ1010" s="3"/>
      <c r="MJK1010" s="3"/>
      <c r="MJL1010" s="3"/>
      <c r="MJM1010" s="3"/>
      <c r="MJN1010" s="3"/>
      <c r="MJO1010" s="3"/>
      <c r="MJP1010" s="3"/>
      <c r="MJQ1010" s="3"/>
      <c r="MJR1010" s="3"/>
      <c r="MJS1010" s="3"/>
      <c r="MJT1010" s="3"/>
      <c r="MJU1010" s="3"/>
      <c r="MJV1010" s="3"/>
      <c r="MJW1010" s="3"/>
      <c r="MJX1010" s="3"/>
      <c r="MJY1010" s="3"/>
      <c r="MJZ1010" s="3"/>
      <c r="MKA1010" s="3"/>
      <c r="MKB1010" s="3"/>
      <c r="MKC1010" s="3"/>
      <c r="MKD1010" s="3"/>
      <c r="MKE1010" s="3"/>
      <c r="MKF1010" s="3"/>
      <c r="MKG1010" s="3"/>
      <c r="MKH1010" s="3"/>
      <c r="MKI1010" s="3"/>
      <c r="MKJ1010" s="3"/>
      <c r="MKK1010" s="3"/>
      <c r="MKL1010" s="3"/>
      <c r="MKM1010" s="3"/>
      <c r="MKN1010" s="3"/>
      <c r="MKO1010" s="3"/>
      <c r="MKP1010" s="3"/>
      <c r="MKQ1010" s="3"/>
      <c r="MKR1010" s="3"/>
      <c r="MKS1010" s="3"/>
      <c r="MKT1010" s="3"/>
      <c r="MKU1010" s="3"/>
      <c r="MKV1010" s="3"/>
      <c r="MKW1010" s="3"/>
      <c r="MKX1010" s="3"/>
      <c r="MKY1010" s="3"/>
      <c r="MKZ1010" s="3"/>
      <c r="MLA1010" s="3"/>
      <c r="MLB1010" s="3"/>
      <c r="MLC1010" s="3"/>
      <c r="MLD1010" s="3"/>
      <c r="MLE1010" s="3"/>
      <c r="MLF1010" s="3"/>
      <c r="MLG1010" s="3"/>
      <c r="MLH1010" s="3"/>
      <c r="MLI1010" s="3"/>
      <c r="MLJ1010" s="3"/>
      <c r="MLK1010" s="3"/>
      <c r="MLL1010" s="3"/>
      <c r="MLM1010" s="3"/>
      <c r="MLN1010" s="3"/>
      <c r="MLO1010" s="3"/>
      <c r="MLP1010" s="3"/>
      <c r="MLQ1010" s="3"/>
      <c r="MLR1010" s="3"/>
      <c r="MLS1010" s="3"/>
      <c r="MLT1010" s="3"/>
      <c r="MLU1010" s="3"/>
      <c r="MLV1010" s="3"/>
      <c r="MLW1010" s="3"/>
      <c r="MLX1010" s="3"/>
      <c r="MLY1010" s="3"/>
      <c r="MLZ1010" s="3"/>
      <c r="MMA1010" s="3"/>
      <c r="MMB1010" s="3"/>
      <c r="MMC1010" s="3"/>
      <c r="MMD1010" s="3"/>
      <c r="MME1010" s="3"/>
      <c r="MMF1010" s="3"/>
      <c r="MMG1010" s="3"/>
      <c r="MMH1010" s="3"/>
      <c r="MMI1010" s="3"/>
      <c r="MMJ1010" s="3"/>
      <c r="MMK1010" s="3"/>
      <c r="MML1010" s="3"/>
      <c r="MMM1010" s="3"/>
      <c r="MMN1010" s="3"/>
      <c r="MMO1010" s="3"/>
      <c r="MMP1010" s="3"/>
      <c r="MMQ1010" s="3"/>
      <c r="MMR1010" s="3"/>
      <c r="MMS1010" s="3"/>
      <c r="MMT1010" s="3"/>
      <c r="MMU1010" s="3"/>
      <c r="MMV1010" s="3"/>
      <c r="MMW1010" s="3"/>
      <c r="MMX1010" s="3"/>
      <c r="MMY1010" s="3"/>
      <c r="MMZ1010" s="3"/>
      <c r="MNA1010" s="3"/>
      <c r="MNB1010" s="3"/>
      <c r="MNC1010" s="3"/>
      <c r="MND1010" s="3"/>
      <c r="MNE1010" s="3"/>
      <c r="MNF1010" s="3"/>
      <c r="MNG1010" s="3"/>
      <c r="MNH1010" s="3"/>
      <c r="MNI1010" s="3"/>
      <c r="MNJ1010" s="3"/>
      <c r="MNK1010" s="3"/>
      <c r="MNL1010" s="3"/>
      <c r="MNM1010" s="3"/>
      <c r="MNN1010" s="3"/>
      <c r="MNO1010" s="3"/>
      <c r="MNP1010" s="3"/>
      <c r="MNQ1010" s="3"/>
      <c r="MNR1010" s="3"/>
      <c r="MNS1010" s="3"/>
      <c r="MNT1010" s="3"/>
      <c r="MNU1010" s="3"/>
      <c r="MNV1010" s="3"/>
      <c r="MNW1010" s="3"/>
      <c r="MNX1010" s="3"/>
      <c r="MNY1010" s="3"/>
      <c r="MNZ1010" s="3"/>
      <c r="MOA1010" s="3"/>
      <c r="MOB1010" s="3"/>
      <c r="MOC1010" s="3"/>
      <c r="MOD1010" s="3"/>
      <c r="MOE1010" s="3"/>
      <c r="MOF1010" s="3"/>
      <c r="MOG1010" s="3"/>
      <c r="MOH1010" s="3"/>
      <c r="MOI1010" s="3"/>
      <c r="MOJ1010" s="3"/>
      <c r="MOK1010" s="3"/>
      <c r="MOL1010" s="3"/>
      <c r="MOM1010" s="3"/>
      <c r="MON1010" s="3"/>
      <c r="MOO1010" s="3"/>
      <c r="MOP1010" s="3"/>
      <c r="MOQ1010" s="3"/>
      <c r="MOR1010" s="3"/>
      <c r="MOS1010" s="3"/>
      <c r="MOT1010" s="3"/>
      <c r="MOU1010" s="3"/>
      <c r="MOV1010" s="3"/>
      <c r="MOW1010" s="3"/>
      <c r="MOX1010" s="3"/>
      <c r="MOY1010" s="3"/>
      <c r="MOZ1010" s="3"/>
      <c r="MPA1010" s="3"/>
      <c r="MPB1010" s="3"/>
      <c r="MPC1010" s="3"/>
      <c r="MPD1010" s="3"/>
      <c r="MPE1010" s="3"/>
      <c r="MPF1010" s="3"/>
      <c r="MPG1010" s="3"/>
      <c r="MPH1010" s="3"/>
      <c r="MPI1010" s="3"/>
      <c r="MPJ1010" s="3"/>
      <c r="MPK1010" s="3"/>
      <c r="MPL1010" s="3"/>
      <c r="MPM1010" s="3"/>
      <c r="MPN1010" s="3"/>
      <c r="MPO1010" s="3"/>
      <c r="MPP1010" s="3"/>
      <c r="MPQ1010" s="3"/>
      <c r="MPR1010" s="3"/>
      <c r="MPS1010" s="3"/>
      <c r="MPT1010" s="3"/>
      <c r="MPU1010" s="3"/>
      <c r="MPV1010" s="3"/>
      <c r="MPW1010" s="3"/>
      <c r="MPX1010" s="3"/>
      <c r="MPY1010" s="3"/>
      <c r="MPZ1010" s="3"/>
      <c r="MQA1010" s="3"/>
      <c r="MQB1010" s="3"/>
      <c r="MQC1010" s="3"/>
      <c r="MQD1010" s="3"/>
      <c r="MQE1010" s="3"/>
      <c r="MQF1010" s="3"/>
      <c r="MQG1010" s="3"/>
      <c r="MQH1010" s="3"/>
      <c r="MQI1010" s="3"/>
      <c r="MQJ1010" s="3"/>
      <c r="MQK1010" s="3"/>
      <c r="MQL1010" s="3"/>
      <c r="MQM1010" s="3"/>
      <c r="MQN1010" s="3"/>
      <c r="MQO1010" s="3"/>
      <c r="MQP1010" s="3"/>
      <c r="MQQ1010" s="3"/>
      <c r="MQR1010" s="3"/>
      <c r="MQS1010" s="3"/>
      <c r="MQT1010" s="3"/>
      <c r="MQU1010" s="3"/>
      <c r="MQV1010" s="3"/>
      <c r="MQW1010" s="3"/>
      <c r="MQX1010" s="3"/>
      <c r="MQY1010" s="3"/>
      <c r="MQZ1010" s="3"/>
      <c r="MRA1010" s="3"/>
      <c r="MRB1010" s="3"/>
      <c r="MRC1010" s="3"/>
      <c r="MRD1010" s="3"/>
      <c r="MRE1010" s="3"/>
      <c r="MRF1010" s="3"/>
      <c r="MRG1010" s="3"/>
      <c r="MRH1010" s="3"/>
      <c r="MRI1010" s="3"/>
      <c r="MRJ1010" s="3"/>
      <c r="MRK1010" s="3"/>
      <c r="MRL1010" s="3"/>
      <c r="MRM1010" s="3"/>
      <c r="MRN1010" s="3"/>
      <c r="MRO1010" s="3"/>
      <c r="MRP1010" s="3"/>
      <c r="MRQ1010" s="3"/>
      <c r="MRR1010" s="3"/>
      <c r="MRS1010" s="3"/>
      <c r="MRT1010" s="3"/>
      <c r="MRU1010" s="3"/>
      <c r="MRV1010" s="3"/>
      <c r="MRW1010" s="3"/>
      <c r="MRX1010" s="3"/>
      <c r="MRY1010" s="3"/>
      <c r="MRZ1010" s="3"/>
      <c r="MSA1010" s="3"/>
      <c r="MSB1010" s="3"/>
      <c r="MSC1010" s="3"/>
      <c r="MSD1010" s="3"/>
      <c r="MSE1010" s="3"/>
      <c r="MSF1010" s="3"/>
      <c r="MSG1010" s="3"/>
      <c r="MSH1010" s="3"/>
      <c r="MSI1010" s="3"/>
      <c r="MSJ1010" s="3"/>
      <c r="MSK1010" s="3"/>
      <c r="MSL1010" s="3"/>
      <c r="MSM1010" s="3"/>
      <c r="MSN1010" s="3"/>
      <c r="MSO1010" s="3"/>
      <c r="MSP1010" s="3"/>
      <c r="MSQ1010" s="3"/>
      <c r="MSR1010" s="3"/>
      <c r="MSS1010" s="3"/>
      <c r="MST1010" s="3"/>
      <c r="MSU1010" s="3"/>
      <c r="MSV1010" s="3"/>
      <c r="MSW1010" s="3"/>
      <c r="MSX1010" s="3"/>
      <c r="MSY1010" s="3"/>
      <c r="MSZ1010" s="3"/>
      <c r="MTA1010" s="3"/>
      <c r="MTB1010" s="3"/>
      <c r="MTC1010" s="3"/>
      <c r="MTD1010" s="3"/>
      <c r="MTE1010" s="3"/>
      <c r="MTF1010" s="3"/>
      <c r="MTG1010" s="3"/>
      <c r="MTH1010" s="3"/>
      <c r="MTI1010" s="3"/>
      <c r="MTJ1010" s="3"/>
      <c r="MTK1010" s="3"/>
      <c r="MTL1010" s="3"/>
      <c r="MTM1010" s="3"/>
      <c r="MTN1010" s="3"/>
      <c r="MTO1010" s="3"/>
      <c r="MTP1010" s="3"/>
      <c r="MTQ1010" s="3"/>
      <c r="MTR1010" s="3"/>
      <c r="MTS1010" s="3"/>
      <c r="MTT1010" s="3"/>
      <c r="MTU1010" s="3"/>
      <c r="MTV1010" s="3"/>
      <c r="MTW1010" s="3"/>
      <c r="MTX1010" s="3"/>
      <c r="MTY1010" s="3"/>
      <c r="MTZ1010" s="3"/>
      <c r="MUA1010" s="3"/>
      <c r="MUB1010" s="3"/>
      <c r="MUC1010" s="3"/>
      <c r="MUD1010" s="3"/>
      <c r="MUE1010" s="3"/>
      <c r="MUF1010" s="3"/>
      <c r="MUG1010" s="3"/>
      <c r="MUH1010" s="3"/>
      <c r="MUI1010" s="3"/>
      <c r="MUJ1010" s="3"/>
      <c r="MUK1010" s="3"/>
      <c r="MUL1010" s="3"/>
      <c r="MUM1010" s="3"/>
      <c r="MUN1010" s="3"/>
      <c r="MUO1010" s="3"/>
      <c r="MUP1010" s="3"/>
      <c r="MUQ1010" s="3"/>
      <c r="MUR1010" s="3"/>
      <c r="MUS1010" s="3"/>
      <c r="MUT1010" s="3"/>
      <c r="MUU1010" s="3"/>
      <c r="MUV1010" s="3"/>
      <c r="MUW1010" s="3"/>
      <c r="MUX1010" s="3"/>
      <c r="MUY1010" s="3"/>
      <c r="MUZ1010" s="3"/>
      <c r="MVA1010" s="3"/>
      <c r="MVB1010" s="3"/>
      <c r="MVC1010" s="3"/>
      <c r="MVD1010" s="3"/>
      <c r="MVE1010" s="3"/>
      <c r="MVF1010" s="3"/>
      <c r="MVG1010" s="3"/>
      <c r="MVH1010" s="3"/>
      <c r="MVI1010" s="3"/>
      <c r="MVJ1010" s="3"/>
      <c r="MVK1010" s="3"/>
      <c r="MVL1010" s="3"/>
      <c r="MVM1010" s="3"/>
      <c r="MVN1010" s="3"/>
      <c r="MVO1010" s="3"/>
      <c r="MVP1010" s="3"/>
      <c r="MVQ1010" s="3"/>
      <c r="MVR1010" s="3"/>
      <c r="MVS1010" s="3"/>
      <c r="MVT1010" s="3"/>
      <c r="MVU1010" s="3"/>
      <c r="MVV1010" s="3"/>
      <c r="MVW1010" s="3"/>
      <c r="MVX1010" s="3"/>
      <c r="MVY1010" s="3"/>
      <c r="MVZ1010" s="3"/>
      <c r="MWA1010" s="3"/>
      <c r="MWB1010" s="3"/>
      <c r="MWC1010" s="3"/>
      <c r="MWD1010" s="3"/>
      <c r="MWE1010" s="3"/>
      <c r="MWF1010" s="3"/>
      <c r="MWG1010" s="3"/>
      <c r="MWH1010" s="3"/>
      <c r="MWI1010" s="3"/>
      <c r="MWJ1010" s="3"/>
      <c r="MWK1010" s="3"/>
      <c r="MWL1010" s="3"/>
      <c r="MWM1010" s="3"/>
      <c r="MWN1010" s="3"/>
      <c r="MWO1010" s="3"/>
      <c r="MWP1010" s="3"/>
      <c r="MWQ1010" s="3"/>
      <c r="MWR1010" s="3"/>
      <c r="MWS1010" s="3"/>
      <c r="MWT1010" s="3"/>
      <c r="MWU1010" s="3"/>
      <c r="MWV1010" s="3"/>
      <c r="MWW1010" s="3"/>
      <c r="MWX1010" s="3"/>
      <c r="MWY1010" s="3"/>
      <c r="MWZ1010" s="3"/>
      <c r="MXA1010" s="3"/>
      <c r="MXB1010" s="3"/>
      <c r="MXC1010" s="3"/>
      <c r="MXD1010" s="3"/>
      <c r="MXE1010" s="3"/>
      <c r="MXF1010" s="3"/>
      <c r="MXG1010" s="3"/>
      <c r="MXH1010" s="3"/>
      <c r="MXI1010" s="3"/>
      <c r="MXJ1010" s="3"/>
      <c r="MXK1010" s="3"/>
      <c r="MXL1010" s="3"/>
      <c r="MXM1010" s="3"/>
      <c r="MXN1010" s="3"/>
      <c r="MXO1010" s="3"/>
      <c r="MXP1010" s="3"/>
      <c r="MXQ1010" s="3"/>
      <c r="MXR1010" s="3"/>
      <c r="MXS1010" s="3"/>
      <c r="MXT1010" s="3"/>
      <c r="MXU1010" s="3"/>
      <c r="MXV1010" s="3"/>
      <c r="MXW1010" s="3"/>
      <c r="MXX1010" s="3"/>
      <c r="MXY1010" s="3"/>
      <c r="MXZ1010" s="3"/>
      <c r="MYA1010" s="3"/>
      <c r="MYB1010" s="3"/>
      <c r="MYC1010" s="3"/>
      <c r="MYD1010" s="3"/>
      <c r="MYE1010" s="3"/>
      <c r="MYF1010" s="3"/>
      <c r="MYG1010" s="3"/>
      <c r="MYH1010" s="3"/>
      <c r="MYI1010" s="3"/>
      <c r="MYJ1010" s="3"/>
      <c r="MYK1010" s="3"/>
      <c r="MYL1010" s="3"/>
      <c r="MYM1010" s="3"/>
      <c r="MYN1010" s="3"/>
      <c r="MYO1010" s="3"/>
      <c r="MYP1010" s="3"/>
      <c r="MYQ1010" s="3"/>
      <c r="MYR1010" s="3"/>
      <c r="MYS1010" s="3"/>
      <c r="MYT1010" s="3"/>
      <c r="MYU1010" s="3"/>
      <c r="MYV1010" s="3"/>
      <c r="MYW1010" s="3"/>
      <c r="MYX1010" s="3"/>
      <c r="MYY1010" s="3"/>
      <c r="MYZ1010" s="3"/>
      <c r="MZA1010" s="3"/>
      <c r="MZB1010" s="3"/>
      <c r="MZC1010" s="3"/>
      <c r="MZD1010" s="3"/>
      <c r="MZE1010" s="3"/>
      <c r="MZF1010" s="3"/>
      <c r="MZG1010" s="3"/>
      <c r="MZH1010" s="3"/>
      <c r="MZI1010" s="3"/>
      <c r="MZJ1010" s="3"/>
      <c r="MZK1010" s="3"/>
      <c r="MZL1010" s="3"/>
      <c r="MZM1010" s="3"/>
      <c r="MZN1010" s="3"/>
      <c r="MZO1010" s="3"/>
      <c r="MZP1010" s="3"/>
      <c r="MZQ1010" s="3"/>
      <c r="MZR1010" s="3"/>
      <c r="MZS1010" s="3"/>
      <c r="MZT1010" s="3"/>
      <c r="MZU1010" s="3"/>
      <c r="MZV1010" s="3"/>
      <c r="MZW1010" s="3"/>
      <c r="MZX1010" s="3"/>
      <c r="MZY1010" s="3"/>
      <c r="MZZ1010" s="3"/>
      <c r="NAA1010" s="3"/>
      <c r="NAB1010" s="3"/>
      <c r="NAC1010" s="3"/>
      <c r="NAD1010" s="3"/>
      <c r="NAE1010" s="3"/>
      <c r="NAF1010" s="3"/>
      <c r="NAG1010" s="3"/>
      <c r="NAH1010" s="3"/>
      <c r="NAI1010" s="3"/>
      <c r="NAJ1010" s="3"/>
      <c r="NAK1010" s="3"/>
      <c r="NAL1010" s="3"/>
      <c r="NAM1010" s="3"/>
      <c r="NAN1010" s="3"/>
      <c r="NAO1010" s="3"/>
      <c r="NAP1010" s="3"/>
      <c r="NAQ1010" s="3"/>
      <c r="NAR1010" s="3"/>
      <c r="NAS1010" s="3"/>
      <c r="NAT1010" s="3"/>
      <c r="NAU1010" s="3"/>
      <c r="NAV1010" s="3"/>
      <c r="NAW1010" s="3"/>
      <c r="NAX1010" s="3"/>
      <c r="NAY1010" s="3"/>
      <c r="NAZ1010" s="3"/>
      <c r="NBA1010" s="3"/>
      <c r="NBB1010" s="3"/>
      <c r="NBC1010" s="3"/>
      <c r="NBD1010" s="3"/>
      <c r="NBE1010" s="3"/>
      <c r="NBF1010" s="3"/>
      <c r="NBG1010" s="3"/>
      <c r="NBH1010" s="3"/>
      <c r="NBI1010" s="3"/>
      <c r="NBJ1010" s="3"/>
      <c r="NBK1010" s="3"/>
      <c r="NBL1010" s="3"/>
      <c r="NBM1010" s="3"/>
      <c r="NBN1010" s="3"/>
      <c r="NBO1010" s="3"/>
      <c r="NBP1010" s="3"/>
      <c r="NBQ1010" s="3"/>
      <c r="NBR1010" s="3"/>
      <c r="NBS1010" s="3"/>
      <c r="NBT1010" s="3"/>
      <c r="NBU1010" s="3"/>
      <c r="NBV1010" s="3"/>
      <c r="NBW1010" s="3"/>
      <c r="NBX1010" s="3"/>
      <c r="NBY1010" s="3"/>
      <c r="NBZ1010" s="3"/>
      <c r="NCA1010" s="3"/>
      <c r="NCB1010" s="3"/>
      <c r="NCC1010" s="3"/>
      <c r="NCD1010" s="3"/>
      <c r="NCE1010" s="3"/>
      <c r="NCF1010" s="3"/>
      <c r="NCG1010" s="3"/>
      <c r="NCH1010" s="3"/>
      <c r="NCI1010" s="3"/>
      <c r="NCJ1010" s="3"/>
      <c r="NCK1010" s="3"/>
      <c r="NCL1010" s="3"/>
      <c r="NCM1010" s="3"/>
      <c r="NCN1010" s="3"/>
      <c r="NCO1010" s="3"/>
      <c r="NCP1010" s="3"/>
      <c r="NCQ1010" s="3"/>
      <c r="NCR1010" s="3"/>
      <c r="NCS1010" s="3"/>
      <c r="NCT1010" s="3"/>
      <c r="NCU1010" s="3"/>
      <c r="NCV1010" s="3"/>
      <c r="NCW1010" s="3"/>
      <c r="NCX1010" s="3"/>
      <c r="NCY1010" s="3"/>
      <c r="NCZ1010" s="3"/>
      <c r="NDA1010" s="3"/>
      <c r="NDB1010" s="3"/>
      <c r="NDC1010" s="3"/>
      <c r="NDD1010" s="3"/>
      <c r="NDE1010" s="3"/>
      <c r="NDF1010" s="3"/>
      <c r="NDG1010" s="3"/>
      <c r="NDH1010" s="3"/>
      <c r="NDI1010" s="3"/>
      <c r="NDJ1010" s="3"/>
      <c r="NDK1010" s="3"/>
      <c r="NDL1010" s="3"/>
      <c r="NDM1010" s="3"/>
      <c r="NDN1010" s="3"/>
      <c r="NDO1010" s="3"/>
      <c r="NDP1010" s="3"/>
      <c r="NDQ1010" s="3"/>
      <c r="NDR1010" s="3"/>
      <c r="NDS1010" s="3"/>
      <c r="NDT1010" s="3"/>
      <c r="NDU1010" s="3"/>
      <c r="NDV1010" s="3"/>
      <c r="NDW1010" s="3"/>
      <c r="NDX1010" s="3"/>
      <c r="NDY1010" s="3"/>
      <c r="NDZ1010" s="3"/>
      <c r="NEA1010" s="3"/>
      <c r="NEB1010" s="3"/>
      <c r="NEC1010" s="3"/>
      <c r="NED1010" s="3"/>
      <c r="NEE1010" s="3"/>
      <c r="NEF1010" s="3"/>
      <c r="NEG1010" s="3"/>
      <c r="NEH1010" s="3"/>
      <c r="NEI1010" s="3"/>
      <c r="NEJ1010" s="3"/>
      <c r="NEK1010" s="3"/>
      <c r="NEL1010" s="3"/>
      <c r="NEM1010" s="3"/>
      <c r="NEN1010" s="3"/>
      <c r="NEO1010" s="3"/>
      <c r="NEP1010" s="3"/>
      <c r="NEQ1010" s="3"/>
      <c r="NER1010" s="3"/>
      <c r="NES1010" s="3"/>
      <c r="NET1010" s="3"/>
      <c r="NEU1010" s="3"/>
      <c r="NEV1010" s="3"/>
      <c r="NEW1010" s="3"/>
      <c r="NEX1010" s="3"/>
      <c r="NEY1010" s="3"/>
      <c r="NEZ1010" s="3"/>
      <c r="NFA1010" s="3"/>
      <c r="NFB1010" s="3"/>
      <c r="NFC1010" s="3"/>
      <c r="NFD1010" s="3"/>
      <c r="NFE1010" s="3"/>
      <c r="NFF1010" s="3"/>
      <c r="NFG1010" s="3"/>
      <c r="NFH1010" s="3"/>
      <c r="NFI1010" s="3"/>
      <c r="NFJ1010" s="3"/>
      <c r="NFK1010" s="3"/>
      <c r="NFL1010" s="3"/>
      <c r="NFM1010" s="3"/>
      <c r="NFN1010" s="3"/>
      <c r="NFO1010" s="3"/>
      <c r="NFP1010" s="3"/>
      <c r="NFQ1010" s="3"/>
      <c r="NFR1010" s="3"/>
      <c r="NFS1010" s="3"/>
      <c r="NFT1010" s="3"/>
      <c r="NFU1010" s="3"/>
      <c r="NFV1010" s="3"/>
      <c r="NFW1010" s="3"/>
      <c r="NFX1010" s="3"/>
      <c r="NFY1010" s="3"/>
      <c r="NFZ1010" s="3"/>
      <c r="NGA1010" s="3"/>
      <c r="NGB1010" s="3"/>
      <c r="NGC1010" s="3"/>
      <c r="NGD1010" s="3"/>
      <c r="NGE1010" s="3"/>
      <c r="NGF1010" s="3"/>
      <c r="NGG1010" s="3"/>
      <c r="NGH1010" s="3"/>
      <c r="NGI1010" s="3"/>
      <c r="NGJ1010" s="3"/>
      <c r="NGK1010" s="3"/>
      <c r="NGL1010" s="3"/>
      <c r="NGM1010" s="3"/>
      <c r="NGN1010" s="3"/>
      <c r="NGO1010" s="3"/>
      <c r="NGP1010" s="3"/>
      <c r="NGQ1010" s="3"/>
      <c r="NGR1010" s="3"/>
      <c r="NGS1010" s="3"/>
      <c r="NGT1010" s="3"/>
      <c r="NGU1010" s="3"/>
      <c r="NGV1010" s="3"/>
      <c r="NGW1010" s="3"/>
      <c r="NGX1010" s="3"/>
      <c r="NGY1010" s="3"/>
      <c r="NGZ1010" s="3"/>
      <c r="NHA1010" s="3"/>
      <c r="NHB1010" s="3"/>
      <c r="NHC1010" s="3"/>
      <c r="NHD1010" s="3"/>
      <c r="NHE1010" s="3"/>
      <c r="NHF1010" s="3"/>
      <c r="NHG1010" s="3"/>
      <c r="NHH1010" s="3"/>
      <c r="NHI1010" s="3"/>
      <c r="NHJ1010" s="3"/>
      <c r="NHK1010" s="3"/>
      <c r="NHL1010" s="3"/>
      <c r="NHM1010" s="3"/>
      <c r="NHN1010" s="3"/>
      <c r="NHO1010" s="3"/>
      <c r="NHP1010" s="3"/>
      <c r="NHQ1010" s="3"/>
      <c r="NHR1010" s="3"/>
      <c r="NHS1010" s="3"/>
      <c r="NHT1010" s="3"/>
      <c r="NHU1010" s="3"/>
      <c r="NHV1010" s="3"/>
      <c r="NHW1010" s="3"/>
      <c r="NHX1010" s="3"/>
      <c r="NHY1010" s="3"/>
      <c r="NHZ1010" s="3"/>
      <c r="NIA1010" s="3"/>
      <c r="NIB1010" s="3"/>
      <c r="NIC1010" s="3"/>
      <c r="NID1010" s="3"/>
      <c r="NIE1010" s="3"/>
      <c r="NIF1010" s="3"/>
      <c r="NIG1010" s="3"/>
      <c r="NIH1010" s="3"/>
      <c r="NII1010" s="3"/>
      <c r="NIJ1010" s="3"/>
      <c r="NIK1010" s="3"/>
      <c r="NIL1010" s="3"/>
      <c r="NIM1010" s="3"/>
      <c r="NIN1010" s="3"/>
      <c r="NIO1010" s="3"/>
      <c r="NIP1010" s="3"/>
      <c r="NIQ1010" s="3"/>
      <c r="NIR1010" s="3"/>
      <c r="NIS1010" s="3"/>
      <c r="NIT1010" s="3"/>
      <c r="NIU1010" s="3"/>
      <c r="NIV1010" s="3"/>
      <c r="NIW1010" s="3"/>
      <c r="NIX1010" s="3"/>
      <c r="NIY1010" s="3"/>
      <c r="NIZ1010" s="3"/>
      <c r="NJA1010" s="3"/>
      <c r="NJB1010" s="3"/>
      <c r="NJC1010" s="3"/>
      <c r="NJD1010" s="3"/>
      <c r="NJE1010" s="3"/>
      <c r="NJF1010" s="3"/>
      <c r="NJG1010" s="3"/>
      <c r="NJH1010" s="3"/>
      <c r="NJI1010" s="3"/>
      <c r="NJJ1010" s="3"/>
      <c r="NJK1010" s="3"/>
      <c r="NJL1010" s="3"/>
      <c r="NJM1010" s="3"/>
      <c r="NJN1010" s="3"/>
      <c r="NJO1010" s="3"/>
      <c r="NJP1010" s="3"/>
      <c r="NJQ1010" s="3"/>
      <c r="NJR1010" s="3"/>
      <c r="NJS1010" s="3"/>
      <c r="NJT1010" s="3"/>
      <c r="NJU1010" s="3"/>
      <c r="NJV1010" s="3"/>
      <c r="NJW1010" s="3"/>
      <c r="NJX1010" s="3"/>
      <c r="NJY1010" s="3"/>
      <c r="NJZ1010" s="3"/>
      <c r="NKA1010" s="3"/>
      <c r="NKB1010" s="3"/>
      <c r="NKC1010" s="3"/>
      <c r="NKD1010" s="3"/>
      <c r="NKE1010" s="3"/>
      <c r="NKF1010" s="3"/>
      <c r="NKG1010" s="3"/>
      <c r="NKH1010" s="3"/>
      <c r="NKI1010" s="3"/>
      <c r="NKJ1010" s="3"/>
      <c r="NKK1010" s="3"/>
      <c r="NKL1010" s="3"/>
      <c r="NKM1010" s="3"/>
      <c r="NKN1010" s="3"/>
      <c r="NKO1010" s="3"/>
      <c r="NKP1010" s="3"/>
      <c r="NKQ1010" s="3"/>
      <c r="NKR1010" s="3"/>
      <c r="NKS1010" s="3"/>
      <c r="NKT1010" s="3"/>
      <c r="NKU1010" s="3"/>
      <c r="NKV1010" s="3"/>
      <c r="NKW1010" s="3"/>
      <c r="NKX1010" s="3"/>
      <c r="NKY1010" s="3"/>
      <c r="NKZ1010" s="3"/>
      <c r="NLA1010" s="3"/>
      <c r="NLB1010" s="3"/>
      <c r="NLC1010" s="3"/>
      <c r="NLD1010" s="3"/>
      <c r="NLE1010" s="3"/>
      <c r="NLF1010" s="3"/>
      <c r="NLG1010" s="3"/>
      <c r="NLH1010" s="3"/>
      <c r="NLI1010" s="3"/>
      <c r="NLJ1010" s="3"/>
      <c r="NLK1010" s="3"/>
      <c r="NLL1010" s="3"/>
      <c r="NLM1010" s="3"/>
      <c r="NLN1010" s="3"/>
      <c r="NLO1010" s="3"/>
      <c r="NLP1010" s="3"/>
      <c r="NLQ1010" s="3"/>
      <c r="NLR1010" s="3"/>
      <c r="NLS1010" s="3"/>
      <c r="NLT1010" s="3"/>
      <c r="NLU1010" s="3"/>
      <c r="NLV1010" s="3"/>
      <c r="NLW1010" s="3"/>
      <c r="NLX1010" s="3"/>
      <c r="NLY1010" s="3"/>
      <c r="NLZ1010" s="3"/>
      <c r="NMA1010" s="3"/>
      <c r="NMB1010" s="3"/>
      <c r="NMC1010" s="3"/>
      <c r="NMD1010" s="3"/>
      <c r="NME1010" s="3"/>
      <c r="NMF1010" s="3"/>
      <c r="NMG1010" s="3"/>
      <c r="NMH1010" s="3"/>
      <c r="NMI1010" s="3"/>
      <c r="NMJ1010" s="3"/>
      <c r="NMK1010" s="3"/>
      <c r="NML1010" s="3"/>
      <c r="NMM1010" s="3"/>
      <c r="NMN1010" s="3"/>
      <c r="NMO1010" s="3"/>
      <c r="NMP1010" s="3"/>
      <c r="NMQ1010" s="3"/>
      <c r="NMR1010" s="3"/>
      <c r="NMS1010" s="3"/>
      <c r="NMT1010" s="3"/>
      <c r="NMU1010" s="3"/>
      <c r="NMV1010" s="3"/>
      <c r="NMW1010" s="3"/>
      <c r="NMX1010" s="3"/>
      <c r="NMY1010" s="3"/>
      <c r="NMZ1010" s="3"/>
      <c r="NNA1010" s="3"/>
      <c r="NNB1010" s="3"/>
      <c r="NNC1010" s="3"/>
      <c r="NND1010" s="3"/>
      <c r="NNE1010" s="3"/>
      <c r="NNF1010" s="3"/>
      <c r="NNG1010" s="3"/>
      <c r="NNH1010" s="3"/>
      <c r="NNI1010" s="3"/>
      <c r="NNJ1010" s="3"/>
      <c r="NNK1010" s="3"/>
      <c r="NNL1010" s="3"/>
      <c r="NNM1010" s="3"/>
      <c r="NNN1010" s="3"/>
      <c r="NNO1010" s="3"/>
      <c r="NNP1010" s="3"/>
      <c r="NNQ1010" s="3"/>
      <c r="NNR1010" s="3"/>
      <c r="NNS1010" s="3"/>
      <c r="NNT1010" s="3"/>
      <c r="NNU1010" s="3"/>
      <c r="NNV1010" s="3"/>
      <c r="NNW1010" s="3"/>
      <c r="NNX1010" s="3"/>
      <c r="NNY1010" s="3"/>
      <c r="NNZ1010" s="3"/>
      <c r="NOA1010" s="3"/>
      <c r="NOB1010" s="3"/>
      <c r="NOC1010" s="3"/>
      <c r="NOD1010" s="3"/>
      <c r="NOE1010" s="3"/>
      <c r="NOF1010" s="3"/>
      <c r="NOG1010" s="3"/>
      <c r="NOH1010" s="3"/>
      <c r="NOI1010" s="3"/>
      <c r="NOJ1010" s="3"/>
      <c r="NOK1010" s="3"/>
      <c r="NOL1010" s="3"/>
      <c r="NOM1010" s="3"/>
      <c r="NON1010" s="3"/>
      <c r="NOO1010" s="3"/>
      <c r="NOP1010" s="3"/>
      <c r="NOQ1010" s="3"/>
      <c r="NOR1010" s="3"/>
      <c r="NOS1010" s="3"/>
      <c r="NOT1010" s="3"/>
      <c r="NOU1010" s="3"/>
      <c r="NOV1010" s="3"/>
      <c r="NOW1010" s="3"/>
      <c r="NOX1010" s="3"/>
      <c r="NOY1010" s="3"/>
      <c r="NOZ1010" s="3"/>
      <c r="NPA1010" s="3"/>
      <c r="NPB1010" s="3"/>
      <c r="NPC1010" s="3"/>
      <c r="NPD1010" s="3"/>
      <c r="NPE1010" s="3"/>
      <c r="NPF1010" s="3"/>
      <c r="NPG1010" s="3"/>
      <c r="NPH1010" s="3"/>
      <c r="NPI1010" s="3"/>
      <c r="NPJ1010" s="3"/>
      <c r="NPK1010" s="3"/>
      <c r="NPL1010" s="3"/>
      <c r="NPM1010" s="3"/>
      <c r="NPN1010" s="3"/>
      <c r="NPO1010" s="3"/>
      <c r="NPP1010" s="3"/>
      <c r="NPQ1010" s="3"/>
      <c r="NPR1010" s="3"/>
      <c r="NPS1010" s="3"/>
      <c r="NPT1010" s="3"/>
      <c r="NPU1010" s="3"/>
      <c r="NPV1010" s="3"/>
      <c r="NPW1010" s="3"/>
      <c r="NPX1010" s="3"/>
      <c r="NPY1010" s="3"/>
      <c r="NPZ1010" s="3"/>
      <c r="NQA1010" s="3"/>
      <c r="NQB1010" s="3"/>
      <c r="NQC1010" s="3"/>
      <c r="NQD1010" s="3"/>
      <c r="NQE1010" s="3"/>
      <c r="NQF1010" s="3"/>
      <c r="NQG1010" s="3"/>
      <c r="NQH1010" s="3"/>
      <c r="NQI1010" s="3"/>
      <c r="NQJ1010" s="3"/>
      <c r="NQK1010" s="3"/>
      <c r="NQL1010" s="3"/>
      <c r="NQM1010" s="3"/>
      <c r="NQN1010" s="3"/>
      <c r="NQO1010" s="3"/>
      <c r="NQP1010" s="3"/>
      <c r="NQQ1010" s="3"/>
      <c r="NQR1010" s="3"/>
      <c r="NQS1010" s="3"/>
      <c r="NQT1010" s="3"/>
      <c r="NQU1010" s="3"/>
      <c r="NQV1010" s="3"/>
      <c r="NQW1010" s="3"/>
      <c r="NQX1010" s="3"/>
      <c r="NQY1010" s="3"/>
      <c r="NQZ1010" s="3"/>
      <c r="NRA1010" s="3"/>
      <c r="NRB1010" s="3"/>
      <c r="NRC1010" s="3"/>
      <c r="NRD1010" s="3"/>
      <c r="NRE1010" s="3"/>
      <c r="NRF1010" s="3"/>
      <c r="NRG1010" s="3"/>
      <c r="NRH1010" s="3"/>
      <c r="NRI1010" s="3"/>
      <c r="NRJ1010" s="3"/>
      <c r="NRK1010" s="3"/>
      <c r="NRL1010" s="3"/>
      <c r="NRM1010" s="3"/>
      <c r="NRN1010" s="3"/>
      <c r="NRO1010" s="3"/>
      <c r="NRP1010" s="3"/>
      <c r="NRQ1010" s="3"/>
      <c r="NRR1010" s="3"/>
      <c r="NRS1010" s="3"/>
      <c r="NRT1010" s="3"/>
      <c r="NRU1010" s="3"/>
      <c r="NRV1010" s="3"/>
      <c r="NRW1010" s="3"/>
      <c r="NRX1010" s="3"/>
      <c r="NRY1010" s="3"/>
      <c r="NRZ1010" s="3"/>
      <c r="NSA1010" s="3"/>
      <c r="NSB1010" s="3"/>
      <c r="NSC1010" s="3"/>
      <c r="NSD1010" s="3"/>
      <c r="NSE1010" s="3"/>
      <c r="NSF1010" s="3"/>
      <c r="NSG1010" s="3"/>
      <c r="NSH1010" s="3"/>
      <c r="NSI1010" s="3"/>
      <c r="NSJ1010" s="3"/>
      <c r="NSK1010" s="3"/>
      <c r="NSL1010" s="3"/>
      <c r="NSM1010" s="3"/>
      <c r="NSN1010" s="3"/>
      <c r="NSO1010" s="3"/>
      <c r="NSP1010" s="3"/>
      <c r="NSQ1010" s="3"/>
      <c r="NSR1010" s="3"/>
      <c r="NSS1010" s="3"/>
      <c r="NST1010" s="3"/>
      <c r="NSU1010" s="3"/>
      <c r="NSV1010" s="3"/>
      <c r="NSW1010" s="3"/>
      <c r="NSX1010" s="3"/>
      <c r="NSY1010" s="3"/>
      <c r="NSZ1010" s="3"/>
      <c r="NTA1010" s="3"/>
      <c r="NTB1010" s="3"/>
      <c r="NTC1010" s="3"/>
      <c r="NTD1010" s="3"/>
      <c r="NTE1010" s="3"/>
      <c r="NTF1010" s="3"/>
      <c r="NTG1010" s="3"/>
      <c r="NTH1010" s="3"/>
      <c r="NTI1010" s="3"/>
      <c r="NTJ1010" s="3"/>
      <c r="NTK1010" s="3"/>
      <c r="NTL1010" s="3"/>
      <c r="NTM1010" s="3"/>
      <c r="NTN1010" s="3"/>
      <c r="NTO1010" s="3"/>
      <c r="NTP1010" s="3"/>
      <c r="NTQ1010" s="3"/>
      <c r="NTR1010" s="3"/>
      <c r="NTS1010" s="3"/>
      <c r="NTT1010" s="3"/>
      <c r="NTU1010" s="3"/>
      <c r="NTV1010" s="3"/>
      <c r="NTW1010" s="3"/>
      <c r="NTX1010" s="3"/>
      <c r="NTY1010" s="3"/>
      <c r="NTZ1010" s="3"/>
      <c r="NUA1010" s="3"/>
      <c r="NUB1010" s="3"/>
      <c r="NUC1010" s="3"/>
      <c r="NUD1010" s="3"/>
      <c r="NUE1010" s="3"/>
      <c r="NUF1010" s="3"/>
      <c r="NUG1010" s="3"/>
      <c r="NUH1010" s="3"/>
      <c r="NUI1010" s="3"/>
      <c r="NUJ1010" s="3"/>
      <c r="NUK1010" s="3"/>
      <c r="NUL1010" s="3"/>
      <c r="NUM1010" s="3"/>
      <c r="NUN1010" s="3"/>
      <c r="NUO1010" s="3"/>
      <c r="NUP1010" s="3"/>
      <c r="NUQ1010" s="3"/>
      <c r="NUR1010" s="3"/>
      <c r="NUS1010" s="3"/>
      <c r="NUT1010" s="3"/>
      <c r="NUU1010" s="3"/>
      <c r="NUV1010" s="3"/>
      <c r="NUW1010" s="3"/>
      <c r="NUX1010" s="3"/>
      <c r="NUY1010" s="3"/>
      <c r="NUZ1010" s="3"/>
      <c r="NVA1010" s="3"/>
      <c r="NVB1010" s="3"/>
      <c r="NVC1010" s="3"/>
      <c r="NVD1010" s="3"/>
      <c r="NVE1010" s="3"/>
      <c r="NVF1010" s="3"/>
      <c r="NVG1010" s="3"/>
      <c r="NVH1010" s="3"/>
      <c r="NVI1010" s="3"/>
      <c r="NVJ1010" s="3"/>
      <c r="NVK1010" s="3"/>
      <c r="NVL1010" s="3"/>
      <c r="NVM1010" s="3"/>
      <c r="NVN1010" s="3"/>
      <c r="NVO1010" s="3"/>
      <c r="NVP1010" s="3"/>
      <c r="NVQ1010" s="3"/>
      <c r="NVR1010" s="3"/>
      <c r="NVS1010" s="3"/>
      <c r="NVT1010" s="3"/>
      <c r="NVU1010" s="3"/>
      <c r="NVV1010" s="3"/>
      <c r="NVW1010" s="3"/>
      <c r="NVX1010" s="3"/>
      <c r="NVY1010" s="3"/>
      <c r="NVZ1010" s="3"/>
      <c r="NWA1010" s="3"/>
      <c r="NWB1010" s="3"/>
      <c r="NWC1010" s="3"/>
      <c r="NWD1010" s="3"/>
      <c r="NWE1010" s="3"/>
      <c r="NWF1010" s="3"/>
      <c r="NWG1010" s="3"/>
      <c r="NWH1010" s="3"/>
      <c r="NWI1010" s="3"/>
      <c r="NWJ1010" s="3"/>
      <c r="NWK1010" s="3"/>
      <c r="NWL1010" s="3"/>
      <c r="NWM1010" s="3"/>
      <c r="NWN1010" s="3"/>
      <c r="NWO1010" s="3"/>
      <c r="NWP1010" s="3"/>
      <c r="NWQ1010" s="3"/>
      <c r="NWR1010" s="3"/>
      <c r="NWS1010" s="3"/>
      <c r="NWT1010" s="3"/>
      <c r="NWU1010" s="3"/>
      <c r="NWV1010" s="3"/>
      <c r="NWW1010" s="3"/>
      <c r="NWX1010" s="3"/>
      <c r="NWY1010" s="3"/>
      <c r="NWZ1010" s="3"/>
      <c r="NXA1010" s="3"/>
      <c r="NXB1010" s="3"/>
      <c r="NXC1010" s="3"/>
      <c r="NXD1010" s="3"/>
      <c r="NXE1010" s="3"/>
      <c r="NXF1010" s="3"/>
      <c r="NXG1010" s="3"/>
      <c r="NXH1010" s="3"/>
      <c r="NXI1010" s="3"/>
      <c r="NXJ1010" s="3"/>
      <c r="NXK1010" s="3"/>
      <c r="NXL1010" s="3"/>
      <c r="NXM1010" s="3"/>
      <c r="NXN1010" s="3"/>
      <c r="NXO1010" s="3"/>
      <c r="NXP1010" s="3"/>
      <c r="NXQ1010" s="3"/>
      <c r="NXR1010" s="3"/>
      <c r="NXS1010" s="3"/>
      <c r="NXT1010" s="3"/>
      <c r="NXU1010" s="3"/>
      <c r="NXV1010" s="3"/>
      <c r="NXW1010" s="3"/>
      <c r="NXX1010" s="3"/>
      <c r="NXY1010" s="3"/>
      <c r="NXZ1010" s="3"/>
      <c r="NYA1010" s="3"/>
      <c r="NYB1010" s="3"/>
      <c r="NYC1010" s="3"/>
      <c r="NYD1010" s="3"/>
      <c r="NYE1010" s="3"/>
      <c r="NYF1010" s="3"/>
      <c r="NYG1010" s="3"/>
      <c r="NYH1010" s="3"/>
      <c r="NYI1010" s="3"/>
      <c r="NYJ1010" s="3"/>
      <c r="NYK1010" s="3"/>
      <c r="NYL1010" s="3"/>
      <c r="NYM1010" s="3"/>
      <c r="NYN1010" s="3"/>
      <c r="NYO1010" s="3"/>
      <c r="NYP1010" s="3"/>
      <c r="NYQ1010" s="3"/>
      <c r="NYR1010" s="3"/>
      <c r="NYS1010" s="3"/>
      <c r="NYT1010" s="3"/>
      <c r="NYU1010" s="3"/>
      <c r="NYV1010" s="3"/>
      <c r="NYW1010" s="3"/>
      <c r="NYX1010" s="3"/>
      <c r="NYY1010" s="3"/>
      <c r="NYZ1010" s="3"/>
      <c r="NZA1010" s="3"/>
      <c r="NZB1010" s="3"/>
      <c r="NZC1010" s="3"/>
      <c r="NZD1010" s="3"/>
      <c r="NZE1010" s="3"/>
      <c r="NZF1010" s="3"/>
      <c r="NZG1010" s="3"/>
      <c r="NZH1010" s="3"/>
      <c r="NZI1010" s="3"/>
      <c r="NZJ1010" s="3"/>
      <c r="NZK1010" s="3"/>
      <c r="NZL1010" s="3"/>
      <c r="NZM1010" s="3"/>
      <c r="NZN1010" s="3"/>
      <c r="NZO1010" s="3"/>
      <c r="NZP1010" s="3"/>
      <c r="NZQ1010" s="3"/>
      <c r="NZR1010" s="3"/>
      <c r="NZS1010" s="3"/>
      <c r="NZT1010" s="3"/>
      <c r="NZU1010" s="3"/>
      <c r="NZV1010" s="3"/>
      <c r="NZW1010" s="3"/>
      <c r="NZX1010" s="3"/>
      <c r="NZY1010" s="3"/>
      <c r="NZZ1010" s="3"/>
      <c r="OAA1010" s="3"/>
      <c r="OAB1010" s="3"/>
      <c r="OAC1010" s="3"/>
      <c r="OAD1010" s="3"/>
      <c r="OAE1010" s="3"/>
      <c r="OAF1010" s="3"/>
      <c r="OAG1010" s="3"/>
      <c r="OAH1010" s="3"/>
      <c r="OAI1010" s="3"/>
      <c r="OAJ1010" s="3"/>
      <c r="OAK1010" s="3"/>
      <c r="OAL1010" s="3"/>
      <c r="OAM1010" s="3"/>
      <c r="OAN1010" s="3"/>
      <c r="OAO1010" s="3"/>
      <c r="OAP1010" s="3"/>
      <c r="OAQ1010" s="3"/>
      <c r="OAR1010" s="3"/>
      <c r="OAS1010" s="3"/>
      <c r="OAT1010" s="3"/>
      <c r="OAU1010" s="3"/>
      <c r="OAV1010" s="3"/>
      <c r="OAW1010" s="3"/>
      <c r="OAX1010" s="3"/>
      <c r="OAY1010" s="3"/>
      <c r="OAZ1010" s="3"/>
      <c r="OBA1010" s="3"/>
      <c r="OBB1010" s="3"/>
      <c r="OBC1010" s="3"/>
      <c r="OBD1010" s="3"/>
      <c r="OBE1010" s="3"/>
      <c r="OBF1010" s="3"/>
      <c r="OBG1010" s="3"/>
      <c r="OBH1010" s="3"/>
      <c r="OBI1010" s="3"/>
      <c r="OBJ1010" s="3"/>
      <c r="OBK1010" s="3"/>
      <c r="OBL1010" s="3"/>
      <c r="OBM1010" s="3"/>
      <c r="OBN1010" s="3"/>
      <c r="OBO1010" s="3"/>
      <c r="OBP1010" s="3"/>
      <c r="OBQ1010" s="3"/>
      <c r="OBR1010" s="3"/>
      <c r="OBS1010" s="3"/>
      <c r="OBT1010" s="3"/>
      <c r="OBU1010" s="3"/>
      <c r="OBV1010" s="3"/>
      <c r="OBW1010" s="3"/>
      <c r="OBX1010" s="3"/>
      <c r="OBY1010" s="3"/>
      <c r="OBZ1010" s="3"/>
      <c r="OCA1010" s="3"/>
      <c r="OCB1010" s="3"/>
      <c r="OCC1010" s="3"/>
      <c r="OCD1010" s="3"/>
      <c r="OCE1010" s="3"/>
      <c r="OCF1010" s="3"/>
      <c r="OCG1010" s="3"/>
      <c r="OCH1010" s="3"/>
      <c r="OCI1010" s="3"/>
      <c r="OCJ1010" s="3"/>
      <c r="OCK1010" s="3"/>
      <c r="OCL1010" s="3"/>
      <c r="OCM1010" s="3"/>
      <c r="OCN1010" s="3"/>
      <c r="OCO1010" s="3"/>
      <c r="OCP1010" s="3"/>
      <c r="OCQ1010" s="3"/>
      <c r="OCR1010" s="3"/>
      <c r="OCS1010" s="3"/>
      <c r="OCT1010" s="3"/>
      <c r="OCU1010" s="3"/>
      <c r="OCV1010" s="3"/>
      <c r="OCW1010" s="3"/>
      <c r="OCX1010" s="3"/>
      <c r="OCY1010" s="3"/>
      <c r="OCZ1010" s="3"/>
      <c r="ODA1010" s="3"/>
      <c r="ODB1010" s="3"/>
      <c r="ODC1010" s="3"/>
      <c r="ODD1010" s="3"/>
      <c r="ODE1010" s="3"/>
      <c r="ODF1010" s="3"/>
      <c r="ODG1010" s="3"/>
      <c r="ODH1010" s="3"/>
      <c r="ODI1010" s="3"/>
      <c r="ODJ1010" s="3"/>
      <c r="ODK1010" s="3"/>
      <c r="ODL1010" s="3"/>
      <c r="ODM1010" s="3"/>
      <c r="ODN1010" s="3"/>
      <c r="ODO1010" s="3"/>
      <c r="ODP1010" s="3"/>
      <c r="ODQ1010" s="3"/>
      <c r="ODR1010" s="3"/>
      <c r="ODS1010" s="3"/>
      <c r="ODT1010" s="3"/>
      <c r="ODU1010" s="3"/>
      <c r="ODV1010" s="3"/>
      <c r="ODW1010" s="3"/>
      <c r="ODX1010" s="3"/>
      <c r="ODY1010" s="3"/>
      <c r="ODZ1010" s="3"/>
      <c r="OEA1010" s="3"/>
      <c r="OEB1010" s="3"/>
      <c r="OEC1010" s="3"/>
      <c r="OED1010" s="3"/>
      <c r="OEE1010" s="3"/>
      <c r="OEF1010" s="3"/>
      <c r="OEG1010" s="3"/>
      <c r="OEH1010" s="3"/>
      <c r="OEI1010" s="3"/>
      <c r="OEJ1010" s="3"/>
      <c r="OEK1010" s="3"/>
      <c r="OEL1010" s="3"/>
      <c r="OEM1010" s="3"/>
      <c r="OEN1010" s="3"/>
      <c r="OEO1010" s="3"/>
      <c r="OEP1010" s="3"/>
      <c r="OEQ1010" s="3"/>
      <c r="OER1010" s="3"/>
      <c r="OES1010" s="3"/>
      <c r="OET1010" s="3"/>
      <c r="OEU1010" s="3"/>
      <c r="OEV1010" s="3"/>
      <c r="OEW1010" s="3"/>
      <c r="OEX1010" s="3"/>
      <c r="OEY1010" s="3"/>
      <c r="OEZ1010" s="3"/>
      <c r="OFA1010" s="3"/>
      <c r="OFB1010" s="3"/>
      <c r="OFC1010" s="3"/>
      <c r="OFD1010" s="3"/>
      <c r="OFE1010" s="3"/>
      <c r="OFF1010" s="3"/>
      <c r="OFG1010" s="3"/>
      <c r="OFH1010" s="3"/>
      <c r="OFI1010" s="3"/>
      <c r="OFJ1010" s="3"/>
      <c r="OFK1010" s="3"/>
      <c r="OFL1010" s="3"/>
      <c r="OFM1010" s="3"/>
      <c r="OFN1010" s="3"/>
      <c r="OFO1010" s="3"/>
      <c r="OFP1010" s="3"/>
      <c r="OFQ1010" s="3"/>
      <c r="OFR1010" s="3"/>
      <c r="OFS1010" s="3"/>
      <c r="OFT1010" s="3"/>
      <c r="OFU1010" s="3"/>
      <c r="OFV1010" s="3"/>
      <c r="OFW1010" s="3"/>
      <c r="OFX1010" s="3"/>
      <c r="OFY1010" s="3"/>
      <c r="OFZ1010" s="3"/>
      <c r="OGA1010" s="3"/>
      <c r="OGB1010" s="3"/>
      <c r="OGC1010" s="3"/>
      <c r="OGD1010" s="3"/>
      <c r="OGE1010" s="3"/>
      <c r="OGF1010" s="3"/>
      <c r="OGG1010" s="3"/>
      <c r="OGH1010" s="3"/>
      <c r="OGI1010" s="3"/>
      <c r="OGJ1010" s="3"/>
      <c r="OGK1010" s="3"/>
      <c r="OGL1010" s="3"/>
      <c r="OGM1010" s="3"/>
      <c r="OGN1010" s="3"/>
      <c r="OGO1010" s="3"/>
      <c r="OGP1010" s="3"/>
      <c r="OGQ1010" s="3"/>
      <c r="OGR1010" s="3"/>
      <c r="OGS1010" s="3"/>
      <c r="OGT1010" s="3"/>
      <c r="OGU1010" s="3"/>
      <c r="OGV1010" s="3"/>
      <c r="OGW1010" s="3"/>
      <c r="OGX1010" s="3"/>
      <c r="OGY1010" s="3"/>
      <c r="OGZ1010" s="3"/>
      <c r="OHA1010" s="3"/>
      <c r="OHB1010" s="3"/>
      <c r="OHC1010" s="3"/>
      <c r="OHD1010" s="3"/>
      <c r="OHE1010" s="3"/>
      <c r="OHF1010" s="3"/>
      <c r="OHG1010" s="3"/>
      <c r="OHH1010" s="3"/>
      <c r="OHI1010" s="3"/>
      <c r="OHJ1010" s="3"/>
      <c r="OHK1010" s="3"/>
      <c r="OHL1010" s="3"/>
      <c r="OHM1010" s="3"/>
      <c r="OHN1010" s="3"/>
      <c r="OHO1010" s="3"/>
      <c r="OHP1010" s="3"/>
      <c r="OHQ1010" s="3"/>
      <c r="OHR1010" s="3"/>
      <c r="OHS1010" s="3"/>
      <c r="OHT1010" s="3"/>
      <c r="OHU1010" s="3"/>
      <c r="OHV1010" s="3"/>
      <c r="OHW1010" s="3"/>
      <c r="OHX1010" s="3"/>
      <c r="OHY1010" s="3"/>
      <c r="OHZ1010" s="3"/>
      <c r="OIA1010" s="3"/>
      <c r="OIB1010" s="3"/>
      <c r="OIC1010" s="3"/>
      <c r="OID1010" s="3"/>
      <c r="OIE1010" s="3"/>
      <c r="OIF1010" s="3"/>
      <c r="OIG1010" s="3"/>
      <c r="OIH1010" s="3"/>
      <c r="OII1010" s="3"/>
      <c r="OIJ1010" s="3"/>
      <c r="OIK1010" s="3"/>
      <c r="OIL1010" s="3"/>
      <c r="OIM1010" s="3"/>
      <c r="OIN1010" s="3"/>
      <c r="OIO1010" s="3"/>
      <c r="OIP1010" s="3"/>
      <c r="OIQ1010" s="3"/>
      <c r="OIR1010" s="3"/>
      <c r="OIS1010" s="3"/>
      <c r="OIT1010" s="3"/>
      <c r="OIU1010" s="3"/>
      <c r="OIV1010" s="3"/>
      <c r="OIW1010" s="3"/>
      <c r="OIX1010" s="3"/>
      <c r="OIY1010" s="3"/>
      <c r="OIZ1010" s="3"/>
      <c r="OJA1010" s="3"/>
      <c r="OJB1010" s="3"/>
      <c r="OJC1010" s="3"/>
      <c r="OJD1010" s="3"/>
      <c r="OJE1010" s="3"/>
      <c r="OJF1010" s="3"/>
      <c r="OJG1010" s="3"/>
      <c r="OJH1010" s="3"/>
      <c r="OJI1010" s="3"/>
      <c r="OJJ1010" s="3"/>
      <c r="OJK1010" s="3"/>
      <c r="OJL1010" s="3"/>
      <c r="OJM1010" s="3"/>
      <c r="OJN1010" s="3"/>
      <c r="OJO1010" s="3"/>
      <c r="OJP1010" s="3"/>
      <c r="OJQ1010" s="3"/>
      <c r="OJR1010" s="3"/>
      <c r="OJS1010" s="3"/>
      <c r="OJT1010" s="3"/>
      <c r="OJU1010" s="3"/>
      <c r="OJV1010" s="3"/>
      <c r="OJW1010" s="3"/>
      <c r="OJX1010" s="3"/>
      <c r="OJY1010" s="3"/>
      <c r="OJZ1010" s="3"/>
      <c r="OKA1010" s="3"/>
      <c r="OKB1010" s="3"/>
      <c r="OKC1010" s="3"/>
      <c r="OKD1010" s="3"/>
      <c r="OKE1010" s="3"/>
      <c r="OKF1010" s="3"/>
      <c r="OKG1010" s="3"/>
      <c r="OKH1010" s="3"/>
      <c r="OKI1010" s="3"/>
      <c r="OKJ1010" s="3"/>
      <c r="OKK1010" s="3"/>
      <c r="OKL1010" s="3"/>
      <c r="OKM1010" s="3"/>
      <c r="OKN1010" s="3"/>
      <c r="OKO1010" s="3"/>
      <c r="OKP1010" s="3"/>
      <c r="OKQ1010" s="3"/>
      <c r="OKR1010" s="3"/>
      <c r="OKS1010" s="3"/>
      <c r="OKT1010" s="3"/>
      <c r="OKU1010" s="3"/>
      <c r="OKV1010" s="3"/>
      <c r="OKW1010" s="3"/>
      <c r="OKX1010" s="3"/>
      <c r="OKY1010" s="3"/>
      <c r="OKZ1010" s="3"/>
      <c r="OLA1010" s="3"/>
      <c r="OLB1010" s="3"/>
      <c r="OLC1010" s="3"/>
      <c r="OLD1010" s="3"/>
      <c r="OLE1010" s="3"/>
      <c r="OLF1010" s="3"/>
      <c r="OLG1010" s="3"/>
      <c r="OLH1010" s="3"/>
      <c r="OLI1010" s="3"/>
      <c r="OLJ1010" s="3"/>
      <c r="OLK1010" s="3"/>
      <c r="OLL1010" s="3"/>
      <c r="OLM1010" s="3"/>
      <c r="OLN1010" s="3"/>
      <c r="OLO1010" s="3"/>
      <c r="OLP1010" s="3"/>
      <c r="OLQ1010" s="3"/>
      <c r="OLR1010" s="3"/>
      <c r="OLS1010" s="3"/>
      <c r="OLT1010" s="3"/>
      <c r="OLU1010" s="3"/>
      <c r="OLV1010" s="3"/>
      <c r="OLW1010" s="3"/>
      <c r="OLX1010" s="3"/>
      <c r="OLY1010" s="3"/>
      <c r="OLZ1010" s="3"/>
      <c r="OMA1010" s="3"/>
      <c r="OMB1010" s="3"/>
      <c r="OMC1010" s="3"/>
      <c r="OMD1010" s="3"/>
      <c r="OME1010" s="3"/>
      <c r="OMF1010" s="3"/>
      <c r="OMG1010" s="3"/>
      <c r="OMH1010" s="3"/>
      <c r="OMI1010" s="3"/>
      <c r="OMJ1010" s="3"/>
      <c r="OMK1010" s="3"/>
      <c r="OML1010" s="3"/>
      <c r="OMM1010" s="3"/>
      <c r="OMN1010" s="3"/>
      <c r="OMO1010" s="3"/>
      <c r="OMP1010" s="3"/>
      <c r="OMQ1010" s="3"/>
      <c r="OMR1010" s="3"/>
      <c r="OMS1010" s="3"/>
      <c r="OMT1010" s="3"/>
      <c r="OMU1010" s="3"/>
      <c r="OMV1010" s="3"/>
      <c r="OMW1010" s="3"/>
      <c r="OMX1010" s="3"/>
      <c r="OMY1010" s="3"/>
      <c r="OMZ1010" s="3"/>
      <c r="ONA1010" s="3"/>
      <c r="ONB1010" s="3"/>
      <c r="ONC1010" s="3"/>
      <c r="OND1010" s="3"/>
      <c r="ONE1010" s="3"/>
      <c r="ONF1010" s="3"/>
      <c r="ONG1010" s="3"/>
      <c r="ONH1010" s="3"/>
      <c r="ONI1010" s="3"/>
      <c r="ONJ1010" s="3"/>
      <c r="ONK1010" s="3"/>
      <c r="ONL1010" s="3"/>
      <c r="ONM1010" s="3"/>
      <c r="ONN1010" s="3"/>
      <c r="ONO1010" s="3"/>
      <c r="ONP1010" s="3"/>
      <c r="ONQ1010" s="3"/>
      <c r="ONR1010" s="3"/>
      <c r="ONS1010" s="3"/>
      <c r="ONT1010" s="3"/>
      <c r="ONU1010" s="3"/>
      <c r="ONV1010" s="3"/>
      <c r="ONW1010" s="3"/>
      <c r="ONX1010" s="3"/>
      <c r="ONY1010" s="3"/>
      <c r="ONZ1010" s="3"/>
      <c r="OOA1010" s="3"/>
      <c r="OOB1010" s="3"/>
      <c r="OOC1010" s="3"/>
      <c r="OOD1010" s="3"/>
      <c r="OOE1010" s="3"/>
      <c r="OOF1010" s="3"/>
      <c r="OOG1010" s="3"/>
      <c r="OOH1010" s="3"/>
      <c r="OOI1010" s="3"/>
      <c r="OOJ1010" s="3"/>
      <c r="OOK1010" s="3"/>
      <c r="OOL1010" s="3"/>
      <c r="OOM1010" s="3"/>
      <c r="OON1010" s="3"/>
      <c r="OOO1010" s="3"/>
      <c r="OOP1010" s="3"/>
      <c r="OOQ1010" s="3"/>
      <c r="OOR1010" s="3"/>
      <c r="OOS1010" s="3"/>
      <c r="OOT1010" s="3"/>
      <c r="OOU1010" s="3"/>
      <c r="OOV1010" s="3"/>
      <c r="OOW1010" s="3"/>
      <c r="OOX1010" s="3"/>
      <c r="OOY1010" s="3"/>
      <c r="OOZ1010" s="3"/>
      <c r="OPA1010" s="3"/>
      <c r="OPB1010" s="3"/>
      <c r="OPC1010" s="3"/>
      <c r="OPD1010" s="3"/>
      <c r="OPE1010" s="3"/>
      <c r="OPF1010" s="3"/>
      <c r="OPG1010" s="3"/>
      <c r="OPH1010" s="3"/>
      <c r="OPI1010" s="3"/>
      <c r="OPJ1010" s="3"/>
      <c r="OPK1010" s="3"/>
      <c r="OPL1010" s="3"/>
      <c r="OPM1010" s="3"/>
      <c r="OPN1010" s="3"/>
      <c r="OPO1010" s="3"/>
      <c r="OPP1010" s="3"/>
      <c r="OPQ1010" s="3"/>
      <c r="OPR1010" s="3"/>
      <c r="OPS1010" s="3"/>
      <c r="OPT1010" s="3"/>
      <c r="OPU1010" s="3"/>
      <c r="OPV1010" s="3"/>
      <c r="OPW1010" s="3"/>
      <c r="OPX1010" s="3"/>
      <c r="OPY1010" s="3"/>
      <c r="OPZ1010" s="3"/>
      <c r="OQA1010" s="3"/>
      <c r="OQB1010" s="3"/>
      <c r="OQC1010" s="3"/>
      <c r="OQD1010" s="3"/>
      <c r="OQE1010" s="3"/>
      <c r="OQF1010" s="3"/>
      <c r="OQG1010" s="3"/>
      <c r="OQH1010" s="3"/>
      <c r="OQI1010" s="3"/>
      <c r="OQJ1010" s="3"/>
      <c r="OQK1010" s="3"/>
      <c r="OQL1010" s="3"/>
      <c r="OQM1010" s="3"/>
      <c r="OQN1010" s="3"/>
      <c r="OQO1010" s="3"/>
      <c r="OQP1010" s="3"/>
      <c r="OQQ1010" s="3"/>
      <c r="OQR1010" s="3"/>
      <c r="OQS1010" s="3"/>
      <c r="OQT1010" s="3"/>
      <c r="OQU1010" s="3"/>
      <c r="OQV1010" s="3"/>
      <c r="OQW1010" s="3"/>
      <c r="OQX1010" s="3"/>
      <c r="OQY1010" s="3"/>
      <c r="OQZ1010" s="3"/>
      <c r="ORA1010" s="3"/>
      <c r="ORB1010" s="3"/>
      <c r="ORC1010" s="3"/>
      <c r="ORD1010" s="3"/>
      <c r="ORE1010" s="3"/>
      <c r="ORF1010" s="3"/>
      <c r="ORG1010" s="3"/>
      <c r="ORH1010" s="3"/>
      <c r="ORI1010" s="3"/>
      <c r="ORJ1010" s="3"/>
      <c r="ORK1010" s="3"/>
      <c r="ORL1010" s="3"/>
      <c r="ORM1010" s="3"/>
      <c r="ORN1010" s="3"/>
      <c r="ORO1010" s="3"/>
      <c r="ORP1010" s="3"/>
      <c r="ORQ1010" s="3"/>
      <c r="ORR1010" s="3"/>
      <c r="ORS1010" s="3"/>
      <c r="ORT1010" s="3"/>
      <c r="ORU1010" s="3"/>
      <c r="ORV1010" s="3"/>
      <c r="ORW1010" s="3"/>
      <c r="ORX1010" s="3"/>
      <c r="ORY1010" s="3"/>
      <c r="ORZ1010" s="3"/>
      <c r="OSA1010" s="3"/>
      <c r="OSB1010" s="3"/>
      <c r="OSC1010" s="3"/>
      <c r="OSD1010" s="3"/>
      <c r="OSE1010" s="3"/>
      <c r="OSF1010" s="3"/>
      <c r="OSG1010" s="3"/>
      <c r="OSH1010" s="3"/>
      <c r="OSI1010" s="3"/>
      <c r="OSJ1010" s="3"/>
      <c r="OSK1010" s="3"/>
      <c r="OSL1010" s="3"/>
      <c r="OSM1010" s="3"/>
      <c r="OSN1010" s="3"/>
      <c r="OSO1010" s="3"/>
      <c r="OSP1010" s="3"/>
      <c r="OSQ1010" s="3"/>
      <c r="OSR1010" s="3"/>
      <c r="OSS1010" s="3"/>
      <c r="OST1010" s="3"/>
      <c r="OSU1010" s="3"/>
      <c r="OSV1010" s="3"/>
      <c r="OSW1010" s="3"/>
      <c r="OSX1010" s="3"/>
      <c r="OSY1010" s="3"/>
      <c r="OSZ1010" s="3"/>
      <c r="OTA1010" s="3"/>
      <c r="OTB1010" s="3"/>
      <c r="OTC1010" s="3"/>
      <c r="OTD1010" s="3"/>
      <c r="OTE1010" s="3"/>
      <c r="OTF1010" s="3"/>
      <c r="OTG1010" s="3"/>
      <c r="OTH1010" s="3"/>
      <c r="OTI1010" s="3"/>
      <c r="OTJ1010" s="3"/>
      <c r="OTK1010" s="3"/>
      <c r="OTL1010" s="3"/>
      <c r="OTM1010" s="3"/>
      <c r="OTN1010" s="3"/>
      <c r="OTO1010" s="3"/>
      <c r="OTP1010" s="3"/>
      <c r="OTQ1010" s="3"/>
      <c r="OTR1010" s="3"/>
      <c r="OTS1010" s="3"/>
      <c r="OTT1010" s="3"/>
      <c r="OTU1010" s="3"/>
      <c r="OTV1010" s="3"/>
      <c r="OTW1010" s="3"/>
      <c r="OTX1010" s="3"/>
      <c r="OTY1010" s="3"/>
      <c r="OTZ1010" s="3"/>
      <c r="OUA1010" s="3"/>
      <c r="OUB1010" s="3"/>
      <c r="OUC1010" s="3"/>
      <c r="OUD1010" s="3"/>
      <c r="OUE1010" s="3"/>
      <c r="OUF1010" s="3"/>
      <c r="OUG1010" s="3"/>
      <c r="OUH1010" s="3"/>
      <c r="OUI1010" s="3"/>
      <c r="OUJ1010" s="3"/>
      <c r="OUK1010" s="3"/>
      <c r="OUL1010" s="3"/>
      <c r="OUM1010" s="3"/>
      <c r="OUN1010" s="3"/>
      <c r="OUO1010" s="3"/>
      <c r="OUP1010" s="3"/>
      <c r="OUQ1010" s="3"/>
      <c r="OUR1010" s="3"/>
      <c r="OUS1010" s="3"/>
      <c r="OUT1010" s="3"/>
      <c r="OUU1010" s="3"/>
      <c r="OUV1010" s="3"/>
      <c r="OUW1010" s="3"/>
      <c r="OUX1010" s="3"/>
      <c r="OUY1010" s="3"/>
      <c r="OUZ1010" s="3"/>
      <c r="OVA1010" s="3"/>
      <c r="OVB1010" s="3"/>
      <c r="OVC1010" s="3"/>
      <c r="OVD1010" s="3"/>
      <c r="OVE1010" s="3"/>
      <c r="OVF1010" s="3"/>
      <c r="OVG1010" s="3"/>
      <c r="OVH1010" s="3"/>
      <c r="OVI1010" s="3"/>
      <c r="OVJ1010" s="3"/>
      <c r="OVK1010" s="3"/>
      <c r="OVL1010" s="3"/>
      <c r="OVM1010" s="3"/>
      <c r="OVN1010" s="3"/>
      <c r="OVO1010" s="3"/>
      <c r="OVP1010" s="3"/>
      <c r="OVQ1010" s="3"/>
      <c r="OVR1010" s="3"/>
      <c r="OVS1010" s="3"/>
      <c r="OVT1010" s="3"/>
      <c r="OVU1010" s="3"/>
      <c r="OVV1010" s="3"/>
      <c r="OVW1010" s="3"/>
      <c r="OVX1010" s="3"/>
      <c r="OVY1010" s="3"/>
      <c r="OVZ1010" s="3"/>
      <c r="OWA1010" s="3"/>
      <c r="OWB1010" s="3"/>
      <c r="OWC1010" s="3"/>
      <c r="OWD1010" s="3"/>
      <c r="OWE1010" s="3"/>
      <c r="OWF1010" s="3"/>
      <c r="OWG1010" s="3"/>
      <c r="OWH1010" s="3"/>
      <c r="OWI1010" s="3"/>
      <c r="OWJ1010" s="3"/>
      <c r="OWK1010" s="3"/>
      <c r="OWL1010" s="3"/>
      <c r="OWM1010" s="3"/>
      <c r="OWN1010" s="3"/>
      <c r="OWO1010" s="3"/>
      <c r="OWP1010" s="3"/>
      <c r="OWQ1010" s="3"/>
      <c r="OWR1010" s="3"/>
      <c r="OWS1010" s="3"/>
      <c r="OWT1010" s="3"/>
      <c r="OWU1010" s="3"/>
      <c r="OWV1010" s="3"/>
      <c r="OWW1010" s="3"/>
      <c r="OWX1010" s="3"/>
      <c r="OWY1010" s="3"/>
      <c r="OWZ1010" s="3"/>
      <c r="OXA1010" s="3"/>
      <c r="OXB1010" s="3"/>
      <c r="OXC1010" s="3"/>
      <c r="OXD1010" s="3"/>
      <c r="OXE1010" s="3"/>
      <c r="OXF1010" s="3"/>
      <c r="OXG1010" s="3"/>
      <c r="OXH1010" s="3"/>
      <c r="OXI1010" s="3"/>
      <c r="OXJ1010" s="3"/>
      <c r="OXK1010" s="3"/>
      <c r="OXL1010" s="3"/>
      <c r="OXM1010" s="3"/>
      <c r="OXN1010" s="3"/>
      <c r="OXO1010" s="3"/>
      <c r="OXP1010" s="3"/>
      <c r="OXQ1010" s="3"/>
      <c r="OXR1010" s="3"/>
      <c r="OXS1010" s="3"/>
      <c r="OXT1010" s="3"/>
      <c r="OXU1010" s="3"/>
      <c r="OXV1010" s="3"/>
      <c r="OXW1010" s="3"/>
      <c r="OXX1010" s="3"/>
      <c r="OXY1010" s="3"/>
      <c r="OXZ1010" s="3"/>
      <c r="OYA1010" s="3"/>
      <c r="OYB1010" s="3"/>
      <c r="OYC1010" s="3"/>
      <c r="OYD1010" s="3"/>
      <c r="OYE1010" s="3"/>
      <c r="OYF1010" s="3"/>
      <c r="OYG1010" s="3"/>
      <c r="OYH1010" s="3"/>
      <c r="OYI1010" s="3"/>
      <c r="OYJ1010" s="3"/>
      <c r="OYK1010" s="3"/>
      <c r="OYL1010" s="3"/>
      <c r="OYM1010" s="3"/>
      <c r="OYN1010" s="3"/>
      <c r="OYO1010" s="3"/>
      <c r="OYP1010" s="3"/>
      <c r="OYQ1010" s="3"/>
      <c r="OYR1010" s="3"/>
      <c r="OYS1010" s="3"/>
      <c r="OYT1010" s="3"/>
      <c r="OYU1010" s="3"/>
      <c r="OYV1010" s="3"/>
      <c r="OYW1010" s="3"/>
      <c r="OYX1010" s="3"/>
      <c r="OYY1010" s="3"/>
      <c r="OYZ1010" s="3"/>
      <c r="OZA1010" s="3"/>
      <c r="OZB1010" s="3"/>
      <c r="OZC1010" s="3"/>
      <c r="OZD1010" s="3"/>
      <c r="OZE1010" s="3"/>
      <c r="OZF1010" s="3"/>
      <c r="OZG1010" s="3"/>
      <c r="OZH1010" s="3"/>
      <c r="OZI1010" s="3"/>
      <c r="OZJ1010" s="3"/>
      <c r="OZK1010" s="3"/>
      <c r="OZL1010" s="3"/>
      <c r="OZM1010" s="3"/>
      <c r="OZN1010" s="3"/>
      <c r="OZO1010" s="3"/>
      <c r="OZP1010" s="3"/>
      <c r="OZQ1010" s="3"/>
      <c r="OZR1010" s="3"/>
      <c r="OZS1010" s="3"/>
      <c r="OZT1010" s="3"/>
      <c r="OZU1010" s="3"/>
      <c r="OZV1010" s="3"/>
      <c r="OZW1010" s="3"/>
      <c r="OZX1010" s="3"/>
      <c r="OZY1010" s="3"/>
      <c r="OZZ1010" s="3"/>
      <c r="PAA1010" s="3"/>
      <c r="PAB1010" s="3"/>
      <c r="PAC1010" s="3"/>
      <c r="PAD1010" s="3"/>
      <c r="PAE1010" s="3"/>
      <c r="PAF1010" s="3"/>
      <c r="PAG1010" s="3"/>
      <c r="PAH1010" s="3"/>
      <c r="PAI1010" s="3"/>
      <c r="PAJ1010" s="3"/>
      <c r="PAK1010" s="3"/>
      <c r="PAL1010" s="3"/>
      <c r="PAM1010" s="3"/>
      <c r="PAN1010" s="3"/>
      <c r="PAO1010" s="3"/>
      <c r="PAP1010" s="3"/>
      <c r="PAQ1010" s="3"/>
      <c r="PAR1010" s="3"/>
      <c r="PAS1010" s="3"/>
      <c r="PAT1010" s="3"/>
      <c r="PAU1010" s="3"/>
      <c r="PAV1010" s="3"/>
      <c r="PAW1010" s="3"/>
      <c r="PAX1010" s="3"/>
      <c r="PAY1010" s="3"/>
      <c r="PAZ1010" s="3"/>
      <c r="PBA1010" s="3"/>
      <c r="PBB1010" s="3"/>
      <c r="PBC1010" s="3"/>
      <c r="PBD1010" s="3"/>
      <c r="PBE1010" s="3"/>
      <c r="PBF1010" s="3"/>
      <c r="PBG1010" s="3"/>
      <c r="PBH1010" s="3"/>
      <c r="PBI1010" s="3"/>
      <c r="PBJ1010" s="3"/>
      <c r="PBK1010" s="3"/>
      <c r="PBL1010" s="3"/>
      <c r="PBM1010" s="3"/>
      <c r="PBN1010" s="3"/>
      <c r="PBO1010" s="3"/>
      <c r="PBP1010" s="3"/>
      <c r="PBQ1010" s="3"/>
      <c r="PBR1010" s="3"/>
      <c r="PBS1010" s="3"/>
      <c r="PBT1010" s="3"/>
      <c r="PBU1010" s="3"/>
      <c r="PBV1010" s="3"/>
      <c r="PBW1010" s="3"/>
      <c r="PBX1010" s="3"/>
      <c r="PBY1010" s="3"/>
      <c r="PBZ1010" s="3"/>
      <c r="PCA1010" s="3"/>
      <c r="PCB1010" s="3"/>
      <c r="PCC1010" s="3"/>
      <c r="PCD1010" s="3"/>
      <c r="PCE1010" s="3"/>
      <c r="PCF1010" s="3"/>
      <c r="PCG1010" s="3"/>
      <c r="PCH1010" s="3"/>
      <c r="PCI1010" s="3"/>
      <c r="PCJ1010" s="3"/>
      <c r="PCK1010" s="3"/>
      <c r="PCL1010" s="3"/>
      <c r="PCM1010" s="3"/>
      <c r="PCN1010" s="3"/>
      <c r="PCO1010" s="3"/>
      <c r="PCP1010" s="3"/>
      <c r="PCQ1010" s="3"/>
      <c r="PCR1010" s="3"/>
      <c r="PCS1010" s="3"/>
      <c r="PCT1010" s="3"/>
      <c r="PCU1010" s="3"/>
      <c r="PCV1010" s="3"/>
      <c r="PCW1010" s="3"/>
      <c r="PCX1010" s="3"/>
      <c r="PCY1010" s="3"/>
      <c r="PCZ1010" s="3"/>
      <c r="PDA1010" s="3"/>
      <c r="PDB1010" s="3"/>
      <c r="PDC1010" s="3"/>
      <c r="PDD1010" s="3"/>
      <c r="PDE1010" s="3"/>
      <c r="PDF1010" s="3"/>
      <c r="PDG1010" s="3"/>
      <c r="PDH1010" s="3"/>
      <c r="PDI1010" s="3"/>
      <c r="PDJ1010" s="3"/>
      <c r="PDK1010" s="3"/>
      <c r="PDL1010" s="3"/>
      <c r="PDM1010" s="3"/>
      <c r="PDN1010" s="3"/>
      <c r="PDO1010" s="3"/>
      <c r="PDP1010" s="3"/>
      <c r="PDQ1010" s="3"/>
      <c r="PDR1010" s="3"/>
      <c r="PDS1010" s="3"/>
      <c r="PDT1010" s="3"/>
      <c r="PDU1010" s="3"/>
      <c r="PDV1010" s="3"/>
      <c r="PDW1010" s="3"/>
      <c r="PDX1010" s="3"/>
      <c r="PDY1010" s="3"/>
      <c r="PDZ1010" s="3"/>
      <c r="PEA1010" s="3"/>
      <c r="PEB1010" s="3"/>
      <c r="PEC1010" s="3"/>
      <c r="PED1010" s="3"/>
      <c r="PEE1010" s="3"/>
      <c r="PEF1010" s="3"/>
      <c r="PEG1010" s="3"/>
      <c r="PEH1010" s="3"/>
      <c r="PEI1010" s="3"/>
      <c r="PEJ1010" s="3"/>
      <c r="PEK1010" s="3"/>
      <c r="PEL1010" s="3"/>
      <c r="PEM1010" s="3"/>
      <c r="PEN1010" s="3"/>
      <c r="PEO1010" s="3"/>
      <c r="PEP1010" s="3"/>
      <c r="PEQ1010" s="3"/>
      <c r="PER1010" s="3"/>
      <c r="PES1010" s="3"/>
      <c r="PET1010" s="3"/>
      <c r="PEU1010" s="3"/>
      <c r="PEV1010" s="3"/>
      <c r="PEW1010" s="3"/>
      <c r="PEX1010" s="3"/>
      <c r="PEY1010" s="3"/>
      <c r="PEZ1010" s="3"/>
      <c r="PFA1010" s="3"/>
      <c r="PFB1010" s="3"/>
      <c r="PFC1010" s="3"/>
      <c r="PFD1010" s="3"/>
      <c r="PFE1010" s="3"/>
      <c r="PFF1010" s="3"/>
      <c r="PFG1010" s="3"/>
      <c r="PFH1010" s="3"/>
      <c r="PFI1010" s="3"/>
      <c r="PFJ1010" s="3"/>
      <c r="PFK1010" s="3"/>
      <c r="PFL1010" s="3"/>
      <c r="PFM1010" s="3"/>
      <c r="PFN1010" s="3"/>
      <c r="PFO1010" s="3"/>
      <c r="PFP1010" s="3"/>
      <c r="PFQ1010" s="3"/>
      <c r="PFR1010" s="3"/>
      <c r="PFS1010" s="3"/>
      <c r="PFT1010" s="3"/>
      <c r="PFU1010" s="3"/>
      <c r="PFV1010" s="3"/>
      <c r="PFW1010" s="3"/>
      <c r="PFX1010" s="3"/>
      <c r="PFY1010" s="3"/>
      <c r="PFZ1010" s="3"/>
      <c r="PGA1010" s="3"/>
      <c r="PGB1010" s="3"/>
      <c r="PGC1010" s="3"/>
      <c r="PGD1010" s="3"/>
      <c r="PGE1010" s="3"/>
      <c r="PGF1010" s="3"/>
      <c r="PGG1010" s="3"/>
      <c r="PGH1010" s="3"/>
      <c r="PGI1010" s="3"/>
      <c r="PGJ1010" s="3"/>
      <c r="PGK1010" s="3"/>
      <c r="PGL1010" s="3"/>
      <c r="PGM1010" s="3"/>
      <c r="PGN1010" s="3"/>
      <c r="PGO1010" s="3"/>
      <c r="PGP1010" s="3"/>
      <c r="PGQ1010" s="3"/>
      <c r="PGR1010" s="3"/>
      <c r="PGS1010" s="3"/>
      <c r="PGT1010" s="3"/>
      <c r="PGU1010" s="3"/>
      <c r="PGV1010" s="3"/>
      <c r="PGW1010" s="3"/>
      <c r="PGX1010" s="3"/>
      <c r="PGY1010" s="3"/>
      <c r="PGZ1010" s="3"/>
      <c r="PHA1010" s="3"/>
      <c r="PHB1010" s="3"/>
      <c r="PHC1010" s="3"/>
      <c r="PHD1010" s="3"/>
      <c r="PHE1010" s="3"/>
      <c r="PHF1010" s="3"/>
      <c r="PHG1010" s="3"/>
      <c r="PHH1010" s="3"/>
      <c r="PHI1010" s="3"/>
      <c r="PHJ1010" s="3"/>
      <c r="PHK1010" s="3"/>
      <c r="PHL1010" s="3"/>
      <c r="PHM1010" s="3"/>
      <c r="PHN1010" s="3"/>
      <c r="PHO1010" s="3"/>
      <c r="PHP1010" s="3"/>
      <c r="PHQ1010" s="3"/>
      <c r="PHR1010" s="3"/>
      <c r="PHS1010" s="3"/>
      <c r="PHT1010" s="3"/>
      <c r="PHU1010" s="3"/>
      <c r="PHV1010" s="3"/>
      <c r="PHW1010" s="3"/>
      <c r="PHX1010" s="3"/>
      <c r="PHY1010" s="3"/>
      <c r="PHZ1010" s="3"/>
      <c r="PIA1010" s="3"/>
      <c r="PIB1010" s="3"/>
      <c r="PIC1010" s="3"/>
      <c r="PID1010" s="3"/>
      <c r="PIE1010" s="3"/>
      <c r="PIF1010" s="3"/>
      <c r="PIG1010" s="3"/>
      <c r="PIH1010" s="3"/>
      <c r="PII1010" s="3"/>
      <c r="PIJ1010" s="3"/>
      <c r="PIK1010" s="3"/>
      <c r="PIL1010" s="3"/>
      <c r="PIM1010" s="3"/>
      <c r="PIN1010" s="3"/>
      <c r="PIO1010" s="3"/>
      <c r="PIP1010" s="3"/>
      <c r="PIQ1010" s="3"/>
      <c r="PIR1010" s="3"/>
      <c r="PIS1010" s="3"/>
      <c r="PIT1010" s="3"/>
      <c r="PIU1010" s="3"/>
      <c r="PIV1010" s="3"/>
      <c r="PIW1010" s="3"/>
      <c r="PIX1010" s="3"/>
      <c r="PIY1010" s="3"/>
      <c r="PIZ1010" s="3"/>
      <c r="PJA1010" s="3"/>
      <c r="PJB1010" s="3"/>
      <c r="PJC1010" s="3"/>
      <c r="PJD1010" s="3"/>
      <c r="PJE1010" s="3"/>
      <c r="PJF1010" s="3"/>
      <c r="PJG1010" s="3"/>
      <c r="PJH1010" s="3"/>
      <c r="PJI1010" s="3"/>
      <c r="PJJ1010" s="3"/>
      <c r="PJK1010" s="3"/>
      <c r="PJL1010" s="3"/>
      <c r="PJM1010" s="3"/>
      <c r="PJN1010" s="3"/>
      <c r="PJO1010" s="3"/>
      <c r="PJP1010" s="3"/>
      <c r="PJQ1010" s="3"/>
      <c r="PJR1010" s="3"/>
      <c r="PJS1010" s="3"/>
      <c r="PJT1010" s="3"/>
      <c r="PJU1010" s="3"/>
      <c r="PJV1010" s="3"/>
      <c r="PJW1010" s="3"/>
      <c r="PJX1010" s="3"/>
      <c r="PJY1010" s="3"/>
      <c r="PJZ1010" s="3"/>
      <c r="PKA1010" s="3"/>
      <c r="PKB1010" s="3"/>
      <c r="PKC1010" s="3"/>
      <c r="PKD1010" s="3"/>
      <c r="PKE1010" s="3"/>
      <c r="PKF1010" s="3"/>
      <c r="PKG1010" s="3"/>
      <c r="PKH1010" s="3"/>
      <c r="PKI1010" s="3"/>
      <c r="PKJ1010" s="3"/>
      <c r="PKK1010" s="3"/>
      <c r="PKL1010" s="3"/>
      <c r="PKM1010" s="3"/>
      <c r="PKN1010" s="3"/>
      <c r="PKO1010" s="3"/>
      <c r="PKP1010" s="3"/>
      <c r="PKQ1010" s="3"/>
      <c r="PKR1010" s="3"/>
      <c r="PKS1010" s="3"/>
      <c r="PKT1010" s="3"/>
      <c r="PKU1010" s="3"/>
      <c r="PKV1010" s="3"/>
      <c r="PKW1010" s="3"/>
      <c r="PKX1010" s="3"/>
      <c r="PKY1010" s="3"/>
      <c r="PKZ1010" s="3"/>
      <c r="PLA1010" s="3"/>
      <c r="PLB1010" s="3"/>
      <c r="PLC1010" s="3"/>
      <c r="PLD1010" s="3"/>
      <c r="PLE1010" s="3"/>
      <c r="PLF1010" s="3"/>
      <c r="PLG1010" s="3"/>
      <c r="PLH1010" s="3"/>
      <c r="PLI1010" s="3"/>
      <c r="PLJ1010" s="3"/>
      <c r="PLK1010" s="3"/>
      <c r="PLL1010" s="3"/>
      <c r="PLM1010" s="3"/>
      <c r="PLN1010" s="3"/>
      <c r="PLO1010" s="3"/>
      <c r="PLP1010" s="3"/>
      <c r="PLQ1010" s="3"/>
      <c r="PLR1010" s="3"/>
      <c r="PLS1010" s="3"/>
      <c r="PLT1010" s="3"/>
      <c r="PLU1010" s="3"/>
      <c r="PLV1010" s="3"/>
      <c r="PLW1010" s="3"/>
      <c r="PLX1010" s="3"/>
      <c r="PLY1010" s="3"/>
      <c r="PLZ1010" s="3"/>
      <c r="PMA1010" s="3"/>
      <c r="PMB1010" s="3"/>
      <c r="PMC1010" s="3"/>
      <c r="PMD1010" s="3"/>
      <c r="PME1010" s="3"/>
      <c r="PMF1010" s="3"/>
      <c r="PMG1010" s="3"/>
      <c r="PMH1010" s="3"/>
      <c r="PMI1010" s="3"/>
      <c r="PMJ1010" s="3"/>
      <c r="PMK1010" s="3"/>
      <c r="PML1010" s="3"/>
      <c r="PMM1010" s="3"/>
      <c r="PMN1010" s="3"/>
      <c r="PMO1010" s="3"/>
      <c r="PMP1010" s="3"/>
      <c r="PMQ1010" s="3"/>
      <c r="PMR1010" s="3"/>
      <c r="PMS1010" s="3"/>
      <c r="PMT1010" s="3"/>
      <c r="PMU1010" s="3"/>
      <c r="PMV1010" s="3"/>
      <c r="PMW1010" s="3"/>
      <c r="PMX1010" s="3"/>
      <c r="PMY1010" s="3"/>
      <c r="PMZ1010" s="3"/>
      <c r="PNA1010" s="3"/>
      <c r="PNB1010" s="3"/>
      <c r="PNC1010" s="3"/>
      <c r="PND1010" s="3"/>
      <c r="PNE1010" s="3"/>
      <c r="PNF1010" s="3"/>
      <c r="PNG1010" s="3"/>
      <c r="PNH1010" s="3"/>
      <c r="PNI1010" s="3"/>
      <c r="PNJ1010" s="3"/>
      <c r="PNK1010" s="3"/>
      <c r="PNL1010" s="3"/>
      <c r="PNM1010" s="3"/>
      <c r="PNN1010" s="3"/>
      <c r="PNO1010" s="3"/>
      <c r="PNP1010" s="3"/>
      <c r="PNQ1010" s="3"/>
      <c r="PNR1010" s="3"/>
      <c r="PNS1010" s="3"/>
      <c r="PNT1010" s="3"/>
      <c r="PNU1010" s="3"/>
      <c r="PNV1010" s="3"/>
      <c r="PNW1010" s="3"/>
      <c r="PNX1010" s="3"/>
      <c r="PNY1010" s="3"/>
      <c r="PNZ1010" s="3"/>
      <c r="POA1010" s="3"/>
      <c r="POB1010" s="3"/>
      <c r="POC1010" s="3"/>
      <c r="POD1010" s="3"/>
      <c r="POE1010" s="3"/>
      <c r="POF1010" s="3"/>
      <c r="POG1010" s="3"/>
      <c r="POH1010" s="3"/>
      <c r="POI1010" s="3"/>
      <c r="POJ1010" s="3"/>
      <c r="POK1010" s="3"/>
      <c r="POL1010" s="3"/>
      <c r="POM1010" s="3"/>
      <c r="PON1010" s="3"/>
      <c r="POO1010" s="3"/>
      <c r="POP1010" s="3"/>
      <c r="POQ1010" s="3"/>
      <c r="POR1010" s="3"/>
      <c r="POS1010" s="3"/>
      <c r="POT1010" s="3"/>
      <c r="POU1010" s="3"/>
      <c r="POV1010" s="3"/>
      <c r="POW1010" s="3"/>
      <c r="POX1010" s="3"/>
      <c r="POY1010" s="3"/>
      <c r="POZ1010" s="3"/>
      <c r="PPA1010" s="3"/>
      <c r="PPB1010" s="3"/>
      <c r="PPC1010" s="3"/>
      <c r="PPD1010" s="3"/>
      <c r="PPE1010" s="3"/>
      <c r="PPF1010" s="3"/>
      <c r="PPG1010" s="3"/>
      <c r="PPH1010" s="3"/>
      <c r="PPI1010" s="3"/>
      <c r="PPJ1010" s="3"/>
      <c r="PPK1010" s="3"/>
      <c r="PPL1010" s="3"/>
      <c r="PPM1010" s="3"/>
      <c r="PPN1010" s="3"/>
      <c r="PPO1010" s="3"/>
      <c r="PPP1010" s="3"/>
      <c r="PPQ1010" s="3"/>
      <c r="PPR1010" s="3"/>
      <c r="PPS1010" s="3"/>
      <c r="PPT1010" s="3"/>
      <c r="PPU1010" s="3"/>
      <c r="PPV1010" s="3"/>
      <c r="PPW1010" s="3"/>
      <c r="PPX1010" s="3"/>
      <c r="PPY1010" s="3"/>
      <c r="PPZ1010" s="3"/>
      <c r="PQA1010" s="3"/>
      <c r="PQB1010" s="3"/>
      <c r="PQC1010" s="3"/>
      <c r="PQD1010" s="3"/>
      <c r="PQE1010" s="3"/>
      <c r="PQF1010" s="3"/>
      <c r="PQG1010" s="3"/>
      <c r="PQH1010" s="3"/>
      <c r="PQI1010" s="3"/>
      <c r="PQJ1010" s="3"/>
      <c r="PQK1010" s="3"/>
      <c r="PQL1010" s="3"/>
      <c r="PQM1010" s="3"/>
      <c r="PQN1010" s="3"/>
      <c r="PQO1010" s="3"/>
      <c r="PQP1010" s="3"/>
      <c r="PQQ1010" s="3"/>
      <c r="PQR1010" s="3"/>
      <c r="PQS1010" s="3"/>
      <c r="PQT1010" s="3"/>
      <c r="PQU1010" s="3"/>
      <c r="PQV1010" s="3"/>
      <c r="PQW1010" s="3"/>
      <c r="PQX1010" s="3"/>
      <c r="PQY1010" s="3"/>
      <c r="PQZ1010" s="3"/>
      <c r="PRA1010" s="3"/>
      <c r="PRB1010" s="3"/>
      <c r="PRC1010" s="3"/>
      <c r="PRD1010" s="3"/>
      <c r="PRE1010" s="3"/>
      <c r="PRF1010" s="3"/>
      <c r="PRG1010" s="3"/>
      <c r="PRH1010" s="3"/>
      <c r="PRI1010" s="3"/>
      <c r="PRJ1010" s="3"/>
      <c r="PRK1010" s="3"/>
      <c r="PRL1010" s="3"/>
      <c r="PRM1010" s="3"/>
      <c r="PRN1010" s="3"/>
      <c r="PRO1010" s="3"/>
      <c r="PRP1010" s="3"/>
      <c r="PRQ1010" s="3"/>
      <c r="PRR1010" s="3"/>
      <c r="PRS1010" s="3"/>
      <c r="PRT1010" s="3"/>
      <c r="PRU1010" s="3"/>
      <c r="PRV1010" s="3"/>
      <c r="PRW1010" s="3"/>
      <c r="PRX1010" s="3"/>
      <c r="PRY1010" s="3"/>
      <c r="PRZ1010" s="3"/>
      <c r="PSA1010" s="3"/>
      <c r="PSB1010" s="3"/>
      <c r="PSC1010" s="3"/>
      <c r="PSD1010" s="3"/>
      <c r="PSE1010" s="3"/>
      <c r="PSF1010" s="3"/>
      <c r="PSG1010" s="3"/>
      <c r="PSH1010" s="3"/>
      <c r="PSI1010" s="3"/>
      <c r="PSJ1010" s="3"/>
      <c r="PSK1010" s="3"/>
      <c r="PSL1010" s="3"/>
      <c r="PSM1010" s="3"/>
      <c r="PSN1010" s="3"/>
      <c r="PSO1010" s="3"/>
      <c r="PSP1010" s="3"/>
      <c r="PSQ1010" s="3"/>
      <c r="PSR1010" s="3"/>
      <c r="PSS1010" s="3"/>
      <c r="PST1010" s="3"/>
      <c r="PSU1010" s="3"/>
      <c r="PSV1010" s="3"/>
      <c r="PSW1010" s="3"/>
      <c r="PSX1010" s="3"/>
      <c r="PSY1010" s="3"/>
      <c r="PSZ1010" s="3"/>
      <c r="PTA1010" s="3"/>
      <c r="PTB1010" s="3"/>
      <c r="PTC1010" s="3"/>
      <c r="PTD1010" s="3"/>
      <c r="PTE1010" s="3"/>
      <c r="PTF1010" s="3"/>
      <c r="PTG1010" s="3"/>
      <c r="PTH1010" s="3"/>
      <c r="PTI1010" s="3"/>
      <c r="PTJ1010" s="3"/>
      <c r="PTK1010" s="3"/>
      <c r="PTL1010" s="3"/>
      <c r="PTM1010" s="3"/>
      <c r="PTN1010" s="3"/>
      <c r="PTO1010" s="3"/>
      <c r="PTP1010" s="3"/>
      <c r="PTQ1010" s="3"/>
      <c r="PTR1010" s="3"/>
      <c r="PTS1010" s="3"/>
      <c r="PTT1010" s="3"/>
      <c r="PTU1010" s="3"/>
      <c r="PTV1010" s="3"/>
      <c r="PTW1010" s="3"/>
      <c r="PTX1010" s="3"/>
      <c r="PTY1010" s="3"/>
      <c r="PTZ1010" s="3"/>
      <c r="PUA1010" s="3"/>
      <c r="PUB1010" s="3"/>
      <c r="PUC1010" s="3"/>
      <c r="PUD1010" s="3"/>
      <c r="PUE1010" s="3"/>
      <c r="PUF1010" s="3"/>
      <c r="PUG1010" s="3"/>
      <c r="PUH1010" s="3"/>
      <c r="PUI1010" s="3"/>
      <c r="PUJ1010" s="3"/>
      <c r="PUK1010" s="3"/>
      <c r="PUL1010" s="3"/>
      <c r="PUM1010" s="3"/>
      <c r="PUN1010" s="3"/>
      <c r="PUO1010" s="3"/>
      <c r="PUP1010" s="3"/>
      <c r="PUQ1010" s="3"/>
      <c r="PUR1010" s="3"/>
      <c r="PUS1010" s="3"/>
      <c r="PUT1010" s="3"/>
      <c r="PUU1010" s="3"/>
      <c r="PUV1010" s="3"/>
      <c r="PUW1010" s="3"/>
      <c r="PUX1010" s="3"/>
      <c r="PUY1010" s="3"/>
      <c r="PUZ1010" s="3"/>
      <c r="PVA1010" s="3"/>
      <c r="PVB1010" s="3"/>
      <c r="PVC1010" s="3"/>
      <c r="PVD1010" s="3"/>
      <c r="PVE1010" s="3"/>
      <c r="PVF1010" s="3"/>
      <c r="PVG1010" s="3"/>
      <c r="PVH1010" s="3"/>
      <c r="PVI1010" s="3"/>
      <c r="PVJ1010" s="3"/>
      <c r="PVK1010" s="3"/>
      <c r="PVL1010" s="3"/>
      <c r="PVM1010" s="3"/>
      <c r="PVN1010" s="3"/>
      <c r="PVO1010" s="3"/>
      <c r="PVP1010" s="3"/>
      <c r="PVQ1010" s="3"/>
      <c r="PVR1010" s="3"/>
      <c r="PVS1010" s="3"/>
      <c r="PVT1010" s="3"/>
      <c r="PVU1010" s="3"/>
      <c r="PVV1010" s="3"/>
      <c r="PVW1010" s="3"/>
      <c r="PVX1010" s="3"/>
      <c r="PVY1010" s="3"/>
      <c r="PVZ1010" s="3"/>
      <c r="PWA1010" s="3"/>
      <c r="PWB1010" s="3"/>
      <c r="PWC1010" s="3"/>
      <c r="PWD1010" s="3"/>
      <c r="PWE1010" s="3"/>
      <c r="PWF1010" s="3"/>
      <c r="PWG1010" s="3"/>
      <c r="PWH1010" s="3"/>
      <c r="PWI1010" s="3"/>
      <c r="PWJ1010" s="3"/>
      <c r="PWK1010" s="3"/>
      <c r="PWL1010" s="3"/>
      <c r="PWM1010" s="3"/>
      <c r="PWN1010" s="3"/>
      <c r="PWO1010" s="3"/>
      <c r="PWP1010" s="3"/>
      <c r="PWQ1010" s="3"/>
      <c r="PWR1010" s="3"/>
      <c r="PWS1010" s="3"/>
      <c r="PWT1010" s="3"/>
      <c r="PWU1010" s="3"/>
      <c r="PWV1010" s="3"/>
      <c r="PWW1010" s="3"/>
      <c r="PWX1010" s="3"/>
      <c r="PWY1010" s="3"/>
      <c r="PWZ1010" s="3"/>
      <c r="PXA1010" s="3"/>
      <c r="PXB1010" s="3"/>
      <c r="PXC1010" s="3"/>
      <c r="PXD1010" s="3"/>
      <c r="PXE1010" s="3"/>
      <c r="PXF1010" s="3"/>
      <c r="PXG1010" s="3"/>
      <c r="PXH1010" s="3"/>
      <c r="PXI1010" s="3"/>
      <c r="PXJ1010" s="3"/>
      <c r="PXK1010" s="3"/>
      <c r="PXL1010" s="3"/>
      <c r="PXM1010" s="3"/>
      <c r="PXN1010" s="3"/>
      <c r="PXO1010" s="3"/>
      <c r="PXP1010" s="3"/>
      <c r="PXQ1010" s="3"/>
      <c r="PXR1010" s="3"/>
      <c r="PXS1010" s="3"/>
      <c r="PXT1010" s="3"/>
      <c r="PXU1010" s="3"/>
      <c r="PXV1010" s="3"/>
      <c r="PXW1010" s="3"/>
      <c r="PXX1010" s="3"/>
      <c r="PXY1010" s="3"/>
      <c r="PXZ1010" s="3"/>
      <c r="PYA1010" s="3"/>
      <c r="PYB1010" s="3"/>
      <c r="PYC1010" s="3"/>
      <c r="PYD1010" s="3"/>
      <c r="PYE1010" s="3"/>
      <c r="PYF1010" s="3"/>
      <c r="PYG1010" s="3"/>
      <c r="PYH1010" s="3"/>
      <c r="PYI1010" s="3"/>
      <c r="PYJ1010" s="3"/>
      <c r="PYK1010" s="3"/>
      <c r="PYL1010" s="3"/>
      <c r="PYM1010" s="3"/>
      <c r="PYN1010" s="3"/>
      <c r="PYO1010" s="3"/>
      <c r="PYP1010" s="3"/>
      <c r="PYQ1010" s="3"/>
      <c r="PYR1010" s="3"/>
      <c r="PYS1010" s="3"/>
      <c r="PYT1010" s="3"/>
      <c r="PYU1010" s="3"/>
      <c r="PYV1010" s="3"/>
      <c r="PYW1010" s="3"/>
      <c r="PYX1010" s="3"/>
      <c r="PYY1010" s="3"/>
      <c r="PYZ1010" s="3"/>
      <c r="PZA1010" s="3"/>
      <c r="PZB1010" s="3"/>
      <c r="PZC1010" s="3"/>
      <c r="PZD1010" s="3"/>
      <c r="PZE1010" s="3"/>
      <c r="PZF1010" s="3"/>
      <c r="PZG1010" s="3"/>
      <c r="PZH1010" s="3"/>
      <c r="PZI1010" s="3"/>
      <c r="PZJ1010" s="3"/>
      <c r="PZK1010" s="3"/>
      <c r="PZL1010" s="3"/>
      <c r="PZM1010" s="3"/>
      <c r="PZN1010" s="3"/>
      <c r="PZO1010" s="3"/>
      <c r="PZP1010" s="3"/>
      <c r="PZQ1010" s="3"/>
      <c r="PZR1010" s="3"/>
      <c r="PZS1010" s="3"/>
      <c r="PZT1010" s="3"/>
      <c r="PZU1010" s="3"/>
      <c r="PZV1010" s="3"/>
      <c r="PZW1010" s="3"/>
      <c r="PZX1010" s="3"/>
      <c r="PZY1010" s="3"/>
      <c r="PZZ1010" s="3"/>
      <c r="QAA1010" s="3"/>
      <c r="QAB1010" s="3"/>
      <c r="QAC1010" s="3"/>
      <c r="QAD1010" s="3"/>
      <c r="QAE1010" s="3"/>
      <c r="QAF1010" s="3"/>
      <c r="QAG1010" s="3"/>
      <c r="QAH1010" s="3"/>
      <c r="QAI1010" s="3"/>
      <c r="QAJ1010" s="3"/>
      <c r="QAK1010" s="3"/>
      <c r="QAL1010" s="3"/>
      <c r="QAM1010" s="3"/>
      <c r="QAN1010" s="3"/>
      <c r="QAO1010" s="3"/>
      <c r="QAP1010" s="3"/>
      <c r="QAQ1010" s="3"/>
      <c r="QAR1010" s="3"/>
      <c r="QAS1010" s="3"/>
      <c r="QAT1010" s="3"/>
      <c r="QAU1010" s="3"/>
      <c r="QAV1010" s="3"/>
      <c r="QAW1010" s="3"/>
      <c r="QAX1010" s="3"/>
      <c r="QAY1010" s="3"/>
      <c r="QAZ1010" s="3"/>
      <c r="QBA1010" s="3"/>
      <c r="QBB1010" s="3"/>
      <c r="QBC1010" s="3"/>
      <c r="QBD1010" s="3"/>
      <c r="QBE1010" s="3"/>
      <c r="QBF1010" s="3"/>
      <c r="QBG1010" s="3"/>
      <c r="QBH1010" s="3"/>
      <c r="QBI1010" s="3"/>
      <c r="QBJ1010" s="3"/>
      <c r="QBK1010" s="3"/>
      <c r="QBL1010" s="3"/>
      <c r="QBM1010" s="3"/>
      <c r="QBN1010" s="3"/>
      <c r="QBO1010" s="3"/>
      <c r="QBP1010" s="3"/>
      <c r="QBQ1010" s="3"/>
      <c r="QBR1010" s="3"/>
      <c r="QBS1010" s="3"/>
      <c r="QBT1010" s="3"/>
      <c r="QBU1010" s="3"/>
      <c r="QBV1010" s="3"/>
      <c r="QBW1010" s="3"/>
      <c r="QBX1010" s="3"/>
      <c r="QBY1010" s="3"/>
      <c r="QBZ1010" s="3"/>
      <c r="QCA1010" s="3"/>
      <c r="QCB1010" s="3"/>
      <c r="QCC1010" s="3"/>
      <c r="QCD1010" s="3"/>
      <c r="QCE1010" s="3"/>
      <c r="QCF1010" s="3"/>
      <c r="QCG1010" s="3"/>
      <c r="QCH1010" s="3"/>
      <c r="QCI1010" s="3"/>
      <c r="QCJ1010" s="3"/>
      <c r="QCK1010" s="3"/>
      <c r="QCL1010" s="3"/>
      <c r="QCM1010" s="3"/>
      <c r="QCN1010" s="3"/>
      <c r="QCO1010" s="3"/>
      <c r="QCP1010" s="3"/>
      <c r="QCQ1010" s="3"/>
      <c r="QCR1010" s="3"/>
      <c r="QCS1010" s="3"/>
      <c r="QCT1010" s="3"/>
      <c r="QCU1010" s="3"/>
      <c r="QCV1010" s="3"/>
      <c r="QCW1010" s="3"/>
      <c r="QCX1010" s="3"/>
      <c r="QCY1010" s="3"/>
      <c r="QCZ1010" s="3"/>
      <c r="QDA1010" s="3"/>
      <c r="QDB1010" s="3"/>
      <c r="QDC1010" s="3"/>
      <c r="QDD1010" s="3"/>
      <c r="QDE1010" s="3"/>
      <c r="QDF1010" s="3"/>
      <c r="QDG1010" s="3"/>
      <c r="QDH1010" s="3"/>
      <c r="QDI1010" s="3"/>
      <c r="QDJ1010" s="3"/>
      <c r="QDK1010" s="3"/>
      <c r="QDL1010" s="3"/>
      <c r="QDM1010" s="3"/>
      <c r="QDN1010" s="3"/>
      <c r="QDO1010" s="3"/>
      <c r="QDP1010" s="3"/>
      <c r="QDQ1010" s="3"/>
      <c r="QDR1010" s="3"/>
      <c r="QDS1010" s="3"/>
      <c r="QDT1010" s="3"/>
      <c r="QDU1010" s="3"/>
      <c r="QDV1010" s="3"/>
      <c r="QDW1010" s="3"/>
      <c r="QDX1010" s="3"/>
      <c r="QDY1010" s="3"/>
      <c r="QDZ1010" s="3"/>
      <c r="QEA1010" s="3"/>
      <c r="QEB1010" s="3"/>
      <c r="QEC1010" s="3"/>
      <c r="QED1010" s="3"/>
      <c r="QEE1010" s="3"/>
      <c r="QEF1010" s="3"/>
      <c r="QEG1010" s="3"/>
      <c r="QEH1010" s="3"/>
      <c r="QEI1010" s="3"/>
      <c r="QEJ1010" s="3"/>
      <c r="QEK1010" s="3"/>
      <c r="QEL1010" s="3"/>
      <c r="QEM1010" s="3"/>
      <c r="QEN1010" s="3"/>
      <c r="QEO1010" s="3"/>
      <c r="QEP1010" s="3"/>
      <c r="QEQ1010" s="3"/>
      <c r="QER1010" s="3"/>
      <c r="QES1010" s="3"/>
      <c r="QET1010" s="3"/>
      <c r="QEU1010" s="3"/>
      <c r="QEV1010" s="3"/>
      <c r="QEW1010" s="3"/>
      <c r="QEX1010" s="3"/>
      <c r="QEY1010" s="3"/>
      <c r="QEZ1010" s="3"/>
      <c r="QFA1010" s="3"/>
      <c r="QFB1010" s="3"/>
      <c r="QFC1010" s="3"/>
      <c r="QFD1010" s="3"/>
      <c r="QFE1010" s="3"/>
      <c r="QFF1010" s="3"/>
      <c r="QFG1010" s="3"/>
      <c r="QFH1010" s="3"/>
      <c r="QFI1010" s="3"/>
      <c r="QFJ1010" s="3"/>
      <c r="QFK1010" s="3"/>
      <c r="QFL1010" s="3"/>
      <c r="QFM1010" s="3"/>
      <c r="QFN1010" s="3"/>
      <c r="QFO1010" s="3"/>
      <c r="QFP1010" s="3"/>
      <c r="QFQ1010" s="3"/>
      <c r="QFR1010" s="3"/>
      <c r="QFS1010" s="3"/>
      <c r="QFT1010" s="3"/>
      <c r="QFU1010" s="3"/>
      <c r="QFV1010" s="3"/>
      <c r="QFW1010" s="3"/>
      <c r="QFX1010" s="3"/>
      <c r="QFY1010" s="3"/>
      <c r="QFZ1010" s="3"/>
      <c r="QGA1010" s="3"/>
      <c r="QGB1010" s="3"/>
      <c r="QGC1010" s="3"/>
      <c r="QGD1010" s="3"/>
      <c r="QGE1010" s="3"/>
      <c r="QGF1010" s="3"/>
      <c r="QGG1010" s="3"/>
      <c r="QGH1010" s="3"/>
      <c r="QGI1010" s="3"/>
      <c r="QGJ1010" s="3"/>
      <c r="QGK1010" s="3"/>
      <c r="QGL1010" s="3"/>
      <c r="QGM1010" s="3"/>
      <c r="QGN1010" s="3"/>
      <c r="QGO1010" s="3"/>
      <c r="QGP1010" s="3"/>
      <c r="QGQ1010" s="3"/>
      <c r="QGR1010" s="3"/>
      <c r="QGS1010" s="3"/>
      <c r="QGT1010" s="3"/>
      <c r="QGU1010" s="3"/>
      <c r="QGV1010" s="3"/>
      <c r="QGW1010" s="3"/>
      <c r="QGX1010" s="3"/>
      <c r="QGY1010" s="3"/>
      <c r="QGZ1010" s="3"/>
      <c r="QHA1010" s="3"/>
      <c r="QHB1010" s="3"/>
      <c r="QHC1010" s="3"/>
      <c r="QHD1010" s="3"/>
      <c r="QHE1010" s="3"/>
      <c r="QHF1010" s="3"/>
      <c r="QHG1010" s="3"/>
      <c r="QHH1010" s="3"/>
      <c r="QHI1010" s="3"/>
      <c r="QHJ1010" s="3"/>
      <c r="QHK1010" s="3"/>
      <c r="QHL1010" s="3"/>
      <c r="QHM1010" s="3"/>
      <c r="QHN1010" s="3"/>
      <c r="QHO1010" s="3"/>
      <c r="QHP1010" s="3"/>
      <c r="QHQ1010" s="3"/>
      <c r="QHR1010" s="3"/>
      <c r="QHS1010" s="3"/>
      <c r="QHT1010" s="3"/>
      <c r="QHU1010" s="3"/>
      <c r="QHV1010" s="3"/>
      <c r="QHW1010" s="3"/>
      <c r="QHX1010" s="3"/>
      <c r="QHY1010" s="3"/>
      <c r="QHZ1010" s="3"/>
      <c r="QIA1010" s="3"/>
      <c r="QIB1010" s="3"/>
      <c r="QIC1010" s="3"/>
      <c r="QID1010" s="3"/>
      <c r="QIE1010" s="3"/>
      <c r="QIF1010" s="3"/>
      <c r="QIG1010" s="3"/>
      <c r="QIH1010" s="3"/>
      <c r="QII1010" s="3"/>
      <c r="QIJ1010" s="3"/>
      <c r="QIK1010" s="3"/>
      <c r="QIL1010" s="3"/>
      <c r="QIM1010" s="3"/>
      <c r="QIN1010" s="3"/>
      <c r="QIO1010" s="3"/>
      <c r="QIP1010" s="3"/>
      <c r="QIQ1010" s="3"/>
      <c r="QIR1010" s="3"/>
      <c r="QIS1010" s="3"/>
      <c r="QIT1010" s="3"/>
      <c r="QIU1010" s="3"/>
      <c r="QIV1010" s="3"/>
      <c r="QIW1010" s="3"/>
      <c r="QIX1010" s="3"/>
      <c r="QIY1010" s="3"/>
      <c r="QIZ1010" s="3"/>
      <c r="QJA1010" s="3"/>
      <c r="QJB1010" s="3"/>
      <c r="QJC1010" s="3"/>
      <c r="QJD1010" s="3"/>
      <c r="QJE1010" s="3"/>
      <c r="QJF1010" s="3"/>
      <c r="QJG1010" s="3"/>
      <c r="QJH1010" s="3"/>
      <c r="QJI1010" s="3"/>
      <c r="QJJ1010" s="3"/>
      <c r="QJK1010" s="3"/>
      <c r="QJL1010" s="3"/>
      <c r="QJM1010" s="3"/>
      <c r="QJN1010" s="3"/>
      <c r="QJO1010" s="3"/>
      <c r="QJP1010" s="3"/>
      <c r="QJQ1010" s="3"/>
      <c r="QJR1010" s="3"/>
      <c r="QJS1010" s="3"/>
      <c r="QJT1010" s="3"/>
      <c r="QJU1010" s="3"/>
      <c r="QJV1010" s="3"/>
      <c r="QJW1010" s="3"/>
      <c r="QJX1010" s="3"/>
      <c r="QJY1010" s="3"/>
      <c r="QJZ1010" s="3"/>
      <c r="QKA1010" s="3"/>
      <c r="QKB1010" s="3"/>
      <c r="QKC1010" s="3"/>
      <c r="QKD1010" s="3"/>
      <c r="QKE1010" s="3"/>
      <c r="QKF1010" s="3"/>
      <c r="QKG1010" s="3"/>
      <c r="QKH1010" s="3"/>
      <c r="QKI1010" s="3"/>
      <c r="QKJ1010" s="3"/>
      <c r="QKK1010" s="3"/>
      <c r="QKL1010" s="3"/>
      <c r="QKM1010" s="3"/>
      <c r="QKN1010" s="3"/>
      <c r="QKO1010" s="3"/>
      <c r="QKP1010" s="3"/>
      <c r="QKQ1010" s="3"/>
      <c r="QKR1010" s="3"/>
      <c r="QKS1010" s="3"/>
      <c r="QKT1010" s="3"/>
      <c r="QKU1010" s="3"/>
      <c r="QKV1010" s="3"/>
      <c r="QKW1010" s="3"/>
      <c r="QKX1010" s="3"/>
      <c r="QKY1010" s="3"/>
      <c r="QKZ1010" s="3"/>
      <c r="QLA1010" s="3"/>
      <c r="QLB1010" s="3"/>
      <c r="QLC1010" s="3"/>
      <c r="QLD1010" s="3"/>
      <c r="QLE1010" s="3"/>
      <c r="QLF1010" s="3"/>
      <c r="QLG1010" s="3"/>
      <c r="QLH1010" s="3"/>
      <c r="QLI1010" s="3"/>
      <c r="QLJ1010" s="3"/>
      <c r="QLK1010" s="3"/>
      <c r="QLL1010" s="3"/>
      <c r="QLM1010" s="3"/>
      <c r="QLN1010" s="3"/>
      <c r="QLO1010" s="3"/>
      <c r="QLP1010" s="3"/>
      <c r="QLQ1010" s="3"/>
      <c r="QLR1010" s="3"/>
      <c r="QLS1010" s="3"/>
      <c r="QLT1010" s="3"/>
      <c r="QLU1010" s="3"/>
      <c r="QLV1010" s="3"/>
      <c r="QLW1010" s="3"/>
      <c r="QLX1010" s="3"/>
      <c r="QLY1010" s="3"/>
      <c r="QLZ1010" s="3"/>
      <c r="QMA1010" s="3"/>
      <c r="QMB1010" s="3"/>
      <c r="QMC1010" s="3"/>
      <c r="QMD1010" s="3"/>
      <c r="QME1010" s="3"/>
      <c r="QMF1010" s="3"/>
      <c r="QMG1010" s="3"/>
      <c r="QMH1010" s="3"/>
      <c r="QMI1010" s="3"/>
      <c r="QMJ1010" s="3"/>
      <c r="QMK1010" s="3"/>
      <c r="QML1010" s="3"/>
      <c r="QMM1010" s="3"/>
      <c r="QMN1010" s="3"/>
      <c r="QMO1010" s="3"/>
      <c r="QMP1010" s="3"/>
      <c r="QMQ1010" s="3"/>
      <c r="QMR1010" s="3"/>
      <c r="QMS1010" s="3"/>
      <c r="QMT1010" s="3"/>
      <c r="QMU1010" s="3"/>
      <c r="QMV1010" s="3"/>
      <c r="QMW1010" s="3"/>
      <c r="QMX1010" s="3"/>
      <c r="QMY1010" s="3"/>
      <c r="QMZ1010" s="3"/>
      <c r="QNA1010" s="3"/>
      <c r="QNB1010" s="3"/>
      <c r="QNC1010" s="3"/>
      <c r="QND1010" s="3"/>
      <c r="QNE1010" s="3"/>
      <c r="QNF1010" s="3"/>
      <c r="QNG1010" s="3"/>
      <c r="QNH1010" s="3"/>
      <c r="QNI1010" s="3"/>
      <c r="QNJ1010" s="3"/>
      <c r="QNK1010" s="3"/>
      <c r="QNL1010" s="3"/>
      <c r="QNM1010" s="3"/>
      <c r="QNN1010" s="3"/>
      <c r="QNO1010" s="3"/>
      <c r="QNP1010" s="3"/>
      <c r="QNQ1010" s="3"/>
      <c r="QNR1010" s="3"/>
      <c r="QNS1010" s="3"/>
      <c r="QNT1010" s="3"/>
      <c r="QNU1010" s="3"/>
      <c r="QNV1010" s="3"/>
      <c r="QNW1010" s="3"/>
      <c r="QNX1010" s="3"/>
      <c r="QNY1010" s="3"/>
      <c r="QNZ1010" s="3"/>
      <c r="QOA1010" s="3"/>
      <c r="QOB1010" s="3"/>
      <c r="QOC1010" s="3"/>
      <c r="QOD1010" s="3"/>
      <c r="QOE1010" s="3"/>
      <c r="QOF1010" s="3"/>
      <c r="QOG1010" s="3"/>
      <c r="QOH1010" s="3"/>
      <c r="QOI1010" s="3"/>
      <c r="QOJ1010" s="3"/>
      <c r="QOK1010" s="3"/>
      <c r="QOL1010" s="3"/>
      <c r="QOM1010" s="3"/>
      <c r="QON1010" s="3"/>
      <c r="QOO1010" s="3"/>
      <c r="QOP1010" s="3"/>
      <c r="QOQ1010" s="3"/>
      <c r="QOR1010" s="3"/>
      <c r="QOS1010" s="3"/>
      <c r="QOT1010" s="3"/>
      <c r="QOU1010" s="3"/>
      <c r="QOV1010" s="3"/>
      <c r="QOW1010" s="3"/>
      <c r="QOX1010" s="3"/>
      <c r="QOY1010" s="3"/>
      <c r="QOZ1010" s="3"/>
      <c r="QPA1010" s="3"/>
      <c r="QPB1010" s="3"/>
      <c r="QPC1010" s="3"/>
      <c r="QPD1010" s="3"/>
      <c r="QPE1010" s="3"/>
      <c r="QPF1010" s="3"/>
      <c r="QPG1010" s="3"/>
      <c r="QPH1010" s="3"/>
      <c r="QPI1010" s="3"/>
      <c r="QPJ1010" s="3"/>
      <c r="QPK1010" s="3"/>
      <c r="QPL1010" s="3"/>
      <c r="QPM1010" s="3"/>
      <c r="QPN1010" s="3"/>
      <c r="QPO1010" s="3"/>
      <c r="QPP1010" s="3"/>
      <c r="QPQ1010" s="3"/>
      <c r="QPR1010" s="3"/>
      <c r="QPS1010" s="3"/>
      <c r="QPT1010" s="3"/>
      <c r="QPU1010" s="3"/>
      <c r="QPV1010" s="3"/>
      <c r="QPW1010" s="3"/>
      <c r="QPX1010" s="3"/>
      <c r="QPY1010" s="3"/>
      <c r="QPZ1010" s="3"/>
      <c r="QQA1010" s="3"/>
      <c r="QQB1010" s="3"/>
      <c r="QQC1010" s="3"/>
      <c r="QQD1010" s="3"/>
      <c r="QQE1010" s="3"/>
      <c r="QQF1010" s="3"/>
      <c r="QQG1010" s="3"/>
      <c r="QQH1010" s="3"/>
      <c r="QQI1010" s="3"/>
      <c r="QQJ1010" s="3"/>
      <c r="QQK1010" s="3"/>
      <c r="QQL1010" s="3"/>
      <c r="QQM1010" s="3"/>
      <c r="QQN1010" s="3"/>
      <c r="QQO1010" s="3"/>
      <c r="QQP1010" s="3"/>
      <c r="QQQ1010" s="3"/>
      <c r="QQR1010" s="3"/>
      <c r="QQS1010" s="3"/>
      <c r="QQT1010" s="3"/>
      <c r="QQU1010" s="3"/>
      <c r="QQV1010" s="3"/>
      <c r="QQW1010" s="3"/>
      <c r="QQX1010" s="3"/>
      <c r="QQY1010" s="3"/>
      <c r="QQZ1010" s="3"/>
      <c r="QRA1010" s="3"/>
      <c r="QRB1010" s="3"/>
      <c r="QRC1010" s="3"/>
      <c r="QRD1010" s="3"/>
      <c r="QRE1010" s="3"/>
      <c r="QRF1010" s="3"/>
      <c r="QRG1010" s="3"/>
      <c r="QRH1010" s="3"/>
      <c r="QRI1010" s="3"/>
      <c r="QRJ1010" s="3"/>
      <c r="QRK1010" s="3"/>
      <c r="QRL1010" s="3"/>
      <c r="QRM1010" s="3"/>
      <c r="QRN1010" s="3"/>
      <c r="QRO1010" s="3"/>
      <c r="QRP1010" s="3"/>
      <c r="QRQ1010" s="3"/>
      <c r="QRR1010" s="3"/>
      <c r="QRS1010" s="3"/>
      <c r="QRT1010" s="3"/>
      <c r="QRU1010" s="3"/>
      <c r="QRV1010" s="3"/>
      <c r="QRW1010" s="3"/>
      <c r="QRX1010" s="3"/>
      <c r="QRY1010" s="3"/>
      <c r="QRZ1010" s="3"/>
      <c r="QSA1010" s="3"/>
      <c r="QSB1010" s="3"/>
      <c r="QSC1010" s="3"/>
      <c r="QSD1010" s="3"/>
      <c r="QSE1010" s="3"/>
      <c r="QSF1010" s="3"/>
      <c r="QSG1010" s="3"/>
      <c r="QSH1010" s="3"/>
      <c r="QSI1010" s="3"/>
      <c r="QSJ1010" s="3"/>
      <c r="QSK1010" s="3"/>
      <c r="QSL1010" s="3"/>
      <c r="QSM1010" s="3"/>
      <c r="QSN1010" s="3"/>
      <c r="QSO1010" s="3"/>
      <c r="QSP1010" s="3"/>
      <c r="QSQ1010" s="3"/>
      <c r="QSR1010" s="3"/>
      <c r="QSS1010" s="3"/>
      <c r="QST1010" s="3"/>
      <c r="QSU1010" s="3"/>
      <c r="QSV1010" s="3"/>
      <c r="QSW1010" s="3"/>
      <c r="QSX1010" s="3"/>
      <c r="QSY1010" s="3"/>
      <c r="QSZ1010" s="3"/>
      <c r="QTA1010" s="3"/>
      <c r="QTB1010" s="3"/>
      <c r="QTC1010" s="3"/>
      <c r="QTD1010" s="3"/>
      <c r="QTE1010" s="3"/>
      <c r="QTF1010" s="3"/>
      <c r="QTG1010" s="3"/>
      <c r="QTH1010" s="3"/>
      <c r="QTI1010" s="3"/>
      <c r="QTJ1010" s="3"/>
      <c r="QTK1010" s="3"/>
      <c r="QTL1010" s="3"/>
      <c r="QTM1010" s="3"/>
      <c r="QTN1010" s="3"/>
      <c r="QTO1010" s="3"/>
      <c r="QTP1010" s="3"/>
      <c r="QTQ1010" s="3"/>
      <c r="QTR1010" s="3"/>
      <c r="QTS1010" s="3"/>
      <c r="QTT1010" s="3"/>
      <c r="QTU1010" s="3"/>
      <c r="QTV1010" s="3"/>
      <c r="QTW1010" s="3"/>
      <c r="QTX1010" s="3"/>
      <c r="QTY1010" s="3"/>
      <c r="QTZ1010" s="3"/>
      <c r="QUA1010" s="3"/>
      <c r="QUB1010" s="3"/>
      <c r="QUC1010" s="3"/>
      <c r="QUD1010" s="3"/>
      <c r="QUE1010" s="3"/>
      <c r="QUF1010" s="3"/>
      <c r="QUG1010" s="3"/>
      <c r="QUH1010" s="3"/>
      <c r="QUI1010" s="3"/>
      <c r="QUJ1010" s="3"/>
      <c r="QUK1010" s="3"/>
      <c r="QUL1010" s="3"/>
      <c r="QUM1010" s="3"/>
      <c r="QUN1010" s="3"/>
      <c r="QUO1010" s="3"/>
      <c r="QUP1010" s="3"/>
      <c r="QUQ1010" s="3"/>
      <c r="QUR1010" s="3"/>
      <c r="QUS1010" s="3"/>
      <c r="QUT1010" s="3"/>
      <c r="QUU1010" s="3"/>
      <c r="QUV1010" s="3"/>
      <c r="QUW1010" s="3"/>
      <c r="QUX1010" s="3"/>
      <c r="QUY1010" s="3"/>
      <c r="QUZ1010" s="3"/>
      <c r="QVA1010" s="3"/>
      <c r="QVB1010" s="3"/>
      <c r="QVC1010" s="3"/>
      <c r="QVD1010" s="3"/>
      <c r="QVE1010" s="3"/>
      <c r="QVF1010" s="3"/>
      <c r="QVG1010" s="3"/>
      <c r="QVH1010" s="3"/>
      <c r="QVI1010" s="3"/>
      <c r="QVJ1010" s="3"/>
      <c r="QVK1010" s="3"/>
      <c r="QVL1010" s="3"/>
      <c r="QVM1010" s="3"/>
      <c r="QVN1010" s="3"/>
      <c r="QVO1010" s="3"/>
      <c r="QVP1010" s="3"/>
      <c r="QVQ1010" s="3"/>
      <c r="QVR1010" s="3"/>
      <c r="QVS1010" s="3"/>
      <c r="QVT1010" s="3"/>
      <c r="QVU1010" s="3"/>
      <c r="QVV1010" s="3"/>
      <c r="QVW1010" s="3"/>
      <c r="QVX1010" s="3"/>
      <c r="QVY1010" s="3"/>
      <c r="QVZ1010" s="3"/>
      <c r="QWA1010" s="3"/>
      <c r="QWB1010" s="3"/>
      <c r="QWC1010" s="3"/>
      <c r="QWD1010" s="3"/>
      <c r="QWE1010" s="3"/>
      <c r="QWF1010" s="3"/>
      <c r="QWG1010" s="3"/>
      <c r="QWH1010" s="3"/>
      <c r="QWI1010" s="3"/>
      <c r="QWJ1010" s="3"/>
      <c r="QWK1010" s="3"/>
      <c r="QWL1010" s="3"/>
      <c r="QWM1010" s="3"/>
      <c r="QWN1010" s="3"/>
      <c r="QWO1010" s="3"/>
      <c r="QWP1010" s="3"/>
      <c r="QWQ1010" s="3"/>
      <c r="QWR1010" s="3"/>
      <c r="QWS1010" s="3"/>
      <c r="QWT1010" s="3"/>
      <c r="QWU1010" s="3"/>
      <c r="QWV1010" s="3"/>
      <c r="QWW1010" s="3"/>
      <c r="QWX1010" s="3"/>
      <c r="QWY1010" s="3"/>
      <c r="QWZ1010" s="3"/>
      <c r="QXA1010" s="3"/>
      <c r="QXB1010" s="3"/>
      <c r="QXC1010" s="3"/>
      <c r="QXD1010" s="3"/>
      <c r="QXE1010" s="3"/>
      <c r="QXF1010" s="3"/>
      <c r="QXG1010" s="3"/>
      <c r="QXH1010" s="3"/>
      <c r="QXI1010" s="3"/>
      <c r="QXJ1010" s="3"/>
      <c r="QXK1010" s="3"/>
      <c r="QXL1010" s="3"/>
      <c r="QXM1010" s="3"/>
      <c r="QXN1010" s="3"/>
      <c r="QXO1010" s="3"/>
      <c r="QXP1010" s="3"/>
      <c r="QXQ1010" s="3"/>
      <c r="QXR1010" s="3"/>
      <c r="QXS1010" s="3"/>
      <c r="QXT1010" s="3"/>
      <c r="QXU1010" s="3"/>
      <c r="QXV1010" s="3"/>
      <c r="QXW1010" s="3"/>
      <c r="QXX1010" s="3"/>
      <c r="QXY1010" s="3"/>
      <c r="QXZ1010" s="3"/>
      <c r="QYA1010" s="3"/>
      <c r="QYB1010" s="3"/>
      <c r="QYC1010" s="3"/>
      <c r="QYD1010" s="3"/>
      <c r="QYE1010" s="3"/>
      <c r="QYF1010" s="3"/>
      <c r="QYG1010" s="3"/>
      <c r="QYH1010" s="3"/>
      <c r="QYI1010" s="3"/>
      <c r="QYJ1010" s="3"/>
      <c r="QYK1010" s="3"/>
      <c r="QYL1010" s="3"/>
      <c r="QYM1010" s="3"/>
      <c r="QYN1010" s="3"/>
      <c r="QYO1010" s="3"/>
      <c r="QYP1010" s="3"/>
      <c r="QYQ1010" s="3"/>
      <c r="QYR1010" s="3"/>
      <c r="QYS1010" s="3"/>
      <c r="QYT1010" s="3"/>
      <c r="QYU1010" s="3"/>
      <c r="QYV1010" s="3"/>
      <c r="QYW1010" s="3"/>
      <c r="QYX1010" s="3"/>
      <c r="QYY1010" s="3"/>
      <c r="QYZ1010" s="3"/>
      <c r="QZA1010" s="3"/>
      <c r="QZB1010" s="3"/>
      <c r="QZC1010" s="3"/>
      <c r="QZD1010" s="3"/>
      <c r="QZE1010" s="3"/>
      <c r="QZF1010" s="3"/>
      <c r="QZG1010" s="3"/>
      <c r="QZH1010" s="3"/>
      <c r="QZI1010" s="3"/>
      <c r="QZJ1010" s="3"/>
      <c r="QZK1010" s="3"/>
      <c r="QZL1010" s="3"/>
      <c r="QZM1010" s="3"/>
      <c r="QZN1010" s="3"/>
      <c r="QZO1010" s="3"/>
      <c r="QZP1010" s="3"/>
      <c r="QZQ1010" s="3"/>
      <c r="QZR1010" s="3"/>
      <c r="QZS1010" s="3"/>
      <c r="QZT1010" s="3"/>
      <c r="QZU1010" s="3"/>
      <c r="QZV1010" s="3"/>
      <c r="QZW1010" s="3"/>
      <c r="QZX1010" s="3"/>
      <c r="QZY1010" s="3"/>
      <c r="QZZ1010" s="3"/>
      <c r="RAA1010" s="3"/>
      <c r="RAB1010" s="3"/>
      <c r="RAC1010" s="3"/>
      <c r="RAD1010" s="3"/>
      <c r="RAE1010" s="3"/>
      <c r="RAF1010" s="3"/>
      <c r="RAG1010" s="3"/>
      <c r="RAH1010" s="3"/>
      <c r="RAI1010" s="3"/>
      <c r="RAJ1010" s="3"/>
      <c r="RAK1010" s="3"/>
      <c r="RAL1010" s="3"/>
      <c r="RAM1010" s="3"/>
      <c r="RAN1010" s="3"/>
      <c r="RAO1010" s="3"/>
      <c r="RAP1010" s="3"/>
      <c r="RAQ1010" s="3"/>
      <c r="RAR1010" s="3"/>
      <c r="RAS1010" s="3"/>
      <c r="RAT1010" s="3"/>
      <c r="RAU1010" s="3"/>
      <c r="RAV1010" s="3"/>
      <c r="RAW1010" s="3"/>
      <c r="RAX1010" s="3"/>
      <c r="RAY1010" s="3"/>
      <c r="RAZ1010" s="3"/>
      <c r="RBA1010" s="3"/>
      <c r="RBB1010" s="3"/>
      <c r="RBC1010" s="3"/>
      <c r="RBD1010" s="3"/>
      <c r="RBE1010" s="3"/>
      <c r="RBF1010" s="3"/>
      <c r="RBG1010" s="3"/>
      <c r="RBH1010" s="3"/>
      <c r="RBI1010" s="3"/>
      <c r="RBJ1010" s="3"/>
      <c r="RBK1010" s="3"/>
      <c r="RBL1010" s="3"/>
      <c r="RBM1010" s="3"/>
      <c r="RBN1010" s="3"/>
      <c r="RBO1010" s="3"/>
      <c r="RBP1010" s="3"/>
      <c r="RBQ1010" s="3"/>
      <c r="RBR1010" s="3"/>
      <c r="RBS1010" s="3"/>
      <c r="RBT1010" s="3"/>
      <c r="RBU1010" s="3"/>
      <c r="RBV1010" s="3"/>
      <c r="RBW1010" s="3"/>
      <c r="RBX1010" s="3"/>
      <c r="RBY1010" s="3"/>
      <c r="RBZ1010" s="3"/>
      <c r="RCA1010" s="3"/>
      <c r="RCB1010" s="3"/>
      <c r="RCC1010" s="3"/>
      <c r="RCD1010" s="3"/>
      <c r="RCE1010" s="3"/>
      <c r="RCF1010" s="3"/>
      <c r="RCG1010" s="3"/>
      <c r="RCH1010" s="3"/>
      <c r="RCI1010" s="3"/>
      <c r="RCJ1010" s="3"/>
      <c r="RCK1010" s="3"/>
      <c r="RCL1010" s="3"/>
      <c r="RCM1010" s="3"/>
      <c r="RCN1010" s="3"/>
      <c r="RCO1010" s="3"/>
      <c r="RCP1010" s="3"/>
      <c r="RCQ1010" s="3"/>
      <c r="RCR1010" s="3"/>
      <c r="RCS1010" s="3"/>
      <c r="RCT1010" s="3"/>
      <c r="RCU1010" s="3"/>
      <c r="RCV1010" s="3"/>
      <c r="RCW1010" s="3"/>
      <c r="RCX1010" s="3"/>
      <c r="RCY1010" s="3"/>
      <c r="RCZ1010" s="3"/>
      <c r="RDA1010" s="3"/>
      <c r="RDB1010" s="3"/>
      <c r="RDC1010" s="3"/>
      <c r="RDD1010" s="3"/>
      <c r="RDE1010" s="3"/>
      <c r="RDF1010" s="3"/>
      <c r="RDG1010" s="3"/>
      <c r="RDH1010" s="3"/>
      <c r="RDI1010" s="3"/>
      <c r="RDJ1010" s="3"/>
      <c r="RDK1010" s="3"/>
      <c r="RDL1010" s="3"/>
      <c r="RDM1010" s="3"/>
      <c r="RDN1010" s="3"/>
      <c r="RDO1010" s="3"/>
      <c r="RDP1010" s="3"/>
      <c r="RDQ1010" s="3"/>
      <c r="RDR1010" s="3"/>
      <c r="RDS1010" s="3"/>
      <c r="RDT1010" s="3"/>
      <c r="RDU1010" s="3"/>
      <c r="RDV1010" s="3"/>
      <c r="RDW1010" s="3"/>
      <c r="RDX1010" s="3"/>
      <c r="RDY1010" s="3"/>
      <c r="RDZ1010" s="3"/>
      <c r="REA1010" s="3"/>
      <c r="REB1010" s="3"/>
      <c r="REC1010" s="3"/>
      <c r="RED1010" s="3"/>
      <c r="REE1010" s="3"/>
      <c r="REF1010" s="3"/>
      <c r="REG1010" s="3"/>
      <c r="REH1010" s="3"/>
      <c r="REI1010" s="3"/>
      <c r="REJ1010" s="3"/>
      <c r="REK1010" s="3"/>
      <c r="REL1010" s="3"/>
      <c r="REM1010" s="3"/>
      <c r="REN1010" s="3"/>
      <c r="REO1010" s="3"/>
      <c r="REP1010" s="3"/>
      <c r="REQ1010" s="3"/>
      <c r="RER1010" s="3"/>
      <c r="RES1010" s="3"/>
      <c r="RET1010" s="3"/>
      <c r="REU1010" s="3"/>
      <c r="REV1010" s="3"/>
      <c r="REW1010" s="3"/>
      <c r="REX1010" s="3"/>
      <c r="REY1010" s="3"/>
      <c r="REZ1010" s="3"/>
      <c r="RFA1010" s="3"/>
      <c r="RFB1010" s="3"/>
      <c r="RFC1010" s="3"/>
      <c r="RFD1010" s="3"/>
      <c r="RFE1010" s="3"/>
      <c r="RFF1010" s="3"/>
      <c r="RFG1010" s="3"/>
      <c r="RFH1010" s="3"/>
      <c r="RFI1010" s="3"/>
      <c r="RFJ1010" s="3"/>
      <c r="RFK1010" s="3"/>
      <c r="RFL1010" s="3"/>
      <c r="RFM1010" s="3"/>
      <c r="RFN1010" s="3"/>
      <c r="RFO1010" s="3"/>
      <c r="RFP1010" s="3"/>
      <c r="RFQ1010" s="3"/>
      <c r="RFR1010" s="3"/>
      <c r="RFS1010" s="3"/>
      <c r="RFT1010" s="3"/>
      <c r="RFU1010" s="3"/>
      <c r="RFV1010" s="3"/>
      <c r="RFW1010" s="3"/>
      <c r="RFX1010" s="3"/>
      <c r="RFY1010" s="3"/>
      <c r="RFZ1010" s="3"/>
      <c r="RGA1010" s="3"/>
      <c r="RGB1010" s="3"/>
      <c r="RGC1010" s="3"/>
      <c r="RGD1010" s="3"/>
      <c r="RGE1010" s="3"/>
      <c r="RGF1010" s="3"/>
      <c r="RGG1010" s="3"/>
      <c r="RGH1010" s="3"/>
      <c r="RGI1010" s="3"/>
      <c r="RGJ1010" s="3"/>
      <c r="RGK1010" s="3"/>
      <c r="RGL1010" s="3"/>
      <c r="RGM1010" s="3"/>
      <c r="RGN1010" s="3"/>
      <c r="RGO1010" s="3"/>
      <c r="RGP1010" s="3"/>
      <c r="RGQ1010" s="3"/>
      <c r="RGR1010" s="3"/>
      <c r="RGS1010" s="3"/>
      <c r="RGT1010" s="3"/>
      <c r="RGU1010" s="3"/>
      <c r="RGV1010" s="3"/>
      <c r="RGW1010" s="3"/>
      <c r="RGX1010" s="3"/>
      <c r="RGY1010" s="3"/>
      <c r="RGZ1010" s="3"/>
      <c r="RHA1010" s="3"/>
      <c r="RHB1010" s="3"/>
      <c r="RHC1010" s="3"/>
      <c r="RHD1010" s="3"/>
      <c r="RHE1010" s="3"/>
      <c r="RHF1010" s="3"/>
      <c r="RHG1010" s="3"/>
      <c r="RHH1010" s="3"/>
      <c r="RHI1010" s="3"/>
      <c r="RHJ1010" s="3"/>
      <c r="RHK1010" s="3"/>
      <c r="RHL1010" s="3"/>
      <c r="RHM1010" s="3"/>
      <c r="RHN1010" s="3"/>
      <c r="RHO1010" s="3"/>
      <c r="RHP1010" s="3"/>
      <c r="RHQ1010" s="3"/>
      <c r="RHR1010" s="3"/>
      <c r="RHS1010" s="3"/>
      <c r="RHT1010" s="3"/>
      <c r="RHU1010" s="3"/>
      <c r="RHV1010" s="3"/>
      <c r="RHW1010" s="3"/>
      <c r="RHX1010" s="3"/>
      <c r="RHY1010" s="3"/>
      <c r="RHZ1010" s="3"/>
      <c r="RIA1010" s="3"/>
      <c r="RIB1010" s="3"/>
      <c r="RIC1010" s="3"/>
      <c r="RID1010" s="3"/>
      <c r="RIE1010" s="3"/>
      <c r="RIF1010" s="3"/>
      <c r="RIG1010" s="3"/>
      <c r="RIH1010" s="3"/>
      <c r="RII1010" s="3"/>
      <c r="RIJ1010" s="3"/>
      <c r="RIK1010" s="3"/>
      <c r="RIL1010" s="3"/>
      <c r="RIM1010" s="3"/>
      <c r="RIN1010" s="3"/>
      <c r="RIO1010" s="3"/>
      <c r="RIP1010" s="3"/>
      <c r="RIQ1010" s="3"/>
      <c r="RIR1010" s="3"/>
      <c r="RIS1010" s="3"/>
      <c r="RIT1010" s="3"/>
      <c r="RIU1010" s="3"/>
      <c r="RIV1010" s="3"/>
      <c r="RIW1010" s="3"/>
      <c r="RIX1010" s="3"/>
      <c r="RIY1010" s="3"/>
      <c r="RIZ1010" s="3"/>
      <c r="RJA1010" s="3"/>
      <c r="RJB1010" s="3"/>
      <c r="RJC1010" s="3"/>
      <c r="RJD1010" s="3"/>
      <c r="RJE1010" s="3"/>
      <c r="RJF1010" s="3"/>
      <c r="RJG1010" s="3"/>
      <c r="RJH1010" s="3"/>
      <c r="RJI1010" s="3"/>
      <c r="RJJ1010" s="3"/>
      <c r="RJK1010" s="3"/>
      <c r="RJL1010" s="3"/>
      <c r="RJM1010" s="3"/>
      <c r="RJN1010" s="3"/>
      <c r="RJO1010" s="3"/>
      <c r="RJP1010" s="3"/>
      <c r="RJQ1010" s="3"/>
      <c r="RJR1010" s="3"/>
      <c r="RJS1010" s="3"/>
      <c r="RJT1010" s="3"/>
      <c r="RJU1010" s="3"/>
      <c r="RJV1010" s="3"/>
      <c r="RJW1010" s="3"/>
      <c r="RJX1010" s="3"/>
      <c r="RJY1010" s="3"/>
      <c r="RJZ1010" s="3"/>
      <c r="RKA1010" s="3"/>
      <c r="RKB1010" s="3"/>
      <c r="RKC1010" s="3"/>
      <c r="RKD1010" s="3"/>
      <c r="RKE1010" s="3"/>
      <c r="RKF1010" s="3"/>
      <c r="RKG1010" s="3"/>
      <c r="RKH1010" s="3"/>
      <c r="RKI1010" s="3"/>
      <c r="RKJ1010" s="3"/>
      <c r="RKK1010" s="3"/>
      <c r="RKL1010" s="3"/>
      <c r="RKM1010" s="3"/>
      <c r="RKN1010" s="3"/>
      <c r="RKO1010" s="3"/>
      <c r="RKP1010" s="3"/>
      <c r="RKQ1010" s="3"/>
      <c r="RKR1010" s="3"/>
      <c r="RKS1010" s="3"/>
      <c r="RKT1010" s="3"/>
      <c r="RKU1010" s="3"/>
      <c r="RKV1010" s="3"/>
      <c r="RKW1010" s="3"/>
      <c r="RKX1010" s="3"/>
      <c r="RKY1010" s="3"/>
      <c r="RKZ1010" s="3"/>
      <c r="RLA1010" s="3"/>
      <c r="RLB1010" s="3"/>
      <c r="RLC1010" s="3"/>
      <c r="RLD1010" s="3"/>
      <c r="RLE1010" s="3"/>
      <c r="RLF1010" s="3"/>
      <c r="RLG1010" s="3"/>
      <c r="RLH1010" s="3"/>
      <c r="RLI1010" s="3"/>
      <c r="RLJ1010" s="3"/>
      <c r="RLK1010" s="3"/>
      <c r="RLL1010" s="3"/>
      <c r="RLM1010" s="3"/>
      <c r="RLN1010" s="3"/>
      <c r="RLO1010" s="3"/>
      <c r="RLP1010" s="3"/>
      <c r="RLQ1010" s="3"/>
      <c r="RLR1010" s="3"/>
      <c r="RLS1010" s="3"/>
      <c r="RLT1010" s="3"/>
      <c r="RLU1010" s="3"/>
      <c r="RLV1010" s="3"/>
      <c r="RLW1010" s="3"/>
      <c r="RLX1010" s="3"/>
      <c r="RLY1010" s="3"/>
      <c r="RLZ1010" s="3"/>
      <c r="RMA1010" s="3"/>
      <c r="RMB1010" s="3"/>
      <c r="RMC1010" s="3"/>
      <c r="RMD1010" s="3"/>
      <c r="RME1010" s="3"/>
      <c r="RMF1010" s="3"/>
      <c r="RMG1010" s="3"/>
      <c r="RMH1010" s="3"/>
      <c r="RMI1010" s="3"/>
      <c r="RMJ1010" s="3"/>
      <c r="RMK1010" s="3"/>
      <c r="RML1010" s="3"/>
      <c r="RMM1010" s="3"/>
      <c r="RMN1010" s="3"/>
      <c r="RMO1010" s="3"/>
      <c r="RMP1010" s="3"/>
      <c r="RMQ1010" s="3"/>
      <c r="RMR1010" s="3"/>
      <c r="RMS1010" s="3"/>
      <c r="RMT1010" s="3"/>
      <c r="RMU1010" s="3"/>
      <c r="RMV1010" s="3"/>
      <c r="RMW1010" s="3"/>
      <c r="RMX1010" s="3"/>
      <c r="RMY1010" s="3"/>
      <c r="RMZ1010" s="3"/>
      <c r="RNA1010" s="3"/>
      <c r="RNB1010" s="3"/>
      <c r="RNC1010" s="3"/>
      <c r="RND1010" s="3"/>
      <c r="RNE1010" s="3"/>
      <c r="RNF1010" s="3"/>
      <c r="RNG1010" s="3"/>
      <c r="RNH1010" s="3"/>
      <c r="RNI1010" s="3"/>
      <c r="RNJ1010" s="3"/>
      <c r="RNK1010" s="3"/>
      <c r="RNL1010" s="3"/>
      <c r="RNM1010" s="3"/>
      <c r="RNN1010" s="3"/>
      <c r="RNO1010" s="3"/>
      <c r="RNP1010" s="3"/>
      <c r="RNQ1010" s="3"/>
      <c r="RNR1010" s="3"/>
      <c r="RNS1010" s="3"/>
      <c r="RNT1010" s="3"/>
      <c r="RNU1010" s="3"/>
      <c r="RNV1010" s="3"/>
      <c r="RNW1010" s="3"/>
      <c r="RNX1010" s="3"/>
      <c r="RNY1010" s="3"/>
      <c r="RNZ1010" s="3"/>
      <c r="ROA1010" s="3"/>
      <c r="ROB1010" s="3"/>
      <c r="ROC1010" s="3"/>
      <c r="ROD1010" s="3"/>
      <c r="ROE1010" s="3"/>
      <c r="ROF1010" s="3"/>
      <c r="ROG1010" s="3"/>
      <c r="ROH1010" s="3"/>
      <c r="ROI1010" s="3"/>
      <c r="ROJ1010" s="3"/>
      <c r="ROK1010" s="3"/>
      <c r="ROL1010" s="3"/>
      <c r="ROM1010" s="3"/>
      <c r="RON1010" s="3"/>
      <c r="ROO1010" s="3"/>
      <c r="ROP1010" s="3"/>
      <c r="ROQ1010" s="3"/>
      <c r="ROR1010" s="3"/>
      <c r="ROS1010" s="3"/>
      <c r="ROT1010" s="3"/>
      <c r="ROU1010" s="3"/>
      <c r="ROV1010" s="3"/>
      <c r="ROW1010" s="3"/>
      <c r="ROX1010" s="3"/>
      <c r="ROY1010" s="3"/>
      <c r="ROZ1010" s="3"/>
      <c r="RPA1010" s="3"/>
      <c r="RPB1010" s="3"/>
      <c r="RPC1010" s="3"/>
      <c r="RPD1010" s="3"/>
      <c r="RPE1010" s="3"/>
      <c r="RPF1010" s="3"/>
      <c r="RPG1010" s="3"/>
      <c r="RPH1010" s="3"/>
      <c r="RPI1010" s="3"/>
      <c r="RPJ1010" s="3"/>
      <c r="RPK1010" s="3"/>
      <c r="RPL1010" s="3"/>
      <c r="RPM1010" s="3"/>
      <c r="RPN1010" s="3"/>
      <c r="RPO1010" s="3"/>
      <c r="RPP1010" s="3"/>
      <c r="RPQ1010" s="3"/>
      <c r="RPR1010" s="3"/>
      <c r="RPS1010" s="3"/>
      <c r="RPT1010" s="3"/>
      <c r="RPU1010" s="3"/>
      <c r="RPV1010" s="3"/>
      <c r="RPW1010" s="3"/>
      <c r="RPX1010" s="3"/>
      <c r="RPY1010" s="3"/>
      <c r="RPZ1010" s="3"/>
      <c r="RQA1010" s="3"/>
      <c r="RQB1010" s="3"/>
      <c r="RQC1010" s="3"/>
      <c r="RQD1010" s="3"/>
      <c r="RQE1010" s="3"/>
      <c r="RQF1010" s="3"/>
      <c r="RQG1010" s="3"/>
      <c r="RQH1010" s="3"/>
      <c r="RQI1010" s="3"/>
      <c r="RQJ1010" s="3"/>
      <c r="RQK1010" s="3"/>
      <c r="RQL1010" s="3"/>
      <c r="RQM1010" s="3"/>
      <c r="RQN1010" s="3"/>
      <c r="RQO1010" s="3"/>
      <c r="RQP1010" s="3"/>
      <c r="RQQ1010" s="3"/>
      <c r="RQR1010" s="3"/>
      <c r="RQS1010" s="3"/>
      <c r="RQT1010" s="3"/>
      <c r="RQU1010" s="3"/>
      <c r="RQV1010" s="3"/>
      <c r="RQW1010" s="3"/>
      <c r="RQX1010" s="3"/>
      <c r="RQY1010" s="3"/>
      <c r="RQZ1010" s="3"/>
      <c r="RRA1010" s="3"/>
      <c r="RRB1010" s="3"/>
      <c r="RRC1010" s="3"/>
      <c r="RRD1010" s="3"/>
      <c r="RRE1010" s="3"/>
      <c r="RRF1010" s="3"/>
      <c r="RRG1010" s="3"/>
      <c r="RRH1010" s="3"/>
      <c r="RRI1010" s="3"/>
      <c r="RRJ1010" s="3"/>
      <c r="RRK1010" s="3"/>
      <c r="RRL1010" s="3"/>
      <c r="RRM1010" s="3"/>
      <c r="RRN1010" s="3"/>
      <c r="RRO1010" s="3"/>
      <c r="RRP1010" s="3"/>
      <c r="RRQ1010" s="3"/>
      <c r="RRR1010" s="3"/>
      <c r="RRS1010" s="3"/>
      <c r="RRT1010" s="3"/>
      <c r="RRU1010" s="3"/>
      <c r="RRV1010" s="3"/>
      <c r="RRW1010" s="3"/>
      <c r="RRX1010" s="3"/>
      <c r="RRY1010" s="3"/>
      <c r="RRZ1010" s="3"/>
      <c r="RSA1010" s="3"/>
      <c r="RSB1010" s="3"/>
      <c r="RSC1010" s="3"/>
      <c r="RSD1010" s="3"/>
      <c r="RSE1010" s="3"/>
      <c r="RSF1010" s="3"/>
      <c r="RSG1010" s="3"/>
      <c r="RSH1010" s="3"/>
      <c r="RSI1010" s="3"/>
      <c r="RSJ1010" s="3"/>
      <c r="RSK1010" s="3"/>
      <c r="RSL1010" s="3"/>
      <c r="RSM1010" s="3"/>
      <c r="RSN1010" s="3"/>
      <c r="RSO1010" s="3"/>
      <c r="RSP1010" s="3"/>
      <c r="RSQ1010" s="3"/>
      <c r="RSR1010" s="3"/>
      <c r="RSS1010" s="3"/>
      <c r="RST1010" s="3"/>
      <c r="RSU1010" s="3"/>
      <c r="RSV1010" s="3"/>
      <c r="RSW1010" s="3"/>
      <c r="RSX1010" s="3"/>
      <c r="RSY1010" s="3"/>
      <c r="RSZ1010" s="3"/>
      <c r="RTA1010" s="3"/>
      <c r="RTB1010" s="3"/>
      <c r="RTC1010" s="3"/>
      <c r="RTD1010" s="3"/>
      <c r="RTE1010" s="3"/>
      <c r="RTF1010" s="3"/>
      <c r="RTG1010" s="3"/>
      <c r="RTH1010" s="3"/>
      <c r="RTI1010" s="3"/>
      <c r="RTJ1010" s="3"/>
      <c r="RTK1010" s="3"/>
      <c r="RTL1010" s="3"/>
      <c r="RTM1010" s="3"/>
      <c r="RTN1010" s="3"/>
      <c r="RTO1010" s="3"/>
      <c r="RTP1010" s="3"/>
      <c r="RTQ1010" s="3"/>
      <c r="RTR1010" s="3"/>
      <c r="RTS1010" s="3"/>
      <c r="RTT1010" s="3"/>
      <c r="RTU1010" s="3"/>
      <c r="RTV1010" s="3"/>
      <c r="RTW1010" s="3"/>
      <c r="RTX1010" s="3"/>
      <c r="RTY1010" s="3"/>
      <c r="RTZ1010" s="3"/>
      <c r="RUA1010" s="3"/>
      <c r="RUB1010" s="3"/>
      <c r="RUC1010" s="3"/>
      <c r="RUD1010" s="3"/>
      <c r="RUE1010" s="3"/>
      <c r="RUF1010" s="3"/>
      <c r="RUG1010" s="3"/>
      <c r="RUH1010" s="3"/>
      <c r="RUI1010" s="3"/>
      <c r="RUJ1010" s="3"/>
      <c r="RUK1010" s="3"/>
      <c r="RUL1010" s="3"/>
      <c r="RUM1010" s="3"/>
      <c r="RUN1010" s="3"/>
      <c r="RUO1010" s="3"/>
      <c r="RUP1010" s="3"/>
      <c r="RUQ1010" s="3"/>
      <c r="RUR1010" s="3"/>
      <c r="RUS1010" s="3"/>
      <c r="RUT1010" s="3"/>
      <c r="RUU1010" s="3"/>
      <c r="RUV1010" s="3"/>
      <c r="RUW1010" s="3"/>
      <c r="RUX1010" s="3"/>
      <c r="RUY1010" s="3"/>
      <c r="RUZ1010" s="3"/>
      <c r="RVA1010" s="3"/>
      <c r="RVB1010" s="3"/>
      <c r="RVC1010" s="3"/>
      <c r="RVD1010" s="3"/>
      <c r="RVE1010" s="3"/>
      <c r="RVF1010" s="3"/>
      <c r="RVG1010" s="3"/>
      <c r="RVH1010" s="3"/>
      <c r="RVI1010" s="3"/>
      <c r="RVJ1010" s="3"/>
      <c r="RVK1010" s="3"/>
      <c r="RVL1010" s="3"/>
      <c r="RVM1010" s="3"/>
      <c r="RVN1010" s="3"/>
      <c r="RVO1010" s="3"/>
      <c r="RVP1010" s="3"/>
      <c r="RVQ1010" s="3"/>
      <c r="RVR1010" s="3"/>
      <c r="RVS1010" s="3"/>
      <c r="RVT1010" s="3"/>
      <c r="RVU1010" s="3"/>
      <c r="RVV1010" s="3"/>
      <c r="RVW1010" s="3"/>
      <c r="RVX1010" s="3"/>
      <c r="RVY1010" s="3"/>
      <c r="RVZ1010" s="3"/>
      <c r="RWA1010" s="3"/>
      <c r="RWB1010" s="3"/>
      <c r="RWC1010" s="3"/>
      <c r="RWD1010" s="3"/>
      <c r="RWE1010" s="3"/>
      <c r="RWF1010" s="3"/>
      <c r="RWG1010" s="3"/>
      <c r="RWH1010" s="3"/>
      <c r="RWI1010" s="3"/>
      <c r="RWJ1010" s="3"/>
      <c r="RWK1010" s="3"/>
      <c r="RWL1010" s="3"/>
      <c r="RWM1010" s="3"/>
      <c r="RWN1010" s="3"/>
      <c r="RWO1010" s="3"/>
      <c r="RWP1010" s="3"/>
      <c r="RWQ1010" s="3"/>
      <c r="RWR1010" s="3"/>
      <c r="RWS1010" s="3"/>
      <c r="RWT1010" s="3"/>
      <c r="RWU1010" s="3"/>
      <c r="RWV1010" s="3"/>
      <c r="RWW1010" s="3"/>
      <c r="RWX1010" s="3"/>
      <c r="RWY1010" s="3"/>
      <c r="RWZ1010" s="3"/>
      <c r="RXA1010" s="3"/>
      <c r="RXB1010" s="3"/>
      <c r="RXC1010" s="3"/>
      <c r="RXD1010" s="3"/>
      <c r="RXE1010" s="3"/>
      <c r="RXF1010" s="3"/>
      <c r="RXG1010" s="3"/>
      <c r="RXH1010" s="3"/>
      <c r="RXI1010" s="3"/>
      <c r="RXJ1010" s="3"/>
      <c r="RXK1010" s="3"/>
      <c r="RXL1010" s="3"/>
      <c r="RXM1010" s="3"/>
      <c r="RXN1010" s="3"/>
      <c r="RXO1010" s="3"/>
      <c r="RXP1010" s="3"/>
      <c r="RXQ1010" s="3"/>
      <c r="RXR1010" s="3"/>
      <c r="RXS1010" s="3"/>
      <c r="RXT1010" s="3"/>
      <c r="RXU1010" s="3"/>
      <c r="RXV1010" s="3"/>
      <c r="RXW1010" s="3"/>
      <c r="RXX1010" s="3"/>
      <c r="RXY1010" s="3"/>
      <c r="RXZ1010" s="3"/>
      <c r="RYA1010" s="3"/>
      <c r="RYB1010" s="3"/>
      <c r="RYC1010" s="3"/>
      <c r="RYD1010" s="3"/>
      <c r="RYE1010" s="3"/>
      <c r="RYF1010" s="3"/>
      <c r="RYG1010" s="3"/>
      <c r="RYH1010" s="3"/>
      <c r="RYI1010" s="3"/>
      <c r="RYJ1010" s="3"/>
      <c r="RYK1010" s="3"/>
      <c r="RYL1010" s="3"/>
      <c r="RYM1010" s="3"/>
      <c r="RYN1010" s="3"/>
      <c r="RYO1010" s="3"/>
      <c r="RYP1010" s="3"/>
      <c r="RYQ1010" s="3"/>
      <c r="RYR1010" s="3"/>
      <c r="RYS1010" s="3"/>
      <c r="RYT1010" s="3"/>
      <c r="RYU1010" s="3"/>
      <c r="RYV1010" s="3"/>
      <c r="RYW1010" s="3"/>
      <c r="RYX1010" s="3"/>
      <c r="RYY1010" s="3"/>
      <c r="RYZ1010" s="3"/>
      <c r="RZA1010" s="3"/>
      <c r="RZB1010" s="3"/>
      <c r="RZC1010" s="3"/>
      <c r="RZD1010" s="3"/>
      <c r="RZE1010" s="3"/>
      <c r="RZF1010" s="3"/>
      <c r="RZG1010" s="3"/>
      <c r="RZH1010" s="3"/>
      <c r="RZI1010" s="3"/>
      <c r="RZJ1010" s="3"/>
      <c r="RZK1010" s="3"/>
      <c r="RZL1010" s="3"/>
      <c r="RZM1010" s="3"/>
      <c r="RZN1010" s="3"/>
      <c r="RZO1010" s="3"/>
      <c r="RZP1010" s="3"/>
      <c r="RZQ1010" s="3"/>
      <c r="RZR1010" s="3"/>
      <c r="RZS1010" s="3"/>
      <c r="RZT1010" s="3"/>
      <c r="RZU1010" s="3"/>
      <c r="RZV1010" s="3"/>
      <c r="RZW1010" s="3"/>
      <c r="RZX1010" s="3"/>
      <c r="RZY1010" s="3"/>
      <c r="RZZ1010" s="3"/>
      <c r="SAA1010" s="3"/>
      <c r="SAB1010" s="3"/>
      <c r="SAC1010" s="3"/>
      <c r="SAD1010" s="3"/>
      <c r="SAE1010" s="3"/>
      <c r="SAF1010" s="3"/>
      <c r="SAG1010" s="3"/>
      <c r="SAH1010" s="3"/>
      <c r="SAI1010" s="3"/>
      <c r="SAJ1010" s="3"/>
      <c r="SAK1010" s="3"/>
      <c r="SAL1010" s="3"/>
      <c r="SAM1010" s="3"/>
      <c r="SAN1010" s="3"/>
      <c r="SAO1010" s="3"/>
      <c r="SAP1010" s="3"/>
      <c r="SAQ1010" s="3"/>
      <c r="SAR1010" s="3"/>
      <c r="SAS1010" s="3"/>
      <c r="SAT1010" s="3"/>
      <c r="SAU1010" s="3"/>
      <c r="SAV1010" s="3"/>
      <c r="SAW1010" s="3"/>
      <c r="SAX1010" s="3"/>
      <c r="SAY1010" s="3"/>
      <c r="SAZ1010" s="3"/>
      <c r="SBA1010" s="3"/>
      <c r="SBB1010" s="3"/>
      <c r="SBC1010" s="3"/>
      <c r="SBD1010" s="3"/>
      <c r="SBE1010" s="3"/>
      <c r="SBF1010" s="3"/>
      <c r="SBG1010" s="3"/>
      <c r="SBH1010" s="3"/>
      <c r="SBI1010" s="3"/>
      <c r="SBJ1010" s="3"/>
      <c r="SBK1010" s="3"/>
      <c r="SBL1010" s="3"/>
      <c r="SBM1010" s="3"/>
      <c r="SBN1010" s="3"/>
      <c r="SBO1010" s="3"/>
      <c r="SBP1010" s="3"/>
      <c r="SBQ1010" s="3"/>
      <c r="SBR1010" s="3"/>
      <c r="SBS1010" s="3"/>
      <c r="SBT1010" s="3"/>
      <c r="SBU1010" s="3"/>
      <c r="SBV1010" s="3"/>
      <c r="SBW1010" s="3"/>
      <c r="SBX1010" s="3"/>
      <c r="SBY1010" s="3"/>
      <c r="SBZ1010" s="3"/>
      <c r="SCA1010" s="3"/>
      <c r="SCB1010" s="3"/>
      <c r="SCC1010" s="3"/>
      <c r="SCD1010" s="3"/>
      <c r="SCE1010" s="3"/>
      <c r="SCF1010" s="3"/>
      <c r="SCG1010" s="3"/>
      <c r="SCH1010" s="3"/>
      <c r="SCI1010" s="3"/>
      <c r="SCJ1010" s="3"/>
      <c r="SCK1010" s="3"/>
      <c r="SCL1010" s="3"/>
      <c r="SCM1010" s="3"/>
      <c r="SCN1010" s="3"/>
      <c r="SCO1010" s="3"/>
      <c r="SCP1010" s="3"/>
      <c r="SCQ1010" s="3"/>
      <c r="SCR1010" s="3"/>
      <c r="SCS1010" s="3"/>
      <c r="SCT1010" s="3"/>
      <c r="SCU1010" s="3"/>
      <c r="SCV1010" s="3"/>
      <c r="SCW1010" s="3"/>
      <c r="SCX1010" s="3"/>
      <c r="SCY1010" s="3"/>
      <c r="SCZ1010" s="3"/>
      <c r="SDA1010" s="3"/>
      <c r="SDB1010" s="3"/>
      <c r="SDC1010" s="3"/>
      <c r="SDD1010" s="3"/>
      <c r="SDE1010" s="3"/>
      <c r="SDF1010" s="3"/>
      <c r="SDG1010" s="3"/>
      <c r="SDH1010" s="3"/>
      <c r="SDI1010" s="3"/>
      <c r="SDJ1010" s="3"/>
      <c r="SDK1010" s="3"/>
      <c r="SDL1010" s="3"/>
      <c r="SDM1010" s="3"/>
      <c r="SDN1010" s="3"/>
      <c r="SDO1010" s="3"/>
      <c r="SDP1010" s="3"/>
      <c r="SDQ1010" s="3"/>
      <c r="SDR1010" s="3"/>
      <c r="SDS1010" s="3"/>
      <c r="SDT1010" s="3"/>
      <c r="SDU1010" s="3"/>
      <c r="SDV1010" s="3"/>
      <c r="SDW1010" s="3"/>
      <c r="SDX1010" s="3"/>
      <c r="SDY1010" s="3"/>
      <c r="SDZ1010" s="3"/>
      <c r="SEA1010" s="3"/>
      <c r="SEB1010" s="3"/>
      <c r="SEC1010" s="3"/>
      <c r="SED1010" s="3"/>
      <c r="SEE1010" s="3"/>
      <c r="SEF1010" s="3"/>
      <c r="SEG1010" s="3"/>
      <c r="SEH1010" s="3"/>
      <c r="SEI1010" s="3"/>
      <c r="SEJ1010" s="3"/>
      <c r="SEK1010" s="3"/>
      <c r="SEL1010" s="3"/>
      <c r="SEM1010" s="3"/>
      <c r="SEN1010" s="3"/>
      <c r="SEO1010" s="3"/>
      <c r="SEP1010" s="3"/>
      <c r="SEQ1010" s="3"/>
      <c r="SER1010" s="3"/>
      <c r="SES1010" s="3"/>
      <c r="SET1010" s="3"/>
      <c r="SEU1010" s="3"/>
      <c r="SEV1010" s="3"/>
      <c r="SEW1010" s="3"/>
      <c r="SEX1010" s="3"/>
      <c r="SEY1010" s="3"/>
      <c r="SEZ1010" s="3"/>
      <c r="SFA1010" s="3"/>
      <c r="SFB1010" s="3"/>
      <c r="SFC1010" s="3"/>
      <c r="SFD1010" s="3"/>
      <c r="SFE1010" s="3"/>
      <c r="SFF1010" s="3"/>
      <c r="SFG1010" s="3"/>
      <c r="SFH1010" s="3"/>
      <c r="SFI1010" s="3"/>
      <c r="SFJ1010" s="3"/>
      <c r="SFK1010" s="3"/>
      <c r="SFL1010" s="3"/>
      <c r="SFM1010" s="3"/>
      <c r="SFN1010" s="3"/>
      <c r="SFO1010" s="3"/>
      <c r="SFP1010" s="3"/>
      <c r="SFQ1010" s="3"/>
      <c r="SFR1010" s="3"/>
      <c r="SFS1010" s="3"/>
      <c r="SFT1010" s="3"/>
      <c r="SFU1010" s="3"/>
      <c r="SFV1010" s="3"/>
      <c r="SFW1010" s="3"/>
      <c r="SFX1010" s="3"/>
      <c r="SFY1010" s="3"/>
      <c r="SFZ1010" s="3"/>
      <c r="SGA1010" s="3"/>
      <c r="SGB1010" s="3"/>
      <c r="SGC1010" s="3"/>
      <c r="SGD1010" s="3"/>
      <c r="SGE1010" s="3"/>
      <c r="SGF1010" s="3"/>
      <c r="SGG1010" s="3"/>
      <c r="SGH1010" s="3"/>
      <c r="SGI1010" s="3"/>
      <c r="SGJ1010" s="3"/>
      <c r="SGK1010" s="3"/>
      <c r="SGL1010" s="3"/>
      <c r="SGM1010" s="3"/>
      <c r="SGN1010" s="3"/>
      <c r="SGO1010" s="3"/>
      <c r="SGP1010" s="3"/>
      <c r="SGQ1010" s="3"/>
      <c r="SGR1010" s="3"/>
      <c r="SGS1010" s="3"/>
      <c r="SGT1010" s="3"/>
      <c r="SGU1010" s="3"/>
      <c r="SGV1010" s="3"/>
      <c r="SGW1010" s="3"/>
      <c r="SGX1010" s="3"/>
      <c r="SGY1010" s="3"/>
      <c r="SGZ1010" s="3"/>
      <c r="SHA1010" s="3"/>
      <c r="SHB1010" s="3"/>
      <c r="SHC1010" s="3"/>
      <c r="SHD1010" s="3"/>
      <c r="SHE1010" s="3"/>
      <c r="SHF1010" s="3"/>
      <c r="SHG1010" s="3"/>
      <c r="SHH1010" s="3"/>
      <c r="SHI1010" s="3"/>
      <c r="SHJ1010" s="3"/>
      <c r="SHK1010" s="3"/>
      <c r="SHL1010" s="3"/>
      <c r="SHM1010" s="3"/>
      <c r="SHN1010" s="3"/>
      <c r="SHO1010" s="3"/>
      <c r="SHP1010" s="3"/>
      <c r="SHQ1010" s="3"/>
      <c r="SHR1010" s="3"/>
      <c r="SHS1010" s="3"/>
      <c r="SHT1010" s="3"/>
      <c r="SHU1010" s="3"/>
      <c r="SHV1010" s="3"/>
      <c r="SHW1010" s="3"/>
      <c r="SHX1010" s="3"/>
      <c r="SHY1010" s="3"/>
      <c r="SHZ1010" s="3"/>
      <c r="SIA1010" s="3"/>
      <c r="SIB1010" s="3"/>
      <c r="SIC1010" s="3"/>
      <c r="SID1010" s="3"/>
      <c r="SIE1010" s="3"/>
      <c r="SIF1010" s="3"/>
      <c r="SIG1010" s="3"/>
      <c r="SIH1010" s="3"/>
      <c r="SII1010" s="3"/>
      <c r="SIJ1010" s="3"/>
      <c r="SIK1010" s="3"/>
      <c r="SIL1010" s="3"/>
      <c r="SIM1010" s="3"/>
      <c r="SIN1010" s="3"/>
      <c r="SIO1010" s="3"/>
      <c r="SIP1010" s="3"/>
      <c r="SIQ1010" s="3"/>
      <c r="SIR1010" s="3"/>
      <c r="SIS1010" s="3"/>
      <c r="SIT1010" s="3"/>
      <c r="SIU1010" s="3"/>
      <c r="SIV1010" s="3"/>
      <c r="SIW1010" s="3"/>
      <c r="SIX1010" s="3"/>
      <c r="SIY1010" s="3"/>
      <c r="SIZ1010" s="3"/>
      <c r="SJA1010" s="3"/>
      <c r="SJB1010" s="3"/>
      <c r="SJC1010" s="3"/>
      <c r="SJD1010" s="3"/>
      <c r="SJE1010" s="3"/>
      <c r="SJF1010" s="3"/>
      <c r="SJG1010" s="3"/>
      <c r="SJH1010" s="3"/>
      <c r="SJI1010" s="3"/>
      <c r="SJJ1010" s="3"/>
      <c r="SJK1010" s="3"/>
      <c r="SJL1010" s="3"/>
      <c r="SJM1010" s="3"/>
      <c r="SJN1010" s="3"/>
      <c r="SJO1010" s="3"/>
      <c r="SJP1010" s="3"/>
      <c r="SJQ1010" s="3"/>
      <c r="SJR1010" s="3"/>
      <c r="SJS1010" s="3"/>
      <c r="SJT1010" s="3"/>
      <c r="SJU1010" s="3"/>
      <c r="SJV1010" s="3"/>
      <c r="SJW1010" s="3"/>
      <c r="SJX1010" s="3"/>
      <c r="SJY1010" s="3"/>
      <c r="SJZ1010" s="3"/>
      <c r="SKA1010" s="3"/>
      <c r="SKB1010" s="3"/>
      <c r="SKC1010" s="3"/>
      <c r="SKD1010" s="3"/>
      <c r="SKE1010" s="3"/>
      <c r="SKF1010" s="3"/>
      <c r="SKG1010" s="3"/>
      <c r="SKH1010" s="3"/>
      <c r="SKI1010" s="3"/>
      <c r="SKJ1010" s="3"/>
      <c r="SKK1010" s="3"/>
      <c r="SKL1010" s="3"/>
      <c r="SKM1010" s="3"/>
      <c r="SKN1010" s="3"/>
      <c r="SKO1010" s="3"/>
      <c r="SKP1010" s="3"/>
      <c r="SKQ1010" s="3"/>
      <c r="SKR1010" s="3"/>
      <c r="SKS1010" s="3"/>
      <c r="SKT1010" s="3"/>
      <c r="SKU1010" s="3"/>
      <c r="SKV1010" s="3"/>
      <c r="SKW1010" s="3"/>
      <c r="SKX1010" s="3"/>
      <c r="SKY1010" s="3"/>
      <c r="SKZ1010" s="3"/>
      <c r="SLA1010" s="3"/>
      <c r="SLB1010" s="3"/>
      <c r="SLC1010" s="3"/>
      <c r="SLD1010" s="3"/>
      <c r="SLE1010" s="3"/>
      <c r="SLF1010" s="3"/>
      <c r="SLG1010" s="3"/>
      <c r="SLH1010" s="3"/>
      <c r="SLI1010" s="3"/>
      <c r="SLJ1010" s="3"/>
      <c r="SLK1010" s="3"/>
      <c r="SLL1010" s="3"/>
      <c r="SLM1010" s="3"/>
      <c r="SLN1010" s="3"/>
      <c r="SLO1010" s="3"/>
      <c r="SLP1010" s="3"/>
      <c r="SLQ1010" s="3"/>
      <c r="SLR1010" s="3"/>
      <c r="SLS1010" s="3"/>
      <c r="SLT1010" s="3"/>
      <c r="SLU1010" s="3"/>
      <c r="SLV1010" s="3"/>
      <c r="SLW1010" s="3"/>
      <c r="SLX1010" s="3"/>
      <c r="SLY1010" s="3"/>
      <c r="SLZ1010" s="3"/>
      <c r="SMA1010" s="3"/>
      <c r="SMB1010" s="3"/>
      <c r="SMC1010" s="3"/>
      <c r="SMD1010" s="3"/>
      <c r="SME1010" s="3"/>
      <c r="SMF1010" s="3"/>
      <c r="SMG1010" s="3"/>
      <c r="SMH1010" s="3"/>
      <c r="SMI1010" s="3"/>
      <c r="SMJ1010" s="3"/>
      <c r="SMK1010" s="3"/>
      <c r="SML1010" s="3"/>
      <c r="SMM1010" s="3"/>
      <c r="SMN1010" s="3"/>
      <c r="SMO1010" s="3"/>
      <c r="SMP1010" s="3"/>
      <c r="SMQ1010" s="3"/>
      <c r="SMR1010" s="3"/>
      <c r="SMS1010" s="3"/>
      <c r="SMT1010" s="3"/>
      <c r="SMU1010" s="3"/>
      <c r="SMV1010" s="3"/>
      <c r="SMW1010" s="3"/>
      <c r="SMX1010" s="3"/>
      <c r="SMY1010" s="3"/>
      <c r="SMZ1010" s="3"/>
      <c r="SNA1010" s="3"/>
      <c r="SNB1010" s="3"/>
      <c r="SNC1010" s="3"/>
      <c r="SND1010" s="3"/>
      <c r="SNE1010" s="3"/>
      <c r="SNF1010" s="3"/>
      <c r="SNG1010" s="3"/>
      <c r="SNH1010" s="3"/>
      <c r="SNI1010" s="3"/>
      <c r="SNJ1010" s="3"/>
      <c r="SNK1010" s="3"/>
      <c r="SNL1010" s="3"/>
      <c r="SNM1010" s="3"/>
      <c r="SNN1010" s="3"/>
      <c r="SNO1010" s="3"/>
      <c r="SNP1010" s="3"/>
      <c r="SNQ1010" s="3"/>
      <c r="SNR1010" s="3"/>
      <c r="SNS1010" s="3"/>
      <c r="SNT1010" s="3"/>
      <c r="SNU1010" s="3"/>
      <c r="SNV1010" s="3"/>
      <c r="SNW1010" s="3"/>
      <c r="SNX1010" s="3"/>
      <c r="SNY1010" s="3"/>
      <c r="SNZ1010" s="3"/>
      <c r="SOA1010" s="3"/>
      <c r="SOB1010" s="3"/>
      <c r="SOC1010" s="3"/>
      <c r="SOD1010" s="3"/>
      <c r="SOE1010" s="3"/>
      <c r="SOF1010" s="3"/>
      <c r="SOG1010" s="3"/>
      <c r="SOH1010" s="3"/>
      <c r="SOI1010" s="3"/>
      <c r="SOJ1010" s="3"/>
      <c r="SOK1010" s="3"/>
      <c r="SOL1010" s="3"/>
      <c r="SOM1010" s="3"/>
      <c r="SON1010" s="3"/>
      <c r="SOO1010" s="3"/>
      <c r="SOP1010" s="3"/>
      <c r="SOQ1010" s="3"/>
      <c r="SOR1010" s="3"/>
      <c r="SOS1010" s="3"/>
      <c r="SOT1010" s="3"/>
      <c r="SOU1010" s="3"/>
      <c r="SOV1010" s="3"/>
      <c r="SOW1010" s="3"/>
      <c r="SOX1010" s="3"/>
      <c r="SOY1010" s="3"/>
      <c r="SOZ1010" s="3"/>
      <c r="SPA1010" s="3"/>
      <c r="SPB1010" s="3"/>
      <c r="SPC1010" s="3"/>
      <c r="SPD1010" s="3"/>
      <c r="SPE1010" s="3"/>
      <c r="SPF1010" s="3"/>
      <c r="SPG1010" s="3"/>
      <c r="SPH1010" s="3"/>
      <c r="SPI1010" s="3"/>
      <c r="SPJ1010" s="3"/>
      <c r="SPK1010" s="3"/>
      <c r="SPL1010" s="3"/>
      <c r="SPM1010" s="3"/>
      <c r="SPN1010" s="3"/>
      <c r="SPO1010" s="3"/>
      <c r="SPP1010" s="3"/>
      <c r="SPQ1010" s="3"/>
      <c r="SPR1010" s="3"/>
      <c r="SPS1010" s="3"/>
      <c r="SPT1010" s="3"/>
      <c r="SPU1010" s="3"/>
      <c r="SPV1010" s="3"/>
      <c r="SPW1010" s="3"/>
      <c r="SPX1010" s="3"/>
      <c r="SPY1010" s="3"/>
      <c r="SPZ1010" s="3"/>
      <c r="SQA1010" s="3"/>
      <c r="SQB1010" s="3"/>
      <c r="SQC1010" s="3"/>
      <c r="SQD1010" s="3"/>
      <c r="SQE1010" s="3"/>
      <c r="SQF1010" s="3"/>
      <c r="SQG1010" s="3"/>
      <c r="SQH1010" s="3"/>
      <c r="SQI1010" s="3"/>
      <c r="SQJ1010" s="3"/>
      <c r="SQK1010" s="3"/>
      <c r="SQL1010" s="3"/>
      <c r="SQM1010" s="3"/>
      <c r="SQN1010" s="3"/>
      <c r="SQO1010" s="3"/>
      <c r="SQP1010" s="3"/>
      <c r="SQQ1010" s="3"/>
      <c r="SQR1010" s="3"/>
      <c r="SQS1010" s="3"/>
      <c r="SQT1010" s="3"/>
      <c r="SQU1010" s="3"/>
      <c r="SQV1010" s="3"/>
      <c r="SQW1010" s="3"/>
      <c r="SQX1010" s="3"/>
      <c r="SQY1010" s="3"/>
      <c r="SQZ1010" s="3"/>
      <c r="SRA1010" s="3"/>
      <c r="SRB1010" s="3"/>
      <c r="SRC1010" s="3"/>
      <c r="SRD1010" s="3"/>
      <c r="SRE1010" s="3"/>
      <c r="SRF1010" s="3"/>
      <c r="SRG1010" s="3"/>
      <c r="SRH1010" s="3"/>
      <c r="SRI1010" s="3"/>
      <c r="SRJ1010" s="3"/>
      <c r="SRK1010" s="3"/>
      <c r="SRL1010" s="3"/>
      <c r="SRM1010" s="3"/>
      <c r="SRN1010" s="3"/>
      <c r="SRO1010" s="3"/>
      <c r="SRP1010" s="3"/>
      <c r="SRQ1010" s="3"/>
      <c r="SRR1010" s="3"/>
      <c r="SRS1010" s="3"/>
      <c r="SRT1010" s="3"/>
      <c r="SRU1010" s="3"/>
      <c r="SRV1010" s="3"/>
      <c r="SRW1010" s="3"/>
      <c r="SRX1010" s="3"/>
      <c r="SRY1010" s="3"/>
      <c r="SRZ1010" s="3"/>
      <c r="SSA1010" s="3"/>
      <c r="SSB1010" s="3"/>
      <c r="SSC1010" s="3"/>
      <c r="SSD1010" s="3"/>
      <c r="SSE1010" s="3"/>
      <c r="SSF1010" s="3"/>
      <c r="SSG1010" s="3"/>
      <c r="SSH1010" s="3"/>
      <c r="SSI1010" s="3"/>
      <c r="SSJ1010" s="3"/>
      <c r="SSK1010" s="3"/>
      <c r="SSL1010" s="3"/>
      <c r="SSM1010" s="3"/>
      <c r="SSN1010" s="3"/>
      <c r="SSO1010" s="3"/>
      <c r="SSP1010" s="3"/>
      <c r="SSQ1010" s="3"/>
      <c r="SSR1010" s="3"/>
      <c r="SSS1010" s="3"/>
      <c r="SST1010" s="3"/>
      <c r="SSU1010" s="3"/>
      <c r="SSV1010" s="3"/>
      <c r="SSW1010" s="3"/>
      <c r="SSX1010" s="3"/>
      <c r="SSY1010" s="3"/>
      <c r="SSZ1010" s="3"/>
      <c r="STA1010" s="3"/>
      <c r="STB1010" s="3"/>
      <c r="STC1010" s="3"/>
      <c r="STD1010" s="3"/>
      <c r="STE1010" s="3"/>
      <c r="STF1010" s="3"/>
      <c r="STG1010" s="3"/>
      <c r="STH1010" s="3"/>
      <c r="STI1010" s="3"/>
      <c r="STJ1010" s="3"/>
      <c r="STK1010" s="3"/>
      <c r="STL1010" s="3"/>
      <c r="STM1010" s="3"/>
      <c r="STN1010" s="3"/>
      <c r="STO1010" s="3"/>
      <c r="STP1010" s="3"/>
      <c r="STQ1010" s="3"/>
      <c r="STR1010" s="3"/>
      <c r="STS1010" s="3"/>
      <c r="STT1010" s="3"/>
      <c r="STU1010" s="3"/>
      <c r="STV1010" s="3"/>
      <c r="STW1010" s="3"/>
      <c r="STX1010" s="3"/>
      <c r="STY1010" s="3"/>
      <c r="STZ1010" s="3"/>
      <c r="SUA1010" s="3"/>
      <c r="SUB1010" s="3"/>
      <c r="SUC1010" s="3"/>
      <c r="SUD1010" s="3"/>
      <c r="SUE1010" s="3"/>
      <c r="SUF1010" s="3"/>
      <c r="SUG1010" s="3"/>
      <c r="SUH1010" s="3"/>
      <c r="SUI1010" s="3"/>
      <c r="SUJ1010" s="3"/>
      <c r="SUK1010" s="3"/>
      <c r="SUL1010" s="3"/>
      <c r="SUM1010" s="3"/>
      <c r="SUN1010" s="3"/>
      <c r="SUO1010" s="3"/>
      <c r="SUP1010" s="3"/>
      <c r="SUQ1010" s="3"/>
      <c r="SUR1010" s="3"/>
      <c r="SUS1010" s="3"/>
      <c r="SUT1010" s="3"/>
      <c r="SUU1010" s="3"/>
      <c r="SUV1010" s="3"/>
      <c r="SUW1010" s="3"/>
      <c r="SUX1010" s="3"/>
      <c r="SUY1010" s="3"/>
      <c r="SUZ1010" s="3"/>
      <c r="SVA1010" s="3"/>
      <c r="SVB1010" s="3"/>
      <c r="SVC1010" s="3"/>
      <c r="SVD1010" s="3"/>
      <c r="SVE1010" s="3"/>
      <c r="SVF1010" s="3"/>
      <c r="SVG1010" s="3"/>
      <c r="SVH1010" s="3"/>
      <c r="SVI1010" s="3"/>
      <c r="SVJ1010" s="3"/>
      <c r="SVK1010" s="3"/>
      <c r="SVL1010" s="3"/>
      <c r="SVM1010" s="3"/>
      <c r="SVN1010" s="3"/>
      <c r="SVO1010" s="3"/>
      <c r="SVP1010" s="3"/>
      <c r="SVQ1010" s="3"/>
      <c r="SVR1010" s="3"/>
      <c r="SVS1010" s="3"/>
      <c r="SVT1010" s="3"/>
      <c r="SVU1010" s="3"/>
      <c r="SVV1010" s="3"/>
      <c r="SVW1010" s="3"/>
      <c r="SVX1010" s="3"/>
      <c r="SVY1010" s="3"/>
      <c r="SVZ1010" s="3"/>
      <c r="SWA1010" s="3"/>
      <c r="SWB1010" s="3"/>
      <c r="SWC1010" s="3"/>
      <c r="SWD1010" s="3"/>
      <c r="SWE1010" s="3"/>
      <c r="SWF1010" s="3"/>
      <c r="SWG1010" s="3"/>
      <c r="SWH1010" s="3"/>
      <c r="SWI1010" s="3"/>
      <c r="SWJ1010" s="3"/>
      <c r="SWK1010" s="3"/>
      <c r="SWL1010" s="3"/>
      <c r="SWM1010" s="3"/>
      <c r="SWN1010" s="3"/>
      <c r="SWO1010" s="3"/>
      <c r="SWP1010" s="3"/>
      <c r="SWQ1010" s="3"/>
      <c r="SWR1010" s="3"/>
      <c r="SWS1010" s="3"/>
      <c r="SWT1010" s="3"/>
      <c r="SWU1010" s="3"/>
      <c r="SWV1010" s="3"/>
      <c r="SWW1010" s="3"/>
      <c r="SWX1010" s="3"/>
      <c r="SWY1010" s="3"/>
      <c r="SWZ1010" s="3"/>
      <c r="SXA1010" s="3"/>
      <c r="SXB1010" s="3"/>
      <c r="SXC1010" s="3"/>
      <c r="SXD1010" s="3"/>
      <c r="SXE1010" s="3"/>
      <c r="SXF1010" s="3"/>
      <c r="SXG1010" s="3"/>
      <c r="SXH1010" s="3"/>
      <c r="SXI1010" s="3"/>
      <c r="SXJ1010" s="3"/>
      <c r="SXK1010" s="3"/>
      <c r="SXL1010" s="3"/>
      <c r="SXM1010" s="3"/>
      <c r="SXN1010" s="3"/>
      <c r="SXO1010" s="3"/>
      <c r="SXP1010" s="3"/>
      <c r="SXQ1010" s="3"/>
      <c r="SXR1010" s="3"/>
      <c r="SXS1010" s="3"/>
      <c r="SXT1010" s="3"/>
      <c r="SXU1010" s="3"/>
      <c r="SXV1010" s="3"/>
      <c r="SXW1010" s="3"/>
      <c r="SXX1010" s="3"/>
      <c r="SXY1010" s="3"/>
      <c r="SXZ1010" s="3"/>
      <c r="SYA1010" s="3"/>
      <c r="SYB1010" s="3"/>
      <c r="SYC1010" s="3"/>
      <c r="SYD1010" s="3"/>
      <c r="SYE1010" s="3"/>
      <c r="SYF1010" s="3"/>
      <c r="SYG1010" s="3"/>
      <c r="SYH1010" s="3"/>
      <c r="SYI1010" s="3"/>
      <c r="SYJ1010" s="3"/>
      <c r="SYK1010" s="3"/>
      <c r="SYL1010" s="3"/>
      <c r="SYM1010" s="3"/>
      <c r="SYN1010" s="3"/>
      <c r="SYO1010" s="3"/>
      <c r="SYP1010" s="3"/>
      <c r="SYQ1010" s="3"/>
      <c r="SYR1010" s="3"/>
      <c r="SYS1010" s="3"/>
      <c r="SYT1010" s="3"/>
      <c r="SYU1010" s="3"/>
      <c r="SYV1010" s="3"/>
      <c r="SYW1010" s="3"/>
      <c r="SYX1010" s="3"/>
      <c r="SYY1010" s="3"/>
      <c r="SYZ1010" s="3"/>
      <c r="SZA1010" s="3"/>
      <c r="SZB1010" s="3"/>
      <c r="SZC1010" s="3"/>
      <c r="SZD1010" s="3"/>
      <c r="SZE1010" s="3"/>
      <c r="SZF1010" s="3"/>
      <c r="SZG1010" s="3"/>
      <c r="SZH1010" s="3"/>
      <c r="SZI1010" s="3"/>
      <c r="SZJ1010" s="3"/>
      <c r="SZK1010" s="3"/>
      <c r="SZL1010" s="3"/>
      <c r="SZM1010" s="3"/>
      <c r="SZN1010" s="3"/>
      <c r="SZO1010" s="3"/>
      <c r="SZP1010" s="3"/>
      <c r="SZQ1010" s="3"/>
      <c r="SZR1010" s="3"/>
      <c r="SZS1010" s="3"/>
      <c r="SZT1010" s="3"/>
      <c r="SZU1010" s="3"/>
      <c r="SZV1010" s="3"/>
      <c r="SZW1010" s="3"/>
      <c r="SZX1010" s="3"/>
      <c r="SZY1010" s="3"/>
      <c r="SZZ1010" s="3"/>
      <c r="TAA1010" s="3"/>
      <c r="TAB1010" s="3"/>
      <c r="TAC1010" s="3"/>
      <c r="TAD1010" s="3"/>
      <c r="TAE1010" s="3"/>
      <c r="TAF1010" s="3"/>
      <c r="TAG1010" s="3"/>
      <c r="TAH1010" s="3"/>
      <c r="TAI1010" s="3"/>
      <c r="TAJ1010" s="3"/>
      <c r="TAK1010" s="3"/>
      <c r="TAL1010" s="3"/>
      <c r="TAM1010" s="3"/>
      <c r="TAN1010" s="3"/>
      <c r="TAO1010" s="3"/>
      <c r="TAP1010" s="3"/>
      <c r="TAQ1010" s="3"/>
      <c r="TAR1010" s="3"/>
      <c r="TAS1010" s="3"/>
      <c r="TAT1010" s="3"/>
      <c r="TAU1010" s="3"/>
      <c r="TAV1010" s="3"/>
      <c r="TAW1010" s="3"/>
      <c r="TAX1010" s="3"/>
      <c r="TAY1010" s="3"/>
      <c r="TAZ1010" s="3"/>
      <c r="TBA1010" s="3"/>
      <c r="TBB1010" s="3"/>
      <c r="TBC1010" s="3"/>
      <c r="TBD1010" s="3"/>
      <c r="TBE1010" s="3"/>
      <c r="TBF1010" s="3"/>
      <c r="TBG1010" s="3"/>
      <c r="TBH1010" s="3"/>
      <c r="TBI1010" s="3"/>
      <c r="TBJ1010" s="3"/>
      <c r="TBK1010" s="3"/>
      <c r="TBL1010" s="3"/>
      <c r="TBM1010" s="3"/>
      <c r="TBN1010" s="3"/>
      <c r="TBO1010" s="3"/>
      <c r="TBP1010" s="3"/>
      <c r="TBQ1010" s="3"/>
      <c r="TBR1010" s="3"/>
      <c r="TBS1010" s="3"/>
      <c r="TBT1010" s="3"/>
      <c r="TBU1010" s="3"/>
      <c r="TBV1010" s="3"/>
      <c r="TBW1010" s="3"/>
      <c r="TBX1010" s="3"/>
      <c r="TBY1010" s="3"/>
      <c r="TBZ1010" s="3"/>
      <c r="TCA1010" s="3"/>
      <c r="TCB1010" s="3"/>
      <c r="TCC1010" s="3"/>
      <c r="TCD1010" s="3"/>
      <c r="TCE1010" s="3"/>
      <c r="TCF1010" s="3"/>
      <c r="TCG1010" s="3"/>
      <c r="TCH1010" s="3"/>
      <c r="TCI1010" s="3"/>
      <c r="TCJ1010" s="3"/>
      <c r="TCK1010" s="3"/>
      <c r="TCL1010" s="3"/>
      <c r="TCM1010" s="3"/>
      <c r="TCN1010" s="3"/>
      <c r="TCO1010" s="3"/>
      <c r="TCP1010" s="3"/>
      <c r="TCQ1010" s="3"/>
      <c r="TCR1010" s="3"/>
      <c r="TCS1010" s="3"/>
      <c r="TCT1010" s="3"/>
      <c r="TCU1010" s="3"/>
      <c r="TCV1010" s="3"/>
      <c r="TCW1010" s="3"/>
      <c r="TCX1010" s="3"/>
      <c r="TCY1010" s="3"/>
      <c r="TCZ1010" s="3"/>
      <c r="TDA1010" s="3"/>
      <c r="TDB1010" s="3"/>
      <c r="TDC1010" s="3"/>
      <c r="TDD1010" s="3"/>
      <c r="TDE1010" s="3"/>
      <c r="TDF1010" s="3"/>
      <c r="TDG1010" s="3"/>
      <c r="TDH1010" s="3"/>
      <c r="TDI1010" s="3"/>
      <c r="TDJ1010" s="3"/>
      <c r="TDK1010" s="3"/>
      <c r="TDL1010" s="3"/>
      <c r="TDM1010" s="3"/>
      <c r="TDN1010" s="3"/>
      <c r="TDO1010" s="3"/>
      <c r="TDP1010" s="3"/>
      <c r="TDQ1010" s="3"/>
      <c r="TDR1010" s="3"/>
      <c r="TDS1010" s="3"/>
      <c r="TDT1010" s="3"/>
      <c r="TDU1010" s="3"/>
      <c r="TDV1010" s="3"/>
      <c r="TDW1010" s="3"/>
      <c r="TDX1010" s="3"/>
      <c r="TDY1010" s="3"/>
      <c r="TDZ1010" s="3"/>
      <c r="TEA1010" s="3"/>
      <c r="TEB1010" s="3"/>
      <c r="TEC1010" s="3"/>
      <c r="TED1010" s="3"/>
      <c r="TEE1010" s="3"/>
      <c r="TEF1010" s="3"/>
      <c r="TEG1010" s="3"/>
      <c r="TEH1010" s="3"/>
      <c r="TEI1010" s="3"/>
      <c r="TEJ1010" s="3"/>
      <c r="TEK1010" s="3"/>
      <c r="TEL1010" s="3"/>
      <c r="TEM1010" s="3"/>
      <c r="TEN1010" s="3"/>
      <c r="TEO1010" s="3"/>
      <c r="TEP1010" s="3"/>
      <c r="TEQ1010" s="3"/>
      <c r="TER1010" s="3"/>
      <c r="TES1010" s="3"/>
      <c r="TET1010" s="3"/>
      <c r="TEU1010" s="3"/>
      <c r="TEV1010" s="3"/>
      <c r="TEW1010" s="3"/>
      <c r="TEX1010" s="3"/>
      <c r="TEY1010" s="3"/>
      <c r="TEZ1010" s="3"/>
      <c r="TFA1010" s="3"/>
      <c r="TFB1010" s="3"/>
      <c r="TFC1010" s="3"/>
      <c r="TFD1010" s="3"/>
      <c r="TFE1010" s="3"/>
      <c r="TFF1010" s="3"/>
      <c r="TFG1010" s="3"/>
      <c r="TFH1010" s="3"/>
      <c r="TFI1010" s="3"/>
      <c r="TFJ1010" s="3"/>
      <c r="TFK1010" s="3"/>
      <c r="TFL1010" s="3"/>
      <c r="TFM1010" s="3"/>
      <c r="TFN1010" s="3"/>
      <c r="TFO1010" s="3"/>
      <c r="TFP1010" s="3"/>
      <c r="TFQ1010" s="3"/>
      <c r="TFR1010" s="3"/>
      <c r="TFS1010" s="3"/>
      <c r="TFT1010" s="3"/>
      <c r="TFU1010" s="3"/>
      <c r="TFV1010" s="3"/>
      <c r="TFW1010" s="3"/>
      <c r="TFX1010" s="3"/>
      <c r="TFY1010" s="3"/>
      <c r="TFZ1010" s="3"/>
      <c r="TGA1010" s="3"/>
      <c r="TGB1010" s="3"/>
      <c r="TGC1010" s="3"/>
      <c r="TGD1010" s="3"/>
      <c r="TGE1010" s="3"/>
      <c r="TGF1010" s="3"/>
      <c r="TGG1010" s="3"/>
      <c r="TGH1010" s="3"/>
      <c r="TGI1010" s="3"/>
      <c r="TGJ1010" s="3"/>
      <c r="TGK1010" s="3"/>
      <c r="TGL1010" s="3"/>
      <c r="TGM1010" s="3"/>
      <c r="TGN1010" s="3"/>
      <c r="TGO1010" s="3"/>
      <c r="TGP1010" s="3"/>
      <c r="TGQ1010" s="3"/>
      <c r="TGR1010" s="3"/>
      <c r="TGS1010" s="3"/>
      <c r="TGT1010" s="3"/>
      <c r="TGU1010" s="3"/>
      <c r="TGV1010" s="3"/>
      <c r="TGW1010" s="3"/>
      <c r="TGX1010" s="3"/>
      <c r="TGY1010" s="3"/>
      <c r="TGZ1010" s="3"/>
      <c r="THA1010" s="3"/>
      <c r="THB1010" s="3"/>
      <c r="THC1010" s="3"/>
      <c r="THD1010" s="3"/>
      <c r="THE1010" s="3"/>
      <c r="THF1010" s="3"/>
      <c r="THG1010" s="3"/>
      <c r="THH1010" s="3"/>
      <c r="THI1010" s="3"/>
      <c r="THJ1010" s="3"/>
      <c r="THK1010" s="3"/>
      <c r="THL1010" s="3"/>
      <c r="THM1010" s="3"/>
      <c r="THN1010" s="3"/>
      <c r="THO1010" s="3"/>
      <c r="THP1010" s="3"/>
      <c r="THQ1010" s="3"/>
      <c r="THR1010" s="3"/>
      <c r="THS1010" s="3"/>
      <c r="THT1010" s="3"/>
      <c r="THU1010" s="3"/>
      <c r="THV1010" s="3"/>
      <c r="THW1010" s="3"/>
      <c r="THX1010" s="3"/>
      <c r="THY1010" s="3"/>
      <c r="THZ1010" s="3"/>
      <c r="TIA1010" s="3"/>
      <c r="TIB1010" s="3"/>
      <c r="TIC1010" s="3"/>
      <c r="TID1010" s="3"/>
      <c r="TIE1010" s="3"/>
      <c r="TIF1010" s="3"/>
      <c r="TIG1010" s="3"/>
      <c r="TIH1010" s="3"/>
      <c r="TII1010" s="3"/>
      <c r="TIJ1010" s="3"/>
      <c r="TIK1010" s="3"/>
      <c r="TIL1010" s="3"/>
      <c r="TIM1010" s="3"/>
      <c r="TIN1010" s="3"/>
      <c r="TIO1010" s="3"/>
      <c r="TIP1010" s="3"/>
      <c r="TIQ1010" s="3"/>
      <c r="TIR1010" s="3"/>
      <c r="TIS1010" s="3"/>
      <c r="TIT1010" s="3"/>
      <c r="TIU1010" s="3"/>
      <c r="TIV1010" s="3"/>
      <c r="TIW1010" s="3"/>
      <c r="TIX1010" s="3"/>
      <c r="TIY1010" s="3"/>
      <c r="TIZ1010" s="3"/>
      <c r="TJA1010" s="3"/>
      <c r="TJB1010" s="3"/>
      <c r="TJC1010" s="3"/>
      <c r="TJD1010" s="3"/>
      <c r="TJE1010" s="3"/>
      <c r="TJF1010" s="3"/>
      <c r="TJG1010" s="3"/>
      <c r="TJH1010" s="3"/>
      <c r="TJI1010" s="3"/>
      <c r="TJJ1010" s="3"/>
      <c r="TJK1010" s="3"/>
      <c r="TJL1010" s="3"/>
      <c r="TJM1010" s="3"/>
      <c r="TJN1010" s="3"/>
      <c r="TJO1010" s="3"/>
      <c r="TJP1010" s="3"/>
      <c r="TJQ1010" s="3"/>
      <c r="TJR1010" s="3"/>
      <c r="TJS1010" s="3"/>
      <c r="TJT1010" s="3"/>
      <c r="TJU1010" s="3"/>
      <c r="TJV1010" s="3"/>
      <c r="TJW1010" s="3"/>
      <c r="TJX1010" s="3"/>
      <c r="TJY1010" s="3"/>
      <c r="TJZ1010" s="3"/>
      <c r="TKA1010" s="3"/>
      <c r="TKB1010" s="3"/>
      <c r="TKC1010" s="3"/>
      <c r="TKD1010" s="3"/>
      <c r="TKE1010" s="3"/>
      <c r="TKF1010" s="3"/>
      <c r="TKG1010" s="3"/>
      <c r="TKH1010" s="3"/>
      <c r="TKI1010" s="3"/>
      <c r="TKJ1010" s="3"/>
      <c r="TKK1010" s="3"/>
      <c r="TKL1010" s="3"/>
      <c r="TKM1010" s="3"/>
      <c r="TKN1010" s="3"/>
      <c r="TKO1010" s="3"/>
      <c r="TKP1010" s="3"/>
      <c r="TKQ1010" s="3"/>
      <c r="TKR1010" s="3"/>
      <c r="TKS1010" s="3"/>
      <c r="TKT1010" s="3"/>
      <c r="TKU1010" s="3"/>
      <c r="TKV1010" s="3"/>
      <c r="TKW1010" s="3"/>
      <c r="TKX1010" s="3"/>
      <c r="TKY1010" s="3"/>
      <c r="TKZ1010" s="3"/>
      <c r="TLA1010" s="3"/>
      <c r="TLB1010" s="3"/>
      <c r="TLC1010" s="3"/>
      <c r="TLD1010" s="3"/>
      <c r="TLE1010" s="3"/>
      <c r="TLF1010" s="3"/>
      <c r="TLG1010" s="3"/>
      <c r="TLH1010" s="3"/>
      <c r="TLI1010" s="3"/>
      <c r="TLJ1010" s="3"/>
      <c r="TLK1010" s="3"/>
      <c r="TLL1010" s="3"/>
      <c r="TLM1010" s="3"/>
      <c r="TLN1010" s="3"/>
      <c r="TLO1010" s="3"/>
      <c r="TLP1010" s="3"/>
      <c r="TLQ1010" s="3"/>
      <c r="TLR1010" s="3"/>
      <c r="TLS1010" s="3"/>
      <c r="TLT1010" s="3"/>
      <c r="TLU1010" s="3"/>
      <c r="TLV1010" s="3"/>
      <c r="TLW1010" s="3"/>
      <c r="TLX1010" s="3"/>
      <c r="TLY1010" s="3"/>
      <c r="TLZ1010" s="3"/>
      <c r="TMA1010" s="3"/>
      <c r="TMB1010" s="3"/>
      <c r="TMC1010" s="3"/>
      <c r="TMD1010" s="3"/>
      <c r="TME1010" s="3"/>
      <c r="TMF1010" s="3"/>
      <c r="TMG1010" s="3"/>
      <c r="TMH1010" s="3"/>
      <c r="TMI1010" s="3"/>
      <c r="TMJ1010" s="3"/>
      <c r="TMK1010" s="3"/>
      <c r="TML1010" s="3"/>
      <c r="TMM1010" s="3"/>
      <c r="TMN1010" s="3"/>
      <c r="TMO1010" s="3"/>
      <c r="TMP1010" s="3"/>
      <c r="TMQ1010" s="3"/>
      <c r="TMR1010" s="3"/>
      <c r="TMS1010" s="3"/>
      <c r="TMT1010" s="3"/>
      <c r="TMU1010" s="3"/>
      <c r="TMV1010" s="3"/>
      <c r="TMW1010" s="3"/>
      <c r="TMX1010" s="3"/>
      <c r="TMY1010" s="3"/>
      <c r="TMZ1010" s="3"/>
      <c r="TNA1010" s="3"/>
      <c r="TNB1010" s="3"/>
      <c r="TNC1010" s="3"/>
      <c r="TND1010" s="3"/>
      <c r="TNE1010" s="3"/>
      <c r="TNF1010" s="3"/>
      <c r="TNG1010" s="3"/>
      <c r="TNH1010" s="3"/>
      <c r="TNI1010" s="3"/>
      <c r="TNJ1010" s="3"/>
      <c r="TNK1010" s="3"/>
      <c r="TNL1010" s="3"/>
      <c r="TNM1010" s="3"/>
      <c r="TNN1010" s="3"/>
      <c r="TNO1010" s="3"/>
      <c r="TNP1010" s="3"/>
      <c r="TNQ1010" s="3"/>
      <c r="TNR1010" s="3"/>
      <c r="TNS1010" s="3"/>
      <c r="TNT1010" s="3"/>
      <c r="TNU1010" s="3"/>
      <c r="TNV1010" s="3"/>
      <c r="TNW1010" s="3"/>
      <c r="TNX1010" s="3"/>
      <c r="TNY1010" s="3"/>
      <c r="TNZ1010" s="3"/>
      <c r="TOA1010" s="3"/>
      <c r="TOB1010" s="3"/>
      <c r="TOC1010" s="3"/>
      <c r="TOD1010" s="3"/>
      <c r="TOE1010" s="3"/>
      <c r="TOF1010" s="3"/>
      <c r="TOG1010" s="3"/>
      <c r="TOH1010" s="3"/>
      <c r="TOI1010" s="3"/>
      <c r="TOJ1010" s="3"/>
      <c r="TOK1010" s="3"/>
      <c r="TOL1010" s="3"/>
      <c r="TOM1010" s="3"/>
      <c r="TON1010" s="3"/>
      <c r="TOO1010" s="3"/>
      <c r="TOP1010" s="3"/>
      <c r="TOQ1010" s="3"/>
      <c r="TOR1010" s="3"/>
      <c r="TOS1010" s="3"/>
      <c r="TOT1010" s="3"/>
      <c r="TOU1010" s="3"/>
      <c r="TOV1010" s="3"/>
      <c r="TOW1010" s="3"/>
      <c r="TOX1010" s="3"/>
      <c r="TOY1010" s="3"/>
      <c r="TOZ1010" s="3"/>
      <c r="TPA1010" s="3"/>
      <c r="TPB1010" s="3"/>
      <c r="TPC1010" s="3"/>
      <c r="TPD1010" s="3"/>
      <c r="TPE1010" s="3"/>
      <c r="TPF1010" s="3"/>
      <c r="TPG1010" s="3"/>
      <c r="TPH1010" s="3"/>
      <c r="TPI1010" s="3"/>
      <c r="TPJ1010" s="3"/>
      <c r="TPK1010" s="3"/>
      <c r="TPL1010" s="3"/>
      <c r="TPM1010" s="3"/>
      <c r="TPN1010" s="3"/>
      <c r="TPO1010" s="3"/>
      <c r="TPP1010" s="3"/>
      <c r="TPQ1010" s="3"/>
      <c r="TPR1010" s="3"/>
      <c r="TPS1010" s="3"/>
      <c r="TPT1010" s="3"/>
      <c r="TPU1010" s="3"/>
      <c r="TPV1010" s="3"/>
      <c r="TPW1010" s="3"/>
      <c r="TPX1010" s="3"/>
      <c r="TPY1010" s="3"/>
      <c r="TPZ1010" s="3"/>
      <c r="TQA1010" s="3"/>
      <c r="TQB1010" s="3"/>
      <c r="TQC1010" s="3"/>
      <c r="TQD1010" s="3"/>
      <c r="TQE1010" s="3"/>
      <c r="TQF1010" s="3"/>
      <c r="TQG1010" s="3"/>
      <c r="TQH1010" s="3"/>
      <c r="TQI1010" s="3"/>
      <c r="TQJ1010" s="3"/>
      <c r="TQK1010" s="3"/>
      <c r="TQL1010" s="3"/>
      <c r="TQM1010" s="3"/>
      <c r="TQN1010" s="3"/>
      <c r="TQO1010" s="3"/>
      <c r="TQP1010" s="3"/>
      <c r="TQQ1010" s="3"/>
      <c r="TQR1010" s="3"/>
      <c r="TQS1010" s="3"/>
      <c r="TQT1010" s="3"/>
      <c r="TQU1010" s="3"/>
      <c r="TQV1010" s="3"/>
      <c r="TQW1010" s="3"/>
      <c r="TQX1010" s="3"/>
      <c r="TQY1010" s="3"/>
      <c r="TQZ1010" s="3"/>
      <c r="TRA1010" s="3"/>
      <c r="TRB1010" s="3"/>
      <c r="TRC1010" s="3"/>
      <c r="TRD1010" s="3"/>
      <c r="TRE1010" s="3"/>
      <c r="TRF1010" s="3"/>
      <c r="TRG1010" s="3"/>
      <c r="TRH1010" s="3"/>
      <c r="TRI1010" s="3"/>
      <c r="TRJ1010" s="3"/>
      <c r="TRK1010" s="3"/>
      <c r="TRL1010" s="3"/>
      <c r="TRM1010" s="3"/>
      <c r="TRN1010" s="3"/>
      <c r="TRO1010" s="3"/>
      <c r="TRP1010" s="3"/>
      <c r="TRQ1010" s="3"/>
      <c r="TRR1010" s="3"/>
      <c r="TRS1010" s="3"/>
      <c r="TRT1010" s="3"/>
      <c r="TRU1010" s="3"/>
      <c r="TRV1010" s="3"/>
      <c r="TRW1010" s="3"/>
      <c r="TRX1010" s="3"/>
      <c r="TRY1010" s="3"/>
      <c r="TRZ1010" s="3"/>
      <c r="TSA1010" s="3"/>
      <c r="TSB1010" s="3"/>
      <c r="TSC1010" s="3"/>
      <c r="TSD1010" s="3"/>
      <c r="TSE1010" s="3"/>
      <c r="TSF1010" s="3"/>
      <c r="TSG1010" s="3"/>
      <c r="TSH1010" s="3"/>
      <c r="TSI1010" s="3"/>
      <c r="TSJ1010" s="3"/>
      <c r="TSK1010" s="3"/>
      <c r="TSL1010" s="3"/>
      <c r="TSM1010" s="3"/>
      <c r="TSN1010" s="3"/>
      <c r="TSO1010" s="3"/>
      <c r="TSP1010" s="3"/>
      <c r="TSQ1010" s="3"/>
      <c r="TSR1010" s="3"/>
      <c r="TSS1010" s="3"/>
      <c r="TST1010" s="3"/>
      <c r="TSU1010" s="3"/>
      <c r="TSV1010" s="3"/>
      <c r="TSW1010" s="3"/>
      <c r="TSX1010" s="3"/>
      <c r="TSY1010" s="3"/>
      <c r="TSZ1010" s="3"/>
      <c r="TTA1010" s="3"/>
      <c r="TTB1010" s="3"/>
      <c r="TTC1010" s="3"/>
      <c r="TTD1010" s="3"/>
      <c r="TTE1010" s="3"/>
      <c r="TTF1010" s="3"/>
      <c r="TTG1010" s="3"/>
      <c r="TTH1010" s="3"/>
      <c r="TTI1010" s="3"/>
      <c r="TTJ1010" s="3"/>
      <c r="TTK1010" s="3"/>
      <c r="TTL1010" s="3"/>
      <c r="TTM1010" s="3"/>
      <c r="TTN1010" s="3"/>
      <c r="TTO1010" s="3"/>
      <c r="TTP1010" s="3"/>
      <c r="TTQ1010" s="3"/>
      <c r="TTR1010" s="3"/>
      <c r="TTS1010" s="3"/>
      <c r="TTT1010" s="3"/>
      <c r="TTU1010" s="3"/>
      <c r="TTV1010" s="3"/>
      <c r="TTW1010" s="3"/>
      <c r="TTX1010" s="3"/>
      <c r="TTY1010" s="3"/>
      <c r="TTZ1010" s="3"/>
      <c r="TUA1010" s="3"/>
      <c r="TUB1010" s="3"/>
      <c r="TUC1010" s="3"/>
      <c r="TUD1010" s="3"/>
      <c r="TUE1010" s="3"/>
      <c r="TUF1010" s="3"/>
      <c r="TUG1010" s="3"/>
      <c r="TUH1010" s="3"/>
      <c r="TUI1010" s="3"/>
      <c r="TUJ1010" s="3"/>
      <c r="TUK1010" s="3"/>
      <c r="TUL1010" s="3"/>
      <c r="TUM1010" s="3"/>
      <c r="TUN1010" s="3"/>
      <c r="TUO1010" s="3"/>
      <c r="TUP1010" s="3"/>
      <c r="TUQ1010" s="3"/>
      <c r="TUR1010" s="3"/>
      <c r="TUS1010" s="3"/>
      <c r="TUT1010" s="3"/>
      <c r="TUU1010" s="3"/>
      <c r="TUV1010" s="3"/>
      <c r="TUW1010" s="3"/>
      <c r="TUX1010" s="3"/>
      <c r="TUY1010" s="3"/>
      <c r="TUZ1010" s="3"/>
      <c r="TVA1010" s="3"/>
      <c r="TVB1010" s="3"/>
      <c r="TVC1010" s="3"/>
      <c r="TVD1010" s="3"/>
      <c r="TVE1010" s="3"/>
      <c r="TVF1010" s="3"/>
      <c r="TVG1010" s="3"/>
      <c r="TVH1010" s="3"/>
      <c r="TVI1010" s="3"/>
      <c r="TVJ1010" s="3"/>
      <c r="TVK1010" s="3"/>
      <c r="TVL1010" s="3"/>
      <c r="TVM1010" s="3"/>
      <c r="TVN1010" s="3"/>
      <c r="TVO1010" s="3"/>
      <c r="TVP1010" s="3"/>
      <c r="TVQ1010" s="3"/>
      <c r="TVR1010" s="3"/>
      <c r="TVS1010" s="3"/>
      <c r="TVT1010" s="3"/>
      <c r="TVU1010" s="3"/>
      <c r="TVV1010" s="3"/>
      <c r="TVW1010" s="3"/>
      <c r="TVX1010" s="3"/>
      <c r="TVY1010" s="3"/>
      <c r="TVZ1010" s="3"/>
      <c r="TWA1010" s="3"/>
      <c r="TWB1010" s="3"/>
      <c r="TWC1010" s="3"/>
      <c r="TWD1010" s="3"/>
      <c r="TWE1010" s="3"/>
      <c r="TWF1010" s="3"/>
      <c r="TWG1010" s="3"/>
      <c r="TWH1010" s="3"/>
      <c r="TWI1010" s="3"/>
      <c r="TWJ1010" s="3"/>
      <c r="TWK1010" s="3"/>
      <c r="TWL1010" s="3"/>
      <c r="TWM1010" s="3"/>
      <c r="TWN1010" s="3"/>
      <c r="TWO1010" s="3"/>
      <c r="TWP1010" s="3"/>
      <c r="TWQ1010" s="3"/>
      <c r="TWR1010" s="3"/>
      <c r="TWS1010" s="3"/>
      <c r="TWT1010" s="3"/>
      <c r="TWU1010" s="3"/>
      <c r="TWV1010" s="3"/>
      <c r="TWW1010" s="3"/>
      <c r="TWX1010" s="3"/>
      <c r="TWY1010" s="3"/>
      <c r="TWZ1010" s="3"/>
      <c r="TXA1010" s="3"/>
      <c r="TXB1010" s="3"/>
      <c r="TXC1010" s="3"/>
      <c r="TXD1010" s="3"/>
      <c r="TXE1010" s="3"/>
      <c r="TXF1010" s="3"/>
      <c r="TXG1010" s="3"/>
      <c r="TXH1010" s="3"/>
      <c r="TXI1010" s="3"/>
      <c r="TXJ1010" s="3"/>
      <c r="TXK1010" s="3"/>
      <c r="TXL1010" s="3"/>
      <c r="TXM1010" s="3"/>
      <c r="TXN1010" s="3"/>
      <c r="TXO1010" s="3"/>
      <c r="TXP1010" s="3"/>
      <c r="TXQ1010" s="3"/>
      <c r="TXR1010" s="3"/>
      <c r="TXS1010" s="3"/>
      <c r="TXT1010" s="3"/>
      <c r="TXU1010" s="3"/>
      <c r="TXV1010" s="3"/>
      <c r="TXW1010" s="3"/>
      <c r="TXX1010" s="3"/>
      <c r="TXY1010" s="3"/>
      <c r="TXZ1010" s="3"/>
      <c r="TYA1010" s="3"/>
      <c r="TYB1010" s="3"/>
      <c r="TYC1010" s="3"/>
      <c r="TYD1010" s="3"/>
      <c r="TYE1010" s="3"/>
      <c r="TYF1010" s="3"/>
      <c r="TYG1010" s="3"/>
      <c r="TYH1010" s="3"/>
      <c r="TYI1010" s="3"/>
      <c r="TYJ1010" s="3"/>
      <c r="TYK1010" s="3"/>
      <c r="TYL1010" s="3"/>
      <c r="TYM1010" s="3"/>
      <c r="TYN1010" s="3"/>
      <c r="TYO1010" s="3"/>
      <c r="TYP1010" s="3"/>
      <c r="TYQ1010" s="3"/>
      <c r="TYR1010" s="3"/>
      <c r="TYS1010" s="3"/>
      <c r="TYT1010" s="3"/>
      <c r="TYU1010" s="3"/>
      <c r="TYV1010" s="3"/>
      <c r="TYW1010" s="3"/>
      <c r="TYX1010" s="3"/>
      <c r="TYY1010" s="3"/>
      <c r="TYZ1010" s="3"/>
      <c r="TZA1010" s="3"/>
      <c r="TZB1010" s="3"/>
      <c r="TZC1010" s="3"/>
      <c r="TZD1010" s="3"/>
      <c r="TZE1010" s="3"/>
      <c r="TZF1010" s="3"/>
      <c r="TZG1010" s="3"/>
      <c r="TZH1010" s="3"/>
      <c r="TZI1010" s="3"/>
      <c r="TZJ1010" s="3"/>
      <c r="TZK1010" s="3"/>
      <c r="TZL1010" s="3"/>
      <c r="TZM1010" s="3"/>
      <c r="TZN1010" s="3"/>
      <c r="TZO1010" s="3"/>
      <c r="TZP1010" s="3"/>
      <c r="TZQ1010" s="3"/>
      <c r="TZR1010" s="3"/>
      <c r="TZS1010" s="3"/>
      <c r="TZT1010" s="3"/>
      <c r="TZU1010" s="3"/>
      <c r="TZV1010" s="3"/>
      <c r="TZW1010" s="3"/>
      <c r="TZX1010" s="3"/>
      <c r="TZY1010" s="3"/>
      <c r="TZZ1010" s="3"/>
      <c r="UAA1010" s="3"/>
      <c r="UAB1010" s="3"/>
      <c r="UAC1010" s="3"/>
      <c r="UAD1010" s="3"/>
      <c r="UAE1010" s="3"/>
      <c r="UAF1010" s="3"/>
      <c r="UAG1010" s="3"/>
      <c r="UAH1010" s="3"/>
      <c r="UAI1010" s="3"/>
      <c r="UAJ1010" s="3"/>
      <c r="UAK1010" s="3"/>
      <c r="UAL1010" s="3"/>
      <c r="UAM1010" s="3"/>
      <c r="UAN1010" s="3"/>
      <c r="UAO1010" s="3"/>
      <c r="UAP1010" s="3"/>
      <c r="UAQ1010" s="3"/>
      <c r="UAR1010" s="3"/>
      <c r="UAS1010" s="3"/>
      <c r="UAT1010" s="3"/>
      <c r="UAU1010" s="3"/>
      <c r="UAV1010" s="3"/>
      <c r="UAW1010" s="3"/>
      <c r="UAX1010" s="3"/>
      <c r="UAY1010" s="3"/>
      <c r="UAZ1010" s="3"/>
      <c r="UBA1010" s="3"/>
      <c r="UBB1010" s="3"/>
      <c r="UBC1010" s="3"/>
      <c r="UBD1010" s="3"/>
      <c r="UBE1010" s="3"/>
      <c r="UBF1010" s="3"/>
      <c r="UBG1010" s="3"/>
      <c r="UBH1010" s="3"/>
      <c r="UBI1010" s="3"/>
      <c r="UBJ1010" s="3"/>
      <c r="UBK1010" s="3"/>
      <c r="UBL1010" s="3"/>
      <c r="UBM1010" s="3"/>
      <c r="UBN1010" s="3"/>
      <c r="UBO1010" s="3"/>
      <c r="UBP1010" s="3"/>
      <c r="UBQ1010" s="3"/>
      <c r="UBR1010" s="3"/>
      <c r="UBS1010" s="3"/>
      <c r="UBT1010" s="3"/>
      <c r="UBU1010" s="3"/>
      <c r="UBV1010" s="3"/>
      <c r="UBW1010" s="3"/>
      <c r="UBX1010" s="3"/>
      <c r="UBY1010" s="3"/>
      <c r="UBZ1010" s="3"/>
      <c r="UCA1010" s="3"/>
      <c r="UCB1010" s="3"/>
      <c r="UCC1010" s="3"/>
      <c r="UCD1010" s="3"/>
      <c r="UCE1010" s="3"/>
      <c r="UCF1010" s="3"/>
      <c r="UCG1010" s="3"/>
      <c r="UCH1010" s="3"/>
      <c r="UCI1010" s="3"/>
      <c r="UCJ1010" s="3"/>
      <c r="UCK1010" s="3"/>
      <c r="UCL1010" s="3"/>
      <c r="UCM1010" s="3"/>
      <c r="UCN1010" s="3"/>
      <c r="UCO1010" s="3"/>
      <c r="UCP1010" s="3"/>
      <c r="UCQ1010" s="3"/>
      <c r="UCR1010" s="3"/>
      <c r="UCS1010" s="3"/>
      <c r="UCT1010" s="3"/>
      <c r="UCU1010" s="3"/>
      <c r="UCV1010" s="3"/>
      <c r="UCW1010" s="3"/>
      <c r="UCX1010" s="3"/>
      <c r="UCY1010" s="3"/>
      <c r="UCZ1010" s="3"/>
      <c r="UDA1010" s="3"/>
      <c r="UDB1010" s="3"/>
      <c r="UDC1010" s="3"/>
      <c r="UDD1010" s="3"/>
      <c r="UDE1010" s="3"/>
      <c r="UDF1010" s="3"/>
      <c r="UDG1010" s="3"/>
      <c r="UDH1010" s="3"/>
      <c r="UDI1010" s="3"/>
      <c r="UDJ1010" s="3"/>
      <c r="UDK1010" s="3"/>
      <c r="UDL1010" s="3"/>
      <c r="UDM1010" s="3"/>
      <c r="UDN1010" s="3"/>
      <c r="UDO1010" s="3"/>
      <c r="UDP1010" s="3"/>
      <c r="UDQ1010" s="3"/>
      <c r="UDR1010" s="3"/>
      <c r="UDS1010" s="3"/>
      <c r="UDT1010" s="3"/>
      <c r="UDU1010" s="3"/>
      <c r="UDV1010" s="3"/>
      <c r="UDW1010" s="3"/>
      <c r="UDX1010" s="3"/>
      <c r="UDY1010" s="3"/>
      <c r="UDZ1010" s="3"/>
      <c r="UEA1010" s="3"/>
      <c r="UEB1010" s="3"/>
      <c r="UEC1010" s="3"/>
      <c r="UED1010" s="3"/>
      <c r="UEE1010" s="3"/>
      <c r="UEF1010" s="3"/>
      <c r="UEG1010" s="3"/>
      <c r="UEH1010" s="3"/>
      <c r="UEI1010" s="3"/>
      <c r="UEJ1010" s="3"/>
      <c r="UEK1010" s="3"/>
      <c r="UEL1010" s="3"/>
      <c r="UEM1010" s="3"/>
      <c r="UEN1010" s="3"/>
      <c r="UEO1010" s="3"/>
      <c r="UEP1010" s="3"/>
      <c r="UEQ1010" s="3"/>
      <c r="UER1010" s="3"/>
      <c r="UES1010" s="3"/>
      <c r="UET1010" s="3"/>
      <c r="UEU1010" s="3"/>
      <c r="UEV1010" s="3"/>
      <c r="UEW1010" s="3"/>
      <c r="UEX1010" s="3"/>
      <c r="UEY1010" s="3"/>
      <c r="UEZ1010" s="3"/>
      <c r="UFA1010" s="3"/>
      <c r="UFB1010" s="3"/>
      <c r="UFC1010" s="3"/>
      <c r="UFD1010" s="3"/>
      <c r="UFE1010" s="3"/>
      <c r="UFF1010" s="3"/>
      <c r="UFG1010" s="3"/>
      <c r="UFH1010" s="3"/>
      <c r="UFI1010" s="3"/>
      <c r="UFJ1010" s="3"/>
      <c r="UFK1010" s="3"/>
      <c r="UFL1010" s="3"/>
      <c r="UFM1010" s="3"/>
      <c r="UFN1010" s="3"/>
      <c r="UFO1010" s="3"/>
      <c r="UFP1010" s="3"/>
      <c r="UFQ1010" s="3"/>
      <c r="UFR1010" s="3"/>
      <c r="UFS1010" s="3"/>
      <c r="UFT1010" s="3"/>
      <c r="UFU1010" s="3"/>
      <c r="UFV1010" s="3"/>
      <c r="UFW1010" s="3"/>
      <c r="UFX1010" s="3"/>
      <c r="UFY1010" s="3"/>
      <c r="UFZ1010" s="3"/>
      <c r="UGA1010" s="3"/>
      <c r="UGB1010" s="3"/>
      <c r="UGC1010" s="3"/>
      <c r="UGD1010" s="3"/>
      <c r="UGE1010" s="3"/>
      <c r="UGF1010" s="3"/>
      <c r="UGG1010" s="3"/>
      <c r="UGH1010" s="3"/>
      <c r="UGI1010" s="3"/>
      <c r="UGJ1010" s="3"/>
      <c r="UGK1010" s="3"/>
      <c r="UGL1010" s="3"/>
      <c r="UGM1010" s="3"/>
      <c r="UGN1010" s="3"/>
      <c r="UGO1010" s="3"/>
      <c r="UGP1010" s="3"/>
      <c r="UGQ1010" s="3"/>
      <c r="UGR1010" s="3"/>
      <c r="UGS1010" s="3"/>
      <c r="UGT1010" s="3"/>
      <c r="UGU1010" s="3"/>
      <c r="UGV1010" s="3"/>
      <c r="UGW1010" s="3"/>
      <c r="UGX1010" s="3"/>
      <c r="UGY1010" s="3"/>
      <c r="UGZ1010" s="3"/>
      <c r="UHA1010" s="3"/>
      <c r="UHB1010" s="3"/>
      <c r="UHC1010" s="3"/>
      <c r="UHD1010" s="3"/>
      <c r="UHE1010" s="3"/>
      <c r="UHF1010" s="3"/>
      <c r="UHG1010" s="3"/>
      <c r="UHH1010" s="3"/>
      <c r="UHI1010" s="3"/>
      <c r="UHJ1010" s="3"/>
      <c r="UHK1010" s="3"/>
      <c r="UHL1010" s="3"/>
      <c r="UHM1010" s="3"/>
      <c r="UHN1010" s="3"/>
      <c r="UHO1010" s="3"/>
      <c r="UHP1010" s="3"/>
      <c r="UHQ1010" s="3"/>
      <c r="UHR1010" s="3"/>
      <c r="UHS1010" s="3"/>
      <c r="UHT1010" s="3"/>
      <c r="UHU1010" s="3"/>
      <c r="UHV1010" s="3"/>
      <c r="UHW1010" s="3"/>
      <c r="UHX1010" s="3"/>
      <c r="UHY1010" s="3"/>
      <c r="UHZ1010" s="3"/>
      <c r="UIA1010" s="3"/>
      <c r="UIB1010" s="3"/>
      <c r="UIC1010" s="3"/>
      <c r="UID1010" s="3"/>
      <c r="UIE1010" s="3"/>
      <c r="UIF1010" s="3"/>
      <c r="UIG1010" s="3"/>
      <c r="UIH1010" s="3"/>
      <c r="UII1010" s="3"/>
      <c r="UIJ1010" s="3"/>
      <c r="UIK1010" s="3"/>
      <c r="UIL1010" s="3"/>
      <c r="UIM1010" s="3"/>
      <c r="UIN1010" s="3"/>
      <c r="UIO1010" s="3"/>
      <c r="UIP1010" s="3"/>
      <c r="UIQ1010" s="3"/>
      <c r="UIR1010" s="3"/>
      <c r="UIS1010" s="3"/>
      <c r="UIT1010" s="3"/>
      <c r="UIU1010" s="3"/>
      <c r="UIV1010" s="3"/>
      <c r="UIW1010" s="3"/>
      <c r="UIX1010" s="3"/>
      <c r="UIY1010" s="3"/>
      <c r="UIZ1010" s="3"/>
      <c r="UJA1010" s="3"/>
      <c r="UJB1010" s="3"/>
      <c r="UJC1010" s="3"/>
      <c r="UJD1010" s="3"/>
      <c r="UJE1010" s="3"/>
      <c r="UJF1010" s="3"/>
      <c r="UJG1010" s="3"/>
      <c r="UJH1010" s="3"/>
      <c r="UJI1010" s="3"/>
      <c r="UJJ1010" s="3"/>
      <c r="UJK1010" s="3"/>
      <c r="UJL1010" s="3"/>
      <c r="UJM1010" s="3"/>
      <c r="UJN1010" s="3"/>
      <c r="UJO1010" s="3"/>
      <c r="UJP1010" s="3"/>
      <c r="UJQ1010" s="3"/>
      <c r="UJR1010" s="3"/>
      <c r="UJS1010" s="3"/>
      <c r="UJT1010" s="3"/>
      <c r="UJU1010" s="3"/>
      <c r="UJV1010" s="3"/>
      <c r="UJW1010" s="3"/>
      <c r="UJX1010" s="3"/>
      <c r="UJY1010" s="3"/>
      <c r="UJZ1010" s="3"/>
      <c r="UKA1010" s="3"/>
      <c r="UKB1010" s="3"/>
      <c r="UKC1010" s="3"/>
      <c r="UKD1010" s="3"/>
      <c r="UKE1010" s="3"/>
      <c r="UKF1010" s="3"/>
      <c r="UKG1010" s="3"/>
      <c r="UKH1010" s="3"/>
      <c r="UKI1010" s="3"/>
      <c r="UKJ1010" s="3"/>
      <c r="UKK1010" s="3"/>
      <c r="UKL1010" s="3"/>
      <c r="UKM1010" s="3"/>
      <c r="UKN1010" s="3"/>
      <c r="UKO1010" s="3"/>
      <c r="UKP1010" s="3"/>
      <c r="UKQ1010" s="3"/>
      <c r="UKR1010" s="3"/>
      <c r="UKS1010" s="3"/>
      <c r="UKT1010" s="3"/>
      <c r="UKU1010" s="3"/>
      <c r="UKV1010" s="3"/>
      <c r="UKW1010" s="3"/>
      <c r="UKX1010" s="3"/>
      <c r="UKY1010" s="3"/>
      <c r="UKZ1010" s="3"/>
      <c r="ULA1010" s="3"/>
      <c r="ULB1010" s="3"/>
      <c r="ULC1010" s="3"/>
      <c r="ULD1010" s="3"/>
      <c r="ULE1010" s="3"/>
      <c r="ULF1010" s="3"/>
      <c r="ULG1010" s="3"/>
      <c r="ULH1010" s="3"/>
      <c r="ULI1010" s="3"/>
      <c r="ULJ1010" s="3"/>
      <c r="ULK1010" s="3"/>
      <c r="ULL1010" s="3"/>
      <c r="ULM1010" s="3"/>
      <c r="ULN1010" s="3"/>
      <c r="ULO1010" s="3"/>
      <c r="ULP1010" s="3"/>
      <c r="ULQ1010" s="3"/>
      <c r="ULR1010" s="3"/>
      <c r="ULS1010" s="3"/>
      <c r="ULT1010" s="3"/>
      <c r="ULU1010" s="3"/>
      <c r="ULV1010" s="3"/>
      <c r="ULW1010" s="3"/>
      <c r="ULX1010" s="3"/>
      <c r="ULY1010" s="3"/>
      <c r="ULZ1010" s="3"/>
      <c r="UMA1010" s="3"/>
      <c r="UMB1010" s="3"/>
      <c r="UMC1010" s="3"/>
      <c r="UMD1010" s="3"/>
      <c r="UME1010" s="3"/>
      <c r="UMF1010" s="3"/>
      <c r="UMG1010" s="3"/>
      <c r="UMH1010" s="3"/>
      <c r="UMI1010" s="3"/>
      <c r="UMJ1010" s="3"/>
      <c r="UMK1010" s="3"/>
      <c r="UML1010" s="3"/>
      <c r="UMM1010" s="3"/>
      <c r="UMN1010" s="3"/>
      <c r="UMO1010" s="3"/>
      <c r="UMP1010" s="3"/>
      <c r="UMQ1010" s="3"/>
      <c r="UMR1010" s="3"/>
      <c r="UMS1010" s="3"/>
      <c r="UMT1010" s="3"/>
      <c r="UMU1010" s="3"/>
      <c r="UMV1010" s="3"/>
      <c r="UMW1010" s="3"/>
      <c r="UMX1010" s="3"/>
      <c r="UMY1010" s="3"/>
      <c r="UMZ1010" s="3"/>
      <c r="UNA1010" s="3"/>
      <c r="UNB1010" s="3"/>
      <c r="UNC1010" s="3"/>
      <c r="UND1010" s="3"/>
      <c r="UNE1010" s="3"/>
      <c r="UNF1010" s="3"/>
      <c r="UNG1010" s="3"/>
      <c r="UNH1010" s="3"/>
      <c r="UNI1010" s="3"/>
      <c r="UNJ1010" s="3"/>
      <c r="UNK1010" s="3"/>
      <c r="UNL1010" s="3"/>
      <c r="UNM1010" s="3"/>
      <c r="UNN1010" s="3"/>
      <c r="UNO1010" s="3"/>
      <c r="UNP1010" s="3"/>
      <c r="UNQ1010" s="3"/>
      <c r="UNR1010" s="3"/>
      <c r="UNS1010" s="3"/>
      <c r="UNT1010" s="3"/>
      <c r="UNU1010" s="3"/>
      <c r="UNV1010" s="3"/>
      <c r="UNW1010" s="3"/>
      <c r="UNX1010" s="3"/>
      <c r="UNY1010" s="3"/>
      <c r="UNZ1010" s="3"/>
      <c r="UOA1010" s="3"/>
      <c r="UOB1010" s="3"/>
      <c r="UOC1010" s="3"/>
      <c r="UOD1010" s="3"/>
      <c r="UOE1010" s="3"/>
      <c r="UOF1010" s="3"/>
      <c r="UOG1010" s="3"/>
      <c r="UOH1010" s="3"/>
      <c r="UOI1010" s="3"/>
      <c r="UOJ1010" s="3"/>
      <c r="UOK1010" s="3"/>
      <c r="UOL1010" s="3"/>
      <c r="UOM1010" s="3"/>
      <c r="UON1010" s="3"/>
      <c r="UOO1010" s="3"/>
      <c r="UOP1010" s="3"/>
      <c r="UOQ1010" s="3"/>
      <c r="UOR1010" s="3"/>
      <c r="UOS1010" s="3"/>
      <c r="UOT1010" s="3"/>
      <c r="UOU1010" s="3"/>
      <c r="UOV1010" s="3"/>
      <c r="UOW1010" s="3"/>
      <c r="UOX1010" s="3"/>
      <c r="UOY1010" s="3"/>
      <c r="UOZ1010" s="3"/>
      <c r="UPA1010" s="3"/>
      <c r="UPB1010" s="3"/>
      <c r="UPC1010" s="3"/>
      <c r="UPD1010" s="3"/>
      <c r="UPE1010" s="3"/>
      <c r="UPF1010" s="3"/>
      <c r="UPG1010" s="3"/>
      <c r="UPH1010" s="3"/>
      <c r="UPI1010" s="3"/>
      <c r="UPJ1010" s="3"/>
      <c r="UPK1010" s="3"/>
      <c r="UPL1010" s="3"/>
      <c r="UPM1010" s="3"/>
      <c r="UPN1010" s="3"/>
      <c r="UPO1010" s="3"/>
      <c r="UPP1010" s="3"/>
      <c r="UPQ1010" s="3"/>
      <c r="UPR1010" s="3"/>
      <c r="UPS1010" s="3"/>
      <c r="UPT1010" s="3"/>
      <c r="UPU1010" s="3"/>
      <c r="UPV1010" s="3"/>
      <c r="UPW1010" s="3"/>
      <c r="UPX1010" s="3"/>
      <c r="UPY1010" s="3"/>
      <c r="UPZ1010" s="3"/>
      <c r="UQA1010" s="3"/>
      <c r="UQB1010" s="3"/>
      <c r="UQC1010" s="3"/>
      <c r="UQD1010" s="3"/>
      <c r="UQE1010" s="3"/>
      <c r="UQF1010" s="3"/>
      <c r="UQG1010" s="3"/>
      <c r="UQH1010" s="3"/>
      <c r="UQI1010" s="3"/>
      <c r="UQJ1010" s="3"/>
      <c r="UQK1010" s="3"/>
      <c r="UQL1010" s="3"/>
      <c r="UQM1010" s="3"/>
      <c r="UQN1010" s="3"/>
      <c r="UQO1010" s="3"/>
      <c r="UQP1010" s="3"/>
      <c r="UQQ1010" s="3"/>
      <c r="UQR1010" s="3"/>
      <c r="UQS1010" s="3"/>
      <c r="UQT1010" s="3"/>
      <c r="UQU1010" s="3"/>
      <c r="UQV1010" s="3"/>
      <c r="UQW1010" s="3"/>
      <c r="UQX1010" s="3"/>
      <c r="UQY1010" s="3"/>
      <c r="UQZ1010" s="3"/>
      <c r="URA1010" s="3"/>
      <c r="URB1010" s="3"/>
      <c r="URC1010" s="3"/>
      <c r="URD1010" s="3"/>
      <c r="URE1010" s="3"/>
      <c r="URF1010" s="3"/>
      <c r="URG1010" s="3"/>
      <c r="URH1010" s="3"/>
      <c r="URI1010" s="3"/>
      <c r="URJ1010" s="3"/>
      <c r="URK1010" s="3"/>
      <c r="URL1010" s="3"/>
      <c r="URM1010" s="3"/>
      <c r="URN1010" s="3"/>
      <c r="URO1010" s="3"/>
      <c r="URP1010" s="3"/>
      <c r="URQ1010" s="3"/>
      <c r="URR1010" s="3"/>
      <c r="URS1010" s="3"/>
      <c r="URT1010" s="3"/>
      <c r="URU1010" s="3"/>
      <c r="URV1010" s="3"/>
      <c r="URW1010" s="3"/>
      <c r="URX1010" s="3"/>
      <c r="URY1010" s="3"/>
      <c r="URZ1010" s="3"/>
      <c r="USA1010" s="3"/>
      <c r="USB1010" s="3"/>
      <c r="USC1010" s="3"/>
      <c r="USD1010" s="3"/>
      <c r="USE1010" s="3"/>
      <c r="USF1010" s="3"/>
      <c r="USG1010" s="3"/>
      <c r="USH1010" s="3"/>
      <c r="USI1010" s="3"/>
      <c r="USJ1010" s="3"/>
      <c r="USK1010" s="3"/>
      <c r="USL1010" s="3"/>
      <c r="USM1010" s="3"/>
      <c r="USN1010" s="3"/>
      <c r="USO1010" s="3"/>
      <c r="USP1010" s="3"/>
      <c r="USQ1010" s="3"/>
      <c r="USR1010" s="3"/>
      <c r="USS1010" s="3"/>
      <c r="UST1010" s="3"/>
      <c r="USU1010" s="3"/>
      <c r="USV1010" s="3"/>
      <c r="USW1010" s="3"/>
      <c r="USX1010" s="3"/>
      <c r="USY1010" s="3"/>
      <c r="USZ1010" s="3"/>
      <c r="UTA1010" s="3"/>
      <c r="UTB1010" s="3"/>
      <c r="UTC1010" s="3"/>
      <c r="UTD1010" s="3"/>
      <c r="UTE1010" s="3"/>
      <c r="UTF1010" s="3"/>
      <c r="UTG1010" s="3"/>
      <c r="UTH1010" s="3"/>
      <c r="UTI1010" s="3"/>
      <c r="UTJ1010" s="3"/>
      <c r="UTK1010" s="3"/>
      <c r="UTL1010" s="3"/>
      <c r="UTM1010" s="3"/>
      <c r="UTN1010" s="3"/>
      <c r="UTO1010" s="3"/>
      <c r="UTP1010" s="3"/>
      <c r="UTQ1010" s="3"/>
      <c r="UTR1010" s="3"/>
      <c r="UTS1010" s="3"/>
      <c r="UTT1010" s="3"/>
      <c r="UTU1010" s="3"/>
      <c r="UTV1010" s="3"/>
      <c r="UTW1010" s="3"/>
      <c r="UTX1010" s="3"/>
      <c r="UTY1010" s="3"/>
      <c r="UTZ1010" s="3"/>
      <c r="UUA1010" s="3"/>
      <c r="UUB1010" s="3"/>
      <c r="UUC1010" s="3"/>
      <c r="UUD1010" s="3"/>
      <c r="UUE1010" s="3"/>
      <c r="UUF1010" s="3"/>
      <c r="UUG1010" s="3"/>
      <c r="UUH1010" s="3"/>
      <c r="UUI1010" s="3"/>
      <c r="UUJ1010" s="3"/>
      <c r="UUK1010" s="3"/>
      <c r="UUL1010" s="3"/>
      <c r="UUM1010" s="3"/>
      <c r="UUN1010" s="3"/>
      <c r="UUO1010" s="3"/>
      <c r="UUP1010" s="3"/>
      <c r="UUQ1010" s="3"/>
      <c r="UUR1010" s="3"/>
      <c r="UUS1010" s="3"/>
      <c r="UUT1010" s="3"/>
      <c r="UUU1010" s="3"/>
      <c r="UUV1010" s="3"/>
      <c r="UUW1010" s="3"/>
      <c r="UUX1010" s="3"/>
      <c r="UUY1010" s="3"/>
      <c r="UUZ1010" s="3"/>
      <c r="UVA1010" s="3"/>
      <c r="UVB1010" s="3"/>
      <c r="UVC1010" s="3"/>
      <c r="UVD1010" s="3"/>
      <c r="UVE1010" s="3"/>
      <c r="UVF1010" s="3"/>
      <c r="UVG1010" s="3"/>
      <c r="UVH1010" s="3"/>
      <c r="UVI1010" s="3"/>
      <c r="UVJ1010" s="3"/>
      <c r="UVK1010" s="3"/>
      <c r="UVL1010" s="3"/>
      <c r="UVM1010" s="3"/>
      <c r="UVN1010" s="3"/>
      <c r="UVO1010" s="3"/>
      <c r="UVP1010" s="3"/>
      <c r="UVQ1010" s="3"/>
      <c r="UVR1010" s="3"/>
      <c r="UVS1010" s="3"/>
      <c r="UVT1010" s="3"/>
      <c r="UVU1010" s="3"/>
      <c r="UVV1010" s="3"/>
      <c r="UVW1010" s="3"/>
      <c r="UVX1010" s="3"/>
      <c r="UVY1010" s="3"/>
      <c r="UVZ1010" s="3"/>
      <c r="UWA1010" s="3"/>
      <c r="UWB1010" s="3"/>
      <c r="UWC1010" s="3"/>
      <c r="UWD1010" s="3"/>
      <c r="UWE1010" s="3"/>
      <c r="UWF1010" s="3"/>
      <c r="UWG1010" s="3"/>
      <c r="UWH1010" s="3"/>
      <c r="UWI1010" s="3"/>
      <c r="UWJ1010" s="3"/>
      <c r="UWK1010" s="3"/>
      <c r="UWL1010" s="3"/>
      <c r="UWM1010" s="3"/>
      <c r="UWN1010" s="3"/>
      <c r="UWO1010" s="3"/>
      <c r="UWP1010" s="3"/>
      <c r="UWQ1010" s="3"/>
      <c r="UWR1010" s="3"/>
      <c r="UWS1010" s="3"/>
      <c r="UWT1010" s="3"/>
      <c r="UWU1010" s="3"/>
      <c r="UWV1010" s="3"/>
      <c r="UWW1010" s="3"/>
      <c r="UWX1010" s="3"/>
      <c r="UWY1010" s="3"/>
      <c r="UWZ1010" s="3"/>
      <c r="UXA1010" s="3"/>
      <c r="UXB1010" s="3"/>
      <c r="UXC1010" s="3"/>
      <c r="UXD1010" s="3"/>
      <c r="UXE1010" s="3"/>
      <c r="UXF1010" s="3"/>
      <c r="UXG1010" s="3"/>
      <c r="UXH1010" s="3"/>
      <c r="UXI1010" s="3"/>
      <c r="UXJ1010" s="3"/>
      <c r="UXK1010" s="3"/>
      <c r="UXL1010" s="3"/>
      <c r="UXM1010" s="3"/>
      <c r="UXN1010" s="3"/>
      <c r="UXO1010" s="3"/>
      <c r="UXP1010" s="3"/>
      <c r="UXQ1010" s="3"/>
      <c r="UXR1010" s="3"/>
      <c r="UXS1010" s="3"/>
      <c r="UXT1010" s="3"/>
      <c r="UXU1010" s="3"/>
      <c r="UXV1010" s="3"/>
      <c r="UXW1010" s="3"/>
      <c r="UXX1010" s="3"/>
      <c r="UXY1010" s="3"/>
      <c r="UXZ1010" s="3"/>
      <c r="UYA1010" s="3"/>
      <c r="UYB1010" s="3"/>
      <c r="UYC1010" s="3"/>
      <c r="UYD1010" s="3"/>
      <c r="UYE1010" s="3"/>
      <c r="UYF1010" s="3"/>
      <c r="UYG1010" s="3"/>
      <c r="UYH1010" s="3"/>
      <c r="UYI1010" s="3"/>
      <c r="UYJ1010" s="3"/>
      <c r="UYK1010" s="3"/>
      <c r="UYL1010" s="3"/>
      <c r="UYM1010" s="3"/>
      <c r="UYN1010" s="3"/>
      <c r="UYO1010" s="3"/>
      <c r="UYP1010" s="3"/>
      <c r="UYQ1010" s="3"/>
      <c r="UYR1010" s="3"/>
      <c r="UYS1010" s="3"/>
      <c r="UYT1010" s="3"/>
      <c r="UYU1010" s="3"/>
      <c r="UYV1010" s="3"/>
      <c r="UYW1010" s="3"/>
      <c r="UYX1010" s="3"/>
      <c r="UYY1010" s="3"/>
      <c r="UYZ1010" s="3"/>
      <c r="UZA1010" s="3"/>
      <c r="UZB1010" s="3"/>
      <c r="UZC1010" s="3"/>
      <c r="UZD1010" s="3"/>
      <c r="UZE1010" s="3"/>
      <c r="UZF1010" s="3"/>
      <c r="UZG1010" s="3"/>
      <c r="UZH1010" s="3"/>
      <c r="UZI1010" s="3"/>
      <c r="UZJ1010" s="3"/>
      <c r="UZK1010" s="3"/>
      <c r="UZL1010" s="3"/>
      <c r="UZM1010" s="3"/>
      <c r="UZN1010" s="3"/>
      <c r="UZO1010" s="3"/>
      <c r="UZP1010" s="3"/>
      <c r="UZQ1010" s="3"/>
      <c r="UZR1010" s="3"/>
      <c r="UZS1010" s="3"/>
      <c r="UZT1010" s="3"/>
      <c r="UZU1010" s="3"/>
      <c r="UZV1010" s="3"/>
      <c r="UZW1010" s="3"/>
      <c r="UZX1010" s="3"/>
      <c r="UZY1010" s="3"/>
      <c r="UZZ1010" s="3"/>
      <c r="VAA1010" s="3"/>
      <c r="VAB1010" s="3"/>
      <c r="VAC1010" s="3"/>
      <c r="VAD1010" s="3"/>
      <c r="VAE1010" s="3"/>
      <c r="VAF1010" s="3"/>
      <c r="VAG1010" s="3"/>
      <c r="VAH1010" s="3"/>
      <c r="VAI1010" s="3"/>
      <c r="VAJ1010" s="3"/>
      <c r="VAK1010" s="3"/>
      <c r="VAL1010" s="3"/>
      <c r="VAM1010" s="3"/>
      <c r="VAN1010" s="3"/>
      <c r="VAO1010" s="3"/>
      <c r="VAP1010" s="3"/>
      <c r="VAQ1010" s="3"/>
      <c r="VAR1010" s="3"/>
      <c r="VAS1010" s="3"/>
      <c r="VAT1010" s="3"/>
      <c r="VAU1010" s="3"/>
      <c r="VAV1010" s="3"/>
      <c r="VAW1010" s="3"/>
      <c r="VAX1010" s="3"/>
      <c r="VAY1010" s="3"/>
      <c r="VAZ1010" s="3"/>
      <c r="VBA1010" s="3"/>
      <c r="VBB1010" s="3"/>
      <c r="VBC1010" s="3"/>
      <c r="VBD1010" s="3"/>
      <c r="VBE1010" s="3"/>
      <c r="VBF1010" s="3"/>
      <c r="VBG1010" s="3"/>
      <c r="VBH1010" s="3"/>
      <c r="VBI1010" s="3"/>
      <c r="VBJ1010" s="3"/>
      <c r="VBK1010" s="3"/>
      <c r="VBL1010" s="3"/>
      <c r="VBM1010" s="3"/>
      <c r="VBN1010" s="3"/>
      <c r="VBO1010" s="3"/>
      <c r="VBP1010" s="3"/>
      <c r="VBQ1010" s="3"/>
      <c r="VBR1010" s="3"/>
      <c r="VBS1010" s="3"/>
      <c r="VBT1010" s="3"/>
      <c r="VBU1010" s="3"/>
      <c r="VBV1010" s="3"/>
      <c r="VBW1010" s="3"/>
      <c r="VBX1010" s="3"/>
      <c r="VBY1010" s="3"/>
      <c r="VBZ1010" s="3"/>
      <c r="VCA1010" s="3"/>
      <c r="VCB1010" s="3"/>
      <c r="VCC1010" s="3"/>
      <c r="VCD1010" s="3"/>
      <c r="VCE1010" s="3"/>
      <c r="VCF1010" s="3"/>
      <c r="VCG1010" s="3"/>
      <c r="VCH1010" s="3"/>
      <c r="VCI1010" s="3"/>
      <c r="VCJ1010" s="3"/>
      <c r="VCK1010" s="3"/>
      <c r="VCL1010" s="3"/>
      <c r="VCM1010" s="3"/>
      <c r="VCN1010" s="3"/>
      <c r="VCO1010" s="3"/>
      <c r="VCP1010" s="3"/>
      <c r="VCQ1010" s="3"/>
      <c r="VCR1010" s="3"/>
      <c r="VCS1010" s="3"/>
      <c r="VCT1010" s="3"/>
      <c r="VCU1010" s="3"/>
      <c r="VCV1010" s="3"/>
      <c r="VCW1010" s="3"/>
      <c r="VCX1010" s="3"/>
      <c r="VCY1010" s="3"/>
      <c r="VCZ1010" s="3"/>
      <c r="VDA1010" s="3"/>
      <c r="VDB1010" s="3"/>
      <c r="VDC1010" s="3"/>
      <c r="VDD1010" s="3"/>
      <c r="VDE1010" s="3"/>
      <c r="VDF1010" s="3"/>
      <c r="VDG1010" s="3"/>
      <c r="VDH1010" s="3"/>
      <c r="VDI1010" s="3"/>
      <c r="VDJ1010" s="3"/>
      <c r="VDK1010" s="3"/>
      <c r="VDL1010" s="3"/>
      <c r="VDM1010" s="3"/>
      <c r="VDN1010" s="3"/>
      <c r="VDO1010" s="3"/>
      <c r="VDP1010" s="3"/>
      <c r="VDQ1010" s="3"/>
      <c r="VDR1010" s="3"/>
      <c r="VDS1010" s="3"/>
      <c r="VDT1010" s="3"/>
      <c r="VDU1010" s="3"/>
      <c r="VDV1010" s="3"/>
      <c r="VDW1010" s="3"/>
      <c r="VDX1010" s="3"/>
      <c r="VDY1010" s="3"/>
      <c r="VDZ1010" s="3"/>
      <c r="VEA1010" s="3"/>
      <c r="VEB1010" s="3"/>
      <c r="VEC1010" s="3"/>
      <c r="VED1010" s="3"/>
      <c r="VEE1010" s="3"/>
      <c r="VEF1010" s="3"/>
      <c r="VEG1010" s="3"/>
      <c r="VEH1010" s="3"/>
      <c r="VEI1010" s="3"/>
      <c r="VEJ1010" s="3"/>
      <c r="VEK1010" s="3"/>
      <c r="VEL1010" s="3"/>
      <c r="VEM1010" s="3"/>
      <c r="VEN1010" s="3"/>
      <c r="VEO1010" s="3"/>
      <c r="VEP1010" s="3"/>
      <c r="VEQ1010" s="3"/>
      <c r="VER1010" s="3"/>
      <c r="VES1010" s="3"/>
      <c r="VET1010" s="3"/>
      <c r="VEU1010" s="3"/>
      <c r="VEV1010" s="3"/>
      <c r="VEW1010" s="3"/>
      <c r="VEX1010" s="3"/>
      <c r="VEY1010" s="3"/>
      <c r="VEZ1010" s="3"/>
      <c r="VFA1010" s="3"/>
      <c r="VFB1010" s="3"/>
      <c r="VFC1010" s="3"/>
      <c r="VFD1010" s="3"/>
      <c r="VFE1010" s="3"/>
      <c r="VFF1010" s="3"/>
      <c r="VFG1010" s="3"/>
      <c r="VFH1010" s="3"/>
      <c r="VFI1010" s="3"/>
      <c r="VFJ1010" s="3"/>
      <c r="VFK1010" s="3"/>
      <c r="VFL1010" s="3"/>
      <c r="VFM1010" s="3"/>
      <c r="VFN1010" s="3"/>
      <c r="VFO1010" s="3"/>
      <c r="VFP1010" s="3"/>
      <c r="VFQ1010" s="3"/>
      <c r="VFR1010" s="3"/>
      <c r="VFS1010" s="3"/>
      <c r="VFT1010" s="3"/>
      <c r="VFU1010" s="3"/>
      <c r="VFV1010" s="3"/>
      <c r="VFW1010" s="3"/>
      <c r="VFX1010" s="3"/>
      <c r="VFY1010" s="3"/>
      <c r="VFZ1010" s="3"/>
      <c r="VGA1010" s="3"/>
      <c r="VGB1010" s="3"/>
      <c r="VGC1010" s="3"/>
      <c r="VGD1010" s="3"/>
      <c r="VGE1010" s="3"/>
      <c r="VGF1010" s="3"/>
      <c r="VGG1010" s="3"/>
      <c r="VGH1010" s="3"/>
      <c r="VGI1010" s="3"/>
      <c r="VGJ1010" s="3"/>
      <c r="VGK1010" s="3"/>
      <c r="VGL1010" s="3"/>
      <c r="VGM1010" s="3"/>
      <c r="VGN1010" s="3"/>
      <c r="VGO1010" s="3"/>
      <c r="VGP1010" s="3"/>
      <c r="VGQ1010" s="3"/>
      <c r="VGR1010" s="3"/>
      <c r="VGS1010" s="3"/>
      <c r="VGT1010" s="3"/>
      <c r="VGU1010" s="3"/>
      <c r="VGV1010" s="3"/>
      <c r="VGW1010" s="3"/>
      <c r="VGX1010" s="3"/>
      <c r="VGY1010" s="3"/>
      <c r="VGZ1010" s="3"/>
      <c r="VHA1010" s="3"/>
      <c r="VHB1010" s="3"/>
      <c r="VHC1010" s="3"/>
      <c r="VHD1010" s="3"/>
      <c r="VHE1010" s="3"/>
      <c r="VHF1010" s="3"/>
      <c r="VHG1010" s="3"/>
      <c r="VHH1010" s="3"/>
      <c r="VHI1010" s="3"/>
      <c r="VHJ1010" s="3"/>
      <c r="VHK1010" s="3"/>
      <c r="VHL1010" s="3"/>
      <c r="VHM1010" s="3"/>
      <c r="VHN1010" s="3"/>
      <c r="VHO1010" s="3"/>
      <c r="VHP1010" s="3"/>
      <c r="VHQ1010" s="3"/>
      <c r="VHR1010" s="3"/>
      <c r="VHS1010" s="3"/>
      <c r="VHT1010" s="3"/>
      <c r="VHU1010" s="3"/>
      <c r="VHV1010" s="3"/>
      <c r="VHW1010" s="3"/>
      <c r="VHX1010" s="3"/>
      <c r="VHY1010" s="3"/>
      <c r="VHZ1010" s="3"/>
      <c r="VIA1010" s="3"/>
      <c r="VIB1010" s="3"/>
      <c r="VIC1010" s="3"/>
      <c r="VID1010" s="3"/>
      <c r="VIE1010" s="3"/>
      <c r="VIF1010" s="3"/>
      <c r="VIG1010" s="3"/>
      <c r="VIH1010" s="3"/>
      <c r="VII1010" s="3"/>
      <c r="VIJ1010" s="3"/>
      <c r="VIK1010" s="3"/>
      <c r="VIL1010" s="3"/>
      <c r="VIM1010" s="3"/>
      <c r="VIN1010" s="3"/>
      <c r="VIO1010" s="3"/>
      <c r="VIP1010" s="3"/>
      <c r="VIQ1010" s="3"/>
      <c r="VIR1010" s="3"/>
      <c r="VIS1010" s="3"/>
      <c r="VIT1010" s="3"/>
      <c r="VIU1010" s="3"/>
      <c r="VIV1010" s="3"/>
      <c r="VIW1010" s="3"/>
      <c r="VIX1010" s="3"/>
      <c r="VIY1010" s="3"/>
      <c r="VIZ1010" s="3"/>
      <c r="VJA1010" s="3"/>
      <c r="VJB1010" s="3"/>
      <c r="VJC1010" s="3"/>
      <c r="VJD1010" s="3"/>
      <c r="VJE1010" s="3"/>
      <c r="VJF1010" s="3"/>
      <c r="VJG1010" s="3"/>
      <c r="VJH1010" s="3"/>
      <c r="VJI1010" s="3"/>
      <c r="VJJ1010" s="3"/>
      <c r="VJK1010" s="3"/>
      <c r="VJL1010" s="3"/>
      <c r="VJM1010" s="3"/>
      <c r="VJN1010" s="3"/>
      <c r="VJO1010" s="3"/>
      <c r="VJP1010" s="3"/>
      <c r="VJQ1010" s="3"/>
      <c r="VJR1010" s="3"/>
      <c r="VJS1010" s="3"/>
      <c r="VJT1010" s="3"/>
      <c r="VJU1010" s="3"/>
      <c r="VJV1010" s="3"/>
      <c r="VJW1010" s="3"/>
      <c r="VJX1010" s="3"/>
      <c r="VJY1010" s="3"/>
      <c r="VJZ1010" s="3"/>
      <c r="VKA1010" s="3"/>
      <c r="VKB1010" s="3"/>
      <c r="VKC1010" s="3"/>
      <c r="VKD1010" s="3"/>
      <c r="VKE1010" s="3"/>
      <c r="VKF1010" s="3"/>
      <c r="VKG1010" s="3"/>
      <c r="VKH1010" s="3"/>
      <c r="VKI1010" s="3"/>
      <c r="VKJ1010" s="3"/>
      <c r="VKK1010" s="3"/>
      <c r="VKL1010" s="3"/>
      <c r="VKM1010" s="3"/>
      <c r="VKN1010" s="3"/>
      <c r="VKO1010" s="3"/>
      <c r="VKP1010" s="3"/>
      <c r="VKQ1010" s="3"/>
      <c r="VKR1010" s="3"/>
      <c r="VKS1010" s="3"/>
      <c r="VKT1010" s="3"/>
      <c r="VKU1010" s="3"/>
      <c r="VKV1010" s="3"/>
      <c r="VKW1010" s="3"/>
      <c r="VKX1010" s="3"/>
      <c r="VKY1010" s="3"/>
      <c r="VKZ1010" s="3"/>
      <c r="VLA1010" s="3"/>
      <c r="VLB1010" s="3"/>
      <c r="VLC1010" s="3"/>
      <c r="VLD1010" s="3"/>
      <c r="VLE1010" s="3"/>
      <c r="VLF1010" s="3"/>
      <c r="VLG1010" s="3"/>
      <c r="VLH1010" s="3"/>
      <c r="VLI1010" s="3"/>
      <c r="VLJ1010" s="3"/>
      <c r="VLK1010" s="3"/>
      <c r="VLL1010" s="3"/>
      <c r="VLM1010" s="3"/>
      <c r="VLN1010" s="3"/>
      <c r="VLO1010" s="3"/>
      <c r="VLP1010" s="3"/>
      <c r="VLQ1010" s="3"/>
      <c r="VLR1010" s="3"/>
      <c r="VLS1010" s="3"/>
      <c r="VLT1010" s="3"/>
      <c r="VLU1010" s="3"/>
      <c r="VLV1010" s="3"/>
      <c r="VLW1010" s="3"/>
      <c r="VLX1010" s="3"/>
      <c r="VLY1010" s="3"/>
      <c r="VLZ1010" s="3"/>
      <c r="VMA1010" s="3"/>
      <c r="VMB1010" s="3"/>
      <c r="VMC1010" s="3"/>
      <c r="VMD1010" s="3"/>
      <c r="VME1010" s="3"/>
      <c r="VMF1010" s="3"/>
      <c r="VMG1010" s="3"/>
      <c r="VMH1010" s="3"/>
      <c r="VMI1010" s="3"/>
      <c r="VMJ1010" s="3"/>
      <c r="VMK1010" s="3"/>
      <c r="VML1010" s="3"/>
      <c r="VMM1010" s="3"/>
      <c r="VMN1010" s="3"/>
      <c r="VMO1010" s="3"/>
      <c r="VMP1010" s="3"/>
      <c r="VMQ1010" s="3"/>
      <c r="VMR1010" s="3"/>
      <c r="VMS1010" s="3"/>
      <c r="VMT1010" s="3"/>
      <c r="VMU1010" s="3"/>
      <c r="VMV1010" s="3"/>
      <c r="VMW1010" s="3"/>
      <c r="VMX1010" s="3"/>
      <c r="VMY1010" s="3"/>
      <c r="VMZ1010" s="3"/>
      <c r="VNA1010" s="3"/>
      <c r="VNB1010" s="3"/>
      <c r="VNC1010" s="3"/>
      <c r="VND1010" s="3"/>
      <c r="VNE1010" s="3"/>
      <c r="VNF1010" s="3"/>
      <c r="VNG1010" s="3"/>
      <c r="VNH1010" s="3"/>
      <c r="VNI1010" s="3"/>
      <c r="VNJ1010" s="3"/>
      <c r="VNK1010" s="3"/>
      <c r="VNL1010" s="3"/>
      <c r="VNM1010" s="3"/>
      <c r="VNN1010" s="3"/>
      <c r="VNO1010" s="3"/>
      <c r="VNP1010" s="3"/>
      <c r="VNQ1010" s="3"/>
      <c r="VNR1010" s="3"/>
      <c r="VNS1010" s="3"/>
      <c r="VNT1010" s="3"/>
      <c r="VNU1010" s="3"/>
      <c r="VNV1010" s="3"/>
      <c r="VNW1010" s="3"/>
      <c r="VNX1010" s="3"/>
      <c r="VNY1010" s="3"/>
      <c r="VNZ1010" s="3"/>
      <c r="VOA1010" s="3"/>
      <c r="VOB1010" s="3"/>
      <c r="VOC1010" s="3"/>
      <c r="VOD1010" s="3"/>
      <c r="VOE1010" s="3"/>
      <c r="VOF1010" s="3"/>
      <c r="VOG1010" s="3"/>
      <c r="VOH1010" s="3"/>
      <c r="VOI1010" s="3"/>
      <c r="VOJ1010" s="3"/>
      <c r="VOK1010" s="3"/>
      <c r="VOL1010" s="3"/>
      <c r="VOM1010" s="3"/>
      <c r="VON1010" s="3"/>
      <c r="VOO1010" s="3"/>
      <c r="VOP1010" s="3"/>
      <c r="VOQ1010" s="3"/>
      <c r="VOR1010" s="3"/>
      <c r="VOS1010" s="3"/>
      <c r="VOT1010" s="3"/>
      <c r="VOU1010" s="3"/>
      <c r="VOV1010" s="3"/>
      <c r="VOW1010" s="3"/>
      <c r="VOX1010" s="3"/>
      <c r="VOY1010" s="3"/>
      <c r="VOZ1010" s="3"/>
      <c r="VPA1010" s="3"/>
      <c r="VPB1010" s="3"/>
      <c r="VPC1010" s="3"/>
      <c r="VPD1010" s="3"/>
      <c r="VPE1010" s="3"/>
      <c r="VPF1010" s="3"/>
      <c r="VPG1010" s="3"/>
      <c r="VPH1010" s="3"/>
      <c r="VPI1010" s="3"/>
      <c r="VPJ1010" s="3"/>
      <c r="VPK1010" s="3"/>
      <c r="VPL1010" s="3"/>
      <c r="VPM1010" s="3"/>
      <c r="VPN1010" s="3"/>
      <c r="VPO1010" s="3"/>
      <c r="VPP1010" s="3"/>
      <c r="VPQ1010" s="3"/>
      <c r="VPR1010" s="3"/>
      <c r="VPS1010" s="3"/>
      <c r="VPT1010" s="3"/>
      <c r="VPU1010" s="3"/>
      <c r="VPV1010" s="3"/>
      <c r="VPW1010" s="3"/>
      <c r="VPX1010" s="3"/>
      <c r="VPY1010" s="3"/>
      <c r="VPZ1010" s="3"/>
      <c r="VQA1010" s="3"/>
      <c r="VQB1010" s="3"/>
      <c r="VQC1010" s="3"/>
      <c r="VQD1010" s="3"/>
      <c r="VQE1010" s="3"/>
      <c r="VQF1010" s="3"/>
      <c r="VQG1010" s="3"/>
      <c r="VQH1010" s="3"/>
      <c r="VQI1010" s="3"/>
      <c r="VQJ1010" s="3"/>
      <c r="VQK1010" s="3"/>
      <c r="VQL1010" s="3"/>
      <c r="VQM1010" s="3"/>
      <c r="VQN1010" s="3"/>
      <c r="VQO1010" s="3"/>
      <c r="VQP1010" s="3"/>
      <c r="VQQ1010" s="3"/>
      <c r="VQR1010" s="3"/>
      <c r="VQS1010" s="3"/>
      <c r="VQT1010" s="3"/>
      <c r="VQU1010" s="3"/>
      <c r="VQV1010" s="3"/>
      <c r="VQW1010" s="3"/>
      <c r="VQX1010" s="3"/>
      <c r="VQY1010" s="3"/>
      <c r="VQZ1010" s="3"/>
      <c r="VRA1010" s="3"/>
      <c r="VRB1010" s="3"/>
      <c r="VRC1010" s="3"/>
      <c r="VRD1010" s="3"/>
      <c r="VRE1010" s="3"/>
      <c r="VRF1010" s="3"/>
      <c r="VRG1010" s="3"/>
      <c r="VRH1010" s="3"/>
      <c r="VRI1010" s="3"/>
      <c r="VRJ1010" s="3"/>
      <c r="VRK1010" s="3"/>
      <c r="VRL1010" s="3"/>
      <c r="VRM1010" s="3"/>
      <c r="VRN1010" s="3"/>
      <c r="VRO1010" s="3"/>
      <c r="VRP1010" s="3"/>
      <c r="VRQ1010" s="3"/>
      <c r="VRR1010" s="3"/>
      <c r="VRS1010" s="3"/>
      <c r="VRT1010" s="3"/>
      <c r="VRU1010" s="3"/>
      <c r="VRV1010" s="3"/>
      <c r="VRW1010" s="3"/>
      <c r="VRX1010" s="3"/>
      <c r="VRY1010" s="3"/>
      <c r="VRZ1010" s="3"/>
      <c r="VSA1010" s="3"/>
      <c r="VSB1010" s="3"/>
      <c r="VSC1010" s="3"/>
      <c r="VSD1010" s="3"/>
      <c r="VSE1010" s="3"/>
      <c r="VSF1010" s="3"/>
      <c r="VSG1010" s="3"/>
      <c r="VSH1010" s="3"/>
      <c r="VSI1010" s="3"/>
      <c r="VSJ1010" s="3"/>
      <c r="VSK1010" s="3"/>
      <c r="VSL1010" s="3"/>
      <c r="VSM1010" s="3"/>
      <c r="VSN1010" s="3"/>
      <c r="VSO1010" s="3"/>
      <c r="VSP1010" s="3"/>
      <c r="VSQ1010" s="3"/>
      <c r="VSR1010" s="3"/>
      <c r="VSS1010" s="3"/>
      <c r="VST1010" s="3"/>
      <c r="VSU1010" s="3"/>
      <c r="VSV1010" s="3"/>
      <c r="VSW1010" s="3"/>
      <c r="VSX1010" s="3"/>
      <c r="VSY1010" s="3"/>
      <c r="VSZ1010" s="3"/>
      <c r="VTA1010" s="3"/>
      <c r="VTB1010" s="3"/>
      <c r="VTC1010" s="3"/>
      <c r="VTD1010" s="3"/>
      <c r="VTE1010" s="3"/>
      <c r="VTF1010" s="3"/>
      <c r="VTG1010" s="3"/>
      <c r="VTH1010" s="3"/>
      <c r="VTI1010" s="3"/>
      <c r="VTJ1010" s="3"/>
      <c r="VTK1010" s="3"/>
      <c r="VTL1010" s="3"/>
      <c r="VTM1010" s="3"/>
      <c r="VTN1010" s="3"/>
      <c r="VTO1010" s="3"/>
      <c r="VTP1010" s="3"/>
      <c r="VTQ1010" s="3"/>
      <c r="VTR1010" s="3"/>
      <c r="VTS1010" s="3"/>
      <c r="VTT1010" s="3"/>
      <c r="VTU1010" s="3"/>
      <c r="VTV1010" s="3"/>
      <c r="VTW1010" s="3"/>
      <c r="VTX1010" s="3"/>
      <c r="VTY1010" s="3"/>
      <c r="VTZ1010" s="3"/>
      <c r="VUA1010" s="3"/>
      <c r="VUB1010" s="3"/>
      <c r="VUC1010" s="3"/>
      <c r="VUD1010" s="3"/>
      <c r="VUE1010" s="3"/>
      <c r="VUF1010" s="3"/>
      <c r="VUG1010" s="3"/>
      <c r="VUH1010" s="3"/>
      <c r="VUI1010" s="3"/>
      <c r="VUJ1010" s="3"/>
      <c r="VUK1010" s="3"/>
      <c r="VUL1010" s="3"/>
      <c r="VUM1010" s="3"/>
      <c r="VUN1010" s="3"/>
      <c r="VUO1010" s="3"/>
      <c r="VUP1010" s="3"/>
      <c r="VUQ1010" s="3"/>
      <c r="VUR1010" s="3"/>
      <c r="VUS1010" s="3"/>
      <c r="VUT1010" s="3"/>
      <c r="VUU1010" s="3"/>
      <c r="VUV1010" s="3"/>
      <c r="VUW1010" s="3"/>
      <c r="VUX1010" s="3"/>
      <c r="VUY1010" s="3"/>
      <c r="VUZ1010" s="3"/>
      <c r="VVA1010" s="3"/>
      <c r="VVB1010" s="3"/>
      <c r="VVC1010" s="3"/>
      <c r="VVD1010" s="3"/>
      <c r="VVE1010" s="3"/>
      <c r="VVF1010" s="3"/>
      <c r="VVG1010" s="3"/>
      <c r="VVH1010" s="3"/>
      <c r="VVI1010" s="3"/>
      <c r="VVJ1010" s="3"/>
      <c r="VVK1010" s="3"/>
      <c r="VVL1010" s="3"/>
      <c r="VVM1010" s="3"/>
      <c r="VVN1010" s="3"/>
      <c r="VVO1010" s="3"/>
      <c r="VVP1010" s="3"/>
      <c r="VVQ1010" s="3"/>
      <c r="VVR1010" s="3"/>
      <c r="VVS1010" s="3"/>
      <c r="VVT1010" s="3"/>
      <c r="VVU1010" s="3"/>
      <c r="VVV1010" s="3"/>
      <c r="VVW1010" s="3"/>
      <c r="VVX1010" s="3"/>
      <c r="VVY1010" s="3"/>
      <c r="VVZ1010" s="3"/>
      <c r="VWA1010" s="3"/>
      <c r="VWB1010" s="3"/>
      <c r="VWC1010" s="3"/>
      <c r="VWD1010" s="3"/>
      <c r="VWE1010" s="3"/>
      <c r="VWF1010" s="3"/>
      <c r="VWG1010" s="3"/>
      <c r="VWH1010" s="3"/>
      <c r="VWI1010" s="3"/>
      <c r="VWJ1010" s="3"/>
      <c r="VWK1010" s="3"/>
      <c r="VWL1010" s="3"/>
      <c r="VWM1010" s="3"/>
      <c r="VWN1010" s="3"/>
      <c r="VWO1010" s="3"/>
      <c r="VWP1010" s="3"/>
      <c r="VWQ1010" s="3"/>
      <c r="VWR1010" s="3"/>
      <c r="VWS1010" s="3"/>
      <c r="VWT1010" s="3"/>
      <c r="VWU1010" s="3"/>
      <c r="VWV1010" s="3"/>
      <c r="VWW1010" s="3"/>
      <c r="VWX1010" s="3"/>
      <c r="VWY1010" s="3"/>
      <c r="VWZ1010" s="3"/>
      <c r="VXA1010" s="3"/>
      <c r="VXB1010" s="3"/>
      <c r="VXC1010" s="3"/>
      <c r="VXD1010" s="3"/>
      <c r="VXE1010" s="3"/>
      <c r="VXF1010" s="3"/>
      <c r="VXG1010" s="3"/>
      <c r="VXH1010" s="3"/>
      <c r="VXI1010" s="3"/>
      <c r="VXJ1010" s="3"/>
      <c r="VXK1010" s="3"/>
      <c r="VXL1010" s="3"/>
      <c r="VXM1010" s="3"/>
      <c r="VXN1010" s="3"/>
      <c r="VXO1010" s="3"/>
      <c r="VXP1010" s="3"/>
      <c r="VXQ1010" s="3"/>
      <c r="VXR1010" s="3"/>
      <c r="VXS1010" s="3"/>
      <c r="VXT1010" s="3"/>
      <c r="VXU1010" s="3"/>
      <c r="VXV1010" s="3"/>
      <c r="VXW1010" s="3"/>
      <c r="VXX1010" s="3"/>
      <c r="VXY1010" s="3"/>
      <c r="VXZ1010" s="3"/>
      <c r="VYA1010" s="3"/>
      <c r="VYB1010" s="3"/>
      <c r="VYC1010" s="3"/>
      <c r="VYD1010" s="3"/>
      <c r="VYE1010" s="3"/>
      <c r="VYF1010" s="3"/>
      <c r="VYG1010" s="3"/>
      <c r="VYH1010" s="3"/>
      <c r="VYI1010" s="3"/>
      <c r="VYJ1010" s="3"/>
      <c r="VYK1010" s="3"/>
      <c r="VYL1010" s="3"/>
      <c r="VYM1010" s="3"/>
      <c r="VYN1010" s="3"/>
      <c r="VYO1010" s="3"/>
      <c r="VYP1010" s="3"/>
      <c r="VYQ1010" s="3"/>
      <c r="VYR1010" s="3"/>
      <c r="VYS1010" s="3"/>
      <c r="VYT1010" s="3"/>
      <c r="VYU1010" s="3"/>
      <c r="VYV1010" s="3"/>
      <c r="VYW1010" s="3"/>
      <c r="VYX1010" s="3"/>
      <c r="VYY1010" s="3"/>
      <c r="VYZ1010" s="3"/>
      <c r="VZA1010" s="3"/>
      <c r="VZB1010" s="3"/>
      <c r="VZC1010" s="3"/>
      <c r="VZD1010" s="3"/>
      <c r="VZE1010" s="3"/>
      <c r="VZF1010" s="3"/>
      <c r="VZG1010" s="3"/>
      <c r="VZH1010" s="3"/>
      <c r="VZI1010" s="3"/>
      <c r="VZJ1010" s="3"/>
      <c r="VZK1010" s="3"/>
      <c r="VZL1010" s="3"/>
      <c r="VZM1010" s="3"/>
      <c r="VZN1010" s="3"/>
      <c r="VZO1010" s="3"/>
      <c r="VZP1010" s="3"/>
      <c r="VZQ1010" s="3"/>
      <c r="VZR1010" s="3"/>
      <c r="VZS1010" s="3"/>
      <c r="VZT1010" s="3"/>
      <c r="VZU1010" s="3"/>
      <c r="VZV1010" s="3"/>
      <c r="VZW1010" s="3"/>
      <c r="VZX1010" s="3"/>
      <c r="VZY1010" s="3"/>
      <c r="VZZ1010" s="3"/>
      <c r="WAA1010" s="3"/>
      <c r="WAB1010" s="3"/>
      <c r="WAC1010" s="3"/>
      <c r="WAD1010" s="3"/>
      <c r="WAE1010" s="3"/>
      <c r="WAF1010" s="3"/>
      <c r="WAG1010" s="3"/>
      <c r="WAH1010" s="3"/>
      <c r="WAI1010" s="3"/>
      <c r="WAJ1010" s="3"/>
      <c r="WAK1010" s="3"/>
      <c r="WAL1010" s="3"/>
      <c r="WAM1010" s="3"/>
      <c r="WAN1010" s="3"/>
      <c r="WAO1010" s="3"/>
      <c r="WAP1010" s="3"/>
      <c r="WAQ1010" s="3"/>
      <c r="WAR1010" s="3"/>
      <c r="WAS1010" s="3"/>
      <c r="WAT1010" s="3"/>
      <c r="WAU1010" s="3"/>
      <c r="WAV1010" s="3"/>
      <c r="WAW1010" s="3"/>
      <c r="WAX1010" s="3"/>
      <c r="WAY1010" s="3"/>
      <c r="WAZ1010" s="3"/>
      <c r="WBA1010" s="3"/>
      <c r="WBB1010" s="3"/>
      <c r="WBC1010" s="3"/>
      <c r="WBD1010" s="3"/>
      <c r="WBE1010" s="3"/>
      <c r="WBF1010" s="3"/>
      <c r="WBG1010" s="3"/>
      <c r="WBH1010" s="3"/>
      <c r="WBI1010" s="3"/>
      <c r="WBJ1010" s="3"/>
      <c r="WBK1010" s="3"/>
      <c r="WBL1010" s="3"/>
      <c r="WBM1010" s="3"/>
      <c r="WBN1010" s="3"/>
      <c r="WBO1010" s="3"/>
      <c r="WBP1010" s="3"/>
      <c r="WBQ1010" s="3"/>
      <c r="WBR1010" s="3"/>
      <c r="WBS1010" s="3"/>
      <c r="WBT1010" s="3"/>
      <c r="WBU1010" s="3"/>
      <c r="WBV1010" s="3"/>
      <c r="WBW1010" s="3"/>
      <c r="WBX1010" s="3"/>
      <c r="WBY1010" s="3"/>
      <c r="WBZ1010" s="3"/>
      <c r="WCA1010" s="3"/>
      <c r="WCB1010" s="3"/>
      <c r="WCC1010" s="3"/>
      <c r="WCD1010" s="3"/>
      <c r="WCE1010" s="3"/>
      <c r="WCF1010" s="3"/>
      <c r="WCG1010" s="3"/>
      <c r="WCH1010" s="3"/>
      <c r="WCI1010" s="3"/>
      <c r="WCJ1010" s="3"/>
      <c r="WCK1010" s="3"/>
      <c r="WCL1010" s="3"/>
      <c r="WCM1010" s="3"/>
      <c r="WCN1010" s="3"/>
      <c r="WCO1010" s="3"/>
      <c r="WCP1010" s="3"/>
      <c r="WCQ1010" s="3"/>
      <c r="WCR1010" s="3"/>
      <c r="WCS1010" s="3"/>
      <c r="WCT1010" s="3"/>
      <c r="WCU1010" s="3"/>
      <c r="WCV1010" s="3"/>
      <c r="WCW1010" s="3"/>
      <c r="WCX1010" s="3"/>
      <c r="WCY1010" s="3"/>
      <c r="WCZ1010" s="3"/>
      <c r="WDA1010" s="3"/>
      <c r="WDB1010" s="3"/>
      <c r="WDC1010" s="3"/>
      <c r="WDD1010" s="3"/>
      <c r="WDE1010" s="3"/>
      <c r="WDF1010" s="3"/>
      <c r="WDG1010" s="3"/>
      <c r="WDH1010" s="3"/>
      <c r="WDI1010" s="3"/>
      <c r="WDJ1010" s="3"/>
      <c r="WDK1010" s="3"/>
      <c r="WDL1010" s="3"/>
      <c r="WDM1010" s="3"/>
      <c r="WDN1010" s="3"/>
      <c r="WDO1010" s="3"/>
      <c r="WDP1010" s="3"/>
      <c r="WDQ1010" s="3"/>
      <c r="WDR1010" s="3"/>
      <c r="WDS1010" s="3"/>
      <c r="WDT1010" s="3"/>
      <c r="WDU1010" s="3"/>
      <c r="WDV1010" s="3"/>
      <c r="WDW1010" s="3"/>
      <c r="WDX1010" s="3"/>
      <c r="WDY1010" s="3"/>
      <c r="WDZ1010" s="3"/>
      <c r="WEA1010" s="3"/>
      <c r="WEB1010" s="3"/>
      <c r="WEC1010" s="3"/>
      <c r="WED1010" s="3"/>
      <c r="WEE1010" s="3"/>
      <c r="WEF1010" s="3"/>
      <c r="WEG1010" s="3"/>
      <c r="WEH1010" s="3"/>
      <c r="WEI1010" s="3"/>
      <c r="WEJ1010" s="3"/>
      <c r="WEK1010" s="3"/>
      <c r="WEL1010" s="3"/>
      <c r="WEM1010" s="3"/>
      <c r="WEN1010" s="3"/>
      <c r="WEO1010" s="3"/>
      <c r="WEP1010" s="3"/>
      <c r="WEQ1010" s="3"/>
      <c r="WER1010" s="3"/>
      <c r="WES1010" s="3"/>
      <c r="WET1010" s="3"/>
      <c r="WEU1010" s="3"/>
      <c r="WEV1010" s="3"/>
      <c r="WEW1010" s="3"/>
      <c r="WEX1010" s="3"/>
      <c r="WEY1010" s="3"/>
      <c r="WEZ1010" s="3"/>
      <c r="WFA1010" s="3"/>
      <c r="WFB1010" s="3"/>
      <c r="WFC1010" s="3"/>
      <c r="WFD1010" s="3"/>
      <c r="WFE1010" s="3"/>
      <c r="WFF1010" s="3"/>
      <c r="WFG1010" s="3"/>
      <c r="WFH1010" s="3"/>
      <c r="WFI1010" s="3"/>
      <c r="WFJ1010" s="3"/>
      <c r="WFK1010" s="3"/>
      <c r="WFL1010" s="3"/>
      <c r="WFM1010" s="3"/>
      <c r="WFN1010" s="3"/>
      <c r="WFO1010" s="3"/>
      <c r="WFP1010" s="3"/>
      <c r="WFQ1010" s="3"/>
      <c r="WFR1010" s="3"/>
      <c r="WFS1010" s="3"/>
      <c r="WFT1010" s="3"/>
      <c r="WFU1010" s="3"/>
      <c r="WFV1010" s="3"/>
      <c r="WFW1010" s="3"/>
      <c r="WFX1010" s="3"/>
      <c r="WFY1010" s="3"/>
      <c r="WFZ1010" s="3"/>
      <c r="WGA1010" s="3"/>
      <c r="WGB1010" s="3"/>
      <c r="WGC1010" s="3"/>
      <c r="WGD1010" s="3"/>
      <c r="WGE1010" s="3"/>
      <c r="WGF1010" s="3"/>
      <c r="WGG1010" s="3"/>
      <c r="WGH1010" s="3"/>
      <c r="WGI1010" s="3"/>
      <c r="WGJ1010" s="3"/>
      <c r="WGK1010" s="3"/>
      <c r="WGL1010" s="3"/>
      <c r="WGM1010" s="3"/>
      <c r="WGN1010" s="3"/>
      <c r="WGO1010" s="3"/>
      <c r="WGP1010" s="3"/>
      <c r="WGQ1010" s="3"/>
      <c r="WGR1010" s="3"/>
      <c r="WGS1010" s="3"/>
      <c r="WGT1010" s="3"/>
      <c r="WGU1010" s="3"/>
      <c r="WGV1010" s="3"/>
      <c r="WGW1010" s="3"/>
      <c r="WGX1010" s="3"/>
      <c r="WGY1010" s="3"/>
      <c r="WGZ1010" s="3"/>
      <c r="WHA1010" s="3"/>
      <c r="WHB1010" s="3"/>
      <c r="WHC1010" s="3"/>
      <c r="WHD1010" s="3"/>
      <c r="WHE1010" s="3"/>
      <c r="WHF1010" s="3"/>
      <c r="WHG1010" s="3"/>
      <c r="WHH1010" s="3"/>
      <c r="WHI1010" s="3"/>
      <c r="WHJ1010" s="3"/>
      <c r="WHK1010" s="3"/>
      <c r="WHL1010" s="3"/>
      <c r="WHM1010" s="3"/>
      <c r="WHN1010" s="3"/>
      <c r="WHO1010" s="3"/>
      <c r="WHP1010" s="3"/>
      <c r="WHQ1010" s="3"/>
      <c r="WHR1010" s="3"/>
      <c r="WHS1010" s="3"/>
      <c r="WHT1010" s="3"/>
      <c r="WHU1010" s="3"/>
      <c r="WHV1010" s="3"/>
      <c r="WHW1010" s="3"/>
      <c r="WHX1010" s="3"/>
      <c r="WHY1010" s="3"/>
      <c r="WHZ1010" s="3"/>
      <c r="WIA1010" s="3"/>
      <c r="WIB1010" s="3"/>
      <c r="WIC1010" s="3"/>
      <c r="WID1010" s="3"/>
      <c r="WIE1010" s="3"/>
      <c r="WIF1010" s="3"/>
      <c r="WIG1010" s="3"/>
      <c r="WIH1010" s="3"/>
      <c r="WII1010" s="3"/>
      <c r="WIJ1010" s="3"/>
      <c r="WIK1010" s="3"/>
      <c r="WIL1010" s="3"/>
      <c r="WIM1010" s="3"/>
      <c r="WIN1010" s="3"/>
      <c r="WIO1010" s="3"/>
      <c r="WIP1010" s="3"/>
      <c r="WIQ1010" s="3"/>
      <c r="WIR1010" s="3"/>
      <c r="WIS1010" s="3"/>
      <c r="WIT1010" s="3"/>
      <c r="WIU1010" s="3"/>
      <c r="WIV1010" s="3"/>
      <c r="WIW1010" s="3"/>
      <c r="WIX1010" s="3"/>
      <c r="WIY1010" s="3"/>
      <c r="WIZ1010" s="3"/>
      <c r="WJA1010" s="3"/>
      <c r="WJB1010" s="3"/>
      <c r="WJC1010" s="3"/>
      <c r="WJD1010" s="3"/>
      <c r="WJE1010" s="3"/>
      <c r="WJF1010" s="3"/>
      <c r="WJG1010" s="3"/>
      <c r="WJH1010" s="3"/>
      <c r="WJI1010" s="3"/>
      <c r="WJJ1010" s="3"/>
      <c r="WJK1010" s="3"/>
      <c r="WJL1010" s="3"/>
      <c r="WJM1010" s="3"/>
      <c r="WJN1010" s="3"/>
      <c r="WJO1010" s="3"/>
      <c r="WJP1010" s="3"/>
      <c r="WJQ1010" s="3"/>
      <c r="WJR1010" s="3"/>
      <c r="WJS1010" s="3"/>
      <c r="WJT1010" s="3"/>
      <c r="WJU1010" s="3"/>
      <c r="WJV1010" s="3"/>
      <c r="WJW1010" s="3"/>
      <c r="WJX1010" s="3"/>
      <c r="WJY1010" s="3"/>
      <c r="WJZ1010" s="3"/>
      <c r="WKA1010" s="3"/>
      <c r="WKB1010" s="3"/>
      <c r="WKC1010" s="3"/>
      <c r="WKD1010" s="3"/>
      <c r="WKE1010" s="3"/>
      <c r="WKF1010" s="3"/>
      <c r="WKG1010" s="3"/>
      <c r="WKH1010" s="3"/>
      <c r="WKI1010" s="3"/>
      <c r="WKJ1010" s="3"/>
      <c r="WKK1010" s="3"/>
      <c r="WKL1010" s="3"/>
      <c r="WKM1010" s="3"/>
      <c r="WKN1010" s="3"/>
      <c r="WKO1010" s="3"/>
      <c r="WKP1010" s="3"/>
      <c r="WKQ1010" s="3"/>
      <c r="WKR1010" s="3"/>
      <c r="WKS1010" s="3"/>
      <c r="WKT1010" s="3"/>
      <c r="WKU1010" s="3"/>
      <c r="WKV1010" s="3"/>
      <c r="WKW1010" s="3"/>
      <c r="WKX1010" s="3"/>
      <c r="WKY1010" s="3"/>
      <c r="WKZ1010" s="3"/>
      <c r="WLA1010" s="3"/>
      <c r="WLB1010" s="3"/>
      <c r="WLC1010" s="3"/>
      <c r="WLD1010" s="3"/>
      <c r="WLE1010" s="3"/>
      <c r="WLF1010" s="3"/>
      <c r="WLG1010" s="3"/>
      <c r="WLH1010" s="3"/>
      <c r="WLI1010" s="3"/>
      <c r="WLJ1010" s="3"/>
      <c r="WLK1010" s="3"/>
      <c r="WLL1010" s="3"/>
      <c r="WLM1010" s="3"/>
      <c r="WLN1010" s="3"/>
      <c r="WLO1010" s="3"/>
      <c r="WLP1010" s="3"/>
      <c r="WLQ1010" s="3"/>
      <c r="WLR1010" s="3"/>
      <c r="WLS1010" s="3"/>
      <c r="WLT1010" s="3"/>
      <c r="WLU1010" s="3"/>
      <c r="WLV1010" s="3"/>
      <c r="WLW1010" s="3"/>
      <c r="WLX1010" s="3"/>
      <c r="WLY1010" s="3"/>
      <c r="WLZ1010" s="3"/>
      <c r="WMA1010" s="3"/>
      <c r="WMB1010" s="3"/>
      <c r="WMC1010" s="3"/>
      <c r="WMD1010" s="3"/>
      <c r="WME1010" s="3"/>
      <c r="WMF1010" s="3"/>
      <c r="WMG1010" s="3"/>
      <c r="WMH1010" s="3"/>
      <c r="WMI1010" s="3"/>
      <c r="WMJ1010" s="3"/>
      <c r="WMK1010" s="3"/>
      <c r="WML1010" s="3"/>
      <c r="WMM1010" s="3"/>
      <c r="WMN1010" s="3"/>
      <c r="WMO1010" s="3"/>
      <c r="WMP1010" s="3"/>
      <c r="WMQ1010" s="3"/>
      <c r="WMR1010" s="3"/>
      <c r="WMS1010" s="3"/>
      <c r="WMT1010" s="3"/>
      <c r="WMU1010" s="3"/>
      <c r="WMV1010" s="3"/>
      <c r="WMW1010" s="3"/>
      <c r="WMX1010" s="3"/>
      <c r="WMY1010" s="3"/>
      <c r="WMZ1010" s="3"/>
      <c r="WNA1010" s="3"/>
      <c r="WNB1010" s="3"/>
      <c r="WNC1010" s="3"/>
      <c r="WND1010" s="3"/>
      <c r="WNE1010" s="3"/>
      <c r="WNF1010" s="3"/>
      <c r="WNG1010" s="3"/>
      <c r="WNH1010" s="3"/>
      <c r="WNI1010" s="3"/>
      <c r="WNJ1010" s="3"/>
      <c r="WNK1010" s="3"/>
      <c r="WNL1010" s="3"/>
      <c r="WNM1010" s="3"/>
      <c r="WNN1010" s="3"/>
      <c r="WNO1010" s="3"/>
      <c r="WNP1010" s="3"/>
      <c r="WNQ1010" s="3"/>
      <c r="WNR1010" s="3"/>
      <c r="WNS1010" s="3"/>
      <c r="WNT1010" s="3"/>
      <c r="WNU1010" s="3"/>
      <c r="WNV1010" s="3"/>
      <c r="WNW1010" s="3"/>
      <c r="WNX1010" s="3"/>
      <c r="WNY1010" s="3"/>
      <c r="WNZ1010" s="3"/>
      <c r="WOA1010" s="3"/>
      <c r="WOB1010" s="3"/>
      <c r="WOC1010" s="3"/>
      <c r="WOD1010" s="3"/>
      <c r="WOE1010" s="3"/>
      <c r="WOF1010" s="3"/>
      <c r="WOG1010" s="3"/>
      <c r="WOH1010" s="3"/>
      <c r="WOI1010" s="3"/>
      <c r="WOJ1010" s="3"/>
      <c r="WOK1010" s="3"/>
      <c r="WOL1010" s="3"/>
      <c r="WOM1010" s="3"/>
      <c r="WON1010" s="3"/>
      <c r="WOO1010" s="3"/>
      <c r="WOP1010" s="3"/>
      <c r="WOQ1010" s="3"/>
      <c r="WOR1010" s="3"/>
      <c r="WOS1010" s="3"/>
      <c r="WOT1010" s="3"/>
      <c r="WOU1010" s="3"/>
      <c r="WOV1010" s="3"/>
      <c r="WOW1010" s="3"/>
      <c r="WOX1010" s="3"/>
      <c r="WOY1010" s="3"/>
      <c r="WOZ1010" s="3"/>
      <c r="WPA1010" s="3"/>
      <c r="WPB1010" s="3"/>
      <c r="WPC1010" s="3"/>
      <c r="WPD1010" s="3"/>
      <c r="WPE1010" s="3"/>
      <c r="WPF1010" s="3"/>
      <c r="WPG1010" s="3"/>
      <c r="WPH1010" s="3"/>
      <c r="WPI1010" s="3"/>
      <c r="WPJ1010" s="3"/>
      <c r="WPK1010" s="3"/>
      <c r="WPL1010" s="3"/>
      <c r="WPM1010" s="3"/>
      <c r="WPN1010" s="3"/>
      <c r="WPO1010" s="3"/>
      <c r="WPP1010" s="3"/>
      <c r="WPQ1010" s="3"/>
      <c r="WPR1010" s="3"/>
      <c r="WPS1010" s="3"/>
      <c r="WPT1010" s="3"/>
      <c r="WPU1010" s="3"/>
      <c r="WPV1010" s="3"/>
      <c r="WPW1010" s="3"/>
      <c r="WPX1010" s="3"/>
      <c r="WPY1010" s="3"/>
      <c r="WPZ1010" s="3"/>
      <c r="WQA1010" s="3"/>
      <c r="WQB1010" s="3"/>
      <c r="WQC1010" s="3"/>
      <c r="WQD1010" s="3"/>
      <c r="WQE1010" s="3"/>
      <c r="WQF1010" s="3"/>
      <c r="WQG1010" s="3"/>
      <c r="WQH1010" s="3"/>
      <c r="WQI1010" s="3"/>
      <c r="WQJ1010" s="3"/>
      <c r="WQK1010" s="3"/>
      <c r="WQL1010" s="3"/>
      <c r="WQM1010" s="3"/>
      <c r="WQN1010" s="3"/>
      <c r="WQO1010" s="3"/>
      <c r="WQP1010" s="3"/>
      <c r="WQQ1010" s="3"/>
      <c r="WQR1010" s="3"/>
      <c r="WQS1010" s="3"/>
      <c r="WQT1010" s="3"/>
      <c r="WQU1010" s="3"/>
      <c r="WQV1010" s="3"/>
      <c r="WQW1010" s="3"/>
      <c r="WQX1010" s="3"/>
      <c r="WQY1010" s="3"/>
      <c r="WQZ1010" s="3"/>
      <c r="WRA1010" s="3"/>
      <c r="WRB1010" s="3"/>
      <c r="WRC1010" s="3"/>
      <c r="WRD1010" s="3"/>
      <c r="WRE1010" s="3"/>
      <c r="WRF1010" s="3"/>
      <c r="WRG1010" s="3"/>
      <c r="WRH1010" s="3"/>
      <c r="WRI1010" s="3"/>
      <c r="WRJ1010" s="3"/>
      <c r="WRK1010" s="3"/>
      <c r="WRL1010" s="3"/>
      <c r="WRM1010" s="3"/>
      <c r="WRN1010" s="3"/>
      <c r="WRO1010" s="3"/>
      <c r="WRP1010" s="3"/>
      <c r="WRQ1010" s="3"/>
      <c r="WRR1010" s="3"/>
      <c r="WRS1010" s="3"/>
      <c r="WRT1010" s="3"/>
      <c r="WRU1010" s="3"/>
      <c r="WRV1010" s="3"/>
      <c r="WRW1010" s="3"/>
      <c r="WRX1010" s="3"/>
      <c r="WRY1010" s="3"/>
      <c r="WRZ1010" s="3"/>
      <c r="WSA1010" s="3"/>
      <c r="WSB1010" s="3"/>
      <c r="WSC1010" s="3"/>
      <c r="WSD1010" s="3"/>
      <c r="WSE1010" s="3"/>
      <c r="WSF1010" s="3"/>
      <c r="WSG1010" s="3"/>
      <c r="WSH1010" s="3"/>
      <c r="WSI1010" s="3"/>
      <c r="WSJ1010" s="3"/>
      <c r="WSK1010" s="3"/>
      <c r="WSL1010" s="3"/>
      <c r="WSM1010" s="3"/>
      <c r="WSN1010" s="3"/>
      <c r="WSO1010" s="3"/>
      <c r="WSP1010" s="3"/>
      <c r="WSQ1010" s="3"/>
      <c r="WSR1010" s="3"/>
      <c r="WSS1010" s="3"/>
      <c r="WST1010" s="3"/>
      <c r="WSU1010" s="3"/>
      <c r="WSV1010" s="3"/>
      <c r="WSW1010" s="3"/>
      <c r="WSX1010" s="3"/>
      <c r="WSY1010" s="3"/>
      <c r="WSZ1010" s="3"/>
      <c r="WTA1010" s="3"/>
      <c r="WTB1010" s="3"/>
      <c r="WTC1010" s="3"/>
      <c r="WTD1010" s="3"/>
      <c r="WTE1010" s="3"/>
      <c r="WTF1010" s="3"/>
      <c r="WTG1010" s="3"/>
      <c r="WTH1010" s="3"/>
      <c r="WTI1010" s="3"/>
      <c r="WTJ1010" s="3"/>
      <c r="WTK1010" s="3"/>
      <c r="WTL1010" s="3"/>
      <c r="WTM1010" s="3"/>
      <c r="WTN1010" s="3"/>
      <c r="WTO1010" s="3"/>
      <c r="WTP1010" s="3"/>
      <c r="WTQ1010" s="3"/>
      <c r="WTR1010" s="3"/>
      <c r="WTS1010" s="3"/>
      <c r="WTT1010" s="3"/>
      <c r="WTU1010" s="3"/>
      <c r="WTV1010" s="3"/>
      <c r="WTW1010" s="3"/>
      <c r="WTX1010" s="3"/>
      <c r="WTY1010" s="3"/>
      <c r="WTZ1010" s="3"/>
      <c r="WUA1010" s="3"/>
      <c r="WUB1010" s="3"/>
      <c r="WUC1010" s="3"/>
      <c r="WUD1010" s="3"/>
      <c r="WUE1010" s="3"/>
      <c r="WUF1010" s="3"/>
      <c r="WUG1010" s="3"/>
      <c r="WUH1010" s="3"/>
      <c r="WUI1010" s="3"/>
      <c r="WUJ1010" s="3"/>
      <c r="WUK1010" s="3"/>
      <c r="WUL1010" s="3"/>
      <c r="WUM1010" s="3"/>
      <c r="WUN1010" s="3"/>
      <c r="WUO1010" s="3"/>
      <c r="WUP1010" s="3"/>
      <c r="WUQ1010" s="3"/>
      <c r="WUR1010" s="3"/>
      <c r="WUS1010" s="3"/>
      <c r="WUT1010" s="3"/>
      <c r="WUU1010" s="3"/>
      <c r="WUV1010" s="3"/>
      <c r="WUW1010" s="3"/>
      <c r="WUX1010" s="3"/>
      <c r="WUY1010" s="3"/>
      <c r="WUZ1010" s="3"/>
      <c r="WVA1010" s="3"/>
      <c r="WVB1010" s="3"/>
      <c r="WVC1010" s="3"/>
      <c r="WVD1010" s="3"/>
      <c r="WVE1010" s="3"/>
      <c r="WVF1010" s="3"/>
      <c r="WVG1010" s="3"/>
      <c r="WVH1010" s="3"/>
      <c r="WVI1010" s="3"/>
      <c r="WVJ1010" s="3"/>
      <c r="WVK1010" s="3"/>
      <c r="WVL1010" s="3"/>
      <c r="WVM1010" s="3"/>
      <c r="WVN1010" s="3"/>
      <c r="WVO1010" s="3"/>
      <c r="WVP1010" s="3"/>
      <c r="WVQ1010" s="3"/>
      <c r="WVR1010" s="3"/>
      <c r="WVS1010" s="3"/>
      <c r="WVT1010" s="3"/>
    </row>
    <row r="1011" spans="1:16140" s="162" customFormat="1" ht="101.25">
      <c r="A1011" s="13" t="s">
        <v>3119</v>
      </c>
      <c r="B1011" s="30" t="str">
        <f t="shared" si="66"/>
        <v>N:\2019\19032.BD - Century City JMB Tower\CA\RFI's\1494</v>
      </c>
      <c r="C1011" s="4" t="s">
        <v>30</v>
      </c>
      <c r="D1011" s="52" t="s">
        <v>3120</v>
      </c>
      <c r="E1011" s="5"/>
      <c r="F1011" s="6">
        <v>45307</v>
      </c>
      <c r="G1011" s="6">
        <v>45314</v>
      </c>
      <c r="H1011" s="6">
        <v>45324</v>
      </c>
      <c r="I1011" s="20">
        <f t="shared" ca="1" si="67"/>
        <v>13</v>
      </c>
      <c r="J1011" s="20">
        <f t="shared" ca="1" si="68"/>
        <v>17</v>
      </c>
      <c r="K1011" s="6" t="s">
        <v>2107</v>
      </c>
      <c r="L1011" s="28"/>
      <c r="M1011" s="83" t="s">
        <v>3121</v>
      </c>
      <c r="N1011" s="29" t="s">
        <v>3122</v>
      </c>
      <c r="O1011" s="242" t="str">
        <f t="shared" ca="1" si="65"/>
        <v/>
      </c>
      <c r="P1011" s="243"/>
      <c r="Q1011" s="3"/>
      <c r="R1011" s="3"/>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3"/>
      <c r="AS1011" s="3"/>
      <c r="AT1011" s="3"/>
      <c r="AU1011" s="3"/>
      <c r="AV1011" s="3"/>
      <c r="AW1011" s="3"/>
      <c r="AX1011" s="3"/>
      <c r="AY1011" s="3"/>
      <c r="AZ1011" s="3"/>
      <c r="BA1011" s="3"/>
      <c r="BB1011" s="3"/>
      <c r="BC1011" s="3"/>
      <c r="BD1011" s="3"/>
      <c r="BE1011" s="3"/>
      <c r="BF1011" s="3"/>
      <c r="BG1011" s="3"/>
      <c r="BH1011" s="3"/>
      <c r="BI1011" s="3"/>
      <c r="BJ1011" s="3"/>
      <c r="BK1011" s="3"/>
      <c r="BL1011" s="3"/>
      <c r="BM1011" s="3"/>
      <c r="BN1011" s="3"/>
      <c r="BO1011" s="3"/>
      <c r="BP1011" s="3"/>
      <c r="BQ1011" s="3"/>
      <c r="BR1011" s="3"/>
      <c r="BS1011" s="3"/>
      <c r="BT1011" s="3"/>
      <c r="BU1011" s="3"/>
      <c r="BV1011" s="3"/>
      <c r="BW1011" s="3"/>
      <c r="BX1011" s="3"/>
      <c r="BY1011" s="3"/>
      <c r="BZ1011" s="3"/>
      <c r="CA1011" s="3"/>
      <c r="CB1011" s="3"/>
      <c r="CC1011" s="3"/>
      <c r="CD1011" s="3"/>
      <c r="CE1011" s="3"/>
      <c r="CF1011" s="3"/>
      <c r="CG1011" s="3"/>
      <c r="CH1011" s="3"/>
      <c r="CI1011" s="3"/>
      <c r="CJ1011" s="3"/>
      <c r="CK1011" s="3"/>
      <c r="CL1011" s="3"/>
      <c r="CM1011" s="3"/>
      <c r="CN1011" s="3"/>
      <c r="CO1011" s="3"/>
      <c r="CP1011" s="3"/>
      <c r="CQ1011" s="3"/>
      <c r="CR1011" s="3"/>
      <c r="CS1011" s="3"/>
      <c r="CT1011" s="3"/>
      <c r="CU1011" s="3"/>
      <c r="CV1011" s="3"/>
      <c r="CW1011" s="3"/>
      <c r="CX1011" s="3"/>
      <c r="CY1011" s="3"/>
      <c r="CZ1011" s="3"/>
      <c r="DA1011" s="3"/>
      <c r="DB1011" s="3"/>
      <c r="DC1011" s="3"/>
      <c r="DD1011" s="3"/>
      <c r="DE1011" s="3"/>
      <c r="DF1011" s="3"/>
      <c r="DG1011" s="3"/>
      <c r="DH1011" s="3"/>
      <c r="DI1011" s="3"/>
      <c r="DJ1011" s="3"/>
      <c r="DK1011" s="3"/>
      <c r="DL1011" s="3"/>
      <c r="DM1011" s="3"/>
      <c r="DN1011" s="3"/>
      <c r="DO1011" s="3"/>
      <c r="DP1011" s="3"/>
      <c r="DQ1011" s="3"/>
      <c r="DR1011" s="3"/>
      <c r="DS1011" s="3"/>
      <c r="DT1011" s="3"/>
      <c r="DU1011" s="3"/>
      <c r="DV1011" s="3"/>
      <c r="DW1011" s="3"/>
      <c r="DX1011" s="3"/>
      <c r="DY1011" s="3"/>
      <c r="DZ1011" s="3"/>
      <c r="EA1011" s="3"/>
      <c r="EB1011" s="3"/>
      <c r="EC1011" s="3"/>
      <c r="ED1011" s="3"/>
      <c r="EE1011" s="3"/>
      <c r="EF1011" s="3"/>
      <c r="EG1011" s="3"/>
      <c r="EH1011" s="3"/>
      <c r="EI1011" s="3"/>
      <c r="EJ1011" s="3"/>
      <c r="EK1011" s="3"/>
      <c r="EL1011" s="3"/>
      <c r="EM1011" s="3"/>
      <c r="EN1011" s="3"/>
      <c r="EO1011" s="3"/>
      <c r="EP1011" s="3"/>
      <c r="EQ1011" s="3"/>
      <c r="ER1011" s="3"/>
      <c r="ES1011" s="3"/>
      <c r="ET1011" s="3"/>
      <c r="EU1011" s="3"/>
      <c r="EV1011" s="3"/>
      <c r="EW1011" s="3"/>
      <c r="EX1011" s="3"/>
      <c r="EY1011" s="3"/>
      <c r="EZ1011" s="3"/>
      <c r="FA1011" s="3"/>
      <c r="FB1011" s="3"/>
      <c r="FC1011" s="3"/>
      <c r="FD1011" s="3"/>
      <c r="FE1011" s="3"/>
      <c r="FF1011" s="3"/>
      <c r="FG1011" s="3"/>
      <c r="FH1011" s="3"/>
      <c r="FI1011" s="3"/>
      <c r="FJ1011" s="3"/>
      <c r="FK1011" s="3"/>
      <c r="FL1011" s="3"/>
      <c r="FM1011" s="3"/>
      <c r="FN1011" s="3"/>
      <c r="FO1011" s="3"/>
      <c r="FP1011" s="3"/>
      <c r="FQ1011" s="3"/>
      <c r="FR1011" s="3"/>
      <c r="FS1011" s="3"/>
      <c r="FT1011" s="3"/>
      <c r="FU1011" s="3"/>
      <c r="FV1011" s="3"/>
      <c r="FW1011" s="3"/>
      <c r="FX1011" s="3"/>
      <c r="FY1011" s="3"/>
      <c r="FZ1011" s="3"/>
      <c r="GA1011" s="3"/>
      <c r="GB1011" s="3"/>
      <c r="GC1011" s="3"/>
      <c r="GD1011" s="3"/>
      <c r="GE1011" s="3"/>
      <c r="GF1011" s="3"/>
      <c r="GG1011" s="3"/>
      <c r="GH1011" s="3"/>
      <c r="GI1011" s="3"/>
      <c r="GJ1011" s="3"/>
      <c r="GK1011" s="3"/>
      <c r="GL1011" s="3"/>
      <c r="GM1011" s="3"/>
      <c r="GN1011" s="3"/>
      <c r="GO1011" s="3"/>
      <c r="GP1011" s="3"/>
      <c r="GQ1011" s="3"/>
      <c r="GR1011" s="3"/>
      <c r="GS1011" s="3"/>
      <c r="GT1011" s="3"/>
      <c r="GU1011" s="3"/>
      <c r="GV1011" s="3"/>
      <c r="GW1011" s="3"/>
      <c r="GX1011" s="3"/>
      <c r="GY1011" s="3"/>
      <c r="GZ1011" s="3"/>
      <c r="HA1011" s="3"/>
      <c r="HB1011" s="3"/>
      <c r="HC1011" s="3"/>
      <c r="HD1011" s="3"/>
      <c r="HE1011" s="3"/>
      <c r="HF1011" s="3"/>
      <c r="HG1011" s="3"/>
      <c r="HH1011" s="3"/>
      <c r="HI1011" s="3"/>
      <c r="HJ1011" s="3"/>
      <c r="HK1011" s="3"/>
      <c r="HL1011" s="3"/>
      <c r="HM1011" s="3"/>
      <c r="HN1011" s="3"/>
      <c r="HO1011" s="3"/>
      <c r="HP1011" s="3"/>
      <c r="HQ1011" s="3"/>
      <c r="HR1011" s="3"/>
      <c r="HS1011" s="3"/>
      <c r="HT1011" s="3"/>
      <c r="HU1011" s="3"/>
      <c r="HV1011" s="3"/>
      <c r="HW1011" s="3"/>
      <c r="HX1011" s="3"/>
      <c r="HY1011" s="3"/>
      <c r="HZ1011" s="3"/>
      <c r="IA1011" s="3"/>
      <c r="IB1011" s="3"/>
      <c r="IC1011" s="3"/>
      <c r="ID1011" s="3"/>
      <c r="IE1011" s="3"/>
      <c r="IF1011" s="3"/>
      <c r="IG1011" s="3"/>
      <c r="IH1011" s="3"/>
      <c r="II1011" s="3"/>
      <c r="IJ1011" s="3"/>
      <c r="IK1011" s="3"/>
      <c r="IL1011" s="3"/>
      <c r="IM1011" s="3"/>
      <c r="IN1011" s="3"/>
      <c r="IO1011" s="3"/>
      <c r="IP1011" s="3"/>
      <c r="IQ1011" s="3"/>
      <c r="IR1011" s="3"/>
      <c r="IS1011" s="3"/>
      <c r="IT1011" s="3"/>
      <c r="IU1011" s="3"/>
      <c r="IV1011" s="3"/>
      <c r="IW1011" s="3"/>
      <c r="IX1011" s="3"/>
      <c r="IY1011" s="3"/>
      <c r="IZ1011" s="3"/>
      <c r="JA1011" s="3"/>
      <c r="JB1011" s="3"/>
      <c r="JC1011" s="3"/>
      <c r="JD1011" s="3"/>
      <c r="JE1011" s="3"/>
      <c r="JF1011" s="3"/>
      <c r="JG1011" s="3"/>
      <c r="JH1011" s="3"/>
      <c r="JI1011" s="3"/>
      <c r="JJ1011" s="3"/>
      <c r="JK1011" s="3"/>
      <c r="JL1011" s="3"/>
      <c r="JM1011" s="3"/>
      <c r="JN1011" s="3"/>
      <c r="JO1011" s="3"/>
      <c r="JP1011" s="3"/>
      <c r="JQ1011" s="3"/>
      <c r="JR1011" s="3"/>
      <c r="JS1011" s="3"/>
      <c r="JT1011" s="3"/>
      <c r="JU1011" s="3"/>
      <c r="JV1011" s="3"/>
      <c r="JW1011" s="3"/>
      <c r="JX1011" s="3"/>
      <c r="JY1011" s="3"/>
      <c r="JZ1011" s="3"/>
      <c r="KA1011" s="3"/>
      <c r="KB1011" s="3"/>
      <c r="KC1011" s="3"/>
      <c r="KD1011" s="3"/>
      <c r="KE1011" s="3"/>
      <c r="KF1011" s="3"/>
      <c r="KG1011" s="3"/>
      <c r="KH1011" s="3"/>
      <c r="KI1011" s="3"/>
      <c r="KJ1011" s="3"/>
      <c r="KK1011" s="3"/>
      <c r="KL1011" s="3"/>
      <c r="KM1011" s="3"/>
      <c r="KN1011" s="3"/>
      <c r="KO1011" s="3"/>
      <c r="KP1011" s="3"/>
      <c r="KQ1011" s="3"/>
      <c r="KR1011" s="3"/>
      <c r="KS1011" s="3"/>
      <c r="KT1011" s="3"/>
      <c r="KU1011" s="3"/>
      <c r="KV1011" s="3"/>
      <c r="KW1011" s="3"/>
      <c r="KX1011" s="3"/>
      <c r="KY1011" s="3"/>
      <c r="KZ1011" s="3"/>
      <c r="LA1011" s="3"/>
      <c r="LB1011" s="3"/>
      <c r="LC1011" s="3"/>
      <c r="LD1011" s="3"/>
      <c r="LE1011" s="3"/>
      <c r="LF1011" s="3"/>
      <c r="LG1011" s="3"/>
      <c r="LH1011" s="3"/>
      <c r="LI1011" s="3"/>
      <c r="LJ1011" s="3"/>
      <c r="LK1011" s="3"/>
      <c r="LL1011" s="3"/>
      <c r="LM1011" s="3"/>
      <c r="LN1011" s="3"/>
      <c r="LO1011" s="3"/>
      <c r="LP1011" s="3"/>
      <c r="LQ1011" s="3"/>
      <c r="LR1011" s="3"/>
      <c r="LS1011" s="3"/>
      <c r="LT1011" s="3"/>
      <c r="LU1011" s="3"/>
      <c r="LV1011" s="3"/>
      <c r="LW1011" s="3"/>
      <c r="LX1011" s="3"/>
      <c r="LY1011" s="3"/>
      <c r="LZ1011" s="3"/>
      <c r="MA1011" s="3"/>
      <c r="MB1011" s="3"/>
      <c r="MC1011" s="3"/>
      <c r="MD1011" s="3"/>
      <c r="ME1011" s="3"/>
      <c r="MF1011" s="3"/>
      <c r="MG1011" s="3"/>
      <c r="MH1011" s="3"/>
      <c r="MI1011" s="3"/>
      <c r="MJ1011" s="3"/>
      <c r="MK1011" s="3"/>
      <c r="ML1011" s="3"/>
      <c r="MM1011" s="3"/>
      <c r="MN1011" s="3"/>
      <c r="MO1011" s="3"/>
      <c r="MP1011" s="3"/>
      <c r="MQ1011" s="3"/>
      <c r="MR1011" s="3"/>
      <c r="MS1011" s="3"/>
      <c r="MT1011" s="3"/>
      <c r="MU1011" s="3"/>
      <c r="MV1011" s="3"/>
      <c r="MW1011" s="3"/>
      <c r="MX1011" s="3"/>
      <c r="MY1011" s="3"/>
      <c r="MZ1011" s="3"/>
      <c r="NA1011" s="3"/>
      <c r="NB1011" s="3"/>
      <c r="NC1011" s="3"/>
      <c r="ND1011" s="3"/>
      <c r="NE1011" s="3"/>
      <c r="NF1011" s="3"/>
      <c r="NG1011" s="3"/>
      <c r="NH1011" s="3"/>
      <c r="NI1011" s="3"/>
      <c r="NJ1011" s="3"/>
      <c r="NK1011" s="3"/>
      <c r="NL1011" s="3"/>
      <c r="NM1011" s="3"/>
      <c r="NN1011" s="3"/>
      <c r="NO1011" s="3"/>
      <c r="NP1011" s="3"/>
      <c r="NQ1011" s="3"/>
      <c r="NR1011" s="3"/>
      <c r="NS1011" s="3"/>
      <c r="NT1011" s="3"/>
      <c r="NU1011" s="3"/>
      <c r="NV1011" s="3"/>
      <c r="NW1011" s="3"/>
      <c r="NX1011" s="3"/>
      <c r="NY1011" s="3"/>
      <c r="NZ1011" s="3"/>
      <c r="OA1011" s="3"/>
      <c r="OB1011" s="3"/>
      <c r="OC1011" s="3"/>
      <c r="OD1011" s="3"/>
      <c r="OE1011" s="3"/>
      <c r="OF1011" s="3"/>
      <c r="OG1011" s="3"/>
      <c r="OH1011" s="3"/>
      <c r="OI1011" s="3"/>
      <c r="OJ1011" s="3"/>
      <c r="OK1011" s="3"/>
      <c r="OL1011" s="3"/>
      <c r="OM1011" s="3"/>
      <c r="ON1011" s="3"/>
      <c r="OO1011" s="3"/>
      <c r="OP1011" s="3"/>
      <c r="OQ1011" s="3"/>
      <c r="OR1011" s="3"/>
      <c r="OS1011" s="3"/>
      <c r="OT1011" s="3"/>
      <c r="OU1011" s="3"/>
      <c r="OV1011" s="3"/>
      <c r="OW1011" s="3"/>
      <c r="OX1011" s="3"/>
      <c r="OY1011" s="3"/>
      <c r="OZ1011" s="3"/>
      <c r="PA1011" s="3"/>
      <c r="PB1011" s="3"/>
      <c r="PC1011" s="3"/>
      <c r="PD1011" s="3"/>
      <c r="PE1011" s="3"/>
      <c r="PF1011" s="3"/>
      <c r="PG1011" s="3"/>
      <c r="PH1011" s="3"/>
      <c r="PI1011" s="3"/>
      <c r="PJ1011" s="3"/>
      <c r="PK1011" s="3"/>
      <c r="PL1011" s="3"/>
      <c r="PM1011" s="3"/>
      <c r="PN1011" s="3"/>
      <c r="PO1011" s="3"/>
      <c r="PP1011" s="3"/>
      <c r="PQ1011" s="3"/>
      <c r="PR1011" s="3"/>
      <c r="PS1011" s="3"/>
      <c r="PT1011" s="3"/>
      <c r="PU1011" s="3"/>
      <c r="PV1011" s="3"/>
      <c r="PW1011" s="3"/>
      <c r="PX1011" s="3"/>
      <c r="PY1011" s="3"/>
      <c r="PZ1011" s="3"/>
      <c r="QA1011" s="3"/>
      <c r="QB1011" s="3"/>
      <c r="QC1011" s="3"/>
      <c r="QD1011" s="3"/>
      <c r="QE1011" s="3"/>
      <c r="QF1011" s="3"/>
      <c r="QG1011" s="3"/>
      <c r="QH1011" s="3"/>
      <c r="QI1011" s="3"/>
      <c r="QJ1011" s="3"/>
      <c r="QK1011" s="3"/>
      <c r="QL1011" s="3"/>
      <c r="QM1011" s="3"/>
      <c r="QN1011" s="3"/>
      <c r="QO1011" s="3"/>
      <c r="QP1011" s="3"/>
      <c r="QQ1011" s="3"/>
      <c r="QR1011" s="3"/>
      <c r="QS1011" s="3"/>
      <c r="QT1011" s="3"/>
      <c r="QU1011" s="3"/>
      <c r="QV1011" s="3"/>
      <c r="QW1011" s="3"/>
      <c r="QX1011" s="3"/>
      <c r="QY1011" s="3"/>
      <c r="QZ1011" s="3"/>
      <c r="RA1011" s="3"/>
      <c r="RB1011" s="3"/>
      <c r="RC1011" s="3"/>
      <c r="RD1011" s="3"/>
      <c r="RE1011" s="3"/>
      <c r="RF1011" s="3"/>
      <c r="RG1011" s="3"/>
      <c r="RH1011" s="3"/>
      <c r="RI1011" s="3"/>
      <c r="RJ1011" s="3"/>
      <c r="RK1011" s="3"/>
      <c r="RL1011" s="3"/>
      <c r="RM1011" s="3"/>
      <c r="RN1011" s="3"/>
      <c r="RO1011" s="3"/>
      <c r="RP1011" s="3"/>
      <c r="RQ1011" s="3"/>
      <c r="RR1011" s="3"/>
      <c r="RS1011" s="3"/>
      <c r="RT1011" s="3"/>
      <c r="RU1011" s="3"/>
      <c r="RV1011" s="3"/>
      <c r="RW1011" s="3"/>
      <c r="RX1011" s="3"/>
      <c r="RY1011" s="3"/>
      <c r="RZ1011" s="3"/>
      <c r="SA1011" s="3"/>
      <c r="SB1011" s="3"/>
      <c r="SC1011" s="3"/>
      <c r="SD1011" s="3"/>
      <c r="SE1011" s="3"/>
      <c r="SF1011" s="3"/>
      <c r="SG1011" s="3"/>
      <c r="SH1011" s="3"/>
      <c r="SI1011" s="3"/>
      <c r="SJ1011" s="3"/>
      <c r="SK1011" s="3"/>
      <c r="SL1011" s="3"/>
      <c r="SM1011" s="3"/>
      <c r="SN1011" s="3"/>
      <c r="SO1011" s="3"/>
      <c r="SP1011" s="3"/>
      <c r="SQ1011" s="3"/>
      <c r="SR1011" s="3"/>
      <c r="SS1011" s="3"/>
      <c r="ST1011" s="3"/>
      <c r="SU1011" s="3"/>
      <c r="SV1011" s="3"/>
      <c r="SW1011" s="3"/>
      <c r="SX1011" s="3"/>
      <c r="SY1011" s="3"/>
      <c r="SZ1011" s="3"/>
      <c r="TA1011" s="3"/>
      <c r="TB1011" s="3"/>
      <c r="TC1011" s="3"/>
      <c r="TD1011" s="3"/>
      <c r="TE1011" s="3"/>
      <c r="TF1011" s="3"/>
      <c r="TG1011" s="3"/>
      <c r="TH1011" s="3"/>
      <c r="TI1011" s="3"/>
      <c r="TJ1011" s="3"/>
      <c r="TK1011" s="3"/>
      <c r="TL1011" s="3"/>
      <c r="TM1011" s="3"/>
      <c r="TN1011" s="3"/>
      <c r="TO1011" s="3"/>
      <c r="TP1011" s="3"/>
      <c r="TQ1011" s="3"/>
      <c r="TR1011" s="3"/>
      <c r="TS1011" s="3"/>
      <c r="TT1011" s="3"/>
      <c r="TU1011" s="3"/>
      <c r="TV1011" s="3"/>
      <c r="TW1011" s="3"/>
      <c r="TX1011" s="3"/>
      <c r="TY1011" s="3"/>
      <c r="TZ1011" s="3"/>
      <c r="UA1011" s="3"/>
      <c r="UB1011" s="3"/>
      <c r="UC1011" s="3"/>
      <c r="UD1011" s="3"/>
      <c r="UE1011" s="3"/>
      <c r="UF1011" s="3"/>
      <c r="UG1011" s="3"/>
      <c r="UH1011" s="3"/>
      <c r="UI1011" s="3"/>
      <c r="UJ1011" s="3"/>
      <c r="UK1011" s="3"/>
      <c r="UL1011" s="3"/>
      <c r="UM1011" s="3"/>
      <c r="UN1011" s="3"/>
      <c r="UO1011" s="3"/>
      <c r="UP1011" s="3"/>
      <c r="UQ1011" s="3"/>
      <c r="UR1011" s="3"/>
      <c r="US1011" s="3"/>
      <c r="UT1011" s="3"/>
      <c r="UU1011" s="3"/>
      <c r="UV1011" s="3"/>
      <c r="UW1011" s="3"/>
      <c r="UX1011" s="3"/>
      <c r="UY1011" s="3"/>
      <c r="UZ1011" s="3"/>
      <c r="VA1011" s="3"/>
      <c r="VB1011" s="3"/>
      <c r="VC1011" s="3"/>
      <c r="VD1011" s="3"/>
      <c r="VE1011" s="3"/>
      <c r="VF1011" s="3"/>
      <c r="VG1011" s="3"/>
      <c r="VH1011" s="3"/>
      <c r="VI1011" s="3"/>
      <c r="VJ1011" s="3"/>
      <c r="VK1011" s="3"/>
      <c r="VL1011" s="3"/>
      <c r="VM1011" s="3"/>
      <c r="VN1011" s="3"/>
      <c r="VO1011" s="3"/>
      <c r="VP1011" s="3"/>
      <c r="VQ1011" s="3"/>
      <c r="VR1011" s="3"/>
      <c r="VS1011" s="3"/>
      <c r="VT1011" s="3"/>
      <c r="VU1011" s="3"/>
      <c r="VV1011" s="3"/>
      <c r="VW1011" s="3"/>
      <c r="VX1011" s="3"/>
      <c r="VY1011" s="3"/>
      <c r="VZ1011" s="3"/>
      <c r="WA1011" s="3"/>
      <c r="WB1011" s="3"/>
      <c r="WC1011" s="3"/>
      <c r="WD1011" s="3"/>
      <c r="WE1011" s="3"/>
      <c r="WF1011" s="3"/>
      <c r="WG1011" s="3"/>
      <c r="WH1011" s="3"/>
      <c r="WI1011" s="3"/>
      <c r="WJ1011" s="3"/>
      <c r="WK1011" s="3"/>
      <c r="WL1011" s="3"/>
      <c r="WM1011" s="3"/>
      <c r="WN1011" s="3"/>
      <c r="WO1011" s="3"/>
      <c r="WP1011" s="3"/>
      <c r="WQ1011" s="3"/>
      <c r="WR1011" s="3"/>
      <c r="WS1011" s="3"/>
      <c r="WT1011" s="3"/>
      <c r="WU1011" s="3"/>
      <c r="WV1011" s="3"/>
      <c r="WW1011" s="3"/>
      <c r="WX1011" s="3"/>
      <c r="WY1011" s="3"/>
      <c r="WZ1011" s="3"/>
      <c r="XA1011" s="3"/>
      <c r="XB1011" s="3"/>
      <c r="XC1011" s="3"/>
      <c r="XD1011" s="3"/>
      <c r="XE1011" s="3"/>
      <c r="XF1011" s="3"/>
      <c r="XG1011" s="3"/>
      <c r="XH1011" s="3"/>
      <c r="XI1011" s="3"/>
      <c r="XJ1011" s="3"/>
      <c r="XK1011" s="3"/>
      <c r="XL1011" s="3"/>
      <c r="XM1011" s="3"/>
      <c r="XN1011" s="3"/>
      <c r="XO1011" s="3"/>
      <c r="XP1011" s="3"/>
      <c r="XQ1011" s="3"/>
      <c r="XR1011" s="3"/>
      <c r="XS1011" s="3"/>
      <c r="XT1011" s="3"/>
      <c r="XU1011" s="3"/>
      <c r="XV1011" s="3"/>
      <c r="XW1011" s="3"/>
      <c r="XX1011" s="3"/>
      <c r="XY1011" s="3"/>
      <c r="XZ1011" s="3"/>
      <c r="YA1011" s="3"/>
      <c r="YB1011" s="3"/>
      <c r="YC1011" s="3"/>
      <c r="YD1011" s="3"/>
      <c r="YE1011" s="3"/>
      <c r="YF1011" s="3"/>
      <c r="YG1011" s="3"/>
      <c r="YH1011" s="3"/>
      <c r="YI1011" s="3"/>
      <c r="YJ1011" s="3"/>
      <c r="YK1011" s="3"/>
      <c r="YL1011" s="3"/>
      <c r="YM1011" s="3"/>
      <c r="YN1011" s="3"/>
      <c r="YO1011" s="3"/>
      <c r="YP1011" s="3"/>
      <c r="YQ1011" s="3"/>
      <c r="YR1011" s="3"/>
      <c r="YS1011" s="3"/>
      <c r="YT1011" s="3"/>
      <c r="YU1011" s="3"/>
      <c r="YV1011" s="3"/>
      <c r="YW1011" s="3"/>
      <c r="YX1011" s="3"/>
      <c r="YY1011" s="3"/>
      <c r="YZ1011" s="3"/>
      <c r="ZA1011" s="3"/>
      <c r="ZB1011" s="3"/>
      <c r="ZC1011" s="3"/>
      <c r="ZD1011" s="3"/>
      <c r="ZE1011" s="3"/>
      <c r="ZF1011" s="3"/>
      <c r="ZG1011" s="3"/>
      <c r="ZH1011" s="3"/>
      <c r="ZI1011" s="3"/>
      <c r="ZJ1011" s="3"/>
      <c r="ZK1011" s="3"/>
      <c r="ZL1011" s="3"/>
      <c r="ZM1011" s="3"/>
      <c r="ZN1011" s="3"/>
      <c r="ZO1011" s="3"/>
      <c r="ZP1011" s="3"/>
      <c r="ZQ1011" s="3"/>
      <c r="ZR1011" s="3"/>
      <c r="ZS1011" s="3"/>
      <c r="ZT1011" s="3"/>
      <c r="ZU1011" s="3"/>
      <c r="ZV1011" s="3"/>
      <c r="ZW1011" s="3"/>
      <c r="ZX1011" s="3"/>
      <c r="ZY1011" s="3"/>
      <c r="ZZ1011" s="3"/>
      <c r="AAA1011" s="3"/>
      <c r="AAB1011" s="3"/>
      <c r="AAC1011" s="3"/>
      <c r="AAD1011" s="3"/>
      <c r="AAE1011" s="3"/>
      <c r="AAF1011" s="3"/>
      <c r="AAG1011" s="3"/>
      <c r="AAH1011" s="3"/>
      <c r="AAI1011" s="3"/>
      <c r="AAJ1011" s="3"/>
      <c r="AAK1011" s="3"/>
      <c r="AAL1011" s="3"/>
      <c r="AAM1011" s="3"/>
      <c r="AAN1011" s="3"/>
      <c r="AAO1011" s="3"/>
      <c r="AAP1011" s="3"/>
      <c r="AAQ1011" s="3"/>
      <c r="AAR1011" s="3"/>
      <c r="AAS1011" s="3"/>
      <c r="AAT1011" s="3"/>
      <c r="AAU1011" s="3"/>
      <c r="AAV1011" s="3"/>
      <c r="AAW1011" s="3"/>
      <c r="AAX1011" s="3"/>
      <c r="AAY1011" s="3"/>
      <c r="AAZ1011" s="3"/>
      <c r="ABA1011" s="3"/>
      <c r="ABB1011" s="3"/>
      <c r="ABC1011" s="3"/>
      <c r="ABD1011" s="3"/>
      <c r="ABE1011" s="3"/>
      <c r="ABF1011" s="3"/>
      <c r="ABG1011" s="3"/>
      <c r="ABH1011" s="3"/>
      <c r="ABI1011" s="3"/>
      <c r="ABJ1011" s="3"/>
      <c r="ABK1011" s="3"/>
      <c r="ABL1011" s="3"/>
      <c r="ABM1011" s="3"/>
      <c r="ABN1011" s="3"/>
      <c r="ABO1011" s="3"/>
      <c r="ABP1011" s="3"/>
      <c r="ABQ1011" s="3"/>
      <c r="ABR1011" s="3"/>
      <c r="ABS1011" s="3"/>
      <c r="ABT1011" s="3"/>
      <c r="ABU1011" s="3"/>
      <c r="ABV1011" s="3"/>
      <c r="ABW1011" s="3"/>
      <c r="ABX1011" s="3"/>
      <c r="ABY1011" s="3"/>
      <c r="ABZ1011" s="3"/>
      <c r="ACA1011" s="3"/>
      <c r="ACB1011" s="3"/>
      <c r="ACC1011" s="3"/>
      <c r="ACD1011" s="3"/>
      <c r="ACE1011" s="3"/>
      <c r="ACF1011" s="3"/>
      <c r="ACG1011" s="3"/>
      <c r="ACH1011" s="3"/>
      <c r="ACI1011" s="3"/>
      <c r="ACJ1011" s="3"/>
      <c r="ACK1011" s="3"/>
      <c r="ACL1011" s="3"/>
      <c r="ACM1011" s="3"/>
      <c r="ACN1011" s="3"/>
      <c r="ACO1011" s="3"/>
      <c r="ACP1011" s="3"/>
      <c r="ACQ1011" s="3"/>
      <c r="ACR1011" s="3"/>
      <c r="ACS1011" s="3"/>
      <c r="ACT1011" s="3"/>
      <c r="ACU1011" s="3"/>
      <c r="ACV1011" s="3"/>
      <c r="ACW1011" s="3"/>
      <c r="ACX1011" s="3"/>
      <c r="ACY1011" s="3"/>
      <c r="ACZ1011" s="3"/>
      <c r="ADA1011" s="3"/>
      <c r="ADB1011" s="3"/>
      <c r="ADC1011" s="3"/>
      <c r="ADD1011" s="3"/>
      <c r="ADE1011" s="3"/>
      <c r="ADF1011" s="3"/>
      <c r="ADG1011" s="3"/>
      <c r="ADH1011" s="3"/>
      <c r="ADI1011" s="3"/>
      <c r="ADJ1011" s="3"/>
      <c r="ADK1011" s="3"/>
      <c r="ADL1011" s="3"/>
      <c r="ADM1011" s="3"/>
      <c r="ADN1011" s="3"/>
      <c r="ADO1011" s="3"/>
      <c r="ADP1011" s="3"/>
      <c r="ADQ1011" s="3"/>
      <c r="ADR1011" s="3"/>
      <c r="ADS1011" s="3"/>
      <c r="ADT1011" s="3"/>
      <c r="ADU1011" s="3"/>
      <c r="ADV1011" s="3"/>
      <c r="ADW1011" s="3"/>
      <c r="ADX1011" s="3"/>
      <c r="ADY1011" s="3"/>
      <c r="ADZ1011" s="3"/>
      <c r="AEA1011" s="3"/>
      <c r="AEB1011" s="3"/>
      <c r="AEC1011" s="3"/>
      <c r="AED1011" s="3"/>
      <c r="AEE1011" s="3"/>
      <c r="AEF1011" s="3"/>
      <c r="AEG1011" s="3"/>
      <c r="AEH1011" s="3"/>
      <c r="AEI1011" s="3"/>
      <c r="AEJ1011" s="3"/>
      <c r="AEK1011" s="3"/>
      <c r="AEL1011" s="3"/>
      <c r="AEM1011" s="3"/>
      <c r="AEN1011" s="3"/>
      <c r="AEO1011" s="3"/>
      <c r="AEP1011" s="3"/>
      <c r="AEQ1011" s="3"/>
      <c r="AER1011" s="3"/>
      <c r="AES1011" s="3"/>
      <c r="AET1011" s="3"/>
      <c r="AEU1011" s="3"/>
      <c r="AEV1011" s="3"/>
      <c r="AEW1011" s="3"/>
      <c r="AEX1011" s="3"/>
      <c r="AEY1011" s="3"/>
      <c r="AEZ1011" s="3"/>
      <c r="AFA1011" s="3"/>
      <c r="AFB1011" s="3"/>
      <c r="AFC1011" s="3"/>
      <c r="AFD1011" s="3"/>
      <c r="AFE1011" s="3"/>
      <c r="AFF1011" s="3"/>
      <c r="AFG1011" s="3"/>
      <c r="AFH1011" s="3"/>
      <c r="AFI1011" s="3"/>
      <c r="AFJ1011" s="3"/>
      <c r="AFK1011" s="3"/>
      <c r="AFL1011" s="3"/>
      <c r="AFM1011" s="3"/>
      <c r="AFN1011" s="3"/>
      <c r="AFO1011" s="3"/>
      <c r="AFP1011" s="3"/>
      <c r="AFQ1011" s="3"/>
      <c r="AFR1011" s="3"/>
      <c r="AFS1011" s="3"/>
      <c r="AFT1011" s="3"/>
      <c r="AFU1011" s="3"/>
      <c r="AFV1011" s="3"/>
      <c r="AFW1011" s="3"/>
      <c r="AFX1011" s="3"/>
      <c r="AFY1011" s="3"/>
      <c r="AFZ1011" s="3"/>
      <c r="AGA1011" s="3"/>
      <c r="AGB1011" s="3"/>
      <c r="AGC1011" s="3"/>
      <c r="AGD1011" s="3"/>
      <c r="AGE1011" s="3"/>
      <c r="AGF1011" s="3"/>
      <c r="AGG1011" s="3"/>
      <c r="AGH1011" s="3"/>
      <c r="AGI1011" s="3"/>
      <c r="AGJ1011" s="3"/>
      <c r="AGK1011" s="3"/>
      <c r="AGL1011" s="3"/>
      <c r="AGM1011" s="3"/>
      <c r="AGN1011" s="3"/>
      <c r="AGO1011" s="3"/>
      <c r="AGP1011" s="3"/>
      <c r="AGQ1011" s="3"/>
      <c r="AGR1011" s="3"/>
      <c r="AGS1011" s="3"/>
      <c r="AGT1011" s="3"/>
      <c r="AGU1011" s="3"/>
      <c r="AGV1011" s="3"/>
      <c r="AGW1011" s="3"/>
      <c r="AGX1011" s="3"/>
      <c r="AGY1011" s="3"/>
      <c r="AGZ1011" s="3"/>
      <c r="AHA1011" s="3"/>
      <c r="AHB1011" s="3"/>
      <c r="AHC1011" s="3"/>
      <c r="AHD1011" s="3"/>
      <c r="AHE1011" s="3"/>
      <c r="AHF1011" s="3"/>
      <c r="AHG1011" s="3"/>
      <c r="AHH1011" s="3"/>
      <c r="AHI1011" s="3"/>
      <c r="AHJ1011" s="3"/>
      <c r="AHK1011" s="3"/>
      <c r="AHL1011" s="3"/>
      <c r="AHM1011" s="3"/>
      <c r="AHN1011" s="3"/>
      <c r="AHO1011" s="3"/>
      <c r="AHP1011" s="3"/>
      <c r="AHQ1011" s="3"/>
      <c r="AHR1011" s="3"/>
      <c r="AHS1011" s="3"/>
      <c r="AHT1011" s="3"/>
      <c r="AHU1011" s="3"/>
      <c r="AHV1011" s="3"/>
      <c r="AHW1011" s="3"/>
      <c r="AHX1011" s="3"/>
      <c r="AHY1011" s="3"/>
      <c r="AHZ1011" s="3"/>
      <c r="AIA1011" s="3"/>
      <c r="AIB1011" s="3"/>
      <c r="AIC1011" s="3"/>
      <c r="AID1011" s="3"/>
      <c r="AIE1011" s="3"/>
      <c r="AIF1011" s="3"/>
      <c r="AIG1011" s="3"/>
      <c r="AIH1011" s="3"/>
      <c r="AII1011" s="3"/>
      <c r="AIJ1011" s="3"/>
      <c r="AIK1011" s="3"/>
      <c r="AIL1011" s="3"/>
      <c r="AIM1011" s="3"/>
      <c r="AIN1011" s="3"/>
      <c r="AIO1011" s="3"/>
      <c r="AIP1011" s="3"/>
      <c r="AIQ1011" s="3"/>
      <c r="AIR1011" s="3"/>
      <c r="AIS1011" s="3"/>
      <c r="AIT1011" s="3"/>
      <c r="AIU1011" s="3"/>
      <c r="AIV1011" s="3"/>
      <c r="AIW1011" s="3"/>
      <c r="AIX1011" s="3"/>
      <c r="AIY1011" s="3"/>
      <c r="AIZ1011" s="3"/>
      <c r="AJA1011" s="3"/>
      <c r="AJB1011" s="3"/>
      <c r="AJC1011" s="3"/>
      <c r="AJD1011" s="3"/>
      <c r="AJE1011" s="3"/>
      <c r="AJF1011" s="3"/>
      <c r="AJG1011" s="3"/>
      <c r="AJH1011" s="3"/>
      <c r="AJI1011" s="3"/>
      <c r="AJJ1011" s="3"/>
      <c r="AJK1011" s="3"/>
      <c r="AJL1011" s="3"/>
      <c r="AJM1011" s="3"/>
      <c r="AJN1011" s="3"/>
      <c r="AJO1011" s="3"/>
      <c r="AJP1011" s="3"/>
      <c r="AJQ1011" s="3"/>
      <c r="AJR1011" s="3"/>
      <c r="AJS1011" s="3"/>
      <c r="AJT1011" s="3"/>
      <c r="AJU1011" s="3"/>
      <c r="AJV1011" s="3"/>
      <c r="AJW1011" s="3"/>
      <c r="AJX1011" s="3"/>
      <c r="AJY1011" s="3"/>
      <c r="AJZ1011" s="3"/>
      <c r="AKA1011" s="3"/>
      <c r="AKB1011" s="3"/>
      <c r="AKC1011" s="3"/>
      <c r="AKD1011" s="3"/>
      <c r="AKE1011" s="3"/>
      <c r="AKF1011" s="3"/>
      <c r="AKG1011" s="3"/>
      <c r="AKH1011" s="3"/>
      <c r="AKI1011" s="3"/>
      <c r="AKJ1011" s="3"/>
      <c r="AKK1011" s="3"/>
      <c r="AKL1011" s="3"/>
      <c r="AKM1011" s="3"/>
      <c r="AKN1011" s="3"/>
      <c r="AKO1011" s="3"/>
      <c r="AKP1011" s="3"/>
      <c r="AKQ1011" s="3"/>
      <c r="AKR1011" s="3"/>
      <c r="AKS1011" s="3"/>
      <c r="AKT1011" s="3"/>
      <c r="AKU1011" s="3"/>
      <c r="AKV1011" s="3"/>
      <c r="AKW1011" s="3"/>
      <c r="AKX1011" s="3"/>
      <c r="AKY1011" s="3"/>
      <c r="AKZ1011" s="3"/>
      <c r="ALA1011" s="3"/>
      <c r="ALB1011" s="3"/>
      <c r="ALC1011" s="3"/>
      <c r="ALD1011" s="3"/>
      <c r="ALE1011" s="3"/>
      <c r="ALF1011" s="3"/>
      <c r="ALG1011" s="3"/>
      <c r="ALH1011" s="3"/>
      <c r="ALI1011" s="3"/>
      <c r="ALJ1011" s="3"/>
      <c r="ALK1011" s="3"/>
      <c r="ALL1011" s="3"/>
      <c r="ALM1011" s="3"/>
      <c r="ALN1011" s="3"/>
      <c r="ALO1011" s="3"/>
      <c r="ALP1011" s="3"/>
      <c r="ALQ1011" s="3"/>
      <c r="ALR1011" s="3"/>
      <c r="ALS1011" s="3"/>
      <c r="ALT1011" s="3"/>
      <c r="ALU1011" s="3"/>
      <c r="ALV1011" s="3"/>
      <c r="ALW1011" s="3"/>
      <c r="ALX1011" s="3"/>
      <c r="ALY1011" s="3"/>
      <c r="ALZ1011" s="3"/>
      <c r="AMA1011" s="3"/>
      <c r="AMB1011" s="3"/>
      <c r="AMC1011" s="3"/>
      <c r="AMD1011" s="3"/>
      <c r="AME1011" s="3"/>
      <c r="AMF1011" s="3"/>
      <c r="AMG1011" s="3"/>
      <c r="AMH1011" s="3"/>
      <c r="AMI1011" s="3"/>
      <c r="AMJ1011" s="3"/>
      <c r="AMK1011" s="3"/>
      <c r="AML1011" s="3"/>
      <c r="AMM1011" s="3"/>
      <c r="AMN1011" s="3"/>
      <c r="AMO1011" s="3"/>
      <c r="AMP1011" s="3"/>
      <c r="AMQ1011" s="3"/>
      <c r="AMR1011" s="3"/>
      <c r="AMS1011" s="3"/>
      <c r="AMT1011" s="3"/>
      <c r="AMU1011" s="3"/>
      <c r="AMV1011" s="3"/>
      <c r="AMW1011" s="3"/>
      <c r="AMX1011" s="3"/>
      <c r="AMY1011" s="3"/>
      <c r="AMZ1011" s="3"/>
      <c r="ANA1011" s="3"/>
      <c r="ANB1011" s="3"/>
      <c r="ANC1011" s="3"/>
      <c r="AND1011" s="3"/>
      <c r="ANE1011" s="3"/>
      <c r="ANF1011" s="3"/>
      <c r="ANG1011" s="3"/>
      <c r="ANH1011" s="3"/>
      <c r="ANI1011" s="3"/>
      <c r="ANJ1011" s="3"/>
      <c r="ANK1011" s="3"/>
      <c r="ANL1011" s="3"/>
      <c r="ANM1011" s="3"/>
      <c r="ANN1011" s="3"/>
      <c r="ANO1011" s="3"/>
      <c r="ANP1011" s="3"/>
      <c r="ANQ1011" s="3"/>
      <c r="ANR1011" s="3"/>
      <c r="ANS1011" s="3"/>
      <c r="ANT1011" s="3"/>
      <c r="ANU1011" s="3"/>
      <c r="ANV1011" s="3"/>
      <c r="ANW1011" s="3"/>
      <c r="ANX1011" s="3"/>
      <c r="ANY1011" s="3"/>
      <c r="ANZ1011" s="3"/>
      <c r="AOA1011" s="3"/>
      <c r="AOB1011" s="3"/>
      <c r="AOC1011" s="3"/>
      <c r="AOD1011" s="3"/>
      <c r="AOE1011" s="3"/>
      <c r="AOF1011" s="3"/>
      <c r="AOG1011" s="3"/>
      <c r="AOH1011" s="3"/>
      <c r="AOI1011" s="3"/>
      <c r="AOJ1011" s="3"/>
      <c r="AOK1011" s="3"/>
      <c r="AOL1011" s="3"/>
      <c r="AOM1011" s="3"/>
      <c r="AON1011" s="3"/>
      <c r="AOO1011" s="3"/>
      <c r="AOP1011" s="3"/>
      <c r="AOQ1011" s="3"/>
      <c r="AOR1011" s="3"/>
      <c r="AOS1011" s="3"/>
      <c r="AOT1011" s="3"/>
      <c r="AOU1011" s="3"/>
      <c r="AOV1011" s="3"/>
      <c r="AOW1011" s="3"/>
      <c r="AOX1011" s="3"/>
      <c r="AOY1011" s="3"/>
      <c r="AOZ1011" s="3"/>
      <c r="APA1011" s="3"/>
      <c r="APB1011" s="3"/>
      <c r="APC1011" s="3"/>
      <c r="APD1011" s="3"/>
      <c r="APE1011" s="3"/>
      <c r="APF1011" s="3"/>
      <c r="APG1011" s="3"/>
      <c r="APH1011" s="3"/>
      <c r="API1011" s="3"/>
      <c r="APJ1011" s="3"/>
      <c r="APK1011" s="3"/>
      <c r="APL1011" s="3"/>
      <c r="APM1011" s="3"/>
      <c r="APN1011" s="3"/>
      <c r="APO1011" s="3"/>
      <c r="APP1011" s="3"/>
      <c r="APQ1011" s="3"/>
      <c r="APR1011" s="3"/>
      <c r="APS1011" s="3"/>
      <c r="APT1011" s="3"/>
      <c r="APU1011" s="3"/>
      <c r="APV1011" s="3"/>
      <c r="APW1011" s="3"/>
      <c r="APX1011" s="3"/>
      <c r="APY1011" s="3"/>
      <c r="APZ1011" s="3"/>
      <c r="AQA1011" s="3"/>
      <c r="AQB1011" s="3"/>
      <c r="AQC1011" s="3"/>
      <c r="AQD1011" s="3"/>
      <c r="AQE1011" s="3"/>
      <c r="AQF1011" s="3"/>
      <c r="AQG1011" s="3"/>
      <c r="AQH1011" s="3"/>
      <c r="AQI1011" s="3"/>
      <c r="AQJ1011" s="3"/>
      <c r="AQK1011" s="3"/>
      <c r="AQL1011" s="3"/>
      <c r="AQM1011" s="3"/>
      <c r="AQN1011" s="3"/>
      <c r="AQO1011" s="3"/>
      <c r="AQP1011" s="3"/>
      <c r="AQQ1011" s="3"/>
      <c r="AQR1011" s="3"/>
      <c r="AQS1011" s="3"/>
      <c r="AQT1011" s="3"/>
      <c r="AQU1011" s="3"/>
      <c r="AQV1011" s="3"/>
      <c r="AQW1011" s="3"/>
      <c r="AQX1011" s="3"/>
      <c r="AQY1011" s="3"/>
      <c r="AQZ1011" s="3"/>
      <c r="ARA1011" s="3"/>
      <c r="ARB1011" s="3"/>
      <c r="ARC1011" s="3"/>
      <c r="ARD1011" s="3"/>
      <c r="ARE1011" s="3"/>
      <c r="ARF1011" s="3"/>
      <c r="ARG1011" s="3"/>
      <c r="ARH1011" s="3"/>
      <c r="ARI1011" s="3"/>
      <c r="ARJ1011" s="3"/>
      <c r="ARK1011" s="3"/>
      <c r="ARL1011" s="3"/>
      <c r="ARM1011" s="3"/>
      <c r="ARN1011" s="3"/>
      <c r="ARO1011" s="3"/>
      <c r="ARP1011" s="3"/>
      <c r="ARQ1011" s="3"/>
      <c r="ARR1011" s="3"/>
      <c r="ARS1011" s="3"/>
      <c r="ART1011" s="3"/>
      <c r="ARU1011" s="3"/>
      <c r="ARV1011" s="3"/>
      <c r="ARW1011" s="3"/>
      <c r="ARX1011" s="3"/>
      <c r="ARY1011" s="3"/>
      <c r="ARZ1011" s="3"/>
      <c r="ASA1011" s="3"/>
      <c r="ASB1011" s="3"/>
      <c r="ASC1011" s="3"/>
      <c r="ASD1011" s="3"/>
      <c r="ASE1011" s="3"/>
      <c r="ASF1011" s="3"/>
      <c r="ASG1011" s="3"/>
      <c r="ASH1011" s="3"/>
      <c r="ASI1011" s="3"/>
      <c r="ASJ1011" s="3"/>
      <c r="ASK1011" s="3"/>
      <c r="ASL1011" s="3"/>
      <c r="ASM1011" s="3"/>
      <c r="ASN1011" s="3"/>
      <c r="ASO1011" s="3"/>
      <c r="ASP1011" s="3"/>
      <c r="ASQ1011" s="3"/>
      <c r="ASR1011" s="3"/>
      <c r="ASS1011" s="3"/>
      <c r="AST1011" s="3"/>
      <c r="ASU1011" s="3"/>
      <c r="ASV1011" s="3"/>
      <c r="ASW1011" s="3"/>
      <c r="ASX1011" s="3"/>
      <c r="ASY1011" s="3"/>
      <c r="ASZ1011" s="3"/>
      <c r="ATA1011" s="3"/>
      <c r="ATB1011" s="3"/>
      <c r="ATC1011" s="3"/>
      <c r="ATD1011" s="3"/>
      <c r="ATE1011" s="3"/>
      <c r="ATF1011" s="3"/>
      <c r="ATG1011" s="3"/>
      <c r="ATH1011" s="3"/>
      <c r="ATI1011" s="3"/>
      <c r="ATJ1011" s="3"/>
      <c r="ATK1011" s="3"/>
      <c r="ATL1011" s="3"/>
      <c r="ATM1011" s="3"/>
      <c r="ATN1011" s="3"/>
      <c r="ATO1011" s="3"/>
      <c r="ATP1011" s="3"/>
      <c r="ATQ1011" s="3"/>
      <c r="ATR1011" s="3"/>
      <c r="ATS1011" s="3"/>
      <c r="ATT1011" s="3"/>
      <c r="ATU1011" s="3"/>
      <c r="ATV1011" s="3"/>
      <c r="ATW1011" s="3"/>
      <c r="ATX1011" s="3"/>
      <c r="ATY1011" s="3"/>
      <c r="ATZ1011" s="3"/>
      <c r="AUA1011" s="3"/>
      <c r="AUB1011" s="3"/>
      <c r="AUC1011" s="3"/>
      <c r="AUD1011" s="3"/>
      <c r="AUE1011" s="3"/>
      <c r="AUF1011" s="3"/>
      <c r="AUG1011" s="3"/>
      <c r="AUH1011" s="3"/>
      <c r="AUI1011" s="3"/>
      <c r="AUJ1011" s="3"/>
      <c r="AUK1011" s="3"/>
      <c r="AUL1011" s="3"/>
      <c r="AUM1011" s="3"/>
      <c r="AUN1011" s="3"/>
      <c r="AUO1011" s="3"/>
      <c r="AUP1011" s="3"/>
      <c r="AUQ1011" s="3"/>
      <c r="AUR1011" s="3"/>
      <c r="AUS1011" s="3"/>
      <c r="AUT1011" s="3"/>
      <c r="AUU1011" s="3"/>
      <c r="AUV1011" s="3"/>
      <c r="AUW1011" s="3"/>
      <c r="AUX1011" s="3"/>
      <c r="AUY1011" s="3"/>
      <c r="AUZ1011" s="3"/>
      <c r="AVA1011" s="3"/>
      <c r="AVB1011" s="3"/>
      <c r="AVC1011" s="3"/>
      <c r="AVD1011" s="3"/>
      <c r="AVE1011" s="3"/>
      <c r="AVF1011" s="3"/>
      <c r="AVG1011" s="3"/>
      <c r="AVH1011" s="3"/>
      <c r="AVI1011" s="3"/>
      <c r="AVJ1011" s="3"/>
      <c r="AVK1011" s="3"/>
      <c r="AVL1011" s="3"/>
      <c r="AVM1011" s="3"/>
      <c r="AVN1011" s="3"/>
      <c r="AVO1011" s="3"/>
      <c r="AVP1011" s="3"/>
      <c r="AVQ1011" s="3"/>
      <c r="AVR1011" s="3"/>
      <c r="AVS1011" s="3"/>
      <c r="AVT1011" s="3"/>
      <c r="AVU1011" s="3"/>
      <c r="AVV1011" s="3"/>
      <c r="AVW1011" s="3"/>
      <c r="AVX1011" s="3"/>
      <c r="AVY1011" s="3"/>
      <c r="AVZ1011" s="3"/>
      <c r="AWA1011" s="3"/>
      <c r="AWB1011" s="3"/>
      <c r="AWC1011" s="3"/>
      <c r="AWD1011" s="3"/>
      <c r="AWE1011" s="3"/>
      <c r="AWF1011" s="3"/>
      <c r="AWG1011" s="3"/>
      <c r="AWH1011" s="3"/>
      <c r="AWI1011" s="3"/>
      <c r="AWJ1011" s="3"/>
      <c r="AWK1011" s="3"/>
      <c r="AWL1011" s="3"/>
      <c r="AWM1011" s="3"/>
      <c r="AWN1011" s="3"/>
      <c r="AWO1011" s="3"/>
      <c r="AWP1011" s="3"/>
      <c r="AWQ1011" s="3"/>
      <c r="AWR1011" s="3"/>
      <c r="AWS1011" s="3"/>
      <c r="AWT1011" s="3"/>
      <c r="AWU1011" s="3"/>
      <c r="AWV1011" s="3"/>
      <c r="AWW1011" s="3"/>
      <c r="AWX1011" s="3"/>
      <c r="AWY1011" s="3"/>
      <c r="AWZ1011" s="3"/>
      <c r="AXA1011" s="3"/>
      <c r="AXB1011" s="3"/>
      <c r="AXC1011" s="3"/>
      <c r="AXD1011" s="3"/>
      <c r="AXE1011" s="3"/>
      <c r="AXF1011" s="3"/>
      <c r="AXG1011" s="3"/>
      <c r="AXH1011" s="3"/>
      <c r="AXI1011" s="3"/>
      <c r="AXJ1011" s="3"/>
      <c r="AXK1011" s="3"/>
      <c r="AXL1011" s="3"/>
      <c r="AXM1011" s="3"/>
      <c r="AXN1011" s="3"/>
      <c r="AXO1011" s="3"/>
      <c r="AXP1011" s="3"/>
      <c r="AXQ1011" s="3"/>
      <c r="AXR1011" s="3"/>
      <c r="AXS1011" s="3"/>
      <c r="AXT1011" s="3"/>
      <c r="AXU1011" s="3"/>
      <c r="AXV1011" s="3"/>
      <c r="AXW1011" s="3"/>
      <c r="AXX1011" s="3"/>
      <c r="AXY1011" s="3"/>
      <c r="AXZ1011" s="3"/>
      <c r="AYA1011" s="3"/>
      <c r="AYB1011" s="3"/>
      <c r="AYC1011" s="3"/>
      <c r="AYD1011" s="3"/>
      <c r="AYE1011" s="3"/>
      <c r="AYF1011" s="3"/>
      <c r="AYG1011" s="3"/>
      <c r="AYH1011" s="3"/>
      <c r="AYI1011" s="3"/>
      <c r="AYJ1011" s="3"/>
      <c r="AYK1011" s="3"/>
      <c r="AYL1011" s="3"/>
      <c r="AYM1011" s="3"/>
      <c r="AYN1011" s="3"/>
      <c r="AYO1011" s="3"/>
      <c r="AYP1011" s="3"/>
      <c r="AYQ1011" s="3"/>
      <c r="AYR1011" s="3"/>
      <c r="AYS1011" s="3"/>
      <c r="AYT1011" s="3"/>
      <c r="AYU1011" s="3"/>
      <c r="AYV1011" s="3"/>
      <c r="AYW1011" s="3"/>
      <c r="AYX1011" s="3"/>
      <c r="AYY1011" s="3"/>
      <c r="AYZ1011" s="3"/>
      <c r="AZA1011" s="3"/>
      <c r="AZB1011" s="3"/>
      <c r="AZC1011" s="3"/>
      <c r="AZD1011" s="3"/>
      <c r="AZE1011" s="3"/>
      <c r="AZF1011" s="3"/>
      <c r="AZG1011" s="3"/>
      <c r="AZH1011" s="3"/>
      <c r="AZI1011" s="3"/>
      <c r="AZJ1011" s="3"/>
      <c r="AZK1011" s="3"/>
      <c r="AZL1011" s="3"/>
      <c r="AZM1011" s="3"/>
      <c r="AZN1011" s="3"/>
      <c r="AZO1011" s="3"/>
      <c r="AZP1011" s="3"/>
      <c r="AZQ1011" s="3"/>
      <c r="AZR1011" s="3"/>
      <c r="AZS1011" s="3"/>
      <c r="AZT1011" s="3"/>
      <c r="AZU1011" s="3"/>
      <c r="AZV1011" s="3"/>
      <c r="AZW1011" s="3"/>
      <c r="AZX1011" s="3"/>
      <c r="AZY1011" s="3"/>
      <c r="AZZ1011" s="3"/>
      <c r="BAA1011" s="3"/>
      <c r="BAB1011" s="3"/>
      <c r="BAC1011" s="3"/>
      <c r="BAD1011" s="3"/>
      <c r="BAE1011" s="3"/>
      <c r="BAF1011" s="3"/>
      <c r="BAG1011" s="3"/>
      <c r="BAH1011" s="3"/>
      <c r="BAI1011" s="3"/>
      <c r="BAJ1011" s="3"/>
      <c r="BAK1011" s="3"/>
      <c r="BAL1011" s="3"/>
      <c r="BAM1011" s="3"/>
      <c r="BAN1011" s="3"/>
      <c r="BAO1011" s="3"/>
      <c r="BAP1011" s="3"/>
      <c r="BAQ1011" s="3"/>
      <c r="BAR1011" s="3"/>
      <c r="BAS1011" s="3"/>
      <c r="BAT1011" s="3"/>
      <c r="BAU1011" s="3"/>
      <c r="BAV1011" s="3"/>
      <c r="BAW1011" s="3"/>
      <c r="BAX1011" s="3"/>
      <c r="BAY1011" s="3"/>
      <c r="BAZ1011" s="3"/>
      <c r="BBA1011" s="3"/>
      <c r="BBB1011" s="3"/>
      <c r="BBC1011" s="3"/>
      <c r="BBD1011" s="3"/>
      <c r="BBE1011" s="3"/>
      <c r="BBF1011" s="3"/>
      <c r="BBG1011" s="3"/>
      <c r="BBH1011" s="3"/>
      <c r="BBI1011" s="3"/>
      <c r="BBJ1011" s="3"/>
      <c r="BBK1011" s="3"/>
      <c r="BBL1011" s="3"/>
      <c r="BBM1011" s="3"/>
      <c r="BBN1011" s="3"/>
      <c r="BBO1011" s="3"/>
      <c r="BBP1011" s="3"/>
      <c r="BBQ1011" s="3"/>
      <c r="BBR1011" s="3"/>
      <c r="BBS1011" s="3"/>
      <c r="BBT1011" s="3"/>
      <c r="BBU1011" s="3"/>
      <c r="BBV1011" s="3"/>
      <c r="BBW1011" s="3"/>
      <c r="BBX1011" s="3"/>
      <c r="BBY1011" s="3"/>
      <c r="BBZ1011" s="3"/>
      <c r="BCA1011" s="3"/>
      <c r="BCB1011" s="3"/>
      <c r="BCC1011" s="3"/>
      <c r="BCD1011" s="3"/>
      <c r="BCE1011" s="3"/>
      <c r="BCF1011" s="3"/>
      <c r="BCG1011" s="3"/>
      <c r="BCH1011" s="3"/>
      <c r="BCI1011" s="3"/>
      <c r="BCJ1011" s="3"/>
      <c r="BCK1011" s="3"/>
      <c r="BCL1011" s="3"/>
      <c r="BCM1011" s="3"/>
      <c r="BCN1011" s="3"/>
      <c r="BCO1011" s="3"/>
      <c r="BCP1011" s="3"/>
      <c r="BCQ1011" s="3"/>
      <c r="BCR1011" s="3"/>
      <c r="BCS1011" s="3"/>
      <c r="BCT1011" s="3"/>
      <c r="BCU1011" s="3"/>
      <c r="BCV1011" s="3"/>
      <c r="BCW1011" s="3"/>
      <c r="BCX1011" s="3"/>
      <c r="BCY1011" s="3"/>
      <c r="BCZ1011" s="3"/>
      <c r="BDA1011" s="3"/>
      <c r="BDB1011" s="3"/>
      <c r="BDC1011" s="3"/>
      <c r="BDD1011" s="3"/>
      <c r="BDE1011" s="3"/>
      <c r="BDF1011" s="3"/>
      <c r="BDG1011" s="3"/>
      <c r="BDH1011" s="3"/>
      <c r="BDI1011" s="3"/>
      <c r="BDJ1011" s="3"/>
      <c r="BDK1011" s="3"/>
      <c r="BDL1011" s="3"/>
      <c r="BDM1011" s="3"/>
      <c r="BDN1011" s="3"/>
      <c r="BDO1011" s="3"/>
      <c r="BDP1011" s="3"/>
      <c r="BDQ1011" s="3"/>
      <c r="BDR1011" s="3"/>
      <c r="BDS1011" s="3"/>
      <c r="BDT1011" s="3"/>
      <c r="BDU1011" s="3"/>
      <c r="BDV1011" s="3"/>
      <c r="BDW1011" s="3"/>
      <c r="BDX1011" s="3"/>
      <c r="BDY1011" s="3"/>
      <c r="BDZ1011" s="3"/>
      <c r="BEA1011" s="3"/>
      <c r="BEB1011" s="3"/>
      <c r="BEC1011" s="3"/>
      <c r="BED1011" s="3"/>
      <c r="BEE1011" s="3"/>
      <c r="BEF1011" s="3"/>
      <c r="BEG1011" s="3"/>
      <c r="BEH1011" s="3"/>
      <c r="BEI1011" s="3"/>
      <c r="BEJ1011" s="3"/>
      <c r="BEK1011" s="3"/>
      <c r="BEL1011" s="3"/>
      <c r="BEM1011" s="3"/>
      <c r="BEN1011" s="3"/>
      <c r="BEO1011" s="3"/>
      <c r="BEP1011" s="3"/>
      <c r="BEQ1011" s="3"/>
      <c r="BER1011" s="3"/>
      <c r="BES1011" s="3"/>
      <c r="BET1011" s="3"/>
      <c r="BEU1011" s="3"/>
      <c r="BEV1011" s="3"/>
      <c r="BEW1011" s="3"/>
      <c r="BEX1011" s="3"/>
      <c r="BEY1011" s="3"/>
      <c r="BEZ1011" s="3"/>
      <c r="BFA1011" s="3"/>
      <c r="BFB1011" s="3"/>
      <c r="BFC1011" s="3"/>
      <c r="BFD1011" s="3"/>
      <c r="BFE1011" s="3"/>
      <c r="BFF1011" s="3"/>
      <c r="BFG1011" s="3"/>
      <c r="BFH1011" s="3"/>
      <c r="BFI1011" s="3"/>
      <c r="BFJ1011" s="3"/>
      <c r="BFK1011" s="3"/>
      <c r="BFL1011" s="3"/>
      <c r="BFM1011" s="3"/>
      <c r="BFN1011" s="3"/>
      <c r="BFO1011" s="3"/>
      <c r="BFP1011" s="3"/>
      <c r="BFQ1011" s="3"/>
      <c r="BFR1011" s="3"/>
      <c r="BFS1011" s="3"/>
      <c r="BFT1011" s="3"/>
      <c r="BFU1011" s="3"/>
      <c r="BFV1011" s="3"/>
      <c r="BFW1011" s="3"/>
      <c r="BFX1011" s="3"/>
      <c r="BFY1011" s="3"/>
      <c r="BFZ1011" s="3"/>
      <c r="BGA1011" s="3"/>
      <c r="BGB1011" s="3"/>
      <c r="BGC1011" s="3"/>
      <c r="BGD1011" s="3"/>
      <c r="BGE1011" s="3"/>
      <c r="BGF1011" s="3"/>
      <c r="BGG1011" s="3"/>
      <c r="BGH1011" s="3"/>
      <c r="BGI1011" s="3"/>
      <c r="BGJ1011" s="3"/>
      <c r="BGK1011" s="3"/>
      <c r="BGL1011" s="3"/>
      <c r="BGM1011" s="3"/>
      <c r="BGN1011" s="3"/>
      <c r="BGO1011" s="3"/>
      <c r="BGP1011" s="3"/>
      <c r="BGQ1011" s="3"/>
      <c r="BGR1011" s="3"/>
      <c r="BGS1011" s="3"/>
      <c r="BGT1011" s="3"/>
      <c r="BGU1011" s="3"/>
      <c r="BGV1011" s="3"/>
      <c r="BGW1011" s="3"/>
      <c r="BGX1011" s="3"/>
      <c r="BGY1011" s="3"/>
      <c r="BGZ1011" s="3"/>
      <c r="BHA1011" s="3"/>
      <c r="BHB1011" s="3"/>
      <c r="BHC1011" s="3"/>
      <c r="BHD1011" s="3"/>
      <c r="BHE1011" s="3"/>
      <c r="BHF1011" s="3"/>
      <c r="BHG1011" s="3"/>
      <c r="BHH1011" s="3"/>
      <c r="BHI1011" s="3"/>
      <c r="BHJ1011" s="3"/>
      <c r="BHK1011" s="3"/>
      <c r="BHL1011" s="3"/>
      <c r="BHM1011" s="3"/>
      <c r="BHN1011" s="3"/>
      <c r="BHO1011" s="3"/>
      <c r="BHP1011" s="3"/>
      <c r="BHQ1011" s="3"/>
      <c r="BHR1011" s="3"/>
      <c r="BHS1011" s="3"/>
      <c r="BHT1011" s="3"/>
      <c r="BHU1011" s="3"/>
      <c r="BHV1011" s="3"/>
      <c r="BHW1011" s="3"/>
      <c r="BHX1011" s="3"/>
      <c r="BHY1011" s="3"/>
      <c r="BHZ1011" s="3"/>
      <c r="BIA1011" s="3"/>
      <c r="BIB1011" s="3"/>
      <c r="BIC1011" s="3"/>
      <c r="BID1011" s="3"/>
      <c r="BIE1011" s="3"/>
      <c r="BIF1011" s="3"/>
      <c r="BIG1011" s="3"/>
      <c r="BIH1011" s="3"/>
      <c r="BII1011" s="3"/>
      <c r="BIJ1011" s="3"/>
      <c r="BIK1011" s="3"/>
      <c r="BIL1011" s="3"/>
      <c r="BIM1011" s="3"/>
      <c r="BIN1011" s="3"/>
      <c r="BIO1011" s="3"/>
      <c r="BIP1011" s="3"/>
      <c r="BIQ1011" s="3"/>
      <c r="BIR1011" s="3"/>
      <c r="BIS1011" s="3"/>
      <c r="BIT1011" s="3"/>
      <c r="BIU1011" s="3"/>
      <c r="BIV1011" s="3"/>
      <c r="BIW1011" s="3"/>
      <c r="BIX1011" s="3"/>
      <c r="BIY1011" s="3"/>
      <c r="BIZ1011" s="3"/>
      <c r="BJA1011" s="3"/>
      <c r="BJB1011" s="3"/>
      <c r="BJC1011" s="3"/>
      <c r="BJD1011" s="3"/>
      <c r="BJE1011" s="3"/>
      <c r="BJF1011" s="3"/>
      <c r="BJG1011" s="3"/>
      <c r="BJH1011" s="3"/>
      <c r="BJI1011" s="3"/>
      <c r="BJJ1011" s="3"/>
      <c r="BJK1011" s="3"/>
      <c r="BJL1011" s="3"/>
      <c r="BJM1011" s="3"/>
      <c r="BJN1011" s="3"/>
      <c r="BJO1011" s="3"/>
      <c r="BJP1011" s="3"/>
      <c r="BJQ1011" s="3"/>
      <c r="BJR1011" s="3"/>
      <c r="BJS1011" s="3"/>
      <c r="BJT1011" s="3"/>
      <c r="BJU1011" s="3"/>
      <c r="BJV1011" s="3"/>
      <c r="BJW1011" s="3"/>
      <c r="BJX1011" s="3"/>
      <c r="BJY1011" s="3"/>
      <c r="BJZ1011" s="3"/>
      <c r="BKA1011" s="3"/>
      <c r="BKB1011" s="3"/>
      <c r="BKC1011" s="3"/>
      <c r="BKD1011" s="3"/>
      <c r="BKE1011" s="3"/>
      <c r="BKF1011" s="3"/>
      <c r="BKG1011" s="3"/>
      <c r="BKH1011" s="3"/>
      <c r="BKI1011" s="3"/>
      <c r="BKJ1011" s="3"/>
      <c r="BKK1011" s="3"/>
      <c r="BKL1011" s="3"/>
      <c r="BKM1011" s="3"/>
      <c r="BKN1011" s="3"/>
      <c r="BKO1011" s="3"/>
      <c r="BKP1011" s="3"/>
      <c r="BKQ1011" s="3"/>
      <c r="BKR1011" s="3"/>
      <c r="BKS1011" s="3"/>
      <c r="BKT1011" s="3"/>
      <c r="BKU1011" s="3"/>
      <c r="BKV1011" s="3"/>
      <c r="BKW1011" s="3"/>
      <c r="BKX1011" s="3"/>
      <c r="BKY1011" s="3"/>
      <c r="BKZ1011" s="3"/>
      <c r="BLA1011" s="3"/>
      <c r="BLB1011" s="3"/>
      <c r="BLC1011" s="3"/>
      <c r="BLD1011" s="3"/>
      <c r="BLE1011" s="3"/>
      <c r="BLF1011" s="3"/>
      <c r="BLG1011" s="3"/>
      <c r="BLH1011" s="3"/>
      <c r="BLI1011" s="3"/>
      <c r="BLJ1011" s="3"/>
      <c r="BLK1011" s="3"/>
      <c r="BLL1011" s="3"/>
      <c r="BLM1011" s="3"/>
      <c r="BLN1011" s="3"/>
      <c r="BLO1011" s="3"/>
      <c r="BLP1011" s="3"/>
      <c r="BLQ1011" s="3"/>
      <c r="BLR1011" s="3"/>
      <c r="BLS1011" s="3"/>
      <c r="BLT1011" s="3"/>
      <c r="BLU1011" s="3"/>
      <c r="BLV1011" s="3"/>
      <c r="BLW1011" s="3"/>
      <c r="BLX1011" s="3"/>
      <c r="BLY1011" s="3"/>
      <c r="BLZ1011" s="3"/>
      <c r="BMA1011" s="3"/>
      <c r="BMB1011" s="3"/>
      <c r="BMC1011" s="3"/>
      <c r="BMD1011" s="3"/>
      <c r="BME1011" s="3"/>
      <c r="BMF1011" s="3"/>
      <c r="BMG1011" s="3"/>
      <c r="BMH1011" s="3"/>
      <c r="BMI1011" s="3"/>
      <c r="BMJ1011" s="3"/>
      <c r="BMK1011" s="3"/>
      <c r="BML1011" s="3"/>
      <c r="BMM1011" s="3"/>
      <c r="BMN1011" s="3"/>
      <c r="BMO1011" s="3"/>
      <c r="BMP1011" s="3"/>
      <c r="BMQ1011" s="3"/>
      <c r="BMR1011" s="3"/>
      <c r="BMS1011" s="3"/>
      <c r="BMT1011" s="3"/>
      <c r="BMU1011" s="3"/>
      <c r="BMV1011" s="3"/>
      <c r="BMW1011" s="3"/>
      <c r="BMX1011" s="3"/>
      <c r="BMY1011" s="3"/>
      <c r="BMZ1011" s="3"/>
      <c r="BNA1011" s="3"/>
      <c r="BNB1011" s="3"/>
      <c r="BNC1011" s="3"/>
      <c r="BND1011" s="3"/>
      <c r="BNE1011" s="3"/>
      <c r="BNF1011" s="3"/>
      <c r="BNG1011" s="3"/>
      <c r="BNH1011" s="3"/>
      <c r="BNI1011" s="3"/>
      <c r="BNJ1011" s="3"/>
      <c r="BNK1011" s="3"/>
      <c r="BNL1011" s="3"/>
      <c r="BNM1011" s="3"/>
      <c r="BNN1011" s="3"/>
      <c r="BNO1011" s="3"/>
      <c r="BNP1011" s="3"/>
      <c r="BNQ1011" s="3"/>
      <c r="BNR1011" s="3"/>
      <c r="BNS1011" s="3"/>
      <c r="BNT1011" s="3"/>
      <c r="BNU1011" s="3"/>
      <c r="BNV1011" s="3"/>
      <c r="BNW1011" s="3"/>
      <c r="BNX1011" s="3"/>
      <c r="BNY1011" s="3"/>
      <c r="BNZ1011" s="3"/>
      <c r="BOA1011" s="3"/>
      <c r="BOB1011" s="3"/>
      <c r="BOC1011" s="3"/>
      <c r="BOD1011" s="3"/>
      <c r="BOE1011" s="3"/>
      <c r="BOF1011" s="3"/>
      <c r="BOG1011" s="3"/>
      <c r="BOH1011" s="3"/>
      <c r="BOI1011" s="3"/>
      <c r="BOJ1011" s="3"/>
      <c r="BOK1011" s="3"/>
      <c r="BOL1011" s="3"/>
      <c r="BOM1011" s="3"/>
      <c r="BON1011" s="3"/>
      <c r="BOO1011" s="3"/>
      <c r="BOP1011" s="3"/>
      <c r="BOQ1011" s="3"/>
      <c r="BOR1011" s="3"/>
      <c r="BOS1011" s="3"/>
      <c r="BOT1011" s="3"/>
      <c r="BOU1011" s="3"/>
      <c r="BOV1011" s="3"/>
      <c r="BOW1011" s="3"/>
      <c r="BOX1011" s="3"/>
      <c r="BOY1011" s="3"/>
      <c r="BOZ1011" s="3"/>
      <c r="BPA1011" s="3"/>
      <c r="BPB1011" s="3"/>
      <c r="BPC1011" s="3"/>
      <c r="BPD1011" s="3"/>
      <c r="BPE1011" s="3"/>
      <c r="BPF1011" s="3"/>
      <c r="BPG1011" s="3"/>
      <c r="BPH1011" s="3"/>
      <c r="BPI1011" s="3"/>
      <c r="BPJ1011" s="3"/>
      <c r="BPK1011" s="3"/>
      <c r="BPL1011" s="3"/>
      <c r="BPM1011" s="3"/>
      <c r="BPN1011" s="3"/>
      <c r="BPO1011" s="3"/>
      <c r="BPP1011" s="3"/>
      <c r="BPQ1011" s="3"/>
      <c r="BPR1011" s="3"/>
      <c r="BPS1011" s="3"/>
      <c r="BPT1011" s="3"/>
      <c r="BPU1011" s="3"/>
      <c r="BPV1011" s="3"/>
      <c r="BPW1011" s="3"/>
      <c r="BPX1011" s="3"/>
      <c r="BPY1011" s="3"/>
      <c r="BPZ1011" s="3"/>
      <c r="BQA1011" s="3"/>
      <c r="BQB1011" s="3"/>
      <c r="BQC1011" s="3"/>
      <c r="BQD1011" s="3"/>
      <c r="BQE1011" s="3"/>
      <c r="BQF1011" s="3"/>
      <c r="BQG1011" s="3"/>
      <c r="BQH1011" s="3"/>
      <c r="BQI1011" s="3"/>
      <c r="BQJ1011" s="3"/>
      <c r="BQK1011" s="3"/>
      <c r="BQL1011" s="3"/>
      <c r="BQM1011" s="3"/>
      <c r="BQN1011" s="3"/>
      <c r="BQO1011" s="3"/>
      <c r="BQP1011" s="3"/>
      <c r="BQQ1011" s="3"/>
      <c r="BQR1011" s="3"/>
      <c r="BQS1011" s="3"/>
      <c r="BQT1011" s="3"/>
      <c r="BQU1011" s="3"/>
      <c r="BQV1011" s="3"/>
      <c r="BQW1011" s="3"/>
      <c r="BQX1011" s="3"/>
      <c r="BQY1011" s="3"/>
      <c r="BQZ1011" s="3"/>
      <c r="BRA1011" s="3"/>
      <c r="BRB1011" s="3"/>
      <c r="BRC1011" s="3"/>
      <c r="BRD1011" s="3"/>
      <c r="BRE1011" s="3"/>
      <c r="BRF1011" s="3"/>
      <c r="BRG1011" s="3"/>
      <c r="BRH1011" s="3"/>
      <c r="BRI1011" s="3"/>
      <c r="BRJ1011" s="3"/>
      <c r="BRK1011" s="3"/>
      <c r="BRL1011" s="3"/>
      <c r="BRM1011" s="3"/>
      <c r="BRN1011" s="3"/>
      <c r="BRO1011" s="3"/>
      <c r="BRP1011" s="3"/>
      <c r="BRQ1011" s="3"/>
      <c r="BRR1011" s="3"/>
      <c r="BRS1011" s="3"/>
      <c r="BRT1011" s="3"/>
      <c r="BRU1011" s="3"/>
      <c r="BRV1011" s="3"/>
      <c r="BRW1011" s="3"/>
      <c r="BRX1011" s="3"/>
      <c r="BRY1011" s="3"/>
      <c r="BRZ1011" s="3"/>
      <c r="BSA1011" s="3"/>
      <c r="BSB1011" s="3"/>
      <c r="BSC1011" s="3"/>
      <c r="BSD1011" s="3"/>
      <c r="BSE1011" s="3"/>
      <c r="BSF1011" s="3"/>
      <c r="BSG1011" s="3"/>
      <c r="BSH1011" s="3"/>
      <c r="BSI1011" s="3"/>
      <c r="BSJ1011" s="3"/>
      <c r="BSK1011" s="3"/>
      <c r="BSL1011" s="3"/>
      <c r="BSM1011" s="3"/>
      <c r="BSN1011" s="3"/>
      <c r="BSO1011" s="3"/>
      <c r="BSP1011" s="3"/>
      <c r="BSQ1011" s="3"/>
      <c r="BSR1011" s="3"/>
      <c r="BSS1011" s="3"/>
      <c r="BST1011" s="3"/>
      <c r="BSU1011" s="3"/>
      <c r="BSV1011" s="3"/>
      <c r="BSW1011" s="3"/>
      <c r="BSX1011" s="3"/>
      <c r="BSY1011" s="3"/>
      <c r="BSZ1011" s="3"/>
      <c r="BTA1011" s="3"/>
      <c r="BTB1011" s="3"/>
      <c r="BTC1011" s="3"/>
      <c r="BTD1011" s="3"/>
      <c r="BTE1011" s="3"/>
      <c r="BTF1011" s="3"/>
      <c r="BTG1011" s="3"/>
      <c r="BTH1011" s="3"/>
      <c r="BTI1011" s="3"/>
      <c r="BTJ1011" s="3"/>
      <c r="BTK1011" s="3"/>
      <c r="BTL1011" s="3"/>
      <c r="BTM1011" s="3"/>
      <c r="BTN1011" s="3"/>
      <c r="BTO1011" s="3"/>
      <c r="BTP1011" s="3"/>
      <c r="BTQ1011" s="3"/>
      <c r="BTR1011" s="3"/>
      <c r="BTS1011" s="3"/>
      <c r="BTT1011" s="3"/>
      <c r="BTU1011" s="3"/>
      <c r="BTV1011" s="3"/>
      <c r="BTW1011" s="3"/>
      <c r="BTX1011" s="3"/>
      <c r="BTY1011" s="3"/>
      <c r="BTZ1011" s="3"/>
      <c r="BUA1011" s="3"/>
      <c r="BUB1011" s="3"/>
      <c r="BUC1011" s="3"/>
      <c r="BUD1011" s="3"/>
      <c r="BUE1011" s="3"/>
      <c r="BUF1011" s="3"/>
      <c r="BUG1011" s="3"/>
      <c r="BUH1011" s="3"/>
      <c r="BUI1011" s="3"/>
      <c r="BUJ1011" s="3"/>
      <c r="BUK1011" s="3"/>
      <c r="BUL1011" s="3"/>
      <c r="BUM1011" s="3"/>
      <c r="BUN1011" s="3"/>
      <c r="BUO1011" s="3"/>
      <c r="BUP1011" s="3"/>
      <c r="BUQ1011" s="3"/>
      <c r="BUR1011" s="3"/>
      <c r="BUS1011" s="3"/>
      <c r="BUT1011" s="3"/>
      <c r="BUU1011" s="3"/>
      <c r="BUV1011" s="3"/>
      <c r="BUW1011" s="3"/>
      <c r="BUX1011" s="3"/>
      <c r="BUY1011" s="3"/>
      <c r="BUZ1011" s="3"/>
      <c r="BVA1011" s="3"/>
      <c r="BVB1011" s="3"/>
      <c r="BVC1011" s="3"/>
      <c r="BVD1011" s="3"/>
      <c r="BVE1011" s="3"/>
      <c r="BVF1011" s="3"/>
      <c r="BVG1011" s="3"/>
      <c r="BVH1011" s="3"/>
      <c r="BVI1011" s="3"/>
      <c r="BVJ1011" s="3"/>
      <c r="BVK1011" s="3"/>
      <c r="BVL1011" s="3"/>
      <c r="BVM1011" s="3"/>
      <c r="BVN1011" s="3"/>
      <c r="BVO1011" s="3"/>
      <c r="BVP1011" s="3"/>
      <c r="BVQ1011" s="3"/>
      <c r="BVR1011" s="3"/>
      <c r="BVS1011" s="3"/>
      <c r="BVT1011" s="3"/>
      <c r="BVU1011" s="3"/>
      <c r="BVV1011" s="3"/>
      <c r="BVW1011" s="3"/>
      <c r="BVX1011" s="3"/>
      <c r="BVY1011" s="3"/>
      <c r="BVZ1011" s="3"/>
      <c r="BWA1011" s="3"/>
      <c r="BWB1011" s="3"/>
      <c r="BWC1011" s="3"/>
      <c r="BWD1011" s="3"/>
      <c r="BWE1011" s="3"/>
      <c r="BWF1011" s="3"/>
      <c r="BWG1011" s="3"/>
      <c r="BWH1011" s="3"/>
      <c r="BWI1011" s="3"/>
      <c r="BWJ1011" s="3"/>
      <c r="BWK1011" s="3"/>
      <c r="BWL1011" s="3"/>
      <c r="BWM1011" s="3"/>
      <c r="BWN1011" s="3"/>
      <c r="BWO1011" s="3"/>
      <c r="BWP1011" s="3"/>
      <c r="BWQ1011" s="3"/>
      <c r="BWR1011" s="3"/>
      <c r="BWS1011" s="3"/>
      <c r="BWT1011" s="3"/>
      <c r="BWU1011" s="3"/>
      <c r="BWV1011" s="3"/>
      <c r="BWW1011" s="3"/>
      <c r="BWX1011" s="3"/>
      <c r="BWY1011" s="3"/>
      <c r="BWZ1011" s="3"/>
      <c r="BXA1011" s="3"/>
      <c r="BXB1011" s="3"/>
      <c r="BXC1011" s="3"/>
      <c r="BXD1011" s="3"/>
      <c r="BXE1011" s="3"/>
      <c r="BXF1011" s="3"/>
      <c r="BXG1011" s="3"/>
      <c r="BXH1011" s="3"/>
      <c r="BXI1011" s="3"/>
      <c r="BXJ1011" s="3"/>
      <c r="BXK1011" s="3"/>
      <c r="BXL1011" s="3"/>
      <c r="BXM1011" s="3"/>
      <c r="BXN1011" s="3"/>
      <c r="BXO1011" s="3"/>
      <c r="BXP1011" s="3"/>
      <c r="BXQ1011" s="3"/>
      <c r="BXR1011" s="3"/>
      <c r="BXS1011" s="3"/>
      <c r="BXT1011" s="3"/>
      <c r="BXU1011" s="3"/>
      <c r="BXV1011" s="3"/>
      <c r="BXW1011" s="3"/>
      <c r="BXX1011" s="3"/>
      <c r="BXY1011" s="3"/>
      <c r="BXZ1011" s="3"/>
      <c r="BYA1011" s="3"/>
      <c r="BYB1011" s="3"/>
      <c r="BYC1011" s="3"/>
      <c r="BYD1011" s="3"/>
      <c r="BYE1011" s="3"/>
      <c r="BYF1011" s="3"/>
      <c r="BYG1011" s="3"/>
      <c r="BYH1011" s="3"/>
      <c r="BYI1011" s="3"/>
      <c r="BYJ1011" s="3"/>
      <c r="BYK1011" s="3"/>
      <c r="BYL1011" s="3"/>
      <c r="BYM1011" s="3"/>
      <c r="BYN1011" s="3"/>
      <c r="BYO1011" s="3"/>
      <c r="BYP1011" s="3"/>
      <c r="BYQ1011" s="3"/>
      <c r="BYR1011" s="3"/>
      <c r="BYS1011" s="3"/>
      <c r="BYT1011" s="3"/>
      <c r="BYU1011" s="3"/>
      <c r="BYV1011" s="3"/>
      <c r="BYW1011" s="3"/>
      <c r="BYX1011" s="3"/>
      <c r="BYY1011" s="3"/>
      <c r="BYZ1011" s="3"/>
      <c r="BZA1011" s="3"/>
      <c r="BZB1011" s="3"/>
      <c r="BZC1011" s="3"/>
      <c r="BZD1011" s="3"/>
      <c r="BZE1011" s="3"/>
      <c r="BZF1011" s="3"/>
      <c r="BZG1011" s="3"/>
      <c r="BZH1011" s="3"/>
      <c r="BZI1011" s="3"/>
      <c r="BZJ1011" s="3"/>
      <c r="BZK1011" s="3"/>
      <c r="BZL1011" s="3"/>
      <c r="BZM1011" s="3"/>
      <c r="BZN1011" s="3"/>
      <c r="BZO1011" s="3"/>
      <c r="BZP1011" s="3"/>
      <c r="BZQ1011" s="3"/>
      <c r="BZR1011" s="3"/>
      <c r="BZS1011" s="3"/>
      <c r="BZT1011" s="3"/>
      <c r="BZU1011" s="3"/>
      <c r="BZV1011" s="3"/>
      <c r="BZW1011" s="3"/>
      <c r="BZX1011" s="3"/>
      <c r="BZY1011" s="3"/>
      <c r="BZZ1011" s="3"/>
      <c r="CAA1011" s="3"/>
      <c r="CAB1011" s="3"/>
      <c r="CAC1011" s="3"/>
      <c r="CAD1011" s="3"/>
      <c r="CAE1011" s="3"/>
      <c r="CAF1011" s="3"/>
      <c r="CAG1011" s="3"/>
      <c r="CAH1011" s="3"/>
      <c r="CAI1011" s="3"/>
      <c r="CAJ1011" s="3"/>
      <c r="CAK1011" s="3"/>
      <c r="CAL1011" s="3"/>
      <c r="CAM1011" s="3"/>
      <c r="CAN1011" s="3"/>
      <c r="CAO1011" s="3"/>
      <c r="CAP1011" s="3"/>
      <c r="CAQ1011" s="3"/>
      <c r="CAR1011" s="3"/>
      <c r="CAS1011" s="3"/>
      <c r="CAT1011" s="3"/>
      <c r="CAU1011" s="3"/>
      <c r="CAV1011" s="3"/>
      <c r="CAW1011" s="3"/>
      <c r="CAX1011" s="3"/>
      <c r="CAY1011" s="3"/>
      <c r="CAZ1011" s="3"/>
      <c r="CBA1011" s="3"/>
      <c r="CBB1011" s="3"/>
      <c r="CBC1011" s="3"/>
      <c r="CBD1011" s="3"/>
      <c r="CBE1011" s="3"/>
      <c r="CBF1011" s="3"/>
      <c r="CBG1011" s="3"/>
      <c r="CBH1011" s="3"/>
      <c r="CBI1011" s="3"/>
      <c r="CBJ1011" s="3"/>
      <c r="CBK1011" s="3"/>
      <c r="CBL1011" s="3"/>
      <c r="CBM1011" s="3"/>
      <c r="CBN1011" s="3"/>
      <c r="CBO1011" s="3"/>
      <c r="CBP1011" s="3"/>
      <c r="CBQ1011" s="3"/>
      <c r="CBR1011" s="3"/>
      <c r="CBS1011" s="3"/>
      <c r="CBT1011" s="3"/>
      <c r="CBU1011" s="3"/>
      <c r="CBV1011" s="3"/>
      <c r="CBW1011" s="3"/>
      <c r="CBX1011" s="3"/>
      <c r="CBY1011" s="3"/>
      <c r="CBZ1011" s="3"/>
      <c r="CCA1011" s="3"/>
      <c r="CCB1011" s="3"/>
      <c r="CCC1011" s="3"/>
      <c r="CCD1011" s="3"/>
      <c r="CCE1011" s="3"/>
      <c r="CCF1011" s="3"/>
      <c r="CCG1011" s="3"/>
      <c r="CCH1011" s="3"/>
      <c r="CCI1011" s="3"/>
      <c r="CCJ1011" s="3"/>
      <c r="CCK1011" s="3"/>
      <c r="CCL1011" s="3"/>
      <c r="CCM1011" s="3"/>
      <c r="CCN1011" s="3"/>
      <c r="CCO1011" s="3"/>
      <c r="CCP1011" s="3"/>
      <c r="CCQ1011" s="3"/>
      <c r="CCR1011" s="3"/>
      <c r="CCS1011" s="3"/>
      <c r="CCT1011" s="3"/>
      <c r="CCU1011" s="3"/>
      <c r="CCV1011" s="3"/>
      <c r="CCW1011" s="3"/>
      <c r="CCX1011" s="3"/>
      <c r="CCY1011" s="3"/>
      <c r="CCZ1011" s="3"/>
      <c r="CDA1011" s="3"/>
      <c r="CDB1011" s="3"/>
      <c r="CDC1011" s="3"/>
      <c r="CDD1011" s="3"/>
      <c r="CDE1011" s="3"/>
      <c r="CDF1011" s="3"/>
      <c r="CDG1011" s="3"/>
      <c r="CDH1011" s="3"/>
      <c r="CDI1011" s="3"/>
      <c r="CDJ1011" s="3"/>
      <c r="CDK1011" s="3"/>
      <c r="CDL1011" s="3"/>
      <c r="CDM1011" s="3"/>
      <c r="CDN1011" s="3"/>
      <c r="CDO1011" s="3"/>
      <c r="CDP1011" s="3"/>
      <c r="CDQ1011" s="3"/>
      <c r="CDR1011" s="3"/>
      <c r="CDS1011" s="3"/>
      <c r="CDT1011" s="3"/>
      <c r="CDU1011" s="3"/>
      <c r="CDV1011" s="3"/>
      <c r="CDW1011" s="3"/>
      <c r="CDX1011" s="3"/>
      <c r="CDY1011" s="3"/>
      <c r="CDZ1011" s="3"/>
      <c r="CEA1011" s="3"/>
      <c r="CEB1011" s="3"/>
      <c r="CEC1011" s="3"/>
      <c r="CED1011" s="3"/>
      <c r="CEE1011" s="3"/>
      <c r="CEF1011" s="3"/>
      <c r="CEG1011" s="3"/>
      <c r="CEH1011" s="3"/>
      <c r="CEI1011" s="3"/>
      <c r="CEJ1011" s="3"/>
      <c r="CEK1011" s="3"/>
      <c r="CEL1011" s="3"/>
      <c r="CEM1011" s="3"/>
      <c r="CEN1011" s="3"/>
      <c r="CEO1011" s="3"/>
      <c r="CEP1011" s="3"/>
      <c r="CEQ1011" s="3"/>
      <c r="CER1011" s="3"/>
      <c r="CES1011" s="3"/>
      <c r="CET1011" s="3"/>
      <c r="CEU1011" s="3"/>
      <c r="CEV1011" s="3"/>
      <c r="CEW1011" s="3"/>
      <c r="CEX1011" s="3"/>
      <c r="CEY1011" s="3"/>
      <c r="CEZ1011" s="3"/>
      <c r="CFA1011" s="3"/>
      <c r="CFB1011" s="3"/>
      <c r="CFC1011" s="3"/>
      <c r="CFD1011" s="3"/>
      <c r="CFE1011" s="3"/>
      <c r="CFF1011" s="3"/>
      <c r="CFG1011" s="3"/>
      <c r="CFH1011" s="3"/>
      <c r="CFI1011" s="3"/>
      <c r="CFJ1011" s="3"/>
      <c r="CFK1011" s="3"/>
      <c r="CFL1011" s="3"/>
      <c r="CFM1011" s="3"/>
      <c r="CFN1011" s="3"/>
      <c r="CFO1011" s="3"/>
      <c r="CFP1011" s="3"/>
      <c r="CFQ1011" s="3"/>
      <c r="CFR1011" s="3"/>
      <c r="CFS1011" s="3"/>
      <c r="CFT1011" s="3"/>
      <c r="CFU1011" s="3"/>
      <c r="CFV1011" s="3"/>
      <c r="CFW1011" s="3"/>
      <c r="CFX1011" s="3"/>
      <c r="CFY1011" s="3"/>
      <c r="CFZ1011" s="3"/>
      <c r="CGA1011" s="3"/>
      <c r="CGB1011" s="3"/>
      <c r="CGC1011" s="3"/>
      <c r="CGD1011" s="3"/>
      <c r="CGE1011" s="3"/>
      <c r="CGF1011" s="3"/>
      <c r="CGG1011" s="3"/>
      <c r="CGH1011" s="3"/>
      <c r="CGI1011" s="3"/>
      <c r="CGJ1011" s="3"/>
      <c r="CGK1011" s="3"/>
      <c r="CGL1011" s="3"/>
      <c r="CGM1011" s="3"/>
      <c r="CGN1011" s="3"/>
      <c r="CGO1011" s="3"/>
      <c r="CGP1011" s="3"/>
      <c r="CGQ1011" s="3"/>
      <c r="CGR1011" s="3"/>
      <c r="CGS1011" s="3"/>
      <c r="CGT1011" s="3"/>
      <c r="CGU1011" s="3"/>
      <c r="CGV1011" s="3"/>
      <c r="CGW1011" s="3"/>
      <c r="CGX1011" s="3"/>
      <c r="CGY1011" s="3"/>
      <c r="CGZ1011" s="3"/>
      <c r="CHA1011" s="3"/>
      <c r="CHB1011" s="3"/>
      <c r="CHC1011" s="3"/>
      <c r="CHD1011" s="3"/>
      <c r="CHE1011" s="3"/>
      <c r="CHF1011" s="3"/>
      <c r="CHG1011" s="3"/>
      <c r="CHH1011" s="3"/>
      <c r="CHI1011" s="3"/>
      <c r="CHJ1011" s="3"/>
      <c r="CHK1011" s="3"/>
      <c r="CHL1011" s="3"/>
      <c r="CHM1011" s="3"/>
      <c r="CHN1011" s="3"/>
      <c r="CHO1011" s="3"/>
      <c r="CHP1011" s="3"/>
      <c r="CHQ1011" s="3"/>
      <c r="CHR1011" s="3"/>
      <c r="CHS1011" s="3"/>
      <c r="CHT1011" s="3"/>
      <c r="CHU1011" s="3"/>
      <c r="CHV1011" s="3"/>
      <c r="CHW1011" s="3"/>
      <c r="CHX1011" s="3"/>
      <c r="CHY1011" s="3"/>
      <c r="CHZ1011" s="3"/>
      <c r="CIA1011" s="3"/>
      <c r="CIB1011" s="3"/>
      <c r="CIC1011" s="3"/>
      <c r="CID1011" s="3"/>
      <c r="CIE1011" s="3"/>
      <c r="CIF1011" s="3"/>
      <c r="CIG1011" s="3"/>
      <c r="CIH1011" s="3"/>
      <c r="CII1011" s="3"/>
      <c r="CIJ1011" s="3"/>
      <c r="CIK1011" s="3"/>
      <c r="CIL1011" s="3"/>
      <c r="CIM1011" s="3"/>
      <c r="CIN1011" s="3"/>
      <c r="CIO1011" s="3"/>
      <c r="CIP1011" s="3"/>
      <c r="CIQ1011" s="3"/>
      <c r="CIR1011" s="3"/>
      <c r="CIS1011" s="3"/>
      <c r="CIT1011" s="3"/>
      <c r="CIU1011" s="3"/>
      <c r="CIV1011" s="3"/>
      <c r="CIW1011" s="3"/>
      <c r="CIX1011" s="3"/>
      <c r="CIY1011" s="3"/>
      <c r="CIZ1011" s="3"/>
      <c r="CJA1011" s="3"/>
      <c r="CJB1011" s="3"/>
      <c r="CJC1011" s="3"/>
      <c r="CJD1011" s="3"/>
      <c r="CJE1011" s="3"/>
      <c r="CJF1011" s="3"/>
      <c r="CJG1011" s="3"/>
      <c r="CJH1011" s="3"/>
      <c r="CJI1011" s="3"/>
      <c r="CJJ1011" s="3"/>
      <c r="CJK1011" s="3"/>
      <c r="CJL1011" s="3"/>
      <c r="CJM1011" s="3"/>
      <c r="CJN1011" s="3"/>
      <c r="CJO1011" s="3"/>
      <c r="CJP1011" s="3"/>
      <c r="CJQ1011" s="3"/>
      <c r="CJR1011" s="3"/>
      <c r="CJS1011" s="3"/>
      <c r="CJT1011" s="3"/>
      <c r="CJU1011" s="3"/>
      <c r="CJV1011" s="3"/>
      <c r="CJW1011" s="3"/>
      <c r="CJX1011" s="3"/>
      <c r="CJY1011" s="3"/>
      <c r="CJZ1011" s="3"/>
      <c r="CKA1011" s="3"/>
      <c r="CKB1011" s="3"/>
      <c r="CKC1011" s="3"/>
      <c r="CKD1011" s="3"/>
      <c r="CKE1011" s="3"/>
      <c r="CKF1011" s="3"/>
      <c r="CKG1011" s="3"/>
      <c r="CKH1011" s="3"/>
      <c r="CKI1011" s="3"/>
      <c r="CKJ1011" s="3"/>
      <c r="CKK1011" s="3"/>
      <c r="CKL1011" s="3"/>
      <c r="CKM1011" s="3"/>
      <c r="CKN1011" s="3"/>
      <c r="CKO1011" s="3"/>
      <c r="CKP1011" s="3"/>
      <c r="CKQ1011" s="3"/>
      <c r="CKR1011" s="3"/>
      <c r="CKS1011" s="3"/>
      <c r="CKT1011" s="3"/>
      <c r="CKU1011" s="3"/>
      <c r="CKV1011" s="3"/>
      <c r="CKW1011" s="3"/>
      <c r="CKX1011" s="3"/>
      <c r="CKY1011" s="3"/>
      <c r="CKZ1011" s="3"/>
      <c r="CLA1011" s="3"/>
      <c r="CLB1011" s="3"/>
      <c r="CLC1011" s="3"/>
      <c r="CLD1011" s="3"/>
      <c r="CLE1011" s="3"/>
      <c r="CLF1011" s="3"/>
      <c r="CLG1011" s="3"/>
      <c r="CLH1011" s="3"/>
      <c r="CLI1011" s="3"/>
      <c r="CLJ1011" s="3"/>
      <c r="CLK1011" s="3"/>
      <c r="CLL1011" s="3"/>
      <c r="CLM1011" s="3"/>
      <c r="CLN1011" s="3"/>
      <c r="CLO1011" s="3"/>
      <c r="CLP1011" s="3"/>
      <c r="CLQ1011" s="3"/>
      <c r="CLR1011" s="3"/>
      <c r="CLS1011" s="3"/>
      <c r="CLT1011" s="3"/>
      <c r="CLU1011" s="3"/>
      <c r="CLV1011" s="3"/>
      <c r="CLW1011" s="3"/>
      <c r="CLX1011" s="3"/>
      <c r="CLY1011" s="3"/>
      <c r="CLZ1011" s="3"/>
      <c r="CMA1011" s="3"/>
      <c r="CMB1011" s="3"/>
      <c r="CMC1011" s="3"/>
      <c r="CMD1011" s="3"/>
      <c r="CME1011" s="3"/>
      <c r="CMF1011" s="3"/>
      <c r="CMG1011" s="3"/>
      <c r="CMH1011" s="3"/>
      <c r="CMI1011" s="3"/>
      <c r="CMJ1011" s="3"/>
      <c r="CMK1011" s="3"/>
      <c r="CML1011" s="3"/>
      <c r="CMM1011" s="3"/>
      <c r="CMN1011" s="3"/>
      <c r="CMO1011" s="3"/>
      <c r="CMP1011" s="3"/>
      <c r="CMQ1011" s="3"/>
      <c r="CMR1011" s="3"/>
      <c r="CMS1011" s="3"/>
      <c r="CMT1011" s="3"/>
      <c r="CMU1011" s="3"/>
      <c r="CMV1011" s="3"/>
      <c r="CMW1011" s="3"/>
      <c r="CMX1011" s="3"/>
      <c r="CMY1011" s="3"/>
      <c r="CMZ1011" s="3"/>
      <c r="CNA1011" s="3"/>
      <c r="CNB1011" s="3"/>
      <c r="CNC1011" s="3"/>
      <c r="CND1011" s="3"/>
      <c r="CNE1011" s="3"/>
      <c r="CNF1011" s="3"/>
      <c r="CNG1011" s="3"/>
      <c r="CNH1011" s="3"/>
      <c r="CNI1011" s="3"/>
      <c r="CNJ1011" s="3"/>
      <c r="CNK1011" s="3"/>
      <c r="CNL1011" s="3"/>
      <c r="CNM1011" s="3"/>
      <c r="CNN1011" s="3"/>
      <c r="CNO1011" s="3"/>
      <c r="CNP1011" s="3"/>
      <c r="CNQ1011" s="3"/>
      <c r="CNR1011" s="3"/>
      <c r="CNS1011" s="3"/>
      <c r="CNT1011" s="3"/>
      <c r="CNU1011" s="3"/>
      <c r="CNV1011" s="3"/>
      <c r="CNW1011" s="3"/>
      <c r="CNX1011" s="3"/>
      <c r="CNY1011" s="3"/>
      <c r="CNZ1011" s="3"/>
      <c r="COA1011" s="3"/>
      <c r="COB1011" s="3"/>
      <c r="COC1011" s="3"/>
      <c r="COD1011" s="3"/>
      <c r="COE1011" s="3"/>
      <c r="COF1011" s="3"/>
      <c r="COG1011" s="3"/>
      <c r="COH1011" s="3"/>
      <c r="COI1011" s="3"/>
      <c r="COJ1011" s="3"/>
      <c r="COK1011" s="3"/>
      <c r="COL1011" s="3"/>
      <c r="COM1011" s="3"/>
      <c r="CON1011" s="3"/>
      <c r="COO1011" s="3"/>
      <c r="COP1011" s="3"/>
      <c r="COQ1011" s="3"/>
      <c r="COR1011" s="3"/>
      <c r="COS1011" s="3"/>
      <c r="COT1011" s="3"/>
      <c r="COU1011" s="3"/>
      <c r="COV1011" s="3"/>
      <c r="COW1011" s="3"/>
      <c r="COX1011" s="3"/>
      <c r="COY1011" s="3"/>
      <c r="COZ1011" s="3"/>
      <c r="CPA1011" s="3"/>
      <c r="CPB1011" s="3"/>
      <c r="CPC1011" s="3"/>
      <c r="CPD1011" s="3"/>
      <c r="CPE1011" s="3"/>
      <c r="CPF1011" s="3"/>
      <c r="CPG1011" s="3"/>
      <c r="CPH1011" s="3"/>
      <c r="CPI1011" s="3"/>
      <c r="CPJ1011" s="3"/>
      <c r="CPK1011" s="3"/>
      <c r="CPL1011" s="3"/>
      <c r="CPM1011" s="3"/>
      <c r="CPN1011" s="3"/>
      <c r="CPO1011" s="3"/>
      <c r="CPP1011" s="3"/>
      <c r="CPQ1011" s="3"/>
      <c r="CPR1011" s="3"/>
      <c r="CPS1011" s="3"/>
      <c r="CPT1011" s="3"/>
      <c r="CPU1011" s="3"/>
      <c r="CPV1011" s="3"/>
      <c r="CPW1011" s="3"/>
      <c r="CPX1011" s="3"/>
      <c r="CPY1011" s="3"/>
      <c r="CPZ1011" s="3"/>
      <c r="CQA1011" s="3"/>
      <c r="CQB1011" s="3"/>
      <c r="CQC1011" s="3"/>
      <c r="CQD1011" s="3"/>
      <c r="CQE1011" s="3"/>
      <c r="CQF1011" s="3"/>
      <c r="CQG1011" s="3"/>
      <c r="CQH1011" s="3"/>
      <c r="CQI1011" s="3"/>
      <c r="CQJ1011" s="3"/>
      <c r="CQK1011" s="3"/>
      <c r="CQL1011" s="3"/>
      <c r="CQM1011" s="3"/>
      <c r="CQN1011" s="3"/>
      <c r="CQO1011" s="3"/>
      <c r="CQP1011" s="3"/>
      <c r="CQQ1011" s="3"/>
      <c r="CQR1011" s="3"/>
      <c r="CQS1011" s="3"/>
      <c r="CQT1011" s="3"/>
      <c r="CQU1011" s="3"/>
      <c r="CQV1011" s="3"/>
      <c r="CQW1011" s="3"/>
      <c r="CQX1011" s="3"/>
      <c r="CQY1011" s="3"/>
      <c r="CQZ1011" s="3"/>
      <c r="CRA1011" s="3"/>
      <c r="CRB1011" s="3"/>
      <c r="CRC1011" s="3"/>
      <c r="CRD1011" s="3"/>
      <c r="CRE1011" s="3"/>
      <c r="CRF1011" s="3"/>
      <c r="CRG1011" s="3"/>
      <c r="CRH1011" s="3"/>
      <c r="CRI1011" s="3"/>
      <c r="CRJ1011" s="3"/>
      <c r="CRK1011" s="3"/>
      <c r="CRL1011" s="3"/>
      <c r="CRM1011" s="3"/>
      <c r="CRN1011" s="3"/>
      <c r="CRO1011" s="3"/>
      <c r="CRP1011" s="3"/>
      <c r="CRQ1011" s="3"/>
      <c r="CRR1011" s="3"/>
      <c r="CRS1011" s="3"/>
      <c r="CRT1011" s="3"/>
      <c r="CRU1011" s="3"/>
      <c r="CRV1011" s="3"/>
      <c r="CRW1011" s="3"/>
      <c r="CRX1011" s="3"/>
      <c r="CRY1011" s="3"/>
      <c r="CRZ1011" s="3"/>
      <c r="CSA1011" s="3"/>
      <c r="CSB1011" s="3"/>
      <c r="CSC1011" s="3"/>
      <c r="CSD1011" s="3"/>
      <c r="CSE1011" s="3"/>
      <c r="CSF1011" s="3"/>
      <c r="CSG1011" s="3"/>
      <c r="CSH1011" s="3"/>
      <c r="CSI1011" s="3"/>
      <c r="CSJ1011" s="3"/>
      <c r="CSK1011" s="3"/>
      <c r="CSL1011" s="3"/>
      <c r="CSM1011" s="3"/>
      <c r="CSN1011" s="3"/>
      <c r="CSO1011" s="3"/>
      <c r="CSP1011" s="3"/>
      <c r="CSQ1011" s="3"/>
      <c r="CSR1011" s="3"/>
      <c r="CSS1011" s="3"/>
      <c r="CST1011" s="3"/>
      <c r="CSU1011" s="3"/>
      <c r="CSV1011" s="3"/>
      <c r="CSW1011" s="3"/>
      <c r="CSX1011" s="3"/>
      <c r="CSY1011" s="3"/>
      <c r="CSZ1011" s="3"/>
      <c r="CTA1011" s="3"/>
      <c r="CTB1011" s="3"/>
      <c r="CTC1011" s="3"/>
      <c r="CTD1011" s="3"/>
      <c r="CTE1011" s="3"/>
      <c r="CTF1011" s="3"/>
      <c r="CTG1011" s="3"/>
      <c r="CTH1011" s="3"/>
      <c r="CTI1011" s="3"/>
      <c r="CTJ1011" s="3"/>
      <c r="CTK1011" s="3"/>
      <c r="CTL1011" s="3"/>
      <c r="CTM1011" s="3"/>
      <c r="CTN1011" s="3"/>
      <c r="CTO1011" s="3"/>
      <c r="CTP1011" s="3"/>
      <c r="CTQ1011" s="3"/>
      <c r="CTR1011" s="3"/>
      <c r="CTS1011" s="3"/>
      <c r="CTT1011" s="3"/>
      <c r="CTU1011" s="3"/>
      <c r="CTV1011" s="3"/>
      <c r="CTW1011" s="3"/>
      <c r="CTX1011" s="3"/>
      <c r="CTY1011" s="3"/>
      <c r="CTZ1011" s="3"/>
      <c r="CUA1011" s="3"/>
      <c r="CUB1011" s="3"/>
      <c r="CUC1011" s="3"/>
      <c r="CUD1011" s="3"/>
      <c r="CUE1011" s="3"/>
      <c r="CUF1011" s="3"/>
      <c r="CUG1011" s="3"/>
      <c r="CUH1011" s="3"/>
      <c r="CUI1011" s="3"/>
      <c r="CUJ1011" s="3"/>
      <c r="CUK1011" s="3"/>
      <c r="CUL1011" s="3"/>
      <c r="CUM1011" s="3"/>
      <c r="CUN1011" s="3"/>
      <c r="CUO1011" s="3"/>
      <c r="CUP1011" s="3"/>
      <c r="CUQ1011" s="3"/>
      <c r="CUR1011" s="3"/>
      <c r="CUS1011" s="3"/>
      <c r="CUT1011" s="3"/>
      <c r="CUU1011" s="3"/>
      <c r="CUV1011" s="3"/>
      <c r="CUW1011" s="3"/>
      <c r="CUX1011" s="3"/>
      <c r="CUY1011" s="3"/>
      <c r="CUZ1011" s="3"/>
      <c r="CVA1011" s="3"/>
      <c r="CVB1011" s="3"/>
      <c r="CVC1011" s="3"/>
      <c r="CVD1011" s="3"/>
      <c r="CVE1011" s="3"/>
      <c r="CVF1011" s="3"/>
      <c r="CVG1011" s="3"/>
      <c r="CVH1011" s="3"/>
      <c r="CVI1011" s="3"/>
      <c r="CVJ1011" s="3"/>
      <c r="CVK1011" s="3"/>
      <c r="CVL1011" s="3"/>
      <c r="CVM1011" s="3"/>
      <c r="CVN1011" s="3"/>
      <c r="CVO1011" s="3"/>
      <c r="CVP1011" s="3"/>
      <c r="CVQ1011" s="3"/>
      <c r="CVR1011" s="3"/>
      <c r="CVS1011" s="3"/>
      <c r="CVT1011" s="3"/>
      <c r="CVU1011" s="3"/>
      <c r="CVV1011" s="3"/>
      <c r="CVW1011" s="3"/>
      <c r="CVX1011" s="3"/>
      <c r="CVY1011" s="3"/>
      <c r="CVZ1011" s="3"/>
      <c r="CWA1011" s="3"/>
      <c r="CWB1011" s="3"/>
      <c r="CWC1011" s="3"/>
      <c r="CWD1011" s="3"/>
      <c r="CWE1011" s="3"/>
      <c r="CWF1011" s="3"/>
      <c r="CWG1011" s="3"/>
      <c r="CWH1011" s="3"/>
      <c r="CWI1011" s="3"/>
      <c r="CWJ1011" s="3"/>
      <c r="CWK1011" s="3"/>
      <c r="CWL1011" s="3"/>
      <c r="CWM1011" s="3"/>
      <c r="CWN1011" s="3"/>
      <c r="CWO1011" s="3"/>
      <c r="CWP1011" s="3"/>
      <c r="CWQ1011" s="3"/>
      <c r="CWR1011" s="3"/>
      <c r="CWS1011" s="3"/>
      <c r="CWT1011" s="3"/>
      <c r="CWU1011" s="3"/>
      <c r="CWV1011" s="3"/>
      <c r="CWW1011" s="3"/>
      <c r="CWX1011" s="3"/>
      <c r="CWY1011" s="3"/>
      <c r="CWZ1011" s="3"/>
      <c r="CXA1011" s="3"/>
      <c r="CXB1011" s="3"/>
      <c r="CXC1011" s="3"/>
      <c r="CXD1011" s="3"/>
      <c r="CXE1011" s="3"/>
      <c r="CXF1011" s="3"/>
      <c r="CXG1011" s="3"/>
      <c r="CXH1011" s="3"/>
      <c r="CXI1011" s="3"/>
      <c r="CXJ1011" s="3"/>
      <c r="CXK1011" s="3"/>
      <c r="CXL1011" s="3"/>
      <c r="CXM1011" s="3"/>
      <c r="CXN1011" s="3"/>
      <c r="CXO1011" s="3"/>
      <c r="CXP1011" s="3"/>
      <c r="CXQ1011" s="3"/>
      <c r="CXR1011" s="3"/>
      <c r="CXS1011" s="3"/>
      <c r="CXT1011" s="3"/>
      <c r="CXU1011" s="3"/>
      <c r="CXV1011" s="3"/>
      <c r="CXW1011" s="3"/>
      <c r="CXX1011" s="3"/>
      <c r="CXY1011" s="3"/>
      <c r="CXZ1011" s="3"/>
      <c r="CYA1011" s="3"/>
      <c r="CYB1011" s="3"/>
      <c r="CYC1011" s="3"/>
      <c r="CYD1011" s="3"/>
      <c r="CYE1011" s="3"/>
      <c r="CYF1011" s="3"/>
      <c r="CYG1011" s="3"/>
      <c r="CYH1011" s="3"/>
      <c r="CYI1011" s="3"/>
      <c r="CYJ1011" s="3"/>
      <c r="CYK1011" s="3"/>
      <c r="CYL1011" s="3"/>
      <c r="CYM1011" s="3"/>
      <c r="CYN1011" s="3"/>
      <c r="CYO1011" s="3"/>
      <c r="CYP1011" s="3"/>
      <c r="CYQ1011" s="3"/>
      <c r="CYR1011" s="3"/>
      <c r="CYS1011" s="3"/>
      <c r="CYT1011" s="3"/>
      <c r="CYU1011" s="3"/>
      <c r="CYV1011" s="3"/>
      <c r="CYW1011" s="3"/>
      <c r="CYX1011" s="3"/>
      <c r="CYY1011" s="3"/>
      <c r="CYZ1011" s="3"/>
      <c r="CZA1011" s="3"/>
      <c r="CZB1011" s="3"/>
      <c r="CZC1011" s="3"/>
      <c r="CZD1011" s="3"/>
      <c r="CZE1011" s="3"/>
      <c r="CZF1011" s="3"/>
      <c r="CZG1011" s="3"/>
      <c r="CZH1011" s="3"/>
      <c r="CZI1011" s="3"/>
      <c r="CZJ1011" s="3"/>
      <c r="CZK1011" s="3"/>
      <c r="CZL1011" s="3"/>
      <c r="CZM1011" s="3"/>
      <c r="CZN1011" s="3"/>
      <c r="CZO1011" s="3"/>
      <c r="CZP1011" s="3"/>
      <c r="CZQ1011" s="3"/>
      <c r="CZR1011" s="3"/>
      <c r="CZS1011" s="3"/>
      <c r="CZT1011" s="3"/>
      <c r="CZU1011" s="3"/>
      <c r="CZV1011" s="3"/>
      <c r="CZW1011" s="3"/>
      <c r="CZX1011" s="3"/>
      <c r="CZY1011" s="3"/>
      <c r="CZZ1011" s="3"/>
      <c r="DAA1011" s="3"/>
      <c r="DAB1011" s="3"/>
      <c r="DAC1011" s="3"/>
      <c r="DAD1011" s="3"/>
      <c r="DAE1011" s="3"/>
      <c r="DAF1011" s="3"/>
      <c r="DAG1011" s="3"/>
      <c r="DAH1011" s="3"/>
      <c r="DAI1011" s="3"/>
      <c r="DAJ1011" s="3"/>
      <c r="DAK1011" s="3"/>
      <c r="DAL1011" s="3"/>
      <c r="DAM1011" s="3"/>
      <c r="DAN1011" s="3"/>
      <c r="DAO1011" s="3"/>
      <c r="DAP1011" s="3"/>
      <c r="DAQ1011" s="3"/>
      <c r="DAR1011" s="3"/>
      <c r="DAS1011" s="3"/>
      <c r="DAT1011" s="3"/>
      <c r="DAU1011" s="3"/>
      <c r="DAV1011" s="3"/>
      <c r="DAW1011" s="3"/>
      <c r="DAX1011" s="3"/>
      <c r="DAY1011" s="3"/>
      <c r="DAZ1011" s="3"/>
      <c r="DBA1011" s="3"/>
      <c r="DBB1011" s="3"/>
      <c r="DBC1011" s="3"/>
      <c r="DBD1011" s="3"/>
      <c r="DBE1011" s="3"/>
      <c r="DBF1011" s="3"/>
      <c r="DBG1011" s="3"/>
      <c r="DBH1011" s="3"/>
      <c r="DBI1011" s="3"/>
      <c r="DBJ1011" s="3"/>
      <c r="DBK1011" s="3"/>
      <c r="DBL1011" s="3"/>
      <c r="DBM1011" s="3"/>
      <c r="DBN1011" s="3"/>
      <c r="DBO1011" s="3"/>
      <c r="DBP1011" s="3"/>
      <c r="DBQ1011" s="3"/>
      <c r="DBR1011" s="3"/>
      <c r="DBS1011" s="3"/>
      <c r="DBT1011" s="3"/>
      <c r="DBU1011" s="3"/>
      <c r="DBV1011" s="3"/>
      <c r="DBW1011" s="3"/>
      <c r="DBX1011" s="3"/>
      <c r="DBY1011" s="3"/>
      <c r="DBZ1011" s="3"/>
      <c r="DCA1011" s="3"/>
      <c r="DCB1011" s="3"/>
      <c r="DCC1011" s="3"/>
      <c r="DCD1011" s="3"/>
      <c r="DCE1011" s="3"/>
      <c r="DCF1011" s="3"/>
      <c r="DCG1011" s="3"/>
      <c r="DCH1011" s="3"/>
      <c r="DCI1011" s="3"/>
      <c r="DCJ1011" s="3"/>
      <c r="DCK1011" s="3"/>
      <c r="DCL1011" s="3"/>
      <c r="DCM1011" s="3"/>
      <c r="DCN1011" s="3"/>
      <c r="DCO1011" s="3"/>
      <c r="DCP1011" s="3"/>
      <c r="DCQ1011" s="3"/>
      <c r="DCR1011" s="3"/>
      <c r="DCS1011" s="3"/>
      <c r="DCT1011" s="3"/>
      <c r="DCU1011" s="3"/>
      <c r="DCV1011" s="3"/>
      <c r="DCW1011" s="3"/>
      <c r="DCX1011" s="3"/>
      <c r="DCY1011" s="3"/>
      <c r="DCZ1011" s="3"/>
      <c r="DDA1011" s="3"/>
      <c r="DDB1011" s="3"/>
      <c r="DDC1011" s="3"/>
      <c r="DDD1011" s="3"/>
      <c r="DDE1011" s="3"/>
      <c r="DDF1011" s="3"/>
      <c r="DDG1011" s="3"/>
      <c r="DDH1011" s="3"/>
      <c r="DDI1011" s="3"/>
      <c r="DDJ1011" s="3"/>
      <c r="DDK1011" s="3"/>
      <c r="DDL1011" s="3"/>
      <c r="DDM1011" s="3"/>
      <c r="DDN1011" s="3"/>
      <c r="DDO1011" s="3"/>
      <c r="DDP1011" s="3"/>
      <c r="DDQ1011" s="3"/>
      <c r="DDR1011" s="3"/>
      <c r="DDS1011" s="3"/>
      <c r="DDT1011" s="3"/>
      <c r="DDU1011" s="3"/>
      <c r="DDV1011" s="3"/>
      <c r="DDW1011" s="3"/>
      <c r="DDX1011" s="3"/>
      <c r="DDY1011" s="3"/>
      <c r="DDZ1011" s="3"/>
      <c r="DEA1011" s="3"/>
      <c r="DEB1011" s="3"/>
      <c r="DEC1011" s="3"/>
      <c r="DED1011" s="3"/>
      <c r="DEE1011" s="3"/>
      <c r="DEF1011" s="3"/>
      <c r="DEG1011" s="3"/>
      <c r="DEH1011" s="3"/>
      <c r="DEI1011" s="3"/>
      <c r="DEJ1011" s="3"/>
      <c r="DEK1011" s="3"/>
      <c r="DEL1011" s="3"/>
      <c r="DEM1011" s="3"/>
      <c r="DEN1011" s="3"/>
      <c r="DEO1011" s="3"/>
      <c r="DEP1011" s="3"/>
      <c r="DEQ1011" s="3"/>
      <c r="DER1011" s="3"/>
      <c r="DES1011" s="3"/>
      <c r="DET1011" s="3"/>
      <c r="DEU1011" s="3"/>
      <c r="DEV1011" s="3"/>
      <c r="DEW1011" s="3"/>
      <c r="DEX1011" s="3"/>
      <c r="DEY1011" s="3"/>
      <c r="DEZ1011" s="3"/>
      <c r="DFA1011" s="3"/>
      <c r="DFB1011" s="3"/>
      <c r="DFC1011" s="3"/>
      <c r="DFD1011" s="3"/>
      <c r="DFE1011" s="3"/>
      <c r="DFF1011" s="3"/>
      <c r="DFG1011" s="3"/>
      <c r="DFH1011" s="3"/>
      <c r="DFI1011" s="3"/>
      <c r="DFJ1011" s="3"/>
      <c r="DFK1011" s="3"/>
      <c r="DFL1011" s="3"/>
      <c r="DFM1011" s="3"/>
      <c r="DFN1011" s="3"/>
      <c r="DFO1011" s="3"/>
      <c r="DFP1011" s="3"/>
      <c r="DFQ1011" s="3"/>
      <c r="DFR1011" s="3"/>
      <c r="DFS1011" s="3"/>
      <c r="DFT1011" s="3"/>
      <c r="DFU1011" s="3"/>
      <c r="DFV1011" s="3"/>
      <c r="DFW1011" s="3"/>
      <c r="DFX1011" s="3"/>
      <c r="DFY1011" s="3"/>
      <c r="DFZ1011" s="3"/>
      <c r="DGA1011" s="3"/>
      <c r="DGB1011" s="3"/>
      <c r="DGC1011" s="3"/>
      <c r="DGD1011" s="3"/>
      <c r="DGE1011" s="3"/>
      <c r="DGF1011" s="3"/>
      <c r="DGG1011" s="3"/>
      <c r="DGH1011" s="3"/>
      <c r="DGI1011" s="3"/>
      <c r="DGJ1011" s="3"/>
      <c r="DGK1011" s="3"/>
      <c r="DGL1011" s="3"/>
      <c r="DGM1011" s="3"/>
      <c r="DGN1011" s="3"/>
      <c r="DGO1011" s="3"/>
      <c r="DGP1011" s="3"/>
      <c r="DGQ1011" s="3"/>
      <c r="DGR1011" s="3"/>
      <c r="DGS1011" s="3"/>
      <c r="DGT1011" s="3"/>
      <c r="DGU1011" s="3"/>
      <c r="DGV1011" s="3"/>
      <c r="DGW1011" s="3"/>
      <c r="DGX1011" s="3"/>
      <c r="DGY1011" s="3"/>
      <c r="DGZ1011" s="3"/>
      <c r="DHA1011" s="3"/>
      <c r="DHB1011" s="3"/>
      <c r="DHC1011" s="3"/>
      <c r="DHD1011" s="3"/>
      <c r="DHE1011" s="3"/>
      <c r="DHF1011" s="3"/>
      <c r="DHG1011" s="3"/>
      <c r="DHH1011" s="3"/>
      <c r="DHI1011" s="3"/>
      <c r="DHJ1011" s="3"/>
      <c r="DHK1011" s="3"/>
      <c r="DHL1011" s="3"/>
      <c r="DHM1011" s="3"/>
      <c r="DHN1011" s="3"/>
      <c r="DHO1011" s="3"/>
      <c r="DHP1011" s="3"/>
      <c r="DHQ1011" s="3"/>
      <c r="DHR1011" s="3"/>
      <c r="DHS1011" s="3"/>
      <c r="DHT1011" s="3"/>
      <c r="DHU1011" s="3"/>
      <c r="DHV1011" s="3"/>
      <c r="DHW1011" s="3"/>
      <c r="DHX1011" s="3"/>
      <c r="DHY1011" s="3"/>
      <c r="DHZ1011" s="3"/>
      <c r="DIA1011" s="3"/>
      <c r="DIB1011" s="3"/>
      <c r="DIC1011" s="3"/>
      <c r="DID1011" s="3"/>
      <c r="DIE1011" s="3"/>
      <c r="DIF1011" s="3"/>
      <c r="DIG1011" s="3"/>
      <c r="DIH1011" s="3"/>
      <c r="DII1011" s="3"/>
      <c r="DIJ1011" s="3"/>
      <c r="DIK1011" s="3"/>
      <c r="DIL1011" s="3"/>
      <c r="DIM1011" s="3"/>
      <c r="DIN1011" s="3"/>
      <c r="DIO1011" s="3"/>
      <c r="DIP1011" s="3"/>
      <c r="DIQ1011" s="3"/>
      <c r="DIR1011" s="3"/>
      <c r="DIS1011" s="3"/>
      <c r="DIT1011" s="3"/>
      <c r="DIU1011" s="3"/>
      <c r="DIV1011" s="3"/>
      <c r="DIW1011" s="3"/>
      <c r="DIX1011" s="3"/>
      <c r="DIY1011" s="3"/>
      <c r="DIZ1011" s="3"/>
      <c r="DJA1011" s="3"/>
      <c r="DJB1011" s="3"/>
      <c r="DJC1011" s="3"/>
      <c r="DJD1011" s="3"/>
      <c r="DJE1011" s="3"/>
      <c r="DJF1011" s="3"/>
      <c r="DJG1011" s="3"/>
      <c r="DJH1011" s="3"/>
      <c r="DJI1011" s="3"/>
      <c r="DJJ1011" s="3"/>
      <c r="DJK1011" s="3"/>
      <c r="DJL1011" s="3"/>
      <c r="DJM1011" s="3"/>
      <c r="DJN1011" s="3"/>
      <c r="DJO1011" s="3"/>
      <c r="DJP1011" s="3"/>
      <c r="DJQ1011" s="3"/>
      <c r="DJR1011" s="3"/>
      <c r="DJS1011" s="3"/>
      <c r="DJT1011" s="3"/>
      <c r="DJU1011" s="3"/>
      <c r="DJV1011" s="3"/>
      <c r="DJW1011" s="3"/>
      <c r="DJX1011" s="3"/>
      <c r="DJY1011" s="3"/>
      <c r="DJZ1011" s="3"/>
      <c r="DKA1011" s="3"/>
      <c r="DKB1011" s="3"/>
      <c r="DKC1011" s="3"/>
      <c r="DKD1011" s="3"/>
      <c r="DKE1011" s="3"/>
      <c r="DKF1011" s="3"/>
      <c r="DKG1011" s="3"/>
      <c r="DKH1011" s="3"/>
      <c r="DKI1011" s="3"/>
      <c r="DKJ1011" s="3"/>
      <c r="DKK1011" s="3"/>
      <c r="DKL1011" s="3"/>
      <c r="DKM1011" s="3"/>
      <c r="DKN1011" s="3"/>
      <c r="DKO1011" s="3"/>
      <c r="DKP1011" s="3"/>
      <c r="DKQ1011" s="3"/>
      <c r="DKR1011" s="3"/>
      <c r="DKS1011" s="3"/>
      <c r="DKT1011" s="3"/>
      <c r="DKU1011" s="3"/>
      <c r="DKV1011" s="3"/>
      <c r="DKW1011" s="3"/>
      <c r="DKX1011" s="3"/>
      <c r="DKY1011" s="3"/>
      <c r="DKZ1011" s="3"/>
      <c r="DLA1011" s="3"/>
      <c r="DLB1011" s="3"/>
      <c r="DLC1011" s="3"/>
      <c r="DLD1011" s="3"/>
      <c r="DLE1011" s="3"/>
      <c r="DLF1011" s="3"/>
      <c r="DLG1011" s="3"/>
      <c r="DLH1011" s="3"/>
      <c r="DLI1011" s="3"/>
      <c r="DLJ1011" s="3"/>
      <c r="DLK1011" s="3"/>
      <c r="DLL1011" s="3"/>
      <c r="DLM1011" s="3"/>
      <c r="DLN1011" s="3"/>
      <c r="DLO1011" s="3"/>
      <c r="DLP1011" s="3"/>
      <c r="DLQ1011" s="3"/>
      <c r="DLR1011" s="3"/>
      <c r="DLS1011" s="3"/>
      <c r="DLT1011" s="3"/>
      <c r="DLU1011" s="3"/>
      <c r="DLV1011" s="3"/>
      <c r="DLW1011" s="3"/>
      <c r="DLX1011" s="3"/>
      <c r="DLY1011" s="3"/>
      <c r="DLZ1011" s="3"/>
      <c r="DMA1011" s="3"/>
      <c r="DMB1011" s="3"/>
      <c r="DMC1011" s="3"/>
      <c r="DMD1011" s="3"/>
      <c r="DME1011" s="3"/>
      <c r="DMF1011" s="3"/>
      <c r="DMG1011" s="3"/>
      <c r="DMH1011" s="3"/>
      <c r="DMI1011" s="3"/>
      <c r="DMJ1011" s="3"/>
      <c r="DMK1011" s="3"/>
      <c r="DML1011" s="3"/>
      <c r="DMM1011" s="3"/>
      <c r="DMN1011" s="3"/>
      <c r="DMO1011" s="3"/>
      <c r="DMP1011" s="3"/>
      <c r="DMQ1011" s="3"/>
      <c r="DMR1011" s="3"/>
      <c r="DMS1011" s="3"/>
      <c r="DMT1011" s="3"/>
      <c r="DMU1011" s="3"/>
      <c r="DMV1011" s="3"/>
      <c r="DMW1011" s="3"/>
      <c r="DMX1011" s="3"/>
      <c r="DMY1011" s="3"/>
      <c r="DMZ1011" s="3"/>
      <c r="DNA1011" s="3"/>
      <c r="DNB1011" s="3"/>
      <c r="DNC1011" s="3"/>
      <c r="DND1011" s="3"/>
      <c r="DNE1011" s="3"/>
      <c r="DNF1011" s="3"/>
      <c r="DNG1011" s="3"/>
      <c r="DNH1011" s="3"/>
      <c r="DNI1011" s="3"/>
      <c r="DNJ1011" s="3"/>
      <c r="DNK1011" s="3"/>
      <c r="DNL1011" s="3"/>
      <c r="DNM1011" s="3"/>
      <c r="DNN1011" s="3"/>
      <c r="DNO1011" s="3"/>
      <c r="DNP1011" s="3"/>
      <c r="DNQ1011" s="3"/>
      <c r="DNR1011" s="3"/>
      <c r="DNS1011" s="3"/>
      <c r="DNT1011" s="3"/>
      <c r="DNU1011" s="3"/>
      <c r="DNV1011" s="3"/>
      <c r="DNW1011" s="3"/>
      <c r="DNX1011" s="3"/>
      <c r="DNY1011" s="3"/>
      <c r="DNZ1011" s="3"/>
      <c r="DOA1011" s="3"/>
      <c r="DOB1011" s="3"/>
      <c r="DOC1011" s="3"/>
      <c r="DOD1011" s="3"/>
      <c r="DOE1011" s="3"/>
      <c r="DOF1011" s="3"/>
      <c r="DOG1011" s="3"/>
      <c r="DOH1011" s="3"/>
      <c r="DOI1011" s="3"/>
      <c r="DOJ1011" s="3"/>
      <c r="DOK1011" s="3"/>
      <c r="DOL1011" s="3"/>
      <c r="DOM1011" s="3"/>
      <c r="DON1011" s="3"/>
      <c r="DOO1011" s="3"/>
      <c r="DOP1011" s="3"/>
      <c r="DOQ1011" s="3"/>
      <c r="DOR1011" s="3"/>
      <c r="DOS1011" s="3"/>
      <c r="DOT1011" s="3"/>
      <c r="DOU1011" s="3"/>
      <c r="DOV1011" s="3"/>
      <c r="DOW1011" s="3"/>
      <c r="DOX1011" s="3"/>
      <c r="DOY1011" s="3"/>
      <c r="DOZ1011" s="3"/>
      <c r="DPA1011" s="3"/>
      <c r="DPB1011" s="3"/>
      <c r="DPC1011" s="3"/>
      <c r="DPD1011" s="3"/>
      <c r="DPE1011" s="3"/>
      <c r="DPF1011" s="3"/>
      <c r="DPG1011" s="3"/>
      <c r="DPH1011" s="3"/>
      <c r="DPI1011" s="3"/>
      <c r="DPJ1011" s="3"/>
      <c r="DPK1011" s="3"/>
      <c r="DPL1011" s="3"/>
      <c r="DPM1011" s="3"/>
      <c r="DPN1011" s="3"/>
      <c r="DPO1011" s="3"/>
      <c r="DPP1011" s="3"/>
      <c r="DPQ1011" s="3"/>
      <c r="DPR1011" s="3"/>
      <c r="DPS1011" s="3"/>
      <c r="DPT1011" s="3"/>
      <c r="DPU1011" s="3"/>
      <c r="DPV1011" s="3"/>
      <c r="DPW1011" s="3"/>
      <c r="DPX1011" s="3"/>
      <c r="DPY1011" s="3"/>
      <c r="DPZ1011" s="3"/>
      <c r="DQA1011" s="3"/>
      <c r="DQB1011" s="3"/>
      <c r="DQC1011" s="3"/>
      <c r="DQD1011" s="3"/>
      <c r="DQE1011" s="3"/>
      <c r="DQF1011" s="3"/>
      <c r="DQG1011" s="3"/>
      <c r="DQH1011" s="3"/>
      <c r="DQI1011" s="3"/>
      <c r="DQJ1011" s="3"/>
      <c r="DQK1011" s="3"/>
      <c r="DQL1011" s="3"/>
      <c r="DQM1011" s="3"/>
      <c r="DQN1011" s="3"/>
      <c r="DQO1011" s="3"/>
      <c r="DQP1011" s="3"/>
      <c r="DQQ1011" s="3"/>
      <c r="DQR1011" s="3"/>
      <c r="DQS1011" s="3"/>
      <c r="DQT1011" s="3"/>
      <c r="DQU1011" s="3"/>
      <c r="DQV1011" s="3"/>
      <c r="DQW1011" s="3"/>
      <c r="DQX1011" s="3"/>
      <c r="DQY1011" s="3"/>
      <c r="DQZ1011" s="3"/>
      <c r="DRA1011" s="3"/>
      <c r="DRB1011" s="3"/>
      <c r="DRC1011" s="3"/>
      <c r="DRD1011" s="3"/>
      <c r="DRE1011" s="3"/>
      <c r="DRF1011" s="3"/>
      <c r="DRG1011" s="3"/>
      <c r="DRH1011" s="3"/>
      <c r="DRI1011" s="3"/>
      <c r="DRJ1011" s="3"/>
      <c r="DRK1011" s="3"/>
      <c r="DRL1011" s="3"/>
      <c r="DRM1011" s="3"/>
      <c r="DRN1011" s="3"/>
      <c r="DRO1011" s="3"/>
      <c r="DRP1011" s="3"/>
      <c r="DRQ1011" s="3"/>
      <c r="DRR1011" s="3"/>
      <c r="DRS1011" s="3"/>
      <c r="DRT1011" s="3"/>
      <c r="DRU1011" s="3"/>
      <c r="DRV1011" s="3"/>
      <c r="DRW1011" s="3"/>
      <c r="DRX1011" s="3"/>
      <c r="DRY1011" s="3"/>
      <c r="DRZ1011" s="3"/>
      <c r="DSA1011" s="3"/>
      <c r="DSB1011" s="3"/>
      <c r="DSC1011" s="3"/>
      <c r="DSD1011" s="3"/>
      <c r="DSE1011" s="3"/>
      <c r="DSF1011" s="3"/>
      <c r="DSG1011" s="3"/>
      <c r="DSH1011" s="3"/>
      <c r="DSI1011" s="3"/>
      <c r="DSJ1011" s="3"/>
      <c r="DSK1011" s="3"/>
      <c r="DSL1011" s="3"/>
      <c r="DSM1011" s="3"/>
      <c r="DSN1011" s="3"/>
      <c r="DSO1011" s="3"/>
      <c r="DSP1011" s="3"/>
      <c r="DSQ1011" s="3"/>
      <c r="DSR1011" s="3"/>
      <c r="DSS1011" s="3"/>
      <c r="DST1011" s="3"/>
      <c r="DSU1011" s="3"/>
      <c r="DSV1011" s="3"/>
      <c r="DSW1011" s="3"/>
      <c r="DSX1011" s="3"/>
      <c r="DSY1011" s="3"/>
      <c r="DSZ1011" s="3"/>
      <c r="DTA1011" s="3"/>
      <c r="DTB1011" s="3"/>
      <c r="DTC1011" s="3"/>
      <c r="DTD1011" s="3"/>
      <c r="DTE1011" s="3"/>
      <c r="DTF1011" s="3"/>
      <c r="DTG1011" s="3"/>
      <c r="DTH1011" s="3"/>
      <c r="DTI1011" s="3"/>
      <c r="DTJ1011" s="3"/>
      <c r="DTK1011" s="3"/>
      <c r="DTL1011" s="3"/>
      <c r="DTM1011" s="3"/>
      <c r="DTN1011" s="3"/>
      <c r="DTO1011" s="3"/>
      <c r="DTP1011" s="3"/>
      <c r="DTQ1011" s="3"/>
      <c r="DTR1011" s="3"/>
      <c r="DTS1011" s="3"/>
      <c r="DTT1011" s="3"/>
      <c r="DTU1011" s="3"/>
      <c r="DTV1011" s="3"/>
      <c r="DTW1011" s="3"/>
      <c r="DTX1011" s="3"/>
      <c r="DTY1011" s="3"/>
      <c r="DTZ1011" s="3"/>
      <c r="DUA1011" s="3"/>
      <c r="DUB1011" s="3"/>
      <c r="DUC1011" s="3"/>
      <c r="DUD1011" s="3"/>
      <c r="DUE1011" s="3"/>
      <c r="DUF1011" s="3"/>
      <c r="DUG1011" s="3"/>
      <c r="DUH1011" s="3"/>
      <c r="DUI1011" s="3"/>
      <c r="DUJ1011" s="3"/>
      <c r="DUK1011" s="3"/>
      <c r="DUL1011" s="3"/>
      <c r="DUM1011" s="3"/>
      <c r="DUN1011" s="3"/>
      <c r="DUO1011" s="3"/>
      <c r="DUP1011" s="3"/>
      <c r="DUQ1011" s="3"/>
      <c r="DUR1011" s="3"/>
      <c r="DUS1011" s="3"/>
      <c r="DUT1011" s="3"/>
      <c r="DUU1011" s="3"/>
      <c r="DUV1011" s="3"/>
      <c r="DUW1011" s="3"/>
      <c r="DUX1011" s="3"/>
      <c r="DUY1011" s="3"/>
      <c r="DUZ1011" s="3"/>
      <c r="DVA1011" s="3"/>
      <c r="DVB1011" s="3"/>
      <c r="DVC1011" s="3"/>
      <c r="DVD1011" s="3"/>
      <c r="DVE1011" s="3"/>
      <c r="DVF1011" s="3"/>
      <c r="DVG1011" s="3"/>
      <c r="DVH1011" s="3"/>
      <c r="DVI1011" s="3"/>
      <c r="DVJ1011" s="3"/>
      <c r="DVK1011" s="3"/>
      <c r="DVL1011" s="3"/>
      <c r="DVM1011" s="3"/>
      <c r="DVN1011" s="3"/>
      <c r="DVO1011" s="3"/>
      <c r="DVP1011" s="3"/>
      <c r="DVQ1011" s="3"/>
      <c r="DVR1011" s="3"/>
      <c r="DVS1011" s="3"/>
      <c r="DVT1011" s="3"/>
      <c r="DVU1011" s="3"/>
      <c r="DVV1011" s="3"/>
      <c r="DVW1011" s="3"/>
      <c r="DVX1011" s="3"/>
      <c r="DVY1011" s="3"/>
      <c r="DVZ1011" s="3"/>
      <c r="DWA1011" s="3"/>
      <c r="DWB1011" s="3"/>
      <c r="DWC1011" s="3"/>
      <c r="DWD1011" s="3"/>
      <c r="DWE1011" s="3"/>
      <c r="DWF1011" s="3"/>
      <c r="DWG1011" s="3"/>
      <c r="DWH1011" s="3"/>
      <c r="DWI1011" s="3"/>
      <c r="DWJ1011" s="3"/>
      <c r="DWK1011" s="3"/>
      <c r="DWL1011" s="3"/>
      <c r="DWM1011" s="3"/>
      <c r="DWN1011" s="3"/>
      <c r="DWO1011" s="3"/>
      <c r="DWP1011" s="3"/>
      <c r="DWQ1011" s="3"/>
      <c r="DWR1011" s="3"/>
      <c r="DWS1011" s="3"/>
      <c r="DWT1011" s="3"/>
      <c r="DWU1011" s="3"/>
      <c r="DWV1011" s="3"/>
      <c r="DWW1011" s="3"/>
      <c r="DWX1011" s="3"/>
      <c r="DWY1011" s="3"/>
      <c r="DWZ1011" s="3"/>
      <c r="DXA1011" s="3"/>
      <c r="DXB1011" s="3"/>
      <c r="DXC1011" s="3"/>
      <c r="DXD1011" s="3"/>
      <c r="DXE1011" s="3"/>
      <c r="DXF1011" s="3"/>
      <c r="DXG1011" s="3"/>
      <c r="DXH1011" s="3"/>
      <c r="DXI1011" s="3"/>
      <c r="DXJ1011" s="3"/>
      <c r="DXK1011" s="3"/>
      <c r="DXL1011" s="3"/>
      <c r="DXM1011" s="3"/>
      <c r="DXN1011" s="3"/>
      <c r="DXO1011" s="3"/>
      <c r="DXP1011" s="3"/>
      <c r="DXQ1011" s="3"/>
      <c r="DXR1011" s="3"/>
      <c r="DXS1011" s="3"/>
      <c r="DXT1011" s="3"/>
      <c r="DXU1011" s="3"/>
      <c r="DXV1011" s="3"/>
      <c r="DXW1011" s="3"/>
      <c r="DXX1011" s="3"/>
      <c r="DXY1011" s="3"/>
      <c r="DXZ1011" s="3"/>
      <c r="DYA1011" s="3"/>
      <c r="DYB1011" s="3"/>
      <c r="DYC1011" s="3"/>
      <c r="DYD1011" s="3"/>
      <c r="DYE1011" s="3"/>
      <c r="DYF1011" s="3"/>
      <c r="DYG1011" s="3"/>
      <c r="DYH1011" s="3"/>
      <c r="DYI1011" s="3"/>
      <c r="DYJ1011" s="3"/>
      <c r="DYK1011" s="3"/>
      <c r="DYL1011" s="3"/>
      <c r="DYM1011" s="3"/>
      <c r="DYN1011" s="3"/>
      <c r="DYO1011" s="3"/>
      <c r="DYP1011" s="3"/>
      <c r="DYQ1011" s="3"/>
      <c r="DYR1011" s="3"/>
      <c r="DYS1011" s="3"/>
      <c r="DYT1011" s="3"/>
      <c r="DYU1011" s="3"/>
      <c r="DYV1011" s="3"/>
      <c r="DYW1011" s="3"/>
      <c r="DYX1011" s="3"/>
      <c r="DYY1011" s="3"/>
      <c r="DYZ1011" s="3"/>
      <c r="DZA1011" s="3"/>
      <c r="DZB1011" s="3"/>
      <c r="DZC1011" s="3"/>
      <c r="DZD1011" s="3"/>
      <c r="DZE1011" s="3"/>
      <c r="DZF1011" s="3"/>
      <c r="DZG1011" s="3"/>
      <c r="DZH1011" s="3"/>
      <c r="DZI1011" s="3"/>
      <c r="DZJ1011" s="3"/>
      <c r="DZK1011" s="3"/>
      <c r="DZL1011" s="3"/>
      <c r="DZM1011" s="3"/>
      <c r="DZN1011" s="3"/>
      <c r="DZO1011" s="3"/>
      <c r="DZP1011" s="3"/>
      <c r="DZQ1011" s="3"/>
      <c r="DZR1011" s="3"/>
      <c r="DZS1011" s="3"/>
      <c r="DZT1011" s="3"/>
      <c r="DZU1011" s="3"/>
      <c r="DZV1011" s="3"/>
      <c r="DZW1011" s="3"/>
      <c r="DZX1011" s="3"/>
      <c r="DZY1011" s="3"/>
      <c r="DZZ1011" s="3"/>
      <c r="EAA1011" s="3"/>
      <c r="EAB1011" s="3"/>
      <c r="EAC1011" s="3"/>
      <c r="EAD1011" s="3"/>
      <c r="EAE1011" s="3"/>
      <c r="EAF1011" s="3"/>
      <c r="EAG1011" s="3"/>
      <c r="EAH1011" s="3"/>
      <c r="EAI1011" s="3"/>
      <c r="EAJ1011" s="3"/>
      <c r="EAK1011" s="3"/>
      <c r="EAL1011" s="3"/>
      <c r="EAM1011" s="3"/>
      <c r="EAN1011" s="3"/>
      <c r="EAO1011" s="3"/>
      <c r="EAP1011" s="3"/>
      <c r="EAQ1011" s="3"/>
      <c r="EAR1011" s="3"/>
      <c r="EAS1011" s="3"/>
      <c r="EAT1011" s="3"/>
      <c r="EAU1011" s="3"/>
      <c r="EAV1011" s="3"/>
      <c r="EAW1011" s="3"/>
      <c r="EAX1011" s="3"/>
      <c r="EAY1011" s="3"/>
      <c r="EAZ1011" s="3"/>
      <c r="EBA1011" s="3"/>
      <c r="EBB1011" s="3"/>
      <c r="EBC1011" s="3"/>
      <c r="EBD1011" s="3"/>
      <c r="EBE1011" s="3"/>
      <c r="EBF1011" s="3"/>
      <c r="EBG1011" s="3"/>
      <c r="EBH1011" s="3"/>
      <c r="EBI1011" s="3"/>
      <c r="EBJ1011" s="3"/>
      <c r="EBK1011" s="3"/>
      <c r="EBL1011" s="3"/>
      <c r="EBM1011" s="3"/>
      <c r="EBN1011" s="3"/>
      <c r="EBO1011" s="3"/>
      <c r="EBP1011" s="3"/>
      <c r="EBQ1011" s="3"/>
      <c r="EBR1011" s="3"/>
      <c r="EBS1011" s="3"/>
      <c r="EBT1011" s="3"/>
      <c r="EBU1011" s="3"/>
      <c r="EBV1011" s="3"/>
      <c r="EBW1011" s="3"/>
      <c r="EBX1011" s="3"/>
      <c r="EBY1011" s="3"/>
      <c r="EBZ1011" s="3"/>
      <c r="ECA1011" s="3"/>
      <c r="ECB1011" s="3"/>
      <c r="ECC1011" s="3"/>
      <c r="ECD1011" s="3"/>
      <c r="ECE1011" s="3"/>
      <c r="ECF1011" s="3"/>
      <c r="ECG1011" s="3"/>
      <c r="ECH1011" s="3"/>
      <c r="ECI1011" s="3"/>
      <c r="ECJ1011" s="3"/>
      <c r="ECK1011" s="3"/>
      <c r="ECL1011" s="3"/>
      <c r="ECM1011" s="3"/>
      <c r="ECN1011" s="3"/>
      <c r="ECO1011" s="3"/>
      <c r="ECP1011" s="3"/>
      <c r="ECQ1011" s="3"/>
      <c r="ECR1011" s="3"/>
      <c r="ECS1011" s="3"/>
      <c r="ECT1011" s="3"/>
      <c r="ECU1011" s="3"/>
      <c r="ECV1011" s="3"/>
      <c r="ECW1011" s="3"/>
      <c r="ECX1011" s="3"/>
      <c r="ECY1011" s="3"/>
      <c r="ECZ1011" s="3"/>
      <c r="EDA1011" s="3"/>
      <c r="EDB1011" s="3"/>
      <c r="EDC1011" s="3"/>
      <c r="EDD1011" s="3"/>
      <c r="EDE1011" s="3"/>
      <c r="EDF1011" s="3"/>
      <c r="EDG1011" s="3"/>
      <c r="EDH1011" s="3"/>
      <c r="EDI1011" s="3"/>
      <c r="EDJ1011" s="3"/>
      <c r="EDK1011" s="3"/>
      <c r="EDL1011" s="3"/>
      <c r="EDM1011" s="3"/>
      <c r="EDN1011" s="3"/>
      <c r="EDO1011" s="3"/>
      <c r="EDP1011" s="3"/>
      <c r="EDQ1011" s="3"/>
      <c r="EDR1011" s="3"/>
      <c r="EDS1011" s="3"/>
      <c r="EDT1011" s="3"/>
      <c r="EDU1011" s="3"/>
      <c r="EDV1011" s="3"/>
      <c r="EDW1011" s="3"/>
      <c r="EDX1011" s="3"/>
      <c r="EDY1011" s="3"/>
      <c r="EDZ1011" s="3"/>
      <c r="EEA1011" s="3"/>
      <c r="EEB1011" s="3"/>
      <c r="EEC1011" s="3"/>
      <c r="EED1011" s="3"/>
      <c r="EEE1011" s="3"/>
      <c r="EEF1011" s="3"/>
      <c r="EEG1011" s="3"/>
      <c r="EEH1011" s="3"/>
      <c r="EEI1011" s="3"/>
      <c r="EEJ1011" s="3"/>
      <c r="EEK1011" s="3"/>
      <c r="EEL1011" s="3"/>
      <c r="EEM1011" s="3"/>
      <c r="EEN1011" s="3"/>
      <c r="EEO1011" s="3"/>
      <c r="EEP1011" s="3"/>
      <c r="EEQ1011" s="3"/>
      <c r="EER1011" s="3"/>
      <c r="EES1011" s="3"/>
      <c r="EET1011" s="3"/>
      <c r="EEU1011" s="3"/>
      <c r="EEV1011" s="3"/>
      <c r="EEW1011" s="3"/>
      <c r="EEX1011" s="3"/>
      <c r="EEY1011" s="3"/>
      <c r="EEZ1011" s="3"/>
      <c r="EFA1011" s="3"/>
      <c r="EFB1011" s="3"/>
      <c r="EFC1011" s="3"/>
      <c r="EFD1011" s="3"/>
      <c r="EFE1011" s="3"/>
      <c r="EFF1011" s="3"/>
      <c r="EFG1011" s="3"/>
      <c r="EFH1011" s="3"/>
      <c r="EFI1011" s="3"/>
      <c r="EFJ1011" s="3"/>
      <c r="EFK1011" s="3"/>
      <c r="EFL1011" s="3"/>
      <c r="EFM1011" s="3"/>
      <c r="EFN1011" s="3"/>
      <c r="EFO1011" s="3"/>
      <c r="EFP1011" s="3"/>
      <c r="EFQ1011" s="3"/>
      <c r="EFR1011" s="3"/>
      <c r="EFS1011" s="3"/>
      <c r="EFT1011" s="3"/>
      <c r="EFU1011" s="3"/>
      <c r="EFV1011" s="3"/>
      <c r="EFW1011" s="3"/>
      <c r="EFX1011" s="3"/>
      <c r="EFY1011" s="3"/>
      <c r="EFZ1011" s="3"/>
      <c r="EGA1011" s="3"/>
      <c r="EGB1011" s="3"/>
      <c r="EGC1011" s="3"/>
      <c r="EGD1011" s="3"/>
      <c r="EGE1011" s="3"/>
      <c r="EGF1011" s="3"/>
      <c r="EGG1011" s="3"/>
      <c r="EGH1011" s="3"/>
      <c r="EGI1011" s="3"/>
      <c r="EGJ1011" s="3"/>
      <c r="EGK1011" s="3"/>
      <c r="EGL1011" s="3"/>
      <c r="EGM1011" s="3"/>
      <c r="EGN1011" s="3"/>
      <c r="EGO1011" s="3"/>
      <c r="EGP1011" s="3"/>
      <c r="EGQ1011" s="3"/>
      <c r="EGR1011" s="3"/>
      <c r="EGS1011" s="3"/>
      <c r="EGT1011" s="3"/>
      <c r="EGU1011" s="3"/>
      <c r="EGV1011" s="3"/>
      <c r="EGW1011" s="3"/>
      <c r="EGX1011" s="3"/>
      <c r="EGY1011" s="3"/>
      <c r="EGZ1011" s="3"/>
      <c r="EHA1011" s="3"/>
      <c r="EHB1011" s="3"/>
      <c r="EHC1011" s="3"/>
      <c r="EHD1011" s="3"/>
      <c r="EHE1011" s="3"/>
      <c r="EHF1011" s="3"/>
      <c r="EHG1011" s="3"/>
      <c r="EHH1011" s="3"/>
      <c r="EHI1011" s="3"/>
      <c r="EHJ1011" s="3"/>
      <c r="EHK1011" s="3"/>
      <c r="EHL1011" s="3"/>
      <c r="EHM1011" s="3"/>
      <c r="EHN1011" s="3"/>
      <c r="EHO1011" s="3"/>
      <c r="EHP1011" s="3"/>
      <c r="EHQ1011" s="3"/>
      <c r="EHR1011" s="3"/>
      <c r="EHS1011" s="3"/>
      <c r="EHT1011" s="3"/>
      <c r="EHU1011" s="3"/>
      <c r="EHV1011" s="3"/>
      <c r="EHW1011" s="3"/>
      <c r="EHX1011" s="3"/>
      <c r="EHY1011" s="3"/>
      <c r="EHZ1011" s="3"/>
      <c r="EIA1011" s="3"/>
      <c r="EIB1011" s="3"/>
      <c r="EIC1011" s="3"/>
      <c r="EID1011" s="3"/>
      <c r="EIE1011" s="3"/>
      <c r="EIF1011" s="3"/>
      <c r="EIG1011" s="3"/>
      <c r="EIH1011" s="3"/>
      <c r="EII1011" s="3"/>
      <c r="EIJ1011" s="3"/>
      <c r="EIK1011" s="3"/>
      <c r="EIL1011" s="3"/>
      <c r="EIM1011" s="3"/>
      <c r="EIN1011" s="3"/>
      <c r="EIO1011" s="3"/>
      <c r="EIP1011" s="3"/>
      <c r="EIQ1011" s="3"/>
      <c r="EIR1011" s="3"/>
      <c r="EIS1011" s="3"/>
      <c r="EIT1011" s="3"/>
      <c r="EIU1011" s="3"/>
      <c r="EIV1011" s="3"/>
      <c r="EIW1011" s="3"/>
      <c r="EIX1011" s="3"/>
      <c r="EIY1011" s="3"/>
      <c r="EIZ1011" s="3"/>
      <c r="EJA1011" s="3"/>
      <c r="EJB1011" s="3"/>
      <c r="EJC1011" s="3"/>
      <c r="EJD1011" s="3"/>
      <c r="EJE1011" s="3"/>
      <c r="EJF1011" s="3"/>
      <c r="EJG1011" s="3"/>
      <c r="EJH1011" s="3"/>
      <c r="EJI1011" s="3"/>
      <c r="EJJ1011" s="3"/>
      <c r="EJK1011" s="3"/>
      <c r="EJL1011" s="3"/>
      <c r="EJM1011" s="3"/>
      <c r="EJN1011" s="3"/>
      <c r="EJO1011" s="3"/>
      <c r="EJP1011" s="3"/>
      <c r="EJQ1011" s="3"/>
      <c r="EJR1011" s="3"/>
      <c r="EJS1011" s="3"/>
      <c r="EJT1011" s="3"/>
      <c r="EJU1011" s="3"/>
      <c r="EJV1011" s="3"/>
      <c r="EJW1011" s="3"/>
      <c r="EJX1011" s="3"/>
      <c r="EJY1011" s="3"/>
      <c r="EJZ1011" s="3"/>
      <c r="EKA1011" s="3"/>
      <c r="EKB1011" s="3"/>
      <c r="EKC1011" s="3"/>
      <c r="EKD1011" s="3"/>
      <c r="EKE1011" s="3"/>
      <c r="EKF1011" s="3"/>
      <c r="EKG1011" s="3"/>
      <c r="EKH1011" s="3"/>
      <c r="EKI1011" s="3"/>
      <c r="EKJ1011" s="3"/>
      <c r="EKK1011" s="3"/>
      <c r="EKL1011" s="3"/>
      <c r="EKM1011" s="3"/>
      <c r="EKN1011" s="3"/>
      <c r="EKO1011" s="3"/>
      <c r="EKP1011" s="3"/>
      <c r="EKQ1011" s="3"/>
      <c r="EKR1011" s="3"/>
      <c r="EKS1011" s="3"/>
      <c r="EKT1011" s="3"/>
      <c r="EKU1011" s="3"/>
      <c r="EKV1011" s="3"/>
      <c r="EKW1011" s="3"/>
      <c r="EKX1011" s="3"/>
      <c r="EKY1011" s="3"/>
      <c r="EKZ1011" s="3"/>
      <c r="ELA1011" s="3"/>
      <c r="ELB1011" s="3"/>
      <c r="ELC1011" s="3"/>
      <c r="ELD1011" s="3"/>
      <c r="ELE1011" s="3"/>
      <c r="ELF1011" s="3"/>
      <c r="ELG1011" s="3"/>
      <c r="ELH1011" s="3"/>
      <c r="ELI1011" s="3"/>
      <c r="ELJ1011" s="3"/>
      <c r="ELK1011" s="3"/>
      <c r="ELL1011" s="3"/>
      <c r="ELM1011" s="3"/>
      <c r="ELN1011" s="3"/>
      <c r="ELO1011" s="3"/>
      <c r="ELP1011" s="3"/>
      <c r="ELQ1011" s="3"/>
      <c r="ELR1011" s="3"/>
      <c r="ELS1011" s="3"/>
      <c r="ELT1011" s="3"/>
      <c r="ELU1011" s="3"/>
      <c r="ELV1011" s="3"/>
      <c r="ELW1011" s="3"/>
      <c r="ELX1011" s="3"/>
      <c r="ELY1011" s="3"/>
      <c r="ELZ1011" s="3"/>
      <c r="EMA1011" s="3"/>
      <c r="EMB1011" s="3"/>
      <c r="EMC1011" s="3"/>
      <c r="EMD1011" s="3"/>
      <c r="EME1011" s="3"/>
      <c r="EMF1011" s="3"/>
      <c r="EMG1011" s="3"/>
      <c r="EMH1011" s="3"/>
      <c r="EMI1011" s="3"/>
      <c r="EMJ1011" s="3"/>
      <c r="EMK1011" s="3"/>
      <c r="EML1011" s="3"/>
      <c r="EMM1011" s="3"/>
      <c r="EMN1011" s="3"/>
      <c r="EMO1011" s="3"/>
      <c r="EMP1011" s="3"/>
      <c r="EMQ1011" s="3"/>
      <c r="EMR1011" s="3"/>
      <c r="EMS1011" s="3"/>
      <c r="EMT1011" s="3"/>
      <c r="EMU1011" s="3"/>
      <c r="EMV1011" s="3"/>
      <c r="EMW1011" s="3"/>
      <c r="EMX1011" s="3"/>
      <c r="EMY1011" s="3"/>
      <c r="EMZ1011" s="3"/>
      <c r="ENA1011" s="3"/>
      <c r="ENB1011" s="3"/>
      <c r="ENC1011" s="3"/>
      <c r="END1011" s="3"/>
      <c r="ENE1011" s="3"/>
      <c r="ENF1011" s="3"/>
      <c r="ENG1011" s="3"/>
      <c r="ENH1011" s="3"/>
      <c r="ENI1011" s="3"/>
      <c r="ENJ1011" s="3"/>
      <c r="ENK1011" s="3"/>
      <c r="ENL1011" s="3"/>
      <c r="ENM1011" s="3"/>
      <c r="ENN1011" s="3"/>
      <c r="ENO1011" s="3"/>
      <c r="ENP1011" s="3"/>
      <c r="ENQ1011" s="3"/>
      <c r="ENR1011" s="3"/>
      <c r="ENS1011" s="3"/>
      <c r="ENT1011" s="3"/>
      <c r="ENU1011" s="3"/>
      <c r="ENV1011" s="3"/>
      <c r="ENW1011" s="3"/>
      <c r="ENX1011" s="3"/>
      <c r="ENY1011" s="3"/>
      <c r="ENZ1011" s="3"/>
      <c r="EOA1011" s="3"/>
      <c r="EOB1011" s="3"/>
      <c r="EOC1011" s="3"/>
      <c r="EOD1011" s="3"/>
      <c r="EOE1011" s="3"/>
      <c r="EOF1011" s="3"/>
      <c r="EOG1011" s="3"/>
      <c r="EOH1011" s="3"/>
      <c r="EOI1011" s="3"/>
      <c r="EOJ1011" s="3"/>
      <c r="EOK1011" s="3"/>
      <c r="EOL1011" s="3"/>
      <c r="EOM1011" s="3"/>
      <c r="EON1011" s="3"/>
      <c r="EOO1011" s="3"/>
      <c r="EOP1011" s="3"/>
      <c r="EOQ1011" s="3"/>
      <c r="EOR1011" s="3"/>
      <c r="EOS1011" s="3"/>
      <c r="EOT1011" s="3"/>
      <c r="EOU1011" s="3"/>
      <c r="EOV1011" s="3"/>
      <c r="EOW1011" s="3"/>
      <c r="EOX1011" s="3"/>
      <c r="EOY1011" s="3"/>
      <c r="EOZ1011" s="3"/>
      <c r="EPA1011" s="3"/>
      <c r="EPB1011" s="3"/>
      <c r="EPC1011" s="3"/>
      <c r="EPD1011" s="3"/>
      <c r="EPE1011" s="3"/>
      <c r="EPF1011" s="3"/>
      <c r="EPG1011" s="3"/>
      <c r="EPH1011" s="3"/>
      <c r="EPI1011" s="3"/>
      <c r="EPJ1011" s="3"/>
      <c r="EPK1011" s="3"/>
      <c r="EPL1011" s="3"/>
      <c r="EPM1011" s="3"/>
      <c r="EPN1011" s="3"/>
      <c r="EPO1011" s="3"/>
      <c r="EPP1011" s="3"/>
      <c r="EPQ1011" s="3"/>
      <c r="EPR1011" s="3"/>
      <c r="EPS1011" s="3"/>
      <c r="EPT1011" s="3"/>
      <c r="EPU1011" s="3"/>
      <c r="EPV1011" s="3"/>
      <c r="EPW1011" s="3"/>
      <c r="EPX1011" s="3"/>
      <c r="EPY1011" s="3"/>
      <c r="EPZ1011" s="3"/>
      <c r="EQA1011" s="3"/>
      <c r="EQB1011" s="3"/>
      <c r="EQC1011" s="3"/>
      <c r="EQD1011" s="3"/>
      <c r="EQE1011" s="3"/>
      <c r="EQF1011" s="3"/>
      <c r="EQG1011" s="3"/>
      <c r="EQH1011" s="3"/>
      <c r="EQI1011" s="3"/>
      <c r="EQJ1011" s="3"/>
      <c r="EQK1011" s="3"/>
      <c r="EQL1011" s="3"/>
      <c r="EQM1011" s="3"/>
      <c r="EQN1011" s="3"/>
      <c r="EQO1011" s="3"/>
      <c r="EQP1011" s="3"/>
      <c r="EQQ1011" s="3"/>
      <c r="EQR1011" s="3"/>
      <c r="EQS1011" s="3"/>
      <c r="EQT1011" s="3"/>
      <c r="EQU1011" s="3"/>
      <c r="EQV1011" s="3"/>
      <c r="EQW1011" s="3"/>
      <c r="EQX1011" s="3"/>
      <c r="EQY1011" s="3"/>
      <c r="EQZ1011" s="3"/>
      <c r="ERA1011" s="3"/>
      <c r="ERB1011" s="3"/>
      <c r="ERC1011" s="3"/>
      <c r="ERD1011" s="3"/>
      <c r="ERE1011" s="3"/>
      <c r="ERF1011" s="3"/>
      <c r="ERG1011" s="3"/>
      <c r="ERH1011" s="3"/>
      <c r="ERI1011" s="3"/>
      <c r="ERJ1011" s="3"/>
      <c r="ERK1011" s="3"/>
      <c r="ERL1011" s="3"/>
      <c r="ERM1011" s="3"/>
      <c r="ERN1011" s="3"/>
      <c r="ERO1011" s="3"/>
      <c r="ERP1011" s="3"/>
      <c r="ERQ1011" s="3"/>
      <c r="ERR1011" s="3"/>
      <c r="ERS1011" s="3"/>
      <c r="ERT1011" s="3"/>
      <c r="ERU1011" s="3"/>
      <c r="ERV1011" s="3"/>
      <c r="ERW1011" s="3"/>
      <c r="ERX1011" s="3"/>
      <c r="ERY1011" s="3"/>
      <c r="ERZ1011" s="3"/>
      <c r="ESA1011" s="3"/>
      <c r="ESB1011" s="3"/>
      <c r="ESC1011" s="3"/>
      <c r="ESD1011" s="3"/>
      <c r="ESE1011" s="3"/>
      <c r="ESF1011" s="3"/>
      <c r="ESG1011" s="3"/>
      <c r="ESH1011" s="3"/>
      <c r="ESI1011" s="3"/>
      <c r="ESJ1011" s="3"/>
      <c r="ESK1011" s="3"/>
      <c r="ESL1011" s="3"/>
      <c r="ESM1011" s="3"/>
      <c r="ESN1011" s="3"/>
      <c r="ESO1011" s="3"/>
      <c r="ESP1011" s="3"/>
      <c r="ESQ1011" s="3"/>
      <c r="ESR1011" s="3"/>
      <c r="ESS1011" s="3"/>
      <c r="EST1011" s="3"/>
      <c r="ESU1011" s="3"/>
      <c r="ESV1011" s="3"/>
      <c r="ESW1011" s="3"/>
      <c r="ESX1011" s="3"/>
      <c r="ESY1011" s="3"/>
      <c r="ESZ1011" s="3"/>
      <c r="ETA1011" s="3"/>
      <c r="ETB1011" s="3"/>
      <c r="ETC1011" s="3"/>
      <c r="ETD1011" s="3"/>
      <c r="ETE1011" s="3"/>
      <c r="ETF1011" s="3"/>
      <c r="ETG1011" s="3"/>
      <c r="ETH1011" s="3"/>
      <c r="ETI1011" s="3"/>
      <c r="ETJ1011" s="3"/>
      <c r="ETK1011" s="3"/>
      <c r="ETL1011" s="3"/>
      <c r="ETM1011" s="3"/>
      <c r="ETN1011" s="3"/>
      <c r="ETO1011" s="3"/>
      <c r="ETP1011" s="3"/>
      <c r="ETQ1011" s="3"/>
      <c r="ETR1011" s="3"/>
      <c r="ETS1011" s="3"/>
      <c r="ETT1011" s="3"/>
      <c r="ETU1011" s="3"/>
      <c r="ETV1011" s="3"/>
      <c r="ETW1011" s="3"/>
      <c r="ETX1011" s="3"/>
      <c r="ETY1011" s="3"/>
      <c r="ETZ1011" s="3"/>
      <c r="EUA1011" s="3"/>
      <c r="EUB1011" s="3"/>
      <c r="EUC1011" s="3"/>
      <c r="EUD1011" s="3"/>
      <c r="EUE1011" s="3"/>
      <c r="EUF1011" s="3"/>
      <c r="EUG1011" s="3"/>
      <c r="EUH1011" s="3"/>
      <c r="EUI1011" s="3"/>
      <c r="EUJ1011" s="3"/>
      <c r="EUK1011" s="3"/>
      <c r="EUL1011" s="3"/>
      <c r="EUM1011" s="3"/>
      <c r="EUN1011" s="3"/>
      <c r="EUO1011" s="3"/>
      <c r="EUP1011" s="3"/>
      <c r="EUQ1011" s="3"/>
      <c r="EUR1011" s="3"/>
      <c r="EUS1011" s="3"/>
      <c r="EUT1011" s="3"/>
      <c r="EUU1011" s="3"/>
      <c r="EUV1011" s="3"/>
      <c r="EUW1011" s="3"/>
      <c r="EUX1011" s="3"/>
      <c r="EUY1011" s="3"/>
      <c r="EUZ1011" s="3"/>
      <c r="EVA1011" s="3"/>
      <c r="EVB1011" s="3"/>
      <c r="EVC1011" s="3"/>
      <c r="EVD1011" s="3"/>
      <c r="EVE1011" s="3"/>
      <c r="EVF1011" s="3"/>
      <c r="EVG1011" s="3"/>
      <c r="EVH1011" s="3"/>
      <c r="EVI1011" s="3"/>
      <c r="EVJ1011" s="3"/>
      <c r="EVK1011" s="3"/>
      <c r="EVL1011" s="3"/>
      <c r="EVM1011" s="3"/>
      <c r="EVN1011" s="3"/>
      <c r="EVO1011" s="3"/>
      <c r="EVP1011" s="3"/>
      <c r="EVQ1011" s="3"/>
      <c r="EVR1011" s="3"/>
      <c r="EVS1011" s="3"/>
      <c r="EVT1011" s="3"/>
      <c r="EVU1011" s="3"/>
      <c r="EVV1011" s="3"/>
      <c r="EVW1011" s="3"/>
      <c r="EVX1011" s="3"/>
      <c r="EVY1011" s="3"/>
      <c r="EVZ1011" s="3"/>
      <c r="EWA1011" s="3"/>
      <c r="EWB1011" s="3"/>
      <c r="EWC1011" s="3"/>
      <c r="EWD1011" s="3"/>
      <c r="EWE1011" s="3"/>
      <c r="EWF1011" s="3"/>
      <c r="EWG1011" s="3"/>
      <c r="EWH1011" s="3"/>
      <c r="EWI1011" s="3"/>
      <c r="EWJ1011" s="3"/>
      <c r="EWK1011" s="3"/>
      <c r="EWL1011" s="3"/>
      <c r="EWM1011" s="3"/>
      <c r="EWN1011" s="3"/>
      <c r="EWO1011" s="3"/>
      <c r="EWP1011" s="3"/>
      <c r="EWQ1011" s="3"/>
      <c r="EWR1011" s="3"/>
      <c r="EWS1011" s="3"/>
      <c r="EWT1011" s="3"/>
      <c r="EWU1011" s="3"/>
      <c r="EWV1011" s="3"/>
      <c r="EWW1011" s="3"/>
      <c r="EWX1011" s="3"/>
      <c r="EWY1011" s="3"/>
      <c r="EWZ1011" s="3"/>
      <c r="EXA1011" s="3"/>
      <c r="EXB1011" s="3"/>
      <c r="EXC1011" s="3"/>
      <c r="EXD1011" s="3"/>
      <c r="EXE1011" s="3"/>
      <c r="EXF1011" s="3"/>
      <c r="EXG1011" s="3"/>
      <c r="EXH1011" s="3"/>
      <c r="EXI1011" s="3"/>
      <c r="EXJ1011" s="3"/>
      <c r="EXK1011" s="3"/>
      <c r="EXL1011" s="3"/>
      <c r="EXM1011" s="3"/>
      <c r="EXN1011" s="3"/>
      <c r="EXO1011" s="3"/>
      <c r="EXP1011" s="3"/>
      <c r="EXQ1011" s="3"/>
      <c r="EXR1011" s="3"/>
      <c r="EXS1011" s="3"/>
      <c r="EXT1011" s="3"/>
      <c r="EXU1011" s="3"/>
      <c r="EXV1011" s="3"/>
      <c r="EXW1011" s="3"/>
      <c r="EXX1011" s="3"/>
      <c r="EXY1011" s="3"/>
      <c r="EXZ1011" s="3"/>
      <c r="EYA1011" s="3"/>
      <c r="EYB1011" s="3"/>
      <c r="EYC1011" s="3"/>
      <c r="EYD1011" s="3"/>
      <c r="EYE1011" s="3"/>
      <c r="EYF1011" s="3"/>
      <c r="EYG1011" s="3"/>
      <c r="EYH1011" s="3"/>
      <c r="EYI1011" s="3"/>
      <c r="EYJ1011" s="3"/>
      <c r="EYK1011" s="3"/>
      <c r="EYL1011" s="3"/>
      <c r="EYM1011" s="3"/>
      <c r="EYN1011" s="3"/>
      <c r="EYO1011" s="3"/>
      <c r="EYP1011" s="3"/>
      <c r="EYQ1011" s="3"/>
      <c r="EYR1011" s="3"/>
      <c r="EYS1011" s="3"/>
      <c r="EYT1011" s="3"/>
      <c r="EYU1011" s="3"/>
      <c r="EYV1011" s="3"/>
      <c r="EYW1011" s="3"/>
      <c r="EYX1011" s="3"/>
      <c r="EYY1011" s="3"/>
      <c r="EYZ1011" s="3"/>
      <c r="EZA1011" s="3"/>
      <c r="EZB1011" s="3"/>
      <c r="EZC1011" s="3"/>
      <c r="EZD1011" s="3"/>
      <c r="EZE1011" s="3"/>
      <c r="EZF1011" s="3"/>
      <c r="EZG1011" s="3"/>
      <c r="EZH1011" s="3"/>
      <c r="EZI1011" s="3"/>
      <c r="EZJ1011" s="3"/>
      <c r="EZK1011" s="3"/>
      <c r="EZL1011" s="3"/>
      <c r="EZM1011" s="3"/>
      <c r="EZN1011" s="3"/>
      <c r="EZO1011" s="3"/>
      <c r="EZP1011" s="3"/>
      <c r="EZQ1011" s="3"/>
      <c r="EZR1011" s="3"/>
      <c r="EZS1011" s="3"/>
      <c r="EZT1011" s="3"/>
      <c r="EZU1011" s="3"/>
      <c r="EZV1011" s="3"/>
      <c r="EZW1011" s="3"/>
      <c r="EZX1011" s="3"/>
      <c r="EZY1011" s="3"/>
      <c r="EZZ1011" s="3"/>
      <c r="FAA1011" s="3"/>
      <c r="FAB1011" s="3"/>
      <c r="FAC1011" s="3"/>
      <c r="FAD1011" s="3"/>
      <c r="FAE1011" s="3"/>
      <c r="FAF1011" s="3"/>
      <c r="FAG1011" s="3"/>
      <c r="FAH1011" s="3"/>
      <c r="FAI1011" s="3"/>
      <c r="FAJ1011" s="3"/>
      <c r="FAK1011" s="3"/>
      <c r="FAL1011" s="3"/>
      <c r="FAM1011" s="3"/>
      <c r="FAN1011" s="3"/>
      <c r="FAO1011" s="3"/>
      <c r="FAP1011" s="3"/>
      <c r="FAQ1011" s="3"/>
      <c r="FAR1011" s="3"/>
      <c r="FAS1011" s="3"/>
      <c r="FAT1011" s="3"/>
      <c r="FAU1011" s="3"/>
      <c r="FAV1011" s="3"/>
      <c r="FAW1011" s="3"/>
      <c r="FAX1011" s="3"/>
      <c r="FAY1011" s="3"/>
      <c r="FAZ1011" s="3"/>
      <c r="FBA1011" s="3"/>
      <c r="FBB1011" s="3"/>
      <c r="FBC1011" s="3"/>
      <c r="FBD1011" s="3"/>
      <c r="FBE1011" s="3"/>
      <c r="FBF1011" s="3"/>
      <c r="FBG1011" s="3"/>
      <c r="FBH1011" s="3"/>
      <c r="FBI1011" s="3"/>
      <c r="FBJ1011" s="3"/>
      <c r="FBK1011" s="3"/>
      <c r="FBL1011" s="3"/>
      <c r="FBM1011" s="3"/>
      <c r="FBN1011" s="3"/>
      <c r="FBO1011" s="3"/>
      <c r="FBP1011" s="3"/>
      <c r="FBQ1011" s="3"/>
      <c r="FBR1011" s="3"/>
      <c r="FBS1011" s="3"/>
      <c r="FBT1011" s="3"/>
      <c r="FBU1011" s="3"/>
      <c r="FBV1011" s="3"/>
      <c r="FBW1011" s="3"/>
      <c r="FBX1011" s="3"/>
      <c r="FBY1011" s="3"/>
      <c r="FBZ1011" s="3"/>
      <c r="FCA1011" s="3"/>
      <c r="FCB1011" s="3"/>
      <c r="FCC1011" s="3"/>
      <c r="FCD1011" s="3"/>
      <c r="FCE1011" s="3"/>
      <c r="FCF1011" s="3"/>
      <c r="FCG1011" s="3"/>
      <c r="FCH1011" s="3"/>
      <c r="FCI1011" s="3"/>
      <c r="FCJ1011" s="3"/>
      <c r="FCK1011" s="3"/>
      <c r="FCL1011" s="3"/>
      <c r="FCM1011" s="3"/>
      <c r="FCN1011" s="3"/>
      <c r="FCO1011" s="3"/>
      <c r="FCP1011" s="3"/>
      <c r="FCQ1011" s="3"/>
      <c r="FCR1011" s="3"/>
      <c r="FCS1011" s="3"/>
      <c r="FCT1011" s="3"/>
      <c r="FCU1011" s="3"/>
      <c r="FCV1011" s="3"/>
      <c r="FCW1011" s="3"/>
      <c r="FCX1011" s="3"/>
      <c r="FCY1011" s="3"/>
      <c r="FCZ1011" s="3"/>
      <c r="FDA1011" s="3"/>
      <c r="FDB1011" s="3"/>
      <c r="FDC1011" s="3"/>
      <c r="FDD1011" s="3"/>
      <c r="FDE1011" s="3"/>
      <c r="FDF1011" s="3"/>
      <c r="FDG1011" s="3"/>
      <c r="FDH1011" s="3"/>
      <c r="FDI1011" s="3"/>
      <c r="FDJ1011" s="3"/>
      <c r="FDK1011" s="3"/>
      <c r="FDL1011" s="3"/>
      <c r="FDM1011" s="3"/>
      <c r="FDN1011" s="3"/>
      <c r="FDO1011" s="3"/>
      <c r="FDP1011" s="3"/>
      <c r="FDQ1011" s="3"/>
      <c r="FDR1011" s="3"/>
      <c r="FDS1011" s="3"/>
      <c r="FDT1011" s="3"/>
      <c r="FDU1011" s="3"/>
      <c r="FDV1011" s="3"/>
      <c r="FDW1011" s="3"/>
      <c r="FDX1011" s="3"/>
      <c r="FDY1011" s="3"/>
      <c r="FDZ1011" s="3"/>
      <c r="FEA1011" s="3"/>
      <c r="FEB1011" s="3"/>
      <c r="FEC1011" s="3"/>
      <c r="FED1011" s="3"/>
      <c r="FEE1011" s="3"/>
      <c r="FEF1011" s="3"/>
      <c r="FEG1011" s="3"/>
      <c r="FEH1011" s="3"/>
      <c r="FEI1011" s="3"/>
      <c r="FEJ1011" s="3"/>
      <c r="FEK1011" s="3"/>
      <c r="FEL1011" s="3"/>
      <c r="FEM1011" s="3"/>
      <c r="FEN1011" s="3"/>
      <c r="FEO1011" s="3"/>
      <c r="FEP1011" s="3"/>
      <c r="FEQ1011" s="3"/>
      <c r="FER1011" s="3"/>
      <c r="FES1011" s="3"/>
      <c r="FET1011" s="3"/>
      <c r="FEU1011" s="3"/>
      <c r="FEV1011" s="3"/>
      <c r="FEW1011" s="3"/>
      <c r="FEX1011" s="3"/>
      <c r="FEY1011" s="3"/>
      <c r="FEZ1011" s="3"/>
      <c r="FFA1011" s="3"/>
      <c r="FFB1011" s="3"/>
      <c r="FFC1011" s="3"/>
      <c r="FFD1011" s="3"/>
      <c r="FFE1011" s="3"/>
      <c r="FFF1011" s="3"/>
      <c r="FFG1011" s="3"/>
      <c r="FFH1011" s="3"/>
      <c r="FFI1011" s="3"/>
      <c r="FFJ1011" s="3"/>
      <c r="FFK1011" s="3"/>
      <c r="FFL1011" s="3"/>
      <c r="FFM1011" s="3"/>
      <c r="FFN1011" s="3"/>
      <c r="FFO1011" s="3"/>
      <c r="FFP1011" s="3"/>
      <c r="FFQ1011" s="3"/>
      <c r="FFR1011" s="3"/>
      <c r="FFS1011" s="3"/>
      <c r="FFT1011" s="3"/>
      <c r="FFU1011" s="3"/>
      <c r="FFV1011" s="3"/>
      <c r="FFW1011" s="3"/>
      <c r="FFX1011" s="3"/>
      <c r="FFY1011" s="3"/>
      <c r="FFZ1011" s="3"/>
      <c r="FGA1011" s="3"/>
      <c r="FGB1011" s="3"/>
      <c r="FGC1011" s="3"/>
      <c r="FGD1011" s="3"/>
      <c r="FGE1011" s="3"/>
      <c r="FGF1011" s="3"/>
      <c r="FGG1011" s="3"/>
      <c r="FGH1011" s="3"/>
      <c r="FGI1011" s="3"/>
      <c r="FGJ1011" s="3"/>
      <c r="FGK1011" s="3"/>
      <c r="FGL1011" s="3"/>
      <c r="FGM1011" s="3"/>
      <c r="FGN1011" s="3"/>
      <c r="FGO1011" s="3"/>
      <c r="FGP1011" s="3"/>
      <c r="FGQ1011" s="3"/>
      <c r="FGR1011" s="3"/>
      <c r="FGS1011" s="3"/>
      <c r="FGT1011" s="3"/>
      <c r="FGU1011" s="3"/>
      <c r="FGV1011" s="3"/>
      <c r="FGW1011" s="3"/>
      <c r="FGX1011" s="3"/>
      <c r="FGY1011" s="3"/>
      <c r="FGZ1011" s="3"/>
      <c r="FHA1011" s="3"/>
      <c r="FHB1011" s="3"/>
      <c r="FHC1011" s="3"/>
      <c r="FHD1011" s="3"/>
      <c r="FHE1011" s="3"/>
      <c r="FHF1011" s="3"/>
      <c r="FHG1011" s="3"/>
      <c r="FHH1011" s="3"/>
      <c r="FHI1011" s="3"/>
      <c r="FHJ1011" s="3"/>
      <c r="FHK1011" s="3"/>
      <c r="FHL1011" s="3"/>
      <c r="FHM1011" s="3"/>
      <c r="FHN1011" s="3"/>
      <c r="FHO1011" s="3"/>
      <c r="FHP1011" s="3"/>
      <c r="FHQ1011" s="3"/>
      <c r="FHR1011" s="3"/>
      <c r="FHS1011" s="3"/>
      <c r="FHT1011" s="3"/>
      <c r="FHU1011" s="3"/>
      <c r="FHV1011" s="3"/>
      <c r="FHW1011" s="3"/>
      <c r="FHX1011" s="3"/>
      <c r="FHY1011" s="3"/>
      <c r="FHZ1011" s="3"/>
      <c r="FIA1011" s="3"/>
      <c r="FIB1011" s="3"/>
      <c r="FIC1011" s="3"/>
      <c r="FID1011" s="3"/>
      <c r="FIE1011" s="3"/>
      <c r="FIF1011" s="3"/>
      <c r="FIG1011" s="3"/>
      <c r="FIH1011" s="3"/>
      <c r="FII1011" s="3"/>
      <c r="FIJ1011" s="3"/>
      <c r="FIK1011" s="3"/>
      <c r="FIL1011" s="3"/>
      <c r="FIM1011" s="3"/>
      <c r="FIN1011" s="3"/>
      <c r="FIO1011" s="3"/>
      <c r="FIP1011" s="3"/>
      <c r="FIQ1011" s="3"/>
      <c r="FIR1011" s="3"/>
      <c r="FIS1011" s="3"/>
      <c r="FIT1011" s="3"/>
      <c r="FIU1011" s="3"/>
      <c r="FIV1011" s="3"/>
      <c r="FIW1011" s="3"/>
      <c r="FIX1011" s="3"/>
      <c r="FIY1011" s="3"/>
      <c r="FIZ1011" s="3"/>
      <c r="FJA1011" s="3"/>
      <c r="FJB1011" s="3"/>
      <c r="FJC1011" s="3"/>
      <c r="FJD1011" s="3"/>
      <c r="FJE1011" s="3"/>
      <c r="FJF1011" s="3"/>
      <c r="FJG1011" s="3"/>
      <c r="FJH1011" s="3"/>
      <c r="FJI1011" s="3"/>
      <c r="FJJ1011" s="3"/>
      <c r="FJK1011" s="3"/>
      <c r="FJL1011" s="3"/>
      <c r="FJM1011" s="3"/>
      <c r="FJN1011" s="3"/>
      <c r="FJO1011" s="3"/>
      <c r="FJP1011" s="3"/>
      <c r="FJQ1011" s="3"/>
      <c r="FJR1011" s="3"/>
      <c r="FJS1011" s="3"/>
      <c r="FJT1011" s="3"/>
      <c r="FJU1011" s="3"/>
      <c r="FJV1011" s="3"/>
      <c r="FJW1011" s="3"/>
      <c r="FJX1011" s="3"/>
      <c r="FJY1011" s="3"/>
      <c r="FJZ1011" s="3"/>
      <c r="FKA1011" s="3"/>
      <c r="FKB1011" s="3"/>
      <c r="FKC1011" s="3"/>
      <c r="FKD1011" s="3"/>
      <c r="FKE1011" s="3"/>
      <c r="FKF1011" s="3"/>
      <c r="FKG1011" s="3"/>
      <c r="FKH1011" s="3"/>
      <c r="FKI1011" s="3"/>
      <c r="FKJ1011" s="3"/>
      <c r="FKK1011" s="3"/>
      <c r="FKL1011" s="3"/>
      <c r="FKM1011" s="3"/>
      <c r="FKN1011" s="3"/>
      <c r="FKO1011" s="3"/>
      <c r="FKP1011" s="3"/>
      <c r="FKQ1011" s="3"/>
      <c r="FKR1011" s="3"/>
      <c r="FKS1011" s="3"/>
      <c r="FKT1011" s="3"/>
      <c r="FKU1011" s="3"/>
      <c r="FKV1011" s="3"/>
      <c r="FKW1011" s="3"/>
      <c r="FKX1011" s="3"/>
      <c r="FKY1011" s="3"/>
      <c r="FKZ1011" s="3"/>
      <c r="FLA1011" s="3"/>
      <c r="FLB1011" s="3"/>
      <c r="FLC1011" s="3"/>
      <c r="FLD1011" s="3"/>
      <c r="FLE1011" s="3"/>
      <c r="FLF1011" s="3"/>
      <c r="FLG1011" s="3"/>
      <c r="FLH1011" s="3"/>
      <c r="FLI1011" s="3"/>
      <c r="FLJ1011" s="3"/>
      <c r="FLK1011" s="3"/>
      <c r="FLL1011" s="3"/>
      <c r="FLM1011" s="3"/>
      <c r="FLN1011" s="3"/>
      <c r="FLO1011" s="3"/>
      <c r="FLP1011" s="3"/>
      <c r="FLQ1011" s="3"/>
      <c r="FLR1011" s="3"/>
      <c r="FLS1011" s="3"/>
      <c r="FLT1011" s="3"/>
      <c r="FLU1011" s="3"/>
      <c r="FLV1011" s="3"/>
      <c r="FLW1011" s="3"/>
      <c r="FLX1011" s="3"/>
      <c r="FLY1011" s="3"/>
      <c r="FLZ1011" s="3"/>
      <c r="FMA1011" s="3"/>
      <c r="FMB1011" s="3"/>
      <c r="FMC1011" s="3"/>
      <c r="FMD1011" s="3"/>
      <c r="FME1011" s="3"/>
      <c r="FMF1011" s="3"/>
      <c r="FMG1011" s="3"/>
      <c r="FMH1011" s="3"/>
      <c r="FMI1011" s="3"/>
      <c r="FMJ1011" s="3"/>
      <c r="FMK1011" s="3"/>
      <c r="FML1011" s="3"/>
      <c r="FMM1011" s="3"/>
      <c r="FMN1011" s="3"/>
      <c r="FMO1011" s="3"/>
      <c r="FMP1011" s="3"/>
      <c r="FMQ1011" s="3"/>
      <c r="FMR1011" s="3"/>
      <c r="FMS1011" s="3"/>
      <c r="FMT1011" s="3"/>
      <c r="FMU1011" s="3"/>
      <c r="FMV1011" s="3"/>
      <c r="FMW1011" s="3"/>
      <c r="FMX1011" s="3"/>
      <c r="FMY1011" s="3"/>
      <c r="FMZ1011" s="3"/>
      <c r="FNA1011" s="3"/>
      <c r="FNB1011" s="3"/>
      <c r="FNC1011" s="3"/>
      <c r="FND1011" s="3"/>
      <c r="FNE1011" s="3"/>
      <c r="FNF1011" s="3"/>
      <c r="FNG1011" s="3"/>
      <c r="FNH1011" s="3"/>
      <c r="FNI1011" s="3"/>
      <c r="FNJ1011" s="3"/>
      <c r="FNK1011" s="3"/>
      <c r="FNL1011" s="3"/>
      <c r="FNM1011" s="3"/>
      <c r="FNN1011" s="3"/>
      <c r="FNO1011" s="3"/>
      <c r="FNP1011" s="3"/>
      <c r="FNQ1011" s="3"/>
      <c r="FNR1011" s="3"/>
      <c r="FNS1011" s="3"/>
      <c r="FNT1011" s="3"/>
      <c r="FNU1011" s="3"/>
      <c r="FNV1011" s="3"/>
      <c r="FNW1011" s="3"/>
      <c r="FNX1011" s="3"/>
      <c r="FNY1011" s="3"/>
      <c r="FNZ1011" s="3"/>
      <c r="FOA1011" s="3"/>
      <c r="FOB1011" s="3"/>
      <c r="FOC1011" s="3"/>
      <c r="FOD1011" s="3"/>
      <c r="FOE1011" s="3"/>
      <c r="FOF1011" s="3"/>
      <c r="FOG1011" s="3"/>
      <c r="FOH1011" s="3"/>
      <c r="FOI1011" s="3"/>
      <c r="FOJ1011" s="3"/>
      <c r="FOK1011" s="3"/>
      <c r="FOL1011" s="3"/>
      <c r="FOM1011" s="3"/>
      <c r="FON1011" s="3"/>
      <c r="FOO1011" s="3"/>
      <c r="FOP1011" s="3"/>
      <c r="FOQ1011" s="3"/>
      <c r="FOR1011" s="3"/>
      <c r="FOS1011" s="3"/>
      <c r="FOT1011" s="3"/>
      <c r="FOU1011" s="3"/>
      <c r="FOV1011" s="3"/>
      <c r="FOW1011" s="3"/>
      <c r="FOX1011" s="3"/>
      <c r="FOY1011" s="3"/>
      <c r="FOZ1011" s="3"/>
      <c r="FPA1011" s="3"/>
      <c r="FPB1011" s="3"/>
      <c r="FPC1011" s="3"/>
      <c r="FPD1011" s="3"/>
      <c r="FPE1011" s="3"/>
      <c r="FPF1011" s="3"/>
      <c r="FPG1011" s="3"/>
      <c r="FPH1011" s="3"/>
      <c r="FPI1011" s="3"/>
      <c r="FPJ1011" s="3"/>
      <c r="FPK1011" s="3"/>
      <c r="FPL1011" s="3"/>
      <c r="FPM1011" s="3"/>
      <c r="FPN1011" s="3"/>
      <c r="FPO1011" s="3"/>
      <c r="FPP1011" s="3"/>
      <c r="FPQ1011" s="3"/>
      <c r="FPR1011" s="3"/>
      <c r="FPS1011" s="3"/>
      <c r="FPT1011" s="3"/>
      <c r="FPU1011" s="3"/>
      <c r="FPV1011" s="3"/>
      <c r="FPW1011" s="3"/>
      <c r="FPX1011" s="3"/>
      <c r="FPY1011" s="3"/>
      <c r="FPZ1011" s="3"/>
      <c r="FQA1011" s="3"/>
      <c r="FQB1011" s="3"/>
      <c r="FQC1011" s="3"/>
      <c r="FQD1011" s="3"/>
      <c r="FQE1011" s="3"/>
      <c r="FQF1011" s="3"/>
      <c r="FQG1011" s="3"/>
      <c r="FQH1011" s="3"/>
      <c r="FQI1011" s="3"/>
      <c r="FQJ1011" s="3"/>
      <c r="FQK1011" s="3"/>
      <c r="FQL1011" s="3"/>
      <c r="FQM1011" s="3"/>
      <c r="FQN1011" s="3"/>
      <c r="FQO1011" s="3"/>
      <c r="FQP1011" s="3"/>
      <c r="FQQ1011" s="3"/>
      <c r="FQR1011" s="3"/>
      <c r="FQS1011" s="3"/>
      <c r="FQT1011" s="3"/>
      <c r="FQU1011" s="3"/>
      <c r="FQV1011" s="3"/>
      <c r="FQW1011" s="3"/>
      <c r="FQX1011" s="3"/>
      <c r="FQY1011" s="3"/>
      <c r="FQZ1011" s="3"/>
      <c r="FRA1011" s="3"/>
      <c r="FRB1011" s="3"/>
      <c r="FRC1011" s="3"/>
      <c r="FRD1011" s="3"/>
      <c r="FRE1011" s="3"/>
      <c r="FRF1011" s="3"/>
      <c r="FRG1011" s="3"/>
      <c r="FRH1011" s="3"/>
      <c r="FRI1011" s="3"/>
      <c r="FRJ1011" s="3"/>
      <c r="FRK1011" s="3"/>
      <c r="FRL1011" s="3"/>
      <c r="FRM1011" s="3"/>
      <c r="FRN1011" s="3"/>
      <c r="FRO1011" s="3"/>
      <c r="FRP1011" s="3"/>
      <c r="FRQ1011" s="3"/>
      <c r="FRR1011" s="3"/>
      <c r="FRS1011" s="3"/>
      <c r="FRT1011" s="3"/>
      <c r="FRU1011" s="3"/>
      <c r="FRV1011" s="3"/>
      <c r="FRW1011" s="3"/>
      <c r="FRX1011" s="3"/>
      <c r="FRY1011" s="3"/>
      <c r="FRZ1011" s="3"/>
      <c r="FSA1011" s="3"/>
      <c r="FSB1011" s="3"/>
      <c r="FSC1011" s="3"/>
      <c r="FSD1011" s="3"/>
      <c r="FSE1011" s="3"/>
      <c r="FSF1011" s="3"/>
      <c r="FSG1011" s="3"/>
      <c r="FSH1011" s="3"/>
      <c r="FSI1011" s="3"/>
      <c r="FSJ1011" s="3"/>
      <c r="FSK1011" s="3"/>
      <c r="FSL1011" s="3"/>
      <c r="FSM1011" s="3"/>
      <c r="FSN1011" s="3"/>
      <c r="FSO1011" s="3"/>
      <c r="FSP1011" s="3"/>
      <c r="FSQ1011" s="3"/>
      <c r="FSR1011" s="3"/>
      <c r="FSS1011" s="3"/>
      <c r="FST1011" s="3"/>
      <c r="FSU1011" s="3"/>
      <c r="FSV1011" s="3"/>
      <c r="FSW1011" s="3"/>
      <c r="FSX1011" s="3"/>
      <c r="FSY1011" s="3"/>
      <c r="FSZ1011" s="3"/>
      <c r="FTA1011" s="3"/>
      <c r="FTB1011" s="3"/>
      <c r="FTC1011" s="3"/>
      <c r="FTD1011" s="3"/>
      <c r="FTE1011" s="3"/>
      <c r="FTF1011" s="3"/>
      <c r="FTG1011" s="3"/>
      <c r="FTH1011" s="3"/>
      <c r="FTI1011" s="3"/>
      <c r="FTJ1011" s="3"/>
      <c r="FTK1011" s="3"/>
      <c r="FTL1011" s="3"/>
      <c r="FTM1011" s="3"/>
      <c r="FTN1011" s="3"/>
      <c r="FTO1011" s="3"/>
      <c r="FTP1011" s="3"/>
      <c r="FTQ1011" s="3"/>
      <c r="FTR1011" s="3"/>
      <c r="FTS1011" s="3"/>
      <c r="FTT1011" s="3"/>
      <c r="FTU1011" s="3"/>
      <c r="FTV1011" s="3"/>
      <c r="FTW1011" s="3"/>
      <c r="FTX1011" s="3"/>
      <c r="FTY1011" s="3"/>
      <c r="FTZ1011" s="3"/>
      <c r="FUA1011" s="3"/>
      <c r="FUB1011" s="3"/>
      <c r="FUC1011" s="3"/>
      <c r="FUD1011" s="3"/>
      <c r="FUE1011" s="3"/>
      <c r="FUF1011" s="3"/>
      <c r="FUG1011" s="3"/>
      <c r="FUH1011" s="3"/>
      <c r="FUI1011" s="3"/>
      <c r="FUJ1011" s="3"/>
      <c r="FUK1011" s="3"/>
      <c r="FUL1011" s="3"/>
      <c r="FUM1011" s="3"/>
      <c r="FUN1011" s="3"/>
      <c r="FUO1011" s="3"/>
      <c r="FUP1011" s="3"/>
      <c r="FUQ1011" s="3"/>
      <c r="FUR1011" s="3"/>
      <c r="FUS1011" s="3"/>
      <c r="FUT1011" s="3"/>
      <c r="FUU1011" s="3"/>
      <c r="FUV1011" s="3"/>
      <c r="FUW1011" s="3"/>
      <c r="FUX1011" s="3"/>
      <c r="FUY1011" s="3"/>
      <c r="FUZ1011" s="3"/>
      <c r="FVA1011" s="3"/>
      <c r="FVB1011" s="3"/>
      <c r="FVC1011" s="3"/>
      <c r="FVD1011" s="3"/>
      <c r="FVE1011" s="3"/>
      <c r="FVF1011" s="3"/>
      <c r="FVG1011" s="3"/>
      <c r="FVH1011" s="3"/>
      <c r="FVI1011" s="3"/>
      <c r="FVJ1011" s="3"/>
      <c r="FVK1011" s="3"/>
      <c r="FVL1011" s="3"/>
      <c r="FVM1011" s="3"/>
      <c r="FVN1011" s="3"/>
      <c r="FVO1011" s="3"/>
      <c r="FVP1011" s="3"/>
      <c r="FVQ1011" s="3"/>
      <c r="FVR1011" s="3"/>
      <c r="FVS1011" s="3"/>
      <c r="FVT1011" s="3"/>
      <c r="FVU1011" s="3"/>
      <c r="FVV1011" s="3"/>
      <c r="FVW1011" s="3"/>
      <c r="FVX1011" s="3"/>
      <c r="FVY1011" s="3"/>
      <c r="FVZ1011" s="3"/>
      <c r="FWA1011" s="3"/>
      <c r="FWB1011" s="3"/>
      <c r="FWC1011" s="3"/>
      <c r="FWD1011" s="3"/>
      <c r="FWE1011" s="3"/>
      <c r="FWF1011" s="3"/>
      <c r="FWG1011" s="3"/>
      <c r="FWH1011" s="3"/>
      <c r="FWI1011" s="3"/>
      <c r="FWJ1011" s="3"/>
      <c r="FWK1011" s="3"/>
      <c r="FWL1011" s="3"/>
      <c r="FWM1011" s="3"/>
      <c r="FWN1011" s="3"/>
      <c r="FWO1011" s="3"/>
      <c r="FWP1011" s="3"/>
      <c r="FWQ1011" s="3"/>
      <c r="FWR1011" s="3"/>
      <c r="FWS1011" s="3"/>
      <c r="FWT1011" s="3"/>
      <c r="FWU1011" s="3"/>
      <c r="FWV1011" s="3"/>
      <c r="FWW1011" s="3"/>
      <c r="FWX1011" s="3"/>
      <c r="FWY1011" s="3"/>
      <c r="FWZ1011" s="3"/>
      <c r="FXA1011" s="3"/>
      <c r="FXB1011" s="3"/>
      <c r="FXC1011" s="3"/>
      <c r="FXD1011" s="3"/>
      <c r="FXE1011" s="3"/>
      <c r="FXF1011" s="3"/>
      <c r="FXG1011" s="3"/>
      <c r="FXH1011" s="3"/>
      <c r="FXI1011" s="3"/>
      <c r="FXJ1011" s="3"/>
      <c r="FXK1011" s="3"/>
      <c r="FXL1011" s="3"/>
      <c r="FXM1011" s="3"/>
      <c r="FXN1011" s="3"/>
      <c r="FXO1011" s="3"/>
      <c r="FXP1011" s="3"/>
      <c r="FXQ1011" s="3"/>
      <c r="FXR1011" s="3"/>
      <c r="FXS1011" s="3"/>
      <c r="FXT1011" s="3"/>
      <c r="FXU1011" s="3"/>
      <c r="FXV1011" s="3"/>
      <c r="FXW1011" s="3"/>
      <c r="FXX1011" s="3"/>
      <c r="FXY1011" s="3"/>
      <c r="FXZ1011" s="3"/>
      <c r="FYA1011" s="3"/>
      <c r="FYB1011" s="3"/>
      <c r="FYC1011" s="3"/>
      <c r="FYD1011" s="3"/>
      <c r="FYE1011" s="3"/>
      <c r="FYF1011" s="3"/>
      <c r="FYG1011" s="3"/>
      <c r="FYH1011" s="3"/>
      <c r="FYI1011" s="3"/>
      <c r="FYJ1011" s="3"/>
      <c r="FYK1011" s="3"/>
      <c r="FYL1011" s="3"/>
      <c r="FYM1011" s="3"/>
      <c r="FYN1011" s="3"/>
      <c r="FYO1011" s="3"/>
      <c r="FYP1011" s="3"/>
      <c r="FYQ1011" s="3"/>
      <c r="FYR1011" s="3"/>
      <c r="FYS1011" s="3"/>
      <c r="FYT1011" s="3"/>
      <c r="FYU1011" s="3"/>
      <c r="FYV1011" s="3"/>
      <c r="FYW1011" s="3"/>
      <c r="FYX1011" s="3"/>
      <c r="FYY1011" s="3"/>
      <c r="FYZ1011" s="3"/>
      <c r="FZA1011" s="3"/>
      <c r="FZB1011" s="3"/>
      <c r="FZC1011" s="3"/>
      <c r="FZD1011" s="3"/>
      <c r="FZE1011" s="3"/>
      <c r="FZF1011" s="3"/>
      <c r="FZG1011" s="3"/>
      <c r="FZH1011" s="3"/>
      <c r="FZI1011" s="3"/>
      <c r="FZJ1011" s="3"/>
      <c r="FZK1011" s="3"/>
      <c r="FZL1011" s="3"/>
      <c r="FZM1011" s="3"/>
      <c r="FZN1011" s="3"/>
      <c r="FZO1011" s="3"/>
      <c r="FZP1011" s="3"/>
      <c r="FZQ1011" s="3"/>
      <c r="FZR1011" s="3"/>
      <c r="FZS1011" s="3"/>
      <c r="FZT1011" s="3"/>
      <c r="FZU1011" s="3"/>
      <c r="FZV1011" s="3"/>
      <c r="FZW1011" s="3"/>
      <c r="FZX1011" s="3"/>
      <c r="FZY1011" s="3"/>
      <c r="FZZ1011" s="3"/>
      <c r="GAA1011" s="3"/>
      <c r="GAB1011" s="3"/>
      <c r="GAC1011" s="3"/>
      <c r="GAD1011" s="3"/>
      <c r="GAE1011" s="3"/>
      <c r="GAF1011" s="3"/>
      <c r="GAG1011" s="3"/>
      <c r="GAH1011" s="3"/>
      <c r="GAI1011" s="3"/>
      <c r="GAJ1011" s="3"/>
      <c r="GAK1011" s="3"/>
      <c r="GAL1011" s="3"/>
      <c r="GAM1011" s="3"/>
      <c r="GAN1011" s="3"/>
      <c r="GAO1011" s="3"/>
      <c r="GAP1011" s="3"/>
      <c r="GAQ1011" s="3"/>
      <c r="GAR1011" s="3"/>
      <c r="GAS1011" s="3"/>
      <c r="GAT1011" s="3"/>
      <c r="GAU1011" s="3"/>
      <c r="GAV1011" s="3"/>
      <c r="GAW1011" s="3"/>
      <c r="GAX1011" s="3"/>
      <c r="GAY1011" s="3"/>
      <c r="GAZ1011" s="3"/>
      <c r="GBA1011" s="3"/>
      <c r="GBB1011" s="3"/>
      <c r="GBC1011" s="3"/>
      <c r="GBD1011" s="3"/>
      <c r="GBE1011" s="3"/>
      <c r="GBF1011" s="3"/>
      <c r="GBG1011" s="3"/>
      <c r="GBH1011" s="3"/>
      <c r="GBI1011" s="3"/>
      <c r="GBJ1011" s="3"/>
      <c r="GBK1011" s="3"/>
      <c r="GBL1011" s="3"/>
      <c r="GBM1011" s="3"/>
      <c r="GBN1011" s="3"/>
      <c r="GBO1011" s="3"/>
      <c r="GBP1011" s="3"/>
      <c r="GBQ1011" s="3"/>
      <c r="GBR1011" s="3"/>
      <c r="GBS1011" s="3"/>
      <c r="GBT1011" s="3"/>
      <c r="GBU1011" s="3"/>
      <c r="GBV1011" s="3"/>
      <c r="GBW1011" s="3"/>
      <c r="GBX1011" s="3"/>
      <c r="GBY1011" s="3"/>
      <c r="GBZ1011" s="3"/>
      <c r="GCA1011" s="3"/>
      <c r="GCB1011" s="3"/>
      <c r="GCC1011" s="3"/>
      <c r="GCD1011" s="3"/>
      <c r="GCE1011" s="3"/>
      <c r="GCF1011" s="3"/>
      <c r="GCG1011" s="3"/>
      <c r="GCH1011" s="3"/>
      <c r="GCI1011" s="3"/>
      <c r="GCJ1011" s="3"/>
      <c r="GCK1011" s="3"/>
      <c r="GCL1011" s="3"/>
      <c r="GCM1011" s="3"/>
      <c r="GCN1011" s="3"/>
      <c r="GCO1011" s="3"/>
      <c r="GCP1011" s="3"/>
      <c r="GCQ1011" s="3"/>
      <c r="GCR1011" s="3"/>
      <c r="GCS1011" s="3"/>
      <c r="GCT1011" s="3"/>
      <c r="GCU1011" s="3"/>
      <c r="GCV1011" s="3"/>
      <c r="GCW1011" s="3"/>
      <c r="GCX1011" s="3"/>
      <c r="GCY1011" s="3"/>
      <c r="GCZ1011" s="3"/>
      <c r="GDA1011" s="3"/>
      <c r="GDB1011" s="3"/>
      <c r="GDC1011" s="3"/>
      <c r="GDD1011" s="3"/>
      <c r="GDE1011" s="3"/>
      <c r="GDF1011" s="3"/>
      <c r="GDG1011" s="3"/>
      <c r="GDH1011" s="3"/>
      <c r="GDI1011" s="3"/>
      <c r="GDJ1011" s="3"/>
      <c r="GDK1011" s="3"/>
      <c r="GDL1011" s="3"/>
      <c r="GDM1011" s="3"/>
      <c r="GDN1011" s="3"/>
      <c r="GDO1011" s="3"/>
      <c r="GDP1011" s="3"/>
      <c r="GDQ1011" s="3"/>
      <c r="GDR1011" s="3"/>
      <c r="GDS1011" s="3"/>
      <c r="GDT1011" s="3"/>
      <c r="GDU1011" s="3"/>
      <c r="GDV1011" s="3"/>
      <c r="GDW1011" s="3"/>
      <c r="GDX1011" s="3"/>
      <c r="GDY1011" s="3"/>
      <c r="GDZ1011" s="3"/>
      <c r="GEA1011" s="3"/>
      <c r="GEB1011" s="3"/>
      <c r="GEC1011" s="3"/>
      <c r="GED1011" s="3"/>
      <c r="GEE1011" s="3"/>
      <c r="GEF1011" s="3"/>
      <c r="GEG1011" s="3"/>
      <c r="GEH1011" s="3"/>
      <c r="GEI1011" s="3"/>
      <c r="GEJ1011" s="3"/>
      <c r="GEK1011" s="3"/>
      <c r="GEL1011" s="3"/>
      <c r="GEM1011" s="3"/>
      <c r="GEN1011" s="3"/>
      <c r="GEO1011" s="3"/>
      <c r="GEP1011" s="3"/>
      <c r="GEQ1011" s="3"/>
      <c r="GER1011" s="3"/>
      <c r="GES1011" s="3"/>
      <c r="GET1011" s="3"/>
      <c r="GEU1011" s="3"/>
      <c r="GEV1011" s="3"/>
      <c r="GEW1011" s="3"/>
      <c r="GEX1011" s="3"/>
      <c r="GEY1011" s="3"/>
      <c r="GEZ1011" s="3"/>
      <c r="GFA1011" s="3"/>
      <c r="GFB1011" s="3"/>
      <c r="GFC1011" s="3"/>
      <c r="GFD1011" s="3"/>
      <c r="GFE1011" s="3"/>
      <c r="GFF1011" s="3"/>
      <c r="GFG1011" s="3"/>
      <c r="GFH1011" s="3"/>
      <c r="GFI1011" s="3"/>
      <c r="GFJ1011" s="3"/>
      <c r="GFK1011" s="3"/>
      <c r="GFL1011" s="3"/>
      <c r="GFM1011" s="3"/>
      <c r="GFN1011" s="3"/>
      <c r="GFO1011" s="3"/>
      <c r="GFP1011" s="3"/>
      <c r="GFQ1011" s="3"/>
      <c r="GFR1011" s="3"/>
      <c r="GFS1011" s="3"/>
      <c r="GFT1011" s="3"/>
      <c r="GFU1011" s="3"/>
      <c r="GFV1011" s="3"/>
      <c r="GFW1011" s="3"/>
      <c r="GFX1011" s="3"/>
      <c r="GFY1011" s="3"/>
      <c r="GFZ1011" s="3"/>
      <c r="GGA1011" s="3"/>
      <c r="GGB1011" s="3"/>
      <c r="GGC1011" s="3"/>
      <c r="GGD1011" s="3"/>
      <c r="GGE1011" s="3"/>
      <c r="GGF1011" s="3"/>
      <c r="GGG1011" s="3"/>
      <c r="GGH1011" s="3"/>
      <c r="GGI1011" s="3"/>
      <c r="GGJ1011" s="3"/>
      <c r="GGK1011" s="3"/>
      <c r="GGL1011" s="3"/>
      <c r="GGM1011" s="3"/>
      <c r="GGN1011" s="3"/>
      <c r="GGO1011" s="3"/>
      <c r="GGP1011" s="3"/>
      <c r="GGQ1011" s="3"/>
      <c r="GGR1011" s="3"/>
      <c r="GGS1011" s="3"/>
      <c r="GGT1011" s="3"/>
      <c r="GGU1011" s="3"/>
      <c r="GGV1011" s="3"/>
      <c r="GGW1011" s="3"/>
      <c r="GGX1011" s="3"/>
      <c r="GGY1011" s="3"/>
      <c r="GGZ1011" s="3"/>
      <c r="GHA1011" s="3"/>
      <c r="GHB1011" s="3"/>
      <c r="GHC1011" s="3"/>
      <c r="GHD1011" s="3"/>
      <c r="GHE1011" s="3"/>
      <c r="GHF1011" s="3"/>
      <c r="GHG1011" s="3"/>
      <c r="GHH1011" s="3"/>
      <c r="GHI1011" s="3"/>
      <c r="GHJ1011" s="3"/>
      <c r="GHK1011" s="3"/>
      <c r="GHL1011" s="3"/>
      <c r="GHM1011" s="3"/>
      <c r="GHN1011" s="3"/>
      <c r="GHO1011" s="3"/>
      <c r="GHP1011" s="3"/>
      <c r="GHQ1011" s="3"/>
      <c r="GHR1011" s="3"/>
      <c r="GHS1011" s="3"/>
      <c r="GHT1011" s="3"/>
      <c r="GHU1011" s="3"/>
      <c r="GHV1011" s="3"/>
      <c r="GHW1011" s="3"/>
      <c r="GHX1011" s="3"/>
      <c r="GHY1011" s="3"/>
      <c r="GHZ1011" s="3"/>
      <c r="GIA1011" s="3"/>
      <c r="GIB1011" s="3"/>
      <c r="GIC1011" s="3"/>
      <c r="GID1011" s="3"/>
      <c r="GIE1011" s="3"/>
      <c r="GIF1011" s="3"/>
      <c r="GIG1011" s="3"/>
      <c r="GIH1011" s="3"/>
      <c r="GII1011" s="3"/>
      <c r="GIJ1011" s="3"/>
      <c r="GIK1011" s="3"/>
      <c r="GIL1011" s="3"/>
      <c r="GIM1011" s="3"/>
      <c r="GIN1011" s="3"/>
      <c r="GIO1011" s="3"/>
      <c r="GIP1011" s="3"/>
      <c r="GIQ1011" s="3"/>
      <c r="GIR1011" s="3"/>
      <c r="GIS1011" s="3"/>
      <c r="GIT1011" s="3"/>
      <c r="GIU1011" s="3"/>
      <c r="GIV1011" s="3"/>
      <c r="GIW1011" s="3"/>
      <c r="GIX1011" s="3"/>
      <c r="GIY1011" s="3"/>
      <c r="GIZ1011" s="3"/>
      <c r="GJA1011" s="3"/>
      <c r="GJB1011" s="3"/>
      <c r="GJC1011" s="3"/>
      <c r="GJD1011" s="3"/>
      <c r="GJE1011" s="3"/>
      <c r="GJF1011" s="3"/>
      <c r="GJG1011" s="3"/>
      <c r="GJH1011" s="3"/>
      <c r="GJI1011" s="3"/>
      <c r="GJJ1011" s="3"/>
      <c r="GJK1011" s="3"/>
      <c r="GJL1011" s="3"/>
      <c r="GJM1011" s="3"/>
      <c r="GJN1011" s="3"/>
      <c r="GJO1011" s="3"/>
      <c r="GJP1011" s="3"/>
      <c r="GJQ1011" s="3"/>
      <c r="GJR1011" s="3"/>
      <c r="GJS1011" s="3"/>
      <c r="GJT1011" s="3"/>
      <c r="GJU1011" s="3"/>
      <c r="GJV1011" s="3"/>
      <c r="GJW1011" s="3"/>
      <c r="GJX1011" s="3"/>
      <c r="GJY1011" s="3"/>
      <c r="GJZ1011" s="3"/>
      <c r="GKA1011" s="3"/>
      <c r="GKB1011" s="3"/>
      <c r="GKC1011" s="3"/>
      <c r="GKD1011" s="3"/>
      <c r="GKE1011" s="3"/>
      <c r="GKF1011" s="3"/>
      <c r="GKG1011" s="3"/>
      <c r="GKH1011" s="3"/>
      <c r="GKI1011" s="3"/>
      <c r="GKJ1011" s="3"/>
      <c r="GKK1011" s="3"/>
      <c r="GKL1011" s="3"/>
      <c r="GKM1011" s="3"/>
      <c r="GKN1011" s="3"/>
      <c r="GKO1011" s="3"/>
      <c r="GKP1011" s="3"/>
      <c r="GKQ1011" s="3"/>
      <c r="GKR1011" s="3"/>
      <c r="GKS1011" s="3"/>
      <c r="GKT1011" s="3"/>
      <c r="GKU1011" s="3"/>
      <c r="GKV1011" s="3"/>
      <c r="GKW1011" s="3"/>
      <c r="GKX1011" s="3"/>
      <c r="GKY1011" s="3"/>
      <c r="GKZ1011" s="3"/>
      <c r="GLA1011" s="3"/>
      <c r="GLB1011" s="3"/>
      <c r="GLC1011" s="3"/>
      <c r="GLD1011" s="3"/>
      <c r="GLE1011" s="3"/>
      <c r="GLF1011" s="3"/>
      <c r="GLG1011" s="3"/>
      <c r="GLH1011" s="3"/>
      <c r="GLI1011" s="3"/>
      <c r="GLJ1011" s="3"/>
      <c r="GLK1011" s="3"/>
      <c r="GLL1011" s="3"/>
      <c r="GLM1011" s="3"/>
      <c r="GLN1011" s="3"/>
      <c r="GLO1011" s="3"/>
      <c r="GLP1011" s="3"/>
      <c r="GLQ1011" s="3"/>
      <c r="GLR1011" s="3"/>
      <c r="GLS1011" s="3"/>
      <c r="GLT1011" s="3"/>
      <c r="GLU1011" s="3"/>
      <c r="GLV1011" s="3"/>
      <c r="GLW1011" s="3"/>
      <c r="GLX1011" s="3"/>
      <c r="GLY1011" s="3"/>
      <c r="GLZ1011" s="3"/>
      <c r="GMA1011" s="3"/>
      <c r="GMB1011" s="3"/>
      <c r="GMC1011" s="3"/>
      <c r="GMD1011" s="3"/>
      <c r="GME1011" s="3"/>
      <c r="GMF1011" s="3"/>
      <c r="GMG1011" s="3"/>
      <c r="GMH1011" s="3"/>
      <c r="GMI1011" s="3"/>
      <c r="GMJ1011" s="3"/>
      <c r="GMK1011" s="3"/>
      <c r="GML1011" s="3"/>
      <c r="GMM1011" s="3"/>
      <c r="GMN1011" s="3"/>
      <c r="GMO1011" s="3"/>
      <c r="GMP1011" s="3"/>
      <c r="GMQ1011" s="3"/>
      <c r="GMR1011" s="3"/>
      <c r="GMS1011" s="3"/>
      <c r="GMT1011" s="3"/>
      <c r="GMU1011" s="3"/>
      <c r="GMV1011" s="3"/>
      <c r="GMW1011" s="3"/>
      <c r="GMX1011" s="3"/>
      <c r="GMY1011" s="3"/>
      <c r="GMZ1011" s="3"/>
      <c r="GNA1011" s="3"/>
      <c r="GNB1011" s="3"/>
      <c r="GNC1011" s="3"/>
      <c r="GND1011" s="3"/>
      <c r="GNE1011" s="3"/>
      <c r="GNF1011" s="3"/>
      <c r="GNG1011" s="3"/>
      <c r="GNH1011" s="3"/>
      <c r="GNI1011" s="3"/>
      <c r="GNJ1011" s="3"/>
      <c r="GNK1011" s="3"/>
      <c r="GNL1011" s="3"/>
      <c r="GNM1011" s="3"/>
      <c r="GNN1011" s="3"/>
      <c r="GNO1011" s="3"/>
      <c r="GNP1011" s="3"/>
      <c r="GNQ1011" s="3"/>
      <c r="GNR1011" s="3"/>
      <c r="GNS1011" s="3"/>
      <c r="GNT1011" s="3"/>
      <c r="GNU1011" s="3"/>
      <c r="GNV1011" s="3"/>
      <c r="GNW1011" s="3"/>
      <c r="GNX1011" s="3"/>
      <c r="GNY1011" s="3"/>
      <c r="GNZ1011" s="3"/>
      <c r="GOA1011" s="3"/>
      <c r="GOB1011" s="3"/>
      <c r="GOC1011" s="3"/>
      <c r="GOD1011" s="3"/>
      <c r="GOE1011" s="3"/>
      <c r="GOF1011" s="3"/>
      <c r="GOG1011" s="3"/>
      <c r="GOH1011" s="3"/>
      <c r="GOI1011" s="3"/>
      <c r="GOJ1011" s="3"/>
      <c r="GOK1011" s="3"/>
      <c r="GOL1011" s="3"/>
      <c r="GOM1011" s="3"/>
      <c r="GON1011" s="3"/>
      <c r="GOO1011" s="3"/>
      <c r="GOP1011" s="3"/>
      <c r="GOQ1011" s="3"/>
      <c r="GOR1011" s="3"/>
      <c r="GOS1011" s="3"/>
      <c r="GOT1011" s="3"/>
      <c r="GOU1011" s="3"/>
      <c r="GOV1011" s="3"/>
      <c r="GOW1011" s="3"/>
      <c r="GOX1011" s="3"/>
      <c r="GOY1011" s="3"/>
      <c r="GOZ1011" s="3"/>
      <c r="GPA1011" s="3"/>
      <c r="GPB1011" s="3"/>
      <c r="GPC1011" s="3"/>
      <c r="GPD1011" s="3"/>
      <c r="GPE1011" s="3"/>
      <c r="GPF1011" s="3"/>
      <c r="GPG1011" s="3"/>
      <c r="GPH1011" s="3"/>
      <c r="GPI1011" s="3"/>
      <c r="GPJ1011" s="3"/>
      <c r="GPK1011" s="3"/>
      <c r="GPL1011" s="3"/>
      <c r="GPM1011" s="3"/>
      <c r="GPN1011" s="3"/>
      <c r="GPO1011" s="3"/>
      <c r="GPP1011" s="3"/>
      <c r="GPQ1011" s="3"/>
      <c r="GPR1011" s="3"/>
      <c r="GPS1011" s="3"/>
      <c r="GPT1011" s="3"/>
      <c r="GPU1011" s="3"/>
      <c r="GPV1011" s="3"/>
      <c r="GPW1011" s="3"/>
      <c r="GPX1011" s="3"/>
      <c r="GPY1011" s="3"/>
      <c r="GPZ1011" s="3"/>
      <c r="GQA1011" s="3"/>
      <c r="GQB1011" s="3"/>
      <c r="GQC1011" s="3"/>
      <c r="GQD1011" s="3"/>
      <c r="GQE1011" s="3"/>
      <c r="GQF1011" s="3"/>
      <c r="GQG1011" s="3"/>
      <c r="GQH1011" s="3"/>
      <c r="GQI1011" s="3"/>
      <c r="GQJ1011" s="3"/>
      <c r="GQK1011" s="3"/>
      <c r="GQL1011" s="3"/>
      <c r="GQM1011" s="3"/>
      <c r="GQN1011" s="3"/>
      <c r="GQO1011" s="3"/>
      <c r="GQP1011" s="3"/>
      <c r="GQQ1011" s="3"/>
      <c r="GQR1011" s="3"/>
      <c r="GQS1011" s="3"/>
      <c r="GQT1011" s="3"/>
      <c r="GQU1011" s="3"/>
      <c r="GQV1011" s="3"/>
      <c r="GQW1011" s="3"/>
      <c r="GQX1011" s="3"/>
      <c r="GQY1011" s="3"/>
      <c r="GQZ1011" s="3"/>
      <c r="GRA1011" s="3"/>
      <c r="GRB1011" s="3"/>
      <c r="GRC1011" s="3"/>
      <c r="GRD1011" s="3"/>
      <c r="GRE1011" s="3"/>
      <c r="GRF1011" s="3"/>
      <c r="GRG1011" s="3"/>
      <c r="GRH1011" s="3"/>
      <c r="GRI1011" s="3"/>
      <c r="GRJ1011" s="3"/>
      <c r="GRK1011" s="3"/>
      <c r="GRL1011" s="3"/>
      <c r="GRM1011" s="3"/>
      <c r="GRN1011" s="3"/>
      <c r="GRO1011" s="3"/>
      <c r="GRP1011" s="3"/>
      <c r="GRQ1011" s="3"/>
      <c r="GRR1011" s="3"/>
      <c r="GRS1011" s="3"/>
      <c r="GRT1011" s="3"/>
      <c r="GRU1011" s="3"/>
      <c r="GRV1011" s="3"/>
      <c r="GRW1011" s="3"/>
      <c r="GRX1011" s="3"/>
      <c r="GRY1011" s="3"/>
      <c r="GRZ1011" s="3"/>
      <c r="GSA1011" s="3"/>
      <c r="GSB1011" s="3"/>
      <c r="GSC1011" s="3"/>
      <c r="GSD1011" s="3"/>
      <c r="GSE1011" s="3"/>
      <c r="GSF1011" s="3"/>
      <c r="GSG1011" s="3"/>
      <c r="GSH1011" s="3"/>
      <c r="GSI1011" s="3"/>
      <c r="GSJ1011" s="3"/>
      <c r="GSK1011" s="3"/>
      <c r="GSL1011" s="3"/>
      <c r="GSM1011" s="3"/>
      <c r="GSN1011" s="3"/>
      <c r="GSO1011" s="3"/>
      <c r="GSP1011" s="3"/>
      <c r="GSQ1011" s="3"/>
      <c r="GSR1011" s="3"/>
      <c r="GSS1011" s="3"/>
      <c r="GST1011" s="3"/>
      <c r="GSU1011" s="3"/>
      <c r="GSV1011" s="3"/>
      <c r="GSW1011" s="3"/>
      <c r="GSX1011" s="3"/>
      <c r="GSY1011" s="3"/>
      <c r="GSZ1011" s="3"/>
      <c r="GTA1011" s="3"/>
      <c r="GTB1011" s="3"/>
      <c r="GTC1011" s="3"/>
      <c r="GTD1011" s="3"/>
      <c r="GTE1011" s="3"/>
      <c r="GTF1011" s="3"/>
      <c r="GTG1011" s="3"/>
      <c r="GTH1011" s="3"/>
      <c r="GTI1011" s="3"/>
      <c r="GTJ1011" s="3"/>
      <c r="GTK1011" s="3"/>
      <c r="GTL1011" s="3"/>
      <c r="GTM1011" s="3"/>
      <c r="GTN1011" s="3"/>
      <c r="GTO1011" s="3"/>
      <c r="GTP1011" s="3"/>
      <c r="GTQ1011" s="3"/>
      <c r="GTR1011" s="3"/>
      <c r="GTS1011" s="3"/>
      <c r="GTT1011" s="3"/>
      <c r="GTU1011" s="3"/>
      <c r="GTV1011" s="3"/>
      <c r="GTW1011" s="3"/>
      <c r="GTX1011" s="3"/>
      <c r="GTY1011" s="3"/>
      <c r="GTZ1011" s="3"/>
      <c r="GUA1011" s="3"/>
      <c r="GUB1011" s="3"/>
      <c r="GUC1011" s="3"/>
      <c r="GUD1011" s="3"/>
      <c r="GUE1011" s="3"/>
      <c r="GUF1011" s="3"/>
      <c r="GUG1011" s="3"/>
      <c r="GUH1011" s="3"/>
      <c r="GUI1011" s="3"/>
      <c r="GUJ1011" s="3"/>
      <c r="GUK1011" s="3"/>
      <c r="GUL1011" s="3"/>
      <c r="GUM1011" s="3"/>
      <c r="GUN1011" s="3"/>
      <c r="GUO1011" s="3"/>
      <c r="GUP1011" s="3"/>
      <c r="GUQ1011" s="3"/>
      <c r="GUR1011" s="3"/>
      <c r="GUS1011" s="3"/>
      <c r="GUT1011" s="3"/>
      <c r="GUU1011" s="3"/>
      <c r="GUV1011" s="3"/>
      <c r="GUW1011" s="3"/>
      <c r="GUX1011" s="3"/>
      <c r="GUY1011" s="3"/>
      <c r="GUZ1011" s="3"/>
      <c r="GVA1011" s="3"/>
      <c r="GVB1011" s="3"/>
      <c r="GVC1011" s="3"/>
      <c r="GVD1011" s="3"/>
      <c r="GVE1011" s="3"/>
      <c r="GVF1011" s="3"/>
      <c r="GVG1011" s="3"/>
      <c r="GVH1011" s="3"/>
      <c r="GVI1011" s="3"/>
      <c r="GVJ1011" s="3"/>
      <c r="GVK1011" s="3"/>
      <c r="GVL1011" s="3"/>
      <c r="GVM1011" s="3"/>
      <c r="GVN1011" s="3"/>
      <c r="GVO1011" s="3"/>
      <c r="GVP1011" s="3"/>
      <c r="GVQ1011" s="3"/>
      <c r="GVR1011" s="3"/>
      <c r="GVS1011" s="3"/>
      <c r="GVT1011" s="3"/>
      <c r="GVU1011" s="3"/>
      <c r="GVV1011" s="3"/>
      <c r="GVW1011" s="3"/>
      <c r="GVX1011" s="3"/>
      <c r="GVY1011" s="3"/>
      <c r="GVZ1011" s="3"/>
      <c r="GWA1011" s="3"/>
      <c r="GWB1011" s="3"/>
      <c r="GWC1011" s="3"/>
      <c r="GWD1011" s="3"/>
      <c r="GWE1011" s="3"/>
      <c r="GWF1011" s="3"/>
      <c r="GWG1011" s="3"/>
      <c r="GWH1011" s="3"/>
      <c r="GWI1011" s="3"/>
      <c r="GWJ1011" s="3"/>
      <c r="GWK1011" s="3"/>
      <c r="GWL1011" s="3"/>
      <c r="GWM1011" s="3"/>
      <c r="GWN1011" s="3"/>
      <c r="GWO1011" s="3"/>
      <c r="GWP1011" s="3"/>
      <c r="GWQ1011" s="3"/>
      <c r="GWR1011" s="3"/>
      <c r="GWS1011" s="3"/>
      <c r="GWT1011" s="3"/>
      <c r="GWU1011" s="3"/>
      <c r="GWV1011" s="3"/>
      <c r="GWW1011" s="3"/>
      <c r="GWX1011" s="3"/>
      <c r="GWY1011" s="3"/>
      <c r="GWZ1011" s="3"/>
      <c r="GXA1011" s="3"/>
      <c r="GXB1011" s="3"/>
      <c r="GXC1011" s="3"/>
      <c r="GXD1011" s="3"/>
      <c r="GXE1011" s="3"/>
      <c r="GXF1011" s="3"/>
      <c r="GXG1011" s="3"/>
      <c r="GXH1011" s="3"/>
      <c r="GXI1011" s="3"/>
      <c r="GXJ1011" s="3"/>
      <c r="GXK1011" s="3"/>
      <c r="GXL1011" s="3"/>
      <c r="GXM1011" s="3"/>
      <c r="GXN1011" s="3"/>
      <c r="GXO1011" s="3"/>
      <c r="GXP1011" s="3"/>
      <c r="GXQ1011" s="3"/>
      <c r="GXR1011" s="3"/>
      <c r="GXS1011" s="3"/>
      <c r="GXT1011" s="3"/>
      <c r="GXU1011" s="3"/>
      <c r="GXV1011" s="3"/>
      <c r="GXW1011" s="3"/>
      <c r="GXX1011" s="3"/>
      <c r="GXY1011" s="3"/>
      <c r="GXZ1011" s="3"/>
      <c r="GYA1011" s="3"/>
      <c r="GYB1011" s="3"/>
      <c r="GYC1011" s="3"/>
      <c r="GYD1011" s="3"/>
      <c r="GYE1011" s="3"/>
      <c r="GYF1011" s="3"/>
      <c r="GYG1011" s="3"/>
      <c r="GYH1011" s="3"/>
      <c r="GYI1011" s="3"/>
      <c r="GYJ1011" s="3"/>
      <c r="GYK1011" s="3"/>
      <c r="GYL1011" s="3"/>
      <c r="GYM1011" s="3"/>
      <c r="GYN1011" s="3"/>
      <c r="GYO1011" s="3"/>
      <c r="GYP1011" s="3"/>
      <c r="GYQ1011" s="3"/>
      <c r="GYR1011" s="3"/>
      <c r="GYS1011" s="3"/>
      <c r="GYT1011" s="3"/>
      <c r="GYU1011" s="3"/>
      <c r="GYV1011" s="3"/>
      <c r="GYW1011" s="3"/>
      <c r="GYX1011" s="3"/>
      <c r="GYY1011" s="3"/>
      <c r="GYZ1011" s="3"/>
      <c r="GZA1011" s="3"/>
      <c r="GZB1011" s="3"/>
      <c r="GZC1011" s="3"/>
      <c r="GZD1011" s="3"/>
      <c r="GZE1011" s="3"/>
      <c r="GZF1011" s="3"/>
      <c r="GZG1011" s="3"/>
      <c r="GZH1011" s="3"/>
      <c r="GZI1011" s="3"/>
      <c r="GZJ1011" s="3"/>
      <c r="GZK1011" s="3"/>
      <c r="GZL1011" s="3"/>
      <c r="GZM1011" s="3"/>
      <c r="GZN1011" s="3"/>
      <c r="GZO1011" s="3"/>
      <c r="GZP1011" s="3"/>
      <c r="GZQ1011" s="3"/>
      <c r="GZR1011" s="3"/>
      <c r="GZS1011" s="3"/>
      <c r="GZT1011" s="3"/>
      <c r="GZU1011" s="3"/>
      <c r="GZV1011" s="3"/>
      <c r="GZW1011" s="3"/>
      <c r="GZX1011" s="3"/>
      <c r="GZY1011" s="3"/>
      <c r="GZZ1011" s="3"/>
      <c r="HAA1011" s="3"/>
      <c r="HAB1011" s="3"/>
      <c r="HAC1011" s="3"/>
      <c r="HAD1011" s="3"/>
      <c r="HAE1011" s="3"/>
      <c r="HAF1011" s="3"/>
      <c r="HAG1011" s="3"/>
      <c r="HAH1011" s="3"/>
      <c r="HAI1011" s="3"/>
      <c r="HAJ1011" s="3"/>
      <c r="HAK1011" s="3"/>
      <c r="HAL1011" s="3"/>
      <c r="HAM1011" s="3"/>
      <c r="HAN1011" s="3"/>
      <c r="HAO1011" s="3"/>
      <c r="HAP1011" s="3"/>
      <c r="HAQ1011" s="3"/>
      <c r="HAR1011" s="3"/>
      <c r="HAS1011" s="3"/>
      <c r="HAT1011" s="3"/>
      <c r="HAU1011" s="3"/>
      <c r="HAV1011" s="3"/>
      <c r="HAW1011" s="3"/>
      <c r="HAX1011" s="3"/>
      <c r="HAY1011" s="3"/>
      <c r="HAZ1011" s="3"/>
      <c r="HBA1011" s="3"/>
      <c r="HBB1011" s="3"/>
      <c r="HBC1011" s="3"/>
      <c r="HBD1011" s="3"/>
      <c r="HBE1011" s="3"/>
      <c r="HBF1011" s="3"/>
      <c r="HBG1011" s="3"/>
      <c r="HBH1011" s="3"/>
      <c r="HBI1011" s="3"/>
      <c r="HBJ1011" s="3"/>
      <c r="HBK1011" s="3"/>
      <c r="HBL1011" s="3"/>
      <c r="HBM1011" s="3"/>
      <c r="HBN1011" s="3"/>
      <c r="HBO1011" s="3"/>
      <c r="HBP1011" s="3"/>
      <c r="HBQ1011" s="3"/>
      <c r="HBR1011" s="3"/>
      <c r="HBS1011" s="3"/>
      <c r="HBT1011" s="3"/>
      <c r="HBU1011" s="3"/>
      <c r="HBV1011" s="3"/>
      <c r="HBW1011" s="3"/>
      <c r="HBX1011" s="3"/>
      <c r="HBY1011" s="3"/>
      <c r="HBZ1011" s="3"/>
      <c r="HCA1011" s="3"/>
      <c r="HCB1011" s="3"/>
      <c r="HCC1011" s="3"/>
      <c r="HCD1011" s="3"/>
      <c r="HCE1011" s="3"/>
      <c r="HCF1011" s="3"/>
      <c r="HCG1011" s="3"/>
      <c r="HCH1011" s="3"/>
      <c r="HCI1011" s="3"/>
      <c r="HCJ1011" s="3"/>
      <c r="HCK1011" s="3"/>
      <c r="HCL1011" s="3"/>
      <c r="HCM1011" s="3"/>
      <c r="HCN1011" s="3"/>
      <c r="HCO1011" s="3"/>
      <c r="HCP1011" s="3"/>
      <c r="HCQ1011" s="3"/>
      <c r="HCR1011" s="3"/>
      <c r="HCS1011" s="3"/>
      <c r="HCT1011" s="3"/>
      <c r="HCU1011" s="3"/>
      <c r="HCV1011" s="3"/>
      <c r="HCW1011" s="3"/>
      <c r="HCX1011" s="3"/>
      <c r="HCY1011" s="3"/>
      <c r="HCZ1011" s="3"/>
      <c r="HDA1011" s="3"/>
      <c r="HDB1011" s="3"/>
      <c r="HDC1011" s="3"/>
      <c r="HDD1011" s="3"/>
      <c r="HDE1011" s="3"/>
      <c r="HDF1011" s="3"/>
      <c r="HDG1011" s="3"/>
      <c r="HDH1011" s="3"/>
      <c r="HDI1011" s="3"/>
      <c r="HDJ1011" s="3"/>
      <c r="HDK1011" s="3"/>
      <c r="HDL1011" s="3"/>
      <c r="HDM1011" s="3"/>
      <c r="HDN1011" s="3"/>
      <c r="HDO1011" s="3"/>
      <c r="HDP1011" s="3"/>
      <c r="HDQ1011" s="3"/>
      <c r="HDR1011" s="3"/>
      <c r="HDS1011" s="3"/>
      <c r="HDT1011" s="3"/>
      <c r="HDU1011" s="3"/>
      <c r="HDV1011" s="3"/>
      <c r="HDW1011" s="3"/>
      <c r="HDX1011" s="3"/>
      <c r="HDY1011" s="3"/>
      <c r="HDZ1011" s="3"/>
      <c r="HEA1011" s="3"/>
      <c r="HEB1011" s="3"/>
      <c r="HEC1011" s="3"/>
      <c r="HED1011" s="3"/>
      <c r="HEE1011" s="3"/>
      <c r="HEF1011" s="3"/>
      <c r="HEG1011" s="3"/>
      <c r="HEH1011" s="3"/>
      <c r="HEI1011" s="3"/>
      <c r="HEJ1011" s="3"/>
      <c r="HEK1011" s="3"/>
      <c r="HEL1011" s="3"/>
      <c r="HEM1011" s="3"/>
      <c r="HEN1011" s="3"/>
      <c r="HEO1011" s="3"/>
      <c r="HEP1011" s="3"/>
      <c r="HEQ1011" s="3"/>
      <c r="HER1011" s="3"/>
      <c r="HES1011" s="3"/>
      <c r="HET1011" s="3"/>
      <c r="HEU1011" s="3"/>
      <c r="HEV1011" s="3"/>
      <c r="HEW1011" s="3"/>
      <c r="HEX1011" s="3"/>
      <c r="HEY1011" s="3"/>
      <c r="HEZ1011" s="3"/>
      <c r="HFA1011" s="3"/>
      <c r="HFB1011" s="3"/>
      <c r="HFC1011" s="3"/>
      <c r="HFD1011" s="3"/>
      <c r="HFE1011" s="3"/>
      <c r="HFF1011" s="3"/>
      <c r="HFG1011" s="3"/>
      <c r="HFH1011" s="3"/>
      <c r="HFI1011" s="3"/>
      <c r="HFJ1011" s="3"/>
      <c r="HFK1011" s="3"/>
      <c r="HFL1011" s="3"/>
      <c r="HFM1011" s="3"/>
      <c r="HFN1011" s="3"/>
      <c r="HFO1011" s="3"/>
      <c r="HFP1011" s="3"/>
      <c r="HFQ1011" s="3"/>
      <c r="HFR1011" s="3"/>
      <c r="HFS1011" s="3"/>
      <c r="HFT1011" s="3"/>
      <c r="HFU1011" s="3"/>
      <c r="HFV1011" s="3"/>
      <c r="HFW1011" s="3"/>
      <c r="HFX1011" s="3"/>
      <c r="HFY1011" s="3"/>
      <c r="HFZ1011" s="3"/>
      <c r="HGA1011" s="3"/>
      <c r="HGB1011" s="3"/>
      <c r="HGC1011" s="3"/>
      <c r="HGD1011" s="3"/>
      <c r="HGE1011" s="3"/>
      <c r="HGF1011" s="3"/>
      <c r="HGG1011" s="3"/>
      <c r="HGH1011" s="3"/>
      <c r="HGI1011" s="3"/>
      <c r="HGJ1011" s="3"/>
      <c r="HGK1011" s="3"/>
      <c r="HGL1011" s="3"/>
      <c r="HGM1011" s="3"/>
      <c r="HGN1011" s="3"/>
      <c r="HGO1011" s="3"/>
      <c r="HGP1011" s="3"/>
      <c r="HGQ1011" s="3"/>
      <c r="HGR1011" s="3"/>
      <c r="HGS1011" s="3"/>
      <c r="HGT1011" s="3"/>
      <c r="HGU1011" s="3"/>
      <c r="HGV1011" s="3"/>
      <c r="HGW1011" s="3"/>
      <c r="HGX1011" s="3"/>
      <c r="HGY1011" s="3"/>
      <c r="HGZ1011" s="3"/>
      <c r="HHA1011" s="3"/>
      <c r="HHB1011" s="3"/>
      <c r="HHC1011" s="3"/>
      <c r="HHD1011" s="3"/>
      <c r="HHE1011" s="3"/>
      <c r="HHF1011" s="3"/>
      <c r="HHG1011" s="3"/>
      <c r="HHH1011" s="3"/>
      <c r="HHI1011" s="3"/>
      <c r="HHJ1011" s="3"/>
      <c r="HHK1011" s="3"/>
      <c r="HHL1011" s="3"/>
      <c r="HHM1011" s="3"/>
      <c r="HHN1011" s="3"/>
      <c r="HHO1011" s="3"/>
      <c r="HHP1011" s="3"/>
      <c r="HHQ1011" s="3"/>
      <c r="HHR1011" s="3"/>
      <c r="HHS1011" s="3"/>
      <c r="HHT1011" s="3"/>
      <c r="HHU1011" s="3"/>
      <c r="HHV1011" s="3"/>
      <c r="HHW1011" s="3"/>
      <c r="HHX1011" s="3"/>
      <c r="HHY1011" s="3"/>
      <c r="HHZ1011" s="3"/>
      <c r="HIA1011" s="3"/>
      <c r="HIB1011" s="3"/>
      <c r="HIC1011" s="3"/>
      <c r="HID1011" s="3"/>
      <c r="HIE1011" s="3"/>
      <c r="HIF1011" s="3"/>
      <c r="HIG1011" s="3"/>
      <c r="HIH1011" s="3"/>
      <c r="HII1011" s="3"/>
      <c r="HIJ1011" s="3"/>
      <c r="HIK1011" s="3"/>
      <c r="HIL1011" s="3"/>
      <c r="HIM1011" s="3"/>
      <c r="HIN1011" s="3"/>
      <c r="HIO1011" s="3"/>
      <c r="HIP1011" s="3"/>
      <c r="HIQ1011" s="3"/>
      <c r="HIR1011" s="3"/>
      <c r="HIS1011" s="3"/>
      <c r="HIT1011" s="3"/>
      <c r="HIU1011" s="3"/>
      <c r="HIV1011" s="3"/>
      <c r="HIW1011" s="3"/>
      <c r="HIX1011" s="3"/>
      <c r="HIY1011" s="3"/>
      <c r="HIZ1011" s="3"/>
      <c r="HJA1011" s="3"/>
      <c r="HJB1011" s="3"/>
      <c r="HJC1011" s="3"/>
      <c r="HJD1011" s="3"/>
      <c r="HJE1011" s="3"/>
      <c r="HJF1011" s="3"/>
      <c r="HJG1011" s="3"/>
      <c r="HJH1011" s="3"/>
      <c r="HJI1011" s="3"/>
      <c r="HJJ1011" s="3"/>
      <c r="HJK1011" s="3"/>
      <c r="HJL1011" s="3"/>
      <c r="HJM1011" s="3"/>
      <c r="HJN1011" s="3"/>
      <c r="HJO1011" s="3"/>
      <c r="HJP1011" s="3"/>
      <c r="HJQ1011" s="3"/>
      <c r="HJR1011" s="3"/>
      <c r="HJS1011" s="3"/>
      <c r="HJT1011" s="3"/>
      <c r="HJU1011" s="3"/>
      <c r="HJV1011" s="3"/>
      <c r="HJW1011" s="3"/>
      <c r="HJX1011" s="3"/>
      <c r="HJY1011" s="3"/>
      <c r="HJZ1011" s="3"/>
      <c r="HKA1011" s="3"/>
      <c r="HKB1011" s="3"/>
      <c r="HKC1011" s="3"/>
      <c r="HKD1011" s="3"/>
      <c r="HKE1011" s="3"/>
      <c r="HKF1011" s="3"/>
      <c r="HKG1011" s="3"/>
      <c r="HKH1011" s="3"/>
      <c r="HKI1011" s="3"/>
      <c r="HKJ1011" s="3"/>
      <c r="HKK1011" s="3"/>
      <c r="HKL1011" s="3"/>
      <c r="HKM1011" s="3"/>
      <c r="HKN1011" s="3"/>
      <c r="HKO1011" s="3"/>
      <c r="HKP1011" s="3"/>
      <c r="HKQ1011" s="3"/>
      <c r="HKR1011" s="3"/>
      <c r="HKS1011" s="3"/>
      <c r="HKT1011" s="3"/>
      <c r="HKU1011" s="3"/>
      <c r="HKV1011" s="3"/>
      <c r="HKW1011" s="3"/>
      <c r="HKX1011" s="3"/>
      <c r="HKY1011" s="3"/>
      <c r="HKZ1011" s="3"/>
      <c r="HLA1011" s="3"/>
      <c r="HLB1011" s="3"/>
      <c r="HLC1011" s="3"/>
      <c r="HLD1011" s="3"/>
      <c r="HLE1011" s="3"/>
      <c r="HLF1011" s="3"/>
      <c r="HLG1011" s="3"/>
      <c r="HLH1011" s="3"/>
      <c r="HLI1011" s="3"/>
      <c r="HLJ1011" s="3"/>
      <c r="HLK1011" s="3"/>
      <c r="HLL1011" s="3"/>
      <c r="HLM1011" s="3"/>
      <c r="HLN1011" s="3"/>
      <c r="HLO1011" s="3"/>
      <c r="HLP1011" s="3"/>
      <c r="HLQ1011" s="3"/>
      <c r="HLR1011" s="3"/>
      <c r="HLS1011" s="3"/>
      <c r="HLT1011" s="3"/>
      <c r="HLU1011" s="3"/>
      <c r="HLV1011" s="3"/>
      <c r="HLW1011" s="3"/>
      <c r="HLX1011" s="3"/>
      <c r="HLY1011" s="3"/>
      <c r="HLZ1011" s="3"/>
      <c r="HMA1011" s="3"/>
      <c r="HMB1011" s="3"/>
      <c r="HMC1011" s="3"/>
      <c r="HMD1011" s="3"/>
      <c r="HME1011" s="3"/>
      <c r="HMF1011" s="3"/>
      <c r="HMG1011" s="3"/>
      <c r="HMH1011" s="3"/>
      <c r="HMI1011" s="3"/>
      <c r="HMJ1011" s="3"/>
      <c r="HMK1011" s="3"/>
      <c r="HML1011" s="3"/>
      <c r="HMM1011" s="3"/>
      <c r="HMN1011" s="3"/>
      <c r="HMO1011" s="3"/>
      <c r="HMP1011" s="3"/>
      <c r="HMQ1011" s="3"/>
      <c r="HMR1011" s="3"/>
      <c r="HMS1011" s="3"/>
      <c r="HMT1011" s="3"/>
      <c r="HMU1011" s="3"/>
      <c r="HMV1011" s="3"/>
      <c r="HMW1011" s="3"/>
      <c r="HMX1011" s="3"/>
      <c r="HMY1011" s="3"/>
      <c r="HMZ1011" s="3"/>
      <c r="HNA1011" s="3"/>
      <c r="HNB1011" s="3"/>
      <c r="HNC1011" s="3"/>
      <c r="HND1011" s="3"/>
      <c r="HNE1011" s="3"/>
      <c r="HNF1011" s="3"/>
      <c r="HNG1011" s="3"/>
      <c r="HNH1011" s="3"/>
      <c r="HNI1011" s="3"/>
      <c r="HNJ1011" s="3"/>
      <c r="HNK1011" s="3"/>
      <c r="HNL1011" s="3"/>
      <c r="HNM1011" s="3"/>
      <c r="HNN1011" s="3"/>
      <c r="HNO1011" s="3"/>
      <c r="HNP1011" s="3"/>
      <c r="HNQ1011" s="3"/>
      <c r="HNR1011" s="3"/>
      <c r="HNS1011" s="3"/>
      <c r="HNT1011" s="3"/>
      <c r="HNU1011" s="3"/>
      <c r="HNV1011" s="3"/>
      <c r="HNW1011" s="3"/>
      <c r="HNX1011" s="3"/>
      <c r="HNY1011" s="3"/>
      <c r="HNZ1011" s="3"/>
      <c r="HOA1011" s="3"/>
      <c r="HOB1011" s="3"/>
      <c r="HOC1011" s="3"/>
      <c r="HOD1011" s="3"/>
      <c r="HOE1011" s="3"/>
      <c r="HOF1011" s="3"/>
      <c r="HOG1011" s="3"/>
      <c r="HOH1011" s="3"/>
      <c r="HOI1011" s="3"/>
      <c r="HOJ1011" s="3"/>
      <c r="HOK1011" s="3"/>
      <c r="HOL1011" s="3"/>
      <c r="HOM1011" s="3"/>
      <c r="HON1011" s="3"/>
      <c r="HOO1011" s="3"/>
      <c r="HOP1011" s="3"/>
      <c r="HOQ1011" s="3"/>
      <c r="HOR1011" s="3"/>
      <c r="HOS1011" s="3"/>
      <c r="HOT1011" s="3"/>
      <c r="HOU1011" s="3"/>
      <c r="HOV1011" s="3"/>
      <c r="HOW1011" s="3"/>
      <c r="HOX1011" s="3"/>
      <c r="HOY1011" s="3"/>
      <c r="HOZ1011" s="3"/>
      <c r="HPA1011" s="3"/>
      <c r="HPB1011" s="3"/>
      <c r="HPC1011" s="3"/>
      <c r="HPD1011" s="3"/>
      <c r="HPE1011" s="3"/>
      <c r="HPF1011" s="3"/>
      <c r="HPG1011" s="3"/>
      <c r="HPH1011" s="3"/>
      <c r="HPI1011" s="3"/>
      <c r="HPJ1011" s="3"/>
      <c r="HPK1011" s="3"/>
      <c r="HPL1011" s="3"/>
      <c r="HPM1011" s="3"/>
      <c r="HPN1011" s="3"/>
      <c r="HPO1011" s="3"/>
      <c r="HPP1011" s="3"/>
      <c r="HPQ1011" s="3"/>
      <c r="HPR1011" s="3"/>
      <c r="HPS1011" s="3"/>
      <c r="HPT1011" s="3"/>
      <c r="HPU1011" s="3"/>
      <c r="HPV1011" s="3"/>
      <c r="HPW1011" s="3"/>
      <c r="HPX1011" s="3"/>
      <c r="HPY1011" s="3"/>
      <c r="HPZ1011" s="3"/>
      <c r="HQA1011" s="3"/>
      <c r="HQB1011" s="3"/>
      <c r="HQC1011" s="3"/>
      <c r="HQD1011" s="3"/>
      <c r="HQE1011" s="3"/>
      <c r="HQF1011" s="3"/>
      <c r="HQG1011" s="3"/>
      <c r="HQH1011" s="3"/>
      <c r="HQI1011" s="3"/>
      <c r="HQJ1011" s="3"/>
      <c r="HQK1011" s="3"/>
      <c r="HQL1011" s="3"/>
      <c r="HQM1011" s="3"/>
      <c r="HQN1011" s="3"/>
      <c r="HQO1011" s="3"/>
      <c r="HQP1011" s="3"/>
      <c r="HQQ1011" s="3"/>
      <c r="HQR1011" s="3"/>
      <c r="HQS1011" s="3"/>
      <c r="HQT1011" s="3"/>
      <c r="HQU1011" s="3"/>
      <c r="HQV1011" s="3"/>
      <c r="HQW1011" s="3"/>
      <c r="HQX1011" s="3"/>
      <c r="HQY1011" s="3"/>
      <c r="HQZ1011" s="3"/>
      <c r="HRA1011" s="3"/>
      <c r="HRB1011" s="3"/>
      <c r="HRC1011" s="3"/>
      <c r="HRD1011" s="3"/>
      <c r="HRE1011" s="3"/>
      <c r="HRF1011" s="3"/>
      <c r="HRG1011" s="3"/>
      <c r="HRH1011" s="3"/>
      <c r="HRI1011" s="3"/>
      <c r="HRJ1011" s="3"/>
      <c r="HRK1011" s="3"/>
      <c r="HRL1011" s="3"/>
      <c r="HRM1011" s="3"/>
      <c r="HRN1011" s="3"/>
      <c r="HRO1011" s="3"/>
      <c r="HRP1011" s="3"/>
      <c r="HRQ1011" s="3"/>
      <c r="HRR1011" s="3"/>
      <c r="HRS1011" s="3"/>
      <c r="HRT1011" s="3"/>
      <c r="HRU1011" s="3"/>
      <c r="HRV1011" s="3"/>
      <c r="HRW1011" s="3"/>
      <c r="HRX1011" s="3"/>
      <c r="HRY1011" s="3"/>
      <c r="HRZ1011" s="3"/>
      <c r="HSA1011" s="3"/>
      <c r="HSB1011" s="3"/>
      <c r="HSC1011" s="3"/>
      <c r="HSD1011" s="3"/>
      <c r="HSE1011" s="3"/>
      <c r="HSF1011" s="3"/>
      <c r="HSG1011" s="3"/>
      <c r="HSH1011" s="3"/>
      <c r="HSI1011" s="3"/>
      <c r="HSJ1011" s="3"/>
      <c r="HSK1011" s="3"/>
      <c r="HSL1011" s="3"/>
      <c r="HSM1011" s="3"/>
      <c r="HSN1011" s="3"/>
      <c r="HSO1011" s="3"/>
      <c r="HSP1011" s="3"/>
      <c r="HSQ1011" s="3"/>
      <c r="HSR1011" s="3"/>
      <c r="HSS1011" s="3"/>
      <c r="HST1011" s="3"/>
      <c r="HSU1011" s="3"/>
      <c r="HSV1011" s="3"/>
      <c r="HSW1011" s="3"/>
      <c r="HSX1011" s="3"/>
      <c r="HSY1011" s="3"/>
      <c r="HSZ1011" s="3"/>
      <c r="HTA1011" s="3"/>
      <c r="HTB1011" s="3"/>
      <c r="HTC1011" s="3"/>
      <c r="HTD1011" s="3"/>
      <c r="HTE1011" s="3"/>
      <c r="HTF1011" s="3"/>
      <c r="HTG1011" s="3"/>
      <c r="HTH1011" s="3"/>
      <c r="HTI1011" s="3"/>
      <c r="HTJ1011" s="3"/>
      <c r="HTK1011" s="3"/>
      <c r="HTL1011" s="3"/>
      <c r="HTM1011" s="3"/>
      <c r="HTN1011" s="3"/>
      <c r="HTO1011" s="3"/>
      <c r="HTP1011" s="3"/>
      <c r="HTQ1011" s="3"/>
      <c r="HTR1011" s="3"/>
      <c r="HTS1011" s="3"/>
      <c r="HTT1011" s="3"/>
      <c r="HTU1011" s="3"/>
      <c r="HTV1011" s="3"/>
      <c r="HTW1011" s="3"/>
      <c r="HTX1011" s="3"/>
      <c r="HTY1011" s="3"/>
      <c r="HTZ1011" s="3"/>
      <c r="HUA1011" s="3"/>
      <c r="HUB1011" s="3"/>
      <c r="HUC1011" s="3"/>
      <c r="HUD1011" s="3"/>
      <c r="HUE1011" s="3"/>
      <c r="HUF1011" s="3"/>
      <c r="HUG1011" s="3"/>
      <c r="HUH1011" s="3"/>
      <c r="HUI1011" s="3"/>
      <c r="HUJ1011" s="3"/>
      <c r="HUK1011" s="3"/>
      <c r="HUL1011" s="3"/>
      <c r="HUM1011" s="3"/>
      <c r="HUN1011" s="3"/>
      <c r="HUO1011" s="3"/>
      <c r="HUP1011" s="3"/>
      <c r="HUQ1011" s="3"/>
      <c r="HUR1011" s="3"/>
      <c r="HUS1011" s="3"/>
      <c r="HUT1011" s="3"/>
      <c r="HUU1011" s="3"/>
      <c r="HUV1011" s="3"/>
      <c r="HUW1011" s="3"/>
      <c r="HUX1011" s="3"/>
      <c r="HUY1011" s="3"/>
      <c r="HUZ1011" s="3"/>
      <c r="HVA1011" s="3"/>
      <c r="HVB1011" s="3"/>
      <c r="HVC1011" s="3"/>
      <c r="HVD1011" s="3"/>
      <c r="HVE1011" s="3"/>
      <c r="HVF1011" s="3"/>
      <c r="HVG1011" s="3"/>
      <c r="HVH1011" s="3"/>
      <c r="HVI1011" s="3"/>
      <c r="HVJ1011" s="3"/>
      <c r="HVK1011" s="3"/>
      <c r="HVL1011" s="3"/>
      <c r="HVM1011" s="3"/>
      <c r="HVN1011" s="3"/>
      <c r="HVO1011" s="3"/>
      <c r="HVP1011" s="3"/>
      <c r="HVQ1011" s="3"/>
      <c r="HVR1011" s="3"/>
      <c r="HVS1011" s="3"/>
      <c r="HVT1011" s="3"/>
      <c r="HVU1011" s="3"/>
      <c r="HVV1011" s="3"/>
      <c r="HVW1011" s="3"/>
      <c r="HVX1011" s="3"/>
      <c r="HVY1011" s="3"/>
      <c r="HVZ1011" s="3"/>
      <c r="HWA1011" s="3"/>
      <c r="HWB1011" s="3"/>
      <c r="HWC1011" s="3"/>
      <c r="HWD1011" s="3"/>
      <c r="HWE1011" s="3"/>
      <c r="HWF1011" s="3"/>
      <c r="HWG1011" s="3"/>
      <c r="HWH1011" s="3"/>
      <c r="HWI1011" s="3"/>
      <c r="HWJ1011" s="3"/>
      <c r="HWK1011" s="3"/>
      <c r="HWL1011" s="3"/>
      <c r="HWM1011" s="3"/>
      <c r="HWN1011" s="3"/>
      <c r="HWO1011" s="3"/>
      <c r="HWP1011" s="3"/>
      <c r="HWQ1011" s="3"/>
      <c r="HWR1011" s="3"/>
      <c r="HWS1011" s="3"/>
      <c r="HWT1011" s="3"/>
      <c r="HWU1011" s="3"/>
      <c r="HWV1011" s="3"/>
      <c r="HWW1011" s="3"/>
      <c r="HWX1011" s="3"/>
      <c r="HWY1011" s="3"/>
      <c r="HWZ1011" s="3"/>
      <c r="HXA1011" s="3"/>
      <c r="HXB1011" s="3"/>
      <c r="HXC1011" s="3"/>
      <c r="HXD1011" s="3"/>
      <c r="HXE1011" s="3"/>
      <c r="HXF1011" s="3"/>
      <c r="HXG1011" s="3"/>
      <c r="HXH1011" s="3"/>
      <c r="HXI1011" s="3"/>
      <c r="HXJ1011" s="3"/>
      <c r="HXK1011" s="3"/>
      <c r="HXL1011" s="3"/>
      <c r="HXM1011" s="3"/>
      <c r="HXN1011" s="3"/>
      <c r="HXO1011" s="3"/>
      <c r="HXP1011" s="3"/>
      <c r="HXQ1011" s="3"/>
      <c r="HXR1011" s="3"/>
      <c r="HXS1011" s="3"/>
      <c r="HXT1011" s="3"/>
      <c r="HXU1011" s="3"/>
      <c r="HXV1011" s="3"/>
      <c r="HXW1011" s="3"/>
      <c r="HXX1011" s="3"/>
      <c r="HXY1011" s="3"/>
      <c r="HXZ1011" s="3"/>
      <c r="HYA1011" s="3"/>
      <c r="HYB1011" s="3"/>
      <c r="HYC1011" s="3"/>
      <c r="HYD1011" s="3"/>
      <c r="HYE1011" s="3"/>
      <c r="HYF1011" s="3"/>
      <c r="HYG1011" s="3"/>
      <c r="HYH1011" s="3"/>
      <c r="HYI1011" s="3"/>
      <c r="HYJ1011" s="3"/>
      <c r="HYK1011" s="3"/>
      <c r="HYL1011" s="3"/>
      <c r="HYM1011" s="3"/>
      <c r="HYN1011" s="3"/>
      <c r="HYO1011" s="3"/>
      <c r="HYP1011" s="3"/>
      <c r="HYQ1011" s="3"/>
      <c r="HYR1011" s="3"/>
      <c r="HYS1011" s="3"/>
      <c r="HYT1011" s="3"/>
      <c r="HYU1011" s="3"/>
      <c r="HYV1011" s="3"/>
      <c r="HYW1011" s="3"/>
      <c r="HYX1011" s="3"/>
      <c r="HYY1011" s="3"/>
      <c r="HYZ1011" s="3"/>
      <c r="HZA1011" s="3"/>
      <c r="HZB1011" s="3"/>
      <c r="HZC1011" s="3"/>
      <c r="HZD1011" s="3"/>
      <c r="HZE1011" s="3"/>
      <c r="HZF1011" s="3"/>
      <c r="HZG1011" s="3"/>
      <c r="HZH1011" s="3"/>
      <c r="HZI1011" s="3"/>
      <c r="HZJ1011" s="3"/>
      <c r="HZK1011" s="3"/>
      <c r="HZL1011" s="3"/>
      <c r="HZM1011" s="3"/>
      <c r="HZN1011" s="3"/>
      <c r="HZO1011" s="3"/>
      <c r="HZP1011" s="3"/>
      <c r="HZQ1011" s="3"/>
      <c r="HZR1011" s="3"/>
      <c r="HZS1011" s="3"/>
      <c r="HZT1011" s="3"/>
      <c r="HZU1011" s="3"/>
      <c r="HZV1011" s="3"/>
      <c r="HZW1011" s="3"/>
      <c r="HZX1011" s="3"/>
      <c r="HZY1011" s="3"/>
      <c r="HZZ1011" s="3"/>
      <c r="IAA1011" s="3"/>
      <c r="IAB1011" s="3"/>
      <c r="IAC1011" s="3"/>
      <c r="IAD1011" s="3"/>
      <c r="IAE1011" s="3"/>
      <c r="IAF1011" s="3"/>
      <c r="IAG1011" s="3"/>
      <c r="IAH1011" s="3"/>
      <c r="IAI1011" s="3"/>
      <c r="IAJ1011" s="3"/>
      <c r="IAK1011" s="3"/>
      <c r="IAL1011" s="3"/>
      <c r="IAM1011" s="3"/>
      <c r="IAN1011" s="3"/>
      <c r="IAO1011" s="3"/>
      <c r="IAP1011" s="3"/>
      <c r="IAQ1011" s="3"/>
      <c r="IAR1011" s="3"/>
      <c r="IAS1011" s="3"/>
      <c r="IAT1011" s="3"/>
      <c r="IAU1011" s="3"/>
      <c r="IAV1011" s="3"/>
      <c r="IAW1011" s="3"/>
      <c r="IAX1011" s="3"/>
      <c r="IAY1011" s="3"/>
      <c r="IAZ1011" s="3"/>
      <c r="IBA1011" s="3"/>
      <c r="IBB1011" s="3"/>
      <c r="IBC1011" s="3"/>
      <c r="IBD1011" s="3"/>
      <c r="IBE1011" s="3"/>
      <c r="IBF1011" s="3"/>
      <c r="IBG1011" s="3"/>
      <c r="IBH1011" s="3"/>
      <c r="IBI1011" s="3"/>
      <c r="IBJ1011" s="3"/>
      <c r="IBK1011" s="3"/>
      <c r="IBL1011" s="3"/>
      <c r="IBM1011" s="3"/>
      <c r="IBN1011" s="3"/>
      <c r="IBO1011" s="3"/>
      <c r="IBP1011" s="3"/>
      <c r="IBQ1011" s="3"/>
      <c r="IBR1011" s="3"/>
      <c r="IBS1011" s="3"/>
      <c r="IBT1011" s="3"/>
      <c r="IBU1011" s="3"/>
      <c r="IBV1011" s="3"/>
      <c r="IBW1011" s="3"/>
      <c r="IBX1011" s="3"/>
      <c r="IBY1011" s="3"/>
      <c r="IBZ1011" s="3"/>
      <c r="ICA1011" s="3"/>
      <c r="ICB1011" s="3"/>
      <c r="ICC1011" s="3"/>
      <c r="ICD1011" s="3"/>
      <c r="ICE1011" s="3"/>
      <c r="ICF1011" s="3"/>
      <c r="ICG1011" s="3"/>
      <c r="ICH1011" s="3"/>
      <c r="ICI1011" s="3"/>
      <c r="ICJ1011" s="3"/>
      <c r="ICK1011" s="3"/>
      <c r="ICL1011" s="3"/>
      <c r="ICM1011" s="3"/>
      <c r="ICN1011" s="3"/>
      <c r="ICO1011" s="3"/>
      <c r="ICP1011" s="3"/>
      <c r="ICQ1011" s="3"/>
      <c r="ICR1011" s="3"/>
      <c r="ICS1011" s="3"/>
      <c r="ICT1011" s="3"/>
      <c r="ICU1011" s="3"/>
      <c r="ICV1011" s="3"/>
      <c r="ICW1011" s="3"/>
      <c r="ICX1011" s="3"/>
      <c r="ICY1011" s="3"/>
      <c r="ICZ1011" s="3"/>
      <c r="IDA1011" s="3"/>
      <c r="IDB1011" s="3"/>
      <c r="IDC1011" s="3"/>
      <c r="IDD1011" s="3"/>
      <c r="IDE1011" s="3"/>
      <c r="IDF1011" s="3"/>
      <c r="IDG1011" s="3"/>
      <c r="IDH1011" s="3"/>
      <c r="IDI1011" s="3"/>
      <c r="IDJ1011" s="3"/>
      <c r="IDK1011" s="3"/>
      <c r="IDL1011" s="3"/>
      <c r="IDM1011" s="3"/>
      <c r="IDN1011" s="3"/>
      <c r="IDO1011" s="3"/>
      <c r="IDP1011" s="3"/>
      <c r="IDQ1011" s="3"/>
      <c r="IDR1011" s="3"/>
      <c r="IDS1011" s="3"/>
      <c r="IDT1011" s="3"/>
      <c r="IDU1011" s="3"/>
      <c r="IDV1011" s="3"/>
      <c r="IDW1011" s="3"/>
      <c r="IDX1011" s="3"/>
      <c r="IDY1011" s="3"/>
      <c r="IDZ1011" s="3"/>
      <c r="IEA1011" s="3"/>
      <c r="IEB1011" s="3"/>
      <c r="IEC1011" s="3"/>
      <c r="IED1011" s="3"/>
      <c r="IEE1011" s="3"/>
      <c r="IEF1011" s="3"/>
      <c r="IEG1011" s="3"/>
      <c r="IEH1011" s="3"/>
      <c r="IEI1011" s="3"/>
      <c r="IEJ1011" s="3"/>
      <c r="IEK1011" s="3"/>
      <c r="IEL1011" s="3"/>
      <c r="IEM1011" s="3"/>
      <c r="IEN1011" s="3"/>
      <c r="IEO1011" s="3"/>
      <c r="IEP1011" s="3"/>
      <c r="IEQ1011" s="3"/>
      <c r="IER1011" s="3"/>
      <c r="IES1011" s="3"/>
      <c r="IET1011" s="3"/>
      <c r="IEU1011" s="3"/>
      <c r="IEV1011" s="3"/>
      <c r="IEW1011" s="3"/>
      <c r="IEX1011" s="3"/>
      <c r="IEY1011" s="3"/>
      <c r="IEZ1011" s="3"/>
      <c r="IFA1011" s="3"/>
      <c r="IFB1011" s="3"/>
      <c r="IFC1011" s="3"/>
      <c r="IFD1011" s="3"/>
      <c r="IFE1011" s="3"/>
      <c r="IFF1011" s="3"/>
      <c r="IFG1011" s="3"/>
      <c r="IFH1011" s="3"/>
      <c r="IFI1011" s="3"/>
      <c r="IFJ1011" s="3"/>
      <c r="IFK1011" s="3"/>
      <c r="IFL1011" s="3"/>
      <c r="IFM1011" s="3"/>
      <c r="IFN1011" s="3"/>
      <c r="IFO1011" s="3"/>
      <c r="IFP1011" s="3"/>
      <c r="IFQ1011" s="3"/>
      <c r="IFR1011" s="3"/>
      <c r="IFS1011" s="3"/>
      <c r="IFT1011" s="3"/>
      <c r="IFU1011" s="3"/>
      <c r="IFV1011" s="3"/>
      <c r="IFW1011" s="3"/>
      <c r="IFX1011" s="3"/>
      <c r="IFY1011" s="3"/>
      <c r="IFZ1011" s="3"/>
      <c r="IGA1011" s="3"/>
      <c r="IGB1011" s="3"/>
      <c r="IGC1011" s="3"/>
      <c r="IGD1011" s="3"/>
      <c r="IGE1011" s="3"/>
      <c r="IGF1011" s="3"/>
      <c r="IGG1011" s="3"/>
      <c r="IGH1011" s="3"/>
      <c r="IGI1011" s="3"/>
      <c r="IGJ1011" s="3"/>
      <c r="IGK1011" s="3"/>
      <c r="IGL1011" s="3"/>
      <c r="IGM1011" s="3"/>
      <c r="IGN1011" s="3"/>
      <c r="IGO1011" s="3"/>
      <c r="IGP1011" s="3"/>
      <c r="IGQ1011" s="3"/>
      <c r="IGR1011" s="3"/>
      <c r="IGS1011" s="3"/>
      <c r="IGT1011" s="3"/>
      <c r="IGU1011" s="3"/>
      <c r="IGV1011" s="3"/>
      <c r="IGW1011" s="3"/>
      <c r="IGX1011" s="3"/>
      <c r="IGY1011" s="3"/>
      <c r="IGZ1011" s="3"/>
      <c r="IHA1011" s="3"/>
      <c r="IHB1011" s="3"/>
      <c r="IHC1011" s="3"/>
      <c r="IHD1011" s="3"/>
      <c r="IHE1011" s="3"/>
      <c r="IHF1011" s="3"/>
      <c r="IHG1011" s="3"/>
      <c r="IHH1011" s="3"/>
      <c r="IHI1011" s="3"/>
      <c r="IHJ1011" s="3"/>
      <c r="IHK1011" s="3"/>
      <c r="IHL1011" s="3"/>
      <c r="IHM1011" s="3"/>
      <c r="IHN1011" s="3"/>
      <c r="IHO1011" s="3"/>
      <c r="IHP1011" s="3"/>
      <c r="IHQ1011" s="3"/>
      <c r="IHR1011" s="3"/>
      <c r="IHS1011" s="3"/>
      <c r="IHT1011" s="3"/>
      <c r="IHU1011" s="3"/>
      <c r="IHV1011" s="3"/>
      <c r="IHW1011" s="3"/>
      <c r="IHX1011" s="3"/>
      <c r="IHY1011" s="3"/>
      <c r="IHZ1011" s="3"/>
      <c r="IIA1011" s="3"/>
      <c r="IIB1011" s="3"/>
      <c r="IIC1011" s="3"/>
      <c r="IID1011" s="3"/>
      <c r="IIE1011" s="3"/>
      <c r="IIF1011" s="3"/>
      <c r="IIG1011" s="3"/>
      <c r="IIH1011" s="3"/>
      <c r="III1011" s="3"/>
      <c r="IIJ1011" s="3"/>
      <c r="IIK1011" s="3"/>
      <c r="IIL1011" s="3"/>
      <c r="IIM1011" s="3"/>
      <c r="IIN1011" s="3"/>
      <c r="IIO1011" s="3"/>
      <c r="IIP1011" s="3"/>
      <c r="IIQ1011" s="3"/>
      <c r="IIR1011" s="3"/>
      <c r="IIS1011" s="3"/>
      <c r="IIT1011" s="3"/>
      <c r="IIU1011" s="3"/>
      <c r="IIV1011" s="3"/>
      <c r="IIW1011" s="3"/>
      <c r="IIX1011" s="3"/>
      <c r="IIY1011" s="3"/>
      <c r="IIZ1011" s="3"/>
      <c r="IJA1011" s="3"/>
      <c r="IJB1011" s="3"/>
      <c r="IJC1011" s="3"/>
      <c r="IJD1011" s="3"/>
      <c r="IJE1011" s="3"/>
      <c r="IJF1011" s="3"/>
      <c r="IJG1011" s="3"/>
      <c r="IJH1011" s="3"/>
      <c r="IJI1011" s="3"/>
      <c r="IJJ1011" s="3"/>
      <c r="IJK1011" s="3"/>
      <c r="IJL1011" s="3"/>
      <c r="IJM1011" s="3"/>
      <c r="IJN1011" s="3"/>
      <c r="IJO1011" s="3"/>
      <c r="IJP1011" s="3"/>
      <c r="IJQ1011" s="3"/>
      <c r="IJR1011" s="3"/>
      <c r="IJS1011" s="3"/>
      <c r="IJT1011" s="3"/>
      <c r="IJU1011" s="3"/>
      <c r="IJV1011" s="3"/>
      <c r="IJW1011" s="3"/>
      <c r="IJX1011" s="3"/>
      <c r="IJY1011" s="3"/>
      <c r="IJZ1011" s="3"/>
      <c r="IKA1011" s="3"/>
      <c r="IKB1011" s="3"/>
      <c r="IKC1011" s="3"/>
      <c r="IKD1011" s="3"/>
      <c r="IKE1011" s="3"/>
      <c r="IKF1011" s="3"/>
      <c r="IKG1011" s="3"/>
      <c r="IKH1011" s="3"/>
      <c r="IKI1011" s="3"/>
      <c r="IKJ1011" s="3"/>
      <c r="IKK1011" s="3"/>
      <c r="IKL1011" s="3"/>
      <c r="IKM1011" s="3"/>
      <c r="IKN1011" s="3"/>
      <c r="IKO1011" s="3"/>
      <c r="IKP1011" s="3"/>
      <c r="IKQ1011" s="3"/>
      <c r="IKR1011" s="3"/>
      <c r="IKS1011" s="3"/>
      <c r="IKT1011" s="3"/>
      <c r="IKU1011" s="3"/>
      <c r="IKV1011" s="3"/>
      <c r="IKW1011" s="3"/>
      <c r="IKX1011" s="3"/>
      <c r="IKY1011" s="3"/>
      <c r="IKZ1011" s="3"/>
      <c r="ILA1011" s="3"/>
      <c r="ILB1011" s="3"/>
      <c r="ILC1011" s="3"/>
      <c r="ILD1011" s="3"/>
      <c r="ILE1011" s="3"/>
      <c r="ILF1011" s="3"/>
      <c r="ILG1011" s="3"/>
      <c r="ILH1011" s="3"/>
      <c r="ILI1011" s="3"/>
      <c r="ILJ1011" s="3"/>
      <c r="ILK1011" s="3"/>
      <c r="ILL1011" s="3"/>
      <c r="ILM1011" s="3"/>
      <c r="ILN1011" s="3"/>
      <c r="ILO1011" s="3"/>
      <c r="ILP1011" s="3"/>
      <c r="ILQ1011" s="3"/>
      <c r="ILR1011" s="3"/>
      <c r="ILS1011" s="3"/>
      <c r="ILT1011" s="3"/>
      <c r="ILU1011" s="3"/>
      <c r="ILV1011" s="3"/>
      <c r="ILW1011" s="3"/>
      <c r="ILX1011" s="3"/>
      <c r="ILY1011" s="3"/>
      <c r="ILZ1011" s="3"/>
      <c r="IMA1011" s="3"/>
      <c r="IMB1011" s="3"/>
      <c r="IMC1011" s="3"/>
      <c r="IMD1011" s="3"/>
      <c r="IME1011" s="3"/>
      <c r="IMF1011" s="3"/>
      <c r="IMG1011" s="3"/>
      <c r="IMH1011" s="3"/>
      <c r="IMI1011" s="3"/>
      <c r="IMJ1011" s="3"/>
      <c r="IMK1011" s="3"/>
      <c r="IML1011" s="3"/>
      <c r="IMM1011" s="3"/>
      <c r="IMN1011" s="3"/>
      <c r="IMO1011" s="3"/>
      <c r="IMP1011" s="3"/>
      <c r="IMQ1011" s="3"/>
      <c r="IMR1011" s="3"/>
      <c r="IMS1011" s="3"/>
      <c r="IMT1011" s="3"/>
      <c r="IMU1011" s="3"/>
      <c r="IMV1011" s="3"/>
      <c r="IMW1011" s="3"/>
      <c r="IMX1011" s="3"/>
      <c r="IMY1011" s="3"/>
      <c r="IMZ1011" s="3"/>
      <c r="INA1011" s="3"/>
      <c r="INB1011" s="3"/>
      <c r="INC1011" s="3"/>
      <c r="IND1011" s="3"/>
      <c r="INE1011" s="3"/>
      <c r="INF1011" s="3"/>
      <c r="ING1011" s="3"/>
      <c r="INH1011" s="3"/>
      <c r="INI1011" s="3"/>
      <c r="INJ1011" s="3"/>
      <c r="INK1011" s="3"/>
      <c r="INL1011" s="3"/>
      <c r="INM1011" s="3"/>
      <c r="INN1011" s="3"/>
      <c r="INO1011" s="3"/>
      <c r="INP1011" s="3"/>
      <c r="INQ1011" s="3"/>
      <c r="INR1011" s="3"/>
      <c r="INS1011" s="3"/>
      <c r="INT1011" s="3"/>
      <c r="INU1011" s="3"/>
      <c r="INV1011" s="3"/>
      <c r="INW1011" s="3"/>
      <c r="INX1011" s="3"/>
      <c r="INY1011" s="3"/>
      <c r="INZ1011" s="3"/>
      <c r="IOA1011" s="3"/>
      <c r="IOB1011" s="3"/>
      <c r="IOC1011" s="3"/>
      <c r="IOD1011" s="3"/>
      <c r="IOE1011" s="3"/>
      <c r="IOF1011" s="3"/>
      <c r="IOG1011" s="3"/>
      <c r="IOH1011" s="3"/>
      <c r="IOI1011" s="3"/>
      <c r="IOJ1011" s="3"/>
      <c r="IOK1011" s="3"/>
      <c r="IOL1011" s="3"/>
      <c r="IOM1011" s="3"/>
      <c r="ION1011" s="3"/>
      <c r="IOO1011" s="3"/>
      <c r="IOP1011" s="3"/>
      <c r="IOQ1011" s="3"/>
      <c r="IOR1011" s="3"/>
      <c r="IOS1011" s="3"/>
      <c r="IOT1011" s="3"/>
      <c r="IOU1011" s="3"/>
      <c r="IOV1011" s="3"/>
      <c r="IOW1011" s="3"/>
      <c r="IOX1011" s="3"/>
      <c r="IOY1011" s="3"/>
      <c r="IOZ1011" s="3"/>
      <c r="IPA1011" s="3"/>
      <c r="IPB1011" s="3"/>
      <c r="IPC1011" s="3"/>
      <c r="IPD1011" s="3"/>
      <c r="IPE1011" s="3"/>
      <c r="IPF1011" s="3"/>
      <c r="IPG1011" s="3"/>
      <c r="IPH1011" s="3"/>
      <c r="IPI1011" s="3"/>
      <c r="IPJ1011" s="3"/>
      <c r="IPK1011" s="3"/>
      <c r="IPL1011" s="3"/>
      <c r="IPM1011" s="3"/>
      <c r="IPN1011" s="3"/>
      <c r="IPO1011" s="3"/>
      <c r="IPP1011" s="3"/>
      <c r="IPQ1011" s="3"/>
      <c r="IPR1011" s="3"/>
      <c r="IPS1011" s="3"/>
      <c r="IPT1011" s="3"/>
      <c r="IPU1011" s="3"/>
      <c r="IPV1011" s="3"/>
      <c r="IPW1011" s="3"/>
      <c r="IPX1011" s="3"/>
      <c r="IPY1011" s="3"/>
      <c r="IPZ1011" s="3"/>
      <c r="IQA1011" s="3"/>
      <c r="IQB1011" s="3"/>
      <c r="IQC1011" s="3"/>
      <c r="IQD1011" s="3"/>
      <c r="IQE1011" s="3"/>
      <c r="IQF1011" s="3"/>
      <c r="IQG1011" s="3"/>
      <c r="IQH1011" s="3"/>
      <c r="IQI1011" s="3"/>
      <c r="IQJ1011" s="3"/>
      <c r="IQK1011" s="3"/>
      <c r="IQL1011" s="3"/>
      <c r="IQM1011" s="3"/>
      <c r="IQN1011" s="3"/>
      <c r="IQO1011" s="3"/>
      <c r="IQP1011" s="3"/>
      <c r="IQQ1011" s="3"/>
      <c r="IQR1011" s="3"/>
      <c r="IQS1011" s="3"/>
      <c r="IQT1011" s="3"/>
      <c r="IQU1011" s="3"/>
      <c r="IQV1011" s="3"/>
      <c r="IQW1011" s="3"/>
      <c r="IQX1011" s="3"/>
      <c r="IQY1011" s="3"/>
      <c r="IQZ1011" s="3"/>
      <c r="IRA1011" s="3"/>
      <c r="IRB1011" s="3"/>
      <c r="IRC1011" s="3"/>
      <c r="IRD1011" s="3"/>
      <c r="IRE1011" s="3"/>
      <c r="IRF1011" s="3"/>
      <c r="IRG1011" s="3"/>
      <c r="IRH1011" s="3"/>
      <c r="IRI1011" s="3"/>
      <c r="IRJ1011" s="3"/>
      <c r="IRK1011" s="3"/>
      <c r="IRL1011" s="3"/>
      <c r="IRM1011" s="3"/>
      <c r="IRN1011" s="3"/>
      <c r="IRO1011" s="3"/>
      <c r="IRP1011" s="3"/>
      <c r="IRQ1011" s="3"/>
      <c r="IRR1011" s="3"/>
      <c r="IRS1011" s="3"/>
      <c r="IRT1011" s="3"/>
      <c r="IRU1011" s="3"/>
      <c r="IRV1011" s="3"/>
      <c r="IRW1011" s="3"/>
      <c r="IRX1011" s="3"/>
      <c r="IRY1011" s="3"/>
      <c r="IRZ1011" s="3"/>
      <c r="ISA1011" s="3"/>
      <c r="ISB1011" s="3"/>
      <c r="ISC1011" s="3"/>
      <c r="ISD1011" s="3"/>
      <c r="ISE1011" s="3"/>
      <c r="ISF1011" s="3"/>
      <c r="ISG1011" s="3"/>
      <c r="ISH1011" s="3"/>
      <c r="ISI1011" s="3"/>
      <c r="ISJ1011" s="3"/>
      <c r="ISK1011" s="3"/>
      <c r="ISL1011" s="3"/>
      <c r="ISM1011" s="3"/>
      <c r="ISN1011" s="3"/>
      <c r="ISO1011" s="3"/>
      <c r="ISP1011" s="3"/>
      <c r="ISQ1011" s="3"/>
      <c r="ISR1011" s="3"/>
      <c r="ISS1011" s="3"/>
      <c r="IST1011" s="3"/>
      <c r="ISU1011" s="3"/>
      <c r="ISV1011" s="3"/>
      <c r="ISW1011" s="3"/>
      <c r="ISX1011" s="3"/>
      <c r="ISY1011" s="3"/>
      <c r="ISZ1011" s="3"/>
      <c r="ITA1011" s="3"/>
      <c r="ITB1011" s="3"/>
      <c r="ITC1011" s="3"/>
      <c r="ITD1011" s="3"/>
      <c r="ITE1011" s="3"/>
      <c r="ITF1011" s="3"/>
      <c r="ITG1011" s="3"/>
      <c r="ITH1011" s="3"/>
      <c r="ITI1011" s="3"/>
      <c r="ITJ1011" s="3"/>
      <c r="ITK1011" s="3"/>
      <c r="ITL1011" s="3"/>
      <c r="ITM1011" s="3"/>
      <c r="ITN1011" s="3"/>
      <c r="ITO1011" s="3"/>
      <c r="ITP1011" s="3"/>
      <c r="ITQ1011" s="3"/>
      <c r="ITR1011" s="3"/>
      <c r="ITS1011" s="3"/>
      <c r="ITT1011" s="3"/>
      <c r="ITU1011" s="3"/>
      <c r="ITV1011" s="3"/>
      <c r="ITW1011" s="3"/>
      <c r="ITX1011" s="3"/>
      <c r="ITY1011" s="3"/>
      <c r="ITZ1011" s="3"/>
      <c r="IUA1011" s="3"/>
      <c r="IUB1011" s="3"/>
      <c r="IUC1011" s="3"/>
      <c r="IUD1011" s="3"/>
      <c r="IUE1011" s="3"/>
      <c r="IUF1011" s="3"/>
      <c r="IUG1011" s="3"/>
      <c r="IUH1011" s="3"/>
      <c r="IUI1011" s="3"/>
      <c r="IUJ1011" s="3"/>
      <c r="IUK1011" s="3"/>
      <c r="IUL1011" s="3"/>
      <c r="IUM1011" s="3"/>
      <c r="IUN1011" s="3"/>
      <c r="IUO1011" s="3"/>
      <c r="IUP1011" s="3"/>
      <c r="IUQ1011" s="3"/>
      <c r="IUR1011" s="3"/>
      <c r="IUS1011" s="3"/>
      <c r="IUT1011" s="3"/>
      <c r="IUU1011" s="3"/>
      <c r="IUV1011" s="3"/>
      <c r="IUW1011" s="3"/>
      <c r="IUX1011" s="3"/>
      <c r="IUY1011" s="3"/>
      <c r="IUZ1011" s="3"/>
      <c r="IVA1011" s="3"/>
      <c r="IVB1011" s="3"/>
      <c r="IVC1011" s="3"/>
      <c r="IVD1011" s="3"/>
      <c r="IVE1011" s="3"/>
      <c r="IVF1011" s="3"/>
      <c r="IVG1011" s="3"/>
      <c r="IVH1011" s="3"/>
      <c r="IVI1011" s="3"/>
      <c r="IVJ1011" s="3"/>
      <c r="IVK1011" s="3"/>
      <c r="IVL1011" s="3"/>
      <c r="IVM1011" s="3"/>
      <c r="IVN1011" s="3"/>
      <c r="IVO1011" s="3"/>
      <c r="IVP1011" s="3"/>
      <c r="IVQ1011" s="3"/>
      <c r="IVR1011" s="3"/>
      <c r="IVS1011" s="3"/>
      <c r="IVT1011" s="3"/>
      <c r="IVU1011" s="3"/>
      <c r="IVV1011" s="3"/>
      <c r="IVW1011" s="3"/>
      <c r="IVX1011" s="3"/>
      <c r="IVY1011" s="3"/>
      <c r="IVZ1011" s="3"/>
      <c r="IWA1011" s="3"/>
      <c r="IWB1011" s="3"/>
      <c r="IWC1011" s="3"/>
      <c r="IWD1011" s="3"/>
      <c r="IWE1011" s="3"/>
      <c r="IWF1011" s="3"/>
      <c r="IWG1011" s="3"/>
      <c r="IWH1011" s="3"/>
      <c r="IWI1011" s="3"/>
      <c r="IWJ1011" s="3"/>
      <c r="IWK1011" s="3"/>
      <c r="IWL1011" s="3"/>
      <c r="IWM1011" s="3"/>
      <c r="IWN1011" s="3"/>
      <c r="IWO1011" s="3"/>
      <c r="IWP1011" s="3"/>
      <c r="IWQ1011" s="3"/>
      <c r="IWR1011" s="3"/>
      <c r="IWS1011" s="3"/>
      <c r="IWT1011" s="3"/>
      <c r="IWU1011" s="3"/>
      <c r="IWV1011" s="3"/>
      <c r="IWW1011" s="3"/>
      <c r="IWX1011" s="3"/>
      <c r="IWY1011" s="3"/>
      <c r="IWZ1011" s="3"/>
      <c r="IXA1011" s="3"/>
      <c r="IXB1011" s="3"/>
      <c r="IXC1011" s="3"/>
      <c r="IXD1011" s="3"/>
      <c r="IXE1011" s="3"/>
      <c r="IXF1011" s="3"/>
      <c r="IXG1011" s="3"/>
      <c r="IXH1011" s="3"/>
      <c r="IXI1011" s="3"/>
      <c r="IXJ1011" s="3"/>
      <c r="IXK1011" s="3"/>
      <c r="IXL1011" s="3"/>
      <c r="IXM1011" s="3"/>
      <c r="IXN1011" s="3"/>
      <c r="IXO1011" s="3"/>
      <c r="IXP1011" s="3"/>
      <c r="IXQ1011" s="3"/>
      <c r="IXR1011" s="3"/>
      <c r="IXS1011" s="3"/>
      <c r="IXT1011" s="3"/>
      <c r="IXU1011" s="3"/>
      <c r="IXV1011" s="3"/>
      <c r="IXW1011" s="3"/>
      <c r="IXX1011" s="3"/>
      <c r="IXY1011" s="3"/>
      <c r="IXZ1011" s="3"/>
      <c r="IYA1011" s="3"/>
      <c r="IYB1011" s="3"/>
      <c r="IYC1011" s="3"/>
      <c r="IYD1011" s="3"/>
      <c r="IYE1011" s="3"/>
      <c r="IYF1011" s="3"/>
      <c r="IYG1011" s="3"/>
      <c r="IYH1011" s="3"/>
      <c r="IYI1011" s="3"/>
      <c r="IYJ1011" s="3"/>
      <c r="IYK1011" s="3"/>
      <c r="IYL1011" s="3"/>
      <c r="IYM1011" s="3"/>
      <c r="IYN1011" s="3"/>
      <c r="IYO1011" s="3"/>
      <c r="IYP1011" s="3"/>
      <c r="IYQ1011" s="3"/>
      <c r="IYR1011" s="3"/>
      <c r="IYS1011" s="3"/>
      <c r="IYT1011" s="3"/>
      <c r="IYU1011" s="3"/>
      <c r="IYV1011" s="3"/>
      <c r="IYW1011" s="3"/>
      <c r="IYX1011" s="3"/>
      <c r="IYY1011" s="3"/>
      <c r="IYZ1011" s="3"/>
      <c r="IZA1011" s="3"/>
      <c r="IZB1011" s="3"/>
      <c r="IZC1011" s="3"/>
      <c r="IZD1011" s="3"/>
      <c r="IZE1011" s="3"/>
      <c r="IZF1011" s="3"/>
      <c r="IZG1011" s="3"/>
      <c r="IZH1011" s="3"/>
      <c r="IZI1011" s="3"/>
      <c r="IZJ1011" s="3"/>
      <c r="IZK1011" s="3"/>
      <c r="IZL1011" s="3"/>
      <c r="IZM1011" s="3"/>
      <c r="IZN1011" s="3"/>
      <c r="IZO1011" s="3"/>
      <c r="IZP1011" s="3"/>
      <c r="IZQ1011" s="3"/>
      <c r="IZR1011" s="3"/>
      <c r="IZS1011" s="3"/>
      <c r="IZT1011" s="3"/>
      <c r="IZU1011" s="3"/>
      <c r="IZV1011" s="3"/>
      <c r="IZW1011" s="3"/>
      <c r="IZX1011" s="3"/>
      <c r="IZY1011" s="3"/>
      <c r="IZZ1011" s="3"/>
      <c r="JAA1011" s="3"/>
      <c r="JAB1011" s="3"/>
      <c r="JAC1011" s="3"/>
      <c r="JAD1011" s="3"/>
      <c r="JAE1011" s="3"/>
      <c r="JAF1011" s="3"/>
      <c r="JAG1011" s="3"/>
      <c r="JAH1011" s="3"/>
      <c r="JAI1011" s="3"/>
      <c r="JAJ1011" s="3"/>
      <c r="JAK1011" s="3"/>
      <c r="JAL1011" s="3"/>
      <c r="JAM1011" s="3"/>
      <c r="JAN1011" s="3"/>
      <c r="JAO1011" s="3"/>
      <c r="JAP1011" s="3"/>
      <c r="JAQ1011" s="3"/>
      <c r="JAR1011" s="3"/>
      <c r="JAS1011" s="3"/>
      <c r="JAT1011" s="3"/>
      <c r="JAU1011" s="3"/>
      <c r="JAV1011" s="3"/>
      <c r="JAW1011" s="3"/>
      <c r="JAX1011" s="3"/>
      <c r="JAY1011" s="3"/>
      <c r="JAZ1011" s="3"/>
      <c r="JBA1011" s="3"/>
      <c r="JBB1011" s="3"/>
      <c r="JBC1011" s="3"/>
      <c r="JBD1011" s="3"/>
      <c r="JBE1011" s="3"/>
      <c r="JBF1011" s="3"/>
      <c r="JBG1011" s="3"/>
      <c r="JBH1011" s="3"/>
      <c r="JBI1011" s="3"/>
      <c r="JBJ1011" s="3"/>
      <c r="JBK1011" s="3"/>
      <c r="JBL1011" s="3"/>
      <c r="JBM1011" s="3"/>
      <c r="JBN1011" s="3"/>
      <c r="JBO1011" s="3"/>
      <c r="JBP1011" s="3"/>
      <c r="JBQ1011" s="3"/>
      <c r="JBR1011" s="3"/>
      <c r="JBS1011" s="3"/>
      <c r="JBT1011" s="3"/>
      <c r="JBU1011" s="3"/>
      <c r="JBV1011" s="3"/>
      <c r="JBW1011" s="3"/>
      <c r="JBX1011" s="3"/>
      <c r="JBY1011" s="3"/>
      <c r="JBZ1011" s="3"/>
      <c r="JCA1011" s="3"/>
      <c r="JCB1011" s="3"/>
      <c r="JCC1011" s="3"/>
      <c r="JCD1011" s="3"/>
      <c r="JCE1011" s="3"/>
      <c r="JCF1011" s="3"/>
      <c r="JCG1011" s="3"/>
      <c r="JCH1011" s="3"/>
      <c r="JCI1011" s="3"/>
      <c r="JCJ1011" s="3"/>
      <c r="JCK1011" s="3"/>
      <c r="JCL1011" s="3"/>
      <c r="JCM1011" s="3"/>
      <c r="JCN1011" s="3"/>
      <c r="JCO1011" s="3"/>
      <c r="JCP1011" s="3"/>
      <c r="JCQ1011" s="3"/>
      <c r="JCR1011" s="3"/>
      <c r="JCS1011" s="3"/>
      <c r="JCT1011" s="3"/>
      <c r="JCU1011" s="3"/>
      <c r="JCV1011" s="3"/>
      <c r="JCW1011" s="3"/>
      <c r="JCX1011" s="3"/>
      <c r="JCY1011" s="3"/>
      <c r="JCZ1011" s="3"/>
      <c r="JDA1011" s="3"/>
      <c r="JDB1011" s="3"/>
      <c r="JDC1011" s="3"/>
      <c r="JDD1011" s="3"/>
      <c r="JDE1011" s="3"/>
      <c r="JDF1011" s="3"/>
      <c r="JDG1011" s="3"/>
      <c r="JDH1011" s="3"/>
      <c r="JDI1011" s="3"/>
      <c r="JDJ1011" s="3"/>
      <c r="JDK1011" s="3"/>
      <c r="JDL1011" s="3"/>
      <c r="JDM1011" s="3"/>
      <c r="JDN1011" s="3"/>
      <c r="JDO1011" s="3"/>
      <c r="JDP1011" s="3"/>
      <c r="JDQ1011" s="3"/>
      <c r="JDR1011" s="3"/>
      <c r="JDS1011" s="3"/>
      <c r="JDT1011" s="3"/>
      <c r="JDU1011" s="3"/>
      <c r="JDV1011" s="3"/>
      <c r="JDW1011" s="3"/>
      <c r="JDX1011" s="3"/>
      <c r="JDY1011" s="3"/>
      <c r="JDZ1011" s="3"/>
      <c r="JEA1011" s="3"/>
      <c r="JEB1011" s="3"/>
      <c r="JEC1011" s="3"/>
      <c r="JED1011" s="3"/>
      <c r="JEE1011" s="3"/>
      <c r="JEF1011" s="3"/>
      <c r="JEG1011" s="3"/>
      <c r="JEH1011" s="3"/>
      <c r="JEI1011" s="3"/>
      <c r="JEJ1011" s="3"/>
      <c r="JEK1011" s="3"/>
      <c r="JEL1011" s="3"/>
      <c r="JEM1011" s="3"/>
      <c r="JEN1011" s="3"/>
      <c r="JEO1011" s="3"/>
      <c r="JEP1011" s="3"/>
      <c r="JEQ1011" s="3"/>
      <c r="JER1011" s="3"/>
      <c r="JES1011" s="3"/>
      <c r="JET1011" s="3"/>
      <c r="JEU1011" s="3"/>
      <c r="JEV1011" s="3"/>
      <c r="JEW1011" s="3"/>
      <c r="JEX1011" s="3"/>
      <c r="JEY1011" s="3"/>
      <c r="JEZ1011" s="3"/>
      <c r="JFA1011" s="3"/>
      <c r="JFB1011" s="3"/>
      <c r="JFC1011" s="3"/>
      <c r="JFD1011" s="3"/>
      <c r="JFE1011" s="3"/>
      <c r="JFF1011" s="3"/>
      <c r="JFG1011" s="3"/>
      <c r="JFH1011" s="3"/>
      <c r="JFI1011" s="3"/>
      <c r="JFJ1011" s="3"/>
      <c r="JFK1011" s="3"/>
      <c r="JFL1011" s="3"/>
      <c r="JFM1011" s="3"/>
      <c r="JFN1011" s="3"/>
      <c r="JFO1011" s="3"/>
      <c r="JFP1011" s="3"/>
      <c r="JFQ1011" s="3"/>
      <c r="JFR1011" s="3"/>
      <c r="JFS1011" s="3"/>
      <c r="JFT1011" s="3"/>
      <c r="JFU1011" s="3"/>
      <c r="JFV1011" s="3"/>
      <c r="JFW1011" s="3"/>
      <c r="JFX1011" s="3"/>
      <c r="JFY1011" s="3"/>
      <c r="JFZ1011" s="3"/>
      <c r="JGA1011" s="3"/>
      <c r="JGB1011" s="3"/>
      <c r="JGC1011" s="3"/>
      <c r="JGD1011" s="3"/>
      <c r="JGE1011" s="3"/>
      <c r="JGF1011" s="3"/>
      <c r="JGG1011" s="3"/>
      <c r="JGH1011" s="3"/>
      <c r="JGI1011" s="3"/>
      <c r="JGJ1011" s="3"/>
      <c r="JGK1011" s="3"/>
      <c r="JGL1011" s="3"/>
      <c r="JGM1011" s="3"/>
      <c r="JGN1011" s="3"/>
      <c r="JGO1011" s="3"/>
      <c r="JGP1011" s="3"/>
      <c r="JGQ1011" s="3"/>
      <c r="JGR1011" s="3"/>
      <c r="JGS1011" s="3"/>
      <c r="JGT1011" s="3"/>
      <c r="JGU1011" s="3"/>
      <c r="JGV1011" s="3"/>
      <c r="JGW1011" s="3"/>
      <c r="JGX1011" s="3"/>
      <c r="JGY1011" s="3"/>
      <c r="JGZ1011" s="3"/>
      <c r="JHA1011" s="3"/>
      <c r="JHB1011" s="3"/>
      <c r="JHC1011" s="3"/>
      <c r="JHD1011" s="3"/>
      <c r="JHE1011" s="3"/>
      <c r="JHF1011" s="3"/>
      <c r="JHG1011" s="3"/>
      <c r="JHH1011" s="3"/>
      <c r="JHI1011" s="3"/>
      <c r="JHJ1011" s="3"/>
      <c r="JHK1011" s="3"/>
      <c r="JHL1011" s="3"/>
      <c r="JHM1011" s="3"/>
      <c r="JHN1011" s="3"/>
      <c r="JHO1011" s="3"/>
      <c r="JHP1011" s="3"/>
      <c r="JHQ1011" s="3"/>
      <c r="JHR1011" s="3"/>
      <c r="JHS1011" s="3"/>
      <c r="JHT1011" s="3"/>
      <c r="JHU1011" s="3"/>
      <c r="JHV1011" s="3"/>
      <c r="JHW1011" s="3"/>
      <c r="JHX1011" s="3"/>
      <c r="JHY1011" s="3"/>
      <c r="JHZ1011" s="3"/>
      <c r="JIA1011" s="3"/>
      <c r="JIB1011" s="3"/>
      <c r="JIC1011" s="3"/>
      <c r="JID1011" s="3"/>
      <c r="JIE1011" s="3"/>
      <c r="JIF1011" s="3"/>
      <c r="JIG1011" s="3"/>
      <c r="JIH1011" s="3"/>
      <c r="JII1011" s="3"/>
      <c r="JIJ1011" s="3"/>
      <c r="JIK1011" s="3"/>
      <c r="JIL1011" s="3"/>
      <c r="JIM1011" s="3"/>
      <c r="JIN1011" s="3"/>
      <c r="JIO1011" s="3"/>
      <c r="JIP1011" s="3"/>
      <c r="JIQ1011" s="3"/>
      <c r="JIR1011" s="3"/>
      <c r="JIS1011" s="3"/>
      <c r="JIT1011" s="3"/>
      <c r="JIU1011" s="3"/>
      <c r="JIV1011" s="3"/>
      <c r="JIW1011" s="3"/>
      <c r="JIX1011" s="3"/>
      <c r="JIY1011" s="3"/>
      <c r="JIZ1011" s="3"/>
      <c r="JJA1011" s="3"/>
      <c r="JJB1011" s="3"/>
      <c r="JJC1011" s="3"/>
      <c r="JJD1011" s="3"/>
      <c r="JJE1011" s="3"/>
      <c r="JJF1011" s="3"/>
      <c r="JJG1011" s="3"/>
      <c r="JJH1011" s="3"/>
      <c r="JJI1011" s="3"/>
      <c r="JJJ1011" s="3"/>
      <c r="JJK1011" s="3"/>
      <c r="JJL1011" s="3"/>
      <c r="JJM1011" s="3"/>
      <c r="JJN1011" s="3"/>
      <c r="JJO1011" s="3"/>
      <c r="JJP1011" s="3"/>
      <c r="JJQ1011" s="3"/>
      <c r="JJR1011" s="3"/>
      <c r="JJS1011" s="3"/>
      <c r="JJT1011" s="3"/>
      <c r="JJU1011" s="3"/>
      <c r="JJV1011" s="3"/>
      <c r="JJW1011" s="3"/>
      <c r="JJX1011" s="3"/>
      <c r="JJY1011" s="3"/>
      <c r="JJZ1011" s="3"/>
      <c r="JKA1011" s="3"/>
      <c r="JKB1011" s="3"/>
      <c r="JKC1011" s="3"/>
      <c r="JKD1011" s="3"/>
      <c r="JKE1011" s="3"/>
      <c r="JKF1011" s="3"/>
      <c r="JKG1011" s="3"/>
      <c r="JKH1011" s="3"/>
      <c r="JKI1011" s="3"/>
      <c r="JKJ1011" s="3"/>
      <c r="JKK1011" s="3"/>
      <c r="JKL1011" s="3"/>
      <c r="JKM1011" s="3"/>
      <c r="JKN1011" s="3"/>
      <c r="JKO1011" s="3"/>
      <c r="JKP1011" s="3"/>
      <c r="JKQ1011" s="3"/>
      <c r="JKR1011" s="3"/>
      <c r="JKS1011" s="3"/>
      <c r="JKT1011" s="3"/>
      <c r="JKU1011" s="3"/>
      <c r="JKV1011" s="3"/>
      <c r="JKW1011" s="3"/>
      <c r="JKX1011" s="3"/>
      <c r="JKY1011" s="3"/>
      <c r="JKZ1011" s="3"/>
      <c r="JLA1011" s="3"/>
      <c r="JLB1011" s="3"/>
      <c r="JLC1011" s="3"/>
      <c r="JLD1011" s="3"/>
      <c r="JLE1011" s="3"/>
      <c r="JLF1011" s="3"/>
      <c r="JLG1011" s="3"/>
      <c r="JLH1011" s="3"/>
      <c r="JLI1011" s="3"/>
      <c r="JLJ1011" s="3"/>
      <c r="JLK1011" s="3"/>
      <c r="JLL1011" s="3"/>
      <c r="JLM1011" s="3"/>
      <c r="JLN1011" s="3"/>
      <c r="JLO1011" s="3"/>
      <c r="JLP1011" s="3"/>
      <c r="JLQ1011" s="3"/>
      <c r="JLR1011" s="3"/>
      <c r="JLS1011" s="3"/>
      <c r="JLT1011" s="3"/>
      <c r="JLU1011" s="3"/>
      <c r="JLV1011" s="3"/>
      <c r="JLW1011" s="3"/>
      <c r="JLX1011" s="3"/>
      <c r="JLY1011" s="3"/>
      <c r="JLZ1011" s="3"/>
      <c r="JMA1011" s="3"/>
      <c r="JMB1011" s="3"/>
      <c r="JMC1011" s="3"/>
      <c r="JMD1011" s="3"/>
      <c r="JME1011" s="3"/>
      <c r="JMF1011" s="3"/>
      <c r="JMG1011" s="3"/>
      <c r="JMH1011" s="3"/>
      <c r="JMI1011" s="3"/>
      <c r="JMJ1011" s="3"/>
      <c r="JMK1011" s="3"/>
      <c r="JML1011" s="3"/>
      <c r="JMM1011" s="3"/>
      <c r="JMN1011" s="3"/>
      <c r="JMO1011" s="3"/>
      <c r="JMP1011" s="3"/>
      <c r="JMQ1011" s="3"/>
      <c r="JMR1011" s="3"/>
      <c r="JMS1011" s="3"/>
      <c r="JMT1011" s="3"/>
      <c r="JMU1011" s="3"/>
      <c r="JMV1011" s="3"/>
      <c r="JMW1011" s="3"/>
      <c r="JMX1011" s="3"/>
      <c r="JMY1011" s="3"/>
      <c r="JMZ1011" s="3"/>
      <c r="JNA1011" s="3"/>
      <c r="JNB1011" s="3"/>
      <c r="JNC1011" s="3"/>
      <c r="JND1011" s="3"/>
      <c r="JNE1011" s="3"/>
      <c r="JNF1011" s="3"/>
      <c r="JNG1011" s="3"/>
      <c r="JNH1011" s="3"/>
      <c r="JNI1011" s="3"/>
      <c r="JNJ1011" s="3"/>
      <c r="JNK1011" s="3"/>
      <c r="JNL1011" s="3"/>
      <c r="JNM1011" s="3"/>
      <c r="JNN1011" s="3"/>
      <c r="JNO1011" s="3"/>
      <c r="JNP1011" s="3"/>
      <c r="JNQ1011" s="3"/>
      <c r="JNR1011" s="3"/>
      <c r="JNS1011" s="3"/>
      <c r="JNT1011" s="3"/>
      <c r="JNU1011" s="3"/>
      <c r="JNV1011" s="3"/>
      <c r="JNW1011" s="3"/>
      <c r="JNX1011" s="3"/>
      <c r="JNY1011" s="3"/>
      <c r="JNZ1011" s="3"/>
      <c r="JOA1011" s="3"/>
      <c r="JOB1011" s="3"/>
      <c r="JOC1011" s="3"/>
      <c r="JOD1011" s="3"/>
      <c r="JOE1011" s="3"/>
      <c r="JOF1011" s="3"/>
      <c r="JOG1011" s="3"/>
      <c r="JOH1011" s="3"/>
      <c r="JOI1011" s="3"/>
      <c r="JOJ1011" s="3"/>
      <c r="JOK1011" s="3"/>
      <c r="JOL1011" s="3"/>
      <c r="JOM1011" s="3"/>
      <c r="JON1011" s="3"/>
      <c r="JOO1011" s="3"/>
      <c r="JOP1011" s="3"/>
      <c r="JOQ1011" s="3"/>
      <c r="JOR1011" s="3"/>
      <c r="JOS1011" s="3"/>
      <c r="JOT1011" s="3"/>
      <c r="JOU1011" s="3"/>
      <c r="JOV1011" s="3"/>
      <c r="JOW1011" s="3"/>
      <c r="JOX1011" s="3"/>
      <c r="JOY1011" s="3"/>
      <c r="JOZ1011" s="3"/>
      <c r="JPA1011" s="3"/>
      <c r="JPB1011" s="3"/>
      <c r="JPC1011" s="3"/>
      <c r="JPD1011" s="3"/>
      <c r="JPE1011" s="3"/>
      <c r="JPF1011" s="3"/>
      <c r="JPG1011" s="3"/>
      <c r="JPH1011" s="3"/>
      <c r="JPI1011" s="3"/>
      <c r="JPJ1011" s="3"/>
      <c r="JPK1011" s="3"/>
      <c r="JPL1011" s="3"/>
      <c r="JPM1011" s="3"/>
      <c r="JPN1011" s="3"/>
      <c r="JPO1011" s="3"/>
      <c r="JPP1011" s="3"/>
      <c r="JPQ1011" s="3"/>
      <c r="JPR1011" s="3"/>
      <c r="JPS1011" s="3"/>
      <c r="JPT1011" s="3"/>
      <c r="JPU1011" s="3"/>
      <c r="JPV1011" s="3"/>
      <c r="JPW1011" s="3"/>
      <c r="JPX1011" s="3"/>
      <c r="JPY1011" s="3"/>
      <c r="JPZ1011" s="3"/>
      <c r="JQA1011" s="3"/>
      <c r="JQB1011" s="3"/>
      <c r="JQC1011" s="3"/>
      <c r="JQD1011" s="3"/>
      <c r="JQE1011" s="3"/>
      <c r="JQF1011" s="3"/>
      <c r="JQG1011" s="3"/>
      <c r="JQH1011" s="3"/>
      <c r="JQI1011" s="3"/>
      <c r="JQJ1011" s="3"/>
      <c r="JQK1011" s="3"/>
      <c r="JQL1011" s="3"/>
      <c r="JQM1011" s="3"/>
      <c r="JQN1011" s="3"/>
      <c r="JQO1011" s="3"/>
      <c r="JQP1011" s="3"/>
      <c r="JQQ1011" s="3"/>
      <c r="JQR1011" s="3"/>
      <c r="JQS1011" s="3"/>
      <c r="JQT1011" s="3"/>
      <c r="JQU1011" s="3"/>
      <c r="JQV1011" s="3"/>
      <c r="JQW1011" s="3"/>
      <c r="JQX1011" s="3"/>
      <c r="JQY1011" s="3"/>
      <c r="JQZ1011" s="3"/>
      <c r="JRA1011" s="3"/>
      <c r="JRB1011" s="3"/>
      <c r="JRC1011" s="3"/>
      <c r="JRD1011" s="3"/>
      <c r="JRE1011" s="3"/>
      <c r="JRF1011" s="3"/>
      <c r="JRG1011" s="3"/>
      <c r="JRH1011" s="3"/>
      <c r="JRI1011" s="3"/>
      <c r="JRJ1011" s="3"/>
      <c r="JRK1011" s="3"/>
      <c r="JRL1011" s="3"/>
      <c r="JRM1011" s="3"/>
      <c r="JRN1011" s="3"/>
      <c r="JRO1011" s="3"/>
      <c r="JRP1011" s="3"/>
      <c r="JRQ1011" s="3"/>
      <c r="JRR1011" s="3"/>
      <c r="JRS1011" s="3"/>
      <c r="JRT1011" s="3"/>
      <c r="JRU1011" s="3"/>
      <c r="JRV1011" s="3"/>
      <c r="JRW1011" s="3"/>
      <c r="JRX1011" s="3"/>
      <c r="JRY1011" s="3"/>
      <c r="JRZ1011" s="3"/>
      <c r="JSA1011" s="3"/>
      <c r="JSB1011" s="3"/>
      <c r="JSC1011" s="3"/>
      <c r="JSD1011" s="3"/>
      <c r="JSE1011" s="3"/>
      <c r="JSF1011" s="3"/>
      <c r="JSG1011" s="3"/>
      <c r="JSH1011" s="3"/>
      <c r="JSI1011" s="3"/>
      <c r="JSJ1011" s="3"/>
      <c r="JSK1011" s="3"/>
      <c r="JSL1011" s="3"/>
      <c r="JSM1011" s="3"/>
      <c r="JSN1011" s="3"/>
      <c r="JSO1011" s="3"/>
      <c r="JSP1011" s="3"/>
      <c r="JSQ1011" s="3"/>
      <c r="JSR1011" s="3"/>
      <c r="JSS1011" s="3"/>
      <c r="JST1011" s="3"/>
      <c r="JSU1011" s="3"/>
      <c r="JSV1011" s="3"/>
      <c r="JSW1011" s="3"/>
      <c r="JSX1011" s="3"/>
      <c r="JSY1011" s="3"/>
      <c r="JSZ1011" s="3"/>
      <c r="JTA1011" s="3"/>
      <c r="JTB1011" s="3"/>
      <c r="JTC1011" s="3"/>
      <c r="JTD1011" s="3"/>
      <c r="JTE1011" s="3"/>
      <c r="JTF1011" s="3"/>
      <c r="JTG1011" s="3"/>
      <c r="JTH1011" s="3"/>
      <c r="JTI1011" s="3"/>
      <c r="JTJ1011" s="3"/>
      <c r="JTK1011" s="3"/>
      <c r="JTL1011" s="3"/>
      <c r="JTM1011" s="3"/>
      <c r="JTN1011" s="3"/>
      <c r="JTO1011" s="3"/>
      <c r="JTP1011" s="3"/>
      <c r="JTQ1011" s="3"/>
      <c r="JTR1011" s="3"/>
      <c r="JTS1011" s="3"/>
      <c r="JTT1011" s="3"/>
      <c r="JTU1011" s="3"/>
      <c r="JTV1011" s="3"/>
      <c r="JTW1011" s="3"/>
      <c r="JTX1011" s="3"/>
      <c r="JTY1011" s="3"/>
      <c r="JTZ1011" s="3"/>
      <c r="JUA1011" s="3"/>
      <c r="JUB1011" s="3"/>
      <c r="JUC1011" s="3"/>
      <c r="JUD1011" s="3"/>
      <c r="JUE1011" s="3"/>
      <c r="JUF1011" s="3"/>
      <c r="JUG1011" s="3"/>
      <c r="JUH1011" s="3"/>
      <c r="JUI1011" s="3"/>
      <c r="JUJ1011" s="3"/>
      <c r="JUK1011" s="3"/>
      <c r="JUL1011" s="3"/>
      <c r="JUM1011" s="3"/>
      <c r="JUN1011" s="3"/>
      <c r="JUO1011" s="3"/>
      <c r="JUP1011" s="3"/>
      <c r="JUQ1011" s="3"/>
      <c r="JUR1011" s="3"/>
      <c r="JUS1011" s="3"/>
      <c r="JUT1011" s="3"/>
      <c r="JUU1011" s="3"/>
      <c r="JUV1011" s="3"/>
      <c r="JUW1011" s="3"/>
      <c r="JUX1011" s="3"/>
      <c r="JUY1011" s="3"/>
      <c r="JUZ1011" s="3"/>
      <c r="JVA1011" s="3"/>
      <c r="JVB1011" s="3"/>
      <c r="JVC1011" s="3"/>
      <c r="JVD1011" s="3"/>
      <c r="JVE1011" s="3"/>
      <c r="JVF1011" s="3"/>
      <c r="JVG1011" s="3"/>
      <c r="JVH1011" s="3"/>
      <c r="JVI1011" s="3"/>
      <c r="JVJ1011" s="3"/>
      <c r="JVK1011" s="3"/>
      <c r="JVL1011" s="3"/>
      <c r="JVM1011" s="3"/>
      <c r="JVN1011" s="3"/>
      <c r="JVO1011" s="3"/>
      <c r="JVP1011" s="3"/>
      <c r="JVQ1011" s="3"/>
      <c r="JVR1011" s="3"/>
      <c r="JVS1011" s="3"/>
      <c r="JVT1011" s="3"/>
      <c r="JVU1011" s="3"/>
      <c r="JVV1011" s="3"/>
      <c r="JVW1011" s="3"/>
      <c r="JVX1011" s="3"/>
      <c r="JVY1011" s="3"/>
      <c r="JVZ1011" s="3"/>
      <c r="JWA1011" s="3"/>
      <c r="JWB1011" s="3"/>
      <c r="JWC1011" s="3"/>
      <c r="JWD1011" s="3"/>
      <c r="JWE1011" s="3"/>
      <c r="JWF1011" s="3"/>
      <c r="JWG1011" s="3"/>
      <c r="JWH1011" s="3"/>
      <c r="JWI1011" s="3"/>
      <c r="JWJ1011" s="3"/>
      <c r="JWK1011" s="3"/>
      <c r="JWL1011" s="3"/>
      <c r="JWM1011" s="3"/>
      <c r="JWN1011" s="3"/>
      <c r="JWO1011" s="3"/>
      <c r="JWP1011" s="3"/>
      <c r="JWQ1011" s="3"/>
      <c r="JWR1011" s="3"/>
      <c r="JWS1011" s="3"/>
      <c r="JWT1011" s="3"/>
      <c r="JWU1011" s="3"/>
      <c r="JWV1011" s="3"/>
      <c r="JWW1011" s="3"/>
      <c r="JWX1011" s="3"/>
      <c r="JWY1011" s="3"/>
      <c r="JWZ1011" s="3"/>
      <c r="JXA1011" s="3"/>
      <c r="JXB1011" s="3"/>
      <c r="JXC1011" s="3"/>
      <c r="JXD1011" s="3"/>
      <c r="JXE1011" s="3"/>
      <c r="JXF1011" s="3"/>
      <c r="JXG1011" s="3"/>
      <c r="JXH1011" s="3"/>
      <c r="JXI1011" s="3"/>
      <c r="JXJ1011" s="3"/>
      <c r="JXK1011" s="3"/>
      <c r="JXL1011" s="3"/>
      <c r="JXM1011" s="3"/>
      <c r="JXN1011" s="3"/>
      <c r="JXO1011" s="3"/>
      <c r="JXP1011" s="3"/>
      <c r="JXQ1011" s="3"/>
      <c r="JXR1011" s="3"/>
      <c r="JXS1011" s="3"/>
      <c r="JXT1011" s="3"/>
      <c r="JXU1011" s="3"/>
      <c r="JXV1011" s="3"/>
      <c r="JXW1011" s="3"/>
      <c r="JXX1011" s="3"/>
      <c r="JXY1011" s="3"/>
      <c r="JXZ1011" s="3"/>
      <c r="JYA1011" s="3"/>
      <c r="JYB1011" s="3"/>
      <c r="JYC1011" s="3"/>
      <c r="JYD1011" s="3"/>
      <c r="JYE1011" s="3"/>
      <c r="JYF1011" s="3"/>
      <c r="JYG1011" s="3"/>
      <c r="JYH1011" s="3"/>
      <c r="JYI1011" s="3"/>
      <c r="JYJ1011" s="3"/>
      <c r="JYK1011" s="3"/>
      <c r="JYL1011" s="3"/>
      <c r="JYM1011" s="3"/>
      <c r="JYN1011" s="3"/>
      <c r="JYO1011" s="3"/>
      <c r="JYP1011" s="3"/>
      <c r="JYQ1011" s="3"/>
      <c r="JYR1011" s="3"/>
      <c r="JYS1011" s="3"/>
      <c r="JYT1011" s="3"/>
      <c r="JYU1011" s="3"/>
      <c r="JYV1011" s="3"/>
      <c r="JYW1011" s="3"/>
      <c r="JYX1011" s="3"/>
      <c r="JYY1011" s="3"/>
      <c r="JYZ1011" s="3"/>
      <c r="JZA1011" s="3"/>
      <c r="JZB1011" s="3"/>
      <c r="JZC1011" s="3"/>
      <c r="JZD1011" s="3"/>
      <c r="JZE1011" s="3"/>
      <c r="JZF1011" s="3"/>
      <c r="JZG1011" s="3"/>
      <c r="JZH1011" s="3"/>
      <c r="JZI1011" s="3"/>
      <c r="JZJ1011" s="3"/>
      <c r="JZK1011" s="3"/>
      <c r="JZL1011" s="3"/>
      <c r="JZM1011" s="3"/>
      <c r="JZN1011" s="3"/>
      <c r="JZO1011" s="3"/>
      <c r="JZP1011" s="3"/>
      <c r="JZQ1011" s="3"/>
      <c r="JZR1011" s="3"/>
      <c r="JZS1011" s="3"/>
      <c r="JZT1011" s="3"/>
      <c r="JZU1011" s="3"/>
      <c r="JZV1011" s="3"/>
      <c r="JZW1011" s="3"/>
      <c r="JZX1011" s="3"/>
      <c r="JZY1011" s="3"/>
      <c r="JZZ1011" s="3"/>
      <c r="KAA1011" s="3"/>
      <c r="KAB1011" s="3"/>
      <c r="KAC1011" s="3"/>
      <c r="KAD1011" s="3"/>
      <c r="KAE1011" s="3"/>
      <c r="KAF1011" s="3"/>
      <c r="KAG1011" s="3"/>
      <c r="KAH1011" s="3"/>
      <c r="KAI1011" s="3"/>
      <c r="KAJ1011" s="3"/>
      <c r="KAK1011" s="3"/>
      <c r="KAL1011" s="3"/>
      <c r="KAM1011" s="3"/>
      <c r="KAN1011" s="3"/>
      <c r="KAO1011" s="3"/>
      <c r="KAP1011" s="3"/>
      <c r="KAQ1011" s="3"/>
      <c r="KAR1011" s="3"/>
      <c r="KAS1011" s="3"/>
      <c r="KAT1011" s="3"/>
      <c r="KAU1011" s="3"/>
      <c r="KAV1011" s="3"/>
      <c r="KAW1011" s="3"/>
      <c r="KAX1011" s="3"/>
      <c r="KAY1011" s="3"/>
      <c r="KAZ1011" s="3"/>
      <c r="KBA1011" s="3"/>
      <c r="KBB1011" s="3"/>
      <c r="KBC1011" s="3"/>
      <c r="KBD1011" s="3"/>
      <c r="KBE1011" s="3"/>
      <c r="KBF1011" s="3"/>
      <c r="KBG1011" s="3"/>
      <c r="KBH1011" s="3"/>
      <c r="KBI1011" s="3"/>
      <c r="KBJ1011" s="3"/>
      <c r="KBK1011" s="3"/>
      <c r="KBL1011" s="3"/>
      <c r="KBM1011" s="3"/>
      <c r="KBN1011" s="3"/>
      <c r="KBO1011" s="3"/>
      <c r="KBP1011" s="3"/>
      <c r="KBQ1011" s="3"/>
      <c r="KBR1011" s="3"/>
      <c r="KBS1011" s="3"/>
      <c r="KBT1011" s="3"/>
      <c r="KBU1011" s="3"/>
      <c r="KBV1011" s="3"/>
      <c r="KBW1011" s="3"/>
      <c r="KBX1011" s="3"/>
      <c r="KBY1011" s="3"/>
      <c r="KBZ1011" s="3"/>
      <c r="KCA1011" s="3"/>
      <c r="KCB1011" s="3"/>
      <c r="KCC1011" s="3"/>
      <c r="KCD1011" s="3"/>
      <c r="KCE1011" s="3"/>
      <c r="KCF1011" s="3"/>
      <c r="KCG1011" s="3"/>
      <c r="KCH1011" s="3"/>
      <c r="KCI1011" s="3"/>
      <c r="KCJ1011" s="3"/>
      <c r="KCK1011" s="3"/>
      <c r="KCL1011" s="3"/>
      <c r="KCM1011" s="3"/>
      <c r="KCN1011" s="3"/>
      <c r="KCO1011" s="3"/>
      <c r="KCP1011" s="3"/>
      <c r="KCQ1011" s="3"/>
      <c r="KCR1011" s="3"/>
      <c r="KCS1011" s="3"/>
      <c r="KCT1011" s="3"/>
      <c r="KCU1011" s="3"/>
      <c r="KCV1011" s="3"/>
      <c r="KCW1011" s="3"/>
      <c r="KCX1011" s="3"/>
      <c r="KCY1011" s="3"/>
      <c r="KCZ1011" s="3"/>
      <c r="KDA1011" s="3"/>
      <c r="KDB1011" s="3"/>
      <c r="KDC1011" s="3"/>
      <c r="KDD1011" s="3"/>
      <c r="KDE1011" s="3"/>
      <c r="KDF1011" s="3"/>
      <c r="KDG1011" s="3"/>
      <c r="KDH1011" s="3"/>
      <c r="KDI1011" s="3"/>
      <c r="KDJ1011" s="3"/>
      <c r="KDK1011" s="3"/>
      <c r="KDL1011" s="3"/>
      <c r="KDM1011" s="3"/>
      <c r="KDN1011" s="3"/>
      <c r="KDO1011" s="3"/>
      <c r="KDP1011" s="3"/>
      <c r="KDQ1011" s="3"/>
      <c r="KDR1011" s="3"/>
      <c r="KDS1011" s="3"/>
      <c r="KDT1011" s="3"/>
      <c r="KDU1011" s="3"/>
      <c r="KDV1011" s="3"/>
      <c r="KDW1011" s="3"/>
      <c r="KDX1011" s="3"/>
      <c r="KDY1011" s="3"/>
      <c r="KDZ1011" s="3"/>
      <c r="KEA1011" s="3"/>
      <c r="KEB1011" s="3"/>
      <c r="KEC1011" s="3"/>
      <c r="KED1011" s="3"/>
      <c r="KEE1011" s="3"/>
      <c r="KEF1011" s="3"/>
      <c r="KEG1011" s="3"/>
      <c r="KEH1011" s="3"/>
      <c r="KEI1011" s="3"/>
      <c r="KEJ1011" s="3"/>
      <c r="KEK1011" s="3"/>
      <c r="KEL1011" s="3"/>
      <c r="KEM1011" s="3"/>
      <c r="KEN1011" s="3"/>
      <c r="KEO1011" s="3"/>
      <c r="KEP1011" s="3"/>
      <c r="KEQ1011" s="3"/>
      <c r="KER1011" s="3"/>
      <c r="KES1011" s="3"/>
      <c r="KET1011" s="3"/>
      <c r="KEU1011" s="3"/>
      <c r="KEV1011" s="3"/>
      <c r="KEW1011" s="3"/>
      <c r="KEX1011" s="3"/>
      <c r="KEY1011" s="3"/>
      <c r="KEZ1011" s="3"/>
      <c r="KFA1011" s="3"/>
      <c r="KFB1011" s="3"/>
      <c r="KFC1011" s="3"/>
      <c r="KFD1011" s="3"/>
      <c r="KFE1011" s="3"/>
      <c r="KFF1011" s="3"/>
      <c r="KFG1011" s="3"/>
      <c r="KFH1011" s="3"/>
      <c r="KFI1011" s="3"/>
      <c r="KFJ1011" s="3"/>
      <c r="KFK1011" s="3"/>
      <c r="KFL1011" s="3"/>
      <c r="KFM1011" s="3"/>
      <c r="KFN1011" s="3"/>
      <c r="KFO1011" s="3"/>
      <c r="KFP1011" s="3"/>
      <c r="KFQ1011" s="3"/>
      <c r="KFR1011" s="3"/>
      <c r="KFS1011" s="3"/>
      <c r="KFT1011" s="3"/>
      <c r="KFU1011" s="3"/>
      <c r="KFV1011" s="3"/>
      <c r="KFW1011" s="3"/>
      <c r="KFX1011" s="3"/>
      <c r="KFY1011" s="3"/>
      <c r="KFZ1011" s="3"/>
      <c r="KGA1011" s="3"/>
      <c r="KGB1011" s="3"/>
      <c r="KGC1011" s="3"/>
      <c r="KGD1011" s="3"/>
      <c r="KGE1011" s="3"/>
      <c r="KGF1011" s="3"/>
      <c r="KGG1011" s="3"/>
      <c r="KGH1011" s="3"/>
      <c r="KGI1011" s="3"/>
      <c r="KGJ1011" s="3"/>
      <c r="KGK1011" s="3"/>
      <c r="KGL1011" s="3"/>
      <c r="KGM1011" s="3"/>
      <c r="KGN1011" s="3"/>
      <c r="KGO1011" s="3"/>
      <c r="KGP1011" s="3"/>
      <c r="KGQ1011" s="3"/>
      <c r="KGR1011" s="3"/>
      <c r="KGS1011" s="3"/>
      <c r="KGT1011" s="3"/>
      <c r="KGU1011" s="3"/>
      <c r="KGV1011" s="3"/>
      <c r="KGW1011" s="3"/>
      <c r="KGX1011" s="3"/>
      <c r="KGY1011" s="3"/>
      <c r="KGZ1011" s="3"/>
      <c r="KHA1011" s="3"/>
      <c r="KHB1011" s="3"/>
      <c r="KHC1011" s="3"/>
      <c r="KHD1011" s="3"/>
      <c r="KHE1011" s="3"/>
      <c r="KHF1011" s="3"/>
      <c r="KHG1011" s="3"/>
      <c r="KHH1011" s="3"/>
      <c r="KHI1011" s="3"/>
      <c r="KHJ1011" s="3"/>
      <c r="KHK1011" s="3"/>
      <c r="KHL1011" s="3"/>
      <c r="KHM1011" s="3"/>
      <c r="KHN1011" s="3"/>
      <c r="KHO1011" s="3"/>
      <c r="KHP1011" s="3"/>
      <c r="KHQ1011" s="3"/>
      <c r="KHR1011" s="3"/>
      <c r="KHS1011" s="3"/>
      <c r="KHT1011" s="3"/>
      <c r="KHU1011" s="3"/>
      <c r="KHV1011" s="3"/>
      <c r="KHW1011" s="3"/>
      <c r="KHX1011" s="3"/>
      <c r="KHY1011" s="3"/>
      <c r="KHZ1011" s="3"/>
      <c r="KIA1011" s="3"/>
      <c r="KIB1011" s="3"/>
      <c r="KIC1011" s="3"/>
      <c r="KID1011" s="3"/>
      <c r="KIE1011" s="3"/>
      <c r="KIF1011" s="3"/>
      <c r="KIG1011" s="3"/>
      <c r="KIH1011" s="3"/>
      <c r="KII1011" s="3"/>
      <c r="KIJ1011" s="3"/>
      <c r="KIK1011" s="3"/>
      <c r="KIL1011" s="3"/>
      <c r="KIM1011" s="3"/>
      <c r="KIN1011" s="3"/>
      <c r="KIO1011" s="3"/>
      <c r="KIP1011" s="3"/>
      <c r="KIQ1011" s="3"/>
      <c r="KIR1011" s="3"/>
      <c r="KIS1011" s="3"/>
      <c r="KIT1011" s="3"/>
      <c r="KIU1011" s="3"/>
      <c r="KIV1011" s="3"/>
      <c r="KIW1011" s="3"/>
      <c r="KIX1011" s="3"/>
      <c r="KIY1011" s="3"/>
      <c r="KIZ1011" s="3"/>
      <c r="KJA1011" s="3"/>
      <c r="KJB1011" s="3"/>
      <c r="KJC1011" s="3"/>
      <c r="KJD1011" s="3"/>
      <c r="KJE1011" s="3"/>
      <c r="KJF1011" s="3"/>
      <c r="KJG1011" s="3"/>
      <c r="KJH1011" s="3"/>
      <c r="KJI1011" s="3"/>
      <c r="KJJ1011" s="3"/>
      <c r="KJK1011" s="3"/>
      <c r="KJL1011" s="3"/>
      <c r="KJM1011" s="3"/>
      <c r="KJN1011" s="3"/>
      <c r="KJO1011" s="3"/>
      <c r="KJP1011" s="3"/>
      <c r="KJQ1011" s="3"/>
      <c r="KJR1011" s="3"/>
      <c r="KJS1011" s="3"/>
      <c r="KJT1011" s="3"/>
      <c r="KJU1011" s="3"/>
      <c r="KJV1011" s="3"/>
      <c r="KJW1011" s="3"/>
      <c r="KJX1011" s="3"/>
      <c r="KJY1011" s="3"/>
      <c r="KJZ1011" s="3"/>
      <c r="KKA1011" s="3"/>
      <c r="KKB1011" s="3"/>
      <c r="KKC1011" s="3"/>
      <c r="KKD1011" s="3"/>
      <c r="KKE1011" s="3"/>
      <c r="KKF1011" s="3"/>
      <c r="KKG1011" s="3"/>
      <c r="KKH1011" s="3"/>
      <c r="KKI1011" s="3"/>
      <c r="KKJ1011" s="3"/>
      <c r="KKK1011" s="3"/>
      <c r="KKL1011" s="3"/>
      <c r="KKM1011" s="3"/>
      <c r="KKN1011" s="3"/>
      <c r="KKO1011" s="3"/>
      <c r="KKP1011" s="3"/>
      <c r="KKQ1011" s="3"/>
      <c r="KKR1011" s="3"/>
      <c r="KKS1011" s="3"/>
      <c r="KKT1011" s="3"/>
      <c r="KKU1011" s="3"/>
      <c r="KKV1011" s="3"/>
      <c r="KKW1011" s="3"/>
      <c r="KKX1011" s="3"/>
      <c r="KKY1011" s="3"/>
      <c r="KKZ1011" s="3"/>
      <c r="KLA1011" s="3"/>
      <c r="KLB1011" s="3"/>
      <c r="KLC1011" s="3"/>
      <c r="KLD1011" s="3"/>
      <c r="KLE1011" s="3"/>
      <c r="KLF1011" s="3"/>
      <c r="KLG1011" s="3"/>
      <c r="KLH1011" s="3"/>
      <c r="KLI1011" s="3"/>
      <c r="KLJ1011" s="3"/>
      <c r="KLK1011" s="3"/>
      <c r="KLL1011" s="3"/>
      <c r="KLM1011" s="3"/>
      <c r="KLN1011" s="3"/>
      <c r="KLO1011" s="3"/>
      <c r="KLP1011" s="3"/>
      <c r="KLQ1011" s="3"/>
      <c r="KLR1011" s="3"/>
      <c r="KLS1011" s="3"/>
      <c r="KLT1011" s="3"/>
      <c r="KLU1011" s="3"/>
      <c r="KLV1011" s="3"/>
      <c r="KLW1011" s="3"/>
      <c r="KLX1011" s="3"/>
      <c r="KLY1011" s="3"/>
      <c r="KLZ1011" s="3"/>
      <c r="KMA1011" s="3"/>
      <c r="KMB1011" s="3"/>
      <c r="KMC1011" s="3"/>
      <c r="KMD1011" s="3"/>
      <c r="KME1011" s="3"/>
      <c r="KMF1011" s="3"/>
      <c r="KMG1011" s="3"/>
      <c r="KMH1011" s="3"/>
      <c r="KMI1011" s="3"/>
      <c r="KMJ1011" s="3"/>
      <c r="KMK1011" s="3"/>
      <c r="KML1011" s="3"/>
      <c r="KMM1011" s="3"/>
      <c r="KMN1011" s="3"/>
      <c r="KMO1011" s="3"/>
      <c r="KMP1011" s="3"/>
      <c r="KMQ1011" s="3"/>
      <c r="KMR1011" s="3"/>
      <c r="KMS1011" s="3"/>
      <c r="KMT1011" s="3"/>
      <c r="KMU1011" s="3"/>
      <c r="KMV1011" s="3"/>
      <c r="KMW1011" s="3"/>
      <c r="KMX1011" s="3"/>
      <c r="KMY1011" s="3"/>
      <c r="KMZ1011" s="3"/>
      <c r="KNA1011" s="3"/>
      <c r="KNB1011" s="3"/>
      <c r="KNC1011" s="3"/>
      <c r="KND1011" s="3"/>
      <c r="KNE1011" s="3"/>
      <c r="KNF1011" s="3"/>
      <c r="KNG1011" s="3"/>
      <c r="KNH1011" s="3"/>
      <c r="KNI1011" s="3"/>
      <c r="KNJ1011" s="3"/>
      <c r="KNK1011" s="3"/>
      <c r="KNL1011" s="3"/>
      <c r="KNM1011" s="3"/>
      <c r="KNN1011" s="3"/>
      <c r="KNO1011" s="3"/>
      <c r="KNP1011" s="3"/>
      <c r="KNQ1011" s="3"/>
      <c r="KNR1011" s="3"/>
      <c r="KNS1011" s="3"/>
      <c r="KNT1011" s="3"/>
      <c r="KNU1011" s="3"/>
      <c r="KNV1011" s="3"/>
      <c r="KNW1011" s="3"/>
      <c r="KNX1011" s="3"/>
      <c r="KNY1011" s="3"/>
      <c r="KNZ1011" s="3"/>
      <c r="KOA1011" s="3"/>
      <c r="KOB1011" s="3"/>
      <c r="KOC1011" s="3"/>
      <c r="KOD1011" s="3"/>
      <c r="KOE1011" s="3"/>
      <c r="KOF1011" s="3"/>
      <c r="KOG1011" s="3"/>
      <c r="KOH1011" s="3"/>
      <c r="KOI1011" s="3"/>
      <c r="KOJ1011" s="3"/>
      <c r="KOK1011" s="3"/>
      <c r="KOL1011" s="3"/>
      <c r="KOM1011" s="3"/>
      <c r="KON1011" s="3"/>
      <c r="KOO1011" s="3"/>
      <c r="KOP1011" s="3"/>
      <c r="KOQ1011" s="3"/>
      <c r="KOR1011" s="3"/>
      <c r="KOS1011" s="3"/>
      <c r="KOT1011" s="3"/>
      <c r="KOU1011" s="3"/>
      <c r="KOV1011" s="3"/>
      <c r="KOW1011" s="3"/>
      <c r="KOX1011" s="3"/>
      <c r="KOY1011" s="3"/>
      <c r="KOZ1011" s="3"/>
      <c r="KPA1011" s="3"/>
      <c r="KPB1011" s="3"/>
      <c r="KPC1011" s="3"/>
      <c r="KPD1011" s="3"/>
      <c r="KPE1011" s="3"/>
      <c r="KPF1011" s="3"/>
      <c r="KPG1011" s="3"/>
      <c r="KPH1011" s="3"/>
      <c r="KPI1011" s="3"/>
      <c r="KPJ1011" s="3"/>
      <c r="KPK1011" s="3"/>
      <c r="KPL1011" s="3"/>
      <c r="KPM1011" s="3"/>
      <c r="KPN1011" s="3"/>
      <c r="KPO1011" s="3"/>
      <c r="KPP1011" s="3"/>
      <c r="KPQ1011" s="3"/>
      <c r="KPR1011" s="3"/>
      <c r="KPS1011" s="3"/>
      <c r="KPT1011" s="3"/>
      <c r="KPU1011" s="3"/>
      <c r="KPV1011" s="3"/>
      <c r="KPW1011" s="3"/>
      <c r="KPX1011" s="3"/>
      <c r="KPY1011" s="3"/>
      <c r="KPZ1011" s="3"/>
      <c r="KQA1011" s="3"/>
      <c r="KQB1011" s="3"/>
      <c r="KQC1011" s="3"/>
      <c r="KQD1011" s="3"/>
      <c r="KQE1011" s="3"/>
      <c r="KQF1011" s="3"/>
      <c r="KQG1011" s="3"/>
      <c r="KQH1011" s="3"/>
      <c r="KQI1011" s="3"/>
      <c r="KQJ1011" s="3"/>
      <c r="KQK1011" s="3"/>
      <c r="KQL1011" s="3"/>
      <c r="KQM1011" s="3"/>
      <c r="KQN1011" s="3"/>
      <c r="KQO1011" s="3"/>
      <c r="KQP1011" s="3"/>
      <c r="KQQ1011" s="3"/>
      <c r="KQR1011" s="3"/>
      <c r="KQS1011" s="3"/>
      <c r="KQT1011" s="3"/>
      <c r="KQU1011" s="3"/>
      <c r="KQV1011" s="3"/>
      <c r="KQW1011" s="3"/>
      <c r="KQX1011" s="3"/>
      <c r="KQY1011" s="3"/>
      <c r="KQZ1011" s="3"/>
      <c r="KRA1011" s="3"/>
      <c r="KRB1011" s="3"/>
      <c r="KRC1011" s="3"/>
      <c r="KRD1011" s="3"/>
      <c r="KRE1011" s="3"/>
      <c r="KRF1011" s="3"/>
      <c r="KRG1011" s="3"/>
      <c r="KRH1011" s="3"/>
      <c r="KRI1011" s="3"/>
      <c r="KRJ1011" s="3"/>
      <c r="KRK1011" s="3"/>
      <c r="KRL1011" s="3"/>
      <c r="KRM1011" s="3"/>
      <c r="KRN1011" s="3"/>
      <c r="KRO1011" s="3"/>
      <c r="KRP1011" s="3"/>
      <c r="KRQ1011" s="3"/>
      <c r="KRR1011" s="3"/>
      <c r="KRS1011" s="3"/>
      <c r="KRT1011" s="3"/>
      <c r="KRU1011" s="3"/>
      <c r="KRV1011" s="3"/>
      <c r="KRW1011" s="3"/>
      <c r="KRX1011" s="3"/>
      <c r="KRY1011" s="3"/>
      <c r="KRZ1011" s="3"/>
      <c r="KSA1011" s="3"/>
      <c r="KSB1011" s="3"/>
      <c r="KSC1011" s="3"/>
      <c r="KSD1011" s="3"/>
      <c r="KSE1011" s="3"/>
      <c r="KSF1011" s="3"/>
      <c r="KSG1011" s="3"/>
      <c r="KSH1011" s="3"/>
      <c r="KSI1011" s="3"/>
      <c r="KSJ1011" s="3"/>
      <c r="KSK1011" s="3"/>
      <c r="KSL1011" s="3"/>
      <c r="KSM1011" s="3"/>
      <c r="KSN1011" s="3"/>
      <c r="KSO1011" s="3"/>
      <c r="KSP1011" s="3"/>
      <c r="KSQ1011" s="3"/>
      <c r="KSR1011" s="3"/>
      <c r="KSS1011" s="3"/>
      <c r="KST1011" s="3"/>
      <c r="KSU1011" s="3"/>
      <c r="KSV1011" s="3"/>
      <c r="KSW1011" s="3"/>
      <c r="KSX1011" s="3"/>
      <c r="KSY1011" s="3"/>
      <c r="KSZ1011" s="3"/>
      <c r="KTA1011" s="3"/>
      <c r="KTB1011" s="3"/>
      <c r="KTC1011" s="3"/>
      <c r="KTD1011" s="3"/>
      <c r="KTE1011" s="3"/>
      <c r="KTF1011" s="3"/>
      <c r="KTG1011" s="3"/>
      <c r="KTH1011" s="3"/>
      <c r="KTI1011" s="3"/>
      <c r="KTJ1011" s="3"/>
      <c r="KTK1011" s="3"/>
      <c r="KTL1011" s="3"/>
      <c r="KTM1011" s="3"/>
      <c r="KTN1011" s="3"/>
      <c r="KTO1011" s="3"/>
      <c r="KTP1011" s="3"/>
      <c r="KTQ1011" s="3"/>
      <c r="KTR1011" s="3"/>
      <c r="KTS1011" s="3"/>
      <c r="KTT1011" s="3"/>
      <c r="KTU1011" s="3"/>
      <c r="KTV1011" s="3"/>
      <c r="KTW1011" s="3"/>
      <c r="KTX1011" s="3"/>
      <c r="KTY1011" s="3"/>
      <c r="KTZ1011" s="3"/>
      <c r="KUA1011" s="3"/>
      <c r="KUB1011" s="3"/>
      <c r="KUC1011" s="3"/>
      <c r="KUD1011" s="3"/>
      <c r="KUE1011" s="3"/>
      <c r="KUF1011" s="3"/>
      <c r="KUG1011" s="3"/>
      <c r="KUH1011" s="3"/>
      <c r="KUI1011" s="3"/>
      <c r="KUJ1011" s="3"/>
      <c r="KUK1011" s="3"/>
      <c r="KUL1011" s="3"/>
      <c r="KUM1011" s="3"/>
      <c r="KUN1011" s="3"/>
      <c r="KUO1011" s="3"/>
      <c r="KUP1011" s="3"/>
      <c r="KUQ1011" s="3"/>
      <c r="KUR1011" s="3"/>
      <c r="KUS1011" s="3"/>
      <c r="KUT1011" s="3"/>
      <c r="KUU1011" s="3"/>
      <c r="KUV1011" s="3"/>
      <c r="KUW1011" s="3"/>
      <c r="KUX1011" s="3"/>
      <c r="KUY1011" s="3"/>
      <c r="KUZ1011" s="3"/>
      <c r="KVA1011" s="3"/>
      <c r="KVB1011" s="3"/>
      <c r="KVC1011" s="3"/>
      <c r="KVD1011" s="3"/>
      <c r="KVE1011" s="3"/>
      <c r="KVF1011" s="3"/>
      <c r="KVG1011" s="3"/>
      <c r="KVH1011" s="3"/>
      <c r="KVI1011" s="3"/>
      <c r="KVJ1011" s="3"/>
      <c r="KVK1011" s="3"/>
      <c r="KVL1011" s="3"/>
      <c r="KVM1011" s="3"/>
      <c r="KVN1011" s="3"/>
      <c r="KVO1011" s="3"/>
      <c r="KVP1011" s="3"/>
      <c r="KVQ1011" s="3"/>
      <c r="KVR1011" s="3"/>
      <c r="KVS1011" s="3"/>
      <c r="KVT1011" s="3"/>
      <c r="KVU1011" s="3"/>
      <c r="KVV1011" s="3"/>
      <c r="KVW1011" s="3"/>
      <c r="KVX1011" s="3"/>
      <c r="KVY1011" s="3"/>
      <c r="KVZ1011" s="3"/>
      <c r="KWA1011" s="3"/>
      <c r="KWB1011" s="3"/>
      <c r="KWC1011" s="3"/>
      <c r="KWD1011" s="3"/>
      <c r="KWE1011" s="3"/>
      <c r="KWF1011" s="3"/>
      <c r="KWG1011" s="3"/>
      <c r="KWH1011" s="3"/>
      <c r="KWI1011" s="3"/>
      <c r="KWJ1011" s="3"/>
      <c r="KWK1011" s="3"/>
      <c r="KWL1011" s="3"/>
      <c r="KWM1011" s="3"/>
      <c r="KWN1011" s="3"/>
      <c r="KWO1011" s="3"/>
      <c r="KWP1011" s="3"/>
      <c r="KWQ1011" s="3"/>
      <c r="KWR1011" s="3"/>
      <c r="KWS1011" s="3"/>
      <c r="KWT1011" s="3"/>
      <c r="KWU1011" s="3"/>
      <c r="KWV1011" s="3"/>
      <c r="KWW1011" s="3"/>
      <c r="KWX1011" s="3"/>
      <c r="KWY1011" s="3"/>
      <c r="KWZ1011" s="3"/>
      <c r="KXA1011" s="3"/>
      <c r="KXB1011" s="3"/>
      <c r="KXC1011" s="3"/>
      <c r="KXD1011" s="3"/>
      <c r="KXE1011" s="3"/>
      <c r="KXF1011" s="3"/>
      <c r="KXG1011" s="3"/>
      <c r="KXH1011" s="3"/>
      <c r="KXI1011" s="3"/>
      <c r="KXJ1011" s="3"/>
      <c r="KXK1011" s="3"/>
      <c r="KXL1011" s="3"/>
      <c r="KXM1011" s="3"/>
      <c r="KXN1011" s="3"/>
      <c r="KXO1011" s="3"/>
      <c r="KXP1011" s="3"/>
      <c r="KXQ1011" s="3"/>
      <c r="KXR1011" s="3"/>
      <c r="KXS1011" s="3"/>
      <c r="KXT1011" s="3"/>
      <c r="KXU1011" s="3"/>
      <c r="KXV1011" s="3"/>
      <c r="KXW1011" s="3"/>
      <c r="KXX1011" s="3"/>
      <c r="KXY1011" s="3"/>
      <c r="KXZ1011" s="3"/>
      <c r="KYA1011" s="3"/>
      <c r="KYB1011" s="3"/>
      <c r="KYC1011" s="3"/>
      <c r="KYD1011" s="3"/>
      <c r="KYE1011" s="3"/>
      <c r="KYF1011" s="3"/>
      <c r="KYG1011" s="3"/>
      <c r="KYH1011" s="3"/>
      <c r="KYI1011" s="3"/>
      <c r="KYJ1011" s="3"/>
      <c r="KYK1011" s="3"/>
      <c r="KYL1011" s="3"/>
      <c r="KYM1011" s="3"/>
      <c r="KYN1011" s="3"/>
      <c r="KYO1011" s="3"/>
      <c r="KYP1011" s="3"/>
      <c r="KYQ1011" s="3"/>
      <c r="KYR1011" s="3"/>
      <c r="KYS1011" s="3"/>
      <c r="KYT1011" s="3"/>
      <c r="KYU1011" s="3"/>
      <c r="KYV1011" s="3"/>
      <c r="KYW1011" s="3"/>
      <c r="KYX1011" s="3"/>
      <c r="KYY1011" s="3"/>
      <c r="KYZ1011" s="3"/>
      <c r="KZA1011" s="3"/>
      <c r="KZB1011" s="3"/>
      <c r="KZC1011" s="3"/>
      <c r="KZD1011" s="3"/>
      <c r="KZE1011" s="3"/>
      <c r="KZF1011" s="3"/>
      <c r="KZG1011" s="3"/>
      <c r="KZH1011" s="3"/>
      <c r="KZI1011" s="3"/>
      <c r="KZJ1011" s="3"/>
      <c r="KZK1011" s="3"/>
      <c r="KZL1011" s="3"/>
      <c r="KZM1011" s="3"/>
      <c r="KZN1011" s="3"/>
      <c r="KZO1011" s="3"/>
      <c r="KZP1011" s="3"/>
      <c r="KZQ1011" s="3"/>
      <c r="KZR1011" s="3"/>
      <c r="KZS1011" s="3"/>
      <c r="KZT1011" s="3"/>
      <c r="KZU1011" s="3"/>
      <c r="KZV1011" s="3"/>
      <c r="KZW1011" s="3"/>
      <c r="KZX1011" s="3"/>
      <c r="KZY1011" s="3"/>
      <c r="KZZ1011" s="3"/>
      <c r="LAA1011" s="3"/>
      <c r="LAB1011" s="3"/>
      <c r="LAC1011" s="3"/>
      <c r="LAD1011" s="3"/>
      <c r="LAE1011" s="3"/>
      <c r="LAF1011" s="3"/>
      <c r="LAG1011" s="3"/>
      <c r="LAH1011" s="3"/>
      <c r="LAI1011" s="3"/>
      <c r="LAJ1011" s="3"/>
      <c r="LAK1011" s="3"/>
      <c r="LAL1011" s="3"/>
      <c r="LAM1011" s="3"/>
      <c r="LAN1011" s="3"/>
      <c r="LAO1011" s="3"/>
      <c r="LAP1011" s="3"/>
      <c r="LAQ1011" s="3"/>
      <c r="LAR1011" s="3"/>
      <c r="LAS1011" s="3"/>
      <c r="LAT1011" s="3"/>
      <c r="LAU1011" s="3"/>
      <c r="LAV1011" s="3"/>
      <c r="LAW1011" s="3"/>
      <c r="LAX1011" s="3"/>
      <c r="LAY1011" s="3"/>
      <c r="LAZ1011" s="3"/>
      <c r="LBA1011" s="3"/>
      <c r="LBB1011" s="3"/>
      <c r="LBC1011" s="3"/>
      <c r="LBD1011" s="3"/>
      <c r="LBE1011" s="3"/>
      <c r="LBF1011" s="3"/>
      <c r="LBG1011" s="3"/>
      <c r="LBH1011" s="3"/>
      <c r="LBI1011" s="3"/>
      <c r="LBJ1011" s="3"/>
      <c r="LBK1011" s="3"/>
      <c r="LBL1011" s="3"/>
      <c r="LBM1011" s="3"/>
      <c r="LBN1011" s="3"/>
      <c r="LBO1011" s="3"/>
      <c r="LBP1011" s="3"/>
      <c r="LBQ1011" s="3"/>
      <c r="LBR1011" s="3"/>
      <c r="LBS1011" s="3"/>
      <c r="LBT1011" s="3"/>
      <c r="LBU1011" s="3"/>
      <c r="LBV1011" s="3"/>
      <c r="LBW1011" s="3"/>
      <c r="LBX1011" s="3"/>
      <c r="LBY1011" s="3"/>
      <c r="LBZ1011" s="3"/>
      <c r="LCA1011" s="3"/>
      <c r="LCB1011" s="3"/>
      <c r="LCC1011" s="3"/>
      <c r="LCD1011" s="3"/>
      <c r="LCE1011" s="3"/>
      <c r="LCF1011" s="3"/>
      <c r="LCG1011" s="3"/>
      <c r="LCH1011" s="3"/>
      <c r="LCI1011" s="3"/>
      <c r="LCJ1011" s="3"/>
      <c r="LCK1011" s="3"/>
      <c r="LCL1011" s="3"/>
      <c r="LCM1011" s="3"/>
      <c r="LCN1011" s="3"/>
      <c r="LCO1011" s="3"/>
      <c r="LCP1011" s="3"/>
      <c r="LCQ1011" s="3"/>
      <c r="LCR1011" s="3"/>
      <c r="LCS1011" s="3"/>
      <c r="LCT1011" s="3"/>
      <c r="LCU1011" s="3"/>
      <c r="LCV1011" s="3"/>
      <c r="LCW1011" s="3"/>
      <c r="LCX1011" s="3"/>
      <c r="LCY1011" s="3"/>
      <c r="LCZ1011" s="3"/>
      <c r="LDA1011" s="3"/>
      <c r="LDB1011" s="3"/>
      <c r="LDC1011" s="3"/>
      <c r="LDD1011" s="3"/>
      <c r="LDE1011" s="3"/>
      <c r="LDF1011" s="3"/>
      <c r="LDG1011" s="3"/>
      <c r="LDH1011" s="3"/>
      <c r="LDI1011" s="3"/>
      <c r="LDJ1011" s="3"/>
      <c r="LDK1011" s="3"/>
      <c r="LDL1011" s="3"/>
      <c r="LDM1011" s="3"/>
      <c r="LDN1011" s="3"/>
      <c r="LDO1011" s="3"/>
      <c r="LDP1011" s="3"/>
      <c r="LDQ1011" s="3"/>
      <c r="LDR1011" s="3"/>
      <c r="LDS1011" s="3"/>
      <c r="LDT1011" s="3"/>
      <c r="LDU1011" s="3"/>
      <c r="LDV1011" s="3"/>
      <c r="LDW1011" s="3"/>
      <c r="LDX1011" s="3"/>
      <c r="LDY1011" s="3"/>
      <c r="LDZ1011" s="3"/>
      <c r="LEA1011" s="3"/>
      <c r="LEB1011" s="3"/>
      <c r="LEC1011" s="3"/>
      <c r="LED1011" s="3"/>
      <c r="LEE1011" s="3"/>
      <c r="LEF1011" s="3"/>
      <c r="LEG1011" s="3"/>
      <c r="LEH1011" s="3"/>
      <c r="LEI1011" s="3"/>
      <c r="LEJ1011" s="3"/>
      <c r="LEK1011" s="3"/>
      <c r="LEL1011" s="3"/>
      <c r="LEM1011" s="3"/>
      <c r="LEN1011" s="3"/>
      <c r="LEO1011" s="3"/>
      <c r="LEP1011" s="3"/>
      <c r="LEQ1011" s="3"/>
      <c r="LER1011" s="3"/>
      <c r="LES1011" s="3"/>
      <c r="LET1011" s="3"/>
      <c r="LEU1011" s="3"/>
      <c r="LEV1011" s="3"/>
      <c r="LEW1011" s="3"/>
      <c r="LEX1011" s="3"/>
      <c r="LEY1011" s="3"/>
      <c r="LEZ1011" s="3"/>
      <c r="LFA1011" s="3"/>
      <c r="LFB1011" s="3"/>
      <c r="LFC1011" s="3"/>
      <c r="LFD1011" s="3"/>
      <c r="LFE1011" s="3"/>
      <c r="LFF1011" s="3"/>
      <c r="LFG1011" s="3"/>
      <c r="LFH1011" s="3"/>
      <c r="LFI1011" s="3"/>
      <c r="LFJ1011" s="3"/>
      <c r="LFK1011" s="3"/>
      <c r="LFL1011" s="3"/>
      <c r="LFM1011" s="3"/>
      <c r="LFN1011" s="3"/>
      <c r="LFO1011" s="3"/>
      <c r="LFP1011" s="3"/>
      <c r="LFQ1011" s="3"/>
      <c r="LFR1011" s="3"/>
      <c r="LFS1011" s="3"/>
      <c r="LFT1011" s="3"/>
      <c r="LFU1011" s="3"/>
      <c r="LFV1011" s="3"/>
      <c r="LFW1011" s="3"/>
      <c r="LFX1011" s="3"/>
      <c r="LFY1011" s="3"/>
      <c r="LFZ1011" s="3"/>
      <c r="LGA1011" s="3"/>
      <c r="LGB1011" s="3"/>
      <c r="LGC1011" s="3"/>
      <c r="LGD1011" s="3"/>
      <c r="LGE1011" s="3"/>
      <c r="LGF1011" s="3"/>
      <c r="LGG1011" s="3"/>
      <c r="LGH1011" s="3"/>
      <c r="LGI1011" s="3"/>
      <c r="LGJ1011" s="3"/>
      <c r="LGK1011" s="3"/>
      <c r="LGL1011" s="3"/>
      <c r="LGM1011" s="3"/>
      <c r="LGN1011" s="3"/>
      <c r="LGO1011" s="3"/>
      <c r="LGP1011" s="3"/>
      <c r="LGQ1011" s="3"/>
      <c r="LGR1011" s="3"/>
      <c r="LGS1011" s="3"/>
      <c r="LGT1011" s="3"/>
      <c r="LGU1011" s="3"/>
      <c r="LGV1011" s="3"/>
      <c r="LGW1011" s="3"/>
      <c r="LGX1011" s="3"/>
      <c r="LGY1011" s="3"/>
      <c r="LGZ1011" s="3"/>
      <c r="LHA1011" s="3"/>
      <c r="LHB1011" s="3"/>
      <c r="LHC1011" s="3"/>
      <c r="LHD1011" s="3"/>
      <c r="LHE1011" s="3"/>
      <c r="LHF1011" s="3"/>
      <c r="LHG1011" s="3"/>
      <c r="LHH1011" s="3"/>
      <c r="LHI1011" s="3"/>
      <c r="LHJ1011" s="3"/>
      <c r="LHK1011" s="3"/>
      <c r="LHL1011" s="3"/>
      <c r="LHM1011" s="3"/>
      <c r="LHN1011" s="3"/>
      <c r="LHO1011" s="3"/>
      <c r="LHP1011" s="3"/>
      <c r="LHQ1011" s="3"/>
      <c r="LHR1011" s="3"/>
      <c r="LHS1011" s="3"/>
      <c r="LHT1011" s="3"/>
      <c r="LHU1011" s="3"/>
      <c r="LHV1011" s="3"/>
      <c r="LHW1011" s="3"/>
      <c r="LHX1011" s="3"/>
      <c r="LHY1011" s="3"/>
      <c r="LHZ1011" s="3"/>
      <c r="LIA1011" s="3"/>
      <c r="LIB1011" s="3"/>
      <c r="LIC1011" s="3"/>
      <c r="LID1011" s="3"/>
      <c r="LIE1011" s="3"/>
      <c r="LIF1011" s="3"/>
      <c r="LIG1011" s="3"/>
      <c r="LIH1011" s="3"/>
      <c r="LII1011" s="3"/>
      <c r="LIJ1011" s="3"/>
      <c r="LIK1011" s="3"/>
      <c r="LIL1011" s="3"/>
      <c r="LIM1011" s="3"/>
      <c r="LIN1011" s="3"/>
      <c r="LIO1011" s="3"/>
      <c r="LIP1011" s="3"/>
      <c r="LIQ1011" s="3"/>
      <c r="LIR1011" s="3"/>
      <c r="LIS1011" s="3"/>
      <c r="LIT1011" s="3"/>
      <c r="LIU1011" s="3"/>
      <c r="LIV1011" s="3"/>
      <c r="LIW1011" s="3"/>
      <c r="LIX1011" s="3"/>
      <c r="LIY1011" s="3"/>
      <c r="LIZ1011" s="3"/>
      <c r="LJA1011" s="3"/>
      <c r="LJB1011" s="3"/>
      <c r="LJC1011" s="3"/>
      <c r="LJD1011" s="3"/>
      <c r="LJE1011" s="3"/>
      <c r="LJF1011" s="3"/>
      <c r="LJG1011" s="3"/>
      <c r="LJH1011" s="3"/>
      <c r="LJI1011" s="3"/>
      <c r="LJJ1011" s="3"/>
      <c r="LJK1011" s="3"/>
      <c r="LJL1011" s="3"/>
      <c r="LJM1011" s="3"/>
      <c r="LJN1011" s="3"/>
      <c r="LJO1011" s="3"/>
      <c r="LJP1011" s="3"/>
      <c r="LJQ1011" s="3"/>
      <c r="LJR1011" s="3"/>
      <c r="LJS1011" s="3"/>
      <c r="LJT1011" s="3"/>
      <c r="LJU1011" s="3"/>
      <c r="LJV1011" s="3"/>
      <c r="LJW1011" s="3"/>
      <c r="LJX1011" s="3"/>
      <c r="LJY1011" s="3"/>
      <c r="LJZ1011" s="3"/>
      <c r="LKA1011" s="3"/>
      <c r="LKB1011" s="3"/>
      <c r="LKC1011" s="3"/>
      <c r="LKD1011" s="3"/>
      <c r="LKE1011" s="3"/>
      <c r="LKF1011" s="3"/>
      <c r="LKG1011" s="3"/>
      <c r="LKH1011" s="3"/>
      <c r="LKI1011" s="3"/>
      <c r="LKJ1011" s="3"/>
      <c r="LKK1011" s="3"/>
      <c r="LKL1011" s="3"/>
      <c r="LKM1011" s="3"/>
      <c r="LKN1011" s="3"/>
      <c r="LKO1011" s="3"/>
      <c r="LKP1011" s="3"/>
      <c r="LKQ1011" s="3"/>
      <c r="LKR1011" s="3"/>
      <c r="LKS1011" s="3"/>
      <c r="LKT1011" s="3"/>
      <c r="LKU1011" s="3"/>
      <c r="LKV1011" s="3"/>
      <c r="LKW1011" s="3"/>
      <c r="LKX1011" s="3"/>
      <c r="LKY1011" s="3"/>
      <c r="LKZ1011" s="3"/>
      <c r="LLA1011" s="3"/>
      <c r="LLB1011" s="3"/>
      <c r="LLC1011" s="3"/>
      <c r="LLD1011" s="3"/>
      <c r="LLE1011" s="3"/>
      <c r="LLF1011" s="3"/>
      <c r="LLG1011" s="3"/>
      <c r="LLH1011" s="3"/>
      <c r="LLI1011" s="3"/>
      <c r="LLJ1011" s="3"/>
      <c r="LLK1011" s="3"/>
      <c r="LLL1011" s="3"/>
      <c r="LLM1011" s="3"/>
      <c r="LLN1011" s="3"/>
      <c r="LLO1011" s="3"/>
      <c r="LLP1011" s="3"/>
      <c r="LLQ1011" s="3"/>
      <c r="LLR1011" s="3"/>
      <c r="LLS1011" s="3"/>
      <c r="LLT1011" s="3"/>
      <c r="LLU1011" s="3"/>
      <c r="LLV1011" s="3"/>
      <c r="LLW1011" s="3"/>
      <c r="LLX1011" s="3"/>
      <c r="LLY1011" s="3"/>
      <c r="LLZ1011" s="3"/>
      <c r="LMA1011" s="3"/>
      <c r="LMB1011" s="3"/>
      <c r="LMC1011" s="3"/>
      <c r="LMD1011" s="3"/>
      <c r="LME1011" s="3"/>
      <c r="LMF1011" s="3"/>
      <c r="LMG1011" s="3"/>
      <c r="LMH1011" s="3"/>
      <c r="LMI1011" s="3"/>
      <c r="LMJ1011" s="3"/>
      <c r="LMK1011" s="3"/>
      <c r="LML1011" s="3"/>
      <c r="LMM1011" s="3"/>
      <c r="LMN1011" s="3"/>
      <c r="LMO1011" s="3"/>
      <c r="LMP1011" s="3"/>
      <c r="LMQ1011" s="3"/>
      <c r="LMR1011" s="3"/>
      <c r="LMS1011" s="3"/>
      <c r="LMT1011" s="3"/>
      <c r="LMU1011" s="3"/>
      <c r="LMV1011" s="3"/>
      <c r="LMW1011" s="3"/>
      <c r="LMX1011" s="3"/>
      <c r="LMY1011" s="3"/>
      <c r="LMZ1011" s="3"/>
      <c r="LNA1011" s="3"/>
      <c r="LNB1011" s="3"/>
      <c r="LNC1011" s="3"/>
      <c r="LND1011" s="3"/>
      <c r="LNE1011" s="3"/>
      <c r="LNF1011" s="3"/>
      <c r="LNG1011" s="3"/>
      <c r="LNH1011" s="3"/>
      <c r="LNI1011" s="3"/>
      <c r="LNJ1011" s="3"/>
      <c r="LNK1011" s="3"/>
      <c r="LNL1011" s="3"/>
      <c r="LNM1011" s="3"/>
      <c r="LNN1011" s="3"/>
      <c r="LNO1011" s="3"/>
      <c r="LNP1011" s="3"/>
      <c r="LNQ1011" s="3"/>
      <c r="LNR1011" s="3"/>
      <c r="LNS1011" s="3"/>
      <c r="LNT1011" s="3"/>
      <c r="LNU1011" s="3"/>
      <c r="LNV1011" s="3"/>
      <c r="LNW1011" s="3"/>
      <c r="LNX1011" s="3"/>
      <c r="LNY1011" s="3"/>
      <c r="LNZ1011" s="3"/>
      <c r="LOA1011" s="3"/>
      <c r="LOB1011" s="3"/>
      <c r="LOC1011" s="3"/>
      <c r="LOD1011" s="3"/>
      <c r="LOE1011" s="3"/>
      <c r="LOF1011" s="3"/>
      <c r="LOG1011" s="3"/>
      <c r="LOH1011" s="3"/>
      <c r="LOI1011" s="3"/>
      <c r="LOJ1011" s="3"/>
      <c r="LOK1011" s="3"/>
      <c r="LOL1011" s="3"/>
      <c r="LOM1011" s="3"/>
      <c r="LON1011" s="3"/>
      <c r="LOO1011" s="3"/>
      <c r="LOP1011" s="3"/>
      <c r="LOQ1011" s="3"/>
      <c r="LOR1011" s="3"/>
      <c r="LOS1011" s="3"/>
      <c r="LOT1011" s="3"/>
      <c r="LOU1011" s="3"/>
      <c r="LOV1011" s="3"/>
      <c r="LOW1011" s="3"/>
      <c r="LOX1011" s="3"/>
      <c r="LOY1011" s="3"/>
      <c r="LOZ1011" s="3"/>
      <c r="LPA1011" s="3"/>
      <c r="LPB1011" s="3"/>
      <c r="LPC1011" s="3"/>
      <c r="LPD1011" s="3"/>
      <c r="LPE1011" s="3"/>
      <c r="LPF1011" s="3"/>
      <c r="LPG1011" s="3"/>
      <c r="LPH1011" s="3"/>
      <c r="LPI1011" s="3"/>
      <c r="LPJ1011" s="3"/>
      <c r="LPK1011" s="3"/>
      <c r="LPL1011" s="3"/>
      <c r="LPM1011" s="3"/>
      <c r="LPN1011" s="3"/>
      <c r="LPO1011" s="3"/>
      <c r="LPP1011" s="3"/>
      <c r="LPQ1011" s="3"/>
      <c r="LPR1011" s="3"/>
      <c r="LPS1011" s="3"/>
      <c r="LPT1011" s="3"/>
      <c r="LPU1011" s="3"/>
      <c r="LPV1011" s="3"/>
      <c r="LPW1011" s="3"/>
      <c r="LPX1011" s="3"/>
      <c r="LPY1011" s="3"/>
      <c r="LPZ1011" s="3"/>
      <c r="LQA1011" s="3"/>
      <c r="LQB1011" s="3"/>
      <c r="LQC1011" s="3"/>
      <c r="LQD1011" s="3"/>
      <c r="LQE1011" s="3"/>
      <c r="LQF1011" s="3"/>
      <c r="LQG1011" s="3"/>
      <c r="LQH1011" s="3"/>
      <c r="LQI1011" s="3"/>
      <c r="LQJ1011" s="3"/>
      <c r="LQK1011" s="3"/>
      <c r="LQL1011" s="3"/>
      <c r="LQM1011" s="3"/>
      <c r="LQN1011" s="3"/>
      <c r="LQO1011" s="3"/>
      <c r="LQP1011" s="3"/>
      <c r="LQQ1011" s="3"/>
      <c r="LQR1011" s="3"/>
      <c r="LQS1011" s="3"/>
      <c r="LQT1011" s="3"/>
      <c r="LQU1011" s="3"/>
      <c r="LQV1011" s="3"/>
      <c r="LQW1011" s="3"/>
      <c r="LQX1011" s="3"/>
      <c r="LQY1011" s="3"/>
      <c r="LQZ1011" s="3"/>
      <c r="LRA1011" s="3"/>
      <c r="LRB1011" s="3"/>
      <c r="LRC1011" s="3"/>
      <c r="LRD1011" s="3"/>
      <c r="LRE1011" s="3"/>
      <c r="LRF1011" s="3"/>
      <c r="LRG1011" s="3"/>
      <c r="LRH1011" s="3"/>
      <c r="LRI1011" s="3"/>
      <c r="LRJ1011" s="3"/>
      <c r="LRK1011" s="3"/>
      <c r="LRL1011" s="3"/>
      <c r="LRM1011" s="3"/>
      <c r="LRN1011" s="3"/>
      <c r="LRO1011" s="3"/>
      <c r="LRP1011" s="3"/>
      <c r="LRQ1011" s="3"/>
      <c r="LRR1011" s="3"/>
      <c r="LRS1011" s="3"/>
      <c r="LRT1011" s="3"/>
      <c r="LRU1011" s="3"/>
      <c r="LRV1011" s="3"/>
      <c r="LRW1011" s="3"/>
      <c r="LRX1011" s="3"/>
      <c r="LRY1011" s="3"/>
      <c r="LRZ1011" s="3"/>
      <c r="LSA1011" s="3"/>
      <c r="LSB1011" s="3"/>
      <c r="LSC1011" s="3"/>
      <c r="LSD1011" s="3"/>
      <c r="LSE1011" s="3"/>
      <c r="LSF1011" s="3"/>
      <c r="LSG1011" s="3"/>
      <c r="LSH1011" s="3"/>
      <c r="LSI1011" s="3"/>
      <c r="LSJ1011" s="3"/>
      <c r="LSK1011" s="3"/>
      <c r="LSL1011" s="3"/>
      <c r="LSM1011" s="3"/>
      <c r="LSN1011" s="3"/>
      <c r="LSO1011" s="3"/>
      <c r="LSP1011" s="3"/>
      <c r="LSQ1011" s="3"/>
      <c r="LSR1011" s="3"/>
      <c r="LSS1011" s="3"/>
      <c r="LST1011" s="3"/>
      <c r="LSU1011" s="3"/>
      <c r="LSV1011" s="3"/>
      <c r="LSW1011" s="3"/>
      <c r="LSX1011" s="3"/>
      <c r="LSY1011" s="3"/>
      <c r="LSZ1011" s="3"/>
      <c r="LTA1011" s="3"/>
      <c r="LTB1011" s="3"/>
      <c r="LTC1011" s="3"/>
      <c r="LTD1011" s="3"/>
      <c r="LTE1011" s="3"/>
      <c r="LTF1011" s="3"/>
      <c r="LTG1011" s="3"/>
      <c r="LTH1011" s="3"/>
      <c r="LTI1011" s="3"/>
      <c r="LTJ1011" s="3"/>
      <c r="LTK1011" s="3"/>
      <c r="LTL1011" s="3"/>
      <c r="LTM1011" s="3"/>
      <c r="LTN1011" s="3"/>
      <c r="LTO1011" s="3"/>
      <c r="LTP1011" s="3"/>
      <c r="LTQ1011" s="3"/>
      <c r="LTR1011" s="3"/>
      <c r="LTS1011" s="3"/>
      <c r="LTT1011" s="3"/>
      <c r="LTU1011" s="3"/>
      <c r="LTV1011" s="3"/>
      <c r="LTW1011" s="3"/>
      <c r="LTX1011" s="3"/>
      <c r="LTY1011" s="3"/>
      <c r="LTZ1011" s="3"/>
      <c r="LUA1011" s="3"/>
      <c r="LUB1011" s="3"/>
      <c r="LUC1011" s="3"/>
      <c r="LUD1011" s="3"/>
      <c r="LUE1011" s="3"/>
      <c r="LUF1011" s="3"/>
      <c r="LUG1011" s="3"/>
      <c r="LUH1011" s="3"/>
      <c r="LUI1011" s="3"/>
      <c r="LUJ1011" s="3"/>
      <c r="LUK1011" s="3"/>
      <c r="LUL1011" s="3"/>
      <c r="LUM1011" s="3"/>
      <c r="LUN1011" s="3"/>
      <c r="LUO1011" s="3"/>
      <c r="LUP1011" s="3"/>
      <c r="LUQ1011" s="3"/>
      <c r="LUR1011" s="3"/>
      <c r="LUS1011" s="3"/>
      <c r="LUT1011" s="3"/>
      <c r="LUU1011" s="3"/>
      <c r="LUV1011" s="3"/>
      <c r="LUW1011" s="3"/>
      <c r="LUX1011" s="3"/>
      <c r="LUY1011" s="3"/>
      <c r="LUZ1011" s="3"/>
      <c r="LVA1011" s="3"/>
      <c r="LVB1011" s="3"/>
      <c r="LVC1011" s="3"/>
      <c r="LVD1011" s="3"/>
      <c r="LVE1011" s="3"/>
      <c r="LVF1011" s="3"/>
      <c r="LVG1011" s="3"/>
      <c r="LVH1011" s="3"/>
      <c r="LVI1011" s="3"/>
      <c r="LVJ1011" s="3"/>
      <c r="LVK1011" s="3"/>
      <c r="LVL1011" s="3"/>
      <c r="LVM1011" s="3"/>
      <c r="LVN1011" s="3"/>
      <c r="LVO1011" s="3"/>
      <c r="LVP1011" s="3"/>
      <c r="LVQ1011" s="3"/>
      <c r="LVR1011" s="3"/>
      <c r="LVS1011" s="3"/>
      <c r="LVT1011" s="3"/>
      <c r="LVU1011" s="3"/>
      <c r="LVV1011" s="3"/>
      <c r="LVW1011" s="3"/>
      <c r="LVX1011" s="3"/>
      <c r="LVY1011" s="3"/>
      <c r="LVZ1011" s="3"/>
      <c r="LWA1011" s="3"/>
      <c r="LWB1011" s="3"/>
      <c r="LWC1011" s="3"/>
      <c r="LWD1011" s="3"/>
      <c r="LWE1011" s="3"/>
      <c r="LWF1011" s="3"/>
      <c r="LWG1011" s="3"/>
      <c r="LWH1011" s="3"/>
      <c r="LWI1011" s="3"/>
      <c r="LWJ1011" s="3"/>
      <c r="LWK1011" s="3"/>
      <c r="LWL1011" s="3"/>
      <c r="LWM1011" s="3"/>
      <c r="LWN1011" s="3"/>
      <c r="LWO1011" s="3"/>
      <c r="LWP1011" s="3"/>
      <c r="LWQ1011" s="3"/>
      <c r="LWR1011" s="3"/>
      <c r="LWS1011" s="3"/>
      <c r="LWT1011" s="3"/>
      <c r="LWU1011" s="3"/>
      <c r="LWV1011" s="3"/>
      <c r="LWW1011" s="3"/>
      <c r="LWX1011" s="3"/>
      <c r="LWY1011" s="3"/>
      <c r="LWZ1011" s="3"/>
      <c r="LXA1011" s="3"/>
      <c r="LXB1011" s="3"/>
      <c r="LXC1011" s="3"/>
      <c r="LXD1011" s="3"/>
      <c r="LXE1011" s="3"/>
      <c r="LXF1011" s="3"/>
      <c r="LXG1011" s="3"/>
      <c r="LXH1011" s="3"/>
      <c r="LXI1011" s="3"/>
      <c r="LXJ1011" s="3"/>
      <c r="LXK1011" s="3"/>
      <c r="LXL1011" s="3"/>
      <c r="LXM1011" s="3"/>
      <c r="LXN1011" s="3"/>
      <c r="LXO1011" s="3"/>
      <c r="LXP1011" s="3"/>
      <c r="LXQ1011" s="3"/>
      <c r="LXR1011" s="3"/>
      <c r="LXS1011" s="3"/>
      <c r="LXT1011" s="3"/>
      <c r="LXU1011" s="3"/>
      <c r="LXV1011" s="3"/>
      <c r="LXW1011" s="3"/>
      <c r="LXX1011" s="3"/>
      <c r="LXY1011" s="3"/>
      <c r="LXZ1011" s="3"/>
      <c r="LYA1011" s="3"/>
      <c r="LYB1011" s="3"/>
      <c r="LYC1011" s="3"/>
      <c r="LYD1011" s="3"/>
      <c r="LYE1011" s="3"/>
      <c r="LYF1011" s="3"/>
      <c r="LYG1011" s="3"/>
      <c r="LYH1011" s="3"/>
      <c r="LYI1011" s="3"/>
      <c r="LYJ1011" s="3"/>
      <c r="LYK1011" s="3"/>
      <c r="LYL1011" s="3"/>
      <c r="LYM1011" s="3"/>
      <c r="LYN1011" s="3"/>
      <c r="LYO1011" s="3"/>
      <c r="LYP1011" s="3"/>
      <c r="LYQ1011" s="3"/>
      <c r="LYR1011" s="3"/>
      <c r="LYS1011" s="3"/>
      <c r="LYT1011" s="3"/>
      <c r="LYU1011" s="3"/>
      <c r="LYV1011" s="3"/>
      <c r="LYW1011" s="3"/>
      <c r="LYX1011" s="3"/>
      <c r="LYY1011" s="3"/>
      <c r="LYZ1011" s="3"/>
      <c r="LZA1011" s="3"/>
      <c r="LZB1011" s="3"/>
      <c r="LZC1011" s="3"/>
      <c r="LZD1011" s="3"/>
      <c r="LZE1011" s="3"/>
      <c r="LZF1011" s="3"/>
      <c r="LZG1011" s="3"/>
      <c r="LZH1011" s="3"/>
      <c r="LZI1011" s="3"/>
      <c r="LZJ1011" s="3"/>
      <c r="LZK1011" s="3"/>
      <c r="LZL1011" s="3"/>
      <c r="LZM1011" s="3"/>
      <c r="LZN1011" s="3"/>
      <c r="LZO1011" s="3"/>
      <c r="LZP1011" s="3"/>
      <c r="LZQ1011" s="3"/>
      <c r="LZR1011" s="3"/>
      <c r="LZS1011" s="3"/>
      <c r="LZT1011" s="3"/>
      <c r="LZU1011" s="3"/>
      <c r="LZV1011" s="3"/>
      <c r="LZW1011" s="3"/>
      <c r="LZX1011" s="3"/>
      <c r="LZY1011" s="3"/>
      <c r="LZZ1011" s="3"/>
      <c r="MAA1011" s="3"/>
      <c r="MAB1011" s="3"/>
      <c r="MAC1011" s="3"/>
      <c r="MAD1011" s="3"/>
      <c r="MAE1011" s="3"/>
      <c r="MAF1011" s="3"/>
      <c r="MAG1011" s="3"/>
      <c r="MAH1011" s="3"/>
      <c r="MAI1011" s="3"/>
      <c r="MAJ1011" s="3"/>
      <c r="MAK1011" s="3"/>
      <c r="MAL1011" s="3"/>
      <c r="MAM1011" s="3"/>
      <c r="MAN1011" s="3"/>
      <c r="MAO1011" s="3"/>
      <c r="MAP1011" s="3"/>
      <c r="MAQ1011" s="3"/>
      <c r="MAR1011" s="3"/>
      <c r="MAS1011" s="3"/>
      <c r="MAT1011" s="3"/>
      <c r="MAU1011" s="3"/>
      <c r="MAV1011" s="3"/>
      <c r="MAW1011" s="3"/>
      <c r="MAX1011" s="3"/>
      <c r="MAY1011" s="3"/>
      <c r="MAZ1011" s="3"/>
      <c r="MBA1011" s="3"/>
      <c r="MBB1011" s="3"/>
      <c r="MBC1011" s="3"/>
      <c r="MBD1011" s="3"/>
      <c r="MBE1011" s="3"/>
      <c r="MBF1011" s="3"/>
      <c r="MBG1011" s="3"/>
      <c r="MBH1011" s="3"/>
      <c r="MBI1011" s="3"/>
      <c r="MBJ1011" s="3"/>
      <c r="MBK1011" s="3"/>
      <c r="MBL1011" s="3"/>
      <c r="MBM1011" s="3"/>
      <c r="MBN1011" s="3"/>
      <c r="MBO1011" s="3"/>
      <c r="MBP1011" s="3"/>
      <c r="MBQ1011" s="3"/>
      <c r="MBR1011" s="3"/>
      <c r="MBS1011" s="3"/>
      <c r="MBT1011" s="3"/>
      <c r="MBU1011" s="3"/>
      <c r="MBV1011" s="3"/>
      <c r="MBW1011" s="3"/>
      <c r="MBX1011" s="3"/>
      <c r="MBY1011" s="3"/>
      <c r="MBZ1011" s="3"/>
      <c r="MCA1011" s="3"/>
      <c r="MCB1011" s="3"/>
      <c r="MCC1011" s="3"/>
      <c r="MCD1011" s="3"/>
      <c r="MCE1011" s="3"/>
      <c r="MCF1011" s="3"/>
      <c r="MCG1011" s="3"/>
      <c r="MCH1011" s="3"/>
      <c r="MCI1011" s="3"/>
      <c r="MCJ1011" s="3"/>
      <c r="MCK1011" s="3"/>
      <c r="MCL1011" s="3"/>
      <c r="MCM1011" s="3"/>
      <c r="MCN1011" s="3"/>
      <c r="MCO1011" s="3"/>
      <c r="MCP1011" s="3"/>
      <c r="MCQ1011" s="3"/>
      <c r="MCR1011" s="3"/>
      <c r="MCS1011" s="3"/>
      <c r="MCT1011" s="3"/>
      <c r="MCU1011" s="3"/>
      <c r="MCV1011" s="3"/>
      <c r="MCW1011" s="3"/>
      <c r="MCX1011" s="3"/>
      <c r="MCY1011" s="3"/>
      <c r="MCZ1011" s="3"/>
      <c r="MDA1011" s="3"/>
      <c r="MDB1011" s="3"/>
      <c r="MDC1011" s="3"/>
      <c r="MDD1011" s="3"/>
      <c r="MDE1011" s="3"/>
      <c r="MDF1011" s="3"/>
      <c r="MDG1011" s="3"/>
      <c r="MDH1011" s="3"/>
      <c r="MDI1011" s="3"/>
      <c r="MDJ1011" s="3"/>
      <c r="MDK1011" s="3"/>
      <c r="MDL1011" s="3"/>
      <c r="MDM1011" s="3"/>
      <c r="MDN1011" s="3"/>
      <c r="MDO1011" s="3"/>
      <c r="MDP1011" s="3"/>
      <c r="MDQ1011" s="3"/>
      <c r="MDR1011" s="3"/>
      <c r="MDS1011" s="3"/>
      <c r="MDT1011" s="3"/>
      <c r="MDU1011" s="3"/>
      <c r="MDV1011" s="3"/>
      <c r="MDW1011" s="3"/>
      <c r="MDX1011" s="3"/>
      <c r="MDY1011" s="3"/>
      <c r="MDZ1011" s="3"/>
      <c r="MEA1011" s="3"/>
      <c r="MEB1011" s="3"/>
      <c r="MEC1011" s="3"/>
      <c r="MED1011" s="3"/>
      <c r="MEE1011" s="3"/>
      <c r="MEF1011" s="3"/>
      <c r="MEG1011" s="3"/>
      <c r="MEH1011" s="3"/>
      <c r="MEI1011" s="3"/>
      <c r="MEJ1011" s="3"/>
      <c r="MEK1011" s="3"/>
      <c r="MEL1011" s="3"/>
      <c r="MEM1011" s="3"/>
      <c r="MEN1011" s="3"/>
      <c r="MEO1011" s="3"/>
      <c r="MEP1011" s="3"/>
      <c r="MEQ1011" s="3"/>
      <c r="MER1011" s="3"/>
      <c r="MES1011" s="3"/>
      <c r="MET1011" s="3"/>
      <c r="MEU1011" s="3"/>
      <c r="MEV1011" s="3"/>
      <c r="MEW1011" s="3"/>
      <c r="MEX1011" s="3"/>
      <c r="MEY1011" s="3"/>
      <c r="MEZ1011" s="3"/>
      <c r="MFA1011" s="3"/>
      <c r="MFB1011" s="3"/>
      <c r="MFC1011" s="3"/>
      <c r="MFD1011" s="3"/>
      <c r="MFE1011" s="3"/>
      <c r="MFF1011" s="3"/>
      <c r="MFG1011" s="3"/>
      <c r="MFH1011" s="3"/>
      <c r="MFI1011" s="3"/>
      <c r="MFJ1011" s="3"/>
      <c r="MFK1011" s="3"/>
      <c r="MFL1011" s="3"/>
      <c r="MFM1011" s="3"/>
      <c r="MFN1011" s="3"/>
      <c r="MFO1011" s="3"/>
      <c r="MFP1011" s="3"/>
      <c r="MFQ1011" s="3"/>
      <c r="MFR1011" s="3"/>
      <c r="MFS1011" s="3"/>
      <c r="MFT1011" s="3"/>
      <c r="MFU1011" s="3"/>
      <c r="MFV1011" s="3"/>
      <c r="MFW1011" s="3"/>
      <c r="MFX1011" s="3"/>
      <c r="MFY1011" s="3"/>
      <c r="MFZ1011" s="3"/>
      <c r="MGA1011" s="3"/>
      <c r="MGB1011" s="3"/>
      <c r="MGC1011" s="3"/>
      <c r="MGD1011" s="3"/>
      <c r="MGE1011" s="3"/>
      <c r="MGF1011" s="3"/>
      <c r="MGG1011" s="3"/>
      <c r="MGH1011" s="3"/>
      <c r="MGI1011" s="3"/>
      <c r="MGJ1011" s="3"/>
      <c r="MGK1011" s="3"/>
      <c r="MGL1011" s="3"/>
      <c r="MGM1011" s="3"/>
      <c r="MGN1011" s="3"/>
      <c r="MGO1011" s="3"/>
      <c r="MGP1011" s="3"/>
      <c r="MGQ1011" s="3"/>
      <c r="MGR1011" s="3"/>
      <c r="MGS1011" s="3"/>
      <c r="MGT1011" s="3"/>
      <c r="MGU1011" s="3"/>
      <c r="MGV1011" s="3"/>
      <c r="MGW1011" s="3"/>
      <c r="MGX1011" s="3"/>
      <c r="MGY1011" s="3"/>
      <c r="MGZ1011" s="3"/>
      <c r="MHA1011" s="3"/>
      <c r="MHB1011" s="3"/>
      <c r="MHC1011" s="3"/>
      <c r="MHD1011" s="3"/>
      <c r="MHE1011" s="3"/>
      <c r="MHF1011" s="3"/>
      <c r="MHG1011" s="3"/>
      <c r="MHH1011" s="3"/>
      <c r="MHI1011" s="3"/>
      <c r="MHJ1011" s="3"/>
      <c r="MHK1011" s="3"/>
      <c r="MHL1011" s="3"/>
      <c r="MHM1011" s="3"/>
      <c r="MHN1011" s="3"/>
      <c r="MHO1011" s="3"/>
      <c r="MHP1011" s="3"/>
      <c r="MHQ1011" s="3"/>
      <c r="MHR1011" s="3"/>
      <c r="MHS1011" s="3"/>
      <c r="MHT1011" s="3"/>
      <c r="MHU1011" s="3"/>
      <c r="MHV1011" s="3"/>
      <c r="MHW1011" s="3"/>
      <c r="MHX1011" s="3"/>
      <c r="MHY1011" s="3"/>
      <c r="MHZ1011" s="3"/>
      <c r="MIA1011" s="3"/>
      <c r="MIB1011" s="3"/>
      <c r="MIC1011" s="3"/>
      <c r="MID1011" s="3"/>
      <c r="MIE1011" s="3"/>
      <c r="MIF1011" s="3"/>
      <c r="MIG1011" s="3"/>
      <c r="MIH1011" s="3"/>
      <c r="MII1011" s="3"/>
      <c r="MIJ1011" s="3"/>
      <c r="MIK1011" s="3"/>
      <c r="MIL1011" s="3"/>
      <c r="MIM1011" s="3"/>
      <c r="MIN1011" s="3"/>
      <c r="MIO1011" s="3"/>
      <c r="MIP1011" s="3"/>
      <c r="MIQ1011" s="3"/>
      <c r="MIR1011" s="3"/>
      <c r="MIS1011" s="3"/>
      <c r="MIT1011" s="3"/>
      <c r="MIU1011" s="3"/>
      <c r="MIV1011" s="3"/>
      <c r="MIW1011" s="3"/>
      <c r="MIX1011" s="3"/>
      <c r="MIY1011" s="3"/>
      <c r="MIZ1011" s="3"/>
      <c r="MJA1011" s="3"/>
      <c r="MJB1011" s="3"/>
      <c r="MJC1011" s="3"/>
      <c r="MJD1011" s="3"/>
      <c r="MJE1011" s="3"/>
      <c r="MJF1011" s="3"/>
      <c r="MJG1011" s="3"/>
      <c r="MJH1011" s="3"/>
      <c r="MJI1011" s="3"/>
      <c r="MJJ1011" s="3"/>
      <c r="MJK1011" s="3"/>
      <c r="MJL1011" s="3"/>
      <c r="MJM1011" s="3"/>
      <c r="MJN1011" s="3"/>
      <c r="MJO1011" s="3"/>
      <c r="MJP1011" s="3"/>
      <c r="MJQ1011" s="3"/>
      <c r="MJR1011" s="3"/>
      <c r="MJS1011" s="3"/>
      <c r="MJT1011" s="3"/>
      <c r="MJU1011" s="3"/>
      <c r="MJV1011" s="3"/>
      <c r="MJW1011" s="3"/>
      <c r="MJX1011" s="3"/>
      <c r="MJY1011" s="3"/>
      <c r="MJZ1011" s="3"/>
      <c r="MKA1011" s="3"/>
      <c r="MKB1011" s="3"/>
      <c r="MKC1011" s="3"/>
      <c r="MKD1011" s="3"/>
      <c r="MKE1011" s="3"/>
      <c r="MKF1011" s="3"/>
      <c r="MKG1011" s="3"/>
      <c r="MKH1011" s="3"/>
      <c r="MKI1011" s="3"/>
      <c r="MKJ1011" s="3"/>
      <c r="MKK1011" s="3"/>
      <c r="MKL1011" s="3"/>
      <c r="MKM1011" s="3"/>
      <c r="MKN1011" s="3"/>
      <c r="MKO1011" s="3"/>
      <c r="MKP1011" s="3"/>
      <c r="MKQ1011" s="3"/>
      <c r="MKR1011" s="3"/>
      <c r="MKS1011" s="3"/>
      <c r="MKT1011" s="3"/>
      <c r="MKU1011" s="3"/>
      <c r="MKV1011" s="3"/>
      <c r="MKW1011" s="3"/>
      <c r="MKX1011" s="3"/>
      <c r="MKY1011" s="3"/>
      <c r="MKZ1011" s="3"/>
      <c r="MLA1011" s="3"/>
      <c r="MLB1011" s="3"/>
      <c r="MLC1011" s="3"/>
      <c r="MLD1011" s="3"/>
      <c r="MLE1011" s="3"/>
      <c r="MLF1011" s="3"/>
      <c r="MLG1011" s="3"/>
      <c r="MLH1011" s="3"/>
      <c r="MLI1011" s="3"/>
      <c r="MLJ1011" s="3"/>
      <c r="MLK1011" s="3"/>
      <c r="MLL1011" s="3"/>
      <c r="MLM1011" s="3"/>
      <c r="MLN1011" s="3"/>
      <c r="MLO1011" s="3"/>
      <c r="MLP1011" s="3"/>
      <c r="MLQ1011" s="3"/>
      <c r="MLR1011" s="3"/>
      <c r="MLS1011" s="3"/>
      <c r="MLT1011" s="3"/>
      <c r="MLU1011" s="3"/>
      <c r="MLV1011" s="3"/>
      <c r="MLW1011" s="3"/>
      <c r="MLX1011" s="3"/>
      <c r="MLY1011" s="3"/>
      <c r="MLZ1011" s="3"/>
      <c r="MMA1011" s="3"/>
      <c r="MMB1011" s="3"/>
      <c r="MMC1011" s="3"/>
      <c r="MMD1011" s="3"/>
      <c r="MME1011" s="3"/>
      <c r="MMF1011" s="3"/>
      <c r="MMG1011" s="3"/>
      <c r="MMH1011" s="3"/>
      <c r="MMI1011" s="3"/>
      <c r="MMJ1011" s="3"/>
      <c r="MMK1011" s="3"/>
      <c r="MML1011" s="3"/>
      <c r="MMM1011" s="3"/>
      <c r="MMN1011" s="3"/>
      <c r="MMO1011" s="3"/>
      <c r="MMP1011" s="3"/>
      <c r="MMQ1011" s="3"/>
      <c r="MMR1011" s="3"/>
      <c r="MMS1011" s="3"/>
      <c r="MMT1011" s="3"/>
      <c r="MMU1011" s="3"/>
      <c r="MMV1011" s="3"/>
      <c r="MMW1011" s="3"/>
      <c r="MMX1011" s="3"/>
      <c r="MMY1011" s="3"/>
      <c r="MMZ1011" s="3"/>
      <c r="MNA1011" s="3"/>
      <c r="MNB1011" s="3"/>
      <c r="MNC1011" s="3"/>
      <c r="MND1011" s="3"/>
      <c r="MNE1011" s="3"/>
      <c r="MNF1011" s="3"/>
      <c r="MNG1011" s="3"/>
      <c r="MNH1011" s="3"/>
      <c r="MNI1011" s="3"/>
      <c r="MNJ1011" s="3"/>
      <c r="MNK1011" s="3"/>
      <c r="MNL1011" s="3"/>
      <c r="MNM1011" s="3"/>
      <c r="MNN1011" s="3"/>
      <c r="MNO1011" s="3"/>
      <c r="MNP1011" s="3"/>
      <c r="MNQ1011" s="3"/>
      <c r="MNR1011" s="3"/>
      <c r="MNS1011" s="3"/>
      <c r="MNT1011" s="3"/>
      <c r="MNU1011" s="3"/>
      <c r="MNV1011" s="3"/>
      <c r="MNW1011" s="3"/>
      <c r="MNX1011" s="3"/>
      <c r="MNY1011" s="3"/>
      <c r="MNZ1011" s="3"/>
      <c r="MOA1011" s="3"/>
      <c r="MOB1011" s="3"/>
      <c r="MOC1011" s="3"/>
      <c r="MOD1011" s="3"/>
      <c r="MOE1011" s="3"/>
      <c r="MOF1011" s="3"/>
      <c r="MOG1011" s="3"/>
      <c r="MOH1011" s="3"/>
      <c r="MOI1011" s="3"/>
      <c r="MOJ1011" s="3"/>
      <c r="MOK1011" s="3"/>
      <c r="MOL1011" s="3"/>
      <c r="MOM1011" s="3"/>
      <c r="MON1011" s="3"/>
      <c r="MOO1011" s="3"/>
      <c r="MOP1011" s="3"/>
      <c r="MOQ1011" s="3"/>
      <c r="MOR1011" s="3"/>
      <c r="MOS1011" s="3"/>
      <c r="MOT1011" s="3"/>
      <c r="MOU1011" s="3"/>
      <c r="MOV1011" s="3"/>
      <c r="MOW1011" s="3"/>
      <c r="MOX1011" s="3"/>
      <c r="MOY1011" s="3"/>
      <c r="MOZ1011" s="3"/>
      <c r="MPA1011" s="3"/>
      <c r="MPB1011" s="3"/>
      <c r="MPC1011" s="3"/>
      <c r="MPD1011" s="3"/>
      <c r="MPE1011" s="3"/>
      <c r="MPF1011" s="3"/>
      <c r="MPG1011" s="3"/>
      <c r="MPH1011" s="3"/>
      <c r="MPI1011" s="3"/>
      <c r="MPJ1011" s="3"/>
      <c r="MPK1011" s="3"/>
      <c r="MPL1011" s="3"/>
      <c r="MPM1011" s="3"/>
      <c r="MPN1011" s="3"/>
      <c r="MPO1011" s="3"/>
      <c r="MPP1011" s="3"/>
      <c r="MPQ1011" s="3"/>
      <c r="MPR1011" s="3"/>
      <c r="MPS1011" s="3"/>
      <c r="MPT1011" s="3"/>
      <c r="MPU1011" s="3"/>
      <c r="MPV1011" s="3"/>
      <c r="MPW1011" s="3"/>
      <c r="MPX1011" s="3"/>
      <c r="MPY1011" s="3"/>
      <c r="MPZ1011" s="3"/>
      <c r="MQA1011" s="3"/>
      <c r="MQB1011" s="3"/>
      <c r="MQC1011" s="3"/>
      <c r="MQD1011" s="3"/>
      <c r="MQE1011" s="3"/>
      <c r="MQF1011" s="3"/>
      <c r="MQG1011" s="3"/>
      <c r="MQH1011" s="3"/>
      <c r="MQI1011" s="3"/>
      <c r="MQJ1011" s="3"/>
      <c r="MQK1011" s="3"/>
      <c r="MQL1011" s="3"/>
      <c r="MQM1011" s="3"/>
      <c r="MQN1011" s="3"/>
      <c r="MQO1011" s="3"/>
      <c r="MQP1011" s="3"/>
      <c r="MQQ1011" s="3"/>
      <c r="MQR1011" s="3"/>
      <c r="MQS1011" s="3"/>
      <c r="MQT1011" s="3"/>
      <c r="MQU1011" s="3"/>
      <c r="MQV1011" s="3"/>
      <c r="MQW1011" s="3"/>
      <c r="MQX1011" s="3"/>
      <c r="MQY1011" s="3"/>
      <c r="MQZ1011" s="3"/>
      <c r="MRA1011" s="3"/>
      <c r="MRB1011" s="3"/>
      <c r="MRC1011" s="3"/>
      <c r="MRD1011" s="3"/>
      <c r="MRE1011" s="3"/>
      <c r="MRF1011" s="3"/>
      <c r="MRG1011" s="3"/>
      <c r="MRH1011" s="3"/>
      <c r="MRI1011" s="3"/>
      <c r="MRJ1011" s="3"/>
      <c r="MRK1011" s="3"/>
      <c r="MRL1011" s="3"/>
      <c r="MRM1011" s="3"/>
      <c r="MRN1011" s="3"/>
      <c r="MRO1011" s="3"/>
      <c r="MRP1011" s="3"/>
      <c r="MRQ1011" s="3"/>
      <c r="MRR1011" s="3"/>
      <c r="MRS1011" s="3"/>
      <c r="MRT1011" s="3"/>
      <c r="MRU1011" s="3"/>
      <c r="MRV1011" s="3"/>
      <c r="MRW1011" s="3"/>
      <c r="MRX1011" s="3"/>
      <c r="MRY1011" s="3"/>
      <c r="MRZ1011" s="3"/>
      <c r="MSA1011" s="3"/>
      <c r="MSB1011" s="3"/>
      <c r="MSC1011" s="3"/>
      <c r="MSD1011" s="3"/>
      <c r="MSE1011" s="3"/>
      <c r="MSF1011" s="3"/>
      <c r="MSG1011" s="3"/>
      <c r="MSH1011" s="3"/>
      <c r="MSI1011" s="3"/>
      <c r="MSJ1011" s="3"/>
      <c r="MSK1011" s="3"/>
      <c r="MSL1011" s="3"/>
      <c r="MSM1011" s="3"/>
      <c r="MSN1011" s="3"/>
      <c r="MSO1011" s="3"/>
      <c r="MSP1011" s="3"/>
      <c r="MSQ1011" s="3"/>
      <c r="MSR1011" s="3"/>
      <c r="MSS1011" s="3"/>
      <c r="MST1011" s="3"/>
      <c r="MSU1011" s="3"/>
      <c r="MSV1011" s="3"/>
      <c r="MSW1011" s="3"/>
      <c r="MSX1011" s="3"/>
      <c r="MSY1011" s="3"/>
      <c r="MSZ1011" s="3"/>
      <c r="MTA1011" s="3"/>
      <c r="MTB1011" s="3"/>
      <c r="MTC1011" s="3"/>
      <c r="MTD1011" s="3"/>
      <c r="MTE1011" s="3"/>
      <c r="MTF1011" s="3"/>
      <c r="MTG1011" s="3"/>
      <c r="MTH1011" s="3"/>
      <c r="MTI1011" s="3"/>
      <c r="MTJ1011" s="3"/>
      <c r="MTK1011" s="3"/>
      <c r="MTL1011" s="3"/>
      <c r="MTM1011" s="3"/>
      <c r="MTN1011" s="3"/>
      <c r="MTO1011" s="3"/>
      <c r="MTP1011" s="3"/>
      <c r="MTQ1011" s="3"/>
      <c r="MTR1011" s="3"/>
      <c r="MTS1011" s="3"/>
      <c r="MTT1011" s="3"/>
      <c r="MTU1011" s="3"/>
      <c r="MTV1011" s="3"/>
      <c r="MTW1011" s="3"/>
      <c r="MTX1011" s="3"/>
      <c r="MTY1011" s="3"/>
      <c r="MTZ1011" s="3"/>
      <c r="MUA1011" s="3"/>
      <c r="MUB1011" s="3"/>
      <c r="MUC1011" s="3"/>
      <c r="MUD1011" s="3"/>
      <c r="MUE1011" s="3"/>
      <c r="MUF1011" s="3"/>
      <c r="MUG1011" s="3"/>
      <c r="MUH1011" s="3"/>
      <c r="MUI1011" s="3"/>
      <c r="MUJ1011" s="3"/>
      <c r="MUK1011" s="3"/>
      <c r="MUL1011" s="3"/>
      <c r="MUM1011" s="3"/>
      <c r="MUN1011" s="3"/>
      <c r="MUO1011" s="3"/>
      <c r="MUP1011" s="3"/>
      <c r="MUQ1011" s="3"/>
      <c r="MUR1011" s="3"/>
      <c r="MUS1011" s="3"/>
      <c r="MUT1011" s="3"/>
      <c r="MUU1011" s="3"/>
      <c r="MUV1011" s="3"/>
      <c r="MUW1011" s="3"/>
      <c r="MUX1011" s="3"/>
      <c r="MUY1011" s="3"/>
      <c r="MUZ1011" s="3"/>
      <c r="MVA1011" s="3"/>
      <c r="MVB1011" s="3"/>
      <c r="MVC1011" s="3"/>
      <c r="MVD1011" s="3"/>
      <c r="MVE1011" s="3"/>
      <c r="MVF1011" s="3"/>
      <c r="MVG1011" s="3"/>
      <c r="MVH1011" s="3"/>
      <c r="MVI1011" s="3"/>
      <c r="MVJ1011" s="3"/>
      <c r="MVK1011" s="3"/>
      <c r="MVL1011" s="3"/>
      <c r="MVM1011" s="3"/>
      <c r="MVN1011" s="3"/>
      <c r="MVO1011" s="3"/>
      <c r="MVP1011" s="3"/>
      <c r="MVQ1011" s="3"/>
      <c r="MVR1011" s="3"/>
      <c r="MVS1011" s="3"/>
      <c r="MVT1011" s="3"/>
      <c r="MVU1011" s="3"/>
      <c r="MVV1011" s="3"/>
      <c r="MVW1011" s="3"/>
      <c r="MVX1011" s="3"/>
      <c r="MVY1011" s="3"/>
      <c r="MVZ1011" s="3"/>
      <c r="MWA1011" s="3"/>
      <c r="MWB1011" s="3"/>
      <c r="MWC1011" s="3"/>
      <c r="MWD1011" s="3"/>
      <c r="MWE1011" s="3"/>
      <c r="MWF1011" s="3"/>
      <c r="MWG1011" s="3"/>
      <c r="MWH1011" s="3"/>
      <c r="MWI1011" s="3"/>
      <c r="MWJ1011" s="3"/>
      <c r="MWK1011" s="3"/>
      <c r="MWL1011" s="3"/>
      <c r="MWM1011" s="3"/>
      <c r="MWN1011" s="3"/>
      <c r="MWO1011" s="3"/>
      <c r="MWP1011" s="3"/>
      <c r="MWQ1011" s="3"/>
      <c r="MWR1011" s="3"/>
      <c r="MWS1011" s="3"/>
      <c r="MWT1011" s="3"/>
      <c r="MWU1011" s="3"/>
      <c r="MWV1011" s="3"/>
      <c r="MWW1011" s="3"/>
      <c r="MWX1011" s="3"/>
      <c r="MWY1011" s="3"/>
      <c r="MWZ1011" s="3"/>
      <c r="MXA1011" s="3"/>
      <c r="MXB1011" s="3"/>
      <c r="MXC1011" s="3"/>
      <c r="MXD1011" s="3"/>
      <c r="MXE1011" s="3"/>
      <c r="MXF1011" s="3"/>
      <c r="MXG1011" s="3"/>
      <c r="MXH1011" s="3"/>
      <c r="MXI1011" s="3"/>
      <c r="MXJ1011" s="3"/>
      <c r="MXK1011" s="3"/>
      <c r="MXL1011" s="3"/>
      <c r="MXM1011" s="3"/>
      <c r="MXN1011" s="3"/>
      <c r="MXO1011" s="3"/>
      <c r="MXP1011" s="3"/>
      <c r="MXQ1011" s="3"/>
      <c r="MXR1011" s="3"/>
      <c r="MXS1011" s="3"/>
      <c r="MXT1011" s="3"/>
      <c r="MXU1011" s="3"/>
      <c r="MXV1011" s="3"/>
      <c r="MXW1011" s="3"/>
      <c r="MXX1011" s="3"/>
      <c r="MXY1011" s="3"/>
      <c r="MXZ1011" s="3"/>
      <c r="MYA1011" s="3"/>
      <c r="MYB1011" s="3"/>
      <c r="MYC1011" s="3"/>
      <c r="MYD1011" s="3"/>
      <c r="MYE1011" s="3"/>
      <c r="MYF1011" s="3"/>
      <c r="MYG1011" s="3"/>
      <c r="MYH1011" s="3"/>
      <c r="MYI1011" s="3"/>
      <c r="MYJ1011" s="3"/>
      <c r="MYK1011" s="3"/>
      <c r="MYL1011" s="3"/>
      <c r="MYM1011" s="3"/>
      <c r="MYN1011" s="3"/>
      <c r="MYO1011" s="3"/>
      <c r="MYP1011" s="3"/>
      <c r="MYQ1011" s="3"/>
      <c r="MYR1011" s="3"/>
      <c r="MYS1011" s="3"/>
      <c r="MYT1011" s="3"/>
      <c r="MYU1011" s="3"/>
      <c r="MYV1011" s="3"/>
      <c r="MYW1011" s="3"/>
      <c r="MYX1011" s="3"/>
      <c r="MYY1011" s="3"/>
      <c r="MYZ1011" s="3"/>
      <c r="MZA1011" s="3"/>
      <c r="MZB1011" s="3"/>
      <c r="MZC1011" s="3"/>
      <c r="MZD1011" s="3"/>
      <c r="MZE1011" s="3"/>
      <c r="MZF1011" s="3"/>
      <c r="MZG1011" s="3"/>
      <c r="MZH1011" s="3"/>
      <c r="MZI1011" s="3"/>
      <c r="MZJ1011" s="3"/>
      <c r="MZK1011" s="3"/>
      <c r="MZL1011" s="3"/>
      <c r="MZM1011" s="3"/>
      <c r="MZN1011" s="3"/>
      <c r="MZO1011" s="3"/>
      <c r="MZP1011" s="3"/>
      <c r="MZQ1011" s="3"/>
      <c r="MZR1011" s="3"/>
      <c r="MZS1011" s="3"/>
      <c r="MZT1011" s="3"/>
      <c r="MZU1011" s="3"/>
      <c r="MZV1011" s="3"/>
      <c r="MZW1011" s="3"/>
      <c r="MZX1011" s="3"/>
      <c r="MZY1011" s="3"/>
      <c r="MZZ1011" s="3"/>
      <c r="NAA1011" s="3"/>
      <c r="NAB1011" s="3"/>
      <c r="NAC1011" s="3"/>
      <c r="NAD1011" s="3"/>
      <c r="NAE1011" s="3"/>
      <c r="NAF1011" s="3"/>
      <c r="NAG1011" s="3"/>
      <c r="NAH1011" s="3"/>
      <c r="NAI1011" s="3"/>
      <c r="NAJ1011" s="3"/>
      <c r="NAK1011" s="3"/>
      <c r="NAL1011" s="3"/>
      <c r="NAM1011" s="3"/>
      <c r="NAN1011" s="3"/>
      <c r="NAO1011" s="3"/>
      <c r="NAP1011" s="3"/>
      <c r="NAQ1011" s="3"/>
      <c r="NAR1011" s="3"/>
      <c r="NAS1011" s="3"/>
      <c r="NAT1011" s="3"/>
      <c r="NAU1011" s="3"/>
      <c r="NAV1011" s="3"/>
      <c r="NAW1011" s="3"/>
      <c r="NAX1011" s="3"/>
      <c r="NAY1011" s="3"/>
      <c r="NAZ1011" s="3"/>
      <c r="NBA1011" s="3"/>
      <c r="NBB1011" s="3"/>
      <c r="NBC1011" s="3"/>
      <c r="NBD1011" s="3"/>
      <c r="NBE1011" s="3"/>
      <c r="NBF1011" s="3"/>
      <c r="NBG1011" s="3"/>
      <c r="NBH1011" s="3"/>
      <c r="NBI1011" s="3"/>
      <c r="NBJ1011" s="3"/>
      <c r="NBK1011" s="3"/>
      <c r="NBL1011" s="3"/>
      <c r="NBM1011" s="3"/>
      <c r="NBN1011" s="3"/>
      <c r="NBO1011" s="3"/>
      <c r="NBP1011" s="3"/>
      <c r="NBQ1011" s="3"/>
      <c r="NBR1011" s="3"/>
      <c r="NBS1011" s="3"/>
      <c r="NBT1011" s="3"/>
      <c r="NBU1011" s="3"/>
      <c r="NBV1011" s="3"/>
      <c r="NBW1011" s="3"/>
      <c r="NBX1011" s="3"/>
      <c r="NBY1011" s="3"/>
      <c r="NBZ1011" s="3"/>
      <c r="NCA1011" s="3"/>
      <c r="NCB1011" s="3"/>
      <c r="NCC1011" s="3"/>
      <c r="NCD1011" s="3"/>
      <c r="NCE1011" s="3"/>
      <c r="NCF1011" s="3"/>
      <c r="NCG1011" s="3"/>
      <c r="NCH1011" s="3"/>
      <c r="NCI1011" s="3"/>
      <c r="NCJ1011" s="3"/>
      <c r="NCK1011" s="3"/>
      <c r="NCL1011" s="3"/>
      <c r="NCM1011" s="3"/>
      <c r="NCN1011" s="3"/>
      <c r="NCO1011" s="3"/>
      <c r="NCP1011" s="3"/>
      <c r="NCQ1011" s="3"/>
      <c r="NCR1011" s="3"/>
      <c r="NCS1011" s="3"/>
      <c r="NCT1011" s="3"/>
      <c r="NCU1011" s="3"/>
      <c r="NCV1011" s="3"/>
      <c r="NCW1011" s="3"/>
      <c r="NCX1011" s="3"/>
      <c r="NCY1011" s="3"/>
      <c r="NCZ1011" s="3"/>
      <c r="NDA1011" s="3"/>
      <c r="NDB1011" s="3"/>
      <c r="NDC1011" s="3"/>
      <c r="NDD1011" s="3"/>
      <c r="NDE1011" s="3"/>
      <c r="NDF1011" s="3"/>
      <c r="NDG1011" s="3"/>
      <c r="NDH1011" s="3"/>
      <c r="NDI1011" s="3"/>
      <c r="NDJ1011" s="3"/>
      <c r="NDK1011" s="3"/>
      <c r="NDL1011" s="3"/>
      <c r="NDM1011" s="3"/>
      <c r="NDN1011" s="3"/>
      <c r="NDO1011" s="3"/>
      <c r="NDP1011" s="3"/>
      <c r="NDQ1011" s="3"/>
      <c r="NDR1011" s="3"/>
      <c r="NDS1011" s="3"/>
      <c r="NDT1011" s="3"/>
      <c r="NDU1011" s="3"/>
      <c r="NDV1011" s="3"/>
      <c r="NDW1011" s="3"/>
      <c r="NDX1011" s="3"/>
      <c r="NDY1011" s="3"/>
      <c r="NDZ1011" s="3"/>
      <c r="NEA1011" s="3"/>
      <c r="NEB1011" s="3"/>
      <c r="NEC1011" s="3"/>
      <c r="NED1011" s="3"/>
      <c r="NEE1011" s="3"/>
      <c r="NEF1011" s="3"/>
      <c r="NEG1011" s="3"/>
      <c r="NEH1011" s="3"/>
      <c r="NEI1011" s="3"/>
      <c r="NEJ1011" s="3"/>
      <c r="NEK1011" s="3"/>
      <c r="NEL1011" s="3"/>
      <c r="NEM1011" s="3"/>
      <c r="NEN1011" s="3"/>
      <c r="NEO1011" s="3"/>
      <c r="NEP1011" s="3"/>
      <c r="NEQ1011" s="3"/>
      <c r="NER1011" s="3"/>
      <c r="NES1011" s="3"/>
      <c r="NET1011" s="3"/>
      <c r="NEU1011" s="3"/>
      <c r="NEV1011" s="3"/>
      <c r="NEW1011" s="3"/>
      <c r="NEX1011" s="3"/>
      <c r="NEY1011" s="3"/>
      <c r="NEZ1011" s="3"/>
      <c r="NFA1011" s="3"/>
      <c r="NFB1011" s="3"/>
      <c r="NFC1011" s="3"/>
      <c r="NFD1011" s="3"/>
      <c r="NFE1011" s="3"/>
      <c r="NFF1011" s="3"/>
      <c r="NFG1011" s="3"/>
      <c r="NFH1011" s="3"/>
      <c r="NFI1011" s="3"/>
      <c r="NFJ1011" s="3"/>
      <c r="NFK1011" s="3"/>
      <c r="NFL1011" s="3"/>
      <c r="NFM1011" s="3"/>
      <c r="NFN1011" s="3"/>
      <c r="NFO1011" s="3"/>
      <c r="NFP1011" s="3"/>
      <c r="NFQ1011" s="3"/>
      <c r="NFR1011" s="3"/>
      <c r="NFS1011" s="3"/>
      <c r="NFT1011" s="3"/>
      <c r="NFU1011" s="3"/>
      <c r="NFV1011" s="3"/>
      <c r="NFW1011" s="3"/>
      <c r="NFX1011" s="3"/>
      <c r="NFY1011" s="3"/>
      <c r="NFZ1011" s="3"/>
      <c r="NGA1011" s="3"/>
      <c r="NGB1011" s="3"/>
      <c r="NGC1011" s="3"/>
      <c r="NGD1011" s="3"/>
      <c r="NGE1011" s="3"/>
      <c r="NGF1011" s="3"/>
      <c r="NGG1011" s="3"/>
      <c r="NGH1011" s="3"/>
      <c r="NGI1011" s="3"/>
      <c r="NGJ1011" s="3"/>
      <c r="NGK1011" s="3"/>
      <c r="NGL1011" s="3"/>
      <c r="NGM1011" s="3"/>
      <c r="NGN1011" s="3"/>
      <c r="NGO1011" s="3"/>
      <c r="NGP1011" s="3"/>
      <c r="NGQ1011" s="3"/>
      <c r="NGR1011" s="3"/>
      <c r="NGS1011" s="3"/>
      <c r="NGT1011" s="3"/>
      <c r="NGU1011" s="3"/>
      <c r="NGV1011" s="3"/>
      <c r="NGW1011" s="3"/>
      <c r="NGX1011" s="3"/>
      <c r="NGY1011" s="3"/>
      <c r="NGZ1011" s="3"/>
      <c r="NHA1011" s="3"/>
      <c r="NHB1011" s="3"/>
      <c r="NHC1011" s="3"/>
      <c r="NHD1011" s="3"/>
      <c r="NHE1011" s="3"/>
      <c r="NHF1011" s="3"/>
      <c r="NHG1011" s="3"/>
      <c r="NHH1011" s="3"/>
      <c r="NHI1011" s="3"/>
      <c r="NHJ1011" s="3"/>
      <c r="NHK1011" s="3"/>
      <c r="NHL1011" s="3"/>
      <c r="NHM1011" s="3"/>
      <c r="NHN1011" s="3"/>
      <c r="NHO1011" s="3"/>
      <c r="NHP1011" s="3"/>
      <c r="NHQ1011" s="3"/>
      <c r="NHR1011" s="3"/>
      <c r="NHS1011" s="3"/>
      <c r="NHT1011" s="3"/>
      <c r="NHU1011" s="3"/>
      <c r="NHV1011" s="3"/>
      <c r="NHW1011" s="3"/>
      <c r="NHX1011" s="3"/>
      <c r="NHY1011" s="3"/>
      <c r="NHZ1011" s="3"/>
      <c r="NIA1011" s="3"/>
      <c r="NIB1011" s="3"/>
      <c r="NIC1011" s="3"/>
      <c r="NID1011" s="3"/>
      <c r="NIE1011" s="3"/>
      <c r="NIF1011" s="3"/>
      <c r="NIG1011" s="3"/>
      <c r="NIH1011" s="3"/>
      <c r="NII1011" s="3"/>
      <c r="NIJ1011" s="3"/>
      <c r="NIK1011" s="3"/>
      <c r="NIL1011" s="3"/>
      <c r="NIM1011" s="3"/>
      <c r="NIN1011" s="3"/>
      <c r="NIO1011" s="3"/>
      <c r="NIP1011" s="3"/>
      <c r="NIQ1011" s="3"/>
      <c r="NIR1011" s="3"/>
      <c r="NIS1011" s="3"/>
      <c r="NIT1011" s="3"/>
      <c r="NIU1011" s="3"/>
      <c r="NIV1011" s="3"/>
      <c r="NIW1011" s="3"/>
      <c r="NIX1011" s="3"/>
      <c r="NIY1011" s="3"/>
      <c r="NIZ1011" s="3"/>
      <c r="NJA1011" s="3"/>
      <c r="NJB1011" s="3"/>
      <c r="NJC1011" s="3"/>
      <c r="NJD1011" s="3"/>
      <c r="NJE1011" s="3"/>
      <c r="NJF1011" s="3"/>
      <c r="NJG1011" s="3"/>
      <c r="NJH1011" s="3"/>
      <c r="NJI1011" s="3"/>
      <c r="NJJ1011" s="3"/>
      <c r="NJK1011" s="3"/>
      <c r="NJL1011" s="3"/>
      <c r="NJM1011" s="3"/>
      <c r="NJN1011" s="3"/>
      <c r="NJO1011" s="3"/>
      <c r="NJP1011" s="3"/>
      <c r="NJQ1011" s="3"/>
      <c r="NJR1011" s="3"/>
      <c r="NJS1011" s="3"/>
      <c r="NJT1011" s="3"/>
      <c r="NJU1011" s="3"/>
      <c r="NJV1011" s="3"/>
      <c r="NJW1011" s="3"/>
      <c r="NJX1011" s="3"/>
      <c r="NJY1011" s="3"/>
      <c r="NJZ1011" s="3"/>
      <c r="NKA1011" s="3"/>
      <c r="NKB1011" s="3"/>
      <c r="NKC1011" s="3"/>
      <c r="NKD1011" s="3"/>
      <c r="NKE1011" s="3"/>
      <c r="NKF1011" s="3"/>
      <c r="NKG1011" s="3"/>
      <c r="NKH1011" s="3"/>
      <c r="NKI1011" s="3"/>
      <c r="NKJ1011" s="3"/>
      <c r="NKK1011" s="3"/>
      <c r="NKL1011" s="3"/>
      <c r="NKM1011" s="3"/>
      <c r="NKN1011" s="3"/>
      <c r="NKO1011" s="3"/>
      <c r="NKP1011" s="3"/>
      <c r="NKQ1011" s="3"/>
      <c r="NKR1011" s="3"/>
      <c r="NKS1011" s="3"/>
      <c r="NKT1011" s="3"/>
      <c r="NKU1011" s="3"/>
      <c r="NKV1011" s="3"/>
      <c r="NKW1011" s="3"/>
      <c r="NKX1011" s="3"/>
      <c r="NKY1011" s="3"/>
      <c r="NKZ1011" s="3"/>
      <c r="NLA1011" s="3"/>
      <c r="NLB1011" s="3"/>
      <c r="NLC1011" s="3"/>
      <c r="NLD1011" s="3"/>
      <c r="NLE1011" s="3"/>
      <c r="NLF1011" s="3"/>
      <c r="NLG1011" s="3"/>
      <c r="NLH1011" s="3"/>
      <c r="NLI1011" s="3"/>
      <c r="NLJ1011" s="3"/>
      <c r="NLK1011" s="3"/>
      <c r="NLL1011" s="3"/>
      <c r="NLM1011" s="3"/>
      <c r="NLN1011" s="3"/>
      <c r="NLO1011" s="3"/>
      <c r="NLP1011" s="3"/>
      <c r="NLQ1011" s="3"/>
      <c r="NLR1011" s="3"/>
      <c r="NLS1011" s="3"/>
      <c r="NLT1011" s="3"/>
      <c r="NLU1011" s="3"/>
      <c r="NLV1011" s="3"/>
      <c r="NLW1011" s="3"/>
      <c r="NLX1011" s="3"/>
      <c r="NLY1011" s="3"/>
      <c r="NLZ1011" s="3"/>
      <c r="NMA1011" s="3"/>
      <c r="NMB1011" s="3"/>
      <c r="NMC1011" s="3"/>
      <c r="NMD1011" s="3"/>
      <c r="NME1011" s="3"/>
      <c r="NMF1011" s="3"/>
      <c r="NMG1011" s="3"/>
      <c r="NMH1011" s="3"/>
      <c r="NMI1011" s="3"/>
      <c r="NMJ1011" s="3"/>
      <c r="NMK1011" s="3"/>
      <c r="NML1011" s="3"/>
      <c r="NMM1011" s="3"/>
      <c r="NMN1011" s="3"/>
      <c r="NMO1011" s="3"/>
      <c r="NMP1011" s="3"/>
      <c r="NMQ1011" s="3"/>
      <c r="NMR1011" s="3"/>
      <c r="NMS1011" s="3"/>
      <c r="NMT1011" s="3"/>
      <c r="NMU1011" s="3"/>
      <c r="NMV1011" s="3"/>
      <c r="NMW1011" s="3"/>
      <c r="NMX1011" s="3"/>
      <c r="NMY1011" s="3"/>
      <c r="NMZ1011" s="3"/>
      <c r="NNA1011" s="3"/>
      <c r="NNB1011" s="3"/>
      <c r="NNC1011" s="3"/>
      <c r="NND1011" s="3"/>
      <c r="NNE1011" s="3"/>
      <c r="NNF1011" s="3"/>
      <c r="NNG1011" s="3"/>
      <c r="NNH1011" s="3"/>
      <c r="NNI1011" s="3"/>
      <c r="NNJ1011" s="3"/>
      <c r="NNK1011" s="3"/>
      <c r="NNL1011" s="3"/>
      <c r="NNM1011" s="3"/>
      <c r="NNN1011" s="3"/>
      <c r="NNO1011" s="3"/>
      <c r="NNP1011" s="3"/>
      <c r="NNQ1011" s="3"/>
      <c r="NNR1011" s="3"/>
      <c r="NNS1011" s="3"/>
      <c r="NNT1011" s="3"/>
      <c r="NNU1011" s="3"/>
      <c r="NNV1011" s="3"/>
      <c r="NNW1011" s="3"/>
      <c r="NNX1011" s="3"/>
      <c r="NNY1011" s="3"/>
      <c r="NNZ1011" s="3"/>
      <c r="NOA1011" s="3"/>
      <c r="NOB1011" s="3"/>
      <c r="NOC1011" s="3"/>
      <c r="NOD1011" s="3"/>
      <c r="NOE1011" s="3"/>
      <c r="NOF1011" s="3"/>
      <c r="NOG1011" s="3"/>
      <c r="NOH1011" s="3"/>
      <c r="NOI1011" s="3"/>
      <c r="NOJ1011" s="3"/>
      <c r="NOK1011" s="3"/>
      <c r="NOL1011" s="3"/>
      <c r="NOM1011" s="3"/>
      <c r="NON1011" s="3"/>
      <c r="NOO1011" s="3"/>
      <c r="NOP1011" s="3"/>
      <c r="NOQ1011" s="3"/>
      <c r="NOR1011" s="3"/>
      <c r="NOS1011" s="3"/>
      <c r="NOT1011" s="3"/>
      <c r="NOU1011" s="3"/>
      <c r="NOV1011" s="3"/>
      <c r="NOW1011" s="3"/>
      <c r="NOX1011" s="3"/>
      <c r="NOY1011" s="3"/>
      <c r="NOZ1011" s="3"/>
      <c r="NPA1011" s="3"/>
      <c r="NPB1011" s="3"/>
      <c r="NPC1011" s="3"/>
      <c r="NPD1011" s="3"/>
      <c r="NPE1011" s="3"/>
      <c r="NPF1011" s="3"/>
      <c r="NPG1011" s="3"/>
      <c r="NPH1011" s="3"/>
      <c r="NPI1011" s="3"/>
      <c r="NPJ1011" s="3"/>
      <c r="NPK1011" s="3"/>
      <c r="NPL1011" s="3"/>
      <c r="NPM1011" s="3"/>
      <c r="NPN1011" s="3"/>
      <c r="NPO1011" s="3"/>
      <c r="NPP1011" s="3"/>
      <c r="NPQ1011" s="3"/>
      <c r="NPR1011" s="3"/>
      <c r="NPS1011" s="3"/>
      <c r="NPT1011" s="3"/>
      <c r="NPU1011" s="3"/>
      <c r="NPV1011" s="3"/>
      <c r="NPW1011" s="3"/>
      <c r="NPX1011" s="3"/>
      <c r="NPY1011" s="3"/>
      <c r="NPZ1011" s="3"/>
      <c r="NQA1011" s="3"/>
      <c r="NQB1011" s="3"/>
      <c r="NQC1011" s="3"/>
      <c r="NQD1011" s="3"/>
      <c r="NQE1011" s="3"/>
      <c r="NQF1011" s="3"/>
      <c r="NQG1011" s="3"/>
      <c r="NQH1011" s="3"/>
      <c r="NQI1011" s="3"/>
      <c r="NQJ1011" s="3"/>
      <c r="NQK1011" s="3"/>
      <c r="NQL1011" s="3"/>
      <c r="NQM1011" s="3"/>
      <c r="NQN1011" s="3"/>
      <c r="NQO1011" s="3"/>
      <c r="NQP1011" s="3"/>
      <c r="NQQ1011" s="3"/>
      <c r="NQR1011" s="3"/>
      <c r="NQS1011" s="3"/>
      <c r="NQT1011" s="3"/>
      <c r="NQU1011" s="3"/>
      <c r="NQV1011" s="3"/>
      <c r="NQW1011" s="3"/>
      <c r="NQX1011" s="3"/>
      <c r="NQY1011" s="3"/>
      <c r="NQZ1011" s="3"/>
      <c r="NRA1011" s="3"/>
      <c r="NRB1011" s="3"/>
      <c r="NRC1011" s="3"/>
      <c r="NRD1011" s="3"/>
      <c r="NRE1011" s="3"/>
      <c r="NRF1011" s="3"/>
      <c r="NRG1011" s="3"/>
      <c r="NRH1011" s="3"/>
      <c r="NRI1011" s="3"/>
      <c r="NRJ1011" s="3"/>
      <c r="NRK1011" s="3"/>
      <c r="NRL1011" s="3"/>
      <c r="NRM1011" s="3"/>
      <c r="NRN1011" s="3"/>
      <c r="NRO1011" s="3"/>
      <c r="NRP1011" s="3"/>
      <c r="NRQ1011" s="3"/>
      <c r="NRR1011" s="3"/>
      <c r="NRS1011" s="3"/>
      <c r="NRT1011" s="3"/>
      <c r="NRU1011" s="3"/>
      <c r="NRV1011" s="3"/>
      <c r="NRW1011" s="3"/>
      <c r="NRX1011" s="3"/>
      <c r="NRY1011" s="3"/>
      <c r="NRZ1011" s="3"/>
      <c r="NSA1011" s="3"/>
      <c r="NSB1011" s="3"/>
      <c r="NSC1011" s="3"/>
      <c r="NSD1011" s="3"/>
      <c r="NSE1011" s="3"/>
      <c r="NSF1011" s="3"/>
      <c r="NSG1011" s="3"/>
      <c r="NSH1011" s="3"/>
      <c r="NSI1011" s="3"/>
      <c r="NSJ1011" s="3"/>
      <c r="NSK1011" s="3"/>
      <c r="NSL1011" s="3"/>
      <c r="NSM1011" s="3"/>
      <c r="NSN1011" s="3"/>
      <c r="NSO1011" s="3"/>
      <c r="NSP1011" s="3"/>
      <c r="NSQ1011" s="3"/>
      <c r="NSR1011" s="3"/>
      <c r="NSS1011" s="3"/>
      <c r="NST1011" s="3"/>
      <c r="NSU1011" s="3"/>
      <c r="NSV1011" s="3"/>
      <c r="NSW1011" s="3"/>
      <c r="NSX1011" s="3"/>
      <c r="NSY1011" s="3"/>
      <c r="NSZ1011" s="3"/>
      <c r="NTA1011" s="3"/>
      <c r="NTB1011" s="3"/>
      <c r="NTC1011" s="3"/>
      <c r="NTD1011" s="3"/>
      <c r="NTE1011" s="3"/>
      <c r="NTF1011" s="3"/>
      <c r="NTG1011" s="3"/>
      <c r="NTH1011" s="3"/>
      <c r="NTI1011" s="3"/>
      <c r="NTJ1011" s="3"/>
      <c r="NTK1011" s="3"/>
      <c r="NTL1011" s="3"/>
      <c r="NTM1011" s="3"/>
      <c r="NTN1011" s="3"/>
      <c r="NTO1011" s="3"/>
      <c r="NTP1011" s="3"/>
      <c r="NTQ1011" s="3"/>
      <c r="NTR1011" s="3"/>
      <c r="NTS1011" s="3"/>
      <c r="NTT1011" s="3"/>
      <c r="NTU1011" s="3"/>
      <c r="NTV1011" s="3"/>
      <c r="NTW1011" s="3"/>
      <c r="NTX1011" s="3"/>
      <c r="NTY1011" s="3"/>
      <c r="NTZ1011" s="3"/>
      <c r="NUA1011" s="3"/>
      <c r="NUB1011" s="3"/>
      <c r="NUC1011" s="3"/>
      <c r="NUD1011" s="3"/>
      <c r="NUE1011" s="3"/>
      <c r="NUF1011" s="3"/>
      <c r="NUG1011" s="3"/>
      <c r="NUH1011" s="3"/>
      <c r="NUI1011" s="3"/>
      <c r="NUJ1011" s="3"/>
      <c r="NUK1011" s="3"/>
      <c r="NUL1011" s="3"/>
      <c r="NUM1011" s="3"/>
      <c r="NUN1011" s="3"/>
      <c r="NUO1011" s="3"/>
      <c r="NUP1011" s="3"/>
      <c r="NUQ1011" s="3"/>
      <c r="NUR1011" s="3"/>
      <c r="NUS1011" s="3"/>
      <c r="NUT1011" s="3"/>
      <c r="NUU1011" s="3"/>
      <c r="NUV1011" s="3"/>
      <c r="NUW1011" s="3"/>
      <c r="NUX1011" s="3"/>
      <c r="NUY1011" s="3"/>
      <c r="NUZ1011" s="3"/>
      <c r="NVA1011" s="3"/>
      <c r="NVB1011" s="3"/>
      <c r="NVC1011" s="3"/>
      <c r="NVD1011" s="3"/>
      <c r="NVE1011" s="3"/>
      <c r="NVF1011" s="3"/>
      <c r="NVG1011" s="3"/>
      <c r="NVH1011" s="3"/>
      <c r="NVI1011" s="3"/>
      <c r="NVJ1011" s="3"/>
      <c r="NVK1011" s="3"/>
      <c r="NVL1011" s="3"/>
      <c r="NVM1011" s="3"/>
      <c r="NVN1011" s="3"/>
      <c r="NVO1011" s="3"/>
      <c r="NVP1011" s="3"/>
      <c r="NVQ1011" s="3"/>
      <c r="NVR1011" s="3"/>
      <c r="NVS1011" s="3"/>
      <c r="NVT1011" s="3"/>
      <c r="NVU1011" s="3"/>
      <c r="NVV1011" s="3"/>
      <c r="NVW1011" s="3"/>
      <c r="NVX1011" s="3"/>
      <c r="NVY1011" s="3"/>
      <c r="NVZ1011" s="3"/>
      <c r="NWA1011" s="3"/>
      <c r="NWB1011" s="3"/>
      <c r="NWC1011" s="3"/>
      <c r="NWD1011" s="3"/>
      <c r="NWE1011" s="3"/>
      <c r="NWF1011" s="3"/>
      <c r="NWG1011" s="3"/>
      <c r="NWH1011" s="3"/>
      <c r="NWI1011" s="3"/>
      <c r="NWJ1011" s="3"/>
      <c r="NWK1011" s="3"/>
      <c r="NWL1011" s="3"/>
      <c r="NWM1011" s="3"/>
      <c r="NWN1011" s="3"/>
      <c r="NWO1011" s="3"/>
      <c r="NWP1011" s="3"/>
      <c r="NWQ1011" s="3"/>
      <c r="NWR1011" s="3"/>
      <c r="NWS1011" s="3"/>
      <c r="NWT1011" s="3"/>
      <c r="NWU1011" s="3"/>
      <c r="NWV1011" s="3"/>
      <c r="NWW1011" s="3"/>
      <c r="NWX1011" s="3"/>
      <c r="NWY1011" s="3"/>
      <c r="NWZ1011" s="3"/>
      <c r="NXA1011" s="3"/>
      <c r="NXB1011" s="3"/>
      <c r="NXC1011" s="3"/>
      <c r="NXD1011" s="3"/>
      <c r="NXE1011" s="3"/>
      <c r="NXF1011" s="3"/>
      <c r="NXG1011" s="3"/>
      <c r="NXH1011" s="3"/>
      <c r="NXI1011" s="3"/>
      <c r="NXJ1011" s="3"/>
      <c r="NXK1011" s="3"/>
      <c r="NXL1011" s="3"/>
      <c r="NXM1011" s="3"/>
      <c r="NXN1011" s="3"/>
      <c r="NXO1011" s="3"/>
      <c r="NXP1011" s="3"/>
      <c r="NXQ1011" s="3"/>
      <c r="NXR1011" s="3"/>
      <c r="NXS1011" s="3"/>
      <c r="NXT1011" s="3"/>
      <c r="NXU1011" s="3"/>
      <c r="NXV1011" s="3"/>
      <c r="NXW1011" s="3"/>
      <c r="NXX1011" s="3"/>
      <c r="NXY1011" s="3"/>
      <c r="NXZ1011" s="3"/>
      <c r="NYA1011" s="3"/>
      <c r="NYB1011" s="3"/>
      <c r="NYC1011" s="3"/>
      <c r="NYD1011" s="3"/>
      <c r="NYE1011" s="3"/>
      <c r="NYF1011" s="3"/>
      <c r="NYG1011" s="3"/>
      <c r="NYH1011" s="3"/>
      <c r="NYI1011" s="3"/>
      <c r="NYJ1011" s="3"/>
      <c r="NYK1011" s="3"/>
      <c r="NYL1011" s="3"/>
      <c r="NYM1011" s="3"/>
      <c r="NYN1011" s="3"/>
      <c r="NYO1011" s="3"/>
      <c r="NYP1011" s="3"/>
      <c r="NYQ1011" s="3"/>
      <c r="NYR1011" s="3"/>
      <c r="NYS1011" s="3"/>
      <c r="NYT1011" s="3"/>
      <c r="NYU1011" s="3"/>
      <c r="NYV1011" s="3"/>
      <c r="NYW1011" s="3"/>
      <c r="NYX1011" s="3"/>
      <c r="NYY1011" s="3"/>
      <c r="NYZ1011" s="3"/>
      <c r="NZA1011" s="3"/>
      <c r="NZB1011" s="3"/>
      <c r="NZC1011" s="3"/>
      <c r="NZD1011" s="3"/>
      <c r="NZE1011" s="3"/>
      <c r="NZF1011" s="3"/>
      <c r="NZG1011" s="3"/>
      <c r="NZH1011" s="3"/>
      <c r="NZI1011" s="3"/>
      <c r="NZJ1011" s="3"/>
      <c r="NZK1011" s="3"/>
      <c r="NZL1011" s="3"/>
      <c r="NZM1011" s="3"/>
      <c r="NZN1011" s="3"/>
      <c r="NZO1011" s="3"/>
      <c r="NZP1011" s="3"/>
      <c r="NZQ1011" s="3"/>
      <c r="NZR1011" s="3"/>
      <c r="NZS1011" s="3"/>
      <c r="NZT1011" s="3"/>
      <c r="NZU1011" s="3"/>
      <c r="NZV1011" s="3"/>
      <c r="NZW1011" s="3"/>
      <c r="NZX1011" s="3"/>
      <c r="NZY1011" s="3"/>
      <c r="NZZ1011" s="3"/>
      <c r="OAA1011" s="3"/>
      <c r="OAB1011" s="3"/>
      <c r="OAC1011" s="3"/>
      <c r="OAD1011" s="3"/>
      <c r="OAE1011" s="3"/>
      <c r="OAF1011" s="3"/>
      <c r="OAG1011" s="3"/>
      <c r="OAH1011" s="3"/>
      <c r="OAI1011" s="3"/>
      <c r="OAJ1011" s="3"/>
      <c r="OAK1011" s="3"/>
      <c r="OAL1011" s="3"/>
      <c r="OAM1011" s="3"/>
      <c r="OAN1011" s="3"/>
      <c r="OAO1011" s="3"/>
      <c r="OAP1011" s="3"/>
      <c r="OAQ1011" s="3"/>
      <c r="OAR1011" s="3"/>
      <c r="OAS1011" s="3"/>
      <c r="OAT1011" s="3"/>
      <c r="OAU1011" s="3"/>
      <c r="OAV1011" s="3"/>
      <c r="OAW1011" s="3"/>
      <c r="OAX1011" s="3"/>
      <c r="OAY1011" s="3"/>
      <c r="OAZ1011" s="3"/>
      <c r="OBA1011" s="3"/>
      <c r="OBB1011" s="3"/>
      <c r="OBC1011" s="3"/>
      <c r="OBD1011" s="3"/>
      <c r="OBE1011" s="3"/>
      <c r="OBF1011" s="3"/>
      <c r="OBG1011" s="3"/>
      <c r="OBH1011" s="3"/>
      <c r="OBI1011" s="3"/>
      <c r="OBJ1011" s="3"/>
      <c r="OBK1011" s="3"/>
      <c r="OBL1011" s="3"/>
      <c r="OBM1011" s="3"/>
      <c r="OBN1011" s="3"/>
      <c r="OBO1011" s="3"/>
      <c r="OBP1011" s="3"/>
      <c r="OBQ1011" s="3"/>
      <c r="OBR1011" s="3"/>
      <c r="OBS1011" s="3"/>
      <c r="OBT1011" s="3"/>
      <c r="OBU1011" s="3"/>
      <c r="OBV1011" s="3"/>
      <c r="OBW1011" s="3"/>
      <c r="OBX1011" s="3"/>
      <c r="OBY1011" s="3"/>
      <c r="OBZ1011" s="3"/>
      <c r="OCA1011" s="3"/>
      <c r="OCB1011" s="3"/>
      <c r="OCC1011" s="3"/>
      <c r="OCD1011" s="3"/>
      <c r="OCE1011" s="3"/>
      <c r="OCF1011" s="3"/>
      <c r="OCG1011" s="3"/>
      <c r="OCH1011" s="3"/>
      <c r="OCI1011" s="3"/>
      <c r="OCJ1011" s="3"/>
      <c r="OCK1011" s="3"/>
      <c r="OCL1011" s="3"/>
      <c r="OCM1011" s="3"/>
      <c r="OCN1011" s="3"/>
      <c r="OCO1011" s="3"/>
      <c r="OCP1011" s="3"/>
      <c r="OCQ1011" s="3"/>
      <c r="OCR1011" s="3"/>
      <c r="OCS1011" s="3"/>
      <c r="OCT1011" s="3"/>
      <c r="OCU1011" s="3"/>
      <c r="OCV1011" s="3"/>
      <c r="OCW1011" s="3"/>
      <c r="OCX1011" s="3"/>
      <c r="OCY1011" s="3"/>
      <c r="OCZ1011" s="3"/>
      <c r="ODA1011" s="3"/>
      <c r="ODB1011" s="3"/>
      <c r="ODC1011" s="3"/>
      <c r="ODD1011" s="3"/>
      <c r="ODE1011" s="3"/>
      <c r="ODF1011" s="3"/>
      <c r="ODG1011" s="3"/>
      <c r="ODH1011" s="3"/>
      <c r="ODI1011" s="3"/>
      <c r="ODJ1011" s="3"/>
      <c r="ODK1011" s="3"/>
      <c r="ODL1011" s="3"/>
      <c r="ODM1011" s="3"/>
      <c r="ODN1011" s="3"/>
      <c r="ODO1011" s="3"/>
      <c r="ODP1011" s="3"/>
      <c r="ODQ1011" s="3"/>
      <c r="ODR1011" s="3"/>
      <c r="ODS1011" s="3"/>
      <c r="ODT1011" s="3"/>
      <c r="ODU1011" s="3"/>
      <c r="ODV1011" s="3"/>
      <c r="ODW1011" s="3"/>
      <c r="ODX1011" s="3"/>
      <c r="ODY1011" s="3"/>
      <c r="ODZ1011" s="3"/>
      <c r="OEA1011" s="3"/>
      <c r="OEB1011" s="3"/>
      <c r="OEC1011" s="3"/>
      <c r="OED1011" s="3"/>
      <c r="OEE1011" s="3"/>
      <c r="OEF1011" s="3"/>
      <c r="OEG1011" s="3"/>
      <c r="OEH1011" s="3"/>
      <c r="OEI1011" s="3"/>
      <c r="OEJ1011" s="3"/>
      <c r="OEK1011" s="3"/>
      <c r="OEL1011" s="3"/>
      <c r="OEM1011" s="3"/>
      <c r="OEN1011" s="3"/>
      <c r="OEO1011" s="3"/>
      <c r="OEP1011" s="3"/>
      <c r="OEQ1011" s="3"/>
      <c r="OER1011" s="3"/>
      <c r="OES1011" s="3"/>
      <c r="OET1011" s="3"/>
      <c r="OEU1011" s="3"/>
      <c r="OEV1011" s="3"/>
      <c r="OEW1011" s="3"/>
      <c r="OEX1011" s="3"/>
      <c r="OEY1011" s="3"/>
      <c r="OEZ1011" s="3"/>
      <c r="OFA1011" s="3"/>
      <c r="OFB1011" s="3"/>
      <c r="OFC1011" s="3"/>
      <c r="OFD1011" s="3"/>
      <c r="OFE1011" s="3"/>
      <c r="OFF1011" s="3"/>
      <c r="OFG1011" s="3"/>
      <c r="OFH1011" s="3"/>
      <c r="OFI1011" s="3"/>
      <c r="OFJ1011" s="3"/>
      <c r="OFK1011" s="3"/>
      <c r="OFL1011" s="3"/>
      <c r="OFM1011" s="3"/>
      <c r="OFN1011" s="3"/>
      <c r="OFO1011" s="3"/>
      <c r="OFP1011" s="3"/>
      <c r="OFQ1011" s="3"/>
      <c r="OFR1011" s="3"/>
      <c r="OFS1011" s="3"/>
      <c r="OFT1011" s="3"/>
      <c r="OFU1011" s="3"/>
      <c r="OFV1011" s="3"/>
      <c r="OFW1011" s="3"/>
      <c r="OFX1011" s="3"/>
      <c r="OFY1011" s="3"/>
      <c r="OFZ1011" s="3"/>
      <c r="OGA1011" s="3"/>
      <c r="OGB1011" s="3"/>
      <c r="OGC1011" s="3"/>
      <c r="OGD1011" s="3"/>
      <c r="OGE1011" s="3"/>
      <c r="OGF1011" s="3"/>
      <c r="OGG1011" s="3"/>
      <c r="OGH1011" s="3"/>
      <c r="OGI1011" s="3"/>
      <c r="OGJ1011" s="3"/>
      <c r="OGK1011" s="3"/>
      <c r="OGL1011" s="3"/>
      <c r="OGM1011" s="3"/>
      <c r="OGN1011" s="3"/>
      <c r="OGO1011" s="3"/>
      <c r="OGP1011" s="3"/>
      <c r="OGQ1011" s="3"/>
      <c r="OGR1011" s="3"/>
      <c r="OGS1011" s="3"/>
      <c r="OGT1011" s="3"/>
      <c r="OGU1011" s="3"/>
      <c r="OGV1011" s="3"/>
      <c r="OGW1011" s="3"/>
      <c r="OGX1011" s="3"/>
      <c r="OGY1011" s="3"/>
      <c r="OGZ1011" s="3"/>
      <c r="OHA1011" s="3"/>
      <c r="OHB1011" s="3"/>
      <c r="OHC1011" s="3"/>
      <c r="OHD1011" s="3"/>
      <c r="OHE1011" s="3"/>
      <c r="OHF1011" s="3"/>
      <c r="OHG1011" s="3"/>
      <c r="OHH1011" s="3"/>
      <c r="OHI1011" s="3"/>
      <c r="OHJ1011" s="3"/>
      <c r="OHK1011" s="3"/>
      <c r="OHL1011" s="3"/>
      <c r="OHM1011" s="3"/>
      <c r="OHN1011" s="3"/>
      <c r="OHO1011" s="3"/>
      <c r="OHP1011" s="3"/>
      <c r="OHQ1011" s="3"/>
      <c r="OHR1011" s="3"/>
      <c r="OHS1011" s="3"/>
      <c r="OHT1011" s="3"/>
      <c r="OHU1011" s="3"/>
      <c r="OHV1011" s="3"/>
      <c r="OHW1011" s="3"/>
      <c r="OHX1011" s="3"/>
      <c r="OHY1011" s="3"/>
      <c r="OHZ1011" s="3"/>
      <c r="OIA1011" s="3"/>
      <c r="OIB1011" s="3"/>
      <c r="OIC1011" s="3"/>
      <c r="OID1011" s="3"/>
      <c r="OIE1011" s="3"/>
      <c r="OIF1011" s="3"/>
      <c r="OIG1011" s="3"/>
      <c r="OIH1011" s="3"/>
      <c r="OII1011" s="3"/>
      <c r="OIJ1011" s="3"/>
      <c r="OIK1011" s="3"/>
      <c r="OIL1011" s="3"/>
      <c r="OIM1011" s="3"/>
      <c r="OIN1011" s="3"/>
      <c r="OIO1011" s="3"/>
      <c r="OIP1011" s="3"/>
      <c r="OIQ1011" s="3"/>
      <c r="OIR1011" s="3"/>
      <c r="OIS1011" s="3"/>
      <c r="OIT1011" s="3"/>
      <c r="OIU1011" s="3"/>
      <c r="OIV1011" s="3"/>
      <c r="OIW1011" s="3"/>
      <c r="OIX1011" s="3"/>
      <c r="OIY1011" s="3"/>
      <c r="OIZ1011" s="3"/>
      <c r="OJA1011" s="3"/>
      <c r="OJB1011" s="3"/>
      <c r="OJC1011" s="3"/>
      <c r="OJD1011" s="3"/>
      <c r="OJE1011" s="3"/>
      <c r="OJF1011" s="3"/>
      <c r="OJG1011" s="3"/>
      <c r="OJH1011" s="3"/>
      <c r="OJI1011" s="3"/>
      <c r="OJJ1011" s="3"/>
      <c r="OJK1011" s="3"/>
      <c r="OJL1011" s="3"/>
      <c r="OJM1011" s="3"/>
      <c r="OJN1011" s="3"/>
      <c r="OJO1011" s="3"/>
      <c r="OJP1011" s="3"/>
      <c r="OJQ1011" s="3"/>
      <c r="OJR1011" s="3"/>
      <c r="OJS1011" s="3"/>
      <c r="OJT1011" s="3"/>
      <c r="OJU1011" s="3"/>
      <c r="OJV1011" s="3"/>
      <c r="OJW1011" s="3"/>
      <c r="OJX1011" s="3"/>
      <c r="OJY1011" s="3"/>
      <c r="OJZ1011" s="3"/>
      <c r="OKA1011" s="3"/>
      <c r="OKB1011" s="3"/>
      <c r="OKC1011" s="3"/>
      <c r="OKD1011" s="3"/>
      <c r="OKE1011" s="3"/>
      <c r="OKF1011" s="3"/>
      <c r="OKG1011" s="3"/>
      <c r="OKH1011" s="3"/>
      <c r="OKI1011" s="3"/>
      <c r="OKJ1011" s="3"/>
      <c r="OKK1011" s="3"/>
      <c r="OKL1011" s="3"/>
      <c r="OKM1011" s="3"/>
      <c r="OKN1011" s="3"/>
      <c r="OKO1011" s="3"/>
      <c r="OKP1011" s="3"/>
      <c r="OKQ1011" s="3"/>
      <c r="OKR1011" s="3"/>
      <c r="OKS1011" s="3"/>
      <c r="OKT1011" s="3"/>
      <c r="OKU1011" s="3"/>
      <c r="OKV1011" s="3"/>
      <c r="OKW1011" s="3"/>
      <c r="OKX1011" s="3"/>
      <c r="OKY1011" s="3"/>
      <c r="OKZ1011" s="3"/>
      <c r="OLA1011" s="3"/>
      <c r="OLB1011" s="3"/>
      <c r="OLC1011" s="3"/>
      <c r="OLD1011" s="3"/>
      <c r="OLE1011" s="3"/>
      <c r="OLF1011" s="3"/>
      <c r="OLG1011" s="3"/>
      <c r="OLH1011" s="3"/>
      <c r="OLI1011" s="3"/>
      <c r="OLJ1011" s="3"/>
      <c r="OLK1011" s="3"/>
      <c r="OLL1011" s="3"/>
      <c r="OLM1011" s="3"/>
      <c r="OLN1011" s="3"/>
      <c r="OLO1011" s="3"/>
      <c r="OLP1011" s="3"/>
      <c r="OLQ1011" s="3"/>
      <c r="OLR1011" s="3"/>
      <c r="OLS1011" s="3"/>
      <c r="OLT1011" s="3"/>
      <c r="OLU1011" s="3"/>
      <c r="OLV1011" s="3"/>
      <c r="OLW1011" s="3"/>
      <c r="OLX1011" s="3"/>
      <c r="OLY1011" s="3"/>
      <c r="OLZ1011" s="3"/>
      <c r="OMA1011" s="3"/>
      <c r="OMB1011" s="3"/>
      <c r="OMC1011" s="3"/>
      <c r="OMD1011" s="3"/>
      <c r="OME1011" s="3"/>
      <c r="OMF1011" s="3"/>
      <c r="OMG1011" s="3"/>
      <c r="OMH1011" s="3"/>
      <c r="OMI1011" s="3"/>
      <c r="OMJ1011" s="3"/>
      <c r="OMK1011" s="3"/>
      <c r="OML1011" s="3"/>
      <c r="OMM1011" s="3"/>
      <c r="OMN1011" s="3"/>
      <c r="OMO1011" s="3"/>
      <c r="OMP1011" s="3"/>
      <c r="OMQ1011" s="3"/>
      <c r="OMR1011" s="3"/>
      <c r="OMS1011" s="3"/>
      <c r="OMT1011" s="3"/>
      <c r="OMU1011" s="3"/>
      <c r="OMV1011" s="3"/>
      <c r="OMW1011" s="3"/>
      <c r="OMX1011" s="3"/>
      <c r="OMY1011" s="3"/>
      <c r="OMZ1011" s="3"/>
      <c r="ONA1011" s="3"/>
      <c r="ONB1011" s="3"/>
      <c r="ONC1011" s="3"/>
      <c r="OND1011" s="3"/>
      <c r="ONE1011" s="3"/>
      <c r="ONF1011" s="3"/>
      <c r="ONG1011" s="3"/>
      <c r="ONH1011" s="3"/>
      <c r="ONI1011" s="3"/>
      <c r="ONJ1011" s="3"/>
      <c r="ONK1011" s="3"/>
      <c r="ONL1011" s="3"/>
      <c r="ONM1011" s="3"/>
      <c r="ONN1011" s="3"/>
      <c r="ONO1011" s="3"/>
      <c r="ONP1011" s="3"/>
      <c r="ONQ1011" s="3"/>
      <c r="ONR1011" s="3"/>
      <c r="ONS1011" s="3"/>
      <c r="ONT1011" s="3"/>
      <c r="ONU1011" s="3"/>
      <c r="ONV1011" s="3"/>
      <c r="ONW1011" s="3"/>
      <c r="ONX1011" s="3"/>
      <c r="ONY1011" s="3"/>
      <c r="ONZ1011" s="3"/>
      <c r="OOA1011" s="3"/>
      <c r="OOB1011" s="3"/>
      <c r="OOC1011" s="3"/>
      <c r="OOD1011" s="3"/>
      <c r="OOE1011" s="3"/>
      <c r="OOF1011" s="3"/>
      <c r="OOG1011" s="3"/>
      <c r="OOH1011" s="3"/>
      <c r="OOI1011" s="3"/>
      <c r="OOJ1011" s="3"/>
      <c r="OOK1011" s="3"/>
      <c r="OOL1011" s="3"/>
      <c r="OOM1011" s="3"/>
      <c r="OON1011" s="3"/>
      <c r="OOO1011" s="3"/>
      <c r="OOP1011" s="3"/>
      <c r="OOQ1011" s="3"/>
      <c r="OOR1011" s="3"/>
      <c r="OOS1011" s="3"/>
      <c r="OOT1011" s="3"/>
      <c r="OOU1011" s="3"/>
      <c r="OOV1011" s="3"/>
      <c r="OOW1011" s="3"/>
      <c r="OOX1011" s="3"/>
      <c r="OOY1011" s="3"/>
      <c r="OOZ1011" s="3"/>
      <c r="OPA1011" s="3"/>
      <c r="OPB1011" s="3"/>
      <c r="OPC1011" s="3"/>
      <c r="OPD1011" s="3"/>
      <c r="OPE1011" s="3"/>
      <c r="OPF1011" s="3"/>
      <c r="OPG1011" s="3"/>
      <c r="OPH1011" s="3"/>
      <c r="OPI1011" s="3"/>
      <c r="OPJ1011" s="3"/>
      <c r="OPK1011" s="3"/>
      <c r="OPL1011" s="3"/>
      <c r="OPM1011" s="3"/>
      <c r="OPN1011" s="3"/>
      <c r="OPO1011" s="3"/>
      <c r="OPP1011" s="3"/>
      <c r="OPQ1011" s="3"/>
      <c r="OPR1011" s="3"/>
      <c r="OPS1011" s="3"/>
      <c r="OPT1011" s="3"/>
      <c r="OPU1011" s="3"/>
      <c r="OPV1011" s="3"/>
      <c r="OPW1011" s="3"/>
      <c r="OPX1011" s="3"/>
      <c r="OPY1011" s="3"/>
      <c r="OPZ1011" s="3"/>
      <c r="OQA1011" s="3"/>
      <c r="OQB1011" s="3"/>
      <c r="OQC1011" s="3"/>
      <c r="OQD1011" s="3"/>
      <c r="OQE1011" s="3"/>
      <c r="OQF1011" s="3"/>
      <c r="OQG1011" s="3"/>
      <c r="OQH1011" s="3"/>
      <c r="OQI1011" s="3"/>
      <c r="OQJ1011" s="3"/>
      <c r="OQK1011" s="3"/>
      <c r="OQL1011" s="3"/>
      <c r="OQM1011" s="3"/>
      <c r="OQN1011" s="3"/>
      <c r="OQO1011" s="3"/>
      <c r="OQP1011" s="3"/>
      <c r="OQQ1011" s="3"/>
      <c r="OQR1011" s="3"/>
      <c r="OQS1011" s="3"/>
      <c r="OQT1011" s="3"/>
      <c r="OQU1011" s="3"/>
      <c r="OQV1011" s="3"/>
      <c r="OQW1011" s="3"/>
      <c r="OQX1011" s="3"/>
      <c r="OQY1011" s="3"/>
      <c r="OQZ1011" s="3"/>
      <c r="ORA1011" s="3"/>
      <c r="ORB1011" s="3"/>
      <c r="ORC1011" s="3"/>
      <c r="ORD1011" s="3"/>
      <c r="ORE1011" s="3"/>
      <c r="ORF1011" s="3"/>
      <c r="ORG1011" s="3"/>
      <c r="ORH1011" s="3"/>
      <c r="ORI1011" s="3"/>
      <c r="ORJ1011" s="3"/>
      <c r="ORK1011" s="3"/>
      <c r="ORL1011" s="3"/>
      <c r="ORM1011" s="3"/>
      <c r="ORN1011" s="3"/>
      <c r="ORO1011" s="3"/>
      <c r="ORP1011" s="3"/>
      <c r="ORQ1011" s="3"/>
      <c r="ORR1011" s="3"/>
      <c r="ORS1011" s="3"/>
      <c r="ORT1011" s="3"/>
      <c r="ORU1011" s="3"/>
      <c r="ORV1011" s="3"/>
      <c r="ORW1011" s="3"/>
      <c r="ORX1011" s="3"/>
      <c r="ORY1011" s="3"/>
      <c r="ORZ1011" s="3"/>
      <c r="OSA1011" s="3"/>
      <c r="OSB1011" s="3"/>
      <c r="OSC1011" s="3"/>
      <c r="OSD1011" s="3"/>
      <c r="OSE1011" s="3"/>
      <c r="OSF1011" s="3"/>
      <c r="OSG1011" s="3"/>
      <c r="OSH1011" s="3"/>
      <c r="OSI1011" s="3"/>
      <c r="OSJ1011" s="3"/>
      <c r="OSK1011" s="3"/>
      <c r="OSL1011" s="3"/>
      <c r="OSM1011" s="3"/>
      <c r="OSN1011" s="3"/>
      <c r="OSO1011" s="3"/>
      <c r="OSP1011" s="3"/>
      <c r="OSQ1011" s="3"/>
      <c r="OSR1011" s="3"/>
      <c r="OSS1011" s="3"/>
      <c r="OST1011" s="3"/>
      <c r="OSU1011" s="3"/>
      <c r="OSV1011" s="3"/>
      <c r="OSW1011" s="3"/>
      <c r="OSX1011" s="3"/>
      <c r="OSY1011" s="3"/>
      <c r="OSZ1011" s="3"/>
      <c r="OTA1011" s="3"/>
      <c r="OTB1011" s="3"/>
      <c r="OTC1011" s="3"/>
      <c r="OTD1011" s="3"/>
      <c r="OTE1011" s="3"/>
      <c r="OTF1011" s="3"/>
      <c r="OTG1011" s="3"/>
      <c r="OTH1011" s="3"/>
      <c r="OTI1011" s="3"/>
      <c r="OTJ1011" s="3"/>
      <c r="OTK1011" s="3"/>
      <c r="OTL1011" s="3"/>
      <c r="OTM1011" s="3"/>
      <c r="OTN1011" s="3"/>
      <c r="OTO1011" s="3"/>
      <c r="OTP1011" s="3"/>
      <c r="OTQ1011" s="3"/>
      <c r="OTR1011" s="3"/>
      <c r="OTS1011" s="3"/>
      <c r="OTT1011" s="3"/>
      <c r="OTU1011" s="3"/>
      <c r="OTV1011" s="3"/>
      <c r="OTW1011" s="3"/>
      <c r="OTX1011" s="3"/>
      <c r="OTY1011" s="3"/>
      <c r="OTZ1011" s="3"/>
      <c r="OUA1011" s="3"/>
      <c r="OUB1011" s="3"/>
      <c r="OUC1011" s="3"/>
      <c r="OUD1011" s="3"/>
      <c r="OUE1011" s="3"/>
      <c r="OUF1011" s="3"/>
      <c r="OUG1011" s="3"/>
      <c r="OUH1011" s="3"/>
      <c r="OUI1011" s="3"/>
      <c r="OUJ1011" s="3"/>
      <c r="OUK1011" s="3"/>
      <c r="OUL1011" s="3"/>
      <c r="OUM1011" s="3"/>
      <c r="OUN1011" s="3"/>
      <c r="OUO1011" s="3"/>
      <c r="OUP1011" s="3"/>
      <c r="OUQ1011" s="3"/>
      <c r="OUR1011" s="3"/>
      <c r="OUS1011" s="3"/>
      <c r="OUT1011" s="3"/>
      <c r="OUU1011" s="3"/>
      <c r="OUV1011" s="3"/>
      <c r="OUW1011" s="3"/>
      <c r="OUX1011" s="3"/>
      <c r="OUY1011" s="3"/>
      <c r="OUZ1011" s="3"/>
      <c r="OVA1011" s="3"/>
      <c r="OVB1011" s="3"/>
      <c r="OVC1011" s="3"/>
      <c r="OVD1011" s="3"/>
      <c r="OVE1011" s="3"/>
      <c r="OVF1011" s="3"/>
      <c r="OVG1011" s="3"/>
      <c r="OVH1011" s="3"/>
      <c r="OVI1011" s="3"/>
      <c r="OVJ1011" s="3"/>
      <c r="OVK1011" s="3"/>
      <c r="OVL1011" s="3"/>
      <c r="OVM1011" s="3"/>
      <c r="OVN1011" s="3"/>
      <c r="OVO1011" s="3"/>
      <c r="OVP1011" s="3"/>
      <c r="OVQ1011" s="3"/>
      <c r="OVR1011" s="3"/>
      <c r="OVS1011" s="3"/>
      <c r="OVT1011" s="3"/>
      <c r="OVU1011" s="3"/>
      <c r="OVV1011" s="3"/>
      <c r="OVW1011" s="3"/>
      <c r="OVX1011" s="3"/>
      <c r="OVY1011" s="3"/>
      <c r="OVZ1011" s="3"/>
      <c r="OWA1011" s="3"/>
      <c r="OWB1011" s="3"/>
      <c r="OWC1011" s="3"/>
      <c r="OWD1011" s="3"/>
      <c r="OWE1011" s="3"/>
      <c r="OWF1011" s="3"/>
      <c r="OWG1011" s="3"/>
      <c r="OWH1011" s="3"/>
      <c r="OWI1011" s="3"/>
      <c r="OWJ1011" s="3"/>
      <c r="OWK1011" s="3"/>
      <c r="OWL1011" s="3"/>
      <c r="OWM1011" s="3"/>
      <c r="OWN1011" s="3"/>
      <c r="OWO1011" s="3"/>
      <c r="OWP1011" s="3"/>
      <c r="OWQ1011" s="3"/>
      <c r="OWR1011" s="3"/>
      <c r="OWS1011" s="3"/>
      <c r="OWT1011" s="3"/>
      <c r="OWU1011" s="3"/>
      <c r="OWV1011" s="3"/>
      <c r="OWW1011" s="3"/>
      <c r="OWX1011" s="3"/>
      <c r="OWY1011" s="3"/>
      <c r="OWZ1011" s="3"/>
      <c r="OXA1011" s="3"/>
      <c r="OXB1011" s="3"/>
      <c r="OXC1011" s="3"/>
      <c r="OXD1011" s="3"/>
      <c r="OXE1011" s="3"/>
      <c r="OXF1011" s="3"/>
      <c r="OXG1011" s="3"/>
      <c r="OXH1011" s="3"/>
      <c r="OXI1011" s="3"/>
      <c r="OXJ1011" s="3"/>
      <c r="OXK1011" s="3"/>
      <c r="OXL1011" s="3"/>
      <c r="OXM1011" s="3"/>
      <c r="OXN1011" s="3"/>
      <c r="OXO1011" s="3"/>
      <c r="OXP1011" s="3"/>
      <c r="OXQ1011" s="3"/>
      <c r="OXR1011" s="3"/>
      <c r="OXS1011" s="3"/>
      <c r="OXT1011" s="3"/>
      <c r="OXU1011" s="3"/>
      <c r="OXV1011" s="3"/>
      <c r="OXW1011" s="3"/>
      <c r="OXX1011" s="3"/>
      <c r="OXY1011" s="3"/>
      <c r="OXZ1011" s="3"/>
      <c r="OYA1011" s="3"/>
      <c r="OYB1011" s="3"/>
      <c r="OYC1011" s="3"/>
      <c r="OYD1011" s="3"/>
      <c r="OYE1011" s="3"/>
      <c r="OYF1011" s="3"/>
      <c r="OYG1011" s="3"/>
      <c r="OYH1011" s="3"/>
      <c r="OYI1011" s="3"/>
      <c r="OYJ1011" s="3"/>
      <c r="OYK1011" s="3"/>
      <c r="OYL1011" s="3"/>
      <c r="OYM1011" s="3"/>
      <c r="OYN1011" s="3"/>
      <c r="OYO1011" s="3"/>
      <c r="OYP1011" s="3"/>
      <c r="OYQ1011" s="3"/>
      <c r="OYR1011" s="3"/>
      <c r="OYS1011" s="3"/>
      <c r="OYT1011" s="3"/>
      <c r="OYU1011" s="3"/>
      <c r="OYV1011" s="3"/>
      <c r="OYW1011" s="3"/>
      <c r="OYX1011" s="3"/>
      <c r="OYY1011" s="3"/>
      <c r="OYZ1011" s="3"/>
      <c r="OZA1011" s="3"/>
      <c r="OZB1011" s="3"/>
      <c r="OZC1011" s="3"/>
      <c r="OZD1011" s="3"/>
      <c r="OZE1011" s="3"/>
      <c r="OZF1011" s="3"/>
      <c r="OZG1011" s="3"/>
      <c r="OZH1011" s="3"/>
      <c r="OZI1011" s="3"/>
      <c r="OZJ1011" s="3"/>
      <c r="OZK1011" s="3"/>
      <c r="OZL1011" s="3"/>
      <c r="OZM1011" s="3"/>
      <c r="OZN1011" s="3"/>
      <c r="OZO1011" s="3"/>
      <c r="OZP1011" s="3"/>
      <c r="OZQ1011" s="3"/>
      <c r="OZR1011" s="3"/>
      <c r="OZS1011" s="3"/>
      <c r="OZT1011" s="3"/>
      <c r="OZU1011" s="3"/>
      <c r="OZV1011" s="3"/>
      <c r="OZW1011" s="3"/>
      <c r="OZX1011" s="3"/>
      <c r="OZY1011" s="3"/>
      <c r="OZZ1011" s="3"/>
      <c r="PAA1011" s="3"/>
      <c r="PAB1011" s="3"/>
      <c r="PAC1011" s="3"/>
      <c r="PAD1011" s="3"/>
      <c r="PAE1011" s="3"/>
      <c r="PAF1011" s="3"/>
      <c r="PAG1011" s="3"/>
      <c r="PAH1011" s="3"/>
      <c r="PAI1011" s="3"/>
      <c r="PAJ1011" s="3"/>
      <c r="PAK1011" s="3"/>
      <c r="PAL1011" s="3"/>
      <c r="PAM1011" s="3"/>
      <c r="PAN1011" s="3"/>
      <c r="PAO1011" s="3"/>
      <c r="PAP1011" s="3"/>
      <c r="PAQ1011" s="3"/>
      <c r="PAR1011" s="3"/>
      <c r="PAS1011" s="3"/>
      <c r="PAT1011" s="3"/>
      <c r="PAU1011" s="3"/>
      <c r="PAV1011" s="3"/>
      <c r="PAW1011" s="3"/>
      <c r="PAX1011" s="3"/>
      <c r="PAY1011" s="3"/>
      <c r="PAZ1011" s="3"/>
      <c r="PBA1011" s="3"/>
      <c r="PBB1011" s="3"/>
      <c r="PBC1011" s="3"/>
      <c r="PBD1011" s="3"/>
      <c r="PBE1011" s="3"/>
      <c r="PBF1011" s="3"/>
      <c r="PBG1011" s="3"/>
      <c r="PBH1011" s="3"/>
      <c r="PBI1011" s="3"/>
      <c r="PBJ1011" s="3"/>
      <c r="PBK1011" s="3"/>
      <c r="PBL1011" s="3"/>
      <c r="PBM1011" s="3"/>
      <c r="PBN1011" s="3"/>
      <c r="PBO1011" s="3"/>
      <c r="PBP1011" s="3"/>
      <c r="PBQ1011" s="3"/>
      <c r="PBR1011" s="3"/>
      <c r="PBS1011" s="3"/>
      <c r="PBT1011" s="3"/>
      <c r="PBU1011" s="3"/>
      <c r="PBV1011" s="3"/>
      <c r="PBW1011" s="3"/>
      <c r="PBX1011" s="3"/>
      <c r="PBY1011" s="3"/>
      <c r="PBZ1011" s="3"/>
      <c r="PCA1011" s="3"/>
      <c r="PCB1011" s="3"/>
      <c r="PCC1011" s="3"/>
      <c r="PCD1011" s="3"/>
      <c r="PCE1011" s="3"/>
      <c r="PCF1011" s="3"/>
      <c r="PCG1011" s="3"/>
      <c r="PCH1011" s="3"/>
      <c r="PCI1011" s="3"/>
      <c r="PCJ1011" s="3"/>
      <c r="PCK1011" s="3"/>
      <c r="PCL1011" s="3"/>
      <c r="PCM1011" s="3"/>
      <c r="PCN1011" s="3"/>
      <c r="PCO1011" s="3"/>
      <c r="PCP1011" s="3"/>
      <c r="PCQ1011" s="3"/>
      <c r="PCR1011" s="3"/>
      <c r="PCS1011" s="3"/>
      <c r="PCT1011" s="3"/>
      <c r="PCU1011" s="3"/>
      <c r="PCV1011" s="3"/>
      <c r="PCW1011" s="3"/>
      <c r="PCX1011" s="3"/>
      <c r="PCY1011" s="3"/>
      <c r="PCZ1011" s="3"/>
      <c r="PDA1011" s="3"/>
      <c r="PDB1011" s="3"/>
      <c r="PDC1011" s="3"/>
      <c r="PDD1011" s="3"/>
      <c r="PDE1011" s="3"/>
      <c r="PDF1011" s="3"/>
      <c r="PDG1011" s="3"/>
      <c r="PDH1011" s="3"/>
      <c r="PDI1011" s="3"/>
      <c r="PDJ1011" s="3"/>
      <c r="PDK1011" s="3"/>
      <c r="PDL1011" s="3"/>
      <c r="PDM1011" s="3"/>
      <c r="PDN1011" s="3"/>
      <c r="PDO1011" s="3"/>
      <c r="PDP1011" s="3"/>
      <c r="PDQ1011" s="3"/>
      <c r="PDR1011" s="3"/>
      <c r="PDS1011" s="3"/>
      <c r="PDT1011" s="3"/>
      <c r="PDU1011" s="3"/>
      <c r="PDV1011" s="3"/>
      <c r="PDW1011" s="3"/>
      <c r="PDX1011" s="3"/>
      <c r="PDY1011" s="3"/>
      <c r="PDZ1011" s="3"/>
      <c r="PEA1011" s="3"/>
      <c r="PEB1011" s="3"/>
      <c r="PEC1011" s="3"/>
      <c r="PED1011" s="3"/>
      <c r="PEE1011" s="3"/>
      <c r="PEF1011" s="3"/>
      <c r="PEG1011" s="3"/>
      <c r="PEH1011" s="3"/>
      <c r="PEI1011" s="3"/>
      <c r="PEJ1011" s="3"/>
      <c r="PEK1011" s="3"/>
      <c r="PEL1011" s="3"/>
      <c r="PEM1011" s="3"/>
      <c r="PEN1011" s="3"/>
      <c r="PEO1011" s="3"/>
      <c r="PEP1011" s="3"/>
      <c r="PEQ1011" s="3"/>
      <c r="PER1011" s="3"/>
      <c r="PES1011" s="3"/>
      <c r="PET1011" s="3"/>
      <c r="PEU1011" s="3"/>
      <c r="PEV1011" s="3"/>
      <c r="PEW1011" s="3"/>
      <c r="PEX1011" s="3"/>
      <c r="PEY1011" s="3"/>
      <c r="PEZ1011" s="3"/>
      <c r="PFA1011" s="3"/>
      <c r="PFB1011" s="3"/>
      <c r="PFC1011" s="3"/>
      <c r="PFD1011" s="3"/>
      <c r="PFE1011" s="3"/>
      <c r="PFF1011" s="3"/>
      <c r="PFG1011" s="3"/>
      <c r="PFH1011" s="3"/>
      <c r="PFI1011" s="3"/>
      <c r="PFJ1011" s="3"/>
      <c r="PFK1011" s="3"/>
      <c r="PFL1011" s="3"/>
      <c r="PFM1011" s="3"/>
      <c r="PFN1011" s="3"/>
      <c r="PFO1011" s="3"/>
      <c r="PFP1011" s="3"/>
      <c r="PFQ1011" s="3"/>
      <c r="PFR1011" s="3"/>
      <c r="PFS1011" s="3"/>
      <c r="PFT1011" s="3"/>
      <c r="PFU1011" s="3"/>
      <c r="PFV1011" s="3"/>
      <c r="PFW1011" s="3"/>
      <c r="PFX1011" s="3"/>
      <c r="PFY1011" s="3"/>
      <c r="PFZ1011" s="3"/>
      <c r="PGA1011" s="3"/>
      <c r="PGB1011" s="3"/>
      <c r="PGC1011" s="3"/>
      <c r="PGD1011" s="3"/>
      <c r="PGE1011" s="3"/>
      <c r="PGF1011" s="3"/>
      <c r="PGG1011" s="3"/>
      <c r="PGH1011" s="3"/>
      <c r="PGI1011" s="3"/>
      <c r="PGJ1011" s="3"/>
      <c r="PGK1011" s="3"/>
      <c r="PGL1011" s="3"/>
      <c r="PGM1011" s="3"/>
      <c r="PGN1011" s="3"/>
      <c r="PGO1011" s="3"/>
      <c r="PGP1011" s="3"/>
      <c r="PGQ1011" s="3"/>
      <c r="PGR1011" s="3"/>
      <c r="PGS1011" s="3"/>
      <c r="PGT1011" s="3"/>
      <c r="PGU1011" s="3"/>
      <c r="PGV1011" s="3"/>
      <c r="PGW1011" s="3"/>
      <c r="PGX1011" s="3"/>
      <c r="PGY1011" s="3"/>
      <c r="PGZ1011" s="3"/>
      <c r="PHA1011" s="3"/>
      <c r="PHB1011" s="3"/>
      <c r="PHC1011" s="3"/>
      <c r="PHD1011" s="3"/>
      <c r="PHE1011" s="3"/>
      <c r="PHF1011" s="3"/>
      <c r="PHG1011" s="3"/>
      <c r="PHH1011" s="3"/>
      <c r="PHI1011" s="3"/>
      <c r="PHJ1011" s="3"/>
      <c r="PHK1011" s="3"/>
      <c r="PHL1011" s="3"/>
      <c r="PHM1011" s="3"/>
      <c r="PHN1011" s="3"/>
      <c r="PHO1011" s="3"/>
      <c r="PHP1011" s="3"/>
      <c r="PHQ1011" s="3"/>
      <c r="PHR1011" s="3"/>
      <c r="PHS1011" s="3"/>
      <c r="PHT1011" s="3"/>
      <c r="PHU1011" s="3"/>
      <c r="PHV1011" s="3"/>
      <c r="PHW1011" s="3"/>
      <c r="PHX1011" s="3"/>
      <c r="PHY1011" s="3"/>
      <c r="PHZ1011" s="3"/>
      <c r="PIA1011" s="3"/>
      <c r="PIB1011" s="3"/>
      <c r="PIC1011" s="3"/>
      <c r="PID1011" s="3"/>
      <c r="PIE1011" s="3"/>
      <c r="PIF1011" s="3"/>
      <c r="PIG1011" s="3"/>
      <c r="PIH1011" s="3"/>
      <c r="PII1011" s="3"/>
      <c r="PIJ1011" s="3"/>
      <c r="PIK1011" s="3"/>
      <c r="PIL1011" s="3"/>
      <c r="PIM1011" s="3"/>
      <c r="PIN1011" s="3"/>
      <c r="PIO1011" s="3"/>
      <c r="PIP1011" s="3"/>
      <c r="PIQ1011" s="3"/>
      <c r="PIR1011" s="3"/>
      <c r="PIS1011" s="3"/>
      <c r="PIT1011" s="3"/>
      <c r="PIU1011" s="3"/>
      <c r="PIV1011" s="3"/>
      <c r="PIW1011" s="3"/>
      <c r="PIX1011" s="3"/>
      <c r="PIY1011" s="3"/>
      <c r="PIZ1011" s="3"/>
      <c r="PJA1011" s="3"/>
      <c r="PJB1011" s="3"/>
      <c r="PJC1011" s="3"/>
      <c r="PJD1011" s="3"/>
      <c r="PJE1011" s="3"/>
      <c r="PJF1011" s="3"/>
      <c r="PJG1011" s="3"/>
      <c r="PJH1011" s="3"/>
      <c r="PJI1011" s="3"/>
      <c r="PJJ1011" s="3"/>
      <c r="PJK1011" s="3"/>
      <c r="PJL1011" s="3"/>
      <c r="PJM1011" s="3"/>
      <c r="PJN1011" s="3"/>
      <c r="PJO1011" s="3"/>
      <c r="PJP1011" s="3"/>
      <c r="PJQ1011" s="3"/>
      <c r="PJR1011" s="3"/>
      <c r="PJS1011" s="3"/>
      <c r="PJT1011" s="3"/>
      <c r="PJU1011" s="3"/>
      <c r="PJV1011" s="3"/>
      <c r="PJW1011" s="3"/>
      <c r="PJX1011" s="3"/>
      <c r="PJY1011" s="3"/>
      <c r="PJZ1011" s="3"/>
      <c r="PKA1011" s="3"/>
      <c r="PKB1011" s="3"/>
      <c r="PKC1011" s="3"/>
      <c r="PKD1011" s="3"/>
      <c r="PKE1011" s="3"/>
      <c r="PKF1011" s="3"/>
      <c r="PKG1011" s="3"/>
      <c r="PKH1011" s="3"/>
      <c r="PKI1011" s="3"/>
      <c r="PKJ1011" s="3"/>
      <c r="PKK1011" s="3"/>
      <c r="PKL1011" s="3"/>
      <c r="PKM1011" s="3"/>
      <c r="PKN1011" s="3"/>
      <c r="PKO1011" s="3"/>
      <c r="PKP1011" s="3"/>
      <c r="PKQ1011" s="3"/>
      <c r="PKR1011" s="3"/>
      <c r="PKS1011" s="3"/>
      <c r="PKT1011" s="3"/>
      <c r="PKU1011" s="3"/>
      <c r="PKV1011" s="3"/>
      <c r="PKW1011" s="3"/>
      <c r="PKX1011" s="3"/>
      <c r="PKY1011" s="3"/>
      <c r="PKZ1011" s="3"/>
      <c r="PLA1011" s="3"/>
      <c r="PLB1011" s="3"/>
      <c r="PLC1011" s="3"/>
      <c r="PLD1011" s="3"/>
      <c r="PLE1011" s="3"/>
      <c r="PLF1011" s="3"/>
      <c r="PLG1011" s="3"/>
      <c r="PLH1011" s="3"/>
      <c r="PLI1011" s="3"/>
      <c r="PLJ1011" s="3"/>
      <c r="PLK1011" s="3"/>
      <c r="PLL1011" s="3"/>
      <c r="PLM1011" s="3"/>
      <c r="PLN1011" s="3"/>
      <c r="PLO1011" s="3"/>
      <c r="PLP1011" s="3"/>
      <c r="PLQ1011" s="3"/>
      <c r="PLR1011" s="3"/>
      <c r="PLS1011" s="3"/>
      <c r="PLT1011" s="3"/>
      <c r="PLU1011" s="3"/>
      <c r="PLV1011" s="3"/>
      <c r="PLW1011" s="3"/>
      <c r="PLX1011" s="3"/>
      <c r="PLY1011" s="3"/>
      <c r="PLZ1011" s="3"/>
      <c r="PMA1011" s="3"/>
      <c r="PMB1011" s="3"/>
      <c r="PMC1011" s="3"/>
      <c r="PMD1011" s="3"/>
      <c r="PME1011" s="3"/>
      <c r="PMF1011" s="3"/>
      <c r="PMG1011" s="3"/>
      <c r="PMH1011" s="3"/>
      <c r="PMI1011" s="3"/>
      <c r="PMJ1011" s="3"/>
      <c r="PMK1011" s="3"/>
      <c r="PML1011" s="3"/>
      <c r="PMM1011" s="3"/>
      <c r="PMN1011" s="3"/>
      <c r="PMO1011" s="3"/>
      <c r="PMP1011" s="3"/>
      <c r="PMQ1011" s="3"/>
      <c r="PMR1011" s="3"/>
      <c r="PMS1011" s="3"/>
      <c r="PMT1011" s="3"/>
      <c r="PMU1011" s="3"/>
      <c r="PMV1011" s="3"/>
      <c r="PMW1011" s="3"/>
      <c r="PMX1011" s="3"/>
      <c r="PMY1011" s="3"/>
      <c r="PMZ1011" s="3"/>
      <c r="PNA1011" s="3"/>
      <c r="PNB1011" s="3"/>
      <c r="PNC1011" s="3"/>
      <c r="PND1011" s="3"/>
      <c r="PNE1011" s="3"/>
      <c r="PNF1011" s="3"/>
      <c r="PNG1011" s="3"/>
      <c r="PNH1011" s="3"/>
      <c r="PNI1011" s="3"/>
      <c r="PNJ1011" s="3"/>
      <c r="PNK1011" s="3"/>
      <c r="PNL1011" s="3"/>
      <c r="PNM1011" s="3"/>
      <c r="PNN1011" s="3"/>
      <c r="PNO1011" s="3"/>
      <c r="PNP1011" s="3"/>
      <c r="PNQ1011" s="3"/>
      <c r="PNR1011" s="3"/>
      <c r="PNS1011" s="3"/>
      <c r="PNT1011" s="3"/>
      <c r="PNU1011" s="3"/>
      <c r="PNV1011" s="3"/>
      <c r="PNW1011" s="3"/>
      <c r="PNX1011" s="3"/>
      <c r="PNY1011" s="3"/>
      <c r="PNZ1011" s="3"/>
      <c r="POA1011" s="3"/>
      <c r="POB1011" s="3"/>
      <c r="POC1011" s="3"/>
      <c r="POD1011" s="3"/>
      <c r="POE1011" s="3"/>
      <c r="POF1011" s="3"/>
      <c r="POG1011" s="3"/>
      <c r="POH1011" s="3"/>
      <c r="POI1011" s="3"/>
      <c r="POJ1011" s="3"/>
      <c r="POK1011" s="3"/>
      <c r="POL1011" s="3"/>
      <c r="POM1011" s="3"/>
      <c r="PON1011" s="3"/>
      <c r="POO1011" s="3"/>
      <c r="POP1011" s="3"/>
      <c r="POQ1011" s="3"/>
      <c r="POR1011" s="3"/>
      <c r="POS1011" s="3"/>
      <c r="POT1011" s="3"/>
      <c r="POU1011" s="3"/>
      <c r="POV1011" s="3"/>
      <c r="POW1011" s="3"/>
      <c r="POX1011" s="3"/>
      <c r="POY1011" s="3"/>
      <c r="POZ1011" s="3"/>
      <c r="PPA1011" s="3"/>
      <c r="PPB1011" s="3"/>
      <c r="PPC1011" s="3"/>
      <c r="PPD1011" s="3"/>
      <c r="PPE1011" s="3"/>
      <c r="PPF1011" s="3"/>
      <c r="PPG1011" s="3"/>
      <c r="PPH1011" s="3"/>
      <c r="PPI1011" s="3"/>
      <c r="PPJ1011" s="3"/>
      <c r="PPK1011" s="3"/>
      <c r="PPL1011" s="3"/>
      <c r="PPM1011" s="3"/>
      <c r="PPN1011" s="3"/>
      <c r="PPO1011" s="3"/>
      <c r="PPP1011" s="3"/>
      <c r="PPQ1011" s="3"/>
      <c r="PPR1011" s="3"/>
      <c r="PPS1011" s="3"/>
      <c r="PPT1011" s="3"/>
      <c r="PPU1011" s="3"/>
      <c r="PPV1011" s="3"/>
      <c r="PPW1011" s="3"/>
      <c r="PPX1011" s="3"/>
      <c r="PPY1011" s="3"/>
      <c r="PPZ1011" s="3"/>
      <c r="PQA1011" s="3"/>
      <c r="PQB1011" s="3"/>
      <c r="PQC1011" s="3"/>
      <c r="PQD1011" s="3"/>
      <c r="PQE1011" s="3"/>
      <c r="PQF1011" s="3"/>
      <c r="PQG1011" s="3"/>
      <c r="PQH1011" s="3"/>
      <c r="PQI1011" s="3"/>
      <c r="PQJ1011" s="3"/>
      <c r="PQK1011" s="3"/>
      <c r="PQL1011" s="3"/>
      <c r="PQM1011" s="3"/>
      <c r="PQN1011" s="3"/>
      <c r="PQO1011" s="3"/>
      <c r="PQP1011" s="3"/>
      <c r="PQQ1011" s="3"/>
      <c r="PQR1011" s="3"/>
      <c r="PQS1011" s="3"/>
      <c r="PQT1011" s="3"/>
      <c r="PQU1011" s="3"/>
      <c r="PQV1011" s="3"/>
      <c r="PQW1011" s="3"/>
      <c r="PQX1011" s="3"/>
      <c r="PQY1011" s="3"/>
      <c r="PQZ1011" s="3"/>
      <c r="PRA1011" s="3"/>
      <c r="PRB1011" s="3"/>
      <c r="PRC1011" s="3"/>
      <c r="PRD1011" s="3"/>
      <c r="PRE1011" s="3"/>
      <c r="PRF1011" s="3"/>
      <c r="PRG1011" s="3"/>
      <c r="PRH1011" s="3"/>
      <c r="PRI1011" s="3"/>
      <c r="PRJ1011" s="3"/>
      <c r="PRK1011" s="3"/>
      <c r="PRL1011" s="3"/>
      <c r="PRM1011" s="3"/>
      <c r="PRN1011" s="3"/>
      <c r="PRO1011" s="3"/>
      <c r="PRP1011" s="3"/>
      <c r="PRQ1011" s="3"/>
      <c r="PRR1011" s="3"/>
      <c r="PRS1011" s="3"/>
      <c r="PRT1011" s="3"/>
      <c r="PRU1011" s="3"/>
      <c r="PRV1011" s="3"/>
      <c r="PRW1011" s="3"/>
      <c r="PRX1011" s="3"/>
      <c r="PRY1011" s="3"/>
      <c r="PRZ1011" s="3"/>
      <c r="PSA1011" s="3"/>
      <c r="PSB1011" s="3"/>
      <c r="PSC1011" s="3"/>
      <c r="PSD1011" s="3"/>
      <c r="PSE1011" s="3"/>
      <c r="PSF1011" s="3"/>
      <c r="PSG1011" s="3"/>
      <c r="PSH1011" s="3"/>
      <c r="PSI1011" s="3"/>
      <c r="PSJ1011" s="3"/>
      <c r="PSK1011" s="3"/>
      <c r="PSL1011" s="3"/>
      <c r="PSM1011" s="3"/>
      <c r="PSN1011" s="3"/>
      <c r="PSO1011" s="3"/>
      <c r="PSP1011" s="3"/>
      <c r="PSQ1011" s="3"/>
      <c r="PSR1011" s="3"/>
      <c r="PSS1011" s="3"/>
      <c r="PST1011" s="3"/>
      <c r="PSU1011" s="3"/>
      <c r="PSV1011" s="3"/>
      <c r="PSW1011" s="3"/>
      <c r="PSX1011" s="3"/>
      <c r="PSY1011" s="3"/>
      <c r="PSZ1011" s="3"/>
      <c r="PTA1011" s="3"/>
      <c r="PTB1011" s="3"/>
      <c r="PTC1011" s="3"/>
      <c r="PTD1011" s="3"/>
      <c r="PTE1011" s="3"/>
      <c r="PTF1011" s="3"/>
      <c r="PTG1011" s="3"/>
      <c r="PTH1011" s="3"/>
      <c r="PTI1011" s="3"/>
      <c r="PTJ1011" s="3"/>
      <c r="PTK1011" s="3"/>
      <c r="PTL1011" s="3"/>
      <c r="PTM1011" s="3"/>
      <c r="PTN1011" s="3"/>
      <c r="PTO1011" s="3"/>
      <c r="PTP1011" s="3"/>
      <c r="PTQ1011" s="3"/>
      <c r="PTR1011" s="3"/>
      <c r="PTS1011" s="3"/>
      <c r="PTT1011" s="3"/>
      <c r="PTU1011" s="3"/>
      <c r="PTV1011" s="3"/>
      <c r="PTW1011" s="3"/>
      <c r="PTX1011" s="3"/>
      <c r="PTY1011" s="3"/>
      <c r="PTZ1011" s="3"/>
      <c r="PUA1011" s="3"/>
      <c r="PUB1011" s="3"/>
      <c r="PUC1011" s="3"/>
      <c r="PUD1011" s="3"/>
      <c r="PUE1011" s="3"/>
      <c r="PUF1011" s="3"/>
      <c r="PUG1011" s="3"/>
      <c r="PUH1011" s="3"/>
      <c r="PUI1011" s="3"/>
      <c r="PUJ1011" s="3"/>
      <c r="PUK1011" s="3"/>
      <c r="PUL1011" s="3"/>
      <c r="PUM1011" s="3"/>
      <c r="PUN1011" s="3"/>
      <c r="PUO1011" s="3"/>
      <c r="PUP1011" s="3"/>
      <c r="PUQ1011" s="3"/>
      <c r="PUR1011" s="3"/>
      <c r="PUS1011" s="3"/>
      <c r="PUT1011" s="3"/>
      <c r="PUU1011" s="3"/>
      <c r="PUV1011" s="3"/>
      <c r="PUW1011" s="3"/>
      <c r="PUX1011" s="3"/>
      <c r="PUY1011" s="3"/>
      <c r="PUZ1011" s="3"/>
      <c r="PVA1011" s="3"/>
      <c r="PVB1011" s="3"/>
      <c r="PVC1011" s="3"/>
      <c r="PVD1011" s="3"/>
      <c r="PVE1011" s="3"/>
      <c r="PVF1011" s="3"/>
      <c r="PVG1011" s="3"/>
      <c r="PVH1011" s="3"/>
      <c r="PVI1011" s="3"/>
      <c r="PVJ1011" s="3"/>
      <c r="PVK1011" s="3"/>
      <c r="PVL1011" s="3"/>
      <c r="PVM1011" s="3"/>
      <c r="PVN1011" s="3"/>
      <c r="PVO1011" s="3"/>
      <c r="PVP1011" s="3"/>
      <c r="PVQ1011" s="3"/>
      <c r="PVR1011" s="3"/>
      <c r="PVS1011" s="3"/>
      <c r="PVT1011" s="3"/>
      <c r="PVU1011" s="3"/>
      <c r="PVV1011" s="3"/>
      <c r="PVW1011" s="3"/>
      <c r="PVX1011" s="3"/>
      <c r="PVY1011" s="3"/>
      <c r="PVZ1011" s="3"/>
      <c r="PWA1011" s="3"/>
      <c r="PWB1011" s="3"/>
      <c r="PWC1011" s="3"/>
      <c r="PWD1011" s="3"/>
      <c r="PWE1011" s="3"/>
      <c r="PWF1011" s="3"/>
      <c r="PWG1011" s="3"/>
      <c r="PWH1011" s="3"/>
      <c r="PWI1011" s="3"/>
      <c r="PWJ1011" s="3"/>
      <c r="PWK1011" s="3"/>
      <c r="PWL1011" s="3"/>
      <c r="PWM1011" s="3"/>
      <c r="PWN1011" s="3"/>
      <c r="PWO1011" s="3"/>
      <c r="PWP1011" s="3"/>
      <c r="PWQ1011" s="3"/>
      <c r="PWR1011" s="3"/>
      <c r="PWS1011" s="3"/>
      <c r="PWT1011" s="3"/>
      <c r="PWU1011" s="3"/>
      <c r="PWV1011" s="3"/>
      <c r="PWW1011" s="3"/>
      <c r="PWX1011" s="3"/>
      <c r="PWY1011" s="3"/>
      <c r="PWZ1011" s="3"/>
      <c r="PXA1011" s="3"/>
      <c r="PXB1011" s="3"/>
      <c r="PXC1011" s="3"/>
      <c r="PXD1011" s="3"/>
      <c r="PXE1011" s="3"/>
      <c r="PXF1011" s="3"/>
      <c r="PXG1011" s="3"/>
      <c r="PXH1011" s="3"/>
      <c r="PXI1011" s="3"/>
      <c r="PXJ1011" s="3"/>
      <c r="PXK1011" s="3"/>
      <c r="PXL1011" s="3"/>
      <c r="PXM1011" s="3"/>
      <c r="PXN1011" s="3"/>
      <c r="PXO1011" s="3"/>
      <c r="PXP1011" s="3"/>
      <c r="PXQ1011" s="3"/>
      <c r="PXR1011" s="3"/>
      <c r="PXS1011" s="3"/>
      <c r="PXT1011" s="3"/>
      <c r="PXU1011" s="3"/>
      <c r="PXV1011" s="3"/>
      <c r="PXW1011" s="3"/>
      <c r="PXX1011" s="3"/>
      <c r="PXY1011" s="3"/>
      <c r="PXZ1011" s="3"/>
      <c r="PYA1011" s="3"/>
      <c r="PYB1011" s="3"/>
      <c r="PYC1011" s="3"/>
      <c r="PYD1011" s="3"/>
      <c r="PYE1011" s="3"/>
      <c r="PYF1011" s="3"/>
      <c r="PYG1011" s="3"/>
      <c r="PYH1011" s="3"/>
      <c r="PYI1011" s="3"/>
      <c r="PYJ1011" s="3"/>
      <c r="PYK1011" s="3"/>
      <c r="PYL1011" s="3"/>
      <c r="PYM1011" s="3"/>
      <c r="PYN1011" s="3"/>
      <c r="PYO1011" s="3"/>
      <c r="PYP1011" s="3"/>
      <c r="PYQ1011" s="3"/>
      <c r="PYR1011" s="3"/>
      <c r="PYS1011" s="3"/>
      <c r="PYT1011" s="3"/>
      <c r="PYU1011" s="3"/>
      <c r="PYV1011" s="3"/>
      <c r="PYW1011" s="3"/>
      <c r="PYX1011" s="3"/>
      <c r="PYY1011" s="3"/>
      <c r="PYZ1011" s="3"/>
      <c r="PZA1011" s="3"/>
      <c r="PZB1011" s="3"/>
      <c r="PZC1011" s="3"/>
      <c r="PZD1011" s="3"/>
      <c r="PZE1011" s="3"/>
      <c r="PZF1011" s="3"/>
      <c r="PZG1011" s="3"/>
      <c r="PZH1011" s="3"/>
      <c r="PZI1011" s="3"/>
      <c r="PZJ1011" s="3"/>
      <c r="PZK1011" s="3"/>
      <c r="PZL1011" s="3"/>
      <c r="PZM1011" s="3"/>
      <c r="PZN1011" s="3"/>
      <c r="PZO1011" s="3"/>
      <c r="PZP1011" s="3"/>
      <c r="PZQ1011" s="3"/>
      <c r="PZR1011" s="3"/>
      <c r="PZS1011" s="3"/>
      <c r="PZT1011" s="3"/>
      <c r="PZU1011" s="3"/>
      <c r="PZV1011" s="3"/>
      <c r="PZW1011" s="3"/>
      <c r="PZX1011" s="3"/>
      <c r="PZY1011" s="3"/>
      <c r="PZZ1011" s="3"/>
      <c r="QAA1011" s="3"/>
      <c r="QAB1011" s="3"/>
      <c r="QAC1011" s="3"/>
      <c r="QAD1011" s="3"/>
      <c r="QAE1011" s="3"/>
      <c r="QAF1011" s="3"/>
      <c r="QAG1011" s="3"/>
      <c r="QAH1011" s="3"/>
      <c r="QAI1011" s="3"/>
      <c r="QAJ1011" s="3"/>
      <c r="QAK1011" s="3"/>
      <c r="QAL1011" s="3"/>
      <c r="QAM1011" s="3"/>
      <c r="QAN1011" s="3"/>
      <c r="QAO1011" s="3"/>
      <c r="QAP1011" s="3"/>
      <c r="QAQ1011" s="3"/>
      <c r="QAR1011" s="3"/>
      <c r="QAS1011" s="3"/>
      <c r="QAT1011" s="3"/>
      <c r="QAU1011" s="3"/>
      <c r="QAV1011" s="3"/>
      <c r="QAW1011" s="3"/>
      <c r="QAX1011" s="3"/>
      <c r="QAY1011" s="3"/>
      <c r="QAZ1011" s="3"/>
      <c r="QBA1011" s="3"/>
      <c r="QBB1011" s="3"/>
      <c r="QBC1011" s="3"/>
      <c r="QBD1011" s="3"/>
      <c r="QBE1011" s="3"/>
      <c r="QBF1011" s="3"/>
      <c r="QBG1011" s="3"/>
      <c r="QBH1011" s="3"/>
      <c r="QBI1011" s="3"/>
      <c r="QBJ1011" s="3"/>
      <c r="QBK1011" s="3"/>
      <c r="QBL1011" s="3"/>
      <c r="QBM1011" s="3"/>
      <c r="QBN1011" s="3"/>
      <c r="QBO1011" s="3"/>
      <c r="QBP1011" s="3"/>
      <c r="QBQ1011" s="3"/>
      <c r="QBR1011" s="3"/>
      <c r="QBS1011" s="3"/>
      <c r="QBT1011" s="3"/>
      <c r="QBU1011" s="3"/>
      <c r="QBV1011" s="3"/>
      <c r="QBW1011" s="3"/>
      <c r="QBX1011" s="3"/>
      <c r="QBY1011" s="3"/>
      <c r="QBZ1011" s="3"/>
      <c r="QCA1011" s="3"/>
      <c r="QCB1011" s="3"/>
      <c r="QCC1011" s="3"/>
      <c r="QCD1011" s="3"/>
      <c r="QCE1011" s="3"/>
      <c r="QCF1011" s="3"/>
      <c r="QCG1011" s="3"/>
      <c r="QCH1011" s="3"/>
      <c r="QCI1011" s="3"/>
      <c r="QCJ1011" s="3"/>
      <c r="QCK1011" s="3"/>
      <c r="QCL1011" s="3"/>
      <c r="QCM1011" s="3"/>
      <c r="QCN1011" s="3"/>
      <c r="QCO1011" s="3"/>
      <c r="QCP1011" s="3"/>
      <c r="QCQ1011" s="3"/>
      <c r="QCR1011" s="3"/>
      <c r="QCS1011" s="3"/>
      <c r="QCT1011" s="3"/>
      <c r="QCU1011" s="3"/>
      <c r="QCV1011" s="3"/>
      <c r="QCW1011" s="3"/>
      <c r="QCX1011" s="3"/>
      <c r="QCY1011" s="3"/>
      <c r="QCZ1011" s="3"/>
      <c r="QDA1011" s="3"/>
      <c r="QDB1011" s="3"/>
      <c r="QDC1011" s="3"/>
      <c r="QDD1011" s="3"/>
      <c r="QDE1011" s="3"/>
      <c r="QDF1011" s="3"/>
      <c r="QDG1011" s="3"/>
      <c r="QDH1011" s="3"/>
      <c r="QDI1011" s="3"/>
      <c r="QDJ1011" s="3"/>
      <c r="QDK1011" s="3"/>
      <c r="QDL1011" s="3"/>
      <c r="QDM1011" s="3"/>
      <c r="QDN1011" s="3"/>
      <c r="QDO1011" s="3"/>
      <c r="QDP1011" s="3"/>
      <c r="QDQ1011" s="3"/>
      <c r="QDR1011" s="3"/>
      <c r="QDS1011" s="3"/>
      <c r="QDT1011" s="3"/>
      <c r="QDU1011" s="3"/>
      <c r="QDV1011" s="3"/>
      <c r="QDW1011" s="3"/>
      <c r="QDX1011" s="3"/>
      <c r="QDY1011" s="3"/>
      <c r="QDZ1011" s="3"/>
      <c r="QEA1011" s="3"/>
      <c r="QEB1011" s="3"/>
      <c r="QEC1011" s="3"/>
      <c r="QED1011" s="3"/>
      <c r="QEE1011" s="3"/>
      <c r="QEF1011" s="3"/>
      <c r="QEG1011" s="3"/>
      <c r="QEH1011" s="3"/>
      <c r="QEI1011" s="3"/>
      <c r="QEJ1011" s="3"/>
      <c r="QEK1011" s="3"/>
      <c r="QEL1011" s="3"/>
      <c r="QEM1011" s="3"/>
      <c r="QEN1011" s="3"/>
      <c r="QEO1011" s="3"/>
      <c r="QEP1011" s="3"/>
      <c r="QEQ1011" s="3"/>
      <c r="QER1011" s="3"/>
      <c r="QES1011" s="3"/>
      <c r="QET1011" s="3"/>
      <c r="QEU1011" s="3"/>
      <c r="QEV1011" s="3"/>
      <c r="QEW1011" s="3"/>
      <c r="QEX1011" s="3"/>
      <c r="QEY1011" s="3"/>
      <c r="QEZ1011" s="3"/>
      <c r="QFA1011" s="3"/>
      <c r="QFB1011" s="3"/>
      <c r="QFC1011" s="3"/>
      <c r="QFD1011" s="3"/>
      <c r="QFE1011" s="3"/>
      <c r="QFF1011" s="3"/>
      <c r="QFG1011" s="3"/>
      <c r="QFH1011" s="3"/>
      <c r="QFI1011" s="3"/>
      <c r="QFJ1011" s="3"/>
      <c r="QFK1011" s="3"/>
      <c r="QFL1011" s="3"/>
      <c r="QFM1011" s="3"/>
      <c r="QFN1011" s="3"/>
      <c r="QFO1011" s="3"/>
      <c r="QFP1011" s="3"/>
      <c r="QFQ1011" s="3"/>
      <c r="QFR1011" s="3"/>
      <c r="QFS1011" s="3"/>
      <c r="QFT1011" s="3"/>
      <c r="QFU1011" s="3"/>
      <c r="QFV1011" s="3"/>
      <c r="QFW1011" s="3"/>
      <c r="QFX1011" s="3"/>
      <c r="QFY1011" s="3"/>
      <c r="QFZ1011" s="3"/>
      <c r="QGA1011" s="3"/>
      <c r="QGB1011" s="3"/>
      <c r="QGC1011" s="3"/>
      <c r="QGD1011" s="3"/>
      <c r="QGE1011" s="3"/>
      <c r="QGF1011" s="3"/>
      <c r="QGG1011" s="3"/>
      <c r="QGH1011" s="3"/>
      <c r="QGI1011" s="3"/>
      <c r="QGJ1011" s="3"/>
      <c r="QGK1011" s="3"/>
      <c r="QGL1011" s="3"/>
      <c r="QGM1011" s="3"/>
      <c r="QGN1011" s="3"/>
      <c r="QGO1011" s="3"/>
      <c r="QGP1011" s="3"/>
      <c r="QGQ1011" s="3"/>
      <c r="QGR1011" s="3"/>
      <c r="QGS1011" s="3"/>
      <c r="QGT1011" s="3"/>
      <c r="QGU1011" s="3"/>
      <c r="QGV1011" s="3"/>
      <c r="QGW1011" s="3"/>
      <c r="QGX1011" s="3"/>
      <c r="QGY1011" s="3"/>
      <c r="QGZ1011" s="3"/>
      <c r="QHA1011" s="3"/>
      <c r="QHB1011" s="3"/>
      <c r="QHC1011" s="3"/>
      <c r="QHD1011" s="3"/>
      <c r="QHE1011" s="3"/>
      <c r="QHF1011" s="3"/>
      <c r="QHG1011" s="3"/>
      <c r="QHH1011" s="3"/>
      <c r="QHI1011" s="3"/>
      <c r="QHJ1011" s="3"/>
      <c r="QHK1011" s="3"/>
      <c r="QHL1011" s="3"/>
      <c r="QHM1011" s="3"/>
      <c r="QHN1011" s="3"/>
      <c r="QHO1011" s="3"/>
      <c r="QHP1011" s="3"/>
      <c r="QHQ1011" s="3"/>
      <c r="QHR1011" s="3"/>
      <c r="QHS1011" s="3"/>
      <c r="QHT1011" s="3"/>
      <c r="QHU1011" s="3"/>
      <c r="QHV1011" s="3"/>
      <c r="QHW1011" s="3"/>
      <c r="QHX1011" s="3"/>
      <c r="QHY1011" s="3"/>
      <c r="QHZ1011" s="3"/>
      <c r="QIA1011" s="3"/>
      <c r="QIB1011" s="3"/>
      <c r="QIC1011" s="3"/>
      <c r="QID1011" s="3"/>
      <c r="QIE1011" s="3"/>
      <c r="QIF1011" s="3"/>
      <c r="QIG1011" s="3"/>
      <c r="QIH1011" s="3"/>
      <c r="QII1011" s="3"/>
      <c r="QIJ1011" s="3"/>
      <c r="QIK1011" s="3"/>
      <c r="QIL1011" s="3"/>
      <c r="QIM1011" s="3"/>
      <c r="QIN1011" s="3"/>
      <c r="QIO1011" s="3"/>
      <c r="QIP1011" s="3"/>
      <c r="QIQ1011" s="3"/>
      <c r="QIR1011" s="3"/>
      <c r="QIS1011" s="3"/>
      <c r="QIT1011" s="3"/>
      <c r="QIU1011" s="3"/>
      <c r="QIV1011" s="3"/>
      <c r="QIW1011" s="3"/>
      <c r="QIX1011" s="3"/>
      <c r="QIY1011" s="3"/>
      <c r="QIZ1011" s="3"/>
      <c r="QJA1011" s="3"/>
      <c r="QJB1011" s="3"/>
      <c r="QJC1011" s="3"/>
      <c r="QJD1011" s="3"/>
      <c r="QJE1011" s="3"/>
      <c r="QJF1011" s="3"/>
      <c r="QJG1011" s="3"/>
      <c r="QJH1011" s="3"/>
      <c r="QJI1011" s="3"/>
      <c r="QJJ1011" s="3"/>
      <c r="QJK1011" s="3"/>
      <c r="QJL1011" s="3"/>
      <c r="QJM1011" s="3"/>
      <c r="QJN1011" s="3"/>
      <c r="QJO1011" s="3"/>
      <c r="QJP1011" s="3"/>
      <c r="QJQ1011" s="3"/>
      <c r="QJR1011" s="3"/>
      <c r="QJS1011" s="3"/>
      <c r="QJT1011" s="3"/>
      <c r="QJU1011" s="3"/>
      <c r="QJV1011" s="3"/>
      <c r="QJW1011" s="3"/>
      <c r="QJX1011" s="3"/>
      <c r="QJY1011" s="3"/>
      <c r="QJZ1011" s="3"/>
      <c r="QKA1011" s="3"/>
      <c r="QKB1011" s="3"/>
      <c r="QKC1011" s="3"/>
      <c r="QKD1011" s="3"/>
      <c r="QKE1011" s="3"/>
      <c r="QKF1011" s="3"/>
      <c r="QKG1011" s="3"/>
      <c r="QKH1011" s="3"/>
      <c r="QKI1011" s="3"/>
      <c r="QKJ1011" s="3"/>
      <c r="QKK1011" s="3"/>
      <c r="QKL1011" s="3"/>
      <c r="QKM1011" s="3"/>
      <c r="QKN1011" s="3"/>
      <c r="QKO1011" s="3"/>
      <c r="QKP1011" s="3"/>
      <c r="QKQ1011" s="3"/>
      <c r="QKR1011" s="3"/>
      <c r="QKS1011" s="3"/>
      <c r="QKT1011" s="3"/>
      <c r="QKU1011" s="3"/>
      <c r="QKV1011" s="3"/>
      <c r="QKW1011" s="3"/>
      <c r="QKX1011" s="3"/>
      <c r="QKY1011" s="3"/>
      <c r="QKZ1011" s="3"/>
      <c r="QLA1011" s="3"/>
      <c r="QLB1011" s="3"/>
      <c r="QLC1011" s="3"/>
      <c r="QLD1011" s="3"/>
      <c r="QLE1011" s="3"/>
      <c r="QLF1011" s="3"/>
      <c r="QLG1011" s="3"/>
      <c r="QLH1011" s="3"/>
      <c r="QLI1011" s="3"/>
      <c r="QLJ1011" s="3"/>
      <c r="QLK1011" s="3"/>
      <c r="QLL1011" s="3"/>
      <c r="QLM1011" s="3"/>
      <c r="QLN1011" s="3"/>
      <c r="QLO1011" s="3"/>
      <c r="QLP1011" s="3"/>
      <c r="QLQ1011" s="3"/>
      <c r="QLR1011" s="3"/>
      <c r="QLS1011" s="3"/>
      <c r="QLT1011" s="3"/>
      <c r="QLU1011" s="3"/>
      <c r="QLV1011" s="3"/>
      <c r="QLW1011" s="3"/>
      <c r="QLX1011" s="3"/>
      <c r="QLY1011" s="3"/>
      <c r="QLZ1011" s="3"/>
      <c r="QMA1011" s="3"/>
      <c r="QMB1011" s="3"/>
      <c r="QMC1011" s="3"/>
      <c r="QMD1011" s="3"/>
      <c r="QME1011" s="3"/>
      <c r="QMF1011" s="3"/>
      <c r="QMG1011" s="3"/>
      <c r="QMH1011" s="3"/>
      <c r="QMI1011" s="3"/>
      <c r="QMJ1011" s="3"/>
      <c r="QMK1011" s="3"/>
      <c r="QML1011" s="3"/>
      <c r="QMM1011" s="3"/>
      <c r="QMN1011" s="3"/>
      <c r="QMO1011" s="3"/>
      <c r="QMP1011" s="3"/>
      <c r="QMQ1011" s="3"/>
      <c r="QMR1011" s="3"/>
      <c r="QMS1011" s="3"/>
      <c r="QMT1011" s="3"/>
      <c r="QMU1011" s="3"/>
      <c r="QMV1011" s="3"/>
      <c r="QMW1011" s="3"/>
      <c r="QMX1011" s="3"/>
      <c r="QMY1011" s="3"/>
      <c r="QMZ1011" s="3"/>
      <c r="QNA1011" s="3"/>
      <c r="QNB1011" s="3"/>
      <c r="QNC1011" s="3"/>
      <c r="QND1011" s="3"/>
      <c r="QNE1011" s="3"/>
      <c r="QNF1011" s="3"/>
      <c r="QNG1011" s="3"/>
      <c r="QNH1011" s="3"/>
      <c r="QNI1011" s="3"/>
      <c r="QNJ1011" s="3"/>
      <c r="QNK1011" s="3"/>
      <c r="QNL1011" s="3"/>
      <c r="QNM1011" s="3"/>
      <c r="QNN1011" s="3"/>
      <c r="QNO1011" s="3"/>
      <c r="QNP1011" s="3"/>
      <c r="QNQ1011" s="3"/>
      <c r="QNR1011" s="3"/>
      <c r="QNS1011" s="3"/>
      <c r="QNT1011" s="3"/>
      <c r="QNU1011" s="3"/>
      <c r="QNV1011" s="3"/>
      <c r="QNW1011" s="3"/>
      <c r="QNX1011" s="3"/>
      <c r="QNY1011" s="3"/>
      <c r="QNZ1011" s="3"/>
      <c r="QOA1011" s="3"/>
      <c r="QOB1011" s="3"/>
      <c r="QOC1011" s="3"/>
      <c r="QOD1011" s="3"/>
      <c r="QOE1011" s="3"/>
      <c r="QOF1011" s="3"/>
      <c r="QOG1011" s="3"/>
      <c r="QOH1011" s="3"/>
      <c r="QOI1011" s="3"/>
      <c r="QOJ1011" s="3"/>
      <c r="QOK1011" s="3"/>
      <c r="QOL1011" s="3"/>
      <c r="QOM1011" s="3"/>
      <c r="QON1011" s="3"/>
      <c r="QOO1011" s="3"/>
      <c r="QOP1011" s="3"/>
      <c r="QOQ1011" s="3"/>
      <c r="QOR1011" s="3"/>
      <c r="QOS1011" s="3"/>
      <c r="QOT1011" s="3"/>
      <c r="QOU1011" s="3"/>
      <c r="QOV1011" s="3"/>
      <c r="QOW1011" s="3"/>
      <c r="QOX1011" s="3"/>
      <c r="QOY1011" s="3"/>
      <c r="QOZ1011" s="3"/>
      <c r="QPA1011" s="3"/>
      <c r="QPB1011" s="3"/>
      <c r="QPC1011" s="3"/>
      <c r="QPD1011" s="3"/>
      <c r="QPE1011" s="3"/>
      <c r="QPF1011" s="3"/>
      <c r="QPG1011" s="3"/>
      <c r="QPH1011" s="3"/>
      <c r="QPI1011" s="3"/>
      <c r="QPJ1011" s="3"/>
      <c r="QPK1011" s="3"/>
      <c r="QPL1011" s="3"/>
      <c r="QPM1011" s="3"/>
      <c r="QPN1011" s="3"/>
      <c r="QPO1011" s="3"/>
      <c r="QPP1011" s="3"/>
      <c r="QPQ1011" s="3"/>
      <c r="QPR1011" s="3"/>
      <c r="QPS1011" s="3"/>
      <c r="QPT1011" s="3"/>
      <c r="QPU1011" s="3"/>
      <c r="QPV1011" s="3"/>
      <c r="QPW1011" s="3"/>
      <c r="QPX1011" s="3"/>
      <c r="QPY1011" s="3"/>
      <c r="QPZ1011" s="3"/>
      <c r="QQA1011" s="3"/>
      <c r="QQB1011" s="3"/>
      <c r="QQC1011" s="3"/>
      <c r="QQD1011" s="3"/>
      <c r="QQE1011" s="3"/>
      <c r="QQF1011" s="3"/>
      <c r="QQG1011" s="3"/>
      <c r="QQH1011" s="3"/>
      <c r="QQI1011" s="3"/>
      <c r="QQJ1011" s="3"/>
      <c r="QQK1011" s="3"/>
      <c r="QQL1011" s="3"/>
      <c r="QQM1011" s="3"/>
      <c r="QQN1011" s="3"/>
      <c r="QQO1011" s="3"/>
      <c r="QQP1011" s="3"/>
      <c r="QQQ1011" s="3"/>
      <c r="QQR1011" s="3"/>
      <c r="QQS1011" s="3"/>
      <c r="QQT1011" s="3"/>
      <c r="QQU1011" s="3"/>
      <c r="QQV1011" s="3"/>
      <c r="QQW1011" s="3"/>
      <c r="QQX1011" s="3"/>
      <c r="QQY1011" s="3"/>
      <c r="QQZ1011" s="3"/>
      <c r="QRA1011" s="3"/>
      <c r="QRB1011" s="3"/>
      <c r="QRC1011" s="3"/>
      <c r="QRD1011" s="3"/>
      <c r="QRE1011" s="3"/>
      <c r="QRF1011" s="3"/>
      <c r="QRG1011" s="3"/>
      <c r="QRH1011" s="3"/>
      <c r="QRI1011" s="3"/>
      <c r="QRJ1011" s="3"/>
      <c r="QRK1011" s="3"/>
      <c r="QRL1011" s="3"/>
      <c r="QRM1011" s="3"/>
      <c r="QRN1011" s="3"/>
      <c r="QRO1011" s="3"/>
      <c r="QRP1011" s="3"/>
      <c r="QRQ1011" s="3"/>
      <c r="QRR1011" s="3"/>
      <c r="QRS1011" s="3"/>
      <c r="QRT1011" s="3"/>
      <c r="QRU1011" s="3"/>
      <c r="QRV1011" s="3"/>
      <c r="QRW1011" s="3"/>
      <c r="QRX1011" s="3"/>
      <c r="QRY1011" s="3"/>
      <c r="QRZ1011" s="3"/>
      <c r="QSA1011" s="3"/>
      <c r="QSB1011" s="3"/>
      <c r="QSC1011" s="3"/>
      <c r="QSD1011" s="3"/>
      <c r="QSE1011" s="3"/>
      <c r="QSF1011" s="3"/>
      <c r="QSG1011" s="3"/>
      <c r="QSH1011" s="3"/>
      <c r="QSI1011" s="3"/>
      <c r="QSJ1011" s="3"/>
      <c r="QSK1011" s="3"/>
      <c r="QSL1011" s="3"/>
      <c r="QSM1011" s="3"/>
      <c r="QSN1011" s="3"/>
      <c r="QSO1011" s="3"/>
      <c r="QSP1011" s="3"/>
      <c r="QSQ1011" s="3"/>
      <c r="QSR1011" s="3"/>
      <c r="QSS1011" s="3"/>
      <c r="QST1011" s="3"/>
      <c r="QSU1011" s="3"/>
      <c r="QSV1011" s="3"/>
      <c r="QSW1011" s="3"/>
      <c r="QSX1011" s="3"/>
      <c r="QSY1011" s="3"/>
      <c r="QSZ1011" s="3"/>
      <c r="QTA1011" s="3"/>
      <c r="QTB1011" s="3"/>
      <c r="QTC1011" s="3"/>
      <c r="QTD1011" s="3"/>
      <c r="QTE1011" s="3"/>
      <c r="QTF1011" s="3"/>
      <c r="QTG1011" s="3"/>
      <c r="QTH1011" s="3"/>
      <c r="QTI1011" s="3"/>
      <c r="QTJ1011" s="3"/>
      <c r="QTK1011" s="3"/>
      <c r="QTL1011" s="3"/>
      <c r="QTM1011" s="3"/>
      <c r="QTN1011" s="3"/>
      <c r="QTO1011" s="3"/>
      <c r="QTP1011" s="3"/>
      <c r="QTQ1011" s="3"/>
      <c r="QTR1011" s="3"/>
      <c r="QTS1011" s="3"/>
      <c r="QTT1011" s="3"/>
      <c r="QTU1011" s="3"/>
      <c r="QTV1011" s="3"/>
      <c r="QTW1011" s="3"/>
      <c r="QTX1011" s="3"/>
      <c r="QTY1011" s="3"/>
      <c r="QTZ1011" s="3"/>
      <c r="QUA1011" s="3"/>
      <c r="QUB1011" s="3"/>
      <c r="QUC1011" s="3"/>
      <c r="QUD1011" s="3"/>
      <c r="QUE1011" s="3"/>
      <c r="QUF1011" s="3"/>
      <c r="QUG1011" s="3"/>
      <c r="QUH1011" s="3"/>
      <c r="QUI1011" s="3"/>
      <c r="QUJ1011" s="3"/>
      <c r="QUK1011" s="3"/>
      <c r="QUL1011" s="3"/>
      <c r="QUM1011" s="3"/>
      <c r="QUN1011" s="3"/>
      <c r="QUO1011" s="3"/>
      <c r="QUP1011" s="3"/>
      <c r="QUQ1011" s="3"/>
      <c r="QUR1011" s="3"/>
      <c r="QUS1011" s="3"/>
      <c r="QUT1011" s="3"/>
      <c r="QUU1011" s="3"/>
      <c r="QUV1011" s="3"/>
      <c r="QUW1011" s="3"/>
      <c r="QUX1011" s="3"/>
      <c r="QUY1011" s="3"/>
      <c r="QUZ1011" s="3"/>
      <c r="QVA1011" s="3"/>
      <c r="QVB1011" s="3"/>
      <c r="QVC1011" s="3"/>
      <c r="QVD1011" s="3"/>
      <c r="QVE1011" s="3"/>
      <c r="QVF1011" s="3"/>
      <c r="QVG1011" s="3"/>
      <c r="QVH1011" s="3"/>
      <c r="QVI1011" s="3"/>
      <c r="QVJ1011" s="3"/>
      <c r="QVK1011" s="3"/>
      <c r="QVL1011" s="3"/>
      <c r="QVM1011" s="3"/>
      <c r="QVN1011" s="3"/>
      <c r="QVO1011" s="3"/>
      <c r="QVP1011" s="3"/>
      <c r="QVQ1011" s="3"/>
      <c r="QVR1011" s="3"/>
      <c r="QVS1011" s="3"/>
      <c r="QVT1011" s="3"/>
      <c r="QVU1011" s="3"/>
      <c r="QVV1011" s="3"/>
      <c r="QVW1011" s="3"/>
      <c r="QVX1011" s="3"/>
      <c r="QVY1011" s="3"/>
      <c r="QVZ1011" s="3"/>
      <c r="QWA1011" s="3"/>
      <c r="QWB1011" s="3"/>
      <c r="QWC1011" s="3"/>
      <c r="QWD1011" s="3"/>
      <c r="QWE1011" s="3"/>
      <c r="QWF1011" s="3"/>
      <c r="QWG1011" s="3"/>
      <c r="QWH1011" s="3"/>
      <c r="QWI1011" s="3"/>
      <c r="QWJ1011" s="3"/>
      <c r="QWK1011" s="3"/>
      <c r="QWL1011" s="3"/>
      <c r="QWM1011" s="3"/>
      <c r="QWN1011" s="3"/>
      <c r="QWO1011" s="3"/>
      <c r="QWP1011" s="3"/>
      <c r="QWQ1011" s="3"/>
      <c r="QWR1011" s="3"/>
      <c r="QWS1011" s="3"/>
      <c r="QWT1011" s="3"/>
      <c r="QWU1011" s="3"/>
      <c r="QWV1011" s="3"/>
      <c r="QWW1011" s="3"/>
      <c r="QWX1011" s="3"/>
      <c r="QWY1011" s="3"/>
      <c r="QWZ1011" s="3"/>
      <c r="QXA1011" s="3"/>
      <c r="QXB1011" s="3"/>
      <c r="QXC1011" s="3"/>
      <c r="QXD1011" s="3"/>
      <c r="QXE1011" s="3"/>
      <c r="QXF1011" s="3"/>
      <c r="QXG1011" s="3"/>
      <c r="QXH1011" s="3"/>
      <c r="QXI1011" s="3"/>
      <c r="QXJ1011" s="3"/>
      <c r="QXK1011" s="3"/>
      <c r="QXL1011" s="3"/>
      <c r="QXM1011" s="3"/>
      <c r="QXN1011" s="3"/>
      <c r="QXO1011" s="3"/>
      <c r="QXP1011" s="3"/>
      <c r="QXQ1011" s="3"/>
      <c r="QXR1011" s="3"/>
      <c r="QXS1011" s="3"/>
      <c r="QXT1011" s="3"/>
      <c r="QXU1011" s="3"/>
      <c r="QXV1011" s="3"/>
      <c r="QXW1011" s="3"/>
      <c r="QXX1011" s="3"/>
      <c r="QXY1011" s="3"/>
      <c r="QXZ1011" s="3"/>
      <c r="QYA1011" s="3"/>
      <c r="QYB1011" s="3"/>
      <c r="QYC1011" s="3"/>
      <c r="QYD1011" s="3"/>
      <c r="QYE1011" s="3"/>
      <c r="QYF1011" s="3"/>
      <c r="QYG1011" s="3"/>
      <c r="QYH1011" s="3"/>
      <c r="QYI1011" s="3"/>
      <c r="QYJ1011" s="3"/>
      <c r="QYK1011" s="3"/>
      <c r="QYL1011" s="3"/>
      <c r="QYM1011" s="3"/>
      <c r="QYN1011" s="3"/>
      <c r="QYO1011" s="3"/>
      <c r="QYP1011" s="3"/>
      <c r="QYQ1011" s="3"/>
      <c r="QYR1011" s="3"/>
      <c r="QYS1011" s="3"/>
      <c r="QYT1011" s="3"/>
      <c r="QYU1011" s="3"/>
      <c r="QYV1011" s="3"/>
      <c r="QYW1011" s="3"/>
      <c r="QYX1011" s="3"/>
      <c r="QYY1011" s="3"/>
      <c r="QYZ1011" s="3"/>
      <c r="QZA1011" s="3"/>
      <c r="QZB1011" s="3"/>
      <c r="QZC1011" s="3"/>
      <c r="QZD1011" s="3"/>
      <c r="QZE1011" s="3"/>
      <c r="QZF1011" s="3"/>
      <c r="QZG1011" s="3"/>
      <c r="QZH1011" s="3"/>
      <c r="QZI1011" s="3"/>
      <c r="QZJ1011" s="3"/>
      <c r="QZK1011" s="3"/>
      <c r="QZL1011" s="3"/>
      <c r="QZM1011" s="3"/>
      <c r="QZN1011" s="3"/>
      <c r="QZO1011" s="3"/>
      <c r="QZP1011" s="3"/>
      <c r="QZQ1011" s="3"/>
      <c r="QZR1011" s="3"/>
      <c r="QZS1011" s="3"/>
      <c r="QZT1011" s="3"/>
      <c r="QZU1011" s="3"/>
      <c r="QZV1011" s="3"/>
      <c r="QZW1011" s="3"/>
      <c r="QZX1011" s="3"/>
      <c r="QZY1011" s="3"/>
      <c r="QZZ1011" s="3"/>
      <c r="RAA1011" s="3"/>
      <c r="RAB1011" s="3"/>
      <c r="RAC1011" s="3"/>
      <c r="RAD1011" s="3"/>
      <c r="RAE1011" s="3"/>
      <c r="RAF1011" s="3"/>
      <c r="RAG1011" s="3"/>
      <c r="RAH1011" s="3"/>
      <c r="RAI1011" s="3"/>
      <c r="RAJ1011" s="3"/>
      <c r="RAK1011" s="3"/>
      <c r="RAL1011" s="3"/>
      <c r="RAM1011" s="3"/>
      <c r="RAN1011" s="3"/>
      <c r="RAO1011" s="3"/>
      <c r="RAP1011" s="3"/>
      <c r="RAQ1011" s="3"/>
      <c r="RAR1011" s="3"/>
      <c r="RAS1011" s="3"/>
      <c r="RAT1011" s="3"/>
      <c r="RAU1011" s="3"/>
      <c r="RAV1011" s="3"/>
      <c r="RAW1011" s="3"/>
      <c r="RAX1011" s="3"/>
      <c r="RAY1011" s="3"/>
      <c r="RAZ1011" s="3"/>
      <c r="RBA1011" s="3"/>
      <c r="RBB1011" s="3"/>
      <c r="RBC1011" s="3"/>
      <c r="RBD1011" s="3"/>
      <c r="RBE1011" s="3"/>
      <c r="RBF1011" s="3"/>
      <c r="RBG1011" s="3"/>
      <c r="RBH1011" s="3"/>
      <c r="RBI1011" s="3"/>
      <c r="RBJ1011" s="3"/>
      <c r="RBK1011" s="3"/>
      <c r="RBL1011" s="3"/>
      <c r="RBM1011" s="3"/>
      <c r="RBN1011" s="3"/>
      <c r="RBO1011" s="3"/>
      <c r="RBP1011" s="3"/>
      <c r="RBQ1011" s="3"/>
      <c r="RBR1011" s="3"/>
      <c r="RBS1011" s="3"/>
      <c r="RBT1011" s="3"/>
      <c r="RBU1011" s="3"/>
      <c r="RBV1011" s="3"/>
      <c r="RBW1011" s="3"/>
      <c r="RBX1011" s="3"/>
      <c r="RBY1011" s="3"/>
      <c r="RBZ1011" s="3"/>
      <c r="RCA1011" s="3"/>
      <c r="RCB1011" s="3"/>
      <c r="RCC1011" s="3"/>
      <c r="RCD1011" s="3"/>
      <c r="RCE1011" s="3"/>
      <c r="RCF1011" s="3"/>
      <c r="RCG1011" s="3"/>
      <c r="RCH1011" s="3"/>
      <c r="RCI1011" s="3"/>
      <c r="RCJ1011" s="3"/>
      <c r="RCK1011" s="3"/>
      <c r="RCL1011" s="3"/>
      <c r="RCM1011" s="3"/>
      <c r="RCN1011" s="3"/>
      <c r="RCO1011" s="3"/>
      <c r="RCP1011" s="3"/>
      <c r="RCQ1011" s="3"/>
      <c r="RCR1011" s="3"/>
      <c r="RCS1011" s="3"/>
      <c r="RCT1011" s="3"/>
      <c r="RCU1011" s="3"/>
      <c r="RCV1011" s="3"/>
      <c r="RCW1011" s="3"/>
      <c r="RCX1011" s="3"/>
      <c r="RCY1011" s="3"/>
      <c r="RCZ1011" s="3"/>
      <c r="RDA1011" s="3"/>
      <c r="RDB1011" s="3"/>
      <c r="RDC1011" s="3"/>
      <c r="RDD1011" s="3"/>
      <c r="RDE1011" s="3"/>
      <c r="RDF1011" s="3"/>
      <c r="RDG1011" s="3"/>
      <c r="RDH1011" s="3"/>
      <c r="RDI1011" s="3"/>
      <c r="RDJ1011" s="3"/>
      <c r="RDK1011" s="3"/>
      <c r="RDL1011" s="3"/>
      <c r="RDM1011" s="3"/>
      <c r="RDN1011" s="3"/>
      <c r="RDO1011" s="3"/>
      <c r="RDP1011" s="3"/>
      <c r="RDQ1011" s="3"/>
      <c r="RDR1011" s="3"/>
      <c r="RDS1011" s="3"/>
      <c r="RDT1011" s="3"/>
      <c r="RDU1011" s="3"/>
      <c r="RDV1011" s="3"/>
      <c r="RDW1011" s="3"/>
      <c r="RDX1011" s="3"/>
      <c r="RDY1011" s="3"/>
      <c r="RDZ1011" s="3"/>
      <c r="REA1011" s="3"/>
      <c r="REB1011" s="3"/>
      <c r="REC1011" s="3"/>
      <c r="RED1011" s="3"/>
      <c r="REE1011" s="3"/>
      <c r="REF1011" s="3"/>
      <c r="REG1011" s="3"/>
      <c r="REH1011" s="3"/>
      <c r="REI1011" s="3"/>
      <c r="REJ1011" s="3"/>
      <c r="REK1011" s="3"/>
      <c r="REL1011" s="3"/>
      <c r="REM1011" s="3"/>
      <c r="REN1011" s="3"/>
      <c r="REO1011" s="3"/>
      <c r="REP1011" s="3"/>
      <c r="REQ1011" s="3"/>
      <c r="RER1011" s="3"/>
      <c r="RES1011" s="3"/>
      <c r="RET1011" s="3"/>
      <c r="REU1011" s="3"/>
      <c r="REV1011" s="3"/>
      <c r="REW1011" s="3"/>
      <c r="REX1011" s="3"/>
      <c r="REY1011" s="3"/>
      <c r="REZ1011" s="3"/>
      <c r="RFA1011" s="3"/>
      <c r="RFB1011" s="3"/>
      <c r="RFC1011" s="3"/>
      <c r="RFD1011" s="3"/>
      <c r="RFE1011" s="3"/>
      <c r="RFF1011" s="3"/>
      <c r="RFG1011" s="3"/>
      <c r="RFH1011" s="3"/>
      <c r="RFI1011" s="3"/>
      <c r="RFJ1011" s="3"/>
      <c r="RFK1011" s="3"/>
      <c r="RFL1011" s="3"/>
      <c r="RFM1011" s="3"/>
      <c r="RFN1011" s="3"/>
      <c r="RFO1011" s="3"/>
      <c r="RFP1011" s="3"/>
      <c r="RFQ1011" s="3"/>
      <c r="RFR1011" s="3"/>
      <c r="RFS1011" s="3"/>
      <c r="RFT1011" s="3"/>
      <c r="RFU1011" s="3"/>
      <c r="RFV1011" s="3"/>
      <c r="RFW1011" s="3"/>
      <c r="RFX1011" s="3"/>
      <c r="RFY1011" s="3"/>
      <c r="RFZ1011" s="3"/>
      <c r="RGA1011" s="3"/>
      <c r="RGB1011" s="3"/>
      <c r="RGC1011" s="3"/>
      <c r="RGD1011" s="3"/>
      <c r="RGE1011" s="3"/>
      <c r="RGF1011" s="3"/>
      <c r="RGG1011" s="3"/>
      <c r="RGH1011" s="3"/>
      <c r="RGI1011" s="3"/>
      <c r="RGJ1011" s="3"/>
      <c r="RGK1011" s="3"/>
      <c r="RGL1011" s="3"/>
      <c r="RGM1011" s="3"/>
      <c r="RGN1011" s="3"/>
      <c r="RGO1011" s="3"/>
      <c r="RGP1011" s="3"/>
      <c r="RGQ1011" s="3"/>
      <c r="RGR1011" s="3"/>
      <c r="RGS1011" s="3"/>
      <c r="RGT1011" s="3"/>
      <c r="RGU1011" s="3"/>
      <c r="RGV1011" s="3"/>
      <c r="RGW1011" s="3"/>
      <c r="RGX1011" s="3"/>
      <c r="RGY1011" s="3"/>
      <c r="RGZ1011" s="3"/>
      <c r="RHA1011" s="3"/>
      <c r="RHB1011" s="3"/>
      <c r="RHC1011" s="3"/>
      <c r="RHD1011" s="3"/>
      <c r="RHE1011" s="3"/>
      <c r="RHF1011" s="3"/>
      <c r="RHG1011" s="3"/>
      <c r="RHH1011" s="3"/>
      <c r="RHI1011" s="3"/>
      <c r="RHJ1011" s="3"/>
      <c r="RHK1011" s="3"/>
      <c r="RHL1011" s="3"/>
      <c r="RHM1011" s="3"/>
      <c r="RHN1011" s="3"/>
      <c r="RHO1011" s="3"/>
      <c r="RHP1011" s="3"/>
      <c r="RHQ1011" s="3"/>
      <c r="RHR1011" s="3"/>
      <c r="RHS1011" s="3"/>
      <c r="RHT1011" s="3"/>
      <c r="RHU1011" s="3"/>
      <c r="RHV1011" s="3"/>
      <c r="RHW1011" s="3"/>
      <c r="RHX1011" s="3"/>
      <c r="RHY1011" s="3"/>
      <c r="RHZ1011" s="3"/>
      <c r="RIA1011" s="3"/>
      <c r="RIB1011" s="3"/>
      <c r="RIC1011" s="3"/>
      <c r="RID1011" s="3"/>
      <c r="RIE1011" s="3"/>
      <c r="RIF1011" s="3"/>
      <c r="RIG1011" s="3"/>
      <c r="RIH1011" s="3"/>
      <c r="RII1011" s="3"/>
      <c r="RIJ1011" s="3"/>
      <c r="RIK1011" s="3"/>
      <c r="RIL1011" s="3"/>
      <c r="RIM1011" s="3"/>
      <c r="RIN1011" s="3"/>
      <c r="RIO1011" s="3"/>
      <c r="RIP1011" s="3"/>
      <c r="RIQ1011" s="3"/>
      <c r="RIR1011" s="3"/>
      <c r="RIS1011" s="3"/>
      <c r="RIT1011" s="3"/>
      <c r="RIU1011" s="3"/>
      <c r="RIV1011" s="3"/>
      <c r="RIW1011" s="3"/>
      <c r="RIX1011" s="3"/>
      <c r="RIY1011" s="3"/>
      <c r="RIZ1011" s="3"/>
      <c r="RJA1011" s="3"/>
      <c r="RJB1011" s="3"/>
      <c r="RJC1011" s="3"/>
      <c r="RJD1011" s="3"/>
      <c r="RJE1011" s="3"/>
      <c r="RJF1011" s="3"/>
      <c r="RJG1011" s="3"/>
      <c r="RJH1011" s="3"/>
      <c r="RJI1011" s="3"/>
      <c r="RJJ1011" s="3"/>
      <c r="RJK1011" s="3"/>
      <c r="RJL1011" s="3"/>
      <c r="RJM1011" s="3"/>
      <c r="RJN1011" s="3"/>
      <c r="RJO1011" s="3"/>
      <c r="RJP1011" s="3"/>
      <c r="RJQ1011" s="3"/>
      <c r="RJR1011" s="3"/>
      <c r="RJS1011" s="3"/>
      <c r="RJT1011" s="3"/>
      <c r="RJU1011" s="3"/>
      <c r="RJV1011" s="3"/>
      <c r="RJW1011" s="3"/>
      <c r="RJX1011" s="3"/>
      <c r="RJY1011" s="3"/>
      <c r="RJZ1011" s="3"/>
      <c r="RKA1011" s="3"/>
      <c r="RKB1011" s="3"/>
      <c r="RKC1011" s="3"/>
      <c r="RKD1011" s="3"/>
      <c r="RKE1011" s="3"/>
      <c r="RKF1011" s="3"/>
      <c r="RKG1011" s="3"/>
      <c r="RKH1011" s="3"/>
      <c r="RKI1011" s="3"/>
      <c r="RKJ1011" s="3"/>
      <c r="RKK1011" s="3"/>
      <c r="RKL1011" s="3"/>
      <c r="RKM1011" s="3"/>
      <c r="RKN1011" s="3"/>
      <c r="RKO1011" s="3"/>
      <c r="RKP1011" s="3"/>
      <c r="RKQ1011" s="3"/>
      <c r="RKR1011" s="3"/>
      <c r="RKS1011" s="3"/>
      <c r="RKT1011" s="3"/>
      <c r="RKU1011" s="3"/>
      <c r="RKV1011" s="3"/>
      <c r="RKW1011" s="3"/>
      <c r="RKX1011" s="3"/>
      <c r="RKY1011" s="3"/>
      <c r="RKZ1011" s="3"/>
      <c r="RLA1011" s="3"/>
      <c r="RLB1011" s="3"/>
      <c r="RLC1011" s="3"/>
      <c r="RLD1011" s="3"/>
      <c r="RLE1011" s="3"/>
      <c r="RLF1011" s="3"/>
      <c r="RLG1011" s="3"/>
      <c r="RLH1011" s="3"/>
      <c r="RLI1011" s="3"/>
      <c r="RLJ1011" s="3"/>
      <c r="RLK1011" s="3"/>
      <c r="RLL1011" s="3"/>
      <c r="RLM1011" s="3"/>
      <c r="RLN1011" s="3"/>
      <c r="RLO1011" s="3"/>
      <c r="RLP1011" s="3"/>
      <c r="RLQ1011" s="3"/>
      <c r="RLR1011" s="3"/>
      <c r="RLS1011" s="3"/>
      <c r="RLT1011" s="3"/>
      <c r="RLU1011" s="3"/>
      <c r="RLV1011" s="3"/>
      <c r="RLW1011" s="3"/>
      <c r="RLX1011" s="3"/>
      <c r="RLY1011" s="3"/>
      <c r="RLZ1011" s="3"/>
      <c r="RMA1011" s="3"/>
      <c r="RMB1011" s="3"/>
      <c r="RMC1011" s="3"/>
      <c r="RMD1011" s="3"/>
      <c r="RME1011" s="3"/>
      <c r="RMF1011" s="3"/>
      <c r="RMG1011" s="3"/>
      <c r="RMH1011" s="3"/>
      <c r="RMI1011" s="3"/>
      <c r="RMJ1011" s="3"/>
      <c r="RMK1011" s="3"/>
      <c r="RML1011" s="3"/>
      <c r="RMM1011" s="3"/>
      <c r="RMN1011" s="3"/>
      <c r="RMO1011" s="3"/>
      <c r="RMP1011" s="3"/>
      <c r="RMQ1011" s="3"/>
      <c r="RMR1011" s="3"/>
      <c r="RMS1011" s="3"/>
      <c r="RMT1011" s="3"/>
      <c r="RMU1011" s="3"/>
      <c r="RMV1011" s="3"/>
      <c r="RMW1011" s="3"/>
      <c r="RMX1011" s="3"/>
      <c r="RMY1011" s="3"/>
      <c r="RMZ1011" s="3"/>
      <c r="RNA1011" s="3"/>
      <c r="RNB1011" s="3"/>
      <c r="RNC1011" s="3"/>
      <c r="RND1011" s="3"/>
      <c r="RNE1011" s="3"/>
      <c r="RNF1011" s="3"/>
      <c r="RNG1011" s="3"/>
      <c r="RNH1011" s="3"/>
      <c r="RNI1011" s="3"/>
      <c r="RNJ1011" s="3"/>
      <c r="RNK1011" s="3"/>
      <c r="RNL1011" s="3"/>
      <c r="RNM1011" s="3"/>
      <c r="RNN1011" s="3"/>
      <c r="RNO1011" s="3"/>
      <c r="RNP1011" s="3"/>
      <c r="RNQ1011" s="3"/>
      <c r="RNR1011" s="3"/>
      <c r="RNS1011" s="3"/>
      <c r="RNT1011" s="3"/>
      <c r="RNU1011" s="3"/>
      <c r="RNV1011" s="3"/>
      <c r="RNW1011" s="3"/>
      <c r="RNX1011" s="3"/>
      <c r="RNY1011" s="3"/>
      <c r="RNZ1011" s="3"/>
      <c r="ROA1011" s="3"/>
      <c r="ROB1011" s="3"/>
      <c r="ROC1011" s="3"/>
      <c r="ROD1011" s="3"/>
      <c r="ROE1011" s="3"/>
      <c r="ROF1011" s="3"/>
      <c r="ROG1011" s="3"/>
      <c r="ROH1011" s="3"/>
      <c r="ROI1011" s="3"/>
      <c r="ROJ1011" s="3"/>
      <c r="ROK1011" s="3"/>
      <c r="ROL1011" s="3"/>
      <c r="ROM1011" s="3"/>
      <c r="RON1011" s="3"/>
      <c r="ROO1011" s="3"/>
      <c r="ROP1011" s="3"/>
      <c r="ROQ1011" s="3"/>
      <c r="ROR1011" s="3"/>
      <c r="ROS1011" s="3"/>
      <c r="ROT1011" s="3"/>
      <c r="ROU1011" s="3"/>
      <c r="ROV1011" s="3"/>
      <c r="ROW1011" s="3"/>
      <c r="ROX1011" s="3"/>
      <c r="ROY1011" s="3"/>
      <c r="ROZ1011" s="3"/>
      <c r="RPA1011" s="3"/>
      <c r="RPB1011" s="3"/>
      <c r="RPC1011" s="3"/>
      <c r="RPD1011" s="3"/>
      <c r="RPE1011" s="3"/>
      <c r="RPF1011" s="3"/>
      <c r="RPG1011" s="3"/>
      <c r="RPH1011" s="3"/>
      <c r="RPI1011" s="3"/>
      <c r="RPJ1011" s="3"/>
      <c r="RPK1011" s="3"/>
      <c r="RPL1011" s="3"/>
      <c r="RPM1011" s="3"/>
      <c r="RPN1011" s="3"/>
      <c r="RPO1011" s="3"/>
      <c r="RPP1011" s="3"/>
      <c r="RPQ1011" s="3"/>
      <c r="RPR1011" s="3"/>
      <c r="RPS1011" s="3"/>
      <c r="RPT1011" s="3"/>
      <c r="RPU1011" s="3"/>
      <c r="RPV1011" s="3"/>
      <c r="RPW1011" s="3"/>
      <c r="RPX1011" s="3"/>
      <c r="RPY1011" s="3"/>
      <c r="RPZ1011" s="3"/>
      <c r="RQA1011" s="3"/>
      <c r="RQB1011" s="3"/>
      <c r="RQC1011" s="3"/>
      <c r="RQD1011" s="3"/>
      <c r="RQE1011" s="3"/>
      <c r="RQF1011" s="3"/>
      <c r="RQG1011" s="3"/>
      <c r="RQH1011" s="3"/>
      <c r="RQI1011" s="3"/>
      <c r="RQJ1011" s="3"/>
      <c r="RQK1011" s="3"/>
      <c r="RQL1011" s="3"/>
      <c r="RQM1011" s="3"/>
      <c r="RQN1011" s="3"/>
      <c r="RQO1011" s="3"/>
      <c r="RQP1011" s="3"/>
      <c r="RQQ1011" s="3"/>
      <c r="RQR1011" s="3"/>
      <c r="RQS1011" s="3"/>
      <c r="RQT1011" s="3"/>
      <c r="RQU1011" s="3"/>
      <c r="RQV1011" s="3"/>
      <c r="RQW1011" s="3"/>
      <c r="RQX1011" s="3"/>
      <c r="RQY1011" s="3"/>
      <c r="RQZ1011" s="3"/>
      <c r="RRA1011" s="3"/>
      <c r="RRB1011" s="3"/>
      <c r="RRC1011" s="3"/>
      <c r="RRD1011" s="3"/>
      <c r="RRE1011" s="3"/>
      <c r="RRF1011" s="3"/>
      <c r="RRG1011" s="3"/>
      <c r="RRH1011" s="3"/>
      <c r="RRI1011" s="3"/>
      <c r="RRJ1011" s="3"/>
      <c r="RRK1011" s="3"/>
      <c r="RRL1011" s="3"/>
      <c r="RRM1011" s="3"/>
      <c r="RRN1011" s="3"/>
      <c r="RRO1011" s="3"/>
      <c r="RRP1011" s="3"/>
      <c r="RRQ1011" s="3"/>
      <c r="RRR1011" s="3"/>
      <c r="RRS1011" s="3"/>
      <c r="RRT1011" s="3"/>
      <c r="RRU1011" s="3"/>
      <c r="RRV1011" s="3"/>
      <c r="RRW1011" s="3"/>
      <c r="RRX1011" s="3"/>
      <c r="RRY1011" s="3"/>
      <c r="RRZ1011" s="3"/>
      <c r="RSA1011" s="3"/>
      <c r="RSB1011" s="3"/>
      <c r="RSC1011" s="3"/>
      <c r="RSD1011" s="3"/>
      <c r="RSE1011" s="3"/>
      <c r="RSF1011" s="3"/>
      <c r="RSG1011" s="3"/>
      <c r="RSH1011" s="3"/>
      <c r="RSI1011" s="3"/>
      <c r="RSJ1011" s="3"/>
      <c r="RSK1011" s="3"/>
      <c r="RSL1011" s="3"/>
      <c r="RSM1011" s="3"/>
      <c r="RSN1011" s="3"/>
      <c r="RSO1011" s="3"/>
      <c r="RSP1011" s="3"/>
      <c r="RSQ1011" s="3"/>
      <c r="RSR1011" s="3"/>
      <c r="RSS1011" s="3"/>
      <c r="RST1011" s="3"/>
      <c r="RSU1011" s="3"/>
      <c r="RSV1011" s="3"/>
      <c r="RSW1011" s="3"/>
      <c r="RSX1011" s="3"/>
      <c r="RSY1011" s="3"/>
      <c r="RSZ1011" s="3"/>
      <c r="RTA1011" s="3"/>
      <c r="RTB1011" s="3"/>
      <c r="RTC1011" s="3"/>
      <c r="RTD1011" s="3"/>
      <c r="RTE1011" s="3"/>
      <c r="RTF1011" s="3"/>
      <c r="RTG1011" s="3"/>
      <c r="RTH1011" s="3"/>
      <c r="RTI1011" s="3"/>
      <c r="RTJ1011" s="3"/>
      <c r="RTK1011" s="3"/>
      <c r="RTL1011" s="3"/>
      <c r="RTM1011" s="3"/>
      <c r="RTN1011" s="3"/>
      <c r="RTO1011" s="3"/>
      <c r="RTP1011" s="3"/>
      <c r="RTQ1011" s="3"/>
      <c r="RTR1011" s="3"/>
      <c r="RTS1011" s="3"/>
      <c r="RTT1011" s="3"/>
      <c r="RTU1011" s="3"/>
      <c r="RTV1011" s="3"/>
      <c r="RTW1011" s="3"/>
      <c r="RTX1011" s="3"/>
      <c r="RTY1011" s="3"/>
      <c r="RTZ1011" s="3"/>
      <c r="RUA1011" s="3"/>
      <c r="RUB1011" s="3"/>
      <c r="RUC1011" s="3"/>
      <c r="RUD1011" s="3"/>
      <c r="RUE1011" s="3"/>
      <c r="RUF1011" s="3"/>
      <c r="RUG1011" s="3"/>
      <c r="RUH1011" s="3"/>
      <c r="RUI1011" s="3"/>
      <c r="RUJ1011" s="3"/>
      <c r="RUK1011" s="3"/>
      <c r="RUL1011" s="3"/>
      <c r="RUM1011" s="3"/>
      <c r="RUN1011" s="3"/>
      <c r="RUO1011" s="3"/>
      <c r="RUP1011" s="3"/>
      <c r="RUQ1011" s="3"/>
      <c r="RUR1011" s="3"/>
      <c r="RUS1011" s="3"/>
      <c r="RUT1011" s="3"/>
      <c r="RUU1011" s="3"/>
      <c r="RUV1011" s="3"/>
      <c r="RUW1011" s="3"/>
      <c r="RUX1011" s="3"/>
      <c r="RUY1011" s="3"/>
      <c r="RUZ1011" s="3"/>
      <c r="RVA1011" s="3"/>
      <c r="RVB1011" s="3"/>
      <c r="RVC1011" s="3"/>
      <c r="RVD1011" s="3"/>
      <c r="RVE1011" s="3"/>
      <c r="RVF1011" s="3"/>
      <c r="RVG1011" s="3"/>
      <c r="RVH1011" s="3"/>
      <c r="RVI1011" s="3"/>
      <c r="RVJ1011" s="3"/>
      <c r="RVK1011" s="3"/>
      <c r="RVL1011" s="3"/>
      <c r="RVM1011" s="3"/>
      <c r="RVN1011" s="3"/>
      <c r="RVO1011" s="3"/>
      <c r="RVP1011" s="3"/>
      <c r="RVQ1011" s="3"/>
      <c r="RVR1011" s="3"/>
      <c r="RVS1011" s="3"/>
      <c r="RVT1011" s="3"/>
      <c r="RVU1011" s="3"/>
      <c r="RVV1011" s="3"/>
      <c r="RVW1011" s="3"/>
      <c r="RVX1011" s="3"/>
      <c r="RVY1011" s="3"/>
      <c r="RVZ1011" s="3"/>
      <c r="RWA1011" s="3"/>
      <c r="RWB1011" s="3"/>
      <c r="RWC1011" s="3"/>
      <c r="RWD1011" s="3"/>
      <c r="RWE1011" s="3"/>
      <c r="RWF1011" s="3"/>
      <c r="RWG1011" s="3"/>
      <c r="RWH1011" s="3"/>
      <c r="RWI1011" s="3"/>
      <c r="RWJ1011" s="3"/>
      <c r="RWK1011" s="3"/>
      <c r="RWL1011" s="3"/>
      <c r="RWM1011" s="3"/>
      <c r="RWN1011" s="3"/>
      <c r="RWO1011" s="3"/>
      <c r="RWP1011" s="3"/>
      <c r="RWQ1011" s="3"/>
      <c r="RWR1011" s="3"/>
      <c r="RWS1011" s="3"/>
      <c r="RWT1011" s="3"/>
      <c r="RWU1011" s="3"/>
      <c r="RWV1011" s="3"/>
      <c r="RWW1011" s="3"/>
      <c r="RWX1011" s="3"/>
      <c r="RWY1011" s="3"/>
      <c r="RWZ1011" s="3"/>
      <c r="RXA1011" s="3"/>
      <c r="RXB1011" s="3"/>
      <c r="RXC1011" s="3"/>
      <c r="RXD1011" s="3"/>
      <c r="RXE1011" s="3"/>
      <c r="RXF1011" s="3"/>
      <c r="RXG1011" s="3"/>
      <c r="RXH1011" s="3"/>
      <c r="RXI1011" s="3"/>
      <c r="RXJ1011" s="3"/>
      <c r="RXK1011" s="3"/>
      <c r="RXL1011" s="3"/>
      <c r="RXM1011" s="3"/>
      <c r="RXN1011" s="3"/>
      <c r="RXO1011" s="3"/>
      <c r="RXP1011" s="3"/>
      <c r="RXQ1011" s="3"/>
      <c r="RXR1011" s="3"/>
      <c r="RXS1011" s="3"/>
      <c r="RXT1011" s="3"/>
      <c r="RXU1011" s="3"/>
      <c r="RXV1011" s="3"/>
      <c r="RXW1011" s="3"/>
      <c r="RXX1011" s="3"/>
      <c r="RXY1011" s="3"/>
      <c r="RXZ1011" s="3"/>
      <c r="RYA1011" s="3"/>
      <c r="RYB1011" s="3"/>
      <c r="RYC1011" s="3"/>
      <c r="RYD1011" s="3"/>
      <c r="RYE1011" s="3"/>
      <c r="RYF1011" s="3"/>
      <c r="RYG1011" s="3"/>
      <c r="RYH1011" s="3"/>
      <c r="RYI1011" s="3"/>
      <c r="RYJ1011" s="3"/>
      <c r="RYK1011" s="3"/>
      <c r="RYL1011" s="3"/>
      <c r="RYM1011" s="3"/>
      <c r="RYN1011" s="3"/>
      <c r="RYO1011" s="3"/>
      <c r="RYP1011" s="3"/>
      <c r="RYQ1011" s="3"/>
      <c r="RYR1011" s="3"/>
      <c r="RYS1011" s="3"/>
      <c r="RYT1011" s="3"/>
      <c r="RYU1011" s="3"/>
      <c r="RYV1011" s="3"/>
      <c r="RYW1011" s="3"/>
      <c r="RYX1011" s="3"/>
      <c r="RYY1011" s="3"/>
      <c r="RYZ1011" s="3"/>
      <c r="RZA1011" s="3"/>
      <c r="RZB1011" s="3"/>
      <c r="RZC1011" s="3"/>
      <c r="RZD1011" s="3"/>
      <c r="RZE1011" s="3"/>
      <c r="RZF1011" s="3"/>
      <c r="RZG1011" s="3"/>
      <c r="RZH1011" s="3"/>
      <c r="RZI1011" s="3"/>
      <c r="RZJ1011" s="3"/>
      <c r="RZK1011" s="3"/>
      <c r="RZL1011" s="3"/>
      <c r="RZM1011" s="3"/>
      <c r="RZN1011" s="3"/>
      <c r="RZO1011" s="3"/>
      <c r="RZP1011" s="3"/>
      <c r="RZQ1011" s="3"/>
      <c r="RZR1011" s="3"/>
      <c r="RZS1011" s="3"/>
      <c r="RZT1011" s="3"/>
      <c r="RZU1011" s="3"/>
      <c r="RZV1011" s="3"/>
      <c r="RZW1011" s="3"/>
      <c r="RZX1011" s="3"/>
      <c r="RZY1011" s="3"/>
      <c r="RZZ1011" s="3"/>
      <c r="SAA1011" s="3"/>
      <c r="SAB1011" s="3"/>
      <c r="SAC1011" s="3"/>
      <c r="SAD1011" s="3"/>
      <c r="SAE1011" s="3"/>
      <c r="SAF1011" s="3"/>
      <c r="SAG1011" s="3"/>
      <c r="SAH1011" s="3"/>
      <c r="SAI1011" s="3"/>
      <c r="SAJ1011" s="3"/>
      <c r="SAK1011" s="3"/>
      <c r="SAL1011" s="3"/>
      <c r="SAM1011" s="3"/>
      <c r="SAN1011" s="3"/>
      <c r="SAO1011" s="3"/>
      <c r="SAP1011" s="3"/>
      <c r="SAQ1011" s="3"/>
      <c r="SAR1011" s="3"/>
      <c r="SAS1011" s="3"/>
      <c r="SAT1011" s="3"/>
      <c r="SAU1011" s="3"/>
      <c r="SAV1011" s="3"/>
      <c r="SAW1011" s="3"/>
      <c r="SAX1011" s="3"/>
      <c r="SAY1011" s="3"/>
      <c r="SAZ1011" s="3"/>
      <c r="SBA1011" s="3"/>
      <c r="SBB1011" s="3"/>
      <c r="SBC1011" s="3"/>
      <c r="SBD1011" s="3"/>
      <c r="SBE1011" s="3"/>
      <c r="SBF1011" s="3"/>
      <c r="SBG1011" s="3"/>
      <c r="SBH1011" s="3"/>
      <c r="SBI1011" s="3"/>
      <c r="SBJ1011" s="3"/>
      <c r="SBK1011" s="3"/>
      <c r="SBL1011" s="3"/>
      <c r="SBM1011" s="3"/>
      <c r="SBN1011" s="3"/>
      <c r="SBO1011" s="3"/>
      <c r="SBP1011" s="3"/>
      <c r="SBQ1011" s="3"/>
      <c r="SBR1011" s="3"/>
      <c r="SBS1011" s="3"/>
      <c r="SBT1011" s="3"/>
      <c r="SBU1011" s="3"/>
      <c r="SBV1011" s="3"/>
      <c r="SBW1011" s="3"/>
      <c r="SBX1011" s="3"/>
      <c r="SBY1011" s="3"/>
      <c r="SBZ1011" s="3"/>
      <c r="SCA1011" s="3"/>
      <c r="SCB1011" s="3"/>
      <c r="SCC1011" s="3"/>
      <c r="SCD1011" s="3"/>
      <c r="SCE1011" s="3"/>
      <c r="SCF1011" s="3"/>
      <c r="SCG1011" s="3"/>
      <c r="SCH1011" s="3"/>
      <c r="SCI1011" s="3"/>
      <c r="SCJ1011" s="3"/>
      <c r="SCK1011" s="3"/>
      <c r="SCL1011" s="3"/>
      <c r="SCM1011" s="3"/>
      <c r="SCN1011" s="3"/>
      <c r="SCO1011" s="3"/>
      <c r="SCP1011" s="3"/>
      <c r="SCQ1011" s="3"/>
      <c r="SCR1011" s="3"/>
      <c r="SCS1011" s="3"/>
      <c r="SCT1011" s="3"/>
      <c r="SCU1011" s="3"/>
      <c r="SCV1011" s="3"/>
      <c r="SCW1011" s="3"/>
      <c r="SCX1011" s="3"/>
      <c r="SCY1011" s="3"/>
      <c r="SCZ1011" s="3"/>
      <c r="SDA1011" s="3"/>
      <c r="SDB1011" s="3"/>
      <c r="SDC1011" s="3"/>
      <c r="SDD1011" s="3"/>
      <c r="SDE1011" s="3"/>
      <c r="SDF1011" s="3"/>
      <c r="SDG1011" s="3"/>
      <c r="SDH1011" s="3"/>
      <c r="SDI1011" s="3"/>
      <c r="SDJ1011" s="3"/>
      <c r="SDK1011" s="3"/>
      <c r="SDL1011" s="3"/>
      <c r="SDM1011" s="3"/>
      <c r="SDN1011" s="3"/>
      <c r="SDO1011" s="3"/>
      <c r="SDP1011" s="3"/>
      <c r="SDQ1011" s="3"/>
      <c r="SDR1011" s="3"/>
      <c r="SDS1011" s="3"/>
      <c r="SDT1011" s="3"/>
      <c r="SDU1011" s="3"/>
      <c r="SDV1011" s="3"/>
      <c r="SDW1011" s="3"/>
      <c r="SDX1011" s="3"/>
      <c r="SDY1011" s="3"/>
      <c r="SDZ1011" s="3"/>
      <c r="SEA1011" s="3"/>
      <c r="SEB1011" s="3"/>
      <c r="SEC1011" s="3"/>
      <c r="SED1011" s="3"/>
      <c r="SEE1011" s="3"/>
      <c r="SEF1011" s="3"/>
      <c r="SEG1011" s="3"/>
      <c r="SEH1011" s="3"/>
      <c r="SEI1011" s="3"/>
      <c r="SEJ1011" s="3"/>
      <c r="SEK1011" s="3"/>
      <c r="SEL1011" s="3"/>
      <c r="SEM1011" s="3"/>
      <c r="SEN1011" s="3"/>
      <c r="SEO1011" s="3"/>
      <c r="SEP1011" s="3"/>
      <c r="SEQ1011" s="3"/>
      <c r="SER1011" s="3"/>
      <c r="SES1011" s="3"/>
      <c r="SET1011" s="3"/>
      <c r="SEU1011" s="3"/>
      <c r="SEV1011" s="3"/>
      <c r="SEW1011" s="3"/>
      <c r="SEX1011" s="3"/>
      <c r="SEY1011" s="3"/>
      <c r="SEZ1011" s="3"/>
      <c r="SFA1011" s="3"/>
      <c r="SFB1011" s="3"/>
      <c r="SFC1011" s="3"/>
      <c r="SFD1011" s="3"/>
      <c r="SFE1011" s="3"/>
      <c r="SFF1011" s="3"/>
      <c r="SFG1011" s="3"/>
      <c r="SFH1011" s="3"/>
      <c r="SFI1011" s="3"/>
      <c r="SFJ1011" s="3"/>
      <c r="SFK1011" s="3"/>
      <c r="SFL1011" s="3"/>
      <c r="SFM1011" s="3"/>
      <c r="SFN1011" s="3"/>
      <c r="SFO1011" s="3"/>
      <c r="SFP1011" s="3"/>
      <c r="SFQ1011" s="3"/>
      <c r="SFR1011" s="3"/>
      <c r="SFS1011" s="3"/>
      <c r="SFT1011" s="3"/>
      <c r="SFU1011" s="3"/>
      <c r="SFV1011" s="3"/>
      <c r="SFW1011" s="3"/>
      <c r="SFX1011" s="3"/>
      <c r="SFY1011" s="3"/>
      <c r="SFZ1011" s="3"/>
      <c r="SGA1011" s="3"/>
      <c r="SGB1011" s="3"/>
      <c r="SGC1011" s="3"/>
      <c r="SGD1011" s="3"/>
      <c r="SGE1011" s="3"/>
      <c r="SGF1011" s="3"/>
      <c r="SGG1011" s="3"/>
      <c r="SGH1011" s="3"/>
      <c r="SGI1011" s="3"/>
      <c r="SGJ1011" s="3"/>
      <c r="SGK1011" s="3"/>
      <c r="SGL1011" s="3"/>
      <c r="SGM1011" s="3"/>
      <c r="SGN1011" s="3"/>
      <c r="SGO1011" s="3"/>
      <c r="SGP1011" s="3"/>
      <c r="SGQ1011" s="3"/>
      <c r="SGR1011" s="3"/>
      <c r="SGS1011" s="3"/>
      <c r="SGT1011" s="3"/>
      <c r="SGU1011" s="3"/>
      <c r="SGV1011" s="3"/>
      <c r="SGW1011" s="3"/>
      <c r="SGX1011" s="3"/>
      <c r="SGY1011" s="3"/>
      <c r="SGZ1011" s="3"/>
      <c r="SHA1011" s="3"/>
      <c r="SHB1011" s="3"/>
      <c r="SHC1011" s="3"/>
      <c r="SHD1011" s="3"/>
      <c r="SHE1011" s="3"/>
      <c r="SHF1011" s="3"/>
      <c r="SHG1011" s="3"/>
      <c r="SHH1011" s="3"/>
      <c r="SHI1011" s="3"/>
      <c r="SHJ1011" s="3"/>
      <c r="SHK1011" s="3"/>
      <c r="SHL1011" s="3"/>
      <c r="SHM1011" s="3"/>
      <c r="SHN1011" s="3"/>
      <c r="SHO1011" s="3"/>
      <c r="SHP1011" s="3"/>
      <c r="SHQ1011" s="3"/>
      <c r="SHR1011" s="3"/>
      <c r="SHS1011" s="3"/>
      <c r="SHT1011" s="3"/>
      <c r="SHU1011" s="3"/>
      <c r="SHV1011" s="3"/>
      <c r="SHW1011" s="3"/>
      <c r="SHX1011" s="3"/>
      <c r="SHY1011" s="3"/>
      <c r="SHZ1011" s="3"/>
      <c r="SIA1011" s="3"/>
      <c r="SIB1011" s="3"/>
      <c r="SIC1011" s="3"/>
      <c r="SID1011" s="3"/>
      <c r="SIE1011" s="3"/>
      <c r="SIF1011" s="3"/>
      <c r="SIG1011" s="3"/>
      <c r="SIH1011" s="3"/>
      <c r="SII1011" s="3"/>
      <c r="SIJ1011" s="3"/>
      <c r="SIK1011" s="3"/>
      <c r="SIL1011" s="3"/>
      <c r="SIM1011" s="3"/>
      <c r="SIN1011" s="3"/>
      <c r="SIO1011" s="3"/>
      <c r="SIP1011" s="3"/>
      <c r="SIQ1011" s="3"/>
      <c r="SIR1011" s="3"/>
      <c r="SIS1011" s="3"/>
      <c r="SIT1011" s="3"/>
      <c r="SIU1011" s="3"/>
      <c r="SIV1011" s="3"/>
      <c r="SIW1011" s="3"/>
      <c r="SIX1011" s="3"/>
      <c r="SIY1011" s="3"/>
      <c r="SIZ1011" s="3"/>
      <c r="SJA1011" s="3"/>
      <c r="SJB1011" s="3"/>
      <c r="SJC1011" s="3"/>
      <c r="SJD1011" s="3"/>
      <c r="SJE1011" s="3"/>
      <c r="SJF1011" s="3"/>
      <c r="SJG1011" s="3"/>
      <c r="SJH1011" s="3"/>
      <c r="SJI1011" s="3"/>
      <c r="SJJ1011" s="3"/>
      <c r="SJK1011" s="3"/>
      <c r="SJL1011" s="3"/>
      <c r="SJM1011" s="3"/>
      <c r="SJN1011" s="3"/>
      <c r="SJO1011" s="3"/>
      <c r="SJP1011" s="3"/>
      <c r="SJQ1011" s="3"/>
      <c r="SJR1011" s="3"/>
      <c r="SJS1011" s="3"/>
      <c r="SJT1011" s="3"/>
      <c r="SJU1011" s="3"/>
      <c r="SJV1011" s="3"/>
      <c r="SJW1011" s="3"/>
      <c r="SJX1011" s="3"/>
      <c r="SJY1011" s="3"/>
      <c r="SJZ1011" s="3"/>
      <c r="SKA1011" s="3"/>
      <c r="SKB1011" s="3"/>
      <c r="SKC1011" s="3"/>
      <c r="SKD1011" s="3"/>
      <c r="SKE1011" s="3"/>
      <c r="SKF1011" s="3"/>
      <c r="SKG1011" s="3"/>
      <c r="SKH1011" s="3"/>
      <c r="SKI1011" s="3"/>
      <c r="SKJ1011" s="3"/>
      <c r="SKK1011" s="3"/>
      <c r="SKL1011" s="3"/>
      <c r="SKM1011" s="3"/>
      <c r="SKN1011" s="3"/>
      <c r="SKO1011" s="3"/>
      <c r="SKP1011" s="3"/>
      <c r="SKQ1011" s="3"/>
      <c r="SKR1011" s="3"/>
      <c r="SKS1011" s="3"/>
      <c r="SKT1011" s="3"/>
      <c r="SKU1011" s="3"/>
      <c r="SKV1011" s="3"/>
      <c r="SKW1011" s="3"/>
      <c r="SKX1011" s="3"/>
      <c r="SKY1011" s="3"/>
      <c r="SKZ1011" s="3"/>
      <c r="SLA1011" s="3"/>
      <c r="SLB1011" s="3"/>
      <c r="SLC1011" s="3"/>
      <c r="SLD1011" s="3"/>
      <c r="SLE1011" s="3"/>
      <c r="SLF1011" s="3"/>
      <c r="SLG1011" s="3"/>
      <c r="SLH1011" s="3"/>
      <c r="SLI1011" s="3"/>
      <c r="SLJ1011" s="3"/>
      <c r="SLK1011" s="3"/>
      <c r="SLL1011" s="3"/>
      <c r="SLM1011" s="3"/>
      <c r="SLN1011" s="3"/>
      <c r="SLO1011" s="3"/>
      <c r="SLP1011" s="3"/>
      <c r="SLQ1011" s="3"/>
      <c r="SLR1011" s="3"/>
      <c r="SLS1011" s="3"/>
      <c r="SLT1011" s="3"/>
      <c r="SLU1011" s="3"/>
      <c r="SLV1011" s="3"/>
      <c r="SLW1011" s="3"/>
      <c r="SLX1011" s="3"/>
      <c r="SLY1011" s="3"/>
      <c r="SLZ1011" s="3"/>
      <c r="SMA1011" s="3"/>
      <c r="SMB1011" s="3"/>
      <c r="SMC1011" s="3"/>
      <c r="SMD1011" s="3"/>
      <c r="SME1011" s="3"/>
      <c r="SMF1011" s="3"/>
      <c r="SMG1011" s="3"/>
      <c r="SMH1011" s="3"/>
      <c r="SMI1011" s="3"/>
      <c r="SMJ1011" s="3"/>
      <c r="SMK1011" s="3"/>
      <c r="SML1011" s="3"/>
      <c r="SMM1011" s="3"/>
      <c r="SMN1011" s="3"/>
      <c r="SMO1011" s="3"/>
      <c r="SMP1011" s="3"/>
      <c r="SMQ1011" s="3"/>
      <c r="SMR1011" s="3"/>
      <c r="SMS1011" s="3"/>
      <c r="SMT1011" s="3"/>
      <c r="SMU1011" s="3"/>
      <c r="SMV1011" s="3"/>
      <c r="SMW1011" s="3"/>
      <c r="SMX1011" s="3"/>
      <c r="SMY1011" s="3"/>
      <c r="SMZ1011" s="3"/>
      <c r="SNA1011" s="3"/>
      <c r="SNB1011" s="3"/>
      <c r="SNC1011" s="3"/>
      <c r="SND1011" s="3"/>
      <c r="SNE1011" s="3"/>
      <c r="SNF1011" s="3"/>
      <c r="SNG1011" s="3"/>
      <c r="SNH1011" s="3"/>
      <c r="SNI1011" s="3"/>
      <c r="SNJ1011" s="3"/>
      <c r="SNK1011" s="3"/>
      <c r="SNL1011" s="3"/>
      <c r="SNM1011" s="3"/>
      <c r="SNN1011" s="3"/>
      <c r="SNO1011" s="3"/>
      <c r="SNP1011" s="3"/>
      <c r="SNQ1011" s="3"/>
      <c r="SNR1011" s="3"/>
      <c r="SNS1011" s="3"/>
      <c r="SNT1011" s="3"/>
      <c r="SNU1011" s="3"/>
      <c r="SNV1011" s="3"/>
      <c r="SNW1011" s="3"/>
      <c r="SNX1011" s="3"/>
      <c r="SNY1011" s="3"/>
      <c r="SNZ1011" s="3"/>
      <c r="SOA1011" s="3"/>
      <c r="SOB1011" s="3"/>
      <c r="SOC1011" s="3"/>
      <c r="SOD1011" s="3"/>
      <c r="SOE1011" s="3"/>
      <c r="SOF1011" s="3"/>
      <c r="SOG1011" s="3"/>
      <c r="SOH1011" s="3"/>
      <c r="SOI1011" s="3"/>
      <c r="SOJ1011" s="3"/>
      <c r="SOK1011" s="3"/>
      <c r="SOL1011" s="3"/>
      <c r="SOM1011" s="3"/>
      <c r="SON1011" s="3"/>
      <c r="SOO1011" s="3"/>
      <c r="SOP1011" s="3"/>
      <c r="SOQ1011" s="3"/>
      <c r="SOR1011" s="3"/>
      <c r="SOS1011" s="3"/>
      <c r="SOT1011" s="3"/>
      <c r="SOU1011" s="3"/>
      <c r="SOV1011" s="3"/>
      <c r="SOW1011" s="3"/>
      <c r="SOX1011" s="3"/>
      <c r="SOY1011" s="3"/>
      <c r="SOZ1011" s="3"/>
      <c r="SPA1011" s="3"/>
      <c r="SPB1011" s="3"/>
      <c r="SPC1011" s="3"/>
      <c r="SPD1011" s="3"/>
      <c r="SPE1011" s="3"/>
      <c r="SPF1011" s="3"/>
      <c r="SPG1011" s="3"/>
      <c r="SPH1011" s="3"/>
      <c r="SPI1011" s="3"/>
      <c r="SPJ1011" s="3"/>
      <c r="SPK1011" s="3"/>
      <c r="SPL1011" s="3"/>
      <c r="SPM1011" s="3"/>
      <c r="SPN1011" s="3"/>
      <c r="SPO1011" s="3"/>
      <c r="SPP1011" s="3"/>
      <c r="SPQ1011" s="3"/>
      <c r="SPR1011" s="3"/>
      <c r="SPS1011" s="3"/>
      <c r="SPT1011" s="3"/>
      <c r="SPU1011" s="3"/>
      <c r="SPV1011" s="3"/>
      <c r="SPW1011" s="3"/>
      <c r="SPX1011" s="3"/>
      <c r="SPY1011" s="3"/>
      <c r="SPZ1011" s="3"/>
      <c r="SQA1011" s="3"/>
      <c r="SQB1011" s="3"/>
      <c r="SQC1011" s="3"/>
      <c r="SQD1011" s="3"/>
      <c r="SQE1011" s="3"/>
      <c r="SQF1011" s="3"/>
      <c r="SQG1011" s="3"/>
      <c r="SQH1011" s="3"/>
      <c r="SQI1011" s="3"/>
      <c r="SQJ1011" s="3"/>
      <c r="SQK1011" s="3"/>
      <c r="SQL1011" s="3"/>
      <c r="SQM1011" s="3"/>
      <c r="SQN1011" s="3"/>
      <c r="SQO1011" s="3"/>
      <c r="SQP1011" s="3"/>
      <c r="SQQ1011" s="3"/>
      <c r="SQR1011" s="3"/>
      <c r="SQS1011" s="3"/>
      <c r="SQT1011" s="3"/>
      <c r="SQU1011" s="3"/>
      <c r="SQV1011" s="3"/>
      <c r="SQW1011" s="3"/>
      <c r="SQX1011" s="3"/>
      <c r="SQY1011" s="3"/>
      <c r="SQZ1011" s="3"/>
      <c r="SRA1011" s="3"/>
      <c r="SRB1011" s="3"/>
      <c r="SRC1011" s="3"/>
      <c r="SRD1011" s="3"/>
      <c r="SRE1011" s="3"/>
      <c r="SRF1011" s="3"/>
      <c r="SRG1011" s="3"/>
      <c r="SRH1011" s="3"/>
      <c r="SRI1011" s="3"/>
      <c r="SRJ1011" s="3"/>
      <c r="SRK1011" s="3"/>
      <c r="SRL1011" s="3"/>
      <c r="SRM1011" s="3"/>
      <c r="SRN1011" s="3"/>
      <c r="SRO1011" s="3"/>
      <c r="SRP1011" s="3"/>
      <c r="SRQ1011" s="3"/>
      <c r="SRR1011" s="3"/>
      <c r="SRS1011" s="3"/>
      <c r="SRT1011" s="3"/>
      <c r="SRU1011" s="3"/>
      <c r="SRV1011" s="3"/>
      <c r="SRW1011" s="3"/>
      <c r="SRX1011" s="3"/>
      <c r="SRY1011" s="3"/>
      <c r="SRZ1011" s="3"/>
      <c r="SSA1011" s="3"/>
      <c r="SSB1011" s="3"/>
      <c r="SSC1011" s="3"/>
      <c r="SSD1011" s="3"/>
      <c r="SSE1011" s="3"/>
      <c r="SSF1011" s="3"/>
      <c r="SSG1011" s="3"/>
      <c r="SSH1011" s="3"/>
      <c r="SSI1011" s="3"/>
      <c r="SSJ1011" s="3"/>
      <c r="SSK1011" s="3"/>
      <c r="SSL1011" s="3"/>
      <c r="SSM1011" s="3"/>
      <c r="SSN1011" s="3"/>
      <c r="SSO1011" s="3"/>
      <c r="SSP1011" s="3"/>
      <c r="SSQ1011" s="3"/>
      <c r="SSR1011" s="3"/>
      <c r="SSS1011" s="3"/>
      <c r="SST1011" s="3"/>
      <c r="SSU1011" s="3"/>
      <c r="SSV1011" s="3"/>
      <c r="SSW1011" s="3"/>
      <c r="SSX1011" s="3"/>
      <c r="SSY1011" s="3"/>
      <c r="SSZ1011" s="3"/>
      <c r="STA1011" s="3"/>
      <c r="STB1011" s="3"/>
      <c r="STC1011" s="3"/>
      <c r="STD1011" s="3"/>
      <c r="STE1011" s="3"/>
      <c r="STF1011" s="3"/>
      <c r="STG1011" s="3"/>
      <c r="STH1011" s="3"/>
      <c r="STI1011" s="3"/>
      <c r="STJ1011" s="3"/>
      <c r="STK1011" s="3"/>
      <c r="STL1011" s="3"/>
      <c r="STM1011" s="3"/>
      <c r="STN1011" s="3"/>
      <c r="STO1011" s="3"/>
      <c r="STP1011" s="3"/>
      <c r="STQ1011" s="3"/>
      <c r="STR1011" s="3"/>
      <c r="STS1011" s="3"/>
      <c r="STT1011" s="3"/>
      <c r="STU1011" s="3"/>
      <c r="STV1011" s="3"/>
      <c r="STW1011" s="3"/>
      <c r="STX1011" s="3"/>
      <c r="STY1011" s="3"/>
      <c r="STZ1011" s="3"/>
      <c r="SUA1011" s="3"/>
      <c r="SUB1011" s="3"/>
      <c r="SUC1011" s="3"/>
      <c r="SUD1011" s="3"/>
      <c r="SUE1011" s="3"/>
      <c r="SUF1011" s="3"/>
      <c r="SUG1011" s="3"/>
      <c r="SUH1011" s="3"/>
      <c r="SUI1011" s="3"/>
      <c r="SUJ1011" s="3"/>
      <c r="SUK1011" s="3"/>
      <c r="SUL1011" s="3"/>
      <c r="SUM1011" s="3"/>
      <c r="SUN1011" s="3"/>
      <c r="SUO1011" s="3"/>
      <c r="SUP1011" s="3"/>
      <c r="SUQ1011" s="3"/>
      <c r="SUR1011" s="3"/>
      <c r="SUS1011" s="3"/>
      <c r="SUT1011" s="3"/>
      <c r="SUU1011" s="3"/>
      <c r="SUV1011" s="3"/>
      <c r="SUW1011" s="3"/>
      <c r="SUX1011" s="3"/>
      <c r="SUY1011" s="3"/>
      <c r="SUZ1011" s="3"/>
      <c r="SVA1011" s="3"/>
      <c r="SVB1011" s="3"/>
      <c r="SVC1011" s="3"/>
      <c r="SVD1011" s="3"/>
      <c r="SVE1011" s="3"/>
      <c r="SVF1011" s="3"/>
      <c r="SVG1011" s="3"/>
      <c r="SVH1011" s="3"/>
      <c r="SVI1011" s="3"/>
      <c r="SVJ1011" s="3"/>
      <c r="SVK1011" s="3"/>
      <c r="SVL1011" s="3"/>
      <c r="SVM1011" s="3"/>
      <c r="SVN1011" s="3"/>
      <c r="SVO1011" s="3"/>
      <c r="SVP1011" s="3"/>
      <c r="SVQ1011" s="3"/>
      <c r="SVR1011" s="3"/>
      <c r="SVS1011" s="3"/>
      <c r="SVT1011" s="3"/>
      <c r="SVU1011" s="3"/>
      <c r="SVV1011" s="3"/>
      <c r="SVW1011" s="3"/>
      <c r="SVX1011" s="3"/>
      <c r="SVY1011" s="3"/>
      <c r="SVZ1011" s="3"/>
      <c r="SWA1011" s="3"/>
      <c r="SWB1011" s="3"/>
      <c r="SWC1011" s="3"/>
      <c r="SWD1011" s="3"/>
      <c r="SWE1011" s="3"/>
      <c r="SWF1011" s="3"/>
      <c r="SWG1011" s="3"/>
      <c r="SWH1011" s="3"/>
      <c r="SWI1011" s="3"/>
      <c r="SWJ1011" s="3"/>
      <c r="SWK1011" s="3"/>
      <c r="SWL1011" s="3"/>
      <c r="SWM1011" s="3"/>
      <c r="SWN1011" s="3"/>
      <c r="SWO1011" s="3"/>
      <c r="SWP1011" s="3"/>
      <c r="SWQ1011" s="3"/>
      <c r="SWR1011" s="3"/>
      <c r="SWS1011" s="3"/>
      <c r="SWT1011" s="3"/>
      <c r="SWU1011" s="3"/>
      <c r="SWV1011" s="3"/>
      <c r="SWW1011" s="3"/>
      <c r="SWX1011" s="3"/>
      <c r="SWY1011" s="3"/>
      <c r="SWZ1011" s="3"/>
      <c r="SXA1011" s="3"/>
      <c r="SXB1011" s="3"/>
      <c r="SXC1011" s="3"/>
      <c r="SXD1011" s="3"/>
      <c r="SXE1011" s="3"/>
      <c r="SXF1011" s="3"/>
      <c r="SXG1011" s="3"/>
      <c r="SXH1011" s="3"/>
      <c r="SXI1011" s="3"/>
      <c r="SXJ1011" s="3"/>
      <c r="SXK1011" s="3"/>
      <c r="SXL1011" s="3"/>
      <c r="SXM1011" s="3"/>
      <c r="SXN1011" s="3"/>
      <c r="SXO1011" s="3"/>
      <c r="SXP1011" s="3"/>
      <c r="SXQ1011" s="3"/>
      <c r="SXR1011" s="3"/>
      <c r="SXS1011" s="3"/>
      <c r="SXT1011" s="3"/>
      <c r="SXU1011" s="3"/>
      <c r="SXV1011" s="3"/>
      <c r="SXW1011" s="3"/>
      <c r="SXX1011" s="3"/>
      <c r="SXY1011" s="3"/>
      <c r="SXZ1011" s="3"/>
      <c r="SYA1011" s="3"/>
      <c r="SYB1011" s="3"/>
      <c r="SYC1011" s="3"/>
      <c r="SYD1011" s="3"/>
      <c r="SYE1011" s="3"/>
      <c r="SYF1011" s="3"/>
      <c r="SYG1011" s="3"/>
      <c r="SYH1011" s="3"/>
      <c r="SYI1011" s="3"/>
      <c r="SYJ1011" s="3"/>
      <c r="SYK1011" s="3"/>
      <c r="SYL1011" s="3"/>
      <c r="SYM1011" s="3"/>
      <c r="SYN1011" s="3"/>
      <c r="SYO1011" s="3"/>
      <c r="SYP1011" s="3"/>
      <c r="SYQ1011" s="3"/>
      <c r="SYR1011" s="3"/>
      <c r="SYS1011" s="3"/>
      <c r="SYT1011" s="3"/>
      <c r="SYU1011" s="3"/>
      <c r="SYV1011" s="3"/>
      <c r="SYW1011" s="3"/>
      <c r="SYX1011" s="3"/>
      <c r="SYY1011" s="3"/>
      <c r="SYZ1011" s="3"/>
      <c r="SZA1011" s="3"/>
      <c r="SZB1011" s="3"/>
      <c r="SZC1011" s="3"/>
      <c r="SZD1011" s="3"/>
      <c r="SZE1011" s="3"/>
      <c r="SZF1011" s="3"/>
      <c r="SZG1011" s="3"/>
      <c r="SZH1011" s="3"/>
      <c r="SZI1011" s="3"/>
      <c r="SZJ1011" s="3"/>
      <c r="SZK1011" s="3"/>
      <c r="SZL1011" s="3"/>
      <c r="SZM1011" s="3"/>
      <c r="SZN1011" s="3"/>
      <c r="SZO1011" s="3"/>
      <c r="SZP1011" s="3"/>
      <c r="SZQ1011" s="3"/>
      <c r="SZR1011" s="3"/>
      <c r="SZS1011" s="3"/>
      <c r="SZT1011" s="3"/>
      <c r="SZU1011" s="3"/>
      <c r="SZV1011" s="3"/>
      <c r="SZW1011" s="3"/>
      <c r="SZX1011" s="3"/>
      <c r="SZY1011" s="3"/>
      <c r="SZZ1011" s="3"/>
      <c r="TAA1011" s="3"/>
      <c r="TAB1011" s="3"/>
      <c r="TAC1011" s="3"/>
      <c r="TAD1011" s="3"/>
      <c r="TAE1011" s="3"/>
      <c r="TAF1011" s="3"/>
      <c r="TAG1011" s="3"/>
      <c r="TAH1011" s="3"/>
      <c r="TAI1011" s="3"/>
      <c r="TAJ1011" s="3"/>
      <c r="TAK1011" s="3"/>
      <c r="TAL1011" s="3"/>
      <c r="TAM1011" s="3"/>
      <c r="TAN1011" s="3"/>
      <c r="TAO1011" s="3"/>
      <c r="TAP1011" s="3"/>
      <c r="TAQ1011" s="3"/>
      <c r="TAR1011" s="3"/>
      <c r="TAS1011" s="3"/>
      <c r="TAT1011" s="3"/>
      <c r="TAU1011" s="3"/>
      <c r="TAV1011" s="3"/>
      <c r="TAW1011" s="3"/>
      <c r="TAX1011" s="3"/>
      <c r="TAY1011" s="3"/>
      <c r="TAZ1011" s="3"/>
      <c r="TBA1011" s="3"/>
      <c r="TBB1011" s="3"/>
      <c r="TBC1011" s="3"/>
      <c r="TBD1011" s="3"/>
      <c r="TBE1011" s="3"/>
      <c r="TBF1011" s="3"/>
      <c r="TBG1011" s="3"/>
      <c r="TBH1011" s="3"/>
      <c r="TBI1011" s="3"/>
      <c r="TBJ1011" s="3"/>
      <c r="TBK1011" s="3"/>
      <c r="TBL1011" s="3"/>
      <c r="TBM1011" s="3"/>
      <c r="TBN1011" s="3"/>
      <c r="TBO1011" s="3"/>
      <c r="TBP1011" s="3"/>
      <c r="TBQ1011" s="3"/>
      <c r="TBR1011" s="3"/>
      <c r="TBS1011" s="3"/>
      <c r="TBT1011" s="3"/>
      <c r="TBU1011" s="3"/>
      <c r="TBV1011" s="3"/>
      <c r="TBW1011" s="3"/>
      <c r="TBX1011" s="3"/>
      <c r="TBY1011" s="3"/>
      <c r="TBZ1011" s="3"/>
      <c r="TCA1011" s="3"/>
      <c r="TCB1011" s="3"/>
      <c r="TCC1011" s="3"/>
      <c r="TCD1011" s="3"/>
      <c r="TCE1011" s="3"/>
      <c r="TCF1011" s="3"/>
      <c r="TCG1011" s="3"/>
      <c r="TCH1011" s="3"/>
      <c r="TCI1011" s="3"/>
      <c r="TCJ1011" s="3"/>
      <c r="TCK1011" s="3"/>
      <c r="TCL1011" s="3"/>
      <c r="TCM1011" s="3"/>
      <c r="TCN1011" s="3"/>
      <c r="TCO1011" s="3"/>
      <c r="TCP1011" s="3"/>
      <c r="TCQ1011" s="3"/>
      <c r="TCR1011" s="3"/>
      <c r="TCS1011" s="3"/>
      <c r="TCT1011" s="3"/>
      <c r="TCU1011" s="3"/>
      <c r="TCV1011" s="3"/>
      <c r="TCW1011" s="3"/>
      <c r="TCX1011" s="3"/>
      <c r="TCY1011" s="3"/>
      <c r="TCZ1011" s="3"/>
      <c r="TDA1011" s="3"/>
      <c r="TDB1011" s="3"/>
      <c r="TDC1011" s="3"/>
      <c r="TDD1011" s="3"/>
      <c r="TDE1011" s="3"/>
      <c r="TDF1011" s="3"/>
      <c r="TDG1011" s="3"/>
      <c r="TDH1011" s="3"/>
      <c r="TDI1011" s="3"/>
      <c r="TDJ1011" s="3"/>
      <c r="TDK1011" s="3"/>
      <c r="TDL1011" s="3"/>
      <c r="TDM1011" s="3"/>
      <c r="TDN1011" s="3"/>
      <c r="TDO1011" s="3"/>
      <c r="TDP1011" s="3"/>
      <c r="TDQ1011" s="3"/>
      <c r="TDR1011" s="3"/>
      <c r="TDS1011" s="3"/>
      <c r="TDT1011" s="3"/>
      <c r="TDU1011" s="3"/>
      <c r="TDV1011" s="3"/>
      <c r="TDW1011" s="3"/>
      <c r="TDX1011" s="3"/>
      <c r="TDY1011" s="3"/>
      <c r="TDZ1011" s="3"/>
      <c r="TEA1011" s="3"/>
      <c r="TEB1011" s="3"/>
      <c r="TEC1011" s="3"/>
      <c r="TED1011" s="3"/>
      <c r="TEE1011" s="3"/>
      <c r="TEF1011" s="3"/>
      <c r="TEG1011" s="3"/>
      <c r="TEH1011" s="3"/>
      <c r="TEI1011" s="3"/>
      <c r="TEJ1011" s="3"/>
      <c r="TEK1011" s="3"/>
      <c r="TEL1011" s="3"/>
      <c r="TEM1011" s="3"/>
      <c r="TEN1011" s="3"/>
      <c r="TEO1011" s="3"/>
      <c r="TEP1011" s="3"/>
      <c r="TEQ1011" s="3"/>
      <c r="TER1011" s="3"/>
      <c r="TES1011" s="3"/>
      <c r="TET1011" s="3"/>
      <c r="TEU1011" s="3"/>
      <c r="TEV1011" s="3"/>
      <c r="TEW1011" s="3"/>
      <c r="TEX1011" s="3"/>
      <c r="TEY1011" s="3"/>
      <c r="TEZ1011" s="3"/>
      <c r="TFA1011" s="3"/>
      <c r="TFB1011" s="3"/>
      <c r="TFC1011" s="3"/>
      <c r="TFD1011" s="3"/>
      <c r="TFE1011" s="3"/>
      <c r="TFF1011" s="3"/>
      <c r="TFG1011" s="3"/>
      <c r="TFH1011" s="3"/>
      <c r="TFI1011" s="3"/>
      <c r="TFJ1011" s="3"/>
      <c r="TFK1011" s="3"/>
      <c r="TFL1011" s="3"/>
      <c r="TFM1011" s="3"/>
      <c r="TFN1011" s="3"/>
      <c r="TFO1011" s="3"/>
      <c r="TFP1011" s="3"/>
      <c r="TFQ1011" s="3"/>
      <c r="TFR1011" s="3"/>
      <c r="TFS1011" s="3"/>
      <c r="TFT1011" s="3"/>
      <c r="TFU1011" s="3"/>
      <c r="TFV1011" s="3"/>
      <c r="TFW1011" s="3"/>
      <c r="TFX1011" s="3"/>
      <c r="TFY1011" s="3"/>
      <c r="TFZ1011" s="3"/>
      <c r="TGA1011" s="3"/>
      <c r="TGB1011" s="3"/>
      <c r="TGC1011" s="3"/>
      <c r="TGD1011" s="3"/>
      <c r="TGE1011" s="3"/>
      <c r="TGF1011" s="3"/>
      <c r="TGG1011" s="3"/>
      <c r="TGH1011" s="3"/>
      <c r="TGI1011" s="3"/>
      <c r="TGJ1011" s="3"/>
      <c r="TGK1011" s="3"/>
      <c r="TGL1011" s="3"/>
      <c r="TGM1011" s="3"/>
      <c r="TGN1011" s="3"/>
      <c r="TGO1011" s="3"/>
      <c r="TGP1011" s="3"/>
      <c r="TGQ1011" s="3"/>
      <c r="TGR1011" s="3"/>
      <c r="TGS1011" s="3"/>
      <c r="TGT1011" s="3"/>
      <c r="TGU1011" s="3"/>
      <c r="TGV1011" s="3"/>
      <c r="TGW1011" s="3"/>
      <c r="TGX1011" s="3"/>
      <c r="TGY1011" s="3"/>
      <c r="TGZ1011" s="3"/>
      <c r="THA1011" s="3"/>
      <c r="THB1011" s="3"/>
      <c r="THC1011" s="3"/>
      <c r="THD1011" s="3"/>
      <c r="THE1011" s="3"/>
      <c r="THF1011" s="3"/>
      <c r="THG1011" s="3"/>
      <c r="THH1011" s="3"/>
      <c r="THI1011" s="3"/>
      <c r="THJ1011" s="3"/>
      <c r="THK1011" s="3"/>
      <c r="THL1011" s="3"/>
      <c r="THM1011" s="3"/>
      <c r="THN1011" s="3"/>
      <c r="THO1011" s="3"/>
      <c r="THP1011" s="3"/>
      <c r="THQ1011" s="3"/>
      <c r="THR1011" s="3"/>
      <c r="THS1011" s="3"/>
      <c r="THT1011" s="3"/>
      <c r="THU1011" s="3"/>
      <c r="THV1011" s="3"/>
      <c r="THW1011" s="3"/>
      <c r="THX1011" s="3"/>
      <c r="THY1011" s="3"/>
      <c r="THZ1011" s="3"/>
      <c r="TIA1011" s="3"/>
      <c r="TIB1011" s="3"/>
      <c r="TIC1011" s="3"/>
      <c r="TID1011" s="3"/>
      <c r="TIE1011" s="3"/>
      <c r="TIF1011" s="3"/>
      <c r="TIG1011" s="3"/>
      <c r="TIH1011" s="3"/>
      <c r="TII1011" s="3"/>
      <c r="TIJ1011" s="3"/>
      <c r="TIK1011" s="3"/>
      <c r="TIL1011" s="3"/>
      <c r="TIM1011" s="3"/>
      <c r="TIN1011" s="3"/>
      <c r="TIO1011" s="3"/>
      <c r="TIP1011" s="3"/>
      <c r="TIQ1011" s="3"/>
      <c r="TIR1011" s="3"/>
      <c r="TIS1011" s="3"/>
      <c r="TIT1011" s="3"/>
      <c r="TIU1011" s="3"/>
      <c r="TIV1011" s="3"/>
      <c r="TIW1011" s="3"/>
      <c r="TIX1011" s="3"/>
      <c r="TIY1011" s="3"/>
      <c r="TIZ1011" s="3"/>
      <c r="TJA1011" s="3"/>
      <c r="TJB1011" s="3"/>
      <c r="TJC1011" s="3"/>
      <c r="TJD1011" s="3"/>
      <c r="TJE1011" s="3"/>
      <c r="TJF1011" s="3"/>
      <c r="TJG1011" s="3"/>
      <c r="TJH1011" s="3"/>
      <c r="TJI1011" s="3"/>
      <c r="TJJ1011" s="3"/>
      <c r="TJK1011" s="3"/>
      <c r="TJL1011" s="3"/>
      <c r="TJM1011" s="3"/>
      <c r="TJN1011" s="3"/>
      <c r="TJO1011" s="3"/>
      <c r="TJP1011" s="3"/>
      <c r="TJQ1011" s="3"/>
      <c r="TJR1011" s="3"/>
      <c r="TJS1011" s="3"/>
      <c r="TJT1011" s="3"/>
      <c r="TJU1011" s="3"/>
      <c r="TJV1011" s="3"/>
      <c r="TJW1011" s="3"/>
      <c r="TJX1011" s="3"/>
      <c r="TJY1011" s="3"/>
      <c r="TJZ1011" s="3"/>
      <c r="TKA1011" s="3"/>
      <c r="TKB1011" s="3"/>
      <c r="TKC1011" s="3"/>
      <c r="TKD1011" s="3"/>
      <c r="TKE1011" s="3"/>
      <c r="TKF1011" s="3"/>
      <c r="TKG1011" s="3"/>
      <c r="TKH1011" s="3"/>
      <c r="TKI1011" s="3"/>
      <c r="TKJ1011" s="3"/>
      <c r="TKK1011" s="3"/>
      <c r="TKL1011" s="3"/>
      <c r="TKM1011" s="3"/>
      <c r="TKN1011" s="3"/>
      <c r="TKO1011" s="3"/>
      <c r="TKP1011" s="3"/>
      <c r="TKQ1011" s="3"/>
      <c r="TKR1011" s="3"/>
      <c r="TKS1011" s="3"/>
      <c r="TKT1011" s="3"/>
      <c r="TKU1011" s="3"/>
      <c r="TKV1011" s="3"/>
      <c r="TKW1011" s="3"/>
      <c r="TKX1011" s="3"/>
      <c r="TKY1011" s="3"/>
      <c r="TKZ1011" s="3"/>
      <c r="TLA1011" s="3"/>
      <c r="TLB1011" s="3"/>
      <c r="TLC1011" s="3"/>
      <c r="TLD1011" s="3"/>
      <c r="TLE1011" s="3"/>
      <c r="TLF1011" s="3"/>
      <c r="TLG1011" s="3"/>
      <c r="TLH1011" s="3"/>
      <c r="TLI1011" s="3"/>
      <c r="TLJ1011" s="3"/>
      <c r="TLK1011" s="3"/>
      <c r="TLL1011" s="3"/>
      <c r="TLM1011" s="3"/>
      <c r="TLN1011" s="3"/>
      <c r="TLO1011" s="3"/>
      <c r="TLP1011" s="3"/>
      <c r="TLQ1011" s="3"/>
      <c r="TLR1011" s="3"/>
      <c r="TLS1011" s="3"/>
      <c r="TLT1011" s="3"/>
      <c r="TLU1011" s="3"/>
      <c r="TLV1011" s="3"/>
      <c r="TLW1011" s="3"/>
      <c r="TLX1011" s="3"/>
      <c r="TLY1011" s="3"/>
      <c r="TLZ1011" s="3"/>
      <c r="TMA1011" s="3"/>
      <c r="TMB1011" s="3"/>
      <c r="TMC1011" s="3"/>
      <c r="TMD1011" s="3"/>
      <c r="TME1011" s="3"/>
      <c r="TMF1011" s="3"/>
      <c r="TMG1011" s="3"/>
      <c r="TMH1011" s="3"/>
      <c r="TMI1011" s="3"/>
      <c r="TMJ1011" s="3"/>
      <c r="TMK1011" s="3"/>
      <c r="TML1011" s="3"/>
      <c r="TMM1011" s="3"/>
      <c r="TMN1011" s="3"/>
      <c r="TMO1011" s="3"/>
      <c r="TMP1011" s="3"/>
      <c r="TMQ1011" s="3"/>
      <c r="TMR1011" s="3"/>
      <c r="TMS1011" s="3"/>
      <c r="TMT1011" s="3"/>
      <c r="TMU1011" s="3"/>
      <c r="TMV1011" s="3"/>
      <c r="TMW1011" s="3"/>
      <c r="TMX1011" s="3"/>
      <c r="TMY1011" s="3"/>
      <c r="TMZ1011" s="3"/>
      <c r="TNA1011" s="3"/>
      <c r="TNB1011" s="3"/>
      <c r="TNC1011" s="3"/>
      <c r="TND1011" s="3"/>
      <c r="TNE1011" s="3"/>
      <c r="TNF1011" s="3"/>
      <c r="TNG1011" s="3"/>
      <c r="TNH1011" s="3"/>
      <c r="TNI1011" s="3"/>
      <c r="TNJ1011" s="3"/>
      <c r="TNK1011" s="3"/>
      <c r="TNL1011" s="3"/>
      <c r="TNM1011" s="3"/>
      <c r="TNN1011" s="3"/>
      <c r="TNO1011" s="3"/>
      <c r="TNP1011" s="3"/>
      <c r="TNQ1011" s="3"/>
      <c r="TNR1011" s="3"/>
      <c r="TNS1011" s="3"/>
      <c r="TNT1011" s="3"/>
      <c r="TNU1011" s="3"/>
      <c r="TNV1011" s="3"/>
      <c r="TNW1011" s="3"/>
      <c r="TNX1011" s="3"/>
      <c r="TNY1011" s="3"/>
      <c r="TNZ1011" s="3"/>
      <c r="TOA1011" s="3"/>
      <c r="TOB1011" s="3"/>
      <c r="TOC1011" s="3"/>
      <c r="TOD1011" s="3"/>
      <c r="TOE1011" s="3"/>
      <c r="TOF1011" s="3"/>
      <c r="TOG1011" s="3"/>
      <c r="TOH1011" s="3"/>
      <c r="TOI1011" s="3"/>
      <c r="TOJ1011" s="3"/>
      <c r="TOK1011" s="3"/>
      <c r="TOL1011" s="3"/>
      <c r="TOM1011" s="3"/>
      <c r="TON1011" s="3"/>
      <c r="TOO1011" s="3"/>
      <c r="TOP1011" s="3"/>
      <c r="TOQ1011" s="3"/>
      <c r="TOR1011" s="3"/>
      <c r="TOS1011" s="3"/>
      <c r="TOT1011" s="3"/>
      <c r="TOU1011" s="3"/>
      <c r="TOV1011" s="3"/>
      <c r="TOW1011" s="3"/>
      <c r="TOX1011" s="3"/>
      <c r="TOY1011" s="3"/>
      <c r="TOZ1011" s="3"/>
      <c r="TPA1011" s="3"/>
      <c r="TPB1011" s="3"/>
      <c r="TPC1011" s="3"/>
      <c r="TPD1011" s="3"/>
      <c r="TPE1011" s="3"/>
      <c r="TPF1011" s="3"/>
      <c r="TPG1011" s="3"/>
      <c r="TPH1011" s="3"/>
      <c r="TPI1011" s="3"/>
      <c r="TPJ1011" s="3"/>
      <c r="TPK1011" s="3"/>
      <c r="TPL1011" s="3"/>
      <c r="TPM1011" s="3"/>
      <c r="TPN1011" s="3"/>
      <c r="TPO1011" s="3"/>
      <c r="TPP1011" s="3"/>
      <c r="TPQ1011" s="3"/>
      <c r="TPR1011" s="3"/>
      <c r="TPS1011" s="3"/>
      <c r="TPT1011" s="3"/>
      <c r="TPU1011" s="3"/>
      <c r="TPV1011" s="3"/>
      <c r="TPW1011" s="3"/>
      <c r="TPX1011" s="3"/>
      <c r="TPY1011" s="3"/>
      <c r="TPZ1011" s="3"/>
      <c r="TQA1011" s="3"/>
      <c r="TQB1011" s="3"/>
      <c r="TQC1011" s="3"/>
      <c r="TQD1011" s="3"/>
      <c r="TQE1011" s="3"/>
      <c r="TQF1011" s="3"/>
      <c r="TQG1011" s="3"/>
      <c r="TQH1011" s="3"/>
      <c r="TQI1011" s="3"/>
      <c r="TQJ1011" s="3"/>
      <c r="TQK1011" s="3"/>
      <c r="TQL1011" s="3"/>
      <c r="TQM1011" s="3"/>
      <c r="TQN1011" s="3"/>
      <c r="TQO1011" s="3"/>
      <c r="TQP1011" s="3"/>
      <c r="TQQ1011" s="3"/>
      <c r="TQR1011" s="3"/>
      <c r="TQS1011" s="3"/>
      <c r="TQT1011" s="3"/>
      <c r="TQU1011" s="3"/>
      <c r="TQV1011" s="3"/>
      <c r="TQW1011" s="3"/>
      <c r="TQX1011" s="3"/>
      <c r="TQY1011" s="3"/>
      <c r="TQZ1011" s="3"/>
      <c r="TRA1011" s="3"/>
      <c r="TRB1011" s="3"/>
      <c r="TRC1011" s="3"/>
      <c r="TRD1011" s="3"/>
      <c r="TRE1011" s="3"/>
      <c r="TRF1011" s="3"/>
      <c r="TRG1011" s="3"/>
      <c r="TRH1011" s="3"/>
      <c r="TRI1011" s="3"/>
      <c r="TRJ1011" s="3"/>
      <c r="TRK1011" s="3"/>
      <c r="TRL1011" s="3"/>
      <c r="TRM1011" s="3"/>
      <c r="TRN1011" s="3"/>
      <c r="TRO1011" s="3"/>
      <c r="TRP1011" s="3"/>
      <c r="TRQ1011" s="3"/>
      <c r="TRR1011" s="3"/>
      <c r="TRS1011" s="3"/>
      <c r="TRT1011" s="3"/>
      <c r="TRU1011" s="3"/>
      <c r="TRV1011" s="3"/>
      <c r="TRW1011" s="3"/>
      <c r="TRX1011" s="3"/>
      <c r="TRY1011" s="3"/>
      <c r="TRZ1011" s="3"/>
      <c r="TSA1011" s="3"/>
      <c r="TSB1011" s="3"/>
      <c r="TSC1011" s="3"/>
      <c r="TSD1011" s="3"/>
      <c r="TSE1011" s="3"/>
      <c r="TSF1011" s="3"/>
      <c r="TSG1011" s="3"/>
      <c r="TSH1011" s="3"/>
      <c r="TSI1011" s="3"/>
      <c r="TSJ1011" s="3"/>
      <c r="TSK1011" s="3"/>
      <c r="TSL1011" s="3"/>
      <c r="TSM1011" s="3"/>
      <c r="TSN1011" s="3"/>
      <c r="TSO1011" s="3"/>
      <c r="TSP1011" s="3"/>
      <c r="TSQ1011" s="3"/>
      <c r="TSR1011" s="3"/>
      <c r="TSS1011" s="3"/>
      <c r="TST1011" s="3"/>
      <c r="TSU1011" s="3"/>
      <c r="TSV1011" s="3"/>
      <c r="TSW1011" s="3"/>
      <c r="TSX1011" s="3"/>
      <c r="TSY1011" s="3"/>
      <c r="TSZ1011" s="3"/>
      <c r="TTA1011" s="3"/>
      <c r="TTB1011" s="3"/>
      <c r="TTC1011" s="3"/>
      <c r="TTD1011" s="3"/>
      <c r="TTE1011" s="3"/>
      <c r="TTF1011" s="3"/>
      <c r="TTG1011" s="3"/>
      <c r="TTH1011" s="3"/>
      <c r="TTI1011" s="3"/>
      <c r="TTJ1011" s="3"/>
      <c r="TTK1011" s="3"/>
      <c r="TTL1011" s="3"/>
      <c r="TTM1011" s="3"/>
      <c r="TTN1011" s="3"/>
      <c r="TTO1011" s="3"/>
      <c r="TTP1011" s="3"/>
      <c r="TTQ1011" s="3"/>
      <c r="TTR1011" s="3"/>
      <c r="TTS1011" s="3"/>
      <c r="TTT1011" s="3"/>
      <c r="TTU1011" s="3"/>
      <c r="TTV1011" s="3"/>
      <c r="TTW1011" s="3"/>
      <c r="TTX1011" s="3"/>
      <c r="TTY1011" s="3"/>
      <c r="TTZ1011" s="3"/>
      <c r="TUA1011" s="3"/>
      <c r="TUB1011" s="3"/>
      <c r="TUC1011" s="3"/>
      <c r="TUD1011" s="3"/>
      <c r="TUE1011" s="3"/>
      <c r="TUF1011" s="3"/>
      <c r="TUG1011" s="3"/>
      <c r="TUH1011" s="3"/>
      <c r="TUI1011" s="3"/>
      <c r="TUJ1011" s="3"/>
      <c r="TUK1011" s="3"/>
      <c r="TUL1011" s="3"/>
      <c r="TUM1011" s="3"/>
      <c r="TUN1011" s="3"/>
      <c r="TUO1011" s="3"/>
      <c r="TUP1011" s="3"/>
      <c r="TUQ1011" s="3"/>
      <c r="TUR1011" s="3"/>
      <c r="TUS1011" s="3"/>
      <c r="TUT1011" s="3"/>
      <c r="TUU1011" s="3"/>
      <c r="TUV1011" s="3"/>
      <c r="TUW1011" s="3"/>
      <c r="TUX1011" s="3"/>
      <c r="TUY1011" s="3"/>
      <c r="TUZ1011" s="3"/>
      <c r="TVA1011" s="3"/>
      <c r="TVB1011" s="3"/>
      <c r="TVC1011" s="3"/>
      <c r="TVD1011" s="3"/>
      <c r="TVE1011" s="3"/>
      <c r="TVF1011" s="3"/>
      <c r="TVG1011" s="3"/>
      <c r="TVH1011" s="3"/>
      <c r="TVI1011" s="3"/>
      <c r="TVJ1011" s="3"/>
      <c r="TVK1011" s="3"/>
      <c r="TVL1011" s="3"/>
      <c r="TVM1011" s="3"/>
      <c r="TVN1011" s="3"/>
      <c r="TVO1011" s="3"/>
      <c r="TVP1011" s="3"/>
      <c r="TVQ1011" s="3"/>
      <c r="TVR1011" s="3"/>
      <c r="TVS1011" s="3"/>
      <c r="TVT1011" s="3"/>
      <c r="TVU1011" s="3"/>
      <c r="TVV1011" s="3"/>
      <c r="TVW1011" s="3"/>
      <c r="TVX1011" s="3"/>
      <c r="TVY1011" s="3"/>
      <c r="TVZ1011" s="3"/>
      <c r="TWA1011" s="3"/>
      <c r="TWB1011" s="3"/>
      <c r="TWC1011" s="3"/>
      <c r="TWD1011" s="3"/>
      <c r="TWE1011" s="3"/>
      <c r="TWF1011" s="3"/>
      <c r="TWG1011" s="3"/>
      <c r="TWH1011" s="3"/>
      <c r="TWI1011" s="3"/>
      <c r="TWJ1011" s="3"/>
      <c r="TWK1011" s="3"/>
      <c r="TWL1011" s="3"/>
      <c r="TWM1011" s="3"/>
      <c r="TWN1011" s="3"/>
      <c r="TWO1011" s="3"/>
      <c r="TWP1011" s="3"/>
      <c r="TWQ1011" s="3"/>
      <c r="TWR1011" s="3"/>
      <c r="TWS1011" s="3"/>
      <c r="TWT1011" s="3"/>
      <c r="TWU1011" s="3"/>
      <c r="TWV1011" s="3"/>
      <c r="TWW1011" s="3"/>
      <c r="TWX1011" s="3"/>
      <c r="TWY1011" s="3"/>
      <c r="TWZ1011" s="3"/>
      <c r="TXA1011" s="3"/>
      <c r="TXB1011" s="3"/>
      <c r="TXC1011" s="3"/>
      <c r="TXD1011" s="3"/>
      <c r="TXE1011" s="3"/>
      <c r="TXF1011" s="3"/>
      <c r="TXG1011" s="3"/>
      <c r="TXH1011" s="3"/>
      <c r="TXI1011" s="3"/>
      <c r="TXJ1011" s="3"/>
      <c r="TXK1011" s="3"/>
      <c r="TXL1011" s="3"/>
      <c r="TXM1011" s="3"/>
      <c r="TXN1011" s="3"/>
      <c r="TXO1011" s="3"/>
      <c r="TXP1011" s="3"/>
      <c r="TXQ1011" s="3"/>
      <c r="TXR1011" s="3"/>
      <c r="TXS1011" s="3"/>
      <c r="TXT1011" s="3"/>
      <c r="TXU1011" s="3"/>
      <c r="TXV1011" s="3"/>
      <c r="TXW1011" s="3"/>
      <c r="TXX1011" s="3"/>
      <c r="TXY1011" s="3"/>
      <c r="TXZ1011" s="3"/>
      <c r="TYA1011" s="3"/>
      <c r="TYB1011" s="3"/>
      <c r="TYC1011" s="3"/>
      <c r="TYD1011" s="3"/>
      <c r="TYE1011" s="3"/>
      <c r="TYF1011" s="3"/>
      <c r="TYG1011" s="3"/>
      <c r="TYH1011" s="3"/>
      <c r="TYI1011" s="3"/>
      <c r="TYJ1011" s="3"/>
      <c r="TYK1011" s="3"/>
      <c r="TYL1011" s="3"/>
      <c r="TYM1011" s="3"/>
      <c r="TYN1011" s="3"/>
      <c r="TYO1011" s="3"/>
      <c r="TYP1011" s="3"/>
      <c r="TYQ1011" s="3"/>
      <c r="TYR1011" s="3"/>
      <c r="TYS1011" s="3"/>
      <c r="TYT1011" s="3"/>
      <c r="TYU1011" s="3"/>
      <c r="TYV1011" s="3"/>
      <c r="TYW1011" s="3"/>
      <c r="TYX1011" s="3"/>
      <c r="TYY1011" s="3"/>
      <c r="TYZ1011" s="3"/>
      <c r="TZA1011" s="3"/>
      <c r="TZB1011" s="3"/>
      <c r="TZC1011" s="3"/>
      <c r="TZD1011" s="3"/>
      <c r="TZE1011" s="3"/>
      <c r="TZF1011" s="3"/>
      <c r="TZG1011" s="3"/>
      <c r="TZH1011" s="3"/>
      <c r="TZI1011" s="3"/>
      <c r="TZJ1011" s="3"/>
      <c r="TZK1011" s="3"/>
      <c r="TZL1011" s="3"/>
      <c r="TZM1011" s="3"/>
      <c r="TZN1011" s="3"/>
      <c r="TZO1011" s="3"/>
      <c r="TZP1011" s="3"/>
      <c r="TZQ1011" s="3"/>
      <c r="TZR1011" s="3"/>
      <c r="TZS1011" s="3"/>
      <c r="TZT1011" s="3"/>
      <c r="TZU1011" s="3"/>
      <c r="TZV1011" s="3"/>
      <c r="TZW1011" s="3"/>
      <c r="TZX1011" s="3"/>
      <c r="TZY1011" s="3"/>
      <c r="TZZ1011" s="3"/>
      <c r="UAA1011" s="3"/>
      <c r="UAB1011" s="3"/>
      <c r="UAC1011" s="3"/>
      <c r="UAD1011" s="3"/>
      <c r="UAE1011" s="3"/>
      <c r="UAF1011" s="3"/>
      <c r="UAG1011" s="3"/>
      <c r="UAH1011" s="3"/>
      <c r="UAI1011" s="3"/>
      <c r="UAJ1011" s="3"/>
      <c r="UAK1011" s="3"/>
      <c r="UAL1011" s="3"/>
      <c r="UAM1011" s="3"/>
      <c r="UAN1011" s="3"/>
      <c r="UAO1011" s="3"/>
      <c r="UAP1011" s="3"/>
      <c r="UAQ1011" s="3"/>
      <c r="UAR1011" s="3"/>
      <c r="UAS1011" s="3"/>
      <c r="UAT1011" s="3"/>
      <c r="UAU1011" s="3"/>
      <c r="UAV1011" s="3"/>
      <c r="UAW1011" s="3"/>
      <c r="UAX1011" s="3"/>
      <c r="UAY1011" s="3"/>
      <c r="UAZ1011" s="3"/>
      <c r="UBA1011" s="3"/>
      <c r="UBB1011" s="3"/>
      <c r="UBC1011" s="3"/>
      <c r="UBD1011" s="3"/>
      <c r="UBE1011" s="3"/>
      <c r="UBF1011" s="3"/>
      <c r="UBG1011" s="3"/>
      <c r="UBH1011" s="3"/>
      <c r="UBI1011" s="3"/>
      <c r="UBJ1011" s="3"/>
      <c r="UBK1011" s="3"/>
      <c r="UBL1011" s="3"/>
      <c r="UBM1011" s="3"/>
      <c r="UBN1011" s="3"/>
      <c r="UBO1011" s="3"/>
      <c r="UBP1011" s="3"/>
      <c r="UBQ1011" s="3"/>
      <c r="UBR1011" s="3"/>
      <c r="UBS1011" s="3"/>
      <c r="UBT1011" s="3"/>
      <c r="UBU1011" s="3"/>
      <c r="UBV1011" s="3"/>
      <c r="UBW1011" s="3"/>
      <c r="UBX1011" s="3"/>
      <c r="UBY1011" s="3"/>
      <c r="UBZ1011" s="3"/>
      <c r="UCA1011" s="3"/>
      <c r="UCB1011" s="3"/>
      <c r="UCC1011" s="3"/>
      <c r="UCD1011" s="3"/>
      <c r="UCE1011" s="3"/>
      <c r="UCF1011" s="3"/>
      <c r="UCG1011" s="3"/>
      <c r="UCH1011" s="3"/>
      <c r="UCI1011" s="3"/>
      <c r="UCJ1011" s="3"/>
      <c r="UCK1011" s="3"/>
      <c r="UCL1011" s="3"/>
      <c r="UCM1011" s="3"/>
      <c r="UCN1011" s="3"/>
      <c r="UCO1011" s="3"/>
      <c r="UCP1011" s="3"/>
      <c r="UCQ1011" s="3"/>
      <c r="UCR1011" s="3"/>
      <c r="UCS1011" s="3"/>
      <c r="UCT1011" s="3"/>
      <c r="UCU1011" s="3"/>
      <c r="UCV1011" s="3"/>
      <c r="UCW1011" s="3"/>
      <c r="UCX1011" s="3"/>
      <c r="UCY1011" s="3"/>
      <c r="UCZ1011" s="3"/>
      <c r="UDA1011" s="3"/>
      <c r="UDB1011" s="3"/>
      <c r="UDC1011" s="3"/>
      <c r="UDD1011" s="3"/>
      <c r="UDE1011" s="3"/>
      <c r="UDF1011" s="3"/>
      <c r="UDG1011" s="3"/>
      <c r="UDH1011" s="3"/>
      <c r="UDI1011" s="3"/>
      <c r="UDJ1011" s="3"/>
      <c r="UDK1011" s="3"/>
      <c r="UDL1011" s="3"/>
      <c r="UDM1011" s="3"/>
      <c r="UDN1011" s="3"/>
      <c r="UDO1011" s="3"/>
      <c r="UDP1011" s="3"/>
      <c r="UDQ1011" s="3"/>
      <c r="UDR1011" s="3"/>
      <c r="UDS1011" s="3"/>
      <c r="UDT1011" s="3"/>
      <c r="UDU1011" s="3"/>
      <c r="UDV1011" s="3"/>
      <c r="UDW1011" s="3"/>
      <c r="UDX1011" s="3"/>
      <c r="UDY1011" s="3"/>
      <c r="UDZ1011" s="3"/>
      <c r="UEA1011" s="3"/>
      <c r="UEB1011" s="3"/>
      <c r="UEC1011" s="3"/>
      <c r="UED1011" s="3"/>
      <c r="UEE1011" s="3"/>
      <c r="UEF1011" s="3"/>
      <c r="UEG1011" s="3"/>
      <c r="UEH1011" s="3"/>
      <c r="UEI1011" s="3"/>
      <c r="UEJ1011" s="3"/>
      <c r="UEK1011" s="3"/>
      <c r="UEL1011" s="3"/>
      <c r="UEM1011" s="3"/>
      <c r="UEN1011" s="3"/>
      <c r="UEO1011" s="3"/>
      <c r="UEP1011" s="3"/>
      <c r="UEQ1011" s="3"/>
      <c r="UER1011" s="3"/>
      <c r="UES1011" s="3"/>
      <c r="UET1011" s="3"/>
      <c r="UEU1011" s="3"/>
      <c r="UEV1011" s="3"/>
      <c r="UEW1011" s="3"/>
      <c r="UEX1011" s="3"/>
      <c r="UEY1011" s="3"/>
      <c r="UEZ1011" s="3"/>
      <c r="UFA1011" s="3"/>
      <c r="UFB1011" s="3"/>
      <c r="UFC1011" s="3"/>
      <c r="UFD1011" s="3"/>
      <c r="UFE1011" s="3"/>
      <c r="UFF1011" s="3"/>
      <c r="UFG1011" s="3"/>
      <c r="UFH1011" s="3"/>
      <c r="UFI1011" s="3"/>
      <c r="UFJ1011" s="3"/>
      <c r="UFK1011" s="3"/>
      <c r="UFL1011" s="3"/>
      <c r="UFM1011" s="3"/>
      <c r="UFN1011" s="3"/>
      <c r="UFO1011" s="3"/>
      <c r="UFP1011" s="3"/>
      <c r="UFQ1011" s="3"/>
      <c r="UFR1011" s="3"/>
      <c r="UFS1011" s="3"/>
      <c r="UFT1011" s="3"/>
      <c r="UFU1011" s="3"/>
      <c r="UFV1011" s="3"/>
      <c r="UFW1011" s="3"/>
      <c r="UFX1011" s="3"/>
      <c r="UFY1011" s="3"/>
      <c r="UFZ1011" s="3"/>
      <c r="UGA1011" s="3"/>
      <c r="UGB1011" s="3"/>
      <c r="UGC1011" s="3"/>
      <c r="UGD1011" s="3"/>
      <c r="UGE1011" s="3"/>
      <c r="UGF1011" s="3"/>
      <c r="UGG1011" s="3"/>
      <c r="UGH1011" s="3"/>
      <c r="UGI1011" s="3"/>
      <c r="UGJ1011" s="3"/>
      <c r="UGK1011" s="3"/>
      <c r="UGL1011" s="3"/>
      <c r="UGM1011" s="3"/>
      <c r="UGN1011" s="3"/>
      <c r="UGO1011" s="3"/>
      <c r="UGP1011" s="3"/>
      <c r="UGQ1011" s="3"/>
      <c r="UGR1011" s="3"/>
      <c r="UGS1011" s="3"/>
      <c r="UGT1011" s="3"/>
      <c r="UGU1011" s="3"/>
      <c r="UGV1011" s="3"/>
      <c r="UGW1011" s="3"/>
      <c r="UGX1011" s="3"/>
      <c r="UGY1011" s="3"/>
      <c r="UGZ1011" s="3"/>
      <c r="UHA1011" s="3"/>
      <c r="UHB1011" s="3"/>
      <c r="UHC1011" s="3"/>
      <c r="UHD1011" s="3"/>
      <c r="UHE1011" s="3"/>
      <c r="UHF1011" s="3"/>
      <c r="UHG1011" s="3"/>
      <c r="UHH1011" s="3"/>
      <c r="UHI1011" s="3"/>
      <c r="UHJ1011" s="3"/>
      <c r="UHK1011" s="3"/>
      <c r="UHL1011" s="3"/>
      <c r="UHM1011" s="3"/>
      <c r="UHN1011" s="3"/>
      <c r="UHO1011" s="3"/>
      <c r="UHP1011" s="3"/>
      <c r="UHQ1011" s="3"/>
      <c r="UHR1011" s="3"/>
      <c r="UHS1011" s="3"/>
      <c r="UHT1011" s="3"/>
      <c r="UHU1011" s="3"/>
      <c r="UHV1011" s="3"/>
      <c r="UHW1011" s="3"/>
      <c r="UHX1011" s="3"/>
      <c r="UHY1011" s="3"/>
      <c r="UHZ1011" s="3"/>
      <c r="UIA1011" s="3"/>
      <c r="UIB1011" s="3"/>
      <c r="UIC1011" s="3"/>
      <c r="UID1011" s="3"/>
      <c r="UIE1011" s="3"/>
      <c r="UIF1011" s="3"/>
      <c r="UIG1011" s="3"/>
      <c r="UIH1011" s="3"/>
      <c r="UII1011" s="3"/>
      <c r="UIJ1011" s="3"/>
      <c r="UIK1011" s="3"/>
      <c r="UIL1011" s="3"/>
      <c r="UIM1011" s="3"/>
      <c r="UIN1011" s="3"/>
      <c r="UIO1011" s="3"/>
      <c r="UIP1011" s="3"/>
      <c r="UIQ1011" s="3"/>
      <c r="UIR1011" s="3"/>
      <c r="UIS1011" s="3"/>
      <c r="UIT1011" s="3"/>
      <c r="UIU1011" s="3"/>
      <c r="UIV1011" s="3"/>
      <c r="UIW1011" s="3"/>
      <c r="UIX1011" s="3"/>
      <c r="UIY1011" s="3"/>
      <c r="UIZ1011" s="3"/>
      <c r="UJA1011" s="3"/>
      <c r="UJB1011" s="3"/>
      <c r="UJC1011" s="3"/>
      <c r="UJD1011" s="3"/>
      <c r="UJE1011" s="3"/>
      <c r="UJF1011" s="3"/>
      <c r="UJG1011" s="3"/>
      <c r="UJH1011" s="3"/>
      <c r="UJI1011" s="3"/>
      <c r="UJJ1011" s="3"/>
      <c r="UJK1011" s="3"/>
      <c r="UJL1011" s="3"/>
      <c r="UJM1011" s="3"/>
      <c r="UJN1011" s="3"/>
      <c r="UJO1011" s="3"/>
      <c r="UJP1011" s="3"/>
      <c r="UJQ1011" s="3"/>
      <c r="UJR1011" s="3"/>
      <c r="UJS1011" s="3"/>
      <c r="UJT1011" s="3"/>
      <c r="UJU1011" s="3"/>
      <c r="UJV1011" s="3"/>
      <c r="UJW1011" s="3"/>
      <c r="UJX1011" s="3"/>
      <c r="UJY1011" s="3"/>
      <c r="UJZ1011" s="3"/>
      <c r="UKA1011" s="3"/>
      <c r="UKB1011" s="3"/>
      <c r="UKC1011" s="3"/>
      <c r="UKD1011" s="3"/>
      <c r="UKE1011" s="3"/>
      <c r="UKF1011" s="3"/>
      <c r="UKG1011" s="3"/>
      <c r="UKH1011" s="3"/>
      <c r="UKI1011" s="3"/>
      <c r="UKJ1011" s="3"/>
      <c r="UKK1011" s="3"/>
      <c r="UKL1011" s="3"/>
      <c r="UKM1011" s="3"/>
      <c r="UKN1011" s="3"/>
      <c r="UKO1011" s="3"/>
      <c r="UKP1011" s="3"/>
      <c r="UKQ1011" s="3"/>
      <c r="UKR1011" s="3"/>
      <c r="UKS1011" s="3"/>
      <c r="UKT1011" s="3"/>
      <c r="UKU1011" s="3"/>
      <c r="UKV1011" s="3"/>
      <c r="UKW1011" s="3"/>
      <c r="UKX1011" s="3"/>
      <c r="UKY1011" s="3"/>
      <c r="UKZ1011" s="3"/>
      <c r="ULA1011" s="3"/>
      <c r="ULB1011" s="3"/>
      <c r="ULC1011" s="3"/>
      <c r="ULD1011" s="3"/>
      <c r="ULE1011" s="3"/>
      <c r="ULF1011" s="3"/>
      <c r="ULG1011" s="3"/>
      <c r="ULH1011" s="3"/>
      <c r="ULI1011" s="3"/>
      <c r="ULJ1011" s="3"/>
      <c r="ULK1011" s="3"/>
      <c r="ULL1011" s="3"/>
      <c r="ULM1011" s="3"/>
      <c r="ULN1011" s="3"/>
      <c r="ULO1011" s="3"/>
      <c r="ULP1011" s="3"/>
      <c r="ULQ1011" s="3"/>
      <c r="ULR1011" s="3"/>
      <c r="ULS1011" s="3"/>
      <c r="ULT1011" s="3"/>
      <c r="ULU1011" s="3"/>
      <c r="ULV1011" s="3"/>
      <c r="ULW1011" s="3"/>
      <c r="ULX1011" s="3"/>
      <c r="ULY1011" s="3"/>
      <c r="ULZ1011" s="3"/>
      <c r="UMA1011" s="3"/>
      <c r="UMB1011" s="3"/>
      <c r="UMC1011" s="3"/>
      <c r="UMD1011" s="3"/>
      <c r="UME1011" s="3"/>
      <c r="UMF1011" s="3"/>
      <c r="UMG1011" s="3"/>
      <c r="UMH1011" s="3"/>
      <c r="UMI1011" s="3"/>
      <c r="UMJ1011" s="3"/>
      <c r="UMK1011" s="3"/>
      <c r="UML1011" s="3"/>
      <c r="UMM1011" s="3"/>
      <c r="UMN1011" s="3"/>
      <c r="UMO1011" s="3"/>
      <c r="UMP1011" s="3"/>
      <c r="UMQ1011" s="3"/>
      <c r="UMR1011" s="3"/>
      <c r="UMS1011" s="3"/>
      <c r="UMT1011" s="3"/>
      <c r="UMU1011" s="3"/>
      <c r="UMV1011" s="3"/>
      <c r="UMW1011" s="3"/>
      <c r="UMX1011" s="3"/>
      <c r="UMY1011" s="3"/>
      <c r="UMZ1011" s="3"/>
      <c r="UNA1011" s="3"/>
      <c r="UNB1011" s="3"/>
      <c r="UNC1011" s="3"/>
      <c r="UND1011" s="3"/>
      <c r="UNE1011" s="3"/>
      <c r="UNF1011" s="3"/>
      <c r="UNG1011" s="3"/>
      <c r="UNH1011" s="3"/>
      <c r="UNI1011" s="3"/>
      <c r="UNJ1011" s="3"/>
      <c r="UNK1011" s="3"/>
      <c r="UNL1011" s="3"/>
      <c r="UNM1011" s="3"/>
      <c r="UNN1011" s="3"/>
      <c r="UNO1011" s="3"/>
      <c r="UNP1011" s="3"/>
      <c r="UNQ1011" s="3"/>
      <c r="UNR1011" s="3"/>
      <c r="UNS1011" s="3"/>
      <c r="UNT1011" s="3"/>
      <c r="UNU1011" s="3"/>
      <c r="UNV1011" s="3"/>
      <c r="UNW1011" s="3"/>
      <c r="UNX1011" s="3"/>
      <c r="UNY1011" s="3"/>
      <c r="UNZ1011" s="3"/>
      <c r="UOA1011" s="3"/>
      <c r="UOB1011" s="3"/>
      <c r="UOC1011" s="3"/>
      <c r="UOD1011" s="3"/>
      <c r="UOE1011" s="3"/>
      <c r="UOF1011" s="3"/>
      <c r="UOG1011" s="3"/>
      <c r="UOH1011" s="3"/>
      <c r="UOI1011" s="3"/>
      <c r="UOJ1011" s="3"/>
      <c r="UOK1011" s="3"/>
      <c r="UOL1011" s="3"/>
      <c r="UOM1011" s="3"/>
      <c r="UON1011" s="3"/>
      <c r="UOO1011" s="3"/>
      <c r="UOP1011" s="3"/>
      <c r="UOQ1011" s="3"/>
      <c r="UOR1011" s="3"/>
      <c r="UOS1011" s="3"/>
      <c r="UOT1011" s="3"/>
      <c r="UOU1011" s="3"/>
      <c r="UOV1011" s="3"/>
      <c r="UOW1011" s="3"/>
      <c r="UOX1011" s="3"/>
      <c r="UOY1011" s="3"/>
      <c r="UOZ1011" s="3"/>
      <c r="UPA1011" s="3"/>
      <c r="UPB1011" s="3"/>
      <c r="UPC1011" s="3"/>
      <c r="UPD1011" s="3"/>
      <c r="UPE1011" s="3"/>
      <c r="UPF1011" s="3"/>
      <c r="UPG1011" s="3"/>
      <c r="UPH1011" s="3"/>
      <c r="UPI1011" s="3"/>
      <c r="UPJ1011" s="3"/>
      <c r="UPK1011" s="3"/>
      <c r="UPL1011" s="3"/>
      <c r="UPM1011" s="3"/>
      <c r="UPN1011" s="3"/>
      <c r="UPO1011" s="3"/>
      <c r="UPP1011" s="3"/>
      <c r="UPQ1011" s="3"/>
      <c r="UPR1011" s="3"/>
      <c r="UPS1011" s="3"/>
      <c r="UPT1011" s="3"/>
      <c r="UPU1011" s="3"/>
      <c r="UPV1011" s="3"/>
      <c r="UPW1011" s="3"/>
      <c r="UPX1011" s="3"/>
      <c r="UPY1011" s="3"/>
      <c r="UPZ1011" s="3"/>
      <c r="UQA1011" s="3"/>
      <c r="UQB1011" s="3"/>
      <c r="UQC1011" s="3"/>
      <c r="UQD1011" s="3"/>
      <c r="UQE1011" s="3"/>
      <c r="UQF1011" s="3"/>
      <c r="UQG1011" s="3"/>
      <c r="UQH1011" s="3"/>
      <c r="UQI1011" s="3"/>
      <c r="UQJ1011" s="3"/>
      <c r="UQK1011" s="3"/>
      <c r="UQL1011" s="3"/>
      <c r="UQM1011" s="3"/>
      <c r="UQN1011" s="3"/>
      <c r="UQO1011" s="3"/>
      <c r="UQP1011" s="3"/>
      <c r="UQQ1011" s="3"/>
      <c r="UQR1011" s="3"/>
      <c r="UQS1011" s="3"/>
      <c r="UQT1011" s="3"/>
      <c r="UQU1011" s="3"/>
      <c r="UQV1011" s="3"/>
      <c r="UQW1011" s="3"/>
      <c r="UQX1011" s="3"/>
      <c r="UQY1011" s="3"/>
      <c r="UQZ1011" s="3"/>
      <c r="URA1011" s="3"/>
      <c r="URB1011" s="3"/>
      <c r="URC1011" s="3"/>
      <c r="URD1011" s="3"/>
      <c r="URE1011" s="3"/>
      <c r="URF1011" s="3"/>
      <c r="URG1011" s="3"/>
      <c r="URH1011" s="3"/>
      <c r="URI1011" s="3"/>
      <c r="URJ1011" s="3"/>
      <c r="URK1011" s="3"/>
      <c r="URL1011" s="3"/>
      <c r="URM1011" s="3"/>
      <c r="URN1011" s="3"/>
      <c r="URO1011" s="3"/>
      <c r="URP1011" s="3"/>
      <c r="URQ1011" s="3"/>
      <c r="URR1011" s="3"/>
      <c r="URS1011" s="3"/>
      <c r="URT1011" s="3"/>
      <c r="URU1011" s="3"/>
      <c r="URV1011" s="3"/>
      <c r="URW1011" s="3"/>
      <c r="URX1011" s="3"/>
      <c r="URY1011" s="3"/>
      <c r="URZ1011" s="3"/>
      <c r="USA1011" s="3"/>
      <c r="USB1011" s="3"/>
      <c r="USC1011" s="3"/>
      <c r="USD1011" s="3"/>
      <c r="USE1011" s="3"/>
      <c r="USF1011" s="3"/>
      <c r="USG1011" s="3"/>
      <c r="USH1011" s="3"/>
      <c r="USI1011" s="3"/>
      <c r="USJ1011" s="3"/>
      <c r="USK1011" s="3"/>
      <c r="USL1011" s="3"/>
      <c r="USM1011" s="3"/>
      <c r="USN1011" s="3"/>
      <c r="USO1011" s="3"/>
      <c r="USP1011" s="3"/>
      <c r="USQ1011" s="3"/>
      <c r="USR1011" s="3"/>
      <c r="USS1011" s="3"/>
      <c r="UST1011" s="3"/>
      <c r="USU1011" s="3"/>
      <c r="USV1011" s="3"/>
      <c r="USW1011" s="3"/>
      <c r="USX1011" s="3"/>
      <c r="USY1011" s="3"/>
      <c r="USZ1011" s="3"/>
      <c r="UTA1011" s="3"/>
      <c r="UTB1011" s="3"/>
      <c r="UTC1011" s="3"/>
      <c r="UTD1011" s="3"/>
      <c r="UTE1011" s="3"/>
      <c r="UTF1011" s="3"/>
      <c r="UTG1011" s="3"/>
      <c r="UTH1011" s="3"/>
      <c r="UTI1011" s="3"/>
      <c r="UTJ1011" s="3"/>
      <c r="UTK1011" s="3"/>
      <c r="UTL1011" s="3"/>
      <c r="UTM1011" s="3"/>
      <c r="UTN1011" s="3"/>
      <c r="UTO1011" s="3"/>
      <c r="UTP1011" s="3"/>
      <c r="UTQ1011" s="3"/>
      <c r="UTR1011" s="3"/>
      <c r="UTS1011" s="3"/>
      <c r="UTT1011" s="3"/>
      <c r="UTU1011" s="3"/>
      <c r="UTV1011" s="3"/>
      <c r="UTW1011" s="3"/>
      <c r="UTX1011" s="3"/>
      <c r="UTY1011" s="3"/>
      <c r="UTZ1011" s="3"/>
      <c r="UUA1011" s="3"/>
      <c r="UUB1011" s="3"/>
      <c r="UUC1011" s="3"/>
      <c r="UUD1011" s="3"/>
      <c r="UUE1011" s="3"/>
      <c r="UUF1011" s="3"/>
      <c r="UUG1011" s="3"/>
      <c r="UUH1011" s="3"/>
      <c r="UUI1011" s="3"/>
      <c r="UUJ1011" s="3"/>
      <c r="UUK1011" s="3"/>
      <c r="UUL1011" s="3"/>
      <c r="UUM1011" s="3"/>
      <c r="UUN1011" s="3"/>
      <c r="UUO1011" s="3"/>
      <c r="UUP1011" s="3"/>
      <c r="UUQ1011" s="3"/>
      <c r="UUR1011" s="3"/>
      <c r="UUS1011" s="3"/>
      <c r="UUT1011" s="3"/>
      <c r="UUU1011" s="3"/>
      <c r="UUV1011" s="3"/>
      <c r="UUW1011" s="3"/>
      <c r="UUX1011" s="3"/>
      <c r="UUY1011" s="3"/>
      <c r="UUZ1011" s="3"/>
      <c r="UVA1011" s="3"/>
      <c r="UVB1011" s="3"/>
      <c r="UVC1011" s="3"/>
      <c r="UVD1011" s="3"/>
      <c r="UVE1011" s="3"/>
      <c r="UVF1011" s="3"/>
      <c r="UVG1011" s="3"/>
      <c r="UVH1011" s="3"/>
      <c r="UVI1011" s="3"/>
      <c r="UVJ1011" s="3"/>
      <c r="UVK1011" s="3"/>
      <c r="UVL1011" s="3"/>
      <c r="UVM1011" s="3"/>
      <c r="UVN1011" s="3"/>
      <c r="UVO1011" s="3"/>
      <c r="UVP1011" s="3"/>
      <c r="UVQ1011" s="3"/>
      <c r="UVR1011" s="3"/>
      <c r="UVS1011" s="3"/>
      <c r="UVT1011" s="3"/>
      <c r="UVU1011" s="3"/>
      <c r="UVV1011" s="3"/>
      <c r="UVW1011" s="3"/>
      <c r="UVX1011" s="3"/>
      <c r="UVY1011" s="3"/>
      <c r="UVZ1011" s="3"/>
      <c r="UWA1011" s="3"/>
      <c r="UWB1011" s="3"/>
      <c r="UWC1011" s="3"/>
      <c r="UWD1011" s="3"/>
      <c r="UWE1011" s="3"/>
      <c r="UWF1011" s="3"/>
      <c r="UWG1011" s="3"/>
      <c r="UWH1011" s="3"/>
      <c r="UWI1011" s="3"/>
      <c r="UWJ1011" s="3"/>
      <c r="UWK1011" s="3"/>
      <c r="UWL1011" s="3"/>
      <c r="UWM1011" s="3"/>
      <c r="UWN1011" s="3"/>
      <c r="UWO1011" s="3"/>
      <c r="UWP1011" s="3"/>
      <c r="UWQ1011" s="3"/>
      <c r="UWR1011" s="3"/>
      <c r="UWS1011" s="3"/>
      <c r="UWT1011" s="3"/>
      <c r="UWU1011" s="3"/>
      <c r="UWV1011" s="3"/>
      <c r="UWW1011" s="3"/>
      <c r="UWX1011" s="3"/>
      <c r="UWY1011" s="3"/>
      <c r="UWZ1011" s="3"/>
      <c r="UXA1011" s="3"/>
      <c r="UXB1011" s="3"/>
      <c r="UXC1011" s="3"/>
      <c r="UXD1011" s="3"/>
      <c r="UXE1011" s="3"/>
      <c r="UXF1011" s="3"/>
      <c r="UXG1011" s="3"/>
      <c r="UXH1011" s="3"/>
      <c r="UXI1011" s="3"/>
      <c r="UXJ1011" s="3"/>
      <c r="UXK1011" s="3"/>
      <c r="UXL1011" s="3"/>
      <c r="UXM1011" s="3"/>
      <c r="UXN1011" s="3"/>
      <c r="UXO1011" s="3"/>
      <c r="UXP1011" s="3"/>
      <c r="UXQ1011" s="3"/>
      <c r="UXR1011" s="3"/>
      <c r="UXS1011" s="3"/>
      <c r="UXT1011" s="3"/>
      <c r="UXU1011" s="3"/>
      <c r="UXV1011" s="3"/>
      <c r="UXW1011" s="3"/>
      <c r="UXX1011" s="3"/>
      <c r="UXY1011" s="3"/>
      <c r="UXZ1011" s="3"/>
      <c r="UYA1011" s="3"/>
      <c r="UYB1011" s="3"/>
      <c r="UYC1011" s="3"/>
      <c r="UYD1011" s="3"/>
      <c r="UYE1011" s="3"/>
      <c r="UYF1011" s="3"/>
      <c r="UYG1011" s="3"/>
      <c r="UYH1011" s="3"/>
      <c r="UYI1011" s="3"/>
      <c r="UYJ1011" s="3"/>
      <c r="UYK1011" s="3"/>
      <c r="UYL1011" s="3"/>
      <c r="UYM1011" s="3"/>
      <c r="UYN1011" s="3"/>
      <c r="UYO1011" s="3"/>
      <c r="UYP1011" s="3"/>
      <c r="UYQ1011" s="3"/>
      <c r="UYR1011" s="3"/>
      <c r="UYS1011" s="3"/>
      <c r="UYT1011" s="3"/>
      <c r="UYU1011" s="3"/>
      <c r="UYV1011" s="3"/>
      <c r="UYW1011" s="3"/>
      <c r="UYX1011" s="3"/>
      <c r="UYY1011" s="3"/>
      <c r="UYZ1011" s="3"/>
      <c r="UZA1011" s="3"/>
      <c r="UZB1011" s="3"/>
      <c r="UZC1011" s="3"/>
      <c r="UZD1011" s="3"/>
      <c r="UZE1011" s="3"/>
      <c r="UZF1011" s="3"/>
      <c r="UZG1011" s="3"/>
      <c r="UZH1011" s="3"/>
      <c r="UZI1011" s="3"/>
      <c r="UZJ1011" s="3"/>
      <c r="UZK1011" s="3"/>
      <c r="UZL1011" s="3"/>
      <c r="UZM1011" s="3"/>
      <c r="UZN1011" s="3"/>
      <c r="UZO1011" s="3"/>
      <c r="UZP1011" s="3"/>
      <c r="UZQ1011" s="3"/>
      <c r="UZR1011" s="3"/>
      <c r="UZS1011" s="3"/>
      <c r="UZT1011" s="3"/>
      <c r="UZU1011" s="3"/>
      <c r="UZV1011" s="3"/>
      <c r="UZW1011" s="3"/>
      <c r="UZX1011" s="3"/>
      <c r="UZY1011" s="3"/>
      <c r="UZZ1011" s="3"/>
      <c r="VAA1011" s="3"/>
      <c r="VAB1011" s="3"/>
      <c r="VAC1011" s="3"/>
      <c r="VAD1011" s="3"/>
      <c r="VAE1011" s="3"/>
      <c r="VAF1011" s="3"/>
      <c r="VAG1011" s="3"/>
      <c r="VAH1011" s="3"/>
      <c r="VAI1011" s="3"/>
      <c r="VAJ1011" s="3"/>
      <c r="VAK1011" s="3"/>
      <c r="VAL1011" s="3"/>
      <c r="VAM1011" s="3"/>
      <c r="VAN1011" s="3"/>
      <c r="VAO1011" s="3"/>
      <c r="VAP1011" s="3"/>
      <c r="VAQ1011" s="3"/>
      <c r="VAR1011" s="3"/>
      <c r="VAS1011" s="3"/>
      <c r="VAT1011" s="3"/>
      <c r="VAU1011" s="3"/>
      <c r="VAV1011" s="3"/>
      <c r="VAW1011" s="3"/>
      <c r="VAX1011" s="3"/>
      <c r="VAY1011" s="3"/>
      <c r="VAZ1011" s="3"/>
      <c r="VBA1011" s="3"/>
      <c r="VBB1011" s="3"/>
      <c r="VBC1011" s="3"/>
      <c r="VBD1011" s="3"/>
      <c r="VBE1011" s="3"/>
      <c r="VBF1011" s="3"/>
      <c r="VBG1011" s="3"/>
      <c r="VBH1011" s="3"/>
      <c r="VBI1011" s="3"/>
      <c r="VBJ1011" s="3"/>
      <c r="VBK1011" s="3"/>
      <c r="VBL1011" s="3"/>
      <c r="VBM1011" s="3"/>
      <c r="VBN1011" s="3"/>
      <c r="VBO1011" s="3"/>
      <c r="VBP1011" s="3"/>
      <c r="VBQ1011" s="3"/>
      <c r="VBR1011" s="3"/>
      <c r="VBS1011" s="3"/>
      <c r="VBT1011" s="3"/>
      <c r="VBU1011" s="3"/>
      <c r="VBV1011" s="3"/>
      <c r="VBW1011" s="3"/>
      <c r="VBX1011" s="3"/>
      <c r="VBY1011" s="3"/>
      <c r="VBZ1011" s="3"/>
      <c r="VCA1011" s="3"/>
      <c r="VCB1011" s="3"/>
      <c r="VCC1011" s="3"/>
      <c r="VCD1011" s="3"/>
      <c r="VCE1011" s="3"/>
      <c r="VCF1011" s="3"/>
      <c r="VCG1011" s="3"/>
      <c r="VCH1011" s="3"/>
      <c r="VCI1011" s="3"/>
      <c r="VCJ1011" s="3"/>
      <c r="VCK1011" s="3"/>
      <c r="VCL1011" s="3"/>
      <c r="VCM1011" s="3"/>
      <c r="VCN1011" s="3"/>
      <c r="VCO1011" s="3"/>
      <c r="VCP1011" s="3"/>
      <c r="VCQ1011" s="3"/>
      <c r="VCR1011" s="3"/>
      <c r="VCS1011" s="3"/>
      <c r="VCT1011" s="3"/>
      <c r="VCU1011" s="3"/>
      <c r="VCV1011" s="3"/>
      <c r="VCW1011" s="3"/>
      <c r="VCX1011" s="3"/>
      <c r="VCY1011" s="3"/>
      <c r="VCZ1011" s="3"/>
      <c r="VDA1011" s="3"/>
      <c r="VDB1011" s="3"/>
      <c r="VDC1011" s="3"/>
      <c r="VDD1011" s="3"/>
      <c r="VDE1011" s="3"/>
      <c r="VDF1011" s="3"/>
      <c r="VDG1011" s="3"/>
      <c r="VDH1011" s="3"/>
      <c r="VDI1011" s="3"/>
      <c r="VDJ1011" s="3"/>
      <c r="VDK1011" s="3"/>
      <c r="VDL1011" s="3"/>
      <c r="VDM1011" s="3"/>
      <c r="VDN1011" s="3"/>
      <c r="VDO1011" s="3"/>
      <c r="VDP1011" s="3"/>
      <c r="VDQ1011" s="3"/>
      <c r="VDR1011" s="3"/>
      <c r="VDS1011" s="3"/>
      <c r="VDT1011" s="3"/>
      <c r="VDU1011" s="3"/>
      <c r="VDV1011" s="3"/>
      <c r="VDW1011" s="3"/>
      <c r="VDX1011" s="3"/>
      <c r="VDY1011" s="3"/>
      <c r="VDZ1011" s="3"/>
      <c r="VEA1011" s="3"/>
      <c r="VEB1011" s="3"/>
      <c r="VEC1011" s="3"/>
      <c r="VED1011" s="3"/>
      <c r="VEE1011" s="3"/>
      <c r="VEF1011" s="3"/>
      <c r="VEG1011" s="3"/>
      <c r="VEH1011" s="3"/>
      <c r="VEI1011" s="3"/>
      <c r="VEJ1011" s="3"/>
      <c r="VEK1011" s="3"/>
      <c r="VEL1011" s="3"/>
      <c r="VEM1011" s="3"/>
      <c r="VEN1011" s="3"/>
      <c r="VEO1011" s="3"/>
      <c r="VEP1011" s="3"/>
      <c r="VEQ1011" s="3"/>
      <c r="VER1011" s="3"/>
      <c r="VES1011" s="3"/>
      <c r="VET1011" s="3"/>
      <c r="VEU1011" s="3"/>
      <c r="VEV1011" s="3"/>
      <c r="VEW1011" s="3"/>
      <c r="VEX1011" s="3"/>
      <c r="VEY1011" s="3"/>
      <c r="VEZ1011" s="3"/>
      <c r="VFA1011" s="3"/>
      <c r="VFB1011" s="3"/>
      <c r="VFC1011" s="3"/>
      <c r="VFD1011" s="3"/>
      <c r="VFE1011" s="3"/>
      <c r="VFF1011" s="3"/>
      <c r="VFG1011" s="3"/>
      <c r="VFH1011" s="3"/>
      <c r="VFI1011" s="3"/>
      <c r="VFJ1011" s="3"/>
      <c r="VFK1011" s="3"/>
      <c r="VFL1011" s="3"/>
      <c r="VFM1011" s="3"/>
      <c r="VFN1011" s="3"/>
      <c r="VFO1011" s="3"/>
      <c r="VFP1011" s="3"/>
      <c r="VFQ1011" s="3"/>
      <c r="VFR1011" s="3"/>
      <c r="VFS1011" s="3"/>
      <c r="VFT1011" s="3"/>
      <c r="VFU1011" s="3"/>
      <c r="VFV1011" s="3"/>
      <c r="VFW1011" s="3"/>
      <c r="VFX1011" s="3"/>
      <c r="VFY1011" s="3"/>
      <c r="VFZ1011" s="3"/>
      <c r="VGA1011" s="3"/>
      <c r="VGB1011" s="3"/>
      <c r="VGC1011" s="3"/>
      <c r="VGD1011" s="3"/>
      <c r="VGE1011" s="3"/>
      <c r="VGF1011" s="3"/>
      <c r="VGG1011" s="3"/>
      <c r="VGH1011" s="3"/>
      <c r="VGI1011" s="3"/>
      <c r="VGJ1011" s="3"/>
      <c r="VGK1011" s="3"/>
      <c r="VGL1011" s="3"/>
      <c r="VGM1011" s="3"/>
      <c r="VGN1011" s="3"/>
      <c r="VGO1011" s="3"/>
      <c r="VGP1011" s="3"/>
      <c r="VGQ1011" s="3"/>
      <c r="VGR1011" s="3"/>
      <c r="VGS1011" s="3"/>
      <c r="VGT1011" s="3"/>
      <c r="VGU1011" s="3"/>
      <c r="VGV1011" s="3"/>
      <c r="VGW1011" s="3"/>
      <c r="VGX1011" s="3"/>
      <c r="VGY1011" s="3"/>
      <c r="VGZ1011" s="3"/>
      <c r="VHA1011" s="3"/>
      <c r="VHB1011" s="3"/>
      <c r="VHC1011" s="3"/>
      <c r="VHD1011" s="3"/>
      <c r="VHE1011" s="3"/>
      <c r="VHF1011" s="3"/>
      <c r="VHG1011" s="3"/>
      <c r="VHH1011" s="3"/>
      <c r="VHI1011" s="3"/>
      <c r="VHJ1011" s="3"/>
      <c r="VHK1011" s="3"/>
      <c r="VHL1011" s="3"/>
      <c r="VHM1011" s="3"/>
      <c r="VHN1011" s="3"/>
      <c r="VHO1011" s="3"/>
      <c r="VHP1011" s="3"/>
      <c r="VHQ1011" s="3"/>
      <c r="VHR1011" s="3"/>
      <c r="VHS1011" s="3"/>
      <c r="VHT1011" s="3"/>
      <c r="VHU1011" s="3"/>
      <c r="VHV1011" s="3"/>
      <c r="VHW1011" s="3"/>
      <c r="VHX1011" s="3"/>
      <c r="VHY1011" s="3"/>
      <c r="VHZ1011" s="3"/>
      <c r="VIA1011" s="3"/>
      <c r="VIB1011" s="3"/>
      <c r="VIC1011" s="3"/>
      <c r="VID1011" s="3"/>
      <c r="VIE1011" s="3"/>
      <c r="VIF1011" s="3"/>
      <c r="VIG1011" s="3"/>
      <c r="VIH1011" s="3"/>
      <c r="VII1011" s="3"/>
      <c r="VIJ1011" s="3"/>
      <c r="VIK1011" s="3"/>
      <c r="VIL1011" s="3"/>
      <c r="VIM1011" s="3"/>
      <c r="VIN1011" s="3"/>
      <c r="VIO1011" s="3"/>
      <c r="VIP1011" s="3"/>
      <c r="VIQ1011" s="3"/>
      <c r="VIR1011" s="3"/>
      <c r="VIS1011" s="3"/>
      <c r="VIT1011" s="3"/>
      <c r="VIU1011" s="3"/>
      <c r="VIV1011" s="3"/>
      <c r="VIW1011" s="3"/>
      <c r="VIX1011" s="3"/>
      <c r="VIY1011" s="3"/>
      <c r="VIZ1011" s="3"/>
      <c r="VJA1011" s="3"/>
      <c r="VJB1011" s="3"/>
      <c r="VJC1011" s="3"/>
      <c r="VJD1011" s="3"/>
      <c r="VJE1011" s="3"/>
      <c r="VJF1011" s="3"/>
      <c r="VJG1011" s="3"/>
      <c r="VJH1011" s="3"/>
      <c r="VJI1011" s="3"/>
      <c r="VJJ1011" s="3"/>
      <c r="VJK1011" s="3"/>
      <c r="VJL1011" s="3"/>
      <c r="VJM1011" s="3"/>
      <c r="VJN1011" s="3"/>
      <c r="VJO1011" s="3"/>
      <c r="VJP1011" s="3"/>
      <c r="VJQ1011" s="3"/>
      <c r="VJR1011" s="3"/>
      <c r="VJS1011" s="3"/>
      <c r="VJT1011" s="3"/>
      <c r="VJU1011" s="3"/>
      <c r="VJV1011" s="3"/>
      <c r="VJW1011" s="3"/>
      <c r="VJX1011" s="3"/>
      <c r="VJY1011" s="3"/>
      <c r="VJZ1011" s="3"/>
      <c r="VKA1011" s="3"/>
      <c r="VKB1011" s="3"/>
      <c r="VKC1011" s="3"/>
      <c r="VKD1011" s="3"/>
      <c r="VKE1011" s="3"/>
      <c r="VKF1011" s="3"/>
      <c r="VKG1011" s="3"/>
      <c r="VKH1011" s="3"/>
      <c r="VKI1011" s="3"/>
      <c r="VKJ1011" s="3"/>
      <c r="VKK1011" s="3"/>
      <c r="VKL1011" s="3"/>
      <c r="VKM1011" s="3"/>
      <c r="VKN1011" s="3"/>
      <c r="VKO1011" s="3"/>
      <c r="VKP1011" s="3"/>
      <c r="VKQ1011" s="3"/>
      <c r="VKR1011" s="3"/>
      <c r="VKS1011" s="3"/>
      <c r="VKT1011" s="3"/>
      <c r="VKU1011" s="3"/>
      <c r="VKV1011" s="3"/>
      <c r="VKW1011" s="3"/>
      <c r="VKX1011" s="3"/>
      <c r="VKY1011" s="3"/>
      <c r="VKZ1011" s="3"/>
      <c r="VLA1011" s="3"/>
      <c r="VLB1011" s="3"/>
      <c r="VLC1011" s="3"/>
      <c r="VLD1011" s="3"/>
      <c r="VLE1011" s="3"/>
      <c r="VLF1011" s="3"/>
      <c r="VLG1011" s="3"/>
      <c r="VLH1011" s="3"/>
      <c r="VLI1011" s="3"/>
      <c r="VLJ1011" s="3"/>
      <c r="VLK1011" s="3"/>
      <c r="VLL1011" s="3"/>
      <c r="VLM1011" s="3"/>
      <c r="VLN1011" s="3"/>
      <c r="VLO1011" s="3"/>
      <c r="VLP1011" s="3"/>
      <c r="VLQ1011" s="3"/>
      <c r="VLR1011" s="3"/>
      <c r="VLS1011" s="3"/>
      <c r="VLT1011" s="3"/>
      <c r="VLU1011" s="3"/>
      <c r="VLV1011" s="3"/>
      <c r="VLW1011" s="3"/>
      <c r="VLX1011" s="3"/>
      <c r="VLY1011" s="3"/>
      <c r="VLZ1011" s="3"/>
      <c r="VMA1011" s="3"/>
      <c r="VMB1011" s="3"/>
      <c r="VMC1011" s="3"/>
      <c r="VMD1011" s="3"/>
      <c r="VME1011" s="3"/>
      <c r="VMF1011" s="3"/>
      <c r="VMG1011" s="3"/>
      <c r="VMH1011" s="3"/>
      <c r="VMI1011" s="3"/>
      <c r="VMJ1011" s="3"/>
      <c r="VMK1011" s="3"/>
      <c r="VML1011" s="3"/>
      <c r="VMM1011" s="3"/>
      <c r="VMN1011" s="3"/>
      <c r="VMO1011" s="3"/>
      <c r="VMP1011" s="3"/>
      <c r="VMQ1011" s="3"/>
      <c r="VMR1011" s="3"/>
      <c r="VMS1011" s="3"/>
      <c r="VMT1011" s="3"/>
      <c r="VMU1011" s="3"/>
      <c r="VMV1011" s="3"/>
      <c r="VMW1011" s="3"/>
      <c r="VMX1011" s="3"/>
      <c r="VMY1011" s="3"/>
      <c r="VMZ1011" s="3"/>
      <c r="VNA1011" s="3"/>
      <c r="VNB1011" s="3"/>
      <c r="VNC1011" s="3"/>
      <c r="VND1011" s="3"/>
      <c r="VNE1011" s="3"/>
      <c r="VNF1011" s="3"/>
      <c r="VNG1011" s="3"/>
      <c r="VNH1011" s="3"/>
      <c r="VNI1011" s="3"/>
      <c r="VNJ1011" s="3"/>
      <c r="VNK1011" s="3"/>
      <c r="VNL1011" s="3"/>
      <c r="VNM1011" s="3"/>
      <c r="VNN1011" s="3"/>
      <c r="VNO1011" s="3"/>
      <c r="VNP1011" s="3"/>
      <c r="VNQ1011" s="3"/>
      <c r="VNR1011" s="3"/>
      <c r="VNS1011" s="3"/>
      <c r="VNT1011" s="3"/>
      <c r="VNU1011" s="3"/>
      <c r="VNV1011" s="3"/>
      <c r="VNW1011" s="3"/>
      <c r="VNX1011" s="3"/>
      <c r="VNY1011" s="3"/>
      <c r="VNZ1011" s="3"/>
      <c r="VOA1011" s="3"/>
      <c r="VOB1011" s="3"/>
      <c r="VOC1011" s="3"/>
      <c r="VOD1011" s="3"/>
      <c r="VOE1011" s="3"/>
      <c r="VOF1011" s="3"/>
      <c r="VOG1011" s="3"/>
      <c r="VOH1011" s="3"/>
      <c r="VOI1011" s="3"/>
      <c r="VOJ1011" s="3"/>
      <c r="VOK1011" s="3"/>
      <c r="VOL1011" s="3"/>
      <c r="VOM1011" s="3"/>
      <c r="VON1011" s="3"/>
      <c r="VOO1011" s="3"/>
      <c r="VOP1011" s="3"/>
      <c r="VOQ1011" s="3"/>
      <c r="VOR1011" s="3"/>
      <c r="VOS1011" s="3"/>
      <c r="VOT1011" s="3"/>
      <c r="VOU1011" s="3"/>
      <c r="VOV1011" s="3"/>
      <c r="VOW1011" s="3"/>
      <c r="VOX1011" s="3"/>
      <c r="VOY1011" s="3"/>
      <c r="VOZ1011" s="3"/>
      <c r="VPA1011" s="3"/>
      <c r="VPB1011" s="3"/>
      <c r="VPC1011" s="3"/>
      <c r="VPD1011" s="3"/>
      <c r="VPE1011" s="3"/>
      <c r="VPF1011" s="3"/>
      <c r="VPG1011" s="3"/>
      <c r="VPH1011" s="3"/>
      <c r="VPI1011" s="3"/>
      <c r="VPJ1011" s="3"/>
      <c r="VPK1011" s="3"/>
      <c r="VPL1011" s="3"/>
      <c r="VPM1011" s="3"/>
      <c r="VPN1011" s="3"/>
      <c r="VPO1011" s="3"/>
      <c r="VPP1011" s="3"/>
      <c r="VPQ1011" s="3"/>
      <c r="VPR1011" s="3"/>
      <c r="VPS1011" s="3"/>
      <c r="VPT1011" s="3"/>
      <c r="VPU1011" s="3"/>
      <c r="VPV1011" s="3"/>
      <c r="VPW1011" s="3"/>
      <c r="VPX1011" s="3"/>
      <c r="VPY1011" s="3"/>
      <c r="VPZ1011" s="3"/>
      <c r="VQA1011" s="3"/>
      <c r="VQB1011" s="3"/>
      <c r="VQC1011" s="3"/>
      <c r="VQD1011" s="3"/>
      <c r="VQE1011" s="3"/>
      <c r="VQF1011" s="3"/>
      <c r="VQG1011" s="3"/>
      <c r="VQH1011" s="3"/>
      <c r="VQI1011" s="3"/>
      <c r="VQJ1011" s="3"/>
      <c r="VQK1011" s="3"/>
      <c r="VQL1011" s="3"/>
      <c r="VQM1011" s="3"/>
      <c r="VQN1011" s="3"/>
      <c r="VQO1011" s="3"/>
      <c r="VQP1011" s="3"/>
      <c r="VQQ1011" s="3"/>
      <c r="VQR1011" s="3"/>
      <c r="VQS1011" s="3"/>
      <c r="VQT1011" s="3"/>
      <c r="VQU1011" s="3"/>
      <c r="VQV1011" s="3"/>
      <c r="VQW1011" s="3"/>
      <c r="VQX1011" s="3"/>
      <c r="VQY1011" s="3"/>
      <c r="VQZ1011" s="3"/>
      <c r="VRA1011" s="3"/>
      <c r="VRB1011" s="3"/>
      <c r="VRC1011" s="3"/>
      <c r="VRD1011" s="3"/>
      <c r="VRE1011" s="3"/>
      <c r="VRF1011" s="3"/>
      <c r="VRG1011" s="3"/>
      <c r="VRH1011" s="3"/>
      <c r="VRI1011" s="3"/>
      <c r="VRJ1011" s="3"/>
      <c r="VRK1011" s="3"/>
      <c r="VRL1011" s="3"/>
      <c r="VRM1011" s="3"/>
      <c r="VRN1011" s="3"/>
      <c r="VRO1011" s="3"/>
      <c r="VRP1011" s="3"/>
      <c r="VRQ1011" s="3"/>
      <c r="VRR1011" s="3"/>
      <c r="VRS1011" s="3"/>
      <c r="VRT1011" s="3"/>
      <c r="VRU1011" s="3"/>
      <c r="VRV1011" s="3"/>
      <c r="VRW1011" s="3"/>
      <c r="VRX1011" s="3"/>
      <c r="VRY1011" s="3"/>
      <c r="VRZ1011" s="3"/>
      <c r="VSA1011" s="3"/>
      <c r="VSB1011" s="3"/>
      <c r="VSC1011" s="3"/>
      <c r="VSD1011" s="3"/>
      <c r="VSE1011" s="3"/>
      <c r="VSF1011" s="3"/>
      <c r="VSG1011" s="3"/>
      <c r="VSH1011" s="3"/>
      <c r="VSI1011" s="3"/>
      <c r="VSJ1011" s="3"/>
      <c r="VSK1011" s="3"/>
      <c r="VSL1011" s="3"/>
      <c r="VSM1011" s="3"/>
      <c r="VSN1011" s="3"/>
      <c r="VSO1011" s="3"/>
      <c r="VSP1011" s="3"/>
      <c r="VSQ1011" s="3"/>
      <c r="VSR1011" s="3"/>
      <c r="VSS1011" s="3"/>
      <c r="VST1011" s="3"/>
      <c r="VSU1011" s="3"/>
      <c r="VSV1011" s="3"/>
      <c r="VSW1011" s="3"/>
      <c r="VSX1011" s="3"/>
      <c r="VSY1011" s="3"/>
      <c r="VSZ1011" s="3"/>
      <c r="VTA1011" s="3"/>
      <c r="VTB1011" s="3"/>
      <c r="VTC1011" s="3"/>
      <c r="VTD1011" s="3"/>
      <c r="VTE1011" s="3"/>
      <c r="VTF1011" s="3"/>
      <c r="VTG1011" s="3"/>
      <c r="VTH1011" s="3"/>
      <c r="VTI1011" s="3"/>
      <c r="VTJ1011" s="3"/>
      <c r="VTK1011" s="3"/>
      <c r="VTL1011" s="3"/>
      <c r="VTM1011" s="3"/>
      <c r="VTN1011" s="3"/>
      <c r="VTO1011" s="3"/>
      <c r="VTP1011" s="3"/>
      <c r="VTQ1011" s="3"/>
      <c r="VTR1011" s="3"/>
      <c r="VTS1011" s="3"/>
      <c r="VTT1011" s="3"/>
      <c r="VTU1011" s="3"/>
      <c r="VTV1011" s="3"/>
      <c r="VTW1011" s="3"/>
      <c r="VTX1011" s="3"/>
      <c r="VTY1011" s="3"/>
      <c r="VTZ1011" s="3"/>
      <c r="VUA1011" s="3"/>
      <c r="VUB1011" s="3"/>
      <c r="VUC1011" s="3"/>
      <c r="VUD1011" s="3"/>
      <c r="VUE1011" s="3"/>
      <c r="VUF1011" s="3"/>
      <c r="VUG1011" s="3"/>
      <c r="VUH1011" s="3"/>
      <c r="VUI1011" s="3"/>
      <c r="VUJ1011" s="3"/>
      <c r="VUK1011" s="3"/>
      <c r="VUL1011" s="3"/>
      <c r="VUM1011" s="3"/>
      <c r="VUN1011" s="3"/>
      <c r="VUO1011" s="3"/>
      <c r="VUP1011" s="3"/>
      <c r="VUQ1011" s="3"/>
      <c r="VUR1011" s="3"/>
      <c r="VUS1011" s="3"/>
      <c r="VUT1011" s="3"/>
      <c r="VUU1011" s="3"/>
      <c r="VUV1011" s="3"/>
      <c r="VUW1011" s="3"/>
      <c r="VUX1011" s="3"/>
      <c r="VUY1011" s="3"/>
      <c r="VUZ1011" s="3"/>
      <c r="VVA1011" s="3"/>
      <c r="VVB1011" s="3"/>
      <c r="VVC1011" s="3"/>
      <c r="VVD1011" s="3"/>
      <c r="VVE1011" s="3"/>
      <c r="VVF1011" s="3"/>
      <c r="VVG1011" s="3"/>
      <c r="VVH1011" s="3"/>
      <c r="VVI1011" s="3"/>
      <c r="VVJ1011" s="3"/>
      <c r="VVK1011" s="3"/>
      <c r="VVL1011" s="3"/>
      <c r="VVM1011" s="3"/>
      <c r="VVN1011" s="3"/>
      <c r="VVO1011" s="3"/>
      <c r="VVP1011" s="3"/>
      <c r="VVQ1011" s="3"/>
      <c r="VVR1011" s="3"/>
      <c r="VVS1011" s="3"/>
      <c r="VVT1011" s="3"/>
      <c r="VVU1011" s="3"/>
      <c r="VVV1011" s="3"/>
      <c r="VVW1011" s="3"/>
      <c r="VVX1011" s="3"/>
      <c r="VVY1011" s="3"/>
      <c r="VVZ1011" s="3"/>
      <c r="VWA1011" s="3"/>
      <c r="VWB1011" s="3"/>
      <c r="VWC1011" s="3"/>
      <c r="VWD1011" s="3"/>
      <c r="VWE1011" s="3"/>
      <c r="VWF1011" s="3"/>
      <c r="VWG1011" s="3"/>
      <c r="VWH1011" s="3"/>
      <c r="VWI1011" s="3"/>
      <c r="VWJ1011" s="3"/>
      <c r="VWK1011" s="3"/>
      <c r="VWL1011" s="3"/>
      <c r="VWM1011" s="3"/>
      <c r="VWN1011" s="3"/>
      <c r="VWO1011" s="3"/>
      <c r="VWP1011" s="3"/>
      <c r="VWQ1011" s="3"/>
      <c r="VWR1011" s="3"/>
      <c r="VWS1011" s="3"/>
      <c r="VWT1011" s="3"/>
      <c r="VWU1011" s="3"/>
      <c r="VWV1011" s="3"/>
      <c r="VWW1011" s="3"/>
      <c r="VWX1011" s="3"/>
      <c r="VWY1011" s="3"/>
      <c r="VWZ1011" s="3"/>
      <c r="VXA1011" s="3"/>
      <c r="VXB1011" s="3"/>
      <c r="VXC1011" s="3"/>
      <c r="VXD1011" s="3"/>
      <c r="VXE1011" s="3"/>
      <c r="VXF1011" s="3"/>
      <c r="VXG1011" s="3"/>
      <c r="VXH1011" s="3"/>
      <c r="VXI1011" s="3"/>
      <c r="VXJ1011" s="3"/>
      <c r="VXK1011" s="3"/>
      <c r="VXL1011" s="3"/>
      <c r="VXM1011" s="3"/>
      <c r="VXN1011" s="3"/>
      <c r="VXO1011" s="3"/>
      <c r="VXP1011" s="3"/>
      <c r="VXQ1011" s="3"/>
      <c r="VXR1011" s="3"/>
      <c r="VXS1011" s="3"/>
      <c r="VXT1011" s="3"/>
      <c r="VXU1011" s="3"/>
      <c r="VXV1011" s="3"/>
      <c r="VXW1011" s="3"/>
      <c r="VXX1011" s="3"/>
      <c r="VXY1011" s="3"/>
      <c r="VXZ1011" s="3"/>
      <c r="VYA1011" s="3"/>
      <c r="VYB1011" s="3"/>
      <c r="VYC1011" s="3"/>
      <c r="VYD1011" s="3"/>
      <c r="VYE1011" s="3"/>
      <c r="VYF1011" s="3"/>
      <c r="VYG1011" s="3"/>
      <c r="VYH1011" s="3"/>
      <c r="VYI1011" s="3"/>
      <c r="VYJ1011" s="3"/>
      <c r="VYK1011" s="3"/>
      <c r="VYL1011" s="3"/>
      <c r="VYM1011" s="3"/>
      <c r="VYN1011" s="3"/>
      <c r="VYO1011" s="3"/>
      <c r="VYP1011" s="3"/>
      <c r="VYQ1011" s="3"/>
      <c r="VYR1011" s="3"/>
      <c r="VYS1011" s="3"/>
      <c r="VYT1011" s="3"/>
      <c r="VYU1011" s="3"/>
      <c r="VYV1011" s="3"/>
      <c r="VYW1011" s="3"/>
      <c r="VYX1011" s="3"/>
      <c r="VYY1011" s="3"/>
      <c r="VYZ1011" s="3"/>
      <c r="VZA1011" s="3"/>
      <c r="VZB1011" s="3"/>
      <c r="VZC1011" s="3"/>
      <c r="VZD1011" s="3"/>
      <c r="VZE1011" s="3"/>
      <c r="VZF1011" s="3"/>
      <c r="VZG1011" s="3"/>
      <c r="VZH1011" s="3"/>
      <c r="VZI1011" s="3"/>
      <c r="VZJ1011" s="3"/>
      <c r="VZK1011" s="3"/>
      <c r="VZL1011" s="3"/>
      <c r="VZM1011" s="3"/>
      <c r="VZN1011" s="3"/>
      <c r="VZO1011" s="3"/>
      <c r="VZP1011" s="3"/>
      <c r="VZQ1011" s="3"/>
      <c r="VZR1011" s="3"/>
      <c r="VZS1011" s="3"/>
      <c r="VZT1011" s="3"/>
      <c r="VZU1011" s="3"/>
      <c r="VZV1011" s="3"/>
      <c r="VZW1011" s="3"/>
      <c r="VZX1011" s="3"/>
      <c r="VZY1011" s="3"/>
      <c r="VZZ1011" s="3"/>
      <c r="WAA1011" s="3"/>
      <c r="WAB1011" s="3"/>
      <c r="WAC1011" s="3"/>
      <c r="WAD1011" s="3"/>
      <c r="WAE1011" s="3"/>
      <c r="WAF1011" s="3"/>
      <c r="WAG1011" s="3"/>
      <c r="WAH1011" s="3"/>
      <c r="WAI1011" s="3"/>
      <c r="WAJ1011" s="3"/>
      <c r="WAK1011" s="3"/>
      <c r="WAL1011" s="3"/>
      <c r="WAM1011" s="3"/>
      <c r="WAN1011" s="3"/>
      <c r="WAO1011" s="3"/>
      <c r="WAP1011" s="3"/>
      <c r="WAQ1011" s="3"/>
      <c r="WAR1011" s="3"/>
      <c r="WAS1011" s="3"/>
      <c r="WAT1011" s="3"/>
      <c r="WAU1011" s="3"/>
      <c r="WAV1011" s="3"/>
      <c r="WAW1011" s="3"/>
      <c r="WAX1011" s="3"/>
      <c r="WAY1011" s="3"/>
      <c r="WAZ1011" s="3"/>
      <c r="WBA1011" s="3"/>
      <c r="WBB1011" s="3"/>
      <c r="WBC1011" s="3"/>
      <c r="WBD1011" s="3"/>
      <c r="WBE1011" s="3"/>
      <c r="WBF1011" s="3"/>
      <c r="WBG1011" s="3"/>
      <c r="WBH1011" s="3"/>
      <c r="WBI1011" s="3"/>
      <c r="WBJ1011" s="3"/>
      <c r="WBK1011" s="3"/>
      <c r="WBL1011" s="3"/>
      <c r="WBM1011" s="3"/>
      <c r="WBN1011" s="3"/>
      <c r="WBO1011" s="3"/>
      <c r="WBP1011" s="3"/>
      <c r="WBQ1011" s="3"/>
      <c r="WBR1011" s="3"/>
      <c r="WBS1011" s="3"/>
      <c r="WBT1011" s="3"/>
      <c r="WBU1011" s="3"/>
      <c r="WBV1011" s="3"/>
      <c r="WBW1011" s="3"/>
      <c r="WBX1011" s="3"/>
      <c r="WBY1011" s="3"/>
      <c r="WBZ1011" s="3"/>
      <c r="WCA1011" s="3"/>
      <c r="WCB1011" s="3"/>
      <c r="WCC1011" s="3"/>
      <c r="WCD1011" s="3"/>
      <c r="WCE1011" s="3"/>
      <c r="WCF1011" s="3"/>
      <c r="WCG1011" s="3"/>
      <c r="WCH1011" s="3"/>
      <c r="WCI1011" s="3"/>
      <c r="WCJ1011" s="3"/>
      <c r="WCK1011" s="3"/>
      <c r="WCL1011" s="3"/>
      <c r="WCM1011" s="3"/>
      <c r="WCN1011" s="3"/>
      <c r="WCO1011" s="3"/>
      <c r="WCP1011" s="3"/>
      <c r="WCQ1011" s="3"/>
      <c r="WCR1011" s="3"/>
      <c r="WCS1011" s="3"/>
      <c r="WCT1011" s="3"/>
      <c r="WCU1011" s="3"/>
      <c r="WCV1011" s="3"/>
      <c r="WCW1011" s="3"/>
      <c r="WCX1011" s="3"/>
      <c r="WCY1011" s="3"/>
      <c r="WCZ1011" s="3"/>
      <c r="WDA1011" s="3"/>
      <c r="WDB1011" s="3"/>
      <c r="WDC1011" s="3"/>
      <c r="WDD1011" s="3"/>
      <c r="WDE1011" s="3"/>
      <c r="WDF1011" s="3"/>
      <c r="WDG1011" s="3"/>
      <c r="WDH1011" s="3"/>
      <c r="WDI1011" s="3"/>
      <c r="WDJ1011" s="3"/>
      <c r="WDK1011" s="3"/>
      <c r="WDL1011" s="3"/>
      <c r="WDM1011" s="3"/>
      <c r="WDN1011" s="3"/>
      <c r="WDO1011" s="3"/>
      <c r="WDP1011" s="3"/>
      <c r="WDQ1011" s="3"/>
      <c r="WDR1011" s="3"/>
      <c r="WDS1011" s="3"/>
      <c r="WDT1011" s="3"/>
      <c r="WDU1011" s="3"/>
      <c r="WDV1011" s="3"/>
      <c r="WDW1011" s="3"/>
      <c r="WDX1011" s="3"/>
      <c r="WDY1011" s="3"/>
      <c r="WDZ1011" s="3"/>
      <c r="WEA1011" s="3"/>
      <c r="WEB1011" s="3"/>
      <c r="WEC1011" s="3"/>
      <c r="WED1011" s="3"/>
      <c r="WEE1011" s="3"/>
      <c r="WEF1011" s="3"/>
      <c r="WEG1011" s="3"/>
      <c r="WEH1011" s="3"/>
      <c r="WEI1011" s="3"/>
      <c r="WEJ1011" s="3"/>
      <c r="WEK1011" s="3"/>
      <c r="WEL1011" s="3"/>
      <c r="WEM1011" s="3"/>
      <c r="WEN1011" s="3"/>
      <c r="WEO1011" s="3"/>
      <c r="WEP1011" s="3"/>
      <c r="WEQ1011" s="3"/>
      <c r="WER1011" s="3"/>
      <c r="WES1011" s="3"/>
      <c r="WET1011" s="3"/>
      <c r="WEU1011" s="3"/>
      <c r="WEV1011" s="3"/>
      <c r="WEW1011" s="3"/>
      <c r="WEX1011" s="3"/>
      <c r="WEY1011" s="3"/>
      <c r="WEZ1011" s="3"/>
      <c r="WFA1011" s="3"/>
      <c r="WFB1011" s="3"/>
      <c r="WFC1011" s="3"/>
      <c r="WFD1011" s="3"/>
      <c r="WFE1011" s="3"/>
      <c r="WFF1011" s="3"/>
      <c r="WFG1011" s="3"/>
      <c r="WFH1011" s="3"/>
      <c r="WFI1011" s="3"/>
      <c r="WFJ1011" s="3"/>
      <c r="WFK1011" s="3"/>
      <c r="WFL1011" s="3"/>
      <c r="WFM1011" s="3"/>
      <c r="WFN1011" s="3"/>
      <c r="WFO1011" s="3"/>
      <c r="WFP1011" s="3"/>
      <c r="WFQ1011" s="3"/>
      <c r="WFR1011" s="3"/>
      <c r="WFS1011" s="3"/>
      <c r="WFT1011" s="3"/>
      <c r="WFU1011" s="3"/>
      <c r="WFV1011" s="3"/>
      <c r="WFW1011" s="3"/>
      <c r="WFX1011" s="3"/>
      <c r="WFY1011" s="3"/>
      <c r="WFZ1011" s="3"/>
      <c r="WGA1011" s="3"/>
      <c r="WGB1011" s="3"/>
      <c r="WGC1011" s="3"/>
      <c r="WGD1011" s="3"/>
      <c r="WGE1011" s="3"/>
      <c r="WGF1011" s="3"/>
      <c r="WGG1011" s="3"/>
      <c r="WGH1011" s="3"/>
      <c r="WGI1011" s="3"/>
      <c r="WGJ1011" s="3"/>
      <c r="WGK1011" s="3"/>
      <c r="WGL1011" s="3"/>
      <c r="WGM1011" s="3"/>
      <c r="WGN1011" s="3"/>
      <c r="WGO1011" s="3"/>
      <c r="WGP1011" s="3"/>
      <c r="WGQ1011" s="3"/>
      <c r="WGR1011" s="3"/>
      <c r="WGS1011" s="3"/>
      <c r="WGT1011" s="3"/>
      <c r="WGU1011" s="3"/>
      <c r="WGV1011" s="3"/>
      <c r="WGW1011" s="3"/>
      <c r="WGX1011" s="3"/>
      <c r="WGY1011" s="3"/>
      <c r="WGZ1011" s="3"/>
      <c r="WHA1011" s="3"/>
      <c r="WHB1011" s="3"/>
      <c r="WHC1011" s="3"/>
      <c r="WHD1011" s="3"/>
      <c r="WHE1011" s="3"/>
      <c r="WHF1011" s="3"/>
      <c r="WHG1011" s="3"/>
      <c r="WHH1011" s="3"/>
      <c r="WHI1011" s="3"/>
      <c r="WHJ1011" s="3"/>
      <c r="WHK1011" s="3"/>
      <c r="WHL1011" s="3"/>
      <c r="WHM1011" s="3"/>
      <c r="WHN1011" s="3"/>
      <c r="WHO1011" s="3"/>
      <c r="WHP1011" s="3"/>
      <c r="WHQ1011" s="3"/>
      <c r="WHR1011" s="3"/>
      <c r="WHS1011" s="3"/>
      <c r="WHT1011" s="3"/>
      <c r="WHU1011" s="3"/>
      <c r="WHV1011" s="3"/>
      <c r="WHW1011" s="3"/>
      <c r="WHX1011" s="3"/>
      <c r="WHY1011" s="3"/>
      <c r="WHZ1011" s="3"/>
      <c r="WIA1011" s="3"/>
      <c r="WIB1011" s="3"/>
      <c r="WIC1011" s="3"/>
      <c r="WID1011" s="3"/>
      <c r="WIE1011" s="3"/>
      <c r="WIF1011" s="3"/>
      <c r="WIG1011" s="3"/>
      <c r="WIH1011" s="3"/>
      <c r="WII1011" s="3"/>
      <c r="WIJ1011" s="3"/>
      <c r="WIK1011" s="3"/>
      <c r="WIL1011" s="3"/>
      <c r="WIM1011" s="3"/>
      <c r="WIN1011" s="3"/>
      <c r="WIO1011" s="3"/>
      <c r="WIP1011" s="3"/>
      <c r="WIQ1011" s="3"/>
      <c r="WIR1011" s="3"/>
      <c r="WIS1011" s="3"/>
      <c r="WIT1011" s="3"/>
      <c r="WIU1011" s="3"/>
      <c r="WIV1011" s="3"/>
      <c r="WIW1011" s="3"/>
      <c r="WIX1011" s="3"/>
      <c r="WIY1011" s="3"/>
      <c r="WIZ1011" s="3"/>
      <c r="WJA1011" s="3"/>
      <c r="WJB1011" s="3"/>
      <c r="WJC1011" s="3"/>
      <c r="WJD1011" s="3"/>
      <c r="WJE1011" s="3"/>
      <c r="WJF1011" s="3"/>
      <c r="WJG1011" s="3"/>
      <c r="WJH1011" s="3"/>
      <c r="WJI1011" s="3"/>
      <c r="WJJ1011" s="3"/>
      <c r="WJK1011" s="3"/>
      <c r="WJL1011" s="3"/>
      <c r="WJM1011" s="3"/>
      <c r="WJN1011" s="3"/>
      <c r="WJO1011" s="3"/>
      <c r="WJP1011" s="3"/>
      <c r="WJQ1011" s="3"/>
      <c r="WJR1011" s="3"/>
      <c r="WJS1011" s="3"/>
      <c r="WJT1011" s="3"/>
      <c r="WJU1011" s="3"/>
      <c r="WJV1011" s="3"/>
      <c r="WJW1011" s="3"/>
      <c r="WJX1011" s="3"/>
      <c r="WJY1011" s="3"/>
      <c r="WJZ1011" s="3"/>
      <c r="WKA1011" s="3"/>
      <c r="WKB1011" s="3"/>
      <c r="WKC1011" s="3"/>
      <c r="WKD1011" s="3"/>
      <c r="WKE1011" s="3"/>
      <c r="WKF1011" s="3"/>
      <c r="WKG1011" s="3"/>
      <c r="WKH1011" s="3"/>
      <c r="WKI1011" s="3"/>
      <c r="WKJ1011" s="3"/>
      <c r="WKK1011" s="3"/>
      <c r="WKL1011" s="3"/>
      <c r="WKM1011" s="3"/>
      <c r="WKN1011" s="3"/>
      <c r="WKO1011" s="3"/>
      <c r="WKP1011" s="3"/>
      <c r="WKQ1011" s="3"/>
      <c r="WKR1011" s="3"/>
      <c r="WKS1011" s="3"/>
      <c r="WKT1011" s="3"/>
      <c r="WKU1011" s="3"/>
      <c r="WKV1011" s="3"/>
      <c r="WKW1011" s="3"/>
      <c r="WKX1011" s="3"/>
      <c r="WKY1011" s="3"/>
      <c r="WKZ1011" s="3"/>
      <c r="WLA1011" s="3"/>
      <c r="WLB1011" s="3"/>
      <c r="WLC1011" s="3"/>
      <c r="WLD1011" s="3"/>
      <c r="WLE1011" s="3"/>
      <c r="WLF1011" s="3"/>
      <c r="WLG1011" s="3"/>
      <c r="WLH1011" s="3"/>
      <c r="WLI1011" s="3"/>
      <c r="WLJ1011" s="3"/>
      <c r="WLK1011" s="3"/>
      <c r="WLL1011" s="3"/>
      <c r="WLM1011" s="3"/>
      <c r="WLN1011" s="3"/>
      <c r="WLO1011" s="3"/>
      <c r="WLP1011" s="3"/>
      <c r="WLQ1011" s="3"/>
      <c r="WLR1011" s="3"/>
      <c r="WLS1011" s="3"/>
      <c r="WLT1011" s="3"/>
      <c r="WLU1011" s="3"/>
      <c r="WLV1011" s="3"/>
      <c r="WLW1011" s="3"/>
      <c r="WLX1011" s="3"/>
      <c r="WLY1011" s="3"/>
      <c r="WLZ1011" s="3"/>
      <c r="WMA1011" s="3"/>
      <c r="WMB1011" s="3"/>
      <c r="WMC1011" s="3"/>
      <c r="WMD1011" s="3"/>
      <c r="WME1011" s="3"/>
      <c r="WMF1011" s="3"/>
      <c r="WMG1011" s="3"/>
      <c r="WMH1011" s="3"/>
      <c r="WMI1011" s="3"/>
      <c r="WMJ1011" s="3"/>
      <c r="WMK1011" s="3"/>
      <c r="WML1011" s="3"/>
      <c r="WMM1011" s="3"/>
      <c r="WMN1011" s="3"/>
      <c r="WMO1011" s="3"/>
      <c r="WMP1011" s="3"/>
      <c r="WMQ1011" s="3"/>
      <c r="WMR1011" s="3"/>
      <c r="WMS1011" s="3"/>
      <c r="WMT1011" s="3"/>
      <c r="WMU1011" s="3"/>
      <c r="WMV1011" s="3"/>
      <c r="WMW1011" s="3"/>
      <c r="WMX1011" s="3"/>
      <c r="WMY1011" s="3"/>
      <c r="WMZ1011" s="3"/>
      <c r="WNA1011" s="3"/>
      <c r="WNB1011" s="3"/>
      <c r="WNC1011" s="3"/>
      <c r="WND1011" s="3"/>
      <c r="WNE1011" s="3"/>
      <c r="WNF1011" s="3"/>
      <c r="WNG1011" s="3"/>
      <c r="WNH1011" s="3"/>
      <c r="WNI1011" s="3"/>
      <c r="WNJ1011" s="3"/>
      <c r="WNK1011" s="3"/>
      <c r="WNL1011" s="3"/>
      <c r="WNM1011" s="3"/>
      <c r="WNN1011" s="3"/>
      <c r="WNO1011" s="3"/>
      <c r="WNP1011" s="3"/>
      <c r="WNQ1011" s="3"/>
      <c r="WNR1011" s="3"/>
      <c r="WNS1011" s="3"/>
      <c r="WNT1011" s="3"/>
      <c r="WNU1011" s="3"/>
      <c r="WNV1011" s="3"/>
      <c r="WNW1011" s="3"/>
      <c r="WNX1011" s="3"/>
      <c r="WNY1011" s="3"/>
      <c r="WNZ1011" s="3"/>
      <c r="WOA1011" s="3"/>
      <c r="WOB1011" s="3"/>
      <c r="WOC1011" s="3"/>
      <c r="WOD1011" s="3"/>
      <c r="WOE1011" s="3"/>
      <c r="WOF1011" s="3"/>
      <c r="WOG1011" s="3"/>
      <c r="WOH1011" s="3"/>
      <c r="WOI1011" s="3"/>
      <c r="WOJ1011" s="3"/>
      <c r="WOK1011" s="3"/>
      <c r="WOL1011" s="3"/>
      <c r="WOM1011" s="3"/>
      <c r="WON1011" s="3"/>
      <c r="WOO1011" s="3"/>
      <c r="WOP1011" s="3"/>
      <c r="WOQ1011" s="3"/>
      <c r="WOR1011" s="3"/>
      <c r="WOS1011" s="3"/>
      <c r="WOT1011" s="3"/>
      <c r="WOU1011" s="3"/>
      <c r="WOV1011" s="3"/>
      <c r="WOW1011" s="3"/>
      <c r="WOX1011" s="3"/>
      <c r="WOY1011" s="3"/>
      <c r="WOZ1011" s="3"/>
      <c r="WPA1011" s="3"/>
      <c r="WPB1011" s="3"/>
      <c r="WPC1011" s="3"/>
      <c r="WPD1011" s="3"/>
      <c r="WPE1011" s="3"/>
      <c r="WPF1011" s="3"/>
      <c r="WPG1011" s="3"/>
      <c r="WPH1011" s="3"/>
      <c r="WPI1011" s="3"/>
      <c r="WPJ1011" s="3"/>
      <c r="WPK1011" s="3"/>
      <c r="WPL1011" s="3"/>
      <c r="WPM1011" s="3"/>
      <c r="WPN1011" s="3"/>
      <c r="WPO1011" s="3"/>
      <c r="WPP1011" s="3"/>
      <c r="WPQ1011" s="3"/>
      <c r="WPR1011" s="3"/>
      <c r="WPS1011" s="3"/>
      <c r="WPT1011" s="3"/>
      <c r="WPU1011" s="3"/>
      <c r="WPV1011" s="3"/>
      <c r="WPW1011" s="3"/>
      <c r="WPX1011" s="3"/>
      <c r="WPY1011" s="3"/>
      <c r="WPZ1011" s="3"/>
      <c r="WQA1011" s="3"/>
      <c r="WQB1011" s="3"/>
      <c r="WQC1011" s="3"/>
      <c r="WQD1011" s="3"/>
      <c r="WQE1011" s="3"/>
      <c r="WQF1011" s="3"/>
      <c r="WQG1011" s="3"/>
      <c r="WQH1011" s="3"/>
      <c r="WQI1011" s="3"/>
      <c r="WQJ1011" s="3"/>
      <c r="WQK1011" s="3"/>
      <c r="WQL1011" s="3"/>
      <c r="WQM1011" s="3"/>
      <c r="WQN1011" s="3"/>
      <c r="WQO1011" s="3"/>
      <c r="WQP1011" s="3"/>
      <c r="WQQ1011" s="3"/>
      <c r="WQR1011" s="3"/>
      <c r="WQS1011" s="3"/>
      <c r="WQT1011" s="3"/>
      <c r="WQU1011" s="3"/>
      <c r="WQV1011" s="3"/>
      <c r="WQW1011" s="3"/>
      <c r="WQX1011" s="3"/>
      <c r="WQY1011" s="3"/>
      <c r="WQZ1011" s="3"/>
      <c r="WRA1011" s="3"/>
      <c r="WRB1011" s="3"/>
      <c r="WRC1011" s="3"/>
      <c r="WRD1011" s="3"/>
      <c r="WRE1011" s="3"/>
      <c r="WRF1011" s="3"/>
      <c r="WRG1011" s="3"/>
      <c r="WRH1011" s="3"/>
      <c r="WRI1011" s="3"/>
      <c r="WRJ1011" s="3"/>
      <c r="WRK1011" s="3"/>
      <c r="WRL1011" s="3"/>
      <c r="WRM1011" s="3"/>
      <c r="WRN1011" s="3"/>
      <c r="WRO1011" s="3"/>
      <c r="WRP1011" s="3"/>
      <c r="WRQ1011" s="3"/>
      <c r="WRR1011" s="3"/>
      <c r="WRS1011" s="3"/>
      <c r="WRT1011" s="3"/>
      <c r="WRU1011" s="3"/>
      <c r="WRV1011" s="3"/>
      <c r="WRW1011" s="3"/>
      <c r="WRX1011" s="3"/>
      <c r="WRY1011" s="3"/>
      <c r="WRZ1011" s="3"/>
      <c r="WSA1011" s="3"/>
      <c r="WSB1011" s="3"/>
      <c r="WSC1011" s="3"/>
      <c r="WSD1011" s="3"/>
      <c r="WSE1011" s="3"/>
      <c r="WSF1011" s="3"/>
      <c r="WSG1011" s="3"/>
      <c r="WSH1011" s="3"/>
      <c r="WSI1011" s="3"/>
      <c r="WSJ1011" s="3"/>
      <c r="WSK1011" s="3"/>
      <c r="WSL1011" s="3"/>
      <c r="WSM1011" s="3"/>
      <c r="WSN1011" s="3"/>
      <c r="WSO1011" s="3"/>
      <c r="WSP1011" s="3"/>
      <c r="WSQ1011" s="3"/>
      <c r="WSR1011" s="3"/>
      <c r="WSS1011" s="3"/>
      <c r="WST1011" s="3"/>
      <c r="WSU1011" s="3"/>
      <c r="WSV1011" s="3"/>
      <c r="WSW1011" s="3"/>
      <c r="WSX1011" s="3"/>
      <c r="WSY1011" s="3"/>
      <c r="WSZ1011" s="3"/>
      <c r="WTA1011" s="3"/>
      <c r="WTB1011" s="3"/>
      <c r="WTC1011" s="3"/>
      <c r="WTD1011" s="3"/>
      <c r="WTE1011" s="3"/>
      <c r="WTF1011" s="3"/>
      <c r="WTG1011" s="3"/>
      <c r="WTH1011" s="3"/>
      <c r="WTI1011" s="3"/>
      <c r="WTJ1011" s="3"/>
      <c r="WTK1011" s="3"/>
      <c r="WTL1011" s="3"/>
      <c r="WTM1011" s="3"/>
      <c r="WTN1011" s="3"/>
      <c r="WTO1011" s="3"/>
      <c r="WTP1011" s="3"/>
      <c r="WTQ1011" s="3"/>
      <c r="WTR1011" s="3"/>
      <c r="WTS1011" s="3"/>
      <c r="WTT1011" s="3"/>
      <c r="WTU1011" s="3"/>
      <c r="WTV1011" s="3"/>
      <c r="WTW1011" s="3"/>
      <c r="WTX1011" s="3"/>
      <c r="WTY1011" s="3"/>
      <c r="WTZ1011" s="3"/>
      <c r="WUA1011" s="3"/>
      <c r="WUB1011" s="3"/>
      <c r="WUC1011" s="3"/>
      <c r="WUD1011" s="3"/>
      <c r="WUE1011" s="3"/>
      <c r="WUF1011" s="3"/>
      <c r="WUG1011" s="3"/>
      <c r="WUH1011" s="3"/>
      <c r="WUI1011" s="3"/>
      <c r="WUJ1011" s="3"/>
      <c r="WUK1011" s="3"/>
      <c r="WUL1011" s="3"/>
      <c r="WUM1011" s="3"/>
      <c r="WUN1011" s="3"/>
      <c r="WUO1011" s="3"/>
      <c r="WUP1011" s="3"/>
      <c r="WUQ1011" s="3"/>
      <c r="WUR1011" s="3"/>
      <c r="WUS1011" s="3"/>
      <c r="WUT1011" s="3"/>
      <c r="WUU1011" s="3"/>
      <c r="WUV1011" s="3"/>
      <c r="WUW1011" s="3"/>
      <c r="WUX1011" s="3"/>
      <c r="WUY1011" s="3"/>
      <c r="WUZ1011" s="3"/>
      <c r="WVA1011" s="3"/>
      <c r="WVB1011" s="3"/>
      <c r="WVC1011" s="3"/>
      <c r="WVD1011" s="3"/>
      <c r="WVE1011" s="3"/>
      <c r="WVF1011" s="3"/>
      <c r="WVG1011" s="3"/>
      <c r="WVH1011" s="3"/>
      <c r="WVI1011" s="3"/>
      <c r="WVJ1011" s="3"/>
      <c r="WVK1011" s="3"/>
      <c r="WVL1011" s="3"/>
      <c r="WVM1011" s="3"/>
      <c r="WVN1011" s="3"/>
      <c r="WVO1011" s="3"/>
      <c r="WVP1011" s="3"/>
      <c r="WVQ1011" s="3"/>
      <c r="WVR1011" s="3"/>
      <c r="WVS1011" s="3"/>
      <c r="WVT1011" s="3"/>
    </row>
    <row r="1012" spans="1:16140" s="162" customFormat="1" ht="78.75">
      <c r="A1012" s="13" t="s">
        <v>3123</v>
      </c>
      <c r="B1012" s="30" t="str">
        <f t="shared" si="66"/>
        <v>N:\2019\19032.BD - Century City JMB Tower\CA\RFI's\1351.2</v>
      </c>
      <c r="C1012" s="4" t="s">
        <v>30</v>
      </c>
      <c r="D1012" s="14" t="s">
        <v>3124</v>
      </c>
      <c r="E1012" s="5"/>
      <c r="F1012" s="6">
        <v>45307</v>
      </c>
      <c r="G1012" s="6">
        <v>45314</v>
      </c>
      <c r="H1012" s="6">
        <v>45316</v>
      </c>
      <c r="I1012" s="20">
        <f t="shared" ca="1" si="67"/>
        <v>7</v>
      </c>
      <c r="J1012" s="20">
        <f t="shared" ca="1" si="68"/>
        <v>9</v>
      </c>
      <c r="K1012" s="6" t="s">
        <v>2107</v>
      </c>
      <c r="L1012" s="28"/>
      <c r="M1012" s="83" t="s">
        <v>3125</v>
      </c>
      <c r="N1012" s="29" t="s">
        <v>3126</v>
      </c>
      <c r="O1012" s="242" t="str">
        <f t="shared" ca="1" si="65"/>
        <v/>
      </c>
      <c r="P1012" s="243"/>
      <c r="Q1012" s="3"/>
      <c r="R1012" s="3"/>
      <c r="S1012" s="3"/>
      <c r="T1012" s="3"/>
      <c r="U1012" s="3"/>
      <c r="V1012" s="3"/>
      <c r="W1012" s="3"/>
      <c r="X1012" s="3"/>
      <c r="Y1012" s="3"/>
      <c r="Z1012" s="3"/>
      <c r="AA1012" s="3"/>
      <c r="AB1012" s="3"/>
      <c r="AC1012" s="3"/>
      <c r="AD1012" s="3"/>
      <c r="AE1012" s="3"/>
      <c r="AF1012" s="3"/>
      <c r="AG1012" s="3"/>
      <c r="AH1012" s="3"/>
      <c r="AI1012" s="3"/>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c r="BQ1012" s="3"/>
      <c r="BR1012" s="3"/>
      <c r="BS1012" s="3"/>
      <c r="BT1012" s="3"/>
      <c r="BU1012" s="3"/>
      <c r="BV1012" s="3"/>
      <c r="BW1012" s="3"/>
      <c r="BX1012" s="3"/>
      <c r="BY1012" s="3"/>
      <c r="BZ1012" s="3"/>
      <c r="CA1012" s="3"/>
      <c r="CB1012" s="3"/>
      <c r="CC1012" s="3"/>
      <c r="CD1012" s="3"/>
      <c r="CE1012" s="3"/>
      <c r="CF1012" s="3"/>
      <c r="CG1012" s="3"/>
      <c r="CH1012" s="3"/>
      <c r="CI1012" s="3"/>
      <c r="CJ1012" s="3"/>
      <c r="CK1012" s="3"/>
      <c r="CL1012" s="3"/>
      <c r="CM1012" s="3"/>
      <c r="CN1012" s="3"/>
      <c r="CO1012" s="3"/>
      <c r="CP1012" s="3"/>
      <c r="CQ1012" s="3"/>
      <c r="CR1012" s="3"/>
      <c r="CS1012" s="3"/>
      <c r="CT1012" s="3"/>
      <c r="CU1012" s="3"/>
      <c r="CV1012" s="3"/>
      <c r="CW1012" s="3"/>
      <c r="CX1012" s="3"/>
      <c r="CY1012" s="3"/>
      <c r="CZ1012" s="3"/>
      <c r="DA1012" s="3"/>
      <c r="DB1012" s="3"/>
      <c r="DC1012" s="3"/>
      <c r="DD1012" s="3"/>
      <c r="DE1012" s="3"/>
      <c r="DF1012" s="3"/>
      <c r="DG1012" s="3"/>
      <c r="DH1012" s="3"/>
      <c r="DI1012" s="3"/>
      <c r="DJ1012" s="3"/>
      <c r="DK1012" s="3"/>
      <c r="DL1012" s="3"/>
      <c r="DM1012" s="3"/>
      <c r="DN1012" s="3"/>
      <c r="DO1012" s="3"/>
      <c r="DP1012" s="3"/>
      <c r="DQ1012" s="3"/>
      <c r="DR1012" s="3"/>
      <c r="DS1012" s="3"/>
      <c r="DT1012" s="3"/>
      <c r="DU1012" s="3"/>
      <c r="DV1012" s="3"/>
      <c r="DW1012" s="3"/>
      <c r="DX1012" s="3"/>
      <c r="DY1012" s="3"/>
      <c r="DZ1012" s="3"/>
      <c r="EA1012" s="3"/>
      <c r="EB1012" s="3"/>
      <c r="EC1012" s="3"/>
      <c r="ED1012" s="3"/>
      <c r="EE1012" s="3"/>
      <c r="EF1012" s="3"/>
      <c r="EG1012" s="3"/>
      <c r="EH1012" s="3"/>
      <c r="EI1012" s="3"/>
      <c r="EJ1012" s="3"/>
      <c r="EK1012" s="3"/>
      <c r="EL1012" s="3"/>
      <c r="EM1012" s="3"/>
      <c r="EN1012" s="3"/>
      <c r="EO1012" s="3"/>
      <c r="EP1012" s="3"/>
      <c r="EQ1012" s="3"/>
      <c r="ER1012" s="3"/>
      <c r="ES1012" s="3"/>
      <c r="ET1012" s="3"/>
      <c r="EU1012" s="3"/>
      <c r="EV1012" s="3"/>
      <c r="EW1012" s="3"/>
      <c r="EX1012" s="3"/>
      <c r="EY1012" s="3"/>
      <c r="EZ1012" s="3"/>
      <c r="FA1012" s="3"/>
      <c r="FB1012" s="3"/>
      <c r="FC1012" s="3"/>
      <c r="FD1012" s="3"/>
      <c r="FE1012" s="3"/>
      <c r="FF1012" s="3"/>
      <c r="FG1012" s="3"/>
      <c r="FH1012" s="3"/>
      <c r="FI1012" s="3"/>
      <c r="FJ1012" s="3"/>
      <c r="FK1012" s="3"/>
      <c r="FL1012" s="3"/>
      <c r="FM1012" s="3"/>
      <c r="FN1012" s="3"/>
      <c r="FO1012" s="3"/>
      <c r="FP1012" s="3"/>
      <c r="FQ1012" s="3"/>
      <c r="FR1012" s="3"/>
      <c r="FS1012" s="3"/>
      <c r="FT1012" s="3"/>
      <c r="FU1012" s="3"/>
      <c r="FV1012" s="3"/>
      <c r="FW1012" s="3"/>
      <c r="FX1012" s="3"/>
      <c r="FY1012" s="3"/>
      <c r="FZ1012" s="3"/>
      <c r="GA1012" s="3"/>
      <c r="GB1012" s="3"/>
      <c r="GC1012" s="3"/>
      <c r="GD1012" s="3"/>
      <c r="GE1012" s="3"/>
      <c r="GF1012" s="3"/>
      <c r="GG1012" s="3"/>
      <c r="GH1012" s="3"/>
      <c r="GI1012" s="3"/>
      <c r="GJ1012" s="3"/>
      <c r="GK1012" s="3"/>
      <c r="GL1012" s="3"/>
      <c r="GM1012" s="3"/>
      <c r="GN1012" s="3"/>
      <c r="GO1012" s="3"/>
      <c r="GP1012" s="3"/>
      <c r="GQ1012" s="3"/>
      <c r="GR1012" s="3"/>
      <c r="GS1012" s="3"/>
      <c r="GT1012" s="3"/>
      <c r="GU1012" s="3"/>
      <c r="GV1012" s="3"/>
      <c r="GW1012" s="3"/>
      <c r="GX1012" s="3"/>
      <c r="GY1012" s="3"/>
      <c r="GZ1012" s="3"/>
      <c r="HA1012" s="3"/>
      <c r="HB1012" s="3"/>
      <c r="HC1012" s="3"/>
      <c r="HD1012" s="3"/>
      <c r="HE1012" s="3"/>
      <c r="HF1012" s="3"/>
      <c r="HG1012" s="3"/>
      <c r="HH1012" s="3"/>
      <c r="HI1012" s="3"/>
      <c r="HJ1012" s="3"/>
      <c r="HK1012" s="3"/>
      <c r="HL1012" s="3"/>
      <c r="HM1012" s="3"/>
      <c r="HN1012" s="3"/>
      <c r="HO1012" s="3"/>
      <c r="HP1012" s="3"/>
      <c r="HQ1012" s="3"/>
      <c r="HR1012" s="3"/>
      <c r="HS1012" s="3"/>
      <c r="HT1012" s="3"/>
      <c r="HU1012" s="3"/>
      <c r="HV1012" s="3"/>
      <c r="HW1012" s="3"/>
      <c r="HX1012" s="3"/>
      <c r="HY1012" s="3"/>
      <c r="HZ1012" s="3"/>
      <c r="IA1012" s="3"/>
      <c r="IB1012" s="3"/>
      <c r="IC1012" s="3"/>
      <c r="ID1012" s="3"/>
      <c r="IE1012" s="3"/>
      <c r="IF1012" s="3"/>
      <c r="IG1012" s="3"/>
      <c r="IH1012" s="3"/>
      <c r="II1012" s="3"/>
      <c r="IJ1012" s="3"/>
      <c r="IK1012" s="3"/>
      <c r="IL1012" s="3"/>
      <c r="IM1012" s="3"/>
      <c r="IN1012" s="3"/>
      <c r="IO1012" s="3"/>
      <c r="IP1012" s="3"/>
      <c r="IQ1012" s="3"/>
      <c r="IR1012" s="3"/>
      <c r="IS1012" s="3"/>
      <c r="IT1012" s="3"/>
      <c r="IU1012" s="3"/>
      <c r="IV1012" s="3"/>
      <c r="IW1012" s="3"/>
      <c r="IX1012" s="3"/>
      <c r="IY1012" s="3"/>
      <c r="IZ1012" s="3"/>
      <c r="JA1012" s="3"/>
      <c r="JB1012" s="3"/>
      <c r="JC1012" s="3"/>
      <c r="JD1012" s="3"/>
      <c r="JE1012" s="3"/>
      <c r="JF1012" s="3"/>
      <c r="JG1012" s="3"/>
      <c r="JH1012" s="3"/>
      <c r="JI1012" s="3"/>
      <c r="JJ1012" s="3"/>
      <c r="JK1012" s="3"/>
      <c r="JL1012" s="3"/>
      <c r="JM1012" s="3"/>
      <c r="JN1012" s="3"/>
      <c r="JO1012" s="3"/>
      <c r="JP1012" s="3"/>
      <c r="JQ1012" s="3"/>
      <c r="JR1012" s="3"/>
      <c r="JS1012" s="3"/>
      <c r="JT1012" s="3"/>
      <c r="JU1012" s="3"/>
      <c r="JV1012" s="3"/>
      <c r="JW1012" s="3"/>
      <c r="JX1012" s="3"/>
      <c r="JY1012" s="3"/>
      <c r="JZ1012" s="3"/>
      <c r="KA1012" s="3"/>
      <c r="KB1012" s="3"/>
      <c r="KC1012" s="3"/>
      <c r="KD1012" s="3"/>
      <c r="KE1012" s="3"/>
      <c r="KF1012" s="3"/>
      <c r="KG1012" s="3"/>
      <c r="KH1012" s="3"/>
      <c r="KI1012" s="3"/>
      <c r="KJ1012" s="3"/>
      <c r="KK1012" s="3"/>
      <c r="KL1012" s="3"/>
      <c r="KM1012" s="3"/>
      <c r="KN1012" s="3"/>
      <c r="KO1012" s="3"/>
      <c r="KP1012" s="3"/>
      <c r="KQ1012" s="3"/>
      <c r="KR1012" s="3"/>
      <c r="KS1012" s="3"/>
      <c r="KT1012" s="3"/>
      <c r="KU1012" s="3"/>
      <c r="KV1012" s="3"/>
      <c r="KW1012" s="3"/>
      <c r="KX1012" s="3"/>
      <c r="KY1012" s="3"/>
      <c r="KZ1012" s="3"/>
      <c r="LA1012" s="3"/>
      <c r="LB1012" s="3"/>
      <c r="LC1012" s="3"/>
      <c r="LD1012" s="3"/>
      <c r="LE1012" s="3"/>
      <c r="LF1012" s="3"/>
      <c r="LG1012" s="3"/>
      <c r="LH1012" s="3"/>
      <c r="LI1012" s="3"/>
      <c r="LJ1012" s="3"/>
      <c r="LK1012" s="3"/>
      <c r="LL1012" s="3"/>
      <c r="LM1012" s="3"/>
      <c r="LN1012" s="3"/>
      <c r="LO1012" s="3"/>
      <c r="LP1012" s="3"/>
      <c r="LQ1012" s="3"/>
      <c r="LR1012" s="3"/>
      <c r="LS1012" s="3"/>
      <c r="LT1012" s="3"/>
      <c r="LU1012" s="3"/>
      <c r="LV1012" s="3"/>
      <c r="LW1012" s="3"/>
      <c r="LX1012" s="3"/>
      <c r="LY1012" s="3"/>
      <c r="LZ1012" s="3"/>
      <c r="MA1012" s="3"/>
      <c r="MB1012" s="3"/>
      <c r="MC1012" s="3"/>
      <c r="MD1012" s="3"/>
      <c r="ME1012" s="3"/>
      <c r="MF1012" s="3"/>
      <c r="MG1012" s="3"/>
      <c r="MH1012" s="3"/>
      <c r="MI1012" s="3"/>
      <c r="MJ1012" s="3"/>
      <c r="MK1012" s="3"/>
      <c r="ML1012" s="3"/>
      <c r="MM1012" s="3"/>
      <c r="MN1012" s="3"/>
      <c r="MO1012" s="3"/>
      <c r="MP1012" s="3"/>
      <c r="MQ1012" s="3"/>
      <c r="MR1012" s="3"/>
      <c r="MS1012" s="3"/>
      <c r="MT1012" s="3"/>
      <c r="MU1012" s="3"/>
      <c r="MV1012" s="3"/>
      <c r="MW1012" s="3"/>
      <c r="MX1012" s="3"/>
      <c r="MY1012" s="3"/>
      <c r="MZ1012" s="3"/>
      <c r="NA1012" s="3"/>
      <c r="NB1012" s="3"/>
      <c r="NC1012" s="3"/>
      <c r="ND1012" s="3"/>
      <c r="NE1012" s="3"/>
      <c r="NF1012" s="3"/>
      <c r="NG1012" s="3"/>
      <c r="NH1012" s="3"/>
      <c r="NI1012" s="3"/>
      <c r="NJ1012" s="3"/>
      <c r="NK1012" s="3"/>
      <c r="NL1012" s="3"/>
      <c r="NM1012" s="3"/>
      <c r="NN1012" s="3"/>
      <c r="NO1012" s="3"/>
      <c r="NP1012" s="3"/>
      <c r="NQ1012" s="3"/>
      <c r="NR1012" s="3"/>
      <c r="NS1012" s="3"/>
      <c r="NT1012" s="3"/>
      <c r="NU1012" s="3"/>
      <c r="NV1012" s="3"/>
      <c r="NW1012" s="3"/>
      <c r="NX1012" s="3"/>
      <c r="NY1012" s="3"/>
      <c r="NZ1012" s="3"/>
      <c r="OA1012" s="3"/>
      <c r="OB1012" s="3"/>
      <c r="OC1012" s="3"/>
      <c r="OD1012" s="3"/>
      <c r="OE1012" s="3"/>
      <c r="OF1012" s="3"/>
      <c r="OG1012" s="3"/>
      <c r="OH1012" s="3"/>
      <c r="OI1012" s="3"/>
      <c r="OJ1012" s="3"/>
      <c r="OK1012" s="3"/>
      <c r="OL1012" s="3"/>
      <c r="OM1012" s="3"/>
      <c r="ON1012" s="3"/>
      <c r="OO1012" s="3"/>
      <c r="OP1012" s="3"/>
      <c r="OQ1012" s="3"/>
      <c r="OR1012" s="3"/>
      <c r="OS1012" s="3"/>
      <c r="OT1012" s="3"/>
      <c r="OU1012" s="3"/>
      <c r="OV1012" s="3"/>
      <c r="OW1012" s="3"/>
      <c r="OX1012" s="3"/>
      <c r="OY1012" s="3"/>
      <c r="OZ1012" s="3"/>
      <c r="PA1012" s="3"/>
      <c r="PB1012" s="3"/>
      <c r="PC1012" s="3"/>
      <c r="PD1012" s="3"/>
      <c r="PE1012" s="3"/>
      <c r="PF1012" s="3"/>
      <c r="PG1012" s="3"/>
      <c r="PH1012" s="3"/>
      <c r="PI1012" s="3"/>
      <c r="PJ1012" s="3"/>
      <c r="PK1012" s="3"/>
      <c r="PL1012" s="3"/>
      <c r="PM1012" s="3"/>
      <c r="PN1012" s="3"/>
      <c r="PO1012" s="3"/>
      <c r="PP1012" s="3"/>
      <c r="PQ1012" s="3"/>
      <c r="PR1012" s="3"/>
      <c r="PS1012" s="3"/>
      <c r="PT1012" s="3"/>
      <c r="PU1012" s="3"/>
      <c r="PV1012" s="3"/>
      <c r="PW1012" s="3"/>
      <c r="PX1012" s="3"/>
      <c r="PY1012" s="3"/>
      <c r="PZ1012" s="3"/>
      <c r="QA1012" s="3"/>
      <c r="QB1012" s="3"/>
      <c r="QC1012" s="3"/>
      <c r="QD1012" s="3"/>
      <c r="QE1012" s="3"/>
      <c r="QF1012" s="3"/>
      <c r="QG1012" s="3"/>
      <c r="QH1012" s="3"/>
      <c r="QI1012" s="3"/>
      <c r="QJ1012" s="3"/>
      <c r="QK1012" s="3"/>
      <c r="QL1012" s="3"/>
      <c r="QM1012" s="3"/>
      <c r="QN1012" s="3"/>
      <c r="QO1012" s="3"/>
      <c r="QP1012" s="3"/>
      <c r="QQ1012" s="3"/>
      <c r="QR1012" s="3"/>
      <c r="QS1012" s="3"/>
      <c r="QT1012" s="3"/>
      <c r="QU1012" s="3"/>
      <c r="QV1012" s="3"/>
      <c r="QW1012" s="3"/>
      <c r="QX1012" s="3"/>
      <c r="QY1012" s="3"/>
      <c r="QZ1012" s="3"/>
      <c r="RA1012" s="3"/>
      <c r="RB1012" s="3"/>
      <c r="RC1012" s="3"/>
      <c r="RD1012" s="3"/>
      <c r="RE1012" s="3"/>
      <c r="RF1012" s="3"/>
      <c r="RG1012" s="3"/>
      <c r="RH1012" s="3"/>
      <c r="RI1012" s="3"/>
      <c r="RJ1012" s="3"/>
      <c r="RK1012" s="3"/>
      <c r="RL1012" s="3"/>
      <c r="RM1012" s="3"/>
      <c r="RN1012" s="3"/>
      <c r="RO1012" s="3"/>
      <c r="RP1012" s="3"/>
      <c r="RQ1012" s="3"/>
      <c r="RR1012" s="3"/>
      <c r="RS1012" s="3"/>
      <c r="RT1012" s="3"/>
      <c r="RU1012" s="3"/>
      <c r="RV1012" s="3"/>
      <c r="RW1012" s="3"/>
      <c r="RX1012" s="3"/>
      <c r="RY1012" s="3"/>
      <c r="RZ1012" s="3"/>
      <c r="SA1012" s="3"/>
      <c r="SB1012" s="3"/>
      <c r="SC1012" s="3"/>
      <c r="SD1012" s="3"/>
      <c r="SE1012" s="3"/>
      <c r="SF1012" s="3"/>
      <c r="SG1012" s="3"/>
      <c r="SH1012" s="3"/>
      <c r="SI1012" s="3"/>
      <c r="SJ1012" s="3"/>
      <c r="SK1012" s="3"/>
      <c r="SL1012" s="3"/>
      <c r="SM1012" s="3"/>
      <c r="SN1012" s="3"/>
      <c r="SO1012" s="3"/>
      <c r="SP1012" s="3"/>
      <c r="SQ1012" s="3"/>
      <c r="SR1012" s="3"/>
      <c r="SS1012" s="3"/>
      <c r="ST1012" s="3"/>
      <c r="SU1012" s="3"/>
      <c r="SV1012" s="3"/>
      <c r="SW1012" s="3"/>
      <c r="SX1012" s="3"/>
      <c r="SY1012" s="3"/>
      <c r="SZ1012" s="3"/>
      <c r="TA1012" s="3"/>
      <c r="TB1012" s="3"/>
      <c r="TC1012" s="3"/>
      <c r="TD1012" s="3"/>
      <c r="TE1012" s="3"/>
      <c r="TF1012" s="3"/>
      <c r="TG1012" s="3"/>
      <c r="TH1012" s="3"/>
      <c r="TI1012" s="3"/>
      <c r="TJ1012" s="3"/>
      <c r="TK1012" s="3"/>
      <c r="TL1012" s="3"/>
      <c r="TM1012" s="3"/>
      <c r="TN1012" s="3"/>
      <c r="TO1012" s="3"/>
      <c r="TP1012" s="3"/>
      <c r="TQ1012" s="3"/>
      <c r="TR1012" s="3"/>
      <c r="TS1012" s="3"/>
      <c r="TT1012" s="3"/>
      <c r="TU1012" s="3"/>
      <c r="TV1012" s="3"/>
      <c r="TW1012" s="3"/>
      <c r="TX1012" s="3"/>
      <c r="TY1012" s="3"/>
      <c r="TZ1012" s="3"/>
      <c r="UA1012" s="3"/>
      <c r="UB1012" s="3"/>
      <c r="UC1012" s="3"/>
      <c r="UD1012" s="3"/>
      <c r="UE1012" s="3"/>
      <c r="UF1012" s="3"/>
      <c r="UG1012" s="3"/>
      <c r="UH1012" s="3"/>
      <c r="UI1012" s="3"/>
      <c r="UJ1012" s="3"/>
      <c r="UK1012" s="3"/>
      <c r="UL1012" s="3"/>
      <c r="UM1012" s="3"/>
      <c r="UN1012" s="3"/>
      <c r="UO1012" s="3"/>
      <c r="UP1012" s="3"/>
      <c r="UQ1012" s="3"/>
      <c r="UR1012" s="3"/>
      <c r="US1012" s="3"/>
      <c r="UT1012" s="3"/>
      <c r="UU1012" s="3"/>
      <c r="UV1012" s="3"/>
      <c r="UW1012" s="3"/>
      <c r="UX1012" s="3"/>
      <c r="UY1012" s="3"/>
      <c r="UZ1012" s="3"/>
      <c r="VA1012" s="3"/>
      <c r="VB1012" s="3"/>
      <c r="VC1012" s="3"/>
      <c r="VD1012" s="3"/>
      <c r="VE1012" s="3"/>
      <c r="VF1012" s="3"/>
      <c r="VG1012" s="3"/>
      <c r="VH1012" s="3"/>
      <c r="VI1012" s="3"/>
      <c r="VJ1012" s="3"/>
      <c r="VK1012" s="3"/>
      <c r="VL1012" s="3"/>
      <c r="VM1012" s="3"/>
      <c r="VN1012" s="3"/>
      <c r="VO1012" s="3"/>
      <c r="VP1012" s="3"/>
      <c r="VQ1012" s="3"/>
      <c r="VR1012" s="3"/>
      <c r="VS1012" s="3"/>
      <c r="VT1012" s="3"/>
      <c r="VU1012" s="3"/>
      <c r="VV1012" s="3"/>
      <c r="VW1012" s="3"/>
      <c r="VX1012" s="3"/>
      <c r="VY1012" s="3"/>
      <c r="VZ1012" s="3"/>
      <c r="WA1012" s="3"/>
      <c r="WB1012" s="3"/>
      <c r="WC1012" s="3"/>
      <c r="WD1012" s="3"/>
      <c r="WE1012" s="3"/>
      <c r="WF1012" s="3"/>
      <c r="WG1012" s="3"/>
      <c r="WH1012" s="3"/>
      <c r="WI1012" s="3"/>
      <c r="WJ1012" s="3"/>
      <c r="WK1012" s="3"/>
      <c r="WL1012" s="3"/>
      <c r="WM1012" s="3"/>
      <c r="WN1012" s="3"/>
      <c r="WO1012" s="3"/>
      <c r="WP1012" s="3"/>
      <c r="WQ1012" s="3"/>
      <c r="WR1012" s="3"/>
      <c r="WS1012" s="3"/>
      <c r="WT1012" s="3"/>
      <c r="WU1012" s="3"/>
      <c r="WV1012" s="3"/>
      <c r="WW1012" s="3"/>
      <c r="WX1012" s="3"/>
      <c r="WY1012" s="3"/>
      <c r="WZ1012" s="3"/>
      <c r="XA1012" s="3"/>
      <c r="XB1012" s="3"/>
      <c r="XC1012" s="3"/>
      <c r="XD1012" s="3"/>
      <c r="XE1012" s="3"/>
      <c r="XF1012" s="3"/>
      <c r="XG1012" s="3"/>
      <c r="XH1012" s="3"/>
      <c r="XI1012" s="3"/>
      <c r="XJ1012" s="3"/>
      <c r="XK1012" s="3"/>
      <c r="XL1012" s="3"/>
      <c r="XM1012" s="3"/>
      <c r="XN1012" s="3"/>
      <c r="XO1012" s="3"/>
      <c r="XP1012" s="3"/>
      <c r="XQ1012" s="3"/>
      <c r="XR1012" s="3"/>
      <c r="XS1012" s="3"/>
      <c r="XT1012" s="3"/>
      <c r="XU1012" s="3"/>
      <c r="XV1012" s="3"/>
      <c r="XW1012" s="3"/>
      <c r="XX1012" s="3"/>
      <c r="XY1012" s="3"/>
      <c r="XZ1012" s="3"/>
      <c r="YA1012" s="3"/>
      <c r="YB1012" s="3"/>
      <c r="YC1012" s="3"/>
      <c r="YD1012" s="3"/>
      <c r="YE1012" s="3"/>
      <c r="YF1012" s="3"/>
      <c r="YG1012" s="3"/>
      <c r="YH1012" s="3"/>
      <c r="YI1012" s="3"/>
      <c r="YJ1012" s="3"/>
      <c r="YK1012" s="3"/>
      <c r="YL1012" s="3"/>
      <c r="YM1012" s="3"/>
      <c r="YN1012" s="3"/>
      <c r="YO1012" s="3"/>
      <c r="YP1012" s="3"/>
      <c r="YQ1012" s="3"/>
      <c r="YR1012" s="3"/>
      <c r="YS1012" s="3"/>
      <c r="YT1012" s="3"/>
      <c r="YU1012" s="3"/>
      <c r="YV1012" s="3"/>
      <c r="YW1012" s="3"/>
      <c r="YX1012" s="3"/>
      <c r="YY1012" s="3"/>
      <c r="YZ1012" s="3"/>
      <c r="ZA1012" s="3"/>
      <c r="ZB1012" s="3"/>
      <c r="ZC1012" s="3"/>
      <c r="ZD1012" s="3"/>
      <c r="ZE1012" s="3"/>
      <c r="ZF1012" s="3"/>
      <c r="ZG1012" s="3"/>
      <c r="ZH1012" s="3"/>
      <c r="ZI1012" s="3"/>
      <c r="ZJ1012" s="3"/>
      <c r="ZK1012" s="3"/>
      <c r="ZL1012" s="3"/>
      <c r="ZM1012" s="3"/>
      <c r="ZN1012" s="3"/>
      <c r="ZO1012" s="3"/>
      <c r="ZP1012" s="3"/>
      <c r="ZQ1012" s="3"/>
      <c r="ZR1012" s="3"/>
      <c r="ZS1012" s="3"/>
      <c r="ZT1012" s="3"/>
      <c r="ZU1012" s="3"/>
      <c r="ZV1012" s="3"/>
      <c r="ZW1012" s="3"/>
      <c r="ZX1012" s="3"/>
      <c r="ZY1012" s="3"/>
      <c r="ZZ1012" s="3"/>
      <c r="AAA1012" s="3"/>
      <c r="AAB1012" s="3"/>
      <c r="AAC1012" s="3"/>
      <c r="AAD1012" s="3"/>
      <c r="AAE1012" s="3"/>
      <c r="AAF1012" s="3"/>
      <c r="AAG1012" s="3"/>
      <c r="AAH1012" s="3"/>
      <c r="AAI1012" s="3"/>
      <c r="AAJ1012" s="3"/>
      <c r="AAK1012" s="3"/>
      <c r="AAL1012" s="3"/>
      <c r="AAM1012" s="3"/>
      <c r="AAN1012" s="3"/>
      <c r="AAO1012" s="3"/>
      <c r="AAP1012" s="3"/>
      <c r="AAQ1012" s="3"/>
      <c r="AAR1012" s="3"/>
      <c r="AAS1012" s="3"/>
      <c r="AAT1012" s="3"/>
      <c r="AAU1012" s="3"/>
      <c r="AAV1012" s="3"/>
      <c r="AAW1012" s="3"/>
      <c r="AAX1012" s="3"/>
      <c r="AAY1012" s="3"/>
      <c r="AAZ1012" s="3"/>
      <c r="ABA1012" s="3"/>
      <c r="ABB1012" s="3"/>
      <c r="ABC1012" s="3"/>
      <c r="ABD1012" s="3"/>
      <c r="ABE1012" s="3"/>
      <c r="ABF1012" s="3"/>
      <c r="ABG1012" s="3"/>
      <c r="ABH1012" s="3"/>
      <c r="ABI1012" s="3"/>
      <c r="ABJ1012" s="3"/>
      <c r="ABK1012" s="3"/>
      <c r="ABL1012" s="3"/>
      <c r="ABM1012" s="3"/>
      <c r="ABN1012" s="3"/>
      <c r="ABO1012" s="3"/>
      <c r="ABP1012" s="3"/>
      <c r="ABQ1012" s="3"/>
      <c r="ABR1012" s="3"/>
      <c r="ABS1012" s="3"/>
      <c r="ABT1012" s="3"/>
      <c r="ABU1012" s="3"/>
      <c r="ABV1012" s="3"/>
      <c r="ABW1012" s="3"/>
      <c r="ABX1012" s="3"/>
      <c r="ABY1012" s="3"/>
      <c r="ABZ1012" s="3"/>
      <c r="ACA1012" s="3"/>
      <c r="ACB1012" s="3"/>
      <c r="ACC1012" s="3"/>
      <c r="ACD1012" s="3"/>
      <c r="ACE1012" s="3"/>
      <c r="ACF1012" s="3"/>
      <c r="ACG1012" s="3"/>
      <c r="ACH1012" s="3"/>
      <c r="ACI1012" s="3"/>
      <c r="ACJ1012" s="3"/>
      <c r="ACK1012" s="3"/>
      <c r="ACL1012" s="3"/>
      <c r="ACM1012" s="3"/>
      <c r="ACN1012" s="3"/>
      <c r="ACO1012" s="3"/>
      <c r="ACP1012" s="3"/>
      <c r="ACQ1012" s="3"/>
      <c r="ACR1012" s="3"/>
      <c r="ACS1012" s="3"/>
      <c r="ACT1012" s="3"/>
      <c r="ACU1012" s="3"/>
      <c r="ACV1012" s="3"/>
      <c r="ACW1012" s="3"/>
      <c r="ACX1012" s="3"/>
      <c r="ACY1012" s="3"/>
      <c r="ACZ1012" s="3"/>
      <c r="ADA1012" s="3"/>
      <c r="ADB1012" s="3"/>
      <c r="ADC1012" s="3"/>
      <c r="ADD1012" s="3"/>
      <c r="ADE1012" s="3"/>
      <c r="ADF1012" s="3"/>
      <c r="ADG1012" s="3"/>
      <c r="ADH1012" s="3"/>
      <c r="ADI1012" s="3"/>
      <c r="ADJ1012" s="3"/>
      <c r="ADK1012" s="3"/>
      <c r="ADL1012" s="3"/>
      <c r="ADM1012" s="3"/>
      <c r="ADN1012" s="3"/>
      <c r="ADO1012" s="3"/>
      <c r="ADP1012" s="3"/>
      <c r="ADQ1012" s="3"/>
      <c r="ADR1012" s="3"/>
      <c r="ADS1012" s="3"/>
      <c r="ADT1012" s="3"/>
      <c r="ADU1012" s="3"/>
      <c r="ADV1012" s="3"/>
      <c r="ADW1012" s="3"/>
      <c r="ADX1012" s="3"/>
      <c r="ADY1012" s="3"/>
      <c r="ADZ1012" s="3"/>
      <c r="AEA1012" s="3"/>
      <c r="AEB1012" s="3"/>
      <c r="AEC1012" s="3"/>
      <c r="AED1012" s="3"/>
      <c r="AEE1012" s="3"/>
      <c r="AEF1012" s="3"/>
      <c r="AEG1012" s="3"/>
      <c r="AEH1012" s="3"/>
      <c r="AEI1012" s="3"/>
      <c r="AEJ1012" s="3"/>
      <c r="AEK1012" s="3"/>
      <c r="AEL1012" s="3"/>
      <c r="AEM1012" s="3"/>
      <c r="AEN1012" s="3"/>
      <c r="AEO1012" s="3"/>
      <c r="AEP1012" s="3"/>
      <c r="AEQ1012" s="3"/>
      <c r="AER1012" s="3"/>
      <c r="AES1012" s="3"/>
      <c r="AET1012" s="3"/>
      <c r="AEU1012" s="3"/>
      <c r="AEV1012" s="3"/>
      <c r="AEW1012" s="3"/>
      <c r="AEX1012" s="3"/>
      <c r="AEY1012" s="3"/>
      <c r="AEZ1012" s="3"/>
      <c r="AFA1012" s="3"/>
      <c r="AFB1012" s="3"/>
      <c r="AFC1012" s="3"/>
      <c r="AFD1012" s="3"/>
      <c r="AFE1012" s="3"/>
      <c r="AFF1012" s="3"/>
      <c r="AFG1012" s="3"/>
      <c r="AFH1012" s="3"/>
      <c r="AFI1012" s="3"/>
      <c r="AFJ1012" s="3"/>
      <c r="AFK1012" s="3"/>
      <c r="AFL1012" s="3"/>
      <c r="AFM1012" s="3"/>
      <c r="AFN1012" s="3"/>
      <c r="AFO1012" s="3"/>
      <c r="AFP1012" s="3"/>
      <c r="AFQ1012" s="3"/>
      <c r="AFR1012" s="3"/>
      <c r="AFS1012" s="3"/>
      <c r="AFT1012" s="3"/>
      <c r="AFU1012" s="3"/>
      <c r="AFV1012" s="3"/>
      <c r="AFW1012" s="3"/>
      <c r="AFX1012" s="3"/>
      <c r="AFY1012" s="3"/>
      <c r="AFZ1012" s="3"/>
      <c r="AGA1012" s="3"/>
      <c r="AGB1012" s="3"/>
      <c r="AGC1012" s="3"/>
      <c r="AGD1012" s="3"/>
      <c r="AGE1012" s="3"/>
      <c r="AGF1012" s="3"/>
      <c r="AGG1012" s="3"/>
      <c r="AGH1012" s="3"/>
      <c r="AGI1012" s="3"/>
      <c r="AGJ1012" s="3"/>
      <c r="AGK1012" s="3"/>
      <c r="AGL1012" s="3"/>
      <c r="AGM1012" s="3"/>
      <c r="AGN1012" s="3"/>
      <c r="AGO1012" s="3"/>
      <c r="AGP1012" s="3"/>
      <c r="AGQ1012" s="3"/>
      <c r="AGR1012" s="3"/>
      <c r="AGS1012" s="3"/>
      <c r="AGT1012" s="3"/>
      <c r="AGU1012" s="3"/>
      <c r="AGV1012" s="3"/>
      <c r="AGW1012" s="3"/>
      <c r="AGX1012" s="3"/>
      <c r="AGY1012" s="3"/>
      <c r="AGZ1012" s="3"/>
      <c r="AHA1012" s="3"/>
      <c r="AHB1012" s="3"/>
      <c r="AHC1012" s="3"/>
      <c r="AHD1012" s="3"/>
      <c r="AHE1012" s="3"/>
      <c r="AHF1012" s="3"/>
      <c r="AHG1012" s="3"/>
      <c r="AHH1012" s="3"/>
      <c r="AHI1012" s="3"/>
      <c r="AHJ1012" s="3"/>
      <c r="AHK1012" s="3"/>
      <c r="AHL1012" s="3"/>
      <c r="AHM1012" s="3"/>
      <c r="AHN1012" s="3"/>
      <c r="AHO1012" s="3"/>
      <c r="AHP1012" s="3"/>
      <c r="AHQ1012" s="3"/>
      <c r="AHR1012" s="3"/>
      <c r="AHS1012" s="3"/>
      <c r="AHT1012" s="3"/>
      <c r="AHU1012" s="3"/>
      <c r="AHV1012" s="3"/>
      <c r="AHW1012" s="3"/>
      <c r="AHX1012" s="3"/>
      <c r="AHY1012" s="3"/>
      <c r="AHZ1012" s="3"/>
      <c r="AIA1012" s="3"/>
      <c r="AIB1012" s="3"/>
      <c r="AIC1012" s="3"/>
      <c r="AID1012" s="3"/>
      <c r="AIE1012" s="3"/>
      <c r="AIF1012" s="3"/>
      <c r="AIG1012" s="3"/>
      <c r="AIH1012" s="3"/>
      <c r="AII1012" s="3"/>
      <c r="AIJ1012" s="3"/>
      <c r="AIK1012" s="3"/>
      <c r="AIL1012" s="3"/>
      <c r="AIM1012" s="3"/>
      <c r="AIN1012" s="3"/>
      <c r="AIO1012" s="3"/>
      <c r="AIP1012" s="3"/>
      <c r="AIQ1012" s="3"/>
      <c r="AIR1012" s="3"/>
      <c r="AIS1012" s="3"/>
      <c r="AIT1012" s="3"/>
      <c r="AIU1012" s="3"/>
      <c r="AIV1012" s="3"/>
      <c r="AIW1012" s="3"/>
      <c r="AIX1012" s="3"/>
      <c r="AIY1012" s="3"/>
      <c r="AIZ1012" s="3"/>
      <c r="AJA1012" s="3"/>
      <c r="AJB1012" s="3"/>
      <c r="AJC1012" s="3"/>
      <c r="AJD1012" s="3"/>
      <c r="AJE1012" s="3"/>
      <c r="AJF1012" s="3"/>
      <c r="AJG1012" s="3"/>
      <c r="AJH1012" s="3"/>
      <c r="AJI1012" s="3"/>
      <c r="AJJ1012" s="3"/>
      <c r="AJK1012" s="3"/>
      <c r="AJL1012" s="3"/>
      <c r="AJM1012" s="3"/>
      <c r="AJN1012" s="3"/>
      <c r="AJO1012" s="3"/>
      <c r="AJP1012" s="3"/>
      <c r="AJQ1012" s="3"/>
      <c r="AJR1012" s="3"/>
      <c r="AJS1012" s="3"/>
      <c r="AJT1012" s="3"/>
      <c r="AJU1012" s="3"/>
      <c r="AJV1012" s="3"/>
      <c r="AJW1012" s="3"/>
      <c r="AJX1012" s="3"/>
      <c r="AJY1012" s="3"/>
      <c r="AJZ1012" s="3"/>
      <c r="AKA1012" s="3"/>
      <c r="AKB1012" s="3"/>
      <c r="AKC1012" s="3"/>
      <c r="AKD1012" s="3"/>
      <c r="AKE1012" s="3"/>
      <c r="AKF1012" s="3"/>
      <c r="AKG1012" s="3"/>
      <c r="AKH1012" s="3"/>
      <c r="AKI1012" s="3"/>
      <c r="AKJ1012" s="3"/>
      <c r="AKK1012" s="3"/>
      <c r="AKL1012" s="3"/>
      <c r="AKM1012" s="3"/>
      <c r="AKN1012" s="3"/>
      <c r="AKO1012" s="3"/>
      <c r="AKP1012" s="3"/>
      <c r="AKQ1012" s="3"/>
      <c r="AKR1012" s="3"/>
      <c r="AKS1012" s="3"/>
      <c r="AKT1012" s="3"/>
      <c r="AKU1012" s="3"/>
      <c r="AKV1012" s="3"/>
      <c r="AKW1012" s="3"/>
      <c r="AKX1012" s="3"/>
      <c r="AKY1012" s="3"/>
      <c r="AKZ1012" s="3"/>
      <c r="ALA1012" s="3"/>
      <c r="ALB1012" s="3"/>
      <c r="ALC1012" s="3"/>
      <c r="ALD1012" s="3"/>
      <c r="ALE1012" s="3"/>
      <c r="ALF1012" s="3"/>
      <c r="ALG1012" s="3"/>
      <c r="ALH1012" s="3"/>
      <c r="ALI1012" s="3"/>
      <c r="ALJ1012" s="3"/>
      <c r="ALK1012" s="3"/>
      <c r="ALL1012" s="3"/>
      <c r="ALM1012" s="3"/>
      <c r="ALN1012" s="3"/>
      <c r="ALO1012" s="3"/>
      <c r="ALP1012" s="3"/>
      <c r="ALQ1012" s="3"/>
      <c r="ALR1012" s="3"/>
      <c r="ALS1012" s="3"/>
      <c r="ALT1012" s="3"/>
      <c r="ALU1012" s="3"/>
      <c r="ALV1012" s="3"/>
      <c r="ALW1012" s="3"/>
      <c r="ALX1012" s="3"/>
      <c r="ALY1012" s="3"/>
      <c r="ALZ1012" s="3"/>
      <c r="AMA1012" s="3"/>
      <c r="AMB1012" s="3"/>
      <c r="AMC1012" s="3"/>
      <c r="AMD1012" s="3"/>
      <c r="AME1012" s="3"/>
      <c r="AMF1012" s="3"/>
      <c r="AMG1012" s="3"/>
      <c r="AMH1012" s="3"/>
      <c r="AMI1012" s="3"/>
      <c r="AMJ1012" s="3"/>
      <c r="AMK1012" s="3"/>
      <c r="AML1012" s="3"/>
      <c r="AMM1012" s="3"/>
      <c r="AMN1012" s="3"/>
      <c r="AMO1012" s="3"/>
      <c r="AMP1012" s="3"/>
      <c r="AMQ1012" s="3"/>
      <c r="AMR1012" s="3"/>
      <c r="AMS1012" s="3"/>
      <c r="AMT1012" s="3"/>
      <c r="AMU1012" s="3"/>
      <c r="AMV1012" s="3"/>
      <c r="AMW1012" s="3"/>
      <c r="AMX1012" s="3"/>
      <c r="AMY1012" s="3"/>
      <c r="AMZ1012" s="3"/>
      <c r="ANA1012" s="3"/>
      <c r="ANB1012" s="3"/>
      <c r="ANC1012" s="3"/>
      <c r="AND1012" s="3"/>
      <c r="ANE1012" s="3"/>
      <c r="ANF1012" s="3"/>
      <c r="ANG1012" s="3"/>
      <c r="ANH1012" s="3"/>
      <c r="ANI1012" s="3"/>
      <c r="ANJ1012" s="3"/>
      <c r="ANK1012" s="3"/>
      <c r="ANL1012" s="3"/>
      <c r="ANM1012" s="3"/>
      <c r="ANN1012" s="3"/>
      <c r="ANO1012" s="3"/>
      <c r="ANP1012" s="3"/>
      <c r="ANQ1012" s="3"/>
      <c r="ANR1012" s="3"/>
      <c r="ANS1012" s="3"/>
      <c r="ANT1012" s="3"/>
      <c r="ANU1012" s="3"/>
      <c r="ANV1012" s="3"/>
      <c r="ANW1012" s="3"/>
      <c r="ANX1012" s="3"/>
      <c r="ANY1012" s="3"/>
      <c r="ANZ1012" s="3"/>
      <c r="AOA1012" s="3"/>
      <c r="AOB1012" s="3"/>
      <c r="AOC1012" s="3"/>
      <c r="AOD1012" s="3"/>
      <c r="AOE1012" s="3"/>
      <c r="AOF1012" s="3"/>
      <c r="AOG1012" s="3"/>
      <c r="AOH1012" s="3"/>
      <c r="AOI1012" s="3"/>
      <c r="AOJ1012" s="3"/>
      <c r="AOK1012" s="3"/>
      <c r="AOL1012" s="3"/>
      <c r="AOM1012" s="3"/>
      <c r="AON1012" s="3"/>
      <c r="AOO1012" s="3"/>
      <c r="AOP1012" s="3"/>
      <c r="AOQ1012" s="3"/>
      <c r="AOR1012" s="3"/>
      <c r="AOS1012" s="3"/>
      <c r="AOT1012" s="3"/>
      <c r="AOU1012" s="3"/>
      <c r="AOV1012" s="3"/>
      <c r="AOW1012" s="3"/>
      <c r="AOX1012" s="3"/>
      <c r="AOY1012" s="3"/>
      <c r="AOZ1012" s="3"/>
      <c r="APA1012" s="3"/>
      <c r="APB1012" s="3"/>
      <c r="APC1012" s="3"/>
      <c r="APD1012" s="3"/>
      <c r="APE1012" s="3"/>
      <c r="APF1012" s="3"/>
      <c r="APG1012" s="3"/>
      <c r="APH1012" s="3"/>
      <c r="API1012" s="3"/>
      <c r="APJ1012" s="3"/>
      <c r="APK1012" s="3"/>
      <c r="APL1012" s="3"/>
      <c r="APM1012" s="3"/>
      <c r="APN1012" s="3"/>
      <c r="APO1012" s="3"/>
      <c r="APP1012" s="3"/>
      <c r="APQ1012" s="3"/>
      <c r="APR1012" s="3"/>
      <c r="APS1012" s="3"/>
      <c r="APT1012" s="3"/>
      <c r="APU1012" s="3"/>
      <c r="APV1012" s="3"/>
      <c r="APW1012" s="3"/>
      <c r="APX1012" s="3"/>
      <c r="APY1012" s="3"/>
      <c r="APZ1012" s="3"/>
      <c r="AQA1012" s="3"/>
      <c r="AQB1012" s="3"/>
      <c r="AQC1012" s="3"/>
      <c r="AQD1012" s="3"/>
      <c r="AQE1012" s="3"/>
      <c r="AQF1012" s="3"/>
      <c r="AQG1012" s="3"/>
      <c r="AQH1012" s="3"/>
      <c r="AQI1012" s="3"/>
      <c r="AQJ1012" s="3"/>
      <c r="AQK1012" s="3"/>
      <c r="AQL1012" s="3"/>
      <c r="AQM1012" s="3"/>
      <c r="AQN1012" s="3"/>
      <c r="AQO1012" s="3"/>
      <c r="AQP1012" s="3"/>
      <c r="AQQ1012" s="3"/>
      <c r="AQR1012" s="3"/>
      <c r="AQS1012" s="3"/>
      <c r="AQT1012" s="3"/>
      <c r="AQU1012" s="3"/>
      <c r="AQV1012" s="3"/>
      <c r="AQW1012" s="3"/>
      <c r="AQX1012" s="3"/>
      <c r="AQY1012" s="3"/>
      <c r="AQZ1012" s="3"/>
      <c r="ARA1012" s="3"/>
      <c r="ARB1012" s="3"/>
      <c r="ARC1012" s="3"/>
      <c r="ARD1012" s="3"/>
      <c r="ARE1012" s="3"/>
      <c r="ARF1012" s="3"/>
      <c r="ARG1012" s="3"/>
      <c r="ARH1012" s="3"/>
      <c r="ARI1012" s="3"/>
      <c r="ARJ1012" s="3"/>
      <c r="ARK1012" s="3"/>
      <c r="ARL1012" s="3"/>
      <c r="ARM1012" s="3"/>
      <c r="ARN1012" s="3"/>
      <c r="ARO1012" s="3"/>
      <c r="ARP1012" s="3"/>
      <c r="ARQ1012" s="3"/>
      <c r="ARR1012" s="3"/>
      <c r="ARS1012" s="3"/>
      <c r="ART1012" s="3"/>
      <c r="ARU1012" s="3"/>
      <c r="ARV1012" s="3"/>
      <c r="ARW1012" s="3"/>
      <c r="ARX1012" s="3"/>
      <c r="ARY1012" s="3"/>
      <c r="ARZ1012" s="3"/>
      <c r="ASA1012" s="3"/>
      <c r="ASB1012" s="3"/>
      <c r="ASC1012" s="3"/>
      <c r="ASD1012" s="3"/>
      <c r="ASE1012" s="3"/>
      <c r="ASF1012" s="3"/>
      <c r="ASG1012" s="3"/>
      <c r="ASH1012" s="3"/>
      <c r="ASI1012" s="3"/>
      <c r="ASJ1012" s="3"/>
      <c r="ASK1012" s="3"/>
      <c r="ASL1012" s="3"/>
      <c r="ASM1012" s="3"/>
      <c r="ASN1012" s="3"/>
      <c r="ASO1012" s="3"/>
      <c r="ASP1012" s="3"/>
      <c r="ASQ1012" s="3"/>
      <c r="ASR1012" s="3"/>
      <c r="ASS1012" s="3"/>
      <c r="AST1012" s="3"/>
      <c r="ASU1012" s="3"/>
      <c r="ASV1012" s="3"/>
      <c r="ASW1012" s="3"/>
      <c r="ASX1012" s="3"/>
      <c r="ASY1012" s="3"/>
      <c r="ASZ1012" s="3"/>
      <c r="ATA1012" s="3"/>
      <c r="ATB1012" s="3"/>
      <c r="ATC1012" s="3"/>
      <c r="ATD1012" s="3"/>
      <c r="ATE1012" s="3"/>
      <c r="ATF1012" s="3"/>
      <c r="ATG1012" s="3"/>
      <c r="ATH1012" s="3"/>
      <c r="ATI1012" s="3"/>
      <c r="ATJ1012" s="3"/>
      <c r="ATK1012" s="3"/>
      <c r="ATL1012" s="3"/>
      <c r="ATM1012" s="3"/>
      <c r="ATN1012" s="3"/>
      <c r="ATO1012" s="3"/>
      <c r="ATP1012" s="3"/>
      <c r="ATQ1012" s="3"/>
      <c r="ATR1012" s="3"/>
      <c r="ATS1012" s="3"/>
      <c r="ATT1012" s="3"/>
      <c r="ATU1012" s="3"/>
      <c r="ATV1012" s="3"/>
      <c r="ATW1012" s="3"/>
      <c r="ATX1012" s="3"/>
      <c r="ATY1012" s="3"/>
      <c r="ATZ1012" s="3"/>
      <c r="AUA1012" s="3"/>
      <c r="AUB1012" s="3"/>
      <c r="AUC1012" s="3"/>
      <c r="AUD1012" s="3"/>
      <c r="AUE1012" s="3"/>
      <c r="AUF1012" s="3"/>
      <c r="AUG1012" s="3"/>
      <c r="AUH1012" s="3"/>
      <c r="AUI1012" s="3"/>
      <c r="AUJ1012" s="3"/>
      <c r="AUK1012" s="3"/>
      <c r="AUL1012" s="3"/>
      <c r="AUM1012" s="3"/>
      <c r="AUN1012" s="3"/>
      <c r="AUO1012" s="3"/>
      <c r="AUP1012" s="3"/>
      <c r="AUQ1012" s="3"/>
      <c r="AUR1012" s="3"/>
      <c r="AUS1012" s="3"/>
      <c r="AUT1012" s="3"/>
      <c r="AUU1012" s="3"/>
      <c r="AUV1012" s="3"/>
      <c r="AUW1012" s="3"/>
      <c r="AUX1012" s="3"/>
      <c r="AUY1012" s="3"/>
      <c r="AUZ1012" s="3"/>
      <c r="AVA1012" s="3"/>
      <c r="AVB1012" s="3"/>
      <c r="AVC1012" s="3"/>
      <c r="AVD1012" s="3"/>
      <c r="AVE1012" s="3"/>
      <c r="AVF1012" s="3"/>
      <c r="AVG1012" s="3"/>
      <c r="AVH1012" s="3"/>
      <c r="AVI1012" s="3"/>
      <c r="AVJ1012" s="3"/>
      <c r="AVK1012" s="3"/>
      <c r="AVL1012" s="3"/>
      <c r="AVM1012" s="3"/>
      <c r="AVN1012" s="3"/>
      <c r="AVO1012" s="3"/>
      <c r="AVP1012" s="3"/>
      <c r="AVQ1012" s="3"/>
      <c r="AVR1012" s="3"/>
      <c r="AVS1012" s="3"/>
      <c r="AVT1012" s="3"/>
      <c r="AVU1012" s="3"/>
      <c r="AVV1012" s="3"/>
      <c r="AVW1012" s="3"/>
      <c r="AVX1012" s="3"/>
      <c r="AVY1012" s="3"/>
      <c r="AVZ1012" s="3"/>
      <c r="AWA1012" s="3"/>
      <c r="AWB1012" s="3"/>
      <c r="AWC1012" s="3"/>
      <c r="AWD1012" s="3"/>
      <c r="AWE1012" s="3"/>
      <c r="AWF1012" s="3"/>
      <c r="AWG1012" s="3"/>
      <c r="AWH1012" s="3"/>
      <c r="AWI1012" s="3"/>
      <c r="AWJ1012" s="3"/>
      <c r="AWK1012" s="3"/>
      <c r="AWL1012" s="3"/>
      <c r="AWM1012" s="3"/>
      <c r="AWN1012" s="3"/>
      <c r="AWO1012" s="3"/>
      <c r="AWP1012" s="3"/>
      <c r="AWQ1012" s="3"/>
      <c r="AWR1012" s="3"/>
      <c r="AWS1012" s="3"/>
      <c r="AWT1012" s="3"/>
      <c r="AWU1012" s="3"/>
      <c r="AWV1012" s="3"/>
      <c r="AWW1012" s="3"/>
      <c r="AWX1012" s="3"/>
      <c r="AWY1012" s="3"/>
      <c r="AWZ1012" s="3"/>
      <c r="AXA1012" s="3"/>
      <c r="AXB1012" s="3"/>
      <c r="AXC1012" s="3"/>
      <c r="AXD1012" s="3"/>
      <c r="AXE1012" s="3"/>
      <c r="AXF1012" s="3"/>
      <c r="AXG1012" s="3"/>
      <c r="AXH1012" s="3"/>
      <c r="AXI1012" s="3"/>
      <c r="AXJ1012" s="3"/>
      <c r="AXK1012" s="3"/>
      <c r="AXL1012" s="3"/>
      <c r="AXM1012" s="3"/>
      <c r="AXN1012" s="3"/>
      <c r="AXO1012" s="3"/>
      <c r="AXP1012" s="3"/>
      <c r="AXQ1012" s="3"/>
      <c r="AXR1012" s="3"/>
      <c r="AXS1012" s="3"/>
      <c r="AXT1012" s="3"/>
      <c r="AXU1012" s="3"/>
      <c r="AXV1012" s="3"/>
      <c r="AXW1012" s="3"/>
      <c r="AXX1012" s="3"/>
      <c r="AXY1012" s="3"/>
      <c r="AXZ1012" s="3"/>
      <c r="AYA1012" s="3"/>
      <c r="AYB1012" s="3"/>
      <c r="AYC1012" s="3"/>
      <c r="AYD1012" s="3"/>
      <c r="AYE1012" s="3"/>
      <c r="AYF1012" s="3"/>
      <c r="AYG1012" s="3"/>
      <c r="AYH1012" s="3"/>
      <c r="AYI1012" s="3"/>
      <c r="AYJ1012" s="3"/>
      <c r="AYK1012" s="3"/>
      <c r="AYL1012" s="3"/>
      <c r="AYM1012" s="3"/>
      <c r="AYN1012" s="3"/>
      <c r="AYO1012" s="3"/>
      <c r="AYP1012" s="3"/>
      <c r="AYQ1012" s="3"/>
      <c r="AYR1012" s="3"/>
      <c r="AYS1012" s="3"/>
      <c r="AYT1012" s="3"/>
      <c r="AYU1012" s="3"/>
      <c r="AYV1012" s="3"/>
      <c r="AYW1012" s="3"/>
      <c r="AYX1012" s="3"/>
      <c r="AYY1012" s="3"/>
      <c r="AYZ1012" s="3"/>
      <c r="AZA1012" s="3"/>
      <c r="AZB1012" s="3"/>
      <c r="AZC1012" s="3"/>
      <c r="AZD1012" s="3"/>
      <c r="AZE1012" s="3"/>
      <c r="AZF1012" s="3"/>
      <c r="AZG1012" s="3"/>
      <c r="AZH1012" s="3"/>
      <c r="AZI1012" s="3"/>
      <c r="AZJ1012" s="3"/>
      <c r="AZK1012" s="3"/>
      <c r="AZL1012" s="3"/>
      <c r="AZM1012" s="3"/>
      <c r="AZN1012" s="3"/>
      <c r="AZO1012" s="3"/>
      <c r="AZP1012" s="3"/>
      <c r="AZQ1012" s="3"/>
      <c r="AZR1012" s="3"/>
      <c r="AZS1012" s="3"/>
      <c r="AZT1012" s="3"/>
      <c r="AZU1012" s="3"/>
      <c r="AZV1012" s="3"/>
      <c r="AZW1012" s="3"/>
      <c r="AZX1012" s="3"/>
      <c r="AZY1012" s="3"/>
      <c r="AZZ1012" s="3"/>
      <c r="BAA1012" s="3"/>
      <c r="BAB1012" s="3"/>
      <c r="BAC1012" s="3"/>
      <c r="BAD1012" s="3"/>
      <c r="BAE1012" s="3"/>
      <c r="BAF1012" s="3"/>
      <c r="BAG1012" s="3"/>
      <c r="BAH1012" s="3"/>
      <c r="BAI1012" s="3"/>
      <c r="BAJ1012" s="3"/>
      <c r="BAK1012" s="3"/>
      <c r="BAL1012" s="3"/>
      <c r="BAM1012" s="3"/>
      <c r="BAN1012" s="3"/>
      <c r="BAO1012" s="3"/>
      <c r="BAP1012" s="3"/>
      <c r="BAQ1012" s="3"/>
      <c r="BAR1012" s="3"/>
      <c r="BAS1012" s="3"/>
      <c r="BAT1012" s="3"/>
      <c r="BAU1012" s="3"/>
      <c r="BAV1012" s="3"/>
      <c r="BAW1012" s="3"/>
      <c r="BAX1012" s="3"/>
      <c r="BAY1012" s="3"/>
      <c r="BAZ1012" s="3"/>
      <c r="BBA1012" s="3"/>
      <c r="BBB1012" s="3"/>
      <c r="BBC1012" s="3"/>
      <c r="BBD1012" s="3"/>
      <c r="BBE1012" s="3"/>
      <c r="BBF1012" s="3"/>
      <c r="BBG1012" s="3"/>
      <c r="BBH1012" s="3"/>
      <c r="BBI1012" s="3"/>
      <c r="BBJ1012" s="3"/>
      <c r="BBK1012" s="3"/>
      <c r="BBL1012" s="3"/>
      <c r="BBM1012" s="3"/>
      <c r="BBN1012" s="3"/>
      <c r="BBO1012" s="3"/>
      <c r="BBP1012" s="3"/>
      <c r="BBQ1012" s="3"/>
      <c r="BBR1012" s="3"/>
      <c r="BBS1012" s="3"/>
      <c r="BBT1012" s="3"/>
      <c r="BBU1012" s="3"/>
      <c r="BBV1012" s="3"/>
      <c r="BBW1012" s="3"/>
      <c r="BBX1012" s="3"/>
      <c r="BBY1012" s="3"/>
      <c r="BBZ1012" s="3"/>
      <c r="BCA1012" s="3"/>
      <c r="BCB1012" s="3"/>
      <c r="BCC1012" s="3"/>
      <c r="BCD1012" s="3"/>
      <c r="BCE1012" s="3"/>
      <c r="BCF1012" s="3"/>
      <c r="BCG1012" s="3"/>
      <c r="BCH1012" s="3"/>
      <c r="BCI1012" s="3"/>
      <c r="BCJ1012" s="3"/>
      <c r="BCK1012" s="3"/>
      <c r="BCL1012" s="3"/>
      <c r="BCM1012" s="3"/>
      <c r="BCN1012" s="3"/>
      <c r="BCO1012" s="3"/>
      <c r="BCP1012" s="3"/>
      <c r="BCQ1012" s="3"/>
      <c r="BCR1012" s="3"/>
      <c r="BCS1012" s="3"/>
      <c r="BCT1012" s="3"/>
      <c r="BCU1012" s="3"/>
      <c r="BCV1012" s="3"/>
      <c r="BCW1012" s="3"/>
      <c r="BCX1012" s="3"/>
      <c r="BCY1012" s="3"/>
      <c r="BCZ1012" s="3"/>
      <c r="BDA1012" s="3"/>
      <c r="BDB1012" s="3"/>
      <c r="BDC1012" s="3"/>
      <c r="BDD1012" s="3"/>
      <c r="BDE1012" s="3"/>
      <c r="BDF1012" s="3"/>
      <c r="BDG1012" s="3"/>
      <c r="BDH1012" s="3"/>
      <c r="BDI1012" s="3"/>
      <c r="BDJ1012" s="3"/>
      <c r="BDK1012" s="3"/>
      <c r="BDL1012" s="3"/>
      <c r="BDM1012" s="3"/>
      <c r="BDN1012" s="3"/>
      <c r="BDO1012" s="3"/>
      <c r="BDP1012" s="3"/>
      <c r="BDQ1012" s="3"/>
      <c r="BDR1012" s="3"/>
      <c r="BDS1012" s="3"/>
      <c r="BDT1012" s="3"/>
      <c r="BDU1012" s="3"/>
      <c r="BDV1012" s="3"/>
      <c r="BDW1012" s="3"/>
      <c r="BDX1012" s="3"/>
      <c r="BDY1012" s="3"/>
      <c r="BDZ1012" s="3"/>
      <c r="BEA1012" s="3"/>
      <c r="BEB1012" s="3"/>
      <c r="BEC1012" s="3"/>
      <c r="BED1012" s="3"/>
      <c r="BEE1012" s="3"/>
      <c r="BEF1012" s="3"/>
      <c r="BEG1012" s="3"/>
      <c r="BEH1012" s="3"/>
      <c r="BEI1012" s="3"/>
      <c r="BEJ1012" s="3"/>
      <c r="BEK1012" s="3"/>
      <c r="BEL1012" s="3"/>
      <c r="BEM1012" s="3"/>
      <c r="BEN1012" s="3"/>
      <c r="BEO1012" s="3"/>
      <c r="BEP1012" s="3"/>
      <c r="BEQ1012" s="3"/>
      <c r="BER1012" s="3"/>
      <c r="BES1012" s="3"/>
      <c r="BET1012" s="3"/>
      <c r="BEU1012" s="3"/>
      <c r="BEV1012" s="3"/>
      <c r="BEW1012" s="3"/>
      <c r="BEX1012" s="3"/>
      <c r="BEY1012" s="3"/>
      <c r="BEZ1012" s="3"/>
      <c r="BFA1012" s="3"/>
      <c r="BFB1012" s="3"/>
      <c r="BFC1012" s="3"/>
      <c r="BFD1012" s="3"/>
      <c r="BFE1012" s="3"/>
      <c r="BFF1012" s="3"/>
      <c r="BFG1012" s="3"/>
      <c r="BFH1012" s="3"/>
      <c r="BFI1012" s="3"/>
      <c r="BFJ1012" s="3"/>
      <c r="BFK1012" s="3"/>
      <c r="BFL1012" s="3"/>
      <c r="BFM1012" s="3"/>
      <c r="BFN1012" s="3"/>
      <c r="BFO1012" s="3"/>
      <c r="BFP1012" s="3"/>
      <c r="BFQ1012" s="3"/>
      <c r="BFR1012" s="3"/>
      <c r="BFS1012" s="3"/>
      <c r="BFT1012" s="3"/>
      <c r="BFU1012" s="3"/>
      <c r="BFV1012" s="3"/>
      <c r="BFW1012" s="3"/>
      <c r="BFX1012" s="3"/>
      <c r="BFY1012" s="3"/>
      <c r="BFZ1012" s="3"/>
      <c r="BGA1012" s="3"/>
      <c r="BGB1012" s="3"/>
      <c r="BGC1012" s="3"/>
      <c r="BGD1012" s="3"/>
      <c r="BGE1012" s="3"/>
      <c r="BGF1012" s="3"/>
      <c r="BGG1012" s="3"/>
      <c r="BGH1012" s="3"/>
      <c r="BGI1012" s="3"/>
      <c r="BGJ1012" s="3"/>
      <c r="BGK1012" s="3"/>
      <c r="BGL1012" s="3"/>
      <c r="BGM1012" s="3"/>
      <c r="BGN1012" s="3"/>
      <c r="BGO1012" s="3"/>
      <c r="BGP1012" s="3"/>
      <c r="BGQ1012" s="3"/>
      <c r="BGR1012" s="3"/>
      <c r="BGS1012" s="3"/>
      <c r="BGT1012" s="3"/>
      <c r="BGU1012" s="3"/>
      <c r="BGV1012" s="3"/>
      <c r="BGW1012" s="3"/>
      <c r="BGX1012" s="3"/>
      <c r="BGY1012" s="3"/>
      <c r="BGZ1012" s="3"/>
      <c r="BHA1012" s="3"/>
      <c r="BHB1012" s="3"/>
      <c r="BHC1012" s="3"/>
      <c r="BHD1012" s="3"/>
      <c r="BHE1012" s="3"/>
      <c r="BHF1012" s="3"/>
      <c r="BHG1012" s="3"/>
      <c r="BHH1012" s="3"/>
      <c r="BHI1012" s="3"/>
      <c r="BHJ1012" s="3"/>
      <c r="BHK1012" s="3"/>
      <c r="BHL1012" s="3"/>
      <c r="BHM1012" s="3"/>
      <c r="BHN1012" s="3"/>
      <c r="BHO1012" s="3"/>
      <c r="BHP1012" s="3"/>
      <c r="BHQ1012" s="3"/>
      <c r="BHR1012" s="3"/>
      <c r="BHS1012" s="3"/>
      <c r="BHT1012" s="3"/>
      <c r="BHU1012" s="3"/>
      <c r="BHV1012" s="3"/>
      <c r="BHW1012" s="3"/>
      <c r="BHX1012" s="3"/>
      <c r="BHY1012" s="3"/>
      <c r="BHZ1012" s="3"/>
      <c r="BIA1012" s="3"/>
      <c r="BIB1012" s="3"/>
      <c r="BIC1012" s="3"/>
      <c r="BID1012" s="3"/>
      <c r="BIE1012" s="3"/>
      <c r="BIF1012" s="3"/>
      <c r="BIG1012" s="3"/>
      <c r="BIH1012" s="3"/>
      <c r="BII1012" s="3"/>
      <c r="BIJ1012" s="3"/>
      <c r="BIK1012" s="3"/>
      <c r="BIL1012" s="3"/>
      <c r="BIM1012" s="3"/>
      <c r="BIN1012" s="3"/>
      <c r="BIO1012" s="3"/>
      <c r="BIP1012" s="3"/>
      <c r="BIQ1012" s="3"/>
      <c r="BIR1012" s="3"/>
      <c r="BIS1012" s="3"/>
      <c r="BIT1012" s="3"/>
      <c r="BIU1012" s="3"/>
      <c r="BIV1012" s="3"/>
      <c r="BIW1012" s="3"/>
      <c r="BIX1012" s="3"/>
      <c r="BIY1012" s="3"/>
      <c r="BIZ1012" s="3"/>
      <c r="BJA1012" s="3"/>
      <c r="BJB1012" s="3"/>
      <c r="BJC1012" s="3"/>
      <c r="BJD1012" s="3"/>
      <c r="BJE1012" s="3"/>
      <c r="BJF1012" s="3"/>
      <c r="BJG1012" s="3"/>
      <c r="BJH1012" s="3"/>
      <c r="BJI1012" s="3"/>
      <c r="BJJ1012" s="3"/>
      <c r="BJK1012" s="3"/>
      <c r="BJL1012" s="3"/>
      <c r="BJM1012" s="3"/>
      <c r="BJN1012" s="3"/>
      <c r="BJO1012" s="3"/>
      <c r="BJP1012" s="3"/>
      <c r="BJQ1012" s="3"/>
      <c r="BJR1012" s="3"/>
      <c r="BJS1012" s="3"/>
      <c r="BJT1012" s="3"/>
      <c r="BJU1012" s="3"/>
      <c r="BJV1012" s="3"/>
      <c r="BJW1012" s="3"/>
      <c r="BJX1012" s="3"/>
      <c r="BJY1012" s="3"/>
      <c r="BJZ1012" s="3"/>
      <c r="BKA1012" s="3"/>
      <c r="BKB1012" s="3"/>
      <c r="BKC1012" s="3"/>
      <c r="BKD1012" s="3"/>
      <c r="BKE1012" s="3"/>
      <c r="BKF1012" s="3"/>
      <c r="BKG1012" s="3"/>
      <c r="BKH1012" s="3"/>
      <c r="BKI1012" s="3"/>
      <c r="BKJ1012" s="3"/>
      <c r="BKK1012" s="3"/>
      <c r="BKL1012" s="3"/>
      <c r="BKM1012" s="3"/>
      <c r="BKN1012" s="3"/>
      <c r="BKO1012" s="3"/>
      <c r="BKP1012" s="3"/>
      <c r="BKQ1012" s="3"/>
      <c r="BKR1012" s="3"/>
      <c r="BKS1012" s="3"/>
      <c r="BKT1012" s="3"/>
      <c r="BKU1012" s="3"/>
      <c r="BKV1012" s="3"/>
      <c r="BKW1012" s="3"/>
      <c r="BKX1012" s="3"/>
      <c r="BKY1012" s="3"/>
      <c r="BKZ1012" s="3"/>
      <c r="BLA1012" s="3"/>
      <c r="BLB1012" s="3"/>
      <c r="BLC1012" s="3"/>
      <c r="BLD1012" s="3"/>
      <c r="BLE1012" s="3"/>
      <c r="BLF1012" s="3"/>
      <c r="BLG1012" s="3"/>
      <c r="BLH1012" s="3"/>
      <c r="BLI1012" s="3"/>
      <c r="BLJ1012" s="3"/>
      <c r="BLK1012" s="3"/>
      <c r="BLL1012" s="3"/>
      <c r="BLM1012" s="3"/>
      <c r="BLN1012" s="3"/>
      <c r="BLO1012" s="3"/>
      <c r="BLP1012" s="3"/>
      <c r="BLQ1012" s="3"/>
      <c r="BLR1012" s="3"/>
      <c r="BLS1012" s="3"/>
      <c r="BLT1012" s="3"/>
      <c r="BLU1012" s="3"/>
      <c r="BLV1012" s="3"/>
      <c r="BLW1012" s="3"/>
      <c r="BLX1012" s="3"/>
      <c r="BLY1012" s="3"/>
      <c r="BLZ1012" s="3"/>
      <c r="BMA1012" s="3"/>
      <c r="BMB1012" s="3"/>
      <c r="BMC1012" s="3"/>
      <c r="BMD1012" s="3"/>
      <c r="BME1012" s="3"/>
      <c r="BMF1012" s="3"/>
      <c r="BMG1012" s="3"/>
      <c r="BMH1012" s="3"/>
      <c r="BMI1012" s="3"/>
      <c r="BMJ1012" s="3"/>
      <c r="BMK1012" s="3"/>
      <c r="BML1012" s="3"/>
      <c r="BMM1012" s="3"/>
      <c r="BMN1012" s="3"/>
      <c r="BMO1012" s="3"/>
      <c r="BMP1012" s="3"/>
      <c r="BMQ1012" s="3"/>
      <c r="BMR1012" s="3"/>
      <c r="BMS1012" s="3"/>
      <c r="BMT1012" s="3"/>
      <c r="BMU1012" s="3"/>
      <c r="BMV1012" s="3"/>
      <c r="BMW1012" s="3"/>
      <c r="BMX1012" s="3"/>
      <c r="BMY1012" s="3"/>
      <c r="BMZ1012" s="3"/>
      <c r="BNA1012" s="3"/>
      <c r="BNB1012" s="3"/>
      <c r="BNC1012" s="3"/>
      <c r="BND1012" s="3"/>
      <c r="BNE1012" s="3"/>
      <c r="BNF1012" s="3"/>
      <c r="BNG1012" s="3"/>
      <c r="BNH1012" s="3"/>
      <c r="BNI1012" s="3"/>
      <c r="BNJ1012" s="3"/>
      <c r="BNK1012" s="3"/>
      <c r="BNL1012" s="3"/>
      <c r="BNM1012" s="3"/>
      <c r="BNN1012" s="3"/>
      <c r="BNO1012" s="3"/>
      <c r="BNP1012" s="3"/>
      <c r="BNQ1012" s="3"/>
      <c r="BNR1012" s="3"/>
      <c r="BNS1012" s="3"/>
      <c r="BNT1012" s="3"/>
      <c r="BNU1012" s="3"/>
      <c r="BNV1012" s="3"/>
      <c r="BNW1012" s="3"/>
      <c r="BNX1012" s="3"/>
      <c r="BNY1012" s="3"/>
      <c r="BNZ1012" s="3"/>
      <c r="BOA1012" s="3"/>
      <c r="BOB1012" s="3"/>
      <c r="BOC1012" s="3"/>
      <c r="BOD1012" s="3"/>
      <c r="BOE1012" s="3"/>
      <c r="BOF1012" s="3"/>
      <c r="BOG1012" s="3"/>
      <c r="BOH1012" s="3"/>
      <c r="BOI1012" s="3"/>
      <c r="BOJ1012" s="3"/>
      <c r="BOK1012" s="3"/>
      <c r="BOL1012" s="3"/>
      <c r="BOM1012" s="3"/>
      <c r="BON1012" s="3"/>
      <c r="BOO1012" s="3"/>
      <c r="BOP1012" s="3"/>
      <c r="BOQ1012" s="3"/>
      <c r="BOR1012" s="3"/>
      <c r="BOS1012" s="3"/>
      <c r="BOT1012" s="3"/>
      <c r="BOU1012" s="3"/>
      <c r="BOV1012" s="3"/>
      <c r="BOW1012" s="3"/>
      <c r="BOX1012" s="3"/>
      <c r="BOY1012" s="3"/>
      <c r="BOZ1012" s="3"/>
      <c r="BPA1012" s="3"/>
      <c r="BPB1012" s="3"/>
      <c r="BPC1012" s="3"/>
      <c r="BPD1012" s="3"/>
      <c r="BPE1012" s="3"/>
      <c r="BPF1012" s="3"/>
      <c r="BPG1012" s="3"/>
      <c r="BPH1012" s="3"/>
      <c r="BPI1012" s="3"/>
      <c r="BPJ1012" s="3"/>
      <c r="BPK1012" s="3"/>
      <c r="BPL1012" s="3"/>
      <c r="BPM1012" s="3"/>
      <c r="BPN1012" s="3"/>
      <c r="BPO1012" s="3"/>
      <c r="BPP1012" s="3"/>
      <c r="BPQ1012" s="3"/>
      <c r="BPR1012" s="3"/>
      <c r="BPS1012" s="3"/>
      <c r="BPT1012" s="3"/>
      <c r="BPU1012" s="3"/>
      <c r="BPV1012" s="3"/>
      <c r="BPW1012" s="3"/>
      <c r="BPX1012" s="3"/>
      <c r="BPY1012" s="3"/>
      <c r="BPZ1012" s="3"/>
      <c r="BQA1012" s="3"/>
      <c r="BQB1012" s="3"/>
      <c r="BQC1012" s="3"/>
      <c r="BQD1012" s="3"/>
      <c r="BQE1012" s="3"/>
      <c r="BQF1012" s="3"/>
      <c r="BQG1012" s="3"/>
      <c r="BQH1012" s="3"/>
      <c r="BQI1012" s="3"/>
      <c r="BQJ1012" s="3"/>
      <c r="BQK1012" s="3"/>
      <c r="BQL1012" s="3"/>
      <c r="BQM1012" s="3"/>
      <c r="BQN1012" s="3"/>
      <c r="BQO1012" s="3"/>
      <c r="BQP1012" s="3"/>
      <c r="BQQ1012" s="3"/>
      <c r="BQR1012" s="3"/>
      <c r="BQS1012" s="3"/>
      <c r="BQT1012" s="3"/>
      <c r="BQU1012" s="3"/>
      <c r="BQV1012" s="3"/>
      <c r="BQW1012" s="3"/>
      <c r="BQX1012" s="3"/>
      <c r="BQY1012" s="3"/>
      <c r="BQZ1012" s="3"/>
      <c r="BRA1012" s="3"/>
      <c r="BRB1012" s="3"/>
      <c r="BRC1012" s="3"/>
      <c r="BRD1012" s="3"/>
      <c r="BRE1012" s="3"/>
      <c r="BRF1012" s="3"/>
      <c r="BRG1012" s="3"/>
      <c r="BRH1012" s="3"/>
      <c r="BRI1012" s="3"/>
      <c r="BRJ1012" s="3"/>
      <c r="BRK1012" s="3"/>
      <c r="BRL1012" s="3"/>
      <c r="BRM1012" s="3"/>
      <c r="BRN1012" s="3"/>
      <c r="BRO1012" s="3"/>
      <c r="BRP1012" s="3"/>
      <c r="BRQ1012" s="3"/>
      <c r="BRR1012" s="3"/>
      <c r="BRS1012" s="3"/>
      <c r="BRT1012" s="3"/>
      <c r="BRU1012" s="3"/>
      <c r="BRV1012" s="3"/>
      <c r="BRW1012" s="3"/>
      <c r="BRX1012" s="3"/>
      <c r="BRY1012" s="3"/>
      <c r="BRZ1012" s="3"/>
      <c r="BSA1012" s="3"/>
      <c r="BSB1012" s="3"/>
      <c r="BSC1012" s="3"/>
      <c r="BSD1012" s="3"/>
      <c r="BSE1012" s="3"/>
      <c r="BSF1012" s="3"/>
      <c r="BSG1012" s="3"/>
      <c r="BSH1012" s="3"/>
      <c r="BSI1012" s="3"/>
      <c r="BSJ1012" s="3"/>
      <c r="BSK1012" s="3"/>
      <c r="BSL1012" s="3"/>
      <c r="BSM1012" s="3"/>
      <c r="BSN1012" s="3"/>
      <c r="BSO1012" s="3"/>
      <c r="BSP1012" s="3"/>
      <c r="BSQ1012" s="3"/>
      <c r="BSR1012" s="3"/>
      <c r="BSS1012" s="3"/>
      <c r="BST1012" s="3"/>
      <c r="BSU1012" s="3"/>
      <c r="BSV1012" s="3"/>
      <c r="BSW1012" s="3"/>
      <c r="BSX1012" s="3"/>
      <c r="BSY1012" s="3"/>
      <c r="BSZ1012" s="3"/>
      <c r="BTA1012" s="3"/>
      <c r="BTB1012" s="3"/>
      <c r="BTC1012" s="3"/>
      <c r="BTD1012" s="3"/>
      <c r="BTE1012" s="3"/>
      <c r="BTF1012" s="3"/>
      <c r="BTG1012" s="3"/>
      <c r="BTH1012" s="3"/>
      <c r="BTI1012" s="3"/>
      <c r="BTJ1012" s="3"/>
      <c r="BTK1012" s="3"/>
      <c r="BTL1012" s="3"/>
      <c r="BTM1012" s="3"/>
      <c r="BTN1012" s="3"/>
      <c r="BTO1012" s="3"/>
      <c r="BTP1012" s="3"/>
      <c r="BTQ1012" s="3"/>
      <c r="BTR1012" s="3"/>
      <c r="BTS1012" s="3"/>
      <c r="BTT1012" s="3"/>
      <c r="BTU1012" s="3"/>
      <c r="BTV1012" s="3"/>
      <c r="BTW1012" s="3"/>
      <c r="BTX1012" s="3"/>
      <c r="BTY1012" s="3"/>
      <c r="BTZ1012" s="3"/>
      <c r="BUA1012" s="3"/>
      <c r="BUB1012" s="3"/>
      <c r="BUC1012" s="3"/>
      <c r="BUD1012" s="3"/>
      <c r="BUE1012" s="3"/>
      <c r="BUF1012" s="3"/>
      <c r="BUG1012" s="3"/>
      <c r="BUH1012" s="3"/>
      <c r="BUI1012" s="3"/>
      <c r="BUJ1012" s="3"/>
      <c r="BUK1012" s="3"/>
      <c r="BUL1012" s="3"/>
      <c r="BUM1012" s="3"/>
      <c r="BUN1012" s="3"/>
      <c r="BUO1012" s="3"/>
      <c r="BUP1012" s="3"/>
      <c r="BUQ1012" s="3"/>
      <c r="BUR1012" s="3"/>
      <c r="BUS1012" s="3"/>
      <c r="BUT1012" s="3"/>
      <c r="BUU1012" s="3"/>
      <c r="BUV1012" s="3"/>
      <c r="BUW1012" s="3"/>
      <c r="BUX1012" s="3"/>
      <c r="BUY1012" s="3"/>
      <c r="BUZ1012" s="3"/>
      <c r="BVA1012" s="3"/>
      <c r="BVB1012" s="3"/>
      <c r="BVC1012" s="3"/>
      <c r="BVD1012" s="3"/>
      <c r="BVE1012" s="3"/>
      <c r="BVF1012" s="3"/>
      <c r="BVG1012" s="3"/>
      <c r="BVH1012" s="3"/>
      <c r="BVI1012" s="3"/>
      <c r="BVJ1012" s="3"/>
      <c r="BVK1012" s="3"/>
      <c r="BVL1012" s="3"/>
      <c r="BVM1012" s="3"/>
      <c r="BVN1012" s="3"/>
      <c r="BVO1012" s="3"/>
      <c r="BVP1012" s="3"/>
      <c r="BVQ1012" s="3"/>
      <c r="BVR1012" s="3"/>
      <c r="BVS1012" s="3"/>
      <c r="BVT1012" s="3"/>
      <c r="BVU1012" s="3"/>
      <c r="BVV1012" s="3"/>
      <c r="BVW1012" s="3"/>
      <c r="BVX1012" s="3"/>
      <c r="BVY1012" s="3"/>
      <c r="BVZ1012" s="3"/>
      <c r="BWA1012" s="3"/>
      <c r="BWB1012" s="3"/>
      <c r="BWC1012" s="3"/>
      <c r="BWD1012" s="3"/>
      <c r="BWE1012" s="3"/>
      <c r="BWF1012" s="3"/>
      <c r="BWG1012" s="3"/>
      <c r="BWH1012" s="3"/>
      <c r="BWI1012" s="3"/>
      <c r="BWJ1012" s="3"/>
      <c r="BWK1012" s="3"/>
      <c r="BWL1012" s="3"/>
      <c r="BWM1012" s="3"/>
      <c r="BWN1012" s="3"/>
      <c r="BWO1012" s="3"/>
      <c r="BWP1012" s="3"/>
      <c r="BWQ1012" s="3"/>
      <c r="BWR1012" s="3"/>
      <c r="BWS1012" s="3"/>
      <c r="BWT1012" s="3"/>
      <c r="BWU1012" s="3"/>
      <c r="BWV1012" s="3"/>
      <c r="BWW1012" s="3"/>
      <c r="BWX1012" s="3"/>
      <c r="BWY1012" s="3"/>
      <c r="BWZ1012" s="3"/>
      <c r="BXA1012" s="3"/>
      <c r="BXB1012" s="3"/>
      <c r="BXC1012" s="3"/>
      <c r="BXD1012" s="3"/>
      <c r="BXE1012" s="3"/>
      <c r="BXF1012" s="3"/>
      <c r="BXG1012" s="3"/>
      <c r="BXH1012" s="3"/>
      <c r="BXI1012" s="3"/>
      <c r="BXJ1012" s="3"/>
      <c r="BXK1012" s="3"/>
      <c r="BXL1012" s="3"/>
      <c r="BXM1012" s="3"/>
      <c r="BXN1012" s="3"/>
      <c r="BXO1012" s="3"/>
      <c r="BXP1012" s="3"/>
      <c r="BXQ1012" s="3"/>
      <c r="BXR1012" s="3"/>
      <c r="BXS1012" s="3"/>
      <c r="BXT1012" s="3"/>
      <c r="BXU1012" s="3"/>
      <c r="BXV1012" s="3"/>
      <c r="BXW1012" s="3"/>
      <c r="BXX1012" s="3"/>
      <c r="BXY1012" s="3"/>
      <c r="BXZ1012" s="3"/>
      <c r="BYA1012" s="3"/>
      <c r="BYB1012" s="3"/>
      <c r="BYC1012" s="3"/>
      <c r="BYD1012" s="3"/>
      <c r="BYE1012" s="3"/>
      <c r="BYF1012" s="3"/>
      <c r="BYG1012" s="3"/>
      <c r="BYH1012" s="3"/>
      <c r="BYI1012" s="3"/>
      <c r="BYJ1012" s="3"/>
      <c r="BYK1012" s="3"/>
      <c r="BYL1012" s="3"/>
      <c r="BYM1012" s="3"/>
      <c r="BYN1012" s="3"/>
      <c r="BYO1012" s="3"/>
      <c r="BYP1012" s="3"/>
      <c r="BYQ1012" s="3"/>
      <c r="BYR1012" s="3"/>
      <c r="BYS1012" s="3"/>
      <c r="BYT1012" s="3"/>
      <c r="BYU1012" s="3"/>
      <c r="BYV1012" s="3"/>
      <c r="BYW1012" s="3"/>
      <c r="BYX1012" s="3"/>
      <c r="BYY1012" s="3"/>
      <c r="BYZ1012" s="3"/>
      <c r="BZA1012" s="3"/>
      <c r="BZB1012" s="3"/>
      <c r="BZC1012" s="3"/>
      <c r="BZD1012" s="3"/>
      <c r="BZE1012" s="3"/>
      <c r="BZF1012" s="3"/>
      <c r="BZG1012" s="3"/>
      <c r="BZH1012" s="3"/>
      <c r="BZI1012" s="3"/>
      <c r="BZJ1012" s="3"/>
      <c r="BZK1012" s="3"/>
      <c r="BZL1012" s="3"/>
      <c r="BZM1012" s="3"/>
      <c r="BZN1012" s="3"/>
      <c r="BZO1012" s="3"/>
      <c r="BZP1012" s="3"/>
      <c r="BZQ1012" s="3"/>
      <c r="BZR1012" s="3"/>
      <c r="BZS1012" s="3"/>
      <c r="BZT1012" s="3"/>
      <c r="BZU1012" s="3"/>
      <c r="BZV1012" s="3"/>
      <c r="BZW1012" s="3"/>
      <c r="BZX1012" s="3"/>
      <c r="BZY1012" s="3"/>
      <c r="BZZ1012" s="3"/>
      <c r="CAA1012" s="3"/>
      <c r="CAB1012" s="3"/>
      <c r="CAC1012" s="3"/>
      <c r="CAD1012" s="3"/>
      <c r="CAE1012" s="3"/>
      <c r="CAF1012" s="3"/>
      <c r="CAG1012" s="3"/>
      <c r="CAH1012" s="3"/>
      <c r="CAI1012" s="3"/>
      <c r="CAJ1012" s="3"/>
      <c r="CAK1012" s="3"/>
      <c r="CAL1012" s="3"/>
      <c r="CAM1012" s="3"/>
      <c r="CAN1012" s="3"/>
      <c r="CAO1012" s="3"/>
      <c r="CAP1012" s="3"/>
      <c r="CAQ1012" s="3"/>
      <c r="CAR1012" s="3"/>
      <c r="CAS1012" s="3"/>
      <c r="CAT1012" s="3"/>
      <c r="CAU1012" s="3"/>
      <c r="CAV1012" s="3"/>
      <c r="CAW1012" s="3"/>
      <c r="CAX1012" s="3"/>
      <c r="CAY1012" s="3"/>
      <c r="CAZ1012" s="3"/>
      <c r="CBA1012" s="3"/>
      <c r="CBB1012" s="3"/>
      <c r="CBC1012" s="3"/>
      <c r="CBD1012" s="3"/>
      <c r="CBE1012" s="3"/>
      <c r="CBF1012" s="3"/>
      <c r="CBG1012" s="3"/>
      <c r="CBH1012" s="3"/>
      <c r="CBI1012" s="3"/>
      <c r="CBJ1012" s="3"/>
      <c r="CBK1012" s="3"/>
      <c r="CBL1012" s="3"/>
      <c r="CBM1012" s="3"/>
      <c r="CBN1012" s="3"/>
      <c r="CBO1012" s="3"/>
      <c r="CBP1012" s="3"/>
      <c r="CBQ1012" s="3"/>
      <c r="CBR1012" s="3"/>
      <c r="CBS1012" s="3"/>
      <c r="CBT1012" s="3"/>
      <c r="CBU1012" s="3"/>
      <c r="CBV1012" s="3"/>
      <c r="CBW1012" s="3"/>
      <c r="CBX1012" s="3"/>
      <c r="CBY1012" s="3"/>
      <c r="CBZ1012" s="3"/>
      <c r="CCA1012" s="3"/>
      <c r="CCB1012" s="3"/>
      <c r="CCC1012" s="3"/>
      <c r="CCD1012" s="3"/>
      <c r="CCE1012" s="3"/>
      <c r="CCF1012" s="3"/>
      <c r="CCG1012" s="3"/>
      <c r="CCH1012" s="3"/>
      <c r="CCI1012" s="3"/>
      <c r="CCJ1012" s="3"/>
      <c r="CCK1012" s="3"/>
      <c r="CCL1012" s="3"/>
      <c r="CCM1012" s="3"/>
      <c r="CCN1012" s="3"/>
      <c r="CCO1012" s="3"/>
      <c r="CCP1012" s="3"/>
      <c r="CCQ1012" s="3"/>
      <c r="CCR1012" s="3"/>
      <c r="CCS1012" s="3"/>
      <c r="CCT1012" s="3"/>
      <c r="CCU1012" s="3"/>
      <c r="CCV1012" s="3"/>
      <c r="CCW1012" s="3"/>
      <c r="CCX1012" s="3"/>
      <c r="CCY1012" s="3"/>
      <c r="CCZ1012" s="3"/>
      <c r="CDA1012" s="3"/>
      <c r="CDB1012" s="3"/>
      <c r="CDC1012" s="3"/>
      <c r="CDD1012" s="3"/>
      <c r="CDE1012" s="3"/>
      <c r="CDF1012" s="3"/>
      <c r="CDG1012" s="3"/>
      <c r="CDH1012" s="3"/>
      <c r="CDI1012" s="3"/>
      <c r="CDJ1012" s="3"/>
      <c r="CDK1012" s="3"/>
      <c r="CDL1012" s="3"/>
      <c r="CDM1012" s="3"/>
      <c r="CDN1012" s="3"/>
      <c r="CDO1012" s="3"/>
      <c r="CDP1012" s="3"/>
      <c r="CDQ1012" s="3"/>
      <c r="CDR1012" s="3"/>
      <c r="CDS1012" s="3"/>
      <c r="CDT1012" s="3"/>
      <c r="CDU1012" s="3"/>
      <c r="CDV1012" s="3"/>
      <c r="CDW1012" s="3"/>
      <c r="CDX1012" s="3"/>
      <c r="CDY1012" s="3"/>
      <c r="CDZ1012" s="3"/>
      <c r="CEA1012" s="3"/>
      <c r="CEB1012" s="3"/>
      <c r="CEC1012" s="3"/>
      <c r="CED1012" s="3"/>
      <c r="CEE1012" s="3"/>
      <c r="CEF1012" s="3"/>
      <c r="CEG1012" s="3"/>
      <c r="CEH1012" s="3"/>
      <c r="CEI1012" s="3"/>
      <c r="CEJ1012" s="3"/>
      <c r="CEK1012" s="3"/>
      <c r="CEL1012" s="3"/>
      <c r="CEM1012" s="3"/>
      <c r="CEN1012" s="3"/>
      <c r="CEO1012" s="3"/>
      <c r="CEP1012" s="3"/>
      <c r="CEQ1012" s="3"/>
      <c r="CER1012" s="3"/>
      <c r="CES1012" s="3"/>
      <c r="CET1012" s="3"/>
      <c r="CEU1012" s="3"/>
      <c r="CEV1012" s="3"/>
      <c r="CEW1012" s="3"/>
      <c r="CEX1012" s="3"/>
      <c r="CEY1012" s="3"/>
      <c r="CEZ1012" s="3"/>
      <c r="CFA1012" s="3"/>
      <c r="CFB1012" s="3"/>
      <c r="CFC1012" s="3"/>
      <c r="CFD1012" s="3"/>
      <c r="CFE1012" s="3"/>
      <c r="CFF1012" s="3"/>
      <c r="CFG1012" s="3"/>
      <c r="CFH1012" s="3"/>
      <c r="CFI1012" s="3"/>
      <c r="CFJ1012" s="3"/>
      <c r="CFK1012" s="3"/>
      <c r="CFL1012" s="3"/>
      <c r="CFM1012" s="3"/>
      <c r="CFN1012" s="3"/>
      <c r="CFO1012" s="3"/>
      <c r="CFP1012" s="3"/>
      <c r="CFQ1012" s="3"/>
      <c r="CFR1012" s="3"/>
      <c r="CFS1012" s="3"/>
      <c r="CFT1012" s="3"/>
      <c r="CFU1012" s="3"/>
      <c r="CFV1012" s="3"/>
      <c r="CFW1012" s="3"/>
      <c r="CFX1012" s="3"/>
      <c r="CFY1012" s="3"/>
      <c r="CFZ1012" s="3"/>
      <c r="CGA1012" s="3"/>
      <c r="CGB1012" s="3"/>
      <c r="CGC1012" s="3"/>
      <c r="CGD1012" s="3"/>
      <c r="CGE1012" s="3"/>
      <c r="CGF1012" s="3"/>
      <c r="CGG1012" s="3"/>
      <c r="CGH1012" s="3"/>
      <c r="CGI1012" s="3"/>
      <c r="CGJ1012" s="3"/>
      <c r="CGK1012" s="3"/>
      <c r="CGL1012" s="3"/>
      <c r="CGM1012" s="3"/>
      <c r="CGN1012" s="3"/>
      <c r="CGO1012" s="3"/>
      <c r="CGP1012" s="3"/>
      <c r="CGQ1012" s="3"/>
      <c r="CGR1012" s="3"/>
      <c r="CGS1012" s="3"/>
      <c r="CGT1012" s="3"/>
      <c r="CGU1012" s="3"/>
      <c r="CGV1012" s="3"/>
      <c r="CGW1012" s="3"/>
      <c r="CGX1012" s="3"/>
      <c r="CGY1012" s="3"/>
      <c r="CGZ1012" s="3"/>
      <c r="CHA1012" s="3"/>
      <c r="CHB1012" s="3"/>
      <c r="CHC1012" s="3"/>
      <c r="CHD1012" s="3"/>
      <c r="CHE1012" s="3"/>
      <c r="CHF1012" s="3"/>
      <c r="CHG1012" s="3"/>
      <c r="CHH1012" s="3"/>
      <c r="CHI1012" s="3"/>
      <c r="CHJ1012" s="3"/>
      <c r="CHK1012" s="3"/>
      <c r="CHL1012" s="3"/>
      <c r="CHM1012" s="3"/>
      <c r="CHN1012" s="3"/>
      <c r="CHO1012" s="3"/>
      <c r="CHP1012" s="3"/>
      <c r="CHQ1012" s="3"/>
      <c r="CHR1012" s="3"/>
      <c r="CHS1012" s="3"/>
      <c r="CHT1012" s="3"/>
      <c r="CHU1012" s="3"/>
      <c r="CHV1012" s="3"/>
      <c r="CHW1012" s="3"/>
      <c r="CHX1012" s="3"/>
      <c r="CHY1012" s="3"/>
      <c r="CHZ1012" s="3"/>
      <c r="CIA1012" s="3"/>
      <c r="CIB1012" s="3"/>
      <c r="CIC1012" s="3"/>
      <c r="CID1012" s="3"/>
      <c r="CIE1012" s="3"/>
      <c r="CIF1012" s="3"/>
      <c r="CIG1012" s="3"/>
      <c r="CIH1012" s="3"/>
      <c r="CII1012" s="3"/>
      <c r="CIJ1012" s="3"/>
      <c r="CIK1012" s="3"/>
      <c r="CIL1012" s="3"/>
      <c r="CIM1012" s="3"/>
      <c r="CIN1012" s="3"/>
      <c r="CIO1012" s="3"/>
      <c r="CIP1012" s="3"/>
      <c r="CIQ1012" s="3"/>
      <c r="CIR1012" s="3"/>
      <c r="CIS1012" s="3"/>
      <c r="CIT1012" s="3"/>
      <c r="CIU1012" s="3"/>
      <c r="CIV1012" s="3"/>
      <c r="CIW1012" s="3"/>
      <c r="CIX1012" s="3"/>
      <c r="CIY1012" s="3"/>
      <c r="CIZ1012" s="3"/>
      <c r="CJA1012" s="3"/>
      <c r="CJB1012" s="3"/>
      <c r="CJC1012" s="3"/>
      <c r="CJD1012" s="3"/>
      <c r="CJE1012" s="3"/>
      <c r="CJF1012" s="3"/>
      <c r="CJG1012" s="3"/>
      <c r="CJH1012" s="3"/>
      <c r="CJI1012" s="3"/>
      <c r="CJJ1012" s="3"/>
      <c r="CJK1012" s="3"/>
      <c r="CJL1012" s="3"/>
      <c r="CJM1012" s="3"/>
      <c r="CJN1012" s="3"/>
      <c r="CJO1012" s="3"/>
      <c r="CJP1012" s="3"/>
      <c r="CJQ1012" s="3"/>
      <c r="CJR1012" s="3"/>
      <c r="CJS1012" s="3"/>
      <c r="CJT1012" s="3"/>
      <c r="CJU1012" s="3"/>
      <c r="CJV1012" s="3"/>
      <c r="CJW1012" s="3"/>
      <c r="CJX1012" s="3"/>
      <c r="CJY1012" s="3"/>
      <c r="CJZ1012" s="3"/>
      <c r="CKA1012" s="3"/>
      <c r="CKB1012" s="3"/>
      <c r="CKC1012" s="3"/>
      <c r="CKD1012" s="3"/>
      <c r="CKE1012" s="3"/>
      <c r="CKF1012" s="3"/>
      <c r="CKG1012" s="3"/>
      <c r="CKH1012" s="3"/>
      <c r="CKI1012" s="3"/>
      <c r="CKJ1012" s="3"/>
      <c r="CKK1012" s="3"/>
      <c r="CKL1012" s="3"/>
      <c r="CKM1012" s="3"/>
      <c r="CKN1012" s="3"/>
      <c r="CKO1012" s="3"/>
      <c r="CKP1012" s="3"/>
      <c r="CKQ1012" s="3"/>
      <c r="CKR1012" s="3"/>
      <c r="CKS1012" s="3"/>
      <c r="CKT1012" s="3"/>
      <c r="CKU1012" s="3"/>
      <c r="CKV1012" s="3"/>
      <c r="CKW1012" s="3"/>
      <c r="CKX1012" s="3"/>
      <c r="CKY1012" s="3"/>
      <c r="CKZ1012" s="3"/>
      <c r="CLA1012" s="3"/>
      <c r="CLB1012" s="3"/>
      <c r="CLC1012" s="3"/>
      <c r="CLD1012" s="3"/>
      <c r="CLE1012" s="3"/>
      <c r="CLF1012" s="3"/>
      <c r="CLG1012" s="3"/>
      <c r="CLH1012" s="3"/>
      <c r="CLI1012" s="3"/>
      <c r="CLJ1012" s="3"/>
      <c r="CLK1012" s="3"/>
      <c r="CLL1012" s="3"/>
      <c r="CLM1012" s="3"/>
      <c r="CLN1012" s="3"/>
      <c r="CLO1012" s="3"/>
      <c r="CLP1012" s="3"/>
      <c r="CLQ1012" s="3"/>
      <c r="CLR1012" s="3"/>
      <c r="CLS1012" s="3"/>
      <c r="CLT1012" s="3"/>
      <c r="CLU1012" s="3"/>
      <c r="CLV1012" s="3"/>
      <c r="CLW1012" s="3"/>
      <c r="CLX1012" s="3"/>
      <c r="CLY1012" s="3"/>
      <c r="CLZ1012" s="3"/>
      <c r="CMA1012" s="3"/>
      <c r="CMB1012" s="3"/>
      <c r="CMC1012" s="3"/>
      <c r="CMD1012" s="3"/>
      <c r="CME1012" s="3"/>
      <c r="CMF1012" s="3"/>
      <c r="CMG1012" s="3"/>
      <c r="CMH1012" s="3"/>
      <c r="CMI1012" s="3"/>
      <c r="CMJ1012" s="3"/>
      <c r="CMK1012" s="3"/>
      <c r="CML1012" s="3"/>
      <c r="CMM1012" s="3"/>
      <c r="CMN1012" s="3"/>
      <c r="CMO1012" s="3"/>
      <c r="CMP1012" s="3"/>
      <c r="CMQ1012" s="3"/>
      <c r="CMR1012" s="3"/>
      <c r="CMS1012" s="3"/>
      <c r="CMT1012" s="3"/>
      <c r="CMU1012" s="3"/>
      <c r="CMV1012" s="3"/>
      <c r="CMW1012" s="3"/>
      <c r="CMX1012" s="3"/>
      <c r="CMY1012" s="3"/>
      <c r="CMZ1012" s="3"/>
      <c r="CNA1012" s="3"/>
      <c r="CNB1012" s="3"/>
      <c r="CNC1012" s="3"/>
      <c r="CND1012" s="3"/>
      <c r="CNE1012" s="3"/>
      <c r="CNF1012" s="3"/>
      <c r="CNG1012" s="3"/>
      <c r="CNH1012" s="3"/>
      <c r="CNI1012" s="3"/>
      <c r="CNJ1012" s="3"/>
      <c r="CNK1012" s="3"/>
      <c r="CNL1012" s="3"/>
      <c r="CNM1012" s="3"/>
      <c r="CNN1012" s="3"/>
      <c r="CNO1012" s="3"/>
      <c r="CNP1012" s="3"/>
      <c r="CNQ1012" s="3"/>
      <c r="CNR1012" s="3"/>
      <c r="CNS1012" s="3"/>
      <c r="CNT1012" s="3"/>
      <c r="CNU1012" s="3"/>
      <c r="CNV1012" s="3"/>
      <c r="CNW1012" s="3"/>
      <c r="CNX1012" s="3"/>
      <c r="CNY1012" s="3"/>
      <c r="CNZ1012" s="3"/>
      <c r="COA1012" s="3"/>
      <c r="COB1012" s="3"/>
      <c r="COC1012" s="3"/>
      <c r="COD1012" s="3"/>
      <c r="COE1012" s="3"/>
      <c r="COF1012" s="3"/>
      <c r="COG1012" s="3"/>
      <c r="COH1012" s="3"/>
      <c r="COI1012" s="3"/>
      <c r="COJ1012" s="3"/>
      <c r="COK1012" s="3"/>
      <c r="COL1012" s="3"/>
      <c r="COM1012" s="3"/>
      <c r="CON1012" s="3"/>
      <c r="COO1012" s="3"/>
      <c r="COP1012" s="3"/>
      <c r="COQ1012" s="3"/>
      <c r="COR1012" s="3"/>
      <c r="COS1012" s="3"/>
      <c r="COT1012" s="3"/>
      <c r="COU1012" s="3"/>
      <c r="COV1012" s="3"/>
      <c r="COW1012" s="3"/>
      <c r="COX1012" s="3"/>
      <c r="COY1012" s="3"/>
      <c r="COZ1012" s="3"/>
      <c r="CPA1012" s="3"/>
      <c r="CPB1012" s="3"/>
      <c r="CPC1012" s="3"/>
      <c r="CPD1012" s="3"/>
      <c r="CPE1012" s="3"/>
      <c r="CPF1012" s="3"/>
      <c r="CPG1012" s="3"/>
      <c r="CPH1012" s="3"/>
      <c r="CPI1012" s="3"/>
      <c r="CPJ1012" s="3"/>
      <c r="CPK1012" s="3"/>
      <c r="CPL1012" s="3"/>
      <c r="CPM1012" s="3"/>
      <c r="CPN1012" s="3"/>
      <c r="CPO1012" s="3"/>
      <c r="CPP1012" s="3"/>
      <c r="CPQ1012" s="3"/>
      <c r="CPR1012" s="3"/>
      <c r="CPS1012" s="3"/>
      <c r="CPT1012" s="3"/>
      <c r="CPU1012" s="3"/>
      <c r="CPV1012" s="3"/>
      <c r="CPW1012" s="3"/>
      <c r="CPX1012" s="3"/>
      <c r="CPY1012" s="3"/>
      <c r="CPZ1012" s="3"/>
      <c r="CQA1012" s="3"/>
      <c r="CQB1012" s="3"/>
      <c r="CQC1012" s="3"/>
      <c r="CQD1012" s="3"/>
      <c r="CQE1012" s="3"/>
      <c r="CQF1012" s="3"/>
      <c r="CQG1012" s="3"/>
      <c r="CQH1012" s="3"/>
      <c r="CQI1012" s="3"/>
      <c r="CQJ1012" s="3"/>
      <c r="CQK1012" s="3"/>
      <c r="CQL1012" s="3"/>
      <c r="CQM1012" s="3"/>
      <c r="CQN1012" s="3"/>
      <c r="CQO1012" s="3"/>
      <c r="CQP1012" s="3"/>
      <c r="CQQ1012" s="3"/>
      <c r="CQR1012" s="3"/>
      <c r="CQS1012" s="3"/>
      <c r="CQT1012" s="3"/>
      <c r="CQU1012" s="3"/>
      <c r="CQV1012" s="3"/>
      <c r="CQW1012" s="3"/>
      <c r="CQX1012" s="3"/>
      <c r="CQY1012" s="3"/>
      <c r="CQZ1012" s="3"/>
      <c r="CRA1012" s="3"/>
      <c r="CRB1012" s="3"/>
      <c r="CRC1012" s="3"/>
      <c r="CRD1012" s="3"/>
      <c r="CRE1012" s="3"/>
      <c r="CRF1012" s="3"/>
      <c r="CRG1012" s="3"/>
      <c r="CRH1012" s="3"/>
      <c r="CRI1012" s="3"/>
      <c r="CRJ1012" s="3"/>
      <c r="CRK1012" s="3"/>
      <c r="CRL1012" s="3"/>
      <c r="CRM1012" s="3"/>
      <c r="CRN1012" s="3"/>
      <c r="CRO1012" s="3"/>
      <c r="CRP1012" s="3"/>
      <c r="CRQ1012" s="3"/>
      <c r="CRR1012" s="3"/>
      <c r="CRS1012" s="3"/>
      <c r="CRT1012" s="3"/>
      <c r="CRU1012" s="3"/>
      <c r="CRV1012" s="3"/>
      <c r="CRW1012" s="3"/>
      <c r="CRX1012" s="3"/>
      <c r="CRY1012" s="3"/>
      <c r="CRZ1012" s="3"/>
      <c r="CSA1012" s="3"/>
      <c r="CSB1012" s="3"/>
      <c r="CSC1012" s="3"/>
      <c r="CSD1012" s="3"/>
      <c r="CSE1012" s="3"/>
      <c r="CSF1012" s="3"/>
      <c r="CSG1012" s="3"/>
      <c r="CSH1012" s="3"/>
      <c r="CSI1012" s="3"/>
      <c r="CSJ1012" s="3"/>
      <c r="CSK1012" s="3"/>
      <c r="CSL1012" s="3"/>
      <c r="CSM1012" s="3"/>
      <c r="CSN1012" s="3"/>
      <c r="CSO1012" s="3"/>
      <c r="CSP1012" s="3"/>
      <c r="CSQ1012" s="3"/>
      <c r="CSR1012" s="3"/>
      <c r="CSS1012" s="3"/>
      <c r="CST1012" s="3"/>
      <c r="CSU1012" s="3"/>
      <c r="CSV1012" s="3"/>
      <c r="CSW1012" s="3"/>
      <c r="CSX1012" s="3"/>
      <c r="CSY1012" s="3"/>
      <c r="CSZ1012" s="3"/>
      <c r="CTA1012" s="3"/>
      <c r="CTB1012" s="3"/>
      <c r="CTC1012" s="3"/>
      <c r="CTD1012" s="3"/>
      <c r="CTE1012" s="3"/>
      <c r="CTF1012" s="3"/>
      <c r="CTG1012" s="3"/>
      <c r="CTH1012" s="3"/>
      <c r="CTI1012" s="3"/>
      <c r="CTJ1012" s="3"/>
      <c r="CTK1012" s="3"/>
      <c r="CTL1012" s="3"/>
      <c r="CTM1012" s="3"/>
      <c r="CTN1012" s="3"/>
      <c r="CTO1012" s="3"/>
      <c r="CTP1012" s="3"/>
      <c r="CTQ1012" s="3"/>
      <c r="CTR1012" s="3"/>
      <c r="CTS1012" s="3"/>
      <c r="CTT1012" s="3"/>
      <c r="CTU1012" s="3"/>
      <c r="CTV1012" s="3"/>
      <c r="CTW1012" s="3"/>
      <c r="CTX1012" s="3"/>
      <c r="CTY1012" s="3"/>
      <c r="CTZ1012" s="3"/>
      <c r="CUA1012" s="3"/>
      <c r="CUB1012" s="3"/>
      <c r="CUC1012" s="3"/>
      <c r="CUD1012" s="3"/>
      <c r="CUE1012" s="3"/>
      <c r="CUF1012" s="3"/>
      <c r="CUG1012" s="3"/>
      <c r="CUH1012" s="3"/>
      <c r="CUI1012" s="3"/>
      <c r="CUJ1012" s="3"/>
      <c r="CUK1012" s="3"/>
      <c r="CUL1012" s="3"/>
      <c r="CUM1012" s="3"/>
      <c r="CUN1012" s="3"/>
      <c r="CUO1012" s="3"/>
      <c r="CUP1012" s="3"/>
      <c r="CUQ1012" s="3"/>
      <c r="CUR1012" s="3"/>
      <c r="CUS1012" s="3"/>
      <c r="CUT1012" s="3"/>
      <c r="CUU1012" s="3"/>
      <c r="CUV1012" s="3"/>
      <c r="CUW1012" s="3"/>
      <c r="CUX1012" s="3"/>
      <c r="CUY1012" s="3"/>
      <c r="CUZ1012" s="3"/>
      <c r="CVA1012" s="3"/>
      <c r="CVB1012" s="3"/>
      <c r="CVC1012" s="3"/>
      <c r="CVD1012" s="3"/>
      <c r="CVE1012" s="3"/>
      <c r="CVF1012" s="3"/>
      <c r="CVG1012" s="3"/>
      <c r="CVH1012" s="3"/>
      <c r="CVI1012" s="3"/>
      <c r="CVJ1012" s="3"/>
      <c r="CVK1012" s="3"/>
      <c r="CVL1012" s="3"/>
      <c r="CVM1012" s="3"/>
      <c r="CVN1012" s="3"/>
      <c r="CVO1012" s="3"/>
      <c r="CVP1012" s="3"/>
      <c r="CVQ1012" s="3"/>
      <c r="CVR1012" s="3"/>
      <c r="CVS1012" s="3"/>
      <c r="CVT1012" s="3"/>
      <c r="CVU1012" s="3"/>
      <c r="CVV1012" s="3"/>
      <c r="CVW1012" s="3"/>
      <c r="CVX1012" s="3"/>
      <c r="CVY1012" s="3"/>
      <c r="CVZ1012" s="3"/>
      <c r="CWA1012" s="3"/>
      <c r="CWB1012" s="3"/>
      <c r="CWC1012" s="3"/>
      <c r="CWD1012" s="3"/>
      <c r="CWE1012" s="3"/>
      <c r="CWF1012" s="3"/>
      <c r="CWG1012" s="3"/>
      <c r="CWH1012" s="3"/>
      <c r="CWI1012" s="3"/>
      <c r="CWJ1012" s="3"/>
      <c r="CWK1012" s="3"/>
      <c r="CWL1012" s="3"/>
      <c r="CWM1012" s="3"/>
      <c r="CWN1012" s="3"/>
      <c r="CWO1012" s="3"/>
      <c r="CWP1012" s="3"/>
      <c r="CWQ1012" s="3"/>
      <c r="CWR1012" s="3"/>
      <c r="CWS1012" s="3"/>
      <c r="CWT1012" s="3"/>
      <c r="CWU1012" s="3"/>
      <c r="CWV1012" s="3"/>
      <c r="CWW1012" s="3"/>
      <c r="CWX1012" s="3"/>
      <c r="CWY1012" s="3"/>
      <c r="CWZ1012" s="3"/>
      <c r="CXA1012" s="3"/>
      <c r="CXB1012" s="3"/>
      <c r="CXC1012" s="3"/>
      <c r="CXD1012" s="3"/>
      <c r="CXE1012" s="3"/>
      <c r="CXF1012" s="3"/>
      <c r="CXG1012" s="3"/>
      <c r="CXH1012" s="3"/>
      <c r="CXI1012" s="3"/>
      <c r="CXJ1012" s="3"/>
      <c r="CXK1012" s="3"/>
      <c r="CXL1012" s="3"/>
      <c r="CXM1012" s="3"/>
      <c r="CXN1012" s="3"/>
      <c r="CXO1012" s="3"/>
      <c r="CXP1012" s="3"/>
      <c r="CXQ1012" s="3"/>
      <c r="CXR1012" s="3"/>
      <c r="CXS1012" s="3"/>
      <c r="CXT1012" s="3"/>
      <c r="CXU1012" s="3"/>
      <c r="CXV1012" s="3"/>
      <c r="CXW1012" s="3"/>
      <c r="CXX1012" s="3"/>
      <c r="CXY1012" s="3"/>
      <c r="CXZ1012" s="3"/>
      <c r="CYA1012" s="3"/>
      <c r="CYB1012" s="3"/>
      <c r="CYC1012" s="3"/>
      <c r="CYD1012" s="3"/>
      <c r="CYE1012" s="3"/>
      <c r="CYF1012" s="3"/>
      <c r="CYG1012" s="3"/>
      <c r="CYH1012" s="3"/>
      <c r="CYI1012" s="3"/>
      <c r="CYJ1012" s="3"/>
      <c r="CYK1012" s="3"/>
      <c r="CYL1012" s="3"/>
      <c r="CYM1012" s="3"/>
      <c r="CYN1012" s="3"/>
      <c r="CYO1012" s="3"/>
      <c r="CYP1012" s="3"/>
      <c r="CYQ1012" s="3"/>
      <c r="CYR1012" s="3"/>
      <c r="CYS1012" s="3"/>
      <c r="CYT1012" s="3"/>
      <c r="CYU1012" s="3"/>
      <c r="CYV1012" s="3"/>
      <c r="CYW1012" s="3"/>
      <c r="CYX1012" s="3"/>
      <c r="CYY1012" s="3"/>
      <c r="CYZ1012" s="3"/>
      <c r="CZA1012" s="3"/>
      <c r="CZB1012" s="3"/>
      <c r="CZC1012" s="3"/>
      <c r="CZD1012" s="3"/>
      <c r="CZE1012" s="3"/>
      <c r="CZF1012" s="3"/>
      <c r="CZG1012" s="3"/>
      <c r="CZH1012" s="3"/>
      <c r="CZI1012" s="3"/>
      <c r="CZJ1012" s="3"/>
      <c r="CZK1012" s="3"/>
      <c r="CZL1012" s="3"/>
      <c r="CZM1012" s="3"/>
      <c r="CZN1012" s="3"/>
      <c r="CZO1012" s="3"/>
      <c r="CZP1012" s="3"/>
      <c r="CZQ1012" s="3"/>
      <c r="CZR1012" s="3"/>
      <c r="CZS1012" s="3"/>
      <c r="CZT1012" s="3"/>
      <c r="CZU1012" s="3"/>
      <c r="CZV1012" s="3"/>
      <c r="CZW1012" s="3"/>
      <c r="CZX1012" s="3"/>
      <c r="CZY1012" s="3"/>
      <c r="CZZ1012" s="3"/>
      <c r="DAA1012" s="3"/>
      <c r="DAB1012" s="3"/>
      <c r="DAC1012" s="3"/>
      <c r="DAD1012" s="3"/>
      <c r="DAE1012" s="3"/>
      <c r="DAF1012" s="3"/>
      <c r="DAG1012" s="3"/>
      <c r="DAH1012" s="3"/>
      <c r="DAI1012" s="3"/>
      <c r="DAJ1012" s="3"/>
      <c r="DAK1012" s="3"/>
      <c r="DAL1012" s="3"/>
      <c r="DAM1012" s="3"/>
      <c r="DAN1012" s="3"/>
      <c r="DAO1012" s="3"/>
      <c r="DAP1012" s="3"/>
      <c r="DAQ1012" s="3"/>
      <c r="DAR1012" s="3"/>
      <c r="DAS1012" s="3"/>
      <c r="DAT1012" s="3"/>
      <c r="DAU1012" s="3"/>
      <c r="DAV1012" s="3"/>
      <c r="DAW1012" s="3"/>
      <c r="DAX1012" s="3"/>
      <c r="DAY1012" s="3"/>
      <c r="DAZ1012" s="3"/>
      <c r="DBA1012" s="3"/>
      <c r="DBB1012" s="3"/>
      <c r="DBC1012" s="3"/>
      <c r="DBD1012" s="3"/>
      <c r="DBE1012" s="3"/>
      <c r="DBF1012" s="3"/>
      <c r="DBG1012" s="3"/>
      <c r="DBH1012" s="3"/>
      <c r="DBI1012" s="3"/>
      <c r="DBJ1012" s="3"/>
      <c r="DBK1012" s="3"/>
      <c r="DBL1012" s="3"/>
      <c r="DBM1012" s="3"/>
      <c r="DBN1012" s="3"/>
      <c r="DBO1012" s="3"/>
      <c r="DBP1012" s="3"/>
      <c r="DBQ1012" s="3"/>
      <c r="DBR1012" s="3"/>
      <c r="DBS1012" s="3"/>
      <c r="DBT1012" s="3"/>
      <c r="DBU1012" s="3"/>
      <c r="DBV1012" s="3"/>
      <c r="DBW1012" s="3"/>
      <c r="DBX1012" s="3"/>
      <c r="DBY1012" s="3"/>
      <c r="DBZ1012" s="3"/>
      <c r="DCA1012" s="3"/>
      <c r="DCB1012" s="3"/>
      <c r="DCC1012" s="3"/>
      <c r="DCD1012" s="3"/>
      <c r="DCE1012" s="3"/>
      <c r="DCF1012" s="3"/>
      <c r="DCG1012" s="3"/>
      <c r="DCH1012" s="3"/>
      <c r="DCI1012" s="3"/>
      <c r="DCJ1012" s="3"/>
      <c r="DCK1012" s="3"/>
      <c r="DCL1012" s="3"/>
      <c r="DCM1012" s="3"/>
      <c r="DCN1012" s="3"/>
      <c r="DCO1012" s="3"/>
      <c r="DCP1012" s="3"/>
      <c r="DCQ1012" s="3"/>
      <c r="DCR1012" s="3"/>
      <c r="DCS1012" s="3"/>
      <c r="DCT1012" s="3"/>
      <c r="DCU1012" s="3"/>
      <c r="DCV1012" s="3"/>
      <c r="DCW1012" s="3"/>
      <c r="DCX1012" s="3"/>
      <c r="DCY1012" s="3"/>
      <c r="DCZ1012" s="3"/>
      <c r="DDA1012" s="3"/>
      <c r="DDB1012" s="3"/>
      <c r="DDC1012" s="3"/>
      <c r="DDD1012" s="3"/>
      <c r="DDE1012" s="3"/>
      <c r="DDF1012" s="3"/>
      <c r="DDG1012" s="3"/>
      <c r="DDH1012" s="3"/>
      <c r="DDI1012" s="3"/>
      <c r="DDJ1012" s="3"/>
      <c r="DDK1012" s="3"/>
      <c r="DDL1012" s="3"/>
      <c r="DDM1012" s="3"/>
      <c r="DDN1012" s="3"/>
      <c r="DDO1012" s="3"/>
      <c r="DDP1012" s="3"/>
      <c r="DDQ1012" s="3"/>
      <c r="DDR1012" s="3"/>
      <c r="DDS1012" s="3"/>
      <c r="DDT1012" s="3"/>
      <c r="DDU1012" s="3"/>
      <c r="DDV1012" s="3"/>
      <c r="DDW1012" s="3"/>
      <c r="DDX1012" s="3"/>
      <c r="DDY1012" s="3"/>
      <c r="DDZ1012" s="3"/>
      <c r="DEA1012" s="3"/>
      <c r="DEB1012" s="3"/>
      <c r="DEC1012" s="3"/>
      <c r="DED1012" s="3"/>
      <c r="DEE1012" s="3"/>
      <c r="DEF1012" s="3"/>
      <c r="DEG1012" s="3"/>
      <c r="DEH1012" s="3"/>
      <c r="DEI1012" s="3"/>
      <c r="DEJ1012" s="3"/>
      <c r="DEK1012" s="3"/>
      <c r="DEL1012" s="3"/>
      <c r="DEM1012" s="3"/>
      <c r="DEN1012" s="3"/>
      <c r="DEO1012" s="3"/>
      <c r="DEP1012" s="3"/>
      <c r="DEQ1012" s="3"/>
      <c r="DER1012" s="3"/>
      <c r="DES1012" s="3"/>
      <c r="DET1012" s="3"/>
      <c r="DEU1012" s="3"/>
      <c r="DEV1012" s="3"/>
      <c r="DEW1012" s="3"/>
      <c r="DEX1012" s="3"/>
      <c r="DEY1012" s="3"/>
      <c r="DEZ1012" s="3"/>
      <c r="DFA1012" s="3"/>
      <c r="DFB1012" s="3"/>
      <c r="DFC1012" s="3"/>
      <c r="DFD1012" s="3"/>
      <c r="DFE1012" s="3"/>
      <c r="DFF1012" s="3"/>
      <c r="DFG1012" s="3"/>
      <c r="DFH1012" s="3"/>
      <c r="DFI1012" s="3"/>
      <c r="DFJ1012" s="3"/>
      <c r="DFK1012" s="3"/>
      <c r="DFL1012" s="3"/>
      <c r="DFM1012" s="3"/>
      <c r="DFN1012" s="3"/>
      <c r="DFO1012" s="3"/>
      <c r="DFP1012" s="3"/>
      <c r="DFQ1012" s="3"/>
      <c r="DFR1012" s="3"/>
      <c r="DFS1012" s="3"/>
      <c r="DFT1012" s="3"/>
      <c r="DFU1012" s="3"/>
      <c r="DFV1012" s="3"/>
      <c r="DFW1012" s="3"/>
      <c r="DFX1012" s="3"/>
      <c r="DFY1012" s="3"/>
      <c r="DFZ1012" s="3"/>
      <c r="DGA1012" s="3"/>
      <c r="DGB1012" s="3"/>
      <c r="DGC1012" s="3"/>
      <c r="DGD1012" s="3"/>
      <c r="DGE1012" s="3"/>
      <c r="DGF1012" s="3"/>
      <c r="DGG1012" s="3"/>
      <c r="DGH1012" s="3"/>
      <c r="DGI1012" s="3"/>
      <c r="DGJ1012" s="3"/>
      <c r="DGK1012" s="3"/>
      <c r="DGL1012" s="3"/>
      <c r="DGM1012" s="3"/>
      <c r="DGN1012" s="3"/>
      <c r="DGO1012" s="3"/>
      <c r="DGP1012" s="3"/>
      <c r="DGQ1012" s="3"/>
      <c r="DGR1012" s="3"/>
      <c r="DGS1012" s="3"/>
      <c r="DGT1012" s="3"/>
      <c r="DGU1012" s="3"/>
      <c r="DGV1012" s="3"/>
      <c r="DGW1012" s="3"/>
      <c r="DGX1012" s="3"/>
      <c r="DGY1012" s="3"/>
      <c r="DGZ1012" s="3"/>
      <c r="DHA1012" s="3"/>
      <c r="DHB1012" s="3"/>
      <c r="DHC1012" s="3"/>
      <c r="DHD1012" s="3"/>
      <c r="DHE1012" s="3"/>
      <c r="DHF1012" s="3"/>
      <c r="DHG1012" s="3"/>
      <c r="DHH1012" s="3"/>
      <c r="DHI1012" s="3"/>
      <c r="DHJ1012" s="3"/>
      <c r="DHK1012" s="3"/>
      <c r="DHL1012" s="3"/>
      <c r="DHM1012" s="3"/>
      <c r="DHN1012" s="3"/>
      <c r="DHO1012" s="3"/>
      <c r="DHP1012" s="3"/>
      <c r="DHQ1012" s="3"/>
      <c r="DHR1012" s="3"/>
      <c r="DHS1012" s="3"/>
      <c r="DHT1012" s="3"/>
      <c r="DHU1012" s="3"/>
      <c r="DHV1012" s="3"/>
      <c r="DHW1012" s="3"/>
      <c r="DHX1012" s="3"/>
      <c r="DHY1012" s="3"/>
      <c r="DHZ1012" s="3"/>
      <c r="DIA1012" s="3"/>
      <c r="DIB1012" s="3"/>
      <c r="DIC1012" s="3"/>
      <c r="DID1012" s="3"/>
      <c r="DIE1012" s="3"/>
      <c r="DIF1012" s="3"/>
      <c r="DIG1012" s="3"/>
      <c r="DIH1012" s="3"/>
      <c r="DII1012" s="3"/>
      <c r="DIJ1012" s="3"/>
      <c r="DIK1012" s="3"/>
      <c r="DIL1012" s="3"/>
      <c r="DIM1012" s="3"/>
      <c r="DIN1012" s="3"/>
      <c r="DIO1012" s="3"/>
      <c r="DIP1012" s="3"/>
      <c r="DIQ1012" s="3"/>
      <c r="DIR1012" s="3"/>
      <c r="DIS1012" s="3"/>
      <c r="DIT1012" s="3"/>
      <c r="DIU1012" s="3"/>
      <c r="DIV1012" s="3"/>
      <c r="DIW1012" s="3"/>
      <c r="DIX1012" s="3"/>
      <c r="DIY1012" s="3"/>
      <c r="DIZ1012" s="3"/>
      <c r="DJA1012" s="3"/>
      <c r="DJB1012" s="3"/>
      <c r="DJC1012" s="3"/>
      <c r="DJD1012" s="3"/>
      <c r="DJE1012" s="3"/>
      <c r="DJF1012" s="3"/>
      <c r="DJG1012" s="3"/>
      <c r="DJH1012" s="3"/>
      <c r="DJI1012" s="3"/>
      <c r="DJJ1012" s="3"/>
      <c r="DJK1012" s="3"/>
      <c r="DJL1012" s="3"/>
      <c r="DJM1012" s="3"/>
      <c r="DJN1012" s="3"/>
      <c r="DJO1012" s="3"/>
      <c r="DJP1012" s="3"/>
      <c r="DJQ1012" s="3"/>
      <c r="DJR1012" s="3"/>
      <c r="DJS1012" s="3"/>
      <c r="DJT1012" s="3"/>
      <c r="DJU1012" s="3"/>
      <c r="DJV1012" s="3"/>
      <c r="DJW1012" s="3"/>
      <c r="DJX1012" s="3"/>
      <c r="DJY1012" s="3"/>
      <c r="DJZ1012" s="3"/>
      <c r="DKA1012" s="3"/>
      <c r="DKB1012" s="3"/>
      <c r="DKC1012" s="3"/>
      <c r="DKD1012" s="3"/>
      <c r="DKE1012" s="3"/>
      <c r="DKF1012" s="3"/>
      <c r="DKG1012" s="3"/>
      <c r="DKH1012" s="3"/>
      <c r="DKI1012" s="3"/>
      <c r="DKJ1012" s="3"/>
      <c r="DKK1012" s="3"/>
      <c r="DKL1012" s="3"/>
      <c r="DKM1012" s="3"/>
      <c r="DKN1012" s="3"/>
      <c r="DKO1012" s="3"/>
      <c r="DKP1012" s="3"/>
      <c r="DKQ1012" s="3"/>
      <c r="DKR1012" s="3"/>
      <c r="DKS1012" s="3"/>
      <c r="DKT1012" s="3"/>
      <c r="DKU1012" s="3"/>
      <c r="DKV1012" s="3"/>
      <c r="DKW1012" s="3"/>
      <c r="DKX1012" s="3"/>
      <c r="DKY1012" s="3"/>
      <c r="DKZ1012" s="3"/>
      <c r="DLA1012" s="3"/>
      <c r="DLB1012" s="3"/>
      <c r="DLC1012" s="3"/>
      <c r="DLD1012" s="3"/>
      <c r="DLE1012" s="3"/>
      <c r="DLF1012" s="3"/>
      <c r="DLG1012" s="3"/>
      <c r="DLH1012" s="3"/>
      <c r="DLI1012" s="3"/>
      <c r="DLJ1012" s="3"/>
      <c r="DLK1012" s="3"/>
      <c r="DLL1012" s="3"/>
      <c r="DLM1012" s="3"/>
      <c r="DLN1012" s="3"/>
      <c r="DLO1012" s="3"/>
      <c r="DLP1012" s="3"/>
      <c r="DLQ1012" s="3"/>
      <c r="DLR1012" s="3"/>
      <c r="DLS1012" s="3"/>
      <c r="DLT1012" s="3"/>
      <c r="DLU1012" s="3"/>
      <c r="DLV1012" s="3"/>
      <c r="DLW1012" s="3"/>
      <c r="DLX1012" s="3"/>
      <c r="DLY1012" s="3"/>
      <c r="DLZ1012" s="3"/>
      <c r="DMA1012" s="3"/>
      <c r="DMB1012" s="3"/>
      <c r="DMC1012" s="3"/>
      <c r="DMD1012" s="3"/>
      <c r="DME1012" s="3"/>
      <c r="DMF1012" s="3"/>
      <c r="DMG1012" s="3"/>
      <c r="DMH1012" s="3"/>
      <c r="DMI1012" s="3"/>
      <c r="DMJ1012" s="3"/>
      <c r="DMK1012" s="3"/>
      <c r="DML1012" s="3"/>
      <c r="DMM1012" s="3"/>
      <c r="DMN1012" s="3"/>
      <c r="DMO1012" s="3"/>
      <c r="DMP1012" s="3"/>
      <c r="DMQ1012" s="3"/>
      <c r="DMR1012" s="3"/>
      <c r="DMS1012" s="3"/>
      <c r="DMT1012" s="3"/>
      <c r="DMU1012" s="3"/>
      <c r="DMV1012" s="3"/>
      <c r="DMW1012" s="3"/>
      <c r="DMX1012" s="3"/>
      <c r="DMY1012" s="3"/>
      <c r="DMZ1012" s="3"/>
      <c r="DNA1012" s="3"/>
      <c r="DNB1012" s="3"/>
      <c r="DNC1012" s="3"/>
      <c r="DND1012" s="3"/>
      <c r="DNE1012" s="3"/>
      <c r="DNF1012" s="3"/>
      <c r="DNG1012" s="3"/>
      <c r="DNH1012" s="3"/>
      <c r="DNI1012" s="3"/>
      <c r="DNJ1012" s="3"/>
      <c r="DNK1012" s="3"/>
      <c r="DNL1012" s="3"/>
      <c r="DNM1012" s="3"/>
      <c r="DNN1012" s="3"/>
      <c r="DNO1012" s="3"/>
      <c r="DNP1012" s="3"/>
      <c r="DNQ1012" s="3"/>
      <c r="DNR1012" s="3"/>
      <c r="DNS1012" s="3"/>
      <c r="DNT1012" s="3"/>
      <c r="DNU1012" s="3"/>
      <c r="DNV1012" s="3"/>
      <c r="DNW1012" s="3"/>
      <c r="DNX1012" s="3"/>
      <c r="DNY1012" s="3"/>
      <c r="DNZ1012" s="3"/>
      <c r="DOA1012" s="3"/>
      <c r="DOB1012" s="3"/>
      <c r="DOC1012" s="3"/>
      <c r="DOD1012" s="3"/>
      <c r="DOE1012" s="3"/>
      <c r="DOF1012" s="3"/>
      <c r="DOG1012" s="3"/>
      <c r="DOH1012" s="3"/>
      <c r="DOI1012" s="3"/>
      <c r="DOJ1012" s="3"/>
      <c r="DOK1012" s="3"/>
      <c r="DOL1012" s="3"/>
      <c r="DOM1012" s="3"/>
      <c r="DON1012" s="3"/>
      <c r="DOO1012" s="3"/>
      <c r="DOP1012" s="3"/>
      <c r="DOQ1012" s="3"/>
      <c r="DOR1012" s="3"/>
      <c r="DOS1012" s="3"/>
      <c r="DOT1012" s="3"/>
      <c r="DOU1012" s="3"/>
      <c r="DOV1012" s="3"/>
      <c r="DOW1012" s="3"/>
      <c r="DOX1012" s="3"/>
      <c r="DOY1012" s="3"/>
      <c r="DOZ1012" s="3"/>
      <c r="DPA1012" s="3"/>
      <c r="DPB1012" s="3"/>
      <c r="DPC1012" s="3"/>
      <c r="DPD1012" s="3"/>
      <c r="DPE1012" s="3"/>
      <c r="DPF1012" s="3"/>
      <c r="DPG1012" s="3"/>
      <c r="DPH1012" s="3"/>
      <c r="DPI1012" s="3"/>
      <c r="DPJ1012" s="3"/>
      <c r="DPK1012" s="3"/>
      <c r="DPL1012" s="3"/>
      <c r="DPM1012" s="3"/>
      <c r="DPN1012" s="3"/>
      <c r="DPO1012" s="3"/>
      <c r="DPP1012" s="3"/>
      <c r="DPQ1012" s="3"/>
      <c r="DPR1012" s="3"/>
      <c r="DPS1012" s="3"/>
      <c r="DPT1012" s="3"/>
      <c r="DPU1012" s="3"/>
      <c r="DPV1012" s="3"/>
      <c r="DPW1012" s="3"/>
      <c r="DPX1012" s="3"/>
      <c r="DPY1012" s="3"/>
      <c r="DPZ1012" s="3"/>
      <c r="DQA1012" s="3"/>
      <c r="DQB1012" s="3"/>
      <c r="DQC1012" s="3"/>
      <c r="DQD1012" s="3"/>
      <c r="DQE1012" s="3"/>
      <c r="DQF1012" s="3"/>
      <c r="DQG1012" s="3"/>
      <c r="DQH1012" s="3"/>
      <c r="DQI1012" s="3"/>
      <c r="DQJ1012" s="3"/>
      <c r="DQK1012" s="3"/>
      <c r="DQL1012" s="3"/>
      <c r="DQM1012" s="3"/>
      <c r="DQN1012" s="3"/>
      <c r="DQO1012" s="3"/>
      <c r="DQP1012" s="3"/>
      <c r="DQQ1012" s="3"/>
      <c r="DQR1012" s="3"/>
      <c r="DQS1012" s="3"/>
      <c r="DQT1012" s="3"/>
      <c r="DQU1012" s="3"/>
      <c r="DQV1012" s="3"/>
      <c r="DQW1012" s="3"/>
      <c r="DQX1012" s="3"/>
      <c r="DQY1012" s="3"/>
      <c r="DQZ1012" s="3"/>
      <c r="DRA1012" s="3"/>
      <c r="DRB1012" s="3"/>
      <c r="DRC1012" s="3"/>
      <c r="DRD1012" s="3"/>
      <c r="DRE1012" s="3"/>
      <c r="DRF1012" s="3"/>
      <c r="DRG1012" s="3"/>
      <c r="DRH1012" s="3"/>
      <c r="DRI1012" s="3"/>
      <c r="DRJ1012" s="3"/>
      <c r="DRK1012" s="3"/>
      <c r="DRL1012" s="3"/>
      <c r="DRM1012" s="3"/>
      <c r="DRN1012" s="3"/>
      <c r="DRO1012" s="3"/>
      <c r="DRP1012" s="3"/>
      <c r="DRQ1012" s="3"/>
      <c r="DRR1012" s="3"/>
      <c r="DRS1012" s="3"/>
      <c r="DRT1012" s="3"/>
      <c r="DRU1012" s="3"/>
      <c r="DRV1012" s="3"/>
      <c r="DRW1012" s="3"/>
      <c r="DRX1012" s="3"/>
      <c r="DRY1012" s="3"/>
      <c r="DRZ1012" s="3"/>
      <c r="DSA1012" s="3"/>
      <c r="DSB1012" s="3"/>
      <c r="DSC1012" s="3"/>
      <c r="DSD1012" s="3"/>
      <c r="DSE1012" s="3"/>
      <c r="DSF1012" s="3"/>
      <c r="DSG1012" s="3"/>
      <c r="DSH1012" s="3"/>
      <c r="DSI1012" s="3"/>
      <c r="DSJ1012" s="3"/>
      <c r="DSK1012" s="3"/>
      <c r="DSL1012" s="3"/>
      <c r="DSM1012" s="3"/>
      <c r="DSN1012" s="3"/>
      <c r="DSO1012" s="3"/>
      <c r="DSP1012" s="3"/>
      <c r="DSQ1012" s="3"/>
      <c r="DSR1012" s="3"/>
      <c r="DSS1012" s="3"/>
      <c r="DST1012" s="3"/>
      <c r="DSU1012" s="3"/>
      <c r="DSV1012" s="3"/>
      <c r="DSW1012" s="3"/>
      <c r="DSX1012" s="3"/>
      <c r="DSY1012" s="3"/>
      <c r="DSZ1012" s="3"/>
      <c r="DTA1012" s="3"/>
      <c r="DTB1012" s="3"/>
      <c r="DTC1012" s="3"/>
      <c r="DTD1012" s="3"/>
      <c r="DTE1012" s="3"/>
      <c r="DTF1012" s="3"/>
      <c r="DTG1012" s="3"/>
      <c r="DTH1012" s="3"/>
      <c r="DTI1012" s="3"/>
      <c r="DTJ1012" s="3"/>
      <c r="DTK1012" s="3"/>
      <c r="DTL1012" s="3"/>
      <c r="DTM1012" s="3"/>
      <c r="DTN1012" s="3"/>
      <c r="DTO1012" s="3"/>
      <c r="DTP1012" s="3"/>
      <c r="DTQ1012" s="3"/>
      <c r="DTR1012" s="3"/>
      <c r="DTS1012" s="3"/>
      <c r="DTT1012" s="3"/>
      <c r="DTU1012" s="3"/>
      <c r="DTV1012" s="3"/>
      <c r="DTW1012" s="3"/>
      <c r="DTX1012" s="3"/>
      <c r="DTY1012" s="3"/>
      <c r="DTZ1012" s="3"/>
      <c r="DUA1012" s="3"/>
      <c r="DUB1012" s="3"/>
      <c r="DUC1012" s="3"/>
      <c r="DUD1012" s="3"/>
      <c r="DUE1012" s="3"/>
      <c r="DUF1012" s="3"/>
      <c r="DUG1012" s="3"/>
      <c r="DUH1012" s="3"/>
      <c r="DUI1012" s="3"/>
      <c r="DUJ1012" s="3"/>
      <c r="DUK1012" s="3"/>
      <c r="DUL1012" s="3"/>
      <c r="DUM1012" s="3"/>
      <c r="DUN1012" s="3"/>
      <c r="DUO1012" s="3"/>
      <c r="DUP1012" s="3"/>
      <c r="DUQ1012" s="3"/>
      <c r="DUR1012" s="3"/>
      <c r="DUS1012" s="3"/>
      <c r="DUT1012" s="3"/>
      <c r="DUU1012" s="3"/>
      <c r="DUV1012" s="3"/>
      <c r="DUW1012" s="3"/>
      <c r="DUX1012" s="3"/>
      <c r="DUY1012" s="3"/>
      <c r="DUZ1012" s="3"/>
      <c r="DVA1012" s="3"/>
      <c r="DVB1012" s="3"/>
      <c r="DVC1012" s="3"/>
      <c r="DVD1012" s="3"/>
      <c r="DVE1012" s="3"/>
      <c r="DVF1012" s="3"/>
      <c r="DVG1012" s="3"/>
      <c r="DVH1012" s="3"/>
      <c r="DVI1012" s="3"/>
      <c r="DVJ1012" s="3"/>
      <c r="DVK1012" s="3"/>
      <c r="DVL1012" s="3"/>
      <c r="DVM1012" s="3"/>
      <c r="DVN1012" s="3"/>
      <c r="DVO1012" s="3"/>
      <c r="DVP1012" s="3"/>
      <c r="DVQ1012" s="3"/>
      <c r="DVR1012" s="3"/>
      <c r="DVS1012" s="3"/>
      <c r="DVT1012" s="3"/>
      <c r="DVU1012" s="3"/>
      <c r="DVV1012" s="3"/>
      <c r="DVW1012" s="3"/>
      <c r="DVX1012" s="3"/>
      <c r="DVY1012" s="3"/>
      <c r="DVZ1012" s="3"/>
      <c r="DWA1012" s="3"/>
      <c r="DWB1012" s="3"/>
      <c r="DWC1012" s="3"/>
      <c r="DWD1012" s="3"/>
      <c r="DWE1012" s="3"/>
      <c r="DWF1012" s="3"/>
      <c r="DWG1012" s="3"/>
      <c r="DWH1012" s="3"/>
      <c r="DWI1012" s="3"/>
      <c r="DWJ1012" s="3"/>
      <c r="DWK1012" s="3"/>
      <c r="DWL1012" s="3"/>
      <c r="DWM1012" s="3"/>
      <c r="DWN1012" s="3"/>
      <c r="DWO1012" s="3"/>
      <c r="DWP1012" s="3"/>
      <c r="DWQ1012" s="3"/>
      <c r="DWR1012" s="3"/>
      <c r="DWS1012" s="3"/>
      <c r="DWT1012" s="3"/>
      <c r="DWU1012" s="3"/>
      <c r="DWV1012" s="3"/>
      <c r="DWW1012" s="3"/>
      <c r="DWX1012" s="3"/>
      <c r="DWY1012" s="3"/>
      <c r="DWZ1012" s="3"/>
      <c r="DXA1012" s="3"/>
      <c r="DXB1012" s="3"/>
      <c r="DXC1012" s="3"/>
      <c r="DXD1012" s="3"/>
      <c r="DXE1012" s="3"/>
      <c r="DXF1012" s="3"/>
      <c r="DXG1012" s="3"/>
      <c r="DXH1012" s="3"/>
      <c r="DXI1012" s="3"/>
      <c r="DXJ1012" s="3"/>
      <c r="DXK1012" s="3"/>
      <c r="DXL1012" s="3"/>
      <c r="DXM1012" s="3"/>
      <c r="DXN1012" s="3"/>
      <c r="DXO1012" s="3"/>
      <c r="DXP1012" s="3"/>
      <c r="DXQ1012" s="3"/>
      <c r="DXR1012" s="3"/>
      <c r="DXS1012" s="3"/>
      <c r="DXT1012" s="3"/>
      <c r="DXU1012" s="3"/>
      <c r="DXV1012" s="3"/>
      <c r="DXW1012" s="3"/>
      <c r="DXX1012" s="3"/>
      <c r="DXY1012" s="3"/>
      <c r="DXZ1012" s="3"/>
      <c r="DYA1012" s="3"/>
      <c r="DYB1012" s="3"/>
      <c r="DYC1012" s="3"/>
      <c r="DYD1012" s="3"/>
      <c r="DYE1012" s="3"/>
      <c r="DYF1012" s="3"/>
      <c r="DYG1012" s="3"/>
      <c r="DYH1012" s="3"/>
      <c r="DYI1012" s="3"/>
      <c r="DYJ1012" s="3"/>
      <c r="DYK1012" s="3"/>
      <c r="DYL1012" s="3"/>
      <c r="DYM1012" s="3"/>
      <c r="DYN1012" s="3"/>
      <c r="DYO1012" s="3"/>
      <c r="DYP1012" s="3"/>
      <c r="DYQ1012" s="3"/>
      <c r="DYR1012" s="3"/>
      <c r="DYS1012" s="3"/>
      <c r="DYT1012" s="3"/>
      <c r="DYU1012" s="3"/>
      <c r="DYV1012" s="3"/>
      <c r="DYW1012" s="3"/>
      <c r="DYX1012" s="3"/>
      <c r="DYY1012" s="3"/>
      <c r="DYZ1012" s="3"/>
      <c r="DZA1012" s="3"/>
      <c r="DZB1012" s="3"/>
      <c r="DZC1012" s="3"/>
      <c r="DZD1012" s="3"/>
      <c r="DZE1012" s="3"/>
      <c r="DZF1012" s="3"/>
      <c r="DZG1012" s="3"/>
      <c r="DZH1012" s="3"/>
      <c r="DZI1012" s="3"/>
      <c r="DZJ1012" s="3"/>
      <c r="DZK1012" s="3"/>
      <c r="DZL1012" s="3"/>
      <c r="DZM1012" s="3"/>
      <c r="DZN1012" s="3"/>
      <c r="DZO1012" s="3"/>
      <c r="DZP1012" s="3"/>
      <c r="DZQ1012" s="3"/>
      <c r="DZR1012" s="3"/>
      <c r="DZS1012" s="3"/>
      <c r="DZT1012" s="3"/>
      <c r="DZU1012" s="3"/>
      <c r="DZV1012" s="3"/>
      <c r="DZW1012" s="3"/>
      <c r="DZX1012" s="3"/>
      <c r="DZY1012" s="3"/>
      <c r="DZZ1012" s="3"/>
      <c r="EAA1012" s="3"/>
      <c r="EAB1012" s="3"/>
      <c r="EAC1012" s="3"/>
      <c r="EAD1012" s="3"/>
      <c r="EAE1012" s="3"/>
      <c r="EAF1012" s="3"/>
      <c r="EAG1012" s="3"/>
      <c r="EAH1012" s="3"/>
      <c r="EAI1012" s="3"/>
      <c r="EAJ1012" s="3"/>
      <c r="EAK1012" s="3"/>
      <c r="EAL1012" s="3"/>
      <c r="EAM1012" s="3"/>
      <c r="EAN1012" s="3"/>
      <c r="EAO1012" s="3"/>
      <c r="EAP1012" s="3"/>
      <c r="EAQ1012" s="3"/>
      <c r="EAR1012" s="3"/>
      <c r="EAS1012" s="3"/>
      <c r="EAT1012" s="3"/>
      <c r="EAU1012" s="3"/>
      <c r="EAV1012" s="3"/>
      <c r="EAW1012" s="3"/>
      <c r="EAX1012" s="3"/>
      <c r="EAY1012" s="3"/>
      <c r="EAZ1012" s="3"/>
      <c r="EBA1012" s="3"/>
      <c r="EBB1012" s="3"/>
      <c r="EBC1012" s="3"/>
      <c r="EBD1012" s="3"/>
      <c r="EBE1012" s="3"/>
      <c r="EBF1012" s="3"/>
      <c r="EBG1012" s="3"/>
      <c r="EBH1012" s="3"/>
      <c r="EBI1012" s="3"/>
      <c r="EBJ1012" s="3"/>
      <c r="EBK1012" s="3"/>
      <c r="EBL1012" s="3"/>
      <c r="EBM1012" s="3"/>
      <c r="EBN1012" s="3"/>
      <c r="EBO1012" s="3"/>
      <c r="EBP1012" s="3"/>
      <c r="EBQ1012" s="3"/>
      <c r="EBR1012" s="3"/>
      <c r="EBS1012" s="3"/>
      <c r="EBT1012" s="3"/>
      <c r="EBU1012" s="3"/>
      <c r="EBV1012" s="3"/>
      <c r="EBW1012" s="3"/>
      <c r="EBX1012" s="3"/>
      <c r="EBY1012" s="3"/>
      <c r="EBZ1012" s="3"/>
      <c r="ECA1012" s="3"/>
      <c r="ECB1012" s="3"/>
      <c r="ECC1012" s="3"/>
      <c r="ECD1012" s="3"/>
      <c r="ECE1012" s="3"/>
      <c r="ECF1012" s="3"/>
      <c r="ECG1012" s="3"/>
      <c r="ECH1012" s="3"/>
      <c r="ECI1012" s="3"/>
      <c r="ECJ1012" s="3"/>
      <c r="ECK1012" s="3"/>
      <c r="ECL1012" s="3"/>
      <c r="ECM1012" s="3"/>
      <c r="ECN1012" s="3"/>
      <c r="ECO1012" s="3"/>
      <c r="ECP1012" s="3"/>
      <c r="ECQ1012" s="3"/>
      <c r="ECR1012" s="3"/>
      <c r="ECS1012" s="3"/>
      <c r="ECT1012" s="3"/>
      <c r="ECU1012" s="3"/>
      <c r="ECV1012" s="3"/>
      <c r="ECW1012" s="3"/>
      <c r="ECX1012" s="3"/>
      <c r="ECY1012" s="3"/>
      <c r="ECZ1012" s="3"/>
      <c r="EDA1012" s="3"/>
      <c r="EDB1012" s="3"/>
      <c r="EDC1012" s="3"/>
      <c r="EDD1012" s="3"/>
      <c r="EDE1012" s="3"/>
      <c r="EDF1012" s="3"/>
      <c r="EDG1012" s="3"/>
      <c r="EDH1012" s="3"/>
      <c r="EDI1012" s="3"/>
      <c r="EDJ1012" s="3"/>
      <c r="EDK1012" s="3"/>
      <c r="EDL1012" s="3"/>
      <c r="EDM1012" s="3"/>
      <c r="EDN1012" s="3"/>
      <c r="EDO1012" s="3"/>
      <c r="EDP1012" s="3"/>
      <c r="EDQ1012" s="3"/>
      <c r="EDR1012" s="3"/>
      <c r="EDS1012" s="3"/>
      <c r="EDT1012" s="3"/>
      <c r="EDU1012" s="3"/>
      <c r="EDV1012" s="3"/>
      <c r="EDW1012" s="3"/>
      <c r="EDX1012" s="3"/>
      <c r="EDY1012" s="3"/>
      <c r="EDZ1012" s="3"/>
      <c r="EEA1012" s="3"/>
      <c r="EEB1012" s="3"/>
      <c r="EEC1012" s="3"/>
      <c r="EED1012" s="3"/>
      <c r="EEE1012" s="3"/>
      <c r="EEF1012" s="3"/>
      <c r="EEG1012" s="3"/>
      <c r="EEH1012" s="3"/>
      <c r="EEI1012" s="3"/>
      <c r="EEJ1012" s="3"/>
      <c r="EEK1012" s="3"/>
      <c r="EEL1012" s="3"/>
      <c r="EEM1012" s="3"/>
      <c r="EEN1012" s="3"/>
      <c r="EEO1012" s="3"/>
      <c r="EEP1012" s="3"/>
      <c r="EEQ1012" s="3"/>
      <c r="EER1012" s="3"/>
      <c r="EES1012" s="3"/>
      <c r="EET1012" s="3"/>
      <c r="EEU1012" s="3"/>
      <c r="EEV1012" s="3"/>
      <c r="EEW1012" s="3"/>
      <c r="EEX1012" s="3"/>
      <c r="EEY1012" s="3"/>
      <c r="EEZ1012" s="3"/>
      <c r="EFA1012" s="3"/>
      <c r="EFB1012" s="3"/>
      <c r="EFC1012" s="3"/>
      <c r="EFD1012" s="3"/>
      <c r="EFE1012" s="3"/>
      <c r="EFF1012" s="3"/>
      <c r="EFG1012" s="3"/>
      <c r="EFH1012" s="3"/>
      <c r="EFI1012" s="3"/>
      <c r="EFJ1012" s="3"/>
      <c r="EFK1012" s="3"/>
      <c r="EFL1012" s="3"/>
      <c r="EFM1012" s="3"/>
      <c r="EFN1012" s="3"/>
      <c r="EFO1012" s="3"/>
      <c r="EFP1012" s="3"/>
      <c r="EFQ1012" s="3"/>
      <c r="EFR1012" s="3"/>
      <c r="EFS1012" s="3"/>
      <c r="EFT1012" s="3"/>
      <c r="EFU1012" s="3"/>
      <c r="EFV1012" s="3"/>
      <c r="EFW1012" s="3"/>
      <c r="EFX1012" s="3"/>
      <c r="EFY1012" s="3"/>
      <c r="EFZ1012" s="3"/>
      <c r="EGA1012" s="3"/>
      <c r="EGB1012" s="3"/>
      <c r="EGC1012" s="3"/>
      <c r="EGD1012" s="3"/>
      <c r="EGE1012" s="3"/>
      <c r="EGF1012" s="3"/>
      <c r="EGG1012" s="3"/>
      <c r="EGH1012" s="3"/>
      <c r="EGI1012" s="3"/>
      <c r="EGJ1012" s="3"/>
      <c r="EGK1012" s="3"/>
      <c r="EGL1012" s="3"/>
      <c r="EGM1012" s="3"/>
      <c r="EGN1012" s="3"/>
      <c r="EGO1012" s="3"/>
      <c r="EGP1012" s="3"/>
      <c r="EGQ1012" s="3"/>
      <c r="EGR1012" s="3"/>
      <c r="EGS1012" s="3"/>
      <c r="EGT1012" s="3"/>
      <c r="EGU1012" s="3"/>
      <c r="EGV1012" s="3"/>
      <c r="EGW1012" s="3"/>
      <c r="EGX1012" s="3"/>
      <c r="EGY1012" s="3"/>
      <c r="EGZ1012" s="3"/>
      <c r="EHA1012" s="3"/>
      <c r="EHB1012" s="3"/>
      <c r="EHC1012" s="3"/>
      <c r="EHD1012" s="3"/>
      <c r="EHE1012" s="3"/>
      <c r="EHF1012" s="3"/>
      <c r="EHG1012" s="3"/>
      <c r="EHH1012" s="3"/>
      <c r="EHI1012" s="3"/>
      <c r="EHJ1012" s="3"/>
      <c r="EHK1012" s="3"/>
      <c r="EHL1012" s="3"/>
      <c r="EHM1012" s="3"/>
      <c r="EHN1012" s="3"/>
      <c r="EHO1012" s="3"/>
      <c r="EHP1012" s="3"/>
      <c r="EHQ1012" s="3"/>
      <c r="EHR1012" s="3"/>
      <c r="EHS1012" s="3"/>
      <c r="EHT1012" s="3"/>
      <c r="EHU1012" s="3"/>
      <c r="EHV1012" s="3"/>
      <c r="EHW1012" s="3"/>
      <c r="EHX1012" s="3"/>
      <c r="EHY1012" s="3"/>
      <c r="EHZ1012" s="3"/>
      <c r="EIA1012" s="3"/>
      <c r="EIB1012" s="3"/>
      <c r="EIC1012" s="3"/>
      <c r="EID1012" s="3"/>
      <c r="EIE1012" s="3"/>
      <c r="EIF1012" s="3"/>
      <c r="EIG1012" s="3"/>
      <c r="EIH1012" s="3"/>
      <c r="EII1012" s="3"/>
      <c r="EIJ1012" s="3"/>
      <c r="EIK1012" s="3"/>
      <c r="EIL1012" s="3"/>
      <c r="EIM1012" s="3"/>
      <c r="EIN1012" s="3"/>
      <c r="EIO1012" s="3"/>
      <c r="EIP1012" s="3"/>
      <c r="EIQ1012" s="3"/>
      <c r="EIR1012" s="3"/>
      <c r="EIS1012" s="3"/>
      <c r="EIT1012" s="3"/>
      <c r="EIU1012" s="3"/>
      <c r="EIV1012" s="3"/>
      <c r="EIW1012" s="3"/>
      <c r="EIX1012" s="3"/>
      <c r="EIY1012" s="3"/>
      <c r="EIZ1012" s="3"/>
      <c r="EJA1012" s="3"/>
      <c r="EJB1012" s="3"/>
      <c r="EJC1012" s="3"/>
      <c r="EJD1012" s="3"/>
      <c r="EJE1012" s="3"/>
      <c r="EJF1012" s="3"/>
      <c r="EJG1012" s="3"/>
      <c r="EJH1012" s="3"/>
      <c r="EJI1012" s="3"/>
      <c r="EJJ1012" s="3"/>
      <c r="EJK1012" s="3"/>
      <c r="EJL1012" s="3"/>
      <c r="EJM1012" s="3"/>
      <c r="EJN1012" s="3"/>
      <c r="EJO1012" s="3"/>
      <c r="EJP1012" s="3"/>
      <c r="EJQ1012" s="3"/>
      <c r="EJR1012" s="3"/>
      <c r="EJS1012" s="3"/>
      <c r="EJT1012" s="3"/>
      <c r="EJU1012" s="3"/>
      <c r="EJV1012" s="3"/>
      <c r="EJW1012" s="3"/>
      <c r="EJX1012" s="3"/>
      <c r="EJY1012" s="3"/>
      <c r="EJZ1012" s="3"/>
      <c r="EKA1012" s="3"/>
      <c r="EKB1012" s="3"/>
      <c r="EKC1012" s="3"/>
      <c r="EKD1012" s="3"/>
      <c r="EKE1012" s="3"/>
      <c r="EKF1012" s="3"/>
      <c r="EKG1012" s="3"/>
      <c r="EKH1012" s="3"/>
      <c r="EKI1012" s="3"/>
      <c r="EKJ1012" s="3"/>
      <c r="EKK1012" s="3"/>
      <c r="EKL1012" s="3"/>
      <c r="EKM1012" s="3"/>
      <c r="EKN1012" s="3"/>
      <c r="EKO1012" s="3"/>
      <c r="EKP1012" s="3"/>
      <c r="EKQ1012" s="3"/>
      <c r="EKR1012" s="3"/>
      <c r="EKS1012" s="3"/>
      <c r="EKT1012" s="3"/>
      <c r="EKU1012" s="3"/>
      <c r="EKV1012" s="3"/>
      <c r="EKW1012" s="3"/>
      <c r="EKX1012" s="3"/>
      <c r="EKY1012" s="3"/>
      <c r="EKZ1012" s="3"/>
      <c r="ELA1012" s="3"/>
      <c r="ELB1012" s="3"/>
      <c r="ELC1012" s="3"/>
      <c r="ELD1012" s="3"/>
      <c r="ELE1012" s="3"/>
      <c r="ELF1012" s="3"/>
      <c r="ELG1012" s="3"/>
      <c r="ELH1012" s="3"/>
      <c r="ELI1012" s="3"/>
      <c r="ELJ1012" s="3"/>
      <c r="ELK1012" s="3"/>
      <c r="ELL1012" s="3"/>
      <c r="ELM1012" s="3"/>
      <c r="ELN1012" s="3"/>
      <c r="ELO1012" s="3"/>
      <c r="ELP1012" s="3"/>
      <c r="ELQ1012" s="3"/>
      <c r="ELR1012" s="3"/>
      <c r="ELS1012" s="3"/>
      <c r="ELT1012" s="3"/>
      <c r="ELU1012" s="3"/>
      <c r="ELV1012" s="3"/>
      <c r="ELW1012" s="3"/>
      <c r="ELX1012" s="3"/>
      <c r="ELY1012" s="3"/>
      <c r="ELZ1012" s="3"/>
      <c r="EMA1012" s="3"/>
      <c r="EMB1012" s="3"/>
      <c r="EMC1012" s="3"/>
      <c r="EMD1012" s="3"/>
      <c r="EME1012" s="3"/>
      <c r="EMF1012" s="3"/>
      <c r="EMG1012" s="3"/>
      <c r="EMH1012" s="3"/>
      <c r="EMI1012" s="3"/>
      <c r="EMJ1012" s="3"/>
      <c r="EMK1012" s="3"/>
      <c r="EML1012" s="3"/>
      <c r="EMM1012" s="3"/>
      <c r="EMN1012" s="3"/>
      <c r="EMO1012" s="3"/>
      <c r="EMP1012" s="3"/>
      <c r="EMQ1012" s="3"/>
      <c r="EMR1012" s="3"/>
      <c r="EMS1012" s="3"/>
      <c r="EMT1012" s="3"/>
      <c r="EMU1012" s="3"/>
      <c r="EMV1012" s="3"/>
      <c r="EMW1012" s="3"/>
      <c r="EMX1012" s="3"/>
      <c r="EMY1012" s="3"/>
      <c r="EMZ1012" s="3"/>
      <c r="ENA1012" s="3"/>
      <c r="ENB1012" s="3"/>
      <c r="ENC1012" s="3"/>
      <c r="END1012" s="3"/>
      <c r="ENE1012" s="3"/>
      <c r="ENF1012" s="3"/>
      <c r="ENG1012" s="3"/>
      <c r="ENH1012" s="3"/>
      <c r="ENI1012" s="3"/>
      <c r="ENJ1012" s="3"/>
      <c r="ENK1012" s="3"/>
      <c r="ENL1012" s="3"/>
      <c r="ENM1012" s="3"/>
      <c r="ENN1012" s="3"/>
      <c r="ENO1012" s="3"/>
      <c r="ENP1012" s="3"/>
      <c r="ENQ1012" s="3"/>
      <c r="ENR1012" s="3"/>
      <c r="ENS1012" s="3"/>
      <c r="ENT1012" s="3"/>
      <c r="ENU1012" s="3"/>
      <c r="ENV1012" s="3"/>
      <c r="ENW1012" s="3"/>
      <c r="ENX1012" s="3"/>
      <c r="ENY1012" s="3"/>
      <c r="ENZ1012" s="3"/>
      <c r="EOA1012" s="3"/>
      <c r="EOB1012" s="3"/>
      <c r="EOC1012" s="3"/>
      <c r="EOD1012" s="3"/>
      <c r="EOE1012" s="3"/>
      <c r="EOF1012" s="3"/>
      <c r="EOG1012" s="3"/>
      <c r="EOH1012" s="3"/>
      <c r="EOI1012" s="3"/>
      <c r="EOJ1012" s="3"/>
      <c r="EOK1012" s="3"/>
      <c r="EOL1012" s="3"/>
      <c r="EOM1012" s="3"/>
      <c r="EON1012" s="3"/>
      <c r="EOO1012" s="3"/>
      <c r="EOP1012" s="3"/>
      <c r="EOQ1012" s="3"/>
      <c r="EOR1012" s="3"/>
      <c r="EOS1012" s="3"/>
      <c r="EOT1012" s="3"/>
      <c r="EOU1012" s="3"/>
      <c r="EOV1012" s="3"/>
      <c r="EOW1012" s="3"/>
      <c r="EOX1012" s="3"/>
      <c r="EOY1012" s="3"/>
      <c r="EOZ1012" s="3"/>
      <c r="EPA1012" s="3"/>
      <c r="EPB1012" s="3"/>
      <c r="EPC1012" s="3"/>
      <c r="EPD1012" s="3"/>
      <c r="EPE1012" s="3"/>
      <c r="EPF1012" s="3"/>
      <c r="EPG1012" s="3"/>
      <c r="EPH1012" s="3"/>
      <c r="EPI1012" s="3"/>
      <c r="EPJ1012" s="3"/>
      <c r="EPK1012" s="3"/>
      <c r="EPL1012" s="3"/>
      <c r="EPM1012" s="3"/>
      <c r="EPN1012" s="3"/>
      <c r="EPO1012" s="3"/>
      <c r="EPP1012" s="3"/>
      <c r="EPQ1012" s="3"/>
      <c r="EPR1012" s="3"/>
      <c r="EPS1012" s="3"/>
      <c r="EPT1012" s="3"/>
      <c r="EPU1012" s="3"/>
      <c r="EPV1012" s="3"/>
      <c r="EPW1012" s="3"/>
      <c r="EPX1012" s="3"/>
      <c r="EPY1012" s="3"/>
      <c r="EPZ1012" s="3"/>
      <c r="EQA1012" s="3"/>
      <c r="EQB1012" s="3"/>
      <c r="EQC1012" s="3"/>
      <c r="EQD1012" s="3"/>
      <c r="EQE1012" s="3"/>
      <c r="EQF1012" s="3"/>
      <c r="EQG1012" s="3"/>
      <c r="EQH1012" s="3"/>
      <c r="EQI1012" s="3"/>
      <c r="EQJ1012" s="3"/>
      <c r="EQK1012" s="3"/>
      <c r="EQL1012" s="3"/>
      <c r="EQM1012" s="3"/>
      <c r="EQN1012" s="3"/>
      <c r="EQO1012" s="3"/>
      <c r="EQP1012" s="3"/>
      <c r="EQQ1012" s="3"/>
      <c r="EQR1012" s="3"/>
      <c r="EQS1012" s="3"/>
      <c r="EQT1012" s="3"/>
      <c r="EQU1012" s="3"/>
      <c r="EQV1012" s="3"/>
      <c r="EQW1012" s="3"/>
      <c r="EQX1012" s="3"/>
      <c r="EQY1012" s="3"/>
      <c r="EQZ1012" s="3"/>
      <c r="ERA1012" s="3"/>
      <c r="ERB1012" s="3"/>
      <c r="ERC1012" s="3"/>
      <c r="ERD1012" s="3"/>
      <c r="ERE1012" s="3"/>
      <c r="ERF1012" s="3"/>
      <c r="ERG1012" s="3"/>
      <c r="ERH1012" s="3"/>
      <c r="ERI1012" s="3"/>
      <c r="ERJ1012" s="3"/>
      <c r="ERK1012" s="3"/>
      <c r="ERL1012" s="3"/>
      <c r="ERM1012" s="3"/>
      <c r="ERN1012" s="3"/>
      <c r="ERO1012" s="3"/>
      <c r="ERP1012" s="3"/>
      <c r="ERQ1012" s="3"/>
      <c r="ERR1012" s="3"/>
      <c r="ERS1012" s="3"/>
      <c r="ERT1012" s="3"/>
      <c r="ERU1012" s="3"/>
      <c r="ERV1012" s="3"/>
      <c r="ERW1012" s="3"/>
      <c r="ERX1012" s="3"/>
      <c r="ERY1012" s="3"/>
      <c r="ERZ1012" s="3"/>
      <c r="ESA1012" s="3"/>
      <c r="ESB1012" s="3"/>
      <c r="ESC1012" s="3"/>
      <c r="ESD1012" s="3"/>
      <c r="ESE1012" s="3"/>
      <c r="ESF1012" s="3"/>
      <c r="ESG1012" s="3"/>
      <c r="ESH1012" s="3"/>
      <c r="ESI1012" s="3"/>
      <c r="ESJ1012" s="3"/>
      <c r="ESK1012" s="3"/>
      <c r="ESL1012" s="3"/>
      <c r="ESM1012" s="3"/>
      <c r="ESN1012" s="3"/>
      <c r="ESO1012" s="3"/>
      <c r="ESP1012" s="3"/>
      <c r="ESQ1012" s="3"/>
      <c r="ESR1012" s="3"/>
      <c r="ESS1012" s="3"/>
      <c r="EST1012" s="3"/>
      <c r="ESU1012" s="3"/>
      <c r="ESV1012" s="3"/>
      <c r="ESW1012" s="3"/>
      <c r="ESX1012" s="3"/>
      <c r="ESY1012" s="3"/>
      <c r="ESZ1012" s="3"/>
      <c r="ETA1012" s="3"/>
      <c r="ETB1012" s="3"/>
      <c r="ETC1012" s="3"/>
      <c r="ETD1012" s="3"/>
      <c r="ETE1012" s="3"/>
      <c r="ETF1012" s="3"/>
      <c r="ETG1012" s="3"/>
      <c r="ETH1012" s="3"/>
      <c r="ETI1012" s="3"/>
      <c r="ETJ1012" s="3"/>
      <c r="ETK1012" s="3"/>
      <c r="ETL1012" s="3"/>
      <c r="ETM1012" s="3"/>
      <c r="ETN1012" s="3"/>
      <c r="ETO1012" s="3"/>
      <c r="ETP1012" s="3"/>
      <c r="ETQ1012" s="3"/>
      <c r="ETR1012" s="3"/>
      <c r="ETS1012" s="3"/>
      <c r="ETT1012" s="3"/>
      <c r="ETU1012" s="3"/>
      <c r="ETV1012" s="3"/>
      <c r="ETW1012" s="3"/>
      <c r="ETX1012" s="3"/>
      <c r="ETY1012" s="3"/>
      <c r="ETZ1012" s="3"/>
      <c r="EUA1012" s="3"/>
      <c r="EUB1012" s="3"/>
      <c r="EUC1012" s="3"/>
      <c r="EUD1012" s="3"/>
      <c r="EUE1012" s="3"/>
      <c r="EUF1012" s="3"/>
      <c r="EUG1012" s="3"/>
      <c r="EUH1012" s="3"/>
      <c r="EUI1012" s="3"/>
      <c r="EUJ1012" s="3"/>
      <c r="EUK1012" s="3"/>
      <c r="EUL1012" s="3"/>
      <c r="EUM1012" s="3"/>
      <c r="EUN1012" s="3"/>
      <c r="EUO1012" s="3"/>
      <c r="EUP1012" s="3"/>
      <c r="EUQ1012" s="3"/>
      <c r="EUR1012" s="3"/>
      <c r="EUS1012" s="3"/>
      <c r="EUT1012" s="3"/>
      <c r="EUU1012" s="3"/>
      <c r="EUV1012" s="3"/>
      <c r="EUW1012" s="3"/>
      <c r="EUX1012" s="3"/>
      <c r="EUY1012" s="3"/>
      <c r="EUZ1012" s="3"/>
      <c r="EVA1012" s="3"/>
      <c r="EVB1012" s="3"/>
      <c r="EVC1012" s="3"/>
      <c r="EVD1012" s="3"/>
      <c r="EVE1012" s="3"/>
      <c r="EVF1012" s="3"/>
      <c r="EVG1012" s="3"/>
      <c r="EVH1012" s="3"/>
      <c r="EVI1012" s="3"/>
      <c r="EVJ1012" s="3"/>
      <c r="EVK1012" s="3"/>
      <c r="EVL1012" s="3"/>
      <c r="EVM1012" s="3"/>
      <c r="EVN1012" s="3"/>
      <c r="EVO1012" s="3"/>
      <c r="EVP1012" s="3"/>
      <c r="EVQ1012" s="3"/>
      <c r="EVR1012" s="3"/>
      <c r="EVS1012" s="3"/>
      <c r="EVT1012" s="3"/>
      <c r="EVU1012" s="3"/>
      <c r="EVV1012" s="3"/>
      <c r="EVW1012" s="3"/>
      <c r="EVX1012" s="3"/>
      <c r="EVY1012" s="3"/>
      <c r="EVZ1012" s="3"/>
      <c r="EWA1012" s="3"/>
      <c r="EWB1012" s="3"/>
      <c r="EWC1012" s="3"/>
      <c r="EWD1012" s="3"/>
      <c r="EWE1012" s="3"/>
      <c r="EWF1012" s="3"/>
      <c r="EWG1012" s="3"/>
      <c r="EWH1012" s="3"/>
      <c r="EWI1012" s="3"/>
      <c r="EWJ1012" s="3"/>
      <c r="EWK1012" s="3"/>
      <c r="EWL1012" s="3"/>
      <c r="EWM1012" s="3"/>
      <c r="EWN1012" s="3"/>
      <c r="EWO1012" s="3"/>
      <c r="EWP1012" s="3"/>
      <c r="EWQ1012" s="3"/>
      <c r="EWR1012" s="3"/>
      <c r="EWS1012" s="3"/>
      <c r="EWT1012" s="3"/>
      <c r="EWU1012" s="3"/>
      <c r="EWV1012" s="3"/>
      <c r="EWW1012" s="3"/>
      <c r="EWX1012" s="3"/>
      <c r="EWY1012" s="3"/>
      <c r="EWZ1012" s="3"/>
      <c r="EXA1012" s="3"/>
      <c r="EXB1012" s="3"/>
      <c r="EXC1012" s="3"/>
      <c r="EXD1012" s="3"/>
      <c r="EXE1012" s="3"/>
      <c r="EXF1012" s="3"/>
      <c r="EXG1012" s="3"/>
      <c r="EXH1012" s="3"/>
      <c r="EXI1012" s="3"/>
      <c r="EXJ1012" s="3"/>
      <c r="EXK1012" s="3"/>
      <c r="EXL1012" s="3"/>
      <c r="EXM1012" s="3"/>
      <c r="EXN1012" s="3"/>
      <c r="EXO1012" s="3"/>
      <c r="EXP1012" s="3"/>
      <c r="EXQ1012" s="3"/>
      <c r="EXR1012" s="3"/>
      <c r="EXS1012" s="3"/>
      <c r="EXT1012" s="3"/>
      <c r="EXU1012" s="3"/>
      <c r="EXV1012" s="3"/>
      <c r="EXW1012" s="3"/>
      <c r="EXX1012" s="3"/>
      <c r="EXY1012" s="3"/>
      <c r="EXZ1012" s="3"/>
      <c r="EYA1012" s="3"/>
      <c r="EYB1012" s="3"/>
      <c r="EYC1012" s="3"/>
      <c r="EYD1012" s="3"/>
      <c r="EYE1012" s="3"/>
      <c r="EYF1012" s="3"/>
      <c r="EYG1012" s="3"/>
      <c r="EYH1012" s="3"/>
      <c r="EYI1012" s="3"/>
      <c r="EYJ1012" s="3"/>
      <c r="EYK1012" s="3"/>
      <c r="EYL1012" s="3"/>
      <c r="EYM1012" s="3"/>
      <c r="EYN1012" s="3"/>
      <c r="EYO1012" s="3"/>
      <c r="EYP1012" s="3"/>
      <c r="EYQ1012" s="3"/>
      <c r="EYR1012" s="3"/>
      <c r="EYS1012" s="3"/>
      <c r="EYT1012" s="3"/>
      <c r="EYU1012" s="3"/>
      <c r="EYV1012" s="3"/>
      <c r="EYW1012" s="3"/>
      <c r="EYX1012" s="3"/>
      <c r="EYY1012" s="3"/>
      <c r="EYZ1012" s="3"/>
      <c r="EZA1012" s="3"/>
      <c r="EZB1012" s="3"/>
      <c r="EZC1012" s="3"/>
      <c r="EZD1012" s="3"/>
      <c r="EZE1012" s="3"/>
      <c r="EZF1012" s="3"/>
      <c r="EZG1012" s="3"/>
      <c r="EZH1012" s="3"/>
      <c r="EZI1012" s="3"/>
      <c r="EZJ1012" s="3"/>
      <c r="EZK1012" s="3"/>
      <c r="EZL1012" s="3"/>
      <c r="EZM1012" s="3"/>
      <c r="EZN1012" s="3"/>
      <c r="EZO1012" s="3"/>
      <c r="EZP1012" s="3"/>
      <c r="EZQ1012" s="3"/>
      <c r="EZR1012" s="3"/>
      <c r="EZS1012" s="3"/>
      <c r="EZT1012" s="3"/>
      <c r="EZU1012" s="3"/>
      <c r="EZV1012" s="3"/>
      <c r="EZW1012" s="3"/>
      <c r="EZX1012" s="3"/>
      <c r="EZY1012" s="3"/>
      <c r="EZZ1012" s="3"/>
      <c r="FAA1012" s="3"/>
      <c r="FAB1012" s="3"/>
      <c r="FAC1012" s="3"/>
      <c r="FAD1012" s="3"/>
      <c r="FAE1012" s="3"/>
      <c r="FAF1012" s="3"/>
      <c r="FAG1012" s="3"/>
      <c r="FAH1012" s="3"/>
      <c r="FAI1012" s="3"/>
      <c r="FAJ1012" s="3"/>
      <c r="FAK1012" s="3"/>
      <c r="FAL1012" s="3"/>
      <c r="FAM1012" s="3"/>
      <c r="FAN1012" s="3"/>
      <c r="FAO1012" s="3"/>
      <c r="FAP1012" s="3"/>
      <c r="FAQ1012" s="3"/>
      <c r="FAR1012" s="3"/>
      <c r="FAS1012" s="3"/>
      <c r="FAT1012" s="3"/>
      <c r="FAU1012" s="3"/>
      <c r="FAV1012" s="3"/>
      <c r="FAW1012" s="3"/>
      <c r="FAX1012" s="3"/>
      <c r="FAY1012" s="3"/>
      <c r="FAZ1012" s="3"/>
      <c r="FBA1012" s="3"/>
      <c r="FBB1012" s="3"/>
      <c r="FBC1012" s="3"/>
      <c r="FBD1012" s="3"/>
      <c r="FBE1012" s="3"/>
      <c r="FBF1012" s="3"/>
      <c r="FBG1012" s="3"/>
      <c r="FBH1012" s="3"/>
      <c r="FBI1012" s="3"/>
      <c r="FBJ1012" s="3"/>
      <c r="FBK1012" s="3"/>
      <c r="FBL1012" s="3"/>
      <c r="FBM1012" s="3"/>
      <c r="FBN1012" s="3"/>
      <c r="FBO1012" s="3"/>
      <c r="FBP1012" s="3"/>
      <c r="FBQ1012" s="3"/>
      <c r="FBR1012" s="3"/>
      <c r="FBS1012" s="3"/>
      <c r="FBT1012" s="3"/>
      <c r="FBU1012" s="3"/>
      <c r="FBV1012" s="3"/>
      <c r="FBW1012" s="3"/>
      <c r="FBX1012" s="3"/>
      <c r="FBY1012" s="3"/>
      <c r="FBZ1012" s="3"/>
      <c r="FCA1012" s="3"/>
      <c r="FCB1012" s="3"/>
      <c r="FCC1012" s="3"/>
      <c r="FCD1012" s="3"/>
      <c r="FCE1012" s="3"/>
      <c r="FCF1012" s="3"/>
      <c r="FCG1012" s="3"/>
      <c r="FCH1012" s="3"/>
      <c r="FCI1012" s="3"/>
      <c r="FCJ1012" s="3"/>
      <c r="FCK1012" s="3"/>
      <c r="FCL1012" s="3"/>
      <c r="FCM1012" s="3"/>
      <c r="FCN1012" s="3"/>
      <c r="FCO1012" s="3"/>
      <c r="FCP1012" s="3"/>
      <c r="FCQ1012" s="3"/>
      <c r="FCR1012" s="3"/>
      <c r="FCS1012" s="3"/>
      <c r="FCT1012" s="3"/>
      <c r="FCU1012" s="3"/>
      <c r="FCV1012" s="3"/>
      <c r="FCW1012" s="3"/>
      <c r="FCX1012" s="3"/>
      <c r="FCY1012" s="3"/>
      <c r="FCZ1012" s="3"/>
      <c r="FDA1012" s="3"/>
      <c r="FDB1012" s="3"/>
      <c r="FDC1012" s="3"/>
      <c r="FDD1012" s="3"/>
      <c r="FDE1012" s="3"/>
      <c r="FDF1012" s="3"/>
      <c r="FDG1012" s="3"/>
      <c r="FDH1012" s="3"/>
      <c r="FDI1012" s="3"/>
      <c r="FDJ1012" s="3"/>
      <c r="FDK1012" s="3"/>
      <c r="FDL1012" s="3"/>
      <c r="FDM1012" s="3"/>
      <c r="FDN1012" s="3"/>
      <c r="FDO1012" s="3"/>
      <c r="FDP1012" s="3"/>
      <c r="FDQ1012" s="3"/>
      <c r="FDR1012" s="3"/>
      <c r="FDS1012" s="3"/>
      <c r="FDT1012" s="3"/>
      <c r="FDU1012" s="3"/>
      <c r="FDV1012" s="3"/>
      <c r="FDW1012" s="3"/>
      <c r="FDX1012" s="3"/>
      <c r="FDY1012" s="3"/>
      <c r="FDZ1012" s="3"/>
      <c r="FEA1012" s="3"/>
      <c r="FEB1012" s="3"/>
      <c r="FEC1012" s="3"/>
      <c r="FED1012" s="3"/>
      <c r="FEE1012" s="3"/>
      <c r="FEF1012" s="3"/>
      <c r="FEG1012" s="3"/>
      <c r="FEH1012" s="3"/>
      <c r="FEI1012" s="3"/>
      <c r="FEJ1012" s="3"/>
      <c r="FEK1012" s="3"/>
      <c r="FEL1012" s="3"/>
      <c r="FEM1012" s="3"/>
      <c r="FEN1012" s="3"/>
      <c r="FEO1012" s="3"/>
      <c r="FEP1012" s="3"/>
      <c r="FEQ1012" s="3"/>
      <c r="FER1012" s="3"/>
      <c r="FES1012" s="3"/>
      <c r="FET1012" s="3"/>
      <c r="FEU1012" s="3"/>
      <c r="FEV1012" s="3"/>
      <c r="FEW1012" s="3"/>
      <c r="FEX1012" s="3"/>
      <c r="FEY1012" s="3"/>
      <c r="FEZ1012" s="3"/>
      <c r="FFA1012" s="3"/>
      <c r="FFB1012" s="3"/>
      <c r="FFC1012" s="3"/>
      <c r="FFD1012" s="3"/>
      <c r="FFE1012" s="3"/>
      <c r="FFF1012" s="3"/>
      <c r="FFG1012" s="3"/>
      <c r="FFH1012" s="3"/>
      <c r="FFI1012" s="3"/>
      <c r="FFJ1012" s="3"/>
      <c r="FFK1012" s="3"/>
      <c r="FFL1012" s="3"/>
      <c r="FFM1012" s="3"/>
      <c r="FFN1012" s="3"/>
      <c r="FFO1012" s="3"/>
      <c r="FFP1012" s="3"/>
      <c r="FFQ1012" s="3"/>
      <c r="FFR1012" s="3"/>
      <c r="FFS1012" s="3"/>
      <c r="FFT1012" s="3"/>
      <c r="FFU1012" s="3"/>
      <c r="FFV1012" s="3"/>
      <c r="FFW1012" s="3"/>
      <c r="FFX1012" s="3"/>
      <c r="FFY1012" s="3"/>
      <c r="FFZ1012" s="3"/>
      <c r="FGA1012" s="3"/>
      <c r="FGB1012" s="3"/>
      <c r="FGC1012" s="3"/>
      <c r="FGD1012" s="3"/>
      <c r="FGE1012" s="3"/>
      <c r="FGF1012" s="3"/>
      <c r="FGG1012" s="3"/>
      <c r="FGH1012" s="3"/>
      <c r="FGI1012" s="3"/>
      <c r="FGJ1012" s="3"/>
      <c r="FGK1012" s="3"/>
      <c r="FGL1012" s="3"/>
      <c r="FGM1012" s="3"/>
      <c r="FGN1012" s="3"/>
      <c r="FGO1012" s="3"/>
      <c r="FGP1012" s="3"/>
      <c r="FGQ1012" s="3"/>
      <c r="FGR1012" s="3"/>
      <c r="FGS1012" s="3"/>
      <c r="FGT1012" s="3"/>
      <c r="FGU1012" s="3"/>
      <c r="FGV1012" s="3"/>
      <c r="FGW1012" s="3"/>
      <c r="FGX1012" s="3"/>
      <c r="FGY1012" s="3"/>
      <c r="FGZ1012" s="3"/>
      <c r="FHA1012" s="3"/>
      <c r="FHB1012" s="3"/>
      <c r="FHC1012" s="3"/>
      <c r="FHD1012" s="3"/>
      <c r="FHE1012" s="3"/>
      <c r="FHF1012" s="3"/>
      <c r="FHG1012" s="3"/>
      <c r="FHH1012" s="3"/>
      <c r="FHI1012" s="3"/>
      <c r="FHJ1012" s="3"/>
      <c r="FHK1012" s="3"/>
      <c r="FHL1012" s="3"/>
      <c r="FHM1012" s="3"/>
      <c r="FHN1012" s="3"/>
      <c r="FHO1012" s="3"/>
      <c r="FHP1012" s="3"/>
      <c r="FHQ1012" s="3"/>
      <c r="FHR1012" s="3"/>
      <c r="FHS1012" s="3"/>
      <c r="FHT1012" s="3"/>
      <c r="FHU1012" s="3"/>
      <c r="FHV1012" s="3"/>
      <c r="FHW1012" s="3"/>
      <c r="FHX1012" s="3"/>
      <c r="FHY1012" s="3"/>
      <c r="FHZ1012" s="3"/>
      <c r="FIA1012" s="3"/>
      <c r="FIB1012" s="3"/>
      <c r="FIC1012" s="3"/>
      <c r="FID1012" s="3"/>
      <c r="FIE1012" s="3"/>
      <c r="FIF1012" s="3"/>
      <c r="FIG1012" s="3"/>
      <c r="FIH1012" s="3"/>
      <c r="FII1012" s="3"/>
      <c r="FIJ1012" s="3"/>
      <c r="FIK1012" s="3"/>
      <c r="FIL1012" s="3"/>
      <c r="FIM1012" s="3"/>
      <c r="FIN1012" s="3"/>
      <c r="FIO1012" s="3"/>
      <c r="FIP1012" s="3"/>
      <c r="FIQ1012" s="3"/>
      <c r="FIR1012" s="3"/>
      <c r="FIS1012" s="3"/>
      <c r="FIT1012" s="3"/>
      <c r="FIU1012" s="3"/>
      <c r="FIV1012" s="3"/>
      <c r="FIW1012" s="3"/>
      <c r="FIX1012" s="3"/>
      <c r="FIY1012" s="3"/>
      <c r="FIZ1012" s="3"/>
      <c r="FJA1012" s="3"/>
      <c r="FJB1012" s="3"/>
      <c r="FJC1012" s="3"/>
      <c r="FJD1012" s="3"/>
      <c r="FJE1012" s="3"/>
      <c r="FJF1012" s="3"/>
      <c r="FJG1012" s="3"/>
      <c r="FJH1012" s="3"/>
      <c r="FJI1012" s="3"/>
      <c r="FJJ1012" s="3"/>
      <c r="FJK1012" s="3"/>
      <c r="FJL1012" s="3"/>
      <c r="FJM1012" s="3"/>
      <c r="FJN1012" s="3"/>
      <c r="FJO1012" s="3"/>
      <c r="FJP1012" s="3"/>
      <c r="FJQ1012" s="3"/>
      <c r="FJR1012" s="3"/>
      <c r="FJS1012" s="3"/>
      <c r="FJT1012" s="3"/>
      <c r="FJU1012" s="3"/>
      <c r="FJV1012" s="3"/>
      <c r="FJW1012" s="3"/>
      <c r="FJX1012" s="3"/>
      <c r="FJY1012" s="3"/>
      <c r="FJZ1012" s="3"/>
      <c r="FKA1012" s="3"/>
      <c r="FKB1012" s="3"/>
      <c r="FKC1012" s="3"/>
      <c r="FKD1012" s="3"/>
      <c r="FKE1012" s="3"/>
      <c r="FKF1012" s="3"/>
      <c r="FKG1012" s="3"/>
      <c r="FKH1012" s="3"/>
      <c r="FKI1012" s="3"/>
      <c r="FKJ1012" s="3"/>
      <c r="FKK1012" s="3"/>
      <c r="FKL1012" s="3"/>
      <c r="FKM1012" s="3"/>
      <c r="FKN1012" s="3"/>
      <c r="FKO1012" s="3"/>
      <c r="FKP1012" s="3"/>
      <c r="FKQ1012" s="3"/>
      <c r="FKR1012" s="3"/>
      <c r="FKS1012" s="3"/>
      <c r="FKT1012" s="3"/>
      <c r="FKU1012" s="3"/>
      <c r="FKV1012" s="3"/>
      <c r="FKW1012" s="3"/>
      <c r="FKX1012" s="3"/>
      <c r="FKY1012" s="3"/>
      <c r="FKZ1012" s="3"/>
      <c r="FLA1012" s="3"/>
      <c r="FLB1012" s="3"/>
      <c r="FLC1012" s="3"/>
      <c r="FLD1012" s="3"/>
      <c r="FLE1012" s="3"/>
      <c r="FLF1012" s="3"/>
      <c r="FLG1012" s="3"/>
      <c r="FLH1012" s="3"/>
      <c r="FLI1012" s="3"/>
      <c r="FLJ1012" s="3"/>
      <c r="FLK1012" s="3"/>
      <c r="FLL1012" s="3"/>
      <c r="FLM1012" s="3"/>
      <c r="FLN1012" s="3"/>
      <c r="FLO1012" s="3"/>
      <c r="FLP1012" s="3"/>
      <c r="FLQ1012" s="3"/>
      <c r="FLR1012" s="3"/>
      <c r="FLS1012" s="3"/>
      <c r="FLT1012" s="3"/>
      <c r="FLU1012" s="3"/>
      <c r="FLV1012" s="3"/>
      <c r="FLW1012" s="3"/>
      <c r="FLX1012" s="3"/>
      <c r="FLY1012" s="3"/>
      <c r="FLZ1012" s="3"/>
      <c r="FMA1012" s="3"/>
      <c r="FMB1012" s="3"/>
      <c r="FMC1012" s="3"/>
      <c r="FMD1012" s="3"/>
      <c r="FME1012" s="3"/>
      <c r="FMF1012" s="3"/>
      <c r="FMG1012" s="3"/>
      <c r="FMH1012" s="3"/>
      <c r="FMI1012" s="3"/>
      <c r="FMJ1012" s="3"/>
      <c r="FMK1012" s="3"/>
      <c r="FML1012" s="3"/>
      <c r="FMM1012" s="3"/>
      <c r="FMN1012" s="3"/>
      <c r="FMO1012" s="3"/>
      <c r="FMP1012" s="3"/>
      <c r="FMQ1012" s="3"/>
      <c r="FMR1012" s="3"/>
      <c r="FMS1012" s="3"/>
      <c r="FMT1012" s="3"/>
      <c r="FMU1012" s="3"/>
      <c r="FMV1012" s="3"/>
      <c r="FMW1012" s="3"/>
      <c r="FMX1012" s="3"/>
      <c r="FMY1012" s="3"/>
      <c r="FMZ1012" s="3"/>
      <c r="FNA1012" s="3"/>
      <c r="FNB1012" s="3"/>
      <c r="FNC1012" s="3"/>
      <c r="FND1012" s="3"/>
      <c r="FNE1012" s="3"/>
      <c r="FNF1012" s="3"/>
      <c r="FNG1012" s="3"/>
      <c r="FNH1012" s="3"/>
      <c r="FNI1012" s="3"/>
      <c r="FNJ1012" s="3"/>
      <c r="FNK1012" s="3"/>
      <c r="FNL1012" s="3"/>
      <c r="FNM1012" s="3"/>
      <c r="FNN1012" s="3"/>
      <c r="FNO1012" s="3"/>
      <c r="FNP1012" s="3"/>
      <c r="FNQ1012" s="3"/>
      <c r="FNR1012" s="3"/>
      <c r="FNS1012" s="3"/>
      <c r="FNT1012" s="3"/>
      <c r="FNU1012" s="3"/>
      <c r="FNV1012" s="3"/>
      <c r="FNW1012" s="3"/>
      <c r="FNX1012" s="3"/>
      <c r="FNY1012" s="3"/>
      <c r="FNZ1012" s="3"/>
      <c r="FOA1012" s="3"/>
      <c r="FOB1012" s="3"/>
      <c r="FOC1012" s="3"/>
      <c r="FOD1012" s="3"/>
      <c r="FOE1012" s="3"/>
      <c r="FOF1012" s="3"/>
      <c r="FOG1012" s="3"/>
      <c r="FOH1012" s="3"/>
      <c r="FOI1012" s="3"/>
      <c r="FOJ1012" s="3"/>
      <c r="FOK1012" s="3"/>
      <c r="FOL1012" s="3"/>
      <c r="FOM1012" s="3"/>
      <c r="FON1012" s="3"/>
      <c r="FOO1012" s="3"/>
      <c r="FOP1012" s="3"/>
      <c r="FOQ1012" s="3"/>
      <c r="FOR1012" s="3"/>
      <c r="FOS1012" s="3"/>
      <c r="FOT1012" s="3"/>
      <c r="FOU1012" s="3"/>
      <c r="FOV1012" s="3"/>
      <c r="FOW1012" s="3"/>
      <c r="FOX1012" s="3"/>
      <c r="FOY1012" s="3"/>
      <c r="FOZ1012" s="3"/>
      <c r="FPA1012" s="3"/>
      <c r="FPB1012" s="3"/>
      <c r="FPC1012" s="3"/>
      <c r="FPD1012" s="3"/>
      <c r="FPE1012" s="3"/>
      <c r="FPF1012" s="3"/>
      <c r="FPG1012" s="3"/>
      <c r="FPH1012" s="3"/>
      <c r="FPI1012" s="3"/>
      <c r="FPJ1012" s="3"/>
      <c r="FPK1012" s="3"/>
      <c r="FPL1012" s="3"/>
      <c r="FPM1012" s="3"/>
      <c r="FPN1012" s="3"/>
      <c r="FPO1012" s="3"/>
      <c r="FPP1012" s="3"/>
      <c r="FPQ1012" s="3"/>
      <c r="FPR1012" s="3"/>
      <c r="FPS1012" s="3"/>
      <c r="FPT1012" s="3"/>
      <c r="FPU1012" s="3"/>
      <c r="FPV1012" s="3"/>
      <c r="FPW1012" s="3"/>
      <c r="FPX1012" s="3"/>
      <c r="FPY1012" s="3"/>
      <c r="FPZ1012" s="3"/>
      <c r="FQA1012" s="3"/>
      <c r="FQB1012" s="3"/>
      <c r="FQC1012" s="3"/>
      <c r="FQD1012" s="3"/>
      <c r="FQE1012" s="3"/>
      <c r="FQF1012" s="3"/>
      <c r="FQG1012" s="3"/>
      <c r="FQH1012" s="3"/>
      <c r="FQI1012" s="3"/>
      <c r="FQJ1012" s="3"/>
      <c r="FQK1012" s="3"/>
      <c r="FQL1012" s="3"/>
      <c r="FQM1012" s="3"/>
      <c r="FQN1012" s="3"/>
      <c r="FQO1012" s="3"/>
      <c r="FQP1012" s="3"/>
      <c r="FQQ1012" s="3"/>
      <c r="FQR1012" s="3"/>
      <c r="FQS1012" s="3"/>
      <c r="FQT1012" s="3"/>
      <c r="FQU1012" s="3"/>
      <c r="FQV1012" s="3"/>
      <c r="FQW1012" s="3"/>
      <c r="FQX1012" s="3"/>
      <c r="FQY1012" s="3"/>
      <c r="FQZ1012" s="3"/>
      <c r="FRA1012" s="3"/>
      <c r="FRB1012" s="3"/>
      <c r="FRC1012" s="3"/>
      <c r="FRD1012" s="3"/>
      <c r="FRE1012" s="3"/>
      <c r="FRF1012" s="3"/>
      <c r="FRG1012" s="3"/>
      <c r="FRH1012" s="3"/>
      <c r="FRI1012" s="3"/>
      <c r="FRJ1012" s="3"/>
      <c r="FRK1012" s="3"/>
      <c r="FRL1012" s="3"/>
      <c r="FRM1012" s="3"/>
      <c r="FRN1012" s="3"/>
      <c r="FRO1012" s="3"/>
      <c r="FRP1012" s="3"/>
      <c r="FRQ1012" s="3"/>
      <c r="FRR1012" s="3"/>
      <c r="FRS1012" s="3"/>
      <c r="FRT1012" s="3"/>
      <c r="FRU1012" s="3"/>
      <c r="FRV1012" s="3"/>
      <c r="FRW1012" s="3"/>
      <c r="FRX1012" s="3"/>
      <c r="FRY1012" s="3"/>
      <c r="FRZ1012" s="3"/>
      <c r="FSA1012" s="3"/>
      <c r="FSB1012" s="3"/>
      <c r="FSC1012" s="3"/>
      <c r="FSD1012" s="3"/>
      <c r="FSE1012" s="3"/>
      <c r="FSF1012" s="3"/>
      <c r="FSG1012" s="3"/>
      <c r="FSH1012" s="3"/>
      <c r="FSI1012" s="3"/>
      <c r="FSJ1012" s="3"/>
      <c r="FSK1012" s="3"/>
      <c r="FSL1012" s="3"/>
      <c r="FSM1012" s="3"/>
      <c r="FSN1012" s="3"/>
      <c r="FSO1012" s="3"/>
      <c r="FSP1012" s="3"/>
      <c r="FSQ1012" s="3"/>
      <c r="FSR1012" s="3"/>
      <c r="FSS1012" s="3"/>
      <c r="FST1012" s="3"/>
      <c r="FSU1012" s="3"/>
      <c r="FSV1012" s="3"/>
      <c r="FSW1012" s="3"/>
      <c r="FSX1012" s="3"/>
      <c r="FSY1012" s="3"/>
      <c r="FSZ1012" s="3"/>
      <c r="FTA1012" s="3"/>
      <c r="FTB1012" s="3"/>
      <c r="FTC1012" s="3"/>
      <c r="FTD1012" s="3"/>
      <c r="FTE1012" s="3"/>
      <c r="FTF1012" s="3"/>
      <c r="FTG1012" s="3"/>
      <c r="FTH1012" s="3"/>
      <c r="FTI1012" s="3"/>
      <c r="FTJ1012" s="3"/>
      <c r="FTK1012" s="3"/>
      <c r="FTL1012" s="3"/>
      <c r="FTM1012" s="3"/>
      <c r="FTN1012" s="3"/>
      <c r="FTO1012" s="3"/>
      <c r="FTP1012" s="3"/>
      <c r="FTQ1012" s="3"/>
      <c r="FTR1012" s="3"/>
      <c r="FTS1012" s="3"/>
      <c r="FTT1012" s="3"/>
      <c r="FTU1012" s="3"/>
      <c r="FTV1012" s="3"/>
      <c r="FTW1012" s="3"/>
      <c r="FTX1012" s="3"/>
      <c r="FTY1012" s="3"/>
      <c r="FTZ1012" s="3"/>
      <c r="FUA1012" s="3"/>
      <c r="FUB1012" s="3"/>
      <c r="FUC1012" s="3"/>
      <c r="FUD1012" s="3"/>
      <c r="FUE1012" s="3"/>
      <c r="FUF1012" s="3"/>
      <c r="FUG1012" s="3"/>
      <c r="FUH1012" s="3"/>
      <c r="FUI1012" s="3"/>
      <c r="FUJ1012" s="3"/>
      <c r="FUK1012" s="3"/>
      <c r="FUL1012" s="3"/>
      <c r="FUM1012" s="3"/>
      <c r="FUN1012" s="3"/>
      <c r="FUO1012" s="3"/>
      <c r="FUP1012" s="3"/>
      <c r="FUQ1012" s="3"/>
      <c r="FUR1012" s="3"/>
      <c r="FUS1012" s="3"/>
      <c r="FUT1012" s="3"/>
      <c r="FUU1012" s="3"/>
      <c r="FUV1012" s="3"/>
      <c r="FUW1012" s="3"/>
      <c r="FUX1012" s="3"/>
      <c r="FUY1012" s="3"/>
      <c r="FUZ1012" s="3"/>
      <c r="FVA1012" s="3"/>
      <c r="FVB1012" s="3"/>
      <c r="FVC1012" s="3"/>
      <c r="FVD1012" s="3"/>
      <c r="FVE1012" s="3"/>
      <c r="FVF1012" s="3"/>
      <c r="FVG1012" s="3"/>
      <c r="FVH1012" s="3"/>
      <c r="FVI1012" s="3"/>
      <c r="FVJ1012" s="3"/>
      <c r="FVK1012" s="3"/>
      <c r="FVL1012" s="3"/>
      <c r="FVM1012" s="3"/>
      <c r="FVN1012" s="3"/>
      <c r="FVO1012" s="3"/>
      <c r="FVP1012" s="3"/>
      <c r="FVQ1012" s="3"/>
      <c r="FVR1012" s="3"/>
      <c r="FVS1012" s="3"/>
      <c r="FVT1012" s="3"/>
      <c r="FVU1012" s="3"/>
      <c r="FVV1012" s="3"/>
      <c r="FVW1012" s="3"/>
      <c r="FVX1012" s="3"/>
      <c r="FVY1012" s="3"/>
      <c r="FVZ1012" s="3"/>
      <c r="FWA1012" s="3"/>
      <c r="FWB1012" s="3"/>
      <c r="FWC1012" s="3"/>
      <c r="FWD1012" s="3"/>
      <c r="FWE1012" s="3"/>
      <c r="FWF1012" s="3"/>
      <c r="FWG1012" s="3"/>
      <c r="FWH1012" s="3"/>
      <c r="FWI1012" s="3"/>
      <c r="FWJ1012" s="3"/>
      <c r="FWK1012" s="3"/>
      <c r="FWL1012" s="3"/>
      <c r="FWM1012" s="3"/>
      <c r="FWN1012" s="3"/>
      <c r="FWO1012" s="3"/>
      <c r="FWP1012" s="3"/>
      <c r="FWQ1012" s="3"/>
      <c r="FWR1012" s="3"/>
      <c r="FWS1012" s="3"/>
      <c r="FWT1012" s="3"/>
      <c r="FWU1012" s="3"/>
      <c r="FWV1012" s="3"/>
      <c r="FWW1012" s="3"/>
      <c r="FWX1012" s="3"/>
      <c r="FWY1012" s="3"/>
      <c r="FWZ1012" s="3"/>
      <c r="FXA1012" s="3"/>
      <c r="FXB1012" s="3"/>
      <c r="FXC1012" s="3"/>
      <c r="FXD1012" s="3"/>
      <c r="FXE1012" s="3"/>
      <c r="FXF1012" s="3"/>
      <c r="FXG1012" s="3"/>
      <c r="FXH1012" s="3"/>
      <c r="FXI1012" s="3"/>
      <c r="FXJ1012" s="3"/>
      <c r="FXK1012" s="3"/>
      <c r="FXL1012" s="3"/>
      <c r="FXM1012" s="3"/>
      <c r="FXN1012" s="3"/>
      <c r="FXO1012" s="3"/>
      <c r="FXP1012" s="3"/>
      <c r="FXQ1012" s="3"/>
      <c r="FXR1012" s="3"/>
      <c r="FXS1012" s="3"/>
      <c r="FXT1012" s="3"/>
      <c r="FXU1012" s="3"/>
      <c r="FXV1012" s="3"/>
      <c r="FXW1012" s="3"/>
      <c r="FXX1012" s="3"/>
      <c r="FXY1012" s="3"/>
      <c r="FXZ1012" s="3"/>
      <c r="FYA1012" s="3"/>
      <c r="FYB1012" s="3"/>
      <c r="FYC1012" s="3"/>
      <c r="FYD1012" s="3"/>
      <c r="FYE1012" s="3"/>
      <c r="FYF1012" s="3"/>
      <c r="FYG1012" s="3"/>
      <c r="FYH1012" s="3"/>
      <c r="FYI1012" s="3"/>
      <c r="FYJ1012" s="3"/>
      <c r="FYK1012" s="3"/>
      <c r="FYL1012" s="3"/>
      <c r="FYM1012" s="3"/>
      <c r="FYN1012" s="3"/>
      <c r="FYO1012" s="3"/>
      <c r="FYP1012" s="3"/>
      <c r="FYQ1012" s="3"/>
      <c r="FYR1012" s="3"/>
      <c r="FYS1012" s="3"/>
      <c r="FYT1012" s="3"/>
      <c r="FYU1012" s="3"/>
      <c r="FYV1012" s="3"/>
      <c r="FYW1012" s="3"/>
      <c r="FYX1012" s="3"/>
      <c r="FYY1012" s="3"/>
      <c r="FYZ1012" s="3"/>
      <c r="FZA1012" s="3"/>
      <c r="FZB1012" s="3"/>
      <c r="FZC1012" s="3"/>
      <c r="FZD1012" s="3"/>
      <c r="FZE1012" s="3"/>
      <c r="FZF1012" s="3"/>
      <c r="FZG1012" s="3"/>
      <c r="FZH1012" s="3"/>
      <c r="FZI1012" s="3"/>
      <c r="FZJ1012" s="3"/>
      <c r="FZK1012" s="3"/>
      <c r="FZL1012" s="3"/>
      <c r="FZM1012" s="3"/>
      <c r="FZN1012" s="3"/>
      <c r="FZO1012" s="3"/>
      <c r="FZP1012" s="3"/>
      <c r="FZQ1012" s="3"/>
      <c r="FZR1012" s="3"/>
      <c r="FZS1012" s="3"/>
      <c r="FZT1012" s="3"/>
      <c r="FZU1012" s="3"/>
      <c r="FZV1012" s="3"/>
      <c r="FZW1012" s="3"/>
      <c r="FZX1012" s="3"/>
      <c r="FZY1012" s="3"/>
      <c r="FZZ1012" s="3"/>
      <c r="GAA1012" s="3"/>
      <c r="GAB1012" s="3"/>
      <c r="GAC1012" s="3"/>
      <c r="GAD1012" s="3"/>
      <c r="GAE1012" s="3"/>
      <c r="GAF1012" s="3"/>
      <c r="GAG1012" s="3"/>
      <c r="GAH1012" s="3"/>
      <c r="GAI1012" s="3"/>
      <c r="GAJ1012" s="3"/>
      <c r="GAK1012" s="3"/>
      <c r="GAL1012" s="3"/>
      <c r="GAM1012" s="3"/>
      <c r="GAN1012" s="3"/>
      <c r="GAO1012" s="3"/>
      <c r="GAP1012" s="3"/>
      <c r="GAQ1012" s="3"/>
      <c r="GAR1012" s="3"/>
      <c r="GAS1012" s="3"/>
      <c r="GAT1012" s="3"/>
      <c r="GAU1012" s="3"/>
      <c r="GAV1012" s="3"/>
      <c r="GAW1012" s="3"/>
      <c r="GAX1012" s="3"/>
      <c r="GAY1012" s="3"/>
      <c r="GAZ1012" s="3"/>
      <c r="GBA1012" s="3"/>
      <c r="GBB1012" s="3"/>
      <c r="GBC1012" s="3"/>
      <c r="GBD1012" s="3"/>
      <c r="GBE1012" s="3"/>
      <c r="GBF1012" s="3"/>
      <c r="GBG1012" s="3"/>
      <c r="GBH1012" s="3"/>
      <c r="GBI1012" s="3"/>
      <c r="GBJ1012" s="3"/>
      <c r="GBK1012" s="3"/>
      <c r="GBL1012" s="3"/>
      <c r="GBM1012" s="3"/>
      <c r="GBN1012" s="3"/>
      <c r="GBO1012" s="3"/>
      <c r="GBP1012" s="3"/>
      <c r="GBQ1012" s="3"/>
      <c r="GBR1012" s="3"/>
      <c r="GBS1012" s="3"/>
      <c r="GBT1012" s="3"/>
      <c r="GBU1012" s="3"/>
      <c r="GBV1012" s="3"/>
      <c r="GBW1012" s="3"/>
      <c r="GBX1012" s="3"/>
      <c r="GBY1012" s="3"/>
      <c r="GBZ1012" s="3"/>
      <c r="GCA1012" s="3"/>
      <c r="GCB1012" s="3"/>
      <c r="GCC1012" s="3"/>
      <c r="GCD1012" s="3"/>
      <c r="GCE1012" s="3"/>
      <c r="GCF1012" s="3"/>
      <c r="GCG1012" s="3"/>
      <c r="GCH1012" s="3"/>
      <c r="GCI1012" s="3"/>
      <c r="GCJ1012" s="3"/>
      <c r="GCK1012" s="3"/>
      <c r="GCL1012" s="3"/>
      <c r="GCM1012" s="3"/>
      <c r="GCN1012" s="3"/>
      <c r="GCO1012" s="3"/>
      <c r="GCP1012" s="3"/>
      <c r="GCQ1012" s="3"/>
      <c r="GCR1012" s="3"/>
      <c r="GCS1012" s="3"/>
      <c r="GCT1012" s="3"/>
      <c r="GCU1012" s="3"/>
      <c r="GCV1012" s="3"/>
      <c r="GCW1012" s="3"/>
      <c r="GCX1012" s="3"/>
      <c r="GCY1012" s="3"/>
      <c r="GCZ1012" s="3"/>
      <c r="GDA1012" s="3"/>
      <c r="GDB1012" s="3"/>
      <c r="GDC1012" s="3"/>
      <c r="GDD1012" s="3"/>
      <c r="GDE1012" s="3"/>
      <c r="GDF1012" s="3"/>
      <c r="GDG1012" s="3"/>
      <c r="GDH1012" s="3"/>
      <c r="GDI1012" s="3"/>
      <c r="GDJ1012" s="3"/>
      <c r="GDK1012" s="3"/>
      <c r="GDL1012" s="3"/>
      <c r="GDM1012" s="3"/>
      <c r="GDN1012" s="3"/>
      <c r="GDO1012" s="3"/>
      <c r="GDP1012" s="3"/>
      <c r="GDQ1012" s="3"/>
      <c r="GDR1012" s="3"/>
      <c r="GDS1012" s="3"/>
      <c r="GDT1012" s="3"/>
      <c r="GDU1012" s="3"/>
      <c r="GDV1012" s="3"/>
      <c r="GDW1012" s="3"/>
      <c r="GDX1012" s="3"/>
      <c r="GDY1012" s="3"/>
      <c r="GDZ1012" s="3"/>
      <c r="GEA1012" s="3"/>
      <c r="GEB1012" s="3"/>
      <c r="GEC1012" s="3"/>
      <c r="GED1012" s="3"/>
      <c r="GEE1012" s="3"/>
      <c r="GEF1012" s="3"/>
      <c r="GEG1012" s="3"/>
      <c r="GEH1012" s="3"/>
      <c r="GEI1012" s="3"/>
      <c r="GEJ1012" s="3"/>
      <c r="GEK1012" s="3"/>
      <c r="GEL1012" s="3"/>
      <c r="GEM1012" s="3"/>
      <c r="GEN1012" s="3"/>
      <c r="GEO1012" s="3"/>
      <c r="GEP1012" s="3"/>
      <c r="GEQ1012" s="3"/>
      <c r="GER1012" s="3"/>
      <c r="GES1012" s="3"/>
      <c r="GET1012" s="3"/>
      <c r="GEU1012" s="3"/>
      <c r="GEV1012" s="3"/>
      <c r="GEW1012" s="3"/>
      <c r="GEX1012" s="3"/>
      <c r="GEY1012" s="3"/>
      <c r="GEZ1012" s="3"/>
      <c r="GFA1012" s="3"/>
      <c r="GFB1012" s="3"/>
      <c r="GFC1012" s="3"/>
      <c r="GFD1012" s="3"/>
      <c r="GFE1012" s="3"/>
      <c r="GFF1012" s="3"/>
      <c r="GFG1012" s="3"/>
      <c r="GFH1012" s="3"/>
      <c r="GFI1012" s="3"/>
      <c r="GFJ1012" s="3"/>
      <c r="GFK1012" s="3"/>
      <c r="GFL1012" s="3"/>
      <c r="GFM1012" s="3"/>
      <c r="GFN1012" s="3"/>
      <c r="GFO1012" s="3"/>
      <c r="GFP1012" s="3"/>
      <c r="GFQ1012" s="3"/>
      <c r="GFR1012" s="3"/>
      <c r="GFS1012" s="3"/>
      <c r="GFT1012" s="3"/>
      <c r="GFU1012" s="3"/>
      <c r="GFV1012" s="3"/>
      <c r="GFW1012" s="3"/>
      <c r="GFX1012" s="3"/>
      <c r="GFY1012" s="3"/>
      <c r="GFZ1012" s="3"/>
      <c r="GGA1012" s="3"/>
      <c r="GGB1012" s="3"/>
      <c r="GGC1012" s="3"/>
      <c r="GGD1012" s="3"/>
      <c r="GGE1012" s="3"/>
      <c r="GGF1012" s="3"/>
      <c r="GGG1012" s="3"/>
      <c r="GGH1012" s="3"/>
      <c r="GGI1012" s="3"/>
      <c r="GGJ1012" s="3"/>
      <c r="GGK1012" s="3"/>
      <c r="GGL1012" s="3"/>
      <c r="GGM1012" s="3"/>
      <c r="GGN1012" s="3"/>
      <c r="GGO1012" s="3"/>
      <c r="GGP1012" s="3"/>
      <c r="GGQ1012" s="3"/>
      <c r="GGR1012" s="3"/>
      <c r="GGS1012" s="3"/>
      <c r="GGT1012" s="3"/>
      <c r="GGU1012" s="3"/>
      <c r="GGV1012" s="3"/>
      <c r="GGW1012" s="3"/>
      <c r="GGX1012" s="3"/>
      <c r="GGY1012" s="3"/>
      <c r="GGZ1012" s="3"/>
      <c r="GHA1012" s="3"/>
      <c r="GHB1012" s="3"/>
      <c r="GHC1012" s="3"/>
      <c r="GHD1012" s="3"/>
      <c r="GHE1012" s="3"/>
      <c r="GHF1012" s="3"/>
      <c r="GHG1012" s="3"/>
      <c r="GHH1012" s="3"/>
      <c r="GHI1012" s="3"/>
      <c r="GHJ1012" s="3"/>
      <c r="GHK1012" s="3"/>
      <c r="GHL1012" s="3"/>
      <c r="GHM1012" s="3"/>
      <c r="GHN1012" s="3"/>
      <c r="GHO1012" s="3"/>
      <c r="GHP1012" s="3"/>
      <c r="GHQ1012" s="3"/>
      <c r="GHR1012" s="3"/>
      <c r="GHS1012" s="3"/>
      <c r="GHT1012" s="3"/>
      <c r="GHU1012" s="3"/>
      <c r="GHV1012" s="3"/>
      <c r="GHW1012" s="3"/>
      <c r="GHX1012" s="3"/>
      <c r="GHY1012" s="3"/>
      <c r="GHZ1012" s="3"/>
      <c r="GIA1012" s="3"/>
      <c r="GIB1012" s="3"/>
      <c r="GIC1012" s="3"/>
      <c r="GID1012" s="3"/>
      <c r="GIE1012" s="3"/>
      <c r="GIF1012" s="3"/>
      <c r="GIG1012" s="3"/>
      <c r="GIH1012" s="3"/>
      <c r="GII1012" s="3"/>
      <c r="GIJ1012" s="3"/>
      <c r="GIK1012" s="3"/>
      <c r="GIL1012" s="3"/>
      <c r="GIM1012" s="3"/>
      <c r="GIN1012" s="3"/>
      <c r="GIO1012" s="3"/>
      <c r="GIP1012" s="3"/>
      <c r="GIQ1012" s="3"/>
      <c r="GIR1012" s="3"/>
      <c r="GIS1012" s="3"/>
      <c r="GIT1012" s="3"/>
      <c r="GIU1012" s="3"/>
      <c r="GIV1012" s="3"/>
      <c r="GIW1012" s="3"/>
      <c r="GIX1012" s="3"/>
      <c r="GIY1012" s="3"/>
      <c r="GIZ1012" s="3"/>
      <c r="GJA1012" s="3"/>
      <c r="GJB1012" s="3"/>
      <c r="GJC1012" s="3"/>
      <c r="GJD1012" s="3"/>
      <c r="GJE1012" s="3"/>
      <c r="GJF1012" s="3"/>
      <c r="GJG1012" s="3"/>
      <c r="GJH1012" s="3"/>
      <c r="GJI1012" s="3"/>
      <c r="GJJ1012" s="3"/>
      <c r="GJK1012" s="3"/>
      <c r="GJL1012" s="3"/>
      <c r="GJM1012" s="3"/>
      <c r="GJN1012" s="3"/>
      <c r="GJO1012" s="3"/>
      <c r="GJP1012" s="3"/>
      <c r="GJQ1012" s="3"/>
      <c r="GJR1012" s="3"/>
      <c r="GJS1012" s="3"/>
      <c r="GJT1012" s="3"/>
      <c r="GJU1012" s="3"/>
      <c r="GJV1012" s="3"/>
      <c r="GJW1012" s="3"/>
      <c r="GJX1012" s="3"/>
      <c r="GJY1012" s="3"/>
      <c r="GJZ1012" s="3"/>
      <c r="GKA1012" s="3"/>
      <c r="GKB1012" s="3"/>
      <c r="GKC1012" s="3"/>
      <c r="GKD1012" s="3"/>
      <c r="GKE1012" s="3"/>
      <c r="GKF1012" s="3"/>
      <c r="GKG1012" s="3"/>
      <c r="GKH1012" s="3"/>
      <c r="GKI1012" s="3"/>
      <c r="GKJ1012" s="3"/>
      <c r="GKK1012" s="3"/>
      <c r="GKL1012" s="3"/>
      <c r="GKM1012" s="3"/>
      <c r="GKN1012" s="3"/>
      <c r="GKO1012" s="3"/>
      <c r="GKP1012" s="3"/>
      <c r="GKQ1012" s="3"/>
      <c r="GKR1012" s="3"/>
      <c r="GKS1012" s="3"/>
      <c r="GKT1012" s="3"/>
      <c r="GKU1012" s="3"/>
      <c r="GKV1012" s="3"/>
      <c r="GKW1012" s="3"/>
      <c r="GKX1012" s="3"/>
      <c r="GKY1012" s="3"/>
      <c r="GKZ1012" s="3"/>
      <c r="GLA1012" s="3"/>
      <c r="GLB1012" s="3"/>
      <c r="GLC1012" s="3"/>
      <c r="GLD1012" s="3"/>
      <c r="GLE1012" s="3"/>
      <c r="GLF1012" s="3"/>
      <c r="GLG1012" s="3"/>
      <c r="GLH1012" s="3"/>
      <c r="GLI1012" s="3"/>
      <c r="GLJ1012" s="3"/>
      <c r="GLK1012" s="3"/>
      <c r="GLL1012" s="3"/>
      <c r="GLM1012" s="3"/>
      <c r="GLN1012" s="3"/>
      <c r="GLO1012" s="3"/>
      <c r="GLP1012" s="3"/>
      <c r="GLQ1012" s="3"/>
      <c r="GLR1012" s="3"/>
      <c r="GLS1012" s="3"/>
      <c r="GLT1012" s="3"/>
      <c r="GLU1012" s="3"/>
      <c r="GLV1012" s="3"/>
      <c r="GLW1012" s="3"/>
      <c r="GLX1012" s="3"/>
      <c r="GLY1012" s="3"/>
      <c r="GLZ1012" s="3"/>
      <c r="GMA1012" s="3"/>
      <c r="GMB1012" s="3"/>
      <c r="GMC1012" s="3"/>
      <c r="GMD1012" s="3"/>
      <c r="GME1012" s="3"/>
      <c r="GMF1012" s="3"/>
      <c r="GMG1012" s="3"/>
      <c r="GMH1012" s="3"/>
      <c r="GMI1012" s="3"/>
      <c r="GMJ1012" s="3"/>
      <c r="GMK1012" s="3"/>
      <c r="GML1012" s="3"/>
      <c r="GMM1012" s="3"/>
      <c r="GMN1012" s="3"/>
      <c r="GMO1012" s="3"/>
      <c r="GMP1012" s="3"/>
      <c r="GMQ1012" s="3"/>
      <c r="GMR1012" s="3"/>
      <c r="GMS1012" s="3"/>
      <c r="GMT1012" s="3"/>
      <c r="GMU1012" s="3"/>
      <c r="GMV1012" s="3"/>
      <c r="GMW1012" s="3"/>
      <c r="GMX1012" s="3"/>
      <c r="GMY1012" s="3"/>
      <c r="GMZ1012" s="3"/>
      <c r="GNA1012" s="3"/>
      <c r="GNB1012" s="3"/>
      <c r="GNC1012" s="3"/>
      <c r="GND1012" s="3"/>
      <c r="GNE1012" s="3"/>
      <c r="GNF1012" s="3"/>
      <c r="GNG1012" s="3"/>
      <c r="GNH1012" s="3"/>
      <c r="GNI1012" s="3"/>
      <c r="GNJ1012" s="3"/>
      <c r="GNK1012" s="3"/>
      <c r="GNL1012" s="3"/>
      <c r="GNM1012" s="3"/>
      <c r="GNN1012" s="3"/>
      <c r="GNO1012" s="3"/>
      <c r="GNP1012" s="3"/>
      <c r="GNQ1012" s="3"/>
      <c r="GNR1012" s="3"/>
      <c r="GNS1012" s="3"/>
      <c r="GNT1012" s="3"/>
      <c r="GNU1012" s="3"/>
      <c r="GNV1012" s="3"/>
      <c r="GNW1012" s="3"/>
      <c r="GNX1012" s="3"/>
      <c r="GNY1012" s="3"/>
      <c r="GNZ1012" s="3"/>
      <c r="GOA1012" s="3"/>
      <c r="GOB1012" s="3"/>
      <c r="GOC1012" s="3"/>
      <c r="GOD1012" s="3"/>
      <c r="GOE1012" s="3"/>
      <c r="GOF1012" s="3"/>
      <c r="GOG1012" s="3"/>
      <c r="GOH1012" s="3"/>
      <c r="GOI1012" s="3"/>
      <c r="GOJ1012" s="3"/>
      <c r="GOK1012" s="3"/>
      <c r="GOL1012" s="3"/>
      <c r="GOM1012" s="3"/>
      <c r="GON1012" s="3"/>
      <c r="GOO1012" s="3"/>
      <c r="GOP1012" s="3"/>
      <c r="GOQ1012" s="3"/>
      <c r="GOR1012" s="3"/>
      <c r="GOS1012" s="3"/>
      <c r="GOT1012" s="3"/>
      <c r="GOU1012" s="3"/>
      <c r="GOV1012" s="3"/>
      <c r="GOW1012" s="3"/>
      <c r="GOX1012" s="3"/>
      <c r="GOY1012" s="3"/>
      <c r="GOZ1012" s="3"/>
      <c r="GPA1012" s="3"/>
      <c r="GPB1012" s="3"/>
      <c r="GPC1012" s="3"/>
      <c r="GPD1012" s="3"/>
      <c r="GPE1012" s="3"/>
      <c r="GPF1012" s="3"/>
      <c r="GPG1012" s="3"/>
      <c r="GPH1012" s="3"/>
      <c r="GPI1012" s="3"/>
      <c r="GPJ1012" s="3"/>
      <c r="GPK1012" s="3"/>
      <c r="GPL1012" s="3"/>
      <c r="GPM1012" s="3"/>
      <c r="GPN1012" s="3"/>
      <c r="GPO1012" s="3"/>
      <c r="GPP1012" s="3"/>
      <c r="GPQ1012" s="3"/>
      <c r="GPR1012" s="3"/>
      <c r="GPS1012" s="3"/>
      <c r="GPT1012" s="3"/>
      <c r="GPU1012" s="3"/>
      <c r="GPV1012" s="3"/>
      <c r="GPW1012" s="3"/>
      <c r="GPX1012" s="3"/>
      <c r="GPY1012" s="3"/>
      <c r="GPZ1012" s="3"/>
      <c r="GQA1012" s="3"/>
      <c r="GQB1012" s="3"/>
      <c r="GQC1012" s="3"/>
      <c r="GQD1012" s="3"/>
      <c r="GQE1012" s="3"/>
      <c r="GQF1012" s="3"/>
      <c r="GQG1012" s="3"/>
      <c r="GQH1012" s="3"/>
      <c r="GQI1012" s="3"/>
      <c r="GQJ1012" s="3"/>
      <c r="GQK1012" s="3"/>
      <c r="GQL1012" s="3"/>
      <c r="GQM1012" s="3"/>
      <c r="GQN1012" s="3"/>
      <c r="GQO1012" s="3"/>
      <c r="GQP1012" s="3"/>
      <c r="GQQ1012" s="3"/>
      <c r="GQR1012" s="3"/>
      <c r="GQS1012" s="3"/>
      <c r="GQT1012" s="3"/>
      <c r="GQU1012" s="3"/>
      <c r="GQV1012" s="3"/>
      <c r="GQW1012" s="3"/>
      <c r="GQX1012" s="3"/>
      <c r="GQY1012" s="3"/>
      <c r="GQZ1012" s="3"/>
      <c r="GRA1012" s="3"/>
      <c r="GRB1012" s="3"/>
      <c r="GRC1012" s="3"/>
      <c r="GRD1012" s="3"/>
      <c r="GRE1012" s="3"/>
      <c r="GRF1012" s="3"/>
      <c r="GRG1012" s="3"/>
      <c r="GRH1012" s="3"/>
      <c r="GRI1012" s="3"/>
      <c r="GRJ1012" s="3"/>
      <c r="GRK1012" s="3"/>
      <c r="GRL1012" s="3"/>
      <c r="GRM1012" s="3"/>
      <c r="GRN1012" s="3"/>
      <c r="GRO1012" s="3"/>
      <c r="GRP1012" s="3"/>
      <c r="GRQ1012" s="3"/>
      <c r="GRR1012" s="3"/>
      <c r="GRS1012" s="3"/>
      <c r="GRT1012" s="3"/>
      <c r="GRU1012" s="3"/>
      <c r="GRV1012" s="3"/>
      <c r="GRW1012" s="3"/>
      <c r="GRX1012" s="3"/>
      <c r="GRY1012" s="3"/>
      <c r="GRZ1012" s="3"/>
      <c r="GSA1012" s="3"/>
      <c r="GSB1012" s="3"/>
      <c r="GSC1012" s="3"/>
      <c r="GSD1012" s="3"/>
      <c r="GSE1012" s="3"/>
      <c r="GSF1012" s="3"/>
      <c r="GSG1012" s="3"/>
      <c r="GSH1012" s="3"/>
      <c r="GSI1012" s="3"/>
      <c r="GSJ1012" s="3"/>
      <c r="GSK1012" s="3"/>
      <c r="GSL1012" s="3"/>
      <c r="GSM1012" s="3"/>
      <c r="GSN1012" s="3"/>
      <c r="GSO1012" s="3"/>
      <c r="GSP1012" s="3"/>
      <c r="GSQ1012" s="3"/>
      <c r="GSR1012" s="3"/>
      <c r="GSS1012" s="3"/>
      <c r="GST1012" s="3"/>
      <c r="GSU1012" s="3"/>
      <c r="GSV1012" s="3"/>
      <c r="GSW1012" s="3"/>
      <c r="GSX1012" s="3"/>
      <c r="GSY1012" s="3"/>
      <c r="GSZ1012" s="3"/>
      <c r="GTA1012" s="3"/>
      <c r="GTB1012" s="3"/>
      <c r="GTC1012" s="3"/>
      <c r="GTD1012" s="3"/>
      <c r="GTE1012" s="3"/>
      <c r="GTF1012" s="3"/>
      <c r="GTG1012" s="3"/>
      <c r="GTH1012" s="3"/>
      <c r="GTI1012" s="3"/>
      <c r="GTJ1012" s="3"/>
      <c r="GTK1012" s="3"/>
      <c r="GTL1012" s="3"/>
      <c r="GTM1012" s="3"/>
      <c r="GTN1012" s="3"/>
      <c r="GTO1012" s="3"/>
      <c r="GTP1012" s="3"/>
      <c r="GTQ1012" s="3"/>
      <c r="GTR1012" s="3"/>
      <c r="GTS1012" s="3"/>
      <c r="GTT1012" s="3"/>
      <c r="GTU1012" s="3"/>
      <c r="GTV1012" s="3"/>
      <c r="GTW1012" s="3"/>
      <c r="GTX1012" s="3"/>
      <c r="GTY1012" s="3"/>
      <c r="GTZ1012" s="3"/>
      <c r="GUA1012" s="3"/>
      <c r="GUB1012" s="3"/>
      <c r="GUC1012" s="3"/>
      <c r="GUD1012" s="3"/>
      <c r="GUE1012" s="3"/>
      <c r="GUF1012" s="3"/>
      <c r="GUG1012" s="3"/>
      <c r="GUH1012" s="3"/>
      <c r="GUI1012" s="3"/>
      <c r="GUJ1012" s="3"/>
      <c r="GUK1012" s="3"/>
      <c r="GUL1012" s="3"/>
      <c r="GUM1012" s="3"/>
      <c r="GUN1012" s="3"/>
      <c r="GUO1012" s="3"/>
      <c r="GUP1012" s="3"/>
      <c r="GUQ1012" s="3"/>
      <c r="GUR1012" s="3"/>
      <c r="GUS1012" s="3"/>
      <c r="GUT1012" s="3"/>
      <c r="GUU1012" s="3"/>
      <c r="GUV1012" s="3"/>
      <c r="GUW1012" s="3"/>
      <c r="GUX1012" s="3"/>
      <c r="GUY1012" s="3"/>
      <c r="GUZ1012" s="3"/>
      <c r="GVA1012" s="3"/>
      <c r="GVB1012" s="3"/>
      <c r="GVC1012" s="3"/>
      <c r="GVD1012" s="3"/>
      <c r="GVE1012" s="3"/>
      <c r="GVF1012" s="3"/>
      <c r="GVG1012" s="3"/>
      <c r="GVH1012" s="3"/>
      <c r="GVI1012" s="3"/>
      <c r="GVJ1012" s="3"/>
      <c r="GVK1012" s="3"/>
      <c r="GVL1012" s="3"/>
      <c r="GVM1012" s="3"/>
      <c r="GVN1012" s="3"/>
      <c r="GVO1012" s="3"/>
      <c r="GVP1012" s="3"/>
      <c r="GVQ1012" s="3"/>
      <c r="GVR1012" s="3"/>
      <c r="GVS1012" s="3"/>
      <c r="GVT1012" s="3"/>
      <c r="GVU1012" s="3"/>
      <c r="GVV1012" s="3"/>
      <c r="GVW1012" s="3"/>
      <c r="GVX1012" s="3"/>
      <c r="GVY1012" s="3"/>
      <c r="GVZ1012" s="3"/>
      <c r="GWA1012" s="3"/>
      <c r="GWB1012" s="3"/>
      <c r="GWC1012" s="3"/>
      <c r="GWD1012" s="3"/>
      <c r="GWE1012" s="3"/>
      <c r="GWF1012" s="3"/>
      <c r="GWG1012" s="3"/>
      <c r="GWH1012" s="3"/>
      <c r="GWI1012" s="3"/>
      <c r="GWJ1012" s="3"/>
      <c r="GWK1012" s="3"/>
      <c r="GWL1012" s="3"/>
      <c r="GWM1012" s="3"/>
      <c r="GWN1012" s="3"/>
      <c r="GWO1012" s="3"/>
      <c r="GWP1012" s="3"/>
      <c r="GWQ1012" s="3"/>
      <c r="GWR1012" s="3"/>
      <c r="GWS1012" s="3"/>
      <c r="GWT1012" s="3"/>
      <c r="GWU1012" s="3"/>
      <c r="GWV1012" s="3"/>
      <c r="GWW1012" s="3"/>
      <c r="GWX1012" s="3"/>
      <c r="GWY1012" s="3"/>
      <c r="GWZ1012" s="3"/>
      <c r="GXA1012" s="3"/>
      <c r="GXB1012" s="3"/>
      <c r="GXC1012" s="3"/>
      <c r="GXD1012" s="3"/>
      <c r="GXE1012" s="3"/>
      <c r="GXF1012" s="3"/>
      <c r="GXG1012" s="3"/>
      <c r="GXH1012" s="3"/>
      <c r="GXI1012" s="3"/>
      <c r="GXJ1012" s="3"/>
      <c r="GXK1012" s="3"/>
      <c r="GXL1012" s="3"/>
      <c r="GXM1012" s="3"/>
      <c r="GXN1012" s="3"/>
      <c r="GXO1012" s="3"/>
      <c r="GXP1012" s="3"/>
      <c r="GXQ1012" s="3"/>
      <c r="GXR1012" s="3"/>
      <c r="GXS1012" s="3"/>
      <c r="GXT1012" s="3"/>
      <c r="GXU1012" s="3"/>
      <c r="GXV1012" s="3"/>
      <c r="GXW1012" s="3"/>
      <c r="GXX1012" s="3"/>
      <c r="GXY1012" s="3"/>
      <c r="GXZ1012" s="3"/>
      <c r="GYA1012" s="3"/>
      <c r="GYB1012" s="3"/>
      <c r="GYC1012" s="3"/>
      <c r="GYD1012" s="3"/>
      <c r="GYE1012" s="3"/>
      <c r="GYF1012" s="3"/>
      <c r="GYG1012" s="3"/>
      <c r="GYH1012" s="3"/>
      <c r="GYI1012" s="3"/>
      <c r="GYJ1012" s="3"/>
      <c r="GYK1012" s="3"/>
      <c r="GYL1012" s="3"/>
      <c r="GYM1012" s="3"/>
      <c r="GYN1012" s="3"/>
      <c r="GYO1012" s="3"/>
      <c r="GYP1012" s="3"/>
      <c r="GYQ1012" s="3"/>
      <c r="GYR1012" s="3"/>
      <c r="GYS1012" s="3"/>
      <c r="GYT1012" s="3"/>
      <c r="GYU1012" s="3"/>
      <c r="GYV1012" s="3"/>
      <c r="GYW1012" s="3"/>
      <c r="GYX1012" s="3"/>
      <c r="GYY1012" s="3"/>
      <c r="GYZ1012" s="3"/>
      <c r="GZA1012" s="3"/>
      <c r="GZB1012" s="3"/>
      <c r="GZC1012" s="3"/>
      <c r="GZD1012" s="3"/>
      <c r="GZE1012" s="3"/>
      <c r="GZF1012" s="3"/>
      <c r="GZG1012" s="3"/>
      <c r="GZH1012" s="3"/>
      <c r="GZI1012" s="3"/>
      <c r="GZJ1012" s="3"/>
      <c r="GZK1012" s="3"/>
      <c r="GZL1012" s="3"/>
      <c r="GZM1012" s="3"/>
      <c r="GZN1012" s="3"/>
      <c r="GZO1012" s="3"/>
      <c r="GZP1012" s="3"/>
      <c r="GZQ1012" s="3"/>
      <c r="GZR1012" s="3"/>
      <c r="GZS1012" s="3"/>
      <c r="GZT1012" s="3"/>
      <c r="GZU1012" s="3"/>
      <c r="GZV1012" s="3"/>
      <c r="GZW1012" s="3"/>
      <c r="GZX1012" s="3"/>
      <c r="GZY1012" s="3"/>
      <c r="GZZ1012" s="3"/>
      <c r="HAA1012" s="3"/>
      <c r="HAB1012" s="3"/>
      <c r="HAC1012" s="3"/>
      <c r="HAD1012" s="3"/>
      <c r="HAE1012" s="3"/>
      <c r="HAF1012" s="3"/>
      <c r="HAG1012" s="3"/>
      <c r="HAH1012" s="3"/>
      <c r="HAI1012" s="3"/>
      <c r="HAJ1012" s="3"/>
      <c r="HAK1012" s="3"/>
      <c r="HAL1012" s="3"/>
      <c r="HAM1012" s="3"/>
      <c r="HAN1012" s="3"/>
      <c r="HAO1012" s="3"/>
      <c r="HAP1012" s="3"/>
      <c r="HAQ1012" s="3"/>
      <c r="HAR1012" s="3"/>
      <c r="HAS1012" s="3"/>
      <c r="HAT1012" s="3"/>
      <c r="HAU1012" s="3"/>
      <c r="HAV1012" s="3"/>
      <c r="HAW1012" s="3"/>
      <c r="HAX1012" s="3"/>
      <c r="HAY1012" s="3"/>
      <c r="HAZ1012" s="3"/>
      <c r="HBA1012" s="3"/>
      <c r="HBB1012" s="3"/>
      <c r="HBC1012" s="3"/>
      <c r="HBD1012" s="3"/>
      <c r="HBE1012" s="3"/>
      <c r="HBF1012" s="3"/>
      <c r="HBG1012" s="3"/>
      <c r="HBH1012" s="3"/>
      <c r="HBI1012" s="3"/>
      <c r="HBJ1012" s="3"/>
      <c r="HBK1012" s="3"/>
      <c r="HBL1012" s="3"/>
      <c r="HBM1012" s="3"/>
      <c r="HBN1012" s="3"/>
      <c r="HBO1012" s="3"/>
      <c r="HBP1012" s="3"/>
      <c r="HBQ1012" s="3"/>
      <c r="HBR1012" s="3"/>
      <c r="HBS1012" s="3"/>
      <c r="HBT1012" s="3"/>
      <c r="HBU1012" s="3"/>
      <c r="HBV1012" s="3"/>
      <c r="HBW1012" s="3"/>
      <c r="HBX1012" s="3"/>
      <c r="HBY1012" s="3"/>
      <c r="HBZ1012" s="3"/>
      <c r="HCA1012" s="3"/>
      <c r="HCB1012" s="3"/>
      <c r="HCC1012" s="3"/>
      <c r="HCD1012" s="3"/>
      <c r="HCE1012" s="3"/>
      <c r="HCF1012" s="3"/>
      <c r="HCG1012" s="3"/>
      <c r="HCH1012" s="3"/>
      <c r="HCI1012" s="3"/>
      <c r="HCJ1012" s="3"/>
      <c r="HCK1012" s="3"/>
      <c r="HCL1012" s="3"/>
      <c r="HCM1012" s="3"/>
      <c r="HCN1012" s="3"/>
      <c r="HCO1012" s="3"/>
      <c r="HCP1012" s="3"/>
      <c r="HCQ1012" s="3"/>
      <c r="HCR1012" s="3"/>
      <c r="HCS1012" s="3"/>
      <c r="HCT1012" s="3"/>
      <c r="HCU1012" s="3"/>
      <c r="HCV1012" s="3"/>
      <c r="HCW1012" s="3"/>
      <c r="HCX1012" s="3"/>
      <c r="HCY1012" s="3"/>
      <c r="HCZ1012" s="3"/>
      <c r="HDA1012" s="3"/>
      <c r="HDB1012" s="3"/>
      <c r="HDC1012" s="3"/>
      <c r="HDD1012" s="3"/>
      <c r="HDE1012" s="3"/>
      <c r="HDF1012" s="3"/>
      <c r="HDG1012" s="3"/>
      <c r="HDH1012" s="3"/>
      <c r="HDI1012" s="3"/>
      <c r="HDJ1012" s="3"/>
      <c r="HDK1012" s="3"/>
      <c r="HDL1012" s="3"/>
      <c r="HDM1012" s="3"/>
      <c r="HDN1012" s="3"/>
      <c r="HDO1012" s="3"/>
      <c r="HDP1012" s="3"/>
      <c r="HDQ1012" s="3"/>
      <c r="HDR1012" s="3"/>
      <c r="HDS1012" s="3"/>
      <c r="HDT1012" s="3"/>
      <c r="HDU1012" s="3"/>
      <c r="HDV1012" s="3"/>
      <c r="HDW1012" s="3"/>
      <c r="HDX1012" s="3"/>
      <c r="HDY1012" s="3"/>
      <c r="HDZ1012" s="3"/>
      <c r="HEA1012" s="3"/>
      <c r="HEB1012" s="3"/>
      <c r="HEC1012" s="3"/>
      <c r="HED1012" s="3"/>
      <c r="HEE1012" s="3"/>
      <c r="HEF1012" s="3"/>
      <c r="HEG1012" s="3"/>
      <c r="HEH1012" s="3"/>
      <c r="HEI1012" s="3"/>
      <c r="HEJ1012" s="3"/>
      <c r="HEK1012" s="3"/>
      <c r="HEL1012" s="3"/>
      <c r="HEM1012" s="3"/>
      <c r="HEN1012" s="3"/>
      <c r="HEO1012" s="3"/>
      <c r="HEP1012" s="3"/>
      <c r="HEQ1012" s="3"/>
      <c r="HER1012" s="3"/>
      <c r="HES1012" s="3"/>
      <c r="HET1012" s="3"/>
      <c r="HEU1012" s="3"/>
      <c r="HEV1012" s="3"/>
      <c r="HEW1012" s="3"/>
      <c r="HEX1012" s="3"/>
      <c r="HEY1012" s="3"/>
      <c r="HEZ1012" s="3"/>
      <c r="HFA1012" s="3"/>
      <c r="HFB1012" s="3"/>
      <c r="HFC1012" s="3"/>
      <c r="HFD1012" s="3"/>
      <c r="HFE1012" s="3"/>
      <c r="HFF1012" s="3"/>
      <c r="HFG1012" s="3"/>
      <c r="HFH1012" s="3"/>
      <c r="HFI1012" s="3"/>
      <c r="HFJ1012" s="3"/>
      <c r="HFK1012" s="3"/>
      <c r="HFL1012" s="3"/>
      <c r="HFM1012" s="3"/>
      <c r="HFN1012" s="3"/>
      <c r="HFO1012" s="3"/>
      <c r="HFP1012" s="3"/>
      <c r="HFQ1012" s="3"/>
      <c r="HFR1012" s="3"/>
      <c r="HFS1012" s="3"/>
      <c r="HFT1012" s="3"/>
      <c r="HFU1012" s="3"/>
      <c r="HFV1012" s="3"/>
      <c r="HFW1012" s="3"/>
      <c r="HFX1012" s="3"/>
      <c r="HFY1012" s="3"/>
      <c r="HFZ1012" s="3"/>
      <c r="HGA1012" s="3"/>
      <c r="HGB1012" s="3"/>
      <c r="HGC1012" s="3"/>
      <c r="HGD1012" s="3"/>
      <c r="HGE1012" s="3"/>
      <c r="HGF1012" s="3"/>
      <c r="HGG1012" s="3"/>
      <c r="HGH1012" s="3"/>
      <c r="HGI1012" s="3"/>
      <c r="HGJ1012" s="3"/>
      <c r="HGK1012" s="3"/>
      <c r="HGL1012" s="3"/>
      <c r="HGM1012" s="3"/>
      <c r="HGN1012" s="3"/>
      <c r="HGO1012" s="3"/>
      <c r="HGP1012" s="3"/>
      <c r="HGQ1012" s="3"/>
      <c r="HGR1012" s="3"/>
      <c r="HGS1012" s="3"/>
      <c r="HGT1012" s="3"/>
      <c r="HGU1012" s="3"/>
      <c r="HGV1012" s="3"/>
      <c r="HGW1012" s="3"/>
      <c r="HGX1012" s="3"/>
      <c r="HGY1012" s="3"/>
      <c r="HGZ1012" s="3"/>
      <c r="HHA1012" s="3"/>
      <c r="HHB1012" s="3"/>
      <c r="HHC1012" s="3"/>
      <c r="HHD1012" s="3"/>
      <c r="HHE1012" s="3"/>
      <c r="HHF1012" s="3"/>
      <c r="HHG1012" s="3"/>
      <c r="HHH1012" s="3"/>
      <c r="HHI1012" s="3"/>
      <c r="HHJ1012" s="3"/>
      <c r="HHK1012" s="3"/>
      <c r="HHL1012" s="3"/>
      <c r="HHM1012" s="3"/>
      <c r="HHN1012" s="3"/>
      <c r="HHO1012" s="3"/>
      <c r="HHP1012" s="3"/>
      <c r="HHQ1012" s="3"/>
      <c r="HHR1012" s="3"/>
      <c r="HHS1012" s="3"/>
      <c r="HHT1012" s="3"/>
      <c r="HHU1012" s="3"/>
      <c r="HHV1012" s="3"/>
      <c r="HHW1012" s="3"/>
      <c r="HHX1012" s="3"/>
      <c r="HHY1012" s="3"/>
      <c r="HHZ1012" s="3"/>
      <c r="HIA1012" s="3"/>
      <c r="HIB1012" s="3"/>
      <c r="HIC1012" s="3"/>
      <c r="HID1012" s="3"/>
      <c r="HIE1012" s="3"/>
      <c r="HIF1012" s="3"/>
      <c r="HIG1012" s="3"/>
      <c r="HIH1012" s="3"/>
      <c r="HII1012" s="3"/>
      <c r="HIJ1012" s="3"/>
      <c r="HIK1012" s="3"/>
      <c r="HIL1012" s="3"/>
      <c r="HIM1012" s="3"/>
      <c r="HIN1012" s="3"/>
      <c r="HIO1012" s="3"/>
      <c r="HIP1012" s="3"/>
      <c r="HIQ1012" s="3"/>
      <c r="HIR1012" s="3"/>
      <c r="HIS1012" s="3"/>
      <c r="HIT1012" s="3"/>
      <c r="HIU1012" s="3"/>
      <c r="HIV1012" s="3"/>
      <c r="HIW1012" s="3"/>
      <c r="HIX1012" s="3"/>
      <c r="HIY1012" s="3"/>
      <c r="HIZ1012" s="3"/>
      <c r="HJA1012" s="3"/>
      <c r="HJB1012" s="3"/>
      <c r="HJC1012" s="3"/>
      <c r="HJD1012" s="3"/>
      <c r="HJE1012" s="3"/>
      <c r="HJF1012" s="3"/>
      <c r="HJG1012" s="3"/>
      <c r="HJH1012" s="3"/>
      <c r="HJI1012" s="3"/>
      <c r="HJJ1012" s="3"/>
      <c r="HJK1012" s="3"/>
      <c r="HJL1012" s="3"/>
      <c r="HJM1012" s="3"/>
      <c r="HJN1012" s="3"/>
      <c r="HJO1012" s="3"/>
      <c r="HJP1012" s="3"/>
      <c r="HJQ1012" s="3"/>
      <c r="HJR1012" s="3"/>
      <c r="HJS1012" s="3"/>
      <c r="HJT1012" s="3"/>
      <c r="HJU1012" s="3"/>
      <c r="HJV1012" s="3"/>
      <c r="HJW1012" s="3"/>
      <c r="HJX1012" s="3"/>
      <c r="HJY1012" s="3"/>
      <c r="HJZ1012" s="3"/>
      <c r="HKA1012" s="3"/>
      <c r="HKB1012" s="3"/>
      <c r="HKC1012" s="3"/>
      <c r="HKD1012" s="3"/>
      <c r="HKE1012" s="3"/>
      <c r="HKF1012" s="3"/>
      <c r="HKG1012" s="3"/>
      <c r="HKH1012" s="3"/>
      <c r="HKI1012" s="3"/>
      <c r="HKJ1012" s="3"/>
      <c r="HKK1012" s="3"/>
      <c r="HKL1012" s="3"/>
      <c r="HKM1012" s="3"/>
      <c r="HKN1012" s="3"/>
      <c r="HKO1012" s="3"/>
      <c r="HKP1012" s="3"/>
      <c r="HKQ1012" s="3"/>
      <c r="HKR1012" s="3"/>
      <c r="HKS1012" s="3"/>
      <c r="HKT1012" s="3"/>
      <c r="HKU1012" s="3"/>
      <c r="HKV1012" s="3"/>
      <c r="HKW1012" s="3"/>
      <c r="HKX1012" s="3"/>
      <c r="HKY1012" s="3"/>
      <c r="HKZ1012" s="3"/>
      <c r="HLA1012" s="3"/>
      <c r="HLB1012" s="3"/>
      <c r="HLC1012" s="3"/>
      <c r="HLD1012" s="3"/>
      <c r="HLE1012" s="3"/>
      <c r="HLF1012" s="3"/>
      <c r="HLG1012" s="3"/>
      <c r="HLH1012" s="3"/>
      <c r="HLI1012" s="3"/>
      <c r="HLJ1012" s="3"/>
      <c r="HLK1012" s="3"/>
      <c r="HLL1012" s="3"/>
      <c r="HLM1012" s="3"/>
      <c r="HLN1012" s="3"/>
      <c r="HLO1012" s="3"/>
      <c r="HLP1012" s="3"/>
      <c r="HLQ1012" s="3"/>
      <c r="HLR1012" s="3"/>
      <c r="HLS1012" s="3"/>
      <c r="HLT1012" s="3"/>
      <c r="HLU1012" s="3"/>
      <c r="HLV1012" s="3"/>
      <c r="HLW1012" s="3"/>
      <c r="HLX1012" s="3"/>
      <c r="HLY1012" s="3"/>
      <c r="HLZ1012" s="3"/>
      <c r="HMA1012" s="3"/>
      <c r="HMB1012" s="3"/>
      <c r="HMC1012" s="3"/>
      <c r="HMD1012" s="3"/>
      <c r="HME1012" s="3"/>
      <c r="HMF1012" s="3"/>
      <c r="HMG1012" s="3"/>
      <c r="HMH1012" s="3"/>
      <c r="HMI1012" s="3"/>
      <c r="HMJ1012" s="3"/>
      <c r="HMK1012" s="3"/>
      <c r="HML1012" s="3"/>
      <c r="HMM1012" s="3"/>
      <c r="HMN1012" s="3"/>
      <c r="HMO1012" s="3"/>
      <c r="HMP1012" s="3"/>
      <c r="HMQ1012" s="3"/>
      <c r="HMR1012" s="3"/>
      <c r="HMS1012" s="3"/>
      <c r="HMT1012" s="3"/>
      <c r="HMU1012" s="3"/>
      <c r="HMV1012" s="3"/>
      <c r="HMW1012" s="3"/>
      <c r="HMX1012" s="3"/>
      <c r="HMY1012" s="3"/>
      <c r="HMZ1012" s="3"/>
      <c r="HNA1012" s="3"/>
      <c r="HNB1012" s="3"/>
      <c r="HNC1012" s="3"/>
      <c r="HND1012" s="3"/>
      <c r="HNE1012" s="3"/>
      <c r="HNF1012" s="3"/>
      <c r="HNG1012" s="3"/>
      <c r="HNH1012" s="3"/>
      <c r="HNI1012" s="3"/>
      <c r="HNJ1012" s="3"/>
      <c r="HNK1012" s="3"/>
      <c r="HNL1012" s="3"/>
      <c r="HNM1012" s="3"/>
      <c r="HNN1012" s="3"/>
      <c r="HNO1012" s="3"/>
      <c r="HNP1012" s="3"/>
      <c r="HNQ1012" s="3"/>
      <c r="HNR1012" s="3"/>
      <c r="HNS1012" s="3"/>
      <c r="HNT1012" s="3"/>
      <c r="HNU1012" s="3"/>
      <c r="HNV1012" s="3"/>
      <c r="HNW1012" s="3"/>
      <c r="HNX1012" s="3"/>
      <c r="HNY1012" s="3"/>
      <c r="HNZ1012" s="3"/>
      <c r="HOA1012" s="3"/>
      <c r="HOB1012" s="3"/>
      <c r="HOC1012" s="3"/>
      <c r="HOD1012" s="3"/>
      <c r="HOE1012" s="3"/>
      <c r="HOF1012" s="3"/>
      <c r="HOG1012" s="3"/>
      <c r="HOH1012" s="3"/>
      <c r="HOI1012" s="3"/>
      <c r="HOJ1012" s="3"/>
      <c r="HOK1012" s="3"/>
      <c r="HOL1012" s="3"/>
      <c r="HOM1012" s="3"/>
      <c r="HON1012" s="3"/>
      <c r="HOO1012" s="3"/>
      <c r="HOP1012" s="3"/>
      <c r="HOQ1012" s="3"/>
      <c r="HOR1012" s="3"/>
      <c r="HOS1012" s="3"/>
      <c r="HOT1012" s="3"/>
      <c r="HOU1012" s="3"/>
      <c r="HOV1012" s="3"/>
      <c r="HOW1012" s="3"/>
      <c r="HOX1012" s="3"/>
      <c r="HOY1012" s="3"/>
      <c r="HOZ1012" s="3"/>
      <c r="HPA1012" s="3"/>
      <c r="HPB1012" s="3"/>
      <c r="HPC1012" s="3"/>
      <c r="HPD1012" s="3"/>
      <c r="HPE1012" s="3"/>
      <c r="HPF1012" s="3"/>
      <c r="HPG1012" s="3"/>
      <c r="HPH1012" s="3"/>
      <c r="HPI1012" s="3"/>
      <c r="HPJ1012" s="3"/>
      <c r="HPK1012" s="3"/>
      <c r="HPL1012" s="3"/>
      <c r="HPM1012" s="3"/>
      <c r="HPN1012" s="3"/>
      <c r="HPO1012" s="3"/>
      <c r="HPP1012" s="3"/>
      <c r="HPQ1012" s="3"/>
      <c r="HPR1012" s="3"/>
      <c r="HPS1012" s="3"/>
      <c r="HPT1012" s="3"/>
      <c r="HPU1012" s="3"/>
      <c r="HPV1012" s="3"/>
      <c r="HPW1012" s="3"/>
      <c r="HPX1012" s="3"/>
      <c r="HPY1012" s="3"/>
      <c r="HPZ1012" s="3"/>
      <c r="HQA1012" s="3"/>
      <c r="HQB1012" s="3"/>
      <c r="HQC1012" s="3"/>
      <c r="HQD1012" s="3"/>
      <c r="HQE1012" s="3"/>
      <c r="HQF1012" s="3"/>
      <c r="HQG1012" s="3"/>
      <c r="HQH1012" s="3"/>
      <c r="HQI1012" s="3"/>
      <c r="HQJ1012" s="3"/>
      <c r="HQK1012" s="3"/>
      <c r="HQL1012" s="3"/>
      <c r="HQM1012" s="3"/>
      <c r="HQN1012" s="3"/>
      <c r="HQO1012" s="3"/>
      <c r="HQP1012" s="3"/>
      <c r="HQQ1012" s="3"/>
      <c r="HQR1012" s="3"/>
      <c r="HQS1012" s="3"/>
      <c r="HQT1012" s="3"/>
      <c r="HQU1012" s="3"/>
      <c r="HQV1012" s="3"/>
      <c r="HQW1012" s="3"/>
      <c r="HQX1012" s="3"/>
      <c r="HQY1012" s="3"/>
      <c r="HQZ1012" s="3"/>
      <c r="HRA1012" s="3"/>
      <c r="HRB1012" s="3"/>
      <c r="HRC1012" s="3"/>
      <c r="HRD1012" s="3"/>
      <c r="HRE1012" s="3"/>
      <c r="HRF1012" s="3"/>
      <c r="HRG1012" s="3"/>
      <c r="HRH1012" s="3"/>
      <c r="HRI1012" s="3"/>
      <c r="HRJ1012" s="3"/>
      <c r="HRK1012" s="3"/>
      <c r="HRL1012" s="3"/>
      <c r="HRM1012" s="3"/>
      <c r="HRN1012" s="3"/>
      <c r="HRO1012" s="3"/>
      <c r="HRP1012" s="3"/>
      <c r="HRQ1012" s="3"/>
      <c r="HRR1012" s="3"/>
      <c r="HRS1012" s="3"/>
      <c r="HRT1012" s="3"/>
      <c r="HRU1012" s="3"/>
      <c r="HRV1012" s="3"/>
      <c r="HRW1012" s="3"/>
      <c r="HRX1012" s="3"/>
      <c r="HRY1012" s="3"/>
      <c r="HRZ1012" s="3"/>
      <c r="HSA1012" s="3"/>
      <c r="HSB1012" s="3"/>
      <c r="HSC1012" s="3"/>
      <c r="HSD1012" s="3"/>
      <c r="HSE1012" s="3"/>
      <c r="HSF1012" s="3"/>
      <c r="HSG1012" s="3"/>
      <c r="HSH1012" s="3"/>
      <c r="HSI1012" s="3"/>
      <c r="HSJ1012" s="3"/>
      <c r="HSK1012" s="3"/>
      <c r="HSL1012" s="3"/>
      <c r="HSM1012" s="3"/>
      <c r="HSN1012" s="3"/>
      <c r="HSO1012" s="3"/>
      <c r="HSP1012" s="3"/>
      <c r="HSQ1012" s="3"/>
      <c r="HSR1012" s="3"/>
      <c r="HSS1012" s="3"/>
      <c r="HST1012" s="3"/>
      <c r="HSU1012" s="3"/>
      <c r="HSV1012" s="3"/>
      <c r="HSW1012" s="3"/>
      <c r="HSX1012" s="3"/>
      <c r="HSY1012" s="3"/>
      <c r="HSZ1012" s="3"/>
      <c r="HTA1012" s="3"/>
      <c r="HTB1012" s="3"/>
      <c r="HTC1012" s="3"/>
      <c r="HTD1012" s="3"/>
      <c r="HTE1012" s="3"/>
      <c r="HTF1012" s="3"/>
      <c r="HTG1012" s="3"/>
      <c r="HTH1012" s="3"/>
      <c r="HTI1012" s="3"/>
      <c r="HTJ1012" s="3"/>
      <c r="HTK1012" s="3"/>
      <c r="HTL1012" s="3"/>
      <c r="HTM1012" s="3"/>
      <c r="HTN1012" s="3"/>
      <c r="HTO1012" s="3"/>
      <c r="HTP1012" s="3"/>
      <c r="HTQ1012" s="3"/>
      <c r="HTR1012" s="3"/>
      <c r="HTS1012" s="3"/>
      <c r="HTT1012" s="3"/>
      <c r="HTU1012" s="3"/>
      <c r="HTV1012" s="3"/>
      <c r="HTW1012" s="3"/>
      <c r="HTX1012" s="3"/>
      <c r="HTY1012" s="3"/>
      <c r="HTZ1012" s="3"/>
      <c r="HUA1012" s="3"/>
      <c r="HUB1012" s="3"/>
      <c r="HUC1012" s="3"/>
      <c r="HUD1012" s="3"/>
      <c r="HUE1012" s="3"/>
      <c r="HUF1012" s="3"/>
      <c r="HUG1012" s="3"/>
      <c r="HUH1012" s="3"/>
      <c r="HUI1012" s="3"/>
      <c r="HUJ1012" s="3"/>
      <c r="HUK1012" s="3"/>
      <c r="HUL1012" s="3"/>
      <c r="HUM1012" s="3"/>
      <c r="HUN1012" s="3"/>
      <c r="HUO1012" s="3"/>
      <c r="HUP1012" s="3"/>
      <c r="HUQ1012" s="3"/>
      <c r="HUR1012" s="3"/>
      <c r="HUS1012" s="3"/>
      <c r="HUT1012" s="3"/>
      <c r="HUU1012" s="3"/>
      <c r="HUV1012" s="3"/>
      <c r="HUW1012" s="3"/>
      <c r="HUX1012" s="3"/>
      <c r="HUY1012" s="3"/>
      <c r="HUZ1012" s="3"/>
      <c r="HVA1012" s="3"/>
      <c r="HVB1012" s="3"/>
      <c r="HVC1012" s="3"/>
      <c r="HVD1012" s="3"/>
      <c r="HVE1012" s="3"/>
      <c r="HVF1012" s="3"/>
      <c r="HVG1012" s="3"/>
      <c r="HVH1012" s="3"/>
      <c r="HVI1012" s="3"/>
      <c r="HVJ1012" s="3"/>
      <c r="HVK1012" s="3"/>
      <c r="HVL1012" s="3"/>
      <c r="HVM1012" s="3"/>
      <c r="HVN1012" s="3"/>
      <c r="HVO1012" s="3"/>
      <c r="HVP1012" s="3"/>
      <c r="HVQ1012" s="3"/>
      <c r="HVR1012" s="3"/>
      <c r="HVS1012" s="3"/>
      <c r="HVT1012" s="3"/>
      <c r="HVU1012" s="3"/>
      <c r="HVV1012" s="3"/>
      <c r="HVW1012" s="3"/>
      <c r="HVX1012" s="3"/>
      <c r="HVY1012" s="3"/>
      <c r="HVZ1012" s="3"/>
      <c r="HWA1012" s="3"/>
      <c r="HWB1012" s="3"/>
      <c r="HWC1012" s="3"/>
      <c r="HWD1012" s="3"/>
      <c r="HWE1012" s="3"/>
      <c r="HWF1012" s="3"/>
      <c r="HWG1012" s="3"/>
      <c r="HWH1012" s="3"/>
      <c r="HWI1012" s="3"/>
      <c r="HWJ1012" s="3"/>
      <c r="HWK1012" s="3"/>
      <c r="HWL1012" s="3"/>
      <c r="HWM1012" s="3"/>
      <c r="HWN1012" s="3"/>
      <c r="HWO1012" s="3"/>
      <c r="HWP1012" s="3"/>
      <c r="HWQ1012" s="3"/>
      <c r="HWR1012" s="3"/>
      <c r="HWS1012" s="3"/>
      <c r="HWT1012" s="3"/>
      <c r="HWU1012" s="3"/>
      <c r="HWV1012" s="3"/>
      <c r="HWW1012" s="3"/>
      <c r="HWX1012" s="3"/>
      <c r="HWY1012" s="3"/>
      <c r="HWZ1012" s="3"/>
      <c r="HXA1012" s="3"/>
      <c r="HXB1012" s="3"/>
      <c r="HXC1012" s="3"/>
      <c r="HXD1012" s="3"/>
      <c r="HXE1012" s="3"/>
      <c r="HXF1012" s="3"/>
      <c r="HXG1012" s="3"/>
      <c r="HXH1012" s="3"/>
      <c r="HXI1012" s="3"/>
      <c r="HXJ1012" s="3"/>
      <c r="HXK1012" s="3"/>
      <c r="HXL1012" s="3"/>
      <c r="HXM1012" s="3"/>
      <c r="HXN1012" s="3"/>
      <c r="HXO1012" s="3"/>
      <c r="HXP1012" s="3"/>
      <c r="HXQ1012" s="3"/>
      <c r="HXR1012" s="3"/>
      <c r="HXS1012" s="3"/>
      <c r="HXT1012" s="3"/>
      <c r="HXU1012" s="3"/>
      <c r="HXV1012" s="3"/>
      <c r="HXW1012" s="3"/>
      <c r="HXX1012" s="3"/>
      <c r="HXY1012" s="3"/>
      <c r="HXZ1012" s="3"/>
      <c r="HYA1012" s="3"/>
      <c r="HYB1012" s="3"/>
      <c r="HYC1012" s="3"/>
      <c r="HYD1012" s="3"/>
      <c r="HYE1012" s="3"/>
      <c r="HYF1012" s="3"/>
      <c r="HYG1012" s="3"/>
      <c r="HYH1012" s="3"/>
      <c r="HYI1012" s="3"/>
      <c r="HYJ1012" s="3"/>
      <c r="HYK1012" s="3"/>
      <c r="HYL1012" s="3"/>
      <c r="HYM1012" s="3"/>
      <c r="HYN1012" s="3"/>
      <c r="HYO1012" s="3"/>
      <c r="HYP1012" s="3"/>
      <c r="HYQ1012" s="3"/>
      <c r="HYR1012" s="3"/>
      <c r="HYS1012" s="3"/>
      <c r="HYT1012" s="3"/>
      <c r="HYU1012" s="3"/>
      <c r="HYV1012" s="3"/>
      <c r="HYW1012" s="3"/>
      <c r="HYX1012" s="3"/>
      <c r="HYY1012" s="3"/>
      <c r="HYZ1012" s="3"/>
      <c r="HZA1012" s="3"/>
      <c r="HZB1012" s="3"/>
      <c r="HZC1012" s="3"/>
      <c r="HZD1012" s="3"/>
      <c r="HZE1012" s="3"/>
      <c r="HZF1012" s="3"/>
      <c r="HZG1012" s="3"/>
      <c r="HZH1012" s="3"/>
      <c r="HZI1012" s="3"/>
      <c r="HZJ1012" s="3"/>
      <c r="HZK1012" s="3"/>
      <c r="HZL1012" s="3"/>
      <c r="HZM1012" s="3"/>
      <c r="HZN1012" s="3"/>
      <c r="HZO1012" s="3"/>
      <c r="HZP1012" s="3"/>
      <c r="HZQ1012" s="3"/>
      <c r="HZR1012" s="3"/>
      <c r="HZS1012" s="3"/>
      <c r="HZT1012" s="3"/>
      <c r="HZU1012" s="3"/>
      <c r="HZV1012" s="3"/>
      <c r="HZW1012" s="3"/>
      <c r="HZX1012" s="3"/>
      <c r="HZY1012" s="3"/>
      <c r="HZZ1012" s="3"/>
      <c r="IAA1012" s="3"/>
      <c r="IAB1012" s="3"/>
      <c r="IAC1012" s="3"/>
      <c r="IAD1012" s="3"/>
      <c r="IAE1012" s="3"/>
      <c r="IAF1012" s="3"/>
      <c r="IAG1012" s="3"/>
      <c r="IAH1012" s="3"/>
      <c r="IAI1012" s="3"/>
      <c r="IAJ1012" s="3"/>
      <c r="IAK1012" s="3"/>
      <c r="IAL1012" s="3"/>
      <c r="IAM1012" s="3"/>
      <c r="IAN1012" s="3"/>
      <c r="IAO1012" s="3"/>
      <c r="IAP1012" s="3"/>
      <c r="IAQ1012" s="3"/>
      <c r="IAR1012" s="3"/>
      <c r="IAS1012" s="3"/>
      <c r="IAT1012" s="3"/>
      <c r="IAU1012" s="3"/>
      <c r="IAV1012" s="3"/>
      <c r="IAW1012" s="3"/>
      <c r="IAX1012" s="3"/>
      <c r="IAY1012" s="3"/>
      <c r="IAZ1012" s="3"/>
      <c r="IBA1012" s="3"/>
      <c r="IBB1012" s="3"/>
      <c r="IBC1012" s="3"/>
      <c r="IBD1012" s="3"/>
      <c r="IBE1012" s="3"/>
      <c r="IBF1012" s="3"/>
      <c r="IBG1012" s="3"/>
      <c r="IBH1012" s="3"/>
      <c r="IBI1012" s="3"/>
      <c r="IBJ1012" s="3"/>
      <c r="IBK1012" s="3"/>
      <c r="IBL1012" s="3"/>
      <c r="IBM1012" s="3"/>
      <c r="IBN1012" s="3"/>
      <c r="IBO1012" s="3"/>
      <c r="IBP1012" s="3"/>
      <c r="IBQ1012" s="3"/>
      <c r="IBR1012" s="3"/>
      <c r="IBS1012" s="3"/>
      <c r="IBT1012" s="3"/>
      <c r="IBU1012" s="3"/>
      <c r="IBV1012" s="3"/>
      <c r="IBW1012" s="3"/>
      <c r="IBX1012" s="3"/>
      <c r="IBY1012" s="3"/>
      <c r="IBZ1012" s="3"/>
      <c r="ICA1012" s="3"/>
      <c r="ICB1012" s="3"/>
      <c r="ICC1012" s="3"/>
      <c r="ICD1012" s="3"/>
      <c r="ICE1012" s="3"/>
      <c r="ICF1012" s="3"/>
      <c r="ICG1012" s="3"/>
      <c r="ICH1012" s="3"/>
      <c r="ICI1012" s="3"/>
      <c r="ICJ1012" s="3"/>
      <c r="ICK1012" s="3"/>
      <c r="ICL1012" s="3"/>
      <c r="ICM1012" s="3"/>
      <c r="ICN1012" s="3"/>
      <c r="ICO1012" s="3"/>
      <c r="ICP1012" s="3"/>
      <c r="ICQ1012" s="3"/>
      <c r="ICR1012" s="3"/>
      <c r="ICS1012" s="3"/>
      <c r="ICT1012" s="3"/>
      <c r="ICU1012" s="3"/>
      <c r="ICV1012" s="3"/>
      <c r="ICW1012" s="3"/>
      <c r="ICX1012" s="3"/>
      <c r="ICY1012" s="3"/>
      <c r="ICZ1012" s="3"/>
      <c r="IDA1012" s="3"/>
      <c r="IDB1012" s="3"/>
      <c r="IDC1012" s="3"/>
      <c r="IDD1012" s="3"/>
      <c r="IDE1012" s="3"/>
      <c r="IDF1012" s="3"/>
      <c r="IDG1012" s="3"/>
      <c r="IDH1012" s="3"/>
      <c r="IDI1012" s="3"/>
      <c r="IDJ1012" s="3"/>
      <c r="IDK1012" s="3"/>
      <c r="IDL1012" s="3"/>
      <c r="IDM1012" s="3"/>
      <c r="IDN1012" s="3"/>
      <c r="IDO1012" s="3"/>
      <c r="IDP1012" s="3"/>
      <c r="IDQ1012" s="3"/>
      <c r="IDR1012" s="3"/>
      <c r="IDS1012" s="3"/>
      <c r="IDT1012" s="3"/>
      <c r="IDU1012" s="3"/>
      <c r="IDV1012" s="3"/>
      <c r="IDW1012" s="3"/>
      <c r="IDX1012" s="3"/>
      <c r="IDY1012" s="3"/>
      <c r="IDZ1012" s="3"/>
      <c r="IEA1012" s="3"/>
      <c r="IEB1012" s="3"/>
      <c r="IEC1012" s="3"/>
      <c r="IED1012" s="3"/>
      <c r="IEE1012" s="3"/>
      <c r="IEF1012" s="3"/>
      <c r="IEG1012" s="3"/>
      <c r="IEH1012" s="3"/>
      <c r="IEI1012" s="3"/>
      <c r="IEJ1012" s="3"/>
      <c r="IEK1012" s="3"/>
      <c r="IEL1012" s="3"/>
      <c r="IEM1012" s="3"/>
      <c r="IEN1012" s="3"/>
      <c r="IEO1012" s="3"/>
      <c r="IEP1012" s="3"/>
      <c r="IEQ1012" s="3"/>
      <c r="IER1012" s="3"/>
      <c r="IES1012" s="3"/>
      <c r="IET1012" s="3"/>
      <c r="IEU1012" s="3"/>
      <c r="IEV1012" s="3"/>
      <c r="IEW1012" s="3"/>
      <c r="IEX1012" s="3"/>
      <c r="IEY1012" s="3"/>
      <c r="IEZ1012" s="3"/>
      <c r="IFA1012" s="3"/>
      <c r="IFB1012" s="3"/>
      <c r="IFC1012" s="3"/>
      <c r="IFD1012" s="3"/>
      <c r="IFE1012" s="3"/>
      <c r="IFF1012" s="3"/>
      <c r="IFG1012" s="3"/>
      <c r="IFH1012" s="3"/>
      <c r="IFI1012" s="3"/>
      <c r="IFJ1012" s="3"/>
      <c r="IFK1012" s="3"/>
      <c r="IFL1012" s="3"/>
      <c r="IFM1012" s="3"/>
      <c r="IFN1012" s="3"/>
      <c r="IFO1012" s="3"/>
      <c r="IFP1012" s="3"/>
      <c r="IFQ1012" s="3"/>
      <c r="IFR1012" s="3"/>
      <c r="IFS1012" s="3"/>
      <c r="IFT1012" s="3"/>
      <c r="IFU1012" s="3"/>
      <c r="IFV1012" s="3"/>
      <c r="IFW1012" s="3"/>
      <c r="IFX1012" s="3"/>
      <c r="IFY1012" s="3"/>
      <c r="IFZ1012" s="3"/>
      <c r="IGA1012" s="3"/>
      <c r="IGB1012" s="3"/>
      <c r="IGC1012" s="3"/>
      <c r="IGD1012" s="3"/>
      <c r="IGE1012" s="3"/>
      <c r="IGF1012" s="3"/>
      <c r="IGG1012" s="3"/>
      <c r="IGH1012" s="3"/>
      <c r="IGI1012" s="3"/>
      <c r="IGJ1012" s="3"/>
      <c r="IGK1012" s="3"/>
      <c r="IGL1012" s="3"/>
      <c r="IGM1012" s="3"/>
      <c r="IGN1012" s="3"/>
      <c r="IGO1012" s="3"/>
      <c r="IGP1012" s="3"/>
      <c r="IGQ1012" s="3"/>
      <c r="IGR1012" s="3"/>
      <c r="IGS1012" s="3"/>
      <c r="IGT1012" s="3"/>
      <c r="IGU1012" s="3"/>
      <c r="IGV1012" s="3"/>
      <c r="IGW1012" s="3"/>
      <c r="IGX1012" s="3"/>
      <c r="IGY1012" s="3"/>
      <c r="IGZ1012" s="3"/>
      <c r="IHA1012" s="3"/>
      <c r="IHB1012" s="3"/>
      <c r="IHC1012" s="3"/>
      <c r="IHD1012" s="3"/>
      <c r="IHE1012" s="3"/>
      <c r="IHF1012" s="3"/>
      <c r="IHG1012" s="3"/>
      <c r="IHH1012" s="3"/>
      <c r="IHI1012" s="3"/>
      <c r="IHJ1012" s="3"/>
      <c r="IHK1012" s="3"/>
      <c r="IHL1012" s="3"/>
      <c r="IHM1012" s="3"/>
      <c r="IHN1012" s="3"/>
      <c r="IHO1012" s="3"/>
      <c r="IHP1012" s="3"/>
      <c r="IHQ1012" s="3"/>
      <c r="IHR1012" s="3"/>
      <c r="IHS1012" s="3"/>
      <c r="IHT1012" s="3"/>
      <c r="IHU1012" s="3"/>
      <c r="IHV1012" s="3"/>
      <c r="IHW1012" s="3"/>
      <c r="IHX1012" s="3"/>
      <c r="IHY1012" s="3"/>
      <c r="IHZ1012" s="3"/>
      <c r="IIA1012" s="3"/>
      <c r="IIB1012" s="3"/>
      <c r="IIC1012" s="3"/>
      <c r="IID1012" s="3"/>
      <c r="IIE1012" s="3"/>
      <c r="IIF1012" s="3"/>
      <c r="IIG1012" s="3"/>
      <c r="IIH1012" s="3"/>
      <c r="III1012" s="3"/>
      <c r="IIJ1012" s="3"/>
      <c r="IIK1012" s="3"/>
      <c r="IIL1012" s="3"/>
      <c r="IIM1012" s="3"/>
      <c r="IIN1012" s="3"/>
      <c r="IIO1012" s="3"/>
      <c r="IIP1012" s="3"/>
      <c r="IIQ1012" s="3"/>
      <c r="IIR1012" s="3"/>
      <c r="IIS1012" s="3"/>
      <c r="IIT1012" s="3"/>
      <c r="IIU1012" s="3"/>
      <c r="IIV1012" s="3"/>
      <c r="IIW1012" s="3"/>
      <c r="IIX1012" s="3"/>
      <c r="IIY1012" s="3"/>
      <c r="IIZ1012" s="3"/>
      <c r="IJA1012" s="3"/>
      <c r="IJB1012" s="3"/>
      <c r="IJC1012" s="3"/>
      <c r="IJD1012" s="3"/>
      <c r="IJE1012" s="3"/>
      <c r="IJF1012" s="3"/>
      <c r="IJG1012" s="3"/>
      <c r="IJH1012" s="3"/>
      <c r="IJI1012" s="3"/>
      <c r="IJJ1012" s="3"/>
      <c r="IJK1012" s="3"/>
      <c r="IJL1012" s="3"/>
      <c r="IJM1012" s="3"/>
      <c r="IJN1012" s="3"/>
      <c r="IJO1012" s="3"/>
      <c r="IJP1012" s="3"/>
      <c r="IJQ1012" s="3"/>
      <c r="IJR1012" s="3"/>
      <c r="IJS1012" s="3"/>
      <c r="IJT1012" s="3"/>
      <c r="IJU1012" s="3"/>
      <c r="IJV1012" s="3"/>
      <c r="IJW1012" s="3"/>
      <c r="IJX1012" s="3"/>
      <c r="IJY1012" s="3"/>
      <c r="IJZ1012" s="3"/>
      <c r="IKA1012" s="3"/>
      <c r="IKB1012" s="3"/>
      <c r="IKC1012" s="3"/>
      <c r="IKD1012" s="3"/>
      <c r="IKE1012" s="3"/>
      <c r="IKF1012" s="3"/>
      <c r="IKG1012" s="3"/>
      <c r="IKH1012" s="3"/>
      <c r="IKI1012" s="3"/>
      <c r="IKJ1012" s="3"/>
      <c r="IKK1012" s="3"/>
      <c r="IKL1012" s="3"/>
      <c r="IKM1012" s="3"/>
      <c r="IKN1012" s="3"/>
      <c r="IKO1012" s="3"/>
      <c r="IKP1012" s="3"/>
      <c r="IKQ1012" s="3"/>
      <c r="IKR1012" s="3"/>
      <c r="IKS1012" s="3"/>
      <c r="IKT1012" s="3"/>
      <c r="IKU1012" s="3"/>
      <c r="IKV1012" s="3"/>
      <c r="IKW1012" s="3"/>
      <c r="IKX1012" s="3"/>
      <c r="IKY1012" s="3"/>
      <c r="IKZ1012" s="3"/>
      <c r="ILA1012" s="3"/>
      <c r="ILB1012" s="3"/>
      <c r="ILC1012" s="3"/>
      <c r="ILD1012" s="3"/>
      <c r="ILE1012" s="3"/>
      <c r="ILF1012" s="3"/>
      <c r="ILG1012" s="3"/>
      <c r="ILH1012" s="3"/>
      <c r="ILI1012" s="3"/>
      <c r="ILJ1012" s="3"/>
      <c r="ILK1012" s="3"/>
      <c r="ILL1012" s="3"/>
      <c r="ILM1012" s="3"/>
      <c r="ILN1012" s="3"/>
      <c r="ILO1012" s="3"/>
      <c r="ILP1012" s="3"/>
      <c r="ILQ1012" s="3"/>
      <c r="ILR1012" s="3"/>
      <c r="ILS1012" s="3"/>
      <c r="ILT1012" s="3"/>
      <c r="ILU1012" s="3"/>
      <c r="ILV1012" s="3"/>
      <c r="ILW1012" s="3"/>
      <c r="ILX1012" s="3"/>
      <c r="ILY1012" s="3"/>
      <c r="ILZ1012" s="3"/>
      <c r="IMA1012" s="3"/>
      <c r="IMB1012" s="3"/>
      <c r="IMC1012" s="3"/>
      <c r="IMD1012" s="3"/>
      <c r="IME1012" s="3"/>
      <c r="IMF1012" s="3"/>
      <c r="IMG1012" s="3"/>
      <c r="IMH1012" s="3"/>
      <c r="IMI1012" s="3"/>
      <c r="IMJ1012" s="3"/>
      <c r="IMK1012" s="3"/>
      <c r="IML1012" s="3"/>
      <c r="IMM1012" s="3"/>
      <c r="IMN1012" s="3"/>
      <c r="IMO1012" s="3"/>
      <c r="IMP1012" s="3"/>
      <c r="IMQ1012" s="3"/>
      <c r="IMR1012" s="3"/>
      <c r="IMS1012" s="3"/>
      <c r="IMT1012" s="3"/>
      <c r="IMU1012" s="3"/>
      <c r="IMV1012" s="3"/>
      <c r="IMW1012" s="3"/>
      <c r="IMX1012" s="3"/>
      <c r="IMY1012" s="3"/>
      <c r="IMZ1012" s="3"/>
      <c r="INA1012" s="3"/>
      <c r="INB1012" s="3"/>
      <c r="INC1012" s="3"/>
      <c r="IND1012" s="3"/>
      <c r="INE1012" s="3"/>
      <c r="INF1012" s="3"/>
      <c r="ING1012" s="3"/>
      <c r="INH1012" s="3"/>
      <c r="INI1012" s="3"/>
      <c r="INJ1012" s="3"/>
      <c r="INK1012" s="3"/>
      <c r="INL1012" s="3"/>
      <c r="INM1012" s="3"/>
      <c r="INN1012" s="3"/>
      <c r="INO1012" s="3"/>
      <c r="INP1012" s="3"/>
      <c r="INQ1012" s="3"/>
      <c r="INR1012" s="3"/>
      <c r="INS1012" s="3"/>
      <c r="INT1012" s="3"/>
      <c r="INU1012" s="3"/>
      <c r="INV1012" s="3"/>
      <c r="INW1012" s="3"/>
      <c r="INX1012" s="3"/>
      <c r="INY1012" s="3"/>
      <c r="INZ1012" s="3"/>
      <c r="IOA1012" s="3"/>
      <c r="IOB1012" s="3"/>
      <c r="IOC1012" s="3"/>
      <c r="IOD1012" s="3"/>
      <c r="IOE1012" s="3"/>
      <c r="IOF1012" s="3"/>
      <c r="IOG1012" s="3"/>
      <c r="IOH1012" s="3"/>
      <c r="IOI1012" s="3"/>
      <c r="IOJ1012" s="3"/>
      <c r="IOK1012" s="3"/>
      <c r="IOL1012" s="3"/>
      <c r="IOM1012" s="3"/>
      <c r="ION1012" s="3"/>
      <c r="IOO1012" s="3"/>
      <c r="IOP1012" s="3"/>
      <c r="IOQ1012" s="3"/>
      <c r="IOR1012" s="3"/>
      <c r="IOS1012" s="3"/>
      <c r="IOT1012" s="3"/>
      <c r="IOU1012" s="3"/>
      <c r="IOV1012" s="3"/>
      <c r="IOW1012" s="3"/>
      <c r="IOX1012" s="3"/>
      <c r="IOY1012" s="3"/>
      <c r="IOZ1012" s="3"/>
      <c r="IPA1012" s="3"/>
      <c r="IPB1012" s="3"/>
      <c r="IPC1012" s="3"/>
      <c r="IPD1012" s="3"/>
      <c r="IPE1012" s="3"/>
      <c r="IPF1012" s="3"/>
      <c r="IPG1012" s="3"/>
      <c r="IPH1012" s="3"/>
      <c r="IPI1012" s="3"/>
      <c r="IPJ1012" s="3"/>
      <c r="IPK1012" s="3"/>
      <c r="IPL1012" s="3"/>
      <c r="IPM1012" s="3"/>
      <c r="IPN1012" s="3"/>
      <c r="IPO1012" s="3"/>
      <c r="IPP1012" s="3"/>
      <c r="IPQ1012" s="3"/>
      <c r="IPR1012" s="3"/>
      <c r="IPS1012" s="3"/>
      <c r="IPT1012" s="3"/>
      <c r="IPU1012" s="3"/>
      <c r="IPV1012" s="3"/>
      <c r="IPW1012" s="3"/>
      <c r="IPX1012" s="3"/>
      <c r="IPY1012" s="3"/>
      <c r="IPZ1012" s="3"/>
      <c r="IQA1012" s="3"/>
      <c r="IQB1012" s="3"/>
      <c r="IQC1012" s="3"/>
      <c r="IQD1012" s="3"/>
      <c r="IQE1012" s="3"/>
      <c r="IQF1012" s="3"/>
      <c r="IQG1012" s="3"/>
      <c r="IQH1012" s="3"/>
      <c r="IQI1012" s="3"/>
      <c r="IQJ1012" s="3"/>
      <c r="IQK1012" s="3"/>
      <c r="IQL1012" s="3"/>
      <c r="IQM1012" s="3"/>
      <c r="IQN1012" s="3"/>
      <c r="IQO1012" s="3"/>
      <c r="IQP1012" s="3"/>
      <c r="IQQ1012" s="3"/>
      <c r="IQR1012" s="3"/>
      <c r="IQS1012" s="3"/>
      <c r="IQT1012" s="3"/>
      <c r="IQU1012" s="3"/>
      <c r="IQV1012" s="3"/>
      <c r="IQW1012" s="3"/>
      <c r="IQX1012" s="3"/>
      <c r="IQY1012" s="3"/>
      <c r="IQZ1012" s="3"/>
      <c r="IRA1012" s="3"/>
      <c r="IRB1012" s="3"/>
      <c r="IRC1012" s="3"/>
      <c r="IRD1012" s="3"/>
      <c r="IRE1012" s="3"/>
      <c r="IRF1012" s="3"/>
      <c r="IRG1012" s="3"/>
      <c r="IRH1012" s="3"/>
      <c r="IRI1012" s="3"/>
      <c r="IRJ1012" s="3"/>
      <c r="IRK1012" s="3"/>
      <c r="IRL1012" s="3"/>
      <c r="IRM1012" s="3"/>
      <c r="IRN1012" s="3"/>
      <c r="IRO1012" s="3"/>
      <c r="IRP1012" s="3"/>
      <c r="IRQ1012" s="3"/>
      <c r="IRR1012" s="3"/>
      <c r="IRS1012" s="3"/>
      <c r="IRT1012" s="3"/>
      <c r="IRU1012" s="3"/>
      <c r="IRV1012" s="3"/>
      <c r="IRW1012" s="3"/>
      <c r="IRX1012" s="3"/>
      <c r="IRY1012" s="3"/>
      <c r="IRZ1012" s="3"/>
      <c r="ISA1012" s="3"/>
      <c r="ISB1012" s="3"/>
      <c r="ISC1012" s="3"/>
      <c r="ISD1012" s="3"/>
      <c r="ISE1012" s="3"/>
      <c r="ISF1012" s="3"/>
      <c r="ISG1012" s="3"/>
      <c r="ISH1012" s="3"/>
      <c r="ISI1012" s="3"/>
      <c r="ISJ1012" s="3"/>
      <c r="ISK1012" s="3"/>
      <c r="ISL1012" s="3"/>
      <c r="ISM1012" s="3"/>
      <c r="ISN1012" s="3"/>
      <c r="ISO1012" s="3"/>
      <c r="ISP1012" s="3"/>
      <c r="ISQ1012" s="3"/>
      <c r="ISR1012" s="3"/>
      <c r="ISS1012" s="3"/>
      <c r="IST1012" s="3"/>
      <c r="ISU1012" s="3"/>
      <c r="ISV1012" s="3"/>
      <c r="ISW1012" s="3"/>
      <c r="ISX1012" s="3"/>
      <c r="ISY1012" s="3"/>
      <c r="ISZ1012" s="3"/>
      <c r="ITA1012" s="3"/>
      <c r="ITB1012" s="3"/>
      <c r="ITC1012" s="3"/>
      <c r="ITD1012" s="3"/>
      <c r="ITE1012" s="3"/>
      <c r="ITF1012" s="3"/>
      <c r="ITG1012" s="3"/>
      <c r="ITH1012" s="3"/>
      <c r="ITI1012" s="3"/>
      <c r="ITJ1012" s="3"/>
      <c r="ITK1012" s="3"/>
      <c r="ITL1012" s="3"/>
      <c r="ITM1012" s="3"/>
      <c r="ITN1012" s="3"/>
      <c r="ITO1012" s="3"/>
      <c r="ITP1012" s="3"/>
      <c r="ITQ1012" s="3"/>
      <c r="ITR1012" s="3"/>
      <c r="ITS1012" s="3"/>
      <c r="ITT1012" s="3"/>
      <c r="ITU1012" s="3"/>
      <c r="ITV1012" s="3"/>
      <c r="ITW1012" s="3"/>
      <c r="ITX1012" s="3"/>
      <c r="ITY1012" s="3"/>
      <c r="ITZ1012" s="3"/>
      <c r="IUA1012" s="3"/>
      <c r="IUB1012" s="3"/>
      <c r="IUC1012" s="3"/>
      <c r="IUD1012" s="3"/>
      <c r="IUE1012" s="3"/>
      <c r="IUF1012" s="3"/>
      <c r="IUG1012" s="3"/>
      <c r="IUH1012" s="3"/>
      <c r="IUI1012" s="3"/>
      <c r="IUJ1012" s="3"/>
      <c r="IUK1012" s="3"/>
      <c r="IUL1012" s="3"/>
      <c r="IUM1012" s="3"/>
      <c r="IUN1012" s="3"/>
      <c r="IUO1012" s="3"/>
      <c r="IUP1012" s="3"/>
      <c r="IUQ1012" s="3"/>
      <c r="IUR1012" s="3"/>
      <c r="IUS1012" s="3"/>
      <c r="IUT1012" s="3"/>
      <c r="IUU1012" s="3"/>
      <c r="IUV1012" s="3"/>
      <c r="IUW1012" s="3"/>
      <c r="IUX1012" s="3"/>
      <c r="IUY1012" s="3"/>
      <c r="IUZ1012" s="3"/>
      <c r="IVA1012" s="3"/>
      <c r="IVB1012" s="3"/>
      <c r="IVC1012" s="3"/>
      <c r="IVD1012" s="3"/>
      <c r="IVE1012" s="3"/>
      <c r="IVF1012" s="3"/>
      <c r="IVG1012" s="3"/>
      <c r="IVH1012" s="3"/>
      <c r="IVI1012" s="3"/>
      <c r="IVJ1012" s="3"/>
      <c r="IVK1012" s="3"/>
      <c r="IVL1012" s="3"/>
      <c r="IVM1012" s="3"/>
      <c r="IVN1012" s="3"/>
      <c r="IVO1012" s="3"/>
      <c r="IVP1012" s="3"/>
      <c r="IVQ1012" s="3"/>
      <c r="IVR1012" s="3"/>
      <c r="IVS1012" s="3"/>
      <c r="IVT1012" s="3"/>
      <c r="IVU1012" s="3"/>
      <c r="IVV1012" s="3"/>
      <c r="IVW1012" s="3"/>
      <c r="IVX1012" s="3"/>
      <c r="IVY1012" s="3"/>
      <c r="IVZ1012" s="3"/>
      <c r="IWA1012" s="3"/>
      <c r="IWB1012" s="3"/>
      <c r="IWC1012" s="3"/>
      <c r="IWD1012" s="3"/>
      <c r="IWE1012" s="3"/>
      <c r="IWF1012" s="3"/>
      <c r="IWG1012" s="3"/>
      <c r="IWH1012" s="3"/>
      <c r="IWI1012" s="3"/>
      <c r="IWJ1012" s="3"/>
      <c r="IWK1012" s="3"/>
      <c r="IWL1012" s="3"/>
      <c r="IWM1012" s="3"/>
      <c r="IWN1012" s="3"/>
      <c r="IWO1012" s="3"/>
      <c r="IWP1012" s="3"/>
      <c r="IWQ1012" s="3"/>
      <c r="IWR1012" s="3"/>
      <c r="IWS1012" s="3"/>
      <c r="IWT1012" s="3"/>
      <c r="IWU1012" s="3"/>
      <c r="IWV1012" s="3"/>
      <c r="IWW1012" s="3"/>
      <c r="IWX1012" s="3"/>
      <c r="IWY1012" s="3"/>
      <c r="IWZ1012" s="3"/>
      <c r="IXA1012" s="3"/>
      <c r="IXB1012" s="3"/>
      <c r="IXC1012" s="3"/>
      <c r="IXD1012" s="3"/>
      <c r="IXE1012" s="3"/>
      <c r="IXF1012" s="3"/>
      <c r="IXG1012" s="3"/>
      <c r="IXH1012" s="3"/>
      <c r="IXI1012" s="3"/>
      <c r="IXJ1012" s="3"/>
      <c r="IXK1012" s="3"/>
      <c r="IXL1012" s="3"/>
      <c r="IXM1012" s="3"/>
      <c r="IXN1012" s="3"/>
      <c r="IXO1012" s="3"/>
      <c r="IXP1012" s="3"/>
      <c r="IXQ1012" s="3"/>
      <c r="IXR1012" s="3"/>
      <c r="IXS1012" s="3"/>
      <c r="IXT1012" s="3"/>
      <c r="IXU1012" s="3"/>
      <c r="IXV1012" s="3"/>
      <c r="IXW1012" s="3"/>
      <c r="IXX1012" s="3"/>
      <c r="IXY1012" s="3"/>
      <c r="IXZ1012" s="3"/>
      <c r="IYA1012" s="3"/>
      <c r="IYB1012" s="3"/>
      <c r="IYC1012" s="3"/>
      <c r="IYD1012" s="3"/>
      <c r="IYE1012" s="3"/>
      <c r="IYF1012" s="3"/>
      <c r="IYG1012" s="3"/>
      <c r="IYH1012" s="3"/>
      <c r="IYI1012" s="3"/>
      <c r="IYJ1012" s="3"/>
      <c r="IYK1012" s="3"/>
      <c r="IYL1012" s="3"/>
      <c r="IYM1012" s="3"/>
      <c r="IYN1012" s="3"/>
      <c r="IYO1012" s="3"/>
      <c r="IYP1012" s="3"/>
      <c r="IYQ1012" s="3"/>
      <c r="IYR1012" s="3"/>
      <c r="IYS1012" s="3"/>
      <c r="IYT1012" s="3"/>
      <c r="IYU1012" s="3"/>
      <c r="IYV1012" s="3"/>
      <c r="IYW1012" s="3"/>
      <c r="IYX1012" s="3"/>
      <c r="IYY1012" s="3"/>
      <c r="IYZ1012" s="3"/>
      <c r="IZA1012" s="3"/>
      <c r="IZB1012" s="3"/>
      <c r="IZC1012" s="3"/>
      <c r="IZD1012" s="3"/>
      <c r="IZE1012" s="3"/>
      <c r="IZF1012" s="3"/>
      <c r="IZG1012" s="3"/>
      <c r="IZH1012" s="3"/>
      <c r="IZI1012" s="3"/>
      <c r="IZJ1012" s="3"/>
      <c r="IZK1012" s="3"/>
      <c r="IZL1012" s="3"/>
      <c r="IZM1012" s="3"/>
      <c r="IZN1012" s="3"/>
      <c r="IZO1012" s="3"/>
      <c r="IZP1012" s="3"/>
      <c r="IZQ1012" s="3"/>
      <c r="IZR1012" s="3"/>
      <c r="IZS1012" s="3"/>
      <c r="IZT1012" s="3"/>
      <c r="IZU1012" s="3"/>
      <c r="IZV1012" s="3"/>
      <c r="IZW1012" s="3"/>
      <c r="IZX1012" s="3"/>
      <c r="IZY1012" s="3"/>
      <c r="IZZ1012" s="3"/>
      <c r="JAA1012" s="3"/>
      <c r="JAB1012" s="3"/>
      <c r="JAC1012" s="3"/>
      <c r="JAD1012" s="3"/>
      <c r="JAE1012" s="3"/>
      <c r="JAF1012" s="3"/>
      <c r="JAG1012" s="3"/>
      <c r="JAH1012" s="3"/>
      <c r="JAI1012" s="3"/>
      <c r="JAJ1012" s="3"/>
      <c r="JAK1012" s="3"/>
      <c r="JAL1012" s="3"/>
      <c r="JAM1012" s="3"/>
      <c r="JAN1012" s="3"/>
      <c r="JAO1012" s="3"/>
      <c r="JAP1012" s="3"/>
      <c r="JAQ1012" s="3"/>
      <c r="JAR1012" s="3"/>
      <c r="JAS1012" s="3"/>
      <c r="JAT1012" s="3"/>
      <c r="JAU1012" s="3"/>
      <c r="JAV1012" s="3"/>
      <c r="JAW1012" s="3"/>
      <c r="JAX1012" s="3"/>
      <c r="JAY1012" s="3"/>
      <c r="JAZ1012" s="3"/>
      <c r="JBA1012" s="3"/>
      <c r="JBB1012" s="3"/>
      <c r="JBC1012" s="3"/>
      <c r="JBD1012" s="3"/>
      <c r="JBE1012" s="3"/>
      <c r="JBF1012" s="3"/>
      <c r="JBG1012" s="3"/>
      <c r="JBH1012" s="3"/>
      <c r="JBI1012" s="3"/>
      <c r="JBJ1012" s="3"/>
      <c r="JBK1012" s="3"/>
      <c r="JBL1012" s="3"/>
      <c r="JBM1012" s="3"/>
      <c r="JBN1012" s="3"/>
      <c r="JBO1012" s="3"/>
      <c r="JBP1012" s="3"/>
      <c r="JBQ1012" s="3"/>
      <c r="JBR1012" s="3"/>
      <c r="JBS1012" s="3"/>
      <c r="JBT1012" s="3"/>
      <c r="JBU1012" s="3"/>
      <c r="JBV1012" s="3"/>
      <c r="JBW1012" s="3"/>
      <c r="JBX1012" s="3"/>
      <c r="JBY1012" s="3"/>
      <c r="JBZ1012" s="3"/>
      <c r="JCA1012" s="3"/>
      <c r="JCB1012" s="3"/>
      <c r="JCC1012" s="3"/>
      <c r="JCD1012" s="3"/>
      <c r="JCE1012" s="3"/>
      <c r="JCF1012" s="3"/>
      <c r="JCG1012" s="3"/>
      <c r="JCH1012" s="3"/>
      <c r="JCI1012" s="3"/>
      <c r="JCJ1012" s="3"/>
      <c r="JCK1012" s="3"/>
      <c r="JCL1012" s="3"/>
      <c r="JCM1012" s="3"/>
      <c r="JCN1012" s="3"/>
      <c r="JCO1012" s="3"/>
      <c r="JCP1012" s="3"/>
      <c r="JCQ1012" s="3"/>
      <c r="JCR1012" s="3"/>
      <c r="JCS1012" s="3"/>
      <c r="JCT1012" s="3"/>
      <c r="JCU1012" s="3"/>
      <c r="JCV1012" s="3"/>
      <c r="JCW1012" s="3"/>
      <c r="JCX1012" s="3"/>
      <c r="JCY1012" s="3"/>
      <c r="JCZ1012" s="3"/>
      <c r="JDA1012" s="3"/>
      <c r="JDB1012" s="3"/>
      <c r="JDC1012" s="3"/>
      <c r="JDD1012" s="3"/>
      <c r="JDE1012" s="3"/>
      <c r="JDF1012" s="3"/>
      <c r="JDG1012" s="3"/>
      <c r="JDH1012" s="3"/>
      <c r="JDI1012" s="3"/>
      <c r="JDJ1012" s="3"/>
      <c r="JDK1012" s="3"/>
      <c r="JDL1012" s="3"/>
      <c r="JDM1012" s="3"/>
      <c r="JDN1012" s="3"/>
      <c r="JDO1012" s="3"/>
      <c r="JDP1012" s="3"/>
      <c r="JDQ1012" s="3"/>
      <c r="JDR1012" s="3"/>
      <c r="JDS1012" s="3"/>
      <c r="JDT1012" s="3"/>
      <c r="JDU1012" s="3"/>
      <c r="JDV1012" s="3"/>
      <c r="JDW1012" s="3"/>
      <c r="JDX1012" s="3"/>
      <c r="JDY1012" s="3"/>
      <c r="JDZ1012" s="3"/>
      <c r="JEA1012" s="3"/>
      <c r="JEB1012" s="3"/>
      <c r="JEC1012" s="3"/>
      <c r="JED1012" s="3"/>
      <c r="JEE1012" s="3"/>
      <c r="JEF1012" s="3"/>
      <c r="JEG1012" s="3"/>
      <c r="JEH1012" s="3"/>
      <c r="JEI1012" s="3"/>
      <c r="JEJ1012" s="3"/>
      <c r="JEK1012" s="3"/>
      <c r="JEL1012" s="3"/>
      <c r="JEM1012" s="3"/>
      <c r="JEN1012" s="3"/>
      <c r="JEO1012" s="3"/>
      <c r="JEP1012" s="3"/>
      <c r="JEQ1012" s="3"/>
      <c r="JER1012" s="3"/>
      <c r="JES1012" s="3"/>
      <c r="JET1012" s="3"/>
      <c r="JEU1012" s="3"/>
      <c r="JEV1012" s="3"/>
      <c r="JEW1012" s="3"/>
      <c r="JEX1012" s="3"/>
      <c r="JEY1012" s="3"/>
      <c r="JEZ1012" s="3"/>
      <c r="JFA1012" s="3"/>
      <c r="JFB1012" s="3"/>
      <c r="JFC1012" s="3"/>
      <c r="JFD1012" s="3"/>
      <c r="JFE1012" s="3"/>
      <c r="JFF1012" s="3"/>
      <c r="JFG1012" s="3"/>
      <c r="JFH1012" s="3"/>
      <c r="JFI1012" s="3"/>
      <c r="JFJ1012" s="3"/>
      <c r="JFK1012" s="3"/>
      <c r="JFL1012" s="3"/>
      <c r="JFM1012" s="3"/>
      <c r="JFN1012" s="3"/>
      <c r="JFO1012" s="3"/>
      <c r="JFP1012" s="3"/>
      <c r="JFQ1012" s="3"/>
      <c r="JFR1012" s="3"/>
      <c r="JFS1012" s="3"/>
      <c r="JFT1012" s="3"/>
      <c r="JFU1012" s="3"/>
      <c r="JFV1012" s="3"/>
      <c r="JFW1012" s="3"/>
      <c r="JFX1012" s="3"/>
      <c r="JFY1012" s="3"/>
      <c r="JFZ1012" s="3"/>
      <c r="JGA1012" s="3"/>
      <c r="JGB1012" s="3"/>
      <c r="JGC1012" s="3"/>
      <c r="JGD1012" s="3"/>
      <c r="JGE1012" s="3"/>
      <c r="JGF1012" s="3"/>
      <c r="JGG1012" s="3"/>
      <c r="JGH1012" s="3"/>
      <c r="JGI1012" s="3"/>
      <c r="JGJ1012" s="3"/>
      <c r="JGK1012" s="3"/>
      <c r="JGL1012" s="3"/>
      <c r="JGM1012" s="3"/>
      <c r="JGN1012" s="3"/>
      <c r="JGO1012" s="3"/>
      <c r="JGP1012" s="3"/>
      <c r="JGQ1012" s="3"/>
      <c r="JGR1012" s="3"/>
      <c r="JGS1012" s="3"/>
      <c r="JGT1012" s="3"/>
      <c r="JGU1012" s="3"/>
      <c r="JGV1012" s="3"/>
      <c r="JGW1012" s="3"/>
      <c r="JGX1012" s="3"/>
      <c r="JGY1012" s="3"/>
      <c r="JGZ1012" s="3"/>
      <c r="JHA1012" s="3"/>
      <c r="JHB1012" s="3"/>
      <c r="JHC1012" s="3"/>
      <c r="JHD1012" s="3"/>
      <c r="JHE1012" s="3"/>
      <c r="JHF1012" s="3"/>
      <c r="JHG1012" s="3"/>
      <c r="JHH1012" s="3"/>
      <c r="JHI1012" s="3"/>
      <c r="JHJ1012" s="3"/>
      <c r="JHK1012" s="3"/>
      <c r="JHL1012" s="3"/>
      <c r="JHM1012" s="3"/>
      <c r="JHN1012" s="3"/>
      <c r="JHO1012" s="3"/>
      <c r="JHP1012" s="3"/>
      <c r="JHQ1012" s="3"/>
      <c r="JHR1012" s="3"/>
      <c r="JHS1012" s="3"/>
      <c r="JHT1012" s="3"/>
      <c r="JHU1012" s="3"/>
      <c r="JHV1012" s="3"/>
      <c r="JHW1012" s="3"/>
      <c r="JHX1012" s="3"/>
      <c r="JHY1012" s="3"/>
      <c r="JHZ1012" s="3"/>
      <c r="JIA1012" s="3"/>
      <c r="JIB1012" s="3"/>
      <c r="JIC1012" s="3"/>
      <c r="JID1012" s="3"/>
      <c r="JIE1012" s="3"/>
      <c r="JIF1012" s="3"/>
      <c r="JIG1012" s="3"/>
      <c r="JIH1012" s="3"/>
      <c r="JII1012" s="3"/>
      <c r="JIJ1012" s="3"/>
      <c r="JIK1012" s="3"/>
      <c r="JIL1012" s="3"/>
      <c r="JIM1012" s="3"/>
      <c r="JIN1012" s="3"/>
      <c r="JIO1012" s="3"/>
      <c r="JIP1012" s="3"/>
      <c r="JIQ1012" s="3"/>
      <c r="JIR1012" s="3"/>
      <c r="JIS1012" s="3"/>
      <c r="JIT1012" s="3"/>
      <c r="JIU1012" s="3"/>
      <c r="JIV1012" s="3"/>
      <c r="JIW1012" s="3"/>
      <c r="JIX1012" s="3"/>
      <c r="JIY1012" s="3"/>
      <c r="JIZ1012" s="3"/>
      <c r="JJA1012" s="3"/>
      <c r="JJB1012" s="3"/>
      <c r="JJC1012" s="3"/>
      <c r="JJD1012" s="3"/>
      <c r="JJE1012" s="3"/>
      <c r="JJF1012" s="3"/>
      <c r="JJG1012" s="3"/>
      <c r="JJH1012" s="3"/>
      <c r="JJI1012" s="3"/>
      <c r="JJJ1012" s="3"/>
      <c r="JJK1012" s="3"/>
      <c r="JJL1012" s="3"/>
      <c r="JJM1012" s="3"/>
      <c r="JJN1012" s="3"/>
      <c r="JJO1012" s="3"/>
      <c r="JJP1012" s="3"/>
      <c r="JJQ1012" s="3"/>
      <c r="JJR1012" s="3"/>
      <c r="JJS1012" s="3"/>
      <c r="JJT1012" s="3"/>
      <c r="JJU1012" s="3"/>
      <c r="JJV1012" s="3"/>
      <c r="JJW1012" s="3"/>
      <c r="JJX1012" s="3"/>
      <c r="JJY1012" s="3"/>
      <c r="JJZ1012" s="3"/>
      <c r="JKA1012" s="3"/>
      <c r="JKB1012" s="3"/>
      <c r="JKC1012" s="3"/>
      <c r="JKD1012" s="3"/>
      <c r="JKE1012" s="3"/>
      <c r="JKF1012" s="3"/>
      <c r="JKG1012" s="3"/>
      <c r="JKH1012" s="3"/>
      <c r="JKI1012" s="3"/>
      <c r="JKJ1012" s="3"/>
      <c r="JKK1012" s="3"/>
      <c r="JKL1012" s="3"/>
      <c r="JKM1012" s="3"/>
      <c r="JKN1012" s="3"/>
      <c r="JKO1012" s="3"/>
      <c r="JKP1012" s="3"/>
      <c r="JKQ1012" s="3"/>
      <c r="JKR1012" s="3"/>
      <c r="JKS1012" s="3"/>
      <c r="JKT1012" s="3"/>
      <c r="JKU1012" s="3"/>
      <c r="JKV1012" s="3"/>
      <c r="JKW1012" s="3"/>
      <c r="JKX1012" s="3"/>
      <c r="JKY1012" s="3"/>
      <c r="JKZ1012" s="3"/>
      <c r="JLA1012" s="3"/>
      <c r="JLB1012" s="3"/>
      <c r="JLC1012" s="3"/>
      <c r="JLD1012" s="3"/>
      <c r="JLE1012" s="3"/>
      <c r="JLF1012" s="3"/>
      <c r="JLG1012" s="3"/>
      <c r="JLH1012" s="3"/>
      <c r="JLI1012" s="3"/>
      <c r="JLJ1012" s="3"/>
      <c r="JLK1012" s="3"/>
      <c r="JLL1012" s="3"/>
      <c r="JLM1012" s="3"/>
      <c r="JLN1012" s="3"/>
      <c r="JLO1012" s="3"/>
      <c r="JLP1012" s="3"/>
      <c r="JLQ1012" s="3"/>
      <c r="JLR1012" s="3"/>
      <c r="JLS1012" s="3"/>
      <c r="JLT1012" s="3"/>
      <c r="JLU1012" s="3"/>
      <c r="JLV1012" s="3"/>
      <c r="JLW1012" s="3"/>
      <c r="JLX1012" s="3"/>
      <c r="JLY1012" s="3"/>
      <c r="JLZ1012" s="3"/>
      <c r="JMA1012" s="3"/>
      <c r="JMB1012" s="3"/>
      <c r="JMC1012" s="3"/>
      <c r="JMD1012" s="3"/>
      <c r="JME1012" s="3"/>
      <c r="JMF1012" s="3"/>
      <c r="JMG1012" s="3"/>
      <c r="JMH1012" s="3"/>
      <c r="JMI1012" s="3"/>
      <c r="JMJ1012" s="3"/>
      <c r="JMK1012" s="3"/>
      <c r="JML1012" s="3"/>
      <c r="JMM1012" s="3"/>
      <c r="JMN1012" s="3"/>
      <c r="JMO1012" s="3"/>
      <c r="JMP1012" s="3"/>
      <c r="JMQ1012" s="3"/>
      <c r="JMR1012" s="3"/>
      <c r="JMS1012" s="3"/>
      <c r="JMT1012" s="3"/>
      <c r="JMU1012" s="3"/>
      <c r="JMV1012" s="3"/>
      <c r="JMW1012" s="3"/>
      <c r="JMX1012" s="3"/>
      <c r="JMY1012" s="3"/>
      <c r="JMZ1012" s="3"/>
      <c r="JNA1012" s="3"/>
      <c r="JNB1012" s="3"/>
      <c r="JNC1012" s="3"/>
      <c r="JND1012" s="3"/>
      <c r="JNE1012" s="3"/>
      <c r="JNF1012" s="3"/>
      <c r="JNG1012" s="3"/>
      <c r="JNH1012" s="3"/>
      <c r="JNI1012" s="3"/>
      <c r="JNJ1012" s="3"/>
      <c r="JNK1012" s="3"/>
      <c r="JNL1012" s="3"/>
      <c r="JNM1012" s="3"/>
      <c r="JNN1012" s="3"/>
      <c r="JNO1012" s="3"/>
      <c r="JNP1012" s="3"/>
      <c r="JNQ1012" s="3"/>
      <c r="JNR1012" s="3"/>
      <c r="JNS1012" s="3"/>
      <c r="JNT1012" s="3"/>
      <c r="JNU1012" s="3"/>
      <c r="JNV1012" s="3"/>
      <c r="JNW1012" s="3"/>
      <c r="JNX1012" s="3"/>
      <c r="JNY1012" s="3"/>
      <c r="JNZ1012" s="3"/>
      <c r="JOA1012" s="3"/>
      <c r="JOB1012" s="3"/>
      <c r="JOC1012" s="3"/>
      <c r="JOD1012" s="3"/>
      <c r="JOE1012" s="3"/>
      <c r="JOF1012" s="3"/>
      <c r="JOG1012" s="3"/>
      <c r="JOH1012" s="3"/>
      <c r="JOI1012" s="3"/>
      <c r="JOJ1012" s="3"/>
      <c r="JOK1012" s="3"/>
      <c r="JOL1012" s="3"/>
      <c r="JOM1012" s="3"/>
      <c r="JON1012" s="3"/>
      <c r="JOO1012" s="3"/>
      <c r="JOP1012" s="3"/>
      <c r="JOQ1012" s="3"/>
      <c r="JOR1012" s="3"/>
      <c r="JOS1012" s="3"/>
      <c r="JOT1012" s="3"/>
      <c r="JOU1012" s="3"/>
      <c r="JOV1012" s="3"/>
      <c r="JOW1012" s="3"/>
      <c r="JOX1012" s="3"/>
      <c r="JOY1012" s="3"/>
      <c r="JOZ1012" s="3"/>
      <c r="JPA1012" s="3"/>
      <c r="JPB1012" s="3"/>
      <c r="JPC1012" s="3"/>
      <c r="JPD1012" s="3"/>
      <c r="JPE1012" s="3"/>
      <c r="JPF1012" s="3"/>
      <c r="JPG1012" s="3"/>
      <c r="JPH1012" s="3"/>
      <c r="JPI1012" s="3"/>
      <c r="JPJ1012" s="3"/>
      <c r="JPK1012" s="3"/>
      <c r="JPL1012" s="3"/>
      <c r="JPM1012" s="3"/>
      <c r="JPN1012" s="3"/>
      <c r="JPO1012" s="3"/>
      <c r="JPP1012" s="3"/>
      <c r="JPQ1012" s="3"/>
      <c r="JPR1012" s="3"/>
      <c r="JPS1012" s="3"/>
      <c r="JPT1012" s="3"/>
      <c r="JPU1012" s="3"/>
      <c r="JPV1012" s="3"/>
      <c r="JPW1012" s="3"/>
      <c r="JPX1012" s="3"/>
      <c r="JPY1012" s="3"/>
      <c r="JPZ1012" s="3"/>
      <c r="JQA1012" s="3"/>
      <c r="JQB1012" s="3"/>
      <c r="JQC1012" s="3"/>
      <c r="JQD1012" s="3"/>
      <c r="JQE1012" s="3"/>
      <c r="JQF1012" s="3"/>
      <c r="JQG1012" s="3"/>
      <c r="JQH1012" s="3"/>
      <c r="JQI1012" s="3"/>
      <c r="JQJ1012" s="3"/>
      <c r="JQK1012" s="3"/>
      <c r="JQL1012" s="3"/>
      <c r="JQM1012" s="3"/>
      <c r="JQN1012" s="3"/>
      <c r="JQO1012" s="3"/>
      <c r="JQP1012" s="3"/>
      <c r="JQQ1012" s="3"/>
      <c r="JQR1012" s="3"/>
      <c r="JQS1012" s="3"/>
      <c r="JQT1012" s="3"/>
      <c r="JQU1012" s="3"/>
      <c r="JQV1012" s="3"/>
      <c r="JQW1012" s="3"/>
      <c r="JQX1012" s="3"/>
      <c r="JQY1012" s="3"/>
      <c r="JQZ1012" s="3"/>
      <c r="JRA1012" s="3"/>
      <c r="JRB1012" s="3"/>
      <c r="JRC1012" s="3"/>
      <c r="JRD1012" s="3"/>
      <c r="JRE1012" s="3"/>
      <c r="JRF1012" s="3"/>
      <c r="JRG1012" s="3"/>
      <c r="JRH1012" s="3"/>
      <c r="JRI1012" s="3"/>
      <c r="JRJ1012" s="3"/>
      <c r="JRK1012" s="3"/>
      <c r="JRL1012" s="3"/>
      <c r="JRM1012" s="3"/>
      <c r="JRN1012" s="3"/>
      <c r="JRO1012" s="3"/>
      <c r="JRP1012" s="3"/>
      <c r="JRQ1012" s="3"/>
      <c r="JRR1012" s="3"/>
      <c r="JRS1012" s="3"/>
      <c r="JRT1012" s="3"/>
      <c r="JRU1012" s="3"/>
      <c r="JRV1012" s="3"/>
      <c r="JRW1012" s="3"/>
      <c r="JRX1012" s="3"/>
      <c r="JRY1012" s="3"/>
      <c r="JRZ1012" s="3"/>
      <c r="JSA1012" s="3"/>
      <c r="JSB1012" s="3"/>
      <c r="JSC1012" s="3"/>
      <c r="JSD1012" s="3"/>
      <c r="JSE1012" s="3"/>
      <c r="JSF1012" s="3"/>
      <c r="JSG1012" s="3"/>
      <c r="JSH1012" s="3"/>
      <c r="JSI1012" s="3"/>
      <c r="JSJ1012" s="3"/>
      <c r="JSK1012" s="3"/>
      <c r="JSL1012" s="3"/>
      <c r="JSM1012" s="3"/>
      <c r="JSN1012" s="3"/>
      <c r="JSO1012" s="3"/>
      <c r="JSP1012" s="3"/>
      <c r="JSQ1012" s="3"/>
      <c r="JSR1012" s="3"/>
      <c r="JSS1012" s="3"/>
      <c r="JST1012" s="3"/>
      <c r="JSU1012" s="3"/>
      <c r="JSV1012" s="3"/>
      <c r="JSW1012" s="3"/>
      <c r="JSX1012" s="3"/>
      <c r="JSY1012" s="3"/>
      <c r="JSZ1012" s="3"/>
      <c r="JTA1012" s="3"/>
      <c r="JTB1012" s="3"/>
      <c r="JTC1012" s="3"/>
      <c r="JTD1012" s="3"/>
      <c r="JTE1012" s="3"/>
      <c r="JTF1012" s="3"/>
      <c r="JTG1012" s="3"/>
      <c r="JTH1012" s="3"/>
      <c r="JTI1012" s="3"/>
      <c r="JTJ1012" s="3"/>
      <c r="JTK1012" s="3"/>
      <c r="JTL1012" s="3"/>
      <c r="JTM1012" s="3"/>
      <c r="JTN1012" s="3"/>
      <c r="JTO1012" s="3"/>
      <c r="JTP1012" s="3"/>
      <c r="JTQ1012" s="3"/>
      <c r="JTR1012" s="3"/>
      <c r="JTS1012" s="3"/>
      <c r="JTT1012" s="3"/>
      <c r="JTU1012" s="3"/>
      <c r="JTV1012" s="3"/>
      <c r="JTW1012" s="3"/>
      <c r="JTX1012" s="3"/>
      <c r="JTY1012" s="3"/>
      <c r="JTZ1012" s="3"/>
      <c r="JUA1012" s="3"/>
      <c r="JUB1012" s="3"/>
      <c r="JUC1012" s="3"/>
      <c r="JUD1012" s="3"/>
      <c r="JUE1012" s="3"/>
      <c r="JUF1012" s="3"/>
      <c r="JUG1012" s="3"/>
      <c r="JUH1012" s="3"/>
      <c r="JUI1012" s="3"/>
      <c r="JUJ1012" s="3"/>
      <c r="JUK1012" s="3"/>
      <c r="JUL1012" s="3"/>
      <c r="JUM1012" s="3"/>
      <c r="JUN1012" s="3"/>
      <c r="JUO1012" s="3"/>
      <c r="JUP1012" s="3"/>
      <c r="JUQ1012" s="3"/>
      <c r="JUR1012" s="3"/>
      <c r="JUS1012" s="3"/>
      <c r="JUT1012" s="3"/>
      <c r="JUU1012" s="3"/>
      <c r="JUV1012" s="3"/>
      <c r="JUW1012" s="3"/>
      <c r="JUX1012" s="3"/>
      <c r="JUY1012" s="3"/>
      <c r="JUZ1012" s="3"/>
      <c r="JVA1012" s="3"/>
      <c r="JVB1012" s="3"/>
      <c r="JVC1012" s="3"/>
      <c r="JVD1012" s="3"/>
      <c r="JVE1012" s="3"/>
      <c r="JVF1012" s="3"/>
      <c r="JVG1012" s="3"/>
      <c r="JVH1012" s="3"/>
      <c r="JVI1012" s="3"/>
      <c r="JVJ1012" s="3"/>
      <c r="JVK1012" s="3"/>
      <c r="JVL1012" s="3"/>
      <c r="JVM1012" s="3"/>
      <c r="JVN1012" s="3"/>
      <c r="JVO1012" s="3"/>
      <c r="JVP1012" s="3"/>
      <c r="JVQ1012" s="3"/>
      <c r="JVR1012" s="3"/>
      <c r="JVS1012" s="3"/>
      <c r="JVT1012" s="3"/>
      <c r="JVU1012" s="3"/>
      <c r="JVV1012" s="3"/>
      <c r="JVW1012" s="3"/>
      <c r="JVX1012" s="3"/>
      <c r="JVY1012" s="3"/>
      <c r="JVZ1012" s="3"/>
      <c r="JWA1012" s="3"/>
      <c r="JWB1012" s="3"/>
      <c r="JWC1012" s="3"/>
      <c r="JWD1012" s="3"/>
      <c r="JWE1012" s="3"/>
      <c r="JWF1012" s="3"/>
      <c r="JWG1012" s="3"/>
      <c r="JWH1012" s="3"/>
      <c r="JWI1012" s="3"/>
      <c r="JWJ1012" s="3"/>
      <c r="JWK1012" s="3"/>
      <c r="JWL1012" s="3"/>
      <c r="JWM1012" s="3"/>
      <c r="JWN1012" s="3"/>
      <c r="JWO1012" s="3"/>
      <c r="JWP1012" s="3"/>
      <c r="JWQ1012" s="3"/>
      <c r="JWR1012" s="3"/>
      <c r="JWS1012" s="3"/>
      <c r="JWT1012" s="3"/>
      <c r="JWU1012" s="3"/>
      <c r="JWV1012" s="3"/>
      <c r="JWW1012" s="3"/>
      <c r="JWX1012" s="3"/>
      <c r="JWY1012" s="3"/>
      <c r="JWZ1012" s="3"/>
      <c r="JXA1012" s="3"/>
      <c r="JXB1012" s="3"/>
      <c r="JXC1012" s="3"/>
      <c r="JXD1012" s="3"/>
      <c r="JXE1012" s="3"/>
      <c r="JXF1012" s="3"/>
      <c r="JXG1012" s="3"/>
      <c r="JXH1012" s="3"/>
      <c r="JXI1012" s="3"/>
      <c r="JXJ1012" s="3"/>
      <c r="JXK1012" s="3"/>
      <c r="JXL1012" s="3"/>
      <c r="JXM1012" s="3"/>
      <c r="JXN1012" s="3"/>
      <c r="JXO1012" s="3"/>
      <c r="JXP1012" s="3"/>
      <c r="JXQ1012" s="3"/>
      <c r="JXR1012" s="3"/>
      <c r="JXS1012" s="3"/>
      <c r="JXT1012" s="3"/>
      <c r="JXU1012" s="3"/>
      <c r="JXV1012" s="3"/>
      <c r="JXW1012" s="3"/>
      <c r="JXX1012" s="3"/>
      <c r="JXY1012" s="3"/>
      <c r="JXZ1012" s="3"/>
      <c r="JYA1012" s="3"/>
      <c r="JYB1012" s="3"/>
      <c r="JYC1012" s="3"/>
      <c r="JYD1012" s="3"/>
      <c r="JYE1012" s="3"/>
      <c r="JYF1012" s="3"/>
      <c r="JYG1012" s="3"/>
      <c r="JYH1012" s="3"/>
      <c r="JYI1012" s="3"/>
      <c r="JYJ1012" s="3"/>
      <c r="JYK1012" s="3"/>
      <c r="JYL1012" s="3"/>
      <c r="JYM1012" s="3"/>
      <c r="JYN1012" s="3"/>
      <c r="JYO1012" s="3"/>
      <c r="JYP1012" s="3"/>
      <c r="JYQ1012" s="3"/>
      <c r="JYR1012" s="3"/>
      <c r="JYS1012" s="3"/>
      <c r="JYT1012" s="3"/>
      <c r="JYU1012" s="3"/>
      <c r="JYV1012" s="3"/>
      <c r="JYW1012" s="3"/>
      <c r="JYX1012" s="3"/>
      <c r="JYY1012" s="3"/>
      <c r="JYZ1012" s="3"/>
      <c r="JZA1012" s="3"/>
      <c r="JZB1012" s="3"/>
      <c r="JZC1012" s="3"/>
      <c r="JZD1012" s="3"/>
      <c r="JZE1012" s="3"/>
      <c r="JZF1012" s="3"/>
      <c r="JZG1012" s="3"/>
      <c r="JZH1012" s="3"/>
      <c r="JZI1012" s="3"/>
      <c r="JZJ1012" s="3"/>
      <c r="JZK1012" s="3"/>
      <c r="JZL1012" s="3"/>
      <c r="JZM1012" s="3"/>
      <c r="JZN1012" s="3"/>
      <c r="JZO1012" s="3"/>
      <c r="JZP1012" s="3"/>
      <c r="JZQ1012" s="3"/>
      <c r="JZR1012" s="3"/>
      <c r="JZS1012" s="3"/>
      <c r="JZT1012" s="3"/>
      <c r="JZU1012" s="3"/>
      <c r="JZV1012" s="3"/>
      <c r="JZW1012" s="3"/>
      <c r="JZX1012" s="3"/>
      <c r="JZY1012" s="3"/>
      <c r="JZZ1012" s="3"/>
      <c r="KAA1012" s="3"/>
      <c r="KAB1012" s="3"/>
      <c r="KAC1012" s="3"/>
      <c r="KAD1012" s="3"/>
      <c r="KAE1012" s="3"/>
      <c r="KAF1012" s="3"/>
      <c r="KAG1012" s="3"/>
      <c r="KAH1012" s="3"/>
      <c r="KAI1012" s="3"/>
      <c r="KAJ1012" s="3"/>
      <c r="KAK1012" s="3"/>
      <c r="KAL1012" s="3"/>
      <c r="KAM1012" s="3"/>
      <c r="KAN1012" s="3"/>
      <c r="KAO1012" s="3"/>
      <c r="KAP1012" s="3"/>
      <c r="KAQ1012" s="3"/>
      <c r="KAR1012" s="3"/>
      <c r="KAS1012" s="3"/>
      <c r="KAT1012" s="3"/>
      <c r="KAU1012" s="3"/>
      <c r="KAV1012" s="3"/>
      <c r="KAW1012" s="3"/>
      <c r="KAX1012" s="3"/>
      <c r="KAY1012" s="3"/>
      <c r="KAZ1012" s="3"/>
      <c r="KBA1012" s="3"/>
      <c r="KBB1012" s="3"/>
      <c r="KBC1012" s="3"/>
      <c r="KBD1012" s="3"/>
      <c r="KBE1012" s="3"/>
      <c r="KBF1012" s="3"/>
      <c r="KBG1012" s="3"/>
      <c r="KBH1012" s="3"/>
      <c r="KBI1012" s="3"/>
      <c r="KBJ1012" s="3"/>
      <c r="KBK1012" s="3"/>
      <c r="KBL1012" s="3"/>
      <c r="KBM1012" s="3"/>
      <c r="KBN1012" s="3"/>
      <c r="KBO1012" s="3"/>
      <c r="KBP1012" s="3"/>
      <c r="KBQ1012" s="3"/>
      <c r="KBR1012" s="3"/>
      <c r="KBS1012" s="3"/>
      <c r="KBT1012" s="3"/>
      <c r="KBU1012" s="3"/>
      <c r="KBV1012" s="3"/>
      <c r="KBW1012" s="3"/>
      <c r="KBX1012" s="3"/>
      <c r="KBY1012" s="3"/>
      <c r="KBZ1012" s="3"/>
      <c r="KCA1012" s="3"/>
      <c r="KCB1012" s="3"/>
      <c r="KCC1012" s="3"/>
      <c r="KCD1012" s="3"/>
      <c r="KCE1012" s="3"/>
      <c r="KCF1012" s="3"/>
      <c r="KCG1012" s="3"/>
      <c r="KCH1012" s="3"/>
      <c r="KCI1012" s="3"/>
      <c r="KCJ1012" s="3"/>
      <c r="KCK1012" s="3"/>
      <c r="KCL1012" s="3"/>
      <c r="KCM1012" s="3"/>
      <c r="KCN1012" s="3"/>
      <c r="KCO1012" s="3"/>
      <c r="KCP1012" s="3"/>
      <c r="KCQ1012" s="3"/>
      <c r="KCR1012" s="3"/>
      <c r="KCS1012" s="3"/>
      <c r="KCT1012" s="3"/>
      <c r="KCU1012" s="3"/>
      <c r="KCV1012" s="3"/>
      <c r="KCW1012" s="3"/>
      <c r="KCX1012" s="3"/>
      <c r="KCY1012" s="3"/>
      <c r="KCZ1012" s="3"/>
      <c r="KDA1012" s="3"/>
      <c r="KDB1012" s="3"/>
      <c r="KDC1012" s="3"/>
      <c r="KDD1012" s="3"/>
      <c r="KDE1012" s="3"/>
      <c r="KDF1012" s="3"/>
      <c r="KDG1012" s="3"/>
      <c r="KDH1012" s="3"/>
      <c r="KDI1012" s="3"/>
      <c r="KDJ1012" s="3"/>
      <c r="KDK1012" s="3"/>
      <c r="KDL1012" s="3"/>
      <c r="KDM1012" s="3"/>
      <c r="KDN1012" s="3"/>
      <c r="KDO1012" s="3"/>
      <c r="KDP1012" s="3"/>
      <c r="KDQ1012" s="3"/>
      <c r="KDR1012" s="3"/>
      <c r="KDS1012" s="3"/>
      <c r="KDT1012" s="3"/>
      <c r="KDU1012" s="3"/>
      <c r="KDV1012" s="3"/>
      <c r="KDW1012" s="3"/>
      <c r="KDX1012" s="3"/>
      <c r="KDY1012" s="3"/>
      <c r="KDZ1012" s="3"/>
      <c r="KEA1012" s="3"/>
      <c r="KEB1012" s="3"/>
      <c r="KEC1012" s="3"/>
      <c r="KED1012" s="3"/>
      <c r="KEE1012" s="3"/>
      <c r="KEF1012" s="3"/>
      <c r="KEG1012" s="3"/>
      <c r="KEH1012" s="3"/>
      <c r="KEI1012" s="3"/>
      <c r="KEJ1012" s="3"/>
      <c r="KEK1012" s="3"/>
      <c r="KEL1012" s="3"/>
      <c r="KEM1012" s="3"/>
      <c r="KEN1012" s="3"/>
      <c r="KEO1012" s="3"/>
      <c r="KEP1012" s="3"/>
      <c r="KEQ1012" s="3"/>
      <c r="KER1012" s="3"/>
      <c r="KES1012" s="3"/>
      <c r="KET1012" s="3"/>
      <c r="KEU1012" s="3"/>
      <c r="KEV1012" s="3"/>
      <c r="KEW1012" s="3"/>
      <c r="KEX1012" s="3"/>
      <c r="KEY1012" s="3"/>
      <c r="KEZ1012" s="3"/>
      <c r="KFA1012" s="3"/>
      <c r="KFB1012" s="3"/>
      <c r="KFC1012" s="3"/>
      <c r="KFD1012" s="3"/>
      <c r="KFE1012" s="3"/>
      <c r="KFF1012" s="3"/>
      <c r="KFG1012" s="3"/>
      <c r="KFH1012" s="3"/>
      <c r="KFI1012" s="3"/>
      <c r="KFJ1012" s="3"/>
      <c r="KFK1012" s="3"/>
      <c r="KFL1012" s="3"/>
      <c r="KFM1012" s="3"/>
      <c r="KFN1012" s="3"/>
      <c r="KFO1012" s="3"/>
      <c r="KFP1012" s="3"/>
      <c r="KFQ1012" s="3"/>
      <c r="KFR1012" s="3"/>
      <c r="KFS1012" s="3"/>
      <c r="KFT1012" s="3"/>
      <c r="KFU1012" s="3"/>
      <c r="KFV1012" s="3"/>
      <c r="KFW1012" s="3"/>
      <c r="KFX1012" s="3"/>
      <c r="KFY1012" s="3"/>
      <c r="KFZ1012" s="3"/>
      <c r="KGA1012" s="3"/>
      <c r="KGB1012" s="3"/>
      <c r="KGC1012" s="3"/>
      <c r="KGD1012" s="3"/>
      <c r="KGE1012" s="3"/>
      <c r="KGF1012" s="3"/>
      <c r="KGG1012" s="3"/>
      <c r="KGH1012" s="3"/>
      <c r="KGI1012" s="3"/>
      <c r="KGJ1012" s="3"/>
      <c r="KGK1012" s="3"/>
      <c r="KGL1012" s="3"/>
      <c r="KGM1012" s="3"/>
      <c r="KGN1012" s="3"/>
      <c r="KGO1012" s="3"/>
      <c r="KGP1012" s="3"/>
      <c r="KGQ1012" s="3"/>
      <c r="KGR1012" s="3"/>
      <c r="KGS1012" s="3"/>
      <c r="KGT1012" s="3"/>
      <c r="KGU1012" s="3"/>
      <c r="KGV1012" s="3"/>
      <c r="KGW1012" s="3"/>
      <c r="KGX1012" s="3"/>
      <c r="KGY1012" s="3"/>
      <c r="KGZ1012" s="3"/>
      <c r="KHA1012" s="3"/>
      <c r="KHB1012" s="3"/>
      <c r="KHC1012" s="3"/>
      <c r="KHD1012" s="3"/>
      <c r="KHE1012" s="3"/>
      <c r="KHF1012" s="3"/>
      <c r="KHG1012" s="3"/>
      <c r="KHH1012" s="3"/>
      <c r="KHI1012" s="3"/>
      <c r="KHJ1012" s="3"/>
      <c r="KHK1012" s="3"/>
      <c r="KHL1012" s="3"/>
      <c r="KHM1012" s="3"/>
      <c r="KHN1012" s="3"/>
      <c r="KHO1012" s="3"/>
      <c r="KHP1012" s="3"/>
      <c r="KHQ1012" s="3"/>
      <c r="KHR1012" s="3"/>
      <c r="KHS1012" s="3"/>
      <c r="KHT1012" s="3"/>
      <c r="KHU1012" s="3"/>
      <c r="KHV1012" s="3"/>
      <c r="KHW1012" s="3"/>
      <c r="KHX1012" s="3"/>
      <c r="KHY1012" s="3"/>
      <c r="KHZ1012" s="3"/>
      <c r="KIA1012" s="3"/>
      <c r="KIB1012" s="3"/>
      <c r="KIC1012" s="3"/>
      <c r="KID1012" s="3"/>
      <c r="KIE1012" s="3"/>
      <c r="KIF1012" s="3"/>
      <c r="KIG1012" s="3"/>
      <c r="KIH1012" s="3"/>
      <c r="KII1012" s="3"/>
      <c r="KIJ1012" s="3"/>
      <c r="KIK1012" s="3"/>
      <c r="KIL1012" s="3"/>
      <c r="KIM1012" s="3"/>
      <c r="KIN1012" s="3"/>
      <c r="KIO1012" s="3"/>
      <c r="KIP1012" s="3"/>
      <c r="KIQ1012" s="3"/>
      <c r="KIR1012" s="3"/>
      <c r="KIS1012" s="3"/>
      <c r="KIT1012" s="3"/>
      <c r="KIU1012" s="3"/>
      <c r="KIV1012" s="3"/>
      <c r="KIW1012" s="3"/>
      <c r="KIX1012" s="3"/>
      <c r="KIY1012" s="3"/>
      <c r="KIZ1012" s="3"/>
      <c r="KJA1012" s="3"/>
      <c r="KJB1012" s="3"/>
      <c r="KJC1012" s="3"/>
      <c r="KJD1012" s="3"/>
      <c r="KJE1012" s="3"/>
      <c r="KJF1012" s="3"/>
      <c r="KJG1012" s="3"/>
      <c r="KJH1012" s="3"/>
      <c r="KJI1012" s="3"/>
      <c r="KJJ1012" s="3"/>
      <c r="KJK1012" s="3"/>
      <c r="KJL1012" s="3"/>
      <c r="KJM1012" s="3"/>
      <c r="KJN1012" s="3"/>
      <c r="KJO1012" s="3"/>
      <c r="KJP1012" s="3"/>
      <c r="KJQ1012" s="3"/>
      <c r="KJR1012" s="3"/>
      <c r="KJS1012" s="3"/>
      <c r="KJT1012" s="3"/>
      <c r="KJU1012" s="3"/>
      <c r="KJV1012" s="3"/>
      <c r="KJW1012" s="3"/>
      <c r="KJX1012" s="3"/>
      <c r="KJY1012" s="3"/>
      <c r="KJZ1012" s="3"/>
      <c r="KKA1012" s="3"/>
      <c r="KKB1012" s="3"/>
      <c r="KKC1012" s="3"/>
      <c r="KKD1012" s="3"/>
      <c r="KKE1012" s="3"/>
      <c r="KKF1012" s="3"/>
      <c r="KKG1012" s="3"/>
      <c r="KKH1012" s="3"/>
      <c r="KKI1012" s="3"/>
      <c r="KKJ1012" s="3"/>
      <c r="KKK1012" s="3"/>
      <c r="KKL1012" s="3"/>
      <c r="KKM1012" s="3"/>
      <c r="KKN1012" s="3"/>
      <c r="KKO1012" s="3"/>
      <c r="KKP1012" s="3"/>
      <c r="KKQ1012" s="3"/>
      <c r="KKR1012" s="3"/>
      <c r="KKS1012" s="3"/>
      <c r="KKT1012" s="3"/>
      <c r="KKU1012" s="3"/>
      <c r="KKV1012" s="3"/>
      <c r="KKW1012" s="3"/>
      <c r="KKX1012" s="3"/>
      <c r="KKY1012" s="3"/>
      <c r="KKZ1012" s="3"/>
      <c r="KLA1012" s="3"/>
      <c r="KLB1012" s="3"/>
      <c r="KLC1012" s="3"/>
      <c r="KLD1012" s="3"/>
      <c r="KLE1012" s="3"/>
      <c r="KLF1012" s="3"/>
      <c r="KLG1012" s="3"/>
      <c r="KLH1012" s="3"/>
      <c r="KLI1012" s="3"/>
      <c r="KLJ1012" s="3"/>
      <c r="KLK1012" s="3"/>
      <c r="KLL1012" s="3"/>
      <c r="KLM1012" s="3"/>
      <c r="KLN1012" s="3"/>
      <c r="KLO1012" s="3"/>
      <c r="KLP1012" s="3"/>
      <c r="KLQ1012" s="3"/>
      <c r="KLR1012" s="3"/>
      <c r="KLS1012" s="3"/>
      <c r="KLT1012" s="3"/>
      <c r="KLU1012" s="3"/>
      <c r="KLV1012" s="3"/>
      <c r="KLW1012" s="3"/>
      <c r="KLX1012" s="3"/>
      <c r="KLY1012" s="3"/>
      <c r="KLZ1012" s="3"/>
      <c r="KMA1012" s="3"/>
      <c r="KMB1012" s="3"/>
      <c r="KMC1012" s="3"/>
      <c r="KMD1012" s="3"/>
      <c r="KME1012" s="3"/>
      <c r="KMF1012" s="3"/>
      <c r="KMG1012" s="3"/>
      <c r="KMH1012" s="3"/>
      <c r="KMI1012" s="3"/>
      <c r="KMJ1012" s="3"/>
      <c r="KMK1012" s="3"/>
      <c r="KML1012" s="3"/>
      <c r="KMM1012" s="3"/>
      <c r="KMN1012" s="3"/>
      <c r="KMO1012" s="3"/>
      <c r="KMP1012" s="3"/>
      <c r="KMQ1012" s="3"/>
      <c r="KMR1012" s="3"/>
      <c r="KMS1012" s="3"/>
      <c r="KMT1012" s="3"/>
      <c r="KMU1012" s="3"/>
      <c r="KMV1012" s="3"/>
      <c r="KMW1012" s="3"/>
      <c r="KMX1012" s="3"/>
      <c r="KMY1012" s="3"/>
      <c r="KMZ1012" s="3"/>
      <c r="KNA1012" s="3"/>
      <c r="KNB1012" s="3"/>
      <c r="KNC1012" s="3"/>
      <c r="KND1012" s="3"/>
      <c r="KNE1012" s="3"/>
      <c r="KNF1012" s="3"/>
      <c r="KNG1012" s="3"/>
      <c r="KNH1012" s="3"/>
      <c r="KNI1012" s="3"/>
      <c r="KNJ1012" s="3"/>
      <c r="KNK1012" s="3"/>
      <c r="KNL1012" s="3"/>
      <c r="KNM1012" s="3"/>
      <c r="KNN1012" s="3"/>
      <c r="KNO1012" s="3"/>
      <c r="KNP1012" s="3"/>
      <c r="KNQ1012" s="3"/>
      <c r="KNR1012" s="3"/>
      <c r="KNS1012" s="3"/>
      <c r="KNT1012" s="3"/>
      <c r="KNU1012" s="3"/>
      <c r="KNV1012" s="3"/>
      <c r="KNW1012" s="3"/>
      <c r="KNX1012" s="3"/>
      <c r="KNY1012" s="3"/>
      <c r="KNZ1012" s="3"/>
      <c r="KOA1012" s="3"/>
      <c r="KOB1012" s="3"/>
      <c r="KOC1012" s="3"/>
      <c r="KOD1012" s="3"/>
      <c r="KOE1012" s="3"/>
      <c r="KOF1012" s="3"/>
      <c r="KOG1012" s="3"/>
      <c r="KOH1012" s="3"/>
      <c r="KOI1012" s="3"/>
      <c r="KOJ1012" s="3"/>
      <c r="KOK1012" s="3"/>
      <c r="KOL1012" s="3"/>
      <c r="KOM1012" s="3"/>
      <c r="KON1012" s="3"/>
      <c r="KOO1012" s="3"/>
      <c r="KOP1012" s="3"/>
      <c r="KOQ1012" s="3"/>
      <c r="KOR1012" s="3"/>
      <c r="KOS1012" s="3"/>
      <c r="KOT1012" s="3"/>
      <c r="KOU1012" s="3"/>
      <c r="KOV1012" s="3"/>
      <c r="KOW1012" s="3"/>
      <c r="KOX1012" s="3"/>
      <c r="KOY1012" s="3"/>
      <c r="KOZ1012" s="3"/>
      <c r="KPA1012" s="3"/>
      <c r="KPB1012" s="3"/>
      <c r="KPC1012" s="3"/>
      <c r="KPD1012" s="3"/>
      <c r="KPE1012" s="3"/>
      <c r="KPF1012" s="3"/>
      <c r="KPG1012" s="3"/>
      <c r="KPH1012" s="3"/>
      <c r="KPI1012" s="3"/>
      <c r="KPJ1012" s="3"/>
      <c r="KPK1012" s="3"/>
      <c r="KPL1012" s="3"/>
      <c r="KPM1012" s="3"/>
      <c r="KPN1012" s="3"/>
      <c r="KPO1012" s="3"/>
      <c r="KPP1012" s="3"/>
      <c r="KPQ1012" s="3"/>
      <c r="KPR1012" s="3"/>
      <c r="KPS1012" s="3"/>
      <c r="KPT1012" s="3"/>
      <c r="KPU1012" s="3"/>
      <c r="KPV1012" s="3"/>
      <c r="KPW1012" s="3"/>
      <c r="KPX1012" s="3"/>
      <c r="KPY1012" s="3"/>
      <c r="KPZ1012" s="3"/>
      <c r="KQA1012" s="3"/>
      <c r="KQB1012" s="3"/>
      <c r="KQC1012" s="3"/>
      <c r="KQD1012" s="3"/>
      <c r="KQE1012" s="3"/>
      <c r="KQF1012" s="3"/>
      <c r="KQG1012" s="3"/>
      <c r="KQH1012" s="3"/>
      <c r="KQI1012" s="3"/>
      <c r="KQJ1012" s="3"/>
      <c r="KQK1012" s="3"/>
      <c r="KQL1012" s="3"/>
      <c r="KQM1012" s="3"/>
      <c r="KQN1012" s="3"/>
      <c r="KQO1012" s="3"/>
      <c r="KQP1012" s="3"/>
      <c r="KQQ1012" s="3"/>
      <c r="KQR1012" s="3"/>
      <c r="KQS1012" s="3"/>
      <c r="KQT1012" s="3"/>
      <c r="KQU1012" s="3"/>
      <c r="KQV1012" s="3"/>
      <c r="KQW1012" s="3"/>
      <c r="KQX1012" s="3"/>
      <c r="KQY1012" s="3"/>
      <c r="KQZ1012" s="3"/>
      <c r="KRA1012" s="3"/>
      <c r="KRB1012" s="3"/>
      <c r="KRC1012" s="3"/>
      <c r="KRD1012" s="3"/>
      <c r="KRE1012" s="3"/>
      <c r="KRF1012" s="3"/>
      <c r="KRG1012" s="3"/>
      <c r="KRH1012" s="3"/>
      <c r="KRI1012" s="3"/>
      <c r="KRJ1012" s="3"/>
      <c r="KRK1012" s="3"/>
      <c r="KRL1012" s="3"/>
      <c r="KRM1012" s="3"/>
      <c r="KRN1012" s="3"/>
      <c r="KRO1012" s="3"/>
      <c r="KRP1012" s="3"/>
      <c r="KRQ1012" s="3"/>
      <c r="KRR1012" s="3"/>
      <c r="KRS1012" s="3"/>
      <c r="KRT1012" s="3"/>
      <c r="KRU1012" s="3"/>
      <c r="KRV1012" s="3"/>
      <c r="KRW1012" s="3"/>
      <c r="KRX1012" s="3"/>
      <c r="KRY1012" s="3"/>
      <c r="KRZ1012" s="3"/>
      <c r="KSA1012" s="3"/>
      <c r="KSB1012" s="3"/>
      <c r="KSC1012" s="3"/>
      <c r="KSD1012" s="3"/>
      <c r="KSE1012" s="3"/>
      <c r="KSF1012" s="3"/>
      <c r="KSG1012" s="3"/>
      <c r="KSH1012" s="3"/>
      <c r="KSI1012" s="3"/>
      <c r="KSJ1012" s="3"/>
      <c r="KSK1012" s="3"/>
      <c r="KSL1012" s="3"/>
      <c r="KSM1012" s="3"/>
      <c r="KSN1012" s="3"/>
      <c r="KSO1012" s="3"/>
      <c r="KSP1012" s="3"/>
      <c r="KSQ1012" s="3"/>
      <c r="KSR1012" s="3"/>
      <c r="KSS1012" s="3"/>
      <c r="KST1012" s="3"/>
      <c r="KSU1012" s="3"/>
      <c r="KSV1012" s="3"/>
      <c r="KSW1012" s="3"/>
      <c r="KSX1012" s="3"/>
      <c r="KSY1012" s="3"/>
      <c r="KSZ1012" s="3"/>
      <c r="KTA1012" s="3"/>
      <c r="KTB1012" s="3"/>
      <c r="KTC1012" s="3"/>
      <c r="KTD1012" s="3"/>
      <c r="KTE1012" s="3"/>
      <c r="KTF1012" s="3"/>
      <c r="KTG1012" s="3"/>
      <c r="KTH1012" s="3"/>
      <c r="KTI1012" s="3"/>
      <c r="KTJ1012" s="3"/>
      <c r="KTK1012" s="3"/>
      <c r="KTL1012" s="3"/>
      <c r="KTM1012" s="3"/>
      <c r="KTN1012" s="3"/>
      <c r="KTO1012" s="3"/>
      <c r="KTP1012" s="3"/>
      <c r="KTQ1012" s="3"/>
      <c r="KTR1012" s="3"/>
      <c r="KTS1012" s="3"/>
      <c r="KTT1012" s="3"/>
      <c r="KTU1012" s="3"/>
      <c r="KTV1012" s="3"/>
      <c r="KTW1012" s="3"/>
      <c r="KTX1012" s="3"/>
      <c r="KTY1012" s="3"/>
      <c r="KTZ1012" s="3"/>
      <c r="KUA1012" s="3"/>
      <c r="KUB1012" s="3"/>
      <c r="KUC1012" s="3"/>
      <c r="KUD1012" s="3"/>
      <c r="KUE1012" s="3"/>
      <c r="KUF1012" s="3"/>
      <c r="KUG1012" s="3"/>
      <c r="KUH1012" s="3"/>
      <c r="KUI1012" s="3"/>
      <c r="KUJ1012" s="3"/>
      <c r="KUK1012" s="3"/>
      <c r="KUL1012" s="3"/>
      <c r="KUM1012" s="3"/>
      <c r="KUN1012" s="3"/>
      <c r="KUO1012" s="3"/>
      <c r="KUP1012" s="3"/>
      <c r="KUQ1012" s="3"/>
      <c r="KUR1012" s="3"/>
      <c r="KUS1012" s="3"/>
      <c r="KUT1012" s="3"/>
      <c r="KUU1012" s="3"/>
      <c r="KUV1012" s="3"/>
      <c r="KUW1012" s="3"/>
      <c r="KUX1012" s="3"/>
      <c r="KUY1012" s="3"/>
      <c r="KUZ1012" s="3"/>
      <c r="KVA1012" s="3"/>
      <c r="KVB1012" s="3"/>
      <c r="KVC1012" s="3"/>
      <c r="KVD1012" s="3"/>
      <c r="KVE1012" s="3"/>
      <c r="KVF1012" s="3"/>
      <c r="KVG1012" s="3"/>
      <c r="KVH1012" s="3"/>
      <c r="KVI1012" s="3"/>
      <c r="KVJ1012" s="3"/>
      <c r="KVK1012" s="3"/>
      <c r="KVL1012" s="3"/>
      <c r="KVM1012" s="3"/>
      <c r="KVN1012" s="3"/>
      <c r="KVO1012" s="3"/>
      <c r="KVP1012" s="3"/>
      <c r="KVQ1012" s="3"/>
      <c r="KVR1012" s="3"/>
      <c r="KVS1012" s="3"/>
      <c r="KVT1012" s="3"/>
      <c r="KVU1012" s="3"/>
      <c r="KVV1012" s="3"/>
      <c r="KVW1012" s="3"/>
      <c r="KVX1012" s="3"/>
      <c r="KVY1012" s="3"/>
      <c r="KVZ1012" s="3"/>
      <c r="KWA1012" s="3"/>
      <c r="KWB1012" s="3"/>
      <c r="KWC1012" s="3"/>
      <c r="KWD1012" s="3"/>
      <c r="KWE1012" s="3"/>
      <c r="KWF1012" s="3"/>
      <c r="KWG1012" s="3"/>
      <c r="KWH1012" s="3"/>
      <c r="KWI1012" s="3"/>
      <c r="KWJ1012" s="3"/>
      <c r="KWK1012" s="3"/>
      <c r="KWL1012" s="3"/>
      <c r="KWM1012" s="3"/>
      <c r="KWN1012" s="3"/>
      <c r="KWO1012" s="3"/>
      <c r="KWP1012" s="3"/>
      <c r="KWQ1012" s="3"/>
      <c r="KWR1012" s="3"/>
      <c r="KWS1012" s="3"/>
      <c r="KWT1012" s="3"/>
      <c r="KWU1012" s="3"/>
      <c r="KWV1012" s="3"/>
      <c r="KWW1012" s="3"/>
      <c r="KWX1012" s="3"/>
      <c r="KWY1012" s="3"/>
      <c r="KWZ1012" s="3"/>
      <c r="KXA1012" s="3"/>
      <c r="KXB1012" s="3"/>
      <c r="KXC1012" s="3"/>
      <c r="KXD1012" s="3"/>
      <c r="KXE1012" s="3"/>
      <c r="KXF1012" s="3"/>
      <c r="KXG1012" s="3"/>
      <c r="KXH1012" s="3"/>
      <c r="KXI1012" s="3"/>
      <c r="KXJ1012" s="3"/>
      <c r="KXK1012" s="3"/>
      <c r="KXL1012" s="3"/>
      <c r="KXM1012" s="3"/>
      <c r="KXN1012" s="3"/>
      <c r="KXO1012" s="3"/>
      <c r="KXP1012" s="3"/>
      <c r="KXQ1012" s="3"/>
      <c r="KXR1012" s="3"/>
      <c r="KXS1012" s="3"/>
      <c r="KXT1012" s="3"/>
      <c r="KXU1012" s="3"/>
      <c r="KXV1012" s="3"/>
      <c r="KXW1012" s="3"/>
      <c r="KXX1012" s="3"/>
      <c r="KXY1012" s="3"/>
      <c r="KXZ1012" s="3"/>
      <c r="KYA1012" s="3"/>
      <c r="KYB1012" s="3"/>
      <c r="KYC1012" s="3"/>
      <c r="KYD1012" s="3"/>
      <c r="KYE1012" s="3"/>
      <c r="KYF1012" s="3"/>
      <c r="KYG1012" s="3"/>
      <c r="KYH1012" s="3"/>
      <c r="KYI1012" s="3"/>
      <c r="KYJ1012" s="3"/>
      <c r="KYK1012" s="3"/>
      <c r="KYL1012" s="3"/>
      <c r="KYM1012" s="3"/>
      <c r="KYN1012" s="3"/>
      <c r="KYO1012" s="3"/>
      <c r="KYP1012" s="3"/>
      <c r="KYQ1012" s="3"/>
      <c r="KYR1012" s="3"/>
      <c r="KYS1012" s="3"/>
      <c r="KYT1012" s="3"/>
      <c r="KYU1012" s="3"/>
      <c r="KYV1012" s="3"/>
      <c r="KYW1012" s="3"/>
      <c r="KYX1012" s="3"/>
      <c r="KYY1012" s="3"/>
      <c r="KYZ1012" s="3"/>
      <c r="KZA1012" s="3"/>
      <c r="KZB1012" s="3"/>
      <c r="KZC1012" s="3"/>
      <c r="KZD1012" s="3"/>
      <c r="KZE1012" s="3"/>
      <c r="KZF1012" s="3"/>
      <c r="KZG1012" s="3"/>
      <c r="KZH1012" s="3"/>
      <c r="KZI1012" s="3"/>
      <c r="KZJ1012" s="3"/>
      <c r="KZK1012" s="3"/>
      <c r="KZL1012" s="3"/>
      <c r="KZM1012" s="3"/>
      <c r="KZN1012" s="3"/>
      <c r="KZO1012" s="3"/>
      <c r="KZP1012" s="3"/>
      <c r="KZQ1012" s="3"/>
      <c r="KZR1012" s="3"/>
      <c r="KZS1012" s="3"/>
      <c r="KZT1012" s="3"/>
      <c r="KZU1012" s="3"/>
      <c r="KZV1012" s="3"/>
      <c r="KZW1012" s="3"/>
      <c r="KZX1012" s="3"/>
      <c r="KZY1012" s="3"/>
      <c r="KZZ1012" s="3"/>
      <c r="LAA1012" s="3"/>
      <c r="LAB1012" s="3"/>
      <c r="LAC1012" s="3"/>
      <c r="LAD1012" s="3"/>
      <c r="LAE1012" s="3"/>
      <c r="LAF1012" s="3"/>
      <c r="LAG1012" s="3"/>
      <c r="LAH1012" s="3"/>
      <c r="LAI1012" s="3"/>
      <c r="LAJ1012" s="3"/>
      <c r="LAK1012" s="3"/>
      <c r="LAL1012" s="3"/>
      <c r="LAM1012" s="3"/>
      <c r="LAN1012" s="3"/>
      <c r="LAO1012" s="3"/>
      <c r="LAP1012" s="3"/>
      <c r="LAQ1012" s="3"/>
      <c r="LAR1012" s="3"/>
      <c r="LAS1012" s="3"/>
      <c r="LAT1012" s="3"/>
      <c r="LAU1012" s="3"/>
      <c r="LAV1012" s="3"/>
      <c r="LAW1012" s="3"/>
      <c r="LAX1012" s="3"/>
      <c r="LAY1012" s="3"/>
      <c r="LAZ1012" s="3"/>
      <c r="LBA1012" s="3"/>
      <c r="LBB1012" s="3"/>
      <c r="LBC1012" s="3"/>
      <c r="LBD1012" s="3"/>
      <c r="LBE1012" s="3"/>
      <c r="LBF1012" s="3"/>
      <c r="LBG1012" s="3"/>
      <c r="LBH1012" s="3"/>
      <c r="LBI1012" s="3"/>
      <c r="LBJ1012" s="3"/>
      <c r="LBK1012" s="3"/>
      <c r="LBL1012" s="3"/>
      <c r="LBM1012" s="3"/>
      <c r="LBN1012" s="3"/>
      <c r="LBO1012" s="3"/>
      <c r="LBP1012" s="3"/>
      <c r="LBQ1012" s="3"/>
      <c r="LBR1012" s="3"/>
      <c r="LBS1012" s="3"/>
      <c r="LBT1012" s="3"/>
      <c r="LBU1012" s="3"/>
      <c r="LBV1012" s="3"/>
      <c r="LBW1012" s="3"/>
      <c r="LBX1012" s="3"/>
      <c r="LBY1012" s="3"/>
      <c r="LBZ1012" s="3"/>
      <c r="LCA1012" s="3"/>
      <c r="LCB1012" s="3"/>
      <c r="LCC1012" s="3"/>
      <c r="LCD1012" s="3"/>
      <c r="LCE1012" s="3"/>
      <c r="LCF1012" s="3"/>
      <c r="LCG1012" s="3"/>
      <c r="LCH1012" s="3"/>
      <c r="LCI1012" s="3"/>
      <c r="LCJ1012" s="3"/>
      <c r="LCK1012" s="3"/>
      <c r="LCL1012" s="3"/>
      <c r="LCM1012" s="3"/>
      <c r="LCN1012" s="3"/>
      <c r="LCO1012" s="3"/>
      <c r="LCP1012" s="3"/>
      <c r="LCQ1012" s="3"/>
      <c r="LCR1012" s="3"/>
      <c r="LCS1012" s="3"/>
      <c r="LCT1012" s="3"/>
      <c r="LCU1012" s="3"/>
      <c r="LCV1012" s="3"/>
      <c r="LCW1012" s="3"/>
      <c r="LCX1012" s="3"/>
      <c r="LCY1012" s="3"/>
      <c r="LCZ1012" s="3"/>
      <c r="LDA1012" s="3"/>
      <c r="LDB1012" s="3"/>
      <c r="LDC1012" s="3"/>
      <c r="LDD1012" s="3"/>
      <c r="LDE1012" s="3"/>
      <c r="LDF1012" s="3"/>
      <c r="LDG1012" s="3"/>
      <c r="LDH1012" s="3"/>
      <c r="LDI1012" s="3"/>
      <c r="LDJ1012" s="3"/>
      <c r="LDK1012" s="3"/>
      <c r="LDL1012" s="3"/>
      <c r="LDM1012" s="3"/>
      <c r="LDN1012" s="3"/>
      <c r="LDO1012" s="3"/>
      <c r="LDP1012" s="3"/>
      <c r="LDQ1012" s="3"/>
      <c r="LDR1012" s="3"/>
      <c r="LDS1012" s="3"/>
      <c r="LDT1012" s="3"/>
      <c r="LDU1012" s="3"/>
      <c r="LDV1012" s="3"/>
      <c r="LDW1012" s="3"/>
      <c r="LDX1012" s="3"/>
      <c r="LDY1012" s="3"/>
      <c r="LDZ1012" s="3"/>
      <c r="LEA1012" s="3"/>
      <c r="LEB1012" s="3"/>
      <c r="LEC1012" s="3"/>
      <c r="LED1012" s="3"/>
      <c r="LEE1012" s="3"/>
      <c r="LEF1012" s="3"/>
      <c r="LEG1012" s="3"/>
      <c r="LEH1012" s="3"/>
      <c r="LEI1012" s="3"/>
      <c r="LEJ1012" s="3"/>
      <c r="LEK1012" s="3"/>
      <c r="LEL1012" s="3"/>
      <c r="LEM1012" s="3"/>
      <c r="LEN1012" s="3"/>
      <c r="LEO1012" s="3"/>
      <c r="LEP1012" s="3"/>
      <c r="LEQ1012" s="3"/>
      <c r="LER1012" s="3"/>
      <c r="LES1012" s="3"/>
      <c r="LET1012" s="3"/>
      <c r="LEU1012" s="3"/>
      <c r="LEV1012" s="3"/>
      <c r="LEW1012" s="3"/>
      <c r="LEX1012" s="3"/>
      <c r="LEY1012" s="3"/>
      <c r="LEZ1012" s="3"/>
      <c r="LFA1012" s="3"/>
      <c r="LFB1012" s="3"/>
      <c r="LFC1012" s="3"/>
      <c r="LFD1012" s="3"/>
      <c r="LFE1012" s="3"/>
      <c r="LFF1012" s="3"/>
      <c r="LFG1012" s="3"/>
      <c r="LFH1012" s="3"/>
      <c r="LFI1012" s="3"/>
      <c r="LFJ1012" s="3"/>
      <c r="LFK1012" s="3"/>
      <c r="LFL1012" s="3"/>
      <c r="LFM1012" s="3"/>
      <c r="LFN1012" s="3"/>
      <c r="LFO1012" s="3"/>
      <c r="LFP1012" s="3"/>
      <c r="LFQ1012" s="3"/>
      <c r="LFR1012" s="3"/>
      <c r="LFS1012" s="3"/>
      <c r="LFT1012" s="3"/>
      <c r="LFU1012" s="3"/>
      <c r="LFV1012" s="3"/>
      <c r="LFW1012" s="3"/>
      <c r="LFX1012" s="3"/>
      <c r="LFY1012" s="3"/>
      <c r="LFZ1012" s="3"/>
      <c r="LGA1012" s="3"/>
      <c r="LGB1012" s="3"/>
      <c r="LGC1012" s="3"/>
      <c r="LGD1012" s="3"/>
      <c r="LGE1012" s="3"/>
      <c r="LGF1012" s="3"/>
      <c r="LGG1012" s="3"/>
      <c r="LGH1012" s="3"/>
      <c r="LGI1012" s="3"/>
      <c r="LGJ1012" s="3"/>
      <c r="LGK1012" s="3"/>
      <c r="LGL1012" s="3"/>
      <c r="LGM1012" s="3"/>
      <c r="LGN1012" s="3"/>
      <c r="LGO1012" s="3"/>
      <c r="LGP1012" s="3"/>
      <c r="LGQ1012" s="3"/>
      <c r="LGR1012" s="3"/>
      <c r="LGS1012" s="3"/>
      <c r="LGT1012" s="3"/>
      <c r="LGU1012" s="3"/>
      <c r="LGV1012" s="3"/>
      <c r="LGW1012" s="3"/>
      <c r="LGX1012" s="3"/>
      <c r="LGY1012" s="3"/>
      <c r="LGZ1012" s="3"/>
      <c r="LHA1012" s="3"/>
      <c r="LHB1012" s="3"/>
      <c r="LHC1012" s="3"/>
      <c r="LHD1012" s="3"/>
      <c r="LHE1012" s="3"/>
      <c r="LHF1012" s="3"/>
      <c r="LHG1012" s="3"/>
      <c r="LHH1012" s="3"/>
      <c r="LHI1012" s="3"/>
      <c r="LHJ1012" s="3"/>
      <c r="LHK1012" s="3"/>
      <c r="LHL1012" s="3"/>
      <c r="LHM1012" s="3"/>
      <c r="LHN1012" s="3"/>
      <c r="LHO1012" s="3"/>
      <c r="LHP1012" s="3"/>
      <c r="LHQ1012" s="3"/>
      <c r="LHR1012" s="3"/>
      <c r="LHS1012" s="3"/>
      <c r="LHT1012" s="3"/>
      <c r="LHU1012" s="3"/>
      <c r="LHV1012" s="3"/>
      <c r="LHW1012" s="3"/>
      <c r="LHX1012" s="3"/>
      <c r="LHY1012" s="3"/>
      <c r="LHZ1012" s="3"/>
      <c r="LIA1012" s="3"/>
      <c r="LIB1012" s="3"/>
      <c r="LIC1012" s="3"/>
      <c r="LID1012" s="3"/>
      <c r="LIE1012" s="3"/>
      <c r="LIF1012" s="3"/>
      <c r="LIG1012" s="3"/>
      <c r="LIH1012" s="3"/>
      <c r="LII1012" s="3"/>
      <c r="LIJ1012" s="3"/>
      <c r="LIK1012" s="3"/>
      <c r="LIL1012" s="3"/>
      <c r="LIM1012" s="3"/>
      <c r="LIN1012" s="3"/>
      <c r="LIO1012" s="3"/>
      <c r="LIP1012" s="3"/>
      <c r="LIQ1012" s="3"/>
      <c r="LIR1012" s="3"/>
      <c r="LIS1012" s="3"/>
      <c r="LIT1012" s="3"/>
      <c r="LIU1012" s="3"/>
      <c r="LIV1012" s="3"/>
      <c r="LIW1012" s="3"/>
      <c r="LIX1012" s="3"/>
      <c r="LIY1012" s="3"/>
      <c r="LIZ1012" s="3"/>
      <c r="LJA1012" s="3"/>
      <c r="LJB1012" s="3"/>
      <c r="LJC1012" s="3"/>
      <c r="LJD1012" s="3"/>
      <c r="LJE1012" s="3"/>
      <c r="LJF1012" s="3"/>
      <c r="LJG1012" s="3"/>
      <c r="LJH1012" s="3"/>
      <c r="LJI1012" s="3"/>
      <c r="LJJ1012" s="3"/>
      <c r="LJK1012" s="3"/>
      <c r="LJL1012" s="3"/>
      <c r="LJM1012" s="3"/>
      <c r="LJN1012" s="3"/>
      <c r="LJO1012" s="3"/>
      <c r="LJP1012" s="3"/>
      <c r="LJQ1012" s="3"/>
      <c r="LJR1012" s="3"/>
      <c r="LJS1012" s="3"/>
      <c r="LJT1012" s="3"/>
      <c r="LJU1012" s="3"/>
      <c r="LJV1012" s="3"/>
      <c r="LJW1012" s="3"/>
      <c r="LJX1012" s="3"/>
      <c r="LJY1012" s="3"/>
      <c r="LJZ1012" s="3"/>
      <c r="LKA1012" s="3"/>
      <c r="LKB1012" s="3"/>
      <c r="LKC1012" s="3"/>
      <c r="LKD1012" s="3"/>
      <c r="LKE1012" s="3"/>
      <c r="LKF1012" s="3"/>
      <c r="LKG1012" s="3"/>
      <c r="LKH1012" s="3"/>
      <c r="LKI1012" s="3"/>
      <c r="LKJ1012" s="3"/>
      <c r="LKK1012" s="3"/>
      <c r="LKL1012" s="3"/>
      <c r="LKM1012" s="3"/>
      <c r="LKN1012" s="3"/>
      <c r="LKO1012" s="3"/>
      <c r="LKP1012" s="3"/>
      <c r="LKQ1012" s="3"/>
      <c r="LKR1012" s="3"/>
      <c r="LKS1012" s="3"/>
      <c r="LKT1012" s="3"/>
      <c r="LKU1012" s="3"/>
      <c r="LKV1012" s="3"/>
      <c r="LKW1012" s="3"/>
      <c r="LKX1012" s="3"/>
      <c r="LKY1012" s="3"/>
      <c r="LKZ1012" s="3"/>
      <c r="LLA1012" s="3"/>
      <c r="LLB1012" s="3"/>
      <c r="LLC1012" s="3"/>
      <c r="LLD1012" s="3"/>
      <c r="LLE1012" s="3"/>
      <c r="LLF1012" s="3"/>
      <c r="LLG1012" s="3"/>
      <c r="LLH1012" s="3"/>
      <c r="LLI1012" s="3"/>
      <c r="LLJ1012" s="3"/>
      <c r="LLK1012" s="3"/>
      <c r="LLL1012" s="3"/>
      <c r="LLM1012" s="3"/>
      <c r="LLN1012" s="3"/>
      <c r="LLO1012" s="3"/>
      <c r="LLP1012" s="3"/>
      <c r="LLQ1012" s="3"/>
      <c r="LLR1012" s="3"/>
      <c r="LLS1012" s="3"/>
      <c r="LLT1012" s="3"/>
      <c r="LLU1012" s="3"/>
      <c r="LLV1012" s="3"/>
      <c r="LLW1012" s="3"/>
      <c r="LLX1012" s="3"/>
      <c r="LLY1012" s="3"/>
      <c r="LLZ1012" s="3"/>
      <c r="LMA1012" s="3"/>
      <c r="LMB1012" s="3"/>
      <c r="LMC1012" s="3"/>
      <c r="LMD1012" s="3"/>
      <c r="LME1012" s="3"/>
      <c r="LMF1012" s="3"/>
      <c r="LMG1012" s="3"/>
      <c r="LMH1012" s="3"/>
      <c r="LMI1012" s="3"/>
      <c r="LMJ1012" s="3"/>
      <c r="LMK1012" s="3"/>
      <c r="LML1012" s="3"/>
      <c r="LMM1012" s="3"/>
      <c r="LMN1012" s="3"/>
      <c r="LMO1012" s="3"/>
      <c r="LMP1012" s="3"/>
      <c r="LMQ1012" s="3"/>
      <c r="LMR1012" s="3"/>
      <c r="LMS1012" s="3"/>
      <c r="LMT1012" s="3"/>
      <c r="LMU1012" s="3"/>
      <c r="LMV1012" s="3"/>
      <c r="LMW1012" s="3"/>
      <c r="LMX1012" s="3"/>
      <c r="LMY1012" s="3"/>
      <c r="LMZ1012" s="3"/>
      <c r="LNA1012" s="3"/>
      <c r="LNB1012" s="3"/>
      <c r="LNC1012" s="3"/>
      <c r="LND1012" s="3"/>
      <c r="LNE1012" s="3"/>
      <c r="LNF1012" s="3"/>
      <c r="LNG1012" s="3"/>
      <c r="LNH1012" s="3"/>
      <c r="LNI1012" s="3"/>
      <c r="LNJ1012" s="3"/>
      <c r="LNK1012" s="3"/>
      <c r="LNL1012" s="3"/>
      <c r="LNM1012" s="3"/>
      <c r="LNN1012" s="3"/>
      <c r="LNO1012" s="3"/>
      <c r="LNP1012" s="3"/>
      <c r="LNQ1012" s="3"/>
      <c r="LNR1012" s="3"/>
      <c r="LNS1012" s="3"/>
      <c r="LNT1012" s="3"/>
      <c r="LNU1012" s="3"/>
      <c r="LNV1012" s="3"/>
      <c r="LNW1012" s="3"/>
      <c r="LNX1012" s="3"/>
      <c r="LNY1012" s="3"/>
      <c r="LNZ1012" s="3"/>
      <c r="LOA1012" s="3"/>
      <c r="LOB1012" s="3"/>
      <c r="LOC1012" s="3"/>
      <c r="LOD1012" s="3"/>
      <c r="LOE1012" s="3"/>
      <c r="LOF1012" s="3"/>
      <c r="LOG1012" s="3"/>
      <c r="LOH1012" s="3"/>
      <c r="LOI1012" s="3"/>
      <c r="LOJ1012" s="3"/>
      <c r="LOK1012" s="3"/>
      <c r="LOL1012" s="3"/>
      <c r="LOM1012" s="3"/>
      <c r="LON1012" s="3"/>
      <c r="LOO1012" s="3"/>
      <c r="LOP1012" s="3"/>
      <c r="LOQ1012" s="3"/>
      <c r="LOR1012" s="3"/>
      <c r="LOS1012" s="3"/>
      <c r="LOT1012" s="3"/>
      <c r="LOU1012" s="3"/>
      <c r="LOV1012" s="3"/>
      <c r="LOW1012" s="3"/>
      <c r="LOX1012" s="3"/>
      <c r="LOY1012" s="3"/>
      <c r="LOZ1012" s="3"/>
      <c r="LPA1012" s="3"/>
      <c r="LPB1012" s="3"/>
      <c r="LPC1012" s="3"/>
      <c r="LPD1012" s="3"/>
      <c r="LPE1012" s="3"/>
      <c r="LPF1012" s="3"/>
      <c r="LPG1012" s="3"/>
      <c r="LPH1012" s="3"/>
      <c r="LPI1012" s="3"/>
      <c r="LPJ1012" s="3"/>
      <c r="LPK1012" s="3"/>
      <c r="LPL1012" s="3"/>
      <c r="LPM1012" s="3"/>
      <c r="LPN1012" s="3"/>
      <c r="LPO1012" s="3"/>
      <c r="LPP1012" s="3"/>
      <c r="LPQ1012" s="3"/>
      <c r="LPR1012" s="3"/>
      <c r="LPS1012" s="3"/>
      <c r="LPT1012" s="3"/>
      <c r="LPU1012" s="3"/>
      <c r="LPV1012" s="3"/>
      <c r="LPW1012" s="3"/>
      <c r="LPX1012" s="3"/>
      <c r="LPY1012" s="3"/>
      <c r="LPZ1012" s="3"/>
      <c r="LQA1012" s="3"/>
      <c r="LQB1012" s="3"/>
      <c r="LQC1012" s="3"/>
      <c r="LQD1012" s="3"/>
      <c r="LQE1012" s="3"/>
      <c r="LQF1012" s="3"/>
      <c r="LQG1012" s="3"/>
      <c r="LQH1012" s="3"/>
      <c r="LQI1012" s="3"/>
      <c r="LQJ1012" s="3"/>
      <c r="LQK1012" s="3"/>
      <c r="LQL1012" s="3"/>
      <c r="LQM1012" s="3"/>
      <c r="LQN1012" s="3"/>
      <c r="LQO1012" s="3"/>
      <c r="LQP1012" s="3"/>
      <c r="LQQ1012" s="3"/>
      <c r="LQR1012" s="3"/>
      <c r="LQS1012" s="3"/>
      <c r="LQT1012" s="3"/>
      <c r="LQU1012" s="3"/>
      <c r="LQV1012" s="3"/>
      <c r="LQW1012" s="3"/>
      <c r="LQX1012" s="3"/>
      <c r="LQY1012" s="3"/>
      <c r="LQZ1012" s="3"/>
      <c r="LRA1012" s="3"/>
      <c r="LRB1012" s="3"/>
      <c r="LRC1012" s="3"/>
      <c r="LRD1012" s="3"/>
      <c r="LRE1012" s="3"/>
      <c r="LRF1012" s="3"/>
      <c r="LRG1012" s="3"/>
      <c r="LRH1012" s="3"/>
      <c r="LRI1012" s="3"/>
      <c r="LRJ1012" s="3"/>
      <c r="LRK1012" s="3"/>
      <c r="LRL1012" s="3"/>
      <c r="LRM1012" s="3"/>
      <c r="LRN1012" s="3"/>
      <c r="LRO1012" s="3"/>
      <c r="LRP1012" s="3"/>
      <c r="LRQ1012" s="3"/>
      <c r="LRR1012" s="3"/>
      <c r="LRS1012" s="3"/>
      <c r="LRT1012" s="3"/>
      <c r="LRU1012" s="3"/>
      <c r="LRV1012" s="3"/>
      <c r="LRW1012" s="3"/>
      <c r="LRX1012" s="3"/>
      <c r="LRY1012" s="3"/>
      <c r="LRZ1012" s="3"/>
      <c r="LSA1012" s="3"/>
      <c r="LSB1012" s="3"/>
      <c r="LSC1012" s="3"/>
      <c r="LSD1012" s="3"/>
      <c r="LSE1012" s="3"/>
      <c r="LSF1012" s="3"/>
      <c r="LSG1012" s="3"/>
      <c r="LSH1012" s="3"/>
      <c r="LSI1012" s="3"/>
      <c r="LSJ1012" s="3"/>
      <c r="LSK1012" s="3"/>
      <c r="LSL1012" s="3"/>
      <c r="LSM1012" s="3"/>
      <c r="LSN1012" s="3"/>
      <c r="LSO1012" s="3"/>
      <c r="LSP1012" s="3"/>
      <c r="LSQ1012" s="3"/>
      <c r="LSR1012" s="3"/>
      <c r="LSS1012" s="3"/>
      <c r="LST1012" s="3"/>
      <c r="LSU1012" s="3"/>
      <c r="LSV1012" s="3"/>
      <c r="LSW1012" s="3"/>
      <c r="LSX1012" s="3"/>
      <c r="LSY1012" s="3"/>
      <c r="LSZ1012" s="3"/>
      <c r="LTA1012" s="3"/>
      <c r="LTB1012" s="3"/>
      <c r="LTC1012" s="3"/>
      <c r="LTD1012" s="3"/>
      <c r="LTE1012" s="3"/>
      <c r="LTF1012" s="3"/>
      <c r="LTG1012" s="3"/>
      <c r="LTH1012" s="3"/>
      <c r="LTI1012" s="3"/>
      <c r="LTJ1012" s="3"/>
      <c r="LTK1012" s="3"/>
      <c r="LTL1012" s="3"/>
      <c r="LTM1012" s="3"/>
      <c r="LTN1012" s="3"/>
      <c r="LTO1012" s="3"/>
      <c r="LTP1012" s="3"/>
      <c r="LTQ1012" s="3"/>
      <c r="LTR1012" s="3"/>
      <c r="LTS1012" s="3"/>
      <c r="LTT1012" s="3"/>
      <c r="LTU1012" s="3"/>
      <c r="LTV1012" s="3"/>
      <c r="LTW1012" s="3"/>
      <c r="LTX1012" s="3"/>
      <c r="LTY1012" s="3"/>
      <c r="LTZ1012" s="3"/>
      <c r="LUA1012" s="3"/>
      <c r="LUB1012" s="3"/>
      <c r="LUC1012" s="3"/>
      <c r="LUD1012" s="3"/>
      <c r="LUE1012" s="3"/>
      <c r="LUF1012" s="3"/>
      <c r="LUG1012" s="3"/>
      <c r="LUH1012" s="3"/>
      <c r="LUI1012" s="3"/>
      <c r="LUJ1012" s="3"/>
      <c r="LUK1012" s="3"/>
      <c r="LUL1012" s="3"/>
      <c r="LUM1012" s="3"/>
      <c r="LUN1012" s="3"/>
      <c r="LUO1012" s="3"/>
      <c r="LUP1012" s="3"/>
      <c r="LUQ1012" s="3"/>
      <c r="LUR1012" s="3"/>
      <c r="LUS1012" s="3"/>
      <c r="LUT1012" s="3"/>
      <c r="LUU1012" s="3"/>
      <c r="LUV1012" s="3"/>
      <c r="LUW1012" s="3"/>
      <c r="LUX1012" s="3"/>
      <c r="LUY1012" s="3"/>
      <c r="LUZ1012" s="3"/>
      <c r="LVA1012" s="3"/>
      <c r="LVB1012" s="3"/>
      <c r="LVC1012" s="3"/>
      <c r="LVD1012" s="3"/>
      <c r="LVE1012" s="3"/>
      <c r="LVF1012" s="3"/>
      <c r="LVG1012" s="3"/>
      <c r="LVH1012" s="3"/>
      <c r="LVI1012" s="3"/>
      <c r="LVJ1012" s="3"/>
      <c r="LVK1012" s="3"/>
      <c r="LVL1012" s="3"/>
      <c r="LVM1012" s="3"/>
      <c r="LVN1012" s="3"/>
      <c r="LVO1012" s="3"/>
      <c r="LVP1012" s="3"/>
      <c r="LVQ1012" s="3"/>
      <c r="LVR1012" s="3"/>
      <c r="LVS1012" s="3"/>
      <c r="LVT1012" s="3"/>
      <c r="LVU1012" s="3"/>
      <c r="LVV1012" s="3"/>
      <c r="LVW1012" s="3"/>
      <c r="LVX1012" s="3"/>
      <c r="LVY1012" s="3"/>
      <c r="LVZ1012" s="3"/>
      <c r="LWA1012" s="3"/>
      <c r="LWB1012" s="3"/>
      <c r="LWC1012" s="3"/>
      <c r="LWD1012" s="3"/>
      <c r="LWE1012" s="3"/>
      <c r="LWF1012" s="3"/>
      <c r="LWG1012" s="3"/>
      <c r="LWH1012" s="3"/>
      <c r="LWI1012" s="3"/>
      <c r="LWJ1012" s="3"/>
      <c r="LWK1012" s="3"/>
      <c r="LWL1012" s="3"/>
      <c r="LWM1012" s="3"/>
      <c r="LWN1012" s="3"/>
      <c r="LWO1012" s="3"/>
      <c r="LWP1012" s="3"/>
      <c r="LWQ1012" s="3"/>
      <c r="LWR1012" s="3"/>
      <c r="LWS1012" s="3"/>
      <c r="LWT1012" s="3"/>
      <c r="LWU1012" s="3"/>
      <c r="LWV1012" s="3"/>
      <c r="LWW1012" s="3"/>
      <c r="LWX1012" s="3"/>
      <c r="LWY1012" s="3"/>
      <c r="LWZ1012" s="3"/>
      <c r="LXA1012" s="3"/>
      <c r="LXB1012" s="3"/>
      <c r="LXC1012" s="3"/>
      <c r="LXD1012" s="3"/>
      <c r="LXE1012" s="3"/>
      <c r="LXF1012" s="3"/>
      <c r="LXG1012" s="3"/>
      <c r="LXH1012" s="3"/>
      <c r="LXI1012" s="3"/>
      <c r="LXJ1012" s="3"/>
      <c r="LXK1012" s="3"/>
      <c r="LXL1012" s="3"/>
      <c r="LXM1012" s="3"/>
      <c r="LXN1012" s="3"/>
      <c r="LXO1012" s="3"/>
      <c r="LXP1012" s="3"/>
      <c r="LXQ1012" s="3"/>
      <c r="LXR1012" s="3"/>
      <c r="LXS1012" s="3"/>
      <c r="LXT1012" s="3"/>
      <c r="LXU1012" s="3"/>
      <c r="LXV1012" s="3"/>
      <c r="LXW1012" s="3"/>
      <c r="LXX1012" s="3"/>
      <c r="LXY1012" s="3"/>
      <c r="LXZ1012" s="3"/>
      <c r="LYA1012" s="3"/>
      <c r="LYB1012" s="3"/>
      <c r="LYC1012" s="3"/>
      <c r="LYD1012" s="3"/>
      <c r="LYE1012" s="3"/>
      <c r="LYF1012" s="3"/>
      <c r="LYG1012" s="3"/>
      <c r="LYH1012" s="3"/>
      <c r="LYI1012" s="3"/>
      <c r="LYJ1012" s="3"/>
      <c r="LYK1012" s="3"/>
      <c r="LYL1012" s="3"/>
      <c r="LYM1012" s="3"/>
      <c r="LYN1012" s="3"/>
      <c r="LYO1012" s="3"/>
      <c r="LYP1012" s="3"/>
      <c r="LYQ1012" s="3"/>
      <c r="LYR1012" s="3"/>
      <c r="LYS1012" s="3"/>
      <c r="LYT1012" s="3"/>
      <c r="LYU1012" s="3"/>
      <c r="LYV1012" s="3"/>
      <c r="LYW1012" s="3"/>
      <c r="LYX1012" s="3"/>
      <c r="LYY1012" s="3"/>
      <c r="LYZ1012" s="3"/>
      <c r="LZA1012" s="3"/>
      <c r="LZB1012" s="3"/>
      <c r="LZC1012" s="3"/>
      <c r="LZD1012" s="3"/>
      <c r="LZE1012" s="3"/>
      <c r="LZF1012" s="3"/>
      <c r="LZG1012" s="3"/>
      <c r="LZH1012" s="3"/>
      <c r="LZI1012" s="3"/>
      <c r="LZJ1012" s="3"/>
      <c r="LZK1012" s="3"/>
      <c r="LZL1012" s="3"/>
      <c r="LZM1012" s="3"/>
      <c r="LZN1012" s="3"/>
      <c r="LZO1012" s="3"/>
      <c r="LZP1012" s="3"/>
      <c r="LZQ1012" s="3"/>
      <c r="LZR1012" s="3"/>
      <c r="LZS1012" s="3"/>
      <c r="LZT1012" s="3"/>
      <c r="LZU1012" s="3"/>
      <c r="LZV1012" s="3"/>
      <c r="LZW1012" s="3"/>
      <c r="LZX1012" s="3"/>
      <c r="LZY1012" s="3"/>
      <c r="LZZ1012" s="3"/>
      <c r="MAA1012" s="3"/>
      <c r="MAB1012" s="3"/>
      <c r="MAC1012" s="3"/>
      <c r="MAD1012" s="3"/>
      <c r="MAE1012" s="3"/>
      <c r="MAF1012" s="3"/>
      <c r="MAG1012" s="3"/>
      <c r="MAH1012" s="3"/>
      <c r="MAI1012" s="3"/>
      <c r="MAJ1012" s="3"/>
      <c r="MAK1012" s="3"/>
      <c r="MAL1012" s="3"/>
      <c r="MAM1012" s="3"/>
      <c r="MAN1012" s="3"/>
      <c r="MAO1012" s="3"/>
      <c r="MAP1012" s="3"/>
      <c r="MAQ1012" s="3"/>
      <c r="MAR1012" s="3"/>
      <c r="MAS1012" s="3"/>
      <c r="MAT1012" s="3"/>
      <c r="MAU1012" s="3"/>
      <c r="MAV1012" s="3"/>
      <c r="MAW1012" s="3"/>
      <c r="MAX1012" s="3"/>
      <c r="MAY1012" s="3"/>
      <c r="MAZ1012" s="3"/>
      <c r="MBA1012" s="3"/>
      <c r="MBB1012" s="3"/>
      <c r="MBC1012" s="3"/>
      <c r="MBD1012" s="3"/>
      <c r="MBE1012" s="3"/>
      <c r="MBF1012" s="3"/>
      <c r="MBG1012" s="3"/>
      <c r="MBH1012" s="3"/>
      <c r="MBI1012" s="3"/>
      <c r="MBJ1012" s="3"/>
      <c r="MBK1012" s="3"/>
      <c r="MBL1012" s="3"/>
      <c r="MBM1012" s="3"/>
      <c r="MBN1012" s="3"/>
      <c r="MBO1012" s="3"/>
      <c r="MBP1012" s="3"/>
      <c r="MBQ1012" s="3"/>
      <c r="MBR1012" s="3"/>
      <c r="MBS1012" s="3"/>
      <c r="MBT1012" s="3"/>
      <c r="MBU1012" s="3"/>
      <c r="MBV1012" s="3"/>
      <c r="MBW1012" s="3"/>
      <c r="MBX1012" s="3"/>
      <c r="MBY1012" s="3"/>
      <c r="MBZ1012" s="3"/>
      <c r="MCA1012" s="3"/>
      <c r="MCB1012" s="3"/>
      <c r="MCC1012" s="3"/>
      <c r="MCD1012" s="3"/>
      <c r="MCE1012" s="3"/>
      <c r="MCF1012" s="3"/>
      <c r="MCG1012" s="3"/>
      <c r="MCH1012" s="3"/>
      <c r="MCI1012" s="3"/>
      <c r="MCJ1012" s="3"/>
      <c r="MCK1012" s="3"/>
      <c r="MCL1012" s="3"/>
      <c r="MCM1012" s="3"/>
      <c r="MCN1012" s="3"/>
      <c r="MCO1012" s="3"/>
      <c r="MCP1012" s="3"/>
      <c r="MCQ1012" s="3"/>
      <c r="MCR1012" s="3"/>
      <c r="MCS1012" s="3"/>
      <c r="MCT1012" s="3"/>
      <c r="MCU1012" s="3"/>
      <c r="MCV1012" s="3"/>
      <c r="MCW1012" s="3"/>
      <c r="MCX1012" s="3"/>
      <c r="MCY1012" s="3"/>
      <c r="MCZ1012" s="3"/>
      <c r="MDA1012" s="3"/>
      <c r="MDB1012" s="3"/>
      <c r="MDC1012" s="3"/>
      <c r="MDD1012" s="3"/>
      <c r="MDE1012" s="3"/>
      <c r="MDF1012" s="3"/>
      <c r="MDG1012" s="3"/>
      <c r="MDH1012" s="3"/>
      <c r="MDI1012" s="3"/>
      <c r="MDJ1012" s="3"/>
      <c r="MDK1012" s="3"/>
      <c r="MDL1012" s="3"/>
      <c r="MDM1012" s="3"/>
      <c r="MDN1012" s="3"/>
      <c r="MDO1012" s="3"/>
      <c r="MDP1012" s="3"/>
      <c r="MDQ1012" s="3"/>
      <c r="MDR1012" s="3"/>
      <c r="MDS1012" s="3"/>
      <c r="MDT1012" s="3"/>
      <c r="MDU1012" s="3"/>
      <c r="MDV1012" s="3"/>
      <c r="MDW1012" s="3"/>
      <c r="MDX1012" s="3"/>
      <c r="MDY1012" s="3"/>
      <c r="MDZ1012" s="3"/>
      <c r="MEA1012" s="3"/>
      <c r="MEB1012" s="3"/>
      <c r="MEC1012" s="3"/>
      <c r="MED1012" s="3"/>
      <c r="MEE1012" s="3"/>
      <c r="MEF1012" s="3"/>
      <c r="MEG1012" s="3"/>
      <c r="MEH1012" s="3"/>
      <c r="MEI1012" s="3"/>
      <c r="MEJ1012" s="3"/>
      <c r="MEK1012" s="3"/>
      <c r="MEL1012" s="3"/>
      <c r="MEM1012" s="3"/>
      <c r="MEN1012" s="3"/>
      <c r="MEO1012" s="3"/>
      <c r="MEP1012" s="3"/>
      <c r="MEQ1012" s="3"/>
      <c r="MER1012" s="3"/>
      <c r="MES1012" s="3"/>
      <c r="MET1012" s="3"/>
      <c r="MEU1012" s="3"/>
      <c r="MEV1012" s="3"/>
      <c r="MEW1012" s="3"/>
      <c r="MEX1012" s="3"/>
      <c r="MEY1012" s="3"/>
      <c r="MEZ1012" s="3"/>
      <c r="MFA1012" s="3"/>
      <c r="MFB1012" s="3"/>
      <c r="MFC1012" s="3"/>
      <c r="MFD1012" s="3"/>
      <c r="MFE1012" s="3"/>
      <c r="MFF1012" s="3"/>
      <c r="MFG1012" s="3"/>
      <c r="MFH1012" s="3"/>
      <c r="MFI1012" s="3"/>
      <c r="MFJ1012" s="3"/>
      <c r="MFK1012" s="3"/>
      <c r="MFL1012" s="3"/>
      <c r="MFM1012" s="3"/>
      <c r="MFN1012" s="3"/>
      <c r="MFO1012" s="3"/>
      <c r="MFP1012" s="3"/>
      <c r="MFQ1012" s="3"/>
      <c r="MFR1012" s="3"/>
      <c r="MFS1012" s="3"/>
      <c r="MFT1012" s="3"/>
      <c r="MFU1012" s="3"/>
      <c r="MFV1012" s="3"/>
      <c r="MFW1012" s="3"/>
      <c r="MFX1012" s="3"/>
      <c r="MFY1012" s="3"/>
      <c r="MFZ1012" s="3"/>
      <c r="MGA1012" s="3"/>
      <c r="MGB1012" s="3"/>
      <c r="MGC1012" s="3"/>
      <c r="MGD1012" s="3"/>
      <c r="MGE1012" s="3"/>
      <c r="MGF1012" s="3"/>
      <c r="MGG1012" s="3"/>
      <c r="MGH1012" s="3"/>
      <c r="MGI1012" s="3"/>
      <c r="MGJ1012" s="3"/>
      <c r="MGK1012" s="3"/>
      <c r="MGL1012" s="3"/>
      <c r="MGM1012" s="3"/>
      <c r="MGN1012" s="3"/>
      <c r="MGO1012" s="3"/>
      <c r="MGP1012" s="3"/>
      <c r="MGQ1012" s="3"/>
      <c r="MGR1012" s="3"/>
      <c r="MGS1012" s="3"/>
      <c r="MGT1012" s="3"/>
      <c r="MGU1012" s="3"/>
      <c r="MGV1012" s="3"/>
      <c r="MGW1012" s="3"/>
      <c r="MGX1012" s="3"/>
      <c r="MGY1012" s="3"/>
      <c r="MGZ1012" s="3"/>
      <c r="MHA1012" s="3"/>
      <c r="MHB1012" s="3"/>
      <c r="MHC1012" s="3"/>
      <c r="MHD1012" s="3"/>
      <c r="MHE1012" s="3"/>
      <c r="MHF1012" s="3"/>
      <c r="MHG1012" s="3"/>
      <c r="MHH1012" s="3"/>
      <c r="MHI1012" s="3"/>
      <c r="MHJ1012" s="3"/>
      <c r="MHK1012" s="3"/>
      <c r="MHL1012" s="3"/>
      <c r="MHM1012" s="3"/>
      <c r="MHN1012" s="3"/>
      <c r="MHO1012" s="3"/>
      <c r="MHP1012" s="3"/>
      <c r="MHQ1012" s="3"/>
      <c r="MHR1012" s="3"/>
      <c r="MHS1012" s="3"/>
      <c r="MHT1012" s="3"/>
      <c r="MHU1012" s="3"/>
      <c r="MHV1012" s="3"/>
      <c r="MHW1012" s="3"/>
      <c r="MHX1012" s="3"/>
      <c r="MHY1012" s="3"/>
      <c r="MHZ1012" s="3"/>
      <c r="MIA1012" s="3"/>
      <c r="MIB1012" s="3"/>
      <c r="MIC1012" s="3"/>
      <c r="MID1012" s="3"/>
      <c r="MIE1012" s="3"/>
      <c r="MIF1012" s="3"/>
      <c r="MIG1012" s="3"/>
      <c r="MIH1012" s="3"/>
      <c r="MII1012" s="3"/>
      <c r="MIJ1012" s="3"/>
      <c r="MIK1012" s="3"/>
      <c r="MIL1012" s="3"/>
      <c r="MIM1012" s="3"/>
      <c r="MIN1012" s="3"/>
      <c r="MIO1012" s="3"/>
      <c r="MIP1012" s="3"/>
      <c r="MIQ1012" s="3"/>
      <c r="MIR1012" s="3"/>
      <c r="MIS1012" s="3"/>
      <c r="MIT1012" s="3"/>
      <c r="MIU1012" s="3"/>
      <c r="MIV1012" s="3"/>
      <c r="MIW1012" s="3"/>
      <c r="MIX1012" s="3"/>
      <c r="MIY1012" s="3"/>
      <c r="MIZ1012" s="3"/>
      <c r="MJA1012" s="3"/>
      <c r="MJB1012" s="3"/>
      <c r="MJC1012" s="3"/>
      <c r="MJD1012" s="3"/>
      <c r="MJE1012" s="3"/>
      <c r="MJF1012" s="3"/>
      <c r="MJG1012" s="3"/>
      <c r="MJH1012" s="3"/>
      <c r="MJI1012" s="3"/>
      <c r="MJJ1012" s="3"/>
      <c r="MJK1012" s="3"/>
      <c r="MJL1012" s="3"/>
      <c r="MJM1012" s="3"/>
      <c r="MJN1012" s="3"/>
      <c r="MJO1012" s="3"/>
      <c r="MJP1012" s="3"/>
      <c r="MJQ1012" s="3"/>
      <c r="MJR1012" s="3"/>
      <c r="MJS1012" s="3"/>
      <c r="MJT1012" s="3"/>
      <c r="MJU1012" s="3"/>
      <c r="MJV1012" s="3"/>
      <c r="MJW1012" s="3"/>
      <c r="MJX1012" s="3"/>
      <c r="MJY1012" s="3"/>
      <c r="MJZ1012" s="3"/>
      <c r="MKA1012" s="3"/>
      <c r="MKB1012" s="3"/>
      <c r="MKC1012" s="3"/>
      <c r="MKD1012" s="3"/>
      <c r="MKE1012" s="3"/>
      <c r="MKF1012" s="3"/>
      <c r="MKG1012" s="3"/>
      <c r="MKH1012" s="3"/>
      <c r="MKI1012" s="3"/>
      <c r="MKJ1012" s="3"/>
      <c r="MKK1012" s="3"/>
      <c r="MKL1012" s="3"/>
      <c r="MKM1012" s="3"/>
      <c r="MKN1012" s="3"/>
      <c r="MKO1012" s="3"/>
      <c r="MKP1012" s="3"/>
      <c r="MKQ1012" s="3"/>
      <c r="MKR1012" s="3"/>
      <c r="MKS1012" s="3"/>
      <c r="MKT1012" s="3"/>
      <c r="MKU1012" s="3"/>
      <c r="MKV1012" s="3"/>
      <c r="MKW1012" s="3"/>
      <c r="MKX1012" s="3"/>
      <c r="MKY1012" s="3"/>
      <c r="MKZ1012" s="3"/>
      <c r="MLA1012" s="3"/>
      <c r="MLB1012" s="3"/>
      <c r="MLC1012" s="3"/>
      <c r="MLD1012" s="3"/>
      <c r="MLE1012" s="3"/>
      <c r="MLF1012" s="3"/>
      <c r="MLG1012" s="3"/>
      <c r="MLH1012" s="3"/>
      <c r="MLI1012" s="3"/>
      <c r="MLJ1012" s="3"/>
      <c r="MLK1012" s="3"/>
      <c r="MLL1012" s="3"/>
      <c r="MLM1012" s="3"/>
      <c r="MLN1012" s="3"/>
      <c r="MLO1012" s="3"/>
      <c r="MLP1012" s="3"/>
      <c r="MLQ1012" s="3"/>
      <c r="MLR1012" s="3"/>
      <c r="MLS1012" s="3"/>
      <c r="MLT1012" s="3"/>
      <c r="MLU1012" s="3"/>
      <c r="MLV1012" s="3"/>
      <c r="MLW1012" s="3"/>
      <c r="MLX1012" s="3"/>
      <c r="MLY1012" s="3"/>
      <c r="MLZ1012" s="3"/>
      <c r="MMA1012" s="3"/>
      <c r="MMB1012" s="3"/>
      <c r="MMC1012" s="3"/>
      <c r="MMD1012" s="3"/>
      <c r="MME1012" s="3"/>
      <c r="MMF1012" s="3"/>
      <c r="MMG1012" s="3"/>
      <c r="MMH1012" s="3"/>
      <c r="MMI1012" s="3"/>
      <c r="MMJ1012" s="3"/>
      <c r="MMK1012" s="3"/>
      <c r="MML1012" s="3"/>
      <c r="MMM1012" s="3"/>
      <c r="MMN1012" s="3"/>
      <c r="MMO1012" s="3"/>
      <c r="MMP1012" s="3"/>
      <c r="MMQ1012" s="3"/>
      <c r="MMR1012" s="3"/>
      <c r="MMS1012" s="3"/>
      <c r="MMT1012" s="3"/>
      <c r="MMU1012" s="3"/>
      <c r="MMV1012" s="3"/>
      <c r="MMW1012" s="3"/>
      <c r="MMX1012" s="3"/>
      <c r="MMY1012" s="3"/>
      <c r="MMZ1012" s="3"/>
      <c r="MNA1012" s="3"/>
      <c r="MNB1012" s="3"/>
      <c r="MNC1012" s="3"/>
      <c r="MND1012" s="3"/>
      <c r="MNE1012" s="3"/>
      <c r="MNF1012" s="3"/>
      <c r="MNG1012" s="3"/>
      <c r="MNH1012" s="3"/>
      <c r="MNI1012" s="3"/>
      <c r="MNJ1012" s="3"/>
      <c r="MNK1012" s="3"/>
      <c r="MNL1012" s="3"/>
      <c r="MNM1012" s="3"/>
      <c r="MNN1012" s="3"/>
      <c r="MNO1012" s="3"/>
      <c r="MNP1012" s="3"/>
      <c r="MNQ1012" s="3"/>
      <c r="MNR1012" s="3"/>
      <c r="MNS1012" s="3"/>
      <c r="MNT1012" s="3"/>
      <c r="MNU1012" s="3"/>
      <c r="MNV1012" s="3"/>
      <c r="MNW1012" s="3"/>
      <c r="MNX1012" s="3"/>
      <c r="MNY1012" s="3"/>
      <c r="MNZ1012" s="3"/>
      <c r="MOA1012" s="3"/>
      <c r="MOB1012" s="3"/>
      <c r="MOC1012" s="3"/>
      <c r="MOD1012" s="3"/>
      <c r="MOE1012" s="3"/>
      <c r="MOF1012" s="3"/>
      <c r="MOG1012" s="3"/>
      <c r="MOH1012" s="3"/>
      <c r="MOI1012" s="3"/>
      <c r="MOJ1012" s="3"/>
      <c r="MOK1012" s="3"/>
      <c r="MOL1012" s="3"/>
      <c r="MOM1012" s="3"/>
      <c r="MON1012" s="3"/>
      <c r="MOO1012" s="3"/>
      <c r="MOP1012" s="3"/>
      <c r="MOQ1012" s="3"/>
      <c r="MOR1012" s="3"/>
      <c r="MOS1012" s="3"/>
      <c r="MOT1012" s="3"/>
      <c r="MOU1012" s="3"/>
      <c r="MOV1012" s="3"/>
      <c r="MOW1012" s="3"/>
      <c r="MOX1012" s="3"/>
      <c r="MOY1012" s="3"/>
      <c r="MOZ1012" s="3"/>
      <c r="MPA1012" s="3"/>
      <c r="MPB1012" s="3"/>
      <c r="MPC1012" s="3"/>
      <c r="MPD1012" s="3"/>
      <c r="MPE1012" s="3"/>
      <c r="MPF1012" s="3"/>
      <c r="MPG1012" s="3"/>
      <c r="MPH1012" s="3"/>
      <c r="MPI1012" s="3"/>
      <c r="MPJ1012" s="3"/>
      <c r="MPK1012" s="3"/>
      <c r="MPL1012" s="3"/>
      <c r="MPM1012" s="3"/>
      <c r="MPN1012" s="3"/>
      <c r="MPO1012" s="3"/>
      <c r="MPP1012" s="3"/>
      <c r="MPQ1012" s="3"/>
      <c r="MPR1012" s="3"/>
      <c r="MPS1012" s="3"/>
      <c r="MPT1012" s="3"/>
      <c r="MPU1012" s="3"/>
      <c r="MPV1012" s="3"/>
      <c r="MPW1012" s="3"/>
      <c r="MPX1012" s="3"/>
      <c r="MPY1012" s="3"/>
      <c r="MPZ1012" s="3"/>
      <c r="MQA1012" s="3"/>
      <c r="MQB1012" s="3"/>
      <c r="MQC1012" s="3"/>
      <c r="MQD1012" s="3"/>
      <c r="MQE1012" s="3"/>
      <c r="MQF1012" s="3"/>
      <c r="MQG1012" s="3"/>
      <c r="MQH1012" s="3"/>
      <c r="MQI1012" s="3"/>
      <c r="MQJ1012" s="3"/>
      <c r="MQK1012" s="3"/>
      <c r="MQL1012" s="3"/>
      <c r="MQM1012" s="3"/>
      <c r="MQN1012" s="3"/>
      <c r="MQO1012" s="3"/>
      <c r="MQP1012" s="3"/>
      <c r="MQQ1012" s="3"/>
      <c r="MQR1012" s="3"/>
      <c r="MQS1012" s="3"/>
      <c r="MQT1012" s="3"/>
      <c r="MQU1012" s="3"/>
      <c r="MQV1012" s="3"/>
      <c r="MQW1012" s="3"/>
      <c r="MQX1012" s="3"/>
      <c r="MQY1012" s="3"/>
      <c r="MQZ1012" s="3"/>
      <c r="MRA1012" s="3"/>
      <c r="MRB1012" s="3"/>
      <c r="MRC1012" s="3"/>
      <c r="MRD1012" s="3"/>
      <c r="MRE1012" s="3"/>
      <c r="MRF1012" s="3"/>
      <c r="MRG1012" s="3"/>
      <c r="MRH1012" s="3"/>
      <c r="MRI1012" s="3"/>
      <c r="MRJ1012" s="3"/>
      <c r="MRK1012" s="3"/>
      <c r="MRL1012" s="3"/>
      <c r="MRM1012" s="3"/>
      <c r="MRN1012" s="3"/>
      <c r="MRO1012" s="3"/>
      <c r="MRP1012" s="3"/>
      <c r="MRQ1012" s="3"/>
      <c r="MRR1012" s="3"/>
      <c r="MRS1012" s="3"/>
      <c r="MRT1012" s="3"/>
      <c r="MRU1012" s="3"/>
      <c r="MRV1012" s="3"/>
      <c r="MRW1012" s="3"/>
      <c r="MRX1012" s="3"/>
      <c r="MRY1012" s="3"/>
      <c r="MRZ1012" s="3"/>
      <c r="MSA1012" s="3"/>
      <c r="MSB1012" s="3"/>
      <c r="MSC1012" s="3"/>
      <c r="MSD1012" s="3"/>
      <c r="MSE1012" s="3"/>
      <c r="MSF1012" s="3"/>
      <c r="MSG1012" s="3"/>
      <c r="MSH1012" s="3"/>
      <c r="MSI1012" s="3"/>
      <c r="MSJ1012" s="3"/>
      <c r="MSK1012" s="3"/>
      <c r="MSL1012" s="3"/>
      <c r="MSM1012" s="3"/>
      <c r="MSN1012" s="3"/>
      <c r="MSO1012" s="3"/>
      <c r="MSP1012" s="3"/>
      <c r="MSQ1012" s="3"/>
      <c r="MSR1012" s="3"/>
      <c r="MSS1012" s="3"/>
      <c r="MST1012" s="3"/>
      <c r="MSU1012" s="3"/>
      <c r="MSV1012" s="3"/>
      <c r="MSW1012" s="3"/>
      <c r="MSX1012" s="3"/>
      <c r="MSY1012" s="3"/>
      <c r="MSZ1012" s="3"/>
      <c r="MTA1012" s="3"/>
      <c r="MTB1012" s="3"/>
      <c r="MTC1012" s="3"/>
      <c r="MTD1012" s="3"/>
      <c r="MTE1012" s="3"/>
      <c r="MTF1012" s="3"/>
      <c r="MTG1012" s="3"/>
      <c r="MTH1012" s="3"/>
      <c r="MTI1012" s="3"/>
      <c r="MTJ1012" s="3"/>
      <c r="MTK1012" s="3"/>
      <c r="MTL1012" s="3"/>
      <c r="MTM1012" s="3"/>
      <c r="MTN1012" s="3"/>
      <c r="MTO1012" s="3"/>
      <c r="MTP1012" s="3"/>
      <c r="MTQ1012" s="3"/>
      <c r="MTR1012" s="3"/>
      <c r="MTS1012" s="3"/>
      <c r="MTT1012" s="3"/>
      <c r="MTU1012" s="3"/>
      <c r="MTV1012" s="3"/>
      <c r="MTW1012" s="3"/>
      <c r="MTX1012" s="3"/>
      <c r="MTY1012" s="3"/>
      <c r="MTZ1012" s="3"/>
      <c r="MUA1012" s="3"/>
      <c r="MUB1012" s="3"/>
      <c r="MUC1012" s="3"/>
      <c r="MUD1012" s="3"/>
      <c r="MUE1012" s="3"/>
      <c r="MUF1012" s="3"/>
      <c r="MUG1012" s="3"/>
      <c r="MUH1012" s="3"/>
      <c r="MUI1012" s="3"/>
      <c r="MUJ1012" s="3"/>
      <c r="MUK1012" s="3"/>
      <c r="MUL1012" s="3"/>
      <c r="MUM1012" s="3"/>
      <c r="MUN1012" s="3"/>
      <c r="MUO1012" s="3"/>
      <c r="MUP1012" s="3"/>
      <c r="MUQ1012" s="3"/>
      <c r="MUR1012" s="3"/>
      <c r="MUS1012" s="3"/>
      <c r="MUT1012" s="3"/>
      <c r="MUU1012" s="3"/>
      <c r="MUV1012" s="3"/>
      <c r="MUW1012" s="3"/>
      <c r="MUX1012" s="3"/>
      <c r="MUY1012" s="3"/>
      <c r="MUZ1012" s="3"/>
      <c r="MVA1012" s="3"/>
      <c r="MVB1012" s="3"/>
      <c r="MVC1012" s="3"/>
      <c r="MVD1012" s="3"/>
      <c r="MVE1012" s="3"/>
      <c r="MVF1012" s="3"/>
      <c r="MVG1012" s="3"/>
      <c r="MVH1012" s="3"/>
      <c r="MVI1012" s="3"/>
      <c r="MVJ1012" s="3"/>
      <c r="MVK1012" s="3"/>
      <c r="MVL1012" s="3"/>
      <c r="MVM1012" s="3"/>
      <c r="MVN1012" s="3"/>
      <c r="MVO1012" s="3"/>
      <c r="MVP1012" s="3"/>
      <c r="MVQ1012" s="3"/>
      <c r="MVR1012" s="3"/>
      <c r="MVS1012" s="3"/>
      <c r="MVT1012" s="3"/>
      <c r="MVU1012" s="3"/>
      <c r="MVV1012" s="3"/>
      <c r="MVW1012" s="3"/>
      <c r="MVX1012" s="3"/>
      <c r="MVY1012" s="3"/>
      <c r="MVZ1012" s="3"/>
      <c r="MWA1012" s="3"/>
      <c r="MWB1012" s="3"/>
      <c r="MWC1012" s="3"/>
      <c r="MWD1012" s="3"/>
      <c r="MWE1012" s="3"/>
      <c r="MWF1012" s="3"/>
      <c r="MWG1012" s="3"/>
      <c r="MWH1012" s="3"/>
      <c r="MWI1012" s="3"/>
      <c r="MWJ1012" s="3"/>
      <c r="MWK1012" s="3"/>
      <c r="MWL1012" s="3"/>
      <c r="MWM1012" s="3"/>
      <c r="MWN1012" s="3"/>
      <c r="MWO1012" s="3"/>
      <c r="MWP1012" s="3"/>
      <c r="MWQ1012" s="3"/>
      <c r="MWR1012" s="3"/>
      <c r="MWS1012" s="3"/>
      <c r="MWT1012" s="3"/>
      <c r="MWU1012" s="3"/>
      <c r="MWV1012" s="3"/>
      <c r="MWW1012" s="3"/>
      <c r="MWX1012" s="3"/>
      <c r="MWY1012" s="3"/>
      <c r="MWZ1012" s="3"/>
      <c r="MXA1012" s="3"/>
      <c r="MXB1012" s="3"/>
      <c r="MXC1012" s="3"/>
      <c r="MXD1012" s="3"/>
      <c r="MXE1012" s="3"/>
      <c r="MXF1012" s="3"/>
      <c r="MXG1012" s="3"/>
      <c r="MXH1012" s="3"/>
      <c r="MXI1012" s="3"/>
      <c r="MXJ1012" s="3"/>
      <c r="MXK1012" s="3"/>
      <c r="MXL1012" s="3"/>
      <c r="MXM1012" s="3"/>
      <c r="MXN1012" s="3"/>
      <c r="MXO1012" s="3"/>
      <c r="MXP1012" s="3"/>
      <c r="MXQ1012" s="3"/>
      <c r="MXR1012" s="3"/>
      <c r="MXS1012" s="3"/>
      <c r="MXT1012" s="3"/>
      <c r="MXU1012" s="3"/>
      <c r="MXV1012" s="3"/>
      <c r="MXW1012" s="3"/>
      <c r="MXX1012" s="3"/>
      <c r="MXY1012" s="3"/>
      <c r="MXZ1012" s="3"/>
      <c r="MYA1012" s="3"/>
      <c r="MYB1012" s="3"/>
      <c r="MYC1012" s="3"/>
      <c r="MYD1012" s="3"/>
      <c r="MYE1012" s="3"/>
      <c r="MYF1012" s="3"/>
      <c r="MYG1012" s="3"/>
      <c r="MYH1012" s="3"/>
      <c r="MYI1012" s="3"/>
      <c r="MYJ1012" s="3"/>
      <c r="MYK1012" s="3"/>
      <c r="MYL1012" s="3"/>
      <c r="MYM1012" s="3"/>
      <c r="MYN1012" s="3"/>
      <c r="MYO1012" s="3"/>
      <c r="MYP1012" s="3"/>
      <c r="MYQ1012" s="3"/>
      <c r="MYR1012" s="3"/>
      <c r="MYS1012" s="3"/>
      <c r="MYT1012" s="3"/>
      <c r="MYU1012" s="3"/>
      <c r="MYV1012" s="3"/>
      <c r="MYW1012" s="3"/>
      <c r="MYX1012" s="3"/>
      <c r="MYY1012" s="3"/>
      <c r="MYZ1012" s="3"/>
      <c r="MZA1012" s="3"/>
      <c r="MZB1012" s="3"/>
      <c r="MZC1012" s="3"/>
      <c r="MZD1012" s="3"/>
      <c r="MZE1012" s="3"/>
      <c r="MZF1012" s="3"/>
      <c r="MZG1012" s="3"/>
      <c r="MZH1012" s="3"/>
      <c r="MZI1012" s="3"/>
      <c r="MZJ1012" s="3"/>
      <c r="MZK1012" s="3"/>
      <c r="MZL1012" s="3"/>
      <c r="MZM1012" s="3"/>
      <c r="MZN1012" s="3"/>
      <c r="MZO1012" s="3"/>
      <c r="MZP1012" s="3"/>
      <c r="MZQ1012" s="3"/>
      <c r="MZR1012" s="3"/>
      <c r="MZS1012" s="3"/>
      <c r="MZT1012" s="3"/>
      <c r="MZU1012" s="3"/>
      <c r="MZV1012" s="3"/>
      <c r="MZW1012" s="3"/>
      <c r="MZX1012" s="3"/>
      <c r="MZY1012" s="3"/>
      <c r="MZZ1012" s="3"/>
      <c r="NAA1012" s="3"/>
      <c r="NAB1012" s="3"/>
      <c r="NAC1012" s="3"/>
      <c r="NAD1012" s="3"/>
      <c r="NAE1012" s="3"/>
      <c r="NAF1012" s="3"/>
      <c r="NAG1012" s="3"/>
      <c r="NAH1012" s="3"/>
      <c r="NAI1012" s="3"/>
      <c r="NAJ1012" s="3"/>
      <c r="NAK1012" s="3"/>
      <c r="NAL1012" s="3"/>
      <c r="NAM1012" s="3"/>
      <c r="NAN1012" s="3"/>
      <c r="NAO1012" s="3"/>
      <c r="NAP1012" s="3"/>
      <c r="NAQ1012" s="3"/>
      <c r="NAR1012" s="3"/>
      <c r="NAS1012" s="3"/>
      <c r="NAT1012" s="3"/>
      <c r="NAU1012" s="3"/>
      <c r="NAV1012" s="3"/>
      <c r="NAW1012" s="3"/>
      <c r="NAX1012" s="3"/>
      <c r="NAY1012" s="3"/>
      <c r="NAZ1012" s="3"/>
      <c r="NBA1012" s="3"/>
      <c r="NBB1012" s="3"/>
      <c r="NBC1012" s="3"/>
      <c r="NBD1012" s="3"/>
      <c r="NBE1012" s="3"/>
      <c r="NBF1012" s="3"/>
      <c r="NBG1012" s="3"/>
      <c r="NBH1012" s="3"/>
      <c r="NBI1012" s="3"/>
      <c r="NBJ1012" s="3"/>
      <c r="NBK1012" s="3"/>
      <c r="NBL1012" s="3"/>
      <c r="NBM1012" s="3"/>
      <c r="NBN1012" s="3"/>
      <c r="NBO1012" s="3"/>
      <c r="NBP1012" s="3"/>
      <c r="NBQ1012" s="3"/>
      <c r="NBR1012" s="3"/>
      <c r="NBS1012" s="3"/>
      <c r="NBT1012" s="3"/>
      <c r="NBU1012" s="3"/>
      <c r="NBV1012" s="3"/>
      <c r="NBW1012" s="3"/>
      <c r="NBX1012" s="3"/>
      <c r="NBY1012" s="3"/>
      <c r="NBZ1012" s="3"/>
      <c r="NCA1012" s="3"/>
      <c r="NCB1012" s="3"/>
      <c r="NCC1012" s="3"/>
      <c r="NCD1012" s="3"/>
      <c r="NCE1012" s="3"/>
      <c r="NCF1012" s="3"/>
      <c r="NCG1012" s="3"/>
      <c r="NCH1012" s="3"/>
      <c r="NCI1012" s="3"/>
      <c r="NCJ1012" s="3"/>
      <c r="NCK1012" s="3"/>
      <c r="NCL1012" s="3"/>
      <c r="NCM1012" s="3"/>
      <c r="NCN1012" s="3"/>
      <c r="NCO1012" s="3"/>
      <c r="NCP1012" s="3"/>
      <c r="NCQ1012" s="3"/>
      <c r="NCR1012" s="3"/>
      <c r="NCS1012" s="3"/>
      <c r="NCT1012" s="3"/>
      <c r="NCU1012" s="3"/>
      <c r="NCV1012" s="3"/>
      <c r="NCW1012" s="3"/>
      <c r="NCX1012" s="3"/>
      <c r="NCY1012" s="3"/>
      <c r="NCZ1012" s="3"/>
      <c r="NDA1012" s="3"/>
      <c r="NDB1012" s="3"/>
      <c r="NDC1012" s="3"/>
      <c r="NDD1012" s="3"/>
      <c r="NDE1012" s="3"/>
      <c r="NDF1012" s="3"/>
      <c r="NDG1012" s="3"/>
      <c r="NDH1012" s="3"/>
      <c r="NDI1012" s="3"/>
      <c r="NDJ1012" s="3"/>
      <c r="NDK1012" s="3"/>
      <c r="NDL1012" s="3"/>
      <c r="NDM1012" s="3"/>
      <c r="NDN1012" s="3"/>
      <c r="NDO1012" s="3"/>
      <c r="NDP1012" s="3"/>
      <c r="NDQ1012" s="3"/>
      <c r="NDR1012" s="3"/>
      <c r="NDS1012" s="3"/>
      <c r="NDT1012" s="3"/>
      <c r="NDU1012" s="3"/>
      <c r="NDV1012" s="3"/>
      <c r="NDW1012" s="3"/>
      <c r="NDX1012" s="3"/>
      <c r="NDY1012" s="3"/>
      <c r="NDZ1012" s="3"/>
      <c r="NEA1012" s="3"/>
      <c r="NEB1012" s="3"/>
      <c r="NEC1012" s="3"/>
      <c r="NED1012" s="3"/>
      <c r="NEE1012" s="3"/>
      <c r="NEF1012" s="3"/>
      <c r="NEG1012" s="3"/>
      <c r="NEH1012" s="3"/>
      <c r="NEI1012" s="3"/>
      <c r="NEJ1012" s="3"/>
      <c r="NEK1012" s="3"/>
      <c r="NEL1012" s="3"/>
      <c r="NEM1012" s="3"/>
      <c r="NEN1012" s="3"/>
      <c r="NEO1012" s="3"/>
      <c r="NEP1012" s="3"/>
      <c r="NEQ1012" s="3"/>
      <c r="NER1012" s="3"/>
      <c r="NES1012" s="3"/>
      <c r="NET1012" s="3"/>
      <c r="NEU1012" s="3"/>
      <c r="NEV1012" s="3"/>
      <c r="NEW1012" s="3"/>
      <c r="NEX1012" s="3"/>
      <c r="NEY1012" s="3"/>
      <c r="NEZ1012" s="3"/>
      <c r="NFA1012" s="3"/>
      <c r="NFB1012" s="3"/>
      <c r="NFC1012" s="3"/>
      <c r="NFD1012" s="3"/>
      <c r="NFE1012" s="3"/>
      <c r="NFF1012" s="3"/>
      <c r="NFG1012" s="3"/>
      <c r="NFH1012" s="3"/>
      <c r="NFI1012" s="3"/>
      <c r="NFJ1012" s="3"/>
      <c r="NFK1012" s="3"/>
      <c r="NFL1012" s="3"/>
      <c r="NFM1012" s="3"/>
      <c r="NFN1012" s="3"/>
      <c r="NFO1012" s="3"/>
      <c r="NFP1012" s="3"/>
      <c r="NFQ1012" s="3"/>
      <c r="NFR1012" s="3"/>
      <c r="NFS1012" s="3"/>
      <c r="NFT1012" s="3"/>
      <c r="NFU1012" s="3"/>
      <c r="NFV1012" s="3"/>
      <c r="NFW1012" s="3"/>
      <c r="NFX1012" s="3"/>
      <c r="NFY1012" s="3"/>
      <c r="NFZ1012" s="3"/>
      <c r="NGA1012" s="3"/>
      <c r="NGB1012" s="3"/>
      <c r="NGC1012" s="3"/>
      <c r="NGD1012" s="3"/>
      <c r="NGE1012" s="3"/>
      <c r="NGF1012" s="3"/>
      <c r="NGG1012" s="3"/>
      <c r="NGH1012" s="3"/>
      <c r="NGI1012" s="3"/>
      <c r="NGJ1012" s="3"/>
      <c r="NGK1012" s="3"/>
      <c r="NGL1012" s="3"/>
      <c r="NGM1012" s="3"/>
      <c r="NGN1012" s="3"/>
      <c r="NGO1012" s="3"/>
      <c r="NGP1012" s="3"/>
      <c r="NGQ1012" s="3"/>
      <c r="NGR1012" s="3"/>
      <c r="NGS1012" s="3"/>
      <c r="NGT1012" s="3"/>
      <c r="NGU1012" s="3"/>
      <c r="NGV1012" s="3"/>
      <c r="NGW1012" s="3"/>
      <c r="NGX1012" s="3"/>
      <c r="NGY1012" s="3"/>
      <c r="NGZ1012" s="3"/>
      <c r="NHA1012" s="3"/>
      <c r="NHB1012" s="3"/>
      <c r="NHC1012" s="3"/>
      <c r="NHD1012" s="3"/>
      <c r="NHE1012" s="3"/>
      <c r="NHF1012" s="3"/>
      <c r="NHG1012" s="3"/>
      <c r="NHH1012" s="3"/>
      <c r="NHI1012" s="3"/>
      <c r="NHJ1012" s="3"/>
      <c r="NHK1012" s="3"/>
      <c r="NHL1012" s="3"/>
      <c r="NHM1012" s="3"/>
      <c r="NHN1012" s="3"/>
      <c r="NHO1012" s="3"/>
      <c r="NHP1012" s="3"/>
      <c r="NHQ1012" s="3"/>
      <c r="NHR1012" s="3"/>
      <c r="NHS1012" s="3"/>
      <c r="NHT1012" s="3"/>
      <c r="NHU1012" s="3"/>
      <c r="NHV1012" s="3"/>
      <c r="NHW1012" s="3"/>
      <c r="NHX1012" s="3"/>
      <c r="NHY1012" s="3"/>
      <c r="NHZ1012" s="3"/>
      <c r="NIA1012" s="3"/>
      <c r="NIB1012" s="3"/>
      <c r="NIC1012" s="3"/>
      <c r="NID1012" s="3"/>
      <c r="NIE1012" s="3"/>
      <c r="NIF1012" s="3"/>
      <c r="NIG1012" s="3"/>
      <c r="NIH1012" s="3"/>
      <c r="NII1012" s="3"/>
      <c r="NIJ1012" s="3"/>
      <c r="NIK1012" s="3"/>
      <c r="NIL1012" s="3"/>
      <c r="NIM1012" s="3"/>
      <c r="NIN1012" s="3"/>
      <c r="NIO1012" s="3"/>
      <c r="NIP1012" s="3"/>
      <c r="NIQ1012" s="3"/>
      <c r="NIR1012" s="3"/>
      <c r="NIS1012" s="3"/>
      <c r="NIT1012" s="3"/>
      <c r="NIU1012" s="3"/>
      <c r="NIV1012" s="3"/>
      <c r="NIW1012" s="3"/>
      <c r="NIX1012" s="3"/>
      <c r="NIY1012" s="3"/>
      <c r="NIZ1012" s="3"/>
      <c r="NJA1012" s="3"/>
      <c r="NJB1012" s="3"/>
      <c r="NJC1012" s="3"/>
      <c r="NJD1012" s="3"/>
      <c r="NJE1012" s="3"/>
      <c r="NJF1012" s="3"/>
      <c r="NJG1012" s="3"/>
      <c r="NJH1012" s="3"/>
      <c r="NJI1012" s="3"/>
      <c r="NJJ1012" s="3"/>
      <c r="NJK1012" s="3"/>
      <c r="NJL1012" s="3"/>
      <c r="NJM1012" s="3"/>
      <c r="NJN1012" s="3"/>
      <c r="NJO1012" s="3"/>
      <c r="NJP1012" s="3"/>
      <c r="NJQ1012" s="3"/>
      <c r="NJR1012" s="3"/>
      <c r="NJS1012" s="3"/>
      <c r="NJT1012" s="3"/>
      <c r="NJU1012" s="3"/>
      <c r="NJV1012" s="3"/>
      <c r="NJW1012" s="3"/>
      <c r="NJX1012" s="3"/>
      <c r="NJY1012" s="3"/>
      <c r="NJZ1012" s="3"/>
      <c r="NKA1012" s="3"/>
      <c r="NKB1012" s="3"/>
      <c r="NKC1012" s="3"/>
      <c r="NKD1012" s="3"/>
      <c r="NKE1012" s="3"/>
      <c r="NKF1012" s="3"/>
      <c r="NKG1012" s="3"/>
      <c r="NKH1012" s="3"/>
      <c r="NKI1012" s="3"/>
      <c r="NKJ1012" s="3"/>
      <c r="NKK1012" s="3"/>
      <c r="NKL1012" s="3"/>
      <c r="NKM1012" s="3"/>
      <c r="NKN1012" s="3"/>
      <c r="NKO1012" s="3"/>
      <c r="NKP1012" s="3"/>
      <c r="NKQ1012" s="3"/>
      <c r="NKR1012" s="3"/>
      <c r="NKS1012" s="3"/>
      <c r="NKT1012" s="3"/>
      <c r="NKU1012" s="3"/>
      <c r="NKV1012" s="3"/>
      <c r="NKW1012" s="3"/>
      <c r="NKX1012" s="3"/>
      <c r="NKY1012" s="3"/>
      <c r="NKZ1012" s="3"/>
      <c r="NLA1012" s="3"/>
      <c r="NLB1012" s="3"/>
      <c r="NLC1012" s="3"/>
      <c r="NLD1012" s="3"/>
      <c r="NLE1012" s="3"/>
      <c r="NLF1012" s="3"/>
      <c r="NLG1012" s="3"/>
      <c r="NLH1012" s="3"/>
      <c r="NLI1012" s="3"/>
      <c r="NLJ1012" s="3"/>
      <c r="NLK1012" s="3"/>
      <c r="NLL1012" s="3"/>
      <c r="NLM1012" s="3"/>
      <c r="NLN1012" s="3"/>
      <c r="NLO1012" s="3"/>
      <c r="NLP1012" s="3"/>
      <c r="NLQ1012" s="3"/>
      <c r="NLR1012" s="3"/>
      <c r="NLS1012" s="3"/>
      <c r="NLT1012" s="3"/>
      <c r="NLU1012" s="3"/>
      <c r="NLV1012" s="3"/>
      <c r="NLW1012" s="3"/>
      <c r="NLX1012" s="3"/>
      <c r="NLY1012" s="3"/>
      <c r="NLZ1012" s="3"/>
      <c r="NMA1012" s="3"/>
      <c r="NMB1012" s="3"/>
      <c r="NMC1012" s="3"/>
      <c r="NMD1012" s="3"/>
      <c r="NME1012" s="3"/>
      <c r="NMF1012" s="3"/>
      <c r="NMG1012" s="3"/>
      <c r="NMH1012" s="3"/>
      <c r="NMI1012" s="3"/>
      <c r="NMJ1012" s="3"/>
      <c r="NMK1012" s="3"/>
      <c r="NML1012" s="3"/>
      <c r="NMM1012" s="3"/>
      <c r="NMN1012" s="3"/>
      <c r="NMO1012" s="3"/>
      <c r="NMP1012" s="3"/>
      <c r="NMQ1012" s="3"/>
      <c r="NMR1012" s="3"/>
      <c r="NMS1012" s="3"/>
      <c r="NMT1012" s="3"/>
      <c r="NMU1012" s="3"/>
      <c r="NMV1012" s="3"/>
      <c r="NMW1012" s="3"/>
      <c r="NMX1012" s="3"/>
      <c r="NMY1012" s="3"/>
      <c r="NMZ1012" s="3"/>
      <c r="NNA1012" s="3"/>
      <c r="NNB1012" s="3"/>
      <c r="NNC1012" s="3"/>
      <c r="NND1012" s="3"/>
      <c r="NNE1012" s="3"/>
      <c r="NNF1012" s="3"/>
      <c r="NNG1012" s="3"/>
      <c r="NNH1012" s="3"/>
      <c r="NNI1012" s="3"/>
      <c r="NNJ1012" s="3"/>
      <c r="NNK1012" s="3"/>
      <c r="NNL1012" s="3"/>
      <c r="NNM1012" s="3"/>
      <c r="NNN1012" s="3"/>
      <c r="NNO1012" s="3"/>
      <c r="NNP1012" s="3"/>
      <c r="NNQ1012" s="3"/>
      <c r="NNR1012" s="3"/>
      <c r="NNS1012" s="3"/>
      <c r="NNT1012" s="3"/>
      <c r="NNU1012" s="3"/>
      <c r="NNV1012" s="3"/>
      <c r="NNW1012" s="3"/>
      <c r="NNX1012" s="3"/>
      <c r="NNY1012" s="3"/>
      <c r="NNZ1012" s="3"/>
      <c r="NOA1012" s="3"/>
      <c r="NOB1012" s="3"/>
      <c r="NOC1012" s="3"/>
      <c r="NOD1012" s="3"/>
      <c r="NOE1012" s="3"/>
      <c r="NOF1012" s="3"/>
      <c r="NOG1012" s="3"/>
      <c r="NOH1012" s="3"/>
      <c r="NOI1012" s="3"/>
      <c r="NOJ1012" s="3"/>
      <c r="NOK1012" s="3"/>
      <c r="NOL1012" s="3"/>
      <c r="NOM1012" s="3"/>
      <c r="NON1012" s="3"/>
      <c r="NOO1012" s="3"/>
      <c r="NOP1012" s="3"/>
      <c r="NOQ1012" s="3"/>
      <c r="NOR1012" s="3"/>
      <c r="NOS1012" s="3"/>
      <c r="NOT1012" s="3"/>
      <c r="NOU1012" s="3"/>
      <c r="NOV1012" s="3"/>
      <c r="NOW1012" s="3"/>
      <c r="NOX1012" s="3"/>
      <c r="NOY1012" s="3"/>
      <c r="NOZ1012" s="3"/>
      <c r="NPA1012" s="3"/>
      <c r="NPB1012" s="3"/>
      <c r="NPC1012" s="3"/>
      <c r="NPD1012" s="3"/>
      <c r="NPE1012" s="3"/>
      <c r="NPF1012" s="3"/>
      <c r="NPG1012" s="3"/>
      <c r="NPH1012" s="3"/>
      <c r="NPI1012" s="3"/>
      <c r="NPJ1012" s="3"/>
      <c r="NPK1012" s="3"/>
      <c r="NPL1012" s="3"/>
      <c r="NPM1012" s="3"/>
      <c r="NPN1012" s="3"/>
      <c r="NPO1012" s="3"/>
      <c r="NPP1012" s="3"/>
      <c r="NPQ1012" s="3"/>
      <c r="NPR1012" s="3"/>
      <c r="NPS1012" s="3"/>
      <c r="NPT1012" s="3"/>
      <c r="NPU1012" s="3"/>
      <c r="NPV1012" s="3"/>
      <c r="NPW1012" s="3"/>
      <c r="NPX1012" s="3"/>
      <c r="NPY1012" s="3"/>
      <c r="NPZ1012" s="3"/>
      <c r="NQA1012" s="3"/>
      <c r="NQB1012" s="3"/>
      <c r="NQC1012" s="3"/>
      <c r="NQD1012" s="3"/>
      <c r="NQE1012" s="3"/>
      <c r="NQF1012" s="3"/>
      <c r="NQG1012" s="3"/>
      <c r="NQH1012" s="3"/>
      <c r="NQI1012" s="3"/>
      <c r="NQJ1012" s="3"/>
      <c r="NQK1012" s="3"/>
      <c r="NQL1012" s="3"/>
      <c r="NQM1012" s="3"/>
      <c r="NQN1012" s="3"/>
      <c r="NQO1012" s="3"/>
      <c r="NQP1012" s="3"/>
      <c r="NQQ1012" s="3"/>
      <c r="NQR1012" s="3"/>
      <c r="NQS1012" s="3"/>
      <c r="NQT1012" s="3"/>
      <c r="NQU1012" s="3"/>
      <c r="NQV1012" s="3"/>
      <c r="NQW1012" s="3"/>
      <c r="NQX1012" s="3"/>
      <c r="NQY1012" s="3"/>
      <c r="NQZ1012" s="3"/>
      <c r="NRA1012" s="3"/>
      <c r="NRB1012" s="3"/>
      <c r="NRC1012" s="3"/>
      <c r="NRD1012" s="3"/>
      <c r="NRE1012" s="3"/>
      <c r="NRF1012" s="3"/>
      <c r="NRG1012" s="3"/>
      <c r="NRH1012" s="3"/>
      <c r="NRI1012" s="3"/>
      <c r="NRJ1012" s="3"/>
      <c r="NRK1012" s="3"/>
      <c r="NRL1012" s="3"/>
      <c r="NRM1012" s="3"/>
      <c r="NRN1012" s="3"/>
      <c r="NRO1012" s="3"/>
      <c r="NRP1012" s="3"/>
      <c r="NRQ1012" s="3"/>
      <c r="NRR1012" s="3"/>
      <c r="NRS1012" s="3"/>
      <c r="NRT1012" s="3"/>
      <c r="NRU1012" s="3"/>
      <c r="NRV1012" s="3"/>
      <c r="NRW1012" s="3"/>
      <c r="NRX1012" s="3"/>
      <c r="NRY1012" s="3"/>
      <c r="NRZ1012" s="3"/>
      <c r="NSA1012" s="3"/>
      <c r="NSB1012" s="3"/>
      <c r="NSC1012" s="3"/>
      <c r="NSD1012" s="3"/>
      <c r="NSE1012" s="3"/>
      <c r="NSF1012" s="3"/>
      <c r="NSG1012" s="3"/>
      <c r="NSH1012" s="3"/>
      <c r="NSI1012" s="3"/>
      <c r="NSJ1012" s="3"/>
      <c r="NSK1012" s="3"/>
      <c r="NSL1012" s="3"/>
      <c r="NSM1012" s="3"/>
      <c r="NSN1012" s="3"/>
      <c r="NSO1012" s="3"/>
      <c r="NSP1012" s="3"/>
      <c r="NSQ1012" s="3"/>
      <c r="NSR1012" s="3"/>
      <c r="NSS1012" s="3"/>
      <c r="NST1012" s="3"/>
      <c r="NSU1012" s="3"/>
      <c r="NSV1012" s="3"/>
      <c r="NSW1012" s="3"/>
      <c r="NSX1012" s="3"/>
      <c r="NSY1012" s="3"/>
      <c r="NSZ1012" s="3"/>
      <c r="NTA1012" s="3"/>
      <c r="NTB1012" s="3"/>
      <c r="NTC1012" s="3"/>
      <c r="NTD1012" s="3"/>
      <c r="NTE1012" s="3"/>
      <c r="NTF1012" s="3"/>
      <c r="NTG1012" s="3"/>
      <c r="NTH1012" s="3"/>
      <c r="NTI1012" s="3"/>
      <c r="NTJ1012" s="3"/>
      <c r="NTK1012" s="3"/>
      <c r="NTL1012" s="3"/>
      <c r="NTM1012" s="3"/>
      <c r="NTN1012" s="3"/>
      <c r="NTO1012" s="3"/>
      <c r="NTP1012" s="3"/>
      <c r="NTQ1012" s="3"/>
      <c r="NTR1012" s="3"/>
      <c r="NTS1012" s="3"/>
      <c r="NTT1012" s="3"/>
      <c r="NTU1012" s="3"/>
      <c r="NTV1012" s="3"/>
      <c r="NTW1012" s="3"/>
      <c r="NTX1012" s="3"/>
      <c r="NTY1012" s="3"/>
      <c r="NTZ1012" s="3"/>
      <c r="NUA1012" s="3"/>
      <c r="NUB1012" s="3"/>
      <c r="NUC1012" s="3"/>
      <c r="NUD1012" s="3"/>
      <c r="NUE1012" s="3"/>
      <c r="NUF1012" s="3"/>
      <c r="NUG1012" s="3"/>
      <c r="NUH1012" s="3"/>
      <c r="NUI1012" s="3"/>
      <c r="NUJ1012" s="3"/>
      <c r="NUK1012" s="3"/>
      <c r="NUL1012" s="3"/>
      <c r="NUM1012" s="3"/>
      <c r="NUN1012" s="3"/>
      <c r="NUO1012" s="3"/>
      <c r="NUP1012" s="3"/>
      <c r="NUQ1012" s="3"/>
      <c r="NUR1012" s="3"/>
      <c r="NUS1012" s="3"/>
      <c r="NUT1012" s="3"/>
      <c r="NUU1012" s="3"/>
      <c r="NUV1012" s="3"/>
      <c r="NUW1012" s="3"/>
      <c r="NUX1012" s="3"/>
      <c r="NUY1012" s="3"/>
      <c r="NUZ1012" s="3"/>
      <c r="NVA1012" s="3"/>
      <c r="NVB1012" s="3"/>
      <c r="NVC1012" s="3"/>
      <c r="NVD1012" s="3"/>
      <c r="NVE1012" s="3"/>
      <c r="NVF1012" s="3"/>
      <c r="NVG1012" s="3"/>
      <c r="NVH1012" s="3"/>
      <c r="NVI1012" s="3"/>
      <c r="NVJ1012" s="3"/>
      <c r="NVK1012" s="3"/>
      <c r="NVL1012" s="3"/>
      <c r="NVM1012" s="3"/>
      <c r="NVN1012" s="3"/>
      <c r="NVO1012" s="3"/>
      <c r="NVP1012" s="3"/>
      <c r="NVQ1012" s="3"/>
      <c r="NVR1012" s="3"/>
      <c r="NVS1012" s="3"/>
      <c r="NVT1012" s="3"/>
      <c r="NVU1012" s="3"/>
      <c r="NVV1012" s="3"/>
      <c r="NVW1012" s="3"/>
      <c r="NVX1012" s="3"/>
      <c r="NVY1012" s="3"/>
      <c r="NVZ1012" s="3"/>
      <c r="NWA1012" s="3"/>
      <c r="NWB1012" s="3"/>
      <c r="NWC1012" s="3"/>
      <c r="NWD1012" s="3"/>
      <c r="NWE1012" s="3"/>
      <c r="NWF1012" s="3"/>
      <c r="NWG1012" s="3"/>
      <c r="NWH1012" s="3"/>
      <c r="NWI1012" s="3"/>
      <c r="NWJ1012" s="3"/>
      <c r="NWK1012" s="3"/>
      <c r="NWL1012" s="3"/>
      <c r="NWM1012" s="3"/>
      <c r="NWN1012" s="3"/>
      <c r="NWO1012" s="3"/>
      <c r="NWP1012" s="3"/>
      <c r="NWQ1012" s="3"/>
      <c r="NWR1012" s="3"/>
      <c r="NWS1012" s="3"/>
      <c r="NWT1012" s="3"/>
      <c r="NWU1012" s="3"/>
      <c r="NWV1012" s="3"/>
      <c r="NWW1012" s="3"/>
      <c r="NWX1012" s="3"/>
      <c r="NWY1012" s="3"/>
      <c r="NWZ1012" s="3"/>
      <c r="NXA1012" s="3"/>
      <c r="NXB1012" s="3"/>
      <c r="NXC1012" s="3"/>
      <c r="NXD1012" s="3"/>
      <c r="NXE1012" s="3"/>
      <c r="NXF1012" s="3"/>
      <c r="NXG1012" s="3"/>
      <c r="NXH1012" s="3"/>
      <c r="NXI1012" s="3"/>
      <c r="NXJ1012" s="3"/>
      <c r="NXK1012" s="3"/>
      <c r="NXL1012" s="3"/>
      <c r="NXM1012" s="3"/>
      <c r="NXN1012" s="3"/>
      <c r="NXO1012" s="3"/>
      <c r="NXP1012" s="3"/>
      <c r="NXQ1012" s="3"/>
      <c r="NXR1012" s="3"/>
      <c r="NXS1012" s="3"/>
      <c r="NXT1012" s="3"/>
      <c r="NXU1012" s="3"/>
      <c r="NXV1012" s="3"/>
      <c r="NXW1012" s="3"/>
      <c r="NXX1012" s="3"/>
      <c r="NXY1012" s="3"/>
      <c r="NXZ1012" s="3"/>
      <c r="NYA1012" s="3"/>
      <c r="NYB1012" s="3"/>
      <c r="NYC1012" s="3"/>
      <c r="NYD1012" s="3"/>
      <c r="NYE1012" s="3"/>
      <c r="NYF1012" s="3"/>
      <c r="NYG1012" s="3"/>
      <c r="NYH1012" s="3"/>
      <c r="NYI1012" s="3"/>
      <c r="NYJ1012" s="3"/>
      <c r="NYK1012" s="3"/>
      <c r="NYL1012" s="3"/>
      <c r="NYM1012" s="3"/>
      <c r="NYN1012" s="3"/>
      <c r="NYO1012" s="3"/>
      <c r="NYP1012" s="3"/>
      <c r="NYQ1012" s="3"/>
      <c r="NYR1012" s="3"/>
      <c r="NYS1012" s="3"/>
      <c r="NYT1012" s="3"/>
      <c r="NYU1012" s="3"/>
      <c r="NYV1012" s="3"/>
      <c r="NYW1012" s="3"/>
      <c r="NYX1012" s="3"/>
      <c r="NYY1012" s="3"/>
      <c r="NYZ1012" s="3"/>
      <c r="NZA1012" s="3"/>
      <c r="NZB1012" s="3"/>
      <c r="NZC1012" s="3"/>
      <c r="NZD1012" s="3"/>
      <c r="NZE1012" s="3"/>
      <c r="NZF1012" s="3"/>
      <c r="NZG1012" s="3"/>
      <c r="NZH1012" s="3"/>
      <c r="NZI1012" s="3"/>
      <c r="NZJ1012" s="3"/>
      <c r="NZK1012" s="3"/>
      <c r="NZL1012" s="3"/>
      <c r="NZM1012" s="3"/>
      <c r="NZN1012" s="3"/>
      <c r="NZO1012" s="3"/>
      <c r="NZP1012" s="3"/>
      <c r="NZQ1012" s="3"/>
      <c r="NZR1012" s="3"/>
      <c r="NZS1012" s="3"/>
      <c r="NZT1012" s="3"/>
      <c r="NZU1012" s="3"/>
      <c r="NZV1012" s="3"/>
      <c r="NZW1012" s="3"/>
      <c r="NZX1012" s="3"/>
      <c r="NZY1012" s="3"/>
      <c r="NZZ1012" s="3"/>
      <c r="OAA1012" s="3"/>
      <c r="OAB1012" s="3"/>
      <c r="OAC1012" s="3"/>
      <c r="OAD1012" s="3"/>
      <c r="OAE1012" s="3"/>
      <c r="OAF1012" s="3"/>
      <c r="OAG1012" s="3"/>
      <c r="OAH1012" s="3"/>
      <c r="OAI1012" s="3"/>
      <c r="OAJ1012" s="3"/>
      <c r="OAK1012" s="3"/>
      <c r="OAL1012" s="3"/>
      <c r="OAM1012" s="3"/>
      <c r="OAN1012" s="3"/>
      <c r="OAO1012" s="3"/>
      <c r="OAP1012" s="3"/>
      <c r="OAQ1012" s="3"/>
      <c r="OAR1012" s="3"/>
      <c r="OAS1012" s="3"/>
      <c r="OAT1012" s="3"/>
      <c r="OAU1012" s="3"/>
      <c r="OAV1012" s="3"/>
      <c r="OAW1012" s="3"/>
      <c r="OAX1012" s="3"/>
      <c r="OAY1012" s="3"/>
      <c r="OAZ1012" s="3"/>
      <c r="OBA1012" s="3"/>
      <c r="OBB1012" s="3"/>
      <c r="OBC1012" s="3"/>
      <c r="OBD1012" s="3"/>
      <c r="OBE1012" s="3"/>
      <c r="OBF1012" s="3"/>
      <c r="OBG1012" s="3"/>
      <c r="OBH1012" s="3"/>
      <c r="OBI1012" s="3"/>
      <c r="OBJ1012" s="3"/>
      <c r="OBK1012" s="3"/>
      <c r="OBL1012" s="3"/>
      <c r="OBM1012" s="3"/>
      <c r="OBN1012" s="3"/>
      <c r="OBO1012" s="3"/>
      <c r="OBP1012" s="3"/>
      <c r="OBQ1012" s="3"/>
      <c r="OBR1012" s="3"/>
      <c r="OBS1012" s="3"/>
      <c r="OBT1012" s="3"/>
      <c r="OBU1012" s="3"/>
      <c r="OBV1012" s="3"/>
      <c r="OBW1012" s="3"/>
      <c r="OBX1012" s="3"/>
      <c r="OBY1012" s="3"/>
      <c r="OBZ1012" s="3"/>
      <c r="OCA1012" s="3"/>
      <c r="OCB1012" s="3"/>
      <c r="OCC1012" s="3"/>
      <c r="OCD1012" s="3"/>
      <c r="OCE1012" s="3"/>
      <c r="OCF1012" s="3"/>
      <c r="OCG1012" s="3"/>
      <c r="OCH1012" s="3"/>
      <c r="OCI1012" s="3"/>
      <c r="OCJ1012" s="3"/>
      <c r="OCK1012" s="3"/>
      <c r="OCL1012" s="3"/>
      <c r="OCM1012" s="3"/>
      <c r="OCN1012" s="3"/>
      <c r="OCO1012" s="3"/>
      <c r="OCP1012" s="3"/>
      <c r="OCQ1012" s="3"/>
      <c r="OCR1012" s="3"/>
      <c r="OCS1012" s="3"/>
      <c r="OCT1012" s="3"/>
      <c r="OCU1012" s="3"/>
      <c r="OCV1012" s="3"/>
      <c r="OCW1012" s="3"/>
      <c r="OCX1012" s="3"/>
      <c r="OCY1012" s="3"/>
      <c r="OCZ1012" s="3"/>
      <c r="ODA1012" s="3"/>
      <c r="ODB1012" s="3"/>
      <c r="ODC1012" s="3"/>
      <c r="ODD1012" s="3"/>
      <c r="ODE1012" s="3"/>
      <c r="ODF1012" s="3"/>
      <c r="ODG1012" s="3"/>
      <c r="ODH1012" s="3"/>
      <c r="ODI1012" s="3"/>
      <c r="ODJ1012" s="3"/>
      <c r="ODK1012" s="3"/>
      <c r="ODL1012" s="3"/>
      <c r="ODM1012" s="3"/>
      <c r="ODN1012" s="3"/>
      <c r="ODO1012" s="3"/>
      <c r="ODP1012" s="3"/>
      <c r="ODQ1012" s="3"/>
      <c r="ODR1012" s="3"/>
      <c r="ODS1012" s="3"/>
      <c r="ODT1012" s="3"/>
      <c r="ODU1012" s="3"/>
      <c r="ODV1012" s="3"/>
      <c r="ODW1012" s="3"/>
      <c r="ODX1012" s="3"/>
      <c r="ODY1012" s="3"/>
      <c r="ODZ1012" s="3"/>
      <c r="OEA1012" s="3"/>
      <c r="OEB1012" s="3"/>
      <c r="OEC1012" s="3"/>
      <c r="OED1012" s="3"/>
      <c r="OEE1012" s="3"/>
      <c r="OEF1012" s="3"/>
      <c r="OEG1012" s="3"/>
      <c r="OEH1012" s="3"/>
      <c r="OEI1012" s="3"/>
      <c r="OEJ1012" s="3"/>
      <c r="OEK1012" s="3"/>
      <c r="OEL1012" s="3"/>
      <c r="OEM1012" s="3"/>
      <c r="OEN1012" s="3"/>
      <c r="OEO1012" s="3"/>
      <c r="OEP1012" s="3"/>
      <c r="OEQ1012" s="3"/>
      <c r="OER1012" s="3"/>
      <c r="OES1012" s="3"/>
      <c r="OET1012" s="3"/>
      <c r="OEU1012" s="3"/>
      <c r="OEV1012" s="3"/>
      <c r="OEW1012" s="3"/>
      <c r="OEX1012" s="3"/>
      <c r="OEY1012" s="3"/>
      <c r="OEZ1012" s="3"/>
      <c r="OFA1012" s="3"/>
      <c r="OFB1012" s="3"/>
      <c r="OFC1012" s="3"/>
      <c r="OFD1012" s="3"/>
      <c r="OFE1012" s="3"/>
      <c r="OFF1012" s="3"/>
      <c r="OFG1012" s="3"/>
      <c r="OFH1012" s="3"/>
      <c r="OFI1012" s="3"/>
      <c r="OFJ1012" s="3"/>
      <c r="OFK1012" s="3"/>
      <c r="OFL1012" s="3"/>
      <c r="OFM1012" s="3"/>
      <c r="OFN1012" s="3"/>
      <c r="OFO1012" s="3"/>
      <c r="OFP1012" s="3"/>
      <c r="OFQ1012" s="3"/>
      <c r="OFR1012" s="3"/>
      <c r="OFS1012" s="3"/>
      <c r="OFT1012" s="3"/>
      <c r="OFU1012" s="3"/>
      <c r="OFV1012" s="3"/>
      <c r="OFW1012" s="3"/>
      <c r="OFX1012" s="3"/>
      <c r="OFY1012" s="3"/>
      <c r="OFZ1012" s="3"/>
      <c r="OGA1012" s="3"/>
      <c r="OGB1012" s="3"/>
      <c r="OGC1012" s="3"/>
      <c r="OGD1012" s="3"/>
      <c r="OGE1012" s="3"/>
      <c r="OGF1012" s="3"/>
      <c r="OGG1012" s="3"/>
      <c r="OGH1012" s="3"/>
      <c r="OGI1012" s="3"/>
      <c r="OGJ1012" s="3"/>
      <c r="OGK1012" s="3"/>
      <c r="OGL1012" s="3"/>
      <c r="OGM1012" s="3"/>
      <c r="OGN1012" s="3"/>
      <c r="OGO1012" s="3"/>
      <c r="OGP1012" s="3"/>
      <c r="OGQ1012" s="3"/>
      <c r="OGR1012" s="3"/>
      <c r="OGS1012" s="3"/>
      <c r="OGT1012" s="3"/>
      <c r="OGU1012" s="3"/>
      <c r="OGV1012" s="3"/>
      <c r="OGW1012" s="3"/>
      <c r="OGX1012" s="3"/>
      <c r="OGY1012" s="3"/>
      <c r="OGZ1012" s="3"/>
      <c r="OHA1012" s="3"/>
      <c r="OHB1012" s="3"/>
      <c r="OHC1012" s="3"/>
      <c r="OHD1012" s="3"/>
      <c r="OHE1012" s="3"/>
      <c r="OHF1012" s="3"/>
      <c r="OHG1012" s="3"/>
      <c r="OHH1012" s="3"/>
      <c r="OHI1012" s="3"/>
      <c r="OHJ1012" s="3"/>
      <c r="OHK1012" s="3"/>
      <c r="OHL1012" s="3"/>
      <c r="OHM1012" s="3"/>
      <c r="OHN1012" s="3"/>
      <c r="OHO1012" s="3"/>
      <c r="OHP1012" s="3"/>
      <c r="OHQ1012" s="3"/>
      <c r="OHR1012" s="3"/>
      <c r="OHS1012" s="3"/>
      <c r="OHT1012" s="3"/>
      <c r="OHU1012" s="3"/>
      <c r="OHV1012" s="3"/>
      <c r="OHW1012" s="3"/>
      <c r="OHX1012" s="3"/>
      <c r="OHY1012" s="3"/>
      <c r="OHZ1012" s="3"/>
      <c r="OIA1012" s="3"/>
      <c r="OIB1012" s="3"/>
      <c r="OIC1012" s="3"/>
      <c r="OID1012" s="3"/>
      <c r="OIE1012" s="3"/>
      <c r="OIF1012" s="3"/>
      <c r="OIG1012" s="3"/>
      <c r="OIH1012" s="3"/>
      <c r="OII1012" s="3"/>
      <c r="OIJ1012" s="3"/>
      <c r="OIK1012" s="3"/>
      <c r="OIL1012" s="3"/>
      <c r="OIM1012" s="3"/>
      <c r="OIN1012" s="3"/>
      <c r="OIO1012" s="3"/>
      <c r="OIP1012" s="3"/>
      <c r="OIQ1012" s="3"/>
      <c r="OIR1012" s="3"/>
      <c r="OIS1012" s="3"/>
      <c r="OIT1012" s="3"/>
      <c r="OIU1012" s="3"/>
      <c r="OIV1012" s="3"/>
      <c r="OIW1012" s="3"/>
      <c r="OIX1012" s="3"/>
      <c r="OIY1012" s="3"/>
      <c r="OIZ1012" s="3"/>
      <c r="OJA1012" s="3"/>
      <c r="OJB1012" s="3"/>
      <c r="OJC1012" s="3"/>
      <c r="OJD1012" s="3"/>
      <c r="OJE1012" s="3"/>
      <c r="OJF1012" s="3"/>
      <c r="OJG1012" s="3"/>
      <c r="OJH1012" s="3"/>
      <c r="OJI1012" s="3"/>
      <c r="OJJ1012" s="3"/>
      <c r="OJK1012" s="3"/>
      <c r="OJL1012" s="3"/>
      <c r="OJM1012" s="3"/>
      <c r="OJN1012" s="3"/>
      <c r="OJO1012" s="3"/>
      <c r="OJP1012" s="3"/>
      <c r="OJQ1012" s="3"/>
      <c r="OJR1012" s="3"/>
      <c r="OJS1012" s="3"/>
      <c r="OJT1012" s="3"/>
      <c r="OJU1012" s="3"/>
      <c r="OJV1012" s="3"/>
      <c r="OJW1012" s="3"/>
      <c r="OJX1012" s="3"/>
      <c r="OJY1012" s="3"/>
      <c r="OJZ1012" s="3"/>
      <c r="OKA1012" s="3"/>
      <c r="OKB1012" s="3"/>
      <c r="OKC1012" s="3"/>
      <c r="OKD1012" s="3"/>
      <c r="OKE1012" s="3"/>
      <c r="OKF1012" s="3"/>
      <c r="OKG1012" s="3"/>
      <c r="OKH1012" s="3"/>
      <c r="OKI1012" s="3"/>
      <c r="OKJ1012" s="3"/>
      <c r="OKK1012" s="3"/>
      <c r="OKL1012" s="3"/>
      <c r="OKM1012" s="3"/>
      <c r="OKN1012" s="3"/>
      <c r="OKO1012" s="3"/>
      <c r="OKP1012" s="3"/>
      <c r="OKQ1012" s="3"/>
      <c r="OKR1012" s="3"/>
      <c r="OKS1012" s="3"/>
      <c r="OKT1012" s="3"/>
      <c r="OKU1012" s="3"/>
      <c r="OKV1012" s="3"/>
      <c r="OKW1012" s="3"/>
      <c r="OKX1012" s="3"/>
      <c r="OKY1012" s="3"/>
      <c r="OKZ1012" s="3"/>
      <c r="OLA1012" s="3"/>
      <c r="OLB1012" s="3"/>
      <c r="OLC1012" s="3"/>
      <c r="OLD1012" s="3"/>
      <c r="OLE1012" s="3"/>
      <c r="OLF1012" s="3"/>
      <c r="OLG1012" s="3"/>
      <c r="OLH1012" s="3"/>
      <c r="OLI1012" s="3"/>
      <c r="OLJ1012" s="3"/>
      <c r="OLK1012" s="3"/>
      <c r="OLL1012" s="3"/>
      <c r="OLM1012" s="3"/>
      <c r="OLN1012" s="3"/>
      <c r="OLO1012" s="3"/>
      <c r="OLP1012" s="3"/>
      <c r="OLQ1012" s="3"/>
      <c r="OLR1012" s="3"/>
      <c r="OLS1012" s="3"/>
      <c r="OLT1012" s="3"/>
      <c r="OLU1012" s="3"/>
      <c r="OLV1012" s="3"/>
      <c r="OLW1012" s="3"/>
      <c r="OLX1012" s="3"/>
      <c r="OLY1012" s="3"/>
      <c r="OLZ1012" s="3"/>
      <c r="OMA1012" s="3"/>
      <c r="OMB1012" s="3"/>
      <c r="OMC1012" s="3"/>
      <c r="OMD1012" s="3"/>
      <c r="OME1012" s="3"/>
      <c r="OMF1012" s="3"/>
      <c r="OMG1012" s="3"/>
      <c r="OMH1012" s="3"/>
      <c r="OMI1012" s="3"/>
      <c r="OMJ1012" s="3"/>
      <c r="OMK1012" s="3"/>
      <c r="OML1012" s="3"/>
      <c r="OMM1012" s="3"/>
      <c r="OMN1012" s="3"/>
      <c r="OMO1012" s="3"/>
      <c r="OMP1012" s="3"/>
      <c r="OMQ1012" s="3"/>
      <c r="OMR1012" s="3"/>
      <c r="OMS1012" s="3"/>
      <c r="OMT1012" s="3"/>
      <c r="OMU1012" s="3"/>
      <c r="OMV1012" s="3"/>
      <c r="OMW1012" s="3"/>
      <c r="OMX1012" s="3"/>
      <c r="OMY1012" s="3"/>
      <c r="OMZ1012" s="3"/>
      <c r="ONA1012" s="3"/>
      <c r="ONB1012" s="3"/>
      <c r="ONC1012" s="3"/>
      <c r="OND1012" s="3"/>
      <c r="ONE1012" s="3"/>
      <c r="ONF1012" s="3"/>
      <c r="ONG1012" s="3"/>
      <c r="ONH1012" s="3"/>
      <c r="ONI1012" s="3"/>
      <c r="ONJ1012" s="3"/>
      <c r="ONK1012" s="3"/>
      <c r="ONL1012" s="3"/>
      <c r="ONM1012" s="3"/>
      <c r="ONN1012" s="3"/>
      <c r="ONO1012" s="3"/>
      <c r="ONP1012" s="3"/>
      <c r="ONQ1012" s="3"/>
      <c r="ONR1012" s="3"/>
      <c r="ONS1012" s="3"/>
      <c r="ONT1012" s="3"/>
      <c r="ONU1012" s="3"/>
      <c r="ONV1012" s="3"/>
      <c r="ONW1012" s="3"/>
      <c r="ONX1012" s="3"/>
      <c r="ONY1012" s="3"/>
      <c r="ONZ1012" s="3"/>
      <c r="OOA1012" s="3"/>
      <c r="OOB1012" s="3"/>
      <c r="OOC1012" s="3"/>
      <c r="OOD1012" s="3"/>
      <c r="OOE1012" s="3"/>
      <c r="OOF1012" s="3"/>
      <c r="OOG1012" s="3"/>
      <c r="OOH1012" s="3"/>
      <c r="OOI1012" s="3"/>
      <c r="OOJ1012" s="3"/>
      <c r="OOK1012" s="3"/>
      <c r="OOL1012" s="3"/>
      <c r="OOM1012" s="3"/>
      <c r="OON1012" s="3"/>
      <c r="OOO1012" s="3"/>
      <c r="OOP1012" s="3"/>
      <c r="OOQ1012" s="3"/>
      <c r="OOR1012" s="3"/>
      <c r="OOS1012" s="3"/>
      <c r="OOT1012" s="3"/>
      <c r="OOU1012" s="3"/>
      <c r="OOV1012" s="3"/>
      <c r="OOW1012" s="3"/>
      <c r="OOX1012" s="3"/>
      <c r="OOY1012" s="3"/>
      <c r="OOZ1012" s="3"/>
      <c r="OPA1012" s="3"/>
      <c r="OPB1012" s="3"/>
      <c r="OPC1012" s="3"/>
      <c r="OPD1012" s="3"/>
      <c r="OPE1012" s="3"/>
      <c r="OPF1012" s="3"/>
      <c r="OPG1012" s="3"/>
      <c r="OPH1012" s="3"/>
      <c r="OPI1012" s="3"/>
      <c r="OPJ1012" s="3"/>
      <c r="OPK1012" s="3"/>
      <c r="OPL1012" s="3"/>
      <c r="OPM1012" s="3"/>
      <c r="OPN1012" s="3"/>
      <c r="OPO1012" s="3"/>
      <c r="OPP1012" s="3"/>
      <c r="OPQ1012" s="3"/>
      <c r="OPR1012" s="3"/>
      <c r="OPS1012" s="3"/>
      <c r="OPT1012" s="3"/>
      <c r="OPU1012" s="3"/>
      <c r="OPV1012" s="3"/>
      <c r="OPW1012" s="3"/>
      <c r="OPX1012" s="3"/>
      <c r="OPY1012" s="3"/>
      <c r="OPZ1012" s="3"/>
      <c r="OQA1012" s="3"/>
      <c r="OQB1012" s="3"/>
      <c r="OQC1012" s="3"/>
      <c r="OQD1012" s="3"/>
      <c r="OQE1012" s="3"/>
      <c r="OQF1012" s="3"/>
      <c r="OQG1012" s="3"/>
      <c r="OQH1012" s="3"/>
      <c r="OQI1012" s="3"/>
      <c r="OQJ1012" s="3"/>
      <c r="OQK1012" s="3"/>
      <c r="OQL1012" s="3"/>
      <c r="OQM1012" s="3"/>
      <c r="OQN1012" s="3"/>
      <c r="OQO1012" s="3"/>
      <c r="OQP1012" s="3"/>
      <c r="OQQ1012" s="3"/>
      <c r="OQR1012" s="3"/>
      <c r="OQS1012" s="3"/>
      <c r="OQT1012" s="3"/>
      <c r="OQU1012" s="3"/>
      <c r="OQV1012" s="3"/>
      <c r="OQW1012" s="3"/>
      <c r="OQX1012" s="3"/>
      <c r="OQY1012" s="3"/>
      <c r="OQZ1012" s="3"/>
      <c r="ORA1012" s="3"/>
      <c r="ORB1012" s="3"/>
      <c r="ORC1012" s="3"/>
      <c r="ORD1012" s="3"/>
      <c r="ORE1012" s="3"/>
      <c r="ORF1012" s="3"/>
      <c r="ORG1012" s="3"/>
      <c r="ORH1012" s="3"/>
      <c r="ORI1012" s="3"/>
      <c r="ORJ1012" s="3"/>
      <c r="ORK1012" s="3"/>
      <c r="ORL1012" s="3"/>
      <c r="ORM1012" s="3"/>
      <c r="ORN1012" s="3"/>
      <c r="ORO1012" s="3"/>
      <c r="ORP1012" s="3"/>
      <c r="ORQ1012" s="3"/>
      <c r="ORR1012" s="3"/>
      <c r="ORS1012" s="3"/>
      <c r="ORT1012" s="3"/>
      <c r="ORU1012" s="3"/>
      <c r="ORV1012" s="3"/>
      <c r="ORW1012" s="3"/>
      <c r="ORX1012" s="3"/>
      <c r="ORY1012" s="3"/>
      <c r="ORZ1012" s="3"/>
      <c r="OSA1012" s="3"/>
      <c r="OSB1012" s="3"/>
      <c r="OSC1012" s="3"/>
      <c r="OSD1012" s="3"/>
      <c r="OSE1012" s="3"/>
      <c r="OSF1012" s="3"/>
      <c r="OSG1012" s="3"/>
      <c r="OSH1012" s="3"/>
      <c r="OSI1012" s="3"/>
      <c r="OSJ1012" s="3"/>
      <c r="OSK1012" s="3"/>
      <c r="OSL1012" s="3"/>
      <c r="OSM1012" s="3"/>
      <c r="OSN1012" s="3"/>
      <c r="OSO1012" s="3"/>
      <c r="OSP1012" s="3"/>
      <c r="OSQ1012" s="3"/>
      <c r="OSR1012" s="3"/>
      <c r="OSS1012" s="3"/>
      <c r="OST1012" s="3"/>
      <c r="OSU1012" s="3"/>
      <c r="OSV1012" s="3"/>
      <c r="OSW1012" s="3"/>
      <c r="OSX1012" s="3"/>
      <c r="OSY1012" s="3"/>
      <c r="OSZ1012" s="3"/>
      <c r="OTA1012" s="3"/>
      <c r="OTB1012" s="3"/>
      <c r="OTC1012" s="3"/>
      <c r="OTD1012" s="3"/>
      <c r="OTE1012" s="3"/>
      <c r="OTF1012" s="3"/>
      <c r="OTG1012" s="3"/>
      <c r="OTH1012" s="3"/>
      <c r="OTI1012" s="3"/>
      <c r="OTJ1012" s="3"/>
      <c r="OTK1012" s="3"/>
      <c r="OTL1012" s="3"/>
      <c r="OTM1012" s="3"/>
      <c r="OTN1012" s="3"/>
      <c r="OTO1012" s="3"/>
      <c r="OTP1012" s="3"/>
      <c r="OTQ1012" s="3"/>
      <c r="OTR1012" s="3"/>
      <c r="OTS1012" s="3"/>
      <c r="OTT1012" s="3"/>
      <c r="OTU1012" s="3"/>
      <c r="OTV1012" s="3"/>
      <c r="OTW1012" s="3"/>
      <c r="OTX1012" s="3"/>
      <c r="OTY1012" s="3"/>
      <c r="OTZ1012" s="3"/>
      <c r="OUA1012" s="3"/>
      <c r="OUB1012" s="3"/>
      <c r="OUC1012" s="3"/>
      <c r="OUD1012" s="3"/>
      <c r="OUE1012" s="3"/>
      <c r="OUF1012" s="3"/>
      <c r="OUG1012" s="3"/>
      <c r="OUH1012" s="3"/>
      <c r="OUI1012" s="3"/>
      <c r="OUJ1012" s="3"/>
      <c r="OUK1012" s="3"/>
      <c r="OUL1012" s="3"/>
      <c r="OUM1012" s="3"/>
      <c r="OUN1012" s="3"/>
      <c r="OUO1012" s="3"/>
      <c r="OUP1012" s="3"/>
      <c r="OUQ1012" s="3"/>
      <c r="OUR1012" s="3"/>
      <c r="OUS1012" s="3"/>
      <c r="OUT1012" s="3"/>
      <c r="OUU1012" s="3"/>
      <c r="OUV1012" s="3"/>
      <c r="OUW1012" s="3"/>
      <c r="OUX1012" s="3"/>
      <c r="OUY1012" s="3"/>
      <c r="OUZ1012" s="3"/>
      <c r="OVA1012" s="3"/>
      <c r="OVB1012" s="3"/>
      <c r="OVC1012" s="3"/>
      <c r="OVD1012" s="3"/>
      <c r="OVE1012" s="3"/>
      <c r="OVF1012" s="3"/>
      <c r="OVG1012" s="3"/>
      <c r="OVH1012" s="3"/>
      <c r="OVI1012" s="3"/>
      <c r="OVJ1012" s="3"/>
      <c r="OVK1012" s="3"/>
      <c r="OVL1012" s="3"/>
      <c r="OVM1012" s="3"/>
      <c r="OVN1012" s="3"/>
      <c r="OVO1012" s="3"/>
      <c r="OVP1012" s="3"/>
      <c r="OVQ1012" s="3"/>
      <c r="OVR1012" s="3"/>
      <c r="OVS1012" s="3"/>
      <c r="OVT1012" s="3"/>
      <c r="OVU1012" s="3"/>
      <c r="OVV1012" s="3"/>
      <c r="OVW1012" s="3"/>
      <c r="OVX1012" s="3"/>
      <c r="OVY1012" s="3"/>
      <c r="OVZ1012" s="3"/>
      <c r="OWA1012" s="3"/>
      <c r="OWB1012" s="3"/>
      <c r="OWC1012" s="3"/>
      <c r="OWD1012" s="3"/>
      <c r="OWE1012" s="3"/>
      <c r="OWF1012" s="3"/>
      <c r="OWG1012" s="3"/>
      <c r="OWH1012" s="3"/>
      <c r="OWI1012" s="3"/>
      <c r="OWJ1012" s="3"/>
      <c r="OWK1012" s="3"/>
      <c r="OWL1012" s="3"/>
      <c r="OWM1012" s="3"/>
      <c r="OWN1012" s="3"/>
      <c r="OWO1012" s="3"/>
      <c r="OWP1012" s="3"/>
      <c r="OWQ1012" s="3"/>
      <c r="OWR1012" s="3"/>
      <c r="OWS1012" s="3"/>
      <c r="OWT1012" s="3"/>
      <c r="OWU1012" s="3"/>
      <c r="OWV1012" s="3"/>
      <c r="OWW1012" s="3"/>
      <c r="OWX1012" s="3"/>
      <c r="OWY1012" s="3"/>
      <c r="OWZ1012" s="3"/>
      <c r="OXA1012" s="3"/>
      <c r="OXB1012" s="3"/>
      <c r="OXC1012" s="3"/>
      <c r="OXD1012" s="3"/>
      <c r="OXE1012" s="3"/>
      <c r="OXF1012" s="3"/>
      <c r="OXG1012" s="3"/>
      <c r="OXH1012" s="3"/>
      <c r="OXI1012" s="3"/>
      <c r="OXJ1012" s="3"/>
      <c r="OXK1012" s="3"/>
      <c r="OXL1012" s="3"/>
      <c r="OXM1012" s="3"/>
      <c r="OXN1012" s="3"/>
      <c r="OXO1012" s="3"/>
      <c r="OXP1012" s="3"/>
      <c r="OXQ1012" s="3"/>
      <c r="OXR1012" s="3"/>
      <c r="OXS1012" s="3"/>
      <c r="OXT1012" s="3"/>
      <c r="OXU1012" s="3"/>
      <c r="OXV1012" s="3"/>
      <c r="OXW1012" s="3"/>
      <c r="OXX1012" s="3"/>
      <c r="OXY1012" s="3"/>
      <c r="OXZ1012" s="3"/>
      <c r="OYA1012" s="3"/>
      <c r="OYB1012" s="3"/>
      <c r="OYC1012" s="3"/>
      <c r="OYD1012" s="3"/>
      <c r="OYE1012" s="3"/>
      <c r="OYF1012" s="3"/>
      <c r="OYG1012" s="3"/>
      <c r="OYH1012" s="3"/>
      <c r="OYI1012" s="3"/>
      <c r="OYJ1012" s="3"/>
      <c r="OYK1012" s="3"/>
      <c r="OYL1012" s="3"/>
      <c r="OYM1012" s="3"/>
      <c r="OYN1012" s="3"/>
      <c r="OYO1012" s="3"/>
      <c r="OYP1012" s="3"/>
      <c r="OYQ1012" s="3"/>
      <c r="OYR1012" s="3"/>
      <c r="OYS1012" s="3"/>
      <c r="OYT1012" s="3"/>
      <c r="OYU1012" s="3"/>
      <c r="OYV1012" s="3"/>
      <c r="OYW1012" s="3"/>
      <c r="OYX1012" s="3"/>
      <c r="OYY1012" s="3"/>
      <c r="OYZ1012" s="3"/>
      <c r="OZA1012" s="3"/>
      <c r="OZB1012" s="3"/>
      <c r="OZC1012" s="3"/>
      <c r="OZD1012" s="3"/>
      <c r="OZE1012" s="3"/>
      <c r="OZF1012" s="3"/>
      <c r="OZG1012" s="3"/>
      <c r="OZH1012" s="3"/>
      <c r="OZI1012" s="3"/>
      <c r="OZJ1012" s="3"/>
      <c r="OZK1012" s="3"/>
      <c r="OZL1012" s="3"/>
      <c r="OZM1012" s="3"/>
      <c r="OZN1012" s="3"/>
      <c r="OZO1012" s="3"/>
      <c r="OZP1012" s="3"/>
      <c r="OZQ1012" s="3"/>
      <c r="OZR1012" s="3"/>
      <c r="OZS1012" s="3"/>
      <c r="OZT1012" s="3"/>
      <c r="OZU1012" s="3"/>
      <c r="OZV1012" s="3"/>
      <c r="OZW1012" s="3"/>
      <c r="OZX1012" s="3"/>
      <c r="OZY1012" s="3"/>
      <c r="OZZ1012" s="3"/>
      <c r="PAA1012" s="3"/>
      <c r="PAB1012" s="3"/>
      <c r="PAC1012" s="3"/>
      <c r="PAD1012" s="3"/>
      <c r="PAE1012" s="3"/>
      <c r="PAF1012" s="3"/>
      <c r="PAG1012" s="3"/>
      <c r="PAH1012" s="3"/>
      <c r="PAI1012" s="3"/>
      <c r="PAJ1012" s="3"/>
      <c r="PAK1012" s="3"/>
      <c r="PAL1012" s="3"/>
      <c r="PAM1012" s="3"/>
      <c r="PAN1012" s="3"/>
      <c r="PAO1012" s="3"/>
      <c r="PAP1012" s="3"/>
      <c r="PAQ1012" s="3"/>
      <c r="PAR1012" s="3"/>
      <c r="PAS1012" s="3"/>
      <c r="PAT1012" s="3"/>
      <c r="PAU1012" s="3"/>
      <c r="PAV1012" s="3"/>
      <c r="PAW1012" s="3"/>
      <c r="PAX1012" s="3"/>
      <c r="PAY1012" s="3"/>
      <c r="PAZ1012" s="3"/>
      <c r="PBA1012" s="3"/>
      <c r="PBB1012" s="3"/>
      <c r="PBC1012" s="3"/>
      <c r="PBD1012" s="3"/>
      <c r="PBE1012" s="3"/>
      <c r="PBF1012" s="3"/>
      <c r="PBG1012" s="3"/>
      <c r="PBH1012" s="3"/>
      <c r="PBI1012" s="3"/>
      <c r="PBJ1012" s="3"/>
      <c r="PBK1012" s="3"/>
      <c r="PBL1012" s="3"/>
      <c r="PBM1012" s="3"/>
      <c r="PBN1012" s="3"/>
      <c r="PBO1012" s="3"/>
      <c r="PBP1012" s="3"/>
      <c r="PBQ1012" s="3"/>
      <c r="PBR1012" s="3"/>
      <c r="PBS1012" s="3"/>
      <c r="PBT1012" s="3"/>
      <c r="PBU1012" s="3"/>
      <c r="PBV1012" s="3"/>
      <c r="PBW1012" s="3"/>
      <c r="PBX1012" s="3"/>
      <c r="PBY1012" s="3"/>
      <c r="PBZ1012" s="3"/>
      <c r="PCA1012" s="3"/>
      <c r="PCB1012" s="3"/>
      <c r="PCC1012" s="3"/>
      <c r="PCD1012" s="3"/>
      <c r="PCE1012" s="3"/>
      <c r="PCF1012" s="3"/>
      <c r="PCG1012" s="3"/>
      <c r="PCH1012" s="3"/>
      <c r="PCI1012" s="3"/>
      <c r="PCJ1012" s="3"/>
      <c r="PCK1012" s="3"/>
      <c r="PCL1012" s="3"/>
      <c r="PCM1012" s="3"/>
      <c r="PCN1012" s="3"/>
      <c r="PCO1012" s="3"/>
      <c r="PCP1012" s="3"/>
      <c r="PCQ1012" s="3"/>
      <c r="PCR1012" s="3"/>
      <c r="PCS1012" s="3"/>
      <c r="PCT1012" s="3"/>
      <c r="PCU1012" s="3"/>
      <c r="PCV1012" s="3"/>
      <c r="PCW1012" s="3"/>
      <c r="PCX1012" s="3"/>
      <c r="PCY1012" s="3"/>
      <c r="PCZ1012" s="3"/>
      <c r="PDA1012" s="3"/>
      <c r="PDB1012" s="3"/>
      <c r="PDC1012" s="3"/>
      <c r="PDD1012" s="3"/>
      <c r="PDE1012" s="3"/>
      <c r="PDF1012" s="3"/>
      <c r="PDG1012" s="3"/>
      <c r="PDH1012" s="3"/>
      <c r="PDI1012" s="3"/>
      <c r="PDJ1012" s="3"/>
      <c r="PDK1012" s="3"/>
      <c r="PDL1012" s="3"/>
      <c r="PDM1012" s="3"/>
      <c r="PDN1012" s="3"/>
      <c r="PDO1012" s="3"/>
      <c r="PDP1012" s="3"/>
      <c r="PDQ1012" s="3"/>
      <c r="PDR1012" s="3"/>
      <c r="PDS1012" s="3"/>
      <c r="PDT1012" s="3"/>
      <c r="PDU1012" s="3"/>
      <c r="PDV1012" s="3"/>
      <c r="PDW1012" s="3"/>
      <c r="PDX1012" s="3"/>
      <c r="PDY1012" s="3"/>
      <c r="PDZ1012" s="3"/>
      <c r="PEA1012" s="3"/>
      <c r="PEB1012" s="3"/>
      <c r="PEC1012" s="3"/>
      <c r="PED1012" s="3"/>
      <c r="PEE1012" s="3"/>
      <c r="PEF1012" s="3"/>
      <c r="PEG1012" s="3"/>
      <c r="PEH1012" s="3"/>
      <c r="PEI1012" s="3"/>
      <c r="PEJ1012" s="3"/>
      <c r="PEK1012" s="3"/>
      <c r="PEL1012" s="3"/>
      <c r="PEM1012" s="3"/>
      <c r="PEN1012" s="3"/>
      <c r="PEO1012" s="3"/>
      <c r="PEP1012" s="3"/>
      <c r="PEQ1012" s="3"/>
      <c r="PER1012" s="3"/>
      <c r="PES1012" s="3"/>
      <c r="PET1012" s="3"/>
      <c r="PEU1012" s="3"/>
      <c r="PEV1012" s="3"/>
      <c r="PEW1012" s="3"/>
      <c r="PEX1012" s="3"/>
      <c r="PEY1012" s="3"/>
      <c r="PEZ1012" s="3"/>
      <c r="PFA1012" s="3"/>
      <c r="PFB1012" s="3"/>
      <c r="PFC1012" s="3"/>
      <c r="PFD1012" s="3"/>
      <c r="PFE1012" s="3"/>
      <c r="PFF1012" s="3"/>
      <c r="PFG1012" s="3"/>
      <c r="PFH1012" s="3"/>
      <c r="PFI1012" s="3"/>
      <c r="PFJ1012" s="3"/>
      <c r="PFK1012" s="3"/>
      <c r="PFL1012" s="3"/>
      <c r="PFM1012" s="3"/>
      <c r="PFN1012" s="3"/>
      <c r="PFO1012" s="3"/>
      <c r="PFP1012" s="3"/>
      <c r="PFQ1012" s="3"/>
      <c r="PFR1012" s="3"/>
      <c r="PFS1012" s="3"/>
      <c r="PFT1012" s="3"/>
      <c r="PFU1012" s="3"/>
      <c r="PFV1012" s="3"/>
      <c r="PFW1012" s="3"/>
      <c r="PFX1012" s="3"/>
      <c r="PFY1012" s="3"/>
      <c r="PFZ1012" s="3"/>
      <c r="PGA1012" s="3"/>
      <c r="PGB1012" s="3"/>
      <c r="PGC1012" s="3"/>
      <c r="PGD1012" s="3"/>
      <c r="PGE1012" s="3"/>
      <c r="PGF1012" s="3"/>
      <c r="PGG1012" s="3"/>
      <c r="PGH1012" s="3"/>
      <c r="PGI1012" s="3"/>
      <c r="PGJ1012" s="3"/>
      <c r="PGK1012" s="3"/>
      <c r="PGL1012" s="3"/>
      <c r="PGM1012" s="3"/>
      <c r="PGN1012" s="3"/>
      <c r="PGO1012" s="3"/>
      <c r="PGP1012" s="3"/>
      <c r="PGQ1012" s="3"/>
      <c r="PGR1012" s="3"/>
      <c r="PGS1012" s="3"/>
      <c r="PGT1012" s="3"/>
      <c r="PGU1012" s="3"/>
      <c r="PGV1012" s="3"/>
      <c r="PGW1012" s="3"/>
      <c r="PGX1012" s="3"/>
      <c r="PGY1012" s="3"/>
      <c r="PGZ1012" s="3"/>
      <c r="PHA1012" s="3"/>
      <c r="PHB1012" s="3"/>
      <c r="PHC1012" s="3"/>
      <c r="PHD1012" s="3"/>
      <c r="PHE1012" s="3"/>
      <c r="PHF1012" s="3"/>
      <c r="PHG1012" s="3"/>
      <c r="PHH1012" s="3"/>
      <c r="PHI1012" s="3"/>
      <c r="PHJ1012" s="3"/>
      <c r="PHK1012" s="3"/>
      <c r="PHL1012" s="3"/>
      <c r="PHM1012" s="3"/>
      <c r="PHN1012" s="3"/>
      <c r="PHO1012" s="3"/>
      <c r="PHP1012" s="3"/>
      <c r="PHQ1012" s="3"/>
      <c r="PHR1012" s="3"/>
      <c r="PHS1012" s="3"/>
      <c r="PHT1012" s="3"/>
      <c r="PHU1012" s="3"/>
      <c r="PHV1012" s="3"/>
      <c r="PHW1012" s="3"/>
      <c r="PHX1012" s="3"/>
      <c r="PHY1012" s="3"/>
      <c r="PHZ1012" s="3"/>
      <c r="PIA1012" s="3"/>
      <c r="PIB1012" s="3"/>
      <c r="PIC1012" s="3"/>
      <c r="PID1012" s="3"/>
      <c r="PIE1012" s="3"/>
      <c r="PIF1012" s="3"/>
      <c r="PIG1012" s="3"/>
      <c r="PIH1012" s="3"/>
      <c r="PII1012" s="3"/>
      <c r="PIJ1012" s="3"/>
      <c r="PIK1012" s="3"/>
      <c r="PIL1012" s="3"/>
      <c r="PIM1012" s="3"/>
      <c r="PIN1012" s="3"/>
      <c r="PIO1012" s="3"/>
      <c r="PIP1012" s="3"/>
      <c r="PIQ1012" s="3"/>
      <c r="PIR1012" s="3"/>
      <c r="PIS1012" s="3"/>
      <c r="PIT1012" s="3"/>
      <c r="PIU1012" s="3"/>
      <c r="PIV1012" s="3"/>
      <c r="PIW1012" s="3"/>
      <c r="PIX1012" s="3"/>
      <c r="PIY1012" s="3"/>
      <c r="PIZ1012" s="3"/>
      <c r="PJA1012" s="3"/>
      <c r="PJB1012" s="3"/>
      <c r="PJC1012" s="3"/>
      <c r="PJD1012" s="3"/>
      <c r="PJE1012" s="3"/>
      <c r="PJF1012" s="3"/>
      <c r="PJG1012" s="3"/>
      <c r="PJH1012" s="3"/>
      <c r="PJI1012" s="3"/>
      <c r="PJJ1012" s="3"/>
      <c r="PJK1012" s="3"/>
      <c r="PJL1012" s="3"/>
      <c r="PJM1012" s="3"/>
      <c r="PJN1012" s="3"/>
      <c r="PJO1012" s="3"/>
      <c r="PJP1012" s="3"/>
      <c r="PJQ1012" s="3"/>
      <c r="PJR1012" s="3"/>
      <c r="PJS1012" s="3"/>
      <c r="PJT1012" s="3"/>
      <c r="PJU1012" s="3"/>
      <c r="PJV1012" s="3"/>
      <c r="PJW1012" s="3"/>
      <c r="PJX1012" s="3"/>
      <c r="PJY1012" s="3"/>
      <c r="PJZ1012" s="3"/>
      <c r="PKA1012" s="3"/>
      <c r="PKB1012" s="3"/>
      <c r="PKC1012" s="3"/>
      <c r="PKD1012" s="3"/>
      <c r="PKE1012" s="3"/>
      <c r="PKF1012" s="3"/>
      <c r="PKG1012" s="3"/>
      <c r="PKH1012" s="3"/>
      <c r="PKI1012" s="3"/>
      <c r="PKJ1012" s="3"/>
      <c r="PKK1012" s="3"/>
      <c r="PKL1012" s="3"/>
      <c r="PKM1012" s="3"/>
      <c r="PKN1012" s="3"/>
      <c r="PKO1012" s="3"/>
      <c r="PKP1012" s="3"/>
      <c r="PKQ1012" s="3"/>
      <c r="PKR1012" s="3"/>
      <c r="PKS1012" s="3"/>
      <c r="PKT1012" s="3"/>
      <c r="PKU1012" s="3"/>
      <c r="PKV1012" s="3"/>
      <c r="PKW1012" s="3"/>
      <c r="PKX1012" s="3"/>
      <c r="PKY1012" s="3"/>
      <c r="PKZ1012" s="3"/>
      <c r="PLA1012" s="3"/>
      <c r="PLB1012" s="3"/>
      <c r="PLC1012" s="3"/>
      <c r="PLD1012" s="3"/>
      <c r="PLE1012" s="3"/>
      <c r="PLF1012" s="3"/>
      <c r="PLG1012" s="3"/>
      <c r="PLH1012" s="3"/>
      <c r="PLI1012" s="3"/>
      <c r="PLJ1012" s="3"/>
      <c r="PLK1012" s="3"/>
      <c r="PLL1012" s="3"/>
      <c r="PLM1012" s="3"/>
      <c r="PLN1012" s="3"/>
      <c r="PLO1012" s="3"/>
      <c r="PLP1012" s="3"/>
      <c r="PLQ1012" s="3"/>
      <c r="PLR1012" s="3"/>
      <c r="PLS1012" s="3"/>
      <c r="PLT1012" s="3"/>
      <c r="PLU1012" s="3"/>
      <c r="PLV1012" s="3"/>
      <c r="PLW1012" s="3"/>
      <c r="PLX1012" s="3"/>
      <c r="PLY1012" s="3"/>
      <c r="PLZ1012" s="3"/>
      <c r="PMA1012" s="3"/>
      <c r="PMB1012" s="3"/>
      <c r="PMC1012" s="3"/>
      <c r="PMD1012" s="3"/>
      <c r="PME1012" s="3"/>
      <c r="PMF1012" s="3"/>
      <c r="PMG1012" s="3"/>
      <c r="PMH1012" s="3"/>
      <c r="PMI1012" s="3"/>
      <c r="PMJ1012" s="3"/>
      <c r="PMK1012" s="3"/>
      <c r="PML1012" s="3"/>
      <c r="PMM1012" s="3"/>
      <c r="PMN1012" s="3"/>
      <c r="PMO1012" s="3"/>
      <c r="PMP1012" s="3"/>
      <c r="PMQ1012" s="3"/>
      <c r="PMR1012" s="3"/>
      <c r="PMS1012" s="3"/>
      <c r="PMT1012" s="3"/>
      <c r="PMU1012" s="3"/>
      <c r="PMV1012" s="3"/>
      <c r="PMW1012" s="3"/>
      <c r="PMX1012" s="3"/>
      <c r="PMY1012" s="3"/>
      <c r="PMZ1012" s="3"/>
      <c r="PNA1012" s="3"/>
      <c r="PNB1012" s="3"/>
      <c r="PNC1012" s="3"/>
      <c r="PND1012" s="3"/>
      <c r="PNE1012" s="3"/>
      <c r="PNF1012" s="3"/>
      <c r="PNG1012" s="3"/>
      <c r="PNH1012" s="3"/>
      <c r="PNI1012" s="3"/>
      <c r="PNJ1012" s="3"/>
      <c r="PNK1012" s="3"/>
      <c r="PNL1012" s="3"/>
      <c r="PNM1012" s="3"/>
      <c r="PNN1012" s="3"/>
      <c r="PNO1012" s="3"/>
      <c r="PNP1012" s="3"/>
      <c r="PNQ1012" s="3"/>
      <c r="PNR1012" s="3"/>
      <c r="PNS1012" s="3"/>
      <c r="PNT1012" s="3"/>
      <c r="PNU1012" s="3"/>
      <c r="PNV1012" s="3"/>
      <c r="PNW1012" s="3"/>
      <c r="PNX1012" s="3"/>
      <c r="PNY1012" s="3"/>
      <c r="PNZ1012" s="3"/>
      <c r="POA1012" s="3"/>
      <c r="POB1012" s="3"/>
      <c r="POC1012" s="3"/>
      <c r="POD1012" s="3"/>
      <c r="POE1012" s="3"/>
      <c r="POF1012" s="3"/>
      <c r="POG1012" s="3"/>
      <c r="POH1012" s="3"/>
      <c r="POI1012" s="3"/>
      <c r="POJ1012" s="3"/>
      <c r="POK1012" s="3"/>
      <c r="POL1012" s="3"/>
      <c r="POM1012" s="3"/>
      <c r="PON1012" s="3"/>
      <c r="POO1012" s="3"/>
      <c r="POP1012" s="3"/>
      <c r="POQ1012" s="3"/>
      <c r="POR1012" s="3"/>
      <c r="POS1012" s="3"/>
      <c r="POT1012" s="3"/>
      <c r="POU1012" s="3"/>
      <c r="POV1012" s="3"/>
      <c r="POW1012" s="3"/>
      <c r="POX1012" s="3"/>
      <c r="POY1012" s="3"/>
      <c r="POZ1012" s="3"/>
      <c r="PPA1012" s="3"/>
      <c r="PPB1012" s="3"/>
      <c r="PPC1012" s="3"/>
      <c r="PPD1012" s="3"/>
      <c r="PPE1012" s="3"/>
      <c r="PPF1012" s="3"/>
      <c r="PPG1012" s="3"/>
      <c r="PPH1012" s="3"/>
      <c r="PPI1012" s="3"/>
      <c r="PPJ1012" s="3"/>
      <c r="PPK1012" s="3"/>
      <c r="PPL1012" s="3"/>
      <c r="PPM1012" s="3"/>
      <c r="PPN1012" s="3"/>
      <c r="PPO1012" s="3"/>
      <c r="PPP1012" s="3"/>
      <c r="PPQ1012" s="3"/>
      <c r="PPR1012" s="3"/>
      <c r="PPS1012" s="3"/>
      <c r="PPT1012" s="3"/>
      <c r="PPU1012" s="3"/>
      <c r="PPV1012" s="3"/>
      <c r="PPW1012" s="3"/>
      <c r="PPX1012" s="3"/>
      <c r="PPY1012" s="3"/>
      <c r="PPZ1012" s="3"/>
      <c r="PQA1012" s="3"/>
      <c r="PQB1012" s="3"/>
      <c r="PQC1012" s="3"/>
      <c r="PQD1012" s="3"/>
      <c r="PQE1012" s="3"/>
      <c r="PQF1012" s="3"/>
      <c r="PQG1012" s="3"/>
      <c r="PQH1012" s="3"/>
      <c r="PQI1012" s="3"/>
      <c r="PQJ1012" s="3"/>
      <c r="PQK1012" s="3"/>
      <c r="PQL1012" s="3"/>
      <c r="PQM1012" s="3"/>
      <c r="PQN1012" s="3"/>
      <c r="PQO1012" s="3"/>
      <c r="PQP1012" s="3"/>
      <c r="PQQ1012" s="3"/>
      <c r="PQR1012" s="3"/>
      <c r="PQS1012" s="3"/>
      <c r="PQT1012" s="3"/>
      <c r="PQU1012" s="3"/>
      <c r="PQV1012" s="3"/>
      <c r="PQW1012" s="3"/>
      <c r="PQX1012" s="3"/>
      <c r="PQY1012" s="3"/>
      <c r="PQZ1012" s="3"/>
      <c r="PRA1012" s="3"/>
      <c r="PRB1012" s="3"/>
      <c r="PRC1012" s="3"/>
      <c r="PRD1012" s="3"/>
      <c r="PRE1012" s="3"/>
      <c r="PRF1012" s="3"/>
      <c r="PRG1012" s="3"/>
      <c r="PRH1012" s="3"/>
      <c r="PRI1012" s="3"/>
      <c r="PRJ1012" s="3"/>
      <c r="PRK1012" s="3"/>
      <c r="PRL1012" s="3"/>
      <c r="PRM1012" s="3"/>
      <c r="PRN1012" s="3"/>
      <c r="PRO1012" s="3"/>
      <c r="PRP1012" s="3"/>
      <c r="PRQ1012" s="3"/>
      <c r="PRR1012" s="3"/>
      <c r="PRS1012" s="3"/>
      <c r="PRT1012" s="3"/>
      <c r="PRU1012" s="3"/>
      <c r="PRV1012" s="3"/>
      <c r="PRW1012" s="3"/>
      <c r="PRX1012" s="3"/>
      <c r="PRY1012" s="3"/>
      <c r="PRZ1012" s="3"/>
      <c r="PSA1012" s="3"/>
      <c r="PSB1012" s="3"/>
      <c r="PSC1012" s="3"/>
      <c r="PSD1012" s="3"/>
      <c r="PSE1012" s="3"/>
      <c r="PSF1012" s="3"/>
      <c r="PSG1012" s="3"/>
      <c r="PSH1012" s="3"/>
      <c r="PSI1012" s="3"/>
      <c r="PSJ1012" s="3"/>
      <c r="PSK1012" s="3"/>
      <c r="PSL1012" s="3"/>
      <c r="PSM1012" s="3"/>
      <c r="PSN1012" s="3"/>
      <c r="PSO1012" s="3"/>
      <c r="PSP1012" s="3"/>
      <c r="PSQ1012" s="3"/>
      <c r="PSR1012" s="3"/>
      <c r="PSS1012" s="3"/>
      <c r="PST1012" s="3"/>
      <c r="PSU1012" s="3"/>
      <c r="PSV1012" s="3"/>
      <c r="PSW1012" s="3"/>
      <c r="PSX1012" s="3"/>
      <c r="PSY1012" s="3"/>
      <c r="PSZ1012" s="3"/>
      <c r="PTA1012" s="3"/>
      <c r="PTB1012" s="3"/>
      <c r="PTC1012" s="3"/>
      <c r="PTD1012" s="3"/>
      <c r="PTE1012" s="3"/>
      <c r="PTF1012" s="3"/>
      <c r="PTG1012" s="3"/>
      <c r="PTH1012" s="3"/>
      <c r="PTI1012" s="3"/>
      <c r="PTJ1012" s="3"/>
      <c r="PTK1012" s="3"/>
      <c r="PTL1012" s="3"/>
      <c r="PTM1012" s="3"/>
      <c r="PTN1012" s="3"/>
      <c r="PTO1012" s="3"/>
      <c r="PTP1012" s="3"/>
      <c r="PTQ1012" s="3"/>
      <c r="PTR1012" s="3"/>
      <c r="PTS1012" s="3"/>
      <c r="PTT1012" s="3"/>
      <c r="PTU1012" s="3"/>
      <c r="PTV1012" s="3"/>
      <c r="PTW1012" s="3"/>
      <c r="PTX1012" s="3"/>
      <c r="PTY1012" s="3"/>
      <c r="PTZ1012" s="3"/>
      <c r="PUA1012" s="3"/>
      <c r="PUB1012" s="3"/>
      <c r="PUC1012" s="3"/>
      <c r="PUD1012" s="3"/>
      <c r="PUE1012" s="3"/>
      <c r="PUF1012" s="3"/>
      <c r="PUG1012" s="3"/>
      <c r="PUH1012" s="3"/>
      <c r="PUI1012" s="3"/>
      <c r="PUJ1012" s="3"/>
      <c r="PUK1012" s="3"/>
      <c r="PUL1012" s="3"/>
      <c r="PUM1012" s="3"/>
      <c r="PUN1012" s="3"/>
      <c r="PUO1012" s="3"/>
      <c r="PUP1012" s="3"/>
      <c r="PUQ1012" s="3"/>
      <c r="PUR1012" s="3"/>
      <c r="PUS1012" s="3"/>
      <c r="PUT1012" s="3"/>
      <c r="PUU1012" s="3"/>
      <c r="PUV1012" s="3"/>
      <c r="PUW1012" s="3"/>
      <c r="PUX1012" s="3"/>
      <c r="PUY1012" s="3"/>
      <c r="PUZ1012" s="3"/>
      <c r="PVA1012" s="3"/>
      <c r="PVB1012" s="3"/>
      <c r="PVC1012" s="3"/>
      <c r="PVD1012" s="3"/>
      <c r="PVE1012" s="3"/>
      <c r="PVF1012" s="3"/>
      <c r="PVG1012" s="3"/>
      <c r="PVH1012" s="3"/>
      <c r="PVI1012" s="3"/>
      <c r="PVJ1012" s="3"/>
      <c r="PVK1012" s="3"/>
      <c r="PVL1012" s="3"/>
      <c r="PVM1012" s="3"/>
      <c r="PVN1012" s="3"/>
      <c r="PVO1012" s="3"/>
      <c r="PVP1012" s="3"/>
      <c r="PVQ1012" s="3"/>
      <c r="PVR1012" s="3"/>
      <c r="PVS1012" s="3"/>
      <c r="PVT1012" s="3"/>
      <c r="PVU1012" s="3"/>
      <c r="PVV1012" s="3"/>
      <c r="PVW1012" s="3"/>
      <c r="PVX1012" s="3"/>
      <c r="PVY1012" s="3"/>
      <c r="PVZ1012" s="3"/>
      <c r="PWA1012" s="3"/>
      <c r="PWB1012" s="3"/>
      <c r="PWC1012" s="3"/>
      <c r="PWD1012" s="3"/>
      <c r="PWE1012" s="3"/>
      <c r="PWF1012" s="3"/>
      <c r="PWG1012" s="3"/>
      <c r="PWH1012" s="3"/>
      <c r="PWI1012" s="3"/>
      <c r="PWJ1012" s="3"/>
      <c r="PWK1012" s="3"/>
      <c r="PWL1012" s="3"/>
      <c r="PWM1012" s="3"/>
      <c r="PWN1012" s="3"/>
      <c r="PWO1012" s="3"/>
      <c r="PWP1012" s="3"/>
      <c r="PWQ1012" s="3"/>
      <c r="PWR1012" s="3"/>
      <c r="PWS1012" s="3"/>
      <c r="PWT1012" s="3"/>
      <c r="PWU1012" s="3"/>
      <c r="PWV1012" s="3"/>
      <c r="PWW1012" s="3"/>
      <c r="PWX1012" s="3"/>
      <c r="PWY1012" s="3"/>
      <c r="PWZ1012" s="3"/>
      <c r="PXA1012" s="3"/>
      <c r="PXB1012" s="3"/>
      <c r="PXC1012" s="3"/>
      <c r="PXD1012" s="3"/>
      <c r="PXE1012" s="3"/>
      <c r="PXF1012" s="3"/>
      <c r="PXG1012" s="3"/>
      <c r="PXH1012" s="3"/>
      <c r="PXI1012" s="3"/>
      <c r="PXJ1012" s="3"/>
      <c r="PXK1012" s="3"/>
      <c r="PXL1012" s="3"/>
      <c r="PXM1012" s="3"/>
      <c r="PXN1012" s="3"/>
      <c r="PXO1012" s="3"/>
      <c r="PXP1012" s="3"/>
      <c r="PXQ1012" s="3"/>
      <c r="PXR1012" s="3"/>
      <c r="PXS1012" s="3"/>
      <c r="PXT1012" s="3"/>
      <c r="PXU1012" s="3"/>
      <c r="PXV1012" s="3"/>
      <c r="PXW1012" s="3"/>
      <c r="PXX1012" s="3"/>
      <c r="PXY1012" s="3"/>
      <c r="PXZ1012" s="3"/>
      <c r="PYA1012" s="3"/>
      <c r="PYB1012" s="3"/>
      <c r="PYC1012" s="3"/>
      <c r="PYD1012" s="3"/>
      <c r="PYE1012" s="3"/>
      <c r="PYF1012" s="3"/>
      <c r="PYG1012" s="3"/>
      <c r="PYH1012" s="3"/>
      <c r="PYI1012" s="3"/>
      <c r="PYJ1012" s="3"/>
      <c r="PYK1012" s="3"/>
      <c r="PYL1012" s="3"/>
      <c r="PYM1012" s="3"/>
      <c r="PYN1012" s="3"/>
      <c r="PYO1012" s="3"/>
      <c r="PYP1012" s="3"/>
      <c r="PYQ1012" s="3"/>
      <c r="PYR1012" s="3"/>
      <c r="PYS1012" s="3"/>
      <c r="PYT1012" s="3"/>
      <c r="PYU1012" s="3"/>
      <c r="PYV1012" s="3"/>
      <c r="PYW1012" s="3"/>
      <c r="PYX1012" s="3"/>
      <c r="PYY1012" s="3"/>
      <c r="PYZ1012" s="3"/>
      <c r="PZA1012" s="3"/>
      <c r="PZB1012" s="3"/>
      <c r="PZC1012" s="3"/>
      <c r="PZD1012" s="3"/>
      <c r="PZE1012" s="3"/>
      <c r="PZF1012" s="3"/>
      <c r="PZG1012" s="3"/>
      <c r="PZH1012" s="3"/>
      <c r="PZI1012" s="3"/>
      <c r="PZJ1012" s="3"/>
      <c r="PZK1012" s="3"/>
      <c r="PZL1012" s="3"/>
      <c r="PZM1012" s="3"/>
      <c r="PZN1012" s="3"/>
      <c r="PZO1012" s="3"/>
      <c r="PZP1012" s="3"/>
      <c r="PZQ1012" s="3"/>
      <c r="PZR1012" s="3"/>
      <c r="PZS1012" s="3"/>
      <c r="PZT1012" s="3"/>
      <c r="PZU1012" s="3"/>
      <c r="PZV1012" s="3"/>
      <c r="PZW1012" s="3"/>
      <c r="PZX1012" s="3"/>
      <c r="PZY1012" s="3"/>
      <c r="PZZ1012" s="3"/>
      <c r="QAA1012" s="3"/>
      <c r="QAB1012" s="3"/>
      <c r="QAC1012" s="3"/>
      <c r="QAD1012" s="3"/>
      <c r="QAE1012" s="3"/>
      <c r="QAF1012" s="3"/>
      <c r="QAG1012" s="3"/>
      <c r="QAH1012" s="3"/>
      <c r="QAI1012" s="3"/>
      <c r="QAJ1012" s="3"/>
      <c r="QAK1012" s="3"/>
      <c r="QAL1012" s="3"/>
      <c r="QAM1012" s="3"/>
      <c r="QAN1012" s="3"/>
      <c r="QAO1012" s="3"/>
      <c r="QAP1012" s="3"/>
      <c r="QAQ1012" s="3"/>
      <c r="QAR1012" s="3"/>
      <c r="QAS1012" s="3"/>
      <c r="QAT1012" s="3"/>
      <c r="QAU1012" s="3"/>
      <c r="QAV1012" s="3"/>
      <c r="QAW1012" s="3"/>
      <c r="QAX1012" s="3"/>
      <c r="QAY1012" s="3"/>
      <c r="QAZ1012" s="3"/>
      <c r="QBA1012" s="3"/>
      <c r="QBB1012" s="3"/>
      <c r="QBC1012" s="3"/>
      <c r="QBD1012" s="3"/>
      <c r="QBE1012" s="3"/>
      <c r="QBF1012" s="3"/>
      <c r="QBG1012" s="3"/>
      <c r="QBH1012" s="3"/>
      <c r="QBI1012" s="3"/>
      <c r="QBJ1012" s="3"/>
      <c r="QBK1012" s="3"/>
      <c r="QBL1012" s="3"/>
      <c r="QBM1012" s="3"/>
      <c r="QBN1012" s="3"/>
      <c r="QBO1012" s="3"/>
      <c r="QBP1012" s="3"/>
      <c r="QBQ1012" s="3"/>
      <c r="QBR1012" s="3"/>
      <c r="QBS1012" s="3"/>
      <c r="QBT1012" s="3"/>
      <c r="QBU1012" s="3"/>
      <c r="QBV1012" s="3"/>
      <c r="QBW1012" s="3"/>
      <c r="QBX1012" s="3"/>
      <c r="QBY1012" s="3"/>
      <c r="QBZ1012" s="3"/>
      <c r="QCA1012" s="3"/>
      <c r="QCB1012" s="3"/>
      <c r="QCC1012" s="3"/>
      <c r="QCD1012" s="3"/>
      <c r="QCE1012" s="3"/>
      <c r="QCF1012" s="3"/>
      <c r="QCG1012" s="3"/>
      <c r="QCH1012" s="3"/>
      <c r="QCI1012" s="3"/>
      <c r="QCJ1012" s="3"/>
      <c r="QCK1012" s="3"/>
      <c r="QCL1012" s="3"/>
      <c r="QCM1012" s="3"/>
      <c r="QCN1012" s="3"/>
      <c r="QCO1012" s="3"/>
      <c r="QCP1012" s="3"/>
      <c r="QCQ1012" s="3"/>
      <c r="QCR1012" s="3"/>
      <c r="QCS1012" s="3"/>
      <c r="QCT1012" s="3"/>
      <c r="QCU1012" s="3"/>
      <c r="QCV1012" s="3"/>
      <c r="QCW1012" s="3"/>
      <c r="QCX1012" s="3"/>
      <c r="QCY1012" s="3"/>
      <c r="QCZ1012" s="3"/>
      <c r="QDA1012" s="3"/>
      <c r="QDB1012" s="3"/>
      <c r="QDC1012" s="3"/>
      <c r="QDD1012" s="3"/>
      <c r="QDE1012" s="3"/>
      <c r="QDF1012" s="3"/>
      <c r="QDG1012" s="3"/>
      <c r="QDH1012" s="3"/>
      <c r="QDI1012" s="3"/>
      <c r="QDJ1012" s="3"/>
      <c r="QDK1012" s="3"/>
      <c r="QDL1012" s="3"/>
      <c r="QDM1012" s="3"/>
      <c r="QDN1012" s="3"/>
      <c r="QDO1012" s="3"/>
      <c r="QDP1012" s="3"/>
      <c r="QDQ1012" s="3"/>
      <c r="QDR1012" s="3"/>
      <c r="QDS1012" s="3"/>
      <c r="QDT1012" s="3"/>
      <c r="QDU1012" s="3"/>
      <c r="QDV1012" s="3"/>
      <c r="QDW1012" s="3"/>
      <c r="QDX1012" s="3"/>
      <c r="QDY1012" s="3"/>
      <c r="QDZ1012" s="3"/>
      <c r="QEA1012" s="3"/>
      <c r="QEB1012" s="3"/>
      <c r="QEC1012" s="3"/>
      <c r="QED1012" s="3"/>
      <c r="QEE1012" s="3"/>
      <c r="QEF1012" s="3"/>
      <c r="QEG1012" s="3"/>
      <c r="QEH1012" s="3"/>
      <c r="QEI1012" s="3"/>
      <c r="QEJ1012" s="3"/>
      <c r="QEK1012" s="3"/>
      <c r="QEL1012" s="3"/>
      <c r="QEM1012" s="3"/>
      <c r="QEN1012" s="3"/>
      <c r="QEO1012" s="3"/>
      <c r="QEP1012" s="3"/>
      <c r="QEQ1012" s="3"/>
      <c r="QER1012" s="3"/>
      <c r="QES1012" s="3"/>
      <c r="QET1012" s="3"/>
      <c r="QEU1012" s="3"/>
      <c r="QEV1012" s="3"/>
      <c r="QEW1012" s="3"/>
      <c r="QEX1012" s="3"/>
      <c r="QEY1012" s="3"/>
      <c r="QEZ1012" s="3"/>
      <c r="QFA1012" s="3"/>
      <c r="QFB1012" s="3"/>
      <c r="QFC1012" s="3"/>
      <c r="QFD1012" s="3"/>
      <c r="QFE1012" s="3"/>
      <c r="QFF1012" s="3"/>
      <c r="QFG1012" s="3"/>
      <c r="QFH1012" s="3"/>
      <c r="QFI1012" s="3"/>
      <c r="QFJ1012" s="3"/>
      <c r="QFK1012" s="3"/>
      <c r="QFL1012" s="3"/>
      <c r="QFM1012" s="3"/>
      <c r="QFN1012" s="3"/>
      <c r="QFO1012" s="3"/>
      <c r="QFP1012" s="3"/>
      <c r="QFQ1012" s="3"/>
      <c r="QFR1012" s="3"/>
      <c r="QFS1012" s="3"/>
      <c r="QFT1012" s="3"/>
      <c r="QFU1012" s="3"/>
      <c r="QFV1012" s="3"/>
      <c r="QFW1012" s="3"/>
      <c r="QFX1012" s="3"/>
      <c r="QFY1012" s="3"/>
      <c r="QFZ1012" s="3"/>
      <c r="QGA1012" s="3"/>
      <c r="QGB1012" s="3"/>
      <c r="QGC1012" s="3"/>
      <c r="QGD1012" s="3"/>
      <c r="QGE1012" s="3"/>
      <c r="QGF1012" s="3"/>
      <c r="QGG1012" s="3"/>
      <c r="QGH1012" s="3"/>
      <c r="QGI1012" s="3"/>
      <c r="QGJ1012" s="3"/>
      <c r="QGK1012" s="3"/>
      <c r="QGL1012" s="3"/>
      <c r="QGM1012" s="3"/>
      <c r="QGN1012" s="3"/>
      <c r="QGO1012" s="3"/>
      <c r="QGP1012" s="3"/>
      <c r="QGQ1012" s="3"/>
      <c r="QGR1012" s="3"/>
      <c r="QGS1012" s="3"/>
      <c r="QGT1012" s="3"/>
      <c r="QGU1012" s="3"/>
      <c r="QGV1012" s="3"/>
      <c r="QGW1012" s="3"/>
      <c r="QGX1012" s="3"/>
      <c r="QGY1012" s="3"/>
      <c r="QGZ1012" s="3"/>
      <c r="QHA1012" s="3"/>
      <c r="QHB1012" s="3"/>
      <c r="QHC1012" s="3"/>
      <c r="QHD1012" s="3"/>
      <c r="QHE1012" s="3"/>
      <c r="QHF1012" s="3"/>
      <c r="QHG1012" s="3"/>
      <c r="QHH1012" s="3"/>
      <c r="QHI1012" s="3"/>
      <c r="QHJ1012" s="3"/>
      <c r="QHK1012" s="3"/>
      <c r="QHL1012" s="3"/>
      <c r="QHM1012" s="3"/>
      <c r="QHN1012" s="3"/>
      <c r="QHO1012" s="3"/>
      <c r="QHP1012" s="3"/>
      <c r="QHQ1012" s="3"/>
      <c r="QHR1012" s="3"/>
      <c r="QHS1012" s="3"/>
      <c r="QHT1012" s="3"/>
      <c r="QHU1012" s="3"/>
      <c r="QHV1012" s="3"/>
      <c r="QHW1012" s="3"/>
      <c r="QHX1012" s="3"/>
      <c r="QHY1012" s="3"/>
      <c r="QHZ1012" s="3"/>
      <c r="QIA1012" s="3"/>
      <c r="QIB1012" s="3"/>
      <c r="QIC1012" s="3"/>
      <c r="QID1012" s="3"/>
      <c r="QIE1012" s="3"/>
      <c r="QIF1012" s="3"/>
      <c r="QIG1012" s="3"/>
      <c r="QIH1012" s="3"/>
      <c r="QII1012" s="3"/>
      <c r="QIJ1012" s="3"/>
      <c r="QIK1012" s="3"/>
      <c r="QIL1012" s="3"/>
      <c r="QIM1012" s="3"/>
      <c r="QIN1012" s="3"/>
      <c r="QIO1012" s="3"/>
      <c r="QIP1012" s="3"/>
      <c r="QIQ1012" s="3"/>
      <c r="QIR1012" s="3"/>
      <c r="QIS1012" s="3"/>
      <c r="QIT1012" s="3"/>
      <c r="QIU1012" s="3"/>
      <c r="QIV1012" s="3"/>
      <c r="QIW1012" s="3"/>
      <c r="QIX1012" s="3"/>
      <c r="QIY1012" s="3"/>
      <c r="QIZ1012" s="3"/>
      <c r="QJA1012" s="3"/>
      <c r="QJB1012" s="3"/>
      <c r="QJC1012" s="3"/>
      <c r="QJD1012" s="3"/>
      <c r="QJE1012" s="3"/>
      <c r="QJF1012" s="3"/>
      <c r="QJG1012" s="3"/>
      <c r="QJH1012" s="3"/>
      <c r="QJI1012" s="3"/>
      <c r="QJJ1012" s="3"/>
      <c r="QJK1012" s="3"/>
      <c r="QJL1012" s="3"/>
      <c r="QJM1012" s="3"/>
      <c r="QJN1012" s="3"/>
      <c r="QJO1012" s="3"/>
      <c r="QJP1012" s="3"/>
      <c r="QJQ1012" s="3"/>
      <c r="QJR1012" s="3"/>
      <c r="QJS1012" s="3"/>
      <c r="QJT1012" s="3"/>
      <c r="QJU1012" s="3"/>
      <c r="QJV1012" s="3"/>
      <c r="QJW1012" s="3"/>
      <c r="QJX1012" s="3"/>
      <c r="QJY1012" s="3"/>
      <c r="QJZ1012" s="3"/>
      <c r="QKA1012" s="3"/>
      <c r="QKB1012" s="3"/>
      <c r="QKC1012" s="3"/>
      <c r="QKD1012" s="3"/>
      <c r="QKE1012" s="3"/>
      <c r="QKF1012" s="3"/>
      <c r="QKG1012" s="3"/>
      <c r="QKH1012" s="3"/>
      <c r="QKI1012" s="3"/>
      <c r="QKJ1012" s="3"/>
      <c r="QKK1012" s="3"/>
      <c r="QKL1012" s="3"/>
      <c r="QKM1012" s="3"/>
      <c r="QKN1012" s="3"/>
      <c r="QKO1012" s="3"/>
      <c r="QKP1012" s="3"/>
      <c r="QKQ1012" s="3"/>
      <c r="QKR1012" s="3"/>
      <c r="QKS1012" s="3"/>
      <c r="QKT1012" s="3"/>
      <c r="QKU1012" s="3"/>
      <c r="QKV1012" s="3"/>
      <c r="QKW1012" s="3"/>
      <c r="QKX1012" s="3"/>
      <c r="QKY1012" s="3"/>
      <c r="QKZ1012" s="3"/>
      <c r="QLA1012" s="3"/>
      <c r="QLB1012" s="3"/>
      <c r="QLC1012" s="3"/>
      <c r="QLD1012" s="3"/>
      <c r="QLE1012" s="3"/>
      <c r="QLF1012" s="3"/>
      <c r="QLG1012" s="3"/>
      <c r="QLH1012" s="3"/>
      <c r="QLI1012" s="3"/>
      <c r="QLJ1012" s="3"/>
      <c r="QLK1012" s="3"/>
      <c r="QLL1012" s="3"/>
      <c r="QLM1012" s="3"/>
      <c r="QLN1012" s="3"/>
      <c r="QLO1012" s="3"/>
      <c r="QLP1012" s="3"/>
      <c r="QLQ1012" s="3"/>
      <c r="QLR1012" s="3"/>
      <c r="QLS1012" s="3"/>
      <c r="QLT1012" s="3"/>
      <c r="QLU1012" s="3"/>
      <c r="QLV1012" s="3"/>
      <c r="QLW1012" s="3"/>
      <c r="QLX1012" s="3"/>
      <c r="QLY1012" s="3"/>
      <c r="QLZ1012" s="3"/>
      <c r="QMA1012" s="3"/>
      <c r="QMB1012" s="3"/>
      <c r="QMC1012" s="3"/>
      <c r="QMD1012" s="3"/>
      <c r="QME1012" s="3"/>
      <c r="QMF1012" s="3"/>
      <c r="QMG1012" s="3"/>
      <c r="QMH1012" s="3"/>
      <c r="QMI1012" s="3"/>
      <c r="QMJ1012" s="3"/>
      <c r="QMK1012" s="3"/>
      <c r="QML1012" s="3"/>
      <c r="QMM1012" s="3"/>
      <c r="QMN1012" s="3"/>
      <c r="QMO1012" s="3"/>
      <c r="QMP1012" s="3"/>
      <c r="QMQ1012" s="3"/>
      <c r="QMR1012" s="3"/>
      <c r="QMS1012" s="3"/>
      <c r="QMT1012" s="3"/>
      <c r="QMU1012" s="3"/>
      <c r="QMV1012" s="3"/>
      <c r="QMW1012" s="3"/>
      <c r="QMX1012" s="3"/>
      <c r="QMY1012" s="3"/>
      <c r="QMZ1012" s="3"/>
      <c r="QNA1012" s="3"/>
      <c r="QNB1012" s="3"/>
      <c r="QNC1012" s="3"/>
      <c r="QND1012" s="3"/>
      <c r="QNE1012" s="3"/>
      <c r="QNF1012" s="3"/>
      <c r="QNG1012" s="3"/>
      <c r="QNH1012" s="3"/>
      <c r="QNI1012" s="3"/>
      <c r="QNJ1012" s="3"/>
      <c r="QNK1012" s="3"/>
      <c r="QNL1012" s="3"/>
      <c r="QNM1012" s="3"/>
      <c r="QNN1012" s="3"/>
      <c r="QNO1012" s="3"/>
      <c r="QNP1012" s="3"/>
      <c r="QNQ1012" s="3"/>
      <c r="QNR1012" s="3"/>
      <c r="QNS1012" s="3"/>
      <c r="QNT1012" s="3"/>
      <c r="QNU1012" s="3"/>
      <c r="QNV1012" s="3"/>
      <c r="QNW1012" s="3"/>
      <c r="QNX1012" s="3"/>
      <c r="QNY1012" s="3"/>
      <c r="QNZ1012" s="3"/>
      <c r="QOA1012" s="3"/>
      <c r="QOB1012" s="3"/>
      <c r="QOC1012" s="3"/>
      <c r="QOD1012" s="3"/>
      <c r="QOE1012" s="3"/>
      <c r="QOF1012" s="3"/>
      <c r="QOG1012" s="3"/>
      <c r="QOH1012" s="3"/>
      <c r="QOI1012" s="3"/>
      <c r="QOJ1012" s="3"/>
      <c r="QOK1012" s="3"/>
      <c r="QOL1012" s="3"/>
      <c r="QOM1012" s="3"/>
      <c r="QON1012" s="3"/>
      <c r="QOO1012" s="3"/>
      <c r="QOP1012" s="3"/>
      <c r="QOQ1012" s="3"/>
      <c r="QOR1012" s="3"/>
      <c r="QOS1012" s="3"/>
      <c r="QOT1012" s="3"/>
      <c r="QOU1012" s="3"/>
      <c r="QOV1012" s="3"/>
      <c r="QOW1012" s="3"/>
      <c r="QOX1012" s="3"/>
      <c r="QOY1012" s="3"/>
      <c r="QOZ1012" s="3"/>
      <c r="QPA1012" s="3"/>
      <c r="QPB1012" s="3"/>
      <c r="QPC1012" s="3"/>
      <c r="QPD1012" s="3"/>
      <c r="QPE1012" s="3"/>
      <c r="QPF1012" s="3"/>
      <c r="QPG1012" s="3"/>
      <c r="QPH1012" s="3"/>
      <c r="QPI1012" s="3"/>
      <c r="QPJ1012" s="3"/>
      <c r="QPK1012" s="3"/>
      <c r="QPL1012" s="3"/>
      <c r="QPM1012" s="3"/>
      <c r="QPN1012" s="3"/>
      <c r="QPO1012" s="3"/>
      <c r="QPP1012" s="3"/>
      <c r="QPQ1012" s="3"/>
      <c r="QPR1012" s="3"/>
      <c r="QPS1012" s="3"/>
      <c r="QPT1012" s="3"/>
      <c r="QPU1012" s="3"/>
      <c r="QPV1012" s="3"/>
      <c r="QPW1012" s="3"/>
      <c r="QPX1012" s="3"/>
      <c r="QPY1012" s="3"/>
      <c r="QPZ1012" s="3"/>
      <c r="QQA1012" s="3"/>
      <c r="QQB1012" s="3"/>
      <c r="QQC1012" s="3"/>
      <c r="QQD1012" s="3"/>
      <c r="QQE1012" s="3"/>
      <c r="QQF1012" s="3"/>
      <c r="QQG1012" s="3"/>
      <c r="QQH1012" s="3"/>
      <c r="QQI1012" s="3"/>
      <c r="QQJ1012" s="3"/>
      <c r="QQK1012" s="3"/>
      <c r="QQL1012" s="3"/>
      <c r="QQM1012" s="3"/>
      <c r="QQN1012" s="3"/>
      <c r="QQO1012" s="3"/>
      <c r="QQP1012" s="3"/>
      <c r="QQQ1012" s="3"/>
      <c r="QQR1012" s="3"/>
      <c r="QQS1012" s="3"/>
      <c r="QQT1012" s="3"/>
      <c r="QQU1012" s="3"/>
      <c r="QQV1012" s="3"/>
      <c r="QQW1012" s="3"/>
      <c r="QQX1012" s="3"/>
      <c r="QQY1012" s="3"/>
      <c r="QQZ1012" s="3"/>
      <c r="QRA1012" s="3"/>
      <c r="QRB1012" s="3"/>
      <c r="QRC1012" s="3"/>
      <c r="QRD1012" s="3"/>
      <c r="QRE1012" s="3"/>
      <c r="QRF1012" s="3"/>
      <c r="QRG1012" s="3"/>
      <c r="QRH1012" s="3"/>
      <c r="QRI1012" s="3"/>
      <c r="QRJ1012" s="3"/>
      <c r="QRK1012" s="3"/>
      <c r="QRL1012" s="3"/>
      <c r="QRM1012" s="3"/>
      <c r="QRN1012" s="3"/>
      <c r="QRO1012" s="3"/>
      <c r="QRP1012" s="3"/>
      <c r="QRQ1012" s="3"/>
      <c r="QRR1012" s="3"/>
      <c r="QRS1012" s="3"/>
      <c r="QRT1012" s="3"/>
      <c r="QRU1012" s="3"/>
      <c r="QRV1012" s="3"/>
      <c r="QRW1012" s="3"/>
      <c r="QRX1012" s="3"/>
      <c r="QRY1012" s="3"/>
      <c r="QRZ1012" s="3"/>
      <c r="QSA1012" s="3"/>
      <c r="QSB1012" s="3"/>
      <c r="QSC1012" s="3"/>
      <c r="QSD1012" s="3"/>
      <c r="QSE1012" s="3"/>
      <c r="QSF1012" s="3"/>
      <c r="QSG1012" s="3"/>
      <c r="QSH1012" s="3"/>
      <c r="QSI1012" s="3"/>
      <c r="QSJ1012" s="3"/>
      <c r="QSK1012" s="3"/>
      <c r="QSL1012" s="3"/>
      <c r="QSM1012" s="3"/>
      <c r="QSN1012" s="3"/>
      <c r="QSO1012" s="3"/>
      <c r="QSP1012" s="3"/>
      <c r="QSQ1012" s="3"/>
      <c r="QSR1012" s="3"/>
      <c r="QSS1012" s="3"/>
      <c r="QST1012" s="3"/>
      <c r="QSU1012" s="3"/>
      <c r="QSV1012" s="3"/>
      <c r="QSW1012" s="3"/>
      <c r="QSX1012" s="3"/>
      <c r="QSY1012" s="3"/>
      <c r="QSZ1012" s="3"/>
      <c r="QTA1012" s="3"/>
      <c r="QTB1012" s="3"/>
      <c r="QTC1012" s="3"/>
      <c r="QTD1012" s="3"/>
      <c r="QTE1012" s="3"/>
      <c r="QTF1012" s="3"/>
      <c r="QTG1012" s="3"/>
      <c r="QTH1012" s="3"/>
      <c r="QTI1012" s="3"/>
      <c r="QTJ1012" s="3"/>
      <c r="QTK1012" s="3"/>
      <c r="QTL1012" s="3"/>
      <c r="QTM1012" s="3"/>
      <c r="QTN1012" s="3"/>
      <c r="QTO1012" s="3"/>
      <c r="QTP1012" s="3"/>
      <c r="QTQ1012" s="3"/>
      <c r="QTR1012" s="3"/>
      <c r="QTS1012" s="3"/>
      <c r="QTT1012" s="3"/>
      <c r="QTU1012" s="3"/>
      <c r="QTV1012" s="3"/>
      <c r="QTW1012" s="3"/>
      <c r="QTX1012" s="3"/>
      <c r="QTY1012" s="3"/>
      <c r="QTZ1012" s="3"/>
      <c r="QUA1012" s="3"/>
      <c r="QUB1012" s="3"/>
      <c r="QUC1012" s="3"/>
      <c r="QUD1012" s="3"/>
      <c r="QUE1012" s="3"/>
      <c r="QUF1012" s="3"/>
      <c r="QUG1012" s="3"/>
      <c r="QUH1012" s="3"/>
      <c r="QUI1012" s="3"/>
      <c r="QUJ1012" s="3"/>
      <c r="QUK1012" s="3"/>
      <c r="QUL1012" s="3"/>
      <c r="QUM1012" s="3"/>
      <c r="QUN1012" s="3"/>
      <c r="QUO1012" s="3"/>
      <c r="QUP1012" s="3"/>
      <c r="QUQ1012" s="3"/>
      <c r="QUR1012" s="3"/>
      <c r="QUS1012" s="3"/>
      <c r="QUT1012" s="3"/>
      <c r="QUU1012" s="3"/>
      <c r="QUV1012" s="3"/>
      <c r="QUW1012" s="3"/>
      <c r="QUX1012" s="3"/>
      <c r="QUY1012" s="3"/>
      <c r="QUZ1012" s="3"/>
      <c r="QVA1012" s="3"/>
      <c r="QVB1012" s="3"/>
      <c r="QVC1012" s="3"/>
      <c r="QVD1012" s="3"/>
      <c r="QVE1012" s="3"/>
      <c r="QVF1012" s="3"/>
      <c r="QVG1012" s="3"/>
      <c r="QVH1012" s="3"/>
      <c r="QVI1012" s="3"/>
      <c r="QVJ1012" s="3"/>
      <c r="QVK1012" s="3"/>
      <c r="QVL1012" s="3"/>
      <c r="QVM1012" s="3"/>
      <c r="QVN1012" s="3"/>
      <c r="QVO1012" s="3"/>
      <c r="QVP1012" s="3"/>
      <c r="QVQ1012" s="3"/>
      <c r="QVR1012" s="3"/>
      <c r="QVS1012" s="3"/>
      <c r="QVT1012" s="3"/>
      <c r="QVU1012" s="3"/>
      <c r="QVV1012" s="3"/>
      <c r="QVW1012" s="3"/>
      <c r="QVX1012" s="3"/>
      <c r="QVY1012" s="3"/>
      <c r="QVZ1012" s="3"/>
      <c r="QWA1012" s="3"/>
      <c r="QWB1012" s="3"/>
      <c r="QWC1012" s="3"/>
      <c r="QWD1012" s="3"/>
      <c r="QWE1012" s="3"/>
      <c r="QWF1012" s="3"/>
      <c r="QWG1012" s="3"/>
      <c r="QWH1012" s="3"/>
      <c r="QWI1012" s="3"/>
      <c r="QWJ1012" s="3"/>
      <c r="QWK1012" s="3"/>
      <c r="QWL1012" s="3"/>
      <c r="QWM1012" s="3"/>
      <c r="QWN1012" s="3"/>
      <c r="QWO1012" s="3"/>
      <c r="QWP1012" s="3"/>
      <c r="QWQ1012" s="3"/>
      <c r="QWR1012" s="3"/>
      <c r="QWS1012" s="3"/>
      <c r="QWT1012" s="3"/>
      <c r="QWU1012" s="3"/>
      <c r="QWV1012" s="3"/>
      <c r="QWW1012" s="3"/>
      <c r="QWX1012" s="3"/>
      <c r="QWY1012" s="3"/>
      <c r="QWZ1012" s="3"/>
      <c r="QXA1012" s="3"/>
      <c r="QXB1012" s="3"/>
      <c r="QXC1012" s="3"/>
      <c r="QXD1012" s="3"/>
      <c r="QXE1012" s="3"/>
      <c r="QXF1012" s="3"/>
      <c r="QXG1012" s="3"/>
      <c r="QXH1012" s="3"/>
      <c r="QXI1012" s="3"/>
      <c r="QXJ1012" s="3"/>
      <c r="QXK1012" s="3"/>
      <c r="QXL1012" s="3"/>
      <c r="QXM1012" s="3"/>
      <c r="QXN1012" s="3"/>
      <c r="QXO1012" s="3"/>
      <c r="QXP1012" s="3"/>
      <c r="QXQ1012" s="3"/>
      <c r="QXR1012" s="3"/>
      <c r="QXS1012" s="3"/>
      <c r="QXT1012" s="3"/>
      <c r="QXU1012" s="3"/>
      <c r="QXV1012" s="3"/>
      <c r="QXW1012" s="3"/>
      <c r="QXX1012" s="3"/>
      <c r="QXY1012" s="3"/>
      <c r="QXZ1012" s="3"/>
      <c r="QYA1012" s="3"/>
      <c r="QYB1012" s="3"/>
      <c r="QYC1012" s="3"/>
      <c r="QYD1012" s="3"/>
      <c r="QYE1012" s="3"/>
      <c r="QYF1012" s="3"/>
      <c r="QYG1012" s="3"/>
      <c r="QYH1012" s="3"/>
      <c r="QYI1012" s="3"/>
      <c r="QYJ1012" s="3"/>
      <c r="QYK1012" s="3"/>
      <c r="QYL1012" s="3"/>
      <c r="QYM1012" s="3"/>
      <c r="QYN1012" s="3"/>
      <c r="QYO1012" s="3"/>
      <c r="QYP1012" s="3"/>
      <c r="QYQ1012" s="3"/>
      <c r="QYR1012" s="3"/>
      <c r="QYS1012" s="3"/>
      <c r="QYT1012" s="3"/>
      <c r="QYU1012" s="3"/>
      <c r="QYV1012" s="3"/>
      <c r="QYW1012" s="3"/>
      <c r="QYX1012" s="3"/>
      <c r="QYY1012" s="3"/>
      <c r="QYZ1012" s="3"/>
      <c r="QZA1012" s="3"/>
      <c r="QZB1012" s="3"/>
      <c r="QZC1012" s="3"/>
      <c r="QZD1012" s="3"/>
      <c r="QZE1012" s="3"/>
      <c r="QZF1012" s="3"/>
      <c r="QZG1012" s="3"/>
      <c r="QZH1012" s="3"/>
      <c r="QZI1012" s="3"/>
      <c r="QZJ1012" s="3"/>
      <c r="QZK1012" s="3"/>
      <c r="QZL1012" s="3"/>
      <c r="QZM1012" s="3"/>
      <c r="QZN1012" s="3"/>
      <c r="QZO1012" s="3"/>
      <c r="QZP1012" s="3"/>
      <c r="QZQ1012" s="3"/>
      <c r="QZR1012" s="3"/>
      <c r="QZS1012" s="3"/>
      <c r="QZT1012" s="3"/>
      <c r="QZU1012" s="3"/>
      <c r="QZV1012" s="3"/>
      <c r="QZW1012" s="3"/>
      <c r="QZX1012" s="3"/>
      <c r="QZY1012" s="3"/>
      <c r="QZZ1012" s="3"/>
      <c r="RAA1012" s="3"/>
      <c r="RAB1012" s="3"/>
      <c r="RAC1012" s="3"/>
      <c r="RAD1012" s="3"/>
      <c r="RAE1012" s="3"/>
      <c r="RAF1012" s="3"/>
      <c r="RAG1012" s="3"/>
      <c r="RAH1012" s="3"/>
      <c r="RAI1012" s="3"/>
      <c r="RAJ1012" s="3"/>
      <c r="RAK1012" s="3"/>
      <c r="RAL1012" s="3"/>
      <c r="RAM1012" s="3"/>
      <c r="RAN1012" s="3"/>
      <c r="RAO1012" s="3"/>
      <c r="RAP1012" s="3"/>
      <c r="RAQ1012" s="3"/>
      <c r="RAR1012" s="3"/>
      <c r="RAS1012" s="3"/>
      <c r="RAT1012" s="3"/>
      <c r="RAU1012" s="3"/>
      <c r="RAV1012" s="3"/>
      <c r="RAW1012" s="3"/>
      <c r="RAX1012" s="3"/>
      <c r="RAY1012" s="3"/>
      <c r="RAZ1012" s="3"/>
      <c r="RBA1012" s="3"/>
      <c r="RBB1012" s="3"/>
      <c r="RBC1012" s="3"/>
      <c r="RBD1012" s="3"/>
      <c r="RBE1012" s="3"/>
      <c r="RBF1012" s="3"/>
      <c r="RBG1012" s="3"/>
      <c r="RBH1012" s="3"/>
      <c r="RBI1012" s="3"/>
      <c r="RBJ1012" s="3"/>
      <c r="RBK1012" s="3"/>
      <c r="RBL1012" s="3"/>
      <c r="RBM1012" s="3"/>
      <c r="RBN1012" s="3"/>
      <c r="RBO1012" s="3"/>
      <c r="RBP1012" s="3"/>
      <c r="RBQ1012" s="3"/>
      <c r="RBR1012" s="3"/>
      <c r="RBS1012" s="3"/>
      <c r="RBT1012" s="3"/>
      <c r="RBU1012" s="3"/>
      <c r="RBV1012" s="3"/>
      <c r="RBW1012" s="3"/>
      <c r="RBX1012" s="3"/>
      <c r="RBY1012" s="3"/>
      <c r="RBZ1012" s="3"/>
      <c r="RCA1012" s="3"/>
      <c r="RCB1012" s="3"/>
      <c r="RCC1012" s="3"/>
      <c r="RCD1012" s="3"/>
      <c r="RCE1012" s="3"/>
      <c r="RCF1012" s="3"/>
      <c r="RCG1012" s="3"/>
      <c r="RCH1012" s="3"/>
      <c r="RCI1012" s="3"/>
      <c r="RCJ1012" s="3"/>
      <c r="RCK1012" s="3"/>
      <c r="RCL1012" s="3"/>
      <c r="RCM1012" s="3"/>
      <c r="RCN1012" s="3"/>
      <c r="RCO1012" s="3"/>
      <c r="RCP1012" s="3"/>
      <c r="RCQ1012" s="3"/>
      <c r="RCR1012" s="3"/>
      <c r="RCS1012" s="3"/>
      <c r="RCT1012" s="3"/>
      <c r="RCU1012" s="3"/>
      <c r="RCV1012" s="3"/>
      <c r="RCW1012" s="3"/>
      <c r="RCX1012" s="3"/>
      <c r="RCY1012" s="3"/>
      <c r="RCZ1012" s="3"/>
      <c r="RDA1012" s="3"/>
      <c r="RDB1012" s="3"/>
      <c r="RDC1012" s="3"/>
      <c r="RDD1012" s="3"/>
      <c r="RDE1012" s="3"/>
      <c r="RDF1012" s="3"/>
      <c r="RDG1012" s="3"/>
      <c r="RDH1012" s="3"/>
      <c r="RDI1012" s="3"/>
      <c r="RDJ1012" s="3"/>
      <c r="RDK1012" s="3"/>
      <c r="RDL1012" s="3"/>
      <c r="RDM1012" s="3"/>
      <c r="RDN1012" s="3"/>
      <c r="RDO1012" s="3"/>
      <c r="RDP1012" s="3"/>
      <c r="RDQ1012" s="3"/>
      <c r="RDR1012" s="3"/>
      <c r="RDS1012" s="3"/>
      <c r="RDT1012" s="3"/>
      <c r="RDU1012" s="3"/>
      <c r="RDV1012" s="3"/>
      <c r="RDW1012" s="3"/>
      <c r="RDX1012" s="3"/>
      <c r="RDY1012" s="3"/>
      <c r="RDZ1012" s="3"/>
      <c r="REA1012" s="3"/>
      <c r="REB1012" s="3"/>
      <c r="REC1012" s="3"/>
      <c r="RED1012" s="3"/>
      <c r="REE1012" s="3"/>
      <c r="REF1012" s="3"/>
      <c r="REG1012" s="3"/>
      <c r="REH1012" s="3"/>
      <c r="REI1012" s="3"/>
      <c r="REJ1012" s="3"/>
      <c r="REK1012" s="3"/>
      <c r="REL1012" s="3"/>
      <c r="REM1012" s="3"/>
      <c r="REN1012" s="3"/>
      <c r="REO1012" s="3"/>
      <c r="REP1012" s="3"/>
      <c r="REQ1012" s="3"/>
      <c r="RER1012" s="3"/>
      <c r="RES1012" s="3"/>
      <c r="RET1012" s="3"/>
      <c r="REU1012" s="3"/>
      <c r="REV1012" s="3"/>
      <c r="REW1012" s="3"/>
      <c r="REX1012" s="3"/>
      <c r="REY1012" s="3"/>
      <c r="REZ1012" s="3"/>
      <c r="RFA1012" s="3"/>
      <c r="RFB1012" s="3"/>
      <c r="RFC1012" s="3"/>
      <c r="RFD1012" s="3"/>
      <c r="RFE1012" s="3"/>
      <c r="RFF1012" s="3"/>
      <c r="RFG1012" s="3"/>
      <c r="RFH1012" s="3"/>
      <c r="RFI1012" s="3"/>
      <c r="RFJ1012" s="3"/>
      <c r="RFK1012" s="3"/>
      <c r="RFL1012" s="3"/>
      <c r="RFM1012" s="3"/>
      <c r="RFN1012" s="3"/>
      <c r="RFO1012" s="3"/>
      <c r="RFP1012" s="3"/>
      <c r="RFQ1012" s="3"/>
      <c r="RFR1012" s="3"/>
      <c r="RFS1012" s="3"/>
      <c r="RFT1012" s="3"/>
      <c r="RFU1012" s="3"/>
      <c r="RFV1012" s="3"/>
      <c r="RFW1012" s="3"/>
      <c r="RFX1012" s="3"/>
      <c r="RFY1012" s="3"/>
      <c r="RFZ1012" s="3"/>
      <c r="RGA1012" s="3"/>
      <c r="RGB1012" s="3"/>
      <c r="RGC1012" s="3"/>
      <c r="RGD1012" s="3"/>
      <c r="RGE1012" s="3"/>
      <c r="RGF1012" s="3"/>
      <c r="RGG1012" s="3"/>
      <c r="RGH1012" s="3"/>
      <c r="RGI1012" s="3"/>
      <c r="RGJ1012" s="3"/>
      <c r="RGK1012" s="3"/>
      <c r="RGL1012" s="3"/>
      <c r="RGM1012" s="3"/>
      <c r="RGN1012" s="3"/>
      <c r="RGO1012" s="3"/>
      <c r="RGP1012" s="3"/>
      <c r="RGQ1012" s="3"/>
      <c r="RGR1012" s="3"/>
      <c r="RGS1012" s="3"/>
      <c r="RGT1012" s="3"/>
      <c r="RGU1012" s="3"/>
      <c r="RGV1012" s="3"/>
      <c r="RGW1012" s="3"/>
      <c r="RGX1012" s="3"/>
      <c r="RGY1012" s="3"/>
      <c r="RGZ1012" s="3"/>
      <c r="RHA1012" s="3"/>
      <c r="RHB1012" s="3"/>
      <c r="RHC1012" s="3"/>
      <c r="RHD1012" s="3"/>
      <c r="RHE1012" s="3"/>
      <c r="RHF1012" s="3"/>
      <c r="RHG1012" s="3"/>
      <c r="RHH1012" s="3"/>
      <c r="RHI1012" s="3"/>
      <c r="RHJ1012" s="3"/>
      <c r="RHK1012" s="3"/>
      <c r="RHL1012" s="3"/>
      <c r="RHM1012" s="3"/>
      <c r="RHN1012" s="3"/>
      <c r="RHO1012" s="3"/>
      <c r="RHP1012" s="3"/>
      <c r="RHQ1012" s="3"/>
      <c r="RHR1012" s="3"/>
      <c r="RHS1012" s="3"/>
      <c r="RHT1012" s="3"/>
      <c r="RHU1012" s="3"/>
      <c r="RHV1012" s="3"/>
      <c r="RHW1012" s="3"/>
      <c r="RHX1012" s="3"/>
      <c r="RHY1012" s="3"/>
      <c r="RHZ1012" s="3"/>
      <c r="RIA1012" s="3"/>
      <c r="RIB1012" s="3"/>
      <c r="RIC1012" s="3"/>
      <c r="RID1012" s="3"/>
      <c r="RIE1012" s="3"/>
      <c r="RIF1012" s="3"/>
      <c r="RIG1012" s="3"/>
      <c r="RIH1012" s="3"/>
      <c r="RII1012" s="3"/>
      <c r="RIJ1012" s="3"/>
      <c r="RIK1012" s="3"/>
      <c r="RIL1012" s="3"/>
      <c r="RIM1012" s="3"/>
      <c r="RIN1012" s="3"/>
      <c r="RIO1012" s="3"/>
      <c r="RIP1012" s="3"/>
      <c r="RIQ1012" s="3"/>
      <c r="RIR1012" s="3"/>
      <c r="RIS1012" s="3"/>
      <c r="RIT1012" s="3"/>
      <c r="RIU1012" s="3"/>
      <c r="RIV1012" s="3"/>
      <c r="RIW1012" s="3"/>
      <c r="RIX1012" s="3"/>
      <c r="RIY1012" s="3"/>
      <c r="RIZ1012" s="3"/>
      <c r="RJA1012" s="3"/>
      <c r="RJB1012" s="3"/>
      <c r="RJC1012" s="3"/>
      <c r="RJD1012" s="3"/>
      <c r="RJE1012" s="3"/>
      <c r="RJF1012" s="3"/>
      <c r="RJG1012" s="3"/>
      <c r="RJH1012" s="3"/>
      <c r="RJI1012" s="3"/>
      <c r="RJJ1012" s="3"/>
      <c r="RJK1012" s="3"/>
      <c r="RJL1012" s="3"/>
      <c r="RJM1012" s="3"/>
      <c r="RJN1012" s="3"/>
      <c r="RJO1012" s="3"/>
      <c r="RJP1012" s="3"/>
      <c r="RJQ1012" s="3"/>
      <c r="RJR1012" s="3"/>
      <c r="RJS1012" s="3"/>
      <c r="RJT1012" s="3"/>
      <c r="RJU1012" s="3"/>
      <c r="RJV1012" s="3"/>
      <c r="RJW1012" s="3"/>
      <c r="RJX1012" s="3"/>
      <c r="RJY1012" s="3"/>
      <c r="RJZ1012" s="3"/>
      <c r="RKA1012" s="3"/>
      <c r="RKB1012" s="3"/>
      <c r="RKC1012" s="3"/>
      <c r="RKD1012" s="3"/>
      <c r="RKE1012" s="3"/>
      <c r="RKF1012" s="3"/>
      <c r="RKG1012" s="3"/>
      <c r="RKH1012" s="3"/>
      <c r="RKI1012" s="3"/>
      <c r="RKJ1012" s="3"/>
      <c r="RKK1012" s="3"/>
      <c r="RKL1012" s="3"/>
      <c r="RKM1012" s="3"/>
      <c r="RKN1012" s="3"/>
      <c r="RKO1012" s="3"/>
      <c r="RKP1012" s="3"/>
      <c r="RKQ1012" s="3"/>
      <c r="RKR1012" s="3"/>
      <c r="RKS1012" s="3"/>
      <c r="RKT1012" s="3"/>
      <c r="RKU1012" s="3"/>
      <c r="RKV1012" s="3"/>
      <c r="RKW1012" s="3"/>
      <c r="RKX1012" s="3"/>
      <c r="RKY1012" s="3"/>
      <c r="RKZ1012" s="3"/>
      <c r="RLA1012" s="3"/>
      <c r="RLB1012" s="3"/>
      <c r="RLC1012" s="3"/>
      <c r="RLD1012" s="3"/>
      <c r="RLE1012" s="3"/>
      <c r="RLF1012" s="3"/>
      <c r="RLG1012" s="3"/>
      <c r="RLH1012" s="3"/>
      <c r="RLI1012" s="3"/>
      <c r="RLJ1012" s="3"/>
      <c r="RLK1012" s="3"/>
      <c r="RLL1012" s="3"/>
      <c r="RLM1012" s="3"/>
      <c r="RLN1012" s="3"/>
      <c r="RLO1012" s="3"/>
      <c r="RLP1012" s="3"/>
      <c r="RLQ1012" s="3"/>
      <c r="RLR1012" s="3"/>
      <c r="RLS1012" s="3"/>
      <c r="RLT1012" s="3"/>
      <c r="RLU1012" s="3"/>
      <c r="RLV1012" s="3"/>
      <c r="RLW1012" s="3"/>
      <c r="RLX1012" s="3"/>
      <c r="RLY1012" s="3"/>
      <c r="RLZ1012" s="3"/>
      <c r="RMA1012" s="3"/>
      <c r="RMB1012" s="3"/>
      <c r="RMC1012" s="3"/>
      <c r="RMD1012" s="3"/>
      <c r="RME1012" s="3"/>
      <c r="RMF1012" s="3"/>
      <c r="RMG1012" s="3"/>
      <c r="RMH1012" s="3"/>
      <c r="RMI1012" s="3"/>
      <c r="RMJ1012" s="3"/>
      <c r="RMK1012" s="3"/>
      <c r="RML1012" s="3"/>
      <c r="RMM1012" s="3"/>
      <c r="RMN1012" s="3"/>
      <c r="RMO1012" s="3"/>
      <c r="RMP1012" s="3"/>
      <c r="RMQ1012" s="3"/>
      <c r="RMR1012" s="3"/>
      <c r="RMS1012" s="3"/>
      <c r="RMT1012" s="3"/>
      <c r="RMU1012" s="3"/>
      <c r="RMV1012" s="3"/>
      <c r="RMW1012" s="3"/>
      <c r="RMX1012" s="3"/>
      <c r="RMY1012" s="3"/>
      <c r="RMZ1012" s="3"/>
      <c r="RNA1012" s="3"/>
      <c r="RNB1012" s="3"/>
      <c r="RNC1012" s="3"/>
      <c r="RND1012" s="3"/>
      <c r="RNE1012" s="3"/>
      <c r="RNF1012" s="3"/>
      <c r="RNG1012" s="3"/>
      <c r="RNH1012" s="3"/>
      <c r="RNI1012" s="3"/>
      <c r="RNJ1012" s="3"/>
      <c r="RNK1012" s="3"/>
      <c r="RNL1012" s="3"/>
      <c r="RNM1012" s="3"/>
      <c r="RNN1012" s="3"/>
      <c r="RNO1012" s="3"/>
      <c r="RNP1012" s="3"/>
      <c r="RNQ1012" s="3"/>
      <c r="RNR1012" s="3"/>
      <c r="RNS1012" s="3"/>
      <c r="RNT1012" s="3"/>
      <c r="RNU1012" s="3"/>
      <c r="RNV1012" s="3"/>
      <c r="RNW1012" s="3"/>
      <c r="RNX1012" s="3"/>
      <c r="RNY1012" s="3"/>
      <c r="RNZ1012" s="3"/>
      <c r="ROA1012" s="3"/>
      <c r="ROB1012" s="3"/>
      <c r="ROC1012" s="3"/>
      <c r="ROD1012" s="3"/>
      <c r="ROE1012" s="3"/>
      <c r="ROF1012" s="3"/>
      <c r="ROG1012" s="3"/>
      <c r="ROH1012" s="3"/>
      <c r="ROI1012" s="3"/>
      <c r="ROJ1012" s="3"/>
      <c r="ROK1012" s="3"/>
      <c r="ROL1012" s="3"/>
      <c r="ROM1012" s="3"/>
      <c r="RON1012" s="3"/>
      <c r="ROO1012" s="3"/>
      <c r="ROP1012" s="3"/>
      <c r="ROQ1012" s="3"/>
      <c r="ROR1012" s="3"/>
      <c r="ROS1012" s="3"/>
      <c r="ROT1012" s="3"/>
      <c r="ROU1012" s="3"/>
      <c r="ROV1012" s="3"/>
      <c r="ROW1012" s="3"/>
      <c r="ROX1012" s="3"/>
      <c r="ROY1012" s="3"/>
      <c r="ROZ1012" s="3"/>
      <c r="RPA1012" s="3"/>
      <c r="RPB1012" s="3"/>
      <c r="RPC1012" s="3"/>
      <c r="RPD1012" s="3"/>
      <c r="RPE1012" s="3"/>
      <c r="RPF1012" s="3"/>
      <c r="RPG1012" s="3"/>
      <c r="RPH1012" s="3"/>
      <c r="RPI1012" s="3"/>
      <c r="RPJ1012" s="3"/>
      <c r="RPK1012" s="3"/>
      <c r="RPL1012" s="3"/>
      <c r="RPM1012" s="3"/>
      <c r="RPN1012" s="3"/>
      <c r="RPO1012" s="3"/>
      <c r="RPP1012" s="3"/>
      <c r="RPQ1012" s="3"/>
      <c r="RPR1012" s="3"/>
      <c r="RPS1012" s="3"/>
      <c r="RPT1012" s="3"/>
      <c r="RPU1012" s="3"/>
      <c r="RPV1012" s="3"/>
      <c r="RPW1012" s="3"/>
      <c r="RPX1012" s="3"/>
      <c r="RPY1012" s="3"/>
      <c r="RPZ1012" s="3"/>
      <c r="RQA1012" s="3"/>
      <c r="RQB1012" s="3"/>
      <c r="RQC1012" s="3"/>
      <c r="RQD1012" s="3"/>
      <c r="RQE1012" s="3"/>
      <c r="RQF1012" s="3"/>
      <c r="RQG1012" s="3"/>
      <c r="RQH1012" s="3"/>
      <c r="RQI1012" s="3"/>
      <c r="RQJ1012" s="3"/>
      <c r="RQK1012" s="3"/>
      <c r="RQL1012" s="3"/>
      <c r="RQM1012" s="3"/>
      <c r="RQN1012" s="3"/>
      <c r="RQO1012" s="3"/>
      <c r="RQP1012" s="3"/>
      <c r="RQQ1012" s="3"/>
      <c r="RQR1012" s="3"/>
      <c r="RQS1012" s="3"/>
      <c r="RQT1012" s="3"/>
      <c r="RQU1012" s="3"/>
      <c r="RQV1012" s="3"/>
      <c r="RQW1012" s="3"/>
      <c r="RQX1012" s="3"/>
      <c r="RQY1012" s="3"/>
      <c r="RQZ1012" s="3"/>
      <c r="RRA1012" s="3"/>
      <c r="RRB1012" s="3"/>
      <c r="RRC1012" s="3"/>
      <c r="RRD1012" s="3"/>
      <c r="RRE1012" s="3"/>
      <c r="RRF1012" s="3"/>
      <c r="RRG1012" s="3"/>
      <c r="RRH1012" s="3"/>
      <c r="RRI1012" s="3"/>
      <c r="RRJ1012" s="3"/>
      <c r="RRK1012" s="3"/>
      <c r="RRL1012" s="3"/>
      <c r="RRM1012" s="3"/>
      <c r="RRN1012" s="3"/>
      <c r="RRO1012" s="3"/>
      <c r="RRP1012" s="3"/>
      <c r="RRQ1012" s="3"/>
      <c r="RRR1012" s="3"/>
      <c r="RRS1012" s="3"/>
      <c r="RRT1012" s="3"/>
      <c r="RRU1012" s="3"/>
      <c r="RRV1012" s="3"/>
      <c r="RRW1012" s="3"/>
      <c r="RRX1012" s="3"/>
      <c r="RRY1012" s="3"/>
      <c r="RRZ1012" s="3"/>
      <c r="RSA1012" s="3"/>
      <c r="RSB1012" s="3"/>
      <c r="RSC1012" s="3"/>
      <c r="RSD1012" s="3"/>
      <c r="RSE1012" s="3"/>
      <c r="RSF1012" s="3"/>
      <c r="RSG1012" s="3"/>
      <c r="RSH1012" s="3"/>
      <c r="RSI1012" s="3"/>
      <c r="RSJ1012" s="3"/>
      <c r="RSK1012" s="3"/>
      <c r="RSL1012" s="3"/>
      <c r="RSM1012" s="3"/>
      <c r="RSN1012" s="3"/>
      <c r="RSO1012" s="3"/>
      <c r="RSP1012" s="3"/>
      <c r="RSQ1012" s="3"/>
      <c r="RSR1012" s="3"/>
      <c r="RSS1012" s="3"/>
      <c r="RST1012" s="3"/>
      <c r="RSU1012" s="3"/>
      <c r="RSV1012" s="3"/>
      <c r="RSW1012" s="3"/>
      <c r="RSX1012" s="3"/>
      <c r="RSY1012" s="3"/>
      <c r="RSZ1012" s="3"/>
      <c r="RTA1012" s="3"/>
      <c r="RTB1012" s="3"/>
      <c r="RTC1012" s="3"/>
      <c r="RTD1012" s="3"/>
      <c r="RTE1012" s="3"/>
      <c r="RTF1012" s="3"/>
      <c r="RTG1012" s="3"/>
      <c r="RTH1012" s="3"/>
      <c r="RTI1012" s="3"/>
      <c r="RTJ1012" s="3"/>
      <c r="RTK1012" s="3"/>
      <c r="RTL1012" s="3"/>
      <c r="RTM1012" s="3"/>
      <c r="RTN1012" s="3"/>
      <c r="RTO1012" s="3"/>
      <c r="RTP1012" s="3"/>
      <c r="RTQ1012" s="3"/>
      <c r="RTR1012" s="3"/>
      <c r="RTS1012" s="3"/>
      <c r="RTT1012" s="3"/>
      <c r="RTU1012" s="3"/>
      <c r="RTV1012" s="3"/>
      <c r="RTW1012" s="3"/>
      <c r="RTX1012" s="3"/>
      <c r="RTY1012" s="3"/>
      <c r="RTZ1012" s="3"/>
      <c r="RUA1012" s="3"/>
      <c r="RUB1012" s="3"/>
      <c r="RUC1012" s="3"/>
      <c r="RUD1012" s="3"/>
      <c r="RUE1012" s="3"/>
      <c r="RUF1012" s="3"/>
      <c r="RUG1012" s="3"/>
      <c r="RUH1012" s="3"/>
      <c r="RUI1012" s="3"/>
      <c r="RUJ1012" s="3"/>
      <c r="RUK1012" s="3"/>
      <c r="RUL1012" s="3"/>
      <c r="RUM1012" s="3"/>
      <c r="RUN1012" s="3"/>
      <c r="RUO1012" s="3"/>
      <c r="RUP1012" s="3"/>
      <c r="RUQ1012" s="3"/>
      <c r="RUR1012" s="3"/>
      <c r="RUS1012" s="3"/>
      <c r="RUT1012" s="3"/>
      <c r="RUU1012" s="3"/>
      <c r="RUV1012" s="3"/>
      <c r="RUW1012" s="3"/>
      <c r="RUX1012" s="3"/>
      <c r="RUY1012" s="3"/>
      <c r="RUZ1012" s="3"/>
      <c r="RVA1012" s="3"/>
      <c r="RVB1012" s="3"/>
      <c r="RVC1012" s="3"/>
      <c r="RVD1012" s="3"/>
      <c r="RVE1012" s="3"/>
      <c r="RVF1012" s="3"/>
      <c r="RVG1012" s="3"/>
      <c r="RVH1012" s="3"/>
      <c r="RVI1012" s="3"/>
      <c r="RVJ1012" s="3"/>
      <c r="RVK1012" s="3"/>
      <c r="RVL1012" s="3"/>
      <c r="RVM1012" s="3"/>
      <c r="RVN1012" s="3"/>
      <c r="RVO1012" s="3"/>
      <c r="RVP1012" s="3"/>
      <c r="RVQ1012" s="3"/>
      <c r="RVR1012" s="3"/>
      <c r="RVS1012" s="3"/>
      <c r="RVT1012" s="3"/>
      <c r="RVU1012" s="3"/>
      <c r="RVV1012" s="3"/>
      <c r="RVW1012" s="3"/>
      <c r="RVX1012" s="3"/>
      <c r="RVY1012" s="3"/>
      <c r="RVZ1012" s="3"/>
      <c r="RWA1012" s="3"/>
      <c r="RWB1012" s="3"/>
      <c r="RWC1012" s="3"/>
      <c r="RWD1012" s="3"/>
      <c r="RWE1012" s="3"/>
      <c r="RWF1012" s="3"/>
      <c r="RWG1012" s="3"/>
      <c r="RWH1012" s="3"/>
      <c r="RWI1012" s="3"/>
      <c r="RWJ1012" s="3"/>
      <c r="RWK1012" s="3"/>
      <c r="RWL1012" s="3"/>
      <c r="RWM1012" s="3"/>
      <c r="RWN1012" s="3"/>
      <c r="RWO1012" s="3"/>
      <c r="RWP1012" s="3"/>
      <c r="RWQ1012" s="3"/>
      <c r="RWR1012" s="3"/>
      <c r="RWS1012" s="3"/>
      <c r="RWT1012" s="3"/>
      <c r="RWU1012" s="3"/>
      <c r="RWV1012" s="3"/>
      <c r="RWW1012" s="3"/>
      <c r="RWX1012" s="3"/>
      <c r="RWY1012" s="3"/>
      <c r="RWZ1012" s="3"/>
      <c r="RXA1012" s="3"/>
      <c r="RXB1012" s="3"/>
      <c r="RXC1012" s="3"/>
      <c r="RXD1012" s="3"/>
      <c r="RXE1012" s="3"/>
      <c r="RXF1012" s="3"/>
      <c r="RXG1012" s="3"/>
      <c r="RXH1012" s="3"/>
      <c r="RXI1012" s="3"/>
      <c r="RXJ1012" s="3"/>
      <c r="RXK1012" s="3"/>
      <c r="RXL1012" s="3"/>
      <c r="RXM1012" s="3"/>
      <c r="RXN1012" s="3"/>
      <c r="RXO1012" s="3"/>
      <c r="RXP1012" s="3"/>
      <c r="RXQ1012" s="3"/>
      <c r="RXR1012" s="3"/>
      <c r="RXS1012" s="3"/>
      <c r="RXT1012" s="3"/>
      <c r="RXU1012" s="3"/>
      <c r="RXV1012" s="3"/>
      <c r="RXW1012" s="3"/>
      <c r="RXX1012" s="3"/>
      <c r="RXY1012" s="3"/>
      <c r="RXZ1012" s="3"/>
      <c r="RYA1012" s="3"/>
      <c r="RYB1012" s="3"/>
      <c r="RYC1012" s="3"/>
      <c r="RYD1012" s="3"/>
      <c r="RYE1012" s="3"/>
      <c r="RYF1012" s="3"/>
      <c r="RYG1012" s="3"/>
      <c r="RYH1012" s="3"/>
      <c r="RYI1012" s="3"/>
      <c r="RYJ1012" s="3"/>
      <c r="RYK1012" s="3"/>
      <c r="RYL1012" s="3"/>
      <c r="RYM1012" s="3"/>
      <c r="RYN1012" s="3"/>
      <c r="RYO1012" s="3"/>
      <c r="RYP1012" s="3"/>
      <c r="RYQ1012" s="3"/>
      <c r="RYR1012" s="3"/>
      <c r="RYS1012" s="3"/>
      <c r="RYT1012" s="3"/>
      <c r="RYU1012" s="3"/>
      <c r="RYV1012" s="3"/>
      <c r="RYW1012" s="3"/>
      <c r="RYX1012" s="3"/>
      <c r="RYY1012" s="3"/>
      <c r="RYZ1012" s="3"/>
      <c r="RZA1012" s="3"/>
      <c r="RZB1012" s="3"/>
      <c r="RZC1012" s="3"/>
      <c r="RZD1012" s="3"/>
      <c r="RZE1012" s="3"/>
      <c r="RZF1012" s="3"/>
      <c r="RZG1012" s="3"/>
      <c r="RZH1012" s="3"/>
      <c r="RZI1012" s="3"/>
      <c r="RZJ1012" s="3"/>
      <c r="RZK1012" s="3"/>
      <c r="RZL1012" s="3"/>
      <c r="RZM1012" s="3"/>
      <c r="RZN1012" s="3"/>
      <c r="RZO1012" s="3"/>
      <c r="RZP1012" s="3"/>
      <c r="RZQ1012" s="3"/>
      <c r="RZR1012" s="3"/>
      <c r="RZS1012" s="3"/>
      <c r="RZT1012" s="3"/>
      <c r="RZU1012" s="3"/>
      <c r="RZV1012" s="3"/>
      <c r="RZW1012" s="3"/>
      <c r="RZX1012" s="3"/>
      <c r="RZY1012" s="3"/>
      <c r="RZZ1012" s="3"/>
      <c r="SAA1012" s="3"/>
      <c r="SAB1012" s="3"/>
      <c r="SAC1012" s="3"/>
      <c r="SAD1012" s="3"/>
      <c r="SAE1012" s="3"/>
      <c r="SAF1012" s="3"/>
      <c r="SAG1012" s="3"/>
      <c r="SAH1012" s="3"/>
      <c r="SAI1012" s="3"/>
      <c r="SAJ1012" s="3"/>
      <c r="SAK1012" s="3"/>
      <c r="SAL1012" s="3"/>
      <c r="SAM1012" s="3"/>
      <c r="SAN1012" s="3"/>
      <c r="SAO1012" s="3"/>
      <c r="SAP1012" s="3"/>
      <c r="SAQ1012" s="3"/>
      <c r="SAR1012" s="3"/>
      <c r="SAS1012" s="3"/>
      <c r="SAT1012" s="3"/>
      <c r="SAU1012" s="3"/>
      <c r="SAV1012" s="3"/>
      <c r="SAW1012" s="3"/>
      <c r="SAX1012" s="3"/>
      <c r="SAY1012" s="3"/>
      <c r="SAZ1012" s="3"/>
      <c r="SBA1012" s="3"/>
      <c r="SBB1012" s="3"/>
      <c r="SBC1012" s="3"/>
      <c r="SBD1012" s="3"/>
      <c r="SBE1012" s="3"/>
      <c r="SBF1012" s="3"/>
      <c r="SBG1012" s="3"/>
      <c r="SBH1012" s="3"/>
      <c r="SBI1012" s="3"/>
      <c r="SBJ1012" s="3"/>
      <c r="SBK1012" s="3"/>
      <c r="SBL1012" s="3"/>
      <c r="SBM1012" s="3"/>
      <c r="SBN1012" s="3"/>
      <c r="SBO1012" s="3"/>
      <c r="SBP1012" s="3"/>
      <c r="SBQ1012" s="3"/>
      <c r="SBR1012" s="3"/>
      <c r="SBS1012" s="3"/>
      <c r="SBT1012" s="3"/>
      <c r="SBU1012" s="3"/>
      <c r="SBV1012" s="3"/>
      <c r="SBW1012" s="3"/>
      <c r="SBX1012" s="3"/>
      <c r="SBY1012" s="3"/>
      <c r="SBZ1012" s="3"/>
      <c r="SCA1012" s="3"/>
      <c r="SCB1012" s="3"/>
      <c r="SCC1012" s="3"/>
      <c r="SCD1012" s="3"/>
      <c r="SCE1012" s="3"/>
      <c r="SCF1012" s="3"/>
      <c r="SCG1012" s="3"/>
      <c r="SCH1012" s="3"/>
      <c r="SCI1012" s="3"/>
      <c r="SCJ1012" s="3"/>
      <c r="SCK1012" s="3"/>
      <c r="SCL1012" s="3"/>
      <c r="SCM1012" s="3"/>
      <c r="SCN1012" s="3"/>
      <c r="SCO1012" s="3"/>
      <c r="SCP1012" s="3"/>
      <c r="SCQ1012" s="3"/>
      <c r="SCR1012" s="3"/>
      <c r="SCS1012" s="3"/>
      <c r="SCT1012" s="3"/>
      <c r="SCU1012" s="3"/>
      <c r="SCV1012" s="3"/>
      <c r="SCW1012" s="3"/>
      <c r="SCX1012" s="3"/>
      <c r="SCY1012" s="3"/>
      <c r="SCZ1012" s="3"/>
      <c r="SDA1012" s="3"/>
      <c r="SDB1012" s="3"/>
      <c r="SDC1012" s="3"/>
      <c r="SDD1012" s="3"/>
      <c r="SDE1012" s="3"/>
      <c r="SDF1012" s="3"/>
      <c r="SDG1012" s="3"/>
      <c r="SDH1012" s="3"/>
      <c r="SDI1012" s="3"/>
      <c r="SDJ1012" s="3"/>
      <c r="SDK1012" s="3"/>
      <c r="SDL1012" s="3"/>
      <c r="SDM1012" s="3"/>
      <c r="SDN1012" s="3"/>
      <c r="SDO1012" s="3"/>
      <c r="SDP1012" s="3"/>
      <c r="SDQ1012" s="3"/>
      <c r="SDR1012" s="3"/>
      <c r="SDS1012" s="3"/>
      <c r="SDT1012" s="3"/>
      <c r="SDU1012" s="3"/>
      <c r="SDV1012" s="3"/>
      <c r="SDW1012" s="3"/>
      <c r="SDX1012" s="3"/>
      <c r="SDY1012" s="3"/>
      <c r="SDZ1012" s="3"/>
      <c r="SEA1012" s="3"/>
      <c r="SEB1012" s="3"/>
      <c r="SEC1012" s="3"/>
      <c r="SED1012" s="3"/>
      <c r="SEE1012" s="3"/>
      <c r="SEF1012" s="3"/>
      <c r="SEG1012" s="3"/>
      <c r="SEH1012" s="3"/>
      <c r="SEI1012" s="3"/>
      <c r="SEJ1012" s="3"/>
      <c r="SEK1012" s="3"/>
      <c r="SEL1012" s="3"/>
      <c r="SEM1012" s="3"/>
      <c r="SEN1012" s="3"/>
      <c r="SEO1012" s="3"/>
      <c r="SEP1012" s="3"/>
      <c r="SEQ1012" s="3"/>
      <c r="SER1012" s="3"/>
      <c r="SES1012" s="3"/>
      <c r="SET1012" s="3"/>
      <c r="SEU1012" s="3"/>
      <c r="SEV1012" s="3"/>
      <c r="SEW1012" s="3"/>
      <c r="SEX1012" s="3"/>
      <c r="SEY1012" s="3"/>
      <c r="SEZ1012" s="3"/>
      <c r="SFA1012" s="3"/>
      <c r="SFB1012" s="3"/>
      <c r="SFC1012" s="3"/>
      <c r="SFD1012" s="3"/>
      <c r="SFE1012" s="3"/>
      <c r="SFF1012" s="3"/>
      <c r="SFG1012" s="3"/>
      <c r="SFH1012" s="3"/>
      <c r="SFI1012" s="3"/>
      <c r="SFJ1012" s="3"/>
      <c r="SFK1012" s="3"/>
      <c r="SFL1012" s="3"/>
      <c r="SFM1012" s="3"/>
      <c r="SFN1012" s="3"/>
      <c r="SFO1012" s="3"/>
      <c r="SFP1012" s="3"/>
      <c r="SFQ1012" s="3"/>
      <c r="SFR1012" s="3"/>
      <c r="SFS1012" s="3"/>
      <c r="SFT1012" s="3"/>
      <c r="SFU1012" s="3"/>
      <c r="SFV1012" s="3"/>
      <c r="SFW1012" s="3"/>
      <c r="SFX1012" s="3"/>
      <c r="SFY1012" s="3"/>
      <c r="SFZ1012" s="3"/>
      <c r="SGA1012" s="3"/>
      <c r="SGB1012" s="3"/>
      <c r="SGC1012" s="3"/>
      <c r="SGD1012" s="3"/>
      <c r="SGE1012" s="3"/>
      <c r="SGF1012" s="3"/>
      <c r="SGG1012" s="3"/>
      <c r="SGH1012" s="3"/>
      <c r="SGI1012" s="3"/>
      <c r="SGJ1012" s="3"/>
      <c r="SGK1012" s="3"/>
      <c r="SGL1012" s="3"/>
      <c r="SGM1012" s="3"/>
      <c r="SGN1012" s="3"/>
      <c r="SGO1012" s="3"/>
      <c r="SGP1012" s="3"/>
      <c r="SGQ1012" s="3"/>
      <c r="SGR1012" s="3"/>
      <c r="SGS1012" s="3"/>
      <c r="SGT1012" s="3"/>
      <c r="SGU1012" s="3"/>
      <c r="SGV1012" s="3"/>
      <c r="SGW1012" s="3"/>
      <c r="SGX1012" s="3"/>
      <c r="SGY1012" s="3"/>
      <c r="SGZ1012" s="3"/>
      <c r="SHA1012" s="3"/>
      <c r="SHB1012" s="3"/>
      <c r="SHC1012" s="3"/>
      <c r="SHD1012" s="3"/>
      <c r="SHE1012" s="3"/>
      <c r="SHF1012" s="3"/>
      <c r="SHG1012" s="3"/>
      <c r="SHH1012" s="3"/>
      <c r="SHI1012" s="3"/>
      <c r="SHJ1012" s="3"/>
      <c r="SHK1012" s="3"/>
      <c r="SHL1012" s="3"/>
      <c r="SHM1012" s="3"/>
      <c r="SHN1012" s="3"/>
      <c r="SHO1012" s="3"/>
      <c r="SHP1012" s="3"/>
      <c r="SHQ1012" s="3"/>
      <c r="SHR1012" s="3"/>
      <c r="SHS1012" s="3"/>
      <c r="SHT1012" s="3"/>
      <c r="SHU1012" s="3"/>
      <c r="SHV1012" s="3"/>
      <c r="SHW1012" s="3"/>
      <c r="SHX1012" s="3"/>
      <c r="SHY1012" s="3"/>
      <c r="SHZ1012" s="3"/>
      <c r="SIA1012" s="3"/>
      <c r="SIB1012" s="3"/>
      <c r="SIC1012" s="3"/>
      <c r="SID1012" s="3"/>
      <c r="SIE1012" s="3"/>
      <c r="SIF1012" s="3"/>
      <c r="SIG1012" s="3"/>
      <c r="SIH1012" s="3"/>
      <c r="SII1012" s="3"/>
      <c r="SIJ1012" s="3"/>
      <c r="SIK1012" s="3"/>
      <c r="SIL1012" s="3"/>
      <c r="SIM1012" s="3"/>
      <c r="SIN1012" s="3"/>
      <c r="SIO1012" s="3"/>
      <c r="SIP1012" s="3"/>
      <c r="SIQ1012" s="3"/>
      <c r="SIR1012" s="3"/>
      <c r="SIS1012" s="3"/>
      <c r="SIT1012" s="3"/>
      <c r="SIU1012" s="3"/>
      <c r="SIV1012" s="3"/>
      <c r="SIW1012" s="3"/>
      <c r="SIX1012" s="3"/>
      <c r="SIY1012" s="3"/>
      <c r="SIZ1012" s="3"/>
      <c r="SJA1012" s="3"/>
      <c r="SJB1012" s="3"/>
      <c r="SJC1012" s="3"/>
      <c r="SJD1012" s="3"/>
      <c r="SJE1012" s="3"/>
      <c r="SJF1012" s="3"/>
      <c r="SJG1012" s="3"/>
      <c r="SJH1012" s="3"/>
      <c r="SJI1012" s="3"/>
      <c r="SJJ1012" s="3"/>
      <c r="SJK1012" s="3"/>
      <c r="SJL1012" s="3"/>
      <c r="SJM1012" s="3"/>
      <c r="SJN1012" s="3"/>
      <c r="SJO1012" s="3"/>
      <c r="SJP1012" s="3"/>
      <c r="SJQ1012" s="3"/>
      <c r="SJR1012" s="3"/>
      <c r="SJS1012" s="3"/>
      <c r="SJT1012" s="3"/>
      <c r="SJU1012" s="3"/>
      <c r="SJV1012" s="3"/>
      <c r="SJW1012" s="3"/>
      <c r="SJX1012" s="3"/>
      <c r="SJY1012" s="3"/>
      <c r="SJZ1012" s="3"/>
      <c r="SKA1012" s="3"/>
      <c r="SKB1012" s="3"/>
      <c r="SKC1012" s="3"/>
      <c r="SKD1012" s="3"/>
      <c r="SKE1012" s="3"/>
      <c r="SKF1012" s="3"/>
      <c r="SKG1012" s="3"/>
      <c r="SKH1012" s="3"/>
      <c r="SKI1012" s="3"/>
      <c r="SKJ1012" s="3"/>
      <c r="SKK1012" s="3"/>
      <c r="SKL1012" s="3"/>
      <c r="SKM1012" s="3"/>
      <c r="SKN1012" s="3"/>
      <c r="SKO1012" s="3"/>
      <c r="SKP1012" s="3"/>
      <c r="SKQ1012" s="3"/>
      <c r="SKR1012" s="3"/>
      <c r="SKS1012" s="3"/>
      <c r="SKT1012" s="3"/>
      <c r="SKU1012" s="3"/>
      <c r="SKV1012" s="3"/>
      <c r="SKW1012" s="3"/>
      <c r="SKX1012" s="3"/>
      <c r="SKY1012" s="3"/>
      <c r="SKZ1012" s="3"/>
      <c r="SLA1012" s="3"/>
      <c r="SLB1012" s="3"/>
      <c r="SLC1012" s="3"/>
      <c r="SLD1012" s="3"/>
      <c r="SLE1012" s="3"/>
      <c r="SLF1012" s="3"/>
      <c r="SLG1012" s="3"/>
      <c r="SLH1012" s="3"/>
      <c r="SLI1012" s="3"/>
      <c r="SLJ1012" s="3"/>
      <c r="SLK1012" s="3"/>
      <c r="SLL1012" s="3"/>
      <c r="SLM1012" s="3"/>
      <c r="SLN1012" s="3"/>
      <c r="SLO1012" s="3"/>
      <c r="SLP1012" s="3"/>
      <c r="SLQ1012" s="3"/>
      <c r="SLR1012" s="3"/>
      <c r="SLS1012" s="3"/>
      <c r="SLT1012" s="3"/>
      <c r="SLU1012" s="3"/>
      <c r="SLV1012" s="3"/>
      <c r="SLW1012" s="3"/>
      <c r="SLX1012" s="3"/>
      <c r="SLY1012" s="3"/>
      <c r="SLZ1012" s="3"/>
      <c r="SMA1012" s="3"/>
      <c r="SMB1012" s="3"/>
      <c r="SMC1012" s="3"/>
      <c r="SMD1012" s="3"/>
      <c r="SME1012" s="3"/>
      <c r="SMF1012" s="3"/>
      <c r="SMG1012" s="3"/>
      <c r="SMH1012" s="3"/>
      <c r="SMI1012" s="3"/>
      <c r="SMJ1012" s="3"/>
      <c r="SMK1012" s="3"/>
      <c r="SML1012" s="3"/>
      <c r="SMM1012" s="3"/>
      <c r="SMN1012" s="3"/>
      <c r="SMO1012" s="3"/>
      <c r="SMP1012" s="3"/>
      <c r="SMQ1012" s="3"/>
      <c r="SMR1012" s="3"/>
      <c r="SMS1012" s="3"/>
      <c r="SMT1012" s="3"/>
      <c r="SMU1012" s="3"/>
      <c r="SMV1012" s="3"/>
      <c r="SMW1012" s="3"/>
      <c r="SMX1012" s="3"/>
      <c r="SMY1012" s="3"/>
      <c r="SMZ1012" s="3"/>
      <c r="SNA1012" s="3"/>
      <c r="SNB1012" s="3"/>
      <c r="SNC1012" s="3"/>
      <c r="SND1012" s="3"/>
      <c r="SNE1012" s="3"/>
      <c r="SNF1012" s="3"/>
      <c r="SNG1012" s="3"/>
      <c r="SNH1012" s="3"/>
      <c r="SNI1012" s="3"/>
      <c r="SNJ1012" s="3"/>
      <c r="SNK1012" s="3"/>
      <c r="SNL1012" s="3"/>
      <c r="SNM1012" s="3"/>
      <c r="SNN1012" s="3"/>
      <c r="SNO1012" s="3"/>
      <c r="SNP1012" s="3"/>
      <c r="SNQ1012" s="3"/>
      <c r="SNR1012" s="3"/>
      <c r="SNS1012" s="3"/>
      <c r="SNT1012" s="3"/>
      <c r="SNU1012" s="3"/>
      <c r="SNV1012" s="3"/>
      <c r="SNW1012" s="3"/>
      <c r="SNX1012" s="3"/>
      <c r="SNY1012" s="3"/>
      <c r="SNZ1012" s="3"/>
      <c r="SOA1012" s="3"/>
      <c r="SOB1012" s="3"/>
      <c r="SOC1012" s="3"/>
      <c r="SOD1012" s="3"/>
      <c r="SOE1012" s="3"/>
      <c r="SOF1012" s="3"/>
      <c r="SOG1012" s="3"/>
      <c r="SOH1012" s="3"/>
      <c r="SOI1012" s="3"/>
      <c r="SOJ1012" s="3"/>
      <c r="SOK1012" s="3"/>
      <c r="SOL1012" s="3"/>
      <c r="SOM1012" s="3"/>
      <c r="SON1012" s="3"/>
      <c r="SOO1012" s="3"/>
      <c r="SOP1012" s="3"/>
      <c r="SOQ1012" s="3"/>
      <c r="SOR1012" s="3"/>
      <c r="SOS1012" s="3"/>
      <c r="SOT1012" s="3"/>
      <c r="SOU1012" s="3"/>
      <c r="SOV1012" s="3"/>
      <c r="SOW1012" s="3"/>
      <c r="SOX1012" s="3"/>
      <c r="SOY1012" s="3"/>
      <c r="SOZ1012" s="3"/>
      <c r="SPA1012" s="3"/>
      <c r="SPB1012" s="3"/>
      <c r="SPC1012" s="3"/>
      <c r="SPD1012" s="3"/>
      <c r="SPE1012" s="3"/>
      <c r="SPF1012" s="3"/>
      <c r="SPG1012" s="3"/>
      <c r="SPH1012" s="3"/>
      <c r="SPI1012" s="3"/>
      <c r="SPJ1012" s="3"/>
      <c r="SPK1012" s="3"/>
      <c r="SPL1012" s="3"/>
      <c r="SPM1012" s="3"/>
      <c r="SPN1012" s="3"/>
      <c r="SPO1012" s="3"/>
      <c r="SPP1012" s="3"/>
      <c r="SPQ1012" s="3"/>
      <c r="SPR1012" s="3"/>
      <c r="SPS1012" s="3"/>
      <c r="SPT1012" s="3"/>
      <c r="SPU1012" s="3"/>
      <c r="SPV1012" s="3"/>
      <c r="SPW1012" s="3"/>
      <c r="SPX1012" s="3"/>
      <c r="SPY1012" s="3"/>
      <c r="SPZ1012" s="3"/>
      <c r="SQA1012" s="3"/>
      <c r="SQB1012" s="3"/>
      <c r="SQC1012" s="3"/>
      <c r="SQD1012" s="3"/>
      <c r="SQE1012" s="3"/>
      <c r="SQF1012" s="3"/>
      <c r="SQG1012" s="3"/>
      <c r="SQH1012" s="3"/>
      <c r="SQI1012" s="3"/>
      <c r="SQJ1012" s="3"/>
      <c r="SQK1012" s="3"/>
      <c r="SQL1012" s="3"/>
      <c r="SQM1012" s="3"/>
      <c r="SQN1012" s="3"/>
      <c r="SQO1012" s="3"/>
      <c r="SQP1012" s="3"/>
      <c r="SQQ1012" s="3"/>
      <c r="SQR1012" s="3"/>
      <c r="SQS1012" s="3"/>
      <c r="SQT1012" s="3"/>
      <c r="SQU1012" s="3"/>
      <c r="SQV1012" s="3"/>
      <c r="SQW1012" s="3"/>
      <c r="SQX1012" s="3"/>
      <c r="SQY1012" s="3"/>
      <c r="SQZ1012" s="3"/>
      <c r="SRA1012" s="3"/>
      <c r="SRB1012" s="3"/>
      <c r="SRC1012" s="3"/>
      <c r="SRD1012" s="3"/>
      <c r="SRE1012" s="3"/>
      <c r="SRF1012" s="3"/>
      <c r="SRG1012" s="3"/>
      <c r="SRH1012" s="3"/>
      <c r="SRI1012" s="3"/>
      <c r="SRJ1012" s="3"/>
      <c r="SRK1012" s="3"/>
      <c r="SRL1012" s="3"/>
      <c r="SRM1012" s="3"/>
      <c r="SRN1012" s="3"/>
      <c r="SRO1012" s="3"/>
      <c r="SRP1012" s="3"/>
      <c r="SRQ1012" s="3"/>
      <c r="SRR1012" s="3"/>
      <c r="SRS1012" s="3"/>
      <c r="SRT1012" s="3"/>
      <c r="SRU1012" s="3"/>
      <c r="SRV1012" s="3"/>
      <c r="SRW1012" s="3"/>
      <c r="SRX1012" s="3"/>
      <c r="SRY1012" s="3"/>
      <c r="SRZ1012" s="3"/>
      <c r="SSA1012" s="3"/>
      <c r="SSB1012" s="3"/>
      <c r="SSC1012" s="3"/>
      <c r="SSD1012" s="3"/>
      <c r="SSE1012" s="3"/>
      <c r="SSF1012" s="3"/>
      <c r="SSG1012" s="3"/>
      <c r="SSH1012" s="3"/>
      <c r="SSI1012" s="3"/>
      <c r="SSJ1012" s="3"/>
      <c r="SSK1012" s="3"/>
      <c r="SSL1012" s="3"/>
      <c r="SSM1012" s="3"/>
      <c r="SSN1012" s="3"/>
      <c r="SSO1012" s="3"/>
      <c r="SSP1012" s="3"/>
      <c r="SSQ1012" s="3"/>
      <c r="SSR1012" s="3"/>
      <c r="SSS1012" s="3"/>
      <c r="SST1012" s="3"/>
      <c r="SSU1012" s="3"/>
      <c r="SSV1012" s="3"/>
      <c r="SSW1012" s="3"/>
      <c r="SSX1012" s="3"/>
      <c r="SSY1012" s="3"/>
      <c r="SSZ1012" s="3"/>
      <c r="STA1012" s="3"/>
      <c r="STB1012" s="3"/>
      <c r="STC1012" s="3"/>
      <c r="STD1012" s="3"/>
      <c r="STE1012" s="3"/>
      <c r="STF1012" s="3"/>
      <c r="STG1012" s="3"/>
      <c r="STH1012" s="3"/>
      <c r="STI1012" s="3"/>
      <c r="STJ1012" s="3"/>
      <c r="STK1012" s="3"/>
      <c r="STL1012" s="3"/>
      <c r="STM1012" s="3"/>
      <c r="STN1012" s="3"/>
      <c r="STO1012" s="3"/>
      <c r="STP1012" s="3"/>
      <c r="STQ1012" s="3"/>
      <c r="STR1012" s="3"/>
      <c r="STS1012" s="3"/>
      <c r="STT1012" s="3"/>
      <c r="STU1012" s="3"/>
      <c r="STV1012" s="3"/>
      <c r="STW1012" s="3"/>
      <c r="STX1012" s="3"/>
      <c r="STY1012" s="3"/>
      <c r="STZ1012" s="3"/>
      <c r="SUA1012" s="3"/>
      <c r="SUB1012" s="3"/>
      <c r="SUC1012" s="3"/>
      <c r="SUD1012" s="3"/>
      <c r="SUE1012" s="3"/>
      <c r="SUF1012" s="3"/>
      <c r="SUG1012" s="3"/>
      <c r="SUH1012" s="3"/>
      <c r="SUI1012" s="3"/>
      <c r="SUJ1012" s="3"/>
      <c r="SUK1012" s="3"/>
      <c r="SUL1012" s="3"/>
      <c r="SUM1012" s="3"/>
      <c r="SUN1012" s="3"/>
      <c r="SUO1012" s="3"/>
      <c r="SUP1012" s="3"/>
      <c r="SUQ1012" s="3"/>
      <c r="SUR1012" s="3"/>
      <c r="SUS1012" s="3"/>
      <c r="SUT1012" s="3"/>
      <c r="SUU1012" s="3"/>
      <c r="SUV1012" s="3"/>
      <c r="SUW1012" s="3"/>
      <c r="SUX1012" s="3"/>
      <c r="SUY1012" s="3"/>
      <c r="SUZ1012" s="3"/>
      <c r="SVA1012" s="3"/>
      <c r="SVB1012" s="3"/>
      <c r="SVC1012" s="3"/>
      <c r="SVD1012" s="3"/>
      <c r="SVE1012" s="3"/>
      <c r="SVF1012" s="3"/>
      <c r="SVG1012" s="3"/>
      <c r="SVH1012" s="3"/>
      <c r="SVI1012" s="3"/>
      <c r="SVJ1012" s="3"/>
      <c r="SVK1012" s="3"/>
      <c r="SVL1012" s="3"/>
      <c r="SVM1012" s="3"/>
      <c r="SVN1012" s="3"/>
      <c r="SVO1012" s="3"/>
      <c r="SVP1012" s="3"/>
      <c r="SVQ1012" s="3"/>
      <c r="SVR1012" s="3"/>
      <c r="SVS1012" s="3"/>
      <c r="SVT1012" s="3"/>
      <c r="SVU1012" s="3"/>
      <c r="SVV1012" s="3"/>
      <c r="SVW1012" s="3"/>
      <c r="SVX1012" s="3"/>
      <c r="SVY1012" s="3"/>
      <c r="SVZ1012" s="3"/>
      <c r="SWA1012" s="3"/>
      <c r="SWB1012" s="3"/>
      <c r="SWC1012" s="3"/>
      <c r="SWD1012" s="3"/>
      <c r="SWE1012" s="3"/>
      <c r="SWF1012" s="3"/>
      <c r="SWG1012" s="3"/>
      <c r="SWH1012" s="3"/>
      <c r="SWI1012" s="3"/>
      <c r="SWJ1012" s="3"/>
      <c r="SWK1012" s="3"/>
      <c r="SWL1012" s="3"/>
      <c r="SWM1012" s="3"/>
      <c r="SWN1012" s="3"/>
      <c r="SWO1012" s="3"/>
      <c r="SWP1012" s="3"/>
      <c r="SWQ1012" s="3"/>
      <c r="SWR1012" s="3"/>
      <c r="SWS1012" s="3"/>
      <c r="SWT1012" s="3"/>
      <c r="SWU1012" s="3"/>
      <c r="SWV1012" s="3"/>
      <c r="SWW1012" s="3"/>
      <c r="SWX1012" s="3"/>
      <c r="SWY1012" s="3"/>
      <c r="SWZ1012" s="3"/>
      <c r="SXA1012" s="3"/>
      <c r="SXB1012" s="3"/>
      <c r="SXC1012" s="3"/>
      <c r="SXD1012" s="3"/>
      <c r="SXE1012" s="3"/>
      <c r="SXF1012" s="3"/>
      <c r="SXG1012" s="3"/>
      <c r="SXH1012" s="3"/>
      <c r="SXI1012" s="3"/>
      <c r="SXJ1012" s="3"/>
      <c r="SXK1012" s="3"/>
      <c r="SXL1012" s="3"/>
      <c r="SXM1012" s="3"/>
      <c r="SXN1012" s="3"/>
      <c r="SXO1012" s="3"/>
      <c r="SXP1012" s="3"/>
      <c r="SXQ1012" s="3"/>
      <c r="SXR1012" s="3"/>
      <c r="SXS1012" s="3"/>
      <c r="SXT1012" s="3"/>
      <c r="SXU1012" s="3"/>
      <c r="SXV1012" s="3"/>
      <c r="SXW1012" s="3"/>
      <c r="SXX1012" s="3"/>
      <c r="SXY1012" s="3"/>
      <c r="SXZ1012" s="3"/>
      <c r="SYA1012" s="3"/>
      <c r="SYB1012" s="3"/>
      <c r="SYC1012" s="3"/>
      <c r="SYD1012" s="3"/>
      <c r="SYE1012" s="3"/>
      <c r="SYF1012" s="3"/>
      <c r="SYG1012" s="3"/>
      <c r="SYH1012" s="3"/>
      <c r="SYI1012" s="3"/>
      <c r="SYJ1012" s="3"/>
      <c r="SYK1012" s="3"/>
      <c r="SYL1012" s="3"/>
      <c r="SYM1012" s="3"/>
      <c r="SYN1012" s="3"/>
      <c r="SYO1012" s="3"/>
      <c r="SYP1012" s="3"/>
      <c r="SYQ1012" s="3"/>
      <c r="SYR1012" s="3"/>
      <c r="SYS1012" s="3"/>
      <c r="SYT1012" s="3"/>
      <c r="SYU1012" s="3"/>
      <c r="SYV1012" s="3"/>
      <c r="SYW1012" s="3"/>
      <c r="SYX1012" s="3"/>
      <c r="SYY1012" s="3"/>
      <c r="SYZ1012" s="3"/>
      <c r="SZA1012" s="3"/>
      <c r="SZB1012" s="3"/>
      <c r="SZC1012" s="3"/>
      <c r="SZD1012" s="3"/>
      <c r="SZE1012" s="3"/>
      <c r="SZF1012" s="3"/>
      <c r="SZG1012" s="3"/>
      <c r="SZH1012" s="3"/>
      <c r="SZI1012" s="3"/>
      <c r="SZJ1012" s="3"/>
      <c r="SZK1012" s="3"/>
      <c r="SZL1012" s="3"/>
      <c r="SZM1012" s="3"/>
      <c r="SZN1012" s="3"/>
      <c r="SZO1012" s="3"/>
      <c r="SZP1012" s="3"/>
      <c r="SZQ1012" s="3"/>
      <c r="SZR1012" s="3"/>
      <c r="SZS1012" s="3"/>
      <c r="SZT1012" s="3"/>
      <c r="SZU1012" s="3"/>
      <c r="SZV1012" s="3"/>
      <c r="SZW1012" s="3"/>
      <c r="SZX1012" s="3"/>
      <c r="SZY1012" s="3"/>
      <c r="SZZ1012" s="3"/>
      <c r="TAA1012" s="3"/>
      <c r="TAB1012" s="3"/>
      <c r="TAC1012" s="3"/>
      <c r="TAD1012" s="3"/>
      <c r="TAE1012" s="3"/>
      <c r="TAF1012" s="3"/>
      <c r="TAG1012" s="3"/>
      <c r="TAH1012" s="3"/>
      <c r="TAI1012" s="3"/>
      <c r="TAJ1012" s="3"/>
      <c r="TAK1012" s="3"/>
      <c r="TAL1012" s="3"/>
      <c r="TAM1012" s="3"/>
      <c r="TAN1012" s="3"/>
      <c r="TAO1012" s="3"/>
      <c r="TAP1012" s="3"/>
      <c r="TAQ1012" s="3"/>
      <c r="TAR1012" s="3"/>
      <c r="TAS1012" s="3"/>
      <c r="TAT1012" s="3"/>
      <c r="TAU1012" s="3"/>
      <c r="TAV1012" s="3"/>
      <c r="TAW1012" s="3"/>
      <c r="TAX1012" s="3"/>
      <c r="TAY1012" s="3"/>
      <c r="TAZ1012" s="3"/>
      <c r="TBA1012" s="3"/>
      <c r="TBB1012" s="3"/>
      <c r="TBC1012" s="3"/>
      <c r="TBD1012" s="3"/>
      <c r="TBE1012" s="3"/>
      <c r="TBF1012" s="3"/>
      <c r="TBG1012" s="3"/>
      <c r="TBH1012" s="3"/>
      <c r="TBI1012" s="3"/>
      <c r="TBJ1012" s="3"/>
      <c r="TBK1012" s="3"/>
      <c r="TBL1012" s="3"/>
      <c r="TBM1012" s="3"/>
      <c r="TBN1012" s="3"/>
      <c r="TBO1012" s="3"/>
      <c r="TBP1012" s="3"/>
      <c r="TBQ1012" s="3"/>
      <c r="TBR1012" s="3"/>
      <c r="TBS1012" s="3"/>
      <c r="TBT1012" s="3"/>
      <c r="TBU1012" s="3"/>
      <c r="TBV1012" s="3"/>
      <c r="TBW1012" s="3"/>
      <c r="TBX1012" s="3"/>
      <c r="TBY1012" s="3"/>
      <c r="TBZ1012" s="3"/>
      <c r="TCA1012" s="3"/>
      <c r="TCB1012" s="3"/>
      <c r="TCC1012" s="3"/>
      <c r="TCD1012" s="3"/>
      <c r="TCE1012" s="3"/>
      <c r="TCF1012" s="3"/>
      <c r="TCG1012" s="3"/>
      <c r="TCH1012" s="3"/>
      <c r="TCI1012" s="3"/>
      <c r="TCJ1012" s="3"/>
      <c r="TCK1012" s="3"/>
      <c r="TCL1012" s="3"/>
      <c r="TCM1012" s="3"/>
      <c r="TCN1012" s="3"/>
      <c r="TCO1012" s="3"/>
      <c r="TCP1012" s="3"/>
      <c r="TCQ1012" s="3"/>
      <c r="TCR1012" s="3"/>
      <c r="TCS1012" s="3"/>
      <c r="TCT1012" s="3"/>
      <c r="TCU1012" s="3"/>
      <c r="TCV1012" s="3"/>
      <c r="TCW1012" s="3"/>
      <c r="TCX1012" s="3"/>
      <c r="TCY1012" s="3"/>
      <c r="TCZ1012" s="3"/>
      <c r="TDA1012" s="3"/>
      <c r="TDB1012" s="3"/>
      <c r="TDC1012" s="3"/>
      <c r="TDD1012" s="3"/>
      <c r="TDE1012" s="3"/>
      <c r="TDF1012" s="3"/>
      <c r="TDG1012" s="3"/>
      <c r="TDH1012" s="3"/>
      <c r="TDI1012" s="3"/>
      <c r="TDJ1012" s="3"/>
      <c r="TDK1012" s="3"/>
      <c r="TDL1012" s="3"/>
      <c r="TDM1012" s="3"/>
      <c r="TDN1012" s="3"/>
      <c r="TDO1012" s="3"/>
      <c r="TDP1012" s="3"/>
      <c r="TDQ1012" s="3"/>
      <c r="TDR1012" s="3"/>
      <c r="TDS1012" s="3"/>
      <c r="TDT1012" s="3"/>
      <c r="TDU1012" s="3"/>
      <c r="TDV1012" s="3"/>
      <c r="TDW1012" s="3"/>
      <c r="TDX1012" s="3"/>
      <c r="TDY1012" s="3"/>
      <c r="TDZ1012" s="3"/>
      <c r="TEA1012" s="3"/>
      <c r="TEB1012" s="3"/>
      <c r="TEC1012" s="3"/>
      <c r="TED1012" s="3"/>
      <c r="TEE1012" s="3"/>
      <c r="TEF1012" s="3"/>
      <c r="TEG1012" s="3"/>
      <c r="TEH1012" s="3"/>
      <c r="TEI1012" s="3"/>
      <c r="TEJ1012" s="3"/>
      <c r="TEK1012" s="3"/>
      <c r="TEL1012" s="3"/>
      <c r="TEM1012" s="3"/>
      <c r="TEN1012" s="3"/>
      <c r="TEO1012" s="3"/>
      <c r="TEP1012" s="3"/>
      <c r="TEQ1012" s="3"/>
      <c r="TER1012" s="3"/>
      <c r="TES1012" s="3"/>
      <c r="TET1012" s="3"/>
      <c r="TEU1012" s="3"/>
      <c r="TEV1012" s="3"/>
      <c r="TEW1012" s="3"/>
      <c r="TEX1012" s="3"/>
      <c r="TEY1012" s="3"/>
      <c r="TEZ1012" s="3"/>
      <c r="TFA1012" s="3"/>
      <c r="TFB1012" s="3"/>
      <c r="TFC1012" s="3"/>
      <c r="TFD1012" s="3"/>
      <c r="TFE1012" s="3"/>
      <c r="TFF1012" s="3"/>
      <c r="TFG1012" s="3"/>
      <c r="TFH1012" s="3"/>
      <c r="TFI1012" s="3"/>
      <c r="TFJ1012" s="3"/>
      <c r="TFK1012" s="3"/>
      <c r="TFL1012" s="3"/>
      <c r="TFM1012" s="3"/>
      <c r="TFN1012" s="3"/>
      <c r="TFO1012" s="3"/>
      <c r="TFP1012" s="3"/>
      <c r="TFQ1012" s="3"/>
      <c r="TFR1012" s="3"/>
      <c r="TFS1012" s="3"/>
      <c r="TFT1012" s="3"/>
      <c r="TFU1012" s="3"/>
      <c r="TFV1012" s="3"/>
      <c r="TFW1012" s="3"/>
      <c r="TFX1012" s="3"/>
      <c r="TFY1012" s="3"/>
      <c r="TFZ1012" s="3"/>
      <c r="TGA1012" s="3"/>
      <c r="TGB1012" s="3"/>
      <c r="TGC1012" s="3"/>
      <c r="TGD1012" s="3"/>
      <c r="TGE1012" s="3"/>
      <c r="TGF1012" s="3"/>
      <c r="TGG1012" s="3"/>
      <c r="TGH1012" s="3"/>
      <c r="TGI1012" s="3"/>
      <c r="TGJ1012" s="3"/>
      <c r="TGK1012" s="3"/>
      <c r="TGL1012" s="3"/>
      <c r="TGM1012" s="3"/>
      <c r="TGN1012" s="3"/>
      <c r="TGO1012" s="3"/>
      <c r="TGP1012" s="3"/>
      <c r="TGQ1012" s="3"/>
      <c r="TGR1012" s="3"/>
      <c r="TGS1012" s="3"/>
      <c r="TGT1012" s="3"/>
      <c r="TGU1012" s="3"/>
      <c r="TGV1012" s="3"/>
      <c r="TGW1012" s="3"/>
      <c r="TGX1012" s="3"/>
      <c r="TGY1012" s="3"/>
      <c r="TGZ1012" s="3"/>
      <c r="THA1012" s="3"/>
      <c r="THB1012" s="3"/>
      <c r="THC1012" s="3"/>
      <c r="THD1012" s="3"/>
      <c r="THE1012" s="3"/>
      <c r="THF1012" s="3"/>
      <c r="THG1012" s="3"/>
      <c r="THH1012" s="3"/>
      <c r="THI1012" s="3"/>
      <c r="THJ1012" s="3"/>
      <c r="THK1012" s="3"/>
      <c r="THL1012" s="3"/>
      <c r="THM1012" s="3"/>
      <c r="THN1012" s="3"/>
      <c r="THO1012" s="3"/>
      <c r="THP1012" s="3"/>
      <c r="THQ1012" s="3"/>
      <c r="THR1012" s="3"/>
      <c r="THS1012" s="3"/>
      <c r="THT1012" s="3"/>
      <c r="THU1012" s="3"/>
      <c r="THV1012" s="3"/>
      <c r="THW1012" s="3"/>
      <c r="THX1012" s="3"/>
      <c r="THY1012" s="3"/>
      <c r="THZ1012" s="3"/>
      <c r="TIA1012" s="3"/>
      <c r="TIB1012" s="3"/>
      <c r="TIC1012" s="3"/>
      <c r="TID1012" s="3"/>
      <c r="TIE1012" s="3"/>
      <c r="TIF1012" s="3"/>
      <c r="TIG1012" s="3"/>
      <c r="TIH1012" s="3"/>
      <c r="TII1012" s="3"/>
      <c r="TIJ1012" s="3"/>
      <c r="TIK1012" s="3"/>
      <c r="TIL1012" s="3"/>
      <c r="TIM1012" s="3"/>
      <c r="TIN1012" s="3"/>
      <c r="TIO1012" s="3"/>
      <c r="TIP1012" s="3"/>
      <c r="TIQ1012" s="3"/>
      <c r="TIR1012" s="3"/>
      <c r="TIS1012" s="3"/>
      <c r="TIT1012" s="3"/>
      <c r="TIU1012" s="3"/>
      <c r="TIV1012" s="3"/>
      <c r="TIW1012" s="3"/>
      <c r="TIX1012" s="3"/>
      <c r="TIY1012" s="3"/>
      <c r="TIZ1012" s="3"/>
      <c r="TJA1012" s="3"/>
      <c r="TJB1012" s="3"/>
      <c r="TJC1012" s="3"/>
      <c r="TJD1012" s="3"/>
      <c r="TJE1012" s="3"/>
      <c r="TJF1012" s="3"/>
      <c r="TJG1012" s="3"/>
      <c r="TJH1012" s="3"/>
      <c r="TJI1012" s="3"/>
      <c r="TJJ1012" s="3"/>
      <c r="TJK1012" s="3"/>
      <c r="TJL1012" s="3"/>
      <c r="TJM1012" s="3"/>
      <c r="TJN1012" s="3"/>
      <c r="TJO1012" s="3"/>
      <c r="TJP1012" s="3"/>
      <c r="TJQ1012" s="3"/>
      <c r="TJR1012" s="3"/>
      <c r="TJS1012" s="3"/>
      <c r="TJT1012" s="3"/>
      <c r="TJU1012" s="3"/>
      <c r="TJV1012" s="3"/>
      <c r="TJW1012" s="3"/>
      <c r="TJX1012" s="3"/>
      <c r="TJY1012" s="3"/>
      <c r="TJZ1012" s="3"/>
      <c r="TKA1012" s="3"/>
      <c r="TKB1012" s="3"/>
      <c r="TKC1012" s="3"/>
      <c r="TKD1012" s="3"/>
      <c r="TKE1012" s="3"/>
      <c r="TKF1012" s="3"/>
      <c r="TKG1012" s="3"/>
      <c r="TKH1012" s="3"/>
      <c r="TKI1012" s="3"/>
      <c r="TKJ1012" s="3"/>
      <c r="TKK1012" s="3"/>
      <c r="TKL1012" s="3"/>
      <c r="TKM1012" s="3"/>
      <c r="TKN1012" s="3"/>
      <c r="TKO1012" s="3"/>
      <c r="TKP1012" s="3"/>
      <c r="TKQ1012" s="3"/>
      <c r="TKR1012" s="3"/>
      <c r="TKS1012" s="3"/>
      <c r="TKT1012" s="3"/>
      <c r="TKU1012" s="3"/>
      <c r="TKV1012" s="3"/>
      <c r="TKW1012" s="3"/>
      <c r="TKX1012" s="3"/>
      <c r="TKY1012" s="3"/>
      <c r="TKZ1012" s="3"/>
      <c r="TLA1012" s="3"/>
      <c r="TLB1012" s="3"/>
      <c r="TLC1012" s="3"/>
      <c r="TLD1012" s="3"/>
      <c r="TLE1012" s="3"/>
      <c r="TLF1012" s="3"/>
      <c r="TLG1012" s="3"/>
      <c r="TLH1012" s="3"/>
      <c r="TLI1012" s="3"/>
      <c r="TLJ1012" s="3"/>
      <c r="TLK1012" s="3"/>
      <c r="TLL1012" s="3"/>
      <c r="TLM1012" s="3"/>
      <c r="TLN1012" s="3"/>
      <c r="TLO1012" s="3"/>
      <c r="TLP1012" s="3"/>
      <c r="TLQ1012" s="3"/>
      <c r="TLR1012" s="3"/>
      <c r="TLS1012" s="3"/>
      <c r="TLT1012" s="3"/>
      <c r="TLU1012" s="3"/>
      <c r="TLV1012" s="3"/>
      <c r="TLW1012" s="3"/>
      <c r="TLX1012" s="3"/>
      <c r="TLY1012" s="3"/>
      <c r="TLZ1012" s="3"/>
      <c r="TMA1012" s="3"/>
      <c r="TMB1012" s="3"/>
      <c r="TMC1012" s="3"/>
      <c r="TMD1012" s="3"/>
      <c r="TME1012" s="3"/>
      <c r="TMF1012" s="3"/>
      <c r="TMG1012" s="3"/>
      <c r="TMH1012" s="3"/>
      <c r="TMI1012" s="3"/>
      <c r="TMJ1012" s="3"/>
      <c r="TMK1012" s="3"/>
      <c r="TML1012" s="3"/>
      <c r="TMM1012" s="3"/>
      <c r="TMN1012" s="3"/>
      <c r="TMO1012" s="3"/>
      <c r="TMP1012" s="3"/>
      <c r="TMQ1012" s="3"/>
      <c r="TMR1012" s="3"/>
      <c r="TMS1012" s="3"/>
      <c r="TMT1012" s="3"/>
      <c r="TMU1012" s="3"/>
      <c r="TMV1012" s="3"/>
      <c r="TMW1012" s="3"/>
      <c r="TMX1012" s="3"/>
      <c r="TMY1012" s="3"/>
      <c r="TMZ1012" s="3"/>
      <c r="TNA1012" s="3"/>
      <c r="TNB1012" s="3"/>
      <c r="TNC1012" s="3"/>
      <c r="TND1012" s="3"/>
      <c r="TNE1012" s="3"/>
      <c r="TNF1012" s="3"/>
      <c r="TNG1012" s="3"/>
      <c r="TNH1012" s="3"/>
      <c r="TNI1012" s="3"/>
      <c r="TNJ1012" s="3"/>
      <c r="TNK1012" s="3"/>
      <c r="TNL1012" s="3"/>
      <c r="TNM1012" s="3"/>
      <c r="TNN1012" s="3"/>
      <c r="TNO1012" s="3"/>
      <c r="TNP1012" s="3"/>
      <c r="TNQ1012" s="3"/>
      <c r="TNR1012" s="3"/>
      <c r="TNS1012" s="3"/>
      <c r="TNT1012" s="3"/>
      <c r="TNU1012" s="3"/>
      <c r="TNV1012" s="3"/>
      <c r="TNW1012" s="3"/>
      <c r="TNX1012" s="3"/>
      <c r="TNY1012" s="3"/>
      <c r="TNZ1012" s="3"/>
      <c r="TOA1012" s="3"/>
      <c r="TOB1012" s="3"/>
      <c r="TOC1012" s="3"/>
      <c r="TOD1012" s="3"/>
      <c r="TOE1012" s="3"/>
      <c r="TOF1012" s="3"/>
      <c r="TOG1012" s="3"/>
      <c r="TOH1012" s="3"/>
      <c r="TOI1012" s="3"/>
      <c r="TOJ1012" s="3"/>
      <c r="TOK1012" s="3"/>
      <c r="TOL1012" s="3"/>
      <c r="TOM1012" s="3"/>
      <c r="TON1012" s="3"/>
      <c r="TOO1012" s="3"/>
      <c r="TOP1012" s="3"/>
      <c r="TOQ1012" s="3"/>
      <c r="TOR1012" s="3"/>
      <c r="TOS1012" s="3"/>
      <c r="TOT1012" s="3"/>
      <c r="TOU1012" s="3"/>
      <c r="TOV1012" s="3"/>
      <c r="TOW1012" s="3"/>
      <c r="TOX1012" s="3"/>
      <c r="TOY1012" s="3"/>
      <c r="TOZ1012" s="3"/>
      <c r="TPA1012" s="3"/>
      <c r="TPB1012" s="3"/>
      <c r="TPC1012" s="3"/>
      <c r="TPD1012" s="3"/>
      <c r="TPE1012" s="3"/>
      <c r="TPF1012" s="3"/>
      <c r="TPG1012" s="3"/>
      <c r="TPH1012" s="3"/>
      <c r="TPI1012" s="3"/>
      <c r="TPJ1012" s="3"/>
      <c r="TPK1012" s="3"/>
      <c r="TPL1012" s="3"/>
      <c r="TPM1012" s="3"/>
      <c r="TPN1012" s="3"/>
      <c r="TPO1012" s="3"/>
      <c r="TPP1012" s="3"/>
      <c r="TPQ1012" s="3"/>
      <c r="TPR1012" s="3"/>
      <c r="TPS1012" s="3"/>
      <c r="TPT1012" s="3"/>
      <c r="TPU1012" s="3"/>
      <c r="TPV1012" s="3"/>
      <c r="TPW1012" s="3"/>
      <c r="TPX1012" s="3"/>
      <c r="TPY1012" s="3"/>
      <c r="TPZ1012" s="3"/>
      <c r="TQA1012" s="3"/>
      <c r="TQB1012" s="3"/>
      <c r="TQC1012" s="3"/>
      <c r="TQD1012" s="3"/>
      <c r="TQE1012" s="3"/>
      <c r="TQF1012" s="3"/>
      <c r="TQG1012" s="3"/>
      <c r="TQH1012" s="3"/>
      <c r="TQI1012" s="3"/>
      <c r="TQJ1012" s="3"/>
      <c r="TQK1012" s="3"/>
      <c r="TQL1012" s="3"/>
      <c r="TQM1012" s="3"/>
      <c r="TQN1012" s="3"/>
      <c r="TQO1012" s="3"/>
      <c r="TQP1012" s="3"/>
      <c r="TQQ1012" s="3"/>
      <c r="TQR1012" s="3"/>
      <c r="TQS1012" s="3"/>
      <c r="TQT1012" s="3"/>
      <c r="TQU1012" s="3"/>
      <c r="TQV1012" s="3"/>
      <c r="TQW1012" s="3"/>
      <c r="TQX1012" s="3"/>
      <c r="TQY1012" s="3"/>
      <c r="TQZ1012" s="3"/>
      <c r="TRA1012" s="3"/>
      <c r="TRB1012" s="3"/>
      <c r="TRC1012" s="3"/>
      <c r="TRD1012" s="3"/>
      <c r="TRE1012" s="3"/>
      <c r="TRF1012" s="3"/>
      <c r="TRG1012" s="3"/>
      <c r="TRH1012" s="3"/>
      <c r="TRI1012" s="3"/>
      <c r="TRJ1012" s="3"/>
      <c r="TRK1012" s="3"/>
      <c r="TRL1012" s="3"/>
      <c r="TRM1012" s="3"/>
      <c r="TRN1012" s="3"/>
      <c r="TRO1012" s="3"/>
      <c r="TRP1012" s="3"/>
      <c r="TRQ1012" s="3"/>
      <c r="TRR1012" s="3"/>
      <c r="TRS1012" s="3"/>
      <c r="TRT1012" s="3"/>
      <c r="TRU1012" s="3"/>
      <c r="TRV1012" s="3"/>
      <c r="TRW1012" s="3"/>
      <c r="TRX1012" s="3"/>
      <c r="TRY1012" s="3"/>
      <c r="TRZ1012" s="3"/>
      <c r="TSA1012" s="3"/>
      <c r="TSB1012" s="3"/>
      <c r="TSC1012" s="3"/>
      <c r="TSD1012" s="3"/>
      <c r="TSE1012" s="3"/>
      <c r="TSF1012" s="3"/>
      <c r="TSG1012" s="3"/>
      <c r="TSH1012" s="3"/>
      <c r="TSI1012" s="3"/>
      <c r="TSJ1012" s="3"/>
      <c r="TSK1012" s="3"/>
      <c r="TSL1012" s="3"/>
      <c r="TSM1012" s="3"/>
      <c r="TSN1012" s="3"/>
      <c r="TSO1012" s="3"/>
      <c r="TSP1012" s="3"/>
      <c r="TSQ1012" s="3"/>
      <c r="TSR1012" s="3"/>
      <c r="TSS1012" s="3"/>
      <c r="TST1012" s="3"/>
      <c r="TSU1012" s="3"/>
      <c r="TSV1012" s="3"/>
      <c r="TSW1012" s="3"/>
      <c r="TSX1012" s="3"/>
      <c r="TSY1012" s="3"/>
      <c r="TSZ1012" s="3"/>
      <c r="TTA1012" s="3"/>
      <c r="TTB1012" s="3"/>
      <c r="TTC1012" s="3"/>
      <c r="TTD1012" s="3"/>
      <c r="TTE1012" s="3"/>
      <c r="TTF1012" s="3"/>
      <c r="TTG1012" s="3"/>
      <c r="TTH1012" s="3"/>
      <c r="TTI1012" s="3"/>
      <c r="TTJ1012" s="3"/>
      <c r="TTK1012" s="3"/>
      <c r="TTL1012" s="3"/>
      <c r="TTM1012" s="3"/>
      <c r="TTN1012" s="3"/>
      <c r="TTO1012" s="3"/>
      <c r="TTP1012" s="3"/>
      <c r="TTQ1012" s="3"/>
      <c r="TTR1012" s="3"/>
      <c r="TTS1012" s="3"/>
      <c r="TTT1012" s="3"/>
      <c r="TTU1012" s="3"/>
      <c r="TTV1012" s="3"/>
      <c r="TTW1012" s="3"/>
      <c r="TTX1012" s="3"/>
      <c r="TTY1012" s="3"/>
      <c r="TTZ1012" s="3"/>
      <c r="TUA1012" s="3"/>
      <c r="TUB1012" s="3"/>
      <c r="TUC1012" s="3"/>
      <c r="TUD1012" s="3"/>
      <c r="TUE1012" s="3"/>
      <c r="TUF1012" s="3"/>
      <c r="TUG1012" s="3"/>
      <c r="TUH1012" s="3"/>
      <c r="TUI1012" s="3"/>
      <c r="TUJ1012" s="3"/>
      <c r="TUK1012" s="3"/>
      <c r="TUL1012" s="3"/>
      <c r="TUM1012" s="3"/>
      <c r="TUN1012" s="3"/>
      <c r="TUO1012" s="3"/>
      <c r="TUP1012" s="3"/>
      <c r="TUQ1012" s="3"/>
      <c r="TUR1012" s="3"/>
      <c r="TUS1012" s="3"/>
      <c r="TUT1012" s="3"/>
      <c r="TUU1012" s="3"/>
      <c r="TUV1012" s="3"/>
      <c r="TUW1012" s="3"/>
      <c r="TUX1012" s="3"/>
      <c r="TUY1012" s="3"/>
      <c r="TUZ1012" s="3"/>
      <c r="TVA1012" s="3"/>
      <c r="TVB1012" s="3"/>
      <c r="TVC1012" s="3"/>
      <c r="TVD1012" s="3"/>
      <c r="TVE1012" s="3"/>
      <c r="TVF1012" s="3"/>
      <c r="TVG1012" s="3"/>
      <c r="TVH1012" s="3"/>
      <c r="TVI1012" s="3"/>
      <c r="TVJ1012" s="3"/>
      <c r="TVK1012" s="3"/>
      <c r="TVL1012" s="3"/>
      <c r="TVM1012" s="3"/>
      <c r="TVN1012" s="3"/>
      <c r="TVO1012" s="3"/>
      <c r="TVP1012" s="3"/>
      <c r="TVQ1012" s="3"/>
      <c r="TVR1012" s="3"/>
      <c r="TVS1012" s="3"/>
      <c r="TVT1012" s="3"/>
      <c r="TVU1012" s="3"/>
      <c r="TVV1012" s="3"/>
      <c r="TVW1012" s="3"/>
      <c r="TVX1012" s="3"/>
      <c r="TVY1012" s="3"/>
      <c r="TVZ1012" s="3"/>
      <c r="TWA1012" s="3"/>
      <c r="TWB1012" s="3"/>
      <c r="TWC1012" s="3"/>
      <c r="TWD1012" s="3"/>
      <c r="TWE1012" s="3"/>
      <c r="TWF1012" s="3"/>
      <c r="TWG1012" s="3"/>
      <c r="TWH1012" s="3"/>
      <c r="TWI1012" s="3"/>
      <c r="TWJ1012" s="3"/>
      <c r="TWK1012" s="3"/>
      <c r="TWL1012" s="3"/>
      <c r="TWM1012" s="3"/>
      <c r="TWN1012" s="3"/>
      <c r="TWO1012" s="3"/>
      <c r="TWP1012" s="3"/>
      <c r="TWQ1012" s="3"/>
      <c r="TWR1012" s="3"/>
      <c r="TWS1012" s="3"/>
      <c r="TWT1012" s="3"/>
      <c r="TWU1012" s="3"/>
      <c r="TWV1012" s="3"/>
      <c r="TWW1012" s="3"/>
      <c r="TWX1012" s="3"/>
      <c r="TWY1012" s="3"/>
      <c r="TWZ1012" s="3"/>
      <c r="TXA1012" s="3"/>
      <c r="TXB1012" s="3"/>
      <c r="TXC1012" s="3"/>
      <c r="TXD1012" s="3"/>
      <c r="TXE1012" s="3"/>
      <c r="TXF1012" s="3"/>
      <c r="TXG1012" s="3"/>
      <c r="TXH1012" s="3"/>
      <c r="TXI1012" s="3"/>
      <c r="TXJ1012" s="3"/>
      <c r="TXK1012" s="3"/>
      <c r="TXL1012" s="3"/>
      <c r="TXM1012" s="3"/>
      <c r="TXN1012" s="3"/>
      <c r="TXO1012" s="3"/>
      <c r="TXP1012" s="3"/>
      <c r="TXQ1012" s="3"/>
      <c r="TXR1012" s="3"/>
      <c r="TXS1012" s="3"/>
      <c r="TXT1012" s="3"/>
      <c r="TXU1012" s="3"/>
      <c r="TXV1012" s="3"/>
      <c r="TXW1012" s="3"/>
      <c r="TXX1012" s="3"/>
      <c r="TXY1012" s="3"/>
      <c r="TXZ1012" s="3"/>
      <c r="TYA1012" s="3"/>
      <c r="TYB1012" s="3"/>
      <c r="TYC1012" s="3"/>
      <c r="TYD1012" s="3"/>
      <c r="TYE1012" s="3"/>
      <c r="TYF1012" s="3"/>
      <c r="TYG1012" s="3"/>
      <c r="TYH1012" s="3"/>
      <c r="TYI1012" s="3"/>
      <c r="TYJ1012" s="3"/>
      <c r="TYK1012" s="3"/>
      <c r="TYL1012" s="3"/>
      <c r="TYM1012" s="3"/>
      <c r="TYN1012" s="3"/>
      <c r="TYO1012" s="3"/>
      <c r="TYP1012" s="3"/>
      <c r="TYQ1012" s="3"/>
      <c r="TYR1012" s="3"/>
      <c r="TYS1012" s="3"/>
      <c r="TYT1012" s="3"/>
      <c r="TYU1012" s="3"/>
      <c r="TYV1012" s="3"/>
      <c r="TYW1012" s="3"/>
      <c r="TYX1012" s="3"/>
      <c r="TYY1012" s="3"/>
      <c r="TYZ1012" s="3"/>
      <c r="TZA1012" s="3"/>
      <c r="TZB1012" s="3"/>
      <c r="TZC1012" s="3"/>
      <c r="TZD1012" s="3"/>
      <c r="TZE1012" s="3"/>
      <c r="TZF1012" s="3"/>
      <c r="TZG1012" s="3"/>
      <c r="TZH1012" s="3"/>
      <c r="TZI1012" s="3"/>
      <c r="TZJ1012" s="3"/>
      <c r="TZK1012" s="3"/>
      <c r="TZL1012" s="3"/>
      <c r="TZM1012" s="3"/>
      <c r="TZN1012" s="3"/>
      <c r="TZO1012" s="3"/>
      <c r="TZP1012" s="3"/>
      <c r="TZQ1012" s="3"/>
      <c r="TZR1012" s="3"/>
      <c r="TZS1012" s="3"/>
      <c r="TZT1012" s="3"/>
      <c r="TZU1012" s="3"/>
      <c r="TZV1012" s="3"/>
      <c r="TZW1012" s="3"/>
      <c r="TZX1012" s="3"/>
      <c r="TZY1012" s="3"/>
      <c r="TZZ1012" s="3"/>
      <c r="UAA1012" s="3"/>
      <c r="UAB1012" s="3"/>
      <c r="UAC1012" s="3"/>
      <c r="UAD1012" s="3"/>
      <c r="UAE1012" s="3"/>
      <c r="UAF1012" s="3"/>
      <c r="UAG1012" s="3"/>
      <c r="UAH1012" s="3"/>
      <c r="UAI1012" s="3"/>
      <c r="UAJ1012" s="3"/>
      <c r="UAK1012" s="3"/>
      <c r="UAL1012" s="3"/>
      <c r="UAM1012" s="3"/>
      <c r="UAN1012" s="3"/>
      <c r="UAO1012" s="3"/>
      <c r="UAP1012" s="3"/>
      <c r="UAQ1012" s="3"/>
      <c r="UAR1012" s="3"/>
      <c r="UAS1012" s="3"/>
      <c r="UAT1012" s="3"/>
      <c r="UAU1012" s="3"/>
      <c r="UAV1012" s="3"/>
      <c r="UAW1012" s="3"/>
      <c r="UAX1012" s="3"/>
      <c r="UAY1012" s="3"/>
      <c r="UAZ1012" s="3"/>
      <c r="UBA1012" s="3"/>
      <c r="UBB1012" s="3"/>
      <c r="UBC1012" s="3"/>
      <c r="UBD1012" s="3"/>
      <c r="UBE1012" s="3"/>
      <c r="UBF1012" s="3"/>
      <c r="UBG1012" s="3"/>
      <c r="UBH1012" s="3"/>
      <c r="UBI1012" s="3"/>
      <c r="UBJ1012" s="3"/>
      <c r="UBK1012" s="3"/>
      <c r="UBL1012" s="3"/>
      <c r="UBM1012" s="3"/>
      <c r="UBN1012" s="3"/>
      <c r="UBO1012" s="3"/>
      <c r="UBP1012" s="3"/>
      <c r="UBQ1012" s="3"/>
      <c r="UBR1012" s="3"/>
      <c r="UBS1012" s="3"/>
      <c r="UBT1012" s="3"/>
      <c r="UBU1012" s="3"/>
      <c r="UBV1012" s="3"/>
      <c r="UBW1012" s="3"/>
      <c r="UBX1012" s="3"/>
      <c r="UBY1012" s="3"/>
      <c r="UBZ1012" s="3"/>
      <c r="UCA1012" s="3"/>
      <c r="UCB1012" s="3"/>
      <c r="UCC1012" s="3"/>
      <c r="UCD1012" s="3"/>
      <c r="UCE1012" s="3"/>
      <c r="UCF1012" s="3"/>
      <c r="UCG1012" s="3"/>
      <c r="UCH1012" s="3"/>
      <c r="UCI1012" s="3"/>
      <c r="UCJ1012" s="3"/>
      <c r="UCK1012" s="3"/>
      <c r="UCL1012" s="3"/>
      <c r="UCM1012" s="3"/>
      <c r="UCN1012" s="3"/>
      <c r="UCO1012" s="3"/>
      <c r="UCP1012" s="3"/>
      <c r="UCQ1012" s="3"/>
      <c r="UCR1012" s="3"/>
      <c r="UCS1012" s="3"/>
      <c r="UCT1012" s="3"/>
      <c r="UCU1012" s="3"/>
      <c r="UCV1012" s="3"/>
      <c r="UCW1012" s="3"/>
      <c r="UCX1012" s="3"/>
      <c r="UCY1012" s="3"/>
      <c r="UCZ1012" s="3"/>
      <c r="UDA1012" s="3"/>
      <c r="UDB1012" s="3"/>
      <c r="UDC1012" s="3"/>
      <c r="UDD1012" s="3"/>
      <c r="UDE1012" s="3"/>
      <c r="UDF1012" s="3"/>
      <c r="UDG1012" s="3"/>
      <c r="UDH1012" s="3"/>
      <c r="UDI1012" s="3"/>
      <c r="UDJ1012" s="3"/>
      <c r="UDK1012" s="3"/>
      <c r="UDL1012" s="3"/>
      <c r="UDM1012" s="3"/>
      <c r="UDN1012" s="3"/>
      <c r="UDO1012" s="3"/>
      <c r="UDP1012" s="3"/>
      <c r="UDQ1012" s="3"/>
      <c r="UDR1012" s="3"/>
      <c r="UDS1012" s="3"/>
      <c r="UDT1012" s="3"/>
      <c r="UDU1012" s="3"/>
      <c r="UDV1012" s="3"/>
      <c r="UDW1012" s="3"/>
      <c r="UDX1012" s="3"/>
      <c r="UDY1012" s="3"/>
      <c r="UDZ1012" s="3"/>
      <c r="UEA1012" s="3"/>
      <c r="UEB1012" s="3"/>
      <c r="UEC1012" s="3"/>
      <c r="UED1012" s="3"/>
      <c r="UEE1012" s="3"/>
      <c r="UEF1012" s="3"/>
      <c r="UEG1012" s="3"/>
      <c r="UEH1012" s="3"/>
      <c r="UEI1012" s="3"/>
      <c r="UEJ1012" s="3"/>
      <c r="UEK1012" s="3"/>
      <c r="UEL1012" s="3"/>
      <c r="UEM1012" s="3"/>
      <c r="UEN1012" s="3"/>
      <c r="UEO1012" s="3"/>
      <c r="UEP1012" s="3"/>
      <c r="UEQ1012" s="3"/>
      <c r="UER1012" s="3"/>
      <c r="UES1012" s="3"/>
      <c r="UET1012" s="3"/>
      <c r="UEU1012" s="3"/>
      <c r="UEV1012" s="3"/>
      <c r="UEW1012" s="3"/>
      <c r="UEX1012" s="3"/>
      <c r="UEY1012" s="3"/>
      <c r="UEZ1012" s="3"/>
      <c r="UFA1012" s="3"/>
      <c r="UFB1012" s="3"/>
      <c r="UFC1012" s="3"/>
      <c r="UFD1012" s="3"/>
      <c r="UFE1012" s="3"/>
      <c r="UFF1012" s="3"/>
      <c r="UFG1012" s="3"/>
      <c r="UFH1012" s="3"/>
      <c r="UFI1012" s="3"/>
      <c r="UFJ1012" s="3"/>
      <c r="UFK1012" s="3"/>
      <c r="UFL1012" s="3"/>
      <c r="UFM1012" s="3"/>
      <c r="UFN1012" s="3"/>
      <c r="UFO1012" s="3"/>
      <c r="UFP1012" s="3"/>
      <c r="UFQ1012" s="3"/>
      <c r="UFR1012" s="3"/>
      <c r="UFS1012" s="3"/>
      <c r="UFT1012" s="3"/>
      <c r="UFU1012" s="3"/>
      <c r="UFV1012" s="3"/>
      <c r="UFW1012" s="3"/>
      <c r="UFX1012" s="3"/>
      <c r="UFY1012" s="3"/>
      <c r="UFZ1012" s="3"/>
      <c r="UGA1012" s="3"/>
      <c r="UGB1012" s="3"/>
      <c r="UGC1012" s="3"/>
      <c r="UGD1012" s="3"/>
      <c r="UGE1012" s="3"/>
      <c r="UGF1012" s="3"/>
      <c r="UGG1012" s="3"/>
      <c r="UGH1012" s="3"/>
      <c r="UGI1012" s="3"/>
      <c r="UGJ1012" s="3"/>
      <c r="UGK1012" s="3"/>
      <c r="UGL1012" s="3"/>
      <c r="UGM1012" s="3"/>
      <c r="UGN1012" s="3"/>
      <c r="UGO1012" s="3"/>
      <c r="UGP1012" s="3"/>
      <c r="UGQ1012" s="3"/>
      <c r="UGR1012" s="3"/>
      <c r="UGS1012" s="3"/>
      <c r="UGT1012" s="3"/>
      <c r="UGU1012" s="3"/>
      <c r="UGV1012" s="3"/>
      <c r="UGW1012" s="3"/>
      <c r="UGX1012" s="3"/>
      <c r="UGY1012" s="3"/>
      <c r="UGZ1012" s="3"/>
      <c r="UHA1012" s="3"/>
      <c r="UHB1012" s="3"/>
      <c r="UHC1012" s="3"/>
      <c r="UHD1012" s="3"/>
      <c r="UHE1012" s="3"/>
      <c r="UHF1012" s="3"/>
      <c r="UHG1012" s="3"/>
      <c r="UHH1012" s="3"/>
      <c r="UHI1012" s="3"/>
      <c r="UHJ1012" s="3"/>
      <c r="UHK1012" s="3"/>
      <c r="UHL1012" s="3"/>
      <c r="UHM1012" s="3"/>
      <c r="UHN1012" s="3"/>
      <c r="UHO1012" s="3"/>
      <c r="UHP1012" s="3"/>
      <c r="UHQ1012" s="3"/>
      <c r="UHR1012" s="3"/>
      <c r="UHS1012" s="3"/>
      <c r="UHT1012" s="3"/>
      <c r="UHU1012" s="3"/>
      <c r="UHV1012" s="3"/>
      <c r="UHW1012" s="3"/>
      <c r="UHX1012" s="3"/>
      <c r="UHY1012" s="3"/>
      <c r="UHZ1012" s="3"/>
      <c r="UIA1012" s="3"/>
      <c r="UIB1012" s="3"/>
      <c r="UIC1012" s="3"/>
      <c r="UID1012" s="3"/>
      <c r="UIE1012" s="3"/>
      <c r="UIF1012" s="3"/>
      <c r="UIG1012" s="3"/>
      <c r="UIH1012" s="3"/>
      <c r="UII1012" s="3"/>
      <c r="UIJ1012" s="3"/>
      <c r="UIK1012" s="3"/>
      <c r="UIL1012" s="3"/>
      <c r="UIM1012" s="3"/>
      <c r="UIN1012" s="3"/>
      <c r="UIO1012" s="3"/>
      <c r="UIP1012" s="3"/>
      <c r="UIQ1012" s="3"/>
      <c r="UIR1012" s="3"/>
      <c r="UIS1012" s="3"/>
      <c r="UIT1012" s="3"/>
      <c r="UIU1012" s="3"/>
      <c r="UIV1012" s="3"/>
      <c r="UIW1012" s="3"/>
      <c r="UIX1012" s="3"/>
      <c r="UIY1012" s="3"/>
      <c r="UIZ1012" s="3"/>
      <c r="UJA1012" s="3"/>
      <c r="UJB1012" s="3"/>
      <c r="UJC1012" s="3"/>
      <c r="UJD1012" s="3"/>
      <c r="UJE1012" s="3"/>
      <c r="UJF1012" s="3"/>
      <c r="UJG1012" s="3"/>
      <c r="UJH1012" s="3"/>
      <c r="UJI1012" s="3"/>
      <c r="UJJ1012" s="3"/>
      <c r="UJK1012" s="3"/>
      <c r="UJL1012" s="3"/>
      <c r="UJM1012" s="3"/>
      <c r="UJN1012" s="3"/>
      <c r="UJO1012" s="3"/>
      <c r="UJP1012" s="3"/>
      <c r="UJQ1012" s="3"/>
      <c r="UJR1012" s="3"/>
      <c r="UJS1012" s="3"/>
      <c r="UJT1012" s="3"/>
      <c r="UJU1012" s="3"/>
      <c r="UJV1012" s="3"/>
      <c r="UJW1012" s="3"/>
      <c r="UJX1012" s="3"/>
      <c r="UJY1012" s="3"/>
      <c r="UJZ1012" s="3"/>
      <c r="UKA1012" s="3"/>
      <c r="UKB1012" s="3"/>
      <c r="UKC1012" s="3"/>
      <c r="UKD1012" s="3"/>
      <c r="UKE1012" s="3"/>
      <c r="UKF1012" s="3"/>
      <c r="UKG1012" s="3"/>
      <c r="UKH1012" s="3"/>
      <c r="UKI1012" s="3"/>
      <c r="UKJ1012" s="3"/>
      <c r="UKK1012" s="3"/>
      <c r="UKL1012" s="3"/>
      <c r="UKM1012" s="3"/>
      <c r="UKN1012" s="3"/>
      <c r="UKO1012" s="3"/>
      <c r="UKP1012" s="3"/>
      <c r="UKQ1012" s="3"/>
      <c r="UKR1012" s="3"/>
      <c r="UKS1012" s="3"/>
      <c r="UKT1012" s="3"/>
      <c r="UKU1012" s="3"/>
      <c r="UKV1012" s="3"/>
      <c r="UKW1012" s="3"/>
      <c r="UKX1012" s="3"/>
      <c r="UKY1012" s="3"/>
      <c r="UKZ1012" s="3"/>
      <c r="ULA1012" s="3"/>
      <c r="ULB1012" s="3"/>
      <c r="ULC1012" s="3"/>
      <c r="ULD1012" s="3"/>
      <c r="ULE1012" s="3"/>
      <c r="ULF1012" s="3"/>
      <c r="ULG1012" s="3"/>
      <c r="ULH1012" s="3"/>
      <c r="ULI1012" s="3"/>
      <c r="ULJ1012" s="3"/>
      <c r="ULK1012" s="3"/>
      <c r="ULL1012" s="3"/>
      <c r="ULM1012" s="3"/>
      <c r="ULN1012" s="3"/>
      <c r="ULO1012" s="3"/>
      <c r="ULP1012" s="3"/>
      <c r="ULQ1012" s="3"/>
      <c r="ULR1012" s="3"/>
      <c r="ULS1012" s="3"/>
      <c r="ULT1012" s="3"/>
      <c r="ULU1012" s="3"/>
      <c r="ULV1012" s="3"/>
      <c r="ULW1012" s="3"/>
      <c r="ULX1012" s="3"/>
      <c r="ULY1012" s="3"/>
      <c r="ULZ1012" s="3"/>
      <c r="UMA1012" s="3"/>
      <c r="UMB1012" s="3"/>
      <c r="UMC1012" s="3"/>
      <c r="UMD1012" s="3"/>
      <c r="UME1012" s="3"/>
      <c r="UMF1012" s="3"/>
      <c r="UMG1012" s="3"/>
      <c r="UMH1012" s="3"/>
      <c r="UMI1012" s="3"/>
      <c r="UMJ1012" s="3"/>
      <c r="UMK1012" s="3"/>
      <c r="UML1012" s="3"/>
      <c r="UMM1012" s="3"/>
      <c r="UMN1012" s="3"/>
      <c r="UMO1012" s="3"/>
      <c r="UMP1012" s="3"/>
      <c r="UMQ1012" s="3"/>
      <c r="UMR1012" s="3"/>
      <c r="UMS1012" s="3"/>
      <c r="UMT1012" s="3"/>
      <c r="UMU1012" s="3"/>
      <c r="UMV1012" s="3"/>
      <c r="UMW1012" s="3"/>
      <c r="UMX1012" s="3"/>
      <c r="UMY1012" s="3"/>
      <c r="UMZ1012" s="3"/>
      <c r="UNA1012" s="3"/>
      <c r="UNB1012" s="3"/>
      <c r="UNC1012" s="3"/>
      <c r="UND1012" s="3"/>
      <c r="UNE1012" s="3"/>
      <c r="UNF1012" s="3"/>
      <c r="UNG1012" s="3"/>
      <c r="UNH1012" s="3"/>
      <c r="UNI1012" s="3"/>
      <c r="UNJ1012" s="3"/>
      <c r="UNK1012" s="3"/>
      <c r="UNL1012" s="3"/>
      <c r="UNM1012" s="3"/>
      <c r="UNN1012" s="3"/>
      <c r="UNO1012" s="3"/>
      <c r="UNP1012" s="3"/>
      <c r="UNQ1012" s="3"/>
      <c r="UNR1012" s="3"/>
      <c r="UNS1012" s="3"/>
      <c r="UNT1012" s="3"/>
      <c r="UNU1012" s="3"/>
      <c r="UNV1012" s="3"/>
      <c r="UNW1012" s="3"/>
      <c r="UNX1012" s="3"/>
      <c r="UNY1012" s="3"/>
      <c r="UNZ1012" s="3"/>
      <c r="UOA1012" s="3"/>
      <c r="UOB1012" s="3"/>
      <c r="UOC1012" s="3"/>
      <c r="UOD1012" s="3"/>
      <c r="UOE1012" s="3"/>
      <c r="UOF1012" s="3"/>
      <c r="UOG1012" s="3"/>
      <c r="UOH1012" s="3"/>
      <c r="UOI1012" s="3"/>
      <c r="UOJ1012" s="3"/>
      <c r="UOK1012" s="3"/>
      <c r="UOL1012" s="3"/>
      <c r="UOM1012" s="3"/>
      <c r="UON1012" s="3"/>
      <c r="UOO1012" s="3"/>
      <c r="UOP1012" s="3"/>
      <c r="UOQ1012" s="3"/>
      <c r="UOR1012" s="3"/>
      <c r="UOS1012" s="3"/>
      <c r="UOT1012" s="3"/>
      <c r="UOU1012" s="3"/>
      <c r="UOV1012" s="3"/>
      <c r="UOW1012" s="3"/>
      <c r="UOX1012" s="3"/>
      <c r="UOY1012" s="3"/>
      <c r="UOZ1012" s="3"/>
      <c r="UPA1012" s="3"/>
      <c r="UPB1012" s="3"/>
      <c r="UPC1012" s="3"/>
      <c r="UPD1012" s="3"/>
      <c r="UPE1012" s="3"/>
      <c r="UPF1012" s="3"/>
      <c r="UPG1012" s="3"/>
      <c r="UPH1012" s="3"/>
      <c r="UPI1012" s="3"/>
      <c r="UPJ1012" s="3"/>
      <c r="UPK1012" s="3"/>
      <c r="UPL1012" s="3"/>
      <c r="UPM1012" s="3"/>
      <c r="UPN1012" s="3"/>
      <c r="UPO1012" s="3"/>
      <c r="UPP1012" s="3"/>
      <c r="UPQ1012" s="3"/>
      <c r="UPR1012" s="3"/>
      <c r="UPS1012" s="3"/>
      <c r="UPT1012" s="3"/>
      <c r="UPU1012" s="3"/>
      <c r="UPV1012" s="3"/>
      <c r="UPW1012" s="3"/>
      <c r="UPX1012" s="3"/>
      <c r="UPY1012" s="3"/>
      <c r="UPZ1012" s="3"/>
      <c r="UQA1012" s="3"/>
      <c r="UQB1012" s="3"/>
      <c r="UQC1012" s="3"/>
      <c r="UQD1012" s="3"/>
      <c r="UQE1012" s="3"/>
      <c r="UQF1012" s="3"/>
      <c r="UQG1012" s="3"/>
      <c r="UQH1012" s="3"/>
      <c r="UQI1012" s="3"/>
      <c r="UQJ1012" s="3"/>
      <c r="UQK1012" s="3"/>
      <c r="UQL1012" s="3"/>
      <c r="UQM1012" s="3"/>
      <c r="UQN1012" s="3"/>
      <c r="UQO1012" s="3"/>
      <c r="UQP1012" s="3"/>
      <c r="UQQ1012" s="3"/>
      <c r="UQR1012" s="3"/>
      <c r="UQS1012" s="3"/>
      <c r="UQT1012" s="3"/>
      <c r="UQU1012" s="3"/>
      <c r="UQV1012" s="3"/>
      <c r="UQW1012" s="3"/>
      <c r="UQX1012" s="3"/>
      <c r="UQY1012" s="3"/>
      <c r="UQZ1012" s="3"/>
      <c r="URA1012" s="3"/>
      <c r="URB1012" s="3"/>
      <c r="URC1012" s="3"/>
      <c r="URD1012" s="3"/>
      <c r="URE1012" s="3"/>
      <c r="URF1012" s="3"/>
      <c r="URG1012" s="3"/>
      <c r="URH1012" s="3"/>
      <c r="URI1012" s="3"/>
      <c r="URJ1012" s="3"/>
      <c r="URK1012" s="3"/>
      <c r="URL1012" s="3"/>
      <c r="URM1012" s="3"/>
      <c r="URN1012" s="3"/>
      <c r="URO1012" s="3"/>
      <c r="URP1012" s="3"/>
      <c r="URQ1012" s="3"/>
      <c r="URR1012" s="3"/>
      <c r="URS1012" s="3"/>
      <c r="URT1012" s="3"/>
      <c r="URU1012" s="3"/>
      <c r="URV1012" s="3"/>
      <c r="URW1012" s="3"/>
      <c r="URX1012" s="3"/>
      <c r="URY1012" s="3"/>
      <c r="URZ1012" s="3"/>
      <c r="USA1012" s="3"/>
      <c r="USB1012" s="3"/>
      <c r="USC1012" s="3"/>
      <c r="USD1012" s="3"/>
      <c r="USE1012" s="3"/>
      <c r="USF1012" s="3"/>
      <c r="USG1012" s="3"/>
      <c r="USH1012" s="3"/>
      <c r="USI1012" s="3"/>
      <c r="USJ1012" s="3"/>
      <c r="USK1012" s="3"/>
      <c r="USL1012" s="3"/>
      <c r="USM1012" s="3"/>
      <c r="USN1012" s="3"/>
      <c r="USO1012" s="3"/>
      <c r="USP1012" s="3"/>
      <c r="USQ1012" s="3"/>
      <c r="USR1012" s="3"/>
      <c r="USS1012" s="3"/>
      <c r="UST1012" s="3"/>
      <c r="USU1012" s="3"/>
      <c r="USV1012" s="3"/>
      <c r="USW1012" s="3"/>
      <c r="USX1012" s="3"/>
      <c r="USY1012" s="3"/>
      <c r="USZ1012" s="3"/>
      <c r="UTA1012" s="3"/>
      <c r="UTB1012" s="3"/>
      <c r="UTC1012" s="3"/>
      <c r="UTD1012" s="3"/>
      <c r="UTE1012" s="3"/>
      <c r="UTF1012" s="3"/>
      <c r="UTG1012" s="3"/>
      <c r="UTH1012" s="3"/>
      <c r="UTI1012" s="3"/>
      <c r="UTJ1012" s="3"/>
      <c r="UTK1012" s="3"/>
      <c r="UTL1012" s="3"/>
      <c r="UTM1012" s="3"/>
      <c r="UTN1012" s="3"/>
      <c r="UTO1012" s="3"/>
      <c r="UTP1012" s="3"/>
      <c r="UTQ1012" s="3"/>
      <c r="UTR1012" s="3"/>
      <c r="UTS1012" s="3"/>
      <c r="UTT1012" s="3"/>
      <c r="UTU1012" s="3"/>
      <c r="UTV1012" s="3"/>
      <c r="UTW1012" s="3"/>
      <c r="UTX1012" s="3"/>
      <c r="UTY1012" s="3"/>
      <c r="UTZ1012" s="3"/>
      <c r="UUA1012" s="3"/>
      <c r="UUB1012" s="3"/>
      <c r="UUC1012" s="3"/>
      <c r="UUD1012" s="3"/>
      <c r="UUE1012" s="3"/>
      <c r="UUF1012" s="3"/>
      <c r="UUG1012" s="3"/>
      <c r="UUH1012" s="3"/>
      <c r="UUI1012" s="3"/>
      <c r="UUJ1012" s="3"/>
      <c r="UUK1012" s="3"/>
      <c r="UUL1012" s="3"/>
      <c r="UUM1012" s="3"/>
      <c r="UUN1012" s="3"/>
      <c r="UUO1012" s="3"/>
      <c r="UUP1012" s="3"/>
      <c r="UUQ1012" s="3"/>
      <c r="UUR1012" s="3"/>
      <c r="UUS1012" s="3"/>
      <c r="UUT1012" s="3"/>
      <c r="UUU1012" s="3"/>
      <c r="UUV1012" s="3"/>
      <c r="UUW1012" s="3"/>
      <c r="UUX1012" s="3"/>
      <c r="UUY1012" s="3"/>
      <c r="UUZ1012" s="3"/>
      <c r="UVA1012" s="3"/>
      <c r="UVB1012" s="3"/>
      <c r="UVC1012" s="3"/>
      <c r="UVD1012" s="3"/>
      <c r="UVE1012" s="3"/>
      <c r="UVF1012" s="3"/>
      <c r="UVG1012" s="3"/>
      <c r="UVH1012" s="3"/>
      <c r="UVI1012" s="3"/>
      <c r="UVJ1012" s="3"/>
      <c r="UVK1012" s="3"/>
      <c r="UVL1012" s="3"/>
      <c r="UVM1012" s="3"/>
      <c r="UVN1012" s="3"/>
      <c r="UVO1012" s="3"/>
      <c r="UVP1012" s="3"/>
      <c r="UVQ1012" s="3"/>
      <c r="UVR1012" s="3"/>
      <c r="UVS1012" s="3"/>
      <c r="UVT1012" s="3"/>
      <c r="UVU1012" s="3"/>
      <c r="UVV1012" s="3"/>
      <c r="UVW1012" s="3"/>
      <c r="UVX1012" s="3"/>
      <c r="UVY1012" s="3"/>
      <c r="UVZ1012" s="3"/>
      <c r="UWA1012" s="3"/>
      <c r="UWB1012" s="3"/>
      <c r="UWC1012" s="3"/>
      <c r="UWD1012" s="3"/>
      <c r="UWE1012" s="3"/>
      <c r="UWF1012" s="3"/>
      <c r="UWG1012" s="3"/>
      <c r="UWH1012" s="3"/>
      <c r="UWI1012" s="3"/>
      <c r="UWJ1012" s="3"/>
      <c r="UWK1012" s="3"/>
      <c r="UWL1012" s="3"/>
      <c r="UWM1012" s="3"/>
      <c r="UWN1012" s="3"/>
      <c r="UWO1012" s="3"/>
      <c r="UWP1012" s="3"/>
      <c r="UWQ1012" s="3"/>
      <c r="UWR1012" s="3"/>
      <c r="UWS1012" s="3"/>
      <c r="UWT1012" s="3"/>
      <c r="UWU1012" s="3"/>
      <c r="UWV1012" s="3"/>
      <c r="UWW1012" s="3"/>
      <c r="UWX1012" s="3"/>
      <c r="UWY1012" s="3"/>
      <c r="UWZ1012" s="3"/>
      <c r="UXA1012" s="3"/>
      <c r="UXB1012" s="3"/>
      <c r="UXC1012" s="3"/>
      <c r="UXD1012" s="3"/>
      <c r="UXE1012" s="3"/>
      <c r="UXF1012" s="3"/>
      <c r="UXG1012" s="3"/>
      <c r="UXH1012" s="3"/>
      <c r="UXI1012" s="3"/>
      <c r="UXJ1012" s="3"/>
      <c r="UXK1012" s="3"/>
      <c r="UXL1012" s="3"/>
      <c r="UXM1012" s="3"/>
      <c r="UXN1012" s="3"/>
      <c r="UXO1012" s="3"/>
      <c r="UXP1012" s="3"/>
      <c r="UXQ1012" s="3"/>
      <c r="UXR1012" s="3"/>
      <c r="UXS1012" s="3"/>
      <c r="UXT1012" s="3"/>
      <c r="UXU1012" s="3"/>
      <c r="UXV1012" s="3"/>
      <c r="UXW1012" s="3"/>
      <c r="UXX1012" s="3"/>
      <c r="UXY1012" s="3"/>
      <c r="UXZ1012" s="3"/>
      <c r="UYA1012" s="3"/>
      <c r="UYB1012" s="3"/>
      <c r="UYC1012" s="3"/>
      <c r="UYD1012" s="3"/>
      <c r="UYE1012" s="3"/>
      <c r="UYF1012" s="3"/>
      <c r="UYG1012" s="3"/>
      <c r="UYH1012" s="3"/>
      <c r="UYI1012" s="3"/>
      <c r="UYJ1012" s="3"/>
      <c r="UYK1012" s="3"/>
      <c r="UYL1012" s="3"/>
      <c r="UYM1012" s="3"/>
      <c r="UYN1012" s="3"/>
      <c r="UYO1012" s="3"/>
      <c r="UYP1012" s="3"/>
      <c r="UYQ1012" s="3"/>
      <c r="UYR1012" s="3"/>
      <c r="UYS1012" s="3"/>
      <c r="UYT1012" s="3"/>
      <c r="UYU1012" s="3"/>
      <c r="UYV1012" s="3"/>
      <c r="UYW1012" s="3"/>
      <c r="UYX1012" s="3"/>
      <c r="UYY1012" s="3"/>
      <c r="UYZ1012" s="3"/>
      <c r="UZA1012" s="3"/>
      <c r="UZB1012" s="3"/>
      <c r="UZC1012" s="3"/>
      <c r="UZD1012" s="3"/>
      <c r="UZE1012" s="3"/>
      <c r="UZF1012" s="3"/>
      <c r="UZG1012" s="3"/>
      <c r="UZH1012" s="3"/>
      <c r="UZI1012" s="3"/>
      <c r="UZJ1012" s="3"/>
      <c r="UZK1012" s="3"/>
      <c r="UZL1012" s="3"/>
      <c r="UZM1012" s="3"/>
      <c r="UZN1012" s="3"/>
      <c r="UZO1012" s="3"/>
      <c r="UZP1012" s="3"/>
      <c r="UZQ1012" s="3"/>
      <c r="UZR1012" s="3"/>
      <c r="UZS1012" s="3"/>
      <c r="UZT1012" s="3"/>
      <c r="UZU1012" s="3"/>
      <c r="UZV1012" s="3"/>
      <c r="UZW1012" s="3"/>
      <c r="UZX1012" s="3"/>
      <c r="UZY1012" s="3"/>
      <c r="UZZ1012" s="3"/>
      <c r="VAA1012" s="3"/>
      <c r="VAB1012" s="3"/>
      <c r="VAC1012" s="3"/>
      <c r="VAD1012" s="3"/>
      <c r="VAE1012" s="3"/>
      <c r="VAF1012" s="3"/>
      <c r="VAG1012" s="3"/>
      <c r="VAH1012" s="3"/>
      <c r="VAI1012" s="3"/>
      <c r="VAJ1012" s="3"/>
      <c r="VAK1012" s="3"/>
      <c r="VAL1012" s="3"/>
      <c r="VAM1012" s="3"/>
      <c r="VAN1012" s="3"/>
      <c r="VAO1012" s="3"/>
      <c r="VAP1012" s="3"/>
      <c r="VAQ1012" s="3"/>
      <c r="VAR1012" s="3"/>
      <c r="VAS1012" s="3"/>
      <c r="VAT1012" s="3"/>
      <c r="VAU1012" s="3"/>
      <c r="VAV1012" s="3"/>
      <c r="VAW1012" s="3"/>
      <c r="VAX1012" s="3"/>
      <c r="VAY1012" s="3"/>
      <c r="VAZ1012" s="3"/>
      <c r="VBA1012" s="3"/>
      <c r="VBB1012" s="3"/>
      <c r="VBC1012" s="3"/>
      <c r="VBD1012" s="3"/>
      <c r="VBE1012" s="3"/>
      <c r="VBF1012" s="3"/>
      <c r="VBG1012" s="3"/>
      <c r="VBH1012" s="3"/>
      <c r="VBI1012" s="3"/>
      <c r="VBJ1012" s="3"/>
      <c r="VBK1012" s="3"/>
      <c r="VBL1012" s="3"/>
      <c r="VBM1012" s="3"/>
      <c r="VBN1012" s="3"/>
      <c r="VBO1012" s="3"/>
      <c r="VBP1012" s="3"/>
      <c r="VBQ1012" s="3"/>
      <c r="VBR1012" s="3"/>
      <c r="VBS1012" s="3"/>
      <c r="VBT1012" s="3"/>
      <c r="VBU1012" s="3"/>
      <c r="VBV1012" s="3"/>
      <c r="VBW1012" s="3"/>
      <c r="VBX1012" s="3"/>
      <c r="VBY1012" s="3"/>
      <c r="VBZ1012" s="3"/>
      <c r="VCA1012" s="3"/>
      <c r="VCB1012" s="3"/>
      <c r="VCC1012" s="3"/>
      <c r="VCD1012" s="3"/>
      <c r="VCE1012" s="3"/>
      <c r="VCF1012" s="3"/>
      <c r="VCG1012" s="3"/>
      <c r="VCH1012" s="3"/>
      <c r="VCI1012" s="3"/>
      <c r="VCJ1012" s="3"/>
      <c r="VCK1012" s="3"/>
      <c r="VCL1012" s="3"/>
      <c r="VCM1012" s="3"/>
      <c r="VCN1012" s="3"/>
      <c r="VCO1012" s="3"/>
      <c r="VCP1012" s="3"/>
      <c r="VCQ1012" s="3"/>
      <c r="VCR1012" s="3"/>
      <c r="VCS1012" s="3"/>
      <c r="VCT1012" s="3"/>
      <c r="VCU1012" s="3"/>
      <c r="VCV1012" s="3"/>
      <c r="VCW1012" s="3"/>
      <c r="VCX1012" s="3"/>
      <c r="VCY1012" s="3"/>
      <c r="VCZ1012" s="3"/>
      <c r="VDA1012" s="3"/>
      <c r="VDB1012" s="3"/>
      <c r="VDC1012" s="3"/>
      <c r="VDD1012" s="3"/>
      <c r="VDE1012" s="3"/>
      <c r="VDF1012" s="3"/>
      <c r="VDG1012" s="3"/>
      <c r="VDH1012" s="3"/>
      <c r="VDI1012" s="3"/>
      <c r="VDJ1012" s="3"/>
      <c r="VDK1012" s="3"/>
      <c r="VDL1012" s="3"/>
      <c r="VDM1012" s="3"/>
      <c r="VDN1012" s="3"/>
      <c r="VDO1012" s="3"/>
      <c r="VDP1012" s="3"/>
      <c r="VDQ1012" s="3"/>
      <c r="VDR1012" s="3"/>
      <c r="VDS1012" s="3"/>
      <c r="VDT1012" s="3"/>
      <c r="VDU1012" s="3"/>
      <c r="VDV1012" s="3"/>
      <c r="VDW1012" s="3"/>
      <c r="VDX1012" s="3"/>
      <c r="VDY1012" s="3"/>
      <c r="VDZ1012" s="3"/>
      <c r="VEA1012" s="3"/>
      <c r="VEB1012" s="3"/>
      <c r="VEC1012" s="3"/>
      <c r="VED1012" s="3"/>
      <c r="VEE1012" s="3"/>
      <c r="VEF1012" s="3"/>
      <c r="VEG1012" s="3"/>
      <c r="VEH1012" s="3"/>
      <c r="VEI1012" s="3"/>
      <c r="VEJ1012" s="3"/>
      <c r="VEK1012" s="3"/>
      <c r="VEL1012" s="3"/>
      <c r="VEM1012" s="3"/>
      <c r="VEN1012" s="3"/>
      <c r="VEO1012" s="3"/>
      <c r="VEP1012" s="3"/>
      <c r="VEQ1012" s="3"/>
      <c r="VER1012" s="3"/>
      <c r="VES1012" s="3"/>
      <c r="VET1012" s="3"/>
      <c r="VEU1012" s="3"/>
      <c r="VEV1012" s="3"/>
      <c r="VEW1012" s="3"/>
      <c r="VEX1012" s="3"/>
      <c r="VEY1012" s="3"/>
      <c r="VEZ1012" s="3"/>
      <c r="VFA1012" s="3"/>
      <c r="VFB1012" s="3"/>
      <c r="VFC1012" s="3"/>
      <c r="VFD1012" s="3"/>
      <c r="VFE1012" s="3"/>
      <c r="VFF1012" s="3"/>
      <c r="VFG1012" s="3"/>
      <c r="VFH1012" s="3"/>
      <c r="VFI1012" s="3"/>
      <c r="VFJ1012" s="3"/>
      <c r="VFK1012" s="3"/>
      <c r="VFL1012" s="3"/>
      <c r="VFM1012" s="3"/>
      <c r="VFN1012" s="3"/>
      <c r="VFO1012" s="3"/>
      <c r="VFP1012" s="3"/>
      <c r="VFQ1012" s="3"/>
      <c r="VFR1012" s="3"/>
      <c r="VFS1012" s="3"/>
      <c r="VFT1012" s="3"/>
      <c r="VFU1012" s="3"/>
      <c r="VFV1012" s="3"/>
      <c r="VFW1012" s="3"/>
      <c r="VFX1012" s="3"/>
      <c r="VFY1012" s="3"/>
      <c r="VFZ1012" s="3"/>
      <c r="VGA1012" s="3"/>
      <c r="VGB1012" s="3"/>
      <c r="VGC1012" s="3"/>
      <c r="VGD1012" s="3"/>
      <c r="VGE1012" s="3"/>
      <c r="VGF1012" s="3"/>
      <c r="VGG1012" s="3"/>
      <c r="VGH1012" s="3"/>
      <c r="VGI1012" s="3"/>
      <c r="VGJ1012" s="3"/>
      <c r="VGK1012" s="3"/>
      <c r="VGL1012" s="3"/>
      <c r="VGM1012" s="3"/>
      <c r="VGN1012" s="3"/>
      <c r="VGO1012" s="3"/>
      <c r="VGP1012" s="3"/>
      <c r="VGQ1012" s="3"/>
      <c r="VGR1012" s="3"/>
      <c r="VGS1012" s="3"/>
      <c r="VGT1012" s="3"/>
      <c r="VGU1012" s="3"/>
      <c r="VGV1012" s="3"/>
      <c r="VGW1012" s="3"/>
      <c r="VGX1012" s="3"/>
      <c r="VGY1012" s="3"/>
      <c r="VGZ1012" s="3"/>
      <c r="VHA1012" s="3"/>
      <c r="VHB1012" s="3"/>
      <c r="VHC1012" s="3"/>
      <c r="VHD1012" s="3"/>
      <c r="VHE1012" s="3"/>
      <c r="VHF1012" s="3"/>
      <c r="VHG1012" s="3"/>
      <c r="VHH1012" s="3"/>
      <c r="VHI1012" s="3"/>
      <c r="VHJ1012" s="3"/>
      <c r="VHK1012" s="3"/>
      <c r="VHL1012" s="3"/>
      <c r="VHM1012" s="3"/>
      <c r="VHN1012" s="3"/>
      <c r="VHO1012" s="3"/>
      <c r="VHP1012" s="3"/>
      <c r="VHQ1012" s="3"/>
      <c r="VHR1012" s="3"/>
      <c r="VHS1012" s="3"/>
      <c r="VHT1012" s="3"/>
      <c r="VHU1012" s="3"/>
      <c r="VHV1012" s="3"/>
      <c r="VHW1012" s="3"/>
      <c r="VHX1012" s="3"/>
      <c r="VHY1012" s="3"/>
      <c r="VHZ1012" s="3"/>
      <c r="VIA1012" s="3"/>
      <c r="VIB1012" s="3"/>
      <c r="VIC1012" s="3"/>
      <c r="VID1012" s="3"/>
      <c r="VIE1012" s="3"/>
      <c r="VIF1012" s="3"/>
      <c r="VIG1012" s="3"/>
      <c r="VIH1012" s="3"/>
      <c r="VII1012" s="3"/>
      <c r="VIJ1012" s="3"/>
      <c r="VIK1012" s="3"/>
      <c r="VIL1012" s="3"/>
      <c r="VIM1012" s="3"/>
      <c r="VIN1012" s="3"/>
      <c r="VIO1012" s="3"/>
      <c r="VIP1012" s="3"/>
      <c r="VIQ1012" s="3"/>
      <c r="VIR1012" s="3"/>
      <c r="VIS1012" s="3"/>
      <c r="VIT1012" s="3"/>
      <c r="VIU1012" s="3"/>
      <c r="VIV1012" s="3"/>
      <c r="VIW1012" s="3"/>
      <c r="VIX1012" s="3"/>
      <c r="VIY1012" s="3"/>
      <c r="VIZ1012" s="3"/>
      <c r="VJA1012" s="3"/>
      <c r="VJB1012" s="3"/>
      <c r="VJC1012" s="3"/>
      <c r="VJD1012" s="3"/>
      <c r="VJE1012" s="3"/>
      <c r="VJF1012" s="3"/>
      <c r="VJG1012" s="3"/>
      <c r="VJH1012" s="3"/>
      <c r="VJI1012" s="3"/>
      <c r="VJJ1012" s="3"/>
      <c r="VJK1012" s="3"/>
      <c r="VJL1012" s="3"/>
      <c r="VJM1012" s="3"/>
      <c r="VJN1012" s="3"/>
      <c r="VJO1012" s="3"/>
      <c r="VJP1012" s="3"/>
      <c r="VJQ1012" s="3"/>
      <c r="VJR1012" s="3"/>
      <c r="VJS1012" s="3"/>
      <c r="VJT1012" s="3"/>
      <c r="VJU1012" s="3"/>
      <c r="VJV1012" s="3"/>
      <c r="VJW1012" s="3"/>
      <c r="VJX1012" s="3"/>
      <c r="VJY1012" s="3"/>
      <c r="VJZ1012" s="3"/>
      <c r="VKA1012" s="3"/>
      <c r="VKB1012" s="3"/>
      <c r="VKC1012" s="3"/>
      <c r="VKD1012" s="3"/>
      <c r="VKE1012" s="3"/>
      <c r="VKF1012" s="3"/>
      <c r="VKG1012" s="3"/>
      <c r="VKH1012" s="3"/>
      <c r="VKI1012" s="3"/>
      <c r="VKJ1012" s="3"/>
      <c r="VKK1012" s="3"/>
      <c r="VKL1012" s="3"/>
      <c r="VKM1012" s="3"/>
      <c r="VKN1012" s="3"/>
      <c r="VKO1012" s="3"/>
      <c r="VKP1012" s="3"/>
      <c r="VKQ1012" s="3"/>
      <c r="VKR1012" s="3"/>
      <c r="VKS1012" s="3"/>
      <c r="VKT1012" s="3"/>
      <c r="VKU1012" s="3"/>
      <c r="VKV1012" s="3"/>
      <c r="VKW1012" s="3"/>
      <c r="VKX1012" s="3"/>
      <c r="VKY1012" s="3"/>
      <c r="VKZ1012" s="3"/>
      <c r="VLA1012" s="3"/>
      <c r="VLB1012" s="3"/>
      <c r="VLC1012" s="3"/>
      <c r="VLD1012" s="3"/>
      <c r="VLE1012" s="3"/>
      <c r="VLF1012" s="3"/>
      <c r="VLG1012" s="3"/>
      <c r="VLH1012" s="3"/>
      <c r="VLI1012" s="3"/>
      <c r="VLJ1012" s="3"/>
      <c r="VLK1012" s="3"/>
      <c r="VLL1012" s="3"/>
      <c r="VLM1012" s="3"/>
      <c r="VLN1012" s="3"/>
      <c r="VLO1012" s="3"/>
      <c r="VLP1012" s="3"/>
      <c r="VLQ1012" s="3"/>
      <c r="VLR1012" s="3"/>
      <c r="VLS1012" s="3"/>
      <c r="VLT1012" s="3"/>
      <c r="VLU1012" s="3"/>
      <c r="VLV1012" s="3"/>
      <c r="VLW1012" s="3"/>
      <c r="VLX1012" s="3"/>
      <c r="VLY1012" s="3"/>
      <c r="VLZ1012" s="3"/>
      <c r="VMA1012" s="3"/>
      <c r="VMB1012" s="3"/>
      <c r="VMC1012" s="3"/>
      <c r="VMD1012" s="3"/>
      <c r="VME1012" s="3"/>
      <c r="VMF1012" s="3"/>
      <c r="VMG1012" s="3"/>
      <c r="VMH1012" s="3"/>
      <c r="VMI1012" s="3"/>
      <c r="VMJ1012" s="3"/>
      <c r="VMK1012" s="3"/>
      <c r="VML1012" s="3"/>
      <c r="VMM1012" s="3"/>
      <c r="VMN1012" s="3"/>
      <c r="VMO1012" s="3"/>
      <c r="VMP1012" s="3"/>
      <c r="VMQ1012" s="3"/>
      <c r="VMR1012" s="3"/>
      <c r="VMS1012" s="3"/>
      <c r="VMT1012" s="3"/>
      <c r="VMU1012" s="3"/>
      <c r="VMV1012" s="3"/>
      <c r="VMW1012" s="3"/>
      <c r="VMX1012" s="3"/>
      <c r="VMY1012" s="3"/>
      <c r="VMZ1012" s="3"/>
      <c r="VNA1012" s="3"/>
      <c r="VNB1012" s="3"/>
      <c r="VNC1012" s="3"/>
      <c r="VND1012" s="3"/>
      <c r="VNE1012" s="3"/>
      <c r="VNF1012" s="3"/>
      <c r="VNG1012" s="3"/>
      <c r="VNH1012" s="3"/>
      <c r="VNI1012" s="3"/>
      <c r="VNJ1012" s="3"/>
      <c r="VNK1012" s="3"/>
      <c r="VNL1012" s="3"/>
      <c r="VNM1012" s="3"/>
      <c r="VNN1012" s="3"/>
      <c r="VNO1012" s="3"/>
      <c r="VNP1012" s="3"/>
      <c r="VNQ1012" s="3"/>
      <c r="VNR1012" s="3"/>
      <c r="VNS1012" s="3"/>
      <c r="VNT1012" s="3"/>
      <c r="VNU1012" s="3"/>
      <c r="VNV1012" s="3"/>
      <c r="VNW1012" s="3"/>
      <c r="VNX1012" s="3"/>
      <c r="VNY1012" s="3"/>
      <c r="VNZ1012" s="3"/>
      <c r="VOA1012" s="3"/>
      <c r="VOB1012" s="3"/>
      <c r="VOC1012" s="3"/>
      <c r="VOD1012" s="3"/>
      <c r="VOE1012" s="3"/>
      <c r="VOF1012" s="3"/>
      <c r="VOG1012" s="3"/>
      <c r="VOH1012" s="3"/>
      <c r="VOI1012" s="3"/>
      <c r="VOJ1012" s="3"/>
      <c r="VOK1012" s="3"/>
      <c r="VOL1012" s="3"/>
      <c r="VOM1012" s="3"/>
      <c r="VON1012" s="3"/>
      <c r="VOO1012" s="3"/>
      <c r="VOP1012" s="3"/>
      <c r="VOQ1012" s="3"/>
      <c r="VOR1012" s="3"/>
      <c r="VOS1012" s="3"/>
      <c r="VOT1012" s="3"/>
      <c r="VOU1012" s="3"/>
      <c r="VOV1012" s="3"/>
      <c r="VOW1012" s="3"/>
      <c r="VOX1012" s="3"/>
      <c r="VOY1012" s="3"/>
      <c r="VOZ1012" s="3"/>
      <c r="VPA1012" s="3"/>
      <c r="VPB1012" s="3"/>
      <c r="VPC1012" s="3"/>
      <c r="VPD1012" s="3"/>
      <c r="VPE1012" s="3"/>
      <c r="VPF1012" s="3"/>
      <c r="VPG1012" s="3"/>
      <c r="VPH1012" s="3"/>
      <c r="VPI1012" s="3"/>
      <c r="VPJ1012" s="3"/>
      <c r="VPK1012" s="3"/>
      <c r="VPL1012" s="3"/>
      <c r="VPM1012" s="3"/>
      <c r="VPN1012" s="3"/>
      <c r="VPO1012" s="3"/>
      <c r="VPP1012" s="3"/>
      <c r="VPQ1012" s="3"/>
      <c r="VPR1012" s="3"/>
      <c r="VPS1012" s="3"/>
      <c r="VPT1012" s="3"/>
      <c r="VPU1012" s="3"/>
      <c r="VPV1012" s="3"/>
      <c r="VPW1012" s="3"/>
      <c r="VPX1012" s="3"/>
      <c r="VPY1012" s="3"/>
      <c r="VPZ1012" s="3"/>
      <c r="VQA1012" s="3"/>
      <c r="VQB1012" s="3"/>
      <c r="VQC1012" s="3"/>
      <c r="VQD1012" s="3"/>
      <c r="VQE1012" s="3"/>
      <c r="VQF1012" s="3"/>
      <c r="VQG1012" s="3"/>
      <c r="VQH1012" s="3"/>
      <c r="VQI1012" s="3"/>
      <c r="VQJ1012" s="3"/>
      <c r="VQK1012" s="3"/>
      <c r="VQL1012" s="3"/>
      <c r="VQM1012" s="3"/>
      <c r="VQN1012" s="3"/>
      <c r="VQO1012" s="3"/>
      <c r="VQP1012" s="3"/>
      <c r="VQQ1012" s="3"/>
      <c r="VQR1012" s="3"/>
      <c r="VQS1012" s="3"/>
      <c r="VQT1012" s="3"/>
      <c r="VQU1012" s="3"/>
      <c r="VQV1012" s="3"/>
      <c r="VQW1012" s="3"/>
      <c r="VQX1012" s="3"/>
      <c r="VQY1012" s="3"/>
      <c r="VQZ1012" s="3"/>
      <c r="VRA1012" s="3"/>
      <c r="VRB1012" s="3"/>
      <c r="VRC1012" s="3"/>
      <c r="VRD1012" s="3"/>
      <c r="VRE1012" s="3"/>
      <c r="VRF1012" s="3"/>
      <c r="VRG1012" s="3"/>
      <c r="VRH1012" s="3"/>
      <c r="VRI1012" s="3"/>
      <c r="VRJ1012" s="3"/>
      <c r="VRK1012" s="3"/>
      <c r="VRL1012" s="3"/>
      <c r="VRM1012" s="3"/>
      <c r="VRN1012" s="3"/>
      <c r="VRO1012" s="3"/>
      <c r="VRP1012" s="3"/>
      <c r="VRQ1012" s="3"/>
      <c r="VRR1012" s="3"/>
      <c r="VRS1012" s="3"/>
      <c r="VRT1012" s="3"/>
      <c r="VRU1012" s="3"/>
      <c r="VRV1012" s="3"/>
      <c r="VRW1012" s="3"/>
      <c r="VRX1012" s="3"/>
      <c r="VRY1012" s="3"/>
      <c r="VRZ1012" s="3"/>
      <c r="VSA1012" s="3"/>
      <c r="VSB1012" s="3"/>
      <c r="VSC1012" s="3"/>
      <c r="VSD1012" s="3"/>
      <c r="VSE1012" s="3"/>
      <c r="VSF1012" s="3"/>
      <c r="VSG1012" s="3"/>
      <c r="VSH1012" s="3"/>
      <c r="VSI1012" s="3"/>
      <c r="VSJ1012" s="3"/>
      <c r="VSK1012" s="3"/>
      <c r="VSL1012" s="3"/>
      <c r="VSM1012" s="3"/>
      <c r="VSN1012" s="3"/>
      <c r="VSO1012" s="3"/>
      <c r="VSP1012" s="3"/>
      <c r="VSQ1012" s="3"/>
      <c r="VSR1012" s="3"/>
      <c r="VSS1012" s="3"/>
      <c r="VST1012" s="3"/>
      <c r="VSU1012" s="3"/>
      <c r="VSV1012" s="3"/>
      <c r="VSW1012" s="3"/>
      <c r="VSX1012" s="3"/>
      <c r="VSY1012" s="3"/>
      <c r="VSZ1012" s="3"/>
      <c r="VTA1012" s="3"/>
      <c r="VTB1012" s="3"/>
      <c r="VTC1012" s="3"/>
      <c r="VTD1012" s="3"/>
      <c r="VTE1012" s="3"/>
      <c r="VTF1012" s="3"/>
      <c r="VTG1012" s="3"/>
      <c r="VTH1012" s="3"/>
      <c r="VTI1012" s="3"/>
      <c r="VTJ1012" s="3"/>
      <c r="VTK1012" s="3"/>
      <c r="VTL1012" s="3"/>
      <c r="VTM1012" s="3"/>
      <c r="VTN1012" s="3"/>
      <c r="VTO1012" s="3"/>
      <c r="VTP1012" s="3"/>
      <c r="VTQ1012" s="3"/>
      <c r="VTR1012" s="3"/>
      <c r="VTS1012" s="3"/>
      <c r="VTT1012" s="3"/>
      <c r="VTU1012" s="3"/>
      <c r="VTV1012" s="3"/>
      <c r="VTW1012" s="3"/>
      <c r="VTX1012" s="3"/>
      <c r="VTY1012" s="3"/>
      <c r="VTZ1012" s="3"/>
      <c r="VUA1012" s="3"/>
      <c r="VUB1012" s="3"/>
      <c r="VUC1012" s="3"/>
      <c r="VUD1012" s="3"/>
      <c r="VUE1012" s="3"/>
      <c r="VUF1012" s="3"/>
      <c r="VUG1012" s="3"/>
      <c r="VUH1012" s="3"/>
      <c r="VUI1012" s="3"/>
      <c r="VUJ1012" s="3"/>
      <c r="VUK1012" s="3"/>
      <c r="VUL1012" s="3"/>
      <c r="VUM1012" s="3"/>
      <c r="VUN1012" s="3"/>
      <c r="VUO1012" s="3"/>
      <c r="VUP1012" s="3"/>
      <c r="VUQ1012" s="3"/>
      <c r="VUR1012" s="3"/>
      <c r="VUS1012" s="3"/>
      <c r="VUT1012" s="3"/>
      <c r="VUU1012" s="3"/>
      <c r="VUV1012" s="3"/>
      <c r="VUW1012" s="3"/>
      <c r="VUX1012" s="3"/>
      <c r="VUY1012" s="3"/>
      <c r="VUZ1012" s="3"/>
      <c r="VVA1012" s="3"/>
      <c r="VVB1012" s="3"/>
      <c r="VVC1012" s="3"/>
      <c r="VVD1012" s="3"/>
      <c r="VVE1012" s="3"/>
      <c r="VVF1012" s="3"/>
      <c r="VVG1012" s="3"/>
      <c r="VVH1012" s="3"/>
      <c r="VVI1012" s="3"/>
      <c r="VVJ1012" s="3"/>
      <c r="VVK1012" s="3"/>
      <c r="VVL1012" s="3"/>
      <c r="VVM1012" s="3"/>
      <c r="VVN1012" s="3"/>
      <c r="VVO1012" s="3"/>
      <c r="VVP1012" s="3"/>
      <c r="VVQ1012" s="3"/>
      <c r="VVR1012" s="3"/>
      <c r="VVS1012" s="3"/>
      <c r="VVT1012" s="3"/>
      <c r="VVU1012" s="3"/>
      <c r="VVV1012" s="3"/>
      <c r="VVW1012" s="3"/>
      <c r="VVX1012" s="3"/>
      <c r="VVY1012" s="3"/>
      <c r="VVZ1012" s="3"/>
      <c r="VWA1012" s="3"/>
      <c r="VWB1012" s="3"/>
      <c r="VWC1012" s="3"/>
      <c r="VWD1012" s="3"/>
      <c r="VWE1012" s="3"/>
      <c r="VWF1012" s="3"/>
      <c r="VWG1012" s="3"/>
      <c r="VWH1012" s="3"/>
      <c r="VWI1012" s="3"/>
      <c r="VWJ1012" s="3"/>
      <c r="VWK1012" s="3"/>
      <c r="VWL1012" s="3"/>
      <c r="VWM1012" s="3"/>
      <c r="VWN1012" s="3"/>
      <c r="VWO1012" s="3"/>
      <c r="VWP1012" s="3"/>
      <c r="VWQ1012" s="3"/>
      <c r="VWR1012" s="3"/>
      <c r="VWS1012" s="3"/>
      <c r="VWT1012" s="3"/>
      <c r="VWU1012" s="3"/>
      <c r="VWV1012" s="3"/>
      <c r="VWW1012" s="3"/>
      <c r="VWX1012" s="3"/>
      <c r="VWY1012" s="3"/>
      <c r="VWZ1012" s="3"/>
      <c r="VXA1012" s="3"/>
      <c r="VXB1012" s="3"/>
      <c r="VXC1012" s="3"/>
      <c r="VXD1012" s="3"/>
      <c r="VXE1012" s="3"/>
      <c r="VXF1012" s="3"/>
      <c r="VXG1012" s="3"/>
      <c r="VXH1012" s="3"/>
      <c r="VXI1012" s="3"/>
      <c r="VXJ1012" s="3"/>
      <c r="VXK1012" s="3"/>
      <c r="VXL1012" s="3"/>
      <c r="VXM1012" s="3"/>
      <c r="VXN1012" s="3"/>
      <c r="VXO1012" s="3"/>
      <c r="VXP1012" s="3"/>
      <c r="VXQ1012" s="3"/>
      <c r="VXR1012" s="3"/>
      <c r="VXS1012" s="3"/>
      <c r="VXT1012" s="3"/>
      <c r="VXU1012" s="3"/>
      <c r="VXV1012" s="3"/>
      <c r="VXW1012" s="3"/>
      <c r="VXX1012" s="3"/>
      <c r="VXY1012" s="3"/>
      <c r="VXZ1012" s="3"/>
      <c r="VYA1012" s="3"/>
      <c r="VYB1012" s="3"/>
      <c r="VYC1012" s="3"/>
      <c r="VYD1012" s="3"/>
      <c r="VYE1012" s="3"/>
      <c r="VYF1012" s="3"/>
      <c r="VYG1012" s="3"/>
      <c r="VYH1012" s="3"/>
      <c r="VYI1012" s="3"/>
      <c r="VYJ1012" s="3"/>
      <c r="VYK1012" s="3"/>
      <c r="VYL1012" s="3"/>
      <c r="VYM1012" s="3"/>
      <c r="VYN1012" s="3"/>
      <c r="VYO1012" s="3"/>
      <c r="VYP1012" s="3"/>
      <c r="VYQ1012" s="3"/>
      <c r="VYR1012" s="3"/>
      <c r="VYS1012" s="3"/>
      <c r="VYT1012" s="3"/>
      <c r="VYU1012" s="3"/>
      <c r="VYV1012" s="3"/>
      <c r="VYW1012" s="3"/>
      <c r="VYX1012" s="3"/>
      <c r="VYY1012" s="3"/>
      <c r="VYZ1012" s="3"/>
      <c r="VZA1012" s="3"/>
      <c r="VZB1012" s="3"/>
      <c r="VZC1012" s="3"/>
      <c r="VZD1012" s="3"/>
      <c r="VZE1012" s="3"/>
      <c r="VZF1012" s="3"/>
      <c r="VZG1012" s="3"/>
      <c r="VZH1012" s="3"/>
      <c r="VZI1012" s="3"/>
      <c r="VZJ1012" s="3"/>
      <c r="VZK1012" s="3"/>
      <c r="VZL1012" s="3"/>
      <c r="VZM1012" s="3"/>
      <c r="VZN1012" s="3"/>
      <c r="VZO1012" s="3"/>
      <c r="VZP1012" s="3"/>
      <c r="VZQ1012" s="3"/>
      <c r="VZR1012" s="3"/>
      <c r="VZS1012" s="3"/>
      <c r="VZT1012" s="3"/>
      <c r="VZU1012" s="3"/>
      <c r="VZV1012" s="3"/>
      <c r="VZW1012" s="3"/>
      <c r="VZX1012" s="3"/>
      <c r="VZY1012" s="3"/>
      <c r="VZZ1012" s="3"/>
      <c r="WAA1012" s="3"/>
      <c r="WAB1012" s="3"/>
      <c r="WAC1012" s="3"/>
      <c r="WAD1012" s="3"/>
      <c r="WAE1012" s="3"/>
      <c r="WAF1012" s="3"/>
      <c r="WAG1012" s="3"/>
      <c r="WAH1012" s="3"/>
      <c r="WAI1012" s="3"/>
      <c r="WAJ1012" s="3"/>
      <c r="WAK1012" s="3"/>
      <c r="WAL1012" s="3"/>
      <c r="WAM1012" s="3"/>
      <c r="WAN1012" s="3"/>
      <c r="WAO1012" s="3"/>
      <c r="WAP1012" s="3"/>
      <c r="WAQ1012" s="3"/>
      <c r="WAR1012" s="3"/>
      <c r="WAS1012" s="3"/>
      <c r="WAT1012" s="3"/>
      <c r="WAU1012" s="3"/>
      <c r="WAV1012" s="3"/>
      <c r="WAW1012" s="3"/>
      <c r="WAX1012" s="3"/>
      <c r="WAY1012" s="3"/>
      <c r="WAZ1012" s="3"/>
      <c r="WBA1012" s="3"/>
      <c r="WBB1012" s="3"/>
      <c r="WBC1012" s="3"/>
      <c r="WBD1012" s="3"/>
      <c r="WBE1012" s="3"/>
      <c r="WBF1012" s="3"/>
      <c r="WBG1012" s="3"/>
      <c r="WBH1012" s="3"/>
      <c r="WBI1012" s="3"/>
      <c r="WBJ1012" s="3"/>
      <c r="WBK1012" s="3"/>
      <c r="WBL1012" s="3"/>
      <c r="WBM1012" s="3"/>
      <c r="WBN1012" s="3"/>
      <c r="WBO1012" s="3"/>
      <c r="WBP1012" s="3"/>
      <c r="WBQ1012" s="3"/>
      <c r="WBR1012" s="3"/>
      <c r="WBS1012" s="3"/>
      <c r="WBT1012" s="3"/>
      <c r="WBU1012" s="3"/>
      <c r="WBV1012" s="3"/>
      <c r="WBW1012" s="3"/>
      <c r="WBX1012" s="3"/>
      <c r="WBY1012" s="3"/>
      <c r="WBZ1012" s="3"/>
      <c r="WCA1012" s="3"/>
      <c r="WCB1012" s="3"/>
      <c r="WCC1012" s="3"/>
      <c r="WCD1012" s="3"/>
      <c r="WCE1012" s="3"/>
      <c r="WCF1012" s="3"/>
      <c r="WCG1012" s="3"/>
      <c r="WCH1012" s="3"/>
      <c r="WCI1012" s="3"/>
      <c r="WCJ1012" s="3"/>
      <c r="WCK1012" s="3"/>
      <c r="WCL1012" s="3"/>
      <c r="WCM1012" s="3"/>
      <c r="WCN1012" s="3"/>
      <c r="WCO1012" s="3"/>
      <c r="WCP1012" s="3"/>
      <c r="WCQ1012" s="3"/>
      <c r="WCR1012" s="3"/>
      <c r="WCS1012" s="3"/>
      <c r="WCT1012" s="3"/>
      <c r="WCU1012" s="3"/>
      <c r="WCV1012" s="3"/>
      <c r="WCW1012" s="3"/>
      <c r="WCX1012" s="3"/>
      <c r="WCY1012" s="3"/>
      <c r="WCZ1012" s="3"/>
      <c r="WDA1012" s="3"/>
      <c r="WDB1012" s="3"/>
      <c r="WDC1012" s="3"/>
      <c r="WDD1012" s="3"/>
      <c r="WDE1012" s="3"/>
      <c r="WDF1012" s="3"/>
      <c r="WDG1012" s="3"/>
      <c r="WDH1012" s="3"/>
      <c r="WDI1012" s="3"/>
      <c r="WDJ1012" s="3"/>
      <c r="WDK1012" s="3"/>
      <c r="WDL1012" s="3"/>
      <c r="WDM1012" s="3"/>
      <c r="WDN1012" s="3"/>
      <c r="WDO1012" s="3"/>
      <c r="WDP1012" s="3"/>
      <c r="WDQ1012" s="3"/>
      <c r="WDR1012" s="3"/>
      <c r="WDS1012" s="3"/>
      <c r="WDT1012" s="3"/>
      <c r="WDU1012" s="3"/>
      <c r="WDV1012" s="3"/>
      <c r="WDW1012" s="3"/>
      <c r="WDX1012" s="3"/>
      <c r="WDY1012" s="3"/>
      <c r="WDZ1012" s="3"/>
      <c r="WEA1012" s="3"/>
      <c r="WEB1012" s="3"/>
      <c r="WEC1012" s="3"/>
      <c r="WED1012" s="3"/>
      <c r="WEE1012" s="3"/>
      <c r="WEF1012" s="3"/>
      <c r="WEG1012" s="3"/>
      <c r="WEH1012" s="3"/>
      <c r="WEI1012" s="3"/>
      <c r="WEJ1012" s="3"/>
      <c r="WEK1012" s="3"/>
      <c r="WEL1012" s="3"/>
      <c r="WEM1012" s="3"/>
      <c r="WEN1012" s="3"/>
      <c r="WEO1012" s="3"/>
      <c r="WEP1012" s="3"/>
      <c r="WEQ1012" s="3"/>
      <c r="WER1012" s="3"/>
      <c r="WES1012" s="3"/>
      <c r="WET1012" s="3"/>
      <c r="WEU1012" s="3"/>
      <c r="WEV1012" s="3"/>
      <c r="WEW1012" s="3"/>
      <c r="WEX1012" s="3"/>
      <c r="WEY1012" s="3"/>
      <c r="WEZ1012" s="3"/>
      <c r="WFA1012" s="3"/>
      <c r="WFB1012" s="3"/>
      <c r="WFC1012" s="3"/>
      <c r="WFD1012" s="3"/>
      <c r="WFE1012" s="3"/>
      <c r="WFF1012" s="3"/>
      <c r="WFG1012" s="3"/>
      <c r="WFH1012" s="3"/>
      <c r="WFI1012" s="3"/>
      <c r="WFJ1012" s="3"/>
      <c r="WFK1012" s="3"/>
      <c r="WFL1012" s="3"/>
      <c r="WFM1012" s="3"/>
      <c r="WFN1012" s="3"/>
      <c r="WFO1012" s="3"/>
      <c r="WFP1012" s="3"/>
      <c r="WFQ1012" s="3"/>
      <c r="WFR1012" s="3"/>
      <c r="WFS1012" s="3"/>
      <c r="WFT1012" s="3"/>
      <c r="WFU1012" s="3"/>
      <c r="WFV1012" s="3"/>
      <c r="WFW1012" s="3"/>
      <c r="WFX1012" s="3"/>
      <c r="WFY1012" s="3"/>
      <c r="WFZ1012" s="3"/>
      <c r="WGA1012" s="3"/>
      <c r="WGB1012" s="3"/>
      <c r="WGC1012" s="3"/>
      <c r="WGD1012" s="3"/>
      <c r="WGE1012" s="3"/>
      <c r="WGF1012" s="3"/>
      <c r="WGG1012" s="3"/>
      <c r="WGH1012" s="3"/>
      <c r="WGI1012" s="3"/>
      <c r="WGJ1012" s="3"/>
      <c r="WGK1012" s="3"/>
      <c r="WGL1012" s="3"/>
      <c r="WGM1012" s="3"/>
      <c r="WGN1012" s="3"/>
      <c r="WGO1012" s="3"/>
      <c r="WGP1012" s="3"/>
      <c r="WGQ1012" s="3"/>
      <c r="WGR1012" s="3"/>
      <c r="WGS1012" s="3"/>
      <c r="WGT1012" s="3"/>
      <c r="WGU1012" s="3"/>
      <c r="WGV1012" s="3"/>
      <c r="WGW1012" s="3"/>
      <c r="WGX1012" s="3"/>
      <c r="WGY1012" s="3"/>
      <c r="WGZ1012" s="3"/>
      <c r="WHA1012" s="3"/>
      <c r="WHB1012" s="3"/>
      <c r="WHC1012" s="3"/>
      <c r="WHD1012" s="3"/>
      <c r="WHE1012" s="3"/>
      <c r="WHF1012" s="3"/>
      <c r="WHG1012" s="3"/>
      <c r="WHH1012" s="3"/>
      <c r="WHI1012" s="3"/>
      <c r="WHJ1012" s="3"/>
      <c r="WHK1012" s="3"/>
      <c r="WHL1012" s="3"/>
      <c r="WHM1012" s="3"/>
      <c r="WHN1012" s="3"/>
      <c r="WHO1012" s="3"/>
      <c r="WHP1012" s="3"/>
      <c r="WHQ1012" s="3"/>
      <c r="WHR1012" s="3"/>
      <c r="WHS1012" s="3"/>
      <c r="WHT1012" s="3"/>
      <c r="WHU1012" s="3"/>
      <c r="WHV1012" s="3"/>
      <c r="WHW1012" s="3"/>
      <c r="WHX1012" s="3"/>
      <c r="WHY1012" s="3"/>
      <c r="WHZ1012" s="3"/>
      <c r="WIA1012" s="3"/>
      <c r="WIB1012" s="3"/>
      <c r="WIC1012" s="3"/>
      <c r="WID1012" s="3"/>
      <c r="WIE1012" s="3"/>
      <c r="WIF1012" s="3"/>
      <c r="WIG1012" s="3"/>
      <c r="WIH1012" s="3"/>
      <c r="WII1012" s="3"/>
      <c r="WIJ1012" s="3"/>
      <c r="WIK1012" s="3"/>
      <c r="WIL1012" s="3"/>
      <c r="WIM1012" s="3"/>
      <c r="WIN1012" s="3"/>
      <c r="WIO1012" s="3"/>
      <c r="WIP1012" s="3"/>
      <c r="WIQ1012" s="3"/>
      <c r="WIR1012" s="3"/>
      <c r="WIS1012" s="3"/>
      <c r="WIT1012" s="3"/>
      <c r="WIU1012" s="3"/>
      <c r="WIV1012" s="3"/>
      <c r="WIW1012" s="3"/>
      <c r="WIX1012" s="3"/>
      <c r="WIY1012" s="3"/>
      <c r="WIZ1012" s="3"/>
      <c r="WJA1012" s="3"/>
      <c r="WJB1012" s="3"/>
      <c r="WJC1012" s="3"/>
      <c r="WJD1012" s="3"/>
      <c r="WJE1012" s="3"/>
      <c r="WJF1012" s="3"/>
      <c r="WJG1012" s="3"/>
      <c r="WJH1012" s="3"/>
      <c r="WJI1012" s="3"/>
      <c r="WJJ1012" s="3"/>
      <c r="WJK1012" s="3"/>
      <c r="WJL1012" s="3"/>
      <c r="WJM1012" s="3"/>
      <c r="WJN1012" s="3"/>
      <c r="WJO1012" s="3"/>
      <c r="WJP1012" s="3"/>
      <c r="WJQ1012" s="3"/>
      <c r="WJR1012" s="3"/>
      <c r="WJS1012" s="3"/>
      <c r="WJT1012" s="3"/>
      <c r="WJU1012" s="3"/>
      <c r="WJV1012" s="3"/>
      <c r="WJW1012" s="3"/>
      <c r="WJX1012" s="3"/>
      <c r="WJY1012" s="3"/>
      <c r="WJZ1012" s="3"/>
      <c r="WKA1012" s="3"/>
      <c r="WKB1012" s="3"/>
      <c r="WKC1012" s="3"/>
      <c r="WKD1012" s="3"/>
      <c r="WKE1012" s="3"/>
      <c r="WKF1012" s="3"/>
      <c r="WKG1012" s="3"/>
      <c r="WKH1012" s="3"/>
      <c r="WKI1012" s="3"/>
      <c r="WKJ1012" s="3"/>
      <c r="WKK1012" s="3"/>
      <c r="WKL1012" s="3"/>
      <c r="WKM1012" s="3"/>
      <c r="WKN1012" s="3"/>
      <c r="WKO1012" s="3"/>
      <c r="WKP1012" s="3"/>
      <c r="WKQ1012" s="3"/>
      <c r="WKR1012" s="3"/>
      <c r="WKS1012" s="3"/>
      <c r="WKT1012" s="3"/>
      <c r="WKU1012" s="3"/>
      <c r="WKV1012" s="3"/>
      <c r="WKW1012" s="3"/>
      <c r="WKX1012" s="3"/>
      <c r="WKY1012" s="3"/>
      <c r="WKZ1012" s="3"/>
      <c r="WLA1012" s="3"/>
      <c r="WLB1012" s="3"/>
      <c r="WLC1012" s="3"/>
      <c r="WLD1012" s="3"/>
      <c r="WLE1012" s="3"/>
      <c r="WLF1012" s="3"/>
      <c r="WLG1012" s="3"/>
      <c r="WLH1012" s="3"/>
      <c r="WLI1012" s="3"/>
      <c r="WLJ1012" s="3"/>
      <c r="WLK1012" s="3"/>
      <c r="WLL1012" s="3"/>
      <c r="WLM1012" s="3"/>
      <c r="WLN1012" s="3"/>
      <c r="WLO1012" s="3"/>
      <c r="WLP1012" s="3"/>
      <c r="WLQ1012" s="3"/>
      <c r="WLR1012" s="3"/>
      <c r="WLS1012" s="3"/>
      <c r="WLT1012" s="3"/>
      <c r="WLU1012" s="3"/>
      <c r="WLV1012" s="3"/>
      <c r="WLW1012" s="3"/>
      <c r="WLX1012" s="3"/>
      <c r="WLY1012" s="3"/>
      <c r="WLZ1012" s="3"/>
      <c r="WMA1012" s="3"/>
      <c r="WMB1012" s="3"/>
      <c r="WMC1012" s="3"/>
      <c r="WMD1012" s="3"/>
      <c r="WME1012" s="3"/>
      <c r="WMF1012" s="3"/>
      <c r="WMG1012" s="3"/>
      <c r="WMH1012" s="3"/>
      <c r="WMI1012" s="3"/>
      <c r="WMJ1012" s="3"/>
      <c r="WMK1012" s="3"/>
      <c r="WML1012" s="3"/>
      <c r="WMM1012" s="3"/>
      <c r="WMN1012" s="3"/>
      <c r="WMO1012" s="3"/>
      <c r="WMP1012" s="3"/>
      <c r="WMQ1012" s="3"/>
      <c r="WMR1012" s="3"/>
      <c r="WMS1012" s="3"/>
      <c r="WMT1012" s="3"/>
      <c r="WMU1012" s="3"/>
      <c r="WMV1012" s="3"/>
      <c r="WMW1012" s="3"/>
      <c r="WMX1012" s="3"/>
      <c r="WMY1012" s="3"/>
      <c r="WMZ1012" s="3"/>
      <c r="WNA1012" s="3"/>
      <c r="WNB1012" s="3"/>
      <c r="WNC1012" s="3"/>
      <c r="WND1012" s="3"/>
      <c r="WNE1012" s="3"/>
      <c r="WNF1012" s="3"/>
      <c r="WNG1012" s="3"/>
      <c r="WNH1012" s="3"/>
      <c r="WNI1012" s="3"/>
      <c r="WNJ1012" s="3"/>
      <c r="WNK1012" s="3"/>
      <c r="WNL1012" s="3"/>
      <c r="WNM1012" s="3"/>
      <c r="WNN1012" s="3"/>
      <c r="WNO1012" s="3"/>
      <c r="WNP1012" s="3"/>
      <c r="WNQ1012" s="3"/>
      <c r="WNR1012" s="3"/>
      <c r="WNS1012" s="3"/>
      <c r="WNT1012" s="3"/>
      <c r="WNU1012" s="3"/>
      <c r="WNV1012" s="3"/>
      <c r="WNW1012" s="3"/>
      <c r="WNX1012" s="3"/>
      <c r="WNY1012" s="3"/>
      <c r="WNZ1012" s="3"/>
      <c r="WOA1012" s="3"/>
      <c r="WOB1012" s="3"/>
      <c r="WOC1012" s="3"/>
      <c r="WOD1012" s="3"/>
      <c r="WOE1012" s="3"/>
      <c r="WOF1012" s="3"/>
      <c r="WOG1012" s="3"/>
      <c r="WOH1012" s="3"/>
      <c r="WOI1012" s="3"/>
      <c r="WOJ1012" s="3"/>
      <c r="WOK1012" s="3"/>
      <c r="WOL1012" s="3"/>
      <c r="WOM1012" s="3"/>
      <c r="WON1012" s="3"/>
      <c r="WOO1012" s="3"/>
      <c r="WOP1012" s="3"/>
      <c r="WOQ1012" s="3"/>
      <c r="WOR1012" s="3"/>
      <c r="WOS1012" s="3"/>
      <c r="WOT1012" s="3"/>
      <c r="WOU1012" s="3"/>
      <c r="WOV1012" s="3"/>
      <c r="WOW1012" s="3"/>
      <c r="WOX1012" s="3"/>
      <c r="WOY1012" s="3"/>
      <c r="WOZ1012" s="3"/>
      <c r="WPA1012" s="3"/>
      <c r="WPB1012" s="3"/>
      <c r="WPC1012" s="3"/>
      <c r="WPD1012" s="3"/>
      <c r="WPE1012" s="3"/>
      <c r="WPF1012" s="3"/>
      <c r="WPG1012" s="3"/>
      <c r="WPH1012" s="3"/>
      <c r="WPI1012" s="3"/>
      <c r="WPJ1012" s="3"/>
      <c r="WPK1012" s="3"/>
      <c r="WPL1012" s="3"/>
      <c r="WPM1012" s="3"/>
      <c r="WPN1012" s="3"/>
      <c r="WPO1012" s="3"/>
      <c r="WPP1012" s="3"/>
      <c r="WPQ1012" s="3"/>
      <c r="WPR1012" s="3"/>
      <c r="WPS1012" s="3"/>
      <c r="WPT1012" s="3"/>
      <c r="WPU1012" s="3"/>
      <c r="WPV1012" s="3"/>
      <c r="WPW1012" s="3"/>
      <c r="WPX1012" s="3"/>
      <c r="WPY1012" s="3"/>
      <c r="WPZ1012" s="3"/>
      <c r="WQA1012" s="3"/>
      <c r="WQB1012" s="3"/>
      <c r="WQC1012" s="3"/>
      <c r="WQD1012" s="3"/>
      <c r="WQE1012" s="3"/>
      <c r="WQF1012" s="3"/>
      <c r="WQG1012" s="3"/>
      <c r="WQH1012" s="3"/>
      <c r="WQI1012" s="3"/>
      <c r="WQJ1012" s="3"/>
      <c r="WQK1012" s="3"/>
      <c r="WQL1012" s="3"/>
      <c r="WQM1012" s="3"/>
      <c r="WQN1012" s="3"/>
      <c r="WQO1012" s="3"/>
      <c r="WQP1012" s="3"/>
      <c r="WQQ1012" s="3"/>
      <c r="WQR1012" s="3"/>
      <c r="WQS1012" s="3"/>
      <c r="WQT1012" s="3"/>
      <c r="WQU1012" s="3"/>
      <c r="WQV1012" s="3"/>
      <c r="WQW1012" s="3"/>
      <c r="WQX1012" s="3"/>
      <c r="WQY1012" s="3"/>
      <c r="WQZ1012" s="3"/>
      <c r="WRA1012" s="3"/>
      <c r="WRB1012" s="3"/>
      <c r="WRC1012" s="3"/>
      <c r="WRD1012" s="3"/>
      <c r="WRE1012" s="3"/>
      <c r="WRF1012" s="3"/>
      <c r="WRG1012" s="3"/>
      <c r="WRH1012" s="3"/>
      <c r="WRI1012" s="3"/>
      <c r="WRJ1012" s="3"/>
      <c r="WRK1012" s="3"/>
      <c r="WRL1012" s="3"/>
      <c r="WRM1012" s="3"/>
      <c r="WRN1012" s="3"/>
      <c r="WRO1012" s="3"/>
      <c r="WRP1012" s="3"/>
      <c r="WRQ1012" s="3"/>
      <c r="WRR1012" s="3"/>
      <c r="WRS1012" s="3"/>
      <c r="WRT1012" s="3"/>
      <c r="WRU1012" s="3"/>
      <c r="WRV1012" s="3"/>
      <c r="WRW1012" s="3"/>
      <c r="WRX1012" s="3"/>
      <c r="WRY1012" s="3"/>
      <c r="WRZ1012" s="3"/>
      <c r="WSA1012" s="3"/>
      <c r="WSB1012" s="3"/>
      <c r="WSC1012" s="3"/>
      <c r="WSD1012" s="3"/>
      <c r="WSE1012" s="3"/>
      <c r="WSF1012" s="3"/>
      <c r="WSG1012" s="3"/>
      <c r="WSH1012" s="3"/>
      <c r="WSI1012" s="3"/>
      <c r="WSJ1012" s="3"/>
      <c r="WSK1012" s="3"/>
      <c r="WSL1012" s="3"/>
      <c r="WSM1012" s="3"/>
      <c r="WSN1012" s="3"/>
      <c r="WSO1012" s="3"/>
      <c r="WSP1012" s="3"/>
      <c r="WSQ1012" s="3"/>
      <c r="WSR1012" s="3"/>
      <c r="WSS1012" s="3"/>
      <c r="WST1012" s="3"/>
      <c r="WSU1012" s="3"/>
      <c r="WSV1012" s="3"/>
      <c r="WSW1012" s="3"/>
      <c r="WSX1012" s="3"/>
      <c r="WSY1012" s="3"/>
      <c r="WSZ1012" s="3"/>
      <c r="WTA1012" s="3"/>
      <c r="WTB1012" s="3"/>
      <c r="WTC1012" s="3"/>
      <c r="WTD1012" s="3"/>
      <c r="WTE1012" s="3"/>
      <c r="WTF1012" s="3"/>
      <c r="WTG1012" s="3"/>
      <c r="WTH1012" s="3"/>
      <c r="WTI1012" s="3"/>
      <c r="WTJ1012" s="3"/>
      <c r="WTK1012" s="3"/>
      <c r="WTL1012" s="3"/>
      <c r="WTM1012" s="3"/>
      <c r="WTN1012" s="3"/>
      <c r="WTO1012" s="3"/>
      <c r="WTP1012" s="3"/>
      <c r="WTQ1012" s="3"/>
      <c r="WTR1012" s="3"/>
      <c r="WTS1012" s="3"/>
      <c r="WTT1012" s="3"/>
      <c r="WTU1012" s="3"/>
      <c r="WTV1012" s="3"/>
      <c r="WTW1012" s="3"/>
      <c r="WTX1012" s="3"/>
      <c r="WTY1012" s="3"/>
      <c r="WTZ1012" s="3"/>
      <c r="WUA1012" s="3"/>
      <c r="WUB1012" s="3"/>
      <c r="WUC1012" s="3"/>
      <c r="WUD1012" s="3"/>
      <c r="WUE1012" s="3"/>
      <c r="WUF1012" s="3"/>
      <c r="WUG1012" s="3"/>
      <c r="WUH1012" s="3"/>
      <c r="WUI1012" s="3"/>
      <c r="WUJ1012" s="3"/>
      <c r="WUK1012" s="3"/>
      <c r="WUL1012" s="3"/>
      <c r="WUM1012" s="3"/>
      <c r="WUN1012" s="3"/>
      <c r="WUO1012" s="3"/>
      <c r="WUP1012" s="3"/>
      <c r="WUQ1012" s="3"/>
      <c r="WUR1012" s="3"/>
      <c r="WUS1012" s="3"/>
      <c r="WUT1012" s="3"/>
      <c r="WUU1012" s="3"/>
      <c r="WUV1012" s="3"/>
      <c r="WUW1012" s="3"/>
      <c r="WUX1012" s="3"/>
      <c r="WUY1012" s="3"/>
      <c r="WUZ1012" s="3"/>
      <c r="WVA1012" s="3"/>
      <c r="WVB1012" s="3"/>
      <c r="WVC1012" s="3"/>
      <c r="WVD1012" s="3"/>
      <c r="WVE1012" s="3"/>
      <c r="WVF1012" s="3"/>
      <c r="WVG1012" s="3"/>
      <c r="WVH1012" s="3"/>
      <c r="WVI1012" s="3"/>
      <c r="WVJ1012" s="3"/>
      <c r="WVK1012" s="3"/>
      <c r="WVL1012" s="3"/>
      <c r="WVM1012" s="3"/>
      <c r="WVN1012" s="3"/>
      <c r="WVO1012" s="3"/>
      <c r="WVP1012" s="3"/>
      <c r="WVQ1012" s="3"/>
      <c r="WVR1012" s="3"/>
      <c r="WVS1012" s="3"/>
      <c r="WVT1012" s="3"/>
    </row>
    <row r="1013" spans="1:16140" s="162" customFormat="1" ht="67.5">
      <c r="A1013" s="13" t="s">
        <v>3127</v>
      </c>
      <c r="B1013" s="35" t="str">
        <f t="shared" si="66"/>
        <v>N:\2019\19032.BD - Century City JMB Tower\CA\RFI's\1176.1</v>
      </c>
      <c r="C1013" s="4" t="s">
        <v>30</v>
      </c>
      <c r="D1013" s="135" t="s">
        <v>3128</v>
      </c>
      <c r="E1013" s="5"/>
      <c r="F1013" s="6">
        <v>45307</v>
      </c>
      <c r="G1013" s="6">
        <v>45314</v>
      </c>
      <c r="H1013" s="6">
        <v>45320</v>
      </c>
      <c r="I1013" s="20">
        <f t="shared" ca="1" si="67"/>
        <v>9</v>
      </c>
      <c r="J1013" s="20">
        <f t="shared" ca="1" si="68"/>
        <v>13</v>
      </c>
      <c r="K1013" s="6" t="s">
        <v>2107</v>
      </c>
      <c r="L1013" s="28"/>
      <c r="M1013" s="83" t="s">
        <v>2845</v>
      </c>
      <c r="N1013" s="29" t="s">
        <v>3129</v>
      </c>
      <c r="O1013" s="242" t="str">
        <f t="shared" ca="1" si="65"/>
        <v/>
      </c>
      <c r="P1013" s="243"/>
      <c r="Q1013" s="3"/>
      <c r="R1013" s="3"/>
      <c r="S1013" s="3"/>
      <c r="T1013" s="3"/>
      <c r="U1013" s="3"/>
      <c r="V1013" s="3"/>
      <c r="W1013" s="3"/>
      <c r="X1013" s="3"/>
      <c r="Y1013" s="3"/>
      <c r="Z1013" s="3"/>
      <c r="AA1013" s="3"/>
      <c r="AB1013" s="3"/>
      <c r="AC1013" s="3"/>
      <c r="AD1013" s="3"/>
      <c r="AE1013" s="3"/>
      <c r="AF1013" s="3"/>
      <c r="AG1013" s="3"/>
      <c r="AH1013" s="3"/>
      <c r="AI1013" s="3"/>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c r="BQ1013" s="3"/>
      <c r="BR1013" s="3"/>
      <c r="BS1013" s="3"/>
      <c r="BT1013" s="3"/>
      <c r="BU1013" s="3"/>
      <c r="BV1013" s="3"/>
      <c r="BW1013" s="3"/>
      <c r="BX1013" s="3"/>
      <c r="BY1013" s="3"/>
      <c r="BZ1013" s="3"/>
      <c r="CA1013" s="3"/>
      <c r="CB1013" s="3"/>
      <c r="CC1013" s="3"/>
      <c r="CD1013" s="3"/>
      <c r="CE1013" s="3"/>
      <c r="CF1013" s="3"/>
      <c r="CG1013" s="3"/>
      <c r="CH1013" s="3"/>
      <c r="CI1013" s="3"/>
      <c r="CJ1013" s="3"/>
      <c r="CK1013" s="3"/>
      <c r="CL1013" s="3"/>
      <c r="CM1013" s="3"/>
      <c r="CN1013" s="3"/>
      <c r="CO1013" s="3"/>
      <c r="CP1013" s="3"/>
      <c r="CQ1013" s="3"/>
      <c r="CR1013" s="3"/>
      <c r="CS1013" s="3"/>
      <c r="CT1013" s="3"/>
      <c r="CU1013" s="3"/>
      <c r="CV1013" s="3"/>
      <c r="CW1013" s="3"/>
      <c r="CX1013" s="3"/>
      <c r="CY1013" s="3"/>
      <c r="CZ1013" s="3"/>
      <c r="DA1013" s="3"/>
      <c r="DB1013" s="3"/>
      <c r="DC1013" s="3"/>
      <c r="DD1013" s="3"/>
      <c r="DE1013" s="3"/>
      <c r="DF1013" s="3"/>
      <c r="DG1013" s="3"/>
      <c r="DH1013" s="3"/>
      <c r="DI1013" s="3"/>
      <c r="DJ1013" s="3"/>
      <c r="DK1013" s="3"/>
      <c r="DL1013" s="3"/>
      <c r="DM1013" s="3"/>
      <c r="DN1013" s="3"/>
      <c r="DO1013" s="3"/>
      <c r="DP1013" s="3"/>
      <c r="DQ1013" s="3"/>
      <c r="DR1013" s="3"/>
      <c r="DS1013" s="3"/>
      <c r="DT1013" s="3"/>
      <c r="DU1013" s="3"/>
      <c r="DV1013" s="3"/>
      <c r="DW1013" s="3"/>
      <c r="DX1013" s="3"/>
      <c r="DY1013" s="3"/>
      <c r="DZ1013" s="3"/>
      <c r="EA1013" s="3"/>
      <c r="EB1013" s="3"/>
      <c r="EC1013" s="3"/>
      <c r="ED1013" s="3"/>
      <c r="EE1013" s="3"/>
      <c r="EF1013" s="3"/>
      <c r="EG1013" s="3"/>
      <c r="EH1013" s="3"/>
      <c r="EI1013" s="3"/>
      <c r="EJ1013" s="3"/>
      <c r="EK1013" s="3"/>
      <c r="EL1013" s="3"/>
      <c r="EM1013" s="3"/>
      <c r="EN1013" s="3"/>
      <c r="EO1013" s="3"/>
      <c r="EP1013" s="3"/>
      <c r="EQ1013" s="3"/>
      <c r="ER1013" s="3"/>
      <c r="ES1013" s="3"/>
      <c r="ET1013" s="3"/>
      <c r="EU1013" s="3"/>
      <c r="EV1013" s="3"/>
      <c r="EW1013" s="3"/>
      <c r="EX1013" s="3"/>
      <c r="EY1013" s="3"/>
      <c r="EZ1013" s="3"/>
      <c r="FA1013" s="3"/>
      <c r="FB1013" s="3"/>
      <c r="FC1013" s="3"/>
      <c r="FD1013" s="3"/>
      <c r="FE1013" s="3"/>
      <c r="FF1013" s="3"/>
      <c r="FG1013" s="3"/>
      <c r="FH1013" s="3"/>
      <c r="FI1013" s="3"/>
      <c r="FJ1013" s="3"/>
      <c r="FK1013" s="3"/>
      <c r="FL1013" s="3"/>
      <c r="FM1013" s="3"/>
      <c r="FN1013" s="3"/>
      <c r="FO1013" s="3"/>
      <c r="FP1013" s="3"/>
      <c r="FQ1013" s="3"/>
      <c r="FR1013" s="3"/>
      <c r="FS1013" s="3"/>
      <c r="FT1013" s="3"/>
      <c r="FU1013" s="3"/>
      <c r="FV1013" s="3"/>
      <c r="FW1013" s="3"/>
      <c r="FX1013" s="3"/>
      <c r="FY1013" s="3"/>
      <c r="FZ1013" s="3"/>
      <c r="GA1013" s="3"/>
      <c r="GB1013" s="3"/>
      <c r="GC1013" s="3"/>
      <c r="GD1013" s="3"/>
      <c r="GE1013" s="3"/>
      <c r="GF1013" s="3"/>
      <c r="GG1013" s="3"/>
      <c r="GH1013" s="3"/>
      <c r="GI1013" s="3"/>
      <c r="GJ1013" s="3"/>
      <c r="GK1013" s="3"/>
      <c r="GL1013" s="3"/>
      <c r="GM1013" s="3"/>
      <c r="GN1013" s="3"/>
      <c r="GO1013" s="3"/>
      <c r="GP1013" s="3"/>
      <c r="GQ1013" s="3"/>
      <c r="GR1013" s="3"/>
      <c r="GS1013" s="3"/>
      <c r="GT1013" s="3"/>
      <c r="GU1013" s="3"/>
      <c r="GV1013" s="3"/>
      <c r="GW1013" s="3"/>
      <c r="GX1013" s="3"/>
      <c r="GY1013" s="3"/>
      <c r="GZ1013" s="3"/>
      <c r="HA1013" s="3"/>
      <c r="HB1013" s="3"/>
      <c r="HC1013" s="3"/>
      <c r="HD1013" s="3"/>
      <c r="HE1013" s="3"/>
      <c r="HF1013" s="3"/>
      <c r="HG1013" s="3"/>
      <c r="HH1013" s="3"/>
      <c r="HI1013" s="3"/>
      <c r="HJ1013" s="3"/>
      <c r="HK1013" s="3"/>
      <c r="HL1013" s="3"/>
      <c r="HM1013" s="3"/>
      <c r="HN1013" s="3"/>
      <c r="HO1013" s="3"/>
      <c r="HP1013" s="3"/>
      <c r="HQ1013" s="3"/>
      <c r="HR1013" s="3"/>
      <c r="HS1013" s="3"/>
      <c r="HT1013" s="3"/>
      <c r="HU1013" s="3"/>
      <c r="HV1013" s="3"/>
      <c r="HW1013" s="3"/>
      <c r="HX1013" s="3"/>
      <c r="HY1013" s="3"/>
      <c r="HZ1013" s="3"/>
      <c r="IA1013" s="3"/>
      <c r="IB1013" s="3"/>
      <c r="IC1013" s="3"/>
      <c r="ID1013" s="3"/>
      <c r="IE1013" s="3"/>
      <c r="IF1013" s="3"/>
      <c r="IG1013" s="3"/>
      <c r="IH1013" s="3"/>
      <c r="II1013" s="3"/>
      <c r="IJ1013" s="3"/>
      <c r="IK1013" s="3"/>
      <c r="IL1013" s="3"/>
      <c r="IM1013" s="3"/>
      <c r="IN1013" s="3"/>
      <c r="IO1013" s="3"/>
      <c r="IP1013" s="3"/>
      <c r="IQ1013" s="3"/>
      <c r="IR1013" s="3"/>
      <c r="IS1013" s="3"/>
      <c r="IT1013" s="3"/>
      <c r="IU1013" s="3"/>
      <c r="IV1013" s="3"/>
      <c r="IW1013" s="3"/>
      <c r="IX1013" s="3"/>
      <c r="IY1013" s="3"/>
      <c r="IZ1013" s="3"/>
      <c r="JA1013" s="3"/>
      <c r="JB1013" s="3"/>
      <c r="JC1013" s="3"/>
      <c r="JD1013" s="3"/>
      <c r="JE1013" s="3"/>
      <c r="JF1013" s="3"/>
      <c r="JG1013" s="3"/>
      <c r="JH1013" s="3"/>
      <c r="JI1013" s="3"/>
      <c r="JJ1013" s="3"/>
      <c r="JK1013" s="3"/>
      <c r="JL1013" s="3"/>
      <c r="JM1013" s="3"/>
      <c r="JN1013" s="3"/>
      <c r="JO1013" s="3"/>
      <c r="JP1013" s="3"/>
      <c r="JQ1013" s="3"/>
      <c r="JR1013" s="3"/>
      <c r="JS1013" s="3"/>
      <c r="JT1013" s="3"/>
      <c r="JU1013" s="3"/>
      <c r="JV1013" s="3"/>
      <c r="JW1013" s="3"/>
      <c r="JX1013" s="3"/>
      <c r="JY1013" s="3"/>
      <c r="JZ1013" s="3"/>
      <c r="KA1013" s="3"/>
      <c r="KB1013" s="3"/>
      <c r="KC1013" s="3"/>
      <c r="KD1013" s="3"/>
      <c r="KE1013" s="3"/>
      <c r="KF1013" s="3"/>
      <c r="KG1013" s="3"/>
      <c r="KH1013" s="3"/>
      <c r="KI1013" s="3"/>
      <c r="KJ1013" s="3"/>
      <c r="KK1013" s="3"/>
      <c r="KL1013" s="3"/>
      <c r="KM1013" s="3"/>
      <c r="KN1013" s="3"/>
      <c r="KO1013" s="3"/>
      <c r="KP1013" s="3"/>
      <c r="KQ1013" s="3"/>
      <c r="KR1013" s="3"/>
      <c r="KS1013" s="3"/>
      <c r="KT1013" s="3"/>
      <c r="KU1013" s="3"/>
      <c r="KV1013" s="3"/>
      <c r="KW1013" s="3"/>
      <c r="KX1013" s="3"/>
      <c r="KY1013" s="3"/>
      <c r="KZ1013" s="3"/>
      <c r="LA1013" s="3"/>
      <c r="LB1013" s="3"/>
      <c r="LC1013" s="3"/>
      <c r="LD1013" s="3"/>
      <c r="LE1013" s="3"/>
      <c r="LF1013" s="3"/>
      <c r="LG1013" s="3"/>
      <c r="LH1013" s="3"/>
      <c r="LI1013" s="3"/>
      <c r="LJ1013" s="3"/>
      <c r="LK1013" s="3"/>
      <c r="LL1013" s="3"/>
      <c r="LM1013" s="3"/>
      <c r="LN1013" s="3"/>
      <c r="LO1013" s="3"/>
      <c r="LP1013" s="3"/>
      <c r="LQ1013" s="3"/>
      <c r="LR1013" s="3"/>
      <c r="LS1013" s="3"/>
      <c r="LT1013" s="3"/>
      <c r="LU1013" s="3"/>
      <c r="LV1013" s="3"/>
      <c r="LW1013" s="3"/>
      <c r="LX1013" s="3"/>
      <c r="LY1013" s="3"/>
      <c r="LZ1013" s="3"/>
      <c r="MA1013" s="3"/>
      <c r="MB1013" s="3"/>
      <c r="MC1013" s="3"/>
      <c r="MD1013" s="3"/>
      <c r="ME1013" s="3"/>
      <c r="MF1013" s="3"/>
      <c r="MG1013" s="3"/>
      <c r="MH1013" s="3"/>
      <c r="MI1013" s="3"/>
      <c r="MJ1013" s="3"/>
      <c r="MK1013" s="3"/>
      <c r="ML1013" s="3"/>
      <c r="MM1013" s="3"/>
      <c r="MN1013" s="3"/>
      <c r="MO1013" s="3"/>
      <c r="MP1013" s="3"/>
      <c r="MQ1013" s="3"/>
      <c r="MR1013" s="3"/>
      <c r="MS1013" s="3"/>
      <c r="MT1013" s="3"/>
      <c r="MU1013" s="3"/>
      <c r="MV1013" s="3"/>
      <c r="MW1013" s="3"/>
      <c r="MX1013" s="3"/>
      <c r="MY1013" s="3"/>
      <c r="MZ1013" s="3"/>
      <c r="NA1013" s="3"/>
      <c r="NB1013" s="3"/>
      <c r="NC1013" s="3"/>
      <c r="ND1013" s="3"/>
      <c r="NE1013" s="3"/>
      <c r="NF1013" s="3"/>
      <c r="NG1013" s="3"/>
      <c r="NH1013" s="3"/>
      <c r="NI1013" s="3"/>
      <c r="NJ1013" s="3"/>
      <c r="NK1013" s="3"/>
      <c r="NL1013" s="3"/>
      <c r="NM1013" s="3"/>
      <c r="NN1013" s="3"/>
      <c r="NO1013" s="3"/>
      <c r="NP1013" s="3"/>
      <c r="NQ1013" s="3"/>
      <c r="NR1013" s="3"/>
      <c r="NS1013" s="3"/>
      <c r="NT1013" s="3"/>
      <c r="NU1013" s="3"/>
      <c r="NV1013" s="3"/>
      <c r="NW1013" s="3"/>
      <c r="NX1013" s="3"/>
      <c r="NY1013" s="3"/>
      <c r="NZ1013" s="3"/>
      <c r="OA1013" s="3"/>
      <c r="OB1013" s="3"/>
      <c r="OC1013" s="3"/>
      <c r="OD1013" s="3"/>
      <c r="OE1013" s="3"/>
      <c r="OF1013" s="3"/>
      <c r="OG1013" s="3"/>
      <c r="OH1013" s="3"/>
      <c r="OI1013" s="3"/>
      <c r="OJ1013" s="3"/>
      <c r="OK1013" s="3"/>
      <c r="OL1013" s="3"/>
      <c r="OM1013" s="3"/>
      <c r="ON1013" s="3"/>
      <c r="OO1013" s="3"/>
      <c r="OP1013" s="3"/>
      <c r="OQ1013" s="3"/>
      <c r="OR1013" s="3"/>
      <c r="OS1013" s="3"/>
      <c r="OT1013" s="3"/>
      <c r="OU1013" s="3"/>
      <c r="OV1013" s="3"/>
      <c r="OW1013" s="3"/>
      <c r="OX1013" s="3"/>
      <c r="OY1013" s="3"/>
      <c r="OZ1013" s="3"/>
      <c r="PA1013" s="3"/>
      <c r="PB1013" s="3"/>
      <c r="PC1013" s="3"/>
      <c r="PD1013" s="3"/>
      <c r="PE1013" s="3"/>
      <c r="PF1013" s="3"/>
      <c r="PG1013" s="3"/>
      <c r="PH1013" s="3"/>
      <c r="PI1013" s="3"/>
      <c r="PJ1013" s="3"/>
      <c r="PK1013" s="3"/>
      <c r="PL1013" s="3"/>
      <c r="PM1013" s="3"/>
      <c r="PN1013" s="3"/>
      <c r="PO1013" s="3"/>
      <c r="PP1013" s="3"/>
      <c r="PQ1013" s="3"/>
      <c r="PR1013" s="3"/>
      <c r="PS1013" s="3"/>
      <c r="PT1013" s="3"/>
      <c r="PU1013" s="3"/>
      <c r="PV1013" s="3"/>
      <c r="PW1013" s="3"/>
      <c r="PX1013" s="3"/>
      <c r="PY1013" s="3"/>
      <c r="PZ1013" s="3"/>
      <c r="QA1013" s="3"/>
      <c r="QB1013" s="3"/>
      <c r="QC1013" s="3"/>
      <c r="QD1013" s="3"/>
      <c r="QE1013" s="3"/>
      <c r="QF1013" s="3"/>
      <c r="QG1013" s="3"/>
      <c r="QH1013" s="3"/>
      <c r="QI1013" s="3"/>
      <c r="QJ1013" s="3"/>
      <c r="QK1013" s="3"/>
      <c r="QL1013" s="3"/>
      <c r="QM1013" s="3"/>
      <c r="QN1013" s="3"/>
      <c r="QO1013" s="3"/>
      <c r="QP1013" s="3"/>
      <c r="QQ1013" s="3"/>
      <c r="QR1013" s="3"/>
      <c r="QS1013" s="3"/>
      <c r="QT1013" s="3"/>
      <c r="QU1013" s="3"/>
      <c r="QV1013" s="3"/>
      <c r="QW1013" s="3"/>
      <c r="QX1013" s="3"/>
      <c r="QY1013" s="3"/>
      <c r="QZ1013" s="3"/>
      <c r="RA1013" s="3"/>
      <c r="RB1013" s="3"/>
      <c r="RC1013" s="3"/>
      <c r="RD1013" s="3"/>
      <c r="RE1013" s="3"/>
      <c r="RF1013" s="3"/>
      <c r="RG1013" s="3"/>
      <c r="RH1013" s="3"/>
      <c r="RI1013" s="3"/>
      <c r="RJ1013" s="3"/>
      <c r="RK1013" s="3"/>
      <c r="RL1013" s="3"/>
      <c r="RM1013" s="3"/>
      <c r="RN1013" s="3"/>
      <c r="RO1013" s="3"/>
      <c r="RP1013" s="3"/>
      <c r="RQ1013" s="3"/>
      <c r="RR1013" s="3"/>
      <c r="RS1013" s="3"/>
      <c r="RT1013" s="3"/>
      <c r="RU1013" s="3"/>
      <c r="RV1013" s="3"/>
      <c r="RW1013" s="3"/>
      <c r="RX1013" s="3"/>
      <c r="RY1013" s="3"/>
      <c r="RZ1013" s="3"/>
      <c r="SA1013" s="3"/>
      <c r="SB1013" s="3"/>
      <c r="SC1013" s="3"/>
      <c r="SD1013" s="3"/>
      <c r="SE1013" s="3"/>
      <c r="SF1013" s="3"/>
      <c r="SG1013" s="3"/>
      <c r="SH1013" s="3"/>
      <c r="SI1013" s="3"/>
      <c r="SJ1013" s="3"/>
      <c r="SK1013" s="3"/>
      <c r="SL1013" s="3"/>
      <c r="SM1013" s="3"/>
      <c r="SN1013" s="3"/>
      <c r="SO1013" s="3"/>
      <c r="SP1013" s="3"/>
      <c r="SQ1013" s="3"/>
      <c r="SR1013" s="3"/>
      <c r="SS1013" s="3"/>
      <c r="ST1013" s="3"/>
      <c r="SU1013" s="3"/>
      <c r="SV1013" s="3"/>
      <c r="SW1013" s="3"/>
      <c r="SX1013" s="3"/>
      <c r="SY1013" s="3"/>
      <c r="SZ1013" s="3"/>
      <c r="TA1013" s="3"/>
      <c r="TB1013" s="3"/>
      <c r="TC1013" s="3"/>
      <c r="TD1013" s="3"/>
      <c r="TE1013" s="3"/>
      <c r="TF1013" s="3"/>
      <c r="TG1013" s="3"/>
      <c r="TH1013" s="3"/>
      <c r="TI1013" s="3"/>
      <c r="TJ1013" s="3"/>
      <c r="TK1013" s="3"/>
      <c r="TL1013" s="3"/>
      <c r="TM1013" s="3"/>
      <c r="TN1013" s="3"/>
      <c r="TO1013" s="3"/>
      <c r="TP1013" s="3"/>
      <c r="TQ1013" s="3"/>
      <c r="TR1013" s="3"/>
      <c r="TS1013" s="3"/>
      <c r="TT1013" s="3"/>
      <c r="TU1013" s="3"/>
      <c r="TV1013" s="3"/>
      <c r="TW1013" s="3"/>
      <c r="TX1013" s="3"/>
      <c r="TY1013" s="3"/>
      <c r="TZ1013" s="3"/>
      <c r="UA1013" s="3"/>
      <c r="UB1013" s="3"/>
      <c r="UC1013" s="3"/>
      <c r="UD1013" s="3"/>
      <c r="UE1013" s="3"/>
      <c r="UF1013" s="3"/>
      <c r="UG1013" s="3"/>
      <c r="UH1013" s="3"/>
      <c r="UI1013" s="3"/>
      <c r="UJ1013" s="3"/>
      <c r="UK1013" s="3"/>
      <c r="UL1013" s="3"/>
      <c r="UM1013" s="3"/>
      <c r="UN1013" s="3"/>
      <c r="UO1013" s="3"/>
      <c r="UP1013" s="3"/>
      <c r="UQ1013" s="3"/>
      <c r="UR1013" s="3"/>
      <c r="US1013" s="3"/>
      <c r="UT1013" s="3"/>
      <c r="UU1013" s="3"/>
      <c r="UV1013" s="3"/>
      <c r="UW1013" s="3"/>
      <c r="UX1013" s="3"/>
      <c r="UY1013" s="3"/>
      <c r="UZ1013" s="3"/>
      <c r="VA1013" s="3"/>
      <c r="VB1013" s="3"/>
      <c r="VC1013" s="3"/>
      <c r="VD1013" s="3"/>
      <c r="VE1013" s="3"/>
      <c r="VF1013" s="3"/>
      <c r="VG1013" s="3"/>
      <c r="VH1013" s="3"/>
      <c r="VI1013" s="3"/>
      <c r="VJ1013" s="3"/>
      <c r="VK1013" s="3"/>
      <c r="VL1013" s="3"/>
      <c r="VM1013" s="3"/>
      <c r="VN1013" s="3"/>
      <c r="VO1013" s="3"/>
      <c r="VP1013" s="3"/>
      <c r="VQ1013" s="3"/>
      <c r="VR1013" s="3"/>
      <c r="VS1013" s="3"/>
      <c r="VT1013" s="3"/>
      <c r="VU1013" s="3"/>
      <c r="VV1013" s="3"/>
      <c r="VW1013" s="3"/>
      <c r="VX1013" s="3"/>
      <c r="VY1013" s="3"/>
      <c r="VZ1013" s="3"/>
      <c r="WA1013" s="3"/>
      <c r="WB1013" s="3"/>
      <c r="WC1013" s="3"/>
      <c r="WD1013" s="3"/>
      <c r="WE1013" s="3"/>
      <c r="WF1013" s="3"/>
      <c r="WG1013" s="3"/>
      <c r="WH1013" s="3"/>
      <c r="WI1013" s="3"/>
      <c r="WJ1013" s="3"/>
      <c r="WK1013" s="3"/>
      <c r="WL1013" s="3"/>
      <c r="WM1013" s="3"/>
      <c r="WN1013" s="3"/>
      <c r="WO1013" s="3"/>
      <c r="WP1013" s="3"/>
      <c r="WQ1013" s="3"/>
      <c r="WR1013" s="3"/>
      <c r="WS1013" s="3"/>
      <c r="WT1013" s="3"/>
      <c r="WU1013" s="3"/>
      <c r="WV1013" s="3"/>
      <c r="WW1013" s="3"/>
      <c r="WX1013" s="3"/>
      <c r="WY1013" s="3"/>
      <c r="WZ1013" s="3"/>
      <c r="XA1013" s="3"/>
      <c r="XB1013" s="3"/>
      <c r="XC1013" s="3"/>
      <c r="XD1013" s="3"/>
      <c r="XE1013" s="3"/>
      <c r="XF1013" s="3"/>
      <c r="XG1013" s="3"/>
      <c r="XH1013" s="3"/>
      <c r="XI1013" s="3"/>
      <c r="XJ1013" s="3"/>
      <c r="XK1013" s="3"/>
      <c r="XL1013" s="3"/>
      <c r="XM1013" s="3"/>
      <c r="XN1013" s="3"/>
      <c r="XO1013" s="3"/>
      <c r="XP1013" s="3"/>
      <c r="XQ1013" s="3"/>
      <c r="XR1013" s="3"/>
      <c r="XS1013" s="3"/>
      <c r="XT1013" s="3"/>
      <c r="XU1013" s="3"/>
      <c r="XV1013" s="3"/>
      <c r="XW1013" s="3"/>
      <c r="XX1013" s="3"/>
      <c r="XY1013" s="3"/>
      <c r="XZ1013" s="3"/>
      <c r="YA1013" s="3"/>
      <c r="YB1013" s="3"/>
      <c r="YC1013" s="3"/>
      <c r="YD1013" s="3"/>
      <c r="YE1013" s="3"/>
      <c r="YF1013" s="3"/>
      <c r="YG1013" s="3"/>
      <c r="YH1013" s="3"/>
      <c r="YI1013" s="3"/>
      <c r="YJ1013" s="3"/>
      <c r="YK1013" s="3"/>
      <c r="YL1013" s="3"/>
      <c r="YM1013" s="3"/>
      <c r="YN1013" s="3"/>
      <c r="YO1013" s="3"/>
      <c r="YP1013" s="3"/>
      <c r="YQ1013" s="3"/>
      <c r="YR1013" s="3"/>
      <c r="YS1013" s="3"/>
      <c r="YT1013" s="3"/>
      <c r="YU1013" s="3"/>
      <c r="YV1013" s="3"/>
      <c r="YW1013" s="3"/>
      <c r="YX1013" s="3"/>
      <c r="YY1013" s="3"/>
      <c r="YZ1013" s="3"/>
      <c r="ZA1013" s="3"/>
      <c r="ZB1013" s="3"/>
      <c r="ZC1013" s="3"/>
      <c r="ZD1013" s="3"/>
      <c r="ZE1013" s="3"/>
      <c r="ZF1013" s="3"/>
      <c r="ZG1013" s="3"/>
      <c r="ZH1013" s="3"/>
      <c r="ZI1013" s="3"/>
      <c r="ZJ1013" s="3"/>
      <c r="ZK1013" s="3"/>
      <c r="ZL1013" s="3"/>
      <c r="ZM1013" s="3"/>
      <c r="ZN1013" s="3"/>
      <c r="ZO1013" s="3"/>
      <c r="ZP1013" s="3"/>
      <c r="ZQ1013" s="3"/>
      <c r="ZR1013" s="3"/>
      <c r="ZS1013" s="3"/>
      <c r="ZT1013" s="3"/>
      <c r="ZU1013" s="3"/>
      <c r="ZV1013" s="3"/>
      <c r="ZW1013" s="3"/>
      <c r="ZX1013" s="3"/>
      <c r="ZY1013" s="3"/>
      <c r="ZZ1013" s="3"/>
      <c r="AAA1013" s="3"/>
      <c r="AAB1013" s="3"/>
      <c r="AAC1013" s="3"/>
      <c r="AAD1013" s="3"/>
      <c r="AAE1013" s="3"/>
      <c r="AAF1013" s="3"/>
      <c r="AAG1013" s="3"/>
      <c r="AAH1013" s="3"/>
      <c r="AAI1013" s="3"/>
      <c r="AAJ1013" s="3"/>
      <c r="AAK1013" s="3"/>
      <c r="AAL1013" s="3"/>
      <c r="AAM1013" s="3"/>
      <c r="AAN1013" s="3"/>
      <c r="AAO1013" s="3"/>
      <c r="AAP1013" s="3"/>
      <c r="AAQ1013" s="3"/>
      <c r="AAR1013" s="3"/>
      <c r="AAS1013" s="3"/>
      <c r="AAT1013" s="3"/>
      <c r="AAU1013" s="3"/>
      <c r="AAV1013" s="3"/>
      <c r="AAW1013" s="3"/>
      <c r="AAX1013" s="3"/>
      <c r="AAY1013" s="3"/>
      <c r="AAZ1013" s="3"/>
      <c r="ABA1013" s="3"/>
      <c r="ABB1013" s="3"/>
      <c r="ABC1013" s="3"/>
      <c r="ABD1013" s="3"/>
      <c r="ABE1013" s="3"/>
      <c r="ABF1013" s="3"/>
      <c r="ABG1013" s="3"/>
      <c r="ABH1013" s="3"/>
      <c r="ABI1013" s="3"/>
      <c r="ABJ1013" s="3"/>
      <c r="ABK1013" s="3"/>
      <c r="ABL1013" s="3"/>
      <c r="ABM1013" s="3"/>
      <c r="ABN1013" s="3"/>
      <c r="ABO1013" s="3"/>
      <c r="ABP1013" s="3"/>
      <c r="ABQ1013" s="3"/>
      <c r="ABR1013" s="3"/>
      <c r="ABS1013" s="3"/>
      <c r="ABT1013" s="3"/>
      <c r="ABU1013" s="3"/>
      <c r="ABV1013" s="3"/>
      <c r="ABW1013" s="3"/>
      <c r="ABX1013" s="3"/>
      <c r="ABY1013" s="3"/>
      <c r="ABZ1013" s="3"/>
      <c r="ACA1013" s="3"/>
      <c r="ACB1013" s="3"/>
      <c r="ACC1013" s="3"/>
      <c r="ACD1013" s="3"/>
      <c r="ACE1013" s="3"/>
      <c r="ACF1013" s="3"/>
      <c r="ACG1013" s="3"/>
      <c r="ACH1013" s="3"/>
      <c r="ACI1013" s="3"/>
      <c r="ACJ1013" s="3"/>
      <c r="ACK1013" s="3"/>
      <c r="ACL1013" s="3"/>
      <c r="ACM1013" s="3"/>
      <c r="ACN1013" s="3"/>
      <c r="ACO1013" s="3"/>
      <c r="ACP1013" s="3"/>
      <c r="ACQ1013" s="3"/>
      <c r="ACR1013" s="3"/>
      <c r="ACS1013" s="3"/>
      <c r="ACT1013" s="3"/>
      <c r="ACU1013" s="3"/>
      <c r="ACV1013" s="3"/>
      <c r="ACW1013" s="3"/>
      <c r="ACX1013" s="3"/>
      <c r="ACY1013" s="3"/>
      <c r="ACZ1013" s="3"/>
      <c r="ADA1013" s="3"/>
      <c r="ADB1013" s="3"/>
      <c r="ADC1013" s="3"/>
      <c r="ADD1013" s="3"/>
      <c r="ADE1013" s="3"/>
      <c r="ADF1013" s="3"/>
      <c r="ADG1013" s="3"/>
      <c r="ADH1013" s="3"/>
      <c r="ADI1013" s="3"/>
      <c r="ADJ1013" s="3"/>
      <c r="ADK1013" s="3"/>
      <c r="ADL1013" s="3"/>
      <c r="ADM1013" s="3"/>
      <c r="ADN1013" s="3"/>
      <c r="ADO1013" s="3"/>
      <c r="ADP1013" s="3"/>
      <c r="ADQ1013" s="3"/>
      <c r="ADR1013" s="3"/>
      <c r="ADS1013" s="3"/>
      <c r="ADT1013" s="3"/>
      <c r="ADU1013" s="3"/>
      <c r="ADV1013" s="3"/>
      <c r="ADW1013" s="3"/>
      <c r="ADX1013" s="3"/>
      <c r="ADY1013" s="3"/>
      <c r="ADZ1013" s="3"/>
      <c r="AEA1013" s="3"/>
      <c r="AEB1013" s="3"/>
      <c r="AEC1013" s="3"/>
      <c r="AED1013" s="3"/>
      <c r="AEE1013" s="3"/>
      <c r="AEF1013" s="3"/>
      <c r="AEG1013" s="3"/>
      <c r="AEH1013" s="3"/>
      <c r="AEI1013" s="3"/>
      <c r="AEJ1013" s="3"/>
      <c r="AEK1013" s="3"/>
      <c r="AEL1013" s="3"/>
      <c r="AEM1013" s="3"/>
      <c r="AEN1013" s="3"/>
      <c r="AEO1013" s="3"/>
      <c r="AEP1013" s="3"/>
      <c r="AEQ1013" s="3"/>
      <c r="AER1013" s="3"/>
      <c r="AES1013" s="3"/>
      <c r="AET1013" s="3"/>
      <c r="AEU1013" s="3"/>
      <c r="AEV1013" s="3"/>
      <c r="AEW1013" s="3"/>
      <c r="AEX1013" s="3"/>
      <c r="AEY1013" s="3"/>
      <c r="AEZ1013" s="3"/>
      <c r="AFA1013" s="3"/>
      <c r="AFB1013" s="3"/>
      <c r="AFC1013" s="3"/>
      <c r="AFD1013" s="3"/>
      <c r="AFE1013" s="3"/>
      <c r="AFF1013" s="3"/>
      <c r="AFG1013" s="3"/>
      <c r="AFH1013" s="3"/>
      <c r="AFI1013" s="3"/>
      <c r="AFJ1013" s="3"/>
      <c r="AFK1013" s="3"/>
      <c r="AFL1013" s="3"/>
      <c r="AFM1013" s="3"/>
      <c r="AFN1013" s="3"/>
      <c r="AFO1013" s="3"/>
      <c r="AFP1013" s="3"/>
      <c r="AFQ1013" s="3"/>
      <c r="AFR1013" s="3"/>
      <c r="AFS1013" s="3"/>
      <c r="AFT1013" s="3"/>
      <c r="AFU1013" s="3"/>
      <c r="AFV1013" s="3"/>
      <c r="AFW1013" s="3"/>
      <c r="AFX1013" s="3"/>
      <c r="AFY1013" s="3"/>
      <c r="AFZ1013" s="3"/>
      <c r="AGA1013" s="3"/>
      <c r="AGB1013" s="3"/>
      <c r="AGC1013" s="3"/>
      <c r="AGD1013" s="3"/>
      <c r="AGE1013" s="3"/>
      <c r="AGF1013" s="3"/>
      <c r="AGG1013" s="3"/>
      <c r="AGH1013" s="3"/>
      <c r="AGI1013" s="3"/>
      <c r="AGJ1013" s="3"/>
      <c r="AGK1013" s="3"/>
      <c r="AGL1013" s="3"/>
      <c r="AGM1013" s="3"/>
      <c r="AGN1013" s="3"/>
      <c r="AGO1013" s="3"/>
      <c r="AGP1013" s="3"/>
      <c r="AGQ1013" s="3"/>
      <c r="AGR1013" s="3"/>
      <c r="AGS1013" s="3"/>
      <c r="AGT1013" s="3"/>
      <c r="AGU1013" s="3"/>
      <c r="AGV1013" s="3"/>
      <c r="AGW1013" s="3"/>
      <c r="AGX1013" s="3"/>
      <c r="AGY1013" s="3"/>
      <c r="AGZ1013" s="3"/>
      <c r="AHA1013" s="3"/>
      <c r="AHB1013" s="3"/>
      <c r="AHC1013" s="3"/>
      <c r="AHD1013" s="3"/>
      <c r="AHE1013" s="3"/>
      <c r="AHF1013" s="3"/>
      <c r="AHG1013" s="3"/>
      <c r="AHH1013" s="3"/>
      <c r="AHI1013" s="3"/>
      <c r="AHJ1013" s="3"/>
      <c r="AHK1013" s="3"/>
      <c r="AHL1013" s="3"/>
      <c r="AHM1013" s="3"/>
      <c r="AHN1013" s="3"/>
      <c r="AHO1013" s="3"/>
      <c r="AHP1013" s="3"/>
      <c r="AHQ1013" s="3"/>
      <c r="AHR1013" s="3"/>
      <c r="AHS1013" s="3"/>
      <c r="AHT1013" s="3"/>
      <c r="AHU1013" s="3"/>
      <c r="AHV1013" s="3"/>
      <c r="AHW1013" s="3"/>
      <c r="AHX1013" s="3"/>
      <c r="AHY1013" s="3"/>
      <c r="AHZ1013" s="3"/>
      <c r="AIA1013" s="3"/>
      <c r="AIB1013" s="3"/>
      <c r="AIC1013" s="3"/>
      <c r="AID1013" s="3"/>
      <c r="AIE1013" s="3"/>
      <c r="AIF1013" s="3"/>
      <c r="AIG1013" s="3"/>
      <c r="AIH1013" s="3"/>
      <c r="AII1013" s="3"/>
      <c r="AIJ1013" s="3"/>
      <c r="AIK1013" s="3"/>
      <c r="AIL1013" s="3"/>
      <c r="AIM1013" s="3"/>
      <c r="AIN1013" s="3"/>
      <c r="AIO1013" s="3"/>
      <c r="AIP1013" s="3"/>
      <c r="AIQ1013" s="3"/>
      <c r="AIR1013" s="3"/>
      <c r="AIS1013" s="3"/>
      <c r="AIT1013" s="3"/>
      <c r="AIU1013" s="3"/>
      <c r="AIV1013" s="3"/>
      <c r="AIW1013" s="3"/>
      <c r="AIX1013" s="3"/>
      <c r="AIY1013" s="3"/>
      <c r="AIZ1013" s="3"/>
      <c r="AJA1013" s="3"/>
      <c r="AJB1013" s="3"/>
      <c r="AJC1013" s="3"/>
      <c r="AJD1013" s="3"/>
      <c r="AJE1013" s="3"/>
      <c r="AJF1013" s="3"/>
      <c r="AJG1013" s="3"/>
      <c r="AJH1013" s="3"/>
      <c r="AJI1013" s="3"/>
      <c r="AJJ1013" s="3"/>
      <c r="AJK1013" s="3"/>
      <c r="AJL1013" s="3"/>
      <c r="AJM1013" s="3"/>
      <c r="AJN1013" s="3"/>
      <c r="AJO1013" s="3"/>
      <c r="AJP1013" s="3"/>
      <c r="AJQ1013" s="3"/>
      <c r="AJR1013" s="3"/>
      <c r="AJS1013" s="3"/>
      <c r="AJT1013" s="3"/>
      <c r="AJU1013" s="3"/>
      <c r="AJV1013" s="3"/>
      <c r="AJW1013" s="3"/>
      <c r="AJX1013" s="3"/>
      <c r="AJY1013" s="3"/>
      <c r="AJZ1013" s="3"/>
      <c r="AKA1013" s="3"/>
      <c r="AKB1013" s="3"/>
      <c r="AKC1013" s="3"/>
      <c r="AKD1013" s="3"/>
      <c r="AKE1013" s="3"/>
      <c r="AKF1013" s="3"/>
      <c r="AKG1013" s="3"/>
      <c r="AKH1013" s="3"/>
      <c r="AKI1013" s="3"/>
      <c r="AKJ1013" s="3"/>
      <c r="AKK1013" s="3"/>
      <c r="AKL1013" s="3"/>
      <c r="AKM1013" s="3"/>
      <c r="AKN1013" s="3"/>
      <c r="AKO1013" s="3"/>
      <c r="AKP1013" s="3"/>
      <c r="AKQ1013" s="3"/>
      <c r="AKR1013" s="3"/>
      <c r="AKS1013" s="3"/>
      <c r="AKT1013" s="3"/>
      <c r="AKU1013" s="3"/>
      <c r="AKV1013" s="3"/>
      <c r="AKW1013" s="3"/>
      <c r="AKX1013" s="3"/>
      <c r="AKY1013" s="3"/>
      <c r="AKZ1013" s="3"/>
      <c r="ALA1013" s="3"/>
      <c r="ALB1013" s="3"/>
      <c r="ALC1013" s="3"/>
      <c r="ALD1013" s="3"/>
      <c r="ALE1013" s="3"/>
      <c r="ALF1013" s="3"/>
      <c r="ALG1013" s="3"/>
      <c r="ALH1013" s="3"/>
      <c r="ALI1013" s="3"/>
      <c r="ALJ1013" s="3"/>
      <c r="ALK1013" s="3"/>
      <c r="ALL1013" s="3"/>
      <c r="ALM1013" s="3"/>
      <c r="ALN1013" s="3"/>
      <c r="ALO1013" s="3"/>
      <c r="ALP1013" s="3"/>
      <c r="ALQ1013" s="3"/>
      <c r="ALR1013" s="3"/>
      <c r="ALS1013" s="3"/>
      <c r="ALT1013" s="3"/>
      <c r="ALU1013" s="3"/>
      <c r="ALV1013" s="3"/>
      <c r="ALW1013" s="3"/>
      <c r="ALX1013" s="3"/>
      <c r="ALY1013" s="3"/>
      <c r="ALZ1013" s="3"/>
      <c r="AMA1013" s="3"/>
      <c r="AMB1013" s="3"/>
      <c r="AMC1013" s="3"/>
      <c r="AMD1013" s="3"/>
      <c r="AME1013" s="3"/>
      <c r="AMF1013" s="3"/>
      <c r="AMG1013" s="3"/>
      <c r="AMH1013" s="3"/>
      <c r="AMI1013" s="3"/>
      <c r="AMJ1013" s="3"/>
      <c r="AMK1013" s="3"/>
      <c r="AML1013" s="3"/>
      <c r="AMM1013" s="3"/>
      <c r="AMN1013" s="3"/>
      <c r="AMO1013" s="3"/>
      <c r="AMP1013" s="3"/>
      <c r="AMQ1013" s="3"/>
      <c r="AMR1013" s="3"/>
      <c r="AMS1013" s="3"/>
      <c r="AMT1013" s="3"/>
      <c r="AMU1013" s="3"/>
      <c r="AMV1013" s="3"/>
      <c r="AMW1013" s="3"/>
      <c r="AMX1013" s="3"/>
      <c r="AMY1013" s="3"/>
      <c r="AMZ1013" s="3"/>
      <c r="ANA1013" s="3"/>
      <c r="ANB1013" s="3"/>
      <c r="ANC1013" s="3"/>
      <c r="AND1013" s="3"/>
      <c r="ANE1013" s="3"/>
      <c r="ANF1013" s="3"/>
      <c r="ANG1013" s="3"/>
      <c r="ANH1013" s="3"/>
      <c r="ANI1013" s="3"/>
      <c r="ANJ1013" s="3"/>
      <c r="ANK1013" s="3"/>
      <c r="ANL1013" s="3"/>
      <c r="ANM1013" s="3"/>
      <c r="ANN1013" s="3"/>
      <c r="ANO1013" s="3"/>
      <c r="ANP1013" s="3"/>
      <c r="ANQ1013" s="3"/>
      <c r="ANR1013" s="3"/>
      <c r="ANS1013" s="3"/>
      <c r="ANT1013" s="3"/>
      <c r="ANU1013" s="3"/>
      <c r="ANV1013" s="3"/>
      <c r="ANW1013" s="3"/>
      <c r="ANX1013" s="3"/>
      <c r="ANY1013" s="3"/>
      <c r="ANZ1013" s="3"/>
      <c r="AOA1013" s="3"/>
      <c r="AOB1013" s="3"/>
      <c r="AOC1013" s="3"/>
      <c r="AOD1013" s="3"/>
      <c r="AOE1013" s="3"/>
      <c r="AOF1013" s="3"/>
      <c r="AOG1013" s="3"/>
      <c r="AOH1013" s="3"/>
      <c r="AOI1013" s="3"/>
      <c r="AOJ1013" s="3"/>
      <c r="AOK1013" s="3"/>
      <c r="AOL1013" s="3"/>
      <c r="AOM1013" s="3"/>
      <c r="AON1013" s="3"/>
      <c r="AOO1013" s="3"/>
      <c r="AOP1013" s="3"/>
      <c r="AOQ1013" s="3"/>
      <c r="AOR1013" s="3"/>
      <c r="AOS1013" s="3"/>
      <c r="AOT1013" s="3"/>
      <c r="AOU1013" s="3"/>
      <c r="AOV1013" s="3"/>
      <c r="AOW1013" s="3"/>
      <c r="AOX1013" s="3"/>
      <c r="AOY1013" s="3"/>
      <c r="AOZ1013" s="3"/>
      <c r="APA1013" s="3"/>
      <c r="APB1013" s="3"/>
      <c r="APC1013" s="3"/>
      <c r="APD1013" s="3"/>
      <c r="APE1013" s="3"/>
      <c r="APF1013" s="3"/>
      <c r="APG1013" s="3"/>
      <c r="APH1013" s="3"/>
      <c r="API1013" s="3"/>
      <c r="APJ1013" s="3"/>
      <c r="APK1013" s="3"/>
      <c r="APL1013" s="3"/>
      <c r="APM1013" s="3"/>
      <c r="APN1013" s="3"/>
      <c r="APO1013" s="3"/>
      <c r="APP1013" s="3"/>
      <c r="APQ1013" s="3"/>
      <c r="APR1013" s="3"/>
      <c r="APS1013" s="3"/>
      <c r="APT1013" s="3"/>
      <c r="APU1013" s="3"/>
      <c r="APV1013" s="3"/>
      <c r="APW1013" s="3"/>
      <c r="APX1013" s="3"/>
      <c r="APY1013" s="3"/>
      <c r="APZ1013" s="3"/>
      <c r="AQA1013" s="3"/>
      <c r="AQB1013" s="3"/>
      <c r="AQC1013" s="3"/>
      <c r="AQD1013" s="3"/>
      <c r="AQE1013" s="3"/>
      <c r="AQF1013" s="3"/>
      <c r="AQG1013" s="3"/>
      <c r="AQH1013" s="3"/>
      <c r="AQI1013" s="3"/>
      <c r="AQJ1013" s="3"/>
      <c r="AQK1013" s="3"/>
      <c r="AQL1013" s="3"/>
      <c r="AQM1013" s="3"/>
      <c r="AQN1013" s="3"/>
      <c r="AQO1013" s="3"/>
      <c r="AQP1013" s="3"/>
      <c r="AQQ1013" s="3"/>
      <c r="AQR1013" s="3"/>
      <c r="AQS1013" s="3"/>
      <c r="AQT1013" s="3"/>
      <c r="AQU1013" s="3"/>
      <c r="AQV1013" s="3"/>
      <c r="AQW1013" s="3"/>
      <c r="AQX1013" s="3"/>
      <c r="AQY1013" s="3"/>
      <c r="AQZ1013" s="3"/>
      <c r="ARA1013" s="3"/>
      <c r="ARB1013" s="3"/>
      <c r="ARC1013" s="3"/>
      <c r="ARD1013" s="3"/>
      <c r="ARE1013" s="3"/>
      <c r="ARF1013" s="3"/>
      <c r="ARG1013" s="3"/>
      <c r="ARH1013" s="3"/>
      <c r="ARI1013" s="3"/>
      <c r="ARJ1013" s="3"/>
      <c r="ARK1013" s="3"/>
      <c r="ARL1013" s="3"/>
      <c r="ARM1013" s="3"/>
      <c r="ARN1013" s="3"/>
      <c r="ARO1013" s="3"/>
      <c r="ARP1013" s="3"/>
      <c r="ARQ1013" s="3"/>
      <c r="ARR1013" s="3"/>
      <c r="ARS1013" s="3"/>
      <c r="ART1013" s="3"/>
      <c r="ARU1013" s="3"/>
      <c r="ARV1013" s="3"/>
      <c r="ARW1013" s="3"/>
      <c r="ARX1013" s="3"/>
      <c r="ARY1013" s="3"/>
      <c r="ARZ1013" s="3"/>
      <c r="ASA1013" s="3"/>
      <c r="ASB1013" s="3"/>
      <c r="ASC1013" s="3"/>
      <c r="ASD1013" s="3"/>
      <c r="ASE1013" s="3"/>
      <c r="ASF1013" s="3"/>
      <c r="ASG1013" s="3"/>
      <c r="ASH1013" s="3"/>
      <c r="ASI1013" s="3"/>
      <c r="ASJ1013" s="3"/>
      <c r="ASK1013" s="3"/>
      <c r="ASL1013" s="3"/>
      <c r="ASM1013" s="3"/>
      <c r="ASN1013" s="3"/>
      <c r="ASO1013" s="3"/>
      <c r="ASP1013" s="3"/>
      <c r="ASQ1013" s="3"/>
      <c r="ASR1013" s="3"/>
      <c r="ASS1013" s="3"/>
      <c r="AST1013" s="3"/>
      <c r="ASU1013" s="3"/>
      <c r="ASV1013" s="3"/>
      <c r="ASW1013" s="3"/>
      <c r="ASX1013" s="3"/>
      <c r="ASY1013" s="3"/>
      <c r="ASZ1013" s="3"/>
      <c r="ATA1013" s="3"/>
      <c r="ATB1013" s="3"/>
      <c r="ATC1013" s="3"/>
      <c r="ATD1013" s="3"/>
      <c r="ATE1013" s="3"/>
      <c r="ATF1013" s="3"/>
      <c r="ATG1013" s="3"/>
      <c r="ATH1013" s="3"/>
      <c r="ATI1013" s="3"/>
      <c r="ATJ1013" s="3"/>
      <c r="ATK1013" s="3"/>
      <c r="ATL1013" s="3"/>
      <c r="ATM1013" s="3"/>
      <c r="ATN1013" s="3"/>
      <c r="ATO1013" s="3"/>
      <c r="ATP1013" s="3"/>
      <c r="ATQ1013" s="3"/>
      <c r="ATR1013" s="3"/>
      <c r="ATS1013" s="3"/>
      <c r="ATT1013" s="3"/>
      <c r="ATU1013" s="3"/>
      <c r="ATV1013" s="3"/>
      <c r="ATW1013" s="3"/>
      <c r="ATX1013" s="3"/>
      <c r="ATY1013" s="3"/>
      <c r="ATZ1013" s="3"/>
      <c r="AUA1013" s="3"/>
      <c r="AUB1013" s="3"/>
      <c r="AUC1013" s="3"/>
      <c r="AUD1013" s="3"/>
      <c r="AUE1013" s="3"/>
      <c r="AUF1013" s="3"/>
      <c r="AUG1013" s="3"/>
      <c r="AUH1013" s="3"/>
      <c r="AUI1013" s="3"/>
      <c r="AUJ1013" s="3"/>
      <c r="AUK1013" s="3"/>
      <c r="AUL1013" s="3"/>
      <c r="AUM1013" s="3"/>
      <c r="AUN1013" s="3"/>
      <c r="AUO1013" s="3"/>
      <c r="AUP1013" s="3"/>
      <c r="AUQ1013" s="3"/>
      <c r="AUR1013" s="3"/>
      <c r="AUS1013" s="3"/>
      <c r="AUT1013" s="3"/>
      <c r="AUU1013" s="3"/>
      <c r="AUV1013" s="3"/>
      <c r="AUW1013" s="3"/>
      <c r="AUX1013" s="3"/>
      <c r="AUY1013" s="3"/>
      <c r="AUZ1013" s="3"/>
      <c r="AVA1013" s="3"/>
      <c r="AVB1013" s="3"/>
      <c r="AVC1013" s="3"/>
      <c r="AVD1013" s="3"/>
      <c r="AVE1013" s="3"/>
      <c r="AVF1013" s="3"/>
      <c r="AVG1013" s="3"/>
      <c r="AVH1013" s="3"/>
      <c r="AVI1013" s="3"/>
      <c r="AVJ1013" s="3"/>
      <c r="AVK1013" s="3"/>
      <c r="AVL1013" s="3"/>
      <c r="AVM1013" s="3"/>
      <c r="AVN1013" s="3"/>
      <c r="AVO1013" s="3"/>
      <c r="AVP1013" s="3"/>
      <c r="AVQ1013" s="3"/>
      <c r="AVR1013" s="3"/>
      <c r="AVS1013" s="3"/>
      <c r="AVT1013" s="3"/>
      <c r="AVU1013" s="3"/>
      <c r="AVV1013" s="3"/>
      <c r="AVW1013" s="3"/>
      <c r="AVX1013" s="3"/>
      <c r="AVY1013" s="3"/>
      <c r="AVZ1013" s="3"/>
      <c r="AWA1013" s="3"/>
      <c r="AWB1013" s="3"/>
      <c r="AWC1013" s="3"/>
      <c r="AWD1013" s="3"/>
      <c r="AWE1013" s="3"/>
      <c r="AWF1013" s="3"/>
      <c r="AWG1013" s="3"/>
      <c r="AWH1013" s="3"/>
      <c r="AWI1013" s="3"/>
      <c r="AWJ1013" s="3"/>
      <c r="AWK1013" s="3"/>
      <c r="AWL1013" s="3"/>
      <c r="AWM1013" s="3"/>
      <c r="AWN1013" s="3"/>
      <c r="AWO1013" s="3"/>
      <c r="AWP1013" s="3"/>
      <c r="AWQ1013" s="3"/>
      <c r="AWR1013" s="3"/>
      <c r="AWS1013" s="3"/>
      <c r="AWT1013" s="3"/>
      <c r="AWU1013" s="3"/>
      <c r="AWV1013" s="3"/>
      <c r="AWW1013" s="3"/>
      <c r="AWX1013" s="3"/>
      <c r="AWY1013" s="3"/>
      <c r="AWZ1013" s="3"/>
      <c r="AXA1013" s="3"/>
      <c r="AXB1013" s="3"/>
      <c r="AXC1013" s="3"/>
      <c r="AXD1013" s="3"/>
      <c r="AXE1013" s="3"/>
      <c r="AXF1013" s="3"/>
      <c r="AXG1013" s="3"/>
      <c r="AXH1013" s="3"/>
      <c r="AXI1013" s="3"/>
      <c r="AXJ1013" s="3"/>
      <c r="AXK1013" s="3"/>
      <c r="AXL1013" s="3"/>
      <c r="AXM1013" s="3"/>
      <c r="AXN1013" s="3"/>
      <c r="AXO1013" s="3"/>
      <c r="AXP1013" s="3"/>
      <c r="AXQ1013" s="3"/>
      <c r="AXR1013" s="3"/>
      <c r="AXS1013" s="3"/>
      <c r="AXT1013" s="3"/>
      <c r="AXU1013" s="3"/>
      <c r="AXV1013" s="3"/>
      <c r="AXW1013" s="3"/>
      <c r="AXX1013" s="3"/>
      <c r="AXY1013" s="3"/>
      <c r="AXZ1013" s="3"/>
      <c r="AYA1013" s="3"/>
      <c r="AYB1013" s="3"/>
      <c r="AYC1013" s="3"/>
      <c r="AYD1013" s="3"/>
      <c r="AYE1013" s="3"/>
      <c r="AYF1013" s="3"/>
      <c r="AYG1013" s="3"/>
      <c r="AYH1013" s="3"/>
      <c r="AYI1013" s="3"/>
      <c r="AYJ1013" s="3"/>
      <c r="AYK1013" s="3"/>
      <c r="AYL1013" s="3"/>
      <c r="AYM1013" s="3"/>
      <c r="AYN1013" s="3"/>
      <c r="AYO1013" s="3"/>
      <c r="AYP1013" s="3"/>
      <c r="AYQ1013" s="3"/>
      <c r="AYR1013" s="3"/>
      <c r="AYS1013" s="3"/>
      <c r="AYT1013" s="3"/>
      <c r="AYU1013" s="3"/>
      <c r="AYV1013" s="3"/>
      <c r="AYW1013" s="3"/>
      <c r="AYX1013" s="3"/>
      <c r="AYY1013" s="3"/>
      <c r="AYZ1013" s="3"/>
      <c r="AZA1013" s="3"/>
      <c r="AZB1013" s="3"/>
      <c r="AZC1013" s="3"/>
      <c r="AZD1013" s="3"/>
      <c r="AZE1013" s="3"/>
      <c r="AZF1013" s="3"/>
      <c r="AZG1013" s="3"/>
      <c r="AZH1013" s="3"/>
      <c r="AZI1013" s="3"/>
      <c r="AZJ1013" s="3"/>
      <c r="AZK1013" s="3"/>
      <c r="AZL1013" s="3"/>
      <c r="AZM1013" s="3"/>
      <c r="AZN1013" s="3"/>
      <c r="AZO1013" s="3"/>
      <c r="AZP1013" s="3"/>
      <c r="AZQ1013" s="3"/>
      <c r="AZR1013" s="3"/>
      <c r="AZS1013" s="3"/>
      <c r="AZT1013" s="3"/>
      <c r="AZU1013" s="3"/>
      <c r="AZV1013" s="3"/>
      <c r="AZW1013" s="3"/>
      <c r="AZX1013" s="3"/>
      <c r="AZY1013" s="3"/>
      <c r="AZZ1013" s="3"/>
      <c r="BAA1013" s="3"/>
      <c r="BAB1013" s="3"/>
      <c r="BAC1013" s="3"/>
      <c r="BAD1013" s="3"/>
      <c r="BAE1013" s="3"/>
      <c r="BAF1013" s="3"/>
      <c r="BAG1013" s="3"/>
      <c r="BAH1013" s="3"/>
      <c r="BAI1013" s="3"/>
      <c r="BAJ1013" s="3"/>
      <c r="BAK1013" s="3"/>
      <c r="BAL1013" s="3"/>
      <c r="BAM1013" s="3"/>
      <c r="BAN1013" s="3"/>
      <c r="BAO1013" s="3"/>
      <c r="BAP1013" s="3"/>
      <c r="BAQ1013" s="3"/>
      <c r="BAR1013" s="3"/>
      <c r="BAS1013" s="3"/>
      <c r="BAT1013" s="3"/>
      <c r="BAU1013" s="3"/>
      <c r="BAV1013" s="3"/>
      <c r="BAW1013" s="3"/>
      <c r="BAX1013" s="3"/>
      <c r="BAY1013" s="3"/>
      <c r="BAZ1013" s="3"/>
      <c r="BBA1013" s="3"/>
      <c r="BBB1013" s="3"/>
      <c r="BBC1013" s="3"/>
      <c r="BBD1013" s="3"/>
      <c r="BBE1013" s="3"/>
      <c r="BBF1013" s="3"/>
      <c r="BBG1013" s="3"/>
      <c r="BBH1013" s="3"/>
      <c r="BBI1013" s="3"/>
      <c r="BBJ1013" s="3"/>
      <c r="BBK1013" s="3"/>
      <c r="BBL1013" s="3"/>
      <c r="BBM1013" s="3"/>
      <c r="BBN1013" s="3"/>
      <c r="BBO1013" s="3"/>
      <c r="BBP1013" s="3"/>
      <c r="BBQ1013" s="3"/>
      <c r="BBR1013" s="3"/>
      <c r="BBS1013" s="3"/>
      <c r="BBT1013" s="3"/>
      <c r="BBU1013" s="3"/>
      <c r="BBV1013" s="3"/>
      <c r="BBW1013" s="3"/>
      <c r="BBX1013" s="3"/>
      <c r="BBY1013" s="3"/>
      <c r="BBZ1013" s="3"/>
      <c r="BCA1013" s="3"/>
      <c r="BCB1013" s="3"/>
      <c r="BCC1013" s="3"/>
      <c r="BCD1013" s="3"/>
      <c r="BCE1013" s="3"/>
      <c r="BCF1013" s="3"/>
      <c r="BCG1013" s="3"/>
      <c r="BCH1013" s="3"/>
      <c r="BCI1013" s="3"/>
      <c r="BCJ1013" s="3"/>
      <c r="BCK1013" s="3"/>
      <c r="BCL1013" s="3"/>
      <c r="BCM1013" s="3"/>
      <c r="BCN1013" s="3"/>
      <c r="BCO1013" s="3"/>
      <c r="BCP1013" s="3"/>
      <c r="BCQ1013" s="3"/>
      <c r="BCR1013" s="3"/>
      <c r="BCS1013" s="3"/>
      <c r="BCT1013" s="3"/>
      <c r="BCU1013" s="3"/>
      <c r="BCV1013" s="3"/>
      <c r="BCW1013" s="3"/>
      <c r="BCX1013" s="3"/>
      <c r="BCY1013" s="3"/>
      <c r="BCZ1013" s="3"/>
      <c r="BDA1013" s="3"/>
      <c r="BDB1013" s="3"/>
      <c r="BDC1013" s="3"/>
      <c r="BDD1013" s="3"/>
      <c r="BDE1013" s="3"/>
      <c r="BDF1013" s="3"/>
      <c r="BDG1013" s="3"/>
      <c r="BDH1013" s="3"/>
      <c r="BDI1013" s="3"/>
      <c r="BDJ1013" s="3"/>
      <c r="BDK1013" s="3"/>
      <c r="BDL1013" s="3"/>
      <c r="BDM1013" s="3"/>
      <c r="BDN1013" s="3"/>
      <c r="BDO1013" s="3"/>
      <c r="BDP1013" s="3"/>
      <c r="BDQ1013" s="3"/>
      <c r="BDR1013" s="3"/>
      <c r="BDS1013" s="3"/>
      <c r="BDT1013" s="3"/>
      <c r="BDU1013" s="3"/>
      <c r="BDV1013" s="3"/>
      <c r="BDW1013" s="3"/>
      <c r="BDX1013" s="3"/>
      <c r="BDY1013" s="3"/>
      <c r="BDZ1013" s="3"/>
      <c r="BEA1013" s="3"/>
      <c r="BEB1013" s="3"/>
      <c r="BEC1013" s="3"/>
      <c r="BED1013" s="3"/>
      <c r="BEE1013" s="3"/>
      <c r="BEF1013" s="3"/>
      <c r="BEG1013" s="3"/>
      <c r="BEH1013" s="3"/>
      <c r="BEI1013" s="3"/>
      <c r="BEJ1013" s="3"/>
      <c r="BEK1013" s="3"/>
      <c r="BEL1013" s="3"/>
      <c r="BEM1013" s="3"/>
      <c r="BEN1013" s="3"/>
      <c r="BEO1013" s="3"/>
      <c r="BEP1013" s="3"/>
      <c r="BEQ1013" s="3"/>
      <c r="BER1013" s="3"/>
      <c r="BES1013" s="3"/>
      <c r="BET1013" s="3"/>
      <c r="BEU1013" s="3"/>
      <c r="BEV1013" s="3"/>
      <c r="BEW1013" s="3"/>
      <c r="BEX1013" s="3"/>
      <c r="BEY1013" s="3"/>
      <c r="BEZ1013" s="3"/>
      <c r="BFA1013" s="3"/>
      <c r="BFB1013" s="3"/>
      <c r="BFC1013" s="3"/>
      <c r="BFD1013" s="3"/>
      <c r="BFE1013" s="3"/>
      <c r="BFF1013" s="3"/>
      <c r="BFG1013" s="3"/>
      <c r="BFH1013" s="3"/>
      <c r="BFI1013" s="3"/>
      <c r="BFJ1013" s="3"/>
      <c r="BFK1013" s="3"/>
      <c r="BFL1013" s="3"/>
      <c r="BFM1013" s="3"/>
      <c r="BFN1013" s="3"/>
      <c r="BFO1013" s="3"/>
      <c r="BFP1013" s="3"/>
      <c r="BFQ1013" s="3"/>
      <c r="BFR1013" s="3"/>
      <c r="BFS1013" s="3"/>
      <c r="BFT1013" s="3"/>
      <c r="BFU1013" s="3"/>
      <c r="BFV1013" s="3"/>
      <c r="BFW1013" s="3"/>
      <c r="BFX1013" s="3"/>
      <c r="BFY1013" s="3"/>
      <c r="BFZ1013" s="3"/>
      <c r="BGA1013" s="3"/>
      <c r="BGB1013" s="3"/>
      <c r="BGC1013" s="3"/>
      <c r="BGD1013" s="3"/>
      <c r="BGE1013" s="3"/>
      <c r="BGF1013" s="3"/>
      <c r="BGG1013" s="3"/>
      <c r="BGH1013" s="3"/>
      <c r="BGI1013" s="3"/>
      <c r="BGJ1013" s="3"/>
      <c r="BGK1013" s="3"/>
      <c r="BGL1013" s="3"/>
      <c r="BGM1013" s="3"/>
      <c r="BGN1013" s="3"/>
      <c r="BGO1013" s="3"/>
      <c r="BGP1013" s="3"/>
      <c r="BGQ1013" s="3"/>
      <c r="BGR1013" s="3"/>
      <c r="BGS1013" s="3"/>
      <c r="BGT1013" s="3"/>
      <c r="BGU1013" s="3"/>
      <c r="BGV1013" s="3"/>
      <c r="BGW1013" s="3"/>
      <c r="BGX1013" s="3"/>
      <c r="BGY1013" s="3"/>
      <c r="BGZ1013" s="3"/>
      <c r="BHA1013" s="3"/>
      <c r="BHB1013" s="3"/>
      <c r="BHC1013" s="3"/>
      <c r="BHD1013" s="3"/>
      <c r="BHE1013" s="3"/>
      <c r="BHF1013" s="3"/>
      <c r="BHG1013" s="3"/>
      <c r="BHH1013" s="3"/>
      <c r="BHI1013" s="3"/>
      <c r="BHJ1013" s="3"/>
      <c r="BHK1013" s="3"/>
      <c r="BHL1013" s="3"/>
      <c r="BHM1013" s="3"/>
      <c r="BHN1013" s="3"/>
      <c r="BHO1013" s="3"/>
      <c r="BHP1013" s="3"/>
      <c r="BHQ1013" s="3"/>
      <c r="BHR1013" s="3"/>
      <c r="BHS1013" s="3"/>
      <c r="BHT1013" s="3"/>
      <c r="BHU1013" s="3"/>
      <c r="BHV1013" s="3"/>
      <c r="BHW1013" s="3"/>
      <c r="BHX1013" s="3"/>
      <c r="BHY1013" s="3"/>
      <c r="BHZ1013" s="3"/>
      <c r="BIA1013" s="3"/>
      <c r="BIB1013" s="3"/>
      <c r="BIC1013" s="3"/>
      <c r="BID1013" s="3"/>
      <c r="BIE1013" s="3"/>
      <c r="BIF1013" s="3"/>
      <c r="BIG1013" s="3"/>
      <c r="BIH1013" s="3"/>
      <c r="BII1013" s="3"/>
      <c r="BIJ1013" s="3"/>
      <c r="BIK1013" s="3"/>
      <c r="BIL1013" s="3"/>
      <c r="BIM1013" s="3"/>
      <c r="BIN1013" s="3"/>
      <c r="BIO1013" s="3"/>
      <c r="BIP1013" s="3"/>
      <c r="BIQ1013" s="3"/>
      <c r="BIR1013" s="3"/>
      <c r="BIS1013" s="3"/>
      <c r="BIT1013" s="3"/>
      <c r="BIU1013" s="3"/>
      <c r="BIV1013" s="3"/>
      <c r="BIW1013" s="3"/>
      <c r="BIX1013" s="3"/>
      <c r="BIY1013" s="3"/>
      <c r="BIZ1013" s="3"/>
      <c r="BJA1013" s="3"/>
      <c r="BJB1013" s="3"/>
      <c r="BJC1013" s="3"/>
      <c r="BJD1013" s="3"/>
      <c r="BJE1013" s="3"/>
      <c r="BJF1013" s="3"/>
      <c r="BJG1013" s="3"/>
      <c r="BJH1013" s="3"/>
      <c r="BJI1013" s="3"/>
      <c r="BJJ1013" s="3"/>
      <c r="BJK1013" s="3"/>
      <c r="BJL1013" s="3"/>
      <c r="BJM1013" s="3"/>
      <c r="BJN1013" s="3"/>
      <c r="BJO1013" s="3"/>
      <c r="BJP1013" s="3"/>
      <c r="BJQ1013" s="3"/>
      <c r="BJR1013" s="3"/>
      <c r="BJS1013" s="3"/>
      <c r="BJT1013" s="3"/>
      <c r="BJU1013" s="3"/>
      <c r="BJV1013" s="3"/>
      <c r="BJW1013" s="3"/>
      <c r="BJX1013" s="3"/>
      <c r="BJY1013" s="3"/>
      <c r="BJZ1013" s="3"/>
      <c r="BKA1013" s="3"/>
      <c r="BKB1013" s="3"/>
      <c r="BKC1013" s="3"/>
      <c r="BKD1013" s="3"/>
      <c r="BKE1013" s="3"/>
      <c r="BKF1013" s="3"/>
      <c r="BKG1013" s="3"/>
      <c r="BKH1013" s="3"/>
      <c r="BKI1013" s="3"/>
      <c r="BKJ1013" s="3"/>
      <c r="BKK1013" s="3"/>
      <c r="BKL1013" s="3"/>
      <c r="BKM1013" s="3"/>
      <c r="BKN1013" s="3"/>
      <c r="BKO1013" s="3"/>
      <c r="BKP1013" s="3"/>
      <c r="BKQ1013" s="3"/>
      <c r="BKR1013" s="3"/>
      <c r="BKS1013" s="3"/>
      <c r="BKT1013" s="3"/>
      <c r="BKU1013" s="3"/>
      <c r="BKV1013" s="3"/>
      <c r="BKW1013" s="3"/>
      <c r="BKX1013" s="3"/>
      <c r="BKY1013" s="3"/>
      <c r="BKZ1013" s="3"/>
      <c r="BLA1013" s="3"/>
      <c r="BLB1013" s="3"/>
      <c r="BLC1013" s="3"/>
      <c r="BLD1013" s="3"/>
      <c r="BLE1013" s="3"/>
      <c r="BLF1013" s="3"/>
      <c r="BLG1013" s="3"/>
      <c r="BLH1013" s="3"/>
      <c r="BLI1013" s="3"/>
      <c r="BLJ1013" s="3"/>
      <c r="BLK1013" s="3"/>
      <c r="BLL1013" s="3"/>
      <c r="BLM1013" s="3"/>
      <c r="BLN1013" s="3"/>
      <c r="BLO1013" s="3"/>
      <c r="BLP1013" s="3"/>
      <c r="BLQ1013" s="3"/>
      <c r="BLR1013" s="3"/>
      <c r="BLS1013" s="3"/>
      <c r="BLT1013" s="3"/>
      <c r="BLU1013" s="3"/>
      <c r="BLV1013" s="3"/>
      <c r="BLW1013" s="3"/>
      <c r="BLX1013" s="3"/>
      <c r="BLY1013" s="3"/>
      <c r="BLZ1013" s="3"/>
      <c r="BMA1013" s="3"/>
      <c r="BMB1013" s="3"/>
      <c r="BMC1013" s="3"/>
      <c r="BMD1013" s="3"/>
      <c r="BME1013" s="3"/>
      <c r="BMF1013" s="3"/>
      <c r="BMG1013" s="3"/>
      <c r="BMH1013" s="3"/>
      <c r="BMI1013" s="3"/>
      <c r="BMJ1013" s="3"/>
      <c r="BMK1013" s="3"/>
      <c r="BML1013" s="3"/>
      <c r="BMM1013" s="3"/>
      <c r="BMN1013" s="3"/>
      <c r="BMO1013" s="3"/>
      <c r="BMP1013" s="3"/>
      <c r="BMQ1013" s="3"/>
      <c r="BMR1013" s="3"/>
      <c r="BMS1013" s="3"/>
      <c r="BMT1013" s="3"/>
      <c r="BMU1013" s="3"/>
      <c r="BMV1013" s="3"/>
      <c r="BMW1013" s="3"/>
      <c r="BMX1013" s="3"/>
      <c r="BMY1013" s="3"/>
      <c r="BMZ1013" s="3"/>
      <c r="BNA1013" s="3"/>
      <c r="BNB1013" s="3"/>
      <c r="BNC1013" s="3"/>
      <c r="BND1013" s="3"/>
      <c r="BNE1013" s="3"/>
      <c r="BNF1013" s="3"/>
      <c r="BNG1013" s="3"/>
      <c r="BNH1013" s="3"/>
      <c r="BNI1013" s="3"/>
      <c r="BNJ1013" s="3"/>
      <c r="BNK1013" s="3"/>
      <c r="BNL1013" s="3"/>
      <c r="BNM1013" s="3"/>
      <c r="BNN1013" s="3"/>
      <c r="BNO1013" s="3"/>
      <c r="BNP1013" s="3"/>
      <c r="BNQ1013" s="3"/>
      <c r="BNR1013" s="3"/>
      <c r="BNS1013" s="3"/>
      <c r="BNT1013" s="3"/>
      <c r="BNU1013" s="3"/>
      <c r="BNV1013" s="3"/>
      <c r="BNW1013" s="3"/>
      <c r="BNX1013" s="3"/>
      <c r="BNY1013" s="3"/>
      <c r="BNZ1013" s="3"/>
      <c r="BOA1013" s="3"/>
      <c r="BOB1013" s="3"/>
      <c r="BOC1013" s="3"/>
      <c r="BOD1013" s="3"/>
      <c r="BOE1013" s="3"/>
      <c r="BOF1013" s="3"/>
      <c r="BOG1013" s="3"/>
      <c r="BOH1013" s="3"/>
      <c r="BOI1013" s="3"/>
      <c r="BOJ1013" s="3"/>
      <c r="BOK1013" s="3"/>
      <c r="BOL1013" s="3"/>
      <c r="BOM1013" s="3"/>
      <c r="BON1013" s="3"/>
      <c r="BOO1013" s="3"/>
      <c r="BOP1013" s="3"/>
      <c r="BOQ1013" s="3"/>
      <c r="BOR1013" s="3"/>
      <c r="BOS1013" s="3"/>
      <c r="BOT1013" s="3"/>
      <c r="BOU1013" s="3"/>
      <c r="BOV1013" s="3"/>
      <c r="BOW1013" s="3"/>
      <c r="BOX1013" s="3"/>
      <c r="BOY1013" s="3"/>
      <c r="BOZ1013" s="3"/>
      <c r="BPA1013" s="3"/>
      <c r="BPB1013" s="3"/>
      <c r="BPC1013" s="3"/>
      <c r="BPD1013" s="3"/>
      <c r="BPE1013" s="3"/>
      <c r="BPF1013" s="3"/>
      <c r="BPG1013" s="3"/>
      <c r="BPH1013" s="3"/>
      <c r="BPI1013" s="3"/>
      <c r="BPJ1013" s="3"/>
      <c r="BPK1013" s="3"/>
      <c r="BPL1013" s="3"/>
      <c r="BPM1013" s="3"/>
      <c r="BPN1013" s="3"/>
      <c r="BPO1013" s="3"/>
      <c r="BPP1013" s="3"/>
      <c r="BPQ1013" s="3"/>
      <c r="BPR1013" s="3"/>
      <c r="BPS1013" s="3"/>
      <c r="BPT1013" s="3"/>
      <c r="BPU1013" s="3"/>
      <c r="BPV1013" s="3"/>
      <c r="BPW1013" s="3"/>
      <c r="BPX1013" s="3"/>
      <c r="BPY1013" s="3"/>
      <c r="BPZ1013" s="3"/>
      <c r="BQA1013" s="3"/>
      <c r="BQB1013" s="3"/>
      <c r="BQC1013" s="3"/>
      <c r="BQD1013" s="3"/>
      <c r="BQE1013" s="3"/>
      <c r="BQF1013" s="3"/>
      <c r="BQG1013" s="3"/>
      <c r="BQH1013" s="3"/>
      <c r="BQI1013" s="3"/>
      <c r="BQJ1013" s="3"/>
      <c r="BQK1013" s="3"/>
      <c r="BQL1013" s="3"/>
      <c r="BQM1013" s="3"/>
      <c r="BQN1013" s="3"/>
      <c r="BQO1013" s="3"/>
      <c r="BQP1013" s="3"/>
      <c r="BQQ1013" s="3"/>
      <c r="BQR1013" s="3"/>
      <c r="BQS1013" s="3"/>
      <c r="BQT1013" s="3"/>
      <c r="BQU1013" s="3"/>
      <c r="BQV1013" s="3"/>
      <c r="BQW1013" s="3"/>
      <c r="BQX1013" s="3"/>
      <c r="BQY1013" s="3"/>
      <c r="BQZ1013" s="3"/>
      <c r="BRA1013" s="3"/>
      <c r="BRB1013" s="3"/>
      <c r="BRC1013" s="3"/>
      <c r="BRD1013" s="3"/>
      <c r="BRE1013" s="3"/>
      <c r="BRF1013" s="3"/>
      <c r="BRG1013" s="3"/>
      <c r="BRH1013" s="3"/>
      <c r="BRI1013" s="3"/>
      <c r="BRJ1013" s="3"/>
      <c r="BRK1013" s="3"/>
      <c r="BRL1013" s="3"/>
      <c r="BRM1013" s="3"/>
      <c r="BRN1013" s="3"/>
      <c r="BRO1013" s="3"/>
      <c r="BRP1013" s="3"/>
      <c r="BRQ1013" s="3"/>
      <c r="BRR1013" s="3"/>
      <c r="BRS1013" s="3"/>
      <c r="BRT1013" s="3"/>
      <c r="BRU1013" s="3"/>
      <c r="BRV1013" s="3"/>
      <c r="BRW1013" s="3"/>
      <c r="BRX1013" s="3"/>
      <c r="BRY1013" s="3"/>
      <c r="BRZ1013" s="3"/>
      <c r="BSA1013" s="3"/>
      <c r="BSB1013" s="3"/>
      <c r="BSC1013" s="3"/>
      <c r="BSD1013" s="3"/>
      <c r="BSE1013" s="3"/>
      <c r="BSF1013" s="3"/>
      <c r="BSG1013" s="3"/>
      <c r="BSH1013" s="3"/>
      <c r="BSI1013" s="3"/>
      <c r="BSJ1013" s="3"/>
      <c r="BSK1013" s="3"/>
      <c r="BSL1013" s="3"/>
      <c r="BSM1013" s="3"/>
      <c r="BSN1013" s="3"/>
      <c r="BSO1013" s="3"/>
      <c r="BSP1013" s="3"/>
      <c r="BSQ1013" s="3"/>
      <c r="BSR1013" s="3"/>
      <c r="BSS1013" s="3"/>
      <c r="BST1013" s="3"/>
      <c r="BSU1013" s="3"/>
      <c r="BSV1013" s="3"/>
      <c r="BSW1013" s="3"/>
      <c r="BSX1013" s="3"/>
      <c r="BSY1013" s="3"/>
      <c r="BSZ1013" s="3"/>
      <c r="BTA1013" s="3"/>
      <c r="BTB1013" s="3"/>
      <c r="BTC1013" s="3"/>
      <c r="BTD1013" s="3"/>
      <c r="BTE1013" s="3"/>
      <c r="BTF1013" s="3"/>
      <c r="BTG1013" s="3"/>
      <c r="BTH1013" s="3"/>
      <c r="BTI1013" s="3"/>
      <c r="BTJ1013" s="3"/>
      <c r="BTK1013" s="3"/>
      <c r="BTL1013" s="3"/>
      <c r="BTM1013" s="3"/>
      <c r="BTN1013" s="3"/>
      <c r="BTO1013" s="3"/>
      <c r="BTP1013" s="3"/>
      <c r="BTQ1013" s="3"/>
      <c r="BTR1013" s="3"/>
      <c r="BTS1013" s="3"/>
      <c r="BTT1013" s="3"/>
      <c r="BTU1013" s="3"/>
      <c r="BTV1013" s="3"/>
      <c r="BTW1013" s="3"/>
      <c r="BTX1013" s="3"/>
      <c r="BTY1013" s="3"/>
      <c r="BTZ1013" s="3"/>
      <c r="BUA1013" s="3"/>
      <c r="BUB1013" s="3"/>
      <c r="BUC1013" s="3"/>
      <c r="BUD1013" s="3"/>
      <c r="BUE1013" s="3"/>
      <c r="BUF1013" s="3"/>
      <c r="BUG1013" s="3"/>
      <c r="BUH1013" s="3"/>
      <c r="BUI1013" s="3"/>
      <c r="BUJ1013" s="3"/>
      <c r="BUK1013" s="3"/>
      <c r="BUL1013" s="3"/>
      <c r="BUM1013" s="3"/>
      <c r="BUN1013" s="3"/>
      <c r="BUO1013" s="3"/>
      <c r="BUP1013" s="3"/>
      <c r="BUQ1013" s="3"/>
      <c r="BUR1013" s="3"/>
      <c r="BUS1013" s="3"/>
      <c r="BUT1013" s="3"/>
      <c r="BUU1013" s="3"/>
      <c r="BUV1013" s="3"/>
      <c r="BUW1013" s="3"/>
      <c r="BUX1013" s="3"/>
      <c r="BUY1013" s="3"/>
      <c r="BUZ1013" s="3"/>
      <c r="BVA1013" s="3"/>
      <c r="BVB1013" s="3"/>
      <c r="BVC1013" s="3"/>
      <c r="BVD1013" s="3"/>
      <c r="BVE1013" s="3"/>
      <c r="BVF1013" s="3"/>
      <c r="BVG1013" s="3"/>
      <c r="BVH1013" s="3"/>
      <c r="BVI1013" s="3"/>
      <c r="BVJ1013" s="3"/>
      <c r="BVK1013" s="3"/>
      <c r="BVL1013" s="3"/>
      <c r="BVM1013" s="3"/>
      <c r="BVN1013" s="3"/>
      <c r="BVO1013" s="3"/>
      <c r="BVP1013" s="3"/>
      <c r="BVQ1013" s="3"/>
      <c r="BVR1013" s="3"/>
      <c r="BVS1013" s="3"/>
      <c r="BVT1013" s="3"/>
      <c r="BVU1013" s="3"/>
      <c r="BVV1013" s="3"/>
      <c r="BVW1013" s="3"/>
      <c r="BVX1013" s="3"/>
      <c r="BVY1013" s="3"/>
      <c r="BVZ1013" s="3"/>
      <c r="BWA1013" s="3"/>
      <c r="BWB1013" s="3"/>
      <c r="BWC1013" s="3"/>
      <c r="BWD1013" s="3"/>
      <c r="BWE1013" s="3"/>
      <c r="BWF1013" s="3"/>
      <c r="BWG1013" s="3"/>
      <c r="BWH1013" s="3"/>
      <c r="BWI1013" s="3"/>
      <c r="BWJ1013" s="3"/>
      <c r="BWK1013" s="3"/>
      <c r="BWL1013" s="3"/>
      <c r="BWM1013" s="3"/>
      <c r="BWN1013" s="3"/>
      <c r="BWO1013" s="3"/>
      <c r="BWP1013" s="3"/>
      <c r="BWQ1013" s="3"/>
      <c r="BWR1013" s="3"/>
      <c r="BWS1013" s="3"/>
      <c r="BWT1013" s="3"/>
      <c r="BWU1013" s="3"/>
      <c r="BWV1013" s="3"/>
      <c r="BWW1013" s="3"/>
      <c r="BWX1013" s="3"/>
      <c r="BWY1013" s="3"/>
      <c r="BWZ1013" s="3"/>
      <c r="BXA1013" s="3"/>
      <c r="BXB1013" s="3"/>
      <c r="BXC1013" s="3"/>
      <c r="BXD1013" s="3"/>
      <c r="BXE1013" s="3"/>
      <c r="BXF1013" s="3"/>
      <c r="BXG1013" s="3"/>
      <c r="BXH1013" s="3"/>
      <c r="BXI1013" s="3"/>
      <c r="BXJ1013" s="3"/>
      <c r="BXK1013" s="3"/>
      <c r="BXL1013" s="3"/>
      <c r="BXM1013" s="3"/>
      <c r="BXN1013" s="3"/>
      <c r="BXO1013" s="3"/>
      <c r="BXP1013" s="3"/>
      <c r="BXQ1013" s="3"/>
      <c r="BXR1013" s="3"/>
      <c r="BXS1013" s="3"/>
      <c r="BXT1013" s="3"/>
      <c r="BXU1013" s="3"/>
      <c r="BXV1013" s="3"/>
      <c r="BXW1013" s="3"/>
      <c r="BXX1013" s="3"/>
      <c r="BXY1013" s="3"/>
      <c r="BXZ1013" s="3"/>
      <c r="BYA1013" s="3"/>
      <c r="BYB1013" s="3"/>
      <c r="BYC1013" s="3"/>
      <c r="BYD1013" s="3"/>
      <c r="BYE1013" s="3"/>
      <c r="BYF1013" s="3"/>
      <c r="BYG1013" s="3"/>
      <c r="BYH1013" s="3"/>
      <c r="BYI1013" s="3"/>
      <c r="BYJ1013" s="3"/>
      <c r="BYK1013" s="3"/>
      <c r="BYL1013" s="3"/>
      <c r="BYM1013" s="3"/>
      <c r="BYN1013" s="3"/>
      <c r="BYO1013" s="3"/>
      <c r="BYP1013" s="3"/>
      <c r="BYQ1013" s="3"/>
      <c r="BYR1013" s="3"/>
      <c r="BYS1013" s="3"/>
      <c r="BYT1013" s="3"/>
      <c r="BYU1013" s="3"/>
      <c r="BYV1013" s="3"/>
      <c r="BYW1013" s="3"/>
      <c r="BYX1013" s="3"/>
      <c r="BYY1013" s="3"/>
      <c r="BYZ1013" s="3"/>
      <c r="BZA1013" s="3"/>
      <c r="BZB1013" s="3"/>
      <c r="BZC1013" s="3"/>
      <c r="BZD1013" s="3"/>
      <c r="BZE1013" s="3"/>
      <c r="BZF1013" s="3"/>
      <c r="BZG1013" s="3"/>
      <c r="BZH1013" s="3"/>
      <c r="BZI1013" s="3"/>
      <c r="BZJ1013" s="3"/>
      <c r="BZK1013" s="3"/>
      <c r="BZL1013" s="3"/>
      <c r="BZM1013" s="3"/>
      <c r="BZN1013" s="3"/>
      <c r="BZO1013" s="3"/>
      <c r="BZP1013" s="3"/>
      <c r="BZQ1013" s="3"/>
      <c r="BZR1013" s="3"/>
      <c r="BZS1013" s="3"/>
      <c r="BZT1013" s="3"/>
      <c r="BZU1013" s="3"/>
      <c r="BZV1013" s="3"/>
      <c r="BZW1013" s="3"/>
      <c r="BZX1013" s="3"/>
      <c r="BZY1013" s="3"/>
      <c r="BZZ1013" s="3"/>
      <c r="CAA1013" s="3"/>
      <c r="CAB1013" s="3"/>
      <c r="CAC1013" s="3"/>
      <c r="CAD1013" s="3"/>
      <c r="CAE1013" s="3"/>
      <c r="CAF1013" s="3"/>
      <c r="CAG1013" s="3"/>
      <c r="CAH1013" s="3"/>
      <c r="CAI1013" s="3"/>
      <c r="CAJ1013" s="3"/>
      <c r="CAK1013" s="3"/>
      <c r="CAL1013" s="3"/>
      <c r="CAM1013" s="3"/>
      <c r="CAN1013" s="3"/>
      <c r="CAO1013" s="3"/>
      <c r="CAP1013" s="3"/>
      <c r="CAQ1013" s="3"/>
      <c r="CAR1013" s="3"/>
      <c r="CAS1013" s="3"/>
      <c r="CAT1013" s="3"/>
      <c r="CAU1013" s="3"/>
      <c r="CAV1013" s="3"/>
      <c r="CAW1013" s="3"/>
      <c r="CAX1013" s="3"/>
      <c r="CAY1013" s="3"/>
      <c r="CAZ1013" s="3"/>
      <c r="CBA1013" s="3"/>
      <c r="CBB1013" s="3"/>
      <c r="CBC1013" s="3"/>
      <c r="CBD1013" s="3"/>
      <c r="CBE1013" s="3"/>
      <c r="CBF1013" s="3"/>
      <c r="CBG1013" s="3"/>
      <c r="CBH1013" s="3"/>
      <c r="CBI1013" s="3"/>
      <c r="CBJ1013" s="3"/>
      <c r="CBK1013" s="3"/>
      <c r="CBL1013" s="3"/>
      <c r="CBM1013" s="3"/>
      <c r="CBN1013" s="3"/>
      <c r="CBO1013" s="3"/>
      <c r="CBP1013" s="3"/>
      <c r="CBQ1013" s="3"/>
      <c r="CBR1013" s="3"/>
      <c r="CBS1013" s="3"/>
      <c r="CBT1013" s="3"/>
      <c r="CBU1013" s="3"/>
      <c r="CBV1013" s="3"/>
      <c r="CBW1013" s="3"/>
      <c r="CBX1013" s="3"/>
      <c r="CBY1013" s="3"/>
      <c r="CBZ1013" s="3"/>
      <c r="CCA1013" s="3"/>
      <c r="CCB1013" s="3"/>
      <c r="CCC1013" s="3"/>
      <c r="CCD1013" s="3"/>
      <c r="CCE1013" s="3"/>
      <c r="CCF1013" s="3"/>
      <c r="CCG1013" s="3"/>
      <c r="CCH1013" s="3"/>
      <c r="CCI1013" s="3"/>
      <c r="CCJ1013" s="3"/>
      <c r="CCK1013" s="3"/>
      <c r="CCL1013" s="3"/>
      <c r="CCM1013" s="3"/>
      <c r="CCN1013" s="3"/>
      <c r="CCO1013" s="3"/>
      <c r="CCP1013" s="3"/>
      <c r="CCQ1013" s="3"/>
      <c r="CCR1013" s="3"/>
      <c r="CCS1013" s="3"/>
      <c r="CCT1013" s="3"/>
      <c r="CCU1013" s="3"/>
      <c r="CCV1013" s="3"/>
      <c r="CCW1013" s="3"/>
      <c r="CCX1013" s="3"/>
      <c r="CCY1013" s="3"/>
      <c r="CCZ1013" s="3"/>
      <c r="CDA1013" s="3"/>
      <c r="CDB1013" s="3"/>
      <c r="CDC1013" s="3"/>
      <c r="CDD1013" s="3"/>
      <c r="CDE1013" s="3"/>
      <c r="CDF1013" s="3"/>
      <c r="CDG1013" s="3"/>
      <c r="CDH1013" s="3"/>
      <c r="CDI1013" s="3"/>
      <c r="CDJ1013" s="3"/>
      <c r="CDK1013" s="3"/>
      <c r="CDL1013" s="3"/>
      <c r="CDM1013" s="3"/>
      <c r="CDN1013" s="3"/>
      <c r="CDO1013" s="3"/>
      <c r="CDP1013" s="3"/>
      <c r="CDQ1013" s="3"/>
      <c r="CDR1013" s="3"/>
      <c r="CDS1013" s="3"/>
      <c r="CDT1013" s="3"/>
      <c r="CDU1013" s="3"/>
      <c r="CDV1013" s="3"/>
      <c r="CDW1013" s="3"/>
      <c r="CDX1013" s="3"/>
      <c r="CDY1013" s="3"/>
      <c r="CDZ1013" s="3"/>
      <c r="CEA1013" s="3"/>
      <c r="CEB1013" s="3"/>
      <c r="CEC1013" s="3"/>
      <c r="CED1013" s="3"/>
      <c r="CEE1013" s="3"/>
      <c r="CEF1013" s="3"/>
      <c r="CEG1013" s="3"/>
      <c r="CEH1013" s="3"/>
      <c r="CEI1013" s="3"/>
      <c r="CEJ1013" s="3"/>
      <c r="CEK1013" s="3"/>
      <c r="CEL1013" s="3"/>
      <c r="CEM1013" s="3"/>
      <c r="CEN1013" s="3"/>
      <c r="CEO1013" s="3"/>
      <c r="CEP1013" s="3"/>
      <c r="CEQ1013" s="3"/>
      <c r="CER1013" s="3"/>
      <c r="CES1013" s="3"/>
      <c r="CET1013" s="3"/>
      <c r="CEU1013" s="3"/>
      <c r="CEV1013" s="3"/>
      <c r="CEW1013" s="3"/>
      <c r="CEX1013" s="3"/>
      <c r="CEY1013" s="3"/>
      <c r="CEZ1013" s="3"/>
      <c r="CFA1013" s="3"/>
      <c r="CFB1013" s="3"/>
      <c r="CFC1013" s="3"/>
      <c r="CFD1013" s="3"/>
      <c r="CFE1013" s="3"/>
      <c r="CFF1013" s="3"/>
      <c r="CFG1013" s="3"/>
      <c r="CFH1013" s="3"/>
      <c r="CFI1013" s="3"/>
      <c r="CFJ1013" s="3"/>
      <c r="CFK1013" s="3"/>
      <c r="CFL1013" s="3"/>
      <c r="CFM1013" s="3"/>
      <c r="CFN1013" s="3"/>
      <c r="CFO1013" s="3"/>
      <c r="CFP1013" s="3"/>
      <c r="CFQ1013" s="3"/>
      <c r="CFR1013" s="3"/>
      <c r="CFS1013" s="3"/>
      <c r="CFT1013" s="3"/>
      <c r="CFU1013" s="3"/>
      <c r="CFV1013" s="3"/>
      <c r="CFW1013" s="3"/>
      <c r="CFX1013" s="3"/>
      <c r="CFY1013" s="3"/>
      <c r="CFZ1013" s="3"/>
      <c r="CGA1013" s="3"/>
      <c r="CGB1013" s="3"/>
      <c r="CGC1013" s="3"/>
      <c r="CGD1013" s="3"/>
      <c r="CGE1013" s="3"/>
      <c r="CGF1013" s="3"/>
      <c r="CGG1013" s="3"/>
      <c r="CGH1013" s="3"/>
      <c r="CGI1013" s="3"/>
      <c r="CGJ1013" s="3"/>
      <c r="CGK1013" s="3"/>
      <c r="CGL1013" s="3"/>
      <c r="CGM1013" s="3"/>
      <c r="CGN1013" s="3"/>
      <c r="CGO1013" s="3"/>
      <c r="CGP1013" s="3"/>
      <c r="CGQ1013" s="3"/>
      <c r="CGR1013" s="3"/>
      <c r="CGS1013" s="3"/>
      <c r="CGT1013" s="3"/>
      <c r="CGU1013" s="3"/>
      <c r="CGV1013" s="3"/>
      <c r="CGW1013" s="3"/>
      <c r="CGX1013" s="3"/>
      <c r="CGY1013" s="3"/>
      <c r="CGZ1013" s="3"/>
      <c r="CHA1013" s="3"/>
      <c r="CHB1013" s="3"/>
      <c r="CHC1013" s="3"/>
      <c r="CHD1013" s="3"/>
      <c r="CHE1013" s="3"/>
      <c r="CHF1013" s="3"/>
      <c r="CHG1013" s="3"/>
      <c r="CHH1013" s="3"/>
      <c r="CHI1013" s="3"/>
      <c r="CHJ1013" s="3"/>
      <c r="CHK1013" s="3"/>
      <c r="CHL1013" s="3"/>
      <c r="CHM1013" s="3"/>
      <c r="CHN1013" s="3"/>
      <c r="CHO1013" s="3"/>
      <c r="CHP1013" s="3"/>
      <c r="CHQ1013" s="3"/>
      <c r="CHR1013" s="3"/>
      <c r="CHS1013" s="3"/>
      <c r="CHT1013" s="3"/>
      <c r="CHU1013" s="3"/>
      <c r="CHV1013" s="3"/>
      <c r="CHW1013" s="3"/>
      <c r="CHX1013" s="3"/>
      <c r="CHY1013" s="3"/>
      <c r="CHZ1013" s="3"/>
      <c r="CIA1013" s="3"/>
      <c r="CIB1013" s="3"/>
      <c r="CIC1013" s="3"/>
      <c r="CID1013" s="3"/>
      <c r="CIE1013" s="3"/>
      <c r="CIF1013" s="3"/>
      <c r="CIG1013" s="3"/>
      <c r="CIH1013" s="3"/>
      <c r="CII1013" s="3"/>
      <c r="CIJ1013" s="3"/>
      <c r="CIK1013" s="3"/>
      <c r="CIL1013" s="3"/>
      <c r="CIM1013" s="3"/>
      <c r="CIN1013" s="3"/>
      <c r="CIO1013" s="3"/>
      <c r="CIP1013" s="3"/>
      <c r="CIQ1013" s="3"/>
      <c r="CIR1013" s="3"/>
      <c r="CIS1013" s="3"/>
      <c r="CIT1013" s="3"/>
      <c r="CIU1013" s="3"/>
      <c r="CIV1013" s="3"/>
      <c r="CIW1013" s="3"/>
      <c r="CIX1013" s="3"/>
      <c r="CIY1013" s="3"/>
      <c r="CIZ1013" s="3"/>
      <c r="CJA1013" s="3"/>
      <c r="CJB1013" s="3"/>
      <c r="CJC1013" s="3"/>
      <c r="CJD1013" s="3"/>
      <c r="CJE1013" s="3"/>
      <c r="CJF1013" s="3"/>
      <c r="CJG1013" s="3"/>
      <c r="CJH1013" s="3"/>
      <c r="CJI1013" s="3"/>
      <c r="CJJ1013" s="3"/>
      <c r="CJK1013" s="3"/>
      <c r="CJL1013" s="3"/>
      <c r="CJM1013" s="3"/>
      <c r="CJN1013" s="3"/>
      <c r="CJO1013" s="3"/>
      <c r="CJP1013" s="3"/>
      <c r="CJQ1013" s="3"/>
      <c r="CJR1013" s="3"/>
      <c r="CJS1013" s="3"/>
      <c r="CJT1013" s="3"/>
      <c r="CJU1013" s="3"/>
      <c r="CJV1013" s="3"/>
      <c r="CJW1013" s="3"/>
      <c r="CJX1013" s="3"/>
      <c r="CJY1013" s="3"/>
      <c r="CJZ1013" s="3"/>
      <c r="CKA1013" s="3"/>
      <c r="CKB1013" s="3"/>
      <c r="CKC1013" s="3"/>
      <c r="CKD1013" s="3"/>
      <c r="CKE1013" s="3"/>
      <c r="CKF1013" s="3"/>
      <c r="CKG1013" s="3"/>
      <c r="CKH1013" s="3"/>
      <c r="CKI1013" s="3"/>
      <c r="CKJ1013" s="3"/>
      <c r="CKK1013" s="3"/>
      <c r="CKL1013" s="3"/>
      <c r="CKM1013" s="3"/>
      <c r="CKN1013" s="3"/>
      <c r="CKO1013" s="3"/>
      <c r="CKP1013" s="3"/>
      <c r="CKQ1013" s="3"/>
      <c r="CKR1013" s="3"/>
      <c r="CKS1013" s="3"/>
      <c r="CKT1013" s="3"/>
      <c r="CKU1013" s="3"/>
      <c r="CKV1013" s="3"/>
      <c r="CKW1013" s="3"/>
      <c r="CKX1013" s="3"/>
      <c r="CKY1013" s="3"/>
      <c r="CKZ1013" s="3"/>
      <c r="CLA1013" s="3"/>
      <c r="CLB1013" s="3"/>
      <c r="CLC1013" s="3"/>
      <c r="CLD1013" s="3"/>
      <c r="CLE1013" s="3"/>
      <c r="CLF1013" s="3"/>
      <c r="CLG1013" s="3"/>
      <c r="CLH1013" s="3"/>
      <c r="CLI1013" s="3"/>
      <c r="CLJ1013" s="3"/>
      <c r="CLK1013" s="3"/>
      <c r="CLL1013" s="3"/>
      <c r="CLM1013" s="3"/>
      <c r="CLN1013" s="3"/>
      <c r="CLO1013" s="3"/>
      <c r="CLP1013" s="3"/>
      <c r="CLQ1013" s="3"/>
      <c r="CLR1013" s="3"/>
      <c r="CLS1013" s="3"/>
      <c r="CLT1013" s="3"/>
      <c r="CLU1013" s="3"/>
      <c r="CLV1013" s="3"/>
      <c r="CLW1013" s="3"/>
      <c r="CLX1013" s="3"/>
      <c r="CLY1013" s="3"/>
      <c r="CLZ1013" s="3"/>
      <c r="CMA1013" s="3"/>
      <c r="CMB1013" s="3"/>
      <c r="CMC1013" s="3"/>
      <c r="CMD1013" s="3"/>
      <c r="CME1013" s="3"/>
      <c r="CMF1013" s="3"/>
      <c r="CMG1013" s="3"/>
      <c r="CMH1013" s="3"/>
      <c r="CMI1013" s="3"/>
      <c r="CMJ1013" s="3"/>
      <c r="CMK1013" s="3"/>
      <c r="CML1013" s="3"/>
      <c r="CMM1013" s="3"/>
      <c r="CMN1013" s="3"/>
      <c r="CMO1013" s="3"/>
      <c r="CMP1013" s="3"/>
      <c r="CMQ1013" s="3"/>
      <c r="CMR1013" s="3"/>
      <c r="CMS1013" s="3"/>
      <c r="CMT1013" s="3"/>
      <c r="CMU1013" s="3"/>
      <c r="CMV1013" s="3"/>
      <c r="CMW1013" s="3"/>
      <c r="CMX1013" s="3"/>
      <c r="CMY1013" s="3"/>
      <c r="CMZ1013" s="3"/>
      <c r="CNA1013" s="3"/>
      <c r="CNB1013" s="3"/>
      <c r="CNC1013" s="3"/>
      <c r="CND1013" s="3"/>
      <c r="CNE1013" s="3"/>
      <c r="CNF1013" s="3"/>
      <c r="CNG1013" s="3"/>
      <c r="CNH1013" s="3"/>
      <c r="CNI1013" s="3"/>
      <c r="CNJ1013" s="3"/>
      <c r="CNK1013" s="3"/>
      <c r="CNL1013" s="3"/>
      <c r="CNM1013" s="3"/>
      <c r="CNN1013" s="3"/>
      <c r="CNO1013" s="3"/>
      <c r="CNP1013" s="3"/>
      <c r="CNQ1013" s="3"/>
      <c r="CNR1013" s="3"/>
      <c r="CNS1013" s="3"/>
      <c r="CNT1013" s="3"/>
      <c r="CNU1013" s="3"/>
      <c r="CNV1013" s="3"/>
      <c r="CNW1013" s="3"/>
      <c r="CNX1013" s="3"/>
      <c r="CNY1013" s="3"/>
      <c r="CNZ1013" s="3"/>
      <c r="COA1013" s="3"/>
      <c r="COB1013" s="3"/>
      <c r="COC1013" s="3"/>
      <c r="COD1013" s="3"/>
      <c r="COE1013" s="3"/>
      <c r="COF1013" s="3"/>
      <c r="COG1013" s="3"/>
      <c r="COH1013" s="3"/>
      <c r="COI1013" s="3"/>
      <c r="COJ1013" s="3"/>
      <c r="COK1013" s="3"/>
      <c r="COL1013" s="3"/>
      <c r="COM1013" s="3"/>
      <c r="CON1013" s="3"/>
      <c r="COO1013" s="3"/>
      <c r="COP1013" s="3"/>
      <c r="COQ1013" s="3"/>
      <c r="COR1013" s="3"/>
      <c r="COS1013" s="3"/>
      <c r="COT1013" s="3"/>
      <c r="COU1013" s="3"/>
      <c r="COV1013" s="3"/>
      <c r="COW1013" s="3"/>
      <c r="COX1013" s="3"/>
      <c r="COY1013" s="3"/>
      <c r="COZ1013" s="3"/>
      <c r="CPA1013" s="3"/>
      <c r="CPB1013" s="3"/>
      <c r="CPC1013" s="3"/>
      <c r="CPD1013" s="3"/>
      <c r="CPE1013" s="3"/>
      <c r="CPF1013" s="3"/>
      <c r="CPG1013" s="3"/>
      <c r="CPH1013" s="3"/>
      <c r="CPI1013" s="3"/>
      <c r="CPJ1013" s="3"/>
      <c r="CPK1013" s="3"/>
      <c r="CPL1013" s="3"/>
      <c r="CPM1013" s="3"/>
      <c r="CPN1013" s="3"/>
      <c r="CPO1013" s="3"/>
      <c r="CPP1013" s="3"/>
      <c r="CPQ1013" s="3"/>
      <c r="CPR1013" s="3"/>
      <c r="CPS1013" s="3"/>
      <c r="CPT1013" s="3"/>
      <c r="CPU1013" s="3"/>
      <c r="CPV1013" s="3"/>
      <c r="CPW1013" s="3"/>
      <c r="CPX1013" s="3"/>
      <c r="CPY1013" s="3"/>
      <c r="CPZ1013" s="3"/>
      <c r="CQA1013" s="3"/>
      <c r="CQB1013" s="3"/>
      <c r="CQC1013" s="3"/>
      <c r="CQD1013" s="3"/>
      <c r="CQE1013" s="3"/>
      <c r="CQF1013" s="3"/>
      <c r="CQG1013" s="3"/>
      <c r="CQH1013" s="3"/>
      <c r="CQI1013" s="3"/>
      <c r="CQJ1013" s="3"/>
      <c r="CQK1013" s="3"/>
      <c r="CQL1013" s="3"/>
      <c r="CQM1013" s="3"/>
      <c r="CQN1013" s="3"/>
      <c r="CQO1013" s="3"/>
      <c r="CQP1013" s="3"/>
      <c r="CQQ1013" s="3"/>
      <c r="CQR1013" s="3"/>
      <c r="CQS1013" s="3"/>
      <c r="CQT1013" s="3"/>
      <c r="CQU1013" s="3"/>
      <c r="CQV1013" s="3"/>
      <c r="CQW1013" s="3"/>
      <c r="CQX1013" s="3"/>
      <c r="CQY1013" s="3"/>
      <c r="CQZ1013" s="3"/>
      <c r="CRA1013" s="3"/>
      <c r="CRB1013" s="3"/>
      <c r="CRC1013" s="3"/>
      <c r="CRD1013" s="3"/>
      <c r="CRE1013" s="3"/>
      <c r="CRF1013" s="3"/>
      <c r="CRG1013" s="3"/>
      <c r="CRH1013" s="3"/>
      <c r="CRI1013" s="3"/>
      <c r="CRJ1013" s="3"/>
      <c r="CRK1013" s="3"/>
      <c r="CRL1013" s="3"/>
      <c r="CRM1013" s="3"/>
      <c r="CRN1013" s="3"/>
      <c r="CRO1013" s="3"/>
      <c r="CRP1013" s="3"/>
      <c r="CRQ1013" s="3"/>
      <c r="CRR1013" s="3"/>
      <c r="CRS1013" s="3"/>
      <c r="CRT1013" s="3"/>
      <c r="CRU1013" s="3"/>
      <c r="CRV1013" s="3"/>
      <c r="CRW1013" s="3"/>
      <c r="CRX1013" s="3"/>
      <c r="CRY1013" s="3"/>
      <c r="CRZ1013" s="3"/>
      <c r="CSA1013" s="3"/>
      <c r="CSB1013" s="3"/>
      <c r="CSC1013" s="3"/>
      <c r="CSD1013" s="3"/>
      <c r="CSE1013" s="3"/>
      <c r="CSF1013" s="3"/>
      <c r="CSG1013" s="3"/>
      <c r="CSH1013" s="3"/>
      <c r="CSI1013" s="3"/>
      <c r="CSJ1013" s="3"/>
      <c r="CSK1013" s="3"/>
      <c r="CSL1013" s="3"/>
      <c r="CSM1013" s="3"/>
      <c r="CSN1013" s="3"/>
      <c r="CSO1013" s="3"/>
      <c r="CSP1013" s="3"/>
      <c r="CSQ1013" s="3"/>
      <c r="CSR1013" s="3"/>
      <c r="CSS1013" s="3"/>
      <c r="CST1013" s="3"/>
      <c r="CSU1013" s="3"/>
      <c r="CSV1013" s="3"/>
      <c r="CSW1013" s="3"/>
      <c r="CSX1013" s="3"/>
      <c r="CSY1013" s="3"/>
      <c r="CSZ1013" s="3"/>
      <c r="CTA1013" s="3"/>
      <c r="CTB1013" s="3"/>
      <c r="CTC1013" s="3"/>
      <c r="CTD1013" s="3"/>
      <c r="CTE1013" s="3"/>
      <c r="CTF1013" s="3"/>
      <c r="CTG1013" s="3"/>
      <c r="CTH1013" s="3"/>
      <c r="CTI1013" s="3"/>
      <c r="CTJ1013" s="3"/>
      <c r="CTK1013" s="3"/>
      <c r="CTL1013" s="3"/>
      <c r="CTM1013" s="3"/>
      <c r="CTN1013" s="3"/>
      <c r="CTO1013" s="3"/>
      <c r="CTP1013" s="3"/>
      <c r="CTQ1013" s="3"/>
      <c r="CTR1013" s="3"/>
      <c r="CTS1013" s="3"/>
      <c r="CTT1013" s="3"/>
      <c r="CTU1013" s="3"/>
      <c r="CTV1013" s="3"/>
      <c r="CTW1013" s="3"/>
      <c r="CTX1013" s="3"/>
      <c r="CTY1013" s="3"/>
      <c r="CTZ1013" s="3"/>
      <c r="CUA1013" s="3"/>
      <c r="CUB1013" s="3"/>
      <c r="CUC1013" s="3"/>
      <c r="CUD1013" s="3"/>
      <c r="CUE1013" s="3"/>
      <c r="CUF1013" s="3"/>
      <c r="CUG1013" s="3"/>
      <c r="CUH1013" s="3"/>
      <c r="CUI1013" s="3"/>
      <c r="CUJ1013" s="3"/>
      <c r="CUK1013" s="3"/>
      <c r="CUL1013" s="3"/>
      <c r="CUM1013" s="3"/>
      <c r="CUN1013" s="3"/>
      <c r="CUO1013" s="3"/>
      <c r="CUP1013" s="3"/>
      <c r="CUQ1013" s="3"/>
      <c r="CUR1013" s="3"/>
      <c r="CUS1013" s="3"/>
      <c r="CUT1013" s="3"/>
      <c r="CUU1013" s="3"/>
      <c r="CUV1013" s="3"/>
      <c r="CUW1013" s="3"/>
      <c r="CUX1013" s="3"/>
      <c r="CUY1013" s="3"/>
      <c r="CUZ1013" s="3"/>
      <c r="CVA1013" s="3"/>
      <c r="CVB1013" s="3"/>
      <c r="CVC1013" s="3"/>
      <c r="CVD1013" s="3"/>
      <c r="CVE1013" s="3"/>
      <c r="CVF1013" s="3"/>
      <c r="CVG1013" s="3"/>
      <c r="CVH1013" s="3"/>
      <c r="CVI1013" s="3"/>
      <c r="CVJ1013" s="3"/>
      <c r="CVK1013" s="3"/>
      <c r="CVL1013" s="3"/>
      <c r="CVM1013" s="3"/>
      <c r="CVN1013" s="3"/>
      <c r="CVO1013" s="3"/>
      <c r="CVP1013" s="3"/>
      <c r="CVQ1013" s="3"/>
      <c r="CVR1013" s="3"/>
      <c r="CVS1013" s="3"/>
      <c r="CVT1013" s="3"/>
      <c r="CVU1013" s="3"/>
      <c r="CVV1013" s="3"/>
      <c r="CVW1013" s="3"/>
      <c r="CVX1013" s="3"/>
      <c r="CVY1013" s="3"/>
      <c r="CVZ1013" s="3"/>
      <c r="CWA1013" s="3"/>
      <c r="CWB1013" s="3"/>
      <c r="CWC1013" s="3"/>
      <c r="CWD1013" s="3"/>
      <c r="CWE1013" s="3"/>
      <c r="CWF1013" s="3"/>
      <c r="CWG1013" s="3"/>
      <c r="CWH1013" s="3"/>
      <c r="CWI1013" s="3"/>
      <c r="CWJ1013" s="3"/>
      <c r="CWK1013" s="3"/>
      <c r="CWL1013" s="3"/>
      <c r="CWM1013" s="3"/>
      <c r="CWN1013" s="3"/>
      <c r="CWO1013" s="3"/>
      <c r="CWP1013" s="3"/>
      <c r="CWQ1013" s="3"/>
      <c r="CWR1013" s="3"/>
      <c r="CWS1013" s="3"/>
      <c r="CWT1013" s="3"/>
      <c r="CWU1013" s="3"/>
      <c r="CWV1013" s="3"/>
      <c r="CWW1013" s="3"/>
      <c r="CWX1013" s="3"/>
      <c r="CWY1013" s="3"/>
      <c r="CWZ1013" s="3"/>
      <c r="CXA1013" s="3"/>
      <c r="CXB1013" s="3"/>
      <c r="CXC1013" s="3"/>
      <c r="CXD1013" s="3"/>
      <c r="CXE1013" s="3"/>
      <c r="CXF1013" s="3"/>
      <c r="CXG1013" s="3"/>
      <c r="CXH1013" s="3"/>
      <c r="CXI1013" s="3"/>
      <c r="CXJ1013" s="3"/>
      <c r="CXK1013" s="3"/>
      <c r="CXL1013" s="3"/>
      <c r="CXM1013" s="3"/>
      <c r="CXN1013" s="3"/>
      <c r="CXO1013" s="3"/>
      <c r="CXP1013" s="3"/>
      <c r="CXQ1013" s="3"/>
      <c r="CXR1013" s="3"/>
      <c r="CXS1013" s="3"/>
      <c r="CXT1013" s="3"/>
      <c r="CXU1013" s="3"/>
      <c r="CXV1013" s="3"/>
      <c r="CXW1013" s="3"/>
      <c r="CXX1013" s="3"/>
      <c r="CXY1013" s="3"/>
      <c r="CXZ1013" s="3"/>
      <c r="CYA1013" s="3"/>
      <c r="CYB1013" s="3"/>
      <c r="CYC1013" s="3"/>
      <c r="CYD1013" s="3"/>
      <c r="CYE1013" s="3"/>
      <c r="CYF1013" s="3"/>
      <c r="CYG1013" s="3"/>
      <c r="CYH1013" s="3"/>
      <c r="CYI1013" s="3"/>
      <c r="CYJ1013" s="3"/>
      <c r="CYK1013" s="3"/>
      <c r="CYL1013" s="3"/>
      <c r="CYM1013" s="3"/>
      <c r="CYN1013" s="3"/>
      <c r="CYO1013" s="3"/>
      <c r="CYP1013" s="3"/>
      <c r="CYQ1013" s="3"/>
      <c r="CYR1013" s="3"/>
      <c r="CYS1013" s="3"/>
      <c r="CYT1013" s="3"/>
      <c r="CYU1013" s="3"/>
      <c r="CYV1013" s="3"/>
      <c r="CYW1013" s="3"/>
      <c r="CYX1013" s="3"/>
      <c r="CYY1013" s="3"/>
      <c r="CYZ1013" s="3"/>
      <c r="CZA1013" s="3"/>
      <c r="CZB1013" s="3"/>
      <c r="CZC1013" s="3"/>
      <c r="CZD1013" s="3"/>
      <c r="CZE1013" s="3"/>
      <c r="CZF1013" s="3"/>
      <c r="CZG1013" s="3"/>
      <c r="CZH1013" s="3"/>
      <c r="CZI1013" s="3"/>
      <c r="CZJ1013" s="3"/>
      <c r="CZK1013" s="3"/>
      <c r="CZL1013" s="3"/>
      <c r="CZM1013" s="3"/>
      <c r="CZN1013" s="3"/>
      <c r="CZO1013" s="3"/>
      <c r="CZP1013" s="3"/>
      <c r="CZQ1013" s="3"/>
      <c r="CZR1013" s="3"/>
      <c r="CZS1013" s="3"/>
      <c r="CZT1013" s="3"/>
      <c r="CZU1013" s="3"/>
      <c r="CZV1013" s="3"/>
      <c r="CZW1013" s="3"/>
      <c r="CZX1013" s="3"/>
      <c r="CZY1013" s="3"/>
      <c r="CZZ1013" s="3"/>
      <c r="DAA1013" s="3"/>
      <c r="DAB1013" s="3"/>
      <c r="DAC1013" s="3"/>
      <c r="DAD1013" s="3"/>
      <c r="DAE1013" s="3"/>
      <c r="DAF1013" s="3"/>
      <c r="DAG1013" s="3"/>
      <c r="DAH1013" s="3"/>
      <c r="DAI1013" s="3"/>
      <c r="DAJ1013" s="3"/>
      <c r="DAK1013" s="3"/>
      <c r="DAL1013" s="3"/>
      <c r="DAM1013" s="3"/>
      <c r="DAN1013" s="3"/>
      <c r="DAO1013" s="3"/>
      <c r="DAP1013" s="3"/>
      <c r="DAQ1013" s="3"/>
      <c r="DAR1013" s="3"/>
      <c r="DAS1013" s="3"/>
      <c r="DAT1013" s="3"/>
      <c r="DAU1013" s="3"/>
      <c r="DAV1013" s="3"/>
      <c r="DAW1013" s="3"/>
      <c r="DAX1013" s="3"/>
      <c r="DAY1013" s="3"/>
      <c r="DAZ1013" s="3"/>
      <c r="DBA1013" s="3"/>
      <c r="DBB1013" s="3"/>
      <c r="DBC1013" s="3"/>
      <c r="DBD1013" s="3"/>
      <c r="DBE1013" s="3"/>
      <c r="DBF1013" s="3"/>
      <c r="DBG1013" s="3"/>
      <c r="DBH1013" s="3"/>
      <c r="DBI1013" s="3"/>
      <c r="DBJ1013" s="3"/>
      <c r="DBK1013" s="3"/>
      <c r="DBL1013" s="3"/>
      <c r="DBM1013" s="3"/>
      <c r="DBN1013" s="3"/>
      <c r="DBO1013" s="3"/>
      <c r="DBP1013" s="3"/>
      <c r="DBQ1013" s="3"/>
      <c r="DBR1013" s="3"/>
      <c r="DBS1013" s="3"/>
      <c r="DBT1013" s="3"/>
      <c r="DBU1013" s="3"/>
      <c r="DBV1013" s="3"/>
      <c r="DBW1013" s="3"/>
      <c r="DBX1013" s="3"/>
      <c r="DBY1013" s="3"/>
      <c r="DBZ1013" s="3"/>
      <c r="DCA1013" s="3"/>
      <c r="DCB1013" s="3"/>
      <c r="DCC1013" s="3"/>
      <c r="DCD1013" s="3"/>
      <c r="DCE1013" s="3"/>
      <c r="DCF1013" s="3"/>
      <c r="DCG1013" s="3"/>
      <c r="DCH1013" s="3"/>
      <c r="DCI1013" s="3"/>
      <c r="DCJ1013" s="3"/>
      <c r="DCK1013" s="3"/>
      <c r="DCL1013" s="3"/>
      <c r="DCM1013" s="3"/>
      <c r="DCN1013" s="3"/>
      <c r="DCO1013" s="3"/>
      <c r="DCP1013" s="3"/>
      <c r="DCQ1013" s="3"/>
      <c r="DCR1013" s="3"/>
      <c r="DCS1013" s="3"/>
      <c r="DCT1013" s="3"/>
      <c r="DCU1013" s="3"/>
      <c r="DCV1013" s="3"/>
      <c r="DCW1013" s="3"/>
      <c r="DCX1013" s="3"/>
      <c r="DCY1013" s="3"/>
      <c r="DCZ1013" s="3"/>
      <c r="DDA1013" s="3"/>
      <c r="DDB1013" s="3"/>
      <c r="DDC1013" s="3"/>
      <c r="DDD1013" s="3"/>
      <c r="DDE1013" s="3"/>
      <c r="DDF1013" s="3"/>
      <c r="DDG1013" s="3"/>
      <c r="DDH1013" s="3"/>
      <c r="DDI1013" s="3"/>
      <c r="DDJ1013" s="3"/>
      <c r="DDK1013" s="3"/>
      <c r="DDL1013" s="3"/>
      <c r="DDM1013" s="3"/>
      <c r="DDN1013" s="3"/>
      <c r="DDO1013" s="3"/>
      <c r="DDP1013" s="3"/>
      <c r="DDQ1013" s="3"/>
      <c r="DDR1013" s="3"/>
      <c r="DDS1013" s="3"/>
      <c r="DDT1013" s="3"/>
      <c r="DDU1013" s="3"/>
      <c r="DDV1013" s="3"/>
      <c r="DDW1013" s="3"/>
      <c r="DDX1013" s="3"/>
      <c r="DDY1013" s="3"/>
      <c r="DDZ1013" s="3"/>
      <c r="DEA1013" s="3"/>
      <c r="DEB1013" s="3"/>
      <c r="DEC1013" s="3"/>
      <c r="DED1013" s="3"/>
      <c r="DEE1013" s="3"/>
      <c r="DEF1013" s="3"/>
      <c r="DEG1013" s="3"/>
      <c r="DEH1013" s="3"/>
      <c r="DEI1013" s="3"/>
      <c r="DEJ1013" s="3"/>
      <c r="DEK1013" s="3"/>
      <c r="DEL1013" s="3"/>
      <c r="DEM1013" s="3"/>
      <c r="DEN1013" s="3"/>
      <c r="DEO1013" s="3"/>
      <c r="DEP1013" s="3"/>
      <c r="DEQ1013" s="3"/>
      <c r="DER1013" s="3"/>
      <c r="DES1013" s="3"/>
      <c r="DET1013" s="3"/>
      <c r="DEU1013" s="3"/>
      <c r="DEV1013" s="3"/>
      <c r="DEW1013" s="3"/>
      <c r="DEX1013" s="3"/>
      <c r="DEY1013" s="3"/>
      <c r="DEZ1013" s="3"/>
      <c r="DFA1013" s="3"/>
      <c r="DFB1013" s="3"/>
      <c r="DFC1013" s="3"/>
      <c r="DFD1013" s="3"/>
      <c r="DFE1013" s="3"/>
      <c r="DFF1013" s="3"/>
      <c r="DFG1013" s="3"/>
      <c r="DFH1013" s="3"/>
      <c r="DFI1013" s="3"/>
      <c r="DFJ1013" s="3"/>
      <c r="DFK1013" s="3"/>
      <c r="DFL1013" s="3"/>
      <c r="DFM1013" s="3"/>
      <c r="DFN1013" s="3"/>
      <c r="DFO1013" s="3"/>
      <c r="DFP1013" s="3"/>
      <c r="DFQ1013" s="3"/>
      <c r="DFR1013" s="3"/>
      <c r="DFS1013" s="3"/>
      <c r="DFT1013" s="3"/>
      <c r="DFU1013" s="3"/>
      <c r="DFV1013" s="3"/>
      <c r="DFW1013" s="3"/>
      <c r="DFX1013" s="3"/>
      <c r="DFY1013" s="3"/>
      <c r="DFZ1013" s="3"/>
      <c r="DGA1013" s="3"/>
      <c r="DGB1013" s="3"/>
      <c r="DGC1013" s="3"/>
      <c r="DGD1013" s="3"/>
      <c r="DGE1013" s="3"/>
      <c r="DGF1013" s="3"/>
      <c r="DGG1013" s="3"/>
      <c r="DGH1013" s="3"/>
      <c r="DGI1013" s="3"/>
      <c r="DGJ1013" s="3"/>
      <c r="DGK1013" s="3"/>
      <c r="DGL1013" s="3"/>
      <c r="DGM1013" s="3"/>
      <c r="DGN1013" s="3"/>
      <c r="DGO1013" s="3"/>
      <c r="DGP1013" s="3"/>
      <c r="DGQ1013" s="3"/>
      <c r="DGR1013" s="3"/>
      <c r="DGS1013" s="3"/>
      <c r="DGT1013" s="3"/>
      <c r="DGU1013" s="3"/>
      <c r="DGV1013" s="3"/>
      <c r="DGW1013" s="3"/>
      <c r="DGX1013" s="3"/>
      <c r="DGY1013" s="3"/>
      <c r="DGZ1013" s="3"/>
      <c r="DHA1013" s="3"/>
      <c r="DHB1013" s="3"/>
      <c r="DHC1013" s="3"/>
      <c r="DHD1013" s="3"/>
      <c r="DHE1013" s="3"/>
      <c r="DHF1013" s="3"/>
      <c r="DHG1013" s="3"/>
      <c r="DHH1013" s="3"/>
      <c r="DHI1013" s="3"/>
      <c r="DHJ1013" s="3"/>
      <c r="DHK1013" s="3"/>
      <c r="DHL1013" s="3"/>
      <c r="DHM1013" s="3"/>
      <c r="DHN1013" s="3"/>
      <c r="DHO1013" s="3"/>
      <c r="DHP1013" s="3"/>
      <c r="DHQ1013" s="3"/>
      <c r="DHR1013" s="3"/>
      <c r="DHS1013" s="3"/>
      <c r="DHT1013" s="3"/>
      <c r="DHU1013" s="3"/>
      <c r="DHV1013" s="3"/>
      <c r="DHW1013" s="3"/>
      <c r="DHX1013" s="3"/>
      <c r="DHY1013" s="3"/>
      <c r="DHZ1013" s="3"/>
      <c r="DIA1013" s="3"/>
      <c r="DIB1013" s="3"/>
      <c r="DIC1013" s="3"/>
      <c r="DID1013" s="3"/>
      <c r="DIE1013" s="3"/>
      <c r="DIF1013" s="3"/>
      <c r="DIG1013" s="3"/>
      <c r="DIH1013" s="3"/>
      <c r="DII1013" s="3"/>
      <c r="DIJ1013" s="3"/>
      <c r="DIK1013" s="3"/>
      <c r="DIL1013" s="3"/>
      <c r="DIM1013" s="3"/>
      <c r="DIN1013" s="3"/>
      <c r="DIO1013" s="3"/>
      <c r="DIP1013" s="3"/>
      <c r="DIQ1013" s="3"/>
      <c r="DIR1013" s="3"/>
      <c r="DIS1013" s="3"/>
      <c r="DIT1013" s="3"/>
      <c r="DIU1013" s="3"/>
      <c r="DIV1013" s="3"/>
      <c r="DIW1013" s="3"/>
      <c r="DIX1013" s="3"/>
      <c r="DIY1013" s="3"/>
      <c r="DIZ1013" s="3"/>
      <c r="DJA1013" s="3"/>
      <c r="DJB1013" s="3"/>
      <c r="DJC1013" s="3"/>
      <c r="DJD1013" s="3"/>
      <c r="DJE1013" s="3"/>
      <c r="DJF1013" s="3"/>
      <c r="DJG1013" s="3"/>
      <c r="DJH1013" s="3"/>
      <c r="DJI1013" s="3"/>
      <c r="DJJ1013" s="3"/>
      <c r="DJK1013" s="3"/>
      <c r="DJL1013" s="3"/>
      <c r="DJM1013" s="3"/>
      <c r="DJN1013" s="3"/>
      <c r="DJO1013" s="3"/>
      <c r="DJP1013" s="3"/>
      <c r="DJQ1013" s="3"/>
      <c r="DJR1013" s="3"/>
      <c r="DJS1013" s="3"/>
      <c r="DJT1013" s="3"/>
      <c r="DJU1013" s="3"/>
      <c r="DJV1013" s="3"/>
      <c r="DJW1013" s="3"/>
      <c r="DJX1013" s="3"/>
      <c r="DJY1013" s="3"/>
      <c r="DJZ1013" s="3"/>
      <c r="DKA1013" s="3"/>
      <c r="DKB1013" s="3"/>
      <c r="DKC1013" s="3"/>
      <c r="DKD1013" s="3"/>
      <c r="DKE1013" s="3"/>
      <c r="DKF1013" s="3"/>
      <c r="DKG1013" s="3"/>
      <c r="DKH1013" s="3"/>
      <c r="DKI1013" s="3"/>
      <c r="DKJ1013" s="3"/>
      <c r="DKK1013" s="3"/>
      <c r="DKL1013" s="3"/>
      <c r="DKM1013" s="3"/>
      <c r="DKN1013" s="3"/>
      <c r="DKO1013" s="3"/>
      <c r="DKP1013" s="3"/>
      <c r="DKQ1013" s="3"/>
      <c r="DKR1013" s="3"/>
      <c r="DKS1013" s="3"/>
      <c r="DKT1013" s="3"/>
      <c r="DKU1013" s="3"/>
      <c r="DKV1013" s="3"/>
      <c r="DKW1013" s="3"/>
      <c r="DKX1013" s="3"/>
      <c r="DKY1013" s="3"/>
      <c r="DKZ1013" s="3"/>
      <c r="DLA1013" s="3"/>
      <c r="DLB1013" s="3"/>
      <c r="DLC1013" s="3"/>
      <c r="DLD1013" s="3"/>
      <c r="DLE1013" s="3"/>
      <c r="DLF1013" s="3"/>
      <c r="DLG1013" s="3"/>
      <c r="DLH1013" s="3"/>
      <c r="DLI1013" s="3"/>
      <c r="DLJ1013" s="3"/>
      <c r="DLK1013" s="3"/>
      <c r="DLL1013" s="3"/>
      <c r="DLM1013" s="3"/>
      <c r="DLN1013" s="3"/>
      <c r="DLO1013" s="3"/>
      <c r="DLP1013" s="3"/>
      <c r="DLQ1013" s="3"/>
      <c r="DLR1013" s="3"/>
      <c r="DLS1013" s="3"/>
      <c r="DLT1013" s="3"/>
      <c r="DLU1013" s="3"/>
      <c r="DLV1013" s="3"/>
      <c r="DLW1013" s="3"/>
      <c r="DLX1013" s="3"/>
      <c r="DLY1013" s="3"/>
      <c r="DLZ1013" s="3"/>
      <c r="DMA1013" s="3"/>
      <c r="DMB1013" s="3"/>
      <c r="DMC1013" s="3"/>
      <c r="DMD1013" s="3"/>
      <c r="DME1013" s="3"/>
      <c r="DMF1013" s="3"/>
      <c r="DMG1013" s="3"/>
      <c r="DMH1013" s="3"/>
      <c r="DMI1013" s="3"/>
      <c r="DMJ1013" s="3"/>
      <c r="DMK1013" s="3"/>
      <c r="DML1013" s="3"/>
      <c r="DMM1013" s="3"/>
      <c r="DMN1013" s="3"/>
      <c r="DMO1013" s="3"/>
      <c r="DMP1013" s="3"/>
      <c r="DMQ1013" s="3"/>
      <c r="DMR1013" s="3"/>
      <c r="DMS1013" s="3"/>
      <c r="DMT1013" s="3"/>
      <c r="DMU1013" s="3"/>
      <c r="DMV1013" s="3"/>
      <c r="DMW1013" s="3"/>
      <c r="DMX1013" s="3"/>
      <c r="DMY1013" s="3"/>
      <c r="DMZ1013" s="3"/>
      <c r="DNA1013" s="3"/>
      <c r="DNB1013" s="3"/>
      <c r="DNC1013" s="3"/>
      <c r="DND1013" s="3"/>
      <c r="DNE1013" s="3"/>
      <c r="DNF1013" s="3"/>
      <c r="DNG1013" s="3"/>
      <c r="DNH1013" s="3"/>
      <c r="DNI1013" s="3"/>
      <c r="DNJ1013" s="3"/>
      <c r="DNK1013" s="3"/>
      <c r="DNL1013" s="3"/>
      <c r="DNM1013" s="3"/>
      <c r="DNN1013" s="3"/>
      <c r="DNO1013" s="3"/>
      <c r="DNP1013" s="3"/>
      <c r="DNQ1013" s="3"/>
      <c r="DNR1013" s="3"/>
      <c r="DNS1013" s="3"/>
      <c r="DNT1013" s="3"/>
      <c r="DNU1013" s="3"/>
      <c r="DNV1013" s="3"/>
      <c r="DNW1013" s="3"/>
      <c r="DNX1013" s="3"/>
      <c r="DNY1013" s="3"/>
      <c r="DNZ1013" s="3"/>
      <c r="DOA1013" s="3"/>
      <c r="DOB1013" s="3"/>
      <c r="DOC1013" s="3"/>
      <c r="DOD1013" s="3"/>
      <c r="DOE1013" s="3"/>
      <c r="DOF1013" s="3"/>
      <c r="DOG1013" s="3"/>
      <c r="DOH1013" s="3"/>
      <c r="DOI1013" s="3"/>
      <c r="DOJ1013" s="3"/>
      <c r="DOK1013" s="3"/>
      <c r="DOL1013" s="3"/>
      <c r="DOM1013" s="3"/>
      <c r="DON1013" s="3"/>
      <c r="DOO1013" s="3"/>
      <c r="DOP1013" s="3"/>
      <c r="DOQ1013" s="3"/>
      <c r="DOR1013" s="3"/>
      <c r="DOS1013" s="3"/>
      <c r="DOT1013" s="3"/>
      <c r="DOU1013" s="3"/>
      <c r="DOV1013" s="3"/>
      <c r="DOW1013" s="3"/>
      <c r="DOX1013" s="3"/>
      <c r="DOY1013" s="3"/>
      <c r="DOZ1013" s="3"/>
      <c r="DPA1013" s="3"/>
      <c r="DPB1013" s="3"/>
      <c r="DPC1013" s="3"/>
      <c r="DPD1013" s="3"/>
      <c r="DPE1013" s="3"/>
      <c r="DPF1013" s="3"/>
      <c r="DPG1013" s="3"/>
      <c r="DPH1013" s="3"/>
      <c r="DPI1013" s="3"/>
      <c r="DPJ1013" s="3"/>
      <c r="DPK1013" s="3"/>
      <c r="DPL1013" s="3"/>
      <c r="DPM1013" s="3"/>
      <c r="DPN1013" s="3"/>
      <c r="DPO1013" s="3"/>
      <c r="DPP1013" s="3"/>
      <c r="DPQ1013" s="3"/>
      <c r="DPR1013" s="3"/>
      <c r="DPS1013" s="3"/>
      <c r="DPT1013" s="3"/>
      <c r="DPU1013" s="3"/>
      <c r="DPV1013" s="3"/>
      <c r="DPW1013" s="3"/>
      <c r="DPX1013" s="3"/>
      <c r="DPY1013" s="3"/>
      <c r="DPZ1013" s="3"/>
      <c r="DQA1013" s="3"/>
      <c r="DQB1013" s="3"/>
      <c r="DQC1013" s="3"/>
      <c r="DQD1013" s="3"/>
      <c r="DQE1013" s="3"/>
      <c r="DQF1013" s="3"/>
      <c r="DQG1013" s="3"/>
      <c r="DQH1013" s="3"/>
      <c r="DQI1013" s="3"/>
      <c r="DQJ1013" s="3"/>
      <c r="DQK1013" s="3"/>
      <c r="DQL1013" s="3"/>
      <c r="DQM1013" s="3"/>
      <c r="DQN1013" s="3"/>
      <c r="DQO1013" s="3"/>
      <c r="DQP1013" s="3"/>
      <c r="DQQ1013" s="3"/>
      <c r="DQR1013" s="3"/>
      <c r="DQS1013" s="3"/>
      <c r="DQT1013" s="3"/>
      <c r="DQU1013" s="3"/>
      <c r="DQV1013" s="3"/>
      <c r="DQW1013" s="3"/>
      <c r="DQX1013" s="3"/>
      <c r="DQY1013" s="3"/>
      <c r="DQZ1013" s="3"/>
      <c r="DRA1013" s="3"/>
      <c r="DRB1013" s="3"/>
      <c r="DRC1013" s="3"/>
      <c r="DRD1013" s="3"/>
      <c r="DRE1013" s="3"/>
      <c r="DRF1013" s="3"/>
      <c r="DRG1013" s="3"/>
      <c r="DRH1013" s="3"/>
      <c r="DRI1013" s="3"/>
      <c r="DRJ1013" s="3"/>
      <c r="DRK1013" s="3"/>
      <c r="DRL1013" s="3"/>
      <c r="DRM1013" s="3"/>
      <c r="DRN1013" s="3"/>
      <c r="DRO1013" s="3"/>
      <c r="DRP1013" s="3"/>
      <c r="DRQ1013" s="3"/>
      <c r="DRR1013" s="3"/>
      <c r="DRS1013" s="3"/>
      <c r="DRT1013" s="3"/>
      <c r="DRU1013" s="3"/>
      <c r="DRV1013" s="3"/>
      <c r="DRW1013" s="3"/>
      <c r="DRX1013" s="3"/>
      <c r="DRY1013" s="3"/>
      <c r="DRZ1013" s="3"/>
      <c r="DSA1013" s="3"/>
      <c r="DSB1013" s="3"/>
      <c r="DSC1013" s="3"/>
      <c r="DSD1013" s="3"/>
      <c r="DSE1013" s="3"/>
      <c r="DSF1013" s="3"/>
      <c r="DSG1013" s="3"/>
      <c r="DSH1013" s="3"/>
      <c r="DSI1013" s="3"/>
      <c r="DSJ1013" s="3"/>
      <c r="DSK1013" s="3"/>
      <c r="DSL1013" s="3"/>
      <c r="DSM1013" s="3"/>
      <c r="DSN1013" s="3"/>
      <c r="DSO1013" s="3"/>
      <c r="DSP1013" s="3"/>
      <c r="DSQ1013" s="3"/>
      <c r="DSR1013" s="3"/>
      <c r="DSS1013" s="3"/>
      <c r="DST1013" s="3"/>
      <c r="DSU1013" s="3"/>
      <c r="DSV1013" s="3"/>
      <c r="DSW1013" s="3"/>
      <c r="DSX1013" s="3"/>
      <c r="DSY1013" s="3"/>
      <c r="DSZ1013" s="3"/>
      <c r="DTA1013" s="3"/>
      <c r="DTB1013" s="3"/>
      <c r="DTC1013" s="3"/>
      <c r="DTD1013" s="3"/>
      <c r="DTE1013" s="3"/>
      <c r="DTF1013" s="3"/>
      <c r="DTG1013" s="3"/>
      <c r="DTH1013" s="3"/>
      <c r="DTI1013" s="3"/>
      <c r="DTJ1013" s="3"/>
      <c r="DTK1013" s="3"/>
      <c r="DTL1013" s="3"/>
      <c r="DTM1013" s="3"/>
      <c r="DTN1013" s="3"/>
      <c r="DTO1013" s="3"/>
      <c r="DTP1013" s="3"/>
      <c r="DTQ1013" s="3"/>
      <c r="DTR1013" s="3"/>
      <c r="DTS1013" s="3"/>
      <c r="DTT1013" s="3"/>
      <c r="DTU1013" s="3"/>
      <c r="DTV1013" s="3"/>
      <c r="DTW1013" s="3"/>
      <c r="DTX1013" s="3"/>
      <c r="DTY1013" s="3"/>
      <c r="DTZ1013" s="3"/>
      <c r="DUA1013" s="3"/>
      <c r="DUB1013" s="3"/>
      <c r="DUC1013" s="3"/>
      <c r="DUD1013" s="3"/>
      <c r="DUE1013" s="3"/>
      <c r="DUF1013" s="3"/>
      <c r="DUG1013" s="3"/>
      <c r="DUH1013" s="3"/>
      <c r="DUI1013" s="3"/>
      <c r="DUJ1013" s="3"/>
      <c r="DUK1013" s="3"/>
      <c r="DUL1013" s="3"/>
      <c r="DUM1013" s="3"/>
      <c r="DUN1013" s="3"/>
      <c r="DUO1013" s="3"/>
      <c r="DUP1013" s="3"/>
      <c r="DUQ1013" s="3"/>
      <c r="DUR1013" s="3"/>
      <c r="DUS1013" s="3"/>
      <c r="DUT1013" s="3"/>
      <c r="DUU1013" s="3"/>
      <c r="DUV1013" s="3"/>
      <c r="DUW1013" s="3"/>
      <c r="DUX1013" s="3"/>
      <c r="DUY1013" s="3"/>
      <c r="DUZ1013" s="3"/>
      <c r="DVA1013" s="3"/>
      <c r="DVB1013" s="3"/>
      <c r="DVC1013" s="3"/>
      <c r="DVD1013" s="3"/>
      <c r="DVE1013" s="3"/>
      <c r="DVF1013" s="3"/>
      <c r="DVG1013" s="3"/>
      <c r="DVH1013" s="3"/>
      <c r="DVI1013" s="3"/>
      <c r="DVJ1013" s="3"/>
      <c r="DVK1013" s="3"/>
      <c r="DVL1013" s="3"/>
      <c r="DVM1013" s="3"/>
      <c r="DVN1013" s="3"/>
      <c r="DVO1013" s="3"/>
      <c r="DVP1013" s="3"/>
      <c r="DVQ1013" s="3"/>
      <c r="DVR1013" s="3"/>
      <c r="DVS1013" s="3"/>
      <c r="DVT1013" s="3"/>
      <c r="DVU1013" s="3"/>
      <c r="DVV1013" s="3"/>
      <c r="DVW1013" s="3"/>
      <c r="DVX1013" s="3"/>
      <c r="DVY1013" s="3"/>
      <c r="DVZ1013" s="3"/>
      <c r="DWA1013" s="3"/>
      <c r="DWB1013" s="3"/>
      <c r="DWC1013" s="3"/>
      <c r="DWD1013" s="3"/>
      <c r="DWE1013" s="3"/>
      <c r="DWF1013" s="3"/>
      <c r="DWG1013" s="3"/>
      <c r="DWH1013" s="3"/>
      <c r="DWI1013" s="3"/>
      <c r="DWJ1013" s="3"/>
      <c r="DWK1013" s="3"/>
      <c r="DWL1013" s="3"/>
      <c r="DWM1013" s="3"/>
      <c r="DWN1013" s="3"/>
      <c r="DWO1013" s="3"/>
      <c r="DWP1013" s="3"/>
      <c r="DWQ1013" s="3"/>
      <c r="DWR1013" s="3"/>
      <c r="DWS1013" s="3"/>
      <c r="DWT1013" s="3"/>
      <c r="DWU1013" s="3"/>
      <c r="DWV1013" s="3"/>
      <c r="DWW1013" s="3"/>
      <c r="DWX1013" s="3"/>
      <c r="DWY1013" s="3"/>
      <c r="DWZ1013" s="3"/>
      <c r="DXA1013" s="3"/>
      <c r="DXB1013" s="3"/>
      <c r="DXC1013" s="3"/>
      <c r="DXD1013" s="3"/>
      <c r="DXE1013" s="3"/>
      <c r="DXF1013" s="3"/>
      <c r="DXG1013" s="3"/>
      <c r="DXH1013" s="3"/>
      <c r="DXI1013" s="3"/>
      <c r="DXJ1013" s="3"/>
      <c r="DXK1013" s="3"/>
      <c r="DXL1013" s="3"/>
      <c r="DXM1013" s="3"/>
      <c r="DXN1013" s="3"/>
      <c r="DXO1013" s="3"/>
      <c r="DXP1013" s="3"/>
      <c r="DXQ1013" s="3"/>
      <c r="DXR1013" s="3"/>
      <c r="DXS1013" s="3"/>
      <c r="DXT1013" s="3"/>
      <c r="DXU1013" s="3"/>
      <c r="DXV1013" s="3"/>
      <c r="DXW1013" s="3"/>
      <c r="DXX1013" s="3"/>
      <c r="DXY1013" s="3"/>
      <c r="DXZ1013" s="3"/>
      <c r="DYA1013" s="3"/>
      <c r="DYB1013" s="3"/>
      <c r="DYC1013" s="3"/>
      <c r="DYD1013" s="3"/>
      <c r="DYE1013" s="3"/>
      <c r="DYF1013" s="3"/>
      <c r="DYG1013" s="3"/>
      <c r="DYH1013" s="3"/>
      <c r="DYI1013" s="3"/>
      <c r="DYJ1013" s="3"/>
      <c r="DYK1013" s="3"/>
      <c r="DYL1013" s="3"/>
      <c r="DYM1013" s="3"/>
      <c r="DYN1013" s="3"/>
      <c r="DYO1013" s="3"/>
      <c r="DYP1013" s="3"/>
      <c r="DYQ1013" s="3"/>
      <c r="DYR1013" s="3"/>
      <c r="DYS1013" s="3"/>
      <c r="DYT1013" s="3"/>
      <c r="DYU1013" s="3"/>
      <c r="DYV1013" s="3"/>
      <c r="DYW1013" s="3"/>
      <c r="DYX1013" s="3"/>
      <c r="DYY1013" s="3"/>
      <c r="DYZ1013" s="3"/>
      <c r="DZA1013" s="3"/>
      <c r="DZB1013" s="3"/>
      <c r="DZC1013" s="3"/>
      <c r="DZD1013" s="3"/>
      <c r="DZE1013" s="3"/>
      <c r="DZF1013" s="3"/>
      <c r="DZG1013" s="3"/>
      <c r="DZH1013" s="3"/>
      <c r="DZI1013" s="3"/>
      <c r="DZJ1013" s="3"/>
      <c r="DZK1013" s="3"/>
      <c r="DZL1013" s="3"/>
      <c r="DZM1013" s="3"/>
      <c r="DZN1013" s="3"/>
      <c r="DZO1013" s="3"/>
      <c r="DZP1013" s="3"/>
      <c r="DZQ1013" s="3"/>
      <c r="DZR1013" s="3"/>
      <c r="DZS1013" s="3"/>
      <c r="DZT1013" s="3"/>
      <c r="DZU1013" s="3"/>
      <c r="DZV1013" s="3"/>
      <c r="DZW1013" s="3"/>
      <c r="DZX1013" s="3"/>
      <c r="DZY1013" s="3"/>
      <c r="DZZ1013" s="3"/>
      <c r="EAA1013" s="3"/>
      <c r="EAB1013" s="3"/>
      <c r="EAC1013" s="3"/>
      <c r="EAD1013" s="3"/>
      <c r="EAE1013" s="3"/>
      <c r="EAF1013" s="3"/>
      <c r="EAG1013" s="3"/>
      <c r="EAH1013" s="3"/>
      <c r="EAI1013" s="3"/>
      <c r="EAJ1013" s="3"/>
      <c r="EAK1013" s="3"/>
      <c r="EAL1013" s="3"/>
      <c r="EAM1013" s="3"/>
      <c r="EAN1013" s="3"/>
      <c r="EAO1013" s="3"/>
      <c r="EAP1013" s="3"/>
      <c r="EAQ1013" s="3"/>
      <c r="EAR1013" s="3"/>
      <c r="EAS1013" s="3"/>
      <c r="EAT1013" s="3"/>
      <c r="EAU1013" s="3"/>
      <c r="EAV1013" s="3"/>
      <c r="EAW1013" s="3"/>
      <c r="EAX1013" s="3"/>
      <c r="EAY1013" s="3"/>
      <c r="EAZ1013" s="3"/>
      <c r="EBA1013" s="3"/>
      <c r="EBB1013" s="3"/>
      <c r="EBC1013" s="3"/>
      <c r="EBD1013" s="3"/>
      <c r="EBE1013" s="3"/>
      <c r="EBF1013" s="3"/>
      <c r="EBG1013" s="3"/>
      <c r="EBH1013" s="3"/>
      <c r="EBI1013" s="3"/>
      <c r="EBJ1013" s="3"/>
      <c r="EBK1013" s="3"/>
      <c r="EBL1013" s="3"/>
      <c r="EBM1013" s="3"/>
      <c r="EBN1013" s="3"/>
      <c r="EBO1013" s="3"/>
      <c r="EBP1013" s="3"/>
      <c r="EBQ1013" s="3"/>
      <c r="EBR1013" s="3"/>
      <c r="EBS1013" s="3"/>
      <c r="EBT1013" s="3"/>
      <c r="EBU1013" s="3"/>
      <c r="EBV1013" s="3"/>
      <c r="EBW1013" s="3"/>
      <c r="EBX1013" s="3"/>
      <c r="EBY1013" s="3"/>
      <c r="EBZ1013" s="3"/>
      <c r="ECA1013" s="3"/>
      <c r="ECB1013" s="3"/>
      <c r="ECC1013" s="3"/>
      <c r="ECD1013" s="3"/>
      <c r="ECE1013" s="3"/>
      <c r="ECF1013" s="3"/>
      <c r="ECG1013" s="3"/>
      <c r="ECH1013" s="3"/>
      <c r="ECI1013" s="3"/>
      <c r="ECJ1013" s="3"/>
      <c r="ECK1013" s="3"/>
      <c r="ECL1013" s="3"/>
      <c r="ECM1013" s="3"/>
      <c r="ECN1013" s="3"/>
      <c r="ECO1013" s="3"/>
      <c r="ECP1013" s="3"/>
      <c r="ECQ1013" s="3"/>
      <c r="ECR1013" s="3"/>
      <c r="ECS1013" s="3"/>
      <c r="ECT1013" s="3"/>
      <c r="ECU1013" s="3"/>
      <c r="ECV1013" s="3"/>
      <c r="ECW1013" s="3"/>
      <c r="ECX1013" s="3"/>
      <c r="ECY1013" s="3"/>
      <c r="ECZ1013" s="3"/>
      <c r="EDA1013" s="3"/>
      <c r="EDB1013" s="3"/>
      <c r="EDC1013" s="3"/>
      <c r="EDD1013" s="3"/>
      <c r="EDE1013" s="3"/>
      <c r="EDF1013" s="3"/>
      <c r="EDG1013" s="3"/>
      <c r="EDH1013" s="3"/>
      <c r="EDI1013" s="3"/>
      <c r="EDJ1013" s="3"/>
      <c r="EDK1013" s="3"/>
      <c r="EDL1013" s="3"/>
      <c r="EDM1013" s="3"/>
      <c r="EDN1013" s="3"/>
      <c r="EDO1013" s="3"/>
      <c r="EDP1013" s="3"/>
      <c r="EDQ1013" s="3"/>
      <c r="EDR1013" s="3"/>
      <c r="EDS1013" s="3"/>
      <c r="EDT1013" s="3"/>
      <c r="EDU1013" s="3"/>
      <c r="EDV1013" s="3"/>
      <c r="EDW1013" s="3"/>
      <c r="EDX1013" s="3"/>
      <c r="EDY1013" s="3"/>
      <c r="EDZ1013" s="3"/>
      <c r="EEA1013" s="3"/>
      <c r="EEB1013" s="3"/>
      <c r="EEC1013" s="3"/>
      <c r="EED1013" s="3"/>
      <c r="EEE1013" s="3"/>
      <c r="EEF1013" s="3"/>
      <c r="EEG1013" s="3"/>
      <c r="EEH1013" s="3"/>
      <c r="EEI1013" s="3"/>
      <c r="EEJ1013" s="3"/>
      <c r="EEK1013" s="3"/>
      <c r="EEL1013" s="3"/>
      <c r="EEM1013" s="3"/>
      <c r="EEN1013" s="3"/>
      <c r="EEO1013" s="3"/>
      <c r="EEP1013" s="3"/>
      <c r="EEQ1013" s="3"/>
      <c r="EER1013" s="3"/>
      <c r="EES1013" s="3"/>
      <c r="EET1013" s="3"/>
      <c r="EEU1013" s="3"/>
      <c r="EEV1013" s="3"/>
      <c r="EEW1013" s="3"/>
      <c r="EEX1013" s="3"/>
      <c r="EEY1013" s="3"/>
      <c r="EEZ1013" s="3"/>
      <c r="EFA1013" s="3"/>
      <c r="EFB1013" s="3"/>
      <c r="EFC1013" s="3"/>
      <c r="EFD1013" s="3"/>
      <c r="EFE1013" s="3"/>
      <c r="EFF1013" s="3"/>
      <c r="EFG1013" s="3"/>
      <c r="EFH1013" s="3"/>
      <c r="EFI1013" s="3"/>
      <c r="EFJ1013" s="3"/>
      <c r="EFK1013" s="3"/>
      <c r="EFL1013" s="3"/>
      <c r="EFM1013" s="3"/>
      <c r="EFN1013" s="3"/>
      <c r="EFO1013" s="3"/>
      <c r="EFP1013" s="3"/>
      <c r="EFQ1013" s="3"/>
      <c r="EFR1013" s="3"/>
      <c r="EFS1013" s="3"/>
      <c r="EFT1013" s="3"/>
      <c r="EFU1013" s="3"/>
      <c r="EFV1013" s="3"/>
      <c r="EFW1013" s="3"/>
      <c r="EFX1013" s="3"/>
      <c r="EFY1013" s="3"/>
      <c r="EFZ1013" s="3"/>
      <c r="EGA1013" s="3"/>
      <c r="EGB1013" s="3"/>
      <c r="EGC1013" s="3"/>
      <c r="EGD1013" s="3"/>
      <c r="EGE1013" s="3"/>
      <c r="EGF1013" s="3"/>
      <c r="EGG1013" s="3"/>
      <c r="EGH1013" s="3"/>
      <c r="EGI1013" s="3"/>
      <c r="EGJ1013" s="3"/>
      <c r="EGK1013" s="3"/>
      <c r="EGL1013" s="3"/>
      <c r="EGM1013" s="3"/>
      <c r="EGN1013" s="3"/>
      <c r="EGO1013" s="3"/>
      <c r="EGP1013" s="3"/>
      <c r="EGQ1013" s="3"/>
      <c r="EGR1013" s="3"/>
      <c r="EGS1013" s="3"/>
      <c r="EGT1013" s="3"/>
      <c r="EGU1013" s="3"/>
      <c r="EGV1013" s="3"/>
      <c r="EGW1013" s="3"/>
      <c r="EGX1013" s="3"/>
      <c r="EGY1013" s="3"/>
      <c r="EGZ1013" s="3"/>
      <c r="EHA1013" s="3"/>
      <c r="EHB1013" s="3"/>
      <c r="EHC1013" s="3"/>
      <c r="EHD1013" s="3"/>
      <c r="EHE1013" s="3"/>
      <c r="EHF1013" s="3"/>
      <c r="EHG1013" s="3"/>
      <c r="EHH1013" s="3"/>
      <c r="EHI1013" s="3"/>
      <c r="EHJ1013" s="3"/>
      <c r="EHK1013" s="3"/>
      <c r="EHL1013" s="3"/>
      <c r="EHM1013" s="3"/>
      <c r="EHN1013" s="3"/>
      <c r="EHO1013" s="3"/>
      <c r="EHP1013" s="3"/>
      <c r="EHQ1013" s="3"/>
      <c r="EHR1013" s="3"/>
      <c r="EHS1013" s="3"/>
      <c r="EHT1013" s="3"/>
      <c r="EHU1013" s="3"/>
      <c r="EHV1013" s="3"/>
      <c r="EHW1013" s="3"/>
      <c r="EHX1013" s="3"/>
      <c r="EHY1013" s="3"/>
      <c r="EHZ1013" s="3"/>
      <c r="EIA1013" s="3"/>
      <c r="EIB1013" s="3"/>
      <c r="EIC1013" s="3"/>
      <c r="EID1013" s="3"/>
      <c r="EIE1013" s="3"/>
      <c r="EIF1013" s="3"/>
      <c r="EIG1013" s="3"/>
      <c r="EIH1013" s="3"/>
      <c r="EII1013" s="3"/>
      <c r="EIJ1013" s="3"/>
      <c r="EIK1013" s="3"/>
      <c r="EIL1013" s="3"/>
      <c r="EIM1013" s="3"/>
      <c r="EIN1013" s="3"/>
      <c r="EIO1013" s="3"/>
      <c r="EIP1013" s="3"/>
      <c r="EIQ1013" s="3"/>
      <c r="EIR1013" s="3"/>
      <c r="EIS1013" s="3"/>
      <c r="EIT1013" s="3"/>
      <c r="EIU1013" s="3"/>
      <c r="EIV1013" s="3"/>
      <c r="EIW1013" s="3"/>
      <c r="EIX1013" s="3"/>
      <c r="EIY1013" s="3"/>
      <c r="EIZ1013" s="3"/>
      <c r="EJA1013" s="3"/>
      <c r="EJB1013" s="3"/>
      <c r="EJC1013" s="3"/>
      <c r="EJD1013" s="3"/>
      <c r="EJE1013" s="3"/>
      <c r="EJF1013" s="3"/>
      <c r="EJG1013" s="3"/>
      <c r="EJH1013" s="3"/>
      <c r="EJI1013" s="3"/>
      <c r="EJJ1013" s="3"/>
      <c r="EJK1013" s="3"/>
      <c r="EJL1013" s="3"/>
      <c r="EJM1013" s="3"/>
      <c r="EJN1013" s="3"/>
      <c r="EJO1013" s="3"/>
      <c r="EJP1013" s="3"/>
      <c r="EJQ1013" s="3"/>
      <c r="EJR1013" s="3"/>
      <c r="EJS1013" s="3"/>
      <c r="EJT1013" s="3"/>
      <c r="EJU1013" s="3"/>
      <c r="EJV1013" s="3"/>
      <c r="EJW1013" s="3"/>
      <c r="EJX1013" s="3"/>
      <c r="EJY1013" s="3"/>
      <c r="EJZ1013" s="3"/>
      <c r="EKA1013" s="3"/>
      <c r="EKB1013" s="3"/>
      <c r="EKC1013" s="3"/>
      <c r="EKD1013" s="3"/>
      <c r="EKE1013" s="3"/>
      <c r="EKF1013" s="3"/>
      <c r="EKG1013" s="3"/>
      <c r="EKH1013" s="3"/>
      <c r="EKI1013" s="3"/>
      <c r="EKJ1013" s="3"/>
      <c r="EKK1013" s="3"/>
      <c r="EKL1013" s="3"/>
      <c r="EKM1013" s="3"/>
      <c r="EKN1013" s="3"/>
      <c r="EKO1013" s="3"/>
      <c r="EKP1013" s="3"/>
      <c r="EKQ1013" s="3"/>
      <c r="EKR1013" s="3"/>
      <c r="EKS1013" s="3"/>
      <c r="EKT1013" s="3"/>
      <c r="EKU1013" s="3"/>
      <c r="EKV1013" s="3"/>
      <c r="EKW1013" s="3"/>
      <c r="EKX1013" s="3"/>
      <c r="EKY1013" s="3"/>
      <c r="EKZ1013" s="3"/>
      <c r="ELA1013" s="3"/>
      <c r="ELB1013" s="3"/>
      <c r="ELC1013" s="3"/>
      <c r="ELD1013" s="3"/>
      <c r="ELE1013" s="3"/>
      <c r="ELF1013" s="3"/>
      <c r="ELG1013" s="3"/>
      <c r="ELH1013" s="3"/>
      <c r="ELI1013" s="3"/>
      <c r="ELJ1013" s="3"/>
      <c r="ELK1013" s="3"/>
      <c r="ELL1013" s="3"/>
      <c r="ELM1013" s="3"/>
      <c r="ELN1013" s="3"/>
      <c r="ELO1013" s="3"/>
      <c r="ELP1013" s="3"/>
      <c r="ELQ1013" s="3"/>
      <c r="ELR1013" s="3"/>
      <c r="ELS1013" s="3"/>
      <c r="ELT1013" s="3"/>
      <c r="ELU1013" s="3"/>
      <c r="ELV1013" s="3"/>
      <c r="ELW1013" s="3"/>
      <c r="ELX1013" s="3"/>
      <c r="ELY1013" s="3"/>
      <c r="ELZ1013" s="3"/>
      <c r="EMA1013" s="3"/>
      <c r="EMB1013" s="3"/>
      <c r="EMC1013" s="3"/>
      <c r="EMD1013" s="3"/>
      <c r="EME1013" s="3"/>
      <c r="EMF1013" s="3"/>
      <c r="EMG1013" s="3"/>
      <c r="EMH1013" s="3"/>
      <c r="EMI1013" s="3"/>
      <c r="EMJ1013" s="3"/>
      <c r="EMK1013" s="3"/>
      <c r="EML1013" s="3"/>
      <c r="EMM1013" s="3"/>
      <c r="EMN1013" s="3"/>
      <c r="EMO1013" s="3"/>
      <c r="EMP1013" s="3"/>
      <c r="EMQ1013" s="3"/>
      <c r="EMR1013" s="3"/>
      <c r="EMS1013" s="3"/>
      <c r="EMT1013" s="3"/>
      <c r="EMU1013" s="3"/>
      <c r="EMV1013" s="3"/>
      <c r="EMW1013" s="3"/>
      <c r="EMX1013" s="3"/>
      <c r="EMY1013" s="3"/>
      <c r="EMZ1013" s="3"/>
      <c r="ENA1013" s="3"/>
      <c r="ENB1013" s="3"/>
      <c r="ENC1013" s="3"/>
      <c r="END1013" s="3"/>
      <c r="ENE1013" s="3"/>
      <c r="ENF1013" s="3"/>
      <c r="ENG1013" s="3"/>
      <c r="ENH1013" s="3"/>
      <c r="ENI1013" s="3"/>
      <c r="ENJ1013" s="3"/>
      <c r="ENK1013" s="3"/>
      <c r="ENL1013" s="3"/>
      <c r="ENM1013" s="3"/>
      <c r="ENN1013" s="3"/>
      <c r="ENO1013" s="3"/>
      <c r="ENP1013" s="3"/>
      <c r="ENQ1013" s="3"/>
      <c r="ENR1013" s="3"/>
      <c r="ENS1013" s="3"/>
      <c r="ENT1013" s="3"/>
      <c r="ENU1013" s="3"/>
      <c r="ENV1013" s="3"/>
      <c r="ENW1013" s="3"/>
      <c r="ENX1013" s="3"/>
      <c r="ENY1013" s="3"/>
      <c r="ENZ1013" s="3"/>
      <c r="EOA1013" s="3"/>
      <c r="EOB1013" s="3"/>
      <c r="EOC1013" s="3"/>
      <c r="EOD1013" s="3"/>
      <c r="EOE1013" s="3"/>
      <c r="EOF1013" s="3"/>
      <c r="EOG1013" s="3"/>
      <c r="EOH1013" s="3"/>
      <c r="EOI1013" s="3"/>
      <c r="EOJ1013" s="3"/>
      <c r="EOK1013" s="3"/>
      <c r="EOL1013" s="3"/>
      <c r="EOM1013" s="3"/>
      <c r="EON1013" s="3"/>
      <c r="EOO1013" s="3"/>
      <c r="EOP1013" s="3"/>
      <c r="EOQ1013" s="3"/>
      <c r="EOR1013" s="3"/>
      <c r="EOS1013" s="3"/>
      <c r="EOT1013" s="3"/>
      <c r="EOU1013" s="3"/>
      <c r="EOV1013" s="3"/>
      <c r="EOW1013" s="3"/>
      <c r="EOX1013" s="3"/>
      <c r="EOY1013" s="3"/>
      <c r="EOZ1013" s="3"/>
      <c r="EPA1013" s="3"/>
      <c r="EPB1013" s="3"/>
      <c r="EPC1013" s="3"/>
      <c r="EPD1013" s="3"/>
      <c r="EPE1013" s="3"/>
      <c r="EPF1013" s="3"/>
      <c r="EPG1013" s="3"/>
      <c r="EPH1013" s="3"/>
      <c r="EPI1013" s="3"/>
      <c r="EPJ1013" s="3"/>
      <c r="EPK1013" s="3"/>
      <c r="EPL1013" s="3"/>
      <c r="EPM1013" s="3"/>
      <c r="EPN1013" s="3"/>
      <c r="EPO1013" s="3"/>
      <c r="EPP1013" s="3"/>
      <c r="EPQ1013" s="3"/>
      <c r="EPR1013" s="3"/>
      <c r="EPS1013" s="3"/>
      <c r="EPT1013" s="3"/>
      <c r="EPU1013" s="3"/>
      <c r="EPV1013" s="3"/>
      <c r="EPW1013" s="3"/>
      <c r="EPX1013" s="3"/>
      <c r="EPY1013" s="3"/>
      <c r="EPZ1013" s="3"/>
      <c r="EQA1013" s="3"/>
      <c r="EQB1013" s="3"/>
      <c r="EQC1013" s="3"/>
      <c r="EQD1013" s="3"/>
      <c r="EQE1013" s="3"/>
      <c r="EQF1013" s="3"/>
      <c r="EQG1013" s="3"/>
      <c r="EQH1013" s="3"/>
      <c r="EQI1013" s="3"/>
      <c r="EQJ1013" s="3"/>
      <c r="EQK1013" s="3"/>
      <c r="EQL1013" s="3"/>
      <c r="EQM1013" s="3"/>
      <c r="EQN1013" s="3"/>
      <c r="EQO1013" s="3"/>
      <c r="EQP1013" s="3"/>
      <c r="EQQ1013" s="3"/>
      <c r="EQR1013" s="3"/>
      <c r="EQS1013" s="3"/>
      <c r="EQT1013" s="3"/>
      <c r="EQU1013" s="3"/>
      <c r="EQV1013" s="3"/>
      <c r="EQW1013" s="3"/>
      <c r="EQX1013" s="3"/>
      <c r="EQY1013" s="3"/>
      <c r="EQZ1013" s="3"/>
      <c r="ERA1013" s="3"/>
      <c r="ERB1013" s="3"/>
      <c r="ERC1013" s="3"/>
      <c r="ERD1013" s="3"/>
      <c r="ERE1013" s="3"/>
      <c r="ERF1013" s="3"/>
      <c r="ERG1013" s="3"/>
      <c r="ERH1013" s="3"/>
      <c r="ERI1013" s="3"/>
      <c r="ERJ1013" s="3"/>
      <c r="ERK1013" s="3"/>
      <c r="ERL1013" s="3"/>
      <c r="ERM1013" s="3"/>
      <c r="ERN1013" s="3"/>
      <c r="ERO1013" s="3"/>
      <c r="ERP1013" s="3"/>
      <c r="ERQ1013" s="3"/>
      <c r="ERR1013" s="3"/>
      <c r="ERS1013" s="3"/>
      <c r="ERT1013" s="3"/>
      <c r="ERU1013" s="3"/>
      <c r="ERV1013" s="3"/>
      <c r="ERW1013" s="3"/>
      <c r="ERX1013" s="3"/>
      <c r="ERY1013" s="3"/>
      <c r="ERZ1013" s="3"/>
      <c r="ESA1013" s="3"/>
      <c r="ESB1013" s="3"/>
      <c r="ESC1013" s="3"/>
      <c r="ESD1013" s="3"/>
      <c r="ESE1013" s="3"/>
      <c r="ESF1013" s="3"/>
      <c r="ESG1013" s="3"/>
      <c r="ESH1013" s="3"/>
      <c r="ESI1013" s="3"/>
      <c r="ESJ1013" s="3"/>
      <c r="ESK1013" s="3"/>
      <c r="ESL1013" s="3"/>
      <c r="ESM1013" s="3"/>
      <c r="ESN1013" s="3"/>
      <c r="ESO1013" s="3"/>
      <c r="ESP1013" s="3"/>
      <c r="ESQ1013" s="3"/>
      <c r="ESR1013" s="3"/>
      <c r="ESS1013" s="3"/>
      <c r="EST1013" s="3"/>
      <c r="ESU1013" s="3"/>
      <c r="ESV1013" s="3"/>
      <c r="ESW1013" s="3"/>
      <c r="ESX1013" s="3"/>
      <c r="ESY1013" s="3"/>
      <c r="ESZ1013" s="3"/>
      <c r="ETA1013" s="3"/>
      <c r="ETB1013" s="3"/>
      <c r="ETC1013" s="3"/>
      <c r="ETD1013" s="3"/>
      <c r="ETE1013" s="3"/>
      <c r="ETF1013" s="3"/>
      <c r="ETG1013" s="3"/>
      <c r="ETH1013" s="3"/>
      <c r="ETI1013" s="3"/>
      <c r="ETJ1013" s="3"/>
      <c r="ETK1013" s="3"/>
      <c r="ETL1013" s="3"/>
      <c r="ETM1013" s="3"/>
      <c r="ETN1013" s="3"/>
      <c r="ETO1013" s="3"/>
      <c r="ETP1013" s="3"/>
      <c r="ETQ1013" s="3"/>
      <c r="ETR1013" s="3"/>
      <c r="ETS1013" s="3"/>
      <c r="ETT1013" s="3"/>
      <c r="ETU1013" s="3"/>
      <c r="ETV1013" s="3"/>
      <c r="ETW1013" s="3"/>
      <c r="ETX1013" s="3"/>
      <c r="ETY1013" s="3"/>
      <c r="ETZ1013" s="3"/>
      <c r="EUA1013" s="3"/>
      <c r="EUB1013" s="3"/>
      <c r="EUC1013" s="3"/>
      <c r="EUD1013" s="3"/>
      <c r="EUE1013" s="3"/>
      <c r="EUF1013" s="3"/>
      <c r="EUG1013" s="3"/>
      <c r="EUH1013" s="3"/>
      <c r="EUI1013" s="3"/>
      <c r="EUJ1013" s="3"/>
      <c r="EUK1013" s="3"/>
      <c r="EUL1013" s="3"/>
      <c r="EUM1013" s="3"/>
      <c r="EUN1013" s="3"/>
      <c r="EUO1013" s="3"/>
      <c r="EUP1013" s="3"/>
      <c r="EUQ1013" s="3"/>
      <c r="EUR1013" s="3"/>
      <c r="EUS1013" s="3"/>
      <c r="EUT1013" s="3"/>
      <c r="EUU1013" s="3"/>
      <c r="EUV1013" s="3"/>
      <c r="EUW1013" s="3"/>
      <c r="EUX1013" s="3"/>
      <c r="EUY1013" s="3"/>
      <c r="EUZ1013" s="3"/>
      <c r="EVA1013" s="3"/>
      <c r="EVB1013" s="3"/>
      <c r="EVC1013" s="3"/>
      <c r="EVD1013" s="3"/>
      <c r="EVE1013" s="3"/>
      <c r="EVF1013" s="3"/>
      <c r="EVG1013" s="3"/>
      <c r="EVH1013" s="3"/>
      <c r="EVI1013" s="3"/>
      <c r="EVJ1013" s="3"/>
      <c r="EVK1013" s="3"/>
      <c r="EVL1013" s="3"/>
      <c r="EVM1013" s="3"/>
      <c r="EVN1013" s="3"/>
      <c r="EVO1013" s="3"/>
      <c r="EVP1013" s="3"/>
      <c r="EVQ1013" s="3"/>
      <c r="EVR1013" s="3"/>
      <c r="EVS1013" s="3"/>
      <c r="EVT1013" s="3"/>
      <c r="EVU1013" s="3"/>
      <c r="EVV1013" s="3"/>
      <c r="EVW1013" s="3"/>
      <c r="EVX1013" s="3"/>
      <c r="EVY1013" s="3"/>
      <c r="EVZ1013" s="3"/>
      <c r="EWA1013" s="3"/>
      <c r="EWB1013" s="3"/>
      <c r="EWC1013" s="3"/>
      <c r="EWD1013" s="3"/>
      <c r="EWE1013" s="3"/>
      <c r="EWF1013" s="3"/>
      <c r="EWG1013" s="3"/>
      <c r="EWH1013" s="3"/>
      <c r="EWI1013" s="3"/>
      <c r="EWJ1013" s="3"/>
      <c r="EWK1013" s="3"/>
      <c r="EWL1013" s="3"/>
      <c r="EWM1013" s="3"/>
      <c r="EWN1013" s="3"/>
      <c r="EWO1013" s="3"/>
      <c r="EWP1013" s="3"/>
      <c r="EWQ1013" s="3"/>
      <c r="EWR1013" s="3"/>
      <c r="EWS1013" s="3"/>
      <c r="EWT1013" s="3"/>
      <c r="EWU1013" s="3"/>
      <c r="EWV1013" s="3"/>
      <c r="EWW1013" s="3"/>
      <c r="EWX1013" s="3"/>
      <c r="EWY1013" s="3"/>
      <c r="EWZ1013" s="3"/>
      <c r="EXA1013" s="3"/>
      <c r="EXB1013" s="3"/>
      <c r="EXC1013" s="3"/>
      <c r="EXD1013" s="3"/>
      <c r="EXE1013" s="3"/>
      <c r="EXF1013" s="3"/>
      <c r="EXG1013" s="3"/>
      <c r="EXH1013" s="3"/>
      <c r="EXI1013" s="3"/>
      <c r="EXJ1013" s="3"/>
      <c r="EXK1013" s="3"/>
      <c r="EXL1013" s="3"/>
      <c r="EXM1013" s="3"/>
      <c r="EXN1013" s="3"/>
      <c r="EXO1013" s="3"/>
      <c r="EXP1013" s="3"/>
      <c r="EXQ1013" s="3"/>
      <c r="EXR1013" s="3"/>
      <c r="EXS1013" s="3"/>
      <c r="EXT1013" s="3"/>
      <c r="EXU1013" s="3"/>
      <c r="EXV1013" s="3"/>
      <c r="EXW1013" s="3"/>
      <c r="EXX1013" s="3"/>
      <c r="EXY1013" s="3"/>
      <c r="EXZ1013" s="3"/>
      <c r="EYA1013" s="3"/>
      <c r="EYB1013" s="3"/>
      <c r="EYC1013" s="3"/>
      <c r="EYD1013" s="3"/>
      <c r="EYE1013" s="3"/>
      <c r="EYF1013" s="3"/>
      <c r="EYG1013" s="3"/>
      <c r="EYH1013" s="3"/>
      <c r="EYI1013" s="3"/>
      <c r="EYJ1013" s="3"/>
      <c r="EYK1013" s="3"/>
      <c r="EYL1013" s="3"/>
      <c r="EYM1013" s="3"/>
      <c r="EYN1013" s="3"/>
      <c r="EYO1013" s="3"/>
      <c r="EYP1013" s="3"/>
      <c r="EYQ1013" s="3"/>
      <c r="EYR1013" s="3"/>
      <c r="EYS1013" s="3"/>
      <c r="EYT1013" s="3"/>
      <c r="EYU1013" s="3"/>
      <c r="EYV1013" s="3"/>
      <c r="EYW1013" s="3"/>
      <c r="EYX1013" s="3"/>
      <c r="EYY1013" s="3"/>
      <c r="EYZ1013" s="3"/>
      <c r="EZA1013" s="3"/>
      <c r="EZB1013" s="3"/>
      <c r="EZC1013" s="3"/>
      <c r="EZD1013" s="3"/>
      <c r="EZE1013" s="3"/>
      <c r="EZF1013" s="3"/>
      <c r="EZG1013" s="3"/>
      <c r="EZH1013" s="3"/>
      <c r="EZI1013" s="3"/>
      <c r="EZJ1013" s="3"/>
      <c r="EZK1013" s="3"/>
      <c r="EZL1013" s="3"/>
      <c r="EZM1013" s="3"/>
      <c r="EZN1013" s="3"/>
      <c r="EZO1013" s="3"/>
      <c r="EZP1013" s="3"/>
      <c r="EZQ1013" s="3"/>
      <c r="EZR1013" s="3"/>
      <c r="EZS1013" s="3"/>
      <c r="EZT1013" s="3"/>
      <c r="EZU1013" s="3"/>
      <c r="EZV1013" s="3"/>
      <c r="EZW1013" s="3"/>
      <c r="EZX1013" s="3"/>
      <c r="EZY1013" s="3"/>
      <c r="EZZ1013" s="3"/>
      <c r="FAA1013" s="3"/>
      <c r="FAB1013" s="3"/>
      <c r="FAC1013" s="3"/>
      <c r="FAD1013" s="3"/>
      <c r="FAE1013" s="3"/>
      <c r="FAF1013" s="3"/>
      <c r="FAG1013" s="3"/>
      <c r="FAH1013" s="3"/>
      <c r="FAI1013" s="3"/>
      <c r="FAJ1013" s="3"/>
      <c r="FAK1013" s="3"/>
      <c r="FAL1013" s="3"/>
      <c r="FAM1013" s="3"/>
      <c r="FAN1013" s="3"/>
      <c r="FAO1013" s="3"/>
      <c r="FAP1013" s="3"/>
      <c r="FAQ1013" s="3"/>
      <c r="FAR1013" s="3"/>
      <c r="FAS1013" s="3"/>
      <c r="FAT1013" s="3"/>
      <c r="FAU1013" s="3"/>
      <c r="FAV1013" s="3"/>
      <c r="FAW1013" s="3"/>
      <c r="FAX1013" s="3"/>
      <c r="FAY1013" s="3"/>
      <c r="FAZ1013" s="3"/>
      <c r="FBA1013" s="3"/>
      <c r="FBB1013" s="3"/>
      <c r="FBC1013" s="3"/>
      <c r="FBD1013" s="3"/>
      <c r="FBE1013" s="3"/>
      <c r="FBF1013" s="3"/>
      <c r="FBG1013" s="3"/>
      <c r="FBH1013" s="3"/>
      <c r="FBI1013" s="3"/>
      <c r="FBJ1013" s="3"/>
      <c r="FBK1013" s="3"/>
      <c r="FBL1013" s="3"/>
      <c r="FBM1013" s="3"/>
      <c r="FBN1013" s="3"/>
      <c r="FBO1013" s="3"/>
      <c r="FBP1013" s="3"/>
      <c r="FBQ1013" s="3"/>
      <c r="FBR1013" s="3"/>
      <c r="FBS1013" s="3"/>
      <c r="FBT1013" s="3"/>
      <c r="FBU1013" s="3"/>
      <c r="FBV1013" s="3"/>
      <c r="FBW1013" s="3"/>
      <c r="FBX1013" s="3"/>
      <c r="FBY1013" s="3"/>
      <c r="FBZ1013" s="3"/>
      <c r="FCA1013" s="3"/>
      <c r="FCB1013" s="3"/>
      <c r="FCC1013" s="3"/>
      <c r="FCD1013" s="3"/>
      <c r="FCE1013" s="3"/>
      <c r="FCF1013" s="3"/>
      <c r="FCG1013" s="3"/>
      <c r="FCH1013" s="3"/>
      <c r="FCI1013" s="3"/>
      <c r="FCJ1013" s="3"/>
      <c r="FCK1013" s="3"/>
      <c r="FCL1013" s="3"/>
      <c r="FCM1013" s="3"/>
      <c r="FCN1013" s="3"/>
      <c r="FCO1013" s="3"/>
      <c r="FCP1013" s="3"/>
      <c r="FCQ1013" s="3"/>
      <c r="FCR1013" s="3"/>
      <c r="FCS1013" s="3"/>
      <c r="FCT1013" s="3"/>
      <c r="FCU1013" s="3"/>
      <c r="FCV1013" s="3"/>
      <c r="FCW1013" s="3"/>
      <c r="FCX1013" s="3"/>
      <c r="FCY1013" s="3"/>
      <c r="FCZ1013" s="3"/>
      <c r="FDA1013" s="3"/>
      <c r="FDB1013" s="3"/>
      <c r="FDC1013" s="3"/>
      <c r="FDD1013" s="3"/>
      <c r="FDE1013" s="3"/>
      <c r="FDF1013" s="3"/>
      <c r="FDG1013" s="3"/>
      <c r="FDH1013" s="3"/>
      <c r="FDI1013" s="3"/>
      <c r="FDJ1013" s="3"/>
      <c r="FDK1013" s="3"/>
      <c r="FDL1013" s="3"/>
      <c r="FDM1013" s="3"/>
      <c r="FDN1013" s="3"/>
      <c r="FDO1013" s="3"/>
      <c r="FDP1013" s="3"/>
      <c r="FDQ1013" s="3"/>
      <c r="FDR1013" s="3"/>
      <c r="FDS1013" s="3"/>
      <c r="FDT1013" s="3"/>
      <c r="FDU1013" s="3"/>
      <c r="FDV1013" s="3"/>
      <c r="FDW1013" s="3"/>
      <c r="FDX1013" s="3"/>
      <c r="FDY1013" s="3"/>
      <c r="FDZ1013" s="3"/>
      <c r="FEA1013" s="3"/>
      <c r="FEB1013" s="3"/>
      <c r="FEC1013" s="3"/>
      <c r="FED1013" s="3"/>
      <c r="FEE1013" s="3"/>
      <c r="FEF1013" s="3"/>
      <c r="FEG1013" s="3"/>
      <c r="FEH1013" s="3"/>
      <c r="FEI1013" s="3"/>
      <c r="FEJ1013" s="3"/>
      <c r="FEK1013" s="3"/>
      <c r="FEL1013" s="3"/>
      <c r="FEM1013" s="3"/>
      <c r="FEN1013" s="3"/>
      <c r="FEO1013" s="3"/>
      <c r="FEP1013" s="3"/>
      <c r="FEQ1013" s="3"/>
      <c r="FER1013" s="3"/>
      <c r="FES1013" s="3"/>
      <c r="FET1013" s="3"/>
      <c r="FEU1013" s="3"/>
      <c r="FEV1013" s="3"/>
      <c r="FEW1013" s="3"/>
      <c r="FEX1013" s="3"/>
      <c r="FEY1013" s="3"/>
      <c r="FEZ1013" s="3"/>
      <c r="FFA1013" s="3"/>
      <c r="FFB1013" s="3"/>
      <c r="FFC1013" s="3"/>
      <c r="FFD1013" s="3"/>
      <c r="FFE1013" s="3"/>
      <c r="FFF1013" s="3"/>
      <c r="FFG1013" s="3"/>
      <c r="FFH1013" s="3"/>
      <c r="FFI1013" s="3"/>
      <c r="FFJ1013" s="3"/>
      <c r="FFK1013" s="3"/>
      <c r="FFL1013" s="3"/>
      <c r="FFM1013" s="3"/>
      <c r="FFN1013" s="3"/>
      <c r="FFO1013" s="3"/>
      <c r="FFP1013" s="3"/>
      <c r="FFQ1013" s="3"/>
      <c r="FFR1013" s="3"/>
      <c r="FFS1013" s="3"/>
      <c r="FFT1013" s="3"/>
      <c r="FFU1013" s="3"/>
      <c r="FFV1013" s="3"/>
      <c r="FFW1013" s="3"/>
      <c r="FFX1013" s="3"/>
      <c r="FFY1013" s="3"/>
      <c r="FFZ1013" s="3"/>
      <c r="FGA1013" s="3"/>
      <c r="FGB1013" s="3"/>
      <c r="FGC1013" s="3"/>
      <c r="FGD1013" s="3"/>
      <c r="FGE1013" s="3"/>
      <c r="FGF1013" s="3"/>
      <c r="FGG1013" s="3"/>
      <c r="FGH1013" s="3"/>
      <c r="FGI1013" s="3"/>
      <c r="FGJ1013" s="3"/>
      <c r="FGK1013" s="3"/>
      <c r="FGL1013" s="3"/>
      <c r="FGM1013" s="3"/>
      <c r="FGN1013" s="3"/>
      <c r="FGO1013" s="3"/>
      <c r="FGP1013" s="3"/>
      <c r="FGQ1013" s="3"/>
      <c r="FGR1013" s="3"/>
      <c r="FGS1013" s="3"/>
      <c r="FGT1013" s="3"/>
      <c r="FGU1013" s="3"/>
      <c r="FGV1013" s="3"/>
      <c r="FGW1013" s="3"/>
      <c r="FGX1013" s="3"/>
      <c r="FGY1013" s="3"/>
      <c r="FGZ1013" s="3"/>
      <c r="FHA1013" s="3"/>
      <c r="FHB1013" s="3"/>
      <c r="FHC1013" s="3"/>
      <c r="FHD1013" s="3"/>
      <c r="FHE1013" s="3"/>
      <c r="FHF1013" s="3"/>
      <c r="FHG1013" s="3"/>
      <c r="FHH1013" s="3"/>
      <c r="FHI1013" s="3"/>
      <c r="FHJ1013" s="3"/>
      <c r="FHK1013" s="3"/>
      <c r="FHL1013" s="3"/>
      <c r="FHM1013" s="3"/>
      <c r="FHN1013" s="3"/>
      <c r="FHO1013" s="3"/>
      <c r="FHP1013" s="3"/>
      <c r="FHQ1013" s="3"/>
      <c r="FHR1013" s="3"/>
      <c r="FHS1013" s="3"/>
      <c r="FHT1013" s="3"/>
      <c r="FHU1013" s="3"/>
      <c r="FHV1013" s="3"/>
      <c r="FHW1013" s="3"/>
      <c r="FHX1013" s="3"/>
      <c r="FHY1013" s="3"/>
      <c r="FHZ1013" s="3"/>
      <c r="FIA1013" s="3"/>
      <c r="FIB1013" s="3"/>
      <c r="FIC1013" s="3"/>
      <c r="FID1013" s="3"/>
      <c r="FIE1013" s="3"/>
      <c r="FIF1013" s="3"/>
      <c r="FIG1013" s="3"/>
      <c r="FIH1013" s="3"/>
      <c r="FII1013" s="3"/>
      <c r="FIJ1013" s="3"/>
      <c r="FIK1013" s="3"/>
      <c r="FIL1013" s="3"/>
      <c r="FIM1013" s="3"/>
      <c r="FIN1013" s="3"/>
      <c r="FIO1013" s="3"/>
      <c r="FIP1013" s="3"/>
      <c r="FIQ1013" s="3"/>
      <c r="FIR1013" s="3"/>
      <c r="FIS1013" s="3"/>
      <c r="FIT1013" s="3"/>
      <c r="FIU1013" s="3"/>
      <c r="FIV1013" s="3"/>
      <c r="FIW1013" s="3"/>
      <c r="FIX1013" s="3"/>
      <c r="FIY1013" s="3"/>
      <c r="FIZ1013" s="3"/>
      <c r="FJA1013" s="3"/>
      <c r="FJB1013" s="3"/>
      <c r="FJC1013" s="3"/>
      <c r="FJD1013" s="3"/>
      <c r="FJE1013" s="3"/>
      <c r="FJF1013" s="3"/>
      <c r="FJG1013" s="3"/>
      <c r="FJH1013" s="3"/>
      <c r="FJI1013" s="3"/>
      <c r="FJJ1013" s="3"/>
      <c r="FJK1013" s="3"/>
      <c r="FJL1013" s="3"/>
      <c r="FJM1013" s="3"/>
      <c r="FJN1013" s="3"/>
      <c r="FJO1013" s="3"/>
      <c r="FJP1013" s="3"/>
      <c r="FJQ1013" s="3"/>
      <c r="FJR1013" s="3"/>
      <c r="FJS1013" s="3"/>
      <c r="FJT1013" s="3"/>
      <c r="FJU1013" s="3"/>
      <c r="FJV1013" s="3"/>
      <c r="FJW1013" s="3"/>
      <c r="FJX1013" s="3"/>
      <c r="FJY1013" s="3"/>
      <c r="FJZ1013" s="3"/>
      <c r="FKA1013" s="3"/>
      <c r="FKB1013" s="3"/>
      <c r="FKC1013" s="3"/>
      <c r="FKD1013" s="3"/>
      <c r="FKE1013" s="3"/>
      <c r="FKF1013" s="3"/>
      <c r="FKG1013" s="3"/>
      <c r="FKH1013" s="3"/>
      <c r="FKI1013" s="3"/>
      <c r="FKJ1013" s="3"/>
      <c r="FKK1013" s="3"/>
      <c r="FKL1013" s="3"/>
      <c r="FKM1013" s="3"/>
      <c r="FKN1013" s="3"/>
      <c r="FKO1013" s="3"/>
      <c r="FKP1013" s="3"/>
      <c r="FKQ1013" s="3"/>
      <c r="FKR1013" s="3"/>
      <c r="FKS1013" s="3"/>
      <c r="FKT1013" s="3"/>
      <c r="FKU1013" s="3"/>
      <c r="FKV1013" s="3"/>
      <c r="FKW1013" s="3"/>
      <c r="FKX1013" s="3"/>
      <c r="FKY1013" s="3"/>
      <c r="FKZ1013" s="3"/>
      <c r="FLA1013" s="3"/>
      <c r="FLB1013" s="3"/>
      <c r="FLC1013" s="3"/>
      <c r="FLD1013" s="3"/>
      <c r="FLE1013" s="3"/>
      <c r="FLF1013" s="3"/>
      <c r="FLG1013" s="3"/>
      <c r="FLH1013" s="3"/>
      <c r="FLI1013" s="3"/>
      <c r="FLJ1013" s="3"/>
      <c r="FLK1013" s="3"/>
      <c r="FLL1013" s="3"/>
      <c r="FLM1013" s="3"/>
      <c r="FLN1013" s="3"/>
      <c r="FLO1013" s="3"/>
      <c r="FLP1013" s="3"/>
      <c r="FLQ1013" s="3"/>
      <c r="FLR1013" s="3"/>
      <c r="FLS1013" s="3"/>
      <c r="FLT1013" s="3"/>
      <c r="FLU1013" s="3"/>
      <c r="FLV1013" s="3"/>
      <c r="FLW1013" s="3"/>
      <c r="FLX1013" s="3"/>
      <c r="FLY1013" s="3"/>
      <c r="FLZ1013" s="3"/>
      <c r="FMA1013" s="3"/>
      <c r="FMB1013" s="3"/>
      <c r="FMC1013" s="3"/>
      <c r="FMD1013" s="3"/>
      <c r="FME1013" s="3"/>
      <c r="FMF1013" s="3"/>
      <c r="FMG1013" s="3"/>
      <c r="FMH1013" s="3"/>
      <c r="FMI1013" s="3"/>
      <c r="FMJ1013" s="3"/>
      <c r="FMK1013" s="3"/>
      <c r="FML1013" s="3"/>
      <c r="FMM1013" s="3"/>
      <c r="FMN1013" s="3"/>
      <c r="FMO1013" s="3"/>
      <c r="FMP1013" s="3"/>
      <c r="FMQ1013" s="3"/>
      <c r="FMR1013" s="3"/>
      <c r="FMS1013" s="3"/>
      <c r="FMT1013" s="3"/>
      <c r="FMU1013" s="3"/>
      <c r="FMV1013" s="3"/>
      <c r="FMW1013" s="3"/>
      <c r="FMX1013" s="3"/>
      <c r="FMY1013" s="3"/>
      <c r="FMZ1013" s="3"/>
      <c r="FNA1013" s="3"/>
      <c r="FNB1013" s="3"/>
      <c r="FNC1013" s="3"/>
      <c r="FND1013" s="3"/>
      <c r="FNE1013" s="3"/>
      <c r="FNF1013" s="3"/>
      <c r="FNG1013" s="3"/>
      <c r="FNH1013" s="3"/>
      <c r="FNI1013" s="3"/>
      <c r="FNJ1013" s="3"/>
      <c r="FNK1013" s="3"/>
      <c r="FNL1013" s="3"/>
      <c r="FNM1013" s="3"/>
      <c r="FNN1013" s="3"/>
      <c r="FNO1013" s="3"/>
      <c r="FNP1013" s="3"/>
      <c r="FNQ1013" s="3"/>
      <c r="FNR1013" s="3"/>
      <c r="FNS1013" s="3"/>
      <c r="FNT1013" s="3"/>
      <c r="FNU1013" s="3"/>
      <c r="FNV1013" s="3"/>
      <c r="FNW1013" s="3"/>
      <c r="FNX1013" s="3"/>
      <c r="FNY1013" s="3"/>
      <c r="FNZ1013" s="3"/>
      <c r="FOA1013" s="3"/>
      <c r="FOB1013" s="3"/>
      <c r="FOC1013" s="3"/>
      <c r="FOD1013" s="3"/>
      <c r="FOE1013" s="3"/>
      <c r="FOF1013" s="3"/>
      <c r="FOG1013" s="3"/>
      <c r="FOH1013" s="3"/>
      <c r="FOI1013" s="3"/>
      <c r="FOJ1013" s="3"/>
      <c r="FOK1013" s="3"/>
      <c r="FOL1013" s="3"/>
      <c r="FOM1013" s="3"/>
      <c r="FON1013" s="3"/>
      <c r="FOO1013" s="3"/>
      <c r="FOP1013" s="3"/>
      <c r="FOQ1013" s="3"/>
      <c r="FOR1013" s="3"/>
      <c r="FOS1013" s="3"/>
      <c r="FOT1013" s="3"/>
      <c r="FOU1013" s="3"/>
      <c r="FOV1013" s="3"/>
      <c r="FOW1013" s="3"/>
      <c r="FOX1013" s="3"/>
      <c r="FOY1013" s="3"/>
      <c r="FOZ1013" s="3"/>
      <c r="FPA1013" s="3"/>
      <c r="FPB1013" s="3"/>
      <c r="FPC1013" s="3"/>
      <c r="FPD1013" s="3"/>
      <c r="FPE1013" s="3"/>
      <c r="FPF1013" s="3"/>
      <c r="FPG1013" s="3"/>
      <c r="FPH1013" s="3"/>
      <c r="FPI1013" s="3"/>
      <c r="FPJ1013" s="3"/>
      <c r="FPK1013" s="3"/>
      <c r="FPL1013" s="3"/>
      <c r="FPM1013" s="3"/>
      <c r="FPN1013" s="3"/>
      <c r="FPO1013" s="3"/>
      <c r="FPP1013" s="3"/>
      <c r="FPQ1013" s="3"/>
      <c r="FPR1013" s="3"/>
      <c r="FPS1013" s="3"/>
      <c r="FPT1013" s="3"/>
      <c r="FPU1013" s="3"/>
      <c r="FPV1013" s="3"/>
      <c r="FPW1013" s="3"/>
      <c r="FPX1013" s="3"/>
      <c r="FPY1013" s="3"/>
      <c r="FPZ1013" s="3"/>
      <c r="FQA1013" s="3"/>
      <c r="FQB1013" s="3"/>
      <c r="FQC1013" s="3"/>
      <c r="FQD1013" s="3"/>
      <c r="FQE1013" s="3"/>
      <c r="FQF1013" s="3"/>
      <c r="FQG1013" s="3"/>
      <c r="FQH1013" s="3"/>
      <c r="FQI1013" s="3"/>
      <c r="FQJ1013" s="3"/>
      <c r="FQK1013" s="3"/>
      <c r="FQL1013" s="3"/>
      <c r="FQM1013" s="3"/>
      <c r="FQN1013" s="3"/>
      <c r="FQO1013" s="3"/>
      <c r="FQP1013" s="3"/>
      <c r="FQQ1013" s="3"/>
      <c r="FQR1013" s="3"/>
      <c r="FQS1013" s="3"/>
      <c r="FQT1013" s="3"/>
      <c r="FQU1013" s="3"/>
      <c r="FQV1013" s="3"/>
      <c r="FQW1013" s="3"/>
      <c r="FQX1013" s="3"/>
      <c r="FQY1013" s="3"/>
      <c r="FQZ1013" s="3"/>
      <c r="FRA1013" s="3"/>
      <c r="FRB1013" s="3"/>
      <c r="FRC1013" s="3"/>
      <c r="FRD1013" s="3"/>
      <c r="FRE1013" s="3"/>
      <c r="FRF1013" s="3"/>
      <c r="FRG1013" s="3"/>
      <c r="FRH1013" s="3"/>
      <c r="FRI1013" s="3"/>
      <c r="FRJ1013" s="3"/>
      <c r="FRK1013" s="3"/>
      <c r="FRL1013" s="3"/>
      <c r="FRM1013" s="3"/>
      <c r="FRN1013" s="3"/>
      <c r="FRO1013" s="3"/>
      <c r="FRP1013" s="3"/>
      <c r="FRQ1013" s="3"/>
      <c r="FRR1013" s="3"/>
      <c r="FRS1013" s="3"/>
      <c r="FRT1013" s="3"/>
      <c r="FRU1013" s="3"/>
      <c r="FRV1013" s="3"/>
      <c r="FRW1013" s="3"/>
      <c r="FRX1013" s="3"/>
      <c r="FRY1013" s="3"/>
      <c r="FRZ1013" s="3"/>
      <c r="FSA1013" s="3"/>
      <c r="FSB1013" s="3"/>
      <c r="FSC1013" s="3"/>
      <c r="FSD1013" s="3"/>
      <c r="FSE1013" s="3"/>
      <c r="FSF1013" s="3"/>
      <c r="FSG1013" s="3"/>
      <c r="FSH1013" s="3"/>
      <c r="FSI1013" s="3"/>
      <c r="FSJ1013" s="3"/>
      <c r="FSK1013" s="3"/>
      <c r="FSL1013" s="3"/>
      <c r="FSM1013" s="3"/>
      <c r="FSN1013" s="3"/>
      <c r="FSO1013" s="3"/>
      <c r="FSP1013" s="3"/>
      <c r="FSQ1013" s="3"/>
      <c r="FSR1013" s="3"/>
      <c r="FSS1013" s="3"/>
      <c r="FST1013" s="3"/>
      <c r="FSU1013" s="3"/>
      <c r="FSV1013" s="3"/>
      <c r="FSW1013" s="3"/>
      <c r="FSX1013" s="3"/>
      <c r="FSY1013" s="3"/>
      <c r="FSZ1013" s="3"/>
      <c r="FTA1013" s="3"/>
      <c r="FTB1013" s="3"/>
      <c r="FTC1013" s="3"/>
      <c r="FTD1013" s="3"/>
      <c r="FTE1013" s="3"/>
      <c r="FTF1013" s="3"/>
      <c r="FTG1013" s="3"/>
      <c r="FTH1013" s="3"/>
      <c r="FTI1013" s="3"/>
      <c r="FTJ1013" s="3"/>
      <c r="FTK1013" s="3"/>
      <c r="FTL1013" s="3"/>
      <c r="FTM1013" s="3"/>
      <c r="FTN1013" s="3"/>
      <c r="FTO1013" s="3"/>
      <c r="FTP1013" s="3"/>
      <c r="FTQ1013" s="3"/>
      <c r="FTR1013" s="3"/>
      <c r="FTS1013" s="3"/>
      <c r="FTT1013" s="3"/>
      <c r="FTU1013" s="3"/>
      <c r="FTV1013" s="3"/>
      <c r="FTW1013" s="3"/>
      <c r="FTX1013" s="3"/>
      <c r="FTY1013" s="3"/>
      <c r="FTZ1013" s="3"/>
      <c r="FUA1013" s="3"/>
      <c r="FUB1013" s="3"/>
      <c r="FUC1013" s="3"/>
      <c r="FUD1013" s="3"/>
      <c r="FUE1013" s="3"/>
      <c r="FUF1013" s="3"/>
      <c r="FUG1013" s="3"/>
      <c r="FUH1013" s="3"/>
      <c r="FUI1013" s="3"/>
      <c r="FUJ1013" s="3"/>
      <c r="FUK1013" s="3"/>
      <c r="FUL1013" s="3"/>
      <c r="FUM1013" s="3"/>
      <c r="FUN1013" s="3"/>
      <c r="FUO1013" s="3"/>
      <c r="FUP1013" s="3"/>
      <c r="FUQ1013" s="3"/>
      <c r="FUR1013" s="3"/>
      <c r="FUS1013" s="3"/>
      <c r="FUT1013" s="3"/>
      <c r="FUU1013" s="3"/>
      <c r="FUV1013" s="3"/>
      <c r="FUW1013" s="3"/>
      <c r="FUX1013" s="3"/>
      <c r="FUY1013" s="3"/>
      <c r="FUZ1013" s="3"/>
      <c r="FVA1013" s="3"/>
      <c r="FVB1013" s="3"/>
      <c r="FVC1013" s="3"/>
      <c r="FVD1013" s="3"/>
      <c r="FVE1013" s="3"/>
      <c r="FVF1013" s="3"/>
      <c r="FVG1013" s="3"/>
      <c r="FVH1013" s="3"/>
      <c r="FVI1013" s="3"/>
      <c r="FVJ1013" s="3"/>
      <c r="FVK1013" s="3"/>
      <c r="FVL1013" s="3"/>
      <c r="FVM1013" s="3"/>
      <c r="FVN1013" s="3"/>
      <c r="FVO1013" s="3"/>
      <c r="FVP1013" s="3"/>
      <c r="FVQ1013" s="3"/>
      <c r="FVR1013" s="3"/>
      <c r="FVS1013" s="3"/>
      <c r="FVT1013" s="3"/>
      <c r="FVU1013" s="3"/>
      <c r="FVV1013" s="3"/>
      <c r="FVW1013" s="3"/>
      <c r="FVX1013" s="3"/>
      <c r="FVY1013" s="3"/>
      <c r="FVZ1013" s="3"/>
      <c r="FWA1013" s="3"/>
      <c r="FWB1013" s="3"/>
      <c r="FWC1013" s="3"/>
      <c r="FWD1013" s="3"/>
      <c r="FWE1013" s="3"/>
      <c r="FWF1013" s="3"/>
      <c r="FWG1013" s="3"/>
      <c r="FWH1013" s="3"/>
      <c r="FWI1013" s="3"/>
      <c r="FWJ1013" s="3"/>
      <c r="FWK1013" s="3"/>
      <c r="FWL1013" s="3"/>
      <c r="FWM1013" s="3"/>
      <c r="FWN1013" s="3"/>
      <c r="FWO1013" s="3"/>
      <c r="FWP1013" s="3"/>
      <c r="FWQ1013" s="3"/>
      <c r="FWR1013" s="3"/>
      <c r="FWS1013" s="3"/>
      <c r="FWT1013" s="3"/>
      <c r="FWU1013" s="3"/>
      <c r="FWV1013" s="3"/>
      <c r="FWW1013" s="3"/>
      <c r="FWX1013" s="3"/>
      <c r="FWY1013" s="3"/>
      <c r="FWZ1013" s="3"/>
      <c r="FXA1013" s="3"/>
      <c r="FXB1013" s="3"/>
      <c r="FXC1013" s="3"/>
      <c r="FXD1013" s="3"/>
      <c r="FXE1013" s="3"/>
      <c r="FXF1013" s="3"/>
      <c r="FXG1013" s="3"/>
      <c r="FXH1013" s="3"/>
      <c r="FXI1013" s="3"/>
      <c r="FXJ1013" s="3"/>
      <c r="FXK1013" s="3"/>
      <c r="FXL1013" s="3"/>
      <c r="FXM1013" s="3"/>
      <c r="FXN1013" s="3"/>
      <c r="FXO1013" s="3"/>
      <c r="FXP1013" s="3"/>
      <c r="FXQ1013" s="3"/>
      <c r="FXR1013" s="3"/>
      <c r="FXS1013" s="3"/>
      <c r="FXT1013" s="3"/>
      <c r="FXU1013" s="3"/>
      <c r="FXV1013" s="3"/>
      <c r="FXW1013" s="3"/>
      <c r="FXX1013" s="3"/>
      <c r="FXY1013" s="3"/>
      <c r="FXZ1013" s="3"/>
      <c r="FYA1013" s="3"/>
      <c r="FYB1013" s="3"/>
      <c r="FYC1013" s="3"/>
      <c r="FYD1013" s="3"/>
      <c r="FYE1013" s="3"/>
      <c r="FYF1013" s="3"/>
      <c r="FYG1013" s="3"/>
      <c r="FYH1013" s="3"/>
      <c r="FYI1013" s="3"/>
      <c r="FYJ1013" s="3"/>
      <c r="FYK1013" s="3"/>
      <c r="FYL1013" s="3"/>
      <c r="FYM1013" s="3"/>
      <c r="FYN1013" s="3"/>
      <c r="FYO1013" s="3"/>
      <c r="FYP1013" s="3"/>
      <c r="FYQ1013" s="3"/>
      <c r="FYR1013" s="3"/>
      <c r="FYS1013" s="3"/>
      <c r="FYT1013" s="3"/>
      <c r="FYU1013" s="3"/>
      <c r="FYV1013" s="3"/>
      <c r="FYW1013" s="3"/>
      <c r="FYX1013" s="3"/>
      <c r="FYY1013" s="3"/>
      <c r="FYZ1013" s="3"/>
      <c r="FZA1013" s="3"/>
      <c r="FZB1013" s="3"/>
      <c r="FZC1013" s="3"/>
      <c r="FZD1013" s="3"/>
      <c r="FZE1013" s="3"/>
      <c r="FZF1013" s="3"/>
      <c r="FZG1013" s="3"/>
      <c r="FZH1013" s="3"/>
      <c r="FZI1013" s="3"/>
      <c r="FZJ1013" s="3"/>
      <c r="FZK1013" s="3"/>
      <c r="FZL1013" s="3"/>
      <c r="FZM1013" s="3"/>
      <c r="FZN1013" s="3"/>
      <c r="FZO1013" s="3"/>
      <c r="FZP1013" s="3"/>
      <c r="FZQ1013" s="3"/>
      <c r="FZR1013" s="3"/>
      <c r="FZS1013" s="3"/>
      <c r="FZT1013" s="3"/>
      <c r="FZU1013" s="3"/>
      <c r="FZV1013" s="3"/>
      <c r="FZW1013" s="3"/>
      <c r="FZX1013" s="3"/>
      <c r="FZY1013" s="3"/>
      <c r="FZZ1013" s="3"/>
      <c r="GAA1013" s="3"/>
      <c r="GAB1013" s="3"/>
      <c r="GAC1013" s="3"/>
      <c r="GAD1013" s="3"/>
      <c r="GAE1013" s="3"/>
      <c r="GAF1013" s="3"/>
      <c r="GAG1013" s="3"/>
      <c r="GAH1013" s="3"/>
      <c r="GAI1013" s="3"/>
      <c r="GAJ1013" s="3"/>
      <c r="GAK1013" s="3"/>
      <c r="GAL1013" s="3"/>
      <c r="GAM1013" s="3"/>
      <c r="GAN1013" s="3"/>
      <c r="GAO1013" s="3"/>
      <c r="GAP1013" s="3"/>
      <c r="GAQ1013" s="3"/>
      <c r="GAR1013" s="3"/>
      <c r="GAS1013" s="3"/>
      <c r="GAT1013" s="3"/>
      <c r="GAU1013" s="3"/>
      <c r="GAV1013" s="3"/>
      <c r="GAW1013" s="3"/>
      <c r="GAX1013" s="3"/>
      <c r="GAY1013" s="3"/>
      <c r="GAZ1013" s="3"/>
      <c r="GBA1013" s="3"/>
      <c r="GBB1013" s="3"/>
      <c r="GBC1013" s="3"/>
      <c r="GBD1013" s="3"/>
      <c r="GBE1013" s="3"/>
      <c r="GBF1013" s="3"/>
      <c r="GBG1013" s="3"/>
      <c r="GBH1013" s="3"/>
      <c r="GBI1013" s="3"/>
      <c r="GBJ1013" s="3"/>
      <c r="GBK1013" s="3"/>
      <c r="GBL1013" s="3"/>
      <c r="GBM1013" s="3"/>
      <c r="GBN1013" s="3"/>
      <c r="GBO1013" s="3"/>
      <c r="GBP1013" s="3"/>
      <c r="GBQ1013" s="3"/>
      <c r="GBR1013" s="3"/>
      <c r="GBS1013" s="3"/>
      <c r="GBT1013" s="3"/>
      <c r="GBU1013" s="3"/>
      <c r="GBV1013" s="3"/>
      <c r="GBW1013" s="3"/>
      <c r="GBX1013" s="3"/>
      <c r="GBY1013" s="3"/>
      <c r="GBZ1013" s="3"/>
      <c r="GCA1013" s="3"/>
      <c r="GCB1013" s="3"/>
      <c r="GCC1013" s="3"/>
      <c r="GCD1013" s="3"/>
      <c r="GCE1013" s="3"/>
      <c r="GCF1013" s="3"/>
      <c r="GCG1013" s="3"/>
      <c r="GCH1013" s="3"/>
      <c r="GCI1013" s="3"/>
      <c r="GCJ1013" s="3"/>
      <c r="GCK1013" s="3"/>
      <c r="GCL1013" s="3"/>
      <c r="GCM1013" s="3"/>
      <c r="GCN1013" s="3"/>
      <c r="GCO1013" s="3"/>
      <c r="GCP1013" s="3"/>
      <c r="GCQ1013" s="3"/>
      <c r="GCR1013" s="3"/>
      <c r="GCS1013" s="3"/>
      <c r="GCT1013" s="3"/>
      <c r="GCU1013" s="3"/>
      <c r="GCV1013" s="3"/>
      <c r="GCW1013" s="3"/>
      <c r="GCX1013" s="3"/>
      <c r="GCY1013" s="3"/>
      <c r="GCZ1013" s="3"/>
      <c r="GDA1013" s="3"/>
      <c r="GDB1013" s="3"/>
      <c r="GDC1013" s="3"/>
      <c r="GDD1013" s="3"/>
      <c r="GDE1013" s="3"/>
      <c r="GDF1013" s="3"/>
      <c r="GDG1013" s="3"/>
      <c r="GDH1013" s="3"/>
      <c r="GDI1013" s="3"/>
      <c r="GDJ1013" s="3"/>
      <c r="GDK1013" s="3"/>
      <c r="GDL1013" s="3"/>
      <c r="GDM1013" s="3"/>
      <c r="GDN1013" s="3"/>
      <c r="GDO1013" s="3"/>
      <c r="GDP1013" s="3"/>
      <c r="GDQ1013" s="3"/>
      <c r="GDR1013" s="3"/>
      <c r="GDS1013" s="3"/>
      <c r="GDT1013" s="3"/>
      <c r="GDU1013" s="3"/>
      <c r="GDV1013" s="3"/>
      <c r="GDW1013" s="3"/>
      <c r="GDX1013" s="3"/>
      <c r="GDY1013" s="3"/>
      <c r="GDZ1013" s="3"/>
      <c r="GEA1013" s="3"/>
      <c r="GEB1013" s="3"/>
      <c r="GEC1013" s="3"/>
      <c r="GED1013" s="3"/>
      <c r="GEE1013" s="3"/>
      <c r="GEF1013" s="3"/>
      <c r="GEG1013" s="3"/>
      <c r="GEH1013" s="3"/>
      <c r="GEI1013" s="3"/>
      <c r="GEJ1013" s="3"/>
      <c r="GEK1013" s="3"/>
      <c r="GEL1013" s="3"/>
      <c r="GEM1013" s="3"/>
      <c r="GEN1013" s="3"/>
      <c r="GEO1013" s="3"/>
      <c r="GEP1013" s="3"/>
      <c r="GEQ1013" s="3"/>
      <c r="GER1013" s="3"/>
      <c r="GES1013" s="3"/>
      <c r="GET1013" s="3"/>
      <c r="GEU1013" s="3"/>
      <c r="GEV1013" s="3"/>
      <c r="GEW1013" s="3"/>
      <c r="GEX1013" s="3"/>
      <c r="GEY1013" s="3"/>
      <c r="GEZ1013" s="3"/>
      <c r="GFA1013" s="3"/>
      <c r="GFB1013" s="3"/>
      <c r="GFC1013" s="3"/>
      <c r="GFD1013" s="3"/>
      <c r="GFE1013" s="3"/>
      <c r="GFF1013" s="3"/>
      <c r="GFG1013" s="3"/>
      <c r="GFH1013" s="3"/>
      <c r="GFI1013" s="3"/>
      <c r="GFJ1013" s="3"/>
      <c r="GFK1013" s="3"/>
      <c r="GFL1013" s="3"/>
      <c r="GFM1013" s="3"/>
      <c r="GFN1013" s="3"/>
      <c r="GFO1013" s="3"/>
      <c r="GFP1013" s="3"/>
      <c r="GFQ1013" s="3"/>
      <c r="GFR1013" s="3"/>
      <c r="GFS1013" s="3"/>
      <c r="GFT1013" s="3"/>
      <c r="GFU1013" s="3"/>
      <c r="GFV1013" s="3"/>
      <c r="GFW1013" s="3"/>
      <c r="GFX1013" s="3"/>
      <c r="GFY1013" s="3"/>
      <c r="GFZ1013" s="3"/>
      <c r="GGA1013" s="3"/>
      <c r="GGB1013" s="3"/>
      <c r="GGC1013" s="3"/>
      <c r="GGD1013" s="3"/>
      <c r="GGE1013" s="3"/>
      <c r="GGF1013" s="3"/>
      <c r="GGG1013" s="3"/>
      <c r="GGH1013" s="3"/>
      <c r="GGI1013" s="3"/>
      <c r="GGJ1013" s="3"/>
      <c r="GGK1013" s="3"/>
      <c r="GGL1013" s="3"/>
      <c r="GGM1013" s="3"/>
      <c r="GGN1013" s="3"/>
      <c r="GGO1013" s="3"/>
      <c r="GGP1013" s="3"/>
      <c r="GGQ1013" s="3"/>
      <c r="GGR1013" s="3"/>
      <c r="GGS1013" s="3"/>
      <c r="GGT1013" s="3"/>
      <c r="GGU1013" s="3"/>
      <c r="GGV1013" s="3"/>
      <c r="GGW1013" s="3"/>
      <c r="GGX1013" s="3"/>
      <c r="GGY1013" s="3"/>
      <c r="GGZ1013" s="3"/>
      <c r="GHA1013" s="3"/>
      <c r="GHB1013" s="3"/>
      <c r="GHC1013" s="3"/>
      <c r="GHD1013" s="3"/>
      <c r="GHE1013" s="3"/>
      <c r="GHF1013" s="3"/>
      <c r="GHG1013" s="3"/>
      <c r="GHH1013" s="3"/>
      <c r="GHI1013" s="3"/>
      <c r="GHJ1013" s="3"/>
      <c r="GHK1013" s="3"/>
      <c r="GHL1013" s="3"/>
      <c r="GHM1013" s="3"/>
      <c r="GHN1013" s="3"/>
      <c r="GHO1013" s="3"/>
      <c r="GHP1013" s="3"/>
      <c r="GHQ1013" s="3"/>
      <c r="GHR1013" s="3"/>
      <c r="GHS1013" s="3"/>
      <c r="GHT1013" s="3"/>
      <c r="GHU1013" s="3"/>
      <c r="GHV1013" s="3"/>
      <c r="GHW1013" s="3"/>
      <c r="GHX1013" s="3"/>
      <c r="GHY1013" s="3"/>
      <c r="GHZ1013" s="3"/>
      <c r="GIA1013" s="3"/>
      <c r="GIB1013" s="3"/>
      <c r="GIC1013" s="3"/>
      <c r="GID1013" s="3"/>
      <c r="GIE1013" s="3"/>
      <c r="GIF1013" s="3"/>
      <c r="GIG1013" s="3"/>
      <c r="GIH1013" s="3"/>
      <c r="GII1013" s="3"/>
      <c r="GIJ1013" s="3"/>
      <c r="GIK1013" s="3"/>
      <c r="GIL1013" s="3"/>
      <c r="GIM1013" s="3"/>
      <c r="GIN1013" s="3"/>
      <c r="GIO1013" s="3"/>
      <c r="GIP1013" s="3"/>
      <c r="GIQ1013" s="3"/>
      <c r="GIR1013" s="3"/>
      <c r="GIS1013" s="3"/>
      <c r="GIT1013" s="3"/>
      <c r="GIU1013" s="3"/>
      <c r="GIV1013" s="3"/>
      <c r="GIW1013" s="3"/>
      <c r="GIX1013" s="3"/>
      <c r="GIY1013" s="3"/>
      <c r="GIZ1013" s="3"/>
      <c r="GJA1013" s="3"/>
      <c r="GJB1013" s="3"/>
      <c r="GJC1013" s="3"/>
      <c r="GJD1013" s="3"/>
      <c r="GJE1013" s="3"/>
      <c r="GJF1013" s="3"/>
      <c r="GJG1013" s="3"/>
      <c r="GJH1013" s="3"/>
      <c r="GJI1013" s="3"/>
      <c r="GJJ1013" s="3"/>
      <c r="GJK1013" s="3"/>
      <c r="GJL1013" s="3"/>
      <c r="GJM1013" s="3"/>
      <c r="GJN1013" s="3"/>
      <c r="GJO1013" s="3"/>
      <c r="GJP1013" s="3"/>
      <c r="GJQ1013" s="3"/>
      <c r="GJR1013" s="3"/>
      <c r="GJS1013" s="3"/>
      <c r="GJT1013" s="3"/>
      <c r="GJU1013" s="3"/>
      <c r="GJV1013" s="3"/>
      <c r="GJW1013" s="3"/>
      <c r="GJX1013" s="3"/>
      <c r="GJY1013" s="3"/>
      <c r="GJZ1013" s="3"/>
      <c r="GKA1013" s="3"/>
      <c r="GKB1013" s="3"/>
      <c r="GKC1013" s="3"/>
      <c r="GKD1013" s="3"/>
      <c r="GKE1013" s="3"/>
      <c r="GKF1013" s="3"/>
      <c r="GKG1013" s="3"/>
      <c r="GKH1013" s="3"/>
      <c r="GKI1013" s="3"/>
      <c r="GKJ1013" s="3"/>
      <c r="GKK1013" s="3"/>
      <c r="GKL1013" s="3"/>
      <c r="GKM1013" s="3"/>
      <c r="GKN1013" s="3"/>
      <c r="GKO1013" s="3"/>
      <c r="GKP1013" s="3"/>
      <c r="GKQ1013" s="3"/>
      <c r="GKR1013" s="3"/>
      <c r="GKS1013" s="3"/>
      <c r="GKT1013" s="3"/>
      <c r="GKU1013" s="3"/>
      <c r="GKV1013" s="3"/>
      <c r="GKW1013" s="3"/>
      <c r="GKX1013" s="3"/>
      <c r="GKY1013" s="3"/>
      <c r="GKZ1013" s="3"/>
      <c r="GLA1013" s="3"/>
      <c r="GLB1013" s="3"/>
      <c r="GLC1013" s="3"/>
      <c r="GLD1013" s="3"/>
      <c r="GLE1013" s="3"/>
      <c r="GLF1013" s="3"/>
      <c r="GLG1013" s="3"/>
      <c r="GLH1013" s="3"/>
      <c r="GLI1013" s="3"/>
      <c r="GLJ1013" s="3"/>
      <c r="GLK1013" s="3"/>
      <c r="GLL1013" s="3"/>
      <c r="GLM1013" s="3"/>
      <c r="GLN1013" s="3"/>
      <c r="GLO1013" s="3"/>
      <c r="GLP1013" s="3"/>
      <c r="GLQ1013" s="3"/>
      <c r="GLR1013" s="3"/>
      <c r="GLS1013" s="3"/>
      <c r="GLT1013" s="3"/>
      <c r="GLU1013" s="3"/>
      <c r="GLV1013" s="3"/>
      <c r="GLW1013" s="3"/>
      <c r="GLX1013" s="3"/>
      <c r="GLY1013" s="3"/>
      <c r="GLZ1013" s="3"/>
      <c r="GMA1013" s="3"/>
      <c r="GMB1013" s="3"/>
      <c r="GMC1013" s="3"/>
      <c r="GMD1013" s="3"/>
      <c r="GME1013" s="3"/>
      <c r="GMF1013" s="3"/>
      <c r="GMG1013" s="3"/>
      <c r="GMH1013" s="3"/>
      <c r="GMI1013" s="3"/>
      <c r="GMJ1013" s="3"/>
      <c r="GMK1013" s="3"/>
      <c r="GML1013" s="3"/>
      <c r="GMM1013" s="3"/>
      <c r="GMN1013" s="3"/>
      <c r="GMO1013" s="3"/>
      <c r="GMP1013" s="3"/>
      <c r="GMQ1013" s="3"/>
      <c r="GMR1013" s="3"/>
      <c r="GMS1013" s="3"/>
      <c r="GMT1013" s="3"/>
      <c r="GMU1013" s="3"/>
      <c r="GMV1013" s="3"/>
      <c r="GMW1013" s="3"/>
      <c r="GMX1013" s="3"/>
      <c r="GMY1013" s="3"/>
      <c r="GMZ1013" s="3"/>
      <c r="GNA1013" s="3"/>
      <c r="GNB1013" s="3"/>
      <c r="GNC1013" s="3"/>
      <c r="GND1013" s="3"/>
      <c r="GNE1013" s="3"/>
      <c r="GNF1013" s="3"/>
      <c r="GNG1013" s="3"/>
      <c r="GNH1013" s="3"/>
      <c r="GNI1013" s="3"/>
      <c r="GNJ1013" s="3"/>
      <c r="GNK1013" s="3"/>
      <c r="GNL1013" s="3"/>
      <c r="GNM1013" s="3"/>
      <c r="GNN1013" s="3"/>
      <c r="GNO1013" s="3"/>
      <c r="GNP1013" s="3"/>
      <c r="GNQ1013" s="3"/>
      <c r="GNR1013" s="3"/>
      <c r="GNS1013" s="3"/>
      <c r="GNT1013" s="3"/>
      <c r="GNU1013" s="3"/>
      <c r="GNV1013" s="3"/>
      <c r="GNW1013" s="3"/>
      <c r="GNX1013" s="3"/>
      <c r="GNY1013" s="3"/>
      <c r="GNZ1013" s="3"/>
      <c r="GOA1013" s="3"/>
      <c r="GOB1013" s="3"/>
      <c r="GOC1013" s="3"/>
      <c r="GOD1013" s="3"/>
      <c r="GOE1013" s="3"/>
      <c r="GOF1013" s="3"/>
      <c r="GOG1013" s="3"/>
      <c r="GOH1013" s="3"/>
      <c r="GOI1013" s="3"/>
      <c r="GOJ1013" s="3"/>
      <c r="GOK1013" s="3"/>
      <c r="GOL1013" s="3"/>
      <c r="GOM1013" s="3"/>
      <c r="GON1013" s="3"/>
      <c r="GOO1013" s="3"/>
      <c r="GOP1013" s="3"/>
      <c r="GOQ1013" s="3"/>
      <c r="GOR1013" s="3"/>
      <c r="GOS1013" s="3"/>
      <c r="GOT1013" s="3"/>
      <c r="GOU1013" s="3"/>
      <c r="GOV1013" s="3"/>
      <c r="GOW1013" s="3"/>
      <c r="GOX1013" s="3"/>
      <c r="GOY1013" s="3"/>
      <c r="GOZ1013" s="3"/>
      <c r="GPA1013" s="3"/>
      <c r="GPB1013" s="3"/>
      <c r="GPC1013" s="3"/>
      <c r="GPD1013" s="3"/>
      <c r="GPE1013" s="3"/>
      <c r="GPF1013" s="3"/>
      <c r="GPG1013" s="3"/>
      <c r="GPH1013" s="3"/>
      <c r="GPI1013" s="3"/>
      <c r="GPJ1013" s="3"/>
      <c r="GPK1013" s="3"/>
      <c r="GPL1013" s="3"/>
      <c r="GPM1013" s="3"/>
      <c r="GPN1013" s="3"/>
      <c r="GPO1013" s="3"/>
      <c r="GPP1013" s="3"/>
      <c r="GPQ1013" s="3"/>
      <c r="GPR1013" s="3"/>
      <c r="GPS1013" s="3"/>
      <c r="GPT1013" s="3"/>
      <c r="GPU1013" s="3"/>
      <c r="GPV1013" s="3"/>
      <c r="GPW1013" s="3"/>
      <c r="GPX1013" s="3"/>
      <c r="GPY1013" s="3"/>
      <c r="GPZ1013" s="3"/>
      <c r="GQA1013" s="3"/>
      <c r="GQB1013" s="3"/>
      <c r="GQC1013" s="3"/>
      <c r="GQD1013" s="3"/>
      <c r="GQE1013" s="3"/>
      <c r="GQF1013" s="3"/>
      <c r="GQG1013" s="3"/>
      <c r="GQH1013" s="3"/>
      <c r="GQI1013" s="3"/>
      <c r="GQJ1013" s="3"/>
      <c r="GQK1013" s="3"/>
      <c r="GQL1013" s="3"/>
      <c r="GQM1013" s="3"/>
      <c r="GQN1013" s="3"/>
      <c r="GQO1013" s="3"/>
      <c r="GQP1013" s="3"/>
      <c r="GQQ1013" s="3"/>
      <c r="GQR1013" s="3"/>
      <c r="GQS1013" s="3"/>
      <c r="GQT1013" s="3"/>
      <c r="GQU1013" s="3"/>
      <c r="GQV1013" s="3"/>
      <c r="GQW1013" s="3"/>
      <c r="GQX1013" s="3"/>
      <c r="GQY1013" s="3"/>
      <c r="GQZ1013" s="3"/>
      <c r="GRA1013" s="3"/>
      <c r="GRB1013" s="3"/>
      <c r="GRC1013" s="3"/>
      <c r="GRD1013" s="3"/>
      <c r="GRE1013" s="3"/>
      <c r="GRF1013" s="3"/>
      <c r="GRG1013" s="3"/>
      <c r="GRH1013" s="3"/>
      <c r="GRI1013" s="3"/>
      <c r="GRJ1013" s="3"/>
      <c r="GRK1013" s="3"/>
      <c r="GRL1013" s="3"/>
      <c r="GRM1013" s="3"/>
      <c r="GRN1013" s="3"/>
      <c r="GRO1013" s="3"/>
      <c r="GRP1013" s="3"/>
      <c r="GRQ1013" s="3"/>
      <c r="GRR1013" s="3"/>
      <c r="GRS1013" s="3"/>
      <c r="GRT1013" s="3"/>
      <c r="GRU1013" s="3"/>
      <c r="GRV1013" s="3"/>
      <c r="GRW1013" s="3"/>
      <c r="GRX1013" s="3"/>
      <c r="GRY1013" s="3"/>
      <c r="GRZ1013" s="3"/>
      <c r="GSA1013" s="3"/>
      <c r="GSB1013" s="3"/>
      <c r="GSC1013" s="3"/>
      <c r="GSD1013" s="3"/>
      <c r="GSE1013" s="3"/>
      <c r="GSF1013" s="3"/>
      <c r="GSG1013" s="3"/>
      <c r="GSH1013" s="3"/>
      <c r="GSI1013" s="3"/>
      <c r="GSJ1013" s="3"/>
      <c r="GSK1013" s="3"/>
      <c r="GSL1013" s="3"/>
      <c r="GSM1013" s="3"/>
      <c r="GSN1013" s="3"/>
      <c r="GSO1013" s="3"/>
      <c r="GSP1013" s="3"/>
      <c r="GSQ1013" s="3"/>
      <c r="GSR1013" s="3"/>
      <c r="GSS1013" s="3"/>
      <c r="GST1013" s="3"/>
      <c r="GSU1013" s="3"/>
      <c r="GSV1013" s="3"/>
      <c r="GSW1013" s="3"/>
      <c r="GSX1013" s="3"/>
      <c r="GSY1013" s="3"/>
      <c r="GSZ1013" s="3"/>
      <c r="GTA1013" s="3"/>
      <c r="GTB1013" s="3"/>
      <c r="GTC1013" s="3"/>
      <c r="GTD1013" s="3"/>
      <c r="GTE1013" s="3"/>
      <c r="GTF1013" s="3"/>
      <c r="GTG1013" s="3"/>
      <c r="GTH1013" s="3"/>
      <c r="GTI1013" s="3"/>
      <c r="GTJ1013" s="3"/>
      <c r="GTK1013" s="3"/>
      <c r="GTL1013" s="3"/>
      <c r="GTM1013" s="3"/>
      <c r="GTN1013" s="3"/>
      <c r="GTO1013" s="3"/>
      <c r="GTP1013" s="3"/>
      <c r="GTQ1013" s="3"/>
      <c r="GTR1013" s="3"/>
      <c r="GTS1013" s="3"/>
      <c r="GTT1013" s="3"/>
      <c r="GTU1013" s="3"/>
      <c r="GTV1013" s="3"/>
      <c r="GTW1013" s="3"/>
      <c r="GTX1013" s="3"/>
      <c r="GTY1013" s="3"/>
      <c r="GTZ1013" s="3"/>
      <c r="GUA1013" s="3"/>
      <c r="GUB1013" s="3"/>
      <c r="GUC1013" s="3"/>
      <c r="GUD1013" s="3"/>
      <c r="GUE1013" s="3"/>
      <c r="GUF1013" s="3"/>
      <c r="GUG1013" s="3"/>
      <c r="GUH1013" s="3"/>
      <c r="GUI1013" s="3"/>
      <c r="GUJ1013" s="3"/>
      <c r="GUK1013" s="3"/>
      <c r="GUL1013" s="3"/>
      <c r="GUM1013" s="3"/>
      <c r="GUN1013" s="3"/>
      <c r="GUO1013" s="3"/>
      <c r="GUP1013" s="3"/>
      <c r="GUQ1013" s="3"/>
      <c r="GUR1013" s="3"/>
      <c r="GUS1013" s="3"/>
      <c r="GUT1013" s="3"/>
      <c r="GUU1013" s="3"/>
      <c r="GUV1013" s="3"/>
      <c r="GUW1013" s="3"/>
      <c r="GUX1013" s="3"/>
      <c r="GUY1013" s="3"/>
      <c r="GUZ1013" s="3"/>
      <c r="GVA1013" s="3"/>
      <c r="GVB1013" s="3"/>
      <c r="GVC1013" s="3"/>
      <c r="GVD1013" s="3"/>
      <c r="GVE1013" s="3"/>
      <c r="GVF1013" s="3"/>
      <c r="GVG1013" s="3"/>
      <c r="GVH1013" s="3"/>
      <c r="GVI1013" s="3"/>
      <c r="GVJ1013" s="3"/>
      <c r="GVK1013" s="3"/>
      <c r="GVL1013" s="3"/>
      <c r="GVM1013" s="3"/>
      <c r="GVN1013" s="3"/>
      <c r="GVO1013" s="3"/>
      <c r="GVP1013" s="3"/>
      <c r="GVQ1013" s="3"/>
      <c r="GVR1013" s="3"/>
      <c r="GVS1013" s="3"/>
      <c r="GVT1013" s="3"/>
      <c r="GVU1013" s="3"/>
      <c r="GVV1013" s="3"/>
      <c r="GVW1013" s="3"/>
      <c r="GVX1013" s="3"/>
      <c r="GVY1013" s="3"/>
      <c r="GVZ1013" s="3"/>
      <c r="GWA1013" s="3"/>
      <c r="GWB1013" s="3"/>
      <c r="GWC1013" s="3"/>
      <c r="GWD1013" s="3"/>
      <c r="GWE1013" s="3"/>
      <c r="GWF1013" s="3"/>
      <c r="GWG1013" s="3"/>
      <c r="GWH1013" s="3"/>
      <c r="GWI1013" s="3"/>
      <c r="GWJ1013" s="3"/>
      <c r="GWK1013" s="3"/>
      <c r="GWL1013" s="3"/>
      <c r="GWM1013" s="3"/>
      <c r="GWN1013" s="3"/>
      <c r="GWO1013" s="3"/>
      <c r="GWP1013" s="3"/>
      <c r="GWQ1013" s="3"/>
      <c r="GWR1013" s="3"/>
      <c r="GWS1013" s="3"/>
      <c r="GWT1013" s="3"/>
      <c r="GWU1013" s="3"/>
      <c r="GWV1013" s="3"/>
      <c r="GWW1013" s="3"/>
      <c r="GWX1013" s="3"/>
      <c r="GWY1013" s="3"/>
      <c r="GWZ1013" s="3"/>
      <c r="GXA1013" s="3"/>
      <c r="GXB1013" s="3"/>
      <c r="GXC1013" s="3"/>
      <c r="GXD1013" s="3"/>
      <c r="GXE1013" s="3"/>
      <c r="GXF1013" s="3"/>
      <c r="GXG1013" s="3"/>
      <c r="GXH1013" s="3"/>
      <c r="GXI1013" s="3"/>
      <c r="GXJ1013" s="3"/>
      <c r="GXK1013" s="3"/>
      <c r="GXL1013" s="3"/>
      <c r="GXM1013" s="3"/>
      <c r="GXN1013" s="3"/>
      <c r="GXO1013" s="3"/>
      <c r="GXP1013" s="3"/>
      <c r="GXQ1013" s="3"/>
      <c r="GXR1013" s="3"/>
      <c r="GXS1013" s="3"/>
      <c r="GXT1013" s="3"/>
      <c r="GXU1013" s="3"/>
      <c r="GXV1013" s="3"/>
      <c r="GXW1013" s="3"/>
      <c r="GXX1013" s="3"/>
      <c r="GXY1013" s="3"/>
      <c r="GXZ1013" s="3"/>
      <c r="GYA1013" s="3"/>
      <c r="GYB1013" s="3"/>
      <c r="GYC1013" s="3"/>
      <c r="GYD1013" s="3"/>
      <c r="GYE1013" s="3"/>
      <c r="GYF1013" s="3"/>
      <c r="GYG1013" s="3"/>
      <c r="GYH1013" s="3"/>
      <c r="GYI1013" s="3"/>
      <c r="GYJ1013" s="3"/>
      <c r="GYK1013" s="3"/>
      <c r="GYL1013" s="3"/>
      <c r="GYM1013" s="3"/>
      <c r="GYN1013" s="3"/>
      <c r="GYO1013" s="3"/>
      <c r="GYP1013" s="3"/>
      <c r="GYQ1013" s="3"/>
      <c r="GYR1013" s="3"/>
      <c r="GYS1013" s="3"/>
      <c r="GYT1013" s="3"/>
      <c r="GYU1013" s="3"/>
      <c r="GYV1013" s="3"/>
      <c r="GYW1013" s="3"/>
      <c r="GYX1013" s="3"/>
      <c r="GYY1013" s="3"/>
      <c r="GYZ1013" s="3"/>
      <c r="GZA1013" s="3"/>
      <c r="GZB1013" s="3"/>
      <c r="GZC1013" s="3"/>
      <c r="GZD1013" s="3"/>
      <c r="GZE1013" s="3"/>
      <c r="GZF1013" s="3"/>
      <c r="GZG1013" s="3"/>
      <c r="GZH1013" s="3"/>
      <c r="GZI1013" s="3"/>
      <c r="GZJ1013" s="3"/>
      <c r="GZK1013" s="3"/>
      <c r="GZL1013" s="3"/>
      <c r="GZM1013" s="3"/>
      <c r="GZN1013" s="3"/>
      <c r="GZO1013" s="3"/>
      <c r="GZP1013" s="3"/>
      <c r="GZQ1013" s="3"/>
      <c r="GZR1013" s="3"/>
      <c r="GZS1013" s="3"/>
      <c r="GZT1013" s="3"/>
      <c r="GZU1013" s="3"/>
      <c r="GZV1013" s="3"/>
      <c r="GZW1013" s="3"/>
      <c r="GZX1013" s="3"/>
      <c r="GZY1013" s="3"/>
      <c r="GZZ1013" s="3"/>
      <c r="HAA1013" s="3"/>
      <c r="HAB1013" s="3"/>
      <c r="HAC1013" s="3"/>
      <c r="HAD1013" s="3"/>
      <c r="HAE1013" s="3"/>
      <c r="HAF1013" s="3"/>
      <c r="HAG1013" s="3"/>
      <c r="HAH1013" s="3"/>
      <c r="HAI1013" s="3"/>
      <c r="HAJ1013" s="3"/>
      <c r="HAK1013" s="3"/>
      <c r="HAL1013" s="3"/>
      <c r="HAM1013" s="3"/>
      <c r="HAN1013" s="3"/>
      <c r="HAO1013" s="3"/>
      <c r="HAP1013" s="3"/>
      <c r="HAQ1013" s="3"/>
      <c r="HAR1013" s="3"/>
      <c r="HAS1013" s="3"/>
      <c r="HAT1013" s="3"/>
      <c r="HAU1013" s="3"/>
      <c r="HAV1013" s="3"/>
      <c r="HAW1013" s="3"/>
      <c r="HAX1013" s="3"/>
      <c r="HAY1013" s="3"/>
      <c r="HAZ1013" s="3"/>
      <c r="HBA1013" s="3"/>
      <c r="HBB1013" s="3"/>
      <c r="HBC1013" s="3"/>
      <c r="HBD1013" s="3"/>
      <c r="HBE1013" s="3"/>
      <c r="HBF1013" s="3"/>
      <c r="HBG1013" s="3"/>
      <c r="HBH1013" s="3"/>
      <c r="HBI1013" s="3"/>
      <c r="HBJ1013" s="3"/>
      <c r="HBK1013" s="3"/>
      <c r="HBL1013" s="3"/>
      <c r="HBM1013" s="3"/>
      <c r="HBN1013" s="3"/>
      <c r="HBO1013" s="3"/>
      <c r="HBP1013" s="3"/>
      <c r="HBQ1013" s="3"/>
      <c r="HBR1013" s="3"/>
      <c r="HBS1013" s="3"/>
      <c r="HBT1013" s="3"/>
      <c r="HBU1013" s="3"/>
      <c r="HBV1013" s="3"/>
      <c r="HBW1013" s="3"/>
      <c r="HBX1013" s="3"/>
      <c r="HBY1013" s="3"/>
      <c r="HBZ1013" s="3"/>
      <c r="HCA1013" s="3"/>
      <c r="HCB1013" s="3"/>
      <c r="HCC1013" s="3"/>
      <c r="HCD1013" s="3"/>
      <c r="HCE1013" s="3"/>
      <c r="HCF1013" s="3"/>
      <c r="HCG1013" s="3"/>
      <c r="HCH1013" s="3"/>
      <c r="HCI1013" s="3"/>
      <c r="HCJ1013" s="3"/>
      <c r="HCK1013" s="3"/>
      <c r="HCL1013" s="3"/>
      <c r="HCM1013" s="3"/>
      <c r="HCN1013" s="3"/>
      <c r="HCO1013" s="3"/>
      <c r="HCP1013" s="3"/>
      <c r="HCQ1013" s="3"/>
      <c r="HCR1013" s="3"/>
      <c r="HCS1013" s="3"/>
      <c r="HCT1013" s="3"/>
      <c r="HCU1013" s="3"/>
      <c r="HCV1013" s="3"/>
      <c r="HCW1013" s="3"/>
      <c r="HCX1013" s="3"/>
      <c r="HCY1013" s="3"/>
      <c r="HCZ1013" s="3"/>
      <c r="HDA1013" s="3"/>
      <c r="HDB1013" s="3"/>
      <c r="HDC1013" s="3"/>
      <c r="HDD1013" s="3"/>
      <c r="HDE1013" s="3"/>
      <c r="HDF1013" s="3"/>
      <c r="HDG1013" s="3"/>
      <c r="HDH1013" s="3"/>
      <c r="HDI1013" s="3"/>
      <c r="HDJ1013" s="3"/>
      <c r="HDK1013" s="3"/>
      <c r="HDL1013" s="3"/>
      <c r="HDM1013" s="3"/>
      <c r="HDN1013" s="3"/>
      <c r="HDO1013" s="3"/>
      <c r="HDP1013" s="3"/>
      <c r="HDQ1013" s="3"/>
      <c r="HDR1013" s="3"/>
      <c r="HDS1013" s="3"/>
      <c r="HDT1013" s="3"/>
      <c r="HDU1013" s="3"/>
      <c r="HDV1013" s="3"/>
      <c r="HDW1013" s="3"/>
      <c r="HDX1013" s="3"/>
      <c r="HDY1013" s="3"/>
      <c r="HDZ1013" s="3"/>
      <c r="HEA1013" s="3"/>
      <c r="HEB1013" s="3"/>
      <c r="HEC1013" s="3"/>
      <c r="HED1013" s="3"/>
      <c r="HEE1013" s="3"/>
      <c r="HEF1013" s="3"/>
      <c r="HEG1013" s="3"/>
      <c r="HEH1013" s="3"/>
      <c r="HEI1013" s="3"/>
      <c r="HEJ1013" s="3"/>
      <c r="HEK1013" s="3"/>
      <c r="HEL1013" s="3"/>
      <c r="HEM1013" s="3"/>
      <c r="HEN1013" s="3"/>
      <c r="HEO1013" s="3"/>
      <c r="HEP1013" s="3"/>
      <c r="HEQ1013" s="3"/>
      <c r="HER1013" s="3"/>
      <c r="HES1013" s="3"/>
      <c r="HET1013" s="3"/>
      <c r="HEU1013" s="3"/>
      <c r="HEV1013" s="3"/>
      <c r="HEW1013" s="3"/>
      <c r="HEX1013" s="3"/>
      <c r="HEY1013" s="3"/>
      <c r="HEZ1013" s="3"/>
      <c r="HFA1013" s="3"/>
      <c r="HFB1013" s="3"/>
      <c r="HFC1013" s="3"/>
      <c r="HFD1013" s="3"/>
      <c r="HFE1013" s="3"/>
      <c r="HFF1013" s="3"/>
      <c r="HFG1013" s="3"/>
      <c r="HFH1013" s="3"/>
      <c r="HFI1013" s="3"/>
      <c r="HFJ1013" s="3"/>
      <c r="HFK1013" s="3"/>
      <c r="HFL1013" s="3"/>
      <c r="HFM1013" s="3"/>
      <c r="HFN1013" s="3"/>
      <c r="HFO1013" s="3"/>
      <c r="HFP1013" s="3"/>
      <c r="HFQ1013" s="3"/>
      <c r="HFR1013" s="3"/>
      <c r="HFS1013" s="3"/>
      <c r="HFT1013" s="3"/>
      <c r="HFU1013" s="3"/>
      <c r="HFV1013" s="3"/>
      <c r="HFW1013" s="3"/>
      <c r="HFX1013" s="3"/>
      <c r="HFY1013" s="3"/>
      <c r="HFZ1013" s="3"/>
      <c r="HGA1013" s="3"/>
      <c r="HGB1013" s="3"/>
      <c r="HGC1013" s="3"/>
      <c r="HGD1013" s="3"/>
      <c r="HGE1013" s="3"/>
      <c r="HGF1013" s="3"/>
      <c r="HGG1013" s="3"/>
      <c r="HGH1013" s="3"/>
      <c r="HGI1013" s="3"/>
      <c r="HGJ1013" s="3"/>
      <c r="HGK1013" s="3"/>
      <c r="HGL1013" s="3"/>
      <c r="HGM1013" s="3"/>
      <c r="HGN1013" s="3"/>
      <c r="HGO1013" s="3"/>
      <c r="HGP1013" s="3"/>
      <c r="HGQ1013" s="3"/>
      <c r="HGR1013" s="3"/>
      <c r="HGS1013" s="3"/>
      <c r="HGT1013" s="3"/>
      <c r="HGU1013" s="3"/>
      <c r="HGV1013" s="3"/>
      <c r="HGW1013" s="3"/>
      <c r="HGX1013" s="3"/>
      <c r="HGY1013" s="3"/>
      <c r="HGZ1013" s="3"/>
      <c r="HHA1013" s="3"/>
      <c r="HHB1013" s="3"/>
      <c r="HHC1013" s="3"/>
      <c r="HHD1013" s="3"/>
      <c r="HHE1013" s="3"/>
      <c r="HHF1013" s="3"/>
      <c r="HHG1013" s="3"/>
      <c r="HHH1013" s="3"/>
      <c r="HHI1013" s="3"/>
      <c r="HHJ1013" s="3"/>
      <c r="HHK1013" s="3"/>
      <c r="HHL1013" s="3"/>
      <c r="HHM1013" s="3"/>
      <c r="HHN1013" s="3"/>
      <c r="HHO1013" s="3"/>
      <c r="HHP1013" s="3"/>
      <c r="HHQ1013" s="3"/>
      <c r="HHR1013" s="3"/>
      <c r="HHS1013" s="3"/>
      <c r="HHT1013" s="3"/>
      <c r="HHU1013" s="3"/>
      <c r="HHV1013" s="3"/>
      <c r="HHW1013" s="3"/>
      <c r="HHX1013" s="3"/>
      <c r="HHY1013" s="3"/>
      <c r="HHZ1013" s="3"/>
      <c r="HIA1013" s="3"/>
      <c r="HIB1013" s="3"/>
      <c r="HIC1013" s="3"/>
      <c r="HID1013" s="3"/>
      <c r="HIE1013" s="3"/>
      <c r="HIF1013" s="3"/>
      <c r="HIG1013" s="3"/>
      <c r="HIH1013" s="3"/>
      <c r="HII1013" s="3"/>
      <c r="HIJ1013" s="3"/>
      <c r="HIK1013" s="3"/>
      <c r="HIL1013" s="3"/>
      <c r="HIM1013" s="3"/>
      <c r="HIN1013" s="3"/>
      <c r="HIO1013" s="3"/>
      <c r="HIP1013" s="3"/>
      <c r="HIQ1013" s="3"/>
      <c r="HIR1013" s="3"/>
      <c r="HIS1013" s="3"/>
      <c r="HIT1013" s="3"/>
      <c r="HIU1013" s="3"/>
      <c r="HIV1013" s="3"/>
      <c r="HIW1013" s="3"/>
      <c r="HIX1013" s="3"/>
      <c r="HIY1013" s="3"/>
      <c r="HIZ1013" s="3"/>
      <c r="HJA1013" s="3"/>
      <c r="HJB1013" s="3"/>
      <c r="HJC1013" s="3"/>
      <c r="HJD1013" s="3"/>
      <c r="HJE1013" s="3"/>
      <c r="HJF1013" s="3"/>
      <c r="HJG1013" s="3"/>
      <c r="HJH1013" s="3"/>
      <c r="HJI1013" s="3"/>
      <c r="HJJ1013" s="3"/>
      <c r="HJK1013" s="3"/>
      <c r="HJL1013" s="3"/>
      <c r="HJM1013" s="3"/>
      <c r="HJN1013" s="3"/>
      <c r="HJO1013" s="3"/>
      <c r="HJP1013" s="3"/>
      <c r="HJQ1013" s="3"/>
      <c r="HJR1013" s="3"/>
      <c r="HJS1013" s="3"/>
      <c r="HJT1013" s="3"/>
      <c r="HJU1013" s="3"/>
      <c r="HJV1013" s="3"/>
      <c r="HJW1013" s="3"/>
      <c r="HJX1013" s="3"/>
      <c r="HJY1013" s="3"/>
      <c r="HJZ1013" s="3"/>
      <c r="HKA1013" s="3"/>
      <c r="HKB1013" s="3"/>
      <c r="HKC1013" s="3"/>
      <c r="HKD1013" s="3"/>
      <c r="HKE1013" s="3"/>
      <c r="HKF1013" s="3"/>
      <c r="HKG1013" s="3"/>
      <c r="HKH1013" s="3"/>
      <c r="HKI1013" s="3"/>
      <c r="HKJ1013" s="3"/>
      <c r="HKK1013" s="3"/>
      <c r="HKL1013" s="3"/>
      <c r="HKM1013" s="3"/>
      <c r="HKN1013" s="3"/>
      <c r="HKO1013" s="3"/>
      <c r="HKP1013" s="3"/>
      <c r="HKQ1013" s="3"/>
      <c r="HKR1013" s="3"/>
      <c r="HKS1013" s="3"/>
      <c r="HKT1013" s="3"/>
      <c r="HKU1013" s="3"/>
      <c r="HKV1013" s="3"/>
      <c r="HKW1013" s="3"/>
      <c r="HKX1013" s="3"/>
      <c r="HKY1013" s="3"/>
      <c r="HKZ1013" s="3"/>
      <c r="HLA1013" s="3"/>
      <c r="HLB1013" s="3"/>
      <c r="HLC1013" s="3"/>
      <c r="HLD1013" s="3"/>
      <c r="HLE1013" s="3"/>
      <c r="HLF1013" s="3"/>
      <c r="HLG1013" s="3"/>
      <c r="HLH1013" s="3"/>
      <c r="HLI1013" s="3"/>
      <c r="HLJ1013" s="3"/>
      <c r="HLK1013" s="3"/>
      <c r="HLL1013" s="3"/>
      <c r="HLM1013" s="3"/>
      <c r="HLN1013" s="3"/>
      <c r="HLO1013" s="3"/>
      <c r="HLP1013" s="3"/>
      <c r="HLQ1013" s="3"/>
      <c r="HLR1013" s="3"/>
      <c r="HLS1013" s="3"/>
      <c r="HLT1013" s="3"/>
      <c r="HLU1013" s="3"/>
      <c r="HLV1013" s="3"/>
      <c r="HLW1013" s="3"/>
      <c r="HLX1013" s="3"/>
      <c r="HLY1013" s="3"/>
      <c r="HLZ1013" s="3"/>
      <c r="HMA1013" s="3"/>
      <c r="HMB1013" s="3"/>
      <c r="HMC1013" s="3"/>
      <c r="HMD1013" s="3"/>
      <c r="HME1013" s="3"/>
      <c r="HMF1013" s="3"/>
      <c r="HMG1013" s="3"/>
      <c r="HMH1013" s="3"/>
      <c r="HMI1013" s="3"/>
      <c r="HMJ1013" s="3"/>
      <c r="HMK1013" s="3"/>
      <c r="HML1013" s="3"/>
      <c r="HMM1013" s="3"/>
      <c r="HMN1013" s="3"/>
      <c r="HMO1013" s="3"/>
      <c r="HMP1013" s="3"/>
      <c r="HMQ1013" s="3"/>
      <c r="HMR1013" s="3"/>
      <c r="HMS1013" s="3"/>
      <c r="HMT1013" s="3"/>
      <c r="HMU1013" s="3"/>
      <c r="HMV1013" s="3"/>
      <c r="HMW1013" s="3"/>
      <c r="HMX1013" s="3"/>
      <c r="HMY1013" s="3"/>
      <c r="HMZ1013" s="3"/>
      <c r="HNA1013" s="3"/>
      <c r="HNB1013" s="3"/>
      <c r="HNC1013" s="3"/>
      <c r="HND1013" s="3"/>
      <c r="HNE1013" s="3"/>
      <c r="HNF1013" s="3"/>
      <c r="HNG1013" s="3"/>
      <c r="HNH1013" s="3"/>
      <c r="HNI1013" s="3"/>
      <c r="HNJ1013" s="3"/>
      <c r="HNK1013" s="3"/>
      <c r="HNL1013" s="3"/>
      <c r="HNM1013" s="3"/>
      <c r="HNN1013" s="3"/>
      <c r="HNO1013" s="3"/>
      <c r="HNP1013" s="3"/>
      <c r="HNQ1013" s="3"/>
      <c r="HNR1013" s="3"/>
      <c r="HNS1013" s="3"/>
      <c r="HNT1013" s="3"/>
      <c r="HNU1013" s="3"/>
      <c r="HNV1013" s="3"/>
      <c r="HNW1013" s="3"/>
      <c r="HNX1013" s="3"/>
      <c r="HNY1013" s="3"/>
      <c r="HNZ1013" s="3"/>
      <c r="HOA1013" s="3"/>
      <c r="HOB1013" s="3"/>
      <c r="HOC1013" s="3"/>
      <c r="HOD1013" s="3"/>
      <c r="HOE1013" s="3"/>
      <c r="HOF1013" s="3"/>
      <c r="HOG1013" s="3"/>
      <c r="HOH1013" s="3"/>
      <c r="HOI1013" s="3"/>
      <c r="HOJ1013" s="3"/>
      <c r="HOK1013" s="3"/>
      <c r="HOL1013" s="3"/>
      <c r="HOM1013" s="3"/>
      <c r="HON1013" s="3"/>
      <c r="HOO1013" s="3"/>
      <c r="HOP1013" s="3"/>
      <c r="HOQ1013" s="3"/>
      <c r="HOR1013" s="3"/>
      <c r="HOS1013" s="3"/>
      <c r="HOT1013" s="3"/>
      <c r="HOU1013" s="3"/>
      <c r="HOV1013" s="3"/>
      <c r="HOW1013" s="3"/>
      <c r="HOX1013" s="3"/>
      <c r="HOY1013" s="3"/>
      <c r="HOZ1013" s="3"/>
      <c r="HPA1013" s="3"/>
      <c r="HPB1013" s="3"/>
      <c r="HPC1013" s="3"/>
      <c r="HPD1013" s="3"/>
      <c r="HPE1013" s="3"/>
      <c r="HPF1013" s="3"/>
      <c r="HPG1013" s="3"/>
      <c r="HPH1013" s="3"/>
      <c r="HPI1013" s="3"/>
      <c r="HPJ1013" s="3"/>
      <c r="HPK1013" s="3"/>
      <c r="HPL1013" s="3"/>
      <c r="HPM1013" s="3"/>
      <c r="HPN1013" s="3"/>
      <c r="HPO1013" s="3"/>
      <c r="HPP1013" s="3"/>
      <c r="HPQ1013" s="3"/>
      <c r="HPR1013" s="3"/>
      <c r="HPS1013" s="3"/>
      <c r="HPT1013" s="3"/>
      <c r="HPU1013" s="3"/>
      <c r="HPV1013" s="3"/>
      <c r="HPW1013" s="3"/>
      <c r="HPX1013" s="3"/>
      <c r="HPY1013" s="3"/>
      <c r="HPZ1013" s="3"/>
      <c r="HQA1013" s="3"/>
      <c r="HQB1013" s="3"/>
      <c r="HQC1013" s="3"/>
      <c r="HQD1013" s="3"/>
      <c r="HQE1013" s="3"/>
      <c r="HQF1013" s="3"/>
      <c r="HQG1013" s="3"/>
      <c r="HQH1013" s="3"/>
      <c r="HQI1013" s="3"/>
      <c r="HQJ1013" s="3"/>
      <c r="HQK1013" s="3"/>
      <c r="HQL1013" s="3"/>
      <c r="HQM1013" s="3"/>
      <c r="HQN1013" s="3"/>
      <c r="HQO1013" s="3"/>
      <c r="HQP1013" s="3"/>
      <c r="HQQ1013" s="3"/>
      <c r="HQR1013" s="3"/>
      <c r="HQS1013" s="3"/>
      <c r="HQT1013" s="3"/>
      <c r="HQU1013" s="3"/>
      <c r="HQV1013" s="3"/>
      <c r="HQW1013" s="3"/>
      <c r="HQX1013" s="3"/>
      <c r="HQY1013" s="3"/>
      <c r="HQZ1013" s="3"/>
      <c r="HRA1013" s="3"/>
      <c r="HRB1013" s="3"/>
      <c r="HRC1013" s="3"/>
      <c r="HRD1013" s="3"/>
      <c r="HRE1013" s="3"/>
      <c r="HRF1013" s="3"/>
      <c r="HRG1013" s="3"/>
      <c r="HRH1013" s="3"/>
      <c r="HRI1013" s="3"/>
      <c r="HRJ1013" s="3"/>
      <c r="HRK1013" s="3"/>
      <c r="HRL1013" s="3"/>
      <c r="HRM1013" s="3"/>
      <c r="HRN1013" s="3"/>
      <c r="HRO1013" s="3"/>
      <c r="HRP1013" s="3"/>
      <c r="HRQ1013" s="3"/>
      <c r="HRR1013" s="3"/>
      <c r="HRS1013" s="3"/>
      <c r="HRT1013" s="3"/>
      <c r="HRU1013" s="3"/>
      <c r="HRV1013" s="3"/>
      <c r="HRW1013" s="3"/>
      <c r="HRX1013" s="3"/>
      <c r="HRY1013" s="3"/>
      <c r="HRZ1013" s="3"/>
      <c r="HSA1013" s="3"/>
      <c r="HSB1013" s="3"/>
      <c r="HSC1013" s="3"/>
      <c r="HSD1013" s="3"/>
      <c r="HSE1013" s="3"/>
      <c r="HSF1013" s="3"/>
      <c r="HSG1013" s="3"/>
      <c r="HSH1013" s="3"/>
      <c r="HSI1013" s="3"/>
      <c r="HSJ1013" s="3"/>
      <c r="HSK1013" s="3"/>
      <c r="HSL1013" s="3"/>
      <c r="HSM1013" s="3"/>
      <c r="HSN1013" s="3"/>
      <c r="HSO1013" s="3"/>
      <c r="HSP1013" s="3"/>
      <c r="HSQ1013" s="3"/>
      <c r="HSR1013" s="3"/>
      <c r="HSS1013" s="3"/>
      <c r="HST1013" s="3"/>
      <c r="HSU1013" s="3"/>
      <c r="HSV1013" s="3"/>
      <c r="HSW1013" s="3"/>
      <c r="HSX1013" s="3"/>
      <c r="HSY1013" s="3"/>
      <c r="HSZ1013" s="3"/>
      <c r="HTA1013" s="3"/>
      <c r="HTB1013" s="3"/>
      <c r="HTC1013" s="3"/>
      <c r="HTD1013" s="3"/>
      <c r="HTE1013" s="3"/>
      <c r="HTF1013" s="3"/>
      <c r="HTG1013" s="3"/>
      <c r="HTH1013" s="3"/>
      <c r="HTI1013" s="3"/>
      <c r="HTJ1013" s="3"/>
      <c r="HTK1013" s="3"/>
      <c r="HTL1013" s="3"/>
      <c r="HTM1013" s="3"/>
      <c r="HTN1013" s="3"/>
      <c r="HTO1013" s="3"/>
      <c r="HTP1013" s="3"/>
      <c r="HTQ1013" s="3"/>
      <c r="HTR1013" s="3"/>
      <c r="HTS1013" s="3"/>
      <c r="HTT1013" s="3"/>
      <c r="HTU1013" s="3"/>
      <c r="HTV1013" s="3"/>
      <c r="HTW1013" s="3"/>
      <c r="HTX1013" s="3"/>
      <c r="HTY1013" s="3"/>
      <c r="HTZ1013" s="3"/>
      <c r="HUA1013" s="3"/>
      <c r="HUB1013" s="3"/>
      <c r="HUC1013" s="3"/>
      <c r="HUD1013" s="3"/>
      <c r="HUE1013" s="3"/>
      <c r="HUF1013" s="3"/>
      <c r="HUG1013" s="3"/>
      <c r="HUH1013" s="3"/>
      <c r="HUI1013" s="3"/>
      <c r="HUJ1013" s="3"/>
      <c r="HUK1013" s="3"/>
      <c r="HUL1013" s="3"/>
      <c r="HUM1013" s="3"/>
      <c r="HUN1013" s="3"/>
      <c r="HUO1013" s="3"/>
      <c r="HUP1013" s="3"/>
      <c r="HUQ1013" s="3"/>
      <c r="HUR1013" s="3"/>
      <c r="HUS1013" s="3"/>
      <c r="HUT1013" s="3"/>
      <c r="HUU1013" s="3"/>
      <c r="HUV1013" s="3"/>
      <c r="HUW1013" s="3"/>
      <c r="HUX1013" s="3"/>
      <c r="HUY1013" s="3"/>
      <c r="HUZ1013" s="3"/>
      <c r="HVA1013" s="3"/>
      <c r="HVB1013" s="3"/>
      <c r="HVC1013" s="3"/>
      <c r="HVD1013" s="3"/>
      <c r="HVE1013" s="3"/>
      <c r="HVF1013" s="3"/>
      <c r="HVG1013" s="3"/>
      <c r="HVH1013" s="3"/>
      <c r="HVI1013" s="3"/>
      <c r="HVJ1013" s="3"/>
      <c r="HVK1013" s="3"/>
      <c r="HVL1013" s="3"/>
      <c r="HVM1013" s="3"/>
      <c r="HVN1013" s="3"/>
      <c r="HVO1013" s="3"/>
      <c r="HVP1013" s="3"/>
      <c r="HVQ1013" s="3"/>
      <c r="HVR1013" s="3"/>
      <c r="HVS1013" s="3"/>
      <c r="HVT1013" s="3"/>
      <c r="HVU1013" s="3"/>
      <c r="HVV1013" s="3"/>
      <c r="HVW1013" s="3"/>
      <c r="HVX1013" s="3"/>
      <c r="HVY1013" s="3"/>
      <c r="HVZ1013" s="3"/>
      <c r="HWA1013" s="3"/>
      <c r="HWB1013" s="3"/>
      <c r="HWC1013" s="3"/>
      <c r="HWD1013" s="3"/>
      <c r="HWE1013" s="3"/>
      <c r="HWF1013" s="3"/>
      <c r="HWG1013" s="3"/>
      <c r="HWH1013" s="3"/>
      <c r="HWI1013" s="3"/>
      <c r="HWJ1013" s="3"/>
      <c r="HWK1013" s="3"/>
      <c r="HWL1013" s="3"/>
      <c r="HWM1013" s="3"/>
      <c r="HWN1013" s="3"/>
      <c r="HWO1013" s="3"/>
      <c r="HWP1013" s="3"/>
      <c r="HWQ1013" s="3"/>
      <c r="HWR1013" s="3"/>
      <c r="HWS1013" s="3"/>
      <c r="HWT1013" s="3"/>
      <c r="HWU1013" s="3"/>
      <c r="HWV1013" s="3"/>
      <c r="HWW1013" s="3"/>
      <c r="HWX1013" s="3"/>
      <c r="HWY1013" s="3"/>
      <c r="HWZ1013" s="3"/>
      <c r="HXA1013" s="3"/>
      <c r="HXB1013" s="3"/>
      <c r="HXC1013" s="3"/>
      <c r="HXD1013" s="3"/>
      <c r="HXE1013" s="3"/>
      <c r="HXF1013" s="3"/>
      <c r="HXG1013" s="3"/>
      <c r="HXH1013" s="3"/>
      <c r="HXI1013" s="3"/>
      <c r="HXJ1013" s="3"/>
      <c r="HXK1013" s="3"/>
      <c r="HXL1013" s="3"/>
      <c r="HXM1013" s="3"/>
      <c r="HXN1013" s="3"/>
      <c r="HXO1013" s="3"/>
      <c r="HXP1013" s="3"/>
      <c r="HXQ1013" s="3"/>
      <c r="HXR1013" s="3"/>
      <c r="HXS1013" s="3"/>
      <c r="HXT1013" s="3"/>
      <c r="HXU1013" s="3"/>
      <c r="HXV1013" s="3"/>
      <c r="HXW1013" s="3"/>
      <c r="HXX1013" s="3"/>
      <c r="HXY1013" s="3"/>
      <c r="HXZ1013" s="3"/>
      <c r="HYA1013" s="3"/>
      <c r="HYB1013" s="3"/>
      <c r="HYC1013" s="3"/>
      <c r="HYD1013" s="3"/>
      <c r="HYE1013" s="3"/>
      <c r="HYF1013" s="3"/>
      <c r="HYG1013" s="3"/>
      <c r="HYH1013" s="3"/>
      <c r="HYI1013" s="3"/>
      <c r="HYJ1013" s="3"/>
      <c r="HYK1013" s="3"/>
      <c r="HYL1013" s="3"/>
      <c r="HYM1013" s="3"/>
      <c r="HYN1013" s="3"/>
      <c r="HYO1013" s="3"/>
      <c r="HYP1013" s="3"/>
      <c r="HYQ1013" s="3"/>
      <c r="HYR1013" s="3"/>
      <c r="HYS1013" s="3"/>
      <c r="HYT1013" s="3"/>
      <c r="HYU1013" s="3"/>
      <c r="HYV1013" s="3"/>
      <c r="HYW1013" s="3"/>
      <c r="HYX1013" s="3"/>
      <c r="HYY1013" s="3"/>
      <c r="HYZ1013" s="3"/>
      <c r="HZA1013" s="3"/>
      <c r="HZB1013" s="3"/>
      <c r="HZC1013" s="3"/>
      <c r="HZD1013" s="3"/>
      <c r="HZE1013" s="3"/>
      <c r="HZF1013" s="3"/>
      <c r="HZG1013" s="3"/>
      <c r="HZH1013" s="3"/>
      <c r="HZI1013" s="3"/>
      <c r="HZJ1013" s="3"/>
      <c r="HZK1013" s="3"/>
      <c r="HZL1013" s="3"/>
      <c r="HZM1013" s="3"/>
      <c r="HZN1013" s="3"/>
      <c r="HZO1013" s="3"/>
      <c r="HZP1013" s="3"/>
      <c r="HZQ1013" s="3"/>
      <c r="HZR1013" s="3"/>
      <c r="HZS1013" s="3"/>
      <c r="HZT1013" s="3"/>
      <c r="HZU1013" s="3"/>
      <c r="HZV1013" s="3"/>
      <c r="HZW1013" s="3"/>
      <c r="HZX1013" s="3"/>
      <c r="HZY1013" s="3"/>
      <c r="HZZ1013" s="3"/>
      <c r="IAA1013" s="3"/>
      <c r="IAB1013" s="3"/>
      <c r="IAC1013" s="3"/>
      <c r="IAD1013" s="3"/>
      <c r="IAE1013" s="3"/>
      <c r="IAF1013" s="3"/>
      <c r="IAG1013" s="3"/>
      <c r="IAH1013" s="3"/>
      <c r="IAI1013" s="3"/>
      <c r="IAJ1013" s="3"/>
      <c r="IAK1013" s="3"/>
      <c r="IAL1013" s="3"/>
      <c r="IAM1013" s="3"/>
      <c r="IAN1013" s="3"/>
      <c r="IAO1013" s="3"/>
      <c r="IAP1013" s="3"/>
      <c r="IAQ1013" s="3"/>
      <c r="IAR1013" s="3"/>
      <c r="IAS1013" s="3"/>
      <c r="IAT1013" s="3"/>
      <c r="IAU1013" s="3"/>
      <c r="IAV1013" s="3"/>
      <c r="IAW1013" s="3"/>
      <c r="IAX1013" s="3"/>
      <c r="IAY1013" s="3"/>
      <c r="IAZ1013" s="3"/>
      <c r="IBA1013" s="3"/>
      <c r="IBB1013" s="3"/>
      <c r="IBC1013" s="3"/>
      <c r="IBD1013" s="3"/>
      <c r="IBE1013" s="3"/>
      <c r="IBF1013" s="3"/>
      <c r="IBG1013" s="3"/>
      <c r="IBH1013" s="3"/>
      <c r="IBI1013" s="3"/>
      <c r="IBJ1013" s="3"/>
      <c r="IBK1013" s="3"/>
      <c r="IBL1013" s="3"/>
      <c r="IBM1013" s="3"/>
      <c r="IBN1013" s="3"/>
      <c r="IBO1013" s="3"/>
      <c r="IBP1013" s="3"/>
      <c r="IBQ1013" s="3"/>
      <c r="IBR1013" s="3"/>
      <c r="IBS1013" s="3"/>
      <c r="IBT1013" s="3"/>
      <c r="IBU1013" s="3"/>
      <c r="IBV1013" s="3"/>
      <c r="IBW1013" s="3"/>
      <c r="IBX1013" s="3"/>
      <c r="IBY1013" s="3"/>
      <c r="IBZ1013" s="3"/>
      <c r="ICA1013" s="3"/>
      <c r="ICB1013" s="3"/>
      <c r="ICC1013" s="3"/>
      <c r="ICD1013" s="3"/>
      <c r="ICE1013" s="3"/>
      <c r="ICF1013" s="3"/>
      <c r="ICG1013" s="3"/>
      <c r="ICH1013" s="3"/>
      <c r="ICI1013" s="3"/>
      <c r="ICJ1013" s="3"/>
      <c r="ICK1013" s="3"/>
      <c r="ICL1013" s="3"/>
      <c r="ICM1013" s="3"/>
      <c r="ICN1013" s="3"/>
      <c r="ICO1013" s="3"/>
      <c r="ICP1013" s="3"/>
      <c r="ICQ1013" s="3"/>
      <c r="ICR1013" s="3"/>
      <c r="ICS1013" s="3"/>
      <c r="ICT1013" s="3"/>
      <c r="ICU1013" s="3"/>
      <c r="ICV1013" s="3"/>
      <c r="ICW1013" s="3"/>
      <c r="ICX1013" s="3"/>
      <c r="ICY1013" s="3"/>
      <c r="ICZ1013" s="3"/>
      <c r="IDA1013" s="3"/>
      <c r="IDB1013" s="3"/>
      <c r="IDC1013" s="3"/>
      <c r="IDD1013" s="3"/>
      <c r="IDE1013" s="3"/>
      <c r="IDF1013" s="3"/>
      <c r="IDG1013" s="3"/>
      <c r="IDH1013" s="3"/>
      <c r="IDI1013" s="3"/>
      <c r="IDJ1013" s="3"/>
      <c r="IDK1013" s="3"/>
      <c r="IDL1013" s="3"/>
      <c r="IDM1013" s="3"/>
      <c r="IDN1013" s="3"/>
      <c r="IDO1013" s="3"/>
      <c r="IDP1013" s="3"/>
      <c r="IDQ1013" s="3"/>
      <c r="IDR1013" s="3"/>
      <c r="IDS1013" s="3"/>
      <c r="IDT1013" s="3"/>
      <c r="IDU1013" s="3"/>
      <c r="IDV1013" s="3"/>
      <c r="IDW1013" s="3"/>
      <c r="IDX1013" s="3"/>
      <c r="IDY1013" s="3"/>
      <c r="IDZ1013" s="3"/>
      <c r="IEA1013" s="3"/>
      <c r="IEB1013" s="3"/>
      <c r="IEC1013" s="3"/>
      <c r="IED1013" s="3"/>
      <c r="IEE1013" s="3"/>
      <c r="IEF1013" s="3"/>
      <c r="IEG1013" s="3"/>
      <c r="IEH1013" s="3"/>
      <c r="IEI1013" s="3"/>
      <c r="IEJ1013" s="3"/>
      <c r="IEK1013" s="3"/>
      <c r="IEL1013" s="3"/>
      <c r="IEM1013" s="3"/>
      <c r="IEN1013" s="3"/>
      <c r="IEO1013" s="3"/>
      <c r="IEP1013" s="3"/>
      <c r="IEQ1013" s="3"/>
      <c r="IER1013" s="3"/>
      <c r="IES1013" s="3"/>
      <c r="IET1013" s="3"/>
      <c r="IEU1013" s="3"/>
      <c r="IEV1013" s="3"/>
      <c r="IEW1013" s="3"/>
      <c r="IEX1013" s="3"/>
      <c r="IEY1013" s="3"/>
      <c r="IEZ1013" s="3"/>
      <c r="IFA1013" s="3"/>
      <c r="IFB1013" s="3"/>
      <c r="IFC1013" s="3"/>
      <c r="IFD1013" s="3"/>
      <c r="IFE1013" s="3"/>
      <c r="IFF1013" s="3"/>
      <c r="IFG1013" s="3"/>
      <c r="IFH1013" s="3"/>
      <c r="IFI1013" s="3"/>
      <c r="IFJ1013" s="3"/>
      <c r="IFK1013" s="3"/>
      <c r="IFL1013" s="3"/>
      <c r="IFM1013" s="3"/>
      <c r="IFN1013" s="3"/>
      <c r="IFO1013" s="3"/>
      <c r="IFP1013" s="3"/>
      <c r="IFQ1013" s="3"/>
      <c r="IFR1013" s="3"/>
      <c r="IFS1013" s="3"/>
      <c r="IFT1013" s="3"/>
      <c r="IFU1013" s="3"/>
      <c r="IFV1013" s="3"/>
      <c r="IFW1013" s="3"/>
      <c r="IFX1013" s="3"/>
      <c r="IFY1013" s="3"/>
      <c r="IFZ1013" s="3"/>
      <c r="IGA1013" s="3"/>
      <c r="IGB1013" s="3"/>
      <c r="IGC1013" s="3"/>
      <c r="IGD1013" s="3"/>
      <c r="IGE1013" s="3"/>
      <c r="IGF1013" s="3"/>
      <c r="IGG1013" s="3"/>
      <c r="IGH1013" s="3"/>
      <c r="IGI1013" s="3"/>
      <c r="IGJ1013" s="3"/>
      <c r="IGK1013" s="3"/>
      <c r="IGL1013" s="3"/>
      <c r="IGM1013" s="3"/>
      <c r="IGN1013" s="3"/>
      <c r="IGO1013" s="3"/>
      <c r="IGP1013" s="3"/>
      <c r="IGQ1013" s="3"/>
      <c r="IGR1013" s="3"/>
      <c r="IGS1013" s="3"/>
      <c r="IGT1013" s="3"/>
      <c r="IGU1013" s="3"/>
      <c r="IGV1013" s="3"/>
      <c r="IGW1013" s="3"/>
      <c r="IGX1013" s="3"/>
      <c r="IGY1013" s="3"/>
      <c r="IGZ1013" s="3"/>
      <c r="IHA1013" s="3"/>
      <c r="IHB1013" s="3"/>
      <c r="IHC1013" s="3"/>
      <c r="IHD1013" s="3"/>
      <c r="IHE1013" s="3"/>
      <c r="IHF1013" s="3"/>
      <c r="IHG1013" s="3"/>
      <c r="IHH1013" s="3"/>
      <c r="IHI1013" s="3"/>
      <c r="IHJ1013" s="3"/>
      <c r="IHK1013" s="3"/>
      <c r="IHL1013" s="3"/>
      <c r="IHM1013" s="3"/>
      <c r="IHN1013" s="3"/>
      <c r="IHO1013" s="3"/>
      <c r="IHP1013" s="3"/>
      <c r="IHQ1013" s="3"/>
      <c r="IHR1013" s="3"/>
      <c r="IHS1013" s="3"/>
      <c r="IHT1013" s="3"/>
      <c r="IHU1013" s="3"/>
      <c r="IHV1013" s="3"/>
      <c r="IHW1013" s="3"/>
      <c r="IHX1013" s="3"/>
      <c r="IHY1013" s="3"/>
      <c r="IHZ1013" s="3"/>
      <c r="IIA1013" s="3"/>
      <c r="IIB1013" s="3"/>
      <c r="IIC1013" s="3"/>
      <c r="IID1013" s="3"/>
      <c r="IIE1013" s="3"/>
      <c r="IIF1013" s="3"/>
      <c r="IIG1013" s="3"/>
      <c r="IIH1013" s="3"/>
      <c r="III1013" s="3"/>
      <c r="IIJ1013" s="3"/>
      <c r="IIK1013" s="3"/>
      <c r="IIL1013" s="3"/>
      <c r="IIM1013" s="3"/>
      <c r="IIN1013" s="3"/>
      <c r="IIO1013" s="3"/>
      <c r="IIP1013" s="3"/>
      <c r="IIQ1013" s="3"/>
      <c r="IIR1013" s="3"/>
      <c r="IIS1013" s="3"/>
      <c r="IIT1013" s="3"/>
      <c r="IIU1013" s="3"/>
      <c r="IIV1013" s="3"/>
      <c r="IIW1013" s="3"/>
      <c r="IIX1013" s="3"/>
      <c r="IIY1013" s="3"/>
      <c r="IIZ1013" s="3"/>
      <c r="IJA1013" s="3"/>
      <c r="IJB1013" s="3"/>
      <c r="IJC1013" s="3"/>
      <c r="IJD1013" s="3"/>
      <c r="IJE1013" s="3"/>
      <c r="IJF1013" s="3"/>
      <c r="IJG1013" s="3"/>
      <c r="IJH1013" s="3"/>
      <c r="IJI1013" s="3"/>
      <c r="IJJ1013" s="3"/>
      <c r="IJK1013" s="3"/>
      <c r="IJL1013" s="3"/>
      <c r="IJM1013" s="3"/>
      <c r="IJN1013" s="3"/>
      <c r="IJO1013" s="3"/>
      <c r="IJP1013" s="3"/>
      <c r="IJQ1013" s="3"/>
      <c r="IJR1013" s="3"/>
      <c r="IJS1013" s="3"/>
      <c r="IJT1013" s="3"/>
      <c r="IJU1013" s="3"/>
      <c r="IJV1013" s="3"/>
      <c r="IJW1013" s="3"/>
      <c r="IJX1013" s="3"/>
      <c r="IJY1013" s="3"/>
      <c r="IJZ1013" s="3"/>
      <c r="IKA1013" s="3"/>
      <c r="IKB1013" s="3"/>
      <c r="IKC1013" s="3"/>
      <c r="IKD1013" s="3"/>
      <c r="IKE1013" s="3"/>
      <c r="IKF1013" s="3"/>
      <c r="IKG1013" s="3"/>
      <c r="IKH1013" s="3"/>
      <c r="IKI1013" s="3"/>
      <c r="IKJ1013" s="3"/>
      <c r="IKK1013" s="3"/>
      <c r="IKL1013" s="3"/>
      <c r="IKM1013" s="3"/>
      <c r="IKN1013" s="3"/>
      <c r="IKO1013" s="3"/>
      <c r="IKP1013" s="3"/>
      <c r="IKQ1013" s="3"/>
      <c r="IKR1013" s="3"/>
      <c r="IKS1013" s="3"/>
      <c r="IKT1013" s="3"/>
      <c r="IKU1013" s="3"/>
      <c r="IKV1013" s="3"/>
      <c r="IKW1013" s="3"/>
      <c r="IKX1013" s="3"/>
      <c r="IKY1013" s="3"/>
      <c r="IKZ1013" s="3"/>
      <c r="ILA1013" s="3"/>
      <c r="ILB1013" s="3"/>
      <c r="ILC1013" s="3"/>
      <c r="ILD1013" s="3"/>
      <c r="ILE1013" s="3"/>
      <c r="ILF1013" s="3"/>
      <c r="ILG1013" s="3"/>
      <c r="ILH1013" s="3"/>
      <c r="ILI1013" s="3"/>
      <c r="ILJ1013" s="3"/>
      <c r="ILK1013" s="3"/>
      <c r="ILL1013" s="3"/>
      <c r="ILM1013" s="3"/>
      <c r="ILN1013" s="3"/>
      <c r="ILO1013" s="3"/>
      <c r="ILP1013" s="3"/>
      <c r="ILQ1013" s="3"/>
      <c r="ILR1013" s="3"/>
      <c r="ILS1013" s="3"/>
      <c r="ILT1013" s="3"/>
      <c r="ILU1013" s="3"/>
      <c r="ILV1013" s="3"/>
      <c r="ILW1013" s="3"/>
      <c r="ILX1013" s="3"/>
      <c r="ILY1013" s="3"/>
      <c r="ILZ1013" s="3"/>
      <c r="IMA1013" s="3"/>
      <c r="IMB1013" s="3"/>
      <c r="IMC1013" s="3"/>
      <c r="IMD1013" s="3"/>
      <c r="IME1013" s="3"/>
      <c r="IMF1013" s="3"/>
      <c r="IMG1013" s="3"/>
      <c r="IMH1013" s="3"/>
      <c r="IMI1013" s="3"/>
      <c r="IMJ1013" s="3"/>
      <c r="IMK1013" s="3"/>
      <c r="IML1013" s="3"/>
      <c r="IMM1013" s="3"/>
      <c r="IMN1013" s="3"/>
      <c r="IMO1013" s="3"/>
      <c r="IMP1013" s="3"/>
      <c r="IMQ1013" s="3"/>
      <c r="IMR1013" s="3"/>
      <c r="IMS1013" s="3"/>
      <c r="IMT1013" s="3"/>
      <c r="IMU1013" s="3"/>
      <c r="IMV1013" s="3"/>
      <c r="IMW1013" s="3"/>
      <c r="IMX1013" s="3"/>
      <c r="IMY1013" s="3"/>
      <c r="IMZ1013" s="3"/>
      <c r="INA1013" s="3"/>
      <c r="INB1013" s="3"/>
      <c r="INC1013" s="3"/>
      <c r="IND1013" s="3"/>
      <c r="INE1013" s="3"/>
      <c r="INF1013" s="3"/>
      <c r="ING1013" s="3"/>
      <c r="INH1013" s="3"/>
      <c r="INI1013" s="3"/>
      <c r="INJ1013" s="3"/>
      <c r="INK1013" s="3"/>
      <c r="INL1013" s="3"/>
      <c r="INM1013" s="3"/>
      <c r="INN1013" s="3"/>
      <c r="INO1013" s="3"/>
      <c r="INP1013" s="3"/>
      <c r="INQ1013" s="3"/>
      <c r="INR1013" s="3"/>
      <c r="INS1013" s="3"/>
      <c r="INT1013" s="3"/>
      <c r="INU1013" s="3"/>
      <c r="INV1013" s="3"/>
      <c r="INW1013" s="3"/>
      <c r="INX1013" s="3"/>
      <c r="INY1013" s="3"/>
      <c r="INZ1013" s="3"/>
      <c r="IOA1013" s="3"/>
      <c r="IOB1013" s="3"/>
      <c r="IOC1013" s="3"/>
      <c r="IOD1013" s="3"/>
      <c r="IOE1013" s="3"/>
      <c r="IOF1013" s="3"/>
      <c r="IOG1013" s="3"/>
      <c r="IOH1013" s="3"/>
      <c r="IOI1013" s="3"/>
      <c r="IOJ1013" s="3"/>
      <c r="IOK1013" s="3"/>
      <c r="IOL1013" s="3"/>
      <c r="IOM1013" s="3"/>
      <c r="ION1013" s="3"/>
      <c r="IOO1013" s="3"/>
      <c r="IOP1013" s="3"/>
      <c r="IOQ1013" s="3"/>
      <c r="IOR1013" s="3"/>
      <c r="IOS1013" s="3"/>
      <c r="IOT1013" s="3"/>
      <c r="IOU1013" s="3"/>
      <c r="IOV1013" s="3"/>
      <c r="IOW1013" s="3"/>
      <c r="IOX1013" s="3"/>
      <c r="IOY1013" s="3"/>
      <c r="IOZ1013" s="3"/>
      <c r="IPA1013" s="3"/>
      <c r="IPB1013" s="3"/>
      <c r="IPC1013" s="3"/>
      <c r="IPD1013" s="3"/>
      <c r="IPE1013" s="3"/>
      <c r="IPF1013" s="3"/>
      <c r="IPG1013" s="3"/>
      <c r="IPH1013" s="3"/>
      <c r="IPI1013" s="3"/>
      <c r="IPJ1013" s="3"/>
      <c r="IPK1013" s="3"/>
      <c r="IPL1013" s="3"/>
      <c r="IPM1013" s="3"/>
      <c r="IPN1013" s="3"/>
      <c r="IPO1013" s="3"/>
      <c r="IPP1013" s="3"/>
      <c r="IPQ1013" s="3"/>
      <c r="IPR1013" s="3"/>
      <c r="IPS1013" s="3"/>
      <c r="IPT1013" s="3"/>
      <c r="IPU1013" s="3"/>
      <c r="IPV1013" s="3"/>
      <c r="IPW1013" s="3"/>
      <c r="IPX1013" s="3"/>
      <c r="IPY1013" s="3"/>
      <c r="IPZ1013" s="3"/>
      <c r="IQA1013" s="3"/>
      <c r="IQB1013" s="3"/>
      <c r="IQC1013" s="3"/>
      <c r="IQD1013" s="3"/>
      <c r="IQE1013" s="3"/>
      <c r="IQF1013" s="3"/>
      <c r="IQG1013" s="3"/>
      <c r="IQH1013" s="3"/>
      <c r="IQI1013" s="3"/>
      <c r="IQJ1013" s="3"/>
      <c r="IQK1013" s="3"/>
      <c r="IQL1013" s="3"/>
      <c r="IQM1013" s="3"/>
      <c r="IQN1013" s="3"/>
      <c r="IQO1013" s="3"/>
      <c r="IQP1013" s="3"/>
      <c r="IQQ1013" s="3"/>
      <c r="IQR1013" s="3"/>
      <c r="IQS1013" s="3"/>
      <c r="IQT1013" s="3"/>
      <c r="IQU1013" s="3"/>
      <c r="IQV1013" s="3"/>
      <c r="IQW1013" s="3"/>
      <c r="IQX1013" s="3"/>
      <c r="IQY1013" s="3"/>
      <c r="IQZ1013" s="3"/>
      <c r="IRA1013" s="3"/>
      <c r="IRB1013" s="3"/>
      <c r="IRC1013" s="3"/>
      <c r="IRD1013" s="3"/>
      <c r="IRE1013" s="3"/>
      <c r="IRF1013" s="3"/>
      <c r="IRG1013" s="3"/>
      <c r="IRH1013" s="3"/>
      <c r="IRI1013" s="3"/>
      <c r="IRJ1013" s="3"/>
      <c r="IRK1013" s="3"/>
      <c r="IRL1013" s="3"/>
      <c r="IRM1013" s="3"/>
      <c r="IRN1013" s="3"/>
      <c r="IRO1013" s="3"/>
      <c r="IRP1013" s="3"/>
      <c r="IRQ1013" s="3"/>
      <c r="IRR1013" s="3"/>
      <c r="IRS1013" s="3"/>
      <c r="IRT1013" s="3"/>
      <c r="IRU1013" s="3"/>
      <c r="IRV1013" s="3"/>
      <c r="IRW1013" s="3"/>
      <c r="IRX1013" s="3"/>
      <c r="IRY1013" s="3"/>
      <c r="IRZ1013" s="3"/>
      <c r="ISA1013" s="3"/>
      <c r="ISB1013" s="3"/>
      <c r="ISC1013" s="3"/>
      <c r="ISD1013" s="3"/>
      <c r="ISE1013" s="3"/>
      <c r="ISF1013" s="3"/>
      <c r="ISG1013" s="3"/>
      <c r="ISH1013" s="3"/>
      <c r="ISI1013" s="3"/>
      <c r="ISJ1013" s="3"/>
      <c r="ISK1013" s="3"/>
      <c r="ISL1013" s="3"/>
      <c r="ISM1013" s="3"/>
      <c r="ISN1013" s="3"/>
      <c r="ISO1013" s="3"/>
      <c r="ISP1013" s="3"/>
      <c r="ISQ1013" s="3"/>
      <c r="ISR1013" s="3"/>
      <c r="ISS1013" s="3"/>
      <c r="IST1013" s="3"/>
      <c r="ISU1013" s="3"/>
      <c r="ISV1013" s="3"/>
      <c r="ISW1013" s="3"/>
      <c r="ISX1013" s="3"/>
      <c r="ISY1013" s="3"/>
      <c r="ISZ1013" s="3"/>
      <c r="ITA1013" s="3"/>
      <c r="ITB1013" s="3"/>
      <c r="ITC1013" s="3"/>
      <c r="ITD1013" s="3"/>
      <c r="ITE1013" s="3"/>
      <c r="ITF1013" s="3"/>
      <c r="ITG1013" s="3"/>
      <c r="ITH1013" s="3"/>
      <c r="ITI1013" s="3"/>
      <c r="ITJ1013" s="3"/>
      <c r="ITK1013" s="3"/>
      <c r="ITL1013" s="3"/>
      <c r="ITM1013" s="3"/>
      <c r="ITN1013" s="3"/>
      <c r="ITO1013" s="3"/>
      <c r="ITP1013" s="3"/>
      <c r="ITQ1013" s="3"/>
      <c r="ITR1013" s="3"/>
      <c r="ITS1013" s="3"/>
      <c r="ITT1013" s="3"/>
      <c r="ITU1013" s="3"/>
      <c r="ITV1013" s="3"/>
      <c r="ITW1013" s="3"/>
      <c r="ITX1013" s="3"/>
      <c r="ITY1013" s="3"/>
      <c r="ITZ1013" s="3"/>
      <c r="IUA1013" s="3"/>
      <c r="IUB1013" s="3"/>
      <c r="IUC1013" s="3"/>
      <c r="IUD1013" s="3"/>
      <c r="IUE1013" s="3"/>
      <c r="IUF1013" s="3"/>
      <c r="IUG1013" s="3"/>
      <c r="IUH1013" s="3"/>
      <c r="IUI1013" s="3"/>
      <c r="IUJ1013" s="3"/>
      <c r="IUK1013" s="3"/>
      <c r="IUL1013" s="3"/>
      <c r="IUM1013" s="3"/>
      <c r="IUN1013" s="3"/>
      <c r="IUO1013" s="3"/>
      <c r="IUP1013" s="3"/>
      <c r="IUQ1013" s="3"/>
      <c r="IUR1013" s="3"/>
      <c r="IUS1013" s="3"/>
      <c r="IUT1013" s="3"/>
      <c r="IUU1013" s="3"/>
      <c r="IUV1013" s="3"/>
      <c r="IUW1013" s="3"/>
      <c r="IUX1013" s="3"/>
      <c r="IUY1013" s="3"/>
      <c r="IUZ1013" s="3"/>
      <c r="IVA1013" s="3"/>
      <c r="IVB1013" s="3"/>
      <c r="IVC1013" s="3"/>
      <c r="IVD1013" s="3"/>
      <c r="IVE1013" s="3"/>
      <c r="IVF1013" s="3"/>
      <c r="IVG1013" s="3"/>
      <c r="IVH1013" s="3"/>
      <c r="IVI1013" s="3"/>
      <c r="IVJ1013" s="3"/>
      <c r="IVK1013" s="3"/>
      <c r="IVL1013" s="3"/>
      <c r="IVM1013" s="3"/>
      <c r="IVN1013" s="3"/>
      <c r="IVO1013" s="3"/>
      <c r="IVP1013" s="3"/>
      <c r="IVQ1013" s="3"/>
      <c r="IVR1013" s="3"/>
      <c r="IVS1013" s="3"/>
      <c r="IVT1013" s="3"/>
      <c r="IVU1013" s="3"/>
      <c r="IVV1013" s="3"/>
      <c r="IVW1013" s="3"/>
      <c r="IVX1013" s="3"/>
      <c r="IVY1013" s="3"/>
      <c r="IVZ1013" s="3"/>
      <c r="IWA1013" s="3"/>
      <c r="IWB1013" s="3"/>
      <c r="IWC1013" s="3"/>
      <c r="IWD1013" s="3"/>
      <c r="IWE1013" s="3"/>
      <c r="IWF1013" s="3"/>
      <c r="IWG1013" s="3"/>
      <c r="IWH1013" s="3"/>
      <c r="IWI1013" s="3"/>
      <c r="IWJ1013" s="3"/>
      <c r="IWK1013" s="3"/>
      <c r="IWL1013" s="3"/>
      <c r="IWM1013" s="3"/>
      <c r="IWN1013" s="3"/>
      <c r="IWO1013" s="3"/>
      <c r="IWP1013" s="3"/>
      <c r="IWQ1013" s="3"/>
      <c r="IWR1013" s="3"/>
      <c r="IWS1013" s="3"/>
      <c r="IWT1013" s="3"/>
      <c r="IWU1013" s="3"/>
      <c r="IWV1013" s="3"/>
      <c r="IWW1013" s="3"/>
      <c r="IWX1013" s="3"/>
      <c r="IWY1013" s="3"/>
      <c r="IWZ1013" s="3"/>
      <c r="IXA1013" s="3"/>
      <c r="IXB1013" s="3"/>
      <c r="IXC1013" s="3"/>
      <c r="IXD1013" s="3"/>
      <c r="IXE1013" s="3"/>
      <c r="IXF1013" s="3"/>
      <c r="IXG1013" s="3"/>
      <c r="IXH1013" s="3"/>
      <c r="IXI1013" s="3"/>
      <c r="IXJ1013" s="3"/>
      <c r="IXK1013" s="3"/>
      <c r="IXL1013" s="3"/>
      <c r="IXM1013" s="3"/>
      <c r="IXN1013" s="3"/>
      <c r="IXO1013" s="3"/>
      <c r="IXP1013" s="3"/>
      <c r="IXQ1013" s="3"/>
      <c r="IXR1013" s="3"/>
      <c r="IXS1013" s="3"/>
      <c r="IXT1013" s="3"/>
      <c r="IXU1013" s="3"/>
      <c r="IXV1013" s="3"/>
      <c r="IXW1013" s="3"/>
      <c r="IXX1013" s="3"/>
      <c r="IXY1013" s="3"/>
      <c r="IXZ1013" s="3"/>
      <c r="IYA1013" s="3"/>
      <c r="IYB1013" s="3"/>
      <c r="IYC1013" s="3"/>
      <c r="IYD1013" s="3"/>
      <c r="IYE1013" s="3"/>
      <c r="IYF1013" s="3"/>
      <c r="IYG1013" s="3"/>
      <c r="IYH1013" s="3"/>
      <c r="IYI1013" s="3"/>
      <c r="IYJ1013" s="3"/>
      <c r="IYK1013" s="3"/>
      <c r="IYL1013" s="3"/>
      <c r="IYM1013" s="3"/>
      <c r="IYN1013" s="3"/>
      <c r="IYO1013" s="3"/>
      <c r="IYP1013" s="3"/>
      <c r="IYQ1013" s="3"/>
      <c r="IYR1013" s="3"/>
      <c r="IYS1013" s="3"/>
      <c r="IYT1013" s="3"/>
      <c r="IYU1013" s="3"/>
      <c r="IYV1013" s="3"/>
      <c r="IYW1013" s="3"/>
      <c r="IYX1013" s="3"/>
      <c r="IYY1013" s="3"/>
      <c r="IYZ1013" s="3"/>
      <c r="IZA1013" s="3"/>
      <c r="IZB1013" s="3"/>
      <c r="IZC1013" s="3"/>
      <c r="IZD1013" s="3"/>
      <c r="IZE1013" s="3"/>
      <c r="IZF1013" s="3"/>
      <c r="IZG1013" s="3"/>
      <c r="IZH1013" s="3"/>
      <c r="IZI1013" s="3"/>
      <c r="IZJ1013" s="3"/>
      <c r="IZK1013" s="3"/>
      <c r="IZL1013" s="3"/>
      <c r="IZM1013" s="3"/>
      <c r="IZN1013" s="3"/>
      <c r="IZO1013" s="3"/>
      <c r="IZP1013" s="3"/>
      <c r="IZQ1013" s="3"/>
      <c r="IZR1013" s="3"/>
      <c r="IZS1013" s="3"/>
      <c r="IZT1013" s="3"/>
      <c r="IZU1013" s="3"/>
      <c r="IZV1013" s="3"/>
      <c r="IZW1013" s="3"/>
      <c r="IZX1013" s="3"/>
      <c r="IZY1013" s="3"/>
      <c r="IZZ1013" s="3"/>
      <c r="JAA1013" s="3"/>
      <c r="JAB1013" s="3"/>
      <c r="JAC1013" s="3"/>
      <c r="JAD1013" s="3"/>
      <c r="JAE1013" s="3"/>
      <c r="JAF1013" s="3"/>
      <c r="JAG1013" s="3"/>
      <c r="JAH1013" s="3"/>
      <c r="JAI1013" s="3"/>
      <c r="JAJ1013" s="3"/>
      <c r="JAK1013" s="3"/>
      <c r="JAL1013" s="3"/>
      <c r="JAM1013" s="3"/>
      <c r="JAN1013" s="3"/>
      <c r="JAO1013" s="3"/>
      <c r="JAP1013" s="3"/>
      <c r="JAQ1013" s="3"/>
      <c r="JAR1013" s="3"/>
      <c r="JAS1013" s="3"/>
      <c r="JAT1013" s="3"/>
      <c r="JAU1013" s="3"/>
      <c r="JAV1013" s="3"/>
      <c r="JAW1013" s="3"/>
      <c r="JAX1013" s="3"/>
      <c r="JAY1013" s="3"/>
      <c r="JAZ1013" s="3"/>
      <c r="JBA1013" s="3"/>
      <c r="JBB1013" s="3"/>
      <c r="JBC1013" s="3"/>
      <c r="JBD1013" s="3"/>
      <c r="JBE1013" s="3"/>
      <c r="JBF1013" s="3"/>
      <c r="JBG1013" s="3"/>
      <c r="JBH1013" s="3"/>
      <c r="JBI1013" s="3"/>
      <c r="JBJ1013" s="3"/>
      <c r="JBK1013" s="3"/>
      <c r="JBL1013" s="3"/>
      <c r="JBM1013" s="3"/>
      <c r="JBN1013" s="3"/>
      <c r="JBO1013" s="3"/>
      <c r="JBP1013" s="3"/>
      <c r="JBQ1013" s="3"/>
      <c r="JBR1013" s="3"/>
      <c r="JBS1013" s="3"/>
      <c r="JBT1013" s="3"/>
      <c r="JBU1013" s="3"/>
      <c r="JBV1013" s="3"/>
      <c r="JBW1013" s="3"/>
      <c r="JBX1013" s="3"/>
      <c r="JBY1013" s="3"/>
      <c r="JBZ1013" s="3"/>
      <c r="JCA1013" s="3"/>
      <c r="JCB1013" s="3"/>
      <c r="JCC1013" s="3"/>
      <c r="JCD1013" s="3"/>
      <c r="JCE1013" s="3"/>
      <c r="JCF1013" s="3"/>
      <c r="JCG1013" s="3"/>
      <c r="JCH1013" s="3"/>
      <c r="JCI1013" s="3"/>
      <c r="JCJ1013" s="3"/>
      <c r="JCK1013" s="3"/>
      <c r="JCL1013" s="3"/>
      <c r="JCM1013" s="3"/>
      <c r="JCN1013" s="3"/>
      <c r="JCO1013" s="3"/>
      <c r="JCP1013" s="3"/>
      <c r="JCQ1013" s="3"/>
      <c r="JCR1013" s="3"/>
      <c r="JCS1013" s="3"/>
      <c r="JCT1013" s="3"/>
      <c r="JCU1013" s="3"/>
      <c r="JCV1013" s="3"/>
      <c r="JCW1013" s="3"/>
      <c r="JCX1013" s="3"/>
      <c r="JCY1013" s="3"/>
      <c r="JCZ1013" s="3"/>
      <c r="JDA1013" s="3"/>
      <c r="JDB1013" s="3"/>
      <c r="JDC1013" s="3"/>
      <c r="JDD1013" s="3"/>
      <c r="JDE1013" s="3"/>
      <c r="JDF1013" s="3"/>
      <c r="JDG1013" s="3"/>
      <c r="JDH1013" s="3"/>
      <c r="JDI1013" s="3"/>
      <c r="JDJ1013" s="3"/>
      <c r="JDK1013" s="3"/>
      <c r="JDL1013" s="3"/>
      <c r="JDM1013" s="3"/>
      <c r="JDN1013" s="3"/>
      <c r="JDO1013" s="3"/>
      <c r="JDP1013" s="3"/>
      <c r="JDQ1013" s="3"/>
      <c r="JDR1013" s="3"/>
      <c r="JDS1013" s="3"/>
      <c r="JDT1013" s="3"/>
      <c r="JDU1013" s="3"/>
      <c r="JDV1013" s="3"/>
      <c r="JDW1013" s="3"/>
      <c r="JDX1013" s="3"/>
      <c r="JDY1013" s="3"/>
      <c r="JDZ1013" s="3"/>
      <c r="JEA1013" s="3"/>
      <c r="JEB1013" s="3"/>
      <c r="JEC1013" s="3"/>
      <c r="JED1013" s="3"/>
      <c r="JEE1013" s="3"/>
      <c r="JEF1013" s="3"/>
      <c r="JEG1013" s="3"/>
      <c r="JEH1013" s="3"/>
      <c r="JEI1013" s="3"/>
      <c r="JEJ1013" s="3"/>
      <c r="JEK1013" s="3"/>
      <c r="JEL1013" s="3"/>
      <c r="JEM1013" s="3"/>
      <c r="JEN1013" s="3"/>
      <c r="JEO1013" s="3"/>
      <c r="JEP1013" s="3"/>
      <c r="JEQ1013" s="3"/>
      <c r="JER1013" s="3"/>
      <c r="JES1013" s="3"/>
      <c r="JET1013" s="3"/>
      <c r="JEU1013" s="3"/>
      <c r="JEV1013" s="3"/>
      <c r="JEW1013" s="3"/>
      <c r="JEX1013" s="3"/>
      <c r="JEY1013" s="3"/>
      <c r="JEZ1013" s="3"/>
      <c r="JFA1013" s="3"/>
      <c r="JFB1013" s="3"/>
      <c r="JFC1013" s="3"/>
      <c r="JFD1013" s="3"/>
      <c r="JFE1013" s="3"/>
      <c r="JFF1013" s="3"/>
      <c r="JFG1013" s="3"/>
      <c r="JFH1013" s="3"/>
      <c r="JFI1013" s="3"/>
      <c r="JFJ1013" s="3"/>
      <c r="JFK1013" s="3"/>
      <c r="JFL1013" s="3"/>
      <c r="JFM1013" s="3"/>
      <c r="JFN1013" s="3"/>
      <c r="JFO1013" s="3"/>
      <c r="JFP1013" s="3"/>
      <c r="JFQ1013" s="3"/>
      <c r="JFR1013" s="3"/>
      <c r="JFS1013" s="3"/>
      <c r="JFT1013" s="3"/>
      <c r="JFU1013" s="3"/>
      <c r="JFV1013" s="3"/>
      <c r="JFW1013" s="3"/>
      <c r="JFX1013" s="3"/>
      <c r="JFY1013" s="3"/>
      <c r="JFZ1013" s="3"/>
      <c r="JGA1013" s="3"/>
      <c r="JGB1013" s="3"/>
      <c r="JGC1013" s="3"/>
      <c r="JGD1013" s="3"/>
      <c r="JGE1013" s="3"/>
      <c r="JGF1013" s="3"/>
      <c r="JGG1013" s="3"/>
      <c r="JGH1013" s="3"/>
      <c r="JGI1013" s="3"/>
      <c r="JGJ1013" s="3"/>
      <c r="JGK1013" s="3"/>
      <c r="JGL1013" s="3"/>
      <c r="JGM1013" s="3"/>
      <c r="JGN1013" s="3"/>
      <c r="JGO1013" s="3"/>
      <c r="JGP1013" s="3"/>
      <c r="JGQ1013" s="3"/>
      <c r="JGR1013" s="3"/>
      <c r="JGS1013" s="3"/>
      <c r="JGT1013" s="3"/>
      <c r="JGU1013" s="3"/>
      <c r="JGV1013" s="3"/>
      <c r="JGW1013" s="3"/>
      <c r="JGX1013" s="3"/>
      <c r="JGY1013" s="3"/>
      <c r="JGZ1013" s="3"/>
      <c r="JHA1013" s="3"/>
      <c r="JHB1013" s="3"/>
      <c r="JHC1013" s="3"/>
      <c r="JHD1013" s="3"/>
      <c r="JHE1013" s="3"/>
      <c r="JHF1013" s="3"/>
      <c r="JHG1013" s="3"/>
      <c r="JHH1013" s="3"/>
      <c r="JHI1013" s="3"/>
      <c r="JHJ1013" s="3"/>
      <c r="JHK1013" s="3"/>
      <c r="JHL1013" s="3"/>
      <c r="JHM1013" s="3"/>
      <c r="JHN1013" s="3"/>
      <c r="JHO1013" s="3"/>
      <c r="JHP1013" s="3"/>
      <c r="JHQ1013" s="3"/>
      <c r="JHR1013" s="3"/>
      <c r="JHS1013" s="3"/>
      <c r="JHT1013" s="3"/>
      <c r="JHU1013" s="3"/>
      <c r="JHV1013" s="3"/>
      <c r="JHW1013" s="3"/>
      <c r="JHX1013" s="3"/>
      <c r="JHY1013" s="3"/>
      <c r="JHZ1013" s="3"/>
      <c r="JIA1013" s="3"/>
      <c r="JIB1013" s="3"/>
      <c r="JIC1013" s="3"/>
      <c r="JID1013" s="3"/>
      <c r="JIE1013" s="3"/>
      <c r="JIF1013" s="3"/>
      <c r="JIG1013" s="3"/>
      <c r="JIH1013" s="3"/>
      <c r="JII1013" s="3"/>
      <c r="JIJ1013" s="3"/>
      <c r="JIK1013" s="3"/>
      <c r="JIL1013" s="3"/>
      <c r="JIM1013" s="3"/>
      <c r="JIN1013" s="3"/>
      <c r="JIO1013" s="3"/>
      <c r="JIP1013" s="3"/>
      <c r="JIQ1013" s="3"/>
      <c r="JIR1013" s="3"/>
      <c r="JIS1013" s="3"/>
      <c r="JIT1013" s="3"/>
      <c r="JIU1013" s="3"/>
      <c r="JIV1013" s="3"/>
      <c r="JIW1013" s="3"/>
      <c r="JIX1013" s="3"/>
      <c r="JIY1013" s="3"/>
      <c r="JIZ1013" s="3"/>
      <c r="JJA1013" s="3"/>
      <c r="JJB1013" s="3"/>
      <c r="JJC1013" s="3"/>
      <c r="JJD1013" s="3"/>
      <c r="JJE1013" s="3"/>
      <c r="JJF1013" s="3"/>
      <c r="JJG1013" s="3"/>
      <c r="JJH1013" s="3"/>
      <c r="JJI1013" s="3"/>
      <c r="JJJ1013" s="3"/>
      <c r="JJK1013" s="3"/>
      <c r="JJL1013" s="3"/>
      <c r="JJM1013" s="3"/>
      <c r="JJN1013" s="3"/>
      <c r="JJO1013" s="3"/>
      <c r="JJP1013" s="3"/>
      <c r="JJQ1013" s="3"/>
      <c r="JJR1013" s="3"/>
      <c r="JJS1013" s="3"/>
      <c r="JJT1013" s="3"/>
      <c r="JJU1013" s="3"/>
      <c r="JJV1013" s="3"/>
      <c r="JJW1013" s="3"/>
      <c r="JJX1013" s="3"/>
      <c r="JJY1013" s="3"/>
      <c r="JJZ1013" s="3"/>
      <c r="JKA1013" s="3"/>
      <c r="JKB1013" s="3"/>
      <c r="JKC1013" s="3"/>
      <c r="JKD1013" s="3"/>
      <c r="JKE1013" s="3"/>
      <c r="JKF1013" s="3"/>
      <c r="JKG1013" s="3"/>
      <c r="JKH1013" s="3"/>
      <c r="JKI1013" s="3"/>
      <c r="JKJ1013" s="3"/>
      <c r="JKK1013" s="3"/>
      <c r="JKL1013" s="3"/>
      <c r="JKM1013" s="3"/>
      <c r="JKN1013" s="3"/>
      <c r="JKO1013" s="3"/>
      <c r="JKP1013" s="3"/>
      <c r="JKQ1013" s="3"/>
      <c r="JKR1013" s="3"/>
      <c r="JKS1013" s="3"/>
      <c r="JKT1013" s="3"/>
      <c r="JKU1013" s="3"/>
      <c r="JKV1013" s="3"/>
      <c r="JKW1013" s="3"/>
      <c r="JKX1013" s="3"/>
      <c r="JKY1013" s="3"/>
      <c r="JKZ1013" s="3"/>
      <c r="JLA1013" s="3"/>
      <c r="JLB1013" s="3"/>
      <c r="JLC1013" s="3"/>
      <c r="JLD1013" s="3"/>
      <c r="JLE1013" s="3"/>
      <c r="JLF1013" s="3"/>
      <c r="JLG1013" s="3"/>
      <c r="JLH1013" s="3"/>
      <c r="JLI1013" s="3"/>
      <c r="JLJ1013" s="3"/>
      <c r="JLK1013" s="3"/>
      <c r="JLL1013" s="3"/>
      <c r="JLM1013" s="3"/>
      <c r="JLN1013" s="3"/>
      <c r="JLO1013" s="3"/>
      <c r="JLP1013" s="3"/>
      <c r="JLQ1013" s="3"/>
      <c r="JLR1013" s="3"/>
      <c r="JLS1013" s="3"/>
      <c r="JLT1013" s="3"/>
      <c r="JLU1013" s="3"/>
      <c r="JLV1013" s="3"/>
      <c r="JLW1013" s="3"/>
      <c r="JLX1013" s="3"/>
      <c r="JLY1013" s="3"/>
      <c r="JLZ1013" s="3"/>
      <c r="JMA1013" s="3"/>
      <c r="JMB1013" s="3"/>
      <c r="JMC1013" s="3"/>
      <c r="JMD1013" s="3"/>
      <c r="JME1013" s="3"/>
      <c r="JMF1013" s="3"/>
      <c r="JMG1013" s="3"/>
      <c r="JMH1013" s="3"/>
      <c r="JMI1013" s="3"/>
      <c r="JMJ1013" s="3"/>
      <c r="JMK1013" s="3"/>
      <c r="JML1013" s="3"/>
      <c r="JMM1013" s="3"/>
      <c r="JMN1013" s="3"/>
      <c r="JMO1013" s="3"/>
      <c r="JMP1013" s="3"/>
      <c r="JMQ1013" s="3"/>
      <c r="JMR1013" s="3"/>
      <c r="JMS1013" s="3"/>
      <c r="JMT1013" s="3"/>
      <c r="JMU1013" s="3"/>
      <c r="JMV1013" s="3"/>
      <c r="JMW1013" s="3"/>
      <c r="JMX1013" s="3"/>
      <c r="JMY1013" s="3"/>
      <c r="JMZ1013" s="3"/>
      <c r="JNA1013" s="3"/>
      <c r="JNB1013" s="3"/>
      <c r="JNC1013" s="3"/>
      <c r="JND1013" s="3"/>
      <c r="JNE1013" s="3"/>
      <c r="JNF1013" s="3"/>
      <c r="JNG1013" s="3"/>
      <c r="JNH1013" s="3"/>
      <c r="JNI1013" s="3"/>
      <c r="JNJ1013" s="3"/>
      <c r="JNK1013" s="3"/>
      <c r="JNL1013" s="3"/>
      <c r="JNM1013" s="3"/>
      <c r="JNN1013" s="3"/>
      <c r="JNO1013" s="3"/>
      <c r="JNP1013" s="3"/>
      <c r="JNQ1013" s="3"/>
      <c r="JNR1013" s="3"/>
      <c r="JNS1013" s="3"/>
      <c r="JNT1013" s="3"/>
      <c r="JNU1013" s="3"/>
      <c r="JNV1013" s="3"/>
      <c r="JNW1013" s="3"/>
      <c r="JNX1013" s="3"/>
      <c r="JNY1013" s="3"/>
      <c r="JNZ1013" s="3"/>
      <c r="JOA1013" s="3"/>
      <c r="JOB1013" s="3"/>
      <c r="JOC1013" s="3"/>
      <c r="JOD1013" s="3"/>
      <c r="JOE1013" s="3"/>
      <c r="JOF1013" s="3"/>
      <c r="JOG1013" s="3"/>
      <c r="JOH1013" s="3"/>
      <c r="JOI1013" s="3"/>
      <c r="JOJ1013" s="3"/>
      <c r="JOK1013" s="3"/>
      <c r="JOL1013" s="3"/>
      <c r="JOM1013" s="3"/>
      <c r="JON1013" s="3"/>
      <c r="JOO1013" s="3"/>
      <c r="JOP1013" s="3"/>
      <c r="JOQ1013" s="3"/>
      <c r="JOR1013" s="3"/>
      <c r="JOS1013" s="3"/>
      <c r="JOT1013" s="3"/>
      <c r="JOU1013" s="3"/>
      <c r="JOV1013" s="3"/>
      <c r="JOW1013" s="3"/>
      <c r="JOX1013" s="3"/>
      <c r="JOY1013" s="3"/>
      <c r="JOZ1013" s="3"/>
      <c r="JPA1013" s="3"/>
      <c r="JPB1013" s="3"/>
      <c r="JPC1013" s="3"/>
      <c r="JPD1013" s="3"/>
      <c r="JPE1013" s="3"/>
      <c r="JPF1013" s="3"/>
      <c r="JPG1013" s="3"/>
      <c r="JPH1013" s="3"/>
      <c r="JPI1013" s="3"/>
      <c r="JPJ1013" s="3"/>
      <c r="JPK1013" s="3"/>
      <c r="JPL1013" s="3"/>
      <c r="JPM1013" s="3"/>
      <c r="JPN1013" s="3"/>
      <c r="JPO1013" s="3"/>
      <c r="JPP1013" s="3"/>
      <c r="JPQ1013" s="3"/>
      <c r="JPR1013" s="3"/>
      <c r="JPS1013" s="3"/>
      <c r="JPT1013" s="3"/>
      <c r="JPU1013" s="3"/>
      <c r="JPV1013" s="3"/>
      <c r="JPW1013" s="3"/>
      <c r="JPX1013" s="3"/>
      <c r="JPY1013" s="3"/>
      <c r="JPZ1013" s="3"/>
      <c r="JQA1013" s="3"/>
      <c r="JQB1013" s="3"/>
      <c r="JQC1013" s="3"/>
      <c r="JQD1013" s="3"/>
      <c r="JQE1013" s="3"/>
      <c r="JQF1013" s="3"/>
      <c r="JQG1013" s="3"/>
      <c r="JQH1013" s="3"/>
      <c r="JQI1013" s="3"/>
      <c r="JQJ1013" s="3"/>
      <c r="JQK1013" s="3"/>
      <c r="JQL1013" s="3"/>
      <c r="JQM1013" s="3"/>
      <c r="JQN1013" s="3"/>
      <c r="JQO1013" s="3"/>
      <c r="JQP1013" s="3"/>
      <c r="JQQ1013" s="3"/>
      <c r="JQR1013" s="3"/>
      <c r="JQS1013" s="3"/>
      <c r="JQT1013" s="3"/>
      <c r="JQU1013" s="3"/>
      <c r="JQV1013" s="3"/>
      <c r="JQW1013" s="3"/>
      <c r="JQX1013" s="3"/>
      <c r="JQY1013" s="3"/>
      <c r="JQZ1013" s="3"/>
      <c r="JRA1013" s="3"/>
      <c r="JRB1013" s="3"/>
      <c r="JRC1013" s="3"/>
      <c r="JRD1013" s="3"/>
      <c r="JRE1013" s="3"/>
      <c r="JRF1013" s="3"/>
      <c r="JRG1013" s="3"/>
      <c r="JRH1013" s="3"/>
      <c r="JRI1013" s="3"/>
      <c r="JRJ1013" s="3"/>
      <c r="JRK1013" s="3"/>
      <c r="JRL1013" s="3"/>
      <c r="JRM1013" s="3"/>
      <c r="JRN1013" s="3"/>
      <c r="JRO1013" s="3"/>
      <c r="JRP1013" s="3"/>
      <c r="JRQ1013" s="3"/>
      <c r="JRR1013" s="3"/>
      <c r="JRS1013" s="3"/>
      <c r="JRT1013" s="3"/>
      <c r="JRU1013" s="3"/>
      <c r="JRV1013" s="3"/>
      <c r="JRW1013" s="3"/>
      <c r="JRX1013" s="3"/>
      <c r="JRY1013" s="3"/>
      <c r="JRZ1013" s="3"/>
      <c r="JSA1013" s="3"/>
      <c r="JSB1013" s="3"/>
      <c r="JSC1013" s="3"/>
      <c r="JSD1013" s="3"/>
      <c r="JSE1013" s="3"/>
      <c r="JSF1013" s="3"/>
      <c r="JSG1013" s="3"/>
      <c r="JSH1013" s="3"/>
      <c r="JSI1013" s="3"/>
      <c r="JSJ1013" s="3"/>
      <c r="JSK1013" s="3"/>
      <c r="JSL1013" s="3"/>
      <c r="JSM1013" s="3"/>
      <c r="JSN1013" s="3"/>
      <c r="JSO1013" s="3"/>
      <c r="JSP1013" s="3"/>
      <c r="JSQ1013" s="3"/>
      <c r="JSR1013" s="3"/>
      <c r="JSS1013" s="3"/>
      <c r="JST1013" s="3"/>
      <c r="JSU1013" s="3"/>
      <c r="JSV1013" s="3"/>
      <c r="JSW1013" s="3"/>
      <c r="JSX1013" s="3"/>
      <c r="JSY1013" s="3"/>
      <c r="JSZ1013" s="3"/>
      <c r="JTA1013" s="3"/>
      <c r="JTB1013" s="3"/>
      <c r="JTC1013" s="3"/>
      <c r="JTD1013" s="3"/>
      <c r="JTE1013" s="3"/>
      <c r="JTF1013" s="3"/>
      <c r="JTG1013" s="3"/>
      <c r="JTH1013" s="3"/>
      <c r="JTI1013" s="3"/>
      <c r="JTJ1013" s="3"/>
      <c r="JTK1013" s="3"/>
      <c r="JTL1013" s="3"/>
      <c r="JTM1013" s="3"/>
      <c r="JTN1013" s="3"/>
      <c r="JTO1013" s="3"/>
      <c r="JTP1013" s="3"/>
      <c r="JTQ1013" s="3"/>
      <c r="JTR1013" s="3"/>
      <c r="JTS1013" s="3"/>
      <c r="JTT1013" s="3"/>
      <c r="JTU1013" s="3"/>
      <c r="JTV1013" s="3"/>
      <c r="JTW1013" s="3"/>
      <c r="JTX1013" s="3"/>
      <c r="JTY1013" s="3"/>
      <c r="JTZ1013" s="3"/>
      <c r="JUA1013" s="3"/>
      <c r="JUB1013" s="3"/>
      <c r="JUC1013" s="3"/>
      <c r="JUD1013" s="3"/>
      <c r="JUE1013" s="3"/>
      <c r="JUF1013" s="3"/>
      <c r="JUG1013" s="3"/>
      <c r="JUH1013" s="3"/>
      <c r="JUI1013" s="3"/>
      <c r="JUJ1013" s="3"/>
      <c r="JUK1013" s="3"/>
      <c r="JUL1013" s="3"/>
      <c r="JUM1013" s="3"/>
      <c r="JUN1013" s="3"/>
      <c r="JUO1013" s="3"/>
      <c r="JUP1013" s="3"/>
      <c r="JUQ1013" s="3"/>
      <c r="JUR1013" s="3"/>
      <c r="JUS1013" s="3"/>
      <c r="JUT1013" s="3"/>
      <c r="JUU1013" s="3"/>
      <c r="JUV1013" s="3"/>
      <c r="JUW1013" s="3"/>
      <c r="JUX1013" s="3"/>
      <c r="JUY1013" s="3"/>
      <c r="JUZ1013" s="3"/>
      <c r="JVA1013" s="3"/>
      <c r="JVB1013" s="3"/>
      <c r="JVC1013" s="3"/>
      <c r="JVD1013" s="3"/>
      <c r="JVE1013" s="3"/>
      <c r="JVF1013" s="3"/>
      <c r="JVG1013" s="3"/>
      <c r="JVH1013" s="3"/>
      <c r="JVI1013" s="3"/>
      <c r="JVJ1013" s="3"/>
      <c r="JVK1013" s="3"/>
      <c r="JVL1013" s="3"/>
      <c r="JVM1013" s="3"/>
      <c r="JVN1013" s="3"/>
      <c r="JVO1013" s="3"/>
      <c r="JVP1013" s="3"/>
      <c r="JVQ1013" s="3"/>
      <c r="JVR1013" s="3"/>
      <c r="JVS1013" s="3"/>
      <c r="JVT1013" s="3"/>
      <c r="JVU1013" s="3"/>
      <c r="JVV1013" s="3"/>
      <c r="JVW1013" s="3"/>
      <c r="JVX1013" s="3"/>
      <c r="JVY1013" s="3"/>
      <c r="JVZ1013" s="3"/>
      <c r="JWA1013" s="3"/>
      <c r="JWB1013" s="3"/>
      <c r="JWC1013" s="3"/>
      <c r="JWD1013" s="3"/>
      <c r="JWE1013" s="3"/>
      <c r="JWF1013" s="3"/>
      <c r="JWG1013" s="3"/>
      <c r="JWH1013" s="3"/>
      <c r="JWI1013" s="3"/>
      <c r="JWJ1013" s="3"/>
      <c r="JWK1013" s="3"/>
      <c r="JWL1013" s="3"/>
      <c r="JWM1013" s="3"/>
      <c r="JWN1013" s="3"/>
      <c r="JWO1013" s="3"/>
      <c r="JWP1013" s="3"/>
      <c r="JWQ1013" s="3"/>
      <c r="JWR1013" s="3"/>
      <c r="JWS1013" s="3"/>
      <c r="JWT1013" s="3"/>
      <c r="JWU1013" s="3"/>
      <c r="JWV1013" s="3"/>
      <c r="JWW1013" s="3"/>
      <c r="JWX1013" s="3"/>
      <c r="JWY1013" s="3"/>
      <c r="JWZ1013" s="3"/>
      <c r="JXA1013" s="3"/>
      <c r="JXB1013" s="3"/>
      <c r="JXC1013" s="3"/>
      <c r="JXD1013" s="3"/>
      <c r="JXE1013" s="3"/>
      <c r="JXF1013" s="3"/>
      <c r="JXG1013" s="3"/>
      <c r="JXH1013" s="3"/>
      <c r="JXI1013" s="3"/>
      <c r="JXJ1013" s="3"/>
      <c r="JXK1013" s="3"/>
      <c r="JXL1013" s="3"/>
      <c r="JXM1013" s="3"/>
      <c r="JXN1013" s="3"/>
      <c r="JXO1013" s="3"/>
      <c r="JXP1013" s="3"/>
      <c r="JXQ1013" s="3"/>
      <c r="JXR1013" s="3"/>
      <c r="JXS1013" s="3"/>
      <c r="JXT1013" s="3"/>
      <c r="JXU1013" s="3"/>
      <c r="JXV1013" s="3"/>
      <c r="JXW1013" s="3"/>
      <c r="JXX1013" s="3"/>
      <c r="JXY1013" s="3"/>
      <c r="JXZ1013" s="3"/>
      <c r="JYA1013" s="3"/>
      <c r="JYB1013" s="3"/>
      <c r="JYC1013" s="3"/>
      <c r="JYD1013" s="3"/>
      <c r="JYE1013" s="3"/>
      <c r="JYF1013" s="3"/>
      <c r="JYG1013" s="3"/>
      <c r="JYH1013" s="3"/>
      <c r="JYI1013" s="3"/>
      <c r="JYJ1013" s="3"/>
      <c r="JYK1013" s="3"/>
      <c r="JYL1013" s="3"/>
      <c r="JYM1013" s="3"/>
      <c r="JYN1013" s="3"/>
      <c r="JYO1013" s="3"/>
      <c r="JYP1013" s="3"/>
      <c r="JYQ1013" s="3"/>
      <c r="JYR1013" s="3"/>
      <c r="JYS1013" s="3"/>
      <c r="JYT1013" s="3"/>
      <c r="JYU1013" s="3"/>
      <c r="JYV1013" s="3"/>
      <c r="JYW1013" s="3"/>
      <c r="JYX1013" s="3"/>
      <c r="JYY1013" s="3"/>
      <c r="JYZ1013" s="3"/>
      <c r="JZA1013" s="3"/>
      <c r="JZB1013" s="3"/>
      <c r="JZC1013" s="3"/>
      <c r="JZD1013" s="3"/>
      <c r="JZE1013" s="3"/>
      <c r="JZF1013" s="3"/>
      <c r="JZG1013" s="3"/>
      <c r="JZH1013" s="3"/>
      <c r="JZI1013" s="3"/>
      <c r="JZJ1013" s="3"/>
      <c r="JZK1013" s="3"/>
      <c r="JZL1013" s="3"/>
      <c r="JZM1013" s="3"/>
      <c r="JZN1013" s="3"/>
      <c r="JZO1013" s="3"/>
      <c r="JZP1013" s="3"/>
      <c r="JZQ1013" s="3"/>
      <c r="JZR1013" s="3"/>
      <c r="JZS1013" s="3"/>
      <c r="JZT1013" s="3"/>
      <c r="JZU1013" s="3"/>
      <c r="JZV1013" s="3"/>
      <c r="JZW1013" s="3"/>
      <c r="JZX1013" s="3"/>
      <c r="JZY1013" s="3"/>
      <c r="JZZ1013" s="3"/>
      <c r="KAA1013" s="3"/>
      <c r="KAB1013" s="3"/>
      <c r="KAC1013" s="3"/>
      <c r="KAD1013" s="3"/>
      <c r="KAE1013" s="3"/>
      <c r="KAF1013" s="3"/>
      <c r="KAG1013" s="3"/>
      <c r="KAH1013" s="3"/>
      <c r="KAI1013" s="3"/>
      <c r="KAJ1013" s="3"/>
      <c r="KAK1013" s="3"/>
      <c r="KAL1013" s="3"/>
      <c r="KAM1013" s="3"/>
      <c r="KAN1013" s="3"/>
      <c r="KAO1013" s="3"/>
      <c r="KAP1013" s="3"/>
      <c r="KAQ1013" s="3"/>
      <c r="KAR1013" s="3"/>
      <c r="KAS1013" s="3"/>
      <c r="KAT1013" s="3"/>
      <c r="KAU1013" s="3"/>
      <c r="KAV1013" s="3"/>
      <c r="KAW1013" s="3"/>
      <c r="KAX1013" s="3"/>
      <c r="KAY1013" s="3"/>
      <c r="KAZ1013" s="3"/>
      <c r="KBA1013" s="3"/>
      <c r="KBB1013" s="3"/>
      <c r="KBC1013" s="3"/>
      <c r="KBD1013" s="3"/>
      <c r="KBE1013" s="3"/>
      <c r="KBF1013" s="3"/>
      <c r="KBG1013" s="3"/>
      <c r="KBH1013" s="3"/>
      <c r="KBI1013" s="3"/>
      <c r="KBJ1013" s="3"/>
      <c r="KBK1013" s="3"/>
      <c r="KBL1013" s="3"/>
      <c r="KBM1013" s="3"/>
      <c r="KBN1013" s="3"/>
      <c r="KBO1013" s="3"/>
      <c r="KBP1013" s="3"/>
      <c r="KBQ1013" s="3"/>
      <c r="KBR1013" s="3"/>
      <c r="KBS1013" s="3"/>
      <c r="KBT1013" s="3"/>
      <c r="KBU1013" s="3"/>
      <c r="KBV1013" s="3"/>
      <c r="KBW1013" s="3"/>
      <c r="KBX1013" s="3"/>
      <c r="KBY1013" s="3"/>
      <c r="KBZ1013" s="3"/>
      <c r="KCA1013" s="3"/>
      <c r="KCB1013" s="3"/>
      <c r="KCC1013" s="3"/>
      <c r="KCD1013" s="3"/>
      <c r="KCE1013" s="3"/>
      <c r="KCF1013" s="3"/>
      <c r="KCG1013" s="3"/>
      <c r="KCH1013" s="3"/>
      <c r="KCI1013" s="3"/>
      <c r="KCJ1013" s="3"/>
      <c r="KCK1013" s="3"/>
      <c r="KCL1013" s="3"/>
      <c r="KCM1013" s="3"/>
      <c r="KCN1013" s="3"/>
      <c r="KCO1013" s="3"/>
      <c r="KCP1013" s="3"/>
      <c r="KCQ1013" s="3"/>
      <c r="KCR1013" s="3"/>
      <c r="KCS1013" s="3"/>
      <c r="KCT1013" s="3"/>
      <c r="KCU1013" s="3"/>
      <c r="KCV1013" s="3"/>
      <c r="KCW1013" s="3"/>
      <c r="KCX1013" s="3"/>
      <c r="KCY1013" s="3"/>
      <c r="KCZ1013" s="3"/>
      <c r="KDA1013" s="3"/>
      <c r="KDB1013" s="3"/>
      <c r="KDC1013" s="3"/>
      <c r="KDD1013" s="3"/>
      <c r="KDE1013" s="3"/>
      <c r="KDF1013" s="3"/>
      <c r="KDG1013" s="3"/>
      <c r="KDH1013" s="3"/>
      <c r="KDI1013" s="3"/>
      <c r="KDJ1013" s="3"/>
      <c r="KDK1013" s="3"/>
      <c r="KDL1013" s="3"/>
      <c r="KDM1013" s="3"/>
      <c r="KDN1013" s="3"/>
      <c r="KDO1013" s="3"/>
      <c r="KDP1013" s="3"/>
      <c r="KDQ1013" s="3"/>
      <c r="KDR1013" s="3"/>
      <c r="KDS1013" s="3"/>
      <c r="KDT1013" s="3"/>
      <c r="KDU1013" s="3"/>
      <c r="KDV1013" s="3"/>
      <c r="KDW1013" s="3"/>
      <c r="KDX1013" s="3"/>
      <c r="KDY1013" s="3"/>
      <c r="KDZ1013" s="3"/>
      <c r="KEA1013" s="3"/>
      <c r="KEB1013" s="3"/>
      <c r="KEC1013" s="3"/>
      <c r="KED1013" s="3"/>
      <c r="KEE1013" s="3"/>
      <c r="KEF1013" s="3"/>
      <c r="KEG1013" s="3"/>
      <c r="KEH1013" s="3"/>
      <c r="KEI1013" s="3"/>
      <c r="KEJ1013" s="3"/>
      <c r="KEK1013" s="3"/>
      <c r="KEL1013" s="3"/>
      <c r="KEM1013" s="3"/>
      <c r="KEN1013" s="3"/>
      <c r="KEO1013" s="3"/>
      <c r="KEP1013" s="3"/>
      <c r="KEQ1013" s="3"/>
      <c r="KER1013" s="3"/>
      <c r="KES1013" s="3"/>
      <c r="KET1013" s="3"/>
      <c r="KEU1013" s="3"/>
      <c r="KEV1013" s="3"/>
      <c r="KEW1013" s="3"/>
      <c r="KEX1013" s="3"/>
      <c r="KEY1013" s="3"/>
      <c r="KEZ1013" s="3"/>
      <c r="KFA1013" s="3"/>
      <c r="KFB1013" s="3"/>
      <c r="KFC1013" s="3"/>
      <c r="KFD1013" s="3"/>
      <c r="KFE1013" s="3"/>
      <c r="KFF1013" s="3"/>
      <c r="KFG1013" s="3"/>
      <c r="KFH1013" s="3"/>
      <c r="KFI1013" s="3"/>
      <c r="KFJ1013" s="3"/>
      <c r="KFK1013" s="3"/>
      <c r="KFL1013" s="3"/>
      <c r="KFM1013" s="3"/>
      <c r="KFN1013" s="3"/>
      <c r="KFO1013" s="3"/>
      <c r="KFP1013" s="3"/>
      <c r="KFQ1013" s="3"/>
      <c r="KFR1013" s="3"/>
      <c r="KFS1013" s="3"/>
      <c r="KFT1013" s="3"/>
      <c r="KFU1013" s="3"/>
      <c r="KFV1013" s="3"/>
      <c r="KFW1013" s="3"/>
      <c r="KFX1013" s="3"/>
      <c r="KFY1013" s="3"/>
      <c r="KFZ1013" s="3"/>
      <c r="KGA1013" s="3"/>
      <c r="KGB1013" s="3"/>
      <c r="KGC1013" s="3"/>
      <c r="KGD1013" s="3"/>
      <c r="KGE1013" s="3"/>
      <c r="KGF1013" s="3"/>
      <c r="KGG1013" s="3"/>
      <c r="KGH1013" s="3"/>
      <c r="KGI1013" s="3"/>
      <c r="KGJ1013" s="3"/>
      <c r="KGK1013" s="3"/>
      <c r="KGL1013" s="3"/>
      <c r="KGM1013" s="3"/>
      <c r="KGN1013" s="3"/>
      <c r="KGO1013" s="3"/>
      <c r="KGP1013" s="3"/>
      <c r="KGQ1013" s="3"/>
      <c r="KGR1013" s="3"/>
      <c r="KGS1013" s="3"/>
      <c r="KGT1013" s="3"/>
      <c r="KGU1013" s="3"/>
      <c r="KGV1013" s="3"/>
      <c r="KGW1013" s="3"/>
      <c r="KGX1013" s="3"/>
      <c r="KGY1013" s="3"/>
      <c r="KGZ1013" s="3"/>
      <c r="KHA1013" s="3"/>
      <c r="KHB1013" s="3"/>
      <c r="KHC1013" s="3"/>
      <c r="KHD1013" s="3"/>
      <c r="KHE1013" s="3"/>
      <c r="KHF1013" s="3"/>
      <c r="KHG1013" s="3"/>
      <c r="KHH1013" s="3"/>
      <c r="KHI1013" s="3"/>
      <c r="KHJ1013" s="3"/>
      <c r="KHK1013" s="3"/>
      <c r="KHL1013" s="3"/>
      <c r="KHM1013" s="3"/>
      <c r="KHN1013" s="3"/>
      <c r="KHO1013" s="3"/>
      <c r="KHP1013" s="3"/>
      <c r="KHQ1013" s="3"/>
      <c r="KHR1013" s="3"/>
      <c r="KHS1013" s="3"/>
      <c r="KHT1013" s="3"/>
      <c r="KHU1013" s="3"/>
      <c r="KHV1013" s="3"/>
      <c r="KHW1013" s="3"/>
      <c r="KHX1013" s="3"/>
      <c r="KHY1013" s="3"/>
      <c r="KHZ1013" s="3"/>
      <c r="KIA1013" s="3"/>
      <c r="KIB1013" s="3"/>
      <c r="KIC1013" s="3"/>
      <c r="KID1013" s="3"/>
      <c r="KIE1013" s="3"/>
      <c r="KIF1013" s="3"/>
      <c r="KIG1013" s="3"/>
      <c r="KIH1013" s="3"/>
      <c r="KII1013" s="3"/>
      <c r="KIJ1013" s="3"/>
      <c r="KIK1013" s="3"/>
      <c r="KIL1013" s="3"/>
      <c r="KIM1013" s="3"/>
      <c r="KIN1013" s="3"/>
      <c r="KIO1013" s="3"/>
      <c r="KIP1013" s="3"/>
      <c r="KIQ1013" s="3"/>
      <c r="KIR1013" s="3"/>
      <c r="KIS1013" s="3"/>
      <c r="KIT1013" s="3"/>
      <c r="KIU1013" s="3"/>
      <c r="KIV1013" s="3"/>
      <c r="KIW1013" s="3"/>
      <c r="KIX1013" s="3"/>
      <c r="KIY1013" s="3"/>
      <c r="KIZ1013" s="3"/>
      <c r="KJA1013" s="3"/>
      <c r="KJB1013" s="3"/>
      <c r="KJC1013" s="3"/>
      <c r="KJD1013" s="3"/>
      <c r="KJE1013" s="3"/>
      <c r="KJF1013" s="3"/>
      <c r="KJG1013" s="3"/>
      <c r="KJH1013" s="3"/>
      <c r="KJI1013" s="3"/>
      <c r="KJJ1013" s="3"/>
      <c r="KJK1013" s="3"/>
      <c r="KJL1013" s="3"/>
      <c r="KJM1013" s="3"/>
      <c r="KJN1013" s="3"/>
      <c r="KJO1013" s="3"/>
      <c r="KJP1013" s="3"/>
      <c r="KJQ1013" s="3"/>
      <c r="KJR1013" s="3"/>
      <c r="KJS1013" s="3"/>
      <c r="KJT1013" s="3"/>
      <c r="KJU1013" s="3"/>
      <c r="KJV1013" s="3"/>
      <c r="KJW1013" s="3"/>
      <c r="KJX1013" s="3"/>
      <c r="KJY1013" s="3"/>
      <c r="KJZ1013" s="3"/>
      <c r="KKA1013" s="3"/>
      <c r="KKB1013" s="3"/>
      <c r="KKC1013" s="3"/>
      <c r="KKD1013" s="3"/>
      <c r="KKE1013" s="3"/>
      <c r="KKF1013" s="3"/>
      <c r="KKG1013" s="3"/>
      <c r="KKH1013" s="3"/>
      <c r="KKI1013" s="3"/>
      <c r="KKJ1013" s="3"/>
      <c r="KKK1013" s="3"/>
      <c r="KKL1013" s="3"/>
      <c r="KKM1013" s="3"/>
      <c r="KKN1013" s="3"/>
      <c r="KKO1013" s="3"/>
      <c r="KKP1013" s="3"/>
      <c r="KKQ1013" s="3"/>
      <c r="KKR1013" s="3"/>
      <c r="KKS1013" s="3"/>
      <c r="KKT1013" s="3"/>
      <c r="KKU1013" s="3"/>
      <c r="KKV1013" s="3"/>
      <c r="KKW1013" s="3"/>
      <c r="KKX1013" s="3"/>
      <c r="KKY1013" s="3"/>
      <c r="KKZ1013" s="3"/>
      <c r="KLA1013" s="3"/>
      <c r="KLB1013" s="3"/>
      <c r="KLC1013" s="3"/>
      <c r="KLD1013" s="3"/>
      <c r="KLE1013" s="3"/>
      <c r="KLF1013" s="3"/>
      <c r="KLG1013" s="3"/>
      <c r="KLH1013" s="3"/>
      <c r="KLI1013" s="3"/>
      <c r="KLJ1013" s="3"/>
      <c r="KLK1013" s="3"/>
      <c r="KLL1013" s="3"/>
      <c r="KLM1013" s="3"/>
      <c r="KLN1013" s="3"/>
      <c r="KLO1013" s="3"/>
      <c r="KLP1013" s="3"/>
      <c r="KLQ1013" s="3"/>
      <c r="KLR1013" s="3"/>
      <c r="KLS1013" s="3"/>
      <c r="KLT1013" s="3"/>
      <c r="KLU1013" s="3"/>
      <c r="KLV1013" s="3"/>
      <c r="KLW1013" s="3"/>
      <c r="KLX1013" s="3"/>
      <c r="KLY1013" s="3"/>
      <c r="KLZ1013" s="3"/>
      <c r="KMA1013" s="3"/>
      <c r="KMB1013" s="3"/>
      <c r="KMC1013" s="3"/>
      <c r="KMD1013" s="3"/>
      <c r="KME1013" s="3"/>
      <c r="KMF1013" s="3"/>
      <c r="KMG1013" s="3"/>
      <c r="KMH1013" s="3"/>
      <c r="KMI1013" s="3"/>
      <c r="KMJ1013" s="3"/>
      <c r="KMK1013" s="3"/>
      <c r="KML1013" s="3"/>
      <c r="KMM1013" s="3"/>
      <c r="KMN1013" s="3"/>
      <c r="KMO1013" s="3"/>
      <c r="KMP1013" s="3"/>
      <c r="KMQ1013" s="3"/>
      <c r="KMR1013" s="3"/>
      <c r="KMS1013" s="3"/>
      <c r="KMT1013" s="3"/>
      <c r="KMU1013" s="3"/>
      <c r="KMV1013" s="3"/>
      <c r="KMW1013" s="3"/>
      <c r="KMX1013" s="3"/>
      <c r="KMY1013" s="3"/>
      <c r="KMZ1013" s="3"/>
      <c r="KNA1013" s="3"/>
      <c r="KNB1013" s="3"/>
      <c r="KNC1013" s="3"/>
      <c r="KND1013" s="3"/>
      <c r="KNE1013" s="3"/>
      <c r="KNF1013" s="3"/>
      <c r="KNG1013" s="3"/>
      <c r="KNH1013" s="3"/>
      <c r="KNI1013" s="3"/>
      <c r="KNJ1013" s="3"/>
      <c r="KNK1013" s="3"/>
      <c r="KNL1013" s="3"/>
      <c r="KNM1013" s="3"/>
      <c r="KNN1013" s="3"/>
      <c r="KNO1013" s="3"/>
      <c r="KNP1013" s="3"/>
      <c r="KNQ1013" s="3"/>
      <c r="KNR1013" s="3"/>
      <c r="KNS1013" s="3"/>
      <c r="KNT1013" s="3"/>
      <c r="KNU1013" s="3"/>
      <c r="KNV1013" s="3"/>
      <c r="KNW1013" s="3"/>
      <c r="KNX1013" s="3"/>
      <c r="KNY1013" s="3"/>
      <c r="KNZ1013" s="3"/>
      <c r="KOA1013" s="3"/>
      <c r="KOB1013" s="3"/>
      <c r="KOC1013" s="3"/>
      <c r="KOD1013" s="3"/>
      <c r="KOE1013" s="3"/>
      <c r="KOF1013" s="3"/>
      <c r="KOG1013" s="3"/>
      <c r="KOH1013" s="3"/>
      <c r="KOI1013" s="3"/>
      <c r="KOJ1013" s="3"/>
      <c r="KOK1013" s="3"/>
      <c r="KOL1013" s="3"/>
      <c r="KOM1013" s="3"/>
      <c r="KON1013" s="3"/>
      <c r="KOO1013" s="3"/>
      <c r="KOP1013" s="3"/>
      <c r="KOQ1013" s="3"/>
      <c r="KOR1013" s="3"/>
      <c r="KOS1013" s="3"/>
      <c r="KOT1013" s="3"/>
      <c r="KOU1013" s="3"/>
      <c r="KOV1013" s="3"/>
      <c r="KOW1013" s="3"/>
      <c r="KOX1013" s="3"/>
      <c r="KOY1013" s="3"/>
      <c r="KOZ1013" s="3"/>
      <c r="KPA1013" s="3"/>
      <c r="KPB1013" s="3"/>
      <c r="KPC1013" s="3"/>
      <c r="KPD1013" s="3"/>
      <c r="KPE1013" s="3"/>
      <c r="KPF1013" s="3"/>
      <c r="KPG1013" s="3"/>
      <c r="KPH1013" s="3"/>
      <c r="KPI1013" s="3"/>
      <c r="KPJ1013" s="3"/>
      <c r="KPK1013" s="3"/>
      <c r="KPL1013" s="3"/>
      <c r="KPM1013" s="3"/>
      <c r="KPN1013" s="3"/>
      <c r="KPO1013" s="3"/>
      <c r="KPP1013" s="3"/>
      <c r="KPQ1013" s="3"/>
      <c r="KPR1013" s="3"/>
      <c r="KPS1013" s="3"/>
      <c r="KPT1013" s="3"/>
      <c r="KPU1013" s="3"/>
      <c r="KPV1013" s="3"/>
      <c r="KPW1013" s="3"/>
      <c r="KPX1013" s="3"/>
      <c r="KPY1013" s="3"/>
      <c r="KPZ1013" s="3"/>
      <c r="KQA1013" s="3"/>
      <c r="KQB1013" s="3"/>
      <c r="KQC1013" s="3"/>
      <c r="KQD1013" s="3"/>
      <c r="KQE1013" s="3"/>
      <c r="KQF1013" s="3"/>
      <c r="KQG1013" s="3"/>
      <c r="KQH1013" s="3"/>
      <c r="KQI1013" s="3"/>
      <c r="KQJ1013" s="3"/>
      <c r="KQK1013" s="3"/>
      <c r="KQL1013" s="3"/>
      <c r="KQM1013" s="3"/>
      <c r="KQN1013" s="3"/>
      <c r="KQO1013" s="3"/>
      <c r="KQP1013" s="3"/>
      <c r="KQQ1013" s="3"/>
      <c r="KQR1013" s="3"/>
      <c r="KQS1013" s="3"/>
      <c r="KQT1013" s="3"/>
      <c r="KQU1013" s="3"/>
      <c r="KQV1013" s="3"/>
      <c r="KQW1013" s="3"/>
      <c r="KQX1013" s="3"/>
      <c r="KQY1013" s="3"/>
      <c r="KQZ1013" s="3"/>
      <c r="KRA1013" s="3"/>
      <c r="KRB1013" s="3"/>
      <c r="KRC1013" s="3"/>
      <c r="KRD1013" s="3"/>
      <c r="KRE1013" s="3"/>
      <c r="KRF1013" s="3"/>
      <c r="KRG1013" s="3"/>
      <c r="KRH1013" s="3"/>
      <c r="KRI1013" s="3"/>
      <c r="KRJ1013" s="3"/>
      <c r="KRK1013" s="3"/>
      <c r="KRL1013" s="3"/>
      <c r="KRM1013" s="3"/>
      <c r="KRN1013" s="3"/>
      <c r="KRO1013" s="3"/>
      <c r="KRP1013" s="3"/>
      <c r="KRQ1013" s="3"/>
      <c r="KRR1013" s="3"/>
      <c r="KRS1013" s="3"/>
      <c r="KRT1013" s="3"/>
      <c r="KRU1013" s="3"/>
      <c r="KRV1013" s="3"/>
      <c r="KRW1013" s="3"/>
      <c r="KRX1013" s="3"/>
      <c r="KRY1013" s="3"/>
      <c r="KRZ1013" s="3"/>
      <c r="KSA1013" s="3"/>
      <c r="KSB1013" s="3"/>
      <c r="KSC1013" s="3"/>
      <c r="KSD1013" s="3"/>
      <c r="KSE1013" s="3"/>
      <c r="KSF1013" s="3"/>
      <c r="KSG1013" s="3"/>
      <c r="KSH1013" s="3"/>
      <c r="KSI1013" s="3"/>
      <c r="KSJ1013" s="3"/>
      <c r="KSK1013" s="3"/>
      <c r="KSL1013" s="3"/>
      <c r="KSM1013" s="3"/>
      <c r="KSN1013" s="3"/>
      <c r="KSO1013" s="3"/>
      <c r="KSP1013" s="3"/>
      <c r="KSQ1013" s="3"/>
      <c r="KSR1013" s="3"/>
      <c r="KSS1013" s="3"/>
      <c r="KST1013" s="3"/>
      <c r="KSU1013" s="3"/>
      <c r="KSV1013" s="3"/>
      <c r="KSW1013" s="3"/>
      <c r="KSX1013" s="3"/>
      <c r="KSY1013" s="3"/>
      <c r="KSZ1013" s="3"/>
      <c r="KTA1013" s="3"/>
      <c r="KTB1013" s="3"/>
      <c r="KTC1013" s="3"/>
      <c r="KTD1013" s="3"/>
      <c r="KTE1013" s="3"/>
      <c r="KTF1013" s="3"/>
      <c r="KTG1013" s="3"/>
      <c r="KTH1013" s="3"/>
      <c r="KTI1013" s="3"/>
      <c r="KTJ1013" s="3"/>
      <c r="KTK1013" s="3"/>
      <c r="KTL1013" s="3"/>
      <c r="KTM1013" s="3"/>
      <c r="KTN1013" s="3"/>
      <c r="KTO1013" s="3"/>
      <c r="KTP1013" s="3"/>
      <c r="KTQ1013" s="3"/>
      <c r="KTR1013" s="3"/>
      <c r="KTS1013" s="3"/>
      <c r="KTT1013" s="3"/>
      <c r="KTU1013" s="3"/>
      <c r="KTV1013" s="3"/>
      <c r="KTW1013" s="3"/>
      <c r="KTX1013" s="3"/>
      <c r="KTY1013" s="3"/>
      <c r="KTZ1013" s="3"/>
      <c r="KUA1013" s="3"/>
      <c r="KUB1013" s="3"/>
      <c r="KUC1013" s="3"/>
      <c r="KUD1013" s="3"/>
      <c r="KUE1013" s="3"/>
      <c r="KUF1013" s="3"/>
      <c r="KUG1013" s="3"/>
      <c r="KUH1013" s="3"/>
      <c r="KUI1013" s="3"/>
      <c r="KUJ1013" s="3"/>
      <c r="KUK1013" s="3"/>
      <c r="KUL1013" s="3"/>
      <c r="KUM1013" s="3"/>
      <c r="KUN1013" s="3"/>
      <c r="KUO1013" s="3"/>
      <c r="KUP1013" s="3"/>
      <c r="KUQ1013" s="3"/>
      <c r="KUR1013" s="3"/>
      <c r="KUS1013" s="3"/>
      <c r="KUT1013" s="3"/>
      <c r="KUU1013" s="3"/>
      <c r="KUV1013" s="3"/>
      <c r="KUW1013" s="3"/>
      <c r="KUX1013" s="3"/>
      <c r="KUY1013" s="3"/>
      <c r="KUZ1013" s="3"/>
      <c r="KVA1013" s="3"/>
      <c r="KVB1013" s="3"/>
      <c r="KVC1013" s="3"/>
      <c r="KVD1013" s="3"/>
      <c r="KVE1013" s="3"/>
      <c r="KVF1013" s="3"/>
      <c r="KVG1013" s="3"/>
      <c r="KVH1013" s="3"/>
      <c r="KVI1013" s="3"/>
      <c r="KVJ1013" s="3"/>
      <c r="KVK1013" s="3"/>
      <c r="KVL1013" s="3"/>
      <c r="KVM1013" s="3"/>
      <c r="KVN1013" s="3"/>
      <c r="KVO1013" s="3"/>
      <c r="KVP1013" s="3"/>
      <c r="KVQ1013" s="3"/>
      <c r="KVR1013" s="3"/>
      <c r="KVS1013" s="3"/>
      <c r="KVT1013" s="3"/>
      <c r="KVU1013" s="3"/>
      <c r="KVV1013" s="3"/>
      <c r="KVW1013" s="3"/>
      <c r="KVX1013" s="3"/>
      <c r="KVY1013" s="3"/>
      <c r="KVZ1013" s="3"/>
      <c r="KWA1013" s="3"/>
      <c r="KWB1013" s="3"/>
      <c r="KWC1013" s="3"/>
      <c r="KWD1013" s="3"/>
      <c r="KWE1013" s="3"/>
      <c r="KWF1013" s="3"/>
      <c r="KWG1013" s="3"/>
      <c r="KWH1013" s="3"/>
      <c r="KWI1013" s="3"/>
      <c r="KWJ1013" s="3"/>
      <c r="KWK1013" s="3"/>
      <c r="KWL1013" s="3"/>
      <c r="KWM1013" s="3"/>
      <c r="KWN1013" s="3"/>
      <c r="KWO1013" s="3"/>
      <c r="KWP1013" s="3"/>
      <c r="KWQ1013" s="3"/>
      <c r="KWR1013" s="3"/>
      <c r="KWS1013" s="3"/>
      <c r="KWT1013" s="3"/>
      <c r="KWU1013" s="3"/>
      <c r="KWV1013" s="3"/>
      <c r="KWW1013" s="3"/>
      <c r="KWX1013" s="3"/>
      <c r="KWY1013" s="3"/>
      <c r="KWZ1013" s="3"/>
      <c r="KXA1013" s="3"/>
      <c r="KXB1013" s="3"/>
      <c r="KXC1013" s="3"/>
      <c r="KXD1013" s="3"/>
      <c r="KXE1013" s="3"/>
      <c r="KXF1013" s="3"/>
      <c r="KXG1013" s="3"/>
      <c r="KXH1013" s="3"/>
      <c r="KXI1013" s="3"/>
      <c r="KXJ1013" s="3"/>
      <c r="KXK1013" s="3"/>
      <c r="KXL1013" s="3"/>
      <c r="KXM1013" s="3"/>
      <c r="KXN1013" s="3"/>
      <c r="KXO1013" s="3"/>
      <c r="KXP1013" s="3"/>
      <c r="KXQ1013" s="3"/>
      <c r="KXR1013" s="3"/>
      <c r="KXS1013" s="3"/>
      <c r="KXT1013" s="3"/>
      <c r="KXU1013" s="3"/>
      <c r="KXV1013" s="3"/>
      <c r="KXW1013" s="3"/>
      <c r="KXX1013" s="3"/>
      <c r="KXY1013" s="3"/>
      <c r="KXZ1013" s="3"/>
      <c r="KYA1013" s="3"/>
      <c r="KYB1013" s="3"/>
      <c r="KYC1013" s="3"/>
      <c r="KYD1013" s="3"/>
      <c r="KYE1013" s="3"/>
      <c r="KYF1013" s="3"/>
      <c r="KYG1013" s="3"/>
      <c r="KYH1013" s="3"/>
      <c r="KYI1013" s="3"/>
      <c r="KYJ1013" s="3"/>
      <c r="KYK1013" s="3"/>
      <c r="KYL1013" s="3"/>
      <c r="KYM1013" s="3"/>
      <c r="KYN1013" s="3"/>
      <c r="KYO1013" s="3"/>
      <c r="KYP1013" s="3"/>
      <c r="KYQ1013" s="3"/>
      <c r="KYR1013" s="3"/>
      <c r="KYS1013" s="3"/>
      <c r="KYT1013" s="3"/>
      <c r="KYU1013" s="3"/>
      <c r="KYV1013" s="3"/>
      <c r="KYW1013" s="3"/>
      <c r="KYX1013" s="3"/>
      <c r="KYY1013" s="3"/>
      <c r="KYZ1013" s="3"/>
      <c r="KZA1013" s="3"/>
      <c r="KZB1013" s="3"/>
      <c r="KZC1013" s="3"/>
      <c r="KZD1013" s="3"/>
      <c r="KZE1013" s="3"/>
      <c r="KZF1013" s="3"/>
      <c r="KZG1013" s="3"/>
      <c r="KZH1013" s="3"/>
      <c r="KZI1013" s="3"/>
      <c r="KZJ1013" s="3"/>
      <c r="KZK1013" s="3"/>
      <c r="KZL1013" s="3"/>
      <c r="KZM1013" s="3"/>
      <c r="KZN1013" s="3"/>
      <c r="KZO1013" s="3"/>
      <c r="KZP1013" s="3"/>
      <c r="KZQ1013" s="3"/>
      <c r="KZR1013" s="3"/>
      <c r="KZS1013" s="3"/>
      <c r="KZT1013" s="3"/>
      <c r="KZU1013" s="3"/>
      <c r="KZV1013" s="3"/>
      <c r="KZW1013" s="3"/>
      <c r="KZX1013" s="3"/>
      <c r="KZY1013" s="3"/>
      <c r="KZZ1013" s="3"/>
      <c r="LAA1013" s="3"/>
      <c r="LAB1013" s="3"/>
      <c r="LAC1013" s="3"/>
      <c r="LAD1013" s="3"/>
      <c r="LAE1013" s="3"/>
      <c r="LAF1013" s="3"/>
      <c r="LAG1013" s="3"/>
      <c r="LAH1013" s="3"/>
      <c r="LAI1013" s="3"/>
      <c r="LAJ1013" s="3"/>
      <c r="LAK1013" s="3"/>
      <c r="LAL1013" s="3"/>
      <c r="LAM1013" s="3"/>
      <c r="LAN1013" s="3"/>
      <c r="LAO1013" s="3"/>
      <c r="LAP1013" s="3"/>
      <c r="LAQ1013" s="3"/>
      <c r="LAR1013" s="3"/>
      <c r="LAS1013" s="3"/>
      <c r="LAT1013" s="3"/>
      <c r="LAU1013" s="3"/>
      <c r="LAV1013" s="3"/>
      <c r="LAW1013" s="3"/>
      <c r="LAX1013" s="3"/>
      <c r="LAY1013" s="3"/>
      <c r="LAZ1013" s="3"/>
      <c r="LBA1013" s="3"/>
      <c r="LBB1013" s="3"/>
      <c r="LBC1013" s="3"/>
      <c r="LBD1013" s="3"/>
      <c r="LBE1013" s="3"/>
      <c r="LBF1013" s="3"/>
      <c r="LBG1013" s="3"/>
      <c r="LBH1013" s="3"/>
      <c r="LBI1013" s="3"/>
      <c r="LBJ1013" s="3"/>
      <c r="LBK1013" s="3"/>
      <c r="LBL1013" s="3"/>
      <c r="LBM1013" s="3"/>
      <c r="LBN1013" s="3"/>
      <c r="LBO1013" s="3"/>
      <c r="LBP1013" s="3"/>
      <c r="LBQ1013" s="3"/>
      <c r="LBR1013" s="3"/>
      <c r="LBS1013" s="3"/>
      <c r="LBT1013" s="3"/>
      <c r="LBU1013" s="3"/>
      <c r="LBV1013" s="3"/>
      <c r="LBW1013" s="3"/>
      <c r="LBX1013" s="3"/>
      <c r="LBY1013" s="3"/>
      <c r="LBZ1013" s="3"/>
      <c r="LCA1013" s="3"/>
      <c r="LCB1013" s="3"/>
      <c r="LCC1013" s="3"/>
      <c r="LCD1013" s="3"/>
      <c r="LCE1013" s="3"/>
      <c r="LCF1013" s="3"/>
      <c r="LCG1013" s="3"/>
      <c r="LCH1013" s="3"/>
      <c r="LCI1013" s="3"/>
      <c r="LCJ1013" s="3"/>
      <c r="LCK1013" s="3"/>
      <c r="LCL1013" s="3"/>
      <c r="LCM1013" s="3"/>
      <c r="LCN1013" s="3"/>
      <c r="LCO1013" s="3"/>
      <c r="LCP1013" s="3"/>
      <c r="LCQ1013" s="3"/>
      <c r="LCR1013" s="3"/>
      <c r="LCS1013" s="3"/>
      <c r="LCT1013" s="3"/>
      <c r="LCU1013" s="3"/>
      <c r="LCV1013" s="3"/>
      <c r="LCW1013" s="3"/>
      <c r="LCX1013" s="3"/>
      <c r="LCY1013" s="3"/>
      <c r="LCZ1013" s="3"/>
      <c r="LDA1013" s="3"/>
      <c r="LDB1013" s="3"/>
      <c r="LDC1013" s="3"/>
      <c r="LDD1013" s="3"/>
      <c r="LDE1013" s="3"/>
      <c r="LDF1013" s="3"/>
      <c r="LDG1013" s="3"/>
      <c r="LDH1013" s="3"/>
      <c r="LDI1013" s="3"/>
      <c r="LDJ1013" s="3"/>
      <c r="LDK1013" s="3"/>
      <c r="LDL1013" s="3"/>
      <c r="LDM1013" s="3"/>
      <c r="LDN1013" s="3"/>
      <c r="LDO1013" s="3"/>
      <c r="LDP1013" s="3"/>
      <c r="LDQ1013" s="3"/>
      <c r="LDR1013" s="3"/>
      <c r="LDS1013" s="3"/>
      <c r="LDT1013" s="3"/>
      <c r="LDU1013" s="3"/>
      <c r="LDV1013" s="3"/>
      <c r="LDW1013" s="3"/>
      <c r="LDX1013" s="3"/>
      <c r="LDY1013" s="3"/>
      <c r="LDZ1013" s="3"/>
      <c r="LEA1013" s="3"/>
      <c r="LEB1013" s="3"/>
      <c r="LEC1013" s="3"/>
      <c r="LED1013" s="3"/>
      <c r="LEE1013" s="3"/>
      <c r="LEF1013" s="3"/>
      <c r="LEG1013" s="3"/>
      <c r="LEH1013" s="3"/>
      <c r="LEI1013" s="3"/>
      <c r="LEJ1013" s="3"/>
      <c r="LEK1013" s="3"/>
      <c r="LEL1013" s="3"/>
      <c r="LEM1013" s="3"/>
      <c r="LEN1013" s="3"/>
      <c r="LEO1013" s="3"/>
      <c r="LEP1013" s="3"/>
      <c r="LEQ1013" s="3"/>
      <c r="LER1013" s="3"/>
      <c r="LES1013" s="3"/>
      <c r="LET1013" s="3"/>
      <c r="LEU1013" s="3"/>
      <c r="LEV1013" s="3"/>
      <c r="LEW1013" s="3"/>
      <c r="LEX1013" s="3"/>
      <c r="LEY1013" s="3"/>
      <c r="LEZ1013" s="3"/>
      <c r="LFA1013" s="3"/>
      <c r="LFB1013" s="3"/>
      <c r="LFC1013" s="3"/>
      <c r="LFD1013" s="3"/>
      <c r="LFE1013" s="3"/>
      <c r="LFF1013" s="3"/>
      <c r="LFG1013" s="3"/>
      <c r="LFH1013" s="3"/>
      <c r="LFI1013" s="3"/>
      <c r="LFJ1013" s="3"/>
      <c r="LFK1013" s="3"/>
      <c r="LFL1013" s="3"/>
      <c r="LFM1013" s="3"/>
      <c r="LFN1013" s="3"/>
      <c r="LFO1013" s="3"/>
      <c r="LFP1013" s="3"/>
      <c r="LFQ1013" s="3"/>
      <c r="LFR1013" s="3"/>
      <c r="LFS1013" s="3"/>
      <c r="LFT1013" s="3"/>
      <c r="LFU1013" s="3"/>
      <c r="LFV1013" s="3"/>
      <c r="LFW1013" s="3"/>
      <c r="LFX1013" s="3"/>
      <c r="LFY1013" s="3"/>
      <c r="LFZ1013" s="3"/>
      <c r="LGA1013" s="3"/>
      <c r="LGB1013" s="3"/>
      <c r="LGC1013" s="3"/>
      <c r="LGD1013" s="3"/>
      <c r="LGE1013" s="3"/>
      <c r="LGF1013" s="3"/>
      <c r="LGG1013" s="3"/>
      <c r="LGH1013" s="3"/>
      <c r="LGI1013" s="3"/>
      <c r="LGJ1013" s="3"/>
      <c r="LGK1013" s="3"/>
      <c r="LGL1013" s="3"/>
      <c r="LGM1013" s="3"/>
      <c r="LGN1013" s="3"/>
      <c r="LGO1013" s="3"/>
      <c r="LGP1013" s="3"/>
      <c r="LGQ1013" s="3"/>
      <c r="LGR1013" s="3"/>
      <c r="LGS1013" s="3"/>
      <c r="LGT1013" s="3"/>
      <c r="LGU1013" s="3"/>
      <c r="LGV1013" s="3"/>
      <c r="LGW1013" s="3"/>
      <c r="LGX1013" s="3"/>
      <c r="LGY1013" s="3"/>
      <c r="LGZ1013" s="3"/>
      <c r="LHA1013" s="3"/>
      <c r="LHB1013" s="3"/>
      <c r="LHC1013" s="3"/>
      <c r="LHD1013" s="3"/>
      <c r="LHE1013" s="3"/>
      <c r="LHF1013" s="3"/>
      <c r="LHG1013" s="3"/>
      <c r="LHH1013" s="3"/>
      <c r="LHI1013" s="3"/>
      <c r="LHJ1013" s="3"/>
      <c r="LHK1013" s="3"/>
      <c r="LHL1013" s="3"/>
      <c r="LHM1013" s="3"/>
      <c r="LHN1013" s="3"/>
      <c r="LHO1013" s="3"/>
      <c r="LHP1013" s="3"/>
      <c r="LHQ1013" s="3"/>
      <c r="LHR1013" s="3"/>
      <c r="LHS1013" s="3"/>
      <c r="LHT1013" s="3"/>
      <c r="LHU1013" s="3"/>
      <c r="LHV1013" s="3"/>
      <c r="LHW1013" s="3"/>
      <c r="LHX1013" s="3"/>
      <c r="LHY1013" s="3"/>
      <c r="LHZ1013" s="3"/>
      <c r="LIA1013" s="3"/>
      <c r="LIB1013" s="3"/>
      <c r="LIC1013" s="3"/>
      <c r="LID1013" s="3"/>
      <c r="LIE1013" s="3"/>
      <c r="LIF1013" s="3"/>
      <c r="LIG1013" s="3"/>
      <c r="LIH1013" s="3"/>
      <c r="LII1013" s="3"/>
      <c r="LIJ1013" s="3"/>
      <c r="LIK1013" s="3"/>
      <c r="LIL1013" s="3"/>
      <c r="LIM1013" s="3"/>
      <c r="LIN1013" s="3"/>
      <c r="LIO1013" s="3"/>
      <c r="LIP1013" s="3"/>
      <c r="LIQ1013" s="3"/>
      <c r="LIR1013" s="3"/>
      <c r="LIS1013" s="3"/>
      <c r="LIT1013" s="3"/>
      <c r="LIU1013" s="3"/>
      <c r="LIV1013" s="3"/>
      <c r="LIW1013" s="3"/>
      <c r="LIX1013" s="3"/>
      <c r="LIY1013" s="3"/>
      <c r="LIZ1013" s="3"/>
      <c r="LJA1013" s="3"/>
      <c r="LJB1013" s="3"/>
      <c r="LJC1013" s="3"/>
      <c r="LJD1013" s="3"/>
      <c r="LJE1013" s="3"/>
      <c r="LJF1013" s="3"/>
      <c r="LJG1013" s="3"/>
      <c r="LJH1013" s="3"/>
      <c r="LJI1013" s="3"/>
      <c r="LJJ1013" s="3"/>
      <c r="LJK1013" s="3"/>
      <c r="LJL1013" s="3"/>
      <c r="LJM1013" s="3"/>
      <c r="LJN1013" s="3"/>
      <c r="LJO1013" s="3"/>
      <c r="LJP1013" s="3"/>
      <c r="LJQ1013" s="3"/>
      <c r="LJR1013" s="3"/>
      <c r="LJS1013" s="3"/>
      <c r="LJT1013" s="3"/>
      <c r="LJU1013" s="3"/>
      <c r="LJV1013" s="3"/>
      <c r="LJW1013" s="3"/>
      <c r="LJX1013" s="3"/>
      <c r="LJY1013" s="3"/>
      <c r="LJZ1013" s="3"/>
      <c r="LKA1013" s="3"/>
      <c r="LKB1013" s="3"/>
      <c r="LKC1013" s="3"/>
      <c r="LKD1013" s="3"/>
      <c r="LKE1013" s="3"/>
      <c r="LKF1013" s="3"/>
      <c r="LKG1013" s="3"/>
      <c r="LKH1013" s="3"/>
      <c r="LKI1013" s="3"/>
      <c r="LKJ1013" s="3"/>
      <c r="LKK1013" s="3"/>
      <c r="LKL1013" s="3"/>
      <c r="LKM1013" s="3"/>
      <c r="LKN1013" s="3"/>
      <c r="LKO1013" s="3"/>
      <c r="LKP1013" s="3"/>
      <c r="LKQ1013" s="3"/>
      <c r="LKR1013" s="3"/>
      <c r="LKS1013" s="3"/>
      <c r="LKT1013" s="3"/>
      <c r="LKU1013" s="3"/>
      <c r="LKV1013" s="3"/>
      <c r="LKW1013" s="3"/>
      <c r="LKX1013" s="3"/>
      <c r="LKY1013" s="3"/>
      <c r="LKZ1013" s="3"/>
      <c r="LLA1013" s="3"/>
      <c r="LLB1013" s="3"/>
      <c r="LLC1013" s="3"/>
      <c r="LLD1013" s="3"/>
      <c r="LLE1013" s="3"/>
      <c r="LLF1013" s="3"/>
      <c r="LLG1013" s="3"/>
      <c r="LLH1013" s="3"/>
      <c r="LLI1013" s="3"/>
      <c r="LLJ1013" s="3"/>
      <c r="LLK1013" s="3"/>
      <c r="LLL1013" s="3"/>
      <c r="LLM1013" s="3"/>
      <c r="LLN1013" s="3"/>
      <c r="LLO1013" s="3"/>
      <c r="LLP1013" s="3"/>
      <c r="LLQ1013" s="3"/>
      <c r="LLR1013" s="3"/>
      <c r="LLS1013" s="3"/>
      <c r="LLT1013" s="3"/>
      <c r="LLU1013" s="3"/>
      <c r="LLV1013" s="3"/>
      <c r="LLW1013" s="3"/>
      <c r="LLX1013" s="3"/>
      <c r="LLY1013" s="3"/>
      <c r="LLZ1013" s="3"/>
      <c r="LMA1013" s="3"/>
      <c r="LMB1013" s="3"/>
      <c r="LMC1013" s="3"/>
      <c r="LMD1013" s="3"/>
      <c r="LME1013" s="3"/>
      <c r="LMF1013" s="3"/>
      <c r="LMG1013" s="3"/>
      <c r="LMH1013" s="3"/>
      <c r="LMI1013" s="3"/>
      <c r="LMJ1013" s="3"/>
      <c r="LMK1013" s="3"/>
      <c r="LML1013" s="3"/>
      <c r="LMM1013" s="3"/>
      <c r="LMN1013" s="3"/>
      <c r="LMO1013" s="3"/>
      <c r="LMP1013" s="3"/>
      <c r="LMQ1013" s="3"/>
      <c r="LMR1013" s="3"/>
      <c r="LMS1013" s="3"/>
      <c r="LMT1013" s="3"/>
      <c r="LMU1013" s="3"/>
      <c r="LMV1013" s="3"/>
      <c r="LMW1013" s="3"/>
      <c r="LMX1013" s="3"/>
      <c r="LMY1013" s="3"/>
      <c r="LMZ1013" s="3"/>
      <c r="LNA1013" s="3"/>
      <c r="LNB1013" s="3"/>
      <c r="LNC1013" s="3"/>
      <c r="LND1013" s="3"/>
      <c r="LNE1013" s="3"/>
      <c r="LNF1013" s="3"/>
      <c r="LNG1013" s="3"/>
      <c r="LNH1013" s="3"/>
      <c r="LNI1013" s="3"/>
      <c r="LNJ1013" s="3"/>
      <c r="LNK1013" s="3"/>
      <c r="LNL1013" s="3"/>
      <c r="LNM1013" s="3"/>
      <c r="LNN1013" s="3"/>
      <c r="LNO1013" s="3"/>
      <c r="LNP1013" s="3"/>
      <c r="LNQ1013" s="3"/>
      <c r="LNR1013" s="3"/>
      <c r="LNS1013" s="3"/>
      <c r="LNT1013" s="3"/>
      <c r="LNU1013" s="3"/>
      <c r="LNV1013" s="3"/>
      <c r="LNW1013" s="3"/>
      <c r="LNX1013" s="3"/>
      <c r="LNY1013" s="3"/>
      <c r="LNZ1013" s="3"/>
      <c r="LOA1013" s="3"/>
      <c r="LOB1013" s="3"/>
      <c r="LOC1013" s="3"/>
      <c r="LOD1013" s="3"/>
      <c r="LOE1013" s="3"/>
      <c r="LOF1013" s="3"/>
      <c r="LOG1013" s="3"/>
      <c r="LOH1013" s="3"/>
      <c r="LOI1013" s="3"/>
      <c r="LOJ1013" s="3"/>
      <c r="LOK1013" s="3"/>
      <c r="LOL1013" s="3"/>
      <c r="LOM1013" s="3"/>
      <c r="LON1013" s="3"/>
      <c r="LOO1013" s="3"/>
      <c r="LOP1013" s="3"/>
      <c r="LOQ1013" s="3"/>
      <c r="LOR1013" s="3"/>
      <c r="LOS1013" s="3"/>
      <c r="LOT1013" s="3"/>
      <c r="LOU1013" s="3"/>
      <c r="LOV1013" s="3"/>
      <c r="LOW1013" s="3"/>
      <c r="LOX1013" s="3"/>
      <c r="LOY1013" s="3"/>
      <c r="LOZ1013" s="3"/>
      <c r="LPA1013" s="3"/>
      <c r="LPB1013" s="3"/>
      <c r="LPC1013" s="3"/>
      <c r="LPD1013" s="3"/>
      <c r="LPE1013" s="3"/>
      <c r="LPF1013" s="3"/>
      <c r="LPG1013" s="3"/>
      <c r="LPH1013" s="3"/>
      <c r="LPI1013" s="3"/>
      <c r="LPJ1013" s="3"/>
      <c r="LPK1013" s="3"/>
      <c r="LPL1013" s="3"/>
      <c r="LPM1013" s="3"/>
      <c r="LPN1013" s="3"/>
      <c r="LPO1013" s="3"/>
      <c r="LPP1013" s="3"/>
      <c r="LPQ1013" s="3"/>
      <c r="LPR1013" s="3"/>
      <c r="LPS1013" s="3"/>
      <c r="LPT1013" s="3"/>
      <c r="LPU1013" s="3"/>
      <c r="LPV1013" s="3"/>
      <c r="LPW1013" s="3"/>
      <c r="LPX1013" s="3"/>
      <c r="LPY1013" s="3"/>
      <c r="LPZ1013" s="3"/>
      <c r="LQA1013" s="3"/>
      <c r="LQB1013" s="3"/>
      <c r="LQC1013" s="3"/>
      <c r="LQD1013" s="3"/>
      <c r="LQE1013" s="3"/>
      <c r="LQF1013" s="3"/>
      <c r="LQG1013" s="3"/>
      <c r="LQH1013" s="3"/>
      <c r="LQI1013" s="3"/>
      <c r="LQJ1013" s="3"/>
      <c r="LQK1013" s="3"/>
      <c r="LQL1013" s="3"/>
      <c r="LQM1013" s="3"/>
      <c r="LQN1013" s="3"/>
      <c r="LQO1013" s="3"/>
      <c r="LQP1013" s="3"/>
      <c r="LQQ1013" s="3"/>
      <c r="LQR1013" s="3"/>
      <c r="LQS1013" s="3"/>
      <c r="LQT1013" s="3"/>
      <c r="LQU1013" s="3"/>
      <c r="LQV1013" s="3"/>
      <c r="LQW1013" s="3"/>
      <c r="LQX1013" s="3"/>
      <c r="LQY1013" s="3"/>
      <c r="LQZ1013" s="3"/>
      <c r="LRA1013" s="3"/>
      <c r="LRB1013" s="3"/>
      <c r="LRC1013" s="3"/>
      <c r="LRD1013" s="3"/>
      <c r="LRE1013" s="3"/>
      <c r="LRF1013" s="3"/>
      <c r="LRG1013" s="3"/>
      <c r="LRH1013" s="3"/>
      <c r="LRI1013" s="3"/>
      <c r="LRJ1013" s="3"/>
      <c r="LRK1013" s="3"/>
      <c r="LRL1013" s="3"/>
      <c r="LRM1013" s="3"/>
      <c r="LRN1013" s="3"/>
      <c r="LRO1013" s="3"/>
      <c r="LRP1013" s="3"/>
      <c r="LRQ1013" s="3"/>
      <c r="LRR1013" s="3"/>
      <c r="LRS1013" s="3"/>
      <c r="LRT1013" s="3"/>
      <c r="LRU1013" s="3"/>
      <c r="LRV1013" s="3"/>
      <c r="LRW1013" s="3"/>
      <c r="LRX1013" s="3"/>
      <c r="LRY1013" s="3"/>
      <c r="LRZ1013" s="3"/>
      <c r="LSA1013" s="3"/>
      <c r="LSB1013" s="3"/>
      <c r="LSC1013" s="3"/>
      <c r="LSD1013" s="3"/>
      <c r="LSE1013" s="3"/>
      <c r="LSF1013" s="3"/>
      <c r="LSG1013" s="3"/>
      <c r="LSH1013" s="3"/>
      <c r="LSI1013" s="3"/>
      <c r="LSJ1013" s="3"/>
      <c r="LSK1013" s="3"/>
      <c r="LSL1013" s="3"/>
      <c r="LSM1013" s="3"/>
      <c r="LSN1013" s="3"/>
      <c r="LSO1013" s="3"/>
      <c r="LSP1013" s="3"/>
      <c r="LSQ1013" s="3"/>
      <c r="LSR1013" s="3"/>
      <c r="LSS1013" s="3"/>
      <c r="LST1013" s="3"/>
      <c r="LSU1013" s="3"/>
      <c r="LSV1013" s="3"/>
      <c r="LSW1013" s="3"/>
      <c r="LSX1013" s="3"/>
      <c r="LSY1013" s="3"/>
      <c r="LSZ1013" s="3"/>
      <c r="LTA1013" s="3"/>
      <c r="LTB1013" s="3"/>
      <c r="LTC1013" s="3"/>
      <c r="LTD1013" s="3"/>
      <c r="LTE1013" s="3"/>
      <c r="LTF1013" s="3"/>
      <c r="LTG1013" s="3"/>
      <c r="LTH1013" s="3"/>
      <c r="LTI1013" s="3"/>
      <c r="LTJ1013" s="3"/>
      <c r="LTK1013" s="3"/>
      <c r="LTL1013" s="3"/>
      <c r="LTM1013" s="3"/>
      <c r="LTN1013" s="3"/>
      <c r="LTO1013" s="3"/>
      <c r="LTP1013" s="3"/>
      <c r="LTQ1013" s="3"/>
      <c r="LTR1013" s="3"/>
      <c r="LTS1013" s="3"/>
      <c r="LTT1013" s="3"/>
      <c r="LTU1013" s="3"/>
      <c r="LTV1013" s="3"/>
      <c r="LTW1013" s="3"/>
      <c r="LTX1013" s="3"/>
      <c r="LTY1013" s="3"/>
      <c r="LTZ1013" s="3"/>
      <c r="LUA1013" s="3"/>
      <c r="LUB1013" s="3"/>
      <c r="LUC1013" s="3"/>
      <c r="LUD1013" s="3"/>
      <c r="LUE1013" s="3"/>
      <c r="LUF1013" s="3"/>
      <c r="LUG1013" s="3"/>
      <c r="LUH1013" s="3"/>
      <c r="LUI1013" s="3"/>
      <c r="LUJ1013" s="3"/>
      <c r="LUK1013" s="3"/>
      <c r="LUL1013" s="3"/>
      <c r="LUM1013" s="3"/>
      <c r="LUN1013" s="3"/>
      <c r="LUO1013" s="3"/>
      <c r="LUP1013" s="3"/>
      <c r="LUQ1013" s="3"/>
      <c r="LUR1013" s="3"/>
      <c r="LUS1013" s="3"/>
      <c r="LUT1013" s="3"/>
      <c r="LUU1013" s="3"/>
      <c r="LUV1013" s="3"/>
      <c r="LUW1013" s="3"/>
      <c r="LUX1013" s="3"/>
      <c r="LUY1013" s="3"/>
      <c r="LUZ1013" s="3"/>
      <c r="LVA1013" s="3"/>
      <c r="LVB1013" s="3"/>
      <c r="LVC1013" s="3"/>
      <c r="LVD1013" s="3"/>
      <c r="LVE1013" s="3"/>
      <c r="LVF1013" s="3"/>
      <c r="LVG1013" s="3"/>
      <c r="LVH1013" s="3"/>
      <c r="LVI1013" s="3"/>
      <c r="LVJ1013" s="3"/>
      <c r="LVK1013" s="3"/>
      <c r="LVL1013" s="3"/>
      <c r="LVM1013" s="3"/>
      <c r="LVN1013" s="3"/>
      <c r="LVO1013" s="3"/>
      <c r="LVP1013" s="3"/>
      <c r="LVQ1013" s="3"/>
      <c r="LVR1013" s="3"/>
      <c r="LVS1013" s="3"/>
      <c r="LVT1013" s="3"/>
      <c r="LVU1013" s="3"/>
      <c r="LVV1013" s="3"/>
      <c r="LVW1013" s="3"/>
      <c r="LVX1013" s="3"/>
      <c r="LVY1013" s="3"/>
      <c r="LVZ1013" s="3"/>
      <c r="LWA1013" s="3"/>
      <c r="LWB1013" s="3"/>
      <c r="LWC1013" s="3"/>
      <c r="LWD1013" s="3"/>
      <c r="LWE1013" s="3"/>
      <c r="LWF1013" s="3"/>
      <c r="LWG1013" s="3"/>
      <c r="LWH1013" s="3"/>
      <c r="LWI1013" s="3"/>
      <c r="LWJ1013" s="3"/>
      <c r="LWK1013" s="3"/>
      <c r="LWL1013" s="3"/>
      <c r="LWM1013" s="3"/>
      <c r="LWN1013" s="3"/>
      <c r="LWO1013" s="3"/>
      <c r="LWP1013" s="3"/>
      <c r="LWQ1013" s="3"/>
      <c r="LWR1013" s="3"/>
      <c r="LWS1013" s="3"/>
      <c r="LWT1013" s="3"/>
      <c r="LWU1013" s="3"/>
      <c r="LWV1013" s="3"/>
      <c r="LWW1013" s="3"/>
      <c r="LWX1013" s="3"/>
      <c r="LWY1013" s="3"/>
      <c r="LWZ1013" s="3"/>
      <c r="LXA1013" s="3"/>
      <c r="LXB1013" s="3"/>
      <c r="LXC1013" s="3"/>
      <c r="LXD1013" s="3"/>
      <c r="LXE1013" s="3"/>
      <c r="LXF1013" s="3"/>
      <c r="LXG1013" s="3"/>
      <c r="LXH1013" s="3"/>
      <c r="LXI1013" s="3"/>
      <c r="LXJ1013" s="3"/>
      <c r="LXK1013" s="3"/>
      <c r="LXL1013" s="3"/>
      <c r="LXM1013" s="3"/>
      <c r="LXN1013" s="3"/>
      <c r="LXO1013" s="3"/>
      <c r="LXP1013" s="3"/>
      <c r="LXQ1013" s="3"/>
      <c r="LXR1013" s="3"/>
      <c r="LXS1013" s="3"/>
      <c r="LXT1013" s="3"/>
      <c r="LXU1013" s="3"/>
      <c r="LXV1013" s="3"/>
      <c r="LXW1013" s="3"/>
      <c r="LXX1013" s="3"/>
      <c r="LXY1013" s="3"/>
      <c r="LXZ1013" s="3"/>
      <c r="LYA1013" s="3"/>
      <c r="LYB1013" s="3"/>
      <c r="LYC1013" s="3"/>
      <c r="LYD1013" s="3"/>
      <c r="LYE1013" s="3"/>
      <c r="LYF1013" s="3"/>
      <c r="LYG1013" s="3"/>
      <c r="LYH1013" s="3"/>
      <c r="LYI1013" s="3"/>
      <c r="LYJ1013" s="3"/>
      <c r="LYK1013" s="3"/>
      <c r="LYL1013" s="3"/>
      <c r="LYM1013" s="3"/>
      <c r="LYN1013" s="3"/>
      <c r="LYO1013" s="3"/>
      <c r="LYP1013" s="3"/>
      <c r="LYQ1013" s="3"/>
      <c r="LYR1013" s="3"/>
      <c r="LYS1013" s="3"/>
      <c r="LYT1013" s="3"/>
      <c r="LYU1013" s="3"/>
      <c r="LYV1013" s="3"/>
      <c r="LYW1013" s="3"/>
      <c r="LYX1013" s="3"/>
      <c r="LYY1013" s="3"/>
      <c r="LYZ1013" s="3"/>
      <c r="LZA1013" s="3"/>
      <c r="LZB1013" s="3"/>
      <c r="LZC1013" s="3"/>
      <c r="LZD1013" s="3"/>
      <c r="LZE1013" s="3"/>
      <c r="LZF1013" s="3"/>
      <c r="LZG1013" s="3"/>
      <c r="LZH1013" s="3"/>
      <c r="LZI1013" s="3"/>
      <c r="LZJ1013" s="3"/>
      <c r="LZK1013" s="3"/>
      <c r="LZL1013" s="3"/>
      <c r="LZM1013" s="3"/>
      <c r="LZN1013" s="3"/>
      <c r="LZO1013" s="3"/>
      <c r="LZP1013" s="3"/>
      <c r="LZQ1013" s="3"/>
      <c r="LZR1013" s="3"/>
      <c r="LZS1013" s="3"/>
      <c r="LZT1013" s="3"/>
      <c r="LZU1013" s="3"/>
      <c r="LZV1013" s="3"/>
      <c r="LZW1013" s="3"/>
      <c r="LZX1013" s="3"/>
      <c r="LZY1013" s="3"/>
      <c r="LZZ1013" s="3"/>
      <c r="MAA1013" s="3"/>
      <c r="MAB1013" s="3"/>
      <c r="MAC1013" s="3"/>
      <c r="MAD1013" s="3"/>
      <c r="MAE1013" s="3"/>
      <c r="MAF1013" s="3"/>
      <c r="MAG1013" s="3"/>
      <c r="MAH1013" s="3"/>
      <c r="MAI1013" s="3"/>
      <c r="MAJ1013" s="3"/>
      <c r="MAK1013" s="3"/>
      <c r="MAL1013" s="3"/>
      <c r="MAM1013" s="3"/>
      <c r="MAN1013" s="3"/>
      <c r="MAO1013" s="3"/>
      <c r="MAP1013" s="3"/>
      <c r="MAQ1013" s="3"/>
      <c r="MAR1013" s="3"/>
      <c r="MAS1013" s="3"/>
      <c r="MAT1013" s="3"/>
      <c r="MAU1013" s="3"/>
      <c r="MAV1013" s="3"/>
      <c r="MAW1013" s="3"/>
      <c r="MAX1013" s="3"/>
      <c r="MAY1013" s="3"/>
      <c r="MAZ1013" s="3"/>
      <c r="MBA1013" s="3"/>
      <c r="MBB1013" s="3"/>
      <c r="MBC1013" s="3"/>
      <c r="MBD1013" s="3"/>
      <c r="MBE1013" s="3"/>
      <c r="MBF1013" s="3"/>
      <c r="MBG1013" s="3"/>
      <c r="MBH1013" s="3"/>
      <c r="MBI1013" s="3"/>
      <c r="MBJ1013" s="3"/>
      <c r="MBK1013" s="3"/>
      <c r="MBL1013" s="3"/>
      <c r="MBM1013" s="3"/>
      <c r="MBN1013" s="3"/>
      <c r="MBO1013" s="3"/>
      <c r="MBP1013" s="3"/>
      <c r="MBQ1013" s="3"/>
      <c r="MBR1013" s="3"/>
      <c r="MBS1013" s="3"/>
      <c r="MBT1013" s="3"/>
      <c r="MBU1013" s="3"/>
      <c r="MBV1013" s="3"/>
      <c r="MBW1013" s="3"/>
      <c r="MBX1013" s="3"/>
      <c r="MBY1013" s="3"/>
      <c r="MBZ1013" s="3"/>
      <c r="MCA1013" s="3"/>
      <c r="MCB1013" s="3"/>
      <c r="MCC1013" s="3"/>
      <c r="MCD1013" s="3"/>
      <c r="MCE1013" s="3"/>
      <c r="MCF1013" s="3"/>
      <c r="MCG1013" s="3"/>
      <c r="MCH1013" s="3"/>
      <c r="MCI1013" s="3"/>
      <c r="MCJ1013" s="3"/>
      <c r="MCK1013" s="3"/>
      <c r="MCL1013" s="3"/>
      <c r="MCM1013" s="3"/>
      <c r="MCN1013" s="3"/>
      <c r="MCO1013" s="3"/>
      <c r="MCP1013" s="3"/>
      <c r="MCQ1013" s="3"/>
      <c r="MCR1013" s="3"/>
      <c r="MCS1013" s="3"/>
      <c r="MCT1013" s="3"/>
      <c r="MCU1013" s="3"/>
      <c r="MCV1013" s="3"/>
      <c r="MCW1013" s="3"/>
      <c r="MCX1013" s="3"/>
      <c r="MCY1013" s="3"/>
      <c r="MCZ1013" s="3"/>
      <c r="MDA1013" s="3"/>
      <c r="MDB1013" s="3"/>
      <c r="MDC1013" s="3"/>
      <c r="MDD1013" s="3"/>
      <c r="MDE1013" s="3"/>
      <c r="MDF1013" s="3"/>
      <c r="MDG1013" s="3"/>
      <c r="MDH1013" s="3"/>
      <c r="MDI1013" s="3"/>
      <c r="MDJ1013" s="3"/>
      <c r="MDK1013" s="3"/>
      <c r="MDL1013" s="3"/>
      <c r="MDM1013" s="3"/>
      <c r="MDN1013" s="3"/>
      <c r="MDO1013" s="3"/>
      <c r="MDP1013" s="3"/>
      <c r="MDQ1013" s="3"/>
      <c r="MDR1013" s="3"/>
      <c r="MDS1013" s="3"/>
      <c r="MDT1013" s="3"/>
      <c r="MDU1013" s="3"/>
      <c r="MDV1013" s="3"/>
      <c r="MDW1013" s="3"/>
      <c r="MDX1013" s="3"/>
      <c r="MDY1013" s="3"/>
      <c r="MDZ1013" s="3"/>
      <c r="MEA1013" s="3"/>
      <c r="MEB1013" s="3"/>
      <c r="MEC1013" s="3"/>
      <c r="MED1013" s="3"/>
      <c r="MEE1013" s="3"/>
      <c r="MEF1013" s="3"/>
      <c r="MEG1013" s="3"/>
      <c r="MEH1013" s="3"/>
      <c r="MEI1013" s="3"/>
      <c r="MEJ1013" s="3"/>
      <c r="MEK1013" s="3"/>
      <c r="MEL1013" s="3"/>
      <c r="MEM1013" s="3"/>
      <c r="MEN1013" s="3"/>
      <c r="MEO1013" s="3"/>
      <c r="MEP1013" s="3"/>
      <c r="MEQ1013" s="3"/>
      <c r="MER1013" s="3"/>
      <c r="MES1013" s="3"/>
      <c r="MET1013" s="3"/>
      <c r="MEU1013" s="3"/>
      <c r="MEV1013" s="3"/>
      <c r="MEW1013" s="3"/>
      <c r="MEX1013" s="3"/>
      <c r="MEY1013" s="3"/>
      <c r="MEZ1013" s="3"/>
      <c r="MFA1013" s="3"/>
      <c r="MFB1013" s="3"/>
      <c r="MFC1013" s="3"/>
      <c r="MFD1013" s="3"/>
      <c r="MFE1013" s="3"/>
      <c r="MFF1013" s="3"/>
      <c r="MFG1013" s="3"/>
      <c r="MFH1013" s="3"/>
      <c r="MFI1013" s="3"/>
      <c r="MFJ1013" s="3"/>
      <c r="MFK1013" s="3"/>
      <c r="MFL1013" s="3"/>
      <c r="MFM1013" s="3"/>
      <c r="MFN1013" s="3"/>
      <c r="MFO1013" s="3"/>
      <c r="MFP1013" s="3"/>
      <c r="MFQ1013" s="3"/>
      <c r="MFR1013" s="3"/>
      <c r="MFS1013" s="3"/>
      <c r="MFT1013" s="3"/>
      <c r="MFU1013" s="3"/>
      <c r="MFV1013" s="3"/>
      <c r="MFW1013" s="3"/>
      <c r="MFX1013" s="3"/>
      <c r="MFY1013" s="3"/>
      <c r="MFZ1013" s="3"/>
      <c r="MGA1013" s="3"/>
      <c r="MGB1013" s="3"/>
      <c r="MGC1013" s="3"/>
      <c r="MGD1013" s="3"/>
      <c r="MGE1013" s="3"/>
      <c r="MGF1013" s="3"/>
      <c r="MGG1013" s="3"/>
      <c r="MGH1013" s="3"/>
      <c r="MGI1013" s="3"/>
      <c r="MGJ1013" s="3"/>
      <c r="MGK1013" s="3"/>
      <c r="MGL1013" s="3"/>
      <c r="MGM1013" s="3"/>
      <c r="MGN1013" s="3"/>
      <c r="MGO1013" s="3"/>
      <c r="MGP1013" s="3"/>
      <c r="MGQ1013" s="3"/>
      <c r="MGR1013" s="3"/>
      <c r="MGS1013" s="3"/>
      <c r="MGT1013" s="3"/>
      <c r="MGU1013" s="3"/>
      <c r="MGV1013" s="3"/>
      <c r="MGW1013" s="3"/>
      <c r="MGX1013" s="3"/>
      <c r="MGY1013" s="3"/>
      <c r="MGZ1013" s="3"/>
      <c r="MHA1013" s="3"/>
      <c r="MHB1013" s="3"/>
      <c r="MHC1013" s="3"/>
      <c r="MHD1013" s="3"/>
      <c r="MHE1013" s="3"/>
      <c r="MHF1013" s="3"/>
      <c r="MHG1013" s="3"/>
      <c r="MHH1013" s="3"/>
      <c r="MHI1013" s="3"/>
      <c r="MHJ1013" s="3"/>
      <c r="MHK1013" s="3"/>
      <c r="MHL1013" s="3"/>
      <c r="MHM1013" s="3"/>
      <c r="MHN1013" s="3"/>
      <c r="MHO1013" s="3"/>
      <c r="MHP1013" s="3"/>
      <c r="MHQ1013" s="3"/>
      <c r="MHR1013" s="3"/>
      <c r="MHS1013" s="3"/>
      <c r="MHT1013" s="3"/>
      <c r="MHU1013" s="3"/>
      <c r="MHV1013" s="3"/>
      <c r="MHW1013" s="3"/>
      <c r="MHX1013" s="3"/>
      <c r="MHY1013" s="3"/>
      <c r="MHZ1013" s="3"/>
      <c r="MIA1013" s="3"/>
      <c r="MIB1013" s="3"/>
      <c r="MIC1013" s="3"/>
      <c r="MID1013" s="3"/>
      <c r="MIE1013" s="3"/>
      <c r="MIF1013" s="3"/>
      <c r="MIG1013" s="3"/>
      <c r="MIH1013" s="3"/>
      <c r="MII1013" s="3"/>
      <c r="MIJ1013" s="3"/>
      <c r="MIK1013" s="3"/>
      <c r="MIL1013" s="3"/>
      <c r="MIM1013" s="3"/>
      <c r="MIN1013" s="3"/>
      <c r="MIO1013" s="3"/>
      <c r="MIP1013" s="3"/>
      <c r="MIQ1013" s="3"/>
      <c r="MIR1013" s="3"/>
      <c r="MIS1013" s="3"/>
      <c r="MIT1013" s="3"/>
      <c r="MIU1013" s="3"/>
      <c r="MIV1013" s="3"/>
      <c r="MIW1013" s="3"/>
      <c r="MIX1013" s="3"/>
      <c r="MIY1013" s="3"/>
      <c r="MIZ1013" s="3"/>
      <c r="MJA1013" s="3"/>
      <c r="MJB1013" s="3"/>
      <c r="MJC1013" s="3"/>
      <c r="MJD1013" s="3"/>
      <c r="MJE1013" s="3"/>
      <c r="MJF1013" s="3"/>
      <c r="MJG1013" s="3"/>
      <c r="MJH1013" s="3"/>
      <c r="MJI1013" s="3"/>
      <c r="MJJ1013" s="3"/>
      <c r="MJK1013" s="3"/>
      <c r="MJL1013" s="3"/>
      <c r="MJM1013" s="3"/>
      <c r="MJN1013" s="3"/>
      <c r="MJO1013" s="3"/>
      <c r="MJP1013" s="3"/>
      <c r="MJQ1013" s="3"/>
      <c r="MJR1013" s="3"/>
      <c r="MJS1013" s="3"/>
      <c r="MJT1013" s="3"/>
      <c r="MJU1013" s="3"/>
      <c r="MJV1013" s="3"/>
      <c r="MJW1013" s="3"/>
      <c r="MJX1013" s="3"/>
      <c r="MJY1013" s="3"/>
      <c r="MJZ1013" s="3"/>
      <c r="MKA1013" s="3"/>
      <c r="MKB1013" s="3"/>
      <c r="MKC1013" s="3"/>
      <c r="MKD1013" s="3"/>
      <c r="MKE1013" s="3"/>
      <c r="MKF1013" s="3"/>
      <c r="MKG1013" s="3"/>
      <c r="MKH1013" s="3"/>
      <c r="MKI1013" s="3"/>
      <c r="MKJ1013" s="3"/>
      <c r="MKK1013" s="3"/>
      <c r="MKL1013" s="3"/>
      <c r="MKM1013" s="3"/>
      <c r="MKN1013" s="3"/>
      <c r="MKO1013" s="3"/>
      <c r="MKP1013" s="3"/>
      <c r="MKQ1013" s="3"/>
      <c r="MKR1013" s="3"/>
      <c r="MKS1013" s="3"/>
      <c r="MKT1013" s="3"/>
      <c r="MKU1013" s="3"/>
      <c r="MKV1013" s="3"/>
      <c r="MKW1013" s="3"/>
      <c r="MKX1013" s="3"/>
      <c r="MKY1013" s="3"/>
      <c r="MKZ1013" s="3"/>
      <c r="MLA1013" s="3"/>
      <c r="MLB1013" s="3"/>
      <c r="MLC1013" s="3"/>
      <c r="MLD1013" s="3"/>
      <c r="MLE1013" s="3"/>
      <c r="MLF1013" s="3"/>
      <c r="MLG1013" s="3"/>
      <c r="MLH1013" s="3"/>
      <c r="MLI1013" s="3"/>
      <c r="MLJ1013" s="3"/>
      <c r="MLK1013" s="3"/>
      <c r="MLL1013" s="3"/>
      <c r="MLM1013" s="3"/>
      <c r="MLN1013" s="3"/>
      <c r="MLO1013" s="3"/>
      <c r="MLP1013" s="3"/>
      <c r="MLQ1013" s="3"/>
      <c r="MLR1013" s="3"/>
      <c r="MLS1013" s="3"/>
      <c r="MLT1013" s="3"/>
      <c r="MLU1013" s="3"/>
      <c r="MLV1013" s="3"/>
      <c r="MLW1013" s="3"/>
      <c r="MLX1013" s="3"/>
      <c r="MLY1013" s="3"/>
      <c r="MLZ1013" s="3"/>
      <c r="MMA1013" s="3"/>
      <c r="MMB1013" s="3"/>
      <c r="MMC1013" s="3"/>
      <c r="MMD1013" s="3"/>
      <c r="MME1013" s="3"/>
      <c r="MMF1013" s="3"/>
      <c r="MMG1013" s="3"/>
      <c r="MMH1013" s="3"/>
      <c r="MMI1013" s="3"/>
      <c r="MMJ1013" s="3"/>
      <c r="MMK1013" s="3"/>
      <c r="MML1013" s="3"/>
      <c r="MMM1013" s="3"/>
      <c r="MMN1013" s="3"/>
      <c r="MMO1013" s="3"/>
      <c r="MMP1013" s="3"/>
      <c r="MMQ1013" s="3"/>
      <c r="MMR1013" s="3"/>
      <c r="MMS1013" s="3"/>
      <c r="MMT1013" s="3"/>
      <c r="MMU1013" s="3"/>
      <c r="MMV1013" s="3"/>
      <c r="MMW1013" s="3"/>
      <c r="MMX1013" s="3"/>
      <c r="MMY1013" s="3"/>
      <c r="MMZ1013" s="3"/>
      <c r="MNA1013" s="3"/>
      <c r="MNB1013" s="3"/>
      <c r="MNC1013" s="3"/>
      <c r="MND1013" s="3"/>
      <c r="MNE1013" s="3"/>
      <c r="MNF1013" s="3"/>
      <c r="MNG1013" s="3"/>
      <c r="MNH1013" s="3"/>
      <c r="MNI1013" s="3"/>
      <c r="MNJ1013" s="3"/>
      <c r="MNK1013" s="3"/>
      <c r="MNL1013" s="3"/>
      <c r="MNM1013" s="3"/>
      <c r="MNN1013" s="3"/>
      <c r="MNO1013" s="3"/>
      <c r="MNP1013" s="3"/>
      <c r="MNQ1013" s="3"/>
      <c r="MNR1013" s="3"/>
      <c r="MNS1013" s="3"/>
      <c r="MNT1013" s="3"/>
      <c r="MNU1013" s="3"/>
      <c r="MNV1013" s="3"/>
      <c r="MNW1013" s="3"/>
      <c r="MNX1013" s="3"/>
      <c r="MNY1013" s="3"/>
      <c r="MNZ1013" s="3"/>
      <c r="MOA1013" s="3"/>
      <c r="MOB1013" s="3"/>
      <c r="MOC1013" s="3"/>
      <c r="MOD1013" s="3"/>
      <c r="MOE1013" s="3"/>
      <c r="MOF1013" s="3"/>
      <c r="MOG1013" s="3"/>
      <c r="MOH1013" s="3"/>
      <c r="MOI1013" s="3"/>
      <c r="MOJ1013" s="3"/>
      <c r="MOK1013" s="3"/>
      <c r="MOL1013" s="3"/>
      <c r="MOM1013" s="3"/>
      <c r="MON1013" s="3"/>
      <c r="MOO1013" s="3"/>
      <c r="MOP1013" s="3"/>
      <c r="MOQ1013" s="3"/>
      <c r="MOR1013" s="3"/>
      <c r="MOS1013" s="3"/>
      <c r="MOT1013" s="3"/>
      <c r="MOU1013" s="3"/>
      <c r="MOV1013" s="3"/>
      <c r="MOW1013" s="3"/>
      <c r="MOX1013" s="3"/>
      <c r="MOY1013" s="3"/>
      <c r="MOZ1013" s="3"/>
      <c r="MPA1013" s="3"/>
      <c r="MPB1013" s="3"/>
      <c r="MPC1013" s="3"/>
      <c r="MPD1013" s="3"/>
      <c r="MPE1013" s="3"/>
      <c r="MPF1013" s="3"/>
      <c r="MPG1013" s="3"/>
      <c r="MPH1013" s="3"/>
      <c r="MPI1013" s="3"/>
      <c r="MPJ1013" s="3"/>
      <c r="MPK1013" s="3"/>
      <c r="MPL1013" s="3"/>
      <c r="MPM1013" s="3"/>
      <c r="MPN1013" s="3"/>
      <c r="MPO1013" s="3"/>
      <c r="MPP1013" s="3"/>
      <c r="MPQ1013" s="3"/>
      <c r="MPR1013" s="3"/>
      <c r="MPS1013" s="3"/>
      <c r="MPT1013" s="3"/>
      <c r="MPU1013" s="3"/>
      <c r="MPV1013" s="3"/>
      <c r="MPW1013" s="3"/>
      <c r="MPX1013" s="3"/>
      <c r="MPY1013" s="3"/>
      <c r="MPZ1013" s="3"/>
      <c r="MQA1013" s="3"/>
      <c r="MQB1013" s="3"/>
      <c r="MQC1013" s="3"/>
      <c r="MQD1013" s="3"/>
      <c r="MQE1013" s="3"/>
      <c r="MQF1013" s="3"/>
      <c r="MQG1013" s="3"/>
      <c r="MQH1013" s="3"/>
      <c r="MQI1013" s="3"/>
      <c r="MQJ1013" s="3"/>
      <c r="MQK1013" s="3"/>
      <c r="MQL1013" s="3"/>
      <c r="MQM1013" s="3"/>
      <c r="MQN1013" s="3"/>
      <c r="MQO1013" s="3"/>
      <c r="MQP1013" s="3"/>
      <c r="MQQ1013" s="3"/>
      <c r="MQR1013" s="3"/>
      <c r="MQS1013" s="3"/>
      <c r="MQT1013" s="3"/>
      <c r="MQU1013" s="3"/>
      <c r="MQV1013" s="3"/>
      <c r="MQW1013" s="3"/>
      <c r="MQX1013" s="3"/>
      <c r="MQY1013" s="3"/>
      <c r="MQZ1013" s="3"/>
      <c r="MRA1013" s="3"/>
      <c r="MRB1013" s="3"/>
      <c r="MRC1013" s="3"/>
      <c r="MRD1013" s="3"/>
      <c r="MRE1013" s="3"/>
      <c r="MRF1013" s="3"/>
      <c r="MRG1013" s="3"/>
      <c r="MRH1013" s="3"/>
      <c r="MRI1013" s="3"/>
      <c r="MRJ1013" s="3"/>
      <c r="MRK1013" s="3"/>
      <c r="MRL1013" s="3"/>
      <c r="MRM1013" s="3"/>
      <c r="MRN1013" s="3"/>
      <c r="MRO1013" s="3"/>
      <c r="MRP1013" s="3"/>
      <c r="MRQ1013" s="3"/>
      <c r="MRR1013" s="3"/>
      <c r="MRS1013" s="3"/>
      <c r="MRT1013" s="3"/>
      <c r="MRU1013" s="3"/>
      <c r="MRV1013" s="3"/>
      <c r="MRW1013" s="3"/>
      <c r="MRX1013" s="3"/>
      <c r="MRY1013" s="3"/>
      <c r="MRZ1013" s="3"/>
      <c r="MSA1013" s="3"/>
      <c r="MSB1013" s="3"/>
      <c r="MSC1013" s="3"/>
      <c r="MSD1013" s="3"/>
      <c r="MSE1013" s="3"/>
      <c r="MSF1013" s="3"/>
      <c r="MSG1013" s="3"/>
      <c r="MSH1013" s="3"/>
      <c r="MSI1013" s="3"/>
      <c r="MSJ1013" s="3"/>
      <c r="MSK1013" s="3"/>
      <c r="MSL1013" s="3"/>
      <c r="MSM1013" s="3"/>
      <c r="MSN1013" s="3"/>
      <c r="MSO1013" s="3"/>
      <c r="MSP1013" s="3"/>
      <c r="MSQ1013" s="3"/>
      <c r="MSR1013" s="3"/>
      <c r="MSS1013" s="3"/>
      <c r="MST1013" s="3"/>
      <c r="MSU1013" s="3"/>
      <c r="MSV1013" s="3"/>
      <c r="MSW1013" s="3"/>
      <c r="MSX1013" s="3"/>
      <c r="MSY1013" s="3"/>
      <c r="MSZ1013" s="3"/>
      <c r="MTA1013" s="3"/>
      <c r="MTB1013" s="3"/>
      <c r="MTC1013" s="3"/>
      <c r="MTD1013" s="3"/>
      <c r="MTE1013" s="3"/>
      <c r="MTF1013" s="3"/>
      <c r="MTG1013" s="3"/>
      <c r="MTH1013" s="3"/>
      <c r="MTI1013" s="3"/>
      <c r="MTJ1013" s="3"/>
      <c r="MTK1013" s="3"/>
      <c r="MTL1013" s="3"/>
      <c r="MTM1013" s="3"/>
      <c r="MTN1013" s="3"/>
      <c r="MTO1013" s="3"/>
      <c r="MTP1013" s="3"/>
      <c r="MTQ1013" s="3"/>
      <c r="MTR1013" s="3"/>
      <c r="MTS1013" s="3"/>
      <c r="MTT1013" s="3"/>
      <c r="MTU1013" s="3"/>
      <c r="MTV1013" s="3"/>
      <c r="MTW1013" s="3"/>
      <c r="MTX1013" s="3"/>
      <c r="MTY1013" s="3"/>
      <c r="MTZ1013" s="3"/>
      <c r="MUA1013" s="3"/>
      <c r="MUB1013" s="3"/>
      <c r="MUC1013" s="3"/>
      <c r="MUD1013" s="3"/>
      <c r="MUE1013" s="3"/>
      <c r="MUF1013" s="3"/>
      <c r="MUG1013" s="3"/>
      <c r="MUH1013" s="3"/>
      <c r="MUI1013" s="3"/>
      <c r="MUJ1013" s="3"/>
      <c r="MUK1013" s="3"/>
      <c r="MUL1013" s="3"/>
      <c r="MUM1013" s="3"/>
      <c r="MUN1013" s="3"/>
      <c r="MUO1013" s="3"/>
      <c r="MUP1013" s="3"/>
      <c r="MUQ1013" s="3"/>
      <c r="MUR1013" s="3"/>
      <c r="MUS1013" s="3"/>
      <c r="MUT1013" s="3"/>
      <c r="MUU1013" s="3"/>
      <c r="MUV1013" s="3"/>
      <c r="MUW1013" s="3"/>
      <c r="MUX1013" s="3"/>
      <c r="MUY1013" s="3"/>
      <c r="MUZ1013" s="3"/>
      <c r="MVA1013" s="3"/>
      <c r="MVB1013" s="3"/>
      <c r="MVC1013" s="3"/>
      <c r="MVD1013" s="3"/>
      <c r="MVE1013" s="3"/>
      <c r="MVF1013" s="3"/>
      <c r="MVG1013" s="3"/>
      <c r="MVH1013" s="3"/>
      <c r="MVI1013" s="3"/>
      <c r="MVJ1013" s="3"/>
      <c r="MVK1013" s="3"/>
      <c r="MVL1013" s="3"/>
      <c r="MVM1013" s="3"/>
      <c r="MVN1013" s="3"/>
      <c r="MVO1013" s="3"/>
      <c r="MVP1013" s="3"/>
      <c r="MVQ1013" s="3"/>
      <c r="MVR1013" s="3"/>
      <c r="MVS1013" s="3"/>
      <c r="MVT1013" s="3"/>
      <c r="MVU1013" s="3"/>
      <c r="MVV1013" s="3"/>
      <c r="MVW1013" s="3"/>
      <c r="MVX1013" s="3"/>
      <c r="MVY1013" s="3"/>
      <c r="MVZ1013" s="3"/>
      <c r="MWA1013" s="3"/>
      <c r="MWB1013" s="3"/>
      <c r="MWC1013" s="3"/>
      <c r="MWD1013" s="3"/>
      <c r="MWE1013" s="3"/>
      <c r="MWF1013" s="3"/>
      <c r="MWG1013" s="3"/>
      <c r="MWH1013" s="3"/>
      <c r="MWI1013" s="3"/>
      <c r="MWJ1013" s="3"/>
      <c r="MWK1013" s="3"/>
      <c r="MWL1013" s="3"/>
      <c r="MWM1013" s="3"/>
      <c r="MWN1013" s="3"/>
      <c r="MWO1013" s="3"/>
      <c r="MWP1013" s="3"/>
      <c r="MWQ1013" s="3"/>
      <c r="MWR1013" s="3"/>
      <c r="MWS1013" s="3"/>
      <c r="MWT1013" s="3"/>
      <c r="MWU1013" s="3"/>
      <c r="MWV1013" s="3"/>
      <c r="MWW1013" s="3"/>
      <c r="MWX1013" s="3"/>
      <c r="MWY1013" s="3"/>
      <c r="MWZ1013" s="3"/>
      <c r="MXA1013" s="3"/>
      <c r="MXB1013" s="3"/>
      <c r="MXC1013" s="3"/>
      <c r="MXD1013" s="3"/>
      <c r="MXE1013" s="3"/>
      <c r="MXF1013" s="3"/>
      <c r="MXG1013" s="3"/>
      <c r="MXH1013" s="3"/>
      <c r="MXI1013" s="3"/>
      <c r="MXJ1013" s="3"/>
      <c r="MXK1013" s="3"/>
      <c r="MXL1013" s="3"/>
      <c r="MXM1013" s="3"/>
      <c r="MXN1013" s="3"/>
      <c r="MXO1013" s="3"/>
      <c r="MXP1013" s="3"/>
      <c r="MXQ1013" s="3"/>
      <c r="MXR1013" s="3"/>
      <c r="MXS1013" s="3"/>
      <c r="MXT1013" s="3"/>
      <c r="MXU1013" s="3"/>
      <c r="MXV1013" s="3"/>
      <c r="MXW1013" s="3"/>
      <c r="MXX1013" s="3"/>
      <c r="MXY1013" s="3"/>
      <c r="MXZ1013" s="3"/>
      <c r="MYA1013" s="3"/>
      <c r="MYB1013" s="3"/>
      <c r="MYC1013" s="3"/>
      <c r="MYD1013" s="3"/>
      <c r="MYE1013" s="3"/>
      <c r="MYF1013" s="3"/>
      <c r="MYG1013" s="3"/>
      <c r="MYH1013" s="3"/>
      <c r="MYI1013" s="3"/>
      <c r="MYJ1013" s="3"/>
      <c r="MYK1013" s="3"/>
      <c r="MYL1013" s="3"/>
      <c r="MYM1013" s="3"/>
      <c r="MYN1013" s="3"/>
      <c r="MYO1013" s="3"/>
      <c r="MYP1013" s="3"/>
      <c r="MYQ1013" s="3"/>
      <c r="MYR1013" s="3"/>
      <c r="MYS1013" s="3"/>
      <c r="MYT1013" s="3"/>
      <c r="MYU1013" s="3"/>
      <c r="MYV1013" s="3"/>
      <c r="MYW1013" s="3"/>
      <c r="MYX1013" s="3"/>
      <c r="MYY1013" s="3"/>
      <c r="MYZ1013" s="3"/>
      <c r="MZA1013" s="3"/>
      <c r="MZB1013" s="3"/>
      <c r="MZC1013" s="3"/>
      <c r="MZD1013" s="3"/>
      <c r="MZE1013" s="3"/>
      <c r="MZF1013" s="3"/>
      <c r="MZG1013" s="3"/>
      <c r="MZH1013" s="3"/>
      <c r="MZI1013" s="3"/>
      <c r="MZJ1013" s="3"/>
      <c r="MZK1013" s="3"/>
      <c r="MZL1013" s="3"/>
      <c r="MZM1013" s="3"/>
      <c r="MZN1013" s="3"/>
      <c r="MZO1013" s="3"/>
      <c r="MZP1013" s="3"/>
      <c r="MZQ1013" s="3"/>
      <c r="MZR1013" s="3"/>
      <c r="MZS1013" s="3"/>
      <c r="MZT1013" s="3"/>
      <c r="MZU1013" s="3"/>
      <c r="MZV1013" s="3"/>
      <c r="MZW1013" s="3"/>
      <c r="MZX1013" s="3"/>
      <c r="MZY1013" s="3"/>
      <c r="MZZ1013" s="3"/>
      <c r="NAA1013" s="3"/>
      <c r="NAB1013" s="3"/>
      <c r="NAC1013" s="3"/>
      <c r="NAD1013" s="3"/>
      <c r="NAE1013" s="3"/>
      <c r="NAF1013" s="3"/>
      <c r="NAG1013" s="3"/>
      <c r="NAH1013" s="3"/>
      <c r="NAI1013" s="3"/>
      <c r="NAJ1013" s="3"/>
      <c r="NAK1013" s="3"/>
      <c r="NAL1013" s="3"/>
      <c r="NAM1013" s="3"/>
      <c r="NAN1013" s="3"/>
      <c r="NAO1013" s="3"/>
      <c r="NAP1013" s="3"/>
      <c r="NAQ1013" s="3"/>
      <c r="NAR1013" s="3"/>
      <c r="NAS1013" s="3"/>
      <c r="NAT1013" s="3"/>
      <c r="NAU1013" s="3"/>
      <c r="NAV1013" s="3"/>
      <c r="NAW1013" s="3"/>
      <c r="NAX1013" s="3"/>
      <c r="NAY1013" s="3"/>
      <c r="NAZ1013" s="3"/>
      <c r="NBA1013" s="3"/>
      <c r="NBB1013" s="3"/>
      <c r="NBC1013" s="3"/>
      <c r="NBD1013" s="3"/>
      <c r="NBE1013" s="3"/>
      <c r="NBF1013" s="3"/>
      <c r="NBG1013" s="3"/>
      <c r="NBH1013" s="3"/>
      <c r="NBI1013" s="3"/>
      <c r="NBJ1013" s="3"/>
      <c r="NBK1013" s="3"/>
      <c r="NBL1013" s="3"/>
      <c r="NBM1013" s="3"/>
      <c r="NBN1013" s="3"/>
      <c r="NBO1013" s="3"/>
      <c r="NBP1013" s="3"/>
      <c r="NBQ1013" s="3"/>
      <c r="NBR1013" s="3"/>
      <c r="NBS1013" s="3"/>
      <c r="NBT1013" s="3"/>
      <c r="NBU1013" s="3"/>
      <c r="NBV1013" s="3"/>
      <c r="NBW1013" s="3"/>
      <c r="NBX1013" s="3"/>
      <c r="NBY1013" s="3"/>
      <c r="NBZ1013" s="3"/>
      <c r="NCA1013" s="3"/>
      <c r="NCB1013" s="3"/>
      <c r="NCC1013" s="3"/>
      <c r="NCD1013" s="3"/>
      <c r="NCE1013" s="3"/>
      <c r="NCF1013" s="3"/>
      <c r="NCG1013" s="3"/>
      <c r="NCH1013" s="3"/>
      <c r="NCI1013" s="3"/>
      <c r="NCJ1013" s="3"/>
      <c r="NCK1013" s="3"/>
      <c r="NCL1013" s="3"/>
      <c r="NCM1013" s="3"/>
      <c r="NCN1013" s="3"/>
      <c r="NCO1013" s="3"/>
      <c r="NCP1013" s="3"/>
      <c r="NCQ1013" s="3"/>
      <c r="NCR1013" s="3"/>
      <c r="NCS1013" s="3"/>
      <c r="NCT1013" s="3"/>
      <c r="NCU1013" s="3"/>
      <c r="NCV1013" s="3"/>
      <c r="NCW1013" s="3"/>
      <c r="NCX1013" s="3"/>
      <c r="NCY1013" s="3"/>
      <c r="NCZ1013" s="3"/>
      <c r="NDA1013" s="3"/>
      <c r="NDB1013" s="3"/>
      <c r="NDC1013" s="3"/>
      <c r="NDD1013" s="3"/>
      <c r="NDE1013" s="3"/>
      <c r="NDF1013" s="3"/>
      <c r="NDG1013" s="3"/>
      <c r="NDH1013" s="3"/>
      <c r="NDI1013" s="3"/>
      <c r="NDJ1013" s="3"/>
      <c r="NDK1013" s="3"/>
      <c r="NDL1013" s="3"/>
      <c r="NDM1013" s="3"/>
      <c r="NDN1013" s="3"/>
      <c r="NDO1013" s="3"/>
      <c r="NDP1013" s="3"/>
      <c r="NDQ1013" s="3"/>
      <c r="NDR1013" s="3"/>
      <c r="NDS1013" s="3"/>
      <c r="NDT1013" s="3"/>
      <c r="NDU1013" s="3"/>
      <c r="NDV1013" s="3"/>
      <c r="NDW1013" s="3"/>
      <c r="NDX1013" s="3"/>
      <c r="NDY1013" s="3"/>
      <c r="NDZ1013" s="3"/>
      <c r="NEA1013" s="3"/>
      <c r="NEB1013" s="3"/>
      <c r="NEC1013" s="3"/>
      <c r="NED1013" s="3"/>
      <c r="NEE1013" s="3"/>
      <c r="NEF1013" s="3"/>
      <c r="NEG1013" s="3"/>
      <c r="NEH1013" s="3"/>
      <c r="NEI1013" s="3"/>
      <c r="NEJ1013" s="3"/>
      <c r="NEK1013" s="3"/>
      <c r="NEL1013" s="3"/>
      <c r="NEM1013" s="3"/>
      <c r="NEN1013" s="3"/>
      <c r="NEO1013" s="3"/>
      <c r="NEP1013" s="3"/>
      <c r="NEQ1013" s="3"/>
      <c r="NER1013" s="3"/>
      <c r="NES1013" s="3"/>
      <c r="NET1013" s="3"/>
      <c r="NEU1013" s="3"/>
      <c r="NEV1013" s="3"/>
      <c r="NEW1013" s="3"/>
      <c r="NEX1013" s="3"/>
      <c r="NEY1013" s="3"/>
      <c r="NEZ1013" s="3"/>
      <c r="NFA1013" s="3"/>
      <c r="NFB1013" s="3"/>
      <c r="NFC1013" s="3"/>
      <c r="NFD1013" s="3"/>
      <c r="NFE1013" s="3"/>
      <c r="NFF1013" s="3"/>
      <c r="NFG1013" s="3"/>
      <c r="NFH1013" s="3"/>
      <c r="NFI1013" s="3"/>
      <c r="NFJ1013" s="3"/>
      <c r="NFK1013" s="3"/>
      <c r="NFL1013" s="3"/>
      <c r="NFM1013" s="3"/>
      <c r="NFN1013" s="3"/>
      <c r="NFO1013" s="3"/>
      <c r="NFP1013" s="3"/>
      <c r="NFQ1013" s="3"/>
      <c r="NFR1013" s="3"/>
      <c r="NFS1013" s="3"/>
      <c r="NFT1013" s="3"/>
      <c r="NFU1013" s="3"/>
      <c r="NFV1013" s="3"/>
      <c r="NFW1013" s="3"/>
      <c r="NFX1013" s="3"/>
      <c r="NFY1013" s="3"/>
      <c r="NFZ1013" s="3"/>
      <c r="NGA1013" s="3"/>
      <c r="NGB1013" s="3"/>
      <c r="NGC1013" s="3"/>
      <c r="NGD1013" s="3"/>
      <c r="NGE1013" s="3"/>
      <c r="NGF1013" s="3"/>
      <c r="NGG1013" s="3"/>
      <c r="NGH1013" s="3"/>
      <c r="NGI1013" s="3"/>
      <c r="NGJ1013" s="3"/>
      <c r="NGK1013" s="3"/>
      <c r="NGL1013" s="3"/>
      <c r="NGM1013" s="3"/>
      <c r="NGN1013" s="3"/>
      <c r="NGO1013" s="3"/>
      <c r="NGP1013" s="3"/>
      <c r="NGQ1013" s="3"/>
      <c r="NGR1013" s="3"/>
      <c r="NGS1013" s="3"/>
      <c r="NGT1013" s="3"/>
      <c r="NGU1013" s="3"/>
      <c r="NGV1013" s="3"/>
      <c r="NGW1013" s="3"/>
      <c r="NGX1013" s="3"/>
      <c r="NGY1013" s="3"/>
      <c r="NGZ1013" s="3"/>
      <c r="NHA1013" s="3"/>
      <c r="NHB1013" s="3"/>
      <c r="NHC1013" s="3"/>
      <c r="NHD1013" s="3"/>
      <c r="NHE1013" s="3"/>
      <c r="NHF1013" s="3"/>
      <c r="NHG1013" s="3"/>
      <c r="NHH1013" s="3"/>
      <c r="NHI1013" s="3"/>
      <c r="NHJ1013" s="3"/>
      <c r="NHK1013" s="3"/>
      <c r="NHL1013" s="3"/>
      <c r="NHM1013" s="3"/>
      <c r="NHN1013" s="3"/>
      <c r="NHO1013" s="3"/>
      <c r="NHP1013" s="3"/>
      <c r="NHQ1013" s="3"/>
      <c r="NHR1013" s="3"/>
      <c r="NHS1013" s="3"/>
      <c r="NHT1013" s="3"/>
      <c r="NHU1013" s="3"/>
      <c r="NHV1013" s="3"/>
      <c r="NHW1013" s="3"/>
      <c r="NHX1013" s="3"/>
      <c r="NHY1013" s="3"/>
      <c r="NHZ1013" s="3"/>
      <c r="NIA1013" s="3"/>
      <c r="NIB1013" s="3"/>
      <c r="NIC1013" s="3"/>
      <c r="NID1013" s="3"/>
      <c r="NIE1013" s="3"/>
      <c r="NIF1013" s="3"/>
      <c r="NIG1013" s="3"/>
      <c r="NIH1013" s="3"/>
      <c r="NII1013" s="3"/>
      <c r="NIJ1013" s="3"/>
      <c r="NIK1013" s="3"/>
      <c r="NIL1013" s="3"/>
      <c r="NIM1013" s="3"/>
      <c r="NIN1013" s="3"/>
      <c r="NIO1013" s="3"/>
      <c r="NIP1013" s="3"/>
      <c r="NIQ1013" s="3"/>
      <c r="NIR1013" s="3"/>
      <c r="NIS1013" s="3"/>
      <c r="NIT1013" s="3"/>
      <c r="NIU1013" s="3"/>
      <c r="NIV1013" s="3"/>
      <c r="NIW1013" s="3"/>
      <c r="NIX1013" s="3"/>
      <c r="NIY1013" s="3"/>
      <c r="NIZ1013" s="3"/>
      <c r="NJA1013" s="3"/>
      <c r="NJB1013" s="3"/>
      <c r="NJC1013" s="3"/>
      <c r="NJD1013" s="3"/>
      <c r="NJE1013" s="3"/>
      <c r="NJF1013" s="3"/>
      <c r="NJG1013" s="3"/>
      <c r="NJH1013" s="3"/>
      <c r="NJI1013" s="3"/>
      <c r="NJJ1013" s="3"/>
      <c r="NJK1013" s="3"/>
      <c r="NJL1013" s="3"/>
      <c r="NJM1013" s="3"/>
      <c r="NJN1013" s="3"/>
      <c r="NJO1013" s="3"/>
      <c r="NJP1013" s="3"/>
      <c r="NJQ1013" s="3"/>
      <c r="NJR1013" s="3"/>
      <c r="NJS1013" s="3"/>
      <c r="NJT1013" s="3"/>
      <c r="NJU1013" s="3"/>
      <c r="NJV1013" s="3"/>
      <c r="NJW1013" s="3"/>
      <c r="NJX1013" s="3"/>
      <c r="NJY1013" s="3"/>
      <c r="NJZ1013" s="3"/>
      <c r="NKA1013" s="3"/>
      <c r="NKB1013" s="3"/>
      <c r="NKC1013" s="3"/>
      <c r="NKD1013" s="3"/>
      <c r="NKE1013" s="3"/>
      <c r="NKF1013" s="3"/>
      <c r="NKG1013" s="3"/>
      <c r="NKH1013" s="3"/>
      <c r="NKI1013" s="3"/>
      <c r="NKJ1013" s="3"/>
      <c r="NKK1013" s="3"/>
      <c r="NKL1013" s="3"/>
      <c r="NKM1013" s="3"/>
      <c r="NKN1013" s="3"/>
      <c r="NKO1013" s="3"/>
      <c r="NKP1013" s="3"/>
      <c r="NKQ1013" s="3"/>
      <c r="NKR1013" s="3"/>
      <c r="NKS1013" s="3"/>
      <c r="NKT1013" s="3"/>
      <c r="NKU1013" s="3"/>
      <c r="NKV1013" s="3"/>
      <c r="NKW1013" s="3"/>
      <c r="NKX1013" s="3"/>
      <c r="NKY1013" s="3"/>
      <c r="NKZ1013" s="3"/>
      <c r="NLA1013" s="3"/>
      <c r="NLB1013" s="3"/>
      <c r="NLC1013" s="3"/>
      <c r="NLD1013" s="3"/>
      <c r="NLE1013" s="3"/>
      <c r="NLF1013" s="3"/>
      <c r="NLG1013" s="3"/>
      <c r="NLH1013" s="3"/>
      <c r="NLI1013" s="3"/>
      <c r="NLJ1013" s="3"/>
      <c r="NLK1013" s="3"/>
      <c r="NLL1013" s="3"/>
      <c r="NLM1013" s="3"/>
      <c r="NLN1013" s="3"/>
      <c r="NLO1013" s="3"/>
      <c r="NLP1013" s="3"/>
      <c r="NLQ1013" s="3"/>
      <c r="NLR1013" s="3"/>
      <c r="NLS1013" s="3"/>
      <c r="NLT1013" s="3"/>
      <c r="NLU1013" s="3"/>
      <c r="NLV1013" s="3"/>
      <c r="NLW1013" s="3"/>
      <c r="NLX1013" s="3"/>
      <c r="NLY1013" s="3"/>
      <c r="NLZ1013" s="3"/>
      <c r="NMA1013" s="3"/>
      <c r="NMB1013" s="3"/>
      <c r="NMC1013" s="3"/>
      <c r="NMD1013" s="3"/>
      <c r="NME1013" s="3"/>
      <c r="NMF1013" s="3"/>
      <c r="NMG1013" s="3"/>
      <c r="NMH1013" s="3"/>
      <c r="NMI1013" s="3"/>
      <c r="NMJ1013" s="3"/>
      <c r="NMK1013" s="3"/>
      <c r="NML1013" s="3"/>
      <c r="NMM1013" s="3"/>
      <c r="NMN1013" s="3"/>
      <c r="NMO1013" s="3"/>
      <c r="NMP1013" s="3"/>
      <c r="NMQ1013" s="3"/>
      <c r="NMR1013" s="3"/>
      <c r="NMS1013" s="3"/>
      <c r="NMT1013" s="3"/>
      <c r="NMU1013" s="3"/>
      <c r="NMV1013" s="3"/>
      <c r="NMW1013" s="3"/>
      <c r="NMX1013" s="3"/>
      <c r="NMY1013" s="3"/>
      <c r="NMZ1013" s="3"/>
      <c r="NNA1013" s="3"/>
      <c r="NNB1013" s="3"/>
      <c r="NNC1013" s="3"/>
      <c r="NND1013" s="3"/>
      <c r="NNE1013" s="3"/>
      <c r="NNF1013" s="3"/>
      <c r="NNG1013" s="3"/>
      <c r="NNH1013" s="3"/>
      <c r="NNI1013" s="3"/>
      <c r="NNJ1013" s="3"/>
      <c r="NNK1013" s="3"/>
      <c r="NNL1013" s="3"/>
      <c r="NNM1013" s="3"/>
      <c r="NNN1013" s="3"/>
      <c r="NNO1013" s="3"/>
      <c r="NNP1013" s="3"/>
      <c r="NNQ1013" s="3"/>
      <c r="NNR1013" s="3"/>
      <c r="NNS1013" s="3"/>
      <c r="NNT1013" s="3"/>
      <c r="NNU1013" s="3"/>
      <c r="NNV1013" s="3"/>
      <c r="NNW1013" s="3"/>
      <c r="NNX1013" s="3"/>
      <c r="NNY1013" s="3"/>
      <c r="NNZ1013" s="3"/>
      <c r="NOA1013" s="3"/>
      <c r="NOB1013" s="3"/>
      <c r="NOC1013" s="3"/>
      <c r="NOD1013" s="3"/>
      <c r="NOE1013" s="3"/>
      <c r="NOF1013" s="3"/>
      <c r="NOG1013" s="3"/>
      <c r="NOH1013" s="3"/>
      <c r="NOI1013" s="3"/>
      <c r="NOJ1013" s="3"/>
      <c r="NOK1013" s="3"/>
      <c r="NOL1013" s="3"/>
      <c r="NOM1013" s="3"/>
      <c r="NON1013" s="3"/>
      <c r="NOO1013" s="3"/>
      <c r="NOP1013" s="3"/>
      <c r="NOQ1013" s="3"/>
      <c r="NOR1013" s="3"/>
      <c r="NOS1013" s="3"/>
      <c r="NOT1013" s="3"/>
      <c r="NOU1013" s="3"/>
      <c r="NOV1013" s="3"/>
      <c r="NOW1013" s="3"/>
      <c r="NOX1013" s="3"/>
      <c r="NOY1013" s="3"/>
      <c r="NOZ1013" s="3"/>
      <c r="NPA1013" s="3"/>
      <c r="NPB1013" s="3"/>
      <c r="NPC1013" s="3"/>
      <c r="NPD1013" s="3"/>
      <c r="NPE1013" s="3"/>
      <c r="NPF1013" s="3"/>
      <c r="NPG1013" s="3"/>
      <c r="NPH1013" s="3"/>
      <c r="NPI1013" s="3"/>
      <c r="NPJ1013" s="3"/>
      <c r="NPK1013" s="3"/>
      <c r="NPL1013" s="3"/>
      <c r="NPM1013" s="3"/>
      <c r="NPN1013" s="3"/>
      <c r="NPO1013" s="3"/>
      <c r="NPP1013" s="3"/>
      <c r="NPQ1013" s="3"/>
      <c r="NPR1013" s="3"/>
      <c r="NPS1013" s="3"/>
      <c r="NPT1013" s="3"/>
      <c r="NPU1013" s="3"/>
      <c r="NPV1013" s="3"/>
      <c r="NPW1013" s="3"/>
      <c r="NPX1013" s="3"/>
      <c r="NPY1013" s="3"/>
      <c r="NPZ1013" s="3"/>
      <c r="NQA1013" s="3"/>
      <c r="NQB1013" s="3"/>
      <c r="NQC1013" s="3"/>
      <c r="NQD1013" s="3"/>
      <c r="NQE1013" s="3"/>
      <c r="NQF1013" s="3"/>
      <c r="NQG1013" s="3"/>
      <c r="NQH1013" s="3"/>
      <c r="NQI1013" s="3"/>
      <c r="NQJ1013" s="3"/>
      <c r="NQK1013" s="3"/>
      <c r="NQL1013" s="3"/>
      <c r="NQM1013" s="3"/>
      <c r="NQN1013" s="3"/>
      <c r="NQO1013" s="3"/>
      <c r="NQP1013" s="3"/>
      <c r="NQQ1013" s="3"/>
      <c r="NQR1013" s="3"/>
      <c r="NQS1013" s="3"/>
      <c r="NQT1013" s="3"/>
      <c r="NQU1013" s="3"/>
      <c r="NQV1013" s="3"/>
      <c r="NQW1013" s="3"/>
      <c r="NQX1013" s="3"/>
      <c r="NQY1013" s="3"/>
      <c r="NQZ1013" s="3"/>
      <c r="NRA1013" s="3"/>
      <c r="NRB1013" s="3"/>
      <c r="NRC1013" s="3"/>
      <c r="NRD1013" s="3"/>
      <c r="NRE1013" s="3"/>
      <c r="NRF1013" s="3"/>
      <c r="NRG1013" s="3"/>
      <c r="NRH1013" s="3"/>
      <c r="NRI1013" s="3"/>
      <c r="NRJ1013" s="3"/>
      <c r="NRK1013" s="3"/>
      <c r="NRL1013" s="3"/>
      <c r="NRM1013" s="3"/>
      <c r="NRN1013" s="3"/>
      <c r="NRO1013" s="3"/>
      <c r="NRP1013" s="3"/>
      <c r="NRQ1013" s="3"/>
      <c r="NRR1013" s="3"/>
      <c r="NRS1013" s="3"/>
      <c r="NRT1013" s="3"/>
      <c r="NRU1013" s="3"/>
      <c r="NRV1013" s="3"/>
      <c r="NRW1013" s="3"/>
      <c r="NRX1013" s="3"/>
      <c r="NRY1013" s="3"/>
      <c r="NRZ1013" s="3"/>
      <c r="NSA1013" s="3"/>
      <c r="NSB1013" s="3"/>
      <c r="NSC1013" s="3"/>
      <c r="NSD1013" s="3"/>
      <c r="NSE1013" s="3"/>
      <c r="NSF1013" s="3"/>
      <c r="NSG1013" s="3"/>
      <c r="NSH1013" s="3"/>
      <c r="NSI1013" s="3"/>
      <c r="NSJ1013" s="3"/>
      <c r="NSK1013" s="3"/>
      <c r="NSL1013" s="3"/>
      <c r="NSM1013" s="3"/>
      <c r="NSN1013" s="3"/>
      <c r="NSO1013" s="3"/>
      <c r="NSP1013" s="3"/>
      <c r="NSQ1013" s="3"/>
      <c r="NSR1013" s="3"/>
      <c r="NSS1013" s="3"/>
      <c r="NST1013" s="3"/>
      <c r="NSU1013" s="3"/>
      <c r="NSV1013" s="3"/>
      <c r="NSW1013" s="3"/>
      <c r="NSX1013" s="3"/>
      <c r="NSY1013" s="3"/>
      <c r="NSZ1013" s="3"/>
      <c r="NTA1013" s="3"/>
      <c r="NTB1013" s="3"/>
      <c r="NTC1013" s="3"/>
      <c r="NTD1013" s="3"/>
      <c r="NTE1013" s="3"/>
      <c r="NTF1013" s="3"/>
      <c r="NTG1013" s="3"/>
      <c r="NTH1013" s="3"/>
      <c r="NTI1013" s="3"/>
      <c r="NTJ1013" s="3"/>
      <c r="NTK1013" s="3"/>
      <c r="NTL1013" s="3"/>
      <c r="NTM1013" s="3"/>
      <c r="NTN1013" s="3"/>
      <c r="NTO1013" s="3"/>
      <c r="NTP1013" s="3"/>
      <c r="NTQ1013" s="3"/>
      <c r="NTR1013" s="3"/>
      <c r="NTS1013" s="3"/>
      <c r="NTT1013" s="3"/>
      <c r="NTU1013" s="3"/>
      <c r="NTV1013" s="3"/>
      <c r="NTW1013" s="3"/>
      <c r="NTX1013" s="3"/>
      <c r="NTY1013" s="3"/>
      <c r="NTZ1013" s="3"/>
      <c r="NUA1013" s="3"/>
      <c r="NUB1013" s="3"/>
      <c r="NUC1013" s="3"/>
      <c r="NUD1013" s="3"/>
      <c r="NUE1013" s="3"/>
      <c r="NUF1013" s="3"/>
      <c r="NUG1013" s="3"/>
      <c r="NUH1013" s="3"/>
      <c r="NUI1013" s="3"/>
      <c r="NUJ1013" s="3"/>
      <c r="NUK1013" s="3"/>
      <c r="NUL1013" s="3"/>
      <c r="NUM1013" s="3"/>
      <c r="NUN1013" s="3"/>
      <c r="NUO1013" s="3"/>
      <c r="NUP1013" s="3"/>
      <c r="NUQ1013" s="3"/>
      <c r="NUR1013" s="3"/>
      <c r="NUS1013" s="3"/>
      <c r="NUT1013" s="3"/>
      <c r="NUU1013" s="3"/>
      <c r="NUV1013" s="3"/>
      <c r="NUW1013" s="3"/>
      <c r="NUX1013" s="3"/>
      <c r="NUY1013" s="3"/>
      <c r="NUZ1013" s="3"/>
      <c r="NVA1013" s="3"/>
      <c r="NVB1013" s="3"/>
      <c r="NVC1013" s="3"/>
      <c r="NVD1013" s="3"/>
      <c r="NVE1013" s="3"/>
      <c r="NVF1013" s="3"/>
      <c r="NVG1013" s="3"/>
      <c r="NVH1013" s="3"/>
      <c r="NVI1013" s="3"/>
      <c r="NVJ1013" s="3"/>
      <c r="NVK1013" s="3"/>
      <c r="NVL1013" s="3"/>
      <c r="NVM1013" s="3"/>
      <c r="NVN1013" s="3"/>
      <c r="NVO1013" s="3"/>
      <c r="NVP1013" s="3"/>
      <c r="NVQ1013" s="3"/>
      <c r="NVR1013" s="3"/>
      <c r="NVS1013" s="3"/>
      <c r="NVT1013" s="3"/>
      <c r="NVU1013" s="3"/>
      <c r="NVV1013" s="3"/>
      <c r="NVW1013" s="3"/>
      <c r="NVX1013" s="3"/>
      <c r="NVY1013" s="3"/>
      <c r="NVZ1013" s="3"/>
      <c r="NWA1013" s="3"/>
      <c r="NWB1013" s="3"/>
      <c r="NWC1013" s="3"/>
      <c r="NWD1013" s="3"/>
      <c r="NWE1013" s="3"/>
      <c r="NWF1013" s="3"/>
      <c r="NWG1013" s="3"/>
      <c r="NWH1013" s="3"/>
      <c r="NWI1013" s="3"/>
      <c r="NWJ1013" s="3"/>
      <c r="NWK1013" s="3"/>
      <c r="NWL1013" s="3"/>
      <c r="NWM1013" s="3"/>
      <c r="NWN1013" s="3"/>
      <c r="NWO1013" s="3"/>
      <c r="NWP1013" s="3"/>
      <c r="NWQ1013" s="3"/>
      <c r="NWR1013" s="3"/>
      <c r="NWS1013" s="3"/>
      <c r="NWT1013" s="3"/>
      <c r="NWU1013" s="3"/>
      <c r="NWV1013" s="3"/>
      <c r="NWW1013" s="3"/>
      <c r="NWX1013" s="3"/>
      <c r="NWY1013" s="3"/>
      <c r="NWZ1013" s="3"/>
      <c r="NXA1013" s="3"/>
      <c r="NXB1013" s="3"/>
      <c r="NXC1013" s="3"/>
      <c r="NXD1013" s="3"/>
      <c r="NXE1013" s="3"/>
      <c r="NXF1013" s="3"/>
      <c r="NXG1013" s="3"/>
      <c r="NXH1013" s="3"/>
      <c r="NXI1013" s="3"/>
      <c r="NXJ1013" s="3"/>
      <c r="NXK1013" s="3"/>
      <c r="NXL1013" s="3"/>
      <c r="NXM1013" s="3"/>
      <c r="NXN1013" s="3"/>
      <c r="NXO1013" s="3"/>
      <c r="NXP1013" s="3"/>
      <c r="NXQ1013" s="3"/>
      <c r="NXR1013" s="3"/>
      <c r="NXS1013" s="3"/>
      <c r="NXT1013" s="3"/>
      <c r="NXU1013" s="3"/>
      <c r="NXV1013" s="3"/>
      <c r="NXW1013" s="3"/>
      <c r="NXX1013" s="3"/>
      <c r="NXY1013" s="3"/>
      <c r="NXZ1013" s="3"/>
      <c r="NYA1013" s="3"/>
      <c r="NYB1013" s="3"/>
      <c r="NYC1013" s="3"/>
      <c r="NYD1013" s="3"/>
      <c r="NYE1013" s="3"/>
      <c r="NYF1013" s="3"/>
      <c r="NYG1013" s="3"/>
      <c r="NYH1013" s="3"/>
      <c r="NYI1013" s="3"/>
      <c r="NYJ1013" s="3"/>
      <c r="NYK1013" s="3"/>
      <c r="NYL1013" s="3"/>
      <c r="NYM1013" s="3"/>
      <c r="NYN1013" s="3"/>
      <c r="NYO1013" s="3"/>
      <c r="NYP1013" s="3"/>
      <c r="NYQ1013" s="3"/>
      <c r="NYR1013" s="3"/>
      <c r="NYS1013" s="3"/>
      <c r="NYT1013" s="3"/>
      <c r="NYU1013" s="3"/>
      <c r="NYV1013" s="3"/>
      <c r="NYW1013" s="3"/>
      <c r="NYX1013" s="3"/>
      <c r="NYY1013" s="3"/>
      <c r="NYZ1013" s="3"/>
      <c r="NZA1013" s="3"/>
      <c r="NZB1013" s="3"/>
      <c r="NZC1013" s="3"/>
      <c r="NZD1013" s="3"/>
      <c r="NZE1013" s="3"/>
      <c r="NZF1013" s="3"/>
      <c r="NZG1013" s="3"/>
      <c r="NZH1013" s="3"/>
      <c r="NZI1013" s="3"/>
      <c r="NZJ1013" s="3"/>
      <c r="NZK1013" s="3"/>
      <c r="NZL1013" s="3"/>
      <c r="NZM1013" s="3"/>
      <c r="NZN1013" s="3"/>
      <c r="NZO1013" s="3"/>
      <c r="NZP1013" s="3"/>
      <c r="NZQ1013" s="3"/>
      <c r="NZR1013" s="3"/>
      <c r="NZS1013" s="3"/>
      <c r="NZT1013" s="3"/>
      <c r="NZU1013" s="3"/>
      <c r="NZV1013" s="3"/>
      <c r="NZW1013" s="3"/>
      <c r="NZX1013" s="3"/>
      <c r="NZY1013" s="3"/>
      <c r="NZZ1013" s="3"/>
      <c r="OAA1013" s="3"/>
      <c r="OAB1013" s="3"/>
      <c r="OAC1013" s="3"/>
      <c r="OAD1013" s="3"/>
      <c r="OAE1013" s="3"/>
      <c r="OAF1013" s="3"/>
      <c r="OAG1013" s="3"/>
      <c r="OAH1013" s="3"/>
      <c r="OAI1013" s="3"/>
      <c r="OAJ1013" s="3"/>
      <c r="OAK1013" s="3"/>
      <c r="OAL1013" s="3"/>
      <c r="OAM1013" s="3"/>
      <c r="OAN1013" s="3"/>
      <c r="OAO1013" s="3"/>
      <c r="OAP1013" s="3"/>
      <c r="OAQ1013" s="3"/>
      <c r="OAR1013" s="3"/>
      <c r="OAS1013" s="3"/>
      <c r="OAT1013" s="3"/>
      <c r="OAU1013" s="3"/>
      <c r="OAV1013" s="3"/>
      <c r="OAW1013" s="3"/>
      <c r="OAX1013" s="3"/>
      <c r="OAY1013" s="3"/>
      <c r="OAZ1013" s="3"/>
      <c r="OBA1013" s="3"/>
      <c r="OBB1013" s="3"/>
      <c r="OBC1013" s="3"/>
      <c r="OBD1013" s="3"/>
      <c r="OBE1013" s="3"/>
      <c r="OBF1013" s="3"/>
      <c r="OBG1013" s="3"/>
      <c r="OBH1013" s="3"/>
      <c r="OBI1013" s="3"/>
      <c r="OBJ1013" s="3"/>
      <c r="OBK1013" s="3"/>
      <c r="OBL1013" s="3"/>
      <c r="OBM1013" s="3"/>
      <c r="OBN1013" s="3"/>
      <c r="OBO1013" s="3"/>
      <c r="OBP1013" s="3"/>
      <c r="OBQ1013" s="3"/>
      <c r="OBR1013" s="3"/>
      <c r="OBS1013" s="3"/>
      <c r="OBT1013" s="3"/>
      <c r="OBU1013" s="3"/>
      <c r="OBV1013" s="3"/>
      <c r="OBW1013" s="3"/>
      <c r="OBX1013" s="3"/>
      <c r="OBY1013" s="3"/>
      <c r="OBZ1013" s="3"/>
      <c r="OCA1013" s="3"/>
      <c r="OCB1013" s="3"/>
      <c r="OCC1013" s="3"/>
      <c r="OCD1013" s="3"/>
      <c r="OCE1013" s="3"/>
      <c r="OCF1013" s="3"/>
      <c r="OCG1013" s="3"/>
      <c r="OCH1013" s="3"/>
      <c r="OCI1013" s="3"/>
      <c r="OCJ1013" s="3"/>
      <c r="OCK1013" s="3"/>
      <c r="OCL1013" s="3"/>
      <c r="OCM1013" s="3"/>
      <c r="OCN1013" s="3"/>
      <c r="OCO1013" s="3"/>
      <c r="OCP1013" s="3"/>
      <c r="OCQ1013" s="3"/>
      <c r="OCR1013" s="3"/>
      <c r="OCS1013" s="3"/>
      <c r="OCT1013" s="3"/>
      <c r="OCU1013" s="3"/>
      <c r="OCV1013" s="3"/>
      <c r="OCW1013" s="3"/>
      <c r="OCX1013" s="3"/>
      <c r="OCY1013" s="3"/>
      <c r="OCZ1013" s="3"/>
      <c r="ODA1013" s="3"/>
      <c r="ODB1013" s="3"/>
      <c r="ODC1013" s="3"/>
      <c r="ODD1013" s="3"/>
      <c r="ODE1013" s="3"/>
      <c r="ODF1013" s="3"/>
      <c r="ODG1013" s="3"/>
      <c r="ODH1013" s="3"/>
      <c r="ODI1013" s="3"/>
      <c r="ODJ1013" s="3"/>
      <c r="ODK1013" s="3"/>
      <c r="ODL1013" s="3"/>
      <c r="ODM1013" s="3"/>
      <c r="ODN1013" s="3"/>
      <c r="ODO1013" s="3"/>
      <c r="ODP1013" s="3"/>
      <c r="ODQ1013" s="3"/>
      <c r="ODR1013" s="3"/>
      <c r="ODS1013" s="3"/>
      <c r="ODT1013" s="3"/>
      <c r="ODU1013" s="3"/>
      <c r="ODV1013" s="3"/>
      <c r="ODW1013" s="3"/>
      <c r="ODX1013" s="3"/>
      <c r="ODY1013" s="3"/>
      <c r="ODZ1013" s="3"/>
      <c r="OEA1013" s="3"/>
      <c r="OEB1013" s="3"/>
      <c r="OEC1013" s="3"/>
      <c r="OED1013" s="3"/>
      <c r="OEE1013" s="3"/>
      <c r="OEF1013" s="3"/>
      <c r="OEG1013" s="3"/>
      <c r="OEH1013" s="3"/>
      <c r="OEI1013" s="3"/>
      <c r="OEJ1013" s="3"/>
      <c r="OEK1013" s="3"/>
      <c r="OEL1013" s="3"/>
      <c r="OEM1013" s="3"/>
      <c r="OEN1013" s="3"/>
      <c r="OEO1013" s="3"/>
      <c r="OEP1013" s="3"/>
      <c r="OEQ1013" s="3"/>
      <c r="OER1013" s="3"/>
      <c r="OES1013" s="3"/>
      <c r="OET1013" s="3"/>
      <c r="OEU1013" s="3"/>
      <c r="OEV1013" s="3"/>
      <c r="OEW1013" s="3"/>
      <c r="OEX1013" s="3"/>
      <c r="OEY1013" s="3"/>
      <c r="OEZ1013" s="3"/>
      <c r="OFA1013" s="3"/>
      <c r="OFB1013" s="3"/>
      <c r="OFC1013" s="3"/>
      <c r="OFD1013" s="3"/>
      <c r="OFE1013" s="3"/>
      <c r="OFF1013" s="3"/>
      <c r="OFG1013" s="3"/>
      <c r="OFH1013" s="3"/>
      <c r="OFI1013" s="3"/>
      <c r="OFJ1013" s="3"/>
      <c r="OFK1013" s="3"/>
      <c r="OFL1013" s="3"/>
      <c r="OFM1013" s="3"/>
      <c r="OFN1013" s="3"/>
      <c r="OFO1013" s="3"/>
      <c r="OFP1013" s="3"/>
      <c r="OFQ1013" s="3"/>
      <c r="OFR1013" s="3"/>
      <c r="OFS1013" s="3"/>
      <c r="OFT1013" s="3"/>
      <c r="OFU1013" s="3"/>
      <c r="OFV1013" s="3"/>
      <c r="OFW1013" s="3"/>
      <c r="OFX1013" s="3"/>
      <c r="OFY1013" s="3"/>
      <c r="OFZ1013" s="3"/>
      <c r="OGA1013" s="3"/>
      <c r="OGB1013" s="3"/>
      <c r="OGC1013" s="3"/>
      <c r="OGD1013" s="3"/>
      <c r="OGE1013" s="3"/>
      <c r="OGF1013" s="3"/>
      <c r="OGG1013" s="3"/>
      <c r="OGH1013" s="3"/>
      <c r="OGI1013" s="3"/>
      <c r="OGJ1013" s="3"/>
      <c r="OGK1013" s="3"/>
      <c r="OGL1013" s="3"/>
      <c r="OGM1013" s="3"/>
      <c r="OGN1013" s="3"/>
      <c r="OGO1013" s="3"/>
      <c r="OGP1013" s="3"/>
      <c r="OGQ1013" s="3"/>
      <c r="OGR1013" s="3"/>
      <c r="OGS1013" s="3"/>
      <c r="OGT1013" s="3"/>
      <c r="OGU1013" s="3"/>
      <c r="OGV1013" s="3"/>
      <c r="OGW1013" s="3"/>
      <c r="OGX1013" s="3"/>
      <c r="OGY1013" s="3"/>
      <c r="OGZ1013" s="3"/>
      <c r="OHA1013" s="3"/>
      <c r="OHB1013" s="3"/>
      <c r="OHC1013" s="3"/>
      <c r="OHD1013" s="3"/>
      <c r="OHE1013" s="3"/>
      <c r="OHF1013" s="3"/>
      <c r="OHG1013" s="3"/>
      <c r="OHH1013" s="3"/>
      <c r="OHI1013" s="3"/>
      <c r="OHJ1013" s="3"/>
      <c r="OHK1013" s="3"/>
      <c r="OHL1013" s="3"/>
      <c r="OHM1013" s="3"/>
      <c r="OHN1013" s="3"/>
      <c r="OHO1013" s="3"/>
      <c r="OHP1013" s="3"/>
      <c r="OHQ1013" s="3"/>
      <c r="OHR1013" s="3"/>
      <c r="OHS1013" s="3"/>
      <c r="OHT1013" s="3"/>
      <c r="OHU1013" s="3"/>
      <c r="OHV1013" s="3"/>
      <c r="OHW1013" s="3"/>
      <c r="OHX1013" s="3"/>
      <c r="OHY1013" s="3"/>
      <c r="OHZ1013" s="3"/>
      <c r="OIA1013" s="3"/>
      <c r="OIB1013" s="3"/>
      <c r="OIC1013" s="3"/>
      <c r="OID1013" s="3"/>
      <c r="OIE1013" s="3"/>
      <c r="OIF1013" s="3"/>
      <c r="OIG1013" s="3"/>
      <c r="OIH1013" s="3"/>
      <c r="OII1013" s="3"/>
      <c r="OIJ1013" s="3"/>
      <c r="OIK1013" s="3"/>
      <c r="OIL1013" s="3"/>
      <c r="OIM1013" s="3"/>
      <c r="OIN1013" s="3"/>
      <c r="OIO1013" s="3"/>
      <c r="OIP1013" s="3"/>
      <c r="OIQ1013" s="3"/>
      <c r="OIR1013" s="3"/>
      <c r="OIS1013" s="3"/>
      <c r="OIT1013" s="3"/>
      <c r="OIU1013" s="3"/>
      <c r="OIV1013" s="3"/>
      <c r="OIW1013" s="3"/>
      <c r="OIX1013" s="3"/>
      <c r="OIY1013" s="3"/>
      <c r="OIZ1013" s="3"/>
      <c r="OJA1013" s="3"/>
      <c r="OJB1013" s="3"/>
      <c r="OJC1013" s="3"/>
      <c r="OJD1013" s="3"/>
      <c r="OJE1013" s="3"/>
      <c r="OJF1013" s="3"/>
      <c r="OJG1013" s="3"/>
      <c r="OJH1013" s="3"/>
      <c r="OJI1013" s="3"/>
      <c r="OJJ1013" s="3"/>
      <c r="OJK1013" s="3"/>
      <c r="OJL1013" s="3"/>
      <c r="OJM1013" s="3"/>
      <c r="OJN1013" s="3"/>
      <c r="OJO1013" s="3"/>
      <c r="OJP1013" s="3"/>
      <c r="OJQ1013" s="3"/>
      <c r="OJR1013" s="3"/>
      <c r="OJS1013" s="3"/>
      <c r="OJT1013" s="3"/>
      <c r="OJU1013" s="3"/>
      <c r="OJV1013" s="3"/>
      <c r="OJW1013" s="3"/>
      <c r="OJX1013" s="3"/>
      <c r="OJY1013" s="3"/>
      <c r="OJZ1013" s="3"/>
      <c r="OKA1013" s="3"/>
      <c r="OKB1013" s="3"/>
      <c r="OKC1013" s="3"/>
      <c r="OKD1013" s="3"/>
      <c r="OKE1013" s="3"/>
      <c r="OKF1013" s="3"/>
      <c r="OKG1013" s="3"/>
      <c r="OKH1013" s="3"/>
      <c r="OKI1013" s="3"/>
      <c r="OKJ1013" s="3"/>
      <c r="OKK1013" s="3"/>
      <c r="OKL1013" s="3"/>
      <c r="OKM1013" s="3"/>
      <c r="OKN1013" s="3"/>
      <c r="OKO1013" s="3"/>
      <c r="OKP1013" s="3"/>
      <c r="OKQ1013" s="3"/>
      <c r="OKR1013" s="3"/>
      <c r="OKS1013" s="3"/>
      <c r="OKT1013" s="3"/>
      <c r="OKU1013" s="3"/>
      <c r="OKV1013" s="3"/>
      <c r="OKW1013" s="3"/>
      <c r="OKX1013" s="3"/>
      <c r="OKY1013" s="3"/>
      <c r="OKZ1013" s="3"/>
      <c r="OLA1013" s="3"/>
      <c r="OLB1013" s="3"/>
      <c r="OLC1013" s="3"/>
      <c r="OLD1013" s="3"/>
      <c r="OLE1013" s="3"/>
      <c r="OLF1013" s="3"/>
      <c r="OLG1013" s="3"/>
      <c r="OLH1013" s="3"/>
      <c r="OLI1013" s="3"/>
      <c r="OLJ1013" s="3"/>
      <c r="OLK1013" s="3"/>
      <c r="OLL1013" s="3"/>
      <c r="OLM1013" s="3"/>
      <c r="OLN1013" s="3"/>
      <c r="OLO1013" s="3"/>
      <c r="OLP1013" s="3"/>
      <c r="OLQ1013" s="3"/>
      <c r="OLR1013" s="3"/>
      <c r="OLS1013" s="3"/>
      <c r="OLT1013" s="3"/>
      <c r="OLU1013" s="3"/>
      <c r="OLV1013" s="3"/>
      <c r="OLW1013" s="3"/>
      <c r="OLX1013" s="3"/>
      <c r="OLY1013" s="3"/>
      <c r="OLZ1013" s="3"/>
      <c r="OMA1013" s="3"/>
      <c r="OMB1013" s="3"/>
      <c r="OMC1013" s="3"/>
      <c r="OMD1013" s="3"/>
      <c r="OME1013" s="3"/>
      <c r="OMF1013" s="3"/>
      <c r="OMG1013" s="3"/>
      <c r="OMH1013" s="3"/>
      <c r="OMI1013" s="3"/>
      <c r="OMJ1013" s="3"/>
      <c r="OMK1013" s="3"/>
      <c r="OML1013" s="3"/>
      <c r="OMM1013" s="3"/>
      <c r="OMN1013" s="3"/>
      <c r="OMO1013" s="3"/>
      <c r="OMP1013" s="3"/>
      <c r="OMQ1013" s="3"/>
      <c r="OMR1013" s="3"/>
      <c r="OMS1013" s="3"/>
      <c r="OMT1013" s="3"/>
      <c r="OMU1013" s="3"/>
      <c r="OMV1013" s="3"/>
      <c r="OMW1013" s="3"/>
      <c r="OMX1013" s="3"/>
      <c r="OMY1013" s="3"/>
      <c r="OMZ1013" s="3"/>
      <c r="ONA1013" s="3"/>
      <c r="ONB1013" s="3"/>
      <c r="ONC1013" s="3"/>
      <c r="OND1013" s="3"/>
      <c r="ONE1013" s="3"/>
      <c r="ONF1013" s="3"/>
      <c r="ONG1013" s="3"/>
      <c r="ONH1013" s="3"/>
      <c r="ONI1013" s="3"/>
      <c r="ONJ1013" s="3"/>
      <c r="ONK1013" s="3"/>
      <c r="ONL1013" s="3"/>
      <c r="ONM1013" s="3"/>
      <c r="ONN1013" s="3"/>
      <c r="ONO1013" s="3"/>
      <c r="ONP1013" s="3"/>
      <c r="ONQ1013" s="3"/>
      <c r="ONR1013" s="3"/>
      <c r="ONS1013" s="3"/>
      <c r="ONT1013" s="3"/>
      <c r="ONU1013" s="3"/>
      <c r="ONV1013" s="3"/>
      <c r="ONW1013" s="3"/>
      <c r="ONX1013" s="3"/>
      <c r="ONY1013" s="3"/>
      <c r="ONZ1013" s="3"/>
      <c r="OOA1013" s="3"/>
      <c r="OOB1013" s="3"/>
      <c r="OOC1013" s="3"/>
      <c r="OOD1013" s="3"/>
      <c r="OOE1013" s="3"/>
      <c r="OOF1013" s="3"/>
      <c r="OOG1013" s="3"/>
      <c r="OOH1013" s="3"/>
      <c r="OOI1013" s="3"/>
      <c r="OOJ1013" s="3"/>
      <c r="OOK1013" s="3"/>
      <c r="OOL1013" s="3"/>
      <c r="OOM1013" s="3"/>
      <c r="OON1013" s="3"/>
      <c r="OOO1013" s="3"/>
      <c r="OOP1013" s="3"/>
      <c r="OOQ1013" s="3"/>
      <c r="OOR1013" s="3"/>
      <c r="OOS1013" s="3"/>
      <c r="OOT1013" s="3"/>
      <c r="OOU1013" s="3"/>
      <c r="OOV1013" s="3"/>
      <c r="OOW1013" s="3"/>
      <c r="OOX1013" s="3"/>
      <c r="OOY1013" s="3"/>
      <c r="OOZ1013" s="3"/>
      <c r="OPA1013" s="3"/>
      <c r="OPB1013" s="3"/>
      <c r="OPC1013" s="3"/>
      <c r="OPD1013" s="3"/>
      <c r="OPE1013" s="3"/>
      <c r="OPF1013" s="3"/>
      <c r="OPG1013" s="3"/>
      <c r="OPH1013" s="3"/>
      <c r="OPI1013" s="3"/>
      <c r="OPJ1013" s="3"/>
      <c r="OPK1013" s="3"/>
      <c r="OPL1013" s="3"/>
      <c r="OPM1013" s="3"/>
      <c r="OPN1013" s="3"/>
      <c r="OPO1013" s="3"/>
      <c r="OPP1013" s="3"/>
      <c r="OPQ1013" s="3"/>
      <c r="OPR1013" s="3"/>
      <c r="OPS1013" s="3"/>
      <c r="OPT1013" s="3"/>
      <c r="OPU1013" s="3"/>
      <c r="OPV1013" s="3"/>
      <c r="OPW1013" s="3"/>
      <c r="OPX1013" s="3"/>
      <c r="OPY1013" s="3"/>
      <c r="OPZ1013" s="3"/>
      <c r="OQA1013" s="3"/>
      <c r="OQB1013" s="3"/>
      <c r="OQC1013" s="3"/>
      <c r="OQD1013" s="3"/>
      <c r="OQE1013" s="3"/>
      <c r="OQF1013" s="3"/>
      <c r="OQG1013" s="3"/>
      <c r="OQH1013" s="3"/>
      <c r="OQI1013" s="3"/>
      <c r="OQJ1013" s="3"/>
      <c r="OQK1013" s="3"/>
      <c r="OQL1013" s="3"/>
      <c r="OQM1013" s="3"/>
      <c r="OQN1013" s="3"/>
      <c r="OQO1013" s="3"/>
      <c r="OQP1013" s="3"/>
      <c r="OQQ1013" s="3"/>
      <c r="OQR1013" s="3"/>
      <c r="OQS1013" s="3"/>
      <c r="OQT1013" s="3"/>
      <c r="OQU1013" s="3"/>
      <c r="OQV1013" s="3"/>
      <c r="OQW1013" s="3"/>
      <c r="OQX1013" s="3"/>
      <c r="OQY1013" s="3"/>
      <c r="OQZ1013" s="3"/>
      <c r="ORA1013" s="3"/>
      <c r="ORB1013" s="3"/>
      <c r="ORC1013" s="3"/>
      <c r="ORD1013" s="3"/>
      <c r="ORE1013" s="3"/>
      <c r="ORF1013" s="3"/>
      <c r="ORG1013" s="3"/>
      <c r="ORH1013" s="3"/>
      <c r="ORI1013" s="3"/>
      <c r="ORJ1013" s="3"/>
      <c r="ORK1013" s="3"/>
      <c r="ORL1013" s="3"/>
      <c r="ORM1013" s="3"/>
      <c r="ORN1013" s="3"/>
      <c r="ORO1013" s="3"/>
      <c r="ORP1013" s="3"/>
      <c r="ORQ1013" s="3"/>
      <c r="ORR1013" s="3"/>
      <c r="ORS1013" s="3"/>
      <c r="ORT1013" s="3"/>
      <c r="ORU1013" s="3"/>
      <c r="ORV1013" s="3"/>
      <c r="ORW1013" s="3"/>
      <c r="ORX1013" s="3"/>
      <c r="ORY1013" s="3"/>
      <c r="ORZ1013" s="3"/>
      <c r="OSA1013" s="3"/>
      <c r="OSB1013" s="3"/>
      <c r="OSC1013" s="3"/>
      <c r="OSD1013" s="3"/>
      <c r="OSE1013" s="3"/>
      <c r="OSF1013" s="3"/>
      <c r="OSG1013" s="3"/>
      <c r="OSH1013" s="3"/>
      <c r="OSI1013" s="3"/>
      <c r="OSJ1013" s="3"/>
      <c r="OSK1013" s="3"/>
      <c r="OSL1013" s="3"/>
      <c r="OSM1013" s="3"/>
      <c r="OSN1013" s="3"/>
      <c r="OSO1013" s="3"/>
      <c r="OSP1013" s="3"/>
      <c r="OSQ1013" s="3"/>
      <c r="OSR1013" s="3"/>
      <c r="OSS1013" s="3"/>
      <c r="OST1013" s="3"/>
      <c r="OSU1013" s="3"/>
      <c r="OSV1013" s="3"/>
      <c r="OSW1013" s="3"/>
      <c r="OSX1013" s="3"/>
      <c r="OSY1013" s="3"/>
      <c r="OSZ1013" s="3"/>
      <c r="OTA1013" s="3"/>
      <c r="OTB1013" s="3"/>
      <c r="OTC1013" s="3"/>
      <c r="OTD1013" s="3"/>
      <c r="OTE1013" s="3"/>
      <c r="OTF1013" s="3"/>
      <c r="OTG1013" s="3"/>
      <c r="OTH1013" s="3"/>
      <c r="OTI1013" s="3"/>
      <c r="OTJ1013" s="3"/>
      <c r="OTK1013" s="3"/>
      <c r="OTL1013" s="3"/>
      <c r="OTM1013" s="3"/>
      <c r="OTN1013" s="3"/>
      <c r="OTO1013" s="3"/>
      <c r="OTP1013" s="3"/>
      <c r="OTQ1013" s="3"/>
      <c r="OTR1013" s="3"/>
      <c r="OTS1013" s="3"/>
      <c r="OTT1013" s="3"/>
      <c r="OTU1013" s="3"/>
      <c r="OTV1013" s="3"/>
      <c r="OTW1013" s="3"/>
      <c r="OTX1013" s="3"/>
      <c r="OTY1013" s="3"/>
      <c r="OTZ1013" s="3"/>
      <c r="OUA1013" s="3"/>
      <c r="OUB1013" s="3"/>
      <c r="OUC1013" s="3"/>
      <c r="OUD1013" s="3"/>
      <c r="OUE1013" s="3"/>
      <c r="OUF1013" s="3"/>
      <c r="OUG1013" s="3"/>
      <c r="OUH1013" s="3"/>
      <c r="OUI1013" s="3"/>
      <c r="OUJ1013" s="3"/>
      <c r="OUK1013" s="3"/>
      <c r="OUL1013" s="3"/>
      <c r="OUM1013" s="3"/>
      <c r="OUN1013" s="3"/>
      <c r="OUO1013" s="3"/>
      <c r="OUP1013" s="3"/>
      <c r="OUQ1013" s="3"/>
      <c r="OUR1013" s="3"/>
      <c r="OUS1013" s="3"/>
      <c r="OUT1013" s="3"/>
      <c r="OUU1013" s="3"/>
      <c r="OUV1013" s="3"/>
      <c r="OUW1013" s="3"/>
      <c r="OUX1013" s="3"/>
      <c r="OUY1013" s="3"/>
      <c r="OUZ1013" s="3"/>
      <c r="OVA1013" s="3"/>
      <c r="OVB1013" s="3"/>
      <c r="OVC1013" s="3"/>
      <c r="OVD1013" s="3"/>
      <c r="OVE1013" s="3"/>
      <c r="OVF1013" s="3"/>
      <c r="OVG1013" s="3"/>
      <c r="OVH1013" s="3"/>
      <c r="OVI1013" s="3"/>
      <c r="OVJ1013" s="3"/>
      <c r="OVK1013" s="3"/>
      <c r="OVL1013" s="3"/>
      <c r="OVM1013" s="3"/>
      <c r="OVN1013" s="3"/>
      <c r="OVO1013" s="3"/>
      <c r="OVP1013" s="3"/>
      <c r="OVQ1013" s="3"/>
      <c r="OVR1013" s="3"/>
      <c r="OVS1013" s="3"/>
      <c r="OVT1013" s="3"/>
      <c r="OVU1013" s="3"/>
      <c r="OVV1013" s="3"/>
      <c r="OVW1013" s="3"/>
      <c r="OVX1013" s="3"/>
      <c r="OVY1013" s="3"/>
      <c r="OVZ1013" s="3"/>
      <c r="OWA1013" s="3"/>
      <c r="OWB1013" s="3"/>
      <c r="OWC1013" s="3"/>
      <c r="OWD1013" s="3"/>
      <c r="OWE1013" s="3"/>
      <c r="OWF1013" s="3"/>
      <c r="OWG1013" s="3"/>
      <c r="OWH1013" s="3"/>
      <c r="OWI1013" s="3"/>
      <c r="OWJ1013" s="3"/>
      <c r="OWK1013" s="3"/>
      <c r="OWL1013" s="3"/>
      <c r="OWM1013" s="3"/>
      <c r="OWN1013" s="3"/>
      <c r="OWO1013" s="3"/>
      <c r="OWP1013" s="3"/>
      <c r="OWQ1013" s="3"/>
      <c r="OWR1013" s="3"/>
      <c r="OWS1013" s="3"/>
      <c r="OWT1013" s="3"/>
      <c r="OWU1013" s="3"/>
      <c r="OWV1013" s="3"/>
      <c r="OWW1013" s="3"/>
      <c r="OWX1013" s="3"/>
      <c r="OWY1013" s="3"/>
      <c r="OWZ1013" s="3"/>
      <c r="OXA1013" s="3"/>
      <c r="OXB1013" s="3"/>
      <c r="OXC1013" s="3"/>
      <c r="OXD1013" s="3"/>
      <c r="OXE1013" s="3"/>
      <c r="OXF1013" s="3"/>
      <c r="OXG1013" s="3"/>
      <c r="OXH1013" s="3"/>
      <c r="OXI1013" s="3"/>
      <c r="OXJ1013" s="3"/>
      <c r="OXK1013" s="3"/>
      <c r="OXL1013" s="3"/>
      <c r="OXM1013" s="3"/>
      <c r="OXN1013" s="3"/>
      <c r="OXO1013" s="3"/>
      <c r="OXP1013" s="3"/>
      <c r="OXQ1013" s="3"/>
      <c r="OXR1013" s="3"/>
      <c r="OXS1013" s="3"/>
      <c r="OXT1013" s="3"/>
      <c r="OXU1013" s="3"/>
      <c r="OXV1013" s="3"/>
      <c r="OXW1013" s="3"/>
      <c r="OXX1013" s="3"/>
      <c r="OXY1013" s="3"/>
      <c r="OXZ1013" s="3"/>
      <c r="OYA1013" s="3"/>
      <c r="OYB1013" s="3"/>
      <c r="OYC1013" s="3"/>
      <c r="OYD1013" s="3"/>
      <c r="OYE1013" s="3"/>
      <c r="OYF1013" s="3"/>
      <c r="OYG1013" s="3"/>
      <c r="OYH1013" s="3"/>
      <c r="OYI1013" s="3"/>
      <c r="OYJ1013" s="3"/>
      <c r="OYK1013" s="3"/>
      <c r="OYL1013" s="3"/>
      <c r="OYM1013" s="3"/>
      <c r="OYN1013" s="3"/>
      <c r="OYO1013" s="3"/>
      <c r="OYP1013" s="3"/>
      <c r="OYQ1013" s="3"/>
      <c r="OYR1013" s="3"/>
      <c r="OYS1013" s="3"/>
      <c r="OYT1013" s="3"/>
      <c r="OYU1013" s="3"/>
      <c r="OYV1013" s="3"/>
      <c r="OYW1013" s="3"/>
      <c r="OYX1013" s="3"/>
      <c r="OYY1013" s="3"/>
      <c r="OYZ1013" s="3"/>
      <c r="OZA1013" s="3"/>
      <c r="OZB1013" s="3"/>
      <c r="OZC1013" s="3"/>
      <c r="OZD1013" s="3"/>
      <c r="OZE1013" s="3"/>
      <c r="OZF1013" s="3"/>
      <c r="OZG1013" s="3"/>
      <c r="OZH1013" s="3"/>
      <c r="OZI1013" s="3"/>
      <c r="OZJ1013" s="3"/>
      <c r="OZK1013" s="3"/>
      <c r="OZL1013" s="3"/>
      <c r="OZM1013" s="3"/>
      <c r="OZN1013" s="3"/>
      <c r="OZO1013" s="3"/>
      <c r="OZP1013" s="3"/>
      <c r="OZQ1013" s="3"/>
      <c r="OZR1013" s="3"/>
      <c r="OZS1013" s="3"/>
      <c r="OZT1013" s="3"/>
      <c r="OZU1013" s="3"/>
      <c r="OZV1013" s="3"/>
      <c r="OZW1013" s="3"/>
      <c r="OZX1013" s="3"/>
      <c r="OZY1013" s="3"/>
      <c r="OZZ1013" s="3"/>
      <c r="PAA1013" s="3"/>
      <c r="PAB1013" s="3"/>
      <c r="PAC1013" s="3"/>
      <c r="PAD1013" s="3"/>
      <c r="PAE1013" s="3"/>
      <c r="PAF1013" s="3"/>
      <c r="PAG1013" s="3"/>
      <c r="PAH1013" s="3"/>
      <c r="PAI1013" s="3"/>
      <c r="PAJ1013" s="3"/>
      <c r="PAK1013" s="3"/>
      <c r="PAL1013" s="3"/>
      <c r="PAM1013" s="3"/>
      <c r="PAN1013" s="3"/>
      <c r="PAO1013" s="3"/>
      <c r="PAP1013" s="3"/>
      <c r="PAQ1013" s="3"/>
      <c r="PAR1013" s="3"/>
      <c r="PAS1013" s="3"/>
      <c r="PAT1013" s="3"/>
      <c r="PAU1013" s="3"/>
      <c r="PAV1013" s="3"/>
      <c r="PAW1013" s="3"/>
      <c r="PAX1013" s="3"/>
      <c r="PAY1013" s="3"/>
      <c r="PAZ1013" s="3"/>
      <c r="PBA1013" s="3"/>
      <c r="PBB1013" s="3"/>
      <c r="PBC1013" s="3"/>
      <c r="PBD1013" s="3"/>
      <c r="PBE1013" s="3"/>
      <c r="PBF1013" s="3"/>
      <c r="PBG1013" s="3"/>
      <c r="PBH1013" s="3"/>
      <c r="PBI1013" s="3"/>
      <c r="PBJ1013" s="3"/>
      <c r="PBK1013" s="3"/>
      <c r="PBL1013" s="3"/>
      <c r="PBM1013" s="3"/>
      <c r="PBN1013" s="3"/>
      <c r="PBO1013" s="3"/>
      <c r="PBP1013" s="3"/>
      <c r="PBQ1013" s="3"/>
      <c r="PBR1013" s="3"/>
      <c r="PBS1013" s="3"/>
      <c r="PBT1013" s="3"/>
      <c r="PBU1013" s="3"/>
      <c r="PBV1013" s="3"/>
      <c r="PBW1013" s="3"/>
      <c r="PBX1013" s="3"/>
      <c r="PBY1013" s="3"/>
      <c r="PBZ1013" s="3"/>
      <c r="PCA1013" s="3"/>
      <c r="PCB1013" s="3"/>
      <c r="PCC1013" s="3"/>
      <c r="PCD1013" s="3"/>
      <c r="PCE1013" s="3"/>
      <c r="PCF1013" s="3"/>
      <c r="PCG1013" s="3"/>
      <c r="PCH1013" s="3"/>
      <c r="PCI1013" s="3"/>
      <c r="PCJ1013" s="3"/>
      <c r="PCK1013" s="3"/>
      <c r="PCL1013" s="3"/>
      <c r="PCM1013" s="3"/>
      <c r="PCN1013" s="3"/>
      <c r="PCO1013" s="3"/>
      <c r="PCP1013" s="3"/>
      <c r="PCQ1013" s="3"/>
      <c r="PCR1013" s="3"/>
      <c r="PCS1013" s="3"/>
      <c r="PCT1013" s="3"/>
      <c r="PCU1013" s="3"/>
      <c r="PCV1013" s="3"/>
      <c r="PCW1013" s="3"/>
      <c r="PCX1013" s="3"/>
      <c r="PCY1013" s="3"/>
      <c r="PCZ1013" s="3"/>
      <c r="PDA1013" s="3"/>
      <c r="PDB1013" s="3"/>
      <c r="PDC1013" s="3"/>
      <c r="PDD1013" s="3"/>
      <c r="PDE1013" s="3"/>
      <c r="PDF1013" s="3"/>
      <c r="PDG1013" s="3"/>
      <c r="PDH1013" s="3"/>
      <c r="PDI1013" s="3"/>
      <c r="PDJ1013" s="3"/>
      <c r="PDK1013" s="3"/>
      <c r="PDL1013" s="3"/>
      <c r="PDM1013" s="3"/>
      <c r="PDN1013" s="3"/>
      <c r="PDO1013" s="3"/>
      <c r="PDP1013" s="3"/>
      <c r="PDQ1013" s="3"/>
      <c r="PDR1013" s="3"/>
      <c r="PDS1013" s="3"/>
      <c r="PDT1013" s="3"/>
      <c r="PDU1013" s="3"/>
      <c r="PDV1013" s="3"/>
      <c r="PDW1013" s="3"/>
      <c r="PDX1013" s="3"/>
      <c r="PDY1013" s="3"/>
      <c r="PDZ1013" s="3"/>
      <c r="PEA1013" s="3"/>
      <c r="PEB1013" s="3"/>
      <c r="PEC1013" s="3"/>
      <c r="PED1013" s="3"/>
      <c r="PEE1013" s="3"/>
      <c r="PEF1013" s="3"/>
      <c r="PEG1013" s="3"/>
      <c r="PEH1013" s="3"/>
      <c r="PEI1013" s="3"/>
      <c r="PEJ1013" s="3"/>
      <c r="PEK1013" s="3"/>
      <c r="PEL1013" s="3"/>
      <c r="PEM1013" s="3"/>
      <c r="PEN1013" s="3"/>
      <c r="PEO1013" s="3"/>
      <c r="PEP1013" s="3"/>
      <c r="PEQ1013" s="3"/>
      <c r="PER1013" s="3"/>
      <c r="PES1013" s="3"/>
      <c r="PET1013" s="3"/>
      <c r="PEU1013" s="3"/>
      <c r="PEV1013" s="3"/>
      <c r="PEW1013" s="3"/>
      <c r="PEX1013" s="3"/>
      <c r="PEY1013" s="3"/>
      <c r="PEZ1013" s="3"/>
      <c r="PFA1013" s="3"/>
      <c r="PFB1013" s="3"/>
      <c r="PFC1013" s="3"/>
      <c r="PFD1013" s="3"/>
      <c r="PFE1013" s="3"/>
      <c r="PFF1013" s="3"/>
      <c r="PFG1013" s="3"/>
      <c r="PFH1013" s="3"/>
      <c r="PFI1013" s="3"/>
      <c r="PFJ1013" s="3"/>
      <c r="PFK1013" s="3"/>
      <c r="PFL1013" s="3"/>
      <c r="PFM1013" s="3"/>
      <c r="PFN1013" s="3"/>
      <c r="PFO1013" s="3"/>
      <c r="PFP1013" s="3"/>
      <c r="PFQ1013" s="3"/>
      <c r="PFR1013" s="3"/>
      <c r="PFS1013" s="3"/>
      <c r="PFT1013" s="3"/>
      <c r="PFU1013" s="3"/>
      <c r="PFV1013" s="3"/>
      <c r="PFW1013" s="3"/>
      <c r="PFX1013" s="3"/>
      <c r="PFY1013" s="3"/>
      <c r="PFZ1013" s="3"/>
      <c r="PGA1013" s="3"/>
      <c r="PGB1013" s="3"/>
      <c r="PGC1013" s="3"/>
      <c r="PGD1013" s="3"/>
      <c r="PGE1013" s="3"/>
      <c r="PGF1013" s="3"/>
      <c r="PGG1013" s="3"/>
      <c r="PGH1013" s="3"/>
      <c r="PGI1013" s="3"/>
      <c r="PGJ1013" s="3"/>
      <c r="PGK1013" s="3"/>
      <c r="PGL1013" s="3"/>
      <c r="PGM1013" s="3"/>
      <c r="PGN1013" s="3"/>
      <c r="PGO1013" s="3"/>
      <c r="PGP1013" s="3"/>
      <c r="PGQ1013" s="3"/>
      <c r="PGR1013" s="3"/>
      <c r="PGS1013" s="3"/>
      <c r="PGT1013" s="3"/>
      <c r="PGU1013" s="3"/>
      <c r="PGV1013" s="3"/>
      <c r="PGW1013" s="3"/>
      <c r="PGX1013" s="3"/>
      <c r="PGY1013" s="3"/>
      <c r="PGZ1013" s="3"/>
      <c r="PHA1013" s="3"/>
      <c r="PHB1013" s="3"/>
      <c r="PHC1013" s="3"/>
      <c r="PHD1013" s="3"/>
      <c r="PHE1013" s="3"/>
      <c r="PHF1013" s="3"/>
      <c r="PHG1013" s="3"/>
      <c r="PHH1013" s="3"/>
      <c r="PHI1013" s="3"/>
      <c r="PHJ1013" s="3"/>
      <c r="PHK1013" s="3"/>
      <c r="PHL1013" s="3"/>
      <c r="PHM1013" s="3"/>
      <c r="PHN1013" s="3"/>
      <c r="PHO1013" s="3"/>
      <c r="PHP1013" s="3"/>
      <c r="PHQ1013" s="3"/>
      <c r="PHR1013" s="3"/>
      <c r="PHS1013" s="3"/>
      <c r="PHT1013" s="3"/>
      <c r="PHU1013" s="3"/>
      <c r="PHV1013" s="3"/>
      <c r="PHW1013" s="3"/>
      <c r="PHX1013" s="3"/>
      <c r="PHY1013" s="3"/>
      <c r="PHZ1013" s="3"/>
      <c r="PIA1013" s="3"/>
      <c r="PIB1013" s="3"/>
      <c r="PIC1013" s="3"/>
      <c r="PID1013" s="3"/>
      <c r="PIE1013" s="3"/>
      <c r="PIF1013" s="3"/>
      <c r="PIG1013" s="3"/>
      <c r="PIH1013" s="3"/>
      <c r="PII1013" s="3"/>
      <c r="PIJ1013" s="3"/>
      <c r="PIK1013" s="3"/>
      <c r="PIL1013" s="3"/>
      <c r="PIM1013" s="3"/>
      <c r="PIN1013" s="3"/>
      <c r="PIO1013" s="3"/>
      <c r="PIP1013" s="3"/>
      <c r="PIQ1013" s="3"/>
      <c r="PIR1013" s="3"/>
      <c r="PIS1013" s="3"/>
      <c r="PIT1013" s="3"/>
      <c r="PIU1013" s="3"/>
      <c r="PIV1013" s="3"/>
      <c r="PIW1013" s="3"/>
      <c r="PIX1013" s="3"/>
      <c r="PIY1013" s="3"/>
      <c r="PIZ1013" s="3"/>
      <c r="PJA1013" s="3"/>
      <c r="PJB1013" s="3"/>
      <c r="PJC1013" s="3"/>
      <c r="PJD1013" s="3"/>
      <c r="PJE1013" s="3"/>
      <c r="PJF1013" s="3"/>
      <c r="PJG1013" s="3"/>
      <c r="PJH1013" s="3"/>
      <c r="PJI1013" s="3"/>
      <c r="PJJ1013" s="3"/>
      <c r="PJK1013" s="3"/>
      <c r="PJL1013" s="3"/>
      <c r="PJM1013" s="3"/>
      <c r="PJN1013" s="3"/>
      <c r="PJO1013" s="3"/>
      <c r="PJP1013" s="3"/>
      <c r="PJQ1013" s="3"/>
      <c r="PJR1013" s="3"/>
      <c r="PJS1013" s="3"/>
      <c r="PJT1013" s="3"/>
      <c r="PJU1013" s="3"/>
      <c r="PJV1013" s="3"/>
      <c r="PJW1013" s="3"/>
      <c r="PJX1013" s="3"/>
      <c r="PJY1013" s="3"/>
      <c r="PJZ1013" s="3"/>
      <c r="PKA1013" s="3"/>
      <c r="PKB1013" s="3"/>
      <c r="PKC1013" s="3"/>
      <c r="PKD1013" s="3"/>
      <c r="PKE1013" s="3"/>
      <c r="PKF1013" s="3"/>
      <c r="PKG1013" s="3"/>
      <c r="PKH1013" s="3"/>
      <c r="PKI1013" s="3"/>
      <c r="PKJ1013" s="3"/>
      <c r="PKK1013" s="3"/>
      <c r="PKL1013" s="3"/>
      <c r="PKM1013" s="3"/>
      <c r="PKN1013" s="3"/>
      <c r="PKO1013" s="3"/>
      <c r="PKP1013" s="3"/>
      <c r="PKQ1013" s="3"/>
      <c r="PKR1013" s="3"/>
      <c r="PKS1013" s="3"/>
      <c r="PKT1013" s="3"/>
      <c r="PKU1013" s="3"/>
      <c r="PKV1013" s="3"/>
      <c r="PKW1013" s="3"/>
      <c r="PKX1013" s="3"/>
      <c r="PKY1013" s="3"/>
      <c r="PKZ1013" s="3"/>
      <c r="PLA1013" s="3"/>
      <c r="PLB1013" s="3"/>
      <c r="PLC1013" s="3"/>
      <c r="PLD1013" s="3"/>
      <c r="PLE1013" s="3"/>
      <c r="PLF1013" s="3"/>
      <c r="PLG1013" s="3"/>
      <c r="PLH1013" s="3"/>
      <c r="PLI1013" s="3"/>
      <c r="PLJ1013" s="3"/>
      <c r="PLK1013" s="3"/>
      <c r="PLL1013" s="3"/>
      <c r="PLM1013" s="3"/>
      <c r="PLN1013" s="3"/>
      <c r="PLO1013" s="3"/>
      <c r="PLP1013" s="3"/>
      <c r="PLQ1013" s="3"/>
      <c r="PLR1013" s="3"/>
      <c r="PLS1013" s="3"/>
      <c r="PLT1013" s="3"/>
      <c r="PLU1013" s="3"/>
      <c r="PLV1013" s="3"/>
      <c r="PLW1013" s="3"/>
      <c r="PLX1013" s="3"/>
      <c r="PLY1013" s="3"/>
      <c r="PLZ1013" s="3"/>
      <c r="PMA1013" s="3"/>
      <c r="PMB1013" s="3"/>
      <c r="PMC1013" s="3"/>
      <c r="PMD1013" s="3"/>
      <c r="PME1013" s="3"/>
      <c r="PMF1013" s="3"/>
      <c r="PMG1013" s="3"/>
      <c r="PMH1013" s="3"/>
      <c r="PMI1013" s="3"/>
      <c r="PMJ1013" s="3"/>
      <c r="PMK1013" s="3"/>
      <c r="PML1013" s="3"/>
      <c r="PMM1013" s="3"/>
      <c r="PMN1013" s="3"/>
      <c r="PMO1013" s="3"/>
      <c r="PMP1013" s="3"/>
      <c r="PMQ1013" s="3"/>
      <c r="PMR1013" s="3"/>
      <c r="PMS1013" s="3"/>
      <c r="PMT1013" s="3"/>
      <c r="PMU1013" s="3"/>
      <c r="PMV1013" s="3"/>
      <c r="PMW1013" s="3"/>
      <c r="PMX1013" s="3"/>
      <c r="PMY1013" s="3"/>
      <c r="PMZ1013" s="3"/>
      <c r="PNA1013" s="3"/>
      <c r="PNB1013" s="3"/>
      <c r="PNC1013" s="3"/>
      <c r="PND1013" s="3"/>
      <c r="PNE1013" s="3"/>
      <c r="PNF1013" s="3"/>
      <c r="PNG1013" s="3"/>
      <c r="PNH1013" s="3"/>
      <c r="PNI1013" s="3"/>
      <c r="PNJ1013" s="3"/>
      <c r="PNK1013" s="3"/>
      <c r="PNL1013" s="3"/>
      <c r="PNM1013" s="3"/>
      <c r="PNN1013" s="3"/>
      <c r="PNO1013" s="3"/>
      <c r="PNP1013" s="3"/>
      <c r="PNQ1013" s="3"/>
      <c r="PNR1013" s="3"/>
      <c r="PNS1013" s="3"/>
      <c r="PNT1013" s="3"/>
      <c r="PNU1013" s="3"/>
      <c r="PNV1013" s="3"/>
      <c r="PNW1013" s="3"/>
      <c r="PNX1013" s="3"/>
      <c r="PNY1013" s="3"/>
      <c r="PNZ1013" s="3"/>
      <c r="POA1013" s="3"/>
      <c r="POB1013" s="3"/>
      <c r="POC1013" s="3"/>
      <c r="POD1013" s="3"/>
      <c r="POE1013" s="3"/>
      <c r="POF1013" s="3"/>
      <c r="POG1013" s="3"/>
      <c r="POH1013" s="3"/>
      <c r="POI1013" s="3"/>
      <c r="POJ1013" s="3"/>
      <c r="POK1013" s="3"/>
      <c r="POL1013" s="3"/>
      <c r="POM1013" s="3"/>
      <c r="PON1013" s="3"/>
      <c r="POO1013" s="3"/>
      <c r="POP1013" s="3"/>
      <c r="POQ1013" s="3"/>
      <c r="POR1013" s="3"/>
      <c r="POS1013" s="3"/>
      <c r="POT1013" s="3"/>
      <c r="POU1013" s="3"/>
      <c r="POV1013" s="3"/>
      <c r="POW1013" s="3"/>
      <c r="POX1013" s="3"/>
      <c r="POY1013" s="3"/>
      <c r="POZ1013" s="3"/>
      <c r="PPA1013" s="3"/>
      <c r="PPB1013" s="3"/>
      <c r="PPC1013" s="3"/>
      <c r="PPD1013" s="3"/>
      <c r="PPE1013" s="3"/>
      <c r="PPF1013" s="3"/>
      <c r="PPG1013" s="3"/>
      <c r="PPH1013" s="3"/>
      <c r="PPI1013" s="3"/>
      <c r="PPJ1013" s="3"/>
      <c r="PPK1013" s="3"/>
      <c r="PPL1013" s="3"/>
      <c r="PPM1013" s="3"/>
      <c r="PPN1013" s="3"/>
      <c r="PPO1013" s="3"/>
      <c r="PPP1013" s="3"/>
      <c r="PPQ1013" s="3"/>
      <c r="PPR1013" s="3"/>
      <c r="PPS1013" s="3"/>
      <c r="PPT1013" s="3"/>
      <c r="PPU1013" s="3"/>
      <c r="PPV1013" s="3"/>
      <c r="PPW1013" s="3"/>
      <c r="PPX1013" s="3"/>
      <c r="PPY1013" s="3"/>
      <c r="PPZ1013" s="3"/>
      <c r="PQA1013" s="3"/>
      <c r="PQB1013" s="3"/>
      <c r="PQC1013" s="3"/>
      <c r="PQD1013" s="3"/>
      <c r="PQE1013" s="3"/>
      <c r="PQF1013" s="3"/>
      <c r="PQG1013" s="3"/>
      <c r="PQH1013" s="3"/>
      <c r="PQI1013" s="3"/>
      <c r="PQJ1013" s="3"/>
      <c r="PQK1013" s="3"/>
      <c r="PQL1013" s="3"/>
      <c r="PQM1013" s="3"/>
      <c r="PQN1013" s="3"/>
      <c r="PQO1013" s="3"/>
      <c r="PQP1013" s="3"/>
      <c r="PQQ1013" s="3"/>
      <c r="PQR1013" s="3"/>
      <c r="PQS1013" s="3"/>
      <c r="PQT1013" s="3"/>
      <c r="PQU1013" s="3"/>
      <c r="PQV1013" s="3"/>
      <c r="PQW1013" s="3"/>
      <c r="PQX1013" s="3"/>
      <c r="PQY1013" s="3"/>
      <c r="PQZ1013" s="3"/>
      <c r="PRA1013" s="3"/>
      <c r="PRB1013" s="3"/>
      <c r="PRC1013" s="3"/>
      <c r="PRD1013" s="3"/>
      <c r="PRE1013" s="3"/>
      <c r="PRF1013" s="3"/>
      <c r="PRG1013" s="3"/>
      <c r="PRH1013" s="3"/>
      <c r="PRI1013" s="3"/>
      <c r="PRJ1013" s="3"/>
      <c r="PRK1013" s="3"/>
      <c r="PRL1013" s="3"/>
      <c r="PRM1013" s="3"/>
      <c r="PRN1013" s="3"/>
      <c r="PRO1013" s="3"/>
      <c r="PRP1013" s="3"/>
      <c r="PRQ1013" s="3"/>
      <c r="PRR1013" s="3"/>
      <c r="PRS1013" s="3"/>
      <c r="PRT1013" s="3"/>
      <c r="PRU1013" s="3"/>
      <c r="PRV1013" s="3"/>
      <c r="PRW1013" s="3"/>
      <c r="PRX1013" s="3"/>
      <c r="PRY1013" s="3"/>
      <c r="PRZ1013" s="3"/>
      <c r="PSA1013" s="3"/>
      <c r="PSB1013" s="3"/>
      <c r="PSC1013" s="3"/>
      <c r="PSD1013" s="3"/>
      <c r="PSE1013" s="3"/>
      <c r="PSF1013" s="3"/>
      <c r="PSG1013" s="3"/>
      <c r="PSH1013" s="3"/>
      <c r="PSI1013" s="3"/>
      <c r="PSJ1013" s="3"/>
      <c r="PSK1013" s="3"/>
      <c r="PSL1013" s="3"/>
      <c r="PSM1013" s="3"/>
      <c r="PSN1013" s="3"/>
      <c r="PSO1013" s="3"/>
      <c r="PSP1013" s="3"/>
      <c r="PSQ1013" s="3"/>
      <c r="PSR1013" s="3"/>
      <c r="PSS1013" s="3"/>
      <c r="PST1013" s="3"/>
      <c r="PSU1013" s="3"/>
      <c r="PSV1013" s="3"/>
      <c r="PSW1013" s="3"/>
      <c r="PSX1013" s="3"/>
      <c r="PSY1013" s="3"/>
      <c r="PSZ1013" s="3"/>
      <c r="PTA1013" s="3"/>
      <c r="PTB1013" s="3"/>
      <c r="PTC1013" s="3"/>
      <c r="PTD1013" s="3"/>
      <c r="PTE1013" s="3"/>
      <c r="PTF1013" s="3"/>
      <c r="PTG1013" s="3"/>
      <c r="PTH1013" s="3"/>
      <c r="PTI1013" s="3"/>
      <c r="PTJ1013" s="3"/>
      <c r="PTK1013" s="3"/>
      <c r="PTL1013" s="3"/>
      <c r="PTM1013" s="3"/>
      <c r="PTN1013" s="3"/>
      <c r="PTO1013" s="3"/>
      <c r="PTP1013" s="3"/>
      <c r="PTQ1013" s="3"/>
      <c r="PTR1013" s="3"/>
      <c r="PTS1013" s="3"/>
      <c r="PTT1013" s="3"/>
      <c r="PTU1013" s="3"/>
      <c r="PTV1013" s="3"/>
      <c r="PTW1013" s="3"/>
      <c r="PTX1013" s="3"/>
      <c r="PTY1013" s="3"/>
      <c r="PTZ1013" s="3"/>
      <c r="PUA1013" s="3"/>
      <c r="PUB1013" s="3"/>
      <c r="PUC1013" s="3"/>
      <c r="PUD1013" s="3"/>
      <c r="PUE1013" s="3"/>
      <c r="PUF1013" s="3"/>
      <c r="PUG1013" s="3"/>
      <c r="PUH1013" s="3"/>
      <c r="PUI1013" s="3"/>
      <c r="PUJ1013" s="3"/>
      <c r="PUK1013" s="3"/>
      <c r="PUL1013" s="3"/>
      <c r="PUM1013" s="3"/>
      <c r="PUN1013" s="3"/>
      <c r="PUO1013" s="3"/>
      <c r="PUP1013" s="3"/>
      <c r="PUQ1013" s="3"/>
      <c r="PUR1013" s="3"/>
      <c r="PUS1013" s="3"/>
      <c r="PUT1013" s="3"/>
      <c r="PUU1013" s="3"/>
      <c r="PUV1013" s="3"/>
      <c r="PUW1013" s="3"/>
      <c r="PUX1013" s="3"/>
      <c r="PUY1013" s="3"/>
      <c r="PUZ1013" s="3"/>
      <c r="PVA1013" s="3"/>
      <c r="PVB1013" s="3"/>
      <c r="PVC1013" s="3"/>
      <c r="PVD1013" s="3"/>
      <c r="PVE1013" s="3"/>
      <c r="PVF1013" s="3"/>
      <c r="PVG1013" s="3"/>
      <c r="PVH1013" s="3"/>
      <c r="PVI1013" s="3"/>
      <c r="PVJ1013" s="3"/>
      <c r="PVK1013" s="3"/>
      <c r="PVL1013" s="3"/>
      <c r="PVM1013" s="3"/>
      <c r="PVN1013" s="3"/>
      <c r="PVO1013" s="3"/>
      <c r="PVP1013" s="3"/>
      <c r="PVQ1013" s="3"/>
      <c r="PVR1013" s="3"/>
      <c r="PVS1013" s="3"/>
      <c r="PVT1013" s="3"/>
      <c r="PVU1013" s="3"/>
      <c r="PVV1013" s="3"/>
      <c r="PVW1013" s="3"/>
      <c r="PVX1013" s="3"/>
      <c r="PVY1013" s="3"/>
      <c r="PVZ1013" s="3"/>
      <c r="PWA1013" s="3"/>
      <c r="PWB1013" s="3"/>
      <c r="PWC1013" s="3"/>
      <c r="PWD1013" s="3"/>
      <c r="PWE1013" s="3"/>
      <c r="PWF1013" s="3"/>
      <c r="PWG1013" s="3"/>
      <c r="PWH1013" s="3"/>
      <c r="PWI1013" s="3"/>
      <c r="PWJ1013" s="3"/>
      <c r="PWK1013" s="3"/>
      <c r="PWL1013" s="3"/>
      <c r="PWM1013" s="3"/>
      <c r="PWN1013" s="3"/>
      <c r="PWO1013" s="3"/>
      <c r="PWP1013" s="3"/>
      <c r="PWQ1013" s="3"/>
      <c r="PWR1013" s="3"/>
      <c r="PWS1013" s="3"/>
      <c r="PWT1013" s="3"/>
      <c r="PWU1013" s="3"/>
      <c r="PWV1013" s="3"/>
      <c r="PWW1013" s="3"/>
      <c r="PWX1013" s="3"/>
      <c r="PWY1013" s="3"/>
      <c r="PWZ1013" s="3"/>
      <c r="PXA1013" s="3"/>
      <c r="PXB1013" s="3"/>
      <c r="PXC1013" s="3"/>
      <c r="PXD1013" s="3"/>
      <c r="PXE1013" s="3"/>
      <c r="PXF1013" s="3"/>
      <c r="PXG1013" s="3"/>
      <c r="PXH1013" s="3"/>
      <c r="PXI1013" s="3"/>
      <c r="PXJ1013" s="3"/>
      <c r="PXK1013" s="3"/>
      <c r="PXL1013" s="3"/>
      <c r="PXM1013" s="3"/>
      <c r="PXN1013" s="3"/>
      <c r="PXO1013" s="3"/>
      <c r="PXP1013" s="3"/>
      <c r="PXQ1013" s="3"/>
      <c r="PXR1013" s="3"/>
      <c r="PXS1013" s="3"/>
      <c r="PXT1013" s="3"/>
      <c r="PXU1013" s="3"/>
      <c r="PXV1013" s="3"/>
      <c r="PXW1013" s="3"/>
      <c r="PXX1013" s="3"/>
      <c r="PXY1013" s="3"/>
      <c r="PXZ1013" s="3"/>
      <c r="PYA1013" s="3"/>
      <c r="PYB1013" s="3"/>
      <c r="PYC1013" s="3"/>
      <c r="PYD1013" s="3"/>
      <c r="PYE1013" s="3"/>
      <c r="PYF1013" s="3"/>
      <c r="PYG1013" s="3"/>
      <c r="PYH1013" s="3"/>
      <c r="PYI1013" s="3"/>
      <c r="PYJ1013" s="3"/>
      <c r="PYK1013" s="3"/>
      <c r="PYL1013" s="3"/>
      <c r="PYM1013" s="3"/>
      <c r="PYN1013" s="3"/>
      <c r="PYO1013" s="3"/>
      <c r="PYP1013" s="3"/>
      <c r="PYQ1013" s="3"/>
      <c r="PYR1013" s="3"/>
      <c r="PYS1013" s="3"/>
      <c r="PYT1013" s="3"/>
      <c r="PYU1013" s="3"/>
      <c r="PYV1013" s="3"/>
      <c r="PYW1013" s="3"/>
      <c r="PYX1013" s="3"/>
      <c r="PYY1013" s="3"/>
      <c r="PYZ1013" s="3"/>
      <c r="PZA1013" s="3"/>
      <c r="PZB1013" s="3"/>
      <c r="PZC1013" s="3"/>
      <c r="PZD1013" s="3"/>
      <c r="PZE1013" s="3"/>
      <c r="PZF1013" s="3"/>
      <c r="PZG1013" s="3"/>
      <c r="PZH1013" s="3"/>
      <c r="PZI1013" s="3"/>
      <c r="PZJ1013" s="3"/>
      <c r="PZK1013" s="3"/>
      <c r="PZL1013" s="3"/>
      <c r="PZM1013" s="3"/>
      <c r="PZN1013" s="3"/>
      <c r="PZO1013" s="3"/>
      <c r="PZP1013" s="3"/>
      <c r="PZQ1013" s="3"/>
      <c r="PZR1013" s="3"/>
      <c r="PZS1013" s="3"/>
      <c r="PZT1013" s="3"/>
      <c r="PZU1013" s="3"/>
      <c r="PZV1013" s="3"/>
      <c r="PZW1013" s="3"/>
      <c r="PZX1013" s="3"/>
      <c r="PZY1013" s="3"/>
      <c r="PZZ1013" s="3"/>
      <c r="QAA1013" s="3"/>
      <c r="QAB1013" s="3"/>
      <c r="QAC1013" s="3"/>
      <c r="QAD1013" s="3"/>
      <c r="QAE1013" s="3"/>
      <c r="QAF1013" s="3"/>
      <c r="QAG1013" s="3"/>
      <c r="QAH1013" s="3"/>
      <c r="QAI1013" s="3"/>
      <c r="QAJ1013" s="3"/>
      <c r="QAK1013" s="3"/>
      <c r="QAL1013" s="3"/>
      <c r="QAM1013" s="3"/>
      <c r="QAN1013" s="3"/>
      <c r="QAO1013" s="3"/>
      <c r="QAP1013" s="3"/>
      <c r="QAQ1013" s="3"/>
      <c r="QAR1013" s="3"/>
      <c r="QAS1013" s="3"/>
      <c r="QAT1013" s="3"/>
      <c r="QAU1013" s="3"/>
      <c r="QAV1013" s="3"/>
      <c r="QAW1013" s="3"/>
      <c r="QAX1013" s="3"/>
      <c r="QAY1013" s="3"/>
      <c r="QAZ1013" s="3"/>
      <c r="QBA1013" s="3"/>
      <c r="QBB1013" s="3"/>
      <c r="QBC1013" s="3"/>
      <c r="QBD1013" s="3"/>
      <c r="QBE1013" s="3"/>
      <c r="QBF1013" s="3"/>
      <c r="QBG1013" s="3"/>
      <c r="QBH1013" s="3"/>
      <c r="QBI1013" s="3"/>
      <c r="QBJ1013" s="3"/>
      <c r="QBK1013" s="3"/>
      <c r="QBL1013" s="3"/>
      <c r="QBM1013" s="3"/>
      <c r="QBN1013" s="3"/>
      <c r="QBO1013" s="3"/>
      <c r="QBP1013" s="3"/>
      <c r="QBQ1013" s="3"/>
      <c r="QBR1013" s="3"/>
      <c r="QBS1013" s="3"/>
      <c r="QBT1013" s="3"/>
      <c r="QBU1013" s="3"/>
      <c r="QBV1013" s="3"/>
      <c r="QBW1013" s="3"/>
      <c r="QBX1013" s="3"/>
      <c r="QBY1013" s="3"/>
      <c r="QBZ1013" s="3"/>
      <c r="QCA1013" s="3"/>
      <c r="QCB1013" s="3"/>
      <c r="QCC1013" s="3"/>
      <c r="QCD1013" s="3"/>
      <c r="QCE1013" s="3"/>
      <c r="QCF1013" s="3"/>
      <c r="QCG1013" s="3"/>
      <c r="QCH1013" s="3"/>
      <c r="QCI1013" s="3"/>
      <c r="QCJ1013" s="3"/>
      <c r="QCK1013" s="3"/>
      <c r="QCL1013" s="3"/>
      <c r="QCM1013" s="3"/>
      <c r="QCN1013" s="3"/>
      <c r="QCO1013" s="3"/>
      <c r="QCP1013" s="3"/>
      <c r="QCQ1013" s="3"/>
      <c r="QCR1013" s="3"/>
      <c r="QCS1013" s="3"/>
      <c r="QCT1013" s="3"/>
      <c r="QCU1013" s="3"/>
      <c r="QCV1013" s="3"/>
      <c r="QCW1013" s="3"/>
      <c r="QCX1013" s="3"/>
      <c r="QCY1013" s="3"/>
      <c r="QCZ1013" s="3"/>
      <c r="QDA1013" s="3"/>
      <c r="QDB1013" s="3"/>
      <c r="QDC1013" s="3"/>
      <c r="QDD1013" s="3"/>
      <c r="QDE1013" s="3"/>
      <c r="QDF1013" s="3"/>
      <c r="QDG1013" s="3"/>
      <c r="QDH1013" s="3"/>
      <c r="QDI1013" s="3"/>
      <c r="QDJ1013" s="3"/>
      <c r="QDK1013" s="3"/>
      <c r="QDL1013" s="3"/>
      <c r="QDM1013" s="3"/>
      <c r="QDN1013" s="3"/>
      <c r="QDO1013" s="3"/>
      <c r="QDP1013" s="3"/>
      <c r="QDQ1013" s="3"/>
      <c r="QDR1013" s="3"/>
      <c r="QDS1013" s="3"/>
      <c r="QDT1013" s="3"/>
      <c r="QDU1013" s="3"/>
      <c r="QDV1013" s="3"/>
      <c r="QDW1013" s="3"/>
      <c r="QDX1013" s="3"/>
      <c r="QDY1013" s="3"/>
      <c r="QDZ1013" s="3"/>
      <c r="QEA1013" s="3"/>
      <c r="QEB1013" s="3"/>
      <c r="QEC1013" s="3"/>
      <c r="QED1013" s="3"/>
      <c r="QEE1013" s="3"/>
      <c r="QEF1013" s="3"/>
      <c r="QEG1013" s="3"/>
      <c r="QEH1013" s="3"/>
      <c r="QEI1013" s="3"/>
      <c r="QEJ1013" s="3"/>
      <c r="QEK1013" s="3"/>
      <c r="QEL1013" s="3"/>
      <c r="QEM1013" s="3"/>
      <c r="QEN1013" s="3"/>
      <c r="QEO1013" s="3"/>
      <c r="QEP1013" s="3"/>
      <c r="QEQ1013" s="3"/>
      <c r="QER1013" s="3"/>
      <c r="QES1013" s="3"/>
      <c r="QET1013" s="3"/>
      <c r="QEU1013" s="3"/>
      <c r="QEV1013" s="3"/>
      <c r="QEW1013" s="3"/>
      <c r="QEX1013" s="3"/>
      <c r="QEY1013" s="3"/>
      <c r="QEZ1013" s="3"/>
      <c r="QFA1013" s="3"/>
      <c r="QFB1013" s="3"/>
      <c r="QFC1013" s="3"/>
      <c r="QFD1013" s="3"/>
      <c r="QFE1013" s="3"/>
      <c r="QFF1013" s="3"/>
      <c r="QFG1013" s="3"/>
      <c r="QFH1013" s="3"/>
      <c r="QFI1013" s="3"/>
      <c r="QFJ1013" s="3"/>
      <c r="QFK1013" s="3"/>
      <c r="QFL1013" s="3"/>
      <c r="QFM1013" s="3"/>
      <c r="QFN1013" s="3"/>
      <c r="QFO1013" s="3"/>
      <c r="QFP1013" s="3"/>
      <c r="QFQ1013" s="3"/>
      <c r="QFR1013" s="3"/>
      <c r="QFS1013" s="3"/>
      <c r="QFT1013" s="3"/>
      <c r="QFU1013" s="3"/>
      <c r="QFV1013" s="3"/>
      <c r="QFW1013" s="3"/>
      <c r="QFX1013" s="3"/>
      <c r="QFY1013" s="3"/>
      <c r="QFZ1013" s="3"/>
      <c r="QGA1013" s="3"/>
      <c r="QGB1013" s="3"/>
      <c r="QGC1013" s="3"/>
      <c r="QGD1013" s="3"/>
      <c r="QGE1013" s="3"/>
      <c r="QGF1013" s="3"/>
      <c r="QGG1013" s="3"/>
      <c r="QGH1013" s="3"/>
      <c r="QGI1013" s="3"/>
      <c r="QGJ1013" s="3"/>
      <c r="QGK1013" s="3"/>
      <c r="QGL1013" s="3"/>
      <c r="QGM1013" s="3"/>
      <c r="QGN1013" s="3"/>
      <c r="QGO1013" s="3"/>
      <c r="QGP1013" s="3"/>
      <c r="QGQ1013" s="3"/>
      <c r="QGR1013" s="3"/>
      <c r="QGS1013" s="3"/>
      <c r="QGT1013" s="3"/>
      <c r="QGU1013" s="3"/>
      <c r="QGV1013" s="3"/>
      <c r="QGW1013" s="3"/>
      <c r="QGX1013" s="3"/>
      <c r="QGY1013" s="3"/>
      <c r="QGZ1013" s="3"/>
      <c r="QHA1013" s="3"/>
      <c r="QHB1013" s="3"/>
      <c r="QHC1013" s="3"/>
      <c r="QHD1013" s="3"/>
      <c r="QHE1013" s="3"/>
      <c r="QHF1013" s="3"/>
      <c r="QHG1013" s="3"/>
      <c r="QHH1013" s="3"/>
      <c r="QHI1013" s="3"/>
      <c r="QHJ1013" s="3"/>
      <c r="QHK1013" s="3"/>
      <c r="QHL1013" s="3"/>
      <c r="QHM1013" s="3"/>
      <c r="QHN1013" s="3"/>
      <c r="QHO1013" s="3"/>
      <c r="QHP1013" s="3"/>
      <c r="QHQ1013" s="3"/>
      <c r="QHR1013" s="3"/>
      <c r="QHS1013" s="3"/>
      <c r="QHT1013" s="3"/>
      <c r="QHU1013" s="3"/>
      <c r="QHV1013" s="3"/>
      <c r="QHW1013" s="3"/>
      <c r="QHX1013" s="3"/>
      <c r="QHY1013" s="3"/>
      <c r="QHZ1013" s="3"/>
      <c r="QIA1013" s="3"/>
      <c r="QIB1013" s="3"/>
      <c r="QIC1013" s="3"/>
      <c r="QID1013" s="3"/>
      <c r="QIE1013" s="3"/>
      <c r="QIF1013" s="3"/>
      <c r="QIG1013" s="3"/>
      <c r="QIH1013" s="3"/>
      <c r="QII1013" s="3"/>
      <c r="QIJ1013" s="3"/>
      <c r="QIK1013" s="3"/>
      <c r="QIL1013" s="3"/>
      <c r="QIM1013" s="3"/>
      <c r="QIN1013" s="3"/>
      <c r="QIO1013" s="3"/>
      <c r="QIP1013" s="3"/>
      <c r="QIQ1013" s="3"/>
      <c r="QIR1013" s="3"/>
      <c r="QIS1013" s="3"/>
      <c r="QIT1013" s="3"/>
      <c r="QIU1013" s="3"/>
      <c r="QIV1013" s="3"/>
      <c r="QIW1013" s="3"/>
      <c r="QIX1013" s="3"/>
      <c r="QIY1013" s="3"/>
      <c r="QIZ1013" s="3"/>
      <c r="QJA1013" s="3"/>
      <c r="QJB1013" s="3"/>
      <c r="QJC1013" s="3"/>
      <c r="QJD1013" s="3"/>
      <c r="QJE1013" s="3"/>
      <c r="QJF1013" s="3"/>
      <c r="QJG1013" s="3"/>
      <c r="QJH1013" s="3"/>
      <c r="QJI1013" s="3"/>
      <c r="QJJ1013" s="3"/>
      <c r="QJK1013" s="3"/>
      <c r="QJL1013" s="3"/>
      <c r="QJM1013" s="3"/>
      <c r="QJN1013" s="3"/>
      <c r="QJO1013" s="3"/>
      <c r="QJP1013" s="3"/>
      <c r="QJQ1013" s="3"/>
      <c r="QJR1013" s="3"/>
      <c r="QJS1013" s="3"/>
      <c r="QJT1013" s="3"/>
      <c r="QJU1013" s="3"/>
      <c r="QJV1013" s="3"/>
      <c r="QJW1013" s="3"/>
      <c r="QJX1013" s="3"/>
      <c r="QJY1013" s="3"/>
      <c r="QJZ1013" s="3"/>
      <c r="QKA1013" s="3"/>
      <c r="QKB1013" s="3"/>
      <c r="QKC1013" s="3"/>
      <c r="QKD1013" s="3"/>
      <c r="QKE1013" s="3"/>
      <c r="QKF1013" s="3"/>
      <c r="QKG1013" s="3"/>
      <c r="QKH1013" s="3"/>
      <c r="QKI1013" s="3"/>
      <c r="QKJ1013" s="3"/>
      <c r="QKK1013" s="3"/>
      <c r="QKL1013" s="3"/>
      <c r="QKM1013" s="3"/>
      <c r="QKN1013" s="3"/>
      <c r="QKO1013" s="3"/>
      <c r="QKP1013" s="3"/>
      <c r="QKQ1013" s="3"/>
      <c r="QKR1013" s="3"/>
      <c r="QKS1013" s="3"/>
      <c r="QKT1013" s="3"/>
      <c r="QKU1013" s="3"/>
      <c r="QKV1013" s="3"/>
      <c r="QKW1013" s="3"/>
      <c r="QKX1013" s="3"/>
      <c r="QKY1013" s="3"/>
      <c r="QKZ1013" s="3"/>
      <c r="QLA1013" s="3"/>
      <c r="QLB1013" s="3"/>
      <c r="QLC1013" s="3"/>
      <c r="QLD1013" s="3"/>
      <c r="QLE1013" s="3"/>
      <c r="QLF1013" s="3"/>
      <c r="QLG1013" s="3"/>
      <c r="QLH1013" s="3"/>
      <c r="QLI1013" s="3"/>
      <c r="QLJ1013" s="3"/>
      <c r="QLK1013" s="3"/>
      <c r="QLL1013" s="3"/>
      <c r="QLM1013" s="3"/>
      <c r="QLN1013" s="3"/>
      <c r="QLO1013" s="3"/>
      <c r="QLP1013" s="3"/>
      <c r="QLQ1013" s="3"/>
      <c r="QLR1013" s="3"/>
      <c r="QLS1013" s="3"/>
      <c r="QLT1013" s="3"/>
      <c r="QLU1013" s="3"/>
      <c r="QLV1013" s="3"/>
      <c r="QLW1013" s="3"/>
      <c r="QLX1013" s="3"/>
      <c r="QLY1013" s="3"/>
      <c r="QLZ1013" s="3"/>
      <c r="QMA1013" s="3"/>
      <c r="QMB1013" s="3"/>
      <c r="QMC1013" s="3"/>
      <c r="QMD1013" s="3"/>
      <c r="QME1013" s="3"/>
      <c r="QMF1013" s="3"/>
      <c r="QMG1013" s="3"/>
      <c r="QMH1013" s="3"/>
      <c r="QMI1013" s="3"/>
      <c r="QMJ1013" s="3"/>
      <c r="QMK1013" s="3"/>
      <c r="QML1013" s="3"/>
      <c r="QMM1013" s="3"/>
      <c r="QMN1013" s="3"/>
      <c r="QMO1013" s="3"/>
      <c r="QMP1013" s="3"/>
      <c r="QMQ1013" s="3"/>
      <c r="QMR1013" s="3"/>
      <c r="QMS1013" s="3"/>
      <c r="QMT1013" s="3"/>
      <c r="QMU1013" s="3"/>
      <c r="QMV1013" s="3"/>
      <c r="QMW1013" s="3"/>
      <c r="QMX1013" s="3"/>
      <c r="QMY1013" s="3"/>
      <c r="QMZ1013" s="3"/>
      <c r="QNA1013" s="3"/>
      <c r="QNB1013" s="3"/>
      <c r="QNC1013" s="3"/>
      <c r="QND1013" s="3"/>
      <c r="QNE1013" s="3"/>
      <c r="QNF1013" s="3"/>
      <c r="QNG1013" s="3"/>
      <c r="QNH1013" s="3"/>
      <c r="QNI1013" s="3"/>
      <c r="QNJ1013" s="3"/>
      <c r="QNK1013" s="3"/>
      <c r="QNL1013" s="3"/>
      <c r="QNM1013" s="3"/>
      <c r="QNN1013" s="3"/>
      <c r="QNO1013" s="3"/>
      <c r="QNP1013" s="3"/>
      <c r="QNQ1013" s="3"/>
      <c r="QNR1013" s="3"/>
      <c r="QNS1013" s="3"/>
      <c r="QNT1013" s="3"/>
      <c r="QNU1013" s="3"/>
      <c r="QNV1013" s="3"/>
      <c r="QNW1013" s="3"/>
      <c r="QNX1013" s="3"/>
      <c r="QNY1013" s="3"/>
      <c r="QNZ1013" s="3"/>
      <c r="QOA1013" s="3"/>
      <c r="QOB1013" s="3"/>
      <c r="QOC1013" s="3"/>
      <c r="QOD1013" s="3"/>
      <c r="QOE1013" s="3"/>
      <c r="QOF1013" s="3"/>
      <c r="QOG1013" s="3"/>
      <c r="QOH1013" s="3"/>
      <c r="QOI1013" s="3"/>
      <c r="QOJ1013" s="3"/>
      <c r="QOK1013" s="3"/>
      <c r="QOL1013" s="3"/>
      <c r="QOM1013" s="3"/>
      <c r="QON1013" s="3"/>
      <c r="QOO1013" s="3"/>
      <c r="QOP1013" s="3"/>
      <c r="QOQ1013" s="3"/>
      <c r="QOR1013" s="3"/>
      <c r="QOS1013" s="3"/>
      <c r="QOT1013" s="3"/>
      <c r="QOU1013" s="3"/>
      <c r="QOV1013" s="3"/>
      <c r="QOW1013" s="3"/>
      <c r="QOX1013" s="3"/>
      <c r="QOY1013" s="3"/>
      <c r="QOZ1013" s="3"/>
      <c r="QPA1013" s="3"/>
      <c r="QPB1013" s="3"/>
      <c r="QPC1013" s="3"/>
      <c r="QPD1013" s="3"/>
      <c r="QPE1013" s="3"/>
      <c r="QPF1013" s="3"/>
      <c r="QPG1013" s="3"/>
      <c r="QPH1013" s="3"/>
      <c r="QPI1013" s="3"/>
      <c r="QPJ1013" s="3"/>
      <c r="QPK1013" s="3"/>
      <c r="QPL1013" s="3"/>
      <c r="QPM1013" s="3"/>
      <c r="QPN1013" s="3"/>
      <c r="QPO1013" s="3"/>
      <c r="QPP1013" s="3"/>
      <c r="QPQ1013" s="3"/>
      <c r="QPR1013" s="3"/>
      <c r="QPS1013" s="3"/>
      <c r="QPT1013" s="3"/>
      <c r="QPU1013" s="3"/>
      <c r="QPV1013" s="3"/>
      <c r="QPW1013" s="3"/>
      <c r="QPX1013" s="3"/>
      <c r="QPY1013" s="3"/>
      <c r="QPZ1013" s="3"/>
      <c r="QQA1013" s="3"/>
      <c r="QQB1013" s="3"/>
      <c r="QQC1013" s="3"/>
      <c r="QQD1013" s="3"/>
      <c r="QQE1013" s="3"/>
      <c r="QQF1013" s="3"/>
      <c r="QQG1013" s="3"/>
      <c r="QQH1013" s="3"/>
      <c r="QQI1013" s="3"/>
      <c r="QQJ1013" s="3"/>
      <c r="QQK1013" s="3"/>
      <c r="QQL1013" s="3"/>
      <c r="QQM1013" s="3"/>
      <c r="QQN1013" s="3"/>
      <c r="QQO1013" s="3"/>
      <c r="QQP1013" s="3"/>
      <c r="QQQ1013" s="3"/>
      <c r="QQR1013" s="3"/>
      <c r="QQS1013" s="3"/>
      <c r="QQT1013" s="3"/>
      <c r="QQU1013" s="3"/>
      <c r="QQV1013" s="3"/>
      <c r="QQW1013" s="3"/>
      <c r="QQX1013" s="3"/>
      <c r="QQY1013" s="3"/>
      <c r="QQZ1013" s="3"/>
      <c r="QRA1013" s="3"/>
      <c r="QRB1013" s="3"/>
      <c r="QRC1013" s="3"/>
      <c r="QRD1013" s="3"/>
      <c r="QRE1013" s="3"/>
      <c r="QRF1013" s="3"/>
      <c r="QRG1013" s="3"/>
      <c r="QRH1013" s="3"/>
      <c r="QRI1013" s="3"/>
      <c r="QRJ1013" s="3"/>
      <c r="QRK1013" s="3"/>
      <c r="QRL1013" s="3"/>
      <c r="QRM1013" s="3"/>
      <c r="QRN1013" s="3"/>
      <c r="QRO1013" s="3"/>
      <c r="QRP1013" s="3"/>
      <c r="QRQ1013" s="3"/>
      <c r="QRR1013" s="3"/>
      <c r="QRS1013" s="3"/>
      <c r="QRT1013" s="3"/>
      <c r="QRU1013" s="3"/>
      <c r="QRV1013" s="3"/>
      <c r="QRW1013" s="3"/>
      <c r="QRX1013" s="3"/>
      <c r="QRY1013" s="3"/>
      <c r="QRZ1013" s="3"/>
      <c r="QSA1013" s="3"/>
      <c r="QSB1013" s="3"/>
      <c r="QSC1013" s="3"/>
      <c r="QSD1013" s="3"/>
      <c r="QSE1013" s="3"/>
      <c r="QSF1013" s="3"/>
      <c r="QSG1013" s="3"/>
      <c r="QSH1013" s="3"/>
      <c r="QSI1013" s="3"/>
      <c r="QSJ1013" s="3"/>
      <c r="QSK1013" s="3"/>
      <c r="QSL1013" s="3"/>
      <c r="QSM1013" s="3"/>
      <c r="QSN1013" s="3"/>
      <c r="QSO1013" s="3"/>
      <c r="QSP1013" s="3"/>
      <c r="QSQ1013" s="3"/>
      <c r="QSR1013" s="3"/>
      <c r="QSS1013" s="3"/>
      <c r="QST1013" s="3"/>
      <c r="QSU1013" s="3"/>
      <c r="QSV1013" s="3"/>
      <c r="QSW1013" s="3"/>
      <c r="QSX1013" s="3"/>
      <c r="QSY1013" s="3"/>
      <c r="QSZ1013" s="3"/>
      <c r="QTA1013" s="3"/>
      <c r="QTB1013" s="3"/>
      <c r="QTC1013" s="3"/>
      <c r="QTD1013" s="3"/>
      <c r="QTE1013" s="3"/>
      <c r="QTF1013" s="3"/>
      <c r="QTG1013" s="3"/>
      <c r="QTH1013" s="3"/>
      <c r="QTI1013" s="3"/>
      <c r="QTJ1013" s="3"/>
      <c r="QTK1013" s="3"/>
      <c r="QTL1013" s="3"/>
      <c r="QTM1013" s="3"/>
      <c r="QTN1013" s="3"/>
      <c r="QTO1013" s="3"/>
      <c r="QTP1013" s="3"/>
      <c r="QTQ1013" s="3"/>
      <c r="QTR1013" s="3"/>
      <c r="QTS1013" s="3"/>
      <c r="QTT1013" s="3"/>
      <c r="QTU1013" s="3"/>
      <c r="QTV1013" s="3"/>
      <c r="QTW1013" s="3"/>
      <c r="QTX1013" s="3"/>
      <c r="QTY1013" s="3"/>
      <c r="QTZ1013" s="3"/>
      <c r="QUA1013" s="3"/>
      <c r="QUB1013" s="3"/>
      <c r="QUC1013" s="3"/>
      <c r="QUD1013" s="3"/>
      <c r="QUE1013" s="3"/>
      <c r="QUF1013" s="3"/>
      <c r="QUG1013" s="3"/>
      <c r="QUH1013" s="3"/>
      <c r="QUI1013" s="3"/>
      <c r="QUJ1013" s="3"/>
      <c r="QUK1013" s="3"/>
      <c r="QUL1013" s="3"/>
      <c r="QUM1013" s="3"/>
      <c r="QUN1013" s="3"/>
      <c r="QUO1013" s="3"/>
      <c r="QUP1013" s="3"/>
      <c r="QUQ1013" s="3"/>
      <c r="QUR1013" s="3"/>
      <c r="QUS1013" s="3"/>
      <c r="QUT1013" s="3"/>
      <c r="QUU1013" s="3"/>
      <c r="QUV1013" s="3"/>
      <c r="QUW1013" s="3"/>
      <c r="QUX1013" s="3"/>
      <c r="QUY1013" s="3"/>
      <c r="QUZ1013" s="3"/>
      <c r="QVA1013" s="3"/>
      <c r="QVB1013" s="3"/>
      <c r="QVC1013" s="3"/>
      <c r="QVD1013" s="3"/>
      <c r="QVE1013" s="3"/>
      <c r="QVF1013" s="3"/>
      <c r="QVG1013" s="3"/>
      <c r="QVH1013" s="3"/>
      <c r="QVI1013" s="3"/>
      <c r="QVJ1013" s="3"/>
      <c r="QVK1013" s="3"/>
      <c r="QVL1013" s="3"/>
      <c r="QVM1013" s="3"/>
      <c r="QVN1013" s="3"/>
      <c r="QVO1013" s="3"/>
      <c r="QVP1013" s="3"/>
      <c r="QVQ1013" s="3"/>
      <c r="QVR1013" s="3"/>
      <c r="QVS1013" s="3"/>
      <c r="QVT1013" s="3"/>
      <c r="QVU1013" s="3"/>
      <c r="QVV1013" s="3"/>
      <c r="QVW1013" s="3"/>
      <c r="QVX1013" s="3"/>
      <c r="QVY1013" s="3"/>
      <c r="QVZ1013" s="3"/>
      <c r="QWA1013" s="3"/>
      <c r="QWB1013" s="3"/>
      <c r="QWC1013" s="3"/>
      <c r="QWD1013" s="3"/>
      <c r="QWE1013" s="3"/>
      <c r="QWF1013" s="3"/>
      <c r="QWG1013" s="3"/>
      <c r="QWH1013" s="3"/>
      <c r="QWI1013" s="3"/>
      <c r="QWJ1013" s="3"/>
      <c r="QWK1013" s="3"/>
      <c r="QWL1013" s="3"/>
      <c r="QWM1013" s="3"/>
      <c r="QWN1013" s="3"/>
      <c r="QWO1013" s="3"/>
      <c r="QWP1013" s="3"/>
      <c r="QWQ1013" s="3"/>
      <c r="QWR1013" s="3"/>
      <c r="QWS1013" s="3"/>
      <c r="QWT1013" s="3"/>
      <c r="QWU1013" s="3"/>
      <c r="QWV1013" s="3"/>
      <c r="QWW1013" s="3"/>
      <c r="QWX1013" s="3"/>
      <c r="QWY1013" s="3"/>
      <c r="QWZ1013" s="3"/>
      <c r="QXA1013" s="3"/>
      <c r="QXB1013" s="3"/>
      <c r="QXC1013" s="3"/>
      <c r="QXD1013" s="3"/>
      <c r="QXE1013" s="3"/>
      <c r="QXF1013" s="3"/>
      <c r="QXG1013" s="3"/>
      <c r="QXH1013" s="3"/>
      <c r="QXI1013" s="3"/>
      <c r="QXJ1013" s="3"/>
      <c r="QXK1013" s="3"/>
      <c r="QXL1013" s="3"/>
      <c r="QXM1013" s="3"/>
      <c r="QXN1013" s="3"/>
      <c r="QXO1013" s="3"/>
      <c r="QXP1013" s="3"/>
      <c r="QXQ1013" s="3"/>
      <c r="QXR1013" s="3"/>
      <c r="QXS1013" s="3"/>
      <c r="QXT1013" s="3"/>
      <c r="QXU1013" s="3"/>
      <c r="QXV1013" s="3"/>
      <c r="QXW1013" s="3"/>
      <c r="QXX1013" s="3"/>
      <c r="QXY1013" s="3"/>
      <c r="QXZ1013" s="3"/>
      <c r="QYA1013" s="3"/>
      <c r="QYB1013" s="3"/>
      <c r="QYC1013" s="3"/>
      <c r="QYD1013" s="3"/>
      <c r="QYE1013" s="3"/>
      <c r="QYF1013" s="3"/>
      <c r="QYG1013" s="3"/>
      <c r="QYH1013" s="3"/>
      <c r="QYI1013" s="3"/>
      <c r="QYJ1013" s="3"/>
      <c r="QYK1013" s="3"/>
      <c r="QYL1013" s="3"/>
      <c r="QYM1013" s="3"/>
      <c r="QYN1013" s="3"/>
      <c r="QYO1013" s="3"/>
      <c r="QYP1013" s="3"/>
      <c r="QYQ1013" s="3"/>
      <c r="QYR1013" s="3"/>
      <c r="QYS1013" s="3"/>
      <c r="QYT1013" s="3"/>
      <c r="QYU1013" s="3"/>
      <c r="QYV1013" s="3"/>
      <c r="QYW1013" s="3"/>
      <c r="QYX1013" s="3"/>
      <c r="QYY1013" s="3"/>
      <c r="QYZ1013" s="3"/>
      <c r="QZA1013" s="3"/>
      <c r="QZB1013" s="3"/>
      <c r="QZC1013" s="3"/>
      <c r="QZD1013" s="3"/>
      <c r="QZE1013" s="3"/>
      <c r="QZF1013" s="3"/>
      <c r="QZG1013" s="3"/>
      <c r="QZH1013" s="3"/>
      <c r="QZI1013" s="3"/>
      <c r="QZJ1013" s="3"/>
      <c r="QZK1013" s="3"/>
      <c r="QZL1013" s="3"/>
      <c r="QZM1013" s="3"/>
      <c r="QZN1013" s="3"/>
      <c r="QZO1013" s="3"/>
      <c r="QZP1013" s="3"/>
      <c r="QZQ1013" s="3"/>
      <c r="QZR1013" s="3"/>
      <c r="QZS1013" s="3"/>
      <c r="QZT1013" s="3"/>
      <c r="QZU1013" s="3"/>
      <c r="QZV1013" s="3"/>
      <c r="QZW1013" s="3"/>
      <c r="QZX1013" s="3"/>
      <c r="QZY1013" s="3"/>
      <c r="QZZ1013" s="3"/>
      <c r="RAA1013" s="3"/>
      <c r="RAB1013" s="3"/>
      <c r="RAC1013" s="3"/>
      <c r="RAD1013" s="3"/>
      <c r="RAE1013" s="3"/>
      <c r="RAF1013" s="3"/>
      <c r="RAG1013" s="3"/>
      <c r="RAH1013" s="3"/>
      <c r="RAI1013" s="3"/>
      <c r="RAJ1013" s="3"/>
      <c r="RAK1013" s="3"/>
      <c r="RAL1013" s="3"/>
      <c r="RAM1013" s="3"/>
      <c r="RAN1013" s="3"/>
      <c r="RAO1013" s="3"/>
      <c r="RAP1013" s="3"/>
      <c r="RAQ1013" s="3"/>
      <c r="RAR1013" s="3"/>
      <c r="RAS1013" s="3"/>
      <c r="RAT1013" s="3"/>
      <c r="RAU1013" s="3"/>
      <c r="RAV1013" s="3"/>
      <c r="RAW1013" s="3"/>
      <c r="RAX1013" s="3"/>
      <c r="RAY1013" s="3"/>
      <c r="RAZ1013" s="3"/>
      <c r="RBA1013" s="3"/>
      <c r="RBB1013" s="3"/>
      <c r="RBC1013" s="3"/>
      <c r="RBD1013" s="3"/>
      <c r="RBE1013" s="3"/>
      <c r="RBF1013" s="3"/>
      <c r="RBG1013" s="3"/>
      <c r="RBH1013" s="3"/>
      <c r="RBI1013" s="3"/>
      <c r="RBJ1013" s="3"/>
      <c r="RBK1013" s="3"/>
      <c r="RBL1013" s="3"/>
      <c r="RBM1013" s="3"/>
      <c r="RBN1013" s="3"/>
      <c r="RBO1013" s="3"/>
      <c r="RBP1013" s="3"/>
      <c r="RBQ1013" s="3"/>
      <c r="RBR1013" s="3"/>
      <c r="RBS1013" s="3"/>
      <c r="RBT1013" s="3"/>
      <c r="RBU1013" s="3"/>
      <c r="RBV1013" s="3"/>
      <c r="RBW1013" s="3"/>
      <c r="RBX1013" s="3"/>
      <c r="RBY1013" s="3"/>
      <c r="RBZ1013" s="3"/>
      <c r="RCA1013" s="3"/>
      <c r="RCB1013" s="3"/>
      <c r="RCC1013" s="3"/>
      <c r="RCD1013" s="3"/>
      <c r="RCE1013" s="3"/>
      <c r="RCF1013" s="3"/>
      <c r="RCG1013" s="3"/>
      <c r="RCH1013" s="3"/>
      <c r="RCI1013" s="3"/>
      <c r="RCJ1013" s="3"/>
      <c r="RCK1013" s="3"/>
      <c r="RCL1013" s="3"/>
      <c r="RCM1013" s="3"/>
      <c r="RCN1013" s="3"/>
      <c r="RCO1013" s="3"/>
      <c r="RCP1013" s="3"/>
      <c r="RCQ1013" s="3"/>
      <c r="RCR1013" s="3"/>
      <c r="RCS1013" s="3"/>
      <c r="RCT1013" s="3"/>
      <c r="RCU1013" s="3"/>
      <c r="RCV1013" s="3"/>
      <c r="RCW1013" s="3"/>
      <c r="RCX1013" s="3"/>
      <c r="RCY1013" s="3"/>
      <c r="RCZ1013" s="3"/>
      <c r="RDA1013" s="3"/>
      <c r="RDB1013" s="3"/>
      <c r="RDC1013" s="3"/>
      <c r="RDD1013" s="3"/>
      <c r="RDE1013" s="3"/>
      <c r="RDF1013" s="3"/>
      <c r="RDG1013" s="3"/>
      <c r="RDH1013" s="3"/>
      <c r="RDI1013" s="3"/>
      <c r="RDJ1013" s="3"/>
      <c r="RDK1013" s="3"/>
      <c r="RDL1013" s="3"/>
      <c r="RDM1013" s="3"/>
      <c r="RDN1013" s="3"/>
      <c r="RDO1013" s="3"/>
      <c r="RDP1013" s="3"/>
      <c r="RDQ1013" s="3"/>
      <c r="RDR1013" s="3"/>
      <c r="RDS1013" s="3"/>
      <c r="RDT1013" s="3"/>
      <c r="RDU1013" s="3"/>
      <c r="RDV1013" s="3"/>
      <c r="RDW1013" s="3"/>
      <c r="RDX1013" s="3"/>
      <c r="RDY1013" s="3"/>
      <c r="RDZ1013" s="3"/>
      <c r="REA1013" s="3"/>
      <c r="REB1013" s="3"/>
      <c r="REC1013" s="3"/>
      <c r="RED1013" s="3"/>
      <c r="REE1013" s="3"/>
      <c r="REF1013" s="3"/>
      <c r="REG1013" s="3"/>
      <c r="REH1013" s="3"/>
      <c r="REI1013" s="3"/>
      <c r="REJ1013" s="3"/>
      <c r="REK1013" s="3"/>
      <c r="REL1013" s="3"/>
      <c r="REM1013" s="3"/>
      <c r="REN1013" s="3"/>
      <c r="REO1013" s="3"/>
      <c r="REP1013" s="3"/>
      <c r="REQ1013" s="3"/>
      <c r="RER1013" s="3"/>
      <c r="RES1013" s="3"/>
      <c r="RET1013" s="3"/>
      <c r="REU1013" s="3"/>
      <c r="REV1013" s="3"/>
      <c r="REW1013" s="3"/>
      <c r="REX1013" s="3"/>
      <c r="REY1013" s="3"/>
      <c r="REZ1013" s="3"/>
      <c r="RFA1013" s="3"/>
      <c r="RFB1013" s="3"/>
      <c r="RFC1013" s="3"/>
      <c r="RFD1013" s="3"/>
      <c r="RFE1013" s="3"/>
      <c r="RFF1013" s="3"/>
      <c r="RFG1013" s="3"/>
      <c r="RFH1013" s="3"/>
      <c r="RFI1013" s="3"/>
      <c r="RFJ1013" s="3"/>
      <c r="RFK1013" s="3"/>
      <c r="RFL1013" s="3"/>
      <c r="RFM1013" s="3"/>
      <c r="RFN1013" s="3"/>
      <c r="RFO1013" s="3"/>
      <c r="RFP1013" s="3"/>
      <c r="RFQ1013" s="3"/>
      <c r="RFR1013" s="3"/>
      <c r="RFS1013" s="3"/>
      <c r="RFT1013" s="3"/>
      <c r="RFU1013" s="3"/>
      <c r="RFV1013" s="3"/>
      <c r="RFW1013" s="3"/>
      <c r="RFX1013" s="3"/>
      <c r="RFY1013" s="3"/>
      <c r="RFZ1013" s="3"/>
      <c r="RGA1013" s="3"/>
      <c r="RGB1013" s="3"/>
      <c r="RGC1013" s="3"/>
      <c r="RGD1013" s="3"/>
      <c r="RGE1013" s="3"/>
      <c r="RGF1013" s="3"/>
      <c r="RGG1013" s="3"/>
      <c r="RGH1013" s="3"/>
      <c r="RGI1013" s="3"/>
      <c r="RGJ1013" s="3"/>
      <c r="RGK1013" s="3"/>
      <c r="RGL1013" s="3"/>
      <c r="RGM1013" s="3"/>
      <c r="RGN1013" s="3"/>
      <c r="RGO1013" s="3"/>
      <c r="RGP1013" s="3"/>
      <c r="RGQ1013" s="3"/>
      <c r="RGR1013" s="3"/>
      <c r="RGS1013" s="3"/>
      <c r="RGT1013" s="3"/>
      <c r="RGU1013" s="3"/>
      <c r="RGV1013" s="3"/>
      <c r="RGW1013" s="3"/>
      <c r="RGX1013" s="3"/>
      <c r="RGY1013" s="3"/>
      <c r="RGZ1013" s="3"/>
      <c r="RHA1013" s="3"/>
      <c r="RHB1013" s="3"/>
      <c r="RHC1013" s="3"/>
      <c r="RHD1013" s="3"/>
      <c r="RHE1013" s="3"/>
      <c r="RHF1013" s="3"/>
      <c r="RHG1013" s="3"/>
      <c r="RHH1013" s="3"/>
      <c r="RHI1013" s="3"/>
      <c r="RHJ1013" s="3"/>
      <c r="RHK1013" s="3"/>
      <c r="RHL1013" s="3"/>
      <c r="RHM1013" s="3"/>
      <c r="RHN1013" s="3"/>
      <c r="RHO1013" s="3"/>
      <c r="RHP1013" s="3"/>
      <c r="RHQ1013" s="3"/>
      <c r="RHR1013" s="3"/>
      <c r="RHS1013" s="3"/>
      <c r="RHT1013" s="3"/>
      <c r="RHU1013" s="3"/>
      <c r="RHV1013" s="3"/>
      <c r="RHW1013" s="3"/>
      <c r="RHX1013" s="3"/>
      <c r="RHY1013" s="3"/>
      <c r="RHZ1013" s="3"/>
      <c r="RIA1013" s="3"/>
      <c r="RIB1013" s="3"/>
      <c r="RIC1013" s="3"/>
      <c r="RID1013" s="3"/>
      <c r="RIE1013" s="3"/>
      <c r="RIF1013" s="3"/>
      <c r="RIG1013" s="3"/>
      <c r="RIH1013" s="3"/>
      <c r="RII1013" s="3"/>
      <c r="RIJ1013" s="3"/>
      <c r="RIK1013" s="3"/>
      <c r="RIL1013" s="3"/>
      <c r="RIM1013" s="3"/>
      <c r="RIN1013" s="3"/>
      <c r="RIO1013" s="3"/>
      <c r="RIP1013" s="3"/>
      <c r="RIQ1013" s="3"/>
      <c r="RIR1013" s="3"/>
      <c r="RIS1013" s="3"/>
      <c r="RIT1013" s="3"/>
      <c r="RIU1013" s="3"/>
      <c r="RIV1013" s="3"/>
      <c r="RIW1013" s="3"/>
      <c r="RIX1013" s="3"/>
      <c r="RIY1013" s="3"/>
      <c r="RIZ1013" s="3"/>
      <c r="RJA1013" s="3"/>
      <c r="RJB1013" s="3"/>
      <c r="RJC1013" s="3"/>
      <c r="RJD1013" s="3"/>
      <c r="RJE1013" s="3"/>
      <c r="RJF1013" s="3"/>
      <c r="RJG1013" s="3"/>
      <c r="RJH1013" s="3"/>
      <c r="RJI1013" s="3"/>
      <c r="RJJ1013" s="3"/>
      <c r="RJK1013" s="3"/>
      <c r="RJL1013" s="3"/>
      <c r="RJM1013" s="3"/>
      <c r="RJN1013" s="3"/>
      <c r="RJO1013" s="3"/>
      <c r="RJP1013" s="3"/>
      <c r="RJQ1013" s="3"/>
      <c r="RJR1013" s="3"/>
      <c r="RJS1013" s="3"/>
      <c r="RJT1013" s="3"/>
      <c r="RJU1013" s="3"/>
      <c r="RJV1013" s="3"/>
      <c r="RJW1013" s="3"/>
      <c r="RJX1013" s="3"/>
      <c r="RJY1013" s="3"/>
      <c r="RJZ1013" s="3"/>
      <c r="RKA1013" s="3"/>
      <c r="RKB1013" s="3"/>
      <c r="RKC1013" s="3"/>
      <c r="RKD1013" s="3"/>
      <c r="RKE1013" s="3"/>
      <c r="RKF1013" s="3"/>
      <c r="RKG1013" s="3"/>
      <c r="RKH1013" s="3"/>
      <c r="RKI1013" s="3"/>
      <c r="RKJ1013" s="3"/>
      <c r="RKK1013" s="3"/>
      <c r="RKL1013" s="3"/>
      <c r="RKM1013" s="3"/>
      <c r="RKN1013" s="3"/>
      <c r="RKO1013" s="3"/>
      <c r="RKP1013" s="3"/>
      <c r="RKQ1013" s="3"/>
      <c r="RKR1013" s="3"/>
      <c r="RKS1013" s="3"/>
      <c r="RKT1013" s="3"/>
      <c r="RKU1013" s="3"/>
      <c r="RKV1013" s="3"/>
      <c r="RKW1013" s="3"/>
      <c r="RKX1013" s="3"/>
      <c r="RKY1013" s="3"/>
      <c r="RKZ1013" s="3"/>
      <c r="RLA1013" s="3"/>
      <c r="RLB1013" s="3"/>
      <c r="RLC1013" s="3"/>
      <c r="RLD1013" s="3"/>
      <c r="RLE1013" s="3"/>
      <c r="RLF1013" s="3"/>
      <c r="RLG1013" s="3"/>
      <c r="RLH1013" s="3"/>
      <c r="RLI1013" s="3"/>
      <c r="RLJ1013" s="3"/>
      <c r="RLK1013" s="3"/>
      <c r="RLL1013" s="3"/>
      <c r="RLM1013" s="3"/>
      <c r="RLN1013" s="3"/>
      <c r="RLO1013" s="3"/>
      <c r="RLP1013" s="3"/>
      <c r="RLQ1013" s="3"/>
      <c r="RLR1013" s="3"/>
      <c r="RLS1013" s="3"/>
      <c r="RLT1013" s="3"/>
      <c r="RLU1013" s="3"/>
      <c r="RLV1013" s="3"/>
      <c r="RLW1013" s="3"/>
      <c r="RLX1013" s="3"/>
      <c r="RLY1013" s="3"/>
      <c r="RLZ1013" s="3"/>
      <c r="RMA1013" s="3"/>
      <c r="RMB1013" s="3"/>
      <c r="RMC1013" s="3"/>
      <c r="RMD1013" s="3"/>
      <c r="RME1013" s="3"/>
      <c r="RMF1013" s="3"/>
      <c r="RMG1013" s="3"/>
      <c r="RMH1013" s="3"/>
      <c r="RMI1013" s="3"/>
      <c r="RMJ1013" s="3"/>
      <c r="RMK1013" s="3"/>
      <c r="RML1013" s="3"/>
      <c r="RMM1013" s="3"/>
      <c r="RMN1013" s="3"/>
      <c r="RMO1013" s="3"/>
      <c r="RMP1013" s="3"/>
      <c r="RMQ1013" s="3"/>
      <c r="RMR1013" s="3"/>
      <c r="RMS1013" s="3"/>
      <c r="RMT1013" s="3"/>
      <c r="RMU1013" s="3"/>
      <c r="RMV1013" s="3"/>
      <c r="RMW1013" s="3"/>
      <c r="RMX1013" s="3"/>
      <c r="RMY1013" s="3"/>
      <c r="RMZ1013" s="3"/>
      <c r="RNA1013" s="3"/>
      <c r="RNB1013" s="3"/>
      <c r="RNC1013" s="3"/>
      <c r="RND1013" s="3"/>
      <c r="RNE1013" s="3"/>
      <c r="RNF1013" s="3"/>
      <c r="RNG1013" s="3"/>
      <c r="RNH1013" s="3"/>
      <c r="RNI1013" s="3"/>
      <c r="RNJ1013" s="3"/>
      <c r="RNK1013" s="3"/>
      <c r="RNL1013" s="3"/>
      <c r="RNM1013" s="3"/>
      <c r="RNN1013" s="3"/>
      <c r="RNO1013" s="3"/>
      <c r="RNP1013" s="3"/>
      <c r="RNQ1013" s="3"/>
      <c r="RNR1013" s="3"/>
      <c r="RNS1013" s="3"/>
      <c r="RNT1013" s="3"/>
      <c r="RNU1013" s="3"/>
      <c r="RNV1013" s="3"/>
      <c r="RNW1013" s="3"/>
      <c r="RNX1013" s="3"/>
      <c r="RNY1013" s="3"/>
      <c r="RNZ1013" s="3"/>
      <c r="ROA1013" s="3"/>
      <c r="ROB1013" s="3"/>
      <c r="ROC1013" s="3"/>
      <c r="ROD1013" s="3"/>
      <c r="ROE1013" s="3"/>
      <c r="ROF1013" s="3"/>
      <c r="ROG1013" s="3"/>
      <c r="ROH1013" s="3"/>
      <c r="ROI1013" s="3"/>
      <c r="ROJ1013" s="3"/>
      <c r="ROK1013" s="3"/>
      <c r="ROL1013" s="3"/>
      <c r="ROM1013" s="3"/>
      <c r="RON1013" s="3"/>
      <c r="ROO1013" s="3"/>
      <c r="ROP1013" s="3"/>
      <c r="ROQ1013" s="3"/>
      <c r="ROR1013" s="3"/>
      <c r="ROS1013" s="3"/>
      <c r="ROT1013" s="3"/>
      <c r="ROU1013" s="3"/>
      <c r="ROV1013" s="3"/>
      <c r="ROW1013" s="3"/>
      <c r="ROX1013" s="3"/>
      <c r="ROY1013" s="3"/>
      <c r="ROZ1013" s="3"/>
      <c r="RPA1013" s="3"/>
      <c r="RPB1013" s="3"/>
      <c r="RPC1013" s="3"/>
      <c r="RPD1013" s="3"/>
      <c r="RPE1013" s="3"/>
      <c r="RPF1013" s="3"/>
      <c r="RPG1013" s="3"/>
      <c r="RPH1013" s="3"/>
      <c r="RPI1013" s="3"/>
      <c r="RPJ1013" s="3"/>
      <c r="RPK1013" s="3"/>
      <c r="RPL1013" s="3"/>
      <c r="RPM1013" s="3"/>
      <c r="RPN1013" s="3"/>
      <c r="RPO1013" s="3"/>
      <c r="RPP1013" s="3"/>
      <c r="RPQ1013" s="3"/>
      <c r="RPR1013" s="3"/>
      <c r="RPS1013" s="3"/>
      <c r="RPT1013" s="3"/>
      <c r="RPU1013" s="3"/>
      <c r="RPV1013" s="3"/>
      <c r="RPW1013" s="3"/>
      <c r="RPX1013" s="3"/>
      <c r="RPY1013" s="3"/>
      <c r="RPZ1013" s="3"/>
      <c r="RQA1013" s="3"/>
      <c r="RQB1013" s="3"/>
      <c r="RQC1013" s="3"/>
      <c r="RQD1013" s="3"/>
      <c r="RQE1013" s="3"/>
      <c r="RQF1013" s="3"/>
      <c r="RQG1013" s="3"/>
      <c r="RQH1013" s="3"/>
      <c r="RQI1013" s="3"/>
      <c r="RQJ1013" s="3"/>
      <c r="RQK1013" s="3"/>
      <c r="RQL1013" s="3"/>
      <c r="RQM1013" s="3"/>
      <c r="RQN1013" s="3"/>
      <c r="RQO1013" s="3"/>
      <c r="RQP1013" s="3"/>
      <c r="RQQ1013" s="3"/>
      <c r="RQR1013" s="3"/>
      <c r="RQS1013" s="3"/>
      <c r="RQT1013" s="3"/>
      <c r="RQU1013" s="3"/>
      <c r="RQV1013" s="3"/>
      <c r="RQW1013" s="3"/>
      <c r="RQX1013" s="3"/>
      <c r="RQY1013" s="3"/>
      <c r="RQZ1013" s="3"/>
      <c r="RRA1013" s="3"/>
      <c r="RRB1013" s="3"/>
      <c r="RRC1013" s="3"/>
      <c r="RRD1013" s="3"/>
      <c r="RRE1013" s="3"/>
      <c r="RRF1013" s="3"/>
      <c r="RRG1013" s="3"/>
      <c r="RRH1013" s="3"/>
      <c r="RRI1013" s="3"/>
      <c r="RRJ1013" s="3"/>
      <c r="RRK1013" s="3"/>
      <c r="RRL1013" s="3"/>
      <c r="RRM1013" s="3"/>
      <c r="RRN1013" s="3"/>
      <c r="RRO1013" s="3"/>
      <c r="RRP1013" s="3"/>
      <c r="RRQ1013" s="3"/>
      <c r="RRR1013" s="3"/>
      <c r="RRS1013" s="3"/>
      <c r="RRT1013" s="3"/>
      <c r="RRU1013" s="3"/>
      <c r="RRV1013" s="3"/>
      <c r="RRW1013" s="3"/>
      <c r="RRX1013" s="3"/>
      <c r="RRY1013" s="3"/>
      <c r="RRZ1013" s="3"/>
      <c r="RSA1013" s="3"/>
      <c r="RSB1013" s="3"/>
      <c r="RSC1013" s="3"/>
      <c r="RSD1013" s="3"/>
      <c r="RSE1013" s="3"/>
      <c r="RSF1013" s="3"/>
      <c r="RSG1013" s="3"/>
      <c r="RSH1013" s="3"/>
      <c r="RSI1013" s="3"/>
      <c r="RSJ1013" s="3"/>
      <c r="RSK1013" s="3"/>
      <c r="RSL1013" s="3"/>
      <c r="RSM1013" s="3"/>
      <c r="RSN1013" s="3"/>
      <c r="RSO1013" s="3"/>
      <c r="RSP1013" s="3"/>
      <c r="RSQ1013" s="3"/>
      <c r="RSR1013" s="3"/>
      <c r="RSS1013" s="3"/>
      <c r="RST1013" s="3"/>
      <c r="RSU1013" s="3"/>
      <c r="RSV1013" s="3"/>
      <c r="RSW1013" s="3"/>
      <c r="RSX1013" s="3"/>
      <c r="RSY1013" s="3"/>
      <c r="RSZ1013" s="3"/>
      <c r="RTA1013" s="3"/>
      <c r="RTB1013" s="3"/>
      <c r="RTC1013" s="3"/>
      <c r="RTD1013" s="3"/>
      <c r="RTE1013" s="3"/>
      <c r="RTF1013" s="3"/>
      <c r="RTG1013" s="3"/>
      <c r="RTH1013" s="3"/>
      <c r="RTI1013" s="3"/>
      <c r="RTJ1013" s="3"/>
      <c r="RTK1013" s="3"/>
      <c r="RTL1013" s="3"/>
      <c r="RTM1013" s="3"/>
      <c r="RTN1013" s="3"/>
      <c r="RTO1013" s="3"/>
      <c r="RTP1013" s="3"/>
      <c r="RTQ1013" s="3"/>
      <c r="RTR1013" s="3"/>
      <c r="RTS1013" s="3"/>
      <c r="RTT1013" s="3"/>
      <c r="RTU1013" s="3"/>
      <c r="RTV1013" s="3"/>
      <c r="RTW1013" s="3"/>
      <c r="RTX1013" s="3"/>
      <c r="RTY1013" s="3"/>
      <c r="RTZ1013" s="3"/>
      <c r="RUA1013" s="3"/>
      <c r="RUB1013" s="3"/>
      <c r="RUC1013" s="3"/>
      <c r="RUD1013" s="3"/>
      <c r="RUE1013" s="3"/>
      <c r="RUF1013" s="3"/>
      <c r="RUG1013" s="3"/>
      <c r="RUH1013" s="3"/>
      <c r="RUI1013" s="3"/>
      <c r="RUJ1013" s="3"/>
      <c r="RUK1013" s="3"/>
      <c r="RUL1013" s="3"/>
      <c r="RUM1013" s="3"/>
      <c r="RUN1013" s="3"/>
      <c r="RUO1013" s="3"/>
      <c r="RUP1013" s="3"/>
      <c r="RUQ1013" s="3"/>
      <c r="RUR1013" s="3"/>
      <c r="RUS1013" s="3"/>
      <c r="RUT1013" s="3"/>
      <c r="RUU1013" s="3"/>
      <c r="RUV1013" s="3"/>
      <c r="RUW1013" s="3"/>
      <c r="RUX1013" s="3"/>
      <c r="RUY1013" s="3"/>
      <c r="RUZ1013" s="3"/>
      <c r="RVA1013" s="3"/>
      <c r="RVB1013" s="3"/>
      <c r="RVC1013" s="3"/>
      <c r="RVD1013" s="3"/>
      <c r="RVE1013" s="3"/>
      <c r="RVF1013" s="3"/>
      <c r="RVG1013" s="3"/>
      <c r="RVH1013" s="3"/>
      <c r="RVI1013" s="3"/>
      <c r="RVJ1013" s="3"/>
      <c r="RVK1013" s="3"/>
      <c r="RVL1013" s="3"/>
      <c r="RVM1013" s="3"/>
      <c r="RVN1013" s="3"/>
      <c r="RVO1013" s="3"/>
      <c r="RVP1013" s="3"/>
      <c r="RVQ1013" s="3"/>
      <c r="RVR1013" s="3"/>
      <c r="RVS1013" s="3"/>
      <c r="RVT1013" s="3"/>
      <c r="RVU1013" s="3"/>
      <c r="RVV1013" s="3"/>
      <c r="RVW1013" s="3"/>
      <c r="RVX1013" s="3"/>
      <c r="RVY1013" s="3"/>
      <c r="RVZ1013" s="3"/>
      <c r="RWA1013" s="3"/>
      <c r="RWB1013" s="3"/>
      <c r="RWC1013" s="3"/>
      <c r="RWD1013" s="3"/>
      <c r="RWE1013" s="3"/>
      <c r="RWF1013" s="3"/>
      <c r="RWG1013" s="3"/>
      <c r="RWH1013" s="3"/>
      <c r="RWI1013" s="3"/>
      <c r="RWJ1013" s="3"/>
      <c r="RWK1013" s="3"/>
      <c r="RWL1013" s="3"/>
      <c r="RWM1013" s="3"/>
      <c r="RWN1013" s="3"/>
      <c r="RWO1013" s="3"/>
      <c r="RWP1013" s="3"/>
      <c r="RWQ1013" s="3"/>
      <c r="RWR1013" s="3"/>
      <c r="RWS1013" s="3"/>
      <c r="RWT1013" s="3"/>
      <c r="RWU1013" s="3"/>
      <c r="RWV1013" s="3"/>
      <c r="RWW1013" s="3"/>
      <c r="RWX1013" s="3"/>
      <c r="RWY1013" s="3"/>
      <c r="RWZ1013" s="3"/>
      <c r="RXA1013" s="3"/>
      <c r="RXB1013" s="3"/>
      <c r="RXC1013" s="3"/>
      <c r="RXD1013" s="3"/>
      <c r="RXE1013" s="3"/>
      <c r="RXF1013" s="3"/>
      <c r="RXG1013" s="3"/>
      <c r="RXH1013" s="3"/>
      <c r="RXI1013" s="3"/>
      <c r="RXJ1013" s="3"/>
      <c r="RXK1013" s="3"/>
      <c r="RXL1013" s="3"/>
      <c r="RXM1013" s="3"/>
      <c r="RXN1013" s="3"/>
      <c r="RXO1013" s="3"/>
      <c r="RXP1013" s="3"/>
      <c r="RXQ1013" s="3"/>
      <c r="RXR1013" s="3"/>
      <c r="RXS1013" s="3"/>
      <c r="RXT1013" s="3"/>
      <c r="RXU1013" s="3"/>
      <c r="RXV1013" s="3"/>
      <c r="RXW1013" s="3"/>
      <c r="RXX1013" s="3"/>
      <c r="RXY1013" s="3"/>
      <c r="RXZ1013" s="3"/>
      <c r="RYA1013" s="3"/>
      <c r="RYB1013" s="3"/>
      <c r="RYC1013" s="3"/>
      <c r="RYD1013" s="3"/>
      <c r="RYE1013" s="3"/>
      <c r="RYF1013" s="3"/>
      <c r="RYG1013" s="3"/>
      <c r="RYH1013" s="3"/>
      <c r="RYI1013" s="3"/>
      <c r="RYJ1013" s="3"/>
      <c r="RYK1013" s="3"/>
      <c r="RYL1013" s="3"/>
      <c r="RYM1013" s="3"/>
      <c r="RYN1013" s="3"/>
      <c r="RYO1013" s="3"/>
      <c r="RYP1013" s="3"/>
      <c r="RYQ1013" s="3"/>
      <c r="RYR1013" s="3"/>
      <c r="RYS1013" s="3"/>
      <c r="RYT1013" s="3"/>
      <c r="RYU1013" s="3"/>
      <c r="RYV1013" s="3"/>
      <c r="RYW1013" s="3"/>
      <c r="RYX1013" s="3"/>
      <c r="RYY1013" s="3"/>
      <c r="RYZ1013" s="3"/>
      <c r="RZA1013" s="3"/>
      <c r="RZB1013" s="3"/>
      <c r="RZC1013" s="3"/>
      <c r="RZD1013" s="3"/>
      <c r="RZE1013" s="3"/>
      <c r="RZF1013" s="3"/>
      <c r="RZG1013" s="3"/>
      <c r="RZH1013" s="3"/>
      <c r="RZI1013" s="3"/>
      <c r="RZJ1013" s="3"/>
      <c r="RZK1013" s="3"/>
      <c r="RZL1013" s="3"/>
      <c r="RZM1013" s="3"/>
      <c r="RZN1013" s="3"/>
      <c r="RZO1013" s="3"/>
      <c r="RZP1013" s="3"/>
      <c r="RZQ1013" s="3"/>
      <c r="RZR1013" s="3"/>
      <c r="RZS1013" s="3"/>
      <c r="RZT1013" s="3"/>
      <c r="RZU1013" s="3"/>
      <c r="RZV1013" s="3"/>
      <c r="RZW1013" s="3"/>
      <c r="RZX1013" s="3"/>
      <c r="RZY1013" s="3"/>
      <c r="RZZ1013" s="3"/>
      <c r="SAA1013" s="3"/>
      <c r="SAB1013" s="3"/>
      <c r="SAC1013" s="3"/>
      <c r="SAD1013" s="3"/>
      <c r="SAE1013" s="3"/>
      <c r="SAF1013" s="3"/>
      <c r="SAG1013" s="3"/>
      <c r="SAH1013" s="3"/>
      <c r="SAI1013" s="3"/>
      <c r="SAJ1013" s="3"/>
      <c r="SAK1013" s="3"/>
      <c r="SAL1013" s="3"/>
      <c r="SAM1013" s="3"/>
      <c r="SAN1013" s="3"/>
      <c r="SAO1013" s="3"/>
      <c r="SAP1013" s="3"/>
      <c r="SAQ1013" s="3"/>
      <c r="SAR1013" s="3"/>
      <c r="SAS1013" s="3"/>
      <c r="SAT1013" s="3"/>
      <c r="SAU1013" s="3"/>
      <c r="SAV1013" s="3"/>
      <c r="SAW1013" s="3"/>
      <c r="SAX1013" s="3"/>
      <c r="SAY1013" s="3"/>
      <c r="SAZ1013" s="3"/>
      <c r="SBA1013" s="3"/>
      <c r="SBB1013" s="3"/>
      <c r="SBC1013" s="3"/>
      <c r="SBD1013" s="3"/>
      <c r="SBE1013" s="3"/>
      <c r="SBF1013" s="3"/>
      <c r="SBG1013" s="3"/>
      <c r="SBH1013" s="3"/>
      <c r="SBI1013" s="3"/>
      <c r="SBJ1013" s="3"/>
      <c r="SBK1013" s="3"/>
      <c r="SBL1013" s="3"/>
      <c r="SBM1013" s="3"/>
      <c r="SBN1013" s="3"/>
      <c r="SBO1013" s="3"/>
      <c r="SBP1013" s="3"/>
      <c r="SBQ1013" s="3"/>
      <c r="SBR1013" s="3"/>
      <c r="SBS1013" s="3"/>
      <c r="SBT1013" s="3"/>
      <c r="SBU1013" s="3"/>
      <c r="SBV1013" s="3"/>
      <c r="SBW1013" s="3"/>
      <c r="SBX1013" s="3"/>
      <c r="SBY1013" s="3"/>
      <c r="SBZ1013" s="3"/>
      <c r="SCA1013" s="3"/>
      <c r="SCB1013" s="3"/>
      <c r="SCC1013" s="3"/>
      <c r="SCD1013" s="3"/>
      <c r="SCE1013" s="3"/>
      <c r="SCF1013" s="3"/>
      <c r="SCG1013" s="3"/>
      <c r="SCH1013" s="3"/>
      <c r="SCI1013" s="3"/>
      <c r="SCJ1013" s="3"/>
      <c r="SCK1013" s="3"/>
      <c r="SCL1013" s="3"/>
      <c r="SCM1013" s="3"/>
      <c r="SCN1013" s="3"/>
      <c r="SCO1013" s="3"/>
      <c r="SCP1013" s="3"/>
      <c r="SCQ1013" s="3"/>
      <c r="SCR1013" s="3"/>
      <c r="SCS1013" s="3"/>
      <c r="SCT1013" s="3"/>
      <c r="SCU1013" s="3"/>
      <c r="SCV1013" s="3"/>
      <c r="SCW1013" s="3"/>
      <c r="SCX1013" s="3"/>
      <c r="SCY1013" s="3"/>
      <c r="SCZ1013" s="3"/>
      <c r="SDA1013" s="3"/>
      <c r="SDB1013" s="3"/>
      <c r="SDC1013" s="3"/>
      <c r="SDD1013" s="3"/>
      <c r="SDE1013" s="3"/>
      <c r="SDF1013" s="3"/>
      <c r="SDG1013" s="3"/>
      <c r="SDH1013" s="3"/>
      <c r="SDI1013" s="3"/>
      <c r="SDJ1013" s="3"/>
      <c r="SDK1013" s="3"/>
      <c r="SDL1013" s="3"/>
      <c r="SDM1013" s="3"/>
      <c r="SDN1013" s="3"/>
      <c r="SDO1013" s="3"/>
      <c r="SDP1013" s="3"/>
      <c r="SDQ1013" s="3"/>
      <c r="SDR1013" s="3"/>
      <c r="SDS1013" s="3"/>
      <c r="SDT1013" s="3"/>
      <c r="SDU1013" s="3"/>
      <c r="SDV1013" s="3"/>
      <c r="SDW1013" s="3"/>
      <c r="SDX1013" s="3"/>
      <c r="SDY1013" s="3"/>
      <c r="SDZ1013" s="3"/>
      <c r="SEA1013" s="3"/>
      <c r="SEB1013" s="3"/>
      <c r="SEC1013" s="3"/>
      <c r="SED1013" s="3"/>
      <c r="SEE1013" s="3"/>
      <c r="SEF1013" s="3"/>
      <c r="SEG1013" s="3"/>
      <c r="SEH1013" s="3"/>
      <c r="SEI1013" s="3"/>
      <c r="SEJ1013" s="3"/>
      <c r="SEK1013" s="3"/>
      <c r="SEL1013" s="3"/>
      <c r="SEM1013" s="3"/>
      <c r="SEN1013" s="3"/>
      <c r="SEO1013" s="3"/>
      <c r="SEP1013" s="3"/>
      <c r="SEQ1013" s="3"/>
      <c r="SER1013" s="3"/>
      <c r="SES1013" s="3"/>
      <c r="SET1013" s="3"/>
      <c r="SEU1013" s="3"/>
      <c r="SEV1013" s="3"/>
      <c r="SEW1013" s="3"/>
      <c r="SEX1013" s="3"/>
      <c r="SEY1013" s="3"/>
      <c r="SEZ1013" s="3"/>
      <c r="SFA1013" s="3"/>
      <c r="SFB1013" s="3"/>
      <c r="SFC1013" s="3"/>
      <c r="SFD1013" s="3"/>
      <c r="SFE1013" s="3"/>
      <c r="SFF1013" s="3"/>
      <c r="SFG1013" s="3"/>
      <c r="SFH1013" s="3"/>
      <c r="SFI1013" s="3"/>
      <c r="SFJ1013" s="3"/>
      <c r="SFK1013" s="3"/>
      <c r="SFL1013" s="3"/>
      <c r="SFM1013" s="3"/>
      <c r="SFN1013" s="3"/>
      <c r="SFO1013" s="3"/>
      <c r="SFP1013" s="3"/>
      <c r="SFQ1013" s="3"/>
      <c r="SFR1013" s="3"/>
      <c r="SFS1013" s="3"/>
      <c r="SFT1013" s="3"/>
      <c r="SFU1013" s="3"/>
      <c r="SFV1013" s="3"/>
      <c r="SFW1013" s="3"/>
      <c r="SFX1013" s="3"/>
      <c r="SFY1013" s="3"/>
      <c r="SFZ1013" s="3"/>
      <c r="SGA1013" s="3"/>
      <c r="SGB1013" s="3"/>
      <c r="SGC1013" s="3"/>
      <c r="SGD1013" s="3"/>
      <c r="SGE1013" s="3"/>
      <c r="SGF1013" s="3"/>
      <c r="SGG1013" s="3"/>
      <c r="SGH1013" s="3"/>
      <c r="SGI1013" s="3"/>
      <c r="SGJ1013" s="3"/>
      <c r="SGK1013" s="3"/>
      <c r="SGL1013" s="3"/>
      <c r="SGM1013" s="3"/>
      <c r="SGN1013" s="3"/>
      <c r="SGO1013" s="3"/>
      <c r="SGP1013" s="3"/>
      <c r="SGQ1013" s="3"/>
      <c r="SGR1013" s="3"/>
      <c r="SGS1013" s="3"/>
      <c r="SGT1013" s="3"/>
      <c r="SGU1013" s="3"/>
      <c r="SGV1013" s="3"/>
      <c r="SGW1013" s="3"/>
      <c r="SGX1013" s="3"/>
      <c r="SGY1013" s="3"/>
      <c r="SGZ1013" s="3"/>
      <c r="SHA1013" s="3"/>
      <c r="SHB1013" s="3"/>
      <c r="SHC1013" s="3"/>
      <c r="SHD1013" s="3"/>
      <c r="SHE1013" s="3"/>
      <c r="SHF1013" s="3"/>
      <c r="SHG1013" s="3"/>
      <c r="SHH1013" s="3"/>
      <c r="SHI1013" s="3"/>
      <c r="SHJ1013" s="3"/>
      <c r="SHK1013" s="3"/>
      <c r="SHL1013" s="3"/>
      <c r="SHM1013" s="3"/>
      <c r="SHN1013" s="3"/>
      <c r="SHO1013" s="3"/>
      <c r="SHP1013" s="3"/>
      <c r="SHQ1013" s="3"/>
      <c r="SHR1013" s="3"/>
      <c r="SHS1013" s="3"/>
      <c r="SHT1013" s="3"/>
      <c r="SHU1013" s="3"/>
      <c r="SHV1013" s="3"/>
      <c r="SHW1013" s="3"/>
      <c r="SHX1013" s="3"/>
      <c r="SHY1013" s="3"/>
      <c r="SHZ1013" s="3"/>
      <c r="SIA1013" s="3"/>
      <c r="SIB1013" s="3"/>
      <c r="SIC1013" s="3"/>
      <c r="SID1013" s="3"/>
      <c r="SIE1013" s="3"/>
      <c r="SIF1013" s="3"/>
      <c r="SIG1013" s="3"/>
      <c r="SIH1013" s="3"/>
      <c r="SII1013" s="3"/>
      <c r="SIJ1013" s="3"/>
      <c r="SIK1013" s="3"/>
      <c r="SIL1013" s="3"/>
      <c r="SIM1013" s="3"/>
      <c r="SIN1013" s="3"/>
      <c r="SIO1013" s="3"/>
      <c r="SIP1013" s="3"/>
      <c r="SIQ1013" s="3"/>
      <c r="SIR1013" s="3"/>
      <c r="SIS1013" s="3"/>
      <c r="SIT1013" s="3"/>
      <c r="SIU1013" s="3"/>
      <c r="SIV1013" s="3"/>
      <c r="SIW1013" s="3"/>
      <c r="SIX1013" s="3"/>
      <c r="SIY1013" s="3"/>
      <c r="SIZ1013" s="3"/>
      <c r="SJA1013" s="3"/>
      <c r="SJB1013" s="3"/>
      <c r="SJC1013" s="3"/>
      <c r="SJD1013" s="3"/>
      <c r="SJE1013" s="3"/>
      <c r="SJF1013" s="3"/>
      <c r="SJG1013" s="3"/>
      <c r="SJH1013" s="3"/>
      <c r="SJI1013" s="3"/>
      <c r="SJJ1013" s="3"/>
      <c r="SJK1013" s="3"/>
      <c r="SJL1013" s="3"/>
      <c r="SJM1013" s="3"/>
      <c r="SJN1013" s="3"/>
      <c r="SJO1013" s="3"/>
      <c r="SJP1013" s="3"/>
      <c r="SJQ1013" s="3"/>
      <c r="SJR1013" s="3"/>
      <c r="SJS1013" s="3"/>
      <c r="SJT1013" s="3"/>
      <c r="SJU1013" s="3"/>
      <c r="SJV1013" s="3"/>
      <c r="SJW1013" s="3"/>
      <c r="SJX1013" s="3"/>
      <c r="SJY1013" s="3"/>
      <c r="SJZ1013" s="3"/>
      <c r="SKA1013" s="3"/>
      <c r="SKB1013" s="3"/>
      <c r="SKC1013" s="3"/>
      <c r="SKD1013" s="3"/>
      <c r="SKE1013" s="3"/>
      <c r="SKF1013" s="3"/>
      <c r="SKG1013" s="3"/>
      <c r="SKH1013" s="3"/>
      <c r="SKI1013" s="3"/>
      <c r="SKJ1013" s="3"/>
      <c r="SKK1013" s="3"/>
      <c r="SKL1013" s="3"/>
      <c r="SKM1013" s="3"/>
      <c r="SKN1013" s="3"/>
      <c r="SKO1013" s="3"/>
      <c r="SKP1013" s="3"/>
      <c r="SKQ1013" s="3"/>
      <c r="SKR1013" s="3"/>
      <c r="SKS1013" s="3"/>
      <c r="SKT1013" s="3"/>
      <c r="SKU1013" s="3"/>
      <c r="SKV1013" s="3"/>
      <c r="SKW1013" s="3"/>
      <c r="SKX1013" s="3"/>
      <c r="SKY1013" s="3"/>
      <c r="SKZ1013" s="3"/>
      <c r="SLA1013" s="3"/>
      <c r="SLB1013" s="3"/>
      <c r="SLC1013" s="3"/>
      <c r="SLD1013" s="3"/>
      <c r="SLE1013" s="3"/>
      <c r="SLF1013" s="3"/>
      <c r="SLG1013" s="3"/>
      <c r="SLH1013" s="3"/>
      <c r="SLI1013" s="3"/>
      <c r="SLJ1013" s="3"/>
      <c r="SLK1013" s="3"/>
      <c r="SLL1013" s="3"/>
      <c r="SLM1013" s="3"/>
      <c r="SLN1013" s="3"/>
      <c r="SLO1013" s="3"/>
      <c r="SLP1013" s="3"/>
      <c r="SLQ1013" s="3"/>
      <c r="SLR1013" s="3"/>
      <c r="SLS1013" s="3"/>
      <c r="SLT1013" s="3"/>
      <c r="SLU1013" s="3"/>
      <c r="SLV1013" s="3"/>
      <c r="SLW1013" s="3"/>
      <c r="SLX1013" s="3"/>
      <c r="SLY1013" s="3"/>
      <c r="SLZ1013" s="3"/>
      <c r="SMA1013" s="3"/>
      <c r="SMB1013" s="3"/>
      <c r="SMC1013" s="3"/>
      <c r="SMD1013" s="3"/>
      <c r="SME1013" s="3"/>
      <c r="SMF1013" s="3"/>
      <c r="SMG1013" s="3"/>
      <c r="SMH1013" s="3"/>
      <c r="SMI1013" s="3"/>
      <c r="SMJ1013" s="3"/>
      <c r="SMK1013" s="3"/>
      <c r="SML1013" s="3"/>
      <c r="SMM1013" s="3"/>
      <c r="SMN1013" s="3"/>
      <c r="SMO1013" s="3"/>
      <c r="SMP1013" s="3"/>
      <c r="SMQ1013" s="3"/>
      <c r="SMR1013" s="3"/>
      <c r="SMS1013" s="3"/>
      <c r="SMT1013" s="3"/>
      <c r="SMU1013" s="3"/>
      <c r="SMV1013" s="3"/>
      <c r="SMW1013" s="3"/>
      <c r="SMX1013" s="3"/>
      <c r="SMY1013" s="3"/>
      <c r="SMZ1013" s="3"/>
      <c r="SNA1013" s="3"/>
      <c r="SNB1013" s="3"/>
      <c r="SNC1013" s="3"/>
      <c r="SND1013" s="3"/>
      <c r="SNE1013" s="3"/>
      <c r="SNF1013" s="3"/>
      <c r="SNG1013" s="3"/>
      <c r="SNH1013" s="3"/>
      <c r="SNI1013" s="3"/>
      <c r="SNJ1013" s="3"/>
      <c r="SNK1013" s="3"/>
      <c r="SNL1013" s="3"/>
      <c r="SNM1013" s="3"/>
      <c r="SNN1013" s="3"/>
      <c r="SNO1013" s="3"/>
      <c r="SNP1013" s="3"/>
      <c r="SNQ1013" s="3"/>
      <c r="SNR1013" s="3"/>
      <c r="SNS1013" s="3"/>
      <c r="SNT1013" s="3"/>
      <c r="SNU1013" s="3"/>
      <c r="SNV1013" s="3"/>
      <c r="SNW1013" s="3"/>
      <c r="SNX1013" s="3"/>
      <c r="SNY1013" s="3"/>
      <c r="SNZ1013" s="3"/>
      <c r="SOA1013" s="3"/>
      <c r="SOB1013" s="3"/>
      <c r="SOC1013" s="3"/>
      <c r="SOD1013" s="3"/>
      <c r="SOE1013" s="3"/>
      <c r="SOF1013" s="3"/>
      <c r="SOG1013" s="3"/>
      <c r="SOH1013" s="3"/>
      <c r="SOI1013" s="3"/>
      <c r="SOJ1013" s="3"/>
      <c r="SOK1013" s="3"/>
      <c r="SOL1013" s="3"/>
      <c r="SOM1013" s="3"/>
      <c r="SON1013" s="3"/>
      <c r="SOO1013" s="3"/>
      <c r="SOP1013" s="3"/>
      <c r="SOQ1013" s="3"/>
      <c r="SOR1013" s="3"/>
      <c r="SOS1013" s="3"/>
      <c r="SOT1013" s="3"/>
      <c r="SOU1013" s="3"/>
      <c r="SOV1013" s="3"/>
      <c r="SOW1013" s="3"/>
      <c r="SOX1013" s="3"/>
      <c r="SOY1013" s="3"/>
      <c r="SOZ1013" s="3"/>
      <c r="SPA1013" s="3"/>
      <c r="SPB1013" s="3"/>
      <c r="SPC1013" s="3"/>
      <c r="SPD1013" s="3"/>
      <c r="SPE1013" s="3"/>
      <c r="SPF1013" s="3"/>
      <c r="SPG1013" s="3"/>
      <c r="SPH1013" s="3"/>
      <c r="SPI1013" s="3"/>
      <c r="SPJ1013" s="3"/>
      <c r="SPK1013" s="3"/>
      <c r="SPL1013" s="3"/>
      <c r="SPM1013" s="3"/>
      <c r="SPN1013" s="3"/>
      <c r="SPO1013" s="3"/>
      <c r="SPP1013" s="3"/>
      <c r="SPQ1013" s="3"/>
      <c r="SPR1013" s="3"/>
      <c r="SPS1013" s="3"/>
      <c r="SPT1013" s="3"/>
      <c r="SPU1013" s="3"/>
      <c r="SPV1013" s="3"/>
      <c r="SPW1013" s="3"/>
      <c r="SPX1013" s="3"/>
      <c r="SPY1013" s="3"/>
      <c r="SPZ1013" s="3"/>
      <c r="SQA1013" s="3"/>
      <c r="SQB1013" s="3"/>
      <c r="SQC1013" s="3"/>
      <c r="SQD1013" s="3"/>
      <c r="SQE1013" s="3"/>
      <c r="SQF1013" s="3"/>
      <c r="SQG1013" s="3"/>
      <c r="SQH1013" s="3"/>
      <c r="SQI1013" s="3"/>
      <c r="SQJ1013" s="3"/>
      <c r="SQK1013" s="3"/>
      <c r="SQL1013" s="3"/>
      <c r="SQM1013" s="3"/>
      <c r="SQN1013" s="3"/>
      <c r="SQO1013" s="3"/>
      <c r="SQP1013" s="3"/>
      <c r="SQQ1013" s="3"/>
      <c r="SQR1013" s="3"/>
      <c r="SQS1013" s="3"/>
      <c r="SQT1013" s="3"/>
      <c r="SQU1013" s="3"/>
      <c r="SQV1013" s="3"/>
      <c r="SQW1013" s="3"/>
      <c r="SQX1013" s="3"/>
      <c r="SQY1013" s="3"/>
      <c r="SQZ1013" s="3"/>
      <c r="SRA1013" s="3"/>
      <c r="SRB1013" s="3"/>
      <c r="SRC1013" s="3"/>
      <c r="SRD1013" s="3"/>
      <c r="SRE1013" s="3"/>
      <c r="SRF1013" s="3"/>
      <c r="SRG1013" s="3"/>
      <c r="SRH1013" s="3"/>
      <c r="SRI1013" s="3"/>
      <c r="SRJ1013" s="3"/>
      <c r="SRK1013" s="3"/>
      <c r="SRL1013" s="3"/>
      <c r="SRM1013" s="3"/>
      <c r="SRN1013" s="3"/>
      <c r="SRO1013" s="3"/>
      <c r="SRP1013" s="3"/>
      <c r="SRQ1013" s="3"/>
      <c r="SRR1013" s="3"/>
      <c r="SRS1013" s="3"/>
      <c r="SRT1013" s="3"/>
      <c r="SRU1013" s="3"/>
      <c r="SRV1013" s="3"/>
      <c r="SRW1013" s="3"/>
      <c r="SRX1013" s="3"/>
      <c r="SRY1013" s="3"/>
      <c r="SRZ1013" s="3"/>
      <c r="SSA1013" s="3"/>
      <c r="SSB1013" s="3"/>
      <c r="SSC1013" s="3"/>
      <c r="SSD1013" s="3"/>
      <c r="SSE1013" s="3"/>
      <c r="SSF1013" s="3"/>
      <c r="SSG1013" s="3"/>
      <c r="SSH1013" s="3"/>
      <c r="SSI1013" s="3"/>
      <c r="SSJ1013" s="3"/>
      <c r="SSK1013" s="3"/>
      <c r="SSL1013" s="3"/>
      <c r="SSM1013" s="3"/>
      <c r="SSN1013" s="3"/>
      <c r="SSO1013" s="3"/>
      <c r="SSP1013" s="3"/>
      <c r="SSQ1013" s="3"/>
      <c r="SSR1013" s="3"/>
      <c r="SSS1013" s="3"/>
      <c r="SST1013" s="3"/>
      <c r="SSU1013" s="3"/>
      <c r="SSV1013" s="3"/>
      <c r="SSW1013" s="3"/>
      <c r="SSX1013" s="3"/>
      <c r="SSY1013" s="3"/>
      <c r="SSZ1013" s="3"/>
      <c r="STA1013" s="3"/>
      <c r="STB1013" s="3"/>
      <c r="STC1013" s="3"/>
      <c r="STD1013" s="3"/>
      <c r="STE1013" s="3"/>
      <c r="STF1013" s="3"/>
      <c r="STG1013" s="3"/>
      <c r="STH1013" s="3"/>
      <c r="STI1013" s="3"/>
      <c r="STJ1013" s="3"/>
      <c r="STK1013" s="3"/>
      <c r="STL1013" s="3"/>
      <c r="STM1013" s="3"/>
      <c r="STN1013" s="3"/>
      <c r="STO1013" s="3"/>
      <c r="STP1013" s="3"/>
      <c r="STQ1013" s="3"/>
      <c r="STR1013" s="3"/>
      <c r="STS1013" s="3"/>
      <c r="STT1013" s="3"/>
      <c r="STU1013" s="3"/>
      <c r="STV1013" s="3"/>
      <c r="STW1013" s="3"/>
      <c r="STX1013" s="3"/>
      <c r="STY1013" s="3"/>
      <c r="STZ1013" s="3"/>
      <c r="SUA1013" s="3"/>
      <c r="SUB1013" s="3"/>
      <c r="SUC1013" s="3"/>
      <c r="SUD1013" s="3"/>
      <c r="SUE1013" s="3"/>
      <c r="SUF1013" s="3"/>
      <c r="SUG1013" s="3"/>
      <c r="SUH1013" s="3"/>
      <c r="SUI1013" s="3"/>
      <c r="SUJ1013" s="3"/>
      <c r="SUK1013" s="3"/>
      <c r="SUL1013" s="3"/>
      <c r="SUM1013" s="3"/>
      <c r="SUN1013" s="3"/>
      <c r="SUO1013" s="3"/>
      <c r="SUP1013" s="3"/>
      <c r="SUQ1013" s="3"/>
      <c r="SUR1013" s="3"/>
      <c r="SUS1013" s="3"/>
      <c r="SUT1013" s="3"/>
      <c r="SUU1013" s="3"/>
      <c r="SUV1013" s="3"/>
      <c r="SUW1013" s="3"/>
      <c r="SUX1013" s="3"/>
      <c r="SUY1013" s="3"/>
      <c r="SUZ1013" s="3"/>
      <c r="SVA1013" s="3"/>
      <c r="SVB1013" s="3"/>
      <c r="SVC1013" s="3"/>
      <c r="SVD1013" s="3"/>
      <c r="SVE1013" s="3"/>
      <c r="SVF1013" s="3"/>
      <c r="SVG1013" s="3"/>
      <c r="SVH1013" s="3"/>
      <c r="SVI1013" s="3"/>
      <c r="SVJ1013" s="3"/>
      <c r="SVK1013" s="3"/>
      <c r="SVL1013" s="3"/>
      <c r="SVM1013" s="3"/>
      <c r="SVN1013" s="3"/>
      <c r="SVO1013" s="3"/>
      <c r="SVP1013" s="3"/>
      <c r="SVQ1013" s="3"/>
      <c r="SVR1013" s="3"/>
      <c r="SVS1013" s="3"/>
      <c r="SVT1013" s="3"/>
      <c r="SVU1013" s="3"/>
      <c r="SVV1013" s="3"/>
      <c r="SVW1013" s="3"/>
      <c r="SVX1013" s="3"/>
      <c r="SVY1013" s="3"/>
      <c r="SVZ1013" s="3"/>
      <c r="SWA1013" s="3"/>
      <c r="SWB1013" s="3"/>
      <c r="SWC1013" s="3"/>
      <c r="SWD1013" s="3"/>
      <c r="SWE1013" s="3"/>
      <c r="SWF1013" s="3"/>
      <c r="SWG1013" s="3"/>
      <c r="SWH1013" s="3"/>
      <c r="SWI1013" s="3"/>
      <c r="SWJ1013" s="3"/>
      <c r="SWK1013" s="3"/>
      <c r="SWL1013" s="3"/>
      <c r="SWM1013" s="3"/>
      <c r="SWN1013" s="3"/>
      <c r="SWO1013" s="3"/>
      <c r="SWP1013" s="3"/>
      <c r="SWQ1013" s="3"/>
      <c r="SWR1013" s="3"/>
      <c r="SWS1013" s="3"/>
      <c r="SWT1013" s="3"/>
      <c r="SWU1013" s="3"/>
      <c r="SWV1013" s="3"/>
      <c r="SWW1013" s="3"/>
      <c r="SWX1013" s="3"/>
      <c r="SWY1013" s="3"/>
      <c r="SWZ1013" s="3"/>
      <c r="SXA1013" s="3"/>
      <c r="SXB1013" s="3"/>
      <c r="SXC1013" s="3"/>
      <c r="SXD1013" s="3"/>
      <c r="SXE1013" s="3"/>
      <c r="SXF1013" s="3"/>
      <c r="SXG1013" s="3"/>
      <c r="SXH1013" s="3"/>
      <c r="SXI1013" s="3"/>
      <c r="SXJ1013" s="3"/>
      <c r="SXK1013" s="3"/>
      <c r="SXL1013" s="3"/>
      <c r="SXM1013" s="3"/>
      <c r="SXN1013" s="3"/>
      <c r="SXO1013" s="3"/>
      <c r="SXP1013" s="3"/>
      <c r="SXQ1013" s="3"/>
      <c r="SXR1013" s="3"/>
      <c r="SXS1013" s="3"/>
      <c r="SXT1013" s="3"/>
      <c r="SXU1013" s="3"/>
      <c r="SXV1013" s="3"/>
      <c r="SXW1013" s="3"/>
      <c r="SXX1013" s="3"/>
      <c r="SXY1013" s="3"/>
      <c r="SXZ1013" s="3"/>
      <c r="SYA1013" s="3"/>
      <c r="SYB1013" s="3"/>
      <c r="SYC1013" s="3"/>
      <c r="SYD1013" s="3"/>
      <c r="SYE1013" s="3"/>
      <c r="SYF1013" s="3"/>
      <c r="SYG1013" s="3"/>
      <c r="SYH1013" s="3"/>
      <c r="SYI1013" s="3"/>
      <c r="SYJ1013" s="3"/>
      <c r="SYK1013" s="3"/>
      <c r="SYL1013" s="3"/>
      <c r="SYM1013" s="3"/>
      <c r="SYN1013" s="3"/>
      <c r="SYO1013" s="3"/>
      <c r="SYP1013" s="3"/>
      <c r="SYQ1013" s="3"/>
      <c r="SYR1013" s="3"/>
      <c r="SYS1013" s="3"/>
      <c r="SYT1013" s="3"/>
      <c r="SYU1013" s="3"/>
      <c r="SYV1013" s="3"/>
      <c r="SYW1013" s="3"/>
      <c r="SYX1013" s="3"/>
      <c r="SYY1013" s="3"/>
      <c r="SYZ1013" s="3"/>
      <c r="SZA1013" s="3"/>
      <c r="SZB1013" s="3"/>
      <c r="SZC1013" s="3"/>
      <c r="SZD1013" s="3"/>
      <c r="SZE1013" s="3"/>
      <c r="SZF1013" s="3"/>
      <c r="SZG1013" s="3"/>
      <c r="SZH1013" s="3"/>
      <c r="SZI1013" s="3"/>
      <c r="SZJ1013" s="3"/>
      <c r="SZK1013" s="3"/>
      <c r="SZL1013" s="3"/>
      <c r="SZM1013" s="3"/>
      <c r="SZN1013" s="3"/>
      <c r="SZO1013" s="3"/>
      <c r="SZP1013" s="3"/>
      <c r="SZQ1013" s="3"/>
      <c r="SZR1013" s="3"/>
      <c r="SZS1013" s="3"/>
      <c r="SZT1013" s="3"/>
      <c r="SZU1013" s="3"/>
      <c r="SZV1013" s="3"/>
      <c r="SZW1013" s="3"/>
      <c r="SZX1013" s="3"/>
      <c r="SZY1013" s="3"/>
      <c r="SZZ1013" s="3"/>
      <c r="TAA1013" s="3"/>
      <c r="TAB1013" s="3"/>
      <c r="TAC1013" s="3"/>
      <c r="TAD1013" s="3"/>
      <c r="TAE1013" s="3"/>
      <c r="TAF1013" s="3"/>
      <c r="TAG1013" s="3"/>
      <c r="TAH1013" s="3"/>
      <c r="TAI1013" s="3"/>
      <c r="TAJ1013" s="3"/>
      <c r="TAK1013" s="3"/>
      <c r="TAL1013" s="3"/>
      <c r="TAM1013" s="3"/>
      <c r="TAN1013" s="3"/>
      <c r="TAO1013" s="3"/>
      <c r="TAP1013" s="3"/>
      <c r="TAQ1013" s="3"/>
      <c r="TAR1013" s="3"/>
      <c r="TAS1013" s="3"/>
      <c r="TAT1013" s="3"/>
      <c r="TAU1013" s="3"/>
      <c r="TAV1013" s="3"/>
      <c r="TAW1013" s="3"/>
      <c r="TAX1013" s="3"/>
      <c r="TAY1013" s="3"/>
      <c r="TAZ1013" s="3"/>
      <c r="TBA1013" s="3"/>
      <c r="TBB1013" s="3"/>
      <c r="TBC1013" s="3"/>
      <c r="TBD1013" s="3"/>
      <c r="TBE1013" s="3"/>
      <c r="TBF1013" s="3"/>
      <c r="TBG1013" s="3"/>
      <c r="TBH1013" s="3"/>
      <c r="TBI1013" s="3"/>
      <c r="TBJ1013" s="3"/>
      <c r="TBK1013" s="3"/>
      <c r="TBL1013" s="3"/>
      <c r="TBM1013" s="3"/>
      <c r="TBN1013" s="3"/>
      <c r="TBO1013" s="3"/>
      <c r="TBP1013" s="3"/>
      <c r="TBQ1013" s="3"/>
      <c r="TBR1013" s="3"/>
      <c r="TBS1013" s="3"/>
      <c r="TBT1013" s="3"/>
      <c r="TBU1013" s="3"/>
      <c r="TBV1013" s="3"/>
      <c r="TBW1013" s="3"/>
      <c r="TBX1013" s="3"/>
      <c r="TBY1013" s="3"/>
      <c r="TBZ1013" s="3"/>
      <c r="TCA1013" s="3"/>
      <c r="TCB1013" s="3"/>
      <c r="TCC1013" s="3"/>
      <c r="TCD1013" s="3"/>
      <c r="TCE1013" s="3"/>
      <c r="TCF1013" s="3"/>
      <c r="TCG1013" s="3"/>
      <c r="TCH1013" s="3"/>
      <c r="TCI1013" s="3"/>
      <c r="TCJ1013" s="3"/>
      <c r="TCK1013" s="3"/>
      <c r="TCL1013" s="3"/>
      <c r="TCM1013" s="3"/>
      <c r="TCN1013" s="3"/>
      <c r="TCO1013" s="3"/>
      <c r="TCP1013" s="3"/>
      <c r="TCQ1013" s="3"/>
      <c r="TCR1013" s="3"/>
      <c r="TCS1013" s="3"/>
      <c r="TCT1013" s="3"/>
      <c r="TCU1013" s="3"/>
      <c r="TCV1013" s="3"/>
      <c r="TCW1013" s="3"/>
      <c r="TCX1013" s="3"/>
      <c r="TCY1013" s="3"/>
      <c r="TCZ1013" s="3"/>
      <c r="TDA1013" s="3"/>
      <c r="TDB1013" s="3"/>
      <c r="TDC1013" s="3"/>
      <c r="TDD1013" s="3"/>
      <c r="TDE1013" s="3"/>
      <c r="TDF1013" s="3"/>
      <c r="TDG1013" s="3"/>
      <c r="TDH1013" s="3"/>
      <c r="TDI1013" s="3"/>
      <c r="TDJ1013" s="3"/>
      <c r="TDK1013" s="3"/>
      <c r="TDL1013" s="3"/>
      <c r="TDM1013" s="3"/>
      <c r="TDN1013" s="3"/>
      <c r="TDO1013" s="3"/>
      <c r="TDP1013" s="3"/>
      <c r="TDQ1013" s="3"/>
      <c r="TDR1013" s="3"/>
      <c r="TDS1013" s="3"/>
      <c r="TDT1013" s="3"/>
      <c r="TDU1013" s="3"/>
      <c r="TDV1013" s="3"/>
      <c r="TDW1013" s="3"/>
      <c r="TDX1013" s="3"/>
      <c r="TDY1013" s="3"/>
      <c r="TDZ1013" s="3"/>
      <c r="TEA1013" s="3"/>
      <c r="TEB1013" s="3"/>
      <c r="TEC1013" s="3"/>
      <c r="TED1013" s="3"/>
      <c r="TEE1013" s="3"/>
      <c r="TEF1013" s="3"/>
      <c r="TEG1013" s="3"/>
      <c r="TEH1013" s="3"/>
      <c r="TEI1013" s="3"/>
      <c r="TEJ1013" s="3"/>
      <c r="TEK1013" s="3"/>
      <c r="TEL1013" s="3"/>
      <c r="TEM1013" s="3"/>
      <c r="TEN1013" s="3"/>
      <c r="TEO1013" s="3"/>
      <c r="TEP1013" s="3"/>
      <c r="TEQ1013" s="3"/>
      <c r="TER1013" s="3"/>
      <c r="TES1013" s="3"/>
      <c r="TET1013" s="3"/>
      <c r="TEU1013" s="3"/>
      <c r="TEV1013" s="3"/>
      <c r="TEW1013" s="3"/>
      <c r="TEX1013" s="3"/>
      <c r="TEY1013" s="3"/>
      <c r="TEZ1013" s="3"/>
      <c r="TFA1013" s="3"/>
      <c r="TFB1013" s="3"/>
      <c r="TFC1013" s="3"/>
      <c r="TFD1013" s="3"/>
      <c r="TFE1013" s="3"/>
      <c r="TFF1013" s="3"/>
      <c r="TFG1013" s="3"/>
      <c r="TFH1013" s="3"/>
      <c r="TFI1013" s="3"/>
      <c r="TFJ1013" s="3"/>
      <c r="TFK1013" s="3"/>
      <c r="TFL1013" s="3"/>
      <c r="TFM1013" s="3"/>
      <c r="TFN1013" s="3"/>
      <c r="TFO1013" s="3"/>
      <c r="TFP1013" s="3"/>
      <c r="TFQ1013" s="3"/>
      <c r="TFR1013" s="3"/>
      <c r="TFS1013" s="3"/>
      <c r="TFT1013" s="3"/>
      <c r="TFU1013" s="3"/>
      <c r="TFV1013" s="3"/>
      <c r="TFW1013" s="3"/>
      <c r="TFX1013" s="3"/>
      <c r="TFY1013" s="3"/>
      <c r="TFZ1013" s="3"/>
      <c r="TGA1013" s="3"/>
      <c r="TGB1013" s="3"/>
      <c r="TGC1013" s="3"/>
      <c r="TGD1013" s="3"/>
      <c r="TGE1013" s="3"/>
      <c r="TGF1013" s="3"/>
      <c r="TGG1013" s="3"/>
      <c r="TGH1013" s="3"/>
      <c r="TGI1013" s="3"/>
      <c r="TGJ1013" s="3"/>
      <c r="TGK1013" s="3"/>
      <c r="TGL1013" s="3"/>
      <c r="TGM1013" s="3"/>
      <c r="TGN1013" s="3"/>
      <c r="TGO1013" s="3"/>
      <c r="TGP1013" s="3"/>
      <c r="TGQ1013" s="3"/>
      <c r="TGR1013" s="3"/>
      <c r="TGS1013" s="3"/>
      <c r="TGT1013" s="3"/>
      <c r="TGU1013" s="3"/>
      <c r="TGV1013" s="3"/>
      <c r="TGW1013" s="3"/>
      <c r="TGX1013" s="3"/>
      <c r="TGY1013" s="3"/>
      <c r="TGZ1013" s="3"/>
      <c r="THA1013" s="3"/>
      <c r="THB1013" s="3"/>
      <c r="THC1013" s="3"/>
      <c r="THD1013" s="3"/>
      <c r="THE1013" s="3"/>
      <c r="THF1013" s="3"/>
      <c r="THG1013" s="3"/>
      <c r="THH1013" s="3"/>
      <c r="THI1013" s="3"/>
      <c r="THJ1013" s="3"/>
      <c r="THK1013" s="3"/>
      <c r="THL1013" s="3"/>
      <c r="THM1013" s="3"/>
      <c r="THN1013" s="3"/>
      <c r="THO1013" s="3"/>
      <c r="THP1013" s="3"/>
      <c r="THQ1013" s="3"/>
      <c r="THR1013" s="3"/>
      <c r="THS1013" s="3"/>
      <c r="THT1013" s="3"/>
      <c r="THU1013" s="3"/>
      <c r="THV1013" s="3"/>
      <c r="THW1013" s="3"/>
      <c r="THX1013" s="3"/>
      <c r="THY1013" s="3"/>
      <c r="THZ1013" s="3"/>
      <c r="TIA1013" s="3"/>
      <c r="TIB1013" s="3"/>
      <c r="TIC1013" s="3"/>
      <c r="TID1013" s="3"/>
      <c r="TIE1013" s="3"/>
      <c r="TIF1013" s="3"/>
      <c r="TIG1013" s="3"/>
      <c r="TIH1013" s="3"/>
      <c r="TII1013" s="3"/>
      <c r="TIJ1013" s="3"/>
      <c r="TIK1013" s="3"/>
      <c r="TIL1013" s="3"/>
      <c r="TIM1013" s="3"/>
      <c r="TIN1013" s="3"/>
      <c r="TIO1013" s="3"/>
      <c r="TIP1013" s="3"/>
      <c r="TIQ1013" s="3"/>
      <c r="TIR1013" s="3"/>
      <c r="TIS1013" s="3"/>
      <c r="TIT1013" s="3"/>
      <c r="TIU1013" s="3"/>
      <c r="TIV1013" s="3"/>
      <c r="TIW1013" s="3"/>
      <c r="TIX1013" s="3"/>
      <c r="TIY1013" s="3"/>
      <c r="TIZ1013" s="3"/>
      <c r="TJA1013" s="3"/>
      <c r="TJB1013" s="3"/>
      <c r="TJC1013" s="3"/>
      <c r="TJD1013" s="3"/>
      <c r="TJE1013" s="3"/>
      <c r="TJF1013" s="3"/>
      <c r="TJG1013" s="3"/>
      <c r="TJH1013" s="3"/>
      <c r="TJI1013" s="3"/>
      <c r="TJJ1013" s="3"/>
      <c r="TJK1013" s="3"/>
      <c r="TJL1013" s="3"/>
      <c r="TJM1013" s="3"/>
      <c r="TJN1013" s="3"/>
      <c r="TJO1013" s="3"/>
      <c r="TJP1013" s="3"/>
      <c r="TJQ1013" s="3"/>
      <c r="TJR1013" s="3"/>
      <c r="TJS1013" s="3"/>
      <c r="TJT1013" s="3"/>
      <c r="TJU1013" s="3"/>
      <c r="TJV1013" s="3"/>
      <c r="TJW1013" s="3"/>
      <c r="TJX1013" s="3"/>
      <c r="TJY1013" s="3"/>
      <c r="TJZ1013" s="3"/>
      <c r="TKA1013" s="3"/>
      <c r="TKB1013" s="3"/>
      <c r="TKC1013" s="3"/>
      <c r="TKD1013" s="3"/>
      <c r="TKE1013" s="3"/>
      <c r="TKF1013" s="3"/>
      <c r="TKG1013" s="3"/>
      <c r="TKH1013" s="3"/>
      <c r="TKI1013" s="3"/>
      <c r="TKJ1013" s="3"/>
      <c r="TKK1013" s="3"/>
      <c r="TKL1013" s="3"/>
      <c r="TKM1013" s="3"/>
      <c r="TKN1013" s="3"/>
      <c r="TKO1013" s="3"/>
      <c r="TKP1013" s="3"/>
      <c r="TKQ1013" s="3"/>
      <c r="TKR1013" s="3"/>
      <c r="TKS1013" s="3"/>
      <c r="TKT1013" s="3"/>
      <c r="TKU1013" s="3"/>
      <c r="TKV1013" s="3"/>
      <c r="TKW1013" s="3"/>
      <c r="TKX1013" s="3"/>
      <c r="TKY1013" s="3"/>
      <c r="TKZ1013" s="3"/>
      <c r="TLA1013" s="3"/>
      <c r="TLB1013" s="3"/>
      <c r="TLC1013" s="3"/>
      <c r="TLD1013" s="3"/>
      <c r="TLE1013" s="3"/>
      <c r="TLF1013" s="3"/>
      <c r="TLG1013" s="3"/>
      <c r="TLH1013" s="3"/>
      <c r="TLI1013" s="3"/>
      <c r="TLJ1013" s="3"/>
      <c r="TLK1013" s="3"/>
      <c r="TLL1013" s="3"/>
      <c r="TLM1013" s="3"/>
      <c r="TLN1013" s="3"/>
      <c r="TLO1013" s="3"/>
      <c r="TLP1013" s="3"/>
      <c r="TLQ1013" s="3"/>
      <c r="TLR1013" s="3"/>
      <c r="TLS1013" s="3"/>
      <c r="TLT1013" s="3"/>
      <c r="TLU1013" s="3"/>
      <c r="TLV1013" s="3"/>
      <c r="TLW1013" s="3"/>
      <c r="TLX1013" s="3"/>
      <c r="TLY1013" s="3"/>
      <c r="TLZ1013" s="3"/>
      <c r="TMA1013" s="3"/>
      <c r="TMB1013" s="3"/>
      <c r="TMC1013" s="3"/>
      <c r="TMD1013" s="3"/>
      <c r="TME1013" s="3"/>
      <c r="TMF1013" s="3"/>
      <c r="TMG1013" s="3"/>
      <c r="TMH1013" s="3"/>
      <c r="TMI1013" s="3"/>
      <c r="TMJ1013" s="3"/>
      <c r="TMK1013" s="3"/>
      <c r="TML1013" s="3"/>
      <c r="TMM1013" s="3"/>
      <c r="TMN1013" s="3"/>
      <c r="TMO1013" s="3"/>
      <c r="TMP1013" s="3"/>
      <c r="TMQ1013" s="3"/>
      <c r="TMR1013" s="3"/>
      <c r="TMS1013" s="3"/>
      <c r="TMT1013" s="3"/>
      <c r="TMU1013" s="3"/>
      <c r="TMV1013" s="3"/>
      <c r="TMW1013" s="3"/>
      <c r="TMX1013" s="3"/>
      <c r="TMY1013" s="3"/>
      <c r="TMZ1013" s="3"/>
      <c r="TNA1013" s="3"/>
      <c r="TNB1013" s="3"/>
      <c r="TNC1013" s="3"/>
      <c r="TND1013" s="3"/>
      <c r="TNE1013" s="3"/>
      <c r="TNF1013" s="3"/>
      <c r="TNG1013" s="3"/>
      <c r="TNH1013" s="3"/>
      <c r="TNI1013" s="3"/>
      <c r="TNJ1013" s="3"/>
      <c r="TNK1013" s="3"/>
      <c r="TNL1013" s="3"/>
      <c r="TNM1013" s="3"/>
      <c r="TNN1013" s="3"/>
      <c r="TNO1013" s="3"/>
      <c r="TNP1013" s="3"/>
      <c r="TNQ1013" s="3"/>
      <c r="TNR1013" s="3"/>
      <c r="TNS1013" s="3"/>
      <c r="TNT1013" s="3"/>
      <c r="TNU1013" s="3"/>
      <c r="TNV1013" s="3"/>
      <c r="TNW1013" s="3"/>
      <c r="TNX1013" s="3"/>
      <c r="TNY1013" s="3"/>
      <c r="TNZ1013" s="3"/>
      <c r="TOA1013" s="3"/>
      <c r="TOB1013" s="3"/>
      <c r="TOC1013" s="3"/>
      <c r="TOD1013" s="3"/>
      <c r="TOE1013" s="3"/>
      <c r="TOF1013" s="3"/>
      <c r="TOG1013" s="3"/>
      <c r="TOH1013" s="3"/>
      <c r="TOI1013" s="3"/>
      <c r="TOJ1013" s="3"/>
      <c r="TOK1013" s="3"/>
      <c r="TOL1013" s="3"/>
      <c r="TOM1013" s="3"/>
      <c r="TON1013" s="3"/>
      <c r="TOO1013" s="3"/>
      <c r="TOP1013" s="3"/>
      <c r="TOQ1013" s="3"/>
      <c r="TOR1013" s="3"/>
      <c r="TOS1013" s="3"/>
      <c r="TOT1013" s="3"/>
      <c r="TOU1013" s="3"/>
      <c r="TOV1013" s="3"/>
      <c r="TOW1013" s="3"/>
      <c r="TOX1013" s="3"/>
      <c r="TOY1013" s="3"/>
      <c r="TOZ1013" s="3"/>
      <c r="TPA1013" s="3"/>
      <c r="TPB1013" s="3"/>
      <c r="TPC1013" s="3"/>
      <c r="TPD1013" s="3"/>
      <c r="TPE1013" s="3"/>
      <c r="TPF1013" s="3"/>
      <c r="TPG1013" s="3"/>
      <c r="TPH1013" s="3"/>
      <c r="TPI1013" s="3"/>
      <c r="TPJ1013" s="3"/>
      <c r="TPK1013" s="3"/>
      <c r="TPL1013" s="3"/>
      <c r="TPM1013" s="3"/>
      <c r="TPN1013" s="3"/>
      <c r="TPO1013" s="3"/>
      <c r="TPP1013" s="3"/>
      <c r="TPQ1013" s="3"/>
      <c r="TPR1013" s="3"/>
      <c r="TPS1013" s="3"/>
      <c r="TPT1013" s="3"/>
      <c r="TPU1013" s="3"/>
      <c r="TPV1013" s="3"/>
      <c r="TPW1013" s="3"/>
      <c r="TPX1013" s="3"/>
      <c r="TPY1013" s="3"/>
      <c r="TPZ1013" s="3"/>
      <c r="TQA1013" s="3"/>
      <c r="TQB1013" s="3"/>
      <c r="TQC1013" s="3"/>
      <c r="TQD1013" s="3"/>
      <c r="TQE1013" s="3"/>
      <c r="TQF1013" s="3"/>
      <c r="TQG1013" s="3"/>
      <c r="TQH1013" s="3"/>
      <c r="TQI1013" s="3"/>
      <c r="TQJ1013" s="3"/>
      <c r="TQK1013" s="3"/>
      <c r="TQL1013" s="3"/>
      <c r="TQM1013" s="3"/>
      <c r="TQN1013" s="3"/>
      <c r="TQO1013" s="3"/>
      <c r="TQP1013" s="3"/>
      <c r="TQQ1013" s="3"/>
      <c r="TQR1013" s="3"/>
      <c r="TQS1013" s="3"/>
      <c r="TQT1013" s="3"/>
      <c r="TQU1013" s="3"/>
      <c r="TQV1013" s="3"/>
      <c r="TQW1013" s="3"/>
      <c r="TQX1013" s="3"/>
      <c r="TQY1013" s="3"/>
      <c r="TQZ1013" s="3"/>
      <c r="TRA1013" s="3"/>
      <c r="TRB1013" s="3"/>
      <c r="TRC1013" s="3"/>
      <c r="TRD1013" s="3"/>
      <c r="TRE1013" s="3"/>
      <c r="TRF1013" s="3"/>
      <c r="TRG1013" s="3"/>
      <c r="TRH1013" s="3"/>
      <c r="TRI1013" s="3"/>
      <c r="TRJ1013" s="3"/>
      <c r="TRK1013" s="3"/>
      <c r="TRL1013" s="3"/>
      <c r="TRM1013" s="3"/>
      <c r="TRN1013" s="3"/>
      <c r="TRO1013" s="3"/>
      <c r="TRP1013" s="3"/>
      <c r="TRQ1013" s="3"/>
      <c r="TRR1013" s="3"/>
      <c r="TRS1013" s="3"/>
      <c r="TRT1013" s="3"/>
      <c r="TRU1013" s="3"/>
      <c r="TRV1013" s="3"/>
      <c r="TRW1013" s="3"/>
      <c r="TRX1013" s="3"/>
      <c r="TRY1013" s="3"/>
      <c r="TRZ1013" s="3"/>
      <c r="TSA1013" s="3"/>
      <c r="TSB1013" s="3"/>
      <c r="TSC1013" s="3"/>
      <c r="TSD1013" s="3"/>
      <c r="TSE1013" s="3"/>
      <c r="TSF1013" s="3"/>
      <c r="TSG1013" s="3"/>
      <c r="TSH1013" s="3"/>
      <c r="TSI1013" s="3"/>
      <c r="TSJ1013" s="3"/>
      <c r="TSK1013" s="3"/>
      <c r="TSL1013" s="3"/>
      <c r="TSM1013" s="3"/>
      <c r="TSN1013" s="3"/>
      <c r="TSO1013" s="3"/>
      <c r="TSP1013" s="3"/>
      <c r="TSQ1013" s="3"/>
      <c r="TSR1013" s="3"/>
      <c r="TSS1013" s="3"/>
      <c r="TST1013" s="3"/>
      <c r="TSU1013" s="3"/>
      <c r="TSV1013" s="3"/>
      <c r="TSW1013" s="3"/>
      <c r="TSX1013" s="3"/>
      <c r="TSY1013" s="3"/>
      <c r="TSZ1013" s="3"/>
      <c r="TTA1013" s="3"/>
      <c r="TTB1013" s="3"/>
      <c r="TTC1013" s="3"/>
      <c r="TTD1013" s="3"/>
      <c r="TTE1013" s="3"/>
      <c r="TTF1013" s="3"/>
      <c r="TTG1013" s="3"/>
      <c r="TTH1013" s="3"/>
      <c r="TTI1013" s="3"/>
      <c r="TTJ1013" s="3"/>
      <c r="TTK1013" s="3"/>
      <c r="TTL1013" s="3"/>
      <c r="TTM1013" s="3"/>
      <c r="TTN1013" s="3"/>
      <c r="TTO1013" s="3"/>
      <c r="TTP1013" s="3"/>
      <c r="TTQ1013" s="3"/>
      <c r="TTR1013" s="3"/>
      <c r="TTS1013" s="3"/>
      <c r="TTT1013" s="3"/>
      <c r="TTU1013" s="3"/>
      <c r="TTV1013" s="3"/>
      <c r="TTW1013" s="3"/>
      <c r="TTX1013" s="3"/>
      <c r="TTY1013" s="3"/>
      <c r="TTZ1013" s="3"/>
      <c r="TUA1013" s="3"/>
      <c r="TUB1013" s="3"/>
      <c r="TUC1013" s="3"/>
      <c r="TUD1013" s="3"/>
      <c r="TUE1013" s="3"/>
      <c r="TUF1013" s="3"/>
      <c r="TUG1013" s="3"/>
      <c r="TUH1013" s="3"/>
      <c r="TUI1013" s="3"/>
      <c r="TUJ1013" s="3"/>
      <c r="TUK1013" s="3"/>
      <c r="TUL1013" s="3"/>
      <c r="TUM1013" s="3"/>
      <c r="TUN1013" s="3"/>
      <c r="TUO1013" s="3"/>
      <c r="TUP1013" s="3"/>
      <c r="TUQ1013" s="3"/>
      <c r="TUR1013" s="3"/>
      <c r="TUS1013" s="3"/>
      <c r="TUT1013" s="3"/>
      <c r="TUU1013" s="3"/>
      <c r="TUV1013" s="3"/>
      <c r="TUW1013" s="3"/>
      <c r="TUX1013" s="3"/>
      <c r="TUY1013" s="3"/>
      <c r="TUZ1013" s="3"/>
      <c r="TVA1013" s="3"/>
      <c r="TVB1013" s="3"/>
      <c r="TVC1013" s="3"/>
      <c r="TVD1013" s="3"/>
      <c r="TVE1013" s="3"/>
      <c r="TVF1013" s="3"/>
      <c r="TVG1013" s="3"/>
      <c r="TVH1013" s="3"/>
      <c r="TVI1013" s="3"/>
      <c r="TVJ1013" s="3"/>
      <c r="TVK1013" s="3"/>
      <c r="TVL1013" s="3"/>
      <c r="TVM1013" s="3"/>
      <c r="TVN1013" s="3"/>
      <c r="TVO1013" s="3"/>
      <c r="TVP1013" s="3"/>
      <c r="TVQ1013" s="3"/>
      <c r="TVR1013" s="3"/>
      <c r="TVS1013" s="3"/>
      <c r="TVT1013" s="3"/>
      <c r="TVU1013" s="3"/>
      <c r="TVV1013" s="3"/>
      <c r="TVW1013" s="3"/>
      <c r="TVX1013" s="3"/>
      <c r="TVY1013" s="3"/>
      <c r="TVZ1013" s="3"/>
      <c r="TWA1013" s="3"/>
      <c r="TWB1013" s="3"/>
      <c r="TWC1013" s="3"/>
      <c r="TWD1013" s="3"/>
      <c r="TWE1013" s="3"/>
      <c r="TWF1013" s="3"/>
      <c r="TWG1013" s="3"/>
      <c r="TWH1013" s="3"/>
      <c r="TWI1013" s="3"/>
      <c r="TWJ1013" s="3"/>
      <c r="TWK1013" s="3"/>
      <c r="TWL1013" s="3"/>
      <c r="TWM1013" s="3"/>
      <c r="TWN1013" s="3"/>
      <c r="TWO1013" s="3"/>
      <c r="TWP1013" s="3"/>
      <c r="TWQ1013" s="3"/>
      <c r="TWR1013" s="3"/>
      <c r="TWS1013" s="3"/>
      <c r="TWT1013" s="3"/>
      <c r="TWU1013" s="3"/>
      <c r="TWV1013" s="3"/>
      <c r="TWW1013" s="3"/>
      <c r="TWX1013" s="3"/>
      <c r="TWY1013" s="3"/>
      <c r="TWZ1013" s="3"/>
      <c r="TXA1013" s="3"/>
      <c r="TXB1013" s="3"/>
      <c r="TXC1013" s="3"/>
      <c r="TXD1013" s="3"/>
      <c r="TXE1013" s="3"/>
      <c r="TXF1013" s="3"/>
      <c r="TXG1013" s="3"/>
      <c r="TXH1013" s="3"/>
      <c r="TXI1013" s="3"/>
      <c r="TXJ1013" s="3"/>
      <c r="TXK1013" s="3"/>
      <c r="TXL1013" s="3"/>
      <c r="TXM1013" s="3"/>
      <c r="TXN1013" s="3"/>
      <c r="TXO1013" s="3"/>
      <c r="TXP1013" s="3"/>
      <c r="TXQ1013" s="3"/>
      <c r="TXR1013" s="3"/>
      <c r="TXS1013" s="3"/>
      <c r="TXT1013" s="3"/>
      <c r="TXU1013" s="3"/>
      <c r="TXV1013" s="3"/>
      <c r="TXW1013" s="3"/>
      <c r="TXX1013" s="3"/>
      <c r="TXY1013" s="3"/>
      <c r="TXZ1013" s="3"/>
      <c r="TYA1013" s="3"/>
      <c r="TYB1013" s="3"/>
      <c r="TYC1013" s="3"/>
      <c r="TYD1013" s="3"/>
      <c r="TYE1013" s="3"/>
      <c r="TYF1013" s="3"/>
      <c r="TYG1013" s="3"/>
      <c r="TYH1013" s="3"/>
      <c r="TYI1013" s="3"/>
      <c r="TYJ1013" s="3"/>
      <c r="TYK1013" s="3"/>
      <c r="TYL1013" s="3"/>
      <c r="TYM1013" s="3"/>
      <c r="TYN1013" s="3"/>
      <c r="TYO1013" s="3"/>
      <c r="TYP1013" s="3"/>
      <c r="TYQ1013" s="3"/>
      <c r="TYR1013" s="3"/>
      <c r="TYS1013" s="3"/>
      <c r="TYT1013" s="3"/>
      <c r="TYU1013" s="3"/>
      <c r="TYV1013" s="3"/>
      <c r="TYW1013" s="3"/>
      <c r="TYX1013" s="3"/>
      <c r="TYY1013" s="3"/>
      <c r="TYZ1013" s="3"/>
      <c r="TZA1013" s="3"/>
      <c r="TZB1013" s="3"/>
      <c r="TZC1013" s="3"/>
      <c r="TZD1013" s="3"/>
      <c r="TZE1013" s="3"/>
      <c r="TZF1013" s="3"/>
      <c r="TZG1013" s="3"/>
      <c r="TZH1013" s="3"/>
      <c r="TZI1013" s="3"/>
      <c r="TZJ1013" s="3"/>
      <c r="TZK1013" s="3"/>
      <c r="TZL1013" s="3"/>
      <c r="TZM1013" s="3"/>
      <c r="TZN1013" s="3"/>
      <c r="TZO1013" s="3"/>
      <c r="TZP1013" s="3"/>
      <c r="TZQ1013" s="3"/>
      <c r="TZR1013" s="3"/>
      <c r="TZS1013" s="3"/>
      <c r="TZT1013" s="3"/>
      <c r="TZU1013" s="3"/>
      <c r="TZV1013" s="3"/>
      <c r="TZW1013" s="3"/>
      <c r="TZX1013" s="3"/>
      <c r="TZY1013" s="3"/>
      <c r="TZZ1013" s="3"/>
      <c r="UAA1013" s="3"/>
      <c r="UAB1013" s="3"/>
      <c r="UAC1013" s="3"/>
      <c r="UAD1013" s="3"/>
      <c r="UAE1013" s="3"/>
      <c r="UAF1013" s="3"/>
      <c r="UAG1013" s="3"/>
      <c r="UAH1013" s="3"/>
      <c r="UAI1013" s="3"/>
      <c r="UAJ1013" s="3"/>
      <c r="UAK1013" s="3"/>
      <c r="UAL1013" s="3"/>
      <c r="UAM1013" s="3"/>
      <c r="UAN1013" s="3"/>
      <c r="UAO1013" s="3"/>
      <c r="UAP1013" s="3"/>
      <c r="UAQ1013" s="3"/>
      <c r="UAR1013" s="3"/>
      <c r="UAS1013" s="3"/>
      <c r="UAT1013" s="3"/>
      <c r="UAU1013" s="3"/>
      <c r="UAV1013" s="3"/>
      <c r="UAW1013" s="3"/>
      <c r="UAX1013" s="3"/>
      <c r="UAY1013" s="3"/>
      <c r="UAZ1013" s="3"/>
      <c r="UBA1013" s="3"/>
      <c r="UBB1013" s="3"/>
      <c r="UBC1013" s="3"/>
      <c r="UBD1013" s="3"/>
      <c r="UBE1013" s="3"/>
      <c r="UBF1013" s="3"/>
      <c r="UBG1013" s="3"/>
      <c r="UBH1013" s="3"/>
      <c r="UBI1013" s="3"/>
      <c r="UBJ1013" s="3"/>
      <c r="UBK1013" s="3"/>
      <c r="UBL1013" s="3"/>
      <c r="UBM1013" s="3"/>
      <c r="UBN1013" s="3"/>
      <c r="UBO1013" s="3"/>
      <c r="UBP1013" s="3"/>
      <c r="UBQ1013" s="3"/>
      <c r="UBR1013" s="3"/>
      <c r="UBS1013" s="3"/>
      <c r="UBT1013" s="3"/>
      <c r="UBU1013" s="3"/>
      <c r="UBV1013" s="3"/>
      <c r="UBW1013" s="3"/>
      <c r="UBX1013" s="3"/>
      <c r="UBY1013" s="3"/>
      <c r="UBZ1013" s="3"/>
      <c r="UCA1013" s="3"/>
      <c r="UCB1013" s="3"/>
      <c r="UCC1013" s="3"/>
      <c r="UCD1013" s="3"/>
      <c r="UCE1013" s="3"/>
      <c r="UCF1013" s="3"/>
      <c r="UCG1013" s="3"/>
      <c r="UCH1013" s="3"/>
      <c r="UCI1013" s="3"/>
      <c r="UCJ1013" s="3"/>
      <c r="UCK1013" s="3"/>
      <c r="UCL1013" s="3"/>
      <c r="UCM1013" s="3"/>
      <c r="UCN1013" s="3"/>
      <c r="UCO1013" s="3"/>
      <c r="UCP1013" s="3"/>
      <c r="UCQ1013" s="3"/>
      <c r="UCR1013" s="3"/>
      <c r="UCS1013" s="3"/>
      <c r="UCT1013" s="3"/>
      <c r="UCU1013" s="3"/>
      <c r="UCV1013" s="3"/>
      <c r="UCW1013" s="3"/>
      <c r="UCX1013" s="3"/>
      <c r="UCY1013" s="3"/>
      <c r="UCZ1013" s="3"/>
      <c r="UDA1013" s="3"/>
      <c r="UDB1013" s="3"/>
      <c r="UDC1013" s="3"/>
      <c r="UDD1013" s="3"/>
      <c r="UDE1013" s="3"/>
      <c r="UDF1013" s="3"/>
      <c r="UDG1013" s="3"/>
      <c r="UDH1013" s="3"/>
      <c r="UDI1013" s="3"/>
      <c r="UDJ1013" s="3"/>
      <c r="UDK1013" s="3"/>
      <c r="UDL1013" s="3"/>
      <c r="UDM1013" s="3"/>
      <c r="UDN1013" s="3"/>
      <c r="UDO1013" s="3"/>
      <c r="UDP1013" s="3"/>
      <c r="UDQ1013" s="3"/>
      <c r="UDR1013" s="3"/>
      <c r="UDS1013" s="3"/>
      <c r="UDT1013" s="3"/>
      <c r="UDU1013" s="3"/>
      <c r="UDV1013" s="3"/>
      <c r="UDW1013" s="3"/>
      <c r="UDX1013" s="3"/>
      <c r="UDY1013" s="3"/>
      <c r="UDZ1013" s="3"/>
      <c r="UEA1013" s="3"/>
      <c r="UEB1013" s="3"/>
      <c r="UEC1013" s="3"/>
      <c r="UED1013" s="3"/>
      <c r="UEE1013" s="3"/>
      <c r="UEF1013" s="3"/>
      <c r="UEG1013" s="3"/>
      <c r="UEH1013" s="3"/>
      <c r="UEI1013" s="3"/>
      <c r="UEJ1013" s="3"/>
      <c r="UEK1013" s="3"/>
      <c r="UEL1013" s="3"/>
      <c r="UEM1013" s="3"/>
      <c r="UEN1013" s="3"/>
      <c r="UEO1013" s="3"/>
      <c r="UEP1013" s="3"/>
      <c r="UEQ1013" s="3"/>
      <c r="UER1013" s="3"/>
      <c r="UES1013" s="3"/>
      <c r="UET1013" s="3"/>
      <c r="UEU1013" s="3"/>
      <c r="UEV1013" s="3"/>
      <c r="UEW1013" s="3"/>
      <c r="UEX1013" s="3"/>
      <c r="UEY1013" s="3"/>
      <c r="UEZ1013" s="3"/>
      <c r="UFA1013" s="3"/>
      <c r="UFB1013" s="3"/>
      <c r="UFC1013" s="3"/>
      <c r="UFD1013" s="3"/>
      <c r="UFE1013" s="3"/>
      <c r="UFF1013" s="3"/>
      <c r="UFG1013" s="3"/>
      <c r="UFH1013" s="3"/>
      <c r="UFI1013" s="3"/>
      <c r="UFJ1013" s="3"/>
      <c r="UFK1013" s="3"/>
      <c r="UFL1013" s="3"/>
      <c r="UFM1013" s="3"/>
      <c r="UFN1013" s="3"/>
      <c r="UFO1013" s="3"/>
      <c r="UFP1013" s="3"/>
      <c r="UFQ1013" s="3"/>
      <c r="UFR1013" s="3"/>
      <c r="UFS1013" s="3"/>
      <c r="UFT1013" s="3"/>
      <c r="UFU1013" s="3"/>
      <c r="UFV1013" s="3"/>
      <c r="UFW1013" s="3"/>
      <c r="UFX1013" s="3"/>
      <c r="UFY1013" s="3"/>
      <c r="UFZ1013" s="3"/>
      <c r="UGA1013" s="3"/>
      <c r="UGB1013" s="3"/>
      <c r="UGC1013" s="3"/>
      <c r="UGD1013" s="3"/>
      <c r="UGE1013" s="3"/>
      <c r="UGF1013" s="3"/>
      <c r="UGG1013" s="3"/>
      <c r="UGH1013" s="3"/>
      <c r="UGI1013" s="3"/>
      <c r="UGJ1013" s="3"/>
      <c r="UGK1013" s="3"/>
      <c r="UGL1013" s="3"/>
      <c r="UGM1013" s="3"/>
      <c r="UGN1013" s="3"/>
      <c r="UGO1013" s="3"/>
      <c r="UGP1013" s="3"/>
      <c r="UGQ1013" s="3"/>
      <c r="UGR1013" s="3"/>
      <c r="UGS1013" s="3"/>
      <c r="UGT1013" s="3"/>
      <c r="UGU1013" s="3"/>
      <c r="UGV1013" s="3"/>
      <c r="UGW1013" s="3"/>
      <c r="UGX1013" s="3"/>
      <c r="UGY1013" s="3"/>
      <c r="UGZ1013" s="3"/>
      <c r="UHA1013" s="3"/>
      <c r="UHB1013" s="3"/>
      <c r="UHC1013" s="3"/>
      <c r="UHD1013" s="3"/>
      <c r="UHE1013" s="3"/>
      <c r="UHF1013" s="3"/>
      <c r="UHG1013" s="3"/>
      <c r="UHH1013" s="3"/>
      <c r="UHI1013" s="3"/>
      <c r="UHJ1013" s="3"/>
      <c r="UHK1013" s="3"/>
      <c r="UHL1013" s="3"/>
      <c r="UHM1013" s="3"/>
      <c r="UHN1013" s="3"/>
      <c r="UHO1013" s="3"/>
      <c r="UHP1013" s="3"/>
      <c r="UHQ1013" s="3"/>
      <c r="UHR1013" s="3"/>
      <c r="UHS1013" s="3"/>
      <c r="UHT1013" s="3"/>
      <c r="UHU1013" s="3"/>
      <c r="UHV1013" s="3"/>
      <c r="UHW1013" s="3"/>
      <c r="UHX1013" s="3"/>
      <c r="UHY1013" s="3"/>
      <c r="UHZ1013" s="3"/>
      <c r="UIA1013" s="3"/>
      <c r="UIB1013" s="3"/>
      <c r="UIC1013" s="3"/>
      <c r="UID1013" s="3"/>
      <c r="UIE1013" s="3"/>
      <c r="UIF1013" s="3"/>
      <c r="UIG1013" s="3"/>
      <c r="UIH1013" s="3"/>
      <c r="UII1013" s="3"/>
      <c r="UIJ1013" s="3"/>
      <c r="UIK1013" s="3"/>
      <c r="UIL1013" s="3"/>
      <c r="UIM1013" s="3"/>
      <c r="UIN1013" s="3"/>
      <c r="UIO1013" s="3"/>
      <c r="UIP1013" s="3"/>
      <c r="UIQ1013" s="3"/>
      <c r="UIR1013" s="3"/>
      <c r="UIS1013" s="3"/>
      <c r="UIT1013" s="3"/>
      <c r="UIU1013" s="3"/>
      <c r="UIV1013" s="3"/>
      <c r="UIW1013" s="3"/>
      <c r="UIX1013" s="3"/>
      <c r="UIY1013" s="3"/>
      <c r="UIZ1013" s="3"/>
      <c r="UJA1013" s="3"/>
      <c r="UJB1013" s="3"/>
      <c r="UJC1013" s="3"/>
      <c r="UJD1013" s="3"/>
      <c r="UJE1013" s="3"/>
      <c r="UJF1013" s="3"/>
      <c r="UJG1013" s="3"/>
      <c r="UJH1013" s="3"/>
      <c r="UJI1013" s="3"/>
      <c r="UJJ1013" s="3"/>
      <c r="UJK1013" s="3"/>
      <c r="UJL1013" s="3"/>
      <c r="UJM1013" s="3"/>
      <c r="UJN1013" s="3"/>
      <c r="UJO1013" s="3"/>
      <c r="UJP1013" s="3"/>
      <c r="UJQ1013" s="3"/>
      <c r="UJR1013" s="3"/>
      <c r="UJS1013" s="3"/>
      <c r="UJT1013" s="3"/>
      <c r="UJU1013" s="3"/>
      <c r="UJV1013" s="3"/>
      <c r="UJW1013" s="3"/>
      <c r="UJX1013" s="3"/>
      <c r="UJY1013" s="3"/>
      <c r="UJZ1013" s="3"/>
      <c r="UKA1013" s="3"/>
      <c r="UKB1013" s="3"/>
      <c r="UKC1013" s="3"/>
      <c r="UKD1013" s="3"/>
      <c r="UKE1013" s="3"/>
      <c r="UKF1013" s="3"/>
      <c r="UKG1013" s="3"/>
      <c r="UKH1013" s="3"/>
      <c r="UKI1013" s="3"/>
      <c r="UKJ1013" s="3"/>
      <c r="UKK1013" s="3"/>
      <c r="UKL1013" s="3"/>
      <c r="UKM1013" s="3"/>
      <c r="UKN1013" s="3"/>
      <c r="UKO1013" s="3"/>
      <c r="UKP1013" s="3"/>
      <c r="UKQ1013" s="3"/>
      <c r="UKR1013" s="3"/>
      <c r="UKS1013" s="3"/>
      <c r="UKT1013" s="3"/>
      <c r="UKU1013" s="3"/>
      <c r="UKV1013" s="3"/>
      <c r="UKW1013" s="3"/>
      <c r="UKX1013" s="3"/>
      <c r="UKY1013" s="3"/>
      <c r="UKZ1013" s="3"/>
      <c r="ULA1013" s="3"/>
      <c r="ULB1013" s="3"/>
      <c r="ULC1013" s="3"/>
      <c r="ULD1013" s="3"/>
      <c r="ULE1013" s="3"/>
      <c r="ULF1013" s="3"/>
      <c r="ULG1013" s="3"/>
      <c r="ULH1013" s="3"/>
      <c r="ULI1013" s="3"/>
      <c r="ULJ1013" s="3"/>
      <c r="ULK1013" s="3"/>
      <c r="ULL1013" s="3"/>
      <c r="ULM1013" s="3"/>
      <c r="ULN1013" s="3"/>
      <c r="ULO1013" s="3"/>
      <c r="ULP1013" s="3"/>
      <c r="ULQ1013" s="3"/>
      <c r="ULR1013" s="3"/>
      <c r="ULS1013" s="3"/>
      <c r="ULT1013" s="3"/>
      <c r="ULU1013" s="3"/>
      <c r="ULV1013" s="3"/>
      <c r="ULW1013" s="3"/>
      <c r="ULX1013" s="3"/>
      <c r="ULY1013" s="3"/>
      <c r="ULZ1013" s="3"/>
      <c r="UMA1013" s="3"/>
      <c r="UMB1013" s="3"/>
      <c r="UMC1013" s="3"/>
      <c r="UMD1013" s="3"/>
      <c r="UME1013" s="3"/>
      <c r="UMF1013" s="3"/>
      <c r="UMG1013" s="3"/>
      <c r="UMH1013" s="3"/>
      <c r="UMI1013" s="3"/>
      <c r="UMJ1013" s="3"/>
      <c r="UMK1013" s="3"/>
      <c r="UML1013" s="3"/>
      <c r="UMM1013" s="3"/>
      <c r="UMN1013" s="3"/>
      <c r="UMO1013" s="3"/>
      <c r="UMP1013" s="3"/>
      <c r="UMQ1013" s="3"/>
      <c r="UMR1013" s="3"/>
      <c r="UMS1013" s="3"/>
      <c r="UMT1013" s="3"/>
      <c r="UMU1013" s="3"/>
      <c r="UMV1013" s="3"/>
      <c r="UMW1013" s="3"/>
      <c r="UMX1013" s="3"/>
      <c r="UMY1013" s="3"/>
      <c r="UMZ1013" s="3"/>
      <c r="UNA1013" s="3"/>
      <c r="UNB1013" s="3"/>
      <c r="UNC1013" s="3"/>
      <c r="UND1013" s="3"/>
      <c r="UNE1013" s="3"/>
      <c r="UNF1013" s="3"/>
      <c r="UNG1013" s="3"/>
      <c r="UNH1013" s="3"/>
      <c r="UNI1013" s="3"/>
      <c r="UNJ1013" s="3"/>
      <c r="UNK1013" s="3"/>
      <c r="UNL1013" s="3"/>
      <c r="UNM1013" s="3"/>
      <c r="UNN1013" s="3"/>
      <c r="UNO1013" s="3"/>
      <c r="UNP1013" s="3"/>
      <c r="UNQ1013" s="3"/>
      <c r="UNR1013" s="3"/>
      <c r="UNS1013" s="3"/>
      <c r="UNT1013" s="3"/>
      <c r="UNU1013" s="3"/>
      <c r="UNV1013" s="3"/>
      <c r="UNW1013" s="3"/>
      <c r="UNX1013" s="3"/>
      <c r="UNY1013" s="3"/>
      <c r="UNZ1013" s="3"/>
      <c r="UOA1013" s="3"/>
      <c r="UOB1013" s="3"/>
      <c r="UOC1013" s="3"/>
      <c r="UOD1013" s="3"/>
      <c r="UOE1013" s="3"/>
      <c r="UOF1013" s="3"/>
      <c r="UOG1013" s="3"/>
      <c r="UOH1013" s="3"/>
      <c r="UOI1013" s="3"/>
      <c r="UOJ1013" s="3"/>
      <c r="UOK1013" s="3"/>
      <c r="UOL1013" s="3"/>
      <c r="UOM1013" s="3"/>
      <c r="UON1013" s="3"/>
      <c r="UOO1013" s="3"/>
      <c r="UOP1013" s="3"/>
      <c r="UOQ1013" s="3"/>
      <c r="UOR1013" s="3"/>
      <c r="UOS1013" s="3"/>
      <c r="UOT1013" s="3"/>
      <c r="UOU1013" s="3"/>
      <c r="UOV1013" s="3"/>
      <c r="UOW1013" s="3"/>
      <c r="UOX1013" s="3"/>
      <c r="UOY1013" s="3"/>
      <c r="UOZ1013" s="3"/>
      <c r="UPA1013" s="3"/>
      <c r="UPB1013" s="3"/>
      <c r="UPC1013" s="3"/>
      <c r="UPD1013" s="3"/>
      <c r="UPE1013" s="3"/>
      <c r="UPF1013" s="3"/>
      <c r="UPG1013" s="3"/>
      <c r="UPH1013" s="3"/>
      <c r="UPI1013" s="3"/>
      <c r="UPJ1013" s="3"/>
      <c r="UPK1013" s="3"/>
      <c r="UPL1013" s="3"/>
      <c r="UPM1013" s="3"/>
      <c r="UPN1013" s="3"/>
      <c r="UPO1013" s="3"/>
      <c r="UPP1013" s="3"/>
      <c r="UPQ1013" s="3"/>
      <c r="UPR1013" s="3"/>
      <c r="UPS1013" s="3"/>
      <c r="UPT1013" s="3"/>
      <c r="UPU1013" s="3"/>
      <c r="UPV1013" s="3"/>
      <c r="UPW1013" s="3"/>
      <c r="UPX1013" s="3"/>
      <c r="UPY1013" s="3"/>
      <c r="UPZ1013" s="3"/>
      <c r="UQA1013" s="3"/>
      <c r="UQB1013" s="3"/>
      <c r="UQC1013" s="3"/>
      <c r="UQD1013" s="3"/>
      <c r="UQE1013" s="3"/>
      <c r="UQF1013" s="3"/>
      <c r="UQG1013" s="3"/>
      <c r="UQH1013" s="3"/>
      <c r="UQI1013" s="3"/>
      <c r="UQJ1013" s="3"/>
      <c r="UQK1013" s="3"/>
      <c r="UQL1013" s="3"/>
      <c r="UQM1013" s="3"/>
      <c r="UQN1013" s="3"/>
      <c r="UQO1013" s="3"/>
      <c r="UQP1013" s="3"/>
      <c r="UQQ1013" s="3"/>
      <c r="UQR1013" s="3"/>
      <c r="UQS1013" s="3"/>
      <c r="UQT1013" s="3"/>
      <c r="UQU1013" s="3"/>
      <c r="UQV1013" s="3"/>
      <c r="UQW1013" s="3"/>
      <c r="UQX1013" s="3"/>
      <c r="UQY1013" s="3"/>
      <c r="UQZ1013" s="3"/>
      <c r="URA1013" s="3"/>
      <c r="URB1013" s="3"/>
      <c r="URC1013" s="3"/>
      <c r="URD1013" s="3"/>
      <c r="URE1013" s="3"/>
      <c r="URF1013" s="3"/>
      <c r="URG1013" s="3"/>
      <c r="URH1013" s="3"/>
      <c r="URI1013" s="3"/>
      <c r="URJ1013" s="3"/>
      <c r="URK1013" s="3"/>
      <c r="URL1013" s="3"/>
      <c r="URM1013" s="3"/>
      <c r="URN1013" s="3"/>
      <c r="URO1013" s="3"/>
      <c r="URP1013" s="3"/>
      <c r="URQ1013" s="3"/>
      <c r="URR1013" s="3"/>
      <c r="URS1013" s="3"/>
      <c r="URT1013" s="3"/>
      <c r="URU1013" s="3"/>
      <c r="URV1013" s="3"/>
      <c r="URW1013" s="3"/>
      <c r="URX1013" s="3"/>
      <c r="URY1013" s="3"/>
      <c r="URZ1013" s="3"/>
      <c r="USA1013" s="3"/>
      <c r="USB1013" s="3"/>
      <c r="USC1013" s="3"/>
      <c r="USD1013" s="3"/>
      <c r="USE1013" s="3"/>
      <c r="USF1013" s="3"/>
      <c r="USG1013" s="3"/>
      <c r="USH1013" s="3"/>
      <c r="USI1013" s="3"/>
      <c r="USJ1013" s="3"/>
      <c r="USK1013" s="3"/>
      <c r="USL1013" s="3"/>
      <c r="USM1013" s="3"/>
      <c r="USN1013" s="3"/>
      <c r="USO1013" s="3"/>
      <c r="USP1013" s="3"/>
      <c r="USQ1013" s="3"/>
      <c r="USR1013" s="3"/>
      <c r="USS1013" s="3"/>
      <c r="UST1013" s="3"/>
      <c r="USU1013" s="3"/>
      <c r="USV1013" s="3"/>
      <c r="USW1013" s="3"/>
      <c r="USX1013" s="3"/>
      <c r="USY1013" s="3"/>
      <c r="USZ1013" s="3"/>
      <c r="UTA1013" s="3"/>
      <c r="UTB1013" s="3"/>
      <c r="UTC1013" s="3"/>
      <c r="UTD1013" s="3"/>
      <c r="UTE1013" s="3"/>
      <c r="UTF1013" s="3"/>
      <c r="UTG1013" s="3"/>
      <c r="UTH1013" s="3"/>
      <c r="UTI1013" s="3"/>
      <c r="UTJ1013" s="3"/>
      <c r="UTK1013" s="3"/>
      <c r="UTL1013" s="3"/>
      <c r="UTM1013" s="3"/>
      <c r="UTN1013" s="3"/>
      <c r="UTO1013" s="3"/>
      <c r="UTP1013" s="3"/>
      <c r="UTQ1013" s="3"/>
      <c r="UTR1013" s="3"/>
      <c r="UTS1013" s="3"/>
      <c r="UTT1013" s="3"/>
      <c r="UTU1013" s="3"/>
      <c r="UTV1013" s="3"/>
      <c r="UTW1013" s="3"/>
      <c r="UTX1013" s="3"/>
      <c r="UTY1013" s="3"/>
      <c r="UTZ1013" s="3"/>
      <c r="UUA1013" s="3"/>
      <c r="UUB1013" s="3"/>
      <c r="UUC1013" s="3"/>
      <c r="UUD1013" s="3"/>
      <c r="UUE1013" s="3"/>
      <c r="UUF1013" s="3"/>
      <c r="UUG1013" s="3"/>
      <c r="UUH1013" s="3"/>
      <c r="UUI1013" s="3"/>
      <c r="UUJ1013" s="3"/>
      <c r="UUK1013" s="3"/>
      <c r="UUL1013" s="3"/>
      <c r="UUM1013" s="3"/>
      <c r="UUN1013" s="3"/>
      <c r="UUO1013" s="3"/>
      <c r="UUP1013" s="3"/>
      <c r="UUQ1013" s="3"/>
      <c r="UUR1013" s="3"/>
      <c r="UUS1013" s="3"/>
      <c r="UUT1013" s="3"/>
      <c r="UUU1013" s="3"/>
      <c r="UUV1013" s="3"/>
      <c r="UUW1013" s="3"/>
      <c r="UUX1013" s="3"/>
      <c r="UUY1013" s="3"/>
      <c r="UUZ1013" s="3"/>
      <c r="UVA1013" s="3"/>
      <c r="UVB1013" s="3"/>
      <c r="UVC1013" s="3"/>
      <c r="UVD1013" s="3"/>
      <c r="UVE1013" s="3"/>
      <c r="UVF1013" s="3"/>
      <c r="UVG1013" s="3"/>
      <c r="UVH1013" s="3"/>
      <c r="UVI1013" s="3"/>
      <c r="UVJ1013" s="3"/>
      <c r="UVK1013" s="3"/>
      <c r="UVL1013" s="3"/>
      <c r="UVM1013" s="3"/>
      <c r="UVN1013" s="3"/>
      <c r="UVO1013" s="3"/>
      <c r="UVP1013" s="3"/>
      <c r="UVQ1013" s="3"/>
      <c r="UVR1013" s="3"/>
      <c r="UVS1013" s="3"/>
      <c r="UVT1013" s="3"/>
      <c r="UVU1013" s="3"/>
      <c r="UVV1013" s="3"/>
      <c r="UVW1013" s="3"/>
      <c r="UVX1013" s="3"/>
      <c r="UVY1013" s="3"/>
      <c r="UVZ1013" s="3"/>
      <c r="UWA1013" s="3"/>
      <c r="UWB1013" s="3"/>
      <c r="UWC1013" s="3"/>
      <c r="UWD1013" s="3"/>
      <c r="UWE1013" s="3"/>
      <c r="UWF1013" s="3"/>
      <c r="UWG1013" s="3"/>
      <c r="UWH1013" s="3"/>
      <c r="UWI1013" s="3"/>
      <c r="UWJ1013" s="3"/>
      <c r="UWK1013" s="3"/>
      <c r="UWL1013" s="3"/>
      <c r="UWM1013" s="3"/>
      <c r="UWN1013" s="3"/>
      <c r="UWO1013" s="3"/>
      <c r="UWP1013" s="3"/>
      <c r="UWQ1013" s="3"/>
      <c r="UWR1013" s="3"/>
      <c r="UWS1013" s="3"/>
      <c r="UWT1013" s="3"/>
      <c r="UWU1013" s="3"/>
      <c r="UWV1013" s="3"/>
      <c r="UWW1013" s="3"/>
      <c r="UWX1013" s="3"/>
      <c r="UWY1013" s="3"/>
      <c r="UWZ1013" s="3"/>
      <c r="UXA1013" s="3"/>
      <c r="UXB1013" s="3"/>
      <c r="UXC1013" s="3"/>
      <c r="UXD1013" s="3"/>
      <c r="UXE1013" s="3"/>
      <c r="UXF1013" s="3"/>
      <c r="UXG1013" s="3"/>
      <c r="UXH1013" s="3"/>
      <c r="UXI1013" s="3"/>
      <c r="UXJ1013" s="3"/>
      <c r="UXK1013" s="3"/>
      <c r="UXL1013" s="3"/>
      <c r="UXM1013" s="3"/>
      <c r="UXN1013" s="3"/>
      <c r="UXO1013" s="3"/>
      <c r="UXP1013" s="3"/>
      <c r="UXQ1013" s="3"/>
      <c r="UXR1013" s="3"/>
      <c r="UXS1013" s="3"/>
      <c r="UXT1013" s="3"/>
      <c r="UXU1013" s="3"/>
      <c r="UXV1013" s="3"/>
      <c r="UXW1013" s="3"/>
      <c r="UXX1013" s="3"/>
      <c r="UXY1013" s="3"/>
      <c r="UXZ1013" s="3"/>
      <c r="UYA1013" s="3"/>
      <c r="UYB1013" s="3"/>
      <c r="UYC1013" s="3"/>
      <c r="UYD1013" s="3"/>
      <c r="UYE1013" s="3"/>
      <c r="UYF1013" s="3"/>
      <c r="UYG1013" s="3"/>
      <c r="UYH1013" s="3"/>
      <c r="UYI1013" s="3"/>
      <c r="UYJ1013" s="3"/>
      <c r="UYK1013" s="3"/>
      <c r="UYL1013" s="3"/>
      <c r="UYM1013" s="3"/>
      <c r="UYN1013" s="3"/>
      <c r="UYO1013" s="3"/>
      <c r="UYP1013" s="3"/>
      <c r="UYQ1013" s="3"/>
      <c r="UYR1013" s="3"/>
      <c r="UYS1013" s="3"/>
      <c r="UYT1013" s="3"/>
      <c r="UYU1013" s="3"/>
      <c r="UYV1013" s="3"/>
      <c r="UYW1013" s="3"/>
      <c r="UYX1013" s="3"/>
      <c r="UYY1013" s="3"/>
      <c r="UYZ1013" s="3"/>
      <c r="UZA1013" s="3"/>
      <c r="UZB1013" s="3"/>
      <c r="UZC1013" s="3"/>
      <c r="UZD1013" s="3"/>
      <c r="UZE1013" s="3"/>
      <c r="UZF1013" s="3"/>
      <c r="UZG1013" s="3"/>
      <c r="UZH1013" s="3"/>
      <c r="UZI1013" s="3"/>
      <c r="UZJ1013" s="3"/>
      <c r="UZK1013" s="3"/>
      <c r="UZL1013" s="3"/>
      <c r="UZM1013" s="3"/>
      <c r="UZN1013" s="3"/>
      <c r="UZO1013" s="3"/>
      <c r="UZP1013" s="3"/>
      <c r="UZQ1013" s="3"/>
      <c r="UZR1013" s="3"/>
      <c r="UZS1013" s="3"/>
      <c r="UZT1013" s="3"/>
      <c r="UZU1013" s="3"/>
      <c r="UZV1013" s="3"/>
      <c r="UZW1013" s="3"/>
      <c r="UZX1013" s="3"/>
      <c r="UZY1013" s="3"/>
      <c r="UZZ1013" s="3"/>
      <c r="VAA1013" s="3"/>
      <c r="VAB1013" s="3"/>
      <c r="VAC1013" s="3"/>
      <c r="VAD1013" s="3"/>
      <c r="VAE1013" s="3"/>
      <c r="VAF1013" s="3"/>
      <c r="VAG1013" s="3"/>
      <c r="VAH1013" s="3"/>
      <c r="VAI1013" s="3"/>
      <c r="VAJ1013" s="3"/>
      <c r="VAK1013" s="3"/>
      <c r="VAL1013" s="3"/>
      <c r="VAM1013" s="3"/>
      <c r="VAN1013" s="3"/>
      <c r="VAO1013" s="3"/>
      <c r="VAP1013" s="3"/>
      <c r="VAQ1013" s="3"/>
      <c r="VAR1013" s="3"/>
      <c r="VAS1013" s="3"/>
      <c r="VAT1013" s="3"/>
      <c r="VAU1013" s="3"/>
      <c r="VAV1013" s="3"/>
      <c r="VAW1013" s="3"/>
      <c r="VAX1013" s="3"/>
      <c r="VAY1013" s="3"/>
      <c r="VAZ1013" s="3"/>
      <c r="VBA1013" s="3"/>
      <c r="VBB1013" s="3"/>
      <c r="VBC1013" s="3"/>
      <c r="VBD1013" s="3"/>
      <c r="VBE1013" s="3"/>
      <c r="VBF1013" s="3"/>
      <c r="VBG1013" s="3"/>
      <c r="VBH1013" s="3"/>
      <c r="VBI1013" s="3"/>
      <c r="VBJ1013" s="3"/>
      <c r="VBK1013" s="3"/>
      <c r="VBL1013" s="3"/>
      <c r="VBM1013" s="3"/>
      <c r="VBN1013" s="3"/>
      <c r="VBO1013" s="3"/>
      <c r="VBP1013" s="3"/>
      <c r="VBQ1013" s="3"/>
      <c r="VBR1013" s="3"/>
      <c r="VBS1013" s="3"/>
      <c r="VBT1013" s="3"/>
      <c r="VBU1013" s="3"/>
      <c r="VBV1013" s="3"/>
      <c r="VBW1013" s="3"/>
      <c r="VBX1013" s="3"/>
      <c r="VBY1013" s="3"/>
      <c r="VBZ1013" s="3"/>
      <c r="VCA1013" s="3"/>
      <c r="VCB1013" s="3"/>
      <c r="VCC1013" s="3"/>
      <c r="VCD1013" s="3"/>
      <c r="VCE1013" s="3"/>
      <c r="VCF1013" s="3"/>
      <c r="VCG1013" s="3"/>
      <c r="VCH1013" s="3"/>
      <c r="VCI1013" s="3"/>
      <c r="VCJ1013" s="3"/>
      <c r="VCK1013" s="3"/>
      <c r="VCL1013" s="3"/>
      <c r="VCM1013" s="3"/>
      <c r="VCN1013" s="3"/>
      <c r="VCO1013" s="3"/>
      <c r="VCP1013" s="3"/>
      <c r="VCQ1013" s="3"/>
      <c r="VCR1013" s="3"/>
      <c r="VCS1013" s="3"/>
      <c r="VCT1013" s="3"/>
      <c r="VCU1013" s="3"/>
      <c r="VCV1013" s="3"/>
      <c r="VCW1013" s="3"/>
      <c r="VCX1013" s="3"/>
      <c r="VCY1013" s="3"/>
      <c r="VCZ1013" s="3"/>
      <c r="VDA1013" s="3"/>
      <c r="VDB1013" s="3"/>
      <c r="VDC1013" s="3"/>
      <c r="VDD1013" s="3"/>
      <c r="VDE1013" s="3"/>
      <c r="VDF1013" s="3"/>
      <c r="VDG1013" s="3"/>
      <c r="VDH1013" s="3"/>
      <c r="VDI1013" s="3"/>
      <c r="VDJ1013" s="3"/>
      <c r="VDK1013" s="3"/>
      <c r="VDL1013" s="3"/>
      <c r="VDM1013" s="3"/>
      <c r="VDN1013" s="3"/>
      <c r="VDO1013" s="3"/>
      <c r="VDP1013" s="3"/>
      <c r="VDQ1013" s="3"/>
      <c r="VDR1013" s="3"/>
      <c r="VDS1013" s="3"/>
      <c r="VDT1013" s="3"/>
      <c r="VDU1013" s="3"/>
      <c r="VDV1013" s="3"/>
      <c r="VDW1013" s="3"/>
      <c r="VDX1013" s="3"/>
      <c r="VDY1013" s="3"/>
      <c r="VDZ1013" s="3"/>
      <c r="VEA1013" s="3"/>
      <c r="VEB1013" s="3"/>
      <c r="VEC1013" s="3"/>
      <c r="VED1013" s="3"/>
      <c r="VEE1013" s="3"/>
      <c r="VEF1013" s="3"/>
      <c r="VEG1013" s="3"/>
      <c r="VEH1013" s="3"/>
      <c r="VEI1013" s="3"/>
      <c r="VEJ1013" s="3"/>
      <c r="VEK1013" s="3"/>
      <c r="VEL1013" s="3"/>
      <c r="VEM1013" s="3"/>
      <c r="VEN1013" s="3"/>
      <c r="VEO1013" s="3"/>
      <c r="VEP1013" s="3"/>
      <c r="VEQ1013" s="3"/>
      <c r="VER1013" s="3"/>
      <c r="VES1013" s="3"/>
      <c r="VET1013" s="3"/>
      <c r="VEU1013" s="3"/>
      <c r="VEV1013" s="3"/>
      <c r="VEW1013" s="3"/>
      <c r="VEX1013" s="3"/>
      <c r="VEY1013" s="3"/>
      <c r="VEZ1013" s="3"/>
      <c r="VFA1013" s="3"/>
      <c r="VFB1013" s="3"/>
      <c r="VFC1013" s="3"/>
      <c r="VFD1013" s="3"/>
      <c r="VFE1013" s="3"/>
      <c r="VFF1013" s="3"/>
      <c r="VFG1013" s="3"/>
      <c r="VFH1013" s="3"/>
      <c r="VFI1013" s="3"/>
      <c r="VFJ1013" s="3"/>
      <c r="VFK1013" s="3"/>
      <c r="VFL1013" s="3"/>
      <c r="VFM1013" s="3"/>
      <c r="VFN1013" s="3"/>
      <c r="VFO1013" s="3"/>
      <c r="VFP1013" s="3"/>
      <c r="VFQ1013" s="3"/>
      <c r="VFR1013" s="3"/>
      <c r="VFS1013" s="3"/>
      <c r="VFT1013" s="3"/>
      <c r="VFU1013" s="3"/>
      <c r="VFV1013" s="3"/>
      <c r="VFW1013" s="3"/>
      <c r="VFX1013" s="3"/>
      <c r="VFY1013" s="3"/>
      <c r="VFZ1013" s="3"/>
      <c r="VGA1013" s="3"/>
      <c r="VGB1013" s="3"/>
      <c r="VGC1013" s="3"/>
      <c r="VGD1013" s="3"/>
      <c r="VGE1013" s="3"/>
      <c r="VGF1013" s="3"/>
      <c r="VGG1013" s="3"/>
      <c r="VGH1013" s="3"/>
      <c r="VGI1013" s="3"/>
      <c r="VGJ1013" s="3"/>
      <c r="VGK1013" s="3"/>
      <c r="VGL1013" s="3"/>
      <c r="VGM1013" s="3"/>
      <c r="VGN1013" s="3"/>
      <c r="VGO1013" s="3"/>
      <c r="VGP1013" s="3"/>
      <c r="VGQ1013" s="3"/>
      <c r="VGR1013" s="3"/>
      <c r="VGS1013" s="3"/>
      <c r="VGT1013" s="3"/>
      <c r="VGU1013" s="3"/>
      <c r="VGV1013" s="3"/>
      <c r="VGW1013" s="3"/>
      <c r="VGX1013" s="3"/>
      <c r="VGY1013" s="3"/>
      <c r="VGZ1013" s="3"/>
      <c r="VHA1013" s="3"/>
      <c r="VHB1013" s="3"/>
      <c r="VHC1013" s="3"/>
      <c r="VHD1013" s="3"/>
      <c r="VHE1013" s="3"/>
      <c r="VHF1013" s="3"/>
      <c r="VHG1013" s="3"/>
      <c r="VHH1013" s="3"/>
      <c r="VHI1013" s="3"/>
      <c r="VHJ1013" s="3"/>
      <c r="VHK1013" s="3"/>
      <c r="VHL1013" s="3"/>
      <c r="VHM1013" s="3"/>
      <c r="VHN1013" s="3"/>
      <c r="VHO1013" s="3"/>
      <c r="VHP1013" s="3"/>
      <c r="VHQ1013" s="3"/>
      <c r="VHR1013" s="3"/>
      <c r="VHS1013" s="3"/>
      <c r="VHT1013" s="3"/>
      <c r="VHU1013" s="3"/>
      <c r="VHV1013" s="3"/>
      <c r="VHW1013" s="3"/>
      <c r="VHX1013" s="3"/>
      <c r="VHY1013" s="3"/>
      <c r="VHZ1013" s="3"/>
      <c r="VIA1013" s="3"/>
      <c r="VIB1013" s="3"/>
      <c r="VIC1013" s="3"/>
      <c r="VID1013" s="3"/>
      <c r="VIE1013" s="3"/>
      <c r="VIF1013" s="3"/>
      <c r="VIG1013" s="3"/>
      <c r="VIH1013" s="3"/>
      <c r="VII1013" s="3"/>
      <c r="VIJ1013" s="3"/>
      <c r="VIK1013" s="3"/>
      <c r="VIL1013" s="3"/>
      <c r="VIM1013" s="3"/>
      <c r="VIN1013" s="3"/>
      <c r="VIO1013" s="3"/>
      <c r="VIP1013" s="3"/>
      <c r="VIQ1013" s="3"/>
      <c r="VIR1013" s="3"/>
      <c r="VIS1013" s="3"/>
      <c r="VIT1013" s="3"/>
      <c r="VIU1013" s="3"/>
      <c r="VIV1013" s="3"/>
      <c r="VIW1013" s="3"/>
      <c r="VIX1013" s="3"/>
      <c r="VIY1013" s="3"/>
      <c r="VIZ1013" s="3"/>
      <c r="VJA1013" s="3"/>
      <c r="VJB1013" s="3"/>
      <c r="VJC1013" s="3"/>
      <c r="VJD1013" s="3"/>
      <c r="VJE1013" s="3"/>
      <c r="VJF1013" s="3"/>
      <c r="VJG1013" s="3"/>
      <c r="VJH1013" s="3"/>
      <c r="VJI1013" s="3"/>
      <c r="VJJ1013" s="3"/>
      <c r="VJK1013" s="3"/>
      <c r="VJL1013" s="3"/>
      <c r="VJM1013" s="3"/>
      <c r="VJN1013" s="3"/>
      <c r="VJO1013" s="3"/>
      <c r="VJP1013" s="3"/>
      <c r="VJQ1013" s="3"/>
      <c r="VJR1013" s="3"/>
      <c r="VJS1013" s="3"/>
      <c r="VJT1013" s="3"/>
      <c r="VJU1013" s="3"/>
      <c r="VJV1013" s="3"/>
      <c r="VJW1013" s="3"/>
      <c r="VJX1013" s="3"/>
      <c r="VJY1013" s="3"/>
      <c r="VJZ1013" s="3"/>
      <c r="VKA1013" s="3"/>
      <c r="VKB1013" s="3"/>
      <c r="VKC1013" s="3"/>
      <c r="VKD1013" s="3"/>
      <c r="VKE1013" s="3"/>
      <c r="VKF1013" s="3"/>
      <c r="VKG1013" s="3"/>
      <c r="VKH1013" s="3"/>
      <c r="VKI1013" s="3"/>
      <c r="VKJ1013" s="3"/>
      <c r="VKK1013" s="3"/>
      <c r="VKL1013" s="3"/>
      <c r="VKM1013" s="3"/>
      <c r="VKN1013" s="3"/>
      <c r="VKO1013" s="3"/>
      <c r="VKP1013" s="3"/>
      <c r="VKQ1013" s="3"/>
      <c r="VKR1013" s="3"/>
      <c r="VKS1013" s="3"/>
      <c r="VKT1013" s="3"/>
      <c r="VKU1013" s="3"/>
      <c r="VKV1013" s="3"/>
      <c r="VKW1013" s="3"/>
      <c r="VKX1013" s="3"/>
      <c r="VKY1013" s="3"/>
      <c r="VKZ1013" s="3"/>
      <c r="VLA1013" s="3"/>
      <c r="VLB1013" s="3"/>
      <c r="VLC1013" s="3"/>
      <c r="VLD1013" s="3"/>
      <c r="VLE1013" s="3"/>
      <c r="VLF1013" s="3"/>
      <c r="VLG1013" s="3"/>
      <c r="VLH1013" s="3"/>
      <c r="VLI1013" s="3"/>
      <c r="VLJ1013" s="3"/>
      <c r="VLK1013" s="3"/>
      <c r="VLL1013" s="3"/>
      <c r="VLM1013" s="3"/>
      <c r="VLN1013" s="3"/>
      <c r="VLO1013" s="3"/>
      <c r="VLP1013" s="3"/>
      <c r="VLQ1013" s="3"/>
      <c r="VLR1013" s="3"/>
      <c r="VLS1013" s="3"/>
      <c r="VLT1013" s="3"/>
      <c r="VLU1013" s="3"/>
      <c r="VLV1013" s="3"/>
      <c r="VLW1013" s="3"/>
      <c r="VLX1013" s="3"/>
      <c r="VLY1013" s="3"/>
      <c r="VLZ1013" s="3"/>
      <c r="VMA1013" s="3"/>
      <c r="VMB1013" s="3"/>
      <c r="VMC1013" s="3"/>
      <c r="VMD1013" s="3"/>
      <c r="VME1013" s="3"/>
      <c r="VMF1013" s="3"/>
      <c r="VMG1013" s="3"/>
      <c r="VMH1013" s="3"/>
      <c r="VMI1013" s="3"/>
      <c r="VMJ1013" s="3"/>
      <c r="VMK1013" s="3"/>
      <c r="VML1013" s="3"/>
      <c r="VMM1013" s="3"/>
      <c r="VMN1013" s="3"/>
      <c r="VMO1013" s="3"/>
      <c r="VMP1013" s="3"/>
      <c r="VMQ1013" s="3"/>
      <c r="VMR1013" s="3"/>
      <c r="VMS1013" s="3"/>
      <c r="VMT1013" s="3"/>
      <c r="VMU1013" s="3"/>
      <c r="VMV1013" s="3"/>
      <c r="VMW1013" s="3"/>
      <c r="VMX1013" s="3"/>
      <c r="VMY1013" s="3"/>
      <c r="VMZ1013" s="3"/>
      <c r="VNA1013" s="3"/>
      <c r="VNB1013" s="3"/>
      <c r="VNC1013" s="3"/>
      <c r="VND1013" s="3"/>
      <c r="VNE1013" s="3"/>
      <c r="VNF1013" s="3"/>
      <c r="VNG1013" s="3"/>
      <c r="VNH1013" s="3"/>
      <c r="VNI1013" s="3"/>
      <c r="VNJ1013" s="3"/>
      <c r="VNK1013" s="3"/>
      <c r="VNL1013" s="3"/>
      <c r="VNM1013" s="3"/>
      <c r="VNN1013" s="3"/>
      <c r="VNO1013" s="3"/>
      <c r="VNP1013" s="3"/>
      <c r="VNQ1013" s="3"/>
      <c r="VNR1013" s="3"/>
      <c r="VNS1013" s="3"/>
      <c r="VNT1013" s="3"/>
      <c r="VNU1013" s="3"/>
      <c r="VNV1013" s="3"/>
      <c r="VNW1013" s="3"/>
      <c r="VNX1013" s="3"/>
      <c r="VNY1013" s="3"/>
      <c r="VNZ1013" s="3"/>
      <c r="VOA1013" s="3"/>
      <c r="VOB1013" s="3"/>
      <c r="VOC1013" s="3"/>
      <c r="VOD1013" s="3"/>
      <c r="VOE1013" s="3"/>
      <c r="VOF1013" s="3"/>
      <c r="VOG1013" s="3"/>
      <c r="VOH1013" s="3"/>
      <c r="VOI1013" s="3"/>
      <c r="VOJ1013" s="3"/>
      <c r="VOK1013" s="3"/>
      <c r="VOL1013" s="3"/>
      <c r="VOM1013" s="3"/>
      <c r="VON1013" s="3"/>
      <c r="VOO1013" s="3"/>
      <c r="VOP1013" s="3"/>
      <c r="VOQ1013" s="3"/>
      <c r="VOR1013" s="3"/>
      <c r="VOS1013" s="3"/>
      <c r="VOT1013" s="3"/>
      <c r="VOU1013" s="3"/>
      <c r="VOV1013" s="3"/>
      <c r="VOW1013" s="3"/>
      <c r="VOX1013" s="3"/>
      <c r="VOY1013" s="3"/>
      <c r="VOZ1013" s="3"/>
      <c r="VPA1013" s="3"/>
      <c r="VPB1013" s="3"/>
      <c r="VPC1013" s="3"/>
      <c r="VPD1013" s="3"/>
      <c r="VPE1013" s="3"/>
      <c r="VPF1013" s="3"/>
      <c r="VPG1013" s="3"/>
      <c r="VPH1013" s="3"/>
      <c r="VPI1013" s="3"/>
      <c r="VPJ1013" s="3"/>
      <c r="VPK1013" s="3"/>
      <c r="VPL1013" s="3"/>
      <c r="VPM1013" s="3"/>
      <c r="VPN1013" s="3"/>
      <c r="VPO1013" s="3"/>
      <c r="VPP1013" s="3"/>
      <c r="VPQ1013" s="3"/>
      <c r="VPR1013" s="3"/>
      <c r="VPS1013" s="3"/>
      <c r="VPT1013" s="3"/>
      <c r="VPU1013" s="3"/>
      <c r="VPV1013" s="3"/>
      <c r="VPW1013" s="3"/>
      <c r="VPX1013" s="3"/>
      <c r="VPY1013" s="3"/>
      <c r="VPZ1013" s="3"/>
      <c r="VQA1013" s="3"/>
      <c r="VQB1013" s="3"/>
      <c r="VQC1013" s="3"/>
      <c r="VQD1013" s="3"/>
      <c r="VQE1013" s="3"/>
      <c r="VQF1013" s="3"/>
      <c r="VQG1013" s="3"/>
      <c r="VQH1013" s="3"/>
      <c r="VQI1013" s="3"/>
      <c r="VQJ1013" s="3"/>
      <c r="VQK1013" s="3"/>
      <c r="VQL1013" s="3"/>
      <c r="VQM1013" s="3"/>
      <c r="VQN1013" s="3"/>
      <c r="VQO1013" s="3"/>
      <c r="VQP1013" s="3"/>
      <c r="VQQ1013" s="3"/>
      <c r="VQR1013" s="3"/>
      <c r="VQS1013" s="3"/>
      <c r="VQT1013" s="3"/>
      <c r="VQU1013" s="3"/>
      <c r="VQV1013" s="3"/>
      <c r="VQW1013" s="3"/>
      <c r="VQX1013" s="3"/>
      <c r="VQY1013" s="3"/>
      <c r="VQZ1013" s="3"/>
      <c r="VRA1013" s="3"/>
      <c r="VRB1013" s="3"/>
      <c r="VRC1013" s="3"/>
      <c r="VRD1013" s="3"/>
      <c r="VRE1013" s="3"/>
      <c r="VRF1013" s="3"/>
      <c r="VRG1013" s="3"/>
      <c r="VRH1013" s="3"/>
      <c r="VRI1013" s="3"/>
      <c r="VRJ1013" s="3"/>
      <c r="VRK1013" s="3"/>
      <c r="VRL1013" s="3"/>
      <c r="VRM1013" s="3"/>
      <c r="VRN1013" s="3"/>
      <c r="VRO1013" s="3"/>
      <c r="VRP1013" s="3"/>
      <c r="VRQ1013" s="3"/>
      <c r="VRR1013" s="3"/>
      <c r="VRS1013" s="3"/>
      <c r="VRT1013" s="3"/>
      <c r="VRU1013" s="3"/>
      <c r="VRV1013" s="3"/>
      <c r="VRW1013" s="3"/>
      <c r="VRX1013" s="3"/>
      <c r="VRY1013" s="3"/>
      <c r="VRZ1013" s="3"/>
      <c r="VSA1013" s="3"/>
      <c r="VSB1013" s="3"/>
      <c r="VSC1013" s="3"/>
      <c r="VSD1013" s="3"/>
      <c r="VSE1013" s="3"/>
      <c r="VSF1013" s="3"/>
      <c r="VSG1013" s="3"/>
      <c r="VSH1013" s="3"/>
      <c r="VSI1013" s="3"/>
      <c r="VSJ1013" s="3"/>
      <c r="VSK1013" s="3"/>
      <c r="VSL1013" s="3"/>
      <c r="VSM1013" s="3"/>
      <c r="VSN1013" s="3"/>
      <c r="VSO1013" s="3"/>
      <c r="VSP1013" s="3"/>
      <c r="VSQ1013" s="3"/>
      <c r="VSR1013" s="3"/>
      <c r="VSS1013" s="3"/>
      <c r="VST1013" s="3"/>
      <c r="VSU1013" s="3"/>
      <c r="VSV1013" s="3"/>
      <c r="VSW1013" s="3"/>
      <c r="VSX1013" s="3"/>
      <c r="VSY1013" s="3"/>
      <c r="VSZ1013" s="3"/>
      <c r="VTA1013" s="3"/>
      <c r="VTB1013" s="3"/>
      <c r="VTC1013" s="3"/>
      <c r="VTD1013" s="3"/>
      <c r="VTE1013" s="3"/>
      <c r="VTF1013" s="3"/>
      <c r="VTG1013" s="3"/>
      <c r="VTH1013" s="3"/>
      <c r="VTI1013" s="3"/>
      <c r="VTJ1013" s="3"/>
      <c r="VTK1013" s="3"/>
      <c r="VTL1013" s="3"/>
      <c r="VTM1013" s="3"/>
      <c r="VTN1013" s="3"/>
      <c r="VTO1013" s="3"/>
      <c r="VTP1013" s="3"/>
      <c r="VTQ1013" s="3"/>
      <c r="VTR1013" s="3"/>
      <c r="VTS1013" s="3"/>
      <c r="VTT1013" s="3"/>
      <c r="VTU1013" s="3"/>
      <c r="VTV1013" s="3"/>
      <c r="VTW1013" s="3"/>
      <c r="VTX1013" s="3"/>
      <c r="VTY1013" s="3"/>
      <c r="VTZ1013" s="3"/>
      <c r="VUA1013" s="3"/>
      <c r="VUB1013" s="3"/>
      <c r="VUC1013" s="3"/>
      <c r="VUD1013" s="3"/>
      <c r="VUE1013" s="3"/>
      <c r="VUF1013" s="3"/>
      <c r="VUG1013" s="3"/>
      <c r="VUH1013" s="3"/>
      <c r="VUI1013" s="3"/>
      <c r="VUJ1013" s="3"/>
      <c r="VUK1013" s="3"/>
      <c r="VUL1013" s="3"/>
      <c r="VUM1013" s="3"/>
      <c r="VUN1013" s="3"/>
      <c r="VUO1013" s="3"/>
      <c r="VUP1013" s="3"/>
      <c r="VUQ1013" s="3"/>
      <c r="VUR1013" s="3"/>
      <c r="VUS1013" s="3"/>
      <c r="VUT1013" s="3"/>
      <c r="VUU1013" s="3"/>
      <c r="VUV1013" s="3"/>
      <c r="VUW1013" s="3"/>
      <c r="VUX1013" s="3"/>
      <c r="VUY1013" s="3"/>
      <c r="VUZ1013" s="3"/>
      <c r="VVA1013" s="3"/>
      <c r="VVB1013" s="3"/>
      <c r="VVC1013" s="3"/>
      <c r="VVD1013" s="3"/>
      <c r="VVE1013" s="3"/>
      <c r="VVF1013" s="3"/>
      <c r="VVG1013" s="3"/>
      <c r="VVH1013" s="3"/>
      <c r="VVI1013" s="3"/>
      <c r="VVJ1013" s="3"/>
      <c r="VVK1013" s="3"/>
      <c r="VVL1013" s="3"/>
      <c r="VVM1013" s="3"/>
      <c r="VVN1013" s="3"/>
      <c r="VVO1013" s="3"/>
      <c r="VVP1013" s="3"/>
      <c r="VVQ1013" s="3"/>
      <c r="VVR1013" s="3"/>
      <c r="VVS1013" s="3"/>
      <c r="VVT1013" s="3"/>
      <c r="VVU1013" s="3"/>
      <c r="VVV1013" s="3"/>
      <c r="VVW1013" s="3"/>
      <c r="VVX1013" s="3"/>
      <c r="VVY1013" s="3"/>
      <c r="VVZ1013" s="3"/>
      <c r="VWA1013" s="3"/>
      <c r="VWB1013" s="3"/>
      <c r="VWC1013" s="3"/>
      <c r="VWD1013" s="3"/>
      <c r="VWE1013" s="3"/>
      <c r="VWF1013" s="3"/>
      <c r="VWG1013" s="3"/>
      <c r="VWH1013" s="3"/>
      <c r="VWI1013" s="3"/>
      <c r="VWJ1013" s="3"/>
      <c r="VWK1013" s="3"/>
      <c r="VWL1013" s="3"/>
      <c r="VWM1013" s="3"/>
      <c r="VWN1013" s="3"/>
      <c r="VWO1013" s="3"/>
      <c r="VWP1013" s="3"/>
      <c r="VWQ1013" s="3"/>
      <c r="VWR1013" s="3"/>
      <c r="VWS1013" s="3"/>
      <c r="VWT1013" s="3"/>
      <c r="VWU1013" s="3"/>
      <c r="VWV1013" s="3"/>
      <c r="VWW1013" s="3"/>
      <c r="VWX1013" s="3"/>
      <c r="VWY1013" s="3"/>
      <c r="VWZ1013" s="3"/>
      <c r="VXA1013" s="3"/>
      <c r="VXB1013" s="3"/>
      <c r="VXC1013" s="3"/>
      <c r="VXD1013" s="3"/>
      <c r="VXE1013" s="3"/>
      <c r="VXF1013" s="3"/>
      <c r="VXG1013" s="3"/>
      <c r="VXH1013" s="3"/>
      <c r="VXI1013" s="3"/>
      <c r="VXJ1013" s="3"/>
      <c r="VXK1013" s="3"/>
      <c r="VXL1013" s="3"/>
      <c r="VXM1013" s="3"/>
      <c r="VXN1013" s="3"/>
      <c r="VXO1013" s="3"/>
      <c r="VXP1013" s="3"/>
      <c r="VXQ1013" s="3"/>
      <c r="VXR1013" s="3"/>
      <c r="VXS1013" s="3"/>
      <c r="VXT1013" s="3"/>
      <c r="VXU1013" s="3"/>
      <c r="VXV1013" s="3"/>
      <c r="VXW1013" s="3"/>
      <c r="VXX1013" s="3"/>
      <c r="VXY1013" s="3"/>
      <c r="VXZ1013" s="3"/>
      <c r="VYA1013" s="3"/>
      <c r="VYB1013" s="3"/>
      <c r="VYC1013" s="3"/>
      <c r="VYD1013" s="3"/>
      <c r="VYE1013" s="3"/>
      <c r="VYF1013" s="3"/>
      <c r="VYG1013" s="3"/>
      <c r="VYH1013" s="3"/>
      <c r="VYI1013" s="3"/>
      <c r="VYJ1013" s="3"/>
      <c r="VYK1013" s="3"/>
      <c r="VYL1013" s="3"/>
      <c r="VYM1013" s="3"/>
      <c r="VYN1013" s="3"/>
      <c r="VYO1013" s="3"/>
      <c r="VYP1013" s="3"/>
      <c r="VYQ1013" s="3"/>
      <c r="VYR1013" s="3"/>
      <c r="VYS1013" s="3"/>
      <c r="VYT1013" s="3"/>
      <c r="VYU1013" s="3"/>
      <c r="VYV1013" s="3"/>
      <c r="VYW1013" s="3"/>
      <c r="VYX1013" s="3"/>
      <c r="VYY1013" s="3"/>
      <c r="VYZ1013" s="3"/>
      <c r="VZA1013" s="3"/>
      <c r="VZB1013" s="3"/>
      <c r="VZC1013" s="3"/>
      <c r="VZD1013" s="3"/>
      <c r="VZE1013" s="3"/>
      <c r="VZF1013" s="3"/>
      <c r="VZG1013" s="3"/>
      <c r="VZH1013" s="3"/>
      <c r="VZI1013" s="3"/>
      <c r="VZJ1013" s="3"/>
      <c r="VZK1013" s="3"/>
      <c r="VZL1013" s="3"/>
      <c r="VZM1013" s="3"/>
      <c r="VZN1013" s="3"/>
      <c r="VZO1013" s="3"/>
      <c r="VZP1013" s="3"/>
      <c r="VZQ1013" s="3"/>
      <c r="VZR1013" s="3"/>
      <c r="VZS1013" s="3"/>
      <c r="VZT1013" s="3"/>
      <c r="VZU1013" s="3"/>
      <c r="VZV1013" s="3"/>
      <c r="VZW1013" s="3"/>
      <c r="VZX1013" s="3"/>
      <c r="VZY1013" s="3"/>
      <c r="VZZ1013" s="3"/>
      <c r="WAA1013" s="3"/>
      <c r="WAB1013" s="3"/>
      <c r="WAC1013" s="3"/>
      <c r="WAD1013" s="3"/>
      <c r="WAE1013" s="3"/>
      <c r="WAF1013" s="3"/>
      <c r="WAG1013" s="3"/>
      <c r="WAH1013" s="3"/>
      <c r="WAI1013" s="3"/>
      <c r="WAJ1013" s="3"/>
      <c r="WAK1013" s="3"/>
      <c r="WAL1013" s="3"/>
      <c r="WAM1013" s="3"/>
      <c r="WAN1013" s="3"/>
      <c r="WAO1013" s="3"/>
      <c r="WAP1013" s="3"/>
      <c r="WAQ1013" s="3"/>
      <c r="WAR1013" s="3"/>
      <c r="WAS1013" s="3"/>
      <c r="WAT1013" s="3"/>
      <c r="WAU1013" s="3"/>
      <c r="WAV1013" s="3"/>
      <c r="WAW1013" s="3"/>
      <c r="WAX1013" s="3"/>
      <c r="WAY1013" s="3"/>
      <c r="WAZ1013" s="3"/>
      <c r="WBA1013" s="3"/>
      <c r="WBB1013" s="3"/>
      <c r="WBC1013" s="3"/>
      <c r="WBD1013" s="3"/>
      <c r="WBE1013" s="3"/>
      <c r="WBF1013" s="3"/>
      <c r="WBG1013" s="3"/>
      <c r="WBH1013" s="3"/>
      <c r="WBI1013" s="3"/>
      <c r="WBJ1013" s="3"/>
      <c r="WBK1013" s="3"/>
      <c r="WBL1013" s="3"/>
      <c r="WBM1013" s="3"/>
      <c r="WBN1013" s="3"/>
      <c r="WBO1013" s="3"/>
      <c r="WBP1013" s="3"/>
      <c r="WBQ1013" s="3"/>
      <c r="WBR1013" s="3"/>
      <c r="WBS1013" s="3"/>
      <c r="WBT1013" s="3"/>
      <c r="WBU1013" s="3"/>
      <c r="WBV1013" s="3"/>
      <c r="WBW1013" s="3"/>
      <c r="WBX1013" s="3"/>
      <c r="WBY1013" s="3"/>
      <c r="WBZ1013" s="3"/>
      <c r="WCA1013" s="3"/>
      <c r="WCB1013" s="3"/>
      <c r="WCC1013" s="3"/>
      <c r="WCD1013" s="3"/>
      <c r="WCE1013" s="3"/>
      <c r="WCF1013" s="3"/>
      <c r="WCG1013" s="3"/>
      <c r="WCH1013" s="3"/>
      <c r="WCI1013" s="3"/>
      <c r="WCJ1013" s="3"/>
      <c r="WCK1013" s="3"/>
      <c r="WCL1013" s="3"/>
      <c r="WCM1013" s="3"/>
      <c r="WCN1013" s="3"/>
      <c r="WCO1013" s="3"/>
      <c r="WCP1013" s="3"/>
      <c r="WCQ1013" s="3"/>
      <c r="WCR1013" s="3"/>
      <c r="WCS1013" s="3"/>
      <c r="WCT1013" s="3"/>
      <c r="WCU1013" s="3"/>
      <c r="WCV1013" s="3"/>
      <c r="WCW1013" s="3"/>
      <c r="WCX1013" s="3"/>
      <c r="WCY1013" s="3"/>
      <c r="WCZ1013" s="3"/>
      <c r="WDA1013" s="3"/>
      <c r="WDB1013" s="3"/>
      <c r="WDC1013" s="3"/>
      <c r="WDD1013" s="3"/>
      <c r="WDE1013" s="3"/>
      <c r="WDF1013" s="3"/>
      <c r="WDG1013" s="3"/>
      <c r="WDH1013" s="3"/>
      <c r="WDI1013" s="3"/>
      <c r="WDJ1013" s="3"/>
      <c r="WDK1013" s="3"/>
      <c r="WDL1013" s="3"/>
      <c r="WDM1013" s="3"/>
      <c r="WDN1013" s="3"/>
      <c r="WDO1013" s="3"/>
      <c r="WDP1013" s="3"/>
      <c r="WDQ1013" s="3"/>
      <c r="WDR1013" s="3"/>
      <c r="WDS1013" s="3"/>
      <c r="WDT1013" s="3"/>
      <c r="WDU1013" s="3"/>
      <c r="WDV1013" s="3"/>
      <c r="WDW1013" s="3"/>
      <c r="WDX1013" s="3"/>
      <c r="WDY1013" s="3"/>
      <c r="WDZ1013" s="3"/>
      <c r="WEA1013" s="3"/>
      <c r="WEB1013" s="3"/>
      <c r="WEC1013" s="3"/>
      <c r="WED1013" s="3"/>
      <c r="WEE1013" s="3"/>
      <c r="WEF1013" s="3"/>
      <c r="WEG1013" s="3"/>
      <c r="WEH1013" s="3"/>
      <c r="WEI1013" s="3"/>
      <c r="WEJ1013" s="3"/>
      <c r="WEK1013" s="3"/>
      <c r="WEL1013" s="3"/>
      <c r="WEM1013" s="3"/>
      <c r="WEN1013" s="3"/>
      <c r="WEO1013" s="3"/>
      <c r="WEP1013" s="3"/>
      <c r="WEQ1013" s="3"/>
      <c r="WER1013" s="3"/>
      <c r="WES1013" s="3"/>
      <c r="WET1013" s="3"/>
      <c r="WEU1013" s="3"/>
      <c r="WEV1013" s="3"/>
      <c r="WEW1013" s="3"/>
      <c r="WEX1013" s="3"/>
      <c r="WEY1013" s="3"/>
      <c r="WEZ1013" s="3"/>
      <c r="WFA1013" s="3"/>
      <c r="WFB1013" s="3"/>
      <c r="WFC1013" s="3"/>
      <c r="WFD1013" s="3"/>
      <c r="WFE1013" s="3"/>
      <c r="WFF1013" s="3"/>
      <c r="WFG1013" s="3"/>
      <c r="WFH1013" s="3"/>
      <c r="WFI1013" s="3"/>
      <c r="WFJ1013" s="3"/>
      <c r="WFK1013" s="3"/>
      <c r="WFL1013" s="3"/>
      <c r="WFM1013" s="3"/>
      <c r="WFN1013" s="3"/>
      <c r="WFO1013" s="3"/>
      <c r="WFP1013" s="3"/>
      <c r="WFQ1013" s="3"/>
      <c r="WFR1013" s="3"/>
      <c r="WFS1013" s="3"/>
      <c r="WFT1013" s="3"/>
      <c r="WFU1013" s="3"/>
      <c r="WFV1013" s="3"/>
      <c r="WFW1013" s="3"/>
      <c r="WFX1013" s="3"/>
      <c r="WFY1013" s="3"/>
      <c r="WFZ1013" s="3"/>
      <c r="WGA1013" s="3"/>
      <c r="WGB1013" s="3"/>
      <c r="WGC1013" s="3"/>
      <c r="WGD1013" s="3"/>
      <c r="WGE1013" s="3"/>
      <c r="WGF1013" s="3"/>
      <c r="WGG1013" s="3"/>
      <c r="WGH1013" s="3"/>
      <c r="WGI1013" s="3"/>
      <c r="WGJ1013" s="3"/>
      <c r="WGK1013" s="3"/>
      <c r="WGL1013" s="3"/>
      <c r="WGM1013" s="3"/>
      <c r="WGN1013" s="3"/>
      <c r="WGO1013" s="3"/>
      <c r="WGP1013" s="3"/>
      <c r="WGQ1013" s="3"/>
      <c r="WGR1013" s="3"/>
      <c r="WGS1013" s="3"/>
      <c r="WGT1013" s="3"/>
      <c r="WGU1013" s="3"/>
      <c r="WGV1013" s="3"/>
      <c r="WGW1013" s="3"/>
      <c r="WGX1013" s="3"/>
      <c r="WGY1013" s="3"/>
      <c r="WGZ1013" s="3"/>
      <c r="WHA1013" s="3"/>
      <c r="WHB1013" s="3"/>
      <c r="WHC1013" s="3"/>
      <c r="WHD1013" s="3"/>
      <c r="WHE1013" s="3"/>
      <c r="WHF1013" s="3"/>
      <c r="WHG1013" s="3"/>
      <c r="WHH1013" s="3"/>
      <c r="WHI1013" s="3"/>
      <c r="WHJ1013" s="3"/>
      <c r="WHK1013" s="3"/>
      <c r="WHL1013" s="3"/>
      <c r="WHM1013" s="3"/>
      <c r="WHN1013" s="3"/>
      <c r="WHO1013" s="3"/>
      <c r="WHP1013" s="3"/>
      <c r="WHQ1013" s="3"/>
      <c r="WHR1013" s="3"/>
      <c r="WHS1013" s="3"/>
      <c r="WHT1013" s="3"/>
      <c r="WHU1013" s="3"/>
      <c r="WHV1013" s="3"/>
      <c r="WHW1013" s="3"/>
      <c r="WHX1013" s="3"/>
      <c r="WHY1013" s="3"/>
      <c r="WHZ1013" s="3"/>
      <c r="WIA1013" s="3"/>
      <c r="WIB1013" s="3"/>
      <c r="WIC1013" s="3"/>
      <c r="WID1013" s="3"/>
      <c r="WIE1013" s="3"/>
      <c r="WIF1013" s="3"/>
      <c r="WIG1013" s="3"/>
      <c r="WIH1013" s="3"/>
      <c r="WII1013" s="3"/>
      <c r="WIJ1013" s="3"/>
      <c r="WIK1013" s="3"/>
      <c r="WIL1013" s="3"/>
      <c r="WIM1013" s="3"/>
      <c r="WIN1013" s="3"/>
      <c r="WIO1013" s="3"/>
      <c r="WIP1013" s="3"/>
      <c r="WIQ1013" s="3"/>
      <c r="WIR1013" s="3"/>
      <c r="WIS1013" s="3"/>
      <c r="WIT1013" s="3"/>
      <c r="WIU1013" s="3"/>
      <c r="WIV1013" s="3"/>
      <c r="WIW1013" s="3"/>
      <c r="WIX1013" s="3"/>
      <c r="WIY1013" s="3"/>
      <c r="WIZ1013" s="3"/>
      <c r="WJA1013" s="3"/>
      <c r="WJB1013" s="3"/>
      <c r="WJC1013" s="3"/>
      <c r="WJD1013" s="3"/>
      <c r="WJE1013" s="3"/>
      <c r="WJF1013" s="3"/>
      <c r="WJG1013" s="3"/>
      <c r="WJH1013" s="3"/>
      <c r="WJI1013" s="3"/>
      <c r="WJJ1013" s="3"/>
      <c r="WJK1013" s="3"/>
      <c r="WJL1013" s="3"/>
      <c r="WJM1013" s="3"/>
      <c r="WJN1013" s="3"/>
      <c r="WJO1013" s="3"/>
      <c r="WJP1013" s="3"/>
      <c r="WJQ1013" s="3"/>
      <c r="WJR1013" s="3"/>
      <c r="WJS1013" s="3"/>
      <c r="WJT1013" s="3"/>
      <c r="WJU1013" s="3"/>
      <c r="WJV1013" s="3"/>
      <c r="WJW1013" s="3"/>
      <c r="WJX1013" s="3"/>
      <c r="WJY1013" s="3"/>
      <c r="WJZ1013" s="3"/>
      <c r="WKA1013" s="3"/>
      <c r="WKB1013" s="3"/>
      <c r="WKC1013" s="3"/>
      <c r="WKD1013" s="3"/>
      <c r="WKE1013" s="3"/>
      <c r="WKF1013" s="3"/>
      <c r="WKG1013" s="3"/>
      <c r="WKH1013" s="3"/>
      <c r="WKI1013" s="3"/>
      <c r="WKJ1013" s="3"/>
      <c r="WKK1013" s="3"/>
      <c r="WKL1013" s="3"/>
      <c r="WKM1013" s="3"/>
      <c r="WKN1013" s="3"/>
      <c r="WKO1013" s="3"/>
      <c r="WKP1013" s="3"/>
      <c r="WKQ1013" s="3"/>
      <c r="WKR1013" s="3"/>
      <c r="WKS1013" s="3"/>
      <c r="WKT1013" s="3"/>
      <c r="WKU1013" s="3"/>
      <c r="WKV1013" s="3"/>
      <c r="WKW1013" s="3"/>
      <c r="WKX1013" s="3"/>
      <c r="WKY1013" s="3"/>
      <c r="WKZ1013" s="3"/>
      <c r="WLA1013" s="3"/>
      <c r="WLB1013" s="3"/>
      <c r="WLC1013" s="3"/>
      <c r="WLD1013" s="3"/>
      <c r="WLE1013" s="3"/>
      <c r="WLF1013" s="3"/>
      <c r="WLG1013" s="3"/>
      <c r="WLH1013" s="3"/>
      <c r="WLI1013" s="3"/>
      <c r="WLJ1013" s="3"/>
      <c r="WLK1013" s="3"/>
      <c r="WLL1013" s="3"/>
      <c r="WLM1013" s="3"/>
      <c r="WLN1013" s="3"/>
      <c r="WLO1013" s="3"/>
      <c r="WLP1013" s="3"/>
      <c r="WLQ1013" s="3"/>
      <c r="WLR1013" s="3"/>
      <c r="WLS1013" s="3"/>
      <c r="WLT1013" s="3"/>
      <c r="WLU1013" s="3"/>
      <c r="WLV1013" s="3"/>
      <c r="WLW1013" s="3"/>
      <c r="WLX1013" s="3"/>
      <c r="WLY1013" s="3"/>
      <c r="WLZ1013" s="3"/>
      <c r="WMA1013" s="3"/>
      <c r="WMB1013" s="3"/>
      <c r="WMC1013" s="3"/>
      <c r="WMD1013" s="3"/>
      <c r="WME1013" s="3"/>
      <c r="WMF1013" s="3"/>
      <c r="WMG1013" s="3"/>
      <c r="WMH1013" s="3"/>
      <c r="WMI1013" s="3"/>
      <c r="WMJ1013" s="3"/>
      <c r="WMK1013" s="3"/>
      <c r="WML1013" s="3"/>
      <c r="WMM1013" s="3"/>
      <c r="WMN1013" s="3"/>
      <c r="WMO1013" s="3"/>
      <c r="WMP1013" s="3"/>
      <c r="WMQ1013" s="3"/>
      <c r="WMR1013" s="3"/>
      <c r="WMS1013" s="3"/>
      <c r="WMT1013" s="3"/>
      <c r="WMU1013" s="3"/>
      <c r="WMV1013" s="3"/>
      <c r="WMW1013" s="3"/>
      <c r="WMX1013" s="3"/>
      <c r="WMY1013" s="3"/>
      <c r="WMZ1013" s="3"/>
      <c r="WNA1013" s="3"/>
      <c r="WNB1013" s="3"/>
      <c r="WNC1013" s="3"/>
      <c r="WND1013" s="3"/>
      <c r="WNE1013" s="3"/>
      <c r="WNF1013" s="3"/>
      <c r="WNG1013" s="3"/>
      <c r="WNH1013" s="3"/>
      <c r="WNI1013" s="3"/>
      <c r="WNJ1013" s="3"/>
      <c r="WNK1013" s="3"/>
      <c r="WNL1013" s="3"/>
      <c r="WNM1013" s="3"/>
      <c r="WNN1013" s="3"/>
      <c r="WNO1013" s="3"/>
      <c r="WNP1013" s="3"/>
      <c r="WNQ1013" s="3"/>
      <c r="WNR1013" s="3"/>
      <c r="WNS1013" s="3"/>
      <c r="WNT1013" s="3"/>
      <c r="WNU1013" s="3"/>
      <c r="WNV1013" s="3"/>
      <c r="WNW1013" s="3"/>
      <c r="WNX1013" s="3"/>
      <c r="WNY1013" s="3"/>
      <c r="WNZ1013" s="3"/>
      <c r="WOA1013" s="3"/>
      <c r="WOB1013" s="3"/>
      <c r="WOC1013" s="3"/>
      <c r="WOD1013" s="3"/>
      <c r="WOE1013" s="3"/>
      <c r="WOF1013" s="3"/>
      <c r="WOG1013" s="3"/>
      <c r="WOH1013" s="3"/>
      <c r="WOI1013" s="3"/>
      <c r="WOJ1013" s="3"/>
      <c r="WOK1013" s="3"/>
      <c r="WOL1013" s="3"/>
      <c r="WOM1013" s="3"/>
      <c r="WON1013" s="3"/>
      <c r="WOO1013" s="3"/>
      <c r="WOP1013" s="3"/>
      <c r="WOQ1013" s="3"/>
      <c r="WOR1013" s="3"/>
      <c r="WOS1013" s="3"/>
      <c r="WOT1013" s="3"/>
      <c r="WOU1013" s="3"/>
      <c r="WOV1013" s="3"/>
      <c r="WOW1013" s="3"/>
      <c r="WOX1013" s="3"/>
      <c r="WOY1013" s="3"/>
      <c r="WOZ1013" s="3"/>
      <c r="WPA1013" s="3"/>
      <c r="WPB1013" s="3"/>
      <c r="WPC1013" s="3"/>
      <c r="WPD1013" s="3"/>
      <c r="WPE1013" s="3"/>
      <c r="WPF1013" s="3"/>
      <c r="WPG1013" s="3"/>
      <c r="WPH1013" s="3"/>
      <c r="WPI1013" s="3"/>
      <c r="WPJ1013" s="3"/>
      <c r="WPK1013" s="3"/>
      <c r="WPL1013" s="3"/>
      <c r="WPM1013" s="3"/>
      <c r="WPN1013" s="3"/>
      <c r="WPO1013" s="3"/>
      <c r="WPP1013" s="3"/>
      <c r="WPQ1013" s="3"/>
      <c r="WPR1013" s="3"/>
      <c r="WPS1013" s="3"/>
      <c r="WPT1013" s="3"/>
      <c r="WPU1013" s="3"/>
      <c r="WPV1013" s="3"/>
      <c r="WPW1013" s="3"/>
      <c r="WPX1013" s="3"/>
      <c r="WPY1013" s="3"/>
      <c r="WPZ1013" s="3"/>
      <c r="WQA1013" s="3"/>
      <c r="WQB1013" s="3"/>
      <c r="WQC1013" s="3"/>
      <c r="WQD1013" s="3"/>
      <c r="WQE1013" s="3"/>
      <c r="WQF1013" s="3"/>
      <c r="WQG1013" s="3"/>
      <c r="WQH1013" s="3"/>
      <c r="WQI1013" s="3"/>
      <c r="WQJ1013" s="3"/>
      <c r="WQK1013" s="3"/>
      <c r="WQL1013" s="3"/>
      <c r="WQM1013" s="3"/>
      <c r="WQN1013" s="3"/>
      <c r="WQO1013" s="3"/>
      <c r="WQP1013" s="3"/>
      <c r="WQQ1013" s="3"/>
      <c r="WQR1013" s="3"/>
      <c r="WQS1013" s="3"/>
      <c r="WQT1013" s="3"/>
      <c r="WQU1013" s="3"/>
      <c r="WQV1013" s="3"/>
      <c r="WQW1013" s="3"/>
      <c r="WQX1013" s="3"/>
      <c r="WQY1013" s="3"/>
      <c r="WQZ1013" s="3"/>
      <c r="WRA1013" s="3"/>
      <c r="WRB1013" s="3"/>
      <c r="WRC1013" s="3"/>
      <c r="WRD1013" s="3"/>
      <c r="WRE1013" s="3"/>
      <c r="WRF1013" s="3"/>
      <c r="WRG1013" s="3"/>
      <c r="WRH1013" s="3"/>
      <c r="WRI1013" s="3"/>
      <c r="WRJ1013" s="3"/>
      <c r="WRK1013" s="3"/>
      <c r="WRL1013" s="3"/>
      <c r="WRM1013" s="3"/>
      <c r="WRN1013" s="3"/>
      <c r="WRO1013" s="3"/>
      <c r="WRP1013" s="3"/>
      <c r="WRQ1013" s="3"/>
      <c r="WRR1013" s="3"/>
      <c r="WRS1013" s="3"/>
      <c r="WRT1013" s="3"/>
      <c r="WRU1013" s="3"/>
      <c r="WRV1013" s="3"/>
      <c r="WRW1013" s="3"/>
      <c r="WRX1013" s="3"/>
      <c r="WRY1013" s="3"/>
      <c r="WRZ1013" s="3"/>
      <c r="WSA1013" s="3"/>
      <c r="WSB1013" s="3"/>
      <c r="WSC1013" s="3"/>
      <c r="WSD1013" s="3"/>
      <c r="WSE1013" s="3"/>
      <c r="WSF1013" s="3"/>
      <c r="WSG1013" s="3"/>
      <c r="WSH1013" s="3"/>
      <c r="WSI1013" s="3"/>
      <c r="WSJ1013" s="3"/>
      <c r="WSK1013" s="3"/>
      <c r="WSL1013" s="3"/>
      <c r="WSM1013" s="3"/>
      <c r="WSN1013" s="3"/>
      <c r="WSO1013" s="3"/>
      <c r="WSP1013" s="3"/>
      <c r="WSQ1013" s="3"/>
      <c r="WSR1013" s="3"/>
      <c r="WSS1013" s="3"/>
      <c r="WST1013" s="3"/>
      <c r="WSU1013" s="3"/>
      <c r="WSV1013" s="3"/>
      <c r="WSW1013" s="3"/>
      <c r="WSX1013" s="3"/>
      <c r="WSY1013" s="3"/>
      <c r="WSZ1013" s="3"/>
      <c r="WTA1013" s="3"/>
      <c r="WTB1013" s="3"/>
      <c r="WTC1013" s="3"/>
      <c r="WTD1013" s="3"/>
      <c r="WTE1013" s="3"/>
      <c r="WTF1013" s="3"/>
      <c r="WTG1013" s="3"/>
      <c r="WTH1013" s="3"/>
      <c r="WTI1013" s="3"/>
      <c r="WTJ1013" s="3"/>
      <c r="WTK1013" s="3"/>
      <c r="WTL1013" s="3"/>
      <c r="WTM1013" s="3"/>
      <c r="WTN1013" s="3"/>
      <c r="WTO1013" s="3"/>
      <c r="WTP1013" s="3"/>
      <c r="WTQ1013" s="3"/>
      <c r="WTR1013" s="3"/>
      <c r="WTS1013" s="3"/>
      <c r="WTT1013" s="3"/>
      <c r="WTU1013" s="3"/>
      <c r="WTV1013" s="3"/>
      <c r="WTW1013" s="3"/>
      <c r="WTX1013" s="3"/>
      <c r="WTY1013" s="3"/>
      <c r="WTZ1013" s="3"/>
      <c r="WUA1013" s="3"/>
      <c r="WUB1013" s="3"/>
      <c r="WUC1013" s="3"/>
      <c r="WUD1013" s="3"/>
      <c r="WUE1013" s="3"/>
      <c r="WUF1013" s="3"/>
      <c r="WUG1013" s="3"/>
      <c r="WUH1013" s="3"/>
      <c r="WUI1013" s="3"/>
      <c r="WUJ1013" s="3"/>
      <c r="WUK1013" s="3"/>
      <c r="WUL1013" s="3"/>
      <c r="WUM1013" s="3"/>
      <c r="WUN1013" s="3"/>
      <c r="WUO1013" s="3"/>
      <c r="WUP1013" s="3"/>
      <c r="WUQ1013" s="3"/>
      <c r="WUR1013" s="3"/>
      <c r="WUS1013" s="3"/>
      <c r="WUT1013" s="3"/>
      <c r="WUU1013" s="3"/>
      <c r="WUV1013" s="3"/>
      <c r="WUW1013" s="3"/>
      <c r="WUX1013" s="3"/>
      <c r="WUY1013" s="3"/>
      <c r="WUZ1013" s="3"/>
      <c r="WVA1013" s="3"/>
      <c r="WVB1013" s="3"/>
      <c r="WVC1013" s="3"/>
      <c r="WVD1013" s="3"/>
      <c r="WVE1013" s="3"/>
      <c r="WVF1013" s="3"/>
      <c r="WVG1013" s="3"/>
      <c r="WVH1013" s="3"/>
      <c r="WVI1013" s="3"/>
      <c r="WVJ1013" s="3"/>
      <c r="WVK1013" s="3"/>
      <c r="WVL1013" s="3"/>
      <c r="WVM1013" s="3"/>
      <c r="WVN1013" s="3"/>
      <c r="WVO1013" s="3"/>
      <c r="WVP1013" s="3"/>
      <c r="WVQ1013" s="3"/>
      <c r="WVR1013" s="3"/>
      <c r="WVS1013" s="3"/>
      <c r="WVT1013" s="3"/>
    </row>
    <row r="1014" spans="1:16140" s="162" customFormat="1" ht="15">
      <c r="A1014" s="13" t="s">
        <v>3130</v>
      </c>
      <c r="B1014" s="30" t="str">
        <f t="shared" si="66"/>
        <v>N:\2019\19032.BD - Century City JMB Tower\CA\RFI's\1505</v>
      </c>
      <c r="C1014" s="4" t="s">
        <v>30</v>
      </c>
      <c r="D1014" s="14" t="s">
        <v>3131</v>
      </c>
      <c r="E1014" s="5"/>
      <c r="F1014" s="6">
        <v>45308</v>
      </c>
      <c r="G1014" s="6">
        <v>45315</v>
      </c>
      <c r="H1014" s="6">
        <v>45309</v>
      </c>
      <c r="I1014" s="20">
        <f t="shared" ca="1" si="67"/>
        <v>1</v>
      </c>
      <c r="J1014" s="20">
        <f t="shared" ca="1" si="68"/>
        <v>1</v>
      </c>
      <c r="K1014" s="6" t="s">
        <v>2107</v>
      </c>
      <c r="L1014" s="28"/>
      <c r="M1014" s="83"/>
      <c r="N1014" s="29" t="s">
        <v>3132</v>
      </c>
      <c r="O1014" s="242" t="str">
        <f t="shared" ca="1" si="65"/>
        <v/>
      </c>
      <c r="P1014" s="24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c r="BT1014" s="3"/>
      <c r="BU1014" s="3"/>
      <c r="BV1014" s="3"/>
      <c r="BW1014" s="3"/>
      <c r="BX1014" s="3"/>
      <c r="BY1014" s="3"/>
      <c r="BZ1014" s="3"/>
      <c r="CA1014" s="3"/>
      <c r="CB1014" s="3"/>
      <c r="CC1014" s="3"/>
      <c r="CD1014" s="3"/>
      <c r="CE1014" s="3"/>
      <c r="CF1014" s="3"/>
      <c r="CG1014" s="3"/>
      <c r="CH1014" s="3"/>
      <c r="CI1014" s="3"/>
      <c r="CJ1014" s="3"/>
      <c r="CK1014" s="3"/>
      <c r="CL1014" s="3"/>
      <c r="CM1014" s="3"/>
      <c r="CN1014" s="3"/>
      <c r="CO1014" s="3"/>
      <c r="CP1014" s="3"/>
      <c r="CQ1014" s="3"/>
      <c r="CR1014" s="3"/>
      <c r="CS1014" s="3"/>
      <c r="CT1014" s="3"/>
      <c r="CU1014" s="3"/>
      <c r="CV1014" s="3"/>
      <c r="CW1014" s="3"/>
      <c r="CX1014" s="3"/>
      <c r="CY1014" s="3"/>
      <c r="CZ1014" s="3"/>
      <c r="DA1014" s="3"/>
      <c r="DB1014" s="3"/>
      <c r="DC1014" s="3"/>
      <c r="DD1014" s="3"/>
      <c r="DE1014" s="3"/>
      <c r="DF1014" s="3"/>
      <c r="DG1014" s="3"/>
      <c r="DH1014" s="3"/>
      <c r="DI1014" s="3"/>
      <c r="DJ1014" s="3"/>
      <c r="DK1014" s="3"/>
      <c r="DL1014" s="3"/>
      <c r="DM1014" s="3"/>
      <c r="DN1014" s="3"/>
      <c r="DO1014" s="3"/>
      <c r="DP1014" s="3"/>
      <c r="DQ1014" s="3"/>
      <c r="DR1014" s="3"/>
      <c r="DS1014" s="3"/>
      <c r="DT1014" s="3"/>
      <c r="DU1014" s="3"/>
      <c r="DV1014" s="3"/>
      <c r="DW1014" s="3"/>
      <c r="DX1014" s="3"/>
      <c r="DY1014" s="3"/>
      <c r="DZ1014" s="3"/>
      <c r="EA1014" s="3"/>
      <c r="EB1014" s="3"/>
      <c r="EC1014" s="3"/>
      <c r="ED1014" s="3"/>
      <c r="EE1014" s="3"/>
      <c r="EF1014" s="3"/>
      <c r="EG1014" s="3"/>
      <c r="EH1014" s="3"/>
      <c r="EI1014" s="3"/>
      <c r="EJ1014" s="3"/>
      <c r="EK1014" s="3"/>
      <c r="EL1014" s="3"/>
      <c r="EM1014" s="3"/>
      <c r="EN1014" s="3"/>
      <c r="EO1014" s="3"/>
      <c r="EP1014" s="3"/>
      <c r="EQ1014" s="3"/>
      <c r="ER1014" s="3"/>
      <c r="ES1014" s="3"/>
      <c r="ET1014" s="3"/>
      <c r="EU1014" s="3"/>
      <c r="EV1014" s="3"/>
      <c r="EW1014" s="3"/>
      <c r="EX1014" s="3"/>
      <c r="EY1014" s="3"/>
      <c r="EZ1014" s="3"/>
      <c r="FA1014" s="3"/>
      <c r="FB1014" s="3"/>
      <c r="FC1014" s="3"/>
      <c r="FD1014" s="3"/>
      <c r="FE1014" s="3"/>
      <c r="FF1014" s="3"/>
      <c r="FG1014" s="3"/>
      <c r="FH1014" s="3"/>
      <c r="FI1014" s="3"/>
      <c r="FJ1014" s="3"/>
      <c r="FK1014" s="3"/>
      <c r="FL1014" s="3"/>
      <c r="FM1014" s="3"/>
      <c r="FN1014" s="3"/>
      <c r="FO1014" s="3"/>
      <c r="FP1014" s="3"/>
      <c r="FQ1014" s="3"/>
      <c r="FR1014" s="3"/>
      <c r="FS1014" s="3"/>
      <c r="FT1014" s="3"/>
      <c r="FU1014" s="3"/>
      <c r="FV1014" s="3"/>
      <c r="FW1014" s="3"/>
      <c r="FX1014" s="3"/>
      <c r="FY1014" s="3"/>
      <c r="FZ1014" s="3"/>
      <c r="GA1014" s="3"/>
      <c r="GB1014" s="3"/>
      <c r="GC1014" s="3"/>
      <c r="GD1014" s="3"/>
      <c r="GE1014" s="3"/>
      <c r="GF1014" s="3"/>
      <c r="GG1014" s="3"/>
      <c r="GH1014" s="3"/>
      <c r="GI1014" s="3"/>
      <c r="GJ1014" s="3"/>
      <c r="GK1014" s="3"/>
      <c r="GL1014" s="3"/>
      <c r="GM1014" s="3"/>
      <c r="GN1014" s="3"/>
      <c r="GO1014" s="3"/>
      <c r="GP1014" s="3"/>
      <c r="GQ1014" s="3"/>
      <c r="GR1014" s="3"/>
      <c r="GS1014" s="3"/>
      <c r="GT1014" s="3"/>
      <c r="GU1014" s="3"/>
      <c r="GV1014" s="3"/>
      <c r="GW1014" s="3"/>
      <c r="GX1014" s="3"/>
      <c r="GY1014" s="3"/>
      <c r="GZ1014" s="3"/>
      <c r="HA1014" s="3"/>
      <c r="HB1014" s="3"/>
      <c r="HC1014" s="3"/>
      <c r="HD1014" s="3"/>
      <c r="HE1014" s="3"/>
      <c r="HF1014" s="3"/>
      <c r="HG1014" s="3"/>
      <c r="HH1014" s="3"/>
      <c r="HI1014" s="3"/>
      <c r="HJ1014" s="3"/>
      <c r="HK1014" s="3"/>
      <c r="HL1014" s="3"/>
      <c r="HM1014" s="3"/>
      <c r="HN1014" s="3"/>
      <c r="HO1014" s="3"/>
      <c r="HP1014" s="3"/>
      <c r="HQ1014" s="3"/>
      <c r="HR1014" s="3"/>
      <c r="HS1014" s="3"/>
      <c r="HT1014" s="3"/>
      <c r="HU1014" s="3"/>
      <c r="HV1014" s="3"/>
      <c r="HW1014" s="3"/>
      <c r="HX1014" s="3"/>
      <c r="HY1014" s="3"/>
      <c r="HZ1014" s="3"/>
      <c r="IA1014" s="3"/>
      <c r="IB1014" s="3"/>
      <c r="IC1014" s="3"/>
      <c r="ID1014" s="3"/>
      <c r="IE1014" s="3"/>
      <c r="IF1014" s="3"/>
      <c r="IG1014" s="3"/>
      <c r="IH1014" s="3"/>
      <c r="II1014" s="3"/>
      <c r="IJ1014" s="3"/>
      <c r="IK1014" s="3"/>
      <c r="IL1014" s="3"/>
      <c r="IM1014" s="3"/>
      <c r="IN1014" s="3"/>
      <c r="IO1014" s="3"/>
      <c r="IP1014" s="3"/>
      <c r="IQ1014" s="3"/>
      <c r="IR1014" s="3"/>
      <c r="IS1014" s="3"/>
      <c r="IT1014" s="3"/>
      <c r="IU1014" s="3"/>
      <c r="IV1014" s="3"/>
      <c r="IW1014" s="3"/>
      <c r="IX1014" s="3"/>
      <c r="IY1014" s="3"/>
      <c r="IZ1014" s="3"/>
      <c r="JA1014" s="3"/>
      <c r="JB1014" s="3"/>
      <c r="JC1014" s="3"/>
      <c r="JD1014" s="3"/>
      <c r="JE1014" s="3"/>
      <c r="JF1014" s="3"/>
      <c r="JG1014" s="3"/>
      <c r="JH1014" s="3"/>
      <c r="JI1014" s="3"/>
      <c r="JJ1014" s="3"/>
      <c r="JK1014" s="3"/>
      <c r="JL1014" s="3"/>
      <c r="JM1014" s="3"/>
      <c r="JN1014" s="3"/>
      <c r="JO1014" s="3"/>
      <c r="JP1014" s="3"/>
      <c r="JQ1014" s="3"/>
      <c r="JR1014" s="3"/>
      <c r="JS1014" s="3"/>
      <c r="JT1014" s="3"/>
      <c r="JU1014" s="3"/>
      <c r="JV1014" s="3"/>
      <c r="JW1014" s="3"/>
      <c r="JX1014" s="3"/>
      <c r="JY1014" s="3"/>
      <c r="JZ1014" s="3"/>
      <c r="KA1014" s="3"/>
      <c r="KB1014" s="3"/>
      <c r="KC1014" s="3"/>
      <c r="KD1014" s="3"/>
      <c r="KE1014" s="3"/>
      <c r="KF1014" s="3"/>
      <c r="KG1014" s="3"/>
      <c r="KH1014" s="3"/>
      <c r="KI1014" s="3"/>
      <c r="KJ1014" s="3"/>
      <c r="KK1014" s="3"/>
      <c r="KL1014" s="3"/>
      <c r="KM1014" s="3"/>
      <c r="KN1014" s="3"/>
      <c r="KO1014" s="3"/>
      <c r="KP1014" s="3"/>
      <c r="KQ1014" s="3"/>
      <c r="KR1014" s="3"/>
      <c r="KS1014" s="3"/>
      <c r="KT1014" s="3"/>
      <c r="KU1014" s="3"/>
      <c r="KV1014" s="3"/>
      <c r="KW1014" s="3"/>
      <c r="KX1014" s="3"/>
      <c r="KY1014" s="3"/>
      <c r="KZ1014" s="3"/>
      <c r="LA1014" s="3"/>
      <c r="LB1014" s="3"/>
      <c r="LC1014" s="3"/>
      <c r="LD1014" s="3"/>
      <c r="LE1014" s="3"/>
      <c r="LF1014" s="3"/>
      <c r="LG1014" s="3"/>
      <c r="LH1014" s="3"/>
      <c r="LI1014" s="3"/>
      <c r="LJ1014" s="3"/>
      <c r="LK1014" s="3"/>
      <c r="LL1014" s="3"/>
      <c r="LM1014" s="3"/>
      <c r="LN1014" s="3"/>
      <c r="LO1014" s="3"/>
      <c r="LP1014" s="3"/>
      <c r="LQ1014" s="3"/>
      <c r="LR1014" s="3"/>
      <c r="LS1014" s="3"/>
      <c r="LT1014" s="3"/>
      <c r="LU1014" s="3"/>
      <c r="LV1014" s="3"/>
      <c r="LW1014" s="3"/>
      <c r="LX1014" s="3"/>
      <c r="LY1014" s="3"/>
      <c r="LZ1014" s="3"/>
      <c r="MA1014" s="3"/>
      <c r="MB1014" s="3"/>
      <c r="MC1014" s="3"/>
      <c r="MD1014" s="3"/>
      <c r="ME1014" s="3"/>
      <c r="MF1014" s="3"/>
      <c r="MG1014" s="3"/>
      <c r="MH1014" s="3"/>
      <c r="MI1014" s="3"/>
      <c r="MJ1014" s="3"/>
      <c r="MK1014" s="3"/>
      <c r="ML1014" s="3"/>
      <c r="MM1014" s="3"/>
      <c r="MN1014" s="3"/>
      <c r="MO1014" s="3"/>
      <c r="MP1014" s="3"/>
      <c r="MQ1014" s="3"/>
      <c r="MR1014" s="3"/>
      <c r="MS1014" s="3"/>
      <c r="MT1014" s="3"/>
      <c r="MU1014" s="3"/>
      <c r="MV1014" s="3"/>
      <c r="MW1014" s="3"/>
      <c r="MX1014" s="3"/>
      <c r="MY1014" s="3"/>
      <c r="MZ1014" s="3"/>
      <c r="NA1014" s="3"/>
      <c r="NB1014" s="3"/>
      <c r="NC1014" s="3"/>
      <c r="ND1014" s="3"/>
      <c r="NE1014" s="3"/>
      <c r="NF1014" s="3"/>
      <c r="NG1014" s="3"/>
      <c r="NH1014" s="3"/>
      <c r="NI1014" s="3"/>
      <c r="NJ1014" s="3"/>
      <c r="NK1014" s="3"/>
      <c r="NL1014" s="3"/>
      <c r="NM1014" s="3"/>
      <c r="NN1014" s="3"/>
      <c r="NO1014" s="3"/>
      <c r="NP1014" s="3"/>
      <c r="NQ1014" s="3"/>
      <c r="NR1014" s="3"/>
      <c r="NS1014" s="3"/>
      <c r="NT1014" s="3"/>
      <c r="NU1014" s="3"/>
      <c r="NV1014" s="3"/>
      <c r="NW1014" s="3"/>
      <c r="NX1014" s="3"/>
      <c r="NY1014" s="3"/>
      <c r="NZ1014" s="3"/>
      <c r="OA1014" s="3"/>
      <c r="OB1014" s="3"/>
      <c r="OC1014" s="3"/>
      <c r="OD1014" s="3"/>
      <c r="OE1014" s="3"/>
      <c r="OF1014" s="3"/>
      <c r="OG1014" s="3"/>
      <c r="OH1014" s="3"/>
      <c r="OI1014" s="3"/>
      <c r="OJ1014" s="3"/>
      <c r="OK1014" s="3"/>
      <c r="OL1014" s="3"/>
      <c r="OM1014" s="3"/>
      <c r="ON1014" s="3"/>
      <c r="OO1014" s="3"/>
      <c r="OP1014" s="3"/>
      <c r="OQ1014" s="3"/>
      <c r="OR1014" s="3"/>
      <c r="OS1014" s="3"/>
      <c r="OT1014" s="3"/>
      <c r="OU1014" s="3"/>
      <c r="OV1014" s="3"/>
      <c r="OW1014" s="3"/>
      <c r="OX1014" s="3"/>
      <c r="OY1014" s="3"/>
      <c r="OZ1014" s="3"/>
      <c r="PA1014" s="3"/>
      <c r="PB1014" s="3"/>
      <c r="PC1014" s="3"/>
      <c r="PD1014" s="3"/>
      <c r="PE1014" s="3"/>
      <c r="PF1014" s="3"/>
      <c r="PG1014" s="3"/>
      <c r="PH1014" s="3"/>
      <c r="PI1014" s="3"/>
      <c r="PJ1014" s="3"/>
      <c r="PK1014" s="3"/>
      <c r="PL1014" s="3"/>
      <c r="PM1014" s="3"/>
      <c r="PN1014" s="3"/>
      <c r="PO1014" s="3"/>
      <c r="PP1014" s="3"/>
      <c r="PQ1014" s="3"/>
      <c r="PR1014" s="3"/>
      <c r="PS1014" s="3"/>
      <c r="PT1014" s="3"/>
      <c r="PU1014" s="3"/>
      <c r="PV1014" s="3"/>
      <c r="PW1014" s="3"/>
      <c r="PX1014" s="3"/>
      <c r="PY1014" s="3"/>
      <c r="PZ1014" s="3"/>
      <c r="QA1014" s="3"/>
      <c r="QB1014" s="3"/>
      <c r="QC1014" s="3"/>
      <c r="QD1014" s="3"/>
      <c r="QE1014" s="3"/>
      <c r="QF1014" s="3"/>
      <c r="QG1014" s="3"/>
      <c r="QH1014" s="3"/>
      <c r="QI1014" s="3"/>
      <c r="QJ1014" s="3"/>
      <c r="QK1014" s="3"/>
      <c r="QL1014" s="3"/>
      <c r="QM1014" s="3"/>
      <c r="QN1014" s="3"/>
      <c r="QO1014" s="3"/>
      <c r="QP1014" s="3"/>
      <c r="QQ1014" s="3"/>
      <c r="QR1014" s="3"/>
      <c r="QS1014" s="3"/>
      <c r="QT1014" s="3"/>
      <c r="QU1014" s="3"/>
      <c r="QV1014" s="3"/>
      <c r="QW1014" s="3"/>
      <c r="QX1014" s="3"/>
      <c r="QY1014" s="3"/>
      <c r="QZ1014" s="3"/>
      <c r="RA1014" s="3"/>
      <c r="RB1014" s="3"/>
      <c r="RC1014" s="3"/>
      <c r="RD1014" s="3"/>
      <c r="RE1014" s="3"/>
      <c r="RF1014" s="3"/>
      <c r="RG1014" s="3"/>
      <c r="RH1014" s="3"/>
      <c r="RI1014" s="3"/>
      <c r="RJ1014" s="3"/>
      <c r="RK1014" s="3"/>
      <c r="RL1014" s="3"/>
      <c r="RM1014" s="3"/>
      <c r="RN1014" s="3"/>
      <c r="RO1014" s="3"/>
      <c r="RP1014" s="3"/>
      <c r="RQ1014" s="3"/>
      <c r="RR1014" s="3"/>
      <c r="RS1014" s="3"/>
      <c r="RT1014" s="3"/>
      <c r="RU1014" s="3"/>
      <c r="RV1014" s="3"/>
      <c r="RW1014" s="3"/>
      <c r="RX1014" s="3"/>
      <c r="RY1014" s="3"/>
      <c r="RZ1014" s="3"/>
      <c r="SA1014" s="3"/>
      <c r="SB1014" s="3"/>
      <c r="SC1014" s="3"/>
      <c r="SD1014" s="3"/>
      <c r="SE1014" s="3"/>
      <c r="SF1014" s="3"/>
      <c r="SG1014" s="3"/>
      <c r="SH1014" s="3"/>
      <c r="SI1014" s="3"/>
      <c r="SJ1014" s="3"/>
      <c r="SK1014" s="3"/>
      <c r="SL1014" s="3"/>
      <c r="SM1014" s="3"/>
      <c r="SN1014" s="3"/>
      <c r="SO1014" s="3"/>
      <c r="SP1014" s="3"/>
      <c r="SQ1014" s="3"/>
      <c r="SR1014" s="3"/>
      <c r="SS1014" s="3"/>
      <c r="ST1014" s="3"/>
      <c r="SU1014" s="3"/>
      <c r="SV1014" s="3"/>
      <c r="SW1014" s="3"/>
      <c r="SX1014" s="3"/>
      <c r="SY1014" s="3"/>
      <c r="SZ1014" s="3"/>
      <c r="TA1014" s="3"/>
      <c r="TB1014" s="3"/>
      <c r="TC1014" s="3"/>
      <c r="TD1014" s="3"/>
      <c r="TE1014" s="3"/>
      <c r="TF1014" s="3"/>
      <c r="TG1014" s="3"/>
      <c r="TH1014" s="3"/>
      <c r="TI1014" s="3"/>
      <c r="TJ1014" s="3"/>
      <c r="TK1014" s="3"/>
      <c r="TL1014" s="3"/>
      <c r="TM1014" s="3"/>
      <c r="TN1014" s="3"/>
      <c r="TO1014" s="3"/>
      <c r="TP1014" s="3"/>
      <c r="TQ1014" s="3"/>
      <c r="TR1014" s="3"/>
      <c r="TS1014" s="3"/>
      <c r="TT1014" s="3"/>
      <c r="TU1014" s="3"/>
      <c r="TV1014" s="3"/>
      <c r="TW1014" s="3"/>
      <c r="TX1014" s="3"/>
      <c r="TY1014" s="3"/>
      <c r="TZ1014" s="3"/>
      <c r="UA1014" s="3"/>
      <c r="UB1014" s="3"/>
      <c r="UC1014" s="3"/>
      <c r="UD1014" s="3"/>
      <c r="UE1014" s="3"/>
      <c r="UF1014" s="3"/>
      <c r="UG1014" s="3"/>
      <c r="UH1014" s="3"/>
      <c r="UI1014" s="3"/>
      <c r="UJ1014" s="3"/>
      <c r="UK1014" s="3"/>
      <c r="UL1014" s="3"/>
      <c r="UM1014" s="3"/>
      <c r="UN1014" s="3"/>
      <c r="UO1014" s="3"/>
      <c r="UP1014" s="3"/>
      <c r="UQ1014" s="3"/>
      <c r="UR1014" s="3"/>
      <c r="US1014" s="3"/>
      <c r="UT1014" s="3"/>
      <c r="UU1014" s="3"/>
      <c r="UV1014" s="3"/>
      <c r="UW1014" s="3"/>
      <c r="UX1014" s="3"/>
      <c r="UY1014" s="3"/>
      <c r="UZ1014" s="3"/>
      <c r="VA1014" s="3"/>
      <c r="VB1014" s="3"/>
      <c r="VC1014" s="3"/>
      <c r="VD1014" s="3"/>
      <c r="VE1014" s="3"/>
      <c r="VF1014" s="3"/>
      <c r="VG1014" s="3"/>
      <c r="VH1014" s="3"/>
      <c r="VI1014" s="3"/>
      <c r="VJ1014" s="3"/>
      <c r="VK1014" s="3"/>
      <c r="VL1014" s="3"/>
      <c r="VM1014" s="3"/>
      <c r="VN1014" s="3"/>
      <c r="VO1014" s="3"/>
      <c r="VP1014" s="3"/>
      <c r="VQ1014" s="3"/>
      <c r="VR1014" s="3"/>
      <c r="VS1014" s="3"/>
      <c r="VT1014" s="3"/>
      <c r="VU1014" s="3"/>
      <c r="VV1014" s="3"/>
      <c r="VW1014" s="3"/>
      <c r="VX1014" s="3"/>
      <c r="VY1014" s="3"/>
      <c r="VZ1014" s="3"/>
      <c r="WA1014" s="3"/>
      <c r="WB1014" s="3"/>
      <c r="WC1014" s="3"/>
      <c r="WD1014" s="3"/>
      <c r="WE1014" s="3"/>
      <c r="WF1014" s="3"/>
      <c r="WG1014" s="3"/>
      <c r="WH1014" s="3"/>
      <c r="WI1014" s="3"/>
      <c r="WJ1014" s="3"/>
      <c r="WK1014" s="3"/>
      <c r="WL1014" s="3"/>
      <c r="WM1014" s="3"/>
      <c r="WN1014" s="3"/>
      <c r="WO1014" s="3"/>
      <c r="WP1014" s="3"/>
      <c r="WQ1014" s="3"/>
      <c r="WR1014" s="3"/>
      <c r="WS1014" s="3"/>
      <c r="WT1014" s="3"/>
      <c r="WU1014" s="3"/>
      <c r="WV1014" s="3"/>
      <c r="WW1014" s="3"/>
      <c r="WX1014" s="3"/>
      <c r="WY1014" s="3"/>
      <c r="WZ1014" s="3"/>
      <c r="XA1014" s="3"/>
      <c r="XB1014" s="3"/>
      <c r="XC1014" s="3"/>
      <c r="XD1014" s="3"/>
      <c r="XE1014" s="3"/>
      <c r="XF1014" s="3"/>
      <c r="XG1014" s="3"/>
      <c r="XH1014" s="3"/>
      <c r="XI1014" s="3"/>
      <c r="XJ1014" s="3"/>
      <c r="XK1014" s="3"/>
      <c r="XL1014" s="3"/>
      <c r="XM1014" s="3"/>
      <c r="XN1014" s="3"/>
      <c r="XO1014" s="3"/>
      <c r="XP1014" s="3"/>
      <c r="XQ1014" s="3"/>
      <c r="XR1014" s="3"/>
      <c r="XS1014" s="3"/>
      <c r="XT1014" s="3"/>
      <c r="XU1014" s="3"/>
      <c r="XV1014" s="3"/>
      <c r="XW1014" s="3"/>
      <c r="XX1014" s="3"/>
      <c r="XY1014" s="3"/>
      <c r="XZ1014" s="3"/>
      <c r="YA1014" s="3"/>
      <c r="YB1014" s="3"/>
      <c r="YC1014" s="3"/>
      <c r="YD1014" s="3"/>
      <c r="YE1014" s="3"/>
      <c r="YF1014" s="3"/>
      <c r="YG1014" s="3"/>
      <c r="YH1014" s="3"/>
      <c r="YI1014" s="3"/>
      <c r="YJ1014" s="3"/>
      <c r="YK1014" s="3"/>
      <c r="YL1014" s="3"/>
      <c r="YM1014" s="3"/>
      <c r="YN1014" s="3"/>
      <c r="YO1014" s="3"/>
      <c r="YP1014" s="3"/>
      <c r="YQ1014" s="3"/>
      <c r="YR1014" s="3"/>
      <c r="YS1014" s="3"/>
      <c r="YT1014" s="3"/>
      <c r="YU1014" s="3"/>
      <c r="YV1014" s="3"/>
      <c r="YW1014" s="3"/>
      <c r="YX1014" s="3"/>
      <c r="YY1014" s="3"/>
      <c r="YZ1014" s="3"/>
      <c r="ZA1014" s="3"/>
      <c r="ZB1014" s="3"/>
      <c r="ZC1014" s="3"/>
      <c r="ZD1014" s="3"/>
      <c r="ZE1014" s="3"/>
      <c r="ZF1014" s="3"/>
      <c r="ZG1014" s="3"/>
      <c r="ZH1014" s="3"/>
      <c r="ZI1014" s="3"/>
      <c r="ZJ1014" s="3"/>
      <c r="ZK1014" s="3"/>
      <c r="ZL1014" s="3"/>
      <c r="ZM1014" s="3"/>
      <c r="ZN1014" s="3"/>
      <c r="ZO1014" s="3"/>
      <c r="ZP1014" s="3"/>
      <c r="ZQ1014" s="3"/>
      <c r="ZR1014" s="3"/>
      <c r="ZS1014" s="3"/>
      <c r="ZT1014" s="3"/>
      <c r="ZU1014" s="3"/>
      <c r="ZV1014" s="3"/>
      <c r="ZW1014" s="3"/>
      <c r="ZX1014" s="3"/>
      <c r="ZY1014" s="3"/>
      <c r="ZZ1014" s="3"/>
      <c r="AAA1014" s="3"/>
      <c r="AAB1014" s="3"/>
      <c r="AAC1014" s="3"/>
      <c r="AAD1014" s="3"/>
      <c r="AAE1014" s="3"/>
      <c r="AAF1014" s="3"/>
      <c r="AAG1014" s="3"/>
      <c r="AAH1014" s="3"/>
      <c r="AAI1014" s="3"/>
      <c r="AAJ1014" s="3"/>
      <c r="AAK1014" s="3"/>
      <c r="AAL1014" s="3"/>
      <c r="AAM1014" s="3"/>
      <c r="AAN1014" s="3"/>
      <c r="AAO1014" s="3"/>
      <c r="AAP1014" s="3"/>
      <c r="AAQ1014" s="3"/>
      <c r="AAR1014" s="3"/>
      <c r="AAS1014" s="3"/>
      <c r="AAT1014" s="3"/>
      <c r="AAU1014" s="3"/>
      <c r="AAV1014" s="3"/>
      <c r="AAW1014" s="3"/>
      <c r="AAX1014" s="3"/>
      <c r="AAY1014" s="3"/>
      <c r="AAZ1014" s="3"/>
      <c r="ABA1014" s="3"/>
      <c r="ABB1014" s="3"/>
      <c r="ABC1014" s="3"/>
      <c r="ABD1014" s="3"/>
      <c r="ABE1014" s="3"/>
      <c r="ABF1014" s="3"/>
      <c r="ABG1014" s="3"/>
      <c r="ABH1014" s="3"/>
      <c r="ABI1014" s="3"/>
      <c r="ABJ1014" s="3"/>
      <c r="ABK1014" s="3"/>
      <c r="ABL1014" s="3"/>
      <c r="ABM1014" s="3"/>
      <c r="ABN1014" s="3"/>
      <c r="ABO1014" s="3"/>
      <c r="ABP1014" s="3"/>
      <c r="ABQ1014" s="3"/>
      <c r="ABR1014" s="3"/>
      <c r="ABS1014" s="3"/>
      <c r="ABT1014" s="3"/>
      <c r="ABU1014" s="3"/>
      <c r="ABV1014" s="3"/>
      <c r="ABW1014" s="3"/>
      <c r="ABX1014" s="3"/>
      <c r="ABY1014" s="3"/>
      <c r="ABZ1014" s="3"/>
      <c r="ACA1014" s="3"/>
      <c r="ACB1014" s="3"/>
      <c r="ACC1014" s="3"/>
      <c r="ACD1014" s="3"/>
      <c r="ACE1014" s="3"/>
      <c r="ACF1014" s="3"/>
      <c r="ACG1014" s="3"/>
      <c r="ACH1014" s="3"/>
      <c r="ACI1014" s="3"/>
      <c r="ACJ1014" s="3"/>
      <c r="ACK1014" s="3"/>
      <c r="ACL1014" s="3"/>
      <c r="ACM1014" s="3"/>
      <c r="ACN1014" s="3"/>
      <c r="ACO1014" s="3"/>
      <c r="ACP1014" s="3"/>
      <c r="ACQ1014" s="3"/>
      <c r="ACR1014" s="3"/>
      <c r="ACS1014" s="3"/>
      <c r="ACT1014" s="3"/>
      <c r="ACU1014" s="3"/>
      <c r="ACV1014" s="3"/>
      <c r="ACW1014" s="3"/>
      <c r="ACX1014" s="3"/>
      <c r="ACY1014" s="3"/>
      <c r="ACZ1014" s="3"/>
      <c r="ADA1014" s="3"/>
      <c r="ADB1014" s="3"/>
      <c r="ADC1014" s="3"/>
      <c r="ADD1014" s="3"/>
      <c r="ADE1014" s="3"/>
      <c r="ADF1014" s="3"/>
      <c r="ADG1014" s="3"/>
      <c r="ADH1014" s="3"/>
      <c r="ADI1014" s="3"/>
      <c r="ADJ1014" s="3"/>
      <c r="ADK1014" s="3"/>
      <c r="ADL1014" s="3"/>
      <c r="ADM1014" s="3"/>
      <c r="ADN1014" s="3"/>
      <c r="ADO1014" s="3"/>
      <c r="ADP1014" s="3"/>
      <c r="ADQ1014" s="3"/>
      <c r="ADR1014" s="3"/>
      <c r="ADS1014" s="3"/>
      <c r="ADT1014" s="3"/>
      <c r="ADU1014" s="3"/>
      <c r="ADV1014" s="3"/>
      <c r="ADW1014" s="3"/>
      <c r="ADX1014" s="3"/>
      <c r="ADY1014" s="3"/>
      <c r="ADZ1014" s="3"/>
      <c r="AEA1014" s="3"/>
      <c r="AEB1014" s="3"/>
      <c r="AEC1014" s="3"/>
      <c r="AED1014" s="3"/>
      <c r="AEE1014" s="3"/>
      <c r="AEF1014" s="3"/>
      <c r="AEG1014" s="3"/>
      <c r="AEH1014" s="3"/>
      <c r="AEI1014" s="3"/>
      <c r="AEJ1014" s="3"/>
      <c r="AEK1014" s="3"/>
      <c r="AEL1014" s="3"/>
      <c r="AEM1014" s="3"/>
      <c r="AEN1014" s="3"/>
      <c r="AEO1014" s="3"/>
      <c r="AEP1014" s="3"/>
      <c r="AEQ1014" s="3"/>
      <c r="AER1014" s="3"/>
      <c r="AES1014" s="3"/>
      <c r="AET1014" s="3"/>
      <c r="AEU1014" s="3"/>
      <c r="AEV1014" s="3"/>
      <c r="AEW1014" s="3"/>
      <c r="AEX1014" s="3"/>
      <c r="AEY1014" s="3"/>
      <c r="AEZ1014" s="3"/>
      <c r="AFA1014" s="3"/>
      <c r="AFB1014" s="3"/>
      <c r="AFC1014" s="3"/>
      <c r="AFD1014" s="3"/>
      <c r="AFE1014" s="3"/>
      <c r="AFF1014" s="3"/>
      <c r="AFG1014" s="3"/>
      <c r="AFH1014" s="3"/>
      <c r="AFI1014" s="3"/>
      <c r="AFJ1014" s="3"/>
      <c r="AFK1014" s="3"/>
      <c r="AFL1014" s="3"/>
      <c r="AFM1014" s="3"/>
      <c r="AFN1014" s="3"/>
      <c r="AFO1014" s="3"/>
      <c r="AFP1014" s="3"/>
      <c r="AFQ1014" s="3"/>
      <c r="AFR1014" s="3"/>
      <c r="AFS1014" s="3"/>
      <c r="AFT1014" s="3"/>
      <c r="AFU1014" s="3"/>
      <c r="AFV1014" s="3"/>
      <c r="AFW1014" s="3"/>
      <c r="AFX1014" s="3"/>
      <c r="AFY1014" s="3"/>
      <c r="AFZ1014" s="3"/>
      <c r="AGA1014" s="3"/>
      <c r="AGB1014" s="3"/>
      <c r="AGC1014" s="3"/>
      <c r="AGD1014" s="3"/>
      <c r="AGE1014" s="3"/>
      <c r="AGF1014" s="3"/>
      <c r="AGG1014" s="3"/>
      <c r="AGH1014" s="3"/>
      <c r="AGI1014" s="3"/>
      <c r="AGJ1014" s="3"/>
      <c r="AGK1014" s="3"/>
      <c r="AGL1014" s="3"/>
      <c r="AGM1014" s="3"/>
      <c r="AGN1014" s="3"/>
      <c r="AGO1014" s="3"/>
      <c r="AGP1014" s="3"/>
      <c r="AGQ1014" s="3"/>
      <c r="AGR1014" s="3"/>
      <c r="AGS1014" s="3"/>
      <c r="AGT1014" s="3"/>
      <c r="AGU1014" s="3"/>
      <c r="AGV1014" s="3"/>
      <c r="AGW1014" s="3"/>
      <c r="AGX1014" s="3"/>
      <c r="AGY1014" s="3"/>
      <c r="AGZ1014" s="3"/>
      <c r="AHA1014" s="3"/>
      <c r="AHB1014" s="3"/>
      <c r="AHC1014" s="3"/>
      <c r="AHD1014" s="3"/>
      <c r="AHE1014" s="3"/>
      <c r="AHF1014" s="3"/>
      <c r="AHG1014" s="3"/>
      <c r="AHH1014" s="3"/>
      <c r="AHI1014" s="3"/>
      <c r="AHJ1014" s="3"/>
      <c r="AHK1014" s="3"/>
      <c r="AHL1014" s="3"/>
      <c r="AHM1014" s="3"/>
      <c r="AHN1014" s="3"/>
      <c r="AHO1014" s="3"/>
      <c r="AHP1014" s="3"/>
      <c r="AHQ1014" s="3"/>
      <c r="AHR1014" s="3"/>
      <c r="AHS1014" s="3"/>
      <c r="AHT1014" s="3"/>
      <c r="AHU1014" s="3"/>
      <c r="AHV1014" s="3"/>
      <c r="AHW1014" s="3"/>
      <c r="AHX1014" s="3"/>
      <c r="AHY1014" s="3"/>
      <c r="AHZ1014" s="3"/>
      <c r="AIA1014" s="3"/>
      <c r="AIB1014" s="3"/>
      <c r="AIC1014" s="3"/>
      <c r="AID1014" s="3"/>
      <c r="AIE1014" s="3"/>
      <c r="AIF1014" s="3"/>
      <c r="AIG1014" s="3"/>
      <c r="AIH1014" s="3"/>
      <c r="AII1014" s="3"/>
      <c r="AIJ1014" s="3"/>
      <c r="AIK1014" s="3"/>
      <c r="AIL1014" s="3"/>
      <c r="AIM1014" s="3"/>
      <c r="AIN1014" s="3"/>
      <c r="AIO1014" s="3"/>
      <c r="AIP1014" s="3"/>
      <c r="AIQ1014" s="3"/>
      <c r="AIR1014" s="3"/>
      <c r="AIS1014" s="3"/>
      <c r="AIT1014" s="3"/>
      <c r="AIU1014" s="3"/>
      <c r="AIV1014" s="3"/>
      <c r="AIW1014" s="3"/>
      <c r="AIX1014" s="3"/>
      <c r="AIY1014" s="3"/>
      <c r="AIZ1014" s="3"/>
      <c r="AJA1014" s="3"/>
      <c r="AJB1014" s="3"/>
      <c r="AJC1014" s="3"/>
      <c r="AJD1014" s="3"/>
      <c r="AJE1014" s="3"/>
      <c r="AJF1014" s="3"/>
      <c r="AJG1014" s="3"/>
      <c r="AJH1014" s="3"/>
      <c r="AJI1014" s="3"/>
      <c r="AJJ1014" s="3"/>
      <c r="AJK1014" s="3"/>
      <c r="AJL1014" s="3"/>
      <c r="AJM1014" s="3"/>
      <c r="AJN1014" s="3"/>
      <c r="AJO1014" s="3"/>
      <c r="AJP1014" s="3"/>
      <c r="AJQ1014" s="3"/>
      <c r="AJR1014" s="3"/>
      <c r="AJS1014" s="3"/>
      <c r="AJT1014" s="3"/>
      <c r="AJU1014" s="3"/>
      <c r="AJV1014" s="3"/>
      <c r="AJW1014" s="3"/>
      <c r="AJX1014" s="3"/>
      <c r="AJY1014" s="3"/>
      <c r="AJZ1014" s="3"/>
      <c r="AKA1014" s="3"/>
      <c r="AKB1014" s="3"/>
      <c r="AKC1014" s="3"/>
      <c r="AKD1014" s="3"/>
      <c r="AKE1014" s="3"/>
      <c r="AKF1014" s="3"/>
      <c r="AKG1014" s="3"/>
      <c r="AKH1014" s="3"/>
      <c r="AKI1014" s="3"/>
      <c r="AKJ1014" s="3"/>
      <c r="AKK1014" s="3"/>
      <c r="AKL1014" s="3"/>
      <c r="AKM1014" s="3"/>
      <c r="AKN1014" s="3"/>
      <c r="AKO1014" s="3"/>
      <c r="AKP1014" s="3"/>
      <c r="AKQ1014" s="3"/>
      <c r="AKR1014" s="3"/>
      <c r="AKS1014" s="3"/>
      <c r="AKT1014" s="3"/>
      <c r="AKU1014" s="3"/>
      <c r="AKV1014" s="3"/>
      <c r="AKW1014" s="3"/>
      <c r="AKX1014" s="3"/>
      <c r="AKY1014" s="3"/>
      <c r="AKZ1014" s="3"/>
      <c r="ALA1014" s="3"/>
      <c r="ALB1014" s="3"/>
      <c r="ALC1014" s="3"/>
      <c r="ALD1014" s="3"/>
      <c r="ALE1014" s="3"/>
      <c r="ALF1014" s="3"/>
      <c r="ALG1014" s="3"/>
      <c r="ALH1014" s="3"/>
      <c r="ALI1014" s="3"/>
      <c r="ALJ1014" s="3"/>
      <c r="ALK1014" s="3"/>
      <c r="ALL1014" s="3"/>
      <c r="ALM1014" s="3"/>
      <c r="ALN1014" s="3"/>
      <c r="ALO1014" s="3"/>
      <c r="ALP1014" s="3"/>
      <c r="ALQ1014" s="3"/>
      <c r="ALR1014" s="3"/>
      <c r="ALS1014" s="3"/>
      <c r="ALT1014" s="3"/>
      <c r="ALU1014" s="3"/>
      <c r="ALV1014" s="3"/>
      <c r="ALW1014" s="3"/>
      <c r="ALX1014" s="3"/>
      <c r="ALY1014" s="3"/>
      <c r="ALZ1014" s="3"/>
      <c r="AMA1014" s="3"/>
      <c r="AMB1014" s="3"/>
      <c r="AMC1014" s="3"/>
      <c r="AMD1014" s="3"/>
      <c r="AME1014" s="3"/>
      <c r="AMF1014" s="3"/>
      <c r="AMG1014" s="3"/>
      <c r="AMH1014" s="3"/>
      <c r="AMI1014" s="3"/>
      <c r="AMJ1014" s="3"/>
      <c r="AMK1014" s="3"/>
      <c r="AML1014" s="3"/>
      <c r="AMM1014" s="3"/>
      <c r="AMN1014" s="3"/>
      <c r="AMO1014" s="3"/>
      <c r="AMP1014" s="3"/>
      <c r="AMQ1014" s="3"/>
      <c r="AMR1014" s="3"/>
      <c r="AMS1014" s="3"/>
      <c r="AMT1014" s="3"/>
      <c r="AMU1014" s="3"/>
      <c r="AMV1014" s="3"/>
      <c r="AMW1014" s="3"/>
      <c r="AMX1014" s="3"/>
      <c r="AMY1014" s="3"/>
      <c r="AMZ1014" s="3"/>
      <c r="ANA1014" s="3"/>
      <c r="ANB1014" s="3"/>
      <c r="ANC1014" s="3"/>
      <c r="AND1014" s="3"/>
      <c r="ANE1014" s="3"/>
      <c r="ANF1014" s="3"/>
      <c r="ANG1014" s="3"/>
      <c r="ANH1014" s="3"/>
      <c r="ANI1014" s="3"/>
      <c r="ANJ1014" s="3"/>
      <c r="ANK1014" s="3"/>
      <c r="ANL1014" s="3"/>
      <c r="ANM1014" s="3"/>
      <c r="ANN1014" s="3"/>
      <c r="ANO1014" s="3"/>
      <c r="ANP1014" s="3"/>
      <c r="ANQ1014" s="3"/>
      <c r="ANR1014" s="3"/>
      <c r="ANS1014" s="3"/>
      <c r="ANT1014" s="3"/>
      <c r="ANU1014" s="3"/>
      <c r="ANV1014" s="3"/>
      <c r="ANW1014" s="3"/>
      <c r="ANX1014" s="3"/>
      <c r="ANY1014" s="3"/>
      <c r="ANZ1014" s="3"/>
      <c r="AOA1014" s="3"/>
      <c r="AOB1014" s="3"/>
      <c r="AOC1014" s="3"/>
      <c r="AOD1014" s="3"/>
      <c r="AOE1014" s="3"/>
      <c r="AOF1014" s="3"/>
      <c r="AOG1014" s="3"/>
      <c r="AOH1014" s="3"/>
      <c r="AOI1014" s="3"/>
      <c r="AOJ1014" s="3"/>
      <c r="AOK1014" s="3"/>
      <c r="AOL1014" s="3"/>
      <c r="AOM1014" s="3"/>
      <c r="AON1014" s="3"/>
      <c r="AOO1014" s="3"/>
      <c r="AOP1014" s="3"/>
      <c r="AOQ1014" s="3"/>
      <c r="AOR1014" s="3"/>
      <c r="AOS1014" s="3"/>
      <c r="AOT1014" s="3"/>
      <c r="AOU1014" s="3"/>
      <c r="AOV1014" s="3"/>
      <c r="AOW1014" s="3"/>
      <c r="AOX1014" s="3"/>
      <c r="AOY1014" s="3"/>
      <c r="AOZ1014" s="3"/>
      <c r="APA1014" s="3"/>
      <c r="APB1014" s="3"/>
      <c r="APC1014" s="3"/>
      <c r="APD1014" s="3"/>
      <c r="APE1014" s="3"/>
      <c r="APF1014" s="3"/>
      <c r="APG1014" s="3"/>
      <c r="APH1014" s="3"/>
      <c r="API1014" s="3"/>
      <c r="APJ1014" s="3"/>
      <c r="APK1014" s="3"/>
      <c r="APL1014" s="3"/>
      <c r="APM1014" s="3"/>
      <c r="APN1014" s="3"/>
      <c r="APO1014" s="3"/>
      <c r="APP1014" s="3"/>
      <c r="APQ1014" s="3"/>
      <c r="APR1014" s="3"/>
      <c r="APS1014" s="3"/>
      <c r="APT1014" s="3"/>
      <c r="APU1014" s="3"/>
      <c r="APV1014" s="3"/>
      <c r="APW1014" s="3"/>
      <c r="APX1014" s="3"/>
      <c r="APY1014" s="3"/>
      <c r="APZ1014" s="3"/>
      <c r="AQA1014" s="3"/>
      <c r="AQB1014" s="3"/>
      <c r="AQC1014" s="3"/>
      <c r="AQD1014" s="3"/>
      <c r="AQE1014" s="3"/>
      <c r="AQF1014" s="3"/>
      <c r="AQG1014" s="3"/>
      <c r="AQH1014" s="3"/>
      <c r="AQI1014" s="3"/>
      <c r="AQJ1014" s="3"/>
      <c r="AQK1014" s="3"/>
      <c r="AQL1014" s="3"/>
      <c r="AQM1014" s="3"/>
      <c r="AQN1014" s="3"/>
      <c r="AQO1014" s="3"/>
      <c r="AQP1014" s="3"/>
      <c r="AQQ1014" s="3"/>
      <c r="AQR1014" s="3"/>
      <c r="AQS1014" s="3"/>
      <c r="AQT1014" s="3"/>
      <c r="AQU1014" s="3"/>
      <c r="AQV1014" s="3"/>
      <c r="AQW1014" s="3"/>
      <c r="AQX1014" s="3"/>
      <c r="AQY1014" s="3"/>
      <c r="AQZ1014" s="3"/>
      <c r="ARA1014" s="3"/>
      <c r="ARB1014" s="3"/>
      <c r="ARC1014" s="3"/>
      <c r="ARD1014" s="3"/>
      <c r="ARE1014" s="3"/>
      <c r="ARF1014" s="3"/>
      <c r="ARG1014" s="3"/>
      <c r="ARH1014" s="3"/>
      <c r="ARI1014" s="3"/>
      <c r="ARJ1014" s="3"/>
      <c r="ARK1014" s="3"/>
      <c r="ARL1014" s="3"/>
      <c r="ARM1014" s="3"/>
      <c r="ARN1014" s="3"/>
      <c r="ARO1014" s="3"/>
      <c r="ARP1014" s="3"/>
      <c r="ARQ1014" s="3"/>
      <c r="ARR1014" s="3"/>
      <c r="ARS1014" s="3"/>
      <c r="ART1014" s="3"/>
      <c r="ARU1014" s="3"/>
      <c r="ARV1014" s="3"/>
      <c r="ARW1014" s="3"/>
      <c r="ARX1014" s="3"/>
      <c r="ARY1014" s="3"/>
      <c r="ARZ1014" s="3"/>
      <c r="ASA1014" s="3"/>
      <c r="ASB1014" s="3"/>
      <c r="ASC1014" s="3"/>
      <c r="ASD1014" s="3"/>
      <c r="ASE1014" s="3"/>
      <c r="ASF1014" s="3"/>
      <c r="ASG1014" s="3"/>
      <c r="ASH1014" s="3"/>
      <c r="ASI1014" s="3"/>
      <c r="ASJ1014" s="3"/>
      <c r="ASK1014" s="3"/>
      <c r="ASL1014" s="3"/>
      <c r="ASM1014" s="3"/>
      <c r="ASN1014" s="3"/>
      <c r="ASO1014" s="3"/>
      <c r="ASP1014" s="3"/>
      <c r="ASQ1014" s="3"/>
      <c r="ASR1014" s="3"/>
      <c r="ASS1014" s="3"/>
      <c r="AST1014" s="3"/>
      <c r="ASU1014" s="3"/>
      <c r="ASV1014" s="3"/>
      <c r="ASW1014" s="3"/>
      <c r="ASX1014" s="3"/>
      <c r="ASY1014" s="3"/>
      <c r="ASZ1014" s="3"/>
      <c r="ATA1014" s="3"/>
      <c r="ATB1014" s="3"/>
      <c r="ATC1014" s="3"/>
      <c r="ATD1014" s="3"/>
      <c r="ATE1014" s="3"/>
      <c r="ATF1014" s="3"/>
      <c r="ATG1014" s="3"/>
      <c r="ATH1014" s="3"/>
      <c r="ATI1014" s="3"/>
      <c r="ATJ1014" s="3"/>
      <c r="ATK1014" s="3"/>
      <c r="ATL1014" s="3"/>
      <c r="ATM1014" s="3"/>
      <c r="ATN1014" s="3"/>
      <c r="ATO1014" s="3"/>
      <c r="ATP1014" s="3"/>
      <c r="ATQ1014" s="3"/>
      <c r="ATR1014" s="3"/>
      <c r="ATS1014" s="3"/>
      <c r="ATT1014" s="3"/>
      <c r="ATU1014" s="3"/>
      <c r="ATV1014" s="3"/>
      <c r="ATW1014" s="3"/>
      <c r="ATX1014" s="3"/>
      <c r="ATY1014" s="3"/>
      <c r="ATZ1014" s="3"/>
      <c r="AUA1014" s="3"/>
      <c r="AUB1014" s="3"/>
      <c r="AUC1014" s="3"/>
      <c r="AUD1014" s="3"/>
      <c r="AUE1014" s="3"/>
      <c r="AUF1014" s="3"/>
      <c r="AUG1014" s="3"/>
      <c r="AUH1014" s="3"/>
      <c r="AUI1014" s="3"/>
      <c r="AUJ1014" s="3"/>
      <c r="AUK1014" s="3"/>
      <c r="AUL1014" s="3"/>
      <c r="AUM1014" s="3"/>
      <c r="AUN1014" s="3"/>
      <c r="AUO1014" s="3"/>
      <c r="AUP1014" s="3"/>
      <c r="AUQ1014" s="3"/>
      <c r="AUR1014" s="3"/>
      <c r="AUS1014" s="3"/>
      <c r="AUT1014" s="3"/>
      <c r="AUU1014" s="3"/>
      <c r="AUV1014" s="3"/>
      <c r="AUW1014" s="3"/>
      <c r="AUX1014" s="3"/>
      <c r="AUY1014" s="3"/>
      <c r="AUZ1014" s="3"/>
      <c r="AVA1014" s="3"/>
      <c r="AVB1014" s="3"/>
      <c r="AVC1014" s="3"/>
      <c r="AVD1014" s="3"/>
      <c r="AVE1014" s="3"/>
      <c r="AVF1014" s="3"/>
      <c r="AVG1014" s="3"/>
      <c r="AVH1014" s="3"/>
      <c r="AVI1014" s="3"/>
      <c r="AVJ1014" s="3"/>
      <c r="AVK1014" s="3"/>
      <c r="AVL1014" s="3"/>
      <c r="AVM1014" s="3"/>
      <c r="AVN1014" s="3"/>
      <c r="AVO1014" s="3"/>
      <c r="AVP1014" s="3"/>
      <c r="AVQ1014" s="3"/>
      <c r="AVR1014" s="3"/>
      <c r="AVS1014" s="3"/>
      <c r="AVT1014" s="3"/>
      <c r="AVU1014" s="3"/>
      <c r="AVV1014" s="3"/>
      <c r="AVW1014" s="3"/>
      <c r="AVX1014" s="3"/>
      <c r="AVY1014" s="3"/>
      <c r="AVZ1014" s="3"/>
      <c r="AWA1014" s="3"/>
      <c r="AWB1014" s="3"/>
      <c r="AWC1014" s="3"/>
      <c r="AWD1014" s="3"/>
      <c r="AWE1014" s="3"/>
      <c r="AWF1014" s="3"/>
      <c r="AWG1014" s="3"/>
      <c r="AWH1014" s="3"/>
      <c r="AWI1014" s="3"/>
      <c r="AWJ1014" s="3"/>
      <c r="AWK1014" s="3"/>
      <c r="AWL1014" s="3"/>
      <c r="AWM1014" s="3"/>
      <c r="AWN1014" s="3"/>
      <c r="AWO1014" s="3"/>
      <c r="AWP1014" s="3"/>
      <c r="AWQ1014" s="3"/>
      <c r="AWR1014" s="3"/>
      <c r="AWS1014" s="3"/>
      <c r="AWT1014" s="3"/>
      <c r="AWU1014" s="3"/>
      <c r="AWV1014" s="3"/>
      <c r="AWW1014" s="3"/>
      <c r="AWX1014" s="3"/>
      <c r="AWY1014" s="3"/>
      <c r="AWZ1014" s="3"/>
      <c r="AXA1014" s="3"/>
      <c r="AXB1014" s="3"/>
      <c r="AXC1014" s="3"/>
      <c r="AXD1014" s="3"/>
      <c r="AXE1014" s="3"/>
      <c r="AXF1014" s="3"/>
      <c r="AXG1014" s="3"/>
      <c r="AXH1014" s="3"/>
      <c r="AXI1014" s="3"/>
      <c r="AXJ1014" s="3"/>
      <c r="AXK1014" s="3"/>
      <c r="AXL1014" s="3"/>
      <c r="AXM1014" s="3"/>
      <c r="AXN1014" s="3"/>
      <c r="AXO1014" s="3"/>
      <c r="AXP1014" s="3"/>
      <c r="AXQ1014" s="3"/>
      <c r="AXR1014" s="3"/>
      <c r="AXS1014" s="3"/>
      <c r="AXT1014" s="3"/>
      <c r="AXU1014" s="3"/>
      <c r="AXV1014" s="3"/>
      <c r="AXW1014" s="3"/>
      <c r="AXX1014" s="3"/>
      <c r="AXY1014" s="3"/>
      <c r="AXZ1014" s="3"/>
      <c r="AYA1014" s="3"/>
      <c r="AYB1014" s="3"/>
      <c r="AYC1014" s="3"/>
      <c r="AYD1014" s="3"/>
      <c r="AYE1014" s="3"/>
      <c r="AYF1014" s="3"/>
      <c r="AYG1014" s="3"/>
      <c r="AYH1014" s="3"/>
      <c r="AYI1014" s="3"/>
      <c r="AYJ1014" s="3"/>
      <c r="AYK1014" s="3"/>
      <c r="AYL1014" s="3"/>
      <c r="AYM1014" s="3"/>
      <c r="AYN1014" s="3"/>
      <c r="AYO1014" s="3"/>
      <c r="AYP1014" s="3"/>
      <c r="AYQ1014" s="3"/>
      <c r="AYR1014" s="3"/>
      <c r="AYS1014" s="3"/>
      <c r="AYT1014" s="3"/>
      <c r="AYU1014" s="3"/>
      <c r="AYV1014" s="3"/>
      <c r="AYW1014" s="3"/>
      <c r="AYX1014" s="3"/>
      <c r="AYY1014" s="3"/>
      <c r="AYZ1014" s="3"/>
      <c r="AZA1014" s="3"/>
      <c r="AZB1014" s="3"/>
      <c r="AZC1014" s="3"/>
      <c r="AZD1014" s="3"/>
      <c r="AZE1014" s="3"/>
      <c r="AZF1014" s="3"/>
      <c r="AZG1014" s="3"/>
      <c r="AZH1014" s="3"/>
      <c r="AZI1014" s="3"/>
      <c r="AZJ1014" s="3"/>
      <c r="AZK1014" s="3"/>
      <c r="AZL1014" s="3"/>
      <c r="AZM1014" s="3"/>
      <c r="AZN1014" s="3"/>
      <c r="AZO1014" s="3"/>
      <c r="AZP1014" s="3"/>
      <c r="AZQ1014" s="3"/>
      <c r="AZR1014" s="3"/>
      <c r="AZS1014" s="3"/>
      <c r="AZT1014" s="3"/>
      <c r="AZU1014" s="3"/>
      <c r="AZV1014" s="3"/>
      <c r="AZW1014" s="3"/>
      <c r="AZX1014" s="3"/>
      <c r="AZY1014" s="3"/>
      <c r="AZZ1014" s="3"/>
      <c r="BAA1014" s="3"/>
      <c r="BAB1014" s="3"/>
      <c r="BAC1014" s="3"/>
      <c r="BAD1014" s="3"/>
      <c r="BAE1014" s="3"/>
      <c r="BAF1014" s="3"/>
      <c r="BAG1014" s="3"/>
      <c r="BAH1014" s="3"/>
      <c r="BAI1014" s="3"/>
      <c r="BAJ1014" s="3"/>
      <c r="BAK1014" s="3"/>
      <c r="BAL1014" s="3"/>
      <c r="BAM1014" s="3"/>
      <c r="BAN1014" s="3"/>
      <c r="BAO1014" s="3"/>
      <c r="BAP1014" s="3"/>
      <c r="BAQ1014" s="3"/>
      <c r="BAR1014" s="3"/>
      <c r="BAS1014" s="3"/>
      <c r="BAT1014" s="3"/>
      <c r="BAU1014" s="3"/>
      <c r="BAV1014" s="3"/>
      <c r="BAW1014" s="3"/>
      <c r="BAX1014" s="3"/>
      <c r="BAY1014" s="3"/>
      <c r="BAZ1014" s="3"/>
      <c r="BBA1014" s="3"/>
      <c r="BBB1014" s="3"/>
      <c r="BBC1014" s="3"/>
      <c r="BBD1014" s="3"/>
      <c r="BBE1014" s="3"/>
      <c r="BBF1014" s="3"/>
      <c r="BBG1014" s="3"/>
      <c r="BBH1014" s="3"/>
      <c r="BBI1014" s="3"/>
      <c r="BBJ1014" s="3"/>
      <c r="BBK1014" s="3"/>
      <c r="BBL1014" s="3"/>
      <c r="BBM1014" s="3"/>
      <c r="BBN1014" s="3"/>
      <c r="BBO1014" s="3"/>
      <c r="BBP1014" s="3"/>
      <c r="BBQ1014" s="3"/>
      <c r="BBR1014" s="3"/>
      <c r="BBS1014" s="3"/>
      <c r="BBT1014" s="3"/>
      <c r="BBU1014" s="3"/>
      <c r="BBV1014" s="3"/>
      <c r="BBW1014" s="3"/>
      <c r="BBX1014" s="3"/>
      <c r="BBY1014" s="3"/>
      <c r="BBZ1014" s="3"/>
      <c r="BCA1014" s="3"/>
      <c r="BCB1014" s="3"/>
      <c r="BCC1014" s="3"/>
      <c r="BCD1014" s="3"/>
      <c r="BCE1014" s="3"/>
      <c r="BCF1014" s="3"/>
      <c r="BCG1014" s="3"/>
      <c r="BCH1014" s="3"/>
      <c r="BCI1014" s="3"/>
      <c r="BCJ1014" s="3"/>
      <c r="BCK1014" s="3"/>
      <c r="BCL1014" s="3"/>
      <c r="BCM1014" s="3"/>
      <c r="BCN1014" s="3"/>
      <c r="BCO1014" s="3"/>
      <c r="BCP1014" s="3"/>
      <c r="BCQ1014" s="3"/>
      <c r="BCR1014" s="3"/>
      <c r="BCS1014" s="3"/>
      <c r="BCT1014" s="3"/>
      <c r="BCU1014" s="3"/>
      <c r="BCV1014" s="3"/>
      <c r="BCW1014" s="3"/>
      <c r="BCX1014" s="3"/>
      <c r="BCY1014" s="3"/>
      <c r="BCZ1014" s="3"/>
      <c r="BDA1014" s="3"/>
      <c r="BDB1014" s="3"/>
      <c r="BDC1014" s="3"/>
      <c r="BDD1014" s="3"/>
      <c r="BDE1014" s="3"/>
      <c r="BDF1014" s="3"/>
      <c r="BDG1014" s="3"/>
      <c r="BDH1014" s="3"/>
      <c r="BDI1014" s="3"/>
      <c r="BDJ1014" s="3"/>
      <c r="BDK1014" s="3"/>
      <c r="BDL1014" s="3"/>
      <c r="BDM1014" s="3"/>
      <c r="BDN1014" s="3"/>
      <c r="BDO1014" s="3"/>
      <c r="BDP1014" s="3"/>
      <c r="BDQ1014" s="3"/>
      <c r="BDR1014" s="3"/>
      <c r="BDS1014" s="3"/>
      <c r="BDT1014" s="3"/>
      <c r="BDU1014" s="3"/>
      <c r="BDV1014" s="3"/>
      <c r="BDW1014" s="3"/>
      <c r="BDX1014" s="3"/>
      <c r="BDY1014" s="3"/>
      <c r="BDZ1014" s="3"/>
      <c r="BEA1014" s="3"/>
      <c r="BEB1014" s="3"/>
      <c r="BEC1014" s="3"/>
      <c r="BED1014" s="3"/>
      <c r="BEE1014" s="3"/>
      <c r="BEF1014" s="3"/>
      <c r="BEG1014" s="3"/>
      <c r="BEH1014" s="3"/>
      <c r="BEI1014" s="3"/>
      <c r="BEJ1014" s="3"/>
      <c r="BEK1014" s="3"/>
      <c r="BEL1014" s="3"/>
      <c r="BEM1014" s="3"/>
      <c r="BEN1014" s="3"/>
      <c r="BEO1014" s="3"/>
      <c r="BEP1014" s="3"/>
      <c r="BEQ1014" s="3"/>
      <c r="BER1014" s="3"/>
      <c r="BES1014" s="3"/>
      <c r="BET1014" s="3"/>
      <c r="BEU1014" s="3"/>
      <c r="BEV1014" s="3"/>
      <c r="BEW1014" s="3"/>
      <c r="BEX1014" s="3"/>
      <c r="BEY1014" s="3"/>
      <c r="BEZ1014" s="3"/>
      <c r="BFA1014" s="3"/>
      <c r="BFB1014" s="3"/>
      <c r="BFC1014" s="3"/>
      <c r="BFD1014" s="3"/>
      <c r="BFE1014" s="3"/>
      <c r="BFF1014" s="3"/>
      <c r="BFG1014" s="3"/>
      <c r="BFH1014" s="3"/>
      <c r="BFI1014" s="3"/>
      <c r="BFJ1014" s="3"/>
      <c r="BFK1014" s="3"/>
      <c r="BFL1014" s="3"/>
      <c r="BFM1014" s="3"/>
      <c r="BFN1014" s="3"/>
      <c r="BFO1014" s="3"/>
      <c r="BFP1014" s="3"/>
      <c r="BFQ1014" s="3"/>
      <c r="BFR1014" s="3"/>
      <c r="BFS1014" s="3"/>
      <c r="BFT1014" s="3"/>
      <c r="BFU1014" s="3"/>
      <c r="BFV1014" s="3"/>
      <c r="BFW1014" s="3"/>
      <c r="BFX1014" s="3"/>
      <c r="BFY1014" s="3"/>
      <c r="BFZ1014" s="3"/>
      <c r="BGA1014" s="3"/>
      <c r="BGB1014" s="3"/>
      <c r="BGC1014" s="3"/>
      <c r="BGD1014" s="3"/>
      <c r="BGE1014" s="3"/>
      <c r="BGF1014" s="3"/>
      <c r="BGG1014" s="3"/>
      <c r="BGH1014" s="3"/>
      <c r="BGI1014" s="3"/>
      <c r="BGJ1014" s="3"/>
      <c r="BGK1014" s="3"/>
      <c r="BGL1014" s="3"/>
      <c r="BGM1014" s="3"/>
      <c r="BGN1014" s="3"/>
      <c r="BGO1014" s="3"/>
      <c r="BGP1014" s="3"/>
      <c r="BGQ1014" s="3"/>
      <c r="BGR1014" s="3"/>
      <c r="BGS1014" s="3"/>
      <c r="BGT1014" s="3"/>
      <c r="BGU1014" s="3"/>
      <c r="BGV1014" s="3"/>
      <c r="BGW1014" s="3"/>
      <c r="BGX1014" s="3"/>
      <c r="BGY1014" s="3"/>
      <c r="BGZ1014" s="3"/>
      <c r="BHA1014" s="3"/>
      <c r="BHB1014" s="3"/>
      <c r="BHC1014" s="3"/>
      <c r="BHD1014" s="3"/>
      <c r="BHE1014" s="3"/>
      <c r="BHF1014" s="3"/>
      <c r="BHG1014" s="3"/>
      <c r="BHH1014" s="3"/>
      <c r="BHI1014" s="3"/>
      <c r="BHJ1014" s="3"/>
      <c r="BHK1014" s="3"/>
      <c r="BHL1014" s="3"/>
      <c r="BHM1014" s="3"/>
      <c r="BHN1014" s="3"/>
      <c r="BHO1014" s="3"/>
      <c r="BHP1014" s="3"/>
      <c r="BHQ1014" s="3"/>
      <c r="BHR1014" s="3"/>
      <c r="BHS1014" s="3"/>
      <c r="BHT1014" s="3"/>
      <c r="BHU1014" s="3"/>
      <c r="BHV1014" s="3"/>
      <c r="BHW1014" s="3"/>
      <c r="BHX1014" s="3"/>
      <c r="BHY1014" s="3"/>
      <c r="BHZ1014" s="3"/>
      <c r="BIA1014" s="3"/>
      <c r="BIB1014" s="3"/>
      <c r="BIC1014" s="3"/>
      <c r="BID1014" s="3"/>
      <c r="BIE1014" s="3"/>
      <c r="BIF1014" s="3"/>
      <c r="BIG1014" s="3"/>
      <c r="BIH1014" s="3"/>
      <c r="BII1014" s="3"/>
      <c r="BIJ1014" s="3"/>
      <c r="BIK1014" s="3"/>
      <c r="BIL1014" s="3"/>
      <c r="BIM1014" s="3"/>
      <c r="BIN1014" s="3"/>
      <c r="BIO1014" s="3"/>
      <c r="BIP1014" s="3"/>
      <c r="BIQ1014" s="3"/>
      <c r="BIR1014" s="3"/>
      <c r="BIS1014" s="3"/>
      <c r="BIT1014" s="3"/>
      <c r="BIU1014" s="3"/>
      <c r="BIV1014" s="3"/>
      <c r="BIW1014" s="3"/>
      <c r="BIX1014" s="3"/>
      <c r="BIY1014" s="3"/>
      <c r="BIZ1014" s="3"/>
      <c r="BJA1014" s="3"/>
      <c r="BJB1014" s="3"/>
      <c r="BJC1014" s="3"/>
      <c r="BJD1014" s="3"/>
      <c r="BJE1014" s="3"/>
      <c r="BJF1014" s="3"/>
      <c r="BJG1014" s="3"/>
      <c r="BJH1014" s="3"/>
      <c r="BJI1014" s="3"/>
      <c r="BJJ1014" s="3"/>
      <c r="BJK1014" s="3"/>
      <c r="BJL1014" s="3"/>
      <c r="BJM1014" s="3"/>
      <c r="BJN1014" s="3"/>
      <c r="BJO1014" s="3"/>
      <c r="BJP1014" s="3"/>
      <c r="BJQ1014" s="3"/>
      <c r="BJR1014" s="3"/>
      <c r="BJS1014" s="3"/>
      <c r="BJT1014" s="3"/>
      <c r="BJU1014" s="3"/>
      <c r="BJV1014" s="3"/>
      <c r="BJW1014" s="3"/>
      <c r="BJX1014" s="3"/>
      <c r="BJY1014" s="3"/>
      <c r="BJZ1014" s="3"/>
      <c r="BKA1014" s="3"/>
      <c r="BKB1014" s="3"/>
      <c r="BKC1014" s="3"/>
      <c r="BKD1014" s="3"/>
      <c r="BKE1014" s="3"/>
      <c r="BKF1014" s="3"/>
      <c r="BKG1014" s="3"/>
      <c r="BKH1014" s="3"/>
      <c r="BKI1014" s="3"/>
      <c r="BKJ1014" s="3"/>
      <c r="BKK1014" s="3"/>
      <c r="BKL1014" s="3"/>
      <c r="BKM1014" s="3"/>
      <c r="BKN1014" s="3"/>
      <c r="BKO1014" s="3"/>
      <c r="BKP1014" s="3"/>
      <c r="BKQ1014" s="3"/>
      <c r="BKR1014" s="3"/>
      <c r="BKS1014" s="3"/>
      <c r="BKT1014" s="3"/>
      <c r="BKU1014" s="3"/>
      <c r="BKV1014" s="3"/>
      <c r="BKW1014" s="3"/>
      <c r="BKX1014" s="3"/>
      <c r="BKY1014" s="3"/>
      <c r="BKZ1014" s="3"/>
      <c r="BLA1014" s="3"/>
      <c r="BLB1014" s="3"/>
      <c r="BLC1014" s="3"/>
      <c r="BLD1014" s="3"/>
      <c r="BLE1014" s="3"/>
      <c r="BLF1014" s="3"/>
      <c r="BLG1014" s="3"/>
      <c r="BLH1014" s="3"/>
      <c r="BLI1014" s="3"/>
      <c r="BLJ1014" s="3"/>
      <c r="BLK1014" s="3"/>
      <c r="BLL1014" s="3"/>
      <c r="BLM1014" s="3"/>
      <c r="BLN1014" s="3"/>
      <c r="BLO1014" s="3"/>
      <c r="BLP1014" s="3"/>
      <c r="BLQ1014" s="3"/>
      <c r="BLR1014" s="3"/>
      <c r="BLS1014" s="3"/>
      <c r="BLT1014" s="3"/>
      <c r="BLU1014" s="3"/>
      <c r="BLV1014" s="3"/>
      <c r="BLW1014" s="3"/>
      <c r="BLX1014" s="3"/>
      <c r="BLY1014" s="3"/>
      <c r="BLZ1014" s="3"/>
      <c r="BMA1014" s="3"/>
      <c r="BMB1014" s="3"/>
      <c r="BMC1014" s="3"/>
      <c r="BMD1014" s="3"/>
      <c r="BME1014" s="3"/>
      <c r="BMF1014" s="3"/>
      <c r="BMG1014" s="3"/>
      <c r="BMH1014" s="3"/>
      <c r="BMI1014" s="3"/>
      <c r="BMJ1014" s="3"/>
      <c r="BMK1014" s="3"/>
      <c r="BML1014" s="3"/>
      <c r="BMM1014" s="3"/>
      <c r="BMN1014" s="3"/>
      <c r="BMO1014" s="3"/>
      <c r="BMP1014" s="3"/>
      <c r="BMQ1014" s="3"/>
      <c r="BMR1014" s="3"/>
      <c r="BMS1014" s="3"/>
      <c r="BMT1014" s="3"/>
      <c r="BMU1014" s="3"/>
      <c r="BMV1014" s="3"/>
      <c r="BMW1014" s="3"/>
      <c r="BMX1014" s="3"/>
      <c r="BMY1014" s="3"/>
      <c r="BMZ1014" s="3"/>
      <c r="BNA1014" s="3"/>
      <c r="BNB1014" s="3"/>
      <c r="BNC1014" s="3"/>
      <c r="BND1014" s="3"/>
      <c r="BNE1014" s="3"/>
      <c r="BNF1014" s="3"/>
      <c r="BNG1014" s="3"/>
      <c r="BNH1014" s="3"/>
      <c r="BNI1014" s="3"/>
      <c r="BNJ1014" s="3"/>
      <c r="BNK1014" s="3"/>
      <c r="BNL1014" s="3"/>
      <c r="BNM1014" s="3"/>
      <c r="BNN1014" s="3"/>
      <c r="BNO1014" s="3"/>
      <c r="BNP1014" s="3"/>
      <c r="BNQ1014" s="3"/>
      <c r="BNR1014" s="3"/>
      <c r="BNS1014" s="3"/>
      <c r="BNT1014" s="3"/>
      <c r="BNU1014" s="3"/>
      <c r="BNV1014" s="3"/>
      <c r="BNW1014" s="3"/>
      <c r="BNX1014" s="3"/>
      <c r="BNY1014" s="3"/>
      <c r="BNZ1014" s="3"/>
      <c r="BOA1014" s="3"/>
      <c r="BOB1014" s="3"/>
      <c r="BOC1014" s="3"/>
      <c r="BOD1014" s="3"/>
      <c r="BOE1014" s="3"/>
      <c r="BOF1014" s="3"/>
      <c r="BOG1014" s="3"/>
      <c r="BOH1014" s="3"/>
      <c r="BOI1014" s="3"/>
      <c r="BOJ1014" s="3"/>
      <c r="BOK1014" s="3"/>
      <c r="BOL1014" s="3"/>
      <c r="BOM1014" s="3"/>
      <c r="BON1014" s="3"/>
      <c r="BOO1014" s="3"/>
      <c r="BOP1014" s="3"/>
      <c r="BOQ1014" s="3"/>
      <c r="BOR1014" s="3"/>
      <c r="BOS1014" s="3"/>
      <c r="BOT1014" s="3"/>
      <c r="BOU1014" s="3"/>
      <c r="BOV1014" s="3"/>
      <c r="BOW1014" s="3"/>
      <c r="BOX1014" s="3"/>
      <c r="BOY1014" s="3"/>
      <c r="BOZ1014" s="3"/>
      <c r="BPA1014" s="3"/>
      <c r="BPB1014" s="3"/>
      <c r="BPC1014" s="3"/>
      <c r="BPD1014" s="3"/>
      <c r="BPE1014" s="3"/>
      <c r="BPF1014" s="3"/>
      <c r="BPG1014" s="3"/>
      <c r="BPH1014" s="3"/>
      <c r="BPI1014" s="3"/>
      <c r="BPJ1014" s="3"/>
      <c r="BPK1014" s="3"/>
      <c r="BPL1014" s="3"/>
      <c r="BPM1014" s="3"/>
      <c r="BPN1014" s="3"/>
      <c r="BPO1014" s="3"/>
      <c r="BPP1014" s="3"/>
      <c r="BPQ1014" s="3"/>
      <c r="BPR1014" s="3"/>
      <c r="BPS1014" s="3"/>
      <c r="BPT1014" s="3"/>
      <c r="BPU1014" s="3"/>
      <c r="BPV1014" s="3"/>
      <c r="BPW1014" s="3"/>
      <c r="BPX1014" s="3"/>
      <c r="BPY1014" s="3"/>
      <c r="BPZ1014" s="3"/>
      <c r="BQA1014" s="3"/>
      <c r="BQB1014" s="3"/>
      <c r="BQC1014" s="3"/>
      <c r="BQD1014" s="3"/>
      <c r="BQE1014" s="3"/>
      <c r="BQF1014" s="3"/>
      <c r="BQG1014" s="3"/>
      <c r="BQH1014" s="3"/>
      <c r="BQI1014" s="3"/>
      <c r="BQJ1014" s="3"/>
      <c r="BQK1014" s="3"/>
      <c r="BQL1014" s="3"/>
      <c r="BQM1014" s="3"/>
      <c r="BQN1014" s="3"/>
      <c r="BQO1014" s="3"/>
      <c r="BQP1014" s="3"/>
      <c r="BQQ1014" s="3"/>
      <c r="BQR1014" s="3"/>
      <c r="BQS1014" s="3"/>
      <c r="BQT1014" s="3"/>
      <c r="BQU1014" s="3"/>
      <c r="BQV1014" s="3"/>
      <c r="BQW1014" s="3"/>
      <c r="BQX1014" s="3"/>
      <c r="BQY1014" s="3"/>
      <c r="BQZ1014" s="3"/>
      <c r="BRA1014" s="3"/>
      <c r="BRB1014" s="3"/>
      <c r="BRC1014" s="3"/>
      <c r="BRD1014" s="3"/>
      <c r="BRE1014" s="3"/>
      <c r="BRF1014" s="3"/>
      <c r="BRG1014" s="3"/>
      <c r="BRH1014" s="3"/>
      <c r="BRI1014" s="3"/>
      <c r="BRJ1014" s="3"/>
      <c r="BRK1014" s="3"/>
      <c r="BRL1014" s="3"/>
      <c r="BRM1014" s="3"/>
      <c r="BRN1014" s="3"/>
      <c r="BRO1014" s="3"/>
      <c r="BRP1014" s="3"/>
      <c r="BRQ1014" s="3"/>
      <c r="BRR1014" s="3"/>
      <c r="BRS1014" s="3"/>
      <c r="BRT1014" s="3"/>
      <c r="BRU1014" s="3"/>
      <c r="BRV1014" s="3"/>
      <c r="BRW1014" s="3"/>
      <c r="BRX1014" s="3"/>
      <c r="BRY1014" s="3"/>
      <c r="BRZ1014" s="3"/>
      <c r="BSA1014" s="3"/>
      <c r="BSB1014" s="3"/>
      <c r="BSC1014" s="3"/>
      <c r="BSD1014" s="3"/>
      <c r="BSE1014" s="3"/>
      <c r="BSF1014" s="3"/>
      <c r="BSG1014" s="3"/>
      <c r="BSH1014" s="3"/>
      <c r="BSI1014" s="3"/>
      <c r="BSJ1014" s="3"/>
      <c r="BSK1014" s="3"/>
      <c r="BSL1014" s="3"/>
      <c r="BSM1014" s="3"/>
      <c r="BSN1014" s="3"/>
      <c r="BSO1014" s="3"/>
      <c r="BSP1014" s="3"/>
      <c r="BSQ1014" s="3"/>
      <c r="BSR1014" s="3"/>
      <c r="BSS1014" s="3"/>
      <c r="BST1014" s="3"/>
      <c r="BSU1014" s="3"/>
      <c r="BSV1014" s="3"/>
      <c r="BSW1014" s="3"/>
      <c r="BSX1014" s="3"/>
      <c r="BSY1014" s="3"/>
      <c r="BSZ1014" s="3"/>
      <c r="BTA1014" s="3"/>
      <c r="BTB1014" s="3"/>
      <c r="BTC1014" s="3"/>
      <c r="BTD1014" s="3"/>
      <c r="BTE1014" s="3"/>
      <c r="BTF1014" s="3"/>
      <c r="BTG1014" s="3"/>
      <c r="BTH1014" s="3"/>
      <c r="BTI1014" s="3"/>
      <c r="BTJ1014" s="3"/>
      <c r="BTK1014" s="3"/>
      <c r="BTL1014" s="3"/>
      <c r="BTM1014" s="3"/>
      <c r="BTN1014" s="3"/>
      <c r="BTO1014" s="3"/>
      <c r="BTP1014" s="3"/>
      <c r="BTQ1014" s="3"/>
      <c r="BTR1014" s="3"/>
      <c r="BTS1014" s="3"/>
      <c r="BTT1014" s="3"/>
      <c r="BTU1014" s="3"/>
      <c r="BTV1014" s="3"/>
      <c r="BTW1014" s="3"/>
      <c r="BTX1014" s="3"/>
      <c r="BTY1014" s="3"/>
      <c r="BTZ1014" s="3"/>
      <c r="BUA1014" s="3"/>
      <c r="BUB1014" s="3"/>
      <c r="BUC1014" s="3"/>
      <c r="BUD1014" s="3"/>
      <c r="BUE1014" s="3"/>
      <c r="BUF1014" s="3"/>
      <c r="BUG1014" s="3"/>
      <c r="BUH1014" s="3"/>
      <c r="BUI1014" s="3"/>
      <c r="BUJ1014" s="3"/>
      <c r="BUK1014" s="3"/>
      <c r="BUL1014" s="3"/>
      <c r="BUM1014" s="3"/>
      <c r="BUN1014" s="3"/>
      <c r="BUO1014" s="3"/>
      <c r="BUP1014" s="3"/>
      <c r="BUQ1014" s="3"/>
      <c r="BUR1014" s="3"/>
      <c r="BUS1014" s="3"/>
      <c r="BUT1014" s="3"/>
      <c r="BUU1014" s="3"/>
      <c r="BUV1014" s="3"/>
      <c r="BUW1014" s="3"/>
      <c r="BUX1014" s="3"/>
      <c r="BUY1014" s="3"/>
      <c r="BUZ1014" s="3"/>
      <c r="BVA1014" s="3"/>
      <c r="BVB1014" s="3"/>
      <c r="BVC1014" s="3"/>
      <c r="BVD1014" s="3"/>
      <c r="BVE1014" s="3"/>
      <c r="BVF1014" s="3"/>
      <c r="BVG1014" s="3"/>
      <c r="BVH1014" s="3"/>
      <c r="BVI1014" s="3"/>
      <c r="BVJ1014" s="3"/>
      <c r="BVK1014" s="3"/>
      <c r="BVL1014" s="3"/>
      <c r="BVM1014" s="3"/>
      <c r="BVN1014" s="3"/>
      <c r="BVO1014" s="3"/>
      <c r="BVP1014" s="3"/>
      <c r="BVQ1014" s="3"/>
      <c r="BVR1014" s="3"/>
      <c r="BVS1014" s="3"/>
      <c r="BVT1014" s="3"/>
      <c r="BVU1014" s="3"/>
      <c r="BVV1014" s="3"/>
      <c r="BVW1014" s="3"/>
      <c r="BVX1014" s="3"/>
      <c r="BVY1014" s="3"/>
      <c r="BVZ1014" s="3"/>
      <c r="BWA1014" s="3"/>
      <c r="BWB1014" s="3"/>
      <c r="BWC1014" s="3"/>
      <c r="BWD1014" s="3"/>
      <c r="BWE1014" s="3"/>
      <c r="BWF1014" s="3"/>
      <c r="BWG1014" s="3"/>
      <c r="BWH1014" s="3"/>
      <c r="BWI1014" s="3"/>
      <c r="BWJ1014" s="3"/>
      <c r="BWK1014" s="3"/>
      <c r="BWL1014" s="3"/>
      <c r="BWM1014" s="3"/>
      <c r="BWN1014" s="3"/>
      <c r="BWO1014" s="3"/>
      <c r="BWP1014" s="3"/>
      <c r="BWQ1014" s="3"/>
      <c r="BWR1014" s="3"/>
      <c r="BWS1014" s="3"/>
      <c r="BWT1014" s="3"/>
      <c r="BWU1014" s="3"/>
      <c r="BWV1014" s="3"/>
      <c r="BWW1014" s="3"/>
      <c r="BWX1014" s="3"/>
      <c r="BWY1014" s="3"/>
      <c r="BWZ1014" s="3"/>
      <c r="BXA1014" s="3"/>
      <c r="BXB1014" s="3"/>
      <c r="BXC1014" s="3"/>
      <c r="BXD1014" s="3"/>
      <c r="BXE1014" s="3"/>
      <c r="BXF1014" s="3"/>
      <c r="BXG1014" s="3"/>
      <c r="BXH1014" s="3"/>
      <c r="BXI1014" s="3"/>
      <c r="BXJ1014" s="3"/>
      <c r="BXK1014" s="3"/>
      <c r="BXL1014" s="3"/>
      <c r="BXM1014" s="3"/>
      <c r="BXN1014" s="3"/>
      <c r="BXO1014" s="3"/>
      <c r="BXP1014" s="3"/>
      <c r="BXQ1014" s="3"/>
      <c r="BXR1014" s="3"/>
      <c r="BXS1014" s="3"/>
      <c r="BXT1014" s="3"/>
      <c r="BXU1014" s="3"/>
      <c r="BXV1014" s="3"/>
      <c r="BXW1014" s="3"/>
      <c r="BXX1014" s="3"/>
      <c r="BXY1014" s="3"/>
      <c r="BXZ1014" s="3"/>
      <c r="BYA1014" s="3"/>
      <c r="BYB1014" s="3"/>
      <c r="BYC1014" s="3"/>
      <c r="BYD1014" s="3"/>
      <c r="BYE1014" s="3"/>
      <c r="BYF1014" s="3"/>
      <c r="BYG1014" s="3"/>
      <c r="BYH1014" s="3"/>
      <c r="BYI1014" s="3"/>
      <c r="BYJ1014" s="3"/>
      <c r="BYK1014" s="3"/>
      <c r="BYL1014" s="3"/>
      <c r="BYM1014" s="3"/>
      <c r="BYN1014" s="3"/>
      <c r="BYO1014" s="3"/>
      <c r="BYP1014" s="3"/>
      <c r="BYQ1014" s="3"/>
      <c r="BYR1014" s="3"/>
      <c r="BYS1014" s="3"/>
      <c r="BYT1014" s="3"/>
      <c r="BYU1014" s="3"/>
      <c r="BYV1014" s="3"/>
      <c r="BYW1014" s="3"/>
      <c r="BYX1014" s="3"/>
      <c r="BYY1014" s="3"/>
      <c r="BYZ1014" s="3"/>
      <c r="BZA1014" s="3"/>
      <c r="BZB1014" s="3"/>
      <c r="BZC1014" s="3"/>
      <c r="BZD1014" s="3"/>
      <c r="BZE1014" s="3"/>
      <c r="BZF1014" s="3"/>
      <c r="BZG1014" s="3"/>
      <c r="BZH1014" s="3"/>
      <c r="BZI1014" s="3"/>
      <c r="BZJ1014" s="3"/>
      <c r="BZK1014" s="3"/>
      <c r="BZL1014" s="3"/>
      <c r="BZM1014" s="3"/>
      <c r="BZN1014" s="3"/>
      <c r="BZO1014" s="3"/>
      <c r="BZP1014" s="3"/>
      <c r="BZQ1014" s="3"/>
      <c r="BZR1014" s="3"/>
      <c r="BZS1014" s="3"/>
      <c r="BZT1014" s="3"/>
      <c r="BZU1014" s="3"/>
      <c r="BZV1014" s="3"/>
      <c r="BZW1014" s="3"/>
      <c r="BZX1014" s="3"/>
      <c r="BZY1014" s="3"/>
      <c r="BZZ1014" s="3"/>
      <c r="CAA1014" s="3"/>
      <c r="CAB1014" s="3"/>
      <c r="CAC1014" s="3"/>
      <c r="CAD1014" s="3"/>
      <c r="CAE1014" s="3"/>
      <c r="CAF1014" s="3"/>
      <c r="CAG1014" s="3"/>
      <c r="CAH1014" s="3"/>
      <c r="CAI1014" s="3"/>
      <c r="CAJ1014" s="3"/>
      <c r="CAK1014" s="3"/>
      <c r="CAL1014" s="3"/>
      <c r="CAM1014" s="3"/>
      <c r="CAN1014" s="3"/>
      <c r="CAO1014" s="3"/>
      <c r="CAP1014" s="3"/>
      <c r="CAQ1014" s="3"/>
      <c r="CAR1014" s="3"/>
      <c r="CAS1014" s="3"/>
      <c r="CAT1014" s="3"/>
      <c r="CAU1014" s="3"/>
      <c r="CAV1014" s="3"/>
      <c r="CAW1014" s="3"/>
      <c r="CAX1014" s="3"/>
      <c r="CAY1014" s="3"/>
      <c r="CAZ1014" s="3"/>
      <c r="CBA1014" s="3"/>
      <c r="CBB1014" s="3"/>
      <c r="CBC1014" s="3"/>
      <c r="CBD1014" s="3"/>
      <c r="CBE1014" s="3"/>
      <c r="CBF1014" s="3"/>
      <c r="CBG1014" s="3"/>
      <c r="CBH1014" s="3"/>
      <c r="CBI1014" s="3"/>
      <c r="CBJ1014" s="3"/>
      <c r="CBK1014" s="3"/>
      <c r="CBL1014" s="3"/>
      <c r="CBM1014" s="3"/>
      <c r="CBN1014" s="3"/>
      <c r="CBO1014" s="3"/>
      <c r="CBP1014" s="3"/>
      <c r="CBQ1014" s="3"/>
      <c r="CBR1014" s="3"/>
      <c r="CBS1014" s="3"/>
      <c r="CBT1014" s="3"/>
      <c r="CBU1014" s="3"/>
      <c r="CBV1014" s="3"/>
      <c r="CBW1014" s="3"/>
      <c r="CBX1014" s="3"/>
      <c r="CBY1014" s="3"/>
      <c r="CBZ1014" s="3"/>
      <c r="CCA1014" s="3"/>
      <c r="CCB1014" s="3"/>
      <c r="CCC1014" s="3"/>
      <c r="CCD1014" s="3"/>
      <c r="CCE1014" s="3"/>
      <c r="CCF1014" s="3"/>
      <c r="CCG1014" s="3"/>
      <c r="CCH1014" s="3"/>
      <c r="CCI1014" s="3"/>
      <c r="CCJ1014" s="3"/>
      <c r="CCK1014" s="3"/>
      <c r="CCL1014" s="3"/>
      <c r="CCM1014" s="3"/>
      <c r="CCN1014" s="3"/>
      <c r="CCO1014" s="3"/>
      <c r="CCP1014" s="3"/>
      <c r="CCQ1014" s="3"/>
      <c r="CCR1014" s="3"/>
      <c r="CCS1014" s="3"/>
      <c r="CCT1014" s="3"/>
      <c r="CCU1014" s="3"/>
      <c r="CCV1014" s="3"/>
      <c r="CCW1014" s="3"/>
      <c r="CCX1014" s="3"/>
      <c r="CCY1014" s="3"/>
      <c r="CCZ1014" s="3"/>
      <c r="CDA1014" s="3"/>
      <c r="CDB1014" s="3"/>
      <c r="CDC1014" s="3"/>
      <c r="CDD1014" s="3"/>
      <c r="CDE1014" s="3"/>
      <c r="CDF1014" s="3"/>
      <c r="CDG1014" s="3"/>
      <c r="CDH1014" s="3"/>
      <c r="CDI1014" s="3"/>
      <c r="CDJ1014" s="3"/>
      <c r="CDK1014" s="3"/>
      <c r="CDL1014" s="3"/>
      <c r="CDM1014" s="3"/>
      <c r="CDN1014" s="3"/>
      <c r="CDO1014" s="3"/>
      <c r="CDP1014" s="3"/>
      <c r="CDQ1014" s="3"/>
      <c r="CDR1014" s="3"/>
      <c r="CDS1014" s="3"/>
      <c r="CDT1014" s="3"/>
      <c r="CDU1014" s="3"/>
      <c r="CDV1014" s="3"/>
      <c r="CDW1014" s="3"/>
      <c r="CDX1014" s="3"/>
      <c r="CDY1014" s="3"/>
      <c r="CDZ1014" s="3"/>
      <c r="CEA1014" s="3"/>
      <c r="CEB1014" s="3"/>
      <c r="CEC1014" s="3"/>
      <c r="CED1014" s="3"/>
      <c r="CEE1014" s="3"/>
      <c r="CEF1014" s="3"/>
      <c r="CEG1014" s="3"/>
      <c r="CEH1014" s="3"/>
      <c r="CEI1014" s="3"/>
      <c r="CEJ1014" s="3"/>
      <c r="CEK1014" s="3"/>
      <c r="CEL1014" s="3"/>
      <c r="CEM1014" s="3"/>
      <c r="CEN1014" s="3"/>
      <c r="CEO1014" s="3"/>
      <c r="CEP1014" s="3"/>
      <c r="CEQ1014" s="3"/>
      <c r="CER1014" s="3"/>
      <c r="CES1014" s="3"/>
      <c r="CET1014" s="3"/>
      <c r="CEU1014" s="3"/>
      <c r="CEV1014" s="3"/>
      <c r="CEW1014" s="3"/>
      <c r="CEX1014" s="3"/>
      <c r="CEY1014" s="3"/>
      <c r="CEZ1014" s="3"/>
      <c r="CFA1014" s="3"/>
      <c r="CFB1014" s="3"/>
      <c r="CFC1014" s="3"/>
      <c r="CFD1014" s="3"/>
      <c r="CFE1014" s="3"/>
      <c r="CFF1014" s="3"/>
      <c r="CFG1014" s="3"/>
      <c r="CFH1014" s="3"/>
      <c r="CFI1014" s="3"/>
      <c r="CFJ1014" s="3"/>
      <c r="CFK1014" s="3"/>
      <c r="CFL1014" s="3"/>
      <c r="CFM1014" s="3"/>
      <c r="CFN1014" s="3"/>
      <c r="CFO1014" s="3"/>
      <c r="CFP1014" s="3"/>
      <c r="CFQ1014" s="3"/>
      <c r="CFR1014" s="3"/>
      <c r="CFS1014" s="3"/>
      <c r="CFT1014" s="3"/>
      <c r="CFU1014" s="3"/>
      <c r="CFV1014" s="3"/>
      <c r="CFW1014" s="3"/>
      <c r="CFX1014" s="3"/>
      <c r="CFY1014" s="3"/>
      <c r="CFZ1014" s="3"/>
      <c r="CGA1014" s="3"/>
      <c r="CGB1014" s="3"/>
      <c r="CGC1014" s="3"/>
      <c r="CGD1014" s="3"/>
      <c r="CGE1014" s="3"/>
      <c r="CGF1014" s="3"/>
      <c r="CGG1014" s="3"/>
      <c r="CGH1014" s="3"/>
      <c r="CGI1014" s="3"/>
      <c r="CGJ1014" s="3"/>
      <c r="CGK1014" s="3"/>
      <c r="CGL1014" s="3"/>
      <c r="CGM1014" s="3"/>
      <c r="CGN1014" s="3"/>
      <c r="CGO1014" s="3"/>
      <c r="CGP1014" s="3"/>
      <c r="CGQ1014" s="3"/>
      <c r="CGR1014" s="3"/>
      <c r="CGS1014" s="3"/>
      <c r="CGT1014" s="3"/>
      <c r="CGU1014" s="3"/>
      <c r="CGV1014" s="3"/>
      <c r="CGW1014" s="3"/>
      <c r="CGX1014" s="3"/>
      <c r="CGY1014" s="3"/>
      <c r="CGZ1014" s="3"/>
      <c r="CHA1014" s="3"/>
      <c r="CHB1014" s="3"/>
      <c r="CHC1014" s="3"/>
      <c r="CHD1014" s="3"/>
      <c r="CHE1014" s="3"/>
      <c r="CHF1014" s="3"/>
      <c r="CHG1014" s="3"/>
      <c r="CHH1014" s="3"/>
      <c r="CHI1014" s="3"/>
      <c r="CHJ1014" s="3"/>
      <c r="CHK1014" s="3"/>
      <c r="CHL1014" s="3"/>
      <c r="CHM1014" s="3"/>
      <c r="CHN1014" s="3"/>
      <c r="CHO1014" s="3"/>
      <c r="CHP1014" s="3"/>
      <c r="CHQ1014" s="3"/>
      <c r="CHR1014" s="3"/>
      <c r="CHS1014" s="3"/>
      <c r="CHT1014" s="3"/>
      <c r="CHU1014" s="3"/>
      <c r="CHV1014" s="3"/>
      <c r="CHW1014" s="3"/>
      <c r="CHX1014" s="3"/>
      <c r="CHY1014" s="3"/>
      <c r="CHZ1014" s="3"/>
      <c r="CIA1014" s="3"/>
      <c r="CIB1014" s="3"/>
      <c r="CIC1014" s="3"/>
      <c r="CID1014" s="3"/>
      <c r="CIE1014" s="3"/>
      <c r="CIF1014" s="3"/>
      <c r="CIG1014" s="3"/>
      <c r="CIH1014" s="3"/>
      <c r="CII1014" s="3"/>
      <c r="CIJ1014" s="3"/>
      <c r="CIK1014" s="3"/>
      <c r="CIL1014" s="3"/>
      <c r="CIM1014" s="3"/>
      <c r="CIN1014" s="3"/>
      <c r="CIO1014" s="3"/>
      <c r="CIP1014" s="3"/>
      <c r="CIQ1014" s="3"/>
      <c r="CIR1014" s="3"/>
      <c r="CIS1014" s="3"/>
      <c r="CIT1014" s="3"/>
      <c r="CIU1014" s="3"/>
      <c r="CIV1014" s="3"/>
      <c r="CIW1014" s="3"/>
      <c r="CIX1014" s="3"/>
      <c r="CIY1014" s="3"/>
      <c r="CIZ1014" s="3"/>
      <c r="CJA1014" s="3"/>
      <c r="CJB1014" s="3"/>
      <c r="CJC1014" s="3"/>
      <c r="CJD1014" s="3"/>
      <c r="CJE1014" s="3"/>
      <c r="CJF1014" s="3"/>
      <c r="CJG1014" s="3"/>
      <c r="CJH1014" s="3"/>
      <c r="CJI1014" s="3"/>
      <c r="CJJ1014" s="3"/>
      <c r="CJK1014" s="3"/>
      <c r="CJL1014" s="3"/>
      <c r="CJM1014" s="3"/>
      <c r="CJN1014" s="3"/>
      <c r="CJO1014" s="3"/>
      <c r="CJP1014" s="3"/>
      <c r="CJQ1014" s="3"/>
      <c r="CJR1014" s="3"/>
      <c r="CJS1014" s="3"/>
      <c r="CJT1014" s="3"/>
      <c r="CJU1014" s="3"/>
      <c r="CJV1014" s="3"/>
      <c r="CJW1014" s="3"/>
      <c r="CJX1014" s="3"/>
      <c r="CJY1014" s="3"/>
      <c r="CJZ1014" s="3"/>
      <c r="CKA1014" s="3"/>
      <c r="CKB1014" s="3"/>
      <c r="CKC1014" s="3"/>
      <c r="CKD1014" s="3"/>
      <c r="CKE1014" s="3"/>
      <c r="CKF1014" s="3"/>
      <c r="CKG1014" s="3"/>
      <c r="CKH1014" s="3"/>
      <c r="CKI1014" s="3"/>
      <c r="CKJ1014" s="3"/>
      <c r="CKK1014" s="3"/>
      <c r="CKL1014" s="3"/>
      <c r="CKM1014" s="3"/>
      <c r="CKN1014" s="3"/>
      <c r="CKO1014" s="3"/>
      <c r="CKP1014" s="3"/>
      <c r="CKQ1014" s="3"/>
      <c r="CKR1014" s="3"/>
      <c r="CKS1014" s="3"/>
      <c r="CKT1014" s="3"/>
      <c r="CKU1014" s="3"/>
      <c r="CKV1014" s="3"/>
      <c r="CKW1014" s="3"/>
      <c r="CKX1014" s="3"/>
      <c r="CKY1014" s="3"/>
      <c r="CKZ1014" s="3"/>
      <c r="CLA1014" s="3"/>
      <c r="CLB1014" s="3"/>
      <c r="CLC1014" s="3"/>
      <c r="CLD1014" s="3"/>
      <c r="CLE1014" s="3"/>
      <c r="CLF1014" s="3"/>
      <c r="CLG1014" s="3"/>
      <c r="CLH1014" s="3"/>
      <c r="CLI1014" s="3"/>
      <c r="CLJ1014" s="3"/>
      <c r="CLK1014" s="3"/>
      <c r="CLL1014" s="3"/>
      <c r="CLM1014" s="3"/>
      <c r="CLN1014" s="3"/>
      <c r="CLO1014" s="3"/>
      <c r="CLP1014" s="3"/>
      <c r="CLQ1014" s="3"/>
      <c r="CLR1014" s="3"/>
      <c r="CLS1014" s="3"/>
      <c r="CLT1014" s="3"/>
      <c r="CLU1014" s="3"/>
      <c r="CLV1014" s="3"/>
      <c r="CLW1014" s="3"/>
      <c r="CLX1014" s="3"/>
      <c r="CLY1014" s="3"/>
      <c r="CLZ1014" s="3"/>
      <c r="CMA1014" s="3"/>
      <c r="CMB1014" s="3"/>
      <c r="CMC1014" s="3"/>
      <c r="CMD1014" s="3"/>
      <c r="CME1014" s="3"/>
      <c r="CMF1014" s="3"/>
      <c r="CMG1014" s="3"/>
      <c r="CMH1014" s="3"/>
      <c r="CMI1014" s="3"/>
      <c r="CMJ1014" s="3"/>
      <c r="CMK1014" s="3"/>
      <c r="CML1014" s="3"/>
      <c r="CMM1014" s="3"/>
      <c r="CMN1014" s="3"/>
      <c r="CMO1014" s="3"/>
      <c r="CMP1014" s="3"/>
      <c r="CMQ1014" s="3"/>
      <c r="CMR1014" s="3"/>
      <c r="CMS1014" s="3"/>
      <c r="CMT1014" s="3"/>
      <c r="CMU1014" s="3"/>
      <c r="CMV1014" s="3"/>
      <c r="CMW1014" s="3"/>
      <c r="CMX1014" s="3"/>
      <c r="CMY1014" s="3"/>
      <c r="CMZ1014" s="3"/>
      <c r="CNA1014" s="3"/>
      <c r="CNB1014" s="3"/>
      <c r="CNC1014" s="3"/>
      <c r="CND1014" s="3"/>
      <c r="CNE1014" s="3"/>
      <c r="CNF1014" s="3"/>
      <c r="CNG1014" s="3"/>
      <c r="CNH1014" s="3"/>
      <c r="CNI1014" s="3"/>
      <c r="CNJ1014" s="3"/>
      <c r="CNK1014" s="3"/>
      <c r="CNL1014" s="3"/>
      <c r="CNM1014" s="3"/>
      <c r="CNN1014" s="3"/>
      <c r="CNO1014" s="3"/>
      <c r="CNP1014" s="3"/>
      <c r="CNQ1014" s="3"/>
      <c r="CNR1014" s="3"/>
      <c r="CNS1014" s="3"/>
      <c r="CNT1014" s="3"/>
      <c r="CNU1014" s="3"/>
      <c r="CNV1014" s="3"/>
      <c r="CNW1014" s="3"/>
      <c r="CNX1014" s="3"/>
      <c r="CNY1014" s="3"/>
      <c r="CNZ1014" s="3"/>
      <c r="COA1014" s="3"/>
      <c r="COB1014" s="3"/>
      <c r="COC1014" s="3"/>
      <c r="COD1014" s="3"/>
      <c r="COE1014" s="3"/>
      <c r="COF1014" s="3"/>
      <c r="COG1014" s="3"/>
      <c r="COH1014" s="3"/>
      <c r="COI1014" s="3"/>
      <c r="COJ1014" s="3"/>
      <c r="COK1014" s="3"/>
      <c r="COL1014" s="3"/>
      <c r="COM1014" s="3"/>
      <c r="CON1014" s="3"/>
      <c r="COO1014" s="3"/>
      <c r="COP1014" s="3"/>
      <c r="COQ1014" s="3"/>
      <c r="COR1014" s="3"/>
      <c r="COS1014" s="3"/>
      <c r="COT1014" s="3"/>
      <c r="COU1014" s="3"/>
      <c r="COV1014" s="3"/>
      <c r="COW1014" s="3"/>
      <c r="COX1014" s="3"/>
      <c r="COY1014" s="3"/>
      <c r="COZ1014" s="3"/>
      <c r="CPA1014" s="3"/>
      <c r="CPB1014" s="3"/>
      <c r="CPC1014" s="3"/>
      <c r="CPD1014" s="3"/>
      <c r="CPE1014" s="3"/>
      <c r="CPF1014" s="3"/>
      <c r="CPG1014" s="3"/>
      <c r="CPH1014" s="3"/>
      <c r="CPI1014" s="3"/>
      <c r="CPJ1014" s="3"/>
      <c r="CPK1014" s="3"/>
      <c r="CPL1014" s="3"/>
      <c r="CPM1014" s="3"/>
      <c r="CPN1014" s="3"/>
      <c r="CPO1014" s="3"/>
      <c r="CPP1014" s="3"/>
      <c r="CPQ1014" s="3"/>
      <c r="CPR1014" s="3"/>
      <c r="CPS1014" s="3"/>
      <c r="CPT1014" s="3"/>
      <c r="CPU1014" s="3"/>
      <c r="CPV1014" s="3"/>
      <c r="CPW1014" s="3"/>
      <c r="CPX1014" s="3"/>
      <c r="CPY1014" s="3"/>
      <c r="CPZ1014" s="3"/>
      <c r="CQA1014" s="3"/>
      <c r="CQB1014" s="3"/>
      <c r="CQC1014" s="3"/>
      <c r="CQD1014" s="3"/>
      <c r="CQE1014" s="3"/>
      <c r="CQF1014" s="3"/>
      <c r="CQG1014" s="3"/>
      <c r="CQH1014" s="3"/>
      <c r="CQI1014" s="3"/>
      <c r="CQJ1014" s="3"/>
      <c r="CQK1014" s="3"/>
      <c r="CQL1014" s="3"/>
      <c r="CQM1014" s="3"/>
      <c r="CQN1014" s="3"/>
      <c r="CQO1014" s="3"/>
      <c r="CQP1014" s="3"/>
      <c r="CQQ1014" s="3"/>
      <c r="CQR1014" s="3"/>
      <c r="CQS1014" s="3"/>
      <c r="CQT1014" s="3"/>
      <c r="CQU1014" s="3"/>
      <c r="CQV1014" s="3"/>
      <c r="CQW1014" s="3"/>
      <c r="CQX1014" s="3"/>
      <c r="CQY1014" s="3"/>
      <c r="CQZ1014" s="3"/>
      <c r="CRA1014" s="3"/>
      <c r="CRB1014" s="3"/>
      <c r="CRC1014" s="3"/>
      <c r="CRD1014" s="3"/>
      <c r="CRE1014" s="3"/>
      <c r="CRF1014" s="3"/>
      <c r="CRG1014" s="3"/>
      <c r="CRH1014" s="3"/>
      <c r="CRI1014" s="3"/>
      <c r="CRJ1014" s="3"/>
      <c r="CRK1014" s="3"/>
      <c r="CRL1014" s="3"/>
      <c r="CRM1014" s="3"/>
      <c r="CRN1014" s="3"/>
      <c r="CRO1014" s="3"/>
      <c r="CRP1014" s="3"/>
      <c r="CRQ1014" s="3"/>
      <c r="CRR1014" s="3"/>
      <c r="CRS1014" s="3"/>
      <c r="CRT1014" s="3"/>
      <c r="CRU1014" s="3"/>
      <c r="CRV1014" s="3"/>
      <c r="CRW1014" s="3"/>
      <c r="CRX1014" s="3"/>
      <c r="CRY1014" s="3"/>
      <c r="CRZ1014" s="3"/>
      <c r="CSA1014" s="3"/>
      <c r="CSB1014" s="3"/>
      <c r="CSC1014" s="3"/>
      <c r="CSD1014" s="3"/>
      <c r="CSE1014" s="3"/>
      <c r="CSF1014" s="3"/>
      <c r="CSG1014" s="3"/>
      <c r="CSH1014" s="3"/>
      <c r="CSI1014" s="3"/>
      <c r="CSJ1014" s="3"/>
      <c r="CSK1014" s="3"/>
      <c r="CSL1014" s="3"/>
      <c r="CSM1014" s="3"/>
      <c r="CSN1014" s="3"/>
      <c r="CSO1014" s="3"/>
      <c r="CSP1014" s="3"/>
      <c r="CSQ1014" s="3"/>
      <c r="CSR1014" s="3"/>
      <c r="CSS1014" s="3"/>
      <c r="CST1014" s="3"/>
      <c r="CSU1014" s="3"/>
      <c r="CSV1014" s="3"/>
      <c r="CSW1014" s="3"/>
      <c r="CSX1014" s="3"/>
      <c r="CSY1014" s="3"/>
      <c r="CSZ1014" s="3"/>
      <c r="CTA1014" s="3"/>
      <c r="CTB1014" s="3"/>
      <c r="CTC1014" s="3"/>
      <c r="CTD1014" s="3"/>
      <c r="CTE1014" s="3"/>
      <c r="CTF1014" s="3"/>
      <c r="CTG1014" s="3"/>
      <c r="CTH1014" s="3"/>
      <c r="CTI1014" s="3"/>
      <c r="CTJ1014" s="3"/>
      <c r="CTK1014" s="3"/>
      <c r="CTL1014" s="3"/>
      <c r="CTM1014" s="3"/>
      <c r="CTN1014" s="3"/>
      <c r="CTO1014" s="3"/>
      <c r="CTP1014" s="3"/>
      <c r="CTQ1014" s="3"/>
      <c r="CTR1014" s="3"/>
      <c r="CTS1014" s="3"/>
      <c r="CTT1014" s="3"/>
      <c r="CTU1014" s="3"/>
      <c r="CTV1014" s="3"/>
      <c r="CTW1014" s="3"/>
      <c r="CTX1014" s="3"/>
      <c r="CTY1014" s="3"/>
      <c r="CTZ1014" s="3"/>
      <c r="CUA1014" s="3"/>
      <c r="CUB1014" s="3"/>
      <c r="CUC1014" s="3"/>
      <c r="CUD1014" s="3"/>
      <c r="CUE1014" s="3"/>
      <c r="CUF1014" s="3"/>
      <c r="CUG1014" s="3"/>
      <c r="CUH1014" s="3"/>
      <c r="CUI1014" s="3"/>
      <c r="CUJ1014" s="3"/>
      <c r="CUK1014" s="3"/>
      <c r="CUL1014" s="3"/>
      <c r="CUM1014" s="3"/>
      <c r="CUN1014" s="3"/>
      <c r="CUO1014" s="3"/>
      <c r="CUP1014" s="3"/>
      <c r="CUQ1014" s="3"/>
      <c r="CUR1014" s="3"/>
      <c r="CUS1014" s="3"/>
      <c r="CUT1014" s="3"/>
      <c r="CUU1014" s="3"/>
      <c r="CUV1014" s="3"/>
      <c r="CUW1014" s="3"/>
      <c r="CUX1014" s="3"/>
      <c r="CUY1014" s="3"/>
      <c r="CUZ1014" s="3"/>
      <c r="CVA1014" s="3"/>
      <c r="CVB1014" s="3"/>
      <c r="CVC1014" s="3"/>
      <c r="CVD1014" s="3"/>
      <c r="CVE1014" s="3"/>
      <c r="CVF1014" s="3"/>
      <c r="CVG1014" s="3"/>
      <c r="CVH1014" s="3"/>
      <c r="CVI1014" s="3"/>
      <c r="CVJ1014" s="3"/>
      <c r="CVK1014" s="3"/>
      <c r="CVL1014" s="3"/>
      <c r="CVM1014" s="3"/>
      <c r="CVN1014" s="3"/>
      <c r="CVO1014" s="3"/>
      <c r="CVP1014" s="3"/>
      <c r="CVQ1014" s="3"/>
      <c r="CVR1014" s="3"/>
      <c r="CVS1014" s="3"/>
      <c r="CVT1014" s="3"/>
      <c r="CVU1014" s="3"/>
      <c r="CVV1014" s="3"/>
      <c r="CVW1014" s="3"/>
      <c r="CVX1014" s="3"/>
      <c r="CVY1014" s="3"/>
      <c r="CVZ1014" s="3"/>
      <c r="CWA1014" s="3"/>
      <c r="CWB1014" s="3"/>
      <c r="CWC1014" s="3"/>
      <c r="CWD1014" s="3"/>
      <c r="CWE1014" s="3"/>
      <c r="CWF1014" s="3"/>
      <c r="CWG1014" s="3"/>
      <c r="CWH1014" s="3"/>
      <c r="CWI1014" s="3"/>
      <c r="CWJ1014" s="3"/>
      <c r="CWK1014" s="3"/>
      <c r="CWL1014" s="3"/>
      <c r="CWM1014" s="3"/>
      <c r="CWN1014" s="3"/>
      <c r="CWO1014" s="3"/>
      <c r="CWP1014" s="3"/>
      <c r="CWQ1014" s="3"/>
      <c r="CWR1014" s="3"/>
      <c r="CWS1014" s="3"/>
      <c r="CWT1014" s="3"/>
      <c r="CWU1014" s="3"/>
      <c r="CWV1014" s="3"/>
      <c r="CWW1014" s="3"/>
      <c r="CWX1014" s="3"/>
      <c r="CWY1014" s="3"/>
      <c r="CWZ1014" s="3"/>
      <c r="CXA1014" s="3"/>
      <c r="CXB1014" s="3"/>
      <c r="CXC1014" s="3"/>
      <c r="CXD1014" s="3"/>
      <c r="CXE1014" s="3"/>
      <c r="CXF1014" s="3"/>
      <c r="CXG1014" s="3"/>
      <c r="CXH1014" s="3"/>
      <c r="CXI1014" s="3"/>
      <c r="CXJ1014" s="3"/>
      <c r="CXK1014" s="3"/>
      <c r="CXL1014" s="3"/>
      <c r="CXM1014" s="3"/>
      <c r="CXN1014" s="3"/>
      <c r="CXO1014" s="3"/>
      <c r="CXP1014" s="3"/>
      <c r="CXQ1014" s="3"/>
      <c r="CXR1014" s="3"/>
      <c r="CXS1014" s="3"/>
      <c r="CXT1014" s="3"/>
      <c r="CXU1014" s="3"/>
      <c r="CXV1014" s="3"/>
      <c r="CXW1014" s="3"/>
      <c r="CXX1014" s="3"/>
      <c r="CXY1014" s="3"/>
      <c r="CXZ1014" s="3"/>
      <c r="CYA1014" s="3"/>
      <c r="CYB1014" s="3"/>
      <c r="CYC1014" s="3"/>
      <c r="CYD1014" s="3"/>
      <c r="CYE1014" s="3"/>
      <c r="CYF1014" s="3"/>
      <c r="CYG1014" s="3"/>
      <c r="CYH1014" s="3"/>
      <c r="CYI1014" s="3"/>
      <c r="CYJ1014" s="3"/>
      <c r="CYK1014" s="3"/>
      <c r="CYL1014" s="3"/>
      <c r="CYM1014" s="3"/>
      <c r="CYN1014" s="3"/>
      <c r="CYO1014" s="3"/>
      <c r="CYP1014" s="3"/>
      <c r="CYQ1014" s="3"/>
      <c r="CYR1014" s="3"/>
      <c r="CYS1014" s="3"/>
      <c r="CYT1014" s="3"/>
      <c r="CYU1014" s="3"/>
      <c r="CYV1014" s="3"/>
      <c r="CYW1014" s="3"/>
      <c r="CYX1014" s="3"/>
      <c r="CYY1014" s="3"/>
      <c r="CYZ1014" s="3"/>
      <c r="CZA1014" s="3"/>
      <c r="CZB1014" s="3"/>
      <c r="CZC1014" s="3"/>
      <c r="CZD1014" s="3"/>
      <c r="CZE1014" s="3"/>
      <c r="CZF1014" s="3"/>
      <c r="CZG1014" s="3"/>
      <c r="CZH1014" s="3"/>
      <c r="CZI1014" s="3"/>
      <c r="CZJ1014" s="3"/>
      <c r="CZK1014" s="3"/>
      <c r="CZL1014" s="3"/>
      <c r="CZM1014" s="3"/>
      <c r="CZN1014" s="3"/>
      <c r="CZO1014" s="3"/>
      <c r="CZP1014" s="3"/>
      <c r="CZQ1014" s="3"/>
      <c r="CZR1014" s="3"/>
      <c r="CZS1014" s="3"/>
      <c r="CZT1014" s="3"/>
      <c r="CZU1014" s="3"/>
      <c r="CZV1014" s="3"/>
      <c r="CZW1014" s="3"/>
      <c r="CZX1014" s="3"/>
      <c r="CZY1014" s="3"/>
      <c r="CZZ1014" s="3"/>
      <c r="DAA1014" s="3"/>
      <c r="DAB1014" s="3"/>
      <c r="DAC1014" s="3"/>
      <c r="DAD1014" s="3"/>
      <c r="DAE1014" s="3"/>
      <c r="DAF1014" s="3"/>
      <c r="DAG1014" s="3"/>
      <c r="DAH1014" s="3"/>
      <c r="DAI1014" s="3"/>
      <c r="DAJ1014" s="3"/>
      <c r="DAK1014" s="3"/>
      <c r="DAL1014" s="3"/>
      <c r="DAM1014" s="3"/>
      <c r="DAN1014" s="3"/>
      <c r="DAO1014" s="3"/>
      <c r="DAP1014" s="3"/>
      <c r="DAQ1014" s="3"/>
      <c r="DAR1014" s="3"/>
      <c r="DAS1014" s="3"/>
      <c r="DAT1014" s="3"/>
      <c r="DAU1014" s="3"/>
      <c r="DAV1014" s="3"/>
      <c r="DAW1014" s="3"/>
      <c r="DAX1014" s="3"/>
      <c r="DAY1014" s="3"/>
      <c r="DAZ1014" s="3"/>
      <c r="DBA1014" s="3"/>
      <c r="DBB1014" s="3"/>
      <c r="DBC1014" s="3"/>
      <c r="DBD1014" s="3"/>
      <c r="DBE1014" s="3"/>
      <c r="DBF1014" s="3"/>
      <c r="DBG1014" s="3"/>
      <c r="DBH1014" s="3"/>
      <c r="DBI1014" s="3"/>
      <c r="DBJ1014" s="3"/>
      <c r="DBK1014" s="3"/>
      <c r="DBL1014" s="3"/>
      <c r="DBM1014" s="3"/>
      <c r="DBN1014" s="3"/>
      <c r="DBO1014" s="3"/>
      <c r="DBP1014" s="3"/>
      <c r="DBQ1014" s="3"/>
      <c r="DBR1014" s="3"/>
      <c r="DBS1014" s="3"/>
      <c r="DBT1014" s="3"/>
      <c r="DBU1014" s="3"/>
      <c r="DBV1014" s="3"/>
      <c r="DBW1014" s="3"/>
      <c r="DBX1014" s="3"/>
      <c r="DBY1014" s="3"/>
      <c r="DBZ1014" s="3"/>
      <c r="DCA1014" s="3"/>
      <c r="DCB1014" s="3"/>
      <c r="DCC1014" s="3"/>
      <c r="DCD1014" s="3"/>
      <c r="DCE1014" s="3"/>
      <c r="DCF1014" s="3"/>
      <c r="DCG1014" s="3"/>
      <c r="DCH1014" s="3"/>
      <c r="DCI1014" s="3"/>
      <c r="DCJ1014" s="3"/>
      <c r="DCK1014" s="3"/>
      <c r="DCL1014" s="3"/>
      <c r="DCM1014" s="3"/>
      <c r="DCN1014" s="3"/>
      <c r="DCO1014" s="3"/>
      <c r="DCP1014" s="3"/>
      <c r="DCQ1014" s="3"/>
      <c r="DCR1014" s="3"/>
      <c r="DCS1014" s="3"/>
      <c r="DCT1014" s="3"/>
      <c r="DCU1014" s="3"/>
      <c r="DCV1014" s="3"/>
      <c r="DCW1014" s="3"/>
      <c r="DCX1014" s="3"/>
      <c r="DCY1014" s="3"/>
      <c r="DCZ1014" s="3"/>
      <c r="DDA1014" s="3"/>
      <c r="DDB1014" s="3"/>
      <c r="DDC1014" s="3"/>
      <c r="DDD1014" s="3"/>
      <c r="DDE1014" s="3"/>
      <c r="DDF1014" s="3"/>
      <c r="DDG1014" s="3"/>
      <c r="DDH1014" s="3"/>
      <c r="DDI1014" s="3"/>
      <c r="DDJ1014" s="3"/>
      <c r="DDK1014" s="3"/>
      <c r="DDL1014" s="3"/>
      <c r="DDM1014" s="3"/>
      <c r="DDN1014" s="3"/>
      <c r="DDO1014" s="3"/>
      <c r="DDP1014" s="3"/>
      <c r="DDQ1014" s="3"/>
      <c r="DDR1014" s="3"/>
      <c r="DDS1014" s="3"/>
      <c r="DDT1014" s="3"/>
      <c r="DDU1014" s="3"/>
      <c r="DDV1014" s="3"/>
      <c r="DDW1014" s="3"/>
      <c r="DDX1014" s="3"/>
      <c r="DDY1014" s="3"/>
      <c r="DDZ1014" s="3"/>
      <c r="DEA1014" s="3"/>
      <c r="DEB1014" s="3"/>
      <c r="DEC1014" s="3"/>
      <c r="DED1014" s="3"/>
      <c r="DEE1014" s="3"/>
      <c r="DEF1014" s="3"/>
      <c r="DEG1014" s="3"/>
      <c r="DEH1014" s="3"/>
      <c r="DEI1014" s="3"/>
      <c r="DEJ1014" s="3"/>
      <c r="DEK1014" s="3"/>
      <c r="DEL1014" s="3"/>
      <c r="DEM1014" s="3"/>
      <c r="DEN1014" s="3"/>
      <c r="DEO1014" s="3"/>
      <c r="DEP1014" s="3"/>
      <c r="DEQ1014" s="3"/>
      <c r="DER1014" s="3"/>
      <c r="DES1014" s="3"/>
      <c r="DET1014" s="3"/>
      <c r="DEU1014" s="3"/>
      <c r="DEV1014" s="3"/>
      <c r="DEW1014" s="3"/>
      <c r="DEX1014" s="3"/>
      <c r="DEY1014" s="3"/>
      <c r="DEZ1014" s="3"/>
      <c r="DFA1014" s="3"/>
      <c r="DFB1014" s="3"/>
      <c r="DFC1014" s="3"/>
      <c r="DFD1014" s="3"/>
      <c r="DFE1014" s="3"/>
      <c r="DFF1014" s="3"/>
      <c r="DFG1014" s="3"/>
      <c r="DFH1014" s="3"/>
      <c r="DFI1014" s="3"/>
      <c r="DFJ1014" s="3"/>
      <c r="DFK1014" s="3"/>
      <c r="DFL1014" s="3"/>
      <c r="DFM1014" s="3"/>
      <c r="DFN1014" s="3"/>
      <c r="DFO1014" s="3"/>
      <c r="DFP1014" s="3"/>
      <c r="DFQ1014" s="3"/>
      <c r="DFR1014" s="3"/>
      <c r="DFS1014" s="3"/>
      <c r="DFT1014" s="3"/>
      <c r="DFU1014" s="3"/>
      <c r="DFV1014" s="3"/>
      <c r="DFW1014" s="3"/>
      <c r="DFX1014" s="3"/>
      <c r="DFY1014" s="3"/>
      <c r="DFZ1014" s="3"/>
      <c r="DGA1014" s="3"/>
      <c r="DGB1014" s="3"/>
      <c r="DGC1014" s="3"/>
      <c r="DGD1014" s="3"/>
      <c r="DGE1014" s="3"/>
      <c r="DGF1014" s="3"/>
      <c r="DGG1014" s="3"/>
      <c r="DGH1014" s="3"/>
      <c r="DGI1014" s="3"/>
      <c r="DGJ1014" s="3"/>
      <c r="DGK1014" s="3"/>
      <c r="DGL1014" s="3"/>
      <c r="DGM1014" s="3"/>
      <c r="DGN1014" s="3"/>
      <c r="DGO1014" s="3"/>
      <c r="DGP1014" s="3"/>
      <c r="DGQ1014" s="3"/>
      <c r="DGR1014" s="3"/>
      <c r="DGS1014" s="3"/>
      <c r="DGT1014" s="3"/>
      <c r="DGU1014" s="3"/>
      <c r="DGV1014" s="3"/>
      <c r="DGW1014" s="3"/>
      <c r="DGX1014" s="3"/>
      <c r="DGY1014" s="3"/>
      <c r="DGZ1014" s="3"/>
      <c r="DHA1014" s="3"/>
      <c r="DHB1014" s="3"/>
      <c r="DHC1014" s="3"/>
      <c r="DHD1014" s="3"/>
      <c r="DHE1014" s="3"/>
      <c r="DHF1014" s="3"/>
      <c r="DHG1014" s="3"/>
      <c r="DHH1014" s="3"/>
      <c r="DHI1014" s="3"/>
      <c r="DHJ1014" s="3"/>
      <c r="DHK1014" s="3"/>
      <c r="DHL1014" s="3"/>
      <c r="DHM1014" s="3"/>
      <c r="DHN1014" s="3"/>
      <c r="DHO1014" s="3"/>
      <c r="DHP1014" s="3"/>
      <c r="DHQ1014" s="3"/>
      <c r="DHR1014" s="3"/>
      <c r="DHS1014" s="3"/>
      <c r="DHT1014" s="3"/>
      <c r="DHU1014" s="3"/>
      <c r="DHV1014" s="3"/>
      <c r="DHW1014" s="3"/>
      <c r="DHX1014" s="3"/>
      <c r="DHY1014" s="3"/>
      <c r="DHZ1014" s="3"/>
      <c r="DIA1014" s="3"/>
      <c r="DIB1014" s="3"/>
      <c r="DIC1014" s="3"/>
      <c r="DID1014" s="3"/>
      <c r="DIE1014" s="3"/>
      <c r="DIF1014" s="3"/>
      <c r="DIG1014" s="3"/>
      <c r="DIH1014" s="3"/>
      <c r="DII1014" s="3"/>
      <c r="DIJ1014" s="3"/>
      <c r="DIK1014" s="3"/>
      <c r="DIL1014" s="3"/>
      <c r="DIM1014" s="3"/>
      <c r="DIN1014" s="3"/>
      <c r="DIO1014" s="3"/>
      <c r="DIP1014" s="3"/>
      <c r="DIQ1014" s="3"/>
      <c r="DIR1014" s="3"/>
      <c r="DIS1014" s="3"/>
      <c r="DIT1014" s="3"/>
      <c r="DIU1014" s="3"/>
      <c r="DIV1014" s="3"/>
      <c r="DIW1014" s="3"/>
      <c r="DIX1014" s="3"/>
      <c r="DIY1014" s="3"/>
      <c r="DIZ1014" s="3"/>
      <c r="DJA1014" s="3"/>
      <c r="DJB1014" s="3"/>
      <c r="DJC1014" s="3"/>
      <c r="DJD1014" s="3"/>
      <c r="DJE1014" s="3"/>
      <c r="DJF1014" s="3"/>
      <c r="DJG1014" s="3"/>
      <c r="DJH1014" s="3"/>
      <c r="DJI1014" s="3"/>
      <c r="DJJ1014" s="3"/>
      <c r="DJK1014" s="3"/>
      <c r="DJL1014" s="3"/>
      <c r="DJM1014" s="3"/>
      <c r="DJN1014" s="3"/>
      <c r="DJO1014" s="3"/>
      <c r="DJP1014" s="3"/>
      <c r="DJQ1014" s="3"/>
      <c r="DJR1014" s="3"/>
      <c r="DJS1014" s="3"/>
      <c r="DJT1014" s="3"/>
      <c r="DJU1014" s="3"/>
      <c r="DJV1014" s="3"/>
      <c r="DJW1014" s="3"/>
      <c r="DJX1014" s="3"/>
      <c r="DJY1014" s="3"/>
      <c r="DJZ1014" s="3"/>
      <c r="DKA1014" s="3"/>
      <c r="DKB1014" s="3"/>
      <c r="DKC1014" s="3"/>
      <c r="DKD1014" s="3"/>
      <c r="DKE1014" s="3"/>
      <c r="DKF1014" s="3"/>
      <c r="DKG1014" s="3"/>
      <c r="DKH1014" s="3"/>
      <c r="DKI1014" s="3"/>
      <c r="DKJ1014" s="3"/>
      <c r="DKK1014" s="3"/>
      <c r="DKL1014" s="3"/>
      <c r="DKM1014" s="3"/>
      <c r="DKN1014" s="3"/>
      <c r="DKO1014" s="3"/>
      <c r="DKP1014" s="3"/>
      <c r="DKQ1014" s="3"/>
      <c r="DKR1014" s="3"/>
      <c r="DKS1014" s="3"/>
      <c r="DKT1014" s="3"/>
      <c r="DKU1014" s="3"/>
      <c r="DKV1014" s="3"/>
      <c r="DKW1014" s="3"/>
      <c r="DKX1014" s="3"/>
      <c r="DKY1014" s="3"/>
      <c r="DKZ1014" s="3"/>
      <c r="DLA1014" s="3"/>
      <c r="DLB1014" s="3"/>
      <c r="DLC1014" s="3"/>
      <c r="DLD1014" s="3"/>
      <c r="DLE1014" s="3"/>
      <c r="DLF1014" s="3"/>
      <c r="DLG1014" s="3"/>
      <c r="DLH1014" s="3"/>
      <c r="DLI1014" s="3"/>
      <c r="DLJ1014" s="3"/>
      <c r="DLK1014" s="3"/>
      <c r="DLL1014" s="3"/>
      <c r="DLM1014" s="3"/>
      <c r="DLN1014" s="3"/>
      <c r="DLO1014" s="3"/>
      <c r="DLP1014" s="3"/>
      <c r="DLQ1014" s="3"/>
      <c r="DLR1014" s="3"/>
      <c r="DLS1014" s="3"/>
      <c r="DLT1014" s="3"/>
      <c r="DLU1014" s="3"/>
      <c r="DLV1014" s="3"/>
      <c r="DLW1014" s="3"/>
      <c r="DLX1014" s="3"/>
      <c r="DLY1014" s="3"/>
      <c r="DLZ1014" s="3"/>
      <c r="DMA1014" s="3"/>
      <c r="DMB1014" s="3"/>
      <c r="DMC1014" s="3"/>
      <c r="DMD1014" s="3"/>
      <c r="DME1014" s="3"/>
      <c r="DMF1014" s="3"/>
      <c r="DMG1014" s="3"/>
      <c r="DMH1014" s="3"/>
      <c r="DMI1014" s="3"/>
      <c r="DMJ1014" s="3"/>
      <c r="DMK1014" s="3"/>
      <c r="DML1014" s="3"/>
      <c r="DMM1014" s="3"/>
      <c r="DMN1014" s="3"/>
      <c r="DMO1014" s="3"/>
      <c r="DMP1014" s="3"/>
      <c r="DMQ1014" s="3"/>
      <c r="DMR1014" s="3"/>
      <c r="DMS1014" s="3"/>
      <c r="DMT1014" s="3"/>
      <c r="DMU1014" s="3"/>
      <c r="DMV1014" s="3"/>
      <c r="DMW1014" s="3"/>
      <c r="DMX1014" s="3"/>
      <c r="DMY1014" s="3"/>
      <c r="DMZ1014" s="3"/>
      <c r="DNA1014" s="3"/>
      <c r="DNB1014" s="3"/>
      <c r="DNC1014" s="3"/>
      <c r="DND1014" s="3"/>
      <c r="DNE1014" s="3"/>
      <c r="DNF1014" s="3"/>
      <c r="DNG1014" s="3"/>
      <c r="DNH1014" s="3"/>
      <c r="DNI1014" s="3"/>
      <c r="DNJ1014" s="3"/>
      <c r="DNK1014" s="3"/>
      <c r="DNL1014" s="3"/>
      <c r="DNM1014" s="3"/>
      <c r="DNN1014" s="3"/>
      <c r="DNO1014" s="3"/>
      <c r="DNP1014" s="3"/>
      <c r="DNQ1014" s="3"/>
      <c r="DNR1014" s="3"/>
      <c r="DNS1014" s="3"/>
      <c r="DNT1014" s="3"/>
      <c r="DNU1014" s="3"/>
      <c r="DNV1014" s="3"/>
      <c r="DNW1014" s="3"/>
      <c r="DNX1014" s="3"/>
      <c r="DNY1014" s="3"/>
      <c r="DNZ1014" s="3"/>
      <c r="DOA1014" s="3"/>
      <c r="DOB1014" s="3"/>
      <c r="DOC1014" s="3"/>
      <c r="DOD1014" s="3"/>
      <c r="DOE1014" s="3"/>
      <c r="DOF1014" s="3"/>
      <c r="DOG1014" s="3"/>
      <c r="DOH1014" s="3"/>
      <c r="DOI1014" s="3"/>
      <c r="DOJ1014" s="3"/>
      <c r="DOK1014" s="3"/>
      <c r="DOL1014" s="3"/>
      <c r="DOM1014" s="3"/>
      <c r="DON1014" s="3"/>
      <c r="DOO1014" s="3"/>
      <c r="DOP1014" s="3"/>
      <c r="DOQ1014" s="3"/>
      <c r="DOR1014" s="3"/>
      <c r="DOS1014" s="3"/>
      <c r="DOT1014" s="3"/>
      <c r="DOU1014" s="3"/>
      <c r="DOV1014" s="3"/>
      <c r="DOW1014" s="3"/>
      <c r="DOX1014" s="3"/>
      <c r="DOY1014" s="3"/>
      <c r="DOZ1014" s="3"/>
      <c r="DPA1014" s="3"/>
      <c r="DPB1014" s="3"/>
      <c r="DPC1014" s="3"/>
      <c r="DPD1014" s="3"/>
      <c r="DPE1014" s="3"/>
      <c r="DPF1014" s="3"/>
      <c r="DPG1014" s="3"/>
      <c r="DPH1014" s="3"/>
      <c r="DPI1014" s="3"/>
      <c r="DPJ1014" s="3"/>
      <c r="DPK1014" s="3"/>
      <c r="DPL1014" s="3"/>
      <c r="DPM1014" s="3"/>
      <c r="DPN1014" s="3"/>
      <c r="DPO1014" s="3"/>
      <c r="DPP1014" s="3"/>
      <c r="DPQ1014" s="3"/>
      <c r="DPR1014" s="3"/>
      <c r="DPS1014" s="3"/>
      <c r="DPT1014" s="3"/>
      <c r="DPU1014" s="3"/>
      <c r="DPV1014" s="3"/>
      <c r="DPW1014" s="3"/>
      <c r="DPX1014" s="3"/>
      <c r="DPY1014" s="3"/>
      <c r="DPZ1014" s="3"/>
      <c r="DQA1014" s="3"/>
      <c r="DQB1014" s="3"/>
      <c r="DQC1014" s="3"/>
      <c r="DQD1014" s="3"/>
      <c r="DQE1014" s="3"/>
      <c r="DQF1014" s="3"/>
      <c r="DQG1014" s="3"/>
      <c r="DQH1014" s="3"/>
      <c r="DQI1014" s="3"/>
      <c r="DQJ1014" s="3"/>
      <c r="DQK1014" s="3"/>
      <c r="DQL1014" s="3"/>
      <c r="DQM1014" s="3"/>
      <c r="DQN1014" s="3"/>
      <c r="DQO1014" s="3"/>
      <c r="DQP1014" s="3"/>
      <c r="DQQ1014" s="3"/>
      <c r="DQR1014" s="3"/>
      <c r="DQS1014" s="3"/>
      <c r="DQT1014" s="3"/>
      <c r="DQU1014" s="3"/>
      <c r="DQV1014" s="3"/>
      <c r="DQW1014" s="3"/>
      <c r="DQX1014" s="3"/>
      <c r="DQY1014" s="3"/>
      <c r="DQZ1014" s="3"/>
      <c r="DRA1014" s="3"/>
      <c r="DRB1014" s="3"/>
      <c r="DRC1014" s="3"/>
      <c r="DRD1014" s="3"/>
      <c r="DRE1014" s="3"/>
      <c r="DRF1014" s="3"/>
      <c r="DRG1014" s="3"/>
      <c r="DRH1014" s="3"/>
      <c r="DRI1014" s="3"/>
      <c r="DRJ1014" s="3"/>
      <c r="DRK1014" s="3"/>
      <c r="DRL1014" s="3"/>
      <c r="DRM1014" s="3"/>
      <c r="DRN1014" s="3"/>
      <c r="DRO1014" s="3"/>
      <c r="DRP1014" s="3"/>
      <c r="DRQ1014" s="3"/>
      <c r="DRR1014" s="3"/>
      <c r="DRS1014" s="3"/>
      <c r="DRT1014" s="3"/>
      <c r="DRU1014" s="3"/>
      <c r="DRV1014" s="3"/>
      <c r="DRW1014" s="3"/>
      <c r="DRX1014" s="3"/>
      <c r="DRY1014" s="3"/>
      <c r="DRZ1014" s="3"/>
      <c r="DSA1014" s="3"/>
      <c r="DSB1014" s="3"/>
      <c r="DSC1014" s="3"/>
      <c r="DSD1014" s="3"/>
      <c r="DSE1014" s="3"/>
      <c r="DSF1014" s="3"/>
      <c r="DSG1014" s="3"/>
      <c r="DSH1014" s="3"/>
      <c r="DSI1014" s="3"/>
      <c r="DSJ1014" s="3"/>
      <c r="DSK1014" s="3"/>
      <c r="DSL1014" s="3"/>
      <c r="DSM1014" s="3"/>
      <c r="DSN1014" s="3"/>
      <c r="DSO1014" s="3"/>
      <c r="DSP1014" s="3"/>
      <c r="DSQ1014" s="3"/>
      <c r="DSR1014" s="3"/>
      <c r="DSS1014" s="3"/>
      <c r="DST1014" s="3"/>
      <c r="DSU1014" s="3"/>
      <c r="DSV1014" s="3"/>
      <c r="DSW1014" s="3"/>
      <c r="DSX1014" s="3"/>
      <c r="DSY1014" s="3"/>
      <c r="DSZ1014" s="3"/>
      <c r="DTA1014" s="3"/>
      <c r="DTB1014" s="3"/>
      <c r="DTC1014" s="3"/>
      <c r="DTD1014" s="3"/>
      <c r="DTE1014" s="3"/>
      <c r="DTF1014" s="3"/>
      <c r="DTG1014" s="3"/>
      <c r="DTH1014" s="3"/>
      <c r="DTI1014" s="3"/>
      <c r="DTJ1014" s="3"/>
      <c r="DTK1014" s="3"/>
      <c r="DTL1014" s="3"/>
      <c r="DTM1014" s="3"/>
      <c r="DTN1014" s="3"/>
      <c r="DTO1014" s="3"/>
      <c r="DTP1014" s="3"/>
      <c r="DTQ1014" s="3"/>
      <c r="DTR1014" s="3"/>
      <c r="DTS1014" s="3"/>
      <c r="DTT1014" s="3"/>
      <c r="DTU1014" s="3"/>
      <c r="DTV1014" s="3"/>
      <c r="DTW1014" s="3"/>
      <c r="DTX1014" s="3"/>
      <c r="DTY1014" s="3"/>
      <c r="DTZ1014" s="3"/>
      <c r="DUA1014" s="3"/>
      <c r="DUB1014" s="3"/>
      <c r="DUC1014" s="3"/>
      <c r="DUD1014" s="3"/>
      <c r="DUE1014" s="3"/>
      <c r="DUF1014" s="3"/>
      <c r="DUG1014" s="3"/>
      <c r="DUH1014" s="3"/>
      <c r="DUI1014" s="3"/>
      <c r="DUJ1014" s="3"/>
      <c r="DUK1014" s="3"/>
      <c r="DUL1014" s="3"/>
      <c r="DUM1014" s="3"/>
      <c r="DUN1014" s="3"/>
      <c r="DUO1014" s="3"/>
      <c r="DUP1014" s="3"/>
      <c r="DUQ1014" s="3"/>
      <c r="DUR1014" s="3"/>
      <c r="DUS1014" s="3"/>
      <c r="DUT1014" s="3"/>
      <c r="DUU1014" s="3"/>
      <c r="DUV1014" s="3"/>
      <c r="DUW1014" s="3"/>
      <c r="DUX1014" s="3"/>
      <c r="DUY1014" s="3"/>
      <c r="DUZ1014" s="3"/>
      <c r="DVA1014" s="3"/>
      <c r="DVB1014" s="3"/>
      <c r="DVC1014" s="3"/>
      <c r="DVD1014" s="3"/>
      <c r="DVE1014" s="3"/>
      <c r="DVF1014" s="3"/>
      <c r="DVG1014" s="3"/>
      <c r="DVH1014" s="3"/>
      <c r="DVI1014" s="3"/>
      <c r="DVJ1014" s="3"/>
      <c r="DVK1014" s="3"/>
      <c r="DVL1014" s="3"/>
      <c r="DVM1014" s="3"/>
      <c r="DVN1014" s="3"/>
      <c r="DVO1014" s="3"/>
      <c r="DVP1014" s="3"/>
      <c r="DVQ1014" s="3"/>
      <c r="DVR1014" s="3"/>
      <c r="DVS1014" s="3"/>
      <c r="DVT1014" s="3"/>
      <c r="DVU1014" s="3"/>
      <c r="DVV1014" s="3"/>
      <c r="DVW1014" s="3"/>
      <c r="DVX1014" s="3"/>
      <c r="DVY1014" s="3"/>
      <c r="DVZ1014" s="3"/>
      <c r="DWA1014" s="3"/>
      <c r="DWB1014" s="3"/>
      <c r="DWC1014" s="3"/>
      <c r="DWD1014" s="3"/>
      <c r="DWE1014" s="3"/>
      <c r="DWF1014" s="3"/>
      <c r="DWG1014" s="3"/>
      <c r="DWH1014" s="3"/>
      <c r="DWI1014" s="3"/>
      <c r="DWJ1014" s="3"/>
      <c r="DWK1014" s="3"/>
      <c r="DWL1014" s="3"/>
      <c r="DWM1014" s="3"/>
      <c r="DWN1014" s="3"/>
      <c r="DWO1014" s="3"/>
      <c r="DWP1014" s="3"/>
      <c r="DWQ1014" s="3"/>
      <c r="DWR1014" s="3"/>
      <c r="DWS1014" s="3"/>
      <c r="DWT1014" s="3"/>
      <c r="DWU1014" s="3"/>
      <c r="DWV1014" s="3"/>
      <c r="DWW1014" s="3"/>
      <c r="DWX1014" s="3"/>
      <c r="DWY1014" s="3"/>
      <c r="DWZ1014" s="3"/>
      <c r="DXA1014" s="3"/>
      <c r="DXB1014" s="3"/>
      <c r="DXC1014" s="3"/>
      <c r="DXD1014" s="3"/>
      <c r="DXE1014" s="3"/>
      <c r="DXF1014" s="3"/>
      <c r="DXG1014" s="3"/>
      <c r="DXH1014" s="3"/>
      <c r="DXI1014" s="3"/>
      <c r="DXJ1014" s="3"/>
      <c r="DXK1014" s="3"/>
      <c r="DXL1014" s="3"/>
      <c r="DXM1014" s="3"/>
      <c r="DXN1014" s="3"/>
      <c r="DXO1014" s="3"/>
      <c r="DXP1014" s="3"/>
      <c r="DXQ1014" s="3"/>
      <c r="DXR1014" s="3"/>
      <c r="DXS1014" s="3"/>
      <c r="DXT1014" s="3"/>
      <c r="DXU1014" s="3"/>
      <c r="DXV1014" s="3"/>
      <c r="DXW1014" s="3"/>
      <c r="DXX1014" s="3"/>
      <c r="DXY1014" s="3"/>
      <c r="DXZ1014" s="3"/>
      <c r="DYA1014" s="3"/>
      <c r="DYB1014" s="3"/>
      <c r="DYC1014" s="3"/>
      <c r="DYD1014" s="3"/>
      <c r="DYE1014" s="3"/>
      <c r="DYF1014" s="3"/>
      <c r="DYG1014" s="3"/>
      <c r="DYH1014" s="3"/>
      <c r="DYI1014" s="3"/>
      <c r="DYJ1014" s="3"/>
      <c r="DYK1014" s="3"/>
      <c r="DYL1014" s="3"/>
      <c r="DYM1014" s="3"/>
      <c r="DYN1014" s="3"/>
      <c r="DYO1014" s="3"/>
      <c r="DYP1014" s="3"/>
      <c r="DYQ1014" s="3"/>
      <c r="DYR1014" s="3"/>
      <c r="DYS1014" s="3"/>
      <c r="DYT1014" s="3"/>
      <c r="DYU1014" s="3"/>
      <c r="DYV1014" s="3"/>
      <c r="DYW1014" s="3"/>
      <c r="DYX1014" s="3"/>
      <c r="DYY1014" s="3"/>
      <c r="DYZ1014" s="3"/>
      <c r="DZA1014" s="3"/>
      <c r="DZB1014" s="3"/>
      <c r="DZC1014" s="3"/>
      <c r="DZD1014" s="3"/>
      <c r="DZE1014" s="3"/>
      <c r="DZF1014" s="3"/>
      <c r="DZG1014" s="3"/>
      <c r="DZH1014" s="3"/>
      <c r="DZI1014" s="3"/>
      <c r="DZJ1014" s="3"/>
      <c r="DZK1014" s="3"/>
      <c r="DZL1014" s="3"/>
      <c r="DZM1014" s="3"/>
      <c r="DZN1014" s="3"/>
      <c r="DZO1014" s="3"/>
      <c r="DZP1014" s="3"/>
      <c r="DZQ1014" s="3"/>
      <c r="DZR1014" s="3"/>
      <c r="DZS1014" s="3"/>
      <c r="DZT1014" s="3"/>
      <c r="DZU1014" s="3"/>
      <c r="DZV1014" s="3"/>
      <c r="DZW1014" s="3"/>
      <c r="DZX1014" s="3"/>
      <c r="DZY1014" s="3"/>
      <c r="DZZ1014" s="3"/>
      <c r="EAA1014" s="3"/>
      <c r="EAB1014" s="3"/>
      <c r="EAC1014" s="3"/>
      <c r="EAD1014" s="3"/>
      <c r="EAE1014" s="3"/>
      <c r="EAF1014" s="3"/>
      <c r="EAG1014" s="3"/>
      <c r="EAH1014" s="3"/>
      <c r="EAI1014" s="3"/>
      <c r="EAJ1014" s="3"/>
      <c r="EAK1014" s="3"/>
      <c r="EAL1014" s="3"/>
      <c r="EAM1014" s="3"/>
      <c r="EAN1014" s="3"/>
      <c r="EAO1014" s="3"/>
      <c r="EAP1014" s="3"/>
      <c r="EAQ1014" s="3"/>
      <c r="EAR1014" s="3"/>
      <c r="EAS1014" s="3"/>
      <c r="EAT1014" s="3"/>
      <c r="EAU1014" s="3"/>
      <c r="EAV1014" s="3"/>
      <c r="EAW1014" s="3"/>
      <c r="EAX1014" s="3"/>
      <c r="EAY1014" s="3"/>
      <c r="EAZ1014" s="3"/>
      <c r="EBA1014" s="3"/>
      <c r="EBB1014" s="3"/>
      <c r="EBC1014" s="3"/>
      <c r="EBD1014" s="3"/>
      <c r="EBE1014" s="3"/>
      <c r="EBF1014" s="3"/>
      <c r="EBG1014" s="3"/>
      <c r="EBH1014" s="3"/>
      <c r="EBI1014" s="3"/>
      <c r="EBJ1014" s="3"/>
      <c r="EBK1014" s="3"/>
      <c r="EBL1014" s="3"/>
      <c r="EBM1014" s="3"/>
      <c r="EBN1014" s="3"/>
      <c r="EBO1014" s="3"/>
      <c r="EBP1014" s="3"/>
      <c r="EBQ1014" s="3"/>
      <c r="EBR1014" s="3"/>
      <c r="EBS1014" s="3"/>
      <c r="EBT1014" s="3"/>
      <c r="EBU1014" s="3"/>
      <c r="EBV1014" s="3"/>
      <c r="EBW1014" s="3"/>
      <c r="EBX1014" s="3"/>
      <c r="EBY1014" s="3"/>
      <c r="EBZ1014" s="3"/>
      <c r="ECA1014" s="3"/>
      <c r="ECB1014" s="3"/>
      <c r="ECC1014" s="3"/>
      <c r="ECD1014" s="3"/>
      <c r="ECE1014" s="3"/>
      <c r="ECF1014" s="3"/>
      <c r="ECG1014" s="3"/>
      <c r="ECH1014" s="3"/>
      <c r="ECI1014" s="3"/>
      <c r="ECJ1014" s="3"/>
      <c r="ECK1014" s="3"/>
      <c r="ECL1014" s="3"/>
      <c r="ECM1014" s="3"/>
      <c r="ECN1014" s="3"/>
      <c r="ECO1014" s="3"/>
      <c r="ECP1014" s="3"/>
      <c r="ECQ1014" s="3"/>
      <c r="ECR1014" s="3"/>
      <c r="ECS1014" s="3"/>
      <c r="ECT1014" s="3"/>
      <c r="ECU1014" s="3"/>
      <c r="ECV1014" s="3"/>
      <c r="ECW1014" s="3"/>
      <c r="ECX1014" s="3"/>
      <c r="ECY1014" s="3"/>
      <c r="ECZ1014" s="3"/>
      <c r="EDA1014" s="3"/>
      <c r="EDB1014" s="3"/>
      <c r="EDC1014" s="3"/>
      <c r="EDD1014" s="3"/>
      <c r="EDE1014" s="3"/>
      <c r="EDF1014" s="3"/>
      <c r="EDG1014" s="3"/>
      <c r="EDH1014" s="3"/>
      <c r="EDI1014" s="3"/>
      <c r="EDJ1014" s="3"/>
      <c r="EDK1014" s="3"/>
      <c r="EDL1014" s="3"/>
      <c r="EDM1014" s="3"/>
      <c r="EDN1014" s="3"/>
      <c r="EDO1014" s="3"/>
      <c r="EDP1014" s="3"/>
      <c r="EDQ1014" s="3"/>
      <c r="EDR1014" s="3"/>
      <c r="EDS1014" s="3"/>
      <c r="EDT1014" s="3"/>
      <c r="EDU1014" s="3"/>
      <c r="EDV1014" s="3"/>
      <c r="EDW1014" s="3"/>
      <c r="EDX1014" s="3"/>
      <c r="EDY1014" s="3"/>
      <c r="EDZ1014" s="3"/>
      <c r="EEA1014" s="3"/>
      <c r="EEB1014" s="3"/>
      <c r="EEC1014" s="3"/>
      <c r="EED1014" s="3"/>
      <c r="EEE1014" s="3"/>
      <c r="EEF1014" s="3"/>
      <c r="EEG1014" s="3"/>
      <c r="EEH1014" s="3"/>
      <c r="EEI1014" s="3"/>
      <c r="EEJ1014" s="3"/>
      <c r="EEK1014" s="3"/>
      <c r="EEL1014" s="3"/>
      <c r="EEM1014" s="3"/>
      <c r="EEN1014" s="3"/>
      <c r="EEO1014" s="3"/>
      <c r="EEP1014" s="3"/>
      <c r="EEQ1014" s="3"/>
      <c r="EER1014" s="3"/>
      <c r="EES1014" s="3"/>
      <c r="EET1014" s="3"/>
      <c r="EEU1014" s="3"/>
      <c r="EEV1014" s="3"/>
      <c r="EEW1014" s="3"/>
      <c r="EEX1014" s="3"/>
      <c r="EEY1014" s="3"/>
      <c r="EEZ1014" s="3"/>
      <c r="EFA1014" s="3"/>
      <c r="EFB1014" s="3"/>
      <c r="EFC1014" s="3"/>
      <c r="EFD1014" s="3"/>
      <c r="EFE1014" s="3"/>
      <c r="EFF1014" s="3"/>
      <c r="EFG1014" s="3"/>
      <c r="EFH1014" s="3"/>
      <c r="EFI1014" s="3"/>
      <c r="EFJ1014" s="3"/>
      <c r="EFK1014" s="3"/>
      <c r="EFL1014" s="3"/>
      <c r="EFM1014" s="3"/>
      <c r="EFN1014" s="3"/>
      <c r="EFO1014" s="3"/>
      <c r="EFP1014" s="3"/>
      <c r="EFQ1014" s="3"/>
      <c r="EFR1014" s="3"/>
      <c r="EFS1014" s="3"/>
      <c r="EFT1014" s="3"/>
      <c r="EFU1014" s="3"/>
      <c r="EFV1014" s="3"/>
      <c r="EFW1014" s="3"/>
      <c r="EFX1014" s="3"/>
      <c r="EFY1014" s="3"/>
      <c r="EFZ1014" s="3"/>
      <c r="EGA1014" s="3"/>
      <c r="EGB1014" s="3"/>
      <c r="EGC1014" s="3"/>
      <c r="EGD1014" s="3"/>
      <c r="EGE1014" s="3"/>
      <c r="EGF1014" s="3"/>
      <c r="EGG1014" s="3"/>
      <c r="EGH1014" s="3"/>
      <c r="EGI1014" s="3"/>
      <c r="EGJ1014" s="3"/>
      <c r="EGK1014" s="3"/>
      <c r="EGL1014" s="3"/>
      <c r="EGM1014" s="3"/>
      <c r="EGN1014" s="3"/>
      <c r="EGO1014" s="3"/>
      <c r="EGP1014" s="3"/>
      <c r="EGQ1014" s="3"/>
      <c r="EGR1014" s="3"/>
      <c r="EGS1014" s="3"/>
      <c r="EGT1014" s="3"/>
      <c r="EGU1014" s="3"/>
      <c r="EGV1014" s="3"/>
      <c r="EGW1014" s="3"/>
      <c r="EGX1014" s="3"/>
      <c r="EGY1014" s="3"/>
      <c r="EGZ1014" s="3"/>
      <c r="EHA1014" s="3"/>
      <c r="EHB1014" s="3"/>
      <c r="EHC1014" s="3"/>
      <c r="EHD1014" s="3"/>
      <c r="EHE1014" s="3"/>
      <c r="EHF1014" s="3"/>
      <c r="EHG1014" s="3"/>
      <c r="EHH1014" s="3"/>
      <c r="EHI1014" s="3"/>
      <c r="EHJ1014" s="3"/>
      <c r="EHK1014" s="3"/>
      <c r="EHL1014" s="3"/>
      <c r="EHM1014" s="3"/>
      <c r="EHN1014" s="3"/>
      <c r="EHO1014" s="3"/>
      <c r="EHP1014" s="3"/>
      <c r="EHQ1014" s="3"/>
      <c r="EHR1014" s="3"/>
      <c r="EHS1014" s="3"/>
      <c r="EHT1014" s="3"/>
      <c r="EHU1014" s="3"/>
      <c r="EHV1014" s="3"/>
      <c r="EHW1014" s="3"/>
      <c r="EHX1014" s="3"/>
      <c r="EHY1014" s="3"/>
      <c r="EHZ1014" s="3"/>
      <c r="EIA1014" s="3"/>
      <c r="EIB1014" s="3"/>
      <c r="EIC1014" s="3"/>
      <c r="EID1014" s="3"/>
      <c r="EIE1014" s="3"/>
      <c r="EIF1014" s="3"/>
      <c r="EIG1014" s="3"/>
      <c r="EIH1014" s="3"/>
      <c r="EII1014" s="3"/>
      <c r="EIJ1014" s="3"/>
      <c r="EIK1014" s="3"/>
      <c r="EIL1014" s="3"/>
      <c r="EIM1014" s="3"/>
      <c r="EIN1014" s="3"/>
      <c r="EIO1014" s="3"/>
      <c r="EIP1014" s="3"/>
      <c r="EIQ1014" s="3"/>
      <c r="EIR1014" s="3"/>
      <c r="EIS1014" s="3"/>
      <c r="EIT1014" s="3"/>
      <c r="EIU1014" s="3"/>
      <c r="EIV1014" s="3"/>
      <c r="EIW1014" s="3"/>
      <c r="EIX1014" s="3"/>
      <c r="EIY1014" s="3"/>
      <c r="EIZ1014" s="3"/>
      <c r="EJA1014" s="3"/>
      <c r="EJB1014" s="3"/>
      <c r="EJC1014" s="3"/>
      <c r="EJD1014" s="3"/>
      <c r="EJE1014" s="3"/>
      <c r="EJF1014" s="3"/>
      <c r="EJG1014" s="3"/>
      <c r="EJH1014" s="3"/>
      <c r="EJI1014" s="3"/>
      <c r="EJJ1014" s="3"/>
      <c r="EJK1014" s="3"/>
      <c r="EJL1014" s="3"/>
      <c r="EJM1014" s="3"/>
      <c r="EJN1014" s="3"/>
      <c r="EJO1014" s="3"/>
      <c r="EJP1014" s="3"/>
      <c r="EJQ1014" s="3"/>
      <c r="EJR1014" s="3"/>
      <c r="EJS1014" s="3"/>
      <c r="EJT1014" s="3"/>
      <c r="EJU1014" s="3"/>
      <c r="EJV1014" s="3"/>
      <c r="EJW1014" s="3"/>
      <c r="EJX1014" s="3"/>
      <c r="EJY1014" s="3"/>
      <c r="EJZ1014" s="3"/>
      <c r="EKA1014" s="3"/>
      <c r="EKB1014" s="3"/>
      <c r="EKC1014" s="3"/>
      <c r="EKD1014" s="3"/>
      <c r="EKE1014" s="3"/>
      <c r="EKF1014" s="3"/>
      <c r="EKG1014" s="3"/>
      <c r="EKH1014" s="3"/>
      <c r="EKI1014" s="3"/>
      <c r="EKJ1014" s="3"/>
      <c r="EKK1014" s="3"/>
      <c r="EKL1014" s="3"/>
      <c r="EKM1014" s="3"/>
      <c r="EKN1014" s="3"/>
      <c r="EKO1014" s="3"/>
      <c r="EKP1014" s="3"/>
      <c r="EKQ1014" s="3"/>
      <c r="EKR1014" s="3"/>
      <c r="EKS1014" s="3"/>
      <c r="EKT1014" s="3"/>
      <c r="EKU1014" s="3"/>
      <c r="EKV1014" s="3"/>
      <c r="EKW1014" s="3"/>
      <c r="EKX1014" s="3"/>
      <c r="EKY1014" s="3"/>
      <c r="EKZ1014" s="3"/>
      <c r="ELA1014" s="3"/>
      <c r="ELB1014" s="3"/>
      <c r="ELC1014" s="3"/>
      <c r="ELD1014" s="3"/>
      <c r="ELE1014" s="3"/>
      <c r="ELF1014" s="3"/>
      <c r="ELG1014" s="3"/>
      <c r="ELH1014" s="3"/>
      <c r="ELI1014" s="3"/>
      <c r="ELJ1014" s="3"/>
      <c r="ELK1014" s="3"/>
      <c r="ELL1014" s="3"/>
      <c r="ELM1014" s="3"/>
      <c r="ELN1014" s="3"/>
      <c r="ELO1014" s="3"/>
      <c r="ELP1014" s="3"/>
      <c r="ELQ1014" s="3"/>
      <c r="ELR1014" s="3"/>
      <c r="ELS1014" s="3"/>
      <c r="ELT1014" s="3"/>
      <c r="ELU1014" s="3"/>
      <c r="ELV1014" s="3"/>
      <c r="ELW1014" s="3"/>
      <c r="ELX1014" s="3"/>
      <c r="ELY1014" s="3"/>
      <c r="ELZ1014" s="3"/>
      <c r="EMA1014" s="3"/>
      <c r="EMB1014" s="3"/>
      <c r="EMC1014" s="3"/>
      <c r="EMD1014" s="3"/>
      <c r="EME1014" s="3"/>
      <c r="EMF1014" s="3"/>
      <c r="EMG1014" s="3"/>
      <c r="EMH1014" s="3"/>
      <c r="EMI1014" s="3"/>
      <c r="EMJ1014" s="3"/>
      <c r="EMK1014" s="3"/>
      <c r="EML1014" s="3"/>
      <c r="EMM1014" s="3"/>
      <c r="EMN1014" s="3"/>
      <c r="EMO1014" s="3"/>
      <c r="EMP1014" s="3"/>
      <c r="EMQ1014" s="3"/>
      <c r="EMR1014" s="3"/>
      <c r="EMS1014" s="3"/>
      <c r="EMT1014" s="3"/>
      <c r="EMU1014" s="3"/>
      <c r="EMV1014" s="3"/>
      <c r="EMW1014" s="3"/>
      <c r="EMX1014" s="3"/>
      <c r="EMY1014" s="3"/>
      <c r="EMZ1014" s="3"/>
      <c r="ENA1014" s="3"/>
      <c r="ENB1014" s="3"/>
      <c r="ENC1014" s="3"/>
      <c r="END1014" s="3"/>
      <c r="ENE1014" s="3"/>
      <c r="ENF1014" s="3"/>
      <c r="ENG1014" s="3"/>
      <c r="ENH1014" s="3"/>
      <c r="ENI1014" s="3"/>
      <c r="ENJ1014" s="3"/>
      <c r="ENK1014" s="3"/>
      <c r="ENL1014" s="3"/>
      <c r="ENM1014" s="3"/>
      <c r="ENN1014" s="3"/>
      <c r="ENO1014" s="3"/>
      <c r="ENP1014" s="3"/>
      <c r="ENQ1014" s="3"/>
      <c r="ENR1014" s="3"/>
      <c r="ENS1014" s="3"/>
      <c r="ENT1014" s="3"/>
      <c r="ENU1014" s="3"/>
      <c r="ENV1014" s="3"/>
      <c r="ENW1014" s="3"/>
      <c r="ENX1014" s="3"/>
      <c r="ENY1014" s="3"/>
      <c r="ENZ1014" s="3"/>
      <c r="EOA1014" s="3"/>
      <c r="EOB1014" s="3"/>
      <c r="EOC1014" s="3"/>
      <c r="EOD1014" s="3"/>
      <c r="EOE1014" s="3"/>
      <c r="EOF1014" s="3"/>
      <c r="EOG1014" s="3"/>
      <c r="EOH1014" s="3"/>
      <c r="EOI1014" s="3"/>
      <c r="EOJ1014" s="3"/>
      <c r="EOK1014" s="3"/>
      <c r="EOL1014" s="3"/>
      <c r="EOM1014" s="3"/>
      <c r="EON1014" s="3"/>
      <c r="EOO1014" s="3"/>
      <c r="EOP1014" s="3"/>
      <c r="EOQ1014" s="3"/>
      <c r="EOR1014" s="3"/>
      <c r="EOS1014" s="3"/>
      <c r="EOT1014" s="3"/>
      <c r="EOU1014" s="3"/>
      <c r="EOV1014" s="3"/>
      <c r="EOW1014" s="3"/>
      <c r="EOX1014" s="3"/>
      <c r="EOY1014" s="3"/>
      <c r="EOZ1014" s="3"/>
      <c r="EPA1014" s="3"/>
      <c r="EPB1014" s="3"/>
      <c r="EPC1014" s="3"/>
      <c r="EPD1014" s="3"/>
      <c r="EPE1014" s="3"/>
      <c r="EPF1014" s="3"/>
      <c r="EPG1014" s="3"/>
      <c r="EPH1014" s="3"/>
      <c r="EPI1014" s="3"/>
      <c r="EPJ1014" s="3"/>
      <c r="EPK1014" s="3"/>
      <c r="EPL1014" s="3"/>
      <c r="EPM1014" s="3"/>
      <c r="EPN1014" s="3"/>
      <c r="EPO1014" s="3"/>
      <c r="EPP1014" s="3"/>
      <c r="EPQ1014" s="3"/>
      <c r="EPR1014" s="3"/>
      <c r="EPS1014" s="3"/>
      <c r="EPT1014" s="3"/>
      <c r="EPU1014" s="3"/>
      <c r="EPV1014" s="3"/>
      <c r="EPW1014" s="3"/>
      <c r="EPX1014" s="3"/>
      <c r="EPY1014" s="3"/>
      <c r="EPZ1014" s="3"/>
      <c r="EQA1014" s="3"/>
      <c r="EQB1014" s="3"/>
      <c r="EQC1014" s="3"/>
      <c r="EQD1014" s="3"/>
      <c r="EQE1014" s="3"/>
      <c r="EQF1014" s="3"/>
      <c r="EQG1014" s="3"/>
      <c r="EQH1014" s="3"/>
      <c r="EQI1014" s="3"/>
      <c r="EQJ1014" s="3"/>
      <c r="EQK1014" s="3"/>
      <c r="EQL1014" s="3"/>
      <c r="EQM1014" s="3"/>
      <c r="EQN1014" s="3"/>
      <c r="EQO1014" s="3"/>
      <c r="EQP1014" s="3"/>
      <c r="EQQ1014" s="3"/>
      <c r="EQR1014" s="3"/>
      <c r="EQS1014" s="3"/>
      <c r="EQT1014" s="3"/>
      <c r="EQU1014" s="3"/>
      <c r="EQV1014" s="3"/>
      <c r="EQW1014" s="3"/>
      <c r="EQX1014" s="3"/>
      <c r="EQY1014" s="3"/>
      <c r="EQZ1014" s="3"/>
      <c r="ERA1014" s="3"/>
      <c r="ERB1014" s="3"/>
      <c r="ERC1014" s="3"/>
      <c r="ERD1014" s="3"/>
      <c r="ERE1014" s="3"/>
      <c r="ERF1014" s="3"/>
      <c r="ERG1014" s="3"/>
      <c r="ERH1014" s="3"/>
      <c r="ERI1014" s="3"/>
      <c r="ERJ1014" s="3"/>
      <c r="ERK1014" s="3"/>
      <c r="ERL1014" s="3"/>
      <c r="ERM1014" s="3"/>
      <c r="ERN1014" s="3"/>
      <c r="ERO1014" s="3"/>
      <c r="ERP1014" s="3"/>
      <c r="ERQ1014" s="3"/>
      <c r="ERR1014" s="3"/>
      <c r="ERS1014" s="3"/>
      <c r="ERT1014" s="3"/>
      <c r="ERU1014" s="3"/>
      <c r="ERV1014" s="3"/>
      <c r="ERW1014" s="3"/>
      <c r="ERX1014" s="3"/>
      <c r="ERY1014" s="3"/>
      <c r="ERZ1014" s="3"/>
      <c r="ESA1014" s="3"/>
      <c r="ESB1014" s="3"/>
      <c r="ESC1014" s="3"/>
      <c r="ESD1014" s="3"/>
      <c r="ESE1014" s="3"/>
      <c r="ESF1014" s="3"/>
      <c r="ESG1014" s="3"/>
      <c r="ESH1014" s="3"/>
      <c r="ESI1014" s="3"/>
      <c r="ESJ1014" s="3"/>
      <c r="ESK1014" s="3"/>
      <c r="ESL1014" s="3"/>
      <c r="ESM1014" s="3"/>
      <c r="ESN1014" s="3"/>
      <c r="ESO1014" s="3"/>
      <c r="ESP1014" s="3"/>
      <c r="ESQ1014" s="3"/>
      <c r="ESR1014" s="3"/>
      <c r="ESS1014" s="3"/>
      <c r="EST1014" s="3"/>
      <c r="ESU1014" s="3"/>
      <c r="ESV1014" s="3"/>
      <c r="ESW1014" s="3"/>
      <c r="ESX1014" s="3"/>
      <c r="ESY1014" s="3"/>
      <c r="ESZ1014" s="3"/>
      <c r="ETA1014" s="3"/>
      <c r="ETB1014" s="3"/>
      <c r="ETC1014" s="3"/>
      <c r="ETD1014" s="3"/>
      <c r="ETE1014" s="3"/>
      <c r="ETF1014" s="3"/>
      <c r="ETG1014" s="3"/>
      <c r="ETH1014" s="3"/>
      <c r="ETI1014" s="3"/>
      <c r="ETJ1014" s="3"/>
      <c r="ETK1014" s="3"/>
      <c r="ETL1014" s="3"/>
      <c r="ETM1014" s="3"/>
      <c r="ETN1014" s="3"/>
      <c r="ETO1014" s="3"/>
      <c r="ETP1014" s="3"/>
      <c r="ETQ1014" s="3"/>
      <c r="ETR1014" s="3"/>
      <c r="ETS1014" s="3"/>
      <c r="ETT1014" s="3"/>
      <c r="ETU1014" s="3"/>
      <c r="ETV1014" s="3"/>
      <c r="ETW1014" s="3"/>
      <c r="ETX1014" s="3"/>
      <c r="ETY1014" s="3"/>
      <c r="ETZ1014" s="3"/>
      <c r="EUA1014" s="3"/>
      <c r="EUB1014" s="3"/>
      <c r="EUC1014" s="3"/>
      <c r="EUD1014" s="3"/>
      <c r="EUE1014" s="3"/>
      <c r="EUF1014" s="3"/>
      <c r="EUG1014" s="3"/>
      <c r="EUH1014" s="3"/>
      <c r="EUI1014" s="3"/>
      <c r="EUJ1014" s="3"/>
      <c r="EUK1014" s="3"/>
      <c r="EUL1014" s="3"/>
      <c r="EUM1014" s="3"/>
      <c r="EUN1014" s="3"/>
      <c r="EUO1014" s="3"/>
      <c r="EUP1014" s="3"/>
      <c r="EUQ1014" s="3"/>
      <c r="EUR1014" s="3"/>
      <c r="EUS1014" s="3"/>
      <c r="EUT1014" s="3"/>
      <c r="EUU1014" s="3"/>
      <c r="EUV1014" s="3"/>
      <c r="EUW1014" s="3"/>
      <c r="EUX1014" s="3"/>
      <c r="EUY1014" s="3"/>
      <c r="EUZ1014" s="3"/>
      <c r="EVA1014" s="3"/>
      <c r="EVB1014" s="3"/>
      <c r="EVC1014" s="3"/>
      <c r="EVD1014" s="3"/>
      <c r="EVE1014" s="3"/>
      <c r="EVF1014" s="3"/>
      <c r="EVG1014" s="3"/>
      <c r="EVH1014" s="3"/>
      <c r="EVI1014" s="3"/>
      <c r="EVJ1014" s="3"/>
      <c r="EVK1014" s="3"/>
      <c r="EVL1014" s="3"/>
      <c r="EVM1014" s="3"/>
      <c r="EVN1014" s="3"/>
      <c r="EVO1014" s="3"/>
      <c r="EVP1014" s="3"/>
      <c r="EVQ1014" s="3"/>
      <c r="EVR1014" s="3"/>
      <c r="EVS1014" s="3"/>
      <c r="EVT1014" s="3"/>
      <c r="EVU1014" s="3"/>
      <c r="EVV1014" s="3"/>
      <c r="EVW1014" s="3"/>
      <c r="EVX1014" s="3"/>
      <c r="EVY1014" s="3"/>
      <c r="EVZ1014" s="3"/>
      <c r="EWA1014" s="3"/>
      <c r="EWB1014" s="3"/>
      <c r="EWC1014" s="3"/>
      <c r="EWD1014" s="3"/>
      <c r="EWE1014" s="3"/>
      <c r="EWF1014" s="3"/>
      <c r="EWG1014" s="3"/>
      <c r="EWH1014" s="3"/>
      <c r="EWI1014" s="3"/>
      <c r="EWJ1014" s="3"/>
      <c r="EWK1014" s="3"/>
      <c r="EWL1014" s="3"/>
      <c r="EWM1014" s="3"/>
      <c r="EWN1014" s="3"/>
      <c r="EWO1014" s="3"/>
      <c r="EWP1014" s="3"/>
      <c r="EWQ1014" s="3"/>
      <c r="EWR1014" s="3"/>
      <c r="EWS1014" s="3"/>
      <c r="EWT1014" s="3"/>
      <c r="EWU1014" s="3"/>
      <c r="EWV1014" s="3"/>
      <c r="EWW1014" s="3"/>
      <c r="EWX1014" s="3"/>
      <c r="EWY1014" s="3"/>
      <c r="EWZ1014" s="3"/>
      <c r="EXA1014" s="3"/>
      <c r="EXB1014" s="3"/>
      <c r="EXC1014" s="3"/>
      <c r="EXD1014" s="3"/>
      <c r="EXE1014" s="3"/>
      <c r="EXF1014" s="3"/>
      <c r="EXG1014" s="3"/>
      <c r="EXH1014" s="3"/>
      <c r="EXI1014" s="3"/>
      <c r="EXJ1014" s="3"/>
      <c r="EXK1014" s="3"/>
      <c r="EXL1014" s="3"/>
      <c r="EXM1014" s="3"/>
      <c r="EXN1014" s="3"/>
      <c r="EXO1014" s="3"/>
      <c r="EXP1014" s="3"/>
      <c r="EXQ1014" s="3"/>
      <c r="EXR1014" s="3"/>
      <c r="EXS1014" s="3"/>
      <c r="EXT1014" s="3"/>
      <c r="EXU1014" s="3"/>
      <c r="EXV1014" s="3"/>
      <c r="EXW1014" s="3"/>
      <c r="EXX1014" s="3"/>
      <c r="EXY1014" s="3"/>
      <c r="EXZ1014" s="3"/>
      <c r="EYA1014" s="3"/>
      <c r="EYB1014" s="3"/>
      <c r="EYC1014" s="3"/>
      <c r="EYD1014" s="3"/>
      <c r="EYE1014" s="3"/>
      <c r="EYF1014" s="3"/>
      <c r="EYG1014" s="3"/>
      <c r="EYH1014" s="3"/>
      <c r="EYI1014" s="3"/>
      <c r="EYJ1014" s="3"/>
      <c r="EYK1014" s="3"/>
      <c r="EYL1014" s="3"/>
      <c r="EYM1014" s="3"/>
      <c r="EYN1014" s="3"/>
      <c r="EYO1014" s="3"/>
      <c r="EYP1014" s="3"/>
      <c r="EYQ1014" s="3"/>
      <c r="EYR1014" s="3"/>
      <c r="EYS1014" s="3"/>
      <c r="EYT1014" s="3"/>
      <c r="EYU1014" s="3"/>
      <c r="EYV1014" s="3"/>
      <c r="EYW1014" s="3"/>
      <c r="EYX1014" s="3"/>
      <c r="EYY1014" s="3"/>
      <c r="EYZ1014" s="3"/>
      <c r="EZA1014" s="3"/>
      <c r="EZB1014" s="3"/>
      <c r="EZC1014" s="3"/>
      <c r="EZD1014" s="3"/>
      <c r="EZE1014" s="3"/>
      <c r="EZF1014" s="3"/>
      <c r="EZG1014" s="3"/>
      <c r="EZH1014" s="3"/>
      <c r="EZI1014" s="3"/>
      <c r="EZJ1014" s="3"/>
      <c r="EZK1014" s="3"/>
      <c r="EZL1014" s="3"/>
      <c r="EZM1014" s="3"/>
      <c r="EZN1014" s="3"/>
      <c r="EZO1014" s="3"/>
      <c r="EZP1014" s="3"/>
      <c r="EZQ1014" s="3"/>
      <c r="EZR1014" s="3"/>
      <c r="EZS1014" s="3"/>
      <c r="EZT1014" s="3"/>
      <c r="EZU1014" s="3"/>
      <c r="EZV1014" s="3"/>
      <c r="EZW1014" s="3"/>
      <c r="EZX1014" s="3"/>
      <c r="EZY1014" s="3"/>
      <c r="EZZ1014" s="3"/>
      <c r="FAA1014" s="3"/>
      <c r="FAB1014" s="3"/>
      <c r="FAC1014" s="3"/>
      <c r="FAD1014" s="3"/>
      <c r="FAE1014" s="3"/>
      <c r="FAF1014" s="3"/>
      <c r="FAG1014" s="3"/>
      <c r="FAH1014" s="3"/>
      <c r="FAI1014" s="3"/>
      <c r="FAJ1014" s="3"/>
      <c r="FAK1014" s="3"/>
      <c r="FAL1014" s="3"/>
      <c r="FAM1014" s="3"/>
      <c r="FAN1014" s="3"/>
      <c r="FAO1014" s="3"/>
      <c r="FAP1014" s="3"/>
      <c r="FAQ1014" s="3"/>
      <c r="FAR1014" s="3"/>
      <c r="FAS1014" s="3"/>
      <c r="FAT1014" s="3"/>
      <c r="FAU1014" s="3"/>
      <c r="FAV1014" s="3"/>
      <c r="FAW1014" s="3"/>
      <c r="FAX1014" s="3"/>
      <c r="FAY1014" s="3"/>
      <c r="FAZ1014" s="3"/>
      <c r="FBA1014" s="3"/>
      <c r="FBB1014" s="3"/>
      <c r="FBC1014" s="3"/>
      <c r="FBD1014" s="3"/>
      <c r="FBE1014" s="3"/>
      <c r="FBF1014" s="3"/>
      <c r="FBG1014" s="3"/>
      <c r="FBH1014" s="3"/>
      <c r="FBI1014" s="3"/>
      <c r="FBJ1014" s="3"/>
      <c r="FBK1014" s="3"/>
      <c r="FBL1014" s="3"/>
      <c r="FBM1014" s="3"/>
      <c r="FBN1014" s="3"/>
      <c r="FBO1014" s="3"/>
      <c r="FBP1014" s="3"/>
      <c r="FBQ1014" s="3"/>
      <c r="FBR1014" s="3"/>
      <c r="FBS1014" s="3"/>
      <c r="FBT1014" s="3"/>
      <c r="FBU1014" s="3"/>
      <c r="FBV1014" s="3"/>
      <c r="FBW1014" s="3"/>
      <c r="FBX1014" s="3"/>
      <c r="FBY1014" s="3"/>
      <c r="FBZ1014" s="3"/>
      <c r="FCA1014" s="3"/>
      <c r="FCB1014" s="3"/>
      <c r="FCC1014" s="3"/>
      <c r="FCD1014" s="3"/>
      <c r="FCE1014" s="3"/>
      <c r="FCF1014" s="3"/>
      <c r="FCG1014" s="3"/>
      <c r="FCH1014" s="3"/>
      <c r="FCI1014" s="3"/>
      <c r="FCJ1014" s="3"/>
      <c r="FCK1014" s="3"/>
      <c r="FCL1014" s="3"/>
      <c r="FCM1014" s="3"/>
      <c r="FCN1014" s="3"/>
      <c r="FCO1014" s="3"/>
      <c r="FCP1014" s="3"/>
      <c r="FCQ1014" s="3"/>
      <c r="FCR1014" s="3"/>
      <c r="FCS1014" s="3"/>
      <c r="FCT1014" s="3"/>
      <c r="FCU1014" s="3"/>
      <c r="FCV1014" s="3"/>
      <c r="FCW1014" s="3"/>
      <c r="FCX1014" s="3"/>
      <c r="FCY1014" s="3"/>
      <c r="FCZ1014" s="3"/>
      <c r="FDA1014" s="3"/>
      <c r="FDB1014" s="3"/>
      <c r="FDC1014" s="3"/>
      <c r="FDD1014" s="3"/>
      <c r="FDE1014" s="3"/>
      <c r="FDF1014" s="3"/>
      <c r="FDG1014" s="3"/>
      <c r="FDH1014" s="3"/>
      <c r="FDI1014" s="3"/>
      <c r="FDJ1014" s="3"/>
      <c r="FDK1014" s="3"/>
      <c r="FDL1014" s="3"/>
      <c r="FDM1014" s="3"/>
      <c r="FDN1014" s="3"/>
      <c r="FDO1014" s="3"/>
      <c r="FDP1014" s="3"/>
      <c r="FDQ1014" s="3"/>
      <c r="FDR1014" s="3"/>
      <c r="FDS1014" s="3"/>
      <c r="FDT1014" s="3"/>
      <c r="FDU1014" s="3"/>
      <c r="FDV1014" s="3"/>
      <c r="FDW1014" s="3"/>
      <c r="FDX1014" s="3"/>
      <c r="FDY1014" s="3"/>
      <c r="FDZ1014" s="3"/>
      <c r="FEA1014" s="3"/>
      <c r="FEB1014" s="3"/>
      <c r="FEC1014" s="3"/>
      <c r="FED1014" s="3"/>
      <c r="FEE1014" s="3"/>
      <c r="FEF1014" s="3"/>
      <c r="FEG1014" s="3"/>
      <c r="FEH1014" s="3"/>
      <c r="FEI1014" s="3"/>
      <c r="FEJ1014" s="3"/>
      <c r="FEK1014" s="3"/>
      <c r="FEL1014" s="3"/>
      <c r="FEM1014" s="3"/>
      <c r="FEN1014" s="3"/>
      <c r="FEO1014" s="3"/>
      <c r="FEP1014" s="3"/>
      <c r="FEQ1014" s="3"/>
      <c r="FER1014" s="3"/>
      <c r="FES1014" s="3"/>
      <c r="FET1014" s="3"/>
      <c r="FEU1014" s="3"/>
      <c r="FEV1014" s="3"/>
      <c r="FEW1014" s="3"/>
      <c r="FEX1014" s="3"/>
      <c r="FEY1014" s="3"/>
      <c r="FEZ1014" s="3"/>
      <c r="FFA1014" s="3"/>
      <c r="FFB1014" s="3"/>
      <c r="FFC1014" s="3"/>
      <c r="FFD1014" s="3"/>
      <c r="FFE1014" s="3"/>
      <c r="FFF1014" s="3"/>
      <c r="FFG1014" s="3"/>
      <c r="FFH1014" s="3"/>
      <c r="FFI1014" s="3"/>
      <c r="FFJ1014" s="3"/>
      <c r="FFK1014" s="3"/>
      <c r="FFL1014" s="3"/>
      <c r="FFM1014" s="3"/>
      <c r="FFN1014" s="3"/>
      <c r="FFO1014" s="3"/>
      <c r="FFP1014" s="3"/>
      <c r="FFQ1014" s="3"/>
      <c r="FFR1014" s="3"/>
      <c r="FFS1014" s="3"/>
      <c r="FFT1014" s="3"/>
      <c r="FFU1014" s="3"/>
      <c r="FFV1014" s="3"/>
      <c r="FFW1014" s="3"/>
      <c r="FFX1014" s="3"/>
      <c r="FFY1014" s="3"/>
      <c r="FFZ1014" s="3"/>
      <c r="FGA1014" s="3"/>
      <c r="FGB1014" s="3"/>
      <c r="FGC1014" s="3"/>
      <c r="FGD1014" s="3"/>
      <c r="FGE1014" s="3"/>
      <c r="FGF1014" s="3"/>
      <c r="FGG1014" s="3"/>
      <c r="FGH1014" s="3"/>
      <c r="FGI1014" s="3"/>
      <c r="FGJ1014" s="3"/>
      <c r="FGK1014" s="3"/>
      <c r="FGL1014" s="3"/>
      <c r="FGM1014" s="3"/>
      <c r="FGN1014" s="3"/>
      <c r="FGO1014" s="3"/>
      <c r="FGP1014" s="3"/>
      <c r="FGQ1014" s="3"/>
      <c r="FGR1014" s="3"/>
      <c r="FGS1014" s="3"/>
      <c r="FGT1014" s="3"/>
      <c r="FGU1014" s="3"/>
      <c r="FGV1014" s="3"/>
      <c r="FGW1014" s="3"/>
      <c r="FGX1014" s="3"/>
      <c r="FGY1014" s="3"/>
      <c r="FGZ1014" s="3"/>
      <c r="FHA1014" s="3"/>
      <c r="FHB1014" s="3"/>
      <c r="FHC1014" s="3"/>
      <c r="FHD1014" s="3"/>
      <c r="FHE1014" s="3"/>
      <c r="FHF1014" s="3"/>
      <c r="FHG1014" s="3"/>
      <c r="FHH1014" s="3"/>
      <c r="FHI1014" s="3"/>
      <c r="FHJ1014" s="3"/>
      <c r="FHK1014" s="3"/>
      <c r="FHL1014" s="3"/>
      <c r="FHM1014" s="3"/>
      <c r="FHN1014" s="3"/>
      <c r="FHO1014" s="3"/>
      <c r="FHP1014" s="3"/>
      <c r="FHQ1014" s="3"/>
      <c r="FHR1014" s="3"/>
      <c r="FHS1014" s="3"/>
      <c r="FHT1014" s="3"/>
      <c r="FHU1014" s="3"/>
      <c r="FHV1014" s="3"/>
      <c r="FHW1014" s="3"/>
      <c r="FHX1014" s="3"/>
      <c r="FHY1014" s="3"/>
      <c r="FHZ1014" s="3"/>
      <c r="FIA1014" s="3"/>
      <c r="FIB1014" s="3"/>
      <c r="FIC1014" s="3"/>
      <c r="FID1014" s="3"/>
      <c r="FIE1014" s="3"/>
      <c r="FIF1014" s="3"/>
      <c r="FIG1014" s="3"/>
      <c r="FIH1014" s="3"/>
      <c r="FII1014" s="3"/>
      <c r="FIJ1014" s="3"/>
      <c r="FIK1014" s="3"/>
      <c r="FIL1014" s="3"/>
      <c r="FIM1014" s="3"/>
      <c r="FIN1014" s="3"/>
      <c r="FIO1014" s="3"/>
      <c r="FIP1014" s="3"/>
      <c r="FIQ1014" s="3"/>
      <c r="FIR1014" s="3"/>
      <c r="FIS1014" s="3"/>
      <c r="FIT1014" s="3"/>
      <c r="FIU1014" s="3"/>
      <c r="FIV1014" s="3"/>
      <c r="FIW1014" s="3"/>
      <c r="FIX1014" s="3"/>
      <c r="FIY1014" s="3"/>
      <c r="FIZ1014" s="3"/>
      <c r="FJA1014" s="3"/>
      <c r="FJB1014" s="3"/>
      <c r="FJC1014" s="3"/>
      <c r="FJD1014" s="3"/>
      <c r="FJE1014" s="3"/>
      <c r="FJF1014" s="3"/>
      <c r="FJG1014" s="3"/>
      <c r="FJH1014" s="3"/>
      <c r="FJI1014" s="3"/>
      <c r="FJJ1014" s="3"/>
      <c r="FJK1014" s="3"/>
      <c r="FJL1014" s="3"/>
      <c r="FJM1014" s="3"/>
      <c r="FJN1014" s="3"/>
      <c r="FJO1014" s="3"/>
      <c r="FJP1014" s="3"/>
      <c r="FJQ1014" s="3"/>
      <c r="FJR1014" s="3"/>
      <c r="FJS1014" s="3"/>
      <c r="FJT1014" s="3"/>
      <c r="FJU1014" s="3"/>
      <c r="FJV1014" s="3"/>
      <c r="FJW1014" s="3"/>
      <c r="FJX1014" s="3"/>
      <c r="FJY1014" s="3"/>
      <c r="FJZ1014" s="3"/>
      <c r="FKA1014" s="3"/>
      <c r="FKB1014" s="3"/>
      <c r="FKC1014" s="3"/>
      <c r="FKD1014" s="3"/>
      <c r="FKE1014" s="3"/>
      <c r="FKF1014" s="3"/>
      <c r="FKG1014" s="3"/>
      <c r="FKH1014" s="3"/>
      <c r="FKI1014" s="3"/>
      <c r="FKJ1014" s="3"/>
      <c r="FKK1014" s="3"/>
      <c r="FKL1014" s="3"/>
      <c r="FKM1014" s="3"/>
      <c r="FKN1014" s="3"/>
      <c r="FKO1014" s="3"/>
      <c r="FKP1014" s="3"/>
      <c r="FKQ1014" s="3"/>
      <c r="FKR1014" s="3"/>
      <c r="FKS1014" s="3"/>
      <c r="FKT1014" s="3"/>
      <c r="FKU1014" s="3"/>
      <c r="FKV1014" s="3"/>
      <c r="FKW1014" s="3"/>
      <c r="FKX1014" s="3"/>
      <c r="FKY1014" s="3"/>
      <c r="FKZ1014" s="3"/>
      <c r="FLA1014" s="3"/>
      <c r="FLB1014" s="3"/>
      <c r="FLC1014" s="3"/>
      <c r="FLD1014" s="3"/>
      <c r="FLE1014" s="3"/>
      <c r="FLF1014" s="3"/>
      <c r="FLG1014" s="3"/>
      <c r="FLH1014" s="3"/>
      <c r="FLI1014" s="3"/>
      <c r="FLJ1014" s="3"/>
      <c r="FLK1014" s="3"/>
      <c r="FLL1014" s="3"/>
      <c r="FLM1014" s="3"/>
      <c r="FLN1014" s="3"/>
      <c r="FLO1014" s="3"/>
      <c r="FLP1014" s="3"/>
      <c r="FLQ1014" s="3"/>
      <c r="FLR1014" s="3"/>
      <c r="FLS1014" s="3"/>
      <c r="FLT1014" s="3"/>
      <c r="FLU1014" s="3"/>
      <c r="FLV1014" s="3"/>
      <c r="FLW1014" s="3"/>
      <c r="FLX1014" s="3"/>
      <c r="FLY1014" s="3"/>
      <c r="FLZ1014" s="3"/>
      <c r="FMA1014" s="3"/>
      <c r="FMB1014" s="3"/>
      <c r="FMC1014" s="3"/>
      <c r="FMD1014" s="3"/>
      <c r="FME1014" s="3"/>
      <c r="FMF1014" s="3"/>
      <c r="FMG1014" s="3"/>
      <c r="FMH1014" s="3"/>
      <c r="FMI1014" s="3"/>
      <c r="FMJ1014" s="3"/>
      <c r="FMK1014" s="3"/>
      <c r="FML1014" s="3"/>
      <c r="FMM1014" s="3"/>
      <c r="FMN1014" s="3"/>
      <c r="FMO1014" s="3"/>
      <c r="FMP1014" s="3"/>
      <c r="FMQ1014" s="3"/>
      <c r="FMR1014" s="3"/>
      <c r="FMS1014" s="3"/>
      <c r="FMT1014" s="3"/>
      <c r="FMU1014" s="3"/>
      <c r="FMV1014" s="3"/>
      <c r="FMW1014" s="3"/>
      <c r="FMX1014" s="3"/>
      <c r="FMY1014" s="3"/>
      <c r="FMZ1014" s="3"/>
      <c r="FNA1014" s="3"/>
      <c r="FNB1014" s="3"/>
      <c r="FNC1014" s="3"/>
      <c r="FND1014" s="3"/>
      <c r="FNE1014" s="3"/>
      <c r="FNF1014" s="3"/>
      <c r="FNG1014" s="3"/>
      <c r="FNH1014" s="3"/>
      <c r="FNI1014" s="3"/>
      <c r="FNJ1014" s="3"/>
      <c r="FNK1014" s="3"/>
      <c r="FNL1014" s="3"/>
      <c r="FNM1014" s="3"/>
      <c r="FNN1014" s="3"/>
      <c r="FNO1014" s="3"/>
      <c r="FNP1014" s="3"/>
      <c r="FNQ1014" s="3"/>
      <c r="FNR1014" s="3"/>
      <c r="FNS1014" s="3"/>
      <c r="FNT1014" s="3"/>
      <c r="FNU1014" s="3"/>
      <c r="FNV1014" s="3"/>
      <c r="FNW1014" s="3"/>
      <c r="FNX1014" s="3"/>
      <c r="FNY1014" s="3"/>
      <c r="FNZ1014" s="3"/>
      <c r="FOA1014" s="3"/>
      <c r="FOB1014" s="3"/>
      <c r="FOC1014" s="3"/>
      <c r="FOD1014" s="3"/>
      <c r="FOE1014" s="3"/>
      <c r="FOF1014" s="3"/>
      <c r="FOG1014" s="3"/>
      <c r="FOH1014" s="3"/>
      <c r="FOI1014" s="3"/>
      <c r="FOJ1014" s="3"/>
      <c r="FOK1014" s="3"/>
      <c r="FOL1014" s="3"/>
      <c r="FOM1014" s="3"/>
      <c r="FON1014" s="3"/>
      <c r="FOO1014" s="3"/>
      <c r="FOP1014" s="3"/>
      <c r="FOQ1014" s="3"/>
      <c r="FOR1014" s="3"/>
      <c r="FOS1014" s="3"/>
      <c r="FOT1014" s="3"/>
      <c r="FOU1014" s="3"/>
      <c r="FOV1014" s="3"/>
      <c r="FOW1014" s="3"/>
      <c r="FOX1014" s="3"/>
      <c r="FOY1014" s="3"/>
      <c r="FOZ1014" s="3"/>
      <c r="FPA1014" s="3"/>
      <c r="FPB1014" s="3"/>
      <c r="FPC1014" s="3"/>
      <c r="FPD1014" s="3"/>
      <c r="FPE1014" s="3"/>
      <c r="FPF1014" s="3"/>
      <c r="FPG1014" s="3"/>
      <c r="FPH1014" s="3"/>
      <c r="FPI1014" s="3"/>
      <c r="FPJ1014" s="3"/>
      <c r="FPK1014" s="3"/>
      <c r="FPL1014" s="3"/>
      <c r="FPM1014" s="3"/>
      <c r="FPN1014" s="3"/>
      <c r="FPO1014" s="3"/>
      <c r="FPP1014" s="3"/>
      <c r="FPQ1014" s="3"/>
      <c r="FPR1014" s="3"/>
      <c r="FPS1014" s="3"/>
      <c r="FPT1014" s="3"/>
      <c r="FPU1014" s="3"/>
      <c r="FPV1014" s="3"/>
      <c r="FPW1014" s="3"/>
      <c r="FPX1014" s="3"/>
      <c r="FPY1014" s="3"/>
      <c r="FPZ1014" s="3"/>
      <c r="FQA1014" s="3"/>
      <c r="FQB1014" s="3"/>
      <c r="FQC1014" s="3"/>
      <c r="FQD1014" s="3"/>
      <c r="FQE1014" s="3"/>
      <c r="FQF1014" s="3"/>
      <c r="FQG1014" s="3"/>
      <c r="FQH1014" s="3"/>
      <c r="FQI1014" s="3"/>
      <c r="FQJ1014" s="3"/>
      <c r="FQK1014" s="3"/>
      <c r="FQL1014" s="3"/>
      <c r="FQM1014" s="3"/>
      <c r="FQN1014" s="3"/>
      <c r="FQO1014" s="3"/>
      <c r="FQP1014" s="3"/>
      <c r="FQQ1014" s="3"/>
      <c r="FQR1014" s="3"/>
      <c r="FQS1014" s="3"/>
      <c r="FQT1014" s="3"/>
      <c r="FQU1014" s="3"/>
      <c r="FQV1014" s="3"/>
      <c r="FQW1014" s="3"/>
      <c r="FQX1014" s="3"/>
      <c r="FQY1014" s="3"/>
      <c r="FQZ1014" s="3"/>
      <c r="FRA1014" s="3"/>
      <c r="FRB1014" s="3"/>
      <c r="FRC1014" s="3"/>
      <c r="FRD1014" s="3"/>
      <c r="FRE1014" s="3"/>
      <c r="FRF1014" s="3"/>
      <c r="FRG1014" s="3"/>
      <c r="FRH1014" s="3"/>
      <c r="FRI1014" s="3"/>
      <c r="FRJ1014" s="3"/>
      <c r="FRK1014" s="3"/>
      <c r="FRL1014" s="3"/>
      <c r="FRM1014" s="3"/>
      <c r="FRN1014" s="3"/>
      <c r="FRO1014" s="3"/>
      <c r="FRP1014" s="3"/>
      <c r="FRQ1014" s="3"/>
      <c r="FRR1014" s="3"/>
      <c r="FRS1014" s="3"/>
      <c r="FRT1014" s="3"/>
      <c r="FRU1014" s="3"/>
      <c r="FRV1014" s="3"/>
      <c r="FRW1014" s="3"/>
      <c r="FRX1014" s="3"/>
      <c r="FRY1014" s="3"/>
      <c r="FRZ1014" s="3"/>
      <c r="FSA1014" s="3"/>
      <c r="FSB1014" s="3"/>
      <c r="FSC1014" s="3"/>
      <c r="FSD1014" s="3"/>
      <c r="FSE1014" s="3"/>
      <c r="FSF1014" s="3"/>
      <c r="FSG1014" s="3"/>
      <c r="FSH1014" s="3"/>
      <c r="FSI1014" s="3"/>
      <c r="FSJ1014" s="3"/>
      <c r="FSK1014" s="3"/>
      <c r="FSL1014" s="3"/>
      <c r="FSM1014" s="3"/>
      <c r="FSN1014" s="3"/>
      <c r="FSO1014" s="3"/>
      <c r="FSP1014" s="3"/>
      <c r="FSQ1014" s="3"/>
      <c r="FSR1014" s="3"/>
      <c r="FSS1014" s="3"/>
      <c r="FST1014" s="3"/>
      <c r="FSU1014" s="3"/>
      <c r="FSV1014" s="3"/>
      <c r="FSW1014" s="3"/>
      <c r="FSX1014" s="3"/>
      <c r="FSY1014" s="3"/>
      <c r="FSZ1014" s="3"/>
      <c r="FTA1014" s="3"/>
      <c r="FTB1014" s="3"/>
      <c r="FTC1014" s="3"/>
      <c r="FTD1014" s="3"/>
      <c r="FTE1014" s="3"/>
      <c r="FTF1014" s="3"/>
      <c r="FTG1014" s="3"/>
      <c r="FTH1014" s="3"/>
      <c r="FTI1014" s="3"/>
      <c r="FTJ1014" s="3"/>
      <c r="FTK1014" s="3"/>
      <c r="FTL1014" s="3"/>
      <c r="FTM1014" s="3"/>
      <c r="FTN1014" s="3"/>
      <c r="FTO1014" s="3"/>
      <c r="FTP1014" s="3"/>
      <c r="FTQ1014" s="3"/>
      <c r="FTR1014" s="3"/>
      <c r="FTS1014" s="3"/>
      <c r="FTT1014" s="3"/>
      <c r="FTU1014" s="3"/>
      <c r="FTV1014" s="3"/>
      <c r="FTW1014" s="3"/>
      <c r="FTX1014" s="3"/>
      <c r="FTY1014" s="3"/>
      <c r="FTZ1014" s="3"/>
      <c r="FUA1014" s="3"/>
      <c r="FUB1014" s="3"/>
      <c r="FUC1014" s="3"/>
      <c r="FUD1014" s="3"/>
      <c r="FUE1014" s="3"/>
      <c r="FUF1014" s="3"/>
      <c r="FUG1014" s="3"/>
      <c r="FUH1014" s="3"/>
      <c r="FUI1014" s="3"/>
      <c r="FUJ1014" s="3"/>
      <c r="FUK1014" s="3"/>
      <c r="FUL1014" s="3"/>
      <c r="FUM1014" s="3"/>
      <c r="FUN1014" s="3"/>
      <c r="FUO1014" s="3"/>
      <c r="FUP1014" s="3"/>
      <c r="FUQ1014" s="3"/>
      <c r="FUR1014" s="3"/>
      <c r="FUS1014" s="3"/>
      <c r="FUT1014" s="3"/>
      <c r="FUU1014" s="3"/>
      <c r="FUV1014" s="3"/>
      <c r="FUW1014" s="3"/>
      <c r="FUX1014" s="3"/>
      <c r="FUY1014" s="3"/>
      <c r="FUZ1014" s="3"/>
      <c r="FVA1014" s="3"/>
      <c r="FVB1014" s="3"/>
      <c r="FVC1014" s="3"/>
      <c r="FVD1014" s="3"/>
      <c r="FVE1014" s="3"/>
      <c r="FVF1014" s="3"/>
      <c r="FVG1014" s="3"/>
      <c r="FVH1014" s="3"/>
      <c r="FVI1014" s="3"/>
      <c r="FVJ1014" s="3"/>
      <c r="FVK1014" s="3"/>
      <c r="FVL1014" s="3"/>
      <c r="FVM1014" s="3"/>
      <c r="FVN1014" s="3"/>
      <c r="FVO1014" s="3"/>
      <c r="FVP1014" s="3"/>
      <c r="FVQ1014" s="3"/>
      <c r="FVR1014" s="3"/>
      <c r="FVS1014" s="3"/>
      <c r="FVT1014" s="3"/>
      <c r="FVU1014" s="3"/>
      <c r="FVV1014" s="3"/>
      <c r="FVW1014" s="3"/>
      <c r="FVX1014" s="3"/>
      <c r="FVY1014" s="3"/>
      <c r="FVZ1014" s="3"/>
      <c r="FWA1014" s="3"/>
      <c r="FWB1014" s="3"/>
      <c r="FWC1014" s="3"/>
      <c r="FWD1014" s="3"/>
      <c r="FWE1014" s="3"/>
      <c r="FWF1014" s="3"/>
      <c r="FWG1014" s="3"/>
      <c r="FWH1014" s="3"/>
      <c r="FWI1014" s="3"/>
      <c r="FWJ1014" s="3"/>
      <c r="FWK1014" s="3"/>
      <c r="FWL1014" s="3"/>
      <c r="FWM1014" s="3"/>
      <c r="FWN1014" s="3"/>
      <c r="FWO1014" s="3"/>
      <c r="FWP1014" s="3"/>
      <c r="FWQ1014" s="3"/>
      <c r="FWR1014" s="3"/>
      <c r="FWS1014" s="3"/>
      <c r="FWT1014" s="3"/>
      <c r="FWU1014" s="3"/>
      <c r="FWV1014" s="3"/>
      <c r="FWW1014" s="3"/>
      <c r="FWX1014" s="3"/>
      <c r="FWY1014" s="3"/>
      <c r="FWZ1014" s="3"/>
      <c r="FXA1014" s="3"/>
      <c r="FXB1014" s="3"/>
      <c r="FXC1014" s="3"/>
      <c r="FXD1014" s="3"/>
      <c r="FXE1014" s="3"/>
      <c r="FXF1014" s="3"/>
      <c r="FXG1014" s="3"/>
      <c r="FXH1014" s="3"/>
      <c r="FXI1014" s="3"/>
      <c r="FXJ1014" s="3"/>
      <c r="FXK1014" s="3"/>
      <c r="FXL1014" s="3"/>
      <c r="FXM1014" s="3"/>
      <c r="FXN1014" s="3"/>
      <c r="FXO1014" s="3"/>
      <c r="FXP1014" s="3"/>
      <c r="FXQ1014" s="3"/>
      <c r="FXR1014" s="3"/>
      <c r="FXS1014" s="3"/>
      <c r="FXT1014" s="3"/>
      <c r="FXU1014" s="3"/>
      <c r="FXV1014" s="3"/>
      <c r="FXW1014" s="3"/>
      <c r="FXX1014" s="3"/>
      <c r="FXY1014" s="3"/>
      <c r="FXZ1014" s="3"/>
      <c r="FYA1014" s="3"/>
      <c r="FYB1014" s="3"/>
      <c r="FYC1014" s="3"/>
      <c r="FYD1014" s="3"/>
      <c r="FYE1014" s="3"/>
      <c r="FYF1014" s="3"/>
      <c r="FYG1014" s="3"/>
      <c r="FYH1014" s="3"/>
      <c r="FYI1014" s="3"/>
      <c r="FYJ1014" s="3"/>
      <c r="FYK1014" s="3"/>
      <c r="FYL1014" s="3"/>
      <c r="FYM1014" s="3"/>
      <c r="FYN1014" s="3"/>
      <c r="FYO1014" s="3"/>
      <c r="FYP1014" s="3"/>
      <c r="FYQ1014" s="3"/>
      <c r="FYR1014" s="3"/>
      <c r="FYS1014" s="3"/>
      <c r="FYT1014" s="3"/>
      <c r="FYU1014" s="3"/>
      <c r="FYV1014" s="3"/>
      <c r="FYW1014" s="3"/>
      <c r="FYX1014" s="3"/>
      <c r="FYY1014" s="3"/>
      <c r="FYZ1014" s="3"/>
      <c r="FZA1014" s="3"/>
      <c r="FZB1014" s="3"/>
      <c r="FZC1014" s="3"/>
      <c r="FZD1014" s="3"/>
      <c r="FZE1014" s="3"/>
      <c r="FZF1014" s="3"/>
      <c r="FZG1014" s="3"/>
      <c r="FZH1014" s="3"/>
      <c r="FZI1014" s="3"/>
      <c r="FZJ1014" s="3"/>
      <c r="FZK1014" s="3"/>
      <c r="FZL1014" s="3"/>
      <c r="FZM1014" s="3"/>
      <c r="FZN1014" s="3"/>
      <c r="FZO1014" s="3"/>
      <c r="FZP1014" s="3"/>
      <c r="FZQ1014" s="3"/>
      <c r="FZR1014" s="3"/>
      <c r="FZS1014" s="3"/>
      <c r="FZT1014" s="3"/>
      <c r="FZU1014" s="3"/>
      <c r="FZV1014" s="3"/>
      <c r="FZW1014" s="3"/>
      <c r="FZX1014" s="3"/>
      <c r="FZY1014" s="3"/>
      <c r="FZZ1014" s="3"/>
      <c r="GAA1014" s="3"/>
      <c r="GAB1014" s="3"/>
      <c r="GAC1014" s="3"/>
      <c r="GAD1014" s="3"/>
      <c r="GAE1014" s="3"/>
      <c r="GAF1014" s="3"/>
      <c r="GAG1014" s="3"/>
      <c r="GAH1014" s="3"/>
      <c r="GAI1014" s="3"/>
      <c r="GAJ1014" s="3"/>
      <c r="GAK1014" s="3"/>
      <c r="GAL1014" s="3"/>
      <c r="GAM1014" s="3"/>
      <c r="GAN1014" s="3"/>
      <c r="GAO1014" s="3"/>
      <c r="GAP1014" s="3"/>
      <c r="GAQ1014" s="3"/>
      <c r="GAR1014" s="3"/>
      <c r="GAS1014" s="3"/>
      <c r="GAT1014" s="3"/>
      <c r="GAU1014" s="3"/>
      <c r="GAV1014" s="3"/>
      <c r="GAW1014" s="3"/>
      <c r="GAX1014" s="3"/>
      <c r="GAY1014" s="3"/>
      <c r="GAZ1014" s="3"/>
      <c r="GBA1014" s="3"/>
      <c r="GBB1014" s="3"/>
      <c r="GBC1014" s="3"/>
      <c r="GBD1014" s="3"/>
      <c r="GBE1014" s="3"/>
      <c r="GBF1014" s="3"/>
      <c r="GBG1014" s="3"/>
      <c r="GBH1014" s="3"/>
      <c r="GBI1014" s="3"/>
      <c r="GBJ1014" s="3"/>
      <c r="GBK1014" s="3"/>
      <c r="GBL1014" s="3"/>
      <c r="GBM1014" s="3"/>
      <c r="GBN1014" s="3"/>
      <c r="GBO1014" s="3"/>
      <c r="GBP1014" s="3"/>
      <c r="GBQ1014" s="3"/>
      <c r="GBR1014" s="3"/>
      <c r="GBS1014" s="3"/>
      <c r="GBT1014" s="3"/>
      <c r="GBU1014" s="3"/>
      <c r="GBV1014" s="3"/>
      <c r="GBW1014" s="3"/>
      <c r="GBX1014" s="3"/>
      <c r="GBY1014" s="3"/>
      <c r="GBZ1014" s="3"/>
      <c r="GCA1014" s="3"/>
      <c r="GCB1014" s="3"/>
      <c r="GCC1014" s="3"/>
      <c r="GCD1014" s="3"/>
      <c r="GCE1014" s="3"/>
      <c r="GCF1014" s="3"/>
      <c r="GCG1014" s="3"/>
      <c r="GCH1014" s="3"/>
      <c r="GCI1014" s="3"/>
      <c r="GCJ1014" s="3"/>
      <c r="GCK1014" s="3"/>
      <c r="GCL1014" s="3"/>
      <c r="GCM1014" s="3"/>
      <c r="GCN1014" s="3"/>
      <c r="GCO1014" s="3"/>
      <c r="GCP1014" s="3"/>
      <c r="GCQ1014" s="3"/>
      <c r="GCR1014" s="3"/>
      <c r="GCS1014" s="3"/>
      <c r="GCT1014" s="3"/>
      <c r="GCU1014" s="3"/>
      <c r="GCV1014" s="3"/>
      <c r="GCW1014" s="3"/>
      <c r="GCX1014" s="3"/>
      <c r="GCY1014" s="3"/>
      <c r="GCZ1014" s="3"/>
      <c r="GDA1014" s="3"/>
      <c r="GDB1014" s="3"/>
      <c r="GDC1014" s="3"/>
      <c r="GDD1014" s="3"/>
      <c r="GDE1014" s="3"/>
      <c r="GDF1014" s="3"/>
      <c r="GDG1014" s="3"/>
      <c r="GDH1014" s="3"/>
      <c r="GDI1014" s="3"/>
      <c r="GDJ1014" s="3"/>
      <c r="GDK1014" s="3"/>
      <c r="GDL1014" s="3"/>
      <c r="GDM1014" s="3"/>
      <c r="GDN1014" s="3"/>
      <c r="GDO1014" s="3"/>
      <c r="GDP1014" s="3"/>
      <c r="GDQ1014" s="3"/>
      <c r="GDR1014" s="3"/>
      <c r="GDS1014" s="3"/>
      <c r="GDT1014" s="3"/>
      <c r="GDU1014" s="3"/>
      <c r="GDV1014" s="3"/>
      <c r="GDW1014" s="3"/>
      <c r="GDX1014" s="3"/>
      <c r="GDY1014" s="3"/>
      <c r="GDZ1014" s="3"/>
      <c r="GEA1014" s="3"/>
      <c r="GEB1014" s="3"/>
      <c r="GEC1014" s="3"/>
      <c r="GED1014" s="3"/>
      <c r="GEE1014" s="3"/>
      <c r="GEF1014" s="3"/>
      <c r="GEG1014" s="3"/>
      <c r="GEH1014" s="3"/>
      <c r="GEI1014" s="3"/>
      <c r="GEJ1014" s="3"/>
      <c r="GEK1014" s="3"/>
      <c r="GEL1014" s="3"/>
      <c r="GEM1014" s="3"/>
      <c r="GEN1014" s="3"/>
      <c r="GEO1014" s="3"/>
      <c r="GEP1014" s="3"/>
      <c r="GEQ1014" s="3"/>
      <c r="GER1014" s="3"/>
      <c r="GES1014" s="3"/>
      <c r="GET1014" s="3"/>
      <c r="GEU1014" s="3"/>
      <c r="GEV1014" s="3"/>
      <c r="GEW1014" s="3"/>
      <c r="GEX1014" s="3"/>
      <c r="GEY1014" s="3"/>
      <c r="GEZ1014" s="3"/>
      <c r="GFA1014" s="3"/>
      <c r="GFB1014" s="3"/>
      <c r="GFC1014" s="3"/>
      <c r="GFD1014" s="3"/>
      <c r="GFE1014" s="3"/>
      <c r="GFF1014" s="3"/>
      <c r="GFG1014" s="3"/>
      <c r="GFH1014" s="3"/>
      <c r="GFI1014" s="3"/>
      <c r="GFJ1014" s="3"/>
      <c r="GFK1014" s="3"/>
      <c r="GFL1014" s="3"/>
      <c r="GFM1014" s="3"/>
      <c r="GFN1014" s="3"/>
      <c r="GFO1014" s="3"/>
      <c r="GFP1014" s="3"/>
      <c r="GFQ1014" s="3"/>
      <c r="GFR1014" s="3"/>
      <c r="GFS1014" s="3"/>
      <c r="GFT1014" s="3"/>
      <c r="GFU1014" s="3"/>
      <c r="GFV1014" s="3"/>
      <c r="GFW1014" s="3"/>
      <c r="GFX1014" s="3"/>
      <c r="GFY1014" s="3"/>
      <c r="GFZ1014" s="3"/>
      <c r="GGA1014" s="3"/>
      <c r="GGB1014" s="3"/>
      <c r="GGC1014" s="3"/>
      <c r="GGD1014" s="3"/>
      <c r="GGE1014" s="3"/>
      <c r="GGF1014" s="3"/>
      <c r="GGG1014" s="3"/>
      <c r="GGH1014" s="3"/>
      <c r="GGI1014" s="3"/>
      <c r="GGJ1014" s="3"/>
      <c r="GGK1014" s="3"/>
      <c r="GGL1014" s="3"/>
      <c r="GGM1014" s="3"/>
      <c r="GGN1014" s="3"/>
      <c r="GGO1014" s="3"/>
      <c r="GGP1014" s="3"/>
      <c r="GGQ1014" s="3"/>
      <c r="GGR1014" s="3"/>
      <c r="GGS1014" s="3"/>
      <c r="GGT1014" s="3"/>
      <c r="GGU1014" s="3"/>
      <c r="GGV1014" s="3"/>
      <c r="GGW1014" s="3"/>
      <c r="GGX1014" s="3"/>
      <c r="GGY1014" s="3"/>
      <c r="GGZ1014" s="3"/>
      <c r="GHA1014" s="3"/>
      <c r="GHB1014" s="3"/>
      <c r="GHC1014" s="3"/>
      <c r="GHD1014" s="3"/>
      <c r="GHE1014" s="3"/>
      <c r="GHF1014" s="3"/>
      <c r="GHG1014" s="3"/>
      <c r="GHH1014" s="3"/>
      <c r="GHI1014" s="3"/>
      <c r="GHJ1014" s="3"/>
      <c r="GHK1014" s="3"/>
      <c r="GHL1014" s="3"/>
      <c r="GHM1014" s="3"/>
      <c r="GHN1014" s="3"/>
      <c r="GHO1014" s="3"/>
      <c r="GHP1014" s="3"/>
      <c r="GHQ1014" s="3"/>
      <c r="GHR1014" s="3"/>
      <c r="GHS1014" s="3"/>
      <c r="GHT1014" s="3"/>
      <c r="GHU1014" s="3"/>
      <c r="GHV1014" s="3"/>
      <c r="GHW1014" s="3"/>
      <c r="GHX1014" s="3"/>
      <c r="GHY1014" s="3"/>
      <c r="GHZ1014" s="3"/>
      <c r="GIA1014" s="3"/>
      <c r="GIB1014" s="3"/>
      <c r="GIC1014" s="3"/>
      <c r="GID1014" s="3"/>
      <c r="GIE1014" s="3"/>
      <c r="GIF1014" s="3"/>
      <c r="GIG1014" s="3"/>
      <c r="GIH1014" s="3"/>
      <c r="GII1014" s="3"/>
      <c r="GIJ1014" s="3"/>
      <c r="GIK1014" s="3"/>
      <c r="GIL1014" s="3"/>
      <c r="GIM1014" s="3"/>
      <c r="GIN1014" s="3"/>
      <c r="GIO1014" s="3"/>
      <c r="GIP1014" s="3"/>
      <c r="GIQ1014" s="3"/>
      <c r="GIR1014" s="3"/>
      <c r="GIS1014" s="3"/>
      <c r="GIT1014" s="3"/>
      <c r="GIU1014" s="3"/>
      <c r="GIV1014" s="3"/>
      <c r="GIW1014" s="3"/>
      <c r="GIX1014" s="3"/>
      <c r="GIY1014" s="3"/>
      <c r="GIZ1014" s="3"/>
      <c r="GJA1014" s="3"/>
      <c r="GJB1014" s="3"/>
      <c r="GJC1014" s="3"/>
      <c r="GJD1014" s="3"/>
      <c r="GJE1014" s="3"/>
      <c r="GJF1014" s="3"/>
      <c r="GJG1014" s="3"/>
      <c r="GJH1014" s="3"/>
      <c r="GJI1014" s="3"/>
      <c r="GJJ1014" s="3"/>
      <c r="GJK1014" s="3"/>
      <c r="GJL1014" s="3"/>
      <c r="GJM1014" s="3"/>
      <c r="GJN1014" s="3"/>
      <c r="GJO1014" s="3"/>
      <c r="GJP1014" s="3"/>
      <c r="GJQ1014" s="3"/>
      <c r="GJR1014" s="3"/>
      <c r="GJS1014" s="3"/>
      <c r="GJT1014" s="3"/>
      <c r="GJU1014" s="3"/>
      <c r="GJV1014" s="3"/>
      <c r="GJW1014" s="3"/>
      <c r="GJX1014" s="3"/>
      <c r="GJY1014" s="3"/>
      <c r="GJZ1014" s="3"/>
      <c r="GKA1014" s="3"/>
      <c r="GKB1014" s="3"/>
      <c r="GKC1014" s="3"/>
      <c r="GKD1014" s="3"/>
      <c r="GKE1014" s="3"/>
      <c r="GKF1014" s="3"/>
      <c r="GKG1014" s="3"/>
      <c r="GKH1014" s="3"/>
      <c r="GKI1014" s="3"/>
      <c r="GKJ1014" s="3"/>
      <c r="GKK1014" s="3"/>
      <c r="GKL1014" s="3"/>
      <c r="GKM1014" s="3"/>
      <c r="GKN1014" s="3"/>
      <c r="GKO1014" s="3"/>
      <c r="GKP1014" s="3"/>
      <c r="GKQ1014" s="3"/>
      <c r="GKR1014" s="3"/>
      <c r="GKS1014" s="3"/>
      <c r="GKT1014" s="3"/>
      <c r="GKU1014" s="3"/>
      <c r="GKV1014" s="3"/>
      <c r="GKW1014" s="3"/>
      <c r="GKX1014" s="3"/>
      <c r="GKY1014" s="3"/>
      <c r="GKZ1014" s="3"/>
      <c r="GLA1014" s="3"/>
      <c r="GLB1014" s="3"/>
      <c r="GLC1014" s="3"/>
      <c r="GLD1014" s="3"/>
      <c r="GLE1014" s="3"/>
      <c r="GLF1014" s="3"/>
      <c r="GLG1014" s="3"/>
      <c r="GLH1014" s="3"/>
      <c r="GLI1014" s="3"/>
      <c r="GLJ1014" s="3"/>
      <c r="GLK1014" s="3"/>
      <c r="GLL1014" s="3"/>
      <c r="GLM1014" s="3"/>
      <c r="GLN1014" s="3"/>
      <c r="GLO1014" s="3"/>
      <c r="GLP1014" s="3"/>
      <c r="GLQ1014" s="3"/>
      <c r="GLR1014" s="3"/>
      <c r="GLS1014" s="3"/>
      <c r="GLT1014" s="3"/>
      <c r="GLU1014" s="3"/>
      <c r="GLV1014" s="3"/>
      <c r="GLW1014" s="3"/>
      <c r="GLX1014" s="3"/>
      <c r="GLY1014" s="3"/>
      <c r="GLZ1014" s="3"/>
      <c r="GMA1014" s="3"/>
      <c r="GMB1014" s="3"/>
      <c r="GMC1014" s="3"/>
      <c r="GMD1014" s="3"/>
      <c r="GME1014" s="3"/>
      <c r="GMF1014" s="3"/>
      <c r="GMG1014" s="3"/>
      <c r="GMH1014" s="3"/>
      <c r="GMI1014" s="3"/>
      <c r="GMJ1014" s="3"/>
      <c r="GMK1014" s="3"/>
      <c r="GML1014" s="3"/>
      <c r="GMM1014" s="3"/>
      <c r="GMN1014" s="3"/>
      <c r="GMO1014" s="3"/>
      <c r="GMP1014" s="3"/>
      <c r="GMQ1014" s="3"/>
      <c r="GMR1014" s="3"/>
      <c r="GMS1014" s="3"/>
      <c r="GMT1014" s="3"/>
      <c r="GMU1014" s="3"/>
      <c r="GMV1014" s="3"/>
      <c r="GMW1014" s="3"/>
      <c r="GMX1014" s="3"/>
      <c r="GMY1014" s="3"/>
      <c r="GMZ1014" s="3"/>
      <c r="GNA1014" s="3"/>
      <c r="GNB1014" s="3"/>
      <c r="GNC1014" s="3"/>
      <c r="GND1014" s="3"/>
      <c r="GNE1014" s="3"/>
      <c r="GNF1014" s="3"/>
      <c r="GNG1014" s="3"/>
      <c r="GNH1014" s="3"/>
      <c r="GNI1014" s="3"/>
      <c r="GNJ1014" s="3"/>
      <c r="GNK1014" s="3"/>
      <c r="GNL1014" s="3"/>
      <c r="GNM1014" s="3"/>
      <c r="GNN1014" s="3"/>
      <c r="GNO1014" s="3"/>
      <c r="GNP1014" s="3"/>
      <c r="GNQ1014" s="3"/>
      <c r="GNR1014" s="3"/>
      <c r="GNS1014" s="3"/>
      <c r="GNT1014" s="3"/>
      <c r="GNU1014" s="3"/>
      <c r="GNV1014" s="3"/>
      <c r="GNW1014" s="3"/>
      <c r="GNX1014" s="3"/>
      <c r="GNY1014" s="3"/>
      <c r="GNZ1014" s="3"/>
      <c r="GOA1014" s="3"/>
      <c r="GOB1014" s="3"/>
      <c r="GOC1014" s="3"/>
      <c r="GOD1014" s="3"/>
      <c r="GOE1014" s="3"/>
      <c r="GOF1014" s="3"/>
      <c r="GOG1014" s="3"/>
      <c r="GOH1014" s="3"/>
      <c r="GOI1014" s="3"/>
      <c r="GOJ1014" s="3"/>
      <c r="GOK1014" s="3"/>
      <c r="GOL1014" s="3"/>
      <c r="GOM1014" s="3"/>
      <c r="GON1014" s="3"/>
      <c r="GOO1014" s="3"/>
      <c r="GOP1014" s="3"/>
      <c r="GOQ1014" s="3"/>
      <c r="GOR1014" s="3"/>
      <c r="GOS1014" s="3"/>
      <c r="GOT1014" s="3"/>
      <c r="GOU1014" s="3"/>
      <c r="GOV1014" s="3"/>
      <c r="GOW1014" s="3"/>
      <c r="GOX1014" s="3"/>
      <c r="GOY1014" s="3"/>
      <c r="GOZ1014" s="3"/>
      <c r="GPA1014" s="3"/>
      <c r="GPB1014" s="3"/>
      <c r="GPC1014" s="3"/>
      <c r="GPD1014" s="3"/>
      <c r="GPE1014" s="3"/>
      <c r="GPF1014" s="3"/>
      <c r="GPG1014" s="3"/>
      <c r="GPH1014" s="3"/>
      <c r="GPI1014" s="3"/>
      <c r="GPJ1014" s="3"/>
      <c r="GPK1014" s="3"/>
      <c r="GPL1014" s="3"/>
      <c r="GPM1014" s="3"/>
      <c r="GPN1014" s="3"/>
      <c r="GPO1014" s="3"/>
      <c r="GPP1014" s="3"/>
      <c r="GPQ1014" s="3"/>
      <c r="GPR1014" s="3"/>
      <c r="GPS1014" s="3"/>
      <c r="GPT1014" s="3"/>
      <c r="GPU1014" s="3"/>
      <c r="GPV1014" s="3"/>
      <c r="GPW1014" s="3"/>
      <c r="GPX1014" s="3"/>
      <c r="GPY1014" s="3"/>
      <c r="GPZ1014" s="3"/>
      <c r="GQA1014" s="3"/>
      <c r="GQB1014" s="3"/>
      <c r="GQC1014" s="3"/>
      <c r="GQD1014" s="3"/>
      <c r="GQE1014" s="3"/>
      <c r="GQF1014" s="3"/>
      <c r="GQG1014" s="3"/>
      <c r="GQH1014" s="3"/>
      <c r="GQI1014" s="3"/>
      <c r="GQJ1014" s="3"/>
      <c r="GQK1014" s="3"/>
      <c r="GQL1014" s="3"/>
      <c r="GQM1014" s="3"/>
      <c r="GQN1014" s="3"/>
      <c r="GQO1014" s="3"/>
      <c r="GQP1014" s="3"/>
      <c r="GQQ1014" s="3"/>
      <c r="GQR1014" s="3"/>
      <c r="GQS1014" s="3"/>
      <c r="GQT1014" s="3"/>
      <c r="GQU1014" s="3"/>
      <c r="GQV1014" s="3"/>
      <c r="GQW1014" s="3"/>
      <c r="GQX1014" s="3"/>
      <c r="GQY1014" s="3"/>
      <c r="GQZ1014" s="3"/>
      <c r="GRA1014" s="3"/>
      <c r="GRB1014" s="3"/>
      <c r="GRC1014" s="3"/>
      <c r="GRD1014" s="3"/>
      <c r="GRE1014" s="3"/>
      <c r="GRF1014" s="3"/>
      <c r="GRG1014" s="3"/>
      <c r="GRH1014" s="3"/>
      <c r="GRI1014" s="3"/>
      <c r="GRJ1014" s="3"/>
      <c r="GRK1014" s="3"/>
      <c r="GRL1014" s="3"/>
      <c r="GRM1014" s="3"/>
      <c r="GRN1014" s="3"/>
      <c r="GRO1014" s="3"/>
      <c r="GRP1014" s="3"/>
      <c r="GRQ1014" s="3"/>
      <c r="GRR1014" s="3"/>
      <c r="GRS1014" s="3"/>
      <c r="GRT1014" s="3"/>
      <c r="GRU1014" s="3"/>
      <c r="GRV1014" s="3"/>
      <c r="GRW1014" s="3"/>
      <c r="GRX1014" s="3"/>
      <c r="GRY1014" s="3"/>
      <c r="GRZ1014" s="3"/>
      <c r="GSA1014" s="3"/>
      <c r="GSB1014" s="3"/>
      <c r="GSC1014" s="3"/>
      <c r="GSD1014" s="3"/>
      <c r="GSE1014" s="3"/>
      <c r="GSF1014" s="3"/>
      <c r="GSG1014" s="3"/>
      <c r="GSH1014" s="3"/>
      <c r="GSI1014" s="3"/>
      <c r="GSJ1014" s="3"/>
      <c r="GSK1014" s="3"/>
      <c r="GSL1014" s="3"/>
      <c r="GSM1014" s="3"/>
      <c r="GSN1014" s="3"/>
      <c r="GSO1014" s="3"/>
      <c r="GSP1014" s="3"/>
      <c r="GSQ1014" s="3"/>
      <c r="GSR1014" s="3"/>
      <c r="GSS1014" s="3"/>
      <c r="GST1014" s="3"/>
      <c r="GSU1014" s="3"/>
      <c r="GSV1014" s="3"/>
      <c r="GSW1014" s="3"/>
      <c r="GSX1014" s="3"/>
      <c r="GSY1014" s="3"/>
      <c r="GSZ1014" s="3"/>
      <c r="GTA1014" s="3"/>
      <c r="GTB1014" s="3"/>
      <c r="GTC1014" s="3"/>
      <c r="GTD1014" s="3"/>
      <c r="GTE1014" s="3"/>
      <c r="GTF1014" s="3"/>
      <c r="GTG1014" s="3"/>
      <c r="GTH1014" s="3"/>
      <c r="GTI1014" s="3"/>
      <c r="GTJ1014" s="3"/>
      <c r="GTK1014" s="3"/>
      <c r="GTL1014" s="3"/>
      <c r="GTM1014" s="3"/>
      <c r="GTN1014" s="3"/>
      <c r="GTO1014" s="3"/>
      <c r="GTP1014" s="3"/>
      <c r="GTQ1014" s="3"/>
      <c r="GTR1014" s="3"/>
      <c r="GTS1014" s="3"/>
      <c r="GTT1014" s="3"/>
      <c r="GTU1014" s="3"/>
      <c r="GTV1014" s="3"/>
      <c r="GTW1014" s="3"/>
      <c r="GTX1014" s="3"/>
      <c r="GTY1014" s="3"/>
      <c r="GTZ1014" s="3"/>
      <c r="GUA1014" s="3"/>
      <c r="GUB1014" s="3"/>
      <c r="GUC1014" s="3"/>
      <c r="GUD1014" s="3"/>
      <c r="GUE1014" s="3"/>
      <c r="GUF1014" s="3"/>
      <c r="GUG1014" s="3"/>
      <c r="GUH1014" s="3"/>
      <c r="GUI1014" s="3"/>
      <c r="GUJ1014" s="3"/>
      <c r="GUK1014" s="3"/>
      <c r="GUL1014" s="3"/>
      <c r="GUM1014" s="3"/>
      <c r="GUN1014" s="3"/>
      <c r="GUO1014" s="3"/>
      <c r="GUP1014" s="3"/>
      <c r="GUQ1014" s="3"/>
      <c r="GUR1014" s="3"/>
      <c r="GUS1014" s="3"/>
      <c r="GUT1014" s="3"/>
      <c r="GUU1014" s="3"/>
      <c r="GUV1014" s="3"/>
      <c r="GUW1014" s="3"/>
      <c r="GUX1014" s="3"/>
      <c r="GUY1014" s="3"/>
      <c r="GUZ1014" s="3"/>
      <c r="GVA1014" s="3"/>
      <c r="GVB1014" s="3"/>
      <c r="GVC1014" s="3"/>
      <c r="GVD1014" s="3"/>
      <c r="GVE1014" s="3"/>
      <c r="GVF1014" s="3"/>
      <c r="GVG1014" s="3"/>
      <c r="GVH1014" s="3"/>
      <c r="GVI1014" s="3"/>
      <c r="GVJ1014" s="3"/>
      <c r="GVK1014" s="3"/>
      <c r="GVL1014" s="3"/>
      <c r="GVM1014" s="3"/>
      <c r="GVN1014" s="3"/>
      <c r="GVO1014" s="3"/>
      <c r="GVP1014" s="3"/>
      <c r="GVQ1014" s="3"/>
      <c r="GVR1014" s="3"/>
      <c r="GVS1014" s="3"/>
      <c r="GVT1014" s="3"/>
      <c r="GVU1014" s="3"/>
      <c r="GVV1014" s="3"/>
      <c r="GVW1014" s="3"/>
      <c r="GVX1014" s="3"/>
      <c r="GVY1014" s="3"/>
      <c r="GVZ1014" s="3"/>
      <c r="GWA1014" s="3"/>
      <c r="GWB1014" s="3"/>
      <c r="GWC1014" s="3"/>
      <c r="GWD1014" s="3"/>
      <c r="GWE1014" s="3"/>
      <c r="GWF1014" s="3"/>
      <c r="GWG1014" s="3"/>
      <c r="GWH1014" s="3"/>
      <c r="GWI1014" s="3"/>
      <c r="GWJ1014" s="3"/>
      <c r="GWK1014" s="3"/>
      <c r="GWL1014" s="3"/>
      <c r="GWM1014" s="3"/>
      <c r="GWN1014" s="3"/>
      <c r="GWO1014" s="3"/>
      <c r="GWP1014" s="3"/>
      <c r="GWQ1014" s="3"/>
      <c r="GWR1014" s="3"/>
      <c r="GWS1014" s="3"/>
      <c r="GWT1014" s="3"/>
      <c r="GWU1014" s="3"/>
      <c r="GWV1014" s="3"/>
      <c r="GWW1014" s="3"/>
      <c r="GWX1014" s="3"/>
      <c r="GWY1014" s="3"/>
      <c r="GWZ1014" s="3"/>
      <c r="GXA1014" s="3"/>
      <c r="GXB1014" s="3"/>
      <c r="GXC1014" s="3"/>
      <c r="GXD1014" s="3"/>
      <c r="GXE1014" s="3"/>
      <c r="GXF1014" s="3"/>
      <c r="GXG1014" s="3"/>
      <c r="GXH1014" s="3"/>
      <c r="GXI1014" s="3"/>
      <c r="GXJ1014" s="3"/>
      <c r="GXK1014" s="3"/>
      <c r="GXL1014" s="3"/>
      <c r="GXM1014" s="3"/>
      <c r="GXN1014" s="3"/>
      <c r="GXO1014" s="3"/>
      <c r="GXP1014" s="3"/>
      <c r="GXQ1014" s="3"/>
      <c r="GXR1014" s="3"/>
      <c r="GXS1014" s="3"/>
      <c r="GXT1014" s="3"/>
      <c r="GXU1014" s="3"/>
      <c r="GXV1014" s="3"/>
      <c r="GXW1014" s="3"/>
      <c r="GXX1014" s="3"/>
      <c r="GXY1014" s="3"/>
      <c r="GXZ1014" s="3"/>
      <c r="GYA1014" s="3"/>
      <c r="GYB1014" s="3"/>
      <c r="GYC1014" s="3"/>
      <c r="GYD1014" s="3"/>
      <c r="GYE1014" s="3"/>
      <c r="GYF1014" s="3"/>
      <c r="GYG1014" s="3"/>
      <c r="GYH1014" s="3"/>
      <c r="GYI1014" s="3"/>
      <c r="GYJ1014" s="3"/>
      <c r="GYK1014" s="3"/>
      <c r="GYL1014" s="3"/>
      <c r="GYM1014" s="3"/>
      <c r="GYN1014" s="3"/>
      <c r="GYO1014" s="3"/>
      <c r="GYP1014" s="3"/>
      <c r="GYQ1014" s="3"/>
      <c r="GYR1014" s="3"/>
      <c r="GYS1014" s="3"/>
      <c r="GYT1014" s="3"/>
      <c r="GYU1014" s="3"/>
      <c r="GYV1014" s="3"/>
      <c r="GYW1014" s="3"/>
      <c r="GYX1014" s="3"/>
      <c r="GYY1014" s="3"/>
      <c r="GYZ1014" s="3"/>
      <c r="GZA1014" s="3"/>
      <c r="GZB1014" s="3"/>
      <c r="GZC1014" s="3"/>
      <c r="GZD1014" s="3"/>
      <c r="GZE1014" s="3"/>
      <c r="GZF1014" s="3"/>
      <c r="GZG1014" s="3"/>
      <c r="GZH1014" s="3"/>
      <c r="GZI1014" s="3"/>
      <c r="GZJ1014" s="3"/>
      <c r="GZK1014" s="3"/>
      <c r="GZL1014" s="3"/>
      <c r="GZM1014" s="3"/>
      <c r="GZN1014" s="3"/>
      <c r="GZO1014" s="3"/>
      <c r="GZP1014" s="3"/>
      <c r="GZQ1014" s="3"/>
      <c r="GZR1014" s="3"/>
      <c r="GZS1014" s="3"/>
      <c r="GZT1014" s="3"/>
      <c r="GZU1014" s="3"/>
      <c r="GZV1014" s="3"/>
      <c r="GZW1014" s="3"/>
      <c r="GZX1014" s="3"/>
      <c r="GZY1014" s="3"/>
      <c r="GZZ1014" s="3"/>
      <c r="HAA1014" s="3"/>
      <c r="HAB1014" s="3"/>
      <c r="HAC1014" s="3"/>
      <c r="HAD1014" s="3"/>
      <c r="HAE1014" s="3"/>
      <c r="HAF1014" s="3"/>
      <c r="HAG1014" s="3"/>
      <c r="HAH1014" s="3"/>
      <c r="HAI1014" s="3"/>
      <c r="HAJ1014" s="3"/>
      <c r="HAK1014" s="3"/>
      <c r="HAL1014" s="3"/>
      <c r="HAM1014" s="3"/>
      <c r="HAN1014" s="3"/>
      <c r="HAO1014" s="3"/>
      <c r="HAP1014" s="3"/>
      <c r="HAQ1014" s="3"/>
      <c r="HAR1014" s="3"/>
      <c r="HAS1014" s="3"/>
      <c r="HAT1014" s="3"/>
      <c r="HAU1014" s="3"/>
      <c r="HAV1014" s="3"/>
      <c r="HAW1014" s="3"/>
      <c r="HAX1014" s="3"/>
      <c r="HAY1014" s="3"/>
      <c r="HAZ1014" s="3"/>
      <c r="HBA1014" s="3"/>
      <c r="HBB1014" s="3"/>
      <c r="HBC1014" s="3"/>
      <c r="HBD1014" s="3"/>
      <c r="HBE1014" s="3"/>
      <c r="HBF1014" s="3"/>
      <c r="HBG1014" s="3"/>
      <c r="HBH1014" s="3"/>
      <c r="HBI1014" s="3"/>
      <c r="HBJ1014" s="3"/>
      <c r="HBK1014" s="3"/>
      <c r="HBL1014" s="3"/>
      <c r="HBM1014" s="3"/>
      <c r="HBN1014" s="3"/>
      <c r="HBO1014" s="3"/>
      <c r="HBP1014" s="3"/>
      <c r="HBQ1014" s="3"/>
      <c r="HBR1014" s="3"/>
      <c r="HBS1014" s="3"/>
      <c r="HBT1014" s="3"/>
      <c r="HBU1014" s="3"/>
      <c r="HBV1014" s="3"/>
      <c r="HBW1014" s="3"/>
      <c r="HBX1014" s="3"/>
      <c r="HBY1014" s="3"/>
      <c r="HBZ1014" s="3"/>
      <c r="HCA1014" s="3"/>
      <c r="HCB1014" s="3"/>
      <c r="HCC1014" s="3"/>
      <c r="HCD1014" s="3"/>
      <c r="HCE1014" s="3"/>
      <c r="HCF1014" s="3"/>
      <c r="HCG1014" s="3"/>
      <c r="HCH1014" s="3"/>
      <c r="HCI1014" s="3"/>
      <c r="HCJ1014" s="3"/>
      <c r="HCK1014" s="3"/>
      <c r="HCL1014" s="3"/>
      <c r="HCM1014" s="3"/>
      <c r="HCN1014" s="3"/>
      <c r="HCO1014" s="3"/>
      <c r="HCP1014" s="3"/>
      <c r="HCQ1014" s="3"/>
      <c r="HCR1014" s="3"/>
      <c r="HCS1014" s="3"/>
      <c r="HCT1014" s="3"/>
      <c r="HCU1014" s="3"/>
      <c r="HCV1014" s="3"/>
      <c r="HCW1014" s="3"/>
      <c r="HCX1014" s="3"/>
      <c r="HCY1014" s="3"/>
      <c r="HCZ1014" s="3"/>
      <c r="HDA1014" s="3"/>
      <c r="HDB1014" s="3"/>
      <c r="HDC1014" s="3"/>
      <c r="HDD1014" s="3"/>
      <c r="HDE1014" s="3"/>
      <c r="HDF1014" s="3"/>
      <c r="HDG1014" s="3"/>
      <c r="HDH1014" s="3"/>
      <c r="HDI1014" s="3"/>
      <c r="HDJ1014" s="3"/>
      <c r="HDK1014" s="3"/>
      <c r="HDL1014" s="3"/>
      <c r="HDM1014" s="3"/>
      <c r="HDN1014" s="3"/>
      <c r="HDO1014" s="3"/>
      <c r="HDP1014" s="3"/>
      <c r="HDQ1014" s="3"/>
      <c r="HDR1014" s="3"/>
      <c r="HDS1014" s="3"/>
      <c r="HDT1014" s="3"/>
      <c r="HDU1014" s="3"/>
      <c r="HDV1014" s="3"/>
      <c r="HDW1014" s="3"/>
      <c r="HDX1014" s="3"/>
      <c r="HDY1014" s="3"/>
      <c r="HDZ1014" s="3"/>
      <c r="HEA1014" s="3"/>
      <c r="HEB1014" s="3"/>
      <c r="HEC1014" s="3"/>
      <c r="HED1014" s="3"/>
      <c r="HEE1014" s="3"/>
      <c r="HEF1014" s="3"/>
      <c r="HEG1014" s="3"/>
      <c r="HEH1014" s="3"/>
      <c r="HEI1014" s="3"/>
      <c r="HEJ1014" s="3"/>
      <c r="HEK1014" s="3"/>
      <c r="HEL1014" s="3"/>
      <c r="HEM1014" s="3"/>
      <c r="HEN1014" s="3"/>
      <c r="HEO1014" s="3"/>
      <c r="HEP1014" s="3"/>
      <c r="HEQ1014" s="3"/>
      <c r="HER1014" s="3"/>
      <c r="HES1014" s="3"/>
      <c r="HET1014" s="3"/>
      <c r="HEU1014" s="3"/>
      <c r="HEV1014" s="3"/>
      <c r="HEW1014" s="3"/>
      <c r="HEX1014" s="3"/>
      <c r="HEY1014" s="3"/>
      <c r="HEZ1014" s="3"/>
      <c r="HFA1014" s="3"/>
      <c r="HFB1014" s="3"/>
      <c r="HFC1014" s="3"/>
      <c r="HFD1014" s="3"/>
      <c r="HFE1014" s="3"/>
      <c r="HFF1014" s="3"/>
      <c r="HFG1014" s="3"/>
      <c r="HFH1014" s="3"/>
      <c r="HFI1014" s="3"/>
      <c r="HFJ1014" s="3"/>
      <c r="HFK1014" s="3"/>
      <c r="HFL1014" s="3"/>
      <c r="HFM1014" s="3"/>
      <c r="HFN1014" s="3"/>
      <c r="HFO1014" s="3"/>
      <c r="HFP1014" s="3"/>
      <c r="HFQ1014" s="3"/>
      <c r="HFR1014" s="3"/>
      <c r="HFS1014" s="3"/>
      <c r="HFT1014" s="3"/>
      <c r="HFU1014" s="3"/>
      <c r="HFV1014" s="3"/>
      <c r="HFW1014" s="3"/>
      <c r="HFX1014" s="3"/>
      <c r="HFY1014" s="3"/>
      <c r="HFZ1014" s="3"/>
      <c r="HGA1014" s="3"/>
      <c r="HGB1014" s="3"/>
      <c r="HGC1014" s="3"/>
      <c r="HGD1014" s="3"/>
      <c r="HGE1014" s="3"/>
      <c r="HGF1014" s="3"/>
      <c r="HGG1014" s="3"/>
      <c r="HGH1014" s="3"/>
      <c r="HGI1014" s="3"/>
      <c r="HGJ1014" s="3"/>
      <c r="HGK1014" s="3"/>
      <c r="HGL1014" s="3"/>
      <c r="HGM1014" s="3"/>
      <c r="HGN1014" s="3"/>
      <c r="HGO1014" s="3"/>
      <c r="HGP1014" s="3"/>
      <c r="HGQ1014" s="3"/>
      <c r="HGR1014" s="3"/>
      <c r="HGS1014" s="3"/>
      <c r="HGT1014" s="3"/>
      <c r="HGU1014" s="3"/>
      <c r="HGV1014" s="3"/>
      <c r="HGW1014" s="3"/>
      <c r="HGX1014" s="3"/>
      <c r="HGY1014" s="3"/>
      <c r="HGZ1014" s="3"/>
      <c r="HHA1014" s="3"/>
      <c r="HHB1014" s="3"/>
      <c r="HHC1014" s="3"/>
      <c r="HHD1014" s="3"/>
      <c r="HHE1014" s="3"/>
      <c r="HHF1014" s="3"/>
      <c r="HHG1014" s="3"/>
      <c r="HHH1014" s="3"/>
      <c r="HHI1014" s="3"/>
      <c r="HHJ1014" s="3"/>
      <c r="HHK1014" s="3"/>
      <c r="HHL1014" s="3"/>
      <c r="HHM1014" s="3"/>
      <c r="HHN1014" s="3"/>
      <c r="HHO1014" s="3"/>
      <c r="HHP1014" s="3"/>
      <c r="HHQ1014" s="3"/>
      <c r="HHR1014" s="3"/>
      <c r="HHS1014" s="3"/>
      <c r="HHT1014" s="3"/>
      <c r="HHU1014" s="3"/>
      <c r="HHV1014" s="3"/>
      <c r="HHW1014" s="3"/>
      <c r="HHX1014" s="3"/>
      <c r="HHY1014" s="3"/>
      <c r="HHZ1014" s="3"/>
      <c r="HIA1014" s="3"/>
      <c r="HIB1014" s="3"/>
      <c r="HIC1014" s="3"/>
      <c r="HID1014" s="3"/>
      <c r="HIE1014" s="3"/>
      <c r="HIF1014" s="3"/>
      <c r="HIG1014" s="3"/>
      <c r="HIH1014" s="3"/>
      <c r="HII1014" s="3"/>
      <c r="HIJ1014" s="3"/>
      <c r="HIK1014" s="3"/>
      <c r="HIL1014" s="3"/>
      <c r="HIM1014" s="3"/>
      <c r="HIN1014" s="3"/>
      <c r="HIO1014" s="3"/>
      <c r="HIP1014" s="3"/>
      <c r="HIQ1014" s="3"/>
      <c r="HIR1014" s="3"/>
      <c r="HIS1014" s="3"/>
      <c r="HIT1014" s="3"/>
      <c r="HIU1014" s="3"/>
      <c r="HIV1014" s="3"/>
      <c r="HIW1014" s="3"/>
      <c r="HIX1014" s="3"/>
      <c r="HIY1014" s="3"/>
      <c r="HIZ1014" s="3"/>
      <c r="HJA1014" s="3"/>
      <c r="HJB1014" s="3"/>
      <c r="HJC1014" s="3"/>
      <c r="HJD1014" s="3"/>
      <c r="HJE1014" s="3"/>
      <c r="HJF1014" s="3"/>
      <c r="HJG1014" s="3"/>
      <c r="HJH1014" s="3"/>
      <c r="HJI1014" s="3"/>
      <c r="HJJ1014" s="3"/>
      <c r="HJK1014" s="3"/>
      <c r="HJL1014" s="3"/>
      <c r="HJM1014" s="3"/>
      <c r="HJN1014" s="3"/>
      <c r="HJO1014" s="3"/>
      <c r="HJP1014" s="3"/>
      <c r="HJQ1014" s="3"/>
      <c r="HJR1014" s="3"/>
      <c r="HJS1014" s="3"/>
      <c r="HJT1014" s="3"/>
      <c r="HJU1014" s="3"/>
      <c r="HJV1014" s="3"/>
      <c r="HJW1014" s="3"/>
      <c r="HJX1014" s="3"/>
      <c r="HJY1014" s="3"/>
      <c r="HJZ1014" s="3"/>
      <c r="HKA1014" s="3"/>
      <c r="HKB1014" s="3"/>
      <c r="HKC1014" s="3"/>
      <c r="HKD1014" s="3"/>
      <c r="HKE1014" s="3"/>
      <c r="HKF1014" s="3"/>
      <c r="HKG1014" s="3"/>
      <c r="HKH1014" s="3"/>
      <c r="HKI1014" s="3"/>
      <c r="HKJ1014" s="3"/>
      <c r="HKK1014" s="3"/>
      <c r="HKL1014" s="3"/>
      <c r="HKM1014" s="3"/>
      <c r="HKN1014" s="3"/>
      <c r="HKO1014" s="3"/>
      <c r="HKP1014" s="3"/>
      <c r="HKQ1014" s="3"/>
      <c r="HKR1014" s="3"/>
      <c r="HKS1014" s="3"/>
      <c r="HKT1014" s="3"/>
      <c r="HKU1014" s="3"/>
      <c r="HKV1014" s="3"/>
      <c r="HKW1014" s="3"/>
      <c r="HKX1014" s="3"/>
      <c r="HKY1014" s="3"/>
      <c r="HKZ1014" s="3"/>
      <c r="HLA1014" s="3"/>
      <c r="HLB1014" s="3"/>
      <c r="HLC1014" s="3"/>
      <c r="HLD1014" s="3"/>
      <c r="HLE1014" s="3"/>
      <c r="HLF1014" s="3"/>
      <c r="HLG1014" s="3"/>
      <c r="HLH1014" s="3"/>
      <c r="HLI1014" s="3"/>
      <c r="HLJ1014" s="3"/>
      <c r="HLK1014" s="3"/>
      <c r="HLL1014" s="3"/>
      <c r="HLM1014" s="3"/>
      <c r="HLN1014" s="3"/>
      <c r="HLO1014" s="3"/>
      <c r="HLP1014" s="3"/>
      <c r="HLQ1014" s="3"/>
      <c r="HLR1014" s="3"/>
      <c r="HLS1014" s="3"/>
      <c r="HLT1014" s="3"/>
      <c r="HLU1014" s="3"/>
      <c r="HLV1014" s="3"/>
      <c r="HLW1014" s="3"/>
      <c r="HLX1014" s="3"/>
      <c r="HLY1014" s="3"/>
      <c r="HLZ1014" s="3"/>
      <c r="HMA1014" s="3"/>
      <c r="HMB1014" s="3"/>
      <c r="HMC1014" s="3"/>
      <c r="HMD1014" s="3"/>
      <c r="HME1014" s="3"/>
      <c r="HMF1014" s="3"/>
      <c r="HMG1014" s="3"/>
      <c r="HMH1014" s="3"/>
      <c r="HMI1014" s="3"/>
      <c r="HMJ1014" s="3"/>
      <c r="HMK1014" s="3"/>
      <c r="HML1014" s="3"/>
      <c r="HMM1014" s="3"/>
      <c r="HMN1014" s="3"/>
      <c r="HMO1014" s="3"/>
      <c r="HMP1014" s="3"/>
      <c r="HMQ1014" s="3"/>
      <c r="HMR1014" s="3"/>
      <c r="HMS1014" s="3"/>
      <c r="HMT1014" s="3"/>
      <c r="HMU1014" s="3"/>
      <c r="HMV1014" s="3"/>
      <c r="HMW1014" s="3"/>
      <c r="HMX1014" s="3"/>
      <c r="HMY1014" s="3"/>
      <c r="HMZ1014" s="3"/>
      <c r="HNA1014" s="3"/>
      <c r="HNB1014" s="3"/>
      <c r="HNC1014" s="3"/>
      <c r="HND1014" s="3"/>
      <c r="HNE1014" s="3"/>
      <c r="HNF1014" s="3"/>
      <c r="HNG1014" s="3"/>
      <c r="HNH1014" s="3"/>
      <c r="HNI1014" s="3"/>
      <c r="HNJ1014" s="3"/>
      <c r="HNK1014" s="3"/>
      <c r="HNL1014" s="3"/>
      <c r="HNM1014" s="3"/>
      <c r="HNN1014" s="3"/>
      <c r="HNO1014" s="3"/>
      <c r="HNP1014" s="3"/>
      <c r="HNQ1014" s="3"/>
      <c r="HNR1014" s="3"/>
      <c r="HNS1014" s="3"/>
      <c r="HNT1014" s="3"/>
      <c r="HNU1014" s="3"/>
      <c r="HNV1014" s="3"/>
      <c r="HNW1014" s="3"/>
      <c r="HNX1014" s="3"/>
      <c r="HNY1014" s="3"/>
      <c r="HNZ1014" s="3"/>
      <c r="HOA1014" s="3"/>
      <c r="HOB1014" s="3"/>
      <c r="HOC1014" s="3"/>
      <c r="HOD1014" s="3"/>
      <c r="HOE1014" s="3"/>
      <c r="HOF1014" s="3"/>
      <c r="HOG1014" s="3"/>
      <c r="HOH1014" s="3"/>
      <c r="HOI1014" s="3"/>
      <c r="HOJ1014" s="3"/>
      <c r="HOK1014" s="3"/>
      <c r="HOL1014" s="3"/>
      <c r="HOM1014" s="3"/>
      <c r="HON1014" s="3"/>
      <c r="HOO1014" s="3"/>
      <c r="HOP1014" s="3"/>
      <c r="HOQ1014" s="3"/>
      <c r="HOR1014" s="3"/>
      <c r="HOS1014" s="3"/>
      <c r="HOT1014" s="3"/>
      <c r="HOU1014" s="3"/>
      <c r="HOV1014" s="3"/>
      <c r="HOW1014" s="3"/>
      <c r="HOX1014" s="3"/>
      <c r="HOY1014" s="3"/>
      <c r="HOZ1014" s="3"/>
      <c r="HPA1014" s="3"/>
      <c r="HPB1014" s="3"/>
      <c r="HPC1014" s="3"/>
      <c r="HPD1014" s="3"/>
      <c r="HPE1014" s="3"/>
      <c r="HPF1014" s="3"/>
      <c r="HPG1014" s="3"/>
      <c r="HPH1014" s="3"/>
      <c r="HPI1014" s="3"/>
      <c r="HPJ1014" s="3"/>
      <c r="HPK1014" s="3"/>
      <c r="HPL1014" s="3"/>
      <c r="HPM1014" s="3"/>
      <c r="HPN1014" s="3"/>
      <c r="HPO1014" s="3"/>
      <c r="HPP1014" s="3"/>
      <c r="HPQ1014" s="3"/>
      <c r="HPR1014" s="3"/>
      <c r="HPS1014" s="3"/>
      <c r="HPT1014" s="3"/>
      <c r="HPU1014" s="3"/>
      <c r="HPV1014" s="3"/>
      <c r="HPW1014" s="3"/>
      <c r="HPX1014" s="3"/>
      <c r="HPY1014" s="3"/>
      <c r="HPZ1014" s="3"/>
      <c r="HQA1014" s="3"/>
      <c r="HQB1014" s="3"/>
      <c r="HQC1014" s="3"/>
      <c r="HQD1014" s="3"/>
      <c r="HQE1014" s="3"/>
      <c r="HQF1014" s="3"/>
      <c r="HQG1014" s="3"/>
      <c r="HQH1014" s="3"/>
      <c r="HQI1014" s="3"/>
      <c r="HQJ1014" s="3"/>
      <c r="HQK1014" s="3"/>
      <c r="HQL1014" s="3"/>
      <c r="HQM1014" s="3"/>
      <c r="HQN1014" s="3"/>
      <c r="HQO1014" s="3"/>
      <c r="HQP1014" s="3"/>
      <c r="HQQ1014" s="3"/>
      <c r="HQR1014" s="3"/>
      <c r="HQS1014" s="3"/>
      <c r="HQT1014" s="3"/>
      <c r="HQU1014" s="3"/>
      <c r="HQV1014" s="3"/>
      <c r="HQW1014" s="3"/>
      <c r="HQX1014" s="3"/>
      <c r="HQY1014" s="3"/>
      <c r="HQZ1014" s="3"/>
      <c r="HRA1014" s="3"/>
      <c r="HRB1014" s="3"/>
      <c r="HRC1014" s="3"/>
      <c r="HRD1014" s="3"/>
      <c r="HRE1014" s="3"/>
      <c r="HRF1014" s="3"/>
      <c r="HRG1014" s="3"/>
      <c r="HRH1014" s="3"/>
      <c r="HRI1014" s="3"/>
      <c r="HRJ1014" s="3"/>
      <c r="HRK1014" s="3"/>
      <c r="HRL1014" s="3"/>
      <c r="HRM1014" s="3"/>
      <c r="HRN1014" s="3"/>
      <c r="HRO1014" s="3"/>
      <c r="HRP1014" s="3"/>
      <c r="HRQ1014" s="3"/>
      <c r="HRR1014" s="3"/>
      <c r="HRS1014" s="3"/>
      <c r="HRT1014" s="3"/>
      <c r="HRU1014" s="3"/>
      <c r="HRV1014" s="3"/>
      <c r="HRW1014" s="3"/>
      <c r="HRX1014" s="3"/>
      <c r="HRY1014" s="3"/>
      <c r="HRZ1014" s="3"/>
      <c r="HSA1014" s="3"/>
      <c r="HSB1014" s="3"/>
      <c r="HSC1014" s="3"/>
      <c r="HSD1014" s="3"/>
      <c r="HSE1014" s="3"/>
      <c r="HSF1014" s="3"/>
      <c r="HSG1014" s="3"/>
      <c r="HSH1014" s="3"/>
      <c r="HSI1014" s="3"/>
      <c r="HSJ1014" s="3"/>
      <c r="HSK1014" s="3"/>
      <c r="HSL1014" s="3"/>
      <c r="HSM1014" s="3"/>
      <c r="HSN1014" s="3"/>
      <c r="HSO1014" s="3"/>
      <c r="HSP1014" s="3"/>
      <c r="HSQ1014" s="3"/>
      <c r="HSR1014" s="3"/>
      <c r="HSS1014" s="3"/>
      <c r="HST1014" s="3"/>
      <c r="HSU1014" s="3"/>
      <c r="HSV1014" s="3"/>
      <c r="HSW1014" s="3"/>
      <c r="HSX1014" s="3"/>
      <c r="HSY1014" s="3"/>
      <c r="HSZ1014" s="3"/>
      <c r="HTA1014" s="3"/>
      <c r="HTB1014" s="3"/>
      <c r="HTC1014" s="3"/>
      <c r="HTD1014" s="3"/>
      <c r="HTE1014" s="3"/>
      <c r="HTF1014" s="3"/>
      <c r="HTG1014" s="3"/>
      <c r="HTH1014" s="3"/>
      <c r="HTI1014" s="3"/>
      <c r="HTJ1014" s="3"/>
      <c r="HTK1014" s="3"/>
      <c r="HTL1014" s="3"/>
      <c r="HTM1014" s="3"/>
      <c r="HTN1014" s="3"/>
      <c r="HTO1014" s="3"/>
      <c r="HTP1014" s="3"/>
      <c r="HTQ1014" s="3"/>
      <c r="HTR1014" s="3"/>
      <c r="HTS1014" s="3"/>
      <c r="HTT1014" s="3"/>
      <c r="HTU1014" s="3"/>
      <c r="HTV1014" s="3"/>
      <c r="HTW1014" s="3"/>
      <c r="HTX1014" s="3"/>
      <c r="HTY1014" s="3"/>
      <c r="HTZ1014" s="3"/>
      <c r="HUA1014" s="3"/>
      <c r="HUB1014" s="3"/>
      <c r="HUC1014" s="3"/>
      <c r="HUD1014" s="3"/>
      <c r="HUE1014" s="3"/>
      <c r="HUF1014" s="3"/>
      <c r="HUG1014" s="3"/>
      <c r="HUH1014" s="3"/>
      <c r="HUI1014" s="3"/>
      <c r="HUJ1014" s="3"/>
      <c r="HUK1014" s="3"/>
      <c r="HUL1014" s="3"/>
      <c r="HUM1014" s="3"/>
      <c r="HUN1014" s="3"/>
      <c r="HUO1014" s="3"/>
      <c r="HUP1014" s="3"/>
      <c r="HUQ1014" s="3"/>
      <c r="HUR1014" s="3"/>
      <c r="HUS1014" s="3"/>
      <c r="HUT1014" s="3"/>
      <c r="HUU1014" s="3"/>
      <c r="HUV1014" s="3"/>
      <c r="HUW1014" s="3"/>
      <c r="HUX1014" s="3"/>
      <c r="HUY1014" s="3"/>
      <c r="HUZ1014" s="3"/>
      <c r="HVA1014" s="3"/>
      <c r="HVB1014" s="3"/>
      <c r="HVC1014" s="3"/>
      <c r="HVD1014" s="3"/>
      <c r="HVE1014" s="3"/>
      <c r="HVF1014" s="3"/>
      <c r="HVG1014" s="3"/>
      <c r="HVH1014" s="3"/>
      <c r="HVI1014" s="3"/>
      <c r="HVJ1014" s="3"/>
      <c r="HVK1014" s="3"/>
      <c r="HVL1014" s="3"/>
      <c r="HVM1014" s="3"/>
      <c r="HVN1014" s="3"/>
      <c r="HVO1014" s="3"/>
      <c r="HVP1014" s="3"/>
      <c r="HVQ1014" s="3"/>
      <c r="HVR1014" s="3"/>
      <c r="HVS1014" s="3"/>
      <c r="HVT1014" s="3"/>
      <c r="HVU1014" s="3"/>
      <c r="HVV1014" s="3"/>
      <c r="HVW1014" s="3"/>
      <c r="HVX1014" s="3"/>
      <c r="HVY1014" s="3"/>
      <c r="HVZ1014" s="3"/>
      <c r="HWA1014" s="3"/>
      <c r="HWB1014" s="3"/>
      <c r="HWC1014" s="3"/>
      <c r="HWD1014" s="3"/>
      <c r="HWE1014" s="3"/>
      <c r="HWF1014" s="3"/>
      <c r="HWG1014" s="3"/>
      <c r="HWH1014" s="3"/>
      <c r="HWI1014" s="3"/>
      <c r="HWJ1014" s="3"/>
      <c r="HWK1014" s="3"/>
      <c r="HWL1014" s="3"/>
      <c r="HWM1014" s="3"/>
      <c r="HWN1014" s="3"/>
      <c r="HWO1014" s="3"/>
      <c r="HWP1014" s="3"/>
      <c r="HWQ1014" s="3"/>
      <c r="HWR1014" s="3"/>
      <c r="HWS1014" s="3"/>
      <c r="HWT1014" s="3"/>
      <c r="HWU1014" s="3"/>
      <c r="HWV1014" s="3"/>
      <c r="HWW1014" s="3"/>
      <c r="HWX1014" s="3"/>
      <c r="HWY1014" s="3"/>
      <c r="HWZ1014" s="3"/>
      <c r="HXA1014" s="3"/>
      <c r="HXB1014" s="3"/>
      <c r="HXC1014" s="3"/>
      <c r="HXD1014" s="3"/>
      <c r="HXE1014" s="3"/>
      <c r="HXF1014" s="3"/>
      <c r="HXG1014" s="3"/>
      <c r="HXH1014" s="3"/>
      <c r="HXI1014" s="3"/>
      <c r="HXJ1014" s="3"/>
      <c r="HXK1014" s="3"/>
      <c r="HXL1014" s="3"/>
      <c r="HXM1014" s="3"/>
      <c r="HXN1014" s="3"/>
      <c r="HXO1014" s="3"/>
      <c r="HXP1014" s="3"/>
      <c r="HXQ1014" s="3"/>
      <c r="HXR1014" s="3"/>
      <c r="HXS1014" s="3"/>
      <c r="HXT1014" s="3"/>
      <c r="HXU1014" s="3"/>
      <c r="HXV1014" s="3"/>
      <c r="HXW1014" s="3"/>
      <c r="HXX1014" s="3"/>
      <c r="HXY1014" s="3"/>
      <c r="HXZ1014" s="3"/>
      <c r="HYA1014" s="3"/>
      <c r="HYB1014" s="3"/>
      <c r="HYC1014" s="3"/>
      <c r="HYD1014" s="3"/>
      <c r="HYE1014" s="3"/>
      <c r="HYF1014" s="3"/>
      <c r="HYG1014" s="3"/>
      <c r="HYH1014" s="3"/>
      <c r="HYI1014" s="3"/>
      <c r="HYJ1014" s="3"/>
      <c r="HYK1014" s="3"/>
      <c r="HYL1014" s="3"/>
      <c r="HYM1014" s="3"/>
      <c r="HYN1014" s="3"/>
      <c r="HYO1014" s="3"/>
      <c r="HYP1014" s="3"/>
      <c r="HYQ1014" s="3"/>
      <c r="HYR1014" s="3"/>
      <c r="HYS1014" s="3"/>
      <c r="HYT1014" s="3"/>
      <c r="HYU1014" s="3"/>
      <c r="HYV1014" s="3"/>
      <c r="HYW1014" s="3"/>
      <c r="HYX1014" s="3"/>
      <c r="HYY1014" s="3"/>
      <c r="HYZ1014" s="3"/>
      <c r="HZA1014" s="3"/>
      <c r="HZB1014" s="3"/>
      <c r="HZC1014" s="3"/>
      <c r="HZD1014" s="3"/>
      <c r="HZE1014" s="3"/>
      <c r="HZF1014" s="3"/>
      <c r="HZG1014" s="3"/>
      <c r="HZH1014" s="3"/>
      <c r="HZI1014" s="3"/>
      <c r="HZJ1014" s="3"/>
      <c r="HZK1014" s="3"/>
      <c r="HZL1014" s="3"/>
      <c r="HZM1014" s="3"/>
      <c r="HZN1014" s="3"/>
      <c r="HZO1014" s="3"/>
      <c r="HZP1014" s="3"/>
      <c r="HZQ1014" s="3"/>
      <c r="HZR1014" s="3"/>
      <c r="HZS1014" s="3"/>
      <c r="HZT1014" s="3"/>
      <c r="HZU1014" s="3"/>
      <c r="HZV1014" s="3"/>
      <c r="HZW1014" s="3"/>
      <c r="HZX1014" s="3"/>
      <c r="HZY1014" s="3"/>
      <c r="HZZ1014" s="3"/>
      <c r="IAA1014" s="3"/>
      <c r="IAB1014" s="3"/>
      <c r="IAC1014" s="3"/>
      <c r="IAD1014" s="3"/>
      <c r="IAE1014" s="3"/>
      <c r="IAF1014" s="3"/>
      <c r="IAG1014" s="3"/>
      <c r="IAH1014" s="3"/>
      <c r="IAI1014" s="3"/>
      <c r="IAJ1014" s="3"/>
      <c r="IAK1014" s="3"/>
      <c r="IAL1014" s="3"/>
      <c r="IAM1014" s="3"/>
      <c r="IAN1014" s="3"/>
      <c r="IAO1014" s="3"/>
      <c r="IAP1014" s="3"/>
      <c r="IAQ1014" s="3"/>
      <c r="IAR1014" s="3"/>
      <c r="IAS1014" s="3"/>
      <c r="IAT1014" s="3"/>
      <c r="IAU1014" s="3"/>
      <c r="IAV1014" s="3"/>
      <c r="IAW1014" s="3"/>
      <c r="IAX1014" s="3"/>
      <c r="IAY1014" s="3"/>
      <c r="IAZ1014" s="3"/>
      <c r="IBA1014" s="3"/>
      <c r="IBB1014" s="3"/>
      <c r="IBC1014" s="3"/>
      <c r="IBD1014" s="3"/>
      <c r="IBE1014" s="3"/>
      <c r="IBF1014" s="3"/>
      <c r="IBG1014" s="3"/>
      <c r="IBH1014" s="3"/>
      <c r="IBI1014" s="3"/>
      <c r="IBJ1014" s="3"/>
      <c r="IBK1014" s="3"/>
      <c r="IBL1014" s="3"/>
      <c r="IBM1014" s="3"/>
      <c r="IBN1014" s="3"/>
      <c r="IBO1014" s="3"/>
      <c r="IBP1014" s="3"/>
      <c r="IBQ1014" s="3"/>
      <c r="IBR1014" s="3"/>
      <c r="IBS1014" s="3"/>
      <c r="IBT1014" s="3"/>
      <c r="IBU1014" s="3"/>
      <c r="IBV1014" s="3"/>
      <c r="IBW1014" s="3"/>
      <c r="IBX1014" s="3"/>
      <c r="IBY1014" s="3"/>
      <c r="IBZ1014" s="3"/>
      <c r="ICA1014" s="3"/>
      <c r="ICB1014" s="3"/>
      <c r="ICC1014" s="3"/>
      <c r="ICD1014" s="3"/>
      <c r="ICE1014" s="3"/>
      <c r="ICF1014" s="3"/>
      <c r="ICG1014" s="3"/>
      <c r="ICH1014" s="3"/>
      <c r="ICI1014" s="3"/>
      <c r="ICJ1014" s="3"/>
      <c r="ICK1014" s="3"/>
      <c r="ICL1014" s="3"/>
      <c r="ICM1014" s="3"/>
      <c r="ICN1014" s="3"/>
      <c r="ICO1014" s="3"/>
      <c r="ICP1014" s="3"/>
      <c r="ICQ1014" s="3"/>
      <c r="ICR1014" s="3"/>
      <c r="ICS1014" s="3"/>
      <c r="ICT1014" s="3"/>
      <c r="ICU1014" s="3"/>
      <c r="ICV1014" s="3"/>
      <c r="ICW1014" s="3"/>
      <c r="ICX1014" s="3"/>
      <c r="ICY1014" s="3"/>
      <c r="ICZ1014" s="3"/>
      <c r="IDA1014" s="3"/>
      <c r="IDB1014" s="3"/>
      <c r="IDC1014" s="3"/>
      <c r="IDD1014" s="3"/>
      <c r="IDE1014" s="3"/>
      <c r="IDF1014" s="3"/>
      <c r="IDG1014" s="3"/>
      <c r="IDH1014" s="3"/>
      <c r="IDI1014" s="3"/>
      <c r="IDJ1014" s="3"/>
      <c r="IDK1014" s="3"/>
      <c r="IDL1014" s="3"/>
      <c r="IDM1014" s="3"/>
      <c r="IDN1014" s="3"/>
      <c r="IDO1014" s="3"/>
      <c r="IDP1014" s="3"/>
      <c r="IDQ1014" s="3"/>
      <c r="IDR1014" s="3"/>
      <c r="IDS1014" s="3"/>
      <c r="IDT1014" s="3"/>
      <c r="IDU1014" s="3"/>
      <c r="IDV1014" s="3"/>
      <c r="IDW1014" s="3"/>
      <c r="IDX1014" s="3"/>
      <c r="IDY1014" s="3"/>
      <c r="IDZ1014" s="3"/>
      <c r="IEA1014" s="3"/>
      <c r="IEB1014" s="3"/>
      <c r="IEC1014" s="3"/>
      <c r="IED1014" s="3"/>
      <c r="IEE1014" s="3"/>
      <c r="IEF1014" s="3"/>
      <c r="IEG1014" s="3"/>
      <c r="IEH1014" s="3"/>
      <c r="IEI1014" s="3"/>
      <c r="IEJ1014" s="3"/>
      <c r="IEK1014" s="3"/>
      <c r="IEL1014" s="3"/>
      <c r="IEM1014" s="3"/>
      <c r="IEN1014" s="3"/>
      <c r="IEO1014" s="3"/>
      <c r="IEP1014" s="3"/>
      <c r="IEQ1014" s="3"/>
      <c r="IER1014" s="3"/>
      <c r="IES1014" s="3"/>
      <c r="IET1014" s="3"/>
      <c r="IEU1014" s="3"/>
      <c r="IEV1014" s="3"/>
      <c r="IEW1014" s="3"/>
      <c r="IEX1014" s="3"/>
      <c r="IEY1014" s="3"/>
      <c r="IEZ1014" s="3"/>
      <c r="IFA1014" s="3"/>
      <c r="IFB1014" s="3"/>
      <c r="IFC1014" s="3"/>
      <c r="IFD1014" s="3"/>
      <c r="IFE1014" s="3"/>
      <c r="IFF1014" s="3"/>
      <c r="IFG1014" s="3"/>
      <c r="IFH1014" s="3"/>
      <c r="IFI1014" s="3"/>
      <c r="IFJ1014" s="3"/>
      <c r="IFK1014" s="3"/>
      <c r="IFL1014" s="3"/>
      <c r="IFM1014" s="3"/>
      <c r="IFN1014" s="3"/>
      <c r="IFO1014" s="3"/>
      <c r="IFP1014" s="3"/>
      <c r="IFQ1014" s="3"/>
      <c r="IFR1014" s="3"/>
      <c r="IFS1014" s="3"/>
      <c r="IFT1014" s="3"/>
      <c r="IFU1014" s="3"/>
      <c r="IFV1014" s="3"/>
      <c r="IFW1014" s="3"/>
      <c r="IFX1014" s="3"/>
      <c r="IFY1014" s="3"/>
      <c r="IFZ1014" s="3"/>
      <c r="IGA1014" s="3"/>
      <c r="IGB1014" s="3"/>
      <c r="IGC1014" s="3"/>
      <c r="IGD1014" s="3"/>
      <c r="IGE1014" s="3"/>
      <c r="IGF1014" s="3"/>
      <c r="IGG1014" s="3"/>
      <c r="IGH1014" s="3"/>
      <c r="IGI1014" s="3"/>
      <c r="IGJ1014" s="3"/>
      <c r="IGK1014" s="3"/>
      <c r="IGL1014" s="3"/>
      <c r="IGM1014" s="3"/>
      <c r="IGN1014" s="3"/>
      <c r="IGO1014" s="3"/>
      <c r="IGP1014" s="3"/>
      <c r="IGQ1014" s="3"/>
      <c r="IGR1014" s="3"/>
      <c r="IGS1014" s="3"/>
      <c r="IGT1014" s="3"/>
      <c r="IGU1014" s="3"/>
      <c r="IGV1014" s="3"/>
      <c r="IGW1014" s="3"/>
      <c r="IGX1014" s="3"/>
      <c r="IGY1014" s="3"/>
      <c r="IGZ1014" s="3"/>
      <c r="IHA1014" s="3"/>
      <c r="IHB1014" s="3"/>
      <c r="IHC1014" s="3"/>
      <c r="IHD1014" s="3"/>
      <c r="IHE1014" s="3"/>
      <c r="IHF1014" s="3"/>
      <c r="IHG1014" s="3"/>
      <c r="IHH1014" s="3"/>
      <c r="IHI1014" s="3"/>
      <c r="IHJ1014" s="3"/>
      <c r="IHK1014" s="3"/>
      <c r="IHL1014" s="3"/>
      <c r="IHM1014" s="3"/>
      <c r="IHN1014" s="3"/>
      <c r="IHO1014" s="3"/>
      <c r="IHP1014" s="3"/>
      <c r="IHQ1014" s="3"/>
      <c r="IHR1014" s="3"/>
      <c r="IHS1014" s="3"/>
      <c r="IHT1014" s="3"/>
      <c r="IHU1014" s="3"/>
      <c r="IHV1014" s="3"/>
      <c r="IHW1014" s="3"/>
      <c r="IHX1014" s="3"/>
      <c r="IHY1014" s="3"/>
      <c r="IHZ1014" s="3"/>
      <c r="IIA1014" s="3"/>
      <c r="IIB1014" s="3"/>
      <c r="IIC1014" s="3"/>
      <c r="IID1014" s="3"/>
      <c r="IIE1014" s="3"/>
      <c r="IIF1014" s="3"/>
      <c r="IIG1014" s="3"/>
      <c r="IIH1014" s="3"/>
      <c r="III1014" s="3"/>
      <c r="IIJ1014" s="3"/>
      <c r="IIK1014" s="3"/>
      <c r="IIL1014" s="3"/>
      <c r="IIM1014" s="3"/>
      <c r="IIN1014" s="3"/>
      <c r="IIO1014" s="3"/>
      <c r="IIP1014" s="3"/>
      <c r="IIQ1014" s="3"/>
      <c r="IIR1014" s="3"/>
      <c r="IIS1014" s="3"/>
      <c r="IIT1014" s="3"/>
      <c r="IIU1014" s="3"/>
      <c r="IIV1014" s="3"/>
      <c r="IIW1014" s="3"/>
      <c r="IIX1014" s="3"/>
      <c r="IIY1014" s="3"/>
      <c r="IIZ1014" s="3"/>
      <c r="IJA1014" s="3"/>
      <c r="IJB1014" s="3"/>
      <c r="IJC1014" s="3"/>
      <c r="IJD1014" s="3"/>
      <c r="IJE1014" s="3"/>
      <c r="IJF1014" s="3"/>
      <c r="IJG1014" s="3"/>
      <c r="IJH1014" s="3"/>
      <c r="IJI1014" s="3"/>
      <c r="IJJ1014" s="3"/>
      <c r="IJK1014" s="3"/>
      <c r="IJL1014" s="3"/>
      <c r="IJM1014" s="3"/>
      <c r="IJN1014" s="3"/>
      <c r="IJO1014" s="3"/>
      <c r="IJP1014" s="3"/>
      <c r="IJQ1014" s="3"/>
      <c r="IJR1014" s="3"/>
      <c r="IJS1014" s="3"/>
      <c r="IJT1014" s="3"/>
      <c r="IJU1014" s="3"/>
      <c r="IJV1014" s="3"/>
      <c r="IJW1014" s="3"/>
      <c r="IJX1014" s="3"/>
      <c r="IJY1014" s="3"/>
      <c r="IJZ1014" s="3"/>
      <c r="IKA1014" s="3"/>
      <c r="IKB1014" s="3"/>
      <c r="IKC1014" s="3"/>
      <c r="IKD1014" s="3"/>
      <c r="IKE1014" s="3"/>
      <c r="IKF1014" s="3"/>
      <c r="IKG1014" s="3"/>
      <c r="IKH1014" s="3"/>
      <c r="IKI1014" s="3"/>
      <c r="IKJ1014" s="3"/>
      <c r="IKK1014" s="3"/>
      <c r="IKL1014" s="3"/>
      <c r="IKM1014" s="3"/>
      <c r="IKN1014" s="3"/>
      <c r="IKO1014" s="3"/>
      <c r="IKP1014" s="3"/>
      <c r="IKQ1014" s="3"/>
      <c r="IKR1014" s="3"/>
      <c r="IKS1014" s="3"/>
      <c r="IKT1014" s="3"/>
      <c r="IKU1014" s="3"/>
      <c r="IKV1014" s="3"/>
      <c r="IKW1014" s="3"/>
      <c r="IKX1014" s="3"/>
      <c r="IKY1014" s="3"/>
      <c r="IKZ1014" s="3"/>
      <c r="ILA1014" s="3"/>
      <c r="ILB1014" s="3"/>
      <c r="ILC1014" s="3"/>
      <c r="ILD1014" s="3"/>
      <c r="ILE1014" s="3"/>
      <c r="ILF1014" s="3"/>
      <c r="ILG1014" s="3"/>
      <c r="ILH1014" s="3"/>
      <c r="ILI1014" s="3"/>
      <c r="ILJ1014" s="3"/>
      <c r="ILK1014" s="3"/>
      <c r="ILL1014" s="3"/>
      <c r="ILM1014" s="3"/>
      <c r="ILN1014" s="3"/>
      <c r="ILO1014" s="3"/>
      <c r="ILP1014" s="3"/>
      <c r="ILQ1014" s="3"/>
      <c r="ILR1014" s="3"/>
      <c r="ILS1014" s="3"/>
      <c r="ILT1014" s="3"/>
      <c r="ILU1014" s="3"/>
      <c r="ILV1014" s="3"/>
      <c r="ILW1014" s="3"/>
      <c r="ILX1014" s="3"/>
      <c r="ILY1014" s="3"/>
      <c r="ILZ1014" s="3"/>
      <c r="IMA1014" s="3"/>
      <c r="IMB1014" s="3"/>
      <c r="IMC1014" s="3"/>
      <c r="IMD1014" s="3"/>
      <c r="IME1014" s="3"/>
      <c r="IMF1014" s="3"/>
      <c r="IMG1014" s="3"/>
      <c r="IMH1014" s="3"/>
      <c r="IMI1014" s="3"/>
      <c r="IMJ1014" s="3"/>
      <c r="IMK1014" s="3"/>
      <c r="IML1014" s="3"/>
      <c r="IMM1014" s="3"/>
      <c r="IMN1014" s="3"/>
      <c r="IMO1014" s="3"/>
      <c r="IMP1014" s="3"/>
      <c r="IMQ1014" s="3"/>
      <c r="IMR1014" s="3"/>
      <c r="IMS1014" s="3"/>
      <c r="IMT1014" s="3"/>
      <c r="IMU1014" s="3"/>
      <c r="IMV1014" s="3"/>
      <c r="IMW1014" s="3"/>
      <c r="IMX1014" s="3"/>
      <c r="IMY1014" s="3"/>
      <c r="IMZ1014" s="3"/>
      <c r="INA1014" s="3"/>
      <c r="INB1014" s="3"/>
      <c r="INC1014" s="3"/>
      <c r="IND1014" s="3"/>
      <c r="INE1014" s="3"/>
      <c r="INF1014" s="3"/>
      <c r="ING1014" s="3"/>
      <c r="INH1014" s="3"/>
      <c r="INI1014" s="3"/>
      <c r="INJ1014" s="3"/>
      <c r="INK1014" s="3"/>
      <c r="INL1014" s="3"/>
      <c r="INM1014" s="3"/>
      <c r="INN1014" s="3"/>
      <c r="INO1014" s="3"/>
      <c r="INP1014" s="3"/>
      <c r="INQ1014" s="3"/>
      <c r="INR1014" s="3"/>
      <c r="INS1014" s="3"/>
      <c r="INT1014" s="3"/>
      <c r="INU1014" s="3"/>
      <c r="INV1014" s="3"/>
      <c r="INW1014" s="3"/>
      <c r="INX1014" s="3"/>
      <c r="INY1014" s="3"/>
      <c r="INZ1014" s="3"/>
      <c r="IOA1014" s="3"/>
      <c r="IOB1014" s="3"/>
      <c r="IOC1014" s="3"/>
      <c r="IOD1014" s="3"/>
      <c r="IOE1014" s="3"/>
      <c r="IOF1014" s="3"/>
      <c r="IOG1014" s="3"/>
      <c r="IOH1014" s="3"/>
      <c r="IOI1014" s="3"/>
      <c r="IOJ1014" s="3"/>
      <c r="IOK1014" s="3"/>
      <c r="IOL1014" s="3"/>
      <c r="IOM1014" s="3"/>
      <c r="ION1014" s="3"/>
      <c r="IOO1014" s="3"/>
      <c r="IOP1014" s="3"/>
      <c r="IOQ1014" s="3"/>
      <c r="IOR1014" s="3"/>
      <c r="IOS1014" s="3"/>
      <c r="IOT1014" s="3"/>
      <c r="IOU1014" s="3"/>
      <c r="IOV1014" s="3"/>
      <c r="IOW1014" s="3"/>
      <c r="IOX1014" s="3"/>
      <c r="IOY1014" s="3"/>
      <c r="IOZ1014" s="3"/>
      <c r="IPA1014" s="3"/>
      <c r="IPB1014" s="3"/>
      <c r="IPC1014" s="3"/>
      <c r="IPD1014" s="3"/>
      <c r="IPE1014" s="3"/>
      <c r="IPF1014" s="3"/>
      <c r="IPG1014" s="3"/>
      <c r="IPH1014" s="3"/>
      <c r="IPI1014" s="3"/>
      <c r="IPJ1014" s="3"/>
      <c r="IPK1014" s="3"/>
      <c r="IPL1014" s="3"/>
      <c r="IPM1014" s="3"/>
      <c r="IPN1014" s="3"/>
      <c r="IPO1014" s="3"/>
      <c r="IPP1014" s="3"/>
      <c r="IPQ1014" s="3"/>
      <c r="IPR1014" s="3"/>
      <c r="IPS1014" s="3"/>
      <c r="IPT1014" s="3"/>
      <c r="IPU1014" s="3"/>
      <c r="IPV1014" s="3"/>
      <c r="IPW1014" s="3"/>
      <c r="IPX1014" s="3"/>
      <c r="IPY1014" s="3"/>
      <c r="IPZ1014" s="3"/>
      <c r="IQA1014" s="3"/>
      <c r="IQB1014" s="3"/>
      <c r="IQC1014" s="3"/>
      <c r="IQD1014" s="3"/>
      <c r="IQE1014" s="3"/>
      <c r="IQF1014" s="3"/>
      <c r="IQG1014" s="3"/>
      <c r="IQH1014" s="3"/>
      <c r="IQI1014" s="3"/>
      <c r="IQJ1014" s="3"/>
      <c r="IQK1014" s="3"/>
      <c r="IQL1014" s="3"/>
      <c r="IQM1014" s="3"/>
      <c r="IQN1014" s="3"/>
      <c r="IQO1014" s="3"/>
      <c r="IQP1014" s="3"/>
      <c r="IQQ1014" s="3"/>
      <c r="IQR1014" s="3"/>
      <c r="IQS1014" s="3"/>
      <c r="IQT1014" s="3"/>
      <c r="IQU1014" s="3"/>
      <c r="IQV1014" s="3"/>
      <c r="IQW1014" s="3"/>
      <c r="IQX1014" s="3"/>
      <c r="IQY1014" s="3"/>
      <c r="IQZ1014" s="3"/>
      <c r="IRA1014" s="3"/>
      <c r="IRB1014" s="3"/>
      <c r="IRC1014" s="3"/>
      <c r="IRD1014" s="3"/>
      <c r="IRE1014" s="3"/>
      <c r="IRF1014" s="3"/>
      <c r="IRG1014" s="3"/>
      <c r="IRH1014" s="3"/>
      <c r="IRI1014" s="3"/>
      <c r="IRJ1014" s="3"/>
      <c r="IRK1014" s="3"/>
      <c r="IRL1014" s="3"/>
      <c r="IRM1014" s="3"/>
      <c r="IRN1014" s="3"/>
      <c r="IRO1014" s="3"/>
      <c r="IRP1014" s="3"/>
      <c r="IRQ1014" s="3"/>
      <c r="IRR1014" s="3"/>
      <c r="IRS1014" s="3"/>
      <c r="IRT1014" s="3"/>
      <c r="IRU1014" s="3"/>
      <c r="IRV1014" s="3"/>
      <c r="IRW1014" s="3"/>
      <c r="IRX1014" s="3"/>
      <c r="IRY1014" s="3"/>
      <c r="IRZ1014" s="3"/>
      <c r="ISA1014" s="3"/>
      <c r="ISB1014" s="3"/>
      <c r="ISC1014" s="3"/>
      <c r="ISD1014" s="3"/>
      <c r="ISE1014" s="3"/>
      <c r="ISF1014" s="3"/>
      <c r="ISG1014" s="3"/>
      <c r="ISH1014" s="3"/>
      <c r="ISI1014" s="3"/>
      <c r="ISJ1014" s="3"/>
      <c r="ISK1014" s="3"/>
      <c r="ISL1014" s="3"/>
      <c r="ISM1014" s="3"/>
      <c r="ISN1014" s="3"/>
      <c r="ISO1014" s="3"/>
      <c r="ISP1014" s="3"/>
      <c r="ISQ1014" s="3"/>
      <c r="ISR1014" s="3"/>
      <c r="ISS1014" s="3"/>
      <c r="IST1014" s="3"/>
      <c r="ISU1014" s="3"/>
      <c r="ISV1014" s="3"/>
      <c r="ISW1014" s="3"/>
      <c r="ISX1014" s="3"/>
      <c r="ISY1014" s="3"/>
      <c r="ISZ1014" s="3"/>
      <c r="ITA1014" s="3"/>
      <c r="ITB1014" s="3"/>
      <c r="ITC1014" s="3"/>
      <c r="ITD1014" s="3"/>
      <c r="ITE1014" s="3"/>
      <c r="ITF1014" s="3"/>
      <c r="ITG1014" s="3"/>
      <c r="ITH1014" s="3"/>
      <c r="ITI1014" s="3"/>
      <c r="ITJ1014" s="3"/>
      <c r="ITK1014" s="3"/>
      <c r="ITL1014" s="3"/>
      <c r="ITM1014" s="3"/>
      <c r="ITN1014" s="3"/>
      <c r="ITO1014" s="3"/>
      <c r="ITP1014" s="3"/>
      <c r="ITQ1014" s="3"/>
      <c r="ITR1014" s="3"/>
      <c r="ITS1014" s="3"/>
      <c r="ITT1014" s="3"/>
      <c r="ITU1014" s="3"/>
      <c r="ITV1014" s="3"/>
      <c r="ITW1014" s="3"/>
      <c r="ITX1014" s="3"/>
      <c r="ITY1014" s="3"/>
      <c r="ITZ1014" s="3"/>
      <c r="IUA1014" s="3"/>
      <c r="IUB1014" s="3"/>
      <c r="IUC1014" s="3"/>
      <c r="IUD1014" s="3"/>
      <c r="IUE1014" s="3"/>
      <c r="IUF1014" s="3"/>
      <c r="IUG1014" s="3"/>
      <c r="IUH1014" s="3"/>
      <c r="IUI1014" s="3"/>
      <c r="IUJ1014" s="3"/>
      <c r="IUK1014" s="3"/>
      <c r="IUL1014" s="3"/>
      <c r="IUM1014" s="3"/>
      <c r="IUN1014" s="3"/>
      <c r="IUO1014" s="3"/>
      <c r="IUP1014" s="3"/>
      <c r="IUQ1014" s="3"/>
      <c r="IUR1014" s="3"/>
      <c r="IUS1014" s="3"/>
      <c r="IUT1014" s="3"/>
      <c r="IUU1014" s="3"/>
      <c r="IUV1014" s="3"/>
      <c r="IUW1014" s="3"/>
      <c r="IUX1014" s="3"/>
      <c r="IUY1014" s="3"/>
      <c r="IUZ1014" s="3"/>
      <c r="IVA1014" s="3"/>
      <c r="IVB1014" s="3"/>
      <c r="IVC1014" s="3"/>
      <c r="IVD1014" s="3"/>
      <c r="IVE1014" s="3"/>
      <c r="IVF1014" s="3"/>
      <c r="IVG1014" s="3"/>
      <c r="IVH1014" s="3"/>
      <c r="IVI1014" s="3"/>
      <c r="IVJ1014" s="3"/>
      <c r="IVK1014" s="3"/>
      <c r="IVL1014" s="3"/>
      <c r="IVM1014" s="3"/>
      <c r="IVN1014" s="3"/>
      <c r="IVO1014" s="3"/>
      <c r="IVP1014" s="3"/>
      <c r="IVQ1014" s="3"/>
      <c r="IVR1014" s="3"/>
      <c r="IVS1014" s="3"/>
      <c r="IVT1014" s="3"/>
      <c r="IVU1014" s="3"/>
      <c r="IVV1014" s="3"/>
      <c r="IVW1014" s="3"/>
      <c r="IVX1014" s="3"/>
      <c r="IVY1014" s="3"/>
      <c r="IVZ1014" s="3"/>
      <c r="IWA1014" s="3"/>
      <c r="IWB1014" s="3"/>
      <c r="IWC1014" s="3"/>
      <c r="IWD1014" s="3"/>
      <c r="IWE1014" s="3"/>
      <c r="IWF1014" s="3"/>
      <c r="IWG1014" s="3"/>
      <c r="IWH1014" s="3"/>
      <c r="IWI1014" s="3"/>
      <c r="IWJ1014" s="3"/>
      <c r="IWK1014" s="3"/>
      <c r="IWL1014" s="3"/>
      <c r="IWM1014" s="3"/>
      <c r="IWN1014" s="3"/>
      <c r="IWO1014" s="3"/>
      <c r="IWP1014" s="3"/>
      <c r="IWQ1014" s="3"/>
      <c r="IWR1014" s="3"/>
      <c r="IWS1014" s="3"/>
      <c r="IWT1014" s="3"/>
      <c r="IWU1014" s="3"/>
      <c r="IWV1014" s="3"/>
      <c r="IWW1014" s="3"/>
      <c r="IWX1014" s="3"/>
      <c r="IWY1014" s="3"/>
      <c r="IWZ1014" s="3"/>
      <c r="IXA1014" s="3"/>
      <c r="IXB1014" s="3"/>
      <c r="IXC1014" s="3"/>
      <c r="IXD1014" s="3"/>
      <c r="IXE1014" s="3"/>
      <c r="IXF1014" s="3"/>
      <c r="IXG1014" s="3"/>
      <c r="IXH1014" s="3"/>
      <c r="IXI1014" s="3"/>
      <c r="IXJ1014" s="3"/>
      <c r="IXK1014" s="3"/>
      <c r="IXL1014" s="3"/>
      <c r="IXM1014" s="3"/>
      <c r="IXN1014" s="3"/>
      <c r="IXO1014" s="3"/>
      <c r="IXP1014" s="3"/>
      <c r="IXQ1014" s="3"/>
      <c r="IXR1014" s="3"/>
      <c r="IXS1014" s="3"/>
      <c r="IXT1014" s="3"/>
      <c r="IXU1014" s="3"/>
      <c r="IXV1014" s="3"/>
      <c r="IXW1014" s="3"/>
      <c r="IXX1014" s="3"/>
      <c r="IXY1014" s="3"/>
      <c r="IXZ1014" s="3"/>
      <c r="IYA1014" s="3"/>
      <c r="IYB1014" s="3"/>
      <c r="IYC1014" s="3"/>
      <c r="IYD1014" s="3"/>
      <c r="IYE1014" s="3"/>
      <c r="IYF1014" s="3"/>
      <c r="IYG1014" s="3"/>
      <c r="IYH1014" s="3"/>
      <c r="IYI1014" s="3"/>
      <c r="IYJ1014" s="3"/>
      <c r="IYK1014" s="3"/>
      <c r="IYL1014" s="3"/>
      <c r="IYM1014" s="3"/>
      <c r="IYN1014" s="3"/>
      <c r="IYO1014" s="3"/>
      <c r="IYP1014" s="3"/>
      <c r="IYQ1014" s="3"/>
      <c r="IYR1014" s="3"/>
      <c r="IYS1014" s="3"/>
      <c r="IYT1014" s="3"/>
      <c r="IYU1014" s="3"/>
      <c r="IYV1014" s="3"/>
      <c r="IYW1014" s="3"/>
      <c r="IYX1014" s="3"/>
      <c r="IYY1014" s="3"/>
      <c r="IYZ1014" s="3"/>
      <c r="IZA1014" s="3"/>
      <c r="IZB1014" s="3"/>
      <c r="IZC1014" s="3"/>
      <c r="IZD1014" s="3"/>
      <c r="IZE1014" s="3"/>
      <c r="IZF1014" s="3"/>
      <c r="IZG1014" s="3"/>
      <c r="IZH1014" s="3"/>
      <c r="IZI1014" s="3"/>
      <c r="IZJ1014" s="3"/>
      <c r="IZK1014" s="3"/>
      <c r="IZL1014" s="3"/>
      <c r="IZM1014" s="3"/>
      <c r="IZN1014" s="3"/>
      <c r="IZO1014" s="3"/>
      <c r="IZP1014" s="3"/>
      <c r="IZQ1014" s="3"/>
      <c r="IZR1014" s="3"/>
      <c r="IZS1014" s="3"/>
      <c r="IZT1014" s="3"/>
      <c r="IZU1014" s="3"/>
      <c r="IZV1014" s="3"/>
      <c r="IZW1014" s="3"/>
      <c r="IZX1014" s="3"/>
      <c r="IZY1014" s="3"/>
      <c r="IZZ1014" s="3"/>
      <c r="JAA1014" s="3"/>
      <c r="JAB1014" s="3"/>
      <c r="JAC1014" s="3"/>
      <c r="JAD1014" s="3"/>
      <c r="JAE1014" s="3"/>
      <c r="JAF1014" s="3"/>
      <c r="JAG1014" s="3"/>
      <c r="JAH1014" s="3"/>
      <c r="JAI1014" s="3"/>
      <c r="JAJ1014" s="3"/>
      <c r="JAK1014" s="3"/>
      <c r="JAL1014" s="3"/>
      <c r="JAM1014" s="3"/>
      <c r="JAN1014" s="3"/>
      <c r="JAO1014" s="3"/>
      <c r="JAP1014" s="3"/>
      <c r="JAQ1014" s="3"/>
      <c r="JAR1014" s="3"/>
      <c r="JAS1014" s="3"/>
      <c r="JAT1014" s="3"/>
      <c r="JAU1014" s="3"/>
      <c r="JAV1014" s="3"/>
      <c r="JAW1014" s="3"/>
      <c r="JAX1014" s="3"/>
      <c r="JAY1014" s="3"/>
      <c r="JAZ1014" s="3"/>
      <c r="JBA1014" s="3"/>
      <c r="JBB1014" s="3"/>
      <c r="JBC1014" s="3"/>
      <c r="JBD1014" s="3"/>
      <c r="JBE1014" s="3"/>
      <c r="JBF1014" s="3"/>
      <c r="JBG1014" s="3"/>
      <c r="JBH1014" s="3"/>
      <c r="JBI1014" s="3"/>
      <c r="JBJ1014" s="3"/>
      <c r="JBK1014" s="3"/>
      <c r="JBL1014" s="3"/>
      <c r="JBM1014" s="3"/>
      <c r="JBN1014" s="3"/>
      <c r="JBO1014" s="3"/>
      <c r="JBP1014" s="3"/>
      <c r="JBQ1014" s="3"/>
      <c r="JBR1014" s="3"/>
      <c r="JBS1014" s="3"/>
      <c r="JBT1014" s="3"/>
      <c r="JBU1014" s="3"/>
      <c r="JBV1014" s="3"/>
      <c r="JBW1014" s="3"/>
      <c r="JBX1014" s="3"/>
      <c r="JBY1014" s="3"/>
      <c r="JBZ1014" s="3"/>
      <c r="JCA1014" s="3"/>
      <c r="JCB1014" s="3"/>
      <c r="JCC1014" s="3"/>
      <c r="JCD1014" s="3"/>
      <c r="JCE1014" s="3"/>
      <c r="JCF1014" s="3"/>
      <c r="JCG1014" s="3"/>
      <c r="JCH1014" s="3"/>
      <c r="JCI1014" s="3"/>
      <c r="JCJ1014" s="3"/>
      <c r="JCK1014" s="3"/>
      <c r="JCL1014" s="3"/>
      <c r="JCM1014" s="3"/>
      <c r="JCN1014" s="3"/>
      <c r="JCO1014" s="3"/>
      <c r="JCP1014" s="3"/>
      <c r="JCQ1014" s="3"/>
      <c r="JCR1014" s="3"/>
      <c r="JCS1014" s="3"/>
      <c r="JCT1014" s="3"/>
      <c r="JCU1014" s="3"/>
      <c r="JCV1014" s="3"/>
      <c r="JCW1014" s="3"/>
      <c r="JCX1014" s="3"/>
      <c r="JCY1014" s="3"/>
      <c r="JCZ1014" s="3"/>
      <c r="JDA1014" s="3"/>
      <c r="JDB1014" s="3"/>
      <c r="JDC1014" s="3"/>
      <c r="JDD1014" s="3"/>
      <c r="JDE1014" s="3"/>
      <c r="JDF1014" s="3"/>
      <c r="JDG1014" s="3"/>
      <c r="JDH1014" s="3"/>
      <c r="JDI1014" s="3"/>
      <c r="JDJ1014" s="3"/>
      <c r="JDK1014" s="3"/>
      <c r="JDL1014" s="3"/>
      <c r="JDM1014" s="3"/>
      <c r="JDN1014" s="3"/>
      <c r="JDO1014" s="3"/>
      <c r="JDP1014" s="3"/>
      <c r="JDQ1014" s="3"/>
      <c r="JDR1014" s="3"/>
      <c r="JDS1014" s="3"/>
      <c r="JDT1014" s="3"/>
      <c r="JDU1014" s="3"/>
      <c r="JDV1014" s="3"/>
      <c r="JDW1014" s="3"/>
      <c r="JDX1014" s="3"/>
      <c r="JDY1014" s="3"/>
      <c r="JDZ1014" s="3"/>
      <c r="JEA1014" s="3"/>
      <c r="JEB1014" s="3"/>
      <c r="JEC1014" s="3"/>
      <c r="JED1014" s="3"/>
      <c r="JEE1014" s="3"/>
      <c r="JEF1014" s="3"/>
      <c r="JEG1014" s="3"/>
      <c r="JEH1014" s="3"/>
      <c r="JEI1014" s="3"/>
      <c r="JEJ1014" s="3"/>
      <c r="JEK1014" s="3"/>
      <c r="JEL1014" s="3"/>
      <c r="JEM1014" s="3"/>
      <c r="JEN1014" s="3"/>
      <c r="JEO1014" s="3"/>
      <c r="JEP1014" s="3"/>
      <c r="JEQ1014" s="3"/>
      <c r="JER1014" s="3"/>
      <c r="JES1014" s="3"/>
      <c r="JET1014" s="3"/>
      <c r="JEU1014" s="3"/>
      <c r="JEV1014" s="3"/>
      <c r="JEW1014" s="3"/>
      <c r="JEX1014" s="3"/>
      <c r="JEY1014" s="3"/>
      <c r="JEZ1014" s="3"/>
      <c r="JFA1014" s="3"/>
      <c r="JFB1014" s="3"/>
      <c r="JFC1014" s="3"/>
      <c r="JFD1014" s="3"/>
      <c r="JFE1014" s="3"/>
      <c r="JFF1014" s="3"/>
      <c r="JFG1014" s="3"/>
      <c r="JFH1014" s="3"/>
      <c r="JFI1014" s="3"/>
      <c r="JFJ1014" s="3"/>
      <c r="JFK1014" s="3"/>
      <c r="JFL1014" s="3"/>
      <c r="JFM1014" s="3"/>
      <c r="JFN1014" s="3"/>
      <c r="JFO1014" s="3"/>
      <c r="JFP1014" s="3"/>
      <c r="JFQ1014" s="3"/>
      <c r="JFR1014" s="3"/>
      <c r="JFS1014" s="3"/>
      <c r="JFT1014" s="3"/>
      <c r="JFU1014" s="3"/>
      <c r="JFV1014" s="3"/>
      <c r="JFW1014" s="3"/>
      <c r="JFX1014" s="3"/>
      <c r="JFY1014" s="3"/>
      <c r="JFZ1014" s="3"/>
      <c r="JGA1014" s="3"/>
      <c r="JGB1014" s="3"/>
      <c r="JGC1014" s="3"/>
      <c r="JGD1014" s="3"/>
      <c r="JGE1014" s="3"/>
      <c r="JGF1014" s="3"/>
      <c r="JGG1014" s="3"/>
      <c r="JGH1014" s="3"/>
      <c r="JGI1014" s="3"/>
      <c r="JGJ1014" s="3"/>
      <c r="JGK1014" s="3"/>
      <c r="JGL1014" s="3"/>
      <c r="JGM1014" s="3"/>
      <c r="JGN1014" s="3"/>
      <c r="JGO1014" s="3"/>
      <c r="JGP1014" s="3"/>
      <c r="JGQ1014" s="3"/>
      <c r="JGR1014" s="3"/>
      <c r="JGS1014" s="3"/>
      <c r="JGT1014" s="3"/>
      <c r="JGU1014" s="3"/>
      <c r="JGV1014" s="3"/>
      <c r="JGW1014" s="3"/>
      <c r="JGX1014" s="3"/>
      <c r="JGY1014" s="3"/>
      <c r="JGZ1014" s="3"/>
      <c r="JHA1014" s="3"/>
      <c r="JHB1014" s="3"/>
      <c r="JHC1014" s="3"/>
      <c r="JHD1014" s="3"/>
      <c r="JHE1014" s="3"/>
      <c r="JHF1014" s="3"/>
      <c r="JHG1014" s="3"/>
      <c r="JHH1014" s="3"/>
      <c r="JHI1014" s="3"/>
      <c r="JHJ1014" s="3"/>
      <c r="JHK1014" s="3"/>
      <c r="JHL1014" s="3"/>
      <c r="JHM1014" s="3"/>
      <c r="JHN1014" s="3"/>
      <c r="JHO1014" s="3"/>
      <c r="JHP1014" s="3"/>
      <c r="JHQ1014" s="3"/>
      <c r="JHR1014" s="3"/>
      <c r="JHS1014" s="3"/>
      <c r="JHT1014" s="3"/>
      <c r="JHU1014" s="3"/>
      <c r="JHV1014" s="3"/>
      <c r="JHW1014" s="3"/>
      <c r="JHX1014" s="3"/>
      <c r="JHY1014" s="3"/>
      <c r="JHZ1014" s="3"/>
      <c r="JIA1014" s="3"/>
      <c r="JIB1014" s="3"/>
      <c r="JIC1014" s="3"/>
      <c r="JID1014" s="3"/>
      <c r="JIE1014" s="3"/>
      <c r="JIF1014" s="3"/>
      <c r="JIG1014" s="3"/>
      <c r="JIH1014" s="3"/>
      <c r="JII1014" s="3"/>
      <c r="JIJ1014" s="3"/>
      <c r="JIK1014" s="3"/>
      <c r="JIL1014" s="3"/>
      <c r="JIM1014" s="3"/>
      <c r="JIN1014" s="3"/>
      <c r="JIO1014" s="3"/>
      <c r="JIP1014" s="3"/>
      <c r="JIQ1014" s="3"/>
      <c r="JIR1014" s="3"/>
      <c r="JIS1014" s="3"/>
      <c r="JIT1014" s="3"/>
      <c r="JIU1014" s="3"/>
      <c r="JIV1014" s="3"/>
      <c r="JIW1014" s="3"/>
      <c r="JIX1014" s="3"/>
      <c r="JIY1014" s="3"/>
      <c r="JIZ1014" s="3"/>
      <c r="JJA1014" s="3"/>
      <c r="JJB1014" s="3"/>
      <c r="JJC1014" s="3"/>
      <c r="JJD1014" s="3"/>
      <c r="JJE1014" s="3"/>
      <c r="JJF1014" s="3"/>
      <c r="JJG1014" s="3"/>
      <c r="JJH1014" s="3"/>
      <c r="JJI1014" s="3"/>
      <c r="JJJ1014" s="3"/>
      <c r="JJK1014" s="3"/>
      <c r="JJL1014" s="3"/>
      <c r="JJM1014" s="3"/>
      <c r="JJN1014" s="3"/>
      <c r="JJO1014" s="3"/>
      <c r="JJP1014" s="3"/>
      <c r="JJQ1014" s="3"/>
      <c r="JJR1014" s="3"/>
      <c r="JJS1014" s="3"/>
      <c r="JJT1014" s="3"/>
      <c r="JJU1014" s="3"/>
      <c r="JJV1014" s="3"/>
      <c r="JJW1014" s="3"/>
      <c r="JJX1014" s="3"/>
      <c r="JJY1014" s="3"/>
      <c r="JJZ1014" s="3"/>
      <c r="JKA1014" s="3"/>
      <c r="JKB1014" s="3"/>
      <c r="JKC1014" s="3"/>
      <c r="JKD1014" s="3"/>
      <c r="JKE1014" s="3"/>
      <c r="JKF1014" s="3"/>
      <c r="JKG1014" s="3"/>
      <c r="JKH1014" s="3"/>
      <c r="JKI1014" s="3"/>
      <c r="JKJ1014" s="3"/>
      <c r="JKK1014" s="3"/>
      <c r="JKL1014" s="3"/>
      <c r="JKM1014" s="3"/>
      <c r="JKN1014" s="3"/>
      <c r="JKO1014" s="3"/>
      <c r="JKP1014" s="3"/>
      <c r="JKQ1014" s="3"/>
      <c r="JKR1014" s="3"/>
      <c r="JKS1014" s="3"/>
      <c r="JKT1014" s="3"/>
      <c r="JKU1014" s="3"/>
      <c r="JKV1014" s="3"/>
      <c r="JKW1014" s="3"/>
      <c r="JKX1014" s="3"/>
      <c r="JKY1014" s="3"/>
      <c r="JKZ1014" s="3"/>
      <c r="JLA1014" s="3"/>
      <c r="JLB1014" s="3"/>
      <c r="JLC1014" s="3"/>
      <c r="JLD1014" s="3"/>
      <c r="JLE1014" s="3"/>
      <c r="JLF1014" s="3"/>
      <c r="JLG1014" s="3"/>
      <c r="JLH1014" s="3"/>
      <c r="JLI1014" s="3"/>
      <c r="JLJ1014" s="3"/>
      <c r="JLK1014" s="3"/>
      <c r="JLL1014" s="3"/>
      <c r="JLM1014" s="3"/>
      <c r="JLN1014" s="3"/>
      <c r="JLO1014" s="3"/>
      <c r="JLP1014" s="3"/>
      <c r="JLQ1014" s="3"/>
      <c r="JLR1014" s="3"/>
      <c r="JLS1014" s="3"/>
      <c r="JLT1014" s="3"/>
      <c r="JLU1014" s="3"/>
      <c r="JLV1014" s="3"/>
      <c r="JLW1014" s="3"/>
      <c r="JLX1014" s="3"/>
      <c r="JLY1014" s="3"/>
      <c r="JLZ1014" s="3"/>
      <c r="JMA1014" s="3"/>
      <c r="JMB1014" s="3"/>
      <c r="JMC1014" s="3"/>
      <c r="JMD1014" s="3"/>
      <c r="JME1014" s="3"/>
      <c r="JMF1014" s="3"/>
      <c r="JMG1014" s="3"/>
      <c r="JMH1014" s="3"/>
      <c r="JMI1014" s="3"/>
      <c r="JMJ1014" s="3"/>
      <c r="JMK1014" s="3"/>
      <c r="JML1014" s="3"/>
      <c r="JMM1014" s="3"/>
      <c r="JMN1014" s="3"/>
      <c r="JMO1014" s="3"/>
      <c r="JMP1014" s="3"/>
      <c r="JMQ1014" s="3"/>
      <c r="JMR1014" s="3"/>
      <c r="JMS1014" s="3"/>
      <c r="JMT1014" s="3"/>
      <c r="JMU1014" s="3"/>
      <c r="JMV1014" s="3"/>
      <c r="JMW1014" s="3"/>
      <c r="JMX1014" s="3"/>
      <c r="JMY1014" s="3"/>
      <c r="JMZ1014" s="3"/>
      <c r="JNA1014" s="3"/>
      <c r="JNB1014" s="3"/>
      <c r="JNC1014" s="3"/>
      <c r="JND1014" s="3"/>
      <c r="JNE1014" s="3"/>
      <c r="JNF1014" s="3"/>
      <c r="JNG1014" s="3"/>
      <c r="JNH1014" s="3"/>
      <c r="JNI1014" s="3"/>
      <c r="JNJ1014" s="3"/>
      <c r="JNK1014" s="3"/>
      <c r="JNL1014" s="3"/>
      <c r="JNM1014" s="3"/>
      <c r="JNN1014" s="3"/>
      <c r="JNO1014" s="3"/>
      <c r="JNP1014" s="3"/>
      <c r="JNQ1014" s="3"/>
      <c r="JNR1014" s="3"/>
      <c r="JNS1014" s="3"/>
      <c r="JNT1014" s="3"/>
      <c r="JNU1014" s="3"/>
      <c r="JNV1014" s="3"/>
      <c r="JNW1014" s="3"/>
      <c r="JNX1014" s="3"/>
      <c r="JNY1014" s="3"/>
      <c r="JNZ1014" s="3"/>
      <c r="JOA1014" s="3"/>
      <c r="JOB1014" s="3"/>
      <c r="JOC1014" s="3"/>
      <c r="JOD1014" s="3"/>
      <c r="JOE1014" s="3"/>
      <c r="JOF1014" s="3"/>
      <c r="JOG1014" s="3"/>
      <c r="JOH1014" s="3"/>
      <c r="JOI1014" s="3"/>
      <c r="JOJ1014" s="3"/>
      <c r="JOK1014" s="3"/>
      <c r="JOL1014" s="3"/>
      <c r="JOM1014" s="3"/>
      <c r="JON1014" s="3"/>
      <c r="JOO1014" s="3"/>
      <c r="JOP1014" s="3"/>
      <c r="JOQ1014" s="3"/>
      <c r="JOR1014" s="3"/>
      <c r="JOS1014" s="3"/>
      <c r="JOT1014" s="3"/>
      <c r="JOU1014" s="3"/>
      <c r="JOV1014" s="3"/>
      <c r="JOW1014" s="3"/>
      <c r="JOX1014" s="3"/>
      <c r="JOY1014" s="3"/>
      <c r="JOZ1014" s="3"/>
      <c r="JPA1014" s="3"/>
      <c r="JPB1014" s="3"/>
      <c r="JPC1014" s="3"/>
      <c r="JPD1014" s="3"/>
      <c r="JPE1014" s="3"/>
      <c r="JPF1014" s="3"/>
      <c r="JPG1014" s="3"/>
      <c r="JPH1014" s="3"/>
      <c r="JPI1014" s="3"/>
      <c r="JPJ1014" s="3"/>
      <c r="JPK1014" s="3"/>
      <c r="JPL1014" s="3"/>
      <c r="JPM1014" s="3"/>
      <c r="JPN1014" s="3"/>
      <c r="JPO1014" s="3"/>
      <c r="JPP1014" s="3"/>
      <c r="JPQ1014" s="3"/>
      <c r="JPR1014" s="3"/>
      <c r="JPS1014" s="3"/>
      <c r="JPT1014" s="3"/>
      <c r="JPU1014" s="3"/>
      <c r="JPV1014" s="3"/>
      <c r="JPW1014" s="3"/>
      <c r="JPX1014" s="3"/>
      <c r="JPY1014" s="3"/>
      <c r="JPZ1014" s="3"/>
      <c r="JQA1014" s="3"/>
      <c r="JQB1014" s="3"/>
      <c r="JQC1014" s="3"/>
      <c r="JQD1014" s="3"/>
      <c r="JQE1014" s="3"/>
      <c r="JQF1014" s="3"/>
      <c r="JQG1014" s="3"/>
      <c r="JQH1014" s="3"/>
      <c r="JQI1014" s="3"/>
      <c r="JQJ1014" s="3"/>
      <c r="JQK1014" s="3"/>
      <c r="JQL1014" s="3"/>
      <c r="JQM1014" s="3"/>
      <c r="JQN1014" s="3"/>
      <c r="JQO1014" s="3"/>
      <c r="JQP1014" s="3"/>
      <c r="JQQ1014" s="3"/>
      <c r="JQR1014" s="3"/>
      <c r="JQS1014" s="3"/>
      <c r="JQT1014" s="3"/>
      <c r="JQU1014" s="3"/>
      <c r="JQV1014" s="3"/>
      <c r="JQW1014" s="3"/>
      <c r="JQX1014" s="3"/>
      <c r="JQY1014" s="3"/>
      <c r="JQZ1014" s="3"/>
      <c r="JRA1014" s="3"/>
      <c r="JRB1014" s="3"/>
      <c r="JRC1014" s="3"/>
      <c r="JRD1014" s="3"/>
      <c r="JRE1014" s="3"/>
      <c r="JRF1014" s="3"/>
      <c r="JRG1014" s="3"/>
      <c r="JRH1014" s="3"/>
      <c r="JRI1014" s="3"/>
      <c r="JRJ1014" s="3"/>
      <c r="JRK1014" s="3"/>
      <c r="JRL1014" s="3"/>
      <c r="JRM1014" s="3"/>
      <c r="JRN1014" s="3"/>
      <c r="JRO1014" s="3"/>
      <c r="JRP1014" s="3"/>
      <c r="JRQ1014" s="3"/>
      <c r="JRR1014" s="3"/>
      <c r="JRS1014" s="3"/>
      <c r="JRT1014" s="3"/>
      <c r="JRU1014" s="3"/>
      <c r="JRV1014" s="3"/>
      <c r="JRW1014" s="3"/>
      <c r="JRX1014" s="3"/>
      <c r="JRY1014" s="3"/>
      <c r="JRZ1014" s="3"/>
      <c r="JSA1014" s="3"/>
      <c r="JSB1014" s="3"/>
      <c r="JSC1014" s="3"/>
      <c r="JSD1014" s="3"/>
      <c r="JSE1014" s="3"/>
      <c r="JSF1014" s="3"/>
      <c r="JSG1014" s="3"/>
      <c r="JSH1014" s="3"/>
      <c r="JSI1014" s="3"/>
      <c r="JSJ1014" s="3"/>
      <c r="JSK1014" s="3"/>
      <c r="JSL1014" s="3"/>
      <c r="JSM1014" s="3"/>
      <c r="JSN1014" s="3"/>
      <c r="JSO1014" s="3"/>
      <c r="JSP1014" s="3"/>
      <c r="JSQ1014" s="3"/>
      <c r="JSR1014" s="3"/>
      <c r="JSS1014" s="3"/>
      <c r="JST1014" s="3"/>
      <c r="JSU1014" s="3"/>
      <c r="JSV1014" s="3"/>
      <c r="JSW1014" s="3"/>
      <c r="JSX1014" s="3"/>
      <c r="JSY1014" s="3"/>
      <c r="JSZ1014" s="3"/>
      <c r="JTA1014" s="3"/>
      <c r="JTB1014" s="3"/>
      <c r="JTC1014" s="3"/>
      <c r="JTD1014" s="3"/>
      <c r="JTE1014" s="3"/>
      <c r="JTF1014" s="3"/>
      <c r="JTG1014" s="3"/>
      <c r="JTH1014" s="3"/>
      <c r="JTI1014" s="3"/>
      <c r="JTJ1014" s="3"/>
      <c r="JTK1014" s="3"/>
      <c r="JTL1014" s="3"/>
      <c r="JTM1014" s="3"/>
      <c r="JTN1014" s="3"/>
      <c r="JTO1014" s="3"/>
      <c r="JTP1014" s="3"/>
      <c r="JTQ1014" s="3"/>
      <c r="JTR1014" s="3"/>
      <c r="JTS1014" s="3"/>
      <c r="JTT1014" s="3"/>
      <c r="JTU1014" s="3"/>
      <c r="JTV1014" s="3"/>
      <c r="JTW1014" s="3"/>
      <c r="JTX1014" s="3"/>
      <c r="JTY1014" s="3"/>
      <c r="JTZ1014" s="3"/>
      <c r="JUA1014" s="3"/>
      <c r="JUB1014" s="3"/>
      <c r="JUC1014" s="3"/>
      <c r="JUD1014" s="3"/>
      <c r="JUE1014" s="3"/>
      <c r="JUF1014" s="3"/>
      <c r="JUG1014" s="3"/>
      <c r="JUH1014" s="3"/>
      <c r="JUI1014" s="3"/>
      <c r="JUJ1014" s="3"/>
      <c r="JUK1014" s="3"/>
      <c r="JUL1014" s="3"/>
      <c r="JUM1014" s="3"/>
      <c r="JUN1014" s="3"/>
      <c r="JUO1014" s="3"/>
      <c r="JUP1014" s="3"/>
      <c r="JUQ1014" s="3"/>
      <c r="JUR1014" s="3"/>
      <c r="JUS1014" s="3"/>
      <c r="JUT1014" s="3"/>
      <c r="JUU1014" s="3"/>
      <c r="JUV1014" s="3"/>
      <c r="JUW1014" s="3"/>
      <c r="JUX1014" s="3"/>
      <c r="JUY1014" s="3"/>
      <c r="JUZ1014" s="3"/>
      <c r="JVA1014" s="3"/>
      <c r="JVB1014" s="3"/>
      <c r="JVC1014" s="3"/>
      <c r="JVD1014" s="3"/>
      <c r="JVE1014" s="3"/>
      <c r="JVF1014" s="3"/>
      <c r="JVG1014" s="3"/>
      <c r="JVH1014" s="3"/>
      <c r="JVI1014" s="3"/>
      <c r="JVJ1014" s="3"/>
      <c r="JVK1014" s="3"/>
      <c r="JVL1014" s="3"/>
      <c r="JVM1014" s="3"/>
      <c r="JVN1014" s="3"/>
      <c r="JVO1014" s="3"/>
      <c r="JVP1014" s="3"/>
      <c r="JVQ1014" s="3"/>
      <c r="JVR1014" s="3"/>
      <c r="JVS1014" s="3"/>
      <c r="JVT1014" s="3"/>
      <c r="JVU1014" s="3"/>
      <c r="JVV1014" s="3"/>
      <c r="JVW1014" s="3"/>
      <c r="JVX1014" s="3"/>
      <c r="JVY1014" s="3"/>
      <c r="JVZ1014" s="3"/>
      <c r="JWA1014" s="3"/>
      <c r="JWB1014" s="3"/>
      <c r="JWC1014" s="3"/>
      <c r="JWD1014" s="3"/>
      <c r="JWE1014" s="3"/>
      <c r="JWF1014" s="3"/>
      <c r="JWG1014" s="3"/>
      <c r="JWH1014" s="3"/>
      <c r="JWI1014" s="3"/>
      <c r="JWJ1014" s="3"/>
      <c r="JWK1014" s="3"/>
      <c r="JWL1014" s="3"/>
      <c r="JWM1014" s="3"/>
      <c r="JWN1014" s="3"/>
      <c r="JWO1014" s="3"/>
      <c r="JWP1014" s="3"/>
      <c r="JWQ1014" s="3"/>
      <c r="JWR1014" s="3"/>
      <c r="JWS1014" s="3"/>
      <c r="JWT1014" s="3"/>
      <c r="JWU1014" s="3"/>
      <c r="JWV1014" s="3"/>
      <c r="JWW1014" s="3"/>
      <c r="JWX1014" s="3"/>
      <c r="JWY1014" s="3"/>
      <c r="JWZ1014" s="3"/>
      <c r="JXA1014" s="3"/>
      <c r="JXB1014" s="3"/>
      <c r="JXC1014" s="3"/>
      <c r="JXD1014" s="3"/>
      <c r="JXE1014" s="3"/>
      <c r="JXF1014" s="3"/>
      <c r="JXG1014" s="3"/>
      <c r="JXH1014" s="3"/>
      <c r="JXI1014" s="3"/>
      <c r="JXJ1014" s="3"/>
      <c r="JXK1014" s="3"/>
      <c r="JXL1014" s="3"/>
      <c r="JXM1014" s="3"/>
      <c r="JXN1014" s="3"/>
      <c r="JXO1014" s="3"/>
      <c r="JXP1014" s="3"/>
      <c r="JXQ1014" s="3"/>
      <c r="JXR1014" s="3"/>
      <c r="JXS1014" s="3"/>
      <c r="JXT1014" s="3"/>
      <c r="JXU1014" s="3"/>
      <c r="JXV1014" s="3"/>
      <c r="JXW1014" s="3"/>
      <c r="JXX1014" s="3"/>
      <c r="JXY1014" s="3"/>
      <c r="JXZ1014" s="3"/>
      <c r="JYA1014" s="3"/>
      <c r="JYB1014" s="3"/>
      <c r="JYC1014" s="3"/>
      <c r="JYD1014" s="3"/>
      <c r="JYE1014" s="3"/>
      <c r="JYF1014" s="3"/>
      <c r="JYG1014" s="3"/>
      <c r="JYH1014" s="3"/>
      <c r="JYI1014" s="3"/>
      <c r="JYJ1014" s="3"/>
      <c r="JYK1014" s="3"/>
      <c r="JYL1014" s="3"/>
      <c r="JYM1014" s="3"/>
      <c r="JYN1014" s="3"/>
      <c r="JYO1014" s="3"/>
      <c r="JYP1014" s="3"/>
      <c r="JYQ1014" s="3"/>
      <c r="JYR1014" s="3"/>
      <c r="JYS1014" s="3"/>
      <c r="JYT1014" s="3"/>
      <c r="JYU1014" s="3"/>
      <c r="JYV1014" s="3"/>
      <c r="JYW1014" s="3"/>
      <c r="JYX1014" s="3"/>
      <c r="JYY1014" s="3"/>
      <c r="JYZ1014" s="3"/>
      <c r="JZA1014" s="3"/>
      <c r="JZB1014" s="3"/>
      <c r="JZC1014" s="3"/>
      <c r="JZD1014" s="3"/>
      <c r="JZE1014" s="3"/>
      <c r="JZF1014" s="3"/>
      <c r="JZG1014" s="3"/>
      <c r="JZH1014" s="3"/>
      <c r="JZI1014" s="3"/>
      <c r="JZJ1014" s="3"/>
      <c r="JZK1014" s="3"/>
      <c r="JZL1014" s="3"/>
      <c r="JZM1014" s="3"/>
      <c r="JZN1014" s="3"/>
      <c r="JZO1014" s="3"/>
      <c r="JZP1014" s="3"/>
      <c r="JZQ1014" s="3"/>
      <c r="JZR1014" s="3"/>
      <c r="JZS1014" s="3"/>
      <c r="JZT1014" s="3"/>
      <c r="JZU1014" s="3"/>
      <c r="JZV1014" s="3"/>
      <c r="JZW1014" s="3"/>
      <c r="JZX1014" s="3"/>
      <c r="JZY1014" s="3"/>
      <c r="JZZ1014" s="3"/>
      <c r="KAA1014" s="3"/>
      <c r="KAB1014" s="3"/>
      <c r="KAC1014" s="3"/>
      <c r="KAD1014" s="3"/>
      <c r="KAE1014" s="3"/>
      <c r="KAF1014" s="3"/>
      <c r="KAG1014" s="3"/>
      <c r="KAH1014" s="3"/>
      <c r="KAI1014" s="3"/>
      <c r="KAJ1014" s="3"/>
      <c r="KAK1014" s="3"/>
      <c r="KAL1014" s="3"/>
      <c r="KAM1014" s="3"/>
      <c r="KAN1014" s="3"/>
      <c r="KAO1014" s="3"/>
      <c r="KAP1014" s="3"/>
      <c r="KAQ1014" s="3"/>
      <c r="KAR1014" s="3"/>
      <c r="KAS1014" s="3"/>
      <c r="KAT1014" s="3"/>
      <c r="KAU1014" s="3"/>
      <c r="KAV1014" s="3"/>
      <c r="KAW1014" s="3"/>
      <c r="KAX1014" s="3"/>
      <c r="KAY1014" s="3"/>
      <c r="KAZ1014" s="3"/>
      <c r="KBA1014" s="3"/>
      <c r="KBB1014" s="3"/>
      <c r="KBC1014" s="3"/>
      <c r="KBD1014" s="3"/>
      <c r="KBE1014" s="3"/>
      <c r="KBF1014" s="3"/>
      <c r="KBG1014" s="3"/>
      <c r="KBH1014" s="3"/>
      <c r="KBI1014" s="3"/>
      <c r="KBJ1014" s="3"/>
      <c r="KBK1014" s="3"/>
      <c r="KBL1014" s="3"/>
      <c r="KBM1014" s="3"/>
      <c r="KBN1014" s="3"/>
      <c r="KBO1014" s="3"/>
      <c r="KBP1014" s="3"/>
      <c r="KBQ1014" s="3"/>
      <c r="KBR1014" s="3"/>
      <c r="KBS1014" s="3"/>
      <c r="KBT1014" s="3"/>
      <c r="KBU1014" s="3"/>
      <c r="KBV1014" s="3"/>
      <c r="KBW1014" s="3"/>
      <c r="KBX1014" s="3"/>
      <c r="KBY1014" s="3"/>
      <c r="KBZ1014" s="3"/>
      <c r="KCA1014" s="3"/>
      <c r="KCB1014" s="3"/>
      <c r="KCC1014" s="3"/>
      <c r="KCD1014" s="3"/>
      <c r="KCE1014" s="3"/>
      <c r="KCF1014" s="3"/>
      <c r="KCG1014" s="3"/>
      <c r="KCH1014" s="3"/>
      <c r="KCI1014" s="3"/>
      <c r="KCJ1014" s="3"/>
      <c r="KCK1014" s="3"/>
      <c r="KCL1014" s="3"/>
      <c r="KCM1014" s="3"/>
      <c r="KCN1014" s="3"/>
      <c r="KCO1014" s="3"/>
      <c r="KCP1014" s="3"/>
      <c r="KCQ1014" s="3"/>
      <c r="KCR1014" s="3"/>
      <c r="KCS1014" s="3"/>
      <c r="KCT1014" s="3"/>
      <c r="KCU1014" s="3"/>
      <c r="KCV1014" s="3"/>
      <c r="KCW1014" s="3"/>
      <c r="KCX1014" s="3"/>
      <c r="KCY1014" s="3"/>
      <c r="KCZ1014" s="3"/>
      <c r="KDA1014" s="3"/>
      <c r="KDB1014" s="3"/>
      <c r="KDC1014" s="3"/>
      <c r="KDD1014" s="3"/>
      <c r="KDE1014" s="3"/>
      <c r="KDF1014" s="3"/>
      <c r="KDG1014" s="3"/>
      <c r="KDH1014" s="3"/>
      <c r="KDI1014" s="3"/>
      <c r="KDJ1014" s="3"/>
      <c r="KDK1014" s="3"/>
      <c r="KDL1014" s="3"/>
      <c r="KDM1014" s="3"/>
      <c r="KDN1014" s="3"/>
      <c r="KDO1014" s="3"/>
      <c r="KDP1014" s="3"/>
      <c r="KDQ1014" s="3"/>
      <c r="KDR1014" s="3"/>
      <c r="KDS1014" s="3"/>
      <c r="KDT1014" s="3"/>
      <c r="KDU1014" s="3"/>
      <c r="KDV1014" s="3"/>
      <c r="KDW1014" s="3"/>
      <c r="KDX1014" s="3"/>
      <c r="KDY1014" s="3"/>
      <c r="KDZ1014" s="3"/>
      <c r="KEA1014" s="3"/>
      <c r="KEB1014" s="3"/>
      <c r="KEC1014" s="3"/>
      <c r="KED1014" s="3"/>
      <c r="KEE1014" s="3"/>
      <c r="KEF1014" s="3"/>
      <c r="KEG1014" s="3"/>
      <c r="KEH1014" s="3"/>
      <c r="KEI1014" s="3"/>
      <c r="KEJ1014" s="3"/>
      <c r="KEK1014" s="3"/>
      <c r="KEL1014" s="3"/>
      <c r="KEM1014" s="3"/>
      <c r="KEN1014" s="3"/>
      <c r="KEO1014" s="3"/>
      <c r="KEP1014" s="3"/>
      <c r="KEQ1014" s="3"/>
      <c r="KER1014" s="3"/>
      <c r="KES1014" s="3"/>
      <c r="KET1014" s="3"/>
      <c r="KEU1014" s="3"/>
      <c r="KEV1014" s="3"/>
      <c r="KEW1014" s="3"/>
      <c r="KEX1014" s="3"/>
      <c r="KEY1014" s="3"/>
      <c r="KEZ1014" s="3"/>
      <c r="KFA1014" s="3"/>
      <c r="KFB1014" s="3"/>
      <c r="KFC1014" s="3"/>
      <c r="KFD1014" s="3"/>
      <c r="KFE1014" s="3"/>
      <c r="KFF1014" s="3"/>
      <c r="KFG1014" s="3"/>
      <c r="KFH1014" s="3"/>
      <c r="KFI1014" s="3"/>
      <c r="KFJ1014" s="3"/>
      <c r="KFK1014" s="3"/>
      <c r="KFL1014" s="3"/>
      <c r="KFM1014" s="3"/>
      <c r="KFN1014" s="3"/>
      <c r="KFO1014" s="3"/>
      <c r="KFP1014" s="3"/>
      <c r="KFQ1014" s="3"/>
      <c r="KFR1014" s="3"/>
      <c r="KFS1014" s="3"/>
      <c r="KFT1014" s="3"/>
      <c r="KFU1014" s="3"/>
      <c r="KFV1014" s="3"/>
      <c r="KFW1014" s="3"/>
      <c r="KFX1014" s="3"/>
      <c r="KFY1014" s="3"/>
      <c r="KFZ1014" s="3"/>
      <c r="KGA1014" s="3"/>
      <c r="KGB1014" s="3"/>
      <c r="KGC1014" s="3"/>
      <c r="KGD1014" s="3"/>
      <c r="KGE1014" s="3"/>
      <c r="KGF1014" s="3"/>
      <c r="KGG1014" s="3"/>
      <c r="KGH1014" s="3"/>
      <c r="KGI1014" s="3"/>
      <c r="KGJ1014" s="3"/>
      <c r="KGK1014" s="3"/>
      <c r="KGL1014" s="3"/>
      <c r="KGM1014" s="3"/>
      <c r="KGN1014" s="3"/>
      <c r="KGO1014" s="3"/>
      <c r="KGP1014" s="3"/>
      <c r="KGQ1014" s="3"/>
      <c r="KGR1014" s="3"/>
      <c r="KGS1014" s="3"/>
      <c r="KGT1014" s="3"/>
      <c r="KGU1014" s="3"/>
      <c r="KGV1014" s="3"/>
      <c r="KGW1014" s="3"/>
      <c r="KGX1014" s="3"/>
      <c r="KGY1014" s="3"/>
      <c r="KGZ1014" s="3"/>
      <c r="KHA1014" s="3"/>
      <c r="KHB1014" s="3"/>
      <c r="KHC1014" s="3"/>
      <c r="KHD1014" s="3"/>
      <c r="KHE1014" s="3"/>
      <c r="KHF1014" s="3"/>
      <c r="KHG1014" s="3"/>
      <c r="KHH1014" s="3"/>
      <c r="KHI1014" s="3"/>
      <c r="KHJ1014" s="3"/>
      <c r="KHK1014" s="3"/>
      <c r="KHL1014" s="3"/>
      <c r="KHM1014" s="3"/>
      <c r="KHN1014" s="3"/>
      <c r="KHO1014" s="3"/>
      <c r="KHP1014" s="3"/>
      <c r="KHQ1014" s="3"/>
      <c r="KHR1014" s="3"/>
      <c r="KHS1014" s="3"/>
      <c r="KHT1014" s="3"/>
      <c r="KHU1014" s="3"/>
      <c r="KHV1014" s="3"/>
      <c r="KHW1014" s="3"/>
      <c r="KHX1014" s="3"/>
      <c r="KHY1014" s="3"/>
      <c r="KHZ1014" s="3"/>
      <c r="KIA1014" s="3"/>
      <c r="KIB1014" s="3"/>
      <c r="KIC1014" s="3"/>
      <c r="KID1014" s="3"/>
      <c r="KIE1014" s="3"/>
      <c r="KIF1014" s="3"/>
      <c r="KIG1014" s="3"/>
      <c r="KIH1014" s="3"/>
      <c r="KII1014" s="3"/>
      <c r="KIJ1014" s="3"/>
      <c r="KIK1014" s="3"/>
      <c r="KIL1014" s="3"/>
      <c r="KIM1014" s="3"/>
      <c r="KIN1014" s="3"/>
      <c r="KIO1014" s="3"/>
      <c r="KIP1014" s="3"/>
      <c r="KIQ1014" s="3"/>
      <c r="KIR1014" s="3"/>
      <c r="KIS1014" s="3"/>
      <c r="KIT1014" s="3"/>
      <c r="KIU1014" s="3"/>
      <c r="KIV1014" s="3"/>
      <c r="KIW1014" s="3"/>
      <c r="KIX1014" s="3"/>
      <c r="KIY1014" s="3"/>
      <c r="KIZ1014" s="3"/>
      <c r="KJA1014" s="3"/>
      <c r="KJB1014" s="3"/>
      <c r="KJC1014" s="3"/>
      <c r="KJD1014" s="3"/>
      <c r="KJE1014" s="3"/>
      <c r="KJF1014" s="3"/>
      <c r="KJG1014" s="3"/>
      <c r="KJH1014" s="3"/>
      <c r="KJI1014" s="3"/>
      <c r="KJJ1014" s="3"/>
      <c r="KJK1014" s="3"/>
      <c r="KJL1014" s="3"/>
      <c r="KJM1014" s="3"/>
      <c r="KJN1014" s="3"/>
      <c r="KJO1014" s="3"/>
      <c r="KJP1014" s="3"/>
      <c r="KJQ1014" s="3"/>
      <c r="KJR1014" s="3"/>
      <c r="KJS1014" s="3"/>
      <c r="KJT1014" s="3"/>
      <c r="KJU1014" s="3"/>
      <c r="KJV1014" s="3"/>
      <c r="KJW1014" s="3"/>
      <c r="KJX1014" s="3"/>
      <c r="KJY1014" s="3"/>
      <c r="KJZ1014" s="3"/>
      <c r="KKA1014" s="3"/>
      <c r="KKB1014" s="3"/>
      <c r="KKC1014" s="3"/>
      <c r="KKD1014" s="3"/>
      <c r="KKE1014" s="3"/>
      <c r="KKF1014" s="3"/>
      <c r="KKG1014" s="3"/>
      <c r="KKH1014" s="3"/>
      <c r="KKI1014" s="3"/>
      <c r="KKJ1014" s="3"/>
      <c r="KKK1014" s="3"/>
      <c r="KKL1014" s="3"/>
      <c r="KKM1014" s="3"/>
      <c r="KKN1014" s="3"/>
      <c r="KKO1014" s="3"/>
      <c r="KKP1014" s="3"/>
      <c r="KKQ1014" s="3"/>
      <c r="KKR1014" s="3"/>
      <c r="KKS1014" s="3"/>
      <c r="KKT1014" s="3"/>
      <c r="KKU1014" s="3"/>
      <c r="KKV1014" s="3"/>
      <c r="KKW1014" s="3"/>
      <c r="KKX1014" s="3"/>
      <c r="KKY1014" s="3"/>
      <c r="KKZ1014" s="3"/>
      <c r="KLA1014" s="3"/>
      <c r="KLB1014" s="3"/>
      <c r="KLC1014" s="3"/>
      <c r="KLD1014" s="3"/>
      <c r="KLE1014" s="3"/>
      <c r="KLF1014" s="3"/>
      <c r="KLG1014" s="3"/>
      <c r="KLH1014" s="3"/>
      <c r="KLI1014" s="3"/>
      <c r="KLJ1014" s="3"/>
      <c r="KLK1014" s="3"/>
      <c r="KLL1014" s="3"/>
      <c r="KLM1014" s="3"/>
      <c r="KLN1014" s="3"/>
      <c r="KLO1014" s="3"/>
      <c r="KLP1014" s="3"/>
      <c r="KLQ1014" s="3"/>
      <c r="KLR1014" s="3"/>
      <c r="KLS1014" s="3"/>
      <c r="KLT1014" s="3"/>
      <c r="KLU1014" s="3"/>
      <c r="KLV1014" s="3"/>
      <c r="KLW1014" s="3"/>
      <c r="KLX1014" s="3"/>
      <c r="KLY1014" s="3"/>
      <c r="KLZ1014" s="3"/>
      <c r="KMA1014" s="3"/>
      <c r="KMB1014" s="3"/>
      <c r="KMC1014" s="3"/>
      <c r="KMD1014" s="3"/>
      <c r="KME1014" s="3"/>
      <c r="KMF1014" s="3"/>
      <c r="KMG1014" s="3"/>
      <c r="KMH1014" s="3"/>
      <c r="KMI1014" s="3"/>
      <c r="KMJ1014" s="3"/>
      <c r="KMK1014" s="3"/>
      <c r="KML1014" s="3"/>
      <c r="KMM1014" s="3"/>
      <c r="KMN1014" s="3"/>
      <c r="KMO1014" s="3"/>
      <c r="KMP1014" s="3"/>
      <c r="KMQ1014" s="3"/>
      <c r="KMR1014" s="3"/>
      <c r="KMS1014" s="3"/>
      <c r="KMT1014" s="3"/>
      <c r="KMU1014" s="3"/>
      <c r="KMV1014" s="3"/>
      <c r="KMW1014" s="3"/>
      <c r="KMX1014" s="3"/>
      <c r="KMY1014" s="3"/>
      <c r="KMZ1014" s="3"/>
      <c r="KNA1014" s="3"/>
      <c r="KNB1014" s="3"/>
      <c r="KNC1014" s="3"/>
      <c r="KND1014" s="3"/>
      <c r="KNE1014" s="3"/>
      <c r="KNF1014" s="3"/>
      <c r="KNG1014" s="3"/>
      <c r="KNH1014" s="3"/>
      <c r="KNI1014" s="3"/>
      <c r="KNJ1014" s="3"/>
      <c r="KNK1014" s="3"/>
      <c r="KNL1014" s="3"/>
      <c r="KNM1014" s="3"/>
      <c r="KNN1014" s="3"/>
      <c r="KNO1014" s="3"/>
      <c r="KNP1014" s="3"/>
      <c r="KNQ1014" s="3"/>
      <c r="KNR1014" s="3"/>
      <c r="KNS1014" s="3"/>
      <c r="KNT1014" s="3"/>
      <c r="KNU1014" s="3"/>
      <c r="KNV1014" s="3"/>
      <c r="KNW1014" s="3"/>
      <c r="KNX1014" s="3"/>
      <c r="KNY1014" s="3"/>
      <c r="KNZ1014" s="3"/>
      <c r="KOA1014" s="3"/>
      <c r="KOB1014" s="3"/>
      <c r="KOC1014" s="3"/>
      <c r="KOD1014" s="3"/>
      <c r="KOE1014" s="3"/>
      <c r="KOF1014" s="3"/>
      <c r="KOG1014" s="3"/>
      <c r="KOH1014" s="3"/>
      <c r="KOI1014" s="3"/>
      <c r="KOJ1014" s="3"/>
      <c r="KOK1014" s="3"/>
      <c r="KOL1014" s="3"/>
      <c r="KOM1014" s="3"/>
      <c r="KON1014" s="3"/>
      <c r="KOO1014" s="3"/>
      <c r="KOP1014" s="3"/>
      <c r="KOQ1014" s="3"/>
      <c r="KOR1014" s="3"/>
      <c r="KOS1014" s="3"/>
      <c r="KOT1014" s="3"/>
      <c r="KOU1014" s="3"/>
      <c r="KOV1014" s="3"/>
      <c r="KOW1014" s="3"/>
      <c r="KOX1014" s="3"/>
      <c r="KOY1014" s="3"/>
      <c r="KOZ1014" s="3"/>
      <c r="KPA1014" s="3"/>
      <c r="KPB1014" s="3"/>
      <c r="KPC1014" s="3"/>
      <c r="KPD1014" s="3"/>
      <c r="KPE1014" s="3"/>
      <c r="KPF1014" s="3"/>
      <c r="KPG1014" s="3"/>
      <c r="KPH1014" s="3"/>
      <c r="KPI1014" s="3"/>
      <c r="KPJ1014" s="3"/>
      <c r="KPK1014" s="3"/>
      <c r="KPL1014" s="3"/>
      <c r="KPM1014" s="3"/>
      <c r="KPN1014" s="3"/>
      <c r="KPO1014" s="3"/>
      <c r="KPP1014" s="3"/>
      <c r="KPQ1014" s="3"/>
      <c r="KPR1014" s="3"/>
      <c r="KPS1014" s="3"/>
      <c r="KPT1014" s="3"/>
      <c r="KPU1014" s="3"/>
      <c r="KPV1014" s="3"/>
      <c r="KPW1014" s="3"/>
      <c r="KPX1014" s="3"/>
      <c r="KPY1014" s="3"/>
      <c r="KPZ1014" s="3"/>
      <c r="KQA1014" s="3"/>
      <c r="KQB1014" s="3"/>
      <c r="KQC1014" s="3"/>
      <c r="KQD1014" s="3"/>
      <c r="KQE1014" s="3"/>
      <c r="KQF1014" s="3"/>
      <c r="KQG1014" s="3"/>
      <c r="KQH1014" s="3"/>
      <c r="KQI1014" s="3"/>
      <c r="KQJ1014" s="3"/>
      <c r="KQK1014" s="3"/>
      <c r="KQL1014" s="3"/>
      <c r="KQM1014" s="3"/>
      <c r="KQN1014" s="3"/>
      <c r="KQO1014" s="3"/>
      <c r="KQP1014" s="3"/>
      <c r="KQQ1014" s="3"/>
      <c r="KQR1014" s="3"/>
      <c r="KQS1014" s="3"/>
      <c r="KQT1014" s="3"/>
      <c r="KQU1014" s="3"/>
      <c r="KQV1014" s="3"/>
      <c r="KQW1014" s="3"/>
      <c r="KQX1014" s="3"/>
      <c r="KQY1014" s="3"/>
      <c r="KQZ1014" s="3"/>
      <c r="KRA1014" s="3"/>
      <c r="KRB1014" s="3"/>
      <c r="KRC1014" s="3"/>
      <c r="KRD1014" s="3"/>
      <c r="KRE1014" s="3"/>
      <c r="KRF1014" s="3"/>
      <c r="KRG1014" s="3"/>
      <c r="KRH1014" s="3"/>
      <c r="KRI1014" s="3"/>
      <c r="KRJ1014" s="3"/>
      <c r="KRK1014" s="3"/>
      <c r="KRL1014" s="3"/>
      <c r="KRM1014" s="3"/>
      <c r="KRN1014" s="3"/>
      <c r="KRO1014" s="3"/>
      <c r="KRP1014" s="3"/>
      <c r="KRQ1014" s="3"/>
      <c r="KRR1014" s="3"/>
      <c r="KRS1014" s="3"/>
      <c r="KRT1014" s="3"/>
      <c r="KRU1014" s="3"/>
      <c r="KRV1014" s="3"/>
      <c r="KRW1014" s="3"/>
      <c r="KRX1014" s="3"/>
      <c r="KRY1014" s="3"/>
      <c r="KRZ1014" s="3"/>
      <c r="KSA1014" s="3"/>
      <c r="KSB1014" s="3"/>
      <c r="KSC1014" s="3"/>
      <c r="KSD1014" s="3"/>
      <c r="KSE1014" s="3"/>
      <c r="KSF1014" s="3"/>
      <c r="KSG1014" s="3"/>
      <c r="KSH1014" s="3"/>
      <c r="KSI1014" s="3"/>
      <c r="KSJ1014" s="3"/>
      <c r="KSK1014" s="3"/>
      <c r="KSL1014" s="3"/>
      <c r="KSM1014" s="3"/>
      <c r="KSN1014" s="3"/>
      <c r="KSO1014" s="3"/>
      <c r="KSP1014" s="3"/>
      <c r="KSQ1014" s="3"/>
      <c r="KSR1014" s="3"/>
      <c r="KSS1014" s="3"/>
      <c r="KST1014" s="3"/>
      <c r="KSU1014" s="3"/>
      <c r="KSV1014" s="3"/>
      <c r="KSW1014" s="3"/>
      <c r="KSX1014" s="3"/>
      <c r="KSY1014" s="3"/>
      <c r="KSZ1014" s="3"/>
      <c r="KTA1014" s="3"/>
      <c r="KTB1014" s="3"/>
      <c r="KTC1014" s="3"/>
      <c r="KTD1014" s="3"/>
      <c r="KTE1014" s="3"/>
      <c r="KTF1014" s="3"/>
      <c r="KTG1014" s="3"/>
      <c r="KTH1014" s="3"/>
      <c r="KTI1014" s="3"/>
      <c r="KTJ1014" s="3"/>
      <c r="KTK1014" s="3"/>
      <c r="KTL1014" s="3"/>
      <c r="KTM1014" s="3"/>
      <c r="KTN1014" s="3"/>
      <c r="KTO1014" s="3"/>
      <c r="KTP1014" s="3"/>
      <c r="KTQ1014" s="3"/>
      <c r="KTR1014" s="3"/>
      <c r="KTS1014" s="3"/>
      <c r="KTT1014" s="3"/>
      <c r="KTU1014" s="3"/>
      <c r="KTV1014" s="3"/>
      <c r="KTW1014" s="3"/>
      <c r="KTX1014" s="3"/>
      <c r="KTY1014" s="3"/>
      <c r="KTZ1014" s="3"/>
      <c r="KUA1014" s="3"/>
      <c r="KUB1014" s="3"/>
      <c r="KUC1014" s="3"/>
      <c r="KUD1014" s="3"/>
      <c r="KUE1014" s="3"/>
      <c r="KUF1014" s="3"/>
      <c r="KUG1014" s="3"/>
      <c r="KUH1014" s="3"/>
      <c r="KUI1014" s="3"/>
      <c r="KUJ1014" s="3"/>
      <c r="KUK1014" s="3"/>
      <c r="KUL1014" s="3"/>
      <c r="KUM1014" s="3"/>
      <c r="KUN1014" s="3"/>
      <c r="KUO1014" s="3"/>
      <c r="KUP1014" s="3"/>
      <c r="KUQ1014" s="3"/>
      <c r="KUR1014" s="3"/>
      <c r="KUS1014" s="3"/>
      <c r="KUT1014" s="3"/>
      <c r="KUU1014" s="3"/>
      <c r="KUV1014" s="3"/>
      <c r="KUW1014" s="3"/>
      <c r="KUX1014" s="3"/>
      <c r="KUY1014" s="3"/>
      <c r="KUZ1014" s="3"/>
      <c r="KVA1014" s="3"/>
      <c r="KVB1014" s="3"/>
      <c r="KVC1014" s="3"/>
      <c r="KVD1014" s="3"/>
      <c r="KVE1014" s="3"/>
      <c r="KVF1014" s="3"/>
      <c r="KVG1014" s="3"/>
      <c r="KVH1014" s="3"/>
      <c r="KVI1014" s="3"/>
      <c r="KVJ1014" s="3"/>
      <c r="KVK1014" s="3"/>
      <c r="KVL1014" s="3"/>
      <c r="KVM1014" s="3"/>
      <c r="KVN1014" s="3"/>
      <c r="KVO1014" s="3"/>
      <c r="KVP1014" s="3"/>
      <c r="KVQ1014" s="3"/>
      <c r="KVR1014" s="3"/>
      <c r="KVS1014" s="3"/>
      <c r="KVT1014" s="3"/>
      <c r="KVU1014" s="3"/>
      <c r="KVV1014" s="3"/>
      <c r="KVW1014" s="3"/>
      <c r="KVX1014" s="3"/>
      <c r="KVY1014" s="3"/>
      <c r="KVZ1014" s="3"/>
      <c r="KWA1014" s="3"/>
      <c r="KWB1014" s="3"/>
      <c r="KWC1014" s="3"/>
      <c r="KWD1014" s="3"/>
      <c r="KWE1014" s="3"/>
      <c r="KWF1014" s="3"/>
      <c r="KWG1014" s="3"/>
      <c r="KWH1014" s="3"/>
      <c r="KWI1014" s="3"/>
      <c r="KWJ1014" s="3"/>
      <c r="KWK1014" s="3"/>
      <c r="KWL1014" s="3"/>
      <c r="KWM1014" s="3"/>
      <c r="KWN1014" s="3"/>
      <c r="KWO1014" s="3"/>
      <c r="KWP1014" s="3"/>
      <c r="KWQ1014" s="3"/>
      <c r="KWR1014" s="3"/>
      <c r="KWS1014" s="3"/>
      <c r="KWT1014" s="3"/>
      <c r="KWU1014" s="3"/>
      <c r="KWV1014" s="3"/>
      <c r="KWW1014" s="3"/>
      <c r="KWX1014" s="3"/>
      <c r="KWY1014" s="3"/>
      <c r="KWZ1014" s="3"/>
      <c r="KXA1014" s="3"/>
      <c r="KXB1014" s="3"/>
      <c r="KXC1014" s="3"/>
      <c r="KXD1014" s="3"/>
      <c r="KXE1014" s="3"/>
      <c r="KXF1014" s="3"/>
      <c r="KXG1014" s="3"/>
      <c r="KXH1014" s="3"/>
      <c r="KXI1014" s="3"/>
      <c r="KXJ1014" s="3"/>
      <c r="KXK1014" s="3"/>
      <c r="KXL1014" s="3"/>
      <c r="KXM1014" s="3"/>
      <c r="KXN1014" s="3"/>
      <c r="KXO1014" s="3"/>
      <c r="KXP1014" s="3"/>
      <c r="KXQ1014" s="3"/>
      <c r="KXR1014" s="3"/>
      <c r="KXS1014" s="3"/>
      <c r="KXT1014" s="3"/>
      <c r="KXU1014" s="3"/>
      <c r="KXV1014" s="3"/>
      <c r="KXW1014" s="3"/>
      <c r="KXX1014" s="3"/>
      <c r="KXY1014" s="3"/>
      <c r="KXZ1014" s="3"/>
      <c r="KYA1014" s="3"/>
      <c r="KYB1014" s="3"/>
      <c r="KYC1014" s="3"/>
      <c r="KYD1014" s="3"/>
      <c r="KYE1014" s="3"/>
      <c r="KYF1014" s="3"/>
      <c r="KYG1014" s="3"/>
      <c r="KYH1014" s="3"/>
      <c r="KYI1014" s="3"/>
      <c r="KYJ1014" s="3"/>
      <c r="KYK1014" s="3"/>
      <c r="KYL1014" s="3"/>
      <c r="KYM1014" s="3"/>
      <c r="KYN1014" s="3"/>
      <c r="KYO1014" s="3"/>
      <c r="KYP1014" s="3"/>
      <c r="KYQ1014" s="3"/>
      <c r="KYR1014" s="3"/>
      <c r="KYS1014" s="3"/>
      <c r="KYT1014" s="3"/>
      <c r="KYU1014" s="3"/>
      <c r="KYV1014" s="3"/>
      <c r="KYW1014" s="3"/>
      <c r="KYX1014" s="3"/>
      <c r="KYY1014" s="3"/>
      <c r="KYZ1014" s="3"/>
      <c r="KZA1014" s="3"/>
      <c r="KZB1014" s="3"/>
      <c r="KZC1014" s="3"/>
      <c r="KZD1014" s="3"/>
      <c r="KZE1014" s="3"/>
      <c r="KZF1014" s="3"/>
      <c r="KZG1014" s="3"/>
      <c r="KZH1014" s="3"/>
      <c r="KZI1014" s="3"/>
      <c r="KZJ1014" s="3"/>
      <c r="KZK1014" s="3"/>
      <c r="KZL1014" s="3"/>
      <c r="KZM1014" s="3"/>
      <c r="KZN1014" s="3"/>
      <c r="KZO1014" s="3"/>
      <c r="KZP1014" s="3"/>
      <c r="KZQ1014" s="3"/>
      <c r="KZR1014" s="3"/>
      <c r="KZS1014" s="3"/>
      <c r="KZT1014" s="3"/>
      <c r="KZU1014" s="3"/>
      <c r="KZV1014" s="3"/>
      <c r="KZW1014" s="3"/>
      <c r="KZX1014" s="3"/>
      <c r="KZY1014" s="3"/>
      <c r="KZZ1014" s="3"/>
      <c r="LAA1014" s="3"/>
      <c r="LAB1014" s="3"/>
      <c r="LAC1014" s="3"/>
      <c r="LAD1014" s="3"/>
      <c r="LAE1014" s="3"/>
      <c r="LAF1014" s="3"/>
      <c r="LAG1014" s="3"/>
      <c r="LAH1014" s="3"/>
      <c r="LAI1014" s="3"/>
      <c r="LAJ1014" s="3"/>
      <c r="LAK1014" s="3"/>
      <c r="LAL1014" s="3"/>
      <c r="LAM1014" s="3"/>
      <c r="LAN1014" s="3"/>
      <c r="LAO1014" s="3"/>
      <c r="LAP1014" s="3"/>
      <c r="LAQ1014" s="3"/>
      <c r="LAR1014" s="3"/>
      <c r="LAS1014" s="3"/>
      <c r="LAT1014" s="3"/>
      <c r="LAU1014" s="3"/>
      <c r="LAV1014" s="3"/>
      <c r="LAW1014" s="3"/>
      <c r="LAX1014" s="3"/>
      <c r="LAY1014" s="3"/>
      <c r="LAZ1014" s="3"/>
      <c r="LBA1014" s="3"/>
      <c r="LBB1014" s="3"/>
      <c r="LBC1014" s="3"/>
      <c r="LBD1014" s="3"/>
      <c r="LBE1014" s="3"/>
      <c r="LBF1014" s="3"/>
      <c r="LBG1014" s="3"/>
      <c r="LBH1014" s="3"/>
      <c r="LBI1014" s="3"/>
      <c r="LBJ1014" s="3"/>
      <c r="LBK1014" s="3"/>
      <c r="LBL1014" s="3"/>
      <c r="LBM1014" s="3"/>
      <c r="LBN1014" s="3"/>
      <c r="LBO1014" s="3"/>
      <c r="LBP1014" s="3"/>
      <c r="LBQ1014" s="3"/>
      <c r="LBR1014" s="3"/>
      <c r="LBS1014" s="3"/>
      <c r="LBT1014" s="3"/>
      <c r="LBU1014" s="3"/>
      <c r="LBV1014" s="3"/>
      <c r="LBW1014" s="3"/>
      <c r="LBX1014" s="3"/>
      <c r="LBY1014" s="3"/>
      <c r="LBZ1014" s="3"/>
      <c r="LCA1014" s="3"/>
      <c r="LCB1014" s="3"/>
      <c r="LCC1014" s="3"/>
      <c r="LCD1014" s="3"/>
      <c r="LCE1014" s="3"/>
      <c r="LCF1014" s="3"/>
      <c r="LCG1014" s="3"/>
      <c r="LCH1014" s="3"/>
      <c r="LCI1014" s="3"/>
      <c r="LCJ1014" s="3"/>
      <c r="LCK1014" s="3"/>
      <c r="LCL1014" s="3"/>
      <c r="LCM1014" s="3"/>
      <c r="LCN1014" s="3"/>
      <c r="LCO1014" s="3"/>
      <c r="LCP1014" s="3"/>
      <c r="LCQ1014" s="3"/>
      <c r="LCR1014" s="3"/>
      <c r="LCS1014" s="3"/>
      <c r="LCT1014" s="3"/>
      <c r="LCU1014" s="3"/>
      <c r="LCV1014" s="3"/>
      <c r="LCW1014" s="3"/>
      <c r="LCX1014" s="3"/>
      <c r="LCY1014" s="3"/>
      <c r="LCZ1014" s="3"/>
      <c r="LDA1014" s="3"/>
      <c r="LDB1014" s="3"/>
      <c r="LDC1014" s="3"/>
      <c r="LDD1014" s="3"/>
      <c r="LDE1014" s="3"/>
      <c r="LDF1014" s="3"/>
      <c r="LDG1014" s="3"/>
      <c r="LDH1014" s="3"/>
      <c r="LDI1014" s="3"/>
      <c r="LDJ1014" s="3"/>
      <c r="LDK1014" s="3"/>
      <c r="LDL1014" s="3"/>
      <c r="LDM1014" s="3"/>
      <c r="LDN1014" s="3"/>
      <c r="LDO1014" s="3"/>
      <c r="LDP1014" s="3"/>
      <c r="LDQ1014" s="3"/>
      <c r="LDR1014" s="3"/>
      <c r="LDS1014" s="3"/>
      <c r="LDT1014" s="3"/>
      <c r="LDU1014" s="3"/>
      <c r="LDV1014" s="3"/>
      <c r="LDW1014" s="3"/>
      <c r="LDX1014" s="3"/>
      <c r="LDY1014" s="3"/>
      <c r="LDZ1014" s="3"/>
      <c r="LEA1014" s="3"/>
      <c r="LEB1014" s="3"/>
      <c r="LEC1014" s="3"/>
      <c r="LED1014" s="3"/>
      <c r="LEE1014" s="3"/>
      <c r="LEF1014" s="3"/>
      <c r="LEG1014" s="3"/>
      <c r="LEH1014" s="3"/>
      <c r="LEI1014" s="3"/>
      <c r="LEJ1014" s="3"/>
      <c r="LEK1014" s="3"/>
      <c r="LEL1014" s="3"/>
      <c r="LEM1014" s="3"/>
      <c r="LEN1014" s="3"/>
      <c r="LEO1014" s="3"/>
      <c r="LEP1014" s="3"/>
      <c r="LEQ1014" s="3"/>
      <c r="LER1014" s="3"/>
      <c r="LES1014" s="3"/>
      <c r="LET1014" s="3"/>
      <c r="LEU1014" s="3"/>
      <c r="LEV1014" s="3"/>
      <c r="LEW1014" s="3"/>
      <c r="LEX1014" s="3"/>
      <c r="LEY1014" s="3"/>
      <c r="LEZ1014" s="3"/>
      <c r="LFA1014" s="3"/>
      <c r="LFB1014" s="3"/>
      <c r="LFC1014" s="3"/>
      <c r="LFD1014" s="3"/>
      <c r="LFE1014" s="3"/>
      <c r="LFF1014" s="3"/>
      <c r="LFG1014" s="3"/>
      <c r="LFH1014" s="3"/>
      <c r="LFI1014" s="3"/>
      <c r="LFJ1014" s="3"/>
      <c r="LFK1014" s="3"/>
      <c r="LFL1014" s="3"/>
      <c r="LFM1014" s="3"/>
      <c r="LFN1014" s="3"/>
      <c r="LFO1014" s="3"/>
      <c r="LFP1014" s="3"/>
      <c r="LFQ1014" s="3"/>
      <c r="LFR1014" s="3"/>
      <c r="LFS1014" s="3"/>
      <c r="LFT1014" s="3"/>
      <c r="LFU1014" s="3"/>
      <c r="LFV1014" s="3"/>
      <c r="LFW1014" s="3"/>
      <c r="LFX1014" s="3"/>
      <c r="LFY1014" s="3"/>
      <c r="LFZ1014" s="3"/>
      <c r="LGA1014" s="3"/>
      <c r="LGB1014" s="3"/>
      <c r="LGC1014" s="3"/>
      <c r="LGD1014" s="3"/>
      <c r="LGE1014" s="3"/>
      <c r="LGF1014" s="3"/>
      <c r="LGG1014" s="3"/>
      <c r="LGH1014" s="3"/>
      <c r="LGI1014" s="3"/>
      <c r="LGJ1014" s="3"/>
      <c r="LGK1014" s="3"/>
      <c r="LGL1014" s="3"/>
      <c r="LGM1014" s="3"/>
      <c r="LGN1014" s="3"/>
      <c r="LGO1014" s="3"/>
      <c r="LGP1014" s="3"/>
      <c r="LGQ1014" s="3"/>
      <c r="LGR1014" s="3"/>
      <c r="LGS1014" s="3"/>
      <c r="LGT1014" s="3"/>
      <c r="LGU1014" s="3"/>
      <c r="LGV1014" s="3"/>
      <c r="LGW1014" s="3"/>
      <c r="LGX1014" s="3"/>
      <c r="LGY1014" s="3"/>
      <c r="LGZ1014" s="3"/>
      <c r="LHA1014" s="3"/>
      <c r="LHB1014" s="3"/>
      <c r="LHC1014" s="3"/>
      <c r="LHD1014" s="3"/>
      <c r="LHE1014" s="3"/>
      <c r="LHF1014" s="3"/>
      <c r="LHG1014" s="3"/>
      <c r="LHH1014" s="3"/>
      <c r="LHI1014" s="3"/>
      <c r="LHJ1014" s="3"/>
      <c r="LHK1014" s="3"/>
      <c r="LHL1014" s="3"/>
      <c r="LHM1014" s="3"/>
      <c r="LHN1014" s="3"/>
      <c r="LHO1014" s="3"/>
      <c r="LHP1014" s="3"/>
      <c r="LHQ1014" s="3"/>
      <c r="LHR1014" s="3"/>
      <c r="LHS1014" s="3"/>
      <c r="LHT1014" s="3"/>
      <c r="LHU1014" s="3"/>
      <c r="LHV1014" s="3"/>
      <c r="LHW1014" s="3"/>
      <c r="LHX1014" s="3"/>
      <c r="LHY1014" s="3"/>
      <c r="LHZ1014" s="3"/>
      <c r="LIA1014" s="3"/>
      <c r="LIB1014" s="3"/>
      <c r="LIC1014" s="3"/>
      <c r="LID1014" s="3"/>
      <c r="LIE1014" s="3"/>
      <c r="LIF1014" s="3"/>
      <c r="LIG1014" s="3"/>
      <c r="LIH1014" s="3"/>
      <c r="LII1014" s="3"/>
      <c r="LIJ1014" s="3"/>
      <c r="LIK1014" s="3"/>
      <c r="LIL1014" s="3"/>
      <c r="LIM1014" s="3"/>
      <c r="LIN1014" s="3"/>
      <c r="LIO1014" s="3"/>
      <c r="LIP1014" s="3"/>
      <c r="LIQ1014" s="3"/>
      <c r="LIR1014" s="3"/>
      <c r="LIS1014" s="3"/>
      <c r="LIT1014" s="3"/>
      <c r="LIU1014" s="3"/>
      <c r="LIV1014" s="3"/>
      <c r="LIW1014" s="3"/>
      <c r="LIX1014" s="3"/>
      <c r="LIY1014" s="3"/>
      <c r="LIZ1014" s="3"/>
      <c r="LJA1014" s="3"/>
      <c r="LJB1014" s="3"/>
      <c r="LJC1014" s="3"/>
      <c r="LJD1014" s="3"/>
      <c r="LJE1014" s="3"/>
      <c r="LJF1014" s="3"/>
      <c r="LJG1014" s="3"/>
      <c r="LJH1014" s="3"/>
      <c r="LJI1014" s="3"/>
      <c r="LJJ1014" s="3"/>
      <c r="LJK1014" s="3"/>
      <c r="LJL1014" s="3"/>
      <c r="LJM1014" s="3"/>
      <c r="LJN1014" s="3"/>
      <c r="LJO1014" s="3"/>
      <c r="LJP1014" s="3"/>
      <c r="LJQ1014" s="3"/>
      <c r="LJR1014" s="3"/>
      <c r="LJS1014" s="3"/>
      <c r="LJT1014" s="3"/>
      <c r="LJU1014" s="3"/>
      <c r="LJV1014" s="3"/>
      <c r="LJW1014" s="3"/>
      <c r="LJX1014" s="3"/>
      <c r="LJY1014" s="3"/>
      <c r="LJZ1014" s="3"/>
      <c r="LKA1014" s="3"/>
      <c r="LKB1014" s="3"/>
      <c r="LKC1014" s="3"/>
      <c r="LKD1014" s="3"/>
      <c r="LKE1014" s="3"/>
      <c r="LKF1014" s="3"/>
      <c r="LKG1014" s="3"/>
      <c r="LKH1014" s="3"/>
      <c r="LKI1014" s="3"/>
      <c r="LKJ1014" s="3"/>
      <c r="LKK1014" s="3"/>
      <c r="LKL1014" s="3"/>
      <c r="LKM1014" s="3"/>
      <c r="LKN1014" s="3"/>
      <c r="LKO1014" s="3"/>
      <c r="LKP1014" s="3"/>
      <c r="LKQ1014" s="3"/>
      <c r="LKR1014" s="3"/>
      <c r="LKS1014" s="3"/>
      <c r="LKT1014" s="3"/>
      <c r="LKU1014" s="3"/>
      <c r="LKV1014" s="3"/>
      <c r="LKW1014" s="3"/>
      <c r="LKX1014" s="3"/>
      <c r="LKY1014" s="3"/>
      <c r="LKZ1014" s="3"/>
      <c r="LLA1014" s="3"/>
      <c r="LLB1014" s="3"/>
      <c r="LLC1014" s="3"/>
      <c r="LLD1014" s="3"/>
      <c r="LLE1014" s="3"/>
      <c r="LLF1014" s="3"/>
      <c r="LLG1014" s="3"/>
      <c r="LLH1014" s="3"/>
      <c r="LLI1014" s="3"/>
      <c r="LLJ1014" s="3"/>
      <c r="LLK1014" s="3"/>
      <c r="LLL1014" s="3"/>
      <c r="LLM1014" s="3"/>
      <c r="LLN1014" s="3"/>
      <c r="LLO1014" s="3"/>
      <c r="LLP1014" s="3"/>
      <c r="LLQ1014" s="3"/>
      <c r="LLR1014" s="3"/>
      <c r="LLS1014" s="3"/>
      <c r="LLT1014" s="3"/>
      <c r="LLU1014" s="3"/>
      <c r="LLV1014" s="3"/>
      <c r="LLW1014" s="3"/>
      <c r="LLX1014" s="3"/>
      <c r="LLY1014" s="3"/>
      <c r="LLZ1014" s="3"/>
      <c r="LMA1014" s="3"/>
      <c r="LMB1014" s="3"/>
      <c r="LMC1014" s="3"/>
      <c r="LMD1014" s="3"/>
      <c r="LME1014" s="3"/>
      <c r="LMF1014" s="3"/>
      <c r="LMG1014" s="3"/>
      <c r="LMH1014" s="3"/>
      <c r="LMI1014" s="3"/>
      <c r="LMJ1014" s="3"/>
      <c r="LMK1014" s="3"/>
      <c r="LML1014" s="3"/>
      <c r="LMM1014" s="3"/>
      <c r="LMN1014" s="3"/>
      <c r="LMO1014" s="3"/>
      <c r="LMP1014" s="3"/>
      <c r="LMQ1014" s="3"/>
      <c r="LMR1014" s="3"/>
      <c r="LMS1014" s="3"/>
      <c r="LMT1014" s="3"/>
      <c r="LMU1014" s="3"/>
      <c r="LMV1014" s="3"/>
      <c r="LMW1014" s="3"/>
      <c r="LMX1014" s="3"/>
      <c r="LMY1014" s="3"/>
      <c r="LMZ1014" s="3"/>
      <c r="LNA1014" s="3"/>
      <c r="LNB1014" s="3"/>
      <c r="LNC1014" s="3"/>
      <c r="LND1014" s="3"/>
      <c r="LNE1014" s="3"/>
      <c r="LNF1014" s="3"/>
      <c r="LNG1014" s="3"/>
      <c r="LNH1014" s="3"/>
      <c r="LNI1014" s="3"/>
      <c r="LNJ1014" s="3"/>
      <c r="LNK1014" s="3"/>
      <c r="LNL1014" s="3"/>
      <c r="LNM1014" s="3"/>
      <c r="LNN1014" s="3"/>
      <c r="LNO1014" s="3"/>
      <c r="LNP1014" s="3"/>
      <c r="LNQ1014" s="3"/>
      <c r="LNR1014" s="3"/>
      <c r="LNS1014" s="3"/>
      <c r="LNT1014" s="3"/>
      <c r="LNU1014" s="3"/>
      <c r="LNV1014" s="3"/>
      <c r="LNW1014" s="3"/>
      <c r="LNX1014" s="3"/>
      <c r="LNY1014" s="3"/>
      <c r="LNZ1014" s="3"/>
      <c r="LOA1014" s="3"/>
      <c r="LOB1014" s="3"/>
      <c r="LOC1014" s="3"/>
      <c r="LOD1014" s="3"/>
      <c r="LOE1014" s="3"/>
      <c r="LOF1014" s="3"/>
      <c r="LOG1014" s="3"/>
      <c r="LOH1014" s="3"/>
      <c r="LOI1014" s="3"/>
      <c r="LOJ1014" s="3"/>
      <c r="LOK1014" s="3"/>
      <c r="LOL1014" s="3"/>
      <c r="LOM1014" s="3"/>
      <c r="LON1014" s="3"/>
      <c r="LOO1014" s="3"/>
      <c r="LOP1014" s="3"/>
      <c r="LOQ1014" s="3"/>
      <c r="LOR1014" s="3"/>
      <c r="LOS1014" s="3"/>
      <c r="LOT1014" s="3"/>
      <c r="LOU1014" s="3"/>
      <c r="LOV1014" s="3"/>
      <c r="LOW1014" s="3"/>
      <c r="LOX1014" s="3"/>
      <c r="LOY1014" s="3"/>
      <c r="LOZ1014" s="3"/>
      <c r="LPA1014" s="3"/>
      <c r="LPB1014" s="3"/>
      <c r="LPC1014" s="3"/>
      <c r="LPD1014" s="3"/>
      <c r="LPE1014" s="3"/>
      <c r="LPF1014" s="3"/>
      <c r="LPG1014" s="3"/>
      <c r="LPH1014" s="3"/>
      <c r="LPI1014" s="3"/>
      <c r="LPJ1014" s="3"/>
      <c r="LPK1014" s="3"/>
      <c r="LPL1014" s="3"/>
      <c r="LPM1014" s="3"/>
      <c r="LPN1014" s="3"/>
      <c r="LPO1014" s="3"/>
      <c r="LPP1014" s="3"/>
      <c r="LPQ1014" s="3"/>
      <c r="LPR1014" s="3"/>
      <c r="LPS1014" s="3"/>
      <c r="LPT1014" s="3"/>
      <c r="LPU1014" s="3"/>
      <c r="LPV1014" s="3"/>
      <c r="LPW1014" s="3"/>
      <c r="LPX1014" s="3"/>
      <c r="LPY1014" s="3"/>
      <c r="LPZ1014" s="3"/>
      <c r="LQA1014" s="3"/>
      <c r="LQB1014" s="3"/>
      <c r="LQC1014" s="3"/>
      <c r="LQD1014" s="3"/>
      <c r="LQE1014" s="3"/>
      <c r="LQF1014" s="3"/>
      <c r="LQG1014" s="3"/>
      <c r="LQH1014" s="3"/>
      <c r="LQI1014" s="3"/>
      <c r="LQJ1014" s="3"/>
      <c r="LQK1014" s="3"/>
      <c r="LQL1014" s="3"/>
      <c r="LQM1014" s="3"/>
      <c r="LQN1014" s="3"/>
      <c r="LQO1014" s="3"/>
      <c r="LQP1014" s="3"/>
      <c r="LQQ1014" s="3"/>
      <c r="LQR1014" s="3"/>
      <c r="LQS1014" s="3"/>
      <c r="LQT1014" s="3"/>
      <c r="LQU1014" s="3"/>
      <c r="LQV1014" s="3"/>
      <c r="LQW1014" s="3"/>
      <c r="LQX1014" s="3"/>
      <c r="LQY1014" s="3"/>
      <c r="LQZ1014" s="3"/>
      <c r="LRA1014" s="3"/>
      <c r="LRB1014" s="3"/>
      <c r="LRC1014" s="3"/>
      <c r="LRD1014" s="3"/>
      <c r="LRE1014" s="3"/>
      <c r="LRF1014" s="3"/>
      <c r="LRG1014" s="3"/>
      <c r="LRH1014" s="3"/>
      <c r="LRI1014" s="3"/>
      <c r="LRJ1014" s="3"/>
      <c r="LRK1014" s="3"/>
      <c r="LRL1014" s="3"/>
      <c r="LRM1014" s="3"/>
      <c r="LRN1014" s="3"/>
      <c r="LRO1014" s="3"/>
      <c r="LRP1014" s="3"/>
      <c r="LRQ1014" s="3"/>
      <c r="LRR1014" s="3"/>
      <c r="LRS1014" s="3"/>
      <c r="LRT1014" s="3"/>
      <c r="LRU1014" s="3"/>
      <c r="LRV1014" s="3"/>
      <c r="LRW1014" s="3"/>
      <c r="LRX1014" s="3"/>
      <c r="LRY1014" s="3"/>
      <c r="LRZ1014" s="3"/>
      <c r="LSA1014" s="3"/>
      <c r="LSB1014" s="3"/>
      <c r="LSC1014" s="3"/>
      <c r="LSD1014" s="3"/>
      <c r="LSE1014" s="3"/>
      <c r="LSF1014" s="3"/>
      <c r="LSG1014" s="3"/>
      <c r="LSH1014" s="3"/>
      <c r="LSI1014" s="3"/>
      <c r="LSJ1014" s="3"/>
      <c r="LSK1014" s="3"/>
      <c r="LSL1014" s="3"/>
      <c r="LSM1014" s="3"/>
      <c r="LSN1014" s="3"/>
      <c r="LSO1014" s="3"/>
      <c r="LSP1014" s="3"/>
      <c r="LSQ1014" s="3"/>
      <c r="LSR1014" s="3"/>
      <c r="LSS1014" s="3"/>
      <c r="LST1014" s="3"/>
      <c r="LSU1014" s="3"/>
      <c r="LSV1014" s="3"/>
      <c r="LSW1014" s="3"/>
      <c r="LSX1014" s="3"/>
      <c r="LSY1014" s="3"/>
      <c r="LSZ1014" s="3"/>
      <c r="LTA1014" s="3"/>
      <c r="LTB1014" s="3"/>
      <c r="LTC1014" s="3"/>
      <c r="LTD1014" s="3"/>
      <c r="LTE1014" s="3"/>
      <c r="LTF1014" s="3"/>
      <c r="LTG1014" s="3"/>
      <c r="LTH1014" s="3"/>
      <c r="LTI1014" s="3"/>
      <c r="LTJ1014" s="3"/>
      <c r="LTK1014" s="3"/>
      <c r="LTL1014" s="3"/>
      <c r="LTM1014" s="3"/>
      <c r="LTN1014" s="3"/>
      <c r="LTO1014" s="3"/>
      <c r="LTP1014" s="3"/>
      <c r="LTQ1014" s="3"/>
      <c r="LTR1014" s="3"/>
      <c r="LTS1014" s="3"/>
      <c r="LTT1014" s="3"/>
      <c r="LTU1014" s="3"/>
      <c r="LTV1014" s="3"/>
      <c r="LTW1014" s="3"/>
      <c r="LTX1014" s="3"/>
      <c r="LTY1014" s="3"/>
      <c r="LTZ1014" s="3"/>
      <c r="LUA1014" s="3"/>
      <c r="LUB1014" s="3"/>
      <c r="LUC1014" s="3"/>
      <c r="LUD1014" s="3"/>
      <c r="LUE1014" s="3"/>
      <c r="LUF1014" s="3"/>
      <c r="LUG1014" s="3"/>
      <c r="LUH1014" s="3"/>
      <c r="LUI1014" s="3"/>
      <c r="LUJ1014" s="3"/>
      <c r="LUK1014" s="3"/>
      <c r="LUL1014" s="3"/>
      <c r="LUM1014" s="3"/>
      <c r="LUN1014" s="3"/>
      <c r="LUO1014" s="3"/>
      <c r="LUP1014" s="3"/>
      <c r="LUQ1014" s="3"/>
      <c r="LUR1014" s="3"/>
      <c r="LUS1014" s="3"/>
      <c r="LUT1014" s="3"/>
      <c r="LUU1014" s="3"/>
      <c r="LUV1014" s="3"/>
      <c r="LUW1014" s="3"/>
      <c r="LUX1014" s="3"/>
      <c r="LUY1014" s="3"/>
      <c r="LUZ1014" s="3"/>
      <c r="LVA1014" s="3"/>
      <c r="LVB1014" s="3"/>
      <c r="LVC1014" s="3"/>
      <c r="LVD1014" s="3"/>
      <c r="LVE1014" s="3"/>
      <c r="LVF1014" s="3"/>
      <c r="LVG1014" s="3"/>
      <c r="LVH1014" s="3"/>
      <c r="LVI1014" s="3"/>
      <c r="LVJ1014" s="3"/>
      <c r="LVK1014" s="3"/>
      <c r="LVL1014" s="3"/>
      <c r="LVM1014" s="3"/>
      <c r="LVN1014" s="3"/>
      <c r="LVO1014" s="3"/>
      <c r="LVP1014" s="3"/>
      <c r="LVQ1014" s="3"/>
      <c r="LVR1014" s="3"/>
      <c r="LVS1014" s="3"/>
      <c r="LVT1014" s="3"/>
      <c r="LVU1014" s="3"/>
      <c r="LVV1014" s="3"/>
      <c r="LVW1014" s="3"/>
      <c r="LVX1014" s="3"/>
      <c r="LVY1014" s="3"/>
      <c r="LVZ1014" s="3"/>
      <c r="LWA1014" s="3"/>
      <c r="LWB1014" s="3"/>
      <c r="LWC1014" s="3"/>
      <c r="LWD1014" s="3"/>
      <c r="LWE1014" s="3"/>
      <c r="LWF1014" s="3"/>
      <c r="LWG1014" s="3"/>
      <c r="LWH1014" s="3"/>
      <c r="LWI1014" s="3"/>
      <c r="LWJ1014" s="3"/>
      <c r="LWK1014" s="3"/>
      <c r="LWL1014" s="3"/>
      <c r="LWM1014" s="3"/>
      <c r="LWN1014" s="3"/>
      <c r="LWO1014" s="3"/>
      <c r="LWP1014" s="3"/>
      <c r="LWQ1014" s="3"/>
      <c r="LWR1014" s="3"/>
      <c r="LWS1014" s="3"/>
      <c r="LWT1014" s="3"/>
      <c r="LWU1014" s="3"/>
      <c r="LWV1014" s="3"/>
      <c r="LWW1014" s="3"/>
      <c r="LWX1014" s="3"/>
      <c r="LWY1014" s="3"/>
      <c r="LWZ1014" s="3"/>
      <c r="LXA1014" s="3"/>
      <c r="LXB1014" s="3"/>
      <c r="LXC1014" s="3"/>
      <c r="LXD1014" s="3"/>
      <c r="LXE1014" s="3"/>
      <c r="LXF1014" s="3"/>
      <c r="LXG1014" s="3"/>
      <c r="LXH1014" s="3"/>
      <c r="LXI1014" s="3"/>
      <c r="LXJ1014" s="3"/>
      <c r="LXK1014" s="3"/>
      <c r="LXL1014" s="3"/>
      <c r="LXM1014" s="3"/>
      <c r="LXN1014" s="3"/>
      <c r="LXO1014" s="3"/>
      <c r="LXP1014" s="3"/>
      <c r="LXQ1014" s="3"/>
      <c r="LXR1014" s="3"/>
      <c r="LXS1014" s="3"/>
      <c r="LXT1014" s="3"/>
      <c r="LXU1014" s="3"/>
      <c r="LXV1014" s="3"/>
      <c r="LXW1014" s="3"/>
      <c r="LXX1014" s="3"/>
      <c r="LXY1014" s="3"/>
      <c r="LXZ1014" s="3"/>
      <c r="LYA1014" s="3"/>
      <c r="LYB1014" s="3"/>
      <c r="LYC1014" s="3"/>
      <c r="LYD1014" s="3"/>
      <c r="LYE1014" s="3"/>
      <c r="LYF1014" s="3"/>
      <c r="LYG1014" s="3"/>
      <c r="LYH1014" s="3"/>
      <c r="LYI1014" s="3"/>
      <c r="LYJ1014" s="3"/>
      <c r="LYK1014" s="3"/>
      <c r="LYL1014" s="3"/>
      <c r="LYM1014" s="3"/>
      <c r="LYN1014" s="3"/>
      <c r="LYO1014" s="3"/>
      <c r="LYP1014" s="3"/>
      <c r="LYQ1014" s="3"/>
      <c r="LYR1014" s="3"/>
      <c r="LYS1014" s="3"/>
      <c r="LYT1014" s="3"/>
      <c r="LYU1014" s="3"/>
      <c r="LYV1014" s="3"/>
      <c r="LYW1014" s="3"/>
      <c r="LYX1014" s="3"/>
      <c r="LYY1014" s="3"/>
      <c r="LYZ1014" s="3"/>
      <c r="LZA1014" s="3"/>
      <c r="LZB1014" s="3"/>
      <c r="LZC1014" s="3"/>
      <c r="LZD1014" s="3"/>
      <c r="LZE1014" s="3"/>
      <c r="LZF1014" s="3"/>
      <c r="LZG1014" s="3"/>
      <c r="LZH1014" s="3"/>
      <c r="LZI1014" s="3"/>
      <c r="LZJ1014" s="3"/>
      <c r="LZK1014" s="3"/>
      <c r="LZL1014" s="3"/>
      <c r="LZM1014" s="3"/>
      <c r="LZN1014" s="3"/>
      <c r="LZO1014" s="3"/>
      <c r="LZP1014" s="3"/>
      <c r="LZQ1014" s="3"/>
      <c r="LZR1014" s="3"/>
      <c r="LZS1014" s="3"/>
      <c r="LZT1014" s="3"/>
      <c r="LZU1014" s="3"/>
      <c r="LZV1014" s="3"/>
      <c r="LZW1014" s="3"/>
      <c r="LZX1014" s="3"/>
      <c r="LZY1014" s="3"/>
      <c r="LZZ1014" s="3"/>
      <c r="MAA1014" s="3"/>
      <c r="MAB1014" s="3"/>
      <c r="MAC1014" s="3"/>
      <c r="MAD1014" s="3"/>
      <c r="MAE1014" s="3"/>
      <c r="MAF1014" s="3"/>
      <c r="MAG1014" s="3"/>
      <c r="MAH1014" s="3"/>
      <c r="MAI1014" s="3"/>
      <c r="MAJ1014" s="3"/>
      <c r="MAK1014" s="3"/>
      <c r="MAL1014" s="3"/>
      <c r="MAM1014" s="3"/>
      <c r="MAN1014" s="3"/>
      <c r="MAO1014" s="3"/>
      <c r="MAP1014" s="3"/>
      <c r="MAQ1014" s="3"/>
      <c r="MAR1014" s="3"/>
      <c r="MAS1014" s="3"/>
      <c r="MAT1014" s="3"/>
      <c r="MAU1014" s="3"/>
      <c r="MAV1014" s="3"/>
      <c r="MAW1014" s="3"/>
      <c r="MAX1014" s="3"/>
      <c r="MAY1014" s="3"/>
      <c r="MAZ1014" s="3"/>
      <c r="MBA1014" s="3"/>
      <c r="MBB1014" s="3"/>
      <c r="MBC1014" s="3"/>
      <c r="MBD1014" s="3"/>
      <c r="MBE1014" s="3"/>
      <c r="MBF1014" s="3"/>
      <c r="MBG1014" s="3"/>
      <c r="MBH1014" s="3"/>
      <c r="MBI1014" s="3"/>
      <c r="MBJ1014" s="3"/>
      <c r="MBK1014" s="3"/>
      <c r="MBL1014" s="3"/>
      <c r="MBM1014" s="3"/>
      <c r="MBN1014" s="3"/>
      <c r="MBO1014" s="3"/>
      <c r="MBP1014" s="3"/>
      <c r="MBQ1014" s="3"/>
      <c r="MBR1014" s="3"/>
      <c r="MBS1014" s="3"/>
      <c r="MBT1014" s="3"/>
      <c r="MBU1014" s="3"/>
      <c r="MBV1014" s="3"/>
      <c r="MBW1014" s="3"/>
      <c r="MBX1014" s="3"/>
      <c r="MBY1014" s="3"/>
      <c r="MBZ1014" s="3"/>
      <c r="MCA1014" s="3"/>
      <c r="MCB1014" s="3"/>
      <c r="MCC1014" s="3"/>
      <c r="MCD1014" s="3"/>
      <c r="MCE1014" s="3"/>
      <c r="MCF1014" s="3"/>
      <c r="MCG1014" s="3"/>
      <c r="MCH1014" s="3"/>
      <c r="MCI1014" s="3"/>
      <c r="MCJ1014" s="3"/>
      <c r="MCK1014" s="3"/>
      <c r="MCL1014" s="3"/>
      <c r="MCM1014" s="3"/>
      <c r="MCN1014" s="3"/>
      <c r="MCO1014" s="3"/>
      <c r="MCP1014" s="3"/>
      <c r="MCQ1014" s="3"/>
      <c r="MCR1014" s="3"/>
      <c r="MCS1014" s="3"/>
      <c r="MCT1014" s="3"/>
      <c r="MCU1014" s="3"/>
      <c r="MCV1014" s="3"/>
      <c r="MCW1014" s="3"/>
      <c r="MCX1014" s="3"/>
      <c r="MCY1014" s="3"/>
      <c r="MCZ1014" s="3"/>
      <c r="MDA1014" s="3"/>
      <c r="MDB1014" s="3"/>
      <c r="MDC1014" s="3"/>
      <c r="MDD1014" s="3"/>
      <c r="MDE1014" s="3"/>
      <c r="MDF1014" s="3"/>
      <c r="MDG1014" s="3"/>
      <c r="MDH1014" s="3"/>
      <c r="MDI1014" s="3"/>
      <c r="MDJ1014" s="3"/>
      <c r="MDK1014" s="3"/>
      <c r="MDL1014" s="3"/>
      <c r="MDM1014" s="3"/>
      <c r="MDN1014" s="3"/>
      <c r="MDO1014" s="3"/>
      <c r="MDP1014" s="3"/>
      <c r="MDQ1014" s="3"/>
      <c r="MDR1014" s="3"/>
      <c r="MDS1014" s="3"/>
      <c r="MDT1014" s="3"/>
      <c r="MDU1014" s="3"/>
      <c r="MDV1014" s="3"/>
      <c r="MDW1014" s="3"/>
      <c r="MDX1014" s="3"/>
      <c r="MDY1014" s="3"/>
      <c r="MDZ1014" s="3"/>
      <c r="MEA1014" s="3"/>
      <c r="MEB1014" s="3"/>
      <c r="MEC1014" s="3"/>
      <c r="MED1014" s="3"/>
      <c r="MEE1014" s="3"/>
      <c r="MEF1014" s="3"/>
      <c r="MEG1014" s="3"/>
      <c r="MEH1014" s="3"/>
      <c r="MEI1014" s="3"/>
      <c r="MEJ1014" s="3"/>
      <c r="MEK1014" s="3"/>
      <c r="MEL1014" s="3"/>
      <c r="MEM1014" s="3"/>
      <c r="MEN1014" s="3"/>
      <c r="MEO1014" s="3"/>
      <c r="MEP1014" s="3"/>
      <c r="MEQ1014" s="3"/>
      <c r="MER1014" s="3"/>
      <c r="MES1014" s="3"/>
      <c r="MET1014" s="3"/>
      <c r="MEU1014" s="3"/>
      <c r="MEV1014" s="3"/>
      <c r="MEW1014" s="3"/>
      <c r="MEX1014" s="3"/>
      <c r="MEY1014" s="3"/>
      <c r="MEZ1014" s="3"/>
      <c r="MFA1014" s="3"/>
      <c r="MFB1014" s="3"/>
      <c r="MFC1014" s="3"/>
      <c r="MFD1014" s="3"/>
      <c r="MFE1014" s="3"/>
      <c r="MFF1014" s="3"/>
      <c r="MFG1014" s="3"/>
      <c r="MFH1014" s="3"/>
      <c r="MFI1014" s="3"/>
      <c r="MFJ1014" s="3"/>
      <c r="MFK1014" s="3"/>
      <c r="MFL1014" s="3"/>
      <c r="MFM1014" s="3"/>
      <c r="MFN1014" s="3"/>
      <c r="MFO1014" s="3"/>
      <c r="MFP1014" s="3"/>
      <c r="MFQ1014" s="3"/>
      <c r="MFR1014" s="3"/>
      <c r="MFS1014" s="3"/>
      <c r="MFT1014" s="3"/>
      <c r="MFU1014" s="3"/>
      <c r="MFV1014" s="3"/>
      <c r="MFW1014" s="3"/>
      <c r="MFX1014" s="3"/>
      <c r="MFY1014" s="3"/>
      <c r="MFZ1014" s="3"/>
      <c r="MGA1014" s="3"/>
      <c r="MGB1014" s="3"/>
      <c r="MGC1014" s="3"/>
      <c r="MGD1014" s="3"/>
      <c r="MGE1014" s="3"/>
      <c r="MGF1014" s="3"/>
      <c r="MGG1014" s="3"/>
      <c r="MGH1014" s="3"/>
      <c r="MGI1014" s="3"/>
      <c r="MGJ1014" s="3"/>
      <c r="MGK1014" s="3"/>
      <c r="MGL1014" s="3"/>
      <c r="MGM1014" s="3"/>
      <c r="MGN1014" s="3"/>
      <c r="MGO1014" s="3"/>
      <c r="MGP1014" s="3"/>
      <c r="MGQ1014" s="3"/>
      <c r="MGR1014" s="3"/>
      <c r="MGS1014" s="3"/>
      <c r="MGT1014" s="3"/>
      <c r="MGU1014" s="3"/>
      <c r="MGV1014" s="3"/>
      <c r="MGW1014" s="3"/>
      <c r="MGX1014" s="3"/>
      <c r="MGY1014" s="3"/>
      <c r="MGZ1014" s="3"/>
      <c r="MHA1014" s="3"/>
      <c r="MHB1014" s="3"/>
      <c r="MHC1014" s="3"/>
      <c r="MHD1014" s="3"/>
      <c r="MHE1014" s="3"/>
      <c r="MHF1014" s="3"/>
      <c r="MHG1014" s="3"/>
      <c r="MHH1014" s="3"/>
      <c r="MHI1014" s="3"/>
      <c r="MHJ1014" s="3"/>
      <c r="MHK1014" s="3"/>
      <c r="MHL1014" s="3"/>
      <c r="MHM1014" s="3"/>
      <c r="MHN1014" s="3"/>
      <c r="MHO1014" s="3"/>
      <c r="MHP1014" s="3"/>
      <c r="MHQ1014" s="3"/>
      <c r="MHR1014" s="3"/>
      <c r="MHS1014" s="3"/>
      <c r="MHT1014" s="3"/>
      <c r="MHU1014" s="3"/>
      <c r="MHV1014" s="3"/>
      <c r="MHW1014" s="3"/>
      <c r="MHX1014" s="3"/>
      <c r="MHY1014" s="3"/>
      <c r="MHZ1014" s="3"/>
      <c r="MIA1014" s="3"/>
      <c r="MIB1014" s="3"/>
      <c r="MIC1014" s="3"/>
      <c r="MID1014" s="3"/>
      <c r="MIE1014" s="3"/>
      <c r="MIF1014" s="3"/>
      <c r="MIG1014" s="3"/>
      <c r="MIH1014" s="3"/>
      <c r="MII1014" s="3"/>
      <c r="MIJ1014" s="3"/>
      <c r="MIK1014" s="3"/>
      <c r="MIL1014" s="3"/>
      <c r="MIM1014" s="3"/>
      <c r="MIN1014" s="3"/>
      <c r="MIO1014" s="3"/>
      <c r="MIP1014" s="3"/>
      <c r="MIQ1014" s="3"/>
      <c r="MIR1014" s="3"/>
      <c r="MIS1014" s="3"/>
      <c r="MIT1014" s="3"/>
      <c r="MIU1014" s="3"/>
      <c r="MIV1014" s="3"/>
      <c r="MIW1014" s="3"/>
      <c r="MIX1014" s="3"/>
      <c r="MIY1014" s="3"/>
      <c r="MIZ1014" s="3"/>
      <c r="MJA1014" s="3"/>
      <c r="MJB1014" s="3"/>
      <c r="MJC1014" s="3"/>
      <c r="MJD1014" s="3"/>
      <c r="MJE1014" s="3"/>
      <c r="MJF1014" s="3"/>
      <c r="MJG1014" s="3"/>
      <c r="MJH1014" s="3"/>
      <c r="MJI1014" s="3"/>
      <c r="MJJ1014" s="3"/>
      <c r="MJK1014" s="3"/>
      <c r="MJL1014" s="3"/>
      <c r="MJM1014" s="3"/>
      <c r="MJN1014" s="3"/>
      <c r="MJO1014" s="3"/>
      <c r="MJP1014" s="3"/>
      <c r="MJQ1014" s="3"/>
      <c r="MJR1014" s="3"/>
      <c r="MJS1014" s="3"/>
      <c r="MJT1014" s="3"/>
      <c r="MJU1014" s="3"/>
      <c r="MJV1014" s="3"/>
      <c r="MJW1014" s="3"/>
      <c r="MJX1014" s="3"/>
      <c r="MJY1014" s="3"/>
      <c r="MJZ1014" s="3"/>
      <c r="MKA1014" s="3"/>
      <c r="MKB1014" s="3"/>
      <c r="MKC1014" s="3"/>
      <c r="MKD1014" s="3"/>
      <c r="MKE1014" s="3"/>
      <c r="MKF1014" s="3"/>
      <c r="MKG1014" s="3"/>
      <c r="MKH1014" s="3"/>
      <c r="MKI1014" s="3"/>
      <c r="MKJ1014" s="3"/>
      <c r="MKK1014" s="3"/>
      <c r="MKL1014" s="3"/>
      <c r="MKM1014" s="3"/>
      <c r="MKN1014" s="3"/>
      <c r="MKO1014" s="3"/>
      <c r="MKP1014" s="3"/>
      <c r="MKQ1014" s="3"/>
      <c r="MKR1014" s="3"/>
      <c r="MKS1014" s="3"/>
      <c r="MKT1014" s="3"/>
      <c r="MKU1014" s="3"/>
      <c r="MKV1014" s="3"/>
      <c r="MKW1014" s="3"/>
      <c r="MKX1014" s="3"/>
      <c r="MKY1014" s="3"/>
      <c r="MKZ1014" s="3"/>
      <c r="MLA1014" s="3"/>
      <c r="MLB1014" s="3"/>
      <c r="MLC1014" s="3"/>
      <c r="MLD1014" s="3"/>
      <c r="MLE1014" s="3"/>
      <c r="MLF1014" s="3"/>
      <c r="MLG1014" s="3"/>
      <c r="MLH1014" s="3"/>
      <c r="MLI1014" s="3"/>
      <c r="MLJ1014" s="3"/>
      <c r="MLK1014" s="3"/>
      <c r="MLL1014" s="3"/>
      <c r="MLM1014" s="3"/>
      <c r="MLN1014" s="3"/>
      <c r="MLO1014" s="3"/>
      <c r="MLP1014" s="3"/>
      <c r="MLQ1014" s="3"/>
      <c r="MLR1014" s="3"/>
      <c r="MLS1014" s="3"/>
      <c r="MLT1014" s="3"/>
      <c r="MLU1014" s="3"/>
      <c r="MLV1014" s="3"/>
      <c r="MLW1014" s="3"/>
      <c r="MLX1014" s="3"/>
      <c r="MLY1014" s="3"/>
      <c r="MLZ1014" s="3"/>
      <c r="MMA1014" s="3"/>
      <c r="MMB1014" s="3"/>
      <c r="MMC1014" s="3"/>
      <c r="MMD1014" s="3"/>
      <c r="MME1014" s="3"/>
      <c r="MMF1014" s="3"/>
      <c r="MMG1014" s="3"/>
      <c r="MMH1014" s="3"/>
      <c r="MMI1014" s="3"/>
      <c r="MMJ1014" s="3"/>
      <c r="MMK1014" s="3"/>
      <c r="MML1014" s="3"/>
      <c r="MMM1014" s="3"/>
      <c r="MMN1014" s="3"/>
      <c r="MMO1014" s="3"/>
      <c r="MMP1014" s="3"/>
      <c r="MMQ1014" s="3"/>
      <c r="MMR1014" s="3"/>
      <c r="MMS1014" s="3"/>
      <c r="MMT1014" s="3"/>
      <c r="MMU1014" s="3"/>
      <c r="MMV1014" s="3"/>
      <c r="MMW1014" s="3"/>
      <c r="MMX1014" s="3"/>
      <c r="MMY1014" s="3"/>
      <c r="MMZ1014" s="3"/>
      <c r="MNA1014" s="3"/>
      <c r="MNB1014" s="3"/>
      <c r="MNC1014" s="3"/>
      <c r="MND1014" s="3"/>
      <c r="MNE1014" s="3"/>
      <c r="MNF1014" s="3"/>
      <c r="MNG1014" s="3"/>
      <c r="MNH1014" s="3"/>
      <c r="MNI1014" s="3"/>
      <c r="MNJ1014" s="3"/>
      <c r="MNK1014" s="3"/>
      <c r="MNL1014" s="3"/>
      <c r="MNM1014" s="3"/>
      <c r="MNN1014" s="3"/>
      <c r="MNO1014" s="3"/>
      <c r="MNP1014" s="3"/>
      <c r="MNQ1014" s="3"/>
      <c r="MNR1014" s="3"/>
      <c r="MNS1014" s="3"/>
      <c r="MNT1014" s="3"/>
      <c r="MNU1014" s="3"/>
      <c r="MNV1014" s="3"/>
      <c r="MNW1014" s="3"/>
      <c r="MNX1014" s="3"/>
      <c r="MNY1014" s="3"/>
      <c r="MNZ1014" s="3"/>
      <c r="MOA1014" s="3"/>
      <c r="MOB1014" s="3"/>
      <c r="MOC1014" s="3"/>
      <c r="MOD1014" s="3"/>
      <c r="MOE1014" s="3"/>
      <c r="MOF1014" s="3"/>
      <c r="MOG1014" s="3"/>
      <c r="MOH1014" s="3"/>
      <c r="MOI1014" s="3"/>
      <c r="MOJ1014" s="3"/>
      <c r="MOK1014" s="3"/>
      <c r="MOL1014" s="3"/>
      <c r="MOM1014" s="3"/>
      <c r="MON1014" s="3"/>
      <c r="MOO1014" s="3"/>
      <c r="MOP1014" s="3"/>
      <c r="MOQ1014" s="3"/>
      <c r="MOR1014" s="3"/>
      <c r="MOS1014" s="3"/>
      <c r="MOT1014" s="3"/>
      <c r="MOU1014" s="3"/>
      <c r="MOV1014" s="3"/>
      <c r="MOW1014" s="3"/>
      <c r="MOX1014" s="3"/>
      <c r="MOY1014" s="3"/>
      <c r="MOZ1014" s="3"/>
      <c r="MPA1014" s="3"/>
      <c r="MPB1014" s="3"/>
      <c r="MPC1014" s="3"/>
      <c r="MPD1014" s="3"/>
      <c r="MPE1014" s="3"/>
      <c r="MPF1014" s="3"/>
      <c r="MPG1014" s="3"/>
      <c r="MPH1014" s="3"/>
      <c r="MPI1014" s="3"/>
      <c r="MPJ1014" s="3"/>
      <c r="MPK1014" s="3"/>
      <c r="MPL1014" s="3"/>
      <c r="MPM1014" s="3"/>
      <c r="MPN1014" s="3"/>
      <c r="MPO1014" s="3"/>
      <c r="MPP1014" s="3"/>
      <c r="MPQ1014" s="3"/>
      <c r="MPR1014" s="3"/>
      <c r="MPS1014" s="3"/>
      <c r="MPT1014" s="3"/>
      <c r="MPU1014" s="3"/>
      <c r="MPV1014" s="3"/>
      <c r="MPW1014" s="3"/>
      <c r="MPX1014" s="3"/>
      <c r="MPY1014" s="3"/>
      <c r="MPZ1014" s="3"/>
      <c r="MQA1014" s="3"/>
      <c r="MQB1014" s="3"/>
      <c r="MQC1014" s="3"/>
      <c r="MQD1014" s="3"/>
      <c r="MQE1014" s="3"/>
      <c r="MQF1014" s="3"/>
      <c r="MQG1014" s="3"/>
      <c r="MQH1014" s="3"/>
      <c r="MQI1014" s="3"/>
      <c r="MQJ1014" s="3"/>
      <c r="MQK1014" s="3"/>
      <c r="MQL1014" s="3"/>
      <c r="MQM1014" s="3"/>
      <c r="MQN1014" s="3"/>
      <c r="MQO1014" s="3"/>
      <c r="MQP1014" s="3"/>
      <c r="MQQ1014" s="3"/>
      <c r="MQR1014" s="3"/>
      <c r="MQS1014" s="3"/>
      <c r="MQT1014" s="3"/>
      <c r="MQU1014" s="3"/>
      <c r="MQV1014" s="3"/>
      <c r="MQW1014" s="3"/>
      <c r="MQX1014" s="3"/>
      <c r="MQY1014" s="3"/>
      <c r="MQZ1014" s="3"/>
      <c r="MRA1014" s="3"/>
      <c r="MRB1014" s="3"/>
      <c r="MRC1014" s="3"/>
      <c r="MRD1014" s="3"/>
      <c r="MRE1014" s="3"/>
      <c r="MRF1014" s="3"/>
      <c r="MRG1014" s="3"/>
      <c r="MRH1014" s="3"/>
      <c r="MRI1014" s="3"/>
      <c r="MRJ1014" s="3"/>
      <c r="MRK1014" s="3"/>
      <c r="MRL1014" s="3"/>
      <c r="MRM1014" s="3"/>
      <c r="MRN1014" s="3"/>
      <c r="MRO1014" s="3"/>
      <c r="MRP1014" s="3"/>
      <c r="MRQ1014" s="3"/>
      <c r="MRR1014" s="3"/>
      <c r="MRS1014" s="3"/>
      <c r="MRT1014" s="3"/>
      <c r="MRU1014" s="3"/>
      <c r="MRV1014" s="3"/>
      <c r="MRW1014" s="3"/>
      <c r="MRX1014" s="3"/>
      <c r="MRY1014" s="3"/>
      <c r="MRZ1014" s="3"/>
      <c r="MSA1014" s="3"/>
      <c r="MSB1014" s="3"/>
      <c r="MSC1014" s="3"/>
      <c r="MSD1014" s="3"/>
      <c r="MSE1014" s="3"/>
      <c r="MSF1014" s="3"/>
      <c r="MSG1014" s="3"/>
      <c r="MSH1014" s="3"/>
      <c r="MSI1014" s="3"/>
      <c r="MSJ1014" s="3"/>
      <c r="MSK1014" s="3"/>
      <c r="MSL1014" s="3"/>
      <c r="MSM1014" s="3"/>
      <c r="MSN1014" s="3"/>
      <c r="MSO1014" s="3"/>
      <c r="MSP1014" s="3"/>
      <c r="MSQ1014" s="3"/>
      <c r="MSR1014" s="3"/>
      <c r="MSS1014" s="3"/>
      <c r="MST1014" s="3"/>
      <c r="MSU1014" s="3"/>
      <c r="MSV1014" s="3"/>
      <c r="MSW1014" s="3"/>
      <c r="MSX1014" s="3"/>
      <c r="MSY1014" s="3"/>
      <c r="MSZ1014" s="3"/>
      <c r="MTA1014" s="3"/>
      <c r="MTB1014" s="3"/>
      <c r="MTC1014" s="3"/>
      <c r="MTD1014" s="3"/>
      <c r="MTE1014" s="3"/>
      <c r="MTF1014" s="3"/>
      <c r="MTG1014" s="3"/>
      <c r="MTH1014" s="3"/>
      <c r="MTI1014" s="3"/>
      <c r="MTJ1014" s="3"/>
      <c r="MTK1014" s="3"/>
      <c r="MTL1014" s="3"/>
      <c r="MTM1014" s="3"/>
      <c r="MTN1014" s="3"/>
      <c r="MTO1014" s="3"/>
      <c r="MTP1014" s="3"/>
      <c r="MTQ1014" s="3"/>
      <c r="MTR1014" s="3"/>
      <c r="MTS1014" s="3"/>
      <c r="MTT1014" s="3"/>
      <c r="MTU1014" s="3"/>
      <c r="MTV1014" s="3"/>
      <c r="MTW1014" s="3"/>
      <c r="MTX1014" s="3"/>
      <c r="MTY1014" s="3"/>
      <c r="MTZ1014" s="3"/>
      <c r="MUA1014" s="3"/>
      <c r="MUB1014" s="3"/>
      <c r="MUC1014" s="3"/>
      <c r="MUD1014" s="3"/>
      <c r="MUE1014" s="3"/>
      <c r="MUF1014" s="3"/>
      <c r="MUG1014" s="3"/>
      <c r="MUH1014" s="3"/>
      <c r="MUI1014" s="3"/>
      <c r="MUJ1014" s="3"/>
      <c r="MUK1014" s="3"/>
      <c r="MUL1014" s="3"/>
      <c r="MUM1014" s="3"/>
      <c r="MUN1014" s="3"/>
      <c r="MUO1014" s="3"/>
      <c r="MUP1014" s="3"/>
      <c r="MUQ1014" s="3"/>
      <c r="MUR1014" s="3"/>
      <c r="MUS1014" s="3"/>
      <c r="MUT1014" s="3"/>
      <c r="MUU1014" s="3"/>
      <c r="MUV1014" s="3"/>
      <c r="MUW1014" s="3"/>
      <c r="MUX1014" s="3"/>
      <c r="MUY1014" s="3"/>
      <c r="MUZ1014" s="3"/>
      <c r="MVA1014" s="3"/>
      <c r="MVB1014" s="3"/>
      <c r="MVC1014" s="3"/>
      <c r="MVD1014" s="3"/>
      <c r="MVE1014" s="3"/>
      <c r="MVF1014" s="3"/>
      <c r="MVG1014" s="3"/>
      <c r="MVH1014" s="3"/>
      <c r="MVI1014" s="3"/>
      <c r="MVJ1014" s="3"/>
      <c r="MVK1014" s="3"/>
      <c r="MVL1014" s="3"/>
      <c r="MVM1014" s="3"/>
      <c r="MVN1014" s="3"/>
      <c r="MVO1014" s="3"/>
      <c r="MVP1014" s="3"/>
      <c r="MVQ1014" s="3"/>
      <c r="MVR1014" s="3"/>
      <c r="MVS1014" s="3"/>
      <c r="MVT1014" s="3"/>
      <c r="MVU1014" s="3"/>
      <c r="MVV1014" s="3"/>
      <c r="MVW1014" s="3"/>
      <c r="MVX1014" s="3"/>
      <c r="MVY1014" s="3"/>
      <c r="MVZ1014" s="3"/>
      <c r="MWA1014" s="3"/>
      <c r="MWB1014" s="3"/>
      <c r="MWC1014" s="3"/>
      <c r="MWD1014" s="3"/>
      <c r="MWE1014" s="3"/>
      <c r="MWF1014" s="3"/>
      <c r="MWG1014" s="3"/>
      <c r="MWH1014" s="3"/>
      <c r="MWI1014" s="3"/>
      <c r="MWJ1014" s="3"/>
      <c r="MWK1014" s="3"/>
      <c r="MWL1014" s="3"/>
      <c r="MWM1014" s="3"/>
      <c r="MWN1014" s="3"/>
      <c r="MWO1014" s="3"/>
      <c r="MWP1014" s="3"/>
      <c r="MWQ1014" s="3"/>
      <c r="MWR1014" s="3"/>
      <c r="MWS1014" s="3"/>
      <c r="MWT1014" s="3"/>
      <c r="MWU1014" s="3"/>
      <c r="MWV1014" s="3"/>
      <c r="MWW1014" s="3"/>
      <c r="MWX1014" s="3"/>
      <c r="MWY1014" s="3"/>
      <c r="MWZ1014" s="3"/>
      <c r="MXA1014" s="3"/>
      <c r="MXB1014" s="3"/>
      <c r="MXC1014" s="3"/>
      <c r="MXD1014" s="3"/>
      <c r="MXE1014" s="3"/>
      <c r="MXF1014" s="3"/>
      <c r="MXG1014" s="3"/>
      <c r="MXH1014" s="3"/>
      <c r="MXI1014" s="3"/>
      <c r="MXJ1014" s="3"/>
      <c r="MXK1014" s="3"/>
      <c r="MXL1014" s="3"/>
      <c r="MXM1014" s="3"/>
      <c r="MXN1014" s="3"/>
      <c r="MXO1014" s="3"/>
      <c r="MXP1014" s="3"/>
      <c r="MXQ1014" s="3"/>
      <c r="MXR1014" s="3"/>
      <c r="MXS1014" s="3"/>
      <c r="MXT1014" s="3"/>
      <c r="MXU1014" s="3"/>
      <c r="MXV1014" s="3"/>
      <c r="MXW1014" s="3"/>
      <c r="MXX1014" s="3"/>
      <c r="MXY1014" s="3"/>
      <c r="MXZ1014" s="3"/>
      <c r="MYA1014" s="3"/>
      <c r="MYB1014" s="3"/>
      <c r="MYC1014" s="3"/>
      <c r="MYD1014" s="3"/>
      <c r="MYE1014" s="3"/>
      <c r="MYF1014" s="3"/>
      <c r="MYG1014" s="3"/>
      <c r="MYH1014" s="3"/>
      <c r="MYI1014" s="3"/>
      <c r="MYJ1014" s="3"/>
      <c r="MYK1014" s="3"/>
      <c r="MYL1014" s="3"/>
      <c r="MYM1014" s="3"/>
      <c r="MYN1014" s="3"/>
      <c r="MYO1014" s="3"/>
      <c r="MYP1014" s="3"/>
      <c r="MYQ1014" s="3"/>
      <c r="MYR1014" s="3"/>
      <c r="MYS1014" s="3"/>
      <c r="MYT1014" s="3"/>
      <c r="MYU1014" s="3"/>
      <c r="MYV1014" s="3"/>
      <c r="MYW1014" s="3"/>
      <c r="MYX1014" s="3"/>
      <c r="MYY1014" s="3"/>
      <c r="MYZ1014" s="3"/>
      <c r="MZA1014" s="3"/>
      <c r="MZB1014" s="3"/>
      <c r="MZC1014" s="3"/>
      <c r="MZD1014" s="3"/>
      <c r="MZE1014" s="3"/>
      <c r="MZF1014" s="3"/>
      <c r="MZG1014" s="3"/>
      <c r="MZH1014" s="3"/>
      <c r="MZI1014" s="3"/>
      <c r="MZJ1014" s="3"/>
      <c r="MZK1014" s="3"/>
      <c r="MZL1014" s="3"/>
      <c r="MZM1014" s="3"/>
      <c r="MZN1014" s="3"/>
      <c r="MZO1014" s="3"/>
      <c r="MZP1014" s="3"/>
      <c r="MZQ1014" s="3"/>
      <c r="MZR1014" s="3"/>
      <c r="MZS1014" s="3"/>
      <c r="MZT1014" s="3"/>
      <c r="MZU1014" s="3"/>
      <c r="MZV1014" s="3"/>
      <c r="MZW1014" s="3"/>
      <c r="MZX1014" s="3"/>
      <c r="MZY1014" s="3"/>
      <c r="MZZ1014" s="3"/>
      <c r="NAA1014" s="3"/>
      <c r="NAB1014" s="3"/>
      <c r="NAC1014" s="3"/>
      <c r="NAD1014" s="3"/>
      <c r="NAE1014" s="3"/>
      <c r="NAF1014" s="3"/>
      <c r="NAG1014" s="3"/>
      <c r="NAH1014" s="3"/>
      <c r="NAI1014" s="3"/>
      <c r="NAJ1014" s="3"/>
      <c r="NAK1014" s="3"/>
      <c r="NAL1014" s="3"/>
      <c r="NAM1014" s="3"/>
      <c r="NAN1014" s="3"/>
      <c r="NAO1014" s="3"/>
      <c r="NAP1014" s="3"/>
      <c r="NAQ1014" s="3"/>
      <c r="NAR1014" s="3"/>
      <c r="NAS1014" s="3"/>
      <c r="NAT1014" s="3"/>
      <c r="NAU1014" s="3"/>
      <c r="NAV1014" s="3"/>
      <c r="NAW1014" s="3"/>
      <c r="NAX1014" s="3"/>
      <c r="NAY1014" s="3"/>
      <c r="NAZ1014" s="3"/>
      <c r="NBA1014" s="3"/>
      <c r="NBB1014" s="3"/>
      <c r="NBC1014" s="3"/>
      <c r="NBD1014" s="3"/>
      <c r="NBE1014" s="3"/>
      <c r="NBF1014" s="3"/>
      <c r="NBG1014" s="3"/>
      <c r="NBH1014" s="3"/>
      <c r="NBI1014" s="3"/>
      <c r="NBJ1014" s="3"/>
      <c r="NBK1014" s="3"/>
      <c r="NBL1014" s="3"/>
      <c r="NBM1014" s="3"/>
      <c r="NBN1014" s="3"/>
      <c r="NBO1014" s="3"/>
      <c r="NBP1014" s="3"/>
      <c r="NBQ1014" s="3"/>
      <c r="NBR1014" s="3"/>
      <c r="NBS1014" s="3"/>
      <c r="NBT1014" s="3"/>
      <c r="NBU1014" s="3"/>
      <c r="NBV1014" s="3"/>
      <c r="NBW1014" s="3"/>
      <c r="NBX1014" s="3"/>
      <c r="NBY1014" s="3"/>
      <c r="NBZ1014" s="3"/>
      <c r="NCA1014" s="3"/>
      <c r="NCB1014" s="3"/>
      <c r="NCC1014" s="3"/>
      <c r="NCD1014" s="3"/>
      <c r="NCE1014" s="3"/>
      <c r="NCF1014" s="3"/>
      <c r="NCG1014" s="3"/>
      <c r="NCH1014" s="3"/>
      <c r="NCI1014" s="3"/>
      <c r="NCJ1014" s="3"/>
      <c r="NCK1014" s="3"/>
      <c r="NCL1014" s="3"/>
      <c r="NCM1014" s="3"/>
      <c r="NCN1014" s="3"/>
      <c r="NCO1014" s="3"/>
      <c r="NCP1014" s="3"/>
      <c r="NCQ1014" s="3"/>
      <c r="NCR1014" s="3"/>
      <c r="NCS1014" s="3"/>
      <c r="NCT1014" s="3"/>
      <c r="NCU1014" s="3"/>
      <c r="NCV1014" s="3"/>
      <c r="NCW1014" s="3"/>
      <c r="NCX1014" s="3"/>
      <c r="NCY1014" s="3"/>
      <c r="NCZ1014" s="3"/>
      <c r="NDA1014" s="3"/>
      <c r="NDB1014" s="3"/>
      <c r="NDC1014" s="3"/>
      <c r="NDD1014" s="3"/>
      <c r="NDE1014" s="3"/>
      <c r="NDF1014" s="3"/>
      <c r="NDG1014" s="3"/>
      <c r="NDH1014" s="3"/>
      <c r="NDI1014" s="3"/>
      <c r="NDJ1014" s="3"/>
      <c r="NDK1014" s="3"/>
      <c r="NDL1014" s="3"/>
      <c r="NDM1014" s="3"/>
      <c r="NDN1014" s="3"/>
      <c r="NDO1014" s="3"/>
      <c r="NDP1014" s="3"/>
      <c r="NDQ1014" s="3"/>
      <c r="NDR1014" s="3"/>
      <c r="NDS1014" s="3"/>
      <c r="NDT1014" s="3"/>
      <c r="NDU1014" s="3"/>
      <c r="NDV1014" s="3"/>
      <c r="NDW1014" s="3"/>
      <c r="NDX1014" s="3"/>
      <c r="NDY1014" s="3"/>
      <c r="NDZ1014" s="3"/>
      <c r="NEA1014" s="3"/>
      <c r="NEB1014" s="3"/>
      <c r="NEC1014" s="3"/>
      <c r="NED1014" s="3"/>
      <c r="NEE1014" s="3"/>
      <c r="NEF1014" s="3"/>
      <c r="NEG1014" s="3"/>
      <c r="NEH1014" s="3"/>
      <c r="NEI1014" s="3"/>
      <c r="NEJ1014" s="3"/>
      <c r="NEK1014" s="3"/>
      <c r="NEL1014" s="3"/>
      <c r="NEM1014" s="3"/>
      <c r="NEN1014" s="3"/>
      <c r="NEO1014" s="3"/>
      <c r="NEP1014" s="3"/>
      <c r="NEQ1014" s="3"/>
      <c r="NER1014" s="3"/>
      <c r="NES1014" s="3"/>
      <c r="NET1014" s="3"/>
      <c r="NEU1014" s="3"/>
      <c r="NEV1014" s="3"/>
      <c r="NEW1014" s="3"/>
      <c r="NEX1014" s="3"/>
      <c r="NEY1014" s="3"/>
      <c r="NEZ1014" s="3"/>
      <c r="NFA1014" s="3"/>
      <c r="NFB1014" s="3"/>
      <c r="NFC1014" s="3"/>
      <c r="NFD1014" s="3"/>
      <c r="NFE1014" s="3"/>
      <c r="NFF1014" s="3"/>
      <c r="NFG1014" s="3"/>
      <c r="NFH1014" s="3"/>
      <c r="NFI1014" s="3"/>
      <c r="NFJ1014" s="3"/>
      <c r="NFK1014" s="3"/>
      <c r="NFL1014" s="3"/>
      <c r="NFM1014" s="3"/>
      <c r="NFN1014" s="3"/>
      <c r="NFO1014" s="3"/>
      <c r="NFP1014" s="3"/>
      <c r="NFQ1014" s="3"/>
      <c r="NFR1014" s="3"/>
      <c r="NFS1014" s="3"/>
      <c r="NFT1014" s="3"/>
      <c r="NFU1014" s="3"/>
      <c r="NFV1014" s="3"/>
      <c r="NFW1014" s="3"/>
      <c r="NFX1014" s="3"/>
      <c r="NFY1014" s="3"/>
      <c r="NFZ1014" s="3"/>
      <c r="NGA1014" s="3"/>
      <c r="NGB1014" s="3"/>
      <c r="NGC1014" s="3"/>
      <c r="NGD1014" s="3"/>
      <c r="NGE1014" s="3"/>
      <c r="NGF1014" s="3"/>
      <c r="NGG1014" s="3"/>
      <c r="NGH1014" s="3"/>
      <c r="NGI1014" s="3"/>
      <c r="NGJ1014" s="3"/>
      <c r="NGK1014" s="3"/>
      <c r="NGL1014" s="3"/>
      <c r="NGM1014" s="3"/>
      <c r="NGN1014" s="3"/>
      <c r="NGO1014" s="3"/>
      <c r="NGP1014" s="3"/>
      <c r="NGQ1014" s="3"/>
      <c r="NGR1014" s="3"/>
      <c r="NGS1014" s="3"/>
      <c r="NGT1014" s="3"/>
      <c r="NGU1014" s="3"/>
      <c r="NGV1014" s="3"/>
      <c r="NGW1014" s="3"/>
      <c r="NGX1014" s="3"/>
      <c r="NGY1014" s="3"/>
      <c r="NGZ1014" s="3"/>
      <c r="NHA1014" s="3"/>
      <c r="NHB1014" s="3"/>
      <c r="NHC1014" s="3"/>
      <c r="NHD1014" s="3"/>
      <c r="NHE1014" s="3"/>
      <c r="NHF1014" s="3"/>
      <c r="NHG1014" s="3"/>
      <c r="NHH1014" s="3"/>
      <c r="NHI1014" s="3"/>
      <c r="NHJ1014" s="3"/>
      <c r="NHK1014" s="3"/>
      <c r="NHL1014" s="3"/>
      <c r="NHM1014" s="3"/>
      <c r="NHN1014" s="3"/>
      <c r="NHO1014" s="3"/>
      <c r="NHP1014" s="3"/>
      <c r="NHQ1014" s="3"/>
      <c r="NHR1014" s="3"/>
      <c r="NHS1014" s="3"/>
      <c r="NHT1014" s="3"/>
      <c r="NHU1014" s="3"/>
      <c r="NHV1014" s="3"/>
      <c r="NHW1014" s="3"/>
      <c r="NHX1014" s="3"/>
      <c r="NHY1014" s="3"/>
      <c r="NHZ1014" s="3"/>
      <c r="NIA1014" s="3"/>
      <c r="NIB1014" s="3"/>
      <c r="NIC1014" s="3"/>
      <c r="NID1014" s="3"/>
      <c r="NIE1014" s="3"/>
      <c r="NIF1014" s="3"/>
      <c r="NIG1014" s="3"/>
      <c r="NIH1014" s="3"/>
      <c r="NII1014" s="3"/>
      <c r="NIJ1014" s="3"/>
      <c r="NIK1014" s="3"/>
      <c r="NIL1014" s="3"/>
      <c r="NIM1014" s="3"/>
      <c r="NIN1014" s="3"/>
      <c r="NIO1014" s="3"/>
      <c r="NIP1014" s="3"/>
      <c r="NIQ1014" s="3"/>
      <c r="NIR1014" s="3"/>
      <c r="NIS1014" s="3"/>
      <c r="NIT1014" s="3"/>
      <c r="NIU1014" s="3"/>
      <c r="NIV1014" s="3"/>
      <c r="NIW1014" s="3"/>
      <c r="NIX1014" s="3"/>
      <c r="NIY1014" s="3"/>
      <c r="NIZ1014" s="3"/>
      <c r="NJA1014" s="3"/>
      <c r="NJB1014" s="3"/>
      <c r="NJC1014" s="3"/>
      <c r="NJD1014" s="3"/>
      <c r="NJE1014" s="3"/>
      <c r="NJF1014" s="3"/>
      <c r="NJG1014" s="3"/>
      <c r="NJH1014" s="3"/>
      <c r="NJI1014" s="3"/>
      <c r="NJJ1014" s="3"/>
      <c r="NJK1014" s="3"/>
      <c r="NJL1014" s="3"/>
      <c r="NJM1014" s="3"/>
      <c r="NJN1014" s="3"/>
      <c r="NJO1014" s="3"/>
      <c r="NJP1014" s="3"/>
      <c r="NJQ1014" s="3"/>
      <c r="NJR1014" s="3"/>
      <c r="NJS1014" s="3"/>
      <c r="NJT1014" s="3"/>
      <c r="NJU1014" s="3"/>
      <c r="NJV1014" s="3"/>
      <c r="NJW1014" s="3"/>
      <c r="NJX1014" s="3"/>
      <c r="NJY1014" s="3"/>
      <c r="NJZ1014" s="3"/>
      <c r="NKA1014" s="3"/>
      <c r="NKB1014" s="3"/>
      <c r="NKC1014" s="3"/>
      <c r="NKD1014" s="3"/>
      <c r="NKE1014" s="3"/>
      <c r="NKF1014" s="3"/>
      <c r="NKG1014" s="3"/>
      <c r="NKH1014" s="3"/>
      <c r="NKI1014" s="3"/>
      <c r="NKJ1014" s="3"/>
      <c r="NKK1014" s="3"/>
      <c r="NKL1014" s="3"/>
      <c r="NKM1014" s="3"/>
      <c r="NKN1014" s="3"/>
      <c r="NKO1014" s="3"/>
      <c r="NKP1014" s="3"/>
      <c r="NKQ1014" s="3"/>
      <c r="NKR1014" s="3"/>
      <c r="NKS1014" s="3"/>
      <c r="NKT1014" s="3"/>
      <c r="NKU1014" s="3"/>
      <c r="NKV1014" s="3"/>
      <c r="NKW1014" s="3"/>
      <c r="NKX1014" s="3"/>
      <c r="NKY1014" s="3"/>
      <c r="NKZ1014" s="3"/>
      <c r="NLA1014" s="3"/>
      <c r="NLB1014" s="3"/>
      <c r="NLC1014" s="3"/>
      <c r="NLD1014" s="3"/>
      <c r="NLE1014" s="3"/>
      <c r="NLF1014" s="3"/>
      <c r="NLG1014" s="3"/>
      <c r="NLH1014" s="3"/>
      <c r="NLI1014" s="3"/>
      <c r="NLJ1014" s="3"/>
      <c r="NLK1014" s="3"/>
      <c r="NLL1014" s="3"/>
      <c r="NLM1014" s="3"/>
      <c r="NLN1014" s="3"/>
      <c r="NLO1014" s="3"/>
      <c r="NLP1014" s="3"/>
      <c r="NLQ1014" s="3"/>
      <c r="NLR1014" s="3"/>
      <c r="NLS1014" s="3"/>
      <c r="NLT1014" s="3"/>
      <c r="NLU1014" s="3"/>
      <c r="NLV1014" s="3"/>
      <c r="NLW1014" s="3"/>
      <c r="NLX1014" s="3"/>
      <c r="NLY1014" s="3"/>
      <c r="NLZ1014" s="3"/>
      <c r="NMA1014" s="3"/>
      <c r="NMB1014" s="3"/>
      <c r="NMC1014" s="3"/>
      <c r="NMD1014" s="3"/>
      <c r="NME1014" s="3"/>
      <c r="NMF1014" s="3"/>
      <c r="NMG1014" s="3"/>
      <c r="NMH1014" s="3"/>
      <c r="NMI1014" s="3"/>
      <c r="NMJ1014" s="3"/>
      <c r="NMK1014" s="3"/>
      <c r="NML1014" s="3"/>
      <c r="NMM1014" s="3"/>
      <c r="NMN1014" s="3"/>
      <c r="NMO1014" s="3"/>
      <c r="NMP1014" s="3"/>
      <c r="NMQ1014" s="3"/>
      <c r="NMR1014" s="3"/>
      <c r="NMS1014" s="3"/>
      <c r="NMT1014" s="3"/>
      <c r="NMU1014" s="3"/>
      <c r="NMV1014" s="3"/>
      <c r="NMW1014" s="3"/>
      <c r="NMX1014" s="3"/>
      <c r="NMY1014" s="3"/>
      <c r="NMZ1014" s="3"/>
      <c r="NNA1014" s="3"/>
      <c r="NNB1014" s="3"/>
      <c r="NNC1014" s="3"/>
      <c r="NND1014" s="3"/>
      <c r="NNE1014" s="3"/>
      <c r="NNF1014" s="3"/>
      <c r="NNG1014" s="3"/>
      <c r="NNH1014" s="3"/>
      <c r="NNI1014" s="3"/>
      <c r="NNJ1014" s="3"/>
      <c r="NNK1014" s="3"/>
      <c r="NNL1014" s="3"/>
      <c r="NNM1014" s="3"/>
      <c r="NNN1014" s="3"/>
      <c r="NNO1014" s="3"/>
      <c r="NNP1014" s="3"/>
      <c r="NNQ1014" s="3"/>
      <c r="NNR1014" s="3"/>
      <c r="NNS1014" s="3"/>
      <c r="NNT1014" s="3"/>
      <c r="NNU1014" s="3"/>
      <c r="NNV1014" s="3"/>
      <c r="NNW1014" s="3"/>
      <c r="NNX1014" s="3"/>
      <c r="NNY1014" s="3"/>
      <c r="NNZ1014" s="3"/>
      <c r="NOA1014" s="3"/>
      <c r="NOB1014" s="3"/>
      <c r="NOC1014" s="3"/>
      <c r="NOD1014" s="3"/>
      <c r="NOE1014" s="3"/>
      <c r="NOF1014" s="3"/>
      <c r="NOG1014" s="3"/>
      <c r="NOH1014" s="3"/>
      <c r="NOI1014" s="3"/>
      <c r="NOJ1014" s="3"/>
      <c r="NOK1014" s="3"/>
      <c r="NOL1014" s="3"/>
      <c r="NOM1014" s="3"/>
      <c r="NON1014" s="3"/>
      <c r="NOO1014" s="3"/>
      <c r="NOP1014" s="3"/>
      <c r="NOQ1014" s="3"/>
      <c r="NOR1014" s="3"/>
      <c r="NOS1014" s="3"/>
      <c r="NOT1014" s="3"/>
      <c r="NOU1014" s="3"/>
      <c r="NOV1014" s="3"/>
      <c r="NOW1014" s="3"/>
      <c r="NOX1014" s="3"/>
      <c r="NOY1014" s="3"/>
      <c r="NOZ1014" s="3"/>
      <c r="NPA1014" s="3"/>
      <c r="NPB1014" s="3"/>
      <c r="NPC1014" s="3"/>
      <c r="NPD1014" s="3"/>
      <c r="NPE1014" s="3"/>
      <c r="NPF1014" s="3"/>
      <c r="NPG1014" s="3"/>
      <c r="NPH1014" s="3"/>
      <c r="NPI1014" s="3"/>
      <c r="NPJ1014" s="3"/>
      <c r="NPK1014" s="3"/>
      <c r="NPL1014" s="3"/>
      <c r="NPM1014" s="3"/>
      <c r="NPN1014" s="3"/>
      <c r="NPO1014" s="3"/>
      <c r="NPP1014" s="3"/>
      <c r="NPQ1014" s="3"/>
      <c r="NPR1014" s="3"/>
      <c r="NPS1014" s="3"/>
      <c r="NPT1014" s="3"/>
      <c r="NPU1014" s="3"/>
      <c r="NPV1014" s="3"/>
      <c r="NPW1014" s="3"/>
      <c r="NPX1014" s="3"/>
      <c r="NPY1014" s="3"/>
      <c r="NPZ1014" s="3"/>
      <c r="NQA1014" s="3"/>
      <c r="NQB1014" s="3"/>
      <c r="NQC1014" s="3"/>
      <c r="NQD1014" s="3"/>
      <c r="NQE1014" s="3"/>
      <c r="NQF1014" s="3"/>
      <c r="NQG1014" s="3"/>
      <c r="NQH1014" s="3"/>
      <c r="NQI1014" s="3"/>
      <c r="NQJ1014" s="3"/>
      <c r="NQK1014" s="3"/>
      <c r="NQL1014" s="3"/>
      <c r="NQM1014" s="3"/>
      <c r="NQN1014" s="3"/>
      <c r="NQO1014" s="3"/>
      <c r="NQP1014" s="3"/>
      <c r="NQQ1014" s="3"/>
      <c r="NQR1014" s="3"/>
      <c r="NQS1014" s="3"/>
      <c r="NQT1014" s="3"/>
      <c r="NQU1014" s="3"/>
      <c r="NQV1014" s="3"/>
      <c r="NQW1014" s="3"/>
      <c r="NQX1014" s="3"/>
      <c r="NQY1014" s="3"/>
      <c r="NQZ1014" s="3"/>
      <c r="NRA1014" s="3"/>
      <c r="NRB1014" s="3"/>
      <c r="NRC1014" s="3"/>
      <c r="NRD1014" s="3"/>
      <c r="NRE1014" s="3"/>
      <c r="NRF1014" s="3"/>
      <c r="NRG1014" s="3"/>
      <c r="NRH1014" s="3"/>
      <c r="NRI1014" s="3"/>
      <c r="NRJ1014" s="3"/>
      <c r="NRK1014" s="3"/>
      <c r="NRL1014" s="3"/>
      <c r="NRM1014" s="3"/>
      <c r="NRN1014" s="3"/>
      <c r="NRO1014" s="3"/>
      <c r="NRP1014" s="3"/>
      <c r="NRQ1014" s="3"/>
      <c r="NRR1014" s="3"/>
      <c r="NRS1014" s="3"/>
      <c r="NRT1014" s="3"/>
      <c r="NRU1014" s="3"/>
      <c r="NRV1014" s="3"/>
      <c r="NRW1014" s="3"/>
      <c r="NRX1014" s="3"/>
      <c r="NRY1014" s="3"/>
      <c r="NRZ1014" s="3"/>
      <c r="NSA1014" s="3"/>
      <c r="NSB1014" s="3"/>
      <c r="NSC1014" s="3"/>
      <c r="NSD1014" s="3"/>
      <c r="NSE1014" s="3"/>
      <c r="NSF1014" s="3"/>
      <c r="NSG1014" s="3"/>
      <c r="NSH1014" s="3"/>
      <c r="NSI1014" s="3"/>
      <c r="NSJ1014" s="3"/>
      <c r="NSK1014" s="3"/>
      <c r="NSL1014" s="3"/>
      <c r="NSM1014" s="3"/>
      <c r="NSN1014" s="3"/>
      <c r="NSO1014" s="3"/>
      <c r="NSP1014" s="3"/>
      <c r="NSQ1014" s="3"/>
      <c r="NSR1014" s="3"/>
      <c r="NSS1014" s="3"/>
      <c r="NST1014" s="3"/>
      <c r="NSU1014" s="3"/>
      <c r="NSV1014" s="3"/>
      <c r="NSW1014" s="3"/>
      <c r="NSX1014" s="3"/>
      <c r="NSY1014" s="3"/>
      <c r="NSZ1014" s="3"/>
      <c r="NTA1014" s="3"/>
      <c r="NTB1014" s="3"/>
      <c r="NTC1014" s="3"/>
      <c r="NTD1014" s="3"/>
      <c r="NTE1014" s="3"/>
      <c r="NTF1014" s="3"/>
      <c r="NTG1014" s="3"/>
      <c r="NTH1014" s="3"/>
      <c r="NTI1014" s="3"/>
      <c r="NTJ1014" s="3"/>
      <c r="NTK1014" s="3"/>
      <c r="NTL1014" s="3"/>
      <c r="NTM1014" s="3"/>
      <c r="NTN1014" s="3"/>
      <c r="NTO1014" s="3"/>
      <c r="NTP1014" s="3"/>
      <c r="NTQ1014" s="3"/>
      <c r="NTR1014" s="3"/>
      <c r="NTS1014" s="3"/>
      <c r="NTT1014" s="3"/>
      <c r="NTU1014" s="3"/>
      <c r="NTV1014" s="3"/>
      <c r="NTW1014" s="3"/>
      <c r="NTX1014" s="3"/>
      <c r="NTY1014" s="3"/>
      <c r="NTZ1014" s="3"/>
      <c r="NUA1014" s="3"/>
      <c r="NUB1014" s="3"/>
      <c r="NUC1014" s="3"/>
      <c r="NUD1014" s="3"/>
      <c r="NUE1014" s="3"/>
      <c r="NUF1014" s="3"/>
      <c r="NUG1014" s="3"/>
      <c r="NUH1014" s="3"/>
      <c r="NUI1014" s="3"/>
      <c r="NUJ1014" s="3"/>
      <c r="NUK1014" s="3"/>
      <c r="NUL1014" s="3"/>
      <c r="NUM1014" s="3"/>
      <c r="NUN1014" s="3"/>
      <c r="NUO1014" s="3"/>
      <c r="NUP1014" s="3"/>
      <c r="NUQ1014" s="3"/>
      <c r="NUR1014" s="3"/>
      <c r="NUS1014" s="3"/>
      <c r="NUT1014" s="3"/>
      <c r="NUU1014" s="3"/>
      <c r="NUV1014" s="3"/>
      <c r="NUW1014" s="3"/>
      <c r="NUX1014" s="3"/>
      <c r="NUY1014" s="3"/>
      <c r="NUZ1014" s="3"/>
      <c r="NVA1014" s="3"/>
      <c r="NVB1014" s="3"/>
      <c r="NVC1014" s="3"/>
      <c r="NVD1014" s="3"/>
      <c r="NVE1014" s="3"/>
      <c r="NVF1014" s="3"/>
      <c r="NVG1014" s="3"/>
      <c r="NVH1014" s="3"/>
      <c r="NVI1014" s="3"/>
      <c r="NVJ1014" s="3"/>
      <c r="NVK1014" s="3"/>
      <c r="NVL1014" s="3"/>
      <c r="NVM1014" s="3"/>
      <c r="NVN1014" s="3"/>
      <c r="NVO1014" s="3"/>
      <c r="NVP1014" s="3"/>
      <c r="NVQ1014" s="3"/>
      <c r="NVR1014" s="3"/>
      <c r="NVS1014" s="3"/>
      <c r="NVT1014" s="3"/>
      <c r="NVU1014" s="3"/>
      <c r="NVV1014" s="3"/>
      <c r="NVW1014" s="3"/>
      <c r="NVX1014" s="3"/>
      <c r="NVY1014" s="3"/>
      <c r="NVZ1014" s="3"/>
      <c r="NWA1014" s="3"/>
      <c r="NWB1014" s="3"/>
      <c r="NWC1014" s="3"/>
      <c r="NWD1014" s="3"/>
      <c r="NWE1014" s="3"/>
      <c r="NWF1014" s="3"/>
      <c r="NWG1014" s="3"/>
      <c r="NWH1014" s="3"/>
      <c r="NWI1014" s="3"/>
      <c r="NWJ1014" s="3"/>
      <c r="NWK1014" s="3"/>
      <c r="NWL1014" s="3"/>
      <c r="NWM1014" s="3"/>
      <c r="NWN1014" s="3"/>
      <c r="NWO1014" s="3"/>
      <c r="NWP1014" s="3"/>
      <c r="NWQ1014" s="3"/>
      <c r="NWR1014" s="3"/>
      <c r="NWS1014" s="3"/>
      <c r="NWT1014" s="3"/>
      <c r="NWU1014" s="3"/>
      <c r="NWV1014" s="3"/>
      <c r="NWW1014" s="3"/>
      <c r="NWX1014" s="3"/>
      <c r="NWY1014" s="3"/>
      <c r="NWZ1014" s="3"/>
      <c r="NXA1014" s="3"/>
      <c r="NXB1014" s="3"/>
      <c r="NXC1014" s="3"/>
      <c r="NXD1014" s="3"/>
      <c r="NXE1014" s="3"/>
      <c r="NXF1014" s="3"/>
      <c r="NXG1014" s="3"/>
      <c r="NXH1014" s="3"/>
      <c r="NXI1014" s="3"/>
      <c r="NXJ1014" s="3"/>
      <c r="NXK1014" s="3"/>
      <c r="NXL1014" s="3"/>
      <c r="NXM1014" s="3"/>
      <c r="NXN1014" s="3"/>
      <c r="NXO1014" s="3"/>
      <c r="NXP1014" s="3"/>
      <c r="NXQ1014" s="3"/>
      <c r="NXR1014" s="3"/>
      <c r="NXS1014" s="3"/>
      <c r="NXT1014" s="3"/>
      <c r="NXU1014" s="3"/>
      <c r="NXV1014" s="3"/>
      <c r="NXW1014" s="3"/>
      <c r="NXX1014" s="3"/>
      <c r="NXY1014" s="3"/>
      <c r="NXZ1014" s="3"/>
      <c r="NYA1014" s="3"/>
      <c r="NYB1014" s="3"/>
      <c r="NYC1014" s="3"/>
      <c r="NYD1014" s="3"/>
      <c r="NYE1014" s="3"/>
      <c r="NYF1014" s="3"/>
      <c r="NYG1014" s="3"/>
      <c r="NYH1014" s="3"/>
      <c r="NYI1014" s="3"/>
      <c r="NYJ1014" s="3"/>
      <c r="NYK1014" s="3"/>
      <c r="NYL1014" s="3"/>
      <c r="NYM1014" s="3"/>
      <c r="NYN1014" s="3"/>
      <c r="NYO1014" s="3"/>
      <c r="NYP1014" s="3"/>
      <c r="NYQ1014" s="3"/>
      <c r="NYR1014" s="3"/>
      <c r="NYS1014" s="3"/>
      <c r="NYT1014" s="3"/>
      <c r="NYU1014" s="3"/>
      <c r="NYV1014" s="3"/>
      <c r="NYW1014" s="3"/>
      <c r="NYX1014" s="3"/>
      <c r="NYY1014" s="3"/>
      <c r="NYZ1014" s="3"/>
      <c r="NZA1014" s="3"/>
      <c r="NZB1014" s="3"/>
      <c r="NZC1014" s="3"/>
      <c r="NZD1014" s="3"/>
      <c r="NZE1014" s="3"/>
      <c r="NZF1014" s="3"/>
      <c r="NZG1014" s="3"/>
      <c r="NZH1014" s="3"/>
      <c r="NZI1014" s="3"/>
      <c r="NZJ1014" s="3"/>
      <c r="NZK1014" s="3"/>
      <c r="NZL1014" s="3"/>
      <c r="NZM1014" s="3"/>
      <c r="NZN1014" s="3"/>
      <c r="NZO1014" s="3"/>
      <c r="NZP1014" s="3"/>
      <c r="NZQ1014" s="3"/>
      <c r="NZR1014" s="3"/>
      <c r="NZS1014" s="3"/>
      <c r="NZT1014" s="3"/>
      <c r="NZU1014" s="3"/>
      <c r="NZV1014" s="3"/>
      <c r="NZW1014" s="3"/>
      <c r="NZX1014" s="3"/>
      <c r="NZY1014" s="3"/>
      <c r="NZZ1014" s="3"/>
      <c r="OAA1014" s="3"/>
      <c r="OAB1014" s="3"/>
      <c r="OAC1014" s="3"/>
      <c r="OAD1014" s="3"/>
      <c r="OAE1014" s="3"/>
      <c r="OAF1014" s="3"/>
      <c r="OAG1014" s="3"/>
      <c r="OAH1014" s="3"/>
      <c r="OAI1014" s="3"/>
      <c r="OAJ1014" s="3"/>
      <c r="OAK1014" s="3"/>
      <c r="OAL1014" s="3"/>
      <c r="OAM1014" s="3"/>
      <c r="OAN1014" s="3"/>
      <c r="OAO1014" s="3"/>
      <c r="OAP1014" s="3"/>
      <c r="OAQ1014" s="3"/>
      <c r="OAR1014" s="3"/>
      <c r="OAS1014" s="3"/>
      <c r="OAT1014" s="3"/>
      <c r="OAU1014" s="3"/>
      <c r="OAV1014" s="3"/>
      <c r="OAW1014" s="3"/>
      <c r="OAX1014" s="3"/>
      <c r="OAY1014" s="3"/>
      <c r="OAZ1014" s="3"/>
      <c r="OBA1014" s="3"/>
      <c r="OBB1014" s="3"/>
      <c r="OBC1014" s="3"/>
      <c r="OBD1014" s="3"/>
      <c r="OBE1014" s="3"/>
      <c r="OBF1014" s="3"/>
      <c r="OBG1014" s="3"/>
      <c r="OBH1014" s="3"/>
      <c r="OBI1014" s="3"/>
      <c r="OBJ1014" s="3"/>
      <c r="OBK1014" s="3"/>
      <c r="OBL1014" s="3"/>
      <c r="OBM1014" s="3"/>
      <c r="OBN1014" s="3"/>
      <c r="OBO1014" s="3"/>
      <c r="OBP1014" s="3"/>
      <c r="OBQ1014" s="3"/>
      <c r="OBR1014" s="3"/>
      <c r="OBS1014" s="3"/>
      <c r="OBT1014" s="3"/>
      <c r="OBU1014" s="3"/>
      <c r="OBV1014" s="3"/>
      <c r="OBW1014" s="3"/>
      <c r="OBX1014" s="3"/>
      <c r="OBY1014" s="3"/>
      <c r="OBZ1014" s="3"/>
      <c r="OCA1014" s="3"/>
      <c r="OCB1014" s="3"/>
      <c r="OCC1014" s="3"/>
      <c r="OCD1014" s="3"/>
      <c r="OCE1014" s="3"/>
      <c r="OCF1014" s="3"/>
      <c r="OCG1014" s="3"/>
      <c r="OCH1014" s="3"/>
      <c r="OCI1014" s="3"/>
      <c r="OCJ1014" s="3"/>
      <c r="OCK1014" s="3"/>
      <c r="OCL1014" s="3"/>
      <c r="OCM1014" s="3"/>
      <c r="OCN1014" s="3"/>
      <c r="OCO1014" s="3"/>
      <c r="OCP1014" s="3"/>
      <c r="OCQ1014" s="3"/>
      <c r="OCR1014" s="3"/>
      <c r="OCS1014" s="3"/>
      <c r="OCT1014" s="3"/>
      <c r="OCU1014" s="3"/>
      <c r="OCV1014" s="3"/>
      <c r="OCW1014" s="3"/>
      <c r="OCX1014" s="3"/>
      <c r="OCY1014" s="3"/>
      <c r="OCZ1014" s="3"/>
      <c r="ODA1014" s="3"/>
      <c r="ODB1014" s="3"/>
      <c r="ODC1014" s="3"/>
      <c r="ODD1014" s="3"/>
      <c r="ODE1014" s="3"/>
      <c r="ODF1014" s="3"/>
      <c r="ODG1014" s="3"/>
      <c r="ODH1014" s="3"/>
      <c r="ODI1014" s="3"/>
      <c r="ODJ1014" s="3"/>
      <c r="ODK1014" s="3"/>
      <c r="ODL1014" s="3"/>
      <c r="ODM1014" s="3"/>
      <c r="ODN1014" s="3"/>
      <c r="ODO1014" s="3"/>
      <c r="ODP1014" s="3"/>
      <c r="ODQ1014" s="3"/>
      <c r="ODR1014" s="3"/>
      <c r="ODS1014" s="3"/>
      <c r="ODT1014" s="3"/>
      <c r="ODU1014" s="3"/>
      <c r="ODV1014" s="3"/>
      <c r="ODW1014" s="3"/>
      <c r="ODX1014" s="3"/>
      <c r="ODY1014" s="3"/>
      <c r="ODZ1014" s="3"/>
      <c r="OEA1014" s="3"/>
      <c r="OEB1014" s="3"/>
      <c r="OEC1014" s="3"/>
      <c r="OED1014" s="3"/>
      <c r="OEE1014" s="3"/>
      <c r="OEF1014" s="3"/>
      <c r="OEG1014" s="3"/>
      <c r="OEH1014" s="3"/>
      <c r="OEI1014" s="3"/>
      <c r="OEJ1014" s="3"/>
      <c r="OEK1014" s="3"/>
      <c r="OEL1014" s="3"/>
      <c r="OEM1014" s="3"/>
      <c r="OEN1014" s="3"/>
      <c r="OEO1014" s="3"/>
      <c r="OEP1014" s="3"/>
      <c r="OEQ1014" s="3"/>
      <c r="OER1014" s="3"/>
      <c r="OES1014" s="3"/>
      <c r="OET1014" s="3"/>
      <c r="OEU1014" s="3"/>
      <c r="OEV1014" s="3"/>
      <c r="OEW1014" s="3"/>
      <c r="OEX1014" s="3"/>
      <c r="OEY1014" s="3"/>
      <c r="OEZ1014" s="3"/>
      <c r="OFA1014" s="3"/>
      <c r="OFB1014" s="3"/>
      <c r="OFC1014" s="3"/>
      <c r="OFD1014" s="3"/>
      <c r="OFE1014" s="3"/>
      <c r="OFF1014" s="3"/>
      <c r="OFG1014" s="3"/>
      <c r="OFH1014" s="3"/>
      <c r="OFI1014" s="3"/>
      <c r="OFJ1014" s="3"/>
      <c r="OFK1014" s="3"/>
      <c r="OFL1014" s="3"/>
      <c r="OFM1014" s="3"/>
      <c r="OFN1014" s="3"/>
      <c r="OFO1014" s="3"/>
      <c r="OFP1014" s="3"/>
      <c r="OFQ1014" s="3"/>
      <c r="OFR1014" s="3"/>
      <c r="OFS1014" s="3"/>
      <c r="OFT1014" s="3"/>
      <c r="OFU1014" s="3"/>
      <c r="OFV1014" s="3"/>
      <c r="OFW1014" s="3"/>
      <c r="OFX1014" s="3"/>
      <c r="OFY1014" s="3"/>
      <c r="OFZ1014" s="3"/>
      <c r="OGA1014" s="3"/>
      <c r="OGB1014" s="3"/>
      <c r="OGC1014" s="3"/>
      <c r="OGD1014" s="3"/>
      <c r="OGE1014" s="3"/>
      <c r="OGF1014" s="3"/>
      <c r="OGG1014" s="3"/>
      <c r="OGH1014" s="3"/>
      <c r="OGI1014" s="3"/>
      <c r="OGJ1014" s="3"/>
      <c r="OGK1014" s="3"/>
      <c r="OGL1014" s="3"/>
      <c r="OGM1014" s="3"/>
      <c r="OGN1014" s="3"/>
      <c r="OGO1014" s="3"/>
      <c r="OGP1014" s="3"/>
      <c r="OGQ1014" s="3"/>
      <c r="OGR1014" s="3"/>
      <c r="OGS1014" s="3"/>
      <c r="OGT1014" s="3"/>
      <c r="OGU1014" s="3"/>
      <c r="OGV1014" s="3"/>
      <c r="OGW1014" s="3"/>
      <c r="OGX1014" s="3"/>
      <c r="OGY1014" s="3"/>
      <c r="OGZ1014" s="3"/>
      <c r="OHA1014" s="3"/>
      <c r="OHB1014" s="3"/>
      <c r="OHC1014" s="3"/>
      <c r="OHD1014" s="3"/>
      <c r="OHE1014" s="3"/>
      <c r="OHF1014" s="3"/>
      <c r="OHG1014" s="3"/>
      <c r="OHH1014" s="3"/>
      <c r="OHI1014" s="3"/>
      <c r="OHJ1014" s="3"/>
      <c r="OHK1014" s="3"/>
      <c r="OHL1014" s="3"/>
      <c r="OHM1014" s="3"/>
      <c r="OHN1014" s="3"/>
      <c r="OHO1014" s="3"/>
      <c r="OHP1014" s="3"/>
      <c r="OHQ1014" s="3"/>
      <c r="OHR1014" s="3"/>
      <c r="OHS1014" s="3"/>
      <c r="OHT1014" s="3"/>
      <c r="OHU1014" s="3"/>
      <c r="OHV1014" s="3"/>
      <c r="OHW1014" s="3"/>
      <c r="OHX1014" s="3"/>
      <c r="OHY1014" s="3"/>
      <c r="OHZ1014" s="3"/>
      <c r="OIA1014" s="3"/>
      <c r="OIB1014" s="3"/>
      <c r="OIC1014" s="3"/>
      <c r="OID1014" s="3"/>
      <c r="OIE1014" s="3"/>
      <c r="OIF1014" s="3"/>
      <c r="OIG1014" s="3"/>
      <c r="OIH1014" s="3"/>
      <c r="OII1014" s="3"/>
      <c r="OIJ1014" s="3"/>
      <c r="OIK1014" s="3"/>
      <c r="OIL1014" s="3"/>
      <c r="OIM1014" s="3"/>
      <c r="OIN1014" s="3"/>
      <c r="OIO1014" s="3"/>
      <c r="OIP1014" s="3"/>
      <c r="OIQ1014" s="3"/>
      <c r="OIR1014" s="3"/>
      <c r="OIS1014" s="3"/>
      <c r="OIT1014" s="3"/>
      <c r="OIU1014" s="3"/>
      <c r="OIV1014" s="3"/>
      <c r="OIW1014" s="3"/>
      <c r="OIX1014" s="3"/>
      <c r="OIY1014" s="3"/>
      <c r="OIZ1014" s="3"/>
      <c r="OJA1014" s="3"/>
      <c r="OJB1014" s="3"/>
      <c r="OJC1014" s="3"/>
      <c r="OJD1014" s="3"/>
      <c r="OJE1014" s="3"/>
      <c r="OJF1014" s="3"/>
      <c r="OJG1014" s="3"/>
      <c r="OJH1014" s="3"/>
      <c r="OJI1014" s="3"/>
      <c r="OJJ1014" s="3"/>
      <c r="OJK1014" s="3"/>
      <c r="OJL1014" s="3"/>
      <c r="OJM1014" s="3"/>
      <c r="OJN1014" s="3"/>
      <c r="OJO1014" s="3"/>
      <c r="OJP1014" s="3"/>
      <c r="OJQ1014" s="3"/>
      <c r="OJR1014" s="3"/>
      <c r="OJS1014" s="3"/>
      <c r="OJT1014" s="3"/>
      <c r="OJU1014" s="3"/>
      <c r="OJV1014" s="3"/>
      <c r="OJW1014" s="3"/>
      <c r="OJX1014" s="3"/>
      <c r="OJY1014" s="3"/>
      <c r="OJZ1014" s="3"/>
      <c r="OKA1014" s="3"/>
      <c r="OKB1014" s="3"/>
      <c r="OKC1014" s="3"/>
      <c r="OKD1014" s="3"/>
      <c r="OKE1014" s="3"/>
      <c r="OKF1014" s="3"/>
      <c r="OKG1014" s="3"/>
      <c r="OKH1014" s="3"/>
      <c r="OKI1014" s="3"/>
      <c r="OKJ1014" s="3"/>
      <c r="OKK1014" s="3"/>
      <c r="OKL1014" s="3"/>
      <c r="OKM1014" s="3"/>
      <c r="OKN1014" s="3"/>
      <c r="OKO1014" s="3"/>
      <c r="OKP1014" s="3"/>
      <c r="OKQ1014" s="3"/>
      <c r="OKR1014" s="3"/>
      <c r="OKS1014" s="3"/>
      <c r="OKT1014" s="3"/>
      <c r="OKU1014" s="3"/>
      <c r="OKV1014" s="3"/>
      <c r="OKW1014" s="3"/>
      <c r="OKX1014" s="3"/>
      <c r="OKY1014" s="3"/>
      <c r="OKZ1014" s="3"/>
      <c r="OLA1014" s="3"/>
      <c r="OLB1014" s="3"/>
      <c r="OLC1014" s="3"/>
      <c r="OLD1014" s="3"/>
      <c r="OLE1014" s="3"/>
      <c r="OLF1014" s="3"/>
      <c r="OLG1014" s="3"/>
      <c r="OLH1014" s="3"/>
      <c r="OLI1014" s="3"/>
      <c r="OLJ1014" s="3"/>
      <c r="OLK1014" s="3"/>
      <c r="OLL1014" s="3"/>
      <c r="OLM1014" s="3"/>
      <c r="OLN1014" s="3"/>
      <c r="OLO1014" s="3"/>
      <c r="OLP1014" s="3"/>
      <c r="OLQ1014" s="3"/>
      <c r="OLR1014" s="3"/>
      <c r="OLS1014" s="3"/>
      <c r="OLT1014" s="3"/>
      <c r="OLU1014" s="3"/>
      <c r="OLV1014" s="3"/>
      <c r="OLW1014" s="3"/>
      <c r="OLX1014" s="3"/>
      <c r="OLY1014" s="3"/>
      <c r="OLZ1014" s="3"/>
      <c r="OMA1014" s="3"/>
      <c r="OMB1014" s="3"/>
      <c r="OMC1014" s="3"/>
      <c r="OMD1014" s="3"/>
      <c r="OME1014" s="3"/>
      <c r="OMF1014" s="3"/>
      <c r="OMG1014" s="3"/>
      <c r="OMH1014" s="3"/>
      <c r="OMI1014" s="3"/>
      <c r="OMJ1014" s="3"/>
      <c r="OMK1014" s="3"/>
      <c r="OML1014" s="3"/>
      <c r="OMM1014" s="3"/>
      <c r="OMN1014" s="3"/>
      <c r="OMO1014" s="3"/>
      <c r="OMP1014" s="3"/>
      <c r="OMQ1014" s="3"/>
      <c r="OMR1014" s="3"/>
      <c r="OMS1014" s="3"/>
      <c r="OMT1014" s="3"/>
      <c r="OMU1014" s="3"/>
      <c r="OMV1014" s="3"/>
      <c r="OMW1014" s="3"/>
      <c r="OMX1014" s="3"/>
      <c r="OMY1014" s="3"/>
      <c r="OMZ1014" s="3"/>
      <c r="ONA1014" s="3"/>
      <c r="ONB1014" s="3"/>
      <c r="ONC1014" s="3"/>
      <c r="OND1014" s="3"/>
      <c r="ONE1014" s="3"/>
      <c r="ONF1014" s="3"/>
      <c r="ONG1014" s="3"/>
      <c r="ONH1014" s="3"/>
      <c r="ONI1014" s="3"/>
      <c r="ONJ1014" s="3"/>
      <c r="ONK1014" s="3"/>
      <c r="ONL1014" s="3"/>
      <c r="ONM1014" s="3"/>
      <c r="ONN1014" s="3"/>
      <c r="ONO1014" s="3"/>
      <c r="ONP1014" s="3"/>
      <c r="ONQ1014" s="3"/>
      <c r="ONR1014" s="3"/>
      <c r="ONS1014" s="3"/>
      <c r="ONT1014" s="3"/>
      <c r="ONU1014" s="3"/>
      <c r="ONV1014" s="3"/>
      <c r="ONW1014" s="3"/>
      <c r="ONX1014" s="3"/>
      <c r="ONY1014" s="3"/>
      <c r="ONZ1014" s="3"/>
      <c r="OOA1014" s="3"/>
      <c r="OOB1014" s="3"/>
      <c r="OOC1014" s="3"/>
      <c r="OOD1014" s="3"/>
      <c r="OOE1014" s="3"/>
      <c r="OOF1014" s="3"/>
      <c r="OOG1014" s="3"/>
      <c r="OOH1014" s="3"/>
      <c r="OOI1014" s="3"/>
      <c r="OOJ1014" s="3"/>
      <c r="OOK1014" s="3"/>
      <c r="OOL1014" s="3"/>
      <c r="OOM1014" s="3"/>
      <c r="OON1014" s="3"/>
      <c r="OOO1014" s="3"/>
      <c r="OOP1014" s="3"/>
      <c r="OOQ1014" s="3"/>
      <c r="OOR1014" s="3"/>
      <c r="OOS1014" s="3"/>
      <c r="OOT1014" s="3"/>
      <c r="OOU1014" s="3"/>
      <c r="OOV1014" s="3"/>
      <c r="OOW1014" s="3"/>
      <c r="OOX1014" s="3"/>
      <c r="OOY1014" s="3"/>
      <c r="OOZ1014" s="3"/>
      <c r="OPA1014" s="3"/>
      <c r="OPB1014" s="3"/>
      <c r="OPC1014" s="3"/>
      <c r="OPD1014" s="3"/>
      <c r="OPE1014" s="3"/>
      <c r="OPF1014" s="3"/>
      <c r="OPG1014" s="3"/>
      <c r="OPH1014" s="3"/>
      <c r="OPI1014" s="3"/>
      <c r="OPJ1014" s="3"/>
      <c r="OPK1014" s="3"/>
      <c r="OPL1014" s="3"/>
      <c r="OPM1014" s="3"/>
      <c r="OPN1014" s="3"/>
      <c r="OPO1014" s="3"/>
      <c r="OPP1014" s="3"/>
      <c r="OPQ1014" s="3"/>
      <c r="OPR1014" s="3"/>
      <c r="OPS1014" s="3"/>
      <c r="OPT1014" s="3"/>
      <c r="OPU1014" s="3"/>
      <c r="OPV1014" s="3"/>
      <c r="OPW1014" s="3"/>
      <c r="OPX1014" s="3"/>
      <c r="OPY1014" s="3"/>
      <c r="OPZ1014" s="3"/>
      <c r="OQA1014" s="3"/>
      <c r="OQB1014" s="3"/>
      <c r="OQC1014" s="3"/>
      <c r="OQD1014" s="3"/>
      <c r="OQE1014" s="3"/>
      <c r="OQF1014" s="3"/>
      <c r="OQG1014" s="3"/>
      <c r="OQH1014" s="3"/>
      <c r="OQI1014" s="3"/>
      <c r="OQJ1014" s="3"/>
      <c r="OQK1014" s="3"/>
      <c r="OQL1014" s="3"/>
      <c r="OQM1014" s="3"/>
      <c r="OQN1014" s="3"/>
      <c r="OQO1014" s="3"/>
      <c r="OQP1014" s="3"/>
      <c r="OQQ1014" s="3"/>
      <c r="OQR1014" s="3"/>
      <c r="OQS1014" s="3"/>
      <c r="OQT1014" s="3"/>
      <c r="OQU1014" s="3"/>
      <c r="OQV1014" s="3"/>
      <c r="OQW1014" s="3"/>
      <c r="OQX1014" s="3"/>
      <c r="OQY1014" s="3"/>
      <c r="OQZ1014" s="3"/>
      <c r="ORA1014" s="3"/>
      <c r="ORB1014" s="3"/>
      <c r="ORC1014" s="3"/>
      <c r="ORD1014" s="3"/>
      <c r="ORE1014" s="3"/>
      <c r="ORF1014" s="3"/>
      <c r="ORG1014" s="3"/>
      <c r="ORH1014" s="3"/>
      <c r="ORI1014" s="3"/>
      <c r="ORJ1014" s="3"/>
      <c r="ORK1014" s="3"/>
      <c r="ORL1014" s="3"/>
      <c r="ORM1014" s="3"/>
      <c r="ORN1014" s="3"/>
      <c r="ORO1014" s="3"/>
      <c r="ORP1014" s="3"/>
      <c r="ORQ1014" s="3"/>
      <c r="ORR1014" s="3"/>
      <c r="ORS1014" s="3"/>
      <c r="ORT1014" s="3"/>
      <c r="ORU1014" s="3"/>
      <c r="ORV1014" s="3"/>
      <c r="ORW1014" s="3"/>
      <c r="ORX1014" s="3"/>
      <c r="ORY1014" s="3"/>
      <c r="ORZ1014" s="3"/>
      <c r="OSA1014" s="3"/>
      <c r="OSB1014" s="3"/>
      <c r="OSC1014" s="3"/>
      <c r="OSD1014" s="3"/>
      <c r="OSE1014" s="3"/>
      <c r="OSF1014" s="3"/>
      <c r="OSG1014" s="3"/>
      <c r="OSH1014" s="3"/>
      <c r="OSI1014" s="3"/>
      <c r="OSJ1014" s="3"/>
      <c r="OSK1014" s="3"/>
      <c r="OSL1014" s="3"/>
      <c r="OSM1014" s="3"/>
      <c r="OSN1014" s="3"/>
      <c r="OSO1014" s="3"/>
      <c r="OSP1014" s="3"/>
      <c r="OSQ1014" s="3"/>
      <c r="OSR1014" s="3"/>
      <c r="OSS1014" s="3"/>
      <c r="OST1014" s="3"/>
      <c r="OSU1014" s="3"/>
      <c r="OSV1014" s="3"/>
      <c r="OSW1014" s="3"/>
      <c r="OSX1014" s="3"/>
      <c r="OSY1014" s="3"/>
      <c r="OSZ1014" s="3"/>
      <c r="OTA1014" s="3"/>
      <c r="OTB1014" s="3"/>
      <c r="OTC1014" s="3"/>
      <c r="OTD1014" s="3"/>
      <c r="OTE1014" s="3"/>
      <c r="OTF1014" s="3"/>
      <c r="OTG1014" s="3"/>
      <c r="OTH1014" s="3"/>
      <c r="OTI1014" s="3"/>
      <c r="OTJ1014" s="3"/>
      <c r="OTK1014" s="3"/>
      <c r="OTL1014" s="3"/>
      <c r="OTM1014" s="3"/>
      <c r="OTN1014" s="3"/>
      <c r="OTO1014" s="3"/>
      <c r="OTP1014" s="3"/>
      <c r="OTQ1014" s="3"/>
      <c r="OTR1014" s="3"/>
      <c r="OTS1014" s="3"/>
      <c r="OTT1014" s="3"/>
      <c r="OTU1014" s="3"/>
      <c r="OTV1014" s="3"/>
      <c r="OTW1014" s="3"/>
      <c r="OTX1014" s="3"/>
      <c r="OTY1014" s="3"/>
      <c r="OTZ1014" s="3"/>
      <c r="OUA1014" s="3"/>
      <c r="OUB1014" s="3"/>
      <c r="OUC1014" s="3"/>
      <c r="OUD1014" s="3"/>
      <c r="OUE1014" s="3"/>
      <c r="OUF1014" s="3"/>
      <c r="OUG1014" s="3"/>
      <c r="OUH1014" s="3"/>
      <c r="OUI1014" s="3"/>
      <c r="OUJ1014" s="3"/>
      <c r="OUK1014" s="3"/>
      <c r="OUL1014" s="3"/>
      <c r="OUM1014" s="3"/>
      <c r="OUN1014" s="3"/>
      <c r="OUO1014" s="3"/>
      <c r="OUP1014" s="3"/>
      <c r="OUQ1014" s="3"/>
      <c r="OUR1014" s="3"/>
      <c r="OUS1014" s="3"/>
      <c r="OUT1014" s="3"/>
      <c r="OUU1014" s="3"/>
      <c r="OUV1014" s="3"/>
      <c r="OUW1014" s="3"/>
      <c r="OUX1014" s="3"/>
      <c r="OUY1014" s="3"/>
      <c r="OUZ1014" s="3"/>
      <c r="OVA1014" s="3"/>
      <c r="OVB1014" s="3"/>
      <c r="OVC1014" s="3"/>
      <c r="OVD1014" s="3"/>
      <c r="OVE1014" s="3"/>
      <c r="OVF1014" s="3"/>
      <c r="OVG1014" s="3"/>
      <c r="OVH1014" s="3"/>
      <c r="OVI1014" s="3"/>
      <c r="OVJ1014" s="3"/>
      <c r="OVK1014" s="3"/>
      <c r="OVL1014" s="3"/>
      <c r="OVM1014" s="3"/>
      <c r="OVN1014" s="3"/>
      <c r="OVO1014" s="3"/>
      <c r="OVP1014" s="3"/>
      <c r="OVQ1014" s="3"/>
      <c r="OVR1014" s="3"/>
      <c r="OVS1014" s="3"/>
      <c r="OVT1014" s="3"/>
      <c r="OVU1014" s="3"/>
      <c r="OVV1014" s="3"/>
      <c r="OVW1014" s="3"/>
      <c r="OVX1014" s="3"/>
      <c r="OVY1014" s="3"/>
      <c r="OVZ1014" s="3"/>
      <c r="OWA1014" s="3"/>
      <c r="OWB1014" s="3"/>
      <c r="OWC1014" s="3"/>
      <c r="OWD1014" s="3"/>
      <c r="OWE1014" s="3"/>
      <c r="OWF1014" s="3"/>
      <c r="OWG1014" s="3"/>
      <c r="OWH1014" s="3"/>
      <c r="OWI1014" s="3"/>
      <c r="OWJ1014" s="3"/>
      <c r="OWK1014" s="3"/>
      <c r="OWL1014" s="3"/>
      <c r="OWM1014" s="3"/>
      <c r="OWN1014" s="3"/>
      <c r="OWO1014" s="3"/>
      <c r="OWP1014" s="3"/>
      <c r="OWQ1014" s="3"/>
      <c r="OWR1014" s="3"/>
      <c r="OWS1014" s="3"/>
      <c r="OWT1014" s="3"/>
      <c r="OWU1014" s="3"/>
      <c r="OWV1014" s="3"/>
      <c r="OWW1014" s="3"/>
      <c r="OWX1014" s="3"/>
      <c r="OWY1014" s="3"/>
      <c r="OWZ1014" s="3"/>
      <c r="OXA1014" s="3"/>
      <c r="OXB1014" s="3"/>
      <c r="OXC1014" s="3"/>
      <c r="OXD1014" s="3"/>
      <c r="OXE1014" s="3"/>
      <c r="OXF1014" s="3"/>
      <c r="OXG1014" s="3"/>
      <c r="OXH1014" s="3"/>
      <c r="OXI1014" s="3"/>
      <c r="OXJ1014" s="3"/>
      <c r="OXK1014" s="3"/>
      <c r="OXL1014" s="3"/>
      <c r="OXM1014" s="3"/>
      <c r="OXN1014" s="3"/>
      <c r="OXO1014" s="3"/>
      <c r="OXP1014" s="3"/>
      <c r="OXQ1014" s="3"/>
      <c r="OXR1014" s="3"/>
      <c r="OXS1014" s="3"/>
      <c r="OXT1014" s="3"/>
      <c r="OXU1014" s="3"/>
      <c r="OXV1014" s="3"/>
      <c r="OXW1014" s="3"/>
      <c r="OXX1014" s="3"/>
      <c r="OXY1014" s="3"/>
      <c r="OXZ1014" s="3"/>
      <c r="OYA1014" s="3"/>
      <c r="OYB1014" s="3"/>
      <c r="OYC1014" s="3"/>
      <c r="OYD1014" s="3"/>
      <c r="OYE1014" s="3"/>
      <c r="OYF1014" s="3"/>
      <c r="OYG1014" s="3"/>
      <c r="OYH1014" s="3"/>
      <c r="OYI1014" s="3"/>
      <c r="OYJ1014" s="3"/>
      <c r="OYK1014" s="3"/>
      <c r="OYL1014" s="3"/>
      <c r="OYM1014" s="3"/>
      <c r="OYN1014" s="3"/>
      <c r="OYO1014" s="3"/>
      <c r="OYP1014" s="3"/>
      <c r="OYQ1014" s="3"/>
      <c r="OYR1014" s="3"/>
      <c r="OYS1014" s="3"/>
      <c r="OYT1014" s="3"/>
      <c r="OYU1014" s="3"/>
      <c r="OYV1014" s="3"/>
      <c r="OYW1014" s="3"/>
      <c r="OYX1014" s="3"/>
      <c r="OYY1014" s="3"/>
      <c r="OYZ1014" s="3"/>
      <c r="OZA1014" s="3"/>
      <c r="OZB1014" s="3"/>
      <c r="OZC1014" s="3"/>
      <c r="OZD1014" s="3"/>
      <c r="OZE1014" s="3"/>
      <c r="OZF1014" s="3"/>
      <c r="OZG1014" s="3"/>
      <c r="OZH1014" s="3"/>
      <c r="OZI1014" s="3"/>
      <c r="OZJ1014" s="3"/>
      <c r="OZK1014" s="3"/>
      <c r="OZL1014" s="3"/>
      <c r="OZM1014" s="3"/>
      <c r="OZN1014" s="3"/>
      <c r="OZO1014" s="3"/>
      <c r="OZP1014" s="3"/>
      <c r="OZQ1014" s="3"/>
      <c r="OZR1014" s="3"/>
      <c r="OZS1014" s="3"/>
      <c r="OZT1014" s="3"/>
      <c r="OZU1014" s="3"/>
      <c r="OZV1014" s="3"/>
      <c r="OZW1014" s="3"/>
      <c r="OZX1014" s="3"/>
      <c r="OZY1014" s="3"/>
      <c r="OZZ1014" s="3"/>
      <c r="PAA1014" s="3"/>
      <c r="PAB1014" s="3"/>
      <c r="PAC1014" s="3"/>
      <c r="PAD1014" s="3"/>
      <c r="PAE1014" s="3"/>
      <c r="PAF1014" s="3"/>
      <c r="PAG1014" s="3"/>
      <c r="PAH1014" s="3"/>
      <c r="PAI1014" s="3"/>
      <c r="PAJ1014" s="3"/>
      <c r="PAK1014" s="3"/>
      <c r="PAL1014" s="3"/>
      <c r="PAM1014" s="3"/>
      <c r="PAN1014" s="3"/>
      <c r="PAO1014" s="3"/>
      <c r="PAP1014" s="3"/>
      <c r="PAQ1014" s="3"/>
      <c r="PAR1014" s="3"/>
      <c r="PAS1014" s="3"/>
      <c r="PAT1014" s="3"/>
      <c r="PAU1014" s="3"/>
      <c r="PAV1014" s="3"/>
      <c r="PAW1014" s="3"/>
      <c r="PAX1014" s="3"/>
      <c r="PAY1014" s="3"/>
      <c r="PAZ1014" s="3"/>
      <c r="PBA1014" s="3"/>
      <c r="PBB1014" s="3"/>
      <c r="PBC1014" s="3"/>
      <c r="PBD1014" s="3"/>
      <c r="PBE1014" s="3"/>
      <c r="PBF1014" s="3"/>
      <c r="PBG1014" s="3"/>
      <c r="PBH1014" s="3"/>
      <c r="PBI1014" s="3"/>
      <c r="PBJ1014" s="3"/>
      <c r="PBK1014" s="3"/>
      <c r="PBL1014" s="3"/>
      <c r="PBM1014" s="3"/>
      <c r="PBN1014" s="3"/>
      <c r="PBO1014" s="3"/>
      <c r="PBP1014" s="3"/>
      <c r="PBQ1014" s="3"/>
      <c r="PBR1014" s="3"/>
      <c r="PBS1014" s="3"/>
      <c r="PBT1014" s="3"/>
      <c r="PBU1014" s="3"/>
      <c r="PBV1014" s="3"/>
      <c r="PBW1014" s="3"/>
      <c r="PBX1014" s="3"/>
      <c r="PBY1014" s="3"/>
      <c r="PBZ1014" s="3"/>
      <c r="PCA1014" s="3"/>
      <c r="PCB1014" s="3"/>
      <c r="PCC1014" s="3"/>
      <c r="PCD1014" s="3"/>
      <c r="PCE1014" s="3"/>
      <c r="PCF1014" s="3"/>
      <c r="PCG1014" s="3"/>
      <c r="PCH1014" s="3"/>
      <c r="PCI1014" s="3"/>
      <c r="PCJ1014" s="3"/>
      <c r="PCK1014" s="3"/>
      <c r="PCL1014" s="3"/>
      <c r="PCM1014" s="3"/>
      <c r="PCN1014" s="3"/>
      <c r="PCO1014" s="3"/>
      <c r="PCP1014" s="3"/>
      <c r="PCQ1014" s="3"/>
      <c r="PCR1014" s="3"/>
      <c r="PCS1014" s="3"/>
      <c r="PCT1014" s="3"/>
      <c r="PCU1014" s="3"/>
      <c r="PCV1014" s="3"/>
      <c r="PCW1014" s="3"/>
      <c r="PCX1014" s="3"/>
      <c r="PCY1014" s="3"/>
      <c r="PCZ1014" s="3"/>
      <c r="PDA1014" s="3"/>
      <c r="PDB1014" s="3"/>
      <c r="PDC1014" s="3"/>
      <c r="PDD1014" s="3"/>
      <c r="PDE1014" s="3"/>
      <c r="PDF1014" s="3"/>
      <c r="PDG1014" s="3"/>
      <c r="PDH1014" s="3"/>
      <c r="PDI1014" s="3"/>
      <c r="PDJ1014" s="3"/>
      <c r="PDK1014" s="3"/>
      <c r="PDL1014" s="3"/>
      <c r="PDM1014" s="3"/>
      <c r="PDN1014" s="3"/>
      <c r="PDO1014" s="3"/>
      <c r="PDP1014" s="3"/>
      <c r="PDQ1014" s="3"/>
      <c r="PDR1014" s="3"/>
      <c r="PDS1014" s="3"/>
      <c r="PDT1014" s="3"/>
      <c r="PDU1014" s="3"/>
      <c r="PDV1014" s="3"/>
      <c r="PDW1014" s="3"/>
      <c r="PDX1014" s="3"/>
      <c r="PDY1014" s="3"/>
      <c r="PDZ1014" s="3"/>
      <c r="PEA1014" s="3"/>
      <c r="PEB1014" s="3"/>
      <c r="PEC1014" s="3"/>
      <c r="PED1014" s="3"/>
      <c r="PEE1014" s="3"/>
      <c r="PEF1014" s="3"/>
      <c r="PEG1014" s="3"/>
      <c r="PEH1014" s="3"/>
      <c r="PEI1014" s="3"/>
      <c r="PEJ1014" s="3"/>
      <c r="PEK1014" s="3"/>
      <c r="PEL1014" s="3"/>
      <c r="PEM1014" s="3"/>
      <c r="PEN1014" s="3"/>
      <c r="PEO1014" s="3"/>
      <c r="PEP1014" s="3"/>
      <c r="PEQ1014" s="3"/>
      <c r="PER1014" s="3"/>
      <c r="PES1014" s="3"/>
      <c r="PET1014" s="3"/>
      <c r="PEU1014" s="3"/>
      <c r="PEV1014" s="3"/>
      <c r="PEW1014" s="3"/>
      <c r="PEX1014" s="3"/>
      <c r="PEY1014" s="3"/>
      <c r="PEZ1014" s="3"/>
      <c r="PFA1014" s="3"/>
      <c r="PFB1014" s="3"/>
      <c r="PFC1014" s="3"/>
      <c r="PFD1014" s="3"/>
      <c r="PFE1014" s="3"/>
      <c r="PFF1014" s="3"/>
      <c r="PFG1014" s="3"/>
      <c r="PFH1014" s="3"/>
      <c r="PFI1014" s="3"/>
      <c r="PFJ1014" s="3"/>
      <c r="PFK1014" s="3"/>
      <c r="PFL1014" s="3"/>
      <c r="PFM1014" s="3"/>
      <c r="PFN1014" s="3"/>
      <c r="PFO1014" s="3"/>
      <c r="PFP1014" s="3"/>
      <c r="PFQ1014" s="3"/>
      <c r="PFR1014" s="3"/>
      <c r="PFS1014" s="3"/>
      <c r="PFT1014" s="3"/>
      <c r="PFU1014" s="3"/>
      <c r="PFV1014" s="3"/>
      <c r="PFW1014" s="3"/>
      <c r="PFX1014" s="3"/>
      <c r="PFY1014" s="3"/>
      <c r="PFZ1014" s="3"/>
      <c r="PGA1014" s="3"/>
      <c r="PGB1014" s="3"/>
      <c r="PGC1014" s="3"/>
      <c r="PGD1014" s="3"/>
      <c r="PGE1014" s="3"/>
      <c r="PGF1014" s="3"/>
      <c r="PGG1014" s="3"/>
      <c r="PGH1014" s="3"/>
      <c r="PGI1014" s="3"/>
      <c r="PGJ1014" s="3"/>
      <c r="PGK1014" s="3"/>
      <c r="PGL1014" s="3"/>
      <c r="PGM1014" s="3"/>
      <c r="PGN1014" s="3"/>
      <c r="PGO1014" s="3"/>
      <c r="PGP1014" s="3"/>
      <c r="PGQ1014" s="3"/>
      <c r="PGR1014" s="3"/>
      <c r="PGS1014" s="3"/>
      <c r="PGT1014" s="3"/>
      <c r="PGU1014" s="3"/>
      <c r="PGV1014" s="3"/>
      <c r="PGW1014" s="3"/>
      <c r="PGX1014" s="3"/>
      <c r="PGY1014" s="3"/>
      <c r="PGZ1014" s="3"/>
      <c r="PHA1014" s="3"/>
      <c r="PHB1014" s="3"/>
      <c r="PHC1014" s="3"/>
      <c r="PHD1014" s="3"/>
      <c r="PHE1014" s="3"/>
      <c r="PHF1014" s="3"/>
      <c r="PHG1014" s="3"/>
      <c r="PHH1014" s="3"/>
      <c r="PHI1014" s="3"/>
      <c r="PHJ1014" s="3"/>
      <c r="PHK1014" s="3"/>
      <c r="PHL1014" s="3"/>
      <c r="PHM1014" s="3"/>
      <c r="PHN1014" s="3"/>
      <c r="PHO1014" s="3"/>
      <c r="PHP1014" s="3"/>
      <c r="PHQ1014" s="3"/>
      <c r="PHR1014" s="3"/>
      <c r="PHS1014" s="3"/>
      <c r="PHT1014" s="3"/>
      <c r="PHU1014" s="3"/>
      <c r="PHV1014" s="3"/>
      <c r="PHW1014" s="3"/>
      <c r="PHX1014" s="3"/>
      <c r="PHY1014" s="3"/>
      <c r="PHZ1014" s="3"/>
      <c r="PIA1014" s="3"/>
      <c r="PIB1014" s="3"/>
      <c r="PIC1014" s="3"/>
      <c r="PID1014" s="3"/>
      <c r="PIE1014" s="3"/>
      <c r="PIF1014" s="3"/>
      <c r="PIG1014" s="3"/>
      <c r="PIH1014" s="3"/>
      <c r="PII1014" s="3"/>
      <c r="PIJ1014" s="3"/>
      <c r="PIK1014" s="3"/>
      <c r="PIL1014" s="3"/>
      <c r="PIM1014" s="3"/>
      <c r="PIN1014" s="3"/>
      <c r="PIO1014" s="3"/>
      <c r="PIP1014" s="3"/>
      <c r="PIQ1014" s="3"/>
      <c r="PIR1014" s="3"/>
      <c r="PIS1014" s="3"/>
      <c r="PIT1014" s="3"/>
      <c r="PIU1014" s="3"/>
      <c r="PIV1014" s="3"/>
      <c r="PIW1014" s="3"/>
      <c r="PIX1014" s="3"/>
      <c r="PIY1014" s="3"/>
      <c r="PIZ1014" s="3"/>
      <c r="PJA1014" s="3"/>
      <c r="PJB1014" s="3"/>
      <c r="PJC1014" s="3"/>
      <c r="PJD1014" s="3"/>
      <c r="PJE1014" s="3"/>
      <c r="PJF1014" s="3"/>
      <c r="PJG1014" s="3"/>
      <c r="PJH1014" s="3"/>
      <c r="PJI1014" s="3"/>
      <c r="PJJ1014" s="3"/>
      <c r="PJK1014" s="3"/>
      <c r="PJL1014" s="3"/>
      <c r="PJM1014" s="3"/>
      <c r="PJN1014" s="3"/>
      <c r="PJO1014" s="3"/>
      <c r="PJP1014" s="3"/>
      <c r="PJQ1014" s="3"/>
      <c r="PJR1014" s="3"/>
      <c r="PJS1014" s="3"/>
      <c r="PJT1014" s="3"/>
      <c r="PJU1014" s="3"/>
      <c r="PJV1014" s="3"/>
      <c r="PJW1014" s="3"/>
      <c r="PJX1014" s="3"/>
      <c r="PJY1014" s="3"/>
      <c r="PJZ1014" s="3"/>
      <c r="PKA1014" s="3"/>
      <c r="PKB1014" s="3"/>
      <c r="PKC1014" s="3"/>
      <c r="PKD1014" s="3"/>
      <c r="PKE1014" s="3"/>
      <c r="PKF1014" s="3"/>
      <c r="PKG1014" s="3"/>
      <c r="PKH1014" s="3"/>
      <c r="PKI1014" s="3"/>
      <c r="PKJ1014" s="3"/>
      <c r="PKK1014" s="3"/>
      <c r="PKL1014" s="3"/>
      <c r="PKM1014" s="3"/>
      <c r="PKN1014" s="3"/>
      <c r="PKO1014" s="3"/>
      <c r="PKP1014" s="3"/>
      <c r="PKQ1014" s="3"/>
      <c r="PKR1014" s="3"/>
      <c r="PKS1014" s="3"/>
      <c r="PKT1014" s="3"/>
      <c r="PKU1014" s="3"/>
      <c r="PKV1014" s="3"/>
      <c r="PKW1014" s="3"/>
      <c r="PKX1014" s="3"/>
      <c r="PKY1014" s="3"/>
      <c r="PKZ1014" s="3"/>
      <c r="PLA1014" s="3"/>
      <c r="PLB1014" s="3"/>
      <c r="PLC1014" s="3"/>
      <c r="PLD1014" s="3"/>
      <c r="PLE1014" s="3"/>
      <c r="PLF1014" s="3"/>
      <c r="PLG1014" s="3"/>
      <c r="PLH1014" s="3"/>
      <c r="PLI1014" s="3"/>
      <c r="PLJ1014" s="3"/>
      <c r="PLK1014" s="3"/>
      <c r="PLL1014" s="3"/>
      <c r="PLM1014" s="3"/>
      <c r="PLN1014" s="3"/>
      <c r="PLO1014" s="3"/>
      <c r="PLP1014" s="3"/>
      <c r="PLQ1014" s="3"/>
      <c r="PLR1014" s="3"/>
      <c r="PLS1014" s="3"/>
      <c r="PLT1014" s="3"/>
      <c r="PLU1014" s="3"/>
      <c r="PLV1014" s="3"/>
      <c r="PLW1014" s="3"/>
      <c r="PLX1014" s="3"/>
      <c r="PLY1014" s="3"/>
      <c r="PLZ1014" s="3"/>
      <c r="PMA1014" s="3"/>
      <c r="PMB1014" s="3"/>
      <c r="PMC1014" s="3"/>
      <c r="PMD1014" s="3"/>
      <c r="PME1014" s="3"/>
      <c r="PMF1014" s="3"/>
      <c r="PMG1014" s="3"/>
      <c r="PMH1014" s="3"/>
      <c r="PMI1014" s="3"/>
      <c r="PMJ1014" s="3"/>
      <c r="PMK1014" s="3"/>
      <c r="PML1014" s="3"/>
      <c r="PMM1014" s="3"/>
      <c r="PMN1014" s="3"/>
      <c r="PMO1014" s="3"/>
      <c r="PMP1014" s="3"/>
      <c r="PMQ1014" s="3"/>
      <c r="PMR1014" s="3"/>
      <c r="PMS1014" s="3"/>
      <c r="PMT1014" s="3"/>
      <c r="PMU1014" s="3"/>
      <c r="PMV1014" s="3"/>
      <c r="PMW1014" s="3"/>
      <c r="PMX1014" s="3"/>
      <c r="PMY1014" s="3"/>
      <c r="PMZ1014" s="3"/>
      <c r="PNA1014" s="3"/>
      <c r="PNB1014" s="3"/>
      <c r="PNC1014" s="3"/>
      <c r="PND1014" s="3"/>
      <c r="PNE1014" s="3"/>
      <c r="PNF1014" s="3"/>
      <c r="PNG1014" s="3"/>
      <c r="PNH1014" s="3"/>
      <c r="PNI1014" s="3"/>
      <c r="PNJ1014" s="3"/>
      <c r="PNK1014" s="3"/>
      <c r="PNL1014" s="3"/>
      <c r="PNM1014" s="3"/>
      <c r="PNN1014" s="3"/>
      <c r="PNO1014" s="3"/>
      <c r="PNP1014" s="3"/>
      <c r="PNQ1014" s="3"/>
      <c r="PNR1014" s="3"/>
      <c r="PNS1014" s="3"/>
      <c r="PNT1014" s="3"/>
      <c r="PNU1014" s="3"/>
      <c r="PNV1014" s="3"/>
      <c r="PNW1014" s="3"/>
      <c r="PNX1014" s="3"/>
      <c r="PNY1014" s="3"/>
      <c r="PNZ1014" s="3"/>
      <c r="POA1014" s="3"/>
      <c r="POB1014" s="3"/>
      <c r="POC1014" s="3"/>
      <c r="POD1014" s="3"/>
      <c r="POE1014" s="3"/>
      <c r="POF1014" s="3"/>
      <c r="POG1014" s="3"/>
      <c r="POH1014" s="3"/>
      <c r="POI1014" s="3"/>
      <c r="POJ1014" s="3"/>
      <c r="POK1014" s="3"/>
      <c r="POL1014" s="3"/>
      <c r="POM1014" s="3"/>
      <c r="PON1014" s="3"/>
      <c r="POO1014" s="3"/>
      <c r="POP1014" s="3"/>
      <c r="POQ1014" s="3"/>
      <c r="POR1014" s="3"/>
      <c r="POS1014" s="3"/>
      <c r="POT1014" s="3"/>
      <c r="POU1014" s="3"/>
      <c r="POV1014" s="3"/>
      <c r="POW1014" s="3"/>
      <c r="POX1014" s="3"/>
      <c r="POY1014" s="3"/>
      <c r="POZ1014" s="3"/>
      <c r="PPA1014" s="3"/>
      <c r="PPB1014" s="3"/>
      <c r="PPC1014" s="3"/>
      <c r="PPD1014" s="3"/>
      <c r="PPE1014" s="3"/>
      <c r="PPF1014" s="3"/>
      <c r="PPG1014" s="3"/>
      <c r="PPH1014" s="3"/>
      <c r="PPI1014" s="3"/>
      <c r="PPJ1014" s="3"/>
      <c r="PPK1014" s="3"/>
      <c r="PPL1014" s="3"/>
      <c r="PPM1014" s="3"/>
      <c r="PPN1014" s="3"/>
      <c r="PPO1014" s="3"/>
      <c r="PPP1014" s="3"/>
      <c r="PPQ1014" s="3"/>
      <c r="PPR1014" s="3"/>
      <c r="PPS1014" s="3"/>
      <c r="PPT1014" s="3"/>
      <c r="PPU1014" s="3"/>
      <c r="PPV1014" s="3"/>
      <c r="PPW1014" s="3"/>
      <c r="PPX1014" s="3"/>
      <c r="PPY1014" s="3"/>
      <c r="PPZ1014" s="3"/>
      <c r="PQA1014" s="3"/>
      <c r="PQB1014" s="3"/>
      <c r="PQC1014" s="3"/>
      <c r="PQD1014" s="3"/>
      <c r="PQE1014" s="3"/>
      <c r="PQF1014" s="3"/>
      <c r="PQG1014" s="3"/>
      <c r="PQH1014" s="3"/>
      <c r="PQI1014" s="3"/>
      <c r="PQJ1014" s="3"/>
      <c r="PQK1014" s="3"/>
      <c r="PQL1014" s="3"/>
      <c r="PQM1014" s="3"/>
      <c r="PQN1014" s="3"/>
      <c r="PQO1014" s="3"/>
      <c r="PQP1014" s="3"/>
      <c r="PQQ1014" s="3"/>
      <c r="PQR1014" s="3"/>
      <c r="PQS1014" s="3"/>
      <c r="PQT1014" s="3"/>
      <c r="PQU1014" s="3"/>
      <c r="PQV1014" s="3"/>
      <c r="PQW1014" s="3"/>
      <c r="PQX1014" s="3"/>
      <c r="PQY1014" s="3"/>
      <c r="PQZ1014" s="3"/>
      <c r="PRA1014" s="3"/>
      <c r="PRB1014" s="3"/>
      <c r="PRC1014" s="3"/>
      <c r="PRD1014" s="3"/>
      <c r="PRE1014" s="3"/>
      <c r="PRF1014" s="3"/>
      <c r="PRG1014" s="3"/>
      <c r="PRH1014" s="3"/>
      <c r="PRI1014" s="3"/>
      <c r="PRJ1014" s="3"/>
      <c r="PRK1014" s="3"/>
      <c r="PRL1014" s="3"/>
      <c r="PRM1014" s="3"/>
      <c r="PRN1014" s="3"/>
      <c r="PRO1014" s="3"/>
      <c r="PRP1014" s="3"/>
      <c r="PRQ1014" s="3"/>
      <c r="PRR1014" s="3"/>
      <c r="PRS1014" s="3"/>
      <c r="PRT1014" s="3"/>
      <c r="PRU1014" s="3"/>
      <c r="PRV1014" s="3"/>
      <c r="PRW1014" s="3"/>
      <c r="PRX1014" s="3"/>
      <c r="PRY1014" s="3"/>
      <c r="PRZ1014" s="3"/>
      <c r="PSA1014" s="3"/>
      <c r="PSB1014" s="3"/>
      <c r="PSC1014" s="3"/>
      <c r="PSD1014" s="3"/>
      <c r="PSE1014" s="3"/>
      <c r="PSF1014" s="3"/>
      <c r="PSG1014" s="3"/>
      <c r="PSH1014" s="3"/>
      <c r="PSI1014" s="3"/>
      <c r="PSJ1014" s="3"/>
      <c r="PSK1014" s="3"/>
      <c r="PSL1014" s="3"/>
      <c r="PSM1014" s="3"/>
      <c r="PSN1014" s="3"/>
      <c r="PSO1014" s="3"/>
      <c r="PSP1014" s="3"/>
      <c r="PSQ1014" s="3"/>
      <c r="PSR1014" s="3"/>
      <c r="PSS1014" s="3"/>
      <c r="PST1014" s="3"/>
      <c r="PSU1014" s="3"/>
      <c r="PSV1014" s="3"/>
      <c r="PSW1014" s="3"/>
      <c r="PSX1014" s="3"/>
      <c r="PSY1014" s="3"/>
      <c r="PSZ1014" s="3"/>
      <c r="PTA1014" s="3"/>
      <c r="PTB1014" s="3"/>
      <c r="PTC1014" s="3"/>
      <c r="PTD1014" s="3"/>
      <c r="PTE1014" s="3"/>
      <c r="PTF1014" s="3"/>
      <c r="PTG1014" s="3"/>
      <c r="PTH1014" s="3"/>
      <c r="PTI1014" s="3"/>
      <c r="PTJ1014" s="3"/>
      <c r="PTK1014" s="3"/>
      <c r="PTL1014" s="3"/>
      <c r="PTM1014" s="3"/>
      <c r="PTN1014" s="3"/>
      <c r="PTO1014" s="3"/>
      <c r="PTP1014" s="3"/>
      <c r="PTQ1014" s="3"/>
      <c r="PTR1014" s="3"/>
      <c r="PTS1014" s="3"/>
      <c r="PTT1014" s="3"/>
      <c r="PTU1014" s="3"/>
      <c r="PTV1014" s="3"/>
      <c r="PTW1014" s="3"/>
      <c r="PTX1014" s="3"/>
      <c r="PTY1014" s="3"/>
      <c r="PTZ1014" s="3"/>
      <c r="PUA1014" s="3"/>
      <c r="PUB1014" s="3"/>
      <c r="PUC1014" s="3"/>
      <c r="PUD1014" s="3"/>
      <c r="PUE1014" s="3"/>
      <c r="PUF1014" s="3"/>
      <c r="PUG1014" s="3"/>
      <c r="PUH1014" s="3"/>
      <c r="PUI1014" s="3"/>
      <c r="PUJ1014" s="3"/>
      <c r="PUK1014" s="3"/>
      <c r="PUL1014" s="3"/>
      <c r="PUM1014" s="3"/>
      <c r="PUN1014" s="3"/>
      <c r="PUO1014" s="3"/>
      <c r="PUP1014" s="3"/>
      <c r="PUQ1014" s="3"/>
      <c r="PUR1014" s="3"/>
      <c r="PUS1014" s="3"/>
      <c r="PUT1014" s="3"/>
      <c r="PUU1014" s="3"/>
      <c r="PUV1014" s="3"/>
      <c r="PUW1014" s="3"/>
      <c r="PUX1014" s="3"/>
      <c r="PUY1014" s="3"/>
      <c r="PUZ1014" s="3"/>
      <c r="PVA1014" s="3"/>
      <c r="PVB1014" s="3"/>
      <c r="PVC1014" s="3"/>
      <c r="PVD1014" s="3"/>
      <c r="PVE1014" s="3"/>
      <c r="PVF1014" s="3"/>
      <c r="PVG1014" s="3"/>
      <c r="PVH1014" s="3"/>
      <c r="PVI1014" s="3"/>
      <c r="PVJ1014" s="3"/>
      <c r="PVK1014" s="3"/>
      <c r="PVL1014" s="3"/>
      <c r="PVM1014" s="3"/>
      <c r="PVN1014" s="3"/>
      <c r="PVO1014" s="3"/>
      <c r="PVP1014" s="3"/>
      <c r="PVQ1014" s="3"/>
      <c r="PVR1014" s="3"/>
      <c r="PVS1014" s="3"/>
      <c r="PVT1014" s="3"/>
      <c r="PVU1014" s="3"/>
      <c r="PVV1014" s="3"/>
      <c r="PVW1014" s="3"/>
      <c r="PVX1014" s="3"/>
      <c r="PVY1014" s="3"/>
      <c r="PVZ1014" s="3"/>
      <c r="PWA1014" s="3"/>
      <c r="PWB1014" s="3"/>
      <c r="PWC1014" s="3"/>
      <c r="PWD1014" s="3"/>
      <c r="PWE1014" s="3"/>
      <c r="PWF1014" s="3"/>
      <c r="PWG1014" s="3"/>
      <c r="PWH1014" s="3"/>
      <c r="PWI1014" s="3"/>
      <c r="PWJ1014" s="3"/>
      <c r="PWK1014" s="3"/>
      <c r="PWL1014" s="3"/>
      <c r="PWM1014" s="3"/>
      <c r="PWN1014" s="3"/>
      <c r="PWO1014" s="3"/>
      <c r="PWP1014" s="3"/>
      <c r="PWQ1014" s="3"/>
      <c r="PWR1014" s="3"/>
      <c r="PWS1014" s="3"/>
      <c r="PWT1014" s="3"/>
      <c r="PWU1014" s="3"/>
      <c r="PWV1014" s="3"/>
      <c r="PWW1014" s="3"/>
      <c r="PWX1014" s="3"/>
      <c r="PWY1014" s="3"/>
      <c r="PWZ1014" s="3"/>
      <c r="PXA1014" s="3"/>
      <c r="PXB1014" s="3"/>
      <c r="PXC1014" s="3"/>
      <c r="PXD1014" s="3"/>
      <c r="PXE1014" s="3"/>
      <c r="PXF1014" s="3"/>
      <c r="PXG1014" s="3"/>
      <c r="PXH1014" s="3"/>
      <c r="PXI1014" s="3"/>
      <c r="PXJ1014" s="3"/>
      <c r="PXK1014" s="3"/>
      <c r="PXL1014" s="3"/>
      <c r="PXM1014" s="3"/>
      <c r="PXN1014" s="3"/>
      <c r="PXO1014" s="3"/>
      <c r="PXP1014" s="3"/>
      <c r="PXQ1014" s="3"/>
      <c r="PXR1014" s="3"/>
      <c r="PXS1014" s="3"/>
      <c r="PXT1014" s="3"/>
      <c r="PXU1014" s="3"/>
      <c r="PXV1014" s="3"/>
      <c r="PXW1014" s="3"/>
      <c r="PXX1014" s="3"/>
      <c r="PXY1014" s="3"/>
      <c r="PXZ1014" s="3"/>
      <c r="PYA1014" s="3"/>
      <c r="PYB1014" s="3"/>
      <c r="PYC1014" s="3"/>
      <c r="PYD1014" s="3"/>
      <c r="PYE1014" s="3"/>
      <c r="PYF1014" s="3"/>
      <c r="PYG1014" s="3"/>
      <c r="PYH1014" s="3"/>
      <c r="PYI1014" s="3"/>
      <c r="PYJ1014" s="3"/>
      <c r="PYK1014" s="3"/>
      <c r="PYL1014" s="3"/>
      <c r="PYM1014" s="3"/>
      <c r="PYN1014" s="3"/>
      <c r="PYO1014" s="3"/>
      <c r="PYP1014" s="3"/>
      <c r="PYQ1014" s="3"/>
      <c r="PYR1014" s="3"/>
      <c r="PYS1014" s="3"/>
      <c r="PYT1014" s="3"/>
      <c r="PYU1014" s="3"/>
      <c r="PYV1014" s="3"/>
      <c r="PYW1014" s="3"/>
      <c r="PYX1014" s="3"/>
      <c r="PYY1014" s="3"/>
      <c r="PYZ1014" s="3"/>
      <c r="PZA1014" s="3"/>
      <c r="PZB1014" s="3"/>
      <c r="PZC1014" s="3"/>
      <c r="PZD1014" s="3"/>
      <c r="PZE1014" s="3"/>
      <c r="PZF1014" s="3"/>
      <c r="PZG1014" s="3"/>
      <c r="PZH1014" s="3"/>
      <c r="PZI1014" s="3"/>
      <c r="PZJ1014" s="3"/>
      <c r="PZK1014" s="3"/>
      <c r="PZL1014" s="3"/>
      <c r="PZM1014" s="3"/>
      <c r="PZN1014" s="3"/>
      <c r="PZO1014" s="3"/>
      <c r="PZP1014" s="3"/>
      <c r="PZQ1014" s="3"/>
      <c r="PZR1014" s="3"/>
      <c r="PZS1014" s="3"/>
      <c r="PZT1014" s="3"/>
      <c r="PZU1014" s="3"/>
      <c r="PZV1014" s="3"/>
      <c r="PZW1014" s="3"/>
      <c r="PZX1014" s="3"/>
      <c r="PZY1014" s="3"/>
      <c r="PZZ1014" s="3"/>
      <c r="QAA1014" s="3"/>
      <c r="QAB1014" s="3"/>
      <c r="QAC1014" s="3"/>
      <c r="QAD1014" s="3"/>
      <c r="QAE1014" s="3"/>
      <c r="QAF1014" s="3"/>
      <c r="QAG1014" s="3"/>
      <c r="QAH1014" s="3"/>
      <c r="QAI1014" s="3"/>
      <c r="QAJ1014" s="3"/>
      <c r="QAK1014" s="3"/>
      <c r="QAL1014" s="3"/>
      <c r="QAM1014" s="3"/>
      <c r="QAN1014" s="3"/>
      <c r="QAO1014" s="3"/>
      <c r="QAP1014" s="3"/>
      <c r="QAQ1014" s="3"/>
      <c r="QAR1014" s="3"/>
      <c r="QAS1014" s="3"/>
      <c r="QAT1014" s="3"/>
      <c r="QAU1014" s="3"/>
      <c r="QAV1014" s="3"/>
      <c r="QAW1014" s="3"/>
      <c r="QAX1014" s="3"/>
      <c r="QAY1014" s="3"/>
      <c r="QAZ1014" s="3"/>
      <c r="QBA1014" s="3"/>
      <c r="QBB1014" s="3"/>
      <c r="QBC1014" s="3"/>
      <c r="QBD1014" s="3"/>
      <c r="QBE1014" s="3"/>
      <c r="QBF1014" s="3"/>
      <c r="QBG1014" s="3"/>
      <c r="QBH1014" s="3"/>
      <c r="QBI1014" s="3"/>
      <c r="QBJ1014" s="3"/>
      <c r="QBK1014" s="3"/>
      <c r="QBL1014" s="3"/>
      <c r="QBM1014" s="3"/>
      <c r="QBN1014" s="3"/>
      <c r="QBO1014" s="3"/>
      <c r="QBP1014" s="3"/>
      <c r="QBQ1014" s="3"/>
      <c r="QBR1014" s="3"/>
      <c r="QBS1014" s="3"/>
      <c r="QBT1014" s="3"/>
      <c r="QBU1014" s="3"/>
      <c r="QBV1014" s="3"/>
      <c r="QBW1014" s="3"/>
      <c r="QBX1014" s="3"/>
      <c r="QBY1014" s="3"/>
      <c r="QBZ1014" s="3"/>
      <c r="QCA1014" s="3"/>
      <c r="QCB1014" s="3"/>
      <c r="QCC1014" s="3"/>
      <c r="QCD1014" s="3"/>
      <c r="QCE1014" s="3"/>
      <c r="QCF1014" s="3"/>
      <c r="QCG1014" s="3"/>
      <c r="QCH1014" s="3"/>
      <c r="QCI1014" s="3"/>
      <c r="QCJ1014" s="3"/>
      <c r="QCK1014" s="3"/>
      <c r="QCL1014" s="3"/>
      <c r="QCM1014" s="3"/>
      <c r="QCN1014" s="3"/>
      <c r="QCO1014" s="3"/>
      <c r="QCP1014" s="3"/>
      <c r="QCQ1014" s="3"/>
      <c r="QCR1014" s="3"/>
      <c r="QCS1014" s="3"/>
      <c r="QCT1014" s="3"/>
      <c r="QCU1014" s="3"/>
      <c r="QCV1014" s="3"/>
      <c r="QCW1014" s="3"/>
      <c r="QCX1014" s="3"/>
      <c r="QCY1014" s="3"/>
      <c r="QCZ1014" s="3"/>
      <c r="QDA1014" s="3"/>
      <c r="QDB1014" s="3"/>
      <c r="QDC1014" s="3"/>
      <c r="QDD1014" s="3"/>
      <c r="QDE1014" s="3"/>
      <c r="QDF1014" s="3"/>
      <c r="QDG1014" s="3"/>
      <c r="QDH1014" s="3"/>
      <c r="QDI1014" s="3"/>
      <c r="QDJ1014" s="3"/>
      <c r="QDK1014" s="3"/>
      <c r="QDL1014" s="3"/>
      <c r="QDM1014" s="3"/>
      <c r="QDN1014" s="3"/>
      <c r="QDO1014" s="3"/>
      <c r="QDP1014" s="3"/>
      <c r="QDQ1014" s="3"/>
      <c r="QDR1014" s="3"/>
      <c r="QDS1014" s="3"/>
      <c r="QDT1014" s="3"/>
      <c r="QDU1014" s="3"/>
      <c r="QDV1014" s="3"/>
      <c r="QDW1014" s="3"/>
      <c r="QDX1014" s="3"/>
      <c r="QDY1014" s="3"/>
      <c r="QDZ1014" s="3"/>
      <c r="QEA1014" s="3"/>
      <c r="QEB1014" s="3"/>
      <c r="QEC1014" s="3"/>
      <c r="QED1014" s="3"/>
      <c r="QEE1014" s="3"/>
      <c r="QEF1014" s="3"/>
      <c r="QEG1014" s="3"/>
      <c r="QEH1014" s="3"/>
      <c r="QEI1014" s="3"/>
      <c r="QEJ1014" s="3"/>
      <c r="QEK1014" s="3"/>
      <c r="QEL1014" s="3"/>
      <c r="QEM1014" s="3"/>
      <c r="QEN1014" s="3"/>
      <c r="QEO1014" s="3"/>
      <c r="QEP1014" s="3"/>
      <c r="QEQ1014" s="3"/>
      <c r="QER1014" s="3"/>
      <c r="QES1014" s="3"/>
      <c r="QET1014" s="3"/>
      <c r="QEU1014" s="3"/>
      <c r="QEV1014" s="3"/>
      <c r="QEW1014" s="3"/>
      <c r="QEX1014" s="3"/>
      <c r="QEY1014" s="3"/>
      <c r="QEZ1014" s="3"/>
      <c r="QFA1014" s="3"/>
      <c r="QFB1014" s="3"/>
      <c r="QFC1014" s="3"/>
      <c r="QFD1014" s="3"/>
      <c r="QFE1014" s="3"/>
      <c r="QFF1014" s="3"/>
      <c r="QFG1014" s="3"/>
      <c r="QFH1014" s="3"/>
      <c r="QFI1014" s="3"/>
      <c r="QFJ1014" s="3"/>
      <c r="QFK1014" s="3"/>
      <c r="QFL1014" s="3"/>
      <c r="QFM1014" s="3"/>
      <c r="QFN1014" s="3"/>
      <c r="QFO1014" s="3"/>
      <c r="QFP1014" s="3"/>
      <c r="QFQ1014" s="3"/>
      <c r="QFR1014" s="3"/>
      <c r="QFS1014" s="3"/>
      <c r="QFT1014" s="3"/>
      <c r="QFU1014" s="3"/>
      <c r="QFV1014" s="3"/>
      <c r="QFW1014" s="3"/>
      <c r="QFX1014" s="3"/>
      <c r="QFY1014" s="3"/>
      <c r="QFZ1014" s="3"/>
      <c r="QGA1014" s="3"/>
      <c r="QGB1014" s="3"/>
      <c r="QGC1014" s="3"/>
      <c r="QGD1014" s="3"/>
      <c r="QGE1014" s="3"/>
      <c r="QGF1014" s="3"/>
      <c r="QGG1014" s="3"/>
      <c r="QGH1014" s="3"/>
      <c r="QGI1014" s="3"/>
      <c r="QGJ1014" s="3"/>
      <c r="QGK1014" s="3"/>
      <c r="QGL1014" s="3"/>
      <c r="QGM1014" s="3"/>
      <c r="QGN1014" s="3"/>
      <c r="QGO1014" s="3"/>
      <c r="QGP1014" s="3"/>
      <c r="QGQ1014" s="3"/>
      <c r="QGR1014" s="3"/>
      <c r="QGS1014" s="3"/>
      <c r="QGT1014" s="3"/>
      <c r="QGU1014" s="3"/>
      <c r="QGV1014" s="3"/>
      <c r="QGW1014" s="3"/>
      <c r="QGX1014" s="3"/>
      <c r="QGY1014" s="3"/>
      <c r="QGZ1014" s="3"/>
      <c r="QHA1014" s="3"/>
      <c r="QHB1014" s="3"/>
      <c r="QHC1014" s="3"/>
      <c r="QHD1014" s="3"/>
      <c r="QHE1014" s="3"/>
      <c r="QHF1014" s="3"/>
      <c r="QHG1014" s="3"/>
      <c r="QHH1014" s="3"/>
      <c r="QHI1014" s="3"/>
      <c r="QHJ1014" s="3"/>
      <c r="QHK1014" s="3"/>
      <c r="QHL1014" s="3"/>
      <c r="QHM1014" s="3"/>
      <c r="QHN1014" s="3"/>
      <c r="QHO1014" s="3"/>
      <c r="QHP1014" s="3"/>
      <c r="QHQ1014" s="3"/>
      <c r="QHR1014" s="3"/>
      <c r="QHS1014" s="3"/>
      <c r="QHT1014" s="3"/>
      <c r="QHU1014" s="3"/>
      <c r="QHV1014" s="3"/>
      <c r="QHW1014" s="3"/>
      <c r="QHX1014" s="3"/>
      <c r="QHY1014" s="3"/>
      <c r="QHZ1014" s="3"/>
      <c r="QIA1014" s="3"/>
      <c r="QIB1014" s="3"/>
      <c r="QIC1014" s="3"/>
      <c r="QID1014" s="3"/>
      <c r="QIE1014" s="3"/>
      <c r="QIF1014" s="3"/>
      <c r="QIG1014" s="3"/>
      <c r="QIH1014" s="3"/>
      <c r="QII1014" s="3"/>
      <c r="QIJ1014" s="3"/>
      <c r="QIK1014" s="3"/>
      <c r="QIL1014" s="3"/>
      <c r="QIM1014" s="3"/>
      <c r="QIN1014" s="3"/>
      <c r="QIO1014" s="3"/>
      <c r="QIP1014" s="3"/>
      <c r="QIQ1014" s="3"/>
      <c r="QIR1014" s="3"/>
      <c r="QIS1014" s="3"/>
      <c r="QIT1014" s="3"/>
      <c r="QIU1014" s="3"/>
      <c r="QIV1014" s="3"/>
      <c r="QIW1014" s="3"/>
      <c r="QIX1014" s="3"/>
      <c r="QIY1014" s="3"/>
      <c r="QIZ1014" s="3"/>
      <c r="QJA1014" s="3"/>
      <c r="QJB1014" s="3"/>
      <c r="QJC1014" s="3"/>
      <c r="QJD1014" s="3"/>
      <c r="QJE1014" s="3"/>
      <c r="QJF1014" s="3"/>
      <c r="QJG1014" s="3"/>
      <c r="QJH1014" s="3"/>
      <c r="QJI1014" s="3"/>
      <c r="QJJ1014" s="3"/>
      <c r="QJK1014" s="3"/>
      <c r="QJL1014" s="3"/>
      <c r="QJM1014" s="3"/>
      <c r="QJN1014" s="3"/>
      <c r="QJO1014" s="3"/>
      <c r="QJP1014" s="3"/>
      <c r="QJQ1014" s="3"/>
      <c r="QJR1014" s="3"/>
      <c r="QJS1014" s="3"/>
      <c r="QJT1014" s="3"/>
      <c r="QJU1014" s="3"/>
      <c r="QJV1014" s="3"/>
      <c r="QJW1014" s="3"/>
      <c r="QJX1014" s="3"/>
      <c r="QJY1014" s="3"/>
      <c r="QJZ1014" s="3"/>
      <c r="QKA1014" s="3"/>
      <c r="QKB1014" s="3"/>
      <c r="QKC1014" s="3"/>
      <c r="QKD1014" s="3"/>
      <c r="QKE1014" s="3"/>
      <c r="QKF1014" s="3"/>
      <c r="QKG1014" s="3"/>
      <c r="QKH1014" s="3"/>
      <c r="QKI1014" s="3"/>
      <c r="QKJ1014" s="3"/>
      <c r="QKK1014" s="3"/>
      <c r="QKL1014" s="3"/>
      <c r="QKM1014" s="3"/>
      <c r="QKN1014" s="3"/>
      <c r="QKO1014" s="3"/>
      <c r="QKP1014" s="3"/>
      <c r="QKQ1014" s="3"/>
      <c r="QKR1014" s="3"/>
      <c r="QKS1014" s="3"/>
      <c r="QKT1014" s="3"/>
      <c r="QKU1014" s="3"/>
      <c r="QKV1014" s="3"/>
      <c r="QKW1014" s="3"/>
      <c r="QKX1014" s="3"/>
      <c r="QKY1014" s="3"/>
      <c r="QKZ1014" s="3"/>
      <c r="QLA1014" s="3"/>
      <c r="QLB1014" s="3"/>
      <c r="QLC1014" s="3"/>
      <c r="QLD1014" s="3"/>
      <c r="QLE1014" s="3"/>
      <c r="QLF1014" s="3"/>
      <c r="QLG1014" s="3"/>
      <c r="QLH1014" s="3"/>
      <c r="QLI1014" s="3"/>
      <c r="QLJ1014" s="3"/>
      <c r="QLK1014" s="3"/>
      <c r="QLL1014" s="3"/>
      <c r="QLM1014" s="3"/>
      <c r="QLN1014" s="3"/>
      <c r="QLO1014" s="3"/>
      <c r="QLP1014" s="3"/>
      <c r="QLQ1014" s="3"/>
      <c r="QLR1014" s="3"/>
      <c r="QLS1014" s="3"/>
      <c r="QLT1014" s="3"/>
      <c r="QLU1014" s="3"/>
      <c r="QLV1014" s="3"/>
      <c r="QLW1014" s="3"/>
      <c r="QLX1014" s="3"/>
      <c r="QLY1014" s="3"/>
      <c r="QLZ1014" s="3"/>
      <c r="QMA1014" s="3"/>
      <c r="QMB1014" s="3"/>
      <c r="QMC1014" s="3"/>
      <c r="QMD1014" s="3"/>
      <c r="QME1014" s="3"/>
      <c r="QMF1014" s="3"/>
      <c r="QMG1014" s="3"/>
      <c r="QMH1014" s="3"/>
      <c r="QMI1014" s="3"/>
      <c r="QMJ1014" s="3"/>
      <c r="QMK1014" s="3"/>
      <c r="QML1014" s="3"/>
      <c r="QMM1014" s="3"/>
      <c r="QMN1014" s="3"/>
      <c r="QMO1014" s="3"/>
      <c r="QMP1014" s="3"/>
      <c r="QMQ1014" s="3"/>
      <c r="QMR1014" s="3"/>
      <c r="QMS1014" s="3"/>
      <c r="QMT1014" s="3"/>
      <c r="QMU1014" s="3"/>
      <c r="QMV1014" s="3"/>
      <c r="QMW1014" s="3"/>
      <c r="QMX1014" s="3"/>
      <c r="QMY1014" s="3"/>
      <c r="QMZ1014" s="3"/>
      <c r="QNA1014" s="3"/>
      <c r="QNB1014" s="3"/>
      <c r="QNC1014" s="3"/>
      <c r="QND1014" s="3"/>
      <c r="QNE1014" s="3"/>
      <c r="QNF1014" s="3"/>
      <c r="QNG1014" s="3"/>
      <c r="QNH1014" s="3"/>
      <c r="QNI1014" s="3"/>
      <c r="QNJ1014" s="3"/>
      <c r="QNK1014" s="3"/>
      <c r="QNL1014" s="3"/>
      <c r="QNM1014" s="3"/>
      <c r="QNN1014" s="3"/>
      <c r="QNO1014" s="3"/>
      <c r="QNP1014" s="3"/>
      <c r="QNQ1014" s="3"/>
      <c r="QNR1014" s="3"/>
      <c r="QNS1014" s="3"/>
      <c r="QNT1014" s="3"/>
      <c r="QNU1014" s="3"/>
      <c r="QNV1014" s="3"/>
      <c r="QNW1014" s="3"/>
      <c r="QNX1014" s="3"/>
      <c r="QNY1014" s="3"/>
      <c r="QNZ1014" s="3"/>
      <c r="QOA1014" s="3"/>
      <c r="QOB1014" s="3"/>
      <c r="QOC1014" s="3"/>
      <c r="QOD1014" s="3"/>
      <c r="QOE1014" s="3"/>
      <c r="QOF1014" s="3"/>
      <c r="QOG1014" s="3"/>
      <c r="QOH1014" s="3"/>
      <c r="QOI1014" s="3"/>
      <c r="QOJ1014" s="3"/>
      <c r="QOK1014" s="3"/>
      <c r="QOL1014" s="3"/>
      <c r="QOM1014" s="3"/>
      <c r="QON1014" s="3"/>
      <c r="QOO1014" s="3"/>
      <c r="QOP1014" s="3"/>
      <c r="QOQ1014" s="3"/>
      <c r="QOR1014" s="3"/>
      <c r="QOS1014" s="3"/>
      <c r="QOT1014" s="3"/>
      <c r="QOU1014" s="3"/>
      <c r="QOV1014" s="3"/>
      <c r="QOW1014" s="3"/>
      <c r="QOX1014" s="3"/>
      <c r="QOY1014" s="3"/>
      <c r="QOZ1014" s="3"/>
      <c r="QPA1014" s="3"/>
      <c r="QPB1014" s="3"/>
      <c r="QPC1014" s="3"/>
      <c r="QPD1014" s="3"/>
      <c r="QPE1014" s="3"/>
      <c r="QPF1014" s="3"/>
      <c r="QPG1014" s="3"/>
      <c r="QPH1014" s="3"/>
      <c r="QPI1014" s="3"/>
      <c r="QPJ1014" s="3"/>
      <c r="QPK1014" s="3"/>
      <c r="QPL1014" s="3"/>
      <c r="QPM1014" s="3"/>
      <c r="QPN1014" s="3"/>
      <c r="QPO1014" s="3"/>
      <c r="QPP1014" s="3"/>
      <c r="QPQ1014" s="3"/>
      <c r="QPR1014" s="3"/>
      <c r="QPS1014" s="3"/>
      <c r="QPT1014" s="3"/>
      <c r="QPU1014" s="3"/>
      <c r="QPV1014" s="3"/>
      <c r="QPW1014" s="3"/>
      <c r="QPX1014" s="3"/>
      <c r="QPY1014" s="3"/>
      <c r="QPZ1014" s="3"/>
      <c r="QQA1014" s="3"/>
      <c r="QQB1014" s="3"/>
      <c r="QQC1014" s="3"/>
      <c r="QQD1014" s="3"/>
      <c r="QQE1014" s="3"/>
      <c r="QQF1014" s="3"/>
      <c r="QQG1014" s="3"/>
      <c r="QQH1014" s="3"/>
      <c r="QQI1014" s="3"/>
      <c r="QQJ1014" s="3"/>
      <c r="QQK1014" s="3"/>
      <c r="QQL1014" s="3"/>
      <c r="QQM1014" s="3"/>
      <c r="QQN1014" s="3"/>
      <c r="QQO1014" s="3"/>
      <c r="QQP1014" s="3"/>
      <c r="QQQ1014" s="3"/>
      <c r="QQR1014" s="3"/>
      <c r="QQS1014" s="3"/>
      <c r="QQT1014" s="3"/>
      <c r="QQU1014" s="3"/>
      <c r="QQV1014" s="3"/>
      <c r="QQW1014" s="3"/>
      <c r="QQX1014" s="3"/>
      <c r="QQY1014" s="3"/>
      <c r="QQZ1014" s="3"/>
      <c r="QRA1014" s="3"/>
      <c r="QRB1014" s="3"/>
      <c r="QRC1014" s="3"/>
      <c r="QRD1014" s="3"/>
      <c r="QRE1014" s="3"/>
      <c r="QRF1014" s="3"/>
      <c r="QRG1014" s="3"/>
      <c r="QRH1014" s="3"/>
      <c r="QRI1014" s="3"/>
      <c r="QRJ1014" s="3"/>
      <c r="QRK1014" s="3"/>
      <c r="QRL1014" s="3"/>
      <c r="QRM1014" s="3"/>
      <c r="QRN1014" s="3"/>
      <c r="QRO1014" s="3"/>
      <c r="QRP1014" s="3"/>
      <c r="QRQ1014" s="3"/>
      <c r="QRR1014" s="3"/>
      <c r="QRS1014" s="3"/>
      <c r="QRT1014" s="3"/>
      <c r="QRU1014" s="3"/>
      <c r="QRV1014" s="3"/>
      <c r="QRW1014" s="3"/>
      <c r="QRX1014" s="3"/>
      <c r="QRY1014" s="3"/>
      <c r="QRZ1014" s="3"/>
      <c r="QSA1014" s="3"/>
      <c r="QSB1014" s="3"/>
      <c r="QSC1014" s="3"/>
      <c r="QSD1014" s="3"/>
      <c r="QSE1014" s="3"/>
      <c r="QSF1014" s="3"/>
      <c r="QSG1014" s="3"/>
      <c r="QSH1014" s="3"/>
      <c r="QSI1014" s="3"/>
      <c r="QSJ1014" s="3"/>
      <c r="QSK1014" s="3"/>
      <c r="QSL1014" s="3"/>
      <c r="QSM1014" s="3"/>
      <c r="QSN1014" s="3"/>
      <c r="QSO1014" s="3"/>
      <c r="QSP1014" s="3"/>
      <c r="QSQ1014" s="3"/>
      <c r="QSR1014" s="3"/>
      <c r="QSS1014" s="3"/>
      <c r="QST1014" s="3"/>
      <c r="QSU1014" s="3"/>
      <c r="QSV1014" s="3"/>
      <c r="QSW1014" s="3"/>
      <c r="QSX1014" s="3"/>
      <c r="QSY1014" s="3"/>
      <c r="QSZ1014" s="3"/>
      <c r="QTA1014" s="3"/>
      <c r="QTB1014" s="3"/>
      <c r="QTC1014" s="3"/>
      <c r="QTD1014" s="3"/>
      <c r="QTE1014" s="3"/>
      <c r="QTF1014" s="3"/>
      <c r="QTG1014" s="3"/>
      <c r="QTH1014" s="3"/>
      <c r="QTI1014" s="3"/>
      <c r="QTJ1014" s="3"/>
      <c r="QTK1014" s="3"/>
      <c r="QTL1014" s="3"/>
      <c r="QTM1014" s="3"/>
      <c r="QTN1014" s="3"/>
      <c r="QTO1014" s="3"/>
      <c r="QTP1014" s="3"/>
      <c r="QTQ1014" s="3"/>
      <c r="QTR1014" s="3"/>
      <c r="QTS1014" s="3"/>
      <c r="QTT1014" s="3"/>
      <c r="QTU1014" s="3"/>
      <c r="QTV1014" s="3"/>
      <c r="QTW1014" s="3"/>
      <c r="QTX1014" s="3"/>
      <c r="QTY1014" s="3"/>
      <c r="QTZ1014" s="3"/>
      <c r="QUA1014" s="3"/>
      <c r="QUB1014" s="3"/>
      <c r="QUC1014" s="3"/>
      <c r="QUD1014" s="3"/>
      <c r="QUE1014" s="3"/>
      <c r="QUF1014" s="3"/>
      <c r="QUG1014" s="3"/>
      <c r="QUH1014" s="3"/>
      <c r="QUI1014" s="3"/>
      <c r="QUJ1014" s="3"/>
      <c r="QUK1014" s="3"/>
      <c r="QUL1014" s="3"/>
      <c r="QUM1014" s="3"/>
      <c r="QUN1014" s="3"/>
      <c r="QUO1014" s="3"/>
      <c r="QUP1014" s="3"/>
      <c r="QUQ1014" s="3"/>
      <c r="QUR1014" s="3"/>
      <c r="QUS1014" s="3"/>
      <c r="QUT1014" s="3"/>
      <c r="QUU1014" s="3"/>
      <c r="QUV1014" s="3"/>
      <c r="QUW1014" s="3"/>
      <c r="QUX1014" s="3"/>
      <c r="QUY1014" s="3"/>
      <c r="QUZ1014" s="3"/>
      <c r="QVA1014" s="3"/>
      <c r="QVB1014" s="3"/>
      <c r="QVC1014" s="3"/>
      <c r="QVD1014" s="3"/>
      <c r="QVE1014" s="3"/>
      <c r="QVF1014" s="3"/>
      <c r="QVG1014" s="3"/>
      <c r="QVH1014" s="3"/>
      <c r="QVI1014" s="3"/>
      <c r="QVJ1014" s="3"/>
      <c r="QVK1014" s="3"/>
      <c r="QVL1014" s="3"/>
      <c r="QVM1014" s="3"/>
      <c r="QVN1014" s="3"/>
      <c r="QVO1014" s="3"/>
      <c r="QVP1014" s="3"/>
      <c r="QVQ1014" s="3"/>
      <c r="QVR1014" s="3"/>
      <c r="QVS1014" s="3"/>
      <c r="QVT1014" s="3"/>
      <c r="QVU1014" s="3"/>
      <c r="QVV1014" s="3"/>
      <c r="QVW1014" s="3"/>
      <c r="QVX1014" s="3"/>
      <c r="QVY1014" s="3"/>
      <c r="QVZ1014" s="3"/>
      <c r="QWA1014" s="3"/>
      <c r="QWB1014" s="3"/>
      <c r="QWC1014" s="3"/>
      <c r="QWD1014" s="3"/>
      <c r="QWE1014" s="3"/>
      <c r="QWF1014" s="3"/>
      <c r="QWG1014" s="3"/>
      <c r="QWH1014" s="3"/>
      <c r="QWI1014" s="3"/>
      <c r="QWJ1014" s="3"/>
      <c r="QWK1014" s="3"/>
      <c r="QWL1014" s="3"/>
      <c r="QWM1014" s="3"/>
      <c r="QWN1014" s="3"/>
      <c r="QWO1014" s="3"/>
      <c r="QWP1014" s="3"/>
      <c r="QWQ1014" s="3"/>
      <c r="QWR1014" s="3"/>
      <c r="QWS1014" s="3"/>
      <c r="QWT1014" s="3"/>
      <c r="QWU1014" s="3"/>
      <c r="QWV1014" s="3"/>
      <c r="QWW1014" s="3"/>
      <c r="QWX1014" s="3"/>
      <c r="QWY1014" s="3"/>
      <c r="QWZ1014" s="3"/>
      <c r="QXA1014" s="3"/>
      <c r="QXB1014" s="3"/>
      <c r="QXC1014" s="3"/>
      <c r="QXD1014" s="3"/>
      <c r="QXE1014" s="3"/>
      <c r="QXF1014" s="3"/>
      <c r="QXG1014" s="3"/>
      <c r="QXH1014" s="3"/>
      <c r="QXI1014" s="3"/>
      <c r="QXJ1014" s="3"/>
      <c r="QXK1014" s="3"/>
      <c r="QXL1014" s="3"/>
      <c r="QXM1014" s="3"/>
      <c r="QXN1014" s="3"/>
      <c r="QXO1014" s="3"/>
      <c r="QXP1014" s="3"/>
      <c r="QXQ1014" s="3"/>
      <c r="QXR1014" s="3"/>
      <c r="QXS1014" s="3"/>
      <c r="QXT1014" s="3"/>
      <c r="QXU1014" s="3"/>
      <c r="QXV1014" s="3"/>
      <c r="QXW1014" s="3"/>
      <c r="QXX1014" s="3"/>
      <c r="QXY1014" s="3"/>
      <c r="QXZ1014" s="3"/>
      <c r="QYA1014" s="3"/>
      <c r="QYB1014" s="3"/>
      <c r="QYC1014" s="3"/>
      <c r="QYD1014" s="3"/>
      <c r="QYE1014" s="3"/>
      <c r="QYF1014" s="3"/>
      <c r="QYG1014" s="3"/>
      <c r="QYH1014" s="3"/>
      <c r="QYI1014" s="3"/>
      <c r="QYJ1014" s="3"/>
      <c r="QYK1014" s="3"/>
      <c r="QYL1014" s="3"/>
      <c r="QYM1014" s="3"/>
      <c r="QYN1014" s="3"/>
      <c r="QYO1014" s="3"/>
      <c r="QYP1014" s="3"/>
      <c r="QYQ1014" s="3"/>
      <c r="QYR1014" s="3"/>
      <c r="QYS1014" s="3"/>
      <c r="QYT1014" s="3"/>
      <c r="QYU1014" s="3"/>
      <c r="QYV1014" s="3"/>
      <c r="QYW1014" s="3"/>
      <c r="QYX1014" s="3"/>
      <c r="QYY1014" s="3"/>
      <c r="QYZ1014" s="3"/>
      <c r="QZA1014" s="3"/>
      <c r="QZB1014" s="3"/>
      <c r="QZC1014" s="3"/>
      <c r="QZD1014" s="3"/>
      <c r="QZE1014" s="3"/>
      <c r="QZF1014" s="3"/>
      <c r="QZG1014" s="3"/>
      <c r="QZH1014" s="3"/>
      <c r="QZI1014" s="3"/>
      <c r="QZJ1014" s="3"/>
      <c r="QZK1014" s="3"/>
      <c r="QZL1014" s="3"/>
      <c r="QZM1014" s="3"/>
      <c r="QZN1014" s="3"/>
      <c r="QZO1014" s="3"/>
      <c r="QZP1014" s="3"/>
      <c r="QZQ1014" s="3"/>
      <c r="QZR1014" s="3"/>
      <c r="QZS1014" s="3"/>
      <c r="QZT1014" s="3"/>
      <c r="QZU1014" s="3"/>
      <c r="QZV1014" s="3"/>
      <c r="QZW1014" s="3"/>
      <c r="QZX1014" s="3"/>
      <c r="QZY1014" s="3"/>
      <c r="QZZ1014" s="3"/>
      <c r="RAA1014" s="3"/>
      <c r="RAB1014" s="3"/>
      <c r="RAC1014" s="3"/>
      <c r="RAD1014" s="3"/>
      <c r="RAE1014" s="3"/>
      <c r="RAF1014" s="3"/>
      <c r="RAG1014" s="3"/>
      <c r="RAH1014" s="3"/>
      <c r="RAI1014" s="3"/>
      <c r="RAJ1014" s="3"/>
      <c r="RAK1014" s="3"/>
      <c r="RAL1014" s="3"/>
      <c r="RAM1014" s="3"/>
      <c r="RAN1014" s="3"/>
      <c r="RAO1014" s="3"/>
      <c r="RAP1014" s="3"/>
      <c r="RAQ1014" s="3"/>
      <c r="RAR1014" s="3"/>
      <c r="RAS1014" s="3"/>
      <c r="RAT1014" s="3"/>
      <c r="RAU1014" s="3"/>
      <c r="RAV1014" s="3"/>
      <c r="RAW1014" s="3"/>
      <c r="RAX1014" s="3"/>
      <c r="RAY1014" s="3"/>
      <c r="RAZ1014" s="3"/>
      <c r="RBA1014" s="3"/>
      <c r="RBB1014" s="3"/>
      <c r="RBC1014" s="3"/>
      <c r="RBD1014" s="3"/>
      <c r="RBE1014" s="3"/>
      <c r="RBF1014" s="3"/>
      <c r="RBG1014" s="3"/>
      <c r="RBH1014" s="3"/>
      <c r="RBI1014" s="3"/>
      <c r="RBJ1014" s="3"/>
      <c r="RBK1014" s="3"/>
      <c r="RBL1014" s="3"/>
      <c r="RBM1014" s="3"/>
      <c r="RBN1014" s="3"/>
      <c r="RBO1014" s="3"/>
      <c r="RBP1014" s="3"/>
      <c r="RBQ1014" s="3"/>
      <c r="RBR1014" s="3"/>
      <c r="RBS1014" s="3"/>
      <c r="RBT1014" s="3"/>
      <c r="RBU1014" s="3"/>
      <c r="RBV1014" s="3"/>
      <c r="RBW1014" s="3"/>
      <c r="RBX1014" s="3"/>
      <c r="RBY1014" s="3"/>
      <c r="RBZ1014" s="3"/>
      <c r="RCA1014" s="3"/>
      <c r="RCB1014" s="3"/>
      <c r="RCC1014" s="3"/>
      <c r="RCD1014" s="3"/>
      <c r="RCE1014" s="3"/>
      <c r="RCF1014" s="3"/>
      <c r="RCG1014" s="3"/>
      <c r="RCH1014" s="3"/>
      <c r="RCI1014" s="3"/>
      <c r="RCJ1014" s="3"/>
      <c r="RCK1014" s="3"/>
      <c r="RCL1014" s="3"/>
      <c r="RCM1014" s="3"/>
      <c r="RCN1014" s="3"/>
      <c r="RCO1014" s="3"/>
      <c r="RCP1014" s="3"/>
      <c r="RCQ1014" s="3"/>
      <c r="RCR1014" s="3"/>
      <c r="RCS1014" s="3"/>
      <c r="RCT1014" s="3"/>
      <c r="RCU1014" s="3"/>
      <c r="RCV1014" s="3"/>
      <c r="RCW1014" s="3"/>
      <c r="RCX1014" s="3"/>
      <c r="RCY1014" s="3"/>
      <c r="RCZ1014" s="3"/>
      <c r="RDA1014" s="3"/>
      <c r="RDB1014" s="3"/>
      <c r="RDC1014" s="3"/>
      <c r="RDD1014" s="3"/>
      <c r="RDE1014" s="3"/>
      <c r="RDF1014" s="3"/>
      <c r="RDG1014" s="3"/>
      <c r="RDH1014" s="3"/>
      <c r="RDI1014" s="3"/>
      <c r="RDJ1014" s="3"/>
      <c r="RDK1014" s="3"/>
      <c r="RDL1014" s="3"/>
      <c r="RDM1014" s="3"/>
      <c r="RDN1014" s="3"/>
      <c r="RDO1014" s="3"/>
      <c r="RDP1014" s="3"/>
      <c r="RDQ1014" s="3"/>
      <c r="RDR1014" s="3"/>
      <c r="RDS1014" s="3"/>
      <c r="RDT1014" s="3"/>
      <c r="RDU1014" s="3"/>
      <c r="RDV1014" s="3"/>
      <c r="RDW1014" s="3"/>
      <c r="RDX1014" s="3"/>
      <c r="RDY1014" s="3"/>
      <c r="RDZ1014" s="3"/>
      <c r="REA1014" s="3"/>
      <c r="REB1014" s="3"/>
      <c r="REC1014" s="3"/>
      <c r="RED1014" s="3"/>
      <c r="REE1014" s="3"/>
      <c r="REF1014" s="3"/>
      <c r="REG1014" s="3"/>
      <c r="REH1014" s="3"/>
      <c r="REI1014" s="3"/>
      <c r="REJ1014" s="3"/>
      <c r="REK1014" s="3"/>
      <c r="REL1014" s="3"/>
      <c r="REM1014" s="3"/>
      <c r="REN1014" s="3"/>
      <c r="REO1014" s="3"/>
      <c r="REP1014" s="3"/>
      <c r="REQ1014" s="3"/>
      <c r="RER1014" s="3"/>
      <c r="RES1014" s="3"/>
      <c r="RET1014" s="3"/>
      <c r="REU1014" s="3"/>
      <c r="REV1014" s="3"/>
      <c r="REW1014" s="3"/>
      <c r="REX1014" s="3"/>
      <c r="REY1014" s="3"/>
      <c r="REZ1014" s="3"/>
      <c r="RFA1014" s="3"/>
      <c r="RFB1014" s="3"/>
      <c r="RFC1014" s="3"/>
      <c r="RFD1014" s="3"/>
      <c r="RFE1014" s="3"/>
      <c r="RFF1014" s="3"/>
      <c r="RFG1014" s="3"/>
      <c r="RFH1014" s="3"/>
      <c r="RFI1014" s="3"/>
      <c r="RFJ1014" s="3"/>
      <c r="RFK1014" s="3"/>
      <c r="RFL1014" s="3"/>
      <c r="RFM1014" s="3"/>
      <c r="RFN1014" s="3"/>
      <c r="RFO1014" s="3"/>
      <c r="RFP1014" s="3"/>
      <c r="RFQ1014" s="3"/>
      <c r="RFR1014" s="3"/>
      <c r="RFS1014" s="3"/>
      <c r="RFT1014" s="3"/>
      <c r="RFU1014" s="3"/>
      <c r="RFV1014" s="3"/>
      <c r="RFW1014" s="3"/>
      <c r="RFX1014" s="3"/>
      <c r="RFY1014" s="3"/>
      <c r="RFZ1014" s="3"/>
      <c r="RGA1014" s="3"/>
      <c r="RGB1014" s="3"/>
      <c r="RGC1014" s="3"/>
      <c r="RGD1014" s="3"/>
      <c r="RGE1014" s="3"/>
      <c r="RGF1014" s="3"/>
      <c r="RGG1014" s="3"/>
      <c r="RGH1014" s="3"/>
      <c r="RGI1014" s="3"/>
      <c r="RGJ1014" s="3"/>
      <c r="RGK1014" s="3"/>
      <c r="RGL1014" s="3"/>
      <c r="RGM1014" s="3"/>
      <c r="RGN1014" s="3"/>
      <c r="RGO1014" s="3"/>
      <c r="RGP1014" s="3"/>
      <c r="RGQ1014" s="3"/>
      <c r="RGR1014" s="3"/>
      <c r="RGS1014" s="3"/>
      <c r="RGT1014" s="3"/>
      <c r="RGU1014" s="3"/>
      <c r="RGV1014" s="3"/>
      <c r="RGW1014" s="3"/>
      <c r="RGX1014" s="3"/>
      <c r="RGY1014" s="3"/>
      <c r="RGZ1014" s="3"/>
      <c r="RHA1014" s="3"/>
      <c r="RHB1014" s="3"/>
      <c r="RHC1014" s="3"/>
      <c r="RHD1014" s="3"/>
      <c r="RHE1014" s="3"/>
      <c r="RHF1014" s="3"/>
      <c r="RHG1014" s="3"/>
      <c r="RHH1014" s="3"/>
      <c r="RHI1014" s="3"/>
      <c r="RHJ1014" s="3"/>
      <c r="RHK1014" s="3"/>
      <c r="RHL1014" s="3"/>
      <c r="RHM1014" s="3"/>
      <c r="RHN1014" s="3"/>
      <c r="RHO1014" s="3"/>
      <c r="RHP1014" s="3"/>
      <c r="RHQ1014" s="3"/>
      <c r="RHR1014" s="3"/>
      <c r="RHS1014" s="3"/>
      <c r="RHT1014" s="3"/>
      <c r="RHU1014" s="3"/>
      <c r="RHV1014" s="3"/>
      <c r="RHW1014" s="3"/>
      <c r="RHX1014" s="3"/>
      <c r="RHY1014" s="3"/>
      <c r="RHZ1014" s="3"/>
      <c r="RIA1014" s="3"/>
      <c r="RIB1014" s="3"/>
      <c r="RIC1014" s="3"/>
      <c r="RID1014" s="3"/>
      <c r="RIE1014" s="3"/>
      <c r="RIF1014" s="3"/>
      <c r="RIG1014" s="3"/>
      <c r="RIH1014" s="3"/>
      <c r="RII1014" s="3"/>
      <c r="RIJ1014" s="3"/>
      <c r="RIK1014" s="3"/>
      <c r="RIL1014" s="3"/>
      <c r="RIM1014" s="3"/>
      <c r="RIN1014" s="3"/>
      <c r="RIO1014" s="3"/>
      <c r="RIP1014" s="3"/>
      <c r="RIQ1014" s="3"/>
      <c r="RIR1014" s="3"/>
      <c r="RIS1014" s="3"/>
      <c r="RIT1014" s="3"/>
      <c r="RIU1014" s="3"/>
      <c r="RIV1014" s="3"/>
      <c r="RIW1014" s="3"/>
      <c r="RIX1014" s="3"/>
      <c r="RIY1014" s="3"/>
      <c r="RIZ1014" s="3"/>
      <c r="RJA1014" s="3"/>
      <c r="RJB1014" s="3"/>
      <c r="RJC1014" s="3"/>
      <c r="RJD1014" s="3"/>
      <c r="RJE1014" s="3"/>
      <c r="RJF1014" s="3"/>
      <c r="RJG1014" s="3"/>
      <c r="RJH1014" s="3"/>
      <c r="RJI1014" s="3"/>
      <c r="RJJ1014" s="3"/>
      <c r="RJK1014" s="3"/>
      <c r="RJL1014" s="3"/>
      <c r="RJM1014" s="3"/>
      <c r="RJN1014" s="3"/>
      <c r="RJO1014" s="3"/>
      <c r="RJP1014" s="3"/>
      <c r="RJQ1014" s="3"/>
      <c r="RJR1014" s="3"/>
      <c r="RJS1014" s="3"/>
      <c r="RJT1014" s="3"/>
      <c r="RJU1014" s="3"/>
      <c r="RJV1014" s="3"/>
      <c r="RJW1014" s="3"/>
      <c r="RJX1014" s="3"/>
      <c r="RJY1014" s="3"/>
      <c r="RJZ1014" s="3"/>
      <c r="RKA1014" s="3"/>
      <c r="RKB1014" s="3"/>
      <c r="RKC1014" s="3"/>
      <c r="RKD1014" s="3"/>
      <c r="RKE1014" s="3"/>
      <c r="RKF1014" s="3"/>
      <c r="RKG1014" s="3"/>
      <c r="RKH1014" s="3"/>
      <c r="RKI1014" s="3"/>
      <c r="RKJ1014" s="3"/>
      <c r="RKK1014" s="3"/>
      <c r="RKL1014" s="3"/>
      <c r="RKM1014" s="3"/>
      <c r="RKN1014" s="3"/>
      <c r="RKO1014" s="3"/>
      <c r="RKP1014" s="3"/>
      <c r="RKQ1014" s="3"/>
      <c r="RKR1014" s="3"/>
      <c r="RKS1014" s="3"/>
      <c r="RKT1014" s="3"/>
      <c r="RKU1014" s="3"/>
      <c r="RKV1014" s="3"/>
      <c r="RKW1014" s="3"/>
      <c r="RKX1014" s="3"/>
      <c r="RKY1014" s="3"/>
      <c r="RKZ1014" s="3"/>
      <c r="RLA1014" s="3"/>
      <c r="RLB1014" s="3"/>
      <c r="RLC1014" s="3"/>
      <c r="RLD1014" s="3"/>
      <c r="RLE1014" s="3"/>
      <c r="RLF1014" s="3"/>
      <c r="RLG1014" s="3"/>
      <c r="RLH1014" s="3"/>
      <c r="RLI1014" s="3"/>
      <c r="RLJ1014" s="3"/>
      <c r="RLK1014" s="3"/>
      <c r="RLL1014" s="3"/>
      <c r="RLM1014" s="3"/>
      <c r="RLN1014" s="3"/>
      <c r="RLO1014" s="3"/>
      <c r="RLP1014" s="3"/>
      <c r="RLQ1014" s="3"/>
      <c r="RLR1014" s="3"/>
      <c r="RLS1014" s="3"/>
      <c r="RLT1014" s="3"/>
      <c r="RLU1014" s="3"/>
      <c r="RLV1014" s="3"/>
      <c r="RLW1014" s="3"/>
      <c r="RLX1014" s="3"/>
      <c r="RLY1014" s="3"/>
      <c r="RLZ1014" s="3"/>
      <c r="RMA1014" s="3"/>
      <c r="RMB1014" s="3"/>
      <c r="RMC1014" s="3"/>
      <c r="RMD1014" s="3"/>
      <c r="RME1014" s="3"/>
      <c r="RMF1014" s="3"/>
      <c r="RMG1014" s="3"/>
      <c r="RMH1014" s="3"/>
      <c r="RMI1014" s="3"/>
      <c r="RMJ1014" s="3"/>
      <c r="RMK1014" s="3"/>
      <c r="RML1014" s="3"/>
      <c r="RMM1014" s="3"/>
      <c r="RMN1014" s="3"/>
      <c r="RMO1014" s="3"/>
      <c r="RMP1014" s="3"/>
      <c r="RMQ1014" s="3"/>
      <c r="RMR1014" s="3"/>
      <c r="RMS1014" s="3"/>
      <c r="RMT1014" s="3"/>
      <c r="RMU1014" s="3"/>
      <c r="RMV1014" s="3"/>
      <c r="RMW1014" s="3"/>
      <c r="RMX1014" s="3"/>
      <c r="RMY1014" s="3"/>
      <c r="RMZ1014" s="3"/>
      <c r="RNA1014" s="3"/>
      <c r="RNB1014" s="3"/>
      <c r="RNC1014" s="3"/>
      <c r="RND1014" s="3"/>
      <c r="RNE1014" s="3"/>
      <c r="RNF1014" s="3"/>
      <c r="RNG1014" s="3"/>
      <c r="RNH1014" s="3"/>
      <c r="RNI1014" s="3"/>
      <c r="RNJ1014" s="3"/>
      <c r="RNK1014" s="3"/>
      <c r="RNL1014" s="3"/>
      <c r="RNM1014" s="3"/>
      <c r="RNN1014" s="3"/>
      <c r="RNO1014" s="3"/>
      <c r="RNP1014" s="3"/>
      <c r="RNQ1014" s="3"/>
      <c r="RNR1014" s="3"/>
      <c r="RNS1014" s="3"/>
      <c r="RNT1014" s="3"/>
      <c r="RNU1014" s="3"/>
      <c r="RNV1014" s="3"/>
      <c r="RNW1014" s="3"/>
      <c r="RNX1014" s="3"/>
      <c r="RNY1014" s="3"/>
      <c r="RNZ1014" s="3"/>
      <c r="ROA1014" s="3"/>
      <c r="ROB1014" s="3"/>
      <c r="ROC1014" s="3"/>
      <c r="ROD1014" s="3"/>
      <c r="ROE1014" s="3"/>
      <c r="ROF1014" s="3"/>
      <c r="ROG1014" s="3"/>
      <c r="ROH1014" s="3"/>
      <c r="ROI1014" s="3"/>
      <c r="ROJ1014" s="3"/>
      <c r="ROK1014" s="3"/>
      <c r="ROL1014" s="3"/>
      <c r="ROM1014" s="3"/>
      <c r="RON1014" s="3"/>
      <c r="ROO1014" s="3"/>
      <c r="ROP1014" s="3"/>
      <c r="ROQ1014" s="3"/>
      <c r="ROR1014" s="3"/>
      <c r="ROS1014" s="3"/>
      <c r="ROT1014" s="3"/>
      <c r="ROU1014" s="3"/>
      <c r="ROV1014" s="3"/>
      <c r="ROW1014" s="3"/>
      <c r="ROX1014" s="3"/>
      <c r="ROY1014" s="3"/>
      <c r="ROZ1014" s="3"/>
      <c r="RPA1014" s="3"/>
      <c r="RPB1014" s="3"/>
      <c r="RPC1014" s="3"/>
      <c r="RPD1014" s="3"/>
      <c r="RPE1014" s="3"/>
      <c r="RPF1014" s="3"/>
      <c r="RPG1014" s="3"/>
      <c r="RPH1014" s="3"/>
      <c r="RPI1014" s="3"/>
      <c r="RPJ1014" s="3"/>
      <c r="RPK1014" s="3"/>
      <c r="RPL1014" s="3"/>
      <c r="RPM1014" s="3"/>
      <c r="RPN1014" s="3"/>
      <c r="RPO1014" s="3"/>
      <c r="RPP1014" s="3"/>
      <c r="RPQ1014" s="3"/>
      <c r="RPR1014" s="3"/>
      <c r="RPS1014" s="3"/>
      <c r="RPT1014" s="3"/>
      <c r="RPU1014" s="3"/>
      <c r="RPV1014" s="3"/>
      <c r="RPW1014" s="3"/>
      <c r="RPX1014" s="3"/>
      <c r="RPY1014" s="3"/>
      <c r="RPZ1014" s="3"/>
      <c r="RQA1014" s="3"/>
      <c r="RQB1014" s="3"/>
      <c r="RQC1014" s="3"/>
      <c r="RQD1014" s="3"/>
      <c r="RQE1014" s="3"/>
      <c r="RQF1014" s="3"/>
      <c r="RQG1014" s="3"/>
      <c r="RQH1014" s="3"/>
      <c r="RQI1014" s="3"/>
      <c r="RQJ1014" s="3"/>
      <c r="RQK1014" s="3"/>
      <c r="RQL1014" s="3"/>
      <c r="RQM1014" s="3"/>
      <c r="RQN1014" s="3"/>
      <c r="RQO1014" s="3"/>
      <c r="RQP1014" s="3"/>
      <c r="RQQ1014" s="3"/>
      <c r="RQR1014" s="3"/>
      <c r="RQS1014" s="3"/>
      <c r="RQT1014" s="3"/>
      <c r="RQU1014" s="3"/>
      <c r="RQV1014" s="3"/>
      <c r="RQW1014" s="3"/>
      <c r="RQX1014" s="3"/>
      <c r="RQY1014" s="3"/>
      <c r="RQZ1014" s="3"/>
      <c r="RRA1014" s="3"/>
      <c r="RRB1014" s="3"/>
      <c r="RRC1014" s="3"/>
      <c r="RRD1014" s="3"/>
      <c r="RRE1014" s="3"/>
      <c r="RRF1014" s="3"/>
      <c r="RRG1014" s="3"/>
      <c r="RRH1014" s="3"/>
      <c r="RRI1014" s="3"/>
      <c r="RRJ1014" s="3"/>
      <c r="RRK1014" s="3"/>
      <c r="RRL1014" s="3"/>
      <c r="RRM1014" s="3"/>
      <c r="RRN1014" s="3"/>
      <c r="RRO1014" s="3"/>
      <c r="RRP1014" s="3"/>
      <c r="RRQ1014" s="3"/>
      <c r="RRR1014" s="3"/>
      <c r="RRS1014" s="3"/>
      <c r="RRT1014" s="3"/>
      <c r="RRU1014" s="3"/>
      <c r="RRV1014" s="3"/>
      <c r="RRW1014" s="3"/>
      <c r="RRX1014" s="3"/>
      <c r="RRY1014" s="3"/>
      <c r="RRZ1014" s="3"/>
      <c r="RSA1014" s="3"/>
      <c r="RSB1014" s="3"/>
      <c r="RSC1014" s="3"/>
      <c r="RSD1014" s="3"/>
      <c r="RSE1014" s="3"/>
      <c r="RSF1014" s="3"/>
      <c r="RSG1014" s="3"/>
      <c r="RSH1014" s="3"/>
      <c r="RSI1014" s="3"/>
      <c r="RSJ1014" s="3"/>
      <c r="RSK1014" s="3"/>
      <c r="RSL1014" s="3"/>
      <c r="RSM1014" s="3"/>
      <c r="RSN1014" s="3"/>
      <c r="RSO1014" s="3"/>
      <c r="RSP1014" s="3"/>
      <c r="RSQ1014" s="3"/>
      <c r="RSR1014" s="3"/>
      <c r="RSS1014" s="3"/>
      <c r="RST1014" s="3"/>
      <c r="RSU1014" s="3"/>
      <c r="RSV1014" s="3"/>
      <c r="RSW1014" s="3"/>
      <c r="RSX1014" s="3"/>
      <c r="RSY1014" s="3"/>
      <c r="RSZ1014" s="3"/>
      <c r="RTA1014" s="3"/>
      <c r="RTB1014" s="3"/>
      <c r="RTC1014" s="3"/>
      <c r="RTD1014" s="3"/>
      <c r="RTE1014" s="3"/>
      <c r="RTF1014" s="3"/>
      <c r="RTG1014" s="3"/>
      <c r="RTH1014" s="3"/>
      <c r="RTI1014" s="3"/>
      <c r="RTJ1014" s="3"/>
      <c r="RTK1014" s="3"/>
      <c r="RTL1014" s="3"/>
      <c r="RTM1014" s="3"/>
      <c r="RTN1014" s="3"/>
      <c r="RTO1014" s="3"/>
      <c r="RTP1014" s="3"/>
      <c r="RTQ1014" s="3"/>
      <c r="RTR1014" s="3"/>
      <c r="RTS1014" s="3"/>
      <c r="RTT1014" s="3"/>
      <c r="RTU1014" s="3"/>
      <c r="RTV1014" s="3"/>
      <c r="RTW1014" s="3"/>
      <c r="RTX1014" s="3"/>
      <c r="RTY1014" s="3"/>
      <c r="RTZ1014" s="3"/>
      <c r="RUA1014" s="3"/>
      <c r="RUB1014" s="3"/>
      <c r="RUC1014" s="3"/>
      <c r="RUD1014" s="3"/>
      <c r="RUE1014" s="3"/>
      <c r="RUF1014" s="3"/>
      <c r="RUG1014" s="3"/>
      <c r="RUH1014" s="3"/>
      <c r="RUI1014" s="3"/>
      <c r="RUJ1014" s="3"/>
      <c r="RUK1014" s="3"/>
      <c r="RUL1014" s="3"/>
      <c r="RUM1014" s="3"/>
      <c r="RUN1014" s="3"/>
      <c r="RUO1014" s="3"/>
      <c r="RUP1014" s="3"/>
      <c r="RUQ1014" s="3"/>
      <c r="RUR1014" s="3"/>
      <c r="RUS1014" s="3"/>
      <c r="RUT1014" s="3"/>
      <c r="RUU1014" s="3"/>
      <c r="RUV1014" s="3"/>
      <c r="RUW1014" s="3"/>
      <c r="RUX1014" s="3"/>
      <c r="RUY1014" s="3"/>
      <c r="RUZ1014" s="3"/>
      <c r="RVA1014" s="3"/>
      <c r="RVB1014" s="3"/>
      <c r="RVC1014" s="3"/>
      <c r="RVD1014" s="3"/>
      <c r="RVE1014" s="3"/>
      <c r="RVF1014" s="3"/>
      <c r="RVG1014" s="3"/>
      <c r="RVH1014" s="3"/>
      <c r="RVI1014" s="3"/>
      <c r="RVJ1014" s="3"/>
      <c r="RVK1014" s="3"/>
      <c r="RVL1014" s="3"/>
      <c r="RVM1014" s="3"/>
      <c r="RVN1014" s="3"/>
      <c r="RVO1014" s="3"/>
      <c r="RVP1014" s="3"/>
      <c r="RVQ1014" s="3"/>
      <c r="RVR1014" s="3"/>
      <c r="RVS1014" s="3"/>
      <c r="RVT1014" s="3"/>
      <c r="RVU1014" s="3"/>
      <c r="RVV1014" s="3"/>
      <c r="RVW1014" s="3"/>
      <c r="RVX1014" s="3"/>
      <c r="RVY1014" s="3"/>
      <c r="RVZ1014" s="3"/>
      <c r="RWA1014" s="3"/>
      <c r="RWB1014" s="3"/>
      <c r="RWC1014" s="3"/>
      <c r="RWD1014" s="3"/>
      <c r="RWE1014" s="3"/>
      <c r="RWF1014" s="3"/>
      <c r="RWG1014" s="3"/>
      <c r="RWH1014" s="3"/>
      <c r="RWI1014" s="3"/>
      <c r="RWJ1014" s="3"/>
      <c r="RWK1014" s="3"/>
      <c r="RWL1014" s="3"/>
      <c r="RWM1014" s="3"/>
      <c r="RWN1014" s="3"/>
      <c r="RWO1014" s="3"/>
      <c r="RWP1014" s="3"/>
      <c r="RWQ1014" s="3"/>
      <c r="RWR1014" s="3"/>
      <c r="RWS1014" s="3"/>
      <c r="RWT1014" s="3"/>
      <c r="RWU1014" s="3"/>
      <c r="RWV1014" s="3"/>
      <c r="RWW1014" s="3"/>
      <c r="RWX1014" s="3"/>
      <c r="RWY1014" s="3"/>
      <c r="RWZ1014" s="3"/>
      <c r="RXA1014" s="3"/>
      <c r="RXB1014" s="3"/>
      <c r="RXC1014" s="3"/>
      <c r="RXD1014" s="3"/>
      <c r="RXE1014" s="3"/>
      <c r="RXF1014" s="3"/>
      <c r="RXG1014" s="3"/>
      <c r="RXH1014" s="3"/>
      <c r="RXI1014" s="3"/>
      <c r="RXJ1014" s="3"/>
      <c r="RXK1014" s="3"/>
      <c r="RXL1014" s="3"/>
      <c r="RXM1014" s="3"/>
      <c r="RXN1014" s="3"/>
      <c r="RXO1014" s="3"/>
      <c r="RXP1014" s="3"/>
      <c r="RXQ1014" s="3"/>
      <c r="RXR1014" s="3"/>
      <c r="RXS1014" s="3"/>
      <c r="RXT1014" s="3"/>
      <c r="RXU1014" s="3"/>
      <c r="RXV1014" s="3"/>
      <c r="RXW1014" s="3"/>
      <c r="RXX1014" s="3"/>
      <c r="RXY1014" s="3"/>
      <c r="RXZ1014" s="3"/>
      <c r="RYA1014" s="3"/>
      <c r="RYB1014" s="3"/>
      <c r="RYC1014" s="3"/>
      <c r="RYD1014" s="3"/>
      <c r="RYE1014" s="3"/>
      <c r="RYF1014" s="3"/>
      <c r="RYG1014" s="3"/>
      <c r="RYH1014" s="3"/>
      <c r="RYI1014" s="3"/>
      <c r="RYJ1014" s="3"/>
      <c r="RYK1014" s="3"/>
      <c r="RYL1014" s="3"/>
      <c r="RYM1014" s="3"/>
      <c r="RYN1014" s="3"/>
      <c r="RYO1014" s="3"/>
      <c r="RYP1014" s="3"/>
      <c r="RYQ1014" s="3"/>
      <c r="RYR1014" s="3"/>
      <c r="RYS1014" s="3"/>
      <c r="RYT1014" s="3"/>
      <c r="RYU1014" s="3"/>
      <c r="RYV1014" s="3"/>
      <c r="RYW1014" s="3"/>
      <c r="RYX1014" s="3"/>
      <c r="RYY1014" s="3"/>
      <c r="RYZ1014" s="3"/>
      <c r="RZA1014" s="3"/>
      <c r="RZB1014" s="3"/>
      <c r="RZC1014" s="3"/>
      <c r="RZD1014" s="3"/>
      <c r="RZE1014" s="3"/>
      <c r="RZF1014" s="3"/>
      <c r="RZG1014" s="3"/>
      <c r="RZH1014" s="3"/>
      <c r="RZI1014" s="3"/>
      <c r="RZJ1014" s="3"/>
      <c r="RZK1014" s="3"/>
      <c r="RZL1014" s="3"/>
      <c r="RZM1014" s="3"/>
      <c r="RZN1014" s="3"/>
      <c r="RZO1014" s="3"/>
      <c r="RZP1014" s="3"/>
      <c r="RZQ1014" s="3"/>
      <c r="RZR1014" s="3"/>
      <c r="RZS1014" s="3"/>
      <c r="RZT1014" s="3"/>
      <c r="RZU1014" s="3"/>
      <c r="RZV1014" s="3"/>
      <c r="RZW1014" s="3"/>
      <c r="RZX1014" s="3"/>
      <c r="RZY1014" s="3"/>
      <c r="RZZ1014" s="3"/>
      <c r="SAA1014" s="3"/>
      <c r="SAB1014" s="3"/>
      <c r="SAC1014" s="3"/>
      <c r="SAD1014" s="3"/>
      <c r="SAE1014" s="3"/>
      <c r="SAF1014" s="3"/>
      <c r="SAG1014" s="3"/>
      <c r="SAH1014" s="3"/>
      <c r="SAI1014" s="3"/>
      <c r="SAJ1014" s="3"/>
      <c r="SAK1014" s="3"/>
      <c r="SAL1014" s="3"/>
      <c r="SAM1014" s="3"/>
      <c r="SAN1014" s="3"/>
      <c r="SAO1014" s="3"/>
      <c r="SAP1014" s="3"/>
      <c r="SAQ1014" s="3"/>
      <c r="SAR1014" s="3"/>
      <c r="SAS1014" s="3"/>
      <c r="SAT1014" s="3"/>
      <c r="SAU1014" s="3"/>
      <c r="SAV1014" s="3"/>
      <c r="SAW1014" s="3"/>
      <c r="SAX1014" s="3"/>
      <c r="SAY1014" s="3"/>
      <c r="SAZ1014" s="3"/>
      <c r="SBA1014" s="3"/>
      <c r="SBB1014" s="3"/>
      <c r="SBC1014" s="3"/>
      <c r="SBD1014" s="3"/>
      <c r="SBE1014" s="3"/>
      <c r="SBF1014" s="3"/>
      <c r="SBG1014" s="3"/>
      <c r="SBH1014" s="3"/>
      <c r="SBI1014" s="3"/>
      <c r="SBJ1014" s="3"/>
      <c r="SBK1014" s="3"/>
      <c r="SBL1014" s="3"/>
      <c r="SBM1014" s="3"/>
      <c r="SBN1014" s="3"/>
      <c r="SBO1014" s="3"/>
      <c r="SBP1014" s="3"/>
      <c r="SBQ1014" s="3"/>
      <c r="SBR1014" s="3"/>
      <c r="SBS1014" s="3"/>
      <c r="SBT1014" s="3"/>
      <c r="SBU1014" s="3"/>
      <c r="SBV1014" s="3"/>
      <c r="SBW1014" s="3"/>
      <c r="SBX1014" s="3"/>
      <c r="SBY1014" s="3"/>
      <c r="SBZ1014" s="3"/>
      <c r="SCA1014" s="3"/>
      <c r="SCB1014" s="3"/>
      <c r="SCC1014" s="3"/>
      <c r="SCD1014" s="3"/>
      <c r="SCE1014" s="3"/>
      <c r="SCF1014" s="3"/>
      <c r="SCG1014" s="3"/>
      <c r="SCH1014" s="3"/>
      <c r="SCI1014" s="3"/>
      <c r="SCJ1014" s="3"/>
      <c r="SCK1014" s="3"/>
      <c r="SCL1014" s="3"/>
      <c r="SCM1014" s="3"/>
      <c r="SCN1014" s="3"/>
      <c r="SCO1014" s="3"/>
      <c r="SCP1014" s="3"/>
      <c r="SCQ1014" s="3"/>
      <c r="SCR1014" s="3"/>
      <c r="SCS1014" s="3"/>
      <c r="SCT1014" s="3"/>
      <c r="SCU1014" s="3"/>
      <c r="SCV1014" s="3"/>
      <c r="SCW1014" s="3"/>
      <c r="SCX1014" s="3"/>
      <c r="SCY1014" s="3"/>
      <c r="SCZ1014" s="3"/>
      <c r="SDA1014" s="3"/>
      <c r="SDB1014" s="3"/>
      <c r="SDC1014" s="3"/>
      <c r="SDD1014" s="3"/>
      <c r="SDE1014" s="3"/>
      <c r="SDF1014" s="3"/>
      <c r="SDG1014" s="3"/>
      <c r="SDH1014" s="3"/>
      <c r="SDI1014" s="3"/>
      <c r="SDJ1014" s="3"/>
      <c r="SDK1014" s="3"/>
      <c r="SDL1014" s="3"/>
      <c r="SDM1014" s="3"/>
      <c r="SDN1014" s="3"/>
      <c r="SDO1014" s="3"/>
      <c r="SDP1014" s="3"/>
      <c r="SDQ1014" s="3"/>
      <c r="SDR1014" s="3"/>
      <c r="SDS1014" s="3"/>
      <c r="SDT1014" s="3"/>
      <c r="SDU1014" s="3"/>
      <c r="SDV1014" s="3"/>
      <c r="SDW1014" s="3"/>
      <c r="SDX1014" s="3"/>
      <c r="SDY1014" s="3"/>
      <c r="SDZ1014" s="3"/>
      <c r="SEA1014" s="3"/>
      <c r="SEB1014" s="3"/>
      <c r="SEC1014" s="3"/>
      <c r="SED1014" s="3"/>
      <c r="SEE1014" s="3"/>
      <c r="SEF1014" s="3"/>
      <c r="SEG1014" s="3"/>
      <c r="SEH1014" s="3"/>
      <c r="SEI1014" s="3"/>
      <c r="SEJ1014" s="3"/>
      <c r="SEK1014" s="3"/>
      <c r="SEL1014" s="3"/>
      <c r="SEM1014" s="3"/>
      <c r="SEN1014" s="3"/>
      <c r="SEO1014" s="3"/>
      <c r="SEP1014" s="3"/>
      <c r="SEQ1014" s="3"/>
      <c r="SER1014" s="3"/>
      <c r="SES1014" s="3"/>
      <c r="SET1014" s="3"/>
      <c r="SEU1014" s="3"/>
      <c r="SEV1014" s="3"/>
      <c r="SEW1014" s="3"/>
      <c r="SEX1014" s="3"/>
      <c r="SEY1014" s="3"/>
      <c r="SEZ1014" s="3"/>
      <c r="SFA1014" s="3"/>
      <c r="SFB1014" s="3"/>
      <c r="SFC1014" s="3"/>
      <c r="SFD1014" s="3"/>
      <c r="SFE1014" s="3"/>
      <c r="SFF1014" s="3"/>
      <c r="SFG1014" s="3"/>
      <c r="SFH1014" s="3"/>
      <c r="SFI1014" s="3"/>
      <c r="SFJ1014" s="3"/>
      <c r="SFK1014" s="3"/>
      <c r="SFL1014" s="3"/>
      <c r="SFM1014" s="3"/>
      <c r="SFN1014" s="3"/>
      <c r="SFO1014" s="3"/>
      <c r="SFP1014" s="3"/>
      <c r="SFQ1014" s="3"/>
      <c r="SFR1014" s="3"/>
      <c r="SFS1014" s="3"/>
      <c r="SFT1014" s="3"/>
      <c r="SFU1014" s="3"/>
      <c r="SFV1014" s="3"/>
      <c r="SFW1014" s="3"/>
      <c r="SFX1014" s="3"/>
      <c r="SFY1014" s="3"/>
      <c r="SFZ1014" s="3"/>
      <c r="SGA1014" s="3"/>
      <c r="SGB1014" s="3"/>
      <c r="SGC1014" s="3"/>
      <c r="SGD1014" s="3"/>
      <c r="SGE1014" s="3"/>
      <c r="SGF1014" s="3"/>
      <c r="SGG1014" s="3"/>
      <c r="SGH1014" s="3"/>
      <c r="SGI1014" s="3"/>
      <c r="SGJ1014" s="3"/>
      <c r="SGK1014" s="3"/>
      <c r="SGL1014" s="3"/>
      <c r="SGM1014" s="3"/>
      <c r="SGN1014" s="3"/>
      <c r="SGO1014" s="3"/>
      <c r="SGP1014" s="3"/>
      <c r="SGQ1014" s="3"/>
      <c r="SGR1014" s="3"/>
      <c r="SGS1014" s="3"/>
      <c r="SGT1014" s="3"/>
      <c r="SGU1014" s="3"/>
      <c r="SGV1014" s="3"/>
      <c r="SGW1014" s="3"/>
      <c r="SGX1014" s="3"/>
      <c r="SGY1014" s="3"/>
      <c r="SGZ1014" s="3"/>
      <c r="SHA1014" s="3"/>
      <c r="SHB1014" s="3"/>
      <c r="SHC1014" s="3"/>
      <c r="SHD1014" s="3"/>
      <c r="SHE1014" s="3"/>
      <c r="SHF1014" s="3"/>
      <c r="SHG1014" s="3"/>
      <c r="SHH1014" s="3"/>
      <c r="SHI1014" s="3"/>
      <c r="SHJ1014" s="3"/>
      <c r="SHK1014" s="3"/>
      <c r="SHL1014" s="3"/>
      <c r="SHM1014" s="3"/>
      <c r="SHN1014" s="3"/>
      <c r="SHO1014" s="3"/>
      <c r="SHP1014" s="3"/>
      <c r="SHQ1014" s="3"/>
      <c r="SHR1014" s="3"/>
      <c r="SHS1014" s="3"/>
      <c r="SHT1014" s="3"/>
      <c r="SHU1014" s="3"/>
      <c r="SHV1014" s="3"/>
      <c r="SHW1014" s="3"/>
      <c r="SHX1014" s="3"/>
      <c r="SHY1014" s="3"/>
      <c r="SHZ1014" s="3"/>
      <c r="SIA1014" s="3"/>
      <c r="SIB1014" s="3"/>
      <c r="SIC1014" s="3"/>
      <c r="SID1014" s="3"/>
      <c r="SIE1014" s="3"/>
      <c r="SIF1014" s="3"/>
      <c r="SIG1014" s="3"/>
      <c r="SIH1014" s="3"/>
      <c r="SII1014" s="3"/>
      <c r="SIJ1014" s="3"/>
      <c r="SIK1014" s="3"/>
      <c r="SIL1014" s="3"/>
      <c r="SIM1014" s="3"/>
      <c r="SIN1014" s="3"/>
      <c r="SIO1014" s="3"/>
      <c r="SIP1014" s="3"/>
      <c r="SIQ1014" s="3"/>
      <c r="SIR1014" s="3"/>
      <c r="SIS1014" s="3"/>
      <c r="SIT1014" s="3"/>
      <c r="SIU1014" s="3"/>
      <c r="SIV1014" s="3"/>
      <c r="SIW1014" s="3"/>
      <c r="SIX1014" s="3"/>
      <c r="SIY1014" s="3"/>
      <c r="SIZ1014" s="3"/>
      <c r="SJA1014" s="3"/>
      <c r="SJB1014" s="3"/>
      <c r="SJC1014" s="3"/>
      <c r="SJD1014" s="3"/>
      <c r="SJE1014" s="3"/>
      <c r="SJF1014" s="3"/>
      <c r="SJG1014" s="3"/>
      <c r="SJH1014" s="3"/>
      <c r="SJI1014" s="3"/>
      <c r="SJJ1014" s="3"/>
      <c r="SJK1014" s="3"/>
      <c r="SJL1014" s="3"/>
      <c r="SJM1014" s="3"/>
      <c r="SJN1014" s="3"/>
      <c r="SJO1014" s="3"/>
      <c r="SJP1014" s="3"/>
      <c r="SJQ1014" s="3"/>
      <c r="SJR1014" s="3"/>
      <c r="SJS1014" s="3"/>
      <c r="SJT1014" s="3"/>
      <c r="SJU1014" s="3"/>
      <c r="SJV1014" s="3"/>
      <c r="SJW1014" s="3"/>
      <c r="SJX1014" s="3"/>
      <c r="SJY1014" s="3"/>
      <c r="SJZ1014" s="3"/>
      <c r="SKA1014" s="3"/>
      <c r="SKB1014" s="3"/>
      <c r="SKC1014" s="3"/>
      <c r="SKD1014" s="3"/>
      <c r="SKE1014" s="3"/>
      <c r="SKF1014" s="3"/>
      <c r="SKG1014" s="3"/>
      <c r="SKH1014" s="3"/>
      <c r="SKI1014" s="3"/>
      <c r="SKJ1014" s="3"/>
      <c r="SKK1014" s="3"/>
      <c r="SKL1014" s="3"/>
      <c r="SKM1014" s="3"/>
      <c r="SKN1014" s="3"/>
      <c r="SKO1014" s="3"/>
      <c r="SKP1014" s="3"/>
      <c r="SKQ1014" s="3"/>
      <c r="SKR1014" s="3"/>
      <c r="SKS1014" s="3"/>
      <c r="SKT1014" s="3"/>
      <c r="SKU1014" s="3"/>
      <c r="SKV1014" s="3"/>
      <c r="SKW1014" s="3"/>
      <c r="SKX1014" s="3"/>
      <c r="SKY1014" s="3"/>
      <c r="SKZ1014" s="3"/>
      <c r="SLA1014" s="3"/>
      <c r="SLB1014" s="3"/>
      <c r="SLC1014" s="3"/>
      <c r="SLD1014" s="3"/>
      <c r="SLE1014" s="3"/>
      <c r="SLF1014" s="3"/>
      <c r="SLG1014" s="3"/>
      <c r="SLH1014" s="3"/>
      <c r="SLI1014" s="3"/>
      <c r="SLJ1014" s="3"/>
      <c r="SLK1014" s="3"/>
      <c r="SLL1014" s="3"/>
      <c r="SLM1014" s="3"/>
      <c r="SLN1014" s="3"/>
      <c r="SLO1014" s="3"/>
      <c r="SLP1014" s="3"/>
      <c r="SLQ1014" s="3"/>
      <c r="SLR1014" s="3"/>
      <c r="SLS1014" s="3"/>
      <c r="SLT1014" s="3"/>
      <c r="SLU1014" s="3"/>
      <c r="SLV1014" s="3"/>
      <c r="SLW1014" s="3"/>
      <c r="SLX1014" s="3"/>
      <c r="SLY1014" s="3"/>
      <c r="SLZ1014" s="3"/>
      <c r="SMA1014" s="3"/>
      <c r="SMB1014" s="3"/>
      <c r="SMC1014" s="3"/>
      <c r="SMD1014" s="3"/>
      <c r="SME1014" s="3"/>
      <c r="SMF1014" s="3"/>
      <c r="SMG1014" s="3"/>
      <c r="SMH1014" s="3"/>
      <c r="SMI1014" s="3"/>
      <c r="SMJ1014" s="3"/>
      <c r="SMK1014" s="3"/>
      <c r="SML1014" s="3"/>
      <c r="SMM1014" s="3"/>
      <c r="SMN1014" s="3"/>
      <c r="SMO1014" s="3"/>
      <c r="SMP1014" s="3"/>
      <c r="SMQ1014" s="3"/>
      <c r="SMR1014" s="3"/>
      <c r="SMS1014" s="3"/>
      <c r="SMT1014" s="3"/>
      <c r="SMU1014" s="3"/>
      <c r="SMV1014" s="3"/>
      <c r="SMW1014" s="3"/>
      <c r="SMX1014" s="3"/>
      <c r="SMY1014" s="3"/>
      <c r="SMZ1014" s="3"/>
      <c r="SNA1014" s="3"/>
      <c r="SNB1014" s="3"/>
      <c r="SNC1014" s="3"/>
      <c r="SND1014" s="3"/>
      <c r="SNE1014" s="3"/>
      <c r="SNF1014" s="3"/>
      <c r="SNG1014" s="3"/>
      <c r="SNH1014" s="3"/>
      <c r="SNI1014" s="3"/>
      <c r="SNJ1014" s="3"/>
      <c r="SNK1014" s="3"/>
      <c r="SNL1014" s="3"/>
      <c r="SNM1014" s="3"/>
      <c r="SNN1014" s="3"/>
      <c r="SNO1014" s="3"/>
      <c r="SNP1014" s="3"/>
      <c r="SNQ1014" s="3"/>
      <c r="SNR1014" s="3"/>
      <c r="SNS1014" s="3"/>
      <c r="SNT1014" s="3"/>
      <c r="SNU1014" s="3"/>
      <c r="SNV1014" s="3"/>
      <c r="SNW1014" s="3"/>
      <c r="SNX1014" s="3"/>
      <c r="SNY1014" s="3"/>
      <c r="SNZ1014" s="3"/>
      <c r="SOA1014" s="3"/>
      <c r="SOB1014" s="3"/>
      <c r="SOC1014" s="3"/>
      <c r="SOD1014" s="3"/>
      <c r="SOE1014" s="3"/>
      <c r="SOF1014" s="3"/>
      <c r="SOG1014" s="3"/>
      <c r="SOH1014" s="3"/>
      <c r="SOI1014" s="3"/>
      <c r="SOJ1014" s="3"/>
      <c r="SOK1014" s="3"/>
      <c r="SOL1014" s="3"/>
      <c r="SOM1014" s="3"/>
      <c r="SON1014" s="3"/>
      <c r="SOO1014" s="3"/>
      <c r="SOP1014" s="3"/>
      <c r="SOQ1014" s="3"/>
      <c r="SOR1014" s="3"/>
      <c r="SOS1014" s="3"/>
      <c r="SOT1014" s="3"/>
      <c r="SOU1014" s="3"/>
      <c r="SOV1014" s="3"/>
      <c r="SOW1014" s="3"/>
      <c r="SOX1014" s="3"/>
      <c r="SOY1014" s="3"/>
      <c r="SOZ1014" s="3"/>
      <c r="SPA1014" s="3"/>
      <c r="SPB1014" s="3"/>
      <c r="SPC1014" s="3"/>
      <c r="SPD1014" s="3"/>
      <c r="SPE1014" s="3"/>
      <c r="SPF1014" s="3"/>
      <c r="SPG1014" s="3"/>
      <c r="SPH1014" s="3"/>
      <c r="SPI1014" s="3"/>
      <c r="SPJ1014" s="3"/>
      <c r="SPK1014" s="3"/>
      <c r="SPL1014" s="3"/>
      <c r="SPM1014" s="3"/>
      <c r="SPN1014" s="3"/>
      <c r="SPO1014" s="3"/>
      <c r="SPP1014" s="3"/>
      <c r="SPQ1014" s="3"/>
      <c r="SPR1014" s="3"/>
      <c r="SPS1014" s="3"/>
      <c r="SPT1014" s="3"/>
      <c r="SPU1014" s="3"/>
      <c r="SPV1014" s="3"/>
      <c r="SPW1014" s="3"/>
      <c r="SPX1014" s="3"/>
      <c r="SPY1014" s="3"/>
      <c r="SPZ1014" s="3"/>
      <c r="SQA1014" s="3"/>
      <c r="SQB1014" s="3"/>
      <c r="SQC1014" s="3"/>
      <c r="SQD1014" s="3"/>
      <c r="SQE1014" s="3"/>
      <c r="SQF1014" s="3"/>
      <c r="SQG1014" s="3"/>
      <c r="SQH1014" s="3"/>
      <c r="SQI1014" s="3"/>
      <c r="SQJ1014" s="3"/>
      <c r="SQK1014" s="3"/>
      <c r="SQL1014" s="3"/>
      <c r="SQM1014" s="3"/>
      <c r="SQN1014" s="3"/>
      <c r="SQO1014" s="3"/>
      <c r="SQP1014" s="3"/>
      <c r="SQQ1014" s="3"/>
      <c r="SQR1014" s="3"/>
      <c r="SQS1014" s="3"/>
      <c r="SQT1014" s="3"/>
      <c r="SQU1014" s="3"/>
      <c r="SQV1014" s="3"/>
      <c r="SQW1014" s="3"/>
      <c r="SQX1014" s="3"/>
      <c r="SQY1014" s="3"/>
      <c r="SQZ1014" s="3"/>
      <c r="SRA1014" s="3"/>
      <c r="SRB1014" s="3"/>
      <c r="SRC1014" s="3"/>
      <c r="SRD1014" s="3"/>
      <c r="SRE1014" s="3"/>
      <c r="SRF1014" s="3"/>
      <c r="SRG1014" s="3"/>
      <c r="SRH1014" s="3"/>
      <c r="SRI1014" s="3"/>
      <c r="SRJ1014" s="3"/>
      <c r="SRK1014" s="3"/>
      <c r="SRL1014" s="3"/>
      <c r="SRM1014" s="3"/>
      <c r="SRN1014" s="3"/>
      <c r="SRO1014" s="3"/>
      <c r="SRP1014" s="3"/>
      <c r="SRQ1014" s="3"/>
      <c r="SRR1014" s="3"/>
      <c r="SRS1014" s="3"/>
      <c r="SRT1014" s="3"/>
      <c r="SRU1014" s="3"/>
      <c r="SRV1014" s="3"/>
      <c r="SRW1014" s="3"/>
      <c r="SRX1014" s="3"/>
      <c r="SRY1014" s="3"/>
      <c r="SRZ1014" s="3"/>
      <c r="SSA1014" s="3"/>
      <c r="SSB1014" s="3"/>
      <c r="SSC1014" s="3"/>
      <c r="SSD1014" s="3"/>
      <c r="SSE1014" s="3"/>
      <c r="SSF1014" s="3"/>
      <c r="SSG1014" s="3"/>
      <c r="SSH1014" s="3"/>
      <c r="SSI1014" s="3"/>
      <c r="SSJ1014" s="3"/>
      <c r="SSK1014" s="3"/>
      <c r="SSL1014" s="3"/>
      <c r="SSM1014" s="3"/>
      <c r="SSN1014" s="3"/>
      <c r="SSO1014" s="3"/>
      <c r="SSP1014" s="3"/>
      <c r="SSQ1014" s="3"/>
      <c r="SSR1014" s="3"/>
      <c r="SSS1014" s="3"/>
      <c r="SST1014" s="3"/>
      <c r="SSU1014" s="3"/>
      <c r="SSV1014" s="3"/>
      <c r="SSW1014" s="3"/>
      <c r="SSX1014" s="3"/>
      <c r="SSY1014" s="3"/>
      <c r="SSZ1014" s="3"/>
      <c r="STA1014" s="3"/>
      <c r="STB1014" s="3"/>
      <c r="STC1014" s="3"/>
      <c r="STD1014" s="3"/>
      <c r="STE1014" s="3"/>
      <c r="STF1014" s="3"/>
      <c r="STG1014" s="3"/>
      <c r="STH1014" s="3"/>
      <c r="STI1014" s="3"/>
      <c r="STJ1014" s="3"/>
      <c r="STK1014" s="3"/>
      <c r="STL1014" s="3"/>
      <c r="STM1014" s="3"/>
      <c r="STN1014" s="3"/>
      <c r="STO1014" s="3"/>
      <c r="STP1014" s="3"/>
      <c r="STQ1014" s="3"/>
      <c r="STR1014" s="3"/>
      <c r="STS1014" s="3"/>
      <c r="STT1014" s="3"/>
      <c r="STU1014" s="3"/>
      <c r="STV1014" s="3"/>
      <c r="STW1014" s="3"/>
      <c r="STX1014" s="3"/>
      <c r="STY1014" s="3"/>
      <c r="STZ1014" s="3"/>
      <c r="SUA1014" s="3"/>
      <c r="SUB1014" s="3"/>
      <c r="SUC1014" s="3"/>
      <c r="SUD1014" s="3"/>
      <c r="SUE1014" s="3"/>
      <c r="SUF1014" s="3"/>
      <c r="SUG1014" s="3"/>
      <c r="SUH1014" s="3"/>
      <c r="SUI1014" s="3"/>
      <c r="SUJ1014" s="3"/>
      <c r="SUK1014" s="3"/>
      <c r="SUL1014" s="3"/>
      <c r="SUM1014" s="3"/>
      <c r="SUN1014" s="3"/>
      <c r="SUO1014" s="3"/>
      <c r="SUP1014" s="3"/>
      <c r="SUQ1014" s="3"/>
      <c r="SUR1014" s="3"/>
      <c r="SUS1014" s="3"/>
      <c r="SUT1014" s="3"/>
      <c r="SUU1014" s="3"/>
      <c r="SUV1014" s="3"/>
      <c r="SUW1014" s="3"/>
      <c r="SUX1014" s="3"/>
      <c r="SUY1014" s="3"/>
      <c r="SUZ1014" s="3"/>
      <c r="SVA1014" s="3"/>
      <c r="SVB1014" s="3"/>
      <c r="SVC1014" s="3"/>
      <c r="SVD1014" s="3"/>
      <c r="SVE1014" s="3"/>
      <c r="SVF1014" s="3"/>
      <c r="SVG1014" s="3"/>
      <c r="SVH1014" s="3"/>
      <c r="SVI1014" s="3"/>
      <c r="SVJ1014" s="3"/>
      <c r="SVK1014" s="3"/>
      <c r="SVL1014" s="3"/>
      <c r="SVM1014" s="3"/>
      <c r="SVN1014" s="3"/>
      <c r="SVO1014" s="3"/>
      <c r="SVP1014" s="3"/>
      <c r="SVQ1014" s="3"/>
      <c r="SVR1014" s="3"/>
      <c r="SVS1014" s="3"/>
      <c r="SVT1014" s="3"/>
      <c r="SVU1014" s="3"/>
      <c r="SVV1014" s="3"/>
      <c r="SVW1014" s="3"/>
      <c r="SVX1014" s="3"/>
      <c r="SVY1014" s="3"/>
      <c r="SVZ1014" s="3"/>
      <c r="SWA1014" s="3"/>
      <c r="SWB1014" s="3"/>
      <c r="SWC1014" s="3"/>
      <c r="SWD1014" s="3"/>
      <c r="SWE1014" s="3"/>
      <c r="SWF1014" s="3"/>
      <c r="SWG1014" s="3"/>
      <c r="SWH1014" s="3"/>
      <c r="SWI1014" s="3"/>
      <c r="SWJ1014" s="3"/>
      <c r="SWK1014" s="3"/>
      <c r="SWL1014" s="3"/>
      <c r="SWM1014" s="3"/>
      <c r="SWN1014" s="3"/>
      <c r="SWO1014" s="3"/>
      <c r="SWP1014" s="3"/>
      <c r="SWQ1014" s="3"/>
      <c r="SWR1014" s="3"/>
      <c r="SWS1014" s="3"/>
      <c r="SWT1014" s="3"/>
      <c r="SWU1014" s="3"/>
      <c r="SWV1014" s="3"/>
      <c r="SWW1014" s="3"/>
      <c r="SWX1014" s="3"/>
      <c r="SWY1014" s="3"/>
      <c r="SWZ1014" s="3"/>
      <c r="SXA1014" s="3"/>
      <c r="SXB1014" s="3"/>
      <c r="SXC1014" s="3"/>
      <c r="SXD1014" s="3"/>
      <c r="SXE1014" s="3"/>
      <c r="SXF1014" s="3"/>
      <c r="SXG1014" s="3"/>
      <c r="SXH1014" s="3"/>
      <c r="SXI1014" s="3"/>
      <c r="SXJ1014" s="3"/>
      <c r="SXK1014" s="3"/>
      <c r="SXL1014" s="3"/>
      <c r="SXM1014" s="3"/>
      <c r="SXN1014" s="3"/>
      <c r="SXO1014" s="3"/>
      <c r="SXP1014" s="3"/>
      <c r="SXQ1014" s="3"/>
      <c r="SXR1014" s="3"/>
      <c r="SXS1014" s="3"/>
      <c r="SXT1014" s="3"/>
      <c r="SXU1014" s="3"/>
      <c r="SXV1014" s="3"/>
      <c r="SXW1014" s="3"/>
      <c r="SXX1014" s="3"/>
      <c r="SXY1014" s="3"/>
      <c r="SXZ1014" s="3"/>
      <c r="SYA1014" s="3"/>
      <c r="SYB1014" s="3"/>
      <c r="SYC1014" s="3"/>
      <c r="SYD1014" s="3"/>
      <c r="SYE1014" s="3"/>
      <c r="SYF1014" s="3"/>
      <c r="SYG1014" s="3"/>
      <c r="SYH1014" s="3"/>
      <c r="SYI1014" s="3"/>
      <c r="SYJ1014" s="3"/>
      <c r="SYK1014" s="3"/>
      <c r="SYL1014" s="3"/>
      <c r="SYM1014" s="3"/>
      <c r="SYN1014" s="3"/>
      <c r="SYO1014" s="3"/>
      <c r="SYP1014" s="3"/>
      <c r="SYQ1014" s="3"/>
      <c r="SYR1014" s="3"/>
      <c r="SYS1014" s="3"/>
      <c r="SYT1014" s="3"/>
      <c r="SYU1014" s="3"/>
      <c r="SYV1014" s="3"/>
      <c r="SYW1014" s="3"/>
      <c r="SYX1014" s="3"/>
      <c r="SYY1014" s="3"/>
      <c r="SYZ1014" s="3"/>
      <c r="SZA1014" s="3"/>
      <c r="SZB1014" s="3"/>
      <c r="SZC1014" s="3"/>
      <c r="SZD1014" s="3"/>
      <c r="SZE1014" s="3"/>
      <c r="SZF1014" s="3"/>
      <c r="SZG1014" s="3"/>
      <c r="SZH1014" s="3"/>
      <c r="SZI1014" s="3"/>
      <c r="SZJ1014" s="3"/>
      <c r="SZK1014" s="3"/>
      <c r="SZL1014" s="3"/>
      <c r="SZM1014" s="3"/>
      <c r="SZN1014" s="3"/>
      <c r="SZO1014" s="3"/>
      <c r="SZP1014" s="3"/>
      <c r="SZQ1014" s="3"/>
      <c r="SZR1014" s="3"/>
      <c r="SZS1014" s="3"/>
      <c r="SZT1014" s="3"/>
      <c r="SZU1014" s="3"/>
      <c r="SZV1014" s="3"/>
      <c r="SZW1014" s="3"/>
      <c r="SZX1014" s="3"/>
      <c r="SZY1014" s="3"/>
      <c r="SZZ1014" s="3"/>
      <c r="TAA1014" s="3"/>
      <c r="TAB1014" s="3"/>
      <c r="TAC1014" s="3"/>
      <c r="TAD1014" s="3"/>
      <c r="TAE1014" s="3"/>
      <c r="TAF1014" s="3"/>
      <c r="TAG1014" s="3"/>
      <c r="TAH1014" s="3"/>
      <c r="TAI1014" s="3"/>
      <c r="TAJ1014" s="3"/>
      <c r="TAK1014" s="3"/>
      <c r="TAL1014" s="3"/>
      <c r="TAM1014" s="3"/>
      <c r="TAN1014" s="3"/>
      <c r="TAO1014" s="3"/>
      <c r="TAP1014" s="3"/>
      <c r="TAQ1014" s="3"/>
      <c r="TAR1014" s="3"/>
      <c r="TAS1014" s="3"/>
      <c r="TAT1014" s="3"/>
      <c r="TAU1014" s="3"/>
      <c r="TAV1014" s="3"/>
      <c r="TAW1014" s="3"/>
      <c r="TAX1014" s="3"/>
      <c r="TAY1014" s="3"/>
      <c r="TAZ1014" s="3"/>
      <c r="TBA1014" s="3"/>
      <c r="TBB1014" s="3"/>
      <c r="TBC1014" s="3"/>
      <c r="TBD1014" s="3"/>
      <c r="TBE1014" s="3"/>
      <c r="TBF1014" s="3"/>
      <c r="TBG1014" s="3"/>
      <c r="TBH1014" s="3"/>
      <c r="TBI1014" s="3"/>
      <c r="TBJ1014" s="3"/>
      <c r="TBK1014" s="3"/>
      <c r="TBL1014" s="3"/>
      <c r="TBM1014" s="3"/>
      <c r="TBN1014" s="3"/>
      <c r="TBO1014" s="3"/>
      <c r="TBP1014" s="3"/>
      <c r="TBQ1014" s="3"/>
      <c r="TBR1014" s="3"/>
      <c r="TBS1014" s="3"/>
      <c r="TBT1014" s="3"/>
      <c r="TBU1014" s="3"/>
      <c r="TBV1014" s="3"/>
      <c r="TBW1014" s="3"/>
      <c r="TBX1014" s="3"/>
      <c r="TBY1014" s="3"/>
      <c r="TBZ1014" s="3"/>
      <c r="TCA1014" s="3"/>
      <c r="TCB1014" s="3"/>
      <c r="TCC1014" s="3"/>
      <c r="TCD1014" s="3"/>
      <c r="TCE1014" s="3"/>
      <c r="TCF1014" s="3"/>
      <c r="TCG1014" s="3"/>
      <c r="TCH1014" s="3"/>
      <c r="TCI1014" s="3"/>
      <c r="TCJ1014" s="3"/>
      <c r="TCK1014" s="3"/>
      <c r="TCL1014" s="3"/>
      <c r="TCM1014" s="3"/>
      <c r="TCN1014" s="3"/>
      <c r="TCO1014" s="3"/>
      <c r="TCP1014" s="3"/>
      <c r="TCQ1014" s="3"/>
      <c r="TCR1014" s="3"/>
      <c r="TCS1014" s="3"/>
      <c r="TCT1014" s="3"/>
      <c r="TCU1014" s="3"/>
      <c r="TCV1014" s="3"/>
      <c r="TCW1014" s="3"/>
      <c r="TCX1014" s="3"/>
      <c r="TCY1014" s="3"/>
      <c r="TCZ1014" s="3"/>
      <c r="TDA1014" s="3"/>
      <c r="TDB1014" s="3"/>
      <c r="TDC1014" s="3"/>
      <c r="TDD1014" s="3"/>
      <c r="TDE1014" s="3"/>
      <c r="TDF1014" s="3"/>
      <c r="TDG1014" s="3"/>
      <c r="TDH1014" s="3"/>
      <c r="TDI1014" s="3"/>
      <c r="TDJ1014" s="3"/>
      <c r="TDK1014" s="3"/>
      <c r="TDL1014" s="3"/>
      <c r="TDM1014" s="3"/>
      <c r="TDN1014" s="3"/>
      <c r="TDO1014" s="3"/>
      <c r="TDP1014" s="3"/>
      <c r="TDQ1014" s="3"/>
      <c r="TDR1014" s="3"/>
      <c r="TDS1014" s="3"/>
      <c r="TDT1014" s="3"/>
      <c r="TDU1014" s="3"/>
      <c r="TDV1014" s="3"/>
      <c r="TDW1014" s="3"/>
      <c r="TDX1014" s="3"/>
      <c r="TDY1014" s="3"/>
      <c r="TDZ1014" s="3"/>
      <c r="TEA1014" s="3"/>
      <c r="TEB1014" s="3"/>
      <c r="TEC1014" s="3"/>
      <c r="TED1014" s="3"/>
      <c r="TEE1014" s="3"/>
      <c r="TEF1014" s="3"/>
      <c r="TEG1014" s="3"/>
      <c r="TEH1014" s="3"/>
      <c r="TEI1014" s="3"/>
      <c r="TEJ1014" s="3"/>
      <c r="TEK1014" s="3"/>
      <c r="TEL1014" s="3"/>
      <c r="TEM1014" s="3"/>
      <c r="TEN1014" s="3"/>
      <c r="TEO1014" s="3"/>
      <c r="TEP1014" s="3"/>
      <c r="TEQ1014" s="3"/>
      <c r="TER1014" s="3"/>
      <c r="TES1014" s="3"/>
      <c r="TET1014" s="3"/>
      <c r="TEU1014" s="3"/>
      <c r="TEV1014" s="3"/>
      <c r="TEW1014" s="3"/>
      <c r="TEX1014" s="3"/>
      <c r="TEY1014" s="3"/>
      <c r="TEZ1014" s="3"/>
      <c r="TFA1014" s="3"/>
      <c r="TFB1014" s="3"/>
      <c r="TFC1014" s="3"/>
      <c r="TFD1014" s="3"/>
      <c r="TFE1014" s="3"/>
      <c r="TFF1014" s="3"/>
      <c r="TFG1014" s="3"/>
      <c r="TFH1014" s="3"/>
      <c r="TFI1014" s="3"/>
      <c r="TFJ1014" s="3"/>
      <c r="TFK1014" s="3"/>
      <c r="TFL1014" s="3"/>
      <c r="TFM1014" s="3"/>
      <c r="TFN1014" s="3"/>
      <c r="TFO1014" s="3"/>
      <c r="TFP1014" s="3"/>
      <c r="TFQ1014" s="3"/>
      <c r="TFR1014" s="3"/>
      <c r="TFS1014" s="3"/>
      <c r="TFT1014" s="3"/>
      <c r="TFU1014" s="3"/>
      <c r="TFV1014" s="3"/>
      <c r="TFW1014" s="3"/>
      <c r="TFX1014" s="3"/>
      <c r="TFY1014" s="3"/>
      <c r="TFZ1014" s="3"/>
      <c r="TGA1014" s="3"/>
      <c r="TGB1014" s="3"/>
      <c r="TGC1014" s="3"/>
      <c r="TGD1014" s="3"/>
      <c r="TGE1014" s="3"/>
      <c r="TGF1014" s="3"/>
      <c r="TGG1014" s="3"/>
      <c r="TGH1014" s="3"/>
      <c r="TGI1014" s="3"/>
      <c r="TGJ1014" s="3"/>
      <c r="TGK1014" s="3"/>
      <c r="TGL1014" s="3"/>
      <c r="TGM1014" s="3"/>
      <c r="TGN1014" s="3"/>
      <c r="TGO1014" s="3"/>
      <c r="TGP1014" s="3"/>
      <c r="TGQ1014" s="3"/>
      <c r="TGR1014" s="3"/>
      <c r="TGS1014" s="3"/>
      <c r="TGT1014" s="3"/>
      <c r="TGU1014" s="3"/>
      <c r="TGV1014" s="3"/>
      <c r="TGW1014" s="3"/>
      <c r="TGX1014" s="3"/>
      <c r="TGY1014" s="3"/>
      <c r="TGZ1014" s="3"/>
      <c r="THA1014" s="3"/>
      <c r="THB1014" s="3"/>
      <c r="THC1014" s="3"/>
      <c r="THD1014" s="3"/>
      <c r="THE1014" s="3"/>
      <c r="THF1014" s="3"/>
      <c r="THG1014" s="3"/>
      <c r="THH1014" s="3"/>
      <c r="THI1014" s="3"/>
      <c r="THJ1014" s="3"/>
      <c r="THK1014" s="3"/>
      <c r="THL1014" s="3"/>
      <c r="THM1014" s="3"/>
      <c r="THN1014" s="3"/>
      <c r="THO1014" s="3"/>
      <c r="THP1014" s="3"/>
      <c r="THQ1014" s="3"/>
      <c r="THR1014" s="3"/>
      <c r="THS1014" s="3"/>
      <c r="THT1014" s="3"/>
      <c r="THU1014" s="3"/>
      <c r="THV1014" s="3"/>
      <c r="THW1014" s="3"/>
      <c r="THX1014" s="3"/>
      <c r="THY1014" s="3"/>
      <c r="THZ1014" s="3"/>
      <c r="TIA1014" s="3"/>
      <c r="TIB1014" s="3"/>
      <c r="TIC1014" s="3"/>
      <c r="TID1014" s="3"/>
      <c r="TIE1014" s="3"/>
      <c r="TIF1014" s="3"/>
      <c r="TIG1014" s="3"/>
      <c r="TIH1014" s="3"/>
      <c r="TII1014" s="3"/>
      <c r="TIJ1014" s="3"/>
      <c r="TIK1014" s="3"/>
      <c r="TIL1014" s="3"/>
      <c r="TIM1014" s="3"/>
      <c r="TIN1014" s="3"/>
      <c r="TIO1014" s="3"/>
      <c r="TIP1014" s="3"/>
      <c r="TIQ1014" s="3"/>
      <c r="TIR1014" s="3"/>
      <c r="TIS1014" s="3"/>
      <c r="TIT1014" s="3"/>
      <c r="TIU1014" s="3"/>
      <c r="TIV1014" s="3"/>
      <c r="TIW1014" s="3"/>
      <c r="TIX1014" s="3"/>
      <c r="TIY1014" s="3"/>
      <c r="TIZ1014" s="3"/>
      <c r="TJA1014" s="3"/>
      <c r="TJB1014" s="3"/>
      <c r="TJC1014" s="3"/>
      <c r="TJD1014" s="3"/>
      <c r="TJE1014" s="3"/>
      <c r="TJF1014" s="3"/>
      <c r="TJG1014" s="3"/>
      <c r="TJH1014" s="3"/>
      <c r="TJI1014" s="3"/>
      <c r="TJJ1014" s="3"/>
      <c r="TJK1014" s="3"/>
      <c r="TJL1014" s="3"/>
      <c r="TJM1014" s="3"/>
      <c r="TJN1014" s="3"/>
      <c r="TJO1014" s="3"/>
      <c r="TJP1014" s="3"/>
      <c r="TJQ1014" s="3"/>
      <c r="TJR1014" s="3"/>
      <c r="TJS1014" s="3"/>
      <c r="TJT1014" s="3"/>
      <c r="TJU1014" s="3"/>
      <c r="TJV1014" s="3"/>
      <c r="TJW1014" s="3"/>
      <c r="TJX1014" s="3"/>
      <c r="TJY1014" s="3"/>
      <c r="TJZ1014" s="3"/>
      <c r="TKA1014" s="3"/>
      <c r="TKB1014" s="3"/>
      <c r="TKC1014" s="3"/>
      <c r="TKD1014" s="3"/>
      <c r="TKE1014" s="3"/>
      <c r="TKF1014" s="3"/>
      <c r="TKG1014" s="3"/>
      <c r="TKH1014" s="3"/>
      <c r="TKI1014" s="3"/>
      <c r="TKJ1014" s="3"/>
      <c r="TKK1014" s="3"/>
      <c r="TKL1014" s="3"/>
      <c r="TKM1014" s="3"/>
      <c r="TKN1014" s="3"/>
      <c r="TKO1014" s="3"/>
      <c r="TKP1014" s="3"/>
      <c r="TKQ1014" s="3"/>
      <c r="TKR1014" s="3"/>
      <c r="TKS1014" s="3"/>
      <c r="TKT1014" s="3"/>
      <c r="TKU1014" s="3"/>
      <c r="TKV1014" s="3"/>
      <c r="TKW1014" s="3"/>
      <c r="TKX1014" s="3"/>
      <c r="TKY1014" s="3"/>
      <c r="TKZ1014" s="3"/>
      <c r="TLA1014" s="3"/>
      <c r="TLB1014" s="3"/>
      <c r="TLC1014" s="3"/>
      <c r="TLD1014" s="3"/>
      <c r="TLE1014" s="3"/>
      <c r="TLF1014" s="3"/>
      <c r="TLG1014" s="3"/>
      <c r="TLH1014" s="3"/>
      <c r="TLI1014" s="3"/>
      <c r="TLJ1014" s="3"/>
      <c r="TLK1014" s="3"/>
      <c r="TLL1014" s="3"/>
      <c r="TLM1014" s="3"/>
      <c r="TLN1014" s="3"/>
      <c r="TLO1014" s="3"/>
      <c r="TLP1014" s="3"/>
      <c r="TLQ1014" s="3"/>
      <c r="TLR1014" s="3"/>
      <c r="TLS1014" s="3"/>
      <c r="TLT1014" s="3"/>
      <c r="TLU1014" s="3"/>
      <c r="TLV1014" s="3"/>
      <c r="TLW1014" s="3"/>
      <c r="TLX1014" s="3"/>
      <c r="TLY1014" s="3"/>
      <c r="TLZ1014" s="3"/>
      <c r="TMA1014" s="3"/>
      <c r="TMB1014" s="3"/>
      <c r="TMC1014" s="3"/>
      <c r="TMD1014" s="3"/>
      <c r="TME1014" s="3"/>
      <c r="TMF1014" s="3"/>
      <c r="TMG1014" s="3"/>
      <c r="TMH1014" s="3"/>
      <c r="TMI1014" s="3"/>
      <c r="TMJ1014" s="3"/>
      <c r="TMK1014" s="3"/>
      <c r="TML1014" s="3"/>
      <c r="TMM1014" s="3"/>
      <c r="TMN1014" s="3"/>
      <c r="TMO1014" s="3"/>
      <c r="TMP1014" s="3"/>
      <c r="TMQ1014" s="3"/>
      <c r="TMR1014" s="3"/>
      <c r="TMS1014" s="3"/>
      <c r="TMT1014" s="3"/>
      <c r="TMU1014" s="3"/>
      <c r="TMV1014" s="3"/>
      <c r="TMW1014" s="3"/>
      <c r="TMX1014" s="3"/>
      <c r="TMY1014" s="3"/>
      <c r="TMZ1014" s="3"/>
      <c r="TNA1014" s="3"/>
      <c r="TNB1014" s="3"/>
      <c r="TNC1014" s="3"/>
      <c r="TND1014" s="3"/>
      <c r="TNE1014" s="3"/>
      <c r="TNF1014" s="3"/>
      <c r="TNG1014" s="3"/>
      <c r="TNH1014" s="3"/>
      <c r="TNI1014" s="3"/>
      <c r="TNJ1014" s="3"/>
      <c r="TNK1014" s="3"/>
      <c r="TNL1014" s="3"/>
      <c r="TNM1014" s="3"/>
      <c r="TNN1014" s="3"/>
      <c r="TNO1014" s="3"/>
      <c r="TNP1014" s="3"/>
      <c r="TNQ1014" s="3"/>
      <c r="TNR1014" s="3"/>
      <c r="TNS1014" s="3"/>
      <c r="TNT1014" s="3"/>
      <c r="TNU1014" s="3"/>
      <c r="TNV1014" s="3"/>
      <c r="TNW1014" s="3"/>
      <c r="TNX1014" s="3"/>
      <c r="TNY1014" s="3"/>
      <c r="TNZ1014" s="3"/>
      <c r="TOA1014" s="3"/>
      <c r="TOB1014" s="3"/>
      <c r="TOC1014" s="3"/>
      <c r="TOD1014" s="3"/>
      <c r="TOE1014" s="3"/>
      <c r="TOF1014" s="3"/>
      <c r="TOG1014" s="3"/>
      <c r="TOH1014" s="3"/>
      <c r="TOI1014" s="3"/>
      <c r="TOJ1014" s="3"/>
      <c r="TOK1014" s="3"/>
      <c r="TOL1014" s="3"/>
      <c r="TOM1014" s="3"/>
      <c r="TON1014" s="3"/>
      <c r="TOO1014" s="3"/>
      <c r="TOP1014" s="3"/>
      <c r="TOQ1014" s="3"/>
      <c r="TOR1014" s="3"/>
      <c r="TOS1014" s="3"/>
      <c r="TOT1014" s="3"/>
      <c r="TOU1014" s="3"/>
      <c r="TOV1014" s="3"/>
      <c r="TOW1014" s="3"/>
      <c r="TOX1014" s="3"/>
      <c r="TOY1014" s="3"/>
      <c r="TOZ1014" s="3"/>
      <c r="TPA1014" s="3"/>
      <c r="TPB1014" s="3"/>
      <c r="TPC1014" s="3"/>
      <c r="TPD1014" s="3"/>
      <c r="TPE1014" s="3"/>
      <c r="TPF1014" s="3"/>
      <c r="TPG1014" s="3"/>
      <c r="TPH1014" s="3"/>
      <c r="TPI1014" s="3"/>
      <c r="TPJ1014" s="3"/>
      <c r="TPK1014" s="3"/>
      <c r="TPL1014" s="3"/>
      <c r="TPM1014" s="3"/>
      <c r="TPN1014" s="3"/>
      <c r="TPO1014" s="3"/>
      <c r="TPP1014" s="3"/>
      <c r="TPQ1014" s="3"/>
      <c r="TPR1014" s="3"/>
      <c r="TPS1014" s="3"/>
      <c r="TPT1014" s="3"/>
      <c r="TPU1014" s="3"/>
      <c r="TPV1014" s="3"/>
      <c r="TPW1014" s="3"/>
      <c r="TPX1014" s="3"/>
      <c r="TPY1014" s="3"/>
      <c r="TPZ1014" s="3"/>
      <c r="TQA1014" s="3"/>
      <c r="TQB1014" s="3"/>
      <c r="TQC1014" s="3"/>
      <c r="TQD1014" s="3"/>
      <c r="TQE1014" s="3"/>
      <c r="TQF1014" s="3"/>
      <c r="TQG1014" s="3"/>
      <c r="TQH1014" s="3"/>
      <c r="TQI1014" s="3"/>
      <c r="TQJ1014" s="3"/>
      <c r="TQK1014" s="3"/>
      <c r="TQL1014" s="3"/>
      <c r="TQM1014" s="3"/>
      <c r="TQN1014" s="3"/>
      <c r="TQO1014" s="3"/>
      <c r="TQP1014" s="3"/>
      <c r="TQQ1014" s="3"/>
      <c r="TQR1014" s="3"/>
      <c r="TQS1014" s="3"/>
      <c r="TQT1014" s="3"/>
      <c r="TQU1014" s="3"/>
      <c r="TQV1014" s="3"/>
      <c r="TQW1014" s="3"/>
      <c r="TQX1014" s="3"/>
      <c r="TQY1014" s="3"/>
      <c r="TQZ1014" s="3"/>
      <c r="TRA1014" s="3"/>
      <c r="TRB1014" s="3"/>
      <c r="TRC1014" s="3"/>
      <c r="TRD1014" s="3"/>
      <c r="TRE1014" s="3"/>
      <c r="TRF1014" s="3"/>
      <c r="TRG1014" s="3"/>
      <c r="TRH1014" s="3"/>
      <c r="TRI1014" s="3"/>
      <c r="TRJ1014" s="3"/>
      <c r="TRK1014" s="3"/>
      <c r="TRL1014" s="3"/>
      <c r="TRM1014" s="3"/>
      <c r="TRN1014" s="3"/>
      <c r="TRO1014" s="3"/>
      <c r="TRP1014" s="3"/>
      <c r="TRQ1014" s="3"/>
      <c r="TRR1014" s="3"/>
      <c r="TRS1014" s="3"/>
      <c r="TRT1014" s="3"/>
      <c r="TRU1014" s="3"/>
      <c r="TRV1014" s="3"/>
      <c r="TRW1014" s="3"/>
      <c r="TRX1014" s="3"/>
      <c r="TRY1014" s="3"/>
      <c r="TRZ1014" s="3"/>
      <c r="TSA1014" s="3"/>
      <c r="TSB1014" s="3"/>
      <c r="TSC1014" s="3"/>
      <c r="TSD1014" s="3"/>
      <c r="TSE1014" s="3"/>
      <c r="TSF1014" s="3"/>
      <c r="TSG1014" s="3"/>
      <c r="TSH1014" s="3"/>
      <c r="TSI1014" s="3"/>
      <c r="TSJ1014" s="3"/>
      <c r="TSK1014" s="3"/>
      <c r="TSL1014" s="3"/>
      <c r="TSM1014" s="3"/>
      <c r="TSN1014" s="3"/>
      <c r="TSO1014" s="3"/>
      <c r="TSP1014" s="3"/>
      <c r="TSQ1014" s="3"/>
      <c r="TSR1014" s="3"/>
      <c r="TSS1014" s="3"/>
      <c r="TST1014" s="3"/>
      <c r="TSU1014" s="3"/>
      <c r="TSV1014" s="3"/>
      <c r="TSW1014" s="3"/>
      <c r="TSX1014" s="3"/>
      <c r="TSY1014" s="3"/>
      <c r="TSZ1014" s="3"/>
      <c r="TTA1014" s="3"/>
      <c r="TTB1014" s="3"/>
      <c r="TTC1014" s="3"/>
      <c r="TTD1014" s="3"/>
      <c r="TTE1014" s="3"/>
      <c r="TTF1014" s="3"/>
      <c r="TTG1014" s="3"/>
      <c r="TTH1014" s="3"/>
      <c r="TTI1014" s="3"/>
      <c r="TTJ1014" s="3"/>
      <c r="TTK1014" s="3"/>
      <c r="TTL1014" s="3"/>
      <c r="TTM1014" s="3"/>
      <c r="TTN1014" s="3"/>
      <c r="TTO1014" s="3"/>
      <c r="TTP1014" s="3"/>
      <c r="TTQ1014" s="3"/>
      <c r="TTR1014" s="3"/>
      <c r="TTS1014" s="3"/>
      <c r="TTT1014" s="3"/>
      <c r="TTU1014" s="3"/>
      <c r="TTV1014" s="3"/>
      <c r="TTW1014" s="3"/>
      <c r="TTX1014" s="3"/>
      <c r="TTY1014" s="3"/>
      <c r="TTZ1014" s="3"/>
      <c r="TUA1014" s="3"/>
      <c r="TUB1014" s="3"/>
      <c r="TUC1014" s="3"/>
      <c r="TUD1014" s="3"/>
      <c r="TUE1014" s="3"/>
      <c r="TUF1014" s="3"/>
      <c r="TUG1014" s="3"/>
      <c r="TUH1014" s="3"/>
      <c r="TUI1014" s="3"/>
      <c r="TUJ1014" s="3"/>
      <c r="TUK1014" s="3"/>
      <c r="TUL1014" s="3"/>
      <c r="TUM1014" s="3"/>
      <c r="TUN1014" s="3"/>
      <c r="TUO1014" s="3"/>
      <c r="TUP1014" s="3"/>
      <c r="TUQ1014" s="3"/>
      <c r="TUR1014" s="3"/>
      <c r="TUS1014" s="3"/>
      <c r="TUT1014" s="3"/>
      <c r="TUU1014" s="3"/>
      <c r="TUV1014" s="3"/>
      <c r="TUW1014" s="3"/>
      <c r="TUX1014" s="3"/>
      <c r="TUY1014" s="3"/>
      <c r="TUZ1014" s="3"/>
      <c r="TVA1014" s="3"/>
      <c r="TVB1014" s="3"/>
      <c r="TVC1014" s="3"/>
      <c r="TVD1014" s="3"/>
      <c r="TVE1014" s="3"/>
      <c r="TVF1014" s="3"/>
      <c r="TVG1014" s="3"/>
      <c r="TVH1014" s="3"/>
      <c r="TVI1014" s="3"/>
      <c r="TVJ1014" s="3"/>
      <c r="TVK1014" s="3"/>
      <c r="TVL1014" s="3"/>
      <c r="TVM1014" s="3"/>
      <c r="TVN1014" s="3"/>
      <c r="TVO1014" s="3"/>
      <c r="TVP1014" s="3"/>
      <c r="TVQ1014" s="3"/>
      <c r="TVR1014" s="3"/>
      <c r="TVS1014" s="3"/>
      <c r="TVT1014" s="3"/>
      <c r="TVU1014" s="3"/>
      <c r="TVV1014" s="3"/>
      <c r="TVW1014" s="3"/>
      <c r="TVX1014" s="3"/>
      <c r="TVY1014" s="3"/>
      <c r="TVZ1014" s="3"/>
      <c r="TWA1014" s="3"/>
      <c r="TWB1014" s="3"/>
      <c r="TWC1014" s="3"/>
      <c r="TWD1014" s="3"/>
      <c r="TWE1014" s="3"/>
      <c r="TWF1014" s="3"/>
      <c r="TWG1014" s="3"/>
      <c r="TWH1014" s="3"/>
      <c r="TWI1014" s="3"/>
      <c r="TWJ1014" s="3"/>
      <c r="TWK1014" s="3"/>
      <c r="TWL1014" s="3"/>
      <c r="TWM1014" s="3"/>
      <c r="TWN1014" s="3"/>
      <c r="TWO1014" s="3"/>
      <c r="TWP1014" s="3"/>
      <c r="TWQ1014" s="3"/>
      <c r="TWR1014" s="3"/>
      <c r="TWS1014" s="3"/>
      <c r="TWT1014" s="3"/>
      <c r="TWU1014" s="3"/>
      <c r="TWV1014" s="3"/>
      <c r="TWW1014" s="3"/>
      <c r="TWX1014" s="3"/>
      <c r="TWY1014" s="3"/>
      <c r="TWZ1014" s="3"/>
      <c r="TXA1014" s="3"/>
      <c r="TXB1014" s="3"/>
      <c r="TXC1014" s="3"/>
      <c r="TXD1014" s="3"/>
      <c r="TXE1014" s="3"/>
      <c r="TXF1014" s="3"/>
      <c r="TXG1014" s="3"/>
      <c r="TXH1014" s="3"/>
      <c r="TXI1014" s="3"/>
      <c r="TXJ1014" s="3"/>
      <c r="TXK1014" s="3"/>
      <c r="TXL1014" s="3"/>
      <c r="TXM1014" s="3"/>
      <c r="TXN1014" s="3"/>
      <c r="TXO1014" s="3"/>
      <c r="TXP1014" s="3"/>
      <c r="TXQ1014" s="3"/>
      <c r="TXR1014" s="3"/>
      <c r="TXS1014" s="3"/>
      <c r="TXT1014" s="3"/>
      <c r="TXU1014" s="3"/>
      <c r="TXV1014" s="3"/>
      <c r="TXW1014" s="3"/>
      <c r="TXX1014" s="3"/>
      <c r="TXY1014" s="3"/>
      <c r="TXZ1014" s="3"/>
      <c r="TYA1014" s="3"/>
      <c r="TYB1014" s="3"/>
      <c r="TYC1014" s="3"/>
      <c r="TYD1014" s="3"/>
      <c r="TYE1014" s="3"/>
      <c r="TYF1014" s="3"/>
      <c r="TYG1014" s="3"/>
      <c r="TYH1014" s="3"/>
      <c r="TYI1014" s="3"/>
      <c r="TYJ1014" s="3"/>
      <c r="TYK1014" s="3"/>
      <c r="TYL1014" s="3"/>
      <c r="TYM1014" s="3"/>
      <c r="TYN1014" s="3"/>
      <c r="TYO1014" s="3"/>
      <c r="TYP1014" s="3"/>
      <c r="TYQ1014" s="3"/>
      <c r="TYR1014" s="3"/>
      <c r="TYS1014" s="3"/>
      <c r="TYT1014" s="3"/>
      <c r="TYU1014" s="3"/>
      <c r="TYV1014" s="3"/>
      <c r="TYW1014" s="3"/>
      <c r="TYX1014" s="3"/>
      <c r="TYY1014" s="3"/>
      <c r="TYZ1014" s="3"/>
      <c r="TZA1014" s="3"/>
      <c r="TZB1014" s="3"/>
      <c r="TZC1014" s="3"/>
      <c r="TZD1014" s="3"/>
      <c r="TZE1014" s="3"/>
      <c r="TZF1014" s="3"/>
      <c r="TZG1014" s="3"/>
      <c r="TZH1014" s="3"/>
      <c r="TZI1014" s="3"/>
      <c r="TZJ1014" s="3"/>
      <c r="TZK1014" s="3"/>
      <c r="TZL1014" s="3"/>
      <c r="TZM1014" s="3"/>
      <c r="TZN1014" s="3"/>
      <c r="TZO1014" s="3"/>
      <c r="TZP1014" s="3"/>
      <c r="TZQ1014" s="3"/>
      <c r="TZR1014" s="3"/>
      <c r="TZS1014" s="3"/>
      <c r="TZT1014" s="3"/>
      <c r="TZU1014" s="3"/>
      <c r="TZV1014" s="3"/>
      <c r="TZW1014" s="3"/>
      <c r="TZX1014" s="3"/>
      <c r="TZY1014" s="3"/>
      <c r="TZZ1014" s="3"/>
      <c r="UAA1014" s="3"/>
      <c r="UAB1014" s="3"/>
      <c r="UAC1014" s="3"/>
      <c r="UAD1014" s="3"/>
      <c r="UAE1014" s="3"/>
      <c r="UAF1014" s="3"/>
      <c r="UAG1014" s="3"/>
      <c r="UAH1014" s="3"/>
      <c r="UAI1014" s="3"/>
      <c r="UAJ1014" s="3"/>
      <c r="UAK1014" s="3"/>
      <c r="UAL1014" s="3"/>
      <c r="UAM1014" s="3"/>
      <c r="UAN1014" s="3"/>
      <c r="UAO1014" s="3"/>
      <c r="UAP1014" s="3"/>
      <c r="UAQ1014" s="3"/>
      <c r="UAR1014" s="3"/>
      <c r="UAS1014" s="3"/>
      <c r="UAT1014" s="3"/>
      <c r="UAU1014" s="3"/>
      <c r="UAV1014" s="3"/>
      <c r="UAW1014" s="3"/>
      <c r="UAX1014" s="3"/>
      <c r="UAY1014" s="3"/>
      <c r="UAZ1014" s="3"/>
      <c r="UBA1014" s="3"/>
      <c r="UBB1014" s="3"/>
      <c r="UBC1014" s="3"/>
      <c r="UBD1014" s="3"/>
      <c r="UBE1014" s="3"/>
      <c r="UBF1014" s="3"/>
      <c r="UBG1014" s="3"/>
      <c r="UBH1014" s="3"/>
      <c r="UBI1014" s="3"/>
      <c r="UBJ1014" s="3"/>
      <c r="UBK1014" s="3"/>
      <c r="UBL1014" s="3"/>
      <c r="UBM1014" s="3"/>
      <c r="UBN1014" s="3"/>
      <c r="UBO1014" s="3"/>
      <c r="UBP1014" s="3"/>
      <c r="UBQ1014" s="3"/>
      <c r="UBR1014" s="3"/>
      <c r="UBS1014" s="3"/>
      <c r="UBT1014" s="3"/>
      <c r="UBU1014" s="3"/>
      <c r="UBV1014" s="3"/>
      <c r="UBW1014" s="3"/>
      <c r="UBX1014" s="3"/>
      <c r="UBY1014" s="3"/>
      <c r="UBZ1014" s="3"/>
      <c r="UCA1014" s="3"/>
      <c r="UCB1014" s="3"/>
      <c r="UCC1014" s="3"/>
      <c r="UCD1014" s="3"/>
      <c r="UCE1014" s="3"/>
      <c r="UCF1014" s="3"/>
      <c r="UCG1014" s="3"/>
      <c r="UCH1014" s="3"/>
      <c r="UCI1014" s="3"/>
      <c r="UCJ1014" s="3"/>
      <c r="UCK1014" s="3"/>
      <c r="UCL1014" s="3"/>
      <c r="UCM1014" s="3"/>
      <c r="UCN1014" s="3"/>
      <c r="UCO1014" s="3"/>
      <c r="UCP1014" s="3"/>
      <c r="UCQ1014" s="3"/>
      <c r="UCR1014" s="3"/>
      <c r="UCS1014" s="3"/>
      <c r="UCT1014" s="3"/>
      <c r="UCU1014" s="3"/>
      <c r="UCV1014" s="3"/>
      <c r="UCW1014" s="3"/>
      <c r="UCX1014" s="3"/>
      <c r="UCY1014" s="3"/>
      <c r="UCZ1014" s="3"/>
      <c r="UDA1014" s="3"/>
      <c r="UDB1014" s="3"/>
      <c r="UDC1014" s="3"/>
      <c r="UDD1014" s="3"/>
      <c r="UDE1014" s="3"/>
      <c r="UDF1014" s="3"/>
      <c r="UDG1014" s="3"/>
      <c r="UDH1014" s="3"/>
      <c r="UDI1014" s="3"/>
      <c r="UDJ1014" s="3"/>
      <c r="UDK1014" s="3"/>
      <c r="UDL1014" s="3"/>
      <c r="UDM1014" s="3"/>
      <c r="UDN1014" s="3"/>
      <c r="UDO1014" s="3"/>
      <c r="UDP1014" s="3"/>
      <c r="UDQ1014" s="3"/>
      <c r="UDR1014" s="3"/>
      <c r="UDS1014" s="3"/>
      <c r="UDT1014" s="3"/>
      <c r="UDU1014" s="3"/>
      <c r="UDV1014" s="3"/>
      <c r="UDW1014" s="3"/>
      <c r="UDX1014" s="3"/>
      <c r="UDY1014" s="3"/>
      <c r="UDZ1014" s="3"/>
      <c r="UEA1014" s="3"/>
      <c r="UEB1014" s="3"/>
      <c r="UEC1014" s="3"/>
      <c r="UED1014" s="3"/>
      <c r="UEE1014" s="3"/>
      <c r="UEF1014" s="3"/>
      <c r="UEG1014" s="3"/>
      <c r="UEH1014" s="3"/>
      <c r="UEI1014" s="3"/>
      <c r="UEJ1014" s="3"/>
      <c r="UEK1014" s="3"/>
      <c r="UEL1014" s="3"/>
      <c r="UEM1014" s="3"/>
      <c r="UEN1014" s="3"/>
      <c r="UEO1014" s="3"/>
      <c r="UEP1014" s="3"/>
      <c r="UEQ1014" s="3"/>
      <c r="UER1014" s="3"/>
      <c r="UES1014" s="3"/>
      <c r="UET1014" s="3"/>
      <c r="UEU1014" s="3"/>
      <c r="UEV1014" s="3"/>
      <c r="UEW1014" s="3"/>
      <c r="UEX1014" s="3"/>
      <c r="UEY1014" s="3"/>
      <c r="UEZ1014" s="3"/>
      <c r="UFA1014" s="3"/>
      <c r="UFB1014" s="3"/>
      <c r="UFC1014" s="3"/>
      <c r="UFD1014" s="3"/>
      <c r="UFE1014" s="3"/>
      <c r="UFF1014" s="3"/>
      <c r="UFG1014" s="3"/>
      <c r="UFH1014" s="3"/>
      <c r="UFI1014" s="3"/>
      <c r="UFJ1014" s="3"/>
      <c r="UFK1014" s="3"/>
      <c r="UFL1014" s="3"/>
      <c r="UFM1014" s="3"/>
      <c r="UFN1014" s="3"/>
      <c r="UFO1014" s="3"/>
      <c r="UFP1014" s="3"/>
      <c r="UFQ1014" s="3"/>
      <c r="UFR1014" s="3"/>
      <c r="UFS1014" s="3"/>
      <c r="UFT1014" s="3"/>
      <c r="UFU1014" s="3"/>
      <c r="UFV1014" s="3"/>
      <c r="UFW1014" s="3"/>
      <c r="UFX1014" s="3"/>
      <c r="UFY1014" s="3"/>
      <c r="UFZ1014" s="3"/>
      <c r="UGA1014" s="3"/>
      <c r="UGB1014" s="3"/>
      <c r="UGC1014" s="3"/>
      <c r="UGD1014" s="3"/>
      <c r="UGE1014" s="3"/>
      <c r="UGF1014" s="3"/>
      <c r="UGG1014" s="3"/>
      <c r="UGH1014" s="3"/>
      <c r="UGI1014" s="3"/>
      <c r="UGJ1014" s="3"/>
      <c r="UGK1014" s="3"/>
      <c r="UGL1014" s="3"/>
      <c r="UGM1014" s="3"/>
      <c r="UGN1014" s="3"/>
      <c r="UGO1014" s="3"/>
      <c r="UGP1014" s="3"/>
      <c r="UGQ1014" s="3"/>
      <c r="UGR1014" s="3"/>
      <c r="UGS1014" s="3"/>
      <c r="UGT1014" s="3"/>
      <c r="UGU1014" s="3"/>
      <c r="UGV1014" s="3"/>
      <c r="UGW1014" s="3"/>
      <c r="UGX1014" s="3"/>
      <c r="UGY1014" s="3"/>
      <c r="UGZ1014" s="3"/>
      <c r="UHA1014" s="3"/>
      <c r="UHB1014" s="3"/>
      <c r="UHC1014" s="3"/>
      <c r="UHD1014" s="3"/>
      <c r="UHE1014" s="3"/>
      <c r="UHF1014" s="3"/>
      <c r="UHG1014" s="3"/>
      <c r="UHH1014" s="3"/>
      <c r="UHI1014" s="3"/>
      <c r="UHJ1014" s="3"/>
      <c r="UHK1014" s="3"/>
      <c r="UHL1014" s="3"/>
      <c r="UHM1014" s="3"/>
      <c r="UHN1014" s="3"/>
      <c r="UHO1014" s="3"/>
      <c r="UHP1014" s="3"/>
      <c r="UHQ1014" s="3"/>
      <c r="UHR1014" s="3"/>
      <c r="UHS1014" s="3"/>
      <c r="UHT1014" s="3"/>
      <c r="UHU1014" s="3"/>
      <c r="UHV1014" s="3"/>
      <c r="UHW1014" s="3"/>
      <c r="UHX1014" s="3"/>
      <c r="UHY1014" s="3"/>
      <c r="UHZ1014" s="3"/>
      <c r="UIA1014" s="3"/>
      <c r="UIB1014" s="3"/>
      <c r="UIC1014" s="3"/>
      <c r="UID1014" s="3"/>
      <c r="UIE1014" s="3"/>
      <c r="UIF1014" s="3"/>
      <c r="UIG1014" s="3"/>
      <c r="UIH1014" s="3"/>
      <c r="UII1014" s="3"/>
      <c r="UIJ1014" s="3"/>
      <c r="UIK1014" s="3"/>
      <c r="UIL1014" s="3"/>
      <c r="UIM1014" s="3"/>
      <c r="UIN1014" s="3"/>
      <c r="UIO1014" s="3"/>
      <c r="UIP1014" s="3"/>
      <c r="UIQ1014" s="3"/>
      <c r="UIR1014" s="3"/>
      <c r="UIS1014" s="3"/>
      <c r="UIT1014" s="3"/>
      <c r="UIU1014" s="3"/>
      <c r="UIV1014" s="3"/>
      <c r="UIW1014" s="3"/>
      <c r="UIX1014" s="3"/>
      <c r="UIY1014" s="3"/>
      <c r="UIZ1014" s="3"/>
      <c r="UJA1014" s="3"/>
      <c r="UJB1014" s="3"/>
      <c r="UJC1014" s="3"/>
      <c r="UJD1014" s="3"/>
      <c r="UJE1014" s="3"/>
      <c r="UJF1014" s="3"/>
      <c r="UJG1014" s="3"/>
      <c r="UJH1014" s="3"/>
      <c r="UJI1014" s="3"/>
      <c r="UJJ1014" s="3"/>
      <c r="UJK1014" s="3"/>
      <c r="UJL1014" s="3"/>
      <c r="UJM1014" s="3"/>
      <c r="UJN1014" s="3"/>
      <c r="UJO1014" s="3"/>
      <c r="UJP1014" s="3"/>
      <c r="UJQ1014" s="3"/>
      <c r="UJR1014" s="3"/>
      <c r="UJS1014" s="3"/>
      <c r="UJT1014" s="3"/>
      <c r="UJU1014" s="3"/>
      <c r="UJV1014" s="3"/>
      <c r="UJW1014" s="3"/>
      <c r="UJX1014" s="3"/>
      <c r="UJY1014" s="3"/>
      <c r="UJZ1014" s="3"/>
      <c r="UKA1014" s="3"/>
      <c r="UKB1014" s="3"/>
      <c r="UKC1014" s="3"/>
      <c r="UKD1014" s="3"/>
      <c r="UKE1014" s="3"/>
      <c r="UKF1014" s="3"/>
      <c r="UKG1014" s="3"/>
      <c r="UKH1014" s="3"/>
      <c r="UKI1014" s="3"/>
      <c r="UKJ1014" s="3"/>
      <c r="UKK1014" s="3"/>
      <c r="UKL1014" s="3"/>
      <c r="UKM1014" s="3"/>
      <c r="UKN1014" s="3"/>
      <c r="UKO1014" s="3"/>
      <c r="UKP1014" s="3"/>
      <c r="UKQ1014" s="3"/>
      <c r="UKR1014" s="3"/>
      <c r="UKS1014" s="3"/>
      <c r="UKT1014" s="3"/>
      <c r="UKU1014" s="3"/>
      <c r="UKV1014" s="3"/>
      <c r="UKW1014" s="3"/>
      <c r="UKX1014" s="3"/>
      <c r="UKY1014" s="3"/>
      <c r="UKZ1014" s="3"/>
      <c r="ULA1014" s="3"/>
      <c r="ULB1014" s="3"/>
      <c r="ULC1014" s="3"/>
      <c r="ULD1014" s="3"/>
      <c r="ULE1014" s="3"/>
      <c r="ULF1014" s="3"/>
      <c r="ULG1014" s="3"/>
      <c r="ULH1014" s="3"/>
      <c r="ULI1014" s="3"/>
      <c r="ULJ1014" s="3"/>
      <c r="ULK1014" s="3"/>
      <c r="ULL1014" s="3"/>
      <c r="ULM1014" s="3"/>
      <c r="ULN1014" s="3"/>
      <c r="ULO1014" s="3"/>
      <c r="ULP1014" s="3"/>
      <c r="ULQ1014" s="3"/>
      <c r="ULR1014" s="3"/>
      <c r="ULS1014" s="3"/>
      <c r="ULT1014" s="3"/>
      <c r="ULU1014" s="3"/>
      <c r="ULV1014" s="3"/>
      <c r="ULW1014" s="3"/>
      <c r="ULX1014" s="3"/>
      <c r="ULY1014" s="3"/>
      <c r="ULZ1014" s="3"/>
      <c r="UMA1014" s="3"/>
      <c r="UMB1014" s="3"/>
      <c r="UMC1014" s="3"/>
      <c r="UMD1014" s="3"/>
      <c r="UME1014" s="3"/>
      <c r="UMF1014" s="3"/>
      <c r="UMG1014" s="3"/>
      <c r="UMH1014" s="3"/>
      <c r="UMI1014" s="3"/>
      <c r="UMJ1014" s="3"/>
      <c r="UMK1014" s="3"/>
      <c r="UML1014" s="3"/>
      <c r="UMM1014" s="3"/>
      <c r="UMN1014" s="3"/>
      <c r="UMO1014" s="3"/>
      <c r="UMP1014" s="3"/>
      <c r="UMQ1014" s="3"/>
      <c r="UMR1014" s="3"/>
      <c r="UMS1014" s="3"/>
      <c r="UMT1014" s="3"/>
      <c r="UMU1014" s="3"/>
      <c r="UMV1014" s="3"/>
      <c r="UMW1014" s="3"/>
      <c r="UMX1014" s="3"/>
      <c r="UMY1014" s="3"/>
      <c r="UMZ1014" s="3"/>
      <c r="UNA1014" s="3"/>
      <c r="UNB1014" s="3"/>
      <c r="UNC1014" s="3"/>
      <c r="UND1014" s="3"/>
      <c r="UNE1014" s="3"/>
      <c r="UNF1014" s="3"/>
      <c r="UNG1014" s="3"/>
      <c r="UNH1014" s="3"/>
      <c r="UNI1014" s="3"/>
      <c r="UNJ1014" s="3"/>
      <c r="UNK1014" s="3"/>
      <c r="UNL1014" s="3"/>
      <c r="UNM1014" s="3"/>
      <c r="UNN1014" s="3"/>
      <c r="UNO1014" s="3"/>
      <c r="UNP1014" s="3"/>
      <c r="UNQ1014" s="3"/>
      <c r="UNR1014" s="3"/>
      <c r="UNS1014" s="3"/>
      <c r="UNT1014" s="3"/>
      <c r="UNU1014" s="3"/>
      <c r="UNV1014" s="3"/>
      <c r="UNW1014" s="3"/>
      <c r="UNX1014" s="3"/>
      <c r="UNY1014" s="3"/>
      <c r="UNZ1014" s="3"/>
      <c r="UOA1014" s="3"/>
      <c r="UOB1014" s="3"/>
      <c r="UOC1014" s="3"/>
      <c r="UOD1014" s="3"/>
      <c r="UOE1014" s="3"/>
      <c r="UOF1014" s="3"/>
      <c r="UOG1014" s="3"/>
      <c r="UOH1014" s="3"/>
      <c r="UOI1014" s="3"/>
      <c r="UOJ1014" s="3"/>
      <c r="UOK1014" s="3"/>
      <c r="UOL1014" s="3"/>
      <c r="UOM1014" s="3"/>
      <c r="UON1014" s="3"/>
      <c r="UOO1014" s="3"/>
      <c r="UOP1014" s="3"/>
      <c r="UOQ1014" s="3"/>
      <c r="UOR1014" s="3"/>
      <c r="UOS1014" s="3"/>
      <c r="UOT1014" s="3"/>
      <c r="UOU1014" s="3"/>
      <c r="UOV1014" s="3"/>
      <c r="UOW1014" s="3"/>
      <c r="UOX1014" s="3"/>
      <c r="UOY1014" s="3"/>
      <c r="UOZ1014" s="3"/>
      <c r="UPA1014" s="3"/>
      <c r="UPB1014" s="3"/>
      <c r="UPC1014" s="3"/>
      <c r="UPD1014" s="3"/>
      <c r="UPE1014" s="3"/>
      <c r="UPF1014" s="3"/>
      <c r="UPG1014" s="3"/>
      <c r="UPH1014" s="3"/>
      <c r="UPI1014" s="3"/>
      <c r="UPJ1014" s="3"/>
      <c r="UPK1014" s="3"/>
      <c r="UPL1014" s="3"/>
      <c r="UPM1014" s="3"/>
      <c r="UPN1014" s="3"/>
      <c r="UPO1014" s="3"/>
      <c r="UPP1014" s="3"/>
      <c r="UPQ1014" s="3"/>
      <c r="UPR1014" s="3"/>
      <c r="UPS1014" s="3"/>
      <c r="UPT1014" s="3"/>
      <c r="UPU1014" s="3"/>
      <c r="UPV1014" s="3"/>
      <c r="UPW1014" s="3"/>
      <c r="UPX1014" s="3"/>
      <c r="UPY1014" s="3"/>
      <c r="UPZ1014" s="3"/>
      <c r="UQA1014" s="3"/>
      <c r="UQB1014" s="3"/>
      <c r="UQC1014" s="3"/>
      <c r="UQD1014" s="3"/>
      <c r="UQE1014" s="3"/>
      <c r="UQF1014" s="3"/>
      <c r="UQG1014" s="3"/>
      <c r="UQH1014" s="3"/>
      <c r="UQI1014" s="3"/>
      <c r="UQJ1014" s="3"/>
      <c r="UQK1014" s="3"/>
      <c r="UQL1014" s="3"/>
      <c r="UQM1014" s="3"/>
      <c r="UQN1014" s="3"/>
      <c r="UQO1014" s="3"/>
      <c r="UQP1014" s="3"/>
      <c r="UQQ1014" s="3"/>
      <c r="UQR1014" s="3"/>
      <c r="UQS1014" s="3"/>
      <c r="UQT1014" s="3"/>
      <c r="UQU1014" s="3"/>
      <c r="UQV1014" s="3"/>
      <c r="UQW1014" s="3"/>
      <c r="UQX1014" s="3"/>
      <c r="UQY1014" s="3"/>
      <c r="UQZ1014" s="3"/>
      <c r="URA1014" s="3"/>
      <c r="URB1014" s="3"/>
      <c r="URC1014" s="3"/>
      <c r="URD1014" s="3"/>
      <c r="URE1014" s="3"/>
      <c r="URF1014" s="3"/>
      <c r="URG1014" s="3"/>
      <c r="URH1014" s="3"/>
      <c r="URI1014" s="3"/>
      <c r="URJ1014" s="3"/>
      <c r="URK1014" s="3"/>
      <c r="URL1014" s="3"/>
      <c r="URM1014" s="3"/>
      <c r="URN1014" s="3"/>
      <c r="URO1014" s="3"/>
      <c r="URP1014" s="3"/>
      <c r="URQ1014" s="3"/>
      <c r="URR1014" s="3"/>
      <c r="URS1014" s="3"/>
      <c r="URT1014" s="3"/>
      <c r="URU1014" s="3"/>
      <c r="URV1014" s="3"/>
      <c r="URW1014" s="3"/>
      <c r="URX1014" s="3"/>
      <c r="URY1014" s="3"/>
      <c r="URZ1014" s="3"/>
      <c r="USA1014" s="3"/>
      <c r="USB1014" s="3"/>
      <c r="USC1014" s="3"/>
      <c r="USD1014" s="3"/>
      <c r="USE1014" s="3"/>
      <c r="USF1014" s="3"/>
      <c r="USG1014" s="3"/>
      <c r="USH1014" s="3"/>
      <c r="USI1014" s="3"/>
      <c r="USJ1014" s="3"/>
      <c r="USK1014" s="3"/>
      <c r="USL1014" s="3"/>
      <c r="USM1014" s="3"/>
      <c r="USN1014" s="3"/>
      <c r="USO1014" s="3"/>
      <c r="USP1014" s="3"/>
      <c r="USQ1014" s="3"/>
      <c r="USR1014" s="3"/>
      <c r="USS1014" s="3"/>
      <c r="UST1014" s="3"/>
      <c r="USU1014" s="3"/>
      <c r="USV1014" s="3"/>
      <c r="USW1014" s="3"/>
      <c r="USX1014" s="3"/>
      <c r="USY1014" s="3"/>
      <c r="USZ1014" s="3"/>
      <c r="UTA1014" s="3"/>
      <c r="UTB1014" s="3"/>
      <c r="UTC1014" s="3"/>
      <c r="UTD1014" s="3"/>
      <c r="UTE1014" s="3"/>
      <c r="UTF1014" s="3"/>
      <c r="UTG1014" s="3"/>
      <c r="UTH1014" s="3"/>
      <c r="UTI1014" s="3"/>
      <c r="UTJ1014" s="3"/>
      <c r="UTK1014" s="3"/>
      <c r="UTL1014" s="3"/>
      <c r="UTM1014" s="3"/>
      <c r="UTN1014" s="3"/>
      <c r="UTO1014" s="3"/>
      <c r="UTP1014" s="3"/>
      <c r="UTQ1014" s="3"/>
      <c r="UTR1014" s="3"/>
      <c r="UTS1014" s="3"/>
      <c r="UTT1014" s="3"/>
      <c r="UTU1014" s="3"/>
      <c r="UTV1014" s="3"/>
      <c r="UTW1014" s="3"/>
      <c r="UTX1014" s="3"/>
      <c r="UTY1014" s="3"/>
      <c r="UTZ1014" s="3"/>
      <c r="UUA1014" s="3"/>
      <c r="UUB1014" s="3"/>
      <c r="UUC1014" s="3"/>
      <c r="UUD1014" s="3"/>
      <c r="UUE1014" s="3"/>
      <c r="UUF1014" s="3"/>
      <c r="UUG1014" s="3"/>
      <c r="UUH1014" s="3"/>
      <c r="UUI1014" s="3"/>
      <c r="UUJ1014" s="3"/>
      <c r="UUK1014" s="3"/>
      <c r="UUL1014" s="3"/>
      <c r="UUM1014" s="3"/>
      <c r="UUN1014" s="3"/>
      <c r="UUO1014" s="3"/>
      <c r="UUP1014" s="3"/>
      <c r="UUQ1014" s="3"/>
      <c r="UUR1014" s="3"/>
      <c r="UUS1014" s="3"/>
      <c r="UUT1014" s="3"/>
      <c r="UUU1014" s="3"/>
      <c r="UUV1014" s="3"/>
      <c r="UUW1014" s="3"/>
      <c r="UUX1014" s="3"/>
      <c r="UUY1014" s="3"/>
      <c r="UUZ1014" s="3"/>
      <c r="UVA1014" s="3"/>
      <c r="UVB1014" s="3"/>
      <c r="UVC1014" s="3"/>
      <c r="UVD1014" s="3"/>
      <c r="UVE1014" s="3"/>
      <c r="UVF1014" s="3"/>
      <c r="UVG1014" s="3"/>
      <c r="UVH1014" s="3"/>
      <c r="UVI1014" s="3"/>
      <c r="UVJ1014" s="3"/>
      <c r="UVK1014" s="3"/>
      <c r="UVL1014" s="3"/>
      <c r="UVM1014" s="3"/>
      <c r="UVN1014" s="3"/>
      <c r="UVO1014" s="3"/>
      <c r="UVP1014" s="3"/>
      <c r="UVQ1014" s="3"/>
      <c r="UVR1014" s="3"/>
      <c r="UVS1014" s="3"/>
      <c r="UVT1014" s="3"/>
      <c r="UVU1014" s="3"/>
      <c r="UVV1014" s="3"/>
      <c r="UVW1014" s="3"/>
      <c r="UVX1014" s="3"/>
      <c r="UVY1014" s="3"/>
      <c r="UVZ1014" s="3"/>
      <c r="UWA1014" s="3"/>
      <c r="UWB1014" s="3"/>
      <c r="UWC1014" s="3"/>
      <c r="UWD1014" s="3"/>
      <c r="UWE1014" s="3"/>
      <c r="UWF1014" s="3"/>
      <c r="UWG1014" s="3"/>
      <c r="UWH1014" s="3"/>
      <c r="UWI1014" s="3"/>
      <c r="UWJ1014" s="3"/>
      <c r="UWK1014" s="3"/>
      <c r="UWL1014" s="3"/>
      <c r="UWM1014" s="3"/>
      <c r="UWN1014" s="3"/>
      <c r="UWO1014" s="3"/>
      <c r="UWP1014" s="3"/>
      <c r="UWQ1014" s="3"/>
      <c r="UWR1014" s="3"/>
      <c r="UWS1014" s="3"/>
      <c r="UWT1014" s="3"/>
      <c r="UWU1014" s="3"/>
      <c r="UWV1014" s="3"/>
      <c r="UWW1014" s="3"/>
      <c r="UWX1014" s="3"/>
      <c r="UWY1014" s="3"/>
      <c r="UWZ1014" s="3"/>
      <c r="UXA1014" s="3"/>
      <c r="UXB1014" s="3"/>
      <c r="UXC1014" s="3"/>
      <c r="UXD1014" s="3"/>
      <c r="UXE1014" s="3"/>
      <c r="UXF1014" s="3"/>
      <c r="UXG1014" s="3"/>
      <c r="UXH1014" s="3"/>
      <c r="UXI1014" s="3"/>
      <c r="UXJ1014" s="3"/>
      <c r="UXK1014" s="3"/>
      <c r="UXL1014" s="3"/>
      <c r="UXM1014" s="3"/>
      <c r="UXN1014" s="3"/>
      <c r="UXO1014" s="3"/>
      <c r="UXP1014" s="3"/>
      <c r="UXQ1014" s="3"/>
      <c r="UXR1014" s="3"/>
      <c r="UXS1014" s="3"/>
      <c r="UXT1014" s="3"/>
      <c r="UXU1014" s="3"/>
      <c r="UXV1014" s="3"/>
      <c r="UXW1014" s="3"/>
      <c r="UXX1014" s="3"/>
      <c r="UXY1014" s="3"/>
      <c r="UXZ1014" s="3"/>
      <c r="UYA1014" s="3"/>
      <c r="UYB1014" s="3"/>
      <c r="UYC1014" s="3"/>
      <c r="UYD1014" s="3"/>
      <c r="UYE1014" s="3"/>
      <c r="UYF1014" s="3"/>
      <c r="UYG1014" s="3"/>
      <c r="UYH1014" s="3"/>
      <c r="UYI1014" s="3"/>
      <c r="UYJ1014" s="3"/>
      <c r="UYK1014" s="3"/>
      <c r="UYL1014" s="3"/>
      <c r="UYM1014" s="3"/>
      <c r="UYN1014" s="3"/>
      <c r="UYO1014" s="3"/>
      <c r="UYP1014" s="3"/>
      <c r="UYQ1014" s="3"/>
      <c r="UYR1014" s="3"/>
      <c r="UYS1014" s="3"/>
      <c r="UYT1014" s="3"/>
      <c r="UYU1014" s="3"/>
      <c r="UYV1014" s="3"/>
      <c r="UYW1014" s="3"/>
      <c r="UYX1014" s="3"/>
      <c r="UYY1014" s="3"/>
      <c r="UYZ1014" s="3"/>
      <c r="UZA1014" s="3"/>
      <c r="UZB1014" s="3"/>
      <c r="UZC1014" s="3"/>
      <c r="UZD1014" s="3"/>
      <c r="UZE1014" s="3"/>
      <c r="UZF1014" s="3"/>
      <c r="UZG1014" s="3"/>
      <c r="UZH1014" s="3"/>
      <c r="UZI1014" s="3"/>
      <c r="UZJ1014" s="3"/>
      <c r="UZK1014" s="3"/>
      <c r="UZL1014" s="3"/>
      <c r="UZM1014" s="3"/>
      <c r="UZN1014" s="3"/>
      <c r="UZO1014" s="3"/>
      <c r="UZP1014" s="3"/>
      <c r="UZQ1014" s="3"/>
      <c r="UZR1014" s="3"/>
      <c r="UZS1014" s="3"/>
      <c r="UZT1014" s="3"/>
      <c r="UZU1014" s="3"/>
      <c r="UZV1014" s="3"/>
      <c r="UZW1014" s="3"/>
      <c r="UZX1014" s="3"/>
      <c r="UZY1014" s="3"/>
      <c r="UZZ1014" s="3"/>
      <c r="VAA1014" s="3"/>
      <c r="VAB1014" s="3"/>
      <c r="VAC1014" s="3"/>
      <c r="VAD1014" s="3"/>
      <c r="VAE1014" s="3"/>
      <c r="VAF1014" s="3"/>
      <c r="VAG1014" s="3"/>
      <c r="VAH1014" s="3"/>
      <c r="VAI1014" s="3"/>
      <c r="VAJ1014" s="3"/>
      <c r="VAK1014" s="3"/>
      <c r="VAL1014" s="3"/>
      <c r="VAM1014" s="3"/>
      <c r="VAN1014" s="3"/>
      <c r="VAO1014" s="3"/>
      <c r="VAP1014" s="3"/>
      <c r="VAQ1014" s="3"/>
      <c r="VAR1014" s="3"/>
      <c r="VAS1014" s="3"/>
      <c r="VAT1014" s="3"/>
      <c r="VAU1014" s="3"/>
      <c r="VAV1014" s="3"/>
      <c r="VAW1014" s="3"/>
      <c r="VAX1014" s="3"/>
      <c r="VAY1014" s="3"/>
      <c r="VAZ1014" s="3"/>
      <c r="VBA1014" s="3"/>
      <c r="VBB1014" s="3"/>
      <c r="VBC1014" s="3"/>
      <c r="VBD1014" s="3"/>
      <c r="VBE1014" s="3"/>
      <c r="VBF1014" s="3"/>
      <c r="VBG1014" s="3"/>
      <c r="VBH1014" s="3"/>
      <c r="VBI1014" s="3"/>
      <c r="VBJ1014" s="3"/>
      <c r="VBK1014" s="3"/>
      <c r="VBL1014" s="3"/>
      <c r="VBM1014" s="3"/>
      <c r="VBN1014" s="3"/>
      <c r="VBO1014" s="3"/>
      <c r="VBP1014" s="3"/>
      <c r="VBQ1014" s="3"/>
      <c r="VBR1014" s="3"/>
      <c r="VBS1014" s="3"/>
      <c r="VBT1014" s="3"/>
      <c r="VBU1014" s="3"/>
      <c r="VBV1014" s="3"/>
      <c r="VBW1014" s="3"/>
      <c r="VBX1014" s="3"/>
      <c r="VBY1014" s="3"/>
      <c r="VBZ1014" s="3"/>
      <c r="VCA1014" s="3"/>
      <c r="VCB1014" s="3"/>
      <c r="VCC1014" s="3"/>
      <c r="VCD1014" s="3"/>
      <c r="VCE1014" s="3"/>
      <c r="VCF1014" s="3"/>
      <c r="VCG1014" s="3"/>
      <c r="VCH1014" s="3"/>
      <c r="VCI1014" s="3"/>
      <c r="VCJ1014" s="3"/>
      <c r="VCK1014" s="3"/>
      <c r="VCL1014" s="3"/>
      <c r="VCM1014" s="3"/>
      <c r="VCN1014" s="3"/>
      <c r="VCO1014" s="3"/>
      <c r="VCP1014" s="3"/>
      <c r="VCQ1014" s="3"/>
      <c r="VCR1014" s="3"/>
      <c r="VCS1014" s="3"/>
      <c r="VCT1014" s="3"/>
      <c r="VCU1014" s="3"/>
      <c r="VCV1014" s="3"/>
      <c r="VCW1014" s="3"/>
      <c r="VCX1014" s="3"/>
      <c r="VCY1014" s="3"/>
      <c r="VCZ1014" s="3"/>
      <c r="VDA1014" s="3"/>
      <c r="VDB1014" s="3"/>
      <c r="VDC1014" s="3"/>
      <c r="VDD1014" s="3"/>
      <c r="VDE1014" s="3"/>
      <c r="VDF1014" s="3"/>
      <c r="VDG1014" s="3"/>
      <c r="VDH1014" s="3"/>
      <c r="VDI1014" s="3"/>
      <c r="VDJ1014" s="3"/>
      <c r="VDK1014" s="3"/>
      <c r="VDL1014" s="3"/>
      <c r="VDM1014" s="3"/>
      <c r="VDN1014" s="3"/>
      <c r="VDO1014" s="3"/>
      <c r="VDP1014" s="3"/>
      <c r="VDQ1014" s="3"/>
      <c r="VDR1014" s="3"/>
      <c r="VDS1014" s="3"/>
      <c r="VDT1014" s="3"/>
      <c r="VDU1014" s="3"/>
      <c r="VDV1014" s="3"/>
      <c r="VDW1014" s="3"/>
      <c r="VDX1014" s="3"/>
      <c r="VDY1014" s="3"/>
      <c r="VDZ1014" s="3"/>
      <c r="VEA1014" s="3"/>
      <c r="VEB1014" s="3"/>
      <c r="VEC1014" s="3"/>
      <c r="VED1014" s="3"/>
      <c r="VEE1014" s="3"/>
      <c r="VEF1014" s="3"/>
      <c r="VEG1014" s="3"/>
      <c r="VEH1014" s="3"/>
      <c r="VEI1014" s="3"/>
      <c r="VEJ1014" s="3"/>
      <c r="VEK1014" s="3"/>
      <c r="VEL1014" s="3"/>
      <c r="VEM1014" s="3"/>
      <c r="VEN1014" s="3"/>
      <c r="VEO1014" s="3"/>
      <c r="VEP1014" s="3"/>
      <c r="VEQ1014" s="3"/>
      <c r="VER1014" s="3"/>
      <c r="VES1014" s="3"/>
      <c r="VET1014" s="3"/>
      <c r="VEU1014" s="3"/>
      <c r="VEV1014" s="3"/>
      <c r="VEW1014" s="3"/>
      <c r="VEX1014" s="3"/>
      <c r="VEY1014" s="3"/>
      <c r="VEZ1014" s="3"/>
      <c r="VFA1014" s="3"/>
      <c r="VFB1014" s="3"/>
      <c r="VFC1014" s="3"/>
      <c r="VFD1014" s="3"/>
      <c r="VFE1014" s="3"/>
      <c r="VFF1014" s="3"/>
      <c r="VFG1014" s="3"/>
      <c r="VFH1014" s="3"/>
      <c r="VFI1014" s="3"/>
      <c r="VFJ1014" s="3"/>
      <c r="VFK1014" s="3"/>
      <c r="VFL1014" s="3"/>
      <c r="VFM1014" s="3"/>
      <c r="VFN1014" s="3"/>
      <c r="VFO1014" s="3"/>
      <c r="VFP1014" s="3"/>
      <c r="VFQ1014" s="3"/>
      <c r="VFR1014" s="3"/>
      <c r="VFS1014" s="3"/>
      <c r="VFT1014" s="3"/>
      <c r="VFU1014" s="3"/>
      <c r="VFV1014" s="3"/>
      <c r="VFW1014" s="3"/>
      <c r="VFX1014" s="3"/>
      <c r="VFY1014" s="3"/>
      <c r="VFZ1014" s="3"/>
      <c r="VGA1014" s="3"/>
      <c r="VGB1014" s="3"/>
      <c r="VGC1014" s="3"/>
      <c r="VGD1014" s="3"/>
      <c r="VGE1014" s="3"/>
      <c r="VGF1014" s="3"/>
      <c r="VGG1014" s="3"/>
      <c r="VGH1014" s="3"/>
      <c r="VGI1014" s="3"/>
      <c r="VGJ1014" s="3"/>
      <c r="VGK1014" s="3"/>
      <c r="VGL1014" s="3"/>
      <c r="VGM1014" s="3"/>
      <c r="VGN1014" s="3"/>
      <c r="VGO1014" s="3"/>
      <c r="VGP1014" s="3"/>
      <c r="VGQ1014" s="3"/>
      <c r="VGR1014" s="3"/>
      <c r="VGS1014" s="3"/>
      <c r="VGT1014" s="3"/>
      <c r="VGU1014" s="3"/>
      <c r="VGV1014" s="3"/>
      <c r="VGW1014" s="3"/>
      <c r="VGX1014" s="3"/>
      <c r="VGY1014" s="3"/>
      <c r="VGZ1014" s="3"/>
      <c r="VHA1014" s="3"/>
      <c r="VHB1014" s="3"/>
      <c r="VHC1014" s="3"/>
      <c r="VHD1014" s="3"/>
      <c r="VHE1014" s="3"/>
      <c r="VHF1014" s="3"/>
      <c r="VHG1014" s="3"/>
      <c r="VHH1014" s="3"/>
      <c r="VHI1014" s="3"/>
      <c r="VHJ1014" s="3"/>
      <c r="VHK1014" s="3"/>
      <c r="VHL1014" s="3"/>
      <c r="VHM1014" s="3"/>
      <c r="VHN1014" s="3"/>
      <c r="VHO1014" s="3"/>
      <c r="VHP1014" s="3"/>
      <c r="VHQ1014" s="3"/>
      <c r="VHR1014" s="3"/>
      <c r="VHS1014" s="3"/>
      <c r="VHT1014" s="3"/>
      <c r="VHU1014" s="3"/>
      <c r="VHV1014" s="3"/>
      <c r="VHW1014" s="3"/>
      <c r="VHX1014" s="3"/>
      <c r="VHY1014" s="3"/>
      <c r="VHZ1014" s="3"/>
      <c r="VIA1014" s="3"/>
      <c r="VIB1014" s="3"/>
      <c r="VIC1014" s="3"/>
      <c r="VID1014" s="3"/>
      <c r="VIE1014" s="3"/>
      <c r="VIF1014" s="3"/>
      <c r="VIG1014" s="3"/>
      <c r="VIH1014" s="3"/>
      <c r="VII1014" s="3"/>
      <c r="VIJ1014" s="3"/>
      <c r="VIK1014" s="3"/>
      <c r="VIL1014" s="3"/>
      <c r="VIM1014" s="3"/>
      <c r="VIN1014" s="3"/>
      <c r="VIO1014" s="3"/>
      <c r="VIP1014" s="3"/>
      <c r="VIQ1014" s="3"/>
      <c r="VIR1014" s="3"/>
      <c r="VIS1014" s="3"/>
      <c r="VIT1014" s="3"/>
      <c r="VIU1014" s="3"/>
      <c r="VIV1014" s="3"/>
      <c r="VIW1014" s="3"/>
      <c r="VIX1014" s="3"/>
      <c r="VIY1014" s="3"/>
      <c r="VIZ1014" s="3"/>
      <c r="VJA1014" s="3"/>
      <c r="VJB1014" s="3"/>
      <c r="VJC1014" s="3"/>
      <c r="VJD1014" s="3"/>
      <c r="VJE1014" s="3"/>
      <c r="VJF1014" s="3"/>
      <c r="VJG1014" s="3"/>
      <c r="VJH1014" s="3"/>
      <c r="VJI1014" s="3"/>
      <c r="VJJ1014" s="3"/>
      <c r="VJK1014" s="3"/>
      <c r="VJL1014" s="3"/>
      <c r="VJM1014" s="3"/>
      <c r="VJN1014" s="3"/>
      <c r="VJO1014" s="3"/>
      <c r="VJP1014" s="3"/>
      <c r="VJQ1014" s="3"/>
      <c r="VJR1014" s="3"/>
      <c r="VJS1014" s="3"/>
      <c r="VJT1014" s="3"/>
      <c r="VJU1014" s="3"/>
      <c r="VJV1014" s="3"/>
      <c r="VJW1014" s="3"/>
      <c r="VJX1014" s="3"/>
      <c r="VJY1014" s="3"/>
      <c r="VJZ1014" s="3"/>
      <c r="VKA1014" s="3"/>
      <c r="VKB1014" s="3"/>
      <c r="VKC1014" s="3"/>
      <c r="VKD1014" s="3"/>
      <c r="VKE1014" s="3"/>
      <c r="VKF1014" s="3"/>
      <c r="VKG1014" s="3"/>
      <c r="VKH1014" s="3"/>
      <c r="VKI1014" s="3"/>
      <c r="VKJ1014" s="3"/>
      <c r="VKK1014" s="3"/>
      <c r="VKL1014" s="3"/>
      <c r="VKM1014" s="3"/>
      <c r="VKN1014" s="3"/>
      <c r="VKO1014" s="3"/>
      <c r="VKP1014" s="3"/>
      <c r="VKQ1014" s="3"/>
      <c r="VKR1014" s="3"/>
      <c r="VKS1014" s="3"/>
      <c r="VKT1014" s="3"/>
      <c r="VKU1014" s="3"/>
      <c r="VKV1014" s="3"/>
      <c r="VKW1014" s="3"/>
      <c r="VKX1014" s="3"/>
      <c r="VKY1014" s="3"/>
      <c r="VKZ1014" s="3"/>
      <c r="VLA1014" s="3"/>
      <c r="VLB1014" s="3"/>
      <c r="VLC1014" s="3"/>
      <c r="VLD1014" s="3"/>
      <c r="VLE1014" s="3"/>
      <c r="VLF1014" s="3"/>
      <c r="VLG1014" s="3"/>
      <c r="VLH1014" s="3"/>
      <c r="VLI1014" s="3"/>
      <c r="VLJ1014" s="3"/>
      <c r="VLK1014" s="3"/>
      <c r="VLL1014" s="3"/>
      <c r="VLM1014" s="3"/>
      <c r="VLN1014" s="3"/>
      <c r="VLO1014" s="3"/>
      <c r="VLP1014" s="3"/>
      <c r="VLQ1014" s="3"/>
      <c r="VLR1014" s="3"/>
      <c r="VLS1014" s="3"/>
      <c r="VLT1014" s="3"/>
      <c r="VLU1014" s="3"/>
      <c r="VLV1014" s="3"/>
      <c r="VLW1014" s="3"/>
      <c r="VLX1014" s="3"/>
      <c r="VLY1014" s="3"/>
      <c r="VLZ1014" s="3"/>
      <c r="VMA1014" s="3"/>
      <c r="VMB1014" s="3"/>
      <c r="VMC1014" s="3"/>
      <c r="VMD1014" s="3"/>
      <c r="VME1014" s="3"/>
      <c r="VMF1014" s="3"/>
      <c r="VMG1014" s="3"/>
      <c r="VMH1014" s="3"/>
      <c r="VMI1014" s="3"/>
      <c r="VMJ1014" s="3"/>
      <c r="VMK1014" s="3"/>
      <c r="VML1014" s="3"/>
      <c r="VMM1014" s="3"/>
      <c r="VMN1014" s="3"/>
      <c r="VMO1014" s="3"/>
      <c r="VMP1014" s="3"/>
      <c r="VMQ1014" s="3"/>
      <c r="VMR1014" s="3"/>
      <c r="VMS1014" s="3"/>
      <c r="VMT1014" s="3"/>
      <c r="VMU1014" s="3"/>
      <c r="VMV1014" s="3"/>
      <c r="VMW1014" s="3"/>
      <c r="VMX1014" s="3"/>
      <c r="VMY1014" s="3"/>
      <c r="VMZ1014" s="3"/>
      <c r="VNA1014" s="3"/>
      <c r="VNB1014" s="3"/>
      <c r="VNC1014" s="3"/>
      <c r="VND1014" s="3"/>
      <c r="VNE1014" s="3"/>
      <c r="VNF1014" s="3"/>
      <c r="VNG1014" s="3"/>
      <c r="VNH1014" s="3"/>
      <c r="VNI1014" s="3"/>
      <c r="VNJ1014" s="3"/>
      <c r="VNK1014" s="3"/>
      <c r="VNL1014" s="3"/>
      <c r="VNM1014" s="3"/>
      <c r="VNN1014" s="3"/>
      <c r="VNO1014" s="3"/>
      <c r="VNP1014" s="3"/>
      <c r="VNQ1014" s="3"/>
      <c r="VNR1014" s="3"/>
      <c r="VNS1014" s="3"/>
      <c r="VNT1014" s="3"/>
      <c r="VNU1014" s="3"/>
      <c r="VNV1014" s="3"/>
      <c r="VNW1014" s="3"/>
      <c r="VNX1014" s="3"/>
      <c r="VNY1014" s="3"/>
      <c r="VNZ1014" s="3"/>
      <c r="VOA1014" s="3"/>
      <c r="VOB1014" s="3"/>
      <c r="VOC1014" s="3"/>
      <c r="VOD1014" s="3"/>
      <c r="VOE1014" s="3"/>
      <c r="VOF1014" s="3"/>
      <c r="VOG1014" s="3"/>
      <c r="VOH1014" s="3"/>
      <c r="VOI1014" s="3"/>
      <c r="VOJ1014" s="3"/>
      <c r="VOK1014" s="3"/>
      <c r="VOL1014" s="3"/>
      <c r="VOM1014" s="3"/>
      <c r="VON1014" s="3"/>
      <c r="VOO1014" s="3"/>
      <c r="VOP1014" s="3"/>
      <c r="VOQ1014" s="3"/>
      <c r="VOR1014" s="3"/>
      <c r="VOS1014" s="3"/>
      <c r="VOT1014" s="3"/>
      <c r="VOU1014" s="3"/>
      <c r="VOV1014" s="3"/>
      <c r="VOW1014" s="3"/>
      <c r="VOX1014" s="3"/>
      <c r="VOY1014" s="3"/>
      <c r="VOZ1014" s="3"/>
      <c r="VPA1014" s="3"/>
      <c r="VPB1014" s="3"/>
      <c r="VPC1014" s="3"/>
      <c r="VPD1014" s="3"/>
      <c r="VPE1014" s="3"/>
      <c r="VPF1014" s="3"/>
      <c r="VPG1014" s="3"/>
      <c r="VPH1014" s="3"/>
      <c r="VPI1014" s="3"/>
      <c r="VPJ1014" s="3"/>
      <c r="VPK1014" s="3"/>
      <c r="VPL1014" s="3"/>
      <c r="VPM1014" s="3"/>
      <c r="VPN1014" s="3"/>
      <c r="VPO1014" s="3"/>
      <c r="VPP1014" s="3"/>
      <c r="VPQ1014" s="3"/>
      <c r="VPR1014" s="3"/>
      <c r="VPS1014" s="3"/>
      <c r="VPT1014" s="3"/>
      <c r="VPU1014" s="3"/>
      <c r="VPV1014" s="3"/>
      <c r="VPW1014" s="3"/>
      <c r="VPX1014" s="3"/>
      <c r="VPY1014" s="3"/>
      <c r="VPZ1014" s="3"/>
      <c r="VQA1014" s="3"/>
      <c r="VQB1014" s="3"/>
      <c r="VQC1014" s="3"/>
      <c r="VQD1014" s="3"/>
      <c r="VQE1014" s="3"/>
      <c r="VQF1014" s="3"/>
      <c r="VQG1014" s="3"/>
      <c r="VQH1014" s="3"/>
      <c r="VQI1014" s="3"/>
      <c r="VQJ1014" s="3"/>
      <c r="VQK1014" s="3"/>
      <c r="VQL1014" s="3"/>
      <c r="VQM1014" s="3"/>
      <c r="VQN1014" s="3"/>
      <c r="VQO1014" s="3"/>
      <c r="VQP1014" s="3"/>
      <c r="VQQ1014" s="3"/>
      <c r="VQR1014" s="3"/>
      <c r="VQS1014" s="3"/>
      <c r="VQT1014" s="3"/>
      <c r="VQU1014" s="3"/>
      <c r="VQV1014" s="3"/>
      <c r="VQW1014" s="3"/>
      <c r="VQX1014" s="3"/>
      <c r="VQY1014" s="3"/>
      <c r="VQZ1014" s="3"/>
      <c r="VRA1014" s="3"/>
      <c r="VRB1014" s="3"/>
      <c r="VRC1014" s="3"/>
      <c r="VRD1014" s="3"/>
      <c r="VRE1014" s="3"/>
      <c r="VRF1014" s="3"/>
      <c r="VRG1014" s="3"/>
      <c r="VRH1014" s="3"/>
      <c r="VRI1014" s="3"/>
      <c r="VRJ1014" s="3"/>
      <c r="VRK1014" s="3"/>
      <c r="VRL1014" s="3"/>
      <c r="VRM1014" s="3"/>
      <c r="VRN1014" s="3"/>
      <c r="VRO1014" s="3"/>
      <c r="VRP1014" s="3"/>
      <c r="VRQ1014" s="3"/>
      <c r="VRR1014" s="3"/>
      <c r="VRS1014" s="3"/>
      <c r="VRT1014" s="3"/>
      <c r="VRU1014" s="3"/>
      <c r="VRV1014" s="3"/>
      <c r="VRW1014" s="3"/>
      <c r="VRX1014" s="3"/>
      <c r="VRY1014" s="3"/>
      <c r="VRZ1014" s="3"/>
      <c r="VSA1014" s="3"/>
      <c r="VSB1014" s="3"/>
      <c r="VSC1014" s="3"/>
      <c r="VSD1014" s="3"/>
      <c r="VSE1014" s="3"/>
      <c r="VSF1014" s="3"/>
      <c r="VSG1014" s="3"/>
      <c r="VSH1014" s="3"/>
      <c r="VSI1014" s="3"/>
      <c r="VSJ1014" s="3"/>
      <c r="VSK1014" s="3"/>
      <c r="VSL1014" s="3"/>
      <c r="VSM1014" s="3"/>
      <c r="VSN1014" s="3"/>
      <c r="VSO1014" s="3"/>
      <c r="VSP1014" s="3"/>
      <c r="VSQ1014" s="3"/>
      <c r="VSR1014" s="3"/>
      <c r="VSS1014" s="3"/>
      <c r="VST1014" s="3"/>
      <c r="VSU1014" s="3"/>
      <c r="VSV1014" s="3"/>
      <c r="VSW1014" s="3"/>
      <c r="VSX1014" s="3"/>
      <c r="VSY1014" s="3"/>
      <c r="VSZ1014" s="3"/>
      <c r="VTA1014" s="3"/>
      <c r="VTB1014" s="3"/>
      <c r="VTC1014" s="3"/>
      <c r="VTD1014" s="3"/>
      <c r="VTE1014" s="3"/>
      <c r="VTF1014" s="3"/>
      <c r="VTG1014" s="3"/>
      <c r="VTH1014" s="3"/>
      <c r="VTI1014" s="3"/>
      <c r="VTJ1014" s="3"/>
      <c r="VTK1014" s="3"/>
      <c r="VTL1014" s="3"/>
      <c r="VTM1014" s="3"/>
      <c r="VTN1014" s="3"/>
      <c r="VTO1014" s="3"/>
      <c r="VTP1014" s="3"/>
      <c r="VTQ1014" s="3"/>
      <c r="VTR1014" s="3"/>
      <c r="VTS1014" s="3"/>
      <c r="VTT1014" s="3"/>
      <c r="VTU1014" s="3"/>
      <c r="VTV1014" s="3"/>
      <c r="VTW1014" s="3"/>
      <c r="VTX1014" s="3"/>
      <c r="VTY1014" s="3"/>
      <c r="VTZ1014" s="3"/>
      <c r="VUA1014" s="3"/>
      <c r="VUB1014" s="3"/>
      <c r="VUC1014" s="3"/>
      <c r="VUD1014" s="3"/>
      <c r="VUE1014" s="3"/>
      <c r="VUF1014" s="3"/>
      <c r="VUG1014" s="3"/>
      <c r="VUH1014" s="3"/>
      <c r="VUI1014" s="3"/>
      <c r="VUJ1014" s="3"/>
      <c r="VUK1014" s="3"/>
      <c r="VUL1014" s="3"/>
      <c r="VUM1014" s="3"/>
      <c r="VUN1014" s="3"/>
      <c r="VUO1014" s="3"/>
      <c r="VUP1014" s="3"/>
      <c r="VUQ1014" s="3"/>
      <c r="VUR1014" s="3"/>
      <c r="VUS1014" s="3"/>
      <c r="VUT1014" s="3"/>
      <c r="VUU1014" s="3"/>
      <c r="VUV1014" s="3"/>
      <c r="VUW1014" s="3"/>
      <c r="VUX1014" s="3"/>
      <c r="VUY1014" s="3"/>
      <c r="VUZ1014" s="3"/>
      <c r="VVA1014" s="3"/>
      <c r="VVB1014" s="3"/>
      <c r="VVC1014" s="3"/>
      <c r="VVD1014" s="3"/>
      <c r="VVE1014" s="3"/>
      <c r="VVF1014" s="3"/>
      <c r="VVG1014" s="3"/>
      <c r="VVH1014" s="3"/>
      <c r="VVI1014" s="3"/>
      <c r="VVJ1014" s="3"/>
      <c r="VVK1014" s="3"/>
      <c r="VVL1014" s="3"/>
      <c r="VVM1014" s="3"/>
      <c r="VVN1014" s="3"/>
      <c r="VVO1014" s="3"/>
      <c r="VVP1014" s="3"/>
      <c r="VVQ1014" s="3"/>
      <c r="VVR1014" s="3"/>
      <c r="VVS1014" s="3"/>
      <c r="VVT1014" s="3"/>
      <c r="VVU1014" s="3"/>
      <c r="VVV1014" s="3"/>
      <c r="VVW1014" s="3"/>
      <c r="VVX1014" s="3"/>
      <c r="VVY1014" s="3"/>
      <c r="VVZ1014" s="3"/>
      <c r="VWA1014" s="3"/>
      <c r="VWB1014" s="3"/>
      <c r="VWC1014" s="3"/>
      <c r="VWD1014" s="3"/>
      <c r="VWE1014" s="3"/>
      <c r="VWF1014" s="3"/>
      <c r="VWG1014" s="3"/>
      <c r="VWH1014" s="3"/>
      <c r="VWI1014" s="3"/>
      <c r="VWJ1014" s="3"/>
      <c r="VWK1014" s="3"/>
      <c r="VWL1014" s="3"/>
      <c r="VWM1014" s="3"/>
      <c r="VWN1014" s="3"/>
      <c r="VWO1014" s="3"/>
      <c r="VWP1014" s="3"/>
      <c r="VWQ1014" s="3"/>
      <c r="VWR1014" s="3"/>
      <c r="VWS1014" s="3"/>
      <c r="VWT1014" s="3"/>
      <c r="VWU1014" s="3"/>
      <c r="VWV1014" s="3"/>
      <c r="VWW1014" s="3"/>
      <c r="VWX1014" s="3"/>
      <c r="VWY1014" s="3"/>
      <c r="VWZ1014" s="3"/>
      <c r="VXA1014" s="3"/>
      <c r="VXB1014" s="3"/>
      <c r="VXC1014" s="3"/>
      <c r="VXD1014" s="3"/>
      <c r="VXE1014" s="3"/>
      <c r="VXF1014" s="3"/>
      <c r="VXG1014" s="3"/>
      <c r="VXH1014" s="3"/>
      <c r="VXI1014" s="3"/>
      <c r="VXJ1014" s="3"/>
      <c r="VXK1014" s="3"/>
      <c r="VXL1014" s="3"/>
      <c r="VXM1014" s="3"/>
      <c r="VXN1014" s="3"/>
      <c r="VXO1014" s="3"/>
      <c r="VXP1014" s="3"/>
      <c r="VXQ1014" s="3"/>
      <c r="VXR1014" s="3"/>
      <c r="VXS1014" s="3"/>
      <c r="VXT1014" s="3"/>
      <c r="VXU1014" s="3"/>
      <c r="VXV1014" s="3"/>
      <c r="VXW1014" s="3"/>
      <c r="VXX1014" s="3"/>
      <c r="VXY1014" s="3"/>
      <c r="VXZ1014" s="3"/>
      <c r="VYA1014" s="3"/>
      <c r="VYB1014" s="3"/>
      <c r="VYC1014" s="3"/>
      <c r="VYD1014" s="3"/>
      <c r="VYE1014" s="3"/>
      <c r="VYF1014" s="3"/>
      <c r="VYG1014" s="3"/>
      <c r="VYH1014" s="3"/>
      <c r="VYI1014" s="3"/>
      <c r="VYJ1014" s="3"/>
      <c r="VYK1014" s="3"/>
      <c r="VYL1014" s="3"/>
      <c r="VYM1014" s="3"/>
      <c r="VYN1014" s="3"/>
      <c r="VYO1014" s="3"/>
      <c r="VYP1014" s="3"/>
      <c r="VYQ1014" s="3"/>
      <c r="VYR1014" s="3"/>
      <c r="VYS1014" s="3"/>
      <c r="VYT1014" s="3"/>
      <c r="VYU1014" s="3"/>
      <c r="VYV1014" s="3"/>
      <c r="VYW1014" s="3"/>
      <c r="VYX1014" s="3"/>
      <c r="VYY1014" s="3"/>
      <c r="VYZ1014" s="3"/>
      <c r="VZA1014" s="3"/>
      <c r="VZB1014" s="3"/>
      <c r="VZC1014" s="3"/>
      <c r="VZD1014" s="3"/>
      <c r="VZE1014" s="3"/>
      <c r="VZF1014" s="3"/>
      <c r="VZG1014" s="3"/>
      <c r="VZH1014" s="3"/>
      <c r="VZI1014" s="3"/>
      <c r="VZJ1014" s="3"/>
      <c r="VZK1014" s="3"/>
      <c r="VZL1014" s="3"/>
      <c r="VZM1014" s="3"/>
      <c r="VZN1014" s="3"/>
      <c r="VZO1014" s="3"/>
      <c r="VZP1014" s="3"/>
      <c r="VZQ1014" s="3"/>
      <c r="VZR1014" s="3"/>
      <c r="VZS1014" s="3"/>
      <c r="VZT1014" s="3"/>
      <c r="VZU1014" s="3"/>
      <c r="VZV1014" s="3"/>
      <c r="VZW1014" s="3"/>
      <c r="VZX1014" s="3"/>
      <c r="VZY1014" s="3"/>
      <c r="VZZ1014" s="3"/>
      <c r="WAA1014" s="3"/>
      <c r="WAB1014" s="3"/>
      <c r="WAC1014" s="3"/>
      <c r="WAD1014" s="3"/>
      <c r="WAE1014" s="3"/>
      <c r="WAF1014" s="3"/>
      <c r="WAG1014" s="3"/>
      <c r="WAH1014" s="3"/>
      <c r="WAI1014" s="3"/>
      <c r="WAJ1014" s="3"/>
      <c r="WAK1014" s="3"/>
      <c r="WAL1014" s="3"/>
      <c r="WAM1014" s="3"/>
      <c r="WAN1014" s="3"/>
      <c r="WAO1014" s="3"/>
      <c r="WAP1014" s="3"/>
      <c r="WAQ1014" s="3"/>
      <c r="WAR1014" s="3"/>
      <c r="WAS1014" s="3"/>
      <c r="WAT1014" s="3"/>
      <c r="WAU1014" s="3"/>
      <c r="WAV1014" s="3"/>
      <c r="WAW1014" s="3"/>
      <c r="WAX1014" s="3"/>
      <c r="WAY1014" s="3"/>
      <c r="WAZ1014" s="3"/>
      <c r="WBA1014" s="3"/>
      <c r="WBB1014" s="3"/>
      <c r="WBC1014" s="3"/>
      <c r="WBD1014" s="3"/>
      <c r="WBE1014" s="3"/>
      <c r="WBF1014" s="3"/>
      <c r="WBG1014" s="3"/>
      <c r="WBH1014" s="3"/>
      <c r="WBI1014" s="3"/>
      <c r="WBJ1014" s="3"/>
      <c r="WBK1014" s="3"/>
      <c r="WBL1014" s="3"/>
      <c r="WBM1014" s="3"/>
      <c r="WBN1014" s="3"/>
      <c r="WBO1014" s="3"/>
      <c r="WBP1014" s="3"/>
      <c r="WBQ1014" s="3"/>
      <c r="WBR1014" s="3"/>
      <c r="WBS1014" s="3"/>
      <c r="WBT1014" s="3"/>
      <c r="WBU1014" s="3"/>
      <c r="WBV1014" s="3"/>
      <c r="WBW1014" s="3"/>
      <c r="WBX1014" s="3"/>
      <c r="WBY1014" s="3"/>
      <c r="WBZ1014" s="3"/>
      <c r="WCA1014" s="3"/>
      <c r="WCB1014" s="3"/>
      <c r="WCC1014" s="3"/>
      <c r="WCD1014" s="3"/>
      <c r="WCE1014" s="3"/>
      <c r="WCF1014" s="3"/>
      <c r="WCG1014" s="3"/>
      <c r="WCH1014" s="3"/>
      <c r="WCI1014" s="3"/>
      <c r="WCJ1014" s="3"/>
      <c r="WCK1014" s="3"/>
      <c r="WCL1014" s="3"/>
      <c r="WCM1014" s="3"/>
      <c r="WCN1014" s="3"/>
      <c r="WCO1014" s="3"/>
      <c r="WCP1014" s="3"/>
      <c r="WCQ1014" s="3"/>
      <c r="WCR1014" s="3"/>
      <c r="WCS1014" s="3"/>
      <c r="WCT1014" s="3"/>
      <c r="WCU1014" s="3"/>
      <c r="WCV1014" s="3"/>
      <c r="WCW1014" s="3"/>
      <c r="WCX1014" s="3"/>
      <c r="WCY1014" s="3"/>
      <c r="WCZ1014" s="3"/>
      <c r="WDA1014" s="3"/>
      <c r="WDB1014" s="3"/>
      <c r="WDC1014" s="3"/>
      <c r="WDD1014" s="3"/>
      <c r="WDE1014" s="3"/>
      <c r="WDF1014" s="3"/>
      <c r="WDG1014" s="3"/>
      <c r="WDH1014" s="3"/>
      <c r="WDI1014" s="3"/>
      <c r="WDJ1014" s="3"/>
      <c r="WDK1014" s="3"/>
      <c r="WDL1014" s="3"/>
      <c r="WDM1014" s="3"/>
      <c r="WDN1014" s="3"/>
      <c r="WDO1014" s="3"/>
      <c r="WDP1014" s="3"/>
      <c r="WDQ1014" s="3"/>
      <c r="WDR1014" s="3"/>
      <c r="WDS1014" s="3"/>
      <c r="WDT1014" s="3"/>
      <c r="WDU1014" s="3"/>
      <c r="WDV1014" s="3"/>
      <c r="WDW1014" s="3"/>
      <c r="WDX1014" s="3"/>
      <c r="WDY1014" s="3"/>
      <c r="WDZ1014" s="3"/>
      <c r="WEA1014" s="3"/>
      <c r="WEB1014" s="3"/>
      <c r="WEC1014" s="3"/>
      <c r="WED1014" s="3"/>
      <c r="WEE1014" s="3"/>
      <c r="WEF1014" s="3"/>
      <c r="WEG1014" s="3"/>
      <c r="WEH1014" s="3"/>
      <c r="WEI1014" s="3"/>
      <c r="WEJ1014" s="3"/>
      <c r="WEK1014" s="3"/>
      <c r="WEL1014" s="3"/>
      <c r="WEM1014" s="3"/>
      <c r="WEN1014" s="3"/>
      <c r="WEO1014" s="3"/>
      <c r="WEP1014" s="3"/>
      <c r="WEQ1014" s="3"/>
      <c r="WER1014" s="3"/>
      <c r="WES1014" s="3"/>
      <c r="WET1014" s="3"/>
      <c r="WEU1014" s="3"/>
      <c r="WEV1014" s="3"/>
      <c r="WEW1014" s="3"/>
      <c r="WEX1014" s="3"/>
      <c r="WEY1014" s="3"/>
      <c r="WEZ1014" s="3"/>
      <c r="WFA1014" s="3"/>
      <c r="WFB1014" s="3"/>
      <c r="WFC1014" s="3"/>
      <c r="WFD1014" s="3"/>
      <c r="WFE1014" s="3"/>
      <c r="WFF1014" s="3"/>
      <c r="WFG1014" s="3"/>
      <c r="WFH1014" s="3"/>
      <c r="WFI1014" s="3"/>
      <c r="WFJ1014" s="3"/>
      <c r="WFK1014" s="3"/>
      <c r="WFL1014" s="3"/>
      <c r="WFM1014" s="3"/>
      <c r="WFN1014" s="3"/>
      <c r="WFO1014" s="3"/>
      <c r="WFP1014" s="3"/>
      <c r="WFQ1014" s="3"/>
      <c r="WFR1014" s="3"/>
      <c r="WFS1014" s="3"/>
      <c r="WFT1014" s="3"/>
      <c r="WFU1014" s="3"/>
      <c r="WFV1014" s="3"/>
      <c r="WFW1014" s="3"/>
      <c r="WFX1014" s="3"/>
      <c r="WFY1014" s="3"/>
      <c r="WFZ1014" s="3"/>
      <c r="WGA1014" s="3"/>
      <c r="WGB1014" s="3"/>
      <c r="WGC1014" s="3"/>
      <c r="WGD1014" s="3"/>
      <c r="WGE1014" s="3"/>
      <c r="WGF1014" s="3"/>
      <c r="WGG1014" s="3"/>
      <c r="WGH1014" s="3"/>
      <c r="WGI1014" s="3"/>
      <c r="WGJ1014" s="3"/>
      <c r="WGK1014" s="3"/>
      <c r="WGL1014" s="3"/>
      <c r="WGM1014" s="3"/>
      <c r="WGN1014" s="3"/>
      <c r="WGO1014" s="3"/>
      <c r="WGP1014" s="3"/>
      <c r="WGQ1014" s="3"/>
      <c r="WGR1014" s="3"/>
      <c r="WGS1014" s="3"/>
      <c r="WGT1014" s="3"/>
      <c r="WGU1014" s="3"/>
      <c r="WGV1014" s="3"/>
      <c r="WGW1014" s="3"/>
      <c r="WGX1014" s="3"/>
      <c r="WGY1014" s="3"/>
      <c r="WGZ1014" s="3"/>
      <c r="WHA1014" s="3"/>
      <c r="WHB1014" s="3"/>
      <c r="WHC1014" s="3"/>
      <c r="WHD1014" s="3"/>
      <c r="WHE1014" s="3"/>
      <c r="WHF1014" s="3"/>
      <c r="WHG1014" s="3"/>
      <c r="WHH1014" s="3"/>
      <c r="WHI1014" s="3"/>
      <c r="WHJ1014" s="3"/>
      <c r="WHK1014" s="3"/>
      <c r="WHL1014" s="3"/>
      <c r="WHM1014" s="3"/>
      <c r="WHN1014" s="3"/>
      <c r="WHO1014" s="3"/>
      <c r="WHP1014" s="3"/>
      <c r="WHQ1014" s="3"/>
      <c r="WHR1014" s="3"/>
      <c r="WHS1014" s="3"/>
      <c r="WHT1014" s="3"/>
      <c r="WHU1014" s="3"/>
      <c r="WHV1014" s="3"/>
      <c r="WHW1014" s="3"/>
      <c r="WHX1014" s="3"/>
      <c r="WHY1014" s="3"/>
      <c r="WHZ1014" s="3"/>
      <c r="WIA1014" s="3"/>
      <c r="WIB1014" s="3"/>
      <c r="WIC1014" s="3"/>
      <c r="WID1014" s="3"/>
      <c r="WIE1014" s="3"/>
      <c r="WIF1014" s="3"/>
      <c r="WIG1014" s="3"/>
      <c r="WIH1014" s="3"/>
      <c r="WII1014" s="3"/>
      <c r="WIJ1014" s="3"/>
      <c r="WIK1014" s="3"/>
      <c r="WIL1014" s="3"/>
      <c r="WIM1014" s="3"/>
      <c r="WIN1014" s="3"/>
      <c r="WIO1014" s="3"/>
      <c r="WIP1014" s="3"/>
      <c r="WIQ1014" s="3"/>
      <c r="WIR1014" s="3"/>
      <c r="WIS1014" s="3"/>
      <c r="WIT1014" s="3"/>
      <c r="WIU1014" s="3"/>
      <c r="WIV1014" s="3"/>
      <c r="WIW1014" s="3"/>
      <c r="WIX1014" s="3"/>
      <c r="WIY1014" s="3"/>
      <c r="WIZ1014" s="3"/>
      <c r="WJA1014" s="3"/>
      <c r="WJB1014" s="3"/>
      <c r="WJC1014" s="3"/>
      <c r="WJD1014" s="3"/>
      <c r="WJE1014" s="3"/>
      <c r="WJF1014" s="3"/>
      <c r="WJG1014" s="3"/>
      <c r="WJH1014" s="3"/>
      <c r="WJI1014" s="3"/>
      <c r="WJJ1014" s="3"/>
      <c r="WJK1014" s="3"/>
      <c r="WJL1014" s="3"/>
      <c r="WJM1014" s="3"/>
      <c r="WJN1014" s="3"/>
      <c r="WJO1014" s="3"/>
      <c r="WJP1014" s="3"/>
      <c r="WJQ1014" s="3"/>
      <c r="WJR1014" s="3"/>
      <c r="WJS1014" s="3"/>
      <c r="WJT1014" s="3"/>
      <c r="WJU1014" s="3"/>
      <c r="WJV1014" s="3"/>
      <c r="WJW1014" s="3"/>
      <c r="WJX1014" s="3"/>
      <c r="WJY1014" s="3"/>
      <c r="WJZ1014" s="3"/>
      <c r="WKA1014" s="3"/>
      <c r="WKB1014" s="3"/>
      <c r="WKC1014" s="3"/>
      <c r="WKD1014" s="3"/>
      <c r="WKE1014" s="3"/>
      <c r="WKF1014" s="3"/>
      <c r="WKG1014" s="3"/>
      <c r="WKH1014" s="3"/>
      <c r="WKI1014" s="3"/>
      <c r="WKJ1014" s="3"/>
      <c r="WKK1014" s="3"/>
      <c r="WKL1014" s="3"/>
      <c r="WKM1014" s="3"/>
      <c r="WKN1014" s="3"/>
      <c r="WKO1014" s="3"/>
      <c r="WKP1014" s="3"/>
      <c r="WKQ1014" s="3"/>
      <c r="WKR1014" s="3"/>
      <c r="WKS1014" s="3"/>
      <c r="WKT1014" s="3"/>
      <c r="WKU1014" s="3"/>
      <c r="WKV1014" s="3"/>
      <c r="WKW1014" s="3"/>
      <c r="WKX1014" s="3"/>
      <c r="WKY1014" s="3"/>
      <c r="WKZ1014" s="3"/>
      <c r="WLA1014" s="3"/>
      <c r="WLB1014" s="3"/>
      <c r="WLC1014" s="3"/>
      <c r="WLD1014" s="3"/>
      <c r="WLE1014" s="3"/>
      <c r="WLF1014" s="3"/>
      <c r="WLG1014" s="3"/>
      <c r="WLH1014" s="3"/>
      <c r="WLI1014" s="3"/>
      <c r="WLJ1014" s="3"/>
      <c r="WLK1014" s="3"/>
      <c r="WLL1014" s="3"/>
      <c r="WLM1014" s="3"/>
      <c r="WLN1014" s="3"/>
      <c r="WLO1014" s="3"/>
      <c r="WLP1014" s="3"/>
      <c r="WLQ1014" s="3"/>
      <c r="WLR1014" s="3"/>
      <c r="WLS1014" s="3"/>
      <c r="WLT1014" s="3"/>
      <c r="WLU1014" s="3"/>
      <c r="WLV1014" s="3"/>
      <c r="WLW1014" s="3"/>
      <c r="WLX1014" s="3"/>
      <c r="WLY1014" s="3"/>
      <c r="WLZ1014" s="3"/>
      <c r="WMA1014" s="3"/>
      <c r="WMB1014" s="3"/>
      <c r="WMC1014" s="3"/>
      <c r="WMD1014" s="3"/>
      <c r="WME1014" s="3"/>
      <c r="WMF1014" s="3"/>
      <c r="WMG1014" s="3"/>
      <c r="WMH1014" s="3"/>
      <c r="WMI1014" s="3"/>
      <c r="WMJ1014" s="3"/>
      <c r="WMK1014" s="3"/>
      <c r="WML1014" s="3"/>
      <c r="WMM1014" s="3"/>
      <c r="WMN1014" s="3"/>
      <c r="WMO1014" s="3"/>
      <c r="WMP1014" s="3"/>
      <c r="WMQ1014" s="3"/>
      <c r="WMR1014" s="3"/>
      <c r="WMS1014" s="3"/>
      <c r="WMT1014" s="3"/>
      <c r="WMU1014" s="3"/>
      <c r="WMV1014" s="3"/>
      <c r="WMW1014" s="3"/>
      <c r="WMX1014" s="3"/>
      <c r="WMY1014" s="3"/>
      <c r="WMZ1014" s="3"/>
      <c r="WNA1014" s="3"/>
      <c r="WNB1014" s="3"/>
      <c r="WNC1014" s="3"/>
      <c r="WND1014" s="3"/>
      <c r="WNE1014" s="3"/>
      <c r="WNF1014" s="3"/>
      <c r="WNG1014" s="3"/>
      <c r="WNH1014" s="3"/>
      <c r="WNI1014" s="3"/>
      <c r="WNJ1014" s="3"/>
      <c r="WNK1014" s="3"/>
      <c r="WNL1014" s="3"/>
      <c r="WNM1014" s="3"/>
      <c r="WNN1014" s="3"/>
      <c r="WNO1014" s="3"/>
      <c r="WNP1014" s="3"/>
      <c r="WNQ1014" s="3"/>
      <c r="WNR1014" s="3"/>
      <c r="WNS1014" s="3"/>
      <c r="WNT1014" s="3"/>
      <c r="WNU1014" s="3"/>
      <c r="WNV1014" s="3"/>
      <c r="WNW1014" s="3"/>
      <c r="WNX1014" s="3"/>
      <c r="WNY1014" s="3"/>
      <c r="WNZ1014" s="3"/>
      <c r="WOA1014" s="3"/>
      <c r="WOB1014" s="3"/>
      <c r="WOC1014" s="3"/>
      <c r="WOD1014" s="3"/>
      <c r="WOE1014" s="3"/>
      <c r="WOF1014" s="3"/>
      <c r="WOG1014" s="3"/>
      <c r="WOH1014" s="3"/>
      <c r="WOI1014" s="3"/>
      <c r="WOJ1014" s="3"/>
      <c r="WOK1014" s="3"/>
      <c r="WOL1014" s="3"/>
      <c r="WOM1014" s="3"/>
      <c r="WON1014" s="3"/>
      <c r="WOO1014" s="3"/>
      <c r="WOP1014" s="3"/>
      <c r="WOQ1014" s="3"/>
      <c r="WOR1014" s="3"/>
      <c r="WOS1014" s="3"/>
      <c r="WOT1014" s="3"/>
      <c r="WOU1014" s="3"/>
      <c r="WOV1014" s="3"/>
      <c r="WOW1014" s="3"/>
      <c r="WOX1014" s="3"/>
      <c r="WOY1014" s="3"/>
      <c r="WOZ1014" s="3"/>
      <c r="WPA1014" s="3"/>
      <c r="WPB1014" s="3"/>
      <c r="WPC1014" s="3"/>
      <c r="WPD1014" s="3"/>
      <c r="WPE1014" s="3"/>
      <c r="WPF1014" s="3"/>
      <c r="WPG1014" s="3"/>
      <c r="WPH1014" s="3"/>
      <c r="WPI1014" s="3"/>
      <c r="WPJ1014" s="3"/>
      <c r="WPK1014" s="3"/>
      <c r="WPL1014" s="3"/>
      <c r="WPM1014" s="3"/>
      <c r="WPN1014" s="3"/>
      <c r="WPO1014" s="3"/>
      <c r="WPP1014" s="3"/>
      <c r="WPQ1014" s="3"/>
      <c r="WPR1014" s="3"/>
      <c r="WPS1014" s="3"/>
      <c r="WPT1014" s="3"/>
      <c r="WPU1014" s="3"/>
      <c r="WPV1014" s="3"/>
      <c r="WPW1014" s="3"/>
      <c r="WPX1014" s="3"/>
      <c r="WPY1014" s="3"/>
      <c r="WPZ1014" s="3"/>
      <c r="WQA1014" s="3"/>
      <c r="WQB1014" s="3"/>
      <c r="WQC1014" s="3"/>
      <c r="WQD1014" s="3"/>
      <c r="WQE1014" s="3"/>
      <c r="WQF1014" s="3"/>
      <c r="WQG1014" s="3"/>
      <c r="WQH1014" s="3"/>
      <c r="WQI1014" s="3"/>
      <c r="WQJ1014" s="3"/>
      <c r="WQK1014" s="3"/>
      <c r="WQL1014" s="3"/>
      <c r="WQM1014" s="3"/>
      <c r="WQN1014" s="3"/>
      <c r="WQO1014" s="3"/>
      <c r="WQP1014" s="3"/>
      <c r="WQQ1014" s="3"/>
      <c r="WQR1014" s="3"/>
      <c r="WQS1014" s="3"/>
      <c r="WQT1014" s="3"/>
      <c r="WQU1014" s="3"/>
      <c r="WQV1014" s="3"/>
      <c r="WQW1014" s="3"/>
      <c r="WQX1014" s="3"/>
      <c r="WQY1014" s="3"/>
      <c r="WQZ1014" s="3"/>
      <c r="WRA1014" s="3"/>
      <c r="WRB1014" s="3"/>
      <c r="WRC1014" s="3"/>
      <c r="WRD1014" s="3"/>
      <c r="WRE1014" s="3"/>
      <c r="WRF1014" s="3"/>
      <c r="WRG1014" s="3"/>
      <c r="WRH1014" s="3"/>
      <c r="WRI1014" s="3"/>
      <c r="WRJ1014" s="3"/>
      <c r="WRK1014" s="3"/>
      <c r="WRL1014" s="3"/>
      <c r="WRM1014" s="3"/>
      <c r="WRN1014" s="3"/>
      <c r="WRO1014" s="3"/>
      <c r="WRP1014" s="3"/>
      <c r="WRQ1014" s="3"/>
      <c r="WRR1014" s="3"/>
      <c r="WRS1014" s="3"/>
      <c r="WRT1014" s="3"/>
      <c r="WRU1014" s="3"/>
      <c r="WRV1014" s="3"/>
      <c r="WRW1014" s="3"/>
      <c r="WRX1014" s="3"/>
      <c r="WRY1014" s="3"/>
      <c r="WRZ1014" s="3"/>
      <c r="WSA1014" s="3"/>
      <c r="WSB1014" s="3"/>
      <c r="WSC1014" s="3"/>
      <c r="WSD1014" s="3"/>
      <c r="WSE1014" s="3"/>
      <c r="WSF1014" s="3"/>
      <c r="WSG1014" s="3"/>
      <c r="WSH1014" s="3"/>
      <c r="WSI1014" s="3"/>
      <c r="WSJ1014" s="3"/>
      <c r="WSK1014" s="3"/>
      <c r="WSL1014" s="3"/>
      <c r="WSM1014" s="3"/>
      <c r="WSN1014" s="3"/>
      <c r="WSO1014" s="3"/>
      <c r="WSP1014" s="3"/>
      <c r="WSQ1014" s="3"/>
      <c r="WSR1014" s="3"/>
      <c r="WSS1014" s="3"/>
      <c r="WST1014" s="3"/>
      <c r="WSU1014" s="3"/>
      <c r="WSV1014" s="3"/>
      <c r="WSW1014" s="3"/>
      <c r="WSX1014" s="3"/>
      <c r="WSY1014" s="3"/>
      <c r="WSZ1014" s="3"/>
      <c r="WTA1014" s="3"/>
      <c r="WTB1014" s="3"/>
      <c r="WTC1014" s="3"/>
      <c r="WTD1014" s="3"/>
      <c r="WTE1014" s="3"/>
      <c r="WTF1014" s="3"/>
      <c r="WTG1014" s="3"/>
      <c r="WTH1014" s="3"/>
      <c r="WTI1014" s="3"/>
      <c r="WTJ1014" s="3"/>
      <c r="WTK1014" s="3"/>
      <c r="WTL1014" s="3"/>
      <c r="WTM1014" s="3"/>
      <c r="WTN1014" s="3"/>
      <c r="WTO1014" s="3"/>
      <c r="WTP1014" s="3"/>
      <c r="WTQ1014" s="3"/>
      <c r="WTR1014" s="3"/>
      <c r="WTS1014" s="3"/>
      <c r="WTT1014" s="3"/>
      <c r="WTU1014" s="3"/>
      <c r="WTV1014" s="3"/>
      <c r="WTW1014" s="3"/>
      <c r="WTX1014" s="3"/>
      <c r="WTY1014" s="3"/>
      <c r="WTZ1014" s="3"/>
      <c r="WUA1014" s="3"/>
      <c r="WUB1014" s="3"/>
      <c r="WUC1014" s="3"/>
      <c r="WUD1014" s="3"/>
      <c r="WUE1014" s="3"/>
      <c r="WUF1014" s="3"/>
      <c r="WUG1014" s="3"/>
      <c r="WUH1014" s="3"/>
      <c r="WUI1014" s="3"/>
      <c r="WUJ1014" s="3"/>
      <c r="WUK1014" s="3"/>
      <c r="WUL1014" s="3"/>
      <c r="WUM1014" s="3"/>
      <c r="WUN1014" s="3"/>
      <c r="WUO1014" s="3"/>
      <c r="WUP1014" s="3"/>
      <c r="WUQ1014" s="3"/>
      <c r="WUR1014" s="3"/>
      <c r="WUS1014" s="3"/>
      <c r="WUT1014" s="3"/>
      <c r="WUU1014" s="3"/>
      <c r="WUV1014" s="3"/>
      <c r="WUW1014" s="3"/>
      <c r="WUX1014" s="3"/>
      <c r="WUY1014" s="3"/>
      <c r="WUZ1014" s="3"/>
      <c r="WVA1014" s="3"/>
      <c r="WVB1014" s="3"/>
      <c r="WVC1014" s="3"/>
      <c r="WVD1014" s="3"/>
      <c r="WVE1014" s="3"/>
      <c r="WVF1014" s="3"/>
      <c r="WVG1014" s="3"/>
      <c r="WVH1014" s="3"/>
      <c r="WVI1014" s="3"/>
      <c r="WVJ1014" s="3"/>
      <c r="WVK1014" s="3"/>
      <c r="WVL1014" s="3"/>
      <c r="WVM1014" s="3"/>
      <c r="WVN1014" s="3"/>
      <c r="WVO1014" s="3"/>
      <c r="WVP1014" s="3"/>
      <c r="WVQ1014" s="3"/>
      <c r="WVR1014" s="3"/>
      <c r="WVS1014" s="3"/>
      <c r="WVT1014" s="3"/>
    </row>
    <row r="1015" spans="1:16140" s="162" customFormat="1" ht="33.75">
      <c r="A1015" s="13" t="s">
        <v>3133</v>
      </c>
      <c r="B1015" s="30" t="str">
        <f t="shared" si="66"/>
        <v>N:\2019\19032.BD - Century City JMB Tower\CA\RFI's\1504</v>
      </c>
      <c r="C1015" s="4" t="s">
        <v>30</v>
      </c>
      <c r="D1015" s="14" t="s">
        <v>3134</v>
      </c>
      <c r="E1015" s="5"/>
      <c r="F1015" s="6">
        <v>45308</v>
      </c>
      <c r="G1015" s="6">
        <v>45315</v>
      </c>
      <c r="H1015" s="6">
        <v>45310</v>
      </c>
      <c r="I1015" s="20">
        <f t="shared" ca="1" si="67"/>
        <v>2</v>
      </c>
      <c r="J1015" s="20">
        <f t="shared" ca="1" si="68"/>
        <v>2</v>
      </c>
      <c r="K1015" s="6" t="s">
        <v>2141</v>
      </c>
      <c r="L1015" s="28"/>
      <c r="M1015" s="83"/>
      <c r="N1015" s="66" t="s">
        <v>3135</v>
      </c>
      <c r="O1015" s="242" t="str">
        <f t="shared" ref="O1015:O1078" ca="1" si="69">IF(AND(C1015&lt;&gt;"A",A1015&lt;&gt;"xxxx"),IF(G1015=TODAY(),"DUE TODAY",IF(G1015&lt;TODAY(),"OVERDUE","")),"")</f>
        <v/>
      </c>
      <c r="P1015" s="243"/>
      <c r="Q1015" s="3"/>
      <c r="R1015" s="3"/>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c r="BQ1015" s="3"/>
      <c r="BR1015" s="3"/>
      <c r="BS1015" s="3"/>
      <c r="BT1015" s="3"/>
      <c r="BU1015" s="3"/>
      <c r="BV1015" s="3"/>
      <c r="BW1015" s="3"/>
      <c r="BX1015" s="3"/>
      <c r="BY1015" s="3"/>
      <c r="BZ1015" s="3"/>
      <c r="CA1015" s="3"/>
      <c r="CB1015" s="3"/>
      <c r="CC1015" s="3"/>
      <c r="CD1015" s="3"/>
      <c r="CE1015" s="3"/>
      <c r="CF1015" s="3"/>
      <c r="CG1015" s="3"/>
      <c r="CH1015" s="3"/>
      <c r="CI1015" s="3"/>
      <c r="CJ1015" s="3"/>
      <c r="CK1015" s="3"/>
      <c r="CL1015" s="3"/>
      <c r="CM1015" s="3"/>
      <c r="CN1015" s="3"/>
      <c r="CO1015" s="3"/>
      <c r="CP1015" s="3"/>
      <c r="CQ1015" s="3"/>
      <c r="CR1015" s="3"/>
      <c r="CS1015" s="3"/>
      <c r="CT1015" s="3"/>
      <c r="CU1015" s="3"/>
      <c r="CV1015" s="3"/>
      <c r="CW1015" s="3"/>
      <c r="CX1015" s="3"/>
      <c r="CY1015" s="3"/>
      <c r="CZ1015" s="3"/>
      <c r="DA1015" s="3"/>
      <c r="DB1015" s="3"/>
      <c r="DC1015" s="3"/>
      <c r="DD1015" s="3"/>
      <c r="DE1015" s="3"/>
      <c r="DF1015" s="3"/>
      <c r="DG1015" s="3"/>
      <c r="DH1015" s="3"/>
      <c r="DI1015" s="3"/>
      <c r="DJ1015" s="3"/>
      <c r="DK1015" s="3"/>
      <c r="DL1015" s="3"/>
      <c r="DM1015" s="3"/>
      <c r="DN1015" s="3"/>
      <c r="DO1015" s="3"/>
      <c r="DP1015" s="3"/>
      <c r="DQ1015" s="3"/>
      <c r="DR1015" s="3"/>
      <c r="DS1015" s="3"/>
      <c r="DT1015" s="3"/>
      <c r="DU1015" s="3"/>
      <c r="DV1015" s="3"/>
      <c r="DW1015" s="3"/>
      <c r="DX1015" s="3"/>
      <c r="DY1015" s="3"/>
      <c r="DZ1015" s="3"/>
      <c r="EA1015" s="3"/>
      <c r="EB1015" s="3"/>
      <c r="EC1015" s="3"/>
      <c r="ED1015" s="3"/>
      <c r="EE1015" s="3"/>
      <c r="EF1015" s="3"/>
      <c r="EG1015" s="3"/>
      <c r="EH1015" s="3"/>
      <c r="EI1015" s="3"/>
      <c r="EJ1015" s="3"/>
      <c r="EK1015" s="3"/>
      <c r="EL1015" s="3"/>
      <c r="EM1015" s="3"/>
      <c r="EN1015" s="3"/>
      <c r="EO1015" s="3"/>
      <c r="EP1015" s="3"/>
      <c r="EQ1015" s="3"/>
      <c r="ER1015" s="3"/>
      <c r="ES1015" s="3"/>
      <c r="ET1015" s="3"/>
      <c r="EU1015" s="3"/>
      <c r="EV1015" s="3"/>
      <c r="EW1015" s="3"/>
      <c r="EX1015" s="3"/>
      <c r="EY1015" s="3"/>
      <c r="EZ1015" s="3"/>
      <c r="FA1015" s="3"/>
      <c r="FB1015" s="3"/>
      <c r="FC1015" s="3"/>
      <c r="FD1015" s="3"/>
      <c r="FE1015" s="3"/>
      <c r="FF1015" s="3"/>
      <c r="FG1015" s="3"/>
      <c r="FH1015" s="3"/>
      <c r="FI1015" s="3"/>
      <c r="FJ1015" s="3"/>
      <c r="FK1015" s="3"/>
      <c r="FL1015" s="3"/>
      <c r="FM1015" s="3"/>
      <c r="FN1015" s="3"/>
      <c r="FO1015" s="3"/>
      <c r="FP1015" s="3"/>
      <c r="FQ1015" s="3"/>
      <c r="FR1015" s="3"/>
      <c r="FS1015" s="3"/>
      <c r="FT1015" s="3"/>
      <c r="FU1015" s="3"/>
      <c r="FV1015" s="3"/>
      <c r="FW1015" s="3"/>
      <c r="FX1015" s="3"/>
      <c r="FY1015" s="3"/>
      <c r="FZ1015" s="3"/>
      <c r="GA1015" s="3"/>
      <c r="GB1015" s="3"/>
      <c r="GC1015" s="3"/>
      <c r="GD1015" s="3"/>
      <c r="GE1015" s="3"/>
      <c r="GF1015" s="3"/>
      <c r="GG1015" s="3"/>
      <c r="GH1015" s="3"/>
      <c r="GI1015" s="3"/>
      <c r="GJ1015" s="3"/>
      <c r="GK1015" s="3"/>
      <c r="GL1015" s="3"/>
      <c r="GM1015" s="3"/>
      <c r="GN1015" s="3"/>
      <c r="GO1015" s="3"/>
      <c r="GP1015" s="3"/>
      <c r="GQ1015" s="3"/>
      <c r="GR1015" s="3"/>
      <c r="GS1015" s="3"/>
      <c r="GT1015" s="3"/>
      <c r="GU1015" s="3"/>
      <c r="GV1015" s="3"/>
      <c r="GW1015" s="3"/>
      <c r="GX1015" s="3"/>
      <c r="GY1015" s="3"/>
      <c r="GZ1015" s="3"/>
      <c r="HA1015" s="3"/>
      <c r="HB1015" s="3"/>
      <c r="HC1015" s="3"/>
      <c r="HD1015" s="3"/>
      <c r="HE1015" s="3"/>
      <c r="HF1015" s="3"/>
      <c r="HG1015" s="3"/>
      <c r="HH1015" s="3"/>
      <c r="HI1015" s="3"/>
      <c r="HJ1015" s="3"/>
      <c r="HK1015" s="3"/>
      <c r="HL1015" s="3"/>
      <c r="HM1015" s="3"/>
      <c r="HN1015" s="3"/>
      <c r="HO1015" s="3"/>
      <c r="HP1015" s="3"/>
      <c r="HQ1015" s="3"/>
      <c r="HR1015" s="3"/>
      <c r="HS1015" s="3"/>
      <c r="HT1015" s="3"/>
      <c r="HU1015" s="3"/>
      <c r="HV1015" s="3"/>
      <c r="HW1015" s="3"/>
      <c r="HX1015" s="3"/>
      <c r="HY1015" s="3"/>
      <c r="HZ1015" s="3"/>
      <c r="IA1015" s="3"/>
      <c r="IB1015" s="3"/>
      <c r="IC1015" s="3"/>
      <c r="ID1015" s="3"/>
      <c r="IE1015" s="3"/>
      <c r="IF1015" s="3"/>
      <c r="IG1015" s="3"/>
      <c r="IH1015" s="3"/>
      <c r="II1015" s="3"/>
      <c r="IJ1015" s="3"/>
      <c r="IK1015" s="3"/>
      <c r="IL1015" s="3"/>
      <c r="IM1015" s="3"/>
      <c r="IN1015" s="3"/>
      <c r="IO1015" s="3"/>
      <c r="IP1015" s="3"/>
      <c r="IQ1015" s="3"/>
      <c r="IR1015" s="3"/>
      <c r="IS1015" s="3"/>
      <c r="IT1015" s="3"/>
      <c r="IU1015" s="3"/>
      <c r="IV1015" s="3"/>
      <c r="IW1015" s="3"/>
      <c r="IX1015" s="3"/>
      <c r="IY1015" s="3"/>
      <c r="IZ1015" s="3"/>
      <c r="JA1015" s="3"/>
      <c r="JB1015" s="3"/>
      <c r="JC1015" s="3"/>
      <c r="JD1015" s="3"/>
      <c r="JE1015" s="3"/>
      <c r="JF1015" s="3"/>
      <c r="JG1015" s="3"/>
      <c r="JH1015" s="3"/>
      <c r="JI1015" s="3"/>
      <c r="JJ1015" s="3"/>
      <c r="JK1015" s="3"/>
      <c r="JL1015" s="3"/>
      <c r="JM1015" s="3"/>
      <c r="JN1015" s="3"/>
      <c r="JO1015" s="3"/>
      <c r="JP1015" s="3"/>
      <c r="JQ1015" s="3"/>
      <c r="JR1015" s="3"/>
      <c r="JS1015" s="3"/>
      <c r="JT1015" s="3"/>
      <c r="JU1015" s="3"/>
      <c r="JV1015" s="3"/>
      <c r="JW1015" s="3"/>
      <c r="JX1015" s="3"/>
      <c r="JY1015" s="3"/>
      <c r="JZ1015" s="3"/>
      <c r="KA1015" s="3"/>
      <c r="KB1015" s="3"/>
      <c r="KC1015" s="3"/>
      <c r="KD1015" s="3"/>
      <c r="KE1015" s="3"/>
      <c r="KF1015" s="3"/>
      <c r="KG1015" s="3"/>
      <c r="KH1015" s="3"/>
      <c r="KI1015" s="3"/>
      <c r="KJ1015" s="3"/>
      <c r="KK1015" s="3"/>
      <c r="KL1015" s="3"/>
      <c r="KM1015" s="3"/>
      <c r="KN1015" s="3"/>
      <c r="KO1015" s="3"/>
      <c r="KP1015" s="3"/>
      <c r="KQ1015" s="3"/>
      <c r="KR1015" s="3"/>
      <c r="KS1015" s="3"/>
      <c r="KT1015" s="3"/>
      <c r="KU1015" s="3"/>
      <c r="KV1015" s="3"/>
      <c r="KW1015" s="3"/>
      <c r="KX1015" s="3"/>
      <c r="KY1015" s="3"/>
      <c r="KZ1015" s="3"/>
      <c r="LA1015" s="3"/>
      <c r="LB1015" s="3"/>
      <c r="LC1015" s="3"/>
      <c r="LD1015" s="3"/>
      <c r="LE1015" s="3"/>
      <c r="LF1015" s="3"/>
      <c r="LG1015" s="3"/>
      <c r="LH1015" s="3"/>
      <c r="LI1015" s="3"/>
      <c r="LJ1015" s="3"/>
      <c r="LK1015" s="3"/>
      <c r="LL1015" s="3"/>
      <c r="LM1015" s="3"/>
      <c r="LN1015" s="3"/>
      <c r="LO1015" s="3"/>
      <c r="LP1015" s="3"/>
      <c r="LQ1015" s="3"/>
      <c r="LR1015" s="3"/>
      <c r="LS1015" s="3"/>
      <c r="LT1015" s="3"/>
      <c r="LU1015" s="3"/>
      <c r="LV1015" s="3"/>
      <c r="LW1015" s="3"/>
      <c r="LX1015" s="3"/>
      <c r="LY1015" s="3"/>
      <c r="LZ1015" s="3"/>
      <c r="MA1015" s="3"/>
      <c r="MB1015" s="3"/>
      <c r="MC1015" s="3"/>
      <c r="MD1015" s="3"/>
      <c r="ME1015" s="3"/>
      <c r="MF1015" s="3"/>
      <c r="MG1015" s="3"/>
      <c r="MH1015" s="3"/>
      <c r="MI1015" s="3"/>
      <c r="MJ1015" s="3"/>
      <c r="MK1015" s="3"/>
      <c r="ML1015" s="3"/>
      <c r="MM1015" s="3"/>
      <c r="MN1015" s="3"/>
      <c r="MO1015" s="3"/>
      <c r="MP1015" s="3"/>
      <c r="MQ1015" s="3"/>
      <c r="MR1015" s="3"/>
      <c r="MS1015" s="3"/>
      <c r="MT1015" s="3"/>
      <c r="MU1015" s="3"/>
      <c r="MV1015" s="3"/>
      <c r="MW1015" s="3"/>
      <c r="MX1015" s="3"/>
      <c r="MY1015" s="3"/>
      <c r="MZ1015" s="3"/>
      <c r="NA1015" s="3"/>
      <c r="NB1015" s="3"/>
      <c r="NC1015" s="3"/>
      <c r="ND1015" s="3"/>
      <c r="NE1015" s="3"/>
      <c r="NF1015" s="3"/>
      <c r="NG1015" s="3"/>
      <c r="NH1015" s="3"/>
      <c r="NI1015" s="3"/>
      <c r="NJ1015" s="3"/>
      <c r="NK1015" s="3"/>
      <c r="NL1015" s="3"/>
      <c r="NM1015" s="3"/>
      <c r="NN1015" s="3"/>
      <c r="NO1015" s="3"/>
      <c r="NP1015" s="3"/>
      <c r="NQ1015" s="3"/>
      <c r="NR1015" s="3"/>
      <c r="NS1015" s="3"/>
      <c r="NT1015" s="3"/>
      <c r="NU1015" s="3"/>
      <c r="NV1015" s="3"/>
      <c r="NW1015" s="3"/>
      <c r="NX1015" s="3"/>
      <c r="NY1015" s="3"/>
      <c r="NZ1015" s="3"/>
      <c r="OA1015" s="3"/>
      <c r="OB1015" s="3"/>
      <c r="OC1015" s="3"/>
      <c r="OD1015" s="3"/>
      <c r="OE1015" s="3"/>
      <c r="OF1015" s="3"/>
      <c r="OG1015" s="3"/>
      <c r="OH1015" s="3"/>
      <c r="OI1015" s="3"/>
      <c r="OJ1015" s="3"/>
      <c r="OK1015" s="3"/>
      <c r="OL1015" s="3"/>
      <c r="OM1015" s="3"/>
      <c r="ON1015" s="3"/>
      <c r="OO1015" s="3"/>
      <c r="OP1015" s="3"/>
      <c r="OQ1015" s="3"/>
      <c r="OR1015" s="3"/>
      <c r="OS1015" s="3"/>
      <c r="OT1015" s="3"/>
      <c r="OU1015" s="3"/>
      <c r="OV1015" s="3"/>
      <c r="OW1015" s="3"/>
      <c r="OX1015" s="3"/>
      <c r="OY1015" s="3"/>
      <c r="OZ1015" s="3"/>
      <c r="PA1015" s="3"/>
      <c r="PB1015" s="3"/>
      <c r="PC1015" s="3"/>
      <c r="PD1015" s="3"/>
      <c r="PE1015" s="3"/>
      <c r="PF1015" s="3"/>
      <c r="PG1015" s="3"/>
      <c r="PH1015" s="3"/>
      <c r="PI1015" s="3"/>
      <c r="PJ1015" s="3"/>
      <c r="PK1015" s="3"/>
      <c r="PL1015" s="3"/>
      <c r="PM1015" s="3"/>
      <c r="PN1015" s="3"/>
      <c r="PO1015" s="3"/>
      <c r="PP1015" s="3"/>
      <c r="PQ1015" s="3"/>
      <c r="PR1015" s="3"/>
      <c r="PS1015" s="3"/>
      <c r="PT1015" s="3"/>
      <c r="PU1015" s="3"/>
      <c r="PV1015" s="3"/>
      <c r="PW1015" s="3"/>
      <c r="PX1015" s="3"/>
      <c r="PY1015" s="3"/>
      <c r="PZ1015" s="3"/>
      <c r="QA1015" s="3"/>
      <c r="QB1015" s="3"/>
      <c r="QC1015" s="3"/>
      <c r="QD1015" s="3"/>
      <c r="QE1015" s="3"/>
      <c r="QF1015" s="3"/>
      <c r="QG1015" s="3"/>
      <c r="QH1015" s="3"/>
      <c r="QI1015" s="3"/>
      <c r="QJ1015" s="3"/>
      <c r="QK1015" s="3"/>
      <c r="QL1015" s="3"/>
      <c r="QM1015" s="3"/>
      <c r="QN1015" s="3"/>
      <c r="QO1015" s="3"/>
      <c r="QP1015" s="3"/>
      <c r="QQ1015" s="3"/>
      <c r="QR1015" s="3"/>
      <c r="QS1015" s="3"/>
      <c r="QT1015" s="3"/>
      <c r="QU1015" s="3"/>
      <c r="QV1015" s="3"/>
      <c r="QW1015" s="3"/>
      <c r="QX1015" s="3"/>
      <c r="QY1015" s="3"/>
      <c r="QZ1015" s="3"/>
      <c r="RA1015" s="3"/>
      <c r="RB1015" s="3"/>
      <c r="RC1015" s="3"/>
      <c r="RD1015" s="3"/>
      <c r="RE1015" s="3"/>
      <c r="RF1015" s="3"/>
      <c r="RG1015" s="3"/>
      <c r="RH1015" s="3"/>
      <c r="RI1015" s="3"/>
      <c r="RJ1015" s="3"/>
      <c r="RK1015" s="3"/>
      <c r="RL1015" s="3"/>
      <c r="RM1015" s="3"/>
      <c r="RN1015" s="3"/>
      <c r="RO1015" s="3"/>
      <c r="RP1015" s="3"/>
      <c r="RQ1015" s="3"/>
      <c r="RR1015" s="3"/>
      <c r="RS1015" s="3"/>
      <c r="RT1015" s="3"/>
      <c r="RU1015" s="3"/>
      <c r="RV1015" s="3"/>
      <c r="RW1015" s="3"/>
      <c r="RX1015" s="3"/>
      <c r="RY1015" s="3"/>
      <c r="RZ1015" s="3"/>
      <c r="SA1015" s="3"/>
      <c r="SB1015" s="3"/>
      <c r="SC1015" s="3"/>
      <c r="SD1015" s="3"/>
      <c r="SE1015" s="3"/>
      <c r="SF1015" s="3"/>
      <c r="SG1015" s="3"/>
      <c r="SH1015" s="3"/>
      <c r="SI1015" s="3"/>
      <c r="SJ1015" s="3"/>
      <c r="SK1015" s="3"/>
      <c r="SL1015" s="3"/>
      <c r="SM1015" s="3"/>
      <c r="SN1015" s="3"/>
      <c r="SO1015" s="3"/>
      <c r="SP1015" s="3"/>
      <c r="SQ1015" s="3"/>
      <c r="SR1015" s="3"/>
      <c r="SS1015" s="3"/>
      <c r="ST1015" s="3"/>
      <c r="SU1015" s="3"/>
      <c r="SV1015" s="3"/>
      <c r="SW1015" s="3"/>
      <c r="SX1015" s="3"/>
      <c r="SY1015" s="3"/>
      <c r="SZ1015" s="3"/>
      <c r="TA1015" s="3"/>
      <c r="TB1015" s="3"/>
      <c r="TC1015" s="3"/>
      <c r="TD1015" s="3"/>
      <c r="TE1015" s="3"/>
      <c r="TF1015" s="3"/>
      <c r="TG1015" s="3"/>
      <c r="TH1015" s="3"/>
      <c r="TI1015" s="3"/>
      <c r="TJ1015" s="3"/>
      <c r="TK1015" s="3"/>
      <c r="TL1015" s="3"/>
      <c r="TM1015" s="3"/>
      <c r="TN1015" s="3"/>
      <c r="TO1015" s="3"/>
      <c r="TP1015" s="3"/>
      <c r="TQ1015" s="3"/>
      <c r="TR1015" s="3"/>
      <c r="TS1015" s="3"/>
      <c r="TT1015" s="3"/>
      <c r="TU1015" s="3"/>
      <c r="TV1015" s="3"/>
      <c r="TW1015" s="3"/>
      <c r="TX1015" s="3"/>
      <c r="TY1015" s="3"/>
      <c r="TZ1015" s="3"/>
      <c r="UA1015" s="3"/>
      <c r="UB1015" s="3"/>
      <c r="UC1015" s="3"/>
      <c r="UD1015" s="3"/>
      <c r="UE1015" s="3"/>
      <c r="UF1015" s="3"/>
      <c r="UG1015" s="3"/>
      <c r="UH1015" s="3"/>
      <c r="UI1015" s="3"/>
      <c r="UJ1015" s="3"/>
      <c r="UK1015" s="3"/>
      <c r="UL1015" s="3"/>
      <c r="UM1015" s="3"/>
      <c r="UN1015" s="3"/>
      <c r="UO1015" s="3"/>
      <c r="UP1015" s="3"/>
      <c r="UQ1015" s="3"/>
      <c r="UR1015" s="3"/>
      <c r="US1015" s="3"/>
      <c r="UT1015" s="3"/>
      <c r="UU1015" s="3"/>
      <c r="UV1015" s="3"/>
      <c r="UW1015" s="3"/>
      <c r="UX1015" s="3"/>
      <c r="UY1015" s="3"/>
      <c r="UZ1015" s="3"/>
      <c r="VA1015" s="3"/>
      <c r="VB1015" s="3"/>
      <c r="VC1015" s="3"/>
      <c r="VD1015" s="3"/>
      <c r="VE1015" s="3"/>
      <c r="VF1015" s="3"/>
      <c r="VG1015" s="3"/>
      <c r="VH1015" s="3"/>
      <c r="VI1015" s="3"/>
      <c r="VJ1015" s="3"/>
      <c r="VK1015" s="3"/>
      <c r="VL1015" s="3"/>
      <c r="VM1015" s="3"/>
      <c r="VN1015" s="3"/>
      <c r="VO1015" s="3"/>
      <c r="VP1015" s="3"/>
      <c r="VQ1015" s="3"/>
      <c r="VR1015" s="3"/>
      <c r="VS1015" s="3"/>
      <c r="VT1015" s="3"/>
      <c r="VU1015" s="3"/>
      <c r="VV1015" s="3"/>
      <c r="VW1015" s="3"/>
      <c r="VX1015" s="3"/>
      <c r="VY1015" s="3"/>
      <c r="VZ1015" s="3"/>
      <c r="WA1015" s="3"/>
      <c r="WB1015" s="3"/>
      <c r="WC1015" s="3"/>
      <c r="WD1015" s="3"/>
      <c r="WE1015" s="3"/>
      <c r="WF1015" s="3"/>
      <c r="WG1015" s="3"/>
      <c r="WH1015" s="3"/>
      <c r="WI1015" s="3"/>
      <c r="WJ1015" s="3"/>
      <c r="WK1015" s="3"/>
      <c r="WL1015" s="3"/>
      <c r="WM1015" s="3"/>
      <c r="WN1015" s="3"/>
      <c r="WO1015" s="3"/>
      <c r="WP1015" s="3"/>
      <c r="WQ1015" s="3"/>
      <c r="WR1015" s="3"/>
      <c r="WS1015" s="3"/>
      <c r="WT1015" s="3"/>
      <c r="WU1015" s="3"/>
      <c r="WV1015" s="3"/>
      <c r="WW1015" s="3"/>
      <c r="WX1015" s="3"/>
      <c r="WY1015" s="3"/>
      <c r="WZ1015" s="3"/>
      <c r="XA1015" s="3"/>
      <c r="XB1015" s="3"/>
      <c r="XC1015" s="3"/>
      <c r="XD1015" s="3"/>
      <c r="XE1015" s="3"/>
      <c r="XF1015" s="3"/>
      <c r="XG1015" s="3"/>
      <c r="XH1015" s="3"/>
      <c r="XI1015" s="3"/>
      <c r="XJ1015" s="3"/>
      <c r="XK1015" s="3"/>
      <c r="XL1015" s="3"/>
      <c r="XM1015" s="3"/>
      <c r="XN1015" s="3"/>
      <c r="XO1015" s="3"/>
      <c r="XP1015" s="3"/>
      <c r="XQ1015" s="3"/>
      <c r="XR1015" s="3"/>
      <c r="XS1015" s="3"/>
      <c r="XT1015" s="3"/>
      <c r="XU1015" s="3"/>
      <c r="XV1015" s="3"/>
      <c r="XW1015" s="3"/>
      <c r="XX1015" s="3"/>
      <c r="XY1015" s="3"/>
      <c r="XZ1015" s="3"/>
      <c r="YA1015" s="3"/>
      <c r="YB1015" s="3"/>
      <c r="YC1015" s="3"/>
      <c r="YD1015" s="3"/>
      <c r="YE1015" s="3"/>
      <c r="YF1015" s="3"/>
      <c r="YG1015" s="3"/>
      <c r="YH1015" s="3"/>
      <c r="YI1015" s="3"/>
      <c r="YJ1015" s="3"/>
      <c r="YK1015" s="3"/>
      <c r="YL1015" s="3"/>
      <c r="YM1015" s="3"/>
      <c r="YN1015" s="3"/>
      <c r="YO1015" s="3"/>
      <c r="YP1015" s="3"/>
      <c r="YQ1015" s="3"/>
      <c r="YR1015" s="3"/>
      <c r="YS1015" s="3"/>
      <c r="YT1015" s="3"/>
      <c r="YU1015" s="3"/>
      <c r="YV1015" s="3"/>
      <c r="YW1015" s="3"/>
      <c r="YX1015" s="3"/>
      <c r="YY1015" s="3"/>
      <c r="YZ1015" s="3"/>
      <c r="ZA1015" s="3"/>
      <c r="ZB1015" s="3"/>
      <c r="ZC1015" s="3"/>
      <c r="ZD1015" s="3"/>
      <c r="ZE1015" s="3"/>
      <c r="ZF1015" s="3"/>
      <c r="ZG1015" s="3"/>
      <c r="ZH1015" s="3"/>
      <c r="ZI1015" s="3"/>
      <c r="ZJ1015" s="3"/>
      <c r="ZK1015" s="3"/>
      <c r="ZL1015" s="3"/>
      <c r="ZM1015" s="3"/>
      <c r="ZN1015" s="3"/>
      <c r="ZO1015" s="3"/>
      <c r="ZP1015" s="3"/>
      <c r="ZQ1015" s="3"/>
      <c r="ZR1015" s="3"/>
      <c r="ZS1015" s="3"/>
      <c r="ZT1015" s="3"/>
      <c r="ZU1015" s="3"/>
      <c r="ZV1015" s="3"/>
      <c r="ZW1015" s="3"/>
      <c r="ZX1015" s="3"/>
      <c r="ZY1015" s="3"/>
      <c r="ZZ1015" s="3"/>
      <c r="AAA1015" s="3"/>
      <c r="AAB1015" s="3"/>
      <c r="AAC1015" s="3"/>
      <c r="AAD1015" s="3"/>
      <c r="AAE1015" s="3"/>
      <c r="AAF1015" s="3"/>
      <c r="AAG1015" s="3"/>
      <c r="AAH1015" s="3"/>
      <c r="AAI1015" s="3"/>
      <c r="AAJ1015" s="3"/>
      <c r="AAK1015" s="3"/>
      <c r="AAL1015" s="3"/>
      <c r="AAM1015" s="3"/>
      <c r="AAN1015" s="3"/>
      <c r="AAO1015" s="3"/>
      <c r="AAP1015" s="3"/>
      <c r="AAQ1015" s="3"/>
      <c r="AAR1015" s="3"/>
      <c r="AAS1015" s="3"/>
      <c r="AAT1015" s="3"/>
      <c r="AAU1015" s="3"/>
      <c r="AAV1015" s="3"/>
      <c r="AAW1015" s="3"/>
      <c r="AAX1015" s="3"/>
      <c r="AAY1015" s="3"/>
      <c r="AAZ1015" s="3"/>
      <c r="ABA1015" s="3"/>
      <c r="ABB1015" s="3"/>
      <c r="ABC1015" s="3"/>
      <c r="ABD1015" s="3"/>
      <c r="ABE1015" s="3"/>
      <c r="ABF1015" s="3"/>
      <c r="ABG1015" s="3"/>
      <c r="ABH1015" s="3"/>
      <c r="ABI1015" s="3"/>
      <c r="ABJ1015" s="3"/>
      <c r="ABK1015" s="3"/>
      <c r="ABL1015" s="3"/>
      <c r="ABM1015" s="3"/>
      <c r="ABN1015" s="3"/>
      <c r="ABO1015" s="3"/>
      <c r="ABP1015" s="3"/>
      <c r="ABQ1015" s="3"/>
      <c r="ABR1015" s="3"/>
      <c r="ABS1015" s="3"/>
      <c r="ABT1015" s="3"/>
      <c r="ABU1015" s="3"/>
      <c r="ABV1015" s="3"/>
      <c r="ABW1015" s="3"/>
      <c r="ABX1015" s="3"/>
      <c r="ABY1015" s="3"/>
      <c r="ABZ1015" s="3"/>
      <c r="ACA1015" s="3"/>
      <c r="ACB1015" s="3"/>
      <c r="ACC1015" s="3"/>
      <c r="ACD1015" s="3"/>
      <c r="ACE1015" s="3"/>
      <c r="ACF1015" s="3"/>
      <c r="ACG1015" s="3"/>
      <c r="ACH1015" s="3"/>
      <c r="ACI1015" s="3"/>
      <c r="ACJ1015" s="3"/>
      <c r="ACK1015" s="3"/>
      <c r="ACL1015" s="3"/>
      <c r="ACM1015" s="3"/>
      <c r="ACN1015" s="3"/>
      <c r="ACO1015" s="3"/>
      <c r="ACP1015" s="3"/>
      <c r="ACQ1015" s="3"/>
      <c r="ACR1015" s="3"/>
      <c r="ACS1015" s="3"/>
      <c r="ACT1015" s="3"/>
      <c r="ACU1015" s="3"/>
      <c r="ACV1015" s="3"/>
      <c r="ACW1015" s="3"/>
      <c r="ACX1015" s="3"/>
      <c r="ACY1015" s="3"/>
      <c r="ACZ1015" s="3"/>
      <c r="ADA1015" s="3"/>
      <c r="ADB1015" s="3"/>
      <c r="ADC1015" s="3"/>
      <c r="ADD1015" s="3"/>
      <c r="ADE1015" s="3"/>
      <c r="ADF1015" s="3"/>
      <c r="ADG1015" s="3"/>
      <c r="ADH1015" s="3"/>
      <c r="ADI1015" s="3"/>
      <c r="ADJ1015" s="3"/>
      <c r="ADK1015" s="3"/>
      <c r="ADL1015" s="3"/>
      <c r="ADM1015" s="3"/>
      <c r="ADN1015" s="3"/>
      <c r="ADO1015" s="3"/>
      <c r="ADP1015" s="3"/>
      <c r="ADQ1015" s="3"/>
      <c r="ADR1015" s="3"/>
      <c r="ADS1015" s="3"/>
      <c r="ADT1015" s="3"/>
      <c r="ADU1015" s="3"/>
      <c r="ADV1015" s="3"/>
      <c r="ADW1015" s="3"/>
      <c r="ADX1015" s="3"/>
      <c r="ADY1015" s="3"/>
      <c r="ADZ1015" s="3"/>
      <c r="AEA1015" s="3"/>
      <c r="AEB1015" s="3"/>
      <c r="AEC1015" s="3"/>
      <c r="AED1015" s="3"/>
      <c r="AEE1015" s="3"/>
      <c r="AEF1015" s="3"/>
      <c r="AEG1015" s="3"/>
      <c r="AEH1015" s="3"/>
      <c r="AEI1015" s="3"/>
      <c r="AEJ1015" s="3"/>
      <c r="AEK1015" s="3"/>
      <c r="AEL1015" s="3"/>
      <c r="AEM1015" s="3"/>
      <c r="AEN1015" s="3"/>
      <c r="AEO1015" s="3"/>
      <c r="AEP1015" s="3"/>
      <c r="AEQ1015" s="3"/>
      <c r="AER1015" s="3"/>
      <c r="AES1015" s="3"/>
      <c r="AET1015" s="3"/>
      <c r="AEU1015" s="3"/>
      <c r="AEV1015" s="3"/>
      <c r="AEW1015" s="3"/>
      <c r="AEX1015" s="3"/>
      <c r="AEY1015" s="3"/>
      <c r="AEZ1015" s="3"/>
      <c r="AFA1015" s="3"/>
      <c r="AFB1015" s="3"/>
      <c r="AFC1015" s="3"/>
      <c r="AFD1015" s="3"/>
      <c r="AFE1015" s="3"/>
      <c r="AFF1015" s="3"/>
      <c r="AFG1015" s="3"/>
      <c r="AFH1015" s="3"/>
      <c r="AFI1015" s="3"/>
      <c r="AFJ1015" s="3"/>
      <c r="AFK1015" s="3"/>
      <c r="AFL1015" s="3"/>
      <c r="AFM1015" s="3"/>
      <c r="AFN1015" s="3"/>
      <c r="AFO1015" s="3"/>
      <c r="AFP1015" s="3"/>
      <c r="AFQ1015" s="3"/>
      <c r="AFR1015" s="3"/>
      <c r="AFS1015" s="3"/>
      <c r="AFT1015" s="3"/>
      <c r="AFU1015" s="3"/>
      <c r="AFV1015" s="3"/>
      <c r="AFW1015" s="3"/>
      <c r="AFX1015" s="3"/>
      <c r="AFY1015" s="3"/>
      <c r="AFZ1015" s="3"/>
      <c r="AGA1015" s="3"/>
      <c r="AGB1015" s="3"/>
      <c r="AGC1015" s="3"/>
      <c r="AGD1015" s="3"/>
      <c r="AGE1015" s="3"/>
      <c r="AGF1015" s="3"/>
      <c r="AGG1015" s="3"/>
      <c r="AGH1015" s="3"/>
      <c r="AGI1015" s="3"/>
      <c r="AGJ1015" s="3"/>
      <c r="AGK1015" s="3"/>
      <c r="AGL1015" s="3"/>
      <c r="AGM1015" s="3"/>
      <c r="AGN1015" s="3"/>
      <c r="AGO1015" s="3"/>
      <c r="AGP1015" s="3"/>
      <c r="AGQ1015" s="3"/>
      <c r="AGR1015" s="3"/>
      <c r="AGS1015" s="3"/>
      <c r="AGT1015" s="3"/>
      <c r="AGU1015" s="3"/>
      <c r="AGV1015" s="3"/>
      <c r="AGW1015" s="3"/>
      <c r="AGX1015" s="3"/>
      <c r="AGY1015" s="3"/>
      <c r="AGZ1015" s="3"/>
      <c r="AHA1015" s="3"/>
      <c r="AHB1015" s="3"/>
      <c r="AHC1015" s="3"/>
      <c r="AHD1015" s="3"/>
      <c r="AHE1015" s="3"/>
      <c r="AHF1015" s="3"/>
      <c r="AHG1015" s="3"/>
      <c r="AHH1015" s="3"/>
      <c r="AHI1015" s="3"/>
      <c r="AHJ1015" s="3"/>
      <c r="AHK1015" s="3"/>
      <c r="AHL1015" s="3"/>
      <c r="AHM1015" s="3"/>
      <c r="AHN1015" s="3"/>
      <c r="AHO1015" s="3"/>
      <c r="AHP1015" s="3"/>
      <c r="AHQ1015" s="3"/>
      <c r="AHR1015" s="3"/>
      <c r="AHS1015" s="3"/>
      <c r="AHT1015" s="3"/>
      <c r="AHU1015" s="3"/>
      <c r="AHV1015" s="3"/>
      <c r="AHW1015" s="3"/>
      <c r="AHX1015" s="3"/>
      <c r="AHY1015" s="3"/>
      <c r="AHZ1015" s="3"/>
      <c r="AIA1015" s="3"/>
      <c r="AIB1015" s="3"/>
      <c r="AIC1015" s="3"/>
      <c r="AID1015" s="3"/>
      <c r="AIE1015" s="3"/>
      <c r="AIF1015" s="3"/>
      <c r="AIG1015" s="3"/>
      <c r="AIH1015" s="3"/>
      <c r="AII1015" s="3"/>
      <c r="AIJ1015" s="3"/>
      <c r="AIK1015" s="3"/>
      <c r="AIL1015" s="3"/>
      <c r="AIM1015" s="3"/>
      <c r="AIN1015" s="3"/>
      <c r="AIO1015" s="3"/>
      <c r="AIP1015" s="3"/>
      <c r="AIQ1015" s="3"/>
      <c r="AIR1015" s="3"/>
      <c r="AIS1015" s="3"/>
      <c r="AIT1015" s="3"/>
      <c r="AIU1015" s="3"/>
      <c r="AIV1015" s="3"/>
      <c r="AIW1015" s="3"/>
      <c r="AIX1015" s="3"/>
      <c r="AIY1015" s="3"/>
      <c r="AIZ1015" s="3"/>
      <c r="AJA1015" s="3"/>
      <c r="AJB1015" s="3"/>
      <c r="AJC1015" s="3"/>
      <c r="AJD1015" s="3"/>
      <c r="AJE1015" s="3"/>
      <c r="AJF1015" s="3"/>
      <c r="AJG1015" s="3"/>
      <c r="AJH1015" s="3"/>
      <c r="AJI1015" s="3"/>
      <c r="AJJ1015" s="3"/>
      <c r="AJK1015" s="3"/>
      <c r="AJL1015" s="3"/>
      <c r="AJM1015" s="3"/>
      <c r="AJN1015" s="3"/>
      <c r="AJO1015" s="3"/>
      <c r="AJP1015" s="3"/>
      <c r="AJQ1015" s="3"/>
      <c r="AJR1015" s="3"/>
      <c r="AJS1015" s="3"/>
      <c r="AJT1015" s="3"/>
      <c r="AJU1015" s="3"/>
      <c r="AJV1015" s="3"/>
      <c r="AJW1015" s="3"/>
      <c r="AJX1015" s="3"/>
      <c r="AJY1015" s="3"/>
      <c r="AJZ1015" s="3"/>
      <c r="AKA1015" s="3"/>
      <c r="AKB1015" s="3"/>
      <c r="AKC1015" s="3"/>
      <c r="AKD1015" s="3"/>
      <c r="AKE1015" s="3"/>
      <c r="AKF1015" s="3"/>
      <c r="AKG1015" s="3"/>
      <c r="AKH1015" s="3"/>
      <c r="AKI1015" s="3"/>
      <c r="AKJ1015" s="3"/>
      <c r="AKK1015" s="3"/>
      <c r="AKL1015" s="3"/>
      <c r="AKM1015" s="3"/>
      <c r="AKN1015" s="3"/>
      <c r="AKO1015" s="3"/>
      <c r="AKP1015" s="3"/>
      <c r="AKQ1015" s="3"/>
      <c r="AKR1015" s="3"/>
      <c r="AKS1015" s="3"/>
      <c r="AKT1015" s="3"/>
      <c r="AKU1015" s="3"/>
      <c r="AKV1015" s="3"/>
      <c r="AKW1015" s="3"/>
      <c r="AKX1015" s="3"/>
      <c r="AKY1015" s="3"/>
      <c r="AKZ1015" s="3"/>
      <c r="ALA1015" s="3"/>
      <c r="ALB1015" s="3"/>
      <c r="ALC1015" s="3"/>
      <c r="ALD1015" s="3"/>
      <c r="ALE1015" s="3"/>
      <c r="ALF1015" s="3"/>
      <c r="ALG1015" s="3"/>
      <c r="ALH1015" s="3"/>
      <c r="ALI1015" s="3"/>
      <c r="ALJ1015" s="3"/>
      <c r="ALK1015" s="3"/>
      <c r="ALL1015" s="3"/>
      <c r="ALM1015" s="3"/>
      <c r="ALN1015" s="3"/>
      <c r="ALO1015" s="3"/>
      <c r="ALP1015" s="3"/>
      <c r="ALQ1015" s="3"/>
      <c r="ALR1015" s="3"/>
      <c r="ALS1015" s="3"/>
      <c r="ALT1015" s="3"/>
      <c r="ALU1015" s="3"/>
      <c r="ALV1015" s="3"/>
      <c r="ALW1015" s="3"/>
      <c r="ALX1015" s="3"/>
      <c r="ALY1015" s="3"/>
      <c r="ALZ1015" s="3"/>
      <c r="AMA1015" s="3"/>
      <c r="AMB1015" s="3"/>
      <c r="AMC1015" s="3"/>
      <c r="AMD1015" s="3"/>
      <c r="AME1015" s="3"/>
      <c r="AMF1015" s="3"/>
      <c r="AMG1015" s="3"/>
      <c r="AMH1015" s="3"/>
      <c r="AMI1015" s="3"/>
      <c r="AMJ1015" s="3"/>
      <c r="AMK1015" s="3"/>
      <c r="AML1015" s="3"/>
      <c r="AMM1015" s="3"/>
      <c r="AMN1015" s="3"/>
      <c r="AMO1015" s="3"/>
      <c r="AMP1015" s="3"/>
      <c r="AMQ1015" s="3"/>
      <c r="AMR1015" s="3"/>
      <c r="AMS1015" s="3"/>
      <c r="AMT1015" s="3"/>
      <c r="AMU1015" s="3"/>
      <c r="AMV1015" s="3"/>
      <c r="AMW1015" s="3"/>
      <c r="AMX1015" s="3"/>
      <c r="AMY1015" s="3"/>
      <c r="AMZ1015" s="3"/>
      <c r="ANA1015" s="3"/>
      <c r="ANB1015" s="3"/>
      <c r="ANC1015" s="3"/>
      <c r="AND1015" s="3"/>
      <c r="ANE1015" s="3"/>
      <c r="ANF1015" s="3"/>
      <c r="ANG1015" s="3"/>
      <c r="ANH1015" s="3"/>
      <c r="ANI1015" s="3"/>
      <c r="ANJ1015" s="3"/>
      <c r="ANK1015" s="3"/>
      <c r="ANL1015" s="3"/>
      <c r="ANM1015" s="3"/>
      <c r="ANN1015" s="3"/>
      <c r="ANO1015" s="3"/>
      <c r="ANP1015" s="3"/>
      <c r="ANQ1015" s="3"/>
      <c r="ANR1015" s="3"/>
      <c r="ANS1015" s="3"/>
      <c r="ANT1015" s="3"/>
      <c r="ANU1015" s="3"/>
      <c r="ANV1015" s="3"/>
      <c r="ANW1015" s="3"/>
      <c r="ANX1015" s="3"/>
      <c r="ANY1015" s="3"/>
      <c r="ANZ1015" s="3"/>
      <c r="AOA1015" s="3"/>
      <c r="AOB1015" s="3"/>
      <c r="AOC1015" s="3"/>
      <c r="AOD1015" s="3"/>
      <c r="AOE1015" s="3"/>
      <c r="AOF1015" s="3"/>
      <c r="AOG1015" s="3"/>
      <c r="AOH1015" s="3"/>
      <c r="AOI1015" s="3"/>
      <c r="AOJ1015" s="3"/>
      <c r="AOK1015" s="3"/>
      <c r="AOL1015" s="3"/>
      <c r="AOM1015" s="3"/>
      <c r="AON1015" s="3"/>
      <c r="AOO1015" s="3"/>
      <c r="AOP1015" s="3"/>
      <c r="AOQ1015" s="3"/>
      <c r="AOR1015" s="3"/>
      <c r="AOS1015" s="3"/>
      <c r="AOT1015" s="3"/>
      <c r="AOU1015" s="3"/>
      <c r="AOV1015" s="3"/>
      <c r="AOW1015" s="3"/>
      <c r="AOX1015" s="3"/>
      <c r="AOY1015" s="3"/>
      <c r="AOZ1015" s="3"/>
      <c r="APA1015" s="3"/>
      <c r="APB1015" s="3"/>
      <c r="APC1015" s="3"/>
      <c r="APD1015" s="3"/>
      <c r="APE1015" s="3"/>
      <c r="APF1015" s="3"/>
      <c r="APG1015" s="3"/>
      <c r="APH1015" s="3"/>
      <c r="API1015" s="3"/>
      <c r="APJ1015" s="3"/>
      <c r="APK1015" s="3"/>
      <c r="APL1015" s="3"/>
      <c r="APM1015" s="3"/>
      <c r="APN1015" s="3"/>
      <c r="APO1015" s="3"/>
      <c r="APP1015" s="3"/>
      <c r="APQ1015" s="3"/>
      <c r="APR1015" s="3"/>
      <c r="APS1015" s="3"/>
      <c r="APT1015" s="3"/>
      <c r="APU1015" s="3"/>
      <c r="APV1015" s="3"/>
      <c r="APW1015" s="3"/>
      <c r="APX1015" s="3"/>
      <c r="APY1015" s="3"/>
      <c r="APZ1015" s="3"/>
      <c r="AQA1015" s="3"/>
      <c r="AQB1015" s="3"/>
      <c r="AQC1015" s="3"/>
      <c r="AQD1015" s="3"/>
      <c r="AQE1015" s="3"/>
      <c r="AQF1015" s="3"/>
      <c r="AQG1015" s="3"/>
      <c r="AQH1015" s="3"/>
      <c r="AQI1015" s="3"/>
      <c r="AQJ1015" s="3"/>
      <c r="AQK1015" s="3"/>
      <c r="AQL1015" s="3"/>
      <c r="AQM1015" s="3"/>
      <c r="AQN1015" s="3"/>
      <c r="AQO1015" s="3"/>
      <c r="AQP1015" s="3"/>
      <c r="AQQ1015" s="3"/>
      <c r="AQR1015" s="3"/>
      <c r="AQS1015" s="3"/>
      <c r="AQT1015" s="3"/>
      <c r="AQU1015" s="3"/>
      <c r="AQV1015" s="3"/>
      <c r="AQW1015" s="3"/>
      <c r="AQX1015" s="3"/>
      <c r="AQY1015" s="3"/>
      <c r="AQZ1015" s="3"/>
      <c r="ARA1015" s="3"/>
      <c r="ARB1015" s="3"/>
      <c r="ARC1015" s="3"/>
      <c r="ARD1015" s="3"/>
      <c r="ARE1015" s="3"/>
      <c r="ARF1015" s="3"/>
      <c r="ARG1015" s="3"/>
      <c r="ARH1015" s="3"/>
      <c r="ARI1015" s="3"/>
      <c r="ARJ1015" s="3"/>
      <c r="ARK1015" s="3"/>
      <c r="ARL1015" s="3"/>
      <c r="ARM1015" s="3"/>
      <c r="ARN1015" s="3"/>
      <c r="ARO1015" s="3"/>
      <c r="ARP1015" s="3"/>
      <c r="ARQ1015" s="3"/>
      <c r="ARR1015" s="3"/>
      <c r="ARS1015" s="3"/>
      <c r="ART1015" s="3"/>
      <c r="ARU1015" s="3"/>
      <c r="ARV1015" s="3"/>
      <c r="ARW1015" s="3"/>
      <c r="ARX1015" s="3"/>
      <c r="ARY1015" s="3"/>
      <c r="ARZ1015" s="3"/>
      <c r="ASA1015" s="3"/>
      <c r="ASB1015" s="3"/>
      <c r="ASC1015" s="3"/>
      <c r="ASD1015" s="3"/>
      <c r="ASE1015" s="3"/>
      <c r="ASF1015" s="3"/>
      <c r="ASG1015" s="3"/>
      <c r="ASH1015" s="3"/>
      <c r="ASI1015" s="3"/>
      <c r="ASJ1015" s="3"/>
      <c r="ASK1015" s="3"/>
      <c r="ASL1015" s="3"/>
      <c r="ASM1015" s="3"/>
      <c r="ASN1015" s="3"/>
      <c r="ASO1015" s="3"/>
      <c r="ASP1015" s="3"/>
      <c r="ASQ1015" s="3"/>
      <c r="ASR1015" s="3"/>
      <c r="ASS1015" s="3"/>
      <c r="AST1015" s="3"/>
      <c r="ASU1015" s="3"/>
      <c r="ASV1015" s="3"/>
      <c r="ASW1015" s="3"/>
      <c r="ASX1015" s="3"/>
      <c r="ASY1015" s="3"/>
      <c r="ASZ1015" s="3"/>
      <c r="ATA1015" s="3"/>
      <c r="ATB1015" s="3"/>
      <c r="ATC1015" s="3"/>
      <c r="ATD1015" s="3"/>
      <c r="ATE1015" s="3"/>
      <c r="ATF1015" s="3"/>
      <c r="ATG1015" s="3"/>
      <c r="ATH1015" s="3"/>
      <c r="ATI1015" s="3"/>
      <c r="ATJ1015" s="3"/>
      <c r="ATK1015" s="3"/>
      <c r="ATL1015" s="3"/>
      <c r="ATM1015" s="3"/>
      <c r="ATN1015" s="3"/>
      <c r="ATO1015" s="3"/>
      <c r="ATP1015" s="3"/>
      <c r="ATQ1015" s="3"/>
      <c r="ATR1015" s="3"/>
      <c r="ATS1015" s="3"/>
      <c r="ATT1015" s="3"/>
      <c r="ATU1015" s="3"/>
      <c r="ATV1015" s="3"/>
      <c r="ATW1015" s="3"/>
      <c r="ATX1015" s="3"/>
      <c r="ATY1015" s="3"/>
      <c r="ATZ1015" s="3"/>
      <c r="AUA1015" s="3"/>
      <c r="AUB1015" s="3"/>
      <c r="AUC1015" s="3"/>
      <c r="AUD1015" s="3"/>
      <c r="AUE1015" s="3"/>
      <c r="AUF1015" s="3"/>
      <c r="AUG1015" s="3"/>
      <c r="AUH1015" s="3"/>
      <c r="AUI1015" s="3"/>
      <c r="AUJ1015" s="3"/>
      <c r="AUK1015" s="3"/>
      <c r="AUL1015" s="3"/>
      <c r="AUM1015" s="3"/>
      <c r="AUN1015" s="3"/>
      <c r="AUO1015" s="3"/>
      <c r="AUP1015" s="3"/>
      <c r="AUQ1015" s="3"/>
      <c r="AUR1015" s="3"/>
      <c r="AUS1015" s="3"/>
      <c r="AUT1015" s="3"/>
      <c r="AUU1015" s="3"/>
      <c r="AUV1015" s="3"/>
      <c r="AUW1015" s="3"/>
      <c r="AUX1015" s="3"/>
      <c r="AUY1015" s="3"/>
      <c r="AUZ1015" s="3"/>
      <c r="AVA1015" s="3"/>
      <c r="AVB1015" s="3"/>
      <c r="AVC1015" s="3"/>
      <c r="AVD1015" s="3"/>
      <c r="AVE1015" s="3"/>
      <c r="AVF1015" s="3"/>
      <c r="AVG1015" s="3"/>
      <c r="AVH1015" s="3"/>
      <c r="AVI1015" s="3"/>
      <c r="AVJ1015" s="3"/>
      <c r="AVK1015" s="3"/>
      <c r="AVL1015" s="3"/>
      <c r="AVM1015" s="3"/>
      <c r="AVN1015" s="3"/>
      <c r="AVO1015" s="3"/>
      <c r="AVP1015" s="3"/>
      <c r="AVQ1015" s="3"/>
      <c r="AVR1015" s="3"/>
      <c r="AVS1015" s="3"/>
      <c r="AVT1015" s="3"/>
      <c r="AVU1015" s="3"/>
      <c r="AVV1015" s="3"/>
      <c r="AVW1015" s="3"/>
      <c r="AVX1015" s="3"/>
      <c r="AVY1015" s="3"/>
      <c r="AVZ1015" s="3"/>
      <c r="AWA1015" s="3"/>
      <c r="AWB1015" s="3"/>
      <c r="AWC1015" s="3"/>
      <c r="AWD1015" s="3"/>
      <c r="AWE1015" s="3"/>
      <c r="AWF1015" s="3"/>
      <c r="AWG1015" s="3"/>
      <c r="AWH1015" s="3"/>
      <c r="AWI1015" s="3"/>
      <c r="AWJ1015" s="3"/>
      <c r="AWK1015" s="3"/>
      <c r="AWL1015" s="3"/>
      <c r="AWM1015" s="3"/>
      <c r="AWN1015" s="3"/>
      <c r="AWO1015" s="3"/>
      <c r="AWP1015" s="3"/>
      <c r="AWQ1015" s="3"/>
      <c r="AWR1015" s="3"/>
      <c r="AWS1015" s="3"/>
      <c r="AWT1015" s="3"/>
      <c r="AWU1015" s="3"/>
      <c r="AWV1015" s="3"/>
      <c r="AWW1015" s="3"/>
      <c r="AWX1015" s="3"/>
      <c r="AWY1015" s="3"/>
      <c r="AWZ1015" s="3"/>
      <c r="AXA1015" s="3"/>
      <c r="AXB1015" s="3"/>
      <c r="AXC1015" s="3"/>
      <c r="AXD1015" s="3"/>
      <c r="AXE1015" s="3"/>
      <c r="AXF1015" s="3"/>
      <c r="AXG1015" s="3"/>
      <c r="AXH1015" s="3"/>
      <c r="AXI1015" s="3"/>
      <c r="AXJ1015" s="3"/>
      <c r="AXK1015" s="3"/>
      <c r="AXL1015" s="3"/>
      <c r="AXM1015" s="3"/>
      <c r="AXN1015" s="3"/>
      <c r="AXO1015" s="3"/>
      <c r="AXP1015" s="3"/>
      <c r="AXQ1015" s="3"/>
      <c r="AXR1015" s="3"/>
      <c r="AXS1015" s="3"/>
      <c r="AXT1015" s="3"/>
      <c r="AXU1015" s="3"/>
      <c r="AXV1015" s="3"/>
      <c r="AXW1015" s="3"/>
      <c r="AXX1015" s="3"/>
      <c r="AXY1015" s="3"/>
      <c r="AXZ1015" s="3"/>
      <c r="AYA1015" s="3"/>
      <c r="AYB1015" s="3"/>
      <c r="AYC1015" s="3"/>
      <c r="AYD1015" s="3"/>
      <c r="AYE1015" s="3"/>
      <c r="AYF1015" s="3"/>
      <c r="AYG1015" s="3"/>
      <c r="AYH1015" s="3"/>
      <c r="AYI1015" s="3"/>
      <c r="AYJ1015" s="3"/>
      <c r="AYK1015" s="3"/>
      <c r="AYL1015" s="3"/>
      <c r="AYM1015" s="3"/>
      <c r="AYN1015" s="3"/>
      <c r="AYO1015" s="3"/>
      <c r="AYP1015" s="3"/>
      <c r="AYQ1015" s="3"/>
      <c r="AYR1015" s="3"/>
      <c r="AYS1015" s="3"/>
      <c r="AYT1015" s="3"/>
      <c r="AYU1015" s="3"/>
      <c r="AYV1015" s="3"/>
      <c r="AYW1015" s="3"/>
      <c r="AYX1015" s="3"/>
      <c r="AYY1015" s="3"/>
      <c r="AYZ1015" s="3"/>
      <c r="AZA1015" s="3"/>
      <c r="AZB1015" s="3"/>
      <c r="AZC1015" s="3"/>
      <c r="AZD1015" s="3"/>
      <c r="AZE1015" s="3"/>
      <c r="AZF1015" s="3"/>
      <c r="AZG1015" s="3"/>
      <c r="AZH1015" s="3"/>
      <c r="AZI1015" s="3"/>
      <c r="AZJ1015" s="3"/>
      <c r="AZK1015" s="3"/>
      <c r="AZL1015" s="3"/>
      <c r="AZM1015" s="3"/>
      <c r="AZN1015" s="3"/>
      <c r="AZO1015" s="3"/>
      <c r="AZP1015" s="3"/>
      <c r="AZQ1015" s="3"/>
      <c r="AZR1015" s="3"/>
      <c r="AZS1015" s="3"/>
      <c r="AZT1015" s="3"/>
      <c r="AZU1015" s="3"/>
      <c r="AZV1015" s="3"/>
      <c r="AZW1015" s="3"/>
      <c r="AZX1015" s="3"/>
      <c r="AZY1015" s="3"/>
      <c r="AZZ1015" s="3"/>
      <c r="BAA1015" s="3"/>
      <c r="BAB1015" s="3"/>
      <c r="BAC1015" s="3"/>
      <c r="BAD1015" s="3"/>
      <c r="BAE1015" s="3"/>
      <c r="BAF1015" s="3"/>
      <c r="BAG1015" s="3"/>
      <c r="BAH1015" s="3"/>
      <c r="BAI1015" s="3"/>
      <c r="BAJ1015" s="3"/>
      <c r="BAK1015" s="3"/>
      <c r="BAL1015" s="3"/>
      <c r="BAM1015" s="3"/>
      <c r="BAN1015" s="3"/>
      <c r="BAO1015" s="3"/>
      <c r="BAP1015" s="3"/>
      <c r="BAQ1015" s="3"/>
      <c r="BAR1015" s="3"/>
      <c r="BAS1015" s="3"/>
      <c r="BAT1015" s="3"/>
      <c r="BAU1015" s="3"/>
      <c r="BAV1015" s="3"/>
      <c r="BAW1015" s="3"/>
      <c r="BAX1015" s="3"/>
      <c r="BAY1015" s="3"/>
      <c r="BAZ1015" s="3"/>
      <c r="BBA1015" s="3"/>
      <c r="BBB1015" s="3"/>
      <c r="BBC1015" s="3"/>
      <c r="BBD1015" s="3"/>
      <c r="BBE1015" s="3"/>
      <c r="BBF1015" s="3"/>
      <c r="BBG1015" s="3"/>
      <c r="BBH1015" s="3"/>
      <c r="BBI1015" s="3"/>
      <c r="BBJ1015" s="3"/>
      <c r="BBK1015" s="3"/>
      <c r="BBL1015" s="3"/>
      <c r="BBM1015" s="3"/>
      <c r="BBN1015" s="3"/>
      <c r="BBO1015" s="3"/>
      <c r="BBP1015" s="3"/>
      <c r="BBQ1015" s="3"/>
      <c r="BBR1015" s="3"/>
      <c r="BBS1015" s="3"/>
      <c r="BBT1015" s="3"/>
      <c r="BBU1015" s="3"/>
      <c r="BBV1015" s="3"/>
      <c r="BBW1015" s="3"/>
      <c r="BBX1015" s="3"/>
      <c r="BBY1015" s="3"/>
      <c r="BBZ1015" s="3"/>
      <c r="BCA1015" s="3"/>
      <c r="BCB1015" s="3"/>
      <c r="BCC1015" s="3"/>
      <c r="BCD1015" s="3"/>
      <c r="BCE1015" s="3"/>
      <c r="BCF1015" s="3"/>
      <c r="BCG1015" s="3"/>
      <c r="BCH1015" s="3"/>
      <c r="BCI1015" s="3"/>
      <c r="BCJ1015" s="3"/>
      <c r="BCK1015" s="3"/>
      <c r="BCL1015" s="3"/>
      <c r="BCM1015" s="3"/>
      <c r="BCN1015" s="3"/>
      <c r="BCO1015" s="3"/>
      <c r="BCP1015" s="3"/>
      <c r="BCQ1015" s="3"/>
      <c r="BCR1015" s="3"/>
      <c r="BCS1015" s="3"/>
      <c r="BCT1015" s="3"/>
      <c r="BCU1015" s="3"/>
      <c r="BCV1015" s="3"/>
      <c r="BCW1015" s="3"/>
      <c r="BCX1015" s="3"/>
      <c r="BCY1015" s="3"/>
      <c r="BCZ1015" s="3"/>
      <c r="BDA1015" s="3"/>
      <c r="BDB1015" s="3"/>
      <c r="BDC1015" s="3"/>
      <c r="BDD1015" s="3"/>
      <c r="BDE1015" s="3"/>
      <c r="BDF1015" s="3"/>
      <c r="BDG1015" s="3"/>
      <c r="BDH1015" s="3"/>
      <c r="BDI1015" s="3"/>
      <c r="BDJ1015" s="3"/>
      <c r="BDK1015" s="3"/>
      <c r="BDL1015" s="3"/>
      <c r="BDM1015" s="3"/>
      <c r="BDN1015" s="3"/>
      <c r="BDO1015" s="3"/>
      <c r="BDP1015" s="3"/>
      <c r="BDQ1015" s="3"/>
      <c r="BDR1015" s="3"/>
      <c r="BDS1015" s="3"/>
      <c r="BDT1015" s="3"/>
      <c r="BDU1015" s="3"/>
      <c r="BDV1015" s="3"/>
      <c r="BDW1015" s="3"/>
      <c r="BDX1015" s="3"/>
      <c r="BDY1015" s="3"/>
      <c r="BDZ1015" s="3"/>
      <c r="BEA1015" s="3"/>
      <c r="BEB1015" s="3"/>
      <c r="BEC1015" s="3"/>
      <c r="BED1015" s="3"/>
      <c r="BEE1015" s="3"/>
      <c r="BEF1015" s="3"/>
      <c r="BEG1015" s="3"/>
      <c r="BEH1015" s="3"/>
      <c r="BEI1015" s="3"/>
      <c r="BEJ1015" s="3"/>
      <c r="BEK1015" s="3"/>
      <c r="BEL1015" s="3"/>
      <c r="BEM1015" s="3"/>
      <c r="BEN1015" s="3"/>
      <c r="BEO1015" s="3"/>
      <c r="BEP1015" s="3"/>
      <c r="BEQ1015" s="3"/>
      <c r="BER1015" s="3"/>
      <c r="BES1015" s="3"/>
      <c r="BET1015" s="3"/>
      <c r="BEU1015" s="3"/>
      <c r="BEV1015" s="3"/>
      <c r="BEW1015" s="3"/>
      <c r="BEX1015" s="3"/>
      <c r="BEY1015" s="3"/>
      <c r="BEZ1015" s="3"/>
      <c r="BFA1015" s="3"/>
      <c r="BFB1015" s="3"/>
      <c r="BFC1015" s="3"/>
      <c r="BFD1015" s="3"/>
      <c r="BFE1015" s="3"/>
      <c r="BFF1015" s="3"/>
      <c r="BFG1015" s="3"/>
      <c r="BFH1015" s="3"/>
      <c r="BFI1015" s="3"/>
      <c r="BFJ1015" s="3"/>
      <c r="BFK1015" s="3"/>
      <c r="BFL1015" s="3"/>
      <c r="BFM1015" s="3"/>
      <c r="BFN1015" s="3"/>
      <c r="BFO1015" s="3"/>
      <c r="BFP1015" s="3"/>
      <c r="BFQ1015" s="3"/>
      <c r="BFR1015" s="3"/>
      <c r="BFS1015" s="3"/>
      <c r="BFT1015" s="3"/>
      <c r="BFU1015" s="3"/>
      <c r="BFV1015" s="3"/>
      <c r="BFW1015" s="3"/>
      <c r="BFX1015" s="3"/>
      <c r="BFY1015" s="3"/>
      <c r="BFZ1015" s="3"/>
      <c r="BGA1015" s="3"/>
      <c r="BGB1015" s="3"/>
      <c r="BGC1015" s="3"/>
      <c r="BGD1015" s="3"/>
      <c r="BGE1015" s="3"/>
      <c r="BGF1015" s="3"/>
      <c r="BGG1015" s="3"/>
      <c r="BGH1015" s="3"/>
      <c r="BGI1015" s="3"/>
      <c r="BGJ1015" s="3"/>
      <c r="BGK1015" s="3"/>
      <c r="BGL1015" s="3"/>
      <c r="BGM1015" s="3"/>
      <c r="BGN1015" s="3"/>
      <c r="BGO1015" s="3"/>
      <c r="BGP1015" s="3"/>
      <c r="BGQ1015" s="3"/>
      <c r="BGR1015" s="3"/>
      <c r="BGS1015" s="3"/>
      <c r="BGT1015" s="3"/>
      <c r="BGU1015" s="3"/>
      <c r="BGV1015" s="3"/>
      <c r="BGW1015" s="3"/>
      <c r="BGX1015" s="3"/>
      <c r="BGY1015" s="3"/>
      <c r="BGZ1015" s="3"/>
      <c r="BHA1015" s="3"/>
      <c r="BHB1015" s="3"/>
      <c r="BHC1015" s="3"/>
      <c r="BHD1015" s="3"/>
      <c r="BHE1015" s="3"/>
      <c r="BHF1015" s="3"/>
      <c r="BHG1015" s="3"/>
      <c r="BHH1015" s="3"/>
      <c r="BHI1015" s="3"/>
      <c r="BHJ1015" s="3"/>
      <c r="BHK1015" s="3"/>
      <c r="BHL1015" s="3"/>
      <c r="BHM1015" s="3"/>
      <c r="BHN1015" s="3"/>
      <c r="BHO1015" s="3"/>
      <c r="BHP1015" s="3"/>
      <c r="BHQ1015" s="3"/>
      <c r="BHR1015" s="3"/>
      <c r="BHS1015" s="3"/>
      <c r="BHT1015" s="3"/>
      <c r="BHU1015" s="3"/>
      <c r="BHV1015" s="3"/>
      <c r="BHW1015" s="3"/>
      <c r="BHX1015" s="3"/>
      <c r="BHY1015" s="3"/>
      <c r="BHZ1015" s="3"/>
      <c r="BIA1015" s="3"/>
      <c r="BIB1015" s="3"/>
      <c r="BIC1015" s="3"/>
      <c r="BID1015" s="3"/>
      <c r="BIE1015" s="3"/>
      <c r="BIF1015" s="3"/>
      <c r="BIG1015" s="3"/>
      <c r="BIH1015" s="3"/>
      <c r="BII1015" s="3"/>
      <c r="BIJ1015" s="3"/>
      <c r="BIK1015" s="3"/>
      <c r="BIL1015" s="3"/>
      <c r="BIM1015" s="3"/>
      <c r="BIN1015" s="3"/>
      <c r="BIO1015" s="3"/>
      <c r="BIP1015" s="3"/>
      <c r="BIQ1015" s="3"/>
      <c r="BIR1015" s="3"/>
      <c r="BIS1015" s="3"/>
      <c r="BIT1015" s="3"/>
      <c r="BIU1015" s="3"/>
      <c r="BIV1015" s="3"/>
      <c r="BIW1015" s="3"/>
      <c r="BIX1015" s="3"/>
      <c r="BIY1015" s="3"/>
      <c r="BIZ1015" s="3"/>
      <c r="BJA1015" s="3"/>
      <c r="BJB1015" s="3"/>
      <c r="BJC1015" s="3"/>
      <c r="BJD1015" s="3"/>
      <c r="BJE1015" s="3"/>
      <c r="BJF1015" s="3"/>
      <c r="BJG1015" s="3"/>
      <c r="BJH1015" s="3"/>
      <c r="BJI1015" s="3"/>
      <c r="BJJ1015" s="3"/>
      <c r="BJK1015" s="3"/>
      <c r="BJL1015" s="3"/>
      <c r="BJM1015" s="3"/>
      <c r="BJN1015" s="3"/>
      <c r="BJO1015" s="3"/>
      <c r="BJP1015" s="3"/>
      <c r="BJQ1015" s="3"/>
      <c r="BJR1015" s="3"/>
      <c r="BJS1015" s="3"/>
      <c r="BJT1015" s="3"/>
      <c r="BJU1015" s="3"/>
      <c r="BJV1015" s="3"/>
      <c r="BJW1015" s="3"/>
      <c r="BJX1015" s="3"/>
      <c r="BJY1015" s="3"/>
      <c r="BJZ1015" s="3"/>
      <c r="BKA1015" s="3"/>
      <c r="BKB1015" s="3"/>
      <c r="BKC1015" s="3"/>
      <c r="BKD1015" s="3"/>
      <c r="BKE1015" s="3"/>
      <c r="BKF1015" s="3"/>
      <c r="BKG1015" s="3"/>
      <c r="BKH1015" s="3"/>
      <c r="BKI1015" s="3"/>
      <c r="BKJ1015" s="3"/>
      <c r="BKK1015" s="3"/>
      <c r="BKL1015" s="3"/>
      <c r="BKM1015" s="3"/>
      <c r="BKN1015" s="3"/>
      <c r="BKO1015" s="3"/>
      <c r="BKP1015" s="3"/>
      <c r="BKQ1015" s="3"/>
      <c r="BKR1015" s="3"/>
      <c r="BKS1015" s="3"/>
      <c r="BKT1015" s="3"/>
      <c r="BKU1015" s="3"/>
      <c r="BKV1015" s="3"/>
      <c r="BKW1015" s="3"/>
      <c r="BKX1015" s="3"/>
      <c r="BKY1015" s="3"/>
      <c r="BKZ1015" s="3"/>
      <c r="BLA1015" s="3"/>
      <c r="BLB1015" s="3"/>
      <c r="BLC1015" s="3"/>
      <c r="BLD1015" s="3"/>
      <c r="BLE1015" s="3"/>
      <c r="BLF1015" s="3"/>
      <c r="BLG1015" s="3"/>
      <c r="BLH1015" s="3"/>
      <c r="BLI1015" s="3"/>
      <c r="BLJ1015" s="3"/>
      <c r="BLK1015" s="3"/>
      <c r="BLL1015" s="3"/>
      <c r="BLM1015" s="3"/>
      <c r="BLN1015" s="3"/>
      <c r="BLO1015" s="3"/>
      <c r="BLP1015" s="3"/>
      <c r="BLQ1015" s="3"/>
      <c r="BLR1015" s="3"/>
      <c r="BLS1015" s="3"/>
      <c r="BLT1015" s="3"/>
      <c r="BLU1015" s="3"/>
      <c r="BLV1015" s="3"/>
      <c r="BLW1015" s="3"/>
      <c r="BLX1015" s="3"/>
      <c r="BLY1015" s="3"/>
      <c r="BLZ1015" s="3"/>
      <c r="BMA1015" s="3"/>
      <c r="BMB1015" s="3"/>
      <c r="BMC1015" s="3"/>
      <c r="BMD1015" s="3"/>
      <c r="BME1015" s="3"/>
      <c r="BMF1015" s="3"/>
      <c r="BMG1015" s="3"/>
      <c r="BMH1015" s="3"/>
      <c r="BMI1015" s="3"/>
      <c r="BMJ1015" s="3"/>
      <c r="BMK1015" s="3"/>
      <c r="BML1015" s="3"/>
      <c r="BMM1015" s="3"/>
      <c r="BMN1015" s="3"/>
      <c r="BMO1015" s="3"/>
      <c r="BMP1015" s="3"/>
      <c r="BMQ1015" s="3"/>
      <c r="BMR1015" s="3"/>
      <c r="BMS1015" s="3"/>
      <c r="BMT1015" s="3"/>
      <c r="BMU1015" s="3"/>
      <c r="BMV1015" s="3"/>
      <c r="BMW1015" s="3"/>
      <c r="BMX1015" s="3"/>
      <c r="BMY1015" s="3"/>
      <c r="BMZ1015" s="3"/>
      <c r="BNA1015" s="3"/>
      <c r="BNB1015" s="3"/>
      <c r="BNC1015" s="3"/>
      <c r="BND1015" s="3"/>
      <c r="BNE1015" s="3"/>
      <c r="BNF1015" s="3"/>
      <c r="BNG1015" s="3"/>
      <c r="BNH1015" s="3"/>
      <c r="BNI1015" s="3"/>
      <c r="BNJ1015" s="3"/>
      <c r="BNK1015" s="3"/>
      <c r="BNL1015" s="3"/>
      <c r="BNM1015" s="3"/>
      <c r="BNN1015" s="3"/>
      <c r="BNO1015" s="3"/>
      <c r="BNP1015" s="3"/>
      <c r="BNQ1015" s="3"/>
      <c r="BNR1015" s="3"/>
      <c r="BNS1015" s="3"/>
      <c r="BNT1015" s="3"/>
      <c r="BNU1015" s="3"/>
      <c r="BNV1015" s="3"/>
      <c r="BNW1015" s="3"/>
      <c r="BNX1015" s="3"/>
      <c r="BNY1015" s="3"/>
      <c r="BNZ1015" s="3"/>
      <c r="BOA1015" s="3"/>
      <c r="BOB1015" s="3"/>
      <c r="BOC1015" s="3"/>
      <c r="BOD1015" s="3"/>
      <c r="BOE1015" s="3"/>
      <c r="BOF1015" s="3"/>
      <c r="BOG1015" s="3"/>
      <c r="BOH1015" s="3"/>
      <c r="BOI1015" s="3"/>
      <c r="BOJ1015" s="3"/>
      <c r="BOK1015" s="3"/>
      <c r="BOL1015" s="3"/>
      <c r="BOM1015" s="3"/>
      <c r="BON1015" s="3"/>
      <c r="BOO1015" s="3"/>
      <c r="BOP1015" s="3"/>
      <c r="BOQ1015" s="3"/>
      <c r="BOR1015" s="3"/>
      <c r="BOS1015" s="3"/>
      <c r="BOT1015" s="3"/>
      <c r="BOU1015" s="3"/>
      <c r="BOV1015" s="3"/>
      <c r="BOW1015" s="3"/>
      <c r="BOX1015" s="3"/>
      <c r="BOY1015" s="3"/>
      <c r="BOZ1015" s="3"/>
      <c r="BPA1015" s="3"/>
      <c r="BPB1015" s="3"/>
      <c r="BPC1015" s="3"/>
      <c r="BPD1015" s="3"/>
      <c r="BPE1015" s="3"/>
      <c r="BPF1015" s="3"/>
      <c r="BPG1015" s="3"/>
      <c r="BPH1015" s="3"/>
      <c r="BPI1015" s="3"/>
      <c r="BPJ1015" s="3"/>
      <c r="BPK1015" s="3"/>
      <c r="BPL1015" s="3"/>
      <c r="BPM1015" s="3"/>
      <c r="BPN1015" s="3"/>
      <c r="BPO1015" s="3"/>
      <c r="BPP1015" s="3"/>
      <c r="BPQ1015" s="3"/>
      <c r="BPR1015" s="3"/>
      <c r="BPS1015" s="3"/>
      <c r="BPT1015" s="3"/>
      <c r="BPU1015" s="3"/>
      <c r="BPV1015" s="3"/>
      <c r="BPW1015" s="3"/>
      <c r="BPX1015" s="3"/>
      <c r="BPY1015" s="3"/>
      <c r="BPZ1015" s="3"/>
      <c r="BQA1015" s="3"/>
      <c r="BQB1015" s="3"/>
      <c r="BQC1015" s="3"/>
      <c r="BQD1015" s="3"/>
      <c r="BQE1015" s="3"/>
      <c r="BQF1015" s="3"/>
      <c r="BQG1015" s="3"/>
      <c r="BQH1015" s="3"/>
      <c r="BQI1015" s="3"/>
      <c r="BQJ1015" s="3"/>
      <c r="BQK1015" s="3"/>
      <c r="BQL1015" s="3"/>
      <c r="BQM1015" s="3"/>
      <c r="BQN1015" s="3"/>
      <c r="BQO1015" s="3"/>
      <c r="BQP1015" s="3"/>
      <c r="BQQ1015" s="3"/>
      <c r="BQR1015" s="3"/>
      <c r="BQS1015" s="3"/>
      <c r="BQT1015" s="3"/>
      <c r="BQU1015" s="3"/>
      <c r="BQV1015" s="3"/>
      <c r="BQW1015" s="3"/>
      <c r="BQX1015" s="3"/>
      <c r="BQY1015" s="3"/>
      <c r="BQZ1015" s="3"/>
      <c r="BRA1015" s="3"/>
      <c r="BRB1015" s="3"/>
      <c r="BRC1015" s="3"/>
      <c r="BRD1015" s="3"/>
      <c r="BRE1015" s="3"/>
      <c r="BRF1015" s="3"/>
      <c r="BRG1015" s="3"/>
      <c r="BRH1015" s="3"/>
      <c r="BRI1015" s="3"/>
      <c r="BRJ1015" s="3"/>
      <c r="BRK1015" s="3"/>
      <c r="BRL1015" s="3"/>
      <c r="BRM1015" s="3"/>
      <c r="BRN1015" s="3"/>
      <c r="BRO1015" s="3"/>
      <c r="BRP1015" s="3"/>
      <c r="BRQ1015" s="3"/>
      <c r="BRR1015" s="3"/>
      <c r="BRS1015" s="3"/>
      <c r="BRT1015" s="3"/>
      <c r="BRU1015" s="3"/>
      <c r="BRV1015" s="3"/>
      <c r="BRW1015" s="3"/>
      <c r="BRX1015" s="3"/>
      <c r="BRY1015" s="3"/>
      <c r="BRZ1015" s="3"/>
      <c r="BSA1015" s="3"/>
      <c r="BSB1015" s="3"/>
      <c r="BSC1015" s="3"/>
      <c r="BSD1015" s="3"/>
      <c r="BSE1015" s="3"/>
      <c r="BSF1015" s="3"/>
      <c r="BSG1015" s="3"/>
      <c r="BSH1015" s="3"/>
      <c r="BSI1015" s="3"/>
      <c r="BSJ1015" s="3"/>
      <c r="BSK1015" s="3"/>
      <c r="BSL1015" s="3"/>
      <c r="BSM1015" s="3"/>
      <c r="BSN1015" s="3"/>
      <c r="BSO1015" s="3"/>
      <c r="BSP1015" s="3"/>
      <c r="BSQ1015" s="3"/>
      <c r="BSR1015" s="3"/>
      <c r="BSS1015" s="3"/>
      <c r="BST1015" s="3"/>
      <c r="BSU1015" s="3"/>
      <c r="BSV1015" s="3"/>
      <c r="BSW1015" s="3"/>
      <c r="BSX1015" s="3"/>
      <c r="BSY1015" s="3"/>
      <c r="BSZ1015" s="3"/>
      <c r="BTA1015" s="3"/>
      <c r="BTB1015" s="3"/>
      <c r="BTC1015" s="3"/>
      <c r="BTD1015" s="3"/>
      <c r="BTE1015" s="3"/>
      <c r="BTF1015" s="3"/>
      <c r="BTG1015" s="3"/>
      <c r="BTH1015" s="3"/>
      <c r="BTI1015" s="3"/>
      <c r="BTJ1015" s="3"/>
      <c r="BTK1015" s="3"/>
      <c r="BTL1015" s="3"/>
      <c r="BTM1015" s="3"/>
      <c r="BTN1015" s="3"/>
      <c r="BTO1015" s="3"/>
      <c r="BTP1015" s="3"/>
      <c r="BTQ1015" s="3"/>
      <c r="BTR1015" s="3"/>
      <c r="BTS1015" s="3"/>
      <c r="BTT1015" s="3"/>
      <c r="BTU1015" s="3"/>
      <c r="BTV1015" s="3"/>
      <c r="BTW1015" s="3"/>
      <c r="BTX1015" s="3"/>
      <c r="BTY1015" s="3"/>
      <c r="BTZ1015" s="3"/>
      <c r="BUA1015" s="3"/>
      <c r="BUB1015" s="3"/>
      <c r="BUC1015" s="3"/>
      <c r="BUD1015" s="3"/>
      <c r="BUE1015" s="3"/>
      <c r="BUF1015" s="3"/>
      <c r="BUG1015" s="3"/>
      <c r="BUH1015" s="3"/>
      <c r="BUI1015" s="3"/>
      <c r="BUJ1015" s="3"/>
      <c r="BUK1015" s="3"/>
      <c r="BUL1015" s="3"/>
      <c r="BUM1015" s="3"/>
      <c r="BUN1015" s="3"/>
      <c r="BUO1015" s="3"/>
      <c r="BUP1015" s="3"/>
      <c r="BUQ1015" s="3"/>
      <c r="BUR1015" s="3"/>
      <c r="BUS1015" s="3"/>
      <c r="BUT1015" s="3"/>
      <c r="BUU1015" s="3"/>
      <c r="BUV1015" s="3"/>
      <c r="BUW1015" s="3"/>
      <c r="BUX1015" s="3"/>
      <c r="BUY1015" s="3"/>
      <c r="BUZ1015" s="3"/>
      <c r="BVA1015" s="3"/>
      <c r="BVB1015" s="3"/>
      <c r="BVC1015" s="3"/>
      <c r="BVD1015" s="3"/>
      <c r="BVE1015" s="3"/>
      <c r="BVF1015" s="3"/>
      <c r="BVG1015" s="3"/>
      <c r="BVH1015" s="3"/>
      <c r="BVI1015" s="3"/>
      <c r="BVJ1015" s="3"/>
      <c r="BVK1015" s="3"/>
      <c r="BVL1015" s="3"/>
      <c r="BVM1015" s="3"/>
      <c r="BVN1015" s="3"/>
      <c r="BVO1015" s="3"/>
      <c r="BVP1015" s="3"/>
      <c r="BVQ1015" s="3"/>
      <c r="BVR1015" s="3"/>
      <c r="BVS1015" s="3"/>
      <c r="BVT1015" s="3"/>
      <c r="BVU1015" s="3"/>
      <c r="BVV1015" s="3"/>
      <c r="BVW1015" s="3"/>
      <c r="BVX1015" s="3"/>
      <c r="BVY1015" s="3"/>
      <c r="BVZ1015" s="3"/>
      <c r="BWA1015" s="3"/>
      <c r="BWB1015" s="3"/>
      <c r="BWC1015" s="3"/>
      <c r="BWD1015" s="3"/>
      <c r="BWE1015" s="3"/>
      <c r="BWF1015" s="3"/>
      <c r="BWG1015" s="3"/>
      <c r="BWH1015" s="3"/>
      <c r="BWI1015" s="3"/>
      <c r="BWJ1015" s="3"/>
      <c r="BWK1015" s="3"/>
      <c r="BWL1015" s="3"/>
      <c r="BWM1015" s="3"/>
      <c r="BWN1015" s="3"/>
      <c r="BWO1015" s="3"/>
      <c r="BWP1015" s="3"/>
      <c r="BWQ1015" s="3"/>
      <c r="BWR1015" s="3"/>
      <c r="BWS1015" s="3"/>
      <c r="BWT1015" s="3"/>
      <c r="BWU1015" s="3"/>
      <c r="BWV1015" s="3"/>
      <c r="BWW1015" s="3"/>
      <c r="BWX1015" s="3"/>
      <c r="BWY1015" s="3"/>
      <c r="BWZ1015" s="3"/>
      <c r="BXA1015" s="3"/>
      <c r="BXB1015" s="3"/>
      <c r="BXC1015" s="3"/>
      <c r="BXD1015" s="3"/>
      <c r="BXE1015" s="3"/>
      <c r="BXF1015" s="3"/>
      <c r="BXG1015" s="3"/>
      <c r="BXH1015" s="3"/>
      <c r="BXI1015" s="3"/>
      <c r="BXJ1015" s="3"/>
      <c r="BXK1015" s="3"/>
      <c r="BXL1015" s="3"/>
      <c r="BXM1015" s="3"/>
      <c r="BXN1015" s="3"/>
      <c r="BXO1015" s="3"/>
      <c r="BXP1015" s="3"/>
      <c r="BXQ1015" s="3"/>
      <c r="BXR1015" s="3"/>
      <c r="BXS1015" s="3"/>
      <c r="BXT1015" s="3"/>
      <c r="BXU1015" s="3"/>
      <c r="BXV1015" s="3"/>
      <c r="BXW1015" s="3"/>
      <c r="BXX1015" s="3"/>
      <c r="BXY1015" s="3"/>
      <c r="BXZ1015" s="3"/>
      <c r="BYA1015" s="3"/>
      <c r="BYB1015" s="3"/>
      <c r="BYC1015" s="3"/>
      <c r="BYD1015" s="3"/>
      <c r="BYE1015" s="3"/>
      <c r="BYF1015" s="3"/>
      <c r="BYG1015" s="3"/>
      <c r="BYH1015" s="3"/>
      <c r="BYI1015" s="3"/>
      <c r="BYJ1015" s="3"/>
      <c r="BYK1015" s="3"/>
      <c r="BYL1015" s="3"/>
      <c r="BYM1015" s="3"/>
      <c r="BYN1015" s="3"/>
      <c r="BYO1015" s="3"/>
      <c r="BYP1015" s="3"/>
      <c r="BYQ1015" s="3"/>
      <c r="BYR1015" s="3"/>
      <c r="BYS1015" s="3"/>
      <c r="BYT1015" s="3"/>
      <c r="BYU1015" s="3"/>
      <c r="BYV1015" s="3"/>
      <c r="BYW1015" s="3"/>
      <c r="BYX1015" s="3"/>
      <c r="BYY1015" s="3"/>
      <c r="BYZ1015" s="3"/>
      <c r="BZA1015" s="3"/>
      <c r="BZB1015" s="3"/>
      <c r="BZC1015" s="3"/>
      <c r="BZD1015" s="3"/>
      <c r="BZE1015" s="3"/>
      <c r="BZF1015" s="3"/>
      <c r="BZG1015" s="3"/>
      <c r="BZH1015" s="3"/>
      <c r="BZI1015" s="3"/>
      <c r="BZJ1015" s="3"/>
      <c r="BZK1015" s="3"/>
      <c r="BZL1015" s="3"/>
      <c r="BZM1015" s="3"/>
      <c r="BZN1015" s="3"/>
      <c r="BZO1015" s="3"/>
      <c r="BZP1015" s="3"/>
      <c r="BZQ1015" s="3"/>
      <c r="BZR1015" s="3"/>
      <c r="BZS1015" s="3"/>
      <c r="BZT1015" s="3"/>
      <c r="BZU1015" s="3"/>
      <c r="BZV1015" s="3"/>
      <c r="BZW1015" s="3"/>
      <c r="BZX1015" s="3"/>
      <c r="BZY1015" s="3"/>
      <c r="BZZ1015" s="3"/>
      <c r="CAA1015" s="3"/>
      <c r="CAB1015" s="3"/>
      <c r="CAC1015" s="3"/>
      <c r="CAD1015" s="3"/>
      <c r="CAE1015" s="3"/>
      <c r="CAF1015" s="3"/>
      <c r="CAG1015" s="3"/>
      <c r="CAH1015" s="3"/>
      <c r="CAI1015" s="3"/>
      <c r="CAJ1015" s="3"/>
      <c r="CAK1015" s="3"/>
      <c r="CAL1015" s="3"/>
      <c r="CAM1015" s="3"/>
      <c r="CAN1015" s="3"/>
      <c r="CAO1015" s="3"/>
      <c r="CAP1015" s="3"/>
      <c r="CAQ1015" s="3"/>
      <c r="CAR1015" s="3"/>
      <c r="CAS1015" s="3"/>
      <c r="CAT1015" s="3"/>
      <c r="CAU1015" s="3"/>
      <c r="CAV1015" s="3"/>
      <c r="CAW1015" s="3"/>
      <c r="CAX1015" s="3"/>
      <c r="CAY1015" s="3"/>
      <c r="CAZ1015" s="3"/>
      <c r="CBA1015" s="3"/>
      <c r="CBB1015" s="3"/>
      <c r="CBC1015" s="3"/>
      <c r="CBD1015" s="3"/>
      <c r="CBE1015" s="3"/>
      <c r="CBF1015" s="3"/>
      <c r="CBG1015" s="3"/>
      <c r="CBH1015" s="3"/>
      <c r="CBI1015" s="3"/>
      <c r="CBJ1015" s="3"/>
      <c r="CBK1015" s="3"/>
      <c r="CBL1015" s="3"/>
      <c r="CBM1015" s="3"/>
      <c r="CBN1015" s="3"/>
      <c r="CBO1015" s="3"/>
      <c r="CBP1015" s="3"/>
      <c r="CBQ1015" s="3"/>
      <c r="CBR1015" s="3"/>
      <c r="CBS1015" s="3"/>
      <c r="CBT1015" s="3"/>
      <c r="CBU1015" s="3"/>
      <c r="CBV1015" s="3"/>
      <c r="CBW1015" s="3"/>
      <c r="CBX1015" s="3"/>
      <c r="CBY1015" s="3"/>
      <c r="CBZ1015" s="3"/>
      <c r="CCA1015" s="3"/>
      <c r="CCB1015" s="3"/>
      <c r="CCC1015" s="3"/>
      <c r="CCD1015" s="3"/>
      <c r="CCE1015" s="3"/>
      <c r="CCF1015" s="3"/>
      <c r="CCG1015" s="3"/>
      <c r="CCH1015" s="3"/>
      <c r="CCI1015" s="3"/>
      <c r="CCJ1015" s="3"/>
      <c r="CCK1015" s="3"/>
      <c r="CCL1015" s="3"/>
      <c r="CCM1015" s="3"/>
      <c r="CCN1015" s="3"/>
      <c r="CCO1015" s="3"/>
      <c r="CCP1015" s="3"/>
      <c r="CCQ1015" s="3"/>
      <c r="CCR1015" s="3"/>
      <c r="CCS1015" s="3"/>
      <c r="CCT1015" s="3"/>
      <c r="CCU1015" s="3"/>
      <c r="CCV1015" s="3"/>
      <c r="CCW1015" s="3"/>
      <c r="CCX1015" s="3"/>
      <c r="CCY1015" s="3"/>
      <c r="CCZ1015" s="3"/>
      <c r="CDA1015" s="3"/>
      <c r="CDB1015" s="3"/>
      <c r="CDC1015" s="3"/>
      <c r="CDD1015" s="3"/>
      <c r="CDE1015" s="3"/>
      <c r="CDF1015" s="3"/>
      <c r="CDG1015" s="3"/>
      <c r="CDH1015" s="3"/>
      <c r="CDI1015" s="3"/>
      <c r="CDJ1015" s="3"/>
      <c r="CDK1015" s="3"/>
      <c r="CDL1015" s="3"/>
      <c r="CDM1015" s="3"/>
      <c r="CDN1015" s="3"/>
      <c r="CDO1015" s="3"/>
      <c r="CDP1015" s="3"/>
      <c r="CDQ1015" s="3"/>
      <c r="CDR1015" s="3"/>
      <c r="CDS1015" s="3"/>
      <c r="CDT1015" s="3"/>
      <c r="CDU1015" s="3"/>
      <c r="CDV1015" s="3"/>
      <c r="CDW1015" s="3"/>
      <c r="CDX1015" s="3"/>
      <c r="CDY1015" s="3"/>
      <c r="CDZ1015" s="3"/>
      <c r="CEA1015" s="3"/>
      <c r="CEB1015" s="3"/>
      <c r="CEC1015" s="3"/>
      <c r="CED1015" s="3"/>
      <c r="CEE1015" s="3"/>
      <c r="CEF1015" s="3"/>
      <c r="CEG1015" s="3"/>
      <c r="CEH1015" s="3"/>
      <c r="CEI1015" s="3"/>
      <c r="CEJ1015" s="3"/>
      <c r="CEK1015" s="3"/>
      <c r="CEL1015" s="3"/>
      <c r="CEM1015" s="3"/>
      <c r="CEN1015" s="3"/>
      <c r="CEO1015" s="3"/>
      <c r="CEP1015" s="3"/>
      <c r="CEQ1015" s="3"/>
      <c r="CER1015" s="3"/>
      <c r="CES1015" s="3"/>
      <c r="CET1015" s="3"/>
      <c r="CEU1015" s="3"/>
      <c r="CEV1015" s="3"/>
      <c r="CEW1015" s="3"/>
      <c r="CEX1015" s="3"/>
      <c r="CEY1015" s="3"/>
      <c r="CEZ1015" s="3"/>
      <c r="CFA1015" s="3"/>
      <c r="CFB1015" s="3"/>
      <c r="CFC1015" s="3"/>
      <c r="CFD1015" s="3"/>
      <c r="CFE1015" s="3"/>
      <c r="CFF1015" s="3"/>
      <c r="CFG1015" s="3"/>
      <c r="CFH1015" s="3"/>
      <c r="CFI1015" s="3"/>
      <c r="CFJ1015" s="3"/>
      <c r="CFK1015" s="3"/>
      <c r="CFL1015" s="3"/>
      <c r="CFM1015" s="3"/>
      <c r="CFN1015" s="3"/>
      <c r="CFO1015" s="3"/>
      <c r="CFP1015" s="3"/>
      <c r="CFQ1015" s="3"/>
      <c r="CFR1015" s="3"/>
      <c r="CFS1015" s="3"/>
      <c r="CFT1015" s="3"/>
      <c r="CFU1015" s="3"/>
      <c r="CFV1015" s="3"/>
      <c r="CFW1015" s="3"/>
      <c r="CFX1015" s="3"/>
      <c r="CFY1015" s="3"/>
      <c r="CFZ1015" s="3"/>
      <c r="CGA1015" s="3"/>
      <c r="CGB1015" s="3"/>
      <c r="CGC1015" s="3"/>
      <c r="CGD1015" s="3"/>
      <c r="CGE1015" s="3"/>
      <c r="CGF1015" s="3"/>
      <c r="CGG1015" s="3"/>
      <c r="CGH1015" s="3"/>
      <c r="CGI1015" s="3"/>
      <c r="CGJ1015" s="3"/>
      <c r="CGK1015" s="3"/>
      <c r="CGL1015" s="3"/>
      <c r="CGM1015" s="3"/>
      <c r="CGN1015" s="3"/>
      <c r="CGO1015" s="3"/>
      <c r="CGP1015" s="3"/>
      <c r="CGQ1015" s="3"/>
      <c r="CGR1015" s="3"/>
      <c r="CGS1015" s="3"/>
      <c r="CGT1015" s="3"/>
      <c r="CGU1015" s="3"/>
      <c r="CGV1015" s="3"/>
      <c r="CGW1015" s="3"/>
      <c r="CGX1015" s="3"/>
      <c r="CGY1015" s="3"/>
      <c r="CGZ1015" s="3"/>
      <c r="CHA1015" s="3"/>
      <c r="CHB1015" s="3"/>
      <c r="CHC1015" s="3"/>
      <c r="CHD1015" s="3"/>
      <c r="CHE1015" s="3"/>
      <c r="CHF1015" s="3"/>
      <c r="CHG1015" s="3"/>
      <c r="CHH1015" s="3"/>
      <c r="CHI1015" s="3"/>
      <c r="CHJ1015" s="3"/>
      <c r="CHK1015" s="3"/>
      <c r="CHL1015" s="3"/>
      <c r="CHM1015" s="3"/>
      <c r="CHN1015" s="3"/>
      <c r="CHO1015" s="3"/>
      <c r="CHP1015" s="3"/>
      <c r="CHQ1015" s="3"/>
      <c r="CHR1015" s="3"/>
      <c r="CHS1015" s="3"/>
      <c r="CHT1015" s="3"/>
      <c r="CHU1015" s="3"/>
      <c r="CHV1015" s="3"/>
      <c r="CHW1015" s="3"/>
      <c r="CHX1015" s="3"/>
      <c r="CHY1015" s="3"/>
      <c r="CHZ1015" s="3"/>
      <c r="CIA1015" s="3"/>
      <c r="CIB1015" s="3"/>
      <c r="CIC1015" s="3"/>
      <c r="CID1015" s="3"/>
      <c r="CIE1015" s="3"/>
      <c r="CIF1015" s="3"/>
      <c r="CIG1015" s="3"/>
      <c r="CIH1015" s="3"/>
      <c r="CII1015" s="3"/>
      <c r="CIJ1015" s="3"/>
      <c r="CIK1015" s="3"/>
      <c r="CIL1015" s="3"/>
      <c r="CIM1015" s="3"/>
      <c r="CIN1015" s="3"/>
      <c r="CIO1015" s="3"/>
      <c r="CIP1015" s="3"/>
      <c r="CIQ1015" s="3"/>
      <c r="CIR1015" s="3"/>
      <c r="CIS1015" s="3"/>
      <c r="CIT1015" s="3"/>
      <c r="CIU1015" s="3"/>
      <c r="CIV1015" s="3"/>
      <c r="CIW1015" s="3"/>
      <c r="CIX1015" s="3"/>
      <c r="CIY1015" s="3"/>
      <c r="CIZ1015" s="3"/>
      <c r="CJA1015" s="3"/>
      <c r="CJB1015" s="3"/>
      <c r="CJC1015" s="3"/>
      <c r="CJD1015" s="3"/>
      <c r="CJE1015" s="3"/>
      <c r="CJF1015" s="3"/>
      <c r="CJG1015" s="3"/>
      <c r="CJH1015" s="3"/>
      <c r="CJI1015" s="3"/>
      <c r="CJJ1015" s="3"/>
      <c r="CJK1015" s="3"/>
      <c r="CJL1015" s="3"/>
      <c r="CJM1015" s="3"/>
      <c r="CJN1015" s="3"/>
      <c r="CJO1015" s="3"/>
      <c r="CJP1015" s="3"/>
      <c r="CJQ1015" s="3"/>
      <c r="CJR1015" s="3"/>
      <c r="CJS1015" s="3"/>
      <c r="CJT1015" s="3"/>
      <c r="CJU1015" s="3"/>
      <c r="CJV1015" s="3"/>
      <c r="CJW1015" s="3"/>
      <c r="CJX1015" s="3"/>
      <c r="CJY1015" s="3"/>
      <c r="CJZ1015" s="3"/>
      <c r="CKA1015" s="3"/>
      <c r="CKB1015" s="3"/>
      <c r="CKC1015" s="3"/>
      <c r="CKD1015" s="3"/>
      <c r="CKE1015" s="3"/>
      <c r="CKF1015" s="3"/>
      <c r="CKG1015" s="3"/>
      <c r="CKH1015" s="3"/>
      <c r="CKI1015" s="3"/>
      <c r="CKJ1015" s="3"/>
      <c r="CKK1015" s="3"/>
      <c r="CKL1015" s="3"/>
      <c r="CKM1015" s="3"/>
      <c r="CKN1015" s="3"/>
      <c r="CKO1015" s="3"/>
      <c r="CKP1015" s="3"/>
      <c r="CKQ1015" s="3"/>
      <c r="CKR1015" s="3"/>
      <c r="CKS1015" s="3"/>
      <c r="CKT1015" s="3"/>
      <c r="CKU1015" s="3"/>
      <c r="CKV1015" s="3"/>
      <c r="CKW1015" s="3"/>
      <c r="CKX1015" s="3"/>
      <c r="CKY1015" s="3"/>
      <c r="CKZ1015" s="3"/>
      <c r="CLA1015" s="3"/>
      <c r="CLB1015" s="3"/>
      <c r="CLC1015" s="3"/>
      <c r="CLD1015" s="3"/>
      <c r="CLE1015" s="3"/>
      <c r="CLF1015" s="3"/>
      <c r="CLG1015" s="3"/>
      <c r="CLH1015" s="3"/>
      <c r="CLI1015" s="3"/>
      <c r="CLJ1015" s="3"/>
      <c r="CLK1015" s="3"/>
      <c r="CLL1015" s="3"/>
      <c r="CLM1015" s="3"/>
      <c r="CLN1015" s="3"/>
      <c r="CLO1015" s="3"/>
      <c r="CLP1015" s="3"/>
      <c r="CLQ1015" s="3"/>
      <c r="CLR1015" s="3"/>
      <c r="CLS1015" s="3"/>
      <c r="CLT1015" s="3"/>
      <c r="CLU1015" s="3"/>
      <c r="CLV1015" s="3"/>
      <c r="CLW1015" s="3"/>
      <c r="CLX1015" s="3"/>
      <c r="CLY1015" s="3"/>
      <c r="CLZ1015" s="3"/>
      <c r="CMA1015" s="3"/>
      <c r="CMB1015" s="3"/>
      <c r="CMC1015" s="3"/>
      <c r="CMD1015" s="3"/>
      <c r="CME1015" s="3"/>
      <c r="CMF1015" s="3"/>
      <c r="CMG1015" s="3"/>
      <c r="CMH1015" s="3"/>
      <c r="CMI1015" s="3"/>
      <c r="CMJ1015" s="3"/>
      <c r="CMK1015" s="3"/>
      <c r="CML1015" s="3"/>
      <c r="CMM1015" s="3"/>
      <c r="CMN1015" s="3"/>
      <c r="CMO1015" s="3"/>
      <c r="CMP1015" s="3"/>
      <c r="CMQ1015" s="3"/>
      <c r="CMR1015" s="3"/>
      <c r="CMS1015" s="3"/>
      <c r="CMT1015" s="3"/>
      <c r="CMU1015" s="3"/>
      <c r="CMV1015" s="3"/>
      <c r="CMW1015" s="3"/>
      <c r="CMX1015" s="3"/>
      <c r="CMY1015" s="3"/>
      <c r="CMZ1015" s="3"/>
      <c r="CNA1015" s="3"/>
      <c r="CNB1015" s="3"/>
      <c r="CNC1015" s="3"/>
      <c r="CND1015" s="3"/>
      <c r="CNE1015" s="3"/>
      <c r="CNF1015" s="3"/>
      <c r="CNG1015" s="3"/>
      <c r="CNH1015" s="3"/>
      <c r="CNI1015" s="3"/>
      <c r="CNJ1015" s="3"/>
      <c r="CNK1015" s="3"/>
      <c r="CNL1015" s="3"/>
      <c r="CNM1015" s="3"/>
      <c r="CNN1015" s="3"/>
      <c r="CNO1015" s="3"/>
      <c r="CNP1015" s="3"/>
      <c r="CNQ1015" s="3"/>
      <c r="CNR1015" s="3"/>
      <c r="CNS1015" s="3"/>
      <c r="CNT1015" s="3"/>
      <c r="CNU1015" s="3"/>
      <c r="CNV1015" s="3"/>
      <c r="CNW1015" s="3"/>
      <c r="CNX1015" s="3"/>
      <c r="CNY1015" s="3"/>
      <c r="CNZ1015" s="3"/>
      <c r="COA1015" s="3"/>
      <c r="COB1015" s="3"/>
      <c r="COC1015" s="3"/>
      <c r="COD1015" s="3"/>
      <c r="COE1015" s="3"/>
      <c r="COF1015" s="3"/>
      <c r="COG1015" s="3"/>
      <c r="COH1015" s="3"/>
      <c r="COI1015" s="3"/>
      <c r="COJ1015" s="3"/>
      <c r="COK1015" s="3"/>
      <c r="COL1015" s="3"/>
      <c r="COM1015" s="3"/>
      <c r="CON1015" s="3"/>
      <c r="COO1015" s="3"/>
      <c r="COP1015" s="3"/>
      <c r="COQ1015" s="3"/>
      <c r="COR1015" s="3"/>
      <c r="COS1015" s="3"/>
      <c r="COT1015" s="3"/>
      <c r="COU1015" s="3"/>
      <c r="COV1015" s="3"/>
      <c r="COW1015" s="3"/>
      <c r="COX1015" s="3"/>
      <c r="COY1015" s="3"/>
      <c r="COZ1015" s="3"/>
      <c r="CPA1015" s="3"/>
      <c r="CPB1015" s="3"/>
      <c r="CPC1015" s="3"/>
      <c r="CPD1015" s="3"/>
      <c r="CPE1015" s="3"/>
      <c r="CPF1015" s="3"/>
      <c r="CPG1015" s="3"/>
      <c r="CPH1015" s="3"/>
      <c r="CPI1015" s="3"/>
      <c r="CPJ1015" s="3"/>
      <c r="CPK1015" s="3"/>
      <c r="CPL1015" s="3"/>
      <c r="CPM1015" s="3"/>
      <c r="CPN1015" s="3"/>
      <c r="CPO1015" s="3"/>
      <c r="CPP1015" s="3"/>
      <c r="CPQ1015" s="3"/>
      <c r="CPR1015" s="3"/>
      <c r="CPS1015" s="3"/>
      <c r="CPT1015" s="3"/>
      <c r="CPU1015" s="3"/>
      <c r="CPV1015" s="3"/>
      <c r="CPW1015" s="3"/>
      <c r="CPX1015" s="3"/>
      <c r="CPY1015" s="3"/>
      <c r="CPZ1015" s="3"/>
      <c r="CQA1015" s="3"/>
      <c r="CQB1015" s="3"/>
      <c r="CQC1015" s="3"/>
      <c r="CQD1015" s="3"/>
      <c r="CQE1015" s="3"/>
      <c r="CQF1015" s="3"/>
      <c r="CQG1015" s="3"/>
      <c r="CQH1015" s="3"/>
      <c r="CQI1015" s="3"/>
      <c r="CQJ1015" s="3"/>
      <c r="CQK1015" s="3"/>
      <c r="CQL1015" s="3"/>
      <c r="CQM1015" s="3"/>
      <c r="CQN1015" s="3"/>
      <c r="CQO1015" s="3"/>
      <c r="CQP1015" s="3"/>
      <c r="CQQ1015" s="3"/>
      <c r="CQR1015" s="3"/>
      <c r="CQS1015" s="3"/>
      <c r="CQT1015" s="3"/>
      <c r="CQU1015" s="3"/>
      <c r="CQV1015" s="3"/>
      <c r="CQW1015" s="3"/>
      <c r="CQX1015" s="3"/>
      <c r="CQY1015" s="3"/>
      <c r="CQZ1015" s="3"/>
      <c r="CRA1015" s="3"/>
      <c r="CRB1015" s="3"/>
      <c r="CRC1015" s="3"/>
      <c r="CRD1015" s="3"/>
      <c r="CRE1015" s="3"/>
      <c r="CRF1015" s="3"/>
      <c r="CRG1015" s="3"/>
      <c r="CRH1015" s="3"/>
      <c r="CRI1015" s="3"/>
      <c r="CRJ1015" s="3"/>
      <c r="CRK1015" s="3"/>
      <c r="CRL1015" s="3"/>
      <c r="CRM1015" s="3"/>
      <c r="CRN1015" s="3"/>
      <c r="CRO1015" s="3"/>
      <c r="CRP1015" s="3"/>
      <c r="CRQ1015" s="3"/>
      <c r="CRR1015" s="3"/>
      <c r="CRS1015" s="3"/>
      <c r="CRT1015" s="3"/>
      <c r="CRU1015" s="3"/>
      <c r="CRV1015" s="3"/>
      <c r="CRW1015" s="3"/>
      <c r="CRX1015" s="3"/>
      <c r="CRY1015" s="3"/>
      <c r="CRZ1015" s="3"/>
      <c r="CSA1015" s="3"/>
      <c r="CSB1015" s="3"/>
      <c r="CSC1015" s="3"/>
      <c r="CSD1015" s="3"/>
      <c r="CSE1015" s="3"/>
      <c r="CSF1015" s="3"/>
      <c r="CSG1015" s="3"/>
      <c r="CSH1015" s="3"/>
      <c r="CSI1015" s="3"/>
      <c r="CSJ1015" s="3"/>
      <c r="CSK1015" s="3"/>
      <c r="CSL1015" s="3"/>
      <c r="CSM1015" s="3"/>
      <c r="CSN1015" s="3"/>
      <c r="CSO1015" s="3"/>
      <c r="CSP1015" s="3"/>
      <c r="CSQ1015" s="3"/>
      <c r="CSR1015" s="3"/>
      <c r="CSS1015" s="3"/>
      <c r="CST1015" s="3"/>
      <c r="CSU1015" s="3"/>
      <c r="CSV1015" s="3"/>
      <c r="CSW1015" s="3"/>
      <c r="CSX1015" s="3"/>
      <c r="CSY1015" s="3"/>
      <c r="CSZ1015" s="3"/>
      <c r="CTA1015" s="3"/>
      <c r="CTB1015" s="3"/>
      <c r="CTC1015" s="3"/>
      <c r="CTD1015" s="3"/>
      <c r="CTE1015" s="3"/>
      <c r="CTF1015" s="3"/>
      <c r="CTG1015" s="3"/>
      <c r="CTH1015" s="3"/>
      <c r="CTI1015" s="3"/>
      <c r="CTJ1015" s="3"/>
      <c r="CTK1015" s="3"/>
      <c r="CTL1015" s="3"/>
      <c r="CTM1015" s="3"/>
      <c r="CTN1015" s="3"/>
      <c r="CTO1015" s="3"/>
      <c r="CTP1015" s="3"/>
      <c r="CTQ1015" s="3"/>
      <c r="CTR1015" s="3"/>
      <c r="CTS1015" s="3"/>
      <c r="CTT1015" s="3"/>
      <c r="CTU1015" s="3"/>
      <c r="CTV1015" s="3"/>
      <c r="CTW1015" s="3"/>
      <c r="CTX1015" s="3"/>
      <c r="CTY1015" s="3"/>
      <c r="CTZ1015" s="3"/>
      <c r="CUA1015" s="3"/>
      <c r="CUB1015" s="3"/>
      <c r="CUC1015" s="3"/>
      <c r="CUD1015" s="3"/>
      <c r="CUE1015" s="3"/>
      <c r="CUF1015" s="3"/>
      <c r="CUG1015" s="3"/>
      <c r="CUH1015" s="3"/>
      <c r="CUI1015" s="3"/>
      <c r="CUJ1015" s="3"/>
      <c r="CUK1015" s="3"/>
      <c r="CUL1015" s="3"/>
      <c r="CUM1015" s="3"/>
      <c r="CUN1015" s="3"/>
      <c r="CUO1015" s="3"/>
      <c r="CUP1015" s="3"/>
      <c r="CUQ1015" s="3"/>
      <c r="CUR1015" s="3"/>
      <c r="CUS1015" s="3"/>
      <c r="CUT1015" s="3"/>
      <c r="CUU1015" s="3"/>
      <c r="CUV1015" s="3"/>
      <c r="CUW1015" s="3"/>
      <c r="CUX1015" s="3"/>
      <c r="CUY1015" s="3"/>
      <c r="CUZ1015" s="3"/>
      <c r="CVA1015" s="3"/>
      <c r="CVB1015" s="3"/>
      <c r="CVC1015" s="3"/>
      <c r="CVD1015" s="3"/>
      <c r="CVE1015" s="3"/>
      <c r="CVF1015" s="3"/>
      <c r="CVG1015" s="3"/>
      <c r="CVH1015" s="3"/>
      <c r="CVI1015" s="3"/>
      <c r="CVJ1015" s="3"/>
      <c r="CVK1015" s="3"/>
      <c r="CVL1015" s="3"/>
      <c r="CVM1015" s="3"/>
      <c r="CVN1015" s="3"/>
      <c r="CVO1015" s="3"/>
      <c r="CVP1015" s="3"/>
      <c r="CVQ1015" s="3"/>
      <c r="CVR1015" s="3"/>
      <c r="CVS1015" s="3"/>
      <c r="CVT1015" s="3"/>
      <c r="CVU1015" s="3"/>
      <c r="CVV1015" s="3"/>
      <c r="CVW1015" s="3"/>
      <c r="CVX1015" s="3"/>
      <c r="CVY1015" s="3"/>
      <c r="CVZ1015" s="3"/>
      <c r="CWA1015" s="3"/>
      <c r="CWB1015" s="3"/>
      <c r="CWC1015" s="3"/>
      <c r="CWD1015" s="3"/>
      <c r="CWE1015" s="3"/>
      <c r="CWF1015" s="3"/>
      <c r="CWG1015" s="3"/>
      <c r="CWH1015" s="3"/>
      <c r="CWI1015" s="3"/>
      <c r="CWJ1015" s="3"/>
      <c r="CWK1015" s="3"/>
      <c r="CWL1015" s="3"/>
      <c r="CWM1015" s="3"/>
      <c r="CWN1015" s="3"/>
      <c r="CWO1015" s="3"/>
      <c r="CWP1015" s="3"/>
      <c r="CWQ1015" s="3"/>
      <c r="CWR1015" s="3"/>
      <c r="CWS1015" s="3"/>
      <c r="CWT1015" s="3"/>
      <c r="CWU1015" s="3"/>
      <c r="CWV1015" s="3"/>
      <c r="CWW1015" s="3"/>
      <c r="CWX1015" s="3"/>
      <c r="CWY1015" s="3"/>
      <c r="CWZ1015" s="3"/>
      <c r="CXA1015" s="3"/>
      <c r="CXB1015" s="3"/>
      <c r="CXC1015" s="3"/>
      <c r="CXD1015" s="3"/>
      <c r="CXE1015" s="3"/>
      <c r="CXF1015" s="3"/>
      <c r="CXG1015" s="3"/>
      <c r="CXH1015" s="3"/>
      <c r="CXI1015" s="3"/>
      <c r="CXJ1015" s="3"/>
      <c r="CXK1015" s="3"/>
      <c r="CXL1015" s="3"/>
      <c r="CXM1015" s="3"/>
      <c r="CXN1015" s="3"/>
      <c r="CXO1015" s="3"/>
      <c r="CXP1015" s="3"/>
      <c r="CXQ1015" s="3"/>
      <c r="CXR1015" s="3"/>
      <c r="CXS1015" s="3"/>
      <c r="CXT1015" s="3"/>
      <c r="CXU1015" s="3"/>
      <c r="CXV1015" s="3"/>
      <c r="CXW1015" s="3"/>
      <c r="CXX1015" s="3"/>
      <c r="CXY1015" s="3"/>
      <c r="CXZ1015" s="3"/>
      <c r="CYA1015" s="3"/>
      <c r="CYB1015" s="3"/>
      <c r="CYC1015" s="3"/>
      <c r="CYD1015" s="3"/>
      <c r="CYE1015" s="3"/>
      <c r="CYF1015" s="3"/>
      <c r="CYG1015" s="3"/>
      <c r="CYH1015" s="3"/>
      <c r="CYI1015" s="3"/>
      <c r="CYJ1015" s="3"/>
      <c r="CYK1015" s="3"/>
      <c r="CYL1015" s="3"/>
      <c r="CYM1015" s="3"/>
      <c r="CYN1015" s="3"/>
      <c r="CYO1015" s="3"/>
      <c r="CYP1015" s="3"/>
      <c r="CYQ1015" s="3"/>
      <c r="CYR1015" s="3"/>
      <c r="CYS1015" s="3"/>
      <c r="CYT1015" s="3"/>
      <c r="CYU1015" s="3"/>
      <c r="CYV1015" s="3"/>
      <c r="CYW1015" s="3"/>
      <c r="CYX1015" s="3"/>
      <c r="CYY1015" s="3"/>
      <c r="CYZ1015" s="3"/>
      <c r="CZA1015" s="3"/>
      <c r="CZB1015" s="3"/>
      <c r="CZC1015" s="3"/>
      <c r="CZD1015" s="3"/>
      <c r="CZE1015" s="3"/>
      <c r="CZF1015" s="3"/>
      <c r="CZG1015" s="3"/>
      <c r="CZH1015" s="3"/>
      <c r="CZI1015" s="3"/>
      <c r="CZJ1015" s="3"/>
      <c r="CZK1015" s="3"/>
      <c r="CZL1015" s="3"/>
      <c r="CZM1015" s="3"/>
      <c r="CZN1015" s="3"/>
      <c r="CZO1015" s="3"/>
      <c r="CZP1015" s="3"/>
      <c r="CZQ1015" s="3"/>
      <c r="CZR1015" s="3"/>
      <c r="CZS1015" s="3"/>
      <c r="CZT1015" s="3"/>
      <c r="CZU1015" s="3"/>
      <c r="CZV1015" s="3"/>
      <c r="CZW1015" s="3"/>
      <c r="CZX1015" s="3"/>
      <c r="CZY1015" s="3"/>
      <c r="CZZ1015" s="3"/>
      <c r="DAA1015" s="3"/>
      <c r="DAB1015" s="3"/>
      <c r="DAC1015" s="3"/>
      <c r="DAD1015" s="3"/>
      <c r="DAE1015" s="3"/>
      <c r="DAF1015" s="3"/>
      <c r="DAG1015" s="3"/>
      <c r="DAH1015" s="3"/>
      <c r="DAI1015" s="3"/>
      <c r="DAJ1015" s="3"/>
      <c r="DAK1015" s="3"/>
      <c r="DAL1015" s="3"/>
      <c r="DAM1015" s="3"/>
      <c r="DAN1015" s="3"/>
      <c r="DAO1015" s="3"/>
      <c r="DAP1015" s="3"/>
      <c r="DAQ1015" s="3"/>
      <c r="DAR1015" s="3"/>
      <c r="DAS1015" s="3"/>
      <c r="DAT1015" s="3"/>
      <c r="DAU1015" s="3"/>
      <c r="DAV1015" s="3"/>
      <c r="DAW1015" s="3"/>
      <c r="DAX1015" s="3"/>
      <c r="DAY1015" s="3"/>
      <c r="DAZ1015" s="3"/>
      <c r="DBA1015" s="3"/>
      <c r="DBB1015" s="3"/>
      <c r="DBC1015" s="3"/>
      <c r="DBD1015" s="3"/>
      <c r="DBE1015" s="3"/>
      <c r="DBF1015" s="3"/>
      <c r="DBG1015" s="3"/>
      <c r="DBH1015" s="3"/>
      <c r="DBI1015" s="3"/>
      <c r="DBJ1015" s="3"/>
      <c r="DBK1015" s="3"/>
      <c r="DBL1015" s="3"/>
      <c r="DBM1015" s="3"/>
      <c r="DBN1015" s="3"/>
      <c r="DBO1015" s="3"/>
      <c r="DBP1015" s="3"/>
      <c r="DBQ1015" s="3"/>
      <c r="DBR1015" s="3"/>
      <c r="DBS1015" s="3"/>
      <c r="DBT1015" s="3"/>
      <c r="DBU1015" s="3"/>
      <c r="DBV1015" s="3"/>
      <c r="DBW1015" s="3"/>
      <c r="DBX1015" s="3"/>
      <c r="DBY1015" s="3"/>
      <c r="DBZ1015" s="3"/>
      <c r="DCA1015" s="3"/>
      <c r="DCB1015" s="3"/>
      <c r="DCC1015" s="3"/>
      <c r="DCD1015" s="3"/>
      <c r="DCE1015" s="3"/>
      <c r="DCF1015" s="3"/>
      <c r="DCG1015" s="3"/>
      <c r="DCH1015" s="3"/>
      <c r="DCI1015" s="3"/>
      <c r="DCJ1015" s="3"/>
      <c r="DCK1015" s="3"/>
      <c r="DCL1015" s="3"/>
      <c r="DCM1015" s="3"/>
      <c r="DCN1015" s="3"/>
      <c r="DCO1015" s="3"/>
      <c r="DCP1015" s="3"/>
      <c r="DCQ1015" s="3"/>
      <c r="DCR1015" s="3"/>
      <c r="DCS1015" s="3"/>
      <c r="DCT1015" s="3"/>
      <c r="DCU1015" s="3"/>
      <c r="DCV1015" s="3"/>
      <c r="DCW1015" s="3"/>
      <c r="DCX1015" s="3"/>
      <c r="DCY1015" s="3"/>
      <c r="DCZ1015" s="3"/>
      <c r="DDA1015" s="3"/>
      <c r="DDB1015" s="3"/>
      <c r="DDC1015" s="3"/>
      <c r="DDD1015" s="3"/>
      <c r="DDE1015" s="3"/>
      <c r="DDF1015" s="3"/>
      <c r="DDG1015" s="3"/>
      <c r="DDH1015" s="3"/>
      <c r="DDI1015" s="3"/>
      <c r="DDJ1015" s="3"/>
      <c r="DDK1015" s="3"/>
      <c r="DDL1015" s="3"/>
      <c r="DDM1015" s="3"/>
      <c r="DDN1015" s="3"/>
      <c r="DDO1015" s="3"/>
      <c r="DDP1015" s="3"/>
      <c r="DDQ1015" s="3"/>
      <c r="DDR1015" s="3"/>
      <c r="DDS1015" s="3"/>
      <c r="DDT1015" s="3"/>
      <c r="DDU1015" s="3"/>
      <c r="DDV1015" s="3"/>
      <c r="DDW1015" s="3"/>
      <c r="DDX1015" s="3"/>
      <c r="DDY1015" s="3"/>
      <c r="DDZ1015" s="3"/>
      <c r="DEA1015" s="3"/>
      <c r="DEB1015" s="3"/>
      <c r="DEC1015" s="3"/>
      <c r="DED1015" s="3"/>
      <c r="DEE1015" s="3"/>
      <c r="DEF1015" s="3"/>
      <c r="DEG1015" s="3"/>
      <c r="DEH1015" s="3"/>
      <c r="DEI1015" s="3"/>
      <c r="DEJ1015" s="3"/>
      <c r="DEK1015" s="3"/>
      <c r="DEL1015" s="3"/>
      <c r="DEM1015" s="3"/>
      <c r="DEN1015" s="3"/>
      <c r="DEO1015" s="3"/>
      <c r="DEP1015" s="3"/>
      <c r="DEQ1015" s="3"/>
      <c r="DER1015" s="3"/>
      <c r="DES1015" s="3"/>
      <c r="DET1015" s="3"/>
      <c r="DEU1015" s="3"/>
      <c r="DEV1015" s="3"/>
      <c r="DEW1015" s="3"/>
      <c r="DEX1015" s="3"/>
      <c r="DEY1015" s="3"/>
      <c r="DEZ1015" s="3"/>
      <c r="DFA1015" s="3"/>
      <c r="DFB1015" s="3"/>
      <c r="DFC1015" s="3"/>
      <c r="DFD1015" s="3"/>
      <c r="DFE1015" s="3"/>
      <c r="DFF1015" s="3"/>
      <c r="DFG1015" s="3"/>
      <c r="DFH1015" s="3"/>
      <c r="DFI1015" s="3"/>
      <c r="DFJ1015" s="3"/>
      <c r="DFK1015" s="3"/>
      <c r="DFL1015" s="3"/>
      <c r="DFM1015" s="3"/>
      <c r="DFN1015" s="3"/>
      <c r="DFO1015" s="3"/>
      <c r="DFP1015" s="3"/>
      <c r="DFQ1015" s="3"/>
      <c r="DFR1015" s="3"/>
      <c r="DFS1015" s="3"/>
      <c r="DFT1015" s="3"/>
      <c r="DFU1015" s="3"/>
      <c r="DFV1015" s="3"/>
      <c r="DFW1015" s="3"/>
      <c r="DFX1015" s="3"/>
      <c r="DFY1015" s="3"/>
      <c r="DFZ1015" s="3"/>
      <c r="DGA1015" s="3"/>
      <c r="DGB1015" s="3"/>
      <c r="DGC1015" s="3"/>
      <c r="DGD1015" s="3"/>
      <c r="DGE1015" s="3"/>
      <c r="DGF1015" s="3"/>
      <c r="DGG1015" s="3"/>
      <c r="DGH1015" s="3"/>
      <c r="DGI1015" s="3"/>
      <c r="DGJ1015" s="3"/>
      <c r="DGK1015" s="3"/>
      <c r="DGL1015" s="3"/>
      <c r="DGM1015" s="3"/>
      <c r="DGN1015" s="3"/>
      <c r="DGO1015" s="3"/>
      <c r="DGP1015" s="3"/>
      <c r="DGQ1015" s="3"/>
      <c r="DGR1015" s="3"/>
      <c r="DGS1015" s="3"/>
      <c r="DGT1015" s="3"/>
      <c r="DGU1015" s="3"/>
      <c r="DGV1015" s="3"/>
      <c r="DGW1015" s="3"/>
      <c r="DGX1015" s="3"/>
      <c r="DGY1015" s="3"/>
      <c r="DGZ1015" s="3"/>
      <c r="DHA1015" s="3"/>
      <c r="DHB1015" s="3"/>
      <c r="DHC1015" s="3"/>
      <c r="DHD1015" s="3"/>
      <c r="DHE1015" s="3"/>
      <c r="DHF1015" s="3"/>
      <c r="DHG1015" s="3"/>
      <c r="DHH1015" s="3"/>
      <c r="DHI1015" s="3"/>
      <c r="DHJ1015" s="3"/>
      <c r="DHK1015" s="3"/>
      <c r="DHL1015" s="3"/>
      <c r="DHM1015" s="3"/>
      <c r="DHN1015" s="3"/>
      <c r="DHO1015" s="3"/>
      <c r="DHP1015" s="3"/>
      <c r="DHQ1015" s="3"/>
      <c r="DHR1015" s="3"/>
      <c r="DHS1015" s="3"/>
      <c r="DHT1015" s="3"/>
      <c r="DHU1015" s="3"/>
      <c r="DHV1015" s="3"/>
      <c r="DHW1015" s="3"/>
      <c r="DHX1015" s="3"/>
      <c r="DHY1015" s="3"/>
      <c r="DHZ1015" s="3"/>
      <c r="DIA1015" s="3"/>
      <c r="DIB1015" s="3"/>
      <c r="DIC1015" s="3"/>
      <c r="DID1015" s="3"/>
      <c r="DIE1015" s="3"/>
      <c r="DIF1015" s="3"/>
      <c r="DIG1015" s="3"/>
      <c r="DIH1015" s="3"/>
      <c r="DII1015" s="3"/>
      <c r="DIJ1015" s="3"/>
      <c r="DIK1015" s="3"/>
      <c r="DIL1015" s="3"/>
      <c r="DIM1015" s="3"/>
      <c r="DIN1015" s="3"/>
      <c r="DIO1015" s="3"/>
      <c r="DIP1015" s="3"/>
      <c r="DIQ1015" s="3"/>
      <c r="DIR1015" s="3"/>
      <c r="DIS1015" s="3"/>
      <c r="DIT1015" s="3"/>
      <c r="DIU1015" s="3"/>
      <c r="DIV1015" s="3"/>
      <c r="DIW1015" s="3"/>
      <c r="DIX1015" s="3"/>
      <c r="DIY1015" s="3"/>
      <c r="DIZ1015" s="3"/>
      <c r="DJA1015" s="3"/>
      <c r="DJB1015" s="3"/>
      <c r="DJC1015" s="3"/>
      <c r="DJD1015" s="3"/>
      <c r="DJE1015" s="3"/>
      <c r="DJF1015" s="3"/>
      <c r="DJG1015" s="3"/>
      <c r="DJH1015" s="3"/>
      <c r="DJI1015" s="3"/>
      <c r="DJJ1015" s="3"/>
      <c r="DJK1015" s="3"/>
      <c r="DJL1015" s="3"/>
      <c r="DJM1015" s="3"/>
      <c r="DJN1015" s="3"/>
      <c r="DJO1015" s="3"/>
      <c r="DJP1015" s="3"/>
      <c r="DJQ1015" s="3"/>
      <c r="DJR1015" s="3"/>
      <c r="DJS1015" s="3"/>
      <c r="DJT1015" s="3"/>
      <c r="DJU1015" s="3"/>
      <c r="DJV1015" s="3"/>
      <c r="DJW1015" s="3"/>
      <c r="DJX1015" s="3"/>
      <c r="DJY1015" s="3"/>
      <c r="DJZ1015" s="3"/>
      <c r="DKA1015" s="3"/>
      <c r="DKB1015" s="3"/>
      <c r="DKC1015" s="3"/>
      <c r="DKD1015" s="3"/>
      <c r="DKE1015" s="3"/>
      <c r="DKF1015" s="3"/>
      <c r="DKG1015" s="3"/>
      <c r="DKH1015" s="3"/>
      <c r="DKI1015" s="3"/>
      <c r="DKJ1015" s="3"/>
      <c r="DKK1015" s="3"/>
      <c r="DKL1015" s="3"/>
      <c r="DKM1015" s="3"/>
      <c r="DKN1015" s="3"/>
      <c r="DKO1015" s="3"/>
      <c r="DKP1015" s="3"/>
      <c r="DKQ1015" s="3"/>
      <c r="DKR1015" s="3"/>
      <c r="DKS1015" s="3"/>
      <c r="DKT1015" s="3"/>
      <c r="DKU1015" s="3"/>
      <c r="DKV1015" s="3"/>
      <c r="DKW1015" s="3"/>
      <c r="DKX1015" s="3"/>
      <c r="DKY1015" s="3"/>
      <c r="DKZ1015" s="3"/>
      <c r="DLA1015" s="3"/>
      <c r="DLB1015" s="3"/>
      <c r="DLC1015" s="3"/>
      <c r="DLD1015" s="3"/>
      <c r="DLE1015" s="3"/>
      <c r="DLF1015" s="3"/>
      <c r="DLG1015" s="3"/>
      <c r="DLH1015" s="3"/>
      <c r="DLI1015" s="3"/>
      <c r="DLJ1015" s="3"/>
      <c r="DLK1015" s="3"/>
      <c r="DLL1015" s="3"/>
      <c r="DLM1015" s="3"/>
      <c r="DLN1015" s="3"/>
      <c r="DLO1015" s="3"/>
      <c r="DLP1015" s="3"/>
      <c r="DLQ1015" s="3"/>
      <c r="DLR1015" s="3"/>
      <c r="DLS1015" s="3"/>
      <c r="DLT1015" s="3"/>
      <c r="DLU1015" s="3"/>
      <c r="DLV1015" s="3"/>
      <c r="DLW1015" s="3"/>
      <c r="DLX1015" s="3"/>
      <c r="DLY1015" s="3"/>
      <c r="DLZ1015" s="3"/>
      <c r="DMA1015" s="3"/>
      <c r="DMB1015" s="3"/>
      <c r="DMC1015" s="3"/>
      <c r="DMD1015" s="3"/>
      <c r="DME1015" s="3"/>
      <c r="DMF1015" s="3"/>
      <c r="DMG1015" s="3"/>
      <c r="DMH1015" s="3"/>
      <c r="DMI1015" s="3"/>
      <c r="DMJ1015" s="3"/>
      <c r="DMK1015" s="3"/>
      <c r="DML1015" s="3"/>
      <c r="DMM1015" s="3"/>
      <c r="DMN1015" s="3"/>
      <c r="DMO1015" s="3"/>
      <c r="DMP1015" s="3"/>
      <c r="DMQ1015" s="3"/>
      <c r="DMR1015" s="3"/>
      <c r="DMS1015" s="3"/>
      <c r="DMT1015" s="3"/>
      <c r="DMU1015" s="3"/>
      <c r="DMV1015" s="3"/>
      <c r="DMW1015" s="3"/>
      <c r="DMX1015" s="3"/>
      <c r="DMY1015" s="3"/>
      <c r="DMZ1015" s="3"/>
      <c r="DNA1015" s="3"/>
      <c r="DNB1015" s="3"/>
      <c r="DNC1015" s="3"/>
      <c r="DND1015" s="3"/>
      <c r="DNE1015" s="3"/>
      <c r="DNF1015" s="3"/>
      <c r="DNG1015" s="3"/>
      <c r="DNH1015" s="3"/>
      <c r="DNI1015" s="3"/>
      <c r="DNJ1015" s="3"/>
      <c r="DNK1015" s="3"/>
      <c r="DNL1015" s="3"/>
      <c r="DNM1015" s="3"/>
      <c r="DNN1015" s="3"/>
      <c r="DNO1015" s="3"/>
      <c r="DNP1015" s="3"/>
      <c r="DNQ1015" s="3"/>
      <c r="DNR1015" s="3"/>
      <c r="DNS1015" s="3"/>
      <c r="DNT1015" s="3"/>
      <c r="DNU1015" s="3"/>
      <c r="DNV1015" s="3"/>
      <c r="DNW1015" s="3"/>
      <c r="DNX1015" s="3"/>
      <c r="DNY1015" s="3"/>
      <c r="DNZ1015" s="3"/>
      <c r="DOA1015" s="3"/>
      <c r="DOB1015" s="3"/>
      <c r="DOC1015" s="3"/>
      <c r="DOD1015" s="3"/>
      <c r="DOE1015" s="3"/>
      <c r="DOF1015" s="3"/>
      <c r="DOG1015" s="3"/>
      <c r="DOH1015" s="3"/>
      <c r="DOI1015" s="3"/>
      <c r="DOJ1015" s="3"/>
      <c r="DOK1015" s="3"/>
      <c r="DOL1015" s="3"/>
      <c r="DOM1015" s="3"/>
      <c r="DON1015" s="3"/>
      <c r="DOO1015" s="3"/>
      <c r="DOP1015" s="3"/>
      <c r="DOQ1015" s="3"/>
      <c r="DOR1015" s="3"/>
      <c r="DOS1015" s="3"/>
      <c r="DOT1015" s="3"/>
      <c r="DOU1015" s="3"/>
      <c r="DOV1015" s="3"/>
      <c r="DOW1015" s="3"/>
      <c r="DOX1015" s="3"/>
      <c r="DOY1015" s="3"/>
      <c r="DOZ1015" s="3"/>
      <c r="DPA1015" s="3"/>
      <c r="DPB1015" s="3"/>
      <c r="DPC1015" s="3"/>
      <c r="DPD1015" s="3"/>
      <c r="DPE1015" s="3"/>
      <c r="DPF1015" s="3"/>
      <c r="DPG1015" s="3"/>
      <c r="DPH1015" s="3"/>
      <c r="DPI1015" s="3"/>
      <c r="DPJ1015" s="3"/>
      <c r="DPK1015" s="3"/>
      <c r="DPL1015" s="3"/>
      <c r="DPM1015" s="3"/>
      <c r="DPN1015" s="3"/>
      <c r="DPO1015" s="3"/>
      <c r="DPP1015" s="3"/>
      <c r="DPQ1015" s="3"/>
      <c r="DPR1015" s="3"/>
      <c r="DPS1015" s="3"/>
      <c r="DPT1015" s="3"/>
      <c r="DPU1015" s="3"/>
      <c r="DPV1015" s="3"/>
      <c r="DPW1015" s="3"/>
      <c r="DPX1015" s="3"/>
      <c r="DPY1015" s="3"/>
      <c r="DPZ1015" s="3"/>
      <c r="DQA1015" s="3"/>
      <c r="DQB1015" s="3"/>
      <c r="DQC1015" s="3"/>
      <c r="DQD1015" s="3"/>
      <c r="DQE1015" s="3"/>
      <c r="DQF1015" s="3"/>
      <c r="DQG1015" s="3"/>
      <c r="DQH1015" s="3"/>
      <c r="DQI1015" s="3"/>
      <c r="DQJ1015" s="3"/>
      <c r="DQK1015" s="3"/>
      <c r="DQL1015" s="3"/>
      <c r="DQM1015" s="3"/>
      <c r="DQN1015" s="3"/>
      <c r="DQO1015" s="3"/>
      <c r="DQP1015" s="3"/>
      <c r="DQQ1015" s="3"/>
      <c r="DQR1015" s="3"/>
      <c r="DQS1015" s="3"/>
      <c r="DQT1015" s="3"/>
      <c r="DQU1015" s="3"/>
      <c r="DQV1015" s="3"/>
      <c r="DQW1015" s="3"/>
      <c r="DQX1015" s="3"/>
      <c r="DQY1015" s="3"/>
      <c r="DQZ1015" s="3"/>
      <c r="DRA1015" s="3"/>
      <c r="DRB1015" s="3"/>
      <c r="DRC1015" s="3"/>
      <c r="DRD1015" s="3"/>
      <c r="DRE1015" s="3"/>
      <c r="DRF1015" s="3"/>
      <c r="DRG1015" s="3"/>
      <c r="DRH1015" s="3"/>
      <c r="DRI1015" s="3"/>
      <c r="DRJ1015" s="3"/>
      <c r="DRK1015" s="3"/>
      <c r="DRL1015" s="3"/>
      <c r="DRM1015" s="3"/>
      <c r="DRN1015" s="3"/>
      <c r="DRO1015" s="3"/>
      <c r="DRP1015" s="3"/>
      <c r="DRQ1015" s="3"/>
      <c r="DRR1015" s="3"/>
      <c r="DRS1015" s="3"/>
      <c r="DRT1015" s="3"/>
      <c r="DRU1015" s="3"/>
      <c r="DRV1015" s="3"/>
      <c r="DRW1015" s="3"/>
      <c r="DRX1015" s="3"/>
      <c r="DRY1015" s="3"/>
      <c r="DRZ1015" s="3"/>
      <c r="DSA1015" s="3"/>
      <c r="DSB1015" s="3"/>
      <c r="DSC1015" s="3"/>
      <c r="DSD1015" s="3"/>
      <c r="DSE1015" s="3"/>
      <c r="DSF1015" s="3"/>
      <c r="DSG1015" s="3"/>
      <c r="DSH1015" s="3"/>
      <c r="DSI1015" s="3"/>
      <c r="DSJ1015" s="3"/>
      <c r="DSK1015" s="3"/>
      <c r="DSL1015" s="3"/>
      <c r="DSM1015" s="3"/>
      <c r="DSN1015" s="3"/>
      <c r="DSO1015" s="3"/>
      <c r="DSP1015" s="3"/>
      <c r="DSQ1015" s="3"/>
      <c r="DSR1015" s="3"/>
      <c r="DSS1015" s="3"/>
      <c r="DST1015" s="3"/>
      <c r="DSU1015" s="3"/>
      <c r="DSV1015" s="3"/>
      <c r="DSW1015" s="3"/>
      <c r="DSX1015" s="3"/>
      <c r="DSY1015" s="3"/>
      <c r="DSZ1015" s="3"/>
      <c r="DTA1015" s="3"/>
      <c r="DTB1015" s="3"/>
      <c r="DTC1015" s="3"/>
      <c r="DTD1015" s="3"/>
      <c r="DTE1015" s="3"/>
      <c r="DTF1015" s="3"/>
      <c r="DTG1015" s="3"/>
      <c r="DTH1015" s="3"/>
      <c r="DTI1015" s="3"/>
      <c r="DTJ1015" s="3"/>
      <c r="DTK1015" s="3"/>
      <c r="DTL1015" s="3"/>
      <c r="DTM1015" s="3"/>
      <c r="DTN1015" s="3"/>
      <c r="DTO1015" s="3"/>
      <c r="DTP1015" s="3"/>
      <c r="DTQ1015" s="3"/>
      <c r="DTR1015" s="3"/>
      <c r="DTS1015" s="3"/>
      <c r="DTT1015" s="3"/>
      <c r="DTU1015" s="3"/>
      <c r="DTV1015" s="3"/>
      <c r="DTW1015" s="3"/>
      <c r="DTX1015" s="3"/>
      <c r="DTY1015" s="3"/>
      <c r="DTZ1015" s="3"/>
      <c r="DUA1015" s="3"/>
      <c r="DUB1015" s="3"/>
      <c r="DUC1015" s="3"/>
      <c r="DUD1015" s="3"/>
      <c r="DUE1015" s="3"/>
      <c r="DUF1015" s="3"/>
      <c r="DUG1015" s="3"/>
      <c r="DUH1015" s="3"/>
      <c r="DUI1015" s="3"/>
      <c r="DUJ1015" s="3"/>
      <c r="DUK1015" s="3"/>
      <c r="DUL1015" s="3"/>
      <c r="DUM1015" s="3"/>
      <c r="DUN1015" s="3"/>
      <c r="DUO1015" s="3"/>
      <c r="DUP1015" s="3"/>
      <c r="DUQ1015" s="3"/>
      <c r="DUR1015" s="3"/>
      <c r="DUS1015" s="3"/>
      <c r="DUT1015" s="3"/>
      <c r="DUU1015" s="3"/>
      <c r="DUV1015" s="3"/>
      <c r="DUW1015" s="3"/>
      <c r="DUX1015" s="3"/>
      <c r="DUY1015" s="3"/>
      <c r="DUZ1015" s="3"/>
      <c r="DVA1015" s="3"/>
      <c r="DVB1015" s="3"/>
      <c r="DVC1015" s="3"/>
      <c r="DVD1015" s="3"/>
      <c r="DVE1015" s="3"/>
      <c r="DVF1015" s="3"/>
      <c r="DVG1015" s="3"/>
      <c r="DVH1015" s="3"/>
      <c r="DVI1015" s="3"/>
      <c r="DVJ1015" s="3"/>
      <c r="DVK1015" s="3"/>
      <c r="DVL1015" s="3"/>
      <c r="DVM1015" s="3"/>
      <c r="DVN1015" s="3"/>
      <c r="DVO1015" s="3"/>
      <c r="DVP1015" s="3"/>
      <c r="DVQ1015" s="3"/>
      <c r="DVR1015" s="3"/>
      <c r="DVS1015" s="3"/>
      <c r="DVT1015" s="3"/>
      <c r="DVU1015" s="3"/>
      <c r="DVV1015" s="3"/>
      <c r="DVW1015" s="3"/>
      <c r="DVX1015" s="3"/>
      <c r="DVY1015" s="3"/>
      <c r="DVZ1015" s="3"/>
      <c r="DWA1015" s="3"/>
      <c r="DWB1015" s="3"/>
      <c r="DWC1015" s="3"/>
      <c r="DWD1015" s="3"/>
      <c r="DWE1015" s="3"/>
      <c r="DWF1015" s="3"/>
      <c r="DWG1015" s="3"/>
      <c r="DWH1015" s="3"/>
      <c r="DWI1015" s="3"/>
      <c r="DWJ1015" s="3"/>
      <c r="DWK1015" s="3"/>
      <c r="DWL1015" s="3"/>
      <c r="DWM1015" s="3"/>
      <c r="DWN1015" s="3"/>
      <c r="DWO1015" s="3"/>
      <c r="DWP1015" s="3"/>
      <c r="DWQ1015" s="3"/>
      <c r="DWR1015" s="3"/>
      <c r="DWS1015" s="3"/>
      <c r="DWT1015" s="3"/>
      <c r="DWU1015" s="3"/>
      <c r="DWV1015" s="3"/>
      <c r="DWW1015" s="3"/>
      <c r="DWX1015" s="3"/>
      <c r="DWY1015" s="3"/>
      <c r="DWZ1015" s="3"/>
      <c r="DXA1015" s="3"/>
      <c r="DXB1015" s="3"/>
      <c r="DXC1015" s="3"/>
      <c r="DXD1015" s="3"/>
      <c r="DXE1015" s="3"/>
      <c r="DXF1015" s="3"/>
      <c r="DXG1015" s="3"/>
      <c r="DXH1015" s="3"/>
      <c r="DXI1015" s="3"/>
      <c r="DXJ1015" s="3"/>
      <c r="DXK1015" s="3"/>
      <c r="DXL1015" s="3"/>
      <c r="DXM1015" s="3"/>
      <c r="DXN1015" s="3"/>
      <c r="DXO1015" s="3"/>
      <c r="DXP1015" s="3"/>
      <c r="DXQ1015" s="3"/>
      <c r="DXR1015" s="3"/>
      <c r="DXS1015" s="3"/>
      <c r="DXT1015" s="3"/>
      <c r="DXU1015" s="3"/>
      <c r="DXV1015" s="3"/>
      <c r="DXW1015" s="3"/>
      <c r="DXX1015" s="3"/>
      <c r="DXY1015" s="3"/>
      <c r="DXZ1015" s="3"/>
      <c r="DYA1015" s="3"/>
      <c r="DYB1015" s="3"/>
      <c r="DYC1015" s="3"/>
      <c r="DYD1015" s="3"/>
      <c r="DYE1015" s="3"/>
      <c r="DYF1015" s="3"/>
      <c r="DYG1015" s="3"/>
      <c r="DYH1015" s="3"/>
      <c r="DYI1015" s="3"/>
      <c r="DYJ1015" s="3"/>
      <c r="DYK1015" s="3"/>
      <c r="DYL1015" s="3"/>
      <c r="DYM1015" s="3"/>
      <c r="DYN1015" s="3"/>
      <c r="DYO1015" s="3"/>
      <c r="DYP1015" s="3"/>
      <c r="DYQ1015" s="3"/>
      <c r="DYR1015" s="3"/>
      <c r="DYS1015" s="3"/>
      <c r="DYT1015" s="3"/>
      <c r="DYU1015" s="3"/>
      <c r="DYV1015" s="3"/>
      <c r="DYW1015" s="3"/>
      <c r="DYX1015" s="3"/>
      <c r="DYY1015" s="3"/>
      <c r="DYZ1015" s="3"/>
      <c r="DZA1015" s="3"/>
      <c r="DZB1015" s="3"/>
      <c r="DZC1015" s="3"/>
      <c r="DZD1015" s="3"/>
      <c r="DZE1015" s="3"/>
      <c r="DZF1015" s="3"/>
      <c r="DZG1015" s="3"/>
      <c r="DZH1015" s="3"/>
      <c r="DZI1015" s="3"/>
      <c r="DZJ1015" s="3"/>
      <c r="DZK1015" s="3"/>
      <c r="DZL1015" s="3"/>
      <c r="DZM1015" s="3"/>
      <c r="DZN1015" s="3"/>
      <c r="DZO1015" s="3"/>
      <c r="DZP1015" s="3"/>
      <c r="DZQ1015" s="3"/>
      <c r="DZR1015" s="3"/>
      <c r="DZS1015" s="3"/>
      <c r="DZT1015" s="3"/>
      <c r="DZU1015" s="3"/>
      <c r="DZV1015" s="3"/>
      <c r="DZW1015" s="3"/>
      <c r="DZX1015" s="3"/>
      <c r="DZY1015" s="3"/>
      <c r="DZZ1015" s="3"/>
      <c r="EAA1015" s="3"/>
      <c r="EAB1015" s="3"/>
      <c r="EAC1015" s="3"/>
      <c r="EAD1015" s="3"/>
      <c r="EAE1015" s="3"/>
      <c r="EAF1015" s="3"/>
      <c r="EAG1015" s="3"/>
      <c r="EAH1015" s="3"/>
      <c r="EAI1015" s="3"/>
      <c r="EAJ1015" s="3"/>
      <c r="EAK1015" s="3"/>
      <c r="EAL1015" s="3"/>
      <c r="EAM1015" s="3"/>
      <c r="EAN1015" s="3"/>
      <c r="EAO1015" s="3"/>
      <c r="EAP1015" s="3"/>
      <c r="EAQ1015" s="3"/>
      <c r="EAR1015" s="3"/>
      <c r="EAS1015" s="3"/>
      <c r="EAT1015" s="3"/>
      <c r="EAU1015" s="3"/>
      <c r="EAV1015" s="3"/>
      <c r="EAW1015" s="3"/>
      <c r="EAX1015" s="3"/>
      <c r="EAY1015" s="3"/>
      <c r="EAZ1015" s="3"/>
      <c r="EBA1015" s="3"/>
      <c r="EBB1015" s="3"/>
      <c r="EBC1015" s="3"/>
      <c r="EBD1015" s="3"/>
      <c r="EBE1015" s="3"/>
      <c r="EBF1015" s="3"/>
      <c r="EBG1015" s="3"/>
      <c r="EBH1015" s="3"/>
      <c r="EBI1015" s="3"/>
      <c r="EBJ1015" s="3"/>
      <c r="EBK1015" s="3"/>
      <c r="EBL1015" s="3"/>
      <c r="EBM1015" s="3"/>
      <c r="EBN1015" s="3"/>
      <c r="EBO1015" s="3"/>
      <c r="EBP1015" s="3"/>
      <c r="EBQ1015" s="3"/>
      <c r="EBR1015" s="3"/>
      <c r="EBS1015" s="3"/>
      <c r="EBT1015" s="3"/>
      <c r="EBU1015" s="3"/>
      <c r="EBV1015" s="3"/>
      <c r="EBW1015" s="3"/>
      <c r="EBX1015" s="3"/>
      <c r="EBY1015" s="3"/>
      <c r="EBZ1015" s="3"/>
      <c r="ECA1015" s="3"/>
      <c r="ECB1015" s="3"/>
      <c r="ECC1015" s="3"/>
      <c r="ECD1015" s="3"/>
      <c r="ECE1015" s="3"/>
      <c r="ECF1015" s="3"/>
      <c r="ECG1015" s="3"/>
      <c r="ECH1015" s="3"/>
      <c r="ECI1015" s="3"/>
      <c r="ECJ1015" s="3"/>
      <c r="ECK1015" s="3"/>
      <c r="ECL1015" s="3"/>
      <c r="ECM1015" s="3"/>
      <c r="ECN1015" s="3"/>
      <c r="ECO1015" s="3"/>
      <c r="ECP1015" s="3"/>
      <c r="ECQ1015" s="3"/>
      <c r="ECR1015" s="3"/>
      <c r="ECS1015" s="3"/>
      <c r="ECT1015" s="3"/>
      <c r="ECU1015" s="3"/>
      <c r="ECV1015" s="3"/>
      <c r="ECW1015" s="3"/>
      <c r="ECX1015" s="3"/>
      <c r="ECY1015" s="3"/>
      <c r="ECZ1015" s="3"/>
      <c r="EDA1015" s="3"/>
      <c r="EDB1015" s="3"/>
      <c r="EDC1015" s="3"/>
      <c r="EDD1015" s="3"/>
      <c r="EDE1015" s="3"/>
      <c r="EDF1015" s="3"/>
      <c r="EDG1015" s="3"/>
      <c r="EDH1015" s="3"/>
      <c r="EDI1015" s="3"/>
      <c r="EDJ1015" s="3"/>
      <c r="EDK1015" s="3"/>
      <c r="EDL1015" s="3"/>
      <c r="EDM1015" s="3"/>
      <c r="EDN1015" s="3"/>
      <c r="EDO1015" s="3"/>
      <c r="EDP1015" s="3"/>
      <c r="EDQ1015" s="3"/>
      <c r="EDR1015" s="3"/>
      <c r="EDS1015" s="3"/>
      <c r="EDT1015" s="3"/>
      <c r="EDU1015" s="3"/>
      <c r="EDV1015" s="3"/>
      <c r="EDW1015" s="3"/>
      <c r="EDX1015" s="3"/>
      <c r="EDY1015" s="3"/>
      <c r="EDZ1015" s="3"/>
      <c r="EEA1015" s="3"/>
      <c r="EEB1015" s="3"/>
      <c r="EEC1015" s="3"/>
      <c r="EED1015" s="3"/>
      <c r="EEE1015" s="3"/>
      <c r="EEF1015" s="3"/>
      <c r="EEG1015" s="3"/>
      <c r="EEH1015" s="3"/>
      <c r="EEI1015" s="3"/>
      <c r="EEJ1015" s="3"/>
      <c r="EEK1015" s="3"/>
      <c r="EEL1015" s="3"/>
      <c r="EEM1015" s="3"/>
      <c r="EEN1015" s="3"/>
      <c r="EEO1015" s="3"/>
      <c r="EEP1015" s="3"/>
      <c r="EEQ1015" s="3"/>
      <c r="EER1015" s="3"/>
      <c r="EES1015" s="3"/>
      <c r="EET1015" s="3"/>
      <c r="EEU1015" s="3"/>
      <c r="EEV1015" s="3"/>
      <c r="EEW1015" s="3"/>
      <c r="EEX1015" s="3"/>
      <c r="EEY1015" s="3"/>
      <c r="EEZ1015" s="3"/>
      <c r="EFA1015" s="3"/>
      <c r="EFB1015" s="3"/>
      <c r="EFC1015" s="3"/>
      <c r="EFD1015" s="3"/>
      <c r="EFE1015" s="3"/>
      <c r="EFF1015" s="3"/>
      <c r="EFG1015" s="3"/>
      <c r="EFH1015" s="3"/>
      <c r="EFI1015" s="3"/>
      <c r="EFJ1015" s="3"/>
      <c r="EFK1015" s="3"/>
      <c r="EFL1015" s="3"/>
      <c r="EFM1015" s="3"/>
      <c r="EFN1015" s="3"/>
      <c r="EFO1015" s="3"/>
      <c r="EFP1015" s="3"/>
      <c r="EFQ1015" s="3"/>
      <c r="EFR1015" s="3"/>
      <c r="EFS1015" s="3"/>
      <c r="EFT1015" s="3"/>
      <c r="EFU1015" s="3"/>
      <c r="EFV1015" s="3"/>
      <c r="EFW1015" s="3"/>
      <c r="EFX1015" s="3"/>
      <c r="EFY1015" s="3"/>
      <c r="EFZ1015" s="3"/>
      <c r="EGA1015" s="3"/>
      <c r="EGB1015" s="3"/>
      <c r="EGC1015" s="3"/>
      <c r="EGD1015" s="3"/>
      <c r="EGE1015" s="3"/>
      <c r="EGF1015" s="3"/>
      <c r="EGG1015" s="3"/>
      <c r="EGH1015" s="3"/>
      <c r="EGI1015" s="3"/>
      <c r="EGJ1015" s="3"/>
      <c r="EGK1015" s="3"/>
      <c r="EGL1015" s="3"/>
      <c r="EGM1015" s="3"/>
      <c r="EGN1015" s="3"/>
      <c r="EGO1015" s="3"/>
      <c r="EGP1015" s="3"/>
      <c r="EGQ1015" s="3"/>
      <c r="EGR1015" s="3"/>
      <c r="EGS1015" s="3"/>
      <c r="EGT1015" s="3"/>
      <c r="EGU1015" s="3"/>
      <c r="EGV1015" s="3"/>
      <c r="EGW1015" s="3"/>
      <c r="EGX1015" s="3"/>
      <c r="EGY1015" s="3"/>
      <c r="EGZ1015" s="3"/>
      <c r="EHA1015" s="3"/>
      <c r="EHB1015" s="3"/>
      <c r="EHC1015" s="3"/>
      <c r="EHD1015" s="3"/>
      <c r="EHE1015" s="3"/>
      <c r="EHF1015" s="3"/>
      <c r="EHG1015" s="3"/>
      <c r="EHH1015" s="3"/>
      <c r="EHI1015" s="3"/>
      <c r="EHJ1015" s="3"/>
      <c r="EHK1015" s="3"/>
      <c r="EHL1015" s="3"/>
      <c r="EHM1015" s="3"/>
      <c r="EHN1015" s="3"/>
      <c r="EHO1015" s="3"/>
      <c r="EHP1015" s="3"/>
      <c r="EHQ1015" s="3"/>
      <c r="EHR1015" s="3"/>
      <c r="EHS1015" s="3"/>
      <c r="EHT1015" s="3"/>
      <c r="EHU1015" s="3"/>
      <c r="EHV1015" s="3"/>
      <c r="EHW1015" s="3"/>
      <c r="EHX1015" s="3"/>
      <c r="EHY1015" s="3"/>
      <c r="EHZ1015" s="3"/>
      <c r="EIA1015" s="3"/>
      <c r="EIB1015" s="3"/>
      <c r="EIC1015" s="3"/>
      <c r="EID1015" s="3"/>
      <c r="EIE1015" s="3"/>
      <c r="EIF1015" s="3"/>
      <c r="EIG1015" s="3"/>
      <c r="EIH1015" s="3"/>
      <c r="EII1015" s="3"/>
      <c r="EIJ1015" s="3"/>
      <c r="EIK1015" s="3"/>
      <c r="EIL1015" s="3"/>
      <c r="EIM1015" s="3"/>
      <c r="EIN1015" s="3"/>
      <c r="EIO1015" s="3"/>
      <c r="EIP1015" s="3"/>
      <c r="EIQ1015" s="3"/>
      <c r="EIR1015" s="3"/>
      <c r="EIS1015" s="3"/>
      <c r="EIT1015" s="3"/>
      <c r="EIU1015" s="3"/>
      <c r="EIV1015" s="3"/>
      <c r="EIW1015" s="3"/>
      <c r="EIX1015" s="3"/>
      <c r="EIY1015" s="3"/>
      <c r="EIZ1015" s="3"/>
      <c r="EJA1015" s="3"/>
      <c r="EJB1015" s="3"/>
      <c r="EJC1015" s="3"/>
      <c r="EJD1015" s="3"/>
      <c r="EJE1015" s="3"/>
      <c r="EJF1015" s="3"/>
      <c r="EJG1015" s="3"/>
      <c r="EJH1015" s="3"/>
      <c r="EJI1015" s="3"/>
      <c r="EJJ1015" s="3"/>
      <c r="EJK1015" s="3"/>
      <c r="EJL1015" s="3"/>
      <c r="EJM1015" s="3"/>
      <c r="EJN1015" s="3"/>
      <c r="EJO1015" s="3"/>
      <c r="EJP1015" s="3"/>
      <c r="EJQ1015" s="3"/>
      <c r="EJR1015" s="3"/>
      <c r="EJS1015" s="3"/>
      <c r="EJT1015" s="3"/>
      <c r="EJU1015" s="3"/>
      <c r="EJV1015" s="3"/>
      <c r="EJW1015" s="3"/>
      <c r="EJX1015" s="3"/>
      <c r="EJY1015" s="3"/>
      <c r="EJZ1015" s="3"/>
      <c r="EKA1015" s="3"/>
      <c r="EKB1015" s="3"/>
      <c r="EKC1015" s="3"/>
      <c r="EKD1015" s="3"/>
      <c r="EKE1015" s="3"/>
      <c r="EKF1015" s="3"/>
      <c r="EKG1015" s="3"/>
      <c r="EKH1015" s="3"/>
      <c r="EKI1015" s="3"/>
      <c r="EKJ1015" s="3"/>
      <c r="EKK1015" s="3"/>
      <c r="EKL1015" s="3"/>
      <c r="EKM1015" s="3"/>
      <c r="EKN1015" s="3"/>
      <c r="EKO1015" s="3"/>
      <c r="EKP1015" s="3"/>
      <c r="EKQ1015" s="3"/>
      <c r="EKR1015" s="3"/>
      <c r="EKS1015" s="3"/>
      <c r="EKT1015" s="3"/>
      <c r="EKU1015" s="3"/>
      <c r="EKV1015" s="3"/>
      <c r="EKW1015" s="3"/>
      <c r="EKX1015" s="3"/>
      <c r="EKY1015" s="3"/>
      <c r="EKZ1015" s="3"/>
      <c r="ELA1015" s="3"/>
      <c r="ELB1015" s="3"/>
      <c r="ELC1015" s="3"/>
      <c r="ELD1015" s="3"/>
      <c r="ELE1015" s="3"/>
      <c r="ELF1015" s="3"/>
      <c r="ELG1015" s="3"/>
      <c r="ELH1015" s="3"/>
      <c r="ELI1015" s="3"/>
      <c r="ELJ1015" s="3"/>
      <c r="ELK1015" s="3"/>
      <c r="ELL1015" s="3"/>
      <c r="ELM1015" s="3"/>
      <c r="ELN1015" s="3"/>
      <c r="ELO1015" s="3"/>
      <c r="ELP1015" s="3"/>
      <c r="ELQ1015" s="3"/>
      <c r="ELR1015" s="3"/>
      <c r="ELS1015" s="3"/>
      <c r="ELT1015" s="3"/>
      <c r="ELU1015" s="3"/>
      <c r="ELV1015" s="3"/>
      <c r="ELW1015" s="3"/>
      <c r="ELX1015" s="3"/>
      <c r="ELY1015" s="3"/>
      <c r="ELZ1015" s="3"/>
      <c r="EMA1015" s="3"/>
      <c r="EMB1015" s="3"/>
      <c r="EMC1015" s="3"/>
      <c r="EMD1015" s="3"/>
      <c r="EME1015" s="3"/>
      <c r="EMF1015" s="3"/>
      <c r="EMG1015" s="3"/>
      <c r="EMH1015" s="3"/>
      <c r="EMI1015" s="3"/>
      <c r="EMJ1015" s="3"/>
      <c r="EMK1015" s="3"/>
      <c r="EML1015" s="3"/>
      <c r="EMM1015" s="3"/>
      <c r="EMN1015" s="3"/>
      <c r="EMO1015" s="3"/>
      <c r="EMP1015" s="3"/>
      <c r="EMQ1015" s="3"/>
      <c r="EMR1015" s="3"/>
      <c r="EMS1015" s="3"/>
      <c r="EMT1015" s="3"/>
      <c r="EMU1015" s="3"/>
      <c r="EMV1015" s="3"/>
      <c r="EMW1015" s="3"/>
      <c r="EMX1015" s="3"/>
      <c r="EMY1015" s="3"/>
      <c r="EMZ1015" s="3"/>
      <c r="ENA1015" s="3"/>
      <c r="ENB1015" s="3"/>
      <c r="ENC1015" s="3"/>
      <c r="END1015" s="3"/>
      <c r="ENE1015" s="3"/>
      <c r="ENF1015" s="3"/>
      <c r="ENG1015" s="3"/>
      <c r="ENH1015" s="3"/>
      <c r="ENI1015" s="3"/>
      <c r="ENJ1015" s="3"/>
      <c r="ENK1015" s="3"/>
      <c r="ENL1015" s="3"/>
      <c r="ENM1015" s="3"/>
      <c r="ENN1015" s="3"/>
      <c r="ENO1015" s="3"/>
      <c r="ENP1015" s="3"/>
      <c r="ENQ1015" s="3"/>
      <c r="ENR1015" s="3"/>
      <c r="ENS1015" s="3"/>
      <c r="ENT1015" s="3"/>
      <c r="ENU1015" s="3"/>
      <c r="ENV1015" s="3"/>
      <c r="ENW1015" s="3"/>
      <c r="ENX1015" s="3"/>
      <c r="ENY1015" s="3"/>
      <c r="ENZ1015" s="3"/>
      <c r="EOA1015" s="3"/>
      <c r="EOB1015" s="3"/>
      <c r="EOC1015" s="3"/>
      <c r="EOD1015" s="3"/>
      <c r="EOE1015" s="3"/>
      <c r="EOF1015" s="3"/>
      <c r="EOG1015" s="3"/>
      <c r="EOH1015" s="3"/>
      <c r="EOI1015" s="3"/>
      <c r="EOJ1015" s="3"/>
      <c r="EOK1015" s="3"/>
      <c r="EOL1015" s="3"/>
      <c r="EOM1015" s="3"/>
      <c r="EON1015" s="3"/>
      <c r="EOO1015" s="3"/>
      <c r="EOP1015" s="3"/>
      <c r="EOQ1015" s="3"/>
      <c r="EOR1015" s="3"/>
      <c r="EOS1015" s="3"/>
      <c r="EOT1015" s="3"/>
      <c r="EOU1015" s="3"/>
      <c r="EOV1015" s="3"/>
      <c r="EOW1015" s="3"/>
      <c r="EOX1015" s="3"/>
      <c r="EOY1015" s="3"/>
      <c r="EOZ1015" s="3"/>
      <c r="EPA1015" s="3"/>
      <c r="EPB1015" s="3"/>
      <c r="EPC1015" s="3"/>
      <c r="EPD1015" s="3"/>
      <c r="EPE1015" s="3"/>
      <c r="EPF1015" s="3"/>
      <c r="EPG1015" s="3"/>
      <c r="EPH1015" s="3"/>
      <c r="EPI1015" s="3"/>
      <c r="EPJ1015" s="3"/>
      <c r="EPK1015" s="3"/>
      <c r="EPL1015" s="3"/>
      <c r="EPM1015" s="3"/>
      <c r="EPN1015" s="3"/>
      <c r="EPO1015" s="3"/>
      <c r="EPP1015" s="3"/>
      <c r="EPQ1015" s="3"/>
      <c r="EPR1015" s="3"/>
      <c r="EPS1015" s="3"/>
      <c r="EPT1015" s="3"/>
      <c r="EPU1015" s="3"/>
      <c r="EPV1015" s="3"/>
      <c r="EPW1015" s="3"/>
      <c r="EPX1015" s="3"/>
      <c r="EPY1015" s="3"/>
      <c r="EPZ1015" s="3"/>
      <c r="EQA1015" s="3"/>
      <c r="EQB1015" s="3"/>
      <c r="EQC1015" s="3"/>
      <c r="EQD1015" s="3"/>
      <c r="EQE1015" s="3"/>
      <c r="EQF1015" s="3"/>
      <c r="EQG1015" s="3"/>
      <c r="EQH1015" s="3"/>
      <c r="EQI1015" s="3"/>
      <c r="EQJ1015" s="3"/>
      <c r="EQK1015" s="3"/>
      <c r="EQL1015" s="3"/>
      <c r="EQM1015" s="3"/>
      <c r="EQN1015" s="3"/>
      <c r="EQO1015" s="3"/>
      <c r="EQP1015" s="3"/>
      <c r="EQQ1015" s="3"/>
      <c r="EQR1015" s="3"/>
      <c r="EQS1015" s="3"/>
      <c r="EQT1015" s="3"/>
      <c r="EQU1015" s="3"/>
      <c r="EQV1015" s="3"/>
      <c r="EQW1015" s="3"/>
      <c r="EQX1015" s="3"/>
      <c r="EQY1015" s="3"/>
      <c r="EQZ1015" s="3"/>
      <c r="ERA1015" s="3"/>
      <c r="ERB1015" s="3"/>
      <c r="ERC1015" s="3"/>
      <c r="ERD1015" s="3"/>
      <c r="ERE1015" s="3"/>
      <c r="ERF1015" s="3"/>
      <c r="ERG1015" s="3"/>
      <c r="ERH1015" s="3"/>
      <c r="ERI1015" s="3"/>
      <c r="ERJ1015" s="3"/>
      <c r="ERK1015" s="3"/>
      <c r="ERL1015" s="3"/>
      <c r="ERM1015" s="3"/>
      <c r="ERN1015" s="3"/>
      <c r="ERO1015" s="3"/>
      <c r="ERP1015" s="3"/>
      <c r="ERQ1015" s="3"/>
      <c r="ERR1015" s="3"/>
      <c r="ERS1015" s="3"/>
      <c r="ERT1015" s="3"/>
      <c r="ERU1015" s="3"/>
      <c r="ERV1015" s="3"/>
      <c r="ERW1015" s="3"/>
      <c r="ERX1015" s="3"/>
      <c r="ERY1015" s="3"/>
      <c r="ERZ1015" s="3"/>
      <c r="ESA1015" s="3"/>
      <c r="ESB1015" s="3"/>
      <c r="ESC1015" s="3"/>
      <c r="ESD1015" s="3"/>
      <c r="ESE1015" s="3"/>
      <c r="ESF1015" s="3"/>
      <c r="ESG1015" s="3"/>
      <c r="ESH1015" s="3"/>
      <c r="ESI1015" s="3"/>
      <c r="ESJ1015" s="3"/>
      <c r="ESK1015" s="3"/>
      <c r="ESL1015" s="3"/>
      <c r="ESM1015" s="3"/>
      <c r="ESN1015" s="3"/>
      <c r="ESO1015" s="3"/>
      <c r="ESP1015" s="3"/>
      <c r="ESQ1015" s="3"/>
      <c r="ESR1015" s="3"/>
      <c r="ESS1015" s="3"/>
      <c r="EST1015" s="3"/>
      <c r="ESU1015" s="3"/>
      <c r="ESV1015" s="3"/>
      <c r="ESW1015" s="3"/>
      <c r="ESX1015" s="3"/>
      <c r="ESY1015" s="3"/>
      <c r="ESZ1015" s="3"/>
      <c r="ETA1015" s="3"/>
      <c r="ETB1015" s="3"/>
      <c r="ETC1015" s="3"/>
      <c r="ETD1015" s="3"/>
      <c r="ETE1015" s="3"/>
      <c r="ETF1015" s="3"/>
      <c r="ETG1015" s="3"/>
      <c r="ETH1015" s="3"/>
      <c r="ETI1015" s="3"/>
      <c r="ETJ1015" s="3"/>
      <c r="ETK1015" s="3"/>
      <c r="ETL1015" s="3"/>
      <c r="ETM1015" s="3"/>
      <c r="ETN1015" s="3"/>
      <c r="ETO1015" s="3"/>
      <c r="ETP1015" s="3"/>
      <c r="ETQ1015" s="3"/>
      <c r="ETR1015" s="3"/>
      <c r="ETS1015" s="3"/>
      <c r="ETT1015" s="3"/>
      <c r="ETU1015" s="3"/>
      <c r="ETV1015" s="3"/>
      <c r="ETW1015" s="3"/>
      <c r="ETX1015" s="3"/>
      <c r="ETY1015" s="3"/>
      <c r="ETZ1015" s="3"/>
      <c r="EUA1015" s="3"/>
      <c r="EUB1015" s="3"/>
      <c r="EUC1015" s="3"/>
      <c r="EUD1015" s="3"/>
      <c r="EUE1015" s="3"/>
      <c r="EUF1015" s="3"/>
      <c r="EUG1015" s="3"/>
      <c r="EUH1015" s="3"/>
      <c r="EUI1015" s="3"/>
      <c r="EUJ1015" s="3"/>
      <c r="EUK1015" s="3"/>
      <c r="EUL1015" s="3"/>
      <c r="EUM1015" s="3"/>
      <c r="EUN1015" s="3"/>
      <c r="EUO1015" s="3"/>
      <c r="EUP1015" s="3"/>
      <c r="EUQ1015" s="3"/>
      <c r="EUR1015" s="3"/>
      <c r="EUS1015" s="3"/>
      <c r="EUT1015" s="3"/>
      <c r="EUU1015" s="3"/>
      <c r="EUV1015" s="3"/>
      <c r="EUW1015" s="3"/>
      <c r="EUX1015" s="3"/>
      <c r="EUY1015" s="3"/>
      <c r="EUZ1015" s="3"/>
      <c r="EVA1015" s="3"/>
      <c r="EVB1015" s="3"/>
      <c r="EVC1015" s="3"/>
      <c r="EVD1015" s="3"/>
      <c r="EVE1015" s="3"/>
      <c r="EVF1015" s="3"/>
      <c r="EVG1015" s="3"/>
      <c r="EVH1015" s="3"/>
      <c r="EVI1015" s="3"/>
      <c r="EVJ1015" s="3"/>
      <c r="EVK1015" s="3"/>
      <c r="EVL1015" s="3"/>
      <c r="EVM1015" s="3"/>
      <c r="EVN1015" s="3"/>
      <c r="EVO1015" s="3"/>
      <c r="EVP1015" s="3"/>
      <c r="EVQ1015" s="3"/>
      <c r="EVR1015" s="3"/>
      <c r="EVS1015" s="3"/>
      <c r="EVT1015" s="3"/>
      <c r="EVU1015" s="3"/>
      <c r="EVV1015" s="3"/>
      <c r="EVW1015" s="3"/>
      <c r="EVX1015" s="3"/>
      <c r="EVY1015" s="3"/>
      <c r="EVZ1015" s="3"/>
      <c r="EWA1015" s="3"/>
      <c r="EWB1015" s="3"/>
      <c r="EWC1015" s="3"/>
      <c r="EWD1015" s="3"/>
      <c r="EWE1015" s="3"/>
      <c r="EWF1015" s="3"/>
      <c r="EWG1015" s="3"/>
      <c r="EWH1015" s="3"/>
      <c r="EWI1015" s="3"/>
      <c r="EWJ1015" s="3"/>
      <c r="EWK1015" s="3"/>
      <c r="EWL1015" s="3"/>
      <c r="EWM1015" s="3"/>
      <c r="EWN1015" s="3"/>
      <c r="EWO1015" s="3"/>
      <c r="EWP1015" s="3"/>
      <c r="EWQ1015" s="3"/>
      <c r="EWR1015" s="3"/>
      <c r="EWS1015" s="3"/>
      <c r="EWT1015" s="3"/>
      <c r="EWU1015" s="3"/>
      <c r="EWV1015" s="3"/>
      <c r="EWW1015" s="3"/>
      <c r="EWX1015" s="3"/>
      <c r="EWY1015" s="3"/>
      <c r="EWZ1015" s="3"/>
      <c r="EXA1015" s="3"/>
      <c r="EXB1015" s="3"/>
      <c r="EXC1015" s="3"/>
      <c r="EXD1015" s="3"/>
      <c r="EXE1015" s="3"/>
      <c r="EXF1015" s="3"/>
      <c r="EXG1015" s="3"/>
      <c r="EXH1015" s="3"/>
      <c r="EXI1015" s="3"/>
      <c r="EXJ1015" s="3"/>
      <c r="EXK1015" s="3"/>
      <c r="EXL1015" s="3"/>
      <c r="EXM1015" s="3"/>
      <c r="EXN1015" s="3"/>
      <c r="EXO1015" s="3"/>
      <c r="EXP1015" s="3"/>
      <c r="EXQ1015" s="3"/>
      <c r="EXR1015" s="3"/>
      <c r="EXS1015" s="3"/>
      <c r="EXT1015" s="3"/>
      <c r="EXU1015" s="3"/>
      <c r="EXV1015" s="3"/>
      <c r="EXW1015" s="3"/>
      <c r="EXX1015" s="3"/>
      <c r="EXY1015" s="3"/>
      <c r="EXZ1015" s="3"/>
      <c r="EYA1015" s="3"/>
      <c r="EYB1015" s="3"/>
      <c r="EYC1015" s="3"/>
      <c r="EYD1015" s="3"/>
      <c r="EYE1015" s="3"/>
      <c r="EYF1015" s="3"/>
      <c r="EYG1015" s="3"/>
      <c r="EYH1015" s="3"/>
      <c r="EYI1015" s="3"/>
      <c r="EYJ1015" s="3"/>
      <c r="EYK1015" s="3"/>
      <c r="EYL1015" s="3"/>
      <c r="EYM1015" s="3"/>
      <c r="EYN1015" s="3"/>
      <c r="EYO1015" s="3"/>
      <c r="EYP1015" s="3"/>
      <c r="EYQ1015" s="3"/>
      <c r="EYR1015" s="3"/>
      <c r="EYS1015" s="3"/>
      <c r="EYT1015" s="3"/>
      <c r="EYU1015" s="3"/>
      <c r="EYV1015" s="3"/>
      <c r="EYW1015" s="3"/>
      <c r="EYX1015" s="3"/>
      <c r="EYY1015" s="3"/>
      <c r="EYZ1015" s="3"/>
      <c r="EZA1015" s="3"/>
      <c r="EZB1015" s="3"/>
      <c r="EZC1015" s="3"/>
      <c r="EZD1015" s="3"/>
      <c r="EZE1015" s="3"/>
      <c r="EZF1015" s="3"/>
      <c r="EZG1015" s="3"/>
      <c r="EZH1015" s="3"/>
      <c r="EZI1015" s="3"/>
      <c r="EZJ1015" s="3"/>
      <c r="EZK1015" s="3"/>
      <c r="EZL1015" s="3"/>
      <c r="EZM1015" s="3"/>
      <c r="EZN1015" s="3"/>
      <c r="EZO1015" s="3"/>
      <c r="EZP1015" s="3"/>
      <c r="EZQ1015" s="3"/>
      <c r="EZR1015" s="3"/>
      <c r="EZS1015" s="3"/>
      <c r="EZT1015" s="3"/>
      <c r="EZU1015" s="3"/>
      <c r="EZV1015" s="3"/>
      <c r="EZW1015" s="3"/>
      <c r="EZX1015" s="3"/>
      <c r="EZY1015" s="3"/>
      <c r="EZZ1015" s="3"/>
      <c r="FAA1015" s="3"/>
      <c r="FAB1015" s="3"/>
      <c r="FAC1015" s="3"/>
      <c r="FAD1015" s="3"/>
      <c r="FAE1015" s="3"/>
      <c r="FAF1015" s="3"/>
      <c r="FAG1015" s="3"/>
      <c r="FAH1015" s="3"/>
      <c r="FAI1015" s="3"/>
      <c r="FAJ1015" s="3"/>
      <c r="FAK1015" s="3"/>
      <c r="FAL1015" s="3"/>
      <c r="FAM1015" s="3"/>
      <c r="FAN1015" s="3"/>
      <c r="FAO1015" s="3"/>
      <c r="FAP1015" s="3"/>
      <c r="FAQ1015" s="3"/>
      <c r="FAR1015" s="3"/>
      <c r="FAS1015" s="3"/>
      <c r="FAT1015" s="3"/>
      <c r="FAU1015" s="3"/>
      <c r="FAV1015" s="3"/>
      <c r="FAW1015" s="3"/>
      <c r="FAX1015" s="3"/>
      <c r="FAY1015" s="3"/>
      <c r="FAZ1015" s="3"/>
      <c r="FBA1015" s="3"/>
      <c r="FBB1015" s="3"/>
      <c r="FBC1015" s="3"/>
      <c r="FBD1015" s="3"/>
      <c r="FBE1015" s="3"/>
      <c r="FBF1015" s="3"/>
      <c r="FBG1015" s="3"/>
      <c r="FBH1015" s="3"/>
      <c r="FBI1015" s="3"/>
      <c r="FBJ1015" s="3"/>
      <c r="FBK1015" s="3"/>
      <c r="FBL1015" s="3"/>
      <c r="FBM1015" s="3"/>
      <c r="FBN1015" s="3"/>
      <c r="FBO1015" s="3"/>
      <c r="FBP1015" s="3"/>
      <c r="FBQ1015" s="3"/>
      <c r="FBR1015" s="3"/>
      <c r="FBS1015" s="3"/>
      <c r="FBT1015" s="3"/>
      <c r="FBU1015" s="3"/>
      <c r="FBV1015" s="3"/>
      <c r="FBW1015" s="3"/>
      <c r="FBX1015" s="3"/>
      <c r="FBY1015" s="3"/>
      <c r="FBZ1015" s="3"/>
      <c r="FCA1015" s="3"/>
      <c r="FCB1015" s="3"/>
      <c r="FCC1015" s="3"/>
      <c r="FCD1015" s="3"/>
      <c r="FCE1015" s="3"/>
      <c r="FCF1015" s="3"/>
      <c r="FCG1015" s="3"/>
      <c r="FCH1015" s="3"/>
      <c r="FCI1015" s="3"/>
      <c r="FCJ1015" s="3"/>
      <c r="FCK1015" s="3"/>
      <c r="FCL1015" s="3"/>
      <c r="FCM1015" s="3"/>
      <c r="FCN1015" s="3"/>
      <c r="FCO1015" s="3"/>
      <c r="FCP1015" s="3"/>
      <c r="FCQ1015" s="3"/>
      <c r="FCR1015" s="3"/>
      <c r="FCS1015" s="3"/>
      <c r="FCT1015" s="3"/>
      <c r="FCU1015" s="3"/>
      <c r="FCV1015" s="3"/>
      <c r="FCW1015" s="3"/>
      <c r="FCX1015" s="3"/>
      <c r="FCY1015" s="3"/>
      <c r="FCZ1015" s="3"/>
      <c r="FDA1015" s="3"/>
      <c r="FDB1015" s="3"/>
      <c r="FDC1015" s="3"/>
      <c r="FDD1015" s="3"/>
      <c r="FDE1015" s="3"/>
      <c r="FDF1015" s="3"/>
      <c r="FDG1015" s="3"/>
      <c r="FDH1015" s="3"/>
      <c r="FDI1015" s="3"/>
      <c r="FDJ1015" s="3"/>
      <c r="FDK1015" s="3"/>
      <c r="FDL1015" s="3"/>
      <c r="FDM1015" s="3"/>
      <c r="FDN1015" s="3"/>
      <c r="FDO1015" s="3"/>
      <c r="FDP1015" s="3"/>
      <c r="FDQ1015" s="3"/>
      <c r="FDR1015" s="3"/>
      <c r="FDS1015" s="3"/>
      <c r="FDT1015" s="3"/>
      <c r="FDU1015" s="3"/>
      <c r="FDV1015" s="3"/>
      <c r="FDW1015" s="3"/>
      <c r="FDX1015" s="3"/>
      <c r="FDY1015" s="3"/>
      <c r="FDZ1015" s="3"/>
      <c r="FEA1015" s="3"/>
      <c r="FEB1015" s="3"/>
      <c r="FEC1015" s="3"/>
      <c r="FED1015" s="3"/>
      <c r="FEE1015" s="3"/>
      <c r="FEF1015" s="3"/>
      <c r="FEG1015" s="3"/>
      <c r="FEH1015" s="3"/>
      <c r="FEI1015" s="3"/>
      <c r="FEJ1015" s="3"/>
      <c r="FEK1015" s="3"/>
      <c r="FEL1015" s="3"/>
      <c r="FEM1015" s="3"/>
      <c r="FEN1015" s="3"/>
      <c r="FEO1015" s="3"/>
      <c r="FEP1015" s="3"/>
      <c r="FEQ1015" s="3"/>
      <c r="FER1015" s="3"/>
      <c r="FES1015" s="3"/>
      <c r="FET1015" s="3"/>
      <c r="FEU1015" s="3"/>
      <c r="FEV1015" s="3"/>
      <c r="FEW1015" s="3"/>
      <c r="FEX1015" s="3"/>
      <c r="FEY1015" s="3"/>
      <c r="FEZ1015" s="3"/>
      <c r="FFA1015" s="3"/>
      <c r="FFB1015" s="3"/>
      <c r="FFC1015" s="3"/>
      <c r="FFD1015" s="3"/>
      <c r="FFE1015" s="3"/>
      <c r="FFF1015" s="3"/>
      <c r="FFG1015" s="3"/>
      <c r="FFH1015" s="3"/>
      <c r="FFI1015" s="3"/>
      <c r="FFJ1015" s="3"/>
      <c r="FFK1015" s="3"/>
      <c r="FFL1015" s="3"/>
      <c r="FFM1015" s="3"/>
      <c r="FFN1015" s="3"/>
      <c r="FFO1015" s="3"/>
      <c r="FFP1015" s="3"/>
      <c r="FFQ1015" s="3"/>
      <c r="FFR1015" s="3"/>
      <c r="FFS1015" s="3"/>
      <c r="FFT1015" s="3"/>
      <c r="FFU1015" s="3"/>
      <c r="FFV1015" s="3"/>
      <c r="FFW1015" s="3"/>
      <c r="FFX1015" s="3"/>
      <c r="FFY1015" s="3"/>
      <c r="FFZ1015" s="3"/>
      <c r="FGA1015" s="3"/>
      <c r="FGB1015" s="3"/>
      <c r="FGC1015" s="3"/>
      <c r="FGD1015" s="3"/>
      <c r="FGE1015" s="3"/>
      <c r="FGF1015" s="3"/>
      <c r="FGG1015" s="3"/>
      <c r="FGH1015" s="3"/>
      <c r="FGI1015" s="3"/>
      <c r="FGJ1015" s="3"/>
      <c r="FGK1015" s="3"/>
      <c r="FGL1015" s="3"/>
      <c r="FGM1015" s="3"/>
      <c r="FGN1015" s="3"/>
      <c r="FGO1015" s="3"/>
      <c r="FGP1015" s="3"/>
      <c r="FGQ1015" s="3"/>
      <c r="FGR1015" s="3"/>
      <c r="FGS1015" s="3"/>
      <c r="FGT1015" s="3"/>
      <c r="FGU1015" s="3"/>
      <c r="FGV1015" s="3"/>
      <c r="FGW1015" s="3"/>
      <c r="FGX1015" s="3"/>
      <c r="FGY1015" s="3"/>
      <c r="FGZ1015" s="3"/>
      <c r="FHA1015" s="3"/>
      <c r="FHB1015" s="3"/>
      <c r="FHC1015" s="3"/>
      <c r="FHD1015" s="3"/>
      <c r="FHE1015" s="3"/>
      <c r="FHF1015" s="3"/>
      <c r="FHG1015" s="3"/>
      <c r="FHH1015" s="3"/>
      <c r="FHI1015" s="3"/>
      <c r="FHJ1015" s="3"/>
      <c r="FHK1015" s="3"/>
      <c r="FHL1015" s="3"/>
      <c r="FHM1015" s="3"/>
      <c r="FHN1015" s="3"/>
      <c r="FHO1015" s="3"/>
      <c r="FHP1015" s="3"/>
      <c r="FHQ1015" s="3"/>
      <c r="FHR1015" s="3"/>
      <c r="FHS1015" s="3"/>
      <c r="FHT1015" s="3"/>
      <c r="FHU1015" s="3"/>
      <c r="FHV1015" s="3"/>
      <c r="FHW1015" s="3"/>
      <c r="FHX1015" s="3"/>
      <c r="FHY1015" s="3"/>
      <c r="FHZ1015" s="3"/>
      <c r="FIA1015" s="3"/>
      <c r="FIB1015" s="3"/>
      <c r="FIC1015" s="3"/>
      <c r="FID1015" s="3"/>
      <c r="FIE1015" s="3"/>
      <c r="FIF1015" s="3"/>
      <c r="FIG1015" s="3"/>
      <c r="FIH1015" s="3"/>
      <c r="FII1015" s="3"/>
      <c r="FIJ1015" s="3"/>
      <c r="FIK1015" s="3"/>
      <c r="FIL1015" s="3"/>
      <c r="FIM1015" s="3"/>
      <c r="FIN1015" s="3"/>
      <c r="FIO1015" s="3"/>
      <c r="FIP1015" s="3"/>
      <c r="FIQ1015" s="3"/>
      <c r="FIR1015" s="3"/>
      <c r="FIS1015" s="3"/>
      <c r="FIT1015" s="3"/>
      <c r="FIU1015" s="3"/>
      <c r="FIV1015" s="3"/>
      <c r="FIW1015" s="3"/>
      <c r="FIX1015" s="3"/>
      <c r="FIY1015" s="3"/>
      <c r="FIZ1015" s="3"/>
      <c r="FJA1015" s="3"/>
      <c r="FJB1015" s="3"/>
      <c r="FJC1015" s="3"/>
      <c r="FJD1015" s="3"/>
      <c r="FJE1015" s="3"/>
      <c r="FJF1015" s="3"/>
      <c r="FJG1015" s="3"/>
      <c r="FJH1015" s="3"/>
      <c r="FJI1015" s="3"/>
      <c r="FJJ1015" s="3"/>
      <c r="FJK1015" s="3"/>
      <c r="FJL1015" s="3"/>
      <c r="FJM1015" s="3"/>
      <c r="FJN1015" s="3"/>
      <c r="FJO1015" s="3"/>
      <c r="FJP1015" s="3"/>
      <c r="FJQ1015" s="3"/>
      <c r="FJR1015" s="3"/>
      <c r="FJS1015" s="3"/>
      <c r="FJT1015" s="3"/>
      <c r="FJU1015" s="3"/>
      <c r="FJV1015" s="3"/>
      <c r="FJW1015" s="3"/>
      <c r="FJX1015" s="3"/>
      <c r="FJY1015" s="3"/>
      <c r="FJZ1015" s="3"/>
      <c r="FKA1015" s="3"/>
      <c r="FKB1015" s="3"/>
      <c r="FKC1015" s="3"/>
      <c r="FKD1015" s="3"/>
      <c r="FKE1015" s="3"/>
      <c r="FKF1015" s="3"/>
      <c r="FKG1015" s="3"/>
      <c r="FKH1015" s="3"/>
      <c r="FKI1015" s="3"/>
      <c r="FKJ1015" s="3"/>
      <c r="FKK1015" s="3"/>
      <c r="FKL1015" s="3"/>
      <c r="FKM1015" s="3"/>
      <c r="FKN1015" s="3"/>
      <c r="FKO1015" s="3"/>
      <c r="FKP1015" s="3"/>
      <c r="FKQ1015" s="3"/>
      <c r="FKR1015" s="3"/>
      <c r="FKS1015" s="3"/>
      <c r="FKT1015" s="3"/>
      <c r="FKU1015" s="3"/>
      <c r="FKV1015" s="3"/>
      <c r="FKW1015" s="3"/>
      <c r="FKX1015" s="3"/>
      <c r="FKY1015" s="3"/>
      <c r="FKZ1015" s="3"/>
      <c r="FLA1015" s="3"/>
      <c r="FLB1015" s="3"/>
      <c r="FLC1015" s="3"/>
      <c r="FLD1015" s="3"/>
      <c r="FLE1015" s="3"/>
      <c r="FLF1015" s="3"/>
      <c r="FLG1015" s="3"/>
      <c r="FLH1015" s="3"/>
      <c r="FLI1015" s="3"/>
      <c r="FLJ1015" s="3"/>
      <c r="FLK1015" s="3"/>
      <c r="FLL1015" s="3"/>
      <c r="FLM1015" s="3"/>
      <c r="FLN1015" s="3"/>
      <c r="FLO1015" s="3"/>
      <c r="FLP1015" s="3"/>
      <c r="FLQ1015" s="3"/>
      <c r="FLR1015" s="3"/>
      <c r="FLS1015" s="3"/>
      <c r="FLT1015" s="3"/>
      <c r="FLU1015" s="3"/>
      <c r="FLV1015" s="3"/>
      <c r="FLW1015" s="3"/>
      <c r="FLX1015" s="3"/>
      <c r="FLY1015" s="3"/>
      <c r="FLZ1015" s="3"/>
      <c r="FMA1015" s="3"/>
      <c r="FMB1015" s="3"/>
      <c r="FMC1015" s="3"/>
      <c r="FMD1015" s="3"/>
      <c r="FME1015" s="3"/>
      <c r="FMF1015" s="3"/>
      <c r="FMG1015" s="3"/>
      <c r="FMH1015" s="3"/>
      <c r="FMI1015" s="3"/>
      <c r="FMJ1015" s="3"/>
      <c r="FMK1015" s="3"/>
      <c r="FML1015" s="3"/>
      <c r="FMM1015" s="3"/>
      <c r="FMN1015" s="3"/>
      <c r="FMO1015" s="3"/>
      <c r="FMP1015" s="3"/>
      <c r="FMQ1015" s="3"/>
      <c r="FMR1015" s="3"/>
      <c r="FMS1015" s="3"/>
      <c r="FMT1015" s="3"/>
      <c r="FMU1015" s="3"/>
      <c r="FMV1015" s="3"/>
      <c r="FMW1015" s="3"/>
      <c r="FMX1015" s="3"/>
      <c r="FMY1015" s="3"/>
      <c r="FMZ1015" s="3"/>
      <c r="FNA1015" s="3"/>
      <c r="FNB1015" s="3"/>
      <c r="FNC1015" s="3"/>
      <c r="FND1015" s="3"/>
      <c r="FNE1015" s="3"/>
      <c r="FNF1015" s="3"/>
      <c r="FNG1015" s="3"/>
      <c r="FNH1015" s="3"/>
      <c r="FNI1015" s="3"/>
      <c r="FNJ1015" s="3"/>
      <c r="FNK1015" s="3"/>
      <c r="FNL1015" s="3"/>
      <c r="FNM1015" s="3"/>
      <c r="FNN1015" s="3"/>
      <c r="FNO1015" s="3"/>
      <c r="FNP1015" s="3"/>
      <c r="FNQ1015" s="3"/>
      <c r="FNR1015" s="3"/>
      <c r="FNS1015" s="3"/>
      <c r="FNT1015" s="3"/>
      <c r="FNU1015" s="3"/>
      <c r="FNV1015" s="3"/>
      <c r="FNW1015" s="3"/>
      <c r="FNX1015" s="3"/>
      <c r="FNY1015" s="3"/>
      <c r="FNZ1015" s="3"/>
      <c r="FOA1015" s="3"/>
      <c r="FOB1015" s="3"/>
      <c r="FOC1015" s="3"/>
      <c r="FOD1015" s="3"/>
      <c r="FOE1015" s="3"/>
      <c r="FOF1015" s="3"/>
      <c r="FOG1015" s="3"/>
      <c r="FOH1015" s="3"/>
      <c r="FOI1015" s="3"/>
      <c r="FOJ1015" s="3"/>
      <c r="FOK1015" s="3"/>
      <c r="FOL1015" s="3"/>
      <c r="FOM1015" s="3"/>
      <c r="FON1015" s="3"/>
      <c r="FOO1015" s="3"/>
      <c r="FOP1015" s="3"/>
      <c r="FOQ1015" s="3"/>
      <c r="FOR1015" s="3"/>
      <c r="FOS1015" s="3"/>
      <c r="FOT1015" s="3"/>
      <c r="FOU1015" s="3"/>
      <c r="FOV1015" s="3"/>
      <c r="FOW1015" s="3"/>
      <c r="FOX1015" s="3"/>
      <c r="FOY1015" s="3"/>
      <c r="FOZ1015" s="3"/>
      <c r="FPA1015" s="3"/>
      <c r="FPB1015" s="3"/>
      <c r="FPC1015" s="3"/>
      <c r="FPD1015" s="3"/>
      <c r="FPE1015" s="3"/>
      <c r="FPF1015" s="3"/>
      <c r="FPG1015" s="3"/>
      <c r="FPH1015" s="3"/>
      <c r="FPI1015" s="3"/>
      <c r="FPJ1015" s="3"/>
      <c r="FPK1015" s="3"/>
      <c r="FPL1015" s="3"/>
      <c r="FPM1015" s="3"/>
      <c r="FPN1015" s="3"/>
      <c r="FPO1015" s="3"/>
      <c r="FPP1015" s="3"/>
      <c r="FPQ1015" s="3"/>
      <c r="FPR1015" s="3"/>
      <c r="FPS1015" s="3"/>
      <c r="FPT1015" s="3"/>
      <c r="FPU1015" s="3"/>
      <c r="FPV1015" s="3"/>
      <c r="FPW1015" s="3"/>
      <c r="FPX1015" s="3"/>
      <c r="FPY1015" s="3"/>
      <c r="FPZ1015" s="3"/>
      <c r="FQA1015" s="3"/>
      <c r="FQB1015" s="3"/>
      <c r="FQC1015" s="3"/>
      <c r="FQD1015" s="3"/>
      <c r="FQE1015" s="3"/>
      <c r="FQF1015" s="3"/>
      <c r="FQG1015" s="3"/>
      <c r="FQH1015" s="3"/>
      <c r="FQI1015" s="3"/>
      <c r="FQJ1015" s="3"/>
      <c r="FQK1015" s="3"/>
      <c r="FQL1015" s="3"/>
      <c r="FQM1015" s="3"/>
      <c r="FQN1015" s="3"/>
      <c r="FQO1015" s="3"/>
      <c r="FQP1015" s="3"/>
      <c r="FQQ1015" s="3"/>
      <c r="FQR1015" s="3"/>
      <c r="FQS1015" s="3"/>
      <c r="FQT1015" s="3"/>
      <c r="FQU1015" s="3"/>
      <c r="FQV1015" s="3"/>
      <c r="FQW1015" s="3"/>
      <c r="FQX1015" s="3"/>
      <c r="FQY1015" s="3"/>
      <c r="FQZ1015" s="3"/>
      <c r="FRA1015" s="3"/>
      <c r="FRB1015" s="3"/>
      <c r="FRC1015" s="3"/>
      <c r="FRD1015" s="3"/>
      <c r="FRE1015" s="3"/>
      <c r="FRF1015" s="3"/>
      <c r="FRG1015" s="3"/>
      <c r="FRH1015" s="3"/>
      <c r="FRI1015" s="3"/>
      <c r="FRJ1015" s="3"/>
      <c r="FRK1015" s="3"/>
      <c r="FRL1015" s="3"/>
      <c r="FRM1015" s="3"/>
      <c r="FRN1015" s="3"/>
      <c r="FRO1015" s="3"/>
      <c r="FRP1015" s="3"/>
      <c r="FRQ1015" s="3"/>
      <c r="FRR1015" s="3"/>
      <c r="FRS1015" s="3"/>
      <c r="FRT1015" s="3"/>
      <c r="FRU1015" s="3"/>
      <c r="FRV1015" s="3"/>
      <c r="FRW1015" s="3"/>
      <c r="FRX1015" s="3"/>
      <c r="FRY1015" s="3"/>
      <c r="FRZ1015" s="3"/>
      <c r="FSA1015" s="3"/>
      <c r="FSB1015" s="3"/>
      <c r="FSC1015" s="3"/>
      <c r="FSD1015" s="3"/>
      <c r="FSE1015" s="3"/>
      <c r="FSF1015" s="3"/>
      <c r="FSG1015" s="3"/>
      <c r="FSH1015" s="3"/>
      <c r="FSI1015" s="3"/>
      <c r="FSJ1015" s="3"/>
      <c r="FSK1015" s="3"/>
      <c r="FSL1015" s="3"/>
      <c r="FSM1015" s="3"/>
      <c r="FSN1015" s="3"/>
      <c r="FSO1015" s="3"/>
      <c r="FSP1015" s="3"/>
      <c r="FSQ1015" s="3"/>
      <c r="FSR1015" s="3"/>
      <c r="FSS1015" s="3"/>
      <c r="FST1015" s="3"/>
      <c r="FSU1015" s="3"/>
      <c r="FSV1015" s="3"/>
      <c r="FSW1015" s="3"/>
      <c r="FSX1015" s="3"/>
      <c r="FSY1015" s="3"/>
      <c r="FSZ1015" s="3"/>
      <c r="FTA1015" s="3"/>
      <c r="FTB1015" s="3"/>
      <c r="FTC1015" s="3"/>
      <c r="FTD1015" s="3"/>
      <c r="FTE1015" s="3"/>
      <c r="FTF1015" s="3"/>
      <c r="FTG1015" s="3"/>
      <c r="FTH1015" s="3"/>
      <c r="FTI1015" s="3"/>
      <c r="FTJ1015" s="3"/>
      <c r="FTK1015" s="3"/>
      <c r="FTL1015" s="3"/>
      <c r="FTM1015" s="3"/>
      <c r="FTN1015" s="3"/>
      <c r="FTO1015" s="3"/>
      <c r="FTP1015" s="3"/>
      <c r="FTQ1015" s="3"/>
      <c r="FTR1015" s="3"/>
      <c r="FTS1015" s="3"/>
      <c r="FTT1015" s="3"/>
      <c r="FTU1015" s="3"/>
      <c r="FTV1015" s="3"/>
      <c r="FTW1015" s="3"/>
      <c r="FTX1015" s="3"/>
      <c r="FTY1015" s="3"/>
      <c r="FTZ1015" s="3"/>
      <c r="FUA1015" s="3"/>
      <c r="FUB1015" s="3"/>
      <c r="FUC1015" s="3"/>
      <c r="FUD1015" s="3"/>
      <c r="FUE1015" s="3"/>
      <c r="FUF1015" s="3"/>
      <c r="FUG1015" s="3"/>
      <c r="FUH1015" s="3"/>
      <c r="FUI1015" s="3"/>
      <c r="FUJ1015" s="3"/>
      <c r="FUK1015" s="3"/>
      <c r="FUL1015" s="3"/>
      <c r="FUM1015" s="3"/>
      <c r="FUN1015" s="3"/>
      <c r="FUO1015" s="3"/>
      <c r="FUP1015" s="3"/>
      <c r="FUQ1015" s="3"/>
      <c r="FUR1015" s="3"/>
      <c r="FUS1015" s="3"/>
      <c r="FUT1015" s="3"/>
      <c r="FUU1015" s="3"/>
      <c r="FUV1015" s="3"/>
      <c r="FUW1015" s="3"/>
      <c r="FUX1015" s="3"/>
      <c r="FUY1015" s="3"/>
      <c r="FUZ1015" s="3"/>
      <c r="FVA1015" s="3"/>
      <c r="FVB1015" s="3"/>
      <c r="FVC1015" s="3"/>
      <c r="FVD1015" s="3"/>
      <c r="FVE1015" s="3"/>
      <c r="FVF1015" s="3"/>
      <c r="FVG1015" s="3"/>
      <c r="FVH1015" s="3"/>
      <c r="FVI1015" s="3"/>
      <c r="FVJ1015" s="3"/>
      <c r="FVK1015" s="3"/>
      <c r="FVL1015" s="3"/>
      <c r="FVM1015" s="3"/>
      <c r="FVN1015" s="3"/>
      <c r="FVO1015" s="3"/>
      <c r="FVP1015" s="3"/>
      <c r="FVQ1015" s="3"/>
      <c r="FVR1015" s="3"/>
      <c r="FVS1015" s="3"/>
      <c r="FVT1015" s="3"/>
      <c r="FVU1015" s="3"/>
      <c r="FVV1015" s="3"/>
      <c r="FVW1015" s="3"/>
      <c r="FVX1015" s="3"/>
      <c r="FVY1015" s="3"/>
      <c r="FVZ1015" s="3"/>
      <c r="FWA1015" s="3"/>
      <c r="FWB1015" s="3"/>
      <c r="FWC1015" s="3"/>
      <c r="FWD1015" s="3"/>
      <c r="FWE1015" s="3"/>
      <c r="FWF1015" s="3"/>
      <c r="FWG1015" s="3"/>
      <c r="FWH1015" s="3"/>
      <c r="FWI1015" s="3"/>
      <c r="FWJ1015" s="3"/>
      <c r="FWK1015" s="3"/>
      <c r="FWL1015" s="3"/>
      <c r="FWM1015" s="3"/>
      <c r="FWN1015" s="3"/>
      <c r="FWO1015" s="3"/>
      <c r="FWP1015" s="3"/>
      <c r="FWQ1015" s="3"/>
      <c r="FWR1015" s="3"/>
      <c r="FWS1015" s="3"/>
      <c r="FWT1015" s="3"/>
      <c r="FWU1015" s="3"/>
      <c r="FWV1015" s="3"/>
      <c r="FWW1015" s="3"/>
      <c r="FWX1015" s="3"/>
      <c r="FWY1015" s="3"/>
      <c r="FWZ1015" s="3"/>
      <c r="FXA1015" s="3"/>
      <c r="FXB1015" s="3"/>
      <c r="FXC1015" s="3"/>
      <c r="FXD1015" s="3"/>
      <c r="FXE1015" s="3"/>
      <c r="FXF1015" s="3"/>
      <c r="FXG1015" s="3"/>
      <c r="FXH1015" s="3"/>
      <c r="FXI1015" s="3"/>
      <c r="FXJ1015" s="3"/>
      <c r="FXK1015" s="3"/>
      <c r="FXL1015" s="3"/>
      <c r="FXM1015" s="3"/>
      <c r="FXN1015" s="3"/>
      <c r="FXO1015" s="3"/>
      <c r="FXP1015" s="3"/>
      <c r="FXQ1015" s="3"/>
      <c r="FXR1015" s="3"/>
      <c r="FXS1015" s="3"/>
      <c r="FXT1015" s="3"/>
      <c r="FXU1015" s="3"/>
      <c r="FXV1015" s="3"/>
      <c r="FXW1015" s="3"/>
      <c r="FXX1015" s="3"/>
      <c r="FXY1015" s="3"/>
      <c r="FXZ1015" s="3"/>
      <c r="FYA1015" s="3"/>
      <c r="FYB1015" s="3"/>
      <c r="FYC1015" s="3"/>
      <c r="FYD1015" s="3"/>
      <c r="FYE1015" s="3"/>
      <c r="FYF1015" s="3"/>
      <c r="FYG1015" s="3"/>
      <c r="FYH1015" s="3"/>
      <c r="FYI1015" s="3"/>
      <c r="FYJ1015" s="3"/>
      <c r="FYK1015" s="3"/>
      <c r="FYL1015" s="3"/>
      <c r="FYM1015" s="3"/>
      <c r="FYN1015" s="3"/>
      <c r="FYO1015" s="3"/>
      <c r="FYP1015" s="3"/>
      <c r="FYQ1015" s="3"/>
      <c r="FYR1015" s="3"/>
      <c r="FYS1015" s="3"/>
      <c r="FYT1015" s="3"/>
      <c r="FYU1015" s="3"/>
      <c r="FYV1015" s="3"/>
      <c r="FYW1015" s="3"/>
      <c r="FYX1015" s="3"/>
      <c r="FYY1015" s="3"/>
      <c r="FYZ1015" s="3"/>
      <c r="FZA1015" s="3"/>
      <c r="FZB1015" s="3"/>
      <c r="FZC1015" s="3"/>
      <c r="FZD1015" s="3"/>
      <c r="FZE1015" s="3"/>
      <c r="FZF1015" s="3"/>
      <c r="FZG1015" s="3"/>
      <c r="FZH1015" s="3"/>
      <c r="FZI1015" s="3"/>
      <c r="FZJ1015" s="3"/>
      <c r="FZK1015" s="3"/>
      <c r="FZL1015" s="3"/>
      <c r="FZM1015" s="3"/>
      <c r="FZN1015" s="3"/>
      <c r="FZO1015" s="3"/>
      <c r="FZP1015" s="3"/>
      <c r="FZQ1015" s="3"/>
      <c r="FZR1015" s="3"/>
      <c r="FZS1015" s="3"/>
      <c r="FZT1015" s="3"/>
      <c r="FZU1015" s="3"/>
      <c r="FZV1015" s="3"/>
      <c r="FZW1015" s="3"/>
      <c r="FZX1015" s="3"/>
      <c r="FZY1015" s="3"/>
      <c r="FZZ1015" s="3"/>
      <c r="GAA1015" s="3"/>
      <c r="GAB1015" s="3"/>
      <c r="GAC1015" s="3"/>
      <c r="GAD1015" s="3"/>
      <c r="GAE1015" s="3"/>
      <c r="GAF1015" s="3"/>
      <c r="GAG1015" s="3"/>
      <c r="GAH1015" s="3"/>
      <c r="GAI1015" s="3"/>
      <c r="GAJ1015" s="3"/>
      <c r="GAK1015" s="3"/>
      <c r="GAL1015" s="3"/>
      <c r="GAM1015" s="3"/>
      <c r="GAN1015" s="3"/>
      <c r="GAO1015" s="3"/>
      <c r="GAP1015" s="3"/>
      <c r="GAQ1015" s="3"/>
      <c r="GAR1015" s="3"/>
      <c r="GAS1015" s="3"/>
      <c r="GAT1015" s="3"/>
      <c r="GAU1015" s="3"/>
      <c r="GAV1015" s="3"/>
      <c r="GAW1015" s="3"/>
      <c r="GAX1015" s="3"/>
      <c r="GAY1015" s="3"/>
      <c r="GAZ1015" s="3"/>
      <c r="GBA1015" s="3"/>
      <c r="GBB1015" s="3"/>
      <c r="GBC1015" s="3"/>
      <c r="GBD1015" s="3"/>
      <c r="GBE1015" s="3"/>
      <c r="GBF1015" s="3"/>
      <c r="GBG1015" s="3"/>
      <c r="GBH1015" s="3"/>
      <c r="GBI1015" s="3"/>
      <c r="GBJ1015" s="3"/>
      <c r="GBK1015" s="3"/>
      <c r="GBL1015" s="3"/>
      <c r="GBM1015" s="3"/>
      <c r="GBN1015" s="3"/>
      <c r="GBO1015" s="3"/>
      <c r="GBP1015" s="3"/>
      <c r="GBQ1015" s="3"/>
      <c r="GBR1015" s="3"/>
      <c r="GBS1015" s="3"/>
      <c r="GBT1015" s="3"/>
      <c r="GBU1015" s="3"/>
      <c r="GBV1015" s="3"/>
      <c r="GBW1015" s="3"/>
      <c r="GBX1015" s="3"/>
      <c r="GBY1015" s="3"/>
      <c r="GBZ1015" s="3"/>
      <c r="GCA1015" s="3"/>
      <c r="GCB1015" s="3"/>
      <c r="GCC1015" s="3"/>
      <c r="GCD1015" s="3"/>
      <c r="GCE1015" s="3"/>
      <c r="GCF1015" s="3"/>
      <c r="GCG1015" s="3"/>
      <c r="GCH1015" s="3"/>
      <c r="GCI1015" s="3"/>
      <c r="GCJ1015" s="3"/>
      <c r="GCK1015" s="3"/>
      <c r="GCL1015" s="3"/>
      <c r="GCM1015" s="3"/>
      <c r="GCN1015" s="3"/>
      <c r="GCO1015" s="3"/>
      <c r="GCP1015" s="3"/>
      <c r="GCQ1015" s="3"/>
      <c r="GCR1015" s="3"/>
      <c r="GCS1015" s="3"/>
      <c r="GCT1015" s="3"/>
      <c r="GCU1015" s="3"/>
      <c r="GCV1015" s="3"/>
      <c r="GCW1015" s="3"/>
      <c r="GCX1015" s="3"/>
      <c r="GCY1015" s="3"/>
      <c r="GCZ1015" s="3"/>
      <c r="GDA1015" s="3"/>
      <c r="GDB1015" s="3"/>
      <c r="GDC1015" s="3"/>
      <c r="GDD1015" s="3"/>
      <c r="GDE1015" s="3"/>
      <c r="GDF1015" s="3"/>
      <c r="GDG1015" s="3"/>
      <c r="GDH1015" s="3"/>
      <c r="GDI1015" s="3"/>
      <c r="GDJ1015" s="3"/>
      <c r="GDK1015" s="3"/>
      <c r="GDL1015" s="3"/>
      <c r="GDM1015" s="3"/>
      <c r="GDN1015" s="3"/>
      <c r="GDO1015" s="3"/>
      <c r="GDP1015" s="3"/>
      <c r="GDQ1015" s="3"/>
      <c r="GDR1015" s="3"/>
      <c r="GDS1015" s="3"/>
      <c r="GDT1015" s="3"/>
      <c r="GDU1015" s="3"/>
      <c r="GDV1015" s="3"/>
      <c r="GDW1015" s="3"/>
      <c r="GDX1015" s="3"/>
      <c r="GDY1015" s="3"/>
      <c r="GDZ1015" s="3"/>
      <c r="GEA1015" s="3"/>
      <c r="GEB1015" s="3"/>
      <c r="GEC1015" s="3"/>
      <c r="GED1015" s="3"/>
      <c r="GEE1015" s="3"/>
      <c r="GEF1015" s="3"/>
      <c r="GEG1015" s="3"/>
      <c r="GEH1015" s="3"/>
      <c r="GEI1015" s="3"/>
      <c r="GEJ1015" s="3"/>
      <c r="GEK1015" s="3"/>
      <c r="GEL1015" s="3"/>
      <c r="GEM1015" s="3"/>
      <c r="GEN1015" s="3"/>
      <c r="GEO1015" s="3"/>
      <c r="GEP1015" s="3"/>
      <c r="GEQ1015" s="3"/>
      <c r="GER1015" s="3"/>
      <c r="GES1015" s="3"/>
      <c r="GET1015" s="3"/>
      <c r="GEU1015" s="3"/>
      <c r="GEV1015" s="3"/>
      <c r="GEW1015" s="3"/>
      <c r="GEX1015" s="3"/>
      <c r="GEY1015" s="3"/>
      <c r="GEZ1015" s="3"/>
      <c r="GFA1015" s="3"/>
      <c r="GFB1015" s="3"/>
      <c r="GFC1015" s="3"/>
      <c r="GFD1015" s="3"/>
      <c r="GFE1015" s="3"/>
      <c r="GFF1015" s="3"/>
      <c r="GFG1015" s="3"/>
      <c r="GFH1015" s="3"/>
      <c r="GFI1015" s="3"/>
      <c r="GFJ1015" s="3"/>
      <c r="GFK1015" s="3"/>
      <c r="GFL1015" s="3"/>
      <c r="GFM1015" s="3"/>
      <c r="GFN1015" s="3"/>
      <c r="GFO1015" s="3"/>
      <c r="GFP1015" s="3"/>
      <c r="GFQ1015" s="3"/>
      <c r="GFR1015" s="3"/>
      <c r="GFS1015" s="3"/>
      <c r="GFT1015" s="3"/>
      <c r="GFU1015" s="3"/>
      <c r="GFV1015" s="3"/>
      <c r="GFW1015" s="3"/>
      <c r="GFX1015" s="3"/>
      <c r="GFY1015" s="3"/>
      <c r="GFZ1015" s="3"/>
      <c r="GGA1015" s="3"/>
      <c r="GGB1015" s="3"/>
      <c r="GGC1015" s="3"/>
      <c r="GGD1015" s="3"/>
      <c r="GGE1015" s="3"/>
      <c r="GGF1015" s="3"/>
      <c r="GGG1015" s="3"/>
      <c r="GGH1015" s="3"/>
      <c r="GGI1015" s="3"/>
      <c r="GGJ1015" s="3"/>
      <c r="GGK1015" s="3"/>
      <c r="GGL1015" s="3"/>
      <c r="GGM1015" s="3"/>
      <c r="GGN1015" s="3"/>
      <c r="GGO1015" s="3"/>
      <c r="GGP1015" s="3"/>
      <c r="GGQ1015" s="3"/>
      <c r="GGR1015" s="3"/>
      <c r="GGS1015" s="3"/>
      <c r="GGT1015" s="3"/>
      <c r="GGU1015" s="3"/>
      <c r="GGV1015" s="3"/>
      <c r="GGW1015" s="3"/>
      <c r="GGX1015" s="3"/>
      <c r="GGY1015" s="3"/>
      <c r="GGZ1015" s="3"/>
      <c r="GHA1015" s="3"/>
      <c r="GHB1015" s="3"/>
      <c r="GHC1015" s="3"/>
      <c r="GHD1015" s="3"/>
      <c r="GHE1015" s="3"/>
      <c r="GHF1015" s="3"/>
      <c r="GHG1015" s="3"/>
      <c r="GHH1015" s="3"/>
      <c r="GHI1015" s="3"/>
      <c r="GHJ1015" s="3"/>
      <c r="GHK1015" s="3"/>
      <c r="GHL1015" s="3"/>
      <c r="GHM1015" s="3"/>
      <c r="GHN1015" s="3"/>
      <c r="GHO1015" s="3"/>
      <c r="GHP1015" s="3"/>
      <c r="GHQ1015" s="3"/>
      <c r="GHR1015" s="3"/>
      <c r="GHS1015" s="3"/>
      <c r="GHT1015" s="3"/>
      <c r="GHU1015" s="3"/>
      <c r="GHV1015" s="3"/>
      <c r="GHW1015" s="3"/>
      <c r="GHX1015" s="3"/>
      <c r="GHY1015" s="3"/>
      <c r="GHZ1015" s="3"/>
      <c r="GIA1015" s="3"/>
      <c r="GIB1015" s="3"/>
      <c r="GIC1015" s="3"/>
      <c r="GID1015" s="3"/>
      <c r="GIE1015" s="3"/>
      <c r="GIF1015" s="3"/>
      <c r="GIG1015" s="3"/>
      <c r="GIH1015" s="3"/>
      <c r="GII1015" s="3"/>
      <c r="GIJ1015" s="3"/>
      <c r="GIK1015" s="3"/>
      <c r="GIL1015" s="3"/>
      <c r="GIM1015" s="3"/>
      <c r="GIN1015" s="3"/>
      <c r="GIO1015" s="3"/>
      <c r="GIP1015" s="3"/>
      <c r="GIQ1015" s="3"/>
      <c r="GIR1015" s="3"/>
      <c r="GIS1015" s="3"/>
      <c r="GIT1015" s="3"/>
      <c r="GIU1015" s="3"/>
      <c r="GIV1015" s="3"/>
      <c r="GIW1015" s="3"/>
      <c r="GIX1015" s="3"/>
      <c r="GIY1015" s="3"/>
      <c r="GIZ1015" s="3"/>
      <c r="GJA1015" s="3"/>
      <c r="GJB1015" s="3"/>
      <c r="GJC1015" s="3"/>
      <c r="GJD1015" s="3"/>
      <c r="GJE1015" s="3"/>
      <c r="GJF1015" s="3"/>
      <c r="GJG1015" s="3"/>
      <c r="GJH1015" s="3"/>
      <c r="GJI1015" s="3"/>
      <c r="GJJ1015" s="3"/>
      <c r="GJK1015" s="3"/>
      <c r="GJL1015" s="3"/>
      <c r="GJM1015" s="3"/>
      <c r="GJN1015" s="3"/>
      <c r="GJO1015" s="3"/>
      <c r="GJP1015" s="3"/>
      <c r="GJQ1015" s="3"/>
      <c r="GJR1015" s="3"/>
      <c r="GJS1015" s="3"/>
      <c r="GJT1015" s="3"/>
      <c r="GJU1015" s="3"/>
      <c r="GJV1015" s="3"/>
      <c r="GJW1015" s="3"/>
      <c r="GJX1015" s="3"/>
      <c r="GJY1015" s="3"/>
      <c r="GJZ1015" s="3"/>
      <c r="GKA1015" s="3"/>
      <c r="GKB1015" s="3"/>
      <c r="GKC1015" s="3"/>
      <c r="GKD1015" s="3"/>
      <c r="GKE1015" s="3"/>
      <c r="GKF1015" s="3"/>
      <c r="GKG1015" s="3"/>
      <c r="GKH1015" s="3"/>
      <c r="GKI1015" s="3"/>
      <c r="GKJ1015" s="3"/>
      <c r="GKK1015" s="3"/>
      <c r="GKL1015" s="3"/>
      <c r="GKM1015" s="3"/>
      <c r="GKN1015" s="3"/>
      <c r="GKO1015" s="3"/>
      <c r="GKP1015" s="3"/>
      <c r="GKQ1015" s="3"/>
      <c r="GKR1015" s="3"/>
      <c r="GKS1015" s="3"/>
      <c r="GKT1015" s="3"/>
      <c r="GKU1015" s="3"/>
      <c r="GKV1015" s="3"/>
      <c r="GKW1015" s="3"/>
      <c r="GKX1015" s="3"/>
      <c r="GKY1015" s="3"/>
      <c r="GKZ1015" s="3"/>
      <c r="GLA1015" s="3"/>
      <c r="GLB1015" s="3"/>
      <c r="GLC1015" s="3"/>
      <c r="GLD1015" s="3"/>
      <c r="GLE1015" s="3"/>
      <c r="GLF1015" s="3"/>
      <c r="GLG1015" s="3"/>
      <c r="GLH1015" s="3"/>
      <c r="GLI1015" s="3"/>
      <c r="GLJ1015" s="3"/>
      <c r="GLK1015" s="3"/>
      <c r="GLL1015" s="3"/>
      <c r="GLM1015" s="3"/>
      <c r="GLN1015" s="3"/>
      <c r="GLO1015" s="3"/>
      <c r="GLP1015" s="3"/>
      <c r="GLQ1015" s="3"/>
      <c r="GLR1015" s="3"/>
      <c r="GLS1015" s="3"/>
      <c r="GLT1015" s="3"/>
      <c r="GLU1015" s="3"/>
      <c r="GLV1015" s="3"/>
      <c r="GLW1015" s="3"/>
      <c r="GLX1015" s="3"/>
      <c r="GLY1015" s="3"/>
      <c r="GLZ1015" s="3"/>
      <c r="GMA1015" s="3"/>
      <c r="GMB1015" s="3"/>
      <c r="GMC1015" s="3"/>
      <c r="GMD1015" s="3"/>
      <c r="GME1015" s="3"/>
      <c r="GMF1015" s="3"/>
      <c r="GMG1015" s="3"/>
      <c r="GMH1015" s="3"/>
      <c r="GMI1015" s="3"/>
      <c r="GMJ1015" s="3"/>
      <c r="GMK1015" s="3"/>
      <c r="GML1015" s="3"/>
      <c r="GMM1015" s="3"/>
      <c r="GMN1015" s="3"/>
      <c r="GMO1015" s="3"/>
      <c r="GMP1015" s="3"/>
      <c r="GMQ1015" s="3"/>
      <c r="GMR1015" s="3"/>
      <c r="GMS1015" s="3"/>
      <c r="GMT1015" s="3"/>
      <c r="GMU1015" s="3"/>
      <c r="GMV1015" s="3"/>
      <c r="GMW1015" s="3"/>
      <c r="GMX1015" s="3"/>
      <c r="GMY1015" s="3"/>
      <c r="GMZ1015" s="3"/>
      <c r="GNA1015" s="3"/>
      <c r="GNB1015" s="3"/>
      <c r="GNC1015" s="3"/>
      <c r="GND1015" s="3"/>
      <c r="GNE1015" s="3"/>
      <c r="GNF1015" s="3"/>
      <c r="GNG1015" s="3"/>
      <c r="GNH1015" s="3"/>
      <c r="GNI1015" s="3"/>
      <c r="GNJ1015" s="3"/>
      <c r="GNK1015" s="3"/>
      <c r="GNL1015" s="3"/>
      <c r="GNM1015" s="3"/>
      <c r="GNN1015" s="3"/>
      <c r="GNO1015" s="3"/>
      <c r="GNP1015" s="3"/>
      <c r="GNQ1015" s="3"/>
      <c r="GNR1015" s="3"/>
      <c r="GNS1015" s="3"/>
      <c r="GNT1015" s="3"/>
      <c r="GNU1015" s="3"/>
      <c r="GNV1015" s="3"/>
      <c r="GNW1015" s="3"/>
      <c r="GNX1015" s="3"/>
      <c r="GNY1015" s="3"/>
      <c r="GNZ1015" s="3"/>
      <c r="GOA1015" s="3"/>
      <c r="GOB1015" s="3"/>
      <c r="GOC1015" s="3"/>
      <c r="GOD1015" s="3"/>
      <c r="GOE1015" s="3"/>
      <c r="GOF1015" s="3"/>
      <c r="GOG1015" s="3"/>
      <c r="GOH1015" s="3"/>
      <c r="GOI1015" s="3"/>
      <c r="GOJ1015" s="3"/>
      <c r="GOK1015" s="3"/>
      <c r="GOL1015" s="3"/>
      <c r="GOM1015" s="3"/>
      <c r="GON1015" s="3"/>
      <c r="GOO1015" s="3"/>
      <c r="GOP1015" s="3"/>
      <c r="GOQ1015" s="3"/>
      <c r="GOR1015" s="3"/>
      <c r="GOS1015" s="3"/>
      <c r="GOT1015" s="3"/>
      <c r="GOU1015" s="3"/>
      <c r="GOV1015" s="3"/>
      <c r="GOW1015" s="3"/>
      <c r="GOX1015" s="3"/>
      <c r="GOY1015" s="3"/>
      <c r="GOZ1015" s="3"/>
      <c r="GPA1015" s="3"/>
      <c r="GPB1015" s="3"/>
      <c r="GPC1015" s="3"/>
      <c r="GPD1015" s="3"/>
      <c r="GPE1015" s="3"/>
      <c r="GPF1015" s="3"/>
      <c r="GPG1015" s="3"/>
      <c r="GPH1015" s="3"/>
      <c r="GPI1015" s="3"/>
      <c r="GPJ1015" s="3"/>
      <c r="GPK1015" s="3"/>
      <c r="GPL1015" s="3"/>
      <c r="GPM1015" s="3"/>
      <c r="GPN1015" s="3"/>
      <c r="GPO1015" s="3"/>
      <c r="GPP1015" s="3"/>
      <c r="GPQ1015" s="3"/>
      <c r="GPR1015" s="3"/>
      <c r="GPS1015" s="3"/>
      <c r="GPT1015" s="3"/>
      <c r="GPU1015" s="3"/>
      <c r="GPV1015" s="3"/>
      <c r="GPW1015" s="3"/>
      <c r="GPX1015" s="3"/>
      <c r="GPY1015" s="3"/>
      <c r="GPZ1015" s="3"/>
      <c r="GQA1015" s="3"/>
      <c r="GQB1015" s="3"/>
      <c r="GQC1015" s="3"/>
      <c r="GQD1015" s="3"/>
      <c r="GQE1015" s="3"/>
      <c r="GQF1015" s="3"/>
      <c r="GQG1015" s="3"/>
      <c r="GQH1015" s="3"/>
      <c r="GQI1015" s="3"/>
      <c r="GQJ1015" s="3"/>
      <c r="GQK1015" s="3"/>
      <c r="GQL1015" s="3"/>
      <c r="GQM1015" s="3"/>
      <c r="GQN1015" s="3"/>
      <c r="GQO1015" s="3"/>
      <c r="GQP1015" s="3"/>
      <c r="GQQ1015" s="3"/>
      <c r="GQR1015" s="3"/>
      <c r="GQS1015" s="3"/>
      <c r="GQT1015" s="3"/>
      <c r="GQU1015" s="3"/>
      <c r="GQV1015" s="3"/>
      <c r="GQW1015" s="3"/>
      <c r="GQX1015" s="3"/>
      <c r="GQY1015" s="3"/>
      <c r="GQZ1015" s="3"/>
      <c r="GRA1015" s="3"/>
      <c r="GRB1015" s="3"/>
      <c r="GRC1015" s="3"/>
      <c r="GRD1015" s="3"/>
      <c r="GRE1015" s="3"/>
      <c r="GRF1015" s="3"/>
      <c r="GRG1015" s="3"/>
      <c r="GRH1015" s="3"/>
      <c r="GRI1015" s="3"/>
      <c r="GRJ1015" s="3"/>
      <c r="GRK1015" s="3"/>
      <c r="GRL1015" s="3"/>
      <c r="GRM1015" s="3"/>
      <c r="GRN1015" s="3"/>
      <c r="GRO1015" s="3"/>
      <c r="GRP1015" s="3"/>
      <c r="GRQ1015" s="3"/>
      <c r="GRR1015" s="3"/>
      <c r="GRS1015" s="3"/>
      <c r="GRT1015" s="3"/>
      <c r="GRU1015" s="3"/>
      <c r="GRV1015" s="3"/>
      <c r="GRW1015" s="3"/>
      <c r="GRX1015" s="3"/>
      <c r="GRY1015" s="3"/>
      <c r="GRZ1015" s="3"/>
      <c r="GSA1015" s="3"/>
      <c r="GSB1015" s="3"/>
      <c r="GSC1015" s="3"/>
      <c r="GSD1015" s="3"/>
      <c r="GSE1015" s="3"/>
      <c r="GSF1015" s="3"/>
      <c r="GSG1015" s="3"/>
      <c r="GSH1015" s="3"/>
      <c r="GSI1015" s="3"/>
      <c r="GSJ1015" s="3"/>
      <c r="GSK1015" s="3"/>
      <c r="GSL1015" s="3"/>
      <c r="GSM1015" s="3"/>
      <c r="GSN1015" s="3"/>
      <c r="GSO1015" s="3"/>
      <c r="GSP1015" s="3"/>
      <c r="GSQ1015" s="3"/>
      <c r="GSR1015" s="3"/>
      <c r="GSS1015" s="3"/>
      <c r="GST1015" s="3"/>
      <c r="GSU1015" s="3"/>
      <c r="GSV1015" s="3"/>
      <c r="GSW1015" s="3"/>
      <c r="GSX1015" s="3"/>
      <c r="GSY1015" s="3"/>
      <c r="GSZ1015" s="3"/>
      <c r="GTA1015" s="3"/>
      <c r="GTB1015" s="3"/>
      <c r="GTC1015" s="3"/>
      <c r="GTD1015" s="3"/>
      <c r="GTE1015" s="3"/>
      <c r="GTF1015" s="3"/>
      <c r="GTG1015" s="3"/>
      <c r="GTH1015" s="3"/>
      <c r="GTI1015" s="3"/>
      <c r="GTJ1015" s="3"/>
      <c r="GTK1015" s="3"/>
      <c r="GTL1015" s="3"/>
      <c r="GTM1015" s="3"/>
      <c r="GTN1015" s="3"/>
      <c r="GTO1015" s="3"/>
      <c r="GTP1015" s="3"/>
      <c r="GTQ1015" s="3"/>
      <c r="GTR1015" s="3"/>
      <c r="GTS1015" s="3"/>
      <c r="GTT1015" s="3"/>
      <c r="GTU1015" s="3"/>
      <c r="GTV1015" s="3"/>
      <c r="GTW1015" s="3"/>
      <c r="GTX1015" s="3"/>
      <c r="GTY1015" s="3"/>
      <c r="GTZ1015" s="3"/>
      <c r="GUA1015" s="3"/>
      <c r="GUB1015" s="3"/>
      <c r="GUC1015" s="3"/>
      <c r="GUD1015" s="3"/>
      <c r="GUE1015" s="3"/>
      <c r="GUF1015" s="3"/>
      <c r="GUG1015" s="3"/>
      <c r="GUH1015" s="3"/>
      <c r="GUI1015" s="3"/>
      <c r="GUJ1015" s="3"/>
      <c r="GUK1015" s="3"/>
      <c r="GUL1015" s="3"/>
      <c r="GUM1015" s="3"/>
      <c r="GUN1015" s="3"/>
      <c r="GUO1015" s="3"/>
      <c r="GUP1015" s="3"/>
      <c r="GUQ1015" s="3"/>
      <c r="GUR1015" s="3"/>
      <c r="GUS1015" s="3"/>
      <c r="GUT1015" s="3"/>
      <c r="GUU1015" s="3"/>
      <c r="GUV1015" s="3"/>
      <c r="GUW1015" s="3"/>
      <c r="GUX1015" s="3"/>
      <c r="GUY1015" s="3"/>
      <c r="GUZ1015" s="3"/>
      <c r="GVA1015" s="3"/>
      <c r="GVB1015" s="3"/>
      <c r="GVC1015" s="3"/>
      <c r="GVD1015" s="3"/>
      <c r="GVE1015" s="3"/>
      <c r="GVF1015" s="3"/>
      <c r="GVG1015" s="3"/>
      <c r="GVH1015" s="3"/>
      <c r="GVI1015" s="3"/>
      <c r="GVJ1015" s="3"/>
      <c r="GVK1015" s="3"/>
      <c r="GVL1015" s="3"/>
      <c r="GVM1015" s="3"/>
      <c r="GVN1015" s="3"/>
      <c r="GVO1015" s="3"/>
      <c r="GVP1015" s="3"/>
      <c r="GVQ1015" s="3"/>
      <c r="GVR1015" s="3"/>
      <c r="GVS1015" s="3"/>
      <c r="GVT1015" s="3"/>
      <c r="GVU1015" s="3"/>
      <c r="GVV1015" s="3"/>
      <c r="GVW1015" s="3"/>
      <c r="GVX1015" s="3"/>
      <c r="GVY1015" s="3"/>
      <c r="GVZ1015" s="3"/>
      <c r="GWA1015" s="3"/>
      <c r="GWB1015" s="3"/>
      <c r="GWC1015" s="3"/>
      <c r="GWD1015" s="3"/>
      <c r="GWE1015" s="3"/>
      <c r="GWF1015" s="3"/>
      <c r="GWG1015" s="3"/>
      <c r="GWH1015" s="3"/>
      <c r="GWI1015" s="3"/>
      <c r="GWJ1015" s="3"/>
      <c r="GWK1015" s="3"/>
      <c r="GWL1015" s="3"/>
      <c r="GWM1015" s="3"/>
      <c r="GWN1015" s="3"/>
      <c r="GWO1015" s="3"/>
      <c r="GWP1015" s="3"/>
      <c r="GWQ1015" s="3"/>
      <c r="GWR1015" s="3"/>
      <c r="GWS1015" s="3"/>
      <c r="GWT1015" s="3"/>
      <c r="GWU1015" s="3"/>
      <c r="GWV1015" s="3"/>
      <c r="GWW1015" s="3"/>
      <c r="GWX1015" s="3"/>
      <c r="GWY1015" s="3"/>
      <c r="GWZ1015" s="3"/>
      <c r="GXA1015" s="3"/>
      <c r="GXB1015" s="3"/>
      <c r="GXC1015" s="3"/>
      <c r="GXD1015" s="3"/>
      <c r="GXE1015" s="3"/>
      <c r="GXF1015" s="3"/>
      <c r="GXG1015" s="3"/>
      <c r="GXH1015" s="3"/>
      <c r="GXI1015" s="3"/>
      <c r="GXJ1015" s="3"/>
      <c r="GXK1015" s="3"/>
      <c r="GXL1015" s="3"/>
      <c r="GXM1015" s="3"/>
      <c r="GXN1015" s="3"/>
      <c r="GXO1015" s="3"/>
      <c r="GXP1015" s="3"/>
      <c r="GXQ1015" s="3"/>
      <c r="GXR1015" s="3"/>
      <c r="GXS1015" s="3"/>
      <c r="GXT1015" s="3"/>
      <c r="GXU1015" s="3"/>
      <c r="GXV1015" s="3"/>
      <c r="GXW1015" s="3"/>
      <c r="GXX1015" s="3"/>
      <c r="GXY1015" s="3"/>
      <c r="GXZ1015" s="3"/>
      <c r="GYA1015" s="3"/>
      <c r="GYB1015" s="3"/>
      <c r="GYC1015" s="3"/>
      <c r="GYD1015" s="3"/>
      <c r="GYE1015" s="3"/>
      <c r="GYF1015" s="3"/>
      <c r="GYG1015" s="3"/>
      <c r="GYH1015" s="3"/>
      <c r="GYI1015" s="3"/>
      <c r="GYJ1015" s="3"/>
      <c r="GYK1015" s="3"/>
      <c r="GYL1015" s="3"/>
      <c r="GYM1015" s="3"/>
      <c r="GYN1015" s="3"/>
      <c r="GYO1015" s="3"/>
      <c r="GYP1015" s="3"/>
      <c r="GYQ1015" s="3"/>
      <c r="GYR1015" s="3"/>
      <c r="GYS1015" s="3"/>
      <c r="GYT1015" s="3"/>
      <c r="GYU1015" s="3"/>
      <c r="GYV1015" s="3"/>
      <c r="GYW1015" s="3"/>
      <c r="GYX1015" s="3"/>
      <c r="GYY1015" s="3"/>
      <c r="GYZ1015" s="3"/>
      <c r="GZA1015" s="3"/>
      <c r="GZB1015" s="3"/>
      <c r="GZC1015" s="3"/>
      <c r="GZD1015" s="3"/>
      <c r="GZE1015" s="3"/>
      <c r="GZF1015" s="3"/>
      <c r="GZG1015" s="3"/>
      <c r="GZH1015" s="3"/>
      <c r="GZI1015" s="3"/>
      <c r="GZJ1015" s="3"/>
      <c r="GZK1015" s="3"/>
      <c r="GZL1015" s="3"/>
      <c r="GZM1015" s="3"/>
      <c r="GZN1015" s="3"/>
      <c r="GZO1015" s="3"/>
      <c r="GZP1015" s="3"/>
      <c r="GZQ1015" s="3"/>
      <c r="GZR1015" s="3"/>
      <c r="GZS1015" s="3"/>
      <c r="GZT1015" s="3"/>
      <c r="GZU1015" s="3"/>
      <c r="GZV1015" s="3"/>
      <c r="GZW1015" s="3"/>
      <c r="GZX1015" s="3"/>
      <c r="GZY1015" s="3"/>
      <c r="GZZ1015" s="3"/>
      <c r="HAA1015" s="3"/>
      <c r="HAB1015" s="3"/>
      <c r="HAC1015" s="3"/>
      <c r="HAD1015" s="3"/>
      <c r="HAE1015" s="3"/>
      <c r="HAF1015" s="3"/>
      <c r="HAG1015" s="3"/>
      <c r="HAH1015" s="3"/>
      <c r="HAI1015" s="3"/>
      <c r="HAJ1015" s="3"/>
      <c r="HAK1015" s="3"/>
      <c r="HAL1015" s="3"/>
      <c r="HAM1015" s="3"/>
      <c r="HAN1015" s="3"/>
      <c r="HAO1015" s="3"/>
      <c r="HAP1015" s="3"/>
      <c r="HAQ1015" s="3"/>
      <c r="HAR1015" s="3"/>
      <c r="HAS1015" s="3"/>
      <c r="HAT1015" s="3"/>
      <c r="HAU1015" s="3"/>
      <c r="HAV1015" s="3"/>
      <c r="HAW1015" s="3"/>
      <c r="HAX1015" s="3"/>
      <c r="HAY1015" s="3"/>
      <c r="HAZ1015" s="3"/>
      <c r="HBA1015" s="3"/>
      <c r="HBB1015" s="3"/>
      <c r="HBC1015" s="3"/>
      <c r="HBD1015" s="3"/>
      <c r="HBE1015" s="3"/>
      <c r="HBF1015" s="3"/>
      <c r="HBG1015" s="3"/>
      <c r="HBH1015" s="3"/>
      <c r="HBI1015" s="3"/>
      <c r="HBJ1015" s="3"/>
      <c r="HBK1015" s="3"/>
      <c r="HBL1015" s="3"/>
      <c r="HBM1015" s="3"/>
      <c r="HBN1015" s="3"/>
      <c r="HBO1015" s="3"/>
      <c r="HBP1015" s="3"/>
      <c r="HBQ1015" s="3"/>
      <c r="HBR1015" s="3"/>
      <c r="HBS1015" s="3"/>
      <c r="HBT1015" s="3"/>
      <c r="HBU1015" s="3"/>
      <c r="HBV1015" s="3"/>
      <c r="HBW1015" s="3"/>
      <c r="HBX1015" s="3"/>
      <c r="HBY1015" s="3"/>
      <c r="HBZ1015" s="3"/>
      <c r="HCA1015" s="3"/>
      <c r="HCB1015" s="3"/>
      <c r="HCC1015" s="3"/>
      <c r="HCD1015" s="3"/>
      <c r="HCE1015" s="3"/>
      <c r="HCF1015" s="3"/>
      <c r="HCG1015" s="3"/>
      <c r="HCH1015" s="3"/>
      <c r="HCI1015" s="3"/>
      <c r="HCJ1015" s="3"/>
      <c r="HCK1015" s="3"/>
      <c r="HCL1015" s="3"/>
      <c r="HCM1015" s="3"/>
      <c r="HCN1015" s="3"/>
      <c r="HCO1015" s="3"/>
      <c r="HCP1015" s="3"/>
      <c r="HCQ1015" s="3"/>
      <c r="HCR1015" s="3"/>
      <c r="HCS1015" s="3"/>
      <c r="HCT1015" s="3"/>
      <c r="HCU1015" s="3"/>
      <c r="HCV1015" s="3"/>
      <c r="HCW1015" s="3"/>
      <c r="HCX1015" s="3"/>
      <c r="HCY1015" s="3"/>
      <c r="HCZ1015" s="3"/>
      <c r="HDA1015" s="3"/>
      <c r="HDB1015" s="3"/>
      <c r="HDC1015" s="3"/>
      <c r="HDD1015" s="3"/>
      <c r="HDE1015" s="3"/>
      <c r="HDF1015" s="3"/>
      <c r="HDG1015" s="3"/>
      <c r="HDH1015" s="3"/>
      <c r="HDI1015" s="3"/>
      <c r="HDJ1015" s="3"/>
      <c r="HDK1015" s="3"/>
      <c r="HDL1015" s="3"/>
      <c r="HDM1015" s="3"/>
      <c r="HDN1015" s="3"/>
      <c r="HDO1015" s="3"/>
      <c r="HDP1015" s="3"/>
      <c r="HDQ1015" s="3"/>
      <c r="HDR1015" s="3"/>
      <c r="HDS1015" s="3"/>
      <c r="HDT1015" s="3"/>
      <c r="HDU1015" s="3"/>
      <c r="HDV1015" s="3"/>
      <c r="HDW1015" s="3"/>
      <c r="HDX1015" s="3"/>
      <c r="HDY1015" s="3"/>
      <c r="HDZ1015" s="3"/>
      <c r="HEA1015" s="3"/>
      <c r="HEB1015" s="3"/>
      <c r="HEC1015" s="3"/>
      <c r="HED1015" s="3"/>
      <c r="HEE1015" s="3"/>
      <c r="HEF1015" s="3"/>
      <c r="HEG1015" s="3"/>
      <c r="HEH1015" s="3"/>
      <c r="HEI1015" s="3"/>
      <c r="HEJ1015" s="3"/>
      <c r="HEK1015" s="3"/>
      <c r="HEL1015" s="3"/>
      <c r="HEM1015" s="3"/>
      <c r="HEN1015" s="3"/>
      <c r="HEO1015" s="3"/>
      <c r="HEP1015" s="3"/>
      <c r="HEQ1015" s="3"/>
      <c r="HER1015" s="3"/>
      <c r="HES1015" s="3"/>
      <c r="HET1015" s="3"/>
      <c r="HEU1015" s="3"/>
      <c r="HEV1015" s="3"/>
      <c r="HEW1015" s="3"/>
      <c r="HEX1015" s="3"/>
      <c r="HEY1015" s="3"/>
      <c r="HEZ1015" s="3"/>
      <c r="HFA1015" s="3"/>
      <c r="HFB1015" s="3"/>
      <c r="HFC1015" s="3"/>
      <c r="HFD1015" s="3"/>
      <c r="HFE1015" s="3"/>
      <c r="HFF1015" s="3"/>
      <c r="HFG1015" s="3"/>
      <c r="HFH1015" s="3"/>
      <c r="HFI1015" s="3"/>
      <c r="HFJ1015" s="3"/>
      <c r="HFK1015" s="3"/>
      <c r="HFL1015" s="3"/>
      <c r="HFM1015" s="3"/>
      <c r="HFN1015" s="3"/>
      <c r="HFO1015" s="3"/>
      <c r="HFP1015" s="3"/>
      <c r="HFQ1015" s="3"/>
      <c r="HFR1015" s="3"/>
      <c r="HFS1015" s="3"/>
      <c r="HFT1015" s="3"/>
      <c r="HFU1015" s="3"/>
      <c r="HFV1015" s="3"/>
      <c r="HFW1015" s="3"/>
      <c r="HFX1015" s="3"/>
      <c r="HFY1015" s="3"/>
      <c r="HFZ1015" s="3"/>
      <c r="HGA1015" s="3"/>
      <c r="HGB1015" s="3"/>
      <c r="HGC1015" s="3"/>
      <c r="HGD1015" s="3"/>
      <c r="HGE1015" s="3"/>
      <c r="HGF1015" s="3"/>
      <c r="HGG1015" s="3"/>
      <c r="HGH1015" s="3"/>
      <c r="HGI1015" s="3"/>
      <c r="HGJ1015" s="3"/>
      <c r="HGK1015" s="3"/>
      <c r="HGL1015" s="3"/>
      <c r="HGM1015" s="3"/>
      <c r="HGN1015" s="3"/>
      <c r="HGO1015" s="3"/>
      <c r="HGP1015" s="3"/>
      <c r="HGQ1015" s="3"/>
      <c r="HGR1015" s="3"/>
      <c r="HGS1015" s="3"/>
      <c r="HGT1015" s="3"/>
      <c r="HGU1015" s="3"/>
      <c r="HGV1015" s="3"/>
      <c r="HGW1015" s="3"/>
      <c r="HGX1015" s="3"/>
      <c r="HGY1015" s="3"/>
      <c r="HGZ1015" s="3"/>
      <c r="HHA1015" s="3"/>
      <c r="HHB1015" s="3"/>
      <c r="HHC1015" s="3"/>
      <c r="HHD1015" s="3"/>
      <c r="HHE1015" s="3"/>
      <c r="HHF1015" s="3"/>
      <c r="HHG1015" s="3"/>
      <c r="HHH1015" s="3"/>
      <c r="HHI1015" s="3"/>
      <c r="HHJ1015" s="3"/>
      <c r="HHK1015" s="3"/>
      <c r="HHL1015" s="3"/>
      <c r="HHM1015" s="3"/>
      <c r="HHN1015" s="3"/>
      <c r="HHO1015" s="3"/>
      <c r="HHP1015" s="3"/>
      <c r="HHQ1015" s="3"/>
      <c r="HHR1015" s="3"/>
      <c r="HHS1015" s="3"/>
      <c r="HHT1015" s="3"/>
      <c r="HHU1015" s="3"/>
      <c r="HHV1015" s="3"/>
      <c r="HHW1015" s="3"/>
      <c r="HHX1015" s="3"/>
      <c r="HHY1015" s="3"/>
      <c r="HHZ1015" s="3"/>
      <c r="HIA1015" s="3"/>
      <c r="HIB1015" s="3"/>
      <c r="HIC1015" s="3"/>
      <c r="HID1015" s="3"/>
      <c r="HIE1015" s="3"/>
      <c r="HIF1015" s="3"/>
      <c r="HIG1015" s="3"/>
      <c r="HIH1015" s="3"/>
      <c r="HII1015" s="3"/>
      <c r="HIJ1015" s="3"/>
      <c r="HIK1015" s="3"/>
      <c r="HIL1015" s="3"/>
      <c r="HIM1015" s="3"/>
      <c r="HIN1015" s="3"/>
      <c r="HIO1015" s="3"/>
      <c r="HIP1015" s="3"/>
      <c r="HIQ1015" s="3"/>
      <c r="HIR1015" s="3"/>
      <c r="HIS1015" s="3"/>
      <c r="HIT1015" s="3"/>
      <c r="HIU1015" s="3"/>
      <c r="HIV1015" s="3"/>
      <c r="HIW1015" s="3"/>
      <c r="HIX1015" s="3"/>
      <c r="HIY1015" s="3"/>
      <c r="HIZ1015" s="3"/>
      <c r="HJA1015" s="3"/>
      <c r="HJB1015" s="3"/>
      <c r="HJC1015" s="3"/>
      <c r="HJD1015" s="3"/>
      <c r="HJE1015" s="3"/>
      <c r="HJF1015" s="3"/>
      <c r="HJG1015" s="3"/>
      <c r="HJH1015" s="3"/>
      <c r="HJI1015" s="3"/>
      <c r="HJJ1015" s="3"/>
      <c r="HJK1015" s="3"/>
      <c r="HJL1015" s="3"/>
      <c r="HJM1015" s="3"/>
      <c r="HJN1015" s="3"/>
      <c r="HJO1015" s="3"/>
      <c r="HJP1015" s="3"/>
      <c r="HJQ1015" s="3"/>
      <c r="HJR1015" s="3"/>
      <c r="HJS1015" s="3"/>
      <c r="HJT1015" s="3"/>
      <c r="HJU1015" s="3"/>
      <c r="HJV1015" s="3"/>
      <c r="HJW1015" s="3"/>
      <c r="HJX1015" s="3"/>
      <c r="HJY1015" s="3"/>
      <c r="HJZ1015" s="3"/>
      <c r="HKA1015" s="3"/>
      <c r="HKB1015" s="3"/>
      <c r="HKC1015" s="3"/>
      <c r="HKD1015" s="3"/>
      <c r="HKE1015" s="3"/>
      <c r="HKF1015" s="3"/>
      <c r="HKG1015" s="3"/>
      <c r="HKH1015" s="3"/>
      <c r="HKI1015" s="3"/>
      <c r="HKJ1015" s="3"/>
      <c r="HKK1015" s="3"/>
      <c r="HKL1015" s="3"/>
      <c r="HKM1015" s="3"/>
      <c r="HKN1015" s="3"/>
      <c r="HKO1015" s="3"/>
      <c r="HKP1015" s="3"/>
      <c r="HKQ1015" s="3"/>
      <c r="HKR1015" s="3"/>
      <c r="HKS1015" s="3"/>
      <c r="HKT1015" s="3"/>
      <c r="HKU1015" s="3"/>
      <c r="HKV1015" s="3"/>
      <c r="HKW1015" s="3"/>
      <c r="HKX1015" s="3"/>
      <c r="HKY1015" s="3"/>
      <c r="HKZ1015" s="3"/>
      <c r="HLA1015" s="3"/>
      <c r="HLB1015" s="3"/>
      <c r="HLC1015" s="3"/>
      <c r="HLD1015" s="3"/>
      <c r="HLE1015" s="3"/>
      <c r="HLF1015" s="3"/>
      <c r="HLG1015" s="3"/>
      <c r="HLH1015" s="3"/>
      <c r="HLI1015" s="3"/>
      <c r="HLJ1015" s="3"/>
      <c r="HLK1015" s="3"/>
      <c r="HLL1015" s="3"/>
      <c r="HLM1015" s="3"/>
      <c r="HLN1015" s="3"/>
      <c r="HLO1015" s="3"/>
      <c r="HLP1015" s="3"/>
      <c r="HLQ1015" s="3"/>
      <c r="HLR1015" s="3"/>
      <c r="HLS1015" s="3"/>
      <c r="HLT1015" s="3"/>
      <c r="HLU1015" s="3"/>
      <c r="HLV1015" s="3"/>
      <c r="HLW1015" s="3"/>
      <c r="HLX1015" s="3"/>
      <c r="HLY1015" s="3"/>
      <c r="HLZ1015" s="3"/>
      <c r="HMA1015" s="3"/>
      <c r="HMB1015" s="3"/>
      <c r="HMC1015" s="3"/>
      <c r="HMD1015" s="3"/>
      <c r="HME1015" s="3"/>
      <c r="HMF1015" s="3"/>
      <c r="HMG1015" s="3"/>
      <c r="HMH1015" s="3"/>
      <c r="HMI1015" s="3"/>
      <c r="HMJ1015" s="3"/>
      <c r="HMK1015" s="3"/>
      <c r="HML1015" s="3"/>
      <c r="HMM1015" s="3"/>
      <c r="HMN1015" s="3"/>
      <c r="HMO1015" s="3"/>
      <c r="HMP1015" s="3"/>
      <c r="HMQ1015" s="3"/>
      <c r="HMR1015" s="3"/>
      <c r="HMS1015" s="3"/>
      <c r="HMT1015" s="3"/>
      <c r="HMU1015" s="3"/>
      <c r="HMV1015" s="3"/>
      <c r="HMW1015" s="3"/>
      <c r="HMX1015" s="3"/>
      <c r="HMY1015" s="3"/>
      <c r="HMZ1015" s="3"/>
      <c r="HNA1015" s="3"/>
      <c r="HNB1015" s="3"/>
      <c r="HNC1015" s="3"/>
      <c r="HND1015" s="3"/>
      <c r="HNE1015" s="3"/>
      <c r="HNF1015" s="3"/>
      <c r="HNG1015" s="3"/>
      <c r="HNH1015" s="3"/>
      <c r="HNI1015" s="3"/>
      <c r="HNJ1015" s="3"/>
      <c r="HNK1015" s="3"/>
      <c r="HNL1015" s="3"/>
      <c r="HNM1015" s="3"/>
      <c r="HNN1015" s="3"/>
      <c r="HNO1015" s="3"/>
      <c r="HNP1015" s="3"/>
      <c r="HNQ1015" s="3"/>
      <c r="HNR1015" s="3"/>
      <c r="HNS1015" s="3"/>
      <c r="HNT1015" s="3"/>
      <c r="HNU1015" s="3"/>
      <c r="HNV1015" s="3"/>
      <c r="HNW1015" s="3"/>
      <c r="HNX1015" s="3"/>
      <c r="HNY1015" s="3"/>
      <c r="HNZ1015" s="3"/>
      <c r="HOA1015" s="3"/>
      <c r="HOB1015" s="3"/>
      <c r="HOC1015" s="3"/>
      <c r="HOD1015" s="3"/>
      <c r="HOE1015" s="3"/>
      <c r="HOF1015" s="3"/>
      <c r="HOG1015" s="3"/>
      <c r="HOH1015" s="3"/>
      <c r="HOI1015" s="3"/>
      <c r="HOJ1015" s="3"/>
      <c r="HOK1015" s="3"/>
      <c r="HOL1015" s="3"/>
      <c r="HOM1015" s="3"/>
      <c r="HON1015" s="3"/>
      <c r="HOO1015" s="3"/>
      <c r="HOP1015" s="3"/>
      <c r="HOQ1015" s="3"/>
      <c r="HOR1015" s="3"/>
      <c r="HOS1015" s="3"/>
      <c r="HOT1015" s="3"/>
      <c r="HOU1015" s="3"/>
      <c r="HOV1015" s="3"/>
      <c r="HOW1015" s="3"/>
      <c r="HOX1015" s="3"/>
      <c r="HOY1015" s="3"/>
      <c r="HOZ1015" s="3"/>
      <c r="HPA1015" s="3"/>
      <c r="HPB1015" s="3"/>
      <c r="HPC1015" s="3"/>
      <c r="HPD1015" s="3"/>
      <c r="HPE1015" s="3"/>
      <c r="HPF1015" s="3"/>
      <c r="HPG1015" s="3"/>
      <c r="HPH1015" s="3"/>
      <c r="HPI1015" s="3"/>
      <c r="HPJ1015" s="3"/>
      <c r="HPK1015" s="3"/>
      <c r="HPL1015" s="3"/>
      <c r="HPM1015" s="3"/>
      <c r="HPN1015" s="3"/>
      <c r="HPO1015" s="3"/>
      <c r="HPP1015" s="3"/>
      <c r="HPQ1015" s="3"/>
      <c r="HPR1015" s="3"/>
      <c r="HPS1015" s="3"/>
      <c r="HPT1015" s="3"/>
      <c r="HPU1015" s="3"/>
      <c r="HPV1015" s="3"/>
      <c r="HPW1015" s="3"/>
      <c r="HPX1015" s="3"/>
      <c r="HPY1015" s="3"/>
      <c r="HPZ1015" s="3"/>
      <c r="HQA1015" s="3"/>
      <c r="HQB1015" s="3"/>
      <c r="HQC1015" s="3"/>
      <c r="HQD1015" s="3"/>
      <c r="HQE1015" s="3"/>
      <c r="HQF1015" s="3"/>
      <c r="HQG1015" s="3"/>
      <c r="HQH1015" s="3"/>
      <c r="HQI1015" s="3"/>
      <c r="HQJ1015" s="3"/>
      <c r="HQK1015" s="3"/>
      <c r="HQL1015" s="3"/>
      <c r="HQM1015" s="3"/>
      <c r="HQN1015" s="3"/>
      <c r="HQO1015" s="3"/>
      <c r="HQP1015" s="3"/>
      <c r="HQQ1015" s="3"/>
      <c r="HQR1015" s="3"/>
      <c r="HQS1015" s="3"/>
      <c r="HQT1015" s="3"/>
      <c r="HQU1015" s="3"/>
      <c r="HQV1015" s="3"/>
      <c r="HQW1015" s="3"/>
      <c r="HQX1015" s="3"/>
      <c r="HQY1015" s="3"/>
      <c r="HQZ1015" s="3"/>
      <c r="HRA1015" s="3"/>
      <c r="HRB1015" s="3"/>
      <c r="HRC1015" s="3"/>
      <c r="HRD1015" s="3"/>
      <c r="HRE1015" s="3"/>
      <c r="HRF1015" s="3"/>
      <c r="HRG1015" s="3"/>
      <c r="HRH1015" s="3"/>
      <c r="HRI1015" s="3"/>
      <c r="HRJ1015" s="3"/>
      <c r="HRK1015" s="3"/>
      <c r="HRL1015" s="3"/>
      <c r="HRM1015" s="3"/>
      <c r="HRN1015" s="3"/>
      <c r="HRO1015" s="3"/>
      <c r="HRP1015" s="3"/>
      <c r="HRQ1015" s="3"/>
      <c r="HRR1015" s="3"/>
      <c r="HRS1015" s="3"/>
      <c r="HRT1015" s="3"/>
      <c r="HRU1015" s="3"/>
      <c r="HRV1015" s="3"/>
      <c r="HRW1015" s="3"/>
      <c r="HRX1015" s="3"/>
      <c r="HRY1015" s="3"/>
      <c r="HRZ1015" s="3"/>
      <c r="HSA1015" s="3"/>
      <c r="HSB1015" s="3"/>
      <c r="HSC1015" s="3"/>
      <c r="HSD1015" s="3"/>
      <c r="HSE1015" s="3"/>
      <c r="HSF1015" s="3"/>
      <c r="HSG1015" s="3"/>
      <c r="HSH1015" s="3"/>
      <c r="HSI1015" s="3"/>
      <c r="HSJ1015" s="3"/>
      <c r="HSK1015" s="3"/>
      <c r="HSL1015" s="3"/>
      <c r="HSM1015" s="3"/>
      <c r="HSN1015" s="3"/>
      <c r="HSO1015" s="3"/>
      <c r="HSP1015" s="3"/>
      <c r="HSQ1015" s="3"/>
      <c r="HSR1015" s="3"/>
      <c r="HSS1015" s="3"/>
      <c r="HST1015" s="3"/>
      <c r="HSU1015" s="3"/>
      <c r="HSV1015" s="3"/>
      <c r="HSW1015" s="3"/>
      <c r="HSX1015" s="3"/>
      <c r="HSY1015" s="3"/>
      <c r="HSZ1015" s="3"/>
      <c r="HTA1015" s="3"/>
      <c r="HTB1015" s="3"/>
      <c r="HTC1015" s="3"/>
      <c r="HTD1015" s="3"/>
      <c r="HTE1015" s="3"/>
      <c r="HTF1015" s="3"/>
      <c r="HTG1015" s="3"/>
      <c r="HTH1015" s="3"/>
      <c r="HTI1015" s="3"/>
      <c r="HTJ1015" s="3"/>
      <c r="HTK1015" s="3"/>
      <c r="HTL1015" s="3"/>
      <c r="HTM1015" s="3"/>
      <c r="HTN1015" s="3"/>
      <c r="HTO1015" s="3"/>
      <c r="HTP1015" s="3"/>
      <c r="HTQ1015" s="3"/>
      <c r="HTR1015" s="3"/>
      <c r="HTS1015" s="3"/>
      <c r="HTT1015" s="3"/>
      <c r="HTU1015" s="3"/>
      <c r="HTV1015" s="3"/>
      <c r="HTW1015" s="3"/>
      <c r="HTX1015" s="3"/>
      <c r="HTY1015" s="3"/>
      <c r="HTZ1015" s="3"/>
      <c r="HUA1015" s="3"/>
      <c r="HUB1015" s="3"/>
      <c r="HUC1015" s="3"/>
      <c r="HUD1015" s="3"/>
      <c r="HUE1015" s="3"/>
      <c r="HUF1015" s="3"/>
      <c r="HUG1015" s="3"/>
      <c r="HUH1015" s="3"/>
      <c r="HUI1015" s="3"/>
      <c r="HUJ1015" s="3"/>
      <c r="HUK1015" s="3"/>
      <c r="HUL1015" s="3"/>
      <c r="HUM1015" s="3"/>
      <c r="HUN1015" s="3"/>
      <c r="HUO1015" s="3"/>
      <c r="HUP1015" s="3"/>
      <c r="HUQ1015" s="3"/>
      <c r="HUR1015" s="3"/>
      <c r="HUS1015" s="3"/>
      <c r="HUT1015" s="3"/>
      <c r="HUU1015" s="3"/>
      <c r="HUV1015" s="3"/>
      <c r="HUW1015" s="3"/>
      <c r="HUX1015" s="3"/>
      <c r="HUY1015" s="3"/>
      <c r="HUZ1015" s="3"/>
      <c r="HVA1015" s="3"/>
      <c r="HVB1015" s="3"/>
      <c r="HVC1015" s="3"/>
      <c r="HVD1015" s="3"/>
      <c r="HVE1015" s="3"/>
      <c r="HVF1015" s="3"/>
      <c r="HVG1015" s="3"/>
      <c r="HVH1015" s="3"/>
      <c r="HVI1015" s="3"/>
      <c r="HVJ1015" s="3"/>
      <c r="HVK1015" s="3"/>
      <c r="HVL1015" s="3"/>
      <c r="HVM1015" s="3"/>
      <c r="HVN1015" s="3"/>
      <c r="HVO1015" s="3"/>
      <c r="HVP1015" s="3"/>
      <c r="HVQ1015" s="3"/>
      <c r="HVR1015" s="3"/>
      <c r="HVS1015" s="3"/>
      <c r="HVT1015" s="3"/>
      <c r="HVU1015" s="3"/>
      <c r="HVV1015" s="3"/>
      <c r="HVW1015" s="3"/>
      <c r="HVX1015" s="3"/>
      <c r="HVY1015" s="3"/>
      <c r="HVZ1015" s="3"/>
      <c r="HWA1015" s="3"/>
      <c r="HWB1015" s="3"/>
      <c r="HWC1015" s="3"/>
      <c r="HWD1015" s="3"/>
      <c r="HWE1015" s="3"/>
      <c r="HWF1015" s="3"/>
      <c r="HWG1015" s="3"/>
      <c r="HWH1015" s="3"/>
      <c r="HWI1015" s="3"/>
      <c r="HWJ1015" s="3"/>
      <c r="HWK1015" s="3"/>
      <c r="HWL1015" s="3"/>
      <c r="HWM1015" s="3"/>
      <c r="HWN1015" s="3"/>
      <c r="HWO1015" s="3"/>
      <c r="HWP1015" s="3"/>
      <c r="HWQ1015" s="3"/>
      <c r="HWR1015" s="3"/>
      <c r="HWS1015" s="3"/>
      <c r="HWT1015" s="3"/>
      <c r="HWU1015" s="3"/>
      <c r="HWV1015" s="3"/>
      <c r="HWW1015" s="3"/>
      <c r="HWX1015" s="3"/>
      <c r="HWY1015" s="3"/>
      <c r="HWZ1015" s="3"/>
      <c r="HXA1015" s="3"/>
      <c r="HXB1015" s="3"/>
      <c r="HXC1015" s="3"/>
      <c r="HXD1015" s="3"/>
      <c r="HXE1015" s="3"/>
      <c r="HXF1015" s="3"/>
      <c r="HXG1015" s="3"/>
      <c r="HXH1015" s="3"/>
      <c r="HXI1015" s="3"/>
      <c r="HXJ1015" s="3"/>
      <c r="HXK1015" s="3"/>
      <c r="HXL1015" s="3"/>
      <c r="HXM1015" s="3"/>
      <c r="HXN1015" s="3"/>
      <c r="HXO1015" s="3"/>
      <c r="HXP1015" s="3"/>
      <c r="HXQ1015" s="3"/>
      <c r="HXR1015" s="3"/>
      <c r="HXS1015" s="3"/>
      <c r="HXT1015" s="3"/>
      <c r="HXU1015" s="3"/>
      <c r="HXV1015" s="3"/>
      <c r="HXW1015" s="3"/>
      <c r="HXX1015" s="3"/>
      <c r="HXY1015" s="3"/>
      <c r="HXZ1015" s="3"/>
      <c r="HYA1015" s="3"/>
      <c r="HYB1015" s="3"/>
      <c r="HYC1015" s="3"/>
      <c r="HYD1015" s="3"/>
      <c r="HYE1015" s="3"/>
      <c r="HYF1015" s="3"/>
      <c r="HYG1015" s="3"/>
      <c r="HYH1015" s="3"/>
      <c r="HYI1015" s="3"/>
      <c r="HYJ1015" s="3"/>
      <c r="HYK1015" s="3"/>
      <c r="HYL1015" s="3"/>
      <c r="HYM1015" s="3"/>
      <c r="HYN1015" s="3"/>
      <c r="HYO1015" s="3"/>
      <c r="HYP1015" s="3"/>
      <c r="HYQ1015" s="3"/>
      <c r="HYR1015" s="3"/>
      <c r="HYS1015" s="3"/>
      <c r="HYT1015" s="3"/>
      <c r="HYU1015" s="3"/>
      <c r="HYV1015" s="3"/>
      <c r="HYW1015" s="3"/>
      <c r="HYX1015" s="3"/>
      <c r="HYY1015" s="3"/>
      <c r="HYZ1015" s="3"/>
      <c r="HZA1015" s="3"/>
      <c r="HZB1015" s="3"/>
      <c r="HZC1015" s="3"/>
      <c r="HZD1015" s="3"/>
      <c r="HZE1015" s="3"/>
      <c r="HZF1015" s="3"/>
      <c r="HZG1015" s="3"/>
      <c r="HZH1015" s="3"/>
      <c r="HZI1015" s="3"/>
      <c r="HZJ1015" s="3"/>
      <c r="HZK1015" s="3"/>
      <c r="HZL1015" s="3"/>
      <c r="HZM1015" s="3"/>
      <c r="HZN1015" s="3"/>
      <c r="HZO1015" s="3"/>
      <c r="HZP1015" s="3"/>
      <c r="HZQ1015" s="3"/>
      <c r="HZR1015" s="3"/>
      <c r="HZS1015" s="3"/>
      <c r="HZT1015" s="3"/>
      <c r="HZU1015" s="3"/>
      <c r="HZV1015" s="3"/>
      <c r="HZW1015" s="3"/>
      <c r="HZX1015" s="3"/>
      <c r="HZY1015" s="3"/>
      <c r="HZZ1015" s="3"/>
      <c r="IAA1015" s="3"/>
      <c r="IAB1015" s="3"/>
      <c r="IAC1015" s="3"/>
      <c r="IAD1015" s="3"/>
      <c r="IAE1015" s="3"/>
      <c r="IAF1015" s="3"/>
      <c r="IAG1015" s="3"/>
      <c r="IAH1015" s="3"/>
      <c r="IAI1015" s="3"/>
      <c r="IAJ1015" s="3"/>
      <c r="IAK1015" s="3"/>
      <c r="IAL1015" s="3"/>
      <c r="IAM1015" s="3"/>
      <c r="IAN1015" s="3"/>
      <c r="IAO1015" s="3"/>
      <c r="IAP1015" s="3"/>
      <c r="IAQ1015" s="3"/>
      <c r="IAR1015" s="3"/>
      <c r="IAS1015" s="3"/>
      <c r="IAT1015" s="3"/>
      <c r="IAU1015" s="3"/>
      <c r="IAV1015" s="3"/>
      <c r="IAW1015" s="3"/>
      <c r="IAX1015" s="3"/>
      <c r="IAY1015" s="3"/>
      <c r="IAZ1015" s="3"/>
      <c r="IBA1015" s="3"/>
      <c r="IBB1015" s="3"/>
      <c r="IBC1015" s="3"/>
      <c r="IBD1015" s="3"/>
      <c r="IBE1015" s="3"/>
      <c r="IBF1015" s="3"/>
      <c r="IBG1015" s="3"/>
      <c r="IBH1015" s="3"/>
      <c r="IBI1015" s="3"/>
      <c r="IBJ1015" s="3"/>
      <c r="IBK1015" s="3"/>
      <c r="IBL1015" s="3"/>
      <c r="IBM1015" s="3"/>
      <c r="IBN1015" s="3"/>
      <c r="IBO1015" s="3"/>
      <c r="IBP1015" s="3"/>
      <c r="IBQ1015" s="3"/>
      <c r="IBR1015" s="3"/>
      <c r="IBS1015" s="3"/>
      <c r="IBT1015" s="3"/>
      <c r="IBU1015" s="3"/>
      <c r="IBV1015" s="3"/>
      <c r="IBW1015" s="3"/>
      <c r="IBX1015" s="3"/>
      <c r="IBY1015" s="3"/>
      <c r="IBZ1015" s="3"/>
      <c r="ICA1015" s="3"/>
      <c r="ICB1015" s="3"/>
      <c r="ICC1015" s="3"/>
      <c r="ICD1015" s="3"/>
      <c r="ICE1015" s="3"/>
      <c r="ICF1015" s="3"/>
      <c r="ICG1015" s="3"/>
      <c r="ICH1015" s="3"/>
      <c r="ICI1015" s="3"/>
      <c r="ICJ1015" s="3"/>
      <c r="ICK1015" s="3"/>
      <c r="ICL1015" s="3"/>
      <c r="ICM1015" s="3"/>
      <c r="ICN1015" s="3"/>
      <c r="ICO1015" s="3"/>
      <c r="ICP1015" s="3"/>
      <c r="ICQ1015" s="3"/>
      <c r="ICR1015" s="3"/>
      <c r="ICS1015" s="3"/>
      <c r="ICT1015" s="3"/>
      <c r="ICU1015" s="3"/>
      <c r="ICV1015" s="3"/>
      <c r="ICW1015" s="3"/>
      <c r="ICX1015" s="3"/>
      <c r="ICY1015" s="3"/>
      <c r="ICZ1015" s="3"/>
      <c r="IDA1015" s="3"/>
      <c r="IDB1015" s="3"/>
      <c r="IDC1015" s="3"/>
      <c r="IDD1015" s="3"/>
      <c r="IDE1015" s="3"/>
      <c r="IDF1015" s="3"/>
      <c r="IDG1015" s="3"/>
      <c r="IDH1015" s="3"/>
      <c r="IDI1015" s="3"/>
      <c r="IDJ1015" s="3"/>
      <c r="IDK1015" s="3"/>
      <c r="IDL1015" s="3"/>
      <c r="IDM1015" s="3"/>
      <c r="IDN1015" s="3"/>
      <c r="IDO1015" s="3"/>
      <c r="IDP1015" s="3"/>
      <c r="IDQ1015" s="3"/>
      <c r="IDR1015" s="3"/>
      <c r="IDS1015" s="3"/>
      <c r="IDT1015" s="3"/>
      <c r="IDU1015" s="3"/>
      <c r="IDV1015" s="3"/>
      <c r="IDW1015" s="3"/>
      <c r="IDX1015" s="3"/>
      <c r="IDY1015" s="3"/>
      <c r="IDZ1015" s="3"/>
      <c r="IEA1015" s="3"/>
      <c r="IEB1015" s="3"/>
      <c r="IEC1015" s="3"/>
      <c r="IED1015" s="3"/>
      <c r="IEE1015" s="3"/>
      <c r="IEF1015" s="3"/>
      <c r="IEG1015" s="3"/>
      <c r="IEH1015" s="3"/>
      <c r="IEI1015" s="3"/>
      <c r="IEJ1015" s="3"/>
      <c r="IEK1015" s="3"/>
      <c r="IEL1015" s="3"/>
      <c r="IEM1015" s="3"/>
      <c r="IEN1015" s="3"/>
      <c r="IEO1015" s="3"/>
      <c r="IEP1015" s="3"/>
      <c r="IEQ1015" s="3"/>
      <c r="IER1015" s="3"/>
      <c r="IES1015" s="3"/>
      <c r="IET1015" s="3"/>
      <c r="IEU1015" s="3"/>
      <c r="IEV1015" s="3"/>
      <c r="IEW1015" s="3"/>
      <c r="IEX1015" s="3"/>
      <c r="IEY1015" s="3"/>
      <c r="IEZ1015" s="3"/>
      <c r="IFA1015" s="3"/>
      <c r="IFB1015" s="3"/>
      <c r="IFC1015" s="3"/>
      <c r="IFD1015" s="3"/>
      <c r="IFE1015" s="3"/>
      <c r="IFF1015" s="3"/>
      <c r="IFG1015" s="3"/>
      <c r="IFH1015" s="3"/>
      <c r="IFI1015" s="3"/>
      <c r="IFJ1015" s="3"/>
      <c r="IFK1015" s="3"/>
      <c r="IFL1015" s="3"/>
      <c r="IFM1015" s="3"/>
      <c r="IFN1015" s="3"/>
      <c r="IFO1015" s="3"/>
      <c r="IFP1015" s="3"/>
      <c r="IFQ1015" s="3"/>
      <c r="IFR1015" s="3"/>
      <c r="IFS1015" s="3"/>
      <c r="IFT1015" s="3"/>
      <c r="IFU1015" s="3"/>
      <c r="IFV1015" s="3"/>
      <c r="IFW1015" s="3"/>
      <c r="IFX1015" s="3"/>
      <c r="IFY1015" s="3"/>
      <c r="IFZ1015" s="3"/>
      <c r="IGA1015" s="3"/>
      <c r="IGB1015" s="3"/>
      <c r="IGC1015" s="3"/>
      <c r="IGD1015" s="3"/>
      <c r="IGE1015" s="3"/>
      <c r="IGF1015" s="3"/>
      <c r="IGG1015" s="3"/>
      <c r="IGH1015" s="3"/>
      <c r="IGI1015" s="3"/>
      <c r="IGJ1015" s="3"/>
      <c r="IGK1015" s="3"/>
      <c r="IGL1015" s="3"/>
      <c r="IGM1015" s="3"/>
      <c r="IGN1015" s="3"/>
      <c r="IGO1015" s="3"/>
      <c r="IGP1015" s="3"/>
      <c r="IGQ1015" s="3"/>
      <c r="IGR1015" s="3"/>
      <c r="IGS1015" s="3"/>
      <c r="IGT1015" s="3"/>
      <c r="IGU1015" s="3"/>
      <c r="IGV1015" s="3"/>
      <c r="IGW1015" s="3"/>
      <c r="IGX1015" s="3"/>
      <c r="IGY1015" s="3"/>
      <c r="IGZ1015" s="3"/>
      <c r="IHA1015" s="3"/>
      <c r="IHB1015" s="3"/>
      <c r="IHC1015" s="3"/>
      <c r="IHD1015" s="3"/>
      <c r="IHE1015" s="3"/>
      <c r="IHF1015" s="3"/>
      <c r="IHG1015" s="3"/>
      <c r="IHH1015" s="3"/>
      <c r="IHI1015" s="3"/>
      <c r="IHJ1015" s="3"/>
      <c r="IHK1015" s="3"/>
      <c r="IHL1015" s="3"/>
      <c r="IHM1015" s="3"/>
      <c r="IHN1015" s="3"/>
      <c r="IHO1015" s="3"/>
      <c r="IHP1015" s="3"/>
      <c r="IHQ1015" s="3"/>
      <c r="IHR1015" s="3"/>
      <c r="IHS1015" s="3"/>
      <c r="IHT1015" s="3"/>
      <c r="IHU1015" s="3"/>
      <c r="IHV1015" s="3"/>
      <c r="IHW1015" s="3"/>
      <c r="IHX1015" s="3"/>
      <c r="IHY1015" s="3"/>
      <c r="IHZ1015" s="3"/>
      <c r="IIA1015" s="3"/>
      <c r="IIB1015" s="3"/>
      <c r="IIC1015" s="3"/>
      <c r="IID1015" s="3"/>
      <c r="IIE1015" s="3"/>
      <c r="IIF1015" s="3"/>
      <c r="IIG1015" s="3"/>
      <c r="IIH1015" s="3"/>
      <c r="III1015" s="3"/>
      <c r="IIJ1015" s="3"/>
      <c r="IIK1015" s="3"/>
      <c r="IIL1015" s="3"/>
      <c r="IIM1015" s="3"/>
      <c r="IIN1015" s="3"/>
      <c r="IIO1015" s="3"/>
      <c r="IIP1015" s="3"/>
      <c r="IIQ1015" s="3"/>
      <c r="IIR1015" s="3"/>
      <c r="IIS1015" s="3"/>
      <c r="IIT1015" s="3"/>
      <c r="IIU1015" s="3"/>
      <c r="IIV1015" s="3"/>
      <c r="IIW1015" s="3"/>
      <c r="IIX1015" s="3"/>
      <c r="IIY1015" s="3"/>
      <c r="IIZ1015" s="3"/>
      <c r="IJA1015" s="3"/>
      <c r="IJB1015" s="3"/>
      <c r="IJC1015" s="3"/>
      <c r="IJD1015" s="3"/>
      <c r="IJE1015" s="3"/>
      <c r="IJF1015" s="3"/>
      <c r="IJG1015" s="3"/>
      <c r="IJH1015" s="3"/>
      <c r="IJI1015" s="3"/>
      <c r="IJJ1015" s="3"/>
      <c r="IJK1015" s="3"/>
      <c r="IJL1015" s="3"/>
      <c r="IJM1015" s="3"/>
      <c r="IJN1015" s="3"/>
      <c r="IJO1015" s="3"/>
      <c r="IJP1015" s="3"/>
      <c r="IJQ1015" s="3"/>
      <c r="IJR1015" s="3"/>
      <c r="IJS1015" s="3"/>
      <c r="IJT1015" s="3"/>
      <c r="IJU1015" s="3"/>
      <c r="IJV1015" s="3"/>
      <c r="IJW1015" s="3"/>
      <c r="IJX1015" s="3"/>
      <c r="IJY1015" s="3"/>
      <c r="IJZ1015" s="3"/>
      <c r="IKA1015" s="3"/>
      <c r="IKB1015" s="3"/>
      <c r="IKC1015" s="3"/>
      <c r="IKD1015" s="3"/>
      <c r="IKE1015" s="3"/>
      <c r="IKF1015" s="3"/>
      <c r="IKG1015" s="3"/>
      <c r="IKH1015" s="3"/>
      <c r="IKI1015" s="3"/>
      <c r="IKJ1015" s="3"/>
      <c r="IKK1015" s="3"/>
      <c r="IKL1015" s="3"/>
      <c r="IKM1015" s="3"/>
      <c r="IKN1015" s="3"/>
      <c r="IKO1015" s="3"/>
      <c r="IKP1015" s="3"/>
      <c r="IKQ1015" s="3"/>
      <c r="IKR1015" s="3"/>
      <c r="IKS1015" s="3"/>
      <c r="IKT1015" s="3"/>
      <c r="IKU1015" s="3"/>
      <c r="IKV1015" s="3"/>
      <c r="IKW1015" s="3"/>
      <c r="IKX1015" s="3"/>
      <c r="IKY1015" s="3"/>
      <c r="IKZ1015" s="3"/>
      <c r="ILA1015" s="3"/>
      <c r="ILB1015" s="3"/>
      <c r="ILC1015" s="3"/>
      <c r="ILD1015" s="3"/>
      <c r="ILE1015" s="3"/>
      <c r="ILF1015" s="3"/>
      <c r="ILG1015" s="3"/>
      <c r="ILH1015" s="3"/>
      <c r="ILI1015" s="3"/>
      <c r="ILJ1015" s="3"/>
      <c r="ILK1015" s="3"/>
      <c r="ILL1015" s="3"/>
      <c r="ILM1015" s="3"/>
      <c r="ILN1015" s="3"/>
      <c r="ILO1015" s="3"/>
      <c r="ILP1015" s="3"/>
      <c r="ILQ1015" s="3"/>
      <c r="ILR1015" s="3"/>
      <c r="ILS1015" s="3"/>
      <c r="ILT1015" s="3"/>
      <c r="ILU1015" s="3"/>
      <c r="ILV1015" s="3"/>
      <c r="ILW1015" s="3"/>
      <c r="ILX1015" s="3"/>
      <c r="ILY1015" s="3"/>
      <c r="ILZ1015" s="3"/>
      <c r="IMA1015" s="3"/>
      <c r="IMB1015" s="3"/>
      <c r="IMC1015" s="3"/>
      <c r="IMD1015" s="3"/>
      <c r="IME1015" s="3"/>
      <c r="IMF1015" s="3"/>
      <c r="IMG1015" s="3"/>
      <c r="IMH1015" s="3"/>
      <c r="IMI1015" s="3"/>
      <c r="IMJ1015" s="3"/>
      <c r="IMK1015" s="3"/>
      <c r="IML1015" s="3"/>
      <c r="IMM1015" s="3"/>
      <c r="IMN1015" s="3"/>
      <c r="IMO1015" s="3"/>
      <c r="IMP1015" s="3"/>
      <c r="IMQ1015" s="3"/>
      <c r="IMR1015" s="3"/>
      <c r="IMS1015" s="3"/>
      <c r="IMT1015" s="3"/>
      <c r="IMU1015" s="3"/>
      <c r="IMV1015" s="3"/>
      <c r="IMW1015" s="3"/>
      <c r="IMX1015" s="3"/>
      <c r="IMY1015" s="3"/>
      <c r="IMZ1015" s="3"/>
      <c r="INA1015" s="3"/>
      <c r="INB1015" s="3"/>
      <c r="INC1015" s="3"/>
      <c r="IND1015" s="3"/>
      <c r="INE1015" s="3"/>
      <c r="INF1015" s="3"/>
      <c r="ING1015" s="3"/>
      <c r="INH1015" s="3"/>
      <c r="INI1015" s="3"/>
      <c r="INJ1015" s="3"/>
      <c r="INK1015" s="3"/>
      <c r="INL1015" s="3"/>
      <c r="INM1015" s="3"/>
      <c r="INN1015" s="3"/>
      <c r="INO1015" s="3"/>
      <c r="INP1015" s="3"/>
      <c r="INQ1015" s="3"/>
      <c r="INR1015" s="3"/>
      <c r="INS1015" s="3"/>
      <c r="INT1015" s="3"/>
      <c r="INU1015" s="3"/>
      <c r="INV1015" s="3"/>
      <c r="INW1015" s="3"/>
      <c r="INX1015" s="3"/>
      <c r="INY1015" s="3"/>
      <c r="INZ1015" s="3"/>
      <c r="IOA1015" s="3"/>
      <c r="IOB1015" s="3"/>
      <c r="IOC1015" s="3"/>
      <c r="IOD1015" s="3"/>
      <c r="IOE1015" s="3"/>
      <c r="IOF1015" s="3"/>
      <c r="IOG1015" s="3"/>
      <c r="IOH1015" s="3"/>
      <c r="IOI1015" s="3"/>
      <c r="IOJ1015" s="3"/>
      <c r="IOK1015" s="3"/>
      <c r="IOL1015" s="3"/>
      <c r="IOM1015" s="3"/>
      <c r="ION1015" s="3"/>
      <c r="IOO1015" s="3"/>
      <c r="IOP1015" s="3"/>
      <c r="IOQ1015" s="3"/>
      <c r="IOR1015" s="3"/>
      <c r="IOS1015" s="3"/>
      <c r="IOT1015" s="3"/>
      <c r="IOU1015" s="3"/>
      <c r="IOV1015" s="3"/>
      <c r="IOW1015" s="3"/>
      <c r="IOX1015" s="3"/>
      <c r="IOY1015" s="3"/>
      <c r="IOZ1015" s="3"/>
      <c r="IPA1015" s="3"/>
      <c r="IPB1015" s="3"/>
      <c r="IPC1015" s="3"/>
      <c r="IPD1015" s="3"/>
      <c r="IPE1015" s="3"/>
      <c r="IPF1015" s="3"/>
      <c r="IPG1015" s="3"/>
      <c r="IPH1015" s="3"/>
      <c r="IPI1015" s="3"/>
      <c r="IPJ1015" s="3"/>
      <c r="IPK1015" s="3"/>
      <c r="IPL1015" s="3"/>
      <c r="IPM1015" s="3"/>
      <c r="IPN1015" s="3"/>
      <c r="IPO1015" s="3"/>
      <c r="IPP1015" s="3"/>
      <c r="IPQ1015" s="3"/>
      <c r="IPR1015" s="3"/>
      <c r="IPS1015" s="3"/>
      <c r="IPT1015" s="3"/>
      <c r="IPU1015" s="3"/>
      <c r="IPV1015" s="3"/>
      <c r="IPW1015" s="3"/>
      <c r="IPX1015" s="3"/>
      <c r="IPY1015" s="3"/>
      <c r="IPZ1015" s="3"/>
      <c r="IQA1015" s="3"/>
      <c r="IQB1015" s="3"/>
      <c r="IQC1015" s="3"/>
      <c r="IQD1015" s="3"/>
      <c r="IQE1015" s="3"/>
      <c r="IQF1015" s="3"/>
      <c r="IQG1015" s="3"/>
      <c r="IQH1015" s="3"/>
      <c r="IQI1015" s="3"/>
      <c r="IQJ1015" s="3"/>
      <c r="IQK1015" s="3"/>
      <c r="IQL1015" s="3"/>
      <c r="IQM1015" s="3"/>
      <c r="IQN1015" s="3"/>
      <c r="IQO1015" s="3"/>
      <c r="IQP1015" s="3"/>
      <c r="IQQ1015" s="3"/>
      <c r="IQR1015" s="3"/>
      <c r="IQS1015" s="3"/>
      <c r="IQT1015" s="3"/>
      <c r="IQU1015" s="3"/>
      <c r="IQV1015" s="3"/>
      <c r="IQW1015" s="3"/>
      <c r="IQX1015" s="3"/>
      <c r="IQY1015" s="3"/>
      <c r="IQZ1015" s="3"/>
      <c r="IRA1015" s="3"/>
      <c r="IRB1015" s="3"/>
      <c r="IRC1015" s="3"/>
      <c r="IRD1015" s="3"/>
      <c r="IRE1015" s="3"/>
      <c r="IRF1015" s="3"/>
      <c r="IRG1015" s="3"/>
      <c r="IRH1015" s="3"/>
      <c r="IRI1015" s="3"/>
      <c r="IRJ1015" s="3"/>
      <c r="IRK1015" s="3"/>
      <c r="IRL1015" s="3"/>
      <c r="IRM1015" s="3"/>
      <c r="IRN1015" s="3"/>
      <c r="IRO1015" s="3"/>
      <c r="IRP1015" s="3"/>
      <c r="IRQ1015" s="3"/>
      <c r="IRR1015" s="3"/>
      <c r="IRS1015" s="3"/>
      <c r="IRT1015" s="3"/>
      <c r="IRU1015" s="3"/>
      <c r="IRV1015" s="3"/>
      <c r="IRW1015" s="3"/>
      <c r="IRX1015" s="3"/>
      <c r="IRY1015" s="3"/>
      <c r="IRZ1015" s="3"/>
      <c r="ISA1015" s="3"/>
      <c r="ISB1015" s="3"/>
      <c r="ISC1015" s="3"/>
      <c r="ISD1015" s="3"/>
      <c r="ISE1015" s="3"/>
      <c r="ISF1015" s="3"/>
      <c r="ISG1015" s="3"/>
      <c r="ISH1015" s="3"/>
      <c r="ISI1015" s="3"/>
      <c r="ISJ1015" s="3"/>
      <c r="ISK1015" s="3"/>
      <c r="ISL1015" s="3"/>
      <c r="ISM1015" s="3"/>
      <c r="ISN1015" s="3"/>
      <c r="ISO1015" s="3"/>
      <c r="ISP1015" s="3"/>
      <c r="ISQ1015" s="3"/>
      <c r="ISR1015" s="3"/>
      <c r="ISS1015" s="3"/>
      <c r="IST1015" s="3"/>
      <c r="ISU1015" s="3"/>
      <c r="ISV1015" s="3"/>
      <c r="ISW1015" s="3"/>
      <c r="ISX1015" s="3"/>
      <c r="ISY1015" s="3"/>
      <c r="ISZ1015" s="3"/>
      <c r="ITA1015" s="3"/>
      <c r="ITB1015" s="3"/>
      <c r="ITC1015" s="3"/>
      <c r="ITD1015" s="3"/>
      <c r="ITE1015" s="3"/>
      <c r="ITF1015" s="3"/>
      <c r="ITG1015" s="3"/>
      <c r="ITH1015" s="3"/>
      <c r="ITI1015" s="3"/>
      <c r="ITJ1015" s="3"/>
      <c r="ITK1015" s="3"/>
      <c r="ITL1015" s="3"/>
      <c r="ITM1015" s="3"/>
      <c r="ITN1015" s="3"/>
      <c r="ITO1015" s="3"/>
      <c r="ITP1015" s="3"/>
      <c r="ITQ1015" s="3"/>
      <c r="ITR1015" s="3"/>
      <c r="ITS1015" s="3"/>
      <c r="ITT1015" s="3"/>
      <c r="ITU1015" s="3"/>
      <c r="ITV1015" s="3"/>
      <c r="ITW1015" s="3"/>
      <c r="ITX1015" s="3"/>
      <c r="ITY1015" s="3"/>
      <c r="ITZ1015" s="3"/>
      <c r="IUA1015" s="3"/>
      <c r="IUB1015" s="3"/>
      <c r="IUC1015" s="3"/>
      <c r="IUD1015" s="3"/>
      <c r="IUE1015" s="3"/>
      <c r="IUF1015" s="3"/>
      <c r="IUG1015" s="3"/>
      <c r="IUH1015" s="3"/>
      <c r="IUI1015" s="3"/>
      <c r="IUJ1015" s="3"/>
      <c r="IUK1015" s="3"/>
      <c r="IUL1015" s="3"/>
      <c r="IUM1015" s="3"/>
      <c r="IUN1015" s="3"/>
      <c r="IUO1015" s="3"/>
      <c r="IUP1015" s="3"/>
      <c r="IUQ1015" s="3"/>
      <c r="IUR1015" s="3"/>
      <c r="IUS1015" s="3"/>
      <c r="IUT1015" s="3"/>
      <c r="IUU1015" s="3"/>
      <c r="IUV1015" s="3"/>
      <c r="IUW1015" s="3"/>
      <c r="IUX1015" s="3"/>
      <c r="IUY1015" s="3"/>
      <c r="IUZ1015" s="3"/>
      <c r="IVA1015" s="3"/>
      <c r="IVB1015" s="3"/>
      <c r="IVC1015" s="3"/>
      <c r="IVD1015" s="3"/>
      <c r="IVE1015" s="3"/>
      <c r="IVF1015" s="3"/>
      <c r="IVG1015" s="3"/>
      <c r="IVH1015" s="3"/>
      <c r="IVI1015" s="3"/>
      <c r="IVJ1015" s="3"/>
      <c r="IVK1015" s="3"/>
      <c r="IVL1015" s="3"/>
      <c r="IVM1015" s="3"/>
      <c r="IVN1015" s="3"/>
      <c r="IVO1015" s="3"/>
      <c r="IVP1015" s="3"/>
      <c r="IVQ1015" s="3"/>
      <c r="IVR1015" s="3"/>
      <c r="IVS1015" s="3"/>
      <c r="IVT1015" s="3"/>
      <c r="IVU1015" s="3"/>
      <c r="IVV1015" s="3"/>
      <c r="IVW1015" s="3"/>
      <c r="IVX1015" s="3"/>
      <c r="IVY1015" s="3"/>
      <c r="IVZ1015" s="3"/>
      <c r="IWA1015" s="3"/>
      <c r="IWB1015" s="3"/>
      <c r="IWC1015" s="3"/>
      <c r="IWD1015" s="3"/>
      <c r="IWE1015" s="3"/>
      <c r="IWF1015" s="3"/>
      <c r="IWG1015" s="3"/>
      <c r="IWH1015" s="3"/>
      <c r="IWI1015" s="3"/>
      <c r="IWJ1015" s="3"/>
      <c r="IWK1015" s="3"/>
      <c r="IWL1015" s="3"/>
      <c r="IWM1015" s="3"/>
      <c r="IWN1015" s="3"/>
      <c r="IWO1015" s="3"/>
      <c r="IWP1015" s="3"/>
      <c r="IWQ1015" s="3"/>
      <c r="IWR1015" s="3"/>
      <c r="IWS1015" s="3"/>
      <c r="IWT1015" s="3"/>
      <c r="IWU1015" s="3"/>
      <c r="IWV1015" s="3"/>
      <c r="IWW1015" s="3"/>
      <c r="IWX1015" s="3"/>
      <c r="IWY1015" s="3"/>
      <c r="IWZ1015" s="3"/>
      <c r="IXA1015" s="3"/>
      <c r="IXB1015" s="3"/>
      <c r="IXC1015" s="3"/>
      <c r="IXD1015" s="3"/>
      <c r="IXE1015" s="3"/>
      <c r="IXF1015" s="3"/>
      <c r="IXG1015" s="3"/>
      <c r="IXH1015" s="3"/>
      <c r="IXI1015" s="3"/>
      <c r="IXJ1015" s="3"/>
      <c r="IXK1015" s="3"/>
      <c r="IXL1015" s="3"/>
      <c r="IXM1015" s="3"/>
      <c r="IXN1015" s="3"/>
      <c r="IXO1015" s="3"/>
      <c r="IXP1015" s="3"/>
      <c r="IXQ1015" s="3"/>
      <c r="IXR1015" s="3"/>
      <c r="IXS1015" s="3"/>
      <c r="IXT1015" s="3"/>
      <c r="IXU1015" s="3"/>
      <c r="IXV1015" s="3"/>
      <c r="IXW1015" s="3"/>
      <c r="IXX1015" s="3"/>
      <c r="IXY1015" s="3"/>
      <c r="IXZ1015" s="3"/>
      <c r="IYA1015" s="3"/>
      <c r="IYB1015" s="3"/>
      <c r="IYC1015" s="3"/>
      <c r="IYD1015" s="3"/>
      <c r="IYE1015" s="3"/>
      <c r="IYF1015" s="3"/>
      <c r="IYG1015" s="3"/>
      <c r="IYH1015" s="3"/>
      <c r="IYI1015" s="3"/>
      <c r="IYJ1015" s="3"/>
      <c r="IYK1015" s="3"/>
      <c r="IYL1015" s="3"/>
      <c r="IYM1015" s="3"/>
      <c r="IYN1015" s="3"/>
      <c r="IYO1015" s="3"/>
      <c r="IYP1015" s="3"/>
      <c r="IYQ1015" s="3"/>
      <c r="IYR1015" s="3"/>
      <c r="IYS1015" s="3"/>
      <c r="IYT1015" s="3"/>
      <c r="IYU1015" s="3"/>
      <c r="IYV1015" s="3"/>
      <c r="IYW1015" s="3"/>
      <c r="IYX1015" s="3"/>
      <c r="IYY1015" s="3"/>
      <c r="IYZ1015" s="3"/>
      <c r="IZA1015" s="3"/>
      <c r="IZB1015" s="3"/>
      <c r="IZC1015" s="3"/>
      <c r="IZD1015" s="3"/>
      <c r="IZE1015" s="3"/>
      <c r="IZF1015" s="3"/>
      <c r="IZG1015" s="3"/>
      <c r="IZH1015" s="3"/>
      <c r="IZI1015" s="3"/>
      <c r="IZJ1015" s="3"/>
      <c r="IZK1015" s="3"/>
      <c r="IZL1015" s="3"/>
      <c r="IZM1015" s="3"/>
      <c r="IZN1015" s="3"/>
      <c r="IZO1015" s="3"/>
      <c r="IZP1015" s="3"/>
      <c r="IZQ1015" s="3"/>
      <c r="IZR1015" s="3"/>
      <c r="IZS1015" s="3"/>
      <c r="IZT1015" s="3"/>
      <c r="IZU1015" s="3"/>
      <c r="IZV1015" s="3"/>
      <c r="IZW1015" s="3"/>
      <c r="IZX1015" s="3"/>
      <c r="IZY1015" s="3"/>
      <c r="IZZ1015" s="3"/>
      <c r="JAA1015" s="3"/>
      <c r="JAB1015" s="3"/>
      <c r="JAC1015" s="3"/>
      <c r="JAD1015" s="3"/>
      <c r="JAE1015" s="3"/>
      <c r="JAF1015" s="3"/>
      <c r="JAG1015" s="3"/>
      <c r="JAH1015" s="3"/>
      <c r="JAI1015" s="3"/>
      <c r="JAJ1015" s="3"/>
      <c r="JAK1015" s="3"/>
      <c r="JAL1015" s="3"/>
      <c r="JAM1015" s="3"/>
      <c r="JAN1015" s="3"/>
      <c r="JAO1015" s="3"/>
      <c r="JAP1015" s="3"/>
      <c r="JAQ1015" s="3"/>
      <c r="JAR1015" s="3"/>
      <c r="JAS1015" s="3"/>
      <c r="JAT1015" s="3"/>
      <c r="JAU1015" s="3"/>
      <c r="JAV1015" s="3"/>
      <c r="JAW1015" s="3"/>
      <c r="JAX1015" s="3"/>
      <c r="JAY1015" s="3"/>
      <c r="JAZ1015" s="3"/>
      <c r="JBA1015" s="3"/>
      <c r="JBB1015" s="3"/>
      <c r="JBC1015" s="3"/>
      <c r="JBD1015" s="3"/>
      <c r="JBE1015" s="3"/>
      <c r="JBF1015" s="3"/>
      <c r="JBG1015" s="3"/>
      <c r="JBH1015" s="3"/>
      <c r="JBI1015" s="3"/>
      <c r="JBJ1015" s="3"/>
      <c r="JBK1015" s="3"/>
      <c r="JBL1015" s="3"/>
      <c r="JBM1015" s="3"/>
      <c r="JBN1015" s="3"/>
      <c r="JBO1015" s="3"/>
      <c r="JBP1015" s="3"/>
      <c r="JBQ1015" s="3"/>
      <c r="JBR1015" s="3"/>
      <c r="JBS1015" s="3"/>
      <c r="JBT1015" s="3"/>
      <c r="JBU1015" s="3"/>
      <c r="JBV1015" s="3"/>
      <c r="JBW1015" s="3"/>
      <c r="JBX1015" s="3"/>
      <c r="JBY1015" s="3"/>
      <c r="JBZ1015" s="3"/>
      <c r="JCA1015" s="3"/>
      <c r="JCB1015" s="3"/>
      <c r="JCC1015" s="3"/>
      <c r="JCD1015" s="3"/>
      <c r="JCE1015" s="3"/>
      <c r="JCF1015" s="3"/>
      <c r="JCG1015" s="3"/>
      <c r="JCH1015" s="3"/>
      <c r="JCI1015" s="3"/>
      <c r="JCJ1015" s="3"/>
      <c r="JCK1015" s="3"/>
      <c r="JCL1015" s="3"/>
      <c r="JCM1015" s="3"/>
      <c r="JCN1015" s="3"/>
      <c r="JCO1015" s="3"/>
      <c r="JCP1015" s="3"/>
      <c r="JCQ1015" s="3"/>
      <c r="JCR1015" s="3"/>
      <c r="JCS1015" s="3"/>
      <c r="JCT1015" s="3"/>
      <c r="JCU1015" s="3"/>
      <c r="JCV1015" s="3"/>
      <c r="JCW1015" s="3"/>
      <c r="JCX1015" s="3"/>
      <c r="JCY1015" s="3"/>
      <c r="JCZ1015" s="3"/>
      <c r="JDA1015" s="3"/>
      <c r="JDB1015" s="3"/>
      <c r="JDC1015" s="3"/>
      <c r="JDD1015" s="3"/>
      <c r="JDE1015" s="3"/>
      <c r="JDF1015" s="3"/>
      <c r="JDG1015" s="3"/>
      <c r="JDH1015" s="3"/>
      <c r="JDI1015" s="3"/>
      <c r="JDJ1015" s="3"/>
      <c r="JDK1015" s="3"/>
      <c r="JDL1015" s="3"/>
      <c r="JDM1015" s="3"/>
      <c r="JDN1015" s="3"/>
      <c r="JDO1015" s="3"/>
      <c r="JDP1015" s="3"/>
      <c r="JDQ1015" s="3"/>
      <c r="JDR1015" s="3"/>
      <c r="JDS1015" s="3"/>
      <c r="JDT1015" s="3"/>
      <c r="JDU1015" s="3"/>
      <c r="JDV1015" s="3"/>
      <c r="JDW1015" s="3"/>
      <c r="JDX1015" s="3"/>
      <c r="JDY1015" s="3"/>
      <c r="JDZ1015" s="3"/>
      <c r="JEA1015" s="3"/>
      <c r="JEB1015" s="3"/>
      <c r="JEC1015" s="3"/>
      <c r="JED1015" s="3"/>
      <c r="JEE1015" s="3"/>
      <c r="JEF1015" s="3"/>
      <c r="JEG1015" s="3"/>
      <c r="JEH1015" s="3"/>
      <c r="JEI1015" s="3"/>
      <c r="JEJ1015" s="3"/>
      <c r="JEK1015" s="3"/>
      <c r="JEL1015" s="3"/>
      <c r="JEM1015" s="3"/>
      <c r="JEN1015" s="3"/>
      <c r="JEO1015" s="3"/>
      <c r="JEP1015" s="3"/>
      <c r="JEQ1015" s="3"/>
      <c r="JER1015" s="3"/>
      <c r="JES1015" s="3"/>
      <c r="JET1015" s="3"/>
      <c r="JEU1015" s="3"/>
      <c r="JEV1015" s="3"/>
      <c r="JEW1015" s="3"/>
      <c r="JEX1015" s="3"/>
      <c r="JEY1015" s="3"/>
      <c r="JEZ1015" s="3"/>
      <c r="JFA1015" s="3"/>
      <c r="JFB1015" s="3"/>
      <c r="JFC1015" s="3"/>
      <c r="JFD1015" s="3"/>
      <c r="JFE1015" s="3"/>
      <c r="JFF1015" s="3"/>
      <c r="JFG1015" s="3"/>
      <c r="JFH1015" s="3"/>
      <c r="JFI1015" s="3"/>
      <c r="JFJ1015" s="3"/>
      <c r="JFK1015" s="3"/>
      <c r="JFL1015" s="3"/>
      <c r="JFM1015" s="3"/>
      <c r="JFN1015" s="3"/>
      <c r="JFO1015" s="3"/>
      <c r="JFP1015" s="3"/>
      <c r="JFQ1015" s="3"/>
      <c r="JFR1015" s="3"/>
      <c r="JFS1015" s="3"/>
      <c r="JFT1015" s="3"/>
      <c r="JFU1015" s="3"/>
      <c r="JFV1015" s="3"/>
      <c r="JFW1015" s="3"/>
      <c r="JFX1015" s="3"/>
      <c r="JFY1015" s="3"/>
      <c r="JFZ1015" s="3"/>
      <c r="JGA1015" s="3"/>
      <c r="JGB1015" s="3"/>
      <c r="JGC1015" s="3"/>
      <c r="JGD1015" s="3"/>
      <c r="JGE1015" s="3"/>
      <c r="JGF1015" s="3"/>
      <c r="JGG1015" s="3"/>
      <c r="JGH1015" s="3"/>
      <c r="JGI1015" s="3"/>
      <c r="JGJ1015" s="3"/>
      <c r="JGK1015" s="3"/>
      <c r="JGL1015" s="3"/>
      <c r="JGM1015" s="3"/>
      <c r="JGN1015" s="3"/>
      <c r="JGO1015" s="3"/>
      <c r="JGP1015" s="3"/>
      <c r="JGQ1015" s="3"/>
      <c r="JGR1015" s="3"/>
      <c r="JGS1015" s="3"/>
      <c r="JGT1015" s="3"/>
      <c r="JGU1015" s="3"/>
      <c r="JGV1015" s="3"/>
      <c r="JGW1015" s="3"/>
      <c r="JGX1015" s="3"/>
      <c r="JGY1015" s="3"/>
      <c r="JGZ1015" s="3"/>
      <c r="JHA1015" s="3"/>
      <c r="JHB1015" s="3"/>
      <c r="JHC1015" s="3"/>
      <c r="JHD1015" s="3"/>
      <c r="JHE1015" s="3"/>
      <c r="JHF1015" s="3"/>
      <c r="JHG1015" s="3"/>
      <c r="JHH1015" s="3"/>
      <c r="JHI1015" s="3"/>
      <c r="JHJ1015" s="3"/>
      <c r="JHK1015" s="3"/>
      <c r="JHL1015" s="3"/>
      <c r="JHM1015" s="3"/>
      <c r="JHN1015" s="3"/>
      <c r="JHO1015" s="3"/>
      <c r="JHP1015" s="3"/>
      <c r="JHQ1015" s="3"/>
      <c r="JHR1015" s="3"/>
      <c r="JHS1015" s="3"/>
      <c r="JHT1015" s="3"/>
      <c r="JHU1015" s="3"/>
      <c r="JHV1015" s="3"/>
      <c r="JHW1015" s="3"/>
      <c r="JHX1015" s="3"/>
      <c r="JHY1015" s="3"/>
      <c r="JHZ1015" s="3"/>
      <c r="JIA1015" s="3"/>
      <c r="JIB1015" s="3"/>
      <c r="JIC1015" s="3"/>
      <c r="JID1015" s="3"/>
      <c r="JIE1015" s="3"/>
      <c r="JIF1015" s="3"/>
      <c r="JIG1015" s="3"/>
      <c r="JIH1015" s="3"/>
      <c r="JII1015" s="3"/>
      <c r="JIJ1015" s="3"/>
      <c r="JIK1015" s="3"/>
      <c r="JIL1015" s="3"/>
      <c r="JIM1015" s="3"/>
      <c r="JIN1015" s="3"/>
      <c r="JIO1015" s="3"/>
      <c r="JIP1015" s="3"/>
      <c r="JIQ1015" s="3"/>
      <c r="JIR1015" s="3"/>
      <c r="JIS1015" s="3"/>
      <c r="JIT1015" s="3"/>
      <c r="JIU1015" s="3"/>
      <c r="JIV1015" s="3"/>
      <c r="JIW1015" s="3"/>
      <c r="JIX1015" s="3"/>
      <c r="JIY1015" s="3"/>
      <c r="JIZ1015" s="3"/>
      <c r="JJA1015" s="3"/>
      <c r="JJB1015" s="3"/>
      <c r="JJC1015" s="3"/>
      <c r="JJD1015" s="3"/>
      <c r="JJE1015" s="3"/>
      <c r="JJF1015" s="3"/>
      <c r="JJG1015" s="3"/>
      <c r="JJH1015" s="3"/>
      <c r="JJI1015" s="3"/>
      <c r="JJJ1015" s="3"/>
      <c r="JJK1015" s="3"/>
      <c r="JJL1015" s="3"/>
      <c r="JJM1015" s="3"/>
      <c r="JJN1015" s="3"/>
      <c r="JJO1015" s="3"/>
      <c r="JJP1015" s="3"/>
      <c r="JJQ1015" s="3"/>
      <c r="JJR1015" s="3"/>
      <c r="JJS1015" s="3"/>
      <c r="JJT1015" s="3"/>
      <c r="JJU1015" s="3"/>
      <c r="JJV1015" s="3"/>
      <c r="JJW1015" s="3"/>
      <c r="JJX1015" s="3"/>
      <c r="JJY1015" s="3"/>
      <c r="JJZ1015" s="3"/>
      <c r="JKA1015" s="3"/>
      <c r="JKB1015" s="3"/>
      <c r="JKC1015" s="3"/>
      <c r="JKD1015" s="3"/>
      <c r="JKE1015" s="3"/>
      <c r="JKF1015" s="3"/>
      <c r="JKG1015" s="3"/>
      <c r="JKH1015" s="3"/>
      <c r="JKI1015" s="3"/>
      <c r="JKJ1015" s="3"/>
      <c r="JKK1015" s="3"/>
      <c r="JKL1015" s="3"/>
      <c r="JKM1015" s="3"/>
      <c r="JKN1015" s="3"/>
      <c r="JKO1015" s="3"/>
      <c r="JKP1015" s="3"/>
      <c r="JKQ1015" s="3"/>
      <c r="JKR1015" s="3"/>
      <c r="JKS1015" s="3"/>
      <c r="JKT1015" s="3"/>
      <c r="JKU1015" s="3"/>
      <c r="JKV1015" s="3"/>
      <c r="JKW1015" s="3"/>
      <c r="JKX1015" s="3"/>
      <c r="JKY1015" s="3"/>
      <c r="JKZ1015" s="3"/>
      <c r="JLA1015" s="3"/>
      <c r="JLB1015" s="3"/>
      <c r="JLC1015" s="3"/>
      <c r="JLD1015" s="3"/>
      <c r="JLE1015" s="3"/>
      <c r="JLF1015" s="3"/>
      <c r="JLG1015" s="3"/>
      <c r="JLH1015" s="3"/>
      <c r="JLI1015" s="3"/>
      <c r="JLJ1015" s="3"/>
      <c r="JLK1015" s="3"/>
      <c r="JLL1015" s="3"/>
      <c r="JLM1015" s="3"/>
      <c r="JLN1015" s="3"/>
      <c r="JLO1015" s="3"/>
      <c r="JLP1015" s="3"/>
      <c r="JLQ1015" s="3"/>
      <c r="JLR1015" s="3"/>
      <c r="JLS1015" s="3"/>
      <c r="JLT1015" s="3"/>
      <c r="JLU1015" s="3"/>
      <c r="JLV1015" s="3"/>
      <c r="JLW1015" s="3"/>
      <c r="JLX1015" s="3"/>
      <c r="JLY1015" s="3"/>
      <c r="JLZ1015" s="3"/>
      <c r="JMA1015" s="3"/>
      <c r="JMB1015" s="3"/>
      <c r="JMC1015" s="3"/>
      <c r="JMD1015" s="3"/>
      <c r="JME1015" s="3"/>
      <c r="JMF1015" s="3"/>
      <c r="JMG1015" s="3"/>
      <c r="JMH1015" s="3"/>
      <c r="JMI1015" s="3"/>
      <c r="JMJ1015" s="3"/>
      <c r="JMK1015" s="3"/>
      <c r="JML1015" s="3"/>
      <c r="JMM1015" s="3"/>
      <c r="JMN1015" s="3"/>
      <c r="JMO1015" s="3"/>
      <c r="JMP1015" s="3"/>
      <c r="JMQ1015" s="3"/>
      <c r="JMR1015" s="3"/>
      <c r="JMS1015" s="3"/>
      <c r="JMT1015" s="3"/>
      <c r="JMU1015" s="3"/>
      <c r="JMV1015" s="3"/>
      <c r="JMW1015" s="3"/>
      <c r="JMX1015" s="3"/>
      <c r="JMY1015" s="3"/>
      <c r="JMZ1015" s="3"/>
      <c r="JNA1015" s="3"/>
      <c r="JNB1015" s="3"/>
      <c r="JNC1015" s="3"/>
      <c r="JND1015" s="3"/>
      <c r="JNE1015" s="3"/>
      <c r="JNF1015" s="3"/>
      <c r="JNG1015" s="3"/>
      <c r="JNH1015" s="3"/>
      <c r="JNI1015" s="3"/>
      <c r="JNJ1015" s="3"/>
      <c r="JNK1015" s="3"/>
      <c r="JNL1015" s="3"/>
      <c r="JNM1015" s="3"/>
      <c r="JNN1015" s="3"/>
      <c r="JNO1015" s="3"/>
      <c r="JNP1015" s="3"/>
      <c r="JNQ1015" s="3"/>
      <c r="JNR1015" s="3"/>
      <c r="JNS1015" s="3"/>
      <c r="JNT1015" s="3"/>
      <c r="JNU1015" s="3"/>
      <c r="JNV1015" s="3"/>
      <c r="JNW1015" s="3"/>
      <c r="JNX1015" s="3"/>
      <c r="JNY1015" s="3"/>
      <c r="JNZ1015" s="3"/>
      <c r="JOA1015" s="3"/>
      <c r="JOB1015" s="3"/>
      <c r="JOC1015" s="3"/>
      <c r="JOD1015" s="3"/>
      <c r="JOE1015" s="3"/>
      <c r="JOF1015" s="3"/>
      <c r="JOG1015" s="3"/>
      <c r="JOH1015" s="3"/>
      <c r="JOI1015" s="3"/>
      <c r="JOJ1015" s="3"/>
      <c r="JOK1015" s="3"/>
      <c r="JOL1015" s="3"/>
      <c r="JOM1015" s="3"/>
      <c r="JON1015" s="3"/>
      <c r="JOO1015" s="3"/>
      <c r="JOP1015" s="3"/>
      <c r="JOQ1015" s="3"/>
      <c r="JOR1015" s="3"/>
      <c r="JOS1015" s="3"/>
      <c r="JOT1015" s="3"/>
      <c r="JOU1015" s="3"/>
      <c r="JOV1015" s="3"/>
      <c r="JOW1015" s="3"/>
      <c r="JOX1015" s="3"/>
      <c r="JOY1015" s="3"/>
      <c r="JOZ1015" s="3"/>
      <c r="JPA1015" s="3"/>
      <c r="JPB1015" s="3"/>
      <c r="JPC1015" s="3"/>
      <c r="JPD1015" s="3"/>
      <c r="JPE1015" s="3"/>
      <c r="JPF1015" s="3"/>
      <c r="JPG1015" s="3"/>
      <c r="JPH1015" s="3"/>
      <c r="JPI1015" s="3"/>
      <c r="JPJ1015" s="3"/>
      <c r="JPK1015" s="3"/>
      <c r="JPL1015" s="3"/>
      <c r="JPM1015" s="3"/>
      <c r="JPN1015" s="3"/>
      <c r="JPO1015" s="3"/>
      <c r="JPP1015" s="3"/>
      <c r="JPQ1015" s="3"/>
      <c r="JPR1015" s="3"/>
      <c r="JPS1015" s="3"/>
      <c r="JPT1015" s="3"/>
      <c r="JPU1015" s="3"/>
      <c r="JPV1015" s="3"/>
      <c r="JPW1015" s="3"/>
      <c r="JPX1015" s="3"/>
      <c r="JPY1015" s="3"/>
      <c r="JPZ1015" s="3"/>
      <c r="JQA1015" s="3"/>
      <c r="JQB1015" s="3"/>
      <c r="JQC1015" s="3"/>
      <c r="JQD1015" s="3"/>
      <c r="JQE1015" s="3"/>
      <c r="JQF1015" s="3"/>
      <c r="JQG1015" s="3"/>
      <c r="JQH1015" s="3"/>
      <c r="JQI1015" s="3"/>
      <c r="JQJ1015" s="3"/>
      <c r="JQK1015" s="3"/>
      <c r="JQL1015" s="3"/>
      <c r="JQM1015" s="3"/>
      <c r="JQN1015" s="3"/>
      <c r="JQO1015" s="3"/>
      <c r="JQP1015" s="3"/>
      <c r="JQQ1015" s="3"/>
      <c r="JQR1015" s="3"/>
      <c r="JQS1015" s="3"/>
      <c r="JQT1015" s="3"/>
      <c r="JQU1015" s="3"/>
      <c r="JQV1015" s="3"/>
      <c r="JQW1015" s="3"/>
      <c r="JQX1015" s="3"/>
      <c r="JQY1015" s="3"/>
      <c r="JQZ1015" s="3"/>
      <c r="JRA1015" s="3"/>
      <c r="JRB1015" s="3"/>
      <c r="JRC1015" s="3"/>
      <c r="JRD1015" s="3"/>
      <c r="JRE1015" s="3"/>
      <c r="JRF1015" s="3"/>
      <c r="JRG1015" s="3"/>
      <c r="JRH1015" s="3"/>
      <c r="JRI1015" s="3"/>
      <c r="JRJ1015" s="3"/>
      <c r="JRK1015" s="3"/>
      <c r="JRL1015" s="3"/>
      <c r="JRM1015" s="3"/>
      <c r="JRN1015" s="3"/>
      <c r="JRO1015" s="3"/>
      <c r="JRP1015" s="3"/>
      <c r="JRQ1015" s="3"/>
      <c r="JRR1015" s="3"/>
      <c r="JRS1015" s="3"/>
      <c r="JRT1015" s="3"/>
      <c r="JRU1015" s="3"/>
      <c r="JRV1015" s="3"/>
      <c r="JRW1015" s="3"/>
      <c r="JRX1015" s="3"/>
      <c r="JRY1015" s="3"/>
      <c r="JRZ1015" s="3"/>
      <c r="JSA1015" s="3"/>
      <c r="JSB1015" s="3"/>
      <c r="JSC1015" s="3"/>
      <c r="JSD1015" s="3"/>
      <c r="JSE1015" s="3"/>
      <c r="JSF1015" s="3"/>
      <c r="JSG1015" s="3"/>
      <c r="JSH1015" s="3"/>
      <c r="JSI1015" s="3"/>
      <c r="JSJ1015" s="3"/>
      <c r="JSK1015" s="3"/>
      <c r="JSL1015" s="3"/>
      <c r="JSM1015" s="3"/>
      <c r="JSN1015" s="3"/>
      <c r="JSO1015" s="3"/>
      <c r="JSP1015" s="3"/>
      <c r="JSQ1015" s="3"/>
      <c r="JSR1015" s="3"/>
      <c r="JSS1015" s="3"/>
      <c r="JST1015" s="3"/>
      <c r="JSU1015" s="3"/>
      <c r="JSV1015" s="3"/>
      <c r="JSW1015" s="3"/>
      <c r="JSX1015" s="3"/>
      <c r="JSY1015" s="3"/>
      <c r="JSZ1015" s="3"/>
      <c r="JTA1015" s="3"/>
      <c r="JTB1015" s="3"/>
      <c r="JTC1015" s="3"/>
      <c r="JTD1015" s="3"/>
      <c r="JTE1015" s="3"/>
      <c r="JTF1015" s="3"/>
      <c r="JTG1015" s="3"/>
      <c r="JTH1015" s="3"/>
      <c r="JTI1015" s="3"/>
      <c r="JTJ1015" s="3"/>
      <c r="JTK1015" s="3"/>
      <c r="JTL1015" s="3"/>
      <c r="JTM1015" s="3"/>
      <c r="JTN1015" s="3"/>
      <c r="JTO1015" s="3"/>
      <c r="JTP1015" s="3"/>
      <c r="JTQ1015" s="3"/>
      <c r="JTR1015" s="3"/>
      <c r="JTS1015" s="3"/>
      <c r="JTT1015" s="3"/>
      <c r="JTU1015" s="3"/>
      <c r="JTV1015" s="3"/>
      <c r="JTW1015" s="3"/>
      <c r="JTX1015" s="3"/>
      <c r="JTY1015" s="3"/>
      <c r="JTZ1015" s="3"/>
      <c r="JUA1015" s="3"/>
      <c r="JUB1015" s="3"/>
      <c r="JUC1015" s="3"/>
      <c r="JUD1015" s="3"/>
      <c r="JUE1015" s="3"/>
      <c r="JUF1015" s="3"/>
      <c r="JUG1015" s="3"/>
      <c r="JUH1015" s="3"/>
      <c r="JUI1015" s="3"/>
      <c r="JUJ1015" s="3"/>
      <c r="JUK1015" s="3"/>
      <c r="JUL1015" s="3"/>
      <c r="JUM1015" s="3"/>
      <c r="JUN1015" s="3"/>
      <c r="JUO1015" s="3"/>
      <c r="JUP1015" s="3"/>
      <c r="JUQ1015" s="3"/>
      <c r="JUR1015" s="3"/>
      <c r="JUS1015" s="3"/>
      <c r="JUT1015" s="3"/>
      <c r="JUU1015" s="3"/>
      <c r="JUV1015" s="3"/>
      <c r="JUW1015" s="3"/>
      <c r="JUX1015" s="3"/>
      <c r="JUY1015" s="3"/>
      <c r="JUZ1015" s="3"/>
      <c r="JVA1015" s="3"/>
      <c r="JVB1015" s="3"/>
      <c r="JVC1015" s="3"/>
      <c r="JVD1015" s="3"/>
      <c r="JVE1015" s="3"/>
      <c r="JVF1015" s="3"/>
      <c r="JVG1015" s="3"/>
      <c r="JVH1015" s="3"/>
      <c r="JVI1015" s="3"/>
      <c r="JVJ1015" s="3"/>
      <c r="JVK1015" s="3"/>
      <c r="JVL1015" s="3"/>
      <c r="JVM1015" s="3"/>
      <c r="JVN1015" s="3"/>
      <c r="JVO1015" s="3"/>
      <c r="JVP1015" s="3"/>
      <c r="JVQ1015" s="3"/>
      <c r="JVR1015" s="3"/>
      <c r="JVS1015" s="3"/>
      <c r="JVT1015" s="3"/>
      <c r="JVU1015" s="3"/>
      <c r="JVV1015" s="3"/>
      <c r="JVW1015" s="3"/>
      <c r="JVX1015" s="3"/>
      <c r="JVY1015" s="3"/>
      <c r="JVZ1015" s="3"/>
      <c r="JWA1015" s="3"/>
      <c r="JWB1015" s="3"/>
      <c r="JWC1015" s="3"/>
      <c r="JWD1015" s="3"/>
      <c r="JWE1015" s="3"/>
      <c r="JWF1015" s="3"/>
      <c r="JWG1015" s="3"/>
      <c r="JWH1015" s="3"/>
      <c r="JWI1015" s="3"/>
      <c r="JWJ1015" s="3"/>
      <c r="JWK1015" s="3"/>
      <c r="JWL1015" s="3"/>
      <c r="JWM1015" s="3"/>
      <c r="JWN1015" s="3"/>
      <c r="JWO1015" s="3"/>
      <c r="JWP1015" s="3"/>
      <c r="JWQ1015" s="3"/>
      <c r="JWR1015" s="3"/>
      <c r="JWS1015" s="3"/>
      <c r="JWT1015" s="3"/>
      <c r="JWU1015" s="3"/>
      <c r="JWV1015" s="3"/>
      <c r="JWW1015" s="3"/>
      <c r="JWX1015" s="3"/>
      <c r="JWY1015" s="3"/>
      <c r="JWZ1015" s="3"/>
      <c r="JXA1015" s="3"/>
      <c r="JXB1015" s="3"/>
      <c r="JXC1015" s="3"/>
      <c r="JXD1015" s="3"/>
      <c r="JXE1015" s="3"/>
      <c r="JXF1015" s="3"/>
      <c r="JXG1015" s="3"/>
      <c r="JXH1015" s="3"/>
      <c r="JXI1015" s="3"/>
      <c r="JXJ1015" s="3"/>
      <c r="JXK1015" s="3"/>
      <c r="JXL1015" s="3"/>
      <c r="JXM1015" s="3"/>
      <c r="JXN1015" s="3"/>
      <c r="JXO1015" s="3"/>
      <c r="JXP1015" s="3"/>
      <c r="JXQ1015" s="3"/>
      <c r="JXR1015" s="3"/>
      <c r="JXS1015" s="3"/>
      <c r="JXT1015" s="3"/>
      <c r="JXU1015" s="3"/>
      <c r="JXV1015" s="3"/>
      <c r="JXW1015" s="3"/>
      <c r="JXX1015" s="3"/>
      <c r="JXY1015" s="3"/>
      <c r="JXZ1015" s="3"/>
      <c r="JYA1015" s="3"/>
      <c r="JYB1015" s="3"/>
      <c r="JYC1015" s="3"/>
      <c r="JYD1015" s="3"/>
      <c r="JYE1015" s="3"/>
      <c r="JYF1015" s="3"/>
      <c r="JYG1015" s="3"/>
      <c r="JYH1015" s="3"/>
      <c r="JYI1015" s="3"/>
      <c r="JYJ1015" s="3"/>
      <c r="JYK1015" s="3"/>
      <c r="JYL1015" s="3"/>
      <c r="JYM1015" s="3"/>
      <c r="JYN1015" s="3"/>
      <c r="JYO1015" s="3"/>
      <c r="JYP1015" s="3"/>
      <c r="JYQ1015" s="3"/>
      <c r="JYR1015" s="3"/>
      <c r="JYS1015" s="3"/>
      <c r="JYT1015" s="3"/>
      <c r="JYU1015" s="3"/>
      <c r="JYV1015" s="3"/>
      <c r="JYW1015" s="3"/>
      <c r="JYX1015" s="3"/>
      <c r="JYY1015" s="3"/>
      <c r="JYZ1015" s="3"/>
      <c r="JZA1015" s="3"/>
      <c r="JZB1015" s="3"/>
      <c r="JZC1015" s="3"/>
      <c r="JZD1015" s="3"/>
      <c r="JZE1015" s="3"/>
      <c r="JZF1015" s="3"/>
      <c r="JZG1015" s="3"/>
      <c r="JZH1015" s="3"/>
      <c r="JZI1015" s="3"/>
      <c r="JZJ1015" s="3"/>
      <c r="JZK1015" s="3"/>
      <c r="JZL1015" s="3"/>
      <c r="JZM1015" s="3"/>
      <c r="JZN1015" s="3"/>
      <c r="JZO1015" s="3"/>
      <c r="JZP1015" s="3"/>
      <c r="JZQ1015" s="3"/>
      <c r="JZR1015" s="3"/>
      <c r="JZS1015" s="3"/>
      <c r="JZT1015" s="3"/>
      <c r="JZU1015" s="3"/>
      <c r="JZV1015" s="3"/>
      <c r="JZW1015" s="3"/>
      <c r="JZX1015" s="3"/>
      <c r="JZY1015" s="3"/>
      <c r="JZZ1015" s="3"/>
      <c r="KAA1015" s="3"/>
      <c r="KAB1015" s="3"/>
      <c r="KAC1015" s="3"/>
      <c r="KAD1015" s="3"/>
      <c r="KAE1015" s="3"/>
      <c r="KAF1015" s="3"/>
      <c r="KAG1015" s="3"/>
      <c r="KAH1015" s="3"/>
      <c r="KAI1015" s="3"/>
      <c r="KAJ1015" s="3"/>
      <c r="KAK1015" s="3"/>
      <c r="KAL1015" s="3"/>
      <c r="KAM1015" s="3"/>
      <c r="KAN1015" s="3"/>
      <c r="KAO1015" s="3"/>
      <c r="KAP1015" s="3"/>
      <c r="KAQ1015" s="3"/>
      <c r="KAR1015" s="3"/>
      <c r="KAS1015" s="3"/>
      <c r="KAT1015" s="3"/>
      <c r="KAU1015" s="3"/>
      <c r="KAV1015" s="3"/>
      <c r="KAW1015" s="3"/>
      <c r="KAX1015" s="3"/>
      <c r="KAY1015" s="3"/>
      <c r="KAZ1015" s="3"/>
      <c r="KBA1015" s="3"/>
      <c r="KBB1015" s="3"/>
      <c r="KBC1015" s="3"/>
      <c r="KBD1015" s="3"/>
      <c r="KBE1015" s="3"/>
      <c r="KBF1015" s="3"/>
      <c r="KBG1015" s="3"/>
      <c r="KBH1015" s="3"/>
      <c r="KBI1015" s="3"/>
      <c r="KBJ1015" s="3"/>
      <c r="KBK1015" s="3"/>
      <c r="KBL1015" s="3"/>
      <c r="KBM1015" s="3"/>
      <c r="KBN1015" s="3"/>
      <c r="KBO1015" s="3"/>
      <c r="KBP1015" s="3"/>
      <c r="KBQ1015" s="3"/>
      <c r="KBR1015" s="3"/>
      <c r="KBS1015" s="3"/>
      <c r="KBT1015" s="3"/>
      <c r="KBU1015" s="3"/>
      <c r="KBV1015" s="3"/>
      <c r="KBW1015" s="3"/>
      <c r="KBX1015" s="3"/>
      <c r="KBY1015" s="3"/>
      <c r="KBZ1015" s="3"/>
      <c r="KCA1015" s="3"/>
      <c r="KCB1015" s="3"/>
      <c r="KCC1015" s="3"/>
      <c r="KCD1015" s="3"/>
      <c r="KCE1015" s="3"/>
      <c r="KCF1015" s="3"/>
      <c r="KCG1015" s="3"/>
      <c r="KCH1015" s="3"/>
      <c r="KCI1015" s="3"/>
      <c r="KCJ1015" s="3"/>
      <c r="KCK1015" s="3"/>
      <c r="KCL1015" s="3"/>
      <c r="KCM1015" s="3"/>
      <c r="KCN1015" s="3"/>
      <c r="KCO1015" s="3"/>
      <c r="KCP1015" s="3"/>
      <c r="KCQ1015" s="3"/>
      <c r="KCR1015" s="3"/>
      <c r="KCS1015" s="3"/>
      <c r="KCT1015" s="3"/>
      <c r="KCU1015" s="3"/>
      <c r="KCV1015" s="3"/>
      <c r="KCW1015" s="3"/>
      <c r="KCX1015" s="3"/>
      <c r="KCY1015" s="3"/>
      <c r="KCZ1015" s="3"/>
      <c r="KDA1015" s="3"/>
      <c r="KDB1015" s="3"/>
      <c r="KDC1015" s="3"/>
      <c r="KDD1015" s="3"/>
      <c r="KDE1015" s="3"/>
      <c r="KDF1015" s="3"/>
      <c r="KDG1015" s="3"/>
      <c r="KDH1015" s="3"/>
      <c r="KDI1015" s="3"/>
      <c r="KDJ1015" s="3"/>
      <c r="KDK1015" s="3"/>
      <c r="KDL1015" s="3"/>
      <c r="KDM1015" s="3"/>
      <c r="KDN1015" s="3"/>
      <c r="KDO1015" s="3"/>
      <c r="KDP1015" s="3"/>
      <c r="KDQ1015" s="3"/>
      <c r="KDR1015" s="3"/>
      <c r="KDS1015" s="3"/>
      <c r="KDT1015" s="3"/>
      <c r="KDU1015" s="3"/>
      <c r="KDV1015" s="3"/>
      <c r="KDW1015" s="3"/>
      <c r="KDX1015" s="3"/>
      <c r="KDY1015" s="3"/>
      <c r="KDZ1015" s="3"/>
      <c r="KEA1015" s="3"/>
      <c r="KEB1015" s="3"/>
      <c r="KEC1015" s="3"/>
      <c r="KED1015" s="3"/>
      <c r="KEE1015" s="3"/>
      <c r="KEF1015" s="3"/>
      <c r="KEG1015" s="3"/>
      <c r="KEH1015" s="3"/>
      <c r="KEI1015" s="3"/>
      <c r="KEJ1015" s="3"/>
      <c r="KEK1015" s="3"/>
      <c r="KEL1015" s="3"/>
      <c r="KEM1015" s="3"/>
      <c r="KEN1015" s="3"/>
      <c r="KEO1015" s="3"/>
      <c r="KEP1015" s="3"/>
      <c r="KEQ1015" s="3"/>
      <c r="KER1015" s="3"/>
      <c r="KES1015" s="3"/>
      <c r="KET1015" s="3"/>
      <c r="KEU1015" s="3"/>
      <c r="KEV1015" s="3"/>
      <c r="KEW1015" s="3"/>
      <c r="KEX1015" s="3"/>
      <c r="KEY1015" s="3"/>
      <c r="KEZ1015" s="3"/>
      <c r="KFA1015" s="3"/>
      <c r="KFB1015" s="3"/>
      <c r="KFC1015" s="3"/>
      <c r="KFD1015" s="3"/>
      <c r="KFE1015" s="3"/>
      <c r="KFF1015" s="3"/>
      <c r="KFG1015" s="3"/>
      <c r="KFH1015" s="3"/>
      <c r="KFI1015" s="3"/>
      <c r="KFJ1015" s="3"/>
      <c r="KFK1015" s="3"/>
      <c r="KFL1015" s="3"/>
      <c r="KFM1015" s="3"/>
      <c r="KFN1015" s="3"/>
      <c r="KFO1015" s="3"/>
      <c r="KFP1015" s="3"/>
      <c r="KFQ1015" s="3"/>
      <c r="KFR1015" s="3"/>
      <c r="KFS1015" s="3"/>
      <c r="KFT1015" s="3"/>
      <c r="KFU1015" s="3"/>
      <c r="KFV1015" s="3"/>
      <c r="KFW1015" s="3"/>
      <c r="KFX1015" s="3"/>
      <c r="KFY1015" s="3"/>
      <c r="KFZ1015" s="3"/>
      <c r="KGA1015" s="3"/>
      <c r="KGB1015" s="3"/>
      <c r="KGC1015" s="3"/>
      <c r="KGD1015" s="3"/>
      <c r="KGE1015" s="3"/>
      <c r="KGF1015" s="3"/>
      <c r="KGG1015" s="3"/>
      <c r="KGH1015" s="3"/>
      <c r="KGI1015" s="3"/>
      <c r="KGJ1015" s="3"/>
      <c r="KGK1015" s="3"/>
      <c r="KGL1015" s="3"/>
      <c r="KGM1015" s="3"/>
      <c r="KGN1015" s="3"/>
      <c r="KGO1015" s="3"/>
      <c r="KGP1015" s="3"/>
      <c r="KGQ1015" s="3"/>
      <c r="KGR1015" s="3"/>
      <c r="KGS1015" s="3"/>
      <c r="KGT1015" s="3"/>
      <c r="KGU1015" s="3"/>
      <c r="KGV1015" s="3"/>
      <c r="KGW1015" s="3"/>
      <c r="KGX1015" s="3"/>
      <c r="KGY1015" s="3"/>
      <c r="KGZ1015" s="3"/>
      <c r="KHA1015" s="3"/>
      <c r="KHB1015" s="3"/>
      <c r="KHC1015" s="3"/>
      <c r="KHD1015" s="3"/>
      <c r="KHE1015" s="3"/>
      <c r="KHF1015" s="3"/>
      <c r="KHG1015" s="3"/>
      <c r="KHH1015" s="3"/>
      <c r="KHI1015" s="3"/>
      <c r="KHJ1015" s="3"/>
      <c r="KHK1015" s="3"/>
      <c r="KHL1015" s="3"/>
      <c r="KHM1015" s="3"/>
      <c r="KHN1015" s="3"/>
      <c r="KHO1015" s="3"/>
      <c r="KHP1015" s="3"/>
      <c r="KHQ1015" s="3"/>
      <c r="KHR1015" s="3"/>
      <c r="KHS1015" s="3"/>
      <c r="KHT1015" s="3"/>
      <c r="KHU1015" s="3"/>
      <c r="KHV1015" s="3"/>
      <c r="KHW1015" s="3"/>
      <c r="KHX1015" s="3"/>
      <c r="KHY1015" s="3"/>
      <c r="KHZ1015" s="3"/>
      <c r="KIA1015" s="3"/>
      <c r="KIB1015" s="3"/>
      <c r="KIC1015" s="3"/>
      <c r="KID1015" s="3"/>
      <c r="KIE1015" s="3"/>
      <c r="KIF1015" s="3"/>
      <c r="KIG1015" s="3"/>
      <c r="KIH1015" s="3"/>
      <c r="KII1015" s="3"/>
      <c r="KIJ1015" s="3"/>
      <c r="KIK1015" s="3"/>
      <c r="KIL1015" s="3"/>
      <c r="KIM1015" s="3"/>
      <c r="KIN1015" s="3"/>
      <c r="KIO1015" s="3"/>
      <c r="KIP1015" s="3"/>
      <c r="KIQ1015" s="3"/>
      <c r="KIR1015" s="3"/>
      <c r="KIS1015" s="3"/>
      <c r="KIT1015" s="3"/>
      <c r="KIU1015" s="3"/>
      <c r="KIV1015" s="3"/>
      <c r="KIW1015" s="3"/>
      <c r="KIX1015" s="3"/>
      <c r="KIY1015" s="3"/>
      <c r="KIZ1015" s="3"/>
      <c r="KJA1015" s="3"/>
      <c r="KJB1015" s="3"/>
      <c r="KJC1015" s="3"/>
      <c r="KJD1015" s="3"/>
      <c r="KJE1015" s="3"/>
      <c r="KJF1015" s="3"/>
      <c r="KJG1015" s="3"/>
      <c r="KJH1015" s="3"/>
      <c r="KJI1015" s="3"/>
      <c r="KJJ1015" s="3"/>
      <c r="KJK1015" s="3"/>
      <c r="KJL1015" s="3"/>
      <c r="KJM1015" s="3"/>
      <c r="KJN1015" s="3"/>
      <c r="KJO1015" s="3"/>
      <c r="KJP1015" s="3"/>
      <c r="KJQ1015" s="3"/>
      <c r="KJR1015" s="3"/>
      <c r="KJS1015" s="3"/>
      <c r="KJT1015" s="3"/>
      <c r="KJU1015" s="3"/>
      <c r="KJV1015" s="3"/>
      <c r="KJW1015" s="3"/>
      <c r="KJX1015" s="3"/>
      <c r="KJY1015" s="3"/>
      <c r="KJZ1015" s="3"/>
      <c r="KKA1015" s="3"/>
      <c r="KKB1015" s="3"/>
      <c r="KKC1015" s="3"/>
      <c r="KKD1015" s="3"/>
      <c r="KKE1015" s="3"/>
      <c r="KKF1015" s="3"/>
      <c r="KKG1015" s="3"/>
      <c r="KKH1015" s="3"/>
      <c r="KKI1015" s="3"/>
      <c r="KKJ1015" s="3"/>
      <c r="KKK1015" s="3"/>
      <c r="KKL1015" s="3"/>
      <c r="KKM1015" s="3"/>
      <c r="KKN1015" s="3"/>
      <c r="KKO1015" s="3"/>
      <c r="KKP1015" s="3"/>
      <c r="KKQ1015" s="3"/>
      <c r="KKR1015" s="3"/>
      <c r="KKS1015" s="3"/>
      <c r="KKT1015" s="3"/>
      <c r="KKU1015" s="3"/>
      <c r="KKV1015" s="3"/>
      <c r="KKW1015" s="3"/>
      <c r="KKX1015" s="3"/>
      <c r="KKY1015" s="3"/>
      <c r="KKZ1015" s="3"/>
      <c r="KLA1015" s="3"/>
      <c r="KLB1015" s="3"/>
      <c r="KLC1015" s="3"/>
      <c r="KLD1015" s="3"/>
      <c r="KLE1015" s="3"/>
      <c r="KLF1015" s="3"/>
      <c r="KLG1015" s="3"/>
      <c r="KLH1015" s="3"/>
      <c r="KLI1015" s="3"/>
      <c r="KLJ1015" s="3"/>
      <c r="KLK1015" s="3"/>
      <c r="KLL1015" s="3"/>
      <c r="KLM1015" s="3"/>
      <c r="KLN1015" s="3"/>
      <c r="KLO1015" s="3"/>
      <c r="KLP1015" s="3"/>
      <c r="KLQ1015" s="3"/>
      <c r="KLR1015" s="3"/>
      <c r="KLS1015" s="3"/>
      <c r="KLT1015" s="3"/>
      <c r="KLU1015" s="3"/>
      <c r="KLV1015" s="3"/>
      <c r="KLW1015" s="3"/>
      <c r="KLX1015" s="3"/>
      <c r="KLY1015" s="3"/>
      <c r="KLZ1015" s="3"/>
      <c r="KMA1015" s="3"/>
      <c r="KMB1015" s="3"/>
      <c r="KMC1015" s="3"/>
      <c r="KMD1015" s="3"/>
      <c r="KME1015" s="3"/>
      <c r="KMF1015" s="3"/>
      <c r="KMG1015" s="3"/>
      <c r="KMH1015" s="3"/>
      <c r="KMI1015" s="3"/>
      <c r="KMJ1015" s="3"/>
      <c r="KMK1015" s="3"/>
      <c r="KML1015" s="3"/>
      <c r="KMM1015" s="3"/>
      <c r="KMN1015" s="3"/>
      <c r="KMO1015" s="3"/>
      <c r="KMP1015" s="3"/>
      <c r="KMQ1015" s="3"/>
      <c r="KMR1015" s="3"/>
      <c r="KMS1015" s="3"/>
      <c r="KMT1015" s="3"/>
      <c r="KMU1015" s="3"/>
      <c r="KMV1015" s="3"/>
      <c r="KMW1015" s="3"/>
      <c r="KMX1015" s="3"/>
      <c r="KMY1015" s="3"/>
      <c r="KMZ1015" s="3"/>
      <c r="KNA1015" s="3"/>
      <c r="KNB1015" s="3"/>
      <c r="KNC1015" s="3"/>
      <c r="KND1015" s="3"/>
      <c r="KNE1015" s="3"/>
      <c r="KNF1015" s="3"/>
      <c r="KNG1015" s="3"/>
      <c r="KNH1015" s="3"/>
      <c r="KNI1015" s="3"/>
      <c r="KNJ1015" s="3"/>
      <c r="KNK1015" s="3"/>
      <c r="KNL1015" s="3"/>
      <c r="KNM1015" s="3"/>
      <c r="KNN1015" s="3"/>
      <c r="KNO1015" s="3"/>
      <c r="KNP1015" s="3"/>
      <c r="KNQ1015" s="3"/>
      <c r="KNR1015" s="3"/>
      <c r="KNS1015" s="3"/>
      <c r="KNT1015" s="3"/>
      <c r="KNU1015" s="3"/>
      <c r="KNV1015" s="3"/>
      <c r="KNW1015" s="3"/>
      <c r="KNX1015" s="3"/>
      <c r="KNY1015" s="3"/>
      <c r="KNZ1015" s="3"/>
      <c r="KOA1015" s="3"/>
      <c r="KOB1015" s="3"/>
      <c r="KOC1015" s="3"/>
      <c r="KOD1015" s="3"/>
      <c r="KOE1015" s="3"/>
      <c r="KOF1015" s="3"/>
      <c r="KOG1015" s="3"/>
      <c r="KOH1015" s="3"/>
      <c r="KOI1015" s="3"/>
      <c r="KOJ1015" s="3"/>
      <c r="KOK1015" s="3"/>
      <c r="KOL1015" s="3"/>
      <c r="KOM1015" s="3"/>
      <c r="KON1015" s="3"/>
      <c r="KOO1015" s="3"/>
      <c r="KOP1015" s="3"/>
      <c r="KOQ1015" s="3"/>
      <c r="KOR1015" s="3"/>
      <c r="KOS1015" s="3"/>
      <c r="KOT1015" s="3"/>
      <c r="KOU1015" s="3"/>
      <c r="KOV1015" s="3"/>
      <c r="KOW1015" s="3"/>
      <c r="KOX1015" s="3"/>
      <c r="KOY1015" s="3"/>
      <c r="KOZ1015" s="3"/>
      <c r="KPA1015" s="3"/>
      <c r="KPB1015" s="3"/>
      <c r="KPC1015" s="3"/>
      <c r="KPD1015" s="3"/>
      <c r="KPE1015" s="3"/>
      <c r="KPF1015" s="3"/>
      <c r="KPG1015" s="3"/>
      <c r="KPH1015" s="3"/>
      <c r="KPI1015" s="3"/>
      <c r="KPJ1015" s="3"/>
      <c r="KPK1015" s="3"/>
      <c r="KPL1015" s="3"/>
      <c r="KPM1015" s="3"/>
      <c r="KPN1015" s="3"/>
      <c r="KPO1015" s="3"/>
      <c r="KPP1015" s="3"/>
      <c r="KPQ1015" s="3"/>
      <c r="KPR1015" s="3"/>
      <c r="KPS1015" s="3"/>
      <c r="KPT1015" s="3"/>
      <c r="KPU1015" s="3"/>
      <c r="KPV1015" s="3"/>
      <c r="KPW1015" s="3"/>
      <c r="KPX1015" s="3"/>
      <c r="KPY1015" s="3"/>
      <c r="KPZ1015" s="3"/>
      <c r="KQA1015" s="3"/>
      <c r="KQB1015" s="3"/>
      <c r="KQC1015" s="3"/>
      <c r="KQD1015" s="3"/>
      <c r="KQE1015" s="3"/>
      <c r="KQF1015" s="3"/>
      <c r="KQG1015" s="3"/>
      <c r="KQH1015" s="3"/>
      <c r="KQI1015" s="3"/>
      <c r="KQJ1015" s="3"/>
      <c r="KQK1015" s="3"/>
      <c r="KQL1015" s="3"/>
      <c r="KQM1015" s="3"/>
      <c r="KQN1015" s="3"/>
      <c r="KQO1015" s="3"/>
      <c r="KQP1015" s="3"/>
      <c r="KQQ1015" s="3"/>
      <c r="KQR1015" s="3"/>
      <c r="KQS1015" s="3"/>
      <c r="KQT1015" s="3"/>
      <c r="KQU1015" s="3"/>
      <c r="KQV1015" s="3"/>
      <c r="KQW1015" s="3"/>
      <c r="KQX1015" s="3"/>
      <c r="KQY1015" s="3"/>
      <c r="KQZ1015" s="3"/>
      <c r="KRA1015" s="3"/>
      <c r="KRB1015" s="3"/>
      <c r="KRC1015" s="3"/>
      <c r="KRD1015" s="3"/>
      <c r="KRE1015" s="3"/>
      <c r="KRF1015" s="3"/>
      <c r="KRG1015" s="3"/>
      <c r="KRH1015" s="3"/>
      <c r="KRI1015" s="3"/>
      <c r="KRJ1015" s="3"/>
      <c r="KRK1015" s="3"/>
      <c r="KRL1015" s="3"/>
      <c r="KRM1015" s="3"/>
      <c r="KRN1015" s="3"/>
      <c r="KRO1015" s="3"/>
      <c r="KRP1015" s="3"/>
      <c r="KRQ1015" s="3"/>
      <c r="KRR1015" s="3"/>
      <c r="KRS1015" s="3"/>
      <c r="KRT1015" s="3"/>
      <c r="KRU1015" s="3"/>
      <c r="KRV1015" s="3"/>
      <c r="KRW1015" s="3"/>
      <c r="KRX1015" s="3"/>
      <c r="KRY1015" s="3"/>
      <c r="KRZ1015" s="3"/>
      <c r="KSA1015" s="3"/>
      <c r="KSB1015" s="3"/>
      <c r="KSC1015" s="3"/>
      <c r="KSD1015" s="3"/>
      <c r="KSE1015" s="3"/>
      <c r="KSF1015" s="3"/>
      <c r="KSG1015" s="3"/>
      <c r="KSH1015" s="3"/>
      <c r="KSI1015" s="3"/>
      <c r="KSJ1015" s="3"/>
      <c r="KSK1015" s="3"/>
      <c r="KSL1015" s="3"/>
      <c r="KSM1015" s="3"/>
      <c r="KSN1015" s="3"/>
      <c r="KSO1015" s="3"/>
      <c r="KSP1015" s="3"/>
      <c r="KSQ1015" s="3"/>
      <c r="KSR1015" s="3"/>
      <c r="KSS1015" s="3"/>
      <c r="KST1015" s="3"/>
      <c r="KSU1015" s="3"/>
      <c r="KSV1015" s="3"/>
      <c r="KSW1015" s="3"/>
      <c r="KSX1015" s="3"/>
      <c r="KSY1015" s="3"/>
      <c r="KSZ1015" s="3"/>
      <c r="KTA1015" s="3"/>
      <c r="KTB1015" s="3"/>
      <c r="KTC1015" s="3"/>
      <c r="KTD1015" s="3"/>
      <c r="KTE1015" s="3"/>
      <c r="KTF1015" s="3"/>
      <c r="KTG1015" s="3"/>
      <c r="KTH1015" s="3"/>
      <c r="KTI1015" s="3"/>
      <c r="KTJ1015" s="3"/>
      <c r="KTK1015" s="3"/>
      <c r="KTL1015" s="3"/>
      <c r="KTM1015" s="3"/>
      <c r="KTN1015" s="3"/>
      <c r="KTO1015" s="3"/>
      <c r="KTP1015" s="3"/>
      <c r="KTQ1015" s="3"/>
      <c r="KTR1015" s="3"/>
      <c r="KTS1015" s="3"/>
      <c r="KTT1015" s="3"/>
      <c r="KTU1015" s="3"/>
      <c r="KTV1015" s="3"/>
      <c r="KTW1015" s="3"/>
      <c r="KTX1015" s="3"/>
      <c r="KTY1015" s="3"/>
      <c r="KTZ1015" s="3"/>
      <c r="KUA1015" s="3"/>
      <c r="KUB1015" s="3"/>
      <c r="KUC1015" s="3"/>
      <c r="KUD1015" s="3"/>
      <c r="KUE1015" s="3"/>
      <c r="KUF1015" s="3"/>
      <c r="KUG1015" s="3"/>
      <c r="KUH1015" s="3"/>
      <c r="KUI1015" s="3"/>
      <c r="KUJ1015" s="3"/>
      <c r="KUK1015" s="3"/>
      <c r="KUL1015" s="3"/>
      <c r="KUM1015" s="3"/>
      <c r="KUN1015" s="3"/>
      <c r="KUO1015" s="3"/>
      <c r="KUP1015" s="3"/>
      <c r="KUQ1015" s="3"/>
      <c r="KUR1015" s="3"/>
      <c r="KUS1015" s="3"/>
      <c r="KUT1015" s="3"/>
      <c r="KUU1015" s="3"/>
      <c r="KUV1015" s="3"/>
      <c r="KUW1015" s="3"/>
      <c r="KUX1015" s="3"/>
      <c r="KUY1015" s="3"/>
      <c r="KUZ1015" s="3"/>
      <c r="KVA1015" s="3"/>
      <c r="KVB1015" s="3"/>
      <c r="KVC1015" s="3"/>
      <c r="KVD1015" s="3"/>
      <c r="KVE1015" s="3"/>
      <c r="KVF1015" s="3"/>
      <c r="KVG1015" s="3"/>
      <c r="KVH1015" s="3"/>
      <c r="KVI1015" s="3"/>
      <c r="KVJ1015" s="3"/>
      <c r="KVK1015" s="3"/>
      <c r="KVL1015" s="3"/>
      <c r="KVM1015" s="3"/>
      <c r="KVN1015" s="3"/>
      <c r="KVO1015" s="3"/>
      <c r="KVP1015" s="3"/>
      <c r="KVQ1015" s="3"/>
      <c r="KVR1015" s="3"/>
      <c r="KVS1015" s="3"/>
      <c r="KVT1015" s="3"/>
      <c r="KVU1015" s="3"/>
      <c r="KVV1015" s="3"/>
      <c r="KVW1015" s="3"/>
      <c r="KVX1015" s="3"/>
      <c r="KVY1015" s="3"/>
      <c r="KVZ1015" s="3"/>
      <c r="KWA1015" s="3"/>
      <c r="KWB1015" s="3"/>
      <c r="KWC1015" s="3"/>
      <c r="KWD1015" s="3"/>
      <c r="KWE1015" s="3"/>
      <c r="KWF1015" s="3"/>
      <c r="KWG1015" s="3"/>
      <c r="KWH1015" s="3"/>
      <c r="KWI1015" s="3"/>
      <c r="KWJ1015" s="3"/>
      <c r="KWK1015" s="3"/>
      <c r="KWL1015" s="3"/>
      <c r="KWM1015" s="3"/>
      <c r="KWN1015" s="3"/>
      <c r="KWO1015" s="3"/>
      <c r="KWP1015" s="3"/>
      <c r="KWQ1015" s="3"/>
      <c r="KWR1015" s="3"/>
      <c r="KWS1015" s="3"/>
      <c r="KWT1015" s="3"/>
      <c r="KWU1015" s="3"/>
      <c r="KWV1015" s="3"/>
      <c r="KWW1015" s="3"/>
      <c r="KWX1015" s="3"/>
      <c r="KWY1015" s="3"/>
      <c r="KWZ1015" s="3"/>
      <c r="KXA1015" s="3"/>
      <c r="KXB1015" s="3"/>
      <c r="KXC1015" s="3"/>
      <c r="KXD1015" s="3"/>
      <c r="KXE1015" s="3"/>
      <c r="KXF1015" s="3"/>
      <c r="KXG1015" s="3"/>
      <c r="KXH1015" s="3"/>
      <c r="KXI1015" s="3"/>
      <c r="KXJ1015" s="3"/>
      <c r="KXK1015" s="3"/>
      <c r="KXL1015" s="3"/>
      <c r="KXM1015" s="3"/>
      <c r="KXN1015" s="3"/>
      <c r="KXO1015" s="3"/>
      <c r="KXP1015" s="3"/>
      <c r="KXQ1015" s="3"/>
      <c r="KXR1015" s="3"/>
      <c r="KXS1015" s="3"/>
      <c r="KXT1015" s="3"/>
      <c r="KXU1015" s="3"/>
      <c r="KXV1015" s="3"/>
      <c r="KXW1015" s="3"/>
      <c r="KXX1015" s="3"/>
      <c r="KXY1015" s="3"/>
      <c r="KXZ1015" s="3"/>
      <c r="KYA1015" s="3"/>
      <c r="KYB1015" s="3"/>
      <c r="KYC1015" s="3"/>
      <c r="KYD1015" s="3"/>
      <c r="KYE1015" s="3"/>
      <c r="KYF1015" s="3"/>
      <c r="KYG1015" s="3"/>
      <c r="KYH1015" s="3"/>
      <c r="KYI1015" s="3"/>
      <c r="KYJ1015" s="3"/>
      <c r="KYK1015" s="3"/>
      <c r="KYL1015" s="3"/>
      <c r="KYM1015" s="3"/>
      <c r="KYN1015" s="3"/>
      <c r="KYO1015" s="3"/>
      <c r="KYP1015" s="3"/>
      <c r="KYQ1015" s="3"/>
      <c r="KYR1015" s="3"/>
      <c r="KYS1015" s="3"/>
      <c r="KYT1015" s="3"/>
      <c r="KYU1015" s="3"/>
      <c r="KYV1015" s="3"/>
      <c r="KYW1015" s="3"/>
      <c r="KYX1015" s="3"/>
      <c r="KYY1015" s="3"/>
      <c r="KYZ1015" s="3"/>
      <c r="KZA1015" s="3"/>
      <c r="KZB1015" s="3"/>
      <c r="KZC1015" s="3"/>
      <c r="KZD1015" s="3"/>
      <c r="KZE1015" s="3"/>
      <c r="KZF1015" s="3"/>
      <c r="KZG1015" s="3"/>
      <c r="KZH1015" s="3"/>
      <c r="KZI1015" s="3"/>
      <c r="KZJ1015" s="3"/>
      <c r="KZK1015" s="3"/>
      <c r="KZL1015" s="3"/>
      <c r="KZM1015" s="3"/>
      <c r="KZN1015" s="3"/>
      <c r="KZO1015" s="3"/>
      <c r="KZP1015" s="3"/>
      <c r="KZQ1015" s="3"/>
      <c r="KZR1015" s="3"/>
      <c r="KZS1015" s="3"/>
      <c r="KZT1015" s="3"/>
      <c r="KZU1015" s="3"/>
      <c r="KZV1015" s="3"/>
      <c r="KZW1015" s="3"/>
      <c r="KZX1015" s="3"/>
      <c r="KZY1015" s="3"/>
      <c r="KZZ1015" s="3"/>
      <c r="LAA1015" s="3"/>
      <c r="LAB1015" s="3"/>
      <c r="LAC1015" s="3"/>
      <c r="LAD1015" s="3"/>
      <c r="LAE1015" s="3"/>
      <c r="LAF1015" s="3"/>
      <c r="LAG1015" s="3"/>
      <c r="LAH1015" s="3"/>
      <c r="LAI1015" s="3"/>
      <c r="LAJ1015" s="3"/>
      <c r="LAK1015" s="3"/>
      <c r="LAL1015" s="3"/>
      <c r="LAM1015" s="3"/>
      <c r="LAN1015" s="3"/>
      <c r="LAO1015" s="3"/>
      <c r="LAP1015" s="3"/>
      <c r="LAQ1015" s="3"/>
      <c r="LAR1015" s="3"/>
      <c r="LAS1015" s="3"/>
      <c r="LAT1015" s="3"/>
      <c r="LAU1015" s="3"/>
      <c r="LAV1015" s="3"/>
      <c r="LAW1015" s="3"/>
      <c r="LAX1015" s="3"/>
      <c r="LAY1015" s="3"/>
      <c r="LAZ1015" s="3"/>
      <c r="LBA1015" s="3"/>
      <c r="LBB1015" s="3"/>
      <c r="LBC1015" s="3"/>
      <c r="LBD1015" s="3"/>
      <c r="LBE1015" s="3"/>
      <c r="LBF1015" s="3"/>
      <c r="LBG1015" s="3"/>
      <c r="LBH1015" s="3"/>
      <c r="LBI1015" s="3"/>
      <c r="LBJ1015" s="3"/>
      <c r="LBK1015" s="3"/>
      <c r="LBL1015" s="3"/>
      <c r="LBM1015" s="3"/>
      <c r="LBN1015" s="3"/>
      <c r="LBO1015" s="3"/>
      <c r="LBP1015" s="3"/>
      <c r="LBQ1015" s="3"/>
      <c r="LBR1015" s="3"/>
      <c r="LBS1015" s="3"/>
      <c r="LBT1015" s="3"/>
      <c r="LBU1015" s="3"/>
      <c r="LBV1015" s="3"/>
      <c r="LBW1015" s="3"/>
      <c r="LBX1015" s="3"/>
      <c r="LBY1015" s="3"/>
      <c r="LBZ1015" s="3"/>
      <c r="LCA1015" s="3"/>
      <c r="LCB1015" s="3"/>
      <c r="LCC1015" s="3"/>
      <c r="LCD1015" s="3"/>
      <c r="LCE1015" s="3"/>
      <c r="LCF1015" s="3"/>
      <c r="LCG1015" s="3"/>
      <c r="LCH1015" s="3"/>
      <c r="LCI1015" s="3"/>
      <c r="LCJ1015" s="3"/>
      <c r="LCK1015" s="3"/>
      <c r="LCL1015" s="3"/>
      <c r="LCM1015" s="3"/>
      <c r="LCN1015" s="3"/>
      <c r="LCO1015" s="3"/>
      <c r="LCP1015" s="3"/>
      <c r="LCQ1015" s="3"/>
      <c r="LCR1015" s="3"/>
      <c r="LCS1015" s="3"/>
      <c r="LCT1015" s="3"/>
      <c r="LCU1015" s="3"/>
      <c r="LCV1015" s="3"/>
      <c r="LCW1015" s="3"/>
      <c r="LCX1015" s="3"/>
      <c r="LCY1015" s="3"/>
      <c r="LCZ1015" s="3"/>
      <c r="LDA1015" s="3"/>
      <c r="LDB1015" s="3"/>
      <c r="LDC1015" s="3"/>
      <c r="LDD1015" s="3"/>
      <c r="LDE1015" s="3"/>
      <c r="LDF1015" s="3"/>
      <c r="LDG1015" s="3"/>
      <c r="LDH1015" s="3"/>
      <c r="LDI1015" s="3"/>
      <c r="LDJ1015" s="3"/>
      <c r="LDK1015" s="3"/>
      <c r="LDL1015" s="3"/>
      <c r="LDM1015" s="3"/>
      <c r="LDN1015" s="3"/>
      <c r="LDO1015" s="3"/>
      <c r="LDP1015" s="3"/>
      <c r="LDQ1015" s="3"/>
      <c r="LDR1015" s="3"/>
      <c r="LDS1015" s="3"/>
      <c r="LDT1015" s="3"/>
      <c r="LDU1015" s="3"/>
      <c r="LDV1015" s="3"/>
      <c r="LDW1015" s="3"/>
      <c r="LDX1015" s="3"/>
      <c r="LDY1015" s="3"/>
      <c r="LDZ1015" s="3"/>
      <c r="LEA1015" s="3"/>
      <c r="LEB1015" s="3"/>
      <c r="LEC1015" s="3"/>
      <c r="LED1015" s="3"/>
      <c r="LEE1015" s="3"/>
      <c r="LEF1015" s="3"/>
      <c r="LEG1015" s="3"/>
      <c r="LEH1015" s="3"/>
      <c r="LEI1015" s="3"/>
      <c r="LEJ1015" s="3"/>
      <c r="LEK1015" s="3"/>
      <c r="LEL1015" s="3"/>
      <c r="LEM1015" s="3"/>
      <c r="LEN1015" s="3"/>
      <c r="LEO1015" s="3"/>
      <c r="LEP1015" s="3"/>
      <c r="LEQ1015" s="3"/>
      <c r="LER1015" s="3"/>
      <c r="LES1015" s="3"/>
      <c r="LET1015" s="3"/>
      <c r="LEU1015" s="3"/>
      <c r="LEV1015" s="3"/>
      <c r="LEW1015" s="3"/>
      <c r="LEX1015" s="3"/>
      <c r="LEY1015" s="3"/>
      <c r="LEZ1015" s="3"/>
      <c r="LFA1015" s="3"/>
      <c r="LFB1015" s="3"/>
      <c r="LFC1015" s="3"/>
      <c r="LFD1015" s="3"/>
      <c r="LFE1015" s="3"/>
      <c r="LFF1015" s="3"/>
      <c r="LFG1015" s="3"/>
      <c r="LFH1015" s="3"/>
      <c r="LFI1015" s="3"/>
      <c r="LFJ1015" s="3"/>
      <c r="LFK1015" s="3"/>
      <c r="LFL1015" s="3"/>
      <c r="LFM1015" s="3"/>
      <c r="LFN1015" s="3"/>
      <c r="LFO1015" s="3"/>
      <c r="LFP1015" s="3"/>
      <c r="LFQ1015" s="3"/>
      <c r="LFR1015" s="3"/>
      <c r="LFS1015" s="3"/>
      <c r="LFT1015" s="3"/>
      <c r="LFU1015" s="3"/>
      <c r="LFV1015" s="3"/>
      <c r="LFW1015" s="3"/>
      <c r="LFX1015" s="3"/>
      <c r="LFY1015" s="3"/>
      <c r="LFZ1015" s="3"/>
      <c r="LGA1015" s="3"/>
      <c r="LGB1015" s="3"/>
      <c r="LGC1015" s="3"/>
      <c r="LGD1015" s="3"/>
      <c r="LGE1015" s="3"/>
      <c r="LGF1015" s="3"/>
      <c r="LGG1015" s="3"/>
      <c r="LGH1015" s="3"/>
      <c r="LGI1015" s="3"/>
      <c r="LGJ1015" s="3"/>
      <c r="LGK1015" s="3"/>
      <c r="LGL1015" s="3"/>
      <c r="LGM1015" s="3"/>
      <c r="LGN1015" s="3"/>
      <c r="LGO1015" s="3"/>
      <c r="LGP1015" s="3"/>
      <c r="LGQ1015" s="3"/>
      <c r="LGR1015" s="3"/>
      <c r="LGS1015" s="3"/>
      <c r="LGT1015" s="3"/>
      <c r="LGU1015" s="3"/>
      <c r="LGV1015" s="3"/>
      <c r="LGW1015" s="3"/>
      <c r="LGX1015" s="3"/>
      <c r="LGY1015" s="3"/>
      <c r="LGZ1015" s="3"/>
      <c r="LHA1015" s="3"/>
      <c r="LHB1015" s="3"/>
      <c r="LHC1015" s="3"/>
      <c r="LHD1015" s="3"/>
      <c r="LHE1015" s="3"/>
      <c r="LHF1015" s="3"/>
      <c r="LHG1015" s="3"/>
      <c r="LHH1015" s="3"/>
      <c r="LHI1015" s="3"/>
      <c r="LHJ1015" s="3"/>
      <c r="LHK1015" s="3"/>
      <c r="LHL1015" s="3"/>
      <c r="LHM1015" s="3"/>
      <c r="LHN1015" s="3"/>
      <c r="LHO1015" s="3"/>
      <c r="LHP1015" s="3"/>
      <c r="LHQ1015" s="3"/>
      <c r="LHR1015" s="3"/>
      <c r="LHS1015" s="3"/>
      <c r="LHT1015" s="3"/>
      <c r="LHU1015" s="3"/>
      <c r="LHV1015" s="3"/>
      <c r="LHW1015" s="3"/>
      <c r="LHX1015" s="3"/>
      <c r="LHY1015" s="3"/>
      <c r="LHZ1015" s="3"/>
      <c r="LIA1015" s="3"/>
      <c r="LIB1015" s="3"/>
      <c r="LIC1015" s="3"/>
      <c r="LID1015" s="3"/>
      <c r="LIE1015" s="3"/>
      <c r="LIF1015" s="3"/>
      <c r="LIG1015" s="3"/>
      <c r="LIH1015" s="3"/>
      <c r="LII1015" s="3"/>
      <c r="LIJ1015" s="3"/>
      <c r="LIK1015" s="3"/>
      <c r="LIL1015" s="3"/>
      <c r="LIM1015" s="3"/>
      <c r="LIN1015" s="3"/>
      <c r="LIO1015" s="3"/>
      <c r="LIP1015" s="3"/>
      <c r="LIQ1015" s="3"/>
      <c r="LIR1015" s="3"/>
      <c r="LIS1015" s="3"/>
      <c r="LIT1015" s="3"/>
      <c r="LIU1015" s="3"/>
      <c r="LIV1015" s="3"/>
      <c r="LIW1015" s="3"/>
      <c r="LIX1015" s="3"/>
      <c r="LIY1015" s="3"/>
      <c r="LIZ1015" s="3"/>
      <c r="LJA1015" s="3"/>
      <c r="LJB1015" s="3"/>
      <c r="LJC1015" s="3"/>
      <c r="LJD1015" s="3"/>
      <c r="LJE1015" s="3"/>
      <c r="LJF1015" s="3"/>
      <c r="LJG1015" s="3"/>
      <c r="LJH1015" s="3"/>
      <c r="LJI1015" s="3"/>
      <c r="LJJ1015" s="3"/>
      <c r="LJK1015" s="3"/>
      <c r="LJL1015" s="3"/>
      <c r="LJM1015" s="3"/>
      <c r="LJN1015" s="3"/>
      <c r="LJO1015" s="3"/>
      <c r="LJP1015" s="3"/>
      <c r="LJQ1015" s="3"/>
      <c r="LJR1015" s="3"/>
      <c r="LJS1015" s="3"/>
      <c r="LJT1015" s="3"/>
      <c r="LJU1015" s="3"/>
      <c r="LJV1015" s="3"/>
      <c r="LJW1015" s="3"/>
      <c r="LJX1015" s="3"/>
      <c r="LJY1015" s="3"/>
      <c r="LJZ1015" s="3"/>
      <c r="LKA1015" s="3"/>
      <c r="LKB1015" s="3"/>
      <c r="LKC1015" s="3"/>
      <c r="LKD1015" s="3"/>
      <c r="LKE1015" s="3"/>
      <c r="LKF1015" s="3"/>
      <c r="LKG1015" s="3"/>
      <c r="LKH1015" s="3"/>
      <c r="LKI1015" s="3"/>
      <c r="LKJ1015" s="3"/>
      <c r="LKK1015" s="3"/>
      <c r="LKL1015" s="3"/>
      <c r="LKM1015" s="3"/>
      <c r="LKN1015" s="3"/>
      <c r="LKO1015" s="3"/>
      <c r="LKP1015" s="3"/>
      <c r="LKQ1015" s="3"/>
      <c r="LKR1015" s="3"/>
      <c r="LKS1015" s="3"/>
      <c r="LKT1015" s="3"/>
      <c r="LKU1015" s="3"/>
      <c r="LKV1015" s="3"/>
      <c r="LKW1015" s="3"/>
      <c r="LKX1015" s="3"/>
      <c r="LKY1015" s="3"/>
      <c r="LKZ1015" s="3"/>
      <c r="LLA1015" s="3"/>
      <c r="LLB1015" s="3"/>
      <c r="LLC1015" s="3"/>
      <c r="LLD1015" s="3"/>
      <c r="LLE1015" s="3"/>
      <c r="LLF1015" s="3"/>
      <c r="LLG1015" s="3"/>
      <c r="LLH1015" s="3"/>
      <c r="LLI1015" s="3"/>
      <c r="LLJ1015" s="3"/>
      <c r="LLK1015" s="3"/>
      <c r="LLL1015" s="3"/>
      <c r="LLM1015" s="3"/>
      <c r="LLN1015" s="3"/>
      <c r="LLO1015" s="3"/>
      <c r="LLP1015" s="3"/>
      <c r="LLQ1015" s="3"/>
      <c r="LLR1015" s="3"/>
      <c r="LLS1015" s="3"/>
      <c r="LLT1015" s="3"/>
      <c r="LLU1015" s="3"/>
      <c r="LLV1015" s="3"/>
      <c r="LLW1015" s="3"/>
      <c r="LLX1015" s="3"/>
      <c r="LLY1015" s="3"/>
      <c r="LLZ1015" s="3"/>
      <c r="LMA1015" s="3"/>
      <c r="LMB1015" s="3"/>
      <c r="LMC1015" s="3"/>
      <c r="LMD1015" s="3"/>
      <c r="LME1015" s="3"/>
      <c r="LMF1015" s="3"/>
      <c r="LMG1015" s="3"/>
      <c r="LMH1015" s="3"/>
      <c r="LMI1015" s="3"/>
      <c r="LMJ1015" s="3"/>
      <c r="LMK1015" s="3"/>
      <c r="LML1015" s="3"/>
      <c r="LMM1015" s="3"/>
      <c r="LMN1015" s="3"/>
      <c r="LMO1015" s="3"/>
      <c r="LMP1015" s="3"/>
      <c r="LMQ1015" s="3"/>
      <c r="LMR1015" s="3"/>
      <c r="LMS1015" s="3"/>
      <c r="LMT1015" s="3"/>
      <c r="LMU1015" s="3"/>
      <c r="LMV1015" s="3"/>
      <c r="LMW1015" s="3"/>
      <c r="LMX1015" s="3"/>
      <c r="LMY1015" s="3"/>
      <c r="LMZ1015" s="3"/>
      <c r="LNA1015" s="3"/>
      <c r="LNB1015" s="3"/>
      <c r="LNC1015" s="3"/>
      <c r="LND1015" s="3"/>
      <c r="LNE1015" s="3"/>
      <c r="LNF1015" s="3"/>
      <c r="LNG1015" s="3"/>
      <c r="LNH1015" s="3"/>
      <c r="LNI1015" s="3"/>
      <c r="LNJ1015" s="3"/>
      <c r="LNK1015" s="3"/>
      <c r="LNL1015" s="3"/>
      <c r="LNM1015" s="3"/>
      <c r="LNN1015" s="3"/>
      <c r="LNO1015" s="3"/>
      <c r="LNP1015" s="3"/>
      <c r="LNQ1015" s="3"/>
      <c r="LNR1015" s="3"/>
      <c r="LNS1015" s="3"/>
      <c r="LNT1015" s="3"/>
      <c r="LNU1015" s="3"/>
      <c r="LNV1015" s="3"/>
      <c r="LNW1015" s="3"/>
      <c r="LNX1015" s="3"/>
      <c r="LNY1015" s="3"/>
      <c r="LNZ1015" s="3"/>
      <c r="LOA1015" s="3"/>
      <c r="LOB1015" s="3"/>
      <c r="LOC1015" s="3"/>
      <c r="LOD1015" s="3"/>
      <c r="LOE1015" s="3"/>
      <c r="LOF1015" s="3"/>
      <c r="LOG1015" s="3"/>
      <c r="LOH1015" s="3"/>
      <c r="LOI1015" s="3"/>
      <c r="LOJ1015" s="3"/>
      <c r="LOK1015" s="3"/>
      <c r="LOL1015" s="3"/>
      <c r="LOM1015" s="3"/>
      <c r="LON1015" s="3"/>
      <c r="LOO1015" s="3"/>
      <c r="LOP1015" s="3"/>
      <c r="LOQ1015" s="3"/>
      <c r="LOR1015" s="3"/>
      <c r="LOS1015" s="3"/>
      <c r="LOT1015" s="3"/>
      <c r="LOU1015" s="3"/>
      <c r="LOV1015" s="3"/>
      <c r="LOW1015" s="3"/>
      <c r="LOX1015" s="3"/>
      <c r="LOY1015" s="3"/>
      <c r="LOZ1015" s="3"/>
      <c r="LPA1015" s="3"/>
      <c r="LPB1015" s="3"/>
      <c r="LPC1015" s="3"/>
      <c r="LPD1015" s="3"/>
      <c r="LPE1015" s="3"/>
      <c r="LPF1015" s="3"/>
      <c r="LPG1015" s="3"/>
      <c r="LPH1015" s="3"/>
      <c r="LPI1015" s="3"/>
      <c r="LPJ1015" s="3"/>
      <c r="LPK1015" s="3"/>
      <c r="LPL1015" s="3"/>
      <c r="LPM1015" s="3"/>
      <c r="LPN1015" s="3"/>
      <c r="LPO1015" s="3"/>
      <c r="LPP1015" s="3"/>
      <c r="LPQ1015" s="3"/>
      <c r="LPR1015" s="3"/>
      <c r="LPS1015" s="3"/>
      <c r="LPT1015" s="3"/>
      <c r="LPU1015" s="3"/>
      <c r="LPV1015" s="3"/>
      <c r="LPW1015" s="3"/>
      <c r="LPX1015" s="3"/>
      <c r="LPY1015" s="3"/>
      <c r="LPZ1015" s="3"/>
      <c r="LQA1015" s="3"/>
      <c r="LQB1015" s="3"/>
      <c r="LQC1015" s="3"/>
      <c r="LQD1015" s="3"/>
      <c r="LQE1015" s="3"/>
      <c r="LQF1015" s="3"/>
      <c r="LQG1015" s="3"/>
      <c r="LQH1015" s="3"/>
      <c r="LQI1015" s="3"/>
      <c r="LQJ1015" s="3"/>
      <c r="LQK1015" s="3"/>
      <c r="LQL1015" s="3"/>
      <c r="LQM1015" s="3"/>
      <c r="LQN1015" s="3"/>
      <c r="LQO1015" s="3"/>
      <c r="LQP1015" s="3"/>
      <c r="LQQ1015" s="3"/>
      <c r="LQR1015" s="3"/>
      <c r="LQS1015" s="3"/>
      <c r="LQT1015" s="3"/>
      <c r="LQU1015" s="3"/>
      <c r="LQV1015" s="3"/>
      <c r="LQW1015" s="3"/>
      <c r="LQX1015" s="3"/>
      <c r="LQY1015" s="3"/>
      <c r="LQZ1015" s="3"/>
      <c r="LRA1015" s="3"/>
      <c r="LRB1015" s="3"/>
      <c r="LRC1015" s="3"/>
      <c r="LRD1015" s="3"/>
      <c r="LRE1015" s="3"/>
      <c r="LRF1015" s="3"/>
      <c r="LRG1015" s="3"/>
      <c r="LRH1015" s="3"/>
      <c r="LRI1015" s="3"/>
      <c r="LRJ1015" s="3"/>
      <c r="LRK1015" s="3"/>
      <c r="LRL1015" s="3"/>
      <c r="LRM1015" s="3"/>
      <c r="LRN1015" s="3"/>
      <c r="LRO1015" s="3"/>
      <c r="LRP1015" s="3"/>
      <c r="LRQ1015" s="3"/>
      <c r="LRR1015" s="3"/>
      <c r="LRS1015" s="3"/>
      <c r="LRT1015" s="3"/>
      <c r="LRU1015" s="3"/>
      <c r="LRV1015" s="3"/>
      <c r="LRW1015" s="3"/>
      <c r="LRX1015" s="3"/>
      <c r="LRY1015" s="3"/>
      <c r="LRZ1015" s="3"/>
      <c r="LSA1015" s="3"/>
      <c r="LSB1015" s="3"/>
      <c r="LSC1015" s="3"/>
      <c r="LSD1015" s="3"/>
      <c r="LSE1015" s="3"/>
      <c r="LSF1015" s="3"/>
      <c r="LSG1015" s="3"/>
      <c r="LSH1015" s="3"/>
      <c r="LSI1015" s="3"/>
      <c r="LSJ1015" s="3"/>
      <c r="LSK1015" s="3"/>
      <c r="LSL1015" s="3"/>
      <c r="LSM1015" s="3"/>
      <c r="LSN1015" s="3"/>
      <c r="LSO1015" s="3"/>
      <c r="LSP1015" s="3"/>
      <c r="LSQ1015" s="3"/>
      <c r="LSR1015" s="3"/>
      <c r="LSS1015" s="3"/>
      <c r="LST1015" s="3"/>
      <c r="LSU1015" s="3"/>
      <c r="LSV1015" s="3"/>
      <c r="LSW1015" s="3"/>
      <c r="LSX1015" s="3"/>
      <c r="LSY1015" s="3"/>
      <c r="LSZ1015" s="3"/>
      <c r="LTA1015" s="3"/>
      <c r="LTB1015" s="3"/>
      <c r="LTC1015" s="3"/>
      <c r="LTD1015" s="3"/>
      <c r="LTE1015" s="3"/>
      <c r="LTF1015" s="3"/>
      <c r="LTG1015" s="3"/>
      <c r="LTH1015" s="3"/>
      <c r="LTI1015" s="3"/>
      <c r="LTJ1015" s="3"/>
      <c r="LTK1015" s="3"/>
      <c r="LTL1015" s="3"/>
      <c r="LTM1015" s="3"/>
      <c r="LTN1015" s="3"/>
      <c r="LTO1015" s="3"/>
      <c r="LTP1015" s="3"/>
      <c r="LTQ1015" s="3"/>
      <c r="LTR1015" s="3"/>
      <c r="LTS1015" s="3"/>
      <c r="LTT1015" s="3"/>
      <c r="LTU1015" s="3"/>
      <c r="LTV1015" s="3"/>
      <c r="LTW1015" s="3"/>
      <c r="LTX1015" s="3"/>
      <c r="LTY1015" s="3"/>
      <c r="LTZ1015" s="3"/>
      <c r="LUA1015" s="3"/>
      <c r="LUB1015" s="3"/>
      <c r="LUC1015" s="3"/>
      <c r="LUD1015" s="3"/>
      <c r="LUE1015" s="3"/>
      <c r="LUF1015" s="3"/>
      <c r="LUG1015" s="3"/>
      <c r="LUH1015" s="3"/>
      <c r="LUI1015" s="3"/>
      <c r="LUJ1015" s="3"/>
      <c r="LUK1015" s="3"/>
      <c r="LUL1015" s="3"/>
      <c r="LUM1015" s="3"/>
      <c r="LUN1015" s="3"/>
      <c r="LUO1015" s="3"/>
      <c r="LUP1015" s="3"/>
      <c r="LUQ1015" s="3"/>
      <c r="LUR1015" s="3"/>
      <c r="LUS1015" s="3"/>
      <c r="LUT1015" s="3"/>
      <c r="LUU1015" s="3"/>
      <c r="LUV1015" s="3"/>
      <c r="LUW1015" s="3"/>
      <c r="LUX1015" s="3"/>
      <c r="LUY1015" s="3"/>
      <c r="LUZ1015" s="3"/>
      <c r="LVA1015" s="3"/>
      <c r="LVB1015" s="3"/>
      <c r="LVC1015" s="3"/>
      <c r="LVD1015" s="3"/>
      <c r="LVE1015" s="3"/>
      <c r="LVF1015" s="3"/>
      <c r="LVG1015" s="3"/>
      <c r="LVH1015" s="3"/>
      <c r="LVI1015" s="3"/>
      <c r="LVJ1015" s="3"/>
      <c r="LVK1015" s="3"/>
      <c r="LVL1015" s="3"/>
      <c r="LVM1015" s="3"/>
      <c r="LVN1015" s="3"/>
      <c r="LVO1015" s="3"/>
      <c r="LVP1015" s="3"/>
      <c r="LVQ1015" s="3"/>
      <c r="LVR1015" s="3"/>
      <c r="LVS1015" s="3"/>
      <c r="LVT1015" s="3"/>
      <c r="LVU1015" s="3"/>
      <c r="LVV1015" s="3"/>
      <c r="LVW1015" s="3"/>
      <c r="LVX1015" s="3"/>
      <c r="LVY1015" s="3"/>
      <c r="LVZ1015" s="3"/>
      <c r="LWA1015" s="3"/>
      <c r="LWB1015" s="3"/>
      <c r="LWC1015" s="3"/>
      <c r="LWD1015" s="3"/>
      <c r="LWE1015" s="3"/>
      <c r="LWF1015" s="3"/>
      <c r="LWG1015" s="3"/>
      <c r="LWH1015" s="3"/>
      <c r="LWI1015" s="3"/>
      <c r="LWJ1015" s="3"/>
      <c r="LWK1015" s="3"/>
      <c r="LWL1015" s="3"/>
      <c r="LWM1015" s="3"/>
      <c r="LWN1015" s="3"/>
      <c r="LWO1015" s="3"/>
      <c r="LWP1015" s="3"/>
      <c r="LWQ1015" s="3"/>
      <c r="LWR1015" s="3"/>
      <c r="LWS1015" s="3"/>
      <c r="LWT1015" s="3"/>
      <c r="LWU1015" s="3"/>
      <c r="LWV1015" s="3"/>
      <c r="LWW1015" s="3"/>
      <c r="LWX1015" s="3"/>
      <c r="LWY1015" s="3"/>
      <c r="LWZ1015" s="3"/>
      <c r="LXA1015" s="3"/>
      <c r="LXB1015" s="3"/>
      <c r="LXC1015" s="3"/>
      <c r="LXD1015" s="3"/>
      <c r="LXE1015" s="3"/>
      <c r="LXF1015" s="3"/>
      <c r="LXG1015" s="3"/>
      <c r="LXH1015" s="3"/>
      <c r="LXI1015" s="3"/>
      <c r="LXJ1015" s="3"/>
      <c r="LXK1015" s="3"/>
      <c r="LXL1015" s="3"/>
      <c r="LXM1015" s="3"/>
      <c r="LXN1015" s="3"/>
      <c r="LXO1015" s="3"/>
      <c r="LXP1015" s="3"/>
      <c r="LXQ1015" s="3"/>
      <c r="LXR1015" s="3"/>
      <c r="LXS1015" s="3"/>
      <c r="LXT1015" s="3"/>
      <c r="LXU1015" s="3"/>
      <c r="LXV1015" s="3"/>
      <c r="LXW1015" s="3"/>
      <c r="LXX1015" s="3"/>
      <c r="LXY1015" s="3"/>
      <c r="LXZ1015" s="3"/>
      <c r="LYA1015" s="3"/>
      <c r="LYB1015" s="3"/>
      <c r="LYC1015" s="3"/>
      <c r="LYD1015" s="3"/>
      <c r="LYE1015" s="3"/>
      <c r="LYF1015" s="3"/>
      <c r="LYG1015" s="3"/>
      <c r="LYH1015" s="3"/>
      <c r="LYI1015" s="3"/>
      <c r="LYJ1015" s="3"/>
      <c r="LYK1015" s="3"/>
      <c r="LYL1015" s="3"/>
      <c r="LYM1015" s="3"/>
      <c r="LYN1015" s="3"/>
      <c r="LYO1015" s="3"/>
      <c r="LYP1015" s="3"/>
      <c r="LYQ1015" s="3"/>
      <c r="LYR1015" s="3"/>
      <c r="LYS1015" s="3"/>
      <c r="LYT1015" s="3"/>
      <c r="LYU1015" s="3"/>
      <c r="LYV1015" s="3"/>
      <c r="LYW1015" s="3"/>
      <c r="LYX1015" s="3"/>
      <c r="LYY1015" s="3"/>
      <c r="LYZ1015" s="3"/>
      <c r="LZA1015" s="3"/>
      <c r="LZB1015" s="3"/>
      <c r="LZC1015" s="3"/>
      <c r="LZD1015" s="3"/>
      <c r="LZE1015" s="3"/>
      <c r="LZF1015" s="3"/>
      <c r="LZG1015" s="3"/>
      <c r="LZH1015" s="3"/>
      <c r="LZI1015" s="3"/>
      <c r="LZJ1015" s="3"/>
      <c r="LZK1015" s="3"/>
      <c r="LZL1015" s="3"/>
      <c r="LZM1015" s="3"/>
      <c r="LZN1015" s="3"/>
      <c r="LZO1015" s="3"/>
      <c r="LZP1015" s="3"/>
      <c r="LZQ1015" s="3"/>
      <c r="LZR1015" s="3"/>
      <c r="LZS1015" s="3"/>
      <c r="LZT1015" s="3"/>
      <c r="LZU1015" s="3"/>
      <c r="LZV1015" s="3"/>
      <c r="LZW1015" s="3"/>
      <c r="LZX1015" s="3"/>
      <c r="LZY1015" s="3"/>
      <c r="LZZ1015" s="3"/>
      <c r="MAA1015" s="3"/>
      <c r="MAB1015" s="3"/>
      <c r="MAC1015" s="3"/>
      <c r="MAD1015" s="3"/>
      <c r="MAE1015" s="3"/>
      <c r="MAF1015" s="3"/>
      <c r="MAG1015" s="3"/>
      <c r="MAH1015" s="3"/>
      <c r="MAI1015" s="3"/>
      <c r="MAJ1015" s="3"/>
      <c r="MAK1015" s="3"/>
      <c r="MAL1015" s="3"/>
      <c r="MAM1015" s="3"/>
      <c r="MAN1015" s="3"/>
      <c r="MAO1015" s="3"/>
      <c r="MAP1015" s="3"/>
      <c r="MAQ1015" s="3"/>
      <c r="MAR1015" s="3"/>
      <c r="MAS1015" s="3"/>
      <c r="MAT1015" s="3"/>
      <c r="MAU1015" s="3"/>
      <c r="MAV1015" s="3"/>
      <c r="MAW1015" s="3"/>
      <c r="MAX1015" s="3"/>
      <c r="MAY1015" s="3"/>
      <c r="MAZ1015" s="3"/>
      <c r="MBA1015" s="3"/>
      <c r="MBB1015" s="3"/>
      <c r="MBC1015" s="3"/>
      <c r="MBD1015" s="3"/>
      <c r="MBE1015" s="3"/>
      <c r="MBF1015" s="3"/>
      <c r="MBG1015" s="3"/>
      <c r="MBH1015" s="3"/>
      <c r="MBI1015" s="3"/>
      <c r="MBJ1015" s="3"/>
      <c r="MBK1015" s="3"/>
      <c r="MBL1015" s="3"/>
      <c r="MBM1015" s="3"/>
      <c r="MBN1015" s="3"/>
      <c r="MBO1015" s="3"/>
      <c r="MBP1015" s="3"/>
      <c r="MBQ1015" s="3"/>
      <c r="MBR1015" s="3"/>
      <c r="MBS1015" s="3"/>
      <c r="MBT1015" s="3"/>
      <c r="MBU1015" s="3"/>
      <c r="MBV1015" s="3"/>
      <c r="MBW1015" s="3"/>
      <c r="MBX1015" s="3"/>
      <c r="MBY1015" s="3"/>
      <c r="MBZ1015" s="3"/>
      <c r="MCA1015" s="3"/>
      <c r="MCB1015" s="3"/>
      <c r="MCC1015" s="3"/>
      <c r="MCD1015" s="3"/>
      <c r="MCE1015" s="3"/>
      <c r="MCF1015" s="3"/>
      <c r="MCG1015" s="3"/>
      <c r="MCH1015" s="3"/>
      <c r="MCI1015" s="3"/>
      <c r="MCJ1015" s="3"/>
      <c r="MCK1015" s="3"/>
      <c r="MCL1015" s="3"/>
      <c r="MCM1015" s="3"/>
      <c r="MCN1015" s="3"/>
      <c r="MCO1015" s="3"/>
      <c r="MCP1015" s="3"/>
      <c r="MCQ1015" s="3"/>
      <c r="MCR1015" s="3"/>
      <c r="MCS1015" s="3"/>
      <c r="MCT1015" s="3"/>
      <c r="MCU1015" s="3"/>
      <c r="MCV1015" s="3"/>
      <c r="MCW1015" s="3"/>
      <c r="MCX1015" s="3"/>
      <c r="MCY1015" s="3"/>
      <c r="MCZ1015" s="3"/>
      <c r="MDA1015" s="3"/>
      <c r="MDB1015" s="3"/>
      <c r="MDC1015" s="3"/>
      <c r="MDD1015" s="3"/>
      <c r="MDE1015" s="3"/>
      <c r="MDF1015" s="3"/>
      <c r="MDG1015" s="3"/>
      <c r="MDH1015" s="3"/>
      <c r="MDI1015" s="3"/>
      <c r="MDJ1015" s="3"/>
      <c r="MDK1015" s="3"/>
      <c r="MDL1015" s="3"/>
      <c r="MDM1015" s="3"/>
      <c r="MDN1015" s="3"/>
      <c r="MDO1015" s="3"/>
      <c r="MDP1015" s="3"/>
      <c r="MDQ1015" s="3"/>
      <c r="MDR1015" s="3"/>
      <c r="MDS1015" s="3"/>
      <c r="MDT1015" s="3"/>
      <c r="MDU1015" s="3"/>
      <c r="MDV1015" s="3"/>
      <c r="MDW1015" s="3"/>
      <c r="MDX1015" s="3"/>
      <c r="MDY1015" s="3"/>
      <c r="MDZ1015" s="3"/>
      <c r="MEA1015" s="3"/>
      <c r="MEB1015" s="3"/>
      <c r="MEC1015" s="3"/>
      <c r="MED1015" s="3"/>
      <c r="MEE1015" s="3"/>
      <c r="MEF1015" s="3"/>
      <c r="MEG1015" s="3"/>
      <c r="MEH1015" s="3"/>
      <c r="MEI1015" s="3"/>
      <c r="MEJ1015" s="3"/>
      <c r="MEK1015" s="3"/>
      <c r="MEL1015" s="3"/>
      <c r="MEM1015" s="3"/>
      <c r="MEN1015" s="3"/>
      <c r="MEO1015" s="3"/>
      <c r="MEP1015" s="3"/>
      <c r="MEQ1015" s="3"/>
      <c r="MER1015" s="3"/>
      <c r="MES1015" s="3"/>
      <c r="MET1015" s="3"/>
      <c r="MEU1015" s="3"/>
      <c r="MEV1015" s="3"/>
      <c r="MEW1015" s="3"/>
      <c r="MEX1015" s="3"/>
      <c r="MEY1015" s="3"/>
      <c r="MEZ1015" s="3"/>
      <c r="MFA1015" s="3"/>
      <c r="MFB1015" s="3"/>
      <c r="MFC1015" s="3"/>
      <c r="MFD1015" s="3"/>
      <c r="MFE1015" s="3"/>
      <c r="MFF1015" s="3"/>
      <c r="MFG1015" s="3"/>
      <c r="MFH1015" s="3"/>
      <c r="MFI1015" s="3"/>
      <c r="MFJ1015" s="3"/>
      <c r="MFK1015" s="3"/>
      <c r="MFL1015" s="3"/>
      <c r="MFM1015" s="3"/>
      <c r="MFN1015" s="3"/>
      <c r="MFO1015" s="3"/>
      <c r="MFP1015" s="3"/>
      <c r="MFQ1015" s="3"/>
      <c r="MFR1015" s="3"/>
      <c r="MFS1015" s="3"/>
      <c r="MFT1015" s="3"/>
      <c r="MFU1015" s="3"/>
      <c r="MFV1015" s="3"/>
      <c r="MFW1015" s="3"/>
      <c r="MFX1015" s="3"/>
      <c r="MFY1015" s="3"/>
      <c r="MFZ1015" s="3"/>
      <c r="MGA1015" s="3"/>
      <c r="MGB1015" s="3"/>
      <c r="MGC1015" s="3"/>
      <c r="MGD1015" s="3"/>
      <c r="MGE1015" s="3"/>
      <c r="MGF1015" s="3"/>
      <c r="MGG1015" s="3"/>
      <c r="MGH1015" s="3"/>
      <c r="MGI1015" s="3"/>
      <c r="MGJ1015" s="3"/>
      <c r="MGK1015" s="3"/>
      <c r="MGL1015" s="3"/>
      <c r="MGM1015" s="3"/>
      <c r="MGN1015" s="3"/>
      <c r="MGO1015" s="3"/>
      <c r="MGP1015" s="3"/>
      <c r="MGQ1015" s="3"/>
      <c r="MGR1015" s="3"/>
      <c r="MGS1015" s="3"/>
      <c r="MGT1015" s="3"/>
      <c r="MGU1015" s="3"/>
      <c r="MGV1015" s="3"/>
      <c r="MGW1015" s="3"/>
      <c r="MGX1015" s="3"/>
      <c r="MGY1015" s="3"/>
      <c r="MGZ1015" s="3"/>
      <c r="MHA1015" s="3"/>
      <c r="MHB1015" s="3"/>
      <c r="MHC1015" s="3"/>
      <c r="MHD1015" s="3"/>
      <c r="MHE1015" s="3"/>
      <c r="MHF1015" s="3"/>
      <c r="MHG1015" s="3"/>
      <c r="MHH1015" s="3"/>
      <c r="MHI1015" s="3"/>
      <c r="MHJ1015" s="3"/>
      <c r="MHK1015" s="3"/>
      <c r="MHL1015" s="3"/>
      <c r="MHM1015" s="3"/>
      <c r="MHN1015" s="3"/>
      <c r="MHO1015" s="3"/>
      <c r="MHP1015" s="3"/>
      <c r="MHQ1015" s="3"/>
      <c r="MHR1015" s="3"/>
      <c r="MHS1015" s="3"/>
      <c r="MHT1015" s="3"/>
      <c r="MHU1015" s="3"/>
      <c r="MHV1015" s="3"/>
      <c r="MHW1015" s="3"/>
      <c r="MHX1015" s="3"/>
      <c r="MHY1015" s="3"/>
      <c r="MHZ1015" s="3"/>
      <c r="MIA1015" s="3"/>
      <c r="MIB1015" s="3"/>
      <c r="MIC1015" s="3"/>
      <c r="MID1015" s="3"/>
      <c r="MIE1015" s="3"/>
      <c r="MIF1015" s="3"/>
      <c r="MIG1015" s="3"/>
      <c r="MIH1015" s="3"/>
      <c r="MII1015" s="3"/>
      <c r="MIJ1015" s="3"/>
      <c r="MIK1015" s="3"/>
      <c r="MIL1015" s="3"/>
      <c r="MIM1015" s="3"/>
      <c r="MIN1015" s="3"/>
      <c r="MIO1015" s="3"/>
      <c r="MIP1015" s="3"/>
      <c r="MIQ1015" s="3"/>
      <c r="MIR1015" s="3"/>
      <c r="MIS1015" s="3"/>
      <c r="MIT1015" s="3"/>
      <c r="MIU1015" s="3"/>
      <c r="MIV1015" s="3"/>
      <c r="MIW1015" s="3"/>
      <c r="MIX1015" s="3"/>
      <c r="MIY1015" s="3"/>
      <c r="MIZ1015" s="3"/>
      <c r="MJA1015" s="3"/>
      <c r="MJB1015" s="3"/>
      <c r="MJC1015" s="3"/>
      <c r="MJD1015" s="3"/>
      <c r="MJE1015" s="3"/>
      <c r="MJF1015" s="3"/>
      <c r="MJG1015" s="3"/>
      <c r="MJH1015" s="3"/>
      <c r="MJI1015" s="3"/>
      <c r="MJJ1015" s="3"/>
      <c r="MJK1015" s="3"/>
      <c r="MJL1015" s="3"/>
      <c r="MJM1015" s="3"/>
      <c r="MJN1015" s="3"/>
      <c r="MJO1015" s="3"/>
      <c r="MJP1015" s="3"/>
      <c r="MJQ1015" s="3"/>
      <c r="MJR1015" s="3"/>
      <c r="MJS1015" s="3"/>
      <c r="MJT1015" s="3"/>
      <c r="MJU1015" s="3"/>
      <c r="MJV1015" s="3"/>
      <c r="MJW1015" s="3"/>
      <c r="MJX1015" s="3"/>
      <c r="MJY1015" s="3"/>
      <c r="MJZ1015" s="3"/>
      <c r="MKA1015" s="3"/>
      <c r="MKB1015" s="3"/>
      <c r="MKC1015" s="3"/>
      <c r="MKD1015" s="3"/>
      <c r="MKE1015" s="3"/>
      <c r="MKF1015" s="3"/>
      <c r="MKG1015" s="3"/>
      <c r="MKH1015" s="3"/>
      <c r="MKI1015" s="3"/>
      <c r="MKJ1015" s="3"/>
      <c r="MKK1015" s="3"/>
      <c r="MKL1015" s="3"/>
      <c r="MKM1015" s="3"/>
      <c r="MKN1015" s="3"/>
      <c r="MKO1015" s="3"/>
      <c r="MKP1015" s="3"/>
      <c r="MKQ1015" s="3"/>
      <c r="MKR1015" s="3"/>
      <c r="MKS1015" s="3"/>
      <c r="MKT1015" s="3"/>
      <c r="MKU1015" s="3"/>
      <c r="MKV1015" s="3"/>
      <c r="MKW1015" s="3"/>
      <c r="MKX1015" s="3"/>
      <c r="MKY1015" s="3"/>
      <c r="MKZ1015" s="3"/>
      <c r="MLA1015" s="3"/>
      <c r="MLB1015" s="3"/>
      <c r="MLC1015" s="3"/>
      <c r="MLD1015" s="3"/>
      <c r="MLE1015" s="3"/>
      <c r="MLF1015" s="3"/>
      <c r="MLG1015" s="3"/>
      <c r="MLH1015" s="3"/>
      <c r="MLI1015" s="3"/>
      <c r="MLJ1015" s="3"/>
      <c r="MLK1015" s="3"/>
      <c r="MLL1015" s="3"/>
      <c r="MLM1015" s="3"/>
      <c r="MLN1015" s="3"/>
      <c r="MLO1015" s="3"/>
      <c r="MLP1015" s="3"/>
      <c r="MLQ1015" s="3"/>
      <c r="MLR1015" s="3"/>
      <c r="MLS1015" s="3"/>
      <c r="MLT1015" s="3"/>
      <c r="MLU1015" s="3"/>
      <c r="MLV1015" s="3"/>
      <c r="MLW1015" s="3"/>
      <c r="MLX1015" s="3"/>
      <c r="MLY1015" s="3"/>
      <c r="MLZ1015" s="3"/>
      <c r="MMA1015" s="3"/>
      <c r="MMB1015" s="3"/>
      <c r="MMC1015" s="3"/>
      <c r="MMD1015" s="3"/>
      <c r="MME1015" s="3"/>
      <c r="MMF1015" s="3"/>
      <c r="MMG1015" s="3"/>
      <c r="MMH1015" s="3"/>
      <c r="MMI1015" s="3"/>
      <c r="MMJ1015" s="3"/>
      <c r="MMK1015" s="3"/>
      <c r="MML1015" s="3"/>
      <c r="MMM1015" s="3"/>
      <c r="MMN1015" s="3"/>
      <c r="MMO1015" s="3"/>
      <c r="MMP1015" s="3"/>
      <c r="MMQ1015" s="3"/>
      <c r="MMR1015" s="3"/>
      <c r="MMS1015" s="3"/>
      <c r="MMT1015" s="3"/>
      <c r="MMU1015" s="3"/>
      <c r="MMV1015" s="3"/>
      <c r="MMW1015" s="3"/>
      <c r="MMX1015" s="3"/>
      <c r="MMY1015" s="3"/>
      <c r="MMZ1015" s="3"/>
      <c r="MNA1015" s="3"/>
      <c r="MNB1015" s="3"/>
      <c r="MNC1015" s="3"/>
      <c r="MND1015" s="3"/>
      <c r="MNE1015" s="3"/>
      <c r="MNF1015" s="3"/>
      <c r="MNG1015" s="3"/>
      <c r="MNH1015" s="3"/>
      <c r="MNI1015" s="3"/>
      <c r="MNJ1015" s="3"/>
      <c r="MNK1015" s="3"/>
      <c r="MNL1015" s="3"/>
      <c r="MNM1015" s="3"/>
      <c r="MNN1015" s="3"/>
      <c r="MNO1015" s="3"/>
      <c r="MNP1015" s="3"/>
      <c r="MNQ1015" s="3"/>
      <c r="MNR1015" s="3"/>
      <c r="MNS1015" s="3"/>
      <c r="MNT1015" s="3"/>
      <c r="MNU1015" s="3"/>
      <c r="MNV1015" s="3"/>
      <c r="MNW1015" s="3"/>
      <c r="MNX1015" s="3"/>
      <c r="MNY1015" s="3"/>
      <c r="MNZ1015" s="3"/>
      <c r="MOA1015" s="3"/>
      <c r="MOB1015" s="3"/>
      <c r="MOC1015" s="3"/>
      <c r="MOD1015" s="3"/>
      <c r="MOE1015" s="3"/>
      <c r="MOF1015" s="3"/>
      <c r="MOG1015" s="3"/>
      <c r="MOH1015" s="3"/>
      <c r="MOI1015" s="3"/>
      <c r="MOJ1015" s="3"/>
      <c r="MOK1015" s="3"/>
      <c r="MOL1015" s="3"/>
      <c r="MOM1015" s="3"/>
      <c r="MON1015" s="3"/>
      <c r="MOO1015" s="3"/>
      <c r="MOP1015" s="3"/>
      <c r="MOQ1015" s="3"/>
      <c r="MOR1015" s="3"/>
      <c r="MOS1015" s="3"/>
      <c r="MOT1015" s="3"/>
      <c r="MOU1015" s="3"/>
      <c r="MOV1015" s="3"/>
      <c r="MOW1015" s="3"/>
      <c r="MOX1015" s="3"/>
      <c r="MOY1015" s="3"/>
      <c r="MOZ1015" s="3"/>
      <c r="MPA1015" s="3"/>
      <c r="MPB1015" s="3"/>
      <c r="MPC1015" s="3"/>
      <c r="MPD1015" s="3"/>
      <c r="MPE1015" s="3"/>
      <c r="MPF1015" s="3"/>
      <c r="MPG1015" s="3"/>
      <c r="MPH1015" s="3"/>
      <c r="MPI1015" s="3"/>
      <c r="MPJ1015" s="3"/>
      <c r="MPK1015" s="3"/>
      <c r="MPL1015" s="3"/>
      <c r="MPM1015" s="3"/>
      <c r="MPN1015" s="3"/>
      <c r="MPO1015" s="3"/>
      <c r="MPP1015" s="3"/>
      <c r="MPQ1015" s="3"/>
      <c r="MPR1015" s="3"/>
      <c r="MPS1015" s="3"/>
      <c r="MPT1015" s="3"/>
      <c r="MPU1015" s="3"/>
      <c r="MPV1015" s="3"/>
      <c r="MPW1015" s="3"/>
      <c r="MPX1015" s="3"/>
      <c r="MPY1015" s="3"/>
      <c r="MPZ1015" s="3"/>
      <c r="MQA1015" s="3"/>
      <c r="MQB1015" s="3"/>
      <c r="MQC1015" s="3"/>
      <c r="MQD1015" s="3"/>
      <c r="MQE1015" s="3"/>
      <c r="MQF1015" s="3"/>
      <c r="MQG1015" s="3"/>
      <c r="MQH1015" s="3"/>
      <c r="MQI1015" s="3"/>
      <c r="MQJ1015" s="3"/>
      <c r="MQK1015" s="3"/>
      <c r="MQL1015" s="3"/>
      <c r="MQM1015" s="3"/>
      <c r="MQN1015" s="3"/>
      <c r="MQO1015" s="3"/>
      <c r="MQP1015" s="3"/>
      <c r="MQQ1015" s="3"/>
      <c r="MQR1015" s="3"/>
      <c r="MQS1015" s="3"/>
      <c r="MQT1015" s="3"/>
      <c r="MQU1015" s="3"/>
      <c r="MQV1015" s="3"/>
      <c r="MQW1015" s="3"/>
      <c r="MQX1015" s="3"/>
      <c r="MQY1015" s="3"/>
      <c r="MQZ1015" s="3"/>
      <c r="MRA1015" s="3"/>
      <c r="MRB1015" s="3"/>
      <c r="MRC1015" s="3"/>
      <c r="MRD1015" s="3"/>
      <c r="MRE1015" s="3"/>
      <c r="MRF1015" s="3"/>
      <c r="MRG1015" s="3"/>
      <c r="MRH1015" s="3"/>
      <c r="MRI1015" s="3"/>
      <c r="MRJ1015" s="3"/>
      <c r="MRK1015" s="3"/>
      <c r="MRL1015" s="3"/>
      <c r="MRM1015" s="3"/>
      <c r="MRN1015" s="3"/>
      <c r="MRO1015" s="3"/>
      <c r="MRP1015" s="3"/>
      <c r="MRQ1015" s="3"/>
      <c r="MRR1015" s="3"/>
      <c r="MRS1015" s="3"/>
      <c r="MRT1015" s="3"/>
      <c r="MRU1015" s="3"/>
      <c r="MRV1015" s="3"/>
      <c r="MRW1015" s="3"/>
      <c r="MRX1015" s="3"/>
      <c r="MRY1015" s="3"/>
      <c r="MRZ1015" s="3"/>
      <c r="MSA1015" s="3"/>
      <c r="MSB1015" s="3"/>
      <c r="MSC1015" s="3"/>
      <c r="MSD1015" s="3"/>
      <c r="MSE1015" s="3"/>
      <c r="MSF1015" s="3"/>
      <c r="MSG1015" s="3"/>
      <c r="MSH1015" s="3"/>
      <c r="MSI1015" s="3"/>
      <c r="MSJ1015" s="3"/>
      <c r="MSK1015" s="3"/>
      <c r="MSL1015" s="3"/>
      <c r="MSM1015" s="3"/>
      <c r="MSN1015" s="3"/>
      <c r="MSO1015" s="3"/>
      <c r="MSP1015" s="3"/>
      <c r="MSQ1015" s="3"/>
      <c r="MSR1015" s="3"/>
      <c r="MSS1015" s="3"/>
      <c r="MST1015" s="3"/>
      <c r="MSU1015" s="3"/>
      <c r="MSV1015" s="3"/>
      <c r="MSW1015" s="3"/>
      <c r="MSX1015" s="3"/>
      <c r="MSY1015" s="3"/>
      <c r="MSZ1015" s="3"/>
      <c r="MTA1015" s="3"/>
      <c r="MTB1015" s="3"/>
      <c r="MTC1015" s="3"/>
      <c r="MTD1015" s="3"/>
      <c r="MTE1015" s="3"/>
      <c r="MTF1015" s="3"/>
      <c r="MTG1015" s="3"/>
      <c r="MTH1015" s="3"/>
      <c r="MTI1015" s="3"/>
      <c r="MTJ1015" s="3"/>
      <c r="MTK1015" s="3"/>
      <c r="MTL1015" s="3"/>
      <c r="MTM1015" s="3"/>
      <c r="MTN1015" s="3"/>
      <c r="MTO1015" s="3"/>
      <c r="MTP1015" s="3"/>
      <c r="MTQ1015" s="3"/>
      <c r="MTR1015" s="3"/>
      <c r="MTS1015" s="3"/>
      <c r="MTT1015" s="3"/>
      <c r="MTU1015" s="3"/>
      <c r="MTV1015" s="3"/>
      <c r="MTW1015" s="3"/>
      <c r="MTX1015" s="3"/>
      <c r="MTY1015" s="3"/>
      <c r="MTZ1015" s="3"/>
      <c r="MUA1015" s="3"/>
      <c r="MUB1015" s="3"/>
      <c r="MUC1015" s="3"/>
      <c r="MUD1015" s="3"/>
      <c r="MUE1015" s="3"/>
      <c r="MUF1015" s="3"/>
      <c r="MUG1015" s="3"/>
      <c r="MUH1015" s="3"/>
      <c r="MUI1015" s="3"/>
      <c r="MUJ1015" s="3"/>
      <c r="MUK1015" s="3"/>
      <c r="MUL1015" s="3"/>
      <c r="MUM1015" s="3"/>
      <c r="MUN1015" s="3"/>
      <c r="MUO1015" s="3"/>
      <c r="MUP1015" s="3"/>
      <c r="MUQ1015" s="3"/>
      <c r="MUR1015" s="3"/>
      <c r="MUS1015" s="3"/>
      <c r="MUT1015" s="3"/>
      <c r="MUU1015" s="3"/>
      <c r="MUV1015" s="3"/>
      <c r="MUW1015" s="3"/>
      <c r="MUX1015" s="3"/>
      <c r="MUY1015" s="3"/>
      <c r="MUZ1015" s="3"/>
      <c r="MVA1015" s="3"/>
      <c r="MVB1015" s="3"/>
      <c r="MVC1015" s="3"/>
      <c r="MVD1015" s="3"/>
      <c r="MVE1015" s="3"/>
      <c r="MVF1015" s="3"/>
      <c r="MVG1015" s="3"/>
      <c r="MVH1015" s="3"/>
      <c r="MVI1015" s="3"/>
      <c r="MVJ1015" s="3"/>
      <c r="MVK1015" s="3"/>
      <c r="MVL1015" s="3"/>
      <c r="MVM1015" s="3"/>
      <c r="MVN1015" s="3"/>
      <c r="MVO1015" s="3"/>
      <c r="MVP1015" s="3"/>
      <c r="MVQ1015" s="3"/>
      <c r="MVR1015" s="3"/>
      <c r="MVS1015" s="3"/>
      <c r="MVT1015" s="3"/>
      <c r="MVU1015" s="3"/>
      <c r="MVV1015" s="3"/>
      <c r="MVW1015" s="3"/>
      <c r="MVX1015" s="3"/>
      <c r="MVY1015" s="3"/>
      <c r="MVZ1015" s="3"/>
      <c r="MWA1015" s="3"/>
      <c r="MWB1015" s="3"/>
      <c r="MWC1015" s="3"/>
      <c r="MWD1015" s="3"/>
      <c r="MWE1015" s="3"/>
      <c r="MWF1015" s="3"/>
      <c r="MWG1015" s="3"/>
      <c r="MWH1015" s="3"/>
      <c r="MWI1015" s="3"/>
      <c r="MWJ1015" s="3"/>
      <c r="MWK1015" s="3"/>
      <c r="MWL1015" s="3"/>
      <c r="MWM1015" s="3"/>
      <c r="MWN1015" s="3"/>
      <c r="MWO1015" s="3"/>
      <c r="MWP1015" s="3"/>
      <c r="MWQ1015" s="3"/>
      <c r="MWR1015" s="3"/>
      <c r="MWS1015" s="3"/>
      <c r="MWT1015" s="3"/>
      <c r="MWU1015" s="3"/>
      <c r="MWV1015" s="3"/>
      <c r="MWW1015" s="3"/>
      <c r="MWX1015" s="3"/>
      <c r="MWY1015" s="3"/>
      <c r="MWZ1015" s="3"/>
      <c r="MXA1015" s="3"/>
      <c r="MXB1015" s="3"/>
      <c r="MXC1015" s="3"/>
      <c r="MXD1015" s="3"/>
      <c r="MXE1015" s="3"/>
      <c r="MXF1015" s="3"/>
      <c r="MXG1015" s="3"/>
      <c r="MXH1015" s="3"/>
      <c r="MXI1015" s="3"/>
      <c r="MXJ1015" s="3"/>
      <c r="MXK1015" s="3"/>
      <c r="MXL1015" s="3"/>
      <c r="MXM1015" s="3"/>
      <c r="MXN1015" s="3"/>
      <c r="MXO1015" s="3"/>
      <c r="MXP1015" s="3"/>
      <c r="MXQ1015" s="3"/>
      <c r="MXR1015" s="3"/>
      <c r="MXS1015" s="3"/>
      <c r="MXT1015" s="3"/>
      <c r="MXU1015" s="3"/>
      <c r="MXV1015" s="3"/>
      <c r="MXW1015" s="3"/>
      <c r="MXX1015" s="3"/>
      <c r="MXY1015" s="3"/>
      <c r="MXZ1015" s="3"/>
      <c r="MYA1015" s="3"/>
      <c r="MYB1015" s="3"/>
      <c r="MYC1015" s="3"/>
      <c r="MYD1015" s="3"/>
      <c r="MYE1015" s="3"/>
      <c r="MYF1015" s="3"/>
      <c r="MYG1015" s="3"/>
      <c r="MYH1015" s="3"/>
      <c r="MYI1015" s="3"/>
      <c r="MYJ1015" s="3"/>
      <c r="MYK1015" s="3"/>
      <c r="MYL1015" s="3"/>
      <c r="MYM1015" s="3"/>
      <c r="MYN1015" s="3"/>
      <c r="MYO1015" s="3"/>
      <c r="MYP1015" s="3"/>
      <c r="MYQ1015" s="3"/>
      <c r="MYR1015" s="3"/>
      <c r="MYS1015" s="3"/>
      <c r="MYT1015" s="3"/>
      <c r="MYU1015" s="3"/>
      <c r="MYV1015" s="3"/>
      <c r="MYW1015" s="3"/>
      <c r="MYX1015" s="3"/>
      <c r="MYY1015" s="3"/>
      <c r="MYZ1015" s="3"/>
      <c r="MZA1015" s="3"/>
      <c r="MZB1015" s="3"/>
      <c r="MZC1015" s="3"/>
      <c r="MZD1015" s="3"/>
      <c r="MZE1015" s="3"/>
      <c r="MZF1015" s="3"/>
      <c r="MZG1015" s="3"/>
      <c r="MZH1015" s="3"/>
      <c r="MZI1015" s="3"/>
      <c r="MZJ1015" s="3"/>
      <c r="MZK1015" s="3"/>
      <c r="MZL1015" s="3"/>
      <c r="MZM1015" s="3"/>
      <c r="MZN1015" s="3"/>
      <c r="MZO1015" s="3"/>
      <c r="MZP1015" s="3"/>
      <c r="MZQ1015" s="3"/>
      <c r="MZR1015" s="3"/>
      <c r="MZS1015" s="3"/>
      <c r="MZT1015" s="3"/>
      <c r="MZU1015" s="3"/>
      <c r="MZV1015" s="3"/>
      <c r="MZW1015" s="3"/>
      <c r="MZX1015" s="3"/>
      <c r="MZY1015" s="3"/>
      <c r="MZZ1015" s="3"/>
      <c r="NAA1015" s="3"/>
      <c r="NAB1015" s="3"/>
      <c r="NAC1015" s="3"/>
      <c r="NAD1015" s="3"/>
      <c r="NAE1015" s="3"/>
      <c r="NAF1015" s="3"/>
      <c r="NAG1015" s="3"/>
      <c r="NAH1015" s="3"/>
      <c r="NAI1015" s="3"/>
      <c r="NAJ1015" s="3"/>
      <c r="NAK1015" s="3"/>
      <c r="NAL1015" s="3"/>
      <c r="NAM1015" s="3"/>
      <c r="NAN1015" s="3"/>
      <c r="NAO1015" s="3"/>
      <c r="NAP1015" s="3"/>
      <c r="NAQ1015" s="3"/>
      <c r="NAR1015" s="3"/>
      <c r="NAS1015" s="3"/>
      <c r="NAT1015" s="3"/>
      <c r="NAU1015" s="3"/>
      <c r="NAV1015" s="3"/>
      <c r="NAW1015" s="3"/>
      <c r="NAX1015" s="3"/>
      <c r="NAY1015" s="3"/>
      <c r="NAZ1015" s="3"/>
      <c r="NBA1015" s="3"/>
      <c r="NBB1015" s="3"/>
      <c r="NBC1015" s="3"/>
      <c r="NBD1015" s="3"/>
      <c r="NBE1015" s="3"/>
      <c r="NBF1015" s="3"/>
      <c r="NBG1015" s="3"/>
      <c r="NBH1015" s="3"/>
      <c r="NBI1015" s="3"/>
      <c r="NBJ1015" s="3"/>
      <c r="NBK1015" s="3"/>
      <c r="NBL1015" s="3"/>
      <c r="NBM1015" s="3"/>
      <c r="NBN1015" s="3"/>
      <c r="NBO1015" s="3"/>
      <c r="NBP1015" s="3"/>
      <c r="NBQ1015" s="3"/>
      <c r="NBR1015" s="3"/>
      <c r="NBS1015" s="3"/>
      <c r="NBT1015" s="3"/>
      <c r="NBU1015" s="3"/>
      <c r="NBV1015" s="3"/>
      <c r="NBW1015" s="3"/>
      <c r="NBX1015" s="3"/>
      <c r="NBY1015" s="3"/>
      <c r="NBZ1015" s="3"/>
      <c r="NCA1015" s="3"/>
      <c r="NCB1015" s="3"/>
      <c r="NCC1015" s="3"/>
      <c r="NCD1015" s="3"/>
      <c r="NCE1015" s="3"/>
      <c r="NCF1015" s="3"/>
      <c r="NCG1015" s="3"/>
      <c r="NCH1015" s="3"/>
      <c r="NCI1015" s="3"/>
      <c r="NCJ1015" s="3"/>
      <c r="NCK1015" s="3"/>
      <c r="NCL1015" s="3"/>
      <c r="NCM1015" s="3"/>
      <c r="NCN1015" s="3"/>
      <c r="NCO1015" s="3"/>
      <c r="NCP1015" s="3"/>
      <c r="NCQ1015" s="3"/>
      <c r="NCR1015" s="3"/>
      <c r="NCS1015" s="3"/>
      <c r="NCT1015" s="3"/>
      <c r="NCU1015" s="3"/>
      <c r="NCV1015" s="3"/>
      <c r="NCW1015" s="3"/>
      <c r="NCX1015" s="3"/>
      <c r="NCY1015" s="3"/>
      <c r="NCZ1015" s="3"/>
      <c r="NDA1015" s="3"/>
      <c r="NDB1015" s="3"/>
      <c r="NDC1015" s="3"/>
      <c r="NDD1015" s="3"/>
      <c r="NDE1015" s="3"/>
      <c r="NDF1015" s="3"/>
      <c r="NDG1015" s="3"/>
      <c r="NDH1015" s="3"/>
      <c r="NDI1015" s="3"/>
      <c r="NDJ1015" s="3"/>
      <c r="NDK1015" s="3"/>
      <c r="NDL1015" s="3"/>
      <c r="NDM1015" s="3"/>
      <c r="NDN1015" s="3"/>
      <c r="NDO1015" s="3"/>
      <c r="NDP1015" s="3"/>
      <c r="NDQ1015" s="3"/>
      <c r="NDR1015" s="3"/>
      <c r="NDS1015" s="3"/>
      <c r="NDT1015" s="3"/>
      <c r="NDU1015" s="3"/>
      <c r="NDV1015" s="3"/>
      <c r="NDW1015" s="3"/>
      <c r="NDX1015" s="3"/>
      <c r="NDY1015" s="3"/>
      <c r="NDZ1015" s="3"/>
      <c r="NEA1015" s="3"/>
      <c r="NEB1015" s="3"/>
      <c r="NEC1015" s="3"/>
      <c r="NED1015" s="3"/>
      <c r="NEE1015" s="3"/>
      <c r="NEF1015" s="3"/>
      <c r="NEG1015" s="3"/>
      <c r="NEH1015" s="3"/>
      <c r="NEI1015" s="3"/>
      <c r="NEJ1015" s="3"/>
      <c r="NEK1015" s="3"/>
      <c r="NEL1015" s="3"/>
      <c r="NEM1015" s="3"/>
      <c r="NEN1015" s="3"/>
      <c r="NEO1015" s="3"/>
      <c r="NEP1015" s="3"/>
      <c r="NEQ1015" s="3"/>
      <c r="NER1015" s="3"/>
      <c r="NES1015" s="3"/>
      <c r="NET1015" s="3"/>
      <c r="NEU1015" s="3"/>
      <c r="NEV1015" s="3"/>
      <c r="NEW1015" s="3"/>
      <c r="NEX1015" s="3"/>
      <c r="NEY1015" s="3"/>
      <c r="NEZ1015" s="3"/>
      <c r="NFA1015" s="3"/>
      <c r="NFB1015" s="3"/>
      <c r="NFC1015" s="3"/>
      <c r="NFD1015" s="3"/>
      <c r="NFE1015" s="3"/>
      <c r="NFF1015" s="3"/>
      <c r="NFG1015" s="3"/>
      <c r="NFH1015" s="3"/>
      <c r="NFI1015" s="3"/>
      <c r="NFJ1015" s="3"/>
      <c r="NFK1015" s="3"/>
      <c r="NFL1015" s="3"/>
      <c r="NFM1015" s="3"/>
      <c r="NFN1015" s="3"/>
      <c r="NFO1015" s="3"/>
      <c r="NFP1015" s="3"/>
      <c r="NFQ1015" s="3"/>
      <c r="NFR1015" s="3"/>
      <c r="NFS1015" s="3"/>
      <c r="NFT1015" s="3"/>
      <c r="NFU1015" s="3"/>
      <c r="NFV1015" s="3"/>
      <c r="NFW1015" s="3"/>
      <c r="NFX1015" s="3"/>
      <c r="NFY1015" s="3"/>
      <c r="NFZ1015" s="3"/>
      <c r="NGA1015" s="3"/>
      <c r="NGB1015" s="3"/>
      <c r="NGC1015" s="3"/>
      <c r="NGD1015" s="3"/>
      <c r="NGE1015" s="3"/>
      <c r="NGF1015" s="3"/>
      <c r="NGG1015" s="3"/>
      <c r="NGH1015" s="3"/>
      <c r="NGI1015" s="3"/>
      <c r="NGJ1015" s="3"/>
      <c r="NGK1015" s="3"/>
      <c r="NGL1015" s="3"/>
      <c r="NGM1015" s="3"/>
      <c r="NGN1015" s="3"/>
      <c r="NGO1015" s="3"/>
      <c r="NGP1015" s="3"/>
      <c r="NGQ1015" s="3"/>
      <c r="NGR1015" s="3"/>
      <c r="NGS1015" s="3"/>
      <c r="NGT1015" s="3"/>
      <c r="NGU1015" s="3"/>
      <c r="NGV1015" s="3"/>
      <c r="NGW1015" s="3"/>
      <c r="NGX1015" s="3"/>
      <c r="NGY1015" s="3"/>
      <c r="NGZ1015" s="3"/>
      <c r="NHA1015" s="3"/>
      <c r="NHB1015" s="3"/>
      <c r="NHC1015" s="3"/>
      <c r="NHD1015" s="3"/>
      <c r="NHE1015" s="3"/>
      <c r="NHF1015" s="3"/>
      <c r="NHG1015" s="3"/>
      <c r="NHH1015" s="3"/>
      <c r="NHI1015" s="3"/>
      <c r="NHJ1015" s="3"/>
      <c r="NHK1015" s="3"/>
      <c r="NHL1015" s="3"/>
      <c r="NHM1015" s="3"/>
      <c r="NHN1015" s="3"/>
      <c r="NHO1015" s="3"/>
      <c r="NHP1015" s="3"/>
      <c r="NHQ1015" s="3"/>
      <c r="NHR1015" s="3"/>
      <c r="NHS1015" s="3"/>
      <c r="NHT1015" s="3"/>
      <c r="NHU1015" s="3"/>
      <c r="NHV1015" s="3"/>
      <c r="NHW1015" s="3"/>
      <c r="NHX1015" s="3"/>
      <c r="NHY1015" s="3"/>
      <c r="NHZ1015" s="3"/>
      <c r="NIA1015" s="3"/>
      <c r="NIB1015" s="3"/>
      <c r="NIC1015" s="3"/>
      <c r="NID1015" s="3"/>
      <c r="NIE1015" s="3"/>
      <c r="NIF1015" s="3"/>
      <c r="NIG1015" s="3"/>
      <c r="NIH1015" s="3"/>
      <c r="NII1015" s="3"/>
      <c r="NIJ1015" s="3"/>
      <c r="NIK1015" s="3"/>
      <c r="NIL1015" s="3"/>
      <c r="NIM1015" s="3"/>
      <c r="NIN1015" s="3"/>
      <c r="NIO1015" s="3"/>
      <c r="NIP1015" s="3"/>
      <c r="NIQ1015" s="3"/>
      <c r="NIR1015" s="3"/>
      <c r="NIS1015" s="3"/>
      <c r="NIT1015" s="3"/>
      <c r="NIU1015" s="3"/>
      <c r="NIV1015" s="3"/>
      <c r="NIW1015" s="3"/>
      <c r="NIX1015" s="3"/>
      <c r="NIY1015" s="3"/>
      <c r="NIZ1015" s="3"/>
      <c r="NJA1015" s="3"/>
      <c r="NJB1015" s="3"/>
      <c r="NJC1015" s="3"/>
      <c r="NJD1015" s="3"/>
      <c r="NJE1015" s="3"/>
      <c r="NJF1015" s="3"/>
      <c r="NJG1015" s="3"/>
      <c r="NJH1015" s="3"/>
      <c r="NJI1015" s="3"/>
      <c r="NJJ1015" s="3"/>
      <c r="NJK1015" s="3"/>
      <c r="NJL1015" s="3"/>
      <c r="NJM1015" s="3"/>
      <c r="NJN1015" s="3"/>
      <c r="NJO1015" s="3"/>
      <c r="NJP1015" s="3"/>
      <c r="NJQ1015" s="3"/>
      <c r="NJR1015" s="3"/>
      <c r="NJS1015" s="3"/>
      <c r="NJT1015" s="3"/>
      <c r="NJU1015" s="3"/>
      <c r="NJV1015" s="3"/>
      <c r="NJW1015" s="3"/>
      <c r="NJX1015" s="3"/>
      <c r="NJY1015" s="3"/>
      <c r="NJZ1015" s="3"/>
      <c r="NKA1015" s="3"/>
      <c r="NKB1015" s="3"/>
      <c r="NKC1015" s="3"/>
      <c r="NKD1015" s="3"/>
      <c r="NKE1015" s="3"/>
      <c r="NKF1015" s="3"/>
      <c r="NKG1015" s="3"/>
      <c r="NKH1015" s="3"/>
      <c r="NKI1015" s="3"/>
      <c r="NKJ1015" s="3"/>
      <c r="NKK1015" s="3"/>
      <c r="NKL1015" s="3"/>
      <c r="NKM1015" s="3"/>
      <c r="NKN1015" s="3"/>
      <c r="NKO1015" s="3"/>
      <c r="NKP1015" s="3"/>
      <c r="NKQ1015" s="3"/>
      <c r="NKR1015" s="3"/>
      <c r="NKS1015" s="3"/>
      <c r="NKT1015" s="3"/>
      <c r="NKU1015" s="3"/>
      <c r="NKV1015" s="3"/>
      <c r="NKW1015" s="3"/>
      <c r="NKX1015" s="3"/>
      <c r="NKY1015" s="3"/>
      <c r="NKZ1015" s="3"/>
      <c r="NLA1015" s="3"/>
      <c r="NLB1015" s="3"/>
      <c r="NLC1015" s="3"/>
      <c r="NLD1015" s="3"/>
      <c r="NLE1015" s="3"/>
      <c r="NLF1015" s="3"/>
      <c r="NLG1015" s="3"/>
      <c r="NLH1015" s="3"/>
      <c r="NLI1015" s="3"/>
      <c r="NLJ1015" s="3"/>
      <c r="NLK1015" s="3"/>
      <c r="NLL1015" s="3"/>
      <c r="NLM1015" s="3"/>
      <c r="NLN1015" s="3"/>
      <c r="NLO1015" s="3"/>
      <c r="NLP1015" s="3"/>
      <c r="NLQ1015" s="3"/>
      <c r="NLR1015" s="3"/>
      <c r="NLS1015" s="3"/>
      <c r="NLT1015" s="3"/>
      <c r="NLU1015" s="3"/>
      <c r="NLV1015" s="3"/>
      <c r="NLW1015" s="3"/>
      <c r="NLX1015" s="3"/>
      <c r="NLY1015" s="3"/>
      <c r="NLZ1015" s="3"/>
      <c r="NMA1015" s="3"/>
      <c r="NMB1015" s="3"/>
      <c r="NMC1015" s="3"/>
      <c r="NMD1015" s="3"/>
      <c r="NME1015" s="3"/>
      <c r="NMF1015" s="3"/>
      <c r="NMG1015" s="3"/>
      <c r="NMH1015" s="3"/>
      <c r="NMI1015" s="3"/>
      <c r="NMJ1015" s="3"/>
      <c r="NMK1015" s="3"/>
      <c r="NML1015" s="3"/>
      <c r="NMM1015" s="3"/>
      <c r="NMN1015" s="3"/>
      <c r="NMO1015" s="3"/>
      <c r="NMP1015" s="3"/>
      <c r="NMQ1015" s="3"/>
      <c r="NMR1015" s="3"/>
      <c r="NMS1015" s="3"/>
      <c r="NMT1015" s="3"/>
      <c r="NMU1015" s="3"/>
      <c r="NMV1015" s="3"/>
      <c r="NMW1015" s="3"/>
      <c r="NMX1015" s="3"/>
      <c r="NMY1015" s="3"/>
      <c r="NMZ1015" s="3"/>
      <c r="NNA1015" s="3"/>
      <c r="NNB1015" s="3"/>
      <c r="NNC1015" s="3"/>
      <c r="NND1015" s="3"/>
      <c r="NNE1015" s="3"/>
      <c r="NNF1015" s="3"/>
      <c r="NNG1015" s="3"/>
      <c r="NNH1015" s="3"/>
      <c r="NNI1015" s="3"/>
      <c r="NNJ1015" s="3"/>
      <c r="NNK1015" s="3"/>
      <c r="NNL1015" s="3"/>
      <c r="NNM1015" s="3"/>
      <c r="NNN1015" s="3"/>
      <c r="NNO1015" s="3"/>
      <c r="NNP1015" s="3"/>
      <c r="NNQ1015" s="3"/>
      <c r="NNR1015" s="3"/>
      <c r="NNS1015" s="3"/>
      <c r="NNT1015" s="3"/>
      <c r="NNU1015" s="3"/>
      <c r="NNV1015" s="3"/>
      <c r="NNW1015" s="3"/>
      <c r="NNX1015" s="3"/>
      <c r="NNY1015" s="3"/>
      <c r="NNZ1015" s="3"/>
      <c r="NOA1015" s="3"/>
      <c r="NOB1015" s="3"/>
      <c r="NOC1015" s="3"/>
      <c r="NOD1015" s="3"/>
      <c r="NOE1015" s="3"/>
      <c r="NOF1015" s="3"/>
      <c r="NOG1015" s="3"/>
      <c r="NOH1015" s="3"/>
      <c r="NOI1015" s="3"/>
      <c r="NOJ1015" s="3"/>
      <c r="NOK1015" s="3"/>
      <c r="NOL1015" s="3"/>
      <c r="NOM1015" s="3"/>
      <c r="NON1015" s="3"/>
      <c r="NOO1015" s="3"/>
      <c r="NOP1015" s="3"/>
      <c r="NOQ1015" s="3"/>
      <c r="NOR1015" s="3"/>
      <c r="NOS1015" s="3"/>
      <c r="NOT1015" s="3"/>
      <c r="NOU1015" s="3"/>
      <c r="NOV1015" s="3"/>
      <c r="NOW1015" s="3"/>
      <c r="NOX1015" s="3"/>
      <c r="NOY1015" s="3"/>
      <c r="NOZ1015" s="3"/>
      <c r="NPA1015" s="3"/>
      <c r="NPB1015" s="3"/>
      <c r="NPC1015" s="3"/>
      <c r="NPD1015" s="3"/>
      <c r="NPE1015" s="3"/>
      <c r="NPF1015" s="3"/>
      <c r="NPG1015" s="3"/>
      <c r="NPH1015" s="3"/>
      <c r="NPI1015" s="3"/>
      <c r="NPJ1015" s="3"/>
      <c r="NPK1015" s="3"/>
      <c r="NPL1015" s="3"/>
      <c r="NPM1015" s="3"/>
      <c r="NPN1015" s="3"/>
      <c r="NPO1015" s="3"/>
      <c r="NPP1015" s="3"/>
      <c r="NPQ1015" s="3"/>
      <c r="NPR1015" s="3"/>
      <c r="NPS1015" s="3"/>
      <c r="NPT1015" s="3"/>
      <c r="NPU1015" s="3"/>
      <c r="NPV1015" s="3"/>
      <c r="NPW1015" s="3"/>
      <c r="NPX1015" s="3"/>
      <c r="NPY1015" s="3"/>
      <c r="NPZ1015" s="3"/>
      <c r="NQA1015" s="3"/>
      <c r="NQB1015" s="3"/>
      <c r="NQC1015" s="3"/>
      <c r="NQD1015" s="3"/>
      <c r="NQE1015" s="3"/>
      <c r="NQF1015" s="3"/>
      <c r="NQG1015" s="3"/>
      <c r="NQH1015" s="3"/>
      <c r="NQI1015" s="3"/>
      <c r="NQJ1015" s="3"/>
      <c r="NQK1015" s="3"/>
      <c r="NQL1015" s="3"/>
      <c r="NQM1015" s="3"/>
      <c r="NQN1015" s="3"/>
      <c r="NQO1015" s="3"/>
      <c r="NQP1015" s="3"/>
      <c r="NQQ1015" s="3"/>
      <c r="NQR1015" s="3"/>
      <c r="NQS1015" s="3"/>
      <c r="NQT1015" s="3"/>
      <c r="NQU1015" s="3"/>
      <c r="NQV1015" s="3"/>
      <c r="NQW1015" s="3"/>
      <c r="NQX1015" s="3"/>
      <c r="NQY1015" s="3"/>
      <c r="NQZ1015" s="3"/>
      <c r="NRA1015" s="3"/>
      <c r="NRB1015" s="3"/>
      <c r="NRC1015" s="3"/>
      <c r="NRD1015" s="3"/>
      <c r="NRE1015" s="3"/>
      <c r="NRF1015" s="3"/>
      <c r="NRG1015" s="3"/>
      <c r="NRH1015" s="3"/>
      <c r="NRI1015" s="3"/>
      <c r="NRJ1015" s="3"/>
      <c r="NRK1015" s="3"/>
      <c r="NRL1015" s="3"/>
      <c r="NRM1015" s="3"/>
      <c r="NRN1015" s="3"/>
      <c r="NRO1015" s="3"/>
      <c r="NRP1015" s="3"/>
      <c r="NRQ1015" s="3"/>
      <c r="NRR1015" s="3"/>
      <c r="NRS1015" s="3"/>
      <c r="NRT1015" s="3"/>
      <c r="NRU1015" s="3"/>
      <c r="NRV1015" s="3"/>
      <c r="NRW1015" s="3"/>
      <c r="NRX1015" s="3"/>
      <c r="NRY1015" s="3"/>
      <c r="NRZ1015" s="3"/>
      <c r="NSA1015" s="3"/>
      <c r="NSB1015" s="3"/>
      <c r="NSC1015" s="3"/>
      <c r="NSD1015" s="3"/>
      <c r="NSE1015" s="3"/>
      <c r="NSF1015" s="3"/>
      <c r="NSG1015" s="3"/>
      <c r="NSH1015" s="3"/>
      <c r="NSI1015" s="3"/>
      <c r="NSJ1015" s="3"/>
      <c r="NSK1015" s="3"/>
      <c r="NSL1015" s="3"/>
      <c r="NSM1015" s="3"/>
      <c r="NSN1015" s="3"/>
      <c r="NSO1015" s="3"/>
      <c r="NSP1015" s="3"/>
      <c r="NSQ1015" s="3"/>
      <c r="NSR1015" s="3"/>
      <c r="NSS1015" s="3"/>
      <c r="NST1015" s="3"/>
      <c r="NSU1015" s="3"/>
      <c r="NSV1015" s="3"/>
      <c r="NSW1015" s="3"/>
      <c r="NSX1015" s="3"/>
      <c r="NSY1015" s="3"/>
      <c r="NSZ1015" s="3"/>
      <c r="NTA1015" s="3"/>
      <c r="NTB1015" s="3"/>
      <c r="NTC1015" s="3"/>
      <c r="NTD1015" s="3"/>
      <c r="NTE1015" s="3"/>
      <c r="NTF1015" s="3"/>
      <c r="NTG1015" s="3"/>
      <c r="NTH1015" s="3"/>
      <c r="NTI1015" s="3"/>
      <c r="NTJ1015" s="3"/>
      <c r="NTK1015" s="3"/>
      <c r="NTL1015" s="3"/>
      <c r="NTM1015" s="3"/>
      <c r="NTN1015" s="3"/>
      <c r="NTO1015" s="3"/>
      <c r="NTP1015" s="3"/>
      <c r="NTQ1015" s="3"/>
      <c r="NTR1015" s="3"/>
      <c r="NTS1015" s="3"/>
      <c r="NTT1015" s="3"/>
      <c r="NTU1015" s="3"/>
      <c r="NTV1015" s="3"/>
      <c r="NTW1015" s="3"/>
      <c r="NTX1015" s="3"/>
      <c r="NTY1015" s="3"/>
      <c r="NTZ1015" s="3"/>
      <c r="NUA1015" s="3"/>
      <c r="NUB1015" s="3"/>
      <c r="NUC1015" s="3"/>
      <c r="NUD1015" s="3"/>
      <c r="NUE1015" s="3"/>
      <c r="NUF1015" s="3"/>
      <c r="NUG1015" s="3"/>
      <c r="NUH1015" s="3"/>
      <c r="NUI1015" s="3"/>
      <c r="NUJ1015" s="3"/>
      <c r="NUK1015" s="3"/>
      <c r="NUL1015" s="3"/>
      <c r="NUM1015" s="3"/>
      <c r="NUN1015" s="3"/>
      <c r="NUO1015" s="3"/>
      <c r="NUP1015" s="3"/>
      <c r="NUQ1015" s="3"/>
      <c r="NUR1015" s="3"/>
      <c r="NUS1015" s="3"/>
      <c r="NUT1015" s="3"/>
      <c r="NUU1015" s="3"/>
      <c r="NUV1015" s="3"/>
      <c r="NUW1015" s="3"/>
      <c r="NUX1015" s="3"/>
      <c r="NUY1015" s="3"/>
      <c r="NUZ1015" s="3"/>
      <c r="NVA1015" s="3"/>
      <c r="NVB1015" s="3"/>
      <c r="NVC1015" s="3"/>
      <c r="NVD1015" s="3"/>
      <c r="NVE1015" s="3"/>
      <c r="NVF1015" s="3"/>
      <c r="NVG1015" s="3"/>
      <c r="NVH1015" s="3"/>
      <c r="NVI1015" s="3"/>
      <c r="NVJ1015" s="3"/>
      <c r="NVK1015" s="3"/>
      <c r="NVL1015" s="3"/>
      <c r="NVM1015" s="3"/>
      <c r="NVN1015" s="3"/>
      <c r="NVO1015" s="3"/>
      <c r="NVP1015" s="3"/>
      <c r="NVQ1015" s="3"/>
      <c r="NVR1015" s="3"/>
      <c r="NVS1015" s="3"/>
      <c r="NVT1015" s="3"/>
      <c r="NVU1015" s="3"/>
      <c r="NVV1015" s="3"/>
      <c r="NVW1015" s="3"/>
      <c r="NVX1015" s="3"/>
      <c r="NVY1015" s="3"/>
      <c r="NVZ1015" s="3"/>
      <c r="NWA1015" s="3"/>
      <c r="NWB1015" s="3"/>
      <c r="NWC1015" s="3"/>
      <c r="NWD1015" s="3"/>
      <c r="NWE1015" s="3"/>
      <c r="NWF1015" s="3"/>
      <c r="NWG1015" s="3"/>
      <c r="NWH1015" s="3"/>
      <c r="NWI1015" s="3"/>
      <c r="NWJ1015" s="3"/>
      <c r="NWK1015" s="3"/>
      <c r="NWL1015" s="3"/>
      <c r="NWM1015" s="3"/>
      <c r="NWN1015" s="3"/>
      <c r="NWO1015" s="3"/>
      <c r="NWP1015" s="3"/>
      <c r="NWQ1015" s="3"/>
      <c r="NWR1015" s="3"/>
      <c r="NWS1015" s="3"/>
      <c r="NWT1015" s="3"/>
      <c r="NWU1015" s="3"/>
      <c r="NWV1015" s="3"/>
      <c r="NWW1015" s="3"/>
      <c r="NWX1015" s="3"/>
      <c r="NWY1015" s="3"/>
      <c r="NWZ1015" s="3"/>
      <c r="NXA1015" s="3"/>
      <c r="NXB1015" s="3"/>
      <c r="NXC1015" s="3"/>
      <c r="NXD1015" s="3"/>
      <c r="NXE1015" s="3"/>
      <c r="NXF1015" s="3"/>
      <c r="NXG1015" s="3"/>
      <c r="NXH1015" s="3"/>
      <c r="NXI1015" s="3"/>
      <c r="NXJ1015" s="3"/>
      <c r="NXK1015" s="3"/>
      <c r="NXL1015" s="3"/>
      <c r="NXM1015" s="3"/>
      <c r="NXN1015" s="3"/>
      <c r="NXO1015" s="3"/>
      <c r="NXP1015" s="3"/>
      <c r="NXQ1015" s="3"/>
      <c r="NXR1015" s="3"/>
      <c r="NXS1015" s="3"/>
      <c r="NXT1015" s="3"/>
      <c r="NXU1015" s="3"/>
      <c r="NXV1015" s="3"/>
      <c r="NXW1015" s="3"/>
      <c r="NXX1015" s="3"/>
      <c r="NXY1015" s="3"/>
      <c r="NXZ1015" s="3"/>
      <c r="NYA1015" s="3"/>
      <c r="NYB1015" s="3"/>
      <c r="NYC1015" s="3"/>
      <c r="NYD1015" s="3"/>
      <c r="NYE1015" s="3"/>
      <c r="NYF1015" s="3"/>
      <c r="NYG1015" s="3"/>
      <c r="NYH1015" s="3"/>
      <c r="NYI1015" s="3"/>
      <c r="NYJ1015" s="3"/>
      <c r="NYK1015" s="3"/>
      <c r="NYL1015" s="3"/>
      <c r="NYM1015" s="3"/>
      <c r="NYN1015" s="3"/>
      <c r="NYO1015" s="3"/>
      <c r="NYP1015" s="3"/>
      <c r="NYQ1015" s="3"/>
      <c r="NYR1015" s="3"/>
      <c r="NYS1015" s="3"/>
      <c r="NYT1015" s="3"/>
      <c r="NYU1015" s="3"/>
      <c r="NYV1015" s="3"/>
      <c r="NYW1015" s="3"/>
      <c r="NYX1015" s="3"/>
      <c r="NYY1015" s="3"/>
      <c r="NYZ1015" s="3"/>
      <c r="NZA1015" s="3"/>
      <c r="NZB1015" s="3"/>
      <c r="NZC1015" s="3"/>
      <c r="NZD1015" s="3"/>
      <c r="NZE1015" s="3"/>
      <c r="NZF1015" s="3"/>
      <c r="NZG1015" s="3"/>
      <c r="NZH1015" s="3"/>
      <c r="NZI1015" s="3"/>
      <c r="NZJ1015" s="3"/>
      <c r="NZK1015" s="3"/>
      <c r="NZL1015" s="3"/>
      <c r="NZM1015" s="3"/>
      <c r="NZN1015" s="3"/>
      <c r="NZO1015" s="3"/>
      <c r="NZP1015" s="3"/>
      <c r="NZQ1015" s="3"/>
      <c r="NZR1015" s="3"/>
      <c r="NZS1015" s="3"/>
      <c r="NZT1015" s="3"/>
      <c r="NZU1015" s="3"/>
      <c r="NZV1015" s="3"/>
      <c r="NZW1015" s="3"/>
      <c r="NZX1015" s="3"/>
      <c r="NZY1015" s="3"/>
      <c r="NZZ1015" s="3"/>
      <c r="OAA1015" s="3"/>
      <c r="OAB1015" s="3"/>
      <c r="OAC1015" s="3"/>
      <c r="OAD1015" s="3"/>
      <c r="OAE1015" s="3"/>
      <c r="OAF1015" s="3"/>
      <c r="OAG1015" s="3"/>
      <c r="OAH1015" s="3"/>
      <c r="OAI1015" s="3"/>
      <c r="OAJ1015" s="3"/>
      <c r="OAK1015" s="3"/>
      <c r="OAL1015" s="3"/>
      <c r="OAM1015" s="3"/>
      <c r="OAN1015" s="3"/>
      <c r="OAO1015" s="3"/>
      <c r="OAP1015" s="3"/>
      <c r="OAQ1015" s="3"/>
      <c r="OAR1015" s="3"/>
      <c r="OAS1015" s="3"/>
      <c r="OAT1015" s="3"/>
      <c r="OAU1015" s="3"/>
      <c r="OAV1015" s="3"/>
      <c r="OAW1015" s="3"/>
      <c r="OAX1015" s="3"/>
      <c r="OAY1015" s="3"/>
      <c r="OAZ1015" s="3"/>
      <c r="OBA1015" s="3"/>
      <c r="OBB1015" s="3"/>
      <c r="OBC1015" s="3"/>
      <c r="OBD1015" s="3"/>
      <c r="OBE1015" s="3"/>
      <c r="OBF1015" s="3"/>
      <c r="OBG1015" s="3"/>
      <c r="OBH1015" s="3"/>
      <c r="OBI1015" s="3"/>
      <c r="OBJ1015" s="3"/>
      <c r="OBK1015" s="3"/>
      <c r="OBL1015" s="3"/>
      <c r="OBM1015" s="3"/>
      <c r="OBN1015" s="3"/>
      <c r="OBO1015" s="3"/>
      <c r="OBP1015" s="3"/>
      <c r="OBQ1015" s="3"/>
      <c r="OBR1015" s="3"/>
      <c r="OBS1015" s="3"/>
      <c r="OBT1015" s="3"/>
      <c r="OBU1015" s="3"/>
      <c r="OBV1015" s="3"/>
      <c r="OBW1015" s="3"/>
      <c r="OBX1015" s="3"/>
      <c r="OBY1015" s="3"/>
      <c r="OBZ1015" s="3"/>
      <c r="OCA1015" s="3"/>
      <c r="OCB1015" s="3"/>
      <c r="OCC1015" s="3"/>
      <c r="OCD1015" s="3"/>
      <c r="OCE1015" s="3"/>
      <c r="OCF1015" s="3"/>
      <c r="OCG1015" s="3"/>
      <c r="OCH1015" s="3"/>
      <c r="OCI1015" s="3"/>
      <c r="OCJ1015" s="3"/>
      <c r="OCK1015" s="3"/>
      <c r="OCL1015" s="3"/>
      <c r="OCM1015" s="3"/>
      <c r="OCN1015" s="3"/>
      <c r="OCO1015" s="3"/>
      <c r="OCP1015" s="3"/>
      <c r="OCQ1015" s="3"/>
      <c r="OCR1015" s="3"/>
      <c r="OCS1015" s="3"/>
      <c r="OCT1015" s="3"/>
      <c r="OCU1015" s="3"/>
      <c r="OCV1015" s="3"/>
      <c r="OCW1015" s="3"/>
      <c r="OCX1015" s="3"/>
      <c r="OCY1015" s="3"/>
      <c r="OCZ1015" s="3"/>
      <c r="ODA1015" s="3"/>
      <c r="ODB1015" s="3"/>
      <c r="ODC1015" s="3"/>
      <c r="ODD1015" s="3"/>
      <c r="ODE1015" s="3"/>
      <c r="ODF1015" s="3"/>
      <c r="ODG1015" s="3"/>
      <c r="ODH1015" s="3"/>
      <c r="ODI1015" s="3"/>
      <c r="ODJ1015" s="3"/>
      <c r="ODK1015" s="3"/>
      <c r="ODL1015" s="3"/>
      <c r="ODM1015" s="3"/>
      <c r="ODN1015" s="3"/>
      <c r="ODO1015" s="3"/>
      <c r="ODP1015" s="3"/>
      <c r="ODQ1015" s="3"/>
      <c r="ODR1015" s="3"/>
      <c r="ODS1015" s="3"/>
      <c r="ODT1015" s="3"/>
      <c r="ODU1015" s="3"/>
      <c r="ODV1015" s="3"/>
      <c r="ODW1015" s="3"/>
      <c r="ODX1015" s="3"/>
      <c r="ODY1015" s="3"/>
      <c r="ODZ1015" s="3"/>
      <c r="OEA1015" s="3"/>
      <c r="OEB1015" s="3"/>
      <c r="OEC1015" s="3"/>
      <c r="OED1015" s="3"/>
      <c r="OEE1015" s="3"/>
      <c r="OEF1015" s="3"/>
      <c r="OEG1015" s="3"/>
      <c r="OEH1015" s="3"/>
      <c r="OEI1015" s="3"/>
      <c r="OEJ1015" s="3"/>
      <c r="OEK1015" s="3"/>
      <c r="OEL1015" s="3"/>
      <c r="OEM1015" s="3"/>
      <c r="OEN1015" s="3"/>
      <c r="OEO1015" s="3"/>
      <c r="OEP1015" s="3"/>
      <c r="OEQ1015" s="3"/>
      <c r="OER1015" s="3"/>
      <c r="OES1015" s="3"/>
      <c r="OET1015" s="3"/>
      <c r="OEU1015" s="3"/>
      <c r="OEV1015" s="3"/>
      <c r="OEW1015" s="3"/>
      <c r="OEX1015" s="3"/>
      <c r="OEY1015" s="3"/>
      <c r="OEZ1015" s="3"/>
      <c r="OFA1015" s="3"/>
      <c r="OFB1015" s="3"/>
      <c r="OFC1015" s="3"/>
      <c r="OFD1015" s="3"/>
      <c r="OFE1015" s="3"/>
      <c r="OFF1015" s="3"/>
      <c r="OFG1015" s="3"/>
      <c r="OFH1015" s="3"/>
      <c r="OFI1015" s="3"/>
      <c r="OFJ1015" s="3"/>
      <c r="OFK1015" s="3"/>
      <c r="OFL1015" s="3"/>
      <c r="OFM1015" s="3"/>
      <c r="OFN1015" s="3"/>
      <c r="OFO1015" s="3"/>
      <c r="OFP1015" s="3"/>
      <c r="OFQ1015" s="3"/>
      <c r="OFR1015" s="3"/>
      <c r="OFS1015" s="3"/>
      <c r="OFT1015" s="3"/>
      <c r="OFU1015" s="3"/>
      <c r="OFV1015" s="3"/>
      <c r="OFW1015" s="3"/>
      <c r="OFX1015" s="3"/>
      <c r="OFY1015" s="3"/>
      <c r="OFZ1015" s="3"/>
      <c r="OGA1015" s="3"/>
      <c r="OGB1015" s="3"/>
      <c r="OGC1015" s="3"/>
      <c r="OGD1015" s="3"/>
      <c r="OGE1015" s="3"/>
      <c r="OGF1015" s="3"/>
      <c r="OGG1015" s="3"/>
      <c r="OGH1015" s="3"/>
      <c r="OGI1015" s="3"/>
      <c r="OGJ1015" s="3"/>
      <c r="OGK1015" s="3"/>
      <c r="OGL1015" s="3"/>
      <c r="OGM1015" s="3"/>
      <c r="OGN1015" s="3"/>
      <c r="OGO1015" s="3"/>
      <c r="OGP1015" s="3"/>
      <c r="OGQ1015" s="3"/>
      <c r="OGR1015" s="3"/>
      <c r="OGS1015" s="3"/>
      <c r="OGT1015" s="3"/>
      <c r="OGU1015" s="3"/>
      <c r="OGV1015" s="3"/>
      <c r="OGW1015" s="3"/>
      <c r="OGX1015" s="3"/>
      <c r="OGY1015" s="3"/>
      <c r="OGZ1015" s="3"/>
      <c r="OHA1015" s="3"/>
      <c r="OHB1015" s="3"/>
      <c r="OHC1015" s="3"/>
      <c r="OHD1015" s="3"/>
      <c r="OHE1015" s="3"/>
      <c r="OHF1015" s="3"/>
      <c r="OHG1015" s="3"/>
      <c r="OHH1015" s="3"/>
      <c r="OHI1015" s="3"/>
      <c r="OHJ1015" s="3"/>
      <c r="OHK1015" s="3"/>
      <c r="OHL1015" s="3"/>
      <c r="OHM1015" s="3"/>
      <c r="OHN1015" s="3"/>
      <c r="OHO1015" s="3"/>
      <c r="OHP1015" s="3"/>
      <c r="OHQ1015" s="3"/>
      <c r="OHR1015" s="3"/>
      <c r="OHS1015" s="3"/>
      <c r="OHT1015" s="3"/>
      <c r="OHU1015" s="3"/>
      <c r="OHV1015" s="3"/>
      <c r="OHW1015" s="3"/>
      <c r="OHX1015" s="3"/>
      <c r="OHY1015" s="3"/>
      <c r="OHZ1015" s="3"/>
      <c r="OIA1015" s="3"/>
      <c r="OIB1015" s="3"/>
      <c r="OIC1015" s="3"/>
      <c r="OID1015" s="3"/>
      <c r="OIE1015" s="3"/>
      <c r="OIF1015" s="3"/>
      <c r="OIG1015" s="3"/>
      <c r="OIH1015" s="3"/>
      <c r="OII1015" s="3"/>
      <c r="OIJ1015" s="3"/>
      <c r="OIK1015" s="3"/>
      <c r="OIL1015" s="3"/>
      <c r="OIM1015" s="3"/>
      <c r="OIN1015" s="3"/>
      <c r="OIO1015" s="3"/>
      <c r="OIP1015" s="3"/>
      <c r="OIQ1015" s="3"/>
      <c r="OIR1015" s="3"/>
      <c r="OIS1015" s="3"/>
      <c r="OIT1015" s="3"/>
      <c r="OIU1015" s="3"/>
      <c r="OIV1015" s="3"/>
      <c r="OIW1015" s="3"/>
      <c r="OIX1015" s="3"/>
      <c r="OIY1015" s="3"/>
      <c r="OIZ1015" s="3"/>
      <c r="OJA1015" s="3"/>
      <c r="OJB1015" s="3"/>
      <c r="OJC1015" s="3"/>
      <c r="OJD1015" s="3"/>
      <c r="OJE1015" s="3"/>
      <c r="OJF1015" s="3"/>
      <c r="OJG1015" s="3"/>
      <c r="OJH1015" s="3"/>
      <c r="OJI1015" s="3"/>
      <c r="OJJ1015" s="3"/>
      <c r="OJK1015" s="3"/>
      <c r="OJL1015" s="3"/>
      <c r="OJM1015" s="3"/>
      <c r="OJN1015" s="3"/>
      <c r="OJO1015" s="3"/>
      <c r="OJP1015" s="3"/>
      <c r="OJQ1015" s="3"/>
      <c r="OJR1015" s="3"/>
      <c r="OJS1015" s="3"/>
      <c r="OJT1015" s="3"/>
      <c r="OJU1015" s="3"/>
      <c r="OJV1015" s="3"/>
      <c r="OJW1015" s="3"/>
      <c r="OJX1015" s="3"/>
      <c r="OJY1015" s="3"/>
      <c r="OJZ1015" s="3"/>
      <c r="OKA1015" s="3"/>
      <c r="OKB1015" s="3"/>
      <c r="OKC1015" s="3"/>
      <c r="OKD1015" s="3"/>
      <c r="OKE1015" s="3"/>
      <c r="OKF1015" s="3"/>
      <c r="OKG1015" s="3"/>
      <c r="OKH1015" s="3"/>
      <c r="OKI1015" s="3"/>
      <c r="OKJ1015" s="3"/>
      <c r="OKK1015" s="3"/>
      <c r="OKL1015" s="3"/>
      <c r="OKM1015" s="3"/>
      <c r="OKN1015" s="3"/>
      <c r="OKO1015" s="3"/>
      <c r="OKP1015" s="3"/>
      <c r="OKQ1015" s="3"/>
      <c r="OKR1015" s="3"/>
      <c r="OKS1015" s="3"/>
      <c r="OKT1015" s="3"/>
      <c r="OKU1015" s="3"/>
      <c r="OKV1015" s="3"/>
      <c r="OKW1015" s="3"/>
      <c r="OKX1015" s="3"/>
      <c r="OKY1015" s="3"/>
      <c r="OKZ1015" s="3"/>
      <c r="OLA1015" s="3"/>
      <c r="OLB1015" s="3"/>
      <c r="OLC1015" s="3"/>
      <c r="OLD1015" s="3"/>
      <c r="OLE1015" s="3"/>
      <c r="OLF1015" s="3"/>
      <c r="OLG1015" s="3"/>
      <c r="OLH1015" s="3"/>
      <c r="OLI1015" s="3"/>
      <c r="OLJ1015" s="3"/>
      <c r="OLK1015" s="3"/>
      <c r="OLL1015" s="3"/>
      <c r="OLM1015" s="3"/>
      <c r="OLN1015" s="3"/>
      <c r="OLO1015" s="3"/>
      <c r="OLP1015" s="3"/>
      <c r="OLQ1015" s="3"/>
      <c r="OLR1015" s="3"/>
      <c r="OLS1015" s="3"/>
      <c r="OLT1015" s="3"/>
      <c r="OLU1015" s="3"/>
      <c r="OLV1015" s="3"/>
      <c r="OLW1015" s="3"/>
      <c r="OLX1015" s="3"/>
      <c r="OLY1015" s="3"/>
      <c r="OLZ1015" s="3"/>
      <c r="OMA1015" s="3"/>
      <c r="OMB1015" s="3"/>
      <c r="OMC1015" s="3"/>
      <c r="OMD1015" s="3"/>
      <c r="OME1015" s="3"/>
      <c r="OMF1015" s="3"/>
      <c r="OMG1015" s="3"/>
      <c r="OMH1015" s="3"/>
      <c r="OMI1015" s="3"/>
      <c r="OMJ1015" s="3"/>
      <c r="OMK1015" s="3"/>
      <c r="OML1015" s="3"/>
      <c r="OMM1015" s="3"/>
      <c r="OMN1015" s="3"/>
      <c r="OMO1015" s="3"/>
      <c r="OMP1015" s="3"/>
      <c r="OMQ1015" s="3"/>
      <c r="OMR1015" s="3"/>
      <c r="OMS1015" s="3"/>
      <c r="OMT1015" s="3"/>
      <c r="OMU1015" s="3"/>
      <c r="OMV1015" s="3"/>
      <c r="OMW1015" s="3"/>
      <c r="OMX1015" s="3"/>
      <c r="OMY1015" s="3"/>
      <c r="OMZ1015" s="3"/>
      <c r="ONA1015" s="3"/>
      <c r="ONB1015" s="3"/>
      <c r="ONC1015" s="3"/>
      <c r="OND1015" s="3"/>
      <c r="ONE1015" s="3"/>
      <c r="ONF1015" s="3"/>
      <c r="ONG1015" s="3"/>
      <c r="ONH1015" s="3"/>
      <c r="ONI1015" s="3"/>
      <c r="ONJ1015" s="3"/>
      <c r="ONK1015" s="3"/>
      <c r="ONL1015" s="3"/>
      <c r="ONM1015" s="3"/>
      <c r="ONN1015" s="3"/>
      <c r="ONO1015" s="3"/>
      <c r="ONP1015" s="3"/>
      <c r="ONQ1015" s="3"/>
      <c r="ONR1015" s="3"/>
      <c r="ONS1015" s="3"/>
      <c r="ONT1015" s="3"/>
      <c r="ONU1015" s="3"/>
      <c r="ONV1015" s="3"/>
      <c r="ONW1015" s="3"/>
      <c r="ONX1015" s="3"/>
      <c r="ONY1015" s="3"/>
      <c r="ONZ1015" s="3"/>
      <c r="OOA1015" s="3"/>
      <c r="OOB1015" s="3"/>
      <c r="OOC1015" s="3"/>
      <c r="OOD1015" s="3"/>
      <c r="OOE1015" s="3"/>
      <c r="OOF1015" s="3"/>
      <c r="OOG1015" s="3"/>
      <c r="OOH1015" s="3"/>
      <c r="OOI1015" s="3"/>
      <c r="OOJ1015" s="3"/>
      <c r="OOK1015" s="3"/>
      <c r="OOL1015" s="3"/>
      <c r="OOM1015" s="3"/>
      <c r="OON1015" s="3"/>
      <c r="OOO1015" s="3"/>
      <c r="OOP1015" s="3"/>
      <c r="OOQ1015" s="3"/>
      <c r="OOR1015" s="3"/>
      <c r="OOS1015" s="3"/>
      <c r="OOT1015" s="3"/>
      <c r="OOU1015" s="3"/>
      <c r="OOV1015" s="3"/>
      <c r="OOW1015" s="3"/>
      <c r="OOX1015" s="3"/>
      <c r="OOY1015" s="3"/>
      <c r="OOZ1015" s="3"/>
      <c r="OPA1015" s="3"/>
      <c r="OPB1015" s="3"/>
      <c r="OPC1015" s="3"/>
      <c r="OPD1015" s="3"/>
      <c r="OPE1015" s="3"/>
      <c r="OPF1015" s="3"/>
      <c r="OPG1015" s="3"/>
      <c r="OPH1015" s="3"/>
      <c r="OPI1015" s="3"/>
      <c r="OPJ1015" s="3"/>
      <c r="OPK1015" s="3"/>
      <c r="OPL1015" s="3"/>
      <c r="OPM1015" s="3"/>
      <c r="OPN1015" s="3"/>
      <c r="OPO1015" s="3"/>
      <c r="OPP1015" s="3"/>
      <c r="OPQ1015" s="3"/>
      <c r="OPR1015" s="3"/>
      <c r="OPS1015" s="3"/>
      <c r="OPT1015" s="3"/>
      <c r="OPU1015" s="3"/>
      <c r="OPV1015" s="3"/>
      <c r="OPW1015" s="3"/>
      <c r="OPX1015" s="3"/>
      <c r="OPY1015" s="3"/>
      <c r="OPZ1015" s="3"/>
      <c r="OQA1015" s="3"/>
      <c r="OQB1015" s="3"/>
      <c r="OQC1015" s="3"/>
      <c r="OQD1015" s="3"/>
      <c r="OQE1015" s="3"/>
      <c r="OQF1015" s="3"/>
      <c r="OQG1015" s="3"/>
      <c r="OQH1015" s="3"/>
      <c r="OQI1015" s="3"/>
      <c r="OQJ1015" s="3"/>
      <c r="OQK1015" s="3"/>
      <c r="OQL1015" s="3"/>
      <c r="OQM1015" s="3"/>
      <c r="OQN1015" s="3"/>
      <c r="OQO1015" s="3"/>
      <c r="OQP1015" s="3"/>
      <c r="OQQ1015" s="3"/>
      <c r="OQR1015" s="3"/>
      <c r="OQS1015" s="3"/>
      <c r="OQT1015" s="3"/>
      <c r="OQU1015" s="3"/>
      <c r="OQV1015" s="3"/>
      <c r="OQW1015" s="3"/>
      <c r="OQX1015" s="3"/>
      <c r="OQY1015" s="3"/>
      <c r="OQZ1015" s="3"/>
      <c r="ORA1015" s="3"/>
      <c r="ORB1015" s="3"/>
      <c r="ORC1015" s="3"/>
      <c r="ORD1015" s="3"/>
      <c r="ORE1015" s="3"/>
      <c r="ORF1015" s="3"/>
      <c r="ORG1015" s="3"/>
      <c r="ORH1015" s="3"/>
      <c r="ORI1015" s="3"/>
      <c r="ORJ1015" s="3"/>
      <c r="ORK1015" s="3"/>
      <c r="ORL1015" s="3"/>
      <c r="ORM1015" s="3"/>
      <c r="ORN1015" s="3"/>
      <c r="ORO1015" s="3"/>
      <c r="ORP1015" s="3"/>
      <c r="ORQ1015" s="3"/>
      <c r="ORR1015" s="3"/>
      <c r="ORS1015" s="3"/>
      <c r="ORT1015" s="3"/>
      <c r="ORU1015" s="3"/>
      <c r="ORV1015" s="3"/>
      <c r="ORW1015" s="3"/>
      <c r="ORX1015" s="3"/>
      <c r="ORY1015" s="3"/>
      <c r="ORZ1015" s="3"/>
      <c r="OSA1015" s="3"/>
      <c r="OSB1015" s="3"/>
      <c r="OSC1015" s="3"/>
      <c r="OSD1015" s="3"/>
      <c r="OSE1015" s="3"/>
      <c r="OSF1015" s="3"/>
      <c r="OSG1015" s="3"/>
      <c r="OSH1015" s="3"/>
      <c r="OSI1015" s="3"/>
      <c r="OSJ1015" s="3"/>
      <c r="OSK1015" s="3"/>
      <c r="OSL1015" s="3"/>
      <c r="OSM1015" s="3"/>
      <c r="OSN1015" s="3"/>
      <c r="OSO1015" s="3"/>
      <c r="OSP1015" s="3"/>
      <c r="OSQ1015" s="3"/>
      <c r="OSR1015" s="3"/>
      <c r="OSS1015" s="3"/>
      <c r="OST1015" s="3"/>
      <c r="OSU1015" s="3"/>
      <c r="OSV1015" s="3"/>
      <c r="OSW1015" s="3"/>
      <c r="OSX1015" s="3"/>
      <c r="OSY1015" s="3"/>
      <c r="OSZ1015" s="3"/>
      <c r="OTA1015" s="3"/>
      <c r="OTB1015" s="3"/>
      <c r="OTC1015" s="3"/>
      <c r="OTD1015" s="3"/>
      <c r="OTE1015" s="3"/>
      <c r="OTF1015" s="3"/>
      <c r="OTG1015" s="3"/>
      <c r="OTH1015" s="3"/>
      <c r="OTI1015" s="3"/>
      <c r="OTJ1015" s="3"/>
      <c r="OTK1015" s="3"/>
      <c r="OTL1015" s="3"/>
      <c r="OTM1015" s="3"/>
      <c r="OTN1015" s="3"/>
      <c r="OTO1015" s="3"/>
      <c r="OTP1015" s="3"/>
      <c r="OTQ1015" s="3"/>
      <c r="OTR1015" s="3"/>
      <c r="OTS1015" s="3"/>
      <c r="OTT1015" s="3"/>
      <c r="OTU1015" s="3"/>
      <c r="OTV1015" s="3"/>
      <c r="OTW1015" s="3"/>
      <c r="OTX1015" s="3"/>
      <c r="OTY1015" s="3"/>
      <c r="OTZ1015" s="3"/>
      <c r="OUA1015" s="3"/>
      <c r="OUB1015" s="3"/>
      <c r="OUC1015" s="3"/>
      <c r="OUD1015" s="3"/>
      <c r="OUE1015" s="3"/>
      <c r="OUF1015" s="3"/>
      <c r="OUG1015" s="3"/>
      <c r="OUH1015" s="3"/>
      <c r="OUI1015" s="3"/>
      <c r="OUJ1015" s="3"/>
      <c r="OUK1015" s="3"/>
      <c r="OUL1015" s="3"/>
      <c r="OUM1015" s="3"/>
      <c r="OUN1015" s="3"/>
      <c r="OUO1015" s="3"/>
      <c r="OUP1015" s="3"/>
      <c r="OUQ1015" s="3"/>
      <c r="OUR1015" s="3"/>
      <c r="OUS1015" s="3"/>
      <c r="OUT1015" s="3"/>
      <c r="OUU1015" s="3"/>
      <c r="OUV1015" s="3"/>
      <c r="OUW1015" s="3"/>
      <c r="OUX1015" s="3"/>
      <c r="OUY1015" s="3"/>
      <c r="OUZ1015" s="3"/>
      <c r="OVA1015" s="3"/>
      <c r="OVB1015" s="3"/>
      <c r="OVC1015" s="3"/>
      <c r="OVD1015" s="3"/>
      <c r="OVE1015" s="3"/>
      <c r="OVF1015" s="3"/>
      <c r="OVG1015" s="3"/>
      <c r="OVH1015" s="3"/>
      <c r="OVI1015" s="3"/>
      <c r="OVJ1015" s="3"/>
      <c r="OVK1015" s="3"/>
      <c r="OVL1015" s="3"/>
      <c r="OVM1015" s="3"/>
      <c r="OVN1015" s="3"/>
      <c r="OVO1015" s="3"/>
      <c r="OVP1015" s="3"/>
      <c r="OVQ1015" s="3"/>
      <c r="OVR1015" s="3"/>
      <c r="OVS1015" s="3"/>
      <c r="OVT1015" s="3"/>
      <c r="OVU1015" s="3"/>
      <c r="OVV1015" s="3"/>
      <c r="OVW1015" s="3"/>
      <c r="OVX1015" s="3"/>
      <c r="OVY1015" s="3"/>
      <c r="OVZ1015" s="3"/>
      <c r="OWA1015" s="3"/>
      <c r="OWB1015" s="3"/>
      <c r="OWC1015" s="3"/>
      <c r="OWD1015" s="3"/>
      <c r="OWE1015" s="3"/>
      <c r="OWF1015" s="3"/>
      <c r="OWG1015" s="3"/>
      <c r="OWH1015" s="3"/>
      <c r="OWI1015" s="3"/>
      <c r="OWJ1015" s="3"/>
      <c r="OWK1015" s="3"/>
      <c r="OWL1015" s="3"/>
      <c r="OWM1015" s="3"/>
      <c r="OWN1015" s="3"/>
      <c r="OWO1015" s="3"/>
      <c r="OWP1015" s="3"/>
      <c r="OWQ1015" s="3"/>
      <c r="OWR1015" s="3"/>
      <c r="OWS1015" s="3"/>
      <c r="OWT1015" s="3"/>
      <c r="OWU1015" s="3"/>
      <c r="OWV1015" s="3"/>
      <c r="OWW1015" s="3"/>
      <c r="OWX1015" s="3"/>
      <c r="OWY1015" s="3"/>
      <c r="OWZ1015" s="3"/>
      <c r="OXA1015" s="3"/>
      <c r="OXB1015" s="3"/>
      <c r="OXC1015" s="3"/>
      <c r="OXD1015" s="3"/>
      <c r="OXE1015" s="3"/>
      <c r="OXF1015" s="3"/>
      <c r="OXG1015" s="3"/>
      <c r="OXH1015" s="3"/>
      <c r="OXI1015" s="3"/>
      <c r="OXJ1015" s="3"/>
      <c r="OXK1015" s="3"/>
      <c r="OXL1015" s="3"/>
      <c r="OXM1015" s="3"/>
      <c r="OXN1015" s="3"/>
      <c r="OXO1015" s="3"/>
      <c r="OXP1015" s="3"/>
      <c r="OXQ1015" s="3"/>
      <c r="OXR1015" s="3"/>
      <c r="OXS1015" s="3"/>
      <c r="OXT1015" s="3"/>
      <c r="OXU1015" s="3"/>
      <c r="OXV1015" s="3"/>
      <c r="OXW1015" s="3"/>
      <c r="OXX1015" s="3"/>
      <c r="OXY1015" s="3"/>
      <c r="OXZ1015" s="3"/>
      <c r="OYA1015" s="3"/>
      <c r="OYB1015" s="3"/>
      <c r="OYC1015" s="3"/>
      <c r="OYD1015" s="3"/>
      <c r="OYE1015" s="3"/>
      <c r="OYF1015" s="3"/>
      <c r="OYG1015" s="3"/>
      <c r="OYH1015" s="3"/>
      <c r="OYI1015" s="3"/>
      <c r="OYJ1015" s="3"/>
      <c r="OYK1015" s="3"/>
      <c r="OYL1015" s="3"/>
      <c r="OYM1015" s="3"/>
      <c r="OYN1015" s="3"/>
      <c r="OYO1015" s="3"/>
      <c r="OYP1015" s="3"/>
      <c r="OYQ1015" s="3"/>
      <c r="OYR1015" s="3"/>
      <c r="OYS1015" s="3"/>
      <c r="OYT1015" s="3"/>
      <c r="OYU1015" s="3"/>
      <c r="OYV1015" s="3"/>
      <c r="OYW1015" s="3"/>
      <c r="OYX1015" s="3"/>
      <c r="OYY1015" s="3"/>
      <c r="OYZ1015" s="3"/>
      <c r="OZA1015" s="3"/>
      <c r="OZB1015" s="3"/>
      <c r="OZC1015" s="3"/>
      <c r="OZD1015" s="3"/>
      <c r="OZE1015" s="3"/>
      <c r="OZF1015" s="3"/>
      <c r="OZG1015" s="3"/>
      <c r="OZH1015" s="3"/>
      <c r="OZI1015" s="3"/>
      <c r="OZJ1015" s="3"/>
      <c r="OZK1015" s="3"/>
      <c r="OZL1015" s="3"/>
      <c r="OZM1015" s="3"/>
      <c r="OZN1015" s="3"/>
      <c r="OZO1015" s="3"/>
      <c r="OZP1015" s="3"/>
      <c r="OZQ1015" s="3"/>
      <c r="OZR1015" s="3"/>
      <c r="OZS1015" s="3"/>
      <c r="OZT1015" s="3"/>
      <c r="OZU1015" s="3"/>
      <c r="OZV1015" s="3"/>
      <c r="OZW1015" s="3"/>
      <c r="OZX1015" s="3"/>
      <c r="OZY1015" s="3"/>
      <c r="OZZ1015" s="3"/>
      <c r="PAA1015" s="3"/>
      <c r="PAB1015" s="3"/>
      <c r="PAC1015" s="3"/>
      <c r="PAD1015" s="3"/>
      <c r="PAE1015" s="3"/>
      <c r="PAF1015" s="3"/>
      <c r="PAG1015" s="3"/>
      <c r="PAH1015" s="3"/>
      <c r="PAI1015" s="3"/>
      <c r="PAJ1015" s="3"/>
      <c r="PAK1015" s="3"/>
      <c r="PAL1015" s="3"/>
      <c r="PAM1015" s="3"/>
      <c r="PAN1015" s="3"/>
      <c r="PAO1015" s="3"/>
      <c r="PAP1015" s="3"/>
      <c r="PAQ1015" s="3"/>
      <c r="PAR1015" s="3"/>
      <c r="PAS1015" s="3"/>
      <c r="PAT1015" s="3"/>
      <c r="PAU1015" s="3"/>
      <c r="PAV1015" s="3"/>
      <c r="PAW1015" s="3"/>
      <c r="PAX1015" s="3"/>
      <c r="PAY1015" s="3"/>
      <c r="PAZ1015" s="3"/>
      <c r="PBA1015" s="3"/>
      <c r="PBB1015" s="3"/>
      <c r="PBC1015" s="3"/>
      <c r="PBD1015" s="3"/>
      <c r="PBE1015" s="3"/>
      <c r="PBF1015" s="3"/>
      <c r="PBG1015" s="3"/>
      <c r="PBH1015" s="3"/>
      <c r="PBI1015" s="3"/>
      <c r="PBJ1015" s="3"/>
      <c r="PBK1015" s="3"/>
      <c r="PBL1015" s="3"/>
      <c r="PBM1015" s="3"/>
      <c r="PBN1015" s="3"/>
      <c r="PBO1015" s="3"/>
      <c r="PBP1015" s="3"/>
      <c r="PBQ1015" s="3"/>
      <c r="PBR1015" s="3"/>
      <c r="PBS1015" s="3"/>
      <c r="PBT1015" s="3"/>
      <c r="PBU1015" s="3"/>
      <c r="PBV1015" s="3"/>
      <c r="PBW1015" s="3"/>
      <c r="PBX1015" s="3"/>
      <c r="PBY1015" s="3"/>
      <c r="PBZ1015" s="3"/>
      <c r="PCA1015" s="3"/>
      <c r="PCB1015" s="3"/>
      <c r="PCC1015" s="3"/>
      <c r="PCD1015" s="3"/>
      <c r="PCE1015" s="3"/>
      <c r="PCF1015" s="3"/>
      <c r="PCG1015" s="3"/>
      <c r="PCH1015" s="3"/>
      <c r="PCI1015" s="3"/>
      <c r="PCJ1015" s="3"/>
      <c r="PCK1015" s="3"/>
      <c r="PCL1015" s="3"/>
      <c r="PCM1015" s="3"/>
      <c r="PCN1015" s="3"/>
      <c r="PCO1015" s="3"/>
      <c r="PCP1015" s="3"/>
      <c r="PCQ1015" s="3"/>
      <c r="PCR1015" s="3"/>
      <c r="PCS1015" s="3"/>
      <c r="PCT1015" s="3"/>
      <c r="PCU1015" s="3"/>
      <c r="PCV1015" s="3"/>
      <c r="PCW1015" s="3"/>
      <c r="PCX1015" s="3"/>
      <c r="PCY1015" s="3"/>
      <c r="PCZ1015" s="3"/>
      <c r="PDA1015" s="3"/>
      <c r="PDB1015" s="3"/>
      <c r="PDC1015" s="3"/>
      <c r="PDD1015" s="3"/>
      <c r="PDE1015" s="3"/>
      <c r="PDF1015" s="3"/>
      <c r="PDG1015" s="3"/>
      <c r="PDH1015" s="3"/>
      <c r="PDI1015" s="3"/>
      <c r="PDJ1015" s="3"/>
      <c r="PDK1015" s="3"/>
      <c r="PDL1015" s="3"/>
      <c r="PDM1015" s="3"/>
      <c r="PDN1015" s="3"/>
      <c r="PDO1015" s="3"/>
      <c r="PDP1015" s="3"/>
      <c r="PDQ1015" s="3"/>
      <c r="PDR1015" s="3"/>
      <c r="PDS1015" s="3"/>
      <c r="PDT1015" s="3"/>
      <c r="PDU1015" s="3"/>
      <c r="PDV1015" s="3"/>
      <c r="PDW1015" s="3"/>
      <c r="PDX1015" s="3"/>
      <c r="PDY1015" s="3"/>
      <c r="PDZ1015" s="3"/>
      <c r="PEA1015" s="3"/>
      <c r="PEB1015" s="3"/>
      <c r="PEC1015" s="3"/>
      <c r="PED1015" s="3"/>
      <c r="PEE1015" s="3"/>
      <c r="PEF1015" s="3"/>
      <c r="PEG1015" s="3"/>
      <c r="PEH1015" s="3"/>
      <c r="PEI1015" s="3"/>
      <c r="PEJ1015" s="3"/>
      <c r="PEK1015" s="3"/>
      <c r="PEL1015" s="3"/>
      <c r="PEM1015" s="3"/>
      <c r="PEN1015" s="3"/>
      <c r="PEO1015" s="3"/>
      <c r="PEP1015" s="3"/>
      <c r="PEQ1015" s="3"/>
      <c r="PER1015" s="3"/>
      <c r="PES1015" s="3"/>
      <c r="PET1015" s="3"/>
      <c r="PEU1015" s="3"/>
      <c r="PEV1015" s="3"/>
      <c r="PEW1015" s="3"/>
      <c r="PEX1015" s="3"/>
      <c r="PEY1015" s="3"/>
      <c r="PEZ1015" s="3"/>
      <c r="PFA1015" s="3"/>
      <c r="PFB1015" s="3"/>
      <c r="PFC1015" s="3"/>
      <c r="PFD1015" s="3"/>
      <c r="PFE1015" s="3"/>
      <c r="PFF1015" s="3"/>
      <c r="PFG1015" s="3"/>
      <c r="PFH1015" s="3"/>
      <c r="PFI1015" s="3"/>
      <c r="PFJ1015" s="3"/>
      <c r="PFK1015" s="3"/>
      <c r="PFL1015" s="3"/>
      <c r="PFM1015" s="3"/>
      <c r="PFN1015" s="3"/>
      <c r="PFO1015" s="3"/>
      <c r="PFP1015" s="3"/>
      <c r="PFQ1015" s="3"/>
      <c r="PFR1015" s="3"/>
      <c r="PFS1015" s="3"/>
      <c r="PFT1015" s="3"/>
      <c r="PFU1015" s="3"/>
      <c r="PFV1015" s="3"/>
      <c r="PFW1015" s="3"/>
      <c r="PFX1015" s="3"/>
      <c r="PFY1015" s="3"/>
      <c r="PFZ1015" s="3"/>
      <c r="PGA1015" s="3"/>
      <c r="PGB1015" s="3"/>
      <c r="PGC1015" s="3"/>
      <c r="PGD1015" s="3"/>
      <c r="PGE1015" s="3"/>
      <c r="PGF1015" s="3"/>
      <c r="PGG1015" s="3"/>
      <c r="PGH1015" s="3"/>
      <c r="PGI1015" s="3"/>
      <c r="PGJ1015" s="3"/>
      <c r="PGK1015" s="3"/>
      <c r="PGL1015" s="3"/>
      <c r="PGM1015" s="3"/>
      <c r="PGN1015" s="3"/>
      <c r="PGO1015" s="3"/>
      <c r="PGP1015" s="3"/>
      <c r="PGQ1015" s="3"/>
      <c r="PGR1015" s="3"/>
      <c r="PGS1015" s="3"/>
      <c r="PGT1015" s="3"/>
      <c r="PGU1015" s="3"/>
      <c r="PGV1015" s="3"/>
      <c r="PGW1015" s="3"/>
      <c r="PGX1015" s="3"/>
      <c r="PGY1015" s="3"/>
      <c r="PGZ1015" s="3"/>
      <c r="PHA1015" s="3"/>
      <c r="PHB1015" s="3"/>
      <c r="PHC1015" s="3"/>
      <c r="PHD1015" s="3"/>
      <c r="PHE1015" s="3"/>
      <c r="PHF1015" s="3"/>
      <c r="PHG1015" s="3"/>
      <c r="PHH1015" s="3"/>
      <c r="PHI1015" s="3"/>
      <c r="PHJ1015" s="3"/>
      <c r="PHK1015" s="3"/>
      <c r="PHL1015" s="3"/>
      <c r="PHM1015" s="3"/>
      <c r="PHN1015" s="3"/>
      <c r="PHO1015" s="3"/>
      <c r="PHP1015" s="3"/>
      <c r="PHQ1015" s="3"/>
      <c r="PHR1015" s="3"/>
      <c r="PHS1015" s="3"/>
      <c r="PHT1015" s="3"/>
      <c r="PHU1015" s="3"/>
      <c r="PHV1015" s="3"/>
      <c r="PHW1015" s="3"/>
      <c r="PHX1015" s="3"/>
      <c r="PHY1015" s="3"/>
      <c r="PHZ1015" s="3"/>
      <c r="PIA1015" s="3"/>
      <c r="PIB1015" s="3"/>
      <c r="PIC1015" s="3"/>
      <c r="PID1015" s="3"/>
      <c r="PIE1015" s="3"/>
      <c r="PIF1015" s="3"/>
      <c r="PIG1015" s="3"/>
      <c r="PIH1015" s="3"/>
      <c r="PII1015" s="3"/>
      <c r="PIJ1015" s="3"/>
      <c r="PIK1015" s="3"/>
      <c r="PIL1015" s="3"/>
      <c r="PIM1015" s="3"/>
      <c r="PIN1015" s="3"/>
      <c r="PIO1015" s="3"/>
      <c r="PIP1015" s="3"/>
      <c r="PIQ1015" s="3"/>
      <c r="PIR1015" s="3"/>
      <c r="PIS1015" s="3"/>
      <c r="PIT1015" s="3"/>
      <c r="PIU1015" s="3"/>
      <c r="PIV1015" s="3"/>
      <c r="PIW1015" s="3"/>
      <c r="PIX1015" s="3"/>
      <c r="PIY1015" s="3"/>
      <c r="PIZ1015" s="3"/>
      <c r="PJA1015" s="3"/>
      <c r="PJB1015" s="3"/>
      <c r="PJC1015" s="3"/>
      <c r="PJD1015" s="3"/>
      <c r="PJE1015" s="3"/>
      <c r="PJF1015" s="3"/>
      <c r="PJG1015" s="3"/>
      <c r="PJH1015" s="3"/>
      <c r="PJI1015" s="3"/>
      <c r="PJJ1015" s="3"/>
      <c r="PJK1015" s="3"/>
      <c r="PJL1015" s="3"/>
      <c r="PJM1015" s="3"/>
      <c r="PJN1015" s="3"/>
      <c r="PJO1015" s="3"/>
      <c r="PJP1015" s="3"/>
      <c r="PJQ1015" s="3"/>
      <c r="PJR1015" s="3"/>
      <c r="PJS1015" s="3"/>
      <c r="PJT1015" s="3"/>
      <c r="PJU1015" s="3"/>
      <c r="PJV1015" s="3"/>
      <c r="PJW1015" s="3"/>
      <c r="PJX1015" s="3"/>
      <c r="PJY1015" s="3"/>
      <c r="PJZ1015" s="3"/>
      <c r="PKA1015" s="3"/>
      <c r="PKB1015" s="3"/>
      <c r="PKC1015" s="3"/>
      <c r="PKD1015" s="3"/>
      <c r="PKE1015" s="3"/>
      <c r="PKF1015" s="3"/>
      <c r="PKG1015" s="3"/>
      <c r="PKH1015" s="3"/>
      <c r="PKI1015" s="3"/>
      <c r="PKJ1015" s="3"/>
      <c r="PKK1015" s="3"/>
      <c r="PKL1015" s="3"/>
      <c r="PKM1015" s="3"/>
      <c r="PKN1015" s="3"/>
      <c r="PKO1015" s="3"/>
      <c r="PKP1015" s="3"/>
      <c r="PKQ1015" s="3"/>
      <c r="PKR1015" s="3"/>
      <c r="PKS1015" s="3"/>
      <c r="PKT1015" s="3"/>
      <c r="PKU1015" s="3"/>
      <c r="PKV1015" s="3"/>
      <c r="PKW1015" s="3"/>
      <c r="PKX1015" s="3"/>
      <c r="PKY1015" s="3"/>
      <c r="PKZ1015" s="3"/>
      <c r="PLA1015" s="3"/>
      <c r="PLB1015" s="3"/>
      <c r="PLC1015" s="3"/>
      <c r="PLD1015" s="3"/>
      <c r="PLE1015" s="3"/>
      <c r="PLF1015" s="3"/>
      <c r="PLG1015" s="3"/>
      <c r="PLH1015" s="3"/>
      <c r="PLI1015" s="3"/>
      <c r="PLJ1015" s="3"/>
      <c r="PLK1015" s="3"/>
      <c r="PLL1015" s="3"/>
      <c r="PLM1015" s="3"/>
      <c r="PLN1015" s="3"/>
      <c r="PLO1015" s="3"/>
      <c r="PLP1015" s="3"/>
      <c r="PLQ1015" s="3"/>
      <c r="PLR1015" s="3"/>
      <c r="PLS1015" s="3"/>
      <c r="PLT1015" s="3"/>
      <c r="PLU1015" s="3"/>
      <c r="PLV1015" s="3"/>
      <c r="PLW1015" s="3"/>
      <c r="PLX1015" s="3"/>
      <c r="PLY1015" s="3"/>
      <c r="PLZ1015" s="3"/>
      <c r="PMA1015" s="3"/>
      <c r="PMB1015" s="3"/>
      <c r="PMC1015" s="3"/>
      <c r="PMD1015" s="3"/>
      <c r="PME1015" s="3"/>
      <c r="PMF1015" s="3"/>
      <c r="PMG1015" s="3"/>
      <c r="PMH1015" s="3"/>
      <c r="PMI1015" s="3"/>
      <c r="PMJ1015" s="3"/>
      <c r="PMK1015" s="3"/>
      <c r="PML1015" s="3"/>
      <c r="PMM1015" s="3"/>
      <c r="PMN1015" s="3"/>
      <c r="PMO1015" s="3"/>
      <c r="PMP1015" s="3"/>
      <c r="PMQ1015" s="3"/>
      <c r="PMR1015" s="3"/>
      <c r="PMS1015" s="3"/>
      <c r="PMT1015" s="3"/>
      <c r="PMU1015" s="3"/>
      <c r="PMV1015" s="3"/>
      <c r="PMW1015" s="3"/>
      <c r="PMX1015" s="3"/>
      <c r="PMY1015" s="3"/>
      <c r="PMZ1015" s="3"/>
      <c r="PNA1015" s="3"/>
      <c r="PNB1015" s="3"/>
      <c r="PNC1015" s="3"/>
      <c r="PND1015" s="3"/>
      <c r="PNE1015" s="3"/>
      <c r="PNF1015" s="3"/>
      <c r="PNG1015" s="3"/>
      <c r="PNH1015" s="3"/>
      <c r="PNI1015" s="3"/>
      <c r="PNJ1015" s="3"/>
      <c r="PNK1015" s="3"/>
      <c r="PNL1015" s="3"/>
      <c r="PNM1015" s="3"/>
      <c r="PNN1015" s="3"/>
      <c r="PNO1015" s="3"/>
      <c r="PNP1015" s="3"/>
      <c r="PNQ1015" s="3"/>
      <c r="PNR1015" s="3"/>
      <c r="PNS1015" s="3"/>
      <c r="PNT1015" s="3"/>
      <c r="PNU1015" s="3"/>
      <c r="PNV1015" s="3"/>
      <c r="PNW1015" s="3"/>
      <c r="PNX1015" s="3"/>
      <c r="PNY1015" s="3"/>
      <c r="PNZ1015" s="3"/>
      <c r="POA1015" s="3"/>
      <c r="POB1015" s="3"/>
      <c r="POC1015" s="3"/>
      <c r="POD1015" s="3"/>
      <c r="POE1015" s="3"/>
      <c r="POF1015" s="3"/>
      <c r="POG1015" s="3"/>
      <c r="POH1015" s="3"/>
      <c r="POI1015" s="3"/>
      <c r="POJ1015" s="3"/>
      <c r="POK1015" s="3"/>
      <c r="POL1015" s="3"/>
      <c r="POM1015" s="3"/>
      <c r="PON1015" s="3"/>
      <c r="POO1015" s="3"/>
      <c r="POP1015" s="3"/>
      <c r="POQ1015" s="3"/>
      <c r="POR1015" s="3"/>
      <c r="POS1015" s="3"/>
      <c r="POT1015" s="3"/>
      <c r="POU1015" s="3"/>
      <c r="POV1015" s="3"/>
      <c r="POW1015" s="3"/>
      <c r="POX1015" s="3"/>
      <c r="POY1015" s="3"/>
      <c r="POZ1015" s="3"/>
      <c r="PPA1015" s="3"/>
      <c r="PPB1015" s="3"/>
      <c r="PPC1015" s="3"/>
      <c r="PPD1015" s="3"/>
      <c r="PPE1015" s="3"/>
      <c r="PPF1015" s="3"/>
      <c r="PPG1015" s="3"/>
      <c r="PPH1015" s="3"/>
      <c r="PPI1015" s="3"/>
      <c r="PPJ1015" s="3"/>
      <c r="PPK1015" s="3"/>
      <c r="PPL1015" s="3"/>
      <c r="PPM1015" s="3"/>
      <c r="PPN1015" s="3"/>
      <c r="PPO1015" s="3"/>
      <c r="PPP1015" s="3"/>
      <c r="PPQ1015" s="3"/>
      <c r="PPR1015" s="3"/>
      <c r="PPS1015" s="3"/>
      <c r="PPT1015" s="3"/>
      <c r="PPU1015" s="3"/>
      <c r="PPV1015" s="3"/>
      <c r="PPW1015" s="3"/>
      <c r="PPX1015" s="3"/>
      <c r="PPY1015" s="3"/>
      <c r="PPZ1015" s="3"/>
      <c r="PQA1015" s="3"/>
      <c r="PQB1015" s="3"/>
      <c r="PQC1015" s="3"/>
      <c r="PQD1015" s="3"/>
      <c r="PQE1015" s="3"/>
      <c r="PQF1015" s="3"/>
      <c r="PQG1015" s="3"/>
      <c r="PQH1015" s="3"/>
      <c r="PQI1015" s="3"/>
      <c r="PQJ1015" s="3"/>
      <c r="PQK1015" s="3"/>
      <c r="PQL1015" s="3"/>
      <c r="PQM1015" s="3"/>
      <c r="PQN1015" s="3"/>
      <c r="PQO1015" s="3"/>
      <c r="PQP1015" s="3"/>
      <c r="PQQ1015" s="3"/>
      <c r="PQR1015" s="3"/>
      <c r="PQS1015" s="3"/>
      <c r="PQT1015" s="3"/>
      <c r="PQU1015" s="3"/>
      <c r="PQV1015" s="3"/>
      <c r="PQW1015" s="3"/>
      <c r="PQX1015" s="3"/>
      <c r="PQY1015" s="3"/>
      <c r="PQZ1015" s="3"/>
      <c r="PRA1015" s="3"/>
      <c r="PRB1015" s="3"/>
      <c r="PRC1015" s="3"/>
      <c r="PRD1015" s="3"/>
      <c r="PRE1015" s="3"/>
      <c r="PRF1015" s="3"/>
      <c r="PRG1015" s="3"/>
      <c r="PRH1015" s="3"/>
      <c r="PRI1015" s="3"/>
      <c r="PRJ1015" s="3"/>
      <c r="PRK1015" s="3"/>
      <c r="PRL1015" s="3"/>
      <c r="PRM1015" s="3"/>
      <c r="PRN1015" s="3"/>
      <c r="PRO1015" s="3"/>
      <c r="PRP1015" s="3"/>
      <c r="PRQ1015" s="3"/>
      <c r="PRR1015" s="3"/>
      <c r="PRS1015" s="3"/>
      <c r="PRT1015" s="3"/>
      <c r="PRU1015" s="3"/>
      <c r="PRV1015" s="3"/>
      <c r="PRW1015" s="3"/>
      <c r="PRX1015" s="3"/>
      <c r="PRY1015" s="3"/>
      <c r="PRZ1015" s="3"/>
      <c r="PSA1015" s="3"/>
      <c r="PSB1015" s="3"/>
      <c r="PSC1015" s="3"/>
      <c r="PSD1015" s="3"/>
      <c r="PSE1015" s="3"/>
      <c r="PSF1015" s="3"/>
      <c r="PSG1015" s="3"/>
      <c r="PSH1015" s="3"/>
      <c r="PSI1015" s="3"/>
      <c r="PSJ1015" s="3"/>
      <c r="PSK1015" s="3"/>
      <c r="PSL1015" s="3"/>
      <c r="PSM1015" s="3"/>
      <c r="PSN1015" s="3"/>
      <c r="PSO1015" s="3"/>
      <c r="PSP1015" s="3"/>
      <c r="PSQ1015" s="3"/>
      <c r="PSR1015" s="3"/>
      <c r="PSS1015" s="3"/>
      <c r="PST1015" s="3"/>
      <c r="PSU1015" s="3"/>
      <c r="PSV1015" s="3"/>
      <c r="PSW1015" s="3"/>
      <c r="PSX1015" s="3"/>
      <c r="PSY1015" s="3"/>
      <c r="PSZ1015" s="3"/>
      <c r="PTA1015" s="3"/>
      <c r="PTB1015" s="3"/>
      <c r="PTC1015" s="3"/>
      <c r="PTD1015" s="3"/>
      <c r="PTE1015" s="3"/>
      <c r="PTF1015" s="3"/>
      <c r="PTG1015" s="3"/>
      <c r="PTH1015" s="3"/>
      <c r="PTI1015" s="3"/>
      <c r="PTJ1015" s="3"/>
      <c r="PTK1015" s="3"/>
      <c r="PTL1015" s="3"/>
      <c r="PTM1015" s="3"/>
      <c r="PTN1015" s="3"/>
      <c r="PTO1015" s="3"/>
      <c r="PTP1015" s="3"/>
      <c r="PTQ1015" s="3"/>
      <c r="PTR1015" s="3"/>
      <c r="PTS1015" s="3"/>
      <c r="PTT1015" s="3"/>
      <c r="PTU1015" s="3"/>
      <c r="PTV1015" s="3"/>
      <c r="PTW1015" s="3"/>
      <c r="PTX1015" s="3"/>
      <c r="PTY1015" s="3"/>
      <c r="PTZ1015" s="3"/>
      <c r="PUA1015" s="3"/>
      <c r="PUB1015" s="3"/>
      <c r="PUC1015" s="3"/>
      <c r="PUD1015" s="3"/>
      <c r="PUE1015" s="3"/>
      <c r="PUF1015" s="3"/>
      <c r="PUG1015" s="3"/>
      <c r="PUH1015" s="3"/>
      <c r="PUI1015" s="3"/>
      <c r="PUJ1015" s="3"/>
      <c r="PUK1015" s="3"/>
      <c r="PUL1015" s="3"/>
      <c r="PUM1015" s="3"/>
      <c r="PUN1015" s="3"/>
      <c r="PUO1015" s="3"/>
      <c r="PUP1015" s="3"/>
      <c r="PUQ1015" s="3"/>
      <c r="PUR1015" s="3"/>
      <c r="PUS1015" s="3"/>
      <c r="PUT1015" s="3"/>
      <c r="PUU1015" s="3"/>
      <c r="PUV1015" s="3"/>
      <c r="PUW1015" s="3"/>
      <c r="PUX1015" s="3"/>
      <c r="PUY1015" s="3"/>
      <c r="PUZ1015" s="3"/>
      <c r="PVA1015" s="3"/>
      <c r="PVB1015" s="3"/>
      <c r="PVC1015" s="3"/>
      <c r="PVD1015" s="3"/>
      <c r="PVE1015" s="3"/>
      <c r="PVF1015" s="3"/>
      <c r="PVG1015" s="3"/>
      <c r="PVH1015" s="3"/>
      <c r="PVI1015" s="3"/>
      <c r="PVJ1015" s="3"/>
      <c r="PVK1015" s="3"/>
      <c r="PVL1015" s="3"/>
      <c r="PVM1015" s="3"/>
      <c r="PVN1015" s="3"/>
      <c r="PVO1015" s="3"/>
      <c r="PVP1015" s="3"/>
      <c r="PVQ1015" s="3"/>
      <c r="PVR1015" s="3"/>
      <c r="PVS1015" s="3"/>
      <c r="PVT1015" s="3"/>
      <c r="PVU1015" s="3"/>
      <c r="PVV1015" s="3"/>
      <c r="PVW1015" s="3"/>
      <c r="PVX1015" s="3"/>
      <c r="PVY1015" s="3"/>
      <c r="PVZ1015" s="3"/>
      <c r="PWA1015" s="3"/>
      <c r="PWB1015" s="3"/>
      <c r="PWC1015" s="3"/>
      <c r="PWD1015" s="3"/>
      <c r="PWE1015" s="3"/>
      <c r="PWF1015" s="3"/>
      <c r="PWG1015" s="3"/>
      <c r="PWH1015" s="3"/>
      <c r="PWI1015" s="3"/>
      <c r="PWJ1015" s="3"/>
      <c r="PWK1015" s="3"/>
      <c r="PWL1015" s="3"/>
      <c r="PWM1015" s="3"/>
      <c r="PWN1015" s="3"/>
      <c r="PWO1015" s="3"/>
      <c r="PWP1015" s="3"/>
      <c r="PWQ1015" s="3"/>
      <c r="PWR1015" s="3"/>
      <c r="PWS1015" s="3"/>
      <c r="PWT1015" s="3"/>
      <c r="PWU1015" s="3"/>
      <c r="PWV1015" s="3"/>
      <c r="PWW1015" s="3"/>
      <c r="PWX1015" s="3"/>
      <c r="PWY1015" s="3"/>
      <c r="PWZ1015" s="3"/>
      <c r="PXA1015" s="3"/>
      <c r="PXB1015" s="3"/>
      <c r="PXC1015" s="3"/>
      <c r="PXD1015" s="3"/>
      <c r="PXE1015" s="3"/>
      <c r="PXF1015" s="3"/>
      <c r="PXG1015" s="3"/>
      <c r="PXH1015" s="3"/>
      <c r="PXI1015" s="3"/>
      <c r="PXJ1015" s="3"/>
      <c r="PXK1015" s="3"/>
      <c r="PXL1015" s="3"/>
      <c r="PXM1015" s="3"/>
      <c r="PXN1015" s="3"/>
      <c r="PXO1015" s="3"/>
      <c r="PXP1015" s="3"/>
      <c r="PXQ1015" s="3"/>
      <c r="PXR1015" s="3"/>
      <c r="PXS1015" s="3"/>
      <c r="PXT1015" s="3"/>
      <c r="PXU1015" s="3"/>
      <c r="PXV1015" s="3"/>
      <c r="PXW1015" s="3"/>
      <c r="PXX1015" s="3"/>
      <c r="PXY1015" s="3"/>
      <c r="PXZ1015" s="3"/>
      <c r="PYA1015" s="3"/>
      <c r="PYB1015" s="3"/>
      <c r="PYC1015" s="3"/>
      <c r="PYD1015" s="3"/>
      <c r="PYE1015" s="3"/>
      <c r="PYF1015" s="3"/>
      <c r="PYG1015" s="3"/>
      <c r="PYH1015" s="3"/>
      <c r="PYI1015" s="3"/>
      <c r="PYJ1015" s="3"/>
      <c r="PYK1015" s="3"/>
      <c r="PYL1015" s="3"/>
      <c r="PYM1015" s="3"/>
      <c r="PYN1015" s="3"/>
      <c r="PYO1015" s="3"/>
      <c r="PYP1015" s="3"/>
      <c r="PYQ1015" s="3"/>
      <c r="PYR1015" s="3"/>
      <c r="PYS1015" s="3"/>
      <c r="PYT1015" s="3"/>
      <c r="PYU1015" s="3"/>
      <c r="PYV1015" s="3"/>
      <c r="PYW1015" s="3"/>
      <c r="PYX1015" s="3"/>
      <c r="PYY1015" s="3"/>
      <c r="PYZ1015" s="3"/>
      <c r="PZA1015" s="3"/>
      <c r="PZB1015" s="3"/>
      <c r="PZC1015" s="3"/>
      <c r="PZD1015" s="3"/>
      <c r="PZE1015" s="3"/>
      <c r="PZF1015" s="3"/>
      <c r="PZG1015" s="3"/>
      <c r="PZH1015" s="3"/>
      <c r="PZI1015" s="3"/>
      <c r="PZJ1015" s="3"/>
      <c r="PZK1015" s="3"/>
      <c r="PZL1015" s="3"/>
      <c r="PZM1015" s="3"/>
      <c r="PZN1015" s="3"/>
      <c r="PZO1015" s="3"/>
      <c r="PZP1015" s="3"/>
      <c r="PZQ1015" s="3"/>
      <c r="PZR1015" s="3"/>
      <c r="PZS1015" s="3"/>
      <c r="PZT1015" s="3"/>
      <c r="PZU1015" s="3"/>
      <c r="PZV1015" s="3"/>
      <c r="PZW1015" s="3"/>
      <c r="PZX1015" s="3"/>
      <c r="PZY1015" s="3"/>
      <c r="PZZ1015" s="3"/>
      <c r="QAA1015" s="3"/>
      <c r="QAB1015" s="3"/>
      <c r="QAC1015" s="3"/>
      <c r="QAD1015" s="3"/>
      <c r="QAE1015" s="3"/>
      <c r="QAF1015" s="3"/>
      <c r="QAG1015" s="3"/>
      <c r="QAH1015" s="3"/>
      <c r="QAI1015" s="3"/>
      <c r="QAJ1015" s="3"/>
      <c r="QAK1015" s="3"/>
      <c r="QAL1015" s="3"/>
      <c r="QAM1015" s="3"/>
      <c r="QAN1015" s="3"/>
      <c r="QAO1015" s="3"/>
      <c r="QAP1015" s="3"/>
      <c r="QAQ1015" s="3"/>
      <c r="QAR1015" s="3"/>
      <c r="QAS1015" s="3"/>
      <c r="QAT1015" s="3"/>
      <c r="QAU1015" s="3"/>
      <c r="QAV1015" s="3"/>
      <c r="QAW1015" s="3"/>
      <c r="QAX1015" s="3"/>
      <c r="QAY1015" s="3"/>
      <c r="QAZ1015" s="3"/>
      <c r="QBA1015" s="3"/>
      <c r="QBB1015" s="3"/>
      <c r="QBC1015" s="3"/>
      <c r="QBD1015" s="3"/>
      <c r="QBE1015" s="3"/>
      <c r="QBF1015" s="3"/>
      <c r="QBG1015" s="3"/>
      <c r="QBH1015" s="3"/>
      <c r="QBI1015" s="3"/>
      <c r="QBJ1015" s="3"/>
      <c r="QBK1015" s="3"/>
      <c r="QBL1015" s="3"/>
      <c r="QBM1015" s="3"/>
      <c r="QBN1015" s="3"/>
      <c r="QBO1015" s="3"/>
      <c r="QBP1015" s="3"/>
      <c r="QBQ1015" s="3"/>
      <c r="QBR1015" s="3"/>
      <c r="QBS1015" s="3"/>
      <c r="QBT1015" s="3"/>
      <c r="QBU1015" s="3"/>
      <c r="QBV1015" s="3"/>
      <c r="QBW1015" s="3"/>
      <c r="QBX1015" s="3"/>
      <c r="QBY1015" s="3"/>
      <c r="QBZ1015" s="3"/>
      <c r="QCA1015" s="3"/>
      <c r="QCB1015" s="3"/>
      <c r="QCC1015" s="3"/>
      <c r="QCD1015" s="3"/>
      <c r="QCE1015" s="3"/>
      <c r="QCF1015" s="3"/>
      <c r="QCG1015" s="3"/>
      <c r="QCH1015" s="3"/>
      <c r="QCI1015" s="3"/>
      <c r="QCJ1015" s="3"/>
      <c r="QCK1015" s="3"/>
      <c r="QCL1015" s="3"/>
      <c r="QCM1015" s="3"/>
      <c r="QCN1015" s="3"/>
      <c r="QCO1015" s="3"/>
      <c r="QCP1015" s="3"/>
      <c r="QCQ1015" s="3"/>
      <c r="QCR1015" s="3"/>
      <c r="QCS1015" s="3"/>
      <c r="QCT1015" s="3"/>
      <c r="QCU1015" s="3"/>
      <c r="QCV1015" s="3"/>
      <c r="QCW1015" s="3"/>
      <c r="QCX1015" s="3"/>
      <c r="QCY1015" s="3"/>
      <c r="QCZ1015" s="3"/>
      <c r="QDA1015" s="3"/>
      <c r="QDB1015" s="3"/>
      <c r="QDC1015" s="3"/>
      <c r="QDD1015" s="3"/>
      <c r="QDE1015" s="3"/>
      <c r="QDF1015" s="3"/>
      <c r="QDG1015" s="3"/>
      <c r="QDH1015" s="3"/>
      <c r="QDI1015" s="3"/>
      <c r="QDJ1015" s="3"/>
      <c r="QDK1015" s="3"/>
      <c r="QDL1015" s="3"/>
      <c r="QDM1015" s="3"/>
      <c r="QDN1015" s="3"/>
      <c r="QDO1015" s="3"/>
      <c r="QDP1015" s="3"/>
      <c r="QDQ1015" s="3"/>
      <c r="QDR1015" s="3"/>
      <c r="QDS1015" s="3"/>
      <c r="QDT1015" s="3"/>
      <c r="QDU1015" s="3"/>
      <c r="QDV1015" s="3"/>
      <c r="QDW1015" s="3"/>
      <c r="QDX1015" s="3"/>
      <c r="QDY1015" s="3"/>
      <c r="QDZ1015" s="3"/>
      <c r="QEA1015" s="3"/>
      <c r="QEB1015" s="3"/>
      <c r="QEC1015" s="3"/>
      <c r="QED1015" s="3"/>
      <c r="QEE1015" s="3"/>
      <c r="QEF1015" s="3"/>
      <c r="QEG1015" s="3"/>
      <c r="QEH1015" s="3"/>
      <c r="QEI1015" s="3"/>
      <c r="QEJ1015" s="3"/>
      <c r="QEK1015" s="3"/>
      <c r="QEL1015" s="3"/>
      <c r="QEM1015" s="3"/>
      <c r="QEN1015" s="3"/>
      <c r="QEO1015" s="3"/>
      <c r="QEP1015" s="3"/>
      <c r="QEQ1015" s="3"/>
      <c r="QER1015" s="3"/>
      <c r="QES1015" s="3"/>
      <c r="QET1015" s="3"/>
      <c r="QEU1015" s="3"/>
      <c r="QEV1015" s="3"/>
      <c r="QEW1015" s="3"/>
      <c r="QEX1015" s="3"/>
      <c r="QEY1015" s="3"/>
      <c r="QEZ1015" s="3"/>
      <c r="QFA1015" s="3"/>
      <c r="QFB1015" s="3"/>
      <c r="QFC1015" s="3"/>
      <c r="QFD1015" s="3"/>
      <c r="QFE1015" s="3"/>
      <c r="QFF1015" s="3"/>
      <c r="QFG1015" s="3"/>
      <c r="QFH1015" s="3"/>
      <c r="QFI1015" s="3"/>
      <c r="QFJ1015" s="3"/>
      <c r="QFK1015" s="3"/>
      <c r="QFL1015" s="3"/>
      <c r="QFM1015" s="3"/>
      <c r="QFN1015" s="3"/>
      <c r="QFO1015" s="3"/>
      <c r="QFP1015" s="3"/>
      <c r="QFQ1015" s="3"/>
      <c r="QFR1015" s="3"/>
      <c r="QFS1015" s="3"/>
      <c r="QFT1015" s="3"/>
      <c r="QFU1015" s="3"/>
      <c r="QFV1015" s="3"/>
      <c r="QFW1015" s="3"/>
      <c r="QFX1015" s="3"/>
      <c r="QFY1015" s="3"/>
      <c r="QFZ1015" s="3"/>
      <c r="QGA1015" s="3"/>
      <c r="QGB1015" s="3"/>
      <c r="QGC1015" s="3"/>
      <c r="QGD1015" s="3"/>
      <c r="QGE1015" s="3"/>
      <c r="QGF1015" s="3"/>
      <c r="QGG1015" s="3"/>
      <c r="QGH1015" s="3"/>
      <c r="QGI1015" s="3"/>
      <c r="QGJ1015" s="3"/>
      <c r="QGK1015" s="3"/>
      <c r="QGL1015" s="3"/>
      <c r="QGM1015" s="3"/>
      <c r="QGN1015" s="3"/>
      <c r="QGO1015" s="3"/>
      <c r="QGP1015" s="3"/>
      <c r="QGQ1015" s="3"/>
      <c r="QGR1015" s="3"/>
      <c r="QGS1015" s="3"/>
      <c r="QGT1015" s="3"/>
      <c r="QGU1015" s="3"/>
      <c r="QGV1015" s="3"/>
      <c r="QGW1015" s="3"/>
      <c r="QGX1015" s="3"/>
      <c r="QGY1015" s="3"/>
      <c r="QGZ1015" s="3"/>
      <c r="QHA1015" s="3"/>
      <c r="QHB1015" s="3"/>
      <c r="QHC1015" s="3"/>
      <c r="QHD1015" s="3"/>
      <c r="QHE1015" s="3"/>
      <c r="QHF1015" s="3"/>
      <c r="QHG1015" s="3"/>
      <c r="QHH1015" s="3"/>
      <c r="QHI1015" s="3"/>
      <c r="QHJ1015" s="3"/>
      <c r="QHK1015" s="3"/>
      <c r="QHL1015" s="3"/>
      <c r="QHM1015" s="3"/>
      <c r="QHN1015" s="3"/>
      <c r="QHO1015" s="3"/>
      <c r="QHP1015" s="3"/>
      <c r="QHQ1015" s="3"/>
      <c r="QHR1015" s="3"/>
      <c r="QHS1015" s="3"/>
      <c r="QHT1015" s="3"/>
      <c r="QHU1015" s="3"/>
      <c r="QHV1015" s="3"/>
      <c r="QHW1015" s="3"/>
      <c r="QHX1015" s="3"/>
      <c r="QHY1015" s="3"/>
      <c r="QHZ1015" s="3"/>
      <c r="QIA1015" s="3"/>
      <c r="QIB1015" s="3"/>
      <c r="QIC1015" s="3"/>
      <c r="QID1015" s="3"/>
      <c r="QIE1015" s="3"/>
      <c r="QIF1015" s="3"/>
      <c r="QIG1015" s="3"/>
      <c r="QIH1015" s="3"/>
      <c r="QII1015" s="3"/>
      <c r="QIJ1015" s="3"/>
      <c r="QIK1015" s="3"/>
      <c r="QIL1015" s="3"/>
      <c r="QIM1015" s="3"/>
      <c r="QIN1015" s="3"/>
      <c r="QIO1015" s="3"/>
      <c r="QIP1015" s="3"/>
      <c r="QIQ1015" s="3"/>
      <c r="QIR1015" s="3"/>
      <c r="QIS1015" s="3"/>
      <c r="QIT1015" s="3"/>
      <c r="QIU1015" s="3"/>
      <c r="QIV1015" s="3"/>
      <c r="QIW1015" s="3"/>
      <c r="QIX1015" s="3"/>
      <c r="QIY1015" s="3"/>
      <c r="QIZ1015" s="3"/>
      <c r="QJA1015" s="3"/>
      <c r="QJB1015" s="3"/>
      <c r="QJC1015" s="3"/>
      <c r="QJD1015" s="3"/>
      <c r="QJE1015" s="3"/>
      <c r="QJF1015" s="3"/>
      <c r="QJG1015" s="3"/>
      <c r="QJH1015" s="3"/>
      <c r="QJI1015" s="3"/>
      <c r="QJJ1015" s="3"/>
      <c r="QJK1015" s="3"/>
      <c r="QJL1015" s="3"/>
      <c r="QJM1015" s="3"/>
      <c r="QJN1015" s="3"/>
      <c r="QJO1015" s="3"/>
      <c r="QJP1015" s="3"/>
      <c r="QJQ1015" s="3"/>
      <c r="QJR1015" s="3"/>
      <c r="QJS1015" s="3"/>
      <c r="QJT1015" s="3"/>
      <c r="QJU1015" s="3"/>
      <c r="QJV1015" s="3"/>
      <c r="QJW1015" s="3"/>
      <c r="QJX1015" s="3"/>
      <c r="QJY1015" s="3"/>
      <c r="QJZ1015" s="3"/>
      <c r="QKA1015" s="3"/>
      <c r="QKB1015" s="3"/>
      <c r="QKC1015" s="3"/>
      <c r="QKD1015" s="3"/>
      <c r="QKE1015" s="3"/>
      <c r="QKF1015" s="3"/>
      <c r="QKG1015" s="3"/>
      <c r="QKH1015" s="3"/>
      <c r="QKI1015" s="3"/>
      <c r="QKJ1015" s="3"/>
      <c r="QKK1015" s="3"/>
      <c r="QKL1015" s="3"/>
      <c r="QKM1015" s="3"/>
      <c r="QKN1015" s="3"/>
      <c r="QKO1015" s="3"/>
      <c r="QKP1015" s="3"/>
      <c r="QKQ1015" s="3"/>
      <c r="QKR1015" s="3"/>
      <c r="QKS1015" s="3"/>
      <c r="QKT1015" s="3"/>
      <c r="QKU1015" s="3"/>
      <c r="QKV1015" s="3"/>
      <c r="QKW1015" s="3"/>
      <c r="QKX1015" s="3"/>
      <c r="QKY1015" s="3"/>
      <c r="QKZ1015" s="3"/>
      <c r="QLA1015" s="3"/>
      <c r="QLB1015" s="3"/>
      <c r="QLC1015" s="3"/>
      <c r="QLD1015" s="3"/>
      <c r="QLE1015" s="3"/>
      <c r="QLF1015" s="3"/>
      <c r="QLG1015" s="3"/>
      <c r="QLH1015" s="3"/>
      <c r="QLI1015" s="3"/>
      <c r="QLJ1015" s="3"/>
      <c r="QLK1015" s="3"/>
      <c r="QLL1015" s="3"/>
      <c r="QLM1015" s="3"/>
      <c r="QLN1015" s="3"/>
      <c r="QLO1015" s="3"/>
      <c r="QLP1015" s="3"/>
      <c r="QLQ1015" s="3"/>
      <c r="QLR1015" s="3"/>
      <c r="QLS1015" s="3"/>
      <c r="QLT1015" s="3"/>
      <c r="QLU1015" s="3"/>
      <c r="QLV1015" s="3"/>
      <c r="QLW1015" s="3"/>
      <c r="QLX1015" s="3"/>
      <c r="QLY1015" s="3"/>
      <c r="QLZ1015" s="3"/>
      <c r="QMA1015" s="3"/>
      <c r="QMB1015" s="3"/>
      <c r="QMC1015" s="3"/>
      <c r="QMD1015" s="3"/>
      <c r="QME1015" s="3"/>
      <c r="QMF1015" s="3"/>
      <c r="QMG1015" s="3"/>
      <c r="QMH1015" s="3"/>
      <c r="QMI1015" s="3"/>
      <c r="QMJ1015" s="3"/>
      <c r="QMK1015" s="3"/>
      <c r="QML1015" s="3"/>
      <c r="QMM1015" s="3"/>
      <c r="QMN1015" s="3"/>
      <c r="QMO1015" s="3"/>
      <c r="QMP1015" s="3"/>
      <c r="QMQ1015" s="3"/>
      <c r="QMR1015" s="3"/>
      <c r="QMS1015" s="3"/>
      <c r="QMT1015" s="3"/>
      <c r="QMU1015" s="3"/>
      <c r="QMV1015" s="3"/>
      <c r="QMW1015" s="3"/>
      <c r="QMX1015" s="3"/>
      <c r="QMY1015" s="3"/>
      <c r="QMZ1015" s="3"/>
      <c r="QNA1015" s="3"/>
      <c r="QNB1015" s="3"/>
      <c r="QNC1015" s="3"/>
      <c r="QND1015" s="3"/>
      <c r="QNE1015" s="3"/>
      <c r="QNF1015" s="3"/>
      <c r="QNG1015" s="3"/>
      <c r="QNH1015" s="3"/>
      <c r="QNI1015" s="3"/>
      <c r="QNJ1015" s="3"/>
      <c r="QNK1015" s="3"/>
      <c r="QNL1015" s="3"/>
      <c r="QNM1015" s="3"/>
      <c r="QNN1015" s="3"/>
      <c r="QNO1015" s="3"/>
      <c r="QNP1015" s="3"/>
      <c r="QNQ1015" s="3"/>
      <c r="QNR1015" s="3"/>
      <c r="QNS1015" s="3"/>
      <c r="QNT1015" s="3"/>
      <c r="QNU1015" s="3"/>
      <c r="QNV1015" s="3"/>
      <c r="QNW1015" s="3"/>
      <c r="QNX1015" s="3"/>
      <c r="QNY1015" s="3"/>
      <c r="QNZ1015" s="3"/>
      <c r="QOA1015" s="3"/>
      <c r="QOB1015" s="3"/>
      <c r="QOC1015" s="3"/>
      <c r="QOD1015" s="3"/>
      <c r="QOE1015" s="3"/>
      <c r="QOF1015" s="3"/>
      <c r="QOG1015" s="3"/>
      <c r="QOH1015" s="3"/>
      <c r="QOI1015" s="3"/>
      <c r="QOJ1015" s="3"/>
      <c r="QOK1015" s="3"/>
      <c r="QOL1015" s="3"/>
      <c r="QOM1015" s="3"/>
      <c r="QON1015" s="3"/>
      <c r="QOO1015" s="3"/>
      <c r="QOP1015" s="3"/>
      <c r="QOQ1015" s="3"/>
      <c r="QOR1015" s="3"/>
      <c r="QOS1015" s="3"/>
      <c r="QOT1015" s="3"/>
      <c r="QOU1015" s="3"/>
      <c r="QOV1015" s="3"/>
      <c r="QOW1015" s="3"/>
      <c r="QOX1015" s="3"/>
      <c r="QOY1015" s="3"/>
      <c r="QOZ1015" s="3"/>
      <c r="QPA1015" s="3"/>
      <c r="QPB1015" s="3"/>
      <c r="QPC1015" s="3"/>
      <c r="QPD1015" s="3"/>
      <c r="QPE1015" s="3"/>
      <c r="QPF1015" s="3"/>
      <c r="QPG1015" s="3"/>
      <c r="QPH1015" s="3"/>
      <c r="QPI1015" s="3"/>
      <c r="QPJ1015" s="3"/>
      <c r="QPK1015" s="3"/>
      <c r="QPL1015" s="3"/>
      <c r="QPM1015" s="3"/>
      <c r="QPN1015" s="3"/>
      <c r="QPO1015" s="3"/>
      <c r="QPP1015" s="3"/>
      <c r="QPQ1015" s="3"/>
      <c r="QPR1015" s="3"/>
      <c r="QPS1015" s="3"/>
      <c r="QPT1015" s="3"/>
      <c r="QPU1015" s="3"/>
      <c r="QPV1015" s="3"/>
      <c r="QPW1015" s="3"/>
      <c r="QPX1015" s="3"/>
      <c r="QPY1015" s="3"/>
      <c r="QPZ1015" s="3"/>
      <c r="QQA1015" s="3"/>
      <c r="QQB1015" s="3"/>
      <c r="QQC1015" s="3"/>
      <c r="QQD1015" s="3"/>
      <c r="QQE1015" s="3"/>
      <c r="QQF1015" s="3"/>
      <c r="QQG1015" s="3"/>
      <c r="QQH1015" s="3"/>
      <c r="QQI1015" s="3"/>
      <c r="QQJ1015" s="3"/>
      <c r="QQK1015" s="3"/>
      <c r="QQL1015" s="3"/>
      <c r="QQM1015" s="3"/>
      <c r="QQN1015" s="3"/>
      <c r="QQO1015" s="3"/>
      <c r="QQP1015" s="3"/>
      <c r="QQQ1015" s="3"/>
      <c r="QQR1015" s="3"/>
      <c r="QQS1015" s="3"/>
      <c r="QQT1015" s="3"/>
      <c r="QQU1015" s="3"/>
      <c r="QQV1015" s="3"/>
      <c r="QQW1015" s="3"/>
      <c r="QQX1015" s="3"/>
      <c r="QQY1015" s="3"/>
      <c r="QQZ1015" s="3"/>
      <c r="QRA1015" s="3"/>
      <c r="QRB1015" s="3"/>
      <c r="QRC1015" s="3"/>
      <c r="QRD1015" s="3"/>
      <c r="QRE1015" s="3"/>
      <c r="QRF1015" s="3"/>
      <c r="QRG1015" s="3"/>
      <c r="QRH1015" s="3"/>
      <c r="QRI1015" s="3"/>
      <c r="QRJ1015" s="3"/>
      <c r="QRK1015" s="3"/>
      <c r="QRL1015" s="3"/>
      <c r="QRM1015" s="3"/>
      <c r="QRN1015" s="3"/>
      <c r="QRO1015" s="3"/>
      <c r="QRP1015" s="3"/>
      <c r="QRQ1015" s="3"/>
      <c r="QRR1015" s="3"/>
      <c r="QRS1015" s="3"/>
      <c r="QRT1015" s="3"/>
      <c r="QRU1015" s="3"/>
      <c r="QRV1015" s="3"/>
      <c r="QRW1015" s="3"/>
      <c r="QRX1015" s="3"/>
      <c r="QRY1015" s="3"/>
      <c r="QRZ1015" s="3"/>
      <c r="QSA1015" s="3"/>
      <c r="QSB1015" s="3"/>
      <c r="QSC1015" s="3"/>
      <c r="QSD1015" s="3"/>
      <c r="QSE1015" s="3"/>
      <c r="QSF1015" s="3"/>
      <c r="QSG1015" s="3"/>
      <c r="QSH1015" s="3"/>
      <c r="QSI1015" s="3"/>
      <c r="QSJ1015" s="3"/>
      <c r="QSK1015" s="3"/>
      <c r="QSL1015" s="3"/>
      <c r="QSM1015" s="3"/>
      <c r="QSN1015" s="3"/>
      <c r="QSO1015" s="3"/>
      <c r="QSP1015" s="3"/>
      <c r="QSQ1015" s="3"/>
      <c r="QSR1015" s="3"/>
      <c r="QSS1015" s="3"/>
      <c r="QST1015" s="3"/>
      <c r="QSU1015" s="3"/>
      <c r="QSV1015" s="3"/>
      <c r="QSW1015" s="3"/>
      <c r="QSX1015" s="3"/>
      <c r="QSY1015" s="3"/>
      <c r="QSZ1015" s="3"/>
      <c r="QTA1015" s="3"/>
      <c r="QTB1015" s="3"/>
      <c r="QTC1015" s="3"/>
      <c r="QTD1015" s="3"/>
      <c r="QTE1015" s="3"/>
      <c r="QTF1015" s="3"/>
      <c r="QTG1015" s="3"/>
      <c r="QTH1015" s="3"/>
      <c r="QTI1015" s="3"/>
      <c r="QTJ1015" s="3"/>
      <c r="QTK1015" s="3"/>
      <c r="QTL1015" s="3"/>
      <c r="QTM1015" s="3"/>
      <c r="QTN1015" s="3"/>
      <c r="QTO1015" s="3"/>
      <c r="QTP1015" s="3"/>
      <c r="QTQ1015" s="3"/>
      <c r="QTR1015" s="3"/>
      <c r="QTS1015" s="3"/>
      <c r="QTT1015" s="3"/>
      <c r="QTU1015" s="3"/>
      <c r="QTV1015" s="3"/>
      <c r="QTW1015" s="3"/>
      <c r="QTX1015" s="3"/>
      <c r="QTY1015" s="3"/>
      <c r="QTZ1015" s="3"/>
      <c r="QUA1015" s="3"/>
      <c r="QUB1015" s="3"/>
      <c r="QUC1015" s="3"/>
      <c r="QUD1015" s="3"/>
      <c r="QUE1015" s="3"/>
      <c r="QUF1015" s="3"/>
      <c r="QUG1015" s="3"/>
      <c r="QUH1015" s="3"/>
      <c r="QUI1015" s="3"/>
      <c r="QUJ1015" s="3"/>
      <c r="QUK1015" s="3"/>
      <c r="QUL1015" s="3"/>
      <c r="QUM1015" s="3"/>
      <c r="QUN1015" s="3"/>
      <c r="QUO1015" s="3"/>
      <c r="QUP1015" s="3"/>
      <c r="QUQ1015" s="3"/>
      <c r="QUR1015" s="3"/>
      <c r="QUS1015" s="3"/>
      <c r="QUT1015" s="3"/>
      <c r="QUU1015" s="3"/>
      <c r="QUV1015" s="3"/>
      <c r="QUW1015" s="3"/>
      <c r="QUX1015" s="3"/>
      <c r="QUY1015" s="3"/>
      <c r="QUZ1015" s="3"/>
      <c r="QVA1015" s="3"/>
      <c r="QVB1015" s="3"/>
      <c r="QVC1015" s="3"/>
      <c r="QVD1015" s="3"/>
      <c r="QVE1015" s="3"/>
      <c r="QVF1015" s="3"/>
      <c r="QVG1015" s="3"/>
      <c r="QVH1015" s="3"/>
      <c r="QVI1015" s="3"/>
      <c r="QVJ1015" s="3"/>
      <c r="QVK1015" s="3"/>
      <c r="QVL1015" s="3"/>
      <c r="QVM1015" s="3"/>
      <c r="QVN1015" s="3"/>
      <c r="QVO1015" s="3"/>
      <c r="QVP1015" s="3"/>
      <c r="QVQ1015" s="3"/>
      <c r="QVR1015" s="3"/>
      <c r="QVS1015" s="3"/>
      <c r="QVT1015" s="3"/>
      <c r="QVU1015" s="3"/>
      <c r="QVV1015" s="3"/>
      <c r="QVW1015" s="3"/>
      <c r="QVX1015" s="3"/>
      <c r="QVY1015" s="3"/>
      <c r="QVZ1015" s="3"/>
      <c r="QWA1015" s="3"/>
      <c r="QWB1015" s="3"/>
      <c r="QWC1015" s="3"/>
      <c r="QWD1015" s="3"/>
      <c r="QWE1015" s="3"/>
      <c r="QWF1015" s="3"/>
      <c r="QWG1015" s="3"/>
      <c r="QWH1015" s="3"/>
      <c r="QWI1015" s="3"/>
      <c r="QWJ1015" s="3"/>
      <c r="QWK1015" s="3"/>
      <c r="QWL1015" s="3"/>
      <c r="QWM1015" s="3"/>
      <c r="QWN1015" s="3"/>
      <c r="QWO1015" s="3"/>
      <c r="QWP1015" s="3"/>
      <c r="QWQ1015" s="3"/>
      <c r="QWR1015" s="3"/>
      <c r="QWS1015" s="3"/>
      <c r="QWT1015" s="3"/>
      <c r="QWU1015" s="3"/>
      <c r="QWV1015" s="3"/>
      <c r="QWW1015" s="3"/>
      <c r="QWX1015" s="3"/>
      <c r="QWY1015" s="3"/>
      <c r="QWZ1015" s="3"/>
      <c r="QXA1015" s="3"/>
      <c r="QXB1015" s="3"/>
      <c r="QXC1015" s="3"/>
      <c r="QXD1015" s="3"/>
      <c r="QXE1015" s="3"/>
      <c r="QXF1015" s="3"/>
      <c r="QXG1015" s="3"/>
      <c r="QXH1015" s="3"/>
      <c r="QXI1015" s="3"/>
      <c r="QXJ1015" s="3"/>
      <c r="QXK1015" s="3"/>
      <c r="QXL1015" s="3"/>
      <c r="QXM1015" s="3"/>
      <c r="QXN1015" s="3"/>
      <c r="QXO1015" s="3"/>
      <c r="QXP1015" s="3"/>
      <c r="QXQ1015" s="3"/>
      <c r="QXR1015" s="3"/>
      <c r="QXS1015" s="3"/>
      <c r="QXT1015" s="3"/>
      <c r="QXU1015" s="3"/>
      <c r="QXV1015" s="3"/>
      <c r="QXW1015" s="3"/>
      <c r="QXX1015" s="3"/>
      <c r="QXY1015" s="3"/>
      <c r="QXZ1015" s="3"/>
      <c r="QYA1015" s="3"/>
      <c r="QYB1015" s="3"/>
      <c r="QYC1015" s="3"/>
      <c r="QYD1015" s="3"/>
      <c r="QYE1015" s="3"/>
      <c r="QYF1015" s="3"/>
      <c r="QYG1015" s="3"/>
      <c r="QYH1015" s="3"/>
      <c r="QYI1015" s="3"/>
      <c r="QYJ1015" s="3"/>
      <c r="QYK1015" s="3"/>
      <c r="QYL1015" s="3"/>
      <c r="QYM1015" s="3"/>
      <c r="QYN1015" s="3"/>
      <c r="QYO1015" s="3"/>
      <c r="QYP1015" s="3"/>
      <c r="QYQ1015" s="3"/>
      <c r="QYR1015" s="3"/>
      <c r="QYS1015" s="3"/>
      <c r="QYT1015" s="3"/>
      <c r="QYU1015" s="3"/>
      <c r="QYV1015" s="3"/>
      <c r="QYW1015" s="3"/>
      <c r="QYX1015" s="3"/>
      <c r="QYY1015" s="3"/>
      <c r="QYZ1015" s="3"/>
      <c r="QZA1015" s="3"/>
      <c r="QZB1015" s="3"/>
      <c r="QZC1015" s="3"/>
      <c r="QZD1015" s="3"/>
      <c r="QZE1015" s="3"/>
      <c r="QZF1015" s="3"/>
      <c r="QZG1015" s="3"/>
      <c r="QZH1015" s="3"/>
      <c r="QZI1015" s="3"/>
      <c r="QZJ1015" s="3"/>
      <c r="QZK1015" s="3"/>
      <c r="QZL1015" s="3"/>
      <c r="QZM1015" s="3"/>
      <c r="QZN1015" s="3"/>
      <c r="QZO1015" s="3"/>
      <c r="QZP1015" s="3"/>
      <c r="QZQ1015" s="3"/>
      <c r="QZR1015" s="3"/>
      <c r="QZS1015" s="3"/>
      <c r="QZT1015" s="3"/>
      <c r="QZU1015" s="3"/>
      <c r="QZV1015" s="3"/>
      <c r="QZW1015" s="3"/>
      <c r="QZX1015" s="3"/>
      <c r="QZY1015" s="3"/>
      <c r="QZZ1015" s="3"/>
      <c r="RAA1015" s="3"/>
      <c r="RAB1015" s="3"/>
      <c r="RAC1015" s="3"/>
      <c r="RAD1015" s="3"/>
      <c r="RAE1015" s="3"/>
      <c r="RAF1015" s="3"/>
      <c r="RAG1015" s="3"/>
      <c r="RAH1015" s="3"/>
      <c r="RAI1015" s="3"/>
      <c r="RAJ1015" s="3"/>
      <c r="RAK1015" s="3"/>
      <c r="RAL1015" s="3"/>
      <c r="RAM1015" s="3"/>
      <c r="RAN1015" s="3"/>
      <c r="RAO1015" s="3"/>
      <c r="RAP1015" s="3"/>
      <c r="RAQ1015" s="3"/>
      <c r="RAR1015" s="3"/>
      <c r="RAS1015" s="3"/>
      <c r="RAT1015" s="3"/>
      <c r="RAU1015" s="3"/>
      <c r="RAV1015" s="3"/>
      <c r="RAW1015" s="3"/>
      <c r="RAX1015" s="3"/>
      <c r="RAY1015" s="3"/>
      <c r="RAZ1015" s="3"/>
      <c r="RBA1015" s="3"/>
      <c r="RBB1015" s="3"/>
      <c r="RBC1015" s="3"/>
      <c r="RBD1015" s="3"/>
      <c r="RBE1015" s="3"/>
      <c r="RBF1015" s="3"/>
      <c r="RBG1015" s="3"/>
      <c r="RBH1015" s="3"/>
      <c r="RBI1015" s="3"/>
      <c r="RBJ1015" s="3"/>
      <c r="RBK1015" s="3"/>
      <c r="RBL1015" s="3"/>
      <c r="RBM1015" s="3"/>
      <c r="RBN1015" s="3"/>
      <c r="RBO1015" s="3"/>
      <c r="RBP1015" s="3"/>
      <c r="RBQ1015" s="3"/>
      <c r="RBR1015" s="3"/>
      <c r="RBS1015" s="3"/>
      <c r="RBT1015" s="3"/>
      <c r="RBU1015" s="3"/>
      <c r="RBV1015" s="3"/>
      <c r="RBW1015" s="3"/>
      <c r="RBX1015" s="3"/>
      <c r="RBY1015" s="3"/>
      <c r="RBZ1015" s="3"/>
      <c r="RCA1015" s="3"/>
      <c r="RCB1015" s="3"/>
      <c r="RCC1015" s="3"/>
      <c r="RCD1015" s="3"/>
      <c r="RCE1015" s="3"/>
      <c r="RCF1015" s="3"/>
      <c r="RCG1015" s="3"/>
      <c r="RCH1015" s="3"/>
      <c r="RCI1015" s="3"/>
      <c r="RCJ1015" s="3"/>
      <c r="RCK1015" s="3"/>
      <c r="RCL1015" s="3"/>
      <c r="RCM1015" s="3"/>
      <c r="RCN1015" s="3"/>
      <c r="RCO1015" s="3"/>
      <c r="RCP1015" s="3"/>
      <c r="RCQ1015" s="3"/>
      <c r="RCR1015" s="3"/>
      <c r="RCS1015" s="3"/>
      <c r="RCT1015" s="3"/>
      <c r="RCU1015" s="3"/>
      <c r="RCV1015" s="3"/>
      <c r="RCW1015" s="3"/>
      <c r="RCX1015" s="3"/>
      <c r="RCY1015" s="3"/>
      <c r="RCZ1015" s="3"/>
      <c r="RDA1015" s="3"/>
      <c r="RDB1015" s="3"/>
      <c r="RDC1015" s="3"/>
      <c r="RDD1015" s="3"/>
      <c r="RDE1015" s="3"/>
      <c r="RDF1015" s="3"/>
      <c r="RDG1015" s="3"/>
      <c r="RDH1015" s="3"/>
      <c r="RDI1015" s="3"/>
      <c r="RDJ1015" s="3"/>
      <c r="RDK1015" s="3"/>
      <c r="RDL1015" s="3"/>
      <c r="RDM1015" s="3"/>
      <c r="RDN1015" s="3"/>
      <c r="RDO1015" s="3"/>
      <c r="RDP1015" s="3"/>
      <c r="RDQ1015" s="3"/>
      <c r="RDR1015" s="3"/>
      <c r="RDS1015" s="3"/>
      <c r="RDT1015" s="3"/>
      <c r="RDU1015" s="3"/>
      <c r="RDV1015" s="3"/>
      <c r="RDW1015" s="3"/>
      <c r="RDX1015" s="3"/>
      <c r="RDY1015" s="3"/>
      <c r="RDZ1015" s="3"/>
      <c r="REA1015" s="3"/>
      <c r="REB1015" s="3"/>
      <c r="REC1015" s="3"/>
      <c r="RED1015" s="3"/>
      <c r="REE1015" s="3"/>
      <c r="REF1015" s="3"/>
      <c r="REG1015" s="3"/>
      <c r="REH1015" s="3"/>
      <c r="REI1015" s="3"/>
      <c r="REJ1015" s="3"/>
      <c r="REK1015" s="3"/>
      <c r="REL1015" s="3"/>
      <c r="REM1015" s="3"/>
      <c r="REN1015" s="3"/>
      <c r="REO1015" s="3"/>
      <c r="REP1015" s="3"/>
      <c r="REQ1015" s="3"/>
      <c r="RER1015" s="3"/>
      <c r="RES1015" s="3"/>
      <c r="RET1015" s="3"/>
      <c r="REU1015" s="3"/>
      <c r="REV1015" s="3"/>
      <c r="REW1015" s="3"/>
      <c r="REX1015" s="3"/>
      <c r="REY1015" s="3"/>
      <c r="REZ1015" s="3"/>
      <c r="RFA1015" s="3"/>
      <c r="RFB1015" s="3"/>
      <c r="RFC1015" s="3"/>
      <c r="RFD1015" s="3"/>
      <c r="RFE1015" s="3"/>
      <c r="RFF1015" s="3"/>
      <c r="RFG1015" s="3"/>
      <c r="RFH1015" s="3"/>
      <c r="RFI1015" s="3"/>
      <c r="RFJ1015" s="3"/>
      <c r="RFK1015" s="3"/>
      <c r="RFL1015" s="3"/>
      <c r="RFM1015" s="3"/>
      <c r="RFN1015" s="3"/>
      <c r="RFO1015" s="3"/>
      <c r="RFP1015" s="3"/>
      <c r="RFQ1015" s="3"/>
      <c r="RFR1015" s="3"/>
      <c r="RFS1015" s="3"/>
      <c r="RFT1015" s="3"/>
      <c r="RFU1015" s="3"/>
      <c r="RFV1015" s="3"/>
      <c r="RFW1015" s="3"/>
      <c r="RFX1015" s="3"/>
      <c r="RFY1015" s="3"/>
      <c r="RFZ1015" s="3"/>
      <c r="RGA1015" s="3"/>
      <c r="RGB1015" s="3"/>
      <c r="RGC1015" s="3"/>
      <c r="RGD1015" s="3"/>
      <c r="RGE1015" s="3"/>
      <c r="RGF1015" s="3"/>
      <c r="RGG1015" s="3"/>
      <c r="RGH1015" s="3"/>
      <c r="RGI1015" s="3"/>
      <c r="RGJ1015" s="3"/>
      <c r="RGK1015" s="3"/>
      <c r="RGL1015" s="3"/>
      <c r="RGM1015" s="3"/>
      <c r="RGN1015" s="3"/>
      <c r="RGO1015" s="3"/>
      <c r="RGP1015" s="3"/>
      <c r="RGQ1015" s="3"/>
      <c r="RGR1015" s="3"/>
      <c r="RGS1015" s="3"/>
      <c r="RGT1015" s="3"/>
      <c r="RGU1015" s="3"/>
      <c r="RGV1015" s="3"/>
      <c r="RGW1015" s="3"/>
      <c r="RGX1015" s="3"/>
      <c r="RGY1015" s="3"/>
      <c r="RGZ1015" s="3"/>
      <c r="RHA1015" s="3"/>
      <c r="RHB1015" s="3"/>
      <c r="RHC1015" s="3"/>
      <c r="RHD1015" s="3"/>
      <c r="RHE1015" s="3"/>
      <c r="RHF1015" s="3"/>
      <c r="RHG1015" s="3"/>
      <c r="RHH1015" s="3"/>
      <c r="RHI1015" s="3"/>
      <c r="RHJ1015" s="3"/>
      <c r="RHK1015" s="3"/>
      <c r="RHL1015" s="3"/>
      <c r="RHM1015" s="3"/>
      <c r="RHN1015" s="3"/>
      <c r="RHO1015" s="3"/>
      <c r="RHP1015" s="3"/>
      <c r="RHQ1015" s="3"/>
      <c r="RHR1015" s="3"/>
      <c r="RHS1015" s="3"/>
      <c r="RHT1015" s="3"/>
      <c r="RHU1015" s="3"/>
      <c r="RHV1015" s="3"/>
      <c r="RHW1015" s="3"/>
      <c r="RHX1015" s="3"/>
      <c r="RHY1015" s="3"/>
      <c r="RHZ1015" s="3"/>
      <c r="RIA1015" s="3"/>
      <c r="RIB1015" s="3"/>
      <c r="RIC1015" s="3"/>
      <c r="RID1015" s="3"/>
      <c r="RIE1015" s="3"/>
      <c r="RIF1015" s="3"/>
      <c r="RIG1015" s="3"/>
      <c r="RIH1015" s="3"/>
      <c r="RII1015" s="3"/>
      <c r="RIJ1015" s="3"/>
      <c r="RIK1015" s="3"/>
      <c r="RIL1015" s="3"/>
      <c r="RIM1015" s="3"/>
      <c r="RIN1015" s="3"/>
      <c r="RIO1015" s="3"/>
      <c r="RIP1015" s="3"/>
      <c r="RIQ1015" s="3"/>
      <c r="RIR1015" s="3"/>
      <c r="RIS1015" s="3"/>
      <c r="RIT1015" s="3"/>
      <c r="RIU1015" s="3"/>
      <c r="RIV1015" s="3"/>
      <c r="RIW1015" s="3"/>
      <c r="RIX1015" s="3"/>
      <c r="RIY1015" s="3"/>
      <c r="RIZ1015" s="3"/>
      <c r="RJA1015" s="3"/>
      <c r="RJB1015" s="3"/>
      <c r="RJC1015" s="3"/>
      <c r="RJD1015" s="3"/>
      <c r="RJE1015" s="3"/>
      <c r="RJF1015" s="3"/>
      <c r="RJG1015" s="3"/>
      <c r="RJH1015" s="3"/>
      <c r="RJI1015" s="3"/>
      <c r="RJJ1015" s="3"/>
      <c r="RJK1015" s="3"/>
      <c r="RJL1015" s="3"/>
      <c r="RJM1015" s="3"/>
      <c r="RJN1015" s="3"/>
      <c r="RJO1015" s="3"/>
      <c r="RJP1015" s="3"/>
      <c r="RJQ1015" s="3"/>
      <c r="RJR1015" s="3"/>
      <c r="RJS1015" s="3"/>
      <c r="RJT1015" s="3"/>
      <c r="RJU1015" s="3"/>
      <c r="RJV1015" s="3"/>
      <c r="RJW1015" s="3"/>
      <c r="RJX1015" s="3"/>
      <c r="RJY1015" s="3"/>
      <c r="RJZ1015" s="3"/>
      <c r="RKA1015" s="3"/>
      <c r="RKB1015" s="3"/>
      <c r="RKC1015" s="3"/>
      <c r="RKD1015" s="3"/>
      <c r="RKE1015" s="3"/>
      <c r="RKF1015" s="3"/>
      <c r="RKG1015" s="3"/>
      <c r="RKH1015" s="3"/>
      <c r="RKI1015" s="3"/>
      <c r="RKJ1015" s="3"/>
      <c r="RKK1015" s="3"/>
      <c r="RKL1015" s="3"/>
      <c r="RKM1015" s="3"/>
      <c r="RKN1015" s="3"/>
      <c r="RKO1015" s="3"/>
      <c r="RKP1015" s="3"/>
      <c r="RKQ1015" s="3"/>
      <c r="RKR1015" s="3"/>
      <c r="RKS1015" s="3"/>
      <c r="RKT1015" s="3"/>
      <c r="RKU1015" s="3"/>
      <c r="RKV1015" s="3"/>
      <c r="RKW1015" s="3"/>
      <c r="RKX1015" s="3"/>
      <c r="RKY1015" s="3"/>
      <c r="RKZ1015" s="3"/>
      <c r="RLA1015" s="3"/>
      <c r="RLB1015" s="3"/>
      <c r="RLC1015" s="3"/>
      <c r="RLD1015" s="3"/>
      <c r="RLE1015" s="3"/>
      <c r="RLF1015" s="3"/>
      <c r="RLG1015" s="3"/>
      <c r="RLH1015" s="3"/>
      <c r="RLI1015" s="3"/>
      <c r="RLJ1015" s="3"/>
      <c r="RLK1015" s="3"/>
      <c r="RLL1015" s="3"/>
      <c r="RLM1015" s="3"/>
      <c r="RLN1015" s="3"/>
      <c r="RLO1015" s="3"/>
      <c r="RLP1015" s="3"/>
      <c r="RLQ1015" s="3"/>
      <c r="RLR1015" s="3"/>
      <c r="RLS1015" s="3"/>
      <c r="RLT1015" s="3"/>
      <c r="RLU1015" s="3"/>
      <c r="RLV1015" s="3"/>
      <c r="RLW1015" s="3"/>
      <c r="RLX1015" s="3"/>
      <c r="RLY1015" s="3"/>
      <c r="RLZ1015" s="3"/>
      <c r="RMA1015" s="3"/>
      <c r="RMB1015" s="3"/>
      <c r="RMC1015" s="3"/>
      <c r="RMD1015" s="3"/>
      <c r="RME1015" s="3"/>
      <c r="RMF1015" s="3"/>
      <c r="RMG1015" s="3"/>
      <c r="RMH1015" s="3"/>
      <c r="RMI1015" s="3"/>
      <c r="RMJ1015" s="3"/>
      <c r="RMK1015" s="3"/>
      <c r="RML1015" s="3"/>
      <c r="RMM1015" s="3"/>
      <c r="RMN1015" s="3"/>
      <c r="RMO1015" s="3"/>
      <c r="RMP1015" s="3"/>
      <c r="RMQ1015" s="3"/>
      <c r="RMR1015" s="3"/>
      <c r="RMS1015" s="3"/>
      <c r="RMT1015" s="3"/>
      <c r="RMU1015" s="3"/>
      <c r="RMV1015" s="3"/>
      <c r="RMW1015" s="3"/>
      <c r="RMX1015" s="3"/>
      <c r="RMY1015" s="3"/>
      <c r="RMZ1015" s="3"/>
      <c r="RNA1015" s="3"/>
      <c r="RNB1015" s="3"/>
      <c r="RNC1015" s="3"/>
      <c r="RND1015" s="3"/>
      <c r="RNE1015" s="3"/>
      <c r="RNF1015" s="3"/>
      <c r="RNG1015" s="3"/>
      <c r="RNH1015" s="3"/>
      <c r="RNI1015" s="3"/>
      <c r="RNJ1015" s="3"/>
      <c r="RNK1015" s="3"/>
      <c r="RNL1015" s="3"/>
      <c r="RNM1015" s="3"/>
      <c r="RNN1015" s="3"/>
      <c r="RNO1015" s="3"/>
      <c r="RNP1015" s="3"/>
      <c r="RNQ1015" s="3"/>
      <c r="RNR1015" s="3"/>
      <c r="RNS1015" s="3"/>
      <c r="RNT1015" s="3"/>
      <c r="RNU1015" s="3"/>
      <c r="RNV1015" s="3"/>
      <c r="RNW1015" s="3"/>
      <c r="RNX1015" s="3"/>
      <c r="RNY1015" s="3"/>
      <c r="RNZ1015" s="3"/>
      <c r="ROA1015" s="3"/>
      <c r="ROB1015" s="3"/>
      <c r="ROC1015" s="3"/>
      <c r="ROD1015" s="3"/>
      <c r="ROE1015" s="3"/>
      <c r="ROF1015" s="3"/>
      <c r="ROG1015" s="3"/>
      <c r="ROH1015" s="3"/>
      <c r="ROI1015" s="3"/>
      <c r="ROJ1015" s="3"/>
      <c r="ROK1015" s="3"/>
      <c r="ROL1015" s="3"/>
      <c r="ROM1015" s="3"/>
      <c r="RON1015" s="3"/>
      <c r="ROO1015" s="3"/>
      <c r="ROP1015" s="3"/>
      <c r="ROQ1015" s="3"/>
      <c r="ROR1015" s="3"/>
      <c r="ROS1015" s="3"/>
      <c r="ROT1015" s="3"/>
      <c r="ROU1015" s="3"/>
      <c r="ROV1015" s="3"/>
      <c r="ROW1015" s="3"/>
      <c r="ROX1015" s="3"/>
      <c r="ROY1015" s="3"/>
      <c r="ROZ1015" s="3"/>
      <c r="RPA1015" s="3"/>
      <c r="RPB1015" s="3"/>
      <c r="RPC1015" s="3"/>
      <c r="RPD1015" s="3"/>
      <c r="RPE1015" s="3"/>
      <c r="RPF1015" s="3"/>
      <c r="RPG1015" s="3"/>
      <c r="RPH1015" s="3"/>
      <c r="RPI1015" s="3"/>
      <c r="RPJ1015" s="3"/>
      <c r="RPK1015" s="3"/>
      <c r="RPL1015" s="3"/>
      <c r="RPM1015" s="3"/>
      <c r="RPN1015" s="3"/>
      <c r="RPO1015" s="3"/>
      <c r="RPP1015" s="3"/>
      <c r="RPQ1015" s="3"/>
      <c r="RPR1015" s="3"/>
      <c r="RPS1015" s="3"/>
      <c r="RPT1015" s="3"/>
      <c r="RPU1015" s="3"/>
      <c r="RPV1015" s="3"/>
      <c r="RPW1015" s="3"/>
      <c r="RPX1015" s="3"/>
      <c r="RPY1015" s="3"/>
      <c r="RPZ1015" s="3"/>
      <c r="RQA1015" s="3"/>
      <c r="RQB1015" s="3"/>
      <c r="RQC1015" s="3"/>
      <c r="RQD1015" s="3"/>
      <c r="RQE1015" s="3"/>
      <c r="RQF1015" s="3"/>
      <c r="RQG1015" s="3"/>
      <c r="RQH1015" s="3"/>
      <c r="RQI1015" s="3"/>
      <c r="RQJ1015" s="3"/>
      <c r="RQK1015" s="3"/>
      <c r="RQL1015" s="3"/>
      <c r="RQM1015" s="3"/>
      <c r="RQN1015" s="3"/>
      <c r="RQO1015" s="3"/>
      <c r="RQP1015" s="3"/>
      <c r="RQQ1015" s="3"/>
      <c r="RQR1015" s="3"/>
      <c r="RQS1015" s="3"/>
      <c r="RQT1015" s="3"/>
      <c r="RQU1015" s="3"/>
      <c r="RQV1015" s="3"/>
      <c r="RQW1015" s="3"/>
      <c r="RQX1015" s="3"/>
      <c r="RQY1015" s="3"/>
      <c r="RQZ1015" s="3"/>
      <c r="RRA1015" s="3"/>
      <c r="RRB1015" s="3"/>
      <c r="RRC1015" s="3"/>
      <c r="RRD1015" s="3"/>
      <c r="RRE1015" s="3"/>
      <c r="RRF1015" s="3"/>
      <c r="RRG1015" s="3"/>
      <c r="RRH1015" s="3"/>
      <c r="RRI1015" s="3"/>
      <c r="RRJ1015" s="3"/>
      <c r="RRK1015" s="3"/>
      <c r="RRL1015" s="3"/>
      <c r="RRM1015" s="3"/>
      <c r="RRN1015" s="3"/>
      <c r="RRO1015" s="3"/>
      <c r="RRP1015" s="3"/>
      <c r="RRQ1015" s="3"/>
      <c r="RRR1015" s="3"/>
      <c r="RRS1015" s="3"/>
      <c r="RRT1015" s="3"/>
      <c r="RRU1015" s="3"/>
      <c r="RRV1015" s="3"/>
      <c r="RRW1015" s="3"/>
      <c r="RRX1015" s="3"/>
      <c r="RRY1015" s="3"/>
      <c r="RRZ1015" s="3"/>
      <c r="RSA1015" s="3"/>
      <c r="RSB1015" s="3"/>
      <c r="RSC1015" s="3"/>
      <c r="RSD1015" s="3"/>
      <c r="RSE1015" s="3"/>
      <c r="RSF1015" s="3"/>
      <c r="RSG1015" s="3"/>
      <c r="RSH1015" s="3"/>
      <c r="RSI1015" s="3"/>
      <c r="RSJ1015" s="3"/>
      <c r="RSK1015" s="3"/>
      <c r="RSL1015" s="3"/>
      <c r="RSM1015" s="3"/>
      <c r="RSN1015" s="3"/>
      <c r="RSO1015" s="3"/>
      <c r="RSP1015" s="3"/>
      <c r="RSQ1015" s="3"/>
      <c r="RSR1015" s="3"/>
      <c r="RSS1015" s="3"/>
      <c r="RST1015" s="3"/>
      <c r="RSU1015" s="3"/>
      <c r="RSV1015" s="3"/>
      <c r="RSW1015" s="3"/>
      <c r="RSX1015" s="3"/>
      <c r="RSY1015" s="3"/>
      <c r="RSZ1015" s="3"/>
      <c r="RTA1015" s="3"/>
      <c r="RTB1015" s="3"/>
      <c r="RTC1015" s="3"/>
      <c r="RTD1015" s="3"/>
      <c r="RTE1015" s="3"/>
      <c r="RTF1015" s="3"/>
      <c r="RTG1015" s="3"/>
      <c r="RTH1015" s="3"/>
      <c r="RTI1015" s="3"/>
      <c r="RTJ1015" s="3"/>
      <c r="RTK1015" s="3"/>
      <c r="RTL1015" s="3"/>
      <c r="RTM1015" s="3"/>
      <c r="RTN1015" s="3"/>
      <c r="RTO1015" s="3"/>
      <c r="RTP1015" s="3"/>
      <c r="RTQ1015" s="3"/>
      <c r="RTR1015" s="3"/>
      <c r="RTS1015" s="3"/>
      <c r="RTT1015" s="3"/>
      <c r="RTU1015" s="3"/>
      <c r="RTV1015" s="3"/>
      <c r="RTW1015" s="3"/>
      <c r="RTX1015" s="3"/>
      <c r="RTY1015" s="3"/>
      <c r="RTZ1015" s="3"/>
      <c r="RUA1015" s="3"/>
      <c r="RUB1015" s="3"/>
      <c r="RUC1015" s="3"/>
      <c r="RUD1015" s="3"/>
      <c r="RUE1015" s="3"/>
      <c r="RUF1015" s="3"/>
      <c r="RUG1015" s="3"/>
      <c r="RUH1015" s="3"/>
      <c r="RUI1015" s="3"/>
      <c r="RUJ1015" s="3"/>
      <c r="RUK1015" s="3"/>
      <c r="RUL1015" s="3"/>
      <c r="RUM1015" s="3"/>
      <c r="RUN1015" s="3"/>
      <c r="RUO1015" s="3"/>
      <c r="RUP1015" s="3"/>
      <c r="RUQ1015" s="3"/>
      <c r="RUR1015" s="3"/>
      <c r="RUS1015" s="3"/>
      <c r="RUT1015" s="3"/>
      <c r="RUU1015" s="3"/>
      <c r="RUV1015" s="3"/>
      <c r="RUW1015" s="3"/>
      <c r="RUX1015" s="3"/>
      <c r="RUY1015" s="3"/>
      <c r="RUZ1015" s="3"/>
      <c r="RVA1015" s="3"/>
      <c r="RVB1015" s="3"/>
      <c r="RVC1015" s="3"/>
      <c r="RVD1015" s="3"/>
      <c r="RVE1015" s="3"/>
      <c r="RVF1015" s="3"/>
      <c r="RVG1015" s="3"/>
      <c r="RVH1015" s="3"/>
      <c r="RVI1015" s="3"/>
      <c r="RVJ1015" s="3"/>
      <c r="RVK1015" s="3"/>
      <c r="RVL1015" s="3"/>
      <c r="RVM1015" s="3"/>
      <c r="RVN1015" s="3"/>
      <c r="RVO1015" s="3"/>
      <c r="RVP1015" s="3"/>
      <c r="RVQ1015" s="3"/>
      <c r="RVR1015" s="3"/>
      <c r="RVS1015" s="3"/>
      <c r="RVT1015" s="3"/>
      <c r="RVU1015" s="3"/>
      <c r="RVV1015" s="3"/>
      <c r="RVW1015" s="3"/>
      <c r="RVX1015" s="3"/>
      <c r="RVY1015" s="3"/>
      <c r="RVZ1015" s="3"/>
      <c r="RWA1015" s="3"/>
      <c r="RWB1015" s="3"/>
      <c r="RWC1015" s="3"/>
      <c r="RWD1015" s="3"/>
      <c r="RWE1015" s="3"/>
      <c r="RWF1015" s="3"/>
      <c r="RWG1015" s="3"/>
      <c r="RWH1015" s="3"/>
      <c r="RWI1015" s="3"/>
      <c r="RWJ1015" s="3"/>
      <c r="RWK1015" s="3"/>
      <c r="RWL1015" s="3"/>
      <c r="RWM1015" s="3"/>
      <c r="RWN1015" s="3"/>
      <c r="RWO1015" s="3"/>
      <c r="RWP1015" s="3"/>
      <c r="RWQ1015" s="3"/>
      <c r="RWR1015" s="3"/>
      <c r="RWS1015" s="3"/>
      <c r="RWT1015" s="3"/>
      <c r="RWU1015" s="3"/>
      <c r="RWV1015" s="3"/>
      <c r="RWW1015" s="3"/>
      <c r="RWX1015" s="3"/>
      <c r="RWY1015" s="3"/>
      <c r="RWZ1015" s="3"/>
      <c r="RXA1015" s="3"/>
      <c r="RXB1015" s="3"/>
      <c r="RXC1015" s="3"/>
      <c r="RXD1015" s="3"/>
      <c r="RXE1015" s="3"/>
      <c r="RXF1015" s="3"/>
      <c r="RXG1015" s="3"/>
      <c r="RXH1015" s="3"/>
      <c r="RXI1015" s="3"/>
      <c r="RXJ1015" s="3"/>
      <c r="RXK1015" s="3"/>
      <c r="RXL1015" s="3"/>
      <c r="RXM1015" s="3"/>
      <c r="RXN1015" s="3"/>
      <c r="RXO1015" s="3"/>
      <c r="RXP1015" s="3"/>
      <c r="RXQ1015" s="3"/>
      <c r="RXR1015" s="3"/>
      <c r="RXS1015" s="3"/>
      <c r="RXT1015" s="3"/>
      <c r="RXU1015" s="3"/>
      <c r="RXV1015" s="3"/>
      <c r="RXW1015" s="3"/>
      <c r="RXX1015" s="3"/>
      <c r="RXY1015" s="3"/>
      <c r="RXZ1015" s="3"/>
      <c r="RYA1015" s="3"/>
      <c r="RYB1015" s="3"/>
      <c r="RYC1015" s="3"/>
      <c r="RYD1015" s="3"/>
      <c r="RYE1015" s="3"/>
      <c r="RYF1015" s="3"/>
      <c r="RYG1015" s="3"/>
      <c r="RYH1015" s="3"/>
      <c r="RYI1015" s="3"/>
      <c r="RYJ1015" s="3"/>
      <c r="RYK1015" s="3"/>
      <c r="RYL1015" s="3"/>
      <c r="RYM1015" s="3"/>
      <c r="RYN1015" s="3"/>
      <c r="RYO1015" s="3"/>
      <c r="RYP1015" s="3"/>
      <c r="RYQ1015" s="3"/>
      <c r="RYR1015" s="3"/>
      <c r="RYS1015" s="3"/>
      <c r="RYT1015" s="3"/>
      <c r="RYU1015" s="3"/>
      <c r="RYV1015" s="3"/>
      <c r="RYW1015" s="3"/>
      <c r="RYX1015" s="3"/>
      <c r="RYY1015" s="3"/>
      <c r="RYZ1015" s="3"/>
      <c r="RZA1015" s="3"/>
      <c r="RZB1015" s="3"/>
      <c r="RZC1015" s="3"/>
      <c r="RZD1015" s="3"/>
      <c r="RZE1015" s="3"/>
      <c r="RZF1015" s="3"/>
      <c r="RZG1015" s="3"/>
      <c r="RZH1015" s="3"/>
      <c r="RZI1015" s="3"/>
      <c r="RZJ1015" s="3"/>
      <c r="RZK1015" s="3"/>
      <c r="RZL1015" s="3"/>
      <c r="RZM1015" s="3"/>
      <c r="RZN1015" s="3"/>
      <c r="RZO1015" s="3"/>
      <c r="RZP1015" s="3"/>
      <c r="RZQ1015" s="3"/>
      <c r="RZR1015" s="3"/>
      <c r="RZS1015" s="3"/>
      <c r="RZT1015" s="3"/>
      <c r="RZU1015" s="3"/>
      <c r="RZV1015" s="3"/>
      <c r="RZW1015" s="3"/>
      <c r="RZX1015" s="3"/>
      <c r="RZY1015" s="3"/>
      <c r="RZZ1015" s="3"/>
      <c r="SAA1015" s="3"/>
      <c r="SAB1015" s="3"/>
      <c r="SAC1015" s="3"/>
      <c r="SAD1015" s="3"/>
      <c r="SAE1015" s="3"/>
      <c r="SAF1015" s="3"/>
      <c r="SAG1015" s="3"/>
      <c r="SAH1015" s="3"/>
      <c r="SAI1015" s="3"/>
      <c r="SAJ1015" s="3"/>
      <c r="SAK1015" s="3"/>
      <c r="SAL1015" s="3"/>
      <c r="SAM1015" s="3"/>
      <c r="SAN1015" s="3"/>
      <c r="SAO1015" s="3"/>
      <c r="SAP1015" s="3"/>
      <c r="SAQ1015" s="3"/>
      <c r="SAR1015" s="3"/>
      <c r="SAS1015" s="3"/>
      <c r="SAT1015" s="3"/>
      <c r="SAU1015" s="3"/>
      <c r="SAV1015" s="3"/>
      <c r="SAW1015" s="3"/>
      <c r="SAX1015" s="3"/>
      <c r="SAY1015" s="3"/>
      <c r="SAZ1015" s="3"/>
      <c r="SBA1015" s="3"/>
      <c r="SBB1015" s="3"/>
      <c r="SBC1015" s="3"/>
      <c r="SBD1015" s="3"/>
      <c r="SBE1015" s="3"/>
      <c r="SBF1015" s="3"/>
      <c r="SBG1015" s="3"/>
      <c r="SBH1015" s="3"/>
      <c r="SBI1015" s="3"/>
      <c r="SBJ1015" s="3"/>
      <c r="SBK1015" s="3"/>
      <c r="SBL1015" s="3"/>
      <c r="SBM1015" s="3"/>
      <c r="SBN1015" s="3"/>
      <c r="SBO1015" s="3"/>
      <c r="SBP1015" s="3"/>
      <c r="SBQ1015" s="3"/>
      <c r="SBR1015" s="3"/>
      <c r="SBS1015" s="3"/>
      <c r="SBT1015" s="3"/>
      <c r="SBU1015" s="3"/>
      <c r="SBV1015" s="3"/>
      <c r="SBW1015" s="3"/>
      <c r="SBX1015" s="3"/>
      <c r="SBY1015" s="3"/>
      <c r="SBZ1015" s="3"/>
      <c r="SCA1015" s="3"/>
      <c r="SCB1015" s="3"/>
      <c r="SCC1015" s="3"/>
      <c r="SCD1015" s="3"/>
      <c r="SCE1015" s="3"/>
      <c r="SCF1015" s="3"/>
      <c r="SCG1015" s="3"/>
      <c r="SCH1015" s="3"/>
      <c r="SCI1015" s="3"/>
      <c r="SCJ1015" s="3"/>
      <c r="SCK1015" s="3"/>
      <c r="SCL1015" s="3"/>
      <c r="SCM1015" s="3"/>
      <c r="SCN1015" s="3"/>
      <c r="SCO1015" s="3"/>
      <c r="SCP1015" s="3"/>
      <c r="SCQ1015" s="3"/>
      <c r="SCR1015" s="3"/>
      <c r="SCS1015" s="3"/>
      <c r="SCT1015" s="3"/>
      <c r="SCU1015" s="3"/>
      <c r="SCV1015" s="3"/>
      <c r="SCW1015" s="3"/>
      <c r="SCX1015" s="3"/>
      <c r="SCY1015" s="3"/>
      <c r="SCZ1015" s="3"/>
      <c r="SDA1015" s="3"/>
      <c r="SDB1015" s="3"/>
      <c r="SDC1015" s="3"/>
      <c r="SDD1015" s="3"/>
      <c r="SDE1015" s="3"/>
      <c r="SDF1015" s="3"/>
      <c r="SDG1015" s="3"/>
      <c r="SDH1015" s="3"/>
      <c r="SDI1015" s="3"/>
      <c r="SDJ1015" s="3"/>
      <c r="SDK1015" s="3"/>
      <c r="SDL1015" s="3"/>
      <c r="SDM1015" s="3"/>
      <c r="SDN1015" s="3"/>
      <c r="SDO1015" s="3"/>
      <c r="SDP1015" s="3"/>
      <c r="SDQ1015" s="3"/>
      <c r="SDR1015" s="3"/>
      <c r="SDS1015" s="3"/>
      <c r="SDT1015" s="3"/>
      <c r="SDU1015" s="3"/>
      <c r="SDV1015" s="3"/>
      <c r="SDW1015" s="3"/>
      <c r="SDX1015" s="3"/>
      <c r="SDY1015" s="3"/>
      <c r="SDZ1015" s="3"/>
      <c r="SEA1015" s="3"/>
      <c r="SEB1015" s="3"/>
      <c r="SEC1015" s="3"/>
      <c r="SED1015" s="3"/>
      <c r="SEE1015" s="3"/>
      <c r="SEF1015" s="3"/>
      <c r="SEG1015" s="3"/>
      <c r="SEH1015" s="3"/>
      <c r="SEI1015" s="3"/>
      <c r="SEJ1015" s="3"/>
      <c r="SEK1015" s="3"/>
      <c r="SEL1015" s="3"/>
      <c r="SEM1015" s="3"/>
      <c r="SEN1015" s="3"/>
      <c r="SEO1015" s="3"/>
      <c r="SEP1015" s="3"/>
      <c r="SEQ1015" s="3"/>
      <c r="SER1015" s="3"/>
      <c r="SES1015" s="3"/>
      <c r="SET1015" s="3"/>
      <c r="SEU1015" s="3"/>
      <c r="SEV1015" s="3"/>
      <c r="SEW1015" s="3"/>
      <c r="SEX1015" s="3"/>
      <c r="SEY1015" s="3"/>
      <c r="SEZ1015" s="3"/>
      <c r="SFA1015" s="3"/>
      <c r="SFB1015" s="3"/>
      <c r="SFC1015" s="3"/>
      <c r="SFD1015" s="3"/>
      <c r="SFE1015" s="3"/>
      <c r="SFF1015" s="3"/>
      <c r="SFG1015" s="3"/>
      <c r="SFH1015" s="3"/>
      <c r="SFI1015" s="3"/>
      <c r="SFJ1015" s="3"/>
      <c r="SFK1015" s="3"/>
      <c r="SFL1015" s="3"/>
      <c r="SFM1015" s="3"/>
      <c r="SFN1015" s="3"/>
      <c r="SFO1015" s="3"/>
      <c r="SFP1015" s="3"/>
      <c r="SFQ1015" s="3"/>
      <c r="SFR1015" s="3"/>
      <c r="SFS1015" s="3"/>
      <c r="SFT1015" s="3"/>
      <c r="SFU1015" s="3"/>
      <c r="SFV1015" s="3"/>
      <c r="SFW1015" s="3"/>
      <c r="SFX1015" s="3"/>
      <c r="SFY1015" s="3"/>
      <c r="SFZ1015" s="3"/>
      <c r="SGA1015" s="3"/>
      <c r="SGB1015" s="3"/>
      <c r="SGC1015" s="3"/>
      <c r="SGD1015" s="3"/>
      <c r="SGE1015" s="3"/>
      <c r="SGF1015" s="3"/>
      <c r="SGG1015" s="3"/>
      <c r="SGH1015" s="3"/>
      <c r="SGI1015" s="3"/>
      <c r="SGJ1015" s="3"/>
      <c r="SGK1015" s="3"/>
      <c r="SGL1015" s="3"/>
      <c r="SGM1015" s="3"/>
      <c r="SGN1015" s="3"/>
      <c r="SGO1015" s="3"/>
      <c r="SGP1015" s="3"/>
      <c r="SGQ1015" s="3"/>
      <c r="SGR1015" s="3"/>
      <c r="SGS1015" s="3"/>
      <c r="SGT1015" s="3"/>
      <c r="SGU1015" s="3"/>
      <c r="SGV1015" s="3"/>
      <c r="SGW1015" s="3"/>
      <c r="SGX1015" s="3"/>
      <c r="SGY1015" s="3"/>
      <c r="SGZ1015" s="3"/>
      <c r="SHA1015" s="3"/>
      <c r="SHB1015" s="3"/>
      <c r="SHC1015" s="3"/>
      <c r="SHD1015" s="3"/>
      <c r="SHE1015" s="3"/>
      <c r="SHF1015" s="3"/>
      <c r="SHG1015" s="3"/>
      <c r="SHH1015" s="3"/>
      <c r="SHI1015" s="3"/>
      <c r="SHJ1015" s="3"/>
      <c r="SHK1015" s="3"/>
      <c r="SHL1015" s="3"/>
      <c r="SHM1015" s="3"/>
      <c r="SHN1015" s="3"/>
      <c r="SHO1015" s="3"/>
      <c r="SHP1015" s="3"/>
      <c r="SHQ1015" s="3"/>
      <c r="SHR1015" s="3"/>
      <c r="SHS1015" s="3"/>
      <c r="SHT1015" s="3"/>
      <c r="SHU1015" s="3"/>
      <c r="SHV1015" s="3"/>
      <c r="SHW1015" s="3"/>
      <c r="SHX1015" s="3"/>
      <c r="SHY1015" s="3"/>
      <c r="SHZ1015" s="3"/>
      <c r="SIA1015" s="3"/>
      <c r="SIB1015" s="3"/>
      <c r="SIC1015" s="3"/>
      <c r="SID1015" s="3"/>
      <c r="SIE1015" s="3"/>
      <c r="SIF1015" s="3"/>
      <c r="SIG1015" s="3"/>
      <c r="SIH1015" s="3"/>
      <c r="SII1015" s="3"/>
      <c r="SIJ1015" s="3"/>
      <c r="SIK1015" s="3"/>
      <c r="SIL1015" s="3"/>
      <c r="SIM1015" s="3"/>
      <c r="SIN1015" s="3"/>
      <c r="SIO1015" s="3"/>
      <c r="SIP1015" s="3"/>
      <c r="SIQ1015" s="3"/>
      <c r="SIR1015" s="3"/>
      <c r="SIS1015" s="3"/>
      <c r="SIT1015" s="3"/>
      <c r="SIU1015" s="3"/>
      <c r="SIV1015" s="3"/>
      <c r="SIW1015" s="3"/>
      <c r="SIX1015" s="3"/>
      <c r="SIY1015" s="3"/>
      <c r="SIZ1015" s="3"/>
      <c r="SJA1015" s="3"/>
      <c r="SJB1015" s="3"/>
      <c r="SJC1015" s="3"/>
      <c r="SJD1015" s="3"/>
      <c r="SJE1015" s="3"/>
      <c r="SJF1015" s="3"/>
      <c r="SJG1015" s="3"/>
      <c r="SJH1015" s="3"/>
      <c r="SJI1015" s="3"/>
      <c r="SJJ1015" s="3"/>
      <c r="SJK1015" s="3"/>
      <c r="SJL1015" s="3"/>
      <c r="SJM1015" s="3"/>
      <c r="SJN1015" s="3"/>
      <c r="SJO1015" s="3"/>
      <c r="SJP1015" s="3"/>
      <c r="SJQ1015" s="3"/>
      <c r="SJR1015" s="3"/>
      <c r="SJS1015" s="3"/>
      <c r="SJT1015" s="3"/>
      <c r="SJU1015" s="3"/>
      <c r="SJV1015" s="3"/>
      <c r="SJW1015" s="3"/>
      <c r="SJX1015" s="3"/>
      <c r="SJY1015" s="3"/>
      <c r="SJZ1015" s="3"/>
      <c r="SKA1015" s="3"/>
      <c r="SKB1015" s="3"/>
      <c r="SKC1015" s="3"/>
      <c r="SKD1015" s="3"/>
      <c r="SKE1015" s="3"/>
      <c r="SKF1015" s="3"/>
      <c r="SKG1015" s="3"/>
      <c r="SKH1015" s="3"/>
      <c r="SKI1015" s="3"/>
      <c r="SKJ1015" s="3"/>
      <c r="SKK1015" s="3"/>
      <c r="SKL1015" s="3"/>
      <c r="SKM1015" s="3"/>
      <c r="SKN1015" s="3"/>
      <c r="SKO1015" s="3"/>
      <c r="SKP1015" s="3"/>
      <c r="SKQ1015" s="3"/>
      <c r="SKR1015" s="3"/>
      <c r="SKS1015" s="3"/>
      <c r="SKT1015" s="3"/>
      <c r="SKU1015" s="3"/>
      <c r="SKV1015" s="3"/>
      <c r="SKW1015" s="3"/>
      <c r="SKX1015" s="3"/>
      <c r="SKY1015" s="3"/>
      <c r="SKZ1015" s="3"/>
      <c r="SLA1015" s="3"/>
      <c r="SLB1015" s="3"/>
      <c r="SLC1015" s="3"/>
      <c r="SLD1015" s="3"/>
      <c r="SLE1015" s="3"/>
      <c r="SLF1015" s="3"/>
      <c r="SLG1015" s="3"/>
      <c r="SLH1015" s="3"/>
      <c r="SLI1015" s="3"/>
      <c r="SLJ1015" s="3"/>
      <c r="SLK1015" s="3"/>
      <c r="SLL1015" s="3"/>
      <c r="SLM1015" s="3"/>
      <c r="SLN1015" s="3"/>
      <c r="SLO1015" s="3"/>
      <c r="SLP1015" s="3"/>
      <c r="SLQ1015" s="3"/>
      <c r="SLR1015" s="3"/>
      <c r="SLS1015" s="3"/>
      <c r="SLT1015" s="3"/>
      <c r="SLU1015" s="3"/>
      <c r="SLV1015" s="3"/>
      <c r="SLW1015" s="3"/>
      <c r="SLX1015" s="3"/>
      <c r="SLY1015" s="3"/>
      <c r="SLZ1015" s="3"/>
      <c r="SMA1015" s="3"/>
      <c r="SMB1015" s="3"/>
      <c r="SMC1015" s="3"/>
      <c r="SMD1015" s="3"/>
      <c r="SME1015" s="3"/>
      <c r="SMF1015" s="3"/>
      <c r="SMG1015" s="3"/>
      <c r="SMH1015" s="3"/>
      <c r="SMI1015" s="3"/>
      <c r="SMJ1015" s="3"/>
      <c r="SMK1015" s="3"/>
      <c r="SML1015" s="3"/>
      <c r="SMM1015" s="3"/>
      <c r="SMN1015" s="3"/>
      <c r="SMO1015" s="3"/>
      <c r="SMP1015" s="3"/>
      <c r="SMQ1015" s="3"/>
      <c r="SMR1015" s="3"/>
      <c r="SMS1015" s="3"/>
      <c r="SMT1015" s="3"/>
      <c r="SMU1015" s="3"/>
      <c r="SMV1015" s="3"/>
      <c r="SMW1015" s="3"/>
      <c r="SMX1015" s="3"/>
      <c r="SMY1015" s="3"/>
      <c r="SMZ1015" s="3"/>
      <c r="SNA1015" s="3"/>
      <c r="SNB1015" s="3"/>
      <c r="SNC1015" s="3"/>
      <c r="SND1015" s="3"/>
      <c r="SNE1015" s="3"/>
      <c r="SNF1015" s="3"/>
      <c r="SNG1015" s="3"/>
      <c r="SNH1015" s="3"/>
      <c r="SNI1015" s="3"/>
      <c r="SNJ1015" s="3"/>
      <c r="SNK1015" s="3"/>
      <c r="SNL1015" s="3"/>
      <c r="SNM1015" s="3"/>
      <c r="SNN1015" s="3"/>
      <c r="SNO1015" s="3"/>
      <c r="SNP1015" s="3"/>
      <c r="SNQ1015" s="3"/>
      <c r="SNR1015" s="3"/>
      <c r="SNS1015" s="3"/>
      <c r="SNT1015" s="3"/>
      <c r="SNU1015" s="3"/>
      <c r="SNV1015" s="3"/>
      <c r="SNW1015" s="3"/>
      <c r="SNX1015" s="3"/>
      <c r="SNY1015" s="3"/>
      <c r="SNZ1015" s="3"/>
      <c r="SOA1015" s="3"/>
      <c r="SOB1015" s="3"/>
      <c r="SOC1015" s="3"/>
      <c r="SOD1015" s="3"/>
      <c r="SOE1015" s="3"/>
      <c r="SOF1015" s="3"/>
      <c r="SOG1015" s="3"/>
      <c r="SOH1015" s="3"/>
      <c r="SOI1015" s="3"/>
      <c r="SOJ1015" s="3"/>
      <c r="SOK1015" s="3"/>
      <c r="SOL1015" s="3"/>
      <c r="SOM1015" s="3"/>
      <c r="SON1015" s="3"/>
      <c r="SOO1015" s="3"/>
      <c r="SOP1015" s="3"/>
      <c r="SOQ1015" s="3"/>
      <c r="SOR1015" s="3"/>
      <c r="SOS1015" s="3"/>
      <c r="SOT1015" s="3"/>
      <c r="SOU1015" s="3"/>
      <c r="SOV1015" s="3"/>
      <c r="SOW1015" s="3"/>
      <c r="SOX1015" s="3"/>
      <c r="SOY1015" s="3"/>
      <c r="SOZ1015" s="3"/>
      <c r="SPA1015" s="3"/>
      <c r="SPB1015" s="3"/>
      <c r="SPC1015" s="3"/>
      <c r="SPD1015" s="3"/>
      <c r="SPE1015" s="3"/>
      <c r="SPF1015" s="3"/>
      <c r="SPG1015" s="3"/>
      <c r="SPH1015" s="3"/>
      <c r="SPI1015" s="3"/>
      <c r="SPJ1015" s="3"/>
      <c r="SPK1015" s="3"/>
      <c r="SPL1015" s="3"/>
      <c r="SPM1015" s="3"/>
      <c r="SPN1015" s="3"/>
      <c r="SPO1015" s="3"/>
      <c r="SPP1015" s="3"/>
      <c r="SPQ1015" s="3"/>
      <c r="SPR1015" s="3"/>
      <c r="SPS1015" s="3"/>
      <c r="SPT1015" s="3"/>
      <c r="SPU1015" s="3"/>
      <c r="SPV1015" s="3"/>
      <c r="SPW1015" s="3"/>
      <c r="SPX1015" s="3"/>
      <c r="SPY1015" s="3"/>
      <c r="SPZ1015" s="3"/>
      <c r="SQA1015" s="3"/>
      <c r="SQB1015" s="3"/>
      <c r="SQC1015" s="3"/>
      <c r="SQD1015" s="3"/>
      <c r="SQE1015" s="3"/>
      <c r="SQF1015" s="3"/>
      <c r="SQG1015" s="3"/>
      <c r="SQH1015" s="3"/>
      <c r="SQI1015" s="3"/>
      <c r="SQJ1015" s="3"/>
      <c r="SQK1015" s="3"/>
      <c r="SQL1015" s="3"/>
      <c r="SQM1015" s="3"/>
      <c r="SQN1015" s="3"/>
      <c r="SQO1015" s="3"/>
      <c r="SQP1015" s="3"/>
      <c r="SQQ1015" s="3"/>
      <c r="SQR1015" s="3"/>
      <c r="SQS1015" s="3"/>
      <c r="SQT1015" s="3"/>
      <c r="SQU1015" s="3"/>
      <c r="SQV1015" s="3"/>
      <c r="SQW1015" s="3"/>
      <c r="SQX1015" s="3"/>
      <c r="SQY1015" s="3"/>
      <c r="SQZ1015" s="3"/>
      <c r="SRA1015" s="3"/>
      <c r="SRB1015" s="3"/>
      <c r="SRC1015" s="3"/>
      <c r="SRD1015" s="3"/>
      <c r="SRE1015" s="3"/>
      <c r="SRF1015" s="3"/>
      <c r="SRG1015" s="3"/>
      <c r="SRH1015" s="3"/>
      <c r="SRI1015" s="3"/>
      <c r="SRJ1015" s="3"/>
      <c r="SRK1015" s="3"/>
      <c r="SRL1015" s="3"/>
      <c r="SRM1015" s="3"/>
      <c r="SRN1015" s="3"/>
      <c r="SRO1015" s="3"/>
      <c r="SRP1015" s="3"/>
      <c r="SRQ1015" s="3"/>
      <c r="SRR1015" s="3"/>
      <c r="SRS1015" s="3"/>
      <c r="SRT1015" s="3"/>
      <c r="SRU1015" s="3"/>
      <c r="SRV1015" s="3"/>
      <c r="SRW1015" s="3"/>
      <c r="SRX1015" s="3"/>
      <c r="SRY1015" s="3"/>
      <c r="SRZ1015" s="3"/>
      <c r="SSA1015" s="3"/>
      <c r="SSB1015" s="3"/>
      <c r="SSC1015" s="3"/>
      <c r="SSD1015" s="3"/>
      <c r="SSE1015" s="3"/>
      <c r="SSF1015" s="3"/>
      <c r="SSG1015" s="3"/>
      <c r="SSH1015" s="3"/>
      <c r="SSI1015" s="3"/>
      <c r="SSJ1015" s="3"/>
      <c r="SSK1015" s="3"/>
      <c r="SSL1015" s="3"/>
      <c r="SSM1015" s="3"/>
      <c r="SSN1015" s="3"/>
      <c r="SSO1015" s="3"/>
      <c r="SSP1015" s="3"/>
      <c r="SSQ1015" s="3"/>
      <c r="SSR1015" s="3"/>
      <c r="SSS1015" s="3"/>
      <c r="SST1015" s="3"/>
      <c r="SSU1015" s="3"/>
      <c r="SSV1015" s="3"/>
      <c r="SSW1015" s="3"/>
      <c r="SSX1015" s="3"/>
      <c r="SSY1015" s="3"/>
      <c r="SSZ1015" s="3"/>
      <c r="STA1015" s="3"/>
      <c r="STB1015" s="3"/>
      <c r="STC1015" s="3"/>
      <c r="STD1015" s="3"/>
      <c r="STE1015" s="3"/>
      <c r="STF1015" s="3"/>
      <c r="STG1015" s="3"/>
      <c r="STH1015" s="3"/>
      <c r="STI1015" s="3"/>
      <c r="STJ1015" s="3"/>
      <c r="STK1015" s="3"/>
      <c r="STL1015" s="3"/>
      <c r="STM1015" s="3"/>
      <c r="STN1015" s="3"/>
      <c r="STO1015" s="3"/>
      <c r="STP1015" s="3"/>
      <c r="STQ1015" s="3"/>
      <c r="STR1015" s="3"/>
      <c r="STS1015" s="3"/>
      <c r="STT1015" s="3"/>
      <c r="STU1015" s="3"/>
      <c r="STV1015" s="3"/>
      <c r="STW1015" s="3"/>
      <c r="STX1015" s="3"/>
      <c r="STY1015" s="3"/>
      <c r="STZ1015" s="3"/>
      <c r="SUA1015" s="3"/>
      <c r="SUB1015" s="3"/>
      <c r="SUC1015" s="3"/>
      <c r="SUD1015" s="3"/>
      <c r="SUE1015" s="3"/>
      <c r="SUF1015" s="3"/>
      <c r="SUG1015" s="3"/>
      <c r="SUH1015" s="3"/>
      <c r="SUI1015" s="3"/>
      <c r="SUJ1015" s="3"/>
      <c r="SUK1015" s="3"/>
      <c r="SUL1015" s="3"/>
      <c r="SUM1015" s="3"/>
      <c r="SUN1015" s="3"/>
      <c r="SUO1015" s="3"/>
      <c r="SUP1015" s="3"/>
      <c r="SUQ1015" s="3"/>
      <c r="SUR1015" s="3"/>
      <c r="SUS1015" s="3"/>
      <c r="SUT1015" s="3"/>
      <c r="SUU1015" s="3"/>
      <c r="SUV1015" s="3"/>
      <c r="SUW1015" s="3"/>
      <c r="SUX1015" s="3"/>
      <c r="SUY1015" s="3"/>
      <c r="SUZ1015" s="3"/>
      <c r="SVA1015" s="3"/>
      <c r="SVB1015" s="3"/>
      <c r="SVC1015" s="3"/>
      <c r="SVD1015" s="3"/>
      <c r="SVE1015" s="3"/>
      <c r="SVF1015" s="3"/>
      <c r="SVG1015" s="3"/>
      <c r="SVH1015" s="3"/>
      <c r="SVI1015" s="3"/>
      <c r="SVJ1015" s="3"/>
      <c r="SVK1015" s="3"/>
      <c r="SVL1015" s="3"/>
      <c r="SVM1015" s="3"/>
      <c r="SVN1015" s="3"/>
      <c r="SVO1015" s="3"/>
      <c r="SVP1015" s="3"/>
      <c r="SVQ1015" s="3"/>
      <c r="SVR1015" s="3"/>
      <c r="SVS1015" s="3"/>
      <c r="SVT1015" s="3"/>
      <c r="SVU1015" s="3"/>
      <c r="SVV1015" s="3"/>
      <c r="SVW1015" s="3"/>
      <c r="SVX1015" s="3"/>
      <c r="SVY1015" s="3"/>
      <c r="SVZ1015" s="3"/>
      <c r="SWA1015" s="3"/>
      <c r="SWB1015" s="3"/>
      <c r="SWC1015" s="3"/>
      <c r="SWD1015" s="3"/>
      <c r="SWE1015" s="3"/>
      <c r="SWF1015" s="3"/>
      <c r="SWG1015" s="3"/>
      <c r="SWH1015" s="3"/>
      <c r="SWI1015" s="3"/>
      <c r="SWJ1015" s="3"/>
      <c r="SWK1015" s="3"/>
      <c r="SWL1015" s="3"/>
      <c r="SWM1015" s="3"/>
      <c r="SWN1015" s="3"/>
      <c r="SWO1015" s="3"/>
      <c r="SWP1015" s="3"/>
      <c r="SWQ1015" s="3"/>
      <c r="SWR1015" s="3"/>
      <c r="SWS1015" s="3"/>
      <c r="SWT1015" s="3"/>
      <c r="SWU1015" s="3"/>
      <c r="SWV1015" s="3"/>
      <c r="SWW1015" s="3"/>
      <c r="SWX1015" s="3"/>
      <c r="SWY1015" s="3"/>
      <c r="SWZ1015" s="3"/>
      <c r="SXA1015" s="3"/>
      <c r="SXB1015" s="3"/>
      <c r="SXC1015" s="3"/>
      <c r="SXD1015" s="3"/>
      <c r="SXE1015" s="3"/>
      <c r="SXF1015" s="3"/>
      <c r="SXG1015" s="3"/>
      <c r="SXH1015" s="3"/>
      <c r="SXI1015" s="3"/>
      <c r="SXJ1015" s="3"/>
      <c r="SXK1015" s="3"/>
      <c r="SXL1015" s="3"/>
      <c r="SXM1015" s="3"/>
      <c r="SXN1015" s="3"/>
      <c r="SXO1015" s="3"/>
      <c r="SXP1015" s="3"/>
      <c r="SXQ1015" s="3"/>
      <c r="SXR1015" s="3"/>
      <c r="SXS1015" s="3"/>
      <c r="SXT1015" s="3"/>
      <c r="SXU1015" s="3"/>
      <c r="SXV1015" s="3"/>
      <c r="SXW1015" s="3"/>
      <c r="SXX1015" s="3"/>
      <c r="SXY1015" s="3"/>
      <c r="SXZ1015" s="3"/>
      <c r="SYA1015" s="3"/>
      <c r="SYB1015" s="3"/>
      <c r="SYC1015" s="3"/>
      <c r="SYD1015" s="3"/>
      <c r="SYE1015" s="3"/>
      <c r="SYF1015" s="3"/>
      <c r="SYG1015" s="3"/>
      <c r="SYH1015" s="3"/>
      <c r="SYI1015" s="3"/>
      <c r="SYJ1015" s="3"/>
      <c r="SYK1015" s="3"/>
      <c r="SYL1015" s="3"/>
      <c r="SYM1015" s="3"/>
      <c r="SYN1015" s="3"/>
      <c r="SYO1015" s="3"/>
      <c r="SYP1015" s="3"/>
      <c r="SYQ1015" s="3"/>
      <c r="SYR1015" s="3"/>
      <c r="SYS1015" s="3"/>
      <c r="SYT1015" s="3"/>
      <c r="SYU1015" s="3"/>
      <c r="SYV1015" s="3"/>
      <c r="SYW1015" s="3"/>
      <c r="SYX1015" s="3"/>
      <c r="SYY1015" s="3"/>
      <c r="SYZ1015" s="3"/>
      <c r="SZA1015" s="3"/>
      <c r="SZB1015" s="3"/>
      <c r="SZC1015" s="3"/>
      <c r="SZD1015" s="3"/>
      <c r="SZE1015" s="3"/>
      <c r="SZF1015" s="3"/>
      <c r="SZG1015" s="3"/>
      <c r="SZH1015" s="3"/>
      <c r="SZI1015" s="3"/>
      <c r="SZJ1015" s="3"/>
      <c r="SZK1015" s="3"/>
      <c r="SZL1015" s="3"/>
      <c r="SZM1015" s="3"/>
      <c r="SZN1015" s="3"/>
      <c r="SZO1015" s="3"/>
      <c r="SZP1015" s="3"/>
      <c r="SZQ1015" s="3"/>
      <c r="SZR1015" s="3"/>
      <c r="SZS1015" s="3"/>
      <c r="SZT1015" s="3"/>
      <c r="SZU1015" s="3"/>
      <c r="SZV1015" s="3"/>
      <c r="SZW1015" s="3"/>
      <c r="SZX1015" s="3"/>
      <c r="SZY1015" s="3"/>
      <c r="SZZ1015" s="3"/>
      <c r="TAA1015" s="3"/>
      <c r="TAB1015" s="3"/>
      <c r="TAC1015" s="3"/>
      <c r="TAD1015" s="3"/>
      <c r="TAE1015" s="3"/>
      <c r="TAF1015" s="3"/>
      <c r="TAG1015" s="3"/>
      <c r="TAH1015" s="3"/>
      <c r="TAI1015" s="3"/>
      <c r="TAJ1015" s="3"/>
      <c r="TAK1015" s="3"/>
      <c r="TAL1015" s="3"/>
      <c r="TAM1015" s="3"/>
      <c r="TAN1015" s="3"/>
      <c r="TAO1015" s="3"/>
      <c r="TAP1015" s="3"/>
      <c r="TAQ1015" s="3"/>
      <c r="TAR1015" s="3"/>
      <c r="TAS1015" s="3"/>
      <c r="TAT1015" s="3"/>
      <c r="TAU1015" s="3"/>
      <c r="TAV1015" s="3"/>
      <c r="TAW1015" s="3"/>
      <c r="TAX1015" s="3"/>
      <c r="TAY1015" s="3"/>
      <c r="TAZ1015" s="3"/>
      <c r="TBA1015" s="3"/>
      <c r="TBB1015" s="3"/>
      <c r="TBC1015" s="3"/>
      <c r="TBD1015" s="3"/>
      <c r="TBE1015" s="3"/>
      <c r="TBF1015" s="3"/>
      <c r="TBG1015" s="3"/>
      <c r="TBH1015" s="3"/>
      <c r="TBI1015" s="3"/>
      <c r="TBJ1015" s="3"/>
      <c r="TBK1015" s="3"/>
      <c r="TBL1015" s="3"/>
      <c r="TBM1015" s="3"/>
      <c r="TBN1015" s="3"/>
      <c r="TBO1015" s="3"/>
      <c r="TBP1015" s="3"/>
      <c r="TBQ1015" s="3"/>
      <c r="TBR1015" s="3"/>
      <c r="TBS1015" s="3"/>
      <c r="TBT1015" s="3"/>
      <c r="TBU1015" s="3"/>
      <c r="TBV1015" s="3"/>
      <c r="TBW1015" s="3"/>
      <c r="TBX1015" s="3"/>
      <c r="TBY1015" s="3"/>
      <c r="TBZ1015" s="3"/>
      <c r="TCA1015" s="3"/>
      <c r="TCB1015" s="3"/>
      <c r="TCC1015" s="3"/>
      <c r="TCD1015" s="3"/>
      <c r="TCE1015" s="3"/>
      <c r="TCF1015" s="3"/>
      <c r="TCG1015" s="3"/>
      <c r="TCH1015" s="3"/>
      <c r="TCI1015" s="3"/>
      <c r="TCJ1015" s="3"/>
      <c r="TCK1015" s="3"/>
      <c r="TCL1015" s="3"/>
      <c r="TCM1015" s="3"/>
      <c r="TCN1015" s="3"/>
      <c r="TCO1015" s="3"/>
      <c r="TCP1015" s="3"/>
      <c r="TCQ1015" s="3"/>
      <c r="TCR1015" s="3"/>
      <c r="TCS1015" s="3"/>
      <c r="TCT1015" s="3"/>
      <c r="TCU1015" s="3"/>
      <c r="TCV1015" s="3"/>
      <c r="TCW1015" s="3"/>
      <c r="TCX1015" s="3"/>
      <c r="TCY1015" s="3"/>
      <c r="TCZ1015" s="3"/>
      <c r="TDA1015" s="3"/>
      <c r="TDB1015" s="3"/>
      <c r="TDC1015" s="3"/>
      <c r="TDD1015" s="3"/>
      <c r="TDE1015" s="3"/>
      <c r="TDF1015" s="3"/>
      <c r="TDG1015" s="3"/>
      <c r="TDH1015" s="3"/>
      <c r="TDI1015" s="3"/>
      <c r="TDJ1015" s="3"/>
      <c r="TDK1015" s="3"/>
      <c r="TDL1015" s="3"/>
      <c r="TDM1015" s="3"/>
      <c r="TDN1015" s="3"/>
      <c r="TDO1015" s="3"/>
      <c r="TDP1015" s="3"/>
      <c r="TDQ1015" s="3"/>
      <c r="TDR1015" s="3"/>
      <c r="TDS1015" s="3"/>
      <c r="TDT1015" s="3"/>
      <c r="TDU1015" s="3"/>
      <c r="TDV1015" s="3"/>
      <c r="TDW1015" s="3"/>
      <c r="TDX1015" s="3"/>
      <c r="TDY1015" s="3"/>
      <c r="TDZ1015" s="3"/>
      <c r="TEA1015" s="3"/>
      <c r="TEB1015" s="3"/>
      <c r="TEC1015" s="3"/>
      <c r="TED1015" s="3"/>
      <c r="TEE1015" s="3"/>
      <c r="TEF1015" s="3"/>
      <c r="TEG1015" s="3"/>
      <c r="TEH1015" s="3"/>
      <c r="TEI1015" s="3"/>
      <c r="TEJ1015" s="3"/>
      <c r="TEK1015" s="3"/>
      <c r="TEL1015" s="3"/>
      <c r="TEM1015" s="3"/>
      <c r="TEN1015" s="3"/>
      <c r="TEO1015" s="3"/>
      <c r="TEP1015" s="3"/>
      <c r="TEQ1015" s="3"/>
      <c r="TER1015" s="3"/>
      <c r="TES1015" s="3"/>
      <c r="TET1015" s="3"/>
      <c r="TEU1015" s="3"/>
      <c r="TEV1015" s="3"/>
      <c r="TEW1015" s="3"/>
      <c r="TEX1015" s="3"/>
      <c r="TEY1015" s="3"/>
      <c r="TEZ1015" s="3"/>
      <c r="TFA1015" s="3"/>
      <c r="TFB1015" s="3"/>
      <c r="TFC1015" s="3"/>
      <c r="TFD1015" s="3"/>
      <c r="TFE1015" s="3"/>
      <c r="TFF1015" s="3"/>
      <c r="TFG1015" s="3"/>
      <c r="TFH1015" s="3"/>
      <c r="TFI1015" s="3"/>
      <c r="TFJ1015" s="3"/>
      <c r="TFK1015" s="3"/>
      <c r="TFL1015" s="3"/>
      <c r="TFM1015" s="3"/>
      <c r="TFN1015" s="3"/>
      <c r="TFO1015" s="3"/>
      <c r="TFP1015" s="3"/>
      <c r="TFQ1015" s="3"/>
      <c r="TFR1015" s="3"/>
      <c r="TFS1015" s="3"/>
      <c r="TFT1015" s="3"/>
      <c r="TFU1015" s="3"/>
      <c r="TFV1015" s="3"/>
      <c r="TFW1015" s="3"/>
      <c r="TFX1015" s="3"/>
      <c r="TFY1015" s="3"/>
      <c r="TFZ1015" s="3"/>
      <c r="TGA1015" s="3"/>
      <c r="TGB1015" s="3"/>
      <c r="TGC1015" s="3"/>
      <c r="TGD1015" s="3"/>
      <c r="TGE1015" s="3"/>
      <c r="TGF1015" s="3"/>
      <c r="TGG1015" s="3"/>
      <c r="TGH1015" s="3"/>
      <c r="TGI1015" s="3"/>
      <c r="TGJ1015" s="3"/>
      <c r="TGK1015" s="3"/>
      <c r="TGL1015" s="3"/>
      <c r="TGM1015" s="3"/>
      <c r="TGN1015" s="3"/>
      <c r="TGO1015" s="3"/>
      <c r="TGP1015" s="3"/>
      <c r="TGQ1015" s="3"/>
      <c r="TGR1015" s="3"/>
      <c r="TGS1015" s="3"/>
      <c r="TGT1015" s="3"/>
      <c r="TGU1015" s="3"/>
      <c r="TGV1015" s="3"/>
      <c r="TGW1015" s="3"/>
      <c r="TGX1015" s="3"/>
      <c r="TGY1015" s="3"/>
      <c r="TGZ1015" s="3"/>
      <c r="THA1015" s="3"/>
      <c r="THB1015" s="3"/>
      <c r="THC1015" s="3"/>
      <c r="THD1015" s="3"/>
      <c r="THE1015" s="3"/>
      <c r="THF1015" s="3"/>
      <c r="THG1015" s="3"/>
      <c r="THH1015" s="3"/>
      <c r="THI1015" s="3"/>
      <c r="THJ1015" s="3"/>
      <c r="THK1015" s="3"/>
      <c r="THL1015" s="3"/>
      <c r="THM1015" s="3"/>
      <c r="THN1015" s="3"/>
      <c r="THO1015" s="3"/>
      <c r="THP1015" s="3"/>
      <c r="THQ1015" s="3"/>
      <c r="THR1015" s="3"/>
      <c r="THS1015" s="3"/>
      <c r="THT1015" s="3"/>
      <c r="THU1015" s="3"/>
      <c r="THV1015" s="3"/>
      <c r="THW1015" s="3"/>
      <c r="THX1015" s="3"/>
      <c r="THY1015" s="3"/>
      <c r="THZ1015" s="3"/>
      <c r="TIA1015" s="3"/>
      <c r="TIB1015" s="3"/>
      <c r="TIC1015" s="3"/>
      <c r="TID1015" s="3"/>
      <c r="TIE1015" s="3"/>
      <c r="TIF1015" s="3"/>
      <c r="TIG1015" s="3"/>
      <c r="TIH1015" s="3"/>
      <c r="TII1015" s="3"/>
      <c r="TIJ1015" s="3"/>
      <c r="TIK1015" s="3"/>
      <c r="TIL1015" s="3"/>
      <c r="TIM1015" s="3"/>
      <c r="TIN1015" s="3"/>
      <c r="TIO1015" s="3"/>
      <c r="TIP1015" s="3"/>
      <c r="TIQ1015" s="3"/>
      <c r="TIR1015" s="3"/>
      <c r="TIS1015" s="3"/>
      <c r="TIT1015" s="3"/>
      <c r="TIU1015" s="3"/>
      <c r="TIV1015" s="3"/>
      <c r="TIW1015" s="3"/>
      <c r="TIX1015" s="3"/>
      <c r="TIY1015" s="3"/>
      <c r="TIZ1015" s="3"/>
      <c r="TJA1015" s="3"/>
      <c r="TJB1015" s="3"/>
      <c r="TJC1015" s="3"/>
      <c r="TJD1015" s="3"/>
      <c r="TJE1015" s="3"/>
      <c r="TJF1015" s="3"/>
      <c r="TJG1015" s="3"/>
      <c r="TJH1015" s="3"/>
      <c r="TJI1015" s="3"/>
      <c r="TJJ1015" s="3"/>
      <c r="TJK1015" s="3"/>
      <c r="TJL1015" s="3"/>
      <c r="TJM1015" s="3"/>
      <c r="TJN1015" s="3"/>
      <c r="TJO1015" s="3"/>
      <c r="TJP1015" s="3"/>
      <c r="TJQ1015" s="3"/>
      <c r="TJR1015" s="3"/>
      <c r="TJS1015" s="3"/>
      <c r="TJT1015" s="3"/>
      <c r="TJU1015" s="3"/>
      <c r="TJV1015" s="3"/>
      <c r="TJW1015" s="3"/>
      <c r="TJX1015" s="3"/>
      <c r="TJY1015" s="3"/>
      <c r="TJZ1015" s="3"/>
      <c r="TKA1015" s="3"/>
      <c r="TKB1015" s="3"/>
      <c r="TKC1015" s="3"/>
      <c r="TKD1015" s="3"/>
      <c r="TKE1015" s="3"/>
      <c r="TKF1015" s="3"/>
      <c r="TKG1015" s="3"/>
      <c r="TKH1015" s="3"/>
      <c r="TKI1015" s="3"/>
      <c r="TKJ1015" s="3"/>
      <c r="TKK1015" s="3"/>
      <c r="TKL1015" s="3"/>
      <c r="TKM1015" s="3"/>
      <c r="TKN1015" s="3"/>
      <c r="TKO1015" s="3"/>
      <c r="TKP1015" s="3"/>
      <c r="TKQ1015" s="3"/>
      <c r="TKR1015" s="3"/>
      <c r="TKS1015" s="3"/>
      <c r="TKT1015" s="3"/>
      <c r="TKU1015" s="3"/>
      <c r="TKV1015" s="3"/>
      <c r="TKW1015" s="3"/>
      <c r="TKX1015" s="3"/>
      <c r="TKY1015" s="3"/>
      <c r="TKZ1015" s="3"/>
      <c r="TLA1015" s="3"/>
      <c r="TLB1015" s="3"/>
      <c r="TLC1015" s="3"/>
      <c r="TLD1015" s="3"/>
      <c r="TLE1015" s="3"/>
      <c r="TLF1015" s="3"/>
      <c r="TLG1015" s="3"/>
      <c r="TLH1015" s="3"/>
      <c r="TLI1015" s="3"/>
      <c r="TLJ1015" s="3"/>
      <c r="TLK1015" s="3"/>
      <c r="TLL1015" s="3"/>
      <c r="TLM1015" s="3"/>
      <c r="TLN1015" s="3"/>
      <c r="TLO1015" s="3"/>
      <c r="TLP1015" s="3"/>
      <c r="TLQ1015" s="3"/>
      <c r="TLR1015" s="3"/>
      <c r="TLS1015" s="3"/>
      <c r="TLT1015" s="3"/>
      <c r="TLU1015" s="3"/>
      <c r="TLV1015" s="3"/>
      <c r="TLW1015" s="3"/>
      <c r="TLX1015" s="3"/>
      <c r="TLY1015" s="3"/>
      <c r="TLZ1015" s="3"/>
      <c r="TMA1015" s="3"/>
      <c r="TMB1015" s="3"/>
      <c r="TMC1015" s="3"/>
      <c r="TMD1015" s="3"/>
      <c r="TME1015" s="3"/>
      <c r="TMF1015" s="3"/>
      <c r="TMG1015" s="3"/>
      <c r="TMH1015" s="3"/>
      <c r="TMI1015" s="3"/>
      <c r="TMJ1015" s="3"/>
      <c r="TMK1015" s="3"/>
      <c r="TML1015" s="3"/>
      <c r="TMM1015" s="3"/>
      <c r="TMN1015" s="3"/>
      <c r="TMO1015" s="3"/>
      <c r="TMP1015" s="3"/>
      <c r="TMQ1015" s="3"/>
      <c r="TMR1015" s="3"/>
      <c r="TMS1015" s="3"/>
      <c r="TMT1015" s="3"/>
      <c r="TMU1015" s="3"/>
      <c r="TMV1015" s="3"/>
      <c r="TMW1015" s="3"/>
      <c r="TMX1015" s="3"/>
      <c r="TMY1015" s="3"/>
      <c r="TMZ1015" s="3"/>
      <c r="TNA1015" s="3"/>
      <c r="TNB1015" s="3"/>
      <c r="TNC1015" s="3"/>
      <c r="TND1015" s="3"/>
      <c r="TNE1015" s="3"/>
      <c r="TNF1015" s="3"/>
      <c r="TNG1015" s="3"/>
      <c r="TNH1015" s="3"/>
      <c r="TNI1015" s="3"/>
      <c r="TNJ1015" s="3"/>
      <c r="TNK1015" s="3"/>
      <c r="TNL1015" s="3"/>
      <c r="TNM1015" s="3"/>
      <c r="TNN1015" s="3"/>
      <c r="TNO1015" s="3"/>
      <c r="TNP1015" s="3"/>
      <c r="TNQ1015" s="3"/>
      <c r="TNR1015" s="3"/>
      <c r="TNS1015" s="3"/>
      <c r="TNT1015" s="3"/>
      <c r="TNU1015" s="3"/>
      <c r="TNV1015" s="3"/>
      <c r="TNW1015" s="3"/>
      <c r="TNX1015" s="3"/>
      <c r="TNY1015" s="3"/>
      <c r="TNZ1015" s="3"/>
      <c r="TOA1015" s="3"/>
      <c r="TOB1015" s="3"/>
      <c r="TOC1015" s="3"/>
      <c r="TOD1015" s="3"/>
      <c r="TOE1015" s="3"/>
      <c r="TOF1015" s="3"/>
      <c r="TOG1015" s="3"/>
      <c r="TOH1015" s="3"/>
      <c r="TOI1015" s="3"/>
      <c r="TOJ1015" s="3"/>
      <c r="TOK1015" s="3"/>
      <c r="TOL1015" s="3"/>
      <c r="TOM1015" s="3"/>
      <c r="TON1015" s="3"/>
      <c r="TOO1015" s="3"/>
      <c r="TOP1015" s="3"/>
      <c r="TOQ1015" s="3"/>
      <c r="TOR1015" s="3"/>
      <c r="TOS1015" s="3"/>
      <c r="TOT1015" s="3"/>
      <c r="TOU1015" s="3"/>
      <c r="TOV1015" s="3"/>
      <c r="TOW1015" s="3"/>
      <c r="TOX1015" s="3"/>
      <c r="TOY1015" s="3"/>
      <c r="TOZ1015" s="3"/>
      <c r="TPA1015" s="3"/>
      <c r="TPB1015" s="3"/>
      <c r="TPC1015" s="3"/>
      <c r="TPD1015" s="3"/>
      <c r="TPE1015" s="3"/>
      <c r="TPF1015" s="3"/>
      <c r="TPG1015" s="3"/>
      <c r="TPH1015" s="3"/>
      <c r="TPI1015" s="3"/>
      <c r="TPJ1015" s="3"/>
      <c r="TPK1015" s="3"/>
      <c r="TPL1015" s="3"/>
      <c r="TPM1015" s="3"/>
      <c r="TPN1015" s="3"/>
      <c r="TPO1015" s="3"/>
      <c r="TPP1015" s="3"/>
      <c r="TPQ1015" s="3"/>
      <c r="TPR1015" s="3"/>
      <c r="TPS1015" s="3"/>
      <c r="TPT1015" s="3"/>
      <c r="TPU1015" s="3"/>
      <c r="TPV1015" s="3"/>
      <c r="TPW1015" s="3"/>
      <c r="TPX1015" s="3"/>
      <c r="TPY1015" s="3"/>
      <c r="TPZ1015" s="3"/>
      <c r="TQA1015" s="3"/>
      <c r="TQB1015" s="3"/>
      <c r="TQC1015" s="3"/>
      <c r="TQD1015" s="3"/>
      <c r="TQE1015" s="3"/>
      <c r="TQF1015" s="3"/>
      <c r="TQG1015" s="3"/>
      <c r="TQH1015" s="3"/>
      <c r="TQI1015" s="3"/>
      <c r="TQJ1015" s="3"/>
      <c r="TQK1015" s="3"/>
      <c r="TQL1015" s="3"/>
      <c r="TQM1015" s="3"/>
      <c r="TQN1015" s="3"/>
      <c r="TQO1015" s="3"/>
      <c r="TQP1015" s="3"/>
      <c r="TQQ1015" s="3"/>
      <c r="TQR1015" s="3"/>
      <c r="TQS1015" s="3"/>
      <c r="TQT1015" s="3"/>
      <c r="TQU1015" s="3"/>
      <c r="TQV1015" s="3"/>
      <c r="TQW1015" s="3"/>
      <c r="TQX1015" s="3"/>
      <c r="TQY1015" s="3"/>
      <c r="TQZ1015" s="3"/>
      <c r="TRA1015" s="3"/>
      <c r="TRB1015" s="3"/>
      <c r="TRC1015" s="3"/>
      <c r="TRD1015" s="3"/>
      <c r="TRE1015" s="3"/>
      <c r="TRF1015" s="3"/>
      <c r="TRG1015" s="3"/>
      <c r="TRH1015" s="3"/>
      <c r="TRI1015" s="3"/>
      <c r="TRJ1015" s="3"/>
      <c r="TRK1015" s="3"/>
      <c r="TRL1015" s="3"/>
      <c r="TRM1015" s="3"/>
      <c r="TRN1015" s="3"/>
      <c r="TRO1015" s="3"/>
      <c r="TRP1015" s="3"/>
      <c r="TRQ1015" s="3"/>
      <c r="TRR1015" s="3"/>
      <c r="TRS1015" s="3"/>
      <c r="TRT1015" s="3"/>
      <c r="TRU1015" s="3"/>
      <c r="TRV1015" s="3"/>
      <c r="TRW1015" s="3"/>
      <c r="TRX1015" s="3"/>
      <c r="TRY1015" s="3"/>
      <c r="TRZ1015" s="3"/>
      <c r="TSA1015" s="3"/>
      <c r="TSB1015" s="3"/>
      <c r="TSC1015" s="3"/>
      <c r="TSD1015" s="3"/>
      <c r="TSE1015" s="3"/>
      <c r="TSF1015" s="3"/>
      <c r="TSG1015" s="3"/>
      <c r="TSH1015" s="3"/>
      <c r="TSI1015" s="3"/>
      <c r="TSJ1015" s="3"/>
      <c r="TSK1015" s="3"/>
      <c r="TSL1015" s="3"/>
      <c r="TSM1015" s="3"/>
      <c r="TSN1015" s="3"/>
      <c r="TSO1015" s="3"/>
      <c r="TSP1015" s="3"/>
      <c r="TSQ1015" s="3"/>
      <c r="TSR1015" s="3"/>
      <c r="TSS1015" s="3"/>
      <c r="TST1015" s="3"/>
      <c r="TSU1015" s="3"/>
      <c r="TSV1015" s="3"/>
      <c r="TSW1015" s="3"/>
      <c r="TSX1015" s="3"/>
      <c r="TSY1015" s="3"/>
      <c r="TSZ1015" s="3"/>
      <c r="TTA1015" s="3"/>
      <c r="TTB1015" s="3"/>
      <c r="TTC1015" s="3"/>
      <c r="TTD1015" s="3"/>
      <c r="TTE1015" s="3"/>
      <c r="TTF1015" s="3"/>
      <c r="TTG1015" s="3"/>
      <c r="TTH1015" s="3"/>
      <c r="TTI1015" s="3"/>
      <c r="TTJ1015" s="3"/>
      <c r="TTK1015" s="3"/>
      <c r="TTL1015" s="3"/>
      <c r="TTM1015" s="3"/>
      <c r="TTN1015" s="3"/>
      <c r="TTO1015" s="3"/>
      <c r="TTP1015" s="3"/>
      <c r="TTQ1015" s="3"/>
      <c r="TTR1015" s="3"/>
      <c r="TTS1015" s="3"/>
      <c r="TTT1015" s="3"/>
      <c r="TTU1015" s="3"/>
      <c r="TTV1015" s="3"/>
      <c r="TTW1015" s="3"/>
      <c r="TTX1015" s="3"/>
      <c r="TTY1015" s="3"/>
      <c r="TTZ1015" s="3"/>
      <c r="TUA1015" s="3"/>
      <c r="TUB1015" s="3"/>
      <c r="TUC1015" s="3"/>
      <c r="TUD1015" s="3"/>
      <c r="TUE1015" s="3"/>
      <c r="TUF1015" s="3"/>
      <c r="TUG1015" s="3"/>
      <c r="TUH1015" s="3"/>
      <c r="TUI1015" s="3"/>
      <c r="TUJ1015" s="3"/>
      <c r="TUK1015" s="3"/>
      <c r="TUL1015" s="3"/>
      <c r="TUM1015" s="3"/>
      <c r="TUN1015" s="3"/>
      <c r="TUO1015" s="3"/>
      <c r="TUP1015" s="3"/>
      <c r="TUQ1015" s="3"/>
      <c r="TUR1015" s="3"/>
      <c r="TUS1015" s="3"/>
      <c r="TUT1015" s="3"/>
      <c r="TUU1015" s="3"/>
      <c r="TUV1015" s="3"/>
      <c r="TUW1015" s="3"/>
      <c r="TUX1015" s="3"/>
      <c r="TUY1015" s="3"/>
      <c r="TUZ1015" s="3"/>
      <c r="TVA1015" s="3"/>
      <c r="TVB1015" s="3"/>
      <c r="TVC1015" s="3"/>
      <c r="TVD1015" s="3"/>
      <c r="TVE1015" s="3"/>
      <c r="TVF1015" s="3"/>
      <c r="TVG1015" s="3"/>
      <c r="TVH1015" s="3"/>
      <c r="TVI1015" s="3"/>
      <c r="TVJ1015" s="3"/>
      <c r="TVK1015" s="3"/>
      <c r="TVL1015" s="3"/>
      <c r="TVM1015" s="3"/>
      <c r="TVN1015" s="3"/>
      <c r="TVO1015" s="3"/>
      <c r="TVP1015" s="3"/>
      <c r="TVQ1015" s="3"/>
      <c r="TVR1015" s="3"/>
      <c r="TVS1015" s="3"/>
      <c r="TVT1015" s="3"/>
      <c r="TVU1015" s="3"/>
      <c r="TVV1015" s="3"/>
      <c r="TVW1015" s="3"/>
      <c r="TVX1015" s="3"/>
      <c r="TVY1015" s="3"/>
      <c r="TVZ1015" s="3"/>
      <c r="TWA1015" s="3"/>
      <c r="TWB1015" s="3"/>
      <c r="TWC1015" s="3"/>
      <c r="TWD1015" s="3"/>
      <c r="TWE1015" s="3"/>
      <c r="TWF1015" s="3"/>
      <c r="TWG1015" s="3"/>
      <c r="TWH1015" s="3"/>
      <c r="TWI1015" s="3"/>
      <c r="TWJ1015" s="3"/>
      <c r="TWK1015" s="3"/>
      <c r="TWL1015" s="3"/>
      <c r="TWM1015" s="3"/>
      <c r="TWN1015" s="3"/>
      <c r="TWO1015" s="3"/>
      <c r="TWP1015" s="3"/>
      <c r="TWQ1015" s="3"/>
      <c r="TWR1015" s="3"/>
      <c r="TWS1015" s="3"/>
      <c r="TWT1015" s="3"/>
      <c r="TWU1015" s="3"/>
      <c r="TWV1015" s="3"/>
      <c r="TWW1015" s="3"/>
      <c r="TWX1015" s="3"/>
      <c r="TWY1015" s="3"/>
      <c r="TWZ1015" s="3"/>
      <c r="TXA1015" s="3"/>
      <c r="TXB1015" s="3"/>
      <c r="TXC1015" s="3"/>
      <c r="TXD1015" s="3"/>
      <c r="TXE1015" s="3"/>
      <c r="TXF1015" s="3"/>
      <c r="TXG1015" s="3"/>
      <c r="TXH1015" s="3"/>
      <c r="TXI1015" s="3"/>
      <c r="TXJ1015" s="3"/>
      <c r="TXK1015" s="3"/>
      <c r="TXL1015" s="3"/>
      <c r="TXM1015" s="3"/>
      <c r="TXN1015" s="3"/>
      <c r="TXO1015" s="3"/>
      <c r="TXP1015" s="3"/>
      <c r="TXQ1015" s="3"/>
      <c r="TXR1015" s="3"/>
      <c r="TXS1015" s="3"/>
      <c r="TXT1015" s="3"/>
      <c r="TXU1015" s="3"/>
      <c r="TXV1015" s="3"/>
      <c r="TXW1015" s="3"/>
      <c r="TXX1015" s="3"/>
      <c r="TXY1015" s="3"/>
      <c r="TXZ1015" s="3"/>
      <c r="TYA1015" s="3"/>
      <c r="TYB1015" s="3"/>
      <c r="TYC1015" s="3"/>
      <c r="TYD1015" s="3"/>
      <c r="TYE1015" s="3"/>
      <c r="TYF1015" s="3"/>
      <c r="TYG1015" s="3"/>
      <c r="TYH1015" s="3"/>
      <c r="TYI1015" s="3"/>
      <c r="TYJ1015" s="3"/>
      <c r="TYK1015" s="3"/>
      <c r="TYL1015" s="3"/>
      <c r="TYM1015" s="3"/>
      <c r="TYN1015" s="3"/>
      <c r="TYO1015" s="3"/>
      <c r="TYP1015" s="3"/>
      <c r="TYQ1015" s="3"/>
      <c r="TYR1015" s="3"/>
      <c r="TYS1015" s="3"/>
      <c r="TYT1015" s="3"/>
      <c r="TYU1015" s="3"/>
      <c r="TYV1015" s="3"/>
      <c r="TYW1015" s="3"/>
      <c r="TYX1015" s="3"/>
      <c r="TYY1015" s="3"/>
      <c r="TYZ1015" s="3"/>
      <c r="TZA1015" s="3"/>
      <c r="TZB1015" s="3"/>
      <c r="TZC1015" s="3"/>
      <c r="TZD1015" s="3"/>
      <c r="TZE1015" s="3"/>
      <c r="TZF1015" s="3"/>
      <c r="TZG1015" s="3"/>
      <c r="TZH1015" s="3"/>
      <c r="TZI1015" s="3"/>
      <c r="TZJ1015" s="3"/>
      <c r="TZK1015" s="3"/>
      <c r="TZL1015" s="3"/>
      <c r="TZM1015" s="3"/>
      <c r="TZN1015" s="3"/>
      <c r="TZO1015" s="3"/>
      <c r="TZP1015" s="3"/>
      <c r="TZQ1015" s="3"/>
      <c r="TZR1015" s="3"/>
      <c r="TZS1015" s="3"/>
      <c r="TZT1015" s="3"/>
      <c r="TZU1015" s="3"/>
      <c r="TZV1015" s="3"/>
      <c r="TZW1015" s="3"/>
      <c r="TZX1015" s="3"/>
      <c r="TZY1015" s="3"/>
      <c r="TZZ1015" s="3"/>
      <c r="UAA1015" s="3"/>
      <c r="UAB1015" s="3"/>
      <c r="UAC1015" s="3"/>
      <c r="UAD1015" s="3"/>
      <c r="UAE1015" s="3"/>
      <c r="UAF1015" s="3"/>
      <c r="UAG1015" s="3"/>
      <c r="UAH1015" s="3"/>
      <c r="UAI1015" s="3"/>
      <c r="UAJ1015" s="3"/>
      <c r="UAK1015" s="3"/>
      <c r="UAL1015" s="3"/>
      <c r="UAM1015" s="3"/>
      <c r="UAN1015" s="3"/>
      <c r="UAO1015" s="3"/>
      <c r="UAP1015" s="3"/>
      <c r="UAQ1015" s="3"/>
      <c r="UAR1015" s="3"/>
      <c r="UAS1015" s="3"/>
      <c r="UAT1015" s="3"/>
      <c r="UAU1015" s="3"/>
      <c r="UAV1015" s="3"/>
      <c r="UAW1015" s="3"/>
      <c r="UAX1015" s="3"/>
      <c r="UAY1015" s="3"/>
      <c r="UAZ1015" s="3"/>
      <c r="UBA1015" s="3"/>
      <c r="UBB1015" s="3"/>
      <c r="UBC1015" s="3"/>
      <c r="UBD1015" s="3"/>
      <c r="UBE1015" s="3"/>
      <c r="UBF1015" s="3"/>
      <c r="UBG1015" s="3"/>
      <c r="UBH1015" s="3"/>
      <c r="UBI1015" s="3"/>
      <c r="UBJ1015" s="3"/>
      <c r="UBK1015" s="3"/>
      <c r="UBL1015" s="3"/>
      <c r="UBM1015" s="3"/>
      <c r="UBN1015" s="3"/>
      <c r="UBO1015" s="3"/>
      <c r="UBP1015" s="3"/>
      <c r="UBQ1015" s="3"/>
      <c r="UBR1015" s="3"/>
      <c r="UBS1015" s="3"/>
      <c r="UBT1015" s="3"/>
      <c r="UBU1015" s="3"/>
      <c r="UBV1015" s="3"/>
      <c r="UBW1015" s="3"/>
      <c r="UBX1015" s="3"/>
      <c r="UBY1015" s="3"/>
      <c r="UBZ1015" s="3"/>
      <c r="UCA1015" s="3"/>
      <c r="UCB1015" s="3"/>
      <c r="UCC1015" s="3"/>
      <c r="UCD1015" s="3"/>
      <c r="UCE1015" s="3"/>
      <c r="UCF1015" s="3"/>
      <c r="UCG1015" s="3"/>
      <c r="UCH1015" s="3"/>
      <c r="UCI1015" s="3"/>
      <c r="UCJ1015" s="3"/>
      <c r="UCK1015" s="3"/>
      <c r="UCL1015" s="3"/>
      <c r="UCM1015" s="3"/>
      <c r="UCN1015" s="3"/>
      <c r="UCO1015" s="3"/>
      <c r="UCP1015" s="3"/>
      <c r="UCQ1015" s="3"/>
      <c r="UCR1015" s="3"/>
      <c r="UCS1015" s="3"/>
      <c r="UCT1015" s="3"/>
      <c r="UCU1015" s="3"/>
      <c r="UCV1015" s="3"/>
      <c r="UCW1015" s="3"/>
      <c r="UCX1015" s="3"/>
      <c r="UCY1015" s="3"/>
      <c r="UCZ1015" s="3"/>
      <c r="UDA1015" s="3"/>
      <c r="UDB1015" s="3"/>
      <c r="UDC1015" s="3"/>
      <c r="UDD1015" s="3"/>
      <c r="UDE1015" s="3"/>
      <c r="UDF1015" s="3"/>
      <c r="UDG1015" s="3"/>
      <c r="UDH1015" s="3"/>
      <c r="UDI1015" s="3"/>
      <c r="UDJ1015" s="3"/>
      <c r="UDK1015" s="3"/>
      <c r="UDL1015" s="3"/>
      <c r="UDM1015" s="3"/>
      <c r="UDN1015" s="3"/>
      <c r="UDO1015" s="3"/>
      <c r="UDP1015" s="3"/>
      <c r="UDQ1015" s="3"/>
      <c r="UDR1015" s="3"/>
      <c r="UDS1015" s="3"/>
      <c r="UDT1015" s="3"/>
      <c r="UDU1015" s="3"/>
      <c r="UDV1015" s="3"/>
      <c r="UDW1015" s="3"/>
      <c r="UDX1015" s="3"/>
      <c r="UDY1015" s="3"/>
      <c r="UDZ1015" s="3"/>
      <c r="UEA1015" s="3"/>
      <c r="UEB1015" s="3"/>
      <c r="UEC1015" s="3"/>
      <c r="UED1015" s="3"/>
      <c r="UEE1015" s="3"/>
      <c r="UEF1015" s="3"/>
      <c r="UEG1015" s="3"/>
      <c r="UEH1015" s="3"/>
      <c r="UEI1015" s="3"/>
      <c r="UEJ1015" s="3"/>
      <c r="UEK1015" s="3"/>
      <c r="UEL1015" s="3"/>
      <c r="UEM1015" s="3"/>
      <c r="UEN1015" s="3"/>
      <c r="UEO1015" s="3"/>
      <c r="UEP1015" s="3"/>
      <c r="UEQ1015" s="3"/>
      <c r="UER1015" s="3"/>
      <c r="UES1015" s="3"/>
      <c r="UET1015" s="3"/>
      <c r="UEU1015" s="3"/>
      <c r="UEV1015" s="3"/>
      <c r="UEW1015" s="3"/>
      <c r="UEX1015" s="3"/>
      <c r="UEY1015" s="3"/>
      <c r="UEZ1015" s="3"/>
      <c r="UFA1015" s="3"/>
      <c r="UFB1015" s="3"/>
      <c r="UFC1015" s="3"/>
      <c r="UFD1015" s="3"/>
      <c r="UFE1015" s="3"/>
      <c r="UFF1015" s="3"/>
      <c r="UFG1015" s="3"/>
      <c r="UFH1015" s="3"/>
      <c r="UFI1015" s="3"/>
      <c r="UFJ1015" s="3"/>
      <c r="UFK1015" s="3"/>
      <c r="UFL1015" s="3"/>
      <c r="UFM1015" s="3"/>
      <c r="UFN1015" s="3"/>
      <c r="UFO1015" s="3"/>
      <c r="UFP1015" s="3"/>
      <c r="UFQ1015" s="3"/>
      <c r="UFR1015" s="3"/>
      <c r="UFS1015" s="3"/>
      <c r="UFT1015" s="3"/>
      <c r="UFU1015" s="3"/>
      <c r="UFV1015" s="3"/>
      <c r="UFW1015" s="3"/>
      <c r="UFX1015" s="3"/>
      <c r="UFY1015" s="3"/>
      <c r="UFZ1015" s="3"/>
      <c r="UGA1015" s="3"/>
      <c r="UGB1015" s="3"/>
      <c r="UGC1015" s="3"/>
      <c r="UGD1015" s="3"/>
      <c r="UGE1015" s="3"/>
      <c r="UGF1015" s="3"/>
      <c r="UGG1015" s="3"/>
      <c r="UGH1015" s="3"/>
      <c r="UGI1015" s="3"/>
      <c r="UGJ1015" s="3"/>
      <c r="UGK1015" s="3"/>
      <c r="UGL1015" s="3"/>
      <c r="UGM1015" s="3"/>
      <c r="UGN1015" s="3"/>
      <c r="UGO1015" s="3"/>
      <c r="UGP1015" s="3"/>
      <c r="UGQ1015" s="3"/>
      <c r="UGR1015" s="3"/>
      <c r="UGS1015" s="3"/>
      <c r="UGT1015" s="3"/>
      <c r="UGU1015" s="3"/>
      <c r="UGV1015" s="3"/>
      <c r="UGW1015" s="3"/>
      <c r="UGX1015" s="3"/>
      <c r="UGY1015" s="3"/>
      <c r="UGZ1015" s="3"/>
      <c r="UHA1015" s="3"/>
      <c r="UHB1015" s="3"/>
      <c r="UHC1015" s="3"/>
      <c r="UHD1015" s="3"/>
      <c r="UHE1015" s="3"/>
      <c r="UHF1015" s="3"/>
      <c r="UHG1015" s="3"/>
      <c r="UHH1015" s="3"/>
      <c r="UHI1015" s="3"/>
      <c r="UHJ1015" s="3"/>
      <c r="UHK1015" s="3"/>
      <c r="UHL1015" s="3"/>
      <c r="UHM1015" s="3"/>
      <c r="UHN1015" s="3"/>
      <c r="UHO1015" s="3"/>
      <c r="UHP1015" s="3"/>
      <c r="UHQ1015" s="3"/>
      <c r="UHR1015" s="3"/>
      <c r="UHS1015" s="3"/>
      <c r="UHT1015" s="3"/>
      <c r="UHU1015" s="3"/>
      <c r="UHV1015" s="3"/>
      <c r="UHW1015" s="3"/>
      <c r="UHX1015" s="3"/>
      <c r="UHY1015" s="3"/>
      <c r="UHZ1015" s="3"/>
      <c r="UIA1015" s="3"/>
      <c r="UIB1015" s="3"/>
      <c r="UIC1015" s="3"/>
      <c r="UID1015" s="3"/>
      <c r="UIE1015" s="3"/>
      <c r="UIF1015" s="3"/>
      <c r="UIG1015" s="3"/>
      <c r="UIH1015" s="3"/>
      <c r="UII1015" s="3"/>
      <c r="UIJ1015" s="3"/>
      <c r="UIK1015" s="3"/>
      <c r="UIL1015" s="3"/>
      <c r="UIM1015" s="3"/>
      <c r="UIN1015" s="3"/>
      <c r="UIO1015" s="3"/>
      <c r="UIP1015" s="3"/>
      <c r="UIQ1015" s="3"/>
      <c r="UIR1015" s="3"/>
      <c r="UIS1015" s="3"/>
      <c r="UIT1015" s="3"/>
      <c r="UIU1015" s="3"/>
      <c r="UIV1015" s="3"/>
      <c r="UIW1015" s="3"/>
      <c r="UIX1015" s="3"/>
      <c r="UIY1015" s="3"/>
      <c r="UIZ1015" s="3"/>
      <c r="UJA1015" s="3"/>
      <c r="UJB1015" s="3"/>
      <c r="UJC1015" s="3"/>
      <c r="UJD1015" s="3"/>
      <c r="UJE1015" s="3"/>
      <c r="UJF1015" s="3"/>
      <c r="UJG1015" s="3"/>
      <c r="UJH1015" s="3"/>
      <c r="UJI1015" s="3"/>
      <c r="UJJ1015" s="3"/>
      <c r="UJK1015" s="3"/>
      <c r="UJL1015" s="3"/>
      <c r="UJM1015" s="3"/>
      <c r="UJN1015" s="3"/>
      <c r="UJO1015" s="3"/>
      <c r="UJP1015" s="3"/>
      <c r="UJQ1015" s="3"/>
      <c r="UJR1015" s="3"/>
      <c r="UJS1015" s="3"/>
      <c r="UJT1015" s="3"/>
      <c r="UJU1015" s="3"/>
      <c r="UJV1015" s="3"/>
      <c r="UJW1015" s="3"/>
      <c r="UJX1015" s="3"/>
      <c r="UJY1015" s="3"/>
      <c r="UJZ1015" s="3"/>
      <c r="UKA1015" s="3"/>
      <c r="UKB1015" s="3"/>
      <c r="UKC1015" s="3"/>
      <c r="UKD1015" s="3"/>
      <c r="UKE1015" s="3"/>
      <c r="UKF1015" s="3"/>
      <c r="UKG1015" s="3"/>
      <c r="UKH1015" s="3"/>
      <c r="UKI1015" s="3"/>
      <c r="UKJ1015" s="3"/>
      <c r="UKK1015" s="3"/>
      <c r="UKL1015" s="3"/>
      <c r="UKM1015" s="3"/>
      <c r="UKN1015" s="3"/>
      <c r="UKO1015" s="3"/>
      <c r="UKP1015" s="3"/>
      <c r="UKQ1015" s="3"/>
      <c r="UKR1015" s="3"/>
      <c r="UKS1015" s="3"/>
      <c r="UKT1015" s="3"/>
      <c r="UKU1015" s="3"/>
      <c r="UKV1015" s="3"/>
      <c r="UKW1015" s="3"/>
      <c r="UKX1015" s="3"/>
      <c r="UKY1015" s="3"/>
      <c r="UKZ1015" s="3"/>
      <c r="ULA1015" s="3"/>
      <c r="ULB1015" s="3"/>
      <c r="ULC1015" s="3"/>
      <c r="ULD1015" s="3"/>
      <c r="ULE1015" s="3"/>
      <c r="ULF1015" s="3"/>
      <c r="ULG1015" s="3"/>
      <c r="ULH1015" s="3"/>
      <c r="ULI1015" s="3"/>
      <c r="ULJ1015" s="3"/>
      <c r="ULK1015" s="3"/>
      <c r="ULL1015" s="3"/>
      <c r="ULM1015" s="3"/>
      <c r="ULN1015" s="3"/>
      <c r="ULO1015" s="3"/>
      <c r="ULP1015" s="3"/>
      <c r="ULQ1015" s="3"/>
      <c r="ULR1015" s="3"/>
      <c r="ULS1015" s="3"/>
      <c r="ULT1015" s="3"/>
      <c r="ULU1015" s="3"/>
      <c r="ULV1015" s="3"/>
      <c r="ULW1015" s="3"/>
      <c r="ULX1015" s="3"/>
      <c r="ULY1015" s="3"/>
      <c r="ULZ1015" s="3"/>
      <c r="UMA1015" s="3"/>
      <c r="UMB1015" s="3"/>
      <c r="UMC1015" s="3"/>
      <c r="UMD1015" s="3"/>
      <c r="UME1015" s="3"/>
      <c r="UMF1015" s="3"/>
      <c r="UMG1015" s="3"/>
      <c r="UMH1015" s="3"/>
      <c r="UMI1015" s="3"/>
      <c r="UMJ1015" s="3"/>
      <c r="UMK1015" s="3"/>
      <c r="UML1015" s="3"/>
      <c r="UMM1015" s="3"/>
      <c r="UMN1015" s="3"/>
      <c r="UMO1015" s="3"/>
      <c r="UMP1015" s="3"/>
      <c r="UMQ1015" s="3"/>
      <c r="UMR1015" s="3"/>
      <c r="UMS1015" s="3"/>
      <c r="UMT1015" s="3"/>
      <c r="UMU1015" s="3"/>
      <c r="UMV1015" s="3"/>
      <c r="UMW1015" s="3"/>
      <c r="UMX1015" s="3"/>
      <c r="UMY1015" s="3"/>
      <c r="UMZ1015" s="3"/>
      <c r="UNA1015" s="3"/>
      <c r="UNB1015" s="3"/>
      <c r="UNC1015" s="3"/>
      <c r="UND1015" s="3"/>
      <c r="UNE1015" s="3"/>
      <c r="UNF1015" s="3"/>
      <c r="UNG1015" s="3"/>
      <c r="UNH1015" s="3"/>
      <c r="UNI1015" s="3"/>
      <c r="UNJ1015" s="3"/>
      <c r="UNK1015" s="3"/>
      <c r="UNL1015" s="3"/>
      <c r="UNM1015" s="3"/>
      <c r="UNN1015" s="3"/>
      <c r="UNO1015" s="3"/>
      <c r="UNP1015" s="3"/>
      <c r="UNQ1015" s="3"/>
      <c r="UNR1015" s="3"/>
      <c r="UNS1015" s="3"/>
      <c r="UNT1015" s="3"/>
      <c r="UNU1015" s="3"/>
      <c r="UNV1015" s="3"/>
      <c r="UNW1015" s="3"/>
      <c r="UNX1015" s="3"/>
      <c r="UNY1015" s="3"/>
      <c r="UNZ1015" s="3"/>
      <c r="UOA1015" s="3"/>
      <c r="UOB1015" s="3"/>
      <c r="UOC1015" s="3"/>
      <c r="UOD1015" s="3"/>
      <c r="UOE1015" s="3"/>
      <c r="UOF1015" s="3"/>
      <c r="UOG1015" s="3"/>
      <c r="UOH1015" s="3"/>
      <c r="UOI1015" s="3"/>
      <c r="UOJ1015" s="3"/>
      <c r="UOK1015" s="3"/>
      <c r="UOL1015" s="3"/>
      <c r="UOM1015" s="3"/>
      <c r="UON1015" s="3"/>
      <c r="UOO1015" s="3"/>
      <c r="UOP1015" s="3"/>
      <c r="UOQ1015" s="3"/>
      <c r="UOR1015" s="3"/>
      <c r="UOS1015" s="3"/>
      <c r="UOT1015" s="3"/>
      <c r="UOU1015" s="3"/>
      <c r="UOV1015" s="3"/>
      <c r="UOW1015" s="3"/>
      <c r="UOX1015" s="3"/>
      <c r="UOY1015" s="3"/>
      <c r="UOZ1015" s="3"/>
      <c r="UPA1015" s="3"/>
      <c r="UPB1015" s="3"/>
      <c r="UPC1015" s="3"/>
      <c r="UPD1015" s="3"/>
      <c r="UPE1015" s="3"/>
      <c r="UPF1015" s="3"/>
      <c r="UPG1015" s="3"/>
      <c r="UPH1015" s="3"/>
      <c r="UPI1015" s="3"/>
      <c r="UPJ1015" s="3"/>
      <c r="UPK1015" s="3"/>
      <c r="UPL1015" s="3"/>
      <c r="UPM1015" s="3"/>
      <c r="UPN1015" s="3"/>
      <c r="UPO1015" s="3"/>
      <c r="UPP1015" s="3"/>
      <c r="UPQ1015" s="3"/>
      <c r="UPR1015" s="3"/>
      <c r="UPS1015" s="3"/>
      <c r="UPT1015" s="3"/>
      <c r="UPU1015" s="3"/>
      <c r="UPV1015" s="3"/>
      <c r="UPW1015" s="3"/>
      <c r="UPX1015" s="3"/>
      <c r="UPY1015" s="3"/>
      <c r="UPZ1015" s="3"/>
      <c r="UQA1015" s="3"/>
      <c r="UQB1015" s="3"/>
      <c r="UQC1015" s="3"/>
      <c r="UQD1015" s="3"/>
      <c r="UQE1015" s="3"/>
      <c r="UQF1015" s="3"/>
      <c r="UQG1015" s="3"/>
      <c r="UQH1015" s="3"/>
      <c r="UQI1015" s="3"/>
      <c r="UQJ1015" s="3"/>
      <c r="UQK1015" s="3"/>
      <c r="UQL1015" s="3"/>
      <c r="UQM1015" s="3"/>
      <c r="UQN1015" s="3"/>
      <c r="UQO1015" s="3"/>
      <c r="UQP1015" s="3"/>
      <c r="UQQ1015" s="3"/>
      <c r="UQR1015" s="3"/>
      <c r="UQS1015" s="3"/>
      <c r="UQT1015" s="3"/>
      <c r="UQU1015" s="3"/>
      <c r="UQV1015" s="3"/>
      <c r="UQW1015" s="3"/>
      <c r="UQX1015" s="3"/>
      <c r="UQY1015" s="3"/>
      <c r="UQZ1015" s="3"/>
      <c r="URA1015" s="3"/>
      <c r="URB1015" s="3"/>
      <c r="URC1015" s="3"/>
      <c r="URD1015" s="3"/>
      <c r="URE1015" s="3"/>
      <c r="URF1015" s="3"/>
      <c r="URG1015" s="3"/>
      <c r="URH1015" s="3"/>
      <c r="URI1015" s="3"/>
      <c r="URJ1015" s="3"/>
      <c r="URK1015" s="3"/>
      <c r="URL1015" s="3"/>
      <c r="URM1015" s="3"/>
      <c r="URN1015" s="3"/>
      <c r="URO1015" s="3"/>
      <c r="URP1015" s="3"/>
      <c r="URQ1015" s="3"/>
      <c r="URR1015" s="3"/>
      <c r="URS1015" s="3"/>
      <c r="URT1015" s="3"/>
      <c r="URU1015" s="3"/>
      <c r="URV1015" s="3"/>
      <c r="URW1015" s="3"/>
      <c r="URX1015" s="3"/>
      <c r="URY1015" s="3"/>
      <c r="URZ1015" s="3"/>
      <c r="USA1015" s="3"/>
      <c r="USB1015" s="3"/>
      <c r="USC1015" s="3"/>
      <c r="USD1015" s="3"/>
      <c r="USE1015" s="3"/>
      <c r="USF1015" s="3"/>
      <c r="USG1015" s="3"/>
      <c r="USH1015" s="3"/>
      <c r="USI1015" s="3"/>
      <c r="USJ1015" s="3"/>
      <c r="USK1015" s="3"/>
      <c r="USL1015" s="3"/>
      <c r="USM1015" s="3"/>
      <c r="USN1015" s="3"/>
      <c r="USO1015" s="3"/>
      <c r="USP1015" s="3"/>
      <c r="USQ1015" s="3"/>
      <c r="USR1015" s="3"/>
      <c r="USS1015" s="3"/>
      <c r="UST1015" s="3"/>
      <c r="USU1015" s="3"/>
      <c r="USV1015" s="3"/>
      <c r="USW1015" s="3"/>
      <c r="USX1015" s="3"/>
      <c r="USY1015" s="3"/>
      <c r="USZ1015" s="3"/>
      <c r="UTA1015" s="3"/>
      <c r="UTB1015" s="3"/>
      <c r="UTC1015" s="3"/>
      <c r="UTD1015" s="3"/>
      <c r="UTE1015" s="3"/>
      <c r="UTF1015" s="3"/>
      <c r="UTG1015" s="3"/>
      <c r="UTH1015" s="3"/>
      <c r="UTI1015" s="3"/>
      <c r="UTJ1015" s="3"/>
      <c r="UTK1015" s="3"/>
      <c r="UTL1015" s="3"/>
      <c r="UTM1015" s="3"/>
      <c r="UTN1015" s="3"/>
      <c r="UTO1015" s="3"/>
      <c r="UTP1015" s="3"/>
      <c r="UTQ1015" s="3"/>
      <c r="UTR1015" s="3"/>
      <c r="UTS1015" s="3"/>
      <c r="UTT1015" s="3"/>
      <c r="UTU1015" s="3"/>
      <c r="UTV1015" s="3"/>
      <c r="UTW1015" s="3"/>
      <c r="UTX1015" s="3"/>
      <c r="UTY1015" s="3"/>
      <c r="UTZ1015" s="3"/>
      <c r="UUA1015" s="3"/>
      <c r="UUB1015" s="3"/>
      <c r="UUC1015" s="3"/>
      <c r="UUD1015" s="3"/>
      <c r="UUE1015" s="3"/>
      <c r="UUF1015" s="3"/>
      <c r="UUG1015" s="3"/>
      <c r="UUH1015" s="3"/>
      <c r="UUI1015" s="3"/>
      <c r="UUJ1015" s="3"/>
      <c r="UUK1015" s="3"/>
      <c r="UUL1015" s="3"/>
      <c r="UUM1015" s="3"/>
      <c r="UUN1015" s="3"/>
      <c r="UUO1015" s="3"/>
      <c r="UUP1015" s="3"/>
      <c r="UUQ1015" s="3"/>
      <c r="UUR1015" s="3"/>
      <c r="UUS1015" s="3"/>
      <c r="UUT1015" s="3"/>
      <c r="UUU1015" s="3"/>
      <c r="UUV1015" s="3"/>
      <c r="UUW1015" s="3"/>
      <c r="UUX1015" s="3"/>
      <c r="UUY1015" s="3"/>
      <c r="UUZ1015" s="3"/>
      <c r="UVA1015" s="3"/>
      <c r="UVB1015" s="3"/>
      <c r="UVC1015" s="3"/>
      <c r="UVD1015" s="3"/>
      <c r="UVE1015" s="3"/>
      <c r="UVF1015" s="3"/>
      <c r="UVG1015" s="3"/>
      <c r="UVH1015" s="3"/>
      <c r="UVI1015" s="3"/>
      <c r="UVJ1015" s="3"/>
      <c r="UVK1015" s="3"/>
      <c r="UVL1015" s="3"/>
      <c r="UVM1015" s="3"/>
      <c r="UVN1015" s="3"/>
      <c r="UVO1015" s="3"/>
      <c r="UVP1015" s="3"/>
      <c r="UVQ1015" s="3"/>
      <c r="UVR1015" s="3"/>
      <c r="UVS1015" s="3"/>
      <c r="UVT1015" s="3"/>
      <c r="UVU1015" s="3"/>
      <c r="UVV1015" s="3"/>
      <c r="UVW1015" s="3"/>
      <c r="UVX1015" s="3"/>
      <c r="UVY1015" s="3"/>
      <c r="UVZ1015" s="3"/>
      <c r="UWA1015" s="3"/>
      <c r="UWB1015" s="3"/>
      <c r="UWC1015" s="3"/>
      <c r="UWD1015" s="3"/>
      <c r="UWE1015" s="3"/>
      <c r="UWF1015" s="3"/>
      <c r="UWG1015" s="3"/>
      <c r="UWH1015" s="3"/>
      <c r="UWI1015" s="3"/>
      <c r="UWJ1015" s="3"/>
      <c r="UWK1015" s="3"/>
      <c r="UWL1015" s="3"/>
      <c r="UWM1015" s="3"/>
      <c r="UWN1015" s="3"/>
      <c r="UWO1015" s="3"/>
      <c r="UWP1015" s="3"/>
      <c r="UWQ1015" s="3"/>
      <c r="UWR1015" s="3"/>
      <c r="UWS1015" s="3"/>
      <c r="UWT1015" s="3"/>
      <c r="UWU1015" s="3"/>
      <c r="UWV1015" s="3"/>
      <c r="UWW1015" s="3"/>
      <c r="UWX1015" s="3"/>
      <c r="UWY1015" s="3"/>
      <c r="UWZ1015" s="3"/>
      <c r="UXA1015" s="3"/>
      <c r="UXB1015" s="3"/>
      <c r="UXC1015" s="3"/>
      <c r="UXD1015" s="3"/>
      <c r="UXE1015" s="3"/>
      <c r="UXF1015" s="3"/>
      <c r="UXG1015" s="3"/>
      <c r="UXH1015" s="3"/>
      <c r="UXI1015" s="3"/>
      <c r="UXJ1015" s="3"/>
      <c r="UXK1015" s="3"/>
      <c r="UXL1015" s="3"/>
      <c r="UXM1015" s="3"/>
      <c r="UXN1015" s="3"/>
      <c r="UXO1015" s="3"/>
      <c r="UXP1015" s="3"/>
      <c r="UXQ1015" s="3"/>
      <c r="UXR1015" s="3"/>
      <c r="UXS1015" s="3"/>
      <c r="UXT1015" s="3"/>
      <c r="UXU1015" s="3"/>
      <c r="UXV1015" s="3"/>
      <c r="UXW1015" s="3"/>
      <c r="UXX1015" s="3"/>
      <c r="UXY1015" s="3"/>
      <c r="UXZ1015" s="3"/>
      <c r="UYA1015" s="3"/>
      <c r="UYB1015" s="3"/>
      <c r="UYC1015" s="3"/>
      <c r="UYD1015" s="3"/>
      <c r="UYE1015" s="3"/>
      <c r="UYF1015" s="3"/>
      <c r="UYG1015" s="3"/>
      <c r="UYH1015" s="3"/>
      <c r="UYI1015" s="3"/>
      <c r="UYJ1015" s="3"/>
      <c r="UYK1015" s="3"/>
      <c r="UYL1015" s="3"/>
      <c r="UYM1015" s="3"/>
      <c r="UYN1015" s="3"/>
      <c r="UYO1015" s="3"/>
      <c r="UYP1015" s="3"/>
      <c r="UYQ1015" s="3"/>
      <c r="UYR1015" s="3"/>
      <c r="UYS1015" s="3"/>
      <c r="UYT1015" s="3"/>
      <c r="UYU1015" s="3"/>
      <c r="UYV1015" s="3"/>
      <c r="UYW1015" s="3"/>
      <c r="UYX1015" s="3"/>
      <c r="UYY1015" s="3"/>
      <c r="UYZ1015" s="3"/>
      <c r="UZA1015" s="3"/>
      <c r="UZB1015" s="3"/>
      <c r="UZC1015" s="3"/>
      <c r="UZD1015" s="3"/>
      <c r="UZE1015" s="3"/>
      <c r="UZF1015" s="3"/>
      <c r="UZG1015" s="3"/>
      <c r="UZH1015" s="3"/>
      <c r="UZI1015" s="3"/>
      <c r="UZJ1015" s="3"/>
      <c r="UZK1015" s="3"/>
      <c r="UZL1015" s="3"/>
      <c r="UZM1015" s="3"/>
      <c r="UZN1015" s="3"/>
      <c r="UZO1015" s="3"/>
      <c r="UZP1015" s="3"/>
      <c r="UZQ1015" s="3"/>
      <c r="UZR1015" s="3"/>
      <c r="UZS1015" s="3"/>
      <c r="UZT1015" s="3"/>
      <c r="UZU1015" s="3"/>
      <c r="UZV1015" s="3"/>
      <c r="UZW1015" s="3"/>
      <c r="UZX1015" s="3"/>
      <c r="UZY1015" s="3"/>
      <c r="UZZ1015" s="3"/>
      <c r="VAA1015" s="3"/>
      <c r="VAB1015" s="3"/>
      <c r="VAC1015" s="3"/>
      <c r="VAD1015" s="3"/>
      <c r="VAE1015" s="3"/>
      <c r="VAF1015" s="3"/>
      <c r="VAG1015" s="3"/>
      <c r="VAH1015" s="3"/>
      <c r="VAI1015" s="3"/>
      <c r="VAJ1015" s="3"/>
      <c r="VAK1015" s="3"/>
      <c r="VAL1015" s="3"/>
      <c r="VAM1015" s="3"/>
      <c r="VAN1015" s="3"/>
      <c r="VAO1015" s="3"/>
      <c r="VAP1015" s="3"/>
      <c r="VAQ1015" s="3"/>
      <c r="VAR1015" s="3"/>
      <c r="VAS1015" s="3"/>
      <c r="VAT1015" s="3"/>
      <c r="VAU1015" s="3"/>
      <c r="VAV1015" s="3"/>
      <c r="VAW1015" s="3"/>
      <c r="VAX1015" s="3"/>
      <c r="VAY1015" s="3"/>
      <c r="VAZ1015" s="3"/>
      <c r="VBA1015" s="3"/>
      <c r="VBB1015" s="3"/>
      <c r="VBC1015" s="3"/>
      <c r="VBD1015" s="3"/>
      <c r="VBE1015" s="3"/>
      <c r="VBF1015" s="3"/>
      <c r="VBG1015" s="3"/>
      <c r="VBH1015" s="3"/>
      <c r="VBI1015" s="3"/>
      <c r="VBJ1015" s="3"/>
      <c r="VBK1015" s="3"/>
      <c r="VBL1015" s="3"/>
      <c r="VBM1015" s="3"/>
      <c r="VBN1015" s="3"/>
      <c r="VBO1015" s="3"/>
      <c r="VBP1015" s="3"/>
      <c r="VBQ1015" s="3"/>
      <c r="VBR1015" s="3"/>
      <c r="VBS1015" s="3"/>
      <c r="VBT1015" s="3"/>
      <c r="VBU1015" s="3"/>
      <c r="VBV1015" s="3"/>
      <c r="VBW1015" s="3"/>
      <c r="VBX1015" s="3"/>
      <c r="VBY1015" s="3"/>
      <c r="VBZ1015" s="3"/>
      <c r="VCA1015" s="3"/>
      <c r="VCB1015" s="3"/>
      <c r="VCC1015" s="3"/>
      <c r="VCD1015" s="3"/>
      <c r="VCE1015" s="3"/>
      <c r="VCF1015" s="3"/>
      <c r="VCG1015" s="3"/>
      <c r="VCH1015" s="3"/>
      <c r="VCI1015" s="3"/>
      <c r="VCJ1015" s="3"/>
      <c r="VCK1015" s="3"/>
      <c r="VCL1015" s="3"/>
      <c r="VCM1015" s="3"/>
      <c r="VCN1015" s="3"/>
      <c r="VCO1015" s="3"/>
      <c r="VCP1015" s="3"/>
      <c r="VCQ1015" s="3"/>
      <c r="VCR1015" s="3"/>
      <c r="VCS1015" s="3"/>
      <c r="VCT1015" s="3"/>
      <c r="VCU1015" s="3"/>
      <c r="VCV1015" s="3"/>
      <c r="VCW1015" s="3"/>
      <c r="VCX1015" s="3"/>
      <c r="VCY1015" s="3"/>
      <c r="VCZ1015" s="3"/>
      <c r="VDA1015" s="3"/>
      <c r="VDB1015" s="3"/>
      <c r="VDC1015" s="3"/>
      <c r="VDD1015" s="3"/>
      <c r="VDE1015" s="3"/>
      <c r="VDF1015" s="3"/>
      <c r="VDG1015" s="3"/>
      <c r="VDH1015" s="3"/>
      <c r="VDI1015" s="3"/>
      <c r="VDJ1015" s="3"/>
      <c r="VDK1015" s="3"/>
      <c r="VDL1015" s="3"/>
      <c r="VDM1015" s="3"/>
      <c r="VDN1015" s="3"/>
      <c r="VDO1015" s="3"/>
      <c r="VDP1015" s="3"/>
      <c r="VDQ1015" s="3"/>
      <c r="VDR1015" s="3"/>
      <c r="VDS1015" s="3"/>
      <c r="VDT1015" s="3"/>
      <c r="VDU1015" s="3"/>
      <c r="VDV1015" s="3"/>
      <c r="VDW1015" s="3"/>
      <c r="VDX1015" s="3"/>
      <c r="VDY1015" s="3"/>
      <c r="VDZ1015" s="3"/>
      <c r="VEA1015" s="3"/>
      <c r="VEB1015" s="3"/>
      <c r="VEC1015" s="3"/>
      <c r="VED1015" s="3"/>
      <c r="VEE1015" s="3"/>
      <c r="VEF1015" s="3"/>
      <c r="VEG1015" s="3"/>
      <c r="VEH1015" s="3"/>
      <c r="VEI1015" s="3"/>
      <c r="VEJ1015" s="3"/>
      <c r="VEK1015" s="3"/>
      <c r="VEL1015" s="3"/>
      <c r="VEM1015" s="3"/>
      <c r="VEN1015" s="3"/>
      <c r="VEO1015" s="3"/>
      <c r="VEP1015" s="3"/>
      <c r="VEQ1015" s="3"/>
      <c r="VER1015" s="3"/>
      <c r="VES1015" s="3"/>
      <c r="VET1015" s="3"/>
      <c r="VEU1015" s="3"/>
      <c r="VEV1015" s="3"/>
      <c r="VEW1015" s="3"/>
      <c r="VEX1015" s="3"/>
      <c r="VEY1015" s="3"/>
      <c r="VEZ1015" s="3"/>
      <c r="VFA1015" s="3"/>
      <c r="VFB1015" s="3"/>
      <c r="VFC1015" s="3"/>
      <c r="VFD1015" s="3"/>
      <c r="VFE1015" s="3"/>
      <c r="VFF1015" s="3"/>
      <c r="VFG1015" s="3"/>
      <c r="VFH1015" s="3"/>
      <c r="VFI1015" s="3"/>
      <c r="VFJ1015" s="3"/>
      <c r="VFK1015" s="3"/>
      <c r="VFL1015" s="3"/>
      <c r="VFM1015" s="3"/>
      <c r="VFN1015" s="3"/>
      <c r="VFO1015" s="3"/>
      <c r="VFP1015" s="3"/>
      <c r="VFQ1015" s="3"/>
      <c r="VFR1015" s="3"/>
      <c r="VFS1015" s="3"/>
      <c r="VFT1015" s="3"/>
      <c r="VFU1015" s="3"/>
      <c r="VFV1015" s="3"/>
      <c r="VFW1015" s="3"/>
      <c r="VFX1015" s="3"/>
      <c r="VFY1015" s="3"/>
      <c r="VFZ1015" s="3"/>
      <c r="VGA1015" s="3"/>
      <c r="VGB1015" s="3"/>
      <c r="VGC1015" s="3"/>
      <c r="VGD1015" s="3"/>
      <c r="VGE1015" s="3"/>
      <c r="VGF1015" s="3"/>
      <c r="VGG1015" s="3"/>
      <c r="VGH1015" s="3"/>
      <c r="VGI1015" s="3"/>
      <c r="VGJ1015" s="3"/>
      <c r="VGK1015" s="3"/>
      <c r="VGL1015" s="3"/>
      <c r="VGM1015" s="3"/>
      <c r="VGN1015" s="3"/>
      <c r="VGO1015" s="3"/>
      <c r="VGP1015" s="3"/>
      <c r="VGQ1015" s="3"/>
      <c r="VGR1015" s="3"/>
      <c r="VGS1015" s="3"/>
      <c r="VGT1015" s="3"/>
      <c r="VGU1015" s="3"/>
      <c r="VGV1015" s="3"/>
      <c r="VGW1015" s="3"/>
      <c r="VGX1015" s="3"/>
      <c r="VGY1015" s="3"/>
      <c r="VGZ1015" s="3"/>
      <c r="VHA1015" s="3"/>
      <c r="VHB1015" s="3"/>
      <c r="VHC1015" s="3"/>
      <c r="VHD1015" s="3"/>
      <c r="VHE1015" s="3"/>
      <c r="VHF1015" s="3"/>
      <c r="VHG1015" s="3"/>
      <c r="VHH1015" s="3"/>
      <c r="VHI1015" s="3"/>
      <c r="VHJ1015" s="3"/>
      <c r="VHK1015" s="3"/>
      <c r="VHL1015" s="3"/>
      <c r="VHM1015" s="3"/>
      <c r="VHN1015" s="3"/>
      <c r="VHO1015" s="3"/>
      <c r="VHP1015" s="3"/>
      <c r="VHQ1015" s="3"/>
      <c r="VHR1015" s="3"/>
      <c r="VHS1015" s="3"/>
      <c r="VHT1015" s="3"/>
      <c r="VHU1015" s="3"/>
      <c r="VHV1015" s="3"/>
      <c r="VHW1015" s="3"/>
      <c r="VHX1015" s="3"/>
      <c r="VHY1015" s="3"/>
      <c r="VHZ1015" s="3"/>
      <c r="VIA1015" s="3"/>
      <c r="VIB1015" s="3"/>
      <c r="VIC1015" s="3"/>
      <c r="VID1015" s="3"/>
      <c r="VIE1015" s="3"/>
      <c r="VIF1015" s="3"/>
      <c r="VIG1015" s="3"/>
      <c r="VIH1015" s="3"/>
      <c r="VII1015" s="3"/>
      <c r="VIJ1015" s="3"/>
      <c r="VIK1015" s="3"/>
      <c r="VIL1015" s="3"/>
      <c r="VIM1015" s="3"/>
      <c r="VIN1015" s="3"/>
      <c r="VIO1015" s="3"/>
      <c r="VIP1015" s="3"/>
      <c r="VIQ1015" s="3"/>
      <c r="VIR1015" s="3"/>
      <c r="VIS1015" s="3"/>
      <c r="VIT1015" s="3"/>
      <c r="VIU1015" s="3"/>
      <c r="VIV1015" s="3"/>
      <c r="VIW1015" s="3"/>
      <c r="VIX1015" s="3"/>
      <c r="VIY1015" s="3"/>
      <c r="VIZ1015" s="3"/>
      <c r="VJA1015" s="3"/>
      <c r="VJB1015" s="3"/>
      <c r="VJC1015" s="3"/>
      <c r="VJD1015" s="3"/>
      <c r="VJE1015" s="3"/>
      <c r="VJF1015" s="3"/>
      <c r="VJG1015" s="3"/>
      <c r="VJH1015" s="3"/>
      <c r="VJI1015" s="3"/>
      <c r="VJJ1015" s="3"/>
      <c r="VJK1015" s="3"/>
      <c r="VJL1015" s="3"/>
      <c r="VJM1015" s="3"/>
      <c r="VJN1015" s="3"/>
      <c r="VJO1015" s="3"/>
      <c r="VJP1015" s="3"/>
      <c r="VJQ1015" s="3"/>
      <c r="VJR1015" s="3"/>
      <c r="VJS1015" s="3"/>
      <c r="VJT1015" s="3"/>
      <c r="VJU1015" s="3"/>
      <c r="VJV1015" s="3"/>
      <c r="VJW1015" s="3"/>
      <c r="VJX1015" s="3"/>
      <c r="VJY1015" s="3"/>
      <c r="VJZ1015" s="3"/>
      <c r="VKA1015" s="3"/>
      <c r="VKB1015" s="3"/>
      <c r="VKC1015" s="3"/>
      <c r="VKD1015" s="3"/>
      <c r="VKE1015" s="3"/>
      <c r="VKF1015" s="3"/>
      <c r="VKG1015" s="3"/>
      <c r="VKH1015" s="3"/>
      <c r="VKI1015" s="3"/>
      <c r="VKJ1015" s="3"/>
      <c r="VKK1015" s="3"/>
      <c r="VKL1015" s="3"/>
      <c r="VKM1015" s="3"/>
      <c r="VKN1015" s="3"/>
      <c r="VKO1015" s="3"/>
      <c r="VKP1015" s="3"/>
      <c r="VKQ1015" s="3"/>
      <c r="VKR1015" s="3"/>
      <c r="VKS1015" s="3"/>
      <c r="VKT1015" s="3"/>
      <c r="VKU1015" s="3"/>
      <c r="VKV1015" s="3"/>
      <c r="VKW1015" s="3"/>
      <c r="VKX1015" s="3"/>
      <c r="VKY1015" s="3"/>
      <c r="VKZ1015" s="3"/>
      <c r="VLA1015" s="3"/>
      <c r="VLB1015" s="3"/>
      <c r="VLC1015" s="3"/>
      <c r="VLD1015" s="3"/>
      <c r="VLE1015" s="3"/>
      <c r="VLF1015" s="3"/>
      <c r="VLG1015" s="3"/>
      <c r="VLH1015" s="3"/>
      <c r="VLI1015" s="3"/>
      <c r="VLJ1015" s="3"/>
      <c r="VLK1015" s="3"/>
      <c r="VLL1015" s="3"/>
      <c r="VLM1015" s="3"/>
      <c r="VLN1015" s="3"/>
      <c r="VLO1015" s="3"/>
      <c r="VLP1015" s="3"/>
      <c r="VLQ1015" s="3"/>
      <c r="VLR1015" s="3"/>
      <c r="VLS1015" s="3"/>
      <c r="VLT1015" s="3"/>
      <c r="VLU1015" s="3"/>
      <c r="VLV1015" s="3"/>
      <c r="VLW1015" s="3"/>
      <c r="VLX1015" s="3"/>
      <c r="VLY1015" s="3"/>
      <c r="VLZ1015" s="3"/>
      <c r="VMA1015" s="3"/>
      <c r="VMB1015" s="3"/>
      <c r="VMC1015" s="3"/>
      <c r="VMD1015" s="3"/>
      <c r="VME1015" s="3"/>
      <c r="VMF1015" s="3"/>
      <c r="VMG1015" s="3"/>
      <c r="VMH1015" s="3"/>
      <c r="VMI1015" s="3"/>
      <c r="VMJ1015" s="3"/>
      <c r="VMK1015" s="3"/>
      <c r="VML1015" s="3"/>
      <c r="VMM1015" s="3"/>
      <c r="VMN1015" s="3"/>
      <c r="VMO1015" s="3"/>
      <c r="VMP1015" s="3"/>
      <c r="VMQ1015" s="3"/>
      <c r="VMR1015" s="3"/>
      <c r="VMS1015" s="3"/>
      <c r="VMT1015" s="3"/>
      <c r="VMU1015" s="3"/>
      <c r="VMV1015" s="3"/>
      <c r="VMW1015" s="3"/>
      <c r="VMX1015" s="3"/>
      <c r="VMY1015" s="3"/>
      <c r="VMZ1015" s="3"/>
      <c r="VNA1015" s="3"/>
      <c r="VNB1015" s="3"/>
      <c r="VNC1015" s="3"/>
      <c r="VND1015" s="3"/>
      <c r="VNE1015" s="3"/>
      <c r="VNF1015" s="3"/>
      <c r="VNG1015" s="3"/>
      <c r="VNH1015" s="3"/>
      <c r="VNI1015" s="3"/>
      <c r="VNJ1015" s="3"/>
      <c r="VNK1015" s="3"/>
      <c r="VNL1015" s="3"/>
      <c r="VNM1015" s="3"/>
      <c r="VNN1015" s="3"/>
      <c r="VNO1015" s="3"/>
      <c r="VNP1015" s="3"/>
      <c r="VNQ1015" s="3"/>
      <c r="VNR1015" s="3"/>
      <c r="VNS1015" s="3"/>
      <c r="VNT1015" s="3"/>
      <c r="VNU1015" s="3"/>
      <c r="VNV1015" s="3"/>
      <c r="VNW1015" s="3"/>
      <c r="VNX1015" s="3"/>
      <c r="VNY1015" s="3"/>
      <c r="VNZ1015" s="3"/>
      <c r="VOA1015" s="3"/>
      <c r="VOB1015" s="3"/>
      <c r="VOC1015" s="3"/>
      <c r="VOD1015" s="3"/>
      <c r="VOE1015" s="3"/>
      <c r="VOF1015" s="3"/>
      <c r="VOG1015" s="3"/>
      <c r="VOH1015" s="3"/>
      <c r="VOI1015" s="3"/>
      <c r="VOJ1015" s="3"/>
      <c r="VOK1015" s="3"/>
      <c r="VOL1015" s="3"/>
      <c r="VOM1015" s="3"/>
      <c r="VON1015" s="3"/>
      <c r="VOO1015" s="3"/>
      <c r="VOP1015" s="3"/>
      <c r="VOQ1015" s="3"/>
      <c r="VOR1015" s="3"/>
      <c r="VOS1015" s="3"/>
      <c r="VOT1015" s="3"/>
      <c r="VOU1015" s="3"/>
      <c r="VOV1015" s="3"/>
      <c r="VOW1015" s="3"/>
      <c r="VOX1015" s="3"/>
      <c r="VOY1015" s="3"/>
      <c r="VOZ1015" s="3"/>
      <c r="VPA1015" s="3"/>
      <c r="VPB1015" s="3"/>
      <c r="VPC1015" s="3"/>
      <c r="VPD1015" s="3"/>
      <c r="VPE1015" s="3"/>
      <c r="VPF1015" s="3"/>
      <c r="VPG1015" s="3"/>
      <c r="VPH1015" s="3"/>
      <c r="VPI1015" s="3"/>
      <c r="VPJ1015" s="3"/>
      <c r="VPK1015" s="3"/>
      <c r="VPL1015" s="3"/>
      <c r="VPM1015" s="3"/>
      <c r="VPN1015" s="3"/>
      <c r="VPO1015" s="3"/>
      <c r="VPP1015" s="3"/>
      <c r="VPQ1015" s="3"/>
      <c r="VPR1015" s="3"/>
      <c r="VPS1015" s="3"/>
      <c r="VPT1015" s="3"/>
      <c r="VPU1015" s="3"/>
      <c r="VPV1015" s="3"/>
      <c r="VPW1015" s="3"/>
      <c r="VPX1015" s="3"/>
      <c r="VPY1015" s="3"/>
      <c r="VPZ1015" s="3"/>
      <c r="VQA1015" s="3"/>
      <c r="VQB1015" s="3"/>
      <c r="VQC1015" s="3"/>
      <c r="VQD1015" s="3"/>
      <c r="VQE1015" s="3"/>
      <c r="VQF1015" s="3"/>
      <c r="VQG1015" s="3"/>
      <c r="VQH1015" s="3"/>
      <c r="VQI1015" s="3"/>
      <c r="VQJ1015" s="3"/>
      <c r="VQK1015" s="3"/>
      <c r="VQL1015" s="3"/>
      <c r="VQM1015" s="3"/>
      <c r="VQN1015" s="3"/>
      <c r="VQO1015" s="3"/>
      <c r="VQP1015" s="3"/>
      <c r="VQQ1015" s="3"/>
      <c r="VQR1015" s="3"/>
      <c r="VQS1015" s="3"/>
      <c r="VQT1015" s="3"/>
      <c r="VQU1015" s="3"/>
      <c r="VQV1015" s="3"/>
      <c r="VQW1015" s="3"/>
      <c r="VQX1015" s="3"/>
      <c r="VQY1015" s="3"/>
      <c r="VQZ1015" s="3"/>
      <c r="VRA1015" s="3"/>
      <c r="VRB1015" s="3"/>
      <c r="VRC1015" s="3"/>
      <c r="VRD1015" s="3"/>
      <c r="VRE1015" s="3"/>
      <c r="VRF1015" s="3"/>
      <c r="VRG1015" s="3"/>
      <c r="VRH1015" s="3"/>
      <c r="VRI1015" s="3"/>
      <c r="VRJ1015" s="3"/>
      <c r="VRK1015" s="3"/>
      <c r="VRL1015" s="3"/>
      <c r="VRM1015" s="3"/>
      <c r="VRN1015" s="3"/>
      <c r="VRO1015" s="3"/>
      <c r="VRP1015" s="3"/>
      <c r="VRQ1015" s="3"/>
      <c r="VRR1015" s="3"/>
      <c r="VRS1015" s="3"/>
      <c r="VRT1015" s="3"/>
      <c r="VRU1015" s="3"/>
      <c r="VRV1015" s="3"/>
      <c r="VRW1015" s="3"/>
      <c r="VRX1015" s="3"/>
      <c r="VRY1015" s="3"/>
      <c r="VRZ1015" s="3"/>
      <c r="VSA1015" s="3"/>
      <c r="VSB1015" s="3"/>
      <c r="VSC1015" s="3"/>
      <c r="VSD1015" s="3"/>
      <c r="VSE1015" s="3"/>
      <c r="VSF1015" s="3"/>
      <c r="VSG1015" s="3"/>
      <c r="VSH1015" s="3"/>
      <c r="VSI1015" s="3"/>
      <c r="VSJ1015" s="3"/>
      <c r="VSK1015" s="3"/>
      <c r="VSL1015" s="3"/>
      <c r="VSM1015" s="3"/>
      <c r="VSN1015" s="3"/>
      <c r="VSO1015" s="3"/>
      <c r="VSP1015" s="3"/>
      <c r="VSQ1015" s="3"/>
      <c r="VSR1015" s="3"/>
      <c r="VSS1015" s="3"/>
      <c r="VST1015" s="3"/>
      <c r="VSU1015" s="3"/>
      <c r="VSV1015" s="3"/>
      <c r="VSW1015" s="3"/>
      <c r="VSX1015" s="3"/>
      <c r="VSY1015" s="3"/>
      <c r="VSZ1015" s="3"/>
      <c r="VTA1015" s="3"/>
      <c r="VTB1015" s="3"/>
      <c r="VTC1015" s="3"/>
      <c r="VTD1015" s="3"/>
      <c r="VTE1015" s="3"/>
      <c r="VTF1015" s="3"/>
      <c r="VTG1015" s="3"/>
      <c r="VTH1015" s="3"/>
      <c r="VTI1015" s="3"/>
      <c r="VTJ1015" s="3"/>
      <c r="VTK1015" s="3"/>
      <c r="VTL1015" s="3"/>
      <c r="VTM1015" s="3"/>
      <c r="VTN1015" s="3"/>
      <c r="VTO1015" s="3"/>
      <c r="VTP1015" s="3"/>
      <c r="VTQ1015" s="3"/>
      <c r="VTR1015" s="3"/>
      <c r="VTS1015" s="3"/>
      <c r="VTT1015" s="3"/>
      <c r="VTU1015" s="3"/>
      <c r="VTV1015" s="3"/>
      <c r="VTW1015" s="3"/>
      <c r="VTX1015" s="3"/>
      <c r="VTY1015" s="3"/>
      <c r="VTZ1015" s="3"/>
      <c r="VUA1015" s="3"/>
      <c r="VUB1015" s="3"/>
      <c r="VUC1015" s="3"/>
      <c r="VUD1015" s="3"/>
      <c r="VUE1015" s="3"/>
      <c r="VUF1015" s="3"/>
      <c r="VUG1015" s="3"/>
      <c r="VUH1015" s="3"/>
      <c r="VUI1015" s="3"/>
      <c r="VUJ1015" s="3"/>
      <c r="VUK1015" s="3"/>
      <c r="VUL1015" s="3"/>
      <c r="VUM1015" s="3"/>
      <c r="VUN1015" s="3"/>
      <c r="VUO1015" s="3"/>
      <c r="VUP1015" s="3"/>
      <c r="VUQ1015" s="3"/>
      <c r="VUR1015" s="3"/>
      <c r="VUS1015" s="3"/>
      <c r="VUT1015" s="3"/>
      <c r="VUU1015" s="3"/>
      <c r="VUV1015" s="3"/>
      <c r="VUW1015" s="3"/>
      <c r="VUX1015" s="3"/>
      <c r="VUY1015" s="3"/>
      <c r="VUZ1015" s="3"/>
      <c r="VVA1015" s="3"/>
      <c r="VVB1015" s="3"/>
      <c r="VVC1015" s="3"/>
      <c r="VVD1015" s="3"/>
      <c r="VVE1015" s="3"/>
      <c r="VVF1015" s="3"/>
      <c r="VVG1015" s="3"/>
      <c r="VVH1015" s="3"/>
      <c r="VVI1015" s="3"/>
      <c r="VVJ1015" s="3"/>
      <c r="VVK1015" s="3"/>
      <c r="VVL1015" s="3"/>
      <c r="VVM1015" s="3"/>
      <c r="VVN1015" s="3"/>
      <c r="VVO1015" s="3"/>
      <c r="VVP1015" s="3"/>
      <c r="VVQ1015" s="3"/>
      <c r="VVR1015" s="3"/>
      <c r="VVS1015" s="3"/>
      <c r="VVT1015" s="3"/>
      <c r="VVU1015" s="3"/>
      <c r="VVV1015" s="3"/>
      <c r="VVW1015" s="3"/>
      <c r="VVX1015" s="3"/>
      <c r="VVY1015" s="3"/>
      <c r="VVZ1015" s="3"/>
      <c r="VWA1015" s="3"/>
      <c r="VWB1015" s="3"/>
      <c r="VWC1015" s="3"/>
      <c r="VWD1015" s="3"/>
      <c r="VWE1015" s="3"/>
      <c r="VWF1015" s="3"/>
      <c r="VWG1015" s="3"/>
      <c r="VWH1015" s="3"/>
      <c r="VWI1015" s="3"/>
      <c r="VWJ1015" s="3"/>
      <c r="VWK1015" s="3"/>
      <c r="VWL1015" s="3"/>
      <c r="VWM1015" s="3"/>
      <c r="VWN1015" s="3"/>
      <c r="VWO1015" s="3"/>
      <c r="VWP1015" s="3"/>
      <c r="VWQ1015" s="3"/>
      <c r="VWR1015" s="3"/>
      <c r="VWS1015" s="3"/>
      <c r="VWT1015" s="3"/>
      <c r="VWU1015" s="3"/>
      <c r="VWV1015" s="3"/>
      <c r="VWW1015" s="3"/>
      <c r="VWX1015" s="3"/>
      <c r="VWY1015" s="3"/>
      <c r="VWZ1015" s="3"/>
      <c r="VXA1015" s="3"/>
      <c r="VXB1015" s="3"/>
      <c r="VXC1015" s="3"/>
      <c r="VXD1015" s="3"/>
      <c r="VXE1015" s="3"/>
      <c r="VXF1015" s="3"/>
      <c r="VXG1015" s="3"/>
      <c r="VXH1015" s="3"/>
      <c r="VXI1015" s="3"/>
      <c r="VXJ1015" s="3"/>
      <c r="VXK1015" s="3"/>
      <c r="VXL1015" s="3"/>
      <c r="VXM1015" s="3"/>
      <c r="VXN1015" s="3"/>
      <c r="VXO1015" s="3"/>
      <c r="VXP1015" s="3"/>
      <c r="VXQ1015" s="3"/>
      <c r="VXR1015" s="3"/>
      <c r="VXS1015" s="3"/>
      <c r="VXT1015" s="3"/>
      <c r="VXU1015" s="3"/>
      <c r="VXV1015" s="3"/>
      <c r="VXW1015" s="3"/>
      <c r="VXX1015" s="3"/>
      <c r="VXY1015" s="3"/>
      <c r="VXZ1015" s="3"/>
      <c r="VYA1015" s="3"/>
      <c r="VYB1015" s="3"/>
      <c r="VYC1015" s="3"/>
      <c r="VYD1015" s="3"/>
      <c r="VYE1015" s="3"/>
      <c r="VYF1015" s="3"/>
      <c r="VYG1015" s="3"/>
      <c r="VYH1015" s="3"/>
      <c r="VYI1015" s="3"/>
      <c r="VYJ1015" s="3"/>
      <c r="VYK1015" s="3"/>
      <c r="VYL1015" s="3"/>
      <c r="VYM1015" s="3"/>
      <c r="VYN1015" s="3"/>
      <c r="VYO1015" s="3"/>
      <c r="VYP1015" s="3"/>
      <c r="VYQ1015" s="3"/>
      <c r="VYR1015" s="3"/>
      <c r="VYS1015" s="3"/>
      <c r="VYT1015" s="3"/>
      <c r="VYU1015" s="3"/>
      <c r="VYV1015" s="3"/>
      <c r="VYW1015" s="3"/>
      <c r="VYX1015" s="3"/>
      <c r="VYY1015" s="3"/>
      <c r="VYZ1015" s="3"/>
      <c r="VZA1015" s="3"/>
      <c r="VZB1015" s="3"/>
      <c r="VZC1015" s="3"/>
      <c r="VZD1015" s="3"/>
      <c r="VZE1015" s="3"/>
      <c r="VZF1015" s="3"/>
      <c r="VZG1015" s="3"/>
      <c r="VZH1015" s="3"/>
      <c r="VZI1015" s="3"/>
      <c r="VZJ1015" s="3"/>
      <c r="VZK1015" s="3"/>
      <c r="VZL1015" s="3"/>
      <c r="VZM1015" s="3"/>
      <c r="VZN1015" s="3"/>
      <c r="VZO1015" s="3"/>
      <c r="VZP1015" s="3"/>
      <c r="VZQ1015" s="3"/>
      <c r="VZR1015" s="3"/>
      <c r="VZS1015" s="3"/>
      <c r="VZT1015" s="3"/>
      <c r="VZU1015" s="3"/>
      <c r="VZV1015" s="3"/>
      <c r="VZW1015" s="3"/>
      <c r="VZX1015" s="3"/>
      <c r="VZY1015" s="3"/>
      <c r="VZZ1015" s="3"/>
      <c r="WAA1015" s="3"/>
      <c r="WAB1015" s="3"/>
      <c r="WAC1015" s="3"/>
      <c r="WAD1015" s="3"/>
      <c r="WAE1015" s="3"/>
      <c r="WAF1015" s="3"/>
      <c r="WAG1015" s="3"/>
      <c r="WAH1015" s="3"/>
      <c r="WAI1015" s="3"/>
      <c r="WAJ1015" s="3"/>
      <c r="WAK1015" s="3"/>
      <c r="WAL1015" s="3"/>
      <c r="WAM1015" s="3"/>
      <c r="WAN1015" s="3"/>
      <c r="WAO1015" s="3"/>
      <c r="WAP1015" s="3"/>
      <c r="WAQ1015" s="3"/>
      <c r="WAR1015" s="3"/>
      <c r="WAS1015" s="3"/>
      <c r="WAT1015" s="3"/>
      <c r="WAU1015" s="3"/>
      <c r="WAV1015" s="3"/>
      <c r="WAW1015" s="3"/>
      <c r="WAX1015" s="3"/>
      <c r="WAY1015" s="3"/>
      <c r="WAZ1015" s="3"/>
      <c r="WBA1015" s="3"/>
      <c r="WBB1015" s="3"/>
      <c r="WBC1015" s="3"/>
      <c r="WBD1015" s="3"/>
      <c r="WBE1015" s="3"/>
      <c r="WBF1015" s="3"/>
      <c r="WBG1015" s="3"/>
      <c r="WBH1015" s="3"/>
      <c r="WBI1015" s="3"/>
      <c r="WBJ1015" s="3"/>
      <c r="WBK1015" s="3"/>
      <c r="WBL1015" s="3"/>
      <c r="WBM1015" s="3"/>
      <c r="WBN1015" s="3"/>
      <c r="WBO1015" s="3"/>
      <c r="WBP1015" s="3"/>
      <c r="WBQ1015" s="3"/>
      <c r="WBR1015" s="3"/>
      <c r="WBS1015" s="3"/>
      <c r="WBT1015" s="3"/>
      <c r="WBU1015" s="3"/>
      <c r="WBV1015" s="3"/>
      <c r="WBW1015" s="3"/>
      <c r="WBX1015" s="3"/>
      <c r="WBY1015" s="3"/>
      <c r="WBZ1015" s="3"/>
      <c r="WCA1015" s="3"/>
      <c r="WCB1015" s="3"/>
      <c r="WCC1015" s="3"/>
      <c r="WCD1015" s="3"/>
      <c r="WCE1015" s="3"/>
      <c r="WCF1015" s="3"/>
      <c r="WCG1015" s="3"/>
      <c r="WCH1015" s="3"/>
      <c r="WCI1015" s="3"/>
      <c r="WCJ1015" s="3"/>
      <c r="WCK1015" s="3"/>
      <c r="WCL1015" s="3"/>
      <c r="WCM1015" s="3"/>
      <c r="WCN1015" s="3"/>
      <c r="WCO1015" s="3"/>
      <c r="WCP1015" s="3"/>
      <c r="WCQ1015" s="3"/>
      <c r="WCR1015" s="3"/>
      <c r="WCS1015" s="3"/>
      <c r="WCT1015" s="3"/>
      <c r="WCU1015" s="3"/>
      <c r="WCV1015" s="3"/>
      <c r="WCW1015" s="3"/>
      <c r="WCX1015" s="3"/>
      <c r="WCY1015" s="3"/>
      <c r="WCZ1015" s="3"/>
      <c r="WDA1015" s="3"/>
      <c r="WDB1015" s="3"/>
      <c r="WDC1015" s="3"/>
      <c r="WDD1015" s="3"/>
      <c r="WDE1015" s="3"/>
      <c r="WDF1015" s="3"/>
      <c r="WDG1015" s="3"/>
      <c r="WDH1015" s="3"/>
      <c r="WDI1015" s="3"/>
      <c r="WDJ1015" s="3"/>
      <c r="WDK1015" s="3"/>
      <c r="WDL1015" s="3"/>
      <c r="WDM1015" s="3"/>
      <c r="WDN1015" s="3"/>
      <c r="WDO1015" s="3"/>
      <c r="WDP1015" s="3"/>
      <c r="WDQ1015" s="3"/>
      <c r="WDR1015" s="3"/>
      <c r="WDS1015" s="3"/>
      <c r="WDT1015" s="3"/>
      <c r="WDU1015" s="3"/>
      <c r="WDV1015" s="3"/>
      <c r="WDW1015" s="3"/>
      <c r="WDX1015" s="3"/>
      <c r="WDY1015" s="3"/>
      <c r="WDZ1015" s="3"/>
      <c r="WEA1015" s="3"/>
      <c r="WEB1015" s="3"/>
      <c r="WEC1015" s="3"/>
      <c r="WED1015" s="3"/>
      <c r="WEE1015" s="3"/>
      <c r="WEF1015" s="3"/>
      <c r="WEG1015" s="3"/>
      <c r="WEH1015" s="3"/>
      <c r="WEI1015" s="3"/>
      <c r="WEJ1015" s="3"/>
      <c r="WEK1015" s="3"/>
      <c r="WEL1015" s="3"/>
      <c r="WEM1015" s="3"/>
      <c r="WEN1015" s="3"/>
      <c r="WEO1015" s="3"/>
      <c r="WEP1015" s="3"/>
      <c r="WEQ1015" s="3"/>
      <c r="WER1015" s="3"/>
      <c r="WES1015" s="3"/>
      <c r="WET1015" s="3"/>
      <c r="WEU1015" s="3"/>
      <c r="WEV1015" s="3"/>
      <c r="WEW1015" s="3"/>
      <c r="WEX1015" s="3"/>
      <c r="WEY1015" s="3"/>
      <c r="WEZ1015" s="3"/>
      <c r="WFA1015" s="3"/>
      <c r="WFB1015" s="3"/>
      <c r="WFC1015" s="3"/>
      <c r="WFD1015" s="3"/>
      <c r="WFE1015" s="3"/>
      <c r="WFF1015" s="3"/>
      <c r="WFG1015" s="3"/>
      <c r="WFH1015" s="3"/>
      <c r="WFI1015" s="3"/>
      <c r="WFJ1015" s="3"/>
      <c r="WFK1015" s="3"/>
      <c r="WFL1015" s="3"/>
      <c r="WFM1015" s="3"/>
      <c r="WFN1015" s="3"/>
      <c r="WFO1015" s="3"/>
      <c r="WFP1015" s="3"/>
      <c r="WFQ1015" s="3"/>
      <c r="WFR1015" s="3"/>
      <c r="WFS1015" s="3"/>
      <c r="WFT1015" s="3"/>
      <c r="WFU1015" s="3"/>
      <c r="WFV1015" s="3"/>
      <c r="WFW1015" s="3"/>
      <c r="WFX1015" s="3"/>
      <c r="WFY1015" s="3"/>
      <c r="WFZ1015" s="3"/>
      <c r="WGA1015" s="3"/>
      <c r="WGB1015" s="3"/>
      <c r="WGC1015" s="3"/>
      <c r="WGD1015" s="3"/>
      <c r="WGE1015" s="3"/>
      <c r="WGF1015" s="3"/>
      <c r="WGG1015" s="3"/>
      <c r="WGH1015" s="3"/>
      <c r="WGI1015" s="3"/>
      <c r="WGJ1015" s="3"/>
      <c r="WGK1015" s="3"/>
      <c r="WGL1015" s="3"/>
      <c r="WGM1015" s="3"/>
      <c r="WGN1015" s="3"/>
      <c r="WGO1015" s="3"/>
      <c r="WGP1015" s="3"/>
      <c r="WGQ1015" s="3"/>
      <c r="WGR1015" s="3"/>
      <c r="WGS1015" s="3"/>
      <c r="WGT1015" s="3"/>
      <c r="WGU1015" s="3"/>
      <c r="WGV1015" s="3"/>
      <c r="WGW1015" s="3"/>
      <c r="WGX1015" s="3"/>
      <c r="WGY1015" s="3"/>
      <c r="WGZ1015" s="3"/>
      <c r="WHA1015" s="3"/>
      <c r="WHB1015" s="3"/>
      <c r="WHC1015" s="3"/>
      <c r="WHD1015" s="3"/>
      <c r="WHE1015" s="3"/>
      <c r="WHF1015" s="3"/>
      <c r="WHG1015" s="3"/>
      <c r="WHH1015" s="3"/>
      <c r="WHI1015" s="3"/>
      <c r="WHJ1015" s="3"/>
      <c r="WHK1015" s="3"/>
      <c r="WHL1015" s="3"/>
      <c r="WHM1015" s="3"/>
      <c r="WHN1015" s="3"/>
      <c r="WHO1015" s="3"/>
      <c r="WHP1015" s="3"/>
      <c r="WHQ1015" s="3"/>
      <c r="WHR1015" s="3"/>
      <c r="WHS1015" s="3"/>
      <c r="WHT1015" s="3"/>
      <c r="WHU1015" s="3"/>
      <c r="WHV1015" s="3"/>
      <c r="WHW1015" s="3"/>
      <c r="WHX1015" s="3"/>
      <c r="WHY1015" s="3"/>
      <c r="WHZ1015" s="3"/>
      <c r="WIA1015" s="3"/>
      <c r="WIB1015" s="3"/>
      <c r="WIC1015" s="3"/>
      <c r="WID1015" s="3"/>
      <c r="WIE1015" s="3"/>
      <c r="WIF1015" s="3"/>
      <c r="WIG1015" s="3"/>
      <c r="WIH1015" s="3"/>
      <c r="WII1015" s="3"/>
      <c r="WIJ1015" s="3"/>
      <c r="WIK1015" s="3"/>
      <c r="WIL1015" s="3"/>
      <c r="WIM1015" s="3"/>
      <c r="WIN1015" s="3"/>
      <c r="WIO1015" s="3"/>
      <c r="WIP1015" s="3"/>
      <c r="WIQ1015" s="3"/>
      <c r="WIR1015" s="3"/>
      <c r="WIS1015" s="3"/>
      <c r="WIT1015" s="3"/>
      <c r="WIU1015" s="3"/>
      <c r="WIV1015" s="3"/>
      <c r="WIW1015" s="3"/>
      <c r="WIX1015" s="3"/>
      <c r="WIY1015" s="3"/>
      <c r="WIZ1015" s="3"/>
      <c r="WJA1015" s="3"/>
      <c r="WJB1015" s="3"/>
      <c r="WJC1015" s="3"/>
      <c r="WJD1015" s="3"/>
      <c r="WJE1015" s="3"/>
      <c r="WJF1015" s="3"/>
      <c r="WJG1015" s="3"/>
      <c r="WJH1015" s="3"/>
      <c r="WJI1015" s="3"/>
      <c r="WJJ1015" s="3"/>
      <c r="WJK1015" s="3"/>
      <c r="WJL1015" s="3"/>
      <c r="WJM1015" s="3"/>
      <c r="WJN1015" s="3"/>
      <c r="WJO1015" s="3"/>
      <c r="WJP1015" s="3"/>
      <c r="WJQ1015" s="3"/>
      <c r="WJR1015" s="3"/>
      <c r="WJS1015" s="3"/>
      <c r="WJT1015" s="3"/>
      <c r="WJU1015" s="3"/>
      <c r="WJV1015" s="3"/>
      <c r="WJW1015" s="3"/>
      <c r="WJX1015" s="3"/>
      <c r="WJY1015" s="3"/>
      <c r="WJZ1015" s="3"/>
      <c r="WKA1015" s="3"/>
      <c r="WKB1015" s="3"/>
      <c r="WKC1015" s="3"/>
      <c r="WKD1015" s="3"/>
      <c r="WKE1015" s="3"/>
      <c r="WKF1015" s="3"/>
      <c r="WKG1015" s="3"/>
      <c r="WKH1015" s="3"/>
      <c r="WKI1015" s="3"/>
      <c r="WKJ1015" s="3"/>
      <c r="WKK1015" s="3"/>
      <c r="WKL1015" s="3"/>
      <c r="WKM1015" s="3"/>
      <c r="WKN1015" s="3"/>
      <c r="WKO1015" s="3"/>
      <c r="WKP1015" s="3"/>
      <c r="WKQ1015" s="3"/>
      <c r="WKR1015" s="3"/>
      <c r="WKS1015" s="3"/>
      <c r="WKT1015" s="3"/>
      <c r="WKU1015" s="3"/>
      <c r="WKV1015" s="3"/>
      <c r="WKW1015" s="3"/>
      <c r="WKX1015" s="3"/>
      <c r="WKY1015" s="3"/>
      <c r="WKZ1015" s="3"/>
      <c r="WLA1015" s="3"/>
      <c r="WLB1015" s="3"/>
      <c r="WLC1015" s="3"/>
      <c r="WLD1015" s="3"/>
      <c r="WLE1015" s="3"/>
      <c r="WLF1015" s="3"/>
      <c r="WLG1015" s="3"/>
      <c r="WLH1015" s="3"/>
      <c r="WLI1015" s="3"/>
      <c r="WLJ1015" s="3"/>
      <c r="WLK1015" s="3"/>
      <c r="WLL1015" s="3"/>
      <c r="WLM1015" s="3"/>
      <c r="WLN1015" s="3"/>
      <c r="WLO1015" s="3"/>
      <c r="WLP1015" s="3"/>
      <c r="WLQ1015" s="3"/>
      <c r="WLR1015" s="3"/>
      <c r="WLS1015" s="3"/>
      <c r="WLT1015" s="3"/>
      <c r="WLU1015" s="3"/>
      <c r="WLV1015" s="3"/>
      <c r="WLW1015" s="3"/>
      <c r="WLX1015" s="3"/>
      <c r="WLY1015" s="3"/>
      <c r="WLZ1015" s="3"/>
      <c r="WMA1015" s="3"/>
      <c r="WMB1015" s="3"/>
      <c r="WMC1015" s="3"/>
      <c r="WMD1015" s="3"/>
      <c r="WME1015" s="3"/>
      <c r="WMF1015" s="3"/>
      <c r="WMG1015" s="3"/>
      <c r="WMH1015" s="3"/>
      <c r="WMI1015" s="3"/>
      <c r="WMJ1015" s="3"/>
      <c r="WMK1015" s="3"/>
      <c r="WML1015" s="3"/>
      <c r="WMM1015" s="3"/>
      <c r="WMN1015" s="3"/>
      <c r="WMO1015" s="3"/>
      <c r="WMP1015" s="3"/>
      <c r="WMQ1015" s="3"/>
      <c r="WMR1015" s="3"/>
      <c r="WMS1015" s="3"/>
      <c r="WMT1015" s="3"/>
      <c r="WMU1015" s="3"/>
      <c r="WMV1015" s="3"/>
      <c r="WMW1015" s="3"/>
      <c r="WMX1015" s="3"/>
      <c r="WMY1015" s="3"/>
      <c r="WMZ1015" s="3"/>
      <c r="WNA1015" s="3"/>
      <c r="WNB1015" s="3"/>
      <c r="WNC1015" s="3"/>
      <c r="WND1015" s="3"/>
      <c r="WNE1015" s="3"/>
      <c r="WNF1015" s="3"/>
      <c r="WNG1015" s="3"/>
      <c r="WNH1015" s="3"/>
      <c r="WNI1015" s="3"/>
      <c r="WNJ1015" s="3"/>
      <c r="WNK1015" s="3"/>
      <c r="WNL1015" s="3"/>
      <c r="WNM1015" s="3"/>
      <c r="WNN1015" s="3"/>
      <c r="WNO1015" s="3"/>
      <c r="WNP1015" s="3"/>
      <c r="WNQ1015" s="3"/>
      <c r="WNR1015" s="3"/>
      <c r="WNS1015" s="3"/>
      <c r="WNT1015" s="3"/>
      <c r="WNU1015" s="3"/>
      <c r="WNV1015" s="3"/>
      <c r="WNW1015" s="3"/>
      <c r="WNX1015" s="3"/>
      <c r="WNY1015" s="3"/>
      <c r="WNZ1015" s="3"/>
      <c r="WOA1015" s="3"/>
      <c r="WOB1015" s="3"/>
      <c r="WOC1015" s="3"/>
      <c r="WOD1015" s="3"/>
      <c r="WOE1015" s="3"/>
      <c r="WOF1015" s="3"/>
      <c r="WOG1015" s="3"/>
      <c r="WOH1015" s="3"/>
      <c r="WOI1015" s="3"/>
      <c r="WOJ1015" s="3"/>
      <c r="WOK1015" s="3"/>
      <c r="WOL1015" s="3"/>
      <c r="WOM1015" s="3"/>
      <c r="WON1015" s="3"/>
      <c r="WOO1015" s="3"/>
      <c r="WOP1015" s="3"/>
      <c r="WOQ1015" s="3"/>
      <c r="WOR1015" s="3"/>
      <c r="WOS1015" s="3"/>
      <c r="WOT1015" s="3"/>
      <c r="WOU1015" s="3"/>
      <c r="WOV1015" s="3"/>
      <c r="WOW1015" s="3"/>
      <c r="WOX1015" s="3"/>
      <c r="WOY1015" s="3"/>
      <c r="WOZ1015" s="3"/>
      <c r="WPA1015" s="3"/>
      <c r="WPB1015" s="3"/>
      <c r="WPC1015" s="3"/>
      <c r="WPD1015" s="3"/>
      <c r="WPE1015" s="3"/>
      <c r="WPF1015" s="3"/>
      <c r="WPG1015" s="3"/>
      <c r="WPH1015" s="3"/>
      <c r="WPI1015" s="3"/>
      <c r="WPJ1015" s="3"/>
      <c r="WPK1015" s="3"/>
      <c r="WPL1015" s="3"/>
      <c r="WPM1015" s="3"/>
      <c r="WPN1015" s="3"/>
      <c r="WPO1015" s="3"/>
      <c r="WPP1015" s="3"/>
      <c r="WPQ1015" s="3"/>
      <c r="WPR1015" s="3"/>
      <c r="WPS1015" s="3"/>
      <c r="WPT1015" s="3"/>
      <c r="WPU1015" s="3"/>
      <c r="WPV1015" s="3"/>
      <c r="WPW1015" s="3"/>
      <c r="WPX1015" s="3"/>
      <c r="WPY1015" s="3"/>
      <c r="WPZ1015" s="3"/>
      <c r="WQA1015" s="3"/>
      <c r="WQB1015" s="3"/>
      <c r="WQC1015" s="3"/>
      <c r="WQD1015" s="3"/>
      <c r="WQE1015" s="3"/>
      <c r="WQF1015" s="3"/>
      <c r="WQG1015" s="3"/>
      <c r="WQH1015" s="3"/>
      <c r="WQI1015" s="3"/>
      <c r="WQJ1015" s="3"/>
      <c r="WQK1015" s="3"/>
      <c r="WQL1015" s="3"/>
      <c r="WQM1015" s="3"/>
      <c r="WQN1015" s="3"/>
      <c r="WQO1015" s="3"/>
      <c r="WQP1015" s="3"/>
      <c r="WQQ1015" s="3"/>
      <c r="WQR1015" s="3"/>
      <c r="WQS1015" s="3"/>
      <c r="WQT1015" s="3"/>
      <c r="WQU1015" s="3"/>
      <c r="WQV1015" s="3"/>
      <c r="WQW1015" s="3"/>
      <c r="WQX1015" s="3"/>
      <c r="WQY1015" s="3"/>
      <c r="WQZ1015" s="3"/>
      <c r="WRA1015" s="3"/>
      <c r="WRB1015" s="3"/>
      <c r="WRC1015" s="3"/>
      <c r="WRD1015" s="3"/>
      <c r="WRE1015" s="3"/>
      <c r="WRF1015" s="3"/>
      <c r="WRG1015" s="3"/>
      <c r="WRH1015" s="3"/>
      <c r="WRI1015" s="3"/>
      <c r="WRJ1015" s="3"/>
      <c r="WRK1015" s="3"/>
      <c r="WRL1015" s="3"/>
      <c r="WRM1015" s="3"/>
      <c r="WRN1015" s="3"/>
      <c r="WRO1015" s="3"/>
      <c r="WRP1015" s="3"/>
      <c r="WRQ1015" s="3"/>
      <c r="WRR1015" s="3"/>
      <c r="WRS1015" s="3"/>
      <c r="WRT1015" s="3"/>
      <c r="WRU1015" s="3"/>
      <c r="WRV1015" s="3"/>
      <c r="WRW1015" s="3"/>
      <c r="WRX1015" s="3"/>
      <c r="WRY1015" s="3"/>
      <c r="WRZ1015" s="3"/>
      <c r="WSA1015" s="3"/>
      <c r="WSB1015" s="3"/>
      <c r="WSC1015" s="3"/>
      <c r="WSD1015" s="3"/>
      <c r="WSE1015" s="3"/>
      <c r="WSF1015" s="3"/>
      <c r="WSG1015" s="3"/>
      <c r="WSH1015" s="3"/>
      <c r="WSI1015" s="3"/>
      <c r="WSJ1015" s="3"/>
      <c r="WSK1015" s="3"/>
      <c r="WSL1015" s="3"/>
      <c r="WSM1015" s="3"/>
      <c r="WSN1015" s="3"/>
      <c r="WSO1015" s="3"/>
      <c r="WSP1015" s="3"/>
      <c r="WSQ1015" s="3"/>
      <c r="WSR1015" s="3"/>
      <c r="WSS1015" s="3"/>
      <c r="WST1015" s="3"/>
      <c r="WSU1015" s="3"/>
      <c r="WSV1015" s="3"/>
      <c r="WSW1015" s="3"/>
      <c r="WSX1015" s="3"/>
      <c r="WSY1015" s="3"/>
      <c r="WSZ1015" s="3"/>
      <c r="WTA1015" s="3"/>
      <c r="WTB1015" s="3"/>
      <c r="WTC1015" s="3"/>
      <c r="WTD1015" s="3"/>
      <c r="WTE1015" s="3"/>
      <c r="WTF1015" s="3"/>
      <c r="WTG1015" s="3"/>
      <c r="WTH1015" s="3"/>
      <c r="WTI1015" s="3"/>
      <c r="WTJ1015" s="3"/>
      <c r="WTK1015" s="3"/>
      <c r="WTL1015" s="3"/>
      <c r="WTM1015" s="3"/>
      <c r="WTN1015" s="3"/>
      <c r="WTO1015" s="3"/>
      <c r="WTP1015" s="3"/>
      <c r="WTQ1015" s="3"/>
      <c r="WTR1015" s="3"/>
      <c r="WTS1015" s="3"/>
      <c r="WTT1015" s="3"/>
      <c r="WTU1015" s="3"/>
      <c r="WTV1015" s="3"/>
      <c r="WTW1015" s="3"/>
      <c r="WTX1015" s="3"/>
      <c r="WTY1015" s="3"/>
      <c r="WTZ1015" s="3"/>
      <c r="WUA1015" s="3"/>
      <c r="WUB1015" s="3"/>
      <c r="WUC1015" s="3"/>
      <c r="WUD1015" s="3"/>
      <c r="WUE1015" s="3"/>
      <c r="WUF1015" s="3"/>
      <c r="WUG1015" s="3"/>
      <c r="WUH1015" s="3"/>
      <c r="WUI1015" s="3"/>
      <c r="WUJ1015" s="3"/>
      <c r="WUK1015" s="3"/>
      <c r="WUL1015" s="3"/>
      <c r="WUM1015" s="3"/>
      <c r="WUN1015" s="3"/>
      <c r="WUO1015" s="3"/>
      <c r="WUP1015" s="3"/>
      <c r="WUQ1015" s="3"/>
      <c r="WUR1015" s="3"/>
      <c r="WUS1015" s="3"/>
      <c r="WUT1015" s="3"/>
      <c r="WUU1015" s="3"/>
      <c r="WUV1015" s="3"/>
      <c r="WUW1015" s="3"/>
      <c r="WUX1015" s="3"/>
      <c r="WUY1015" s="3"/>
      <c r="WUZ1015" s="3"/>
      <c r="WVA1015" s="3"/>
      <c r="WVB1015" s="3"/>
      <c r="WVC1015" s="3"/>
      <c r="WVD1015" s="3"/>
      <c r="WVE1015" s="3"/>
      <c r="WVF1015" s="3"/>
      <c r="WVG1015" s="3"/>
      <c r="WVH1015" s="3"/>
      <c r="WVI1015" s="3"/>
      <c r="WVJ1015" s="3"/>
      <c r="WVK1015" s="3"/>
      <c r="WVL1015" s="3"/>
      <c r="WVM1015" s="3"/>
      <c r="WVN1015" s="3"/>
      <c r="WVO1015" s="3"/>
      <c r="WVP1015" s="3"/>
      <c r="WVQ1015" s="3"/>
      <c r="WVR1015" s="3"/>
      <c r="WVS1015" s="3"/>
      <c r="WVT1015" s="3"/>
    </row>
    <row r="1016" spans="1:16140" s="162" customFormat="1" ht="33.75">
      <c r="A1016" s="13" t="s">
        <v>3136</v>
      </c>
      <c r="B1016" s="30" t="str">
        <f t="shared" si="66"/>
        <v>N:\2019\19032.BD - Century City JMB Tower\CA\RFI's\1503</v>
      </c>
      <c r="C1016" s="4" t="s">
        <v>30</v>
      </c>
      <c r="D1016" s="52" t="s">
        <v>3137</v>
      </c>
      <c r="E1016" s="5"/>
      <c r="F1016" s="6">
        <v>45308</v>
      </c>
      <c r="G1016" s="6">
        <v>45315</v>
      </c>
      <c r="H1016" s="6">
        <v>45316</v>
      </c>
      <c r="I1016" s="20">
        <f t="shared" ca="1" si="67"/>
        <v>6</v>
      </c>
      <c r="J1016" s="20">
        <f t="shared" ca="1" si="68"/>
        <v>8</v>
      </c>
      <c r="K1016" s="6" t="s">
        <v>2107</v>
      </c>
      <c r="L1016" s="28"/>
      <c r="M1016" s="83" t="s">
        <v>2413</v>
      </c>
      <c r="N1016" s="29" t="s">
        <v>3138</v>
      </c>
      <c r="O1016" s="242" t="str">
        <f t="shared" ca="1" si="69"/>
        <v/>
      </c>
      <c r="P1016" s="243"/>
      <c r="Q1016" s="3"/>
      <c r="R1016" s="3"/>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c r="BQ1016" s="3"/>
      <c r="BR1016" s="3"/>
      <c r="BS1016" s="3"/>
      <c r="BT1016" s="3"/>
      <c r="BU1016" s="3"/>
      <c r="BV1016" s="3"/>
      <c r="BW1016" s="3"/>
      <c r="BX1016" s="3"/>
      <c r="BY1016" s="3"/>
      <c r="BZ1016" s="3"/>
      <c r="CA1016" s="3"/>
      <c r="CB1016" s="3"/>
      <c r="CC1016" s="3"/>
      <c r="CD1016" s="3"/>
      <c r="CE1016" s="3"/>
      <c r="CF1016" s="3"/>
      <c r="CG1016" s="3"/>
      <c r="CH1016" s="3"/>
      <c r="CI1016" s="3"/>
      <c r="CJ1016" s="3"/>
      <c r="CK1016" s="3"/>
      <c r="CL1016" s="3"/>
      <c r="CM1016" s="3"/>
      <c r="CN1016" s="3"/>
      <c r="CO1016" s="3"/>
      <c r="CP1016" s="3"/>
      <c r="CQ1016" s="3"/>
      <c r="CR1016" s="3"/>
      <c r="CS1016" s="3"/>
      <c r="CT1016" s="3"/>
      <c r="CU1016" s="3"/>
      <c r="CV1016" s="3"/>
      <c r="CW1016" s="3"/>
      <c r="CX1016" s="3"/>
      <c r="CY1016" s="3"/>
      <c r="CZ1016" s="3"/>
      <c r="DA1016" s="3"/>
      <c r="DB1016" s="3"/>
      <c r="DC1016" s="3"/>
      <c r="DD1016" s="3"/>
      <c r="DE1016" s="3"/>
      <c r="DF1016" s="3"/>
      <c r="DG1016" s="3"/>
      <c r="DH1016" s="3"/>
      <c r="DI1016" s="3"/>
      <c r="DJ1016" s="3"/>
      <c r="DK1016" s="3"/>
      <c r="DL1016" s="3"/>
      <c r="DM1016" s="3"/>
      <c r="DN1016" s="3"/>
      <c r="DO1016" s="3"/>
      <c r="DP1016" s="3"/>
      <c r="DQ1016" s="3"/>
      <c r="DR1016" s="3"/>
      <c r="DS1016" s="3"/>
      <c r="DT1016" s="3"/>
      <c r="DU1016" s="3"/>
      <c r="DV1016" s="3"/>
      <c r="DW1016" s="3"/>
      <c r="DX1016" s="3"/>
      <c r="DY1016" s="3"/>
      <c r="DZ1016" s="3"/>
      <c r="EA1016" s="3"/>
      <c r="EB1016" s="3"/>
      <c r="EC1016" s="3"/>
      <c r="ED1016" s="3"/>
      <c r="EE1016" s="3"/>
      <c r="EF1016" s="3"/>
      <c r="EG1016" s="3"/>
      <c r="EH1016" s="3"/>
      <c r="EI1016" s="3"/>
      <c r="EJ1016" s="3"/>
      <c r="EK1016" s="3"/>
      <c r="EL1016" s="3"/>
      <c r="EM1016" s="3"/>
      <c r="EN1016" s="3"/>
      <c r="EO1016" s="3"/>
      <c r="EP1016" s="3"/>
      <c r="EQ1016" s="3"/>
      <c r="ER1016" s="3"/>
      <c r="ES1016" s="3"/>
      <c r="ET1016" s="3"/>
      <c r="EU1016" s="3"/>
      <c r="EV1016" s="3"/>
      <c r="EW1016" s="3"/>
      <c r="EX1016" s="3"/>
      <c r="EY1016" s="3"/>
      <c r="EZ1016" s="3"/>
      <c r="FA1016" s="3"/>
      <c r="FB1016" s="3"/>
      <c r="FC1016" s="3"/>
      <c r="FD1016" s="3"/>
      <c r="FE1016" s="3"/>
      <c r="FF1016" s="3"/>
      <c r="FG1016" s="3"/>
      <c r="FH1016" s="3"/>
      <c r="FI1016" s="3"/>
      <c r="FJ1016" s="3"/>
      <c r="FK1016" s="3"/>
      <c r="FL1016" s="3"/>
      <c r="FM1016" s="3"/>
      <c r="FN1016" s="3"/>
      <c r="FO1016" s="3"/>
      <c r="FP1016" s="3"/>
      <c r="FQ1016" s="3"/>
      <c r="FR1016" s="3"/>
      <c r="FS1016" s="3"/>
      <c r="FT1016" s="3"/>
      <c r="FU1016" s="3"/>
      <c r="FV1016" s="3"/>
      <c r="FW1016" s="3"/>
      <c r="FX1016" s="3"/>
      <c r="FY1016" s="3"/>
      <c r="FZ1016" s="3"/>
      <c r="GA1016" s="3"/>
      <c r="GB1016" s="3"/>
      <c r="GC1016" s="3"/>
      <c r="GD1016" s="3"/>
      <c r="GE1016" s="3"/>
      <c r="GF1016" s="3"/>
      <c r="GG1016" s="3"/>
      <c r="GH1016" s="3"/>
      <c r="GI1016" s="3"/>
      <c r="GJ1016" s="3"/>
      <c r="GK1016" s="3"/>
      <c r="GL1016" s="3"/>
      <c r="GM1016" s="3"/>
      <c r="GN1016" s="3"/>
      <c r="GO1016" s="3"/>
      <c r="GP1016" s="3"/>
      <c r="GQ1016" s="3"/>
      <c r="GR1016" s="3"/>
      <c r="GS1016" s="3"/>
      <c r="GT1016" s="3"/>
      <c r="GU1016" s="3"/>
      <c r="GV1016" s="3"/>
      <c r="GW1016" s="3"/>
      <c r="GX1016" s="3"/>
      <c r="GY1016" s="3"/>
      <c r="GZ1016" s="3"/>
      <c r="HA1016" s="3"/>
      <c r="HB1016" s="3"/>
      <c r="HC1016" s="3"/>
      <c r="HD1016" s="3"/>
      <c r="HE1016" s="3"/>
      <c r="HF1016" s="3"/>
      <c r="HG1016" s="3"/>
      <c r="HH1016" s="3"/>
      <c r="HI1016" s="3"/>
      <c r="HJ1016" s="3"/>
      <c r="HK1016" s="3"/>
      <c r="HL1016" s="3"/>
      <c r="HM1016" s="3"/>
      <c r="HN1016" s="3"/>
      <c r="HO1016" s="3"/>
      <c r="HP1016" s="3"/>
      <c r="HQ1016" s="3"/>
      <c r="HR1016" s="3"/>
      <c r="HS1016" s="3"/>
      <c r="HT1016" s="3"/>
      <c r="HU1016" s="3"/>
      <c r="HV1016" s="3"/>
      <c r="HW1016" s="3"/>
      <c r="HX1016" s="3"/>
      <c r="HY1016" s="3"/>
      <c r="HZ1016" s="3"/>
      <c r="IA1016" s="3"/>
      <c r="IB1016" s="3"/>
      <c r="IC1016" s="3"/>
      <c r="ID1016" s="3"/>
      <c r="IE1016" s="3"/>
      <c r="IF1016" s="3"/>
      <c r="IG1016" s="3"/>
      <c r="IH1016" s="3"/>
      <c r="II1016" s="3"/>
      <c r="IJ1016" s="3"/>
      <c r="IK1016" s="3"/>
      <c r="IL1016" s="3"/>
      <c r="IM1016" s="3"/>
      <c r="IN1016" s="3"/>
      <c r="IO1016" s="3"/>
      <c r="IP1016" s="3"/>
      <c r="IQ1016" s="3"/>
      <c r="IR1016" s="3"/>
      <c r="IS1016" s="3"/>
      <c r="IT1016" s="3"/>
      <c r="IU1016" s="3"/>
      <c r="IV1016" s="3"/>
      <c r="IW1016" s="3"/>
      <c r="IX1016" s="3"/>
      <c r="IY1016" s="3"/>
      <c r="IZ1016" s="3"/>
      <c r="JA1016" s="3"/>
      <c r="JB1016" s="3"/>
      <c r="JC1016" s="3"/>
      <c r="JD1016" s="3"/>
      <c r="JE1016" s="3"/>
      <c r="JF1016" s="3"/>
      <c r="JG1016" s="3"/>
      <c r="JH1016" s="3"/>
      <c r="JI1016" s="3"/>
      <c r="JJ1016" s="3"/>
      <c r="JK1016" s="3"/>
      <c r="JL1016" s="3"/>
      <c r="JM1016" s="3"/>
      <c r="JN1016" s="3"/>
      <c r="JO1016" s="3"/>
      <c r="JP1016" s="3"/>
      <c r="JQ1016" s="3"/>
      <c r="JR1016" s="3"/>
      <c r="JS1016" s="3"/>
      <c r="JT1016" s="3"/>
      <c r="JU1016" s="3"/>
      <c r="JV1016" s="3"/>
      <c r="JW1016" s="3"/>
      <c r="JX1016" s="3"/>
      <c r="JY1016" s="3"/>
      <c r="JZ1016" s="3"/>
      <c r="KA1016" s="3"/>
      <c r="KB1016" s="3"/>
      <c r="KC1016" s="3"/>
      <c r="KD1016" s="3"/>
      <c r="KE1016" s="3"/>
      <c r="KF1016" s="3"/>
      <c r="KG1016" s="3"/>
      <c r="KH1016" s="3"/>
      <c r="KI1016" s="3"/>
      <c r="KJ1016" s="3"/>
      <c r="KK1016" s="3"/>
      <c r="KL1016" s="3"/>
      <c r="KM1016" s="3"/>
      <c r="KN1016" s="3"/>
      <c r="KO1016" s="3"/>
      <c r="KP1016" s="3"/>
      <c r="KQ1016" s="3"/>
      <c r="KR1016" s="3"/>
      <c r="KS1016" s="3"/>
      <c r="KT1016" s="3"/>
      <c r="KU1016" s="3"/>
      <c r="KV1016" s="3"/>
      <c r="KW1016" s="3"/>
      <c r="KX1016" s="3"/>
      <c r="KY1016" s="3"/>
      <c r="KZ1016" s="3"/>
      <c r="LA1016" s="3"/>
      <c r="LB1016" s="3"/>
      <c r="LC1016" s="3"/>
      <c r="LD1016" s="3"/>
      <c r="LE1016" s="3"/>
      <c r="LF1016" s="3"/>
      <c r="LG1016" s="3"/>
      <c r="LH1016" s="3"/>
      <c r="LI1016" s="3"/>
      <c r="LJ1016" s="3"/>
      <c r="LK1016" s="3"/>
      <c r="LL1016" s="3"/>
      <c r="LM1016" s="3"/>
      <c r="LN1016" s="3"/>
      <c r="LO1016" s="3"/>
      <c r="LP1016" s="3"/>
      <c r="LQ1016" s="3"/>
      <c r="LR1016" s="3"/>
      <c r="LS1016" s="3"/>
      <c r="LT1016" s="3"/>
      <c r="LU1016" s="3"/>
      <c r="LV1016" s="3"/>
      <c r="LW1016" s="3"/>
      <c r="LX1016" s="3"/>
      <c r="LY1016" s="3"/>
      <c r="LZ1016" s="3"/>
      <c r="MA1016" s="3"/>
      <c r="MB1016" s="3"/>
      <c r="MC1016" s="3"/>
      <c r="MD1016" s="3"/>
      <c r="ME1016" s="3"/>
      <c r="MF1016" s="3"/>
      <c r="MG1016" s="3"/>
      <c r="MH1016" s="3"/>
      <c r="MI1016" s="3"/>
      <c r="MJ1016" s="3"/>
      <c r="MK1016" s="3"/>
      <c r="ML1016" s="3"/>
      <c r="MM1016" s="3"/>
      <c r="MN1016" s="3"/>
      <c r="MO1016" s="3"/>
      <c r="MP1016" s="3"/>
      <c r="MQ1016" s="3"/>
      <c r="MR1016" s="3"/>
      <c r="MS1016" s="3"/>
      <c r="MT1016" s="3"/>
      <c r="MU1016" s="3"/>
      <c r="MV1016" s="3"/>
      <c r="MW1016" s="3"/>
      <c r="MX1016" s="3"/>
      <c r="MY1016" s="3"/>
      <c r="MZ1016" s="3"/>
      <c r="NA1016" s="3"/>
      <c r="NB1016" s="3"/>
      <c r="NC1016" s="3"/>
      <c r="ND1016" s="3"/>
      <c r="NE1016" s="3"/>
      <c r="NF1016" s="3"/>
      <c r="NG1016" s="3"/>
      <c r="NH1016" s="3"/>
      <c r="NI1016" s="3"/>
      <c r="NJ1016" s="3"/>
      <c r="NK1016" s="3"/>
      <c r="NL1016" s="3"/>
      <c r="NM1016" s="3"/>
      <c r="NN1016" s="3"/>
      <c r="NO1016" s="3"/>
      <c r="NP1016" s="3"/>
      <c r="NQ1016" s="3"/>
      <c r="NR1016" s="3"/>
      <c r="NS1016" s="3"/>
      <c r="NT1016" s="3"/>
      <c r="NU1016" s="3"/>
      <c r="NV1016" s="3"/>
      <c r="NW1016" s="3"/>
      <c r="NX1016" s="3"/>
      <c r="NY1016" s="3"/>
      <c r="NZ1016" s="3"/>
      <c r="OA1016" s="3"/>
      <c r="OB1016" s="3"/>
      <c r="OC1016" s="3"/>
      <c r="OD1016" s="3"/>
      <c r="OE1016" s="3"/>
      <c r="OF1016" s="3"/>
      <c r="OG1016" s="3"/>
      <c r="OH1016" s="3"/>
      <c r="OI1016" s="3"/>
      <c r="OJ1016" s="3"/>
      <c r="OK1016" s="3"/>
      <c r="OL1016" s="3"/>
      <c r="OM1016" s="3"/>
      <c r="ON1016" s="3"/>
      <c r="OO1016" s="3"/>
      <c r="OP1016" s="3"/>
      <c r="OQ1016" s="3"/>
      <c r="OR1016" s="3"/>
      <c r="OS1016" s="3"/>
      <c r="OT1016" s="3"/>
      <c r="OU1016" s="3"/>
      <c r="OV1016" s="3"/>
      <c r="OW1016" s="3"/>
      <c r="OX1016" s="3"/>
      <c r="OY1016" s="3"/>
      <c r="OZ1016" s="3"/>
      <c r="PA1016" s="3"/>
      <c r="PB1016" s="3"/>
      <c r="PC1016" s="3"/>
      <c r="PD1016" s="3"/>
      <c r="PE1016" s="3"/>
      <c r="PF1016" s="3"/>
      <c r="PG1016" s="3"/>
      <c r="PH1016" s="3"/>
      <c r="PI1016" s="3"/>
      <c r="PJ1016" s="3"/>
      <c r="PK1016" s="3"/>
      <c r="PL1016" s="3"/>
      <c r="PM1016" s="3"/>
      <c r="PN1016" s="3"/>
      <c r="PO1016" s="3"/>
      <c r="PP1016" s="3"/>
      <c r="PQ1016" s="3"/>
      <c r="PR1016" s="3"/>
      <c r="PS1016" s="3"/>
      <c r="PT1016" s="3"/>
      <c r="PU1016" s="3"/>
      <c r="PV1016" s="3"/>
      <c r="PW1016" s="3"/>
      <c r="PX1016" s="3"/>
      <c r="PY1016" s="3"/>
      <c r="PZ1016" s="3"/>
      <c r="QA1016" s="3"/>
      <c r="QB1016" s="3"/>
      <c r="QC1016" s="3"/>
      <c r="QD1016" s="3"/>
      <c r="QE1016" s="3"/>
      <c r="QF1016" s="3"/>
      <c r="QG1016" s="3"/>
      <c r="QH1016" s="3"/>
      <c r="QI1016" s="3"/>
      <c r="QJ1016" s="3"/>
      <c r="QK1016" s="3"/>
      <c r="QL1016" s="3"/>
      <c r="QM1016" s="3"/>
      <c r="QN1016" s="3"/>
      <c r="QO1016" s="3"/>
      <c r="QP1016" s="3"/>
      <c r="QQ1016" s="3"/>
      <c r="QR1016" s="3"/>
      <c r="QS1016" s="3"/>
      <c r="QT1016" s="3"/>
      <c r="QU1016" s="3"/>
      <c r="QV1016" s="3"/>
      <c r="QW1016" s="3"/>
      <c r="QX1016" s="3"/>
      <c r="QY1016" s="3"/>
      <c r="QZ1016" s="3"/>
      <c r="RA1016" s="3"/>
      <c r="RB1016" s="3"/>
      <c r="RC1016" s="3"/>
      <c r="RD1016" s="3"/>
      <c r="RE1016" s="3"/>
      <c r="RF1016" s="3"/>
      <c r="RG1016" s="3"/>
      <c r="RH1016" s="3"/>
      <c r="RI1016" s="3"/>
      <c r="RJ1016" s="3"/>
      <c r="RK1016" s="3"/>
      <c r="RL1016" s="3"/>
      <c r="RM1016" s="3"/>
      <c r="RN1016" s="3"/>
      <c r="RO1016" s="3"/>
      <c r="RP1016" s="3"/>
      <c r="RQ1016" s="3"/>
      <c r="RR1016" s="3"/>
      <c r="RS1016" s="3"/>
      <c r="RT1016" s="3"/>
      <c r="RU1016" s="3"/>
      <c r="RV1016" s="3"/>
      <c r="RW1016" s="3"/>
      <c r="RX1016" s="3"/>
      <c r="RY1016" s="3"/>
      <c r="RZ1016" s="3"/>
      <c r="SA1016" s="3"/>
      <c r="SB1016" s="3"/>
      <c r="SC1016" s="3"/>
      <c r="SD1016" s="3"/>
      <c r="SE1016" s="3"/>
      <c r="SF1016" s="3"/>
      <c r="SG1016" s="3"/>
      <c r="SH1016" s="3"/>
      <c r="SI1016" s="3"/>
      <c r="SJ1016" s="3"/>
      <c r="SK1016" s="3"/>
      <c r="SL1016" s="3"/>
      <c r="SM1016" s="3"/>
      <c r="SN1016" s="3"/>
      <c r="SO1016" s="3"/>
      <c r="SP1016" s="3"/>
      <c r="SQ1016" s="3"/>
      <c r="SR1016" s="3"/>
      <c r="SS1016" s="3"/>
      <c r="ST1016" s="3"/>
      <c r="SU1016" s="3"/>
      <c r="SV1016" s="3"/>
      <c r="SW1016" s="3"/>
      <c r="SX1016" s="3"/>
      <c r="SY1016" s="3"/>
      <c r="SZ1016" s="3"/>
      <c r="TA1016" s="3"/>
      <c r="TB1016" s="3"/>
      <c r="TC1016" s="3"/>
      <c r="TD1016" s="3"/>
      <c r="TE1016" s="3"/>
      <c r="TF1016" s="3"/>
      <c r="TG1016" s="3"/>
      <c r="TH1016" s="3"/>
      <c r="TI1016" s="3"/>
      <c r="TJ1016" s="3"/>
      <c r="TK1016" s="3"/>
      <c r="TL1016" s="3"/>
      <c r="TM1016" s="3"/>
      <c r="TN1016" s="3"/>
      <c r="TO1016" s="3"/>
      <c r="TP1016" s="3"/>
      <c r="TQ1016" s="3"/>
      <c r="TR1016" s="3"/>
      <c r="TS1016" s="3"/>
      <c r="TT1016" s="3"/>
      <c r="TU1016" s="3"/>
      <c r="TV1016" s="3"/>
      <c r="TW1016" s="3"/>
      <c r="TX1016" s="3"/>
      <c r="TY1016" s="3"/>
      <c r="TZ1016" s="3"/>
      <c r="UA1016" s="3"/>
      <c r="UB1016" s="3"/>
      <c r="UC1016" s="3"/>
      <c r="UD1016" s="3"/>
      <c r="UE1016" s="3"/>
      <c r="UF1016" s="3"/>
      <c r="UG1016" s="3"/>
      <c r="UH1016" s="3"/>
      <c r="UI1016" s="3"/>
      <c r="UJ1016" s="3"/>
      <c r="UK1016" s="3"/>
      <c r="UL1016" s="3"/>
      <c r="UM1016" s="3"/>
      <c r="UN1016" s="3"/>
      <c r="UO1016" s="3"/>
      <c r="UP1016" s="3"/>
      <c r="UQ1016" s="3"/>
      <c r="UR1016" s="3"/>
      <c r="US1016" s="3"/>
      <c r="UT1016" s="3"/>
      <c r="UU1016" s="3"/>
      <c r="UV1016" s="3"/>
      <c r="UW1016" s="3"/>
      <c r="UX1016" s="3"/>
      <c r="UY1016" s="3"/>
      <c r="UZ1016" s="3"/>
      <c r="VA1016" s="3"/>
      <c r="VB1016" s="3"/>
      <c r="VC1016" s="3"/>
      <c r="VD1016" s="3"/>
      <c r="VE1016" s="3"/>
      <c r="VF1016" s="3"/>
      <c r="VG1016" s="3"/>
      <c r="VH1016" s="3"/>
      <c r="VI1016" s="3"/>
      <c r="VJ1016" s="3"/>
      <c r="VK1016" s="3"/>
      <c r="VL1016" s="3"/>
      <c r="VM1016" s="3"/>
      <c r="VN1016" s="3"/>
      <c r="VO1016" s="3"/>
      <c r="VP1016" s="3"/>
      <c r="VQ1016" s="3"/>
      <c r="VR1016" s="3"/>
      <c r="VS1016" s="3"/>
      <c r="VT1016" s="3"/>
      <c r="VU1016" s="3"/>
      <c r="VV1016" s="3"/>
      <c r="VW1016" s="3"/>
      <c r="VX1016" s="3"/>
      <c r="VY1016" s="3"/>
      <c r="VZ1016" s="3"/>
      <c r="WA1016" s="3"/>
      <c r="WB1016" s="3"/>
      <c r="WC1016" s="3"/>
      <c r="WD1016" s="3"/>
      <c r="WE1016" s="3"/>
      <c r="WF1016" s="3"/>
      <c r="WG1016" s="3"/>
      <c r="WH1016" s="3"/>
      <c r="WI1016" s="3"/>
      <c r="WJ1016" s="3"/>
      <c r="WK1016" s="3"/>
      <c r="WL1016" s="3"/>
      <c r="WM1016" s="3"/>
      <c r="WN1016" s="3"/>
      <c r="WO1016" s="3"/>
      <c r="WP1016" s="3"/>
      <c r="WQ1016" s="3"/>
      <c r="WR1016" s="3"/>
      <c r="WS1016" s="3"/>
      <c r="WT1016" s="3"/>
      <c r="WU1016" s="3"/>
      <c r="WV1016" s="3"/>
      <c r="WW1016" s="3"/>
      <c r="WX1016" s="3"/>
      <c r="WY1016" s="3"/>
      <c r="WZ1016" s="3"/>
      <c r="XA1016" s="3"/>
      <c r="XB1016" s="3"/>
      <c r="XC1016" s="3"/>
      <c r="XD1016" s="3"/>
      <c r="XE1016" s="3"/>
      <c r="XF1016" s="3"/>
      <c r="XG1016" s="3"/>
      <c r="XH1016" s="3"/>
      <c r="XI1016" s="3"/>
      <c r="XJ1016" s="3"/>
      <c r="XK1016" s="3"/>
      <c r="XL1016" s="3"/>
      <c r="XM1016" s="3"/>
      <c r="XN1016" s="3"/>
      <c r="XO1016" s="3"/>
      <c r="XP1016" s="3"/>
      <c r="XQ1016" s="3"/>
      <c r="XR1016" s="3"/>
      <c r="XS1016" s="3"/>
      <c r="XT1016" s="3"/>
      <c r="XU1016" s="3"/>
      <c r="XV1016" s="3"/>
      <c r="XW1016" s="3"/>
      <c r="XX1016" s="3"/>
      <c r="XY1016" s="3"/>
      <c r="XZ1016" s="3"/>
      <c r="YA1016" s="3"/>
      <c r="YB1016" s="3"/>
      <c r="YC1016" s="3"/>
      <c r="YD1016" s="3"/>
      <c r="YE1016" s="3"/>
      <c r="YF1016" s="3"/>
      <c r="YG1016" s="3"/>
      <c r="YH1016" s="3"/>
      <c r="YI1016" s="3"/>
      <c r="YJ1016" s="3"/>
      <c r="YK1016" s="3"/>
      <c r="YL1016" s="3"/>
      <c r="YM1016" s="3"/>
      <c r="YN1016" s="3"/>
      <c r="YO1016" s="3"/>
      <c r="YP1016" s="3"/>
      <c r="YQ1016" s="3"/>
      <c r="YR1016" s="3"/>
      <c r="YS1016" s="3"/>
      <c r="YT1016" s="3"/>
      <c r="YU1016" s="3"/>
      <c r="YV1016" s="3"/>
      <c r="YW1016" s="3"/>
      <c r="YX1016" s="3"/>
      <c r="YY1016" s="3"/>
      <c r="YZ1016" s="3"/>
      <c r="ZA1016" s="3"/>
      <c r="ZB1016" s="3"/>
      <c r="ZC1016" s="3"/>
      <c r="ZD1016" s="3"/>
      <c r="ZE1016" s="3"/>
      <c r="ZF1016" s="3"/>
      <c r="ZG1016" s="3"/>
      <c r="ZH1016" s="3"/>
      <c r="ZI1016" s="3"/>
      <c r="ZJ1016" s="3"/>
      <c r="ZK1016" s="3"/>
      <c r="ZL1016" s="3"/>
      <c r="ZM1016" s="3"/>
      <c r="ZN1016" s="3"/>
      <c r="ZO1016" s="3"/>
      <c r="ZP1016" s="3"/>
      <c r="ZQ1016" s="3"/>
      <c r="ZR1016" s="3"/>
      <c r="ZS1016" s="3"/>
      <c r="ZT1016" s="3"/>
      <c r="ZU1016" s="3"/>
      <c r="ZV1016" s="3"/>
      <c r="ZW1016" s="3"/>
      <c r="ZX1016" s="3"/>
      <c r="ZY1016" s="3"/>
      <c r="ZZ1016" s="3"/>
      <c r="AAA1016" s="3"/>
      <c r="AAB1016" s="3"/>
      <c r="AAC1016" s="3"/>
      <c r="AAD1016" s="3"/>
      <c r="AAE1016" s="3"/>
      <c r="AAF1016" s="3"/>
      <c r="AAG1016" s="3"/>
      <c r="AAH1016" s="3"/>
      <c r="AAI1016" s="3"/>
      <c r="AAJ1016" s="3"/>
      <c r="AAK1016" s="3"/>
      <c r="AAL1016" s="3"/>
      <c r="AAM1016" s="3"/>
      <c r="AAN1016" s="3"/>
      <c r="AAO1016" s="3"/>
      <c r="AAP1016" s="3"/>
      <c r="AAQ1016" s="3"/>
      <c r="AAR1016" s="3"/>
      <c r="AAS1016" s="3"/>
      <c r="AAT1016" s="3"/>
      <c r="AAU1016" s="3"/>
      <c r="AAV1016" s="3"/>
      <c r="AAW1016" s="3"/>
      <c r="AAX1016" s="3"/>
      <c r="AAY1016" s="3"/>
      <c r="AAZ1016" s="3"/>
      <c r="ABA1016" s="3"/>
      <c r="ABB1016" s="3"/>
      <c r="ABC1016" s="3"/>
      <c r="ABD1016" s="3"/>
      <c r="ABE1016" s="3"/>
      <c r="ABF1016" s="3"/>
      <c r="ABG1016" s="3"/>
      <c r="ABH1016" s="3"/>
      <c r="ABI1016" s="3"/>
      <c r="ABJ1016" s="3"/>
      <c r="ABK1016" s="3"/>
      <c r="ABL1016" s="3"/>
      <c r="ABM1016" s="3"/>
      <c r="ABN1016" s="3"/>
      <c r="ABO1016" s="3"/>
      <c r="ABP1016" s="3"/>
      <c r="ABQ1016" s="3"/>
      <c r="ABR1016" s="3"/>
      <c r="ABS1016" s="3"/>
      <c r="ABT1016" s="3"/>
      <c r="ABU1016" s="3"/>
      <c r="ABV1016" s="3"/>
      <c r="ABW1016" s="3"/>
      <c r="ABX1016" s="3"/>
      <c r="ABY1016" s="3"/>
      <c r="ABZ1016" s="3"/>
      <c r="ACA1016" s="3"/>
      <c r="ACB1016" s="3"/>
      <c r="ACC1016" s="3"/>
      <c r="ACD1016" s="3"/>
      <c r="ACE1016" s="3"/>
      <c r="ACF1016" s="3"/>
      <c r="ACG1016" s="3"/>
      <c r="ACH1016" s="3"/>
      <c r="ACI1016" s="3"/>
      <c r="ACJ1016" s="3"/>
      <c r="ACK1016" s="3"/>
      <c r="ACL1016" s="3"/>
      <c r="ACM1016" s="3"/>
      <c r="ACN1016" s="3"/>
      <c r="ACO1016" s="3"/>
      <c r="ACP1016" s="3"/>
      <c r="ACQ1016" s="3"/>
      <c r="ACR1016" s="3"/>
      <c r="ACS1016" s="3"/>
      <c r="ACT1016" s="3"/>
      <c r="ACU1016" s="3"/>
      <c r="ACV1016" s="3"/>
      <c r="ACW1016" s="3"/>
      <c r="ACX1016" s="3"/>
      <c r="ACY1016" s="3"/>
      <c r="ACZ1016" s="3"/>
      <c r="ADA1016" s="3"/>
      <c r="ADB1016" s="3"/>
      <c r="ADC1016" s="3"/>
      <c r="ADD1016" s="3"/>
      <c r="ADE1016" s="3"/>
      <c r="ADF1016" s="3"/>
      <c r="ADG1016" s="3"/>
      <c r="ADH1016" s="3"/>
      <c r="ADI1016" s="3"/>
      <c r="ADJ1016" s="3"/>
      <c r="ADK1016" s="3"/>
      <c r="ADL1016" s="3"/>
      <c r="ADM1016" s="3"/>
      <c r="ADN1016" s="3"/>
      <c r="ADO1016" s="3"/>
      <c r="ADP1016" s="3"/>
      <c r="ADQ1016" s="3"/>
      <c r="ADR1016" s="3"/>
      <c r="ADS1016" s="3"/>
      <c r="ADT1016" s="3"/>
      <c r="ADU1016" s="3"/>
      <c r="ADV1016" s="3"/>
      <c r="ADW1016" s="3"/>
      <c r="ADX1016" s="3"/>
      <c r="ADY1016" s="3"/>
      <c r="ADZ1016" s="3"/>
      <c r="AEA1016" s="3"/>
      <c r="AEB1016" s="3"/>
      <c r="AEC1016" s="3"/>
      <c r="AED1016" s="3"/>
      <c r="AEE1016" s="3"/>
      <c r="AEF1016" s="3"/>
      <c r="AEG1016" s="3"/>
      <c r="AEH1016" s="3"/>
      <c r="AEI1016" s="3"/>
      <c r="AEJ1016" s="3"/>
      <c r="AEK1016" s="3"/>
      <c r="AEL1016" s="3"/>
      <c r="AEM1016" s="3"/>
      <c r="AEN1016" s="3"/>
      <c r="AEO1016" s="3"/>
      <c r="AEP1016" s="3"/>
      <c r="AEQ1016" s="3"/>
      <c r="AER1016" s="3"/>
      <c r="AES1016" s="3"/>
      <c r="AET1016" s="3"/>
      <c r="AEU1016" s="3"/>
      <c r="AEV1016" s="3"/>
      <c r="AEW1016" s="3"/>
      <c r="AEX1016" s="3"/>
      <c r="AEY1016" s="3"/>
      <c r="AEZ1016" s="3"/>
      <c r="AFA1016" s="3"/>
      <c r="AFB1016" s="3"/>
      <c r="AFC1016" s="3"/>
      <c r="AFD1016" s="3"/>
      <c r="AFE1016" s="3"/>
      <c r="AFF1016" s="3"/>
      <c r="AFG1016" s="3"/>
      <c r="AFH1016" s="3"/>
      <c r="AFI1016" s="3"/>
      <c r="AFJ1016" s="3"/>
      <c r="AFK1016" s="3"/>
      <c r="AFL1016" s="3"/>
      <c r="AFM1016" s="3"/>
      <c r="AFN1016" s="3"/>
      <c r="AFO1016" s="3"/>
      <c r="AFP1016" s="3"/>
      <c r="AFQ1016" s="3"/>
      <c r="AFR1016" s="3"/>
      <c r="AFS1016" s="3"/>
      <c r="AFT1016" s="3"/>
      <c r="AFU1016" s="3"/>
      <c r="AFV1016" s="3"/>
      <c r="AFW1016" s="3"/>
      <c r="AFX1016" s="3"/>
      <c r="AFY1016" s="3"/>
      <c r="AFZ1016" s="3"/>
      <c r="AGA1016" s="3"/>
      <c r="AGB1016" s="3"/>
      <c r="AGC1016" s="3"/>
      <c r="AGD1016" s="3"/>
      <c r="AGE1016" s="3"/>
      <c r="AGF1016" s="3"/>
      <c r="AGG1016" s="3"/>
      <c r="AGH1016" s="3"/>
      <c r="AGI1016" s="3"/>
      <c r="AGJ1016" s="3"/>
      <c r="AGK1016" s="3"/>
      <c r="AGL1016" s="3"/>
      <c r="AGM1016" s="3"/>
      <c r="AGN1016" s="3"/>
      <c r="AGO1016" s="3"/>
      <c r="AGP1016" s="3"/>
      <c r="AGQ1016" s="3"/>
      <c r="AGR1016" s="3"/>
      <c r="AGS1016" s="3"/>
      <c r="AGT1016" s="3"/>
      <c r="AGU1016" s="3"/>
      <c r="AGV1016" s="3"/>
      <c r="AGW1016" s="3"/>
      <c r="AGX1016" s="3"/>
      <c r="AGY1016" s="3"/>
      <c r="AGZ1016" s="3"/>
      <c r="AHA1016" s="3"/>
      <c r="AHB1016" s="3"/>
      <c r="AHC1016" s="3"/>
      <c r="AHD1016" s="3"/>
      <c r="AHE1016" s="3"/>
      <c r="AHF1016" s="3"/>
      <c r="AHG1016" s="3"/>
      <c r="AHH1016" s="3"/>
      <c r="AHI1016" s="3"/>
      <c r="AHJ1016" s="3"/>
      <c r="AHK1016" s="3"/>
      <c r="AHL1016" s="3"/>
      <c r="AHM1016" s="3"/>
      <c r="AHN1016" s="3"/>
      <c r="AHO1016" s="3"/>
      <c r="AHP1016" s="3"/>
      <c r="AHQ1016" s="3"/>
      <c r="AHR1016" s="3"/>
      <c r="AHS1016" s="3"/>
      <c r="AHT1016" s="3"/>
      <c r="AHU1016" s="3"/>
      <c r="AHV1016" s="3"/>
      <c r="AHW1016" s="3"/>
      <c r="AHX1016" s="3"/>
      <c r="AHY1016" s="3"/>
      <c r="AHZ1016" s="3"/>
      <c r="AIA1016" s="3"/>
      <c r="AIB1016" s="3"/>
      <c r="AIC1016" s="3"/>
      <c r="AID1016" s="3"/>
      <c r="AIE1016" s="3"/>
      <c r="AIF1016" s="3"/>
      <c r="AIG1016" s="3"/>
      <c r="AIH1016" s="3"/>
      <c r="AII1016" s="3"/>
      <c r="AIJ1016" s="3"/>
      <c r="AIK1016" s="3"/>
      <c r="AIL1016" s="3"/>
      <c r="AIM1016" s="3"/>
      <c r="AIN1016" s="3"/>
      <c r="AIO1016" s="3"/>
      <c r="AIP1016" s="3"/>
      <c r="AIQ1016" s="3"/>
      <c r="AIR1016" s="3"/>
      <c r="AIS1016" s="3"/>
      <c r="AIT1016" s="3"/>
      <c r="AIU1016" s="3"/>
      <c r="AIV1016" s="3"/>
      <c r="AIW1016" s="3"/>
      <c r="AIX1016" s="3"/>
      <c r="AIY1016" s="3"/>
      <c r="AIZ1016" s="3"/>
      <c r="AJA1016" s="3"/>
      <c r="AJB1016" s="3"/>
      <c r="AJC1016" s="3"/>
      <c r="AJD1016" s="3"/>
      <c r="AJE1016" s="3"/>
      <c r="AJF1016" s="3"/>
      <c r="AJG1016" s="3"/>
      <c r="AJH1016" s="3"/>
      <c r="AJI1016" s="3"/>
      <c r="AJJ1016" s="3"/>
      <c r="AJK1016" s="3"/>
      <c r="AJL1016" s="3"/>
      <c r="AJM1016" s="3"/>
      <c r="AJN1016" s="3"/>
      <c r="AJO1016" s="3"/>
      <c r="AJP1016" s="3"/>
      <c r="AJQ1016" s="3"/>
      <c r="AJR1016" s="3"/>
      <c r="AJS1016" s="3"/>
      <c r="AJT1016" s="3"/>
      <c r="AJU1016" s="3"/>
      <c r="AJV1016" s="3"/>
      <c r="AJW1016" s="3"/>
      <c r="AJX1016" s="3"/>
      <c r="AJY1016" s="3"/>
      <c r="AJZ1016" s="3"/>
      <c r="AKA1016" s="3"/>
      <c r="AKB1016" s="3"/>
      <c r="AKC1016" s="3"/>
      <c r="AKD1016" s="3"/>
      <c r="AKE1016" s="3"/>
      <c r="AKF1016" s="3"/>
      <c r="AKG1016" s="3"/>
      <c r="AKH1016" s="3"/>
      <c r="AKI1016" s="3"/>
      <c r="AKJ1016" s="3"/>
      <c r="AKK1016" s="3"/>
      <c r="AKL1016" s="3"/>
      <c r="AKM1016" s="3"/>
      <c r="AKN1016" s="3"/>
      <c r="AKO1016" s="3"/>
      <c r="AKP1016" s="3"/>
      <c r="AKQ1016" s="3"/>
      <c r="AKR1016" s="3"/>
      <c r="AKS1016" s="3"/>
      <c r="AKT1016" s="3"/>
      <c r="AKU1016" s="3"/>
      <c r="AKV1016" s="3"/>
      <c r="AKW1016" s="3"/>
      <c r="AKX1016" s="3"/>
      <c r="AKY1016" s="3"/>
      <c r="AKZ1016" s="3"/>
      <c r="ALA1016" s="3"/>
      <c r="ALB1016" s="3"/>
      <c r="ALC1016" s="3"/>
      <c r="ALD1016" s="3"/>
      <c r="ALE1016" s="3"/>
      <c r="ALF1016" s="3"/>
      <c r="ALG1016" s="3"/>
      <c r="ALH1016" s="3"/>
      <c r="ALI1016" s="3"/>
      <c r="ALJ1016" s="3"/>
      <c r="ALK1016" s="3"/>
      <c r="ALL1016" s="3"/>
      <c r="ALM1016" s="3"/>
      <c r="ALN1016" s="3"/>
      <c r="ALO1016" s="3"/>
      <c r="ALP1016" s="3"/>
      <c r="ALQ1016" s="3"/>
      <c r="ALR1016" s="3"/>
      <c r="ALS1016" s="3"/>
      <c r="ALT1016" s="3"/>
      <c r="ALU1016" s="3"/>
      <c r="ALV1016" s="3"/>
      <c r="ALW1016" s="3"/>
      <c r="ALX1016" s="3"/>
      <c r="ALY1016" s="3"/>
      <c r="ALZ1016" s="3"/>
      <c r="AMA1016" s="3"/>
      <c r="AMB1016" s="3"/>
      <c r="AMC1016" s="3"/>
      <c r="AMD1016" s="3"/>
      <c r="AME1016" s="3"/>
      <c r="AMF1016" s="3"/>
      <c r="AMG1016" s="3"/>
      <c r="AMH1016" s="3"/>
      <c r="AMI1016" s="3"/>
      <c r="AMJ1016" s="3"/>
      <c r="AMK1016" s="3"/>
      <c r="AML1016" s="3"/>
      <c r="AMM1016" s="3"/>
      <c r="AMN1016" s="3"/>
      <c r="AMO1016" s="3"/>
      <c r="AMP1016" s="3"/>
      <c r="AMQ1016" s="3"/>
      <c r="AMR1016" s="3"/>
      <c r="AMS1016" s="3"/>
      <c r="AMT1016" s="3"/>
      <c r="AMU1016" s="3"/>
      <c r="AMV1016" s="3"/>
      <c r="AMW1016" s="3"/>
      <c r="AMX1016" s="3"/>
      <c r="AMY1016" s="3"/>
      <c r="AMZ1016" s="3"/>
      <c r="ANA1016" s="3"/>
      <c r="ANB1016" s="3"/>
      <c r="ANC1016" s="3"/>
      <c r="AND1016" s="3"/>
      <c r="ANE1016" s="3"/>
      <c r="ANF1016" s="3"/>
      <c r="ANG1016" s="3"/>
      <c r="ANH1016" s="3"/>
      <c r="ANI1016" s="3"/>
      <c r="ANJ1016" s="3"/>
      <c r="ANK1016" s="3"/>
      <c r="ANL1016" s="3"/>
      <c r="ANM1016" s="3"/>
      <c r="ANN1016" s="3"/>
      <c r="ANO1016" s="3"/>
      <c r="ANP1016" s="3"/>
      <c r="ANQ1016" s="3"/>
      <c r="ANR1016" s="3"/>
      <c r="ANS1016" s="3"/>
      <c r="ANT1016" s="3"/>
      <c r="ANU1016" s="3"/>
      <c r="ANV1016" s="3"/>
      <c r="ANW1016" s="3"/>
      <c r="ANX1016" s="3"/>
      <c r="ANY1016" s="3"/>
      <c r="ANZ1016" s="3"/>
      <c r="AOA1016" s="3"/>
      <c r="AOB1016" s="3"/>
      <c r="AOC1016" s="3"/>
      <c r="AOD1016" s="3"/>
      <c r="AOE1016" s="3"/>
      <c r="AOF1016" s="3"/>
      <c r="AOG1016" s="3"/>
      <c r="AOH1016" s="3"/>
      <c r="AOI1016" s="3"/>
      <c r="AOJ1016" s="3"/>
      <c r="AOK1016" s="3"/>
      <c r="AOL1016" s="3"/>
      <c r="AOM1016" s="3"/>
      <c r="AON1016" s="3"/>
      <c r="AOO1016" s="3"/>
      <c r="AOP1016" s="3"/>
      <c r="AOQ1016" s="3"/>
      <c r="AOR1016" s="3"/>
      <c r="AOS1016" s="3"/>
      <c r="AOT1016" s="3"/>
      <c r="AOU1016" s="3"/>
      <c r="AOV1016" s="3"/>
      <c r="AOW1016" s="3"/>
      <c r="AOX1016" s="3"/>
      <c r="AOY1016" s="3"/>
      <c r="AOZ1016" s="3"/>
      <c r="APA1016" s="3"/>
      <c r="APB1016" s="3"/>
      <c r="APC1016" s="3"/>
      <c r="APD1016" s="3"/>
      <c r="APE1016" s="3"/>
      <c r="APF1016" s="3"/>
      <c r="APG1016" s="3"/>
      <c r="APH1016" s="3"/>
      <c r="API1016" s="3"/>
      <c r="APJ1016" s="3"/>
      <c r="APK1016" s="3"/>
      <c r="APL1016" s="3"/>
      <c r="APM1016" s="3"/>
      <c r="APN1016" s="3"/>
      <c r="APO1016" s="3"/>
      <c r="APP1016" s="3"/>
      <c r="APQ1016" s="3"/>
      <c r="APR1016" s="3"/>
      <c r="APS1016" s="3"/>
      <c r="APT1016" s="3"/>
      <c r="APU1016" s="3"/>
      <c r="APV1016" s="3"/>
      <c r="APW1016" s="3"/>
      <c r="APX1016" s="3"/>
      <c r="APY1016" s="3"/>
      <c r="APZ1016" s="3"/>
      <c r="AQA1016" s="3"/>
      <c r="AQB1016" s="3"/>
      <c r="AQC1016" s="3"/>
      <c r="AQD1016" s="3"/>
      <c r="AQE1016" s="3"/>
      <c r="AQF1016" s="3"/>
      <c r="AQG1016" s="3"/>
      <c r="AQH1016" s="3"/>
      <c r="AQI1016" s="3"/>
      <c r="AQJ1016" s="3"/>
      <c r="AQK1016" s="3"/>
      <c r="AQL1016" s="3"/>
      <c r="AQM1016" s="3"/>
      <c r="AQN1016" s="3"/>
      <c r="AQO1016" s="3"/>
      <c r="AQP1016" s="3"/>
      <c r="AQQ1016" s="3"/>
      <c r="AQR1016" s="3"/>
      <c r="AQS1016" s="3"/>
      <c r="AQT1016" s="3"/>
      <c r="AQU1016" s="3"/>
      <c r="AQV1016" s="3"/>
      <c r="AQW1016" s="3"/>
      <c r="AQX1016" s="3"/>
      <c r="AQY1016" s="3"/>
      <c r="AQZ1016" s="3"/>
      <c r="ARA1016" s="3"/>
      <c r="ARB1016" s="3"/>
      <c r="ARC1016" s="3"/>
      <c r="ARD1016" s="3"/>
      <c r="ARE1016" s="3"/>
      <c r="ARF1016" s="3"/>
      <c r="ARG1016" s="3"/>
      <c r="ARH1016" s="3"/>
      <c r="ARI1016" s="3"/>
      <c r="ARJ1016" s="3"/>
      <c r="ARK1016" s="3"/>
      <c r="ARL1016" s="3"/>
      <c r="ARM1016" s="3"/>
      <c r="ARN1016" s="3"/>
      <c r="ARO1016" s="3"/>
      <c r="ARP1016" s="3"/>
      <c r="ARQ1016" s="3"/>
      <c r="ARR1016" s="3"/>
      <c r="ARS1016" s="3"/>
      <c r="ART1016" s="3"/>
      <c r="ARU1016" s="3"/>
      <c r="ARV1016" s="3"/>
      <c r="ARW1016" s="3"/>
      <c r="ARX1016" s="3"/>
      <c r="ARY1016" s="3"/>
      <c r="ARZ1016" s="3"/>
      <c r="ASA1016" s="3"/>
      <c r="ASB1016" s="3"/>
      <c r="ASC1016" s="3"/>
      <c r="ASD1016" s="3"/>
      <c r="ASE1016" s="3"/>
      <c r="ASF1016" s="3"/>
      <c r="ASG1016" s="3"/>
      <c r="ASH1016" s="3"/>
      <c r="ASI1016" s="3"/>
      <c r="ASJ1016" s="3"/>
      <c r="ASK1016" s="3"/>
      <c r="ASL1016" s="3"/>
      <c r="ASM1016" s="3"/>
      <c r="ASN1016" s="3"/>
      <c r="ASO1016" s="3"/>
      <c r="ASP1016" s="3"/>
      <c r="ASQ1016" s="3"/>
      <c r="ASR1016" s="3"/>
      <c r="ASS1016" s="3"/>
      <c r="AST1016" s="3"/>
      <c r="ASU1016" s="3"/>
      <c r="ASV1016" s="3"/>
      <c r="ASW1016" s="3"/>
      <c r="ASX1016" s="3"/>
      <c r="ASY1016" s="3"/>
      <c r="ASZ1016" s="3"/>
      <c r="ATA1016" s="3"/>
      <c r="ATB1016" s="3"/>
      <c r="ATC1016" s="3"/>
      <c r="ATD1016" s="3"/>
      <c r="ATE1016" s="3"/>
      <c r="ATF1016" s="3"/>
      <c r="ATG1016" s="3"/>
      <c r="ATH1016" s="3"/>
      <c r="ATI1016" s="3"/>
      <c r="ATJ1016" s="3"/>
      <c r="ATK1016" s="3"/>
      <c r="ATL1016" s="3"/>
      <c r="ATM1016" s="3"/>
      <c r="ATN1016" s="3"/>
      <c r="ATO1016" s="3"/>
      <c r="ATP1016" s="3"/>
      <c r="ATQ1016" s="3"/>
      <c r="ATR1016" s="3"/>
      <c r="ATS1016" s="3"/>
      <c r="ATT1016" s="3"/>
      <c r="ATU1016" s="3"/>
      <c r="ATV1016" s="3"/>
      <c r="ATW1016" s="3"/>
      <c r="ATX1016" s="3"/>
      <c r="ATY1016" s="3"/>
      <c r="ATZ1016" s="3"/>
      <c r="AUA1016" s="3"/>
      <c r="AUB1016" s="3"/>
      <c r="AUC1016" s="3"/>
      <c r="AUD1016" s="3"/>
      <c r="AUE1016" s="3"/>
      <c r="AUF1016" s="3"/>
      <c r="AUG1016" s="3"/>
      <c r="AUH1016" s="3"/>
      <c r="AUI1016" s="3"/>
      <c r="AUJ1016" s="3"/>
      <c r="AUK1016" s="3"/>
      <c r="AUL1016" s="3"/>
      <c r="AUM1016" s="3"/>
      <c r="AUN1016" s="3"/>
      <c r="AUO1016" s="3"/>
      <c r="AUP1016" s="3"/>
      <c r="AUQ1016" s="3"/>
      <c r="AUR1016" s="3"/>
      <c r="AUS1016" s="3"/>
      <c r="AUT1016" s="3"/>
      <c r="AUU1016" s="3"/>
      <c r="AUV1016" s="3"/>
      <c r="AUW1016" s="3"/>
      <c r="AUX1016" s="3"/>
      <c r="AUY1016" s="3"/>
      <c r="AUZ1016" s="3"/>
      <c r="AVA1016" s="3"/>
      <c r="AVB1016" s="3"/>
      <c r="AVC1016" s="3"/>
      <c r="AVD1016" s="3"/>
      <c r="AVE1016" s="3"/>
      <c r="AVF1016" s="3"/>
      <c r="AVG1016" s="3"/>
      <c r="AVH1016" s="3"/>
      <c r="AVI1016" s="3"/>
      <c r="AVJ1016" s="3"/>
      <c r="AVK1016" s="3"/>
      <c r="AVL1016" s="3"/>
      <c r="AVM1016" s="3"/>
      <c r="AVN1016" s="3"/>
      <c r="AVO1016" s="3"/>
      <c r="AVP1016" s="3"/>
      <c r="AVQ1016" s="3"/>
      <c r="AVR1016" s="3"/>
      <c r="AVS1016" s="3"/>
      <c r="AVT1016" s="3"/>
      <c r="AVU1016" s="3"/>
      <c r="AVV1016" s="3"/>
      <c r="AVW1016" s="3"/>
      <c r="AVX1016" s="3"/>
      <c r="AVY1016" s="3"/>
      <c r="AVZ1016" s="3"/>
      <c r="AWA1016" s="3"/>
      <c r="AWB1016" s="3"/>
      <c r="AWC1016" s="3"/>
      <c r="AWD1016" s="3"/>
      <c r="AWE1016" s="3"/>
      <c r="AWF1016" s="3"/>
      <c r="AWG1016" s="3"/>
      <c r="AWH1016" s="3"/>
      <c r="AWI1016" s="3"/>
      <c r="AWJ1016" s="3"/>
      <c r="AWK1016" s="3"/>
      <c r="AWL1016" s="3"/>
      <c r="AWM1016" s="3"/>
      <c r="AWN1016" s="3"/>
      <c r="AWO1016" s="3"/>
      <c r="AWP1016" s="3"/>
      <c r="AWQ1016" s="3"/>
      <c r="AWR1016" s="3"/>
      <c r="AWS1016" s="3"/>
      <c r="AWT1016" s="3"/>
      <c r="AWU1016" s="3"/>
      <c r="AWV1016" s="3"/>
      <c r="AWW1016" s="3"/>
      <c r="AWX1016" s="3"/>
      <c r="AWY1016" s="3"/>
      <c r="AWZ1016" s="3"/>
      <c r="AXA1016" s="3"/>
      <c r="AXB1016" s="3"/>
      <c r="AXC1016" s="3"/>
      <c r="AXD1016" s="3"/>
      <c r="AXE1016" s="3"/>
      <c r="AXF1016" s="3"/>
      <c r="AXG1016" s="3"/>
      <c r="AXH1016" s="3"/>
      <c r="AXI1016" s="3"/>
      <c r="AXJ1016" s="3"/>
      <c r="AXK1016" s="3"/>
      <c r="AXL1016" s="3"/>
      <c r="AXM1016" s="3"/>
      <c r="AXN1016" s="3"/>
      <c r="AXO1016" s="3"/>
      <c r="AXP1016" s="3"/>
      <c r="AXQ1016" s="3"/>
      <c r="AXR1016" s="3"/>
      <c r="AXS1016" s="3"/>
      <c r="AXT1016" s="3"/>
      <c r="AXU1016" s="3"/>
      <c r="AXV1016" s="3"/>
      <c r="AXW1016" s="3"/>
      <c r="AXX1016" s="3"/>
      <c r="AXY1016" s="3"/>
      <c r="AXZ1016" s="3"/>
      <c r="AYA1016" s="3"/>
      <c r="AYB1016" s="3"/>
      <c r="AYC1016" s="3"/>
      <c r="AYD1016" s="3"/>
      <c r="AYE1016" s="3"/>
      <c r="AYF1016" s="3"/>
      <c r="AYG1016" s="3"/>
      <c r="AYH1016" s="3"/>
      <c r="AYI1016" s="3"/>
      <c r="AYJ1016" s="3"/>
      <c r="AYK1016" s="3"/>
      <c r="AYL1016" s="3"/>
      <c r="AYM1016" s="3"/>
      <c r="AYN1016" s="3"/>
      <c r="AYO1016" s="3"/>
      <c r="AYP1016" s="3"/>
      <c r="AYQ1016" s="3"/>
      <c r="AYR1016" s="3"/>
      <c r="AYS1016" s="3"/>
      <c r="AYT1016" s="3"/>
      <c r="AYU1016" s="3"/>
      <c r="AYV1016" s="3"/>
      <c r="AYW1016" s="3"/>
      <c r="AYX1016" s="3"/>
      <c r="AYY1016" s="3"/>
      <c r="AYZ1016" s="3"/>
      <c r="AZA1016" s="3"/>
      <c r="AZB1016" s="3"/>
      <c r="AZC1016" s="3"/>
      <c r="AZD1016" s="3"/>
      <c r="AZE1016" s="3"/>
      <c r="AZF1016" s="3"/>
      <c r="AZG1016" s="3"/>
      <c r="AZH1016" s="3"/>
      <c r="AZI1016" s="3"/>
      <c r="AZJ1016" s="3"/>
      <c r="AZK1016" s="3"/>
      <c r="AZL1016" s="3"/>
      <c r="AZM1016" s="3"/>
      <c r="AZN1016" s="3"/>
      <c r="AZO1016" s="3"/>
      <c r="AZP1016" s="3"/>
      <c r="AZQ1016" s="3"/>
      <c r="AZR1016" s="3"/>
      <c r="AZS1016" s="3"/>
      <c r="AZT1016" s="3"/>
      <c r="AZU1016" s="3"/>
      <c r="AZV1016" s="3"/>
      <c r="AZW1016" s="3"/>
      <c r="AZX1016" s="3"/>
      <c r="AZY1016" s="3"/>
      <c r="AZZ1016" s="3"/>
      <c r="BAA1016" s="3"/>
      <c r="BAB1016" s="3"/>
      <c r="BAC1016" s="3"/>
      <c r="BAD1016" s="3"/>
      <c r="BAE1016" s="3"/>
      <c r="BAF1016" s="3"/>
      <c r="BAG1016" s="3"/>
      <c r="BAH1016" s="3"/>
      <c r="BAI1016" s="3"/>
      <c r="BAJ1016" s="3"/>
      <c r="BAK1016" s="3"/>
      <c r="BAL1016" s="3"/>
      <c r="BAM1016" s="3"/>
      <c r="BAN1016" s="3"/>
      <c r="BAO1016" s="3"/>
      <c r="BAP1016" s="3"/>
      <c r="BAQ1016" s="3"/>
      <c r="BAR1016" s="3"/>
      <c r="BAS1016" s="3"/>
      <c r="BAT1016" s="3"/>
      <c r="BAU1016" s="3"/>
      <c r="BAV1016" s="3"/>
      <c r="BAW1016" s="3"/>
      <c r="BAX1016" s="3"/>
      <c r="BAY1016" s="3"/>
      <c r="BAZ1016" s="3"/>
      <c r="BBA1016" s="3"/>
      <c r="BBB1016" s="3"/>
      <c r="BBC1016" s="3"/>
      <c r="BBD1016" s="3"/>
      <c r="BBE1016" s="3"/>
      <c r="BBF1016" s="3"/>
      <c r="BBG1016" s="3"/>
      <c r="BBH1016" s="3"/>
      <c r="BBI1016" s="3"/>
      <c r="BBJ1016" s="3"/>
      <c r="BBK1016" s="3"/>
      <c r="BBL1016" s="3"/>
      <c r="BBM1016" s="3"/>
      <c r="BBN1016" s="3"/>
      <c r="BBO1016" s="3"/>
      <c r="BBP1016" s="3"/>
      <c r="BBQ1016" s="3"/>
      <c r="BBR1016" s="3"/>
      <c r="BBS1016" s="3"/>
      <c r="BBT1016" s="3"/>
      <c r="BBU1016" s="3"/>
      <c r="BBV1016" s="3"/>
      <c r="BBW1016" s="3"/>
      <c r="BBX1016" s="3"/>
      <c r="BBY1016" s="3"/>
      <c r="BBZ1016" s="3"/>
      <c r="BCA1016" s="3"/>
      <c r="BCB1016" s="3"/>
      <c r="BCC1016" s="3"/>
      <c r="BCD1016" s="3"/>
      <c r="BCE1016" s="3"/>
      <c r="BCF1016" s="3"/>
      <c r="BCG1016" s="3"/>
      <c r="BCH1016" s="3"/>
      <c r="BCI1016" s="3"/>
      <c r="BCJ1016" s="3"/>
      <c r="BCK1016" s="3"/>
      <c r="BCL1016" s="3"/>
      <c r="BCM1016" s="3"/>
      <c r="BCN1016" s="3"/>
      <c r="BCO1016" s="3"/>
      <c r="BCP1016" s="3"/>
      <c r="BCQ1016" s="3"/>
      <c r="BCR1016" s="3"/>
      <c r="BCS1016" s="3"/>
      <c r="BCT1016" s="3"/>
      <c r="BCU1016" s="3"/>
      <c r="BCV1016" s="3"/>
      <c r="BCW1016" s="3"/>
      <c r="BCX1016" s="3"/>
      <c r="BCY1016" s="3"/>
      <c r="BCZ1016" s="3"/>
      <c r="BDA1016" s="3"/>
      <c r="BDB1016" s="3"/>
      <c r="BDC1016" s="3"/>
      <c r="BDD1016" s="3"/>
      <c r="BDE1016" s="3"/>
      <c r="BDF1016" s="3"/>
      <c r="BDG1016" s="3"/>
      <c r="BDH1016" s="3"/>
      <c r="BDI1016" s="3"/>
      <c r="BDJ1016" s="3"/>
      <c r="BDK1016" s="3"/>
      <c r="BDL1016" s="3"/>
      <c r="BDM1016" s="3"/>
      <c r="BDN1016" s="3"/>
      <c r="BDO1016" s="3"/>
      <c r="BDP1016" s="3"/>
      <c r="BDQ1016" s="3"/>
      <c r="BDR1016" s="3"/>
      <c r="BDS1016" s="3"/>
      <c r="BDT1016" s="3"/>
      <c r="BDU1016" s="3"/>
      <c r="BDV1016" s="3"/>
      <c r="BDW1016" s="3"/>
      <c r="BDX1016" s="3"/>
      <c r="BDY1016" s="3"/>
      <c r="BDZ1016" s="3"/>
      <c r="BEA1016" s="3"/>
      <c r="BEB1016" s="3"/>
      <c r="BEC1016" s="3"/>
      <c r="BED1016" s="3"/>
      <c r="BEE1016" s="3"/>
      <c r="BEF1016" s="3"/>
      <c r="BEG1016" s="3"/>
      <c r="BEH1016" s="3"/>
      <c r="BEI1016" s="3"/>
      <c r="BEJ1016" s="3"/>
      <c r="BEK1016" s="3"/>
      <c r="BEL1016" s="3"/>
      <c r="BEM1016" s="3"/>
      <c r="BEN1016" s="3"/>
      <c r="BEO1016" s="3"/>
      <c r="BEP1016" s="3"/>
      <c r="BEQ1016" s="3"/>
      <c r="BER1016" s="3"/>
      <c r="BES1016" s="3"/>
      <c r="BET1016" s="3"/>
      <c r="BEU1016" s="3"/>
      <c r="BEV1016" s="3"/>
      <c r="BEW1016" s="3"/>
      <c r="BEX1016" s="3"/>
      <c r="BEY1016" s="3"/>
      <c r="BEZ1016" s="3"/>
      <c r="BFA1016" s="3"/>
      <c r="BFB1016" s="3"/>
      <c r="BFC1016" s="3"/>
      <c r="BFD1016" s="3"/>
      <c r="BFE1016" s="3"/>
      <c r="BFF1016" s="3"/>
      <c r="BFG1016" s="3"/>
      <c r="BFH1016" s="3"/>
      <c r="BFI1016" s="3"/>
      <c r="BFJ1016" s="3"/>
      <c r="BFK1016" s="3"/>
      <c r="BFL1016" s="3"/>
      <c r="BFM1016" s="3"/>
      <c r="BFN1016" s="3"/>
      <c r="BFO1016" s="3"/>
      <c r="BFP1016" s="3"/>
      <c r="BFQ1016" s="3"/>
      <c r="BFR1016" s="3"/>
      <c r="BFS1016" s="3"/>
      <c r="BFT1016" s="3"/>
      <c r="BFU1016" s="3"/>
      <c r="BFV1016" s="3"/>
      <c r="BFW1016" s="3"/>
      <c r="BFX1016" s="3"/>
      <c r="BFY1016" s="3"/>
      <c r="BFZ1016" s="3"/>
      <c r="BGA1016" s="3"/>
      <c r="BGB1016" s="3"/>
      <c r="BGC1016" s="3"/>
      <c r="BGD1016" s="3"/>
      <c r="BGE1016" s="3"/>
      <c r="BGF1016" s="3"/>
      <c r="BGG1016" s="3"/>
      <c r="BGH1016" s="3"/>
      <c r="BGI1016" s="3"/>
      <c r="BGJ1016" s="3"/>
      <c r="BGK1016" s="3"/>
      <c r="BGL1016" s="3"/>
      <c r="BGM1016" s="3"/>
      <c r="BGN1016" s="3"/>
      <c r="BGO1016" s="3"/>
      <c r="BGP1016" s="3"/>
      <c r="BGQ1016" s="3"/>
      <c r="BGR1016" s="3"/>
      <c r="BGS1016" s="3"/>
      <c r="BGT1016" s="3"/>
      <c r="BGU1016" s="3"/>
      <c r="BGV1016" s="3"/>
      <c r="BGW1016" s="3"/>
      <c r="BGX1016" s="3"/>
      <c r="BGY1016" s="3"/>
      <c r="BGZ1016" s="3"/>
      <c r="BHA1016" s="3"/>
      <c r="BHB1016" s="3"/>
      <c r="BHC1016" s="3"/>
      <c r="BHD1016" s="3"/>
      <c r="BHE1016" s="3"/>
      <c r="BHF1016" s="3"/>
      <c r="BHG1016" s="3"/>
      <c r="BHH1016" s="3"/>
      <c r="BHI1016" s="3"/>
      <c r="BHJ1016" s="3"/>
      <c r="BHK1016" s="3"/>
      <c r="BHL1016" s="3"/>
      <c r="BHM1016" s="3"/>
      <c r="BHN1016" s="3"/>
      <c r="BHO1016" s="3"/>
      <c r="BHP1016" s="3"/>
      <c r="BHQ1016" s="3"/>
      <c r="BHR1016" s="3"/>
      <c r="BHS1016" s="3"/>
      <c r="BHT1016" s="3"/>
      <c r="BHU1016" s="3"/>
      <c r="BHV1016" s="3"/>
      <c r="BHW1016" s="3"/>
      <c r="BHX1016" s="3"/>
      <c r="BHY1016" s="3"/>
      <c r="BHZ1016" s="3"/>
      <c r="BIA1016" s="3"/>
      <c r="BIB1016" s="3"/>
      <c r="BIC1016" s="3"/>
      <c r="BID1016" s="3"/>
      <c r="BIE1016" s="3"/>
      <c r="BIF1016" s="3"/>
      <c r="BIG1016" s="3"/>
      <c r="BIH1016" s="3"/>
      <c r="BII1016" s="3"/>
      <c r="BIJ1016" s="3"/>
      <c r="BIK1016" s="3"/>
      <c r="BIL1016" s="3"/>
      <c r="BIM1016" s="3"/>
      <c r="BIN1016" s="3"/>
      <c r="BIO1016" s="3"/>
      <c r="BIP1016" s="3"/>
      <c r="BIQ1016" s="3"/>
      <c r="BIR1016" s="3"/>
      <c r="BIS1016" s="3"/>
      <c r="BIT1016" s="3"/>
      <c r="BIU1016" s="3"/>
      <c r="BIV1016" s="3"/>
      <c r="BIW1016" s="3"/>
      <c r="BIX1016" s="3"/>
      <c r="BIY1016" s="3"/>
      <c r="BIZ1016" s="3"/>
      <c r="BJA1016" s="3"/>
      <c r="BJB1016" s="3"/>
      <c r="BJC1016" s="3"/>
      <c r="BJD1016" s="3"/>
      <c r="BJE1016" s="3"/>
      <c r="BJF1016" s="3"/>
      <c r="BJG1016" s="3"/>
      <c r="BJH1016" s="3"/>
      <c r="BJI1016" s="3"/>
      <c r="BJJ1016" s="3"/>
      <c r="BJK1016" s="3"/>
      <c r="BJL1016" s="3"/>
      <c r="BJM1016" s="3"/>
      <c r="BJN1016" s="3"/>
      <c r="BJO1016" s="3"/>
      <c r="BJP1016" s="3"/>
      <c r="BJQ1016" s="3"/>
      <c r="BJR1016" s="3"/>
      <c r="BJS1016" s="3"/>
      <c r="BJT1016" s="3"/>
      <c r="BJU1016" s="3"/>
      <c r="BJV1016" s="3"/>
      <c r="BJW1016" s="3"/>
      <c r="BJX1016" s="3"/>
      <c r="BJY1016" s="3"/>
      <c r="BJZ1016" s="3"/>
      <c r="BKA1016" s="3"/>
      <c r="BKB1016" s="3"/>
      <c r="BKC1016" s="3"/>
      <c r="BKD1016" s="3"/>
      <c r="BKE1016" s="3"/>
      <c r="BKF1016" s="3"/>
      <c r="BKG1016" s="3"/>
      <c r="BKH1016" s="3"/>
      <c r="BKI1016" s="3"/>
      <c r="BKJ1016" s="3"/>
      <c r="BKK1016" s="3"/>
      <c r="BKL1016" s="3"/>
      <c r="BKM1016" s="3"/>
      <c r="BKN1016" s="3"/>
      <c r="BKO1016" s="3"/>
      <c r="BKP1016" s="3"/>
      <c r="BKQ1016" s="3"/>
      <c r="BKR1016" s="3"/>
      <c r="BKS1016" s="3"/>
      <c r="BKT1016" s="3"/>
      <c r="BKU1016" s="3"/>
      <c r="BKV1016" s="3"/>
      <c r="BKW1016" s="3"/>
      <c r="BKX1016" s="3"/>
      <c r="BKY1016" s="3"/>
      <c r="BKZ1016" s="3"/>
      <c r="BLA1016" s="3"/>
      <c r="BLB1016" s="3"/>
      <c r="BLC1016" s="3"/>
      <c r="BLD1016" s="3"/>
      <c r="BLE1016" s="3"/>
      <c r="BLF1016" s="3"/>
      <c r="BLG1016" s="3"/>
      <c r="BLH1016" s="3"/>
      <c r="BLI1016" s="3"/>
      <c r="BLJ1016" s="3"/>
      <c r="BLK1016" s="3"/>
      <c r="BLL1016" s="3"/>
      <c r="BLM1016" s="3"/>
      <c r="BLN1016" s="3"/>
      <c r="BLO1016" s="3"/>
      <c r="BLP1016" s="3"/>
      <c r="BLQ1016" s="3"/>
      <c r="BLR1016" s="3"/>
      <c r="BLS1016" s="3"/>
      <c r="BLT1016" s="3"/>
      <c r="BLU1016" s="3"/>
      <c r="BLV1016" s="3"/>
      <c r="BLW1016" s="3"/>
      <c r="BLX1016" s="3"/>
      <c r="BLY1016" s="3"/>
      <c r="BLZ1016" s="3"/>
      <c r="BMA1016" s="3"/>
      <c r="BMB1016" s="3"/>
      <c r="BMC1016" s="3"/>
      <c r="BMD1016" s="3"/>
      <c r="BME1016" s="3"/>
      <c r="BMF1016" s="3"/>
      <c r="BMG1016" s="3"/>
      <c r="BMH1016" s="3"/>
      <c r="BMI1016" s="3"/>
      <c r="BMJ1016" s="3"/>
      <c r="BMK1016" s="3"/>
      <c r="BML1016" s="3"/>
      <c r="BMM1016" s="3"/>
      <c r="BMN1016" s="3"/>
      <c r="BMO1016" s="3"/>
      <c r="BMP1016" s="3"/>
      <c r="BMQ1016" s="3"/>
      <c r="BMR1016" s="3"/>
      <c r="BMS1016" s="3"/>
      <c r="BMT1016" s="3"/>
      <c r="BMU1016" s="3"/>
      <c r="BMV1016" s="3"/>
      <c r="BMW1016" s="3"/>
      <c r="BMX1016" s="3"/>
      <c r="BMY1016" s="3"/>
      <c r="BMZ1016" s="3"/>
      <c r="BNA1016" s="3"/>
      <c r="BNB1016" s="3"/>
      <c r="BNC1016" s="3"/>
      <c r="BND1016" s="3"/>
      <c r="BNE1016" s="3"/>
      <c r="BNF1016" s="3"/>
      <c r="BNG1016" s="3"/>
      <c r="BNH1016" s="3"/>
      <c r="BNI1016" s="3"/>
      <c r="BNJ1016" s="3"/>
      <c r="BNK1016" s="3"/>
      <c r="BNL1016" s="3"/>
      <c r="BNM1016" s="3"/>
      <c r="BNN1016" s="3"/>
      <c r="BNO1016" s="3"/>
      <c r="BNP1016" s="3"/>
      <c r="BNQ1016" s="3"/>
      <c r="BNR1016" s="3"/>
      <c r="BNS1016" s="3"/>
      <c r="BNT1016" s="3"/>
      <c r="BNU1016" s="3"/>
      <c r="BNV1016" s="3"/>
      <c r="BNW1016" s="3"/>
      <c r="BNX1016" s="3"/>
      <c r="BNY1016" s="3"/>
      <c r="BNZ1016" s="3"/>
      <c r="BOA1016" s="3"/>
      <c r="BOB1016" s="3"/>
      <c r="BOC1016" s="3"/>
      <c r="BOD1016" s="3"/>
      <c r="BOE1016" s="3"/>
      <c r="BOF1016" s="3"/>
      <c r="BOG1016" s="3"/>
      <c r="BOH1016" s="3"/>
      <c r="BOI1016" s="3"/>
      <c r="BOJ1016" s="3"/>
      <c r="BOK1016" s="3"/>
      <c r="BOL1016" s="3"/>
      <c r="BOM1016" s="3"/>
      <c r="BON1016" s="3"/>
      <c r="BOO1016" s="3"/>
      <c r="BOP1016" s="3"/>
      <c r="BOQ1016" s="3"/>
      <c r="BOR1016" s="3"/>
      <c r="BOS1016" s="3"/>
      <c r="BOT1016" s="3"/>
      <c r="BOU1016" s="3"/>
      <c r="BOV1016" s="3"/>
      <c r="BOW1016" s="3"/>
      <c r="BOX1016" s="3"/>
      <c r="BOY1016" s="3"/>
      <c r="BOZ1016" s="3"/>
      <c r="BPA1016" s="3"/>
      <c r="BPB1016" s="3"/>
      <c r="BPC1016" s="3"/>
      <c r="BPD1016" s="3"/>
      <c r="BPE1016" s="3"/>
      <c r="BPF1016" s="3"/>
      <c r="BPG1016" s="3"/>
      <c r="BPH1016" s="3"/>
      <c r="BPI1016" s="3"/>
      <c r="BPJ1016" s="3"/>
      <c r="BPK1016" s="3"/>
      <c r="BPL1016" s="3"/>
      <c r="BPM1016" s="3"/>
      <c r="BPN1016" s="3"/>
      <c r="BPO1016" s="3"/>
      <c r="BPP1016" s="3"/>
      <c r="BPQ1016" s="3"/>
      <c r="BPR1016" s="3"/>
      <c r="BPS1016" s="3"/>
      <c r="BPT1016" s="3"/>
      <c r="BPU1016" s="3"/>
      <c r="BPV1016" s="3"/>
      <c r="BPW1016" s="3"/>
      <c r="BPX1016" s="3"/>
      <c r="BPY1016" s="3"/>
      <c r="BPZ1016" s="3"/>
      <c r="BQA1016" s="3"/>
      <c r="BQB1016" s="3"/>
      <c r="BQC1016" s="3"/>
      <c r="BQD1016" s="3"/>
      <c r="BQE1016" s="3"/>
      <c r="BQF1016" s="3"/>
      <c r="BQG1016" s="3"/>
      <c r="BQH1016" s="3"/>
      <c r="BQI1016" s="3"/>
      <c r="BQJ1016" s="3"/>
      <c r="BQK1016" s="3"/>
      <c r="BQL1016" s="3"/>
      <c r="BQM1016" s="3"/>
      <c r="BQN1016" s="3"/>
      <c r="BQO1016" s="3"/>
      <c r="BQP1016" s="3"/>
      <c r="BQQ1016" s="3"/>
      <c r="BQR1016" s="3"/>
      <c r="BQS1016" s="3"/>
      <c r="BQT1016" s="3"/>
      <c r="BQU1016" s="3"/>
      <c r="BQV1016" s="3"/>
      <c r="BQW1016" s="3"/>
      <c r="BQX1016" s="3"/>
      <c r="BQY1016" s="3"/>
      <c r="BQZ1016" s="3"/>
      <c r="BRA1016" s="3"/>
      <c r="BRB1016" s="3"/>
      <c r="BRC1016" s="3"/>
      <c r="BRD1016" s="3"/>
      <c r="BRE1016" s="3"/>
      <c r="BRF1016" s="3"/>
      <c r="BRG1016" s="3"/>
      <c r="BRH1016" s="3"/>
      <c r="BRI1016" s="3"/>
      <c r="BRJ1016" s="3"/>
      <c r="BRK1016" s="3"/>
      <c r="BRL1016" s="3"/>
      <c r="BRM1016" s="3"/>
      <c r="BRN1016" s="3"/>
      <c r="BRO1016" s="3"/>
      <c r="BRP1016" s="3"/>
      <c r="BRQ1016" s="3"/>
      <c r="BRR1016" s="3"/>
      <c r="BRS1016" s="3"/>
      <c r="BRT1016" s="3"/>
      <c r="BRU1016" s="3"/>
      <c r="BRV1016" s="3"/>
      <c r="BRW1016" s="3"/>
      <c r="BRX1016" s="3"/>
      <c r="BRY1016" s="3"/>
      <c r="BRZ1016" s="3"/>
      <c r="BSA1016" s="3"/>
      <c r="BSB1016" s="3"/>
      <c r="BSC1016" s="3"/>
      <c r="BSD1016" s="3"/>
      <c r="BSE1016" s="3"/>
      <c r="BSF1016" s="3"/>
      <c r="BSG1016" s="3"/>
      <c r="BSH1016" s="3"/>
      <c r="BSI1016" s="3"/>
      <c r="BSJ1016" s="3"/>
      <c r="BSK1016" s="3"/>
      <c r="BSL1016" s="3"/>
      <c r="BSM1016" s="3"/>
      <c r="BSN1016" s="3"/>
      <c r="BSO1016" s="3"/>
      <c r="BSP1016" s="3"/>
      <c r="BSQ1016" s="3"/>
      <c r="BSR1016" s="3"/>
      <c r="BSS1016" s="3"/>
      <c r="BST1016" s="3"/>
      <c r="BSU1016" s="3"/>
      <c r="BSV1016" s="3"/>
      <c r="BSW1016" s="3"/>
      <c r="BSX1016" s="3"/>
      <c r="BSY1016" s="3"/>
      <c r="BSZ1016" s="3"/>
      <c r="BTA1016" s="3"/>
      <c r="BTB1016" s="3"/>
      <c r="BTC1016" s="3"/>
      <c r="BTD1016" s="3"/>
      <c r="BTE1016" s="3"/>
      <c r="BTF1016" s="3"/>
      <c r="BTG1016" s="3"/>
      <c r="BTH1016" s="3"/>
      <c r="BTI1016" s="3"/>
      <c r="BTJ1016" s="3"/>
      <c r="BTK1016" s="3"/>
      <c r="BTL1016" s="3"/>
      <c r="BTM1016" s="3"/>
      <c r="BTN1016" s="3"/>
      <c r="BTO1016" s="3"/>
      <c r="BTP1016" s="3"/>
      <c r="BTQ1016" s="3"/>
      <c r="BTR1016" s="3"/>
      <c r="BTS1016" s="3"/>
      <c r="BTT1016" s="3"/>
      <c r="BTU1016" s="3"/>
      <c r="BTV1016" s="3"/>
      <c r="BTW1016" s="3"/>
      <c r="BTX1016" s="3"/>
      <c r="BTY1016" s="3"/>
      <c r="BTZ1016" s="3"/>
      <c r="BUA1016" s="3"/>
      <c r="BUB1016" s="3"/>
      <c r="BUC1016" s="3"/>
      <c r="BUD1016" s="3"/>
      <c r="BUE1016" s="3"/>
      <c r="BUF1016" s="3"/>
      <c r="BUG1016" s="3"/>
      <c r="BUH1016" s="3"/>
      <c r="BUI1016" s="3"/>
      <c r="BUJ1016" s="3"/>
      <c r="BUK1016" s="3"/>
      <c r="BUL1016" s="3"/>
      <c r="BUM1016" s="3"/>
      <c r="BUN1016" s="3"/>
      <c r="BUO1016" s="3"/>
      <c r="BUP1016" s="3"/>
      <c r="BUQ1016" s="3"/>
      <c r="BUR1016" s="3"/>
      <c r="BUS1016" s="3"/>
      <c r="BUT1016" s="3"/>
      <c r="BUU1016" s="3"/>
      <c r="BUV1016" s="3"/>
      <c r="BUW1016" s="3"/>
      <c r="BUX1016" s="3"/>
      <c r="BUY1016" s="3"/>
      <c r="BUZ1016" s="3"/>
      <c r="BVA1016" s="3"/>
      <c r="BVB1016" s="3"/>
      <c r="BVC1016" s="3"/>
      <c r="BVD1016" s="3"/>
      <c r="BVE1016" s="3"/>
      <c r="BVF1016" s="3"/>
      <c r="BVG1016" s="3"/>
      <c r="BVH1016" s="3"/>
      <c r="BVI1016" s="3"/>
      <c r="BVJ1016" s="3"/>
      <c r="BVK1016" s="3"/>
      <c r="BVL1016" s="3"/>
      <c r="BVM1016" s="3"/>
      <c r="BVN1016" s="3"/>
      <c r="BVO1016" s="3"/>
      <c r="BVP1016" s="3"/>
      <c r="BVQ1016" s="3"/>
      <c r="BVR1016" s="3"/>
      <c r="BVS1016" s="3"/>
      <c r="BVT1016" s="3"/>
      <c r="BVU1016" s="3"/>
      <c r="BVV1016" s="3"/>
      <c r="BVW1016" s="3"/>
      <c r="BVX1016" s="3"/>
      <c r="BVY1016" s="3"/>
      <c r="BVZ1016" s="3"/>
      <c r="BWA1016" s="3"/>
      <c r="BWB1016" s="3"/>
      <c r="BWC1016" s="3"/>
      <c r="BWD1016" s="3"/>
      <c r="BWE1016" s="3"/>
      <c r="BWF1016" s="3"/>
      <c r="BWG1016" s="3"/>
      <c r="BWH1016" s="3"/>
      <c r="BWI1016" s="3"/>
      <c r="BWJ1016" s="3"/>
      <c r="BWK1016" s="3"/>
      <c r="BWL1016" s="3"/>
      <c r="BWM1016" s="3"/>
      <c r="BWN1016" s="3"/>
      <c r="BWO1016" s="3"/>
      <c r="BWP1016" s="3"/>
      <c r="BWQ1016" s="3"/>
      <c r="BWR1016" s="3"/>
      <c r="BWS1016" s="3"/>
      <c r="BWT1016" s="3"/>
      <c r="BWU1016" s="3"/>
      <c r="BWV1016" s="3"/>
      <c r="BWW1016" s="3"/>
      <c r="BWX1016" s="3"/>
      <c r="BWY1016" s="3"/>
      <c r="BWZ1016" s="3"/>
      <c r="BXA1016" s="3"/>
      <c r="BXB1016" s="3"/>
      <c r="BXC1016" s="3"/>
      <c r="BXD1016" s="3"/>
      <c r="BXE1016" s="3"/>
      <c r="BXF1016" s="3"/>
      <c r="BXG1016" s="3"/>
      <c r="BXH1016" s="3"/>
      <c r="BXI1016" s="3"/>
      <c r="BXJ1016" s="3"/>
      <c r="BXK1016" s="3"/>
      <c r="BXL1016" s="3"/>
      <c r="BXM1016" s="3"/>
      <c r="BXN1016" s="3"/>
      <c r="BXO1016" s="3"/>
      <c r="BXP1016" s="3"/>
      <c r="BXQ1016" s="3"/>
      <c r="BXR1016" s="3"/>
      <c r="BXS1016" s="3"/>
      <c r="BXT1016" s="3"/>
      <c r="BXU1016" s="3"/>
      <c r="BXV1016" s="3"/>
      <c r="BXW1016" s="3"/>
      <c r="BXX1016" s="3"/>
      <c r="BXY1016" s="3"/>
      <c r="BXZ1016" s="3"/>
      <c r="BYA1016" s="3"/>
      <c r="BYB1016" s="3"/>
      <c r="BYC1016" s="3"/>
      <c r="BYD1016" s="3"/>
      <c r="BYE1016" s="3"/>
      <c r="BYF1016" s="3"/>
      <c r="BYG1016" s="3"/>
      <c r="BYH1016" s="3"/>
      <c r="BYI1016" s="3"/>
      <c r="BYJ1016" s="3"/>
      <c r="BYK1016" s="3"/>
      <c r="BYL1016" s="3"/>
      <c r="BYM1016" s="3"/>
      <c r="BYN1016" s="3"/>
      <c r="BYO1016" s="3"/>
      <c r="BYP1016" s="3"/>
      <c r="BYQ1016" s="3"/>
      <c r="BYR1016" s="3"/>
      <c r="BYS1016" s="3"/>
      <c r="BYT1016" s="3"/>
      <c r="BYU1016" s="3"/>
      <c r="BYV1016" s="3"/>
      <c r="BYW1016" s="3"/>
      <c r="BYX1016" s="3"/>
      <c r="BYY1016" s="3"/>
      <c r="BYZ1016" s="3"/>
      <c r="BZA1016" s="3"/>
      <c r="BZB1016" s="3"/>
      <c r="BZC1016" s="3"/>
      <c r="BZD1016" s="3"/>
      <c r="BZE1016" s="3"/>
      <c r="BZF1016" s="3"/>
      <c r="BZG1016" s="3"/>
      <c r="BZH1016" s="3"/>
      <c r="BZI1016" s="3"/>
      <c r="BZJ1016" s="3"/>
      <c r="BZK1016" s="3"/>
      <c r="BZL1016" s="3"/>
      <c r="BZM1016" s="3"/>
      <c r="BZN1016" s="3"/>
      <c r="BZO1016" s="3"/>
      <c r="BZP1016" s="3"/>
      <c r="BZQ1016" s="3"/>
      <c r="BZR1016" s="3"/>
      <c r="BZS1016" s="3"/>
      <c r="BZT1016" s="3"/>
      <c r="BZU1016" s="3"/>
      <c r="BZV1016" s="3"/>
      <c r="BZW1016" s="3"/>
      <c r="BZX1016" s="3"/>
      <c r="BZY1016" s="3"/>
      <c r="BZZ1016" s="3"/>
      <c r="CAA1016" s="3"/>
      <c r="CAB1016" s="3"/>
      <c r="CAC1016" s="3"/>
      <c r="CAD1016" s="3"/>
      <c r="CAE1016" s="3"/>
      <c r="CAF1016" s="3"/>
      <c r="CAG1016" s="3"/>
      <c r="CAH1016" s="3"/>
      <c r="CAI1016" s="3"/>
      <c r="CAJ1016" s="3"/>
      <c r="CAK1016" s="3"/>
      <c r="CAL1016" s="3"/>
      <c r="CAM1016" s="3"/>
      <c r="CAN1016" s="3"/>
      <c r="CAO1016" s="3"/>
      <c r="CAP1016" s="3"/>
      <c r="CAQ1016" s="3"/>
      <c r="CAR1016" s="3"/>
      <c r="CAS1016" s="3"/>
      <c r="CAT1016" s="3"/>
      <c r="CAU1016" s="3"/>
      <c r="CAV1016" s="3"/>
      <c r="CAW1016" s="3"/>
      <c r="CAX1016" s="3"/>
      <c r="CAY1016" s="3"/>
      <c r="CAZ1016" s="3"/>
      <c r="CBA1016" s="3"/>
      <c r="CBB1016" s="3"/>
      <c r="CBC1016" s="3"/>
      <c r="CBD1016" s="3"/>
      <c r="CBE1016" s="3"/>
      <c r="CBF1016" s="3"/>
      <c r="CBG1016" s="3"/>
      <c r="CBH1016" s="3"/>
      <c r="CBI1016" s="3"/>
      <c r="CBJ1016" s="3"/>
      <c r="CBK1016" s="3"/>
      <c r="CBL1016" s="3"/>
      <c r="CBM1016" s="3"/>
      <c r="CBN1016" s="3"/>
      <c r="CBO1016" s="3"/>
      <c r="CBP1016" s="3"/>
      <c r="CBQ1016" s="3"/>
      <c r="CBR1016" s="3"/>
      <c r="CBS1016" s="3"/>
      <c r="CBT1016" s="3"/>
      <c r="CBU1016" s="3"/>
      <c r="CBV1016" s="3"/>
      <c r="CBW1016" s="3"/>
      <c r="CBX1016" s="3"/>
      <c r="CBY1016" s="3"/>
      <c r="CBZ1016" s="3"/>
      <c r="CCA1016" s="3"/>
      <c r="CCB1016" s="3"/>
      <c r="CCC1016" s="3"/>
      <c r="CCD1016" s="3"/>
      <c r="CCE1016" s="3"/>
      <c r="CCF1016" s="3"/>
      <c r="CCG1016" s="3"/>
      <c r="CCH1016" s="3"/>
      <c r="CCI1016" s="3"/>
      <c r="CCJ1016" s="3"/>
      <c r="CCK1016" s="3"/>
      <c r="CCL1016" s="3"/>
      <c r="CCM1016" s="3"/>
      <c r="CCN1016" s="3"/>
      <c r="CCO1016" s="3"/>
      <c r="CCP1016" s="3"/>
      <c r="CCQ1016" s="3"/>
      <c r="CCR1016" s="3"/>
      <c r="CCS1016" s="3"/>
      <c r="CCT1016" s="3"/>
      <c r="CCU1016" s="3"/>
      <c r="CCV1016" s="3"/>
      <c r="CCW1016" s="3"/>
      <c r="CCX1016" s="3"/>
      <c r="CCY1016" s="3"/>
      <c r="CCZ1016" s="3"/>
      <c r="CDA1016" s="3"/>
      <c r="CDB1016" s="3"/>
      <c r="CDC1016" s="3"/>
      <c r="CDD1016" s="3"/>
      <c r="CDE1016" s="3"/>
      <c r="CDF1016" s="3"/>
      <c r="CDG1016" s="3"/>
      <c r="CDH1016" s="3"/>
      <c r="CDI1016" s="3"/>
      <c r="CDJ1016" s="3"/>
      <c r="CDK1016" s="3"/>
      <c r="CDL1016" s="3"/>
      <c r="CDM1016" s="3"/>
      <c r="CDN1016" s="3"/>
      <c r="CDO1016" s="3"/>
      <c r="CDP1016" s="3"/>
      <c r="CDQ1016" s="3"/>
      <c r="CDR1016" s="3"/>
      <c r="CDS1016" s="3"/>
      <c r="CDT1016" s="3"/>
      <c r="CDU1016" s="3"/>
      <c r="CDV1016" s="3"/>
      <c r="CDW1016" s="3"/>
      <c r="CDX1016" s="3"/>
      <c r="CDY1016" s="3"/>
      <c r="CDZ1016" s="3"/>
      <c r="CEA1016" s="3"/>
      <c r="CEB1016" s="3"/>
      <c r="CEC1016" s="3"/>
      <c r="CED1016" s="3"/>
      <c r="CEE1016" s="3"/>
      <c r="CEF1016" s="3"/>
      <c r="CEG1016" s="3"/>
      <c r="CEH1016" s="3"/>
      <c r="CEI1016" s="3"/>
      <c r="CEJ1016" s="3"/>
      <c r="CEK1016" s="3"/>
      <c r="CEL1016" s="3"/>
      <c r="CEM1016" s="3"/>
      <c r="CEN1016" s="3"/>
      <c r="CEO1016" s="3"/>
      <c r="CEP1016" s="3"/>
      <c r="CEQ1016" s="3"/>
      <c r="CER1016" s="3"/>
      <c r="CES1016" s="3"/>
      <c r="CET1016" s="3"/>
      <c r="CEU1016" s="3"/>
      <c r="CEV1016" s="3"/>
      <c r="CEW1016" s="3"/>
      <c r="CEX1016" s="3"/>
      <c r="CEY1016" s="3"/>
      <c r="CEZ1016" s="3"/>
      <c r="CFA1016" s="3"/>
      <c r="CFB1016" s="3"/>
      <c r="CFC1016" s="3"/>
      <c r="CFD1016" s="3"/>
      <c r="CFE1016" s="3"/>
      <c r="CFF1016" s="3"/>
      <c r="CFG1016" s="3"/>
      <c r="CFH1016" s="3"/>
      <c r="CFI1016" s="3"/>
      <c r="CFJ1016" s="3"/>
      <c r="CFK1016" s="3"/>
      <c r="CFL1016" s="3"/>
      <c r="CFM1016" s="3"/>
      <c r="CFN1016" s="3"/>
      <c r="CFO1016" s="3"/>
      <c r="CFP1016" s="3"/>
      <c r="CFQ1016" s="3"/>
      <c r="CFR1016" s="3"/>
      <c r="CFS1016" s="3"/>
      <c r="CFT1016" s="3"/>
      <c r="CFU1016" s="3"/>
      <c r="CFV1016" s="3"/>
      <c r="CFW1016" s="3"/>
      <c r="CFX1016" s="3"/>
      <c r="CFY1016" s="3"/>
      <c r="CFZ1016" s="3"/>
      <c r="CGA1016" s="3"/>
      <c r="CGB1016" s="3"/>
      <c r="CGC1016" s="3"/>
      <c r="CGD1016" s="3"/>
      <c r="CGE1016" s="3"/>
      <c r="CGF1016" s="3"/>
      <c r="CGG1016" s="3"/>
      <c r="CGH1016" s="3"/>
      <c r="CGI1016" s="3"/>
      <c r="CGJ1016" s="3"/>
      <c r="CGK1016" s="3"/>
      <c r="CGL1016" s="3"/>
      <c r="CGM1016" s="3"/>
      <c r="CGN1016" s="3"/>
      <c r="CGO1016" s="3"/>
      <c r="CGP1016" s="3"/>
      <c r="CGQ1016" s="3"/>
      <c r="CGR1016" s="3"/>
      <c r="CGS1016" s="3"/>
      <c r="CGT1016" s="3"/>
      <c r="CGU1016" s="3"/>
      <c r="CGV1016" s="3"/>
      <c r="CGW1016" s="3"/>
      <c r="CGX1016" s="3"/>
      <c r="CGY1016" s="3"/>
      <c r="CGZ1016" s="3"/>
      <c r="CHA1016" s="3"/>
      <c r="CHB1016" s="3"/>
      <c r="CHC1016" s="3"/>
      <c r="CHD1016" s="3"/>
      <c r="CHE1016" s="3"/>
      <c r="CHF1016" s="3"/>
      <c r="CHG1016" s="3"/>
      <c r="CHH1016" s="3"/>
      <c r="CHI1016" s="3"/>
      <c r="CHJ1016" s="3"/>
      <c r="CHK1016" s="3"/>
      <c r="CHL1016" s="3"/>
      <c r="CHM1016" s="3"/>
      <c r="CHN1016" s="3"/>
      <c r="CHO1016" s="3"/>
      <c r="CHP1016" s="3"/>
      <c r="CHQ1016" s="3"/>
      <c r="CHR1016" s="3"/>
      <c r="CHS1016" s="3"/>
      <c r="CHT1016" s="3"/>
      <c r="CHU1016" s="3"/>
      <c r="CHV1016" s="3"/>
      <c r="CHW1016" s="3"/>
      <c r="CHX1016" s="3"/>
      <c r="CHY1016" s="3"/>
      <c r="CHZ1016" s="3"/>
      <c r="CIA1016" s="3"/>
      <c r="CIB1016" s="3"/>
      <c r="CIC1016" s="3"/>
      <c r="CID1016" s="3"/>
      <c r="CIE1016" s="3"/>
      <c r="CIF1016" s="3"/>
      <c r="CIG1016" s="3"/>
      <c r="CIH1016" s="3"/>
      <c r="CII1016" s="3"/>
      <c r="CIJ1016" s="3"/>
      <c r="CIK1016" s="3"/>
      <c r="CIL1016" s="3"/>
      <c r="CIM1016" s="3"/>
      <c r="CIN1016" s="3"/>
      <c r="CIO1016" s="3"/>
      <c r="CIP1016" s="3"/>
      <c r="CIQ1016" s="3"/>
      <c r="CIR1016" s="3"/>
      <c r="CIS1016" s="3"/>
      <c r="CIT1016" s="3"/>
      <c r="CIU1016" s="3"/>
      <c r="CIV1016" s="3"/>
      <c r="CIW1016" s="3"/>
      <c r="CIX1016" s="3"/>
      <c r="CIY1016" s="3"/>
      <c r="CIZ1016" s="3"/>
      <c r="CJA1016" s="3"/>
      <c r="CJB1016" s="3"/>
      <c r="CJC1016" s="3"/>
      <c r="CJD1016" s="3"/>
      <c r="CJE1016" s="3"/>
      <c r="CJF1016" s="3"/>
      <c r="CJG1016" s="3"/>
      <c r="CJH1016" s="3"/>
      <c r="CJI1016" s="3"/>
      <c r="CJJ1016" s="3"/>
      <c r="CJK1016" s="3"/>
      <c r="CJL1016" s="3"/>
      <c r="CJM1016" s="3"/>
      <c r="CJN1016" s="3"/>
      <c r="CJO1016" s="3"/>
      <c r="CJP1016" s="3"/>
      <c r="CJQ1016" s="3"/>
      <c r="CJR1016" s="3"/>
      <c r="CJS1016" s="3"/>
      <c r="CJT1016" s="3"/>
      <c r="CJU1016" s="3"/>
      <c r="CJV1016" s="3"/>
      <c r="CJW1016" s="3"/>
      <c r="CJX1016" s="3"/>
      <c r="CJY1016" s="3"/>
      <c r="CJZ1016" s="3"/>
      <c r="CKA1016" s="3"/>
      <c r="CKB1016" s="3"/>
      <c r="CKC1016" s="3"/>
      <c r="CKD1016" s="3"/>
      <c r="CKE1016" s="3"/>
      <c r="CKF1016" s="3"/>
      <c r="CKG1016" s="3"/>
      <c r="CKH1016" s="3"/>
      <c r="CKI1016" s="3"/>
      <c r="CKJ1016" s="3"/>
      <c r="CKK1016" s="3"/>
      <c r="CKL1016" s="3"/>
      <c r="CKM1016" s="3"/>
      <c r="CKN1016" s="3"/>
      <c r="CKO1016" s="3"/>
      <c r="CKP1016" s="3"/>
      <c r="CKQ1016" s="3"/>
      <c r="CKR1016" s="3"/>
      <c r="CKS1016" s="3"/>
      <c r="CKT1016" s="3"/>
      <c r="CKU1016" s="3"/>
      <c r="CKV1016" s="3"/>
      <c r="CKW1016" s="3"/>
      <c r="CKX1016" s="3"/>
      <c r="CKY1016" s="3"/>
      <c r="CKZ1016" s="3"/>
      <c r="CLA1016" s="3"/>
      <c r="CLB1016" s="3"/>
      <c r="CLC1016" s="3"/>
      <c r="CLD1016" s="3"/>
      <c r="CLE1016" s="3"/>
      <c r="CLF1016" s="3"/>
      <c r="CLG1016" s="3"/>
      <c r="CLH1016" s="3"/>
      <c r="CLI1016" s="3"/>
      <c r="CLJ1016" s="3"/>
      <c r="CLK1016" s="3"/>
      <c r="CLL1016" s="3"/>
      <c r="CLM1016" s="3"/>
      <c r="CLN1016" s="3"/>
      <c r="CLO1016" s="3"/>
      <c r="CLP1016" s="3"/>
      <c r="CLQ1016" s="3"/>
      <c r="CLR1016" s="3"/>
      <c r="CLS1016" s="3"/>
      <c r="CLT1016" s="3"/>
      <c r="CLU1016" s="3"/>
      <c r="CLV1016" s="3"/>
      <c r="CLW1016" s="3"/>
      <c r="CLX1016" s="3"/>
      <c r="CLY1016" s="3"/>
      <c r="CLZ1016" s="3"/>
      <c r="CMA1016" s="3"/>
      <c r="CMB1016" s="3"/>
      <c r="CMC1016" s="3"/>
      <c r="CMD1016" s="3"/>
      <c r="CME1016" s="3"/>
      <c r="CMF1016" s="3"/>
      <c r="CMG1016" s="3"/>
      <c r="CMH1016" s="3"/>
      <c r="CMI1016" s="3"/>
      <c r="CMJ1016" s="3"/>
      <c r="CMK1016" s="3"/>
      <c r="CML1016" s="3"/>
      <c r="CMM1016" s="3"/>
      <c r="CMN1016" s="3"/>
      <c r="CMO1016" s="3"/>
      <c r="CMP1016" s="3"/>
      <c r="CMQ1016" s="3"/>
      <c r="CMR1016" s="3"/>
      <c r="CMS1016" s="3"/>
      <c r="CMT1016" s="3"/>
      <c r="CMU1016" s="3"/>
      <c r="CMV1016" s="3"/>
      <c r="CMW1016" s="3"/>
      <c r="CMX1016" s="3"/>
      <c r="CMY1016" s="3"/>
      <c r="CMZ1016" s="3"/>
      <c r="CNA1016" s="3"/>
      <c r="CNB1016" s="3"/>
      <c r="CNC1016" s="3"/>
      <c r="CND1016" s="3"/>
      <c r="CNE1016" s="3"/>
      <c r="CNF1016" s="3"/>
      <c r="CNG1016" s="3"/>
      <c r="CNH1016" s="3"/>
      <c r="CNI1016" s="3"/>
      <c r="CNJ1016" s="3"/>
      <c r="CNK1016" s="3"/>
      <c r="CNL1016" s="3"/>
      <c r="CNM1016" s="3"/>
      <c r="CNN1016" s="3"/>
      <c r="CNO1016" s="3"/>
      <c r="CNP1016" s="3"/>
      <c r="CNQ1016" s="3"/>
      <c r="CNR1016" s="3"/>
      <c r="CNS1016" s="3"/>
      <c r="CNT1016" s="3"/>
      <c r="CNU1016" s="3"/>
      <c r="CNV1016" s="3"/>
      <c r="CNW1016" s="3"/>
      <c r="CNX1016" s="3"/>
      <c r="CNY1016" s="3"/>
      <c r="CNZ1016" s="3"/>
      <c r="COA1016" s="3"/>
      <c r="COB1016" s="3"/>
      <c r="COC1016" s="3"/>
      <c r="COD1016" s="3"/>
      <c r="COE1016" s="3"/>
      <c r="COF1016" s="3"/>
      <c r="COG1016" s="3"/>
      <c r="COH1016" s="3"/>
      <c r="COI1016" s="3"/>
      <c r="COJ1016" s="3"/>
      <c r="COK1016" s="3"/>
      <c r="COL1016" s="3"/>
      <c r="COM1016" s="3"/>
      <c r="CON1016" s="3"/>
      <c r="COO1016" s="3"/>
      <c r="COP1016" s="3"/>
      <c r="COQ1016" s="3"/>
      <c r="COR1016" s="3"/>
      <c r="COS1016" s="3"/>
      <c r="COT1016" s="3"/>
      <c r="COU1016" s="3"/>
      <c r="COV1016" s="3"/>
      <c r="COW1016" s="3"/>
      <c r="COX1016" s="3"/>
      <c r="COY1016" s="3"/>
      <c r="COZ1016" s="3"/>
      <c r="CPA1016" s="3"/>
      <c r="CPB1016" s="3"/>
      <c r="CPC1016" s="3"/>
      <c r="CPD1016" s="3"/>
      <c r="CPE1016" s="3"/>
      <c r="CPF1016" s="3"/>
      <c r="CPG1016" s="3"/>
      <c r="CPH1016" s="3"/>
      <c r="CPI1016" s="3"/>
      <c r="CPJ1016" s="3"/>
      <c r="CPK1016" s="3"/>
      <c r="CPL1016" s="3"/>
      <c r="CPM1016" s="3"/>
      <c r="CPN1016" s="3"/>
      <c r="CPO1016" s="3"/>
      <c r="CPP1016" s="3"/>
      <c r="CPQ1016" s="3"/>
      <c r="CPR1016" s="3"/>
      <c r="CPS1016" s="3"/>
      <c r="CPT1016" s="3"/>
      <c r="CPU1016" s="3"/>
      <c r="CPV1016" s="3"/>
      <c r="CPW1016" s="3"/>
      <c r="CPX1016" s="3"/>
      <c r="CPY1016" s="3"/>
      <c r="CPZ1016" s="3"/>
      <c r="CQA1016" s="3"/>
      <c r="CQB1016" s="3"/>
      <c r="CQC1016" s="3"/>
      <c r="CQD1016" s="3"/>
      <c r="CQE1016" s="3"/>
      <c r="CQF1016" s="3"/>
      <c r="CQG1016" s="3"/>
      <c r="CQH1016" s="3"/>
      <c r="CQI1016" s="3"/>
      <c r="CQJ1016" s="3"/>
      <c r="CQK1016" s="3"/>
      <c r="CQL1016" s="3"/>
      <c r="CQM1016" s="3"/>
      <c r="CQN1016" s="3"/>
      <c r="CQO1016" s="3"/>
      <c r="CQP1016" s="3"/>
      <c r="CQQ1016" s="3"/>
      <c r="CQR1016" s="3"/>
      <c r="CQS1016" s="3"/>
      <c r="CQT1016" s="3"/>
      <c r="CQU1016" s="3"/>
      <c r="CQV1016" s="3"/>
      <c r="CQW1016" s="3"/>
      <c r="CQX1016" s="3"/>
      <c r="CQY1016" s="3"/>
      <c r="CQZ1016" s="3"/>
      <c r="CRA1016" s="3"/>
      <c r="CRB1016" s="3"/>
      <c r="CRC1016" s="3"/>
      <c r="CRD1016" s="3"/>
      <c r="CRE1016" s="3"/>
      <c r="CRF1016" s="3"/>
      <c r="CRG1016" s="3"/>
      <c r="CRH1016" s="3"/>
      <c r="CRI1016" s="3"/>
      <c r="CRJ1016" s="3"/>
      <c r="CRK1016" s="3"/>
      <c r="CRL1016" s="3"/>
      <c r="CRM1016" s="3"/>
      <c r="CRN1016" s="3"/>
      <c r="CRO1016" s="3"/>
      <c r="CRP1016" s="3"/>
      <c r="CRQ1016" s="3"/>
      <c r="CRR1016" s="3"/>
      <c r="CRS1016" s="3"/>
      <c r="CRT1016" s="3"/>
      <c r="CRU1016" s="3"/>
      <c r="CRV1016" s="3"/>
      <c r="CRW1016" s="3"/>
      <c r="CRX1016" s="3"/>
      <c r="CRY1016" s="3"/>
      <c r="CRZ1016" s="3"/>
      <c r="CSA1016" s="3"/>
      <c r="CSB1016" s="3"/>
      <c r="CSC1016" s="3"/>
      <c r="CSD1016" s="3"/>
      <c r="CSE1016" s="3"/>
      <c r="CSF1016" s="3"/>
      <c r="CSG1016" s="3"/>
      <c r="CSH1016" s="3"/>
      <c r="CSI1016" s="3"/>
      <c r="CSJ1016" s="3"/>
      <c r="CSK1016" s="3"/>
      <c r="CSL1016" s="3"/>
      <c r="CSM1016" s="3"/>
      <c r="CSN1016" s="3"/>
      <c r="CSO1016" s="3"/>
      <c r="CSP1016" s="3"/>
      <c r="CSQ1016" s="3"/>
      <c r="CSR1016" s="3"/>
      <c r="CSS1016" s="3"/>
      <c r="CST1016" s="3"/>
      <c r="CSU1016" s="3"/>
      <c r="CSV1016" s="3"/>
      <c r="CSW1016" s="3"/>
      <c r="CSX1016" s="3"/>
      <c r="CSY1016" s="3"/>
      <c r="CSZ1016" s="3"/>
      <c r="CTA1016" s="3"/>
      <c r="CTB1016" s="3"/>
      <c r="CTC1016" s="3"/>
      <c r="CTD1016" s="3"/>
      <c r="CTE1016" s="3"/>
      <c r="CTF1016" s="3"/>
      <c r="CTG1016" s="3"/>
      <c r="CTH1016" s="3"/>
      <c r="CTI1016" s="3"/>
      <c r="CTJ1016" s="3"/>
      <c r="CTK1016" s="3"/>
      <c r="CTL1016" s="3"/>
      <c r="CTM1016" s="3"/>
      <c r="CTN1016" s="3"/>
      <c r="CTO1016" s="3"/>
      <c r="CTP1016" s="3"/>
      <c r="CTQ1016" s="3"/>
      <c r="CTR1016" s="3"/>
      <c r="CTS1016" s="3"/>
      <c r="CTT1016" s="3"/>
      <c r="CTU1016" s="3"/>
      <c r="CTV1016" s="3"/>
      <c r="CTW1016" s="3"/>
      <c r="CTX1016" s="3"/>
      <c r="CTY1016" s="3"/>
      <c r="CTZ1016" s="3"/>
      <c r="CUA1016" s="3"/>
      <c r="CUB1016" s="3"/>
      <c r="CUC1016" s="3"/>
      <c r="CUD1016" s="3"/>
      <c r="CUE1016" s="3"/>
      <c r="CUF1016" s="3"/>
      <c r="CUG1016" s="3"/>
      <c r="CUH1016" s="3"/>
      <c r="CUI1016" s="3"/>
      <c r="CUJ1016" s="3"/>
      <c r="CUK1016" s="3"/>
      <c r="CUL1016" s="3"/>
      <c r="CUM1016" s="3"/>
      <c r="CUN1016" s="3"/>
      <c r="CUO1016" s="3"/>
      <c r="CUP1016" s="3"/>
      <c r="CUQ1016" s="3"/>
      <c r="CUR1016" s="3"/>
      <c r="CUS1016" s="3"/>
      <c r="CUT1016" s="3"/>
      <c r="CUU1016" s="3"/>
      <c r="CUV1016" s="3"/>
      <c r="CUW1016" s="3"/>
      <c r="CUX1016" s="3"/>
      <c r="CUY1016" s="3"/>
      <c r="CUZ1016" s="3"/>
      <c r="CVA1016" s="3"/>
      <c r="CVB1016" s="3"/>
      <c r="CVC1016" s="3"/>
      <c r="CVD1016" s="3"/>
      <c r="CVE1016" s="3"/>
      <c r="CVF1016" s="3"/>
      <c r="CVG1016" s="3"/>
      <c r="CVH1016" s="3"/>
      <c r="CVI1016" s="3"/>
      <c r="CVJ1016" s="3"/>
      <c r="CVK1016" s="3"/>
      <c r="CVL1016" s="3"/>
      <c r="CVM1016" s="3"/>
      <c r="CVN1016" s="3"/>
      <c r="CVO1016" s="3"/>
      <c r="CVP1016" s="3"/>
      <c r="CVQ1016" s="3"/>
      <c r="CVR1016" s="3"/>
      <c r="CVS1016" s="3"/>
      <c r="CVT1016" s="3"/>
      <c r="CVU1016" s="3"/>
      <c r="CVV1016" s="3"/>
      <c r="CVW1016" s="3"/>
      <c r="CVX1016" s="3"/>
      <c r="CVY1016" s="3"/>
      <c r="CVZ1016" s="3"/>
      <c r="CWA1016" s="3"/>
      <c r="CWB1016" s="3"/>
      <c r="CWC1016" s="3"/>
      <c r="CWD1016" s="3"/>
      <c r="CWE1016" s="3"/>
      <c r="CWF1016" s="3"/>
      <c r="CWG1016" s="3"/>
      <c r="CWH1016" s="3"/>
      <c r="CWI1016" s="3"/>
      <c r="CWJ1016" s="3"/>
      <c r="CWK1016" s="3"/>
      <c r="CWL1016" s="3"/>
      <c r="CWM1016" s="3"/>
      <c r="CWN1016" s="3"/>
      <c r="CWO1016" s="3"/>
      <c r="CWP1016" s="3"/>
      <c r="CWQ1016" s="3"/>
      <c r="CWR1016" s="3"/>
      <c r="CWS1016" s="3"/>
      <c r="CWT1016" s="3"/>
      <c r="CWU1016" s="3"/>
      <c r="CWV1016" s="3"/>
      <c r="CWW1016" s="3"/>
      <c r="CWX1016" s="3"/>
      <c r="CWY1016" s="3"/>
      <c r="CWZ1016" s="3"/>
      <c r="CXA1016" s="3"/>
      <c r="CXB1016" s="3"/>
      <c r="CXC1016" s="3"/>
      <c r="CXD1016" s="3"/>
      <c r="CXE1016" s="3"/>
      <c r="CXF1016" s="3"/>
      <c r="CXG1016" s="3"/>
      <c r="CXH1016" s="3"/>
      <c r="CXI1016" s="3"/>
      <c r="CXJ1016" s="3"/>
      <c r="CXK1016" s="3"/>
      <c r="CXL1016" s="3"/>
      <c r="CXM1016" s="3"/>
      <c r="CXN1016" s="3"/>
      <c r="CXO1016" s="3"/>
      <c r="CXP1016" s="3"/>
      <c r="CXQ1016" s="3"/>
      <c r="CXR1016" s="3"/>
      <c r="CXS1016" s="3"/>
      <c r="CXT1016" s="3"/>
      <c r="CXU1016" s="3"/>
      <c r="CXV1016" s="3"/>
      <c r="CXW1016" s="3"/>
      <c r="CXX1016" s="3"/>
      <c r="CXY1016" s="3"/>
      <c r="CXZ1016" s="3"/>
      <c r="CYA1016" s="3"/>
      <c r="CYB1016" s="3"/>
      <c r="CYC1016" s="3"/>
      <c r="CYD1016" s="3"/>
      <c r="CYE1016" s="3"/>
      <c r="CYF1016" s="3"/>
      <c r="CYG1016" s="3"/>
      <c r="CYH1016" s="3"/>
      <c r="CYI1016" s="3"/>
      <c r="CYJ1016" s="3"/>
      <c r="CYK1016" s="3"/>
      <c r="CYL1016" s="3"/>
      <c r="CYM1016" s="3"/>
      <c r="CYN1016" s="3"/>
      <c r="CYO1016" s="3"/>
      <c r="CYP1016" s="3"/>
      <c r="CYQ1016" s="3"/>
      <c r="CYR1016" s="3"/>
      <c r="CYS1016" s="3"/>
      <c r="CYT1016" s="3"/>
      <c r="CYU1016" s="3"/>
      <c r="CYV1016" s="3"/>
      <c r="CYW1016" s="3"/>
      <c r="CYX1016" s="3"/>
      <c r="CYY1016" s="3"/>
      <c r="CYZ1016" s="3"/>
      <c r="CZA1016" s="3"/>
      <c r="CZB1016" s="3"/>
      <c r="CZC1016" s="3"/>
      <c r="CZD1016" s="3"/>
      <c r="CZE1016" s="3"/>
      <c r="CZF1016" s="3"/>
      <c r="CZG1016" s="3"/>
      <c r="CZH1016" s="3"/>
      <c r="CZI1016" s="3"/>
      <c r="CZJ1016" s="3"/>
      <c r="CZK1016" s="3"/>
      <c r="CZL1016" s="3"/>
      <c r="CZM1016" s="3"/>
      <c r="CZN1016" s="3"/>
      <c r="CZO1016" s="3"/>
      <c r="CZP1016" s="3"/>
      <c r="CZQ1016" s="3"/>
      <c r="CZR1016" s="3"/>
      <c r="CZS1016" s="3"/>
      <c r="CZT1016" s="3"/>
      <c r="CZU1016" s="3"/>
      <c r="CZV1016" s="3"/>
      <c r="CZW1016" s="3"/>
      <c r="CZX1016" s="3"/>
      <c r="CZY1016" s="3"/>
      <c r="CZZ1016" s="3"/>
      <c r="DAA1016" s="3"/>
      <c r="DAB1016" s="3"/>
      <c r="DAC1016" s="3"/>
      <c r="DAD1016" s="3"/>
      <c r="DAE1016" s="3"/>
      <c r="DAF1016" s="3"/>
      <c r="DAG1016" s="3"/>
      <c r="DAH1016" s="3"/>
      <c r="DAI1016" s="3"/>
      <c r="DAJ1016" s="3"/>
      <c r="DAK1016" s="3"/>
      <c r="DAL1016" s="3"/>
      <c r="DAM1016" s="3"/>
      <c r="DAN1016" s="3"/>
      <c r="DAO1016" s="3"/>
      <c r="DAP1016" s="3"/>
      <c r="DAQ1016" s="3"/>
      <c r="DAR1016" s="3"/>
      <c r="DAS1016" s="3"/>
      <c r="DAT1016" s="3"/>
      <c r="DAU1016" s="3"/>
      <c r="DAV1016" s="3"/>
      <c r="DAW1016" s="3"/>
      <c r="DAX1016" s="3"/>
      <c r="DAY1016" s="3"/>
      <c r="DAZ1016" s="3"/>
      <c r="DBA1016" s="3"/>
      <c r="DBB1016" s="3"/>
      <c r="DBC1016" s="3"/>
      <c r="DBD1016" s="3"/>
      <c r="DBE1016" s="3"/>
      <c r="DBF1016" s="3"/>
      <c r="DBG1016" s="3"/>
      <c r="DBH1016" s="3"/>
      <c r="DBI1016" s="3"/>
      <c r="DBJ1016" s="3"/>
      <c r="DBK1016" s="3"/>
      <c r="DBL1016" s="3"/>
      <c r="DBM1016" s="3"/>
      <c r="DBN1016" s="3"/>
      <c r="DBO1016" s="3"/>
      <c r="DBP1016" s="3"/>
      <c r="DBQ1016" s="3"/>
      <c r="DBR1016" s="3"/>
      <c r="DBS1016" s="3"/>
      <c r="DBT1016" s="3"/>
      <c r="DBU1016" s="3"/>
      <c r="DBV1016" s="3"/>
      <c r="DBW1016" s="3"/>
      <c r="DBX1016" s="3"/>
      <c r="DBY1016" s="3"/>
      <c r="DBZ1016" s="3"/>
      <c r="DCA1016" s="3"/>
      <c r="DCB1016" s="3"/>
      <c r="DCC1016" s="3"/>
      <c r="DCD1016" s="3"/>
      <c r="DCE1016" s="3"/>
      <c r="DCF1016" s="3"/>
      <c r="DCG1016" s="3"/>
      <c r="DCH1016" s="3"/>
      <c r="DCI1016" s="3"/>
      <c r="DCJ1016" s="3"/>
      <c r="DCK1016" s="3"/>
      <c r="DCL1016" s="3"/>
      <c r="DCM1016" s="3"/>
      <c r="DCN1016" s="3"/>
      <c r="DCO1016" s="3"/>
      <c r="DCP1016" s="3"/>
      <c r="DCQ1016" s="3"/>
      <c r="DCR1016" s="3"/>
      <c r="DCS1016" s="3"/>
      <c r="DCT1016" s="3"/>
      <c r="DCU1016" s="3"/>
      <c r="DCV1016" s="3"/>
      <c r="DCW1016" s="3"/>
      <c r="DCX1016" s="3"/>
      <c r="DCY1016" s="3"/>
      <c r="DCZ1016" s="3"/>
      <c r="DDA1016" s="3"/>
      <c r="DDB1016" s="3"/>
      <c r="DDC1016" s="3"/>
      <c r="DDD1016" s="3"/>
      <c r="DDE1016" s="3"/>
      <c r="DDF1016" s="3"/>
      <c r="DDG1016" s="3"/>
      <c r="DDH1016" s="3"/>
      <c r="DDI1016" s="3"/>
      <c r="DDJ1016" s="3"/>
      <c r="DDK1016" s="3"/>
      <c r="DDL1016" s="3"/>
      <c r="DDM1016" s="3"/>
      <c r="DDN1016" s="3"/>
      <c r="DDO1016" s="3"/>
      <c r="DDP1016" s="3"/>
      <c r="DDQ1016" s="3"/>
      <c r="DDR1016" s="3"/>
      <c r="DDS1016" s="3"/>
      <c r="DDT1016" s="3"/>
      <c r="DDU1016" s="3"/>
      <c r="DDV1016" s="3"/>
      <c r="DDW1016" s="3"/>
      <c r="DDX1016" s="3"/>
      <c r="DDY1016" s="3"/>
      <c r="DDZ1016" s="3"/>
      <c r="DEA1016" s="3"/>
      <c r="DEB1016" s="3"/>
      <c r="DEC1016" s="3"/>
      <c r="DED1016" s="3"/>
      <c r="DEE1016" s="3"/>
      <c r="DEF1016" s="3"/>
      <c r="DEG1016" s="3"/>
      <c r="DEH1016" s="3"/>
      <c r="DEI1016" s="3"/>
      <c r="DEJ1016" s="3"/>
      <c r="DEK1016" s="3"/>
      <c r="DEL1016" s="3"/>
      <c r="DEM1016" s="3"/>
      <c r="DEN1016" s="3"/>
      <c r="DEO1016" s="3"/>
      <c r="DEP1016" s="3"/>
      <c r="DEQ1016" s="3"/>
      <c r="DER1016" s="3"/>
      <c r="DES1016" s="3"/>
      <c r="DET1016" s="3"/>
      <c r="DEU1016" s="3"/>
      <c r="DEV1016" s="3"/>
      <c r="DEW1016" s="3"/>
      <c r="DEX1016" s="3"/>
      <c r="DEY1016" s="3"/>
      <c r="DEZ1016" s="3"/>
      <c r="DFA1016" s="3"/>
      <c r="DFB1016" s="3"/>
      <c r="DFC1016" s="3"/>
      <c r="DFD1016" s="3"/>
      <c r="DFE1016" s="3"/>
      <c r="DFF1016" s="3"/>
      <c r="DFG1016" s="3"/>
      <c r="DFH1016" s="3"/>
      <c r="DFI1016" s="3"/>
      <c r="DFJ1016" s="3"/>
      <c r="DFK1016" s="3"/>
      <c r="DFL1016" s="3"/>
      <c r="DFM1016" s="3"/>
      <c r="DFN1016" s="3"/>
      <c r="DFO1016" s="3"/>
      <c r="DFP1016" s="3"/>
      <c r="DFQ1016" s="3"/>
      <c r="DFR1016" s="3"/>
      <c r="DFS1016" s="3"/>
      <c r="DFT1016" s="3"/>
      <c r="DFU1016" s="3"/>
      <c r="DFV1016" s="3"/>
      <c r="DFW1016" s="3"/>
      <c r="DFX1016" s="3"/>
      <c r="DFY1016" s="3"/>
      <c r="DFZ1016" s="3"/>
      <c r="DGA1016" s="3"/>
      <c r="DGB1016" s="3"/>
      <c r="DGC1016" s="3"/>
      <c r="DGD1016" s="3"/>
      <c r="DGE1016" s="3"/>
      <c r="DGF1016" s="3"/>
      <c r="DGG1016" s="3"/>
      <c r="DGH1016" s="3"/>
      <c r="DGI1016" s="3"/>
      <c r="DGJ1016" s="3"/>
      <c r="DGK1016" s="3"/>
      <c r="DGL1016" s="3"/>
      <c r="DGM1016" s="3"/>
      <c r="DGN1016" s="3"/>
      <c r="DGO1016" s="3"/>
      <c r="DGP1016" s="3"/>
      <c r="DGQ1016" s="3"/>
      <c r="DGR1016" s="3"/>
      <c r="DGS1016" s="3"/>
      <c r="DGT1016" s="3"/>
      <c r="DGU1016" s="3"/>
      <c r="DGV1016" s="3"/>
      <c r="DGW1016" s="3"/>
      <c r="DGX1016" s="3"/>
      <c r="DGY1016" s="3"/>
      <c r="DGZ1016" s="3"/>
      <c r="DHA1016" s="3"/>
      <c r="DHB1016" s="3"/>
      <c r="DHC1016" s="3"/>
      <c r="DHD1016" s="3"/>
      <c r="DHE1016" s="3"/>
      <c r="DHF1016" s="3"/>
      <c r="DHG1016" s="3"/>
      <c r="DHH1016" s="3"/>
      <c r="DHI1016" s="3"/>
      <c r="DHJ1016" s="3"/>
      <c r="DHK1016" s="3"/>
      <c r="DHL1016" s="3"/>
      <c r="DHM1016" s="3"/>
      <c r="DHN1016" s="3"/>
      <c r="DHO1016" s="3"/>
      <c r="DHP1016" s="3"/>
      <c r="DHQ1016" s="3"/>
      <c r="DHR1016" s="3"/>
      <c r="DHS1016" s="3"/>
      <c r="DHT1016" s="3"/>
      <c r="DHU1016" s="3"/>
      <c r="DHV1016" s="3"/>
      <c r="DHW1016" s="3"/>
      <c r="DHX1016" s="3"/>
      <c r="DHY1016" s="3"/>
      <c r="DHZ1016" s="3"/>
      <c r="DIA1016" s="3"/>
      <c r="DIB1016" s="3"/>
      <c r="DIC1016" s="3"/>
      <c r="DID1016" s="3"/>
      <c r="DIE1016" s="3"/>
      <c r="DIF1016" s="3"/>
      <c r="DIG1016" s="3"/>
      <c r="DIH1016" s="3"/>
      <c r="DII1016" s="3"/>
      <c r="DIJ1016" s="3"/>
      <c r="DIK1016" s="3"/>
      <c r="DIL1016" s="3"/>
      <c r="DIM1016" s="3"/>
      <c r="DIN1016" s="3"/>
      <c r="DIO1016" s="3"/>
      <c r="DIP1016" s="3"/>
      <c r="DIQ1016" s="3"/>
      <c r="DIR1016" s="3"/>
      <c r="DIS1016" s="3"/>
      <c r="DIT1016" s="3"/>
      <c r="DIU1016" s="3"/>
      <c r="DIV1016" s="3"/>
      <c r="DIW1016" s="3"/>
      <c r="DIX1016" s="3"/>
      <c r="DIY1016" s="3"/>
      <c r="DIZ1016" s="3"/>
      <c r="DJA1016" s="3"/>
      <c r="DJB1016" s="3"/>
      <c r="DJC1016" s="3"/>
      <c r="DJD1016" s="3"/>
      <c r="DJE1016" s="3"/>
      <c r="DJF1016" s="3"/>
      <c r="DJG1016" s="3"/>
      <c r="DJH1016" s="3"/>
      <c r="DJI1016" s="3"/>
      <c r="DJJ1016" s="3"/>
      <c r="DJK1016" s="3"/>
      <c r="DJL1016" s="3"/>
      <c r="DJM1016" s="3"/>
      <c r="DJN1016" s="3"/>
      <c r="DJO1016" s="3"/>
      <c r="DJP1016" s="3"/>
      <c r="DJQ1016" s="3"/>
      <c r="DJR1016" s="3"/>
      <c r="DJS1016" s="3"/>
      <c r="DJT1016" s="3"/>
      <c r="DJU1016" s="3"/>
      <c r="DJV1016" s="3"/>
      <c r="DJW1016" s="3"/>
      <c r="DJX1016" s="3"/>
      <c r="DJY1016" s="3"/>
      <c r="DJZ1016" s="3"/>
      <c r="DKA1016" s="3"/>
      <c r="DKB1016" s="3"/>
      <c r="DKC1016" s="3"/>
      <c r="DKD1016" s="3"/>
      <c r="DKE1016" s="3"/>
      <c r="DKF1016" s="3"/>
      <c r="DKG1016" s="3"/>
      <c r="DKH1016" s="3"/>
      <c r="DKI1016" s="3"/>
      <c r="DKJ1016" s="3"/>
      <c r="DKK1016" s="3"/>
      <c r="DKL1016" s="3"/>
      <c r="DKM1016" s="3"/>
      <c r="DKN1016" s="3"/>
      <c r="DKO1016" s="3"/>
      <c r="DKP1016" s="3"/>
      <c r="DKQ1016" s="3"/>
      <c r="DKR1016" s="3"/>
      <c r="DKS1016" s="3"/>
      <c r="DKT1016" s="3"/>
      <c r="DKU1016" s="3"/>
      <c r="DKV1016" s="3"/>
      <c r="DKW1016" s="3"/>
      <c r="DKX1016" s="3"/>
      <c r="DKY1016" s="3"/>
      <c r="DKZ1016" s="3"/>
      <c r="DLA1016" s="3"/>
      <c r="DLB1016" s="3"/>
      <c r="DLC1016" s="3"/>
      <c r="DLD1016" s="3"/>
      <c r="DLE1016" s="3"/>
      <c r="DLF1016" s="3"/>
      <c r="DLG1016" s="3"/>
      <c r="DLH1016" s="3"/>
      <c r="DLI1016" s="3"/>
      <c r="DLJ1016" s="3"/>
      <c r="DLK1016" s="3"/>
      <c r="DLL1016" s="3"/>
      <c r="DLM1016" s="3"/>
      <c r="DLN1016" s="3"/>
      <c r="DLO1016" s="3"/>
      <c r="DLP1016" s="3"/>
      <c r="DLQ1016" s="3"/>
      <c r="DLR1016" s="3"/>
      <c r="DLS1016" s="3"/>
      <c r="DLT1016" s="3"/>
      <c r="DLU1016" s="3"/>
      <c r="DLV1016" s="3"/>
      <c r="DLW1016" s="3"/>
      <c r="DLX1016" s="3"/>
      <c r="DLY1016" s="3"/>
      <c r="DLZ1016" s="3"/>
      <c r="DMA1016" s="3"/>
      <c r="DMB1016" s="3"/>
      <c r="DMC1016" s="3"/>
      <c r="DMD1016" s="3"/>
      <c r="DME1016" s="3"/>
      <c r="DMF1016" s="3"/>
      <c r="DMG1016" s="3"/>
      <c r="DMH1016" s="3"/>
      <c r="DMI1016" s="3"/>
      <c r="DMJ1016" s="3"/>
      <c r="DMK1016" s="3"/>
      <c r="DML1016" s="3"/>
      <c r="DMM1016" s="3"/>
      <c r="DMN1016" s="3"/>
      <c r="DMO1016" s="3"/>
      <c r="DMP1016" s="3"/>
      <c r="DMQ1016" s="3"/>
      <c r="DMR1016" s="3"/>
      <c r="DMS1016" s="3"/>
      <c r="DMT1016" s="3"/>
      <c r="DMU1016" s="3"/>
      <c r="DMV1016" s="3"/>
      <c r="DMW1016" s="3"/>
      <c r="DMX1016" s="3"/>
      <c r="DMY1016" s="3"/>
      <c r="DMZ1016" s="3"/>
      <c r="DNA1016" s="3"/>
      <c r="DNB1016" s="3"/>
      <c r="DNC1016" s="3"/>
      <c r="DND1016" s="3"/>
      <c r="DNE1016" s="3"/>
      <c r="DNF1016" s="3"/>
      <c r="DNG1016" s="3"/>
      <c r="DNH1016" s="3"/>
      <c r="DNI1016" s="3"/>
      <c r="DNJ1016" s="3"/>
      <c r="DNK1016" s="3"/>
      <c r="DNL1016" s="3"/>
      <c r="DNM1016" s="3"/>
      <c r="DNN1016" s="3"/>
      <c r="DNO1016" s="3"/>
      <c r="DNP1016" s="3"/>
      <c r="DNQ1016" s="3"/>
      <c r="DNR1016" s="3"/>
      <c r="DNS1016" s="3"/>
      <c r="DNT1016" s="3"/>
      <c r="DNU1016" s="3"/>
      <c r="DNV1016" s="3"/>
      <c r="DNW1016" s="3"/>
      <c r="DNX1016" s="3"/>
      <c r="DNY1016" s="3"/>
      <c r="DNZ1016" s="3"/>
      <c r="DOA1016" s="3"/>
      <c r="DOB1016" s="3"/>
      <c r="DOC1016" s="3"/>
      <c r="DOD1016" s="3"/>
      <c r="DOE1016" s="3"/>
      <c r="DOF1016" s="3"/>
      <c r="DOG1016" s="3"/>
      <c r="DOH1016" s="3"/>
      <c r="DOI1016" s="3"/>
      <c r="DOJ1016" s="3"/>
      <c r="DOK1016" s="3"/>
      <c r="DOL1016" s="3"/>
      <c r="DOM1016" s="3"/>
      <c r="DON1016" s="3"/>
      <c r="DOO1016" s="3"/>
      <c r="DOP1016" s="3"/>
      <c r="DOQ1016" s="3"/>
      <c r="DOR1016" s="3"/>
      <c r="DOS1016" s="3"/>
      <c r="DOT1016" s="3"/>
      <c r="DOU1016" s="3"/>
      <c r="DOV1016" s="3"/>
      <c r="DOW1016" s="3"/>
      <c r="DOX1016" s="3"/>
      <c r="DOY1016" s="3"/>
      <c r="DOZ1016" s="3"/>
      <c r="DPA1016" s="3"/>
      <c r="DPB1016" s="3"/>
      <c r="DPC1016" s="3"/>
      <c r="DPD1016" s="3"/>
      <c r="DPE1016" s="3"/>
      <c r="DPF1016" s="3"/>
      <c r="DPG1016" s="3"/>
      <c r="DPH1016" s="3"/>
      <c r="DPI1016" s="3"/>
      <c r="DPJ1016" s="3"/>
      <c r="DPK1016" s="3"/>
      <c r="DPL1016" s="3"/>
      <c r="DPM1016" s="3"/>
      <c r="DPN1016" s="3"/>
      <c r="DPO1016" s="3"/>
      <c r="DPP1016" s="3"/>
      <c r="DPQ1016" s="3"/>
      <c r="DPR1016" s="3"/>
      <c r="DPS1016" s="3"/>
      <c r="DPT1016" s="3"/>
      <c r="DPU1016" s="3"/>
      <c r="DPV1016" s="3"/>
      <c r="DPW1016" s="3"/>
      <c r="DPX1016" s="3"/>
      <c r="DPY1016" s="3"/>
      <c r="DPZ1016" s="3"/>
      <c r="DQA1016" s="3"/>
      <c r="DQB1016" s="3"/>
      <c r="DQC1016" s="3"/>
      <c r="DQD1016" s="3"/>
      <c r="DQE1016" s="3"/>
      <c r="DQF1016" s="3"/>
      <c r="DQG1016" s="3"/>
      <c r="DQH1016" s="3"/>
      <c r="DQI1016" s="3"/>
      <c r="DQJ1016" s="3"/>
      <c r="DQK1016" s="3"/>
      <c r="DQL1016" s="3"/>
      <c r="DQM1016" s="3"/>
      <c r="DQN1016" s="3"/>
      <c r="DQO1016" s="3"/>
      <c r="DQP1016" s="3"/>
      <c r="DQQ1016" s="3"/>
      <c r="DQR1016" s="3"/>
      <c r="DQS1016" s="3"/>
      <c r="DQT1016" s="3"/>
      <c r="DQU1016" s="3"/>
      <c r="DQV1016" s="3"/>
      <c r="DQW1016" s="3"/>
      <c r="DQX1016" s="3"/>
      <c r="DQY1016" s="3"/>
      <c r="DQZ1016" s="3"/>
      <c r="DRA1016" s="3"/>
      <c r="DRB1016" s="3"/>
      <c r="DRC1016" s="3"/>
      <c r="DRD1016" s="3"/>
      <c r="DRE1016" s="3"/>
      <c r="DRF1016" s="3"/>
      <c r="DRG1016" s="3"/>
      <c r="DRH1016" s="3"/>
      <c r="DRI1016" s="3"/>
      <c r="DRJ1016" s="3"/>
      <c r="DRK1016" s="3"/>
      <c r="DRL1016" s="3"/>
      <c r="DRM1016" s="3"/>
      <c r="DRN1016" s="3"/>
      <c r="DRO1016" s="3"/>
      <c r="DRP1016" s="3"/>
      <c r="DRQ1016" s="3"/>
      <c r="DRR1016" s="3"/>
      <c r="DRS1016" s="3"/>
      <c r="DRT1016" s="3"/>
      <c r="DRU1016" s="3"/>
      <c r="DRV1016" s="3"/>
      <c r="DRW1016" s="3"/>
      <c r="DRX1016" s="3"/>
      <c r="DRY1016" s="3"/>
      <c r="DRZ1016" s="3"/>
      <c r="DSA1016" s="3"/>
      <c r="DSB1016" s="3"/>
      <c r="DSC1016" s="3"/>
      <c r="DSD1016" s="3"/>
      <c r="DSE1016" s="3"/>
      <c r="DSF1016" s="3"/>
      <c r="DSG1016" s="3"/>
      <c r="DSH1016" s="3"/>
      <c r="DSI1016" s="3"/>
      <c r="DSJ1016" s="3"/>
      <c r="DSK1016" s="3"/>
      <c r="DSL1016" s="3"/>
      <c r="DSM1016" s="3"/>
      <c r="DSN1016" s="3"/>
      <c r="DSO1016" s="3"/>
      <c r="DSP1016" s="3"/>
      <c r="DSQ1016" s="3"/>
      <c r="DSR1016" s="3"/>
      <c r="DSS1016" s="3"/>
      <c r="DST1016" s="3"/>
      <c r="DSU1016" s="3"/>
      <c r="DSV1016" s="3"/>
      <c r="DSW1016" s="3"/>
      <c r="DSX1016" s="3"/>
      <c r="DSY1016" s="3"/>
      <c r="DSZ1016" s="3"/>
      <c r="DTA1016" s="3"/>
      <c r="DTB1016" s="3"/>
      <c r="DTC1016" s="3"/>
      <c r="DTD1016" s="3"/>
      <c r="DTE1016" s="3"/>
      <c r="DTF1016" s="3"/>
      <c r="DTG1016" s="3"/>
      <c r="DTH1016" s="3"/>
      <c r="DTI1016" s="3"/>
      <c r="DTJ1016" s="3"/>
      <c r="DTK1016" s="3"/>
      <c r="DTL1016" s="3"/>
      <c r="DTM1016" s="3"/>
      <c r="DTN1016" s="3"/>
      <c r="DTO1016" s="3"/>
      <c r="DTP1016" s="3"/>
      <c r="DTQ1016" s="3"/>
      <c r="DTR1016" s="3"/>
      <c r="DTS1016" s="3"/>
      <c r="DTT1016" s="3"/>
      <c r="DTU1016" s="3"/>
      <c r="DTV1016" s="3"/>
      <c r="DTW1016" s="3"/>
      <c r="DTX1016" s="3"/>
      <c r="DTY1016" s="3"/>
      <c r="DTZ1016" s="3"/>
      <c r="DUA1016" s="3"/>
      <c r="DUB1016" s="3"/>
      <c r="DUC1016" s="3"/>
      <c r="DUD1016" s="3"/>
      <c r="DUE1016" s="3"/>
      <c r="DUF1016" s="3"/>
      <c r="DUG1016" s="3"/>
      <c r="DUH1016" s="3"/>
      <c r="DUI1016" s="3"/>
      <c r="DUJ1016" s="3"/>
      <c r="DUK1016" s="3"/>
      <c r="DUL1016" s="3"/>
      <c r="DUM1016" s="3"/>
      <c r="DUN1016" s="3"/>
      <c r="DUO1016" s="3"/>
      <c r="DUP1016" s="3"/>
      <c r="DUQ1016" s="3"/>
      <c r="DUR1016" s="3"/>
      <c r="DUS1016" s="3"/>
      <c r="DUT1016" s="3"/>
      <c r="DUU1016" s="3"/>
      <c r="DUV1016" s="3"/>
      <c r="DUW1016" s="3"/>
      <c r="DUX1016" s="3"/>
      <c r="DUY1016" s="3"/>
      <c r="DUZ1016" s="3"/>
      <c r="DVA1016" s="3"/>
      <c r="DVB1016" s="3"/>
      <c r="DVC1016" s="3"/>
      <c r="DVD1016" s="3"/>
      <c r="DVE1016" s="3"/>
      <c r="DVF1016" s="3"/>
      <c r="DVG1016" s="3"/>
      <c r="DVH1016" s="3"/>
      <c r="DVI1016" s="3"/>
      <c r="DVJ1016" s="3"/>
      <c r="DVK1016" s="3"/>
      <c r="DVL1016" s="3"/>
      <c r="DVM1016" s="3"/>
      <c r="DVN1016" s="3"/>
      <c r="DVO1016" s="3"/>
      <c r="DVP1016" s="3"/>
      <c r="DVQ1016" s="3"/>
      <c r="DVR1016" s="3"/>
      <c r="DVS1016" s="3"/>
      <c r="DVT1016" s="3"/>
      <c r="DVU1016" s="3"/>
      <c r="DVV1016" s="3"/>
      <c r="DVW1016" s="3"/>
      <c r="DVX1016" s="3"/>
      <c r="DVY1016" s="3"/>
      <c r="DVZ1016" s="3"/>
      <c r="DWA1016" s="3"/>
      <c r="DWB1016" s="3"/>
      <c r="DWC1016" s="3"/>
      <c r="DWD1016" s="3"/>
      <c r="DWE1016" s="3"/>
      <c r="DWF1016" s="3"/>
      <c r="DWG1016" s="3"/>
      <c r="DWH1016" s="3"/>
      <c r="DWI1016" s="3"/>
      <c r="DWJ1016" s="3"/>
      <c r="DWK1016" s="3"/>
      <c r="DWL1016" s="3"/>
      <c r="DWM1016" s="3"/>
      <c r="DWN1016" s="3"/>
      <c r="DWO1016" s="3"/>
      <c r="DWP1016" s="3"/>
      <c r="DWQ1016" s="3"/>
      <c r="DWR1016" s="3"/>
      <c r="DWS1016" s="3"/>
      <c r="DWT1016" s="3"/>
      <c r="DWU1016" s="3"/>
      <c r="DWV1016" s="3"/>
      <c r="DWW1016" s="3"/>
      <c r="DWX1016" s="3"/>
      <c r="DWY1016" s="3"/>
      <c r="DWZ1016" s="3"/>
      <c r="DXA1016" s="3"/>
      <c r="DXB1016" s="3"/>
      <c r="DXC1016" s="3"/>
      <c r="DXD1016" s="3"/>
      <c r="DXE1016" s="3"/>
      <c r="DXF1016" s="3"/>
      <c r="DXG1016" s="3"/>
      <c r="DXH1016" s="3"/>
      <c r="DXI1016" s="3"/>
      <c r="DXJ1016" s="3"/>
      <c r="DXK1016" s="3"/>
      <c r="DXL1016" s="3"/>
      <c r="DXM1016" s="3"/>
      <c r="DXN1016" s="3"/>
      <c r="DXO1016" s="3"/>
      <c r="DXP1016" s="3"/>
      <c r="DXQ1016" s="3"/>
      <c r="DXR1016" s="3"/>
      <c r="DXS1016" s="3"/>
      <c r="DXT1016" s="3"/>
      <c r="DXU1016" s="3"/>
      <c r="DXV1016" s="3"/>
      <c r="DXW1016" s="3"/>
      <c r="DXX1016" s="3"/>
      <c r="DXY1016" s="3"/>
      <c r="DXZ1016" s="3"/>
      <c r="DYA1016" s="3"/>
      <c r="DYB1016" s="3"/>
      <c r="DYC1016" s="3"/>
      <c r="DYD1016" s="3"/>
      <c r="DYE1016" s="3"/>
      <c r="DYF1016" s="3"/>
      <c r="DYG1016" s="3"/>
      <c r="DYH1016" s="3"/>
      <c r="DYI1016" s="3"/>
      <c r="DYJ1016" s="3"/>
      <c r="DYK1016" s="3"/>
      <c r="DYL1016" s="3"/>
      <c r="DYM1016" s="3"/>
      <c r="DYN1016" s="3"/>
      <c r="DYO1016" s="3"/>
      <c r="DYP1016" s="3"/>
      <c r="DYQ1016" s="3"/>
      <c r="DYR1016" s="3"/>
      <c r="DYS1016" s="3"/>
      <c r="DYT1016" s="3"/>
      <c r="DYU1016" s="3"/>
      <c r="DYV1016" s="3"/>
      <c r="DYW1016" s="3"/>
      <c r="DYX1016" s="3"/>
      <c r="DYY1016" s="3"/>
      <c r="DYZ1016" s="3"/>
      <c r="DZA1016" s="3"/>
      <c r="DZB1016" s="3"/>
      <c r="DZC1016" s="3"/>
      <c r="DZD1016" s="3"/>
      <c r="DZE1016" s="3"/>
      <c r="DZF1016" s="3"/>
      <c r="DZG1016" s="3"/>
      <c r="DZH1016" s="3"/>
      <c r="DZI1016" s="3"/>
      <c r="DZJ1016" s="3"/>
      <c r="DZK1016" s="3"/>
      <c r="DZL1016" s="3"/>
      <c r="DZM1016" s="3"/>
      <c r="DZN1016" s="3"/>
      <c r="DZO1016" s="3"/>
      <c r="DZP1016" s="3"/>
      <c r="DZQ1016" s="3"/>
      <c r="DZR1016" s="3"/>
      <c r="DZS1016" s="3"/>
      <c r="DZT1016" s="3"/>
      <c r="DZU1016" s="3"/>
      <c r="DZV1016" s="3"/>
      <c r="DZW1016" s="3"/>
      <c r="DZX1016" s="3"/>
      <c r="DZY1016" s="3"/>
      <c r="DZZ1016" s="3"/>
      <c r="EAA1016" s="3"/>
      <c r="EAB1016" s="3"/>
      <c r="EAC1016" s="3"/>
      <c r="EAD1016" s="3"/>
      <c r="EAE1016" s="3"/>
      <c r="EAF1016" s="3"/>
      <c r="EAG1016" s="3"/>
      <c r="EAH1016" s="3"/>
      <c r="EAI1016" s="3"/>
      <c r="EAJ1016" s="3"/>
      <c r="EAK1016" s="3"/>
      <c r="EAL1016" s="3"/>
      <c r="EAM1016" s="3"/>
      <c r="EAN1016" s="3"/>
      <c r="EAO1016" s="3"/>
      <c r="EAP1016" s="3"/>
      <c r="EAQ1016" s="3"/>
      <c r="EAR1016" s="3"/>
      <c r="EAS1016" s="3"/>
      <c r="EAT1016" s="3"/>
      <c r="EAU1016" s="3"/>
      <c r="EAV1016" s="3"/>
      <c r="EAW1016" s="3"/>
      <c r="EAX1016" s="3"/>
      <c r="EAY1016" s="3"/>
      <c r="EAZ1016" s="3"/>
      <c r="EBA1016" s="3"/>
      <c r="EBB1016" s="3"/>
      <c r="EBC1016" s="3"/>
      <c r="EBD1016" s="3"/>
      <c r="EBE1016" s="3"/>
      <c r="EBF1016" s="3"/>
      <c r="EBG1016" s="3"/>
      <c r="EBH1016" s="3"/>
      <c r="EBI1016" s="3"/>
      <c r="EBJ1016" s="3"/>
      <c r="EBK1016" s="3"/>
      <c r="EBL1016" s="3"/>
      <c r="EBM1016" s="3"/>
      <c r="EBN1016" s="3"/>
      <c r="EBO1016" s="3"/>
      <c r="EBP1016" s="3"/>
      <c r="EBQ1016" s="3"/>
      <c r="EBR1016" s="3"/>
      <c r="EBS1016" s="3"/>
      <c r="EBT1016" s="3"/>
      <c r="EBU1016" s="3"/>
      <c r="EBV1016" s="3"/>
      <c r="EBW1016" s="3"/>
      <c r="EBX1016" s="3"/>
      <c r="EBY1016" s="3"/>
      <c r="EBZ1016" s="3"/>
      <c r="ECA1016" s="3"/>
      <c r="ECB1016" s="3"/>
      <c r="ECC1016" s="3"/>
      <c r="ECD1016" s="3"/>
      <c r="ECE1016" s="3"/>
      <c r="ECF1016" s="3"/>
      <c r="ECG1016" s="3"/>
      <c r="ECH1016" s="3"/>
      <c r="ECI1016" s="3"/>
      <c r="ECJ1016" s="3"/>
      <c r="ECK1016" s="3"/>
      <c r="ECL1016" s="3"/>
      <c r="ECM1016" s="3"/>
      <c r="ECN1016" s="3"/>
      <c r="ECO1016" s="3"/>
      <c r="ECP1016" s="3"/>
      <c r="ECQ1016" s="3"/>
      <c r="ECR1016" s="3"/>
      <c r="ECS1016" s="3"/>
      <c r="ECT1016" s="3"/>
      <c r="ECU1016" s="3"/>
      <c r="ECV1016" s="3"/>
      <c r="ECW1016" s="3"/>
      <c r="ECX1016" s="3"/>
      <c r="ECY1016" s="3"/>
      <c r="ECZ1016" s="3"/>
      <c r="EDA1016" s="3"/>
      <c r="EDB1016" s="3"/>
      <c r="EDC1016" s="3"/>
      <c r="EDD1016" s="3"/>
      <c r="EDE1016" s="3"/>
      <c r="EDF1016" s="3"/>
      <c r="EDG1016" s="3"/>
      <c r="EDH1016" s="3"/>
      <c r="EDI1016" s="3"/>
      <c r="EDJ1016" s="3"/>
      <c r="EDK1016" s="3"/>
      <c r="EDL1016" s="3"/>
      <c r="EDM1016" s="3"/>
      <c r="EDN1016" s="3"/>
      <c r="EDO1016" s="3"/>
      <c r="EDP1016" s="3"/>
      <c r="EDQ1016" s="3"/>
      <c r="EDR1016" s="3"/>
      <c r="EDS1016" s="3"/>
      <c r="EDT1016" s="3"/>
      <c r="EDU1016" s="3"/>
      <c r="EDV1016" s="3"/>
      <c r="EDW1016" s="3"/>
      <c r="EDX1016" s="3"/>
      <c r="EDY1016" s="3"/>
      <c r="EDZ1016" s="3"/>
      <c r="EEA1016" s="3"/>
      <c r="EEB1016" s="3"/>
      <c r="EEC1016" s="3"/>
      <c r="EED1016" s="3"/>
      <c r="EEE1016" s="3"/>
      <c r="EEF1016" s="3"/>
      <c r="EEG1016" s="3"/>
      <c r="EEH1016" s="3"/>
      <c r="EEI1016" s="3"/>
      <c r="EEJ1016" s="3"/>
      <c r="EEK1016" s="3"/>
      <c r="EEL1016" s="3"/>
      <c r="EEM1016" s="3"/>
      <c r="EEN1016" s="3"/>
      <c r="EEO1016" s="3"/>
      <c r="EEP1016" s="3"/>
      <c r="EEQ1016" s="3"/>
      <c r="EER1016" s="3"/>
      <c r="EES1016" s="3"/>
      <c r="EET1016" s="3"/>
      <c r="EEU1016" s="3"/>
      <c r="EEV1016" s="3"/>
      <c r="EEW1016" s="3"/>
      <c r="EEX1016" s="3"/>
      <c r="EEY1016" s="3"/>
      <c r="EEZ1016" s="3"/>
      <c r="EFA1016" s="3"/>
      <c r="EFB1016" s="3"/>
      <c r="EFC1016" s="3"/>
      <c r="EFD1016" s="3"/>
      <c r="EFE1016" s="3"/>
      <c r="EFF1016" s="3"/>
      <c r="EFG1016" s="3"/>
      <c r="EFH1016" s="3"/>
      <c r="EFI1016" s="3"/>
      <c r="EFJ1016" s="3"/>
      <c r="EFK1016" s="3"/>
      <c r="EFL1016" s="3"/>
      <c r="EFM1016" s="3"/>
      <c r="EFN1016" s="3"/>
      <c r="EFO1016" s="3"/>
      <c r="EFP1016" s="3"/>
      <c r="EFQ1016" s="3"/>
      <c r="EFR1016" s="3"/>
      <c r="EFS1016" s="3"/>
      <c r="EFT1016" s="3"/>
      <c r="EFU1016" s="3"/>
      <c r="EFV1016" s="3"/>
      <c r="EFW1016" s="3"/>
      <c r="EFX1016" s="3"/>
      <c r="EFY1016" s="3"/>
      <c r="EFZ1016" s="3"/>
      <c r="EGA1016" s="3"/>
      <c r="EGB1016" s="3"/>
      <c r="EGC1016" s="3"/>
      <c r="EGD1016" s="3"/>
      <c r="EGE1016" s="3"/>
      <c r="EGF1016" s="3"/>
      <c r="EGG1016" s="3"/>
      <c r="EGH1016" s="3"/>
      <c r="EGI1016" s="3"/>
      <c r="EGJ1016" s="3"/>
      <c r="EGK1016" s="3"/>
      <c r="EGL1016" s="3"/>
      <c r="EGM1016" s="3"/>
      <c r="EGN1016" s="3"/>
      <c r="EGO1016" s="3"/>
      <c r="EGP1016" s="3"/>
      <c r="EGQ1016" s="3"/>
      <c r="EGR1016" s="3"/>
      <c r="EGS1016" s="3"/>
      <c r="EGT1016" s="3"/>
      <c r="EGU1016" s="3"/>
      <c r="EGV1016" s="3"/>
      <c r="EGW1016" s="3"/>
      <c r="EGX1016" s="3"/>
      <c r="EGY1016" s="3"/>
      <c r="EGZ1016" s="3"/>
      <c r="EHA1016" s="3"/>
      <c r="EHB1016" s="3"/>
      <c r="EHC1016" s="3"/>
      <c r="EHD1016" s="3"/>
      <c r="EHE1016" s="3"/>
      <c r="EHF1016" s="3"/>
      <c r="EHG1016" s="3"/>
      <c r="EHH1016" s="3"/>
      <c r="EHI1016" s="3"/>
      <c r="EHJ1016" s="3"/>
      <c r="EHK1016" s="3"/>
      <c r="EHL1016" s="3"/>
      <c r="EHM1016" s="3"/>
      <c r="EHN1016" s="3"/>
      <c r="EHO1016" s="3"/>
      <c r="EHP1016" s="3"/>
      <c r="EHQ1016" s="3"/>
      <c r="EHR1016" s="3"/>
      <c r="EHS1016" s="3"/>
      <c r="EHT1016" s="3"/>
      <c r="EHU1016" s="3"/>
      <c r="EHV1016" s="3"/>
      <c r="EHW1016" s="3"/>
      <c r="EHX1016" s="3"/>
      <c r="EHY1016" s="3"/>
      <c r="EHZ1016" s="3"/>
      <c r="EIA1016" s="3"/>
      <c r="EIB1016" s="3"/>
      <c r="EIC1016" s="3"/>
      <c r="EID1016" s="3"/>
      <c r="EIE1016" s="3"/>
      <c r="EIF1016" s="3"/>
      <c r="EIG1016" s="3"/>
      <c r="EIH1016" s="3"/>
      <c r="EII1016" s="3"/>
      <c r="EIJ1016" s="3"/>
      <c r="EIK1016" s="3"/>
      <c r="EIL1016" s="3"/>
      <c r="EIM1016" s="3"/>
      <c r="EIN1016" s="3"/>
      <c r="EIO1016" s="3"/>
      <c r="EIP1016" s="3"/>
      <c r="EIQ1016" s="3"/>
      <c r="EIR1016" s="3"/>
      <c r="EIS1016" s="3"/>
      <c r="EIT1016" s="3"/>
      <c r="EIU1016" s="3"/>
      <c r="EIV1016" s="3"/>
      <c r="EIW1016" s="3"/>
      <c r="EIX1016" s="3"/>
      <c r="EIY1016" s="3"/>
      <c r="EIZ1016" s="3"/>
      <c r="EJA1016" s="3"/>
      <c r="EJB1016" s="3"/>
      <c r="EJC1016" s="3"/>
      <c r="EJD1016" s="3"/>
      <c r="EJE1016" s="3"/>
      <c r="EJF1016" s="3"/>
      <c r="EJG1016" s="3"/>
      <c r="EJH1016" s="3"/>
      <c r="EJI1016" s="3"/>
      <c r="EJJ1016" s="3"/>
      <c r="EJK1016" s="3"/>
      <c r="EJL1016" s="3"/>
      <c r="EJM1016" s="3"/>
      <c r="EJN1016" s="3"/>
      <c r="EJO1016" s="3"/>
      <c r="EJP1016" s="3"/>
      <c r="EJQ1016" s="3"/>
      <c r="EJR1016" s="3"/>
      <c r="EJS1016" s="3"/>
      <c r="EJT1016" s="3"/>
      <c r="EJU1016" s="3"/>
      <c r="EJV1016" s="3"/>
      <c r="EJW1016" s="3"/>
      <c r="EJX1016" s="3"/>
      <c r="EJY1016" s="3"/>
      <c r="EJZ1016" s="3"/>
      <c r="EKA1016" s="3"/>
      <c r="EKB1016" s="3"/>
      <c r="EKC1016" s="3"/>
      <c r="EKD1016" s="3"/>
      <c r="EKE1016" s="3"/>
      <c r="EKF1016" s="3"/>
      <c r="EKG1016" s="3"/>
      <c r="EKH1016" s="3"/>
      <c r="EKI1016" s="3"/>
      <c r="EKJ1016" s="3"/>
      <c r="EKK1016" s="3"/>
      <c r="EKL1016" s="3"/>
      <c r="EKM1016" s="3"/>
      <c r="EKN1016" s="3"/>
      <c r="EKO1016" s="3"/>
      <c r="EKP1016" s="3"/>
      <c r="EKQ1016" s="3"/>
      <c r="EKR1016" s="3"/>
      <c r="EKS1016" s="3"/>
      <c r="EKT1016" s="3"/>
      <c r="EKU1016" s="3"/>
      <c r="EKV1016" s="3"/>
      <c r="EKW1016" s="3"/>
      <c r="EKX1016" s="3"/>
      <c r="EKY1016" s="3"/>
      <c r="EKZ1016" s="3"/>
      <c r="ELA1016" s="3"/>
      <c r="ELB1016" s="3"/>
      <c r="ELC1016" s="3"/>
      <c r="ELD1016" s="3"/>
      <c r="ELE1016" s="3"/>
      <c r="ELF1016" s="3"/>
      <c r="ELG1016" s="3"/>
      <c r="ELH1016" s="3"/>
      <c r="ELI1016" s="3"/>
      <c r="ELJ1016" s="3"/>
      <c r="ELK1016" s="3"/>
      <c r="ELL1016" s="3"/>
      <c r="ELM1016" s="3"/>
      <c r="ELN1016" s="3"/>
      <c r="ELO1016" s="3"/>
      <c r="ELP1016" s="3"/>
      <c r="ELQ1016" s="3"/>
      <c r="ELR1016" s="3"/>
      <c r="ELS1016" s="3"/>
      <c r="ELT1016" s="3"/>
      <c r="ELU1016" s="3"/>
      <c r="ELV1016" s="3"/>
      <c r="ELW1016" s="3"/>
      <c r="ELX1016" s="3"/>
      <c r="ELY1016" s="3"/>
      <c r="ELZ1016" s="3"/>
      <c r="EMA1016" s="3"/>
      <c r="EMB1016" s="3"/>
      <c r="EMC1016" s="3"/>
      <c r="EMD1016" s="3"/>
      <c r="EME1016" s="3"/>
      <c r="EMF1016" s="3"/>
      <c r="EMG1016" s="3"/>
      <c r="EMH1016" s="3"/>
      <c r="EMI1016" s="3"/>
      <c r="EMJ1016" s="3"/>
      <c r="EMK1016" s="3"/>
      <c r="EML1016" s="3"/>
      <c r="EMM1016" s="3"/>
      <c r="EMN1016" s="3"/>
      <c r="EMO1016" s="3"/>
      <c r="EMP1016" s="3"/>
      <c r="EMQ1016" s="3"/>
      <c r="EMR1016" s="3"/>
      <c r="EMS1016" s="3"/>
      <c r="EMT1016" s="3"/>
      <c r="EMU1016" s="3"/>
      <c r="EMV1016" s="3"/>
      <c r="EMW1016" s="3"/>
      <c r="EMX1016" s="3"/>
      <c r="EMY1016" s="3"/>
      <c r="EMZ1016" s="3"/>
      <c r="ENA1016" s="3"/>
      <c r="ENB1016" s="3"/>
      <c r="ENC1016" s="3"/>
      <c r="END1016" s="3"/>
      <c r="ENE1016" s="3"/>
      <c r="ENF1016" s="3"/>
      <c r="ENG1016" s="3"/>
      <c r="ENH1016" s="3"/>
      <c r="ENI1016" s="3"/>
      <c r="ENJ1016" s="3"/>
      <c r="ENK1016" s="3"/>
      <c r="ENL1016" s="3"/>
      <c r="ENM1016" s="3"/>
      <c r="ENN1016" s="3"/>
      <c r="ENO1016" s="3"/>
      <c r="ENP1016" s="3"/>
      <c r="ENQ1016" s="3"/>
      <c r="ENR1016" s="3"/>
      <c r="ENS1016" s="3"/>
      <c r="ENT1016" s="3"/>
      <c r="ENU1016" s="3"/>
      <c r="ENV1016" s="3"/>
      <c r="ENW1016" s="3"/>
      <c r="ENX1016" s="3"/>
      <c r="ENY1016" s="3"/>
      <c r="ENZ1016" s="3"/>
      <c r="EOA1016" s="3"/>
      <c r="EOB1016" s="3"/>
      <c r="EOC1016" s="3"/>
      <c r="EOD1016" s="3"/>
      <c r="EOE1016" s="3"/>
      <c r="EOF1016" s="3"/>
      <c r="EOG1016" s="3"/>
      <c r="EOH1016" s="3"/>
      <c r="EOI1016" s="3"/>
      <c r="EOJ1016" s="3"/>
      <c r="EOK1016" s="3"/>
      <c r="EOL1016" s="3"/>
      <c r="EOM1016" s="3"/>
      <c r="EON1016" s="3"/>
      <c r="EOO1016" s="3"/>
      <c r="EOP1016" s="3"/>
      <c r="EOQ1016" s="3"/>
      <c r="EOR1016" s="3"/>
      <c r="EOS1016" s="3"/>
      <c r="EOT1016" s="3"/>
      <c r="EOU1016" s="3"/>
      <c r="EOV1016" s="3"/>
      <c r="EOW1016" s="3"/>
      <c r="EOX1016" s="3"/>
      <c r="EOY1016" s="3"/>
      <c r="EOZ1016" s="3"/>
      <c r="EPA1016" s="3"/>
      <c r="EPB1016" s="3"/>
      <c r="EPC1016" s="3"/>
      <c r="EPD1016" s="3"/>
      <c r="EPE1016" s="3"/>
      <c r="EPF1016" s="3"/>
      <c r="EPG1016" s="3"/>
      <c r="EPH1016" s="3"/>
      <c r="EPI1016" s="3"/>
      <c r="EPJ1016" s="3"/>
      <c r="EPK1016" s="3"/>
      <c r="EPL1016" s="3"/>
      <c r="EPM1016" s="3"/>
      <c r="EPN1016" s="3"/>
      <c r="EPO1016" s="3"/>
      <c r="EPP1016" s="3"/>
      <c r="EPQ1016" s="3"/>
      <c r="EPR1016" s="3"/>
      <c r="EPS1016" s="3"/>
      <c r="EPT1016" s="3"/>
      <c r="EPU1016" s="3"/>
      <c r="EPV1016" s="3"/>
      <c r="EPW1016" s="3"/>
      <c r="EPX1016" s="3"/>
      <c r="EPY1016" s="3"/>
      <c r="EPZ1016" s="3"/>
      <c r="EQA1016" s="3"/>
      <c r="EQB1016" s="3"/>
      <c r="EQC1016" s="3"/>
      <c r="EQD1016" s="3"/>
      <c r="EQE1016" s="3"/>
      <c r="EQF1016" s="3"/>
      <c r="EQG1016" s="3"/>
      <c r="EQH1016" s="3"/>
      <c r="EQI1016" s="3"/>
      <c r="EQJ1016" s="3"/>
      <c r="EQK1016" s="3"/>
      <c r="EQL1016" s="3"/>
      <c r="EQM1016" s="3"/>
      <c r="EQN1016" s="3"/>
      <c r="EQO1016" s="3"/>
      <c r="EQP1016" s="3"/>
      <c r="EQQ1016" s="3"/>
      <c r="EQR1016" s="3"/>
      <c r="EQS1016" s="3"/>
      <c r="EQT1016" s="3"/>
      <c r="EQU1016" s="3"/>
      <c r="EQV1016" s="3"/>
      <c r="EQW1016" s="3"/>
      <c r="EQX1016" s="3"/>
      <c r="EQY1016" s="3"/>
      <c r="EQZ1016" s="3"/>
      <c r="ERA1016" s="3"/>
      <c r="ERB1016" s="3"/>
      <c r="ERC1016" s="3"/>
      <c r="ERD1016" s="3"/>
      <c r="ERE1016" s="3"/>
      <c r="ERF1016" s="3"/>
      <c r="ERG1016" s="3"/>
      <c r="ERH1016" s="3"/>
      <c r="ERI1016" s="3"/>
      <c r="ERJ1016" s="3"/>
      <c r="ERK1016" s="3"/>
      <c r="ERL1016" s="3"/>
      <c r="ERM1016" s="3"/>
      <c r="ERN1016" s="3"/>
      <c r="ERO1016" s="3"/>
      <c r="ERP1016" s="3"/>
      <c r="ERQ1016" s="3"/>
      <c r="ERR1016" s="3"/>
      <c r="ERS1016" s="3"/>
      <c r="ERT1016" s="3"/>
      <c r="ERU1016" s="3"/>
      <c r="ERV1016" s="3"/>
      <c r="ERW1016" s="3"/>
      <c r="ERX1016" s="3"/>
      <c r="ERY1016" s="3"/>
      <c r="ERZ1016" s="3"/>
      <c r="ESA1016" s="3"/>
      <c r="ESB1016" s="3"/>
      <c r="ESC1016" s="3"/>
      <c r="ESD1016" s="3"/>
      <c r="ESE1016" s="3"/>
      <c r="ESF1016" s="3"/>
      <c r="ESG1016" s="3"/>
      <c r="ESH1016" s="3"/>
      <c r="ESI1016" s="3"/>
      <c r="ESJ1016" s="3"/>
      <c r="ESK1016" s="3"/>
      <c r="ESL1016" s="3"/>
      <c r="ESM1016" s="3"/>
      <c r="ESN1016" s="3"/>
      <c r="ESO1016" s="3"/>
      <c r="ESP1016" s="3"/>
      <c r="ESQ1016" s="3"/>
      <c r="ESR1016" s="3"/>
      <c r="ESS1016" s="3"/>
      <c r="EST1016" s="3"/>
      <c r="ESU1016" s="3"/>
      <c r="ESV1016" s="3"/>
      <c r="ESW1016" s="3"/>
      <c r="ESX1016" s="3"/>
      <c r="ESY1016" s="3"/>
      <c r="ESZ1016" s="3"/>
      <c r="ETA1016" s="3"/>
      <c r="ETB1016" s="3"/>
      <c r="ETC1016" s="3"/>
      <c r="ETD1016" s="3"/>
      <c r="ETE1016" s="3"/>
      <c r="ETF1016" s="3"/>
      <c r="ETG1016" s="3"/>
      <c r="ETH1016" s="3"/>
      <c r="ETI1016" s="3"/>
      <c r="ETJ1016" s="3"/>
      <c r="ETK1016" s="3"/>
      <c r="ETL1016" s="3"/>
      <c r="ETM1016" s="3"/>
      <c r="ETN1016" s="3"/>
      <c r="ETO1016" s="3"/>
      <c r="ETP1016" s="3"/>
      <c r="ETQ1016" s="3"/>
      <c r="ETR1016" s="3"/>
      <c r="ETS1016" s="3"/>
      <c r="ETT1016" s="3"/>
      <c r="ETU1016" s="3"/>
      <c r="ETV1016" s="3"/>
      <c r="ETW1016" s="3"/>
      <c r="ETX1016" s="3"/>
      <c r="ETY1016" s="3"/>
      <c r="ETZ1016" s="3"/>
      <c r="EUA1016" s="3"/>
      <c r="EUB1016" s="3"/>
      <c r="EUC1016" s="3"/>
      <c r="EUD1016" s="3"/>
      <c r="EUE1016" s="3"/>
      <c r="EUF1016" s="3"/>
      <c r="EUG1016" s="3"/>
      <c r="EUH1016" s="3"/>
      <c r="EUI1016" s="3"/>
      <c r="EUJ1016" s="3"/>
      <c r="EUK1016" s="3"/>
      <c r="EUL1016" s="3"/>
      <c r="EUM1016" s="3"/>
      <c r="EUN1016" s="3"/>
      <c r="EUO1016" s="3"/>
      <c r="EUP1016" s="3"/>
      <c r="EUQ1016" s="3"/>
      <c r="EUR1016" s="3"/>
      <c r="EUS1016" s="3"/>
      <c r="EUT1016" s="3"/>
      <c r="EUU1016" s="3"/>
      <c r="EUV1016" s="3"/>
      <c r="EUW1016" s="3"/>
      <c r="EUX1016" s="3"/>
      <c r="EUY1016" s="3"/>
      <c r="EUZ1016" s="3"/>
      <c r="EVA1016" s="3"/>
      <c r="EVB1016" s="3"/>
      <c r="EVC1016" s="3"/>
      <c r="EVD1016" s="3"/>
      <c r="EVE1016" s="3"/>
      <c r="EVF1016" s="3"/>
      <c r="EVG1016" s="3"/>
      <c r="EVH1016" s="3"/>
      <c r="EVI1016" s="3"/>
      <c r="EVJ1016" s="3"/>
      <c r="EVK1016" s="3"/>
      <c r="EVL1016" s="3"/>
      <c r="EVM1016" s="3"/>
      <c r="EVN1016" s="3"/>
      <c r="EVO1016" s="3"/>
      <c r="EVP1016" s="3"/>
      <c r="EVQ1016" s="3"/>
      <c r="EVR1016" s="3"/>
      <c r="EVS1016" s="3"/>
      <c r="EVT1016" s="3"/>
      <c r="EVU1016" s="3"/>
      <c r="EVV1016" s="3"/>
      <c r="EVW1016" s="3"/>
      <c r="EVX1016" s="3"/>
      <c r="EVY1016" s="3"/>
      <c r="EVZ1016" s="3"/>
      <c r="EWA1016" s="3"/>
      <c r="EWB1016" s="3"/>
      <c r="EWC1016" s="3"/>
      <c r="EWD1016" s="3"/>
      <c r="EWE1016" s="3"/>
      <c r="EWF1016" s="3"/>
      <c r="EWG1016" s="3"/>
      <c r="EWH1016" s="3"/>
      <c r="EWI1016" s="3"/>
      <c r="EWJ1016" s="3"/>
      <c r="EWK1016" s="3"/>
      <c r="EWL1016" s="3"/>
      <c r="EWM1016" s="3"/>
      <c r="EWN1016" s="3"/>
      <c r="EWO1016" s="3"/>
      <c r="EWP1016" s="3"/>
      <c r="EWQ1016" s="3"/>
      <c r="EWR1016" s="3"/>
      <c r="EWS1016" s="3"/>
      <c r="EWT1016" s="3"/>
      <c r="EWU1016" s="3"/>
      <c r="EWV1016" s="3"/>
      <c r="EWW1016" s="3"/>
      <c r="EWX1016" s="3"/>
      <c r="EWY1016" s="3"/>
      <c r="EWZ1016" s="3"/>
      <c r="EXA1016" s="3"/>
      <c r="EXB1016" s="3"/>
      <c r="EXC1016" s="3"/>
      <c r="EXD1016" s="3"/>
      <c r="EXE1016" s="3"/>
      <c r="EXF1016" s="3"/>
      <c r="EXG1016" s="3"/>
      <c r="EXH1016" s="3"/>
      <c r="EXI1016" s="3"/>
      <c r="EXJ1016" s="3"/>
      <c r="EXK1016" s="3"/>
      <c r="EXL1016" s="3"/>
      <c r="EXM1016" s="3"/>
      <c r="EXN1016" s="3"/>
      <c r="EXO1016" s="3"/>
      <c r="EXP1016" s="3"/>
      <c r="EXQ1016" s="3"/>
      <c r="EXR1016" s="3"/>
      <c r="EXS1016" s="3"/>
      <c r="EXT1016" s="3"/>
      <c r="EXU1016" s="3"/>
      <c r="EXV1016" s="3"/>
      <c r="EXW1016" s="3"/>
      <c r="EXX1016" s="3"/>
      <c r="EXY1016" s="3"/>
      <c r="EXZ1016" s="3"/>
      <c r="EYA1016" s="3"/>
      <c r="EYB1016" s="3"/>
      <c r="EYC1016" s="3"/>
      <c r="EYD1016" s="3"/>
      <c r="EYE1016" s="3"/>
      <c r="EYF1016" s="3"/>
      <c r="EYG1016" s="3"/>
      <c r="EYH1016" s="3"/>
      <c r="EYI1016" s="3"/>
      <c r="EYJ1016" s="3"/>
      <c r="EYK1016" s="3"/>
      <c r="EYL1016" s="3"/>
      <c r="EYM1016" s="3"/>
      <c r="EYN1016" s="3"/>
      <c r="EYO1016" s="3"/>
      <c r="EYP1016" s="3"/>
      <c r="EYQ1016" s="3"/>
      <c r="EYR1016" s="3"/>
      <c r="EYS1016" s="3"/>
      <c r="EYT1016" s="3"/>
      <c r="EYU1016" s="3"/>
      <c r="EYV1016" s="3"/>
      <c r="EYW1016" s="3"/>
      <c r="EYX1016" s="3"/>
      <c r="EYY1016" s="3"/>
      <c r="EYZ1016" s="3"/>
      <c r="EZA1016" s="3"/>
      <c r="EZB1016" s="3"/>
      <c r="EZC1016" s="3"/>
      <c r="EZD1016" s="3"/>
      <c r="EZE1016" s="3"/>
      <c r="EZF1016" s="3"/>
      <c r="EZG1016" s="3"/>
      <c r="EZH1016" s="3"/>
      <c r="EZI1016" s="3"/>
      <c r="EZJ1016" s="3"/>
      <c r="EZK1016" s="3"/>
      <c r="EZL1016" s="3"/>
      <c r="EZM1016" s="3"/>
      <c r="EZN1016" s="3"/>
      <c r="EZO1016" s="3"/>
      <c r="EZP1016" s="3"/>
      <c r="EZQ1016" s="3"/>
      <c r="EZR1016" s="3"/>
      <c r="EZS1016" s="3"/>
      <c r="EZT1016" s="3"/>
      <c r="EZU1016" s="3"/>
      <c r="EZV1016" s="3"/>
      <c r="EZW1016" s="3"/>
      <c r="EZX1016" s="3"/>
      <c r="EZY1016" s="3"/>
      <c r="EZZ1016" s="3"/>
      <c r="FAA1016" s="3"/>
      <c r="FAB1016" s="3"/>
      <c r="FAC1016" s="3"/>
      <c r="FAD1016" s="3"/>
      <c r="FAE1016" s="3"/>
      <c r="FAF1016" s="3"/>
      <c r="FAG1016" s="3"/>
      <c r="FAH1016" s="3"/>
      <c r="FAI1016" s="3"/>
      <c r="FAJ1016" s="3"/>
      <c r="FAK1016" s="3"/>
      <c r="FAL1016" s="3"/>
      <c r="FAM1016" s="3"/>
      <c r="FAN1016" s="3"/>
      <c r="FAO1016" s="3"/>
      <c r="FAP1016" s="3"/>
      <c r="FAQ1016" s="3"/>
      <c r="FAR1016" s="3"/>
      <c r="FAS1016" s="3"/>
      <c r="FAT1016" s="3"/>
      <c r="FAU1016" s="3"/>
      <c r="FAV1016" s="3"/>
      <c r="FAW1016" s="3"/>
      <c r="FAX1016" s="3"/>
      <c r="FAY1016" s="3"/>
      <c r="FAZ1016" s="3"/>
      <c r="FBA1016" s="3"/>
      <c r="FBB1016" s="3"/>
      <c r="FBC1016" s="3"/>
      <c r="FBD1016" s="3"/>
      <c r="FBE1016" s="3"/>
      <c r="FBF1016" s="3"/>
      <c r="FBG1016" s="3"/>
      <c r="FBH1016" s="3"/>
      <c r="FBI1016" s="3"/>
      <c r="FBJ1016" s="3"/>
      <c r="FBK1016" s="3"/>
      <c r="FBL1016" s="3"/>
      <c r="FBM1016" s="3"/>
      <c r="FBN1016" s="3"/>
      <c r="FBO1016" s="3"/>
      <c r="FBP1016" s="3"/>
      <c r="FBQ1016" s="3"/>
      <c r="FBR1016" s="3"/>
      <c r="FBS1016" s="3"/>
      <c r="FBT1016" s="3"/>
      <c r="FBU1016" s="3"/>
      <c r="FBV1016" s="3"/>
      <c r="FBW1016" s="3"/>
      <c r="FBX1016" s="3"/>
      <c r="FBY1016" s="3"/>
      <c r="FBZ1016" s="3"/>
      <c r="FCA1016" s="3"/>
      <c r="FCB1016" s="3"/>
      <c r="FCC1016" s="3"/>
      <c r="FCD1016" s="3"/>
      <c r="FCE1016" s="3"/>
      <c r="FCF1016" s="3"/>
      <c r="FCG1016" s="3"/>
      <c r="FCH1016" s="3"/>
      <c r="FCI1016" s="3"/>
      <c r="FCJ1016" s="3"/>
      <c r="FCK1016" s="3"/>
      <c r="FCL1016" s="3"/>
      <c r="FCM1016" s="3"/>
      <c r="FCN1016" s="3"/>
      <c r="FCO1016" s="3"/>
      <c r="FCP1016" s="3"/>
      <c r="FCQ1016" s="3"/>
      <c r="FCR1016" s="3"/>
      <c r="FCS1016" s="3"/>
      <c r="FCT1016" s="3"/>
      <c r="FCU1016" s="3"/>
      <c r="FCV1016" s="3"/>
      <c r="FCW1016" s="3"/>
      <c r="FCX1016" s="3"/>
      <c r="FCY1016" s="3"/>
      <c r="FCZ1016" s="3"/>
      <c r="FDA1016" s="3"/>
      <c r="FDB1016" s="3"/>
      <c r="FDC1016" s="3"/>
      <c r="FDD1016" s="3"/>
      <c r="FDE1016" s="3"/>
      <c r="FDF1016" s="3"/>
      <c r="FDG1016" s="3"/>
      <c r="FDH1016" s="3"/>
      <c r="FDI1016" s="3"/>
      <c r="FDJ1016" s="3"/>
      <c r="FDK1016" s="3"/>
      <c r="FDL1016" s="3"/>
      <c r="FDM1016" s="3"/>
      <c r="FDN1016" s="3"/>
      <c r="FDO1016" s="3"/>
      <c r="FDP1016" s="3"/>
      <c r="FDQ1016" s="3"/>
      <c r="FDR1016" s="3"/>
      <c r="FDS1016" s="3"/>
      <c r="FDT1016" s="3"/>
      <c r="FDU1016" s="3"/>
      <c r="FDV1016" s="3"/>
      <c r="FDW1016" s="3"/>
      <c r="FDX1016" s="3"/>
      <c r="FDY1016" s="3"/>
      <c r="FDZ1016" s="3"/>
      <c r="FEA1016" s="3"/>
      <c r="FEB1016" s="3"/>
      <c r="FEC1016" s="3"/>
      <c r="FED1016" s="3"/>
      <c r="FEE1016" s="3"/>
      <c r="FEF1016" s="3"/>
      <c r="FEG1016" s="3"/>
      <c r="FEH1016" s="3"/>
      <c r="FEI1016" s="3"/>
      <c r="FEJ1016" s="3"/>
      <c r="FEK1016" s="3"/>
      <c r="FEL1016" s="3"/>
      <c r="FEM1016" s="3"/>
      <c r="FEN1016" s="3"/>
      <c r="FEO1016" s="3"/>
      <c r="FEP1016" s="3"/>
      <c r="FEQ1016" s="3"/>
      <c r="FER1016" s="3"/>
      <c r="FES1016" s="3"/>
      <c r="FET1016" s="3"/>
      <c r="FEU1016" s="3"/>
      <c r="FEV1016" s="3"/>
      <c r="FEW1016" s="3"/>
      <c r="FEX1016" s="3"/>
      <c r="FEY1016" s="3"/>
      <c r="FEZ1016" s="3"/>
      <c r="FFA1016" s="3"/>
      <c r="FFB1016" s="3"/>
      <c r="FFC1016" s="3"/>
      <c r="FFD1016" s="3"/>
      <c r="FFE1016" s="3"/>
      <c r="FFF1016" s="3"/>
      <c r="FFG1016" s="3"/>
      <c r="FFH1016" s="3"/>
      <c r="FFI1016" s="3"/>
      <c r="FFJ1016" s="3"/>
      <c r="FFK1016" s="3"/>
      <c r="FFL1016" s="3"/>
      <c r="FFM1016" s="3"/>
      <c r="FFN1016" s="3"/>
      <c r="FFO1016" s="3"/>
      <c r="FFP1016" s="3"/>
      <c r="FFQ1016" s="3"/>
      <c r="FFR1016" s="3"/>
      <c r="FFS1016" s="3"/>
      <c r="FFT1016" s="3"/>
      <c r="FFU1016" s="3"/>
      <c r="FFV1016" s="3"/>
      <c r="FFW1016" s="3"/>
      <c r="FFX1016" s="3"/>
      <c r="FFY1016" s="3"/>
      <c r="FFZ1016" s="3"/>
      <c r="FGA1016" s="3"/>
      <c r="FGB1016" s="3"/>
      <c r="FGC1016" s="3"/>
      <c r="FGD1016" s="3"/>
      <c r="FGE1016" s="3"/>
      <c r="FGF1016" s="3"/>
      <c r="FGG1016" s="3"/>
      <c r="FGH1016" s="3"/>
      <c r="FGI1016" s="3"/>
      <c r="FGJ1016" s="3"/>
      <c r="FGK1016" s="3"/>
      <c r="FGL1016" s="3"/>
      <c r="FGM1016" s="3"/>
      <c r="FGN1016" s="3"/>
      <c r="FGO1016" s="3"/>
      <c r="FGP1016" s="3"/>
      <c r="FGQ1016" s="3"/>
      <c r="FGR1016" s="3"/>
      <c r="FGS1016" s="3"/>
      <c r="FGT1016" s="3"/>
      <c r="FGU1016" s="3"/>
      <c r="FGV1016" s="3"/>
      <c r="FGW1016" s="3"/>
      <c r="FGX1016" s="3"/>
      <c r="FGY1016" s="3"/>
      <c r="FGZ1016" s="3"/>
      <c r="FHA1016" s="3"/>
      <c r="FHB1016" s="3"/>
      <c r="FHC1016" s="3"/>
      <c r="FHD1016" s="3"/>
      <c r="FHE1016" s="3"/>
      <c r="FHF1016" s="3"/>
      <c r="FHG1016" s="3"/>
      <c r="FHH1016" s="3"/>
      <c r="FHI1016" s="3"/>
      <c r="FHJ1016" s="3"/>
      <c r="FHK1016" s="3"/>
      <c r="FHL1016" s="3"/>
      <c r="FHM1016" s="3"/>
      <c r="FHN1016" s="3"/>
      <c r="FHO1016" s="3"/>
      <c r="FHP1016" s="3"/>
      <c r="FHQ1016" s="3"/>
      <c r="FHR1016" s="3"/>
      <c r="FHS1016" s="3"/>
      <c r="FHT1016" s="3"/>
      <c r="FHU1016" s="3"/>
      <c r="FHV1016" s="3"/>
      <c r="FHW1016" s="3"/>
      <c r="FHX1016" s="3"/>
      <c r="FHY1016" s="3"/>
      <c r="FHZ1016" s="3"/>
      <c r="FIA1016" s="3"/>
      <c r="FIB1016" s="3"/>
      <c r="FIC1016" s="3"/>
      <c r="FID1016" s="3"/>
      <c r="FIE1016" s="3"/>
      <c r="FIF1016" s="3"/>
      <c r="FIG1016" s="3"/>
      <c r="FIH1016" s="3"/>
      <c r="FII1016" s="3"/>
      <c r="FIJ1016" s="3"/>
      <c r="FIK1016" s="3"/>
      <c r="FIL1016" s="3"/>
      <c r="FIM1016" s="3"/>
      <c r="FIN1016" s="3"/>
      <c r="FIO1016" s="3"/>
      <c r="FIP1016" s="3"/>
      <c r="FIQ1016" s="3"/>
      <c r="FIR1016" s="3"/>
      <c r="FIS1016" s="3"/>
      <c r="FIT1016" s="3"/>
      <c r="FIU1016" s="3"/>
      <c r="FIV1016" s="3"/>
      <c r="FIW1016" s="3"/>
      <c r="FIX1016" s="3"/>
      <c r="FIY1016" s="3"/>
      <c r="FIZ1016" s="3"/>
      <c r="FJA1016" s="3"/>
      <c r="FJB1016" s="3"/>
      <c r="FJC1016" s="3"/>
      <c r="FJD1016" s="3"/>
      <c r="FJE1016" s="3"/>
      <c r="FJF1016" s="3"/>
      <c r="FJG1016" s="3"/>
      <c r="FJH1016" s="3"/>
      <c r="FJI1016" s="3"/>
      <c r="FJJ1016" s="3"/>
      <c r="FJK1016" s="3"/>
      <c r="FJL1016" s="3"/>
      <c r="FJM1016" s="3"/>
      <c r="FJN1016" s="3"/>
      <c r="FJO1016" s="3"/>
      <c r="FJP1016" s="3"/>
      <c r="FJQ1016" s="3"/>
      <c r="FJR1016" s="3"/>
      <c r="FJS1016" s="3"/>
      <c r="FJT1016" s="3"/>
      <c r="FJU1016" s="3"/>
      <c r="FJV1016" s="3"/>
      <c r="FJW1016" s="3"/>
      <c r="FJX1016" s="3"/>
      <c r="FJY1016" s="3"/>
      <c r="FJZ1016" s="3"/>
      <c r="FKA1016" s="3"/>
      <c r="FKB1016" s="3"/>
      <c r="FKC1016" s="3"/>
      <c r="FKD1016" s="3"/>
      <c r="FKE1016" s="3"/>
      <c r="FKF1016" s="3"/>
      <c r="FKG1016" s="3"/>
      <c r="FKH1016" s="3"/>
      <c r="FKI1016" s="3"/>
      <c r="FKJ1016" s="3"/>
      <c r="FKK1016" s="3"/>
      <c r="FKL1016" s="3"/>
      <c r="FKM1016" s="3"/>
      <c r="FKN1016" s="3"/>
      <c r="FKO1016" s="3"/>
      <c r="FKP1016" s="3"/>
      <c r="FKQ1016" s="3"/>
      <c r="FKR1016" s="3"/>
      <c r="FKS1016" s="3"/>
      <c r="FKT1016" s="3"/>
      <c r="FKU1016" s="3"/>
      <c r="FKV1016" s="3"/>
      <c r="FKW1016" s="3"/>
      <c r="FKX1016" s="3"/>
      <c r="FKY1016" s="3"/>
      <c r="FKZ1016" s="3"/>
      <c r="FLA1016" s="3"/>
      <c r="FLB1016" s="3"/>
      <c r="FLC1016" s="3"/>
      <c r="FLD1016" s="3"/>
      <c r="FLE1016" s="3"/>
      <c r="FLF1016" s="3"/>
      <c r="FLG1016" s="3"/>
      <c r="FLH1016" s="3"/>
      <c r="FLI1016" s="3"/>
      <c r="FLJ1016" s="3"/>
      <c r="FLK1016" s="3"/>
      <c r="FLL1016" s="3"/>
      <c r="FLM1016" s="3"/>
      <c r="FLN1016" s="3"/>
      <c r="FLO1016" s="3"/>
      <c r="FLP1016" s="3"/>
      <c r="FLQ1016" s="3"/>
      <c r="FLR1016" s="3"/>
      <c r="FLS1016" s="3"/>
      <c r="FLT1016" s="3"/>
      <c r="FLU1016" s="3"/>
      <c r="FLV1016" s="3"/>
      <c r="FLW1016" s="3"/>
      <c r="FLX1016" s="3"/>
      <c r="FLY1016" s="3"/>
      <c r="FLZ1016" s="3"/>
      <c r="FMA1016" s="3"/>
      <c r="FMB1016" s="3"/>
      <c r="FMC1016" s="3"/>
      <c r="FMD1016" s="3"/>
      <c r="FME1016" s="3"/>
      <c r="FMF1016" s="3"/>
      <c r="FMG1016" s="3"/>
      <c r="FMH1016" s="3"/>
      <c r="FMI1016" s="3"/>
      <c r="FMJ1016" s="3"/>
      <c r="FMK1016" s="3"/>
      <c r="FML1016" s="3"/>
      <c r="FMM1016" s="3"/>
      <c r="FMN1016" s="3"/>
      <c r="FMO1016" s="3"/>
      <c r="FMP1016" s="3"/>
      <c r="FMQ1016" s="3"/>
      <c r="FMR1016" s="3"/>
      <c r="FMS1016" s="3"/>
      <c r="FMT1016" s="3"/>
      <c r="FMU1016" s="3"/>
      <c r="FMV1016" s="3"/>
      <c r="FMW1016" s="3"/>
      <c r="FMX1016" s="3"/>
      <c r="FMY1016" s="3"/>
      <c r="FMZ1016" s="3"/>
      <c r="FNA1016" s="3"/>
      <c r="FNB1016" s="3"/>
      <c r="FNC1016" s="3"/>
      <c r="FND1016" s="3"/>
      <c r="FNE1016" s="3"/>
      <c r="FNF1016" s="3"/>
      <c r="FNG1016" s="3"/>
      <c r="FNH1016" s="3"/>
      <c r="FNI1016" s="3"/>
      <c r="FNJ1016" s="3"/>
      <c r="FNK1016" s="3"/>
      <c r="FNL1016" s="3"/>
      <c r="FNM1016" s="3"/>
      <c r="FNN1016" s="3"/>
      <c r="FNO1016" s="3"/>
      <c r="FNP1016" s="3"/>
      <c r="FNQ1016" s="3"/>
      <c r="FNR1016" s="3"/>
      <c r="FNS1016" s="3"/>
      <c r="FNT1016" s="3"/>
      <c r="FNU1016" s="3"/>
      <c r="FNV1016" s="3"/>
      <c r="FNW1016" s="3"/>
      <c r="FNX1016" s="3"/>
      <c r="FNY1016" s="3"/>
      <c r="FNZ1016" s="3"/>
      <c r="FOA1016" s="3"/>
      <c r="FOB1016" s="3"/>
      <c r="FOC1016" s="3"/>
      <c r="FOD1016" s="3"/>
      <c r="FOE1016" s="3"/>
      <c r="FOF1016" s="3"/>
      <c r="FOG1016" s="3"/>
      <c r="FOH1016" s="3"/>
      <c r="FOI1016" s="3"/>
      <c r="FOJ1016" s="3"/>
      <c r="FOK1016" s="3"/>
      <c r="FOL1016" s="3"/>
      <c r="FOM1016" s="3"/>
      <c r="FON1016" s="3"/>
      <c r="FOO1016" s="3"/>
      <c r="FOP1016" s="3"/>
      <c r="FOQ1016" s="3"/>
      <c r="FOR1016" s="3"/>
      <c r="FOS1016" s="3"/>
      <c r="FOT1016" s="3"/>
      <c r="FOU1016" s="3"/>
      <c r="FOV1016" s="3"/>
      <c r="FOW1016" s="3"/>
      <c r="FOX1016" s="3"/>
      <c r="FOY1016" s="3"/>
      <c r="FOZ1016" s="3"/>
      <c r="FPA1016" s="3"/>
      <c r="FPB1016" s="3"/>
      <c r="FPC1016" s="3"/>
      <c r="FPD1016" s="3"/>
      <c r="FPE1016" s="3"/>
      <c r="FPF1016" s="3"/>
      <c r="FPG1016" s="3"/>
      <c r="FPH1016" s="3"/>
      <c r="FPI1016" s="3"/>
      <c r="FPJ1016" s="3"/>
      <c r="FPK1016" s="3"/>
      <c r="FPL1016" s="3"/>
      <c r="FPM1016" s="3"/>
      <c r="FPN1016" s="3"/>
      <c r="FPO1016" s="3"/>
      <c r="FPP1016" s="3"/>
      <c r="FPQ1016" s="3"/>
      <c r="FPR1016" s="3"/>
      <c r="FPS1016" s="3"/>
      <c r="FPT1016" s="3"/>
      <c r="FPU1016" s="3"/>
      <c r="FPV1016" s="3"/>
      <c r="FPW1016" s="3"/>
      <c r="FPX1016" s="3"/>
      <c r="FPY1016" s="3"/>
      <c r="FPZ1016" s="3"/>
      <c r="FQA1016" s="3"/>
      <c r="FQB1016" s="3"/>
      <c r="FQC1016" s="3"/>
      <c r="FQD1016" s="3"/>
      <c r="FQE1016" s="3"/>
      <c r="FQF1016" s="3"/>
      <c r="FQG1016" s="3"/>
      <c r="FQH1016" s="3"/>
      <c r="FQI1016" s="3"/>
      <c r="FQJ1016" s="3"/>
      <c r="FQK1016" s="3"/>
      <c r="FQL1016" s="3"/>
      <c r="FQM1016" s="3"/>
      <c r="FQN1016" s="3"/>
      <c r="FQO1016" s="3"/>
      <c r="FQP1016" s="3"/>
      <c r="FQQ1016" s="3"/>
      <c r="FQR1016" s="3"/>
      <c r="FQS1016" s="3"/>
      <c r="FQT1016" s="3"/>
      <c r="FQU1016" s="3"/>
      <c r="FQV1016" s="3"/>
      <c r="FQW1016" s="3"/>
      <c r="FQX1016" s="3"/>
      <c r="FQY1016" s="3"/>
      <c r="FQZ1016" s="3"/>
      <c r="FRA1016" s="3"/>
      <c r="FRB1016" s="3"/>
      <c r="FRC1016" s="3"/>
      <c r="FRD1016" s="3"/>
      <c r="FRE1016" s="3"/>
      <c r="FRF1016" s="3"/>
      <c r="FRG1016" s="3"/>
      <c r="FRH1016" s="3"/>
      <c r="FRI1016" s="3"/>
      <c r="FRJ1016" s="3"/>
      <c r="FRK1016" s="3"/>
      <c r="FRL1016" s="3"/>
      <c r="FRM1016" s="3"/>
      <c r="FRN1016" s="3"/>
      <c r="FRO1016" s="3"/>
      <c r="FRP1016" s="3"/>
      <c r="FRQ1016" s="3"/>
      <c r="FRR1016" s="3"/>
      <c r="FRS1016" s="3"/>
      <c r="FRT1016" s="3"/>
      <c r="FRU1016" s="3"/>
      <c r="FRV1016" s="3"/>
      <c r="FRW1016" s="3"/>
      <c r="FRX1016" s="3"/>
      <c r="FRY1016" s="3"/>
      <c r="FRZ1016" s="3"/>
      <c r="FSA1016" s="3"/>
      <c r="FSB1016" s="3"/>
      <c r="FSC1016" s="3"/>
      <c r="FSD1016" s="3"/>
      <c r="FSE1016" s="3"/>
      <c r="FSF1016" s="3"/>
      <c r="FSG1016" s="3"/>
      <c r="FSH1016" s="3"/>
      <c r="FSI1016" s="3"/>
      <c r="FSJ1016" s="3"/>
      <c r="FSK1016" s="3"/>
      <c r="FSL1016" s="3"/>
      <c r="FSM1016" s="3"/>
      <c r="FSN1016" s="3"/>
      <c r="FSO1016" s="3"/>
      <c r="FSP1016" s="3"/>
      <c r="FSQ1016" s="3"/>
      <c r="FSR1016" s="3"/>
      <c r="FSS1016" s="3"/>
      <c r="FST1016" s="3"/>
      <c r="FSU1016" s="3"/>
      <c r="FSV1016" s="3"/>
      <c r="FSW1016" s="3"/>
      <c r="FSX1016" s="3"/>
      <c r="FSY1016" s="3"/>
      <c r="FSZ1016" s="3"/>
      <c r="FTA1016" s="3"/>
      <c r="FTB1016" s="3"/>
      <c r="FTC1016" s="3"/>
      <c r="FTD1016" s="3"/>
      <c r="FTE1016" s="3"/>
      <c r="FTF1016" s="3"/>
      <c r="FTG1016" s="3"/>
      <c r="FTH1016" s="3"/>
      <c r="FTI1016" s="3"/>
      <c r="FTJ1016" s="3"/>
      <c r="FTK1016" s="3"/>
      <c r="FTL1016" s="3"/>
      <c r="FTM1016" s="3"/>
      <c r="FTN1016" s="3"/>
      <c r="FTO1016" s="3"/>
      <c r="FTP1016" s="3"/>
      <c r="FTQ1016" s="3"/>
      <c r="FTR1016" s="3"/>
      <c r="FTS1016" s="3"/>
      <c r="FTT1016" s="3"/>
      <c r="FTU1016" s="3"/>
      <c r="FTV1016" s="3"/>
      <c r="FTW1016" s="3"/>
      <c r="FTX1016" s="3"/>
      <c r="FTY1016" s="3"/>
      <c r="FTZ1016" s="3"/>
      <c r="FUA1016" s="3"/>
      <c r="FUB1016" s="3"/>
      <c r="FUC1016" s="3"/>
      <c r="FUD1016" s="3"/>
      <c r="FUE1016" s="3"/>
      <c r="FUF1016" s="3"/>
      <c r="FUG1016" s="3"/>
      <c r="FUH1016" s="3"/>
      <c r="FUI1016" s="3"/>
      <c r="FUJ1016" s="3"/>
      <c r="FUK1016" s="3"/>
      <c r="FUL1016" s="3"/>
      <c r="FUM1016" s="3"/>
      <c r="FUN1016" s="3"/>
      <c r="FUO1016" s="3"/>
      <c r="FUP1016" s="3"/>
      <c r="FUQ1016" s="3"/>
      <c r="FUR1016" s="3"/>
      <c r="FUS1016" s="3"/>
      <c r="FUT1016" s="3"/>
      <c r="FUU1016" s="3"/>
      <c r="FUV1016" s="3"/>
      <c r="FUW1016" s="3"/>
      <c r="FUX1016" s="3"/>
      <c r="FUY1016" s="3"/>
      <c r="FUZ1016" s="3"/>
      <c r="FVA1016" s="3"/>
      <c r="FVB1016" s="3"/>
      <c r="FVC1016" s="3"/>
      <c r="FVD1016" s="3"/>
      <c r="FVE1016" s="3"/>
      <c r="FVF1016" s="3"/>
      <c r="FVG1016" s="3"/>
      <c r="FVH1016" s="3"/>
      <c r="FVI1016" s="3"/>
      <c r="FVJ1016" s="3"/>
      <c r="FVK1016" s="3"/>
      <c r="FVL1016" s="3"/>
      <c r="FVM1016" s="3"/>
      <c r="FVN1016" s="3"/>
      <c r="FVO1016" s="3"/>
      <c r="FVP1016" s="3"/>
      <c r="FVQ1016" s="3"/>
      <c r="FVR1016" s="3"/>
      <c r="FVS1016" s="3"/>
      <c r="FVT1016" s="3"/>
      <c r="FVU1016" s="3"/>
      <c r="FVV1016" s="3"/>
      <c r="FVW1016" s="3"/>
      <c r="FVX1016" s="3"/>
      <c r="FVY1016" s="3"/>
      <c r="FVZ1016" s="3"/>
      <c r="FWA1016" s="3"/>
      <c r="FWB1016" s="3"/>
      <c r="FWC1016" s="3"/>
      <c r="FWD1016" s="3"/>
      <c r="FWE1016" s="3"/>
      <c r="FWF1016" s="3"/>
      <c r="FWG1016" s="3"/>
      <c r="FWH1016" s="3"/>
      <c r="FWI1016" s="3"/>
      <c r="FWJ1016" s="3"/>
      <c r="FWK1016" s="3"/>
      <c r="FWL1016" s="3"/>
      <c r="FWM1016" s="3"/>
      <c r="FWN1016" s="3"/>
      <c r="FWO1016" s="3"/>
      <c r="FWP1016" s="3"/>
      <c r="FWQ1016" s="3"/>
      <c r="FWR1016" s="3"/>
      <c r="FWS1016" s="3"/>
      <c r="FWT1016" s="3"/>
      <c r="FWU1016" s="3"/>
      <c r="FWV1016" s="3"/>
      <c r="FWW1016" s="3"/>
      <c r="FWX1016" s="3"/>
      <c r="FWY1016" s="3"/>
      <c r="FWZ1016" s="3"/>
      <c r="FXA1016" s="3"/>
      <c r="FXB1016" s="3"/>
      <c r="FXC1016" s="3"/>
      <c r="FXD1016" s="3"/>
      <c r="FXE1016" s="3"/>
      <c r="FXF1016" s="3"/>
      <c r="FXG1016" s="3"/>
      <c r="FXH1016" s="3"/>
      <c r="FXI1016" s="3"/>
      <c r="FXJ1016" s="3"/>
      <c r="FXK1016" s="3"/>
      <c r="FXL1016" s="3"/>
      <c r="FXM1016" s="3"/>
      <c r="FXN1016" s="3"/>
      <c r="FXO1016" s="3"/>
      <c r="FXP1016" s="3"/>
      <c r="FXQ1016" s="3"/>
      <c r="FXR1016" s="3"/>
      <c r="FXS1016" s="3"/>
      <c r="FXT1016" s="3"/>
      <c r="FXU1016" s="3"/>
      <c r="FXV1016" s="3"/>
      <c r="FXW1016" s="3"/>
      <c r="FXX1016" s="3"/>
      <c r="FXY1016" s="3"/>
      <c r="FXZ1016" s="3"/>
      <c r="FYA1016" s="3"/>
      <c r="FYB1016" s="3"/>
      <c r="FYC1016" s="3"/>
      <c r="FYD1016" s="3"/>
      <c r="FYE1016" s="3"/>
      <c r="FYF1016" s="3"/>
      <c r="FYG1016" s="3"/>
      <c r="FYH1016" s="3"/>
      <c r="FYI1016" s="3"/>
      <c r="FYJ1016" s="3"/>
      <c r="FYK1016" s="3"/>
      <c r="FYL1016" s="3"/>
      <c r="FYM1016" s="3"/>
      <c r="FYN1016" s="3"/>
      <c r="FYO1016" s="3"/>
      <c r="FYP1016" s="3"/>
      <c r="FYQ1016" s="3"/>
      <c r="FYR1016" s="3"/>
      <c r="FYS1016" s="3"/>
      <c r="FYT1016" s="3"/>
      <c r="FYU1016" s="3"/>
      <c r="FYV1016" s="3"/>
      <c r="FYW1016" s="3"/>
      <c r="FYX1016" s="3"/>
      <c r="FYY1016" s="3"/>
      <c r="FYZ1016" s="3"/>
      <c r="FZA1016" s="3"/>
      <c r="FZB1016" s="3"/>
      <c r="FZC1016" s="3"/>
      <c r="FZD1016" s="3"/>
      <c r="FZE1016" s="3"/>
      <c r="FZF1016" s="3"/>
      <c r="FZG1016" s="3"/>
      <c r="FZH1016" s="3"/>
      <c r="FZI1016" s="3"/>
      <c r="FZJ1016" s="3"/>
      <c r="FZK1016" s="3"/>
      <c r="FZL1016" s="3"/>
      <c r="FZM1016" s="3"/>
      <c r="FZN1016" s="3"/>
      <c r="FZO1016" s="3"/>
      <c r="FZP1016" s="3"/>
      <c r="FZQ1016" s="3"/>
      <c r="FZR1016" s="3"/>
      <c r="FZS1016" s="3"/>
      <c r="FZT1016" s="3"/>
      <c r="FZU1016" s="3"/>
      <c r="FZV1016" s="3"/>
      <c r="FZW1016" s="3"/>
      <c r="FZX1016" s="3"/>
      <c r="FZY1016" s="3"/>
      <c r="FZZ1016" s="3"/>
      <c r="GAA1016" s="3"/>
      <c r="GAB1016" s="3"/>
      <c r="GAC1016" s="3"/>
      <c r="GAD1016" s="3"/>
      <c r="GAE1016" s="3"/>
      <c r="GAF1016" s="3"/>
      <c r="GAG1016" s="3"/>
      <c r="GAH1016" s="3"/>
      <c r="GAI1016" s="3"/>
      <c r="GAJ1016" s="3"/>
      <c r="GAK1016" s="3"/>
      <c r="GAL1016" s="3"/>
      <c r="GAM1016" s="3"/>
      <c r="GAN1016" s="3"/>
      <c r="GAO1016" s="3"/>
      <c r="GAP1016" s="3"/>
      <c r="GAQ1016" s="3"/>
      <c r="GAR1016" s="3"/>
      <c r="GAS1016" s="3"/>
      <c r="GAT1016" s="3"/>
      <c r="GAU1016" s="3"/>
      <c r="GAV1016" s="3"/>
      <c r="GAW1016" s="3"/>
      <c r="GAX1016" s="3"/>
      <c r="GAY1016" s="3"/>
      <c r="GAZ1016" s="3"/>
      <c r="GBA1016" s="3"/>
      <c r="GBB1016" s="3"/>
      <c r="GBC1016" s="3"/>
      <c r="GBD1016" s="3"/>
      <c r="GBE1016" s="3"/>
      <c r="GBF1016" s="3"/>
      <c r="GBG1016" s="3"/>
      <c r="GBH1016" s="3"/>
      <c r="GBI1016" s="3"/>
      <c r="GBJ1016" s="3"/>
      <c r="GBK1016" s="3"/>
      <c r="GBL1016" s="3"/>
      <c r="GBM1016" s="3"/>
      <c r="GBN1016" s="3"/>
      <c r="GBO1016" s="3"/>
      <c r="GBP1016" s="3"/>
      <c r="GBQ1016" s="3"/>
      <c r="GBR1016" s="3"/>
      <c r="GBS1016" s="3"/>
      <c r="GBT1016" s="3"/>
      <c r="GBU1016" s="3"/>
      <c r="GBV1016" s="3"/>
      <c r="GBW1016" s="3"/>
      <c r="GBX1016" s="3"/>
      <c r="GBY1016" s="3"/>
      <c r="GBZ1016" s="3"/>
      <c r="GCA1016" s="3"/>
      <c r="GCB1016" s="3"/>
      <c r="GCC1016" s="3"/>
      <c r="GCD1016" s="3"/>
      <c r="GCE1016" s="3"/>
      <c r="GCF1016" s="3"/>
      <c r="GCG1016" s="3"/>
      <c r="GCH1016" s="3"/>
      <c r="GCI1016" s="3"/>
      <c r="GCJ1016" s="3"/>
      <c r="GCK1016" s="3"/>
      <c r="GCL1016" s="3"/>
      <c r="GCM1016" s="3"/>
      <c r="GCN1016" s="3"/>
      <c r="GCO1016" s="3"/>
      <c r="GCP1016" s="3"/>
      <c r="GCQ1016" s="3"/>
      <c r="GCR1016" s="3"/>
      <c r="GCS1016" s="3"/>
      <c r="GCT1016" s="3"/>
      <c r="GCU1016" s="3"/>
      <c r="GCV1016" s="3"/>
      <c r="GCW1016" s="3"/>
      <c r="GCX1016" s="3"/>
      <c r="GCY1016" s="3"/>
      <c r="GCZ1016" s="3"/>
      <c r="GDA1016" s="3"/>
      <c r="GDB1016" s="3"/>
      <c r="GDC1016" s="3"/>
      <c r="GDD1016" s="3"/>
      <c r="GDE1016" s="3"/>
      <c r="GDF1016" s="3"/>
      <c r="GDG1016" s="3"/>
      <c r="GDH1016" s="3"/>
      <c r="GDI1016" s="3"/>
      <c r="GDJ1016" s="3"/>
      <c r="GDK1016" s="3"/>
      <c r="GDL1016" s="3"/>
      <c r="GDM1016" s="3"/>
      <c r="GDN1016" s="3"/>
      <c r="GDO1016" s="3"/>
      <c r="GDP1016" s="3"/>
      <c r="GDQ1016" s="3"/>
      <c r="GDR1016" s="3"/>
      <c r="GDS1016" s="3"/>
      <c r="GDT1016" s="3"/>
      <c r="GDU1016" s="3"/>
      <c r="GDV1016" s="3"/>
      <c r="GDW1016" s="3"/>
      <c r="GDX1016" s="3"/>
      <c r="GDY1016" s="3"/>
      <c r="GDZ1016" s="3"/>
      <c r="GEA1016" s="3"/>
      <c r="GEB1016" s="3"/>
      <c r="GEC1016" s="3"/>
      <c r="GED1016" s="3"/>
      <c r="GEE1016" s="3"/>
      <c r="GEF1016" s="3"/>
      <c r="GEG1016" s="3"/>
      <c r="GEH1016" s="3"/>
      <c r="GEI1016" s="3"/>
      <c r="GEJ1016" s="3"/>
      <c r="GEK1016" s="3"/>
      <c r="GEL1016" s="3"/>
      <c r="GEM1016" s="3"/>
      <c r="GEN1016" s="3"/>
      <c r="GEO1016" s="3"/>
      <c r="GEP1016" s="3"/>
      <c r="GEQ1016" s="3"/>
      <c r="GER1016" s="3"/>
      <c r="GES1016" s="3"/>
      <c r="GET1016" s="3"/>
      <c r="GEU1016" s="3"/>
      <c r="GEV1016" s="3"/>
      <c r="GEW1016" s="3"/>
      <c r="GEX1016" s="3"/>
      <c r="GEY1016" s="3"/>
      <c r="GEZ1016" s="3"/>
      <c r="GFA1016" s="3"/>
      <c r="GFB1016" s="3"/>
      <c r="GFC1016" s="3"/>
      <c r="GFD1016" s="3"/>
      <c r="GFE1016" s="3"/>
      <c r="GFF1016" s="3"/>
      <c r="GFG1016" s="3"/>
      <c r="GFH1016" s="3"/>
      <c r="GFI1016" s="3"/>
      <c r="GFJ1016" s="3"/>
      <c r="GFK1016" s="3"/>
      <c r="GFL1016" s="3"/>
      <c r="GFM1016" s="3"/>
      <c r="GFN1016" s="3"/>
      <c r="GFO1016" s="3"/>
      <c r="GFP1016" s="3"/>
      <c r="GFQ1016" s="3"/>
      <c r="GFR1016" s="3"/>
      <c r="GFS1016" s="3"/>
      <c r="GFT1016" s="3"/>
      <c r="GFU1016" s="3"/>
      <c r="GFV1016" s="3"/>
      <c r="GFW1016" s="3"/>
      <c r="GFX1016" s="3"/>
      <c r="GFY1016" s="3"/>
      <c r="GFZ1016" s="3"/>
      <c r="GGA1016" s="3"/>
      <c r="GGB1016" s="3"/>
      <c r="GGC1016" s="3"/>
      <c r="GGD1016" s="3"/>
      <c r="GGE1016" s="3"/>
      <c r="GGF1016" s="3"/>
      <c r="GGG1016" s="3"/>
      <c r="GGH1016" s="3"/>
      <c r="GGI1016" s="3"/>
      <c r="GGJ1016" s="3"/>
      <c r="GGK1016" s="3"/>
      <c r="GGL1016" s="3"/>
      <c r="GGM1016" s="3"/>
      <c r="GGN1016" s="3"/>
      <c r="GGO1016" s="3"/>
      <c r="GGP1016" s="3"/>
      <c r="GGQ1016" s="3"/>
      <c r="GGR1016" s="3"/>
      <c r="GGS1016" s="3"/>
      <c r="GGT1016" s="3"/>
      <c r="GGU1016" s="3"/>
      <c r="GGV1016" s="3"/>
      <c r="GGW1016" s="3"/>
      <c r="GGX1016" s="3"/>
      <c r="GGY1016" s="3"/>
      <c r="GGZ1016" s="3"/>
      <c r="GHA1016" s="3"/>
      <c r="GHB1016" s="3"/>
      <c r="GHC1016" s="3"/>
      <c r="GHD1016" s="3"/>
      <c r="GHE1016" s="3"/>
      <c r="GHF1016" s="3"/>
      <c r="GHG1016" s="3"/>
      <c r="GHH1016" s="3"/>
      <c r="GHI1016" s="3"/>
      <c r="GHJ1016" s="3"/>
      <c r="GHK1016" s="3"/>
      <c r="GHL1016" s="3"/>
      <c r="GHM1016" s="3"/>
      <c r="GHN1016" s="3"/>
      <c r="GHO1016" s="3"/>
      <c r="GHP1016" s="3"/>
      <c r="GHQ1016" s="3"/>
      <c r="GHR1016" s="3"/>
      <c r="GHS1016" s="3"/>
      <c r="GHT1016" s="3"/>
      <c r="GHU1016" s="3"/>
      <c r="GHV1016" s="3"/>
      <c r="GHW1016" s="3"/>
      <c r="GHX1016" s="3"/>
      <c r="GHY1016" s="3"/>
      <c r="GHZ1016" s="3"/>
      <c r="GIA1016" s="3"/>
      <c r="GIB1016" s="3"/>
      <c r="GIC1016" s="3"/>
      <c r="GID1016" s="3"/>
      <c r="GIE1016" s="3"/>
      <c r="GIF1016" s="3"/>
      <c r="GIG1016" s="3"/>
      <c r="GIH1016" s="3"/>
      <c r="GII1016" s="3"/>
      <c r="GIJ1016" s="3"/>
      <c r="GIK1016" s="3"/>
      <c r="GIL1016" s="3"/>
      <c r="GIM1016" s="3"/>
      <c r="GIN1016" s="3"/>
      <c r="GIO1016" s="3"/>
      <c r="GIP1016" s="3"/>
      <c r="GIQ1016" s="3"/>
      <c r="GIR1016" s="3"/>
      <c r="GIS1016" s="3"/>
      <c r="GIT1016" s="3"/>
      <c r="GIU1016" s="3"/>
      <c r="GIV1016" s="3"/>
      <c r="GIW1016" s="3"/>
      <c r="GIX1016" s="3"/>
      <c r="GIY1016" s="3"/>
      <c r="GIZ1016" s="3"/>
      <c r="GJA1016" s="3"/>
      <c r="GJB1016" s="3"/>
      <c r="GJC1016" s="3"/>
      <c r="GJD1016" s="3"/>
      <c r="GJE1016" s="3"/>
      <c r="GJF1016" s="3"/>
      <c r="GJG1016" s="3"/>
      <c r="GJH1016" s="3"/>
      <c r="GJI1016" s="3"/>
      <c r="GJJ1016" s="3"/>
      <c r="GJK1016" s="3"/>
      <c r="GJL1016" s="3"/>
      <c r="GJM1016" s="3"/>
      <c r="GJN1016" s="3"/>
      <c r="GJO1016" s="3"/>
      <c r="GJP1016" s="3"/>
      <c r="GJQ1016" s="3"/>
      <c r="GJR1016" s="3"/>
      <c r="GJS1016" s="3"/>
      <c r="GJT1016" s="3"/>
      <c r="GJU1016" s="3"/>
      <c r="GJV1016" s="3"/>
      <c r="GJW1016" s="3"/>
      <c r="GJX1016" s="3"/>
      <c r="GJY1016" s="3"/>
      <c r="GJZ1016" s="3"/>
      <c r="GKA1016" s="3"/>
      <c r="GKB1016" s="3"/>
      <c r="GKC1016" s="3"/>
      <c r="GKD1016" s="3"/>
      <c r="GKE1016" s="3"/>
      <c r="GKF1016" s="3"/>
      <c r="GKG1016" s="3"/>
      <c r="GKH1016" s="3"/>
      <c r="GKI1016" s="3"/>
      <c r="GKJ1016" s="3"/>
      <c r="GKK1016" s="3"/>
      <c r="GKL1016" s="3"/>
      <c r="GKM1016" s="3"/>
      <c r="GKN1016" s="3"/>
      <c r="GKO1016" s="3"/>
      <c r="GKP1016" s="3"/>
      <c r="GKQ1016" s="3"/>
      <c r="GKR1016" s="3"/>
      <c r="GKS1016" s="3"/>
      <c r="GKT1016" s="3"/>
      <c r="GKU1016" s="3"/>
      <c r="GKV1016" s="3"/>
      <c r="GKW1016" s="3"/>
      <c r="GKX1016" s="3"/>
      <c r="GKY1016" s="3"/>
      <c r="GKZ1016" s="3"/>
      <c r="GLA1016" s="3"/>
      <c r="GLB1016" s="3"/>
      <c r="GLC1016" s="3"/>
      <c r="GLD1016" s="3"/>
      <c r="GLE1016" s="3"/>
      <c r="GLF1016" s="3"/>
      <c r="GLG1016" s="3"/>
      <c r="GLH1016" s="3"/>
      <c r="GLI1016" s="3"/>
      <c r="GLJ1016" s="3"/>
      <c r="GLK1016" s="3"/>
      <c r="GLL1016" s="3"/>
      <c r="GLM1016" s="3"/>
      <c r="GLN1016" s="3"/>
      <c r="GLO1016" s="3"/>
      <c r="GLP1016" s="3"/>
      <c r="GLQ1016" s="3"/>
      <c r="GLR1016" s="3"/>
      <c r="GLS1016" s="3"/>
      <c r="GLT1016" s="3"/>
      <c r="GLU1016" s="3"/>
      <c r="GLV1016" s="3"/>
      <c r="GLW1016" s="3"/>
      <c r="GLX1016" s="3"/>
      <c r="GLY1016" s="3"/>
      <c r="GLZ1016" s="3"/>
      <c r="GMA1016" s="3"/>
      <c r="GMB1016" s="3"/>
      <c r="GMC1016" s="3"/>
      <c r="GMD1016" s="3"/>
      <c r="GME1016" s="3"/>
      <c r="GMF1016" s="3"/>
      <c r="GMG1016" s="3"/>
      <c r="GMH1016" s="3"/>
      <c r="GMI1016" s="3"/>
      <c r="GMJ1016" s="3"/>
      <c r="GMK1016" s="3"/>
      <c r="GML1016" s="3"/>
      <c r="GMM1016" s="3"/>
      <c r="GMN1016" s="3"/>
      <c r="GMO1016" s="3"/>
      <c r="GMP1016" s="3"/>
      <c r="GMQ1016" s="3"/>
      <c r="GMR1016" s="3"/>
      <c r="GMS1016" s="3"/>
      <c r="GMT1016" s="3"/>
      <c r="GMU1016" s="3"/>
      <c r="GMV1016" s="3"/>
      <c r="GMW1016" s="3"/>
      <c r="GMX1016" s="3"/>
      <c r="GMY1016" s="3"/>
      <c r="GMZ1016" s="3"/>
      <c r="GNA1016" s="3"/>
      <c r="GNB1016" s="3"/>
      <c r="GNC1016" s="3"/>
      <c r="GND1016" s="3"/>
      <c r="GNE1016" s="3"/>
      <c r="GNF1016" s="3"/>
      <c r="GNG1016" s="3"/>
      <c r="GNH1016" s="3"/>
      <c r="GNI1016" s="3"/>
      <c r="GNJ1016" s="3"/>
      <c r="GNK1016" s="3"/>
      <c r="GNL1016" s="3"/>
      <c r="GNM1016" s="3"/>
      <c r="GNN1016" s="3"/>
      <c r="GNO1016" s="3"/>
      <c r="GNP1016" s="3"/>
      <c r="GNQ1016" s="3"/>
      <c r="GNR1016" s="3"/>
      <c r="GNS1016" s="3"/>
      <c r="GNT1016" s="3"/>
      <c r="GNU1016" s="3"/>
      <c r="GNV1016" s="3"/>
      <c r="GNW1016" s="3"/>
      <c r="GNX1016" s="3"/>
      <c r="GNY1016" s="3"/>
      <c r="GNZ1016" s="3"/>
      <c r="GOA1016" s="3"/>
      <c r="GOB1016" s="3"/>
      <c r="GOC1016" s="3"/>
      <c r="GOD1016" s="3"/>
      <c r="GOE1016" s="3"/>
      <c r="GOF1016" s="3"/>
      <c r="GOG1016" s="3"/>
      <c r="GOH1016" s="3"/>
      <c r="GOI1016" s="3"/>
      <c r="GOJ1016" s="3"/>
      <c r="GOK1016" s="3"/>
      <c r="GOL1016" s="3"/>
      <c r="GOM1016" s="3"/>
      <c r="GON1016" s="3"/>
      <c r="GOO1016" s="3"/>
      <c r="GOP1016" s="3"/>
      <c r="GOQ1016" s="3"/>
      <c r="GOR1016" s="3"/>
      <c r="GOS1016" s="3"/>
      <c r="GOT1016" s="3"/>
      <c r="GOU1016" s="3"/>
      <c r="GOV1016" s="3"/>
      <c r="GOW1016" s="3"/>
      <c r="GOX1016" s="3"/>
      <c r="GOY1016" s="3"/>
      <c r="GOZ1016" s="3"/>
      <c r="GPA1016" s="3"/>
      <c r="GPB1016" s="3"/>
      <c r="GPC1016" s="3"/>
      <c r="GPD1016" s="3"/>
      <c r="GPE1016" s="3"/>
      <c r="GPF1016" s="3"/>
      <c r="GPG1016" s="3"/>
      <c r="GPH1016" s="3"/>
      <c r="GPI1016" s="3"/>
      <c r="GPJ1016" s="3"/>
      <c r="GPK1016" s="3"/>
      <c r="GPL1016" s="3"/>
      <c r="GPM1016" s="3"/>
      <c r="GPN1016" s="3"/>
      <c r="GPO1016" s="3"/>
      <c r="GPP1016" s="3"/>
      <c r="GPQ1016" s="3"/>
      <c r="GPR1016" s="3"/>
      <c r="GPS1016" s="3"/>
      <c r="GPT1016" s="3"/>
      <c r="GPU1016" s="3"/>
      <c r="GPV1016" s="3"/>
      <c r="GPW1016" s="3"/>
      <c r="GPX1016" s="3"/>
      <c r="GPY1016" s="3"/>
      <c r="GPZ1016" s="3"/>
      <c r="GQA1016" s="3"/>
      <c r="GQB1016" s="3"/>
      <c r="GQC1016" s="3"/>
      <c r="GQD1016" s="3"/>
      <c r="GQE1016" s="3"/>
      <c r="GQF1016" s="3"/>
      <c r="GQG1016" s="3"/>
      <c r="GQH1016" s="3"/>
      <c r="GQI1016" s="3"/>
      <c r="GQJ1016" s="3"/>
      <c r="GQK1016" s="3"/>
      <c r="GQL1016" s="3"/>
      <c r="GQM1016" s="3"/>
      <c r="GQN1016" s="3"/>
      <c r="GQO1016" s="3"/>
      <c r="GQP1016" s="3"/>
      <c r="GQQ1016" s="3"/>
      <c r="GQR1016" s="3"/>
      <c r="GQS1016" s="3"/>
      <c r="GQT1016" s="3"/>
      <c r="GQU1016" s="3"/>
      <c r="GQV1016" s="3"/>
      <c r="GQW1016" s="3"/>
      <c r="GQX1016" s="3"/>
      <c r="GQY1016" s="3"/>
      <c r="GQZ1016" s="3"/>
      <c r="GRA1016" s="3"/>
      <c r="GRB1016" s="3"/>
      <c r="GRC1016" s="3"/>
      <c r="GRD1016" s="3"/>
      <c r="GRE1016" s="3"/>
      <c r="GRF1016" s="3"/>
      <c r="GRG1016" s="3"/>
      <c r="GRH1016" s="3"/>
      <c r="GRI1016" s="3"/>
      <c r="GRJ1016" s="3"/>
      <c r="GRK1016" s="3"/>
      <c r="GRL1016" s="3"/>
      <c r="GRM1016" s="3"/>
      <c r="GRN1016" s="3"/>
      <c r="GRO1016" s="3"/>
      <c r="GRP1016" s="3"/>
      <c r="GRQ1016" s="3"/>
      <c r="GRR1016" s="3"/>
      <c r="GRS1016" s="3"/>
      <c r="GRT1016" s="3"/>
      <c r="GRU1016" s="3"/>
      <c r="GRV1016" s="3"/>
      <c r="GRW1016" s="3"/>
      <c r="GRX1016" s="3"/>
      <c r="GRY1016" s="3"/>
      <c r="GRZ1016" s="3"/>
      <c r="GSA1016" s="3"/>
      <c r="GSB1016" s="3"/>
      <c r="GSC1016" s="3"/>
      <c r="GSD1016" s="3"/>
      <c r="GSE1016" s="3"/>
      <c r="GSF1016" s="3"/>
      <c r="GSG1016" s="3"/>
      <c r="GSH1016" s="3"/>
      <c r="GSI1016" s="3"/>
      <c r="GSJ1016" s="3"/>
      <c r="GSK1016" s="3"/>
      <c r="GSL1016" s="3"/>
      <c r="GSM1016" s="3"/>
      <c r="GSN1016" s="3"/>
      <c r="GSO1016" s="3"/>
      <c r="GSP1016" s="3"/>
      <c r="GSQ1016" s="3"/>
      <c r="GSR1016" s="3"/>
      <c r="GSS1016" s="3"/>
      <c r="GST1016" s="3"/>
      <c r="GSU1016" s="3"/>
      <c r="GSV1016" s="3"/>
      <c r="GSW1016" s="3"/>
      <c r="GSX1016" s="3"/>
      <c r="GSY1016" s="3"/>
      <c r="GSZ1016" s="3"/>
      <c r="GTA1016" s="3"/>
      <c r="GTB1016" s="3"/>
      <c r="GTC1016" s="3"/>
      <c r="GTD1016" s="3"/>
      <c r="GTE1016" s="3"/>
      <c r="GTF1016" s="3"/>
      <c r="GTG1016" s="3"/>
      <c r="GTH1016" s="3"/>
      <c r="GTI1016" s="3"/>
      <c r="GTJ1016" s="3"/>
      <c r="GTK1016" s="3"/>
      <c r="GTL1016" s="3"/>
      <c r="GTM1016" s="3"/>
      <c r="GTN1016" s="3"/>
      <c r="GTO1016" s="3"/>
      <c r="GTP1016" s="3"/>
      <c r="GTQ1016" s="3"/>
      <c r="GTR1016" s="3"/>
      <c r="GTS1016" s="3"/>
      <c r="GTT1016" s="3"/>
      <c r="GTU1016" s="3"/>
      <c r="GTV1016" s="3"/>
      <c r="GTW1016" s="3"/>
      <c r="GTX1016" s="3"/>
      <c r="GTY1016" s="3"/>
      <c r="GTZ1016" s="3"/>
      <c r="GUA1016" s="3"/>
      <c r="GUB1016" s="3"/>
      <c r="GUC1016" s="3"/>
      <c r="GUD1016" s="3"/>
      <c r="GUE1016" s="3"/>
      <c r="GUF1016" s="3"/>
      <c r="GUG1016" s="3"/>
      <c r="GUH1016" s="3"/>
      <c r="GUI1016" s="3"/>
      <c r="GUJ1016" s="3"/>
      <c r="GUK1016" s="3"/>
      <c r="GUL1016" s="3"/>
      <c r="GUM1016" s="3"/>
      <c r="GUN1016" s="3"/>
      <c r="GUO1016" s="3"/>
      <c r="GUP1016" s="3"/>
      <c r="GUQ1016" s="3"/>
      <c r="GUR1016" s="3"/>
      <c r="GUS1016" s="3"/>
      <c r="GUT1016" s="3"/>
      <c r="GUU1016" s="3"/>
      <c r="GUV1016" s="3"/>
      <c r="GUW1016" s="3"/>
      <c r="GUX1016" s="3"/>
      <c r="GUY1016" s="3"/>
      <c r="GUZ1016" s="3"/>
      <c r="GVA1016" s="3"/>
      <c r="GVB1016" s="3"/>
      <c r="GVC1016" s="3"/>
      <c r="GVD1016" s="3"/>
      <c r="GVE1016" s="3"/>
      <c r="GVF1016" s="3"/>
      <c r="GVG1016" s="3"/>
      <c r="GVH1016" s="3"/>
      <c r="GVI1016" s="3"/>
      <c r="GVJ1016" s="3"/>
      <c r="GVK1016" s="3"/>
      <c r="GVL1016" s="3"/>
      <c r="GVM1016" s="3"/>
      <c r="GVN1016" s="3"/>
      <c r="GVO1016" s="3"/>
      <c r="GVP1016" s="3"/>
      <c r="GVQ1016" s="3"/>
      <c r="GVR1016" s="3"/>
      <c r="GVS1016" s="3"/>
      <c r="GVT1016" s="3"/>
      <c r="GVU1016" s="3"/>
      <c r="GVV1016" s="3"/>
      <c r="GVW1016" s="3"/>
      <c r="GVX1016" s="3"/>
      <c r="GVY1016" s="3"/>
      <c r="GVZ1016" s="3"/>
      <c r="GWA1016" s="3"/>
      <c r="GWB1016" s="3"/>
      <c r="GWC1016" s="3"/>
      <c r="GWD1016" s="3"/>
      <c r="GWE1016" s="3"/>
      <c r="GWF1016" s="3"/>
      <c r="GWG1016" s="3"/>
      <c r="GWH1016" s="3"/>
      <c r="GWI1016" s="3"/>
      <c r="GWJ1016" s="3"/>
      <c r="GWK1016" s="3"/>
      <c r="GWL1016" s="3"/>
      <c r="GWM1016" s="3"/>
      <c r="GWN1016" s="3"/>
      <c r="GWO1016" s="3"/>
      <c r="GWP1016" s="3"/>
      <c r="GWQ1016" s="3"/>
      <c r="GWR1016" s="3"/>
      <c r="GWS1016" s="3"/>
      <c r="GWT1016" s="3"/>
      <c r="GWU1016" s="3"/>
      <c r="GWV1016" s="3"/>
      <c r="GWW1016" s="3"/>
      <c r="GWX1016" s="3"/>
      <c r="GWY1016" s="3"/>
      <c r="GWZ1016" s="3"/>
      <c r="GXA1016" s="3"/>
      <c r="GXB1016" s="3"/>
      <c r="GXC1016" s="3"/>
      <c r="GXD1016" s="3"/>
      <c r="GXE1016" s="3"/>
      <c r="GXF1016" s="3"/>
      <c r="GXG1016" s="3"/>
      <c r="GXH1016" s="3"/>
      <c r="GXI1016" s="3"/>
      <c r="GXJ1016" s="3"/>
      <c r="GXK1016" s="3"/>
      <c r="GXL1016" s="3"/>
      <c r="GXM1016" s="3"/>
      <c r="GXN1016" s="3"/>
      <c r="GXO1016" s="3"/>
      <c r="GXP1016" s="3"/>
      <c r="GXQ1016" s="3"/>
      <c r="GXR1016" s="3"/>
      <c r="GXS1016" s="3"/>
      <c r="GXT1016" s="3"/>
      <c r="GXU1016" s="3"/>
      <c r="GXV1016" s="3"/>
      <c r="GXW1016" s="3"/>
      <c r="GXX1016" s="3"/>
      <c r="GXY1016" s="3"/>
      <c r="GXZ1016" s="3"/>
      <c r="GYA1016" s="3"/>
      <c r="GYB1016" s="3"/>
      <c r="GYC1016" s="3"/>
      <c r="GYD1016" s="3"/>
      <c r="GYE1016" s="3"/>
      <c r="GYF1016" s="3"/>
      <c r="GYG1016" s="3"/>
      <c r="GYH1016" s="3"/>
      <c r="GYI1016" s="3"/>
      <c r="GYJ1016" s="3"/>
      <c r="GYK1016" s="3"/>
      <c r="GYL1016" s="3"/>
      <c r="GYM1016" s="3"/>
      <c r="GYN1016" s="3"/>
      <c r="GYO1016" s="3"/>
      <c r="GYP1016" s="3"/>
      <c r="GYQ1016" s="3"/>
      <c r="GYR1016" s="3"/>
      <c r="GYS1016" s="3"/>
      <c r="GYT1016" s="3"/>
      <c r="GYU1016" s="3"/>
      <c r="GYV1016" s="3"/>
      <c r="GYW1016" s="3"/>
      <c r="GYX1016" s="3"/>
      <c r="GYY1016" s="3"/>
      <c r="GYZ1016" s="3"/>
      <c r="GZA1016" s="3"/>
      <c r="GZB1016" s="3"/>
      <c r="GZC1016" s="3"/>
      <c r="GZD1016" s="3"/>
      <c r="GZE1016" s="3"/>
      <c r="GZF1016" s="3"/>
      <c r="GZG1016" s="3"/>
      <c r="GZH1016" s="3"/>
      <c r="GZI1016" s="3"/>
      <c r="GZJ1016" s="3"/>
      <c r="GZK1016" s="3"/>
      <c r="GZL1016" s="3"/>
      <c r="GZM1016" s="3"/>
      <c r="GZN1016" s="3"/>
      <c r="GZO1016" s="3"/>
      <c r="GZP1016" s="3"/>
      <c r="GZQ1016" s="3"/>
      <c r="GZR1016" s="3"/>
      <c r="GZS1016" s="3"/>
      <c r="GZT1016" s="3"/>
      <c r="GZU1016" s="3"/>
      <c r="GZV1016" s="3"/>
      <c r="GZW1016" s="3"/>
      <c r="GZX1016" s="3"/>
      <c r="GZY1016" s="3"/>
      <c r="GZZ1016" s="3"/>
      <c r="HAA1016" s="3"/>
      <c r="HAB1016" s="3"/>
      <c r="HAC1016" s="3"/>
      <c r="HAD1016" s="3"/>
      <c r="HAE1016" s="3"/>
      <c r="HAF1016" s="3"/>
      <c r="HAG1016" s="3"/>
      <c r="HAH1016" s="3"/>
      <c r="HAI1016" s="3"/>
      <c r="HAJ1016" s="3"/>
      <c r="HAK1016" s="3"/>
      <c r="HAL1016" s="3"/>
      <c r="HAM1016" s="3"/>
      <c r="HAN1016" s="3"/>
      <c r="HAO1016" s="3"/>
      <c r="HAP1016" s="3"/>
      <c r="HAQ1016" s="3"/>
      <c r="HAR1016" s="3"/>
      <c r="HAS1016" s="3"/>
      <c r="HAT1016" s="3"/>
      <c r="HAU1016" s="3"/>
      <c r="HAV1016" s="3"/>
      <c r="HAW1016" s="3"/>
      <c r="HAX1016" s="3"/>
      <c r="HAY1016" s="3"/>
      <c r="HAZ1016" s="3"/>
      <c r="HBA1016" s="3"/>
      <c r="HBB1016" s="3"/>
      <c r="HBC1016" s="3"/>
      <c r="HBD1016" s="3"/>
      <c r="HBE1016" s="3"/>
      <c r="HBF1016" s="3"/>
      <c r="HBG1016" s="3"/>
      <c r="HBH1016" s="3"/>
      <c r="HBI1016" s="3"/>
      <c r="HBJ1016" s="3"/>
      <c r="HBK1016" s="3"/>
      <c r="HBL1016" s="3"/>
      <c r="HBM1016" s="3"/>
      <c r="HBN1016" s="3"/>
      <c r="HBO1016" s="3"/>
      <c r="HBP1016" s="3"/>
      <c r="HBQ1016" s="3"/>
      <c r="HBR1016" s="3"/>
      <c r="HBS1016" s="3"/>
      <c r="HBT1016" s="3"/>
      <c r="HBU1016" s="3"/>
      <c r="HBV1016" s="3"/>
      <c r="HBW1016" s="3"/>
      <c r="HBX1016" s="3"/>
      <c r="HBY1016" s="3"/>
      <c r="HBZ1016" s="3"/>
      <c r="HCA1016" s="3"/>
      <c r="HCB1016" s="3"/>
      <c r="HCC1016" s="3"/>
      <c r="HCD1016" s="3"/>
      <c r="HCE1016" s="3"/>
      <c r="HCF1016" s="3"/>
      <c r="HCG1016" s="3"/>
      <c r="HCH1016" s="3"/>
      <c r="HCI1016" s="3"/>
      <c r="HCJ1016" s="3"/>
      <c r="HCK1016" s="3"/>
      <c r="HCL1016" s="3"/>
      <c r="HCM1016" s="3"/>
      <c r="HCN1016" s="3"/>
      <c r="HCO1016" s="3"/>
      <c r="HCP1016" s="3"/>
      <c r="HCQ1016" s="3"/>
      <c r="HCR1016" s="3"/>
      <c r="HCS1016" s="3"/>
      <c r="HCT1016" s="3"/>
      <c r="HCU1016" s="3"/>
      <c r="HCV1016" s="3"/>
      <c r="HCW1016" s="3"/>
      <c r="HCX1016" s="3"/>
      <c r="HCY1016" s="3"/>
      <c r="HCZ1016" s="3"/>
      <c r="HDA1016" s="3"/>
      <c r="HDB1016" s="3"/>
      <c r="HDC1016" s="3"/>
      <c r="HDD1016" s="3"/>
      <c r="HDE1016" s="3"/>
      <c r="HDF1016" s="3"/>
      <c r="HDG1016" s="3"/>
      <c r="HDH1016" s="3"/>
      <c r="HDI1016" s="3"/>
      <c r="HDJ1016" s="3"/>
      <c r="HDK1016" s="3"/>
      <c r="HDL1016" s="3"/>
      <c r="HDM1016" s="3"/>
      <c r="HDN1016" s="3"/>
      <c r="HDO1016" s="3"/>
      <c r="HDP1016" s="3"/>
      <c r="HDQ1016" s="3"/>
      <c r="HDR1016" s="3"/>
      <c r="HDS1016" s="3"/>
      <c r="HDT1016" s="3"/>
      <c r="HDU1016" s="3"/>
      <c r="HDV1016" s="3"/>
      <c r="HDW1016" s="3"/>
      <c r="HDX1016" s="3"/>
      <c r="HDY1016" s="3"/>
      <c r="HDZ1016" s="3"/>
      <c r="HEA1016" s="3"/>
      <c r="HEB1016" s="3"/>
      <c r="HEC1016" s="3"/>
      <c r="HED1016" s="3"/>
      <c r="HEE1016" s="3"/>
      <c r="HEF1016" s="3"/>
      <c r="HEG1016" s="3"/>
      <c r="HEH1016" s="3"/>
      <c r="HEI1016" s="3"/>
      <c r="HEJ1016" s="3"/>
      <c r="HEK1016" s="3"/>
      <c r="HEL1016" s="3"/>
      <c r="HEM1016" s="3"/>
      <c r="HEN1016" s="3"/>
      <c r="HEO1016" s="3"/>
      <c r="HEP1016" s="3"/>
      <c r="HEQ1016" s="3"/>
      <c r="HER1016" s="3"/>
      <c r="HES1016" s="3"/>
      <c r="HET1016" s="3"/>
      <c r="HEU1016" s="3"/>
      <c r="HEV1016" s="3"/>
      <c r="HEW1016" s="3"/>
      <c r="HEX1016" s="3"/>
      <c r="HEY1016" s="3"/>
      <c r="HEZ1016" s="3"/>
      <c r="HFA1016" s="3"/>
      <c r="HFB1016" s="3"/>
      <c r="HFC1016" s="3"/>
      <c r="HFD1016" s="3"/>
      <c r="HFE1016" s="3"/>
      <c r="HFF1016" s="3"/>
      <c r="HFG1016" s="3"/>
      <c r="HFH1016" s="3"/>
      <c r="HFI1016" s="3"/>
      <c r="HFJ1016" s="3"/>
      <c r="HFK1016" s="3"/>
      <c r="HFL1016" s="3"/>
      <c r="HFM1016" s="3"/>
      <c r="HFN1016" s="3"/>
      <c r="HFO1016" s="3"/>
      <c r="HFP1016" s="3"/>
      <c r="HFQ1016" s="3"/>
      <c r="HFR1016" s="3"/>
      <c r="HFS1016" s="3"/>
      <c r="HFT1016" s="3"/>
      <c r="HFU1016" s="3"/>
      <c r="HFV1016" s="3"/>
      <c r="HFW1016" s="3"/>
      <c r="HFX1016" s="3"/>
      <c r="HFY1016" s="3"/>
      <c r="HFZ1016" s="3"/>
      <c r="HGA1016" s="3"/>
      <c r="HGB1016" s="3"/>
      <c r="HGC1016" s="3"/>
      <c r="HGD1016" s="3"/>
      <c r="HGE1016" s="3"/>
      <c r="HGF1016" s="3"/>
      <c r="HGG1016" s="3"/>
      <c r="HGH1016" s="3"/>
      <c r="HGI1016" s="3"/>
      <c r="HGJ1016" s="3"/>
      <c r="HGK1016" s="3"/>
      <c r="HGL1016" s="3"/>
      <c r="HGM1016" s="3"/>
      <c r="HGN1016" s="3"/>
      <c r="HGO1016" s="3"/>
      <c r="HGP1016" s="3"/>
      <c r="HGQ1016" s="3"/>
      <c r="HGR1016" s="3"/>
      <c r="HGS1016" s="3"/>
      <c r="HGT1016" s="3"/>
      <c r="HGU1016" s="3"/>
      <c r="HGV1016" s="3"/>
      <c r="HGW1016" s="3"/>
      <c r="HGX1016" s="3"/>
      <c r="HGY1016" s="3"/>
      <c r="HGZ1016" s="3"/>
      <c r="HHA1016" s="3"/>
      <c r="HHB1016" s="3"/>
      <c r="HHC1016" s="3"/>
      <c r="HHD1016" s="3"/>
      <c r="HHE1016" s="3"/>
      <c r="HHF1016" s="3"/>
      <c r="HHG1016" s="3"/>
      <c r="HHH1016" s="3"/>
      <c r="HHI1016" s="3"/>
      <c r="HHJ1016" s="3"/>
      <c r="HHK1016" s="3"/>
      <c r="HHL1016" s="3"/>
      <c r="HHM1016" s="3"/>
      <c r="HHN1016" s="3"/>
      <c r="HHO1016" s="3"/>
      <c r="HHP1016" s="3"/>
      <c r="HHQ1016" s="3"/>
      <c r="HHR1016" s="3"/>
      <c r="HHS1016" s="3"/>
      <c r="HHT1016" s="3"/>
      <c r="HHU1016" s="3"/>
      <c r="HHV1016" s="3"/>
      <c r="HHW1016" s="3"/>
      <c r="HHX1016" s="3"/>
      <c r="HHY1016" s="3"/>
      <c r="HHZ1016" s="3"/>
      <c r="HIA1016" s="3"/>
      <c r="HIB1016" s="3"/>
      <c r="HIC1016" s="3"/>
      <c r="HID1016" s="3"/>
      <c r="HIE1016" s="3"/>
      <c r="HIF1016" s="3"/>
      <c r="HIG1016" s="3"/>
      <c r="HIH1016" s="3"/>
      <c r="HII1016" s="3"/>
      <c r="HIJ1016" s="3"/>
      <c r="HIK1016" s="3"/>
      <c r="HIL1016" s="3"/>
      <c r="HIM1016" s="3"/>
      <c r="HIN1016" s="3"/>
      <c r="HIO1016" s="3"/>
      <c r="HIP1016" s="3"/>
      <c r="HIQ1016" s="3"/>
      <c r="HIR1016" s="3"/>
      <c r="HIS1016" s="3"/>
      <c r="HIT1016" s="3"/>
      <c r="HIU1016" s="3"/>
      <c r="HIV1016" s="3"/>
      <c r="HIW1016" s="3"/>
      <c r="HIX1016" s="3"/>
      <c r="HIY1016" s="3"/>
      <c r="HIZ1016" s="3"/>
      <c r="HJA1016" s="3"/>
      <c r="HJB1016" s="3"/>
      <c r="HJC1016" s="3"/>
      <c r="HJD1016" s="3"/>
      <c r="HJE1016" s="3"/>
      <c r="HJF1016" s="3"/>
      <c r="HJG1016" s="3"/>
      <c r="HJH1016" s="3"/>
      <c r="HJI1016" s="3"/>
      <c r="HJJ1016" s="3"/>
      <c r="HJK1016" s="3"/>
      <c r="HJL1016" s="3"/>
      <c r="HJM1016" s="3"/>
      <c r="HJN1016" s="3"/>
      <c r="HJO1016" s="3"/>
      <c r="HJP1016" s="3"/>
      <c r="HJQ1016" s="3"/>
      <c r="HJR1016" s="3"/>
      <c r="HJS1016" s="3"/>
      <c r="HJT1016" s="3"/>
      <c r="HJU1016" s="3"/>
      <c r="HJV1016" s="3"/>
      <c r="HJW1016" s="3"/>
      <c r="HJX1016" s="3"/>
      <c r="HJY1016" s="3"/>
      <c r="HJZ1016" s="3"/>
      <c r="HKA1016" s="3"/>
      <c r="HKB1016" s="3"/>
      <c r="HKC1016" s="3"/>
      <c r="HKD1016" s="3"/>
      <c r="HKE1016" s="3"/>
      <c r="HKF1016" s="3"/>
      <c r="HKG1016" s="3"/>
      <c r="HKH1016" s="3"/>
      <c r="HKI1016" s="3"/>
      <c r="HKJ1016" s="3"/>
      <c r="HKK1016" s="3"/>
      <c r="HKL1016" s="3"/>
      <c r="HKM1016" s="3"/>
      <c r="HKN1016" s="3"/>
      <c r="HKO1016" s="3"/>
      <c r="HKP1016" s="3"/>
      <c r="HKQ1016" s="3"/>
      <c r="HKR1016" s="3"/>
      <c r="HKS1016" s="3"/>
      <c r="HKT1016" s="3"/>
      <c r="HKU1016" s="3"/>
      <c r="HKV1016" s="3"/>
      <c r="HKW1016" s="3"/>
      <c r="HKX1016" s="3"/>
      <c r="HKY1016" s="3"/>
      <c r="HKZ1016" s="3"/>
      <c r="HLA1016" s="3"/>
      <c r="HLB1016" s="3"/>
      <c r="HLC1016" s="3"/>
      <c r="HLD1016" s="3"/>
      <c r="HLE1016" s="3"/>
      <c r="HLF1016" s="3"/>
      <c r="HLG1016" s="3"/>
      <c r="HLH1016" s="3"/>
      <c r="HLI1016" s="3"/>
      <c r="HLJ1016" s="3"/>
      <c r="HLK1016" s="3"/>
      <c r="HLL1016" s="3"/>
      <c r="HLM1016" s="3"/>
      <c r="HLN1016" s="3"/>
      <c r="HLO1016" s="3"/>
      <c r="HLP1016" s="3"/>
      <c r="HLQ1016" s="3"/>
      <c r="HLR1016" s="3"/>
      <c r="HLS1016" s="3"/>
      <c r="HLT1016" s="3"/>
      <c r="HLU1016" s="3"/>
      <c r="HLV1016" s="3"/>
      <c r="HLW1016" s="3"/>
      <c r="HLX1016" s="3"/>
      <c r="HLY1016" s="3"/>
      <c r="HLZ1016" s="3"/>
      <c r="HMA1016" s="3"/>
      <c r="HMB1016" s="3"/>
      <c r="HMC1016" s="3"/>
      <c r="HMD1016" s="3"/>
      <c r="HME1016" s="3"/>
      <c r="HMF1016" s="3"/>
      <c r="HMG1016" s="3"/>
      <c r="HMH1016" s="3"/>
      <c r="HMI1016" s="3"/>
      <c r="HMJ1016" s="3"/>
      <c r="HMK1016" s="3"/>
      <c r="HML1016" s="3"/>
      <c r="HMM1016" s="3"/>
      <c r="HMN1016" s="3"/>
      <c r="HMO1016" s="3"/>
      <c r="HMP1016" s="3"/>
      <c r="HMQ1016" s="3"/>
      <c r="HMR1016" s="3"/>
      <c r="HMS1016" s="3"/>
      <c r="HMT1016" s="3"/>
      <c r="HMU1016" s="3"/>
      <c r="HMV1016" s="3"/>
      <c r="HMW1016" s="3"/>
      <c r="HMX1016" s="3"/>
      <c r="HMY1016" s="3"/>
      <c r="HMZ1016" s="3"/>
      <c r="HNA1016" s="3"/>
      <c r="HNB1016" s="3"/>
      <c r="HNC1016" s="3"/>
      <c r="HND1016" s="3"/>
      <c r="HNE1016" s="3"/>
      <c r="HNF1016" s="3"/>
      <c r="HNG1016" s="3"/>
      <c r="HNH1016" s="3"/>
      <c r="HNI1016" s="3"/>
      <c r="HNJ1016" s="3"/>
      <c r="HNK1016" s="3"/>
      <c r="HNL1016" s="3"/>
      <c r="HNM1016" s="3"/>
      <c r="HNN1016" s="3"/>
      <c r="HNO1016" s="3"/>
      <c r="HNP1016" s="3"/>
      <c r="HNQ1016" s="3"/>
      <c r="HNR1016" s="3"/>
      <c r="HNS1016" s="3"/>
      <c r="HNT1016" s="3"/>
      <c r="HNU1016" s="3"/>
      <c r="HNV1016" s="3"/>
      <c r="HNW1016" s="3"/>
      <c r="HNX1016" s="3"/>
      <c r="HNY1016" s="3"/>
      <c r="HNZ1016" s="3"/>
      <c r="HOA1016" s="3"/>
      <c r="HOB1016" s="3"/>
      <c r="HOC1016" s="3"/>
      <c r="HOD1016" s="3"/>
      <c r="HOE1016" s="3"/>
      <c r="HOF1016" s="3"/>
      <c r="HOG1016" s="3"/>
      <c r="HOH1016" s="3"/>
      <c r="HOI1016" s="3"/>
      <c r="HOJ1016" s="3"/>
      <c r="HOK1016" s="3"/>
      <c r="HOL1016" s="3"/>
      <c r="HOM1016" s="3"/>
      <c r="HON1016" s="3"/>
      <c r="HOO1016" s="3"/>
      <c r="HOP1016" s="3"/>
      <c r="HOQ1016" s="3"/>
      <c r="HOR1016" s="3"/>
      <c r="HOS1016" s="3"/>
      <c r="HOT1016" s="3"/>
      <c r="HOU1016" s="3"/>
      <c r="HOV1016" s="3"/>
      <c r="HOW1016" s="3"/>
      <c r="HOX1016" s="3"/>
      <c r="HOY1016" s="3"/>
      <c r="HOZ1016" s="3"/>
      <c r="HPA1016" s="3"/>
      <c r="HPB1016" s="3"/>
      <c r="HPC1016" s="3"/>
      <c r="HPD1016" s="3"/>
      <c r="HPE1016" s="3"/>
      <c r="HPF1016" s="3"/>
      <c r="HPG1016" s="3"/>
      <c r="HPH1016" s="3"/>
      <c r="HPI1016" s="3"/>
      <c r="HPJ1016" s="3"/>
      <c r="HPK1016" s="3"/>
      <c r="HPL1016" s="3"/>
      <c r="HPM1016" s="3"/>
      <c r="HPN1016" s="3"/>
      <c r="HPO1016" s="3"/>
      <c r="HPP1016" s="3"/>
      <c r="HPQ1016" s="3"/>
      <c r="HPR1016" s="3"/>
      <c r="HPS1016" s="3"/>
      <c r="HPT1016" s="3"/>
      <c r="HPU1016" s="3"/>
      <c r="HPV1016" s="3"/>
      <c r="HPW1016" s="3"/>
      <c r="HPX1016" s="3"/>
      <c r="HPY1016" s="3"/>
      <c r="HPZ1016" s="3"/>
      <c r="HQA1016" s="3"/>
      <c r="HQB1016" s="3"/>
      <c r="HQC1016" s="3"/>
      <c r="HQD1016" s="3"/>
      <c r="HQE1016" s="3"/>
      <c r="HQF1016" s="3"/>
      <c r="HQG1016" s="3"/>
      <c r="HQH1016" s="3"/>
      <c r="HQI1016" s="3"/>
      <c r="HQJ1016" s="3"/>
      <c r="HQK1016" s="3"/>
      <c r="HQL1016" s="3"/>
      <c r="HQM1016" s="3"/>
      <c r="HQN1016" s="3"/>
      <c r="HQO1016" s="3"/>
      <c r="HQP1016" s="3"/>
      <c r="HQQ1016" s="3"/>
      <c r="HQR1016" s="3"/>
      <c r="HQS1016" s="3"/>
      <c r="HQT1016" s="3"/>
      <c r="HQU1016" s="3"/>
      <c r="HQV1016" s="3"/>
      <c r="HQW1016" s="3"/>
      <c r="HQX1016" s="3"/>
      <c r="HQY1016" s="3"/>
      <c r="HQZ1016" s="3"/>
      <c r="HRA1016" s="3"/>
      <c r="HRB1016" s="3"/>
      <c r="HRC1016" s="3"/>
      <c r="HRD1016" s="3"/>
      <c r="HRE1016" s="3"/>
      <c r="HRF1016" s="3"/>
      <c r="HRG1016" s="3"/>
      <c r="HRH1016" s="3"/>
      <c r="HRI1016" s="3"/>
      <c r="HRJ1016" s="3"/>
      <c r="HRK1016" s="3"/>
      <c r="HRL1016" s="3"/>
      <c r="HRM1016" s="3"/>
      <c r="HRN1016" s="3"/>
      <c r="HRO1016" s="3"/>
      <c r="HRP1016" s="3"/>
      <c r="HRQ1016" s="3"/>
      <c r="HRR1016" s="3"/>
      <c r="HRS1016" s="3"/>
      <c r="HRT1016" s="3"/>
      <c r="HRU1016" s="3"/>
      <c r="HRV1016" s="3"/>
      <c r="HRW1016" s="3"/>
      <c r="HRX1016" s="3"/>
      <c r="HRY1016" s="3"/>
      <c r="HRZ1016" s="3"/>
      <c r="HSA1016" s="3"/>
      <c r="HSB1016" s="3"/>
      <c r="HSC1016" s="3"/>
      <c r="HSD1016" s="3"/>
      <c r="HSE1016" s="3"/>
      <c r="HSF1016" s="3"/>
      <c r="HSG1016" s="3"/>
      <c r="HSH1016" s="3"/>
      <c r="HSI1016" s="3"/>
      <c r="HSJ1016" s="3"/>
      <c r="HSK1016" s="3"/>
      <c r="HSL1016" s="3"/>
      <c r="HSM1016" s="3"/>
      <c r="HSN1016" s="3"/>
      <c r="HSO1016" s="3"/>
      <c r="HSP1016" s="3"/>
      <c r="HSQ1016" s="3"/>
      <c r="HSR1016" s="3"/>
      <c r="HSS1016" s="3"/>
      <c r="HST1016" s="3"/>
      <c r="HSU1016" s="3"/>
      <c r="HSV1016" s="3"/>
      <c r="HSW1016" s="3"/>
      <c r="HSX1016" s="3"/>
      <c r="HSY1016" s="3"/>
      <c r="HSZ1016" s="3"/>
      <c r="HTA1016" s="3"/>
      <c r="HTB1016" s="3"/>
      <c r="HTC1016" s="3"/>
      <c r="HTD1016" s="3"/>
      <c r="HTE1016" s="3"/>
      <c r="HTF1016" s="3"/>
      <c r="HTG1016" s="3"/>
      <c r="HTH1016" s="3"/>
      <c r="HTI1016" s="3"/>
      <c r="HTJ1016" s="3"/>
      <c r="HTK1016" s="3"/>
      <c r="HTL1016" s="3"/>
      <c r="HTM1016" s="3"/>
      <c r="HTN1016" s="3"/>
      <c r="HTO1016" s="3"/>
      <c r="HTP1016" s="3"/>
      <c r="HTQ1016" s="3"/>
      <c r="HTR1016" s="3"/>
      <c r="HTS1016" s="3"/>
      <c r="HTT1016" s="3"/>
      <c r="HTU1016" s="3"/>
      <c r="HTV1016" s="3"/>
      <c r="HTW1016" s="3"/>
      <c r="HTX1016" s="3"/>
      <c r="HTY1016" s="3"/>
      <c r="HTZ1016" s="3"/>
      <c r="HUA1016" s="3"/>
      <c r="HUB1016" s="3"/>
      <c r="HUC1016" s="3"/>
      <c r="HUD1016" s="3"/>
      <c r="HUE1016" s="3"/>
      <c r="HUF1016" s="3"/>
      <c r="HUG1016" s="3"/>
      <c r="HUH1016" s="3"/>
      <c r="HUI1016" s="3"/>
      <c r="HUJ1016" s="3"/>
      <c r="HUK1016" s="3"/>
      <c r="HUL1016" s="3"/>
      <c r="HUM1016" s="3"/>
      <c r="HUN1016" s="3"/>
      <c r="HUO1016" s="3"/>
      <c r="HUP1016" s="3"/>
      <c r="HUQ1016" s="3"/>
      <c r="HUR1016" s="3"/>
      <c r="HUS1016" s="3"/>
      <c r="HUT1016" s="3"/>
      <c r="HUU1016" s="3"/>
      <c r="HUV1016" s="3"/>
      <c r="HUW1016" s="3"/>
      <c r="HUX1016" s="3"/>
      <c r="HUY1016" s="3"/>
      <c r="HUZ1016" s="3"/>
      <c r="HVA1016" s="3"/>
      <c r="HVB1016" s="3"/>
      <c r="HVC1016" s="3"/>
      <c r="HVD1016" s="3"/>
      <c r="HVE1016" s="3"/>
      <c r="HVF1016" s="3"/>
      <c r="HVG1016" s="3"/>
      <c r="HVH1016" s="3"/>
      <c r="HVI1016" s="3"/>
      <c r="HVJ1016" s="3"/>
      <c r="HVK1016" s="3"/>
      <c r="HVL1016" s="3"/>
      <c r="HVM1016" s="3"/>
      <c r="HVN1016" s="3"/>
      <c r="HVO1016" s="3"/>
      <c r="HVP1016" s="3"/>
      <c r="HVQ1016" s="3"/>
      <c r="HVR1016" s="3"/>
      <c r="HVS1016" s="3"/>
      <c r="HVT1016" s="3"/>
      <c r="HVU1016" s="3"/>
      <c r="HVV1016" s="3"/>
      <c r="HVW1016" s="3"/>
      <c r="HVX1016" s="3"/>
      <c r="HVY1016" s="3"/>
      <c r="HVZ1016" s="3"/>
      <c r="HWA1016" s="3"/>
      <c r="HWB1016" s="3"/>
      <c r="HWC1016" s="3"/>
      <c r="HWD1016" s="3"/>
      <c r="HWE1016" s="3"/>
      <c r="HWF1016" s="3"/>
      <c r="HWG1016" s="3"/>
      <c r="HWH1016" s="3"/>
      <c r="HWI1016" s="3"/>
      <c r="HWJ1016" s="3"/>
      <c r="HWK1016" s="3"/>
      <c r="HWL1016" s="3"/>
      <c r="HWM1016" s="3"/>
      <c r="HWN1016" s="3"/>
      <c r="HWO1016" s="3"/>
      <c r="HWP1016" s="3"/>
      <c r="HWQ1016" s="3"/>
      <c r="HWR1016" s="3"/>
      <c r="HWS1016" s="3"/>
      <c r="HWT1016" s="3"/>
      <c r="HWU1016" s="3"/>
      <c r="HWV1016" s="3"/>
      <c r="HWW1016" s="3"/>
      <c r="HWX1016" s="3"/>
      <c r="HWY1016" s="3"/>
      <c r="HWZ1016" s="3"/>
      <c r="HXA1016" s="3"/>
      <c r="HXB1016" s="3"/>
      <c r="HXC1016" s="3"/>
      <c r="HXD1016" s="3"/>
      <c r="HXE1016" s="3"/>
      <c r="HXF1016" s="3"/>
      <c r="HXG1016" s="3"/>
      <c r="HXH1016" s="3"/>
      <c r="HXI1016" s="3"/>
      <c r="HXJ1016" s="3"/>
      <c r="HXK1016" s="3"/>
      <c r="HXL1016" s="3"/>
      <c r="HXM1016" s="3"/>
      <c r="HXN1016" s="3"/>
      <c r="HXO1016" s="3"/>
      <c r="HXP1016" s="3"/>
      <c r="HXQ1016" s="3"/>
      <c r="HXR1016" s="3"/>
      <c r="HXS1016" s="3"/>
      <c r="HXT1016" s="3"/>
      <c r="HXU1016" s="3"/>
      <c r="HXV1016" s="3"/>
      <c r="HXW1016" s="3"/>
      <c r="HXX1016" s="3"/>
      <c r="HXY1016" s="3"/>
      <c r="HXZ1016" s="3"/>
      <c r="HYA1016" s="3"/>
      <c r="HYB1016" s="3"/>
      <c r="HYC1016" s="3"/>
      <c r="HYD1016" s="3"/>
      <c r="HYE1016" s="3"/>
      <c r="HYF1016" s="3"/>
      <c r="HYG1016" s="3"/>
      <c r="HYH1016" s="3"/>
      <c r="HYI1016" s="3"/>
      <c r="HYJ1016" s="3"/>
      <c r="HYK1016" s="3"/>
      <c r="HYL1016" s="3"/>
      <c r="HYM1016" s="3"/>
      <c r="HYN1016" s="3"/>
      <c r="HYO1016" s="3"/>
      <c r="HYP1016" s="3"/>
      <c r="HYQ1016" s="3"/>
      <c r="HYR1016" s="3"/>
      <c r="HYS1016" s="3"/>
      <c r="HYT1016" s="3"/>
      <c r="HYU1016" s="3"/>
      <c r="HYV1016" s="3"/>
      <c r="HYW1016" s="3"/>
      <c r="HYX1016" s="3"/>
      <c r="HYY1016" s="3"/>
      <c r="HYZ1016" s="3"/>
      <c r="HZA1016" s="3"/>
      <c r="HZB1016" s="3"/>
      <c r="HZC1016" s="3"/>
      <c r="HZD1016" s="3"/>
      <c r="HZE1016" s="3"/>
      <c r="HZF1016" s="3"/>
      <c r="HZG1016" s="3"/>
      <c r="HZH1016" s="3"/>
      <c r="HZI1016" s="3"/>
      <c r="HZJ1016" s="3"/>
      <c r="HZK1016" s="3"/>
      <c r="HZL1016" s="3"/>
      <c r="HZM1016" s="3"/>
      <c r="HZN1016" s="3"/>
      <c r="HZO1016" s="3"/>
      <c r="HZP1016" s="3"/>
      <c r="HZQ1016" s="3"/>
      <c r="HZR1016" s="3"/>
      <c r="HZS1016" s="3"/>
      <c r="HZT1016" s="3"/>
      <c r="HZU1016" s="3"/>
      <c r="HZV1016" s="3"/>
      <c r="HZW1016" s="3"/>
      <c r="HZX1016" s="3"/>
      <c r="HZY1016" s="3"/>
      <c r="HZZ1016" s="3"/>
      <c r="IAA1016" s="3"/>
      <c r="IAB1016" s="3"/>
      <c r="IAC1016" s="3"/>
      <c r="IAD1016" s="3"/>
      <c r="IAE1016" s="3"/>
      <c r="IAF1016" s="3"/>
      <c r="IAG1016" s="3"/>
      <c r="IAH1016" s="3"/>
      <c r="IAI1016" s="3"/>
      <c r="IAJ1016" s="3"/>
      <c r="IAK1016" s="3"/>
      <c r="IAL1016" s="3"/>
      <c r="IAM1016" s="3"/>
      <c r="IAN1016" s="3"/>
      <c r="IAO1016" s="3"/>
      <c r="IAP1016" s="3"/>
      <c r="IAQ1016" s="3"/>
      <c r="IAR1016" s="3"/>
      <c r="IAS1016" s="3"/>
      <c r="IAT1016" s="3"/>
      <c r="IAU1016" s="3"/>
      <c r="IAV1016" s="3"/>
      <c r="IAW1016" s="3"/>
      <c r="IAX1016" s="3"/>
      <c r="IAY1016" s="3"/>
      <c r="IAZ1016" s="3"/>
      <c r="IBA1016" s="3"/>
      <c r="IBB1016" s="3"/>
      <c r="IBC1016" s="3"/>
      <c r="IBD1016" s="3"/>
      <c r="IBE1016" s="3"/>
      <c r="IBF1016" s="3"/>
      <c r="IBG1016" s="3"/>
      <c r="IBH1016" s="3"/>
      <c r="IBI1016" s="3"/>
      <c r="IBJ1016" s="3"/>
      <c r="IBK1016" s="3"/>
      <c r="IBL1016" s="3"/>
      <c r="IBM1016" s="3"/>
      <c r="IBN1016" s="3"/>
      <c r="IBO1016" s="3"/>
      <c r="IBP1016" s="3"/>
      <c r="IBQ1016" s="3"/>
      <c r="IBR1016" s="3"/>
      <c r="IBS1016" s="3"/>
      <c r="IBT1016" s="3"/>
      <c r="IBU1016" s="3"/>
      <c r="IBV1016" s="3"/>
      <c r="IBW1016" s="3"/>
      <c r="IBX1016" s="3"/>
      <c r="IBY1016" s="3"/>
      <c r="IBZ1016" s="3"/>
      <c r="ICA1016" s="3"/>
      <c r="ICB1016" s="3"/>
      <c r="ICC1016" s="3"/>
      <c r="ICD1016" s="3"/>
      <c r="ICE1016" s="3"/>
      <c r="ICF1016" s="3"/>
      <c r="ICG1016" s="3"/>
      <c r="ICH1016" s="3"/>
      <c r="ICI1016" s="3"/>
      <c r="ICJ1016" s="3"/>
      <c r="ICK1016" s="3"/>
      <c r="ICL1016" s="3"/>
      <c r="ICM1016" s="3"/>
      <c r="ICN1016" s="3"/>
      <c r="ICO1016" s="3"/>
      <c r="ICP1016" s="3"/>
      <c r="ICQ1016" s="3"/>
      <c r="ICR1016" s="3"/>
      <c r="ICS1016" s="3"/>
      <c r="ICT1016" s="3"/>
      <c r="ICU1016" s="3"/>
      <c r="ICV1016" s="3"/>
      <c r="ICW1016" s="3"/>
      <c r="ICX1016" s="3"/>
      <c r="ICY1016" s="3"/>
      <c r="ICZ1016" s="3"/>
      <c r="IDA1016" s="3"/>
      <c r="IDB1016" s="3"/>
      <c r="IDC1016" s="3"/>
      <c r="IDD1016" s="3"/>
      <c r="IDE1016" s="3"/>
      <c r="IDF1016" s="3"/>
      <c r="IDG1016" s="3"/>
      <c r="IDH1016" s="3"/>
      <c r="IDI1016" s="3"/>
      <c r="IDJ1016" s="3"/>
      <c r="IDK1016" s="3"/>
      <c r="IDL1016" s="3"/>
      <c r="IDM1016" s="3"/>
      <c r="IDN1016" s="3"/>
      <c r="IDO1016" s="3"/>
      <c r="IDP1016" s="3"/>
      <c r="IDQ1016" s="3"/>
      <c r="IDR1016" s="3"/>
      <c r="IDS1016" s="3"/>
      <c r="IDT1016" s="3"/>
      <c r="IDU1016" s="3"/>
      <c r="IDV1016" s="3"/>
      <c r="IDW1016" s="3"/>
      <c r="IDX1016" s="3"/>
      <c r="IDY1016" s="3"/>
      <c r="IDZ1016" s="3"/>
      <c r="IEA1016" s="3"/>
      <c r="IEB1016" s="3"/>
      <c r="IEC1016" s="3"/>
      <c r="IED1016" s="3"/>
      <c r="IEE1016" s="3"/>
      <c r="IEF1016" s="3"/>
      <c r="IEG1016" s="3"/>
      <c r="IEH1016" s="3"/>
      <c r="IEI1016" s="3"/>
      <c r="IEJ1016" s="3"/>
      <c r="IEK1016" s="3"/>
      <c r="IEL1016" s="3"/>
      <c r="IEM1016" s="3"/>
      <c r="IEN1016" s="3"/>
      <c r="IEO1016" s="3"/>
      <c r="IEP1016" s="3"/>
      <c r="IEQ1016" s="3"/>
      <c r="IER1016" s="3"/>
      <c r="IES1016" s="3"/>
      <c r="IET1016" s="3"/>
      <c r="IEU1016" s="3"/>
      <c r="IEV1016" s="3"/>
      <c r="IEW1016" s="3"/>
      <c r="IEX1016" s="3"/>
      <c r="IEY1016" s="3"/>
      <c r="IEZ1016" s="3"/>
      <c r="IFA1016" s="3"/>
      <c r="IFB1016" s="3"/>
      <c r="IFC1016" s="3"/>
      <c r="IFD1016" s="3"/>
      <c r="IFE1016" s="3"/>
      <c r="IFF1016" s="3"/>
      <c r="IFG1016" s="3"/>
      <c r="IFH1016" s="3"/>
      <c r="IFI1016" s="3"/>
      <c r="IFJ1016" s="3"/>
      <c r="IFK1016" s="3"/>
      <c r="IFL1016" s="3"/>
      <c r="IFM1016" s="3"/>
      <c r="IFN1016" s="3"/>
      <c r="IFO1016" s="3"/>
      <c r="IFP1016" s="3"/>
      <c r="IFQ1016" s="3"/>
      <c r="IFR1016" s="3"/>
      <c r="IFS1016" s="3"/>
      <c r="IFT1016" s="3"/>
      <c r="IFU1016" s="3"/>
      <c r="IFV1016" s="3"/>
      <c r="IFW1016" s="3"/>
      <c r="IFX1016" s="3"/>
      <c r="IFY1016" s="3"/>
      <c r="IFZ1016" s="3"/>
      <c r="IGA1016" s="3"/>
      <c r="IGB1016" s="3"/>
      <c r="IGC1016" s="3"/>
      <c r="IGD1016" s="3"/>
      <c r="IGE1016" s="3"/>
      <c r="IGF1016" s="3"/>
      <c r="IGG1016" s="3"/>
      <c r="IGH1016" s="3"/>
      <c r="IGI1016" s="3"/>
      <c r="IGJ1016" s="3"/>
      <c r="IGK1016" s="3"/>
      <c r="IGL1016" s="3"/>
      <c r="IGM1016" s="3"/>
      <c r="IGN1016" s="3"/>
      <c r="IGO1016" s="3"/>
      <c r="IGP1016" s="3"/>
      <c r="IGQ1016" s="3"/>
      <c r="IGR1016" s="3"/>
      <c r="IGS1016" s="3"/>
      <c r="IGT1016" s="3"/>
      <c r="IGU1016" s="3"/>
      <c r="IGV1016" s="3"/>
      <c r="IGW1016" s="3"/>
      <c r="IGX1016" s="3"/>
      <c r="IGY1016" s="3"/>
      <c r="IGZ1016" s="3"/>
      <c r="IHA1016" s="3"/>
      <c r="IHB1016" s="3"/>
      <c r="IHC1016" s="3"/>
      <c r="IHD1016" s="3"/>
      <c r="IHE1016" s="3"/>
      <c r="IHF1016" s="3"/>
      <c r="IHG1016" s="3"/>
      <c r="IHH1016" s="3"/>
      <c r="IHI1016" s="3"/>
      <c r="IHJ1016" s="3"/>
      <c r="IHK1016" s="3"/>
      <c r="IHL1016" s="3"/>
      <c r="IHM1016" s="3"/>
      <c r="IHN1016" s="3"/>
      <c r="IHO1016" s="3"/>
      <c r="IHP1016" s="3"/>
      <c r="IHQ1016" s="3"/>
      <c r="IHR1016" s="3"/>
      <c r="IHS1016" s="3"/>
      <c r="IHT1016" s="3"/>
      <c r="IHU1016" s="3"/>
      <c r="IHV1016" s="3"/>
      <c r="IHW1016" s="3"/>
      <c r="IHX1016" s="3"/>
      <c r="IHY1016" s="3"/>
      <c r="IHZ1016" s="3"/>
      <c r="IIA1016" s="3"/>
      <c r="IIB1016" s="3"/>
      <c r="IIC1016" s="3"/>
      <c r="IID1016" s="3"/>
      <c r="IIE1016" s="3"/>
      <c r="IIF1016" s="3"/>
      <c r="IIG1016" s="3"/>
      <c r="IIH1016" s="3"/>
      <c r="III1016" s="3"/>
      <c r="IIJ1016" s="3"/>
      <c r="IIK1016" s="3"/>
      <c r="IIL1016" s="3"/>
      <c r="IIM1016" s="3"/>
      <c r="IIN1016" s="3"/>
      <c r="IIO1016" s="3"/>
      <c r="IIP1016" s="3"/>
      <c r="IIQ1016" s="3"/>
      <c r="IIR1016" s="3"/>
      <c r="IIS1016" s="3"/>
      <c r="IIT1016" s="3"/>
      <c r="IIU1016" s="3"/>
      <c r="IIV1016" s="3"/>
      <c r="IIW1016" s="3"/>
      <c r="IIX1016" s="3"/>
      <c r="IIY1016" s="3"/>
      <c r="IIZ1016" s="3"/>
      <c r="IJA1016" s="3"/>
      <c r="IJB1016" s="3"/>
      <c r="IJC1016" s="3"/>
      <c r="IJD1016" s="3"/>
      <c r="IJE1016" s="3"/>
      <c r="IJF1016" s="3"/>
      <c r="IJG1016" s="3"/>
      <c r="IJH1016" s="3"/>
      <c r="IJI1016" s="3"/>
      <c r="IJJ1016" s="3"/>
      <c r="IJK1016" s="3"/>
      <c r="IJL1016" s="3"/>
      <c r="IJM1016" s="3"/>
      <c r="IJN1016" s="3"/>
      <c r="IJO1016" s="3"/>
      <c r="IJP1016" s="3"/>
      <c r="IJQ1016" s="3"/>
      <c r="IJR1016" s="3"/>
      <c r="IJS1016" s="3"/>
      <c r="IJT1016" s="3"/>
      <c r="IJU1016" s="3"/>
      <c r="IJV1016" s="3"/>
      <c r="IJW1016" s="3"/>
      <c r="IJX1016" s="3"/>
      <c r="IJY1016" s="3"/>
      <c r="IJZ1016" s="3"/>
      <c r="IKA1016" s="3"/>
      <c r="IKB1016" s="3"/>
      <c r="IKC1016" s="3"/>
      <c r="IKD1016" s="3"/>
      <c r="IKE1016" s="3"/>
      <c r="IKF1016" s="3"/>
      <c r="IKG1016" s="3"/>
      <c r="IKH1016" s="3"/>
      <c r="IKI1016" s="3"/>
      <c r="IKJ1016" s="3"/>
      <c r="IKK1016" s="3"/>
      <c r="IKL1016" s="3"/>
      <c r="IKM1016" s="3"/>
      <c r="IKN1016" s="3"/>
      <c r="IKO1016" s="3"/>
      <c r="IKP1016" s="3"/>
      <c r="IKQ1016" s="3"/>
      <c r="IKR1016" s="3"/>
      <c r="IKS1016" s="3"/>
      <c r="IKT1016" s="3"/>
      <c r="IKU1016" s="3"/>
      <c r="IKV1016" s="3"/>
      <c r="IKW1016" s="3"/>
      <c r="IKX1016" s="3"/>
      <c r="IKY1016" s="3"/>
      <c r="IKZ1016" s="3"/>
      <c r="ILA1016" s="3"/>
      <c r="ILB1016" s="3"/>
      <c r="ILC1016" s="3"/>
      <c r="ILD1016" s="3"/>
      <c r="ILE1016" s="3"/>
      <c r="ILF1016" s="3"/>
      <c r="ILG1016" s="3"/>
      <c r="ILH1016" s="3"/>
      <c r="ILI1016" s="3"/>
      <c r="ILJ1016" s="3"/>
      <c r="ILK1016" s="3"/>
      <c r="ILL1016" s="3"/>
      <c r="ILM1016" s="3"/>
      <c r="ILN1016" s="3"/>
      <c r="ILO1016" s="3"/>
      <c r="ILP1016" s="3"/>
      <c r="ILQ1016" s="3"/>
      <c r="ILR1016" s="3"/>
      <c r="ILS1016" s="3"/>
      <c r="ILT1016" s="3"/>
      <c r="ILU1016" s="3"/>
      <c r="ILV1016" s="3"/>
      <c r="ILW1016" s="3"/>
      <c r="ILX1016" s="3"/>
      <c r="ILY1016" s="3"/>
      <c r="ILZ1016" s="3"/>
      <c r="IMA1016" s="3"/>
      <c r="IMB1016" s="3"/>
      <c r="IMC1016" s="3"/>
      <c r="IMD1016" s="3"/>
      <c r="IME1016" s="3"/>
      <c r="IMF1016" s="3"/>
      <c r="IMG1016" s="3"/>
      <c r="IMH1016" s="3"/>
      <c r="IMI1016" s="3"/>
      <c r="IMJ1016" s="3"/>
      <c r="IMK1016" s="3"/>
      <c r="IML1016" s="3"/>
      <c r="IMM1016" s="3"/>
      <c r="IMN1016" s="3"/>
      <c r="IMO1016" s="3"/>
      <c r="IMP1016" s="3"/>
      <c r="IMQ1016" s="3"/>
      <c r="IMR1016" s="3"/>
      <c r="IMS1016" s="3"/>
      <c r="IMT1016" s="3"/>
      <c r="IMU1016" s="3"/>
      <c r="IMV1016" s="3"/>
      <c r="IMW1016" s="3"/>
      <c r="IMX1016" s="3"/>
      <c r="IMY1016" s="3"/>
      <c r="IMZ1016" s="3"/>
      <c r="INA1016" s="3"/>
      <c r="INB1016" s="3"/>
      <c r="INC1016" s="3"/>
      <c r="IND1016" s="3"/>
      <c r="INE1016" s="3"/>
      <c r="INF1016" s="3"/>
      <c r="ING1016" s="3"/>
      <c r="INH1016" s="3"/>
      <c r="INI1016" s="3"/>
      <c r="INJ1016" s="3"/>
      <c r="INK1016" s="3"/>
      <c r="INL1016" s="3"/>
      <c r="INM1016" s="3"/>
      <c r="INN1016" s="3"/>
      <c r="INO1016" s="3"/>
      <c r="INP1016" s="3"/>
      <c r="INQ1016" s="3"/>
      <c r="INR1016" s="3"/>
      <c r="INS1016" s="3"/>
      <c r="INT1016" s="3"/>
      <c r="INU1016" s="3"/>
      <c r="INV1016" s="3"/>
      <c r="INW1016" s="3"/>
      <c r="INX1016" s="3"/>
      <c r="INY1016" s="3"/>
      <c r="INZ1016" s="3"/>
      <c r="IOA1016" s="3"/>
      <c r="IOB1016" s="3"/>
      <c r="IOC1016" s="3"/>
      <c r="IOD1016" s="3"/>
      <c r="IOE1016" s="3"/>
      <c r="IOF1016" s="3"/>
      <c r="IOG1016" s="3"/>
      <c r="IOH1016" s="3"/>
      <c r="IOI1016" s="3"/>
      <c r="IOJ1016" s="3"/>
      <c r="IOK1016" s="3"/>
      <c r="IOL1016" s="3"/>
      <c r="IOM1016" s="3"/>
      <c r="ION1016" s="3"/>
      <c r="IOO1016" s="3"/>
      <c r="IOP1016" s="3"/>
      <c r="IOQ1016" s="3"/>
      <c r="IOR1016" s="3"/>
      <c r="IOS1016" s="3"/>
      <c r="IOT1016" s="3"/>
      <c r="IOU1016" s="3"/>
      <c r="IOV1016" s="3"/>
      <c r="IOW1016" s="3"/>
      <c r="IOX1016" s="3"/>
      <c r="IOY1016" s="3"/>
      <c r="IOZ1016" s="3"/>
      <c r="IPA1016" s="3"/>
      <c r="IPB1016" s="3"/>
      <c r="IPC1016" s="3"/>
      <c r="IPD1016" s="3"/>
      <c r="IPE1016" s="3"/>
      <c r="IPF1016" s="3"/>
      <c r="IPG1016" s="3"/>
      <c r="IPH1016" s="3"/>
      <c r="IPI1016" s="3"/>
      <c r="IPJ1016" s="3"/>
      <c r="IPK1016" s="3"/>
      <c r="IPL1016" s="3"/>
      <c r="IPM1016" s="3"/>
      <c r="IPN1016" s="3"/>
      <c r="IPO1016" s="3"/>
      <c r="IPP1016" s="3"/>
      <c r="IPQ1016" s="3"/>
      <c r="IPR1016" s="3"/>
      <c r="IPS1016" s="3"/>
      <c r="IPT1016" s="3"/>
      <c r="IPU1016" s="3"/>
      <c r="IPV1016" s="3"/>
      <c r="IPW1016" s="3"/>
      <c r="IPX1016" s="3"/>
      <c r="IPY1016" s="3"/>
      <c r="IPZ1016" s="3"/>
      <c r="IQA1016" s="3"/>
      <c r="IQB1016" s="3"/>
      <c r="IQC1016" s="3"/>
      <c r="IQD1016" s="3"/>
      <c r="IQE1016" s="3"/>
      <c r="IQF1016" s="3"/>
      <c r="IQG1016" s="3"/>
      <c r="IQH1016" s="3"/>
      <c r="IQI1016" s="3"/>
      <c r="IQJ1016" s="3"/>
      <c r="IQK1016" s="3"/>
      <c r="IQL1016" s="3"/>
      <c r="IQM1016" s="3"/>
      <c r="IQN1016" s="3"/>
      <c r="IQO1016" s="3"/>
      <c r="IQP1016" s="3"/>
      <c r="IQQ1016" s="3"/>
      <c r="IQR1016" s="3"/>
      <c r="IQS1016" s="3"/>
      <c r="IQT1016" s="3"/>
      <c r="IQU1016" s="3"/>
      <c r="IQV1016" s="3"/>
      <c r="IQW1016" s="3"/>
      <c r="IQX1016" s="3"/>
      <c r="IQY1016" s="3"/>
      <c r="IQZ1016" s="3"/>
      <c r="IRA1016" s="3"/>
      <c r="IRB1016" s="3"/>
      <c r="IRC1016" s="3"/>
      <c r="IRD1016" s="3"/>
      <c r="IRE1016" s="3"/>
      <c r="IRF1016" s="3"/>
      <c r="IRG1016" s="3"/>
      <c r="IRH1016" s="3"/>
      <c r="IRI1016" s="3"/>
      <c r="IRJ1016" s="3"/>
      <c r="IRK1016" s="3"/>
      <c r="IRL1016" s="3"/>
      <c r="IRM1016" s="3"/>
      <c r="IRN1016" s="3"/>
      <c r="IRO1016" s="3"/>
      <c r="IRP1016" s="3"/>
      <c r="IRQ1016" s="3"/>
      <c r="IRR1016" s="3"/>
      <c r="IRS1016" s="3"/>
      <c r="IRT1016" s="3"/>
      <c r="IRU1016" s="3"/>
      <c r="IRV1016" s="3"/>
      <c r="IRW1016" s="3"/>
      <c r="IRX1016" s="3"/>
      <c r="IRY1016" s="3"/>
      <c r="IRZ1016" s="3"/>
      <c r="ISA1016" s="3"/>
      <c r="ISB1016" s="3"/>
      <c r="ISC1016" s="3"/>
      <c r="ISD1016" s="3"/>
      <c r="ISE1016" s="3"/>
      <c r="ISF1016" s="3"/>
      <c r="ISG1016" s="3"/>
      <c r="ISH1016" s="3"/>
      <c r="ISI1016" s="3"/>
      <c r="ISJ1016" s="3"/>
      <c r="ISK1016" s="3"/>
      <c r="ISL1016" s="3"/>
      <c r="ISM1016" s="3"/>
      <c r="ISN1016" s="3"/>
      <c r="ISO1016" s="3"/>
      <c r="ISP1016" s="3"/>
      <c r="ISQ1016" s="3"/>
      <c r="ISR1016" s="3"/>
      <c r="ISS1016" s="3"/>
      <c r="IST1016" s="3"/>
      <c r="ISU1016" s="3"/>
      <c r="ISV1016" s="3"/>
      <c r="ISW1016" s="3"/>
      <c r="ISX1016" s="3"/>
      <c r="ISY1016" s="3"/>
      <c r="ISZ1016" s="3"/>
      <c r="ITA1016" s="3"/>
      <c r="ITB1016" s="3"/>
      <c r="ITC1016" s="3"/>
      <c r="ITD1016" s="3"/>
      <c r="ITE1016" s="3"/>
      <c r="ITF1016" s="3"/>
      <c r="ITG1016" s="3"/>
      <c r="ITH1016" s="3"/>
      <c r="ITI1016" s="3"/>
      <c r="ITJ1016" s="3"/>
      <c r="ITK1016" s="3"/>
      <c r="ITL1016" s="3"/>
      <c r="ITM1016" s="3"/>
      <c r="ITN1016" s="3"/>
      <c r="ITO1016" s="3"/>
      <c r="ITP1016" s="3"/>
      <c r="ITQ1016" s="3"/>
      <c r="ITR1016" s="3"/>
      <c r="ITS1016" s="3"/>
      <c r="ITT1016" s="3"/>
      <c r="ITU1016" s="3"/>
      <c r="ITV1016" s="3"/>
      <c r="ITW1016" s="3"/>
      <c r="ITX1016" s="3"/>
      <c r="ITY1016" s="3"/>
      <c r="ITZ1016" s="3"/>
      <c r="IUA1016" s="3"/>
      <c r="IUB1016" s="3"/>
      <c r="IUC1016" s="3"/>
      <c r="IUD1016" s="3"/>
      <c r="IUE1016" s="3"/>
      <c r="IUF1016" s="3"/>
      <c r="IUG1016" s="3"/>
      <c r="IUH1016" s="3"/>
      <c r="IUI1016" s="3"/>
      <c r="IUJ1016" s="3"/>
      <c r="IUK1016" s="3"/>
      <c r="IUL1016" s="3"/>
      <c r="IUM1016" s="3"/>
      <c r="IUN1016" s="3"/>
      <c r="IUO1016" s="3"/>
      <c r="IUP1016" s="3"/>
      <c r="IUQ1016" s="3"/>
      <c r="IUR1016" s="3"/>
      <c r="IUS1016" s="3"/>
      <c r="IUT1016" s="3"/>
      <c r="IUU1016" s="3"/>
      <c r="IUV1016" s="3"/>
      <c r="IUW1016" s="3"/>
      <c r="IUX1016" s="3"/>
      <c r="IUY1016" s="3"/>
      <c r="IUZ1016" s="3"/>
      <c r="IVA1016" s="3"/>
      <c r="IVB1016" s="3"/>
      <c r="IVC1016" s="3"/>
      <c r="IVD1016" s="3"/>
      <c r="IVE1016" s="3"/>
      <c r="IVF1016" s="3"/>
      <c r="IVG1016" s="3"/>
      <c r="IVH1016" s="3"/>
      <c r="IVI1016" s="3"/>
      <c r="IVJ1016" s="3"/>
      <c r="IVK1016" s="3"/>
      <c r="IVL1016" s="3"/>
      <c r="IVM1016" s="3"/>
      <c r="IVN1016" s="3"/>
      <c r="IVO1016" s="3"/>
      <c r="IVP1016" s="3"/>
      <c r="IVQ1016" s="3"/>
      <c r="IVR1016" s="3"/>
      <c r="IVS1016" s="3"/>
      <c r="IVT1016" s="3"/>
      <c r="IVU1016" s="3"/>
      <c r="IVV1016" s="3"/>
      <c r="IVW1016" s="3"/>
      <c r="IVX1016" s="3"/>
      <c r="IVY1016" s="3"/>
      <c r="IVZ1016" s="3"/>
      <c r="IWA1016" s="3"/>
      <c r="IWB1016" s="3"/>
      <c r="IWC1016" s="3"/>
      <c r="IWD1016" s="3"/>
      <c r="IWE1016" s="3"/>
      <c r="IWF1016" s="3"/>
      <c r="IWG1016" s="3"/>
      <c r="IWH1016" s="3"/>
      <c r="IWI1016" s="3"/>
      <c r="IWJ1016" s="3"/>
      <c r="IWK1016" s="3"/>
      <c r="IWL1016" s="3"/>
      <c r="IWM1016" s="3"/>
      <c r="IWN1016" s="3"/>
      <c r="IWO1016" s="3"/>
      <c r="IWP1016" s="3"/>
      <c r="IWQ1016" s="3"/>
      <c r="IWR1016" s="3"/>
      <c r="IWS1016" s="3"/>
      <c r="IWT1016" s="3"/>
      <c r="IWU1016" s="3"/>
      <c r="IWV1016" s="3"/>
      <c r="IWW1016" s="3"/>
      <c r="IWX1016" s="3"/>
      <c r="IWY1016" s="3"/>
      <c r="IWZ1016" s="3"/>
      <c r="IXA1016" s="3"/>
      <c r="IXB1016" s="3"/>
      <c r="IXC1016" s="3"/>
      <c r="IXD1016" s="3"/>
      <c r="IXE1016" s="3"/>
      <c r="IXF1016" s="3"/>
      <c r="IXG1016" s="3"/>
      <c r="IXH1016" s="3"/>
      <c r="IXI1016" s="3"/>
      <c r="IXJ1016" s="3"/>
      <c r="IXK1016" s="3"/>
      <c r="IXL1016" s="3"/>
      <c r="IXM1016" s="3"/>
      <c r="IXN1016" s="3"/>
      <c r="IXO1016" s="3"/>
      <c r="IXP1016" s="3"/>
      <c r="IXQ1016" s="3"/>
      <c r="IXR1016" s="3"/>
      <c r="IXS1016" s="3"/>
      <c r="IXT1016" s="3"/>
      <c r="IXU1016" s="3"/>
      <c r="IXV1016" s="3"/>
      <c r="IXW1016" s="3"/>
      <c r="IXX1016" s="3"/>
      <c r="IXY1016" s="3"/>
      <c r="IXZ1016" s="3"/>
      <c r="IYA1016" s="3"/>
      <c r="IYB1016" s="3"/>
      <c r="IYC1016" s="3"/>
      <c r="IYD1016" s="3"/>
      <c r="IYE1016" s="3"/>
      <c r="IYF1016" s="3"/>
      <c r="IYG1016" s="3"/>
      <c r="IYH1016" s="3"/>
      <c r="IYI1016" s="3"/>
      <c r="IYJ1016" s="3"/>
      <c r="IYK1016" s="3"/>
      <c r="IYL1016" s="3"/>
      <c r="IYM1016" s="3"/>
      <c r="IYN1016" s="3"/>
      <c r="IYO1016" s="3"/>
      <c r="IYP1016" s="3"/>
      <c r="IYQ1016" s="3"/>
      <c r="IYR1016" s="3"/>
      <c r="IYS1016" s="3"/>
      <c r="IYT1016" s="3"/>
      <c r="IYU1016" s="3"/>
      <c r="IYV1016" s="3"/>
      <c r="IYW1016" s="3"/>
      <c r="IYX1016" s="3"/>
      <c r="IYY1016" s="3"/>
      <c r="IYZ1016" s="3"/>
      <c r="IZA1016" s="3"/>
      <c r="IZB1016" s="3"/>
      <c r="IZC1016" s="3"/>
      <c r="IZD1016" s="3"/>
      <c r="IZE1016" s="3"/>
      <c r="IZF1016" s="3"/>
      <c r="IZG1016" s="3"/>
      <c r="IZH1016" s="3"/>
      <c r="IZI1016" s="3"/>
      <c r="IZJ1016" s="3"/>
      <c r="IZK1016" s="3"/>
      <c r="IZL1016" s="3"/>
      <c r="IZM1016" s="3"/>
      <c r="IZN1016" s="3"/>
      <c r="IZO1016" s="3"/>
      <c r="IZP1016" s="3"/>
      <c r="IZQ1016" s="3"/>
      <c r="IZR1016" s="3"/>
      <c r="IZS1016" s="3"/>
      <c r="IZT1016" s="3"/>
      <c r="IZU1016" s="3"/>
      <c r="IZV1016" s="3"/>
      <c r="IZW1016" s="3"/>
      <c r="IZX1016" s="3"/>
      <c r="IZY1016" s="3"/>
      <c r="IZZ1016" s="3"/>
      <c r="JAA1016" s="3"/>
      <c r="JAB1016" s="3"/>
      <c r="JAC1016" s="3"/>
      <c r="JAD1016" s="3"/>
      <c r="JAE1016" s="3"/>
      <c r="JAF1016" s="3"/>
      <c r="JAG1016" s="3"/>
      <c r="JAH1016" s="3"/>
      <c r="JAI1016" s="3"/>
      <c r="JAJ1016" s="3"/>
      <c r="JAK1016" s="3"/>
      <c r="JAL1016" s="3"/>
      <c r="JAM1016" s="3"/>
      <c r="JAN1016" s="3"/>
      <c r="JAO1016" s="3"/>
      <c r="JAP1016" s="3"/>
      <c r="JAQ1016" s="3"/>
      <c r="JAR1016" s="3"/>
      <c r="JAS1016" s="3"/>
      <c r="JAT1016" s="3"/>
      <c r="JAU1016" s="3"/>
      <c r="JAV1016" s="3"/>
      <c r="JAW1016" s="3"/>
      <c r="JAX1016" s="3"/>
      <c r="JAY1016" s="3"/>
      <c r="JAZ1016" s="3"/>
      <c r="JBA1016" s="3"/>
      <c r="JBB1016" s="3"/>
      <c r="JBC1016" s="3"/>
      <c r="JBD1016" s="3"/>
      <c r="JBE1016" s="3"/>
      <c r="JBF1016" s="3"/>
      <c r="JBG1016" s="3"/>
      <c r="JBH1016" s="3"/>
      <c r="JBI1016" s="3"/>
      <c r="JBJ1016" s="3"/>
      <c r="JBK1016" s="3"/>
      <c r="JBL1016" s="3"/>
      <c r="JBM1016" s="3"/>
      <c r="JBN1016" s="3"/>
      <c r="JBO1016" s="3"/>
      <c r="JBP1016" s="3"/>
      <c r="JBQ1016" s="3"/>
      <c r="JBR1016" s="3"/>
      <c r="JBS1016" s="3"/>
      <c r="JBT1016" s="3"/>
      <c r="JBU1016" s="3"/>
      <c r="JBV1016" s="3"/>
      <c r="JBW1016" s="3"/>
      <c r="JBX1016" s="3"/>
      <c r="JBY1016" s="3"/>
      <c r="JBZ1016" s="3"/>
      <c r="JCA1016" s="3"/>
      <c r="JCB1016" s="3"/>
      <c r="JCC1016" s="3"/>
      <c r="JCD1016" s="3"/>
      <c r="JCE1016" s="3"/>
      <c r="JCF1016" s="3"/>
      <c r="JCG1016" s="3"/>
      <c r="JCH1016" s="3"/>
      <c r="JCI1016" s="3"/>
      <c r="JCJ1016" s="3"/>
      <c r="JCK1016" s="3"/>
      <c r="JCL1016" s="3"/>
      <c r="JCM1016" s="3"/>
      <c r="JCN1016" s="3"/>
      <c r="JCO1016" s="3"/>
      <c r="JCP1016" s="3"/>
      <c r="JCQ1016" s="3"/>
      <c r="JCR1016" s="3"/>
      <c r="JCS1016" s="3"/>
      <c r="JCT1016" s="3"/>
      <c r="JCU1016" s="3"/>
      <c r="JCV1016" s="3"/>
      <c r="JCW1016" s="3"/>
      <c r="JCX1016" s="3"/>
      <c r="JCY1016" s="3"/>
      <c r="JCZ1016" s="3"/>
      <c r="JDA1016" s="3"/>
      <c r="JDB1016" s="3"/>
      <c r="JDC1016" s="3"/>
      <c r="JDD1016" s="3"/>
      <c r="JDE1016" s="3"/>
      <c r="JDF1016" s="3"/>
      <c r="JDG1016" s="3"/>
      <c r="JDH1016" s="3"/>
      <c r="JDI1016" s="3"/>
      <c r="JDJ1016" s="3"/>
      <c r="JDK1016" s="3"/>
      <c r="JDL1016" s="3"/>
      <c r="JDM1016" s="3"/>
      <c r="JDN1016" s="3"/>
      <c r="JDO1016" s="3"/>
      <c r="JDP1016" s="3"/>
      <c r="JDQ1016" s="3"/>
      <c r="JDR1016" s="3"/>
      <c r="JDS1016" s="3"/>
      <c r="JDT1016" s="3"/>
      <c r="JDU1016" s="3"/>
      <c r="JDV1016" s="3"/>
      <c r="JDW1016" s="3"/>
      <c r="JDX1016" s="3"/>
      <c r="JDY1016" s="3"/>
      <c r="JDZ1016" s="3"/>
      <c r="JEA1016" s="3"/>
      <c r="JEB1016" s="3"/>
      <c r="JEC1016" s="3"/>
      <c r="JED1016" s="3"/>
      <c r="JEE1016" s="3"/>
      <c r="JEF1016" s="3"/>
      <c r="JEG1016" s="3"/>
      <c r="JEH1016" s="3"/>
      <c r="JEI1016" s="3"/>
      <c r="JEJ1016" s="3"/>
      <c r="JEK1016" s="3"/>
      <c r="JEL1016" s="3"/>
      <c r="JEM1016" s="3"/>
      <c r="JEN1016" s="3"/>
      <c r="JEO1016" s="3"/>
      <c r="JEP1016" s="3"/>
      <c r="JEQ1016" s="3"/>
      <c r="JER1016" s="3"/>
      <c r="JES1016" s="3"/>
      <c r="JET1016" s="3"/>
      <c r="JEU1016" s="3"/>
      <c r="JEV1016" s="3"/>
      <c r="JEW1016" s="3"/>
      <c r="JEX1016" s="3"/>
      <c r="JEY1016" s="3"/>
      <c r="JEZ1016" s="3"/>
      <c r="JFA1016" s="3"/>
      <c r="JFB1016" s="3"/>
      <c r="JFC1016" s="3"/>
      <c r="JFD1016" s="3"/>
      <c r="JFE1016" s="3"/>
      <c r="JFF1016" s="3"/>
      <c r="JFG1016" s="3"/>
      <c r="JFH1016" s="3"/>
      <c r="JFI1016" s="3"/>
      <c r="JFJ1016" s="3"/>
      <c r="JFK1016" s="3"/>
      <c r="JFL1016" s="3"/>
      <c r="JFM1016" s="3"/>
      <c r="JFN1016" s="3"/>
      <c r="JFO1016" s="3"/>
      <c r="JFP1016" s="3"/>
      <c r="JFQ1016" s="3"/>
      <c r="JFR1016" s="3"/>
      <c r="JFS1016" s="3"/>
      <c r="JFT1016" s="3"/>
      <c r="JFU1016" s="3"/>
      <c r="JFV1016" s="3"/>
      <c r="JFW1016" s="3"/>
      <c r="JFX1016" s="3"/>
      <c r="JFY1016" s="3"/>
      <c r="JFZ1016" s="3"/>
      <c r="JGA1016" s="3"/>
      <c r="JGB1016" s="3"/>
      <c r="JGC1016" s="3"/>
      <c r="JGD1016" s="3"/>
      <c r="JGE1016" s="3"/>
      <c r="JGF1016" s="3"/>
      <c r="JGG1016" s="3"/>
      <c r="JGH1016" s="3"/>
      <c r="JGI1016" s="3"/>
      <c r="JGJ1016" s="3"/>
      <c r="JGK1016" s="3"/>
      <c r="JGL1016" s="3"/>
      <c r="JGM1016" s="3"/>
      <c r="JGN1016" s="3"/>
      <c r="JGO1016" s="3"/>
      <c r="JGP1016" s="3"/>
      <c r="JGQ1016" s="3"/>
      <c r="JGR1016" s="3"/>
      <c r="JGS1016" s="3"/>
      <c r="JGT1016" s="3"/>
      <c r="JGU1016" s="3"/>
      <c r="JGV1016" s="3"/>
      <c r="JGW1016" s="3"/>
      <c r="JGX1016" s="3"/>
      <c r="JGY1016" s="3"/>
      <c r="JGZ1016" s="3"/>
      <c r="JHA1016" s="3"/>
      <c r="JHB1016" s="3"/>
      <c r="JHC1016" s="3"/>
      <c r="JHD1016" s="3"/>
      <c r="JHE1016" s="3"/>
      <c r="JHF1016" s="3"/>
      <c r="JHG1016" s="3"/>
      <c r="JHH1016" s="3"/>
      <c r="JHI1016" s="3"/>
      <c r="JHJ1016" s="3"/>
      <c r="JHK1016" s="3"/>
      <c r="JHL1016" s="3"/>
      <c r="JHM1016" s="3"/>
      <c r="JHN1016" s="3"/>
      <c r="JHO1016" s="3"/>
      <c r="JHP1016" s="3"/>
      <c r="JHQ1016" s="3"/>
      <c r="JHR1016" s="3"/>
      <c r="JHS1016" s="3"/>
      <c r="JHT1016" s="3"/>
      <c r="JHU1016" s="3"/>
      <c r="JHV1016" s="3"/>
      <c r="JHW1016" s="3"/>
      <c r="JHX1016" s="3"/>
      <c r="JHY1016" s="3"/>
      <c r="JHZ1016" s="3"/>
      <c r="JIA1016" s="3"/>
      <c r="JIB1016" s="3"/>
      <c r="JIC1016" s="3"/>
      <c r="JID1016" s="3"/>
      <c r="JIE1016" s="3"/>
      <c r="JIF1016" s="3"/>
      <c r="JIG1016" s="3"/>
      <c r="JIH1016" s="3"/>
      <c r="JII1016" s="3"/>
      <c r="JIJ1016" s="3"/>
      <c r="JIK1016" s="3"/>
      <c r="JIL1016" s="3"/>
      <c r="JIM1016" s="3"/>
      <c r="JIN1016" s="3"/>
      <c r="JIO1016" s="3"/>
      <c r="JIP1016" s="3"/>
      <c r="JIQ1016" s="3"/>
      <c r="JIR1016" s="3"/>
      <c r="JIS1016" s="3"/>
      <c r="JIT1016" s="3"/>
      <c r="JIU1016" s="3"/>
      <c r="JIV1016" s="3"/>
      <c r="JIW1016" s="3"/>
      <c r="JIX1016" s="3"/>
      <c r="JIY1016" s="3"/>
      <c r="JIZ1016" s="3"/>
      <c r="JJA1016" s="3"/>
      <c r="JJB1016" s="3"/>
      <c r="JJC1016" s="3"/>
      <c r="JJD1016" s="3"/>
      <c r="JJE1016" s="3"/>
      <c r="JJF1016" s="3"/>
      <c r="JJG1016" s="3"/>
      <c r="JJH1016" s="3"/>
      <c r="JJI1016" s="3"/>
      <c r="JJJ1016" s="3"/>
      <c r="JJK1016" s="3"/>
      <c r="JJL1016" s="3"/>
      <c r="JJM1016" s="3"/>
      <c r="JJN1016" s="3"/>
      <c r="JJO1016" s="3"/>
      <c r="JJP1016" s="3"/>
      <c r="JJQ1016" s="3"/>
      <c r="JJR1016" s="3"/>
      <c r="JJS1016" s="3"/>
      <c r="JJT1016" s="3"/>
      <c r="JJU1016" s="3"/>
      <c r="JJV1016" s="3"/>
      <c r="JJW1016" s="3"/>
      <c r="JJX1016" s="3"/>
      <c r="JJY1016" s="3"/>
      <c r="JJZ1016" s="3"/>
      <c r="JKA1016" s="3"/>
      <c r="JKB1016" s="3"/>
      <c r="JKC1016" s="3"/>
      <c r="JKD1016" s="3"/>
      <c r="JKE1016" s="3"/>
      <c r="JKF1016" s="3"/>
      <c r="JKG1016" s="3"/>
      <c r="JKH1016" s="3"/>
      <c r="JKI1016" s="3"/>
      <c r="JKJ1016" s="3"/>
      <c r="JKK1016" s="3"/>
      <c r="JKL1016" s="3"/>
      <c r="JKM1016" s="3"/>
      <c r="JKN1016" s="3"/>
      <c r="JKO1016" s="3"/>
      <c r="JKP1016" s="3"/>
      <c r="JKQ1016" s="3"/>
      <c r="JKR1016" s="3"/>
      <c r="JKS1016" s="3"/>
      <c r="JKT1016" s="3"/>
      <c r="JKU1016" s="3"/>
      <c r="JKV1016" s="3"/>
      <c r="JKW1016" s="3"/>
      <c r="JKX1016" s="3"/>
      <c r="JKY1016" s="3"/>
      <c r="JKZ1016" s="3"/>
      <c r="JLA1016" s="3"/>
      <c r="JLB1016" s="3"/>
      <c r="JLC1016" s="3"/>
      <c r="JLD1016" s="3"/>
      <c r="JLE1016" s="3"/>
      <c r="JLF1016" s="3"/>
      <c r="JLG1016" s="3"/>
      <c r="JLH1016" s="3"/>
      <c r="JLI1016" s="3"/>
      <c r="JLJ1016" s="3"/>
      <c r="JLK1016" s="3"/>
      <c r="JLL1016" s="3"/>
      <c r="JLM1016" s="3"/>
      <c r="JLN1016" s="3"/>
      <c r="JLO1016" s="3"/>
      <c r="JLP1016" s="3"/>
      <c r="JLQ1016" s="3"/>
      <c r="JLR1016" s="3"/>
      <c r="JLS1016" s="3"/>
      <c r="JLT1016" s="3"/>
      <c r="JLU1016" s="3"/>
      <c r="JLV1016" s="3"/>
      <c r="JLW1016" s="3"/>
      <c r="JLX1016" s="3"/>
      <c r="JLY1016" s="3"/>
      <c r="JLZ1016" s="3"/>
      <c r="JMA1016" s="3"/>
      <c r="JMB1016" s="3"/>
      <c r="JMC1016" s="3"/>
      <c r="JMD1016" s="3"/>
      <c r="JME1016" s="3"/>
      <c r="JMF1016" s="3"/>
      <c r="JMG1016" s="3"/>
      <c r="JMH1016" s="3"/>
      <c r="JMI1016" s="3"/>
      <c r="JMJ1016" s="3"/>
      <c r="JMK1016" s="3"/>
      <c r="JML1016" s="3"/>
      <c r="JMM1016" s="3"/>
      <c r="JMN1016" s="3"/>
      <c r="JMO1016" s="3"/>
      <c r="JMP1016" s="3"/>
      <c r="JMQ1016" s="3"/>
      <c r="JMR1016" s="3"/>
      <c r="JMS1016" s="3"/>
      <c r="JMT1016" s="3"/>
      <c r="JMU1016" s="3"/>
      <c r="JMV1016" s="3"/>
      <c r="JMW1016" s="3"/>
      <c r="JMX1016" s="3"/>
      <c r="JMY1016" s="3"/>
      <c r="JMZ1016" s="3"/>
      <c r="JNA1016" s="3"/>
      <c r="JNB1016" s="3"/>
      <c r="JNC1016" s="3"/>
      <c r="JND1016" s="3"/>
      <c r="JNE1016" s="3"/>
      <c r="JNF1016" s="3"/>
      <c r="JNG1016" s="3"/>
      <c r="JNH1016" s="3"/>
      <c r="JNI1016" s="3"/>
      <c r="JNJ1016" s="3"/>
      <c r="JNK1016" s="3"/>
      <c r="JNL1016" s="3"/>
      <c r="JNM1016" s="3"/>
      <c r="JNN1016" s="3"/>
      <c r="JNO1016" s="3"/>
      <c r="JNP1016" s="3"/>
      <c r="JNQ1016" s="3"/>
      <c r="JNR1016" s="3"/>
      <c r="JNS1016" s="3"/>
      <c r="JNT1016" s="3"/>
      <c r="JNU1016" s="3"/>
      <c r="JNV1016" s="3"/>
      <c r="JNW1016" s="3"/>
      <c r="JNX1016" s="3"/>
      <c r="JNY1016" s="3"/>
      <c r="JNZ1016" s="3"/>
      <c r="JOA1016" s="3"/>
      <c r="JOB1016" s="3"/>
      <c r="JOC1016" s="3"/>
      <c r="JOD1016" s="3"/>
      <c r="JOE1016" s="3"/>
      <c r="JOF1016" s="3"/>
      <c r="JOG1016" s="3"/>
      <c r="JOH1016" s="3"/>
      <c r="JOI1016" s="3"/>
      <c r="JOJ1016" s="3"/>
      <c r="JOK1016" s="3"/>
      <c r="JOL1016" s="3"/>
      <c r="JOM1016" s="3"/>
      <c r="JON1016" s="3"/>
      <c r="JOO1016" s="3"/>
      <c r="JOP1016" s="3"/>
      <c r="JOQ1016" s="3"/>
      <c r="JOR1016" s="3"/>
      <c r="JOS1016" s="3"/>
      <c r="JOT1016" s="3"/>
      <c r="JOU1016" s="3"/>
      <c r="JOV1016" s="3"/>
      <c r="JOW1016" s="3"/>
      <c r="JOX1016" s="3"/>
      <c r="JOY1016" s="3"/>
      <c r="JOZ1016" s="3"/>
      <c r="JPA1016" s="3"/>
      <c r="JPB1016" s="3"/>
      <c r="JPC1016" s="3"/>
      <c r="JPD1016" s="3"/>
      <c r="JPE1016" s="3"/>
      <c r="JPF1016" s="3"/>
      <c r="JPG1016" s="3"/>
      <c r="JPH1016" s="3"/>
      <c r="JPI1016" s="3"/>
      <c r="JPJ1016" s="3"/>
      <c r="JPK1016" s="3"/>
      <c r="JPL1016" s="3"/>
      <c r="JPM1016" s="3"/>
      <c r="JPN1016" s="3"/>
      <c r="JPO1016" s="3"/>
      <c r="JPP1016" s="3"/>
      <c r="JPQ1016" s="3"/>
      <c r="JPR1016" s="3"/>
      <c r="JPS1016" s="3"/>
      <c r="JPT1016" s="3"/>
      <c r="JPU1016" s="3"/>
      <c r="JPV1016" s="3"/>
      <c r="JPW1016" s="3"/>
      <c r="JPX1016" s="3"/>
      <c r="JPY1016" s="3"/>
      <c r="JPZ1016" s="3"/>
      <c r="JQA1016" s="3"/>
      <c r="JQB1016" s="3"/>
      <c r="JQC1016" s="3"/>
      <c r="JQD1016" s="3"/>
      <c r="JQE1016" s="3"/>
      <c r="JQF1016" s="3"/>
      <c r="JQG1016" s="3"/>
      <c r="JQH1016" s="3"/>
      <c r="JQI1016" s="3"/>
      <c r="JQJ1016" s="3"/>
      <c r="JQK1016" s="3"/>
      <c r="JQL1016" s="3"/>
      <c r="JQM1016" s="3"/>
      <c r="JQN1016" s="3"/>
      <c r="JQO1016" s="3"/>
      <c r="JQP1016" s="3"/>
      <c r="JQQ1016" s="3"/>
      <c r="JQR1016" s="3"/>
      <c r="JQS1016" s="3"/>
      <c r="JQT1016" s="3"/>
      <c r="JQU1016" s="3"/>
      <c r="JQV1016" s="3"/>
      <c r="JQW1016" s="3"/>
      <c r="JQX1016" s="3"/>
      <c r="JQY1016" s="3"/>
      <c r="JQZ1016" s="3"/>
      <c r="JRA1016" s="3"/>
      <c r="JRB1016" s="3"/>
      <c r="JRC1016" s="3"/>
      <c r="JRD1016" s="3"/>
      <c r="JRE1016" s="3"/>
      <c r="JRF1016" s="3"/>
      <c r="JRG1016" s="3"/>
      <c r="JRH1016" s="3"/>
      <c r="JRI1016" s="3"/>
      <c r="JRJ1016" s="3"/>
      <c r="JRK1016" s="3"/>
      <c r="JRL1016" s="3"/>
      <c r="JRM1016" s="3"/>
      <c r="JRN1016" s="3"/>
      <c r="JRO1016" s="3"/>
      <c r="JRP1016" s="3"/>
      <c r="JRQ1016" s="3"/>
      <c r="JRR1016" s="3"/>
      <c r="JRS1016" s="3"/>
      <c r="JRT1016" s="3"/>
      <c r="JRU1016" s="3"/>
      <c r="JRV1016" s="3"/>
      <c r="JRW1016" s="3"/>
      <c r="JRX1016" s="3"/>
      <c r="JRY1016" s="3"/>
      <c r="JRZ1016" s="3"/>
      <c r="JSA1016" s="3"/>
      <c r="JSB1016" s="3"/>
      <c r="JSC1016" s="3"/>
      <c r="JSD1016" s="3"/>
      <c r="JSE1016" s="3"/>
      <c r="JSF1016" s="3"/>
      <c r="JSG1016" s="3"/>
      <c r="JSH1016" s="3"/>
      <c r="JSI1016" s="3"/>
      <c r="JSJ1016" s="3"/>
      <c r="JSK1016" s="3"/>
      <c r="JSL1016" s="3"/>
      <c r="JSM1016" s="3"/>
      <c r="JSN1016" s="3"/>
      <c r="JSO1016" s="3"/>
      <c r="JSP1016" s="3"/>
      <c r="JSQ1016" s="3"/>
      <c r="JSR1016" s="3"/>
      <c r="JSS1016" s="3"/>
      <c r="JST1016" s="3"/>
      <c r="JSU1016" s="3"/>
      <c r="JSV1016" s="3"/>
      <c r="JSW1016" s="3"/>
      <c r="JSX1016" s="3"/>
      <c r="JSY1016" s="3"/>
      <c r="JSZ1016" s="3"/>
      <c r="JTA1016" s="3"/>
      <c r="JTB1016" s="3"/>
      <c r="JTC1016" s="3"/>
      <c r="JTD1016" s="3"/>
      <c r="JTE1016" s="3"/>
      <c r="JTF1016" s="3"/>
      <c r="JTG1016" s="3"/>
      <c r="JTH1016" s="3"/>
      <c r="JTI1016" s="3"/>
      <c r="JTJ1016" s="3"/>
      <c r="JTK1016" s="3"/>
      <c r="JTL1016" s="3"/>
      <c r="JTM1016" s="3"/>
      <c r="JTN1016" s="3"/>
      <c r="JTO1016" s="3"/>
      <c r="JTP1016" s="3"/>
      <c r="JTQ1016" s="3"/>
      <c r="JTR1016" s="3"/>
      <c r="JTS1016" s="3"/>
      <c r="JTT1016" s="3"/>
      <c r="JTU1016" s="3"/>
      <c r="JTV1016" s="3"/>
      <c r="JTW1016" s="3"/>
      <c r="JTX1016" s="3"/>
      <c r="JTY1016" s="3"/>
      <c r="JTZ1016" s="3"/>
      <c r="JUA1016" s="3"/>
      <c r="JUB1016" s="3"/>
      <c r="JUC1016" s="3"/>
      <c r="JUD1016" s="3"/>
      <c r="JUE1016" s="3"/>
      <c r="JUF1016" s="3"/>
      <c r="JUG1016" s="3"/>
      <c r="JUH1016" s="3"/>
      <c r="JUI1016" s="3"/>
      <c r="JUJ1016" s="3"/>
      <c r="JUK1016" s="3"/>
      <c r="JUL1016" s="3"/>
      <c r="JUM1016" s="3"/>
      <c r="JUN1016" s="3"/>
      <c r="JUO1016" s="3"/>
      <c r="JUP1016" s="3"/>
      <c r="JUQ1016" s="3"/>
      <c r="JUR1016" s="3"/>
      <c r="JUS1016" s="3"/>
      <c r="JUT1016" s="3"/>
      <c r="JUU1016" s="3"/>
      <c r="JUV1016" s="3"/>
      <c r="JUW1016" s="3"/>
      <c r="JUX1016" s="3"/>
      <c r="JUY1016" s="3"/>
      <c r="JUZ1016" s="3"/>
      <c r="JVA1016" s="3"/>
      <c r="JVB1016" s="3"/>
      <c r="JVC1016" s="3"/>
      <c r="JVD1016" s="3"/>
      <c r="JVE1016" s="3"/>
      <c r="JVF1016" s="3"/>
      <c r="JVG1016" s="3"/>
      <c r="JVH1016" s="3"/>
      <c r="JVI1016" s="3"/>
      <c r="JVJ1016" s="3"/>
      <c r="JVK1016" s="3"/>
      <c r="JVL1016" s="3"/>
      <c r="JVM1016" s="3"/>
      <c r="JVN1016" s="3"/>
      <c r="JVO1016" s="3"/>
      <c r="JVP1016" s="3"/>
      <c r="JVQ1016" s="3"/>
      <c r="JVR1016" s="3"/>
      <c r="JVS1016" s="3"/>
      <c r="JVT1016" s="3"/>
      <c r="JVU1016" s="3"/>
      <c r="JVV1016" s="3"/>
      <c r="JVW1016" s="3"/>
      <c r="JVX1016" s="3"/>
      <c r="JVY1016" s="3"/>
      <c r="JVZ1016" s="3"/>
      <c r="JWA1016" s="3"/>
      <c r="JWB1016" s="3"/>
      <c r="JWC1016" s="3"/>
      <c r="JWD1016" s="3"/>
      <c r="JWE1016" s="3"/>
      <c r="JWF1016" s="3"/>
      <c r="JWG1016" s="3"/>
      <c r="JWH1016" s="3"/>
      <c r="JWI1016" s="3"/>
      <c r="JWJ1016" s="3"/>
      <c r="JWK1016" s="3"/>
      <c r="JWL1016" s="3"/>
      <c r="JWM1016" s="3"/>
      <c r="JWN1016" s="3"/>
      <c r="JWO1016" s="3"/>
      <c r="JWP1016" s="3"/>
      <c r="JWQ1016" s="3"/>
      <c r="JWR1016" s="3"/>
      <c r="JWS1016" s="3"/>
      <c r="JWT1016" s="3"/>
      <c r="JWU1016" s="3"/>
      <c r="JWV1016" s="3"/>
      <c r="JWW1016" s="3"/>
      <c r="JWX1016" s="3"/>
      <c r="JWY1016" s="3"/>
      <c r="JWZ1016" s="3"/>
      <c r="JXA1016" s="3"/>
      <c r="JXB1016" s="3"/>
      <c r="JXC1016" s="3"/>
      <c r="JXD1016" s="3"/>
      <c r="JXE1016" s="3"/>
      <c r="JXF1016" s="3"/>
      <c r="JXG1016" s="3"/>
      <c r="JXH1016" s="3"/>
      <c r="JXI1016" s="3"/>
      <c r="JXJ1016" s="3"/>
      <c r="JXK1016" s="3"/>
      <c r="JXL1016" s="3"/>
      <c r="JXM1016" s="3"/>
      <c r="JXN1016" s="3"/>
      <c r="JXO1016" s="3"/>
      <c r="JXP1016" s="3"/>
      <c r="JXQ1016" s="3"/>
      <c r="JXR1016" s="3"/>
      <c r="JXS1016" s="3"/>
      <c r="JXT1016" s="3"/>
      <c r="JXU1016" s="3"/>
      <c r="JXV1016" s="3"/>
      <c r="JXW1016" s="3"/>
      <c r="JXX1016" s="3"/>
      <c r="JXY1016" s="3"/>
      <c r="JXZ1016" s="3"/>
      <c r="JYA1016" s="3"/>
      <c r="JYB1016" s="3"/>
      <c r="JYC1016" s="3"/>
      <c r="JYD1016" s="3"/>
      <c r="JYE1016" s="3"/>
      <c r="JYF1016" s="3"/>
      <c r="JYG1016" s="3"/>
      <c r="JYH1016" s="3"/>
      <c r="JYI1016" s="3"/>
      <c r="JYJ1016" s="3"/>
      <c r="JYK1016" s="3"/>
      <c r="JYL1016" s="3"/>
      <c r="JYM1016" s="3"/>
      <c r="JYN1016" s="3"/>
      <c r="JYO1016" s="3"/>
      <c r="JYP1016" s="3"/>
      <c r="JYQ1016" s="3"/>
      <c r="JYR1016" s="3"/>
      <c r="JYS1016" s="3"/>
      <c r="JYT1016" s="3"/>
      <c r="JYU1016" s="3"/>
      <c r="JYV1016" s="3"/>
      <c r="JYW1016" s="3"/>
      <c r="JYX1016" s="3"/>
      <c r="JYY1016" s="3"/>
      <c r="JYZ1016" s="3"/>
      <c r="JZA1016" s="3"/>
      <c r="JZB1016" s="3"/>
      <c r="JZC1016" s="3"/>
      <c r="JZD1016" s="3"/>
      <c r="JZE1016" s="3"/>
      <c r="JZF1016" s="3"/>
      <c r="JZG1016" s="3"/>
      <c r="JZH1016" s="3"/>
      <c r="JZI1016" s="3"/>
      <c r="JZJ1016" s="3"/>
      <c r="JZK1016" s="3"/>
      <c r="JZL1016" s="3"/>
      <c r="JZM1016" s="3"/>
      <c r="JZN1016" s="3"/>
      <c r="JZO1016" s="3"/>
      <c r="JZP1016" s="3"/>
      <c r="JZQ1016" s="3"/>
      <c r="JZR1016" s="3"/>
      <c r="JZS1016" s="3"/>
      <c r="JZT1016" s="3"/>
      <c r="JZU1016" s="3"/>
      <c r="JZV1016" s="3"/>
      <c r="JZW1016" s="3"/>
      <c r="JZX1016" s="3"/>
      <c r="JZY1016" s="3"/>
      <c r="JZZ1016" s="3"/>
      <c r="KAA1016" s="3"/>
      <c r="KAB1016" s="3"/>
      <c r="KAC1016" s="3"/>
      <c r="KAD1016" s="3"/>
      <c r="KAE1016" s="3"/>
      <c r="KAF1016" s="3"/>
      <c r="KAG1016" s="3"/>
      <c r="KAH1016" s="3"/>
      <c r="KAI1016" s="3"/>
      <c r="KAJ1016" s="3"/>
      <c r="KAK1016" s="3"/>
      <c r="KAL1016" s="3"/>
      <c r="KAM1016" s="3"/>
      <c r="KAN1016" s="3"/>
      <c r="KAO1016" s="3"/>
      <c r="KAP1016" s="3"/>
      <c r="KAQ1016" s="3"/>
      <c r="KAR1016" s="3"/>
      <c r="KAS1016" s="3"/>
      <c r="KAT1016" s="3"/>
      <c r="KAU1016" s="3"/>
      <c r="KAV1016" s="3"/>
      <c r="KAW1016" s="3"/>
      <c r="KAX1016" s="3"/>
      <c r="KAY1016" s="3"/>
      <c r="KAZ1016" s="3"/>
      <c r="KBA1016" s="3"/>
      <c r="KBB1016" s="3"/>
      <c r="KBC1016" s="3"/>
      <c r="KBD1016" s="3"/>
      <c r="KBE1016" s="3"/>
      <c r="KBF1016" s="3"/>
      <c r="KBG1016" s="3"/>
      <c r="KBH1016" s="3"/>
      <c r="KBI1016" s="3"/>
      <c r="KBJ1016" s="3"/>
      <c r="KBK1016" s="3"/>
      <c r="KBL1016" s="3"/>
      <c r="KBM1016" s="3"/>
      <c r="KBN1016" s="3"/>
      <c r="KBO1016" s="3"/>
      <c r="KBP1016" s="3"/>
      <c r="KBQ1016" s="3"/>
      <c r="KBR1016" s="3"/>
      <c r="KBS1016" s="3"/>
      <c r="KBT1016" s="3"/>
      <c r="KBU1016" s="3"/>
      <c r="KBV1016" s="3"/>
      <c r="KBW1016" s="3"/>
      <c r="KBX1016" s="3"/>
      <c r="KBY1016" s="3"/>
      <c r="KBZ1016" s="3"/>
      <c r="KCA1016" s="3"/>
      <c r="KCB1016" s="3"/>
      <c r="KCC1016" s="3"/>
      <c r="KCD1016" s="3"/>
      <c r="KCE1016" s="3"/>
      <c r="KCF1016" s="3"/>
      <c r="KCG1016" s="3"/>
      <c r="KCH1016" s="3"/>
      <c r="KCI1016" s="3"/>
      <c r="KCJ1016" s="3"/>
      <c r="KCK1016" s="3"/>
      <c r="KCL1016" s="3"/>
      <c r="KCM1016" s="3"/>
      <c r="KCN1016" s="3"/>
      <c r="KCO1016" s="3"/>
      <c r="KCP1016" s="3"/>
      <c r="KCQ1016" s="3"/>
      <c r="KCR1016" s="3"/>
      <c r="KCS1016" s="3"/>
      <c r="KCT1016" s="3"/>
      <c r="KCU1016" s="3"/>
      <c r="KCV1016" s="3"/>
      <c r="KCW1016" s="3"/>
      <c r="KCX1016" s="3"/>
      <c r="KCY1016" s="3"/>
      <c r="KCZ1016" s="3"/>
      <c r="KDA1016" s="3"/>
      <c r="KDB1016" s="3"/>
      <c r="KDC1016" s="3"/>
      <c r="KDD1016" s="3"/>
      <c r="KDE1016" s="3"/>
      <c r="KDF1016" s="3"/>
      <c r="KDG1016" s="3"/>
      <c r="KDH1016" s="3"/>
      <c r="KDI1016" s="3"/>
      <c r="KDJ1016" s="3"/>
      <c r="KDK1016" s="3"/>
      <c r="KDL1016" s="3"/>
      <c r="KDM1016" s="3"/>
      <c r="KDN1016" s="3"/>
      <c r="KDO1016" s="3"/>
      <c r="KDP1016" s="3"/>
      <c r="KDQ1016" s="3"/>
      <c r="KDR1016" s="3"/>
      <c r="KDS1016" s="3"/>
      <c r="KDT1016" s="3"/>
      <c r="KDU1016" s="3"/>
      <c r="KDV1016" s="3"/>
      <c r="KDW1016" s="3"/>
      <c r="KDX1016" s="3"/>
      <c r="KDY1016" s="3"/>
      <c r="KDZ1016" s="3"/>
      <c r="KEA1016" s="3"/>
      <c r="KEB1016" s="3"/>
      <c r="KEC1016" s="3"/>
      <c r="KED1016" s="3"/>
      <c r="KEE1016" s="3"/>
      <c r="KEF1016" s="3"/>
      <c r="KEG1016" s="3"/>
      <c r="KEH1016" s="3"/>
      <c r="KEI1016" s="3"/>
      <c r="KEJ1016" s="3"/>
      <c r="KEK1016" s="3"/>
      <c r="KEL1016" s="3"/>
      <c r="KEM1016" s="3"/>
      <c r="KEN1016" s="3"/>
      <c r="KEO1016" s="3"/>
      <c r="KEP1016" s="3"/>
      <c r="KEQ1016" s="3"/>
      <c r="KER1016" s="3"/>
      <c r="KES1016" s="3"/>
      <c r="KET1016" s="3"/>
      <c r="KEU1016" s="3"/>
      <c r="KEV1016" s="3"/>
      <c r="KEW1016" s="3"/>
      <c r="KEX1016" s="3"/>
      <c r="KEY1016" s="3"/>
      <c r="KEZ1016" s="3"/>
      <c r="KFA1016" s="3"/>
      <c r="KFB1016" s="3"/>
      <c r="KFC1016" s="3"/>
      <c r="KFD1016" s="3"/>
      <c r="KFE1016" s="3"/>
      <c r="KFF1016" s="3"/>
      <c r="KFG1016" s="3"/>
      <c r="KFH1016" s="3"/>
      <c r="KFI1016" s="3"/>
      <c r="KFJ1016" s="3"/>
      <c r="KFK1016" s="3"/>
      <c r="KFL1016" s="3"/>
      <c r="KFM1016" s="3"/>
      <c r="KFN1016" s="3"/>
      <c r="KFO1016" s="3"/>
      <c r="KFP1016" s="3"/>
      <c r="KFQ1016" s="3"/>
      <c r="KFR1016" s="3"/>
      <c r="KFS1016" s="3"/>
      <c r="KFT1016" s="3"/>
      <c r="KFU1016" s="3"/>
      <c r="KFV1016" s="3"/>
      <c r="KFW1016" s="3"/>
      <c r="KFX1016" s="3"/>
      <c r="KFY1016" s="3"/>
      <c r="KFZ1016" s="3"/>
      <c r="KGA1016" s="3"/>
      <c r="KGB1016" s="3"/>
      <c r="KGC1016" s="3"/>
      <c r="KGD1016" s="3"/>
      <c r="KGE1016" s="3"/>
      <c r="KGF1016" s="3"/>
      <c r="KGG1016" s="3"/>
      <c r="KGH1016" s="3"/>
      <c r="KGI1016" s="3"/>
      <c r="KGJ1016" s="3"/>
      <c r="KGK1016" s="3"/>
      <c r="KGL1016" s="3"/>
      <c r="KGM1016" s="3"/>
      <c r="KGN1016" s="3"/>
      <c r="KGO1016" s="3"/>
      <c r="KGP1016" s="3"/>
      <c r="KGQ1016" s="3"/>
      <c r="KGR1016" s="3"/>
      <c r="KGS1016" s="3"/>
      <c r="KGT1016" s="3"/>
      <c r="KGU1016" s="3"/>
      <c r="KGV1016" s="3"/>
      <c r="KGW1016" s="3"/>
      <c r="KGX1016" s="3"/>
      <c r="KGY1016" s="3"/>
      <c r="KGZ1016" s="3"/>
      <c r="KHA1016" s="3"/>
      <c r="KHB1016" s="3"/>
      <c r="KHC1016" s="3"/>
      <c r="KHD1016" s="3"/>
      <c r="KHE1016" s="3"/>
      <c r="KHF1016" s="3"/>
      <c r="KHG1016" s="3"/>
      <c r="KHH1016" s="3"/>
      <c r="KHI1016" s="3"/>
      <c r="KHJ1016" s="3"/>
      <c r="KHK1016" s="3"/>
      <c r="KHL1016" s="3"/>
      <c r="KHM1016" s="3"/>
      <c r="KHN1016" s="3"/>
      <c r="KHO1016" s="3"/>
      <c r="KHP1016" s="3"/>
      <c r="KHQ1016" s="3"/>
      <c r="KHR1016" s="3"/>
      <c r="KHS1016" s="3"/>
      <c r="KHT1016" s="3"/>
      <c r="KHU1016" s="3"/>
      <c r="KHV1016" s="3"/>
      <c r="KHW1016" s="3"/>
      <c r="KHX1016" s="3"/>
      <c r="KHY1016" s="3"/>
      <c r="KHZ1016" s="3"/>
      <c r="KIA1016" s="3"/>
      <c r="KIB1016" s="3"/>
      <c r="KIC1016" s="3"/>
      <c r="KID1016" s="3"/>
      <c r="KIE1016" s="3"/>
      <c r="KIF1016" s="3"/>
      <c r="KIG1016" s="3"/>
      <c r="KIH1016" s="3"/>
      <c r="KII1016" s="3"/>
      <c r="KIJ1016" s="3"/>
      <c r="KIK1016" s="3"/>
      <c r="KIL1016" s="3"/>
      <c r="KIM1016" s="3"/>
      <c r="KIN1016" s="3"/>
      <c r="KIO1016" s="3"/>
      <c r="KIP1016" s="3"/>
      <c r="KIQ1016" s="3"/>
      <c r="KIR1016" s="3"/>
      <c r="KIS1016" s="3"/>
      <c r="KIT1016" s="3"/>
      <c r="KIU1016" s="3"/>
      <c r="KIV1016" s="3"/>
      <c r="KIW1016" s="3"/>
      <c r="KIX1016" s="3"/>
      <c r="KIY1016" s="3"/>
      <c r="KIZ1016" s="3"/>
      <c r="KJA1016" s="3"/>
      <c r="KJB1016" s="3"/>
      <c r="KJC1016" s="3"/>
      <c r="KJD1016" s="3"/>
      <c r="KJE1016" s="3"/>
      <c r="KJF1016" s="3"/>
      <c r="KJG1016" s="3"/>
      <c r="KJH1016" s="3"/>
      <c r="KJI1016" s="3"/>
      <c r="KJJ1016" s="3"/>
      <c r="KJK1016" s="3"/>
      <c r="KJL1016" s="3"/>
      <c r="KJM1016" s="3"/>
      <c r="KJN1016" s="3"/>
      <c r="KJO1016" s="3"/>
      <c r="KJP1016" s="3"/>
      <c r="KJQ1016" s="3"/>
      <c r="KJR1016" s="3"/>
      <c r="KJS1016" s="3"/>
      <c r="KJT1016" s="3"/>
      <c r="KJU1016" s="3"/>
      <c r="KJV1016" s="3"/>
      <c r="KJW1016" s="3"/>
      <c r="KJX1016" s="3"/>
      <c r="KJY1016" s="3"/>
      <c r="KJZ1016" s="3"/>
      <c r="KKA1016" s="3"/>
      <c r="KKB1016" s="3"/>
      <c r="KKC1016" s="3"/>
      <c r="KKD1016" s="3"/>
      <c r="KKE1016" s="3"/>
      <c r="KKF1016" s="3"/>
      <c r="KKG1016" s="3"/>
      <c r="KKH1016" s="3"/>
      <c r="KKI1016" s="3"/>
      <c r="KKJ1016" s="3"/>
      <c r="KKK1016" s="3"/>
      <c r="KKL1016" s="3"/>
      <c r="KKM1016" s="3"/>
      <c r="KKN1016" s="3"/>
      <c r="KKO1016" s="3"/>
      <c r="KKP1016" s="3"/>
      <c r="KKQ1016" s="3"/>
      <c r="KKR1016" s="3"/>
      <c r="KKS1016" s="3"/>
      <c r="KKT1016" s="3"/>
      <c r="KKU1016" s="3"/>
      <c r="KKV1016" s="3"/>
      <c r="KKW1016" s="3"/>
      <c r="KKX1016" s="3"/>
      <c r="KKY1016" s="3"/>
      <c r="KKZ1016" s="3"/>
      <c r="KLA1016" s="3"/>
      <c r="KLB1016" s="3"/>
      <c r="KLC1016" s="3"/>
      <c r="KLD1016" s="3"/>
      <c r="KLE1016" s="3"/>
      <c r="KLF1016" s="3"/>
      <c r="KLG1016" s="3"/>
      <c r="KLH1016" s="3"/>
      <c r="KLI1016" s="3"/>
      <c r="KLJ1016" s="3"/>
      <c r="KLK1016" s="3"/>
      <c r="KLL1016" s="3"/>
      <c r="KLM1016" s="3"/>
      <c r="KLN1016" s="3"/>
      <c r="KLO1016" s="3"/>
      <c r="KLP1016" s="3"/>
      <c r="KLQ1016" s="3"/>
      <c r="KLR1016" s="3"/>
      <c r="KLS1016" s="3"/>
      <c r="KLT1016" s="3"/>
      <c r="KLU1016" s="3"/>
      <c r="KLV1016" s="3"/>
      <c r="KLW1016" s="3"/>
      <c r="KLX1016" s="3"/>
      <c r="KLY1016" s="3"/>
      <c r="KLZ1016" s="3"/>
      <c r="KMA1016" s="3"/>
      <c r="KMB1016" s="3"/>
      <c r="KMC1016" s="3"/>
      <c r="KMD1016" s="3"/>
      <c r="KME1016" s="3"/>
      <c r="KMF1016" s="3"/>
      <c r="KMG1016" s="3"/>
      <c r="KMH1016" s="3"/>
      <c r="KMI1016" s="3"/>
      <c r="KMJ1016" s="3"/>
      <c r="KMK1016" s="3"/>
      <c r="KML1016" s="3"/>
      <c r="KMM1016" s="3"/>
      <c r="KMN1016" s="3"/>
      <c r="KMO1016" s="3"/>
      <c r="KMP1016" s="3"/>
      <c r="KMQ1016" s="3"/>
      <c r="KMR1016" s="3"/>
      <c r="KMS1016" s="3"/>
      <c r="KMT1016" s="3"/>
      <c r="KMU1016" s="3"/>
      <c r="KMV1016" s="3"/>
      <c r="KMW1016" s="3"/>
      <c r="KMX1016" s="3"/>
      <c r="KMY1016" s="3"/>
      <c r="KMZ1016" s="3"/>
      <c r="KNA1016" s="3"/>
      <c r="KNB1016" s="3"/>
      <c r="KNC1016" s="3"/>
      <c r="KND1016" s="3"/>
      <c r="KNE1016" s="3"/>
      <c r="KNF1016" s="3"/>
      <c r="KNG1016" s="3"/>
      <c r="KNH1016" s="3"/>
      <c r="KNI1016" s="3"/>
      <c r="KNJ1016" s="3"/>
      <c r="KNK1016" s="3"/>
      <c r="KNL1016" s="3"/>
      <c r="KNM1016" s="3"/>
      <c r="KNN1016" s="3"/>
      <c r="KNO1016" s="3"/>
      <c r="KNP1016" s="3"/>
      <c r="KNQ1016" s="3"/>
      <c r="KNR1016" s="3"/>
      <c r="KNS1016" s="3"/>
      <c r="KNT1016" s="3"/>
      <c r="KNU1016" s="3"/>
      <c r="KNV1016" s="3"/>
      <c r="KNW1016" s="3"/>
      <c r="KNX1016" s="3"/>
      <c r="KNY1016" s="3"/>
      <c r="KNZ1016" s="3"/>
      <c r="KOA1016" s="3"/>
      <c r="KOB1016" s="3"/>
      <c r="KOC1016" s="3"/>
      <c r="KOD1016" s="3"/>
      <c r="KOE1016" s="3"/>
      <c r="KOF1016" s="3"/>
      <c r="KOG1016" s="3"/>
      <c r="KOH1016" s="3"/>
      <c r="KOI1016" s="3"/>
      <c r="KOJ1016" s="3"/>
      <c r="KOK1016" s="3"/>
      <c r="KOL1016" s="3"/>
      <c r="KOM1016" s="3"/>
      <c r="KON1016" s="3"/>
      <c r="KOO1016" s="3"/>
      <c r="KOP1016" s="3"/>
      <c r="KOQ1016" s="3"/>
      <c r="KOR1016" s="3"/>
      <c r="KOS1016" s="3"/>
      <c r="KOT1016" s="3"/>
      <c r="KOU1016" s="3"/>
      <c r="KOV1016" s="3"/>
      <c r="KOW1016" s="3"/>
      <c r="KOX1016" s="3"/>
      <c r="KOY1016" s="3"/>
      <c r="KOZ1016" s="3"/>
      <c r="KPA1016" s="3"/>
      <c r="KPB1016" s="3"/>
      <c r="KPC1016" s="3"/>
      <c r="KPD1016" s="3"/>
      <c r="KPE1016" s="3"/>
      <c r="KPF1016" s="3"/>
      <c r="KPG1016" s="3"/>
      <c r="KPH1016" s="3"/>
      <c r="KPI1016" s="3"/>
      <c r="KPJ1016" s="3"/>
      <c r="KPK1016" s="3"/>
      <c r="KPL1016" s="3"/>
      <c r="KPM1016" s="3"/>
      <c r="KPN1016" s="3"/>
      <c r="KPO1016" s="3"/>
      <c r="KPP1016" s="3"/>
      <c r="KPQ1016" s="3"/>
      <c r="KPR1016" s="3"/>
      <c r="KPS1016" s="3"/>
      <c r="KPT1016" s="3"/>
      <c r="KPU1016" s="3"/>
      <c r="KPV1016" s="3"/>
      <c r="KPW1016" s="3"/>
      <c r="KPX1016" s="3"/>
      <c r="KPY1016" s="3"/>
      <c r="KPZ1016" s="3"/>
      <c r="KQA1016" s="3"/>
      <c r="KQB1016" s="3"/>
      <c r="KQC1016" s="3"/>
      <c r="KQD1016" s="3"/>
      <c r="KQE1016" s="3"/>
      <c r="KQF1016" s="3"/>
      <c r="KQG1016" s="3"/>
      <c r="KQH1016" s="3"/>
      <c r="KQI1016" s="3"/>
      <c r="KQJ1016" s="3"/>
      <c r="KQK1016" s="3"/>
      <c r="KQL1016" s="3"/>
      <c r="KQM1016" s="3"/>
      <c r="KQN1016" s="3"/>
      <c r="KQO1016" s="3"/>
      <c r="KQP1016" s="3"/>
      <c r="KQQ1016" s="3"/>
      <c r="KQR1016" s="3"/>
      <c r="KQS1016" s="3"/>
      <c r="KQT1016" s="3"/>
      <c r="KQU1016" s="3"/>
      <c r="KQV1016" s="3"/>
      <c r="KQW1016" s="3"/>
      <c r="KQX1016" s="3"/>
      <c r="KQY1016" s="3"/>
      <c r="KQZ1016" s="3"/>
      <c r="KRA1016" s="3"/>
      <c r="KRB1016" s="3"/>
      <c r="KRC1016" s="3"/>
      <c r="KRD1016" s="3"/>
      <c r="KRE1016" s="3"/>
      <c r="KRF1016" s="3"/>
      <c r="KRG1016" s="3"/>
      <c r="KRH1016" s="3"/>
      <c r="KRI1016" s="3"/>
      <c r="KRJ1016" s="3"/>
      <c r="KRK1016" s="3"/>
      <c r="KRL1016" s="3"/>
      <c r="KRM1016" s="3"/>
      <c r="KRN1016" s="3"/>
      <c r="KRO1016" s="3"/>
      <c r="KRP1016" s="3"/>
      <c r="KRQ1016" s="3"/>
      <c r="KRR1016" s="3"/>
      <c r="KRS1016" s="3"/>
      <c r="KRT1016" s="3"/>
      <c r="KRU1016" s="3"/>
      <c r="KRV1016" s="3"/>
      <c r="KRW1016" s="3"/>
      <c r="KRX1016" s="3"/>
      <c r="KRY1016" s="3"/>
      <c r="KRZ1016" s="3"/>
      <c r="KSA1016" s="3"/>
      <c r="KSB1016" s="3"/>
      <c r="KSC1016" s="3"/>
      <c r="KSD1016" s="3"/>
      <c r="KSE1016" s="3"/>
      <c r="KSF1016" s="3"/>
      <c r="KSG1016" s="3"/>
      <c r="KSH1016" s="3"/>
      <c r="KSI1016" s="3"/>
      <c r="KSJ1016" s="3"/>
      <c r="KSK1016" s="3"/>
      <c r="KSL1016" s="3"/>
      <c r="KSM1016" s="3"/>
      <c r="KSN1016" s="3"/>
      <c r="KSO1016" s="3"/>
      <c r="KSP1016" s="3"/>
      <c r="KSQ1016" s="3"/>
      <c r="KSR1016" s="3"/>
      <c r="KSS1016" s="3"/>
      <c r="KST1016" s="3"/>
      <c r="KSU1016" s="3"/>
      <c r="KSV1016" s="3"/>
      <c r="KSW1016" s="3"/>
      <c r="KSX1016" s="3"/>
      <c r="KSY1016" s="3"/>
      <c r="KSZ1016" s="3"/>
      <c r="KTA1016" s="3"/>
      <c r="KTB1016" s="3"/>
      <c r="KTC1016" s="3"/>
      <c r="KTD1016" s="3"/>
      <c r="KTE1016" s="3"/>
      <c r="KTF1016" s="3"/>
      <c r="KTG1016" s="3"/>
      <c r="KTH1016" s="3"/>
      <c r="KTI1016" s="3"/>
      <c r="KTJ1016" s="3"/>
      <c r="KTK1016" s="3"/>
      <c r="KTL1016" s="3"/>
      <c r="KTM1016" s="3"/>
      <c r="KTN1016" s="3"/>
      <c r="KTO1016" s="3"/>
      <c r="KTP1016" s="3"/>
      <c r="KTQ1016" s="3"/>
      <c r="KTR1016" s="3"/>
      <c r="KTS1016" s="3"/>
      <c r="KTT1016" s="3"/>
      <c r="KTU1016" s="3"/>
      <c r="KTV1016" s="3"/>
      <c r="KTW1016" s="3"/>
      <c r="KTX1016" s="3"/>
      <c r="KTY1016" s="3"/>
      <c r="KTZ1016" s="3"/>
      <c r="KUA1016" s="3"/>
      <c r="KUB1016" s="3"/>
      <c r="KUC1016" s="3"/>
      <c r="KUD1016" s="3"/>
      <c r="KUE1016" s="3"/>
      <c r="KUF1016" s="3"/>
      <c r="KUG1016" s="3"/>
      <c r="KUH1016" s="3"/>
      <c r="KUI1016" s="3"/>
      <c r="KUJ1016" s="3"/>
      <c r="KUK1016" s="3"/>
      <c r="KUL1016" s="3"/>
      <c r="KUM1016" s="3"/>
      <c r="KUN1016" s="3"/>
      <c r="KUO1016" s="3"/>
      <c r="KUP1016" s="3"/>
      <c r="KUQ1016" s="3"/>
      <c r="KUR1016" s="3"/>
      <c r="KUS1016" s="3"/>
      <c r="KUT1016" s="3"/>
      <c r="KUU1016" s="3"/>
      <c r="KUV1016" s="3"/>
      <c r="KUW1016" s="3"/>
      <c r="KUX1016" s="3"/>
      <c r="KUY1016" s="3"/>
      <c r="KUZ1016" s="3"/>
      <c r="KVA1016" s="3"/>
      <c r="KVB1016" s="3"/>
      <c r="KVC1016" s="3"/>
      <c r="KVD1016" s="3"/>
      <c r="KVE1016" s="3"/>
      <c r="KVF1016" s="3"/>
      <c r="KVG1016" s="3"/>
      <c r="KVH1016" s="3"/>
      <c r="KVI1016" s="3"/>
      <c r="KVJ1016" s="3"/>
      <c r="KVK1016" s="3"/>
      <c r="KVL1016" s="3"/>
      <c r="KVM1016" s="3"/>
      <c r="KVN1016" s="3"/>
      <c r="KVO1016" s="3"/>
      <c r="KVP1016" s="3"/>
      <c r="KVQ1016" s="3"/>
      <c r="KVR1016" s="3"/>
      <c r="KVS1016" s="3"/>
      <c r="KVT1016" s="3"/>
      <c r="KVU1016" s="3"/>
      <c r="KVV1016" s="3"/>
      <c r="KVW1016" s="3"/>
      <c r="KVX1016" s="3"/>
      <c r="KVY1016" s="3"/>
      <c r="KVZ1016" s="3"/>
      <c r="KWA1016" s="3"/>
      <c r="KWB1016" s="3"/>
      <c r="KWC1016" s="3"/>
      <c r="KWD1016" s="3"/>
      <c r="KWE1016" s="3"/>
      <c r="KWF1016" s="3"/>
      <c r="KWG1016" s="3"/>
      <c r="KWH1016" s="3"/>
      <c r="KWI1016" s="3"/>
      <c r="KWJ1016" s="3"/>
      <c r="KWK1016" s="3"/>
      <c r="KWL1016" s="3"/>
      <c r="KWM1016" s="3"/>
      <c r="KWN1016" s="3"/>
      <c r="KWO1016" s="3"/>
      <c r="KWP1016" s="3"/>
      <c r="KWQ1016" s="3"/>
      <c r="KWR1016" s="3"/>
      <c r="KWS1016" s="3"/>
      <c r="KWT1016" s="3"/>
      <c r="KWU1016" s="3"/>
      <c r="KWV1016" s="3"/>
      <c r="KWW1016" s="3"/>
      <c r="KWX1016" s="3"/>
      <c r="KWY1016" s="3"/>
      <c r="KWZ1016" s="3"/>
      <c r="KXA1016" s="3"/>
      <c r="KXB1016" s="3"/>
      <c r="KXC1016" s="3"/>
      <c r="KXD1016" s="3"/>
      <c r="KXE1016" s="3"/>
      <c r="KXF1016" s="3"/>
      <c r="KXG1016" s="3"/>
      <c r="KXH1016" s="3"/>
      <c r="KXI1016" s="3"/>
      <c r="KXJ1016" s="3"/>
      <c r="KXK1016" s="3"/>
      <c r="KXL1016" s="3"/>
      <c r="KXM1016" s="3"/>
      <c r="KXN1016" s="3"/>
      <c r="KXO1016" s="3"/>
      <c r="KXP1016" s="3"/>
      <c r="KXQ1016" s="3"/>
      <c r="KXR1016" s="3"/>
      <c r="KXS1016" s="3"/>
      <c r="KXT1016" s="3"/>
      <c r="KXU1016" s="3"/>
      <c r="KXV1016" s="3"/>
      <c r="KXW1016" s="3"/>
      <c r="KXX1016" s="3"/>
      <c r="KXY1016" s="3"/>
      <c r="KXZ1016" s="3"/>
      <c r="KYA1016" s="3"/>
      <c r="KYB1016" s="3"/>
      <c r="KYC1016" s="3"/>
      <c r="KYD1016" s="3"/>
      <c r="KYE1016" s="3"/>
      <c r="KYF1016" s="3"/>
      <c r="KYG1016" s="3"/>
      <c r="KYH1016" s="3"/>
      <c r="KYI1016" s="3"/>
      <c r="KYJ1016" s="3"/>
      <c r="KYK1016" s="3"/>
      <c r="KYL1016" s="3"/>
      <c r="KYM1016" s="3"/>
      <c r="KYN1016" s="3"/>
      <c r="KYO1016" s="3"/>
      <c r="KYP1016" s="3"/>
      <c r="KYQ1016" s="3"/>
      <c r="KYR1016" s="3"/>
      <c r="KYS1016" s="3"/>
      <c r="KYT1016" s="3"/>
      <c r="KYU1016" s="3"/>
      <c r="KYV1016" s="3"/>
      <c r="KYW1016" s="3"/>
      <c r="KYX1016" s="3"/>
      <c r="KYY1016" s="3"/>
      <c r="KYZ1016" s="3"/>
      <c r="KZA1016" s="3"/>
      <c r="KZB1016" s="3"/>
      <c r="KZC1016" s="3"/>
      <c r="KZD1016" s="3"/>
      <c r="KZE1016" s="3"/>
      <c r="KZF1016" s="3"/>
      <c r="KZG1016" s="3"/>
      <c r="KZH1016" s="3"/>
      <c r="KZI1016" s="3"/>
      <c r="KZJ1016" s="3"/>
      <c r="KZK1016" s="3"/>
      <c r="KZL1016" s="3"/>
      <c r="KZM1016" s="3"/>
      <c r="KZN1016" s="3"/>
      <c r="KZO1016" s="3"/>
      <c r="KZP1016" s="3"/>
      <c r="KZQ1016" s="3"/>
      <c r="KZR1016" s="3"/>
      <c r="KZS1016" s="3"/>
      <c r="KZT1016" s="3"/>
      <c r="KZU1016" s="3"/>
      <c r="KZV1016" s="3"/>
      <c r="KZW1016" s="3"/>
      <c r="KZX1016" s="3"/>
      <c r="KZY1016" s="3"/>
      <c r="KZZ1016" s="3"/>
      <c r="LAA1016" s="3"/>
      <c r="LAB1016" s="3"/>
      <c r="LAC1016" s="3"/>
      <c r="LAD1016" s="3"/>
      <c r="LAE1016" s="3"/>
      <c r="LAF1016" s="3"/>
      <c r="LAG1016" s="3"/>
      <c r="LAH1016" s="3"/>
      <c r="LAI1016" s="3"/>
      <c r="LAJ1016" s="3"/>
      <c r="LAK1016" s="3"/>
      <c r="LAL1016" s="3"/>
      <c r="LAM1016" s="3"/>
      <c r="LAN1016" s="3"/>
      <c r="LAO1016" s="3"/>
      <c r="LAP1016" s="3"/>
      <c r="LAQ1016" s="3"/>
      <c r="LAR1016" s="3"/>
      <c r="LAS1016" s="3"/>
      <c r="LAT1016" s="3"/>
      <c r="LAU1016" s="3"/>
      <c r="LAV1016" s="3"/>
      <c r="LAW1016" s="3"/>
      <c r="LAX1016" s="3"/>
      <c r="LAY1016" s="3"/>
      <c r="LAZ1016" s="3"/>
      <c r="LBA1016" s="3"/>
      <c r="LBB1016" s="3"/>
      <c r="LBC1016" s="3"/>
      <c r="LBD1016" s="3"/>
      <c r="LBE1016" s="3"/>
      <c r="LBF1016" s="3"/>
      <c r="LBG1016" s="3"/>
      <c r="LBH1016" s="3"/>
      <c r="LBI1016" s="3"/>
      <c r="LBJ1016" s="3"/>
      <c r="LBK1016" s="3"/>
      <c r="LBL1016" s="3"/>
      <c r="LBM1016" s="3"/>
      <c r="LBN1016" s="3"/>
      <c r="LBO1016" s="3"/>
      <c r="LBP1016" s="3"/>
      <c r="LBQ1016" s="3"/>
      <c r="LBR1016" s="3"/>
      <c r="LBS1016" s="3"/>
      <c r="LBT1016" s="3"/>
      <c r="LBU1016" s="3"/>
      <c r="LBV1016" s="3"/>
      <c r="LBW1016" s="3"/>
      <c r="LBX1016" s="3"/>
      <c r="LBY1016" s="3"/>
      <c r="LBZ1016" s="3"/>
      <c r="LCA1016" s="3"/>
      <c r="LCB1016" s="3"/>
      <c r="LCC1016" s="3"/>
      <c r="LCD1016" s="3"/>
      <c r="LCE1016" s="3"/>
      <c r="LCF1016" s="3"/>
      <c r="LCG1016" s="3"/>
      <c r="LCH1016" s="3"/>
      <c r="LCI1016" s="3"/>
      <c r="LCJ1016" s="3"/>
      <c r="LCK1016" s="3"/>
      <c r="LCL1016" s="3"/>
      <c r="LCM1016" s="3"/>
      <c r="LCN1016" s="3"/>
      <c r="LCO1016" s="3"/>
      <c r="LCP1016" s="3"/>
      <c r="LCQ1016" s="3"/>
      <c r="LCR1016" s="3"/>
      <c r="LCS1016" s="3"/>
      <c r="LCT1016" s="3"/>
      <c r="LCU1016" s="3"/>
      <c r="LCV1016" s="3"/>
      <c r="LCW1016" s="3"/>
      <c r="LCX1016" s="3"/>
      <c r="LCY1016" s="3"/>
      <c r="LCZ1016" s="3"/>
      <c r="LDA1016" s="3"/>
      <c r="LDB1016" s="3"/>
      <c r="LDC1016" s="3"/>
      <c r="LDD1016" s="3"/>
      <c r="LDE1016" s="3"/>
      <c r="LDF1016" s="3"/>
      <c r="LDG1016" s="3"/>
      <c r="LDH1016" s="3"/>
      <c r="LDI1016" s="3"/>
      <c r="LDJ1016" s="3"/>
      <c r="LDK1016" s="3"/>
      <c r="LDL1016" s="3"/>
      <c r="LDM1016" s="3"/>
      <c r="LDN1016" s="3"/>
      <c r="LDO1016" s="3"/>
      <c r="LDP1016" s="3"/>
      <c r="LDQ1016" s="3"/>
      <c r="LDR1016" s="3"/>
      <c r="LDS1016" s="3"/>
      <c r="LDT1016" s="3"/>
      <c r="LDU1016" s="3"/>
      <c r="LDV1016" s="3"/>
      <c r="LDW1016" s="3"/>
      <c r="LDX1016" s="3"/>
      <c r="LDY1016" s="3"/>
      <c r="LDZ1016" s="3"/>
      <c r="LEA1016" s="3"/>
      <c r="LEB1016" s="3"/>
      <c r="LEC1016" s="3"/>
      <c r="LED1016" s="3"/>
      <c r="LEE1016" s="3"/>
      <c r="LEF1016" s="3"/>
      <c r="LEG1016" s="3"/>
      <c r="LEH1016" s="3"/>
      <c r="LEI1016" s="3"/>
      <c r="LEJ1016" s="3"/>
      <c r="LEK1016" s="3"/>
      <c r="LEL1016" s="3"/>
      <c r="LEM1016" s="3"/>
      <c r="LEN1016" s="3"/>
      <c r="LEO1016" s="3"/>
      <c r="LEP1016" s="3"/>
      <c r="LEQ1016" s="3"/>
      <c r="LER1016" s="3"/>
      <c r="LES1016" s="3"/>
      <c r="LET1016" s="3"/>
      <c r="LEU1016" s="3"/>
      <c r="LEV1016" s="3"/>
      <c r="LEW1016" s="3"/>
      <c r="LEX1016" s="3"/>
      <c r="LEY1016" s="3"/>
      <c r="LEZ1016" s="3"/>
      <c r="LFA1016" s="3"/>
      <c r="LFB1016" s="3"/>
      <c r="LFC1016" s="3"/>
      <c r="LFD1016" s="3"/>
      <c r="LFE1016" s="3"/>
      <c r="LFF1016" s="3"/>
      <c r="LFG1016" s="3"/>
      <c r="LFH1016" s="3"/>
      <c r="LFI1016" s="3"/>
      <c r="LFJ1016" s="3"/>
      <c r="LFK1016" s="3"/>
      <c r="LFL1016" s="3"/>
      <c r="LFM1016" s="3"/>
      <c r="LFN1016" s="3"/>
      <c r="LFO1016" s="3"/>
      <c r="LFP1016" s="3"/>
      <c r="LFQ1016" s="3"/>
      <c r="LFR1016" s="3"/>
      <c r="LFS1016" s="3"/>
      <c r="LFT1016" s="3"/>
      <c r="LFU1016" s="3"/>
      <c r="LFV1016" s="3"/>
      <c r="LFW1016" s="3"/>
      <c r="LFX1016" s="3"/>
      <c r="LFY1016" s="3"/>
      <c r="LFZ1016" s="3"/>
      <c r="LGA1016" s="3"/>
      <c r="LGB1016" s="3"/>
      <c r="LGC1016" s="3"/>
      <c r="LGD1016" s="3"/>
      <c r="LGE1016" s="3"/>
      <c r="LGF1016" s="3"/>
      <c r="LGG1016" s="3"/>
      <c r="LGH1016" s="3"/>
      <c r="LGI1016" s="3"/>
      <c r="LGJ1016" s="3"/>
      <c r="LGK1016" s="3"/>
      <c r="LGL1016" s="3"/>
      <c r="LGM1016" s="3"/>
      <c r="LGN1016" s="3"/>
      <c r="LGO1016" s="3"/>
      <c r="LGP1016" s="3"/>
      <c r="LGQ1016" s="3"/>
      <c r="LGR1016" s="3"/>
      <c r="LGS1016" s="3"/>
      <c r="LGT1016" s="3"/>
      <c r="LGU1016" s="3"/>
      <c r="LGV1016" s="3"/>
      <c r="LGW1016" s="3"/>
      <c r="LGX1016" s="3"/>
      <c r="LGY1016" s="3"/>
      <c r="LGZ1016" s="3"/>
      <c r="LHA1016" s="3"/>
      <c r="LHB1016" s="3"/>
      <c r="LHC1016" s="3"/>
      <c r="LHD1016" s="3"/>
      <c r="LHE1016" s="3"/>
      <c r="LHF1016" s="3"/>
      <c r="LHG1016" s="3"/>
      <c r="LHH1016" s="3"/>
      <c r="LHI1016" s="3"/>
      <c r="LHJ1016" s="3"/>
      <c r="LHK1016" s="3"/>
      <c r="LHL1016" s="3"/>
      <c r="LHM1016" s="3"/>
      <c r="LHN1016" s="3"/>
      <c r="LHO1016" s="3"/>
      <c r="LHP1016" s="3"/>
      <c r="LHQ1016" s="3"/>
      <c r="LHR1016" s="3"/>
      <c r="LHS1016" s="3"/>
      <c r="LHT1016" s="3"/>
      <c r="LHU1016" s="3"/>
      <c r="LHV1016" s="3"/>
      <c r="LHW1016" s="3"/>
      <c r="LHX1016" s="3"/>
      <c r="LHY1016" s="3"/>
      <c r="LHZ1016" s="3"/>
      <c r="LIA1016" s="3"/>
      <c r="LIB1016" s="3"/>
      <c r="LIC1016" s="3"/>
      <c r="LID1016" s="3"/>
      <c r="LIE1016" s="3"/>
      <c r="LIF1016" s="3"/>
      <c r="LIG1016" s="3"/>
      <c r="LIH1016" s="3"/>
      <c r="LII1016" s="3"/>
      <c r="LIJ1016" s="3"/>
      <c r="LIK1016" s="3"/>
      <c r="LIL1016" s="3"/>
      <c r="LIM1016" s="3"/>
      <c r="LIN1016" s="3"/>
      <c r="LIO1016" s="3"/>
      <c r="LIP1016" s="3"/>
      <c r="LIQ1016" s="3"/>
      <c r="LIR1016" s="3"/>
      <c r="LIS1016" s="3"/>
      <c r="LIT1016" s="3"/>
      <c r="LIU1016" s="3"/>
      <c r="LIV1016" s="3"/>
      <c r="LIW1016" s="3"/>
      <c r="LIX1016" s="3"/>
      <c r="LIY1016" s="3"/>
      <c r="LIZ1016" s="3"/>
      <c r="LJA1016" s="3"/>
      <c r="LJB1016" s="3"/>
      <c r="LJC1016" s="3"/>
      <c r="LJD1016" s="3"/>
      <c r="LJE1016" s="3"/>
      <c r="LJF1016" s="3"/>
      <c r="LJG1016" s="3"/>
      <c r="LJH1016" s="3"/>
      <c r="LJI1016" s="3"/>
      <c r="LJJ1016" s="3"/>
      <c r="LJK1016" s="3"/>
      <c r="LJL1016" s="3"/>
      <c r="LJM1016" s="3"/>
      <c r="LJN1016" s="3"/>
      <c r="LJO1016" s="3"/>
      <c r="LJP1016" s="3"/>
      <c r="LJQ1016" s="3"/>
      <c r="LJR1016" s="3"/>
      <c r="LJS1016" s="3"/>
      <c r="LJT1016" s="3"/>
      <c r="LJU1016" s="3"/>
      <c r="LJV1016" s="3"/>
      <c r="LJW1016" s="3"/>
      <c r="LJX1016" s="3"/>
      <c r="LJY1016" s="3"/>
      <c r="LJZ1016" s="3"/>
      <c r="LKA1016" s="3"/>
      <c r="LKB1016" s="3"/>
      <c r="LKC1016" s="3"/>
      <c r="LKD1016" s="3"/>
      <c r="LKE1016" s="3"/>
      <c r="LKF1016" s="3"/>
      <c r="LKG1016" s="3"/>
      <c r="LKH1016" s="3"/>
      <c r="LKI1016" s="3"/>
      <c r="LKJ1016" s="3"/>
      <c r="LKK1016" s="3"/>
      <c r="LKL1016" s="3"/>
      <c r="LKM1016" s="3"/>
      <c r="LKN1016" s="3"/>
      <c r="LKO1016" s="3"/>
      <c r="LKP1016" s="3"/>
      <c r="LKQ1016" s="3"/>
      <c r="LKR1016" s="3"/>
      <c r="LKS1016" s="3"/>
      <c r="LKT1016" s="3"/>
      <c r="LKU1016" s="3"/>
      <c r="LKV1016" s="3"/>
      <c r="LKW1016" s="3"/>
      <c r="LKX1016" s="3"/>
      <c r="LKY1016" s="3"/>
      <c r="LKZ1016" s="3"/>
      <c r="LLA1016" s="3"/>
      <c r="LLB1016" s="3"/>
      <c r="LLC1016" s="3"/>
      <c r="LLD1016" s="3"/>
      <c r="LLE1016" s="3"/>
      <c r="LLF1016" s="3"/>
      <c r="LLG1016" s="3"/>
      <c r="LLH1016" s="3"/>
      <c r="LLI1016" s="3"/>
      <c r="LLJ1016" s="3"/>
      <c r="LLK1016" s="3"/>
      <c r="LLL1016" s="3"/>
      <c r="LLM1016" s="3"/>
      <c r="LLN1016" s="3"/>
      <c r="LLO1016" s="3"/>
      <c r="LLP1016" s="3"/>
      <c r="LLQ1016" s="3"/>
      <c r="LLR1016" s="3"/>
      <c r="LLS1016" s="3"/>
      <c r="LLT1016" s="3"/>
      <c r="LLU1016" s="3"/>
      <c r="LLV1016" s="3"/>
      <c r="LLW1016" s="3"/>
      <c r="LLX1016" s="3"/>
      <c r="LLY1016" s="3"/>
      <c r="LLZ1016" s="3"/>
      <c r="LMA1016" s="3"/>
      <c r="LMB1016" s="3"/>
      <c r="LMC1016" s="3"/>
      <c r="LMD1016" s="3"/>
      <c r="LME1016" s="3"/>
      <c r="LMF1016" s="3"/>
      <c r="LMG1016" s="3"/>
      <c r="LMH1016" s="3"/>
      <c r="LMI1016" s="3"/>
      <c r="LMJ1016" s="3"/>
      <c r="LMK1016" s="3"/>
      <c r="LML1016" s="3"/>
      <c r="LMM1016" s="3"/>
      <c r="LMN1016" s="3"/>
      <c r="LMO1016" s="3"/>
      <c r="LMP1016" s="3"/>
      <c r="LMQ1016" s="3"/>
      <c r="LMR1016" s="3"/>
      <c r="LMS1016" s="3"/>
      <c r="LMT1016" s="3"/>
      <c r="LMU1016" s="3"/>
      <c r="LMV1016" s="3"/>
      <c r="LMW1016" s="3"/>
      <c r="LMX1016" s="3"/>
      <c r="LMY1016" s="3"/>
      <c r="LMZ1016" s="3"/>
      <c r="LNA1016" s="3"/>
      <c r="LNB1016" s="3"/>
      <c r="LNC1016" s="3"/>
      <c r="LND1016" s="3"/>
      <c r="LNE1016" s="3"/>
      <c r="LNF1016" s="3"/>
      <c r="LNG1016" s="3"/>
      <c r="LNH1016" s="3"/>
      <c r="LNI1016" s="3"/>
      <c r="LNJ1016" s="3"/>
      <c r="LNK1016" s="3"/>
      <c r="LNL1016" s="3"/>
      <c r="LNM1016" s="3"/>
      <c r="LNN1016" s="3"/>
      <c r="LNO1016" s="3"/>
      <c r="LNP1016" s="3"/>
      <c r="LNQ1016" s="3"/>
      <c r="LNR1016" s="3"/>
      <c r="LNS1016" s="3"/>
      <c r="LNT1016" s="3"/>
      <c r="LNU1016" s="3"/>
      <c r="LNV1016" s="3"/>
      <c r="LNW1016" s="3"/>
      <c r="LNX1016" s="3"/>
      <c r="LNY1016" s="3"/>
      <c r="LNZ1016" s="3"/>
      <c r="LOA1016" s="3"/>
      <c r="LOB1016" s="3"/>
      <c r="LOC1016" s="3"/>
      <c r="LOD1016" s="3"/>
      <c r="LOE1016" s="3"/>
      <c r="LOF1016" s="3"/>
      <c r="LOG1016" s="3"/>
      <c r="LOH1016" s="3"/>
      <c r="LOI1016" s="3"/>
      <c r="LOJ1016" s="3"/>
      <c r="LOK1016" s="3"/>
      <c r="LOL1016" s="3"/>
      <c r="LOM1016" s="3"/>
      <c r="LON1016" s="3"/>
      <c r="LOO1016" s="3"/>
      <c r="LOP1016" s="3"/>
      <c r="LOQ1016" s="3"/>
      <c r="LOR1016" s="3"/>
      <c r="LOS1016" s="3"/>
      <c r="LOT1016" s="3"/>
      <c r="LOU1016" s="3"/>
      <c r="LOV1016" s="3"/>
      <c r="LOW1016" s="3"/>
      <c r="LOX1016" s="3"/>
      <c r="LOY1016" s="3"/>
      <c r="LOZ1016" s="3"/>
      <c r="LPA1016" s="3"/>
      <c r="LPB1016" s="3"/>
      <c r="LPC1016" s="3"/>
      <c r="LPD1016" s="3"/>
      <c r="LPE1016" s="3"/>
      <c r="LPF1016" s="3"/>
      <c r="LPG1016" s="3"/>
      <c r="LPH1016" s="3"/>
      <c r="LPI1016" s="3"/>
      <c r="LPJ1016" s="3"/>
      <c r="LPK1016" s="3"/>
      <c r="LPL1016" s="3"/>
      <c r="LPM1016" s="3"/>
      <c r="LPN1016" s="3"/>
      <c r="LPO1016" s="3"/>
      <c r="LPP1016" s="3"/>
      <c r="LPQ1016" s="3"/>
      <c r="LPR1016" s="3"/>
      <c r="LPS1016" s="3"/>
      <c r="LPT1016" s="3"/>
      <c r="LPU1016" s="3"/>
      <c r="LPV1016" s="3"/>
      <c r="LPW1016" s="3"/>
      <c r="LPX1016" s="3"/>
      <c r="LPY1016" s="3"/>
      <c r="LPZ1016" s="3"/>
      <c r="LQA1016" s="3"/>
      <c r="LQB1016" s="3"/>
      <c r="LQC1016" s="3"/>
      <c r="LQD1016" s="3"/>
      <c r="LQE1016" s="3"/>
      <c r="LQF1016" s="3"/>
      <c r="LQG1016" s="3"/>
      <c r="LQH1016" s="3"/>
      <c r="LQI1016" s="3"/>
      <c r="LQJ1016" s="3"/>
      <c r="LQK1016" s="3"/>
      <c r="LQL1016" s="3"/>
      <c r="LQM1016" s="3"/>
      <c r="LQN1016" s="3"/>
      <c r="LQO1016" s="3"/>
      <c r="LQP1016" s="3"/>
      <c r="LQQ1016" s="3"/>
      <c r="LQR1016" s="3"/>
      <c r="LQS1016" s="3"/>
      <c r="LQT1016" s="3"/>
      <c r="LQU1016" s="3"/>
      <c r="LQV1016" s="3"/>
      <c r="LQW1016" s="3"/>
      <c r="LQX1016" s="3"/>
      <c r="LQY1016" s="3"/>
      <c r="LQZ1016" s="3"/>
      <c r="LRA1016" s="3"/>
      <c r="LRB1016" s="3"/>
      <c r="LRC1016" s="3"/>
      <c r="LRD1016" s="3"/>
      <c r="LRE1016" s="3"/>
      <c r="LRF1016" s="3"/>
      <c r="LRG1016" s="3"/>
      <c r="LRH1016" s="3"/>
      <c r="LRI1016" s="3"/>
      <c r="LRJ1016" s="3"/>
      <c r="LRK1016" s="3"/>
      <c r="LRL1016" s="3"/>
      <c r="LRM1016" s="3"/>
      <c r="LRN1016" s="3"/>
      <c r="LRO1016" s="3"/>
      <c r="LRP1016" s="3"/>
      <c r="LRQ1016" s="3"/>
      <c r="LRR1016" s="3"/>
      <c r="LRS1016" s="3"/>
      <c r="LRT1016" s="3"/>
      <c r="LRU1016" s="3"/>
      <c r="LRV1016" s="3"/>
      <c r="LRW1016" s="3"/>
      <c r="LRX1016" s="3"/>
      <c r="LRY1016" s="3"/>
      <c r="LRZ1016" s="3"/>
      <c r="LSA1016" s="3"/>
      <c r="LSB1016" s="3"/>
      <c r="LSC1016" s="3"/>
      <c r="LSD1016" s="3"/>
      <c r="LSE1016" s="3"/>
      <c r="LSF1016" s="3"/>
      <c r="LSG1016" s="3"/>
      <c r="LSH1016" s="3"/>
      <c r="LSI1016" s="3"/>
      <c r="LSJ1016" s="3"/>
      <c r="LSK1016" s="3"/>
      <c r="LSL1016" s="3"/>
      <c r="LSM1016" s="3"/>
      <c r="LSN1016" s="3"/>
      <c r="LSO1016" s="3"/>
      <c r="LSP1016" s="3"/>
      <c r="LSQ1016" s="3"/>
      <c r="LSR1016" s="3"/>
      <c r="LSS1016" s="3"/>
      <c r="LST1016" s="3"/>
      <c r="LSU1016" s="3"/>
      <c r="LSV1016" s="3"/>
      <c r="LSW1016" s="3"/>
      <c r="LSX1016" s="3"/>
      <c r="LSY1016" s="3"/>
      <c r="LSZ1016" s="3"/>
      <c r="LTA1016" s="3"/>
      <c r="LTB1016" s="3"/>
      <c r="LTC1016" s="3"/>
      <c r="LTD1016" s="3"/>
      <c r="LTE1016" s="3"/>
      <c r="LTF1016" s="3"/>
      <c r="LTG1016" s="3"/>
      <c r="LTH1016" s="3"/>
      <c r="LTI1016" s="3"/>
      <c r="LTJ1016" s="3"/>
      <c r="LTK1016" s="3"/>
      <c r="LTL1016" s="3"/>
      <c r="LTM1016" s="3"/>
      <c r="LTN1016" s="3"/>
      <c r="LTO1016" s="3"/>
      <c r="LTP1016" s="3"/>
      <c r="LTQ1016" s="3"/>
      <c r="LTR1016" s="3"/>
      <c r="LTS1016" s="3"/>
      <c r="LTT1016" s="3"/>
      <c r="LTU1016" s="3"/>
      <c r="LTV1016" s="3"/>
      <c r="LTW1016" s="3"/>
      <c r="LTX1016" s="3"/>
      <c r="LTY1016" s="3"/>
      <c r="LTZ1016" s="3"/>
      <c r="LUA1016" s="3"/>
      <c r="LUB1016" s="3"/>
      <c r="LUC1016" s="3"/>
      <c r="LUD1016" s="3"/>
      <c r="LUE1016" s="3"/>
      <c r="LUF1016" s="3"/>
      <c r="LUG1016" s="3"/>
      <c r="LUH1016" s="3"/>
      <c r="LUI1016" s="3"/>
      <c r="LUJ1016" s="3"/>
      <c r="LUK1016" s="3"/>
      <c r="LUL1016" s="3"/>
      <c r="LUM1016" s="3"/>
      <c r="LUN1016" s="3"/>
      <c r="LUO1016" s="3"/>
      <c r="LUP1016" s="3"/>
      <c r="LUQ1016" s="3"/>
      <c r="LUR1016" s="3"/>
      <c r="LUS1016" s="3"/>
      <c r="LUT1016" s="3"/>
      <c r="LUU1016" s="3"/>
      <c r="LUV1016" s="3"/>
      <c r="LUW1016" s="3"/>
      <c r="LUX1016" s="3"/>
      <c r="LUY1016" s="3"/>
      <c r="LUZ1016" s="3"/>
      <c r="LVA1016" s="3"/>
      <c r="LVB1016" s="3"/>
      <c r="LVC1016" s="3"/>
      <c r="LVD1016" s="3"/>
      <c r="LVE1016" s="3"/>
      <c r="LVF1016" s="3"/>
      <c r="LVG1016" s="3"/>
      <c r="LVH1016" s="3"/>
      <c r="LVI1016" s="3"/>
      <c r="LVJ1016" s="3"/>
      <c r="LVK1016" s="3"/>
      <c r="LVL1016" s="3"/>
      <c r="LVM1016" s="3"/>
      <c r="LVN1016" s="3"/>
      <c r="LVO1016" s="3"/>
      <c r="LVP1016" s="3"/>
      <c r="LVQ1016" s="3"/>
      <c r="LVR1016" s="3"/>
      <c r="LVS1016" s="3"/>
      <c r="LVT1016" s="3"/>
      <c r="LVU1016" s="3"/>
      <c r="LVV1016" s="3"/>
      <c r="LVW1016" s="3"/>
      <c r="LVX1016" s="3"/>
      <c r="LVY1016" s="3"/>
      <c r="LVZ1016" s="3"/>
      <c r="LWA1016" s="3"/>
      <c r="LWB1016" s="3"/>
      <c r="LWC1016" s="3"/>
      <c r="LWD1016" s="3"/>
      <c r="LWE1016" s="3"/>
      <c r="LWF1016" s="3"/>
      <c r="LWG1016" s="3"/>
      <c r="LWH1016" s="3"/>
      <c r="LWI1016" s="3"/>
      <c r="LWJ1016" s="3"/>
      <c r="LWK1016" s="3"/>
      <c r="LWL1016" s="3"/>
      <c r="LWM1016" s="3"/>
      <c r="LWN1016" s="3"/>
      <c r="LWO1016" s="3"/>
      <c r="LWP1016" s="3"/>
      <c r="LWQ1016" s="3"/>
      <c r="LWR1016" s="3"/>
      <c r="LWS1016" s="3"/>
      <c r="LWT1016" s="3"/>
      <c r="LWU1016" s="3"/>
      <c r="LWV1016" s="3"/>
      <c r="LWW1016" s="3"/>
      <c r="LWX1016" s="3"/>
      <c r="LWY1016" s="3"/>
      <c r="LWZ1016" s="3"/>
      <c r="LXA1016" s="3"/>
      <c r="LXB1016" s="3"/>
      <c r="LXC1016" s="3"/>
      <c r="LXD1016" s="3"/>
      <c r="LXE1016" s="3"/>
      <c r="LXF1016" s="3"/>
      <c r="LXG1016" s="3"/>
      <c r="LXH1016" s="3"/>
      <c r="LXI1016" s="3"/>
      <c r="LXJ1016" s="3"/>
      <c r="LXK1016" s="3"/>
      <c r="LXL1016" s="3"/>
      <c r="LXM1016" s="3"/>
      <c r="LXN1016" s="3"/>
      <c r="LXO1016" s="3"/>
      <c r="LXP1016" s="3"/>
      <c r="LXQ1016" s="3"/>
      <c r="LXR1016" s="3"/>
      <c r="LXS1016" s="3"/>
      <c r="LXT1016" s="3"/>
      <c r="LXU1016" s="3"/>
      <c r="LXV1016" s="3"/>
      <c r="LXW1016" s="3"/>
      <c r="LXX1016" s="3"/>
      <c r="LXY1016" s="3"/>
      <c r="LXZ1016" s="3"/>
      <c r="LYA1016" s="3"/>
      <c r="LYB1016" s="3"/>
      <c r="LYC1016" s="3"/>
      <c r="LYD1016" s="3"/>
      <c r="LYE1016" s="3"/>
      <c r="LYF1016" s="3"/>
      <c r="LYG1016" s="3"/>
      <c r="LYH1016" s="3"/>
      <c r="LYI1016" s="3"/>
      <c r="LYJ1016" s="3"/>
      <c r="LYK1016" s="3"/>
      <c r="LYL1016" s="3"/>
      <c r="LYM1016" s="3"/>
      <c r="LYN1016" s="3"/>
      <c r="LYO1016" s="3"/>
      <c r="LYP1016" s="3"/>
      <c r="LYQ1016" s="3"/>
      <c r="LYR1016" s="3"/>
      <c r="LYS1016" s="3"/>
      <c r="LYT1016" s="3"/>
      <c r="LYU1016" s="3"/>
      <c r="LYV1016" s="3"/>
      <c r="LYW1016" s="3"/>
      <c r="LYX1016" s="3"/>
      <c r="LYY1016" s="3"/>
      <c r="LYZ1016" s="3"/>
      <c r="LZA1016" s="3"/>
      <c r="LZB1016" s="3"/>
      <c r="LZC1016" s="3"/>
      <c r="LZD1016" s="3"/>
      <c r="LZE1016" s="3"/>
      <c r="LZF1016" s="3"/>
      <c r="LZG1016" s="3"/>
      <c r="LZH1016" s="3"/>
      <c r="LZI1016" s="3"/>
      <c r="LZJ1016" s="3"/>
      <c r="LZK1016" s="3"/>
      <c r="LZL1016" s="3"/>
      <c r="LZM1016" s="3"/>
      <c r="LZN1016" s="3"/>
      <c r="LZO1016" s="3"/>
      <c r="LZP1016" s="3"/>
      <c r="LZQ1016" s="3"/>
      <c r="LZR1016" s="3"/>
      <c r="LZS1016" s="3"/>
      <c r="LZT1016" s="3"/>
      <c r="LZU1016" s="3"/>
      <c r="LZV1016" s="3"/>
      <c r="LZW1016" s="3"/>
      <c r="LZX1016" s="3"/>
      <c r="LZY1016" s="3"/>
      <c r="LZZ1016" s="3"/>
      <c r="MAA1016" s="3"/>
      <c r="MAB1016" s="3"/>
      <c r="MAC1016" s="3"/>
      <c r="MAD1016" s="3"/>
      <c r="MAE1016" s="3"/>
      <c r="MAF1016" s="3"/>
      <c r="MAG1016" s="3"/>
      <c r="MAH1016" s="3"/>
      <c r="MAI1016" s="3"/>
      <c r="MAJ1016" s="3"/>
      <c r="MAK1016" s="3"/>
      <c r="MAL1016" s="3"/>
      <c r="MAM1016" s="3"/>
      <c r="MAN1016" s="3"/>
      <c r="MAO1016" s="3"/>
      <c r="MAP1016" s="3"/>
      <c r="MAQ1016" s="3"/>
      <c r="MAR1016" s="3"/>
      <c r="MAS1016" s="3"/>
      <c r="MAT1016" s="3"/>
      <c r="MAU1016" s="3"/>
      <c r="MAV1016" s="3"/>
      <c r="MAW1016" s="3"/>
      <c r="MAX1016" s="3"/>
      <c r="MAY1016" s="3"/>
      <c r="MAZ1016" s="3"/>
      <c r="MBA1016" s="3"/>
      <c r="MBB1016" s="3"/>
      <c r="MBC1016" s="3"/>
      <c r="MBD1016" s="3"/>
      <c r="MBE1016" s="3"/>
      <c r="MBF1016" s="3"/>
      <c r="MBG1016" s="3"/>
      <c r="MBH1016" s="3"/>
      <c r="MBI1016" s="3"/>
      <c r="MBJ1016" s="3"/>
      <c r="MBK1016" s="3"/>
      <c r="MBL1016" s="3"/>
      <c r="MBM1016" s="3"/>
      <c r="MBN1016" s="3"/>
      <c r="MBO1016" s="3"/>
      <c r="MBP1016" s="3"/>
      <c r="MBQ1016" s="3"/>
      <c r="MBR1016" s="3"/>
      <c r="MBS1016" s="3"/>
      <c r="MBT1016" s="3"/>
      <c r="MBU1016" s="3"/>
      <c r="MBV1016" s="3"/>
      <c r="MBW1016" s="3"/>
      <c r="MBX1016" s="3"/>
      <c r="MBY1016" s="3"/>
      <c r="MBZ1016" s="3"/>
      <c r="MCA1016" s="3"/>
      <c r="MCB1016" s="3"/>
      <c r="MCC1016" s="3"/>
      <c r="MCD1016" s="3"/>
      <c r="MCE1016" s="3"/>
      <c r="MCF1016" s="3"/>
      <c r="MCG1016" s="3"/>
      <c r="MCH1016" s="3"/>
      <c r="MCI1016" s="3"/>
      <c r="MCJ1016" s="3"/>
      <c r="MCK1016" s="3"/>
      <c r="MCL1016" s="3"/>
      <c r="MCM1016" s="3"/>
      <c r="MCN1016" s="3"/>
      <c r="MCO1016" s="3"/>
      <c r="MCP1016" s="3"/>
      <c r="MCQ1016" s="3"/>
      <c r="MCR1016" s="3"/>
      <c r="MCS1016" s="3"/>
      <c r="MCT1016" s="3"/>
      <c r="MCU1016" s="3"/>
      <c r="MCV1016" s="3"/>
      <c r="MCW1016" s="3"/>
      <c r="MCX1016" s="3"/>
      <c r="MCY1016" s="3"/>
      <c r="MCZ1016" s="3"/>
      <c r="MDA1016" s="3"/>
      <c r="MDB1016" s="3"/>
      <c r="MDC1016" s="3"/>
      <c r="MDD1016" s="3"/>
      <c r="MDE1016" s="3"/>
      <c r="MDF1016" s="3"/>
      <c r="MDG1016" s="3"/>
      <c r="MDH1016" s="3"/>
      <c r="MDI1016" s="3"/>
      <c r="MDJ1016" s="3"/>
      <c r="MDK1016" s="3"/>
      <c r="MDL1016" s="3"/>
      <c r="MDM1016" s="3"/>
      <c r="MDN1016" s="3"/>
      <c r="MDO1016" s="3"/>
      <c r="MDP1016" s="3"/>
      <c r="MDQ1016" s="3"/>
      <c r="MDR1016" s="3"/>
      <c r="MDS1016" s="3"/>
      <c r="MDT1016" s="3"/>
      <c r="MDU1016" s="3"/>
      <c r="MDV1016" s="3"/>
      <c r="MDW1016" s="3"/>
      <c r="MDX1016" s="3"/>
      <c r="MDY1016" s="3"/>
      <c r="MDZ1016" s="3"/>
      <c r="MEA1016" s="3"/>
      <c r="MEB1016" s="3"/>
      <c r="MEC1016" s="3"/>
      <c r="MED1016" s="3"/>
      <c r="MEE1016" s="3"/>
      <c r="MEF1016" s="3"/>
      <c r="MEG1016" s="3"/>
      <c r="MEH1016" s="3"/>
      <c r="MEI1016" s="3"/>
      <c r="MEJ1016" s="3"/>
      <c r="MEK1016" s="3"/>
      <c r="MEL1016" s="3"/>
      <c r="MEM1016" s="3"/>
      <c r="MEN1016" s="3"/>
      <c r="MEO1016" s="3"/>
      <c r="MEP1016" s="3"/>
      <c r="MEQ1016" s="3"/>
      <c r="MER1016" s="3"/>
      <c r="MES1016" s="3"/>
      <c r="MET1016" s="3"/>
      <c r="MEU1016" s="3"/>
      <c r="MEV1016" s="3"/>
      <c r="MEW1016" s="3"/>
      <c r="MEX1016" s="3"/>
      <c r="MEY1016" s="3"/>
      <c r="MEZ1016" s="3"/>
      <c r="MFA1016" s="3"/>
      <c r="MFB1016" s="3"/>
      <c r="MFC1016" s="3"/>
      <c r="MFD1016" s="3"/>
      <c r="MFE1016" s="3"/>
      <c r="MFF1016" s="3"/>
      <c r="MFG1016" s="3"/>
      <c r="MFH1016" s="3"/>
      <c r="MFI1016" s="3"/>
      <c r="MFJ1016" s="3"/>
      <c r="MFK1016" s="3"/>
      <c r="MFL1016" s="3"/>
      <c r="MFM1016" s="3"/>
      <c r="MFN1016" s="3"/>
      <c r="MFO1016" s="3"/>
      <c r="MFP1016" s="3"/>
      <c r="MFQ1016" s="3"/>
      <c r="MFR1016" s="3"/>
      <c r="MFS1016" s="3"/>
      <c r="MFT1016" s="3"/>
      <c r="MFU1016" s="3"/>
      <c r="MFV1016" s="3"/>
      <c r="MFW1016" s="3"/>
      <c r="MFX1016" s="3"/>
      <c r="MFY1016" s="3"/>
      <c r="MFZ1016" s="3"/>
      <c r="MGA1016" s="3"/>
      <c r="MGB1016" s="3"/>
      <c r="MGC1016" s="3"/>
      <c r="MGD1016" s="3"/>
      <c r="MGE1016" s="3"/>
      <c r="MGF1016" s="3"/>
      <c r="MGG1016" s="3"/>
      <c r="MGH1016" s="3"/>
      <c r="MGI1016" s="3"/>
      <c r="MGJ1016" s="3"/>
      <c r="MGK1016" s="3"/>
      <c r="MGL1016" s="3"/>
      <c r="MGM1016" s="3"/>
      <c r="MGN1016" s="3"/>
      <c r="MGO1016" s="3"/>
      <c r="MGP1016" s="3"/>
      <c r="MGQ1016" s="3"/>
      <c r="MGR1016" s="3"/>
      <c r="MGS1016" s="3"/>
      <c r="MGT1016" s="3"/>
      <c r="MGU1016" s="3"/>
      <c r="MGV1016" s="3"/>
      <c r="MGW1016" s="3"/>
      <c r="MGX1016" s="3"/>
      <c r="MGY1016" s="3"/>
      <c r="MGZ1016" s="3"/>
      <c r="MHA1016" s="3"/>
      <c r="MHB1016" s="3"/>
      <c r="MHC1016" s="3"/>
      <c r="MHD1016" s="3"/>
      <c r="MHE1016" s="3"/>
      <c r="MHF1016" s="3"/>
      <c r="MHG1016" s="3"/>
      <c r="MHH1016" s="3"/>
      <c r="MHI1016" s="3"/>
      <c r="MHJ1016" s="3"/>
      <c r="MHK1016" s="3"/>
      <c r="MHL1016" s="3"/>
      <c r="MHM1016" s="3"/>
      <c r="MHN1016" s="3"/>
      <c r="MHO1016" s="3"/>
      <c r="MHP1016" s="3"/>
      <c r="MHQ1016" s="3"/>
      <c r="MHR1016" s="3"/>
      <c r="MHS1016" s="3"/>
      <c r="MHT1016" s="3"/>
      <c r="MHU1016" s="3"/>
      <c r="MHV1016" s="3"/>
      <c r="MHW1016" s="3"/>
      <c r="MHX1016" s="3"/>
      <c r="MHY1016" s="3"/>
      <c r="MHZ1016" s="3"/>
      <c r="MIA1016" s="3"/>
      <c r="MIB1016" s="3"/>
      <c r="MIC1016" s="3"/>
      <c r="MID1016" s="3"/>
      <c r="MIE1016" s="3"/>
      <c r="MIF1016" s="3"/>
      <c r="MIG1016" s="3"/>
      <c r="MIH1016" s="3"/>
      <c r="MII1016" s="3"/>
      <c r="MIJ1016" s="3"/>
      <c r="MIK1016" s="3"/>
      <c r="MIL1016" s="3"/>
      <c r="MIM1016" s="3"/>
      <c r="MIN1016" s="3"/>
      <c r="MIO1016" s="3"/>
      <c r="MIP1016" s="3"/>
      <c r="MIQ1016" s="3"/>
      <c r="MIR1016" s="3"/>
      <c r="MIS1016" s="3"/>
      <c r="MIT1016" s="3"/>
      <c r="MIU1016" s="3"/>
      <c r="MIV1016" s="3"/>
      <c r="MIW1016" s="3"/>
      <c r="MIX1016" s="3"/>
      <c r="MIY1016" s="3"/>
      <c r="MIZ1016" s="3"/>
      <c r="MJA1016" s="3"/>
      <c r="MJB1016" s="3"/>
      <c r="MJC1016" s="3"/>
      <c r="MJD1016" s="3"/>
      <c r="MJE1016" s="3"/>
      <c r="MJF1016" s="3"/>
      <c r="MJG1016" s="3"/>
      <c r="MJH1016" s="3"/>
      <c r="MJI1016" s="3"/>
      <c r="MJJ1016" s="3"/>
      <c r="MJK1016" s="3"/>
      <c r="MJL1016" s="3"/>
      <c r="MJM1016" s="3"/>
      <c r="MJN1016" s="3"/>
      <c r="MJO1016" s="3"/>
      <c r="MJP1016" s="3"/>
      <c r="MJQ1016" s="3"/>
      <c r="MJR1016" s="3"/>
      <c r="MJS1016" s="3"/>
      <c r="MJT1016" s="3"/>
      <c r="MJU1016" s="3"/>
      <c r="MJV1016" s="3"/>
      <c r="MJW1016" s="3"/>
      <c r="MJX1016" s="3"/>
      <c r="MJY1016" s="3"/>
      <c r="MJZ1016" s="3"/>
      <c r="MKA1016" s="3"/>
      <c r="MKB1016" s="3"/>
      <c r="MKC1016" s="3"/>
      <c r="MKD1016" s="3"/>
      <c r="MKE1016" s="3"/>
      <c r="MKF1016" s="3"/>
      <c r="MKG1016" s="3"/>
      <c r="MKH1016" s="3"/>
      <c r="MKI1016" s="3"/>
      <c r="MKJ1016" s="3"/>
      <c r="MKK1016" s="3"/>
      <c r="MKL1016" s="3"/>
      <c r="MKM1016" s="3"/>
      <c r="MKN1016" s="3"/>
      <c r="MKO1016" s="3"/>
      <c r="MKP1016" s="3"/>
      <c r="MKQ1016" s="3"/>
      <c r="MKR1016" s="3"/>
      <c r="MKS1016" s="3"/>
      <c r="MKT1016" s="3"/>
      <c r="MKU1016" s="3"/>
      <c r="MKV1016" s="3"/>
      <c r="MKW1016" s="3"/>
      <c r="MKX1016" s="3"/>
      <c r="MKY1016" s="3"/>
      <c r="MKZ1016" s="3"/>
      <c r="MLA1016" s="3"/>
      <c r="MLB1016" s="3"/>
      <c r="MLC1016" s="3"/>
      <c r="MLD1016" s="3"/>
      <c r="MLE1016" s="3"/>
      <c r="MLF1016" s="3"/>
      <c r="MLG1016" s="3"/>
      <c r="MLH1016" s="3"/>
      <c r="MLI1016" s="3"/>
      <c r="MLJ1016" s="3"/>
      <c r="MLK1016" s="3"/>
      <c r="MLL1016" s="3"/>
      <c r="MLM1016" s="3"/>
      <c r="MLN1016" s="3"/>
      <c r="MLO1016" s="3"/>
      <c r="MLP1016" s="3"/>
      <c r="MLQ1016" s="3"/>
      <c r="MLR1016" s="3"/>
      <c r="MLS1016" s="3"/>
      <c r="MLT1016" s="3"/>
      <c r="MLU1016" s="3"/>
      <c r="MLV1016" s="3"/>
      <c r="MLW1016" s="3"/>
      <c r="MLX1016" s="3"/>
      <c r="MLY1016" s="3"/>
      <c r="MLZ1016" s="3"/>
      <c r="MMA1016" s="3"/>
      <c r="MMB1016" s="3"/>
      <c r="MMC1016" s="3"/>
      <c r="MMD1016" s="3"/>
      <c r="MME1016" s="3"/>
      <c r="MMF1016" s="3"/>
      <c r="MMG1016" s="3"/>
      <c r="MMH1016" s="3"/>
      <c r="MMI1016" s="3"/>
      <c r="MMJ1016" s="3"/>
      <c r="MMK1016" s="3"/>
      <c r="MML1016" s="3"/>
      <c r="MMM1016" s="3"/>
      <c r="MMN1016" s="3"/>
      <c r="MMO1016" s="3"/>
      <c r="MMP1016" s="3"/>
      <c r="MMQ1016" s="3"/>
      <c r="MMR1016" s="3"/>
      <c r="MMS1016" s="3"/>
      <c r="MMT1016" s="3"/>
      <c r="MMU1016" s="3"/>
      <c r="MMV1016" s="3"/>
      <c r="MMW1016" s="3"/>
      <c r="MMX1016" s="3"/>
      <c r="MMY1016" s="3"/>
      <c r="MMZ1016" s="3"/>
      <c r="MNA1016" s="3"/>
      <c r="MNB1016" s="3"/>
      <c r="MNC1016" s="3"/>
      <c r="MND1016" s="3"/>
      <c r="MNE1016" s="3"/>
      <c r="MNF1016" s="3"/>
      <c r="MNG1016" s="3"/>
      <c r="MNH1016" s="3"/>
      <c r="MNI1016" s="3"/>
      <c r="MNJ1016" s="3"/>
      <c r="MNK1016" s="3"/>
      <c r="MNL1016" s="3"/>
      <c r="MNM1016" s="3"/>
      <c r="MNN1016" s="3"/>
      <c r="MNO1016" s="3"/>
      <c r="MNP1016" s="3"/>
      <c r="MNQ1016" s="3"/>
      <c r="MNR1016" s="3"/>
      <c r="MNS1016" s="3"/>
      <c r="MNT1016" s="3"/>
      <c r="MNU1016" s="3"/>
      <c r="MNV1016" s="3"/>
      <c r="MNW1016" s="3"/>
      <c r="MNX1016" s="3"/>
      <c r="MNY1016" s="3"/>
      <c r="MNZ1016" s="3"/>
      <c r="MOA1016" s="3"/>
      <c r="MOB1016" s="3"/>
      <c r="MOC1016" s="3"/>
      <c r="MOD1016" s="3"/>
      <c r="MOE1016" s="3"/>
      <c r="MOF1016" s="3"/>
      <c r="MOG1016" s="3"/>
      <c r="MOH1016" s="3"/>
      <c r="MOI1016" s="3"/>
      <c r="MOJ1016" s="3"/>
      <c r="MOK1016" s="3"/>
      <c r="MOL1016" s="3"/>
      <c r="MOM1016" s="3"/>
      <c r="MON1016" s="3"/>
      <c r="MOO1016" s="3"/>
      <c r="MOP1016" s="3"/>
      <c r="MOQ1016" s="3"/>
      <c r="MOR1016" s="3"/>
      <c r="MOS1016" s="3"/>
      <c r="MOT1016" s="3"/>
      <c r="MOU1016" s="3"/>
      <c r="MOV1016" s="3"/>
      <c r="MOW1016" s="3"/>
      <c r="MOX1016" s="3"/>
      <c r="MOY1016" s="3"/>
      <c r="MOZ1016" s="3"/>
      <c r="MPA1016" s="3"/>
      <c r="MPB1016" s="3"/>
      <c r="MPC1016" s="3"/>
      <c r="MPD1016" s="3"/>
      <c r="MPE1016" s="3"/>
      <c r="MPF1016" s="3"/>
      <c r="MPG1016" s="3"/>
      <c r="MPH1016" s="3"/>
      <c r="MPI1016" s="3"/>
      <c r="MPJ1016" s="3"/>
      <c r="MPK1016" s="3"/>
      <c r="MPL1016" s="3"/>
      <c r="MPM1016" s="3"/>
      <c r="MPN1016" s="3"/>
      <c r="MPO1016" s="3"/>
      <c r="MPP1016" s="3"/>
      <c r="MPQ1016" s="3"/>
      <c r="MPR1016" s="3"/>
      <c r="MPS1016" s="3"/>
      <c r="MPT1016" s="3"/>
      <c r="MPU1016" s="3"/>
      <c r="MPV1016" s="3"/>
      <c r="MPW1016" s="3"/>
      <c r="MPX1016" s="3"/>
      <c r="MPY1016" s="3"/>
      <c r="MPZ1016" s="3"/>
      <c r="MQA1016" s="3"/>
      <c r="MQB1016" s="3"/>
      <c r="MQC1016" s="3"/>
      <c r="MQD1016" s="3"/>
      <c r="MQE1016" s="3"/>
      <c r="MQF1016" s="3"/>
      <c r="MQG1016" s="3"/>
      <c r="MQH1016" s="3"/>
      <c r="MQI1016" s="3"/>
      <c r="MQJ1016" s="3"/>
      <c r="MQK1016" s="3"/>
      <c r="MQL1016" s="3"/>
      <c r="MQM1016" s="3"/>
      <c r="MQN1016" s="3"/>
      <c r="MQO1016" s="3"/>
      <c r="MQP1016" s="3"/>
      <c r="MQQ1016" s="3"/>
      <c r="MQR1016" s="3"/>
      <c r="MQS1016" s="3"/>
      <c r="MQT1016" s="3"/>
      <c r="MQU1016" s="3"/>
      <c r="MQV1016" s="3"/>
      <c r="MQW1016" s="3"/>
      <c r="MQX1016" s="3"/>
      <c r="MQY1016" s="3"/>
      <c r="MQZ1016" s="3"/>
      <c r="MRA1016" s="3"/>
      <c r="MRB1016" s="3"/>
      <c r="MRC1016" s="3"/>
      <c r="MRD1016" s="3"/>
      <c r="MRE1016" s="3"/>
      <c r="MRF1016" s="3"/>
      <c r="MRG1016" s="3"/>
      <c r="MRH1016" s="3"/>
      <c r="MRI1016" s="3"/>
      <c r="MRJ1016" s="3"/>
      <c r="MRK1016" s="3"/>
      <c r="MRL1016" s="3"/>
      <c r="MRM1016" s="3"/>
      <c r="MRN1016" s="3"/>
      <c r="MRO1016" s="3"/>
      <c r="MRP1016" s="3"/>
      <c r="MRQ1016" s="3"/>
      <c r="MRR1016" s="3"/>
      <c r="MRS1016" s="3"/>
      <c r="MRT1016" s="3"/>
      <c r="MRU1016" s="3"/>
      <c r="MRV1016" s="3"/>
      <c r="MRW1016" s="3"/>
      <c r="MRX1016" s="3"/>
      <c r="MRY1016" s="3"/>
      <c r="MRZ1016" s="3"/>
      <c r="MSA1016" s="3"/>
      <c r="MSB1016" s="3"/>
      <c r="MSC1016" s="3"/>
      <c r="MSD1016" s="3"/>
      <c r="MSE1016" s="3"/>
      <c r="MSF1016" s="3"/>
      <c r="MSG1016" s="3"/>
      <c r="MSH1016" s="3"/>
      <c r="MSI1016" s="3"/>
      <c r="MSJ1016" s="3"/>
      <c r="MSK1016" s="3"/>
      <c r="MSL1016" s="3"/>
      <c r="MSM1016" s="3"/>
      <c r="MSN1016" s="3"/>
      <c r="MSO1016" s="3"/>
      <c r="MSP1016" s="3"/>
      <c r="MSQ1016" s="3"/>
      <c r="MSR1016" s="3"/>
      <c r="MSS1016" s="3"/>
      <c r="MST1016" s="3"/>
      <c r="MSU1016" s="3"/>
      <c r="MSV1016" s="3"/>
      <c r="MSW1016" s="3"/>
      <c r="MSX1016" s="3"/>
      <c r="MSY1016" s="3"/>
      <c r="MSZ1016" s="3"/>
      <c r="MTA1016" s="3"/>
      <c r="MTB1016" s="3"/>
      <c r="MTC1016" s="3"/>
      <c r="MTD1016" s="3"/>
      <c r="MTE1016" s="3"/>
      <c r="MTF1016" s="3"/>
      <c r="MTG1016" s="3"/>
      <c r="MTH1016" s="3"/>
      <c r="MTI1016" s="3"/>
      <c r="MTJ1016" s="3"/>
      <c r="MTK1016" s="3"/>
      <c r="MTL1016" s="3"/>
      <c r="MTM1016" s="3"/>
      <c r="MTN1016" s="3"/>
      <c r="MTO1016" s="3"/>
      <c r="MTP1016" s="3"/>
      <c r="MTQ1016" s="3"/>
      <c r="MTR1016" s="3"/>
      <c r="MTS1016" s="3"/>
      <c r="MTT1016" s="3"/>
      <c r="MTU1016" s="3"/>
      <c r="MTV1016" s="3"/>
      <c r="MTW1016" s="3"/>
      <c r="MTX1016" s="3"/>
      <c r="MTY1016" s="3"/>
      <c r="MTZ1016" s="3"/>
      <c r="MUA1016" s="3"/>
      <c r="MUB1016" s="3"/>
      <c r="MUC1016" s="3"/>
      <c r="MUD1016" s="3"/>
      <c r="MUE1016" s="3"/>
      <c r="MUF1016" s="3"/>
      <c r="MUG1016" s="3"/>
      <c r="MUH1016" s="3"/>
      <c r="MUI1016" s="3"/>
      <c r="MUJ1016" s="3"/>
      <c r="MUK1016" s="3"/>
      <c r="MUL1016" s="3"/>
      <c r="MUM1016" s="3"/>
      <c r="MUN1016" s="3"/>
      <c r="MUO1016" s="3"/>
      <c r="MUP1016" s="3"/>
      <c r="MUQ1016" s="3"/>
      <c r="MUR1016" s="3"/>
      <c r="MUS1016" s="3"/>
      <c r="MUT1016" s="3"/>
      <c r="MUU1016" s="3"/>
      <c r="MUV1016" s="3"/>
      <c r="MUW1016" s="3"/>
      <c r="MUX1016" s="3"/>
      <c r="MUY1016" s="3"/>
      <c r="MUZ1016" s="3"/>
      <c r="MVA1016" s="3"/>
      <c r="MVB1016" s="3"/>
      <c r="MVC1016" s="3"/>
      <c r="MVD1016" s="3"/>
      <c r="MVE1016" s="3"/>
      <c r="MVF1016" s="3"/>
      <c r="MVG1016" s="3"/>
      <c r="MVH1016" s="3"/>
      <c r="MVI1016" s="3"/>
      <c r="MVJ1016" s="3"/>
      <c r="MVK1016" s="3"/>
      <c r="MVL1016" s="3"/>
      <c r="MVM1016" s="3"/>
      <c r="MVN1016" s="3"/>
      <c r="MVO1016" s="3"/>
      <c r="MVP1016" s="3"/>
      <c r="MVQ1016" s="3"/>
      <c r="MVR1016" s="3"/>
      <c r="MVS1016" s="3"/>
      <c r="MVT1016" s="3"/>
      <c r="MVU1016" s="3"/>
      <c r="MVV1016" s="3"/>
      <c r="MVW1016" s="3"/>
      <c r="MVX1016" s="3"/>
      <c r="MVY1016" s="3"/>
      <c r="MVZ1016" s="3"/>
      <c r="MWA1016" s="3"/>
      <c r="MWB1016" s="3"/>
      <c r="MWC1016" s="3"/>
      <c r="MWD1016" s="3"/>
      <c r="MWE1016" s="3"/>
      <c r="MWF1016" s="3"/>
      <c r="MWG1016" s="3"/>
      <c r="MWH1016" s="3"/>
      <c r="MWI1016" s="3"/>
      <c r="MWJ1016" s="3"/>
      <c r="MWK1016" s="3"/>
      <c r="MWL1016" s="3"/>
      <c r="MWM1016" s="3"/>
      <c r="MWN1016" s="3"/>
      <c r="MWO1016" s="3"/>
      <c r="MWP1016" s="3"/>
      <c r="MWQ1016" s="3"/>
      <c r="MWR1016" s="3"/>
      <c r="MWS1016" s="3"/>
      <c r="MWT1016" s="3"/>
      <c r="MWU1016" s="3"/>
      <c r="MWV1016" s="3"/>
      <c r="MWW1016" s="3"/>
      <c r="MWX1016" s="3"/>
      <c r="MWY1016" s="3"/>
      <c r="MWZ1016" s="3"/>
      <c r="MXA1016" s="3"/>
      <c r="MXB1016" s="3"/>
      <c r="MXC1016" s="3"/>
      <c r="MXD1016" s="3"/>
      <c r="MXE1016" s="3"/>
      <c r="MXF1016" s="3"/>
      <c r="MXG1016" s="3"/>
      <c r="MXH1016" s="3"/>
      <c r="MXI1016" s="3"/>
      <c r="MXJ1016" s="3"/>
      <c r="MXK1016" s="3"/>
      <c r="MXL1016" s="3"/>
      <c r="MXM1016" s="3"/>
      <c r="MXN1016" s="3"/>
      <c r="MXO1016" s="3"/>
      <c r="MXP1016" s="3"/>
      <c r="MXQ1016" s="3"/>
      <c r="MXR1016" s="3"/>
      <c r="MXS1016" s="3"/>
      <c r="MXT1016" s="3"/>
      <c r="MXU1016" s="3"/>
      <c r="MXV1016" s="3"/>
      <c r="MXW1016" s="3"/>
      <c r="MXX1016" s="3"/>
      <c r="MXY1016" s="3"/>
      <c r="MXZ1016" s="3"/>
      <c r="MYA1016" s="3"/>
      <c r="MYB1016" s="3"/>
      <c r="MYC1016" s="3"/>
      <c r="MYD1016" s="3"/>
      <c r="MYE1016" s="3"/>
      <c r="MYF1016" s="3"/>
      <c r="MYG1016" s="3"/>
      <c r="MYH1016" s="3"/>
      <c r="MYI1016" s="3"/>
      <c r="MYJ1016" s="3"/>
      <c r="MYK1016" s="3"/>
      <c r="MYL1016" s="3"/>
      <c r="MYM1016" s="3"/>
      <c r="MYN1016" s="3"/>
      <c r="MYO1016" s="3"/>
      <c r="MYP1016" s="3"/>
      <c r="MYQ1016" s="3"/>
      <c r="MYR1016" s="3"/>
      <c r="MYS1016" s="3"/>
      <c r="MYT1016" s="3"/>
      <c r="MYU1016" s="3"/>
      <c r="MYV1016" s="3"/>
      <c r="MYW1016" s="3"/>
      <c r="MYX1016" s="3"/>
      <c r="MYY1016" s="3"/>
      <c r="MYZ1016" s="3"/>
      <c r="MZA1016" s="3"/>
      <c r="MZB1016" s="3"/>
      <c r="MZC1016" s="3"/>
      <c r="MZD1016" s="3"/>
      <c r="MZE1016" s="3"/>
      <c r="MZF1016" s="3"/>
      <c r="MZG1016" s="3"/>
      <c r="MZH1016" s="3"/>
      <c r="MZI1016" s="3"/>
      <c r="MZJ1016" s="3"/>
      <c r="MZK1016" s="3"/>
      <c r="MZL1016" s="3"/>
      <c r="MZM1016" s="3"/>
      <c r="MZN1016" s="3"/>
      <c r="MZO1016" s="3"/>
      <c r="MZP1016" s="3"/>
      <c r="MZQ1016" s="3"/>
      <c r="MZR1016" s="3"/>
      <c r="MZS1016" s="3"/>
      <c r="MZT1016" s="3"/>
      <c r="MZU1016" s="3"/>
      <c r="MZV1016" s="3"/>
      <c r="MZW1016" s="3"/>
      <c r="MZX1016" s="3"/>
      <c r="MZY1016" s="3"/>
      <c r="MZZ1016" s="3"/>
      <c r="NAA1016" s="3"/>
      <c r="NAB1016" s="3"/>
      <c r="NAC1016" s="3"/>
      <c r="NAD1016" s="3"/>
      <c r="NAE1016" s="3"/>
      <c r="NAF1016" s="3"/>
      <c r="NAG1016" s="3"/>
      <c r="NAH1016" s="3"/>
      <c r="NAI1016" s="3"/>
      <c r="NAJ1016" s="3"/>
      <c r="NAK1016" s="3"/>
      <c r="NAL1016" s="3"/>
      <c r="NAM1016" s="3"/>
      <c r="NAN1016" s="3"/>
      <c r="NAO1016" s="3"/>
      <c r="NAP1016" s="3"/>
      <c r="NAQ1016" s="3"/>
      <c r="NAR1016" s="3"/>
      <c r="NAS1016" s="3"/>
      <c r="NAT1016" s="3"/>
      <c r="NAU1016" s="3"/>
      <c r="NAV1016" s="3"/>
      <c r="NAW1016" s="3"/>
      <c r="NAX1016" s="3"/>
      <c r="NAY1016" s="3"/>
      <c r="NAZ1016" s="3"/>
      <c r="NBA1016" s="3"/>
      <c r="NBB1016" s="3"/>
      <c r="NBC1016" s="3"/>
      <c r="NBD1016" s="3"/>
      <c r="NBE1016" s="3"/>
      <c r="NBF1016" s="3"/>
      <c r="NBG1016" s="3"/>
      <c r="NBH1016" s="3"/>
      <c r="NBI1016" s="3"/>
      <c r="NBJ1016" s="3"/>
      <c r="NBK1016" s="3"/>
      <c r="NBL1016" s="3"/>
      <c r="NBM1016" s="3"/>
      <c r="NBN1016" s="3"/>
      <c r="NBO1016" s="3"/>
      <c r="NBP1016" s="3"/>
      <c r="NBQ1016" s="3"/>
      <c r="NBR1016" s="3"/>
      <c r="NBS1016" s="3"/>
      <c r="NBT1016" s="3"/>
      <c r="NBU1016" s="3"/>
      <c r="NBV1016" s="3"/>
      <c r="NBW1016" s="3"/>
      <c r="NBX1016" s="3"/>
      <c r="NBY1016" s="3"/>
      <c r="NBZ1016" s="3"/>
      <c r="NCA1016" s="3"/>
      <c r="NCB1016" s="3"/>
      <c r="NCC1016" s="3"/>
      <c r="NCD1016" s="3"/>
      <c r="NCE1016" s="3"/>
      <c r="NCF1016" s="3"/>
      <c r="NCG1016" s="3"/>
      <c r="NCH1016" s="3"/>
      <c r="NCI1016" s="3"/>
      <c r="NCJ1016" s="3"/>
      <c r="NCK1016" s="3"/>
      <c r="NCL1016" s="3"/>
      <c r="NCM1016" s="3"/>
      <c r="NCN1016" s="3"/>
      <c r="NCO1016" s="3"/>
      <c r="NCP1016" s="3"/>
      <c r="NCQ1016" s="3"/>
      <c r="NCR1016" s="3"/>
      <c r="NCS1016" s="3"/>
      <c r="NCT1016" s="3"/>
      <c r="NCU1016" s="3"/>
      <c r="NCV1016" s="3"/>
      <c r="NCW1016" s="3"/>
      <c r="NCX1016" s="3"/>
      <c r="NCY1016" s="3"/>
      <c r="NCZ1016" s="3"/>
      <c r="NDA1016" s="3"/>
      <c r="NDB1016" s="3"/>
      <c r="NDC1016" s="3"/>
      <c r="NDD1016" s="3"/>
      <c r="NDE1016" s="3"/>
      <c r="NDF1016" s="3"/>
      <c r="NDG1016" s="3"/>
      <c r="NDH1016" s="3"/>
      <c r="NDI1016" s="3"/>
      <c r="NDJ1016" s="3"/>
      <c r="NDK1016" s="3"/>
      <c r="NDL1016" s="3"/>
      <c r="NDM1016" s="3"/>
      <c r="NDN1016" s="3"/>
      <c r="NDO1016" s="3"/>
      <c r="NDP1016" s="3"/>
      <c r="NDQ1016" s="3"/>
      <c r="NDR1016" s="3"/>
      <c r="NDS1016" s="3"/>
      <c r="NDT1016" s="3"/>
      <c r="NDU1016" s="3"/>
      <c r="NDV1016" s="3"/>
      <c r="NDW1016" s="3"/>
      <c r="NDX1016" s="3"/>
      <c r="NDY1016" s="3"/>
      <c r="NDZ1016" s="3"/>
      <c r="NEA1016" s="3"/>
      <c r="NEB1016" s="3"/>
      <c r="NEC1016" s="3"/>
      <c r="NED1016" s="3"/>
      <c r="NEE1016" s="3"/>
      <c r="NEF1016" s="3"/>
      <c r="NEG1016" s="3"/>
      <c r="NEH1016" s="3"/>
      <c r="NEI1016" s="3"/>
      <c r="NEJ1016" s="3"/>
      <c r="NEK1016" s="3"/>
      <c r="NEL1016" s="3"/>
      <c r="NEM1016" s="3"/>
      <c r="NEN1016" s="3"/>
      <c r="NEO1016" s="3"/>
      <c r="NEP1016" s="3"/>
      <c r="NEQ1016" s="3"/>
      <c r="NER1016" s="3"/>
      <c r="NES1016" s="3"/>
      <c r="NET1016" s="3"/>
      <c r="NEU1016" s="3"/>
      <c r="NEV1016" s="3"/>
      <c r="NEW1016" s="3"/>
      <c r="NEX1016" s="3"/>
      <c r="NEY1016" s="3"/>
      <c r="NEZ1016" s="3"/>
      <c r="NFA1016" s="3"/>
      <c r="NFB1016" s="3"/>
      <c r="NFC1016" s="3"/>
      <c r="NFD1016" s="3"/>
      <c r="NFE1016" s="3"/>
      <c r="NFF1016" s="3"/>
      <c r="NFG1016" s="3"/>
      <c r="NFH1016" s="3"/>
      <c r="NFI1016" s="3"/>
      <c r="NFJ1016" s="3"/>
      <c r="NFK1016" s="3"/>
      <c r="NFL1016" s="3"/>
      <c r="NFM1016" s="3"/>
      <c r="NFN1016" s="3"/>
      <c r="NFO1016" s="3"/>
      <c r="NFP1016" s="3"/>
      <c r="NFQ1016" s="3"/>
      <c r="NFR1016" s="3"/>
      <c r="NFS1016" s="3"/>
      <c r="NFT1016" s="3"/>
      <c r="NFU1016" s="3"/>
      <c r="NFV1016" s="3"/>
      <c r="NFW1016" s="3"/>
      <c r="NFX1016" s="3"/>
      <c r="NFY1016" s="3"/>
      <c r="NFZ1016" s="3"/>
      <c r="NGA1016" s="3"/>
      <c r="NGB1016" s="3"/>
      <c r="NGC1016" s="3"/>
      <c r="NGD1016" s="3"/>
      <c r="NGE1016" s="3"/>
      <c r="NGF1016" s="3"/>
      <c r="NGG1016" s="3"/>
      <c r="NGH1016" s="3"/>
      <c r="NGI1016" s="3"/>
      <c r="NGJ1016" s="3"/>
      <c r="NGK1016" s="3"/>
      <c r="NGL1016" s="3"/>
      <c r="NGM1016" s="3"/>
      <c r="NGN1016" s="3"/>
      <c r="NGO1016" s="3"/>
      <c r="NGP1016" s="3"/>
      <c r="NGQ1016" s="3"/>
      <c r="NGR1016" s="3"/>
      <c r="NGS1016" s="3"/>
      <c r="NGT1016" s="3"/>
      <c r="NGU1016" s="3"/>
      <c r="NGV1016" s="3"/>
      <c r="NGW1016" s="3"/>
      <c r="NGX1016" s="3"/>
      <c r="NGY1016" s="3"/>
      <c r="NGZ1016" s="3"/>
      <c r="NHA1016" s="3"/>
      <c r="NHB1016" s="3"/>
      <c r="NHC1016" s="3"/>
      <c r="NHD1016" s="3"/>
      <c r="NHE1016" s="3"/>
      <c r="NHF1016" s="3"/>
      <c r="NHG1016" s="3"/>
      <c r="NHH1016" s="3"/>
      <c r="NHI1016" s="3"/>
      <c r="NHJ1016" s="3"/>
      <c r="NHK1016" s="3"/>
      <c r="NHL1016" s="3"/>
      <c r="NHM1016" s="3"/>
      <c r="NHN1016" s="3"/>
      <c r="NHO1016" s="3"/>
      <c r="NHP1016" s="3"/>
      <c r="NHQ1016" s="3"/>
      <c r="NHR1016" s="3"/>
      <c r="NHS1016" s="3"/>
      <c r="NHT1016" s="3"/>
      <c r="NHU1016" s="3"/>
      <c r="NHV1016" s="3"/>
      <c r="NHW1016" s="3"/>
      <c r="NHX1016" s="3"/>
      <c r="NHY1016" s="3"/>
      <c r="NHZ1016" s="3"/>
      <c r="NIA1016" s="3"/>
      <c r="NIB1016" s="3"/>
      <c r="NIC1016" s="3"/>
      <c r="NID1016" s="3"/>
      <c r="NIE1016" s="3"/>
      <c r="NIF1016" s="3"/>
      <c r="NIG1016" s="3"/>
      <c r="NIH1016" s="3"/>
      <c r="NII1016" s="3"/>
      <c r="NIJ1016" s="3"/>
      <c r="NIK1016" s="3"/>
      <c r="NIL1016" s="3"/>
      <c r="NIM1016" s="3"/>
      <c r="NIN1016" s="3"/>
      <c r="NIO1016" s="3"/>
      <c r="NIP1016" s="3"/>
      <c r="NIQ1016" s="3"/>
      <c r="NIR1016" s="3"/>
      <c r="NIS1016" s="3"/>
      <c r="NIT1016" s="3"/>
      <c r="NIU1016" s="3"/>
      <c r="NIV1016" s="3"/>
      <c r="NIW1016" s="3"/>
      <c r="NIX1016" s="3"/>
      <c r="NIY1016" s="3"/>
      <c r="NIZ1016" s="3"/>
      <c r="NJA1016" s="3"/>
      <c r="NJB1016" s="3"/>
      <c r="NJC1016" s="3"/>
      <c r="NJD1016" s="3"/>
      <c r="NJE1016" s="3"/>
      <c r="NJF1016" s="3"/>
      <c r="NJG1016" s="3"/>
      <c r="NJH1016" s="3"/>
      <c r="NJI1016" s="3"/>
      <c r="NJJ1016" s="3"/>
      <c r="NJK1016" s="3"/>
      <c r="NJL1016" s="3"/>
      <c r="NJM1016" s="3"/>
      <c r="NJN1016" s="3"/>
      <c r="NJO1016" s="3"/>
      <c r="NJP1016" s="3"/>
      <c r="NJQ1016" s="3"/>
      <c r="NJR1016" s="3"/>
      <c r="NJS1016" s="3"/>
      <c r="NJT1016" s="3"/>
      <c r="NJU1016" s="3"/>
      <c r="NJV1016" s="3"/>
      <c r="NJW1016" s="3"/>
      <c r="NJX1016" s="3"/>
      <c r="NJY1016" s="3"/>
      <c r="NJZ1016" s="3"/>
      <c r="NKA1016" s="3"/>
      <c r="NKB1016" s="3"/>
      <c r="NKC1016" s="3"/>
      <c r="NKD1016" s="3"/>
      <c r="NKE1016" s="3"/>
      <c r="NKF1016" s="3"/>
      <c r="NKG1016" s="3"/>
      <c r="NKH1016" s="3"/>
      <c r="NKI1016" s="3"/>
      <c r="NKJ1016" s="3"/>
      <c r="NKK1016" s="3"/>
      <c r="NKL1016" s="3"/>
      <c r="NKM1016" s="3"/>
      <c r="NKN1016" s="3"/>
      <c r="NKO1016" s="3"/>
      <c r="NKP1016" s="3"/>
      <c r="NKQ1016" s="3"/>
      <c r="NKR1016" s="3"/>
      <c r="NKS1016" s="3"/>
      <c r="NKT1016" s="3"/>
      <c r="NKU1016" s="3"/>
      <c r="NKV1016" s="3"/>
      <c r="NKW1016" s="3"/>
      <c r="NKX1016" s="3"/>
      <c r="NKY1016" s="3"/>
      <c r="NKZ1016" s="3"/>
      <c r="NLA1016" s="3"/>
      <c r="NLB1016" s="3"/>
      <c r="NLC1016" s="3"/>
      <c r="NLD1016" s="3"/>
      <c r="NLE1016" s="3"/>
      <c r="NLF1016" s="3"/>
      <c r="NLG1016" s="3"/>
      <c r="NLH1016" s="3"/>
      <c r="NLI1016" s="3"/>
      <c r="NLJ1016" s="3"/>
      <c r="NLK1016" s="3"/>
      <c r="NLL1016" s="3"/>
      <c r="NLM1016" s="3"/>
      <c r="NLN1016" s="3"/>
      <c r="NLO1016" s="3"/>
      <c r="NLP1016" s="3"/>
      <c r="NLQ1016" s="3"/>
      <c r="NLR1016" s="3"/>
      <c r="NLS1016" s="3"/>
      <c r="NLT1016" s="3"/>
      <c r="NLU1016" s="3"/>
      <c r="NLV1016" s="3"/>
      <c r="NLW1016" s="3"/>
      <c r="NLX1016" s="3"/>
      <c r="NLY1016" s="3"/>
      <c r="NLZ1016" s="3"/>
      <c r="NMA1016" s="3"/>
      <c r="NMB1016" s="3"/>
      <c r="NMC1016" s="3"/>
      <c r="NMD1016" s="3"/>
      <c r="NME1016" s="3"/>
      <c r="NMF1016" s="3"/>
      <c r="NMG1016" s="3"/>
      <c r="NMH1016" s="3"/>
      <c r="NMI1016" s="3"/>
      <c r="NMJ1016" s="3"/>
      <c r="NMK1016" s="3"/>
      <c r="NML1016" s="3"/>
      <c r="NMM1016" s="3"/>
      <c r="NMN1016" s="3"/>
      <c r="NMO1016" s="3"/>
      <c r="NMP1016" s="3"/>
      <c r="NMQ1016" s="3"/>
      <c r="NMR1016" s="3"/>
      <c r="NMS1016" s="3"/>
      <c r="NMT1016" s="3"/>
      <c r="NMU1016" s="3"/>
      <c r="NMV1016" s="3"/>
      <c r="NMW1016" s="3"/>
      <c r="NMX1016" s="3"/>
      <c r="NMY1016" s="3"/>
      <c r="NMZ1016" s="3"/>
      <c r="NNA1016" s="3"/>
      <c r="NNB1016" s="3"/>
      <c r="NNC1016" s="3"/>
      <c r="NND1016" s="3"/>
      <c r="NNE1016" s="3"/>
      <c r="NNF1016" s="3"/>
      <c r="NNG1016" s="3"/>
      <c r="NNH1016" s="3"/>
      <c r="NNI1016" s="3"/>
      <c r="NNJ1016" s="3"/>
      <c r="NNK1016" s="3"/>
      <c r="NNL1016" s="3"/>
      <c r="NNM1016" s="3"/>
      <c r="NNN1016" s="3"/>
      <c r="NNO1016" s="3"/>
      <c r="NNP1016" s="3"/>
      <c r="NNQ1016" s="3"/>
      <c r="NNR1016" s="3"/>
      <c r="NNS1016" s="3"/>
      <c r="NNT1016" s="3"/>
      <c r="NNU1016" s="3"/>
      <c r="NNV1016" s="3"/>
      <c r="NNW1016" s="3"/>
      <c r="NNX1016" s="3"/>
      <c r="NNY1016" s="3"/>
      <c r="NNZ1016" s="3"/>
      <c r="NOA1016" s="3"/>
      <c r="NOB1016" s="3"/>
      <c r="NOC1016" s="3"/>
      <c r="NOD1016" s="3"/>
      <c r="NOE1016" s="3"/>
      <c r="NOF1016" s="3"/>
      <c r="NOG1016" s="3"/>
      <c r="NOH1016" s="3"/>
      <c r="NOI1016" s="3"/>
      <c r="NOJ1016" s="3"/>
      <c r="NOK1016" s="3"/>
      <c r="NOL1016" s="3"/>
      <c r="NOM1016" s="3"/>
      <c r="NON1016" s="3"/>
      <c r="NOO1016" s="3"/>
      <c r="NOP1016" s="3"/>
      <c r="NOQ1016" s="3"/>
      <c r="NOR1016" s="3"/>
      <c r="NOS1016" s="3"/>
      <c r="NOT1016" s="3"/>
      <c r="NOU1016" s="3"/>
      <c r="NOV1016" s="3"/>
      <c r="NOW1016" s="3"/>
      <c r="NOX1016" s="3"/>
      <c r="NOY1016" s="3"/>
      <c r="NOZ1016" s="3"/>
      <c r="NPA1016" s="3"/>
      <c r="NPB1016" s="3"/>
      <c r="NPC1016" s="3"/>
      <c r="NPD1016" s="3"/>
      <c r="NPE1016" s="3"/>
      <c r="NPF1016" s="3"/>
      <c r="NPG1016" s="3"/>
      <c r="NPH1016" s="3"/>
      <c r="NPI1016" s="3"/>
      <c r="NPJ1016" s="3"/>
      <c r="NPK1016" s="3"/>
      <c r="NPL1016" s="3"/>
      <c r="NPM1016" s="3"/>
      <c r="NPN1016" s="3"/>
      <c r="NPO1016" s="3"/>
      <c r="NPP1016" s="3"/>
      <c r="NPQ1016" s="3"/>
      <c r="NPR1016" s="3"/>
      <c r="NPS1016" s="3"/>
      <c r="NPT1016" s="3"/>
      <c r="NPU1016" s="3"/>
      <c r="NPV1016" s="3"/>
      <c r="NPW1016" s="3"/>
      <c r="NPX1016" s="3"/>
      <c r="NPY1016" s="3"/>
      <c r="NPZ1016" s="3"/>
      <c r="NQA1016" s="3"/>
      <c r="NQB1016" s="3"/>
      <c r="NQC1016" s="3"/>
      <c r="NQD1016" s="3"/>
      <c r="NQE1016" s="3"/>
      <c r="NQF1016" s="3"/>
      <c r="NQG1016" s="3"/>
      <c r="NQH1016" s="3"/>
      <c r="NQI1016" s="3"/>
      <c r="NQJ1016" s="3"/>
      <c r="NQK1016" s="3"/>
      <c r="NQL1016" s="3"/>
      <c r="NQM1016" s="3"/>
      <c r="NQN1016" s="3"/>
      <c r="NQO1016" s="3"/>
      <c r="NQP1016" s="3"/>
      <c r="NQQ1016" s="3"/>
      <c r="NQR1016" s="3"/>
      <c r="NQS1016" s="3"/>
      <c r="NQT1016" s="3"/>
      <c r="NQU1016" s="3"/>
      <c r="NQV1016" s="3"/>
      <c r="NQW1016" s="3"/>
      <c r="NQX1016" s="3"/>
      <c r="NQY1016" s="3"/>
      <c r="NQZ1016" s="3"/>
      <c r="NRA1016" s="3"/>
      <c r="NRB1016" s="3"/>
      <c r="NRC1016" s="3"/>
      <c r="NRD1016" s="3"/>
      <c r="NRE1016" s="3"/>
      <c r="NRF1016" s="3"/>
      <c r="NRG1016" s="3"/>
      <c r="NRH1016" s="3"/>
      <c r="NRI1016" s="3"/>
      <c r="NRJ1016" s="3"/>
      <c r="NRK1016" s="3"/>
      <c r="NRL1016" s="3"/>
      <c r="NRM1016" s="3"/>
      <c r="NRN1016" s="3"/>
      <c r="NRO1016" s="3"/>
      <c r="NRP1016" s="3"/>
      <c r="NRQ1016" s="3"/>
      <c r="NRR1016" s="3"/>
      <c r="NRS1016" s="3"/>
      <c r="NRT1016" s="3"/>
      <c r="NRU1016" s="3"/>
      <c r="NRV1016" s="3"/>
      <c r="NRW1016" s="3"/>
      <c r="NRX1016" s="3"/>
      <c r="NRY1016" s="3"/>
      <c r="NRZ1016" s="3"/>
      <c r="NSA1016" s="3"/>
      <c r="NSB1016" s="3"/>
      <c r="NSC1016" s="3"/>
      <c r="NSD1016" s="3"/>
      <c r="NSE1016" s="3"/>
      <c r="NSF1016" s="3"/>
      <c r="NSG1016" s="3"/>
      <c r="NSH1016" s="3"/>
      <c r="NSI1016" s="3"/>
      <c r="NSJ1016" s="3"/>
      <c r="NSK1016" s="3"/>
      <c r="NSL1016" s="3"/>
      <c r="NSM1016" s="3"/>
      <c r="NSN1016" s="3"/>
      <c r="NSO1016" s="3"/>
      <c r="NSP1016" s="3"/>
      <c r="NSQ1016" s="3"/>
      <c r="NSR1016" s="3"/>
      <c r="NSS1016" s="3"/>
      <c r="NST1016" s="3"/>
      <c r="NSU1016" s="3"/>
      <c r="NSV1016" s="3"/>
      <c r="NSW1016" s="3"/>
      <c r="NSX1016" s="3"/>
      <c r="NSY1016" s="3"/>
      <c r="NSZ1016" s="3"/>
      <c r="NTA1016" s="3"/>
      <c r="NTB1016" s="3"/>
      <c r="NTC1016" s="3"/>
      <c r="NTD1016" s="3"/>
      <c r="NTE1016" s="3"/>
      <c r="NTF1016" s="3"/>
      <c r="NTG1016" s="3"/>
      <c r="NTH1016" s="3"/>
      <c r="NTI1016" s="3"/>
      <c r="NTJ1016" s="3"/>
      <c r="NTK1016" s="3"/>
      <c r="NTL1016" s="3"/>
      <c r="NTM1016" s="3"/>
      <c r="NTN1016" s="3"/>
      <c r="NTO1016" s="3"/>
      <c r="NTP1016" s="3"/>
      <c r="NTQ1016" s="3"/>
      <c r="NTR1016" s="3"/>
      <c r="NTS1016" s="3"/>
      <c r="NTT1016" s="3"/>
      <c r="NTU1016" s="3"/>
      <c r="NTV1016" s="3"/>
      <c r="NTW1016" s="3"/>
      <c r="NTX1016" s="3"/>
      <c r="NTY1016" s="3"/>
      <c r="NTZ1016" s="3"/>
      <c r="NUA1016" s="3"/>
      <c r="NUB1016" s="3"/>
      <c r="NUC1016" s="3"/>
      <c r="NUD1016" s="3"/>
      <c r="NUE1016" s="3"/>
      <c r="NUF1016" s="3"/>
      <c r="NUG1016" s="3"/>
      <c r="NUH1016" s="3"/>
      <c r="NUI1016" s="3"/>
      <c r="NUJ1016" s="3"/>
      <c r="NUK1016" s="3"/>
      <c r="NUL1016" s="3"/>
      <c r="NUM1016" s="3"/>
      <c r="NUN1016" s="3"/>
      <c r="NUO1016" s="3"/>
      <c r="NUP1016" s="3"/>
      <c r="NUQ1016" s="3"/>
      <c r="NUR1016" s="3"/>
      <c r="NUS1016" s="3"/>
      <c r="NUT1016" s="3"/>
      <c r="NUU1016" s="3"/>
      <c r="NUV1016" s="3"/>
      <c r="NUW1016" s="3"/>
      <c r="NUX1016" s="3"/>
      <c r="NUY1016" s="3"/>
      <c r="NUZ1016" s="3"/>
      <c r="NVA1016" s="3"/>
      <c r="NVB1016" s="3"/>
      <c r="NVC1016" s="3"/>
      <c r="NVD1016" s="3"/>
      <c r="NVE1016" s="3"/>
      <c r="NVF1016" s="3"/>
      <c r="NVG1016" s="3"/>
      <c r="NVH1016" s="3"/>
      <c r="NVI1016" s="3"/>
      <c r="NVJ1016" s="3"/>
      <c r="NVK1016" s="3"/>
      <c r="NVL1016" s="3"/>
      <c r="NVM1016" s="3"/>
      <c r="NVN1016" s="3"/>
      <c r="NVO1016" s="3"/>
      <c r="NVP1016" s="3"/>
      <c r="NVQ1016" s="3"/>
      <c r="NVR1016" s="3"/>
      <c r="NVS1016" s="3"/>
      <c r="NVT1016" s="3"/>
      <c r="NVU1016" s="3"/>
      <c r="NVV1016" s="3"/>
      <c r="NVW1016" s="3"/>
      <c r="NVX1016" s="3"/>
      <c r="NVY1016" s="3"/>
      <c r="NVZ1016" s="3"/>
      <c r="NWA1016" s="3"/>
      <c r="NWB1016" s="3"/>
      <c r="NWC1016" s="3"/>
      <c r="NWD1016" s="3"/>
      <c r="NWE1016" s="3"/>
      <c r="NWF1016" s="3"/>
      <c r="NWG1016" s="3"/>
      <c r="NWH1016" s="3"/>
      <c r="NWI1016" s="3"/>
      <c r="NWJ1016" s="3"/>
      <c r="NWK1016" s="3"/>
      <c r="NWL1016" s="3"/>
      <c r="NWM1016" s="3"/>
      <c r="NWN1016" s="3"/>
      <c r="NWO1016" s="3"/>
      <c r="NWP1016" s="3"/>
      <c r="NWQ1016" s="3"/>
      <c r="NWR1016" s="3"/>
      <c r="NWS1016" s="3"/>
      <c r="NWT1016" s="3"/>
      <c r="NWU1016" s="3"/>
      <c r="NWV1016" s="3"/>
      <c r="NWW1016" s="3"/>
      <c r="NWX1016" s="3"/>
      <c r="NWY1016" s="3"/>
      <c r="NWZ1016" s="3"/>
      <c r="NXA1016" s="3"/>
      <c r="NXB1016" s="3"/>
      <c r="NXC1016" s="3"/>
      <c r="NXD1016" s="3"/>
      <c r="NXE1016" s="3"/>
      <c r="NXF1016" s="3"/>
      <c r="NXG1016" s="3"/>
      <c r="NXH1016" s="3"/>
      <c r="NXI1016" s="3"/>
      <c r="NXJ1016" s="3"/>
      <c r="NXK1016" s="3"/>
      <c r="NXL1016" s="3"/>
      <c r="NXM1016" s="3"/>
      <c r="NXN1016" s="3"/>
      <c r="NXO1016" s="3"/>
      <c r="NXP1016" s="3"/>
      <c r="NXQ1016" s="3"/>
      <c r="NXR1016" s="3"/>
      <c r="NXS1016" s="3"/>
      <c r="NXT1016" s="3"/>
      <c r="NXU1016" s="3"/>
      <c r="NXV1016" s="3"/>
      <c r="NXW1016" s="3"/>
      <c r="NXX1016" s="3"/>
      <c r="NXY1016" s="3"/>
      <c r="NXZ1016" s="3"/>
      <c r="NYA1016" s="3"/>
      <c r="NYB1016" s="3"/>
      <c r="NYC1016" s="3"/>
      <c r="NYD1016" s="3"/>
      <c r="NYE1016" s="3"/>
      <c r="NYF1016" s="3"/>
      <c r="NYG1016" s="3"/>
      <c r="NYH1016" s="3"/>
      <c r="NYI1016" s="3"/>
      <c r="NYJ1016" s="3"/>
      <c r="NYK1016" s="3"/>
      <c r="NYL1016" s="3"/>
      <c r="NYM1016" s="3"/>
      <c r="NYN1016" s="3"/>
      <c r="NYO1016" s="3"/>
      <c r="NYP1016" s="3"/>
      <c r="NYQ1016" s="3"/>
      <c r="NYR1016" s="3"/>
      <c r="NYS1016" s="3"/>
      <c r="NYT1016" s="3"/>
      <c r="NYU1016" s="3"/>
      <c r="NYV1016" s="3"/>
      <c r="NYW1016" s="3"/>
      <c r="NYX1016" s="3"/>
      <c r="NYY1016" s="3"/>
      <c r="NYZ1016" s="3"/>
      <c r="NZA1016" s="3"/>
      <c r="NZB1016" s="3"/>
      <c r="NZC1016" s="3"/>
      <c r="NZD1016" s="3"/>
      <c r="NZE1016" s="3"/>
      <c r="NZF1016" s="3"/>
      <c r="NZG1016" s="3"/>
      <c r="NZH1016" s="3"/>
      <c r="NZI1016" s="3"/>
      <c r="NZJ1016" s="3"/>
      <c r="NZK1016" s="3"/>
      <c r="NZL1016" s="3"/>
      <c r="NZM1016" s="3"/>
      <c r="NZN1016" s="3"/>
      <c r="NZO1016" s="3"/>
      <c r="NZP1016" s="3"/>
      <c r="NZQ1016" s="3"/>
      <c r="NZR1016" s="3"/>
      <c r="NZS1016" s="3"/>
      <c r="NZT1016" s="3"/>
      <c r="NZU1016" s="3"/>
      <c r="NZV1016" s="3"/>
      <c r="NZW1016" s="3"/>
      <c r="NZX1016" s="3"/>
      <c r="NZY1016" s="3"/>
      <c r="NZZ1016" s="3"/>
      <c r="OAA1016" s="3"/>
      <c r="OAB1016" s="3"/>
      <c r="OAC1016" s="3"/>
      <c r="OAD1016" s="3"/>
      <c r="OAE1016" s="3"/>
      <c r="OAF1016" s="3"/>
      <c r="OAG1016" s="3"/>
      <c r="OAH1016" s="3"/>
      <c r="OAI1016" s="3"/>
      <c r="OAJ1016" s="3"/>
      <c r="OAK1016" s="3"/>
      <c r="OAL1016" s="3"/>
      <c r="OAM1016" s="3"/>
      <c r="OAN1016" s="3"/>
      <c r="OAO1016" s="3"/>
      <c r="OAP1016" s="3"/>
      <c r="OAQ1016" s="3"/>
      <c r="OAR1016" s="3"/>
      <c r="OAS1016" s="3"/>
      <c r="OAT1016" s="3"/>
      <c r="OAU1016" s="3"/>
      <c r="OAV1016" s="3"/>
      <c r="OAW1016" s="3"/>
      <c r="OAX1016" s="3"/>
      <c r="OAY1016" s="3"/>
      <c r="OAZ1016" s="3"/>
      <c r="OBA1016" s="3"/>
      <c r="OBB1016" s="3"/>
      <c r="OBC1016" s="3"/>
      <c r="OBD1016" s="3"/>
      <c r="OBE1016" s="3"/>
      <c r="OBF1016" s="3"/>
      <c r="OBG1016" s="3"/>
      <c r="OBH1016" s="3"/>
      <c r="OBI1016" s="3"/>
      <c r="OBJ1016" s="3"/>
      <c r="OBK1016" s="3"/>
      <c r="OBL1016" s="3"/>
      <c r="OBM1016" s="3"/>
      <c r="OBN1016" s="3"/>
      <c r="OBO1016" s="3"/>
      <c r="OBP1016" s="3"/>
      <c r="OBQ1016" s="3"/>
      <c r="OBR1016" s="3"/>
      <c r="OBS1016" s="3"/>
      <c r="OBT1016" s="3"/>
      <c r="OBU1016" s="3"/>
      <c r="OBV1016" s="3"/>
      <c r="OBW1016" s="3"/>
      <c r="OBX1016" s="3"/>
      <c r="OBY1016" s="3"/>
      <c r="OBZ1016" s="3"/>
      <c r="OCA1016" s="3"/>
      <c r="OCB1016" s="3"/>
      <c r="OCC1016" s="3"/>
      <c r="OCD1016" s="3"/>
      <c r="OCE1016" s="3"/>
      <c r="OCF1016" s="3"/>
      <c r="OCG1016" s="3"/>
      <c r="OCH1016" s="3"/>
      <c r="OCI1016" s="3"/>
      <c r="OCJ1016" s="3"/>
      <c r="OCK1016" s="3"/>
      <c r="OCL1016" s="3"/>
      <c r="OCM1016" s="3"/>
      <c r="OCN1016" s="3"/>
      <c r="OCO1016" s="3"/>
      <c r="OCP1016" s="3"/>
      <c r="OCQ1016" s="3"/>
      <c r="OCR1016" s="3"/>
      <c r="OCS1016" s="3"/>
      <c r="OCT1016" s="3"/>
      <c r="OCU1016" s="3"/>
      <c r="OCV1016" s="3"/>
      <c r="OCW1016" s="3"/>
      <c r="OCX1016" s="3"/>
      <c r="OCY1016" s="3"/>
      <c r="OCZ1016" s="3"/>
      <c r="ODA1016" s="3"/>
      <c r="ODB1016" s="3"/>
      <c r="ODC1016" s="3"/>
      <c r="ODD1016" s="3"/>
      <c r="ODE1016" s="3"/>
      <c r="ODF1016" s="3"/>
      <c r="ODG1016" s="3"/>
      <c r="ODH1016" s="3"/>
      <c r="ODI1016" s="3"/>
      <c r="ODJ1016" s="3"/>
      <c r="ODK1016" s="3"/>
      <c r="ODL1016" s="3"/>
      <c r="ODM1016" s="3"/>
      <c r="ODN1016" s="3"/>
      <c r="ODO1016" s="3"/>
      <c r="ODP1016" s="3"/>
      <c r="ODQ1016" s="3"/>
      <c r="ODR1016" s="3"/>
      <c r="ODS1016" s="3"/>
      <c r="ODT1016" s="3"/>
      <c r="ODU1016" s="3"/>
      <c r="ODV1016" s="3"/>
      <c r="ODW1016" s="3"/>
      <c r="ODX1016" s="3"/>
      <c r="ODY1016" s="3"/>
      <c r="ODZ1016" s="3"/>
      <c r="OEA1016" s="3"/>
      <c r="OEB1016" s="3"/>
      <c r="OEC1016" s="3"/>
      <c r="OED1016" s="3"/>
      <c r="OEE1016" s="3"/>
      <c r="OEF1016" s="3"/>
      <c r="OEG1016" s="3"/>
      <c r="OEH1016" s="3"/>
      <c r="OEI1016" s="3"/>
      <c r="OEJ1016" s="3"/>
      <c r="OEK1016" s="3"/>
      <c r="OEL1016" s="3"/>
      <c r="OEM1016" s="3"/>
      <c r="OEN1016" s="3"/>
      <c r="OEO1016" s="3"/>
      <c r="OEP1016" s="3"/>
      <c r="OEQ1016" s="3"/>
      <c r="OER1016" s="3"/>
      <c r="OES1016" s="3"/>
      <c r="OET1016" s="3"/>
      <c r="OEU1016" s="3"/>
      <c r="OEV1016" s="3"/>
      <c r="OEW1016" s="3"/>
      <c r="OEX1016" s="3"/>
      <c r="OEY1016" s="3"/>
      <c r="OEZ1016" s="3"/>
      <c r="OFA1016" s="3"/>
      <c r="OFB1016" s="3"/>
      <c r="OFC1016" s="3"/>
      <c r="OFD1016" s="3"/>
      <c r="OFE1016" s="3"/>
      <c r="OFF1016" s="3"/>
      <c r="OFG1016" s="3"/>
      <c r="OFH1016" s="3"/>
      <c r="OFI1016" s="3"/>
      <c r="OFJ1016" s="3"/>
      <c r="OFK1016" s="3"/>
      <c r="OFL1016" s="3"/>
      <c r="OFM1016" s="3"/>
      <c r="OFN1016" s="3"/>
      <c r="OFO1016" s="3"/>
      <c r="OFP1016" s="3"/>
      <c r="OFQ1016" s="3"/>
      <c r="OFR1016" s="3"/>
      <c r="OFS1016" s="3"/>
      <c r="OFT1016" s="3"/>
      <c r="OFU1016" s="3"/>
      <c r="OFV1016" s="3"/>
      <c r="OFW1016" s="3"/>
      <c r="OFX1016" s="3"/>
      <c r="OFY1016" s="3"/>
      <c r="OFZ1016" s="3"/>
      <c r="OGA1016" s="3"/>
      <c r="OGB1016" s="3"/>
      <c r="OGC1016" s="3"/>
      <c r="OGD1016" s="3"/>
      <c r="OGE1016" s="3"/>
      <c r="OGF1016" s="3"/>
      <c r="OGG1016" s="3"/>
      <c r="OGH1016" s="3"/>
      <c r="OGI1016" s="3"/>
      <c r="OGJ1016" s="3"/>
      <c r="OGK1016" s="3"/>
      <c r="OGL1016" s="3"/>
      <c r="OGM1016" s="3"/>
      <c r="OGN1016" s="3"/>
      <c r="OGO1016" s="3"/>
      <c r="OGP1016" s="3"/>
      <c r="OGQ1016" s="3"/>
      <c r="OGR1016" s="3"/>
      <c r="OGS1016" s="3"/>
      <c r="OGT1016" s="3"/>
      <c r="OGU1016" s="3"/>
      <c r="OGV1016" s="3"/>
      <c r="OGW1016" s="3"/>
      <c r="OGX1016" s="3"/>
      <c r="OGY1016" s="3"/>
      <c r="OGZ1016" s="3"/>
      <c r="OHA1016" s="3"/>
      <c r="OHB1016" s="3"/>
      <c r="OHC1016" s="3"/>
      <c r="OHD1016" s="3"/>
      <c r="OHE1016" s="3"/>
      <c r="OHF1016" s="3"/>
      <c r="OHG1016" s="3"/>
      <c r="OHH1016" s="3"/>
      <c r="OHI1016" s="3"/>
      <c r="OHJ1016" s="3"/>
      <c r="OHK1016" s="3"/>
      <c r="OHL1016" s="3"/>
      <c r="OHM1016" s="3"/>
      <c r="OHN1016" s="3"/>
      <c r="OHO1016" s="3"/>
      <c r="OHP1016" s="3"/>
      <c r="OHQ1016" s="3"/>
      <c r="OHR1016" s="3"/>
      <c r="OHS1016" s="3"/>
      <c r="OHT1016" s="3"/>
      <c r="OHU1016" s="3"/>
      <c r="OHV1016" s="3"/>
      <c r="OHW1016" s="3"/>
      <c r="OHX1016" s="3"/>
      <c r="OHY1016" s="3"/>
      <c r="OHZ1016" s="3"/>
      <c r="OIA1016" s="3"/>
      <c r="OIB1016" s="3"/>
      <c r="OIC1016" s="3"/>
      <c r="OID1016" s="3"/>
      <c r="OIE1016" s="3"/>
      <c r="OIF1016" s="3"/>
      <c r="OIG1016" s="3"/>
      <c r="OIH1016" s="3"/>
      <c r="OII1016" s="3"/>
      <c r="OIJ1016" s="3"/>
      <c r="OIK1016" s="3"/>
      <c r="OIL1016" s="3"/>
      <c r="OIM1016" s="3"/>
      <c r="OIN1016" s="3"/>
      <c r="OIO1016" s="3"/>
      <c r="OIP1016" s="3"/>
      <c r="OIQ1016" s="3"/>
      <c r="OIR1016" s="3"/>
      <c r="OIS1016" s="3"/>
      <c r="OIT1016" s="3"/>
      <c r="OIU1016" s="3"/>
      <c r="OIV1016" s="3"/>
      <c r="OIW1016" s="3"/>
      <c r="OIX1016" s="3"/>
      <c r="OIY1016" s="3"/>
      <c r="OIZ1016" s="3"/>
      <c r="OJA1016" s="3"/>
      <c r="OJB1016" s="3"/>
      <c r="OJC1016" s="3"/>
      <c r="OJD1016" s="3"/>
      <c r="OJE1016" s="3"/>
      <c r="OJF1016" s="3"/>
      <c r="OJG1016" s="3"/>
      <c r="OJH1016" s="3"/>
      <c r="OJI1016" s="3"/>
      <c r="OJJ1016" s="3"/>
      <c r="OJK1016" s="3"/>
      <c r="OJL1016" s="3"/>
      <c r="OJM1016" s="3"/>
      <c r="OJN1016" s="3"/>
      <c r="OJO1016" s="3"/>
      <c r="OJP1016" s="3"/>
      <c r="OJQ1016" s="3"/>
      <c r="OJR1016" s="3"/>
      <c r="OJS1016" s="3"/>
      <c r="OJT1016" s="3"/>
      <c r="OJU1016" s="3"/>
      <c r="OJV1016" s="3"/>
      <c r="OJW1016" s="3"/>
      <c r="OJX1016" s="3"/>
      <c r="OJY1016" s="3"/>
      <c r="OJZ1016" s="3"/>
      <c r="OKA1016" s="3"/>
      <c r="OKB1016" s="3"/>
      <c r="OKC1016" s="3"/>
      <c r="OKD1016" s="3"/>
      <c r="OKE1016" s="3"/>
      <c r="OKF1016" s="3"/>
      <c r="OKG1016" s="3"/>
      <c r="OKH1016" s="3"/>
      <c r="OKI1016" s="3"/>
      <c r="OKJ1016" s="3"/>
      <c r="OKK1016" s="3"/>
      <c r="OKL1016" s="3"/>
      <c r="OKM1016" s="3"/>
      <c r="OKN1016" s="3"/>
      <c r="OKO1016" s="3"/>
      <c r="OKP1016" s="3"/>
      <c r="OKQ1016" s="3"/>
      <c r="OKR1016" s="3"/>
      <c r="OKS1016" s="3"/>
      <c r="OKT1016" s="3"/>
      <c r="OKU1016" s="3"/>
      <c r="OKV1016" s="3"/>
      <c r="OKW1016" s="3"/>
      <c r="OKX1016" s="3"/>
      <c r="OKY1016" s="3"/>
      <c r="OKZ1016" s="3"/>
      <c r="OLA1016" s="3"/>
      <c r="OLB1016" s="3"/>
      <c r="OLC1016" s="3"/>
      <c r="OLD1016" s="3"/>
      <c r="OLE1016" s="3"/>
      <c r="OLF1016" s="3"/>
      <c r="OLG1016" s="3"/>
      <c r="OLH1016" s="3"/>
      <c r="OLI1016" s="3"/>
      <c r="OLJ1016" s="3"/>
      <c r="OLK1016" s="3"/>
      <c r="OLL1016" s="3"/>
      <c r="OLM1016" s="3"/>
      <c r="OLN1016" s="3"/>
      <c r="OLO1016" s="3"/>
      <c r="OLP1016" s="3"/>
      <c r="OLQ1016" s="3"/>
      <c r="OLR1016" s="3"/>
      <c r="OLS1016" s="3"/>
      <c r="OLT1016" s="3"/>
      <c r="OLU1016" s="3"/>
      <c r="OLV1016" s="3"/>
      <c r="OLW1016" s="3"/>
      <c r="OLX1016" s="3"/>
      <c r="OLY1016" s="3"/>
      <c r="OLZ1016" s="3"/>
      <c r="OMA1016" s="3"/>
      <c r="OMB1016" s="3"/>
      <c r="OMC1016" s="3"/>
      <c r="OMD1016" s="3"/>
      <c r="OME1016" s="3"/>
      <c r="OMF1016" s="3"/>
      <c r="OMG1016" s="3"/>
      <c r="OMH1016" s="3"/>
      <c r="OMI1016" s="3"/>
      <c r="OMJ1016" s="3"/>
      <c r="OMK1016" s="3"/>
      <c r="OML1016" s="3"/>
      <c r="OMM1016" s="3"/>
      <c r="OMN1016" s="3"/>
      <c r="OMO1016" s="3"/>
      <c r="OMP1016" s="3"/>
      <c r="OMQ1016" s="3"/>
      <c r="OMR1016" s="3"/>
      <c r="OMS1016" s="3"/>
      <c r="OMT1016" s="3"/>
      <c r="OMU1016" s="3"/>
      <c r="OMV1016" s="3"/>
      <c r="OMW1016" s="3"/>
      <c r="OMX1016" s="3"/>
      <c r="OMY1016" s="3"/>
      <c r="OMZ1016" s="3"/>
      <c r="ONA1016" s="3"/>
      <c r="ONB1016" s="3"/>
      <c r="ONC1016" s="3"/>
      <c r="OND1016" s="3"/>
      <c r="ONE1016" s="3"/>
      <c r="ONF1016" s="3"/>
      <c r="ONG1016" s="3"/>
      <c r="ONH1016" s="3"/>
      <c r="ONI1016" s="3"/>
      <c r="ONJ1016" s="3"/>
      <c r="ONK1016" s="3"/>
      <c r="ONL1016" s="3"/>
      <c r="ONM1016" s="3"/>
      <c r="ONN1016" s="3"/>
      <c r="ONO1016" s="3"/>
      <c r="ONP1016" s="3"/>
      <c r="ONQ1016" s="3"/>
      <c r="ONR1016" s="3"/>
      <c r="ONS1016" s="3"/>
      <c r="ONT1016" s="3"/>
      <c r="ONU1016" s="3"/>
      <c r="ONV1016" s="3"/>
      <c r="ONW1016" s="3"/>
      <c r="ONX1016" s="3"/>
      <c r="ONY1016" s="3"/>
      <c r="ONZ1016" s="3"/>
      <c r="OOA1016" s="3"/>
      <c r="OOB1016" s="3"/>
      <c r="OOC1016" s="3"/>
      <c r="OOD1016" s="3"/>
      <c r="OOE1016" s="3"/>
      <c r="OOF1016" s="3"/>
      <c r="OOG1016" s="3"/>
      <c r="OOH1016" s="3"/>
      <c r="OOI1016" s="3"/>
      <c r="OOJ1016" s="3"/>
      <c r="OOK1016" s="3"/>
      <c r="OOL1016" s="3"/>
      <c r="OOM1016" s="3"/>
      <c r="OON1016" s="3"/>
      <c r="OOO1016" s="3"/>
      <c r="OOP1016" s="3"/>
      <c r="OOQ1016" s="3"/>
      <c r="OOR1016" s="3"/>
      <c r="OOS1016" s="3"/>
      <c r="OOT1016" s="3"/>
      <c r="OOU1016" s="3"/>
      <c r="OOV1016" s="3"/>
      <c r="OOW1016" s="3"/>
      <c r="OOX1016" s="3"/>
      <c r="OOY1016" s="3"/>
      <c r="OOZ1016" s="3"/>
      <c r="OPA1016" s="3"/>
      <c r="OPB1016" s="3"/>
      <c r="OPC1016" s="3"/>
      <c r="OPD1016" s="3"/>
      <c r="OPE1016" s="3"/>
      <c r="OPF1016" s="3"/>
      <c r="OPG1016" s="3"/>
      <c r="OPH1016" s="3"/>
      <c r="OPI1016" s="3"/>
      <c r="OPJ1016" s="3"/>
      <c r="OPK1016" s="3"/>
      <c r="OPL1016" s="3"/>
      <c r="OPM1016" s="3"/>
      <c r="OPN1016" s="3"/>
      <c r="OPO1016" s="3"/>
      <c r="OPP1016" s="3"/>
      <c r="OPQ1016" s="3"/>
      <c r="OPR1016" s="3"/>
      <c r="OPS1016" s="3"/>
      <c r="OPT1016" s="3"/>
      <c r="OPU1016" s="3"/>
      <c r="OPV1016" s="3"/>
      <c r="OPW1016" s="3"/>
      <c r="OPX1016" s="3"/>
      <c r="OPY1016" s="3"/>
      <c r="OPZ1016" s="3"/>
      <c r="OQA1016" s="3"/>
      <c r="OQB1016" s="3"/>
      <c r="OQC1016" s="3"/>
      <c r="OQD1016" s="3"/>
      <c r="OQE1016" s="3"/>
      <c r="OQF1016" s="3"/>
      <c r="OQG1016" s="3"/>
      <c r="OQH1016" s="3"/>
      <c r="OQI1016" s="3"/>
      <c r="OQJ1016" s="3"/>
      <c r="OQK1016" s="3"/>
      <c r="OQL1016" s="3"/>
      <c r="OQM1016" s="3"/>
      <c r="OQN1016" s="3"/>
      <c r="OQO1016" s="3"/>
      <c r="OQP1016" s="3"/>
      <c r="OQQ1016" s="3"/>
      <c r="OQR1016" s="3"/>
      <c r="OQS1016" s="3"/>
      <c r="OQT1016" s="3"/>
      <c r="OQU1016" s="3"/>
      <c r="OQV1016" s="3"/>
      <c r="OQW1016" s="3"/>
      <c r="OQX1016" s="3"/>
      <c r="OQY1016" s="3"/>
      <c r="OQZ1016" s="3"/>
      <c r="ORA1016" s="3"/>
      <c r="ORB1016" s="3"/>
      <c r="ORC1016" s="3"/>
      <c r="ORD1016" s="3"/>
      <c r="ORE1016" s="3"/>
      <c r="ORF1016" s="3"/>
      <c r="ORG1016" s="3"/>
      <c r="ORH1016" s="3"/>
      <c r="ORI1016" s="3"/>
      <c r="ORJ1016" s="3"/>
      <c r="ORK1016" s="3"/>
      <c r="ORL1016" s="3"/>
      <c r="ORM1016" s="3"/>
      <c r="ORN1016" s="3"/>
      <c r="ORO1016" s="3"/>
      <c r="ORP1016" s="3"/>
      <c r="ORQ1016" s="3"/>
      <c r="ORR1016" s="3"/>
      <c r="ORS1016" s="3"/>
      <c r="ORT1016" s="3"/>
      <c r="ORU1016" s="3"/>
      <c r="ORV1016" s="3"/>
      <c r="ORW1016" s="3"/>
      <c r="ORX1016" s="3"/>
      <c r="ORY1016" s="3"/>
      <c r="ORZ1016" s="3"/>
      <c r="OSA1016" s="3"/>
      <c r="OSB1016" s="3"/>
      <c r="OSC1016" s="3"/>
      <c r="OSD1016" s="3"/>
      <c r="OSE1016" s="3"/>
      <c r="OSF1016" s="3"/>
      <c r="OSG1016" s="3"/>
      <c r="OSH1016" s="3"/>
      <c r="OSI1016" s="3"/>
      <c r="OSJ1016" s="3"/>
      <c r="OSK1016" s="3"/>
      <c r="OSL1016" s="3"/>
      <c r="OSM1016" s="3"/>
      <c r="OSN1016" s="3"/>
      <c r="OSO1016" s="3"/>
      <c r="OSP1016" s="3"/>
      <c r="OSQ1016" s="3"/>
      <c r="OSR1016" s="3"/>
      <c r="OSS1016" s="3"/>
      <c r="OST1016" s="3"/>
      <c r="OSU1016" s="3"/>
      <c r="OSV1016" s="3"/>
      <c r="OSW1016" s="3"/>
      <c r="OSX1016" s="3"/>
      <c r="OSY1016" s="3"/>
      <c r="OSZ1016" s="3"/>
      <c r="OTA1016" s="3"/>
      <c r="OTB1016" s="3"/>
      <c r="OTC1016" s="3"/>
      <c r="OTD1016" s="3"/>
      <c r="OTE1016" s="3"/>
      <c r="OTF1016" s="3"/>
      <c r="OTG1016" s="3"/>
      <c r="OTH1016" s="3"/>
      <c r="OTI1016" s="3"/>
      <c r="OTJ1016" s="3"/>
      <c r="OTK1016" s="3"/>
      <c r="OTL1016" s="3"/>
      <c r="OTM1016" s="3"/>
      <c r="OTN1016" s="3"/>
      <c r="OTO1016" s="3"/>
      <c r="OTP1016" s="3"/>
      <c r="OTQ1016" s="3"/>
      <c r="OTR1016" s="3"/>
      <c r="OTS1016" s="3"/>
      <c r="OTT1016" s="3"/>
      <c r="OTU1016" s="3"/>
      <c r="OTV1016" s="3"/>
      <c r="OTW1016" s="3"/>
      <c r="OTX1016" s="3"/>
      <c r="OTY1016" s="3"/>
      <c r="OTZ1016" s="3"/>
      <c r="OUA1016" s="3"/>
      <c r="OUB1016" s="3"/>
      <c r="OUC1016" s="3"/>
      <c r="OUD1016" s="3"/>
      <c r="OUE1016" s="3"/>
      <c r="OUF1016" s="3"/>
      <c r="OUG1016" s="3"/>
      <c r="OUH1016" s="3"/>
      <c r="OUI1016" s="3"/>
      <c r="OUJ1016" s="3"/>
      <c r="OUK1016" s="3"/>
      <c r="OUL1016" s="3"/>
      <c r="OUM1016" s="3"/>
      <c r="OUN1016" s="3"/>
      <c r="OUO1016" s="3"/>
      <c r="OUP1016" s="3"/>
      <c r="OUQ1016" s="3"/>
      <c r="OUR1016" s="3"/>
      <c r="OUS1016" s="3"/>
      <c r="OUT1016" s="3"/>
      <c r="OUU1016" s="3"/>
      <c r="OUV1016" s="3"/>
      <c r="OUW1016" s="3"/>
      <c r="OUX1016" s="3"/>
      <c r="OUY1016" s="3"/>
      <c r="OUZ1016" s="3"/>
      <c r="OVA1016" s="3"/>
      <c r="OVB1016" s="3"/>
      <c r="OVC1016" s="3"/>
      <c r="OVD1016" s="3"/>
      <c r="OVE1016" s="3"/>
      <c r="OVF1016" s="3"/>
      <c r="OVG1016" s="3"/>
      <c r="OVH1016" s="3"/>
      <c r="OVI1016" s="3"/>
      <c r="OVJ1016" s="3"/>
      <c r="OVK1016" s="3"/>
      <c r="OVL1016" s="3"/>
      <c r="OVM1016" s="3"/>
      <c r="OVN1016" s="3"/>
      <c r="OVO1016" s="3"/>
      <c r="OVP1016" s="3"/>
      <c r="OVQ1016" s="3"/>
      <c r="OVR1016" s="3"/>
      <c r="OVS1016" s="3"/>
      <c r="OVT1016" s="3"/>
      <c r="OVU1016" s="3"/>
      <c r="OVV1016" s="3"/>
      <c r="OVW1016" s="3"/>
      <c r="OVX1016" s="3"/>
      <c r="OVY1016" s="3"/>
      <c r="OVZ1016" s="3"/>
      <c r="OWA1016" s="3"/>
      <c r="OWB1016" s="3"/>
      <c r="OWC1016" s="3"/>
      <c r="OWD1016" s="3"/>
      <c r="OWE1016" s="3"/>
      <c r="OWF1016" s="3"/>
      <c r="OWG1016" s="3"/>
      <c r="OWH1016" s="3"/>
      <c r="OWI1016" s="3"/>
      <c r="OWJ1016" s="3"/>
      <c r="OWK1016" s="3"/>
      <c r="OWL1016" s="3"/>
      <c r="OWM1016" s="3"/>
      <c r="OWN1016" s="3"/>
      <c r="OWO1016" s="3"/>
      <c r="OWP1016" s="3"/>
      <c r="OWQ1016" s="3"/>
      <c r="OWR1016" s="3"/>
      <c r="OWS1016" s="3"/>
      <c r="OWT1016" s="3"/>
      <c r="OWU1016" s="3"/>
      <c r="OWV1016" s="3"/>
      <c r="OWW1016" s="3"/>
      <c r="OWX1016" s="3"/>
      <c r="OWY1016" s="3"/>
      <c r="OWZ1016" s="3"/>
      <c r="OXA1016" s="3"/>
      <c r="OXB1016" s="3"/>
      <c r="OXC1016" s="3"/>
      <c r="OXD1016" s="3"/>
      <c r="OXE1016" s="3"/>
      <c r="OXF1016" s="3"/>
      <c r="OXG1016" s="3"/>
      <c r="OXH1016" s="3"/>
      <c r="OXI1016" s="3"/>
      <c r="OXJ1016" s="3"/>
      <c r="OXK1016" s="3"/>
      <c r="OXL1016" s="3"/>
      <c r="OXM1016" s="3"/>
      <c r="OXN1016" s="3"/>
      <c r="OXO1016" s="3"/>
      <c r="OXP1016" s="3"/>
      <c r="OXQ1016" s="3"/>
      <c r="OXR1016" s="3"/>
      <c r="OXS1016" s="3"/>
      <c r="OXT1016" s="3"/>
      <c r="OXU1016" s="3"/>
      <c r="OXV1016" s="3"/>
      <c r="OXW1016" s="3"/>
      <c r="OXX1016" s="3"/>
      <c r="OXY1016" s="3"/>
      <c r="OXZ1016" s="3"/>
      <c r="OYA1016" s="3"/>
      <c r="OYB1016" s="3"/>
      <c r="OYC1016" s="3"/>
      <c r="OYD1016" s="3"/>
      <c r="OYE1016" s="3"/>
      <c r="OYF1016" s="3"/>
      <c r="OYG1016" s="3"/>
      <c r="OYH1016" s="3"/>
      <c r="OYI1016" s="3"/>
      <c r="OYJ1016" s="3"/>
      <c r="OYK1016" s="3"/>
      <c r="OYL1016" s="3"/>
      <c r="OYM1016" s="3"/>
      <c r="OYN1016" s="3"/>
      <c r="OYO1016" s="3"/>
      <c r="OYP1016" s="3"/>
      <c r="OYQ1016" s="3"/>
      <c r="OYR1016" s="3"/>
      <c r="OYS1016" s="3"/>
      <c r="OYT1016" s="3"/>
      <c r="OYU1016" s="3"/>
      <c r="OYV1016" s="3"/>
      <c r="OYW1016" s="3"/>
      <c r="OYX1016" s="3"/>
      <c r="OYY1016" s="3"/>
      <c r="OYZ1016" s="3"/>
      <c r="OZA1016" s="3"/>
      <c r="OZB1016" s="3"/>
      <c r="OZC1016" s="3"/>
      <c r="OZD1016" s="3"/>
      <c r="OZE1016" s="3"/>
      <c r="OZF1016" s="3"/>
      <c r="OZG1016" s="3"/>
      <c r="OZH1016" s="3"/>
      <c r="OZI1016" s="3"/>
      <c r="OZJ1016" s="3"/>
      <c r="OZK1016" s="3"/>
      <c r="OZL1016" s="3"/>
      <c r="OZM1016" s="3"/>
      <c r="OZN1016" s="3"/>
      <c r="OZO1016" s="3"/>
      <c r="OZP1016" s="3"/>
      <c r="OZQ1016" s="3"/>
      <c r="OZR1016" s="3"/>
      <c r="OZS1016" s="3"/>
      <c r="OZT1016" s="3"/>
      <c r="OZU1016" s="3"/>
      <c r="OZV1016" s="3"/>
      <c r="OZW1016" s="3"/>
      <c r="OZX1016" s="3"/>
      <c r="OZY1016" s="3"/>
      <c r="OZZ1016" s="3"/>
      <c r="PAA1016" s="3"/>
      <c r="PAB1016" s="3"/>
      <c r="PAC1016" s="3"/>
      <c r="PAD1016" s="3"/>
      <c r="PAE1016" s="3"/>
      <c r="PAF1016" s="3"/>
      <c r="PAG1016" s="3"/>
      <c r="PAH1016" s="3"/>
      <c r="PAI1016" s="3"/>
      <c r="PAJ1016" s="3"/>
      <c r="PAK1016" s="3"/>
      <c r="PAL1016" s="3"/>
      <c r="PAM1016" s="3"/>
      <c r="PAN1016" s="3"/>
      <c r="PAO1016" s="3"/>
      <c r="PAP1016" s="3"/>
      <c r="PAQ1016" s="3"/>
      <c r="PAR1016" s="3"/>
      <c r="PAS1016" s="3"/>
      <c r="PAT1016" s="3"/>
      <c r="PAU1016" s="3"/>
      <c r="PAV1016" s="3"/>
      <c r="PAW1016" s="3"/>
      <c r="PAX1016" s="3"/>
      <c r="PAY1016" s="3"/>
      <c r="PAZ1016" s="3"/>
      <c r="PBA1016" s="3"/>
      <c r="PBB1016" s="3"/>
      <c r="PBC1016" s="3"/>
      <c r="PBD1016" s="3"/>
      <c r="PBE1016" s="3"/>
      <c r="PBF1016" s="3"/>
      <c r="PBG1016" s="3"/>
      <c r="PBH1016" s="3"/>
      <c r="PBI1016" s="3"/>
      <c r="PBJ1016" s="3"/>
      <c r="PBK1016" s="3"/>
      <c r="PBL1016" s="3"/>
      <c r="PBM1016" s="3"/>
      <c r="PBN1016" s="3"/>
      <c r="PBO1016" s="3"/>
      <c r="PBP1016" s="3"/>
      <c r="PBQ1016" s="3"/>
      <c r="PBR1016" s="3"/>
      <c r="PBS1016" s="3"/>
      <c r="PBT1016" s="3"/>
      <c r="PBU1016" s="3"/>
      <c r="PBV1016" s="3"/>
      <c r="PBW1016" s="3"/>
      <c r="PBX1016" s="3"/>
      <c r="PBY1016" s="3"/>
      <c r="PBZ1016" s="3"/>
      <c r="PCA1016" s="3"/>
      <c r="PCB1016" s="3"/>
      <c r="PCC1016" s="3"/>
      <c r="PCD1016" s="3"/>
      <c r="PCE1016" s="3"/>
      <c r="PCF1016" s="3"/>
      <c r="PCG1016" s="3"/>
      <c r="PCH1016" s="3"/>
      <c r="PCI1016" s="3"/>
      <c r="PCJ1016" s="3"/>
      <c r="PCK1016" s="3"/>
      <c r="PCL1016" s="3"/>
      <c r="PCM1016" s="3"/>
      <c r="PCN1016" s="3"/>
      <c r="PCO1016" s="3"/>
      <c r="PCP1016" s="3"/>
      <c r="PCQ1016" s="3"/>
      <c r="PCR1016" s="3"/>
      <c r="PCS1016" s="3"/>
      <c r="PCT1016" s="3"/>
      <c r="PCU1016" s="3"/>
      <c r="PCV1016" s="3"/>
      <c r="PCW1016" s="3"/>
      <c r="PCX1016" s="3"/>
      <c r="PCY1016" s="3"/>
      <c r="PCZ1016" s="3"/>
      <c r="PDA1016" s="3"/>
      <c r="PDB1016" s="3"/>
      <c r="PDC1016" s="3"/>
      <c r="PDD1016" s="3"/>
      <c r="PDE1016" s="3"/>
      <c r="PDF1016" s="3"/>
      <c r="PDG1016" s="3"/>
      <c r="PDH1016" s="3"/>
      <c r="PDI1016" s="3"/>
      <c r="PDJ1016" s="3"/>
      <c r="PDK1016" s="3"/>
      <c r="PDL1016" s="3"/>
      <c r="PDM1016" s="3"/>
      <c r="PDN1016" s="3"/>
      <c r="PDO1016" s="3"/>
      <c r="PDP1016" s="3"/>
      <c r="PDQ1016" s="3"/>
      <c r="PDR1016" s="3"/>
      <c r="PDS1016" s="3"/>
      <c r="PDT1016" s="3"/>
      <c r="PDU1016" s="3"/>
      <c r="PDV1016" s="3"/>
      <c r="PDW1016" s="3"/>
      <c r="PDX1016" s="3"/>
      <c r="PDY1016" s="3"/>
      <c r="PDZ1016" s="3"/>
      <c r="PEA1016" s="3"/>
      <c r="PEB1016" s="3"/>
      <c r="PEC1016" s="3"/>
      <c r="PED1016" s="3"/>
      <c r="PEE1016" s="3"/>
      <c r="PEF1016" s="3"/>
      <c r="PEG1016" s="3"/>
      <c r="PEH1016" s="3"/>
      <c r="PEI1016" s="3"/>
      <c r="PEJ1016" s="3"/>
      <c r="PEK1016" s="3"/>
      <c r="PEL1016" s="3"/>
      <c r="PEM1016" s="3"/>
      <c r="PEN1016" s="3"/>
      <c r="PEO1016" s="3"/>
      <c r="PEP1016" s="3"/>
      <c r="PEQ1016" s="3"/>
      <c r="PER1016" s="3"/>
      <c r="PES1016" s="3"/>
      <c r="PET1016" s="3"/>
      <c r="PEU1016" s="3"/>
      <c r="PEV1016" s="3"/>
      <c r="PEW1016" s="3"/>
      <c r="PEX1016" s="3"/>
      <c r="PEY1016" s="3"/>
      <c r="PEZ1016" s="3"/>
      <c r="PFA1016" s="3"/>
      <c r="PFB1016" s="3"/>
      <c r="PFC1016" s="3"/>
      <c r="PFD1016" s="3"/>
      <c r="PFE1016" s="3"/>
      <c r="PFF1016" s="3"/>
      <c r="PFG1016" s="3"/>
      <c r="PFH1016" s="3"/>
      <c r="PFI1016" s="3"/>
      <c r="PFJ1016" s="3"/>
      <c r="PFK1016" s="3"/>
      <c r="PFL1016" s="3"/>
      <c r="PFM1016" s="3"/>
      <c r="PFN1016" s="3"/>
      <c r="PFO1016" s="3"/>
      <c r="PFP1016" s="3"/>
      <c r="PFQ1016" s="3"/>
      <c r="PFR1016" s="3"/>
      <c r="PFS1016" s="3"/>
      <c r="PFT1016" s="3"/>
      <c r="PFU1016" s="3"/>
      <c r="PFV1016" s="3"/>
      <c r="PFW1016" s="3"/>
      <c r="PFX1016" s="3"/>
      <c r="PFY1016" s="3"/>
      <c r="PFZ1016" s="3"/>
      <c r="PGA1016" s="3"/>
      <c r="PGB1016" s="3"/>
      <c r="PGC1016" s="3"/>
      <c r="PGD1016" s="3"/>
      <c r="PGE1016" s="3"/>
      <c r="PGF1016" s="3"/>
      <c r="PGG1016" s="3"/>
      <c r="PGH1016" s="3"/>
      <c r="PGI1016" s="3"/>
      <c r="PGJ1016" s="3"/>
      <c r="PGK1016" s="3"/>
      <c r="PGL1016" s="3"/>
      <c r="PGM1016" s="3"/>
      <c r="PGN1016" s="3"/>
      <c r="PGO1016" s="3"/>
      <c r="PGP1016" s="3"/>
      <c r="PGQ1016" s="3"/>
      <c r="PGR1016" s="3"/>
      <c r="PGS1016" s="3"/>
      <c r="PGT1016" s="3"/>
      <c r="PGU1016" s="3"/>
      <c r="PGV1016" s="3"/>
      <c r="PGW1016" s="3"/>
      <c r="PGX1016" s="3"/>
      <c r="PGY1016" s="3"/>
      <c r="PGZ1016" s="3"/>
      <c r="PHA1016" s="3"/>
      <c r="PHB1016" s="3"/>
      <c r="PHC1016" s="3"/>
      <c r="PHD1016" s="3"/>
      <c r="PHE1016" s="3"/>
      <c r="PHF1016" s="3"/>
      <c r="PHG1016" s="3"/>
      <c r="PHH1016" s="3"/>
      <c r="PHI1016" s="3"/>
      <c r="PHJ1016" s="3"/>
      <c r="PHK1016" s="3"/>
      <c r="PHL1016" s="3"/>
      <c r="PHM1016" s="3"/>
      <c r="PHN1016" s="3"/>
      <c r="PHO1016" s="3"/>
      <c r="PHP1016" s="3"/>
      <c r="PHQ1016" s="3"/>
      <c r="PHR1016" s="3"/>
      <c r="PHS1016" s="3"/>
      <c r="PHT1016" s="3"/>
      <c r="PHU1016" s="3"/>
      <c r="PHV1016" s="3"/>
      <c r="PHW1016" s="3"/>
      <c r="PHX1016" s="3"/>
      <c r="PHY1016" s="3"/>
      <c r="PHZ1016" s="3"/>
      <c r="PIA1016" s="3"/>
      <c r="PIB1016" s="3"/>
      <c r="PIC1016" s="3"/>
      <c r="PID1016" s="3"/>
      <c r="PIE1016" s="3"/>
      <c r="PIF1016" s="3"/>
      <c r="PIG1016" s="3"/>
      <c r="PIH1016" s="3"/>
      <c r="PII1016" s="3"/>
      <c r="PIJ1016" s="3"/>
      <c r="PIK1016" s="3"/>
      <c r="PIL1016" s="3"/>
      <c r="PIM1016" s="3"/>
      <c r="PIN1016" s="3"/>
      <c r="PIO1016" s="3"/>
      <c r="PIP1016" s="3"/>
      <c r="PIQ1016" s="3"/>
      <c r="PIR1016" s="3"/>
      <c r="PIS1016" s="3"/>
      <c r="PIT1016" s="3"/>
      <c r="PIU1016" s="3"/>
      <c r="PIV1016" s="3"/>
      <c r="PIW1016" s="3"/>
      <c r="PIX1016" s="3"/>
      <c r="PIY1016" s="3"/>
      <c r="PIZ1016" s="3"/>
      <c r="PJA1016" s="3"/>
      <c r="PJB1016" s="3"/>
      <c r="PJC1016" s="3"/>
      <c r="PJD1016" s="3"/>
      <c r="PJE1016" s="3"/>
      <c r="PJF1016" s="3"/>
      <c r="PJG1016" s="3"/>
      <c r="PJH1016" s="3"/>
      <c r="PJI1016" s="3"/>
      <c r="PJJ1016" s="3"/>
      <c r="PJK1016" s="3"/>
      <c r="PJL1016" s="3"/>
      <c r="PJM1016" s="3"/>
      <c r="PJN1016" s="3"/>
      <c r="PJO1016" s="3"/>
      <c r="PJP1016" s="3"/>
      <c r="PJQ1016" s="3"/>
      <c r="PJR1016" s="3"/>
      <c r="PJS1016" s="3"/>
      <c r="PJT1016" s="3"/>
      <c r="PJU1016" s="3"/>
      <c r="PJV1016" s="3"/>
      <c r="PJW1016" s="3"/>
      <c r="PJX1016" s="3"/>
      <c r="PJY1016" s="3"/>
      <c r="PJZ1016" s="3"/>
      <c r="PKA1016" s="3"/>
      <c r="PKB1016" s="3"/>
      <c r="PKC1016" s="3"/>
      <c r="PKD1016" s="3"/>
      <c r="PKE1016" s="3"/>
      <c r="PKF1016" s="3"/>
      <c r="PKG1016" s="3"/>
      <c r="PKH1016" s="3"/>
      <c r="PKI1016" s="3"/>
      <c r="PKJ1016" s="3"/>
      <c r="PKK1016" s="3"/>
      <c r="PKL1016" s="3"/>
      <c r="PKM1016" s="3"/>
      <c r="PKN1016" s="3"/>
      <c r="PKO1016" s="3"/>
      <c r="PKP1016" s="3"/>
      <c r="PKQ1016" s="3"/>
      <c r="PKR1016" s="3"/>
      <c r="PKS1016" s="3"/>
      <c r="PKT1016" s="3"/>
      <c r="PKU1016" s="3"/>
      <c r="PKV1016" s="3"/>
      <c r="PKW1016" s="3"/>
      <c r="PKX1016" s="3"/>
      <c r="PKY1016" s="3"/>
      <c r="PKZ1016" s="3"/>
      <c r="PLA1016" s="3"/>
      <c r="PLB1016" s="3"/>
      <c r="PLC1016" s="3"/>
      <c r="PLD1016" s="3"/>
      <c r="PLE1016" s="3"/>
      <c r="PLF1016" s="3"/>
      <c r="PLG1016" s="3"/>
      <c r="PLH1016" s="3"/>
      <c r="PLI1016" s="3"/>
      <c r="PLJ1016" s="3"/>
      <c r="PLK1016" s="3"/>
      <c r="PLL1016" s="3"/>
      <c r="PLM1016" s="3"/>
      <c r="PLN1016" s="3"/>
      <c r="PLO1016" s="3"/>
      <c r="PLP1016" s="3"/>
      <c r="PLQ1016" s="3"/>
      <c r="PLR1016" s="3"/>
      <c r="PLS1016" s="3"/>
      <c r="PLT1016" s="3"/>
      <c r="PLU1016" s="3"/>
      <c r="PLV1016" s="3"/>
      <c r="PLW1016" s="3"/>
      <c r="PLX1016" s="3"/>
      <c r="PLY1016" s="3"/>
      <c r="PLZ1016" s="3"/>
      <c r="PMA1016" s="3"/>
      <c r="PMB1016" s="3"/>
      <c r="PMC1016" s="3"/>
      <c r="PMD1016" s="3"/>
      <c r="PME1016" s="3"/>
      <c r="PMF1016" s="3"/>
      <c r="PMG1016" s="3"/>
      <c r="PMH1016" s="3"/>
      <c r="PMI1016" s="3"/>
      <c r="PMJ1016" s="3"/>
      <c r="PMK1016" s="3"/>
      <c r="PML1016" s="3"/>
      <c r="PMM1016" s="3"/>
      <c r="PMN1016" s="3"/>
      <c r="PMO1016" s="3"/>
      <c r="PMP1016" s="3"/>
      <c r="PMQ1016" s="3"/>
      <c r="PMR1016" s="3"/>
      <c r="PMS1016" s="3"/>
      <c r="PMT1016" s="3"/>
      <c r="PMU1016" s="3"/>
      <c r="PMV1016" s="3"/>
      <c r="PMW1016" s="3"/>
      <c r="PMX1016" s="3"/>
      <c r="PMY1016" s="3"/>
      <c r="PMZ1016" s="3"/>
      <c r="PNA1016" s="3"/>
      <c r="PNB1016" s="3"/>
      <c r="PNC1016" s="3"/>
      <c r="PND1016" s="3"/>
      <c r="PNE1016" s="3"/>
      <c r="PNF1016" s="3"/>
      <c r="PNG1016" s="3"/>
      <c r="PNH1016" s="3"/>
      <c r="PNI1016" s="3"/>
      <c r="PNJ1016" s="3"/>
      <c r="PNK1016" s="3"/>
      <c r="PNL1016" s="3"/>
      <c r="PNM1016" s="3"/>
      <c r="PNN1016" s="3"/>
      <c r="PNO1016" s="3"/>
      <c r="PNP1016" s="3"/>
      <c r="PNQ1016" s="3"/>
      <c r="PNR1016" s="3"/>
      <c r="PNS1016" s="3"/>
      <c r="PNT1016" s="3"/>
      <c r="PNU1016" s="3"/>
      <c r="PNV1016" s="3"/>
      <c r="PNW1016" s="3"/>
      <c r="PNX1016" s="3"/>
      <c r="PNY1016" s="3"/>
      <c r="PNZ1016" s="3"/>
      <c r="POA1016" s="3"/>
      <c r="POB1016" s="3"/>
      <c r="POC1016" s="3"/>
      <c r="POD1016" s="3"/>
      <c r="POE1016" s="3"/>
      <c r="POF1016" s="3"/>
      <c r="POG1016" s="3"/>
      <c r="POH1016" s="3"/>
      <c r="POI1016" s="3"/>
      <c r="POJ1016" s="3"/>
      <c r="POK1016" s="3"/>
      <c r="POL1016" s="3"/>
      <c r="POM1016" s="3"/>
      <c r="PON1016" s="3"/>
      <c r="POO1016" s="3"/>
      <c r="POP1016" s="3"/>
      <c r="POQ1016" s="3"/>
      <c r="POR1016" s="3"/>
      <c r="POS1016" s="3"/>
      <c r="POT1016" s="3"/>
      <c r="POU1016" s="3"/>
      <c r="POV1016" s="3"/>
      <c r="POW1016" s="3"/>
      <c r="POX1016" s="3"/>
      <c r="POY1016" s="3"/>
      <c r="POZ1016" s="3"/>
      <c r="PPA1016" s="3"/>
      <c r="PPB1016" s="3"/>
      <c r="PPC1016" s="3"/>
      <c r="PPD1016" s="3"/>
      <c r="PPE1016" s="3"/>
      <c r="PPF1016" s="3"/>
      <c r="PPG1016" s="3"/>
      <c r="PPH1016" s="3"/>
      <c r="PPI1016" s="3"/>
      <c r="PPJ1016" s="3"/>
      <c r="PPK1016" s="3"/>
      <c r="PPL1016" s="3"/>
      <c r="PPM1016" s="3"/>
      <c r="PPN1016" s="3"/>
      <c r="PPO1016" s="3"/>
      <c r="PPP1016" s="3"/>
      <c r="PPQ1016" s="3"/>
      <c r="PPR1016" s="3"/>
      <c r="PPS1016" s="3"/>
      <c r="PPT1016" s="3"/>
      <c r="PPU1016" s="3"/>
      <c r="PPV1016" s="3"/>
      <c r="PPW1016" s="3"/>
      <c r="PPX1016" s="3"/>
      <c r="PPY1016" s="3"/>
      <c r="PPZ1016" s="3"/>
      <c r="PQA1016" s="3"/>
      <c r="PQB1016" s="3"/>
      <c r="PQC1016" s="3"/>
      <c r="PQD1016" s="3"/>
      <c r="PQE1016" s="3"/>
      <c r="PQF1016" s="3"/>
      <c r="PQG1016" s="3"/>
      <c r="PQH1016" s="3"/>
      <c r="PQI1016" s="3"/>
      <c r="PQJ1016" s="3"/>
      <c r="PQK1016" s="3"/>
      <c r="PQL1016" s="3"/>
      <c r="PQM1016" s="3"/>
      <c r="PQN1016" s="3"/>
      <c r="PQO1016" s="3"/>
      <c r="PQP1016" s="3"/>
      <c r="PQQ1016" s="3"/>
      <c r="PQR1016" s="3"/>
      <c r="PQS1016" s="3"/>
      <c r="PQT1016" s="3"/>
      <c r="PQU1016" s="3"/>
      <c r="PQV1016" s="3"/>
      <c r="PQW1016" s="3"/>
      <c r="PQX1016" s="3"/>
      <c r="PQY1016" s="3"/>
      <c r="PQZ1016" s="3"/>
      <c r="PRA1016" s="3"/>
      <c r="PRB1016" s="3"/>
      <c r="PRC1016" s="3"/>
      <c r="PRD1016" s="3"/>
      <c r="PRE1016" s="3"/>
      <c r="PRF1016" s="3"/>
      <c r="PRG1016" s="3"/>
      <c r="PRH1016" s="3"/>
      <c r="PRI1016" s="3"/>
      <c r="PRJ1016" s="3"/>
      <c r="PRK1016" s="3"/>
      <c r="PRL1016" s="3"/>
      <c r="PRM1016" s="3"/>
      <c r="PRN1016" s="3"/>
      <c r="PRO1016" s="3"/>
      <c r="PRP1016" s="3"/>
      <c r="PRQ1016" s="3"/>
      <c r="PRR1016" s="3"/>
      <c r="PRS1016" s="3"/>
      <c r="PRT1016" s="3"/>
      <c r="PRU1016" s="3"/>
      <c r="PRV1016" s="3"/>
      <c r="PRW1016" s="3"/>
      <c r="PRX1016" s="3"/>
      <c r="PRY1016" s="3"/>
      <c r="PRZ1016" s="3"/>
      <c r="PSA1016" s="3"/>
      <c r="PSB1016" s="3"/>
      <c r="PSC1016" s="3"/>
      <c r="PSD1016" s="3"/>
      <c r="PSE1016" s="3"/>
      <c r="PSF1016" s="3"/>
      <c r="PSG1016" s="3"/>
      <c r="PSH1016" s="3"/>
      <c r="PSI1016" s="3"/>
      <c r="PSJ1016" s="3"/>
      <c r="PSK1016" s="3"/>
      <c r="PSL1016" s="3"/>
      <c r="PSM1016" s="3"/>
      <c r="PSN1016" s="3"/>
      <c r="PSO1016" s="3"/>
      <c r="PSP1016" s="3"/>
      <c r="PSQ1016" s="3"/>
      <c r="PSR1016" s="3"/>
      <c r="PSS1016" s="3"/>
      <c r="PST1016" s="3"/>
      <c r="PSU1016" s="3"/>
      <c r="PSV1016" s="3"/>
      <c r="PSW1016" s="3"/>
      <c r="PSX1016" s="3"/>
      <c r="PSY1016" s="3"/>
      <c r="PSZ1016" s="3"/>
      <c r="PTA1016" s="3"/>
      <c r="PTB1016" s="3"/>
      <c r="PTC1016" s="3"/>
      <c r="PTD1016" s="3"/>
      <c r="PTE1016" s="3"/>
      <c r="PTF1016" s="3"/>
      <c r="PTG1016" s="3"/>
      <c r="PTH1016" s="3"/>
      <c r="PTI1016" s="3"/>
      <c r="PTJ1016" s="3"/>
      <c r="PTK1016" s="3"/>
      <c r="PTL1016" s="3"/>
      <c r="PTM1016" s="3"/>
      <c r="PTN1016" s="3"/>
      <c r="PTO1016" s="3"/>
      <c r="PTP1016" s="3"/>
      <c r="PTQ1016" s="3"/>
      <c r="PTR1016" s="3"/>
      <c r="PTS1016" s="3"/>
      <c r="PTT1016" s="3"/>
      <c r="PTU1016" s="3"/>
      <c r="PTV1016" s="3"/>
      <c r="PTW1016" s="3"/>
      <c r="PTX1016" s="3"/>
      <c r="PTY1016" s="3"/>
      <c r="PTZ1016" s="3"/>
      <c r="PUA1016" s="3"/>
      <c r="PUB1016" s="3"/>
      <c r="PUC1016" s="3"/>
      <c r="PUD1016" s="3"/>
      <c r="PUE1016" s="3"/>
      <c r="PUF1016" s="3"/>
      <c r="PUG1016" s="3"/>
      <c r="PUH1016" s="3"/>
      <c r="PUI1016" s="3"/>
      <c r="PUJ1016" s="3"/>
      <c r="PUK1016" s="3"/>
      <c r="PUL1016" s="3"/>
      <c r="PUM1016" s="3"/>
      <c r="PUN1016" s="3"/>
      <c r="PUO1016" s="3"/>
      <c r="PUP1016" s="3"/>
      <c r="PUQ1016" s="3"/>
      <c r="PUR1016" s="3"/>
      <c r="PUS1016" s="3"/>
      <c r="PUT1016" s="3"/>
      <c r="PUU1016" s="3"/>
      <c r="PUV1016" s="3"/>
      <c r="PUW1016" s="3"/>
      <c r="PUX1016" s="3"/>
      <c r="PUY1016" s="3"/>
      <c r="PUZ1016" s="3"/>
      <c r="PVA1016" s="3"/>
      <c r="PVB1016" s="3"/>
      <c r="PVC1016" s="3"/>
      <c r="PVD1016" s="3"/>
      <c r="PVE1016" s="3"/>
      <c r="PVF1016" s="3"/>
      <c r="PVG1016" s="3"/>
      <c r="PVH1016" s="3"/>
      <c r="PVI1016" s="3"/>
      <c r="PVJ1016" s="3"/>
      <c r="PVK1016" s="3"/>
      <c r="PVL1016" s="3"/>
      <c r="PVM1016" s="3"/>
      <c r="PVN1016" s="3"/>
      <c r="PVO1016" s="3"/>
      <c r="PVP1016" s="3"/>
      <c r="PVQ1016" s="3"/>
      <c r="PVR1016" s="3"/>
      <c r="PVS1016" s="3"/>
      <c r="PVT1016" s="3"/>
      <c r="PVU1016" s="3"/>
      <c r="PVV1016" s="3"/>
      <c r="PVW1016" s="3"/>
      <c r="PVX1016" s="3"/>
      <c r="PVY1016" s="3"/>
      <c r="PVZ1016" s="3"/>
      <c r="PWA1016" s="3"/>
      <c r="PWB1016" s="3"/>
      <c r="PWC1016" s="3"/>
      <c r="PWD1016" s="3"/>
      <c r="PWE1016" s="3"/>
      <c r="PWF1016" s="3"/>
      <c r="PWG1016" s="3"/>
      <c r="PWH1016" s="3"/>
      <c r="PWI1016" s="3"/>
      <c r="PWJ1016" s="3"/>
      <c r="PWK1016" s="3"/>
      <c r="PWL1016" s="3"/>
      <c r="PWM1016" s="3"/>
      <c r="PWN1016" s="3"/>
      <c r="PWO1016" s="3"/>
      <c r="PWP1016" s="3"/>
      <c r="PWQ1016" s="3"/>
      <c r="PWR1016" s="3"/>
      <c r="PWS1016" s="3"/>
      <c r="PWT1016" s="3"/>
      <c r="PWU1016" s="3"/>
      <c r="PWV1016" s="3"/>
      <c r="PWW1016" s="3"/>
      <c r="PWX1016" s="3"/>
      <c r="PWY1016" s="3"/>
      <c r="PWZ1016" s="3"/>
      <c r="PXA1016" s="3"/>
      <c r="PXB1016" s="3"/>
      <c r="PXC1016" s="3"/>
      <c r="PXD1016" s="3"/>
      <c r="PXE1016" s="3"/>
      <c r="PXF1016" s="3"/>
      <c r="PXG1016" s="3"/>
      <c r="PXH1016" s="3"/>
      <c r="PXI1016" s="3"/>
      <c r="PXJ1016" s="3"/>
      <c r="PXK1016" s="3"/>
      <c r="PXL1016" s="3"/>
      <c r="PXM1016" s="3"/>
      <c r="PXN1016" s="3"/>
      <c r="PXO1016" s="3"/>
      <c r="PXP1016" s="3"/>
      <c r="PXQ1016" s="3"/>
      <c r="PXR1016" s="3"/>
      <c r="PXS1016" s="3"/>
      <c r="PXT1016" s="3"/>
      <c r="PXU1016" s="3"/>
      <c r="PXV1016" s="3"/>
      <c r="PXW1016" s="3"/>
      <c r="PXX1016" s="3"/>
      <c r="PXY1016" s="3"/>
      <c r="PXZ1016" s="3"/>
      <c r="PYA1016" s="3"/>
      <c r="PYB1016" s="3"/>
      <c r="PYC1016" s="3"/>
      <c r="PYD1016" s="3"/>
      <c r="PYE1016" s="3"/>
      <c r="PYF1016" s="3"/>
      <c r="PYG1016" s="3"/>
      <c r="PYH1016" s="3"/>
      <c r="PYI1016" s="3"/>
      <c r="PYJ1016" s="3"/>
      <c r="PYK1016" s="3"/>
      <c r="PYL1016" s="3"/>
      <c r="PYM1016" s="3"/>
      <c r="PYN1016" s="3"/>
      <c r="PYO1016" s="3"/>
      <c r="PYP1016" s="3"/>
      <c r="PYQ1016" s="3"/>
      <c r="PYR1016" s="3"/>
      <c r="PYS1016" s="3"/>
      <c r="PYT1016" s="3"/>
      <c r="PYU1016" s="3"/>
      <c r="PYV1016" s="3"/>
      <c r="PYW1016" s="3"/>
      <c r="PYX1016" s="3"/>
      <c r="PYY1016" s="3"/>
      <c r="PYZ1016" s="3"/>
      <c r="PZA1016" s="3"/>
      <c r="PZB1016" s="3"/>
      <c r="PZC1016" s="3"/>
      <c r="PZD1016" s="3"/>
      <c r="PZE1016" s="3"/>
      <c r="PZF1016" s="3"/>
      <c r="PZG1016" s="3"/>
      <c r="PZH1016" s="3"/>
      <c r="PZI1016" s="3"/>
      <c r="PZJ1016" s="3"/>
      <c r="PZK1016" s="3"/>
      <c r="PZL1016" s="3"/>
      <c r="PZM1016" s="3"/>
      <c r="PZN1016" s="3"/>
      <c r="PZO1016" s="3"/>
      <c r="PZP1016" s="3"/>
      <c r="PZQ1016" s="3"/>
      <c r="PZR1016" s="3"/>
      <c r="PZS1016" s="3"/>
      <c r="PZT1016" s="3"/>
      <c r="PZU1016" s="3"/>
      <c r="PZV1016" s="3"/>
      <c r="PZW1016" s="3"/>
      <c r="PZX1016" s="3"/>
      <c r="PZY1016" s="3"/>
      <c r="PZZ1016" s="3"/>
      <c r="QAA1016" s="3"/>
      <c r="QAB1016" s="3"/>
      <c r="QAC1016" s="3"/>
      <c r="QAD1016" s="3"/>
      <c r="QAE1016" s="3"/>
      <c r="QAF1016" s="3"/>
      <c r="QAG1016" s="3"/>
      <c r="QAH1016" s="3"/>
      <c r="QAI1016" s="3"/>
      <c r="QAJ1016" s="3"/>
      <c r="QAK1016" s="3"/>
      <c r="QAL1016" s="3"/>
      <c r="QAM1016" s="3"/>
      <c r="QAN1016" s="3"/>
      <c r="QAO1016" s="3"/>
      <c r="QAP1016" s="3"/>
      <c r="QAQ1016" s="3"/>
      <c r="QAR1016" s="3"/>
      <c r="QAS1016" s="3"/>
      <c r="QAT1016" s="3"/>
      <c r="QAU1016" s="3"/>
      <c r="QAV1016" s="3"/>
      <c r="QAW1016" s="3"/>
      <c r="QAX1016" s="3"/>
      <c r="QAY1016" s="3"/>
      <c r="QAZ1016" s="3"/>
      <c r="QBA1016" s="3"/>
      <c r="QBB1016" s="3"/>
      <c r="QBC1016" s="3"/>
      <c r="QBD1016" s="3"/>
      <c r="QBE1016" s="3"/>
      <c r="QBF1016" s="3"/>
      <c r="QBG1016" s="3"/>
      <c r="QBH1016" s="3"/>
      <c r="QBI1016" s="3"/>
      <c r="QBJ1016" s="3"/>
      <c r="QBK1016" s="3"/>
      <c r="QBL1016" s="3"/>
      <c r="QBM1016" s="3"/>
      <c r="QBN1016" s="3"/>
      <c r="QBO1016" s="3"/>
      <c r="QBP1016" s="3"/>
      <c r="QBQ1016" s="3"/>
      <c r="QBR1016" s="3"/>
      <c r="QBS1016" s="3"/>
      <c r="QBT1016" s="3"/>
      <c r="QBU1016" s="3"/>
      <c r="QBV1016" s="3"/>
      <c r="QBW1016" s="3"/>
      <c r="QBX1016" s="3"/>
      <c r="QBY1016" s="3"/>
      <c r="QBZ1016" s="3"/>
      <c r="QCA1016" s="3"/>
      <c r="QCB1016" s="3"/>
      <c r="QCC1016" s="3"/>
      <c r="QCD1016" s="3"/>
      <c r="QCE1016" s="3"/>
      <c r="QCF1016" s="3"/>
      <c r="QCG1016" s="3"/>
      <c r="QCH1016" s="3"/>
      <c r="QCI1016" s="3"/>
      <c r="QCJ1016" s="3"/>
      <c r="QCK1016" s="3"/>
      <c r="QCL1016" s="3"/>
      <c r="QCM1016" s="3"/>
      <c r="QCN1016" s="3"/>
      <c r="QCO1016" s="3"/>
      <c r="QCP1016" s="3"/>
      <c r="QCQ1016" s="3"/>
      <c r="QCR1016" s="3"/>
      <c r="QCS1016" s="3"/>
      <c r="QCT1016" s="3"/>
      <c r="QCU1016" s="3"/>
      <c r="QCV1016" s="3"/>
      <c r="QCW1016" s="3"/>
      <c r="QCX1016" s="3"/>
      <c r="QCY1016" s="3"/>
      <c r="QCZ1016" s="3"/>
      <c r="QDA1016" s="3"/>
      <c r="QDB1016" s="3"/>
      <c r="QDC1016" s="3"/>
      <c r="QDD1016" s="3"/>
      <c r="QDE1016" s="3"/>
      <c r="QDF1016" s="3"/>
      <c r="QDG1016" s="3"/>
      <c r="QDH1016" s="3"/>
      <c r="QDI1016" s="3"/>
      <c r="QDJ1016" s="3"/>
      <c r="QDK1016" s="3"/>
      <c r="QDL1016" s="3"/>
      <c r="QDM1016" s="3"/>
      <c r="QDN1016" s="3"/>
      <c r="QDO1016" s="3"/>
      <c r="QDP1016" s="3"/>
      <c r="QDQ1016" s="3"/>
      <c r="QDR1016" s="3"/>
      <c r="QDS1016" s="3"/>
      <c r="QDT1016" s="3"/>
      <c r="QDU1016" s="3"/>
      <c r="QDV1016" s="3"/>
      <c r="QDW1016" s="3"/>
      <c r="QDX1016" s="3"/>
      <c r="QDY1016" s="3"/>
      <c r="QDZ1016" s="3"/>
      <c r="QEA1016" s="3"/>
      <c r="QEB1016" s="3"/>
      <c r="QEC1016" s="3"/>
      <c r="QED1016" s="3"/>
      <c r="QEE1016" s="3"/>
      <c r="QEF1016" s="3"/>
      <c r="QEG1016" s="3"/>
      <c r="QEH1016" s="3"/>
      <c r="QEI1016" s="3"/>
      <c r="QEJ1016" s="3"/>
      <c r="QEK1016" s="3"/>
      <c r="QEL1016" s="3"/>
      <c r="QEM1016" s="3"/>
      <c r="QEN1016" s="3"/>
      <c r="QEO1016" s="3"/>
      <c r="QEP1016" s="3"/>
      <c r="QEQ1016" s="3"/>
      <c r="QER1016" s="3"/>
      <c r="QES1016" s="3"/>
      <c r="QET1016" s="3"/>
      <c r="QEU1016" s="3"/>
      <c r="QEV1016" s="3"/>
      <c r="QEW1016" s="3"/>
      <c r="QEX1016" s="3"/>
      <c r="QEY1016" s="3"/>
      <c r="QEZ1016" s="3"/>
      <c r="QFA1016" s="3"/>
      <c r="QFB1016" s="3"/>
      <c r="QFC1016" s="3"/>
      <c r="QFD1016" s="3"/>
      <c r="QFE1016" s="3"/>
      <c r="QFF1016" s="3"/>
      <c r="QFG1016" s="3"/>
      <c r="QFH1016" s="3"/>
      <c r="QFI1016" s="3"/>
      <c r="QFJ1016" s="3"/>
      <c r="QFK1016" s="3"/>
      <c r="QFL1016" s="3"/>
      <c r="QFM1016" s="3"/>
      <c r="QFN1016" s="3"/>
      <c r="QFO1016" s="3"/>
      <c r="QFP1016" s="3"/>
      <c r="QFQ1016" s="3"/>
      <c r="QFR1016" s="3"/>
      <c r="QFS1016" s="3"/>
      <c r="QFT1016" s="3"/>
      <c r="QFU1016" s="3"/>
      <c r="QFV1016" s="3"/>
      <c r="QFW1016" s="3"/>
      <c r="QFX1016" s="3"/>
      <c r="QFY1016" s="3"/>
      <c r="QFZ1016" s="3"/>
      <c r="QGA1016" s="3"/>
      <c r="QGB1016" s="3"/>
      <c r="QGC1016" s="3"/>
      <c r="QGD1016" s="3"/>
      <c r="QGE1016" s="3"/>
      <c r="QGF1016" s="3"/>
      <c r="QGG1016" s="3"/>
      <c r="QGH1016" s="3"/>
      <c r="QGI1016" s="3"/>
      <c r="QGJ1016" s="3"/>
      <c r="QGK1016" s="3"/>
      <c r="QGL1016" s="3"/>
      <c r="QGM1016" s="3"/>
      <c r="QGN1016" s="3"/>
      <c r="QGO1016" s="3"/>
      <c r="QGP1016" s="3"/>
      <c r="QGQ1016" s="3"/>
      <c r="QGR1016" s="3"/>
      <c r="QGS1016" s="3"/>
      <c r="QGT1016" s="3"/>
      <c r="QGU1016" s="3"/>
      <c r="QGV1016" s="3"/>
      <c r="QGW1016" s="3"/>
      <c r="QGX1016" s="3"/>
      <c r="QGY1016" s="3"/>
      <c r="QGZ1016" s="3"/>
      <c r="QHA1016" s="3"/>
      <c r="QHB1016" s="3"/>
      <c r="QHC1016" s="3"/>
      <c r="QHD1016" s="3"/>
      <c r="QHE1016" s="3"/>
      <c r="QHF1016" s="3"/>
      <c r="QHG1016" s="3"/>
      <c r="QHH1016" s="3"/>
      <c r="QHI1016" s="3"/>
      <c r="QHJ1016" s="3"/>
      <c r="QHK1016" s="3"/>
      <c r="QHL1016" s="3"/>
      <c r="QHM1016" s="3"/>
      <c r="QHN1016" s="3"/>
      <c r="QHO1016" s="3"/>
      <c r="QHP1016" s="3"/>
      <c r="QHQ1016" s="3"/>
      <c r="QHR1016" s="3"/>
      <c r="QHS1016" s="3"/>
      <c r="QHT1016" s="3"/>
      <c r="QHU1016" s="3"/>
      <c r="QHV1016" s="3"/>
      <c r="QHW1016" s="3"/>
      <c r="QHX1016" s="3"/>
      <c r="QHY1016" s="3"/>
      <c r="QHZ1016" s="3"/>
      <c r="QIA1016" s="3"/>
      <c r="QIB1016" s="3"/>
      <c r="QIC1016" s="3"/>
      <c r="QID1016" s="3"/>
      <c r="QIE1016" s="3"/>
      <c r="QIF1016" s="3"/>
      <c r="QIG1016" s="3"/>
      <c r="QIH1016" s="3"/>
      <c r="QII1016" s="3"/>
      <c r="QIJ1016" s="3"/>
      <c r="QIK1016" s="3"/>
      <c r="QIL1016" s="3"/>
      <c r="QIM1016" s="3"/>
      <c r="QIN1016" s="3"/>
      <c r="QIO1016" s="3"/>
      <c r="QIP1016" s="3"/>
      <c r="QIQ1016" s="3"/>
      <c r="QIR1016" s="3"/>
      <c r="QIS1016" s="3"/>
      <c r="QIT1016" s="3"/>
      <c r="QIU1016" s="3"/>
      <c r="QIV1016" s="3"/>
      <c r="QIW1016" s="3"/>
      <c r="QIX1016" s="3"/>
      <c r="QIY1016" s="3"/>
      <c r="QIZ1016" s="3"/>
      <c r="QJA1016" s="3"/>
      <c r="QJB1016" s="3"/>
      <c r="QJC1016" s="3"/>
      <c r="QJD1016" s="3"/>
      <c r="QJE1016" s="3"/>
      <c r="QJF1016" s="3"/>
      <c r="QJG1016" s="3"/>
      <c r="QJH1016" s="3"/>
      <c r="QJI1016" s="3"/>
      <c r="QJJ1016" s="3"/>
      <c r="QJK1016" s="3"/>
      <c r="QJL1016" s="3"/>
      <c r="QJM1016" s="3"/>
      <c r="QJN1016" s="3"/>
      <c r="QJO1016" s="3"/>
      <c r="QJP1016" s="3"/>
      <c r="QJQ1016" s="3"/>
      <c r="QJR1016" s="3"/>
      <c r="QJS1016" s="3"/>
      <c r="QJT1016" s="3"/>
      <c r="QJU1016" s="3"/>
      <c r="QJV1016" s="3"/>
      <c r="QJW1016" s="3"/>
      <c r="QJX1016" s="3"/>
      <c r="QJY1016" s="3"/>
      <c r="QJZ1016" s="3"/>
      <c r="QKA1016" s="3"/>
      <c r="QKB1016" s="3"/>
      <c r="QKC1016" s="3"/>
      <c r="QKD1016" s="3"/>
      <c r="QKE1016" s="3"/>
      <c r="QKF1016" s="3"/>
      <c r="QKG1016" s="3"/>
      <c r="QKH1016" s="3"/>
      <c r="QKI1016" s="3"/>
      <c r="QKJ1016" s="3"/>
      <c r="QKK1016" s="3"/>
      <c r="QKL1016" s="3"/>
      <c r="QKM1016" s="3"/>
      <c r="QKN1016" s="3"/>
      <c r="QKO1016" s="3"/>
      <c r="QKP1016" s="3"/>
      <c r="QKQ1016" s="3"/>
      <c r="QKR1016" s="3"/>
      <c r="QKS1016" s="3"/>
      <c r="QKT1016" s="3"/>
      <c r="QKU1016" s="3"/>
      <c r="QKV1016" s="3"/>
      <c r="QKW1016" s="3"/>
      <c r="QKX1016" s="3"/>
      <c r="QKY1016" s="3"/>
      <c r="QKZ1016" s="3"/>
      <c r="QLA1016" s="3"/>
      <c r="QLB1016" s="3"/>
      <c r="QLC1016" s="3"/>
      <c r="QLD1016" s="3"/>
      <c r="QLE1016" s="3"/>
      <c r="QLF1016" s="3"/>
      <c r="QLG1016" s="3"/>
      <c r="QLH1016" s="3"/>
      <c r="QLI1016" s="3"/>
      <c r="QLJ1016" s="3"/>
      <c r="QLK1016" s="3"/>
      <c r="QLL1016" s="3"/>
      <c r="QLM1016" s="3"/>
      <c r="QLN1016" s="3"/>
      <c r="QLO1016" s="3"/>
      <c r="QLP1016" s="3"/>
      <c r="QLQ1016" s="3"/>
      <c r="QLR1016" s="3"/>
      <c r="QLS1016" s="3"/>
      <c r="QLT1016" s="3"/>
      <c r="QLU1016" s="3"/>
      <c r="QLV1016" s="3"/>
      <c r="QLW1016" s="3"/>
      <c r="QLX1016" s="3"/>
      <c r="QLY1016" s="3"/>
      <c r="QLZ1016" s="3"/>
      <c r="QMA1016" s="3"/>
      <c r="QMB1016" s="3"/>
      <c r="QMC1016" s="3"/>
      <c r="QMD1016" s="3"/>
      <c r="QME1016" s="3"/>
      <c r="QMF1016" s="3"/>
      <c r="QMG1016" s="3"/>
      <c r="QMH1016" s="3"/>
      <c r="QMI1016" s="3"/>
      <c r="QMJ1016" s="3"/>
      <c r="QMK1016" s="3"/>
      <c r="QML1016" s="3"/>
      <c r="QMM1016" s="3"/>
      <c r="QMN1016" s="3"/>
      <c r="QMO1016" s="3"/>
      <c r="QMP1016" s="3"/>
      <c r="QMQ1016" s="3"/>
      <c r="QMR1016" s="3"/>
      <c r="QMS1016" s="3"/>
      <c r="QMT1016" s="3"/>
      <c r="QMU1016" s="3"/>
      <c r="QMV1016" s="3"/>
      <c r="QMW1016" s="3"/>
      <c r="QMX1016" s="3"/>
      <c r="QMY1016" s="3"/>
      <c r="QMZ1016" s="3"/>
      <c r="QNA1016" s="3"/>
      <c r="QNB1016" s="3"/>
      <c r="QNC1016" s="3"/>
      <c r="QND1016" s="3"/>
      <c r="QNE1016" s="3"/>
      <c r="QNF1016" s="3"/>
      <c r="QNG1016" s="3"/>
      <c r="QNH1016" s="3"/>
      <c r="QNI1016" s="3"/>
      <c r="QNJ1016" s="3"/>
      <c r="QNK1016" s="3"/>
      <c r="QNL1016" s="3"/>
      <c r="QNM1016" s="3"/>
      <c r="QNN1016" s="3"/>
      <c r="QNO1016" s="3"/>
      <c r="QNP1016" s="3"/>
      <c r="QNQ1016" s="3"/>
      <c r="QNR1016" s="3"/>
      <c r="QNS1016" s="3"/>
      <c r="QNT1016" s="3"/>
      <c r="QNU1016" s="3"/>
      <c r="QNV1016" s="3"/>
      <c r="QNW1016" s="3"/>
      <c r="QNX1016" s="3"/>
      <c r="QNY1016" s="3"/>
      <c r="QNZ1016" s="3"/>
      <c r="QOA1016" s="3"/>
      <c r="QOB1016" s="3"/>
      <c r="QOC1016" s="3"/>
      <c r="QOD1016" s="3"/>
      <c r="QOE1016" s="3"/>
      <c r="QOF1016" s="3"/>
      <c r="QOG1016" s="3"/>
      <c r="QOH1016" s="3"/>
      <c r="QOI1016" s="3"/>
      <c r="QOJ1016" s="3"/>
      <c r="QOK1016" s="3"/>
      <c r="QOL1016" s="3"/>
      <c r="QOM1016" s="3"/>
      <c r="QON1016" s="3"/>
      <c r="QOO1016" s="3"/>
      <c r="QOP1016" s="3"/>
      <c r="QOQ1016" s="3"/>
      <c r="QOR1016" s="3"/>
      <c r="QOS1016" s="3"/>
      <c r="QOT1016" s="3"/>
      <c r="QOU1016" s="3"/>
      <c r="QOV1016" s="3"/>
      <c r="QOW1016" s="3"/>
      <c r="QOX1016" s="3"/>
      <c r="QOY1016" s="3"/>
      <c r="QOZ1016" s="3"/>
      <c r="QPA1016" s="3"/>
      <c r="QPB1016" s="3"/>
      <c r="QPC1016" s="3"/>
      <c r="QPD1016" s="3"/>
      <c r="QPE1016" s="3"/>
      <c r="QPF1016" s="3"/>
      <c r="QPG1016" s="3"/>
      <c r="QPH1016" s="3"/>
      <c r="QPI1016" s="3"/>
      <c r="QPJ1016" s="3"/>
      <c r="QPK1016" s="3"/>
      <c r="QPL1016" s="3"/>
      <c r="QPM1016" s="3"/>
      <c r="QPN1016" s="3"/>
      <c r="QPO1016" s="3"/>
      <c r="QPP1016" s="3"/>
      <c r="QPQ1016" s="3"/>
      <c r="QPR1016" s="3"/>
      <c r="QPS1016" s="3"/>
      <c r="QPT1016" s="3"/>
      <c r="QPU1016" s="3"/>
      <c r="QPV1016" s="3"/>
      <c r="QPW1016" s="3"/>
      <c r="QPX1016" s="3"/>
      <c r="QPY1016" s="3"/>
      <c r="QPZ1016" s="3"/>
      <c r="QQA1016" s="3"/>
      <c r="QQB1016" s="3"/>
      <c r="QQC1016" s="3"/>
      <c r="QQD1016" s="3"/>
      <c r="QQE1016" s="3"/>
      <c r="QQF1016" s="3"/>
      <c r="QQG1016" s="3"/>
      <c r="QQH1016" s="3"/>
      <c r="QQI1016" s="3"/>
      <c r="QQJ1016" s="3"/>
      <c r="QQK1016" s="3"/>
      <c r="QQL1016" s="3"/>
      <c r="QQM1016" s="3"/>
      <c r="QQN1016" s="3"/>
      <c r="QQO1016" s="3"/>
      <c r="QQP1016" s="3"/>
      <c r="QQQ1016" s="3"/>
      <c r="QQR1016" s="3"/>
      <c r="QQS1016" s="3"/>
      <c r="QQT1016" s="3"/>
      <c r="QQU1016" s="3"/>
      <c r="QQV1016" s="3"/>
      <c r="QQW1016" s="3"/>
      <c r="QQX1016" s="3"/>
      <c r="QQY1016" s="3"/>
      <c r="QQZ1016" s="3"/>
      <c r="QRA1016" s="3"/>
      <c r="QRB1016" s="3"/>
      <c r="QRC1016" s="3"/>
      <c r="QRD1016" s="3"/>
      <c r="QRE1016" s="3"/>
      <c r="QRF1016" s="3"/>
      <c r="QRG1016" s="3"/>
      <c r="QRH1016" s="3"/>
      <c r="QRI1016" s="3"/>
      <c r="QRJ1016" s="3"/>
      <c r="QRK1016" s="3"/>
      <c r="QRL1016" s="3"/>
      <c r="QRM1016" s="3"/>
      <c r="QRN1016" s="3"/>
      <c r="QRO1016" s="3"/>
      <c r="QRP1016" s="3"/>
      <c r="QRQ1016" s="3"/>
      <c r="QRR1016" s="3"/>
      <c r="QRS1016" s="3"/>
      <c r="QRT1016" s="3"/>
      <c r="QRU1016" s="3"/>
      <c r="QRV1016" s="3"/>
      <c r="QRW1016" s="3"/>
      <c r="QRX1016" s="3"/>
      <c r="QRY1016" s="3"/>
      <c r="QRZ1016" s="3"/>
      <c r="QSA1016" s="3"/>
      <c r="QSB1016" s="3"/>
      <c r="QSC1016" s="3"/>
      <c r="QSD1016" s="3"/>
      <c r="QSE1016" s="3"/>
      <c r="QSF1016" s="3"/>
      <c r="QSG1016" s="3"/>
      <c r="QSH1016" s="3"/>
      <c r="QSI1016" s="3"/>
      <c r="QSJ1016" s="3"/>
      <c r="QSK1016" s="3"/>
      <c r="QSL1016" s="3"/>
      <c r="QSM1016" s="3"/>
      <c r="QSN1016" s="3"/>
      <c r="QSO1016" s="3"/>
      <c r="QSP1016" s="3"/>
      <c r="QSQ1016" s="3"/>
      <c r="QSR1016" s="3"/>
      <c r="QSS1016" s="3"/>
      <c r="QST1016" s="3"/>
      <c r="QSU1016" s="3"/>
      <c r="QSV1016" s="3"/>
      <c r="QSW1016" s="3"/>
      <c r="QSX1016" s="3"/>
      <c r="QSY1016" s="3"/>
      <c r="QSZ1016" s="3"/>
      <c r="QTA1016" s="3"/>
      <c r="QTB1016" s="3"/>
      <c r="QTC1016" s="3"/>
      <c r="QTD1016" s="3"/>
      <c r="QTE1016" s="3"/>
      <c r="QTF1016" s="3"/>
      <c r="QTG1016" s="3"/>
      <c r="QTH1016" s="3"/>
      <c r="QTI1016" s="3"/>
      <c r="QTJ1016" s="3"/>
      <c r="QTK1016" s="3"/>
      <c r="QTL1016" s="3"/>
      <c r="QTM1016" s="3"/>
      <c r="QTN1016" s="3"/>
      <c r="QTO1016" s="3"/>
      <c r="QTP1016" s="3"/>
      <c r="QTQ1016" s="3"/>
      <c r="QTR1016" s="3"/>
      <c r="QTS1016" s="3"/>
      <c r="QTT1016" s="3"/>
      <c r="QTU1016" s="3"/>
      <c r="QTV1016" s="3"/>
      <c r="QTW1016" s="3"/>
      <c r="QTX1016" s="3"/>
      <c r="QTY1016" s="3"/>
      <c r="QTZ1016" s="3"/>
      <c r="QUA1016" s="3"/>
      <c r="QUB1016" s="3"/>
      <c r="QUC1016" s="3"/>
      <c r="QUD1016" s="3"/>
      <c r="QUE1016" s="3"/>
      <c r="QUF1016" s="3"/>
      <c r="QUG1016" s="3"/>
      <c r="QUH1016" s="3"/>
      <c r="QUI1016" s="3"/>
      <c r="QUJ1016" s="3"/>
      <c r="QUK1016" s="3"/>
      <c r="QUL1016" s="3"/>
      <c r="QUM1016" s="3"/>
      <c r="QUN1016" s="3"/>
      <c r="QUO1016" s="3"/>
      <c r="QUP1016" s="3"/>
      <c r="QUQ1016" s="3"/>
      <c r="QUR1016" s="3"/>
      <c r="QUS1016" s="3"/>
      <c r="QUT1016" s="3"/>
      <c r="QUU1016" s="3"/>
      <c r="QUV1016" s="3"/>
      <c r="QUW1016" s="3"/>
      <c r="QUX1016" s="3"/>
      <c r="QUY1016" s="3"/>
      <c r="QUZ1016" s="3"/>
      <c r="QVA1016" s="3"/>
      <c r="QVB1016" s="3"/>
      <c r="QVC1016" s="3"/>
      <c r="QVD1016" s="3"/>
      <c r="QVE1016" s="3"/>
      <c r="QVF1016" s="3"/>
      <c r="QVG1016" s="3"/>
      <c r="QVH1016" s="3"/>
      <c r="QVI1016" s="3"/>
      <c r="QVJ1016" s="3"/>
      <c r="QVK1016" s="3"/>
      <c r="QVL1016" s="3"/>
      <c r="QVM1016" s="3"/>
      <c r="QVN1016" s="3"/>
      <c r="QVO1016" s="3"/>
      <c r="QVP1016" s="3"/>
      <c r="QVQ1016" s="3"/>
      <c r="QVR1016" s="3"/>
      <c r="QVS1016" s="3"/>
      <c r="QVT1016" s="3"/>
      <c r="QVU1016" s="3"/>
      <c r="QVV1016" s="3"/>
      <c r="QVW1016" s="3"/>
      <c r="QVX1016" s="3"/>
      <c r="QVY1016" s="3"/>
      <c r="QVZ1016" s="3"/>
      <c r="QWA1016" s="3"/>
      <c r="QWB1016" s="3"/>
      <c r="QWC1016" s="3"/>
      <c r="QWD1016" s="3"/>
      <c r="QWE1016" s="3"/>
      <c r="QWF1016" s="3"/>
      <c r="QWG1016" s="3"/>
      <c r="QWH1016" s="3"/>
      <c r="QWI1016" s="3"/>
      <c r="QWJ1016" s="3"/>
      <c r="QWK1016" s="3"/>
      <c r="QWL1016" s="3"/>
      <c r="QWM1016" s="3"/>
      <c r="QWN1016" s="3"/>
      <c r="QWO1016" s="3"/>
      <c r="QWP1016" s="3"/>
      <c r="QWQ1016" s="3"/>
      <c r="QWR1016" s="3"/>
      <c r="QWS1016" s="3"/>
      <c r="QWT1016" s="3"/>
      <c r="QWU1016" s="3"/>
      <c r="QWV1016" s="3"/>
      <c r="QWW1016" s="3"/>
      <c r="QWX1016" s="3"/>
      <c r="QWY1016" s="3"/>
      <c r="QWZ1016" s="3"/>
      <c r="QXA1016" s="3"/>
      <c r="QXB1016" s="3"/>
      <c r="QXC1016" s="3"/>
      <c r="QXD1016" s="3"/>
      <c r="QXE1016" s="3"/>
      <c r="QXF1016" s="3"/>
      <c r="QXG1016" s="3"/>
      <c r="QXH1016" s="3"/>
      <c r="QXI1016" s="3"/>
      <c r="QXJ1016" s="3"/>
      <c r="QXK1016" s="3"/>
      <c r="QXL1016" s="3"/>
      <c r="QXM1016" s="3"/>
      <c r="QXN1016" s="3"/>
      <c r="QXO1016" s="3"/>
      <c r="QXP1016" s="3"/>
      <c r="QXQ1016" s="3"/>
      <c r="QXR1016" s="3"/>
      <c r="QXS1016" s="3"/>
      <c r="QXT1016" s="3"/>
      <c r="QXU1016" s="3"/>
      <c r="QXV1016" s="3"/>
      <c r="QXW1016" s="3"/>
      <c r="QXX1016" s="3"/>
      <c r="QXY1016" s="3"/>
      <c r="QXZ1016" s="3"/>
      <c r="QYA1016" s="3"/>
      <c r="QYB1016" s="3"/>
      <c r="QYC1016" s="3"/>
      <c r="QYD1016" s="3"/>
      <c r="QYE1016" s="3"/>
      <c r="QYF1016" s="3"/>
      <c r="QYG1016" s="3"/>
      <c r="QYH1016" s="3"/>
      <c r="QYI1016" s="3"/>
      <c r="QYJ1016" s="3"/>
      <c r="QYK1016" s="3"/>
      <c r="QYL1016" s="3"/>
      <c r="QYM1016" s="3"/>
      <c r="QYN1016" s="3"/>
      <c r="QYO1016" s="3"/>
      <c r="QYP1016" s="3"/>
      <c r="QYQ1016" s="3"/>
      <c r="QYR1016" s="3"/>
      <c r="QYS1016" s="3"/>
      <c r="QYT1016" s="3"/>
      <c r="QYU1016" s="3"/>
      <c r="QYV1016" s="3"/>
      <c r="QYW1016" s="3"/>
      <c r="QYX1016" s="3"/>
      <c r="QYY1016" s="3"/>
      <c r="QYZ1016" s="3"/>
      <c r="QZA1016" s="3"/>
      <c r="QZB1016" s="3"/>
      <c r="QZC1016" s="3"/>
      <c r="QZD1016" s="3"/>
      <c r="QZE1016" s="3"/>
      <c r="QZF1016" s="3"/>
      <c r="QZG1016" s="3"/>
      <c r="QZH1016" s="3"/>
      <c r="QZI1016" s="3"/>
      <c r="QZJ1016" s="3"/>
      <c r="QZK1016" s="3"/>
      <c r="QZL1016" s="3"/>
      <c r="QZM1016" s="3"/>
      <c r="QZN1016" s="3"/>
      <c r="QZO1016" s="3"/>
      <c r="QZP1016" s="3"/>
      <c r="QZQ1016" s="3"/>
      <c r="QZR1016" s="3"/>
      <c r="QZS1016" s="3"/>
      <c r="QZT1016" s="3"/>
      <c r="QZU1016" s="3"/>
      <c r="QZV1016" s="3"/>
      <c r="QZW1016" s="3"/>
      <c r="QZX1016" s="3"/>
      <c r="QZY1016" s="3"/>
      <c r="QZZ1016" s="3"/>
      <c r="RAA1016" s="3"/>
      <c r="RAB1016" s="3"/>
      <c r="RAC1016" s="3"/>
      <c r="RAD1016" s="3"/>
      <c r="RAE1016" s="3"/>
      <c r="RAF1016" s="3"/>
      <c r="RAG1016" s="3"/>
      <c r="RAH1016" s="3"/>
      <c r="RAI1016" s="3"/>
      <c r="RAJ1016" s="3"/>
      <c r="RAK1016" s="3"/>
      <c r="RAL1016" s="3"/>
      <c r="RAM1016" s="3"/>
      <c r="RAN1016" s="3"/>
      <c r="RAO1016" s="3"/>
      <c r="RAP1016" s="3"/>
      <c r="RAQ1016" s="3"/>
      <c r="RAR1016" s="3"/>
      <c r="RAS1016" s="3"/>
      <c r="RAT1016" s="3"/>
      <c r="RAU1016" s="3"/>
      <c r="RAV1016" s="3"/>
      <c r="RAW1016" s="3"/>
      <c r="RAX1016" s="3"/>
      <c r="RAY1016" s="3"/>
      <c r="RAZ1016" s="3"/>
      <c r="RBA1016" s="3"/>
      <c r="RBB1016" s="3"/>
      <c r="RBC1016" s="3"/>
      <c r="RBD1016" s="3"/>
      <c r="RBE1016" s="3"/>
      <c r="RBF1016" s="3"/>
      <c r="RBG1016" s="3"/>
      <c r="RBH1016" s="3"/>
      <c r="RBI1016" s="3"/>
      <c r="RBJ1016" s="3"/>
      <c r="RBK1016" s="3"/>
      <c r="RBL1016" s="3"/>
      <c r="RBM1016" s="3"/>
      <c r="RBN1016" s="3"/>
      <c r="RBO1016" s="3"/>
      <c r="RBP1016" s="3"/>
      <c r="RBQ1016" s="3"/>
      <c r="RBR1016" s="3"/>
      <c r="RBS1016" s="3"/>
      <c r="RBT1016" s="3"/>
      <c r="RBU1016" s="3"/>
      <c r="RBV1016" s="3"/>
      <c r="RBW1016" s="3"/>
      <c r="RBX1016" s="3"/>
      <c r="RBY1016" s="3"/>
      <c r="RBZ1016" s="3"/>
      <c r="RCA1016" s="3"/>
      <c r="RCB1016" s="3"/>
      <c r="RCC1016" s="3"/>
      <c r="RCD1016" s="3"/>
      <c r="RCE1016" s="3"/>
      <c r="RCF1016" s="3"/>
      <c r="RCG1016" s="3"/>
      <c r="RCH1016" s="3"/>
      <c r="RCI1016" s="3"/>
      <c r="RCJ1016" s="3"/>
      <c r="RCK1016" s="3"/>
      <c r="RCL1016" s="3"/>
      <c r="RCM1016" s="3"/>
      <c r="RCN1016" s="3"/>
      <c r="RCO1016" s="3"/>
      <c r="RCP1016" s="3"/>
      <c r="RCQ1016" s="3"/>
      <c r="RCR1016" s="3"/>
      <c r="RCS1016" s="3"/>
      <c r="RCT1016" s="3"/>
      <c r="RCU1016" s="3"/>
      <c r="RCV1016" s="3"/>
      <c r="RCW1016" s="3"/>
      <c r="RCX1016" s="3"/>
      <c r="RCY1016" s="3"/>
      <c r="RCZ1016" s="3"/>
      <c r="RDA1016" s="3"/>
      <c r="RDB1016" s="3"/>
      <c r="RDC1016" s="3"/>
      <c r="RDD1016" s="3"/>
      <c r="RDE1016" s="3"/>
      <c r="RDF1016" s="3"/>
      <c r="RDG1016" s="3"/>
      <c r="RDH1016" s="3"/>
      <c r="RDI1016" s="3"/>
      <c r="RDJ1016" s="3"/>
      <c r="RDK1016" s="3"/>
      <c r="RDL1016" s="3"/>
      <c r="RDM1016" s="3"/>
      <c r="RDN1016" s="3"/>
      <c r="RDO1016" s="3"/>
      <c r="RDP1016" s="3"/>
      <c r="RDQ1016" s="3"/>
      <c r="RDR1016" s="3"/>
      <c r="RDS1016" s="3"/>
      <c r="RDT1016" s="3"/>
      <c r="RDU1016" s="3"/>
      <c r="RDV1016" s="3"/>
      <c r="RDW1016" s="3"/>
      <c r="RDX1016" s="3"/>
      <c r="RDY1016" s="3"/>
      <c r="RDZ1016" s="3"/>
      <c r="REA1016" s="3"/>
      <c r="REB1016" s="3"/>
      <c r="REC1016" s="3"/>
      <c r="RED1016" s="3"/>
      <c r="REE1016" s="3"/>
      <c r="REF1016" s="3"/>
      <c r="REG1016" s="3"/>
      <c r="REH1016" s="3"/>
      <c r="REI1016" s="3"/>
      <c r="REJ1016" s="3"/>
      <c r="REK1016" s="3"/>
      <c r="REL1016" s="3"/>
      <c r="REM1016" s="3"/>
      <c r="REN1016" s="3"/>
      <c r="REO1016" s="3"/>
      <c r="REP1016" s="3"/>
      <c r="REQ1016" s="3"/>
      <c r="RER1016" s="3"/>
      <c r="RES1016" s="3"/>
      <c r="RET1016" s="3"/>
      <c r="REU1016" s="3"/>
      <c r="REV1016" s="3"/>
      <c r="REW1016" s="3"/>
      <c r="REX1016" s="3"/>
      <c r="REY1016" s="3"/>
      <c r="REZ1016" s="3"/>
      <c r="RFA1016" s="3"/>
      <c r="RFB1016" s="3"/>
      <c r="RFC1016" s="3"/>
      <c r="RFD1016" s="3"/>
      <c r="RFE1016" s="3"/>
      <c r="RFF1016" s="3"/>
      <c r="RFG1016" s="3"/>
      <c r="RFH1016" s="3"/>
      <c r="RFI1016" s="3"/>
      <c r="RFJ1016" s="3"/>
      <c r="RFK1016" s="3"/>
      <c r="RFL1016" s="3"/>
      <c r="RFM1016" s="3"/>
      <c r="RFN1016" s="3"/>
      <c r="RFO1016" s="3"/>
      <c r="RFP1016" s="3"/>
      <c r="RFQ1016" s="3"/>
      <c r="RFR1016" s="3"/>
      <c r="RFS1016" s="3"/>
      <c r="RFT1016" s="3"/>
      <c r="RFU1016" s="3"/>
      <c r="RFV1016" s="3"/>
      <c r="RFW1016" s="3"/>
      <c r="RFX1016" s="3"/>
      <c r="RFY1016" s="3"/>
      <c r="RFZ1016" s="3"/>
      <c r="RGA1016" s="3"/>
      <c r="RGB1016" s="3"/>
      <c r="RGC1016" s="3"/>
      <c r="RGD1016" s="3"/>
      <c r="RGE1016" s="3"/>
      <c r="RGF1016" s="3"/>
      <c r="RGG1016" s="3"/>
      <c r="RGH1016" s="3"/>
      <c r="RGI1016" s="3"/>
      <c r="RGJ1016" s="3"/>
      <c r="RGK1016" s="3"/>
      <c r="RGL1016" s="3"/>
      <c r="RGM1016" s="3"/>
      <c r="RGN1016" s="3"/>
      <c r="RGO1016" s="3"/>
      <c r="RGP1016" s="3"/>
      <c r="RGQ1016" s="3"/>
      <c r="RGR1016" s="3"/>
      <c r="RGS1016" s="3"/>
      <c r="RGT1016" s="3"/>
      <c r="RGU1016" s="3"/>
      <c r="RGV1016" s="3"/>
      <c r="RGW1016" s="3"/>
      <c r="RGX1016" s="3"/>
      <c r="RGY1016" s="3"/>
      <c r="RGZ1016" s="3"/>
      <c r="RHA1016" s="3"/>
      <c r="RHB1016" s="3"/>
      <c r="RHC1016" s="3"/>
      <c r="RHD1016" s="3"/>
      <c r="RHE1016" s="3"/>
      <c r="RHF1016" s="3"/>
      <c r="RHG1016" s="3"/>
      <c r="RHH1016" s="3"/>
      <c r="RHI1016" s="3"/>
      <c r="RHJ1016" s="3"/>
      <c r="RHK1016" s="3"/>
      <c r="RHL1016" s="3"/>
      <c r="RHM1016" s="3"/>
      <c r="RHN1016" s="3"/>
      <c r="RHO1016" s="3"/>
      <c r="RHP1016" s="3"/>
      <c r="RHQ1016" s="3"/>
      <c r="RHR1016" s="3"/>
      <c r="RHS1016" s="3"/>
      <c r="RHT1016" s="3"/>
      <c r="RHU1016" s="3"/>
      <c r="RHV1016" s="3"/>
      <c r="RHW1016" s="3"/>
      <c r="RHX1016" s="3"/>
      <c r="RHY1016" s="3"/>
      <c r="RHZ1016" s="3"/>
      <c r="RIA1016" s="3"/>
      <c r="RIB1016" s="3"/>
      <c r="RIC1016" s="3"/>
      <c r="RID1016" s="3"/>
      <c r="RIE1016" s="3"/>
      <c r="RIF1016" s="3"/>
      <c r="RIG1016" s="3"/>
      <c r="RIH1016" s="3"/>
      <c r="RII1016" s="3"/>
      <c r="RIJ1016" s="3"/>
      <c r="RIK1016" s="3"/>
      <c r="RIL1016" s="3"/>
      <c r="RIM1016" s="3"/>
      <c r="RIN1016" s="3"/>
      <c r="RIO1016" s="3"/>
      <c r="RIP1016" s="3"/>
      <c r="RIQ1016" s="3"/>
      <c r="RIR1016" s="3"/>
      <c r="RIS1016" s="3"/>
      <c r="RIT1016" s="3"/>
      <c r="RIU1016" s="3"/>
      <c r="RIV1016" s="3"/>
      <c r="RIW1016" s="3"/>
      <c r="RIX1016" s="3"/>
      <c r="RIY1016" s="3"/>
      <c r="RIZ1016" s="3"/>
      <c r="RJA1016" s="3"/>
      <c r="RJB1016" s="3"/>
      <c r="RJC1016" s="3"/>
      <c r="RJD1016" s="3"/>
      <c r="RJE1016" s="3"/>
      <c r="RJF1016" s="3"/>
      <c r="RJG1016" s="3"/>
      <c r="RJH1016" s="3"/>
      <c r="RJI1016" s="3"/>
      <c r="RJJ1016" s="3"/>
      <c r="RJK1016" s="3"/>
      <c r="RJL1016" s="3"/>
      <c r="RJM1016" s="3"/>
      <c r="RJN1016" s="3"/>
      <c r="RJO1016" s="3"/>
      <c r="RJP1016" s="3"/>
      <c r="RJQ1016" s="3"/>
      <c r="RJR1016" s="3"/>
      <c r="RJS1016" s="3"/>
      <c r="RJT1016" s="3"/>
      <c r="RJU1016" s="3"/>
      <c r="RJV1016" s="3"/>
      <c r="RJW1016" s="3"/>
      <c r="RJX1016" s="3"/>
      <c r="RJY1016" s="3"/>
      <c r="RJZ1016" s="3"/>
      <c r="RKA1016" s="3"/>
      <c r="RKB1016" s="3"/>
      <c r="RKC1016" s="3"/>
      <c r="RKD1016" s="3"/>
      <c r="RKE1016" s="3"/>
      <c r="RKF1016" s="3"/>
      <c r="RKG1016" s="3"/>
      <c r="RKH1016" s="3"/>
      <c r="RKI1016" s="3"/>
      <c r="RKJ1016" s="3"/>
      <c r="RKK1016" s="3"/>
      <c r="RKL1016" s="3"/>
      <c r="RKM1016" s="3"/>
      <c r="RKN1016" s="3"/>
      <c r="RKO1016" s="3"/>
      <c r="RKP1016" s="3"/>
      <c r="RKQ1016" s="3"/>
      <c r="RKR1016" s="3"/>
      <c r="RKS1016" s="3"/>
      <c r="RKT1016" s="3"/>
      <c r="RKU1016" s="3"/>
      <c r="RKV1016" s="3"/>
      <c r="RKW1016" s="3"/>
      <c r="RKX1016" s="3"/>
      <c r="RKY1016" s="3"/>
      <c r="RKZ1016" s="3"/>
      <c r="RLA1016" s="3"/>
      <c r="RLB1016" s="3"/>
      <c r="RLC1016" s="3"/>
      <c r="RLD1016" s="3"/>
      <c r="RLE1016" s="3"/>
      <c r="RLF1016" s="3"/>
      <c r="RLG1016" s="3"/>
      <c r="RLH1016" s="3"/>
      <c r="RLI1016" s="3"/>
      <c r="RLJ1016" s="3"/>
      <c r="RLK1016" s="3"/>
      <c r="RLL1016" s="3"/>
      <c r="RLM1016" s="3"/>
      <c r="RLN1016" s="3"/>
      <c r="RLO1016" s="3"/>
      <c r="RLP1016" s="3"/>
      <c r="RLQ1016" s="3"/>
      <c r="RLR1016" s="3"/>
      <c r="RLS1016" s="3"/>
      <c r="RLT1016" s="3"/>
      <c r="RLU1016" s="3"/>
      <c r="RLV1016" s="3"/>
      <c r="RLW1016" s="3"/>
      <c r="RLX1016" s="3"/>
      <c r="RLY1016" s="3"/>
      <c r="RLZ1016" s="3"/>
      <c r="RMA1016" s="3"/>
      <c r="RMB1016" s="3"/>
      <c r="RMC1016" s="3"/>
      <c r="RMD1016" s="3"/>
      <c r="RME1016" s="3"/>
      <c r="RMF1016" s="3"/>
      <c r="RMG1016" s="3"/>
      <c r="RMH1016" s="3"/>
      <c r="RMI1016" s="3"/>
      <c r="RMJ1016" s="3"/>
      <c r="RMK1016" s="3"/>
      <c r="RML1016" s="3"/>
      <c r="RMM1016" s="3"/>
      <c r="RMN1016" s="3"/>
      <c r="RMO1016" s="3"/>
      <c r="RMP1016" s="3"/>
      <c r="RMQ1016" s="3"/>
      <c r="RMR1016" s="3"/>
      <c r="RMS1016" s="3"/>
      <c r="RMT1016" s="3"/>
      <c r="RMU1016" s="3"/>
      <c r="RMV1016" s="3"/>
      <c r="RMW1016" s="3"/>
      <c r="RMX1016" s="3"/>
      <c r="RMY1016" s="3"/>
      <c r="RMZ1016" s="3"/>
      <c r="RNA1016" s="3"/>
      <c r="RNB1016" s="3"/>
      <c r="RNC1016" s="3"/>
      <c r="RND1016" s="3"/>
      <c r="RNE1016" s="3"/>
      <c r="RNF1016" s="3"/>
      <c r="RNG1016" s="3"/>
      <c r="RNH1016" s="3"/>
      <c r="RNI1016" s="3"/>
      <c r="RNJ1016" s="3"/>
      <c r="RNK1016" s="3"/>
      <c r="RNL1016" s="3"/>
      <c r="RNM1016" s="3"/>
      <c r="RNN1016" s="3"/>
      <c r="RNO1016" s="3"/>
      <c r="RNP1016" s="3"/>
      <c r="RNQ1016" s="3"/>
      <c r="RNR1016" s="3"/>
      <c r="RNS1016" s="3"/>
      <c r="RNT1016" s="3"/>
      <c r="RNU1016" s="3"/>
      <c r="RNV1016" s="3"/>
      <c r="RNW1016" s="3"/>
      <c r="RNX1016" s="3"/>
      <c r="RNY1016" s="3"/>
      <c r="RNZ1016" s="3"/>
      <c r="ROA1016" s="3"/>
      <c r="ROB1016" s="3"/>
      <c r="ROC1016" s="3"/>
      <c r="ROD1016" s="3"/>
      <c r="ROE1016" s="3"/>
      <c r="ROF1016" s="3"/>
      <c r="ROG1016" s="3"/>
      <c r="ROH1016" s="3"/>
      <c r="ROI1016" s="3"/>
      <c r="ROJ1016" s="3"/>
      <c r="ROK1016" s="3"/>
      <c r="ROL1016" s="3"/>
      <c r="ROM1016" s="3"/>
      <c r="RON1016" s="3"/>
      <c r="ROO1016" s="3"/>
      <c r="ROP1016" s="3"/>
      <c r="ROQ1016" s="3"/>
      <c r="ROR1016" s="3"/>
      <c r="ROS1016" s="3"/>
      <c r="ROT1016" s="3"/>
      <c r="ROU1016" s="3"/>
      <c r="ROV1016" s="3"/>
      <c r="ROW1016" s="3"/>
      <c r="ROX1016" s="3"/>
      <c r="ROY1016" s="3"/>
      <c r="ROZ1016" s="3"/>
      <c r="RPA1016" s="3"/>
      <c r="RPB1016" s="3"/>
      <c r="RPC1016" s="3"/>
      <c r="RPD1016" s="3"/>
      <c r="RPE1016" s="3"/>
      <c r="RPF1016" s="3"/>
      <c r="RPG1016" s="3"/>
      <c r="RPH1016" s="3"/>
      <c r="RPI1016" s="3"/>
      <c r="RPJ1016" s="3"/>
      <c r="RPK1016" s="3"/>
      <c r="RPL1016" s="3"/>
      <c r="RPM1016" s="3"/>
      <c r="RPN1016" s="3"/>
      <c r="RPO1016" s="3"/>
      <c r="RPP1016" s="3"/>
      <c r="RPQ1016" s="3"/>
      <c r="RPR1016" s="3"/>
      <c r="RPS1016" s="3"/>
      <c r="RPT1016" s="3"/>
      <c r="RPU1016" s="3"/>
      <c r="RPV1016" s="3"/>
      <c r="RPW1016" s="3"/>
      <c r="RPX1016" s="3"/>
      <c r="RPY1016" s="3"/>
      <c r="RPZ1016" s="3"/>
      <c r="RQA1016" s="3"/>
      <c r="RQB1016" s="3"/>
      <c r="RQC1016" s="3"/>
      <c r="RQD1016" s="3"/>
      <c r="RQE1016" s="3"/>
      <c r="RQF1016" s="3"/>
      <c r="RQG1016" s="3"/>
      <c r="RQH1016" s="3"/>
      <c r="RQI1016" s="3"/>
      <c r="RQJ1016" s="3"/>
      <c r="RQK1016" s="3"/>
      <c r="RQL1016" s="3"/>
      <c r="RQM1016" s="3"/>
      <c r="RQN1016" s="3"/>
      <c r="RQO1016" s="3"/>
      <c r="RQP1016" s="3"/>
      <c r="RQQ1016" s="3"/>
      <c r="RQR1016" s="3"/>
      <c r="RQS1016" s="3"/>
      <c r="RQT1016" s="3"/>
      <c r="RQU1016" s="3"/>
      <c r="RQV1016" s="3"/>
      <c r="RQW1016" s="3"/>
      <c r="RQX1016" s="3"/>
      <c r="RQY1016" s="3"/>
      <c r="RQZ1016" s="3"/>
      <c r="RRA1016" s="3"/>
      <c r="RRB1016" s="3"/>
      <c r="RRC1016" s="3"/>
      <c r="RRD1016" s="3"/>
      <c r="RRE1016" s="3"/>
      <c r="RRF1016" s="3"/>
      <c r="RRG1016" s="3"/>
      <c r="RRH1016" s="3"/>
      <c r="RRI1016" s="3"/>
      <c r="RRJ1016" s="3"/>
      <c r="RRK1016" s="3"/>
      <c r="RRL1016" s="3"/>
      <c r="RRM1016" s="3"/>
      <c r="RRN1016" s="3"/>
      <c r="RRO1016" s="3"/>
      <c r="RRP1016" s="3"/>
      <c r="RRQ1016" s="3"/>
      <c r="RRR1016" s="3"/>
      <c r="RRS1016" s="3"/>
      <c r="RRT1016" s="3"/>
      <c r="RRU1016" s="3"/>
      <c r="RRV1016" s="3"/>
      <c r="RRW1016" s="3"/>
      <c r="RRX1016" s="3"/>
      <c r="RRY1016" s="3"/>
      <c r="RRZ1016" s="3"/>
      <c r="RSA1016" s="3"/>
      <c r="RSB1016" s="3"/>
      <c r="RSC1016" s="3"/>
      <c r="RSD1016" s="3"/>
      <c r="RSE1016" s="3"/>
      <c r="RSF1016" s="3"/>
      <c r="RSG1016" s="3"/>
      <c r="RSH1016" s="3"/>
      <c r="RSI1016" s="3"/>
      <c r="RSJ1016" s="3"/>
      <c r="RSK1016" s="3"/>
      <c r="RSL1016" s="3"/>
      <c r="RSM1016" s="3"/>
      <c r="RSN1016" s="3"/>
      <c r="RSO1016" s="3"/>
      <c r="RSP1016" s="3"/>
      <c r="RSQ1016" s="3"/>
      <c r="RSR1016" s="3"/>
      <c r="RSS1016" s="3"/>
      <c r="RST1016" s="3"/>
      <c r="RSU1016" s="3"/>
      <c r="RSV1016" s="3"/>
      <c r="RSW1016" s="3"/>
      <c r="RSX1016" s="3"/>
      <c r="RSY1016" s="3"/>
      <c r="RSZ1016" s="3"/>
      <c r="RTA1016" s="3"/>
      <c r="RTB1016" s="3"/>
      <c r="RTC1016" s="3"/>
      <c r="RTD1016" s="3"/>
      <c r="RTE1016" s="3"/>
      <c r="RTF1016" s="3"/>
      <c r="RTG1016" s="3"/>
      <c r="RTH1016" s="3"/>
      <c r="RTI1016" s="3"/>
      <c r="RTJ1016" s="3"/>
      <c r="RTK1016" s="3"/>
      <c r="RTL1016" s="3"/>
      <c r="RTM1016" s="3"/>
      <c r="RTN1016" s="3"/>
      <c r="RTO1016" s="3"/>
      <c r="RTP1016" s="3"/>
      <c r="RTQ1016" s="3"/>
      <c r="RTR1016" s="3"/>
      <c r="RTS1016" s="3"/>
      <c r="RTT1016" s="3"/>
      <c r="RTU1016" s="3"/>
      <c r="RTV1016" s="3"/>
      <c r="RTW1016" s="3"/>
      <c r="RTX1016" s="3"/>
      <c r="RTY1016" s="3"/>
      <c r="RTZ1016" s="3"/>
      <c r="RUA1016" s="3"/>
      <c r="RUB1016" s="3"/>
      <c r="RUC1016" s="3"/>
      <c r="RUD1016" s="3"/>
      <c r="RUE1016" s="3"/>
      <c r="RUF1016" s="3"/>
      <c r="RUG1016" s="3"/>
      <c r="RUH1016" s="3"/>
      <c r="RUI1016" s="3"/>
      <c r="RUJ1016" s="3"/>
      <c r="RUK1016" s="3"/>
      <c r="RUL1016" s="3"/>
      <c r="RUM1016" s="3"/>
      <c r="RUN1016" s="3"/>
      <c r="RUO1016" s="3"/>
      <c r="RUP1016" s="3"/>
      <c r="RUQ1016" s="3"/>
      <c r="RUR1016" s="3"/>
      <c r="RUS1016" s="3"/>
      <c r="RUT1016" s="3"/>
      <c r="RUU1016" s="3"/>
      <c r="RUV1016" s="3"/>
      <c r="RUW1016" s="3"/>
      <c r="RUX1016" s="3"/>
      <c r="RUY1016" s="3"/>
      <c r="RUZ1016" s="3"/>
      <c r="RVA1016" s="3"/>
      <c r="RVB1016" s="3"/>
      <c r="RVC1016" s="3"/>
      <c r="RVD1016" s="3"/>
      <c r="RVE1016" s="3"/>
      <c r="RVF1016" s="3"/>
      <c r="RVG1016" s="3"/>
      <c r="RVH1016" s="3"/>
      <c r="RVI1016" s="3"/>
      <c r="RVJ1016" s="3"/>
      <c r="RVK1016" s="3"/>
      <c r="RVL1016" s="3"/>
      <c r="RVM1016" s="3"/>
      <c r="RVN1016" s="3"/>
      <c r="RVO1016" s="3"/>
      <c r="RVP1016" s="3"/>
      <c r="RVQ1016" s="3"/>
      <c r="RVR1016" s="3"/>
      <c r="RVS1016" s="3"/>
      <c r="RVT1016" s="3"/>
      <c r="RVU1016" s="3"/>
      <c r="RVV1016" s="3"/>
      <c r="RVW1016" s="3"/>
      <c r="RVX1016" s="3"/>
      <c r="RVY1016" s="3"/>
      <c r="RVZ1016" s="3"/>
      <c r="RWA1016" s="3"/>
      <c r="RWB1016" s="3"/>
      <c r="RWC1016" s="3"/>
      <c r="RWD1016" s="3"/>
      <c r="RWE1016" s="3"/>
      <c r="RWF1016" s="3"/>
      <c r="RWG1016" s="3"/>
      <c r="RWH1016" s="3"/>
      <c r="RWI1016" s="3"/>
      <c r="RWJ1016" s="3"/>
      <c r="RWK1016" s="3"/>
      <c r="RWL1016" s="3"/>
      <c r="RWM1016" s="3"/>
      <c r="RWN1016" s="3"/>
      <c r="RWO1016" s="3"/>
      <c r="RWP1016" s="3"/>
      <c r="RWQ1016" s="3"/>
      <c r="RWR1016" s="3"/>
      <c r="RWS1016" s="3"/>
      <c r="RWT1016" s="3"/>
      <c r="RWU1016" s="3"/>
      <c r="RWV1016" s="3"/>
      <c r="RWW1016" s="3"/>
      <c r="RWX1016" s="3"/>
      <c r="RWY1016" s="3"/>
      <c r="RWZ1016" s="3"/>
      <c r="RXA1016" s="3"/>
      <c r="RXB1016" s="3"/>
      <c r="RXC1016" s="3"/>
      <c r="RXD1016" s="3"/>
      <c r="RXE1016" s="3"/>
      <c r="RXF1016" s="3"/>
      <c r="RXG1016" s="3"/>
      <c r="RXH1016" s="3"/>
      <c r="RXI1016" s="3"/>
      <c r="RXJ1016" s="3"/>
      <c r="RXK1016" s="3"/>
      <c r="RXL1016" s="3"/>
      <c r="RXM1016" s="3"/>
      <c r="RXN1016" s="3"/>
      <c r="RXO1016" s="3"/>
      <c r="RXP1016" s="3"/>
      <c r="RXQ1016" s="3"/>
      <c r="RXR1016" s="3"/>
      <c r="RXS1016" s="3"/>
      <c r="RXT1016" s="3"/>
      <c r="RXU1016" s="3"/>
      <c r="RXV1016" s="3"/>
      <c r="RXW1016" s="3"/>
      <c r="RXX1016" s="3"/>
      <c r="RXY1016" s="3"/>
      <c r="RXZ1016" s="3"/>
      <c r="RYA1016" s="3"/>
      <c r="RYB1016" s="3"/>
      <c r="RYC1016" s="3"/>
      <c r="RYD1016" s="3"/>
      <c r="RYE1016" s="3"/>
      <c r="RYF1016" s="3"/>
      <c r="RYG1016" s="3"/>
      <c r="RYH1016" s="3"/>
      <c r="RYI1016" s="3"/>
      <c r="RYJ1016" s="3"/>
      <c r="RYK1016" s="3"/>
      <c r="RYL1016" s="3"/>
      <c r="RYM1016" s="3"/>
      <c r="RYN1016" s="3"/>
      <c r="RYO1016" s="3"/>
      <c r="RYP1016" s="3"/>
      <c r="RYQ1016" s="3"/>
      <c r="RYR1016" s="3"/>
      <c r="RYS1016" s="3"/>
      <c r="RYT1016" s="3"/>
      <c r="RYU1016" s="3"/>
      <c r="RYV1016" s="3"/>
      <c r="RYW1016" s="3"/>
      <c r="RYX1016" s="3"/>
      <c r="RYY1016" s="3"/>
      <c r="RYZ1016" s="3"/>
      <c r="RZA1016" s="3"/>
      <c r="RZB1016" s="3"/>
      <c r="RZC1016" s="3"/>
      <c r="RZD1016" s="3"/>
      <c r="RZE1016" s="3"/>
      <c r="RZF1016" s="3"/>
      <c r="RZG1016" s="3"/>
      <c r="RZH1016" s="3"/>
      <c r="RZI1016" s="3"/>
      <c r="RZJ1016" s="3"/>
      <c r="RZK1016" s="3"/>
      <c r="RZL1016" s="3"/>
      <c r="RZM1016" s="3"/>
      <c r="RZN1016" s="3"/>
      <c r="RZO1016" s="3"/>
      <c r="RZP1016" s="3"/>
      <c r="RZQ1016" s="3"/>
      <c r="RZR1016" s="3"/>
      <c r="RZS1016" s="3"/>
      <c r="RZT1016" s="3"/>
      <c r="RZU1016" s="3"/>
      <c r="RZV1016" s="3"/>
      <c r="RZW1016" s="3"/>
      <c r="RZX1016" s="3"/>
      <c r="RZY1016" s="3"/>
      <c r="RZZ1016" s="3"/>
      <c r="SAA1016" s="3"/>
      <c r="SAB1016" s="3"/>
      <c r="SAC1016" s="3"/>
      <c r="SAD1016" s="3"/>
      <c r="SAE1016" s="3"/>
      <c r="SAF1016" s="3"/>
      <c r="SAG1016" s="3"/>
      <c r="SAH1016" s="3"/>
      <c r="SAI1016" s="3"/>
      <c r="SAJ1016" s="3"/>
      <c r="SAK1016" s="3"/>
      <c r="SAL1016" s="3"/>
      <c r="SAM1016" s="3"/>
      <c r="SAN1016" s="3"/>
      <c r="SAO1016" s="3"/>
      <c r="SAP1016" s="3"/>
      <c r="SAQ1016" s="3"/>
      <c r="SAR1016" s="3"/>
      <c r="SAS1016" s="3"/>
      <c r="SAT1016" s="3"/>
      <c r="SAU1016" s="3"/>
      <c r="SAV1016" s="3"/>
      <c r="SAW1016" s="3"/>
      <c r="SAX1016" s="3"/>
      <c r="SAY1016" s="3"/>
      <c r="SAZ1016" s="3"/>
      <c r="SBA1016" s="3"/>
      <c r="SBB1016" s="3"/>
      <c r="SBC1016" s="3"/>
      <c r="SBD1016" s="3"/>
      <c r="SBE1016" s="3"/>
      <c r="SBF1016" s="3"/>
      <c r="SBG1016" s="3"/>
      <c r="SBH1016" s="3"/>
      <c r="SBI1016" s="3"/>
      <c r="SBJ1016" s="3"/>
      <c r="SBK1016" s="3"/>
      <c r="SBL1016" s="3"/>
      <c r="SBM1016" s="3"/>
      <c r="SBN1016" s="3"/>
      <c r="SBO1016" s="3"/>
      <c r="SBP1016" s="3"/>
      <c r="SBQ1016" s="3"/>
      <c r="SBR1016" s="3"/>
      <c r="SBS1016" s="3"/>
      <c r="SBT1016" s="3"/>
      <c r="SBU1016" s="3"/>
      <c r="SBV1016" s="3"/>
      <c r="SBW1016" s="3"/>
      <c r="SBX1016" s="3"/>
      <c r="SBY1016" s="3"/>
      <c r="SBZ1016" s="3"/>
      <c r="SCA1016" s="3"/>
      <c r="SCB1016" s="3"/>
      <c r="SCC1016" s="3"/>
      <c r="SCD1016" s="3"/>
      <c r="SCE1016" s="3"/>
      <c r="SCF1016" s="3"/>
      <c r="SCG1016" s="3"/>
      <c r="SCH1016" s="3"/>
      <c r="SCI1016" s="3"/>
      <c r="SCJ1016" s="3"/>
      <c r="SCK1016" s="3"/>
      <c r="SCL1016" s="3"/>
      <c r="SCM1016" s="3"/>
      <c r="SCN1016" s="3"/>
      <c r="SCO1016" s="3"/>
      <c r="SCP1016" s="3"/>
      <c r="SCQ1016" s="3"/>
      <c r="SCR1016" s="3"/>
      <c r="SCS1016" s="3"/>
      <c r="SCT1016" s="3"/>
      <c r="SCU1016" s="3"/>
      <c r="SCV1016" s="3"/>
      <c r="SCW1016" s="3"/>
      <c r="SCX1016" s="3"/>
      <c r="SCY1016" s="3"/>
      <c r="SCZ1016" s="3"/>
      <c r="SDA1016" s="3"/>
      <c r="SDB1016" s="3"/>
      <c r="SDC1016" s="3"/>
      <c r="SDD1016" s="3"/>
      <c r="SDE1016" s="3"/>
      <c r="SDF1016" s="3"/>
      <c r="SDG1016" s="3"/>
      <c r="SDH1016" s="3"/>
      <c r="SDI1016" s="3"/>
      <c r="SDJ1016" s="3"/>
      <c r="SDK1016" s="3"/>
      <c r="SDL1016" s="3"/>
      <c r="SDM1016" s="3"/>
      <c r="SDN1016" s="3"/>
      <c r="SDO1016" s="3"/>
      <c r="SDP1016" s="3"/>
      <c r="SDQ1016" s="3"/>
      <c r="SDR1016" s="3"/>
      <c r="SDS1016" s="3"/>
      <c r="SDT1016" s="3"/>
      <c r="SDU1016" s="3"/>
      <c r="SDV1016" s="3"/>
      <c r="SDW1016" s="3"/>
      <c r="SDX1016" s="3"/>
      <c r="SDY1016" s="3"/>
      <c r="SDZ1016" s="3"/>
      <c r="SEA1016" s="3"/>
      <c r="SEB1016" s="3"/>
      <c r="SEC1016" s="3"/>
      <c r="SED1016" s="3"/>
      <c r="SEE1016" s="3"/>
      <c r="SEF1016" s="3"/>
      <c r="SEG1016" s="3"/>
      <c r="SEH1016" s="3"/>
      <c r="SEI1016" s="3"/>
      <c r="SEJ1016" s="3"/>
      <c r="SEK1016" s="3"/>
      <c r="SEL1016" s="3"/>
      <c r="SEM1016" s="3"/>
      <c r="SEN1016" s="3"/>
      <c r="SEO1016" s="3"/>
      <c r="SEP1016" s="3"/>
      <c r="SEQ1016" s="3"/>
      <c r="SER1016" s="3"/>
      <c r="SES1016" s="3"/>
      <c r="SET1016" s="3"/>
      <c r="SEU1016" s="3"/>
      <c r="SEV1016" s="3"/>
      <c r="SEW1016" s="3"/>
      <c r="SEX1016" s="3"/>
      <c r="SEY1016" s="3"/>
      <c r="SEZ1016" s="3"/>
      <c r="SFA1016" s="3"/>
      <c r="SFB1016" s="3"/>
      <c r="SFC1016" s="3"/>
      <c r="SFD1016" s="3"/>
      <c r="SFE1016" s="3"/>
      <c r="SFF1016" s="3"/>
      <c r="SFG1016" s="3"/>
      <c r="SFH1016" s="3"/>
      <c r="SFI1016" s="3"/>
      <c r="SFJ1016" s="3"/>
      <c r="SFK1016" s="3"/>
      <c r="SFL1016" s="3"/>
      <c r="SFM1016" s="3"/>
      <c r="SFN1016" s="3"/>
      <c r="SFO1016" s="3"/>
      <c r="SFP1016" s="3"/>
      <c r="SFQ1016" s="3"/>
      <c r="SFR1016" s="3"/>
      <c r="SFS1016" s="3"/>
      <c r="SFT1016" s="3"/>
      <c r="SFU1016" s="3"/>
      <c r="SFV1016" s="3"/>
      <c r="SFW1016" s="3"/>
      <c r="SFX1016" s="3"/>
      <c r="SFY1016" s="3"/>
      <c r="SFZ1016" s="3"/>
      <c r="SGA1016" s="3"/>
      <c r="SGB1016" s="3"/>
      <c r="SGC1016" s="3"/>
      <c r="SGD1016" s="3"/>
      <c r="SGE1016" s="3"/>
      <c r="SGF1016" s="3"/>
      <c r="SGG1016" s="3"/>
      <c r="SGH1016" s="3"/>
      <c r="SGI1016" s="3"/>
      <c r="SGJ1016" s="3"/>
      <c r="SGK1016" s="3"/>
      <c r="SGL1016" s="3"/>
      <c r="SGM1016" s="3"/>
      <c r="SGN1016" s="3"/>
      <c r="SGO1016" s="3"/>
      <c r="SGP1016" s="3"/>
      <c r="SGQ1016" s="3"/>
      <c r="SGR1016" s="3"/>
      <c r="SGS1016" s="3"/>
      <c r="SGT1016" s="3"/>
      <c r="SGU1016" s="3"/>
      <c r="SGV1016" s="3"/>
      <c r="SGW1016" s="3"/>
      <c r="SGX1016" s="3"/>
      <c r="SGY1016" s="3"/>
      <c r="SGZ1016" s="3"/>
      <c r="SHA1016" s="3"/>
      <c r="SHB1016" s="3"/>
      <c r="SHC1016" s="3"/>
      <c r="SHD1016" s="3"/>
      <c r="SHE1016" s="3"/>
      <c r="SHF1016" s="3"/>
      <c r="SHG1016" s="3"/>
      <c r="SHH1016" s="3"/>
      <c r="SHI1016" s="3"/>
      <c r="SHJ1016" s="3"/>
      <c r="SHK1016" s="3"/>
      <c r="SHL1016" s="3"/>
      <c r="SHM1016" s="3"/>
      <c r="SHN1016" s="3"/>
      <c r="SHO1016" s="3"/>
      <c r="SHP1016" s="3"/>
      <c r="SHQ1016" s="3"/>
      <c r="SHR1016" s="3"/>
      <c r="SHS1016" s="3"/>
      <c r="SHT1016" s="3"/>
      <c r="SHU1016" s="3"/>
      <c r="SHV1016" s="3"/>
      <c r="SHW1016" s="3"/>
      <c r="SHX1016" s="3"/>
      <c r="SHY1016" s="3"/>
      <c r="SHZ1016" s="3"/>
      <c r="SIA1016" s="3"/>
      <c r="SIB1016" s="3"/>
      <c r="SIC1016" s="3"/>
      <c r="SID1016" s="3"/>
      <c r="SIE1016" s="3"/>
      <c r="SIF1016" s="3"/>
      <c r="SIG1016" s="3"/>
      <c r="SIH1016" s="3"/>
      <c r="SII1016" s="3"/>
      <c r="SIJ1016" s="3"/>
      <c r="SIK1016" s="3"/>
      <c r="SIL1016" s="3"/>
      <c r="SIM1016" s="3"/>
      <c r="SIN1016" s="3"/>
      <c r="SIO1016" s="3"/>
      <c r="SIP1016" s="3"/>
      <c r="SIQ1016" s="3"/>
      <c r="SIR1016" s="3"/>
      <c r="SIS1016" s="3"/>
      <c r="SIT1016" s="3"/>
      <c r="SIU1016" s="3"/>
      <c r="SIV1016" s="3"/>
      <c r="SIW1016" s="3"/>
      <c r="SIX1016" s="3"/>
      <c r="SIY1016" s="3"/>
      <c r="SIZ1016" s="3"/>
      <c r="SJA1016" s="3"/>
      <c r="SJB1016" s="3"/>
      <c r="SJC1016" s="3"/>
      <c r="SJD1016" s="3"/>
      <c r="SJE1016" s="3"/>
      <c r="SJF1016" s="3"/>
      <c r="SJG1016" s="3"/>
      <c r="SJH1016" s="3"/>
      <c r="SJI1016" s="3"/>
      <c r="SJJ1016" s="3"/>
      <c r="SJK1016" s="3"/>
      <c r="SJL1016" s="3"/>
      <c r="SJM1016" s="3"/>
      <c r="SJN1016" s="3"/>
      <c r="SJO1016" s="3"/>
      <c r="SJP1016" s="3"/>
      <c r="SJQ1016" s="3"/>
      <c r="SJR1016" s="3"/>
      <c r="SJS1016" s="3"/>
      <c r="SJT1016" s="3"/>
      <c r="SJU1016" s="3"/>
      <c r="SJV1016" s="3"/>
      <c r="SJW1016" s="3"/>
      <c r="SJX1016" s="3"/>
      <c r="SJY1016" s="3"/>
      <c r="SJZ1016" s="3"/>
      <c r="SKA1016" s="3"/>
      <c r="SKB1016" s="3"/>
      <c r="SKC1016" s="3"/>
      <c r="SKD1016" s="3"/>
      <c r="SKE1016" s="3"/>
      <c r="SKF1016" s="3"/>
      <c r="SKG1016" s="3"/>
      <c r="SKH1016" s="3"/>
      <c r="SKI1016" s="3"/>
      <c r="SKJ1016" s="3"/>
      <c r="SKK1016" s="3"/>
      <c r="SKL1016" s="3"/>
      <c r="SKM1016" s="3"/>
      <c r="SKN1016" s="3"/>
      <c r="SKO1016" s="3"/>
      <c r="SKP1016" s="3"/>
      <c r="SKQ1016" s="3"/>
      <c r="SKR1016" s="3"/>
      <c r="SKS1016" s="3"/>
      <c r="SKT1016" s="3"/>
      <c r="SKU1016" s="3"/>
      <c r="SKV1016" s="3"/>
      <c r="SKW1016" s="3"/>
      <c r="SKX1016" s="3"/>
      <c r="SKY1016" s="3"/>
      <c r="SKZ1016" s="3"/>
      <c r="SLA1016" s="3"/>
      <c r="SLB1016" s="3"/>
      <c r="SLC1016" s="3"/>
      <c r="SLD1016" s="3"/>
      <c r="SLE1016" s="3"/>
      <c r="SLF1016" s="3"/>
      <c r="SLG1016" s="3"/>
      <c r="SLH1016" s="3"/>
      <c r="SLI1016" s="3"/>
      <c r="SLJ1016" s="3"/>
      <c r="SLK1016" s="3"/>
      <c r="SLL1016" s="3"/>
      <c r="SLM1016" s="3"/>
      <c r="SLN1016" s="3"/>
      <c r="SLO1016" s="3"/>
      <c r="SLP1016" s="3"/>
      <c r="SLQ1016" s="3"/>
      <c r="SLR1016" s="3"/>
      <c r="SLS1016" s="3"/>
      <c r="SLT1016" s="3"/>
      <c r="SLU1016" s="3"/>
      <c r="SLV1016" s="3"/>
      <c r="SLW1016" s="3"/>
      <c r="SLX1016" s="3"/>
      <c r="SLY1016" s="3"/>
      <c r="SLZ1016" s="3"/>
      <c r="SMA1016" s="3"/>
      <c r="SMB1016" s="3"/>
      <c r="SMC1016" s="3"/>
      <c r="SMD1016" s="3"/>
      <c r="SME1016" s="3"/>
      <c r="SMF1016" s="3"/>
      <c r="SMG1016" s="3"/>
      <c r="SMH1016" s="3"/>
      <c r="SMI1016" s="3"/>
      <c r="SMJ1016" s="3"/>
      <c r="SMK1016" s="3"/>
      <c r="SML1016" s="3"/>
      <c r="SMM1016" s="3"/>
      <c r="SMN1016" s="3"/>
      <c r="SMO1016" s="3"/>
      <c r="SMP1016" s="3"/>
      <c r="SMQ1016" s="3"/>
      <c r="SMR1016" s="3"/>
      <c r="SMS1016" s="3"/>
      <c r="SMT1016" s="3"/>
      <c r="SMU1016" s="3"/>
      <c r="SMV1016" s="3"/>
      <c r="SMW1016" s="3"/>
      <c r="SMX1016" s="3"/>
      <c r="SMY1016" s="3"/>
      <c r="SMZ1016" s="3"/>
      <c r="SNA1016" s="3"/>
      <c r="SNB1016" s="3"/>
      <c r="SNC1016" s="3"/>
      <c r="SND1016" s="3"/>
      <c r="SNE1016" s="3"/>
      <c r="SNF1016" s="3"/>
      <c r="SNG1016" s="3"/>
      <c r="SNH1016" s="3"/>
      <c r="SNI1016" s="3"/>
      <c r="SNJ1016" s="3"/>
      <c r="SNK1016" s="3"/>
      <c r="SNL1016" s="3"/>
      <c r="SNM1016" s="3"/>
      <c r="SNN1016" s="3"/>
      <c r="SNO1016" s="3"/>
      <c r="SNP1016" s="3"/>
      <c r="SNQ1016" s="3"/>
      <c r="SNR1016" s="3"/>
      <c r="SNS1016" s="3"/>
      <c r="SNT1016" s="3"/>
      <c r="SNU1016" s="3"/>
      <c r="SNV1016" s="3"/>
      <c r="SNW1016" s="3"/>
      <c r="SNX1016" s="3"/>
      <c r="SNY1016" s="3"/>
      <c r="SNZ1016" s="3"/>
      <c r="SOA1016" s="3"/>
      <c r="SOB1016" s="3"/>
      <c r="SOC1016" s="3"/>
      <c r="SOD1016" s="3"/>
      <c r="SOE1016" s="3"/>
      <c r="SOF1016" s="3"/>
      <c r="SOG1016" s="3"/>
      <c r="SOH1016" s="3"/>
      <c r="SOI1016" s="3"/>
      <c r="SOJ1016" s="3"/>
      <c r="SOK1016" s="3"/>
      <c r="SOL1016" s="3"/>
      <c r="SOM1016" s="3"/>
      <c r="SON1016" s="3"/>
      <c r="SOO1016" s="3"/>
      <c r="SOP1016" s="3"/>
      <c r="SOQ1016" s="3"/>
      <c r="SOR1016" s="3"/>
      <c r="SOS1016" s="3"/>
      <c r="SOT1016" s="3"/>
      <c r="SOU1016" s="3"/>
      <c r="SOV1016" s="3"/>
      <c r="SOW1016" s="3"/>
      <c r="SOX1016" s="3"/>
      <c r="SOY1016" s="3"/>
      <c r="SOZ1016" s="3"/>
      <c r="SPA1016" s="3"/>
      <c r="SPB1016" s="3"/>
      <c r="SPC1016" s="3"/>
      <c r="SPD1016" s="3"/>
      <c r="SPE1016" s="3"/>
      <c r="SPF1016" s="3"/>
      <c r="SPG1016" s="3"/>
      <c r="SPH1016" s="3"/>
      <c r="SPI1016" s="3"/>
      <c r="SPJ1016" s="3"/>
      <c r="SPK1016" s="3"/>
      <c r="SPL1016" s="3"/>
      <c r="SPM1016" s="3"/>
      <c r="SPN1016" s="3"/>
      <c r="SPO1016" s="3"/>
      <c r="SPP1016" s="3"/>
      <c r="SPQ1016" s="3"/>
      <c r="SPR1016" s="3"/>
      <c r="SPS1016" s="3"/>
      <c r="SPT1016" s="3"/>
      <c r="SPU1016" s="3"/>
      <c r="SPV1016" s="3"/>
      <c r="SPW1016" s="3"/>
      <c r="SPX1016" s="3"/>
      <c r="SPY1016" s="3"/>
      <c r="SPZ1016" s="3"/>
      <c r="SQA1016" s="3"/>
      <c r="SQB1016" s="3"/>
      <c r="SQC1016" s="3"/>
      <c r="SQD1016" s="3"/>
      <c r="SQE1016" s="3"/>
      <c r="SQF1016" s="3"/>
      <c r="SQG1016" s="3"/>
      <c r="SQH1016" s="3"/>
      <c r="SQI1016" s="3"/>
      <c r="SQJ1016" s="3"/>
      <c r="SQK1016" s="3"/>
      <c r="SQL1016" s="3"/>
      <c r="SQM1016" s="3"/>
      <c r="SQN1016" s="3"/>
      <c r="SQO1016" s="3"/>
      <c r="SQP1016" s="3"/>
      <c r="SQQ1016" s="3"/>
      <c r="SQR1016" s="3"/>
      <c r="SQS1016" s="3"/>
      <c r="SQT1016" s="3"/>
      <c r="SQU1016" s="3"/>
      <c r="SQV1016" s="3"/>
      <c r="SQW1016" s="3"/>
      <c r="SQX1016" s="3"/>
      <c r="SQY1016" s="3"/>
      <c r="SQZ1016" s="3"/>
      <c r="SRA1016" s="3"/>
      <c r="SRB1016" s="3"/>
      <c r="SRC1016" s="3"/>
      <c r="SRD1016" s="3"/>
      <c r="SRE1016" s="3"/>
      <c r="SRF1016" s="3"/>
      <c r="SRG1016" s="3"/>
      <c r="SRH1016" s="3"/>
      <c r="SRI1016" s="3"/>
      <c r="SRJ1016" s="3"/>
      <c r="SRK1016" s="3"/>
      <c r="SRL1016" s="3"/>
      <c r="SRM1016" s="3"/>
      <c r="SRN1016" s="3"/>
      <c r="SRO1016" s="3"/>
      <c r="SRP1016" s="3"/>
      <c r="SRQ1016" s="3"/>
      <c r="SRR1016" s="3"/>
      <c r="SRS1016" s="3"/>
      <c r="SRT1016" s="3"/>
      <c r="SRU1016" s="3"/>
      <c r="SRV1016" s="3"/>
      <c r="SRW1016" s="3"/>
      <c r="SRX1016" s="3"/>
      <c r="SRY1016" s="3"/>
      <c r="SRZ1016" s="3"/>
      <c r="SSA1016" s="3"/>
      <c r="SSB1016" s="3"/>
      <c r="SSC1016" s="3"/>
      <c r="SSD1016" s="3"/>
      <c r="SSE1016" s="3"/>
      <c r="SSF1016" s="3"/>
      <c r="SSG1016" s="3"/>
      <c r="SSH1016" s="3"/>
      <c r="SSI1016" s="3"/>
      <c r="SSJ1016" s="3"/>
      <c r="SSK1016" s="3"/>
      <c r="SSL1016" s="3"/>
      <c r="SSM1016" s="3"/>
      <c r="SSN1016" s="3"/>
      <c r="SSO1016" s="3"/>
      <c r="SSP1016" s="3"/>
      <c r="SSQ1016" s="3"/>
      <c r="SSR1016" s="3"/>
      <c r="SSS1016" s="3"/>
      <c r="SST1016" s="3"/>
      <c r="SSU1016" s="3"/>
      <c r="SSV1016" s="3"/>
      <c r="SSW1016" s="3"/>
      <c r="SSX1016" s="3"/>
      <c r="SSY1016" s="3"/>
      <c r="SSZ1016" s="3"/>
      <c r="STA1016" s="3"/>
      <c r="STB1016" s="3"/>
      <c r="STC1016" s="3"/>
      <c r="STD1016" s="3"/>
      <c r="STE1016" s="3"/>
      <c r="STF1016" s="3"/>
      <c r="STG1016" s="3"/>
      <c r="STH1016" s="3"/>
      <c r="STI1016" s="3"/>
      <c r="STJ1016" s="3"/>
      <c r="STK1016" s="3"/>
      <c r="STL1016" s="3"/>
      <c r="STM1016" s="3"/>
      <c r="STN1016" s="3"/>
      <c r="STO1016" s="3"/>
      <c r="STP1016" s="3"/>
      <c r="STQ1016" s="3"/>
      <c r="STR1016" s="3"/>
      <c r="STS1016" s="3"/>
      <c r="STT1016" s="3"/>
      <c r="STU1016" s="3"/>
      <c r="STV1016" s="3"/>
      <c r="STW1016" s="3"/>
      <c r="STX1016" s="3"/>
      <c r="STY1016" s="3"/>
      <c r="STZ1016" s="3"/>
      <c r="SUA1016" s="3"/>
      <c r="SUB1016" s="3"/>
      <c r="SUC1016" s="3"/>
      <c r="SUD1016" s="3"/>
      <c r="SUE1016" s="3"/>
      <c r="SUF1016" s="3"/>
      <c r="SUG1016" s="3"/>
      <c r="SUH1016" s="3"/>
      <c r="SUI1016" s="3"/>
      <c r="SUJ1016" s="3"/>
      <c r="SUK1016" s="3"/>
      <c r="SUL1016" s="3"/>
      <c r="SUM1016" s="3"/>
      <c r="SUN1016" s="3"/>
      <c r="SUO1016" s="3"/>
      <c r="SUP1016" s="3"/>
      <c r="SUQ1016" s="3"/>
      <c r="SUR1016" s="3"/>
      <c r="SUS1016" s="3"/>
      <c r="SUT1016" s="3"/>
      <c r="SUU1016" s="3"/>
      <c r="SUV1016" s="3"/>
      <c r="SUW1016" s="3"/>
      <c r="SUX1016" s="3"/>
      <c r="SUY1016" s="3"/>
      <c r="SUZ1016" s="3"/>
      <c r="SVA1016" s="3"/>
      <c r="SVB1016" s="3"/>
      <c r="SVC1016" s="3"/>
      <c r="SVD1016" s="3"/>
      <c r="SVE1016" s="3"/>
      <c r="SVF1016" s="3"/>
      <c r="SVG1016" s="3"/>
      <c r="SVH1016" s="3"/>
      <c r="SVI1016" s="3"/>
      <c r="SVJ1016" s="3"/>
      <c r="SVK1016" s="3"/>
      <c r="SVL1016" s="3"/>
      <c r="SVM1016" s="3"/>
      <c r="SVN1016" s="3"/>
      <c r="SVO1016" s="3"/>
      <c r="SVP1016" s="3"/>
      <c r="SVQ1016" s="3"/>
      <c r="SVR1016" s="3"/>
      <c r="SVS1016" s="3"/>
      <c r="SVT1016" s="3"/>
      <c r="SVU1016" s="3"/>
      <c r="SVV1016" s="3"/>
      <c r="SVW1016" s="3"/>
      <c r="SVX1016" s="3"/>
      <c r="SVY1016" s="3"/>
      <c r="SVZ1016" s="3"/>
      <c r="SWA1016" s="3"/>
      <c r="SWB1016" s="3"/>
      <c r="SWC1016" s="3"/>
      <c r="SWD1016" s="3"/>
      <c r="SWE1016" s="3"/>
      <c r="SWF1016" s="3"/>
      <c r="SWG1016" s="3"/>
      <c r="SWH1016" s="3"/>
      <c r="SWI1016" s="3"/>
      <c r="SWJ1016" s="3"/>
      <c r="SWK1016" s="3"/>
      <c r="SWL1016" s="3"/>
      <c r="SWM1016" s="3"/>
      <c r="SWN1016" s="3"/>
      <c r="SWO1016" s="3"/>
      <c r="SWP1016" s="3"/>
      <c r="SWQ1016" s="3"/>
      <c r="SWR1016" s="3"/>
      <c r="SWS1016" s="3"/>
      <c r="SWT1016" s="3"/>
      <c r="SWU1016" s="3"/>
      <c r="SWV1016" s="3"/>
      <c r="SWW1016" s="3"/>
      <c r="SWX1016" s="3"/>
      <c r="SWY1016" s="3"/>
      <c r="SWZ1016" s="3"/>
      <c r="SXA1016" s="3"/>
      <c r="SXB1016" s="3"/>
      <c r="SXC1016" s="3"/>
      <c r="SXD1016" s="3"/>
      <c r="SXE1016" s="3"/>
      <c r="SXF1016" s="3"/>
      <c r="SXG1016" s="3"/>
      <c r="SXH1016" s="3"/>
      <c r="SXI1016" s="3"/>
      <c r="SXJ1016" s="3"/>
      <c r="SXK1016" s="3"/>
      <c r="SXL1016" s="3"/>
      <c r="SXM1016" s="3"/>
      <c r="SXN1016" s="3"/>
      <c r="SXO1016" s="3"/>
      <c r="SXP1016" s="3"/>
      <c r="SXQ1016" s="3"/>
      <c r="SXR1016" s="3"/>
      <c r="SXS1016" s="3"/>
      <c r="SXT1016" s="3"/>
      <c r="SXU1016" s="3"/>
      <c r="SXV1016" s="3"/>
      <c r="SXW1016" s="3"/>
      <c r="SXX1016" s="3"/>
      <c r="SXY1016" s="3"/>
      <c r="SXZ1016" s="3"/>
      <c r="SYA1016" s="3"/>
      <c r="SYB1016" s="3"/>
      <c r="SYC1016" s="3"/>
      <c r="SYD1016" s="3"/>
      <c r="SYE1016" s="3"/>
      <c r="SYF1016" s="3"/>
      <c r="SYG1016" s="3"/>
      <c r="SYH1016" s="3"/>
      <c r="SYI1016" s="3"/>
      <c r="SYJ1016" s="3"/>
      <c r="SYK1016" s="3"/>
      <c r="SYL1016" s="3"/>
      <c r="SYM1016" s="3"/>
      <c r="SYN1016" s="3"/>
      <c r="SYO1016" s="3"/>
      <c r="SYP1016" s="3"/>
      <c r="SYQ1016" s="3"/>
      <c r="SYR1016" s="3"/>
      <c r="SYS1016" s="3"/>
      <c r="SYT1016" s="3"/>
      <c r="SYU1016" s="3"/>
      <c r="SYV1016" s="3"/>
      <c r="SYW1016" s="3"/>
      <c r="SYX1016" s="3"/>
      <c r="SYY1016" s="3"/>
      <c r="SYZ1016" s="3"/>
      <c r="SZA1016" s="3"/>
      <c r="SZB1016" s="3"/>
      <c r="SZC1016" s="3"/>
      <c r="SZD1016" s="3"/>
      <c r="SZE1016" s="3"/>
      <c r="SZF1016" s="3"/>
      <c r="SZG1016" s="3"/>
      <c r="SZH1016" s="3"/>
      <c r="SZI1016" s="3"/>
      <c r="SZJ1016" s="3"/>
      <c r="SZK1016" s="3"/>
      <c r="SZL1016" s="3"/>
      <c r="SZM1016" s="3"/>
      <c r="SZN1016" s="3"/>
      <c r="SZO1016" s="3"/>
      <c r="SZP1016" s="3"/>
      <c r="SZQ1016" s="3"/>
      <c r="SZR1016" s="3"/>
      <c r="SZS1016" s="3"/>
      <c r="SZT1016" s="3"/>
      <c r="SZU1016" s="3"/>
      <c r="SZV1016" s="3"/>
      <c r="SZW1016" s="3"/>
      <c r="SZX1016" s="3"/>
      <c r="SZY1016" s="3"/>
      <c r="SZZ1016" s="3"/>
      <c r="TAA1016" s="3"/>
      <c r="TAB1016" s="3"/>
      <c r="TAC1016" s="3"/>
      <c r="TAD1016" s="3"/>
      <c r="TAE1016" s="3"/>
      <c r="TAF1016" s="3"/>
      <c r="TAG1016" s="3"/>
      <c r="TAH1016" s="3"/>
      <c r="TAI1016" s="3"/>
      <c r="TAJ1016" s="3"/>
      <c r="TAK1016" s="3"/>
      <c r="TAL1016" s="3"/>
      <c r="TAM1016" s="3"/>
      <c r="TAN1016" s="3"/>
      <c r="TAO1016" s="3"/>
      <c r="TAP1016" s="3"/>
      <c r="TAQ1016" s="3"/>
      <c r="TAR1016" s="3"/>
      <c r="TAS1016" s="3"/>
      <c r="TAT1016" s="3"/>
      <c r="TAU1016" s="3"/>
      <c r="TAV1016" s="3"/>
      <c r="TAW1016" s="3"/>
      <c r="TAX1016" s="3"/>
      <c r="TAY1016" s="3"/>
      <c r="TAZ1016" s="3"/>
      <c r="TBA1016" s="3"/>
      <c r="TBB1016" s="3"/>
      <c r="TBC1016" s="3"/>
      <c r="TBD1016" s="3"/>
      <c r="TBE1016" s="3"/>
      <c r="TBF1016" s="3"/>
      <c r="TBG1016" s="3"/>
      <c r="TBH1016" s="3"/>
      <c r="TBI1016" s="3"/>
      <c r="TBJ1016" s="3"/>
      <c r="TBK1016" s="3"/>
      <c r="TBL1016" s="3"/>
      <c r="TBM1016" s="3"/>
      <c r="TBN1016" s="3"/>
      <c r="TBO1016" s="3"/>
      <c r="TBP1016" s="3"/>
      <c r="TBQ1016" s="3"/>
      <c r="TBR1016" s="3"/>
      <c r="TBS1016" s="3"/>
      <c r="TBT1016" s="3"/>
      <c r="TBU1016" s="3"/>
      <c r="TBV1016" s="3"/>
      <c r="TBW1016" s="3"/>
      <c r="TBX1016" s="3"/>
      <c r="TBY1016" s="3"/>
      <c r="TBZ1016" s="3"/>
      <c r="TCA1016" s="3"/>
      <c r="TCB1016" s="3"/>
      <c r="TCC1016" s="3"/>
      <c r="TCD1016" s="3"/>
      <c r="TCE1016" s="3"/>
      <c r="TCF1016" s="3"/>
      <c r="TCG1016" s="3"/>
      <c r="TCH1016" s="3"/>
      <c r="TCI1016" s="3"/>
      <c r="TCJ1016" s="3"/>
      <c r="TCK1016" s="3"/>
      <c r="TCL1016" s="3"/>
      <c r="TCM1016" s="3"/>
      <c r="TCN1016" s="3"/>
      <c r="TCO1016" s="3"/>
      <c r="TCP1016" s="3"/>
      <c r="TCQ1016" s="3"/>
      <c r="TCR1016" s="3"/>
      <c r="TCS1016" s="3"/>
      <c r="TCT1016" s="3"/>
      <c r="TCU1016" s="3"/>
      <c r="TCV1016" s="3"/>
      <c r="TCW1016" s="3"/>
      <c r="TCX1016" s="3"/>
      <c r="TCY1016" s="3"/>
      <c r="TCZ1016" s="3"/>
      <c r="TDA1016" s="3"/>
      <c r="TDB1016" s="3"/>
      <c r="TDC1016" s="3"/>
      <c r="TDD1016" s="3"/>
      <c r="TDE1016" s="3"/>
      <c r="TDF1016" s="3"/>
      <c r="TDG1016" s="3"/>
      <c r="TDH1016" s="3"/>
      <c r="TDI1016" s="3"/>
      <c r="TDJ1016" s="3"/>
      <c r="TDK1016" s="3"/>
      <c r="TDL1016" s="3"/>
      <c r="TDM1016" s="3"/>
      <c r="TDN1016" s="3"/>
      <c r="TDO1016" s="3"/>
      <c r="TDP1016" s="3"/>
      <c r="TDQ1016" s="3"/>
      <c r="TDR1016" s="3"/>
      <c r="TDS1016" s="3"/>
      <c r="TDT1016" s="3"/>
      <c r="TDU1016" s="3"/>
      <c r="TDV1016" s="3"/>
      <c r="TDW1016" s="3"/>
      <c r="TDX1016" s="3"/>
      <c r="TDY1016" s="3"/>
      <c r="TDZ1016" s="3"/>
      <c r="TEA1016" s="3"/>
      <c r="TEB1016" s="3"/>
      <c r="TEC1016" s="3"/>
      <c r="TED1016" s="3"/>
      <c r="TEE1016" s="3"/>
      <c r="TEF1016" s="3"/>
      <c r="TEG1016" s="3"/>
      <c r="TEH1016" s="3"/>
      <c r="TEI1016" s="3"/>
      <c r="TEJ1016" s="3"/>
      <c r="TEK1016" s="3"/>
      <c r="TEL1016" s="3"/>
      <c r="TEM1016" s="3"/>
      <c r="TEN1016" s="3"/>
      <c r="TEO1016" s="3"/>
      <c r="TEP1016" s="3"/>
      <c r="TEQ1016" s="3"/>
      <c r="TER1016" s="3"/>
      <c r="TES1016" s="3"/>
      <c r="TET1016" s="3"/>
      <c r="TEU1016" s="3"/>
      <c r="TEV1016" s="3"/>
      <c r="TEW1016" s="3"/>
      <c r="TEX1016" s="3"/>
      <c r="TEY1016" s="3"/>
      <c r="TEZ1016" s="3"/>
      <c r="TFA1016" s="3"/>
      <c r="TFB1016" s="3"/>
      <c r="TFC1016" s="3"/>
      <c r="TFD1016" s="3"/>
      <c r="TFE1016" s="3"/>
      <c r="TFF1016" s="3"/>
      <c r="TFG1016" s="3"/>
      <c r="TFH1016" s="3"/>
      <c r="TFI1016" s="3"/>
      <c r="TFJ1016" s="3"/>
      <c r="TFK1016" s="3"/>
      <c r="TFL1016" s="3"/>
      <c r="TFM1016" s="3"/>
      <c r="TFN1016" s="3"/>
      <c r="TFO1016" s="3"/>
      <c r="TFP1016" s="3"/>
      <c r="TFQ1016" s="3"/>
      <c r="TFR1016" s="3"/>
      <c r="TFS1016" s="3"/>
      <c r="TFT1016" s="3"/>
      <c r="TFU1016" s="3"/>
      <c r="TFV1016" s="3"/>
      <c r="TFW1016" s="3"/>
      <c r="TFX1016" s="3"/>
      <c r="TFY1016" s="3"/>
      <c r="TFZ1016" s="3"/>
      <c r="TGA1016" s="3"/>
      <c r="TGB1016" s="3"/>
      <c r="TGC1016" s="3"/>
      <c r="TGD1016" s="3"/>
      <c r="TGE1016" s="3"/>
      <c r="TGF1016" s="3"/>
      <c r="TGG1016" s="3"/>
      <c r="TGH1016" s="3"/>
      <c r="TGI1016" s="3"/>
      <c r="TGJ1016" s="3"/>
      <c r="TGK1016" s="3"/>
      <c r="TGL1016" s="3"/>
      <c r="TGM1016" s="3"/>
      <c r="TGN1016" s="3"/>
      <c r="TGO1016" s="3"/>
      <c r="TGP1016" s="3"/>
      <c r="TGQ1016" s="3"/>
      <c r="TGR1016" s="3"/>
      <c r="TGS1016" s="3"/>
      <c r="TGT1016" s="3"/>
      <c r="TGU1016" s="3"/>
      <c r="TGV1016" s="3"/>
      <c r="TGW1016" s="3"/>
      <c r="TGX1016" s="3"/>
      <c r="TGY1016" s="3"/>
      <c r="TGZ1016" s="3"/>
      <c r="THA1016" s="3"/>
      <c r="THB1016" s="3"/>
      <c r="THC1016" s="3"/>
      <c r="THD1016" s="3"/>
      <c r="THE1016" s="3"/>
      <c r="THF1016" s="3"/>
      <c r="THG1016" s="3"/>
      <c r="THH1016" s="3"/>
      <c r="THI1016" s="3"/>
      <c r="THJ1016" s="3"/>
      <c r="THK1016" s="3"/>
      <c r="THL1016" s="3"/>
      <c r="THM1016" s="3"/>
      <c r="THN1016" s="3"/>
      <c r="THO1016" s="3"/>
      <c r="THP1016" s="3"/>
      <c r="THQ1016" s="3"/>
      <c r="THR1016" s="3"/>
      <c r="THS1016" s="3"/>
      <c r="THT1016" s="3"/>
      <c r="THU1016" s="3"/>
      <c r="THV1016" s="3"/>
      <c r="THW1016" s="3"/>
      <c r="THX1016" s="3"/>
      <c r="THY1016" s="3"/>
      <c r="THZ1016" s="3"/>
      <c r="TIA1016" s="3"/>
      <c r="TIB1016" s="3"/>
      <c r="TIC1016" s="3"/>
      <c r="TID1016" s="3"/>
      <c r="TIE1016" s="3"/>
      <c r="TIF1016" s="3"/>
      <c r="TIG1016" s="3"/>
      <c r="TIH1016" s="3"/>
      <c r="TII1016" s="3"/>
      <c r="TIJ1016" s="3"/>
      <c r="TIK1016" s="3"/>
      <c r="TIL1016" s="3"/>
      <c r="TIM1016" s="3"/>
      <c r="TIN1016" s="3"/>
      <c r="TIO1016" s="3"/>
      <c r="TIP1016" s="3"/>
      <c r="TIQ1016" s="3"/>
      <c r="TIR1016" s="3"/>
      <c r="TIS1016" s="3"/>
      <c r="TIT1016" s="3"/>
      <c r="TIU1016" s="3"/>
      <c r="TIV1016" s="3"/>
      <c r="TIW1016" s="3"/>
      <c r="TIX1016" s="3"/>
      <c r="TIY1016" s="3"/>
      <c r="TIZ1016" s="3"/>
      <c r="TJA1016" s="3"/>
      <c r="TJB1016" s="3"/>
      <c r="TJC1016" s="3"/>
      <c r="TJD1016" s="3"/>
      <c r="TJE1016" s="3"/>
      <c r="TJF1016" s="3"/>
      <c r="TJG1016" s="3"/>
      <c r="TJH1016" s="3"/>
      <c r="TJI1016" s="3"/>
      <c r="TJJ1016" s="3"/>
      <c r="TJK1016" s="3"/>
      <c r="TJL1016" s="3"/>
      <c r="TJM1016" s="3"/>
      <c r="TJN1016" s="3"/>
      <c r="TJO1016" s="3"/>
      <c r="TJP1016" s="3"/>
      <c r="TJQ1016" s="3"/>
      <c r="TJR1016" s="3"/>
      <c r="TJS1016" s="3"/>
      <c r="TJT1016" s="3"/>
      <c r="TJU1016" s="3"/>
      <c r="TJV1016" s="3"/>
      <c r="TJW1016" s="3"/>
      <c r="TJX1016" s="3"/>
      <c r="TJY1016" s="3"/>
      <c r="TJZ1016" s="3"/>
      <c r="TKA1016" s="3"/>
      <c r="TKB1016" s="3"/>
      <c r="TKC1016" s="3"/>
      <c r="TKD1016" s="3"/>
      <c r="TKE1016" s="3"/>
      <c r="TKF1016" s="3"/>
      <c r="TKG1016" s="3"/>
      <c r="TKH1016" s="3"/>
      <c r="TKI1016" s="3"/>
      <c r="TKJ1016" s="3"/>
      <c r="TKK1016" s="3"/>
      <c r="TKL1016" s="3"/>
      <c r="TKM1016" s="3"/>
      <c r="TKN1016" s="3"/>
      <c r="TKO1016" s="3"/>
      <c r="TKP1016" s="3"/>
      <c r="TKQ1016" s="3"/>
      <c r="TKR1016" s="3"/>
      <c r="TKS1016" s="3"/>
      <c r="TKT1016" s="3"/>
      <c r="TKU1016" s="3"/>
      <c r="TKV1016" s="3"/>
      <c r="TKW1016" s="3"/>
      <c r="TKX1016" s="3"/>
      <c r="TKY1016" s="3"/>
      <c r="TKZ1016" s="3"/>
      <c r="TLA1016" s="3"/>
      <c r="TLB1016" s="3"/>
      <c r="TLC1016" s="3"/>
      <c r="TLD1016" s="3"/>
      <c r="TLE1016" s="3"/>
      <c r="TLF1016" s="3"/>
      <c r="TLG1016" s="3"/>
      <c r="TLH1016" s="3"/>
      <c r="TLI1016" s="3"/>
      <c r="TLJ1016" s="3"/>
      <c r="TLK1016" s="3"/>
      <c r="TLL1016" s="3"/>
      <c r="TLM1016" s="3"/>
      <c r="TLN1016" s="3"/>
      <c r="TLO1016" s="3"/>
      <c r="TLP1016" s="3"/>
      <c r="TLQ1016" s="3"/>
      <c r="TLR1016" s="3"/>
      <c r="TLS1016" s="3"/>
      <c r="TLT1016" s="3"/>
      <c r="TLU1016" s="3"/>
      <c r="TLV1016" s="3"/>
      <c r="TLW1016" s="3"/>
      <c r="TLX1016" s="3"/>
      <c r="TLY1016" s="3"/>
      <c r="TLZ1016" s="3"/>
      <c r="TMA1016" s="3"/>
      <c r="TMB1016" s="3"/>
      <c r="TMC1016" s="3"/>
      <c r="TMD1016" s="3"/>
      <c r="TME1016" s="3"/>
      <c r="TMF1016" s="3"/>
      <c r="TMG1016" s="3"/>
      <c r="TMH1016" s="3"/>
      <c r="TMI1016" s="3"/>
      <c r="TMJ1016" s="3"/>
      <c r="TMK1016" s="3"/>
      <c r="TML1016" s="3"/>
      <c r="TMM1016" s="3"/>
      <c r="TMN1016" s="3"/>
      <c r="TMO1016" s="3"/>
      <c r="TMP1016" s="3"/>
      <c r="TMQ1016" s="3"/>
      <c r="TMR1016" s="3"/>
      <c r="TMS1016" s="3"/>
      <c r="TMT1016" s="3"/>
      <c r="TMU1016" s="3"/>
      <c r="TMV1016" s="3"/>
      <c r="TMW1016" s="3"/>
      <c r="TMX1016" s="3"/>
      <c r="TMY1016" s="3"/>
      <c r="TMZ1016" s="3"/>
      <c r="TNA1016" s="3"/>
      <c r="TNB1016" s="3"/>
      <c r="TNC1016" s="3"/>
      <c r="TND1016" s="3"/>
      <c r="TNE1016" s="3"/>
      <c r="TNF1016" s="3"/>
      <c r="TNG1016" s="3"/>
      <c r="TNH1016" s="3"/>
      <c r="TNI1016" s="3"/>
      <c r="TNJ1016" s="3"/>
      <c r="TNK1016" s="3"/>
      <c r="TNL1016" s="3"/>
      <c r="TNM1016" s="3"/>
      <c r="TNN1016" s="3"/>
      <c r="TNO1016" s="3"/>
      <c r="TNP1016" s="3"/>
      <c r="TNQ1016" s="3"/>
      <c r="TNR1016" s="3"/>
      <c r="TNS1016" s="3"/>
      <c r="TNT1016" s="3"/>
      <c r="TNU1016" s="3"/>
      <c r="TNV1016" s="3"/>
      <c r="TNW1016" s="3"/>
      <c r="TNX1016" s="3"/>
      <c r="TNY1016" s="3"/>
      <c r="TNZ1016" s="3"/>
      <c r="TOA1016" s="3"/>
      <c r="TOB1016" s="3"/>
      <c r="TOC1016" s="3"/>
      <c r="TOD1016" s="3"/>
      <c r="TOE1016" s="3"/>
      <c r="TOF1016" s="3"/>
      <c r="TOG1016" s="3"/>
      <c r="TOH1016" s="3"/>
      <c r="TOI1016" s="3"/>
      <c r="TOJ1016" s="3"/>
      <c r="TOK1016" s="3"/>
      <c r="TOL1016" s="3"/>
      <c r="TOM1016" s="3"/>
      <c r="TON1016" s="3"/>
      <c r="TOO1016" s="3"/>
      <c r="TOP1016" s="3"/>
      <c r="TOQ1016" s="3"/>
      <c r="TOR1016" s="3"/>
      <c r="TOS1016" s="3"/>
      <c r="TOT1016" s="3"/>
      <c r="TOU1016" s="3"/>
      <c r="TOV1016" s="3"/>
      <c r="TOW1016" s="3"/>
      <c r="TOX1016" s="3"/>
      <c r="TOY1016" s="3"/>
      <c r="TOZ1016" s="3"/>
      <c r="TPA1016" s="3"/>
      <c r="TPB1016" s="3"/>
      <c r="TPC1016" s="3"/>
      <c r="TPD1016" s="3"/>
      <c r="TPE1016" s="3"/>
      <c r="TPF1016" s="3"/>
      <c r="TPG1016" s="3"/>
      <c r="TPH1016" s="3"/>
      <c r="TPI1016" s="3"/>
      <c r="TPJ1016" s="3"/>
      <c r="TPK1016" s="3"/>
      <c r="TPL1016" s="3"/>
      <c r="TPM1016" s="3"/>
      <c r="TPN1016" s="3"/>
      <c r="TPO1016" s="3"/>
      <c r="TPP1016" s="3"/>
      <c r="TPQ1016" s="3"/>
      <c r="TPR1016" s="3"/>
      <c r="TPS1016" s="3"/>
      <c r="TPT1016" s="3"/>
      <c r="TPU1016" s="3"/>
      <c r="TPV1016" s="3"/>
      <c r="TPW1016" s="3"/>
      <c r="TPX1016" s="3"/>
      <c r="TPY1016" s="3"/>
      <c r="TPZ1016" s="3"/>
      <c r="TQA1016" s="3"/>
      <c r="TQB1016" s="3"/>
      <c r="TQC1016" s="3"/>
      <c r="TQD1016" s="3"/>
      <c r="TQE1016" s="3"/>
      <c r="TQF1016" s="3"/>
      <c r="TQG1016" s="3"/>
      <c r="TQH1016" s="3"/>
      <c r="TQI1016" s="3"/>
      <c r="TQJ1016" s="3"/>
      <c r="TQK1016" s="3"/>
      <c r="TQL1016" s="3"/>
      <c r="TQM1016" s="3"/>
      <c r="TQN1016" s="3"/>
      <c r="TQO1016" s="3"/>
      <c r="TQP1016" s="3"/>
      <c r="TQQ1016" s="3"/>
      <c r="TQR1016" s="3"/>
      <c r="TQS1016" s="3"/>
      <c r="TQT1016" s="3"/>
      <c r="TQU1016" s="3"/>
      <c r="TQV1016" s="3"/>
      <c r="TQW1016" s="3"/>
      <c r="TQX1016" s="3"/>
      <c r="TQY1016" s="3"/>
      <c r="TQZ1016" s="3"/>
      <c r="TRA1016" s="3"/>
      <c r="TRB1016" s="3"/>
      <c r="TRC1016" s="3"/>
      <c r="TRD1016" s="3"/>
      <c r="TRE1016" s="3"/>
      <c r="TRF1016" s="3"/>
      <c r="TRG1016" s="3"/>
      <c r="TRH1016" s="3"/>
      <c r="TRI1016" s="3"/>
      <c r="TRJ1016" s="3"/>
      <c r="TRK1016" s="3"/>
      <c r="TRL1016" s="3"/>
      <c r="TRM1016" s="3"/>
      <c r="TRN1016" s="3"/>
      <c r="TRO1016" s="3"/>
      <c r="TRP1016" s="3"/>
      <c r="TRQ1016" s="3"/>
      <c r="TRR1016" s="3"/>
      <c r="TRS1016" s="3"/>
      <c r="TRT1016" s="3"/>
      <c r="TRU1016" s="3"/>
      <c r="TRV1016" s="3"/>
      <c r="TRW1016" s="3"/>
      <c r="TRX1016" s="3"/>
      <c r="TRY1016" s="3"/>
      <c r="TRZ1016" s="3"/>
      <c r="TSA1016" s="3"/>
      <c r="TSB1016" s="3"/>
      <c r="TSC1016" s="3"/>
      <c r="TSD1016" s="3"/>
      <c r="TSE1016" s="3"/>
      <c r="TSF1016" s="3"/>
      <c r="TSG1016" s="3"/>
      <c r="TSH1016" s="3"/>
      <c r="TSI1016" s="3"/>
      <c r="TSJ1016" s="3"/>
      <c r="TSK1016" s="3"/>
      <c r="TSL1016" s="3"/>
      <c r="TSM1016" s="3"/>
      <c r="TSN1016" s="3"/>
      <c r="TSO1016" s="3"/>
      <c r="TSP1016" s="3"/>
      <c r="TSQ1016" s="3"/>
      <c r="TSR1016" s="3"/>
      <c r="TSS1016" s="3"/>
      <c r="TST1016" s="3"/>
      <c r="TSU1016" s="3"/>
      <c r="TSV1016" s="3"/>
      <c r="TSW1016" s="3"/>
      <c r="TSX1016" s="3"/>
      <c r="TSY1016" s="3"/>
      <c r="TSZ1016" s="3"/>
      <c r="TTA1016" s="3"/>
      <c r="TTB1016" s="3"/>
      <c r="TTC1016" s="3"/>
      <c r="TTD1016" s="3"/>
      <c r="TTE1016" s="3"/>
      <c r="TTF1016" s="3"/>
      <c r="TTG1016" s="3"/>
      <c r="TTH1016" s="3"/>
      <c r="TTI1016" s="3"/>
      <c r="TTJ1016" s="3"/>
      <c r="TTK1016" s="3"/>
      <c r="TTL1016" s="3"/>
      <c r="TTM1016" s="3"/>
      <c r="TTN1016" s="3"/>
      <c r="TTO1016" s="3"/>
      <c r="TTP1016" s="3"/>
      <c r="TTQ1016" s="3"/>
      <c r="TTR1016" s="3"/>
      <c r="TTS1016" s="3"/>
      <c r="TTT1016" s="3"/>
      <c r="TTU1016" s="3"/>
      <c r="TTV1016" s="3"/>
      <c r="TTW1016" s="3"/>
      <c r="TTX1016" s="3"/>
      <c r="TTY1016" s="3"/>
      <c r="TTZ1016" s="3"/>
      <c r="TUA1016" s="3"/>
      <c r="TUB1016" s="3"/>
      <c r="TUC1016" s="3"/>
      <c r="TUD1016" s="3"/>
      <c r="TUE1016" s="3"/>
      <c r="TUF1016" s="3"/>
      <c r="TUG1016" s="3"/>
      <c r="TUH1016" s="3"/>
      <c r="TUI1016" s="3"/>
      <c r="TUJ1016" s="3"/>
      <c r="TUK1016" s="3"/>
      <c r="TUL1016" s="3"/>
      <c r="TUM1016" s="3"/>
      <c r="TUN1016" s="3"/>
      <c r="TUO1016" s="3"/>
      <c r="TUP1016" s="3"/>
      <c r="TUQ1016" s="3"/>
      <c r="TUR1016" s="3"/>
      <c r="TUS1016" s="3"/>
      <c r="TUT1016" s="3"/>
      <c r="TUU1016" s="3"/>
      <c r="TUV1016" s="3"/>
      <c r="TUW1016" s="3"/>
      <c r="TUX1016" s="3"/>
      <c r="TUY1016" s="3"/>
      <c r="TUZ1016" s="3"/>
      <c r="TVA1016" s="3"/>
      <c r="TVB1016" s="3"/>
      <c r="TVC1016" s="3"/>
      <c r="TVD1016" s="3"/>
      <c r="TVE1016" s="3"/>
      <c r="TVF1016" s="3"/>
      <c r="TVG1016" s="3"/>
      <c r="TVH1016" s="3"/>
      <c r="TVI1016" s="3"/>
      <c r="TVJ1016" s="3"/>
      <c r="TVK1016" s="3"/>
      <c r="TVL1016" s="3"/>
      <c r="TVM1016" s="3"/>
      <c r="TVN1016" s="3"/>
      <c r="TVO1016" s="3"/>
      <c r="TVP1016" s="3"/>
      <c r="TVQ1016" s="3"/>
      <c r="TVR1016" s="3"/>
      <c r="TVS1016" s="3"/>
      <c r="TVT1016" s="3"/>
      <c r="TVU1016" s="3"/>
      <c r="TVV1016" s="3"/>
      <c r="TVW1016" s="3"/>
      <c r="TVX1016" s="3"/>
      <c r="TVY1016" s="3"/>
      <c r="TVZ1016" s="3"/>
      <c r="TWA1016" s="3"/>
      <c r="TWB1016" s="3"/>
      <c r="TWC1016" s="3"/>
      <c r="TWD1016" s="3"/>
      <c r="TWE1016" s="3"/>
      <c r="TWF1016" s="3"/>
      <c r="TWG1016" s="3"/>
      <c r="TWH1016" s="3"/>
      <c r="TWI1016" s="3"/>
      <c r="TWJ1016" s="3"/>
      <c r="TWK1016" s="3"/>
      <c r="TWL1016" s="3"/>
      <c r="TWM1016" s="3"/>
      <c r="TWN1016" s="3"/>
      <c r="TWO1016" s="3"/>
      <c r="TWP1016" s="3"/>
      <c r="TWQ1016" s="3"/>
      <c r="TWR1016" s="3"/>
      <c r="TWS1016" s="3"/>
      <c r="TWT1016" s="3"/>
      <c r="TWU1016" s="3"/>
      <c r="TWV1016" s="3"/>
      <c r="TWW1016" s="3"/>
      <c r="TWX1016" s="3"/>
      <c r="TWY1016" s="3"/>
      <c r="TWZ1016" s="3"/>
      <c r="TXA1016" s="3"/>
      <c r="TXB1016" s="3"/>
      <c r="TXC1016" s="3"/>
      <c r="TXD1016" s="3"/>
      <c r="TXE1016" s="3"/>
      <c r="TXF1016" s="3"/>
      <c r="TXG1016" s="3"/>
      <c r="TXH1016" s="3"/>
      <c r="TXI1016" s="3"/>
      <c r="TXJ1016" s="3"/>
      <c r="TXK1016" s="3"/>
      <c r="TXL1016" s="3"/>
      <c r="TXM1016" s="3"/>
      <c r="TXN1016" s="3"/>
      <c r="TXO1016" s="3"/>
      <c r="TXP1016" s="3"/>
      <c r="TXQ1016" s="3"/>
      <c r="TXR1016" s="3"/>
      <c r="TXS1016" s="3"/>
      <c r="TXT1016" s="3"/>
      <c r="TXU1016" s="3"/>
      <c r="TXV1016" s="3"/>
      <c r="TXW1016" s="3"/>
      <c r="TXX1016" s="3"/>
      <c r="TXY1016" s="3"/>
      <c r="TXZ1016" s="3"/>
      <c r="TYA1016" s="3"/>
      <c r="TYB1016" s="3"/>
      <c r="TYC1016" s="3"/>
      <c r="TYD1016" s="3"/>
      <c r="TYE1016" s="3"/>
      <c r="TYF1016" s="3"/>
      <c r="TYG1016" s="3"/>
      <c r="TYH1016" s="3"/>
      <c r="TYI1016" s="3"/>
      <c r="TYJ1016" s="3"/>
      <c r="TYK1016" s="3"/>
      <c r="TYL1016" s="3"/>
      <c r="TYM1016" s="3"/>
      <c r="TYN1016" s="3"/>
      <c r="TYO1016" s="3"/>
      <c r="TYP1016" s="3"/>
      <c r="TYQ1016" s="3"/>
      <c r="TYR1016" s="3"/>
      <c r="TYS1016" s="3"/>
      <c r="TYT1016" s="3"/>
      <c r="TYU1016" s="3"/>
      <c r="TYV1016" s="3"/>
      <c r="TYW1016" s="3"/>
      <c r="TYX1016" s="3"/>
      <c r="TYY1016" s="3"/>
      <c r="TYZ1016" s="3"/>
      <c r="TZA1016" s="3"/>
      <c r="TZB1016" s="3"/>
      <c r="TZC1016" s="3"/>
      <c r="TZD1016" s="3"/>
      <c r="TZE1016" s="3"/>
      <c r="TZF1016" s="3"/>
      <c r="TZG1016" s="3"/>
      <c r="TZH1016" s="3"/>
      <c r="TZI1016" s="3"/>
      <c r="TZJ1016" s="3"/>
      <c r="TZK1016" s="3"/>
      <c r="TZL1016" s="3"/>
      <c r="TZM1016" s="3"/>
      <c r="TZN1016" s="3"/>
      <c r="TZO1016" s="3"/>
      <c r="TZP1016" s="3"/>
      <c r="TZQ1016" s="3"/>
      <c r="TZR1016" s="3"/>
      <c r="TZS1016" s="3"/>
      <c r="TZT1016" s="3"/>
      <c r="TZU1016" s="3"/>
      <c r="TZV1016" s="3"/>
      <c r="TZW1016" s="3"/>
      <c r="TZX1016" s="3"/>
      <c r="TZY1016" s="3"/>
      <c r="TZZ1016" s="3"/>
      <c r="UAA1016" s="3"/>
      <c r="UAB1016" s="3"/>
      <c r="UAC1016" s="3"/>
      <c r="UAD1016" s="3"/>
      <c r="UAE1016" s="3"/>
      <c r="UAF1016" s="3"/>
      <c r="UAG1016" s="3"/>
      <c r="UAH1016" s="3"/>
      <c r="UAI1016" s="3"/>
      <c r="UAJ1016" s="3"/>
      <c r="UAK1016" s="3"/>
      <c r="UAL1016" s="3"/>
      <c r="UAM1016" s="3"/>
      <c r="UAN1016" s="3"/>
      <c r="UAO1016" s="3"/>
      <c r="UAP1016" s="3"/>
      <c r="UAQ1016" s="3"/>
      <c r="UAR1016" s="3"/>
      <c r="UAS1016" s="3"/>
      <c r="UAT1016" s="3"/>
      <c r="UAU1016" s="3"/>
      <c r="UAV1016" s="3"/>
      <c r="UAW1016" s="3"/>
      <c r="UAX1016" s="3"/>
      <c r="UAY1016" s="3"/>
      <c r="UAZ1016" s="3"/>
      <c r="UBA1016" s="3"/>
      <c r="UBB1016" s="3"/>
      <c r="UBC1016" s="3"/>
      <c r="UBD1016" s="3"/>
      <c r="UBE1016" s="3"/>
      <c r="UBF1016" s="3"/>
      <c r="UBG1016" s="3"/>
      <c r="UBH1016" s="3"/>
      <c r="UBI1016" s="3"/>
      <c r="UBJ1016" s="3"/>
      <c r="UBK1016" s="3"/>
      <c r="UBL1016" s="3"/>
      <c r="UBM1016" s="3"/>
      <c r="UBN1016" s="3"/>
      <c r="UBO1016" s="3"/>
      <c r="UBP1016" s="3"/>
      <c r="UBQ1016" s="3"/>
      <c r="UBR1016" s="3"/>
      <c r="UBS1016" s="3"/>
      <c r="UBT1016" s="3"/>
      <c r="UBU1016" s="3"/>
      <c r="UBV1016" s="3"/>
      <c r="UBW1016" s="3"/>
      <c r="UBX1016" s="3"/>
      <c r="UBY1016" s="3"/>
      <c r="UBZ1016" s="3"/>
      <c r="UCA1016" s="3"/>
      <c r="UCB1016" s="3"/>
      <c r="UCC1016" s="3"/>
      <c r="UCD1016" s="3"/>
      <c r="UCE1016" s="3"/>
      <c r="UCF1016" s="3"/>
      <c r="UCG1016" s="3"/>
      <c r="UCH1016" s="3"/>
      <c r="UCI1016" s="3"/>
      <c r="UCJ1016" s="3"/>
      <c r="UCK1016" s="3"/>
      <c r="UCL1016" s="3"/>
      <c r="UCM1016" s="3"/>
      <c r="UCN1016" s="3"/>
      <c r="UCO1016" s="3"/>
      <c r="UCP1016" s="3"/>
      <c r="UCQ1016" s="3"/>
      <c r="UCR1016" s="3"/>
      <c r="UCS1016" s="3"/>
      <c r="UCT1016" s="3"/>
      <c r="UCU1016" s="3"/>
      <c r="UCV1016" s="3"/>
      <c r="UCW1016" s="3"/>
      <c r="UCX1016" s="3"/>
      <c r="UCY1016" s="3"/>
      <c r="UCZ1016" s="3"/>
      <c r="UDA1016" s="3"/>
      <c r="UDB1016" s="3"/>
      <c r="UDC1016" s="3"/>
      <c r="UDD1016" s="3"/>
      <c r="UDE1016" s="3"/>
      <c r="UDF1016" s="3"/>
      <c r="UDG1016" s="3"/>
      <c r="UDH1016" s="3"/>
      <c r="UDI1016" s="3"/>
      <c r="UDJ1016" s="3"/>
      <c r="UDK1016" s="3"/>
      <c r="UDL1016" s="3"/>
      <c r="UDM1016" s="3"/>
      <c r="UDN1016" s="3"/>
      <c r="UDO1016" s="3"/>
      <c r="UDP1016" s="3"/>
      <c r="UDQ1016" s="3"/>
      <c r="UDR1016" s="3"/>
      <c r="UDS1016" s="3"/>
      <c r="UDT1016" s="3"/>
      <c r="UDU1016" s="3"/>
      <c r="UDV1016" s="3"/>
      <c r="UDW1016" s="3"/>
      <c r="UDX1016" s="3"/>
      <c r="UDY1016" s="3"/>
      <c r="UDZ1016" s="3"/>
      <c r="UEA1016" s="3"/>
      <c r="UEB1016" s="3"/>
      <c r="UEC1016" s="3"/>
      <c r="UED1016" s="3"/>
      <c r="UEE1016" s="3"/>
      <c r="UEF1016" s="3"/>
      <c r="UEG1016" s="3"/>
      <c r="UEH1016" s="3"/>
      <c r="UEI1016" s="3"/>
      <c r="UEJ1016" s="3"/>
      <c r="UEK1016" s="3"/>
      <c r="UEL1016" s="3"/>
      <c r="UEM1016" s="3"/>
      <c r="UEN1016" s="3"/>
      <c r="UEO1016" s="3"/>
      <c r="UEP1016" s="3"/>
      <c r="UEQ1016" s="3"/>
      <c r="UER1016" s="3"/>
      <c r="UES1016" s="3"/>
      <c r="UET1016" s="3"/>
      <c r="UEU1016" s="3"/>
      <c r="UEV1016" s="3"/>
      <c r="UEW1016" s="3"/>
      <c r="UEX1016" s="3"/>
      <c r="UEY1016" s="3"/>
      <c r="UEZ1016" s="3"/>
      <c r="UFA1016" s="3"/>
      <c r="UFB1016" s="3"/>
      <c r="UFC1016" s="3"/>
      <c r="UFD1016" s="3"/>
      <c r="UFE1016" s="3"/>
      <c r="UFF1016" s="3"/>
      <c r="UFG1016" s="3"/>
      <c r="UFH1016" s="3"/>
      <c r="UFI1016" s="3"/>
      <c r="UFJ1016" s="3"/>
      <c r="UFK1016" s="3"/>
      <c r="UFL1016" s="3"/>
      <c r="UFM1016" s="3"/>
      <c r="UFN1016" s="3"/>
      <c r="UFO1016" s="3"/>
      <c r="UFP1016" s="3"/>
      <c r="UFQ1016" s="3"/>
      <c r="UFR1016" s="3"/>
      <c r="UFS1016" s="3"/>
      <c r="UFT1016" s="3"/>
      <c r="UFU1016" s="3"/>
      <c r="UFV1016" s="3"/>
      <c r="UFW1016" s="3"/>
      <c r="UFX1016" s="3"/>
      <c r="UFY1016" s="3"/>
      <c r="UFZ1016" s="3"/>
      <c r="UGA1016" s="3"/>
      <c r="UGB1016" s="3"/>
      <c r="UGC1016" s="3"/>
      <c r="UGD1016" s="3"/>
      <c r="UGE1016" s="3"/>
      <c r="UGF1016" s="3"/>
      <c r="UGG1016" s="3"/>
      <c r="UGH1016" s="3"/>
      <c r="UGI1016" s="3"/>
      <c r="UGJ1016" s="3"/>
      <c r="UGK1016" s="3"/>
      <c r="UGL1016" s="3"/>
      <c r="UGM1016" s="3"/>
      <c r="UGN1016" s="3"/>
      <c r="UGO1016" s="3"/>
      <c r="UGP1016" s="3"/>
      <c r="UGQ1016" s="3"/>
      <c r="UGR1016" s="3"/>
      <c r="UGS1016" s="3"/>
      <c r="UGT1016" s="3"/>
      <c r="UGU1016" s="3"/>
      <c r="UGV1016" s="3"/>
      <c r="UGW1016" s="3"/>
      <c r="UGX1016" s="3"/>
      <c r="UGY1016" s="3"/>
      <c r="UGZ1016" s="3"/>
      <c r="UHA1016" s="3"/>
      <c r="UHB1016" s="3"/>
      <c r="UHC1016" s="3"/>
      <c r="UHD1016" s="3"/>
      <c r="UHE1016" s="3"/>
      <c r="UHF1016" s="3"/>
      <c r="UHG1016" s="3"/>
      <c r="UHH1016" s="3"/>
      <c r="UHI1016" s="3"/>
      <c r="UHJ1016" s="3"/>
      <c r="UHK1016" s="3"/>
      <c r="UHL1016" s="3"/>
      <c r="UHM1016" s="3"/>
      <c r="UHN1016" s="3"/>
      <c r="UHO1016" s="3"/>
      <c r="UHP1016" s="3"/>
      <c r="UHQ1016" s="3"/>
      <c r="UHR1016" s="3"/>
      <c r="UHS1016" s="3"/>
      <c r="UHT1016" s="3"/>
      <c r="UHU1016" s="3"/>
      <c r="UHV1016" s="3"/>
      <c r="UHW1016" s="3"/>
      <c r="UHX1016" s="3"/>
      <c r="UHY1016" s="3"/>
      <c r="UHZ1016" s="3"/>
      <c r="UIA1016" s="3"/>
      <c r="UIB1016" s="3"/>
      <c r="UIC1016" s="3"/>
      <c r="UID1016" s="3"/>
      <c r="UIE1016" s="3"/>
      <c r="UIF1016" s="3"/>
      <c r="UIG1016" s="3"/>
      <c r="UIH1016" s="3"/>
      <c r="UII1016" s="3"/>
      <c r="UIJ1016" s="3"/>
      <c r="UIK1016" s="3"/>
      <c r="UIL1016" s="3"/>
      <c r="UIM1016" s="3"/>
      <c r="UIN1016" s="3"/>
      <c r="UIO1016" s="3"/>
      <c r="UIP1016" s="3"/>
      <c r="UIQ1016" s="3"/>
      <c r="UIR1016" s="3"/>
      <c r="UIS1016" s="3"/>
      <c r="UIT1016" s="3"/>
      <c r="UIU1016" s="3"/>
      <c r="UIV1016" s="3"/>
      <c r="UIW1016" s="3"/>
      <c r="UIX1016" s="3"/>
      <c r="UIY1016" s="3"/>
      <c r="UIZ1016" s="3"/>
      <c r="UJA1016" s="3"/>
      <c r="UJB1016" s="3"/>
      <c r="UJC1016" s="3"/>
      <c r="UJD1016" s="3"/>
      <c r="UJE1016" s="3"/>
      <c r="UJF1016" s="3"/>
      <c r="UJG1016" s="3"/>
      <c r="UJH1016" s="3"/>
      <c r="UJI1016" s="3"/>
      <c r="UJJ1016" s="3"/>
      <c r="UJK1016" s="3"/>
      <c r="UJL1016" s="3"/>
      <c r="UJM1016" s="3"/>
      <c r="UJN1016" s="3"/>
      <c r="UJO1016" s="3"/>
      <c r="UJP1016" s="3"/>
      <c r="UJQ1016" s="3"/>
      <c r="UJR1016" s="3"/>
      <c r="UJS1016" s="3"/>
      <c r="UJT1016" s="3"/>
      <c r="UJU1016" s="3"/>
      <c r="UJV1016" s="3"/>
      <c r="UJW1016" s="3"/>
      <c r="UJX1016" s="3"/>
      <c r="UJY1016" s="3"/>
      <c r="UJZ1016" s="3"/>
      <c r="UKA1016" s="3"/>
      <c r="UKB1016" s="3"/>
      <c r="UKC1016" s="3"/>
      <c r="UKD1016" s="3"/>
      <c r="UKE1016" s="3"/>
      <c r="UKF1016" s="3"/>
      <c r="UKG1016" s="3"/>
      <c r="UKH1016" s="3"/>
      <c r="UKI1016" s="3"/>
      <c r="UKJ1016" s="3"/>
      <c r="UKK1016" s="3"/>
      <c r="UKL1016" s="3"/>
      <c r="UKM1016" s="3"/>
      <c r="UKN1016" s="3"/>
      <c r="UKO1016" s="3"/>
      <c r="UKP1016" s="3"/>
      <c r="UKQ1016" s="3"/>
      <c r="UKR1016" s="3"/>
      <c r="UKS1016" s="3"/>
      <c r="UKT1016" s="3"/>
      <c r="UKU1016" s="3"/>
      <c r="UKV1016" s="3"/>
      <c r="UKW1016" s="3"/>
      <c r="UKX1016" s="3"/>
      <c r="UKY1016" s="3"/>
      <c r="UKZ1016" s="3"/>
      <c r="ULA1016" s="3"/>
      <c r="ULB1016" s="3"/>
      <c r="ULC1016" s="3"/>
      <c r="ULD1016" s="3"/>
      <c r="ULE1016" s="3"/>
      <c r="ULF1016" s="3"/>
      <c r="ULG1016" s="3"/>
      <c r="ULH1016" s="3"/>
      <c r="ULI1016" s="3"/>
      <c r="ULJ1016" s="3"/>
      <c r="ULK1016" s="3"/>
      <c r="ULL1016" s="3"/>
      <c r="ULM1016" s="3"/>
      <c r="ULN1016" s="3"/>
      <c r="ULO1016" s="3"/>
      <c r="ULP1016" s="3"/>
      <c r="ULQ1016" s="3"/>
      <c r="ULR1016" s="3"/>
      <c r="ULS1016" s="3"/>
      <c r="ULT1016" s="3"/>
      <c r="ULU1016" s="3"/>
      <c r="ULV1016" s="3"/>
      <c r="ULW1016" s="3"/>
      <c r="ULX1016" s="3"/>
      <c r="ULY1016" s="3"/>
      <c r="ULZ1016" s="3"/>
      <c r="UMA1016" s="3"/>
      <c r="UMB1016" s="3"/>
      <c r="UMC1016" s="3"/>
      <c r="UMD1016" s="3"/>
      <c r="UME1016" s="3"/>
      <c r="UMF1016" s="3"/>
      <c r="UMG1016" s="3"/>
      <c r="UMH1016" s="3"/>
      <c r="UMI1016" s="3"/>
      <c r="UMJ1016" s="3"/>
      <c r="UMK1016" s="3"/>
      <c r="UML1016" s="3"/>
      <c r="UMM1016" s="3"/>
      <c r="UMN1016" s="3"/>
      <c r="UMO1016" s="3"/>
      <c r="UMP1016" s="3"/>
      <c r="UMQ1016" s="3"/>
      <c r="UMR1016" s="3"/>
      <c r="UMS1016" s="3"/>
      <c r="UMT1016" s="3"/>
      <c r="UMU1016" s="3"/>
      <c r="UMV1016" s="3"/>
      <c r="UMW1016" s="3"/>
      <c r="UMX1016" s="3"/>
      <c r="UMY1016" s="3"/>
      <c r="UMZ1016" s="3"/>
      <c r="UNA1016" s="3"/>
      <c r="UNB1016" s="3"/>
      <c r="UNC1016" s="3"/>
      <c r="UND1016" s="3"/>
      <c r="UNE1016" s="3"/>
      <c r="UNF1016" s="3"/>
      <c r="UNG1016" s="3"/>
      <c r="UNH1016" s="3"/>
      <c r="UNI1016" s="3"/>
      <c r="UNJ1016" s="3"/>
      <c r="UNK1016" s="3"/>
      <c r="UNL1016" s="3"/>
      <c r="UNM1016" s="3"/>
      <c r="UNN1016" s="3"/>
      <c r="UNO1016" s="3"/>
      <c r="UNP1016" s="3"/>
      <c r="UNQ1016" s="3"/>
      <c r="UNR1016" s="3"/>
      <c r="UNS1016" s="3"/>
      <c r="UNT1016" s="3"/>
      <c r="UNU1016" s="3"/>
      <c r="UNV1016" s="3"/>
      <c r="UNW1016" s="3"/>
      <c r="UNX1016" s="3"/>
      <c r="UNY1016" s="3"/>
      <c r="UNZ1016" s="3"/>
      <c r="UOA1016" s="3"/>
      <c r="UOB1016" s="3"/>
      <c r="UOC1016" s="3"/>
      <c r="UOD1016" s="3"/>
      <c r="UOE1016" s="3"/>
      <c r="UOF1016" s="3"/>
      <c r="UOG1016" s="3"/>
      <c r="UOH1016" s="3"/>
      <c r="UOI1016" s="3"/>
      <c r="UOJ1016" s="3"/>
      <c r="UOK1016" s="3"/>
      <c r="UOL1016" s="3"/>
      <c r="UOM1016" s="3"/>
      <c r="UON1016" s="3"/>
      <c r="UOO1016" s="3"/>
      <c r="UOP1016" s="3"/>
      <c r="UOQ1016" s="3"/>
      <c r="UOR1016" s="3"/>
      <c r="UOS1016" s="3"/>
      <c r="UOT1016" s="3"/>
      <c r="UOU1016" s="3"/>
      <c r="UOV1016" s="3"/>
      <c r="UOW1016" s="3"/>
      <c r="UOX1016" s="3"/>
      <c r="UOY1016" s="3"/>
      <c r="UOZ1016" s="3"/>
      <c r="UPA1016" s="3"/>
      <c r="UPB1016" s="3"/>
      <c r="UPC1016" s="3"/>
      <c r="UPD1016" s="3"/>
      <c r="UPE1016" s="3"/>
      <c r="UPF1016" s="3"/>
      <c r="UPG1016" s="3"/>
      <c r="UPH1016" s="3"/>
      <c r="UPI1016" s="3"/>
      <c r="UPJ1016" s="3"/>
      <c r="UPK1016" s="3"/>
      <c r="UPL1016" s="3"/>
      <c r="UPM1016" s="3"/>
      <c r="UPN1016" s="3"/>
      <c r="UPO1016" s="3"/>
      <c r="UPP1016" s="3"/>
      <c r="UPQ1016" s="3"/>
      <c r="UPR1016" s="3"/>
      <c r="UPS1016" s="3"/>
      <c r="UPT1016" s="3"/>
      <c r="UPU1016" s="3"/>
      <c r="UPV1016" s="3"/>
      <c r="UPW1016" s="3"/>
      <c r="UPX1016" s="3"/>
      <c r="UPY1016" s="3"/>
      <c r="UPZ1016" s="3"/>
      <c r="UQA1016" s="3"/>
      <c r="UQB1016" s="3"/>
      <c r="UQC1016" s="3"/>
      <c r="UQD1016" s="3"/>
      <c r="UQE1016" s="3"/>
      <c r="UQF1016" s="3"/>
      <c r="UQG1016" s="3"/>
      <c r="UQH1016" s="3"/>
      <c r="UQI1016" s="3"/>
      <c r="UQJ1016" s="3"/>
      <c r="UQK1016" s="3"/>
      <c r="UQL1016" s="3"/>
      <c r="UQM1016" s="3"/>
      <c r="UQN1016" s="3"/>
      <c r="UQO1016" s="3"/>
      <c r="UQP1016" s="3"/>
      <c r="UQQ1016" s="3"/>
      <c r="UQR1016" s="3"/>
      <c r="UQS1016" s="3"/>
      <c r="UQT1016" s="3"/>
      <c r="UQU1016" s="3"/>
      <c r="UQV1016" s="3"/>
      <c r="UQW1016" s="3"/>
      <c r="UQX1016" s="3"/>
      <c r="UQY1016" s="3"/>
      <c r="UQZ1016" s="3"/>
      <c r="URA1016" s="3"/>
      <c r="URB1016" s="3"/>
      <c r="URC1016" s="3"/>
      <c r="URD1016" s="3"/>
      <c r="URE1016" s="3"/>
      <c r="URF1016" s="3"/>
      <c r="URG1016" s="3"/>
      <c r="URH1016" s="3"/>
      <c r="URI1016" s="3"/>
      <c r="URJ1016" s="3"/>
      <c r="URK1016" s="3"/>
      <c r="URL1016" s="3"/>
      <c r="URM1016" s="3"/>
      <c r="URN1016" s="3"/>
      <c r="URO1016" s="3"/>
      <c r="URP1016" s="3"/>
      <c r="URQ1016" s="3"/>
      <c r="URR1016" s="3"/>
      <c r="URS1016" s="3"/>
      <c r="URT1016" s="3"/>
      <c r="URU1016" s="3"/>
      <c r="URV1016" s="3"/>
      <c r="URW1016" s="3"/>
      <c r="URX1016" s="3"/>
      <c r="URY1016" s="3"/>
      <c r="URZ1016" s="3"/>
      <c r="USA1016" s="3"/>
      <c r="USB1016" s="3"/>
      <c r="USC1016" s="3"/>
      <c r="USD1016" s="3"/>
      <c r="USE1016" s="3"/>
      <c r="USF1016" s="3"/>
      <c r="USG1016" s="3"/>
      <c r="USH1016" s="3"/>
      <c r="USI1016" s="3"/>
      <c r="USJ1016" s="3"/>
      <c r="USK1016" s="3"/>
      <c r="USL1016" s="3"/>
      <c r="USM1016" s="3"/>
      <c r="USN1016" s="3"/>
      <c r="USO1016" s="3"/>
      <c r="USP1016" s="3"/>
      <c r="USQ1016" s="3"/>
      <c r="USR1016" s="3"/>
      <c r="USS1016" s="3"/>
      <c r="UST1016" s="3"/>
      <c r="USU1016" s="3"/>
      <c r="USV1016" s="3"/>
      <c r="USW1016" s="3"/>
      <c r="USX1016" s="3"/>
      <c r="USY1016" s="3"/>
      <c r="USZ1016" s="3"/>
      <c r="UTA1016" s="3"/>
      <c r="UTB1016" s="3"/>
      <c r="UTC1016" s="3"/>
      <c r="UTD1016" s="3"/>
      <c r="UTE1016" s="3"/>
      <c r="UTF1016" s="3"/>
      <c r="UTG1016" s="3"/>
      <c r="UTH1016" s="3"/>
      <c r="UTI1016" s="3"/>
      <c r="UTJ1016" s="3"/>
      <c r="UTK1016" s="3"/>
      <c r="UTL1016" s="3"/>
      <c r="UTM1016" s="3"/>
      <c r="UTN1016" s="3"/>
      <c r="UTO1016" s="3"/>
      <c r="UTP1016" s="3"/>
      <c r="UTQ1016" s="3"/>
      <c r="UTR1016" s="3"/>
      <c r="UTS1016" s="3"/>
      <c r="UTT1016" s="3"/>
      <c r="UTU1016" s="3"/>
      <c r="UTV1016" s="3"/>
      <c r="UTW1016" s="3"/>
      <c r="UTX1016" s="3"/>
      <c r="UTY1016" s="3"/>
      <c r="UTZ1016" s="3"/>
      <c r="UUA1016" s="3"/>
      <c r="UUB1016" s="3"/>
      <c r="UUC1016" s="3"/>
      <c r="UUD1016" s="3"/>
      <c r="UUE1016" s="3"/>
      <c r="UUF1016" s="3"/>
      <c r="UUG1016" s="3"/>
      <c r="UUH1016" s="3"/>
      <c r="UUI1016" s="3"/>
      <c r="UUJ1016" s="3"/>
      <c r="UUK1016" s="3"/>
      <c r="UUL1016" s="3"/>
      <c r="UUM1016" s="3"/>
      <c r="UUN1016" s="3"/>
      <c r="UUO1016" s="3"/>
      <c r="UUP1016" s="3"/>
      <c r="UUQ1016" s="3"/>
      <c r="UUR1016" s="3"/>
      <c r="UUS1016" s="3"/>
      <c r="UUT1016" s="3"/>
      <c r="UUU1016" s="3"/>
      <c r="UUV1016" s="3"/>
      <c r="UUW1016" s="3"/>
      <c r="UUX1016" s="3"/>
      <c r="UUY1016" s="3"/>
      <c r="UUZ1016" s="3"/>
      <c r="UVA1016" s="3"/>
      <c r="UVB1016" s="3"/>
      <c r="UVC1016" s="3"/>
      <c r="UVD1016" s="3"/>
      <c r="UVE1016" s="3"/>
      <c r="UVF1016" s="3"/>
      <c r="UVG1016" s="3"/>
      <c r="UVH1016" s="3"/>
      <c r="UVI1016" s="3"/>
      <c r="UVJ1016" s="3"/>
      <c r="UVK1016" s="3"/>
      <c r="UVL1016" s="3"/>
      <c r="UVM1016" s="3"/>
      <c r="UVN1016" s="3"/>
      <c r="UVO1016" s="3"/>
      <c r="UVP1016" s="3"/>
      <c r="UVQ1016" s="3"/>
      <c r="UVR1016" s="3"/>
      <c r="UVS1016" s="3"/>
      <c r="UVT1016" s="3"/>
      <c r="UVU1016" s="3"/>
      <c r="UVV1016" s="3"/>
      <c r="UVW1016" s="3"/>
      <c r="UVX1016" s="3"/>
      <c r="UVY1016" s="3"/>
      <c r="UVZ1016" s="3"/>
      <c r="UWA1016" s="3"/>
      <c r="UWB1016" s="3"/>
      <c r="UWC1016" s="3"/>
      <c r="UWD1016" s="3"/>
      <c r="UWE1016" s="3"/>
      <c r="UWF1016" s="3"/>
      <c r="UWG1016" s="3"/>
      <c r="UWH1016" s="3"/>
      <c r="UWI1016" s="3"/>
      <c r="UWJ1016" s="3"/>
      <c r="UWK1016" s="3"/>
      <c r="UWL1016" s="3"/>
      <c r="UWM1016" s="3"/>
      <c r="UWN1016" s="3"/>
      <c r="UWO1016" s="3"/>
      <c r="UWP1016" s="3"/>
      <c r="UWQ1016" s="3"/>
      <c r="UWR1016" s="3"/>
      <c r="UWS1016" s="3"/>
      <c r="UWT1016" s="3"/>
      <c r="UWU1016" s="3"/>
      <c r="UWV1016" s="3"/>
      <c r="UWW1016" s="3"/>
      <c r="UWX1016" s="3"/>
      <c r="UWY1016" s="3"/>
      <c r="UWZ1016" s="3"/>
      <c r="UXA1016" s="3"/>
      <c r="UXB1016" s="3"/>
      <c r="UXC1016" s="3"/>
      <c r="UXD1016" s="3"/>
      <c r="UXE1016" s="3"/>
      <c r="UXF1016" s="3"/>
      <c r="UXG1016" s="3"/>
      <c r="UXH1016" s="3"/>
      <c r="UXI1016" s="3"/>
      <c r="UXJ1016" s="3"/>
      <c r="UXK1016" s="3"/>
      <c r="UXL1016" s="3"/>
      <c r="UXM1016" s="3"/>
      <c r="UXN1016" s="3"/>
      <c r="UXO1016" s="3"/>
      <c r="UXP1016" s="3"/>
      <c r="UXQ1016" s="3"/>
      <c r="UXR1016" s="3"/>
      <c r="UXS1016" s="3"/>
      <c r="UXT1016" s="3"/>
      <c r="UXU1016" s="3"/>
      <c r="UXV1016" s="3"/>
      <c r="UXW1016" s="3"/>
      <c r="UXX1016" s="3"/>
      <c r="UXY1016" s="3"/>
      <c r="UXZ1016" s="3"/>
      <c r="UYA1016" s="3"/>
      <c r="UYB1016" s="3"/>
      <c r="UYC1016" s="3"/>
      <c r="UYD1016" s="3"/>
      <c r="UYE1016" s="3"/>
      <c r="UYF1016" s="3"/>
      <c r="UYG1016" s="3"/>
      <c r="UYH1016" s="3"/>
      <c r="UYI1016" s="3"/>
      <c r="UYJ1016" s="3"/>
      <c r="UYK1016" s="3"/>
      <c r="UYL1016" s="3"/>
      <c r="UYM1016" s="3"/>
      <c r="UYN1016" s="3"/>
      <c r="UYO1016" s="3"/>
      <c r="UYP1016" s="3"/>
      <c r="UYQ1016" s="3"/>
      <c r="UYR1016" s="3"/>
      <c r="UYS1016" s="3"/>
      <c r="UYT1016" s="3"/>
      <c r="UYU1016" s="3"/>
      <c r="UYV1016" s="3"/>
      <c r="UYW1016" s="3"/>
      <c r="UYX1016" s="3"/>
      <c r="UYY1016" s="3"/>
      <c r="UYZ1016" s="3"/>
      <c r="UZA1016" s="3"/>
      <c r="UZB1016" s="3"/>
      <c r="UZC1016" s="3"/>
      <c r="UZD1016" s="3"/>
      <c r="UZE1016" s="3"/>
      <c r="UZF1016" s="3"/>
      <c r="UZG1016" s="3"/>
      <c r="UZH1016" s="3"/>
      <c r="UZI1016" s="3"/>
      <c r="UZJ1016" s="3"/>
      <c r="UZK1016" s="3"/>
      <c r="UZL1016" s="3"/>
      <c r="UZM1016" s="3"/>
      <c r="UZN1016" s="3"/>
      <c r="UZO1016" s="3"/>
      <c r="UZP1016" s="3"/>
      <c r="UZQ1016" s="3"/>
      <c r="UZR1016" s="3"/>
      <c r="UZS1016" s="3"/>
      <c r="UZT1016" s="3"/>
      <c r="UZU1016" s="3"/>
      <c r="UZV1016" s="3"/>
      <c r="UZW1016" s="3"/>
      <c r="UZX1016" s="3"/>
      <c r="UZY1016" s="3"/>
      <c r="UZZ1016" s="3"/>
      <c r="VAA1016" s="3"/>
      <c r="VAB1016" s="3"/>
      <c r="VAC1016" s="3"/>
      <c r="VAD1016" s="3"/>
      <c r="VAE1016" s="3"/>
      <c r="VAF1016" s="3"/>
      <c r="VAG1016" s="3"/>
      <c r="VAH1016" s="3"/>
      <c r="VAI1016" s="3"/>
      <c r="VAJ1016" s="3"/>
      <c r="VAK1016" s="3"/>
      <c r="VAL1016" s="3"/>
      <c r="VAM1016" s="3"/>
      <c r="VAN1016" s="3"/>
      <c r="VAO1016" s="3"/>
      <c r="VAP1016" s="3"/>
      <c r="VAQ1016" s="3"/>
      <c r="VAR1016" s="3"/>
      <c r="VAS1016" s="3"/>
      <c r="VAT1016" s="3"/>
      <c r="VAU1016" s="3"/>
      <c r="VAV1016" s="3"/>
      <c r="VAW1016" s="3"/>
      <c r="VAX1016" s="3"/>
      <c r="VAY1016" s="3"/>
      <c r="VAZ1016" s="3"/>
      <c r="VBA1016" s="3"/>
      <c r="VBB1016" s="3"/>
      <c r="VBC1016" s="3"/>
      <c r="VBD1016" s="3"/>
      <c r="VBE1016" s="3"/>
      <c r="VBF1016" s="3"/>
      <c r="VBG1016" s="3"/>
      <c r="VBH1016" s="3"/>
      <c r="VBI1016" s="3"/>
      <c r="VBJ1016" s="3"/>
      <c r="VBK1016" s="3"/>
      <c r="VBL1016" s="3"/>
      <c r="VBM1016" s="3"/>
      <c r="VBN1016" s="3"/>
      <c r="VBO1016" s="3"/>
      <c r="VBP1016" s="3"/>
      <c r="VBQ1016" s="3"/>
      <c r="VBR1016" s="3"/>
      <c r="VBS1016" s="3"/>
      <c r="VBT1016" s="3"/>
      <c r="VBU1016" s="3"/>
      <c r="VBV1016" s="3"/>
      <c r="VBW1016" s="3"/>
      <c r="VBX1016" s="3"/>
      <c r="VBY1016" s="3"/>
      <c r="VBZ1016" s="3"/>
      <c r="VCA1016" s="3"/>
      <c r="VCB1016" s="3"/>
      <c r="VCC1016" s="3"/>
      <c r="VCD1016" s="3"/>
      <c r="VCE1016" s="3"/>
      <c r="VCF1016" s="3"/>
      <c r="VCG1016" s="3"/>
      <c r="VCH1016" s="3"/>
      <c r="VCI1016" s="3"/>
      <c r="VCJ1016" s="3"/>
      <c r="VCK1016" s="3"/>
      <c r="VCL1016" s="3"/>
      <c r="VCM1016" s="3"/>
      <c r="VCN1016" s="3"/>
      <c r="VCO1016" s="3"/>
      <c r="VCP1016" s="3"/>
      <c r="VCQ1016" s="3"/>
      <c r="VCR1016" s="3"/>
      <c r="VCS1016" s="3"/>
      <c r="VCT1016" s="3"/>
      <c r="VCU1016" s="3"/>
      <c r="VCV1016" s="3"/>
      <c r="VCW1016" s="3"/>
      <c r="VCX1016" s="3"/>
      <c r="VCY1016" s="3"/>
      <c r="VCZ1016" s="3"/>
      <c r="VDA1016" s="3"/>
      <c r="VDB1016" s="3"/>
      <c r="VDC1016" s="3"/>
      <c r="VDD1016" s="3"/>
      <c r="VDE1016" s="3"/>
      <c r="VDF1016" s="3"/>
      <c r="VDG1016" s="3"/>
      <c r="VDH1016" s="3"/>
      <c r="VDI1016" s="3"/>
      <c r="VDJ1016" s="3"/>
      <c r="VDK1016" s="3"/>
      <c r="VDL1016" s="3"/>
      <c r="VDM1016" s="3"/>
      <c r="VDN1016" s="3"/>
      <c r="VDO1016" s="3"/>
      <c r="VDP1016" s="3"/>
      <c r="VDQ1016" s="3"/>
      <c r="VDR1016" s="3"/>
      <c r="VDS1016" s="3"/>
      <c r="VDT1016" s="3"/>
      <c r="VDU1016" s="3"/>
      <c r="VDV1016" s="3"/>
      <c r="VDW1016" s="3"/>
      <c r="VDX1016" s="3"/>
      <c r="VDY1016" s="3"/>
      <c r="VDZ1016" s="3"/>
      <c r="VEA1016" s="3"/>
      <c r="VEB1016" s="3"/>
      <c r="VEC1016" s="3"/>
      <c r="VED1016" s="3"/>
      <c r="VEE1016" s="3"/>
      <c r="VEF1016" s="3"/>
      <c r="VEG1016" s="3"/>
      <c r="VEH1016" s="3"/>
      <c r="VEI1016" s="3"/>
      <c r="VEJ1016" s="3"/>
      <c r="VEK1016" s="3"/>
      <c r="VEL1016" s="3"/>
      <c r="VEM1016" s="3"/>
      <c r="VEN1016" s="3"/>
      <c r="VEO1016" s="3"/>
      <c r="VEP1016" s="3"/>
      <c r="VEQ1016" s="3"/>
      <c r="VER1016" s="3"/>
      <c r="VES1016" s="3"/>
      <c r="VET1016" s="3"/>
      <c r="VEU1016" s="3"/>
      <c r="VEV1016" s="3"/>
      <c r="VEW1016" s="3"/>
      <c r="VEX1016" s="3"/>
      <c r="VEY1016" s="3"/>
      <c r="VEZ1016" s="3"/>
      <c r="VFA1016" s="3"/>
      <c r="VFB1016" s="3"/>
      <c r="VFC1016" s="3"/>
      <c r="VFD1016" s="3"/>
      <c r="VFE1016" s="3"/>
      <c r="VFF1016" s="3"/>
      <c r="VFG1016" s="3"/>
      <c r="VFH1016" s="3"/>
      <c r="VFI1016" s="3"/>
      <c r="VFJ1016" s="3"/>
      <c r="VFK1016" s="3"/>
      <c r="VFL1016" s="3"/>
      <c r="VFM1016" s="3"/>
      <c r="VFN1016" s="3"/>
      <c r="VFO1016" s="3"/>
      <c r="VFP1016" s="3"/>
      <c r="VFQ1016" s="3"/>
      <c r="VFR1016" s="3"/>
      <c r="VFS1016" s="3"/>
      <c r="VFT1016" s="3"/>
      <c r="VFU1016" s="3"/>
      <c r="VFV1016" s="3"/>
      <c r="VFW1016" s="3"/>
      <c r="VFX1016" s="3"/>
      <c r="VFY1016" s="3"/>
      <c r="VFZ1016" s="3"/>
      <c r="VGA1016" s="3"/>
      <c r="VGB1016" s="3"/>
      <c r="VGC1016" s="3"/>
      <c r="VGD1016" s="3"/>
      <c r="VGE1016" s="3"/>
      <c r="VGF1016" s="3"/>
      <c r="VGG1016" s="3"/>
      <c r="VGH1016" s="3"/>
      <c r="VGI1016" s="3"/>
      <c r="VGJ1016" s="3"/>
      <c r="VGK1016" s="3"/>
      <c r="VGL1016" s="3"/>
      <c r="VGM1016" s="3"/>
      <c r="VGN1016" s="3"/>
      <c r="VGO1016" s="3"/>
      <c r="VGP1016" s="3"/>
      <c r="VGQ1016" s="3"/>
      <c r="VGR1016" s="3"/>
      <c r="VGS1016" s="3"/>
      <c r="VGT1016" s="3"/>
      <c r="VGU1016" s="3"/>
      <c r="VGV1016" s="3"/>
      <c r="VGW1016" s="3"/>
      <c r="VGX1016" s="3"/>
      <c r="VGY1016" s="3"/>
      <c r="VGZ1016" s="3"/>
      <c r="VHA1016" s="3"/>
      <c r="VHB1016" s="3"/>
      <c r="VHC1016" s="3"/>
      <c r="VHD1016" s="3"/>
      <c r="VHE1016" s="3"/>
      <c r="VHF1016" s="3"/>
      <c r="VHG1016" s="3"/>
      <c r="VHH1016" s="3"/>
      <c r="VHI1016" s="3"/>
      <c r="VHJ1016" s="3"/>
      <c r="VHK1016" s="3"/>
      <c r="VHL1016" s="3"/>
      <c r="VHM1016" s="3"/>
      <c r="VHN1016" s="3"/>
      <c r="VHO1016" s="3"/>
      <c r="VHP1016" s="3"/>
      <c r="VHQ1016" s="3"/>
      <c r="VHR1016" s="3"/>
      <c r="VHS1016" s="3"/>
      <c r="VHT1016" s="3"/>
      <c r="VHU1016" s="3"/>
      <c r="VHV1016" s="3"/>
      <c r="VHW1016" s="3"/>
      <c r="VHX1016" s="3"/>
      <c r="VHY1016" s="3"/>
      <c r="VHZ1016" s="3"/>
      <c r="VIA1016" s="3"/>
      <c r="VIB1016" s="3"/>
      <c r="VIC1016" s="3"/>
      <c r="VID1016" s="3"/>
      <c r="VIE1016" s="3"/>
      <c r="VIF1016" s="3"/>
      <c r="VIG1016" s="3"/>
      <c r="VIH1016" s="3"/>
      <c r="VII1016" s="3"/>
      <c r="VIJ1016" s="3"/>
      <c r="VIK1016" s="3"/>
      <c r="VIL1016" s="3"/>
      <c r="VIM1016" s="3"/>
      <c r="VIN1016" s="3"/>
      <c r="VIO1016" s="3"/>
      <c r="VIP1016" s="3"/>
      <c r="VIQ1016" s="3"/>
      <c r="VIR1016" s="3"/>
      <c r="VIS1016" s="3"/>
      <c r="VIT1016" s="3"/>
      <c r="VIU1016" s="3"/>
      <c r="VIV1016" s="3"/>
      <c r="VIW1016" s="3"/>
      <c r="VIX1016" s="3"/>
      <c r="VIY1016" s="3"/>
      <c r="VIZ1016" s="3"/>
      <c r="VJA1016" s="3"/>
      <c r="VJB1016" s="3"/>
      <c r="VJC1016" s="3"/>
      <c r="VJD1016" s="3"/>
      <c r="VJE1016" s="3"/>
      <c r="VJF1016" s="3"/>
      <c r="VJG1016" s="3"/>
      <c r="VJH1016" s="3"/>
      <c r="VJI1016" s="3"/>
      <c r="VJJ1016" s="3"/>
      <c r="VJK1016" s="3"/>
      <c r="VJL1016" s="3"/>
      <c r="VJM1016" s="3"/>
      <c r="VJN1016" s="3"/>
      <c r="VJO1016" s="3"/>
      <c r="VJP1016" s="3"/>
      <c r="VJQ1016" s="3"/>
      <c r="VJR1016" s="3"/>
      <c r="VJS1016" s="3"/>
      <c r="VJT1016" s="3"/>
      <c r="VJU1016" s="3"/>
      <c r="VJV1016" s="3"/>
      <c r="VJW1016" s="3"/>
      <c r="VJX1016" s="3"/>
      <c r="VJY1016" s="3"/>
      <c r="VJZ1016" s="3"/>
      <c r="VKA1016" s="3"/>
      <c r="VKB1016" s="3"/>
      <c r="VKC1016" s="3"/>
      <c r="VKD1016" s="3"/>
      <c r="VKE1016" s="3"/>
      <c r="VKF1016" s="3"/>
      <c r="VKG1016" s="3"/>
      <c r="VKH1016" s="3"/>
      <c r="VKI1016" s="3"/>
      <c r="VKJ1016" s="3"/>
      <c r="VKK1016" s="3"/>
      <c r="VKL1016" s="3"/>
      <c r="VKM1016" s="3"/>
      <c r="VKN1016" s="3"/>
      <c r="VKO1016" s="3"/>
      <c r="VKP1016" s="3"/>
      <c r="VKQ1016" s="3"/>
      <c r="VKR1016" s="3"/>
      <c r="VKS1016" s="3"/>
      <c r="VKT1016" s="3"/>
      <c r="VKU1016" s="3"/>
      <c r="VKV1016" s="3"/>
      <c r="VKW1016" s="3"/>
      <c r="VKX1016" s="3"/>
      <c r="VKY1016" s="3"/>
      <c r="VKZ1016" s="3"/>
      <c r="VLA1016" s="3"/>
      <c r="VLB1016" s="3"/>
      <c r="VLC1016" s="3"/>
      <c r="VLD1016" s="3"/>
      <c r="VLE1016" s="3"/>
      <c r="VLF1016" s="3"/>
      <c r="VLG1016" s="3"/>
      <c r="VLH1016" s="3"/>
      <c r="VLI1016" s="3"/>
      <c r="VLJ1016" s="3"/>
      <c r="VLK1016" s="3"/>
      <c r="VLL1016" s="3"/>
      <c r="VLM1016" s="3"/>
      <c r="VLN1016" s="3"/>
      <c r="VLO1016" s="3"/>
      <c r="VLP1016" s="3"/>
      <c r="VLQ1016" s="3"/>
      <c r="VLR1016" s="3"/>
      <c r="VLS1016" s="3"/>
      <c r="VLT1016" s="3"/>
      <c r="VLU1016" s="3"/>
      <c r="VLV1016" s="3"/>
      <c r="VLW1016" s="3"/>
      <c r="VLX1016" s="3"/>
      <c r="VLY1016" s="3"/>
      <c r="VLZ1016" s="3"/>
      <c r="VMA1016" s="3"/>
      <c r="VMB1016" s="3"/>
      <c r="VMC1016" s="3"/>
      <c r="VMD1016" s="3"/>
      <c r="VME1016" s="3"/>
      <c r="VMF1016" s="3"/>
      <c r="VMG1016" s="3"/>
      <c r="VMH1016" s="3"/>
      <c r="VMI1016" s="3"/>
      <c r="VMJ1016" s="3"/>
      <c r="VMK1016" s="3"/>
      <c r="VML1016" s="3"/>
      <c r="VMM1016" s="3"/>
      <c r="VMN1016" s="3"/>
      <c r="VMO1016" s="3"/>
      <c r="VMP1016" s="3"/>
      <c r="VMQ1016" s="3"/>
      <c r="VMR1016" s="3"/>
      <c r="VMS1016" s="3"/>
      <c r="VMT1016" s="3"/>
      <c r="VMU1016" s="3"/>
      <c r="VMV1016" s="3"/>
      <c r="VMW1016" s="3"/>
      <c r="VMX1016" s="3"/>
      <c r="VMY1016" s="3"/>
      <c r="VMZ1016" s="3"/>
      <c r="VNA1016" s="3"/>
      <c r="VNB1016" s="3"/>
      <c r="VNC1016" s="3"/>
      <c r="VND1016" s="3"/>
      <c r="VNE1016" s="3"/>
      <c r="VNF1016" s="3"/>
      <c r="VNG1016" s="3"/>
      <c r="VNH1016" s="3"/>
      <c r="VNI1016" s="3"/>
      <c r="VNJ1016" s="3"/>
      <c r="VNK1016" s="3"/>
      <c r="VNL1016" s="3"/>
      <c r="VNM1016" s="3"/>
      <c r="VNN1016" s="3"/>
      <c r="VNO1016" s="3"/>
      <c r="VNP1016" s="3"/>
      <c r="VNQ1016" s="3"/>
      <c r="VNR1016" s="3"/>
      <c r="VNS1016" s="3"/>
      <c r="VNT1016" s="3"/>
      <c r="VNU1016" s="3"/>
      <c r="VNV1016" s="3"/>
      <c r="VNW1016" s="3"/>
      <c r="VNX1016" s="3"/>
      <c r="VNY1016" s="3"/>
      <c r="VNZ1016" s="3"/>
      <c r="VOA1016" s="3"/>
      <c r="VOB1016" s="3"/>
      <c r="VOC1016" s="3"/>
      <c r="VOD1016" s="3"/>
      <c r="VOE1016" s="3"/>
      <c r="VOF1016" s="3"/>
      <c r="VOG1016" s="3"/>
      <c r="VOH1016" s="3"/>
      <c r="VOI1016" s="3"/>
      <c r="VOJ1016" s="3"/>
      <c r="VOK1016" s="3"/>
      <c r="VOL1016" s="3"/>
      <c r="VOM1016" s="3"/>
      <c r="VON1016" s="3"/>
      <c r="VOO1016" s="3"/>
      <c r="VOP1016" s="3"/>
      <c r="VOQ1016" s="3"/>
      <c r="VOR1016" s="3"/>
      <c r="VOS1016" s="3"/>
      <c r="VOT1016" s="3"/>
      <c r="VOU1016" s="3"/>
      <c r="VOV1016" s="3"/>
      <c r="VOW1016" s="3"/>
      <c r="VOX1016" s="3"/>
      <c r="VOY1016" s="3"/>
      <c r="VOZ1016" s="3"/>
      <c r="VPA1016" s="3"/>
      <c r="VPB1016" s="3"/>
      <c r="VPC1016" s="3"/>
      <c r="VPD1016" s="3"/>
      <c r="VPE1016" s="3"/>
      <c r="VPF1016" s="3"/>
      <c r="VPG1016" s="3"/>
      <c r="VPH1016" s="3"/>
      <c r="VPI1016" s="3"/>
      <c r="VPJ1016" s="3"/>
      <c r="VPK1016" s="3"/>
      <c r="VPL1016" s="3"/>
      <c r="VPM1016" s="3"/>
      <c r="VPN1016" s="3"/>
      <c r="VPO1016" s="3"/>
      <c r="VPP1016" s="3"/>
      <c r="VPQ1016" s="3"/>
      <c r="VPR1016" s="3"/>
      <c r="VPS1016" s="3"/>
      <c r="VPT1016" s="3"/>
      <c r="VPU1016" s="3"/>
      <c r="VPV1016" s="3"/>
      <c r="VPW1016" s="3"/>
      <c r="VPX1016" s="3"/>
      <c r="VPY1016" s="3"/>
      <c r="VPZ1016" s="3"/>
      <c r="VQA1016" s="3"/>
      <c r="VQB1016" s="3"/>
      <c r="VQC1016" s="3"/>
      <c r="VQD1016" s="3"/>
      <c r="VQE1016" s="3"/>
      <c r="VQF1016" s="3"/>
      <c r="VQG1016" s="3"/>
      <c r="VQH1016" s="3"/>
      <c r="VQI1016" s="3"/>
      <c r="VQJ1016" s="3"/>
      <c r="VQK1016" s="3"/>
      <c r="VQL1016" s="3"/>
      <c r="VQM1016" s="3"/>
      <c r="VQN1016" s="3"/>
      <c r="VQO1016" s="3"/>
      <c r="VQP1016" s="3"/>
      <c r="VQQ1016" s="3"/>
      <c r="VQR1016" s="3"/>
      <c r="VQS1016" s="3"/>
      <c r="VQT1016" s="3"/>
      <c r="VQU1016" s="3"/>
      <c r="VQV1016" s="3"/>
      <c r="VQW1016" s="3"/>
      <c r="VQX1016" s="3"/>
      <c r="VQY1016" s="3"/>
      <c r="VQZ1016" s="3"/>
      <c r="VRA1016" s="3"/>
      <c r="VRB1016" s="3"/>
      <c r="VRC1016" s="3"/>
      <c r="VRD1016" s="3"/>
      <c r="VRE1016" s="3"/>
      <c r="VRF1016" s="3"/>
      <c r="VRG1016" s="3"/>
      <c r="VRH1016" s="3"/>
      <c r="VRI1016" s="3"/>
      <c r="VRJ1016" s="3"/>
      <c r="VRK1016" s="3"/>
      <c r="VRL1016" s="3"/>
      <c r="VRM1016" s="3"/>
      <c r="VRN1016" s="3"/>
      <c r="VRO1016" s="3"/>
      <c r="VRP1016" s="3"/>
      <c r="VRQ1016" s="3"/>
      <c r="VRR1016" s="3"/>
      <c r="VRS1016" s="3"/>
      <c r="VRT1016" s="3"/>
      <c r="VRU1016" s="3"/>
      <c r="VRV1016" s="3"/>
      <c r="VRW1016" s="3"/>
      <c r="VRX1016" s="3"/>
      <c r="VRY1016" s="3"/>
      <c r="VRZ1016" s="3"/>
      <c r="VSA1016" s="3"/>
      <c r="VSB1016" s="3"/>
      <c r="VSC1016" s="3"/>
      <c r="VSD1016" s="3"/>
      <c r="VSE1016" s="3"/>
      <c r="VSF1016" s="3"/>
      <c r="VSG1016" s="3"/>
      <c r="VSH1016" s="3"/>
      <c r="VSI1016" s="3"/>
      <c r="VSJ1016" s="3"/>
      <c r="VSK1016" s="3"/>
      <c r="VSL1016" s="3"/>
      <c r="VSM1016" s="3"/>
      <c r="VSN1016" s="3"/>
      <c r="VSO1016" s="3"/>
      <c r="VSP1016" s="3"/>
      <c r="VSQ1016" s="3"/>
      <c r="VSR1016" s="3"/>
      <c r="VSS1016" s="3"/>
      <c r="VST1016" s="3"/>
      <c r="VSU1016" s="3"/>
      <c r="VSV1016" s="3"/>
      <c r="VSW1016" s="3"/>
      <c r="VSX1016" s="3"/>
      <c r="VSY1016" s="3"/>
      <c r="VSZ1016" s="3"/>
      <c r="VTA1016" s="3"/>
      <c r="VTB1016" s="3"/>
      <c r="VTC1016" s="3"/>
      <c r="VTD1016" s="3"/>
      <c r="VTE1016" s="3"/>
      <c r="VTF1016" s="3"/>
      <c r="VTG1016" s="3"/>
      <c r="VTH1016" s="3"/>
      <c r="VTI1016" s="3"/>
      <c r="VTJ1016" s="3"/>
      <c r="VTK1016" s="3"/>
      <c r="VTL1016" s="3"/>
      <c r="VTM1016" s="3"/>
      <c r="VTN1016" s="3"/>
      <c r="VTO1016" s="3"/>
      <c r="VTP1016" s="3"/>
      <c r="VTQ1016" s="3"/>
      <c r="VTR1016" s="3"/>
      <c r="VTS1016" s="3"/>
      <c r="VTT1016" s="3"/>
      <c r="VTU1016" s="3"/>
      <c r="VTV1016" s="3"/>
      <c r="VTW1016" s="3"/>
      <c r="VTX1016" s="3"/>
      <c r="VTY1016" s="3"/>
      <c r="VTZ1016" s="3"/>
      <c r="VUA1016" s="3"/>
      <c r="VUB1016" s="3"/>
      <c r="VUC1016" s="3"/>
      <c r="VUD1016" s="3"/>
      <c r="VUE1016" s="3"/>
      <c r="VUF1016" s="3"/>
      <c r="VUG1016" s="3"/>
      <c r="VUH1016" s="3"/>
      <c r="VUI1016" s="3"/>
      <c r="VUJ1016" s="3"/>
      <c r="VUK1016" s="3"/>
      <c r="VUL1016" s="3"/>
      <c r="VUM1016" s="3"/>
      <c r="VUN1016" s="3"/>
      <c r="VUO1016" s="3"/>
      <c r="VUP1016" s="3"/>
      <c r="VUQ1016" s="3"/>
      <c r="VUR1016" s="3"/>
      <c r="VUS1016" s="3"/>
      <c r="VUT1016" s="3"/>
      <c r="VUU1016" s="3"/>
      <c r="VUV1016" s="3"/>
      <c r="VUW1016" s="3"/>
      <c r="VUX1016" s="3"/>
      <c r="VUY1016" s="3"/>
      <c r="VUZ1016" s="3"/>
      <c r="VVA1016" s="3"/>
      <c r="VVB1016" s="3"/>
      <c r="VVC1016" s="3"/>
      <c r="VVD1016" s="3"/>
      <c r="VVE1016" s="3"/>
      <c r="VVF1016" s="3"/>
      <c r="VVG1016" s="3"/>
      <c r="VVH1016" s="3"/>
      <c r="VVI1016" s="3"/>
      <c r="VVJ1016" s="3"/>
      <c r="VVK1016" s="3"/>
      <c r="VVL1016" s="3"/>
      <c r="VVM1016" s="3"/>
      <c r="VVN1016" s="3"/>
      <c r="VVO1016" s="3"/>
      <c r="VVP1016" s="3"/>
      <c r="VVQ1016" s="3"/>
      <c r="VVR1016" s="3"/>
      <c r="VVS1016" s="3"/>
      <c r="VVT1016" s="3"/>
      <c r="VVU1016" s="3"/>
      <c r="VVV1016" s="3"/>
      <c r="VVW1016" s="3"/>
      <c r="VVX1016" s="3"/>
      <c r="VVY1016" s="3"/>
      <c r="VVZ1016" s="3"/>
      <c r="VWA1016" s="3"/>
      <c r="VWB1016" s="3"/>
      <c r="VWC1016" s="3"/>
      <c r="VWD1016" s="3"/>
      <c r="VWE1016" s="3"/>
      <c r="VWF1016" s="3"/>
      <c r="VWG1016" s="3"/>
      <c r="VWH1016" s="3"/>
      <c r="VWI1016" s="3"/>
      <c r="VWJ1016" s="3"/>
      <c r="VWK1016" s="3"/>
      <c r="VWL1016" s="3"/>
      <c r="VWM1016" s="3"/>
      <c r="VWN1016" s="3"/>
      <c r="VWO1016" s="3"/>
      <c r="VWP1016" s="3"/>
      <c r="VWQ1016" s="3"/>
      <c r="VWR1016" s="3"/>
      <c r="VWS1016" s="3"/>
      <c r="VWT1016" s="3"/>
      <c r="VWU1016" s="3"/>
      <c r="VWV1016" s="3"/>
      <c r="VWW1016" s="3"/>
      <c r="VWX1016" s="3"/>
      <c r="VWY1016" s="3"/>
      <c r="VWZ1016" s="3"/>
      <c r="VXA1016" s="3"/>
      <c r="VXB1016" s="3"/>
      <c r="VXC1016" s="3"/>
      <c r="VXD1016" s="3"/>
      <c r="VXE1016" s="3"/>
      <c r="VXF1016" s="3"/>
      <c r="VXG1016" s="3"/>
      <c r="VXH1016" s="3"/>
      <c r="VXI1016" s="3"/>
      <c r="VXJ1016" s="3"/>
      <c r="VXK1016" s="3"/>
      <c r="VXL1016" s="3"/>
      <c r="VXM1016" s="3"/>
      <c r="VXN1016" s="3"/>
      <c r="VXO1016" s="3"/>
      <c r="VXP1016" s="3"/>
      <c r="VXQ1016" s="3"/>
      <c r="VXR1016" s="3"/>
      <c r="VXS1016" s="3"/>
      <c r="VXT1016" s="3"/>
      <c r="VXU1016" s="3"/>
      <c r="VXV1016" s="3"/>
      <c r="VXW1016" s="3"/>
      <c r="VXX1016" s="3"/>
      <c r="VXY1016" s="3"/>
      <c r="VXZ1016" s="3"/>
      <c r="VYA1016" s="3"/>
      <c r="VYB1016" s="3"/>
      <c r="VYC1016" s="3"/>
      <c r="VYD1016" s="3"/>
      <c r="VYE1016" s="3"/>
      <c r="VYF1016" s="3"/>
      <c r="VYG1016" s="3"/>
      <c r="VYH1016" s="3"/>
      <c r="VYI1016" s="3"/>
      <c r="VYJ1016" s="3"/>
      <c r="VYK1016" s="3"/>
      <c r="VYL1016" s="3"/>
      <c r="VYM1016" s="3"/>
      <c r="VYN1016" s="3"/>
      <c r="VYO1016" s="3"/>
      <c r="VYP1016" s="3"/>
      <c r="VYQ1016" s="3"/>
      <c r="VYR1016" s="3"/>
      <c r="VYS1016" s="3"/>
      <c r="VYT1016" s="3"/>
      <c r="VYU1016" s="3"/>
      <c r="VYV1016" s="3"/>
      <c r="VYW1016" s="3"/>
      <c r="VYX1016" s="3"/>
      <c r="VYY1016" s="3"/>
      <c r="VYZ1016" s="3"/>
      <c r="VZA1016" s="3"/>
      <c r="VZB1016" s="3"/>
      <c r="VZC1016" s="3"/>
      <c r="VZD1016" s="3"/>
      <c r="VZE1016" s="3"/>
      <c r="VZF1016" s="3"/>
      <c r="VZG1016" s="3"/>
      <c r="VZH1016" s="3"/>
      <c r="VZI1016" s="3"/>
      <c r="VZJ1016" s="3"/>
      <c r="VZK1016" s="3"/>
      <c r="VZL1016" s="3"/>
      <c r="VZM1016" s="3"/>
      <c r="VZN1016" s="3"/>
      <c r="VZO1016" s="3"/>
      <c r="VZP1016" s="3"/>
      <c r="VZQ1016" s="3"/>
      <c r="VZR1016" s="3"/>
      <c r="VZS1016" s="3"/>
      <c r="VZT1016" s="3"/>
      <c r="VZU1016" s="3"/>
      <c r="VZV1016" s="3"/>
      <c r="VZW1016" s="3"/>
      <c r="VZX1016" s="3"/>
      <c r="VZY1016" s="3"/>
      <c r="VZZ1016" s="3"/>
      <c r="WAA1016" s="3"/>
      <c r="WAB1016" s="3"/>
      <c r="WAC1016" s="3"/>
      <c r="WAD1016" s="3"/>
      <c r="WAE1016" s="3"/>
      <c r="WAF1016" s="3"/>
      <c r="WAG1016" s="3"/>
      <c r="WAH1016" s="3"/>
      <c r="WAI1016" s="3"/>
      <c r="WAJ1016" s="3"/>
      <c r="WAK1016" s="3"/>
      <c r="WAL1016" s="3"/>
      <c r="WAM1016" s="3"/>
      <c r="WAN1016" s="3"/>
      <c r="WAO1016" s="3"/>
      <c r="WAP1016" s="3"/>
      <c r="WAQ1016" s="3"/>
      <c r="WAR1016" s="3"/>
      <c r="WAS1016" s="3"/>
      <c r="WAT1016" s="3"/>
      <c r="WAU1016" s="3"/>
      <c r="WAV1016" s="3"/>
      <c r="WAW1016" s="3"/>
      <c r="WAX1016" s="3"/>
      <c r="WAY1016" s="3"/>
      <c r="WAZ1016" s="3"/>
      <c r="WBA1016" s="3"/>
      <c r="WBB1016" s="3"/>
      <c r="WBC1016" s="3"/>
      <c r="WBD1016" s="3"/>
      <c r="WBE1016" s="3"/>
      <c r="WBF1016" s="3"/>
      <c r="WBG1016" s="3"/>
      <c r="WBH1016" s="3"/>
      <c r="WBI1016" s="3"/>
      <c r="WBJ1016" s="3"/>
      <c r="WBK1016" s="3"/>
      <c r="WBL1016" s="3"/>
      <c r="WBM1016" s="3"/>
      <c r="WBN1016" s="3"/>
      <c r="WBO1016" s="3"/>
      <c r="WBP1016" s="3"/>
      <c r="WBQ1016" s="3"/>
      <c r="WBR1016" s="3"/>
      <c r="WBS1016" s="3"/>
      <c r="WBT1016" s="3"/>
      <c r="WBU1016" s="3"/>
      <c r="WBV1016" s="3"/>
      <c r="WBW1016" s="3"/>
      <c r="WBX1016" s="3"/>
      <c r="WBY1016" s="3"/>
      <c r="WBZ1016" s="3"/>
      <c r="WCA1016" s="3"/>
      <c r="WCB1016" s="3"/>
      <c r="WCC1016" s="3"/>
      <c r="WCD1016" s="3"/>
      <c r="WCE1016" s="3"/>
      <c r="WCF1016" s="3"/>
      <c r="WCG1016" s="3"/>
      <c r="WCH1016" s="3"/>
      <c r="WCI1016" s="3"/>
      <c r="WCJ1016" s="3"/>
      <c r="WCK1016" s="3"/>
      <c r="WCL1016" s="3"/>
      <c r="WCM1016" s="3"/>
      <c r="WCN1016" s="3"/>
      <c r="WCO1016" s="3"/>
      <c r="WCP1016" s="3"/>
      <c r="WCQ1016" s="3"/>
      <c r="WCR1016" s="3"/>
      <c r="WCS1016" s="3"/>
      <c r="WCT1016" s="3"/>
      <c r="WCU1016" s="3"/>
      <c r="WCV1016" s="3"/>
      <c r="WCW1016" s="3"/>
      <c r="WCX1016" s="3"/>
      <c r="WCY1016" s="3"/>
      <c r="WCZ1016" s="3"/>
      <c r="WDA1016" s="3"/>
      <c r="WDB1016" s="3"/>
      <c r="WDC1016" s="3"/>
      <c r="WDD1016" s="3"/>
      <c r="WDE1016" s="3"/>
      <c r="WDF1016" s="3"/>
      <c r="WDG1016" s="3"/>
      <c r="WDH1016" s="3"/>
      <c r="WDI1016" s="3"/>
      <c r="WDJ1016" s="3"/>
      <c r="WDK1016" s="3"/>
      <c r="WDL1016" s="3"/>
      <c r="WDM1016" s="3"/>
      <c r="WDN1016" s="3"/>
      <c r="WDO1016" s="3"/>
      <c r="WDP1016" s="3"/>
      <c r="WDQ1016" s="3"/>
      <c r="WDR1016" s="3"/>
      <c r="WDS1016" s="3"/>
      <c r="WDT1016" s="3"/>
      <c r="WDU1016" s="3"/>
      <c r="WDV1016" s="3"/>
      <c r="WDW1016" s="3"/>
      <c r="WDX1016" s="3"/>
      <c r="WDY1016" s="3"/>
      <c r="WDZ1016" s="3"/>
      <c r="WEA1016" s="3"/>
      <c r="WEB1016" s="3"/>
      <c r="WEC1016" s="3"/>
      <c r="WED1016" s="3"/>
      <c r="WEE1016" s="3"/>
      <c r="WEF1016" s="3"/>
      <c r="WEG1016" s="3"/>
      <c r="WEH1016" s="3"/>
      <c r="WEI1016" s="3"/>
      <c r="WEJ1016" s="3"/>
      <c r="WEK1016" s="3"/>
      <c r="WEL1016" s="3"/>
      <c r="WEM1016" s="3"/>
      <c r="WEN1016" s="3"/>
      <c r="WEO1016" s="3"/>
      <c r="WEP1016" s="3"/>
      <c r="WEQ1016" s="3"/>
      <c r="WER1016" s="3"/>
      <c r="WES1016" s="3"/>
      <c r="WET1016" s="3"/>
      <c r="WEU1016" s="3"/>
      <c r="WEV1016" s="3"/>
      <c r="WEW1016" s="3"/>
      <c r="WEX1016" s="3"/>
      <c r="WEY1016" s="3"/>
      <c r="WEZ1016" s="3"/>
      <c r="WFA1016" s="3"/>
      <c r="WFB1016" s="3"/>
      <c r="WFC1016" s="3"/>
      <c r="WFD1016" s="3"/>
      <c r="WFE1016" s="3"/>
      <c r="WFF1016" s="3"/>
      <c r="WFG1016" s="3"/>
      <c r="WFH1016" s="3"/>
      <c r="WFI1016" s="3"/>
      <c r="WFJ1016" s="3"/>
      <c r="WFK1016" s="3"/>
      <c r="WFL1016" s="3"/>
      <c r="WFM1016" s="3"/>
      <c r="WFN1016" s="3"/>
      <c r="WFO1016" s="3"/>
      <c r="WFP1016" s="3"/>
      <c r="WFQ1016" s="3"/>
      <c r="WFR1016" s="3"/>
      <c r="WFS1016" s="3"/>
      <c r="WFT1016" s="3"/>
      <c r="WFU1016" s="3"/>
      <c r="WFV1016" s="3"/>
      <c r="WFW1016" s="3"/>
      <c r="WFX1016" s="3"/>
      <c r="WFY1016" s="3"/>
      <c r="WFZ1016" s="3"/>
      <c r="WGA1016" s="3"/>
      <c r="WGB1016" s="3"/>
      <c r="WGC1016" s="3"/>
      <c r="WGD1016" s="3"/>
      <c r="WGE1016" s="3"/>
      <c r="WGF1016" s="3"/>
      <c r="WGG1016" s="3"/>
      <c r="WGH1016" s="3"/>
      <c r="WGI1016" s="3"/>
      <c r="WGJ1016" s="3"/>
      <c r="WGK1016" s="3"/>
      <c r="WGL1016" s="3"/>
      <c r="WGM1016" s="3"/>
      <c r="WGN1016" s="3"/>
      <c r="WGO1016" s="3"/>
      <c r="WGP1016" s="3"/>
      <c r="WGQ1016" s="3"/>
      <c r="WGR1016" s="3"/>
      <c r="WGS1016" s="3"/>
      <c r="WGT1016" s="3"/>
      <c r="WGU1016" s="3"/>
      <c r="WGV1016" s="3"/>
      <c r="WGW1016" s="3"/>
      <c r="WGX1016" s="3"/>
      <c r="WGY1016" s="3"/>
      <c r="WGZ1016" s="3"/>
      <c r="WHA1016" s="3"/>
      <c r="WHB1016" s="3"/>
      <c r="WHC1016" s="3"/>
      <c r="WHD1016" s="3"/>
      <c r="WHE1016" s="3"/>
      <c r="WHF1016" s="3"/>
      <c r="WHG1016" s="3"/>
      <c r="WHH1016" s="3"/>
      <c r="WHI1016" s="3"/>
      <c r="WHJ1016" s="3"/>
      <c r="WHK1016" s="3"/>
      <c r="WHL1016" s="3"/>
      <c r="WHM1016" s="3"/>
      <c r="WHN1016" s="3"/>
      <c r="WHO1016" s="3"/>
      <c r="WHP1016" s="3"/>
      <c r="WHQ1016" s="3"/>
      <c r="WHR1016" s="3"/>
      <c r="WHS1016" s="3"/>
      <c r="WHT1016" s="3"/>
      <c r="WHU1016" s="3"/>
      <c r="WHV1016" s="3"/>
      <c r="WHW1016" s="3"/>
      <c r="WHX1016" s="3"/>
      <c r="WHY1016" s="3"/>
      <c r="WHZ1016" s="3"/>
      <c r="WIA1016" s="3"/>
      <c r="WIB1016" s="3"/>
      <c r="WIC1016" s="3"/>
      <c r="WID1016" s="3"/>
      <c r="WIE1016" s="3"/>
      <c r="WIF1016" s="3"/>
      <c r="WIG1016" s="3"/>
      <c r="WIH1016" s="3"/>
      <c r="WII1016" s="3"/>
      <c r="WIJ1016" s="3"/>
      <c r="WIK1016" s="3"/>
      <c r="WIL1016" s="3"/>
      <c r="WIM1016" s="3"/>
      <c r="WIN1016" s="3"/>
      <c r="WIO1016" s="3"/>
      <c r="WIP1016" s="3"/>
      <c r="WIQ1016" s="3"/>
      <c r="WIR1016" s="3"/>
      <c r="WIS1016" s="3"/>
      <c r="WIT1016" s="3"/>
      <c r="WIU1016" s="3"/>
      <c r="WIV1016" s="3"/>
      <c r="WIW1016" s="3"/>
      <c r="WIX1016" s="3"/>
      <c r="WIY1016" s="3"/>
      <c r="WIZ1016" s="3"/>
      <c r="WJA1016" s="3"/>
      <c r="WJB1016" s="3"/>
      <c r="WJC1016" s="3"/>
      <c r="WJD1016" s="3"/>
      <c r="WJE1016" s="3"/>
      <c r="WJF1016" s="3"/>
      <c r="WJG1016" s="3"/>
      <c r="WJH1016" s="3"/>
      <c r="WJI1016" s="3"/>
      <c r="WJJ1016" s="3"/>
      <c r="WJK1016" s="3"/>
      <c r="WJL1016" s="3"/>
      <c r="WJM1016" s="3"/>
      <c r="WJN1016" s="3"/>
      <c r="WJO1016" s="3"/>
      <c r="WJP1016" s="3"/>
      <c r="WJQ1016" s="3"/>
      <c r="WJR1016" s="3"/>
      <c r="WJS1016" s="3"/>
      <c r="WJT1016" s="3"/>
      <c r="WJU1016" s="3"/>
      <c r="WJV1016" s="3"/>
      <c r="WJW1016" s="3"/>
      <c r="WJX1016" s="3"/>
      <c r="WJY1016" s="3"/>
      <c r="WJZ1016" s="3"/>
      <c r="WKA1016" s="3"/>
      <c r="WKB1016" s="3"/>
      <c r="WKC1016" s="3"/>
      <c r="WKD1016" s="3"/>
      <c r="WKE1016" s="3"/>
      <c r="WKF1016" s="3"/>
      <c r="WKG1016" s="3"/>
      <c r="WKH1016" s="3"/>
      <c r="WKI1016" s="3"/>
      <c r="WKJ1016" s="3"/>
      <c r="WKK1016" s="3"/>
      <c r="WKL1016" s="3"/>
      <c r="WKM1016" s="3"/>
      <c r="WKN1016" s="3"/>
      <c r="WKO1016" s="3"/>
      <c r="WKP1016" s="3"/>
      <c r="WKQ1016" s="3"/>
      <c r="WKR1016" s="3"/>
      <c r="WKS1016" s="3"/>
      <c r="WKT1016" s="3"/>
      <c r="WKU1016" s="3"/>
      <c r="WKV1016" s="3"/>
      <c r="WKW1016" s="3"/>
      <c r="WKX1016" s="3"/>
      <c r="WKY1016" s="3"/>
      <c r="WKZ1016" s="3"/>
      <c r="WLA1016" s="3"/>
      <c r="WLB1016" s="3"/>
      <c r="WLC1016" s="3"/>
      <c r="WLD1016" s="3"/>
      <c r="WLE1016" s="3"/>
      <c r="WLF1016" s="3"/>
      <c r="WLG1016" s="3"/>
      <c r="WLH1016" s="3"/>
      <c r="WLI1016" s="3"/>
      <c r="WLJ1016" s="3"/>
      <c r="WLK1016" s="3"/>
      <c r="WLL1016" s="3"/>
      <c r="WLM1016" s="3"/>
      <c r="WLN1016" s="3"/>
      <c r="WLO1016" s="3"/>
      <c r="WLP1016" s="3"/>
      <c r="WLQ1016" s="3"/>
      <c r="WLR1016" s="3"/>
      <c r="WLS1016" s="3"/>
      <c r="WLT1016" s="3"/>
      <c r="WLU1016" s="3"/>
      <c r="WLV1016" s="3"/>
      <c r="WLW1016" s="3"/>
      <c r="WLX1016" s="3"/>
      <c r="WLY1016" s="3"/>
      <c r="WLZ1016" s="3"/>
      <c r="WMA1016" s="3"/>
      <c r="WMB1016" s="3"/>
      <c r="WMC1016" s="3"/>
      <c r="WMD1016" s="3"/>
      <c r="WME1016" s="3"/>
      <c r="WMF1016" s="3"/>
      <c r="WMG1016" s="3"/>
      <c r="WMH1016" s="3"/>
      <c r="WMI1016" s="3"/>
      <c r="WMJ1016" s="3"/>
      <c r="WMK1016" s="3"/>
      <c r="WML1016" s="3"/>
      <c r="WMM1016" s="3"/>
      <c r="WMN1016" s="3"/>
      <c r="WMO1016" s="3"/>
      <c r="WMP1016" s="3"/>
      <c r="WMQ1016" s="3"/>
      <c r="WMR1016" s="3"/>
      <c r="WMS1016" s="3"/>
      <c r="WMT1016" s="3"/>
      <c r="WMU1016" s="3"/>
      <c r="WMV1016" s="3"/>
      <c r="WMW1016" s="3"/>
      <c r="WMX1016" s="3"/>
      <c r="WMY1016" s="3"/>
      <c r="WMZ1016" s="3"/>
      <c r="WNA1016" s="3"/>
      <c r="WNB1016" s="3"/>
      <c r="WNC1016" s="3"/>
      <c r="WND1016" s="3"/>
      <c r="WNE1016" s="3"/>
      <c r="WNF1016" s="3"/>
      <c r="WNG1016" s="3"/>
      <c r="WNH1016" s="3"/>
      <c r="WNI1016" s="3"/>
      <c r="WNJ1016" s="3"/>
      <c r="WNK1016" s="3"/>
      <c r="WNL1016" s="3"/>
      <c r="WNM1016" s="3"/>
      <c r="WNN1016" s="3"/>
      <c r="WNO1016" s="3"/>
      <c r="WNP1016" s="3"/>
      <c r="WNQ1016" s="3"/>
      <c r="WNR1016" s="3"/>
      <c r="WNS1016" s="3"/>
      <c r="WNT1016" s="3"/>
      <c r="WNU1016" s="3"/>
      <c r="WNV1016" s="3"/>
      <c r="WNW1016" s="3"/>
      <c r="WNX1016" s="3"/>
      <c r="WNY1016" s="3"/>
      <c r="WNZ1016" s="3"/>
      <c r="WOA1016" s="3"/>
      <c r="WOB1016" s="3"/>
      <c r="WOC1016" s="3"/>
      <c r="WOD1016" s="3"/>
      <c r="WOE1016" s="3"/>
      <c r="WOF1016" s="3"/>
      <c r="WOG1016" s="3"/>
      <c r="WOH1016" s="3"/>
      <c r="WOI1016" s="3"/>
      <c r="WOJ1016" s="3"/>
      <c r="WOK1016" s="3"/>
      <c r="WOL1016" s="3"/>
      <c r="WOM1016" s="3"/>
      <c r="WON1016" s="3"/>
      <c r="WOO1016" s="3"/>
      <c r="WOP1016" s="3"/>
      <c r="WOQ1016" s="3"/>
      <c r="WOR1016" s="3"/>
      <c r="WOS1016" s="3"/>
      <c r="WOT1016" s="3"/>
      <c r="WOU1016" s="3"/>
      <c r="WOV1016" s="3"/>
      <c r="WOW1016" s="3"/>
      <c r="WOX1016" s="3"/>
      <c r="WOY1016" s="3"/>
      <c r="WOZ1016" s="3"/>
      <c r="WPA1016" s="3"/>
      <c r="WPB1016" s="3"/>
      <c r="WPC1016" s="3"/>
      <c r="WPD1016" s="3"/>
      <c r="WPE1016" s="3"/>
      <c r="WPF1016" s="3"/>
      <c r="WPG1016" s="3"/>
      <c r="WPH1016" s="3"/>
      <c r="WPI1016" s="3"/>
      <c r="WPJ1016" s="3"/>
      <c r="WPK1016" s="3"/>
      <c r="WPL1016" s="3"/>
      <c r="WPM1016" s="3"/>
      <c r="WPN1016" s="3"/>
      <c r="WPO1016" s="3"/>
      <c r="WPP1016" s="3"/>
      <c r="WPQ1016" s="3"/>
      <c r="WPR1016" s="3"/>
      <c r="WPS1016" s="3"/>
      <c r="WPT1016" s="3"/>
      <c r="WPU1016" s="3"/>
      <c r="WPV1016" s="3"/>
      <c r="WPW1016" s="3"/>
      <c r="WPX1016" s="3"/>
      <c r="WPY1016" s="3"/>
      <c r="WPZ1016" s="3"/>
      <c r="WQA1016" s="3"/>
      <c r="WQB1016" s="3"/>
      <c r="WQC1016" s="3"/>
      <c r="WQD1016" s="3"/>
      <c r="WQE1016" s="3"/>
      <c r="WQF1016" s="3"/>
      <c r="WQG1016" s="3"/>
      <c r="WQH1016" s="3"/>
      <c r="WQI1016" s="3"/>
      <c r="WQJ1016" s="3"/>
      <c r="WQK1016" s="3"/>
      <c r="WQL1016" s="3"/>
      <c r="WQM1016" s="3"/>
      <c r="WQN1016" s="3"/>
      <c r="WQO1016" s="3"/>
      <c r="WQP1016" s="3"/>
      <c r="WQQ1016" s="3"/>
      <c r="WQR1016" s="3"/>
      <c r="WQS1016" s="3"/>
      <c r="WQT1016" s="3"/>
      <c r="WQU1016" s="3"/>
      <c r="WQV1016" s="3"/>
      <c r="WQW1016" s="3"/>
      <c r="WQX1016" s="3"/>
      <c r="WQY1016" s="3"/>
      <c r="WQZ1016" s="3"/>
      <c r="WRA1016" s="3"/>
      <c r="WRB1016" s="3"/>
      <c r="WRC1016" s="3"/>
      <c r="WRD1016" s="3"/>
      <c r="WRE1016" s="3"/>
      <c r="WRF1016" s="3"/>
      <c r="WRG1016" s="3"/>
      <c r="WRH1016" s="3"/>
      <c r="WRI1016" s="3"/>
      <c r="WRJ1016" s="3"/>
      <c r="WRK1016" s="3"/>
      <c r="WRL1016" s="3"/>
      <c r="WRM1016" s="3"/>
      <c r="WRN1016" s="3"/>
      <c r="WRO1016" s="3"/>
      <c r="WRP1016" s="3"/>
      <c r="WRQ1016" s="3"/>
      <c r="WRR1016" s="3"/>
      <c r="WRS1016" s="3"/>
      <c r="WRT1016" s="3"/>
      <c r="WRU1016" s="3"/>
      <c r="WRV1016" s="3"/>
      <c r="WRW1016" s="3"/>
      <c r="WRX1016" s="3"/>
      <c r="WRY1016" s="3"/>
      <c r="WRZ1016" s="3"/>
      <c r="WSA1016" s="3"/>
      <c r="WSB1016" s="3"/>
      <c r="WSC1016" s="3"/>
      <c r="WSD1016" s="3"/>
      <c r="WSE1016" s="3"/>
      <c r="WSF1016" s="3"/>
      <c r="WSG1016" s="3"/>
      <c r="WSH1016" s="3"/>
      <c r="WSI1016" s="3"/>
      <c r="WSJ1016" s="3"/>
      <c r="WSK1016" s="3"/>
      <c r="WSL1016" s="3"/>
      <c r="WSM1016" s="3"/>
      <c r="WSN1016" s="3"/>
      <c r="WSO1016" s="3"/>
      <c r="WSP1016" s="3"/>
      <c r="WSQ1016" s="3"/>
      <c r="WSR1016" s="3"/>
      <c r="WSS1016" s="3"/>
      <c r="WST1016" s="3"/>
      <c r="WSU1016" s="3"/>
      <c r="WSV1016" s="3"/>
      <c r="WSW1016" s="3"/>
      <c r="WSX1016" s="3"/>
      <c r="WSY1016" s="3"/>
      <c r="WSZ1016" s="3"/>
      <c r="WTA1016" s="3"/>
      <c r="WTB1016" s="3"/>
      <c r="WTC1016" s="3"/>
      <c r="WTD1016" s="3"/>
      <c r="WTE1016" s="3"/>
      <c r="WTF1016" s="3"/>
      <c r="WTG1016" s="3"/>
      <c r="WTH1016" s="3"/>
      <c r="WTI1016" s="3"/>
      <c r="WTJ1016" s="3"/>
      <c r="WTK1016" s="3"/>
      <c r="WTL1016" s="3"/>
      <c r="WTM1016" s="3"/>
      <c r="WTN1016" s="3"/>
      <c r="WTO1016" s="3"/>
      <c r="WTP1016" s="3"/>
      <c r="WTQ1016" s="3"/>
      <c r="WTR1016" s="3"/>
      <c r="WTS1016" s="3"/>
      <c r="WTT1016" s="3"/>
      <c r="WTU1016" s="3"/>
      <c r="WTV1016" s="3"/>
      <c r="WTW1016" s="3"/>
      <c r="WTX1016" s="3"/>
      <c r="WTY1016" s="3"/>
      <c r="WTZ1016" s="3"/>
      <c r="WUA1016" s="3"/>
      <c r="WUB1016" s="3"/>
      <c r="WUC1016" s="3"/>
      <c r="WUD1016" s="3"/>
      <c r="WUE1016" s="3"/>
      <c r="WUF1016" s="3"/>
      <c r="WUG1016" s="3"/>
      <c r="WUH1016" s="3"/>
      <c r="WUI1016" s="3"/>
      <c r="WUJ1016" s="3"/>
      <c r="WUK1016" s="3"/>
      <c r="WUL1016" s="3"/>
      <c r="WUM1016" s="3"/>
      <c r="WUN1016" s="3"/>
      <c r="WUO1016" s="3"/>
      <c r="WUP1016" s="3"/>
      <c r="WUQ1016" s="3"/>
      <c r="WUR1016" s="3"/>
      <c r="WUS1016" s="3"/>
      <c r="WUT1016" s="3"/>
      <c r="WUU1016" s="3"/>
      <c r="WUV1016" s="3"/>
      <c r="WUW1016" s="3"/>
      <c r="WUX1016" s="3"/>
      <c r="WUY1016" s="3"/>
      <c r="WUZ1016" s="3"/>
      <c r="WVA1016" s="3"/>
      <c r="WVB1016" s="3"/>
      <c r="WVC1016" s="3"/>
      <c r="WVD1016" s="3"/>
      <c r="WVE1016" s="3"/>
      <c r="WVF1016" s="3"/>
      <c r="WVG1016" s="3"/>
      <c r="WVH1016" s="3"/>
      <c r="WVI1016" s="3"/>
      <c r="WVJ1016" s="3"/>
      <c r="WVK1016" s="3"/>
      <c r="WVL1016" s="3"/>
      <c r="WVM1016" s="3"/>
      <c r="WVN1016" s="3"/>
      <c r="WVO1016" s="3"/>
      <c r="WVP1016" s="3"/>
      <c r="WVQ1016" s="3"/>
      <c r="WVR1016" s="3"/>
      <c r="WVS1016" s="3"/>
      <c r="WVT1016" s="3"/>
    </row>
    <row r="1017" spans="1:16140" s="162" customFormat="1" ht="56.25">
      <c r="A1017" s="13" t="s">
        <v>3139</v>
      </c>
      <c r="B1017" s="30" t="str">
        <f t="shared" si="66"/>
        <v>N:\2019\19032.BD - Century City JMB Tower\CA\RFI's\1478</v>
      </c>
      <c r="C1017" s="4" t="s">
        <v>30</v>
      </c>
      <c r="D1017" s="14" t="s">
        <v>3140</v>
      </c>
      <c r="E1017" s="5"/>
      <c r="F1017" s="6">
        <v>45308</v>
      </c>
      <c r="G1017" s="6">
        <v>45313</v>
      </c>
      <c r="H1017" s="6">
        <v>45309</v>
      </c>
      <c r="I1017" s="20">
        <f t="shared" ca="1" si="67"/>
        <v>1</v>
      </c>
      <c r="J1017" s="20">
        <f t="shared" ca="1" si="68"/>
        <v>1</v>
      </c>
      <c r="K1017" s="6" t="s">
        <v>2107</v>
      </c>
      <c r="L1017" s="28"/>
      <c r="M1017" s="83"/>
      <c r="N1017" s="29" t="s">
        <v>3141</v>
      </c>
      <c r="O1017" s="242" t="str">
        <f t="shared" ca="1" si="69"/>
        <v/>
      </c>
      <c r="P1017" s="243"/>
      <c r="Q1017" s="3"/>
      <c r="R1017" s="3"/>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3"/>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c r="BP1017" s="3"/>
      <c r="BQ1017" s="3"/>
      <c r="BR1017" s="3"/>
      <c r="BS1017" s="3"/>
      <c r="BT1017" s="3"/>
      <c r="BU1017" s="3"/>
      <c r="BV1017" s="3"/>
      <c r="BW1017" s="3"/>
      <c r="BX1017" s="3"/>
      <c r="BY1017" s="3"/>
      <c r="BZ1017" s="3"/>
      <c r="CA1017" s="3"/>
      <c r="CB1017" s="3"/>
      <c r="CC1017" s="3"/>
      <c r="CD1017" s="3"/>
      <c r="CE1017" s="3"/>
      <c r="CF1017" s="3"/>
      <c r="CG1017" s="3"/>
      <c r="CH1017" s="3"/>
      <c r="CI1017" s="3"/>
      <c r="CJ1017" s="3"/>
      <c r="CK1017" s="3"/>
      <c r="CL1017" s="3"/>
      <c r="CM1017" s="3"/>
      <c r="CN1017" s="3"/>
      <c r="CO1017" s="3"/>
      <c r="CP1017" s="3"/>
      <c r="CQ1017" s="3"/>
      <c r="CR1017" s="3"/>
      <c r="CS1017" s="3"/>
      <c r="CT1017" s="3"/>
      <c r="CU1017" s="3"/>
      <c r="CV1017" s="3"/>
      <c r="CW1017" s="3"/>
      <c r="CX1017" s="3"/>
      <c r="CY1017" s="3"/>
      <c r="CZ1017" s="3"/>
      <c r="DA1017" s="3"/>
      <c r="DB1017" s="3"/>
      <c r="DC1017" s="3"/>
      <c r="DD1017" s="3"/>
      <c r="DE1017" s="3"/>
      <c r="DF1017" s="3"/>
      <c r="DG1017" s="3"/>
      <c r="DH1017" s="3"/>
      <c r="DI1017" s="3"/>
      <c r="DJ1017" s="3"/>
      <c r="DK1017" s="3"/>
      <c r="DL1017" s="3"/>
      <c r="DM1017" s="3"/>
      <c r="DN1017" s="3"/>
      <c r="DO1017" s="3"/>
      <c r="DP1017" s="3"/>
      <c r="DQ1017" s="3"/>
      <c r="DR1017" s="3"/>
      <c r="DS1017" s="3"/>
      <c r="DT1017" s="3"/>
      <c r="DU1017" s="3"/>
      <c r="DV1017" s="3"/>
      <c r="DW1017" s="3"/>
      <c r="DX1017" s="3"/>
      <c r="DY1017" s="3"/>
      <c r="DZ1017" s="3"/>
      <c r="EA1017" s="3"/>
      <c r="EB1017" s="3"/>
      <c r="EC1017" s="3"/>
      <c r="ED1017" s="3"/>
      <c r="EE1017" s="3"/>
      <c r="EF1017" s="3"/>
      <c r="EG1017" s="3"/>
      <c r="EH1017" s="3"/>
      <c r="EI1017" s="3"/>
      <c r="EJ1017" s="3"/>
      <c r="EK1017" s="3"/>
      <c r="EL1017" s="3"/>
      <c r="EM1017" s="3"/>
      <c r="EN1017" s="3"/>
      <c r="EO1017" s="3"/>
      <c r="EP1017" s="3"/>
      <c r="EQ1017" s="3"/>
      <c r="ER1017" s="3"/>
      <c r="ES1017" s="3"/>
      <c r="ET1017" s="3"/>
      <c r="EU1017" s="3"/>
      <c r="EV1017" s="3"/>
      <c r="EW1017" s="3"/>
      <c r="EX1017" s="3"/>
      <c r="EY1017" s="3"/>
      <c r="EZ1017" s="3"/>
      <c r="FA1017" s="3"/>
      <c r="FB1017" s="3"/>
      <c r="FC1017" s="3"/>
      <c r="FD1017" s="3"/>
      <c r="FE1017" s="3"/>
      <c r="FF1017" s="3"/>
      <c r="FG1017" s="3"/>
      <c r="FH1017" s="3"/>
      <c r="FI1017" s="3"/>
      <c r="FJ1017" s="3"/>
      <c r="FK1017" s="3"/>
      <c r="FL1017" s="3"/>
      <c r="FM1017" s="3"/>
      <c r="FN1017" s="3"/>
      <c r="FO1017" s="3"/>
      <c r="FP1017" s="3"/>
      <c r="FQ1017" s="3"/>
      <c r="FR1017" s="3"/>
      <c r="FS1017" s="3"/>
      <c r="FT1017" s="3"/>
      <c r="FU1017" s="3"/>
      <c r="FV1017" s="3"/>
      <c r="FW1017" s="3"/>
      <c r="FX1017" s="3"/>
      <c r="FY1017" s="3"/>
      <c r="FZ1017" s="3"/>
      <c r="GA1017" s="3"/>
      <c r="GB1017" s="3"/>
      <c r="GC1017" s="3"/>
      <c r="GD1017" s="3"/>
      <c r="GE1017" s="3"/>
      <c r="GF1017" s="3"/>
      <c r="GG1017" s="3"/>
      <c r="GH1017" s="3"/>
      <c r="GI1017" s="3"/>
      <c r="GJ1017" s="3"/>
      <c r="GK1017" s="3"/>
      <c r="GL1017" s="3"/>
      <c r="GM1017" s="3"/>
      <c r="GN1017" s="3"/>
      <c r="GO1017" s="3"/>
      <c r="GP1017" s="3"/>
      <c r="GQ1017" s="3"/>
      <c r="GR1017" s="3"/>
      <c r="GS1017" s="3"/>
      <c r="GT1017" s="3"/>
      <c r="GU1017" s="3"/>
      <c r="GV1017" s="3"/>
      <c r="GW1017" s="3"/>
      <c r="GX1017" s="3"/>
      <c r="GY1017" s="3"/>
      <c r="GZ1017" s="3"/>
      <c r="HA1017" s="3"/>
      <c r="HB1017" s="3"/>
      <c r="HC1017" s="3"/>
      <c r="HD1017" s="3"/>
      <c r="HE1017" s="3"/>
      <c r="HF1017" s="3"/>
      <c r="HG1017" s="3"/>
      <c r="HH1017" s="3"/>
      <c r="HI1017" s="3"/>
      <c r="HJ1017" s="3"/>
      <c r="HK1017" s="3"/>
      <c r="HL1017" s="3"/>
      <c r="HM1017" s="3"/>
      <c r="HN1017" s="3"/>
      <c r="HO1017" s="3"/>
      <c r="HP1017" s="3"/>
      <c r="HQ1017" s="3"/>
      <c r="HR1017" s="3"/>
      <c r="HS1017" s="3"/>
      <c r="HT1017" s="3"/>
      <c r="HU1017" s="3"/>
      <c r="HV1017" s="3"/>
      <c r="HW1017" s="3"/>
      <c r="HX1017" s="3"/>
      <c r="HY1017" s="3"/>
      <c r="HZ1017" s="3"/>
      <c r="IA1017" s="3"/>
      <c r="IB1017" s="3"/>
      <c r="IC1017" s="3"/>
      <c r="ID1017" s="3"/>
      <c r="IE1017" s="3"/>
      <c r="IF1017" s="3"/>
      <c r="IG1017" s="3"/>
      <c r="IH1017" s="3"/>
      <c r="II1017" s="3"/>
      <c r="IJ1017" s="3"/>
      <c r="IK1017" s="3"/>
      <c r="IL1017" s="3"/>
      <c r="IM1017" s="3"/>
      <c r="IN1017" s="3"/>
      <c r="IO1017" s="3"/>
      <c r="IP1017" s="3"/>
      <c r="IQ1017" s="3"/>
      <c r="IR1017" s="3"/>
      <c r="IS1017" s="3"/>
      <c r="IT1017" s="3"/>
      <c r="IU1017" s="3"/>
      <c r="IV1017" s="3"/>
      <c r="IW1017" s="3"/>
      <c r="IX1017" s="3"/>
      <c r="IY1017" s="3"/>
      <c r="IZ1017" s="3"/>
      <c r="JA1017" s="3"/>
      <c r="JB1017" s="3"/>
      <c r="JC1017" s="3"/>
      <c r="JD1017" s="3"/>
      <c r="JE1017" s="3"/>
      <c r="JF1017" s="3"/>
      <c r="JG1017" s="3"/>
      <c r="JH1017" s="3"/>
      <c r="JI1017" s="3"/>
      <c r="JJ1017" s="3"/>
      <c r="JK1017" s="3"/>
      <c r="JL1017" s="3"/>
      <c r="JM1017" s="3"/>
      <c r="JN1017" s="3"/>
      <c r="JO1017" s="3"/>
      <c r="JP1017" s="3"/>
      <c r="JQ1017" s="3"/>
      <c r="JR1017" s="3"/>
      <c r="JS1017" s="3"/>
      <c r="JT1017" s="3"/>
      <c r="JU1017" s="3"/>
      <c r="JV1017" s="3"/>
      <c r="JW1017" s="3"/>
      <c r="JX1017" s="3"/>
      <c r="JY1017" s="3"/>
      <c r="JZ1017" s="3"/>
      <c r="KA1017" s="3"/>
      <c r="KB1017" s="3"/>
      <c r="KC1017" s="3"/>
      <c r="KD1017" s="3"/>
      <c r="KE1017" s="3"/>
      <c r="KF1017" s="3"/>
      <c r="KG1017" s="3"/>
      <c r="KH1017" s="3"/>
      <c r="KI1017" s="3"/>
      <c r="KJ1017" s="3"/>
      <c r="KK1017" s="3"/>
      <c r="KL1017" s="3"/>
      <c r="KM1017" s="3"/>
      <c r="KN1017" s="3"/>
      <c r="KO1017" s="3"/>
      <c r="KP1017" s="3"/>
      <c r="KQ1017" s="3"/>
      <c r="KR1017" s="3"/>
      <c r="KS1017" s="3"/>
      <c r="KT1017" s="3"/>
      <c r="KU1017" s="3"/>
      <c r="KV1017" s="3"/>
      <c r="KW1017" s="3"/>
      <c r="KX1017" s="3"/>
      <c r="KY1017" s="3"/>
      <c r="KZ1017" s="3"/>
      <c r="LA1017" s="3"/>
      <c r="LB1017" s="3"/>
      <c r="LC1017" s="3"/>
      <c r="LD1017" s="3"/>
      <c r="LE1017" s="3"/>
      <c r="LF1017" s="3"/>
      <c r="LG1017" s="3"/>
      <c r="LH1017" s="3"/>
      <c r="LI1017" s="3"/>
      <c r="LJ1017" s="3"/>
      <c r="LK1017" s="3"/>
      <c r="LL1017" s="3"/>
      <c r="LM1017" s="3"/>
      <c r="LN1017" s="3"/>
      <c r="LO1017" s="3"/>
      <c r="LP1017" s="3"/>
      <c r="LQ1017" s="3"/>
      <c r="LR1017" s="3"/>
      <c r="LS1017" s="3"/>
      <c r="LT1017" s="3"/>
      <c r="LU1017" s="3"/>
      <c r="LV1017" s="3"/>
      <c r="LW1017" s="3"/>
      <c r="LX1017" s="3"/>
      <c r="LY1017" s="3"/>
      <c r="LZ1017" s="3"/>
      <c r="MA1017" s="3"/>
      <c r="MB1017" s="3"/>
      <c r="MC1017" s="3"/>
      <c r="MD1017" s="3"/>
      <c r="ME1017" s="3"/>
      <c r="MF1017" s="3"/>
      <c r="MG1017" s="3"/>
      <c r="MH1017" s="3"/>
      <c r="MI1017" s="3"/>
      <c r="MJ1017" s="3"/>
      <c r="MK1017" s="3"/>
      <c r="ML1017" s="3"/>
      <c r="MM1017" s="3"/>
      <c r="MN1017" s="3"/>
      <c r="MO1017" s="3"/>
      <c r="MP1017" s="3"/>
      <c r="MQ1017" s="3"/>
      <c r="MR1017" s="3"/>
      <c r="MS1017" s="3"/>
      <c r="MT1017" s="3"/>
      <c r="MU1017" s="3"/>
      <c r="MV1017" s="3"/>
      <c r="MW1017" s="3"/>
      <c r="MX1017" s="3"/>
      <c r="MY1017" s="3"/>
      <c r="MZ1017" s="3"/>
      <c r="NA1017" s="3"/>
      <c r="NB1017" s="3"/>
      <c r="NC1017" s="3"/>
      <c r="ND1017" s="3"/>
      <c r="NE1017" s="3"/>
      <c r="NF1017" s="3"/>
      <c r="NG1017" s="3"/>
      <c r="NH1017" s="3"/>
      <c r="NI1017" s="3"/>
      <c r="NJ1017" s="3"/>
      <c r="NK1017" s="3"/>
      <c r="NL1017" s="3"/>
      <c r="NM1017" s="3"/>
      <c r="NN1017" s="3"/>
      <c r="NO1017" s="3"/>
      <c r="NP1017" s="3"/>
      <c r="NQ1017" s="3"/>
      <c r="NR1017" s="3"/>
      <c r="NS1017" s="3"/>
      <c r="NT1017" s="3"/>
      <c r="NU1017" s="3"/>
      <c r="NV1017" s="3"/>
      <c r="NW1017" s="3"/>
      <c r="NX1017" s="3"/>
      <c r="NY1017" s="3"/>
      <c r="NZ1017" s="3"/>
      <c r="OA1017" s="3"/>
      <c r="OB1017" s="3"/>
      <c r="OC1017" s="3"/>
      <c r="OD1017" s="3"/>
      <c r="OE1017" s="3"/>
      <c r="OF1017" s="3"/>
      <c r="OG1017" s="3"/>
      <c r="OH1017" s="3"/>
      <c r="OI1017" s="3"/>
      <c r="OJ1017" s="3"/>
      <c r="OK1017" s="3"/>
      <c r="OL1017" s="3"/>
      <c r="OM1017" s="3"/>
      <c r="ON1017" s="3"/>
      <c r="OO1017" s="3"/>
      <c r="OP1017" s="3"/>
      <c r="OQ1017" s="3"/>
      <c r="OR1017" s="3"/>
      <c r="OS1017" s="3"/>
      <c r="OT1017" s="3"/>
      <c r="OU1017" s="3"/>
      <c r="OV1017" s="3"/>
      <c r="OW1017" s="3"/>
      <c r="OX1017" s="3"/>
      <c r="OY1017" s="3"/>
      <c r="OZ1017" s="3"/>
      <c r="PA1017" s="3"/>
      <c r="PB1017" s="3"/>
      <c r="PC1017" s="3"/>
      <c r="PD1017" s="3"/>
      <c r="PE1017" s="3"/>
      <c r="PF1017" s="3"/>
      <c r="PG1017" s="3"/>
      <c r="PH1017" s="3"/>
      <c r="PI1017" s="3"/>
      <c r="PJ1017" s="3"/>
      <c r="PK1017" s="3"/>
      <c r="PL1017" s="3"/>
      <c r="PM1017" s="3"/>
      <c r="PN1017" s="3"/>
      <c r="PO1017" s="3"/>
      <c r="PP1017" s="3"/>
      <c r="PQ1017" s="3"/>
      <c r="PR1017" s="3"/>
      <c r="PS1017" s="3"/>
      <c r="PT1017" s="3"/>
      <c r="PU1017" s="3"/>
      <c r="PV1017" s="3"/>
      <c r="PW1017" s="3"/>
      <c r="PX1017" s="3"/>
      <c r="PY1017" s="3"/>
      <c r="PZ1017" s="3"/>
      <c r="QA1017" s="3"/>
      <c r="QB1017" s="3"/>
      <c r="QC1017" s="3"/>
      <c r="QD1017" s="3"/>
      <c r="QE1017" s="3"/>
      <c r="QF1017" s="3"/>
      <c r="QG1017" s="3"/>
      <c r="QH1017" s="3"/>
      <c r="QI1017" s="3"/>
      <c r="QJ1017" s="3"/>
      <c r="QK1017" s="3"/>
      <c r="QL1017" s="3"/>
      <c r="QM1017" s="3"/>
      <c r="QN1017" s="3"/>
      <c r="QO1017" s="3"/>
      <c r="QP1017" s="3"/>
      <c r="QQ1017" s="3"/>
      <c r="QR1017" s="3"/>
      <c r="QS1017" s="3"/>
      <c r="QT1017" s="3"/>
      <c r="QU1017" s="3"/>
      <c r="QV1017" s="3"/>
      <c r="QW1017" s="3"/>
      <c r="QX1017" s="3"/>
      <c r="QY1017" s="3"/>
      <c r="QZ1017" s="3"/>
      <c r="RA1017" s="3"/>
      <c r="RB1017" s="3"/>
      <c r="RC1017" s="3"/>
      <c r="RD1017" s="3"/>
      <c r="RE1017" s="3"/>
      <c r="RF1017" s="3"/>
      <c r="RG1017" s="3"/>
      <c r="RH1017" s="3"/>
      <c r="RI1017" s="3"/>
      <c r="RJ1017" s="3"/>
      <c r="RK1017" s="3"/>
      <c r="RL1017" s="3"/>
      <c r="RM1017" s="3"/>
      <c r="RN1017" s="3"/>
      <c r="RO1017" s="3"/>
      <c r="RP1017" s="3"/>
      <c r="RQ1017" s="3"/>
      <c r="RR1017" s="3"/>
      <c r="RS1017" s="3"/>
      <c r="RT1017" s="3"/>
      <c r="RU1017" s="3"/>
      <c r="RV1017" s="3"/>
      <c r="RW1017" s="3"/>
      <c r="RX1017" s="3"/>
      <c r="RY1017" s="3"/>
      <c r="RZ1017" s="3"/>
      <c r="SA1017" s="3"/>
      <c r="SB1017" s="3"/>
      <c r="SC1017" s="3"/>
      <c r="SD1017" s="3"/>
      <c r="SE1017" s="3"/>
      <c r="SF1017" s="3"/>
      <c r="SG1017" s="3"/>
      <c r="SH1017" s="3"/>
      <c r="SI1017" s="3"/>
      <c r="SJ1017" s="3"/>
      <c r="SK1017" s="3"/>
      <c r="SL1017" s="3"/>
      <c r="SM1017" s="3"/>
      <c r="SN1017" s="3"/>
      <c r="SO1017" s="3"/>
      <c r="SP1017" s="3"/>
      <c r="SQ1017" s="3"/>
      <c r="SR1017" s="3"/>
      <c r="SS1017" s="3"/>
      <c r="ST1017" s="3"/>
      <c r="SU1017" s="3"/>
      <c r="SV1017" s="3"/>
      <c r="SW1017" s="3"/>
      <c r="SX1017" s="3"/>
      <c r="SY1017" s="3"/>
      <c r="SZ1017" s="3"/>
      <c r="TA1017" s="3"/>
      <c r="TB1017" s="3"/>
      <c r="TC1017" s="3"/>
      <c r="TD1017" s="3"/>
      <c r="TE1017" s="3"/>
      <c r="TF1017" s="3"/>
      <c r="TG1017" s="3"/>
      <c r="TH1017" s="3"/>
      <c r="TI1017" s="3"/>
      <c r="TJ1017" s="3"/>
      <c r="TK1017" s="3"/>
      <c r="TL1017" s="3"/>
      <c r="TM1017" s="3"/>
      <c r="TN1017" s="3"/>
      <c r="TO1017" s="3"/>
      <c r="TP1017" s="3"/>
      <c r="TQ1017" s="3"/>
      <c r="TR1017" s="3"/>
      <c r="TS1017" s="3"/>
      <c r="TT1017" s="3"/>
      <c r="TU1017" s="3"/>
      <c r="TV1017" s="3"/>
      <c r="TW1017" s="3"/>
      <c r="TX1017" s="3"/>
      <c r="TY1017" s="3"/>
      <c r="TZ1017" s="3"/>
      <c r="UA1017" s="3"/>
      <c r="UB1017" s="3"/>
      <c r="UC1017" s="3"/>
      <c r="UD1017" s="3"/>
      <c r="UE1017" s="3"/>
      <c r="UF1017" s="3"/>
      <c r="UG1017" s="3"/>
      <c r="UH1017" s="3"/>
      <c r="UI1017" s="3"/>
      <c r="UJ1017" s="3"/>
      <c r="UK1017" s="3"/>
      <c r="UL1017" s="3"/>
      <c r="UM1017" s="3"/>
      <c r="UN1017" s="3"/>
      <c r="UO1017" s="3"/>
      <c r="UP1017" s="3"/>
      <c r="UQ1017" s="3"/>
      <c r="UR1017" s="3"/>
      <c r="US1017" s="3"/>
      <c r="UT1017" s="3"/>
      <c r="UU1017" s="3"/>
      <c r="UV1017" s="3"/>
      <c r="UW1017" s="3"/>
      <c r="UX1017" s="3"/>
      <c r="UY1017" s="3"/>
      <c r="UZ1017" s="3"/>
      <c r="VA1017" s="3"/>
      <c r="VB1017" s="3"/>
      <c r="VC1017" s="3"/>
      <c r="VD1017" s="3"/>
      <c r="VE1017" s="3"/>
      <c r="VF1017" s="3"/>
      <c r="VG1017" s="3"/>
      <c r="VH1017" s="3"/>
      <c r="VI1017" s="3"/>
      <c r="VJ1017" s="3"/>
      <c r="VK1017" s="3"/>
      <c r="VL1017" s="3"/>
      <c r="VM1017" s="3"/>
      <c r="VN1017" s="3"/>
      <c r="VO1017" s="3"/>
      <c r="VP1017" s="3"/>
      <c r="VQ1017" s="3"/>
      <c r="VR1017" s="3"/>
      <c r="VS1017" s="3"/>
      <c r="VT1017" s="3"/>
      <c r="VU1017" s="3"/>
      <c r="VV1017" s="3"/>
      <c r="VW1017" s="3"/>
      <c r="VX1017" s="3"/>
      <c r="VY1017" s="3"/>
      <c r="VZ1017" s="3"/>
      <c r="WA1017" s="3"/>
      <c r="WB1017" s="3"/>
      <c r="WC1017" s="3"/>
      <c r="WD1017" s="3"/>
      <c r="WE1017" s="3"/>
      <c r="WF1017" s="3"/>
      <c r="WG1017" s="3"/>
      <c r="WH1017" s="3"/>
      <c r="WI1017" s="3"/>
      <c r="WJ1017" s="3"/>
      <c r="WK1017" s="3"/>
      <c r="WL1017" s="3"/>
      <c r="WM1017" s="3"/>
      <c r="WN1017" s="3"/>
      <c r="WO1017" s="3"/>
      <c r="WP1017" s="3"/>
      <c r="WQ1017" s="3"/>
      <c r="WR1017" s="3"/>
      <c r="WS1017" s="3"/>
      <c r="WT1017" s="3"/>
      <c r="WU1017" s="3"/>
      <c r="WV1017" s="3"/>
      <c r="WW1017" s="3"/>
      <c r="WX1017" s="3"/>
      <c r="WY1017" s="3"/>
      <c r="WZ1017" s="3"/>
      <c r="XA1017" s="3"/>
      <c r="XB1017" s="3"/>
      <c r="XC1017" s="3"/>
      <c r="XD1017" s="3"/>
      <c r="XE1017" s="3"/>
      <c r="XF1017" s="3"/>
      <c r="XG1017" s="3"/>
      <c r="XH1017" s="3"/>
      <c r="XI1017" s="3"/>
      <c r="XJ1017" s="3"/>
      <c r="XK1017" s="3"/>
      <c r="XL1017" s="3"/>
      <c r="XM1017" s="3"/>
      <c r="XN1017" s="3"/>
      <c r="XO1017" s="3"/>
      <c r="XP1017" s="3"/>
      <c r="XQ1017" s="3"/>
      <c r="XR1017" s="3"/>
      <c r="XS1017" s="3"/>
      <c r="XT1017" s="3"/>
      <c r="XU1017" s="3"/>
      <c r="XV1017" s="3"/>
      <c r="XW1017" s="3"/>
      <c r="XX1017" s="3"/>
      <c r="XY1017" s="3"/>
      <c r="XZ1017" s="3"/>
      <c r="YA1017" s="3"/>
      <c r="YB1017" s="3"/>
      <c r="YC1017" s="3"/>
      <c r="YD1017" s="3"/>
      <c r="YE1017" s="3"/>
      <c r="YF1017" s="3"/>
      <c r="YG1017" s="3"/>
      <c r="YH1017" s="3"/>
      <c r="YI1017" s="3"/>
      <c r="YJ1017" s="3"/>
      <c r="YK1017" s="3"/>
      <c r="YL1017" s="3"/>
      <c r="YM1017" s="3"/>
      <c r="YN1017" s="3"/>
      <c r="YO1017" s="3"/>
      <c r="YP1017" s="3"/>
      <c r="YQ1017" s="3"/>
      <c r="YR1017" s="3"/>
      <c r="YS1017" s="3"/>
      <c r="YT1017" s="3"/>
      <c r="YU1017" s="3"/>
      <c r="YV1017" s="3"/>
      <c r="YW1017" s="3"/>
      <c r="YX1017" s="3"/>
      <c r="YY1017" s="3"/>
      <c r="YZ1017" s="3"/>
      <c r="ZA1017" s="3"/>
      <c r="ZB1017" s="3"/>
      <c r="ZC1017" s="3"/>
      <c r="ZD1017" s="3"/>
      <c r="ZE1017" s="3"/>
      <c r="ZF1017" s="3"/>
      <c r="ZG1017" s="3"/>
      <c r="ZH1017" s="3"/>
      <c r="ZI1017" s="3"/>
      <c r="ZJ1017" s="3"/>
      <c r="ZK1017" s="3"/>
      <c r="ZL1017" s="3"/>
      <c r="ZM1017" s="3"/>
      <c r="ZN1017" s="3"/>
      <c r="ZO1017" s="3"/>
      <c r="ZP1017" s="3"/>
      <c r="ZQ1017" s="3"/>
      <c r="ZR1017" s="3"/>
      <c r="ZS1017" s="3"/>
      <c r="ZT1017" s="3"/>
      <c r="ZU1017" s="3"/>
      <c r="ZV1017" s="3"/>
      <c r="ZW1017" s="3"/>
      <c r="ZX1017" s="3"/>
      <c r="ZY1017" s="3"/>
      <c r="ZZ1017" s="3"/>
      <c r="AAA1017" s="3"/>
      <c r="AAB1017" s="3"/>
      <c r="AAC1017" s="3"/>
      <c r="AAD1017" s="3"/>
      <c r="AAE1017" s="3"/>
      <c r="AAF1017" s="3"/>
      <c r="AAG1017" s="3"/>
      <c r="AAH1017" s="3"/>
      <c r="AAI1017" s="3"/>
      <c r="AAJ1017" s="3"/>
      <c r="AAK1017" s="3"/>
      <c r="AAL1017" s="3"/>
      <c r="AAM1017" s="3"/>
      <c r="AAN1017" s="3"/>
      <c r="AAO1017" s="3"/>
      <c r="AAP1017" s="3"/>
      <c r="AAQ1017" s="3"/>
      <c r="AAR1017" s="3"/>
      <c r="AAS1017" s="3"/>
      <c r="AAT1017" s="3"/>
      <c r="AAU1017" s="3"/>
      <c r="AAV1017" s="3"/>
      <c r="AAW1017" s="3"/>
      <c r="AAX1017" s="3"/>
      <c r="AAY1017" s="3"/>
      <c r="AAZ1017" s="3"/>
      <c r="ABA1017" s="3"/>
      <c r="ABB1017" s="3"/>
      <c r="ABC1017" s="3"/>
      <c r="ABD1017" s="3"/>
      <c r="ABE1017" s="3"/>
      <c r="ABF1017" s="3"/>
      <c r="ABG1017" s="3"/>
      <c r="ABH1017" s="3"/>
      <c r="ABI1017" s="3"/>
      <c r="ABJ1017" s="3"/>
      <c r="ABK1017" s="3"/>
      <c r="ABL1017" s="3"/>
      <c r="ABM1017" s="3"/>
      <c r="ABN1017" s="3"/>
      <c r="ABO1017" s="3"/>
      <c r="ABP1017" s="3"/>
      <c r="ABQ1017" s="3"/>
      <c r="ABR1017" s="3"/>
      <c r="ABS1017" s="3"/>
      <c r="ABT1017" s="3"/>
      <c r="ABU1017" s="3"/>
      <c r="ABV1017" s="3"/>
      <c r="ABW1017" s="3"/>
      <c r="ABX1017" s="3"/>
      <c r="ABY1017" s="3"/>
      <c r="ABZ1017" s="3"/>
      <c r="ACA1017" s="3"/>
      <c r="ACB1017" s="3"/>
      <c r="ACC1017" s="3"/>
      <c r="ACD1017" s="3"/>
      <c r="ACE1017" s="3"/>
      <c r="ACF1017" s="3"/>
      <c r="ACG1017" s="3"/>
      <c r="ACH1017" s="3"/>
      <c r="ACI1017" s="3"/>
      <c r="ACJ1017" s="3"/>
      <c r="ACK1017" s="3"/>
      <c r="ACL1017" s="3"/>
      <c r="ACM1017" s="3"/>
      <c r="ACN1017" s="3"/>
      <c r="ACO1017" s="3"/>
      <c r="ACP1017" s="3"/>
      <c r="ACQ1017" s="3"/>
      <c r="ACR1017" s="3"/>
      <c r="ACS1017" s="3"/>
      <c r="ACT1017" s="3"/>
      <c r="ACU1017" s="3"/>
      <c r="ACV1017" s="3"/>
      <c r="ACW1017" s="3"/>
      <c r="ACX1017" s="3"/>
      <c r="ACY1017" s="3"/>
      <c r="ACZ1017" s="3"/>
      <c r="ADA1017" s="3"/>
      <c r="ADB1017" s="3"/>
      <c r="ADC1017" s="3"/>
      <c r="ADD1017" s="3"/>
      <c r="ADE1017" s="3"/>
      <c r="ADF1017" s="3"/>
      <c r="ADG1017" s="3"/>
      <c r="ADH1017" s="3"/>
      <c r="ADI1017" s="3"/>
      <c r="ADJ1017" s="3"/>
      <c r="ADK1017" s="3"/>
      <c r="ADL1017" s="3"/>
      <c r="ADM1017" s="3"/>
      <c r="ADN1017" s="3"/>
      <c r="ADO1017" s="3"/>
      <c r="ADP1017" s="3"/>
      <c r="ADQ1017" s="3"/>
      <c r="ADR1017" s="3"/>
      <c r="ADS1017" s="3"/>
      <c r="ADT1017" s="3"/>
      <c r="ADU1017" s="3"/>
      <c r="ADV1017" s="3"/>
      <c r="ADW1017" s="3"/>
      <c r="ADX1017" s="3"/>
      <c r="ADY1017" s="3"/>
      <c r="ADZ1017" s="3"/>
      <c r="AEA1017" s="3"/>
      <c r="AEB1017" s="3"/>
      <c r="AEC1017" s="3"/>
      <c r="AED1017" s="3"/>
      <c r="AEE1017" s="3"/>
      <c r="AEF1017" s="3"/>
      <c r="AEG1017" s="3"/>
      <c r="AEH1017" s="3"/>
      <c r="AEI1017" s="3"/>
      <c r="AEJ1017" s="3"/>
      <c r="AEK1017" s="3"/>
      <c r="AEL1017" s="3"/>
      <c r="AEM1017" s="3"/>
      <c r="AEN1017" s="3"/>
      <c r="AEO1017" s="3"/>
      <c r="AEP1017" s="3"/>
      <c r="AEQ1017" s="3"/>
      <c r="AER1017" s="3"/>
      <c r="AES1017" s="3"/>
      <c r="AET1017" s="3"/>
      <c r="AEU1017" s="3"/>
      <c r="AEV1017" s="3"/>
      <c r="AEW1017" s="3"/>
      <c r="AEX1017" s="3"/>
      <c r="AEY1017" s="3"/>
      <c r="AEZ1017" s="3"/>
      <c r="AFA1017" s="3"/>
      <c r="AFB1017" s="3"/>
      <c r="AFC1017" s="3"/>
      <c r="AFD1017" s="3"/>
      <c r="AFE1017" s="3"/>
      <c r="AFF1017" s="3"/>
      <c r="AFG1017" s="3"/>
      <c r="AFH1017" s="3"/>
      <c r="AFI1017" s="3"/>
      <c r="AFJ1017" s="3"/>
      <c r="AFK1017" s="3"/>
      <c r="AFL1017" s="3"/>
      <c r="AFM1017" s="3"/>
      <c r="AFN1017" s="3"/>
      <c r="AFO1017" s="3"/>
      <c r="AFP1017" s="3"/>
      <c r="AFQ1017" s="3"/>
      <c r="AFR1017" s="3"/>
      <c r="AFS1017" s="3"/>
      <c r="AFT1017" s="3"/>
      <c r="AFU1017" s="3"/>
      <c r="AFV1017" s="3"/>
      <c r="AFW1017" s="3"/>
      <c r="AFX1017" s="3"/>
      <c r="AFY1017" s="3"/>
      <c r="AFZ1017" s="3"/>
      <c r="AGA1017" s="3"/>
      <c r="AGB1017" s="3"/>
      <c r="AGC1017" s="3"/>
      <c r="AGD1017" s="3"/>
      <c r="AGE1017" s="3"/>
      <c r="AGF1017" s="3"/>
      <c r="AGG1017" s="3"/>
      <c r="AGH1017" s="3"/>
      <c r="AGI1017" s="3"/>
      <c r="AGJ1017" s="3"/>
      <c r="AGK1017" s="3"/>
      <c r="AGL1017" s="3"/>
      <c r="AGM1017" s="3"/>
      <c r="AGN1017" s="3"/>
      <c r="AGO1017" s="3"/>
      <c r="AGP1017" s="3"/>
      <c r="AGQ1017" s="3"/>
      <c r="AGR1017" s="3"/>
      <c r="AGS1017" s="3"/>
      <c r="AGT1017" s="3"/>
      <c r="AGU1017" s="3"/>
      <c r="AGV1017" s="3"/>
      <c r="AGW1017" s="3"/>
      <c r="AGX1017" s="3"/>
      <c r="AGY1017" s="3"/>
      <c r="AGZ1017" s="3"/>
      <c r="AHA1017" s="3"/>
      <c r="AHB1017" s="3"/>
      <c r="AHC1017" s="3"/>
      <c r="AHD1017" s="3"/>
      <c r="AHE1017" s="3"/>
      <c r="AHF1017" s="3"/>
      <c r="AHG1017" s="3"/>
      <c r="AHH1017" s="3"/>
      <c r="AHI1017" s="3"/>
      <c r="AHJ1017" s="3"/>
      <c r="AHK1017" s="3"/>
      <c r="AHL1017" s="3"/>
      <c r="AHM1017" s="3"/>
      <c r="AHN1017" s="3"/>
      <c r="AHO1017" s="3"/>
      <c r="AHP1017" s="3"/>
      <c r="AHQ1017" s="3"/>
      <c r="AHR1017" s="3"/>
      <c r="AHS1017" s="3"/>
      <c r="AHT1017" s="3"/>
      <c r="AHU1017" s="3"/>
      <c r="AHV1017" s="3"/>
      <c r="AHW1017" s="3"/>
      <c r="AHX1017" s="3"/>
      <c r="AHY1017" s="3"/>
      <c r="AHZ1017" s="3"/>
      <c r="AIA1017" s="3"/>
      <c r="AIB1017" s="3"/>
      <c r="AIC1017" s="3"/>
      <c r="AID1017" s="3"/>
      <c r="AIE1017" s="3"/>
      <c r="AIF1017" s="3"/>
      <c r="AIG1017" s="3"/>
      <c r="AIH1017" s="3"/>
      <c r="AII1017" s="3"/>
      <c r="AIJ1017" s="3"/>
      <c r="AIK1017" s="3"/>
      <c r="AIL1017" s="3"/>
      <c r="AIM1017" s="3"/>
      <c r="AIN1017" s="3"/>
      <c r="AIO1017" s="3"/>
      <c r="AIP1017" s="3"/>
      <c r="AIQ1017" s="3"/>
      <c r="AIR1017" s="3"/>
      <c r="AIS1017" s="3"/>
      <c r="AIT1017" s="3"/>
      <c r="AIU1017" s="3"/>
      <c r="AIV1017" s="3"/>
      <c r="AIW1017" s="3"/>
      <c r="AIX1017" s="3"/>
      <c r="AIY1017" s="3"/>
      <c r="AIZ1017" s="3"/>
      <c r="AJA1017" s="3"/>
      <c r="AJB1017" s="3"/>
      <c r="AJC1017" s="3"/>
      <c r="AJD1017" s="3"/>
      <c r="AJE1017" s="3"/>
      <c r="AJF1017" s="3"/>
      <c r="AJG1017" s="3"/>
      <c r="AJH1017" s="3"/>
      <c r="AJI1017" s="3"/>
      <c r="AJJ1017" s="3"/>
      <c r="AJK1017" s="3"/>
      <c r="AJL1017" s="3"/>
      <c r="AJM1017" s="3"/>
      <c r="AJN1017" s="3"/>
      <c r="AJO1017" s="3"/>
      <c r="AJP1017" s="3"/>
      <c r="AJQ1017" s="3"/>
      <c r="AJR1017" s="3"/>
      <c r="AJS1017" s="3"/>
      <c r="AJT1017" s="3"/>
      <c r="AJU1017" s="3"/>
      <c r="AJV1017" s="3"/>
      <c r="AJW1017" s="3"/>
      <c r="AJX1017" s="3"/>
      <c r="AJY1017" s="3"/>
      <c r="AJZ1017" s="3"/>
      <c r="AKA1017" s="3"/>
      <c r="AKB1017" s="3"/>
      <c r="AKC1017" s="3"/>
      <c r="AKD1017" s="3"/>
      <c r="AKE1017" s="3"/>
      <c r="AKF1017" s="3"/>
      <c r="AKG1017" s="3"/>
      <c r="AKH1017" s="3"/>
      <c r="AKI1017" s="3"/>
      <c r="AKJ1017" s="3"/>
      <c r="AKK1017" s="3"/>
      <c r="AKL1017" s="3"/>
      <c r="AKM1017" s="3"/>
      <c r="AKN1017" s="3"/>
      <c r="AKO1017" s="3"/>
      <c r="AKP1017" s="3"/>
      <c r="AKQ1017" s="3"/>
      <c r="AKR1017" s="3"/>
      <c r="AKS1017" s="3"/>
      <c r="AKT1017" s="3"/>
      <c r="AKU1017" s="3"/>
      <c r="AKV1017" s="3"/>
      <c r="AKW1017" s="3"/>
      <c r="AKX1017" s="3"/>
      <c r="AKY1017" s="3"/>
      <c r="AKZ1017" s="3"/>
      <c r="ALA1017" s="3"/>
      <c r="ALB1017" s="3"/>
      <c r="ALC1017" s="3"/>
      <c r="ALD1017" s="3"/>
      <c r="ALE1017" s="3"/>
      <c r="ALF1017" s="3"/>
      <c r="ALG1017" s="3"/>
      <c r="ALH1017" s="3"/>
      <c r="ALI1017" s="3"/>
      <c r="ALJ1017" s="3"/>
      <c r="ALK1017" s="3"/>
      <c r="ALL1017" s="3"/>
      <c r="ALM1017" s="3"/>
      <c r="ALN1017" s="3"/>
      <c r="ALO1017" s="3"/>
      <c r="ALP1017" s="3"/>
      <c r="ALQ1017" s="3"/>
      <c r="ALR1017" s="3"/>
      <c r="ALS1017" s="3"/>
      <c r="ALT1017" s="3"/>
      <c r="ALU1017" s="3"/>
      <c r="ALV1017" s="3"/>
      <c r="ALW1017" s="3"/>
      <c r="ALX1017" s="3"/>
      <c r="ALY1017" s="3"/>
      <c r="ALZ1017" s="3"/>
      <c r="AMA1017" s="3"/>
      <c r="AMB1017" s="3"/>
      <c r="AMC1017" s="3"/>
      <c r="AMD1017" s="3"/>
      <c r="AME1017" s="3"/>
      <c r="AMF1017" s="3"/>
      <c r="AMG1017" s="3"/>
      <c r="AMH1017" s="3"/>
      <c r="AMI1017" s="3"/>
      <c r="AMJ1017" s="3"/>
      <c r="AMK1017" s="3"/>
      <c r="AML1017" s="3"/>
      <c r="AMM1017" s="3"/>
      <c r="AMN1017" s="3"/>
      <c r="AMO1017" s="3"/>
      <c r="AMP1017" s="3"/>
      <c r="AMQ1017" s="3"/>
      <c r="AMR1017" s="3"/>
      <c r="AMS1017" s="3"/>
      <c r="AMT1017" s="3"/>
      <c r="AMU1017" s="3"/>
      <c r="AMV1017" s="3"/>
      <c r="AMW1017" s="3"/>
      <c r="AMX1017" s="3"/>
      <c r="AMY1017" s="3"/>
      <c r="AMZ1017" s="3"/>
      <c r="ANA1017" s="3"/>
      <c r="ANB1017" s="3"/>
      <c r="ANC1017" s="3"/>
      <c r="AND1017" s="3"/>
      <c r="ANE1017" s="3"/>
      <c r="ANF1017" s="3"/>
      <c r="ANG1017" s="3"/>
      <c r="ANH1017" s="3"/>
      <c r="ANI1017" s="3"/>
      <c r="ANJ1017" s="3"/>
      <c r="ANK1017" s="3"/>
      <c r="ANL1017" s="3"/>
      <c r="ANM1017" s="3"/>
      <c r="ANN1017" s="3"/>
      <c r="ANO1017" s="3"/>
      <c r="ANP1017" s="3"/>
      <c r="ANQ1017" s="3"/>
      <c r="ANR1017" s="3"/>
      <c r="ANS1017" s="3"/>
      <c r="ANT1017" s="3"/>
      <c r="ANU1017" s="3"/>
      <c r="ANV1017" s="3"/>
      <c r="ANW1017" s="3"/>
      <c r="ANX1017" s="3"/>
      <c r="ANY1017" s="3"/>
      <c r="ANZ1017" s="3"/>
      <c r="AOA1017" s="3"/>
      <c r="AOB1017" s="3"/>
      <c r="AOC1017" s="3"/>
      <c r="AOD1017" s="3"/>
      <c r="AOE1017" s="3"/>
      <c r="AOF1017" s="3"/>
      <c r="AOG1017" s="3"/>
      <c r="AOH1017" s="3"/>
      <c r="AOI1017" s="3"/>
      <c r="AOJ1017" s="3"/>
      <c r="AOK1017" s="3"/>
      <c r="AOL1017" s="3"/>
      <c r="AOM1017" s="3"/>
      <c r="AON1017" s="3"/>
      <c r="AOO1017" s="3"/>
      <c r="AOP1017" s="3"/>
      <c r="AOQ1017" s="3"/>
      <c r="AOR1017" s="3"/>
      <c r="AOS1017" s="3"/>
      <c r="AOT1017" s="3"/>
      <c r="AOU1017" s="3"/>
      <c r="AOV1017" s="3"/>
      <c r="AOW1017" s="3"/>
      <c r="AOX1017" s="3"/>
      <c r="AOY1017" s="3"/>
      <c r="AOZ1017" s="3"/>
      <c r="APA1017" s="3"/>
      <c r="APB1017" s="3"/>
      <c r="APC1017" s="3"/>
      <c r="APD1017" s="3"/>
      <c r="APE1017" s="3"/>
      <c r="APF1017" s="3"/>
      <c r="APG1017" s="3"/>
      <c r="APH1017" s="3"/>
      <c r="API1017" s="3"/>
      <c r="APJ1017" s="3"/>
      <c r="APK1017" s="3"/>
      <c r="APL1017" s="3"/>
      <c r="APM1017" s="3"/>
      <c r="APN1017" s="3"/>
      <c r="APO1017" s="3"/>
      <c r="APP1017" s="3"/>
      <c r="APQ1017" s="3"/>
      <c r="APR1017" s="3"/>
      <c r="APS1017" s="3"/>
      <c r="APT1017" s="3"/>
      <c r="APU1017" s="3"/>
      <c r="APV1017" s="3"/>
      <c r="APW1017" s="3"/>
      <c r="APX1017" s="3"/>
      <c r="APY1017" s="3"/>
      <c r="APZ1017" s="3"/>
      <c r="AQA1017" s="3"/>
      <c r="AQB1017" s="3"/>
      <c r="AQC1017" s="3"/>
      <c r="AQD1017" s="3"/>
      <c r="AQE1017" s="3"/>
      <c r="AQF1017" s="3"/>
      <c r="AQG1017" s="3"/>
      <c r="AQH1017" s="3"/>
      <c r="AQI1017" s="3"/>
      <c r="AQJ1017" s="3"/>
      <c r="AQK1017" s="3"/>
      <c r="AQL1017" s="3"/>
      <c r="AQM1017" s="3"/>
      <c r="AQN1017" s="3"/>
      <c r="AQO1017" s="3"/>
      <c r="AQP1017" s="3"/>
      <c r="AQQ1017" s="3"/>
      <c r="AQR1017" s="3"/>
      <c r="AQS1017" s="3"/>
      <c r="AQT1017" s="3"/>
      <c r="AQU1017" s="3"/>
      <c r="AQV1017" s="3"/>
      <c r="AQW1017" s="3"/>
      <c r="AQX1017" s="3"/>
      <c r="AQY1017" s="3"/>
      <c r="AQZ1017" s="3"/>
      <c r="ARA1017" s="3"/>
      <c r="ARB1017" s="3"/>
      <c r="ARC1017" s="3"/>
      <c r="ARD1017" s="3"/>
      <c r="ARE1017" s="3"/>
      <c r="ARF1017" s="3"/>
      <c r="ARG1017" s="3"/>
      <c r="ARH1017" s="3"/>
      <c r="ARI1017" s="3"/>
      <c r="ARJ1017" s="3"/>
      <c r="ARK1017" s="3"/>
      <c r="ARL1017" s="3"/>
      <c r="ARM1017" s="3"/>
      <c r="ARN1017" s="3"/>
      <c r="ARO1017" s="3"/>
      <c r="ARP1017" s="3"/>
      <c r="ARQ1017" s="3"/>
      <c r="ARR1017" s="3"/>
      <c r="ARS1017" s="3"/>
      <c r="ART1017" s="3"/>
      <c r="ARU1017" s="3"/>
      <c r="ARV1017" s="3"/>
      <c r="ARW1017" s="3"/>
      <c r="ARX1017" s="3"/>
      <c r="ARY1017" s="3"/>
      <c r="ARZ1017" s="3"/>
      <c r="ASA1017" s="3"/>
      <c r="ASB1017" s="3"/>
      <c r="ASC1017" s="3"/>
      <c r="ASD1017" s="3"/>
      <c r="ASE1017" s="3"/>
      <c r="ASF1017" s="3"/>
      <c r="ASG1017" s="3"/>
      <c r="ASH1017" s="3"/>
      <c r="ASI1017" s="3"/>
      <c r="ASJ1017" s="3"/>
      <c r="ASK1017" s="3"/>
      <c r="ASL1017" s="3"/>
      <c r="ASM1017" s="3"/>
      <c r="ASN1017" s="3"/>
      <c r="ASO1017" s="3"/>
      <c r="ASP1017" s="3"/>
      <c r="ASQ1017" s="3"/>
      <c r="ASR1017" s="3"/>
      <c r="ASS1017" s="3"/>
      <c r="AST1017" s="3"/>
      <c r="ASU1017" s="3"/>
      <c r="ASV1017" s="3"/>
      <c r="ASW1017" s="3"/>
      <c r="ASX1017" s="3"/>
      <c r="ASY1017" s="3"/>
      <c r="ASZ1017" s="3"/>
      <c r="ATA1017" s="3"/>
      <c r="ATB1017" s="3"/>
      <c r="ATC1017" s="3"/>
      <c r="ATD1017" s="3"/>
      <c r="ATE1017" s="3"/>
      <c r="ATF1017" s="3"/>
      <c r="ATG1017" s="3"/>
      <c r="ATH1017" s="3"/>
      <c r="ATI1017" s="3"/>
      <c r="ATJ1017" s="3"/>
      <c r="ATK1017" s="3"/>
      <c r="ATL1017" s="3"/>
      <c r="ATM1017" s="3"/>
      <c r="ATN1017" s="3"/>
      <c r="ATO1017" s="3"/>
      <c r="ATP1017" s="3"/>
      <c r="ATQ1017" s="3"/>
      <c r="ATR1017" s="3"/>
      <c r="ATS1017" s="3"/>
      <c r="ATT1017" s="3"/>
      <c r="ATU1017" s="3"/>
      <c r="ATV1017" s="3"/>
      <c r="ATW1017" s="3"/>
      <c r="ATX1017" s="3"/>
      <c r="ATY1017" s="3"/>
      <c r="ATZ1017" s="3"/>
      <c r="AUA1017" s="3"/>
      <c r="AUB1017" s="3"/>
      <c r="AUC1017" s="3"/>
      <c r="AUD1017" s="3"/>
      <c r="AUE1017" s="3"/>
      <c r="AUF1017" s="3"/>
      <c r="AUG1017" s="3"/>
      <c r="AUH1017" s="3"/>
      <c r="AUI1017" s="3"/>
      <c r="AUJ1017" s="3"/>
      <c r="AUK1017" s="3"/>
      <c r="AUL1017" s="3"/>
      <c r="AUM1017" s="3"/>
      <c r="AUN1017" s="3"/>
      <c r="AUO1017" s="3"/>
      <c r="AUP1017" s="3"/>
      <c r="AUQ1017" s="3"/>
      <c r="AUR1017" s="3"/>
      <c r="AUS1017" s="3"/>
      <c r="AUT1017" s="3"/>
      <c r="AUU1017" s="3"/>
      <c r="AUV1017" s="3"/>
      <c r="AUW1017" s="3"/>
      <c r="AUX1017" s="3"/>
      <c r="AUY1017" s="3"/>
      <c r="AUZ1017" s="3"/>
      <c r="AVA1017" s="3"/>
      <c r="AVB1017" s="3"/>
      <c r="AVC1017" s="3"/>
      <c r="AVD1017" s="3"/>
      <c r="AVE1017" s="3"/>
      <c r="AVF1017" s="3"/>
      <c r="AVG1017" s="3"/>
      <c r="AVH1017" s="3"/>
      <c r="AVI1017" s="3"/>
      <c r="AVJ1017" s="3"/>
      <c r="AVK1017" s="3"/>
      <c r="AVL1017" s="3"/>
      <c r="AVM1017" s="3"/>
      <c r="AVN1017" s="3"/>
      <c r="AVO1017" s="3"/>
      <c r="AVP1017" s="3"/>
      <c r="AVQ1017" s="3"/>
      <c r="AVR1017" s="3"/>
      <c r="AVS1017" s="3"/>
      <c r="AVT1017" s="3"/>
      <c r="AVU1017" s="3"/>
      <c r="AVV1017" s="3"/>
      <c r="AVW1017" s="3"/>
      <c r="AVX1017" s="3"/>
      <c r="AVY1017" s="3"/>
      <c r="AVZ1017" s="3"/>
      <c r="AWA1017" s="3"/>
      <c r="AWB1017" s="3"/>
      <c r="AWC1017" s="3"/>
      <c r="AWD1017" s="3"/>
      <c r="AWE1017" s="3"/>
      <c r="AWF1017" s="3"/>
      <c r="AWG1017" s="3"/>
      <c r="AWH1017" s="3"/>
      <c r="AWI1017" s="3"/>
      <c r="AWJ1017" s="3"/>
      <c r="AWK1017" s="3"/>
      <c r="AWL1017" s="3"/>
      <c r="AWM1017" s="3"/>
      <c r="AWN1017" s="3"/>
      <c r="AWO1017" s="3"/>
      <c r="AWP1017" s="3"/>
      <c r="AWQ1017" s="3"/>
      <c r="AWR1017" s="3"/>
      <c r="AWS1017" s="3"/>
      <c r="AWT1017" s="3"/>
      <c r="AWU1017" s="3"/>
      <c r="AWV1017" s="3"/>
      <c r="AWW1017" s="3"/>
      <c r="AWX1017" s="3"/>
      <c r="AWY1017" s="3"/>
      <c r="AWZ1017" s="3"/>
      <c r="AXA1017" s="3"/>
      <c r="AXB1017" s="3"/>
      <c r="AXC1017" s="3"/>
      <c r="AXD1017" s="3"/>
      <c r="AXE1017" s="3"/>
      <c r="AXF1017" s="3"/>
      <c r="AXG1017" s="3"/>
      <c r="AXH1017" s="3"/>
      <c r="AXI1017" s="3"/>
      <c r="AXJ1017" s="3"/>
      <c r="AXK1017" s="3"/>
      <c r="AXL1017" s="3"/>
      <c r="AXM1017" s="3"/>
      <c r="AXN1017" s="3"/>
      <c r="AXO1017" s="3"/>
      <c r="AXP1017" s="3"/>
      <c r="AXQ1017" s="3"/>
      <c r="AXR1017" s="3"/>
      <c r="AXS1017" s="3"/>
      <c r="AXT1017" s="3"/>
      <c r="AXU1017" s="3"/>
      <c r="AXV1017" s="3"/>
      <c r="AXW1017" s="3"/>
      <c r="AXX1017" s="3"/>
      <c r="AXY1017" s="3"/>
      <c r="AXZ1017" s="3"/>
      <c r="AYA1017" s="3"/>
      <c r="AYB1017" s="3"/>
      <c r="AYC1017" s="3"/>
      <c r="AYD1017" s="3"/>
      <c r="AYE1017" s="3"/>
      <c r="AYF1017" s="3"/>
      <c r="AYG1017" s="3"/>
      <c r="AYH1017" s="3"/>
      <c r="AYI1017" s="3"/>
      <c r="AYJ1017" s="3"/>
      <c r="AYK1017" s="3"/>
      <c r="AYL1017" s="3"/>
      <c r="AYM1017" s="3"/>
      <c r="AYN1017" s="3"/>
      <c r="AYO1017" s="3"/>
      <c r="AYP1017" s="3"/>
      <c r="AYQ1017" s="3"/>
      <c r="AYR1017" s="3"/>
      <c r="AYS1017" s="3"/>
      <c r="AYT1017" s="3"/>
      <c r="AYU1017" s="3"/>
      <c r="AYV1017" s="3"/>
      <c r="AYW1017" s="3"/>
      <c r="AYX1017" s="3"/>
      <c r="AYY1017" s="3"/>
      <c r="AYZ1017" s="3"/>
      <c r="AZA1017" s="3"/>
      <c r="AZB1017" s="3"/>
      <c r="AZC1017" s="3"/>
      <c r="AZD1017" s="3"/>
      <c r="AZE1017" s="3"/>
      <c r="AZF1017" s="3"/>
      <c r="AZG1017" s="3"/>
      <c r="AZH1017" s="3"/>
      <c r="AZI1017" s="3"/>
      <c r="AZJ1017" s="3"/>
      <c r="AZK1017" s="3"/>
      <c r="AZL1017" s="3"/>
      <c r="AZM1017" s="3"/>
      <c r="AZN1017" s="3"/>
      <c r="AZO1017" s="3"/>
      <c r="AZP1017" s="3"/>
      <c r="AZQ1017" s="3"/>
      <c r="AZR1017" s="3"/>
      <c r="AZS1017" s="3"/>
      <c r="AZT1017" s="3"/>
      <c r="AZU1017" s="3"/>
      <c r="AZV1017" s="3"/>
      <c r="AZW1017" s="3"/>
      <c r="AZX1017" s="3"/>
      <c r="AZY1017" s="3"/>
      <c r="AZZ1017" s="3"/>
      <c r="BAA1017" s="3"/>
      <c r="BAB1017" s="3"/>
      <c r="BAC1017" s="3"/>
      <c r="BAD1017" s="3"/>
      <c r="BAE1017" s="3"/>
      <c r="BAF1017" s="3"/>
      <c r="BAG1017" s="3"/>
      <c r="BAH1017" s="3"/>
      <c r="BAI1017" s="3"/>
      <c r="BAJ1017" s="3"/>
      <c r="BAK1017" s="3"/>
      <c r="BAL1017" s="3"/>
      <c r="BAM1017" s="3"/>
      <c r="BAN1017" s="3"/>
      <c r="BAO1017" s="3"/>
      <c r="BAP1017" s="3"/>
      <c r="BAQ1017" s="3"/>
      <c r="BAR1017" s="3"/>
      <c r="BAS1017" s="3"/>
      <c r="BAT1017" s="3"/>
      <c r="BAU1017" s="3"/>
      <c r="BAV1017" s="3"/>
      <c r="BAW1017" s="3"/>
      <c r="BAX1017" s="3"/>
      <c r="BAY1017" s="3"/>
      <c r="BAZ1017" s="3"/>
      <c r="BBA1017" s="3"/>
      <c r="BBB1017" s="3"/>
      <c r="BBC1017" s="3"/>
      <c r="BBD1017" s="3"/>
      <c r="BBE1017" s="3"/>
      <c r="BBF1017" s="3"/>
      <c r="BBG1017" s="3"/>
      <c r="BBH1017" s="3"/>
      <c r="BBI1017" s="3"/>
      <c r="BBJ1017" s="3"/>
      <c r="BBK1017" s="3"/>
      <c r="BBL1017" s="3"/>
      <c r="BBM1017" s="3"/>
      <c r="BBN1017" s="3"/>
      <c r="BBO1017" s="3"/>
      <c r="BBP1017" s="3"/>
      <c r="BBQ1017" s="3"/>
      <c r="BBR1017" s="3"/>
      <c r="BBS1017" s="3"/>
      <c r="BBT1017" s="3"/>
      <c r="BBU1017" s="3"/>
      <c r="BBV1017" s="3"/>
      <c r="BBW1017" s="3"/>
      <c r="BBX1017" s="3"/>
      <c r="BBY1017" s="3"/>
      <c r="BBZ1017" s="3"/>
      <c r="BCA1017" s="3"/>
      <c r="BCB1017" s="3"/>
      <c r="BCC1017" s="3"/>
      <c r="BCD1017" s="3"/>
      <c r="BCE1017" s="3"/>
      <c r="BCF1017" s="3"/>
      <c r="BCG1017" s="3"/>
      <c r="BCH1017" s="3"/>
      <c r="BCI1017" s="3"/>
      <c r="BCJ1017" s="3"/>
      <c r="BCK1017" s="3"/>
      <c r="BCL1017" s="3"/>
      <c r="BCM1017" s="3"/>
      <c r="BCN1017" s="3"/>
      <c r="BCO1017" s="3"/>
      <c r="BCP1017" s="3"/>
      <c r="BCQ1017" s="3"/>
      <c r="BCR1017" s="3"/>
      <c r="BCS1017" s="3"/>
      <c r="BCT1017" s="3"/>
      <c r="BCU1017" s="3"/>
      <c r="BCV1017" s="3"/>
      <c r="BCW1017" s="3"/>
      <c r="BCX1017" s="3"/>
      <c r="BCY1017" s="3"/>
      <c r="BCZ1017" s="3"/>
      <c r="BDA1017" s="3"/>
      <c r="BDB1017" s="3"/>
      <c r="BDC1017" s="3"/>
      <c r="BDD1017" s="3"/>
      <c r="BDE1017" s="3"/>
      <c r="BDF1017" s="3"/>
      <c r="BDG1017" s="3"/>
      <c r="BDH1017" s="3"/>
      <c r="BDI1017" s="3"/>
      <c r="BDJ1017" s="3"/>
      <c r="BDK1017" s="3"/>
      <c r="BDL1017" s="3"/>
      <c r="BDM1017" s="3"/>
      <c r="BDN1017" s="3"/>
      <c r="BDO1017" s="3"/>
      <c r="BDP1017" s="3"/>
      <c r="BDQ1017" s="3"/>
      <c r="BDR1017" s="3"/>
      <c r="BDS1017" s="3"/>
      <c r="BDT1017" s="3"/>
      <c r="BDU1017" s="3"/>
      <c r="BDV1017" s="3"/>
      <c r="BDW1017" s="3"/>
      <c r="BDX1017" s="3"/>
      <c r="BDY1017" s="3"/>
      <c r="BDZ1017" s="3"/>
      <c r="BEA1017" s="3"/>
      <c r="BEB1017" s="3"/>
      <c r="BEC1017" s="3"/>
      <c r="BED1017" s="3"/>
      <c r="BEE1017" s="3"/>
      <c r="BEF1017" s="3"/>
      <c r="BEG1017" s="3"/>
      <c r="BEH1017" s="3"/>
      <c r="BEI1017" s="3"/>
      <c r="BEJ1017" s="3"/>
      <c r="BEK1017" s="3"/>
      <c r="BEL1017" s="3"/>
      <c r="BEM1017" s="3"/>
      <c r="BEN1017" s="3"/>
      <c r="BEO1017" s="3"/>
      <c r="BEP1017" s="3"/>
      <c r="BEQ1017" s="3"/>
      <c r="BER1017" s="3"/>
      <c r="BES1017" s="3"/>
      <c r="BET1017" s="3"/>
      <c r="BEU1017" s="3"/>
      <c r="BEV1017" s="3"/>
      <c r="BEW1017" s="3"/>
      <c r="BEX1017" s="3"/>
      <c r="BEY1017" s="3"/>
      <c r="BEZ1017" s="3"/>
      <c r="BFA1017" s="3"/>
      <c r="BFB1017" s="3"/>
      <c r="BFC1017" s="3"/>
      <c r="BFD1017" s="3"/>
      <c r="BFE1017" s="3"/>
      <c r="BFF1017" s="3"/>
      <c r="BFG1017" s="3"/>
      <c r="BFH1017" s="3"/>
      <c r="BFI1017" s="3"/>
      <c r="BFJ1017" s="3"/>
      <c r="BFK1017" s="3"/>
      <c r="BFL1017" s="3"/>
      <c r="BFM1017" s="3"/>
      <c r="BFN1017" s="3"/>
      <c r="BFO1017" s="3"/>
      <c r="BFP1017" s="3"/>
      <c r="BFQ1017" s="3"/>
      <c r="BFR1017" s="3"/>
      <c r="BFS1017" s="3"/>
      <c r="BFT1017" s="3"/>
      <c r="BFU1017" s="3"/>
      <c r="BFV1017" s="3"/>
      <c r="BFW1017" s="3"/>
      <c r="BFX1017" s="3"/>
      <c r="BFY1017" s="3"/>
      <c r="BFZ1017" s="3"/>
      <c r="BGA1017" s="3"/>
      <c r="BGB1017" s="3"/>
      <c r="BGC1017" s="3"/>
      <c r="BGD1017" s="3"/>
      <c r="BGE1017" s="3"/>
      <c r="BGF1017" s="3"/>
      <c r="BGG1017" s="3"/>
      <c r="BGH1017" s="3"/>
      <c r="BGI1017" s="3"/>
      <c r="BGJ1017" s="3"/>
      <c r="BGK1017" s="3"/>
      <c r="BGL1017" s="3"/>
      <c r="BGM1017" s="3"/>
      <c r="BGN1017" s="3"/>
      <c r="BGO1017" s="3"/>
      <c r="BGP1017" s="3"/>
      <c r="BGQ1017" s="3"/>
      <c r="BGR1017" s="3"/>
      <c r="BGS1017" s="3"/>
      <c r="BGT1017" s="3"/>
      <c r="BGU1017" s="3"/>
      <c r="BGV1017" s="3"/>
      <c r="BGW1017" s="3"/>
      <c r="BGX1017" s="3"/>
      <c r="BGY1017" s="3"/>
      <c r="BGZ1017" s="3"/>
      <c r="BHA1017" s="3"/>
      <c r="BHB1017" s="3"/>
      <c r="BHC1017" s="3"/>
      <c r="BHD1017" s="3"/>
      <c r="BHE1017" s="3"/>
      <c r="BHF1017" s="3"/>
      <c r="BHG1017" s="3"/>
      <c r="BHH1017" s="3"/>
      <c r="BHI1017" s="3"/>
      <c r="BHJ1017" s="3"/>
      <c r="BHK1017" s="3"/>
      <c r="BHL1017" s="3"/>
      <c r="BHM1017" s="3"/>
      <c r="BHN1017" s="3"/>
      <c r="BHO1017" s="3"/>
      <c r="BHP1017" s="3"/>
      <c r="BHQ1017" s="3"/>
      <c r="BHR1017" s="3"/>
      <c r="BHS1017" s="3"/>
      <c r="BHT1017" s="3"/>
      <c r="BHU1017" s="3"/>
      <c r="BHV1017" s="3"/>
      <c r="BHW1017" s="3"/>
      <c r="BHX1017" s="3"/>
      <c r="BHY1017" s="3"/>
      <c r="BHZ1017" s="3"/>
      <c r="BIA1017" s="3"/>
      <c r="BIB1017" s="3"/>
      <c r="BIC1017" s="3"/>
      <c r="BID1017" s="3"/>
      <c r="BIE1017" s="3"/>
      <c r="BIF1017" s="3"/>
      <c r="BIG1017" s="3"/>
      <c r="BIH1017" s="3"/>
      <c r="BII1017" s="3"/>
      <c r="BIJ1017" s="3"/>
      <c r="BIK1017" s="3"/>
      <c r="BIL1017" s="3"/>
      <c r="BIM1017" s="3"/>
      <c r="BIN1017" s="3"/>
      <c r="BIO1017" s="3"/>
      <c r="BIP1017" s="3"/>
      <c r="BIQ1017" s="3"/>
      <c r="BIR1017" s="3"/>
      <c r="BIS1017" s="3"/>
      <c r="BIT1017" s="3"/>
      <c r="BIU1017" s="3"/>
      <c r="BIV1017" s="3"/>
      <c r="BIW1017" s="3"/>
      <c r="BIX1017" s="3"/>
      <c r="BIY1017" s="3"/>
      <c r="BIZ1017" s="3"/>
      <c r="BJA1017" s="3"/>
      <c r="BJB1017" s="3"/>
      <c r="BJC1017" s="3"/>
      <c r="BJD1017" s="3"/>
      <c r="BJE1017" s="3"/>
      <c r="BJF1017" s="3"/>
      <c r="BJG1017" s="3"/>
      <c r="BJH1017" s="3"/>
      <c r="BJI1017" s="3"/>
      <c r="BJJ1017" s="3"/>
      <c r="BJK1017" s="3"/>
      <c r="BJL1017" s="3"/>
      <c r="BJM1017" s="3"/>
      <c r="BJN1017" s="3"/>
      <c r="BJO1017" s="3"/>
      <c r="BJP1017" s="3"/>
      <c r="BJQ1017" s="3"/>
      <c r="BJR1017" s="3"/>
      <c r="BJS1017" s="3"/>
      <c r="BJT1017" s="3"/>
      <c r="BJU1017" s="3"/>
      <c r="BJV1017" s="3"/>
      <c r="BJW1017" s="3"/>
      <c r="BJX1017" s="3"/>
      <c r="BJY1017" s="3"/>
      <c r="BJZ1017" s="3"/>
      <c r="BKA1017" s="3"/>
      <c r="BKB1017" s="3"/>
      <c r="BKC1017" s="3"/>
      <c r="BKD1017" s="3"/>
      <c r="BKE1017" s="3"/>
      <c r="BKF1017" s="3"/>
      <c r="BKG1017" s="3"/>
      <c r="BKH1017" s="3"/>
      <c r="BKI1017" s="3"/>
      <c r="BKJ1017" s="3"/>
      <c r="BKK1017" s="3"/>
      <c r="BKL1017" s="3"/>
      <c r="BKM1017" s="3"/>
      <c r="BKN1017" s="3"/>
      <c r="BKO1017" s="3"/>
      <c r="BKP1017" s="3"/>
      <c r="BKQ1017" s="3"/>
      <c r="BKR1017" s="3"/>
      <c r="BKS1017" s="3"/>
      <c r="BKT1017" s="3"/>
      <c r="BKU1017" s="3"/>
      <c r="BKV1017" s="3"/>
      <c r="BKW1017" s="3"/>
      <c r="BKX1017" s="3"/>
      <c r="BKY1017" s="3"/>
      <c r="BKZ1017" s="3"/>
      <c r="BLA1017" s="3"/>
      <c r="BLB1017" s="3"/>
      <c r="BLC1017" s="3"/>
      <c r="BLD1017" s="3"/>
      <c r="BLE1017" s="3"/>
      <c r="BLF1017" s="3"/>
      <c r="BLG1017" s="3"/>
      <c r="BLH1017" s="3"/>
      <c r="BLI1017" s="3"/>
      <c r="BLJ1017" s="3"/>
      <c r="BLK1017" s="3"/>
      <c r="BLL1017" s="3"/>
      <c r="BLM1017" s="3"/>
      <c r="BLN1017" s="3"/>
      <c r="BLO1017" s="3"/>
      <c r="BLP1017" s="3"/>
      <c r="BLQ1017" s="3"/>
      <c r="BLR1017" s="3"/>
      <c r="BLS1017" s="3"/>
      <c r="BLT1017" s="3"/>
      <c r="BLU1017" s="3"/>
      <c r="BLV1017" s="3"/>
      <c r="BLW1017" s="3"/>
      <c r="BLX1017" s="3"/>
      <c r="BLY1017" s="3"/>
      <c r="BLZ1017" s="3"/>
      <c r="BMA1017" s="3"/>
      <c r="BMB1017" s="3"/>
      <c r="BMC1017" s="3"/>
      <c r="BMD1017" s="3"/>
      <c r="BME1017" s="3"/>
      <c r="BMF1017" s="3"/>
      <c r="BMG1017" s="3"/>
      <c r="BMH1017" s="3"/>
      <c r="BMI1017" s="3"/>
      <c r="BMJ1017" s="3"/>
      <c r="BMK1017" s="3"/>
      <c r="BML1017" s="3"/>
      <c r="BMM1017" s="3"/>
      <c r="BMN1017" s="3"/>
      <c r="BMO1017" s="3"/>
      <c r="BMP1017" s="3"/>
      <c r="BMQ1017" s="3"/>
      <c r="BMR1017" s="3"/>
      <c r="BMS1017" s="3"/>
      <c r="BMT1017" s="3"/>
      <c r="BMU1017" s="3"/>
      <c r="BMV1017" s="3"/>
      <c r="BMW1017" s="3"/>
      <c r="BMX1017" s="3"/>
      <c r="BMY1017" s="3"/>
      <c r="BMZ1017" s="3"/>
      <c r="BNA1017" s="3"/>
      <c r="BNB1017" s="3"/>
      <c r="BNC1017" s="3"/>
      <c r="BND1017" s="3"/>
      <c r="BNE1017" s="3"/>
      <c r="BNF1017" s="3"/>
      <c r="BNG1017" s="3"/>
      <c r="BNH1017" s="3"/>
      <c r="BNI1017" s="3"/>
      <c r="BNJ1017" s="3"/>
      <c r="BNK1017" s="3"/>
      <c r="BNL1017" s="3"/>
      <c r="BNM1017" s="3"/>
      <c r="BNN1017" s="3"/>
      <c r="BNO1017" s="3"/>
      <c r="BNP1017" s="3"/>
      <c r="BNQ1017" s="3"/>
      <c r="BNR1017" s="3"/>
      <c r="BNS1017" s="3"/>
      <c r="BNT1017" s="3"/>
      <c r="BNU1017" s="3"/>
      <c r="BNV1017" s="3"/>
      <c r="BNW1017" s="3"/>
      <c r="BNX1017" s="3"/>
      <c r="BNY1017" s="3"/>
      <c r="BNZ1017" s="3"/>
      <c r="BOA1017" s="3"/>
      <c r="BOB1017" s="3"/>
      <c r="BOC1017" s="3"/>
      <c r="BOD1017" s="3"/>
      <c r="BOE1017" s="3"/>
      <c r="BOF1017" s="3"/>
      <c r="BOG1017" s="3"/>
      <c r="BOH1017" s="3"/>
      <c r="BOI1017" s="3"/>
      <c r="BOJ1017" s="3"/>
      <c r="BOK1017" s="3"/>
      <c r="BOL1017" s="3"/>
      <c r="BOM1017" s="3"/>
      <c r="BON1017" s="3"/>
      <c r="BOO1017" s="3"/>
      <c r="BOP1017" s="3"/>
      <c r="BOQ1017" s="3"/>
      <c r="BOR1017" s="3"/>
      <c r="BOS1017" s="3"/>
      <c r="BOT1017" s="3"/>
      <c r="BOU1017" s="3"/>
      <c r="BOV1017" s="3"/>
      <c r="BOW1017" s="3"/>
      <c r="BOX1017" s="3"/>
      <c r="BOY1017" s="3"/>
      <c r="BOZ1017" s="3"/>
      <c r="BPA1017" s="3"/>
      <c r="BPB1017" s="3"/>
      <c r="BPC1017" s="3"/>
      <c r="BPD1017" s="3"/>
      <c r="BPE1017" s="3"/>
      <c r="BPF1017" s="3"/>
      <c r="BPG1017" s="3"/>
      <c r="BPH1017" s="3"/>
      <c r="BPI1017" s="3"/>
      <c r="BPJ1017" s="3"/>
      <c r="BPK1017" s="3"/>
      <c r="BPL1017" s="3"/>
      <c r="BPM1017" s="3"/>
      <c r="BPN1017" s="3"/>
      <c r="BPO1017" s="3"/>
      <c r="BPP1017" s="3"/>
      <c r="BPQ1017" s="3"/>
      <c r="BPR1017" s="3"/>
      <c r="BPS1017" s="3"/>
      <c r="BPT1017" s="3"/>
      <c r="BPU1017" s="3"/>
      <c r="BPV1017" s="3"/>
      <c r="BPW1017" s="3"/>
      <c r="BPX1017" s="3"/>
      <c r="BPY1017" s="3"/>
      <c r="BPZ1017" s="3"/>
      <c r="BQA1017" s="3"/>
      <c r="BQB1017" s="3"/>
      <c r="BQC1017" s="3"/>
      <c r="BQD1017" s="3"/>
      <c r="BQE1017" s="3"/>
      <c r="BQF1017" s="3"/>
      <c r="BQG1017" s="3"/>
      <c r="BQH1017" s="3"/>
      <c r="BQI1017" s="3"/>
      <c r="BQJ1017" s="3"/>
      <c r="BQK1017" s="3"/>
      <c r="BQL1017" s="3"/>
      <c r="BQM1017" s="3"/>
      <c r="BQN1017" s="3"/>
      <c r="BQO1017" s="3"/>
      <c r="BQP1017" s="3"/>
      <c r="BQQ1017" s="3"/>
      <c r="BQR1017" s="3"/>
      <c r="BQS1017" s="3"/>
      <c r="BQT1017" s="3"/>
      <c r="BQU1017" s="3"/>
      <c r="BQV1017" s="3"/>
      <c r="BQW1017" s="3"/>
      <c r="BQX1017" s="3"/>
      <c r="BQY1017" s="3"/>
      <c r="BQZ1017" s="3"/>
      <c r="BRA1017" s="3"/>
      <c r="BRB1017" s="3"/>
      <c r="BRC1017" s="3"/>
      <c r="BRD1017" s="3"/>
      <c r="BRE1017" s="3"/>
      <c r="BRF1017" s="3"/>
      <c r="BRG1017" s="3"/>
      <c r="BRH1017" s="3"/>
      <c r="BRI1017" s="3"/>
      <c r="BRJ1017" s="3"/>
      <c r="BRK1017" s="3"/>
      <c r="BRL1017" s="3"/>
      <c r="BRM1017" s="3"/>
      <c r="BRN1017" s="3"/>
      <c r="BRO1017" s="3"/>
      <c r="BRP1017" s="3"/>
      <c r="BRQ1017" s="3"/>
      <c r="BRR1017" s="3"/>
      <c r="BRS1017" s="3"/>
      <c r="BRT1017" s="3"/>
      <c r="BRU1017" s="3"/>
      <c r="BRV1017" s="3"/>
      <c r="BRW1017" s="3"/>
      <c r="BRX1017" s="3"/>
      <c r="BRY1017" s="3"/>
      <c r="BRZ1017" s="3"/>
      <c r="BSA1017" s="3"/>
      <c r="BSB1017" s="3"/>
      <c r="BSC1017" s="3"/>
      <c r="BSD1017" s="3"/>
      <c r="BSE1017" s="3"/>
      <c r="BSF1017" s="3"/>
      <c r="BSG1017" s="3"/>
      <c r="BSH1017" s="3"/>
      <c r="BSI1017" s="3"/>
      <c r="BSJ1017" s="3"/>
      <c r="BSK1017" s="3"/>
      <c r="BSL1017" s="3"/>
      <c r="BSM1017" s="3"/>
      <c r="BSN1017" s="3"/>
      <c r="BSO1017" s="3"/>
      <c r="BSP1017" s="3"/>
      <c r="BSQ1017" s="3"/>
      <c r="BSR1017" s="3"/>
      <c r="BSS1017" s="3"/>
      <c r="BST1017" s="3"/>
      <c r="BSU1017" s="3"/>
      <c r="BSV1017" s="3"/>
      <c r="BSW1017" s="3"/>
      <c r="BSX1017" s="3"/>
      <c r="BSY1017" s="3"/>
      <c r="BSZ1017" s="3"/>
      <c r="BTA1017" s="3"/>
      <c r="BTB1017" s="3"/>
      <c r="BTC1017" s="3"/>
      <c r="BTD1017" s="3"/>
      <c r="BTE1017" s="3"/>
      <c r="BTF1017" s="3"/>
      <c r="BTG1017" s="3"/>
      <c r="BTH1017" s="3"/>
      <c r="BTI1017" s="3"/>
      <c r="BTJ1017" s="3"/>
      <c r="BTK1017" s="3"/>
      <c r="BTL1017" s="3"/>
      <c r="BTM1017" s="3"/>
      <c r="BTN1017" s="3"/>
      <c r="BTO1017" s="3"/>
      <c r="BTP1017" s="3"/>
      <c r="BTQ1017" s="3"/>
      <c r="BTR1017" s="3"/>
      <c r="BTS1017" s="3"/>
      <c r="BTT1017" s="3"/>
      <c r="BTU1017" s="3"/>
      <c r="BTV1017" s="3"/>
      <c r="BTW1017" s="3"/>
      <c r="BTX1017" s="3"/>
      <c r="BTY1017" s="3"/>
      <c r="BTZ1017" s="3"/>
      <c r="BUA1017" s="3"/>
      <c r="BUB1017" s="3"/>
      <c r="BUC1017" s="3"/>
      <c r="BUD1017" s="3"/>
      <c r="BUE1017" s="3"/>
      <c r="BUF1017" s="3"/>
      <c r="BUG1017" s="3"/>
      <c r="BUH1017" s="3"/>
      <c r="BUI1017" s="3"/>
      <c r="BUJ1017" s="3"/>
      <c r="BUK1017" s="3"/>
      <c r="BUL1017" s="3"/>
      <c r="BUM1017" s="3"/>
      <c r="BUN1017" s="3"/>
      <c r="BUO1017" s="3"/>
      <c r="BUP1017" s="3"/>
      <c r="BUQ1017" s="3"/>
      <c r="BUR1017" s="3"/>
      <c r="BUS1017" s="3"/>
      <c r="BUT1017" s="3"/>
      <c r="BUU1017" s="3"/>
      <c r="BUV1017" s="3"/>
      <c r="BUW1017" s="3"/>
      <c r="BUX1017" s="3"/>
      <c r="BUY1017" s="3"/>
      <c r="BUZ1017" s="3"/>
      <c r="BVA1017" s="3"/>
      <c r="BVB1017" s="3"/>
      <c r="BVC1017" s="3"/>
      <c r="BVD1017" s="3"/>
      <c r="BVE1017" s="3"/>
      <c r="BVF1017" s="3"/>
      <c r="BVG1017" s="3"/>
      <c r="BVH1017" s="3"/>
      <c r="BVI1017" s="3"/>
      <c r="BVJ1017" s="3"/>
      <c r="BVK1017" s="3"/>
      <c r="BVL1017" s="3"/>
      <c r="BVM1017" s="3"/>
      <c r="BVN1017" s="3"/>
      <c r="BVO1017" s="3"/>
      <c r="BVP1017" s="3"/>
      <c r="BVQ1017" s="3"/>
      <c r="BVR1017" s="3"/>
      <c r="BVS1017" s="3"/>
      <c r="BVT1017" s="3"/>
      <c r="BVU1017" s="3"/>
      <c r="BVV1017" s="3"/>
      <c r="BVW1017" s="3"/>
      <c r="BVX1017" s="3"/>
      <c r="BVY1017" s="3"/>
      <c r="BVZ1017" s="3"/>
      <c r="BWA1017" s="3"/>
      <c r="BWB1017" s="3"/>
      <c r="BWC1017" s="3"/>
      <c r="BWD1017" s="3"/>
      <c r="BWE1017" s="3"/>
      <c r="BWF1017" s="3"/>
      <c r="BWG1017" s="3"/>
      <c r="BWH1017" s="3"/>
      <c r="BWI1017" s="3"/>
      <c r="BWJ1017" s="3"/>
      <c r="BWK1017" s="3"/>
      <c r="BWL1017" s="3"/>
      <c r="BWM1017" s="3"/>
      <c r="BWN1017" s="3"/>
      <c r="BWO1017" s="3"/>
      <c r="BWP1017" s="3"/>
      <c r="BWQ1017" s="3"/>
      <c r="BWR1017" s="3"/>
      <c r="BWS1017" s="3"/>
      <c r="BWT1017" s="3"/>
      <c r="BWU1017" s="3"/>
      <c r="BWV1017" s="3"/>
      <c r="BWW1017" s="3"/>
      <c r="BWX1017" s="3"/>
      <c r="BWY1017" s="3"/>
      <c r="BWZ1017" s="3"/>
      <c r="BXA1017" s="3"/>
      <c r="BXB1017" s="3"/>
      <c r="BXC1017" s="3"/>
      <c r="BXD1017" s="3"/>
      <c r="BXE1017" s="3"/>
      <c r="BXF1017" s="3"/>
      <c r="BXG1017" s="3"/>
      <c r="BXH1017" s="3"/>
      <c r="BXI1017" s="3"/>
      <c r="BXJ1017" s="3"/>
      <c r="BXK1017" s="3"/>
      <c r="BXL1017" s="3"/>
      <c r="BXM1017" s="3"/>
      <c r="BXN1017" s="3"/>
      <c r="BXO1017" s="3"/>
      <c r="BXP1017" s="3"/>
      <c r="BXQ1017" s="3"/>
      <c r="BXR1017" s="3"/>
      <c r="BXS1017" s="3"/>
      <c r="BXT1017" s="3"/>
      <c r="BXU1017" s="3"/>
      <c r="BXV1017" s="3"/>
      <c r="BXW1017" s="3"/>
      <c r="BXX1017" s="3"/>
      <c r="BXY1017" s="3"/>
      <c r="BXZ1017" s="3"/>
      <c r="BYA1017" s="3"/>
      <c r="BYB1017" s="3"/>
      <c r="BYC1017" s="3"/>
      <c r="BYD1017" s="3"/>
      <c r="BYE1017" s="3"/>
      <c r="BYF1017" s="3"/>
      <c r="BYG1017" s="3"/>
      <c r="BYH1017" s="3"/>
      <c r="BYI1017" s="3"/>
      <c r="BYJ1017" s="3"/>
      <c r="BYK1017" s="3"/>
      <c r="BYL1017" s="3"/>
      <c r="BYM1017" s="3"/>
      <c r="BYN1017" s="3"/>
      <c r="BYO1017" s="3"/>
      <c r="BYP1017" s="3"/>
      <c r="BYQ1017" s="3"/>
      <c r="BYR1017" s="3"/>
      <c r="BYS1017" s="3"/>
      <c r="BYT1017" s="3"/>
      <c r="BYU1017" s="3"/>
      <c r="BYV1017" s="3"/>
      <c r="BYW1017" s="3"/>
      <c r="BYX1017" s="3"/>
      <c r="BYY1017" s="3"/>
      <c r="BYZ1017" s="3"/>
      <c r="BZA1017" s="3"/>
      <c r="BZB1017" s="3"/>
      <c r="BZC1017" s="3"/>
      <c r="BZD1017" s="3"/>
      <c r="BZE1017" s="3"/>
      <c r="BZF1017" s="3"/>
      <c r="BZG1017" s="3"/>
      <c r="BZH1017" s="3"/>
      <c r="BZI1017" s="3"/>
      <c r="BZJ1017" s="3"/>
      <c r="BZK1017" s="3"/>
      <c r="BZL1017" s="3"/>
      <c r="BZM1017" s="3"/>
      <c r="BZN1017" s="3"/>
      <c r="BZO1017" s="3"/>
      <c r="BZP1017" s="3"/>
      <c r="BZQ1017" s="3"/>
      <c r="BZR1017" s="3"/>
      <c r="BZS1017" s="3"/>
      <c r="BZT1017" s="3"/>
      <c r="BZU1017" s="3"/>
      <c r="BZV1017" s="3"/>
      <c r="BZW1017" s="3"/>
      <c r="BZX1017" s="3"/>
      <c r="BZY1017" s="3"/>
      <c r="BZZ1017" s="3"/>
      <c r="CAA1017" s="3"/>
      <c r="CAB1017" s="3"/>
      <c r="CAC1017" s="3"/>
      <c r="CAD1017" s="3"/>
      <c r="CAE1017" s="3"/>
      <c r="CAF1017" s="3"/>
      <c r="CAG1017" s="3"/>
      <c r="CAH1017" s="3"/>
      <c r="CAI1017" s="3"/>
      <c r="CAJ1017" s="3"/>
      <c r="CAK1017" s="3"/>
      <c r="CAL1017" s="3"/>
      <c r="CAM1017" s="3"/>
      <c r="CAN1017" s="3"/>
      <c r="CAO1017" s="3"/>
      <c r="CAP1017" s="3"/>
      <c r="CAQ1017" s="3"/>
      <c r="CAR1017" s="3"/>
      <c r="CAS1017" s="3"/>
      <c r="CAT1017" s="3"/>
      <c r="CAU1017" s="3"/>
      <c r="CAV1017" s="3"/>
      <c r="CAW1017" s="3"/>
      <c r="CAX1017" s="3"/>
      <c r="CAY1017" s="3"/>
      <c r="CAZ1017" s="3"/>
      <c r="CBA1017" s="3"/>
      <c r="CBB1017" s="3"/>
      <c r="CBC1017" s="3"/>
      <c r="CBD1017" s="3"/>
      <c r="CBE1017" s="3"/>
      <c r="CBF1017" s="3"/>
      <c r="CBG1017" s="3"/>
      <c r="CBH1017" s="3"/>
      <c r="CBI1017" s="3"/>
      <c r="CBJ1017" s="3"/>
      <c r="CBK1017" s="3"/>
      <c r="CBL1017" s="3"/>
      <c r="CBM1017" s="3"/>
      <c r="CBN1017" s="3"/>
      <c r="CBO1017" s="3"/>
      <c r="CBP1017" s="3"/>
      <c r="CBQ1017" s="3"/>
      <c r="CBR1017" s="3"/>
      <c r="CBS1017" s="3"/>
      <c r="CBT1017" s="3"/>
      <c r="CBU1017" s="3"/>
      <c r="CBV1017" s="3"/>
      <c r="CBW1017" s="3"/>
      <c r="CBX1017" s="3"/>
      <c r="CBY1017" s="3"/>
      <c r="CBZ1017" s="3"/>
      <c r="CCA1017" s="3"/>
      <c r="CCB1017" s="3"/>
      <c r="CCC1017" s="3"/>
      <c r="CCD1017" s="3"/>
      <c r="CCE1017" s="3"/>
      <c r="CCF1017" s="3"/>
      <c r="CCG1017" s="3"/>
      <c r="CCH1017" s="3"/>
      <c r="CCI1017" s="3"/>
      <c r="CCJ1017" s="3"/>
      <c r="CCK1017" s="3"/>
      <c r="CCL1017" s="3"/>
      <c r="CCM1017" s="3"/>
      <c r="CCN1017" s="3"/>
      <c r="CCO1017" s="3"/>
      <c r="CCP1017" s="3"/>
      <c r="CCQ1017" s="3"/>
      <c r="CCR1017" s="3"/>
      <c r="CCS1017" s="3"/>
      <c r="CCT1017" s="3"/>
      <c r="CCU1017" s="3"/>
      <c r="CCV1017" s="3"/>
      <c r="CCW1017" s="3"/>
      <c r="CCX1017" s="3"/>
      <c r="CCY1017" s="3"/>
      <c r="CCZ1017" s="3"/>
      <c r="CDA1017" s="3"/>
      <c r="CDB1017" s="3"/>
      <c r="CDC1017" s="3"/>
      <c r="CDD1017" s="3"/>
      <c r="CDE1017" s="3"/>
      <c r="CDF1017" s="3"/>
      <c r="CDG1017" s="3"/>
      <c r="CDH1017" s="3"/>
      <c r="CDI1017" s="3"/>
      <c r="CDJ1017" s="3"/>
      <c r="CDK1017" s="3"/>
      <c r="CDL1017" s="3"/>
      <c r="CDM1017" s="3"/>
      <c r="CDN1017" s="3"/>
      <c r="CDO1017" s="3"/>
      <c r="CDP1017" s="3"/>
      <c r="CDQ1017" s="3"/>
      <c r="CDR1017" s="3"/>
      <c r="CDS1017" s="3"/>
      <c r="CDT1017" s="3"/>
      <c r="CDU1017" s="3"/>
      <c r="CDV1017" s="3"/>
      <c r="CDW1017" s="3"/>
      <c r="CDX1017" s="3"/>
      <c r="CDY1017" s="3"/>
      <c r="CDZ1017" s="3"/>
      <c r="CEA1017" s="3"/>
      <c r="CEB1017" s="3"/>
      <c r="CEC1017" s="3"/>
      <c r="CED1017" s="3"/>
      <c r="CEE1017" s="3"/>
      <c r="CEF1017" s="3"/>
      <c r="CEG1017" s="3"/>
      <c r="CEH1017" s="3"/>
      <c r="CEI1017" s="3"/>
      <c r="CEJ1017" s="3"/>
      <c r="CEK1017" s="3"/>
      <c r="CEL1017" s="3"/>
      <c r="CEM1017" s="3"/>
      <c r="CEN1017" s="3"/>
      <c r="CEO1017" s="3"/>
      <c r="CEP1017" s="3"/>
      <c r="CEQ1017" s="3"/>
      <c r="CER1017" s="3"/>
      <c r="CES1017" s="3"/>
      <c r="CET1017" s="3"/>
      <c r="CEU1017" s="3"/>
      <c r="CEV1017" s="3"/>
      <c r="CEW1017" s="3"/>
      <c r="CEX1017" s="3"/>
      <c r="CEY1017" s="3"/>
      <c r="CEZ1017" s="3"/>
      <c r="CFA1017" s="3"/>
      <c r="CFB1017" s="3"/>
      <c r="CFC1017" s="3"/>
      <c r="CFD1017" s="3"/>
      <c r="CFE1017" s="3"/>
      <c r="CFF1017" s="3"/>
      <c r="CFG1017" s="3"/>
      <c r="CFH1017" s="3"/>
      <c r="CFI1017" s="3"/>
      <c r="CFJ1017" s="3"/>
      <c r="CFK1017" s="3"/>
      <c r="CFL1017" s="3"/>
      <c r="CFM1017" s="3"/>
      <c r="CFN1017" s="3"/>
      <c r="CFO1017" s="3"/>
      <c r="CFP1017" s="3"/>
      <c r="CFQ1017" s="3"/>
      <c r="CFR1017" s="3"/>
      <c r="CFS1017" s="3"/>
      <c r="CFT1017" s="3"/>
      <c r="CFU1017" s="3"/>
      <c r="CFV1017" s="3"/>
      <c r="CFW1017" s="3"/>
      <c r="CFX1017" s="3"/>
      <c r="CFY1017" s="3"/>
      <c r="CFZ1017" s="3"/>
      <c r="CGA1017" s="3"/>
      <c r="CGB1017" s="3"/>
      <c r="CGC1017" s="3"/>
      <c r="CGD1017" s="3"/>
      <c r="CGE1017" s="3"/>
      <c r="CGF1017" s="3"/>
      <c r="CGG1017" s="3"/>
      <c r="CGH1017" s="3"/>
      <c r="CGI1017" s="3"/>
      <c r="CGJ1017" s="3"/>
      <c r="CGK1017" s="3"/>
      <c r="CGL1017" s="3"/>
      <c r="CGM1017" s="3"/>
      <c r="CGN1017" s="3"/>
      <c r="CGO1017" s="3"/>
      <c r="CGP1017" s="3"/>
      <c r="CGQ1017" s="3"/>
      <c r="CGR1017" s="3"/>
      <c r="CGS1017" s="3"/>
      <c r="CGT1017" s="3"/>
      <c r="CGU1017" s="3"/>
      <c r="CGV1017" s="3"/>
      <c r="CGW1017" s="3"/>
      <c r="CGX1017" s="3"/>
      <c r="CGY1017" s="3"/>
      <c r="CGZ1017" s="3"/>
      <c r="CHA1017" s="3"/>
      <c r="CHB1017" s="3"/>
      <c r="CHC1017" s="3"/>
      <c r="CHD1017" s="3"/>
      <c r="CHE1017" s="3"/>
      <c r="CHF1017" s="3"/>
      <c r="CHG1017" s="3"/>
      <c r="CHH1017" s="3"/>
      <c r="CHI1017" s="3"/>
      <c r="CHJ1017" s="3"/>
      <c r="CHK1017" s="3"/>
      <c r="CHL1017" s="3"/>
      <c r="CHM1017" s="3"/>
      <c r="CHN1017" s="3"/>
      <c r="CHO1017" s="3"/>
      <c r="CHP1017" s="3"/>
      <c r="CHQ1017" s="3"/>
      <c r="CHR1017" s="3"/>
      <c r="CHS1017" s="3"/>
      <c r="CHT1017" s="3"/>
      <c r="CHU1017" s="3"/>
      <c r="CHV1017" s="3"/>
      <c r="CHW1017" s="3"/>
      <c r="CHX1017" s="3"/>
      <c r="CHY1017" s="3"/>
      <c r="CHZ1017" s="3"/>
      <c r="CIA1017" s="3"/>
      <c r="CIB1017" s="3"/>
      <c r="CIC1017" s="3"/>
      <c r="CID1017" s="3"/>
      <c r="CIE1017" s="3"/>
      <c r="CIF1017" s="3"/>
      <c r="CIG1017" s="3"/>
      <c r="CIH1017" s="3"/>
      <c r="CII1017" s="3"/>
      <c r="CIJ1017" s="3"/>
      <c r="CIK1017" s="3"/>
      <c r="CIL1017" s="3"/>
      <c r="CIM1017" s="3"/>
      <c r="CIN1017" s="3"/>
      <c r="CIO1017" s="3"/>
      <c r="CIP1017" s="3"/>
      <c r="CIQ1017" s="3"/>
      <c r="CIR1017" s="3"/>
      <c r="CIS1017" s="3"/>
      <c r="CIT1017" s="3"/>
      <c r="CIU1017" s="3"/>
      <c r="CIV1017" s="3"/>
      <c r="CIW1017" s="3"/>
      <c r="CIX1017" s="3"/>
      <c r="CIY1017" s="3"/>
      <c r="CIZ1017" s="3"/>
      <c r="CJA1017" s="3"/>
      <c r="CJB1017" s="3"/>
      <c r="CJC1017" s="3"/>
      <c r="CJD1017" s="3"/>
      <c r="CJE1017" s="3"/>
      <c r="CJF1017" s="3"/>
      <c r="CJG1017" s="3"/>
      <c r="CJH1017" s="3"/>
      <c r="CJI1017" s="3"/>
      <c r="CJJ1017" s="3"/>
      <c r="CJK1017" s="3"/>
      <c r="CJL1017" s="3"/>
      <c r="CJM1017" s="3"/>
      <c r="CJN1017" s="3"/>
      <c r="CJO1017" s="3"/>
      <c r="CJP1017" s="3"/>
      <c r="CJQ1017" s="3"/>
      <c r="CJR1017" s="3"/>
      <c r="CJS1017" s="3"/>
      <c r="CJT1017" s="3"/>
      <c r="CJU1017" s="3"/>
      <c r="CJV1017" s="3"/>
      <c r="CJW1017" s="3"/>
      <c r="CJX1017" s="3"/>
      <c r="CJY1017" s="3"/>
      <c r="CJZ1017" s="3"/>
      <c r="CKA1017" s="3"/>
      <c r="CKB1017" s="3"/>
      <c r="CKC1017" s="3"/>
      <c r="CKD1017" s="3"/>
      <c r="CKE1017" s="3"/>
      <c r="CKF1017" s="3"/>
      <c r="CKG1017" s="3"/>
      <c r="CKH1017" s="3"/>
      <c r="CKI1017" s="3"/>
      <c r="CKJ1017" s="3"/>
      <c r="CKK1017" s="3"/>
      <c r="CKL1017" s="3"/>
      <c r="CKM1017" s="3"/>
      <c r="CKN1017" s="3"/>
      <c r="CKO1017" s="3"/>
      <c r="CKP1017" s="3"/>
      <c r="CKQ1017" s="3"/>
      <c r="CKR1017" s="3"/>
      <c r="CKS1017" s="3"/>
      <c r="CKT1017" s="3"/>
      <c r="CKU1017" s="3"/>
      <c r="CKV1017" s="3"/>
      <c r="CKW1017" s="3"/>
      <c r="CKX1017" s="3"/>
      <c r="CKY1017" s="3"/>
      <c r="CKZ1017" s="3"/>
      <c r="CLA1017" s="3"/>
      <c r="CLB1017" s="3"/>
      <c r="CLC1017" s="3"/>
      <c r="CLD1017" s="3"/>
      <c r="CLE1017" s="3"/>
      <c r="CLF1017" s="3"/>
      <c r="CLG1017" s="3"/>
      <c r="CLH1017" s="3"/>
      <c r="CLI1017" s="3"/>
      <c r="CLJ1017" s="3"/>
      <c r="CLK1017" s="3"/>
      <c r="CLL1017" s="3"/>
      <c r="CLM1017" s="3"/>
      <c r="CLN1017" s="3"/>
      <c r="CLO1017" s="3"/>
      <c r="CLP1017" s="3"/>
      <c r="CLQ1017" s="3"/>
      <c r="CLR1017" s="3"/>
      <c r="CLS1017" s="3"/>
      <c r="CLT1017" s="3"/>
      <c r="CLU1017" s="3"/>
      <c r="CLV1017" s="3"/>
      <c r="CLW1017" s="3"/>
      <c r="CLX1017" s="3"/>
      <c r="CLY1017" s="3"/>
      <c r="CLZ1017" s="3"/>
      <c r="CMA1017" s="3"/>
      <c r="CMB1017" s="3"/>
      <c r="CMC1017" s="3"/>
      <c r="CMD1017" s="3"/>
      <c r="CME1017" s="3"/>
      <c r="CMF1017" s="3"/>
      <c r="CMG1017" s="3"/>
      <c r="CMH1017" s="3"/>
      <c r="CMI1017" s="3"/>
      <c r="CMJ1017" s="3"/>
      <c r="CMK1017" s="3"/>
      <c r="CML1017" s="3"/>
      <c r="CMM1017" s="3"/>
      <c r="CMN1017" s="3"/>
      <c r="CMO1017" s="3"/>
      <c r="CMP1017" s="3"/>
      <c r="CMQ1017" s="3"/>
      <c r="CMR1017" s="3"/>
      <c r="CMS1017" s="3"/>
      <c r="CMT1017" s="3"/>
      <c r="CMU1017" s="3"/>
      <c r="CMV1017" s="3"/>
      <c r="CMW1017" s="3"/>
      <c r="CMX1017" s="3"/>
      <c r="CMY1017" s="3"/>
      <c r="CMZ1017" s="3"/>
      <c r="CNA1017" s="3"/>
      <c r="CNB1017" s="3"/>
      <c r="CNC1017" s="3"/>
      <c r="CND1017" s="3"/>
      <c r="CNE1017" s="3"/>
      <c r="CNF1017" s="3"/>
      <c r="CNG1017" s="3"/>
      <c r="CNH1017" s="3"/>
      <c r="CNI1017" s="3"/>
      <c r="CNJ1017" s="3"/>
      <c r="CNK1017" s="3"/>
      <c r="CNL1017" s="3"/>
      <c r="CNM1017" s="3"/>
      <c r="CNN1017" s="3"/>
      <c r="CNO1017" s="3"/>
      <c r="CNP1017" s="3"/>
      <c r="CNQ1017" s="3"/>
      <c r="CNR1017" s="3"/>
      <c r="CNS1017" s="3"/>
      <c r="CNT1017" s="3"/>
      <c r="CNU1017" s="3"/>
      <c r="CNV1017" s="3"/>
      <c r="CNW1017" s="3"/>
      <c r="CNX1017" s="3"/>
      <c r="CNY1017" s="3"/>
      <c r="CNZ1017" s="3"/>
      <c r="COA1017" s="3"/>
      <c r="COB1017" s="3"/>
      <c r="COC1017" s="3"/>
      <c r="COD1017" s="3"/>
      <c r="COE1017" s="3"/>
      <c r="COF1017" s="3"/>
      <c r="COG1017" s="3"/>
      <c r="COH1017" s="3"/>
      <c r="COI1017" s="3"/>
      <c r="COJ1017" s="3"/>
      <c r="COK1017" s="3"/>
      <c r="COL1017" s="3"/>
      <c r="COM1017" s="3"/>
      <c r="CON1017" s="3"/>
      <c r="COO1017" s="3"/>
      <c r="COP1017" s="3"/>
      <c r="COQ1017" s="3"/>
      <c r="COR1017" s="3"/>
      <c r="COS1017" s="3"/>
      <c r="COT1017" s="3"/>
      <c r="COU1017" s="3"/>
      <c r="COV1017" s="3"/>
      <c r="COW1017" s="3"/>
      <c r="COX1017" s="3"/>
      <c r="COY1017" s="3"/>
      <c r="COZ1017" s="3"/>
      <c r="CPA1017" s="3"/>
      <c r="CPB1017" s="3"/>
      <c r="CPC1017" s="3"/>
      <c r="CPD1017" s="3"/>
      <c r="CPE1017" s="3"/>
      <c r="CPF1017" s="3"/>
      <c r="CPG1017" s="3"/>
      <c r="CPH1017" s="3"/>
      <c r="CPI1017" s="3"/>
      <c r="CPJ1017" s="3"/>
      <c r="CPK1017" s="3"/>
      <c r="CPL1017" s="3"/>
      <c r="CPM1017" s="3"/>
      <c r="CPN1017" s="3"/>
      <c r="CPO1017" s="3"/>
      <c r="CPP1017" s="3"/>
      <c r="CPQ1017" s="3"/>
      <c r="CPR1017" s="3"/>
      <c r="CPS1017" s="3"/>
      <c r="CPT1017" s="3"/>
      <c r="CPU1017" s="3"/>
      <c r="CPV1017" s="3"/>
      <c r="CPW1017" s="3"/>
      <c r="CPX1017" s="3"/>
      <c r="CPY1017" s="3"/>
      <c r="CPZ1017" s="3"/>
      <c r="CQA1017" s="3"/>
      <c r="CQB1017" s="3"/>
      <c r="CQC1017" s="3"/>
      <c r="CQD1017" s="3"/>
      <c r="CQE1017" s="3"/>
      <c r="CQF1017" s="3"/>
      <c r="CQG1017" s="3"/>
      <c r="CQH1017" s="3"/>
      <c r="CQI1017" s="3"/>
      <c r="CQJ1017" s="3"/>
      <c r="CQK1017" s="3"/>
      <c r="CQL1017" s="3"/>
      <c r="CQM1017" s="3"/>
      <c r="CQN1017" s="3"/>
      <c r="CQO1017" s="3"/>
      <c r="CQP1017" s="3"/>
      <c r="CQQ1017" s="3"/>
      <c r="CQR1017" s="3"/>
      <c r="CQS1017" s="3"/>
      <c r="CQT1017" s="3"/>
      <c r="CQU1017" s="3"/>
      <c r="CQV1017" s="3"/>
      <c r="CQW1017" s="3"/>
      <c r="CQX1017" s="3"/>
      <c r="CQY1017" s="3"/>
      <c r="CQZ1017" s="3"/>
      <c r="CRA1017" s="3"/>
      <c r="CRB1017" s="3"/>
      <c r="CRC1017" s="3"/>
      <c r="CRD1017" s="3"/>
      <c r="CRE1017" s="3"/>
      <c r="CRF1017" s="3"/>
      <c r="CRG1017" s="3"/>
      <c r="CRH1017" s="3"/>
      <c r="CRI1017" s="3"/>
      <c r="CRJ1017" s="3"/>
      <c r="CRK1017" s="3"/>
      <c r="CRL1017" s="3"/>
      <c r="CRM1017" s="3"/>
      <c r="CRN1017" s="3"/>
      <c r="CRO1017" s="3"/>
      <c r="CRP1017" s="3"/>
      <c r="CRQ1017" s="3"/>
      <c r="CRR1017" s="3"/>
      <c r="CRS1017" s="3"/>
      <c r="CRT1017" s="3"/>
      <c r="CRU1017" s="3"/>
      <c r="CRV1017" s="3"/>
      <c r="CRW1017" s="3"/>
      <c r="CRX1017" s="3"/>
      <c r="CRY1017" s="3"/>
      <c r="CRZ1017" s="3"/>
      <c r="CSA1017" s="3"/>
      <c r="CSB1017" s="3"/>
      <c r="CSC1017" s="3"/>
      <c r="CSD1017" s="3"/>
      <c r="CSE1017" s="3"/>
      <c r="CSF1017" s="3"/>
      <c r="CSG1017" s="3"/>
      <c r="CSH1017" s="3"/>
      <c r="CSI1017" s="3"/>
      <c r="CSJ1017" s="3"/>
      <c r="CSK1017" s="3"/>
      <c r="CSL1017" s="3"/>
      <c r="CSM1017" s="3"/>
      <c r="CSN1017" s="3"/>
      <c r="CSO1017" s="3"/>
      <c r="CSP1017" s="3"/>
      <c r="CSQ1017" s="3"/>
      <c r="CSR1017" s="3"/>
      <c r="CSS1017" s="3"/>
      <c r="CST1017" s="3"/>
      <c r="CSU1017" s="3"/>
      <c r="CSV1017" s="3"/>
      <c r="CSW1017" s="3"/>
      <c r="CSX1017" s="3"/>
      <c r="CSY1017" s="3"/>
      <c r="CSZ1017" s="3"/>
      <c r="CTA1017" s="3"/>
      <c r="CTB1017" s="3"/>
      <c r="CTC1017" s="3"/>
      <c r="CTD1017" s="3"/>
      <c r="CTE1017" s="3"/>
      <c r="CTF1017" s="3"/>
      <c r="CTG1017" s="3"/>
      <c r="CTH1017" s="3"/>
      <c r="CTI1017" s="3"/>
      <c r="CTJ1017" s="3"/>
      <c r="CTK1017" s="3"/>
      <c r="CTL1017" s="3"/>
      <c r="CTM1017" s="3"/>
      <c r="CTN1017" s="3"/>
      <c r="CTO1017" s="3"/>
      <c r="CTP1017" s="3"/>
      <c r="CTQ1017" s="3"/>
      <c r="CTR1017" s="3"/>
      <c r="CTS1017" s="3"/>
      <c r="CTT1017" s="3"/>
      <c r="CTU1017" s="3"/>
      <c r="CTV1017" s="3"/>
      <c r="CTW1017" s="3"/>
      <c r="CTX1017" s="3"/>
      <c r="CTY1017" s="3"/>
      <c r="CTZ1017" s="3"/>
      <c r="CUA1017" s="3"/>
      <c r="CUB1017" s="3"/>
      <c r="CUC1017" s="3"/>
      <c r="CUD1017" s="3"/>
      <c r="CUE1017" s="3"/>
      <c r="CUF1017" s="3"/>
      <c r="CUG1017" s="3"/>
      <c r="CUH1017" s="3"/>
      <c r="CUI1017" s="3"/>
      <c r="CUJ1017" s="3"/>
      <c r="CUK1017" s="3"/>
      <c r="CUL1017" s="3"/>
      <c r="CUM1017" s="3"/>
      <c r="CUN1017" s="3"/>
      <c r="CUO1017" s="3"/>
      <c r="CUP1017" s="3"/>
      <c r="CUQ1017" s="3"/>
      <c r="CUR1017" s="3"/>
      <c r="CUS1017" s="3"/>
      <c r="CUT1017" s="3"/>
      <c r="CUU1017" s="3"/>
      <c r="CUV1017" s="3"/>
      <c r="CUW1017" s="3"/>
      <c r="CUX1017" s="3"/>
      <c r="CUY1017" s="3"/>
      <c r="CUZ1017" s="3"/>
      <c r="CVA1017" s="3"/>
      <c r="CVB1017" s="3"/>
      <c r="CVC1017" s="3"/>
      <c r="CVD1017" s="3"/>
      <c r="CVE1017" s="3"/>
      <c r="CVF1017" s="3"/>
      <c r="CVG1017" s="3"/>
      <c r="CVH1017" s="3"/>
      <c r="CVI1017" s="3"/>
      <c r="CVJ1017" s="3"/>
      <c r="CVK1017" s="3"/>
      <c r="CVL1017" s="3"/>
      <c r="CVM1017" s="3"/>
      <c r="CVN1017" s="3"/>
      <c r="CVO1017" s="3"/>
      <c r="CVP1017" s="3"/>
      <c r="CVQ1017" s="3"/>
      <c r="CVR1017" s="3"/>
      <c r="CVS1017" s="3"/>
      <c r="CVT1017" s="3"/>
      <c r="CVU1017" s="3"/>
      <c r="CVV1017" s="3"/>
      <c r="CVW1017" s="3"/>
      <c r="CVX1017" s="3"/>
      <c r="CVY1017" s="3"/>
      <c r="CVZ1017" s="3"/>
      <c r="CWA1017" s="3"/>
      <c r="CWB1017" s="3"/>
      <c r="CWC1017" s="3"/>
      <c r="CWD1017" s="3"/>
      <c r="CWE1017" s="3"/>
      <c r="CWF1017" s="3"/>
      <c r="CWG1017" s="3"/>
      <c r="CWH1017" s="3"/>
      <c r="CWI1017" s="3"/>
      <c r="CWJ1017" s="3"/>
      <c r="CWK1017" s="3"/>
      <c r="CWL1017" s="3"/>
      <c r="CWM1017" s="3"/>
      <c r="CWN1017" s="3"/>
      <c r="CWO1017" s="3"/>
      <c r="CWP1017" s="3"/>
      <c r="CWQ1017" s="3"/>
      <c r="CWR1017" s="3"/>
      <c r="CWS1017" s="3"/>
      <c r="CWT1017" s="3"/>
      <c r="CWU1017" s="3"/>
      <c r="CWV1017" s="3"/>
      <c r="CWW1017" s="3"/>
      <c r="CWX1017" s="3"/>
      <c r="CWY1017" s="3"/>
      <c r="CWZ1017" s="3"/>
      <c r="CXA1017" s="3"/>
      <c r="CXB1017" s="3"/>
      <c r="CXC1017" s="3"/>
      <c r="CXD1017" s="3"/>
      <c r="CXE1017" s="3"/>
      <c r="CXF1017" s="3"/>
      <c r="CXG1017" s="3"/>
      <c r="CXH1017" s="3"/>
      <c r="CXI1017" s="3"/>
      <c r="CXJ1017" s="3"/>
      <c r="CXK1017" s="3"/>
      <c r="CXL1017" s="3"/>
      <c r="CXM1017" s="3"/>
      <c r="CXN1017" s="3"/>
      <c r="CXO1017" s="3"/>
      <c r="CXP1017" s="3"/>
      <c r="CXQ1017" s="3"/>
      <c r="CXR1017" s="3"/>
      <c r="CXS1017" s="3"/>
      <c r="CXT1017" s="3"/>
      <c r="CXU1017" s="3"/>
      <c r="CXV1017" s="3"/>
      <c r="CXW1017" s="3"/>
      <c r="CXX1017" s="3"/>
      <c r="CXY1017" s="3"/>
      <c r="CXZ1017" s="3"/>
      <c r="CYA1017" s="3"/>
      <c r="CYB1017" s="3"/>
      <c r="CYC1017" s="3"/>
      <c r="CYD1017" s="3"/>
      <c r="CYE1017" s="3"/>
      <c r="CYF1017" s="3"/>
      <c r="CYG1017" s="3"/>
      <c r="CYH1017" s="3"/>
      <c r="CYI1017" s="3"/>
      <c r="CYJ1017" s="3"/>
      <c r="CYK1017" s="3"/>
      <c r="CYL1017" s="3"/>
      <c r="CYM1017" s="3"/>
      <c r="CYN1017" s="3"/>
      <c r="CYO1017" s="3"/>
      <c r="CYP1017" s="3"/>
      <c r="CYQ1017" s="3"/>
      <c r="CYR1017" s="3"/>
      <c r="CYS1017" s="3"/>
      <c r="CYT1017" s="3"/>
      <c r="CYU1017" s="3"/>
      <c r="CYV1017" s="3"/>
      <c r="CYW1017" s="3"/>
      <c r="CYX1017" s="3"/>
      <c r="CYY1017" s="3"/>
      <c r="CYZ1017" s="3"/>
      <c r="CZA1017" s="3"/>
      <c r="CZB1017" s="3"/>
      <c r="CZC1017" s="3"/>
      <c r="CZD1017" s="3"/>
      <c r="CZE1017" s="3"/>
      <c r="CZF1017" s="3"/>
      <c r="CZG1017" s="3"/>
      <c r="CZH1017" s="3"/>
      <c r="CZI1017" s="3"/>
      <c r="CZJ1017" s="3"/>
      <c r="CZK1017" s="3"/>
      <c r="CZL1017" s="3"/>
      <c r="CZM1017" s="3"/>
      <c r="CZN1017" s="3"/>
      <c r="CZO1017" s="3"/>
      <c r="CZP1017" s="3"/>
      <c r="CZQ1017" s="3"/>
      <c r="CZR1017" s="3"/>
      <c r="CZS1017" s="3"/>
      <c r="CZT1017" s="3"/>
      <c r="CZU1017" s="3"/>
      <c r="CZV1017" s="3"/>
      <c r="CZW1017" s="3"/>
      <c r="CZX1017" s="3"/>
      <c r="CZY1017" s="3"/>
      <c r="CZZ1017" s="3"/>
      <c r="DAA1017" s="3"/>
      <c r="DAB1017" s="3"/>
      <c r="DAC1017" s="3"/>
      <c r="DAD1017" s="3"/>
      <c r="DAE1017" s="3"/>
      <c r="DAF1017" s="3"/>
      <c r="DAG1017" s="3"/>
      <c r="DAH1017" s="3"/>
      <c r="DAI1017" s="3"/>
      <c r="DAJ1017" s="3"/>
      <c r="DAK1017" s="3"/>
      <c r="DAL1017" s="3"/>
      <c r="DAM1017" s="3"/>
      <c r="DAN1017" s="3"/>
      <c r="DAO1017" s="3"/>
      <c r="DAP1017" s="3"/>
      <c r="DAQ1017" s="3"/>
      <c r="DAR1017" s="3"/>
      <c r="DAS1017" s="3"/>
      <c r="DAT1017" s="3"/>
      <c r="DAU1017" s="3"/>
      <c r="DAV1017" s="3"/>
      <c r="DAW1017" s="3"/>
      <c r="DAX1017" s="3"/>
      <c r="DAY1017" s="3"/>
      <c r="DAZ1017" s="3"/>
      <c r="DBA1017" s="3"/>
      <c r="DBB1017" s="3"/>
      <c r="DBC1017" s="3"/>
      <c r="DBD1017" s="3"/>
      <c r="DBE1017" s="3"/>
      <c r="DBF1017" s="3"/>
      <c r="DBG1017" s="3"/>
      <c r="DBH1017" s="3"/>
      <c r="DBI1017" s="3"/>
      <c r="DBJ1017" s="3"/>
      <c r="DBK1017" s="3"/>
      <c r="DBL1017" s="3"/>
      <c r="DBM1017" s="3"/>
      <c r="DBN1017" s="3"/>
      <c r="DBO1017" s="3"/>
      <c r="DBP1017" s="3"/>
      <c r="DBQ1017" s="3"/>
      <c r="DBR1017" s="3"/>
      <c r="DBS1017" s="3"/>
      <c r="DBT1017" s="3"/>
      <c r="DBU1017" s="3"/>
      <c r="DBV1017" s="3"/>
      <c r="DBW1017" s="3"/>
      <c r="DBX1017" s="3"/>
      <c r="DBY1017" s="3"/>
      <c r="DBZ1017" s="3"/>
      <c r="DCA1017" s="3"/>
      <c r="DCB1017" s="3"/>
      <c r="DCC1017" s="3"/>
      <c r="DCD1017" s="3"/>
      <c r="DCE1017" s="3"/>
      <c r="DCF1017" s="3"/>
      <c r="DCG1017" s="3"/>
      <c r="DCH1017" s="3"/>
      <c r="DCI1017" s="3"/>
      <c r="DCJ1017" s="3"/>
      <c r="DCK1017" s="3"/>
      <c r="DCL1017" s="3"/>
      <c r="DCM1017" s="3"/>
      <c r="DCN1017" s="3"/>
      <c r="DCO1017" s="3"/>
      <c r="DCP1017" s="3"/>
      <c r="DCQ1017" s="3"/>
      <c r="DCR1017" s="3"/>
      <c r="DCS1017" s="3"/>
      <c r="DCT1017" s="3"/>
      <c r="DCU1017" s="3"/>
      <c r="DCV1017" s="3"/>
      <c r="DCW1017" s="3"/>
      <c r="DCX1017" s="3"/>
      <c r="DCY1017" s="3"/>
      <c r="DCZ1017" s="3"/>
      <c r="DDA1017" s="3"/>
      <c r="DDB1017" s="3"/>
      <c r="DDC1017" s="3"/>
      <c r="DDD1017" s="3"/>
      <c r="DDE1017" s="3"/>
      <c r="DDF1017" s="3"/>
      <c r="DDG1017" s="3"/>
      <c r="DDH1017" s="3"/>
      <c r="DDI1017" s="3"/>
      <c r="DDJ1017" s="3"/>
      <c r="DDK1017" s="3"/>
      <c r="DDL1017" s="3"/>
      <c r="DDM1017" s="3"/>
      <c r="DDN1017" s="3"/>
      <c r="DDO1017" s="3"/>
      <c r="DDP1017" s="3"/>
      <c r="DDQ1017" s="3"/>
      <c r="DDR1017" s="3"/>
      <c r="DDS1017" s="3"/>
      <c r="DDT1017" s="3"/>
      <c r="DDU1017" s="3"/>
      <c r="DDV1017" s="3"/>
      <c r="DDW1017" s="3"/>
      <c r="DDX1017" s="3"/>
      <c r="DDY1017" s="3"/>
      <c r="DDZ1017" s="3"/>
      <c r="DEA1017" s="3"/>
      <c r="DEB1017" s="3"/>
      <c r="DEC1017" s="3"/>
      <c r="DED1017" s="3"/>
      <c r="DEE1017" s="3"/>
      <c r="DEF1017" s="3"/>
      <c r="DEG1017" s="3"/>
      <c r="DEH1017" s="3"/>
      <c r="DEI1017" s="3"/>
      <c r="DEJ1017" s="3"/>
      <c r="DEK1017" s="3"/>
      <c r="DEL1017" s="3"/>
      <c r="DEM1017" s="3"/>
      <c r="DEN1017" s="3"/>
      <c r="DEO1017" s="3"/>
      <c r="DEP1017" s="3"/>
      <c r="DEQ1017" s="3"/>
      <c r="DER1017" s="3"/>
      <c r="DES1017" s="3"/>
      <c r="DET1017" s="3"/>
      <c r="DEU1017" s="3"/>
      <c r="DEV1017" s="3"/>
      <c r="DEW1017" s="3"/>
      <c r="DEX1017" s="3"/>
      <c r="DEY1017" s="3"/>
      <c r="DEZ1017" s="3"/>
      <c r="DFA1017" s="3"/>
      <c r="DFB1017" s="3"/>
      <c r="DFC1017" s="3"/>
      <c r="DFD1017" s="3"/>
      <c r="DFE1017" s="3"/>
      <c r="DFF1017" s="3"/>
      <c r="DFG1017" s="3"/>
      <c r="DFH1017" s="3"/>
      <c r="DFI1017" s="3"/>
      <c r="DFJ1017" s="3"/>
      <c r="DFK1017" s="3"/>
      <c r="DFL1017" s="3"/>
      <c r="DFM1017" s="3"/>
      <c r="DFN1017" s="3"/>
      <c r="DFO1017" s="3"/>
      <c r="DFP1017" s="3"/>
      <c r="DFQ1017" s="3"/>
      <c r="DFR1017" s="3"/>
      <c r="DFS1017" s="3"/>
      <c r="DFT1017" s="3"/>
      <c r="DFU1017" s="3"/>
      <c r="DFV1017" s="3"/>
      <c r="DFW1017" s="3"/>
      <c r="DFX1017" s="3"/>
      <c r="DFY1017" s="3"/>
      <c r="DFZ1017" s="3"/>
      <c r="DGA1017" s="3"/>
      <c r="DGB1017" s="3"/>
      <c r="DGC1017" s="3"/>
      <c r="DGD1017" s="3"/>
      <c r="DGE1017" s="3"/>
      <c r="DGF1017" s="3"/>
      <c r="DGG1017" s="3"/>
      <c r="DGH1017" s="3"/>
      <c r="DGI1017" s="3"/>
      <c r="DGJ1017" s="3"/>
      <c r="DGK1017" s="3"/>
      <c r="DGL1017" s="3"/>
      <c r="DGM1017" s="3"/>
      <c r="DGN1017" s="3"/>
      <c r="DGO1017" s="3"/>
      <c r="DGP1017" s="3"/>
      <c r="DGQ1017" s="3"/>
      <c r="DGR1017" s="3"/>
      <c r="DGS1017" s="3"/>
      <c r="DGT1017" s="3"/>
      <c r="DGU1017" s="3"/>
      <c r="DGV1017" s="3"/>
      <c r="DGW1017" s="3"/>
      <c r="DGX1017" s="3"/>
      <c r="DGY1017" s="3"/>
      <c r="DGZ1017" s="3"/>
      <c r="DHA1017" s="3"/>
      <c r="DHB1017" s="3"/>
      <c r="DHC1017" s="3"/>
      <c r="DHD1017" s="3"/>
      <c r="DHE1017" s="3"/>
      <c r="DHF1017" s="3"/>
      <c r="DHG1017" s="3"/>
      <c r="DHH1017" s="3"/>
      <c r="DHI1017" s="3"/>
      <c r="DHJ1017" s="3"/>
      <c r="DHK1017" s="3"/>
      <c r="DHL1017" s="3"/>
      <c r="DHM1017" s="3"/>
      <c r="DHN1017" s="3"/>
      <c r="DHO1017" s="3"/>
      <c r="DHP1017" s="3"/>
      <c r="DHQ1017" s="3"/>
      <c r="DHR1017" s="3"/>
      <c r="DHS1017" s="3"/>
      <c r="DHT1017" s="3"/>
      <c r="DHU1017" s="3"/>
      <c r="DHV1017" s="3"/>
      <c r="DHW1017" s="3"/>
      <c r="DHX1017" s="3"/>
      <c r="DHY1017" s="3"/>
      <c r="DHZ1017" s="3"/>
      <c r="DIA1017" s="3"/>
      <c r="DIB1017" s="3"/>
      <c r="DIC1017" s="3"/>
      <c r="DID1017" s="3"/>
      <c r="DIE1017" s="3"/>
      <c r="DIF1017" s="3"/>
      <c r="DIG1017" s="3"/>
      <c r="DIH1017" s="3"/>
      <c r="DII1017" s="3"/>
      <c r="DIJ1017" s="3"/>
      <c r="DIK1017" s="3"/>
      <c r="DIL1017" s="3"/>
      <c r="DIM1017" s="3"/>
      <c r="DIN1017" s="3"/>
      <c r="DIO1017" s="3"/>
      <c r="DIP1017" s="3"/>
      <c r="DIQ1017" s="3"/>
      <c r="DIR1017" s="3"/>
      <c r="DIS1017" s="3"/>
      <c r="DIT1017" s="3"/>
      <c r="DIU1017" s="3"/>
      <c r="DIV1017" s="3"/>
      <c r="DIW1017" s="3"/>
      <c r="DIX1017" s="3"/>
      <c r="DIY1017" s="3"/>
      <c r="DIZ1017" s="3"/>
      <c r="DJA1017" s="3"/>
      <c r="DJB1017" s="3"/>
      <c r="DJC1017" s="3"/>
      <c r="DJD1017" s="3"/>
      <c r="DJE1017" s="3"/>
      <c r="DJF1017" s="3"/>
      <c r="DJG1017" s="3"/>
      <c r="DJH1017" s="3"/>
      <c r="DJI1017" s="3"/>
      <c r="DJJ1017" s="3"/>
      <c r="DJK1017" s="3"/>
      <c r="DJL1017" s="3"/>
      <c r="DJM1017" s="3"/>
      <c r="DJN1017" s="3"/>
      <c r="DJO1017" s="3"/>
      <c r="DJP1017" s="3"/>
      <c r="DJQ1017" s="3"/>
      <c r="DJR1017" s="3"/>
      <c r="DJS1017" s="3"/>
      <c r="DJT1017" s="3"/>
      <c r="DJU1017" s="3"/>
      <c r="DJV1017" s="3"/>
      <c r="DJW1017" s="3"/>
      <c r="DJX1017" s="3"/>
      <c r="DJY1017" s="3"/>
      <c r="DJZ1017" s="3"/>
      <c r="DKA1017" s="3"/>
      <c r="DKB1017" s="3"/>
      <c r="DKC1017" s="3"/>
      <c r="DKD1017" s="3"/>
      <c r="DKE1017" s="3"/>
      <c r="DKF1017" s="3"/>
      <c r="DKG1017" s="3"/>
      <c r="DKH1017" s="3"/>
      <c r="DKI1017" s="3"/>
      <c r="DKJ1017" s="3"/>
      <c r="DKK1017" s="3"/>
      <c r="DKL1017" s="3"/>
      <c r="DKM1017" s="3"/>
      <c r="DKN1017" s="3"/>
      <c r="DKO1017" s="3"/>
      <c r="DKP1017" s="3"/>
      <c r="DKQ1017" s="3"/>
      <c r="DKR1017" s="3"/>
      <c r="DKS1017" s="3"/>
      <c r="DKT1017" s="3"/>
      <c r="DKU1017" s="3"/>
      <c r="DKV1017" s="3"/>
      <c r="DKW1017" s="3"/>
      <c r="DKX1017" s="3"/>
      <c r="DKY1017" s="3"/>
      <c r="DKZ1017" s="3"/>
      <c r="DLA1017" s="3"/>
      <c r="DLB1017" s="3"/>
      <c r="DLC1017" s="3"/>
      <c r="DLD1017" s="3"/>
      <c r="DLE1017" s="3"/>
      <c r="DLF1017" s="3"/>
      <c r="DLG1017" s="3"/>
      <c r="DLH1017" s="3"/>
      <c r="DLI1017" s="3"/>
      <c r="DLJ1017" s="3"/>
      <c r="DLK1017" s="3"/>
      <c r="DLL1017" s="3"/>
      <c r="DLM1017" s="3"/>
      <c r="DLN1017" s="3"/>
      <c r="DLO1017" s="3"/>
      <c r="DLP1017" s="3"/>
      <c r="DLQ1017" s="3"/>
      <c r="DLR1017" s="3"/>
      <c r="DLS1017" s="3"/>
      <c r="DLT1017" s="3"/>
      <c r="DLU1017" s="3"/>
      <c r="DLV1017" s="3"/>
      <c r="DLW1017" s="3"/>
      <c r="DLX1017" s="3"/>
      <c r="DLY1017" s="3"/>
      <c r="DLZ1017" s="3"/>
      <c r="DMA1017" s="3"/>
      <c r="DMB1017" s="3"/>
      <c r="DMC1017" s="3"/>
      <c r="DMD1017" s="3"/>
      <c r="DME1017" s="3"/>
      <c r="DMF1017" s="3"/>
      <c r="DMG1017" s="3"/>
      <c r="DMH1017" s="3"/>
      <c r="DMI1017" s="3"/>
      <c r="DMJ1017" s="3"/>
      <c r="DMK1017" s="3"/>
      <c r="DML1017" s="3"/>
      <c r="DMM1017" s="3"/>
      <c r="DMN1017" s="3"/>
      <c r="DMO1017" s="3"/>
      <c r="DMP1017" s="3"/>
      <c r="DMQ1017" s="3"/>
      <c r="DMR1017" s="3"/>
      <c r="DMS1017" s="3"/>
      <c r="DMT1017" s="3"/>
      <c r="DMU1017" s="3"/>
      <c r="DMV1017" s="3"/>
      <c r="DMW1017" s="3"/>
      <c r="DMX1017" s="3"/>
      <c r="DMY1017" s="3"/>
      <c r="DMZ1017" s="3"/>
      <c r="DNA1017" s="3"/>
      <c r="DNB1017" s="3"/>
      <c r="DNC1017" s="3"/>
      <c r="DND1017" s="3"/>
      <c r="DNE1017" s="3"/>
      <c r="DNF1017" s="3"/>
      <c r="DNG1017" s="3"/>
      <c r="DNH1017" s="3"/>
      <c r="DNI1017" s="3"/>
      <c r="DNJ1017" s="3"/>
      <c r="DNK1017" s="3"/>
      <c r="DNL1017" s="3"/>
      <c r="DNM1017" s="3"/>
      <c r="DNN1017" s="3"/>
      <c r="DNO1017" s="3"/>
      <c r="DNP1017" s="3"/>
      <c r="DNQ1017" s="3"/>
      <c r="DNR1017" s="3"/>
      <c r="DNS1017" s="3"/>
      <c r="DNT1017" s="3"/>
      <c r="DNU1017" s="3"/>
      <c r="DNV1017" s="3"/>
      <c r="DNW1017" s="3"/>
      <c r="DNX1017" s="3"/>
      <c r="DNY1017" s="3"/>
      <c r="DNZ1017" s="3"/>
      <c r="DOA1017" s="3"/>
      <c r="DOB1017" s="3"/>
      <c r="DOC1017" s="3"/>
      <c r="DOD1017" s="3"/>
      <c r="DOE1017" s="3"/>
      <c r="DOF1017" s="3"/>
      <c r="DOG1017" s="3"/>
      <c r="DOH1017" s="3"/>
      <c r="DOI1017" s="3"/>
      <c r="DOJ1017" s="3"/>
      <c r="DOK1017" s="3"/>
      <c r="DOL1017" s="3"/>
      <c r="DOM1017" s="3"/>
      <c r="DON1017" s="3"/>
      <c r="DOO1017" s="3"/>
      <c r="DOP1017" s="3"/>
      <c r="DOQ1017" s="3"/>
      <c r="DOR1017" s="3"/>
      <c r="DOS1017" s="3"/>
      <c r="DOT1017" s="3"/>
      <c r="DOU1017" s="3"/>
      <c r="DOV1017" s="3"/>
      <c r="DOW1017" s="3"/>
      <c r="DOX1017" s="3"/>
      <c r="DOY1017" s="3"/>
      <c r="DOZ1017" s="3"/>
      <c r="DPA1017" s="3"/>
      <c r="DPB1017" s="3"/>
      <c r="DPC1017" s="3"/>
      <c r="DPD1017" s="3"/>
      <c r="DPE1017" s="3"/>
      <c r="DPF1017" s="3"/>
      <c r="DPG1017" s="3"/>
      <c r="DPH1017" s="3"/>
      <c r="DPI1017" s="3"/>
      <c r="DPJ1017" s="3"/>
      <c r="DPK1017" s="3"/>
      <c r="DPL1017" s="3"/>
      <c r="DPM1017" s="3"/>
      <c r="DPN1017" s="3"/>
      <c r="DPO1017" s="3"/>
      <c r="DPP1017" s="3"/>
      <c r="DPQ1017" s="3"/>
      <c r="DPR1017" s="3"/>
      <c r="DPS1017" s="3"/>
      <c r="DPT1017" s="3"/>
      <c r="DPU1017" s="3"/>
      <c r="DPV1017" s="3"/>
      <c r="DPW1017" s="3"/>
      <c r="DPX1017" s="3"/>
      <c r="DPY1017" s="3"/>
      <c r="DPZ1017" s="3"/>
      <c r="DQA1017" s="3"/>
      <c r="DQB1017" s="3"/>
      <c r="DQC1017" s="3"/>
      <c r="DQD1017" s="3"/>
      <c r="DQE1017" s="3"/>
      <c r="DQF1017" s="3"/>
      <c r="DQG1017" s="3"/>
      <c r="DQH1017" s="3"/>
      <c r="DQI1017" s="3"/>
      <c r="DQJ1017" s="3"/>
      <c r="DQK1017" s="3"/>
      <c r="DQL1017" s="3"/>
      <c r="DQM1017" s="3"/>
      <c r="DQN1017" s="3"/>
      <c r="DQO1017" s="3"/>
      <c r="DQP1017" s="3"/>
      <c r="DQQ1017" s="3"/>
      <c r="DQR1017" s="3"/>
      <c r="DQS1017" s="3"/>
      <c r="DQT1017" s="3"/>
      <c r="DQU1017" s="3"/>
      <c r="DQV1017" s="3"/>
      <c r="DQW1017" s="3"/>
      <c r="DQX1017" s="3"/>
      <c r="DQY1017" s="3"/>
      <c r="DQZ1017" s="3"/>
      <c r="DRA1017" s="3"/>
      <c r="DRB1017" s="3"/>
      <c r="DRC1017" s="3"/>
      <c r="DRD1017" s="3"/>
      <c r="DRE1017" s="3"/>
      <c r="DRF1017" s="3"/>
      <c r="DRG1017" s="3"/>
      <c r="DRH1017" s="3"/>
      <c r="DRI1017" s="3"/>
      <c r="DRJ1017" s="3"/>
      <c r="DRK1017" s="3"/>
      <c r="DRL1017" s="3"/>
      <c r="DRM1017" s="3"/>
      <c r="DRN1017" s="3"/>
      <c r="DRO1017" s="3"/>
      <c r="DRP1017" s="3"/>
      <c r="DRQ1017" s="3"/>
      <c r="DRR1017" s="3"/>
      <c r="DRS1017" s="3"/>
      <c r="DRT1017" s="3"/>
      <c r="DRU1017" s="3"/>
      <c r="DRV1017" s="3"/>
      <c r="DRW1017" s="3"/>
      <c r="DRX1017" s="3"/>
      <c r="DRY1017" s="3"/>
      <c r="DRZ1017" s="3"/>
      <c r="DSA1017" s="3"/>
      <c r="DSB1017" s="3"/>
      <c r="DSC1017" s="3"/>
      <c r="DSD1017" s="3"/>
      <c r="DSE1017" s="3"/>
      <c r="DSF1017" s="3"/>
      <c r="DSG1017" s="3"/>
      <c r="DSH1017" s="3"/>
      <c r="DSI1017" s="3"/>
      <c r="DSJ1017" s="3"/>
      <c r="DSK1017" s="3"/>
      <c r="DSL1017" s="3"/>
      <c r="DSM1017" s="3"/>
      <c r="DSN1017" s="3"/>
      <c r="DSO1017" s="3"/>
      <c r="DSP1017" s="3"/>
      <c r="DSQ1017" s="3"/>
      <c r="DSR1017" s="3"/>
      <c r="DSS1017" s="3"/>
      <c r="DST1017" s="3"/>
      <c r="DSU1017" s="3"/>
      <c r="DSV1017" s="3"/>
      <c r="DSW1017" s="3"/>
      <c r="DSX1017" s="3"/>
      <c r="DSY1017" s="3"/>
      <c r="DSZ1017" s="3"/>
      <c r="DTA1017" s="3"/>
      <c r="DTB1017" s="3"/>
      <c r="DTC1017" s="3"/>
      <c r="DTD1017" s="3"/>
      <c r="DTE1017" s="3"/>
      <c r="DTF1017" s="3"/>
      <c r="DTG1017" s="3"/>
      <c r="DTH1017" s="3"/>
      <c r="DTI1017" s="3"/>
      <c r="DTJ1017" s="3"/>
      <c r="DTK1017" s="3"/>
      <c r="DTL1017" s="3"/>
      <c r="DTM1017" s="3"/>
      <c r="DTN1017" s="3"/>
      <c r="DTO1017" s="3"/>
      <c r="DTP1017" s="3"/>
      <c r="DTQ1017" s="3"/>
      <c r="DTR1017" s="3"/>
      <c r="DTS1017" s="3"/>
      <c r="DTT1017" s="3"/>
      <c r="DTU1017" s="3"/>
      <c r="DTV1017" s="3"/>
      <c r="DTW1017" s="3"/>
      <c r="DTX1017" s="3"/>
      <c r="DTY1017" s="3"/>
      <c r="DTZ1017" s="3"/>
      <c r="DUA1017" s="3"/>
      <c r="DUB1017" s="3"/>
      <c r="DUC1017" s="3"/>
      <c r="DUD1017" s="3"/>
      <c r="DUE1017" s="3"/>
      <c r="DUF1017" s="3"/>
      <c r="DUG1017" s="3"/>
      <c r="DUH1017" s="3"/>
      <c r="DUI1017" s="3"/>
      <c r="DUJ1017" s="3"/>
      <c r="DUK1017" s="3"/>
      <c r="DUL1017" s="3"/>
      <c r="DUM1017" s="3"/>
      <c r="DUN1017" s="3"/>
      <c r="DUO1017" s="3"/>
      <c r="DUP1017" s="3"/>
      <c r="DUQ1017" s="3"/>
      <c r="DUR1017" s="3"/>
      <c r="DUS1017" s="3"/>
      <c r="DUT1017" s="3"/>
      <c r="DUU1017" s="3"/>
      <c r="DUV1017" s="3"/>
      <c r="DUW1017" s="3"/>
      <c r="DUX1017" s="3"/>
      <c r="DUY1017" s="3"/>
      <c r="DUZ1017" s="3"/>
      <c r="DVA1017" s="3"/>
      <c r="DVB1017" s="3"/>
      <c r="DVC1017" s="3"/>
      <c r="DVD1017" s="3"/>
      <c r="DVE1017" s="3"/>
      <c r="DVF1017" s="3"/>
      <c r="DVG1017" s="3"/>
      <c r="DVH1017" s="3"/>
      <c r="DVI1017" s="3"/>
      <c r="DVJ1017" s="3"/>
      <c r="DVK1017" s="3"/>
      <c r="DVL1017" s="3"/>
      <c r="DVM1017" s="3"/>
      <c r="DVN1017" s="3"/>
      <c r="DVO1017" s="3"/>
      <c r="DVP1017" s="3"/>
      <c r="DVQ1017" s="3"/>
      <c r="DVR1017" s="3"/>
      <c r="DVS1017" s="3"/>
      <c r="DVT1017" s="3"/>
      <c r="DVU1017" s="3"/>
      <c r="DVV1017" s="3"/>
      <c r="DVW1017" s="3"/>
      <c r="DVX1017" s="3"/>
      <c r="DVY1017" s="3"/>
      <c r="DVZ1017" s="3"/>
      <c r="DWA1017" s="3"/>
      <c r="DWB1017" s="3"/>
      <c r="DWC1017" s="3"/>
      <c r="DWD1017" s="3"/>
      <c r="DWE1017" s="3"/>
      <c r="DWF1017" s="3"/>
      <c r="DWG1017" s="3"/>
      <c r="DWH1017" s="3"/>
      <c r="DWI1017" s="3"/>
      <c r="DWJ1017" s="3"/>
      <c r="DWK1017" s="3"/>
      <c r="DWL1017" s="3"/>
      <c r="DWM1017" s="3"/>
      <c r="DWN1017" s="3"/>
      <c r="DWO1017" s="3"/>
      <c r="DWP1017" s="3"/>
      <c r="DWQ1017" s="3"/>
      <c r="DWR1017" s="3"/>
      <c r="DWS1017" s="3"/>
      <c r="DWT1017" s="3"/>
      <c r="DWU1017" s="3"/>
      <c r="DWV1017" s="3"/>
      <c r="DWW1017" s="3"/>
      <c r="DWX1017" s="3"/>
      <c r="DWY1017" s="3"/>
      <c r="DWZ1017" s="3"/>
      <c r="DXA1017" s="3"/>
      <c r="DXB1017" s="3"/>
      <c r="DXC1017" s="3"/>
      <c r="DXD1017" s="3"/>
      <c r="DXE1017" s="3"/>
      <c r="DXF1017" s="3"/>
      <c r="DXG1017" s="3"/>
      <c r="DXH1017" s="3"/>
      <c r="DXI1017" s="3"/>
      <c r="DXJ1017" s="3"/>
      <c r="DXK1017" s="3"/>
      <c r="DXL1017" s="3"/>
      <c r="DXM1017" s="3"/>
      <c r="DXN1017" s="3"/>
      <c r="DXO1017" s="3"/>
      <c r="DXP1017" s="3"/>
      <c r="DXQ1017" s="3"/>
      <c r="DXR1017" s="3"/>
      <c r="DXS1017" s="3"/>
      <c r="DXT1017" s="3"/>
      <c r="DXU1017" s="3"/>
      <c r="DXV1017" s="3"/>
      <c r="DXW1017" s="3"/>
      <c r="DXX1017" s="3"/>
      <c r="DXY1017" s="3"/>
      <c r="DXZ1017" s="3"/>
      <c r="DYA1017" s="3"/>
      <c r="DYB1017" s="3"/>
      <c r="DYC1017" s="3"/>
      <c r="DYD1017" s="3"/>
      <c r="DYE1017" s="3"/>
      <c r="DYF1017" s="3"/>
      <c r="DYG1017" s="3"/>
      <c r="DYH1017" s="3"/>
      <c r="DYI1017" s="3"/>
      <c r="DYJ1017" s="3"/>
      <c r="DYK1017" s="3"/>
      <c r="DYL1017" s="3"/>
      <c r="DYM1017" s="3"/>
      <c r="DYN1017" s="3"/>
      <c r="DYO1017" s="3"/>
      <c r="DYP1017" s="3"/>
      <c r="DYQ1017" s="3"/>
      <c r="DYR1017" s="3"/>
      <c r="DYS1017" s="3"/>
      <c r="DYT1017" s="3"/>
      <c r="DYU1017" s="3"/>
      <c r="DYV1017" s="3"/>
      <c r="DYW1017" s="3"/>
      <c r="DYX1017" s="3"/>
      <c r="DYY1017" s="3"/>
      <c r="DYZ1017" s="3"/>
      <c r="DZA1017" s="3"/>
      <c r="DZB1017" s="3"/>
      <c r="DZC1017" s="3"/>
      <c r="DZD1017" s="3"/>
      <c r="DZE1017" s="3"/>
      <c r="DZF1017" s="3"/>
      <c r="DZG1017" s="3"/>
      <c r="DZH1017" s="3"/>
      <c r="DZI1017" s="3"/>
      <c r="DZJ1017" s="3"/>
      <c r="DZK1017" s="3"/>
      <c r="DZL1017" s="3"/>
      <c r="DZM1017" s="3"/>
      <c r="DZN1017" s="3"/>
      <c r="DZO1017" s="3"/>
      <c r="DZP1017" s="3"/>
      <c r="DZQ1017" s="3"/>
      <c r="DZR1017" s="3"/>
      <c r="DZS1017" s="3"/>
      <c r="DZT1017" s="3"/>
      <c r="DZU1017" s="3"/>
      <c r="DZV1017" s="3"/>
      <c r="DZW1017" s="3"/>
      <c r="DZX1017" s="3"/>
      <c r="DZY1017" s="3"/>
      <c r="DZZ1017" s="3"/>
      <c r="EAA1017" s="3"/>
      <c r="EAB1017" s="3"/>
      <c r="EAC1017" s="3"/>
      <c r="EAD1017" s="3"/>
      <c r="EAE1017" s="3"/>
      <c r="EAF1017" s="3"/>
      <c r="EAG1017" s="3"/>
      <c r="EAH1017" s="3"/>
      <c r="EAI1017" s="3"/>
      <c r="EAJ1017" s="3"/>
      <c r="EAK1017" s="3"/>
      <c r="EAL1017" s="3"/>
      <c r="EAM1017" s="3"/>
      <c r="EAN1017" s="3"/>
      <c r="EAO1017" s="3"/>
      <c r="EAP1017" s="3"/>
      <c r="EAQ1017" s="3"/>
      <c r="EAR1017" s="3"/>
      <c r="EAS1017" s="3"/>
      <c r="EAT1017" s="3"/>
      <c r="EAU1017" s="3"/>
      <c r="EAV1017" s="3"/>
      <c r="EAW1017" s="3"/>
      <c r="EAX1017" s="3"/>
      <c r="EAY1017" s="3"/>
      <c r="EAZ1017" s="3"/>
      <c r="EBA1017" s="3"/>
      <c r="EBB1017" s="3"/>
      <c r="EBC1017" s="3"/>
      <c r="EBD1017" s="3"/>
      <c r="EBE1017" s="3"/>
      <c r="EBF1017" s="3"/>
      <c r="EBG1017" s="3"/>
      <c r="EBH1017" s="3"/>
      <c r="EBI1017" s="3"/>
      <c r="EBJ1017" s="3"/>
      <c r="EBK1017" s="3"/>
      <c r="EBL1017" s="3"/>
      <c r="EBM1017" s="3"/>
      <c r="EBN1017" s="3"/>
      <c r="EBO1017" s="3"/>
      <c r="EBP1017" s="3"/>
      <c r="EBQ1017" s="3"/>
      <c r="EBR1017" s="3"/>
      <c r="EBS1017" s="3"/>
      <c r="EBT1017" s="3"/>
      <c r="EBU1017" s="3"/>
      <c r="EBV1017" s="3"/>
      <c r="EBW1017" s="3"/>
      <c r="EBX1017" s="3"/>
      <c r="EBY1017" s="3"/>
      <c r="EBZ1017" s="3"/>
      <c r="ECA1017" s="3"/>
      <c r="ECB1017" s="3"/>
      <c r="ECC1017" s="3"/>
      <c r="ECD1017" s="3"/>
      <c r="ECE1017" s="3"/>
      <c r="ECF1017" s="3"/>
      <c r="ECG1017" s="3"/>
      <c r="ECH1017" s="3"/>
      <c r="ECI1017" s="3"/>
      <c r="ECJ1017" s="3"/>
      <c r="ECK1017" s="3"/>
      <c r="ECL1017" s="3"/>
      <c r="ECM1017" s="3"/>
      <c r="ECN1017" s="3"/>
      <c r="ECO1017" s="3"/>
      <c r="ECP1017" s="3"/>
      <c r="ECQ1017" s="3"/>
      <c r="ECR1017" s="3"/>
      <c r="ECS1017" s="3"/>
      <c r="ECT1017" s="3"/>
      <c r="ECU1017" s="3"/>
      <c r="ECV1017" s="3"/>
      <c r="ECW1017" s="3"/>
      <c r="ECX1017" s="3"/>
      <c r="ECY1017" s="3"/>
      <c r="ECZ1017" s="3"/>
      <c r="EDA1017" s="3"/>
      <c r="EDB1017" s="3"/>
      <c r="EDC1017" s="3"/>
      <c r="EDD1017" s="3"/>
      <c r="EDE1017" s="3"/>
      <c r="EDF1017" s="3"/>
      <c r="EDG1017" s="3"/>
      <c r="EDH1017" s="3"/>
      <c r="EDI1017" s="3"/>
      <c r="EDJ1017" s="3"/>
      <c r="EDK1017" s="3"/>
      <c r="EDL1017" s="3"/>
      <c r="EDM1017" s="3"/>
      <c r="EDN1017" s="3"/>
      <c r="EDO1017" s="3"/>
      <c r="EDP1017" s="3"/>
      <c r="EDQ1017" s="3"/>
      <c r="EDR1017" s="3"/>
      <c r="EDS1017" s="3"/>
      <c r="EDT1017" s="3"/>
      <c r="EDU1017" s="3"/>
      <c r="EDV1017" s="3"/>
      <c r="EDW1017" s="3"/>
      <c r="EDX1017" s="3"/>
      <c r="EDY1017" s="3"/>
      <c r="EDZ1017" s="3"/>
      <c r="EEA1017" s="3"/>
      <c r="EEB1017" s="3"/>
      <c r="EEC1017" s="3"/>
      <c r="EED1017" s="3"/>
      <c r="EEE1017" s="3"/>
      <c r="EEF1017" s="3"/>
      <c r="EEG1017" s="3"/>
      <c r="EEH1017" s="3"/>
      <c r="EEI1017" s="3"/>
      <c r="EEJ1017" s="3"/>
      <c r="EEK1017" s="3"/>
      <c r="EEL1017" s="3"/>
      <c r="EEM1017" s="3"/>
      <c r="EEN1017" s="3"/>
      <c r="EEO1017" s="3"/>
      <c r="EEP1017" s="3"/>
      <c r="EEQ1017" s="3"/>
      <c r="EER1017" s="3"/>
      <c r="EES1017" s="3"/>
      <c r="EET1017" s="3"/>
      <c r="EEU1017" s="3"/>
      <c r="EEV1017" s="3"/>
      <c r="EEW1017" s="3"/>
      <c r="EEX1017" s="3"/>
      <c r="EEY1017" s="3"/>
      <c r="EEZ1017" s="3"/>
      <c r="EFA1017" s="3"/>
      <c r="EFB1017" s="3"/>
      <c r="EFC1017" s="3"/>
      <c r="EFD1017" s="3"/>
      <c r="EFE1017" s="3"/>
      <c r="EFF1017" s="3"/>
      <c r="EFG1017" s="3"/>
      <c r="EFH1017" s="3"/>
      <c r="EFI1017" s="3"/>
      <c r="EFJ1017" s="3"/>
      <c r="EFK1017" s="3"/>
      <c r="EFL1017" s="3"/>
      <c r="EFM1017" s="3"/>
      <c r="EFN1017" s="3"/>
      <c r="EFO1017" s="3"/>
      <c r="EFP1017" s="3"/>
      <c r="EFQ1017" s="3"/>
      <c r="EFR1017" s="3"/>
      <c r="EFS1017" s="3"/>
      <c r="EFT1017" s="3"/>
      <c r="EFU1017" s="3"/>
      <c r="EFV1017" s="3"/>
      <c r="EFW1017" s="3"/>
      <c r="EFX1017" s="3"/>
      <c r="EFY1017" s="3"/>
      <c r="EFZ1017" s="3"/>
      <c r="EGA1017" s="3"/>
      <c r="EGB1017" s="3"/>
      <c r="EGC1017" s="3"/>
      <c r="EGD1017" s="3"/>
      <c r="EGE1017" s="3"/>
      <c r="EGF1017" s="3"/>
      <c r="EGG1017" s="3"/>
      <c r="EGH1017" s="3"/>
      <c r="EGI1017" s="3"/>
      <c r="EGJ1017" s="3"/>
      <c r="EGK1017" s="3"/>
      <c r="EGL1017" s="3"/>
      <c r="EGM1017" s="3"/>
      <c r="EGN1017" s="3"/>
      <c r="EGO1017" s="3"/>
      <c r="EGP1017" s="3"/>
      <c r="EGQ1017" s="3"/>
      <c r="EGR1017" s="3"/>
      <c r="EGS1017" s="3"/>
      <c r="EGT1017" s="3"/>
      <c r="EGU1017" s="3"/>
      <c r="EGV1017" s="3"/>
      <c r="EGW1017" s="3"/>
      <c r="EGX1017" s="3"/>
      <c r="EGY1017" s="3"/>
      <c r="EGZ1017" s="3"/>
      <c r="EHA1017" s="3"/>
      <c r="EHB1017" s="3"/>
      <c r="EHC1017" s="3"/>
      <c r="EHD1017" s="3"/>
      <c r="EHE1017" s="3"/>
      <c r="EHF1017" s="3"/>
      <c r="EHG1017" s="3"/>
      <c r="EHH1017" s="3"/>
      <c r="EHI1017" s="3"/>
      <c r="EHJ1017" s="3"/>
      <c r="EHK1017" s="3"/>
      <c r="EHL1017" s="3"/>
      <c r="EHM1017" s="3"/>
      <c r="EHN1017" s="3"/>
      <c r="EHO1017" s="3"/>
      <c r="EHP1017" s="3"/>
      <c r="EHQ1017" s="3"/>
      <c r="EHR1017" s="3"/>
      <c r="EHS1017" s="3"/>
      <c r="EHT1017" s="3"/>
      <c r="EHU1017" s="3"/>
      <c r="EHV1017" s="3"/>
      <c r="EHW1017" s="3"/>
      <c r="EHX1017" s="3"/>
      <c r="EHY1017" s="3"/>
      <c r="EHZ1017" s="3"/>
      <c r="EIA1017" s="3"/>
      <c r="EIB1017" s="3"/>
      <c r="EIC1017" s="3"/>
      <c r="EID1017" s="3"/>
      <c r="EIE1017" s="3"/>
      <c r="EIF1017" s="3"/>
      <c r="EIG1017" s="3"/>
      <c r="EIH1017" s="3"/>
      <c r="EII1017" s="3"/>
      <c r="EIJ1017" s="3"/>
      <c r="EIK1017" s="3"/>
      <c r="EIL1017" s="3"/>
      <c r="EIM1017" s="3"/>
      <c r="EIN1017" s="3"/>
      <c r="EIO1017" s="3"/>
      <c r="EIP1017" s="3"/>
      <c r="EIQ1017" s="3"/>
      <c r="EIR1017" s="3"/>
      <c r="EIS1017" s="3"/>
      <c r="EIT1017" s="3"/>
      <c r="EIU1017" s="3"/>
      <c r="EIV1017" s="3"/>
      <c r="EIW1017" s="3"/>
      <c r="EIX1017" s="3"/>
      <c r="EIY1017" s="3"/>
      <c r="EIZ1017" s="3"/>
      <c r="EJA1017" s="3"/>
      <c r="EJB1017" s="3"/>
      <c r="EJC1017" s="3"/>
      <c r="EJD1017" s="3"/>
      <c r="EJE1017" s="3"/>
      <c r="EJF1017" s="3"/>
      <c r="EJG1017" s="3"/>
      <c r="EJH1017" s="3"/>
      <c r="EJI1017" s="3"/>
      <c r="EJJ1017" s="3"/>
      <c r="EJK1017" s="3"/>
      <c r="EJL1017" s="3"/>
      <c r="EJM1017" s="3"/>
      <c r="EJN1017" s="3"/>
      <c r="EJO1017" s="3"/>
      <c r="EJP1017" s="3"/>
      <c r="EJQ1017" s="3"/>
      <c r="EJR1017" s="3"/>
      <c r="EJS1017" s="3"/>
      <c r="EJT1017" s="3"/>
      <c r="EJU1017" s="3"/>
      <c r="EJV1017" s="3"/>
      <c r="EJW1017" s="3"/>
      <c r="EJX1017" s="3"/>
      <c r="EJY1017" s="3"/>
      <c r="EJZ1017" s="3"/>
      <c r="EKA1017" s="3"/>
      <c r="EKB1017" s="3"/>
      <c r="EKC1017" s="3"/>
      <c r="EKD1017" s="3"/>
      <c r="EKE1017" s="3"/>
      <c r="EKF1017" s="3"/>
      <c r="EKG1017" s="3"/>
      <c r="EKH1017" s="3"/>
      <c r="EKI1017" s="3"/>
      <c r="EKJ1017" s="3"/>
      <c r="EKK1017" s="3"/>
      <c r="EKL1017" s="3"/>
      <c r="EKM1017" s="3"/>
      <c r="EKN1017" s="3"/>
      <c r="EKO1017" s="3"/>
      <c r="EKP1017" s="3"/>
      <c r="EKQ1017" s="3"/>
      <c r="EKR1017" s="3"/>
      <c r="EKS1017" s="3"/>
      <c r="EKT1017" s="3"/>
      <c r="EKU1017" s="3"/>
      <c r="EKV1017" s="3"/>
      <c r="EKW1017" s="3"/>
      <c r="EKX1017" s="3"/>
      <c r="EKY1017" s="3"/>
      <c r="EKZ1017" s="3"/>
      <c r="ELA1017" s="3"/>
      <c r="ELB1017" s="3"/>
      <c r="ELC1017" s="3"/>
      <c r="ELD1017" s="3"/>
      <c r="ELE1017" s="3"/>
      <c r="ELF1017" s="3"/>
      <c r="ELG1017" s="3"/>
      <c r="ELH1017" s="3"/>
      <c r="ELI1017" s="3"/>
      <c r="ELJ1017" s="3"/>
      <c r="ELK1017" s="3"/>
      <c r="ELL1017" s="3"/>
      <c r="ELM1017" s="3"/>
      <c r="ELN1017" s="3"/>
      <c r="ELO1017" s="3"/>
      <c r="ELP1017" s="3"/>
      <c r="ELQ1017" s="3"/>
      <c r="ELR1017" s="3"/>
      <c r="ELS1017" s="3"/>
      <c r="ELT1017" s="3"/>
      <c r="ELU1017" s="3"/>
      <c r="ELV1017" s="3"/>
      <c r="ELW1017" s="3"/>
      <c r="ELX1017" s="3"/>
      <c r="ELY1017" s="3"/>
      <c r="ELZ1017" s="3"/>
      <c r="EMA1017" s="3"/>
      <c r="EMB1017" s="3"/>
      <c r="EMC1017" s="3"/>
      <c r="EMD1017" s="3"/>
      <c r="EME1017" s="3"/>
      <c r="EMF1017" s="3"/>
      <c r="EMG1017" s="3"/>
      <c r="EMH1017" s="3"/>
      <c r="EMI1017" s="3"/>
      <c r="EMJ1017" s="3"/>
      <c r="EMK1017" s="3"/>
      <c r="EML1017" s="3"/>
      <c r="EMM1017" s="3"/>
      <c r="EMN1017" s="3"/>
      <c r="EMO1017" s="3"/>
      <c r="EMP1017" s="3"/>
      <c r="EMQ1017" s="3"/>
      <c r="EMR1017" s="3"/>
      <c r="EMS1017" s="3"/>
      <c r="EMT1017" s="3"/>
      <c r="EMU1017" s="3"/>
      <c r="EMV1017" s="3"/>
      <c r="EMW1017" s="3"/>
      <c r="EMX1017" s="3"/>
      <c r="EMY1017" s="3"/>
      <c r="EMZ1017" s="3"/>
      <c r="ENA1017" s="3"/>
      <c r="ENB1017" s="3"/>
      <c r="ENC1017" s="3"/>
      <c r="END1017" s="3"/>
      <c r="ENE1017" s="3"/>
      <c r="ENF1017" s="3"/>
      <c r="ENG1017" s="3"/>
      <c r="ENH1017" s="3"/>
      <c r="ENI1017" s="3"/>
      <c r="ENJ1017" s="3"/>
      <c r="ENK1017" s="3"/>
      <c r="ENL1017" s="3"/>
      <c r="ENM1017" s="3"/>
      <c r="ENN1017" s="3"/>
      <c r="ENO1017" s="3"/>
      <c r="ENP1017" s="3"/>
      <c r="ENQ1017" s="3"/>
      <c r="ENR1017" s="3"/>
      <c r="ENS1017" s="3"/>
      <c r="ENT1017" s="3"/>
      <c r="ENU1017" s="3"/>
      <c r="ENV1017" s="3"/>
      <c r="ENW1017" s="3"/>
      <c r="ENX1017" s="3"/>
      <c r="ENY1017" s="3"/>
      <c r="ENZ1017" s="3"/>
      <c r="EOA1017" s="3"/>
      <c r="EOB1017" s="3"/>
      <c r="EOC1017" s="3"/>
      <c r="EOD1017" s="3"/>
      <c r="EOE1017" s="3"/>
      <c r="EOF1017" s="3"/>
      <c r="EOG1017" s="3"/>
      <c r="EOH1017" s="3"/>
      <c r="EOI1017" s="3"/>
      <c r="EOJ1017" s="3"/>
      <c r="EOK1017" s="3"/>
      <c r="EOL1017" s="3"/>
      <c r="EOM1017" s="3"/>
      <c r="EON1017" s="3"/>
      <c r="EOO1017" s="3"/>
      <c r="EOP1017" s="3"/>
      <c r="EOQ1017" s="3"/>
      <c r="EOR1017" s="3"/>
      <c r="EOS1017" s="3"/>
      <c r="EOT1017" s="3"/>
      <c r="EOU1017" s="3"/>
      <c r="EOV1017" s="3"/>
      <c r="EOW1017" s="3"/>
      <c r="EOX1017" s="3"/>
      <c r="EOY1017" s="3"/>
      <c r="EOZ1017" s="3"/>
      <c r="EPA1017" s="3"/>
      <c r="EPB1017" s="3"/>
      <c r="EPC1017" s="3"/>
      <c r="EPD1017" s="3"/>
      <c r="EPE1017" s="3"/>
      <c r="EPF1017" s="3"/>
      <c r="EPG1017" s="3"/>
      <c r="EPH1017" s="3"/>
      <c r="EPI1017" s="3"/>
      <c r="EPJ1017" s="3"/>
      <c r="EPK1017" s="3"/>
      <c r="EPL1017" s="3"/>
      <c r="EPM1017" s="3"/>
      <c r="EPN1017" s="3"/>
      <c r="EPO1017" s="3"/>
      <c r="EPP1017" s="3"/>
      <c r="EPQ1017" s="3"/>
      <c r="EPR1017" s="3"/>
      <c r="EPS1017" s="3"/>
      <c r="EPT1017" s="3"/>
      <c r="EPU1017" s="3"/>
      <c r="EPV1017" s="3"/>
      <c r="EPW1017" s="3"/>
      <c r="EPX1017" s="3"/>
      <c r="EPY1017" s="3"/>
      <c r="EPZ1017" s="3"/>
      <c r="EQA1017" s="3"/>
      <c r="EQB1017" s="3"/>
      <c r="EQC1017" s="3"/>
      <c r="EQD1017" s="3"/>
      <c r="EQE1017" s="3"/>
      <c r="EQF1017" s="3"/>
      <c r="EQG1017" s="3"/>
      <c r="EQH1017" s="3"/>
      <c r="EQI1017" s="3"/>
      <c r="EQJ1017" s="3"/>
      <c r="EQK1017" s="3"/>
      <c r="EQL1017" s="3"/>
      <c r="EQM1017" s="3"/>
      <c r="EQN1017" s="3"/>
      <c r="EQO1017" s="3"/>
      <c r="EQP1017" s="3"/>
      <c r="EQQ1017" s="3"/>
      <c r="EQR1017" s="3"/>
      <c r="EQS1017" s="3"/>
      <c r="EQT1017" s="3"/>
      <c r="EQU1017" s="3"/>
      <c r="EQV1017" s="3"/>
      <c r="EQW1017" s="3"/>
      <c r="EQX1017" s="3"/>
      <c r="EQY1017" s="3"/>
      <c r="EQZ1017" s="3"/>
      <c r="ERA1017" s="3"/>
      <c r="ERB1017" s="3"/>
      <c r="ERC1017" s="3"/>
      <c r="ERD1017" s="3"/>
      <c r="ERE1017" s="3"/>
      <c r="ERF1017" s="3"/>
      <c r="ERG1017" s="3"/>
      <c r="ERH1017" s="3"/>
      <c r="ERI1017" s="3"/>
      <c r="ERJ1017" s="3"/>
      <c r="ERK1017" s="3"/>
      <c r="ERL1017" s="3"/>
      <c r="ERM1017" s="3"/>
      <c r="ERN1017" s="3"/>
      <c r="ERO1017" s="3"/>
      <c r="ERP1017" s="3"/>
      <c r="ERQ1017" s="3"/>
      <c r="ERR1017" s="3"/>
      <c r="ERS1017" s="3"/>
      <c r="ERT1017" s="3"/>
      <c r="ERU1017" s="3"/>
      <c r="ERV1017" s="3"/>
      <c r="ERW1017" s="3"/>
      <c r="ERX1017" s="3"/>
      <c r="ERY1017" s="3"/>
      <c r="ERZ1017" s="3"/>
      <c r="ESA1017" s="3"/>
      <c r="ESB1017" s="3"/>
      <c r="ESC1017" s="3"/>
      <c r="ESD1017" s="3"/>
      <c r="ESE1017" s="3"/>
      <c r="ESF1017" s="3"/>
      <c r="ESG1017" s="3"/>
      <c r="ESH1017" s="3"/>
      <c r="ESI1017" s="3"/>
      <c r="ESJ1017" s="3"/>
      <c r="ESK1017" s="3"/>
      <c r="ESL1017" s="3"/>
      <c r="ESM1017" s="3"/>
      <c r="ESN1017" s="3"/>
      <c r="ESO1017" s="3"/>
      <c r="ESP1017" s="3"/>
      <c r="ESQ1017" s="3"/>
      <c r="ESR1017" s="3"/>
      <c r="ESS1017" s="3"/>
      <c r="EST1017" s="3"/>
      <c r="ESU1017" s="3"/>
      <c r="ESV1017" s="3"/>
      <c r="ESW1017" s="3"/>
      <c r="ESX1017" s="3"/>
      <c r="ESY1017" s="3"/>
      <c r="ESZ1017" s="3"/>
      <c r="ETA1017" s="3"/>
      <c r="ETB1017" s="3"/>
      <c r="ETC1017" s="3"/>
      <c r="ETD1017" s="3"/>
      <c r="ETE1017" s="3"/>
      <c r="ETF1017" s="3"/>
      <c r="ETG1017" s="3"/>
      <c r="ETH1017" s="3"/>
      <c r="ETI1017" s="3"/>
      <c r="ETJ1017" s="3"/>
      <c r="ETK1017" s="3"/>
      <c r="ETL1017" s="3"/>
      <c r="ETM1017" s="3"/>
      <c r="ETN1017" s="3"/>
      <c r="ETO1017" s="3"/>
      <c r="ETP1017" s="3"/>
      <c r="ETQ1017" s="3"/>
      <c r="ETR1017" s="3"/>
      <c r="ETS1017" s="3"/>
      <c r="ETT1017" s="3"/>
      <c r="ETU1017" s="3"/>
      <c r="ETV1017" s="3"/>
      <c r="ETW1017" s="3"/>
      <c r="ETX1017" s="3"/>
      <c r="ETY1017" s="3"/>
      <c r="ETZ1017" s="3"/>
      <c r="EUA1017" s="3"/>
      <c r="EUB1017" s="3"/>
      <c r="EUC1017" s="3"/>
      <c r="EUD1017" s="3"/>
      <c r="EUE1017" s="3"/>
      <c r="EUF1017" s="3"/>
      <c r="EUG1017" s="3"/>
      <c r="EUH1017" s="3"/>
      <c r="EUI1017" s="3"/>
      <c r="EUJ1017" s="3"/>
      <c r="EUK1017" s="3"/>
      <c r="EUL1017" s="3"/>
      <c r="EUM1017" s="3"/>
      <c r="EUN1017" s="3"/>
      <c r="EUO1017" s="3"/>
      <c r="EUP1017" s="3"/>
      <c r="EUQ1017" s="3"/>
      <c r="EUR1017" s="3"/>
      <c r="EUS1017" s="3"/>
      <c r="EUT1017" s="3"/>
      <c r="EUU1017" s="3"/>
      <c r="EUV1017" s="3"/>
      <c r="EUW1017" s="3"/>
      <c r="EUX1017" s="3"/>
      <c r="EUY1017" s="3"/>
      <c r="EUZ1017" s="3"/>
      <c r="EVA1017" s="3"/>
      <c r="EVB1017" s="3"/>
      <c r="EVC1017" s="3"/>
      <c r="EVD1017" s="3"/>
      <c r="EVE1017" s="3"/>
      <c r="EVF1017" s="3"/>
      <c r="EVG1017" s="3"/>
      <c r="EVH1017" s="3"/>
      <c r="EVI1017" s="3"/>
      <c r="EVJ1017" s="3"/>
      <c r="EVK1017" s="3"/>
      <c r="EVL1017" s="3"/>
      <c r="EVM1017" s="3"/>
      <c r="EVN1017" s="3"/>
      <c r="EVO1017" s="3"/>
      <c r="EVP1017" s="3"/>
      <c r="EVQ1017" s="3"/>
      <c r="EVR1017" s="3"/>
      <c r="EVS1017" s="3"/>
      <c r="EVT1017" s="3"/>
      <c r="EVU1017" s="3"/>
      <c r="EVV1017" s="3"/>
      <c r="EVW1017" s="3"/>
      <c r="EVX1017" s="3"/>
      <c r="EVY1017" s="3"/>
      <c r="EVZ1017" s="3"/>
      <c r="EWA1017" s="3"/>
      <c r="EWB1017" s="3"/>
      <c r="EWC1017" s="3"/>
      <c r="EWD1017" s="3"/>
      <c r="EWE1017" s="3"/>
      <c r="EWF1017" s="3"/>
      <c r="EWG1017" s="3"/>
      <c r="EWH1017" s="3"/>
      <c r="EWI1017" s="3"/>
      <c r="EWJ1017" s="3"/>
      <c r="EWK1017" s="3"/>
      <c r="EWL1017" s="3"/>
      <c r="EWM1017" s="3"/>
      <c r="EWN1017" s="3"/>
      <c r="EWO1017" s="3"/>
      <c r="EWP1017" s="3"/>
      <c r="EWQ1017" s="3"/>
      <c r="EWR1017" s="3"/>
      <c r="EWS1017" s="3"/>
      <c r="EWT1017" s="3"/>
      <c r="EWU1017" s="3"/>
      <c r="EWV1017" s="3"/>
      <c r="EWW1017" s="3"/>
      <c r="EWX1017" s="3"/>
      <c r="EWY1017" s="3"/>
      <c r="EWZ1017" s="3"/>
      <c r="EXA1017" s="3"/>
      <c r="EXB1017" s="3"/>
      <c r="EXC1017" s="3"/>
      <c r="EXD1017" s="3"/>
      <c r="EXE1017" s="3"/>
      <c r="EXF1017" s="3"/>
      <c r="EXG1017" s="3"/>
      <c r="EXH1017" s="3"/>
      <c r="EXI1017" s="3"/>
      <c r="EXJ1017" s="3"/>
      <c r="EXK1017" s="3"/>
      <c r="EXL1017" s="3"/>
      <c r="EXM1017" s="3"/>
      <c r="EXN1017" s="3"/>
      <c r="EXO1017" s="3"/>
      <c r="EXP1017" s="3"/>
      <c r="EXQ1017" s="3"/>
      <c r="EXR1017" s="3"/>
      <c r="EXS1017" s="3"/>
      <c r="EXT1017" s="3"/>
      <c r="EXU1017" s="3"/>
      <c r="EXV1017" s="3"/>
      <c r="EXW1017" s="3"/>
      <c r="EXX1017" s="3"/>
      <c r="EXY1017" s="3"/>
      <c r="EXZ1017" s="3"/>
      <c r="EYA1017" s="3"/>
      <c r="EYB1017" s="3"/>
      <c r="EYC1017" s="3"/>
      <c r="EYD1017" s="3"/>
      <c r="EYE1017" s="3"/>
      <c r="EYF1017" s="3"/>
      <c r="EYG1017" s="3"/>
      <c r="EYH1017" s="3"/>
      <c r="EYI1017" s="3"/>
      <c r="EYJ1017" s="3"/>
      <c r="EYK1017" s="3"/>
      <c r="EYL1017" s="3"/>
      <c r="EYM1017" s="3"/>
      <c r="EYN1017" s="3"/>
      <c r="EYO1017" s="3"/>
      <c r="EYP1017" s="3"/>
      <c r="EYQ1017" s="3"/>
      <c r="EYR1017" s="3"/>
      <c r="EYS1017" s="3"/>
      <c r="EYT1017" s="3"/>
      <c r="EYU1017" s="3"/>
      <c r="EYV1017" s="3"/>
      <c r="EYW1017" s="3"/>
      <c r="EYX1017" s="3"/>
      <c r="EYY1017" s="3"/>
      <c r="EYZ1017" s="3"/>
      <c r="EZA1017" s="3"/>
      <c r="EZB1017" s="3"/>
      <c r="EZC1017" s="3"/>
      <c r="EZD1017" s="3"/>
      <c r="EZE1017" s="3"/>
      <c r="EZF1017" s="3"/>
      <c r="EZG1017" s="3"/>
      <c r="EZH1017" s="3"/>
      <c r="EZI1017" s="3"/>
      <c r="EZJ1017" s="3"/>
      <c r="EZK1017" s="3"/>
      <c r="EZL1017" s="3"/>
      <c r="EZM1017" s="3"/>
      <c r="EZN1017" s="3"/>
      <c r="EZO1017" s="3"/>
      <c r="EZP1017" s="3"/>
      <c r="EZQ1017" s="3"/>
      <c r="EZR1017" s="3"/>
      <c r="EZS1017" s="3"/>
      <c r="EZT1017" s="3"/>
      <c r="EZU1017" s="3"/>
      <c r="EZV1017" s="3"/>
      <c r="EZW1017" s="3"/>
      <c r="EZX1017" s="3"/>
      <c r="EZY1017" s="3"/>
      <c r="EZZ1017" s="3"/>
      <c r="FAA1017" s="3"/>
      <c r="FAB1017" s="3"/>
      <c r="FAC1017" s="3"/>
      <c r="FAD1017" s="3"/>
      <c r="FAE1017" s="3"/>
      <c r="FAF1017" s="3"/>
      <c r="FAG1017" s="3"/>
      <c r="FAH1017" s="3"/>
      <c r="FAI1017" s="3"/>
      <c r="FAJ1017" s="3"/>
      <c r="FAK1017" s="3"/>
      <c r="FAL1017" s="3"/>
      <c r="FAM1017" s="3"/>
      <c r="FAN1017" s="3"/>
      <c r="FAO1017" s="3"/>
      <c r="FAP1017" s="3"/>
      <c r="FAQ1017" s="3"/>
      <c r="FAR1017" s="3"/>
      <c r="FAS1017" s="3"/>
      <c r="FAT1017" s="3"/>
      <c r="FAU1017" s="3"/>
      <c r="FAV1017" s="3"/>
      <c r="FAW1017" s="3"/>
      <c r="FAX1017" s="3"/>
      <c r="FAY1017" s="3"/>
      <c r="FAZ1017" s="3"/>
      <c r="FBA1017" s="3"/>
      <c r="FBB1017" s="3"/>
      <c r="FBC1017" s="3"/>
      <c r="FBD1017" s="3"/>
      <c r="FBE1017" s="3"/>
      <c r="FBF1017" s="3"/>
      <c r="FBG1017" s="3"/>
      <c r="FBH1017" s="3"/>
      <c r="FBI1017" s="3"/>
      <c r="FBJ1017" s="3"/>
      <c r="FBK1017" s="3"/>
      <c r="FBL1017" s="3"/>
      <c r="FBM1017" s="3"/>
      <c r="FBN1017" s="3"/>
      <c r="FBO1017" s="3"/>
      <c r="FBP1017" s="3"/>
      <c r="FBQ1017" s="3"/>
      <c r="FBR1017" s="3"/>
      <c r="FBS1017" s="3"/>
      <c r="FBT1017" s="3"/>
      <c r="FBU1017" s="3"/>
      <c r="FBV1017" s="3"/>
      <c r="FBW1017" s="3"/>
      <c r="FBX1017" s="3"/>
      <c r="FBY1017" s="3"/>
      <c r="FBZ1017" s="3"/>
      <c r="FCA1017" s="3"/>
      <c r="FCB1017" s="3"/>
      <c r="FCC1017" s="3"/>
      <c r="FCD1017" s="3"/>
      <c r="FCE1017" s="3"/>
      <c r="FCF1017" s="3"/>
      <c r="FCG1017" s="3"/>
      <c r="FCH1017" s="3"/>
      <c r="FCI1017" s="3"/>
      <c r="FCJ1017" s="3"/>
      <c r="FCK1017" s="3"/>
      <c r="FCL1017" s="3"/>
      <c r="FCM1017" s="3"/>
      <c r="FCN1017" s="3"/>
      <c r="FCO1017" s="3"/>
      <c r="FCP1017" s="3"/>
      <c r="FCQ1017" s="3"/>
      <c r="FCR1017" s="3"/>
      <c r="FCS1017" s="3"/>
      <c r="FCT1017" s="3"/>
      <c r="FCU1017" s="3"/>
      <c r="FCV1017" s="3"/>
      <c r="FCW1017" s="3"/>
      <c r="FCX1017" s="3"/>
      <c r="FCY1017" s="3"/>
      <c r="FCZ1017" s="3"/>
      <c r="FDA1017" s="3"/>
      <c r="FDB1017" s="3"/>
      <c r="FDC1017" s="3"/>
      <c r="FDD1017" s="3"/>
      <c r="FDE1017" s="3"/>
      <c r="FDF1017" s="3"/>
      <c r="FDG1017" s="3"/>
      <c r="FDH1017" s="3"/>
      <c r="FDI1017" s="3"/>
      <c r="FDJ1017" s="3"/>
      <c r="FDK1017" s="3"/>
      <c r="FDL1017" s="3"/>
      <c r="FDM1017" s="3"/>
      <c r="FDN1017" s="3"/>
      <c r="FDO1017" s="3"/>
      <c r="FDP1017" s="3"/>
      <c r="FDQ1017" s="3"/>
      <c r="FDR1017" s="3"/>
      <c r="FDS1017" s="3"/>
      <c r="FDT1017" s="3"/>
      <c r="FDU1017" s="3"/>
      <c r="FDV1017" s="3"/>
      <c r="FDW1017" s="3"/>
      <c r="FDX1017" s="3"/>
      <c r="FDY1017" s="3"/>
      <c r="FDZ1017" s="3"/>
      <c r="FEA1017" s="3"/>
      <c r="FEB1017" s="3"/>
      <c r="FEC1017" s="3"/>
      <c r="FED1017" s="3"/>
      <c r="FEE1017" s="3"/>
      <c r="FEF1017" s="3"/>
      <c r="FEG1017" s="3"/>
      <c r="FEH1017" s="3"/>
      <c r="FEI1017" s="3"/>
      <c r="FEJ1017" s="3"/>
      <c r="FEK1017" s="3"/>
      <c r="FEL1017" s="3"/>
      <c r="FEM1017" s="3"/>
      <c r="FEN1017" s="3"/>
      <c r="FEO1017" s="3"/>
      <c r="FEP1017" s="3"/>
      <c r="FEQ1017" s="3"/>
      <c r="FER1017" s="3"/>
      <c r="FES1017" s="3"/>
      <c r="FET1017" s="3"/>
      <c r="FEU1017" s="3"/>
      <c r="FEV1017" s="3"/>
      <c r="FEW1017" s="3"/>
      <c r="FEX1017" s="3"/>
      <c r="FEY1017" s="3"/>
      <c r="FEZ1017" s="3"/>
      <c r="FFA1017" s="3"/>
      <c r="FFB1017" s="3"/>
      <c r="FFC1017" s="3"/>
      <c r="FFD1017" s="3"/>
      <c r="FFE1017" s="3"/>
      <c r="FFF1017" s="3"/>
      <c r="FFG1017" s="3"/>
      <c r="FFH1017" s="3"/>
      <c r="FFI1017" s="3"/>
      <c r="FFJ1017" s="3"/>
      <c r="FFK1017" s="3"/>
      <c r="FFL1017" s="3"/>
      <c r="FFM1017" s="3"/>
      <c r="FFN1017" s="3"/>
      <c r="FFO1017" s="3"/>
      <c r="FFP1017" s="3"/>
      <c r="FFQ1017" s="3"/>
      <c r="FFR1017" s="3"/>
      <c r="FFS1017" s="3"/>
      <c r="FFT1017" s="3"/>
      <c r="FFU1017" s="3"/>
      <c r="FFV1017" s="3"/>
      <c r="FFW1017" s="3"/>
      <c r="FFX1017" s="3"/>
      <c r="FFY1017" s="3"/>
      <c r="FFZ1017" s="3"/>
      <c r="FGA1017" s="3"/>
      <c r="FGB1017" s="3"/>
      <c r="FGC1017" s="3"/>
      <c r="FGD1017" s="3"/>
      <c r="FGE1017" s="3"/>
      <c r="FGF1017" s="3"/>
      <c r="FGG1017" s="3"/>
      <c r="FGH1017" s="3"/>
      <c r="FGI1017" s="3"/>
      <c r="FGJ1017" s="3"/>
      <c r="FGK1017" s="3"/>
      <c r="FGL1017" s="3"/>
      <c r="FGM1017" s="3"/>
      <c r="FGN1017" s="3"/>
      <c r="FGO1017" s="3"/>
      <c r="FGP1017" s="3"/>
      <c r="FGQ1017" s="3"/>
      <c r="FGR1017" s="3"/>
      <c r="FGS1017" s="3"/>
      <c r="FGT1017" s="3"/>
      <c r="FGU1017" s="3"/>
      <c r="FGV1017" s="3"/>
      <c r="FGW1017" s="3"/>
      <c r="FGX1017" s="3"/>
      <c r="FGY1017" s="3"/>
      <c r="FGZ1017" s="3"/>
      <c r="FHA1017" s="3"/>
      <c r="FHB1017" s="3"/>
      <c r="FHC1017" s="3"/>
      <c r="FHD1017" s="3"/>
      <c r="FHE1017" s="3"/>
      <c r="FHF1017" s="3"/>
      <c r="FHG1017" s="3"/>
      <c r="FHH1017" s="3"/>
      <c r="FHI1017" s="3"/>
      <c r="FHJ1017" s="3"/>
      <c r="FHK1017" s="3"/>
      <c r="FHL1017" s="3"/>
      <c r="FHM1017" s="3"/>
      <c r="FHN1017" s="3"/>
      <c r="FHO1017" s="3"/>
      <c r="FHP1017" s="3"/>
      <c r="FHQ1017" s="3"/>
      <c r="FHR1017" s="3"/>
      <c r="FHS1017" s="3"/>
      <c r="FHT1017" s="3"/>
      <c r="FHU1017" s="3"/>
      <c r="FHV1017" s="3"/>
      <c r="FHW1017" s="3"/>
      <c r="FHX1017" s="3"/>
      <c r="FHY1017" s="3"/>
      <c r="FHZ1017" s="3"/>
      <c r="FIA1017" s="3"/>
      <c r="FIB1017" s="3"/>
      <c r="FIC1017" s="3"/>
      <c r="FID1017" s="3"/>
      <c r="FIE1017" s="3"/>
      <c r="FIF1017" s="3"/>
      <c r="FIG1017" s="3"/>
      <c r="FIH1017" s="3"/>
      <c r="FII1017" s="3"/>
      <c r="FIJ1017" s="3"/>
      <c r="FIK1017" s="3"/>
      <c r="FIL1017" s="3"/>
      <c r="FIM1017" s="3"/>
      <c r="FIN1017" s="3"/>
      <c r="FIO1017" s="3"/>
      <c r="FIP1017" s="3"/>
      <c r="FIQ1017" s="3"/>
      <c r="FIR1017" s="3"/>
      <c r="FIS1017" s="3"/>
      <c r="FIT1017" s="3"/>
      <c r="FIU1017" s="3"/>
      <c r="FIV1017" s="3"/>
      <c r="FIW1017" s="3"/>
      <c r="FIX1017" s="3"/>
      <c r="FIY1017" s="3"/>
      <c r="FIZ1017" s="3"/>
      <c r="FJA1017" s="3"/>
      <c r="FJB1017" s="3"/>
      <c r="FJC1017" s="3"/>
      <c r="FJD1017" s="3"/>
      <c r="FJE1017" s="3"/>
      <c r="FJF1017" s="3"/>
      <c r="FJG1017" s="3"/>
      <c r="FJH1017" s="3"/>
      <c r="FJI1017" s="3"/>
      <c r="FJJ1017" s="3"/>
      <c r="FJK1017" s="3"/>
      <c r="FJL1017" s="3"/>
      <c r="FJM1017" s="3"/>
      <c r="FJN1017" s="3"/>
      <c r="FJO1017" s="3"/>
      <c r="FJP1017" s="3"/>
      <c r="FJQ1017" s="3"/>
      <c r="FJR1017" s="3"/>
      <c r="FJS1017" s="3"/>
      <c r="FJT1017" s="3"/>
      <c r="FJU1017" s="3"/>
      <c r="FJV1017" s="3"/>
      <c r="FJW1017" s="3"/>
      <c r="FJX1017" s="3"/>
      <c r="FJY1017" s="3"/>
      <c r="FJZ1017" s="3"/>
      <c r="FKA1017" s="3"/>
      <c r="FKB1017" s="3"/>
      <c r="FKC1017" s="3"/>
      <c r="FKD1017" s="3"/>
      <c r="FKE1017" s="3"/>
      <c r="FKF1017" s="3"/>
      <c r="FKG1017" s="3"/>
      <c r="FKH1017" s="3"/>
      <c r="FKI1017" s="3"/>
      <c r="FKJ1017" s="3"/>
      <c r="FKK1017" s="3"/>
      <c r="FKL1017" s="3"/>
      <c r="FKM1017" s="3"/>
      <c r="FKN1017" s="3"/>
      <c r="FKO1017" s="3"/>
      <c r="FKP1017" s="3"/>
      <c r="FKQ1017" s="3"/>
      <c r="FKR1017" s="3"/>
      <c r="FKS1017" s="3"/>
      <c r="FKT1017" s="3"/>
      <c r="FKU1017" s="3"/>
      <c r="FKV1017" s="3"/>
      <c r="FKW1017" s="3"/>
      <c r="FKX1017" s="3"/>
      <c r="FKY1017" s="3"/>
      <c r="FKZ1017" s="3"/>
      <c r="FLA1017" s="3"/>
      <c r="FLB1017" s="3"/>
      <c r="FLC1017" s="3"/>
      <c r="FLD1017" s="3"/>
      <c r="FLE1017" s="3"/>
      <c r="FLF1017" s="3"/>
      <c r="FLG1017" s="3"/>
      <c r="FLH1017" s="3"/>
      <c r="FLI1017" s="3"/>
      <c r="FLJ1017" s="3"/>
      <c r="FLK1017" s="3"/>
      <c r="FLL1017" s="3"/>
      <c r="FLM1017" s="3"/>
      <c r="FLN1017" s="3"/>
      <c r="FLO1017" s="3"/>
      <c r="FLP1017" s="3"/>
      <c r="FLQ1017" s="3"/>
      <c r="FLR1017" s="3"/>
      <c r="FLS1017" s="3"/>
      <c r="FLT1017" s="3"/>
      <c r="FLU1017" s="3"/>
      <c r="FLV1017" s="3"/>
      <c r="FLW1017" s="3"/>
      <c r="FLX1017" s="3"/>
      <c r="FLY1017" s="3"/>
      <c r="FLZ1017" s="3"/>
      <c r="FMA1017" s="3"/>
      <c r="FMB1017" s="3"/>
      <c r="FMC1017" s="3"/>
      <c r="FMD1017" s="3"/>
      <c r="FME1017" s="3"/>
      <c r="FMF1017" s="3"/>
      <c r="FMG1017" s="3"/>
      <c r="FMH1017" s="3"/>
      <c r="FMI1017" s="3"/>
      <c r="FMJ1017" s="3"/>
      <c r="FMK1017" s="3"/>
      <c r="FML1017" s="3"/>
      <c r="FMM1017" s="3"/>
      <c r="FMN1017" s="3"/>
      <c r="FMO1017" s="3"/>
      <c r="FMP1017" s="3"/>
      <c r="FMQ1017" s="3"/>
      <c r="FMR1017" s="3"/>
      <c r="FMS1017" s="3"/>
      <c r="FMT1017" s="3"/>
      <c r="FMU1017" s="3"/>
      <c r="FMV1017" s="3"/>
      <c r="FMW1017" s="3"/>
      <c r="FMX1017" s="3"/>
      <c r="FMY1017" s="3"/>
      <c r="FMZ1017" s="3"/>
      <c r="FNA1017" s="3"/>
      <c r="FNB1017" s="3"/>
      <c r="FNC1017" s="3"/>
      <c r="FND1017" s="3"/>
      <c r="FNE1017" s="3"/>
      <c r="FNF1017" s="3"/>
      <c r="FNG1017" s="3"/>
      <c r="FNH1017" s="3"/>
      <c r="FNI1017" s="3"/>
      <c r="FNJ1017" s="3"/>
      <c r="FNK1017" s="3"/>
      <c r="FNL1017" s="3"/>
      <c r="FNM1017" s="3"/>
      <c r="FNN1017" s="3"/>
      <c r="FNO1017" s="3"/>
      <c r="FNP1017" s="3"/>
      <c r="FNQ1017" s="3"/>
      <c r="FNR1017" s="3"/>
      <c r="FNS1017" s="3"/>
      <c r="FNT1017" s="3"/>
      <c r="FNU1017" s="3"/>
      <c r="FNV1017" s="3"/>
      <c r="FNW1017" s="3"/>
      <c r="FNX1017" s="3"/>
      <c r="FNY1017" s="3"/>
      <c r="FNZ1017" s="3"/>
      <c r="FOA1017" s="3"/>
      <c r="FOB1017" s="3"/>
      <c r="FOC1017" s="3"/>
      <c r="FOD1017" s="3"/>
      <c r="FOE1017" s="3"/>
      <c r="FOF1017" s="3"/>
      <c r="FOG1017" s="3"/>
      <c r="FOH1017" s="3"/>
      <c r="FOI1017" s="3"/>
      <c r="FOJ1017" s="3"/>
      <c r="FOK1017" s="3"/>
      <c r="FOL1017" s="3"/>
      <c r="FOM1017" s="3"/>
      <c r="FON1017" s="3"/>
      <c r="FOO1017" s="3"/>
      <c r="FOP1017" s="3"/>
      <c r="FOQ1017" s="3"/>
      <c r="FOR1017" s="3"/>
      <c r="FOS1017" s="3"/>
      <c r="FOT1017" s="3"/>
      <c r="FOU1017" s="3"/>
      <c r="FOV1017" s="3"/>
      <c r="FOW1017" s="3"/>
      <c r="FOX1017" s="3"/>
      <c r="FOY1017" s="3"/>
      <c r="FOZ1017" s="3"/>
      <c r="FPA1017" s="3"/>
      <c r="FPB1017" s="3"/>
      <c r="FPC1017" s="3"/>
      <c r="FPD1017" s="3"/>
      <c r="FPE1017" s="3"/>
      <c r="FPF1017" s="3"/>
      <c r="FPG1017" s="3"/>
      <c r="FPH1017" s="3"/>
      <c r="FPI1017" s="3"/>
      <c r="FPJ1017" s="3"/>
      <c r="FPK1017" s="3"/>
      <c r="FPL1017" s="3"/>
      <c r="FPM1017" s="3"/>
      <c r="FPN1017" s="3"/>
      <c r="FPO1017" s="3"/>
      <c r="FPP1017" s="3"/>
      <c r="FPQ1017" s="3"/>
      <c r="FPR1017" s="3"/>
      <c r="FPS1017" s="3"/>
      <c r="FPT1017" s="3"/>
      <c r="FPU1017" s="3"/>
      <c r="FPV1017" s="3"/>
      <c r="FPW1017" s="3"/>
      <c r="FPX1017" s="3"/>
      <c r="FPY1017" s="3"/>
      <c r="FPZ1017" s="3"/>
      <c r="FQA1017" s="3"/>
      <c r="FQB1017" s="3"/>
      <c r="FQC1017" s="3"/>
      <c r="FQD1017" s="3"/>
      <c r="FQE1017" s="3"/>
      <c r="FQF1017" s="3"/>
      <c r="FQG1017" s="3"/>
      <c r="FQH1017" s="3"/>
      <c r="FQI1017" s="3"/>
      <c r="FQJ1017" s="3"/>
      <c r="FQK1017" s="3"/>
      <c r="FQL1017" s="3"/>
      <c r="FQM1017" s="3"/>
      <c r="FQN1017" s="3"/>
      <c r="FQO1017" s="3"/>
      <c r="FQP1017" s="3"/>
      <c r="FQQ1017" s="3"/>
      <c r="FQR1017" s="3"/>
      <c r="FQS1017" s="3"/>
      <c r="FQT1017" s="3"/>
      <c r="FQU1017" s="3"/>
      <c r="FQV1017" s="3"/>
      <c r="FQW1017" s="3"/>
      <c r="FQX1017" s="3"/>
      <c r="FQY1017" s="3"/>
      <c r="FQZ1017" s="3"/>
      <c r="FRA1017" s="3"/>
      <c r="FRB1017" s="3"/>
      <c r="FRC1017" s="3"/>
      <c r="FRD1017" s="3"/>
      <c r="FRE1017" s="3"/>
      <c r="FRF1017" s="3"/>
      <c r="FRG1017" s="3"/>
      <c r="FRH1017" s="3"/>
      <c r="FRI1017" s="3"/>
      <c r="FRJ1017" s="3"/>
      <c r="FRK1017" s="3"/>
      <c r="FRL1017" s="3"/>
      <c r="FRM1017" s="3"/>
      <c r="FRN1017" s="3"/>
      <c r="FRO1017" s="3"/>
      <c r="FRP1017" s="3"/>
      <c r="FRQ1017" s="3"/>
      <c r="FRR1017" s="3"/>
      <c r="FRS1017" s="3"/>
      <c r="FRT1017" s="3"/>
      <c r="FRU1017" s="3"/>
      <c r="FRV1017" s="3"/>
      <c r="FRW1017" s="3"/>
      <c r="FRX1017" s="3"/>
      <c r="FRY1017" s="3"/>
      <c r="FRZ1017" s="3"/>
      <c r="FSA1017" s="3"/>
      <c r="FSB1017" s="3"/>
      <c r="FSC1017" s="3"/>
      <c r="FSD1017" s="3"/>
      <c r="FSE1017" s="3"/>
      <c r="FSF1017" s="3"/>
      <c r="FSG1017" s="3"/>
      <c r="FSH1017" s="3"/>
      <c r="FSI1017" s="3"/>
      <c r="FSJ1017" s="3"/>
      <c r="FSK1017" s="3"/>
      <c r="FSL1017" s="3"/>
      <c r="FSM1017" s="3"/>
      <c r="FSN1017" s="3"/>
      <c r="FSO1017" s="3"/>
      <c r="FSP1017" s="3"/>
      <c r="FSQ1017" s="3"/>
      <c r="FSR1017" s="3"/>
      <c r="FSS1017" s="3"/>
      <c r="FST1017" s="3"/>
      <c r="FSU1017" s="3"/>
      <c r="FSV1017" s="3"/>
      <c r="FSW1017" s="3"/>
      <c r="FSX1017" s="3"/>
      <c r="FSY1017" s="3"/>
      <c r="FSZ1017" s="3"/>
      <c r="FTA1017" s="3"/>
      <c r="FTB1017" s="3"/>
      <c r="FTC1017" s="3"/>
      <c r="FTD1017" s="3"/>
      <c r="FTE1017" s="3"/>
      <c r="FTF1017" s="3"/>
      <c r="FTG1017" s="3"/>
      <c r="FTH1017" s="3"/>
      <c r="FTI1017" s="3"/>
      <c r="FTJ1017" s="3"/>
      <c r="FTK1017" s="3"/>
      <c r="FTL1017" s="3"/>
      <c r="FTM1017" s="3"/>
      <c r="FTN1017" s="3"/>
      <c r="FTO1017" s="3"/>
      <c r="FTP1017" s="3"/>
      <c r="FTQ1017" s="3"/>
      <c r="FTR1017" s="3"/>
      <c r="FTS1017" s="3"/>
      <c r="FTT1017" s="3"/>
      <c r="FTU1017" s="3"/>
      <c r="FTV1017" s="3"/>
      <c r="FTW1017" s="3"/>
      <c r="FTX1017" s="3"/>
      <c r="FTY1017" s="3"/>
      <c r="FTZ1017" s="3"/>
      <c r="FUA1017" s="3"/>
      <c r="FUB1017" s="3"/>
      <c r="FUC1017" s="3"/>
      <c r="FUD1017" s="3"/>
      <c r="FUE1017" s="3"/>
      <c r="FUF1017" s="3"/>
      <c r="FUG1017" s="3"/>
      <c r="FUH1017" s="3"/>
      <c r="FUI1017" s="3"/>
      <c r="FUJ1017" s="3"/>
      <c r="FUK1017" s="3"/>
      <c r="FUL1017" s="3"/>
      <c r="FUM1017" s="3"/>
      <c r="FUN1017" s="3"/>
      <c r="FUO1017" s="3"/>
      <c r="FUP1017" s="3"/>
      <c r="FUQ1017" s="3"/>
      <c r="FUR1017" s="3"/>
      <c r="FUS1017" s="3"/>
      <c r="FUT1017" s="3"/>
      <c r="FUU1017" s="3"/>
      <c r="FUV1017" s="3"/>
      <c r="FUW1017" s="3"/>
      <c r="FUX1017" s="3"/>
      <c r="FUY1017" s="3"/>
      <c r="FUZ1017" s="3"/>
      <c r="FVA1017" s="3"/>
      <c r="FVB1017" s="3"/>
      <c r="FVC1017" s="3"/>
      <c r="FVD1017" s="3"/>
      <c r="FVE1017" s="3"/>
      <c r="FVF1017" s="3"/>
      <c r="FVG1017" s="3"/>
      <c r="FVH1017" s="3"/>
      <c r="FVI1017" s="3"/>
      <c r="FVJ1017" s="3"/>
      <c r="FVK1017" s="3"/>
      <c r="FVL1017" s="3"/>
      <c r="FVM1017" s="3"/>
      <c r="FVN1017" s="3"/>
      <c r="FVO1017" s="3"/>
      <c r="FVP1017" s="3"/>
      <c r="FVQ1017" s="3"/>
      <c r="FVR1017" s="3"/>
      <c r="FVS1017" s="3"/>
      <c r="FVT1017" s="3"/>
      <c r="FVU1017" s="3"/>
      <c r="FVV1017" s="3"/>
      <c r="FVW1017" s="3"/>
      <c r="FVX1017" s="3"/>
      <c r="FVY1017" s="3"/>
      <c r="FVZ1017" s="3"/>
      <c r="FWA1017" s="3"/>
      <c r="FWB1017" s="3"/>
      <c r="FWC1017" s="3"/>
      <c r="FWD1017" s="3"/>
      <c r="FWE1017" s="3"/>
      <c r="FWF1017" s="3"/>
      <c r="FWG1017" s="3"/>
      <c r="FWH1017" s="3"/>
      <c r="FWI1017" s="3"/>
      <c r="FWJ1017" s="3"/>
      <c r="FWK1017" s="3"/>
      <c r="FWL1017" s="3"/>
      <c r="FWM1017" s="3"/>
      <c r="FWN1017" s="3"/>
      <c r="FWO1017" s="3"/>
      <c r="FWP1017" s="3"/>
      <c r="FWQ1017" s="3"/>
      <c r="FWR1017" s="3"/>
      <c r="FWS1017" s="3"/>
      <c r="FWT1017" s="3"/>
      <c r="FWU1017" s="3"/>
      <c r="FWV1017" s="3"/>
      <c r="FWW1017" s="3"/>
      <c r="FWX1017" s="3"/>
      <c r="FWY1017" s="3"/>
      <c r="FWZ1017" s="3"/>
      <c r="FXA1017" s="3"/>
      <c r="FXB1017" s="3"/>
      <c r="FXC1017" s="3"/>
      <c r="FXD1017" s="3"/>
      <c r="FXE1017" s="3"/>
      <c r="FXF1017" s="3"/>
      <c r="FXG1017" s="3"/>
      <c r="FXH1017" s="3"/>
      <c r="FXI1017" s="3"/>
      <c r="FXJ1017" s="3"/>
      <c r="FXK1017" s="3"/>
      <c r="FXL1017" s="3"/>
      <c r="FXM1017" s="3"/>
      <c r="FXN1017" s="3"/>
      <c r="FXO1017" s="3"/>
      <c r="FXP1017" s="3"/>
      <c r="FXQ1017" s="3"/>
      <c r="FXR1017" s="3"/>
      <c r="FXS1017" s="3"/>
      <c r="FXT1017" s="3"/>
      <c r="FXU1017" s="3"/>
      <c r="FXV1017" s="3"/>
      <c r="FXW1017" s="3"/>
      <c r="FXX1017" s="3"/>
      <c r="FXY1017" s="3"/>
      <c r="FXZ1017" s="3"/>
      <c r="FYA1017" s="3"/>
      <c r="FYB1017" s="3"/>
      <c r="FYC1017" s="3"/>
      <c r="FYD1017" s="3"/>
      <c r="FYE1017" s="3"/>
      <c r="FYF1017" s="3"/>
      <c r="FYG1017" s="3"/>
      <c r="FYH1017" s="3"/>
      <c r="FYI1017" s="3"/>
      <c r="FYJ1017" s="3"/>
      <c r="FYK1017" s="3"/>
      <c r="FYL1017" s="3"/>
      <c r="FYM1017" s="3"/>
      <c r="FYN1017" s="3"/>
      <c r="FYO1017" s="3"/>
      <c r="FYP1017" s="3"/>
      <c r="FYQ1017" s="3"/>
      <c r="FYR1017" s="3"/>
      <c r="FYS1017" s="3"/>
      <c r="FYT1017" s="3"/>
      <c r="FYU1017" s="3"/>
      <c r="FYV1017" s="3"/>
      <c r="FYW1017" s="3"/>
      <c r="FYX1017" s="3"/>
      <c r="FYY1017" s="3"/>
      <c r="FYZ1017" s="3"/>
      <c r="FZA1017" s="3"/>
      <c r="FZB1017" s="3"/>
      <c r="FZC1017" s="3"/>
      <c r="FZD1017" s="3"/>
      <c r="FZE1017" s="3"/>
      <c r="FZF1017" s="3"/>
      <c r="FZG1017" s="3"/>
      <c r="FZH1017" s="3"/>
      <c r="FZI1017" s="3"/>
      <c r="FZJ1017" s="3"/>
      <c r="FZK1017" s="3"/>
      <c r="FZL1017" s="3"/>
      <c r="FZM1017" s="3"/>
      <c r="FZN1017" s="3"/>
      <c r="FZO1017" s="3"/>
      <c r="FZP1017" s="3"/>
      <c r="FZQ1017" s="3"/>
      <c r="FZR1017" s="3"/>
      <c r="FZS1017" s="3"/>
      <c r="FZT1017" s="3"/>
      <c r="FZU1017" s="3"/>
      <c r="FZV1017" s="3"/>
      <c r="FZW1017" s="3"/>
      <c r="FZX1017" s="3"/>
      <c r="FZY1017" s="3"/>
      <c r="FZZ1017" s="3"/>
      <c r="GAA1017" s="3"/>
      <c r="GAB1017" s="3"/>
      <c r="GAC1017" s="3"/>
      <c r="GAD1017" s="3"/>
      <c r="GAE1017" s="3"/>
      <c r="GAF1017" s="3"/>
      <c r="GAG1017" s="3"/>
      <c r="GAH1017" s="3"/>
      <c r="GAI1017" s="3"/>
      <c r="GAJ1017" s="3"/>
      <c r="GAK1017" s="3"/>
      <c r="GAL1017" s="3"/>
      <c r="GAM1017" s="3"/>
      <c r="GAN1017" s="3"/>
      <c r="GAO1017" s="3"/>
      <c r="GAP1017" s="3"/>
      <c r="GAQ1017" s="3"/>
      <c r="GAR1017" s="3"/>
      <c r="GAS1017" s="3"/>
      <c r="GAT1017" s="3"/>
      <c r="GAU1017" s="3"/>
      <c r="GAV1017" s="3"/>
      <c r="GAW1017" s="3"/>
      <c r="GAX1017" s="3"/>
      <c r="GAY1017" s="3"/>
      <c r="GAZ1017" s="3"/>
      <c r="GBA1017" s="3"/>
      <c r="GBB1017" s="3"/>
      <c r="GBC1017" s="3"/>
      <c r="GBD1017" s="3"/>
      <c r="GBE1017" s="3"/>
      <c r="GBF1017" s="3"/>
      <c r="GBG1017" s="3"/>
      <c r="GBH1017" s="3"/>
      <c r="GBI1017" s="3"/>
      <c r="GBJ1017" s="3"/>
      <c r="GBK1017" s="3"/>
      <c r="GBL1017" s="3"/>
      <c r="GBM1017" s="3"/>
      <c r="GBN1017" s="3"/>
      <c r="GBO1017" s="3"/>
      <c r="GBP1017" s="3"/>
      <c r="GBQ1017" s="3"/>
      <c r="GBR1017" s="3"/>
      <c r="GBS1017" s="3"/>
      <c r="GBT1017" s="3"/>
      <c r="GBU1017" s="3"/>
      <c r="GBV1017" s="3"/>
      <c r="GBW1017" s="3"/>
      <c r="GBX1017" s="3"/>
      <c r="GBY1017" s="3"/>
      <c r="GBZ1017" s="3"/>
      <c r="GCA1017" s="3"/>
      <c r="GCB1017" s="3"/>
      <c r="GCC1017" s="3"/>
      <c r="GCD1017" s="3"/>
      <c r="GCE1017" s="3"/>
      <c r="GCF1017" s="3"/>
      <c r="GCG1017" s="3"/>
      <c r="GCH1017" s="3"/>
      <c r="GCI1017" s="3"/>
      <c r="GCJ1017" s="3"/>
      <c r="GCK1017" s="3"/>
      <c r="GCL1017" s="3"/>
      <c r="GCM1017" s="3"/>
      <c r="GCN1017" s="3"/>
      <c r="GCO1017" s="3"/>
      <c r="GCP1017" s="3"/>
      <c r="GCQ1017" s="3"/>
      <c r="GCR1017" s="3"/>
      <c r="GCS1017" s="3"/>
      <c r="GCT1017" s="3"/>
      <c r="GCU1017" s="3"/>
      <c r="GCV1017" s="3"/>
      <c r="GCW1017" s="3"/>
      <c r="GCX1017" s="3"/>
      <c r="GCY1017" s="3"/>
      <c r="GCZ1017" s="3"/>
      <c r="GDA1017" s="3"/>
      <c r="GDB1017" s="3"/>
      <c r="GDC1017" s="3"/>
      <c r="GDD1017" s="3"/>
      <c r="GDE1017" s="3"/>
      <c r="GDF1017" s="3"/>
      <c r="GDG1017" s="3"/>
      <c r="GDH1017" s="3"/>
      <c r="GDI1017" s="3"/>
      <c r="GDJ1017" s="3"/>
      <c r="GDK1017" s="3"/>
      <c r="GDL1017" s="3"/>
      <c r="GDM1017" s="3"/>
      <c r="GDN1017" s="3"/>
      <c r="GDO1017" s="3"/>
      <c r="GDP1017" s="3"/>
      <c r="GDQ1017" s="3"/>
      <c r="GDR1017" s="3"/>
      <c r="GDS1017" s="3"/>
      <c r="GDT1017" s="3"/>
      <c r="GDU1017" s="3"/>
      <c r="GDV1017" s="3"/>
      <c r="GDW1017" s="3"/>
      <c r="GDX1017" s="3"/>
      <c r="GDY1017" s="3"/>
      <c r="GDZ1017" s="3"/>
      <c r="GEA1017" s="3"/>
      <c r="GEB1017" s="3"/>
      <c r="GEC1017" s="3"/>
      <c r="GED1017" s="3"/>
      <c r="GEE1017" s="3"/>
      <c r="GEF1017" s="3"/>
      <c r="GEG1017" s="3"/>
      <c r="GEH1017" s="3"/>
      <c r="GEI1017" s="3"/>
      <c r="GEJ1017" s="3"/>
      <c r="GEK1017" s="3"/>
      <c r="GEL1017" s="3"/>
      <c r="GEM1017" s="3"/>
      <c r="GEN1017" s="3"/>
      <c r="GEO1017" s="3"/>
      <c r="GEP1017" s="3"/>
      <c r="GEQ1017" s="3"/>
      <c r="GER1017" s="3"/>
      <c r="GES1017" s="3"/>
      <c r="GET1017" s="3"/>
      <c r="GEU1017" s="3"/>
      <c r="GEV1017" s="3"/>
      <c r="GEW1017" s="3"/>
      <c r="GEX1017" s="3"/>
      <c r="GEY1017" s="3"/>
      <c r="GEZ1017" s="3"/>
      <c r="GFA1017" s="3"/>
      <c r="GFB1017" s="3"/>
      <c r="GFC1017" s="3"/>
      <c r="GFD1017" s="3"/>
      <c r="GFE1017" s="3"/>
      <c r="GFF1017" s="3"/>
      <c r="GFG1017" s="3"/>
      <c r="GFH1017" s="3"/>
      <c r="GFI1017" s="3"/>
      <c r="GFJ1017" s="3"/>
      <c r="GFK1017" s="3"/>
      <c r="GFL1017" s="3"/>
      <c r="GFM1017" s="3"/>
      <c r="GFN1017" s="3"/>
      <c r="GFO1017" s="3"/>
      <c r="GFP1017" s="3"/>
      <c r="GFQ1017" s="3"/>
      <c r="GFR1017" s="3"/>
      <c r="GFS1017" s="3"/>
      <c r="GFT1017" s="3"/>
      <c r="GFU1017" s="3"/>
      <c r="GFV1017" s="3"/>
      <c r="GFW1017" s="3"/>
      <c r="GFX1017" s="3"/>
      <c r="GFY1017" s="3"/>
      <c r="GFZ1017" s="3"/>
      <c r="GGA1017" s="3"/>
      <c r="GGB1017" s="3"/>
      <c r="GGC1017" s="3"/>
      <c r="GGD1017" s="3"/>
      <c r="GGE1017" s="3"/>
      <c r="GGF1017" s="3"/>
      <c r="GGG1017" s="3"/>
      <c r="GGH1017" s="3"/>
      <c r="GGI1017" s="3"/>
      <c r="GGJ1017" s="3"/>
      <c r="GGK1017" s="3"/>
      <c r="GGL1017" s="3"/>
      <c r="GGM1017" s="3"/>
      <c r="GGN1017" s="3"/>
      <c r="GGO1017" s="3"/>
      <c r="GGP1017" s="3"/>
      <c r="GGQ1017" s="3"/>
      <c r="GGR1017" s="3"/>
      <c r="GGS1017" s="3"/>
      <c r="GGT1017" s="3"/>
      <c r="GGU1017" s="3"/>
      <c r="GGV1017" s="3"/>
      <c r="GGW1017" s="3"/>
      <c r="GGX1017" s="3"/>
      <c r="GGY1017" s="3"/>
      <c r="GGZ1017" s="3"/>
      <c r="GHA1017" s="3"/>
      <c r="GHB1017" s="3"/>
      <c r="GHC1017" s="3"/>
      <c r="GHD1017" s="3"/>
      <c r="GHE1017" s="3"/>
      <c r="GHF1017" s="3"/>
      <c r="GHG1017" s="3"/>
      <c r="GHH1017" s="3"/>
      <c r="GHI1017" s="3"/>
      <c r="GHJ1017" s="3"/>
      <c r="GHK1017" s="3"/>
      <c r="GHL1017" s="3"/>
      <c r="GHM1017" s="3"/>
      <c r="GHN1017" s="3"/>
      <c r="GHO1017" s="3"/>
      <c r="GHP1017" s="3"/>
      <c r="GHQ1017" s="3"/>
      <c r="GHR1017" s="3"/>
      <c r="GHS1017" s="3"/>
      <c r="GHT1017" s="3"/>
      <c r="GHU1017" s="3"/>
      <c r="GHV1017" s="3"/>
      <c r="GHW1017" s="3"/>
      <c r="GHX1017" s="3"/>
      <c r="GHY1017" s="3"/>
      <c r="GHZ1017" s="3"/>
      <c r="GIA1017" s="3"/>
      <c r="GIB1017" s="3"/>
      <c r="GIC1017" s="3"/>
      <c r="GID1017" s="3"/>
      <c r="GIE1017" s="3"/>
      <c r="GIF1017" s="3"/>
      <c r="GIG1017" s="3"/>
      <c r="GIH1017" s="3"/>
      <c r="GII1017" s="3"/>
      <c r="GIJ1017" s="3"/>
      <c r="GIK1017" s="3"/>
      <c r="GIL1017" s="3"/>
      <c r="GIM1017" s="3"/>
      <c r="GIN1017" s="3"/>
      <c r="GIO1017" s="3"/>
      <c r="GIP1017" s="3"/>
      <c r="GIQ1017" s="3"/>
      <c r="GIR1017" s="3"/>
      <c r="GIS1017" s="3"/>
      <c r="GIT1017" s="3"/>
      <c r="GIU1017" s="3"/>
      <c r="GIV1017" s="3"/>
      <c r="GIW1017" s="3"/>
      <c r="GIX1017" s="3"/>
      <c r="GIY1017" s="3"/>
      <c r="GIZ1017" s="3"/>
      <c r="GJA1017" s="3"/>
      <c r="GJB1017" s="3"/>
      <c r="GJC1017" s="3"/>
      <c r="GJD1017" s="3"/>
      <c r="GJE1017" s="3"/>
      <c r="GJF1017" s="3"/>
      <c r="GJG1017" s="3"/>
      <c r="GJH1017" s="3"/>
      <c r="GJI1017" s="3"/>
      <c r="GJJ1017" s="3"/>
      <c r="GJK1017" s="3"/>
      <c r="GJL1017" s="3"/>
      <c r="GJM1017" s="3"/>
      <c r="GJN1017" s="3"/>
      <c r="GJO1017" s="3"/>
      <c r="GJP1017" s="3"/>
      <c r="GJQ1017" s="3"/>
      <c r="GJR1017" s="3"/>
      <c r="GJS1017" s="3"/>
      <c r="GJT1017" s="3"/>
      <c r="GJU1017" s="3"/>
      <c r="GJV1017" s="3"/>
      <c r="GJW1017" s="3"/>
      <c r="GJX1017" s="3"/>
      <c r="GJY1017" s="3"/>
      <c r="GJZ1017" s="3"/>
      <c r="GKA1017" s="3"/>
      <c r="GKB1017" s="3"/>
      <c r="GKC1017" s="3"/>
      <c r="GKD1017" s="3"/>
      <c r="GKE1017" s="3"/>
      <c r="GKF1017" s="3"/>
      <c r="GKG1017" s="3"/>
      <c r="GKH1017" s="3"/>
      <c r="GKI1017" s="3"/>
      <c r="GKJ1017" s="3"/>
      <c r="GKK1017" s="3"/>
      <c r="GKL1017" s="3"/>
      <c r="GKM1017" s="3"/>
      <c r="GKN1017" s="3"/>
      <c r="GKO1017" s="3"/>
      <c r="GKP1017" s="3"/>
      <c r="GKQ1017" s="3"/>
      <c r="GKR1017" s="3"/>
      <c r="GKS1017" s="3"/>
      <c r="GKT1017" s="3"/>
      <c r="GKU1017" s="3"/>
      <c r="GKV1017" s="3"/>
      <c r="GKW1017" s="3"/>
      <c r="GKX1017" s="3"/>
      <c r="GKY1017" s="3"/>
      <c r="GKZ1017" s="3"/>
      <c r="GLA1017" s="3"/>
      <c r="GLB1017" s="3"/>
      <c r="GLC1017" s="3"/>
      <c r="GLD1017" s="3"/>
      <c r="GLE1017" s="3"/>
      <c r="GLF1017" s="3"/>
      <c r="GLG1017" s="3"/>
      <c r="GLH1017" s="3"/>
      <c r="GLI1017" s="3"/>
      <c r="GLJ1017" s="3"/>
      <c r="GLK1017" s="3"/>
      <c r="GLL1017" s="3"/>
      <c r="GLM1017" s="3"/>
      <c r="GLN1017" s="3"/>
      <c r="GLO1017" s="3"/>
      <c r="GLP1017" s="3"/>
      <c r="GLQ1017" s="3"/>
      <c r="GLR1017" s="3"/>
      <c r="GLS1017" s="3"/>
      <c r="GLT1017" s="3"/>
      <c r="GLU1017" s="3"/>
      <c r="GLV1017" s="3"/>
      <c r="GLW1017" s="3"/>
      <c r="GLX1017" s="3"/>
      <c r="GLY1017" s="3"/>
      <c r="GLZ1017" s="3"/>
      <c r="GMA1017" s="3"/>
      <c r="GMB1017" s="3"/>
      <c r="GMC1017" s="3"/>
      <c r="GMD1017" s="3"/>
      <c r="GME1017" s="3"/>
      <c r="GMF1017" s="3"/>
      <c r="GMG1017" s="3"/>
      <c r="GMH1017" s="3"/>
      <c r="GMI1017" s="3"/>
      <c r="GMJ1017" s="3"/>
      <c r="GMK1017" s="3"/>
      <c r="GML1017" s="3"/>
      <c r="GMM1017" s="3"/>
      <c r="GMN1017" s="3"/>
      <c r="GMO1017" s="3"/>
      <c r="GMP1017" s="3"/>
      <c r="GMQ1017" s="3"/>
      <c r="GMR1017" s="3"/>
      <c r="GMS1017" s="3"/>
      <c r="GMT1017" s="3"/>
      <c r="GMU1017" s="3"/>
      <c r="GMV1017" s="3"/>
      <c r="GMW1017" s="3"/>
      <c r="GMX1017" s="3"/>
      <c r="GMY1017" s="3"/>
      <c r="GMZ1017" s="3"/>
      <c r="GNA1017" s="3"/>
      <c r="GNB1017" s="3"/>
      <c r="GNC1017" s="3"/>
      <c r="GND1017" s="3"/>
      <c r="GNE1017" s="3"/>
      <c r="GNF1017" s="3"/>
      <c r="GNG1017" s="3"/>
      <c r="GNH1017" s="3"/>
      <c r="GNI1017" s="3"/>
      <c r="GNJ1017" s="3"/>
      <c r="GNK1017" s="3"/>
      <c r="GNL1017" s="3"/>
      <c r="GNM1017" s="3"/>
      <c r="GNN1017" s="3"/>
      <c r="GNO1017" s="3"/>
      <c r="GNP1017" s="3"/>
      <c r="GNQ1017" s="3"/>
      <c r="GNR1017" s="3"/>
      <c r="GNS1017" s="3"/>
      <c r="GNT1017" s="3"/>
      <c r="GNU1017" s="3"/>
      <c r="GNV1017" s="3"/>
      <c r="GNW1017" s="3"/>
      <c r="GNX1017" s="3"/>
      <c r="GNY1017" s="3"/>
      <c r="GNZ1017" s="3"/>
      <c r="GOA1017" s="3"/>
      <c r="GOB1017" s="3"/>
      <c r="GOC1017" s="3"/>
      <c r="GOD1017" s="3"/>
      <c r="GOE1017" s="3"/>
      <c r="GOF1017" s="3"/>
      <c r="GOG1017" s="3"/>
      <c r="GOH1017" s="3"/>
      <c r="GOI1017" s="3"/>
      <c r="GOJ1017" s="3"/>
      <c r="GOK1017" s="3"/>
      <c r="GOL1017" s="3"/>
      <c r="GOM1017" s="3"/>
      <c r="GON1017" s="3"/>
      <c r="GOO1017" s="3"/>
      <c r="GOP1017" s="3"/>
      <c r="GOQ1017" s="3"/>
      <c r="GOR1017" s="3"/>
      <c r="GOS1017" s="3"/>
      <c r="GOT1017" s="3"/>
      <c r="GOU1017" s="3"/>
      <c r="GOV1017" s="3"/>
      <c r="GOW1017" s="3"/>
      <c r="GOX1017" s="3"/>
      <c r="GOY1017" s="3"/>
      <c r="GOZ1017" s="3"/>
      <c r="GPA1017" s="3"/>
      <c r="GPB1017" s="3"/>
      <c r="GPC1017" s="3"/>
      <c r="GPD1017" s="3"/>
      <c r="GPE1017" s="3"/>
      <c r="GPF1017" s="3"/>
      <c r="GPG1017" s="3"/>
      <c r="GPH1017" s="3"/>
      <c r="GPI1017" s="3"/>
      <c r="GPJ1017" s="3"/>
      <c r="GPK1017" s="3"/>
      <c r="GPL1017" s="3"/>
      <c r="GPM1017" s="3"/>
      <c r="GPN1017" s="3"/>
      <c r="GPO1017" s="3"/>
      <c r="GPP1017" s="3"/>
      <c r="GPQ1017" s="3"/>
      <c r="GPR1017" s="3"/>
      <c r="GPS1017" s="3"/>
      <c r="GPT1017" s="3"/>
      <c r="GPU1017" s="3"/>
      <c r="GPV1017" s="3"/>
      <c r="GPW1017" s="3"/>
      <c r="GPX1017" s="3"/>
      <c r="GPY1017" s="3"/>
      <c r="GPZ1017" s="3"/>
      <c r="GQA1017" s="3"/>
      <c r="GQB1017" s="3"/>
      <c r="GQC1017" s="3"/>
      <c r="GQD1017" s="3"/>
      <c r="GQE1017" s="3"/>
      <c r="GQF1017" s="3"/>
      <c r="GQG1017" s="3"/>
      <c r="GQH1017" s="3"/>
      <c r="GQI1017" s="3"/>
      <c r="GQJ1017" s="3"/>
      <c r="GQK1017" s="3"/>
      <c r="GQL1017" s="3"/>
      <c r="GQM1017" s="3"/>
      <c r="GQN1017" s="3"/>
      <c r="GQO1017" s="3"/>
      <c r="GQP1017" s="3"/>
      <c r="GQQ1017" s="3"/>
      <c r="GQR1017" s="3"/>
      <c r="GQS1017" s="3"/>
      <c r="GQT1017" s="3"/>
      <c r="GQU1017" s="3"/>
      <c r="GQV1017" s="3"/>
      <c r="GQW1017" s="3"/>
      <c r="GQX1017" s="3"/>
      <c r="GQY1017" s="3"/>
      <c r="GQZ1017" s="3"/>
      <c r="GRA1017" s="3"/>
      <c r="GRB1017" s="3"/>
      <c r="GRC1017" s="3"/>
      <c r="GRD1017" s="3"/>
      <c r="GRE1017" s="3"/>
      <c r="GRF1017" s="3"/>
      <c r="GRG1017" s="3"/>
      <c r="GRH1017" s="3"/>
      <c r="GRI1017" s="3"/>
      <c r="GRJ1017" s="3"/>
      <c r="GRK1017" s="3"/>
      <c r="GRL1017" s="3"/>
      <c r="GRM1017" s="3"/>
      <c r="GRN1017" s="3"/>
      <c r="GRO1017" s="3"/>
      <c r="GRP1017" s="3"/>
      <c r="GRQ1017" s="3"/>
      <c r="GRR1017" s="3"/>
      <c r="GRS1017" s="3"/>
      <c r="GRT1017" s="3"/>
      <c r="GRU1017" s="3"/>
      <c r="GRV1017" s="3"/>
      <c r="GRW1017" s="3"/>
      <c r="GRX1017" s="3"/>
      <c r="GRY1017" s="3"/>
      <c r="GRZ1017" s="3"/>
      <c r="GSA1017" s="3"/>
      <c r="GSB1017" s="3"/>
      <c r="GSC1017" s="3"/>
      <c r="GSD1017" s="3"/>
      <c r="GSE1017" s="3"/>
      <c r="GSF1017" s="3"/>
      <c r="GSG1017" s="3"/>
      <c r="GSH1017" s="3"/>
      <c r="GSI1017" s="3"/>
      <c r="GSJ1017" s="3"/>
      <c r="GSK1017" s="3"/>
      <c r="GSL1017" s="3"/>
      <c r="GSM1017" s="3"/>
      <c r="GSN1017" s="3"/>
      <c r="GSO1017" s="3"/>
      <c r="GSP1017" s="3"/>
      <c r="GSQ1017" s="3"/>
      <c r="GSR1017" s="3"/>
      <c r="GSS1017" s="3"/>
      <c r="GST1017" s="3"/>
      <c r="GSU1017" s="3"/>
      <c r="GSV1017" s="3"/>
      <c r="GSW1017" s="3"/>
      <c r="GSX1017" s="3"/>
      <c r="GSY1017" s="3"/>
      <c r="GSZ1017" s="3"/>
      <c r="GTA1017" s="3"/>
      <c r="GTB1017" s="3"/>
      <c r="GTC1017" s="3"/>
      <c r="GTD1017" s="3"/>
      <c r="GTE1017" s="3"/>
      <c r="GTF1017" s="3"/>
      <c r="GTG1017" s="3"/>
      <c r="GTH1017" s="3"/>
      <c r="GTI1017" s="3"/>
      <c r="GTJ1017" s="3"/>
      <c r="GTK1017" s="3"/>
      <c r="GTL1017" s="3"/>
      <c r="GTM1017" s="3"/>
      <c r="GTN1017" s="3"/>
      <c r="GTO1017" s="3"/>
      <c r="GTP1017" s="3"/>
      <c r="GTQ1017" s="3"/>
      <c r="GTR1017" s="3"/>
      <c r="GTS1017" s="3"/>
      <c r="GTT1017" s="3"/>
      <c r="GTU1017" s="3"/>
      <c r="GTV1017" s="3"/>
      <c r="GTW1017" s="3"/>
      <c r="GTX1017" s="3"/>
      <c r="GTY1017" s="3"/>
      <c r="GTZ1017" s="3"/>
      <c r="GUA1017" s="3"/>
      <c r="GUB1017" s="3"/>
      <c r="GUC1017" s="3"/>
      <c r="GUD1017" s="3"/>
      <c r="GUE1017" s="3"/>
      <c r="GUF1017" s="3"/>
      <c r="GUG1017" s="3"/>
      <c r="GUH1017" s="3"/>
      <c r="GUI1017" s="3"/>
      <c r="GUJ1017" s="3"/>
      <c r="GUK1017" s="3"/>
      <c r="GUL1017" s="3"/>
      <c r="GUM1017" s="3"/>
      <c r="GUN1017" s="3"/>
      <c r="GUO1017" s="3"/>
      <c r="GUP1017" s="3"/>
      <c r="GUQ1017" s="3"/>
      <c r="GUR1017" s="3"/>
      <c r="GUS1017" s="3"/>
      <c r="GUT1017" s="3"/>
      <c r="GUU1017" s="3"/>
      <c r="GUV1017" s="3"/>
      <c r="GUW1017" s="3"/>
      <c r="GUX1017" s="3"/>
      <c r="GUY1017" s="3"/>
      <c r="GUZ1017" s="3"/>
      <c r="GVA1017" s="3"/>
      <c r="GVB1017" s="3"/>
      <c r="GVC1017" s="3"/>
      <c r="GVD1017" s="3"/>
      <c r="GVE1017" s="3"/>
      <c r="GVF1017" s="3"/>
      <c r="GVG1017" s="3"/>
      <c r="GVH1017" s="3"/>
      <c r="GVI1017" s="3"/>
      <c r="GVJ1017" s="3"/>
      <c r="GVK1017" s="3"/>
      <c r="GVL1017" s="3"/>
      <c r="GVM1017" s="3"/>
      <c r="GVN1017" s="3"/>
      <c r="GVO1017" s="3"/>
      <c r="GVP1017" s="3"/>
      <c r="GVQ1017" s="3"/>
      <c r="GVR1017" s="3"/>
      <c r="GVS1017" s="3"/>
      <c r="GVT1017" s="3"/>
      <c r="GVU1017" s="3"/>
      <c r="GVV1017" s="3"/>
      <c r="GVW1017" s="3"/>
      <c r="GVX1017" s="3"/>
      <c r="GVY1017" s="3"/>
      <c r="GVZ1017" s="3"/>
      <c r="GWA1017" s="3"/>
      <c r="GWB1017" s="3"/>
      <c r="GWC1017" s="3"/>
      <c r="GWD1017" s="3"/>
      <c r="GWE1017" s="3"/>
      <c r="GWF1017" s="3"/>
      <c r="GWG1017" s="3"/>
      <c r="GWH1017" s="3"/>
      <c r="GWI1017" s="3"/>
      <c r="GWJ1017" s="3"/>
      <c r="GWK1017" s="3"/>
      <c r="GWL1017" s="3"/>
      <c r="GWM1017" s="3"/>
      <c r="GWN1017" s="3"/>
      <c r="GWO1017" s="3"/>
      <c r="GWP1017" s="3"/>
      <c r="GWQ1017" s="3"/>
      <c r="GWR1017" s="3"/>
      <c r="GWS1017" s="3"/>
      <c r="GWT1017" s="3"/>
      <c r="GWU1017" s="3"/>
      <c r="GWV1017" s="3"/>
      <c r="GWW1017" s="3"/>
      <c r="GWX1017" s="3"/>
      <c r="GWY1017" s="3"/>
      <c r="GWZ1017" s="3"/>
      <c r="GXA1017" s="3"/>
      <c r="GXB1017" s="3"/>
      <c r="GXC1017" s="3"/>
      <c r="GXD1017" s="3"/>
      <c r="GXE1017" s="3"/>
      <c r="GXF1017" s="3"/>
      <c r="GXG1017" s="3"/>
      <c r="GXH1017" s="3"/>
      <c r="GXI1017" s="3"/>
      <c r="GXJ1017" s="3"/>
      <c r="GXK1017" s="3"/>
      <c r="GXL1017" s="3"/>
      <c r="GXM1017" s="3"/>
      <c r="GXN1017" s="3"/>
      <c r="GXO1017" s="3"/>
      <c r="GXP1017" s="3"/>
      <c r="GXQ1017" s="3"/>
      <c r="GXR1017" s="3"/>
      <c r="GXS1017" s="3"/>
      <c r="GXT1017" s="3"/>
      <c r="GXU1017" s="3"/>
      <c r="GXV1017" s="3"/>
      <c r="GXW1017" s="3"/>
      <c r="GXX1017" s="3"/>
      <c r="GXY1017" s="3"/>
      <c r="GXZ1017" s="3"/>
      <c r="GYA1017" s="3"/>
      <c r="GYB1017" s="3"/>
      <c r="GYC1017" s="3"/>
      <c r="GYD1017" s="3"/>
      <c r="GYE1017" s="3"/>
      <c r="GYF1017" s="3"/>
      <c r="GYG1017" s="3"/>
      <c r="GYH1017" s="3"/>
      <c r="GYI1017" s="3"/>
      <c r="GYJ1017" s="3"/>
      <c r="GYK1017" s="3"/>
      <c r="GYL1017" s="3"/>
      <c r="GYM1017" s="3"/>
      <c r="GYN1017" s="3"/>
      <c r="GYO1017" s="3"/>
      <c r="GYP1017" s="3"/>
      <c r="GYQ1017" s="3"/>
      <c r="GYR1017" s="3"/>
      <c r="GYS1017" s="3"/>
      <c r="GYT1017" s="3"/>
      <c r="GYU1017" s="3"/>
      <c r="GYV1017" s="3"/>
      <c r="GYW1017" s="3"/>
      <c r="GYX1017" s="3"/>
      <c r="GYY1017" s="3"/>
      <c r="GYZ1017" s="3"/>
      <c r="GZA1017" s="3"/>
      <c r="GZB1017" s="3"/>
      <c r="GZC1017" s="3"/>
      <c r="GZD1017" s="3"/>
      <c r="GZE1017" s="3"/>
      <c r="GZF1017" s="3"/>
      <c r="GZG1017" s="3"/>
      <c r="GZH1017" s="3"/>
      <c r="GZI1017" s="3"/>
      <c r="GZJ1017" s="3"/>
      <c r="GZK1017" s="3"/>
      <c r="GZL1017" s="3"/>
      <c r="GZM1017" s="3"/>
      <c r="GZN1017" s="3"/>
      <c r="GZO1017" s="3"/>
      <c r="GZP1017" s="3"/>
      <c r="GZQ1017" s="3"/>
      <c r="GZR1017" s="3"/>
      <c r="GZS1017" s="3"/>
      <c r="GZT1017" s="3"/>
      <c r="GZU1017" s="3"/>
      <c r="GZV1017" s="3"/>
      <c r="GZW1017" s="3"/>
      <c r="GZX1017" s="3"/>
      <c r="GZY1017" s="3"/>
      <c r="GZZ1017" s="3"/>
      <c r="HAA1017" s="3"/>
      <c r="HAB1017" s="3"/>
      <c r="HAC1017" s="3"/>
      <c r="HAD1017" s="3"/>
      <c r="HAE1017" s="3"/>
      <c r="HAF1017" s="3"/>
      <c r="HAG1017" s="3"/>
      <c r="HAH1017" s="3"/>
      <c r="HAI1017" s="3"/>
      <c r="HAJ1017" s="3"/>
      <c r="HAK1017" s="3"/>
      <c r="HAL1017" s="3"/>
      <c r="HAM1017" s="3"/>
      <c r="HAN1017" s="3"/>
      <c r="HAO1017" s="3"/>
      <c r="HAP1017" s="3"/>
      <c r="HAQ1017" s="3"/>
      <c r="HAR1017" s="3"/>
      <c r="HAS1017" s="3"/>
      <c r="HAT1017" s="3"/>
      <c r="HAU1017" s="3"/>
      <c r="HAV1017" s="3"/>
      <c r="HAW1017" s="3"/>
      <c r="HAX1017" s="3"/>
      <c r="HAY1017" s="3"/>
      <c r="HAZ1017" s="3"/>
      <c r="HBA1017" s="3"/>
      <c r="HBB1017" s="3"/>
      <c r="HBC1017" s="3"/>
      <c r="HBD1017" s="3"/>
      <c r="HBE1017" s="3"/>
      <c r="HBF1017" s="3"/>
      <c r="HBG1017" s="3"/>
      <c r="HBH1017" s="3"/>
      <c r="HBI1017" s="3"/>
      <c r="HBJ1017" s="3"/>
      <c r="HBK1017" s="3"/>
      <c r="HBL1017" s="3"/>
      <c r="HBM1017" s="3"/>
      <c r="HBN1017" s="3"/>
      <c r="HBO1017" s="3"/>
      <c r="HBP1017" s="3"/>
      <c r="HBQ1017" s="3"/>
      <c r="HBR1017" s="3"/>
      <c r="HBS1017" s="3"/>
      <c r="HBT1017" s="3"/>
      <c r="HBU1017" s="3"/>
      <c r="HBV1017" s="3"/>
      <c r="HBW1017" s="3"/>
      <c r="HBX1017" s="3"/>
      <c r="HBY1017" s="3"/>
      <c r="HBZ1017" s="3"/>
      <c r="HCA1017" s="3"/>
      <c r="HCB1017" s="3"/>
      <c r="HCC1017" s="3"/>
      <c r="HCD1017" s="3"/>
      <c r="HCE1017" s="3"/>
      <c r="HCF1017" s="3"/>
      <c r="HCG1017" s="3"/>
      <c r="HCH1017" s="3"/>
      <c r="HCI1017" s="3"/>
      <c r="HCJ1017" s="3"/>
      <c r="HCK1017" s="3"/>
      <c r="HCL1017" s="3"/>
      <c r="HCM1017" s="3"/>
      <c r="HCN1017" s="3"/>
      <c r="HCO1017" s="3"/>
      <c r="HCP1017" s="3"/>
      <c r="HCQ1017" s="3"/>
      <c r="HCR1017" s="3"/>
      <c r="HCS1017" s="3"/>
      <c r="HCT1017" s="3"/>
      <c r="HCU1017" s="3"/>
      <c r="HCV1017" s="3"/>
      <c r="HCW1017" s="3"/>
      <c r="HCX1017" s="3"/>
      <c r="HCY1017" s="3"/>
      <c r="HCZ1017" s="3"/>
      <c r="HDA1017" s="3"/>
      <c r="HDB1017" s="3"/>
      <c r="HDC1017" s="3"/>
      <c r="HDD1017" s="3"/>
      <c r="HDE1017" s="3"/>
      <c r="HDF1017" s="3"/>
      <c r="HDG1017" s="3"/>
      <c r="HDH1017" s="3"/>
      <c r="HDI1017" s="3"/>
      <c r="HDJ1017" s="3"/>
      <c r="HDK1017" s="3"/>
      <c r="HDL1017" s="3"/>
      <c r="HDM1017" s="3"/>
      <c r="HDN1017" s="3"/>
      <c r="HDO1017" s="3"/>
      <c r="HDP1017" s="3"/>
      <c r="HDQ1017" s="3"/>
      <c r="HDR1017" s="3"/>
      <c r="HDS1017" s="3"/>
      <c r="HDT1017" s="3"/>
      <c r="HDU1017" s="3"/>
      <c r="HDV1017" s="3"/>
      <c r="HDW1017" s="3"/>
      <c r="HDX1017" s="3"/>
      <c r="HDY1017" s="3"/>
      <c r="HDZ1017" s="3"/>
      <c r="HEA1017" s="3"/>
      <c r="HEB1017" s="3"/>
      <c r="HEC1017" s="3"/>
      <c r="HED1017" s="3"/>
      <c r="HEE1017" s="3"/>
      <c r="HEF1017" s="3"/>
      <c r="HEG1017" s="3"/>
      <c r="HEH1017" s="3"/>
      <c r="HEI1017" s="3"/>
      <c r="HEJ1017" s="3"/>
      <c r="HEK1017" s="3"/>
      <c r="HEL1017" s="3"/>
      <c r="HEM1017" s="3"/>
      <c r="HEN1017" s="3"/>
      <c r="HEO1017" s="3"/>
      <c r="HEP1017" s="3"/>
      <c r="HEQ1017" s="3"/>
      <c r="HER1017" s="3"/>
      <c r="HES1017" s="3"/>
      <c r="HET1017" s="3"/>
      <c r="HEU1017" s="3"/>
      <c r="HEV1017" s="3"/>
      <c r="HEW1017" s="3"/>
      <c r="HEX1017" s="3"/>
      <c r="HEY1017" s="3"/>
      <c r="HEZ1017" s="3"/>
      <c r="HFA1017" s="3"/>
      <c r="HFB1017" s="3"/>
      <c r="HFC1017" s="3"/>
      <c r="HFD1017" s="3"/>
      <c r="HFE1017" s="3"/>
      <c r="HFF1017" s="3"/>
      <c r="HFG1017" s="3"/>
      <c r="HFH1017" s="3"/>
      <c r="HFI1017" s="3"/>
      <c r="HFJ1017" s="3"/>
      <c r="HFK1017" s="3"/>
      <c r="HFL1017" s="3"/>
      <c r="HFM1017" s="3"/>
      <c r="HFN1017" s="3"/>
      <c r="HFO1017" s="3"/>
      <c r="HFP1017" s="3"/>
      <c r="HFQ1017" s="3"/>
      <c r="HFR1017" s="3"/>
      <c r="HFS1017" s="3"/>
      <c r="HFT1017" s="3"/>
      <c r="HFU1017" s="3"/>
      <c r="HFV1017" s="3"/>
      <c r="HFW1017" s="3"/>
      <c r="HFX1017" s="3"/>
      <c r="HFY1017" s="3"/>
      <c r="HFZ1017" s="3"/>
      <c r="HGA1017" s="3"/>
      <c r="HGB1017" s="3"/>
      <c r="HGC1017" s="3"/>
      <c r="HGD1017" s="3"/>
      <c r="HGE1017" s="3"/>
      <c r="HGF1017" s="3"/>
      <c r="HGG1017" s="3"/>
      <c r="HGH1017" s="3"/>
      <c r="HGI1017" s="3"/>
      <c r="HGJ1017" s="3"/>
      <c r="HGK1017" s="3"/>
      <c r="HGL1017" s="3"/>
      <c r="HGM1017" s="3"/>
      <c r="HGN1017" s="3"/>
      <c r="HGO1017" s="3"/>
      <c r="HGP1017" s="3"/>
      <c r="HGQ1017" s="3"/>
      <c r="HGR1017" s="3"/>
      <c r="HGS1017" s="3"/>
      <c r="HGT1017" s="3"/>
      <c r="HGU1017" s="3"/>
      <c r="HGV1017" s="3"/>
      <c r="HGW1017" s="3"/>
      <c r="HGX1017" s="3"/>
      <c r="HGY1017" s="3"/>
      <c r="HGZ1017" s="3"/>
      <c r="HHA1017" s="3"/>
      <c r="HHB1017" s="3"/>
      <c r="HHC1017" s="3"/>
      <c r="HHD1017" s="3"/>
      <c r="HHE1017" s="3"/>
      <c r="HHF1017" s="3"/>
      <c r="HHG1017" s="3"/>
      <c r="HHH1017" s="3"/>
      <c r="HHI1017" s="3"/>
      <c r="HHJ1017" s="3"/>
      <c r="HHK1017" s="3"/>
      <c r="HHL1017" s="3"/>
      <c r="HHM1017" s="3"/>
      <c r="HHN1017" s="3"/>
      <c r="HHO1017" s="3"/>
      <c r="HHP1017" s="3"/>
      <c r="HHQ1017" s="3"/>
      <c r="HHR1017" s="3"/>
      <c r="HHS1017" s="3"/>
      <c r="HHT1017" s="3"/>
      <c r="HHU1017" s="3"/>
      <c r="HHV1017" s="3"/>
      <c r="HHW1017" s="3"/>
      <c r="HHX1017" s="3"/>
      <c r="HHY1017" s="3"/>
      <c r="HHZ1017" s="3"/>
      <c r="HIA1017" s="3"/>
      <c r="HIB1017" s="3"/>
      <c r="HIC1017" s="3"/>
      <c r="HID1017" s="3"/>
      <c r="HIE1017" s="3"/>
      <c r="HIF1017" s="3"/>
      <c r="HIG1017" s="3"/>
      <c r="HIH1017" s="3"/>
      <c r="HII1017" s="3"/>
      <c r="HIJ1017" s="3"/>
      <c r="HIK1017" s="3"/>
      <c r="HIL1017" s="3"/>
      <c r="HIM1017" s="3"/>
      <c r="HIN1017" s="3"/>
      <c r="HIO1017" s="3"/>
      <c r="HIP1017" s="3"/>
      <c r="HIQ1017" s="3"/>
      <c r="HIR1017" s="3"/>
      <c r="HIS1017" s="3"/>
      <c r="HIT1017" s="3"/>
      <c r="HIU1017" s="3"/>
      <c r="HIV1017" s="3"/>
      <c r="HIW1017" s="3"/>
      <c r="HIX1017" s="3"/>
      <c r="HIY1017" s="3"/>
      <c r="HIZ1017" s="3"/>
      <c r="HJA1017" s="3"/>
      <c r="HJB1017" s="3"/>
      <c r="HJC1017" s="3"/>
      <c r="HJD1017" s="3"/>
      <c r="HJE1017" s="3"/>
      <c r="HJF1017" s="3"/>
      <c r="HJG1017" s="3"/>
      <c r="HJH1017" s="3"/>
      <c r="HJI1017" s="3"/>
      <c r="HJJ1017" s="3"/>
      <c r="HJK1017" s="3"/>
      <c r="HJL1017" s="3"/>
      <c r="HJM1017" s="3"/>
      <c r="HJN1017" s="3"/>
      <c r="HJO1017" s="3"/>
      <c r="HJP1017" s="3"/>
      <c r="HJQ1017" s="3"/>
      <c r="HJR1017" s="3"/>
      <c r="HJS1017" s="3"/>
      <c r="HJT1017" s="3"/>
      <c r="HJU1017" s="3"/>
      <c r="HJV1017" s="3"/>
      <c r="HJW1017" s="3"/>
      <c r="HJX1017" s="3"/>
      <c r="HJY1017" s="3"/>
      <c r="HJZ1017" s="3"/>
      <c r="HKA1017" s="3"/>
      <c r="HKB1017" s="3"/>
      <c r="HKC1017" s="3"/>
      <c r="HKD1017" s="3"/>
      <c r="HKE1017" s="3"/>
      <c r="HKF1017" s="3"/>
      <c r="HKG1017" s="3"/>
      <c r="HKH1017" s="3"/>
      <c r="HKI1017" s="3"/>
      <c r="HKJ1017" s="3"/>
      <c r="HKK1017" s="3"/>
      <c r="HKL1017" s="3"/>
      <c r="HKM1017" s="3"/>
      <c r="HKN1017" s="3"/>
      <c r="HKO1017" s="3"/>
      <c r="HKP1017" s="3"/>
      <c r="HKQ1017" s="3"/>
      <c r="HKR1017" s="3"/>
      <c r="HKS1017" s="3"/>
      <c r="HKT1017" s="3"/>
      <c r="HKU1017" s="3"/>
      <c r="HKV1017" s="3"/>
      <c r="HKW1017" s="3"/>
      <c r="HKX1017" s="3"/>
      <c r="HKY1017" s="3"/>
      <c r="HKZ1017" s="3"/>
      <c r="HLA1017" s="3"/>
      <c r="HLB1017" s="3"/>
      <c r="HLC1017" s="3"/>
      <c r="HLD1017" s="3"/>
      <c r="HLE1017" s="3"/>
      <c r="HLF1017" s="3"/>
      <c r="HLG1017" s="3"/>
      <c r="HLH1017" s="3"/>
      <c r="HLI1017" s="3"/>
      <c r="HLJ1017" s="3"/>
      <c r="HLK1017" s="3"/>
      <c r="HLL1017" s="3"/>
      <c r="HLM1017" s="3"/>
      <c r="HLN1017" s="3"/>
      <c r="HLO1017" s="3"/>
      <c r="HLP1017" s="3"/>
      <c r="HLQ1017" s="3"/>
      <c r="HLR1017" s="3"/>
      <c r="HLS1017" s="3"/>
      <c r="HLT1017" s="3"/>
      <c r="HLU1017" s="3"/>
      <c r="HLV1017" s="3"/>
      <c r="HLW1017" s="3"/>
      <c r="HLX1017" s="3"/>
      <c r="HLY1017" s="3"/>
      <c r="HLZ1017" s="3"/>
      <c r="HMA1017" s="3"/>
      <c r="HMB1017" s="3"/>
      <c r="HMC1017" s="3"/>
      <c r="HMD1017" s="3"/>
      <c r="HME1017" s="3"/>
      <c r="HMF1017" s="3"/>
      <c r="HMG1017" s="3"/>
      <c r="HMH1017" s="3"/>
      <c r="HMI1017" s="3"/>
      <c r="HMJ1017" s="3"/>
      <c r="HMK1017" s="3"/>
      <c r="HML1017" s="3"/>
      <c r="HMM1017" s="3"/>
      <c r="HMN1017" s="3"/>
      <c r="HMO1017" s="3"/>
      <c r="HMP1017" s="3"/>
      <c r="HMQ1017" s="3"/>
      <c r="HMR1017" s="3"/>
      <c r="HMS1017" s="3"/>
      <c r="HMT1017" s="3"/>
      <c r="HMU1017" s="3"/>
      <c r="HMV1017" s="3"/>
      <c r="HMW1017" s="3"/>
      <c r="HMX1017" s="3"/>
      <c r="HMY1017" s="3"/>
      <c r="HMZ1017" s="3"/>
      <c r="HNA1017" s="3"/>
      <c r="HNB1017" s="3"/>
      <c r="HNC1017" s="3"/>
      <c r="HND1017" s="3"/>
      <c r="HNE1017" s="3"/>
      <c r="HNF1017" s="3"/>
      <c r="HNG1017" s="3"/>
      <c r="HNH1017" s="3"/>
      <c r="HNI1017" s="3"/>
      <c r="HNJ1017" s="3"/>
      <c r="HNK1017" s="3"/>
      <c r="HNL1017" s="3"/>
      <c r="HNM1017" s="3"/>
      <c r="HNN1017" s="3"/>
      <c r="HNO1017" s="3"/>
      <c r="HNP1017" s="3"/>
      <c r="HNQ1017" s="3"/>
      <c r="HNR1017" s="3"/>
      <c r="HNS1017" s="3"/>
      <c r="HNT1017" s="3"/>
      <c r="HNU1017" s="3"/>
      <c r="HNV1017" s="3"/>
      <c r="HNW1017" s="3"/>
      <c r="HNX1017" s="3"/>
      <c r="HNY1017" s="3"/>
      <c r="HNZ1017" s="3"/>
      <c r="HOA1017" s="3"/>
      <c r="HOB1017" s="3"/>
      <c r="HOC1017" s="3"/>
      <c r="HOD1017" s="3"/>
      <c r="HOE1017" s="3"/>
      <c r="HOF1017" s="3"/>
      <c r="HOG1017" s="3"/>
      <c r="HOH1017" s="3"/>
      <c r="HOI1017" s="3"/>
      <c r="HOJ1017" s="3"/>
      <c r="HOK1017" s="3"/>
      <c r="HOL1017" s="3"/>
      <c r="HOM1017" s="3"/>
      <c r="HON1017" s="3"/>
      <c r="HOO1017" s="3"/>
      <c r="HOP1017" s="3"/>
      <c r="HOQ1017" s="3"/>
      <c r="HOR1017" s="3"/>
      <c r="HOS1017" s="3"/>
      <c r="HOT1017" s="3"/>
      <c r="HOU1017" s="3"/>
      <c r="HOV1017" s="3"/>
      <c r="HOW1017" s="3"/>
      <c r="HOX1017" s="3"/>
      <c r="HOY1017" s="3"/>
      <c r="HOZ1017" s="3"/>
      <c r="HPA1017" s="3"/>
      <c r="HPB1017" s="3"/>
      <c r="HPC1017" s="3"/>
      <c r="HPD1017" s="3"/>
      <c r="HPE1017" s="3"/>
      <c r="HPF1017" s="3"/>
      <c r="HPG1017" s="3"/>
      <c r="HPH1017" s="3"/>
      <c r="HPI1017" s="3"/>
      <c r="HPJ1017" s="3"/>
      <c r="HPK1017" s="3"/>
      <c r="HPL1017" s="3"/>
      <c r="HPM1017" s="3"/>
      <c r="HPN1017" s="3"/>
      <c r="HPO1017" s="3"/>
      <c r="HPP1017" s="3"/>
      <c r="HPQ1017" s="3"/>
      <c r="HPR1017" s="3"/>
      <c r="HPS1017" s="3"/>
      <c r="HPT1017" s="3"/>
      <c r="HPU1017" s="3"/>
      <c r="HPV1017" s="3"/>
      <c r="HPW1017" s="3"/>
      <c r="HPX1017" s="3"/>
      <c r="HPY1017" s="3"/>
      <c r="HPZ1017" s="3"/>
      <c r="HQA1017" s="3"/>
      <c r="HQB1017" s="3"/>
      <c r="HQC1017" s="3"/>
      <c r="HQD1017" s="3"/>
      <c r="HQE1017" s="3"/>
      <c r="HQF1017" s="3"/>
      <c r="HQG1017" s="3"/>
      <c r="HQH1017" s="3"/>
      <c r="HQI1017" s="3"/>
      <c r="HQJ1017" s="3"/>
      <c r="HQK1017" s="3"/>
      <c r="HQL1017" s="3"/>
      <c r="HQM1017" s="3"/>
      <c r="HQN1017" s="3"/>
      <c r="HQO1017" s="3"/>
      <c r="HQP1017" s="3"/>
      <c r="HQQ1017" s="3"/>
      <c r="HQR1017" s="3"/>
      <c r="HQS1017" s="3"/>
      <c r="HQT1017" s="3"/>
      <c r="HQU1017" s="3"/>
      <c r="HQV1017" s="3"/>
      <c r="HQW1017" s="3"/>
      <c r="HQX1017" s="3"/>
      <c r="HQY1017" s="3"/>
      <c r="HQZ1017" s="3"/>
      <c r="HRA1017" s="3"/>
      <c r="HRB1017" s="3"/>
      <c r="HRC1017" s="3"/>
      <c r="HRD1017" s="3"/>
      <c r="HRE1017" s="3"/>
      <c r="HRF1017" s="3"/>
      <c r="HRG1017" s="3"/>
      <c r="HRH1017" s="3"/>
      <c r="HRI1017" s="3"/>
      <c r="HRJ1017" s="3"/>
      <c r="HRK1017" s="3"/>
      <c r="HRL1017" s="3"/>
      <c r="HRM1017" s="3"/>
      <c r="HRN1017" s="3"/>
      <c r="HRO1017" s="3"/>
      <c r="HRP1017" s="3"/>
      <c r="HRQ1017" s="3"/>
      <c r="HRR1017" s="3"/>
      <c r="HRS1017" s="3"/>
      <c r="HRT1017" s="3"/>
      <c r="HRU1017" s="3"/>
      <c r="HRV1017" s="3"/>
      <c r="HRW1017" s="3"/>
      <c r="HRX1017" s="3"/>
      <c r="HRY1017" s="3"/>
      <c r="HRZ1017" s="3"/>
      <c r="HSA1017" s="3"/>
      <c r="HSB1017" s="3"/>
      <c r="HSC1017" s="3"/>
      <c r="HSD1017" s="3"/>
      <c r="HSE1017" s="3"/>
      <c r="HSF1017" s="3"/>
      <c r="HSG1017" s="3"/>
      <c r="HSH1017" s="3"/>
      <c r="HSI1017" s="3"/>
      <c r="HSJ1017" s="3"/>
      <c r="HSK1017" s="3"/>
      <c r="HSL1017" s="3"/>
      <c r="HSM1017" s="3"/>
      <c r="HSN1017" s="3"/>
      <c r="HSO1017" s="3"/>
      <c r="HSP1017" s="3"/>
      <c r="HSQ1017" s="3"/>
      <c r="HSR1017" s="3"/>
      <c r="HSS1017" s="3"/>
      <c r="HST1017" s="3"/>
      <c r="HSU1017" s="3"/>
      <c r="HSV1017" s="3"/>
      <c r="HSW1017" s="3"/>
      <c r="HSX1017" s="3"/>
      <c r="HSY1017" s="3"/>
      <c r="HSZ1017" s="3"/>
      <c r="HTA1017" s="3"/>
      <c r="HTB1017" s="3"/>
      <c r="HTC1017" s="3"/>
      <c r="HTD1017" s="3"/>
      <c r="HTE1017" s="3"/>
      <c r="HTF1017" s="3"/>
      <c r="HTG1017" s="3"/>
      <c r="HTH1017" s="3"/>
      <c r="HTI1017" s="3"/>
      <c r="HTJ1017" s="3"/>
      <c r="HTK1017" s="3"/>
      <c r="HTL1017" s="3"/>
      <c r="HTM1017" s="3"/>
      <c r="HTN1017" s="3"/>
      <c r="HTO1017" s="3"/>
      <c r="HTP1017" s="3"/>
      <c r="HTQ1017" s="3"/>
      <c r="HTR1017" s="3"/>
      <c r="HTS1017" s="3"/>
      <c r="HTT1017" s="3"/>
      <c r="HTU1017" s="3"/>
      <c r="HTV1017" s="3"/>
      <c r="HTW1017" s="3"/>
      <c r="HTX1017" s="3"/>
      <c r="HTY1017" s="3"/>
      <c r="HTZ1017" s="3"/>
      <c r="HUA1017" s="3"/>
      <c r="HUB1017" s="3"/>
      <c r="HUC1017" s="3"/>
      <c r="HUD1017" s="3"/>
      <c r="HUE1017" s="3"/>
      <c r="HUF1017" s="3"/>
      <c r="HUG1017" s="3"/>
      <c r="HUH1017" s="3"/>
      <c r="HUI1017" s="3"/>
      <c r="HUJ1017" s="3"/>
      <c r="HUK1017" s="3"/>
      <c r="HUL1017" s="3"/>
      <c r="HUM1017" s="3"/>
      <c r="HUN1017" s="3"/>
      <c r="HUO1017" s="3"/>
      <c r="HUP1017" s="3"/>
      <c r="HUQ1017" s="3"/>
      <c r="HUR1017" s="3"/>
      <c r="HUS1017" s="3"/>
      <c r="HUT1017" s="3"/>
      <c r="HUU1017" s="3"/>
      <c r="HUV1017" s="3"/>
      <c r="HUW1017" s="3"/>
      <c r="HUX1017" s="3"/>
      <c r="HUY1017" s="3"/>
      <c r="HUZ1017" s="3"/>
      <c r="HVA1017" s="3"/>
      <c r="HVB1017" s="3"/>
      <c r="HVC1017" s="3"/>
      <c r="HVD1017" s="3"/>
      <c r="HVE1017" s="3"/>
      <c r="HVF1017" s="3"/>
      <c r="HVG1017" s="3"/>
      <c r="HVH1017" s="3"/>
      <c r="HVI1017" s="3"/>
      <c r="HVJ1017" s="3"/>
      <c r="HVK1017" s="3"/>
      <c r="HVL1017" s="3"/>
      <c r="HVM1017" s="3"/>
      <c r="HVN1017" s="3"/>
      <c r="HVO1017" s="3"/>
      <c r="HVP1017" s="3"/>
      <c r="HVQ1017" s="3"/>
      <c r="HVR1017" s="3"/>
      <c r="HVS1017" s="3"/>
      <c r="HVT1017" s="3"/>
      <c r="HVU1017" s="3"/>
      <c r="HVV1017" s="3"/>
      <c r="HVW1017" s="3"/>
      <c r="HVX1017" s="3"/>
      <c r="HVY1017" s="3"/>
      <c r="HVZ1017" s="3"/>
      <c r="HWA1017" s="3"/>
      <c r="HWB1017" s="3"/>
      <c r="HWC1017" s="3"/>
      <c r="HWD1017" s="3"/>
      <c r="HWE1017" s="3"/>
      <c r="HWF1017" s="3"/>
      <c r="HWG1017" s="3"/>
      <c r="HWH1017" s="3"/>
      <c r="HWI1017" s="3"/>
      <c r="HWJ1017" s="3"/>
      <c r="HWK1017" s="3"/>
      <c r="HWL1017" s="3"/>
      <c r="HWM1017" s="3"/>
      <c r="HWN1017" s="3"/>
      <c r="HWO1017" s="3"/>
      <c r="HWP1017" s="3"/>
      <c r="HWQ1017" s="3"/>
      <c r="HWR1017" s="3"/>
      <c r="HWS1017" s="3"/>
      <c r="HWT1017" s="3"/>
      <c r="HWU1017" s="3"/>
      <c r="HWV1017" s="3"/>
      <c r="HWW1017" s="3"/>
      <c r="HWX1017" s="3"/>
      <c r="HWY1017" s="3"/>
      <c r="HWZ1017" s="3"/>
      <c r="HXA1017" s="3"/>
      <c r="HXB1017" s="3"/>
      <c r="HXC1017" s="3"/>
      <c r="HXD1017" s="3"/>
      <c r="HXE1017" s="3"/>
      <c r="HXF1017" s="3"/>
      <c r="HXG1017" s="3"/>
      <c r="HXH1017" s="3"/>
      <c r="HXI1017" s="3"/>
      <c r="HXJ1017" s="3"/>
      <c r="HXK1017" s="3"/>
      <c r="HXL1017" s="3"/>
      <c r="HXM1017" s="3"/>
      <c r="HXN1017" s="3"/>
      <c r="HXO1017" s="3"/>
      <c r="HXP1017" s="3"/>
      <c r="HXQ1017" s="3"/>
      <c r="HXR1017" s="3"/>
      <c r="HXS1017" s="3"/>
      <c r="HXT1017" s="3"/>
      <c r="HXU1017" s="3"/>
      <c r="HXV1017" s="3"/>
      <c r="HXW1017" s="3"/>
      <c r="HXX1017" s="3"/>
      <c r="HXY1017" s="3"/>
      <c r="HXZ1017" s="3"/>
      <c r="HYA1017" s="3"/>
      <c r="HYB1017" s="3"/>
      <c r="HYC1017" s="3"/>
      <c r="HYD1017" s="3"/>
      <c r="HYE1017" s="3"/>
      <c r="HYF1017" s="3"/>
      <c r="HYG1017" s="3"/>
      <c r="HYH1017" s="3"/>
      <c r="HYI1017" s="3"/>
      <c r="HYJ1017" s="3"/>
      <c r="HYK1017" s="3"/>
      <c r="HYL1017" s="3"/>
      <c r="HYM1017" s="3"/>
      <c r="HYN1017" s="3"/>
      <c r="HYO1017" s="3"/>
      <c r="HYP1017" s="3"/>
      <c r="HYQ1017" s="3"/>
      <c r="HYR1017" s="3"/>
      <c r="HYS1017" s="3"/>
      <c r="HYT1017" s="3"/>
      <c r="HYU1017" s="3"/>
      <c r="HYV1017" s="3"/>
      <c r="HYW1017" s="3"/>
      <c r="HYX1017" s="3"/>
      <c r="HYY1017" s="3"/>
      <c r="HYZ1017" s="3"/>
      <c r="HZA1017" s="3"/>
      <c r="HZB1017" s="3"/>
      <c r="HZC1017" s="3"/>
      <c r="HZD1017" s="3"/>
      <c r="HZE1017" s="3"/>
      <c r="HZF1017" s="3"/>
      <c r="HZG1017" s="3"/>
      <c r="HZH1017" s="3"/>
      <c r="HZI1017" s="3"/>
      <c r="HZJ1017" s="3"/>
      <c r="HZK1017" s="3"/>
      <c r="HZL1017" s="3"/>
      <c r="HZM1017" s="3"/>
      <c r="HZN1017" s="3"/>
      <c r="HZO1017" s="3"/>
      <c r="HZP1017" s="3"/>
      <c r="HZQ1017" s="3"/>
      <c r="HZR1017" s="3"/>
      <c r="HZS1017" s="3"/>
      <c r="HZT1017" s="3"/>
      <c r="HZU1017" s="3"/>
      <c r="HZV1017" s="3"/>
      <c r="HZW1017" s="3"/>
      <c r="HZX1017" s="3"/>
      <c r="HZY1017" s="3"/>
      <c r="HZZ1017" s="3"/>
      <c r="IAA1017" s="3"/>
      <c r="IAB1017" s="3"/>
      <c r="IAC1017" s="3"/>
      <c r="IAD1017" s="3"/>
      <c r="IAE1017" s="3"/>
      <c r="IAF1017" s="3"/>
      <c r="IAG1017" s="3"/>
      <c r="IAH1017" s="3"/>
      <c r="IAI1017" s="3"/>
      <c r="IAJ1017" s="3"/>
      <c r="IAK1017" s="3"/>
      <c r="IAL1017" s="3"/>
      <c r="IAM1017" s="3"/>
      <c r="IAN1017" s="3"/>
      <c r="IAO1017" s="3"/>
      <c r="IAP1017" s="3"/>
      <c r="IAQ1017" s="3"/>
      <c r="IAR1017" s="3"/>
      <c r="IAS1017" s="3"/>
      <c r="IAT1017" s="3"/>
      <c r="IAU1017" s="3"/>
      <c r="IAV1017" s="3"/>
      <c r="IAW1017" s="3"/>
      <c r="IAX1017" s="3"/>
      <c r="IAY1017" s="3"/>
      <c r="IAZ1017" s="3"/>
      <c r="IBA1017" s="3"/>
      <c r="IBB1017" s="3"/>
      <c r="IBC1017" s="3"/>
      <c r="IBD1017" s="3"/>
      <c r="IBE1017" s="3"/>
      <c r="IBF1017" s="3"/>
      <c r="IBG1017" s="3"/>
      <c r="IBH1017" s="3"/>
      <c r="IBI1017" s="3"/>
      <c r="IBJ1017" s="3"/>
      <c r="IBK1017" s="3"/>
      <c r="IBL1017" s="3"/>
      <c r="IBM1017" s="3"/>
      <c r="IBN1017" s="3"/>
      <c r="IBO1017" s="3"/>
      <c r="IBP1017" s="3"/>
      <c r="IBQ1017" s="3"/>
      <c r="IBR1017" s="3"/>
      <c r="IBS1017" s="3"/>
      <c r="IBT1017" s="3"/>
      <c r="IBU1017" s="3"/>
      <c r="IBV1017" s="3"/>
      <c r="IBW1017" s="3"/>
      <c r="IBX1017" s="3"/>
      <c r="IBY1017" s="3"/>
      <c r="IBZ1017" s="3"/>
      <c r="ICA1017" s="3"/>
      <c r="ICB1017" s="3"/>
      <c r="ICC1017" s="3"/>
      <c r="ICD1017" s="3"/>
      <c r="ICE1017" s="3"/>
      <c r="ICF1017" s="3"/>
      <c r="ICG1017" s="3"/>
      <c r="ICH1017" s="3"/>
      <c r="ICI1017" s="3"/>
      <c r="ICJ1017" s="3"/>
      <c r="ICK1017" s="3"/>
      <c r="ICL1017" s="3"/>
      <c r="ICM1017" s="3"/>
      <c r="ICN1017" s="3"/>
      <c r="ICO1017" s="3"/>
      <c r="ICP1017" s="3"/>
      <c r="ICQ1017" s="3"/>
      <c r="ICR1017" s="3"/>
      <c r="ICS1017" s="3"/>
      <c r="ICT1017" s="3"/>
      <c r="ICU1017" s="3"/>
      <c r="ICV1017" s="3"/>
      <c r="ICW1017" s="3"/>
      <c r="ICX1017" s="3"/>
      <c r="ICY1017" s="3"/>
      <c r="ICZ1017" s="3"/>
      <c r="IDA1017" s="3"/>
      <c r="IDB1017" s="3"/>
      <c r="IDC1017" s="3"/>
      <c r="IDD1017" s="3"/>
      <c r="IDE1017" s="3"/>
      <c r="IDF1017" s="3"/>
      <c r="IDG1017" s="3"/>
      <c r="IDH1017" s="3"/>
      <c r="IDI1017" s="3"/>
      <c r="IDJ1017" s="3"/>
      <c r="IDK1017" s="3"/>
      <c r="IDL1017" s="3"/>
      <c r="IDM1017" s="3"/>
      <c r="IDN1017" s="3"/>
      <c r="IDO1017" s="3"/>
      <c r="IDP1017" s="3"/>
      <c r="IDQ1017" s="3"/>
      <c r="IDR1017" s="3"/>
      <c r="IDS1017" s="3"/>
      <c r="IDT1017" s="3"/>
      <c r="IDU1017" s="3"/>
      <c r="IDV1017" s="3"/>
      <c r="IDW1017" s="3"/>
      <c r="IDX1017" s="3"/>
      <c r="IDY1017" s="3"/>
      <c r="IDZ1017" s="3"/>
      <c r="IEA1017" s="3"/>
      <c r="IEB1017" s="3"/>
      <c r="IEC1017" s="3"/>
      <c r="IED1017" s="3"/>
      <c r="IEE1017" s="3"/>
      <c r="IEF1017" s="3"/>
      <c r="IEG1017" s="3"/>
      <c r="IEH1017" s="3"/>
      <c r="IEI1017" s="3"/>
      <c r="IEJ1017" s="3"/>
      <c r="IEK1017" s="3"/>
      <c r="IEL1017" s="3"/>
      <c r="IEM1017" s="3"/>
      <c r="IEN1017" s="3"/>
      <c r="IEO1017" s="3"/>
      <c r="IEP1017" s="3"/>
      <c r="IEQ1017" s="3"/>
      <c r="IER1017" s="3"/>
      <c r="IES1017" s="3"/>
      <c r="IET1017" s="3"/>
      <c r="IEU1017" s="3"/>
      <c r="IEV1017" s="3"/>
      <c r="IEW1017" s="3"/>
      <c r="IEX1017" s="3"/>
      <c r="IEY1017" s="3"/>
      <c r="IEZ1017" s="3"/>
      <c r="IFA1017" s="3"/>
      <c r="IFB1017" s="3"/>
      <c r="IFC1017" s="3"/>
      <c r="IFD1017" s="3"/>
      <c r="IFE1017" s="3"/>
      <c r="IFF1017" s="3"/>
      <c r="IFG1017" s="3"/>
      <c r="IFH1017" s="3"/>
      <c r="IFI1017" s="3"/>
      <c r="IFJ1017" s="3"/>
      <c r="IFK1017" s="3"/>
      <c r="IFL1017" s="3"/>
      <c r="IFM1017" s="3"/>
      <c r="IFN1017" s="3"/>
      <c r="IFO1017" s="3"/>
      <c r="IFP1017" s="3"/>
      <c r="IFQ1017" s="3"/>
      <c r="IFR1017" s="3"/>
      <c r="IFS1017" s="3"/>
      <c r="IFT1017" s="3"/>
      <c r="IFU1017" s="3"/>
      <c r="IFV1017" s="3"/>
      <c r="IFW1017" s="3"/>
      <c r="IFX1017" s="3"/>
      <c r="IFY1017" s="3"/>
      <c r="IFZ1017" s="3"/>
      <c r="IGA1017" s="3"/>
      <c r="IGB1017" s="3"/>
      <c r="IGC1017" s="3"/>
      <c r="IGD1017" s="3"/>
      <c r="IGE1017" s="3"/>
      <c r="IGF1017" s="3"/>
      <c r="IGG1017" s="3"/>
      <c r="IGH1017" s="3"/>
      <c r="IGI1017" s="3"/>
      <c r="IGJ1017" s="3"/>
      <c r="IGK1017" s="3"/>
      <c r="IGL1017" s="3"/>
      <c r="IGM1017" s="3"/>
      <c r="IGN1017" s="3"/>
      <c r="IGO1017" s="3"/>
      <c r="IGP1017" s="3"/>
      <c r="IGQ1017" s="3"/>
      <c r="IGR1017" s="3"/>
      <c r="IGS1017" s="3"/>
      <c r="IGT1017" s="3"/>
      <c r="IGU1017" s="3"/>
      <c r="IGV1017" s="3"/>
      <c r="IGW1017" s="3"/>
      <c r="IGX1017" s="3"/>
      <c r="IGY1017" s="3"/>
      <c r="IGZ1017" s="3"/>
      <c r="IHA1017" s="3"/>
      <c r="IHB1017" s="3"/>
      <c r="IHC1017" s="3"/>
      <c r="IHD1017" s="3"/>
      <c r="IHE1017" s="3"/>
      <c r="IHF1017" s="3"/>
      <c r="IHG1017" s="3"/>
      <c r="IHH1017" s="3"/>
      <c r="IHI1017" s="3"/>
      <c r="IHJ1017" s="3"/>
      <c r="IHK1017" s="3"/>
      <c r="IHL1017" s="3"/>
      <c r="IHM1017" s="3"/>
      <c r="IHN1017" s="3"/>
      <c r="IHO1017" s="3"/>
      <c r="IHP1017" s="3"/>
      <c r="IHQ1017" s="3"/>
      <c r="IHR1017" s="3"/>
      <c r="IHS1017" s="3"/>
      <c r="IHT1017" s="3"/>
      <c r="IHU1017" s="3"/>
      <c r="IHV1017" s="3"/>
      <c r="IHW1017" s="3"/>
      <c r="IHX1017" s="3"/>
      <c r="IHY1017" s="3"/>
      <c r="IHZ1017" s="3"/>
      <c r="IIA1017" s="3"/>
      <c r="IIB1017" s="3"/>
      <c r="IIC1017" s="3"/>
      <c r="IID1017" s="3"/>
      <c r="IIE1017" s="3"/>
      <c r="IIF1017" s="3"/>
      <c r="IIG1017" s="3"/>
      <c r="IIH1017" s="3"/>
      <c r="III1017" s="3"/>
      <c r="IIJ1017" s="3"/>
      <c r="IIK1017" s="3"/>
      <c r="IIL1017" s="3"/>
      <c r="IIM1017" s="3"/>
      <c r="IIN1017" s="3"/>
      <c r="IIO1017" s="3"/>
      <c r="IIP1017" s="3"/>
      <c r="IIQ1017" s="3"/>
      <c r="IIR1017" s="3"/>
      <c r="IIS1017" s="3"/>
      <c r="IIT1017" s="3"/>
      <c r="IIU1017" s="3"/>
      <c r="IIV1017" s="3"/>
      <c r="IIW1017" s="3"/>
      <c r="IIX1017" s="3"/>
      <c r="IIY1017" s="3"/>
      <c r="IIZ1017" s="3"/>
      <c r="IJA1017" s="3"/>
      <c r="IJB1017" s="3"/>
      <c r="IJC1017" s="3"/>
      <c r="IJD1017" s="3"/>
      <c r="IJE1017" s="3"/>
      <c r="IJF1017" s="3"/>
      <c r="IJG1017" s="3"/>
      <c r="IJH1017" s="3"/>
      <c r="IJI1017" s="3"/>
      <c r="IJJ1017" s="3"/>
      <c r="IJK1017" s="3"/>
      <c r="IJL1017" s="3"/>
      <c r="IJM1017" s="3"/>
      <c r="IJN1017" s="3"/>
      <c r="IJO1017" s="3"/>
      <c r="IJP1017" s="3"/>
      <c r="IJQ1017" s="3"/>
      <c r="IJR1017" s="3"/>
      <c r="IJS1017" s="3"/>
      <c r="IJT1017" s="3"/>
      <c r="IJU1017" s="3"/>
      <c r="IJV1017" s="3"/>
      <c r="IJW1017" s="3"/>
      <c r="IJX1017" s="3"/>
      <c r="IJY1017" s="3"/>
      <c r="IJZ1017" s="3"/>
      <c r="IKA1017" s="3"/>
      <c r="IKB1017" s="3"/>
      <c r="IKC1017" s="3"/>
      <c r="IKD1017" s="3"/>
      <c r="IKE1017" s="3"/>
      <c r="IKF1017" s="3"/>
      <c r="IKG1017" s="3"/>
      <c r="IKH1017" s="3"/>
      <c r="IKI1017" s="3"/>
      <c r="IKJ1017" s="3"/>
      <c r="IKK1017" s="3"/>
      <c r="IKL1017" s="3"/>
      <c r="IKM1017" s="3"/>
      <c r="IKN1017" s="3"/>
      <c r="IKO1017" s="3"/>
      <c r="IKP1017" s="3"/>
      <c r="IKQ1017" s="3"/>
      <c r="IKR1017" s="3"/>
      <c r="IKS1017" s="3"/>
      <c r="IKT1017" s="3"/>
      <c r="IKU1017" s="3"/>
      <c r="IKV1017" s="3"/>
      <c r="IKW1017" s="3"/>
      <c r="IKX1017" s="3"/>
      <c r="IKY1017" s="3"/>
      <c r="IKZ1017" s="3"/>
      <c r="ILA1017" s="3"/>
      <c r="ILB1017" s="3"/>
      <c r="ILC1017" s="3"/>
      <c r="ILD1017" s="3"/>
      <c r="ILE1017" s="3"/>
      <c r="ILF1017" s="3"/>
      <c r="ILG1017" s="3"/>
      <c r="ILH1017" s="3"/>
      <c r="ILI1017" s="3"/>
      <c r="ILJ1017" s="3"/>
      <c r="ILK1017" s="3"/>
      <c r="ILL1017" s="3"/>
      <c r="ILM1017" s="3"/>
      <c r="ILN1017" s="3"/>
      <c r="ILO1017" s="3"/>
      <c r="ILP1017" s="3"/>
      <c r="ILQ1017" s="3"/>
      <c r="ILR1017" s="3"/>
      <c r="ILS1017" s="3"/>
      <c r="ILT1017" s="3"/>
      <c r="ILU1017" s="3"/>
      <c r="ILV1017" s="3"/>
      <c r="ILW1017" s="3"/>
      <c r="ILX1017" s="3"/>
      <c r="ILY1017" s="3"/>
      <c r="ILZ1017" s="3"/>
      <c r="IMA1017" s="3"/>
      <c r="IMB1017" s="3"/>
      <c r="IMC1017" s="3"/>
      <c r="IMD1017" s="3"/>
      <c r="IME1017" s="3"/>
      <c r="IMF1017" s="3"/>
      <c r="IMG1017" s="3"/>
      <c r="IMH1017" s="3"/>
      <c r="IMI1017" s="3"/>
      <c r="IMJ1017" s="3"/>
      <c r="IMK1017" s="3"/>
      <c r="IML1017" s="3"/>
      <c r="IMM1017" s="3"/>
      <c r="IMN1017" s="3"/>
      <c r="IMO1017" s="3"/>
      <c r="IMP1017" s="3"/>
      <c r="IMQ1017" s="3"/>
      <c r="IMR1017" s="3"/>
      <c r="IMS1017" s="3"/>
      <c r="IMT1017" s="3"/>
      <c r="IMU1017" s="3"/>
      <c r="IMV1017" s="3"/>
      <c r="IMW1017" s="3"/>
      <c r="IMX1017" s="3"/>
      <c r="IMY1017" s="3"/>
      <c r="IMZ1017" s="3"/>
      <c r="INA1017" s="3"/>
      <c r="INB1017" s="3"/>
      <c r="INC1017" s="3"/>
      <c r="IND1017" s="3"/>
      <c r="INE1017" s="3"/>
      <c r="INF1017" s="3"/>
      <c r="ING1017" s="3"/>
      <c r="INH1017" s="3"/>
      <c r="INI1017" s="3"/>
      <c r="INJ1017" s="3"/>
      <c r="INK1017" s="3"/>
      <c r="INL1017" s="3"/>
      <c r="INM1017" s="3"/>
      <c r="INN1017" s="3"/>
      <c r="INO1017" s="3"/>
      <c r="INP1017" s="3"/>
      <c r="INQ1017" s="3"/>
      <c r="INR1017" s="3"/>
      <c r="INS1017" s="3"/>
      <c r="INT1017" s="3"/>
      <c r="INU1017" s="3"/>
      <c r="INV1017" s="3"/>
      <c r="INW1017" s="3"/>
      <c r="INX1017" s="3"/>
      <c r="INY1017" s="3"/>
      <c r="INZ1017" s="3"/>
      <c r="IOA1017" s="3"/>
      <c r="IOB1017" s="3"/>
      <c r="IOC1017" s="3"/>
      <c r="IOD1017" s="3"/>
      <c r="IOE1017" s="3"/>
      <c r="IOF1017" s="3"/>
      <c r="IOG1017" s="3"/>
      <c r="IOH1017" s="3"/>
      <c r="IOI1017" s="3"/>
      <c r="IOJ1017" s="3"/>
      <c r="IOK1017" s="3"/>
      <c r="IOL1017" s="3"/>
      <c r="IOM1017" s="3"/>
      <c r="ION1017" s="3"/>
      <c r="IOO1017" s="3"/>
      <c r="IOP1017" s="3"/>
      <c r="IOQ1017" s="3"/>
      <c r="IOR1017" s="3"/>
      <c r="IOS1017" s="3"/>
      <c r="IOT1017" s="3"/>
      <c r="IOU1017" s="3"/>
      <c r="IOV1017" s="3"/>
      <c r="IOW1017" s="3"/>
      <c r="IOX1017" s="3"/>
      <c r="IOY1017" s="3"/>
      <c r="IOZ1017" s="3"/>
      <c r="IPA1017" s="3"/>
      <c r="IPB1017" s="3"/>
      <c r="IPC1017" s="3"/>
      <c r="IPD1017" s="3"/>
      <c r="IPE1017" s="3"/>
      <c r="IPF1017" s="3"/>
      <c r="IPG1017" s="3"/>
      <c r="IPH1017" s="3"/>
      <c r="IPI1017" s="3"/>
      <c r="IPJ1017" s="3"/>
      <c r="IPK1017" s="3"/>
      <c r="IPL1017" s="3"/>
      <c r="IPM1017" s="3"/>
      <c r="IPN1017" s="3"/>
      <c r="IPO1017" s="3"/>
      <c r="IPP1017" s="3"/>
      <c r="IPQ1017" s="3"/>
      <c r="IPR1017" s="3"/>
      <c r="IPS1017" s="3"/>
      <c r="IPT1017" s="3"/>
      <c r="IPU1017" s="3"/>
      <c r="IPV1017" s="3"/>
      <c r="IPW1017" s="3"/>
      <c r="IPX1017" s="3"/>
      <c r="IPY1017" s="3"/>
      <c r="IPZ1017" s="3"/>
      <c r="IQA1017" s="3"/>
      <c r="IQB1017" s="3"/>
      <c r="IQC1017" s="3"/>
      <c r="IQD1017" s="3"/>
      <c r="IQE1017" s="3"/>
      <c r="IQF1017" s="3"/>
      <c r="IQG1017" s="3"/>
      <c r="IQH1017" s="3"/>
      <c r="IQI1017" s="3"/>
      <c r="IQJ1017" s="3"/>
      <c r="IQK1017" s="3"/>
      <c r="IQL1017" s="3"/>
      <c r="IQM1017" s="3"/>
      <c r="IQN1017" s="3"/>
      <c r="IQO1017" s="3"/>
      <c r="IQP1017" s="3"/>
      <c r="IQQ1017" s="3"/>
      <c r="IQR1017" s="3"/>
      <c r="IQS1017" s="3"/>
      <c r="IQT1017" s="3"/>
      <c r="IQU1017" s="3"/>
      <c r="IQV1017" s="3"/>
      <c r="IQW1017" s="3"/>
      <c r="IQX1017" s="3"/>
      <c r="IQY1017" s="3"/>
      <c r="IQZ1017" s="3"/>
      <c r="IRA1017" s="3"/>
      <c r="IRB1017" s="3"/>
      <c r="IRC1017" s="3"/>
      <c r="IRD1017" s="3"/>
      <c r="IRE1017" s="3"/>
      <c r="IRF1017" s="3"/>
      <c r="IRG1017" s="3"/>
      <c r="IRH1017" s="3"/>
      <c r="IRI1017" s="3"/>
      <c r="IRJ1017" s="3"/>
      <c r="IRK1017" s="3"/>
      <c r="IRL1017" s="3"/>
      <c r="IRM1017" s="3"/>
      <c r="IRN1017" s="3"/>
      <c r="IRO1017" s="3"/>
      <c r="IRP1017" s="3"/>
      <c r="IRQ1017" s="3"/>
      <c r="IRR1017" s="3"/>
      <c r="IRS1017" s="3"/>
      <c r="IRT1017" s="3"/>
      <c r="IRU1017" s="3"/>
      <c r="IRV1017" s="3"/>
      <c r="IRW1017" s="3"/>
      <c r="IRX1017" s="3"/>
      <c r="IRY1017" s="3"/>
      <c r="IRZ1017" s="3"/>
      <c r="ISA1017" s="3"/>
      <c r="ISB1017" s="3"/>
      <c r="ISC1017" s="3"/>
      <c r="ISD1017" s="3"/>
      <c r="ISE1017" s="3"/>
      <c r="ISF1017" s="3"/>
      <c r="ISG1017" s="3"/>
      <c r="ISH1017" s="3"/>
      <c r="ISI1017" s="3"/>
      <c r="ISJ1017" s="3"/>
      <c r="ISK1017" s="3"/>
      <c r="ISL1017" s="3"/>
      <c r="ISM1017" s="3"/>
      <c r="ISN1017" s="3"/>
      <c r="ISO1017" s="3"/>
      <c r="ISP1017" s="3"/>
      <c r="ISQ1017" s="3"/>
      <c r="ISR1017" s="3"/>
      <c r="ISS1017" s="3"/>
      <c r="IST1017" s="3"/>
      <c r="ISU1017" s="3"/>
      <c r="ISV1017" s="3"/>
      <c r="ISW1017" s="3"/>
      <c r="ISX1017" s="3"/>
      <c r="ISY1017" s="3"/>
      <c r="ISZ1017" s="3"/>
      <c r="ITA1017" s="3"/>
      <c r="ITB1017" s="3"/>
      <c r="ITC1017" s="3"/>
      <c r="ITD1017" s="3"/>
      <c r="ITE1017" s="3"/>
      <c r="ITF1017" s="3"/>
      <c r="ITG1017" s="3"/>
      <c r="ITH1017" s="3"/>
      <c r="ITI1017" s="3"/>
      <c r="ITJ1017" s="3"/>
      <c r="ITK1017" s="3"/>
      <c r="ITL1017" s="3"/>
      <c r="ITM1017" s="3"/>
      <c r="ITN1017" s="3"/>
      <c r="ITO1017" s="3"/>
      <c r="ITP1017" s="3"/>
      <c r="ITQ1017" s="3"/>
      <c r="ITR1017" s="3"/>
      <c r="ITS1017" s="3"/>
      <c r="ITT1017" s="3"/>
      <c r="ITU1017" s="3"/>
      <c r="ITV1017" s="3"/>
      <c r="ITW1017" s="3"/>
      <c r="ITX1017" s="3"/>
      <c r="ITY1017" s="3"/>
      <c r="ITZ1017" s="3"/>
      <c r="IUA1017" s="3"/>
      <c r="IUB1017" s="3"/>
      <c r="IUC1017" s="3"/>
      <c r="IUD1017" s="3"/>
      <c r="IUE1017" s="3"/>
      <c r="IUF1017" s="3"/>
      <c r="IUG1017" s="3"/>
      <c r="IUH1017" s="3"/>
      <c r="IUI1017" s="3"/>
      <c r="IUJ1017" s="3"/>
      <c r="IUK1017" s="3"/>
      <c r="IUL1017" s="3"/>
      <c r="IUM1017" s="3"/>
      <c r="IUN1017" s="3"/>
      <c r="IUO1017" s="3"/>
      <c r="IUP1017" s="3"/>
      <c r="IUQ1017" s="3"/>
      <c r="IUR1017" s="3"/>
      <c r="IUS1017" s="3"/>
      <c r="IUT1017" s="3"/>
      <c r="IUU1017" s="3"/>
      <c r="IUV1017" s="3"/>
      <c r="IUW1017" s="3"/>
      <c r="IUX1017" s="3"/>
      <c r="IUY1017" s="3"/>
      <c r="IUZ1017" s="3"/>
      <c r="IVA1017" s="3"/>
      <c r="IVB1017" s="3"/>
      <c r="IVC1017" s="3"/>
      <c r="IVD1017" s="3"/>
      <c r="IVE1017" s="3"/>
      <c r="IVF1017" s="3"/>
      <c r="IVG1017" s="3"/>
      <c r="IVH1017" s="3"/>
      <c r="IVI1017" s="3"/>
      <c r="IVJ1017" s="3"/>
      <c r="IVK1017" s="3"/>
      <c r="IVL1017" s="3"/>
      <c r="IVM1017" s="3"/>
      <c r="IVN1017" s="3"/>
      <c r="IVO1017" s="3"/>
      <c r="IVP1017" s="3"/>
      <c r="IVQ1017" s="3"/>
      <c r="IVR1017" s="3"/>
      <c r="IVS1017" s="3"/>
      <c r="IVT1017" s="3"/>
      <c r="IVU1017" s="3"/>
      <c r="IVV1017" s="3"/>
      <c r="IVW1017" s="3"/>
      <c r="IVX1017" s="3"/>
      <c r="IVY1017" s="3"/>
      <c r="IVZ1017" s="3"/>
      <c r="IWA1017" s="3"/>
      <c r="IWB1017" s="3"/>
      <c r="IWC1017" s="3"/>
      <c r="IWD1017" s="3"/>
      <c r="IWE1017" s="3"/>
      <c r="IWF1017" s="3"/>
      <c r="IWG1017" s="3"/>
      <c r="IWH1017" s="3"/>
      <c r="IWI1017" s="3"/>
      <c r="IWJ1017" s="3"/>
      <c r="IWK1017" s="3"/>
      <c r="IWL1017" s="3"/>
      <c r="IWM1017" s="3"/>
      <c r="IWN1017" s="3"/>
      <c r="IWO1017" s="3"/>
      <c r="IWP1017" s="3"/>
      <c r="IWQ1017" s="3"/>
      <c r="IWR1017" s="3"/>
      <c r="IWS1017" s="3"/>
      <c r="IWT1017" s="3"/>
      <c r="IWU1017" s="3"/>
      <c r="IWV1017" s="3"/>
      <c r="IWW1017" s="3"/>
      <c r="IWX1017" s="3"/>
      <c r="IWY1017" s="3"/>
      <c r="IWZ1017" s="3"/>
      <c r="IXA1017" s="3"/>
      <c r="IXB1017" s="3"/>
      <c r="IXC1017" s="3"/>
      <c r="IXD1017" s="3"/>
      <c r="IXE1017" s="3"/>
      <c r="IXF1017" s="3"/>
      <c r="IXG1017" s="3"/>
      <c r="IXH1017" s="3"/>
      <c r="IXI1017" s="3"/>
      <c r="IXJ1017" s="3"/>
      <c r="IXK1017" s="3"/>
      <c r="IXL1017" s="3"/>
      <c r="IXM1017" s="3"/>
      <c r="IXN1017" s="3"/>
      <c r="IXO1017" s="3"/>
      <c r="IXP1017" s="3"/>
      <c r="IXQ1017" s="3"/>
      <c r="IXR1017" s="3"/>
      <c r="IXS1017" s="3"/>
      <c r="IXT1017" s="3"/>
      <c r="IXU1017" s="3"/>
      <c r="IXV1017" s="3"/>
      <c r="IXW1017" s="3"/>
      <c r="IXX1017" s="3"/>
      <c r="IXY1017" s="3"/>
      <c r="IXZ1017" s="3"/>
      <c r="IYA1017" s="3"/>
      <c r="IYB1017" s="3"/>
      <c r="IYC1017" s="3"/>
      <c r="IYD1017" s="3"/>
      <c r="IYE1017" s="3"/>
      <c r="IYF1017" s="3"/>
      <c r="IYG1017" s="3"/>
      <c r="IYH1017" s="3"/>
      <c r="IYI1017" s="3"/>
      <c r="IYJ1017" s="3"/>
      <c r="IYK1017" s="3"/>
      <c r="IYL1017" s="3"/>
      <c r="IYM1017" s="3"/>
      <c r="IYN1017" s="3"/>
      <c r="IYO1017" s="3"/>
      <c r="IYP1017" s="3"/>
      <c r="IYQ1017" s="3"/>
      <c r="IYR1017" s="3"/>
      <c r="IYS1017" s="3"/>
      <c r="IYT1017" s="3"/>
      <c r="IYU1017" s="3"/>
      <c r="IYV1017" s="3"/>
      <c r="IYW1017" s="3"/>
      <c r="IYX1017" s="3"/>
      <c r="IYY1017" s="3"/>
      <c r="IYZ1017" s="3"/>
      <c r="IZA1017" s="3"/>
      <c r="IZB1017" s="3"/>
      <c r="IZC1017" s="3"/>
      <c r="IZD1017" s="3"/>
      <c r="IZE1017" s="3"/>
      <c r="IZF1017" s="3"/>
      <c r="IZG1017" s="3"/>
      <c r="IZH1017" s="3"/>
      <c r="IZI1017" s="3"/>
      <c r="IZJ1017" s="3"/>
      <c r="IZK1017" s="3"/>
      <c r="IZL1017" s="3"/>
      <c r="IZM1017" s="3"/>
      <c r="IZN1017" s="3"/>
      <c r="IZO1017" s="3"/>
      <c r="IZP1017" s="3"/>
      <c r="IZQ1017" s="3"/>
      <c r="IZR1017" s="3"/>
      <c r="IZS1017" s="3"/>
      <c r="IZT1017" s="3"/>
      <c r="IZU1017" s="3"/>
      <c r="IZV1017" s="3"/>
      <c r="IZW1017" s="3"/>
      <c r="IZX1017" s="3"/>
      <c r="IZY1017" s="3"/>
      <c r="IZZ1017" s="3"/>
      <c r="JAA1017" s="3"/>
      <c r="JAB1017" s="3"/>
      <c r="JAC1017" s="3"/>
      <c r="JAD1017" s="3"/>
      <c r="JAE1017" s="3"/>
      <c r="JAF1017" s="3"/>
      <c r="JAG1017" s="3"/>
      <c r="JAH1017" s="3"/>
      <c r="JAI1017" s="3"/>
      <c r="JAJ1017" s="3"/>
      <c r="JAK1017" s="3"/>
      <c r="JAL1017" s="3"/>
      <c r="JAM1017" s="3"/>
      <c r="JAN1017" s="3"/>
      <c r="JAO1017" s="3"/>
      <c r="JAP1017" s="3"/>
      <c r="JAQ1017" s="3"/>
      <c r="JAR1017" s="3"/>
      <c r="JAS1017" s="3"/>
      <c r="JAT1017" s="3"/>
      <c r="JAU1017" s="3"/>
      <c r="JAV1017" s="3"/>
      <c r="JAW1017" s="3"/>
      <c r="JAX1017" s="3"/>
      <c r="JAY1017" s="3"/>
      <c r="JAZ1017" s="3"/>
      <c r="JBA1017" s="3"/>
      <c r="JBB1017" s="3"/>
      <c r="JBC1017" s="3"/>
      <c r="JBD1017" s="3"/>
      <c r="JBE1017" s="3"/>
      <c r="JBF1017" s="3"/>
      <c r="JBG1017" s="3"/>
      <c r="JBH1017" s="3"/>
      <c r="JBI1017" s="3"/>
      <c r="JBJ1017" s="3"/>
      <c r="JBK1017" s="3"/>
      <c r="JBL1017" s="3"/>
      <c r="JBM1017" s="3"/>
      <c r="JBN1017" s="3"/>
      <c r="JBO1017" s="3"/>
      <c r="JBP1017" s="3"/>
      <c r="JBQ1017" s="3"/>
      <c r="JBR1017" s="3"/>
      <c r="JBS1017" s="3"/>
      <c r="JBT1017" s="3"/>
      <c r="JBU1017" s="3"/>
      <c r="JBV1017" s="3"/>
      <c r="JBW1017" s="3"/>
      <c r="JBX1017" s="3"/>
      <c r="JBY1017" s="3"/>
      <c r="JBZ1017" s="3"/>
      <c r="JCA1017" s="3"/>
      <c r="JCB1017" s="3"/>
      <c r="JCC1017" s="3"/>
      <c r="JCD1017" s="3"/>
      <c r="JCE1017" s="3"/>
      <c r="JCF1017" s="3"/>
      <c r="JCG1017" s="3"/>
      <c r="JCH1017" s="3"/>
      <c r="JCI1017" s="3"/>
      <c r="JCJ1017" s="3"/>
      <c r="JCK1017" s="3"/>
      <c r="JCL1017" s="3"/>
      <c r="JCM1017" s="3"/>
      <c r="JCN1017" s="3"/>
      <c r="JCO1017" s="3"/>
      <c r="JCP1017" s="3"/>
      <c r="JCQ1017" s="3"/>
      <c r="JCR1017" s="3"/>
      <c r="JCS1017" s="3"/>
      <c r="JCT1017" s="3"/>
      <c r="JCU1017" s="3"/>
      <c r="JCV1017" s="3"/>
      <c r="JCW1017" s="3"/>
      <c r="JCX1017" s="3"/>
      <c r="JCY1017" s="3"/>
      <c r="JCZ1017" s="3"/>
      <c r="JDA1017" s="3"/>
      <c r="JDB1017" s="3"/>
      <c r="JDC1017" s="3"/>
      <c r="JDD1017" s="3"/>
      <c r="JDE1017" s="3"/>
      <c r="JDF1017" s="3"/>
      <c r="JDG1017" s="3"/>
      <c r="JDH1017" s="3"/>
      <c r="JDI1017" s="3"/>
      <c r="JDJ1017" s="3"/>
      <c r="JDK1017" s="3"/>
      <c r="JDL1017" s="3"/>
      <c r="JDM1017" s="3"/>
      <c r="JDN1017" s="3"/>
      <c r="JDO1017" s="3"/>
      <c r="JDP1017" s="3"/>
      <c r="JDQ1017" s="3"/>
      <c r="JDR1017" s="3"/>
      <c r="JDS1017" s="3"/>
      <c r="JDT1017" s="3"/>
      <c r="JDU1017" s="3"/>
      <c r="JDV1017" s="3"/>
      <c r="JDW1017" s="3"/>
      <c r="JDX1017" s="3"/>
      <c r="JDY1017" s="3"/>
      <c r="JDZ1017" s="3"/>
      <c r="JEA1017" s="3"/>
      <c r="JEB1017" s="3"/>
      <c r="JEC1017" s="3"/>
      <c r="JED1017" s="3"/>
      <c r="JEE1017" s="3"/>
      <c r="JEF1017" s="3"/>
      <c r="JEG1017" s="3"/>
      <c r="JEH1017" s="3"/>
      <c r="JEI1017" s="3"/>
      <c r="JEJ1017" s="3"/>
      <c r="JEK1017" s="3"/>
      <c r="JEL1017" s="3"/>
      <c r="JEM1017" s="3"/>
      <c r="JEN1017" s="3"/>
      <c r="JEO1017" s="3"/>
      <c r="JEP1017" s="3"/>
      <c r="JEQ1017" s="3"/>
      <c r="JER1017" s="3"/>
      <c r="JES1017" s="3"/>
      <c r="JET1017" s="3"/>
      <c r="JEU1017" s="3"/>
      <c r="JEV1017" s="3"/>
      <c r="JEW1017" s="3"/>
      <c r="JEX1017" s="3"/>
      <c r="JEY1017" s="3"/>
      <c r="JEZ1017" s="3"/>
      <c r="JFA1017" s="3"/>
      <c r="JFB1017" s="3"/>
      <c r="JFC1017" s="3"/>
      <c r="JFD1017" s="3"/>
      <c r="JFE1017" s="3"/>
      <c r="JFF1017" s="3"/>
      <c r="JFG1017" s="3"/>
      <c r="JFH1017" s="3"/>
      <c r="JFI1017" s="3"/>
      <c r="JFJ1017" s="3"/>
      <c r="JFK1017" s="3"/>
      <c r="JFL1017" s="3"/>
      <c r="JFM1017" s="3"/>
      <c r="JFN1017" s="3"/>
      <c r="JFO1017" s="3"/>
      <c r="JFP1017" s="3"/>
      <c r="JFQ1017" s="3"/>
      <c r="JFR1017" s="3"/>
      <c r="JFS1017" s="3"/>
      <c r="JFT1017" s="3"/>
      <c r="JFU1017" s="3"/>
      <c r="JFV1017" s="3"/>
      <c r="JFW1017" s="3"/>
      <c r="JFX1017" s="3"/>
      <c r="JFY1017" s="3"/>
      <c r="JFZ1017" s="3"/>
      <c r="JGA1017" s="3"/>
      <c r="JGB1017" s="3"/>
      <c r="JGC1017" s="3"/>
      <c r="JGD1017" s="3"/>
      <c r="JGE1017" s="3"/>
      <c r="JGF1017" s="3"/>
      <c r="JGG1017" s="3"/>
      <c r="JGH1017" s="3"/>
      <c r="JGI1017" s="3"/>
      <c r="JGJ1017" s="3"/>
      <c r="JGK1017" s="3"/>
      <c r="JGL1017" s="3"/>
      <c r="JGM1017" s="3"/>
      <c r="JGN1017" s="3"/>
      <c r="JGO1017" s="3"/>
      <c r="JGP1017" s="3"/>
      <c r="JGQ1017" s="3"/>
      <c r="JGR1017" s="3"/>
      <c r="JGS1017" s="3"/>
      <c r="JGT1017" s="3"/>
      <c r="JGU1017" s="3"/>
      <c r="JGV1017" s="3"/>
      <c r="JGW1017" s="3"/>
      <c r="JGX1017" s="3"/>
      <c r="JGY1017" s="3"/>
      <c r="JGZ1017" s="3"/>
      <c r="JHA1017" s="3"/>
      <c r="JHB1017" s="3"/>
      <c r="JHC1017" s="3"/>
      <c r="JHD1017" s="3"/>
      <c r="JHE1017" s="3"/>
      <c r="JHF1017" s="3"/>
      <c r="JHG1017" s="3"/>
      <c r="JHH1017" s="3"/>
      <c r="JHI1017" s="3"/>
      <c r="JHJ1017" s="3"/>
      <c r="JHK1017" s="3"/>
      <c r="JHL1017" s="3"/>
      <c r="JHM1017" s="3"/>
      <c r="JHN1017" s="3"/>
      <c r="JHO1017" s="3"/>
      <c r="JHP1017" s="3"/>
      <c r="JHQ1017" s="3"/>
      <c r="JHR1017" s="3"/>
      <c r="JHS1017" s="3"/>
      <c r="JHT1017" s="3"/>
      <c r="JHU1017" s="3"/>
      <c r="JHV1017" s="3"/>
      <c r="JHW1017" s="3"/>
      <c r="JHX1017" s="3"/>
      <c r="JHY1017" s="3"/>
      <c r="JHZ1017" s="3"/>
      <c r="JIA1017" s="3"/>
      <c r="JIB1017" s="3"/>
      <c r="JIC1017" s="3"/>
      <c r="JID1017" s="3"/>
      <c r="JIE1017" s="3"/>
      <c r="JIF1017" s="3"/>
      <c r="JIG1017" s="3"/>
      <c r="JIH1017" s="3"/>
      <c r="JII1017" s="3"/>
      <c r="JIJ1017" s="3"/>
      <c r="JIK1017" s="3"/>
      <c r="JIL1017" s="3"/>
      <c r="JIM1017" s="3"/>
      <c r="JIN1017" s="3"/>
      <c r="JIO1017" s="3"/>
      <c r="JIP1017" s="3"/>
      <c r="JIQ1017" s="3"/>
      <c r="JIR1017" s="3"/>
      <c r="JIS1017" s="3"/>
      <c r="JIT1017" s="3"/>
      <c r="JIU1017" s="3"/>
      <c r="JIV1017" s="3"/>
      <c r="JIW1017" s="3"/>
      <c r="JIX1017" s="3"/>
      <c r="JIY1017" s="3"/>
      <c r="JIZ1017" s="3"/>
      <c r="JJA1017" s="3"/>
      <c r="JJB1017" s="3"/>
      <c r="JJC1017" s="3"/>
      <c r="JJD1017" s="3"/>
      <c r="JJE1017" s="3"/>
      <c r="JJF1017" s="3"/>
      <c r="JJG1017" s="3"/>
      <c r="JJH1017" s="3"/>
      <c r="JJI1017" s="3"/>
      <c r="JJJ1017" s="3"/>
      <c r="JJK1017" s="3"/>
      <c r="JJL1017" s="3"/>
      <c r="JJM1017" s="3"/>
      <c r="JJN1017" s="3"/>
      <c r="JJO1017" s="3"/>
      <c r="JJP1017" s="3"/>
      <c r="JJQ1017" s="3"/>
      <c r="JJR1017" s="3"/>
      <c r="JJS1017" s="3"/>
      <c r="JJT1017" s="3"/>
      <c r="JJU1017" s="3"/>
      <c r="JJV1017" s="3"/>
      <c r="JJW1017" s="3"/>
      <c r="JJX1017" s="3"/>
      <c r="JJY1017" s="3"/>
      <c r="JJZ1017" s="3"/>
      <c r="JKA1017" s="3"/>
      <c r="JKB1017" s="3"/>
      <c r="JKC1017" s="3"/>
      <c r="JKD1017" s="3"/>
      <c r="JKE1017" s="3"/>
      <c r="JKF1017" s="3"/>
      <c r="JKG1017" s="3"/>
      <c r="JKH1017" s="3"/>
      <c r="JKI1017" s="3"/>
      <c r="JKJ1017" s="3"/>
      <c r="JKK1017" s="3"/>
      <c r="JKL1017" s="3"/>
      <c r="JKM1017" s="3"/>
      <c r="JKN1017" s="3"/>
      <c r="JKO1017" s="3"/>
      <c r="JKP1017" s="3"/>
      <c r="JKQ1017" s="3"/>
      <c r="JKR1017" s="3"/>
      <c r="JKS1017" s="3"/>
      <c r="JKT1017" s="3"/>
      <c r="JKU1017" s="3"/>
      <c r="JKV1017" s="3"/>
      <c r="JKW1017" s="3"/>
      <c r="JKX1017" s="3"/>
      <c r="JKY1017" s="3"/>
      <c r="JKZ1017" s="3"/>
      <c r="JLA1017" s="3"/>
      <c r="JLB1017" s="3"/>
      <c r="JLC1017" s="3"/>
      <c r="JLD1017" s="3"/>
      <c r="JLE1017" s="3"/>
      <c r="JLF1017" s="3"/>
      <c r="JLG1017" s="3"/>
      <c r="JLH1017" s="3"/>
      <c r="JLI1017" s="3"/>
      <c r="JLJ1017" s="3"/>
      <c r="JLK1017" s="3"/>
      <c r="JLL1017" s="3"/>
      <c r="JLM1017" s="3"/>
      <c r="JLN1017" s="3"/>
      <c r="JLO1017" s="3"/>
      <c r="JLP1017" s="3"/>
      <c r="JLQ1017" s="3"/>
      <c r="JLR1017" s="3"/>
      <c r="JLS1017" s="3"/>
      <c r="JLT1017" s="3"/>
      <c r="JLU1017" s="3"/>
      <c r="JLV1017" s="3"/>
      <c r="JLW1017" s="3"/>
      <c r="JLX1017" s="3"/>
      <c r="JLY1017" s="3"/>
      <c r="JLZ1017" s="3"/>
      <c r="JMA1017" s="3"/>
      <c r="JMB1017" s="3"/>
      <c r="JMC1017" s="3"/>
      <c r="JMD1017" s="3"/>
      <c r="JME1017" s="3"/>
      <c r="JMF1017" s="3"/>
      <c r="JMG1017" s="3"/>
      <c r="JMH1017" s="3"/>
      <c r="JMI1017" s="3"/>
      <c r="JMJ1017" s="3"/>
      <c r="JMK1017" s="3"/>
      <c r="JML1017" s="3"/>
      <c r="JMM1017" s="3"/>
      <c r="JMN1017" s="3"/>
      <c r="JMO1017" s="3"/>
      <c r="JMP1017" s="3"/>
      <c r="JMQ1017" s="3"/>
      <c r="JMR1017" s="3"/>
      <c r="JMS1017" s="3"/>
      <c r="JMT1017" s="3"/>
      <c r="JMU1017" s="3"/>
      <c r="JMV1017" s="3"/>
      <c r="JMW1017" s="3"/>
      <c r="JMX1017" s="3"/>
      <c r="JMY1017" s="3"/>
      <c r="JMZ1017" s="3"/>
      <c r="JNA1017" s="3"/>
      <c r="JNB1017" s="3"/>
      <c r="JNC1017" s="3"/>
      <c r="JND1017" s="3"/>
      <c r="JNE1017" s="3"/>
      <c r="JNF1017" s="3"/>
      <c r="JNG1017" s="3"/>
      <c r="JNH1017" s="3"/>
      <c r="JNI1017" s="3"/>
      <c r="JNJ1017" s="3"/>
      <c r="JNK1017" s="3"/>
      <c r="JNL1017" s="3"/>
      <c r="JNM1017" s="3"/>
      <c r="JNN1017" s="3"/>
      <c r="JNO1017" s="3"/>
      <c r="JNP1017" s="3"/>
      <c r="JNQ1017" s="3"/>
      <c r="JNR1017" s="3"/>
      <c r="JNS1017" s="3"/>
      <c r="JNT1017" s="3"/>
      <c r="JNU1017" s="3"/>
      <c r="JNV1017" s="3"/>
      <c r="JNW1017" s="3"/>
      <c r="JNX1017" s="3"/>
      <c r="JNY1017" s="3"/>
      <c r="JNZ1017" s="3"/>
      <c r="JOA1017" s="3"/>
      <c r="JOB1017" s="3"/>
      <c r="JOC1017" s="3"/>
      <c r="JOD1017" s="3"/>
      <c r="JOE1017" s="3"/>
      <c r="JOF1017" s="3"/>
      <c r="JOG1017" s="3"/>
      <c r="JOH1017" s="3"/>
      <c r="JOI1017" s="3"/>
      <c r="JOJ1017" s="3"/>
      <c r="JOK1017" s="3"/>
      <c r="JOL1017" s="3"/>
      <c r="JOM1017" s="3"/>
      <c r="JON1017" s="3"/>
      <c r="JOO1017" s="3"/>
      <c r="JOP1017" s="3"/>
      <c r="JOQ1017" s="3"/>
      <c r="JOR1017" s="3"/>
      <c r="JOS1017" s="3"/>
      <c r="JOT1017" s="3"/>
      <c r="JOU1017" s="3"/>
      <c r="JOV1017" s="3"/>
      <c r="JOW1017" s="3"/>
      <c r="JOX1017" s="3"/>
      <c r="JOY1017" s="3"/>
      <c r="JOZ1017" s="3"/>
      <c r="JPA1017" s="3"/>
      <c r="JPB1017" s="3"/>
      <c r="JPC1017" s="3"/>
      <c r="JPD1017" s="3"/>
      <c r="JPE1017" s="3"/>
      <c r="JPF1017" s="3"/>
      <c r="JPG1017" s="3"/>
      <c r="JPH1017" s="3"/>
      <c r="JPI1017" s="3"/>
      <c r="JPJ1017" s="3"/>
      <c r="JPK1017" s="3"/>
      <c r="JPL1017" s="3"/>
      <c r="JPM1017" s="3"/>
      <c r="JPN1017" s="3"/>
      <c r="JPO1017" s="3"/>
      <c r="JPP1017" s="3"/>
      <c r="JPQ1017" s="3"/>
      <c r="JPR1017" s="3"/>
      <c r="JPS1017" s="3"/>
      <c r="JPT1017" s="3"/>
      <c r="JPU1017" s="3"/>
      <c r="JPV1017" s="3"/>
      <c r="JPW1017" s="3"/>
      <c r="JPX1017" s="3"/>
      <c r="JPY1017" s="3"/>
      <c r="JPZ1017" s="3"/>
      <c r="JQA1017" s="3"/>
      <c r="JQB1017" s="3"/>
      <c r="JQC1017" s="3"/>
      <c r="JQD1017" s="3"/>
      <c r="JQE1017" s="3"/>
      <c r="JQF1017" s="3"/>
      <c r="JQG1017" s="3"/>
      <c r="JQH1017" s="3"/>
      <c r="JQI1017" s="3"/>
      <c r="JQJ1017" s="3"/>
      <c r="JQK1017" s="3"/>
      <c r="JQL1017" s="3"/>
      <c r="JQM1017" s="3"/>
      <c r="JQN1017" s="3"/>
      <c r="JQO1017" s="3"/>
      <c r="JQP1017" s="3"/>
      <c r="JQQ1017" s="3"/>
      <c r="JQR1017" s="3"/>
      <c r="JQS1017" s="3"/>
      <c r="JQT1017" s="3"/>
      <c r="JQU1017" s="3"/>
      <c r="JQV1017" s="3"/>
      <c r="JQW1017" s="3"/>
      <c r="JQX1017" s="3"/>
      <c r="JQY1017" s="3"/>
      <c r="JQZ1017" s="3"/>
      <c r="JRA1017" s="3"/>
      <c r="JRB1017" s="3"/>
      <c r="JRC1017" s="3"/>
      <c r="JRD1017" s="3"/>
      <c r="JRE1017" s="3"/>
      <c r="JRF1017" s="3"/>
      <c r="JRG1017" s="3"/>
      <c r="JRH1017" s="3"/>
      <c r="JRI1017" s="3"/>
      <c r="JRJ1017" s="3"/>
      <c r="JRK1017" s="3"/>
      <c r="JRL1017" s="3"/>
      <c r="JRM1017" s="3"/>
      <c r="JRN1017" s="3"/>
      <c r="JRO1017" s="3"/>
      <c r="JRP1017" s="3"/>
      <c r="JRQ1017" s="3"/>
      <c r="JRR1017" s="3"/>
      <c r="JRS1017" s="3"/>
      <c r="JRT1017" s="3"/>
      <c r="JRU1017" s="3"/>
      <c r="JRV1017" s="3"/>
      <c r="JRW1017" s="3"/>
      <c r="JRX1017" s="3"/>
      <c r="JRY1017" s="3"/>
      <c r="JRZ1017" s="3"/>
      <c r="JSA1017" s="3"/>
      <c r="JSB1017" s="3"/>
      <c r="JSC1017" s="3"/>
      <c r="JSD1017" s="3"/>
      <c r="JSE1017" s="3"/>
      <c r="JSF1017" s="3"/>
      <c r="JSG1017" s="3"/>
      <c r="JSH1017" s="3"/>
      <c r="JSI1017" s="3"/>
      <c r="JSJ1017" s="3"/>
      <c r="JSK1017" s="3"/>
      <c r="JSL1017" s="3"/>
      <c r="JSM1017" s="3"/>
      <c r="JSN1017" s="3"/>
      <c r="JSO1017" s="3"/>
      <c r="JSP1017" s="3"/>
      <c r="JSQ1017" s="3"/>
      <c r="JSR1017" s="3"/>
      <c r="JSS1017" s="3"/>
      <c r="JST1017" s="3"/>
      <c r="JSU1017" s="3"/>
      <c r="JSV1017" s="3"/>
      <c r="JSW1017" s="3"/>
      <c r="JSX1017" s="3"/>
      <c r="JSY1017" s="3"/>
      <c r="JSZ1017" s="3"/>
      <c r="JTA1017" s="3"/>
      <c r="JTB1017" s="3"/>
      <c r="JTC1017" s="3"/>
      <c r="JTD1017" s="3"/>
      <c r="JTE1017" s="3"/>
      <c r="JTF1017" s="3"/>
      <c r="JTG1017" s="3"/>
      <c r="JTH1017" s="3"/>
      <c r="JTI1017" s="3"/>
      <c r="JTJ1017" s="3"/>
      <c r="JTK1017" s="3"/>
      <c r="JTL1017" s="3"/>
      <c r="JTM1017" s="3"/>
      <c r="JTN1017" s="3"/>
      <c r="JTO1017" s="3"/>
      <c r="JTP1017" s="3"/>
      <c r="JTQ1017" s="3"/>
      <c r="JTR1017" s="3"/>
      <c r="JTS1017" s="3"/>
      <c r="JTT1017" s="3"/>
      <c r="JTU1017" s="3"/>
      <c r="JTV1017" s="3"/>
      <c r="JTW1017" s="3"/>
      <c r="JTX1017" s="3"/>
      <c r="JTY1017" s="3"/>
      <c r="JTZ1017" s="3"/>
      <c r="JUA1017" s="3"/>
      <c r="JUB1017" s="3"/>
      <c r="JUC1017" s="3"/>
      <c r="JUD1017" s="3"/>
      <c r="JUE1017" s="3"/>
      <c r="JUF1017" s="3"/>
      <c r="JUG1017" s="3"/>
      <c r="JUH1017" s="3"/>
      <c r="JUI1017" s="3"/>
      <c r="JUJ1017" s="3"/>
      <c r="JUK1017" s="3"/>
      <c r="JUL1017" s="3"/>
      <c r="JUM1017" s="3"/>
      <c r="JUN1017" s="3"/>
      <c r="JUO1017" s="3"/>
      <c r="JUP1017" s="3"/>
      <c r="JUQ1017" s="3"/>
      <c r="JUR1017" s="3"/>
      <c r="JUS1017" s="3"/>
      <c r="JUT1017" s="3"/>
      <c r="JUU1017" s="3"/>
      <c r="JUV1017" s="3"/>
      <c r="JUW1017" s="3"/>
      <c r="JUX1017" s="3"/>
      <c r="JUY1017" s="3"/>
      <c r="JUZ1017" s="3"/>
      <c r="JVA1017" s="3"/>
      <c r="JVB1017" s="3"/>
      <c r="JVC1017" s="3"/>
      <c r="JVD1017" s="3"/>
      <c r="JVE1017" s="3"/>
      <c r="JVF1017" s="3"/>
      <c r="JVG1017" s="3"/>
      <c r="JVH1017" s="3"/>
      <c r="JVI1017" s="3"/>
      <c r="JVJ1017" s="3"/>
      <c r="JVK1017" s="3"/>
      <c r="JVL1017" s="3"/>
      <c r="JVM1017" s="3"/>
      <c r="JVN1017" s="3"/>
      <c r="JVO1017" s="3"/>
      <c r="JVP1017" s="3"/>
      <c r="JVQ1017" s="3"/>
      <c r="JVR1017" s="3"/>
      <c r="JVS1017" s="3"/>
      <c r="JVT1017" s="3"/>
      <c r="JVU1017" s="3"/>
      <c r="JVV1017" s="3"/>
      <c r="JVW1017" s="3"/>
      <c r="JVX1017" s="3"/>
      <c r="JVY1017" s="3"/>
      <c r="JVZ1017" s="3"/>
      <c r="JWA1017" s="3"/>
      <c r="JWB1017" s="3"/>
      <c r="JWC1017" s="3"/>
      <c r="JWD1017" s="3"/>
      <c r="JWE1017" s="3"/>
      <c r="JWF1017" s="3"/>
      <c r="JWG1017" s="3"/>
      <c r="JWH1017" s="3"/>
      <c r="JWI1017" s="3"/>
      <c r="JWJ1017" s="3"/>
      <c r="JWK1017" s="3"/>
      <c r="JWL1017" s="3"/>
      <c r="JWM1017" s="3"/>
      <c r="JWN1017" s="3"/>
      <c r="JWO1017" s="3"/>
      <c r="JWP1017" s="3"/>
      <c r="JWQ1017" s="3"/>
      <c r="JWR1017" s="3"/>
      <c r="JWS1017" s="3"/>
      <c r="JWT1017" s="3"/>
      <c r="JWU1017" s="3"/>
      <c r="JWV1017" s="3"/>
      <c r="JWW1017" s="3"/>
      <c r="JWX1017" s="3"/>
      <c r="JWY1017" s="3"/>
      <c r="JWZ1017" s="3"/>
      <c r="JXA1017" s="3"/>
      <c r="JXB1017" s="3"/>
      <c r="JXC1017" s="3"/>
      <c r="JXD1017" s="3"/>
      <c r="JXE1017" s="3"/>
      <c r="JXF1017" s="3"/>
      <c r="JXG1017" s="3"/>
      <c r="JXH1017" s="3"/>
      <c r="JXI1017" s="3"/>
      <c r="JXJ1017" s="3"/>
      <c r="JXK1017" s="3"/>
      <c r="JXL1017" s="3"/>
      <c r="JXM1017" s="3"/>
      <c r="JXN1017" s="3"/>
      <c r="JXO1017" s="3"/>
      <c r="JXP1017" s="3"/>
      <c r="JXQ1017" s="3"/>
      <c r="JXR1017" s="3"/>
      <c r="JXS1017" s="3"/>
      <c r="JXT1017" s="3"/>
      <c r="JXU1017" s="3"/>
      <c r="JXV1017" s="3"/>
      <c r="JXW1017" s="3"/>
      <c r="JXX1017" s="3"/>
      <c r="JXY1017" s="3"/>
      <c r="JXZ1017" s="3"/>
      <c r="JYA1017" s="3"/>
      <c r="JYB1017" s="3"/>
      <c r="JYC1017" s="3"/>
      <c r="JYD1017" s="3"/>
      <c r="JYE1017" s="3"/>
      <c r="JYF1017" s="3"/>
      <c r="JYG1017" s="3"/>
      <c r="JYH1017" s="3"/>
      <c r="JYI1017" s="3"/>
      <c r="JYJ1017" s="3"/>
      <c r="JYK1017" s="3"/>
      <c r="JYL1017" s="3"/>
      <c r="JYM1017" s="3"/>
      <c r="JYN1017" s="3"/>
      <c r="JYO1017" s="3"/>
      <c r="JYP1017" s="3"/>
      <c r="JYQ1017" s="3"/>
      <c r="JYR1017" s="3"/>
      <c r="JYS1017" s="3"/>
      <c r="JYT1017" s="3"/>
      <c r="JYU1017" s="3"/>
      <c r="JYV1017" s="3"/>
      <c r="JYW1017" s="3"/>
      <c r="JYX1017" s="3"/>
      <c r="JYY1017" s="3"/>
      <c r="JYZ1017" s="3"/>
      <c r="JZA1017" s="3"/>
      <c r="JZB1017" s="3"/>
      <c r="JZC1017" s="3"/>
      <c r="JZD1017" s="3"/>
      <c r="JZE1017" s="3"/>
      <c r="JZF1017" s="3"/>
      <c r="JZG1017" s="3"/>
      <c r="JZH1017" s="3"/>
      <c r="JZI1017" s="3"/>
      <c r="JZJ1017" s="3"/>
      <c r="JZK1017" s="3"/>
      <c r="JZL1017" s="3"/>
      <c r="JZM1017" s="3"/>
      <c r="JZN1017" s="3"/>
      <c r="JZO1017" s="3"/>
      <c r="JZP1017" s="3"/>
      <c r="JZQ1017" s="3"/>
      <c r="JZR1017" s="3"/>
      <c r="JZS1017" s="3"/>
      <c r="JZT1017" s="3"/>
      <c r="JZU1017" s="3"/>
      <c r="JZV1017" s="3"/>
      <c r="JZW1017" s="3"/>
      <c r="JZX1017" s="3"/>
      <c r="JZY1017" s="3"/>
      <c r="JZZ1017" s="3"/>
      <c r="KAA1017" s="3"/>
      <c r="KAB1017" s="3"/>
      <c r="KAC1017" s="3"/>
      <c r="KAD1017" s="3"/>
      <c r="KAE1017" s="3"/>
      <c r="KAF1017" s="3"/>
      <c r="KAG1017" s="3"/>
      <c r="KAH1017" s="3"/>
      <c r="KAI1017" s="3"/>
      <c r="KAJ1017" s="3"/>
      <c r="KAK1017" s="3"/>
      <c r="KAL1017" s="3"/>
      <c r="KAM1017" s="3"/>
      <c r="KAN1017" s="3"/>
      <c r="KAO1017" s="3"/>
      <c r="KAP1017" s="3"/>
      <c r="KAQ1017" s="3"/>
      <c r="KAR1017" s="3"/>
      <c r="KAS1017" s="3"/>
      <c r="KAT1017" s="3"/>
      <c r="KAU1017" s="3"/>
      <c r="KAV1017" s="3"/>
      <c r="KAW1017" s="3"/>
      <c r="KAX1017" s="3"/>
      <c r="KAY1017" s="3"/>
      <c r="KAZ1017" s="3"/>
      <c r="KBA1017" s="3"/>
      <c r="KBB1017" s="3"/>
      <c r="KBC1017" s="3"/>
      <c r="KBD1017" s="3"/>
      <c r="KBE1017" s="3"/>
      <c r="KBF1017" s="3"/>
      <c r="KBG1017" s="3"/>
      <c r="KBH1017" s="3"/>
      <c r="KBI1017" s="3"/>
      <c r="KBJ1017" s="3"/>
      <c r="KBK1017" s="3"/>
      <c r="KBL1017" s="3"/>
      <c r="KBM1017" s="3"/>
      <c r="KBN1017" s="3"/>
      <c r="KBO1017" s="3"/>
      <c r="KBP1017" s="3"/>
      <c r="KBQ1017" s="3"/>
      <c r="KBR1017" s="3"/>
      <c r="KBS1017" s="3"/>
      <c r="KBT1017" s="3"/>
      <c r="KBU1017" s="3"/>
      <c r="KBV1017" s="3"/>
      <c r="KBW1017" s="3"/>
      <c r="KBX1017" s="3"/>
      <c r="KBY1017" s="3"/>
      <c r="KBZ1017" s="3"/>
      <c r="KCA1017" s="3"/>
      <c r="KCB1017" s="3"/>
      <c r="KCC1017" s="3"/>
      <c r="KCD1017" s="3"/>
      <c r="KCE1017" s="3"/>
      <c r="KCF1017" s="3"/>
      <c r="KCG1017" s="3"/>
      <c r="KCH1017" s="3"/>
      <c r="KCI1017" s="3"/>
      <c r="KCJ1017" s="3"/>
      <c r="KCK1017" s="3"/>
      <c r="KCL1017" s="3"/>
      <c r="KCM1017" s="3"/>
      <c r="KCN1017" s="3"/>
      <c r="KCO1017" s="3"/>
      <c r="KCP1017" s="3"/>
      <c r="KCQ1017" s="3"/>
      <c r="KCR1017" s="3"/>
      <c r="KCS1017" s="3"/>
      <c r="KCT1017" s="3"/>
      <c r="KCU1017" s="3"/>
      <c r="KCV1017" s="3"/>
      <c r="KCW1017" s="3"/>
      <c r="KCX1017" s="3"/>
      <c r="KCY1017" s="3"/>
      <c r="KCZ1017" s="3"/>
      <c r="KDA1017" s="3"/>
      <c r="KDB1017" s="3"/>
      <c r="KDC1017" s="3"/>
      <c r="KDD1017" s="3"/>
      <c r="KDE1017" s="3"/>
      <c r="KDF1017" s="3"/>
      <c r="KDG1017" s="3"/>
      <c r="KDH1017" s="3"/>
      <c r="KDI1017" s="3"/>
      <c r="KDJ1017" s="3"/>
      <c r="KDK1017" s="3"/>
      <c r="KDL1017" s="3"/>
      <c r="KDM1017" s="3"/>
      <c r="KDN1017" s="3"/>
      <c r="KDO1017" s="3"/>
      <c r="KDP1017" s="3"/>
      <c r="KDQ1017" s="3"/>
      <c r="KDR1017" s="3"/>
      <c r="KDS1017" s="3"/>
      <c r="KDT1017" s="3"/>
      <c r="KDU1017" s="3"/>
      <c r="KDV1017" s="3"/>
      <c r="KDW1017" s="3"/>
      <c r="KDX1017" s="3"/>
      <c r="KDY1017" s="3"/>
      <c r="KDZ1017" s="3"/>
      <c r="KEA1017" s="3"/>
      <c r="KEB1017" s="3"/>
      <c r="KEC1017" s="3"/>
      <c r="KED1017" s="3"/>
      <c r="KEE1017" s="3"/>
      <c r="KEF1017" s="3"/>
      <c r="KEG1017" s="3"/>
      <c r="KEH1017" s="3"/>
      <c r="KEI1017" s="3"/>
      <c r="KEJ1017" s="3"/>
      <c r="KEK1017" s="3"/>
      <c r="KEL1017" s="3"/>
      <c r="KEM1017" s="3"/>
      <c r="KEN1017" s="3"/>
      <c r="KEO1017" s="3"/>
      <c r="KEP1017" s="3"/>
      <c r="KEQ1017" s="3"/>
      <c r="KER1017" s="3"/>
      <c r="KES1017" s="3"/>
      <c r="KET1017" s="3"/>
      <c r="KEU1017" s="3"/>
      <c r="KEV1017" s="3"/>
      <c r="KEW1017" s="3"/>
      <c r="KEX1017" s="3"/>
      <c r="KEY1017" s="3"/>
      <c r="KEZ1017" s="3"/>
      <c r="KFA1017" s="3"/>
      <c r="KFB1017" s="3"/>
      <c r="KFC1017" s="3"/>
      <c r="KFD1017" s="3"/>
      <c r="KFE1017" s="3"/>
      <c r="KFF1017" s="3"/>
      <c r="KFG1017" s="3"/>
      <c r="KFH1017" s="3"/>
      <c r="KFI1017" s="3"/>
      <c r="KFJ1017" s="3"/>
      <c r="KFK1017" s="3"/>
      <c r="KFL1017" s="3"/>
      <c r="KFM1017" s="3"/>
      <c r="KFN1017" s="3"/>
      <c r="KFO1017" s="3"/>
      <c r="KFP1017" s="3"/>
      <c r="KFQ1017" s="3"/>
      <c r="KFR1017" s="3"/>
      <c r="KFS1017" s="3"/>
      <c r="KFT1017" s="3"/>
      <c r="KFU1017" s="3"/>
      <c r="KFV1017" s="3"/>
      <c r="KFW1017" s="3"/>
      <c r="KFX1017" s="3"/>
      <c r="KFY1017" s="3"/>
      <c r="KFZ1017" s="3"/>
      <c r="KGA1017" s="3"/>
      <c r="KGB1017" s="3"/>
      <c r="KGC1017" s="3"/>
      <c r="KGD1017" s="3"/>
      <c r="KGE1017" s="3"/>
      <c r="KGF1017" s="3"/>
      <c r="KGG1017" s="3"/>
      <c r="KGH1017" s="3"/>
      <c r="KGI1017" s="3"/>
      <c r="KGJ1017" s="3"/>
      <c r="KGK1017" s="3"/>
      <c r="KGL1017" s="3"/>
      <c r="KGM1017" s="3"/>
      <c r="KGN1017" s="3"/>
      <c r="KGO1017" s="3"/>
      <c r="KGP1017" s="3"/>
      <c r="KGQ1017" s="3"/>
      <c r="KGR1017" s="3"/>
      <c r="KGS1017" s="3"/>
      <c r="KGT1017" s="3"/>
      <c r="KGU1017" s="3"/>
      <c r="KGV1017" s="3"/>
      <c r="KGW1017" s="3"/>
      <c r="KGX1017" s="3"/>
      <c r="KGY1017" s="3"/>
      <c r="KGZ1017" s="3"/>
      <c r="KHA1017" s="3"/>
      <c r="KHB1017" s="3"/>
      <c r="KHC1017" s="3"/>
      <c r="KHD1017" s="3"/>
      <c r="KHE1017" s="3"/>
      <c r="KHF1017" s="3"/>
      <c r="KHG1017" s="3"/>
      <c r="KHH1017" s="3"/>
      <c r="KHI1017" s="3"/>
      <c r="KHJ1017" s="3"/>
      <c r="KHK1017" s="3"/>
      <c r="KHL1017" s="3"/>
      <c r="KHM1017" s="3"/>
      <c r="KHN1017" s="3"/>
      <c r="KHO1017" s="3"/>
      <c r="KHP1017" s="3"/>
      <c r="KHQ1017" s="3"/>
      <c r="KHR1017" s="3"/>
      <c r="KHS1017" s="3"/>
      <c r="KHT1017" s="3"/>
      <c r="KHU1017" s="3"/>
      <c r="KHV1017" s="3"/>
      <c r="KHW1017" s="3"/>
      <c r="KHX1017" s="3"/>
      <c r="KHY1017" s="3"/>
      <c r="KHZ1017" s="3"/>
      <c r="KIA1017" s="3"/>
      <c r="KIB1017" s="3"/>
      <c r="KIC1017" s="3"/>
      <c r="KID1017" s="3"/>
      <c r="KIE1017" s="3"/>
      <c r="KIF1017" s="3"/>
      <c r="KIG1017" s="3"/>
      <c r="KIH1017" s="3"/>
      <c r="KII1017" s="3"/>
      <c r="KIJ1017" s="3"/>
      <c r="KIK1017" s="3"/>
      <c r="KIL1017" s="3"/>
      <c r="KIM1017" s="3"/>
      <c r="KIN1017" s="3"/>
      <c r="KIO1017" s="3"/>
      <c r="KIP1017" s="3"/>
      <c r="KIQ1017" s="3"/>
      <c r="KIR1017" s="3"/>
      <c r="KIS1017" s="3"/>
      <c r="KIT1017" s="3"/>
      <c r="KIU1017" s="3"/>
      <c r="KIV1017" s="3"/>
      <c r="KIW1017" s="3"/>
      <c r="KIX1017" s="3"/>
      <c r="KIY1017" s="3"/>
      <c r="KIZ1017" s="3"/>
      <c r="KJA1017" s="3"/>
      <c r="KJB1017" s="3"/>
      <c r="KJC1017" s="3"/>
      <c r="KJD1017" s="3"/>
      <c r="KJE1017" s="3"/>
      <c r="KJF1017" s="3"/>
      <c r="KJG1017" s="3"/>
      <c r="KJH1017" s="3"/>
      <c r="KJI1017" s="3"/>
      <c r="KJJ1017" s="3"/>
      <c r="KJK1017" s="3"/>
      <c r="KJL1017" s="3"/>
      <c r="KJM1017" s="3"/>
      <c r="KJN1017" s="3"/>
      <c r="KJO1017" s="3"/>
      <c r="KJP1017" s="3"/>
      <c r="KJQ1017" s="3"/>
      <c r="KJR1017" s="3"/>
      <c r="KJS1017" s="3"/>
      <c r="KJT1017" s="3"/>
      <c r="KJU1017" s="3"/>
      <c r="KJV1017" s="3"/>
      <c r="KJW1017" s="3"/>
      <c r="KJX1017" s="3"/>
      <c r="KJY1017" s="3"/>
      <c r="KJZ1017" s="3"/>
      <c r="KKA1017" s="3"/>
      <c r="KKB1017" s="3"/>
      <c r="KKC1017" s="3"/>
      <c r="KKD1017" s="3"/>
      <c r="KKE1017" s="3"/>
      <c r="KKF1017" s="3"/>
      <c r="KKG1017" s="3"/>
      <c r="KKH1017" s="3"/>
      <c r="KKI1017" s="3"/>
      <c r="KKJ1017" s="3"/>
      <c r="KKK1017" s="3"/>
      <c r="KKL1017" s="3"/>
      <c r="KKM1017" s="3"/>
      <c r="KKN1017" s="3"/>
      <c r="KKO1017" s="3"/>
      <c r="KKP1017" s="3"/>
      <c r="KKQ1017" s="3"/>
      <c r="KKR1017" s="3"/>
      <c r="KKS1017" s="3"/>
      <c r="KKT1017" s="3"/>
      <c r="KKU1017" s="3"/>
      <c r="KKV1017" s="3"/>
      <c r="KKW1017" s="3"/>
      <c r="KKX1017" s="3"/>
      <c r="KKY1017" s="3"/>
      <c r="KKZ1017" s="3"/>
      <c r="KLA1017" s="3"/>
      <c r="KLB1017" s="3"/>
      <c r="KLC1017" s="3"/>
      <c r="KLD1017" s="3"/>
      <c r="KLE1017" s="3"/>
      <c r="KLF1017" s="3"/>
      <c r="KLG1017" s="3"/>
      <c r="KLH1017" s="3"/>
      <c r="KLI1017" s="3"/>
      <c r="KLJ1017" s="3"/>
      <c r="KLK1017" s="3"/>
      <c r="KLL1017" s="3"/>
      <c r="KLM1017" s="3"/>
      <c r="KLN1017" s="3"/>
      <c r="KLO1017" s="3"/>
      <c r="KLP1017" s="3"/>
      <c r="KLQ1017" s="3"/>
      <c r="KLR1017" s="3"/>
      <c r="KLS1017" s="3"/>
      <c r="KLT1017" s="3"/>
      <c r="KLU1017" s="3"/>
      <c r="KLV1017" s="3"/>
      <c r="KLW1017" s="3"/>
      <c r="KLX1017" s="3"/>
      <c r="KLY1017" s="3"/>
      <c r="KLZ1017" s="3"/>
      <c r="KMA1017" s="3"/>
      <c r="KMB1017" s="3"/>
      <c r="KMC1017" s="3"/>
      <c r="KMD1017" s="3"/>
      <c r="KME1017" s="3"/>
      <c r="KMF1017" s="3"/>
      <c r="KMG1017" s="3"/>
      <c r="KMH1017" s="3"/>
      <c r="KMI1017" s="3"/>
      <c r="KMJ1017" s="3"/>
      <c r="KMK1017" s="3"/>
      <c r="KML1017" s="3"/>
      <c r="KMM1017" s="3"/>
      <c r="KMN1017" s="3"/>
      <c r="KMO1017" s="3"/>
      <c r="KMP1017" s="3"/>
      <c r="KMQ1017" s="3"/>
      <c r="KMR1017" s="3"/>
      <c r="KMS1017" s="3"/>
      <c r="KMT1017" s="3"/>
      <c r="KMU1017" s="3"/>
      <c r="KMV1017" s="3"/>
      <c r="KMW1017" s="3"/>
      <c r="KMX1017" s="3"/>
      <c r="KMY1017" s="3"/>
      <c r="KMZ1017" s="3"/>
      <c r="KNA1017" s="3"/>
      <c r="KNB1017" s="3"/>
      <c r="KNC1017" s="3"/>
      <c r="KND1017" s="3"/>
      <c r="KNE1017" s="3"/>
      <c r="KNF1017" s="3"/>
      <c r="KNG1017" s="3"/>
      <c r="KNH1017" s="3"/>
      <c r="KNI1017" s="3"/>
      <c r="KNJ1017" s="3"/>
      <c r="KNK1017" s="3"/>
      <c r="KNL1017" s="3"/>
      <c r="KNM1017" s="3"/>
      <c r="KNN1017" s="3"/>
      <c r="KNO1017" s="3"/>
      <c r="KNP1017" s="3"/>
      <c r="KNQ1017" s="3"/>
      <c r="KNR1017" s="3"/>
      <c r="KNS1017" s="3"/>
      <c r="KNT1017" s="3"/>
      <c r="KNU1017" s="3"/>
      <c r="KNV1017" s="3"/>
      <c r="KNW1017" s="3"/>
      <c r="KNX1017" s="3"/>
      <c r="KNY1017" s="3"/>
      <c r="KNZ1017" s="3"/>
      <c r="KOA1017" s="3"/>
      <c r="KOB1017" s="3"/>
      <c r="KOC1017" s="3"/>
      <c r="KOD1017" s="3"/>
      <c r="KOE1017" s="3"/>
      <c r="KOF1017" s="3"/>
      <c r="KOG1017" s="3"/>
      <c r="KOH1017" s="3"/>
      <c r="KOI1017" s="3"/>
      <c r="KOJ1017" s="3"/>
      <c r="KOK1017" s="3"/>
      <c r="KOL1017" s="3"/>
      <c r="KOM1017" s="3"/>
      <c r="KON1017" s="3"/>
      <c r="KOO1017" s="3"/>
      <c r="KOP1017" s="3"/>
      <c r="KOQ1017" s="3"/>
      <c r="KOR1017" s="3"/>
      <c r="KOS1017" s="3"/>
      <c r="KOT1017" s="3"/>
      <c r="KOU1017" s="3"/>
      <c r="KOV1017" s="3"/>
      <c r="KOW1017" s="3"/>
      <c r="KOX1017" s="3"/>
      <c r="KOY1017" s="3"/>
      <c r="KOZ1017" s="3"/>
      <c r="KPA1017" s="3"/>
      <c r="KPB1017" s="3"/>
      <c r="KPC1017" s="3"/>
      <c r="KPD1017" s="3"/>
      <c r="KPE1017" s="3"/>
      <c r="KPF1017" s="3"/>
      <c r="KPG1017" s="3"/>
      <c r="KPH1017" s="3"/>
      <c r="KPI1017" s="3"/>
      <c r="KPJ1017" s="3"/>
      <c r="KPK1017" s="3"/>
      <c r="KPL1017" s="3"/>
      <c r="KPM1017" s="3"/>
      <c r="KPN1017" s="3"/>
      <c r="KPO1017" s="3"/>
      <c r="KPP1017" s="3"/>
      <c r="KPQ1017" s="3"/>
      <c r="KPR1017" s="3"/>
      <c r="KPS1017" s="3"/>
      <c r="KPT1017" s="3"/>
      <c r="KPU1017" s="3"/>
      <c r="KPV1017" s="3"/>
      <c r="KPW1017" s="3"/>
      <c r="KPX1017" s="3"/>
      <c r="KPY1017" s="3"/>
      <c r="KPZ1017" s="3"/>
      <c r="KQA1017" s="3"/>
      <c r="KQB1017" s="3"/>
      <c r="KQC1017" s="3"/>
      <c r="KQD1017" s="3"/>
      <c r="KQE1017" s="3"/>
      <c r="KQF1017" s="3"/>
      <c r="KQG1017" s="3"/>
      <c r="KQH1017" s="3"/>
      <c r="KQI1017" s="3"/>
      <c r="KQJ1017" s="3"/>
      <c r="KQK1017" s="3"/>
      <c r="KQL1017" s="3"/>
      <c r="KQM1017" s="3"/>
      <c r="KQN1017" s="3"/>
      <c r="KQO1017" s="3"/>
      <c r="KQP1017" s="3"/>
      <c r="KQQ1017" s="3"/>
      <c r="KQR1017" s="3"/>
      <c r="KQS1017" s="3"/>
      <c r="KQT1017" s="3"/>
      <c r="KQU1017" s="3"/>
      <c r="KQV1017" s="3"/>
      <c r="KQW1017" s="3"/>
      <c r="KQX1017" s="3"/>
      <c r="KQY1017" s="3"/>
      <c r="KQZ1017" s="3"/>
      <c r="KRA1017" s="3"/>
      <c r="KRB1017" s="3"/>
      <c r="KRC1017" s="3"/>
      <c r="KRD1017" s="3"/>
      <c r="KRE1017" s="3"/>
      <c r="KRF1017" s="3"/>
      <c r="KRG1017" s="3"/>
      <c r="KRH1017" s="3"/>
      <c r="KRI1017" s="3"/>
      <c r="KRJ1017" s="3"/>
      <c r="KRK1017" s="3"/>
      <c r="KRL1017" s="3"/>
      <c r="KRM1017" s="3"/>
      <c r="KRN1017" s="3"/>
      <c r="KRO1017" s="3"/>
      <c r="KRP1017" s="3"/>
      <c r="KRQ1017" s="3"/>
      <c r="KRR1017" s="3"/>
      <c r="KRS1017" s="3"/>
      <c r="KRT1017" s="3"/>
      <c r="KRU1017" s="3"/>
      <c r="KRV1017" s="3"/>
      <c r="KRW1017" s="3"/>
      <c r="KRX1017" s="3"/>
      <c r="KRY1017" s="3"/>
      <c r="KRZ1017" s="3"/>
      <c r="KSA1017" s="3"/>
      <c r="KSB1017" s="3"/>
      <c r="KSC1017" s="3"/>
      <c r="KSD1017" s="3"/>
      <c r="KSE1017" s="3"/>
      <c r="KSF1017" s="3"/>
      <c r="KSG1017" s="3"/>
      <c r="KSH1017" s="3"/>
      <c r="KSI1017" s="3"/>
      <c r="KSJ1017" s="3"/>
      <c r="KSK1017" s="3"/>
      <c r="KSL1017" s="3"/>
      <c r="KSM1017" s="3"/>
      <c r="KSN1017" s="3"/>
      <c r="KSO1017" s="3"/>
      <c r="KSP1017" s="3"/>
      <c r="KSQ1017" s="3"/>
      <c r="KSR1017" s="3"/>
      <c r="KSS1017" s="3"/>
      <c r="KST1017" s="3"/>
      <c r="KSU1017" s="3"/>
      <c r="KSV1017" s="3"/>
      <c r="KSW1017" s="3"/>
      <c r="KSX1017" s="3"/>
      <c r="KSY1017" s="3"/>
      <c r="KSZ1017" s="3"/>
      <c r="KTA1017" s="3"/>
      <c r="KTB1017" s="3"/>
      <c r="KTC1017" s="3"/>
      <c r="KTD1017" s="3"/>
      <c r="KTE1017" s="3"/>
      <c r="KTF1017" s="3"/>
      <c r="KTG1017" s="3"/>
      <c r="KTH1017" s="3"/>
      <c r="KTI1017" s="3"/>
      <c r="KTJ1017" s="3"/>
      <c r="KTK1017" s="3"/>
      <c r="KTL1017" s="3"/>
      <c r="KTM1017" s="3"/>
      <c r="KTN1017" s="3"/>
      <c r="KTO1017" s="3"/>
      <c r="KTP1017" s="3"/>
      <c r="KTQ1017" s="3"/>
      <c r="KTR1017" s="3"/>
      <c r="KTS1017" s="3"/>
      <c r="KTT1017" s="3"/>
      <c r="KTU1017" s="3"/>
      <c r="KTV1017" s="3"/>
      <c r="KTW1017" s="3"/>
      <c r="KTX1017" s="3"/>
      <c r="KTY1017" s="3"/>
      <c r="KTZ1017" s="3"/>
      <c r="KUA1017" s="3"/>
      <c r="KUB1017" s="3"/>
      <c r="KUC1017" s="3"/>
      <c r="KUD1017" s="3"/>
      <c r="KUE1017" s="3"/>
      <c r="KUF1017" s="3"/>
      <c r="KUG1017" s="3"/>
      <c r="KUH1017" s="3"/>
      <c r="KUI1017" s="3"/>
      <c r="KUJ1017" s="3"/>
      <c r="KUK1017" s="3"/>
      <c r="KUL1017" s="3"/>
      <c r="KUM1017" s="3"/>
      <c r="KUN1017" s="3"/>
      <c r="KUO1017" s="3"/>
      <c r="KUP1017" s="3"/>
      <c r="KUQ1017" s="3"/>
      <c r="KUR1017" s="3"/>
      <c r="KUS1017" s="3"/>
      <c r="KUT1017" s="3"/>
      <c r="KUU1017" s="3"/>
      <c r="KUV1017" s="3"/>
      <c r="KUW1017" s="3"/>
      <c r="KUX1017" s="3"/>
      <c r="KUY1017" s="3"/>
      <c r="KUZ1017" s="3"/>
      <c r="KVA1017" s="3"/>
      <c r="KVB1017" s="3"/>
      <c r="KVC1017" s="3"/>
      <c r="KVD1017" s="3"/>
      <c r="KVE1017" s="3"/>
      <c r="KVF1017" s="3"/>
      <c r="KVG1017" s="3"/>
      <c r="KVH1017" s="3"/>
      <c r="KVI1017" s="3"/>
      <c r="KVJ1017" s="3"/>
      <c r="KVK1017" s="3"/>
      <c r="KVL1017" s="3"/>
      <c r="KVM1017" s="3"/>
      <c r="KVN1017" s="3"/>
      <c r="KVO1017" s="3"/>
      <c r="KVP1017" s="3"/>
      <c r="KVQ1017" s="3"/>
      <c r="KVR1017" s="3"/>
      <c r="KVS1017" s="3"/>
      <c r="KVT1017" s="3"/>
      <c r="KVU1017" s="3"/>
      <c r="KVV1017" s="3"/>
      <c r="KVW1017" s="3"/>
      <c r="KVX1017" s="3"/>
      <c r="KVY1017" s="3"/>
      <c r="KVZ1017" s="3"/>
      <c r="KWA1017" s="3"/>
      <c r="KWB1017" s="3"/>
      <c r="KWC1017" s="3"/>
      <c r="KWD1017" s="3"/>
      <c r="KWE1017" s="3"/>
      <c r="KWF1017" s="3"/>
      <c r="KWG1017" s="3"/>
      <c r="KWH1017" s="3"/>
      <c r="KWI1017" s="3"/>
      <c r="KWJ1017" s="3"/>
      <c r="KWK1017" s="3"/>
      <c r="KWL1017" s="3"/>
      <c r="KWM1017" s="3"/>
      <c r="KWN1017" s="3"/>
      <c r="KWO1017" s="3"/>
      <c r="KWP1017" s="3"/>
      <c r="KWQ1017" s="3"/>
      <c r="KWR1017" s="3"/>
      <c r="KWS1017" s="3"/>
      <c r="KWT1017" s="3"/>
      <c r="KWU1017" s="3"/>
      <c r="KWV1017" s="3"/>
      <c r="KWW1017" s="3"/>
      <c r="KWX1017" s="3"/>
      <c r="KWY1017" s="3"/>
      <c r="KWZ1017" s="3"/>
      <c r="KXA1017" s="3"/>
      <c r="KXB1017" s="3"/>
      <c r="KXC1017" s="3"/>
      <c r="KXD1017" s="3"/>
      <c r="KXE1017" s="3"/>
      <c r="KXF1017" s="3"/>
      <c r="KXG1017" s="3"/>
      <c r="KXH1017" s="3"/>
      <c r="KXI1017" s="3"/>
      <c r="KXJ1017" s="3"/>
      <c r="KXK1017" s="3"/>
      <c r="KXL1017" s="3"/>
      <c r="KXM1017" s="3"/>
      <c r="KXN1017" s="3"/>
      <c r="KXO1017" s="3"/>
      <c r="KXP1017" s="3"/>
      <c r="KXQ1017" s="3"/>
      <c r="KXR1017" s="3"/>
      <c r="KXS1017" s="3"/>
      <c r="KXT1017" s="3"/>
      <c r="KXU1017" s="3"/>
      <c r="KXV1017" s="3"/>
      <c r="KXW1017" s="3"/>
      <c r="KXX1017" s="3"/>
      <c r="KXY1017" s="3"/>
      <c r="KXZ1017" s="3"/>
      <c r="KYA1017" s="3"/>
      <c r="KYB1017" s="3"/>
      <c r="KYC1017" s="3"/>
      <c r="KYD1017" s="3"/>
      <c r="KYE1017" s="3"/>
      <c r="KYF1017" s="3"/>
      <c r="KYG1017" s="3"/>
      <c r="KYH1017" s="3"/>
      <c r="KYI1017" s="3"/>
      <c r="KYJ1017" s="3"/>
      <c r="KYK1017" s="3"/>
      <c r="KYL1017" s="3"/>
      <c r="KYM1017" s="3"/>
      <c r="KYN1017" s="3"/>
      <c r="KYO1017" s="3"/>
      <c r="KYP1017" s="3"/>
      <c r="KYQ1017" s="3"/>
      <c r="KYR1017" s="3"/>
      <c r="KYS1017" s="3"/>
      <c r="KYT1017" s="3"/>
      <c r="KYU1017" s="3"/>
      <c r="KYV1017" s="3"/>
      <c r="KYW1017" s="3"/>
      <c r="KYX1017" s="3"/>
      <c r="KYY1017" s="3"/>
      <c r="KYZ1017" s="3"/>
      <c r="KZA1017" s="3"/>
      <c r="KZB1017" s="3"/>
      <c r="KZC1017" s="3"/>
      <c r="KZD1017" s="3"/>
      <c r="KZE1017" s="3"/>
      <c r="KZF1017" s="3"/>
      <c r="KZG1017" s="3"/>
      <c r="KZH1017" s="3"/>
      <c r="KZI1017" s="3"/>
      <c r="KZJ1017" s="3"/>
      <c r="KZK1017" s="3"/>
      <c r="KZL1017" s="3"/>
      <c r="KZM1017" s="3"/>
      <c r="KZN1017" s="3"/>
      <c r="KZO1017" s="3"/>
      <c r="KZP1017" s="3"/>
      <c r="KZQ1017" s="3"/>
      <c r="KZR1017" s="3"/>
      <c r="KZS1017" s="3"/>
      <c r="KZT1017" s="3"/>
      <c r="KZU1017" s="3"/>
      <c r="KZV1017" s="3"/>
      <c r="KZW1017" s="3"/>
      <c r="KZX1017" s="3"/>
      <c r="KZY1017" s="3"/>
      <c r="KZZ1017" s="3"/>
      <c r="LAA1017" s="3"/>
      <c r="LAB1017" s="3"/>
      <c r="LAC1017" s="3"/>
      <c r="LAD1017" s="3"/>
      <c r="LAE1017" s="3"/>
      <c r="LAF1017" s="3"/>
      <c r="LAG1017" s="3"/>
      <c r="LAH1017" s="3"/>
      <c r="LAI1017" s="3"/>
      <c r="LAJ1017" s="3"/>
      <c r="LAK1017" s="3"/>
      <c r="LAL1017" s="3"/>
      <c r="LAM1017" s="3"/>
      <c r="LAN1017" s="3"/>
      <c r="LAO1017" s="3"/>
      <c r="LAP1017" s="3"/>
      <c r="LAQ1017" s="3"/>
      <c r="LAR1017" s="3"/>
      <c r="LAS1017" s="3"/>
      <c r="LAT1017" s="3"/>
      <c r="LAU1017" s="3"/>
      <c r="LAV1017" s="3"/>
      <c r="LAW1017" s="3"/>
      <c r="LAX1017" s="3"/>
      <c r="LAY1017" s="3"/>
      <c r="LAZ1017" s="3"/>
      <c r="LBA1017" s="3"/>
      <c r="LBB1017" s="3"/>
      <c r="LBC1017" s="3"/>
      <c r="LBD1017" s="3"/>
      <c r="LBE1017" s="3"/>
      <c r="LBF1017" s="3"/>
      <c r="LBG1017" s="3"/>
      <c r="LBH1017" s="3"/>
      <c r="LBI1017" s="3"/>
      <c r="LBJ1017" s="3"/>
      <c r="LBK1017" s="3"/>
      <c r="LBL1017" s="3"/>
      <c r="LBM1017" s="3"/>
      <c r="LBN1017" s="3"/>
      <c r="LBO1017" s="3"/>
      <c r="LBP1017" s="3"/>
      <c r="LBQ1017" s="3"/>
      <c r="LBR1017" s="3"/>
      <c r="LBS1017" s="3"/>
      <c r="LBT1017" s="3"/>
      <c r="LBU1017" s="3"/>
      <c r="LBV1017" s="3"/>
      <c r="LBW1017" s="3"/>
      <c r="LBX1017" s="3"/>
      <c r="LBY1017" s="3"/>
      <c r="LBZ1017" s="3"/>
      <c r="LCA1017" s="3"/>
      <c r="LCB1017" s="3"/>
      <c r="LCC1017" s="3"/>
      <c r="LCD1017" s="3"/>
      <c r="LCE1017" s="3"/>
      <c r="LCF1017" s="3"/>
      <c r="LCG1017" s="3"/>
      <c r="LCH1017" s="3"/>
      <c r="LCI1017" s="3"/>
      <c r="LCJ1017" s="3"/>
      <c r="LCK1017" s="3"/>
      <c r="LCL1017" s="3"/>
      <c r="LCM1017" s="3"/>
      <c r="LCN1017" s="3"/>
      <c r="LCO1017" s="3"/>
      <c r="LCP1017" s="3"/>
      <c r="LCQ1017" s="3"/>
      <c r="LCR1017" s="3"/>
      <c r="LCS1017" s="3"/>
      <c r="LCT1017" s="3"/>
      <c r="LCU1017" s="3"/>
      <c r="LCV1017" s="3"/>
      <c r="LCW1017" s="3"/>
      <c r="LCX1017" s="3"/>
      <c r="LCY1017" s="3"/>
      <c r="LCZ1017" s="3"/>
      <c r="LDA1017" s="3"/>
      <c r="LDB1017" s="3"/>
      <c r="LDC1017" s="3"/>
      <c r="LDD1017" s="3"/>
      <c r="LDE1017" s="3"/>
      <c r="LDF1017" s="3"/>
      <c r="LDG1017" s="3"/>
      <c r="LDH1017" s="3"/>
      <c r="LDI1017" s="3"/>
      <c r="LDJ1017" s="3"/>
      <c r="LDK1017" s="3"/>
      <c r="LDL1017" s="3"/>
      <c r="LDM1017" s="3"/>
      <c r="LDN1017" s="3"/>
      <c r="LDO1017" s="3"/>
      <c r="LDP1017" s="3"/>
      <c r="LDQ1017" s="3"/>
      <c r="LDR1017" s="3"/>
      <c r="LDS1017" s="3"/>
      <c r="LDT1017" s="3"/>
      <c r="LDU1017" s="3"/>
      <c r="LDV1017" s="3"/>
      <c r="LDW1017" s="3"/>
      <c r="LDX1017" s="3"/>
      <c r="LDY1017" s="3"/>
      <c r="LDZ1017" s="3"/>
      <c r="LEA1017" s="3"/>
      <c r="LEB1017" s="3"/>
      <c r="LEC1017" s="3"/>
      <c r="LED1017" s="3"/>
      <c r="LEE1017" s="3"/>
      <c r="LEF1017" s="3"/>
      <c r="LEG1017" s="3"/>
      <c r="LEH1017" s="3"/>
      <c r="LEI1017" s="3"/>
      <c r="LEJ1017" s="3"/>
      <c r="LEK1017" s="3"/>
      <c r="LEL1017" s="3"/>
      <c r="LEM1017" s="3"/>
      <c r="LEN1017" s="3"/>
      <c r="LEO1017" s="3"/>
      <c r="LEP1017" s="3"/>
      <c r="LEQ1017" s="3"/>
      <c r="LER1017" s="3"/>
      <c r="LES1017" s="3"/>
      <c r="LET1017" s="3"/>
      <c r="LEU1017" s="3"/>
      <c r="LEV1017" s="3"/>
      <c r="LEW1017" s="3"/>
      <c r="LEX1017" s="3"/>
      <c r="LEY1017" s="3"/>
      <c r="LEZ1017" s="3"/>
      <c r="LFA1017" s="3"/>
      <c r="LFB1017" s="3"/>
      <c r="LFC1017" s="3"/>
      <c r="LFD1017" s="3"/>
      <c r="LFE1017" s="3"/>
      <c r="LFF1017" s="3"/>
      <c r="LFG1017" s="3"/>
      <c r="LFH1017" s="3"/>
      <c r="LFI1017" s="3"/>
      <c r="LFJ1017" s="3"/>
      <c r="LFK1017" s="3"/>
      <c r="LFL1017" s="3"/>
      <c r="LFM1017" s="3"/>
      <c r="LFN1017" s="3"/>
      <c r="LFO1017" s="3"/>
      <c r="LFP1017" s="3"/>
      <c r="LFQ1017" s="3"/>
      <c r="LFR1017" s="3"/>
      <c r="LFS1017" s="3"/>
      <c r="LFT1017" s="3"/>
      <c r="LFU1017" s="3"/>
      <c r="LFV1017" s="3"/>
      <c r="LFW1017" s="3"/>
      <c r="LFX1017" s="3"/>
      <c r="LFY1017" s="3"/>
      <c r="LFZ1017" s="3"/>
      <c r="LGA1017" s="3"/>
      <c r="LGB1017" s="3"/>
      <c r="LGC1017" s="3"/>
      <c r="LGD1017" s="3"/>
      <c r="LGE1017" s="3"/>
      <c r="LGF1017" s="3"/>
      <c r="LGG1017" s="3"/>
      <c r="LGH1017" s="3"/>
      <c r="LGI1017" s="3"/>
      <c r="LGJ1017" s="3"/>
      <c r="LGK1017" s="3"/>
      <c r="LGL1017" s="3"/>
      <c r="LGM1017" s="3"/>
      <c r="LGN1017" s="3"/>
      <c r="LGO1017" s="3"/>
      <c r="LGP1017" s="3"/>
      <c r="LGQ1017" s="3"/>
      <c r="LGR1017" s="3"/>
      <c r="LGS1017" s="3"/>
      <c r="LGT1017" s="3"/>
      <c r="LGU1017" s="3"/>
      <c r="LGV1017" s="3"/>
      <c r="LGW1017" s="3"/>
      <c r="LGX1017" s="3"/>
      <c r="LGY1017" s="3"/>
      <c r="LGZ1017" s="3"/>
      <c r="LHA1017" s="3"/>
      <c r="LHB1017" s="3"/>
      <c r="LHC1017" s="3"/>
      <c r="LHD1017" s="3"/>
      <c r="LHE1017" s="3"/>
      <c r="LHF1017" s="3"/>
      <c r="LHG1017" s="3"/>
      <c r="LHH1017" s="3"/>
      <c r="LHI1017" s="3"/>
      <c r="LHJ1017" s="3"/>
      <c r="LHK1017" s="3"/>
      <c r="LHL1017" s="3"/>
      <c r="LHM1017" s="3"/>
      <c r="LHN1017" s="3"/>
      <c r="LHO1017" s="3"/>
      <c r="LHP1017" s="3"/>
      <c r="LHQ1017" s="3"/>
      <c r="LHR1017" s="3"/>
      <c r="LHS1017" s="3"/>
      <c r="LHT1017" s="3"/>
      <c r="LHU1017" s="3"/>
      <c r="LHV1017" s="3"/>
      <c r="LHW1017" s="3"/>
      <c r="LHX1017" s="3"/>
      <c r="LHY1017" s="3"/>
      <c r="LHZ1017" s="3"/>
      <c r="LIA1017" s="3"/>
      <c r="LIB1017" s="3"/>
      <c r="LIC1017" s="3"/>
      <c r="LID1017" s="3"/>
      <c r="LIE1017" s="3"/>
      <c r="LIF1017" s="3"/>
      <c r="LIG1017" s="3"/>
      <c r="LIH1017" s="3"/>
      <c r="LII1017" s="3"/>
      <c r="LIJ1017" s="3"/>
      <c r="LIK1017" s="3"/>
      <c r="LIL1017" s="3"/>
      <c r="LIM1017" s="3"/>
      <c r="LIN1017" s="3"/>
      <c r="LIO1017" s="3"/>
      <c r="LIP1017" s="3"/>
      <c r="LIQ1017" s="3"/>
      <c r="LIR1017" s="3"/>
      <c r="LIS1017" s="3"/>
      <c r="LIT1017" s="3"/>
      <c r="LIU1017" s="3"/>
      <c r="LIV1017" s="3"/>
      <c r="LIW1017" s="3"/>
      <c r="LIX1017" s="3"/>
      <c r="LIY1017" s="3"/>
      <c r="LIZ1017" s="3"/>
      <c r="LJA1017" s="3"/>
      <c r="LJB1017" s="3"/>
      <c r="LJC1017" s="3"/>
      <c r="LJD1017" s="3"/>
      <c r="LJE1017" s="3"/>
      <c r="LJF1017" s="3"/>
      <c r="LJG1017" s="3"/>
      <c r="LJH1017" s="3"/>
      <c r="LJI1017" s="3"/>
      <c r="LJJ1017" s="3"/>
      <c r="LJK1017" s="3"/>
      <c r="LJL1017" s="3"/>
      <c r="LJM1017" s="3"/>
      <c r="LJN1017" s="3"/>
      <c r="LJO1017" s="3"/>
      <c r="LJP1017" s="3"/>
      <c r="LJQ1017" s="3"/>
      <c r="LJR1017" s="3"/>
      <c r="LJS1017" s="3"/>
      <c r="LJT1017" s="3"/>
      <c r="LJU1017" s="3"/>
      <c r="LJV1017" s="3"/>
      <c r="LJW1017" s="3"/>
      <c r="LJX1017" s="3"/>
      <c r="LJY1017" s="3"/>
      <c r="LJZ1017" s="3"/>
      <c r="LKA1017" s="3"/>
      <c r="LKB1017" s="3"/>
      <c r="LKC1017" s="3"/>
      <c r="LKD1017" s="3"/>
      <c r="LKE1017" s="3"/>
      <c r="LKF1017" s="3"/>
      <c r="LKG1017" s="3"/>
      <c r="LKH1017" s="3"/>
      <c r="LKI1017" s="3"/>
      <c r="LKJ1017" s="3"/>
      <c r="LKK1017" s="3"/>
      <c r="LKL1017" s="3"/>
      <c r="LKM1017" s="3"/>
      <c r="LKN1017" s="3"/>
      <c r="LKO1017" s="3"/>
      <c r="LKP1017" s="3"/>
      <c r="LKQ1017" s="3"/>
      <c r="LKR1017" s="3"/>
      <c r="LKS1017" s="3"/>
      <c r="LKT1017" s="3"/>
      <c r="LKU1017" s="3"/>
      <c r="LKV1017" s="3"/>
      <c r="LKW1017" s="3"/>
      <c r="LKX1017" s="3"/>
      <c r="LKY1017" s="3"/>
      <c r="LKZ1017" s="3"/>
      <c r="LLA1017" s="3"/>
      <c r="LLB1017" s="3"/>
      <c r="LLC1017" s="3"/>
      <c r="LLD1017" s="3"/>
      <c r="LLE1017" s="3"/>
      <c r="LLF1017" s="3"/>
      <c r="LLG1017" s="3"/>
      <c r="LLH1017" s="3"/>
      <c r="LLI1017" s="3"/>
      <c r="LLJ1017" s="3"/>
      <c r="LLK1017" s="3"/>
      <c r="LLL1017" s="3"/>
      <c r="LLM1017" s="3"/>
      <c r="LLN1017" s="3"/>
      <c r="LLO1017" s="3"/>
      <c r="LLP1017" s="3"/>
      <c r="LLQ1017" s="3"/>
      <c r="LLR1017" s="3"/>
      <c r="LLS1017" s="3"/>
      <c r="LLT1017" s="3"/>
      <c r="LLU1017" s="3"/>
      <c r="LLV1017" s="3"/>
      <c r="LLW1017" s="3"/>
      <c r="LLX1017" s="3"/>
      <c r="LLY1017" s="3"/>
      <c r="LLZ1017" s="3"/>
      <c r="LMA1017" s="3"/>
      <c r="LMB1017" s="3"/>
      <c r="LMC1017" s="3"/>
      <c r="LMD1017" s="3"/>
      <c r="LME1017" s="3"/>
      <c r="LMF1017" s="3"/>
      <c r="LMG1017" s="3"/>
      <c r="LMH1017" s="3"/>
      <c r="LMI1017" s="3"/>
      <c r="LMJ1017" s="3"/>
      <c r="LMK1017" s="3"/>
      <c r="LML1017" s="3"/>
      <c r="LMM1017" s="3"/>
      <c r="LMN1017" s="3"/>
      <c r="LMO1017" s="3"/>
      <c r="LMP1017" s="3"/>
      <c r="LMQ1017" s="3"/>
      <c r="LMR1017" s="3"/>
      <c r="LMS1017" s="3"/>
      <c r="LMT1017" s="3"/>
      <c r="LMU1017" s="3"/>
      <c r="LMV1017" s="3"/>
      <c r="LMW1017" s="3"/>
      <c r="LMX1017" s="3"/>
      <c r="LMY1017" s="3"/>
      <c r="LMZ1017" s="3"/>
      <c r="LNA1017" s="3"/>
      <c r="LNB1017" s="3"/>
      <c r="LNC1017" s="3"/>
      <c r="LND1017" s="3"/>
      <c r="LNE1017" s="3"/>
      <c r="LNF1017" s="3"/>
      <c r="LNG1017" s="3"/>
      <c r="LNH1017" s="3"/>
      <c r="LNI1017" s="3"/>
      <c r="LNJ1017" s="3"/>
      <c r="LNK1017" s="3"/>
      <c r="LNL1017" s="3"/>
      <c r="LNM1017" s="3"/>
      <c r="LNN1017" s="3"/>
      <c r="LNO1017" s="3"/>
      <c r="LNP1017" s="3"/>
      <c r="LNQ1017" s="3"/>
      <c r="LNR1017" s="3"/>
      <c r="LNS1017" s="3"/>
      <c r="LNT1017" s="3"/>
      <c r="LNU1017" s="3"/>
      <c r="LNV1017" s="3"/>
      <c r="LNW1017" s="3"/>
      <c r="LNX1017" s="3"/>
      <c r="LNY1017" s="3"/>
      <c r="LNZ1017" s="3"/>
      <c r="LOA1017" s="3"/>
      <c r="LOB1017" s="3"/>
      <c r="LOC1017" s="3"/>
      <c r="LOD1017" s="3"/>
      <c r="LOE1017" s="3"/>
      <c r="LOF1017" s="3"/>
      <c r="LOG1017" s="3"/>
      <c r="LOH1017" s="3"/>
      <c r="LOI1017" s="3"/>
      <c r="LOJ1017" s="3"/>
      <c r="LOK1017" s="3"/>
      <c r="LOL1017" s="3"/>
      <c r="LOM1017" s="3"/>
      <c r="LON1017" s="3"/>
      <c r="LOO1017" s="3"/>
      <c r="LOP1017" s="3"/>
      <c r="LOQ1017" s="3"/>
      <c r="LOR1017" s="3"/>
      <c r="LOS1017" s="3"/>
      <c r="LOT1017" s="3"/>
      <c r="LOU1017" s="3"/>
      <c r="LOV1017" s="3"/>
      <c r="LOW1017" s="3"/>
      <c r="LOX1017" s="3"/>
      <c r="LOY1017" s="3"/>
      <c r="LOZ1017" s="3"/>
      <c r="LPA1017" s="3"/>
      <c r="LPB1017" s="3"/>
      <c r="LPC1017" s="3"/>
      <c r="LPD1017" s="3"/>
      <c r="LPE1017" s="3"/>
      <c r="LPF1017" s="3"/>
      <c r="LPG1017" s="3"/>
      <c r="LPH1017" s="3"/>
      <c r="LPI1017" s="3"/>
      <c r="LPJ1017" s="3"/>
      <c r="LPK1017" s="3"/>
      <c r="LPL1017" s="3"/>
      <c r="LPM1017" s="3"/>
      <c r="LPN1017" s="3"/>
      <c r="LPO1017" s="3"/>
      <c r="LPP1017" s="3"/>
      <c r="LPQ1017" s="3"/>
      <c r="LPR1017" s="3"/>
      <c r="LPS1017" s="3"/>
      <c r="LPT1017" s="3"/>
      <c r="LPU1017" s="3"/>
      <c r="LPV1017" s="3"/>
      <c r="LPW1017" s="3"/>
      <c r="LPX1017" s="3"/>
      <c r="LPY1017" s="3"/>
      <c r="LPZ1017" s="3"/>
      <c r="LQA1017" s="3"/>
      <c r="LQB1017" s="3"/>
      <c r="LQC1017" s="3"/>
      <c r="LQD1017" s="3"/>
      <c r="LQE1017" s="3"/>
      <c r="LQF1017" s="3"/>
      <c r="LQG1017" s="3"/>
      <c r="LQH1017" s="3"/>
      <c r="LQI1017" s="3"/>
      <c r="LQJ1017" s="3"/>
      <c r="LQK1017" s="3"/>
      <c r="LQL1017" s="3"/>
      <c r="LQM1017" s="3"/>
      <c r="LQN1017" s="3"/>
      <c r="LQO1017" s="3"/>
      <c r="LQP1017" s="3"/>
      <c r="LQQ1017" s="3"/>
      <c r="LQR1017" s="3"/>
      <c r="LQS1017" s="3"/>
      <c r="LQT1017" s="3"/>
      <c r="LQU1017" s="3"/>
      <c r="LQV1017" s="3"/>
      <c r="LQW1017" s="3"/>
      <c r="LQX1017" s="3"/>
      <c r="LQY1017" s="3"/>
      <c r="LQZ1017" s="3"/>
      <c r="LRA1017" s="3"/>
      <c r="LRB1017" s="3"/>
      <c r="LRC1017" s="3"/>
      <c r="LRD1017" s="3"/>
      <c r="LRE1017" s="3"/>
      <c r="LRF1017" s="3"/>
      <c r="LRG1017" s="3"/>
      <c r="LRH1017" s="3"/>
      <c r="LRI1017" s="3"/>
      <c r="LRJ1017" s="3"/>
      <c r="LRK1017" s="3"/>
      <c r="LRL1017" s="3"/>
      <c r="LRM1017" s="3"/>
      <c r="LRN1017" s="3"/>
      <c r="LRO1017" s="3"/>
      <c r="LRP1017" s="3"/>
      <c r="LRQ1017" s="3"/>
      <c r="LRR1017" s="3"/>
      <c r="LRS1017" s="3"/>
      <c r="LRT1017" s="3"/>
      <c r="LRU1017" s="3"/>
      <c r="LRV1017" s="3"/>
      <c r="LRW1017" s="3"/>
      <c r="LRX1017" s="3"/>
      <c r="LRY1017" s="3"/>
      <c r="LRZ1017" s="3"/>
      <c r="LSA1017" s="3"/>
      <c r="LSB1017" s="3"/>
      <c r="LSC1017" s="3"/>
      <c r="LSD1017" s="3"/>
      <c r="LSE1017" s="3"/>
      <c r="LSF1017" s="3"/>
      <c r="LSG1017" s="3"/>
      <c r="LSH1017" s="3"/>
      <c r="LSI1017" s="3"/>
      <c r="LSJ1017" s="3"/>
      <c r="LSK1017" s="3"/>
      <c r="LSL1017" s="3"/>
      <c r="LSM1017" s="3"/>
      <c r="LSN1017" s="3"/>
      <c r="LSO1017" s="3"/>
      <c r="LSP1017" s="3"/>
      <c r="LSQ1017" s="3"/>
      <c r="LSR1017" s="3"/>
      <c r="LSS1017" s="3"/>
      <c r="LST1017" s="3"/>
      <c r="LSU1017" s="3"/>
      <c r="LSV1017" s="3"/>
      <c r="LSW1017" s="3"/>
      <c r="LSX1017" s="3"/>
      <c r="LSY1017" s="3"/>
      <c r="LSZ1017" s="3"/>
      <c r="LTA1017" s="3"/>
      <c r="LTB1017" s="3"/>
      <c r="LTC1017" s="3"/>
      <c r="LTD1017" s="3"/>
      <c r="LTE1017" s="3"/>
      <c r="LTF1017" s="3"/>
      <c r="LTG1017" s="3"/>
      <c r="LTH1017" s="3"/>
      <c r="LTI1017" s="3"/>
      <c r="LTJ1017" s="3"/>
      <c r="LTK1017" s="3"/>
      <c r="LTL1017" s="3"/>
      <c r="LTM1017" s="3"/>
      <c r="LTN1017" s="3"/>
      <c r="LTO1017" s="3"/>
      <c r="LTP1017" s="3"/>
      <c r="LTQ1017" s="3"/>
      <c r="LTR1017" s="3"/>
      <c r="LTS1017" s="3"/>
      <c r="LTT1017" s="3"/>
      <c r="LTU1017" s="3"/>
      <c r="LTV1017" s="3"/>
      <c r="LTW1017" s="3"/>
      <c r="LTX1017" s="3"/>
      <c r="LTY1017" s="3"/>
      <c r="LTZ1017" s="3"/>
      <c r="LUA1017" s="3"/>
      <c r="LUB1017" s="3"/>
      <c r="LUC1017" s="3"/>
      <c r="LUD1017" s="3"/>
      <c r="LUE1017" s="3"/>
      <c r="LUF1017" s="3"/>
      <c r="LUG1017" s="3"/>
      <c r="LUH1017" s="3"/>
      <c r="LUI1017" s="3"/>
      <c r="LUJ1017" s="3"/>
      <c r="LUK1017" s="3"/>
      <c r="LUL1017" s="3"/>
      <c r="LUM1017" s="3"/>
      <c r="LUN1017" s="3"/>
      <c r="LUO1017" s="3"/>
      <c r="LUP1017" s="3"/>
      <c r="LUQ1017" s="3"/>
      <c r="LUR1017" s="3"/>
      <c r="LUS1017" s="3"/>
      <c r="LUT1017" s="3"/>
      <c r="LUU1017" s="3"/>
      <c r="LUV1017" s="3"/>
      <c r="LUW1017" s="3"/>
      <c r="LUX1017" s="3"/>
      <c r="LUY1017" s="3"/>
      <c r="LUZ1017" s="3"/>
      <c r="LVA1017" s="3"/>
      <c r="LVB1017" s="3"/>
      <c r="LVC1017" s="3"/>
      <c r="LVD1017" s="3"/>
      <c r="LVE1017" s="3"/>
      <c r="LVF1017" s="3"/>
      <c r="LVG1017" s="3"/>
      <c r="LVH1017" s="3"/>
      <c r="LVI1017" s="3"/>
      <c r="LVJ1017" s="3"/>
      <c r="LVK1017" s="3"/>
      <c r="LVL1017" s="3"/>
      <c r="LVM1017" s="3"/>
      <c r="LVN1017" s="3"/>
      <c r="LVO1017" s="3"/>
      <c r="LVP1017" s="3"/>
      <c r="LVQ1017" s="3"/>
      <c r="LVR1017" s="3"/>
      <c r="LVS1017" s="3"/>
      <c r="LVT1017" s="3"/>
      <c r="LVU1017" s="3"/>
      <c r="LVV1017" s="3"/>
      <c r="LVW1017" s="3"/>
      <c r="LVX1017" s="3"/>
      <c r="LVY1017" s="3"/>
      <c r="LVZ1017" s="3"/>
      <c r="LWA1017" s="3"/>
      <c r="LWB1017" s="3"/>
      <c r="LWC1017" s="3"/>
      <c r="LWD1017" s="3"/>
      <c r="LWE1017" s="3"/>
      <c r="LWF1017" s="3"/>
      <c r="LWG1017" s="3"/>
      <c r="LWH1017" s="3"/>
      <c r="LWI1017" s="3"/>
      <c r="LWJ1017" s="3"/>
      <c r="LWK1017" s="3"/>
      <c r="LWL1017" s="3"/>
      <c r="LWM1017" s="3"/>
      <c r="LWN1017" s="3"/>
      <c r="LWO1017" s="3"/>
      <c r="LWP1017" s="3"/>
      <c r="LWQ1017" s="3"/>
      <c r="LWR1017" s="3"/>
      <c r="LWS1017" s="3"/>
      <c r="LWT1017" s="3"/>
      <c r="LWU1017" s="3"/>
      <c r="LWV1017" s="3"/>
      <c r="LWW1017" s="3"/>
      <c r="LWX1017" s="3"/>
      <c r="LWY1017" s="3"/>
      <c r="LWZ1017" s="3"/>
      <c r="LXA1017" s="3"/>
      <c r="LXB1017" s="3"/>
      <c r="LXC1017" s="3"/>
      <c r="LXD1017" s="3"/>
      <c r="LXE1017" s="3"/>
      <c r="LXF1017" s="3"/>
      <c r="LXG1017" s="3"/>
      <c r="LXH1017" s="3"/>
      <c r="LXI1017" s="3"/>
      <c r="LXJ1017" s="3"/>
      <c r="LXK1017" s="3"/>
      <c r="LXL1017" s="3"/>
      <c r="LXM1017" s="3"/>
      <c r="LXN1017" s="3"/>
      <c r="LXO1017" s="3"/>
      <c r="LXP1017" s="3"/>
      <c r="LXQ1017" s="3"/>
      <c r="LXR1017" s="3"/>
      <c r="LXS1017" s="3"/>
      <c r="LXT1017" s="3"/>
      <c r="LXU1017" s="3"/>
      <c r="LXV1017" s="3"/>
      <c r="LXW1017" s="3"/>
      <c r="LXX1017" s="3"/>
      <c r="LXY1017" s="3"/>
      <c r="LXZ1017" s="3"/>
      <c r="LYA1017" s="3"/>
      <c r="LYB1017" s="3"/>
      <c r="LYC1017" s="3"/>
      <c r="LYD1017" s="3"/>
      <c r="LYE1017" s="3"/>
      <c r="LYF1017" s="3"/>
      <c r="LYG1017" s="3"/>
      <c r="LYH1017" s="3"/>
      <c r="LYI1017" s="3"/>
      <c r="LYJ1017" s="3"/>
      <c r="LYK1017" s="3"/>
      <c r="LYL1017" s="3"/>
      <c r="LYM1017" s="3"/>
      <c r="LYN1017" s="3"/>
      <c r="LYO1017" s="3"/>
      <c r="LYP1017" s="3"/>
      <c r="LYQ1017" s="3"/>
      <c r="LYR1017" s="3"/>
      <c r="LYS1017" s="3"/>
      <c r="LYT1017" s="3"/>
      <c r="LYU1017" s="3"/>
      <c r="LYV1017" s="3"/>
      <c r="LYW1017" s="3"/>
      <c r="LYX1017" s="3"/>
      <c r="LYY1017" s="3"/>
      <c r="LYZ1017" s="3"/>
      <c r="LZA1017" s="3"/>
      <c r="LZB1017" s="3"/>
      <c r="LZC1017" s="3"/>
      <c r="LZD1017" s="3"/>
      <c r="LZE1017" s="3"/>
      <c r="LZF1017" s="3"/>
      <c r="LZG1017" s="3"/>
      <c r="LZH1017" s="3"/>
      <c r="LZI1017" s="3"/>
      <c r="LZJ1017" s="3"/>
      <c r="LZK1017" s="3"/>
      <c r="LZL1017" s="3"/>
      <c r="LZM1017" s="3"/>
      <c r="LZN1017" s="3"/>
      <c r="LZO1017" s="3"/>
      <c r="LZP1017" s="3"/>
      <c r="LZQ1017" s="3"/>
      <c r="LZR1017" s="3"/>
      <c r="LZS1017" s="3"/>
      <c r="LZT1017" s="3"/>
      <c r="LZU1017" s="3"/>
      <c r="LZV1017" s="3"/>
      <c r="LZW1017" s="3"/>
      <c r="LZX1017" s="3"/>
      <c r="LZY1017" s="3"/>
      <c r="LZZ1017" s="3"/>
      <c r="MAA1017" s="3"/>
      <c r="MAB1017" s="3"/>
      <c r="MAC1017" s="3"/>
      <c r="MAD1017" s="3"/>
      <c r="MAE1017" s="3"/>
      <c r="MAF1017" s="3"/>
      <c r="MAG1017" s="3"/>
      <c r="MAH1017" s="3"/>
      <c r="MAI1017" s="3"/>
      <c r="MAJ1017" s="3"/>
      <c r="MAK1017" s="3"/>
      <c r="MAL1017" s="3"/>
      <c r="MAM1017" s="3"/>
      <c r="MAN1017" s="3"/>
      <c r="MAO1017" s="3"/>
      <c r="MAP1017" s="3"/>
      <c r="MAQ1017" s="3"/>
      <c r="MAR1017" s="3"/>
      <c r="MAS1017" s="3"/>
      <c r="MAT1017" s="3"/>
      <c r="MAU1017" s="3"/>
      <c r="MAV1017" s="3"/>
      <c r="MAW1017" s="3"/>
      <c r="MAX1017" s="3"/>
      <c r="MAY1017" s="3"/>
      <c r="MAZ1017" s="3"/>
      <c r="MBA1017" s="3"/>
      <c r="MBB1017" s="3"/>
      <c r="MBC1017" s="3"/>
      <c r="MBD1017" s="3"/>
      <c r="MBE1017" s="3"/>
      <c r="MBF1017" s="3"/>
      <c r="MBG1017" s="3"/>
      <c r="MBH1017" s="3"/>
      <c r="MBI1017" s="3"/>
      <c r="MBJ1017" s="3"/>
      <c r="MBK1017" s="3"/>
      <c r="MBL1017" s="3"/>
      <c r="MBM1017" s="3"/>
      <c r="MBN1017" s="3"/>
      <c r="MBO1017" s="3"/>
      <c r="MBP1017" s="3"/>
      <c r="MBQ1017" s="3"/>
      <c r="MBR1017" s="3"/>
      <c r="MBS1017" s="3"/>
      <c r="MBT1017" s="3"/>
      <c r="MBU1017" s="3"/>
      <c r="MBV1017" s="3"/>
      <c r="MBW1017" s="3"/>
      <c r="MBX1017" s="3"/>
      <c r="MBY1017" s="3"/>
      <c r="MBZ1017" s="3"/>
      <c r="MCA1017" s="3"/>
      <c r="MCB1017" s="3"/>
      <c r="MCC1017" s="3"/>
      <c r="MCD1017" s="3"/>
      <c r="MCE1017" s="3"/>
      <c r="MCF1017" s="3"/>
      <c r="MCG1017" s="3"/>
      <c r="MCH1017" s="3"/>
      <c r="MCI1017" s="3"/>
      <c r="MCJ1017" s="3"/>
      <c r="MCK1017" s="3"/>
      <c r="MCL1017" s="3"/>
      <c r="MCM1017" s="3"/>
      <c r="MCN1017" s="3"/>
      <c r="MCO1017" s="3"/>
      <c r="MCP1017" s="3"/>
      <c r="MCQ1017" s="3"/>
      <c r="MCR1017" s="3"/>
      <c r="MCS1017" s="3"/>
      <c r="MCT1017" s="3"/>
      <c r="MCU1017" s="3"/>
      <c r="MCV1017" s="3"/>
      <c r="MCW1017" s="3"/>
      <c r="MCX1017" s="3"/>
      <c r="MCY1017" s="3"/>
      <c r="MCZ1017" s="3"/>
      <c r="MDA1017" s="3"/>
      <c r="MDB1017" s="3"/>
      <c r="MDC1017" s="3"/>
      <c r="MDD1017" s="3"/>
      <c r="MDE1017" s="3"/>
      <c r="MDF1017" s="3"/>
      <c r="MDG1017" s="3"/>
      <c r="MDH1017" s="3"/>
      <c r="MDI1017" s="3"/>
      <c r="MDJ1017" s="3"/>
      <c r="MDK1017" s="3"/>
      <c r="MDL1017" s="3"/>
      <c r="MDM1017" s="3"/>
      <c r="MDN1017" s="3"/>
      <c r="MDO1017" s="3"/>
      <c r="MDP1017" s="3"/>
      <c r="MDQ1017" s="3"/>
      <c r="MDR1017" s="3"/>
      <c r="MDS1017" s="3"/>
      <c r="MDT1017" s="3"/>
      <c r="MDU1017" s="3"/>
      <c r="MDV1017" s="3"/>
      <c r="MDW1017" s="3"/>
      <c r="MDX1017" s="3"/>
      <c r="MDY1017" s="3"/>
      <c r="MDZ1017" s="3"/>
      <c r="MEA1017" s="3"/>
      <c r="MEB1017" s="3"/>
      <c r="MEC1017" s="3"/>
      <c r="MED1017" s="3"/>
      <c r="MEE1017" s="3"/>
      <c r="MEF1017" s="3"/>
      <c r="MEG1017" s="3"/>
      <c r="MEH1017" s="3"/>
      <c r="MEI1017" s="3"/>
      <c r="MEJ1017" s="3"/>
      <c r="MEK1017" s="3"/>
      <c r="MEL1017" s="3"/>
      <c r="MEM1017" s="3"/>
      <c r="MEN1017" s="3"/>
      <c r="MEO1017" s="3"/>
      <c r="MEP1017" s="3"/>
      <c r="MEQ1017" s="3"/>
      <c r="MER1017" s="3"/>
      <c r="MES1017" s="3"/>
      <c r="MET1017" s="3"/>
      <c r="MEU1017" s="3"/>
      <c r="MEV1017" s="3"/>
      <c r="MEW1017" s="3"/>
      <c r="MEX1017" s="3"/>
      <c r="MEY1017" s="3"/>
      <c r="MEZ1017" s="3"/>
      <c r="MFA1017" s="3"/>
      <c r="MFB1017" s="3"/>
      <c r="MFC1017" s="3"/>
      <c r="MFD1017" s="3"/>
      <c r="MFE1017" s="3"/>
      <c r="MFF1017" s="3"/>
      <c r="MFG1017" s="3"/>
      <c r="MFH1017" s="3"/>
      <c r="MFI1017" s="3"/>
      <c r="MFJ1017" s="3"/>
      <c r="MFK1017" s="3"/>
      <c r="MFL1017" s="3"/>
      <c r="MFM1017" s="3"/>
      <c r="MFN1017" s="3"/>
      <c r="MFO1017" s="3"/>
      <c r="MFP1017" s="3"/>
      <c r="MFQ1017" s="3"/>
      <c r="MFR1017" s="3"/>
      <c r="MFS1017" s="3"/>
      <c r="MFT1017" s="3"/>
      <c r="MFU1017" s="3"/>
      <c r="MFV1017" s="3"/>
      <c r="MFW1017" s="3"/>
      <c r="MFX1017" s="3"/>
      <c r="MFY1017" s="3"/>
      <c r="MFZ1017" s="3"/>
      <c r="MGA1017" s="3"/>
      <c r="MGB1017" s="3"/>
      <c r="MGC1017" s="3"/>
      <c r="MGD1017" s="3"/>
      <c r="MGE1017" s="3"/>
      <c r="MGF1017" s="3"/>
      <c r="MGG1017" s="3"/>
      <c r="MGH1017" s="3"/>
      <c r="MGI1017" s="3"/>
      <c r="MGJ1017" s="3"/>
      <c r="MGK1017" s="3"/>
      <c r="MGL1017" s="3"/>
      <c r="MGM1017" s="3"/>
      <c r="MGN1017" s="3"/>
      <c r="MGO1017" s="3"/>
      <c r="MGP1017" s="3"/>
      <c r="MGQ1017" s="3"/>
      <c r="MGR1017" s="3"/>
      <c r="MGS1017" s="3"/>
      <c r="MGT1017" s="3"/>
      <c r="MGU1017" s="3"/>
      <c r="MGV1017" s="3"/>
      <c r="MGW1017" s="3"/>
      <c r="MGX1017" s="3"/>
      <c r="MGY1017" s="3"/>
      <c r="MGZ1017" s="3"/>
      <c r="MHA1017" s="3"/>
      <c r="MHB1017" s="3"/>
      <c r="MHC1017" s="3"/>
      <c r="MHD1017" s="3"/>
      <c r="MHE1017" s="3"/>
      <c r="MHF1017" s="3"/>
      <c r="MHG1017" s="3"/>
      <c r="MHH1017" s="3"/>
      <c r="MHI1017" s="3"/>
      <c r="MHJ1017" s="3"/>
      <c r="MHK1017" s="3"/>
      <c r="MHL1017" s="3"/>
      <c r="MHM1017" s="3"/>
      <c r="MHN1017" s="3"/>
      <c r="MHO1017" s="3"/>
      <c r="MHP1017" s="3"/>
      <c r="MHQ1017" s="3"/>
      <c r="MHR1017" s="3"/>
      <c r="MHS1017" s="3"/>
      <c r="MHT1017" s="3"/>
      <c r="MHU1017" s="3"/>
      <c r="MHV1017" s="3"/>
      <c r="MHW1017" s="3"/>
      <c r="MHX1017" s="3"/>
      <c r="MHY1017" s="3"/>
      <c r="MHZ1017" s="3"/>
      <c r="MIA1017" s="3"/>
      <c r="MIB1017" s="3"/>
      <c r="MIC1017" s="3"/>
      <c r="MID1017" s="3"/>
      <c r="MIE1017" s="3"/>
      <c r="MIF1017" s="3"/>
      <c r="MIG1017" s="3"/>
      <c r="MIH1017" s="3"/>
      <c r="MII1017" s="3"/>
      <c r="MIJ1017" s="3"/>
      <c r="MIK1017" s="3"/>
      <c r="MIL1017" s="3"/>
      <c r="MIM1017" s="3"/>
      <c r="MIN1017" s="3"/>
      <c r="MIO1017" s="3"/>
      <c r="MIP1017" s="3"/>
      <c r="MIQ1017" s="3"/>
      <c r="MIR1017" s="3"/>
      <c r="MIS1017" s="3"/>
      <c r="MIT1017" s="3"/>
      <c r="MIU1017" s="3"/>
      <c r="MIV1017" s="3"/>
      <c r="MIW1017" s="3"/>
      <c r="MIX1017" s="3"/>
      <c r="MIY1017" s="3"/>
      <c r="MIZ1017" s="3"/>
      <c r="MJA1017" s="3"/>
      <c r="MJB1017" s="3"/>
      <c r="MJC1017" s="3"/>
      <c r="MJD1017" s="3"/>
      <c r="MJE1017" s="3"/>
      <c r="MJF1017" s="3"/>
      <c r="MJG1017" s="3"/>
      <c r="MJH1017" s="3"/>
      <c r="MJI1017" s="3"/>
      <c r="MJJ1017" s="3"/>
      <c r="MJK1017" s="3"/>
      <c r="MJL1017" s="3"/>
      <c r="MJM1017" s="3"/>
      <c r="MJN1017" s="3"/>
      <c r="MJO1017" s="3"/>
      <c r="MJP1017" s="3"/>
      <c r="MJQ1017" s="3"/>
      <c r="MJR1017" s="3"/>
      <c r="MJS1017" s="3"/>
      <c r="MJT1017" s="3"/>
      <c r="MJU1017" s="3"/>
      <c r="MJV1017" s="3"/>
      <c r="MJW1017" s="3"/>
      <c r="MJX1017" s="3"/>
      <c r="MJY1017" s="3"/>
      <c r="MJZ1017" s="3"/>
      <c r="MKA1017" s="3"/>
      <c r="MKB1017" s="3"/>
      <c r="MKC1017" s="3"/>
      <c r="MKD1017" s="3"/>
      <c r="MKE1017" s="3"/>
      <c r="MKF1017" s="3"/>
      <c r="MKG1017" s="3"/>
      <c r="MKH1017" s="3"/>
      <c r="MKI1017" s="3"/>
      <c r="MKJ1017" s="3"/>
      <c r="MKK1017" s="3"/>
      <c r="MKL1017" s="3"/>
      <c r="MKM1017" s="3"/>
      <c r="MKN1017" s="3"/>
      <c r="MKO1017" s="3"/>
      <c r="MKP1017" s="3"/>
      <c r="MKQ1017" s="3"/>
      <c r="MKR1017" s="3"/>
      <c r="MKS1017" s="3"/>
      <c r="MKT1017" s="3"/>
      <c r="MKU1017" s="3"/>
      <c r="MKV1017" s="3"/>
      <c r="MKW1017" s="3"/>
      <c r="MKX1017" s="3"/>
      <c r="MKY1017" s="3"/>
      <c r="MKZ1017" s="3"/>
      <c r="MLA1017" s="3"/>
      <c r="MLB1017" s="3"/>
      <c r="MLC1017" s="3"/>
      <c r="MLD1017" s="3"/>
      <c r="MLE1017" s="3"/>
      <c r="MLF1017" s="3"/>
      <c r="MLG1017" s="3"/>
      <c r="MLH1017" s="3"/>
      <c r="MLI1017" s="3"/>
      <c r="MLJ1017" s="3"/>
      <c r="MLK1017" s="3"/>
      <c r="MLL1017" s="3"/>
      <c r="MLM1017" s="3"/>
      <c r="MLN1017" s="3"/>
      <c r="MLO1017" s="3"/>
      <c r="MLP1017" s="3"/>
      <c r="MLQ1017" s="3"/>
      <c r="MLR1017" s="3"/>
      <c r="MLS1017" s="3"/>
      <c r="MLT1017" s="3"/>
      <c r="MLU1017" s="3"/>
      <c r="MLV1017" s="3"/>
      <c r="MLW1017" s="3"/>
      <c r="MLX1017" s="3"/>
      <c r="MLY1017" s="3"/>
      <c r="MLZ1017" s="3"/>
      <c r="MMA1017" s="3"/>
      <c r="MMB1017" s="3"/>
      <c r="MMC1017" s="3"/>
      <c r="MMD1017" s="3"/>
      <c r="MME1017" s="3"/>
      <c r="MMF1017" s="3"/>
      <c r="MMG1017" s="3"/>
      <c r="MMH1017" s="3"/>
      <c r="MMI1017" s="3"/>
      <c r="MMJ1017" s="3"/>
      <c r="MMK1017" s="3"/>
      <c r="MML1017" s="3"/>
      <c r="MMM1017" s="3"/>
      <c r="MMN1017" s="3"/>
      <c r="MMO1017" s="3"/>
      <c r="MMP1017" s="3"/>
      <c r="MMQ1017" s="3"/>
      <c r="MMR1017" s="3"/>
      <c r="MMS1017" s="3"/>
      <c r="MMT1017" s="3"/>
      <c r="MMU1017" s="3"/>
      <c r="MMV1017" s="3"/>
      <c r="MMW1017" s="3"/>
      <c r="MMX1017" s="3"/>
      <c r="MMY1017" s="3"/>
      <c r="MMZ1017" s="3"/>
      <c r="MNA1017" s="3"/>
      <c r="MNB1017" s="3"/>
      <c r="MNC1017" s="3"/>
      <c r="MND1017" s="3"/>
      <c r="MNE1017" s="3"/>
      <c r="MNF1017" s="3"/>
      <c r="MNG1017" s="3"/>
      <c r="MNH1017" s="3"/>
      <c r="MNI1017" s="3"/>
      <c r="MNJ1017" s="3"/>
      <c r="MNK1017" s="3"/>
      <c r="MNL1017" s="3"/>
      <c r="MNM1017" s="3"/>
      <c r="MNN1017" s="3"/>
      <c r="MNO1017" s="3"/>
      <c r="MNP1017" s="3"/>
      <c r="MNQ1017" s="3"/>
      <c r="MNR1017" s="3"/>
      <c r="MNS1017" s="3"/>
      <c r="MNT1017" s="3"/>
      <c r="MNU1017" s="3"/>
      <c r="MNV1017" s="3"/>
      <c r="MNW1017" s="3"/>
      <c r="MNX1017" s="3"/>
      <c r="MNY1017" s="3"/>
      <c r="MNZ1017" s="3"/>
      <c r="MOA1017" s="3"/>
      <c r="MOB1017" s="3"/>
      <c r="MOC1017" s="3"/>
      <c r="MOD1017" s="3"/>
      <c r="MOE1017" s="3"/>
      <c r="MOF1017" s="3"/>
      <c r="MOG1017" s="3"/>
      <c r="MOH1017" s="3"/>
      <c r="MOI1017" s="3"/>
      <c r="MOJ1017" s="3"/>
      <c r="MOK1017" s="3"/>
      <c r="MOL1017" s="3"/>
      <c r="MOM1017" s="3"/>
      <c r="MON1017" s="3"/>
      <c r="MOO1017" s="3"/>
      <c r="MOP1017" s="3"/>
      <c r="MOQ1017" s="3"/>
      <c r="MOR1017" s="3"/>
      <c r="MOS1017" s="3"/>
      <c r="MOT1017" s="3"/>
      <c r="MOU1017" s="3"/>
      <c r="MOV1017" s="3"/>
      <c r="MOW1017" s="3"/>
      <c r="MOX1017" s="3"/>
      <c r="MOY1017" s="3"/>
      <c r="MOZ1017" s="3"/>
      <c r="MPA1017" s="3"/>
      <c r="MPB1017" s="3"/>
      <c r="MPC1017" s="3"/>
      <c r="MPD1017" s="3"/>
      <c r="MPE1017" s="3"/>
      <c r="MPF1017" s="3"/>
      <c r="MPG1017" s="3"/>
      <c r="MPH1017" s="3"/>
      <c r="MPI1017" s="3"/>
      <c r="MPJ1017" s="3"/>
      <c r="MPK1017" s="3"/>
      <c r="MPL1017" s="3"/>
      <c r="MPM1017" s="3"/>
      <c r="MPN1017" s="3"/>
      <c r="MPO1017" s="3"/>
      <c r="MPP1017" s="3"/>
      <c r="MPQ1017" s="3"/>
      <c r="MPR1017" s="3"/>
      <c r="MPS1017" s="3"/>
      <c r="MPT1017" s="3"/>
      <c r="MPU1017" s="3"/>
      <c r="MPV1017" s="3"/>
      <c r="MPW1017" s="3"/>
      <c r="MPX1017" s="3"/>
      <c r="MPY1017" s="3"/>
      <c r="MPZ1017" s="3"/>
      <c r="MQA1017" s="3"/>
      <c r="MQB1017" s="3"/>
      <c r="MQC1017" s="3"/>
      <c r="MQD1017" s="3"/>
      <c r="MQE1017" s="3"/>
      <c r="MQF1017" s="3"/>
      <c r="MQG1017" s="3"/>
      <c r="MQH1017" s="3"/>
      <c r="MQI1017" s="3"/>
      <c r="MQJ1017" s="3"/>
      <c r="MQK1017" s="3"/>
      <c r="MQL1017" s="3"/>
      <c r="MQM1017" s="3"/>
      <c r="MQN1017" s="3"/>
      <c r="MQO1017" s="3"/>
      <c r="MQP1017" s="3"/>
      <c r="MQQ1017" s="3"/>
      <c r="MQR1017" s="3"/>
      <c r="MQS1017" s="3"/>
      <c r="MQT1017" s="3"/>
      <c r="MQU1017" s="3"/>
      <c r="MQV1017" s="3"/>
      <c r="MQW1017" s="3"/>
      <c r="MQX1017" s="3"/>
      <c r="MQY1017" s="3"/>
      <c r="MQZ1017" s="3"/>
      <c r="MRA1017" s="3"/>
      <c r="MRB1017" s="3"/>
      <c r="MRC1017" s="3"/>
      <c r="MRD1017" s="3"/>
      <c r="MRE1017" s="3"/>
      <c r="MRF1017" s="3"/>
      <c r="MRG1017" s="3"/>
      <c r="MRH1017" s="3"/>
      <c r="MRI1017" s="3"/>
      <c r="MRJ1017" s="3"/>
      <c r="MRK1017" s="3"/>
      <c r="MRL1017" s="3"/>
      <c r="MRM1017" s="3"/>
      <c r="MRN1017" s="3"/>
      <c r="MRO1017" s="3"/>
      <c r="MRP1017" s="3"/>
      <c r="MRQ1017" s="3"/>
      <c r="MRR1017" s="3"/>
      <c r="MRS1017" s="3"/>
      <c r="MRT1017" s="3"/>
      <c r="MRU1017" s="3"/>
      <c r="MRV1017" s="3"/>
      <c r="MRW1017" s="3"/>
      <c r="MRX1017" s="3"/>
      <c r="MRY1017" s="3"/>
      <c r="MRZ1017" s="3"/>
      <c r="MSA1017" s="3"/>
      <c r="MSB1017" s="3"/>
      <c r="MSC1017" s="3"/>
      <c r="MSD1017" s="3"/>
      <c r="MSE1017" s="3"/>
      <c r="MSF1017" s="3"/>
      <c r="MSG1017" s="3"/>
      <c r="MSH1017" s="3"/>
      <c r="MSI1017" s="3"/>
      <c r="MSJ1017" s="3"/>
      <c r="MSK1017" s="3"/>
      <c r="MSL1017" s="3"/>
      <c r="MSM1017" s="3"/>
      <c r="MSN1017" s="3"/>
      <c r="MSO1017" s="3"/>
      <c r="MSP1017" s="3"/>
      <c r="MSQ1017" s="3"/>
      <c r="MSR1017" s="3"/>
      <c r="MSS1017" s="3"/>
      <c r="MST1017" s="3"/>
      <c r="MSU1017" s="3"/>
      <c r="MSV1017" s="3"/>
      <c r="MSW1017" s="3"/>
      <c r="MSX1017" s="3"/>
      <c r="MSY1017" s="3"/>
      <c r="MSZ1017" s="3"/>
      <c r="MTA1017" s="3"/>
      <c r="MTB1017" s="3"/>
      <c r="MTC1017" s="3"/>
      <c r="MTD1017" s="3"/>
      <c r="MTE1017" s="3"/>
      <c r="MTF1017" s="3"/>
      <c r="MTG1017" s="3"/>
      <c r="MTH1017" s="3"/>
      <c r="MTI1017" s="3"/>
      <c r="MTJ1017" s="3"/>
      <c r="MTK1017" s="3"/>
      <c r="MTL1017" s="3"/>
      <c r="MTM1017" s="3"/>
      <c r="MTN1017" s="3"/>
      <c r="MTO1017" s="3"/>
      <c r="MTP1017" s="3"/>
      <c r="MTQ1017" s="3"/>
      <c r="MTR1017" s="3"/>
      <c r="MTS1017" s="3"/>
      <c r="MTT1017" s="3"/>
      <c r="MTU1017" s="3"/>
      <c r="MTV1017" s="3"/>
      <c r="MTW1017" s="3"/>
      <c r="MTX1017" s="3"/>
      <c r="MTY1017" s="3"/>
      <c r="MTZ1017" s="3"/>
      <c r="MUA1017" s="3"/>
      <c r="MUB1017" s="3"/>
      <c r="MUC1017" s="3"/>
      <c r="MUD1017" s="3"/>
      <c r="MUE1017" s="3"/>
      <c r="MUF1017" s="3"/>
      <c r="MUG1017" s="3"/>
      <c r="MUH1017" s="3"/>
      <c r="MUI1017" s="3"/>
      <c r="MUJ1017" s="3"/>
      <c r="MUK1017" s="3"/>
      <c r="MUL1017" s="3"/>
      <c r="MUM1017" s="3"/>
      <c r="MUN1017" s="3"/>
      <c r="MUO1017" s="3"/>
      <c r="MUP1017" s="3"/>
      <c r="MUQ1017" s="3"/>
      <c r="MUR1017" s="3"/>
      <c r="MUS1017" s="3"/>
      <c r="MUT1017" s="3"/>
      <c r="MUU1017" s="3"/>
      <c r="MUV1017" s="3"/>
      <c r="MUW1017" s="3"/>
      <c r="MUX1017" s="3"/>
      <c r="MUY1017" s="3"/>
      <c r="MUZ1017" s="3"/>
      <c r="MVA1017" s="3"/>
      <c r="MVB1017" s="3"/>
      <c r="MVC1017" s="3"/>
      <c r="MVD1017" s="3"/>
      <c r="MVE1017" s="3"/>
      <c r="MVF1017" s="3"/>
      <c r="MVG1017" s="3"/>
      <c r="MVH1017" s="3"/>
      <c r="MVI1017" s="3"/>
      <c r="MVJ1017" s="3"/>
      <c r="MVK1017" s="3"/>
      <c r="MVL1017" s="3"/>
      <c r="MVM1017" s="3"/>
      <c r="MVN1017" s="3"/>
      <c r="MVO1017" s="3"/>
      <c r="MVP1017" s="3"/>
      <c r="MVQ1017" s="3"/>
      <c r="MVR1017" s="3"/>
      <c r="MVS1017" s="3"/>
      <c r="MVT1017" s="3"/>
      <c r="MVU1017" s="3"/>
      <c r="MVV1017" s="3"/>
      <c r="MVW1017" s="3"/>
      <c r="MVX1017" s="3"/>
      <c r="MVY1017" s="3"/>
      <c r="MVZ1017" s="3"/>
      <c r="MWA1017" s="3"/>
      <c r="MWB1017" s="3"/>
      <c r="MWC1017" s="3"/>
      <c r="MWD1017" s="3"/>
      <c r="MWE1017" s="3"/>
      <c r="MWF1017" s="3"/>
      <c r="MWG1017" s="3"/>
      <c r="MWH1017" s="3"/>
      <c r="MWI1017" s="3"/>
      <c r="MWJ1017" s="3"/>
      <c r="MWK1017" s="3"/>
      <c r="MWL1017" s="3"/>
      <c r="MWM1017" s="3"/>
      <c r="MWN1017" s="3"/>
      <c r="MWO1017" s="3"/>
      <c r="MWP1017" s="3"/>
      <c r="MWQ1017" s="3"/>
      <c r="MWR1017" s="3"/>
      <c r="MWS1017" s="3"/>
      <c r="MWT1017" s="3"/>
      <c r="MWU1017" s="3"/>
      <c r="MWV1017" s="3"/>
      <c r="MWW1017" s="3"/>
      <c r="MWX1017" s="3"/>
      <c r="MWY1017" s="3"/>
      <c r="MWZ1017" s="3"/>
      <c r="MXA1017" s="3"/>
      <c r="MXB1017" s="3"/>
      <c r="MXC1017" s="3"/>
      <c r="MXD1017" s="3"/>
      <c r="MXE1017" s="3"/>
      <c r="MXF1017" s="3"/>
      <c r="MXG1017" s="3"/>
      <c r="MXH1017" s="3"/>
      <c r="MXI1017" s="3"/>
      <c r="MXJ1017" s="3"/>
      <c r="MXK1017" s="3"/>
      <c r="MXL1017" s="3"/>
      <c r="MXM1017" s="3"/>
      <c r="MXN1017" s="3"/>
      <c r="MXO1017" s="3"/>
      <c r="MXP1017" s="3"/>
      <c r="MXQ1017" s="3"/>
      <c r="MXR1017" s="3"/>
      <c r="MXS1017" s="3"/>
      <c r="MXT1017" s="3"/>
      <c r="MXU1017" s="3"/>
      <c r="MXV1017" s="3"/>
      <c r="MXW1017" s="3"/>
      <c r="MXX1017" s="3"/>
      <c r="MXY1017" s="3"/>
      <c r="MXZ1017" s="3"/>
      <c r="MYA1017" s="3"/>
      <c r="MYB1017" s="3"/>
      <c r="MYC1017" s="3"/>
      <c r="MYD1017" s="3"/>
      <c r="MYE1017" s="3"/>
      <c r="MYF1017" s="3"/>
      <c r="MYG1017" s="3"/>
      <c r="MYH1017" s="3"/>
      <c r="MYI1017" s="3"/>
      <c r="MYJ1017" s="3"/>
      <c r="MYK1017" s="3"/>
      <c r="MYL1017" s="3"/>
      <c r="MYM1017" s="3"/>
      <c r="MYN1017" s="3"/>
      <c r="MYO1017" s="3"/>
      <c r="MYP1017" s="3"/>
      <c r="MYQ1017" s="3"/>
      <c r="MYR1017" s="3"/>
      <c r="MYS1017" s="3"/>
      <c r="MYT1017" s="3"/>
      <c r="MYU1017" s="3"/>
      <c r="MYV1017" s="3"/>
      <c r="MYW1017" s="3"/>
      <c r="MYX1017" s="3"/>
      <c r="MYY1017" s="3"/>
      <c r="MYZ1017" s="3"/>
      <c r="MZA1017" s="3"/>
      <c r="MZB1017" s="3"/>
      <c r="MZC1017" s="3"/>
      <c r="MZD1017" s="3"/>
      <c r="MZE1017" s="3"/>
      <c r="MZF1017" s="3"/>
      <c r="MZG1017" s="3"/>
      <c r="MZH1017" s="3"/>
      <c r="MZI1017" s="3"/>
      <c r="MZJ1017" s="3"/>
      <c r="MZK1017" s="3"/>
      <c r="MZL1017" s="3"/>
      <c r="MZM1017" s="3"/>
      <c r="MZN1017" s="3"/>
      <c r="MZO1017" s="3"/>
      <c r="MZP1017" s="3"/>
      <c r="MZQ1017" s="3"/>
      <c r="MZR1017" s="3"/>
      <c r="MZS1017" s="3"/>
      <c r="MZT1017" s="3"/>
      <c r="MZU1017" s="3"/>
      <c r="MZV1017" s="3"/>
      <c r="MZW1017" s="3"/>
      <c r="MZX1017" s="3"/>
      <c r="MZY1017" s="3"/>
      <c r="MZZ1017" s="3"/>
      <c r="NAA1017" s="3"/>
      <c r="NAB1017" s="3"/>
      <c r="NAC1017" s="3"/>
      <c r="NAD1017" s="3"/>
      <c r="NAE1017" s="3"/>
      <c r="NAF1017" s="3"/>
      <c r="NAG1017" s="3"/>
      <c r="NAH1017" s="3"/>
      <c r="NAI1017" s="3"/>
      <c r="NAJ1017" s="3"/>
      <c r="NAK1017" s="3"/>
      <c r="NAL1017" s="3"/>
      <c r="NAM1017" s="3"/>
      <c r="NAN1017" s="3"/>
      <c r="NAO1017" s="3"/>
      <c r="NAP1017" s="3"/>
      <c r="NAQ1017" s="3"/>
      <c r="NAR1017" s="3"/>
      <c r="NAS1017" s="3"/>
      <c r="NAT1017" s="3"/>
      <c r="NAU1017" s="3"/>
      <c r="NAV1017" s="3"/>
      <c r="NAW1017" s="3"/>
      <c r="NAX1017" s="3"/>
      <c r="NAY1017" s="3"/>
      <c r="NAZ1017" s="3"/>
      <c r="NBA1017" s="3"/>
      <c r="NBB1017" s="3"/>
      <c r="NBC1017" s="3"/>
      <c r="NBD1017" s="3"/>
      <c r="NBE1017" s="3"/>
      <c r="NBF1017" s="3"/>
      <c r="NBG1017" s="3"/>
      <c r="NBH1017" s="3"/>
      <c r="NBI1017" s="3"/>
      <c r="NBJ1017" s="3"/>
      <c r="NBK1017" s="3"/>
      <c r="NBL1017" s="3"/>
      <c r="NBM1017" s="3"/>
      <c r="NBN1017" s="3"/>
      <c r="NBO1017" s="3"/>
      <c r="NBP1017" s="3"/>
      <c r="NBQ1017" s="3"/>
      <c r="NBR1017" s="3"/>
      <c r="NBS1017" s="3"/>
      <c r="NBT1017" s="3"/>
      <c r="NBU1017" s="3"/>
      <c r="NBV1017" s="3"/>
      <c r="NBW1017" s="3"/>
      <c r="NBX1017" s="3"/>
      <c r="NBY1017" s="3"/>
      <c r="NBZ1017" s="3"/>
      <c r="NCA1017" s="3"/>
      <c r="NCB1017" s="3"/>
      <c r="NCC1017" s="3"/>
      <c r="NCD1017" s="3"/>
      <c r="NCE1017" s="3"/>
      <c r="NCF1017" s="3"/>
      <c r="NCG1017" s="3"/>
      <c r="NCH1017" s="3"/>
      <c r="NCI1017" s="3"/>
      <c r="NCJ1017" s="3"/>
      <c r="NCK1017" s="3"/>
      <c r="NCL1017" s="3"/>
      <c r="NCM1017" s="3"/>
      <c r="NCN1017" s="3"/>
      <c r="NCO1017" s="3"/>
      <c r="NCP1017" s="3"/>
      <c r="NCQ1017" s="3"/>
      <c r="NCR1017" s="3"/>
      <c r="NCS1017" s="3"/>
      <c r="NCT1017" s="3"/>
      <c r="NCU1017" s="3"/>
      <c r="NCV1017" s="3"/>
      <c r="NCW1017" s="3"/>
      <c r="NCX1017" s="3"/>
      <c r="NCY1017" s="3"/>
      <c r="NCZ1017" s="3"/>
      <c r="NDA1017" s="3"/>
      <c r="NDB1017" s="3"/>
      <c r="NDC1017" s="3"/>
      <c r="NDD1017" s="3"/>
      <c r="NDE1017" s="3"/>
      <c r="NDF1017" s="3"/>
      <c r="NDG1017" s="3"/>
      <c r="NDH1017" s="3"/>
      <c r="NDI1017" s="3"/>
      <c r="NDJ1017" s="3"/>
      <c r="NDK1017" s="3"/>
      <c r="NDL1017" s="3"/>
      <c r="NDM1017" s="3"/>
      <c r="NDN1017" s="3"/>
      <c r="NDO1017" s="3"/>
      <c r="NDP1017" s="3"/>
      <c r="NDQ1017" s="3"/>
      <c r="NDR1017" s="3"/>
      <c r="NDS1017" s="3"/>
      <c r="NDT1017" s="3"/>
      <c r="NDU1017" s="3"/>
      <c r="NDV1017" s="3"/>
      <c r="NDW1017" s="3"/>
      <c r="NDX1017" s="3"/>
      <c r="NDY1017" s="3"/>
      <c r="NDZ1017" s="3"/>
      <c r="NEA1017" s="3"/>
      <c r="NEB1017" s="3"/>
      <c r="NEC1017" s="3"/>
      <c r="NED1017" s="3"/>
      <c r="NEE1017" s="3"/>
      <c r="NEF1017" s="3"/>
      <c r="NEG1017" s="3"/>
      <c r="NEH1017" s="3"/>
      <c r="NEI1017" s="3"/>
      <c r="NEJ1017" s="3"/>
      <c r="NEK1017" s="3"/>
      <c r="NEL1017" s="3"/>
      <c r="NEM1017" s="3"/>
      <c r="NEN1017" s="3"/>
      <c r="NEO1017" s="3"/>
      <c r="NEP1017" s="3"/>
      <c r="NEQ1017" s="3"/>
      <c r="NER1017" s="3"/>
      <c r="NES1017" s="3"/>
      <c r="NET1017" s="3"/>
      <c r="NEU1017" s="3"/>
      <c r="NEV1017" s="3"/>
      <c r="NEW1017" s="3"/>
      <c r="NEX1017" s="3"/>
      <c r="NEY1017" s="3"/>
      <c r="NEZ1017" s="3"/>
      <c r="NFA1017" s="3"/>
      <c r="NFB1017" s="3"/>
      <c r="NFC1017" s="3"/>
      <c r="NFD1017" s="3"/>
      <c r="NFE1017" s="3"/>
      <c r="NFF1017" s="3"/>
      <c r="NFG1017" s="3"/>
      <c r="NFH1017" s="3"/>
      <c r="NFI1017" s="3"/>
      <c r="NFJ1017" s="3"/>
      <c r="NFK1017" s="3"/>
      <c r="NFL1017" s="3"/>
      <c r="NFM1017" s="3"/>
      <c r="NFN1017" s="3"/>
      <c r="NFO1017" s="3"/>
      <c r="NFP1017" s="3"/>
      <c r="NFQ1017" s="3"/>
      <c r="NFR1017" s="3"/>
      <c r="NFS1017" s="3"/>
      <c r="NFT1017" s="3"/>
      <c r="NFU1017" s="3"/>
      <c r="NFV1017" s="3"/>
      <c r="NFW1017" s="3"/>
      <c r="NFX1017" s="3"/>
      <c r="NFY1017" s="3"/>
      <c r="NFZ1017" s="3"/>
      <c r="NGA1017" s="3"/>
      <c r="NGB1017" s="3"/>
      <c r="NGC1017" s="3"/>
      <c r="NGD1017" s="3"/>
      <c r="NGE1017" s="3"/>
      <c r="NGF1017" s="3"/>
      <c r="NGG1017" s="3"/>
      <c r="NGH1017" s="3"/>
      <c r="NGI1017" s="3"/>
      <c r="NGJ1017" s="3"/>
      <c r="NGK1017" s="3"/>
      <c r="NGL1017" s="3"/>
      <c r="NGM1017" s="3"/>
      <c r="NGN1017" s="3"/>
      <c r="NGO1017" s="3"/>
      <c r="NGP1017" s="3"/>
      <c r="NGQ1017" s="3"/>
      <c r="NGR1017" s="3"/>
      <c r="NGS1017" s="3"/>
      <c r="NGT1017" s="3"/>
      <c r="NGU1017" s="3"/>
      <c r="NGV1017" s="3"/>
      <c r="NGW1017" s="3"/>
      <c r="NGX1017" s="3"/>
      <c r="NGY1017" s="3"/>
      <c r="NGZ1017" s="3"/>
      <c r="NHA1017" s="3"/>
      <c r="NHB1017" s="3"/>
      <c r="NHC1017" s="3"/>
      <c r="NHD1017" s="3"/>
      <c r="NHE1017" s="3"/>
      <c r="NHF1017" s="3"/>
      <c r="NHG1017" s="3"/>
      <c r="NHH1017" s="3"/>
      <c r="NHI1017" s="3"/>
      <c r="NHJ1017" s="3"/>
      <c r="NHK1017" s="3"/>
      <c r="NHL1017" s="3"/>
      <c r="NHM1017" s="3"/>
      <c r="NHN1017" s="3"/>
      <c r="NHO1017" s="3"/>
      <c r="NHP1017" s="3"/>
      <c r="NHQ1017" s="3"/>
      <c r="NHR1017" s="3"/>
      <c r="NHS1017" s="3"/>
      <c r="NHT1017" s="3"/>
      <c r="NHU1017" s="3"/>
      <c r="NHV1017" s="3"/>
      <c r="NHW1017" s="3"/>
      <c r="NHX1017" s="3"/>
      <c r="NHY1017" s="3"/>
      <c r="NHZ1017" s="3"/>
      <c r="NIA1017" s="3"/>
      <c r="NIB1017" s="3"/>
      <c r="NIC1017" s="3"/>
      <c r="NID1017" s="3"/>
      <c r="NIE1017" s="3"/>
      <c r="NIF1017" s="3"/>
      <c r="NIG1017" s="3"/>
      <c r="NIH1017" s="3"/>
      <c r="NII1017" s="3"/>
      <c r="NIJ1017" s="3"/>
      <c r="NIK1017" s="3"/>
      <c r="NIL1017" s="3"/>
      <c r="NIM1017" s="3"/>
      <c r="NIN1017" s="3"/>
      <c r="NIO1017" s="3"/>
      <c r="NIP1017" s="3"/>
      <c r="NIQ1017" s="3"/>
      <c r="NIR1017" s="3"/>
      <c r="NIS1017" s="3"/>
      <c r="NIT1017" s="3"/>
      <c r="NIU1017" s="3"/>
      <c r="NIV1017" s="3"/>
      <c r="NIW1017" s="3"/>
      <c r="NIX1017" s="3"/>
      <c r="NIY1017" s="3"/>
      <c r="NIZ1017" s="3"/>
      <c r="NJA1017" s="3"/>
      <c r="NJB1017" s="3"/>
      <c r="NJC1017" s="3"/>
      <c r="NJD1017" s="3"/>
      <c r="NJE1017" s="3"/>
      <c r="NJF1017" s="3"/>
      <c r="NJG1017" s="3"/>
      <c r="NJH1017" s="3"/>
      <c r="NJI1017" s="3"/>
      <c r="NJJ1017" s="3"/>
      <c r="NJK1017" s="3"/>
      <c r="NJL1017" s="3"/>
      <c r="NJM1017" s="3"/>
      <c r="NJN1017" s="3"/>
      <c r="NJO1017" s="3"/>
      <c r="NJP1017" s="3"/>
      <c r="NJQ1017" s="3"/>
      <c r="NJR1017" s="3"/>
      <c r="NJS1017" s="3"/>
      <c r="NJT1017" s="3"/>
      <c r="NJU1017" s="3"/>
      <c r="NJV1017" s="3"/>
      <c r="NJW1017" s="3"/>
      <c r="NJX1017" s="3"/>
      <c r="NJY1017" s="3"/>
      <c r="NJZ1017" s="3"/>
      <c r="NKA1017" s="3"/>
      <c r="NKB1017" s="3"/>
      <c r="NKC1017" s="3"/>
      <c r="NKD1017" s="3"/>
      <c r="NKE1017" s="3"/>
      <c r="NKF1017" s="3"/>
      <c r="NKG1017" s="3"/>
      <c r="NKH1017" s="3"/>
      <c r="NKI1017" s="3"/>
      <c r="NKJ1017" s="3"/>
      <c r="NKK1017" s="3"/>
      <c r="NKL1017" s="3"/>
      <c r="NKM1017" s="3"/>
      <c r="NKN1017" s="3"/>
      <c r="NKO1017" s="3"/>
      <c r="NKP1017" s="3"/>
      <c r="NKQ1017" s="3"/>
      <c r="NKR1017" s="3"/>
      <c r="NKS1017" s="3"/>
      <c r="NKT1017" s="3"/>
      <c r="NKU1017" s="3"/>
      <c r="NKV1017" s="3"/>
      <c r="NKW1017" s="3"/>
      <c r="NKX1017" s="3"/>
      <c r="NKY1017" s="3"/>
      <c r="NKZ1017" s="3"/>
      <c r="NLA1017" s="3"/>
      <c r="NLB1017" s="3"/>
      <c r="NLC1017" s="3"/>
      <c r="NLD1017" s="3"/>
      <c r="NLE1017" s="3"/>
      <c r="NLF1017" s="3"/>
      <c r="NLG1017" s="3"/>
      <c r="NLH1017" s="3"/>
      <c r="NLI1017" s="3"/>
      <c r="NLJ1017" s="3"/>
      <c r="NLK1017" s="3"/>
      <c r="NLL1017" s="3"/>
      <c r="NLM1017" s="3"/>
      <c r="NLN1017" s="3"/>
      <c r="NLO1017" s="3"/>
      <c r="NLP1017" s="3"/>
      <c r="NLQ1017" s="3"/>
      <c r="NLR1017" s="3"/>
      <c r="NLS1017" s="3"/>
      <c r="NLT1017" s="3"/>
      <c r="NLU1017" s="3"/>
      <c r="NLV1017" s="3"/>
      <c r="NLW1017" s="3"/>
      <c r="NLX1017" s="3"/>
      <c r="NLY1017" s="3"/>
      <c r="NLZ1017" s="3"/>
      <c r="NMA1017" s="3"/>
      <c r="NMB1017" s="3"/>
      <c r="NMC1017" s="3"/>
      <c r="NMD1017" s="3"/>
      <c r="NME1017" s="3"/>
      <c r="NMF1017" s="3"/>
      <c r="NMG1017" s="3"/>
      <c r="NMH1017" s="3"/>
      <c r="NMI1017" s="3"/>
      <c r="NMJ1017" s="3"/>
      <c r="NMK1017" s="3"/>
      <c r="NML1017" s="3"/>
      <c r="NMM1017" s="3"/>
      <c r="NMN1017" s="3"/>
      <c r="NMO1017" s="3"/>
      <c r="NMP1017" s="3"/>
      <c r="NMQ1017" s="3"/>
      <c r="NMR1017" s="3"/>
      <c r="NMS1017" s="3"/>
      <c r="NMT1017" s="3"/>
      <c r="NMU1017" s="3"/>
      <c r="NMV1017" s="3"/>
      <c r="NMW1017" s="3"/>
      <c r="NMX1017" s="3"/>
      <c r="NMY1017" s="3"/>
      <c r="NMZ1017" s="3"/>
      <c r="NNA1017" s="3"/>
      <c r="NNB1017" s="3"/>
      <c r="NNC1017" s="3"/>
      <c r="NND1017" s="3"/>
      <c r="NNE1017" s="3"/>
      <c r="NNF1017" s="3"/>
      <c r="NNG1017" s="3"/>
      <c r="NNH1017" s="3"/>
      <c r="NNI1017" s="3"/>
      <c r="NNJ1017" s="3"/>
      <c r="NNK1017" s="3"/>
      <c r="NNL1017" s="3"/>
      <c r="NNM1017" s="3"/>
      <c r="NNN1017" s="3"/>
      <c r="NNO1017" s="3"/>
      <c r="NNP1017" s="3"/>
      <c r="NNQ1017" s="3"/>
      <c r="NNR1017" s="3"/>
      <c r="NNS1017" s="3"/>
      <c r="NNT1017" s="3"/>
      <c r="NNU1017" s="3"/>
      <c r="NNV1017" s="3"/>
      <c r="NNW1017" s="3"/>
      <c r="NNX1017" s="3"/>
      <c r="NNY1017" s="3"/>
      <c r="NNZ1017" s="3"/>
      <c r="NOA1017" s="3"/>
      <c r="NOB1017" s="3"/>
      <c r="NOC1017" s="3"/>
      <c r="NOD1017" s="3"/>
      <c r="NOE1017" s="3"/>
      <c r="NOF1017" s="3"/>
      <c r="NOG1017" s="3"/>
      <c r="NOH1017" s="3"/>
      <c r="NOI1017" s="3"/>
      <c r="NOJ1017" s="3"/>
      <c r="NOK1017" s="3"/>
      <c r="NOL1017" s="3"/>
      <c r="NOM1017" s="3"/>
      <c r="NON1017" s="3"/>
      <c r="NOO1017" s="3"/>
      <c r="NOP1017" s="3"/>
      <c r="NOQ1017" s="3"/>
      <c r="NOR1017" s="3"/>
      <c r="NOS1017" s="3"/>
      <c r="NOT1017" s="3"/>
      <c r="NOU1017" s="3"/>
      <c r="NOV1017" s="3"/>
      <c r="NOW1017" s="3"/>
      <c r="NOX1017" s="3"/>
      <c r="NOY1017" s="3"/>
      <c r="NOZ1017" s="3"/>
      <c r="NPA1017" s="3"/>
      <c r="NPB1017" s="3"/>
      <c r="NPC1017" s="3"/>
      <c r="NPD1017" s="3"/>
      <c r="NPE1017" s="3"/>
      <c r="NPF1017" s="3"/>
      <c r="NPG1017" s="3"/>
      <c r="NPH1017" s="3"/>
      <c r="NPI1017" s="3"/>
      <c r="NPJ1017" s="3"/>
      <c r="NPK1017" s="3"/>
      <c r="NPL1017" s="3"/>
      <c r="NPM1017" s="3"/>
      <c r="NPN1017" s="3"/>
      <c r="NPO1017" s="3"/>
      <c r="NPP1017" s="3"/>
      <c r="NPQ1017" s="3"/>
      <c r="NPR1017" s="3"/>
      <c r="NPS1017" s="3"/>
      <c r="NPT1017" s="3"/>
      <c r="NPU1017" s="3"/>
      <c r="NPV1017" s="3"/>
      <c r="NPW1017" s="3"/>
      <c r="NPX1017" s="3"/>
      <c r="NPY1017" s="3"/>
      <c r="NPZ1017" s="3"/>
      <c r="NQA1017" s="3"/>
      <c r="NQB1017" s="3"/>
      <c r="NQC1017" s="3"/>
      <c r="NQD1017" s="3"/>
      <c r="NQE1017" s="3"/>
      <c r="NQF1017" s="3"/>
      <c r="NQG1017" s="3"/>
      <c r="NQH1017" s="3"/>
      <c r="NQI1017" s="3"/>
      <c r="NQJ1017" s="3"/>
      <c r="NQK1017" s="3"/>
      <c r="NQL1017" s="3"/>
      <c r="NQM1017" s="3"/>
      <c r="NQN1017" s="3"/>
      <c r="NQO1017" s="3"/>
      <c r="NQP1017" s="3"/>
      <c r="NQQ1017" s="3"/>
      <c r="NQR1017" s="3"/>
      <c r="NQS1017" s="3"/>
      <c r="NQT1017" s="3"/>
      <c r="NQU1017" s="3"/>
      <c r="NQV1017" s="3"/>
      <c r="NQW1017" s="3"/>
      <c r="NQX1017" s="3"/>
      <c r="NQY1017" s="3"/>
      <c r="NQZ1017" s="3"/>
      <c r="NRA1017" s="3"/>
      <c r="NRB1017" s="3"/>
      <c r="NRC1017" s="3"/>
      <c r="NRD1017" s="3"/>
      <c r="NRE1017" s="3"/>
      <c r="NRF1017" s="3"/>
      <c r="NRG1017" s="3"/>
      <c r="NRH1017" s="3"/>
      <c r="NRI1017" s="3"/>
      <c r="NRJ1017" s="3"/>
      <c r="NRK1017" s="3"/>
      <c r="NRL1017" s="3"/>
      <c r="NRM1017" s="3"/>
      <c r="NRN1017" s="3"/>
      <c r="NRO1017" s="3"/>
      <c r="NRP1017" s="3"/>
      <c r="NRQ1017" s="3"/>
      <c r="NRR1017" s="3"/>
      <c r="NRS1017" s="3"/>
      <c r="NRT1017" s="3"/>
      <c r="NRU1017" s="3"/>
      <c r="NRV1017" s="3"/>
      <c r="NRW1017" s="3"/>
      <c r="NRX1017" s="3"/>
      <c r="NRY1017" s="3"/>
      <c r="NRZ1017" s="3"/>
      <c r="NSA1017" s="3"/>
      <c r="NSB1017" s="3"/>
      <c r="NSC1017" s="3"/>
      <c r="NSD1017" s="3"/>
      <c r="NSE1017" s="3"/>
      <c r="NSF1017" s="3"/>
      <c r="NSG1017" s="3"/>
      <c r="NSH1017" s="3"/>
      <c r="NSI1017" s="3"/>
      <c r="NSJ1017" s="3"/>
      <c r="NSK1017" s="3"/>
      <c r="NSL1017" s="3"/>
      <c r="NSM1017" s="3"/>
      <c r="NSN1017" s="3"/>
      <c r="NSO1017" s="3"/>
      <c r="NSP1017" s="3"/>
      <c r="NSQ1017" s="3"/>
      <c r="NSR1017" s="3"/>
      <c r="NSS1017" s="3"/>
      <c r="NST1017" s="3"/>
      <c r="NSU1017" s="3"/>
      <c r="NSV1017" s="3"/>
      <c r="NSW1017" s="3"/>
      <c r="NSX1017" s="3"/>
      <c r="NSY1017" s="3"/>
      <c r="NSZ1017" s="3"/>
      <c r="NTA1017" s="3"/>
      <c r="NTB1017" s="3"/>
      <c r="NTC1017" s="3"/>
      <c r="NTD1017" s="3"/>
      <c r="NTE1017" s="3"/>
      <c r="NTF1017" s="3"/>
      <c r="NTG1017" s="3"/>
      <c r="NTH1017" s="3"/>
      <c r="NTI1017" s="3"/>
      <c r="NTJ1017" s="3"/>
      <c r="NTK1017" s="3"/>
      <c r="NTL1017" s="3"/>
      <c r="NTM1017" s="3"/>
      <c r="NTN1017" s="3"/>
      <c r="NTO1017" s="3"/>
      <c r="NTP1017" s="3"/>
      <c r="NTQ1017" s="3"/>
      <c r="NTR1017" s="3"/>
      <c r="NTS1017" s="3"/>
      <c r="NTT1017" s="3"/>
      <c r="NTU1017" s="3"/>
      <c r="NTV1017" s="3"/>
      <c r="NTW1017" s="3"/>
      <c r="NTX1017" s="3"/>
      <c r="NTY1017" s="3"/>
      <c r="NTZ1017" s="3"/>
      <c r="NUA1017" s="3"/>
      <c r="NUB1017" s="3"/>
      <c r="NUC1017" s="3"/>
      <c r="NUD1017" s="3"/>
      <c r="NUE1017" s="3"/>
      <c r="NUF1017" s="3"/>
      <c r="NUG1017" s="3"/>
      <c r="NUH1017" s="3"/>
      <c r="NUI1017" s="3"/>
      <c r="NUJ1017" s="3"/>
      <c r="NUK1017" s="3"/>
      <c r="NUL1017" s="3"/>
      <c r="NUM1017" s="3"/>
      <c r="NUN1017" s="3"/>
      <c r="NUO1017" s="3"/>
      <c r="NUP1017" s="3"/>
      <c r="NUQ1017" s="3"/>
      <c r="NUR1017" s="3"/>
      <c r="NUS1017" s="3"/>
      <c r="NUT1017" s="3"/>
      <c r="NUU1017" s="3"/>
      <c r="NUV1017" s="3"/>
      <c r="NUW1017" s="3"/>
      <c r="NUX1017" s="3"/>
      <c r="NUY1017" s="3"/>
      <c r="NUZ1017" s="3"/>
      <c r="NVA1017" s="3"/>
      <c r="NVB1017" s="3"/>
      <c r="NVC1017" s="3"/>
      <c r="NVD1017" s="3"/>
      <c r="NVE1017" s="3"/>
      <c r="NVF1017" s="3"/>
      <c r="NVG1017" s="3"/>
      <c r="NVH1017" s="3"/>
      <c r="NVI1017" s="3"/>
      <c r="NVJ1017" s="3"/>
      <c r="NVK1017" s="3"/>
      <c r="NVL1017" s="3"/>
      <c r="NVM1017" s="3"/>
      <c r="NVN1017" s="3"/>
      <c r="NVO1017" s="3"/>
      <c r="NVP1017" s="3"/>
      <c r="NVQ1017" s="3"/>
      <c r="NVR1017" s="3"/>
      <c r="NVS1017" s="3"/>
      <c r="NVT1017" s="3"/>
      <c r="NVU1017" s="3"/>
      <c r="NVV1017" s="3"/>
      <c r="NVW1017" s="3"/>
      <c r="NVX1017" s="3"/>
      <c r="NVY1017" s="3"/>
      <c r="NVZ1017" s="3"/>
      <c r="NWA1017" s="3"/>
      <c r="NWB1017" s="3"/>
      <c r="NWC1017" s="3"/>
      <c r="NWD1017" s="3"/>
      <c r="NWE1017" s="3"/>
      <c r="NWF1017" s="3"/>
      <c r="NWG1017" s="3"/>
      <c r="NWH1017" s="3"/>
      <c r="NWI1017" s="3"/>
      <c r="NWJ1017" s="3"/>
      <c r="NWK1017" s="3"/>
      <c r="NWL1017" s="3"/>
      <c r="NWM1017" s="3"/>
      <c r="NWN1017" s="3"/>
      <c r="NWO1017" s="3"/>
      <c r="NWP1017" s="3"/>
      <c r="NWQ1017" s="3"/>
      <c r="NWR1017" s="3"/>
      <c r="NWS1017" s="3"/>
      <c r="NWT1017" s="3"/>
      <c r="NWU1017" s="3"/>
      <c r="NWV1017" s="3"/>
      <c r="NWW1017" s="3"/>
      <c r="NWX1017" s="3"/>
      <c r="NWY1017" s="3"/>
      <c r="NWZ1017" s="3"/>
      <c r="NXA1017" s="3"/>
      <c r="NXB1017" s="3"/>
      <c r="NXC1017" s="3"/>
      <c r="NXD1017" s="3"/>
      <c r="NXE1017" s="3"/>
      <c r="NXF1017" s="3"/>
      <c r="NXG1017" s="3"/>
      <c r="NXH1017" s="3"/>
      <c r="NXI1017" s="3"/>
      <c r="NXJ1017" s="3"/>
      <c r="NXK1017" s="3"/>
      <c r="NXL1017" s="3"/>
      <c r="NXM1017" s="3"/>
      <c r="NXN1017" s="3"/>
      <c r="NXO1017" s="3"/>
      <c r="NXP1017" s="3"/>
      <c r="NXQ1017" s="3"/>
      <c r="NXR1017" s="3"/>
      <c r="NXS1017" s="3"/>
      <c r="NXT1017" s="3"/>
      <c r="NXU1017" s="3"/>
      <c r="NXV1017" s="3"/>
      <c r="NXW1017" s="3"/>
      <c r="NXX1017" s="3"/>
      <c r="NXY1017" s="3"/>
      <c r="NXZ1017" s="3"/>
      <c r="NYA1017" s="3"/>
      <c r="NYB1017" s="3"/>
      <c r="NYC1017" s="3"/>
      <c r="NYD1017" s="3"/>
      <c r="NYE1017" s="3"/>
      <c r="NYF1017" s="3"/>
      <c r="NYG1017" s="3"/>
      <c r="NYH1017" s="3"/>
      <c r="NYI1017" s="3"/>
      <c r="NYJ1017" s="3"/>
      <c r="NYK1017" s="3"/>
      <c r="NYL1017" s="3"/>
      <c r="NYM1017" s="3"/>
      <c r="NYN1017" s="3"/>
      <c r="NYO1017" s="3"/>
      <c r="NYP1017" s="3"/>
      <c r="NYQ1017" s="3"/>
      <c r="NYR1017" s="3"/>
      <c r="NYS1017" s="3"/>
      <c r="NYT1017" s="3"/>
      <c r="NYU1017" s="3"/>
      <c r="NYV1017" s="3"/>
      <c r="NYW1017" s="3"/>
      <c r="NYX1017" s="3"/>
      <c r="NYY1017" s="3"/>
      <c r="NYZ1017" s="3"/>
      <c r="NZA1017" s="3"/>
      <c r="NZB1017" s="3"/>
      <c r="NZC1017" s="3"/>
      <c r="NZD1017" s="3"/>
      <c r="NZE1017" s="3"/>
      <c r="NZF1017" s="3"/>
      <c r="NZG1017" s="3"/>
      <c r="NZH1017" s="3"/>
      <c r="NZI1017" s="3"/>
      <c r="NZJ1017" s="3"/>
      <c r="NZK1017" s="3"/>
      <c r="NZL1017" s="3"/>
      <c r="NZM1017" s="3"/>
      <c r="NZN1017" s="3"/>
      <c r="NZO1017" s="3"/>
      <c r="NZP1017" s="3"/>
      <c r="NZQ1017" s="3"/>
      <c r="NZR1017" s="3"/>
      <c r="NZS1017" s="3"/>
      <c r="NZT1017" s="3"/>
      <c r="NZU1017" s="3"/>
      <c r="NZV1017" s="3"/>
      <c r="NZW1017" s="3"/>
      <c r="NZX1017" s="3"/>
      <c r="NZY1017" s="3"/>
      <c r="NZZ1017" s="3"/>
      <c r="OAA1017" s="3"/>
      <c r="OAB1017" s="3"/>
      <c r="OAC1017" s="3"/>
      <c r="OAD1017" s="3"/>
      <c r="OAE1017" s="3"/>
      <c r="OAF1017" s="3"/>
      <c r="OAG1017" s="3"/>
      <c r="OAH1017" s="3"/>
      <c r="OAI1017" s="3"/>
      <c r="OAJ1017" s="3"/>
      <c r="OAK1017" s="3"/>
      <c r="OAL1017" s="3"/>
      <c r="OAM1017" s="3"/>
      <c r="OAN1017" s="3"/>
      <c r="OAO1017" s="3"/>
      <c r="OAP1017" s="3"/>
      <c r="OAQ1017" s="3"/>
      <c r="OAR1017" s="3"/>
      <c r="OAS1017" s="3"/>
      <c r="OAT1017" s="3"/>
      <c r="OAU1017" s="3"/>
      <c r="OAV1017" s="3"/>
      <c r="OAW1017" s="3"/>
      <c r="OAX1017" s="3"/>
      <c r="OAY1017" s="3"/>
      <c r="OAZ1017" s="3"/>
      <c r="OBA1017" s="3"/>
      <c r="OBB1017" s="3"/>
      <c r="OBC1017" s="3"/>
      <c r="OBD1017" s="3"/>
      <c r="OBE1017" s="3"/>
      <c r="OBF1017" s="3"/>
      <c r="OBG1017" s="3"/>
      <c r="OBH1017" s="3"/>
      <c r="OBI1017" s="3"/>
      <c r="OBJ1017" s="3"/>
      <c r="OBK1017" s="3"/>
      <c r="OBL1017" s="3"/>
      <c r="OBM1017" s="3"/>
      <c r="OBN1017" s="3"/>
      <c r="OBO1017" s="3"/>
      <c r="OBP1017" s="3"/>
      <c r="OBQ1017" s="3"/>
      <c r="OBR1017" s="3"/>
      <c r="OBS1017" s="3"/>
      <c r="OBT1017" s="3"/>
      <c r="OBU1017" s="3"/>
      <c r="OBV1017" s="3"/>
      <c r="OBW1017" s="3"/>
      <c r="OBX1017" s="3"/>
      <c r="OBY1017" s="3"/>
      <c r="OBZ1017" s="3"/>
      <c r="OCA1017" s="3"/>
      <c r="OCB1017" s="3"/>
      <c r="OCC1017" s="3"/>
      <c r="OCD1017" s="3"/>
      <c r="OCE1017" s="3"/>
      <c r="OCF1017" s="3"/>
      <c r="OCG1017" s="3"/>
      <c r="OCH1017" s="3"/>
      <c r="OCI1017" s="3"/>
      <c r="OCJ1017" s="3"/>
      <c r="OCK1017" s="3"/>
      <c r="OCL1017" s="3"/>
      <c r="OCM1017" s="3"/>
      <c r="OCN1017" s="3"/>
      <c r="OCO1017" s="3"/>
      <c r="OCP1017" s="3"/>
      <c r="OCQ1017" s="3"/>
      <c r="OCR1017" s="3"/>
      <c r="OCS1017" s="3"/>
      <c r="OCT1017" s="3"/>
      <c r="OCU1017" s="3"/>
      <c r="OCV1017" s="3"/>
      <c r="OCW1017" s="3"/>
      <c r="OCX1017" s="3"/>
      <c r="OCY1017" s="3"/>
      <c r="OCZ1017" s="3"/>
      <c r="ODA1017" s="3"/>
      <c r="ODB1017" s="3"/>
      <c r="ODC1017" s="3"/>
      <c r="ODD1017" s="3"/>
      <c r="ODE1017" s="3"/>
      <c r="ODF1017" s="3"/>
      <c r="ODG1017" s="3"/>
      <c r="ODH1017" s="3"/>
      <c r="ODI1017" s="3"/>
      <c r="ODJ1017" s="3"/>
      <c r="ODK1017" s="3"/>
      <c r="ODL1017" s="3"/>
      <c r="ODM1017" s="3"/>
      <c r="ODN1017" s="3"/>
      <c r="ODO1017" s="3"/>
      <c r="ODP1017" s="3"/>
      <c r="ODQ1017" s="3"/>
      <c r="ODR1017" s="3"/>
      <c r="ODS1017" s="3"/>
      <c r="ODT1017" s="3"/>
      <c r="ODU1017" s="3"/>
      <c r="ODV1017" s="3"/>
      <c r="ODW1017" s="3"/>
      <c r="ODX1017" s="3"/>
      <c r="ODY1017" s="3"/>
      <c r="ODZ1017" s="3"/>
      <c r="OEA1017" s="3"/>
      <c r="OEB1017" s="3"/>
      <c r="OEC1017" s="3"/>
      <c r="OED1017" s="3"/>
      <c r="OEE1017" s="3"/>
      <c r="OEF1017" s="3"/>
      <c r="OEG1017" s="3"/>
      <c r="OEH1017" s="3"/>
      <c r="OEI1017" s="3"/>
      <c r="OEJ1017" s="3"/>
      <c r="OEK1017" s="3"/>
      <c r="OEL1017" s="3"/>
      <c r="OEM1017" s="3"/>
      <c r="OEN1017" s="3"/>
      <c r="OEO1017" s="3"/>
      <c r="OEP1017" s="3"/>
      <c r="OEQ1017" s="3"/>
      <c r="OER1017" s="3"/>
      <c r="OES1017" s="3"/>
      <c r="OET1017" s="3"/>
      <c r="OEU1017" s="3"/>
      <c r="OEV1017" s="3"/>
      <c r="OEW1017" s="3"/>
      <c r="OEX1017" s="3"/>
      <c r="OEY1017" s="3"/>
      <c r="OEZ1017" s="3"/>
      <c r="OFA1017" s="3"/>
      <c r="OFB1017" s="3"/>
      <c r="OFC1017" s="3"/>
      <c r="OFD1017" s="3"/>
      <c r="OFE1017" s="3"/>
      <c r="OFF1017" s="3"/>
      <c r="OFG1017" s="3"/>
      <c r="OFH1017" s="3"/>
      <c r="OFI1017" s="3"/>
      <c r="OFJ1017" s="3"/>
      <c r="OFK1017" s="3"/>
      <c r="OFL1017" s="3"/>
      <c r="OFM1017" s="3"/>
      <c r="OFN1017" s="3"/>
      <c r="OFO1017" s="3"/>
      <c r="OFP1017" s="3"/>
      <c r="OFQ1017" s="3"/>
      <c r="OFR1017" s="3"/>
      <c r="OFS1017" s="3"/>
      <c r="OFT1017" s="3"/>
      <c r="OFU1017" s="3"/>
      <c r="OFV1017" s="3"/>
      <c r="OFW1017" s="3"/>
      <c r="OFX1017" s="3"/>
      <c r="OFY1017" s="3"/>
      <c r="OFZ1017" s="3"/>
      <c r="OGA1017" s="3"/>
      <c r="OGB1017" s="3"/>
      <c r="OGC1017" s="3"/>
      <c r="OGD1017" s="3"/>
      <c r="OGE1017" s="3"/>
      <c r="OGF1017" s="3"/>
      <c r="OGG1017" s="3"/>
      <c r="OGH1017" s="3"/>
      <c r="OGI1017" s="3"/>
      <c r="OGJ1017" s="3"/>
      <c r="OGK1017" s="3"/>
      <c r="OGL1017" s="3"/>
      <c r="OGM1017" s="3"/>
      <c r="OGN1017" s="3"/>
      <c r="OGO1017" s="3"/>
      <c r="OGP1017" s="3"/>
      <c r="OGQ1017" s="3"/>
      <c r="OGR1017" s="3"/>
      <c r="OGS1017" s="3"/>
      <c r="OGT1017" s="3"/>
      <c r="OGU1017" s="3"/>
      <c r="OGV1017" s="3"/>
      <c r="OGW1017" s="3"/>
      <c r="OGX1017" s="3"/>
      <c r="OGY1017" s="3"/>
      <c r="OGZ1017" s="3"/>
      <c r="OHA1017" s="3"/>
      <c r="OHB1017" s="3"/>
      <c r="OHC1017" s="3"/>
      <c r="OHD1017" s="3"/>
      <c r="OHE1017" s="3"/>
      <c r="OHF1017" s="3"/>
      <c r="OHG1017" s="3"/>
      <c r="OHH1017" s="3"/>
      <c r="OHI1017" s="3"/>
      <c r="OHJ1017" s="3"/>
      <c r="OHK1017" s="3"/>
      <c r="OHL1017" s="3"/>
      <c r="OHM1017" s="3"/>
      <c r="OHN1017" s="3"/>
      <c r="OHO1017" s="3"/>
      <c r="OHP1017" s="3"/>
      <c r="OHQ1017" s="3"/>
      <c r="OHR1017" s="3"/>
      <c r="OHS1017" s="3"/>
      <c r="OHT1017" s="3"/>
      <c r="OHU1017" s="3"/>
      <c r="OHV1017" s="3"/>
      <c r="OHW1017" s="3"/>
      <c r="OHX1017" s="3"/>
      <c r="OHY1017" s="3"/>
      <c r="OHZ1017" s="3"/>
      <c r="OIA1017" s="3"/>
      <c r="OIB1017" s="3"/>
      <c r="OIC1017" s="3"/>
      <c r="OID1017" s="3"/>
      <c r="OIE1017" s="3"/>
      <c r="OIF1017" s="3"/>
      <c r="OIG1017" s="3"/>
      <c r="OIH1017" s="3"/>
      <c r="OII1017" s="3"/>
      <c r="OIJ1017" s="3"/>
      <c r="OIK1017" s="3"/>
      <c r="OIL1017" s="3"/>
      <c r="OIM1017" s="3"/>
      <c r="OIN1017" s="3"/>
      <c r="OIO1017" s="3"/>
      <c r="OIP1017" s="3"/>
      <c r="OIQ1017" s="3"/>
      <c r="OIR1017" s="3"/>
      <c r="OIS1017" s="3"/>
      <c r="OIT1017" s="3"/>
      <c r="OIU1017" s="3"/>
      <c r="OIV1017" s="3"/>
      <c r="OIW1017" s="3"/>
      <c r="OIX1017" s="3"/>
      <c r="OIY1017" s="3"/>
      <c r="OIZ1017" s="3"/>
      <c r="OJA1017" s="3"/>
      <c r="OJB1017" s="3"/>
      <c r="OJC1017" s="3"/>
      <c r="OJD1017" s="3"/>
      <c r="OJE1017" s="3"/>
      <c r="OJF1017" s="3"/>
      <c r="OJG1017" s="3"/>
      <c r="OJH1017" s="3"/>
      <c r="OJI1017" s="3"/>
      <c r="OJJ1017" s="3"/>
      <c r="OJK1017" s="3"/>
      <c r="OJL1017" s="3"/>
      <c r="OJM1017" s="3"/>
      <c r="OJN1017" s="3"/>
      <c r="OJO1017" s="3"/>
      <c r="OJP1017" s="3"/>
      <c r="OJQ1017" s="3"/>
      <c r="OJR1017" s="3"/>
      <c r="OJS1017" s="3"/>
      <c r="OJT1017" s="3"/>
      <c r="OJU1017" s="3"/>
      <c r="OJV1017" s="3"/>
      <c r="OJW1017" s="3"/>
      <c r="OJX1017" s="3"/>
      <c r="OJY1017" s="3"/>
      <c r="OJZ1017" s="3"/>
      <c r="OKA1017" s="3"/>
      <c r="OKB1017" s="3"/>
      <c r="OKC1017" s="3"/>
      <c r="OKD1017" s="3"/>
      <c r="OKE1017" s="3"/>
      <c r="OKF1017" s="3"/>
      <c r="OKG1017" s="3"/>
      <c r="OKH1017" s="3"/>
      <c r="OKI1017" s="3"/>
      <c r="OKJ1017" s="3"/>
      <c r="OKK1017" s="3"/>
      <c r="OKL1017" s="3"/>
      <c r="OKM1017" s="3"/>
      <c r="OKN1017" s="3"/>
      <c r="OKO1017" s="3"/>
      <c r="OKP1017" s="3"/>
      <c r="OKQ1017" s="3"/>
      <c r="OKR1017" s="3"/>
      <c r="OKS1017" s="3"/>
      <c r="OKT1017" s="3"/>
      <c r="OKU1017" s="3"/>
      <c r="OKV1017" s="3"/>
      <c r="OKW1017" s="3"/>
      <c r="OKX1017" s="3"/>
      <c r="OKY1017" s="3"/>
      <c r="OKZ1017" s="3"/>
      <c r="OLA1017" s="3"/>
      <c r="OLB1017" s="3"/>
      <c r="OLC1017" s="3"/>
      <c r="OLD1017" s="3"/>
      <c r="OLE1017" s="3"/>
      <c r="OLF1017" s="3"/>
      <c r="OLG1017" s="3"/>
      <c r="OLH1017" s="3"/>
      <c r="OLI1017" s="3"/>
      <c r="OLJ1017" s="3"/>
      <c r="OLK1017" s="3"/>
      <c r="OLL1017" s="3"/>
      <c r="OLM1017" s="3"/>
      <c r="OLN1017" s="3"/>
      <c r="OLO1017" s="3"/>
      <c r="OLP1017" s="3"/>
      <c r="OLQ1017" s="3"/>
      <c r="OLR1017" s="3"/>
      <c r="OLS1017" s="3"/>
      <c r="OLT1017" s="3"/>
      <c r="OLU1017" s="3"/>
      <c r="OLV1017" s="3"/>
      <c r="OLW1017" s="3"/>
      <c r="OLX1017" s="3"/>
      <c r="OLY1017" s="3"/>
      <c r="OLZ1017" s="3"/>
      <c r="OMA1017" s="3"/>
      <c r="OMB1017" s="3"/>
      <c r="OMC1017" s="3"/>
      <c r="OMD1017" s="3"/>
      <c r="OME1017" s="3"/>
      <c r="OMF1017" s="3"/>
      <c r="OMG1017" s="3"/>
      <c r="OMH1017" s="3"/>
      <c r="OMI1017" s="3"/>
      <c r="OMJ1017" s="3"/>
      <c r="OMK1017" s="3"/>
      <c r="OML1017" s="3"/>
      <c r="OMM1017" s="3"/>
      <c r="OMN1017" s="3"/>
      <c r="OMO1017" s="3"/>
      <c r="OMP1017" s="3"/>
      <c r="OMQ1017" s="3"/>
      <c r="OMR1017" s="3"/>
      <c r="OMS1017" s="3"/>
      <c r="OMT1017" s="3"/>
      <c r="OMU1017" s="3"/>
      <c r="OMV1017" s="3"/>
      <c r="OMW1017" s="3"/>
      <c r="OMX1017" s="3"/>
      <c r="OMY1017" s="3"/>
      <c r="OMZ1017" s="3"/>
      <c r="ONA1017" s="3"/>
      <c r="ONB1017" s="3"/>
      <c r="ONC1017" s="3"/>
      <c r="OND1017" s="3"/>
      <c r="ONE1017" s="3"/>
      <c r="ONF1017" s="3"/>
      <c r="ONG1017" s="3"/>
      <c r="ONH1017" s="3"/>
      <c r="ONI1017" s="3"/>
      <c r="ONJ1017" s="3"/>
      <c r="ONK1017" s="3"/>
      <c r="ONL1017" s="3"/>
      <c r="ONM1017" s="3"/>
      <c r="ONN1017" s="3"/>
      <c r="ONO1017" s="3"/>
      <c r="ONP1017" s="3"/>
      <c r="ONQ1017" s="3"/>
      <c r="ONR1017" s="3"/>
      <c r="ONS1017" s="3"/>
      <c r="ONT1017" s="3"/>
      <c r="ONU1017" s="3"/>
      <c r="ONV1017" s="3"/>
      <c r="ONW1017" s="3"/>
      <c r="ONX1017" s="3"/>
      <c r="ONY1017" s="3"/>
      <c r="ONZ1017" s="3"/>
      <c r="OOA1017" s="3"/>
      <c r="OOB1017" s="3"/>
      <c r="OOC1017" s="3"/>
      <c r="OOD1017" s="3"/>
      <c r="OOE1017" s="3"/>
      <c r="OOF1017" s="3"/>
      <c r="OOG1017" s="3"/>
      <c r="OOH1017" s="3"/>
      <c r="OOI1017" s="3"/>
      <c r="OOJ1017" s="3"/>
      <c r="OOK1017" s="3"/>
      <c r="OOL1017" s="3"/>
      <c r="OOM1017" s="3"/>
      <c r="OON1017" s="3"/>
      <c r="OOO1017" s="3"/>
      <c r="OOP1017" s="3"/>
      <c r="OOQ1017" s="3"/>
      <c r="OOR1017" s="3"/>
      <c r="OOS1017" s="3"/>
      <c r="OOT1017" s="3"/>
      <c r="OOU1017" s="3"/>
      <c r="OOV1017" s="3"/>
      <c r="OOW1017" s="3"/>
      <c r="OOX1017" s="3"/>
      <c r="OOY1017" s="3"/>
      <c r="OOZ1017" s="3"/>
      <c r="OPA1017" s="3"/>
      <c r="OPB1017" s="3"/>
      <c r="OPC1017" s="3"/>
      <c r="OPD1017" s="3"/>
      <c r="OPE1017" s="3"/>
      <c r="OPF1017" s="3"/>
      <c r="OPG1017" s="3"/>
      <c r="OPH1017" s="3"/>
      <c r="OPI1017" s="3"/>
      <c r="OPJ1017" s="3"/>
      <c r="OPK1017" s="3"/>
      <c r="OPL1017" s="3"/>
      <c r="OPM1017" s="3"/>
      <c r="OPN1017" s="3"/>
      <c r="OPO1017" s="3"/>
      <c r="OPP1017" s="3"/>
      <c r="OPQ1017" s="3"/>
      <c r="OPR1017" s="3"/>
      <c r="OPS1017" s="3"/>
      <c r="OPT1017" s="3"/>
      <c r="OPU1017" s="3"/>
      <c r="OPV1017" s="3"/>
      <c r="OPW1017" s="3"/>
      <c r="OPX1017" s="3"/>
      <c r="OPY1017" s="3"/>
      <c r="OPZ1017" s="3"/>
      <c r="OQA1017" s="3"/>
      <c r="OQB1017" s="3"/>
      <c r="OQC1017" s="3"/>
      <c r="OQD1017" s="3"/>
      <c r="OQE1017" s="3"/>
      <c r="OQF1017" s="3"/>
      <c r="OQG1017" s="3"/>
      <c r="OQH1017" s="3"/>
      <c r="OQI1017" s="3"/>
      <c r="OQJ1017" s="3"/>
      <c r="OQK1017" s="3"/>
      <c r="OQL1017" s="3"/>
      <c r="OQM1017" s="3"/>
      <c r="OQN1017" s="3"/>
      <c r="OQO1017" s="3"/>
      <c r="OQP1017" s="3"/>
      <c r="OQQ1017" s="3"/>
      <c r="OQR1017" s="3"/>
      <c r="OQS1017" s="3"/>
      <c r="OQT1017" s="3"/>
      <c r="OQU1017" s="3"/>
      <c r="OQV1017" s="3"/>
      <c r="OQW1017" s="3"/>
      <c r="OQX1017" s="3"/>
      <c r="OQY1017" s="3"/>
      <c r="OQZ1017" s="3"/>
      <c r="ORA1017" s="3"/>
      <c r="ORB1017" s="3"/>
      <c r="ORC1017" s="3"/>
      <c r="ORD1017" s="3"/>
      <c r="ORE1017" s="3"/>
      <c r="ORF1017" s="3"/>
      <c r="ORG1017" s="3"/>
      <c r="ORH1017" s="3"/>
      <c r="ORI1017" s="3"/>
      <c r="ORJ1017" s="3"/>
      <c r="ORK1017" s="3"/>
      <c r="ORL1017" s="3"/>
      <c r="ORM1017" s="3"/>
      <c r="ORN1017" s="3"/>
      <c r="ORO1017" s="3"/>
      <c r="ORP1017" s="3"/>
      <c r="ORQ1017" s="3"/>
      <c r="ORR1017" s="3"/>
      <c r="ORS1017" s="3"/>
      <c r="ORT1017" s="3"/>
      <c r="ORU1017" s="3"/>
      <c r="ORV1017" s="3"/>
      <c r="ORW1017" s="3"/>
      <c r="ORX1017" s="3"/>
      <c r="ORY1017" s="3"/>
      <c r="ORZ1017" s="3"/>
      <c r="OSA1017" s="3"/>
      <c r="OSB1017" s="3"/>
      <c r="OSC1017" s="3"/>
      <c r="OSD1017" s="3"/>
      <c r="OSE1017" s="3"/>
      <c r="OSF1017" s="3"/>
      <c r="OSG1017" s="3"/>
      <c r="OSH1017" s="3"/>
      <c r="OSI1017" s="3"/>
      <c r="OSJ1017" s="3"/>
      <c r="OSK1017" s="3"/>
      <c r="OSL1017" s="3"/>
      <c r="OSM1017" s="3"/>
      <c r="OSN1017" s="3"/>
      <c r="OSO1017" s="3"/>
      <c r="OSP1017" s="3"/>
      <c r="OSQ1017" s="3"/>
      <c r="OSR1017" s="3"/>
      <c r="OSS1017" s="3"/>
      <c r="OST1017" s="3"/>
      <c r="OSU1017" s="3"/>
      <c r="OSV1017" s="3"/>
      <c r="OSW1017" s="3"/>
      <c r="OSX1017" s="3"/>
      <c r="OSY1017" s="3"/>
      <c r="OSZ1017" s="3"/>
      <c r="OTA1017" s="3"/>
      <c r="OTB1017" s="3"/>
      <c r="OTC1017" s="3"/>
      <c r="OTD1017" s="3"/>
      <c r="OTE1017" s="3"/>
      <c r="OTF1017" s="3"/>
      <c r="OTG1017" s="3"/>
      <c r="OTH1017" s="3"/>
      <c r="OTI1017" s="3"/>
      <c r="OTJ1017" s="3"/>
      <c r="OTK1017" s="3"/>
      <c r="OTL1017" s="3"/>
      <c r="OTM1017" s="3"/>
      <c r="OTN1017" s="3"/>
      <c r="OTO1017" s="3"/>
      <c r="OTP1017" s="3"/>
      <c r="OTQ1017" s="3"/>
      <c r="OTR1017" s="3"/>
      <c r="OTS1017" s="3"/>
      <c r="OTT1017" s="3"/>
      <c r="OTU1017" s="3"/>
      <c r="OTV1017" s="3"/>
      <c r="OTW1017" s="3"/>
      <c r="OTX1017" s="3"/>
      <c r="OTY1017" s="3"/>
      <c r="OTZ1017" s="3"/>
      <c r="OUA1017" s="3"/>
      <c r="OUB1017" s="3"/>
      <c r="OUC1017" s="3"/>
      <c r="OUD1017" s="3"/>
      <c r="OUE1017" s="3"/>
      <c r="OUF1017" s="3"/>
      <c r="OUG1017" s="3"/>
      <c r="OUH1017" s="3"/>
      <c r="OUI1017" s="3"/>
      <c r="OUJ1017" s="3"/>
      <c r="OUK1017" s="3"/>
      <c r="OUL1017" s="3"/>
      <c r="OUM1017" s="3"/>
      <c r="OUN1017" s="3"/>
      <c r="OUO1017" s="3"/>
      <c r="OUP1017" s="3"/>
      <c r="OUQ1017" s="3"/>
      <c r="OUR1017" s="3"/>
      <c r="OUS1017" s="3"/>
      <c r="OUT1017" s="3"/>
      <c r="OUU1017" s="3"/>
      <c r="OUV1017" s="3"/>
      <c r="OUW1017" s="3"/>
      <c r="OUX1017" s="3"/>
      <c r="OUY1017" s="3"/>
      <c r="OUZ1017" s="3"/>
      <c r="OVA1017" s="3"/>
      <c r="OVB1017" s="3"/>
      <c r="OVC1017" s="3"/>
      <c r="OVD1017" s="3"/>
      <c r="OVE1017" s="3"/>
      <c r="OVF1017" s="3"/>
      <c r="OVG1017" s="3"/>
      <c r="OVH1017" s="3"/>
      <c r="OVI1017" s="3"/>
      <c r="OVJ1017" s="3"/>
      <c r="OVK1017" s="3"/>
      <c r="OVL1017" s="3"/>
      <c r="OVM1017" s="3"/>
      <c r="OVN1017" s="3"/>
      <c r="OVO1017" s="3"/>
      <c r="OVP1017" s="3"/>
      <c r="OVQ1017" s="3"/>
      <c r="OVR1017" s="3"/>
      <c r="OVS1017" s="3"/>
      <c r="OVT1017" s="3"/>
      <c r="OVU1017" s="3"/>
      <c r="OVV1017" s="3"/>
      <c r="OVW1017" s="3"/>
      <c r="OVX1017" s="3"/>
      <c r="OVY1017" s="3"/>
      <c r="OVZ1017" s="3"/>
      <c r="OWA1017" s="3"/>
      <c r="OWB1017" s="3"/>
      <c r="OWC1017" s="3"/>
      <c r="OWD1017" s="3"/>
      <c r="OWE1017" s="3"/>
      <c r="OWF1017" s="3"/>
      <c r="OWG1017" s="3"/>
      <c r="OWH1017" s="3"/>
      <c r="OWI1017" s="3"/>
      <c r="OWJ1017" s="3"/>
      <c r="OWK1017" s="3"/>
      <c r="OWL1017" s="3"/>
      <c r="OWM1017" s="3"/>
      <c r="OWN1017" s="3"/>
      <c r="OWO1017" s="3"/>
      <c r="OWP1017" s="3"/>
      <c r="OWQ1017" s="3"/>
      <c r="OWR1017" s="3"/>
      <c r="OWS1017" s="3"/>
      <c r="OWT1017" s="3"/>
      <c r="OWU1017" s="3"/>
      <c r="OWV1017" s="3"/>
      <c r="OWW1017" s="3"/>
      <c r="OWX1017" s="3"/>
      <c r="OWY1017" s="3"/>
      <c r="OWZ1017" s="3"/>
      <c r="OXA1017" s="3"/>
      <c r="OXB1017" s="3"/>
      <c r="OXC1017" s="3"/>
      <c r="OXD1017" s="3"/>
      <c r="OXE1017" s="3"/>
      <c r="OXF1017" s="3"/>
      <c r="OXG1017" s="3"/>
      <c r="OXH1017" s="3"/>
      <c r="OXI1017" s="3"/>
      <c r="OXJ1017" s="3"/>
      <c r="OXK1017" s="3"/>
      <c r="OXL1017" s="3"/>
      <c r="OXM1017" s="3"/>
      <c r="OXN1017" s="3"/>
      <c r="OXO1017" s="3"/>
      <c r="OXP1017" s="3"/>
      <c r="OXQ1017" s="3"/>
      <c r="OXR1017" s="3"/>
      <c r="OXS1017" s="3"/>
      <c r="OXT1017" s="3"/>
      <c r="OXU1017" s="3"/>
      <c r="OXV1017" s="3"/>
      <c r="OXW1017" s="3"/>
      <c r="OXX1017" s="3"/>
      <c r="OXY1017" s="3"/>
      <c r="OXZ1017" s="3"/>
      <c r="OYA1017" s="3"/>
      <c r="OYB1017" s="3"/>
      <c r="OYC1017" s="3"/>
      <c r="OYD1017" s="3"/>
      <c r="OYE1017" s="3"/>
      <c r="OYF1017" s="3"/>
      <c r="OYG1017" s="3"/>
      <c r="OYH1017" s="3"/>
      <c r="OYI1017" s="3"/>
      <c r="OYJ1017" s="3"/>
      <c r="OYK1017" s="3"/>
      <c r="OYL1017" s="3"/>
      <c r="OYM1017" s="3"/>
      <c r="OYN1017" s="3"/>
      <c r="OYO1017" s="3"/>
      <c r="OYP1017" s="3"/>
      <c r="OYQ1017" s="3"/>
      <c r="OYR1017" s="3"/>
      <c r="OYS1017" s="3"/>
      <c r="OYT1017" s="3"/>
      <c r="OYU1017" s="3"/>
      <c r="OYV1017" s="3"/>
      <c r="OYW1017" s="3"/>
      <c r="OYX1017" s="3"/>
      <c r="OYY1017" s="3"/>
      <c r="OYZ1017" s="3"/>
      <c r="OZA1017" s="3"/>
      <c r="OZB1017" s="3"/>
      <c r="OZC1017" s="3"/>
      <c r="OZD1017" s="3"/>
      <c r="OZE1017" s="3"/>
      <c r="OZF1017" s="3"/>
      <c r="OZG1017" s="3"/>
      <c r="OZH1017" s="3"/>
      <c r="OZI1017" s="3"/>
      <c r="OZJ1017" s="3"/>
      <c r="OZK1017" s="3"/>
      <c r="OZL1017" s="3"/>
      <c r="OZM1017" s="3"/>
      <c r="OZN1017" s="3"/>
      <c r="OZO1017" s="3"/>
      <c r="OZP1017" s="3"/>
      <c r="OZQ1017" s="3"/>
      <c r="OZR1017" s="3"/>
      <c r="OZS1017" s="3"/>
      <c r="OZT1017" s="3"/>
      <c r="OZU1017" s="3"/>
      <c r="OZV1017" s="3"/>
      <c r="OZW1017" s="3"/>
      <c r="OZX1017" s="3"/>
      <c r="OZY1017" s="3"/>
      <c r="OZZ1017" s="3"/>
      <c r="PAA1017" s="3"/>
      <c r="PAB1017" s="3"/>
      <c r="PAC1017" s="3"/>
      <c r="PAD1017" s="3"/>
      <c r="PAE1017" s="3"/>
      <c r="PAF1017" s="3"/>
      <c r="PAG1017" s="3"/>
      <c r="PAH1017" s="3"/>
      <c r="PAI1017" s="3"/>
      <c r="PAJ1017" s="3"/>
      <c r="PAK1017" s="3"/>
      <c r="PAL1017" s="3"/>
      <c r="PAM1017" s="3"/>
      <c r="PAN1017" s="3"/>
      <c r="PAO1017" s="3"/>
      <c r="PAP1017" s="3"/>
      <c r="PAQ1017" s="3"/>
      <c r="PAR1017" s="3"/>
      <c r="PAS1017" s="3"/>
      <c r="PAT1017" s="3"/>
      <c r="PAU1017" s="3"/>
      <c r="PAV1017" s="3"/>
      <c r="PAW1017" s="3"/>
      <c r="PAX1017" s="3"/>
      <c r="PAY1017" s="3"/>
      <c r="PAZ1017" s="3"/>
      <c r="PBA1017" s="3"/>
      <c r="PBB1017" s="3"/>
      <c r="PBC1017" s="3"/>
      <c r="PBD1017" s="3"/>
      <c r="PBE1017" s="3"/>
      <c r="PBF1017" s="3"/>
      <c r="PBG1017" s="3"/>
      <c r="PBH1017" s="3"/>
      <c r="PBI1017" s="3"/>
      <c r="PBJ1017" s="3"/>
      <c r="PBK1017" s="3"/>
      <c r="PBL1017" s="3"/>
      <c r="PBM1017" s="3"/>
      <c r="PBN1017" s="3"/>
      <c r="PBO1017" s="3"/>
      <c r="PBP1017" s="3"/>
      <c r="PBQ1017" s="3"/>
      <c r="PBR1017" s="3"/>
      <c r="PBS1017" s="3"/>
      <c r="PBT1017" s="3"/>
      <c r="PBU1017" s="3"/>
      <c r="PBV1017" s="3"/>
      <c r="PBW1017" s="3"/>
      <c r="PBX1017" s="3"/>
      <c r="PBY1017" s="3"/>
      <c r="PBZ1017" s="3"/>
      <c r="PCA1017" s="3"/>
      <c r="PCB1017" s="3"/>
      <c r="PCC1017" s="3"/>
      <c r="PCD1017" s="3"/>
      <c r="PCE1017" s="3"/>
      <c r="PCF1017" s="3"/>
      <c r="PCG1017" s="3"/>
      <c r="PCH1017" s="3"/>
      <c r="PCI1017" s="3"/>
      <c r="PCJ1017" s="3"/>
      <c r="PCK1017" s="3"/>
      <c r="PCL1017" s="3"/>
      <c r="PCM1017" s="3"/>
      <c r="PCN1017" s="3"/>
      <c r="PCO1017" s="3"/>
      <c r="PCP1017" s="3"/>
      <c r="PCQ1017" s="3"/>
      <c r="PCR1017" s="3"/>
      <c r="PCS1017" s="3"/>
      <c r="PCT1017" s="3"/>
      <c r="PCU1017" s="3"/>
      <c r="PCV1017" s="3"/>
      <c r="PCW1017" s="3"/>
      <c r="PCX1017" s="3"/>
      <c r="PCY1017" s="3"/>
      <c r="PCZ1017" s="3"/>
      <c r="PDA1017" s="3"/>
      <c r="PDB1017" s="3"/>
      <c r="PDC1017" s="3"/>
      <c r="PDD1017" s="3"/>
      <c r="PDE1017" s="3"/>
      <c r="PDF1017" s="3"/>
      <c r="PDG1017" s="3"/>
      <c r="PDH1017" s="3"/>
      <c r="PDI1017" s="3"/>
      <c r="PDJ1017" s="3"/>
      <c r="PDK1017" s="3"/>
      <c r="PDL1017" s="3"/>
      <c r="PDM1017" s="3"/>
      <c r="PDN1017" s="3"/>
      <c r="PDO1017" s="3"/>
      <c r="PDP1017" s="3"/>
      <c r="PDQ1017" s="3"/>
      <c r="PDR1017" s="3"/>
      <c r="PDS1017" s="3"/>
      <c r="PDT1017" s="3"/>
      <c r="PDU1017" s="3"/>
      <c r="PDV1017" s="3"/>
      <c r="PDW1017" s="3"/>
      <c r="PDX1017" s="3"/>
      <c r="PDY1017" s="3"/>
      <c r="PDZ1017" s="3"/>
      <c r="PEA1017" s="3"/>
      <c r="PEB1017" s="3"/>
      <c r="PEC1017" s="3"/>
      <c r="PED1017" s="3"/>
      <c r="PEE1017" s="3"/>
      <c r="PEF1017" s="3"/>
      <c r="PEG1017" s="3"/>
      <c r="PEH1017" s="3"/>
      <c r="PEI1017" s="3"/>
      <c r="PEJ1017" s="3"/>
      <c r="PEK1017" s="3"/>
      <c r="PEL1017" s="3"/>
      <c r="PEM1017" s="3"/>
      <c r="PEN1017" s="3"/>
      <c r="PEO1017" s="3"/>
      <c r="PEP1017" s="3"/>
      <c r="PEQ1017" s="3"/>
      <c r="PER1017" s="3"/>
      <c r="PES1017" s="3"/>
      <c r="PET1017" s="3"/>
      <c r="PEU1017" s="3"/>
      <c r="PEV1017" s="3"/>
      <c r="PEW1017" s="3"/>
      <c r="PEX1017" s="3"/>
      <c r="PEY1017" s="3"/>
      <c r="PEZ1017" s="3"/>
      <c r="PFA1017" s="3"/>
      <c r="PFB1017" s="3"/>
      <c r="PFC1017" s="3"/>
      <c r="PFD1017" s="3"/>
      <c r="PFE1017" s="3"/>
      <c r="PFF1017" s="3"/>
      <c r="PFG1017" s="3"/>
      <c r="PFH1017" s="3"/>
      <c r="PFI1017" s="3"/>
      <c r="PFJ1017" s="3"/>
      <c r="PFK1017" s="3"/>
      <c r="PFL1017" s="3"/>
      <c r="PFM1017" s="3"/>
      <c r="PFN1017" s="3"/>
      <c r="PFO1017" s="3"/>
      <c r="PFP1017" s="3"/>
      <c r="PFQ1017" s="3"/>
      <c r="PFR1017" s="3"/>
      <c r="PFS1017" s="3"/>
      <c r="PFT1017" s="3"/>
      <c r="PFU1017" s="3"/>
      <c r="PFV1017" s="3"/>
      <c r="PFW1017" s="3"/>
      <c r="PFX1017" s="3"/>
      <c r="PFY1017" s="3"/>
      <c r="PFZ1017" s="3"/>
      <c r="PGA1017" s="3"/>
      <c r="PGB1017" s="3"/>
      <c r="PGC1017" s="3"/>
      <c r="PGD1017" s="3"/>
      <c r="PGE1017" s="3"/>
      <c r="PGF1017" s="3"/>
      <c r="PGG1017" s="3"/>
      <c r="PGH1017" s="3"/>
      <c r="PGI1017" s="3"/>
      <c r="PGJ1017" s="3"/>
      <c r="PGK1017" s="3"/>
      <c r="PGL1017" s="3"/>
      <c r="PGM1017" s="3"/>
      <c r="PGN1017" s="3"/>
      <c r="PGO1017" s="3"/>
      <c r="PGP1017" s="3"/>
      <c r="PGQ1017" s="3"/>
      <c r="PGR1017" s="3"/>
      <c r="PGS1017" s="3"/>
      <c r="PGT1017" s="3"/>
      <c r="PGU1017" s="3"/>
      <c r="PGV1017" s="3"/>
      <c r="PGW1017" s="3"/>
      <c r="PGX1017" s="3"/>
      <c r="PGY1017" s="3"/>
      <c r="PGZ1017" s="3"/>
      <c r="PHA1017" s="3"/>
      <c r="PHB1017" s="3"/>
      <c r="PHC1017" s="3"/>
      <c r="PHD1017" s="3"/>
      <c r="PHE1017" s="3"/>
      <c r="PHF1017" s="3"/>
      <c r="PHG1017" s="3"/>
      <c r="PHH1017" s="3"/>
      <c r="PHI1017" s="3"/>
      <c r="PHJ1017" s="3"/>
      <c r="PHK1017" s="3"/>
      <c r="PHL1017" s="3"/>
      <c r="PHM1017" s="3"/>
      <c r="PHN1017" s="3"/>
      <c r="PHO1017" s="3"/>
      <c r="PHP1017" s="3"/>
      <c r="PHQ1017" s="3"/>
      <c r="PHR1017" s="3"/>
      <c r="PHS1017" s="3"/>
      <c r="PHT1017" s="3"/>
      <c r="PHU1017" s="3"/>
      <c r="PHV1017" s="3"/>
      <c r="PHW1017" s="3"/>
      <c r="PHX1017" s="3"/>
      <c r="PHY1017" s="3"/>
      <c r="PHZ1017" s="3"/>
      <c r="PIA1017" s="3"/>
      <c r="PIB1017" s="3"/>
      <c r="PIC1017" s="3"/>
      <c r="PID1017" s="3"/>
      <c r="PIE1017" s="3"/>
      <c r="PIF1017" s="3"/>
      <c r="PIG1017" s="3"/>
      <c r="PIH1017" s="3"/>
      <c r="PII1017" s="3"/>
      <c r="PIJ1017" s="3"/>
      <c r="PIK1017" s="3"/>
      <c r="PIL1017" s="3"/>
      <c r="PIM1017" s="3"/>
      <c r="PIN1017" s="3"/>
      <c r="PIO1017" s="3"/>
      <c r="PIP1017" s="3"/>
      <c r="PIQ1017" s="3"/>
      <c r="PIR1017" s="3"/>
      <c r="PIS1017" s="3"/>
      <c r="PIT1017" s="3"/>
      <c r="PIU1017" s="3"/>
      <c r="PIV1017" s="3"/>
      <c r="PIW1017" s="3"/>
      <c r="PIX1017" s="3"/>
      <c r="PIY1017" s="3"/>
      <c r="PIZ1017" s="3"/>
      <c r="PJA1017" s="3"/>
      <c r="PJB1017" s="3"/>
      <c r="PJC1017" s="3"/>
      <c r="PJD1017" s="3"/>
      <c r="PJE1017" s="3"/>
      <c r="PJF1017" s="3"/>
      <c r="PJG1017" s="3"/>
      <c r="PJH1017" s="3"/>
      <c r="PJI1017" s="3"/>
      <c r="PJJ1017" s="3"/>
      <c r="PJK1017" s="3"/>
      <c r="PJL1017" s="3"/>
      <c r="PJM1017" s="3"/>
      <c r="PJN1017" s="3"/>
      <c r="PJO1017" s="3"/>
      <c r="PJP1017" s="3"/>
      <c r="PJQ1017" s="3"/>
      <c r="PJR1017" s="3"/>
      <c r="PJS1017" s="3"/>
      <c r="PJT1017" s="3"/>
      <c r="PJU1017" s="3"/>
      <c r="PJV1017" s="3"/>
      <c r="PJW1017" s="3"/>
      <c r="PJX1017" s="3"/>
      <c r="PJY1017" s="3"/>
      <c r="PJZ1017" s="3"/>
      <c r="PKA1017" s="3"/>
      <c r="PKB1017" s="3"/>
      <c r="PKC1017" s="3"/>
      <c r="PKD1017" s="3"/>
      <c r="PKE1017" s="3"/>
      <c r="PKF1017" s="3"/>
      <c r="PKG1017" s="3"/>
      <c r="PKH1017" s="3"/>
      <c r="PKI1017" s="3"/>
      <c r="PKJ1017" s="3"/>
      <c r="PKK1017" s="3"/>
      <c r="PKL1017" s="3"/>
      <c r="PKM1017" s="3"/>
      <c r="PKN1017" s="3"/>
      <c r="PKO1017" s="3"/>
      <c r="PKP1017" s="3"/>
      <c r="PKQ1017" s="3"/>
      <c r="PKR1017" s="3"/>
      <c r="PKS1017" s="3"/>
      <c r="PKT1017" s="3"/>
      <c r="PKU1017" s="3"/>
      <c r="PKV1017" s="3"/>
      <c r="PKW1017" s="3"/>
      <c r="PKX1017" s="3"/>
      <c r="PKY1017" s="3"/>
      <c r="PKZ1017" s="3"/>
      <c r="PLA1017" s="3"/>
      <c r="PLB1017" s="3"/>
      <c r="PLC1017" s="3"/>
      <c r="PLD1017" s="3"/>
      <c r="PLE1017" s="3"/>
      <c r="PLF1017" s="3"/>
      <c r="PLG1017" s="3"/>
      <c r="PLH1017" s="3"/>
      <c r="PLI1017" s="3"/>
      <c r="PLJ1017" s="3"/>
      <c r="PLK1017" s="3"/>
      <c r="PLL1017" s="3"/>
      <c r="PLM1017" s="3"/>
      <c r="PLN1017" s="3"/>
      <c r="PLO1017" s="3"/>
      <c r="PLP1017" s="3"/>
      <c r="PLQ1017" s="3"/>
      <c r="PLR1017" s="3"/>
      <c r="PLS1017" s="3"/>
      <c r="PLT1017" s="3"/>
      <c r="PLU1017" s="3"/>
      <c r="PLV1017" s="3"/>
      <c r="PLW1017" s="3"/>
      <c r="PLX1017" s="3"/>
      <c r="PLY1017" s="3"/>
      <c r="PLZ1017" s="3"/>
      <c r="PMA1017" s="3"/>
      <c r="PMB1017" s="3"/>
      <c r="PMC1017" s="3"/>
      <c r="PMD1017" s="3"/>
      <c r="PME1017" s="3"/>
      <c r="PMF1017" s="3"/>
      <c r="PMG1017" s="3"/>
      <c r="PMH1017" s="3"/>
      <c r="PMI1017" s="3"/>
      <c r="PMJ1017" s="3"/>
      <c r="PMK1017" s="3"/>
      <c r="PML1017" s="3"/>
      <c r="PMM1017" s="3"/>
      <c r="PMN1017" s="3"/>
      <c r="PMO1017" s="3"/>
      <c r="PMP1017" s="3"/>
      <c r="PMQ1017" s="3"/>
      <c r="PMR1017" s="3"/>
      <c r="PMS1017" s="3"/>
      <c r="PMT1017" s="3"/>
      <c r="PMU1017" s="3"/>
      <c r="PMV1017" s="3"/>
      <c r="PMW1017" s="3"/>
      <c r="PMX1017" s="3"/>
      <c r="PMY1017" s="3"/>
      <c r="PMZ1017" s="3"/>
      <c r="PNA1017" s="3"/>
      <c r="PNB1017" s="3"/>
      <c r="PNC1017" s="3"/>
      <c r="PND1017" s="3"/>
      <c r="PNE1017" s="3"/>
      <c r="PNF1017" s="3"/>
      <c r="PNG1017" s="3"/>
      <c r="PNH1017" s="3"/>
      <c r="PNI1017" s="3"/>
      <c r="PNJ1017" s="3"/>
      <c r="PNK1017" s="3"/>
      <c r="PNL1017" s="3"/>
      <c r="PNM1017" s="3"/>
      <c r="PNN1017" s="3"/>
      <c r="PNO1017" s="3"/>
      <c r="PNP1017" s="3"/>
      <c r="PNQ1017" s="3"/>
      <c r="PNR1017" s="3"/>
      <c r="PNS1017" s="3"/>
      <c r="PNT1017" s="3"/>
      <c r="PNU1017" s="3"/>
      <c r="PNV1017" s="3"/>
      <c r="PNW1017" s="3"/>
      <c r="PNX1017" s="3"/>
      <c r="PNY1017" s="3"/>
      <c r="PNZ1017" s="3"/>
      <c r="POA1017" s="3"/>
      <c r="POB1017" s="3"/>
      <c r="POC1017" s="3"/>
      <c r="POD1017" s="3"/>
      <c r="POE1017" s="3"/>
      <c r="POF1017" s="3"/>
      <c r="POG1017" s="3"/>
      <c r="POH1017" s="3"/>
      <c r="POI1017" s="3"/>
      <c r="POJ1017" s="3"/>
      <c r="POK1017" s="3"/>
      <c r="POL1017" s="3"/>
      <c r="POM1017" s="3"/>
      <c r="PON1017" s="3"/>
      <c r="POO1017" s="3"/>
      <c r="POP1017" s="3"/>
      <c r="POQ1017" s="3"/>
      <c r="POR1017" s="3"/>
      <c r="POS1017" s="3"/>
      <c r="POT1017" s="3"/>
      <c r="POU1017" s="3"/>
      <c r="POV1017" s="3"/>
      <c r="POW1017" s="3"/>
      <c r="POX1017" s="3"/>
      <c r="POY1017" s="3"/>
      <c r="POZ1017" s="3"/>
      <c r="PPA1017" s="3"/>
      <c r="PPB1017" s="3"/>
      <c r="PPC1017" s="3"/>
      <c r="PPD1017" s="3"/>
      <c r="PPE1017" s="3"/>
      <c r="PPF1017" s="3"/>
      <c r="PPG1017" s="3"/>
      <c r="PPH1017" s="3"/>
      <c r="PPI1017" s="3"/>
      <c r="PPJ1017" s="3"/>
      <c r="PPK1017" s="3"/>
      <c r="PPL1017" s="3"/>
      <c r="PPM1017" s="3"/>
      <c r="PPN1017" s="3"/>
      <c r="PPO1017" s="3"/>
      <c r="PPP1017" s="3"/>
      <c r="PPQ1017" s="3"/>
      <c r="PPR1017" s="3"/>
      <c r="PPS1017" s="3"/>
      <c r="PPT1017" s="3"/>
      <c r="PPU1017" s="3"/>
      <c r="PPV1017" s="3"/>
      <c r="PPW1017" s="3"/>
      <c r="PPX1017" s="3"/>
      <c r="PPY1017" s="3"/>
      <c r="PPZ1017" s="3"/>
      <c r="PQA1017" s="3"/>
      <c r="PQB1017" s="3"/>
      <c r="PQC1017" s="3"/>
      <c r="PQD1017" s="3"/>
      <c r="PQE1017" s="3"/>
      <c r="PQF1017" s="3"/>
      <c r="PQG1017" s="3"/>
      <c r="PQH1017" s="3"/>
      <c r="PQI1017" s="3"/>
      <c r="PQJ1017" s="3"/>
      <c r="PQK1017" s="3"/>
      <c r="PQL1017" s="3"/>
      <c r="PQM1017" s="3"/>
      <c r="PQN1017" s="3"/>
      <c r="PQO1017" s="3"/>
      <c r="PQP1017" s="3"/>
      <c r="PQQ1017" s="3"/>
      <c r="PQR1017" s="3"/>
      <c r="PQS1017" s="3"/>
      <c r="PQT1017" s="3"/>
      <c r="PQU1017" s="3"/>
      <c r="PQV1017" s="3"/>
      <c r="PQW1017" s="3"/>
      <c r="PQX1017" s="3"/>
      <c r="PQY1017" s="3"/>
      <c r="PQZ1017" s="3"/>
      <c r="PRA1017" s="3"/>
      <c r="PRB1017" s="3"/>
      <c r="PRC1017" s="3"/>
      <c r="PRD1017" s="3"/>
      <c r="PRE1017" s="3"/>
      <c r="PRF1017" s="3"/>
      <c r="PRG1017" s="3"/>
      <c r="PRH1017" s="3"/>
      <c r="PRI1017" s="3"/>
      <c r="PRJ1017" s="3"/>
      <c r="PRK1017" s="3"/>
      <c r="PRL1017" s="3"/>
      <c r="PRM1017" s="3"/>
      <c r="PRN1017" s="3"/>
      <c r="PRO1017" s="3"/>
      <c r="PRP1017" s="3"/>
      <c r="PRQ1017" s="3"/>
      <c r="PRR1017" s="3"/>
      <c r="PRS1017" s="3"/>
      <c r="PRT1017" s="3"/>
      <c r="PRU1017" s="3"/>
      <c r="PRV1017" s="3"/>
      <c r="PRW1017" s="3"/>
      <c r="PRX1017" s="3"/>
      <c r="PRY1017" s="3"/>
      <c r="PRZ1017" s="3"/>
      <c r="PSA1017" s="3"/>
      <c r="PSB1017" s="3"/>
      <c r="PSC1017" s="3"/>
      <c r="PSD1017" s="3"/>
      <c r="PSE1017" s="3"/>
      <c r="PSF1017" s="3"/>
      <c r="PSG1017" s="3"/>
      <c r="PSH1017" s="3"/>
      <c r="PSI1017" s="3"/>
      <c r="PSJ1017" s="3"/>
      <c r="PSK1017" s="3"/>
      <c r="PSL1017" s="3"/>
      <c r="PSM1017" s="3"/>
      <c r="PSN1017" s="3"/>
      <c r="PSO1017" s="3"/>
      <c r="PSP1017" s="3"/>
      <c r="PSQ1017" s="3"/>
      <c r="PSR1017" s="3"/>
      <c r="PSS1017" s="3"/>
      <c r="PST1017" s="3"/>
      <c r="PSU1017" s="3"/>
      <c r="PSV1017" s="3"/>
      <c r="PSW1017" s="3"/>
      <c r="PSX1017" s="3"/>
      <c r="PSY1017" s="3"/>
      <c r="PSZ1017" s="3"/>
      <c r="PTA1017" s="3"/>
      <c r="PTB1017" s="3"/>
      <c r="PTC1017" s="3"/>
      <c r="PTD1017" s="3"/>
      <c r="PTE1017" s="3"/>
      <c r="PTF1017" s="3"/>
      <c r="PTG1017" s="3"/>
      <c r="PTH1017" s="3"/>
      <c r="PTI1017" s="3"/>
      <c r="PTJ1017" s="3"/>
      <c r="PTK1017" s="3"/>
      <c r="PTL1017" s="3"/>
      <c r="PTM1017" s="3"/>
      <c r="PTN1017" s="3"/>
      <c r="PTO1017" s="3"/>
      <c r="PTP1017" s="3"/>
      <c r="PTQ1017" s="3"/>
      <c r="PTR1017" s="3"/>
      <c r="PTS1017" s="3"/>
      <c r="PTT1017" s="3"/>
      <c r="PTU1017" s="3"/>
      <c r="PTV1017" s="3"/>
      <c r="PTW1017" s="3"/>
      <c r="PTX1017" s="3"/>
      <c r="PTY1017" s="3"/>
      <c r="PTZ1017" s="3"/>
      <c r="PUA1017" s="3"/>
      <c r="PUB1017" s="3"/>
      <c r="PUC1017" s="3"/>
      <c r="PUD1017" s="3"/>
      <c r="PUE1017" s="3"/>
      <c r="PUF1017" s="3"/>
      <c r="PUG1017" s="3"/>
      <c r="PUH1017" s="3"/>
      <c r="PUI1017" s="3"/>
      <c r="PUJ1017" s="3"/>
      <c r="PUK1017" s="3"/>
      <c r="PUL1017" s="3"/>
      <c r="PUM1017" s="3"/>
      <c r="PUN1017" s="3"/>
      <c r="PUO1017" s="3"/>
      <c r="PUP1017" s="3"/>
      <c r="PUQ1017" s="3"/>
      <c r="PUR1017" s="3"/>
      <c r="PUS1017" s="3"/>
      <c r="PUT1017" s="3"/>
      <c r="PUU1017" s="3"/>
      <c r="PUV1017" s="3"/>
      <c r="PUW1017" s="3"/>
      <c r="PUX1017" s="3"/>
      <c r="PUY1017" s="3"/>
      <c r="PUZ1017" s="3"/>
      <c r="PVA1017" s="3"/>
      <c r="PVB1017" s="3"/>
      <c r="PVC1017" s="3"/>
      <c r="PVD1017" s="3"/>
      <c r="PVE1017" s="3"/>
      <c r="PVF1017" s="3"/>
      <c r="PVG1017" s="3"/>
      <c r="PVH1017" s="3"/>
      <c r="PVI1017" s="3"/>
      <c r="PVJ1017" s="3"/>
      <c r="PVK1017" s="3"/>
      <c r="PVL1017" s="3"/>
      <c r="PVM1017" s="3"/>
      <c r="PVN1017" s="3"/>
      <c r="PVO1017" s="3"/>
      <c r="PVP1017" s="3"/>
      <c r="PVQ1017" s="3"/>
      <c r="PVR1017" s="3"/>
      <c r="PVS1017" s="3"/>
      <c r="PVT1017" s="3"/>
      <c r="PVU1017" s="3"/>
      <c r="PVV1017" s="3"/>
      <c r="PVW1017" s="3"/>
      <c r="PVX1017" s="3"/>
      <c r="PVY1017" s="3"/>
      <c r="PVZ1017" s="3"/>
      <c r="PWA1017" s="3"/>
      <c r="PWB1017" s="3"/>
      <c r="PWC1017" s="3"/>
      <c r="PWD1017" s="3"/>
      <c r="PWE1017" s="3"/>
      <c r="PWF1017" s="3"/>
      <c r="PWG1017" s="3"/>
      <c r="PWH1017" s="3"/>
      <c r="PWI1017" s="3"/>
      <c r="PWJ1017" s="3"/>
      <c r="PWK1017" s="3"/>
      <c r="PWL1017" s="3"/>
      <c r="PWM1017" s="3"/>
      <c r="PWN1017" s="3"/>
      <c r="PWO1017" s="3"/>
      <c r="PWP1017" s="3"/>
      <c r="PWQ1017" s="3"/>
      <c r="PWR1017" s="3"/>
      <c r="PWS1017" s="3"/>
      <c r="PWT1017" s="3"/>
      <c r="PWU1017" s="3"/>
      <c r="PWV1017" s="3"/>
      <c r="PWW1017" s="3"/>
      <c r="PWX1017" s="3"/>
      <c r="PWY1017" s="3"/>
      <c r="PWZ1017" s="3"/>
      <c r="PXA1017" s="3"/>
      <c r="PXB1017" s="3"/>
      <c r="PXC1017" s="3"/>
      <c r="PXD1017" s="3"/>
      <c r="PXE1017" s="3"/>
      <c r="PXF1017" s="3"/>
      <c r="PXG1017" s="3"/>
      <c r="PXH1017" s="3"/>
      <c r="PXI1017" s="3"/>
      <c r="PXJ1017" s="3"/>
      <c r="PXK1017" s="3"/>
      <c r="PXL1017" s="3"/>
      <c r="PXM1017" s="3"/>
      <c r="PXN1017" s="3"/>
      <c r="PXO1017" s="3"/>
      <c r="PXP1017" s="3"/>
      <c r="PXQ1017" s="3"/>
      <c r="PXR1017" s="3"/>
      <c r="PXS1017" s="3"/>
      <c r="PXT1017" s="3"/>
      <c r="PXU1017" s="3"/>
      <c r="PXV1017" s="3"/>
      <c r="PXW1017" s="3"/>
      <c r="PXX1017" s="3"/>
      <c r="PXY1017" s="3"/>
      <c r="PXZ1017" s="3"/>
      <c r="PYA1017" s="3"/>
      <c r="PYB1017" s="3"/>
      <c r="PYC1017" s="3"/>
      <c r="PYD1017" s="3"/>
      <c r="PYE1017" s="3"/>
      <c r="PYF1017" s="3"/>
      <c r="PYG1017" s="3"/>
      <c r="PYH1017" s="3"/>
      <c r="PYI1017" s="3"/>
      <c r="PYJ1017" s="3"/>
      <c r="PYK1017" s="3"/>
      <c r="PYL1017" s="3"/>
      <c r="PYM1017" s="3"/>
      <c r="PYN1017" s="3"/>
      <c r="PYO1017" s="3"/>
      <c r="PYP1017" s="3"/>
      <c r="PYQ1017" s="3"/>
      <c r="PYR1017" s="3"/>
      <c r="PYS1017" s="3"/>
      <c r="PYT1017" s="3"/>
      <c r="PYU1017" s="3"/>
      <c r="PYV1017" s="3"/>
      <c r="PYW1017" s="3"/>
      <c r="PYX1017" s="3"/>
      <c r="PYY1017" s="3"/>
      <c r="PYZ1017" s="3"/>
      <c r="PZA1017" s="3"/>
      <c r="PZB1017" s="3"/>
      <c r="PZC1017" s="3"/>
      <c r="PZD1017" s="3"/>
      <c r="PZE1017" s="3"/>
      <c r="PZF1017" s="3"/>
      <c r="PZG1017" s="3"/>
      <c r="PZH1017" s="3"/>
      <c r="PZI1017" s="3"/>
      <c r="PZJ1017" s="3"/>
      <c r="PZK1017" s="3"/>
      <c r="PZL1017" s="3"/>
      <c r="PZM1017" s="3"/>
      <c r="PZN1017" s="3"/>
      <c r="PZO1017" s="3"/>
      <c r="PZP1017" s="3"/>
      <c r="PZQ1017" s="3"/>
      <c r="PZR1017" s="3"/>
      <c r="PZS1017" s="3"/>
      <c r="PZT1017" s="3"/>
      <c r="PZU1017" s="3"/>
      <c r="PZV1017" s="3"/>
      <c r="PZW1017" s="3"/>
      <c r="PZX1017" s="3"/>
      <c r="PZY1017" s="3"/>
      <c r="PZZ1017" s="3"/>
      <c r="QAA1017" s="3"/>
      <c r="QAB1017" s="3"/>
      <c r="QAC1017" s="3"/>
      <c r="QAD1017" s="3"/>
      <c r="QAE1017" s="3"/>
      <c r="QAF1017" s="3"/>
      <c r="QAG1017" s="3"/>
      <c r="QAH1017" s="3"/>
      <c r="QAI1017" s="3"/>
      <c r="QAJ1017" s="3"/>
      <c r="QAK1017" s="3"/>
      <c r="QAL1017" s="3"/>
      <c r="QAM1017" s="3"/>
      <c r="QAN1017" s="3"/>
      <c r="QAO1017" s="3"/>
      <c r="QAP1017" s="3"/>
      <c r="QAQ1017" s="3"/>
      <c r="QAR1017" s="3"/>
      <c r="QAS1017" s="3"/>
      <c r="QAT1017" s="3"/>
      <c r="QAU1017" s="3"/>
      <c r="QAV1017" s="3"/>
      <c r="QAW1017" s="3"/>
      <c r="QAX1017" s="3"/>
      <c r="QAY1017" s="3"/>
      <c r="QAZ1017" s="3"/>
      <c r="QBA1017" s="3"/>
      <c r="QBB1017" s="3"/>
      <c r="QBC1017" s="3"/>
      <c r="QBD1017" s="3"/>
      <c r="QBE1017" s="3"/>
      <c r="QBF1017" s="3"/>
      <c r="QBG1017" s="3"/>
      <c r="QBH1017" s="3"/>
      <c r="QBI1017" s="3"/>
      <c r="QBJ1017" s="3"/>
      <c r="QBK1017" s="3"/>
      <c r="QBL1017" s="3"/>
      <c r="QBM1017" s="3"/>
      <c r="QBN1017" s="3"/>
      <c r="QBO1017" s="3"/>
      <c r="QBP1017" s="3"/>
      <c r="QBQ1017" s="3"/>
      <c r="QBR1017" s="3"/>
      <c r="QBS1017" s="3"/>
      <c r="QBT1017" s="3"/>
      <c r="QBU1017" s="3"/>
      <c r="QBV1017" s="3"/>
      <c r="QBW1017" s="3"/>
      <c r="QBX1017" s="3"/>
      <c r="QBY1017" s="3"/>
      <c r="QBZ1017" s="3"/>
      <c r="QCA1017" s="3"/>
      <c r="QCB1017" s="3"/>
      <c r="QCC1017" s="3"/>
      <c r="QCD1017" s="3"/>
      <c r="QCE1017" s="3"/>
      <c r="QCF1017" s="3"/>
      <c r="QCG1017" s="3"/>
      <c r="QCH1017" s="3"/>
      <c r="QCI1017" s="3"/>
      <c r="QCJ1017" s="3"/>
      <c r="QCK1017" s="3"/>
      <c r="QCL1017" s="3"/>
      <c r="QCM1017" s="3"/>
      <c r="QCN1017" s="3"/>
      <c r="QCO1017" s="3"/>
      <c r="QCP1017" s="3"/>
      <c r="QCQ1017" s="3"/>
      <c r="QCR1017" s="3"/>
      <c r="QCS1017" s="3"/>
      <c r="QCT1017" s="3"/>
      <c r="QCU1017" s="3"/>
      <c r="QCV1017" s="3"/>
      <c r="QCW1017" s="3"/>
      <c r="QCX1017" s="3"/>
      <c r="QCY1017" s="3"/>
      <c r="QCZ1017" s="3"/>
      <c r="QDA1017" s="3"/>
      <c r="QDB1017" s="3"/>
      <c r="QDC1017" s="3"/>
      <c r="QDD1017" s="3"/>
      <c r="QDE1017" s="3"/>
      <c r="QDF1017" s="3"/>
      <c r="QDG1017" s="3"/>
      <c r="QDH1017" s="3"/>
      <c r="QDI1017" s="3"/>
      <c r="QDJ1017" s="3"/>
      <c r="QDK1017" s="3"/>
      <c r="QDL1017" s="3"/>
      <c r="QDM1017" s="3"/>
      <c r="QDN1017" s="3"/>
      <c r="QDO1017" s="3"/>
      <c r="QDP1017" s="3"/>
      <c r="QDQ1017" s="3"/>
      <c r="QDR1017" s="3"/>
      <c r="QDS1017" s="3"/>
      <c r="QDT1017" s="3"/>
      <c r="QDU1017" s="3"/>
      <c r="QDV1017" s="3"/>
      <c r="QDW1017" s="3"/>
      <c r="QDX1017" s="3"/>
      <c r="QDY1017" s="3"/>
      <c r="QDZ1017" s="3"/>
      <c r="QEA1017" s="3"/>
      <c r="QEB1017" s="3"/>
      <c r="QEC1017" s="3"/>
      <c r="QED1017" s="3"/>
      <c r="QEE1017" s="3"/>
      <c r="QEF1017" s="3"/>
      <c r="QEG1017" s="3"/>
      <c r="QEH1017" s="3"/>
      <c r="QEI1017" s="3"/>
      <c r="QEJ1017" s="3"/>
      <c r="QEK1017" s="3"/>
      <c r="QEL1017" s="3"/>
      <c r="QEM1017" s="3"/>
      <c r="QEN1017" s="3"/>
      <c r="QEO1017" s="3"/>
      <c r="QEP1017" s="3"/>
      <c r="QEQ1017" s="3"/>
      <c r="QER1017" s="3"/>
      <c r="QES1017" s="3"/>
      <c r="QET1017" s="3"/>
      <c r="QEU1017" s="3"/>
      <c r="QEV1017" s="3"/>
      <c r="QEW1017" s="3"/>
      <c r="QEX1017" s="3"/>
      <c r="QEY1017" s="3"/>
      <c r="QEZ1017" s="3"/>
      <c r="QFA1017" s="3"/>
      <c r="QFB1017" s="3"/>
      <c r="QFC1017" s="3"/>
      <c r="QFD1017" s="3"/>
      <c r="QFE1017" s="3"/>
      <c r="QFF1017" s="3"/>
      <c r="QFG1017" s="3"/>
      <c r="QFH1017" s="3"/>
      <c r="QFI1017" s="3"/>
      <c r="QFJ1017" s="3"/>
      <c r="QFK1017" s="3"/>
      <c r="QFL1017" s="3"/>
      <c r="QFM1017" s="3"/>
      <c r="QFN1017" s="3"/>
      <c r="QFO1017" s="3"/>
      <c r="QFP1017" s="3"/>
      <c r="QFQ1017" s="3"/>
      <c r="QFR1017" s="3"/>
      <c r="QFS1017" s="3"/>
      <c r="QFT1017" s="3"/>
      <c r="QFU1017" s="3"/>
      <c r="QFV1017" s="3"/>
      <c r="QFW1017" s="3"/>
      <c r="QFX1017" s="3"/>
      <c r="QFY1017" s="3"/>
      <c r="QFZ1017" s="3"/>
      <c r="QGA1017" s="3"/>
      <c r="QGB1017" s="3"/>
      <c r="QGC1017" s="3"/>
      <c r="QGD1017" s="3"/>
      <c r="QGE1017" s="3"/>
      <c r="QGF1017" s="3"/>
      <c r="QGG1017" s="3"/>
      <c r="QGH1017" s="3"/>
      <c r="QGI1017" s="3"/>
      <c r="QGJ1017" s="3"/>
      <c r="QGK1017" s="3"/>
      <c r="QGL1017" s="3"/>
      <c r="QGM1017" s="3"/>
      <c r="QGN1017" s="3"/>
      <c r="QGO1017" s="3"/>
      <c r="QGP1017" s="3"/>
      <c r="QGQ1017" s="3"/>
      <c r="QGR1017" s="3"/>
      <c r="QGS1017" s="3"/>
      <c r="QGT1017" s="3"/>
      <c r="QGU1017" s="3"/>
      <c r="QGV1017" s="3"/>
      <c r="QGW1017" s="3"/>
      <c r="QGX1017" s="3"/>
      <c r="QGY1017" s="3"/>
      <c r="QGZ1017" s="3"/>
      <c r="QHA1017" s="3"/>
      <c r="QHB1017" s="3"/>
      <c r="QHC1017" s="3"/>
      <c r="QHD1017" s="3"/>
      <c r="QHE1017" s="3"/>
      <c r="QHF1017" s="3"/>
      <c r="QHG1017" s="3"/>
      <c r="QHH1017" s="3"/>
      <c r="QHI1017" s="3"/>
      <c r="QHJ1017" s="3"/>
      <c r="QHK1017" s="3"/>
      <c r="QHL1017" s="3"/>
      <c r="QHM1017" s="3"/>
      <c r="QHN1017" s="3"/>
      <c r="QHO1017" s="3"/>
      <c r="QHP1017" s="3"/>
      <c r="QHQ1017" s="3"/>
      <c r="QHR1017" s="3"/>
      <c r="QHS1017" s="3"/>
      <c r="QHT1017" s="3"/>
      <c r="QHU1017" s="3"/>
      <c r="QHV1017" s="3"/>
      <c r="QHW1017" s="3"/>
      <c r="QHX1017" s="3"/>
      <c r="QHY1017" s="3"/>
      <c r="QHZ1017" s="3"/>
      <c r="QIA1017" s="3"/>
      <c r="QIB1017" s="3"/>
      <c r="QIC1017" s="3"/>
      <c r="QID1017" s="3"/>
      <c r="QIE1017" s="3"/>
      <c r="QIF1017" s="3"/>
      <c r="QIG1017" s="3"/>
      <c r="QIH1017" s="3"/>
      <c r="QII1017" s="3"/>
      <c r="QIJ1017" s="3"/>
      <c r="QIK1017" s="3"/>
      <c r="QIL1017" s="3"/>
      <c r="QIM1017" s="3"/>
      <c r="QIN1017" s="3"/>
      <c r="QIO1017" s="3"/>
      <c r="QIP1017" s="3"/>
      <c r="QIQ1017" s="3"/>
      <c r="QIR1017" s="3"/>
      <c r="QIS1017" s="3"/>
      <c r="QIT1017" s="3"/>
      <c r="QIU1017" s="3"/>
      <c r="QIV1017" s="3"/>
      <c r="QIW1017" s="3"/>
      <c r="QIX1017" s="3"/>
      <c r="QIY1017" s="3"/>
      <c r="QIZ1017" s="3"/>
      <c r="QJA1017" s="3"/>
      <c r="QJB1017" s="3"/>
      <c r="QJC1017" s="3"/>
      <c r="QJD1017" s="3"/>
      <c r="QJE1017" s="3"/>
      <c r="QJF1017" s="3"/>
      <c r="QJG1017" s="3"/>
      <c r="QJH1017" s="3"/>
      <c r="QJI1017" s="3"/>
      <c r="QJJ1017" s="3"/>
      <c r="QJK1017" s="3"/>
      <c r="QJL1017" s="3"/>
      <c r="QJM1017" s="3"/>
      <c r="QJN1017" s="3"/>
      <c r="QJO1017" s="3"/>
      <c r="QJP1017" s="3"/>
      <c r="QJQ1017" s="3"/>
      <c r="QJR1017" s="3"/>
      <c r="QJS1017" s="3"/>
      <c r="QJT1017" s="3"/>
      <c r="QJU1017" s="3"/>
      <c r="QJV1017" s="3"/>
      <c r="QJW1017" s="3"/>
      <c r="QJX1017" s="3"/>
      <c r="QJY1017" s="3"/>
      <c r="QJZ1017" s="3"/>
      <c r="QKA1017" s="3"/>
      <c r="QKB1017" s="3"/>
      <c r="QKC1017" s="3"/>
      <c r="QKD1017" s="3"/>
      <c r="QKE1017" s="3"/>
      <c r="QKF1017" s="3"/>
      <c r="QKG1017" s="3"/>
      <c r="QKH1017" s="3"/>
      <c r="QKI1017" s="3"/>
      <c r="QKJ1017" s="3"/>
      <c r="QKK1017" s="3"/>
      <c r="QKL1017" s="3"/>
      <c r="QKM1017" s="3"/>
      <c r="QKN1017" s="3"/>
      <c r="QKO1017" s="3"/>
      <c r="QKP1017" s="3"/>
      <c r="QKQ1017" s="3"/>
      <c r="QKR1017" s="3"/>
      <c r="QKS1017" s="3"/>
      <c r="QKT1017" s="3"/>
      <c r="QKU1017" s="3"/>
      <c r="QKV1017" s="3"/>
      <c r="QKW1017" s="3"/>
      <c r="QKX1017" s="3"/>
      <c r="QKY1017" s="3"/>
      <c r="QKZ1017" s="3"/>
      <c r="QLA1017" s="3"/>
      <c r="QLB1017" s="3"/>
      <c r="QLC1017" s="3"/>
      <c r="QLD1017" s="3"/>
      <c r="QLE1017" s="3"/>
      <c r="QLF1017" s="3"/>
      <c r="QLG1017" s="3"/>
      <c r="QLH1017" s="3"/>
      <c r="QLI1017" s="3"/>
      <c r="QLJ1017" s="3"/>
      <c r="QLK1017" s="3"/>
      <c r="QLL1017" s="3"/>
      <c r="QLM1017" s="3"/>
      <c r="QLN1017" s="3"/>
      <c r="QLO1017" s="3"/>
      <c r="QLP1017" s="3"/>
      <c r="QLQ1017" s="3"/>
      <c r="QLR1017" s="3"/>
      <c r="QLS1017" s="3"/>
      <c r="QLT1017" s="3"/>
      <c r="QLU1017" s="3"/>
      <c r="QLV1017" s="3"/>
      <c r="QLW1017" s="3"/>
      <c r="QLX1017" s="3"/>
      <c r="QLY1017" s="3"/>
      <c r="QLZ1017" s="3"/>
      <c r="QMA1017" s="3"/>
      <c r="QMB1017" s="3"/>
      <c r="QMC1017" s="3"/>
      <c r="QMD1017" s="3"/>
      <c r="QME1017" s="3"/>
      <c r="QMF1017" s="3"/>
      <c r="QMG1017" s="3"/>
      <c r="QMH1017" s="3"/>
      <c r="QMI1017" s="3"/>
      <c r="QMJ1017" s="3"/>
      <c r="QMK1017" s="3"/>
      <c r="QML1017" s="3"/>
      <c r="QMM1017" s="3"/>
      <c r="QMN1017" s="3"/>
      <c r="QMO1017" s="3"/>
      <c r="QMP1017" s="3"/>
      <c r="QMQ1017" s="3"/>
      <c r="QMR1017" s="3"/>
      <c r="QMS1017" s="3"/>
      <c r="QMT1017" s="3"/>
      <c r="QMU1017" s="3"/>
      <c r="QMV1017" s="3"/>
      <c r="QMW1017" s="3"/>
      <c r="QMX1017" s="3"/>
      <c r="QMY1017" s="3"/>
      <c r="QMZ1017" s="3"/>
      <c r="QNA1017" s="3"/>
      <c r="QNB1017" s="3"/>
      <c r="QNC1017" s="3"/>
      <c r="QND1017" s="3"/>
      <c r="QNE1017" s="3"/>
      <c r="QNF1017" s="3"/>
      <c r="QNG1017" s="3"/>
      <c r="QNH1017" s="3"/>
      <c r="QNI1017" s="3"/>
      <c r="QNJ1017" s="3"/>
      <c r="QNK1017" s="3"/>
      <c r="QNL1017" s="3"/>
      <c r="QNM1017" s="3"/>
      <c r="QNN1017" s="3"/>
      <c r="QNO1017" s="3"/>
      <c r="QNP1017" s="3"/>
      <c r="QNQ1017" s="3"/>
      <c r="QNR1017" s="3"/>
      <c r="QNS1017" s="3"/>
      <c r="QNT1017" s="3"/>
      <c r="QNU1017" s="3"/>
      <c r="QNV1017" s="3"/>
      <c r="QNW1017" s="3"/>
      <c r="QNX1017" s="3"/>
      <c r="QNY1017" s="3"/>
      <c r="QNZ1017" s="3"/>
      <c r="QOA1017" s="3"/>
      <c r="QOB1017" s="3"/>
      <c r="QOC1017" s="3"/>
      <c r="QOD1017" s="3"/>
      <c r="QOE1017" s="3"/>
      <c r="QOF1017" s="3"/>
      <c r="QOG1017" s="3"/>
      <c r="QOH1017" s="3"/>
      <c r="QOI1017" s="3"/>
      <c r="QOJ1017" s="3"/>
      <c r="QOK1017" s="3"/>
      <c r="QOL1017" s="3"/>
      <c r="QOM1017" s="3"/>
      <c r="QON1017" s="3"/>
      <c r="QOO1017" s="3"/>
      <c r="QOP1017" s="3"/>
      <c r="QOQ1017" s="3"/>
      <c r="QOR1017" s="3"/>
      <c r="QOS1017" s="3"/>
      <c r="QOT1017" s="3"/>
      <c r="QOU1017" s="3"/>
      <c r="QOV1017" s="3"/>
      <c r="QOW1017" s="3"/>
      <c r="QOX1017" s="3"/>
      <c r="QOY1017" s="3"/>
      <c r="QOZ1017" s="3"/>
      <c r="QPA1017" s="3"/>
      <c r="QPB1017" s="3"/>
      <c r="QPC1017" s="3"/>
      <c r="QPD1017" s="3"/>
      <c r="QPE1017" s="3"/>
      <c r="QPF1017" s="3"/>
      <c r="QPG1017" s="3"/>
      <c r="QPH1017" s="3"/>
      <c r="QPI1017" s="3"/>
      <c r="QPJ1017" s="3"/>
      <c r="QPK1017" s="3"/>
      <c r="QPL1017" s="3"/>
      <c r="QPM1017" s="3"/>
      <c r="QPN1017" s="3"/>
      <c r="QPO1017" s="3"/>
      <c r="QPP1017" s="3"/>
      <c r="QPQ1017" s="3"/>
      <c r="QPR1017" s="3"/>
      <c r="QPS1017" s="3"/>
      <c r="QPT1017" s="3"/>
      <c r="QPU1017" s="3"/>
      <c r="QPV1017" s="3"/>
      <c r="QPW1017" s="3"/>
      <c r="QPX1017" s="3"/>
      <c r="QPY1017" s="3"/>
      <c r="QPZ1017" s="3"/>
      <c r="QQA1017" s="3"/>
      <c r="QQB1017" s="3"/>
      <c r="QQC1017" s="3"/>
      <c r="QQD1017" s="3"/>
      <c r="QQE1017" s="3"/>
      <c r="QQF1017" s="3"/>
      <c r="QQG1017" s="3"/>
      <c r="QQH1017" s="3"/>
      <c r="QQI1017" s="3"/>
      <c r="QQJ1017" s="3"/>
      <c r="QQK1017" s="3"/>
      <c r="QQL1017" s="3"/>
      <c r="QQM1017" s="3"/>
      <c r="QQN1017" s="3"/>
      <c r="QQO1017" s="3"/>
      <c r="QQP1017" s="3"/>
      <c r="QQQ1017" s="3"/>
      <c r="QQR1017" s="3"/>
      <c r="QQS1017" s="3"/>
      <c r="QQT1017" s="3"/>
      <c r="QQU1017" s="3"/>
      <c r="QQV1017" s="3"/>
      <c r="QQW1017" s="3"/>
      <c r="QQX1017" s="3"/>
      <c r="QQY1017" s="3"/>
      <c r="QQZ1017" s="3"/>
      <c r="QRA1017" s="3"/>
      <c r="QRB1017" s="3"/>
      <c r="QRC1017" s="3"/>
      <c r="QRD1017" s="3"/>
      <c r="QRE1017" s="3"/>
      <c r="QRF1017" s="3"/>
      <c r="QRG1017" s="3"/>
      <c r="QRH1017" s="3"/>
      <c r="QRI1017" s="3"/>
      <c r="QRJ1017" s="3"/>
      <c r="QRK1017" s="3"/>
      <c r="QRL1017" s="3"/>
      <c r="QRM1017" s="3"/>
      <c r="QRN1017" s="3"/>
      <c r="QRO1017" s="3"/>
      <c r="QRP1017" s="3"/>
      <c r="QRQ1017" s="3"/>
      <c r="QRR1017" s="3"/>
      <c r="QRS1017" s="3"/>
      <c r="QRT1017" s="3"/>
      <c r="QRU1017" s="3"/>
      <c r="QRV1017" s="3"/>
      <c r="QRW1017" s="3"/>
      <c r="QRX1017" s="3"/>
      <c r="QRY1017" s="3"/>
      <c r="QRZ1017" s="3"/>
      <c r="QSA1017" s="3"/>
      <c r="QSB1017" s="3"/>
      <c r="QSC1017" s="3"/>
      <c r="QSD1017" s="3"/>
      <c r="QSE1017" s="3"/>
      <c r="QSF1017" s="3"/>
      <c r="QSG1017" s="3"/>
      <c r="QSH1017" s="3"/>
      <c r="QSI1017" s="3"/>
      <c r="QSJ1017" s="3"/>
      <c r="QSK1017" s="3"/>
      <c r="QSL1017" s="3"/>
      <c r="QSM1017" s="3"/>
      <c r="QSN1017" s="3"/>
      <c r="QSO1017" s="3"/>
      <c r="QSP1017" s="3"/>
      <c r="QSQ1017" s="3"/>
      <c r="QSR1017" s="3"/>
      <c r="QSS1017" s="3"/>
      <c r="QST1017" s="3"/>
      <c r="QSU1017" s="3"/>
      <c r="QSV1017" s="3"/>
      <c r="QSW1017" s="3"/>
      <c r="QSX1017" s="3"/>
      <c r="QSY1017" s="3"/>
      <c r="QSZ1017" s="3"/>
      <c r="QTA1017" s="3"/>
      <c r="QTB1017" s="3"/>
      <c r="QTC1017" s="3"/>
      <c r="QTD1017" s="3"/>
      <c r="QTE1017" s="3"/>
      <c r="QTF1017" s="3"/>
      <c r="QTG1017" s="3"/>
      <c r="QTH1017" s="3"/>
      <c r="QTI1017" s="3"/>
      <c r="QTJ1017" s="3"/>
      <c r="QTK1017" s="3"/>
      <c r="QTL1017" s="3"/>
      <c r="QTM1017" s="3"/>
      <c r="QTN1017" s="3"/>
      <c r="QTO1017" s="3"/>
      <c r="QTP1017" s="3"/>
      <c r="QTQ1017" s="3"/>
      <c r="QTR1017" s="3"/>
      <c r="QTS1017" s="3"/>
      <c r="QTT1017" s="3"/>
      <c r="QTU1017" s="3"/>
      <c r="QTV1017" s="3"/>
      <c r="QTW1017" s="3"/>
      <c r="QTX1017" s="3"/>
      <c r="QTY1017" s="3"/>
      <c r="QTZ1017" s="3"/>
      <c r="QUA1017" s="3"/>
      <c r="QUB1017" s="3"/>
      <c r="QUC1017" s="3"/>
      <c r="QUD1017" s="3"/>
      <c r="QUE1017" s="3"/>
      <c r="QUF1017" s="3"/>
      <c r="QUG1017" s="3"/>
      <c r="QUH1017" s="3"/>
      <c r="QUI1017" s="3"/>
      <c r="QUJ1017" s="3"/>
      <c r="QUK1017" s="3"/>
      <c r="QUL1017" s="3"/>
      <c r="QUM1017" s="3"/>
      <c r="QUN1017" s="3"/>
      <c r="QUO1017" s="3"/>
      <c r="QUP1017" s="3"/>
      <c r="QUQ1017" s="3"/>
      <c r="QUR1017" s="3"/>
      <c r="QUS1017" s="3"/>
      <c r="QUT1017" s="3"/>
      <c r="QUU1017" s="3"/>
      <c r="QUV1017" s="3"/>
      <c r="QUW1017" s="3"/>
      <c r="QUX1017" s="3"/>
      <c r="QUY1017" s="3"/>
      <c r="QUZ1017" s="3"/>
      <c r="QVA1017" s="3"/>
      <c r="QVB1017" s="3"/>
      <c r="QVC1017" s="3"/>
      <c r="QVD1017" s="3"/>
      <c r="QVE1017" s="3"/>
      <c r="QVF1017" s="3"/>
      <c r="QVG1017" s="3"/>
      <c r="QVH1017" s="3"/>
      <c r="QVI1017" s="3"/>
      <c r="QVJ1017" s="3"/>
      <c r="QVK1017" s="3"/>
      <c r="QVL1017" s="3"/>
      <c r="QVM1017" s="3"/>
      <c r="QVN1017" s="3"/>
      <c r="QVO1017" s="3"/>
      <c r="QVP1017" s="3"/>
      <c r="QVQ1017" s="3"/>
      <c r="QVR1017" s="3"/>
      <c r="QVS1017" s="3"/>
      <c r="QVT1017" s="3"/>
      <c r="QVU1017" s="3"/>
      <c r="QVV1017" s="3"/>
      <c r="QVW1017" s="3"/>
      <c r="QVX1017" s="3"/>
      <c r="QVY1017" s="3"/>
      <c r="QVZ1017" s="3"/>
      <c r="QWA1017" s="3"/>
      <c r="QWB1017" s="3"/>
      <c r="QWC1017" s="3"/>
      <c r="QWD1017" s="3"/>
      <c r="QWE1017" s="3"/>
      <c r="QWF1017" s="3"/>
      <c r="QWG1017" s="3"/>
      <c r="QWH1017" s="3"/>
      <c r="QWI1017" s="3"/>
      <c r="QWJ1017" s="3"/>
      <c r="QWK1017" s="3"/>
      <c r="QWL1017" s="3"/>
      <c r="QWM1017" s="3"/>
      <c r="QWN1017" s="3"/>
      <c r="QWO1017" s="3"/>
      <c r="QWP1017" s="3"/>
      <c r="QWQ1017" s="3"/>
      <c r="QWR1017" s="3"/>
      <c r="QWS1017" s="3"/>
      <c r="QWT1017" s="3"/>
      <c r="QWU1017" s="3"/>
      <c r="QWV1017" s="3"/>
      <c r="QWW1017" s="3"/>
      <c r="QWX1017" s="3"/>
      <c r="QWY1017" s="3"/>
      <c r="QWZ1017" s="3"/>
      <c r="QXA1017" s="3"/>
      <c r="QXB1017" s="3"/>
      <c r="QXC1017" s="3"/>
      <c r="QXD1017" s="3"/>
      <c r="QXE1017" s="3"/>
      <c r="QXF1017" s="3"/>
      <c r="QXG1017" s="3"/>
      <c r="QXH1017" s="3"/>
      <c r="QXI1017" s="3"/>
      <c r="QXJ1017" s="3"/>
      <c r="QXK1017" s="3"/>
      <c r="QXL1017" s="3"/>
      <c r="QXM1017" s="3"/>
      <c r="QXN1017" s="3"/>
      <c r="QXO1017" s="3"/>
      <c r="QXP1017" s="3"/>
      <c r="QXQ1017" s="3"/>
      <c r="QXR1017" s="3"/>
      <c r="QXS1017" s="3"/>
      <c r="QXT1017" s="3"/>
      <c r="QXU1017" s="3"/>
      <c r="QXV1017" s="3"/>
      <c r="QXW1017" s="3"/>
      <c r="QXX1017" s="3"/>
      <c r="QXY1017" s="3"/>
      <c r="QXZ1017" s="3"/>
      <c r="QYA1017" s="3"/>
      <c r="QYB1017" s="3"/>
      <c r="QYC1017" s="3"/>
      <c r="QYD1017" s="3"/>
      <c r="QYE1017" s="3"/>
      <c r="QYF1017" s="3"/>
      <c r="QYG1017" s="3"/>
      <c r="QYH1017" s="3"/>
      <c r="QYI1017" s="3"/>
      <c r="QYJ1017" s="3"/>
      <c r="QYK1017" s="3"/>
      <c r="QYL1017" s="3"/>
      <c r="QYM1017" s="3"/>
      <c r="QYN1017" s="3"/>
      <c r="QYO1017" s="3"/>
      <c r="QYP1017" s="3"/>
      <c r="QYQ1017" s="3"/>
      <c r="QYR1017" s="3"/>
      <c r="QYS1017" s="3"/>
      <c r="QYT1017" s="3"/>
      <c r="QYU1017" s="3"/>
      <c r="QYV1017" s="3"/>
      <c r="QYW1017" s="3"/>
      <c r="QYX1017" s="3"/>
      <c r="QYY1017" s="3"/>
      <c r="QYZ1017" s="3"/>
      <c r="QZA1017" s="3"/>
      <c r="QZB1017" s="3"/>
      <c r="QZC1017" s="3"/>
      <c r="QZD1017" s="3"/>
      <c r="QZE1017" s="3"/>
      <c r="QZF1017" s="3"/>
      <c r="QZG1017" s="3"/>
      <c r="QZH1017" s="3"/>
      <c r="QZI1017" s="3"/>
      <c r="QZJ1017" s="3"/>
      <c r="QZK1017" s="3"/>
      <c r="QZL1017" s="3"/>
      <c r="QZM1017" s="3"/>
      <c r="QZN1017" s="3"/>
      <c r="QZO1017" s="3"/>
      <c r="QZP1017" s="3"/>
      <c r="QZQ1017" s="3"/>
      <c r="QZR1017" s="3"/>
      <c r="QZS1017" s="3"/>
      <c r="QZT1017" s="3"/>
      <c r="QZU1017" s="3"/>
      <c r="QZV1017" s="3"/>
      <c r="QZW1017" s="3"/>
      <c r="QZX1017" s="3"/>
      <c r="QZY1017" s="3"/>
      <c r="QZZ1017" s="3"/>
      <c r="RAA1017" s="3"/>
      <c r="RAB1017" s="3"/>
      <c r="RAC1017" s="3"/>
      <c r="RAD1017" s="3"/>
      <c r="RAE1017" s="3"/>
      <c r="RAF1017" s="3"/>
      <c r="RAG1017" s="3"/>
      <c r="RAH1017" s="3"/>
      <c r="RAI1017" s="3"/>
      <c r="RAJ1017" s="3"/>
      <c r="RAK1017" s="3"/>
      <c r="RAL1017" s="3"/>
      <c r="RAM1017" s="3"/>
      <c r="RAN1017" s="3"/>
      <c r="RAO1017" s="3"/>
      <c r="RAP1017" s="3"/>
      <c r="RAQ1017" s="3"/>
      <c r="RAR1017" s="3"/>
      <c r="RAS1017" s="3"/>
      <c r="RAT1017" s="3"/>
      <c r="RAU1017" s="3"/>
      <c r="RAV1017" s="3"/>
      <c r="RAW1017" s="3"/>
      <c r="RAX1017" s="3"/>
      <c r="RAY1017" s="3"/>
      <c r="RAZ1017" s="3"/>
      <c r="RBA1017" s="3"/>
      <c r="RBB1017" s="3"/>
      <c r="RBC1017" s="3"/>
      <c r="RBD1017" s="3"/>
      <c r="RBE1017" s="3"/>
      <c r="RBF1017" s="3"/>
      <c r="RBG1017" s="3"/>
      <c r="RBH1017" s="3"/>
      <c r="RBI1017" s="3"/>
      <c r="RBJ1017" s="3"/>
      <c r="RBK1017" s="3"/>
      <c r="RBL1017" s="3"/>
      <c r="RBM1017" s="3"/>
      <c r="RBN1017" s="3"/>
      <c r="RBO1017" s="3"/>
      <c r="RBP1017" s="3"/>
      <c r="RBQ1017" s="3"/>
      <c r="RBR1017" s="3"/>
      <c r="RBS1017" s="3"/>
      <c r="RBT1017" s="3"/>
      <c r="RBU1017" s="3"/>
      <c r="RBV1017" s="3"/>
      <c r="RBW1017" s="3"/>
      <c r="RBX1017" s="3"/>
      <c r="RBY1017" s="3"/>
      <c r="RBZ1017" s="3"/>
      <c r="RCA1017" s="3"/>
      <c r="RCB1017" s="3"/>
      <c r="RCC1017" s="3"/>
      <c r="RCD1017" s="3"/>
      <c r="RCE1017" s="3"/>
      <c r="RCF1017" s="3"/>
      <c r="RCG1017" s="3"/>
      <c r="RCH1017" s="3"/>
      <c r="RCI1017" s="3"/>
      <c r="RCJ1017" s="3"/>
      <c r="RCK1017" s="3"/>
      <c r="RCL1017" s="3"/>
      <c r="RCM1017" s="3"/>
      <c r="RCN1017" s="3"/>
      <c r="RCO1017" s="3"/>
      <c r="RCP1017" s="3"/>
      <c r="RCQ1017" s="3"/>
      <c r="RCR1017" s="3"/>
      <c r="RCS1017" s="3"/>
      <c r="RCT1017" s="3"/>
      <c r="RCU1017" s="3"/>
      <c r="RCV1017" s="3"/>
      <c r="RCW1017" s="3"/>
      <c r="RCX1017" s="3"/>
      <c r="RCY1017" s="3"/>
      <c r="RCZ1017" s="3"/>
      <c r="RDA1017" s="3"/>
      <c r="RDB1017" s="3"/>
      <c r="RDC1017" s="3"/>
      <c r="RDD1017" s="3"/>
      <c r="RDE1017" s="3"/>
      <c r="RDF1017" s="3"/>
      <c r="RDG1017" s="3"/>
      <c r="RDH1017" s="3"/>
      <c r="RDI1017" s="3"/>
      <c r="RDJ1017" s="3"/>
      <c r="RDK1017" s="3"/>
      <c r="RDL1017" s="3"/>
      <c r="RDM1017" s="3"/>
      <c r="RDN1017" s="3"/>
      <c r="RDO1017" s="3"/>
      <c r="RDP1017" s="3"/>
      <c r="RDQ1017" s="3"/>
      <c r="RDR1017" s="3"/>
      <c r="RDS1017" s="3"/>
      <c r="RDT1017" s="3"/>
      <c r="RDU1017" s="3"/>
      <c r="RDV1017" s="3"/>
      <c r="RDW1017" s="3"/>
      <c r="RDX1017" s="3"/>
      <c r="RDY1017" s="3"/>
      <c r="RDZ1017" s="3"/>
      <c r="REA1017" s="3"/>
      <c r="REB1017" s="3"/>
      <c r="REC1017" s="3"/>
      <c r="RED1017" s="3"/>
      <c r="REE1017" s="3"/>
      <c r="REF1017" s="3"/>
      <c r="REG1017" s="3"/>
      <c r="REH1017" s="3"/>
      <c r="REI1017" s="3"/>
      <c r="REJ1017" s="3"/>
      <c r="REK1017" s="3"/>
      <c r="REL1017" s="3"/>
      <c r="REM1017" s="3"/>
      <c r="REN1017" s="3"/>
      <c r="REO1017" s="3"/>
      <c r="REP1017" s="3"/>
      <c r="REQ1017" s="3"/>
      <c r="RER1017" s="3"/>
      <c r="RES1017" s="3"/>
      <c r="RET1017" s="3"/>
      <c r="REU1017" s="3"/>
      <c r="REV1017" s="3"/>
      <c r="REW1017" s="3"/>
      <c r="REX1017" s="3"/>
      <c r="REY1017" s="3"/>
      <c r="REZ1017" s="3"/>
      <c r="RFA1017" s="3"/>
      <c r="RFB1017" s="3"/>
      <c r="RFC1017" s="3"/>
      <c r="RFD1017" s="3"/>
      <c r="RFE1017" s="3"/>
      <c r="RFF1017" s="3"/>
      <c r="RFG1017" s="3"/>
      <c r="RFH1017" s="3"/>
      <c r="RFI1017" s="3"/>
      <c r="RFJ1017" s="3"/>
      <c r="RFK1017" s="3"/>
      <c r="RFL1017" s="3"/>
      <c r="RFM1017" s="3"/>
      <c r="RFN1017" s="3"/>
      <c r="RFO1017" s="3"/>
      <c r="RFP1017" s="3"/>
      <c r="RFQ1017" s="3"/>
      <c r="RFR1017" s="3"/>
      <c r="RFS1017" s="3"/>
      <c r="RFT1017" s="3"/>
      <c r="RFU1017" s="3"/>
      <c r="RFV1017" s="3"/>
      <c r="RFW1017" s="3"/>
      <c r="RFX1017" s="3"/>
      <c r="RFY1017" s="3"/>
      <c r="RFZ1017" s="3"/>
      <c r="RGA1017" s="3"/>
      <c r="RGB1017" s="3"/>
      <c r="RGC1017" s="3"/>
      <c r="RGD1017" s="3"/>
      <c r="RGE1017" s="3"/>
      <c r="RGF1017" s="3"/>
      <c r="RGG1017" s="3"/>
      <c r="RGH1017" s="3"/>
      <c r="RGI1017" s="3"/>
      <c r="RGJ1017" s="3"/>
      <c r="RGK1017" s="3"/>
      <c r="RGL1017" s="3"/>
      <c r="RGM1017" s="3"/>
      <c r="RGN1017" s="3"/>
      <c r="RGO1017" s="3"/>
      <c r="RGP1017" s="3"/>
      <c r="RGQ1017" s="3"/>
      <c r="RGR1017" s="3"/>
      <c r="RGS1017" s="3"/>
      <c r="RGT1017" s="3"/>
      <c r="RGU1017" s="3"/>
      <c r="RGV1017" s="3"/>
      <c r="RGW1017" s="3"/>
      <c r="RGX1017" s="3"/>
      <c r="RGY1017" s="3"/>
      <c r="RGZ1017" s="3"/>
      <c r="RHA1017" s="3"/>
      <c r="RHB1017" s="3"/>
      <c r="RHC1017" s="3"/>
      <c r="RHD1017" s="3"/>
      <c r="RHE1017" s="3"/>
      <c r="RHF1017" s="3"/>
      <c r="RHG1017" s="3"/>
      <c r="RHH1017" s="3"/>
      <c r="RHI1017" s="3"/>
      <c r="RHJ1017" s="3"/>
      <c r="RHK1017" s="3"/>
      <c r="RHL1017" s="3"/>
      <c r="RHM1017" s="3"/>
      <c r="RHN1017" s="3"/>
      <c r="RHO1017" s="3"/>
      <c r="RHP1017" s="3"/>
      <c r="RHQ1017" s="3"/>
      <c r="RHR1017" s="3"/>
      <c r="RHS1017" s="3"/>
      <c r="RHT1017" s="3"/>
      <c r="RHU1017" s="3"/>
      <c r="RHV1017" s="3"/>
      <c r="RHW1017" s="3"/>
      <c r="RHX1017" s="3"/>
      <c r="RHY1017" s="3"/>
      <c r="RHZ1017" s="3"/>
      <c r="RIA1017" s="3"/>
      <c r="RIB1017" s="3"/>
      <c r="RIC1017" s="3"/>
      <c r="RID1017" s="3"/>
      <c r="RIE1017" s="3"/>
      <c r="RIF1017" s="3"/>
      <c r="RIG1017" s="3"/>
      <c r="RIH1017" s="3"/>
      <c r="RII1017" s="3"/>
      <c r="RIJ1017" s="3"/>
      <c r="RIK1017" s="3"/>
      <c r="RIL1017" s="3"/>
      <c r="RIM1017" s="3"/>
      <c r="RIN1017" s="3"/>
      <c r="RIO1017" s="3"/>
      <c r="RIP1017" s="3"/>
      <c r="RIQ1017" s="3"/>
      <c r="RIR1017" s="3"/>
      <c r="RIS1017" s="3"/>
      <c r="RIT1017" s="3"/>
      <c r="RIU1017" s="3"/>
      <c r="RIV1017" s="3"/>
      <c r="RIW1017" s="3"/>
      <c r="RIX1017" s="3"/>
      <c r="RIY1017" s="3"/>
      <c r="RIZ1017" s="3"/>
      <c r="RJA1017" s="3"/>
      <c r="RJB1017" s="3"/>
      <c r="RJC1017" s="3"/>
      <c r="RJD1017" s="3"/>
      <c r="RJE1017" s="3"/>
      <c r="RJF1017" s="3"/>
      <c r="RJG1017" s="3"/>
      <c r="RJH1017" s="3"/>
      <c r="RJI1017" s="3"/>
      <c r="RJJ1017" s="3"/>
      <c r="RJK1017" s="3"/>
      <c r="RJL1017" s="3"/>
      <c r="RJM1017" s="3"/>
      <c r="RJN1017" s="3"/>
      <c r="RJO1017" s="3"/>
      <c r="RJP1017" s="3"/>
      <c r="RJQ1017" s="3"/>
      <c r="RJR1017" s="3"/>
      <c r="RJS1017" s="3"/>
      <c r="RJT1017" s="3"/>
      <c r="RJU1017" s="3"/>
      <c r="RJV1017" s="3"/>
      <c r="RJW1017" s="3"/>
      <c r="RJX1017" s="3"/>
      <c r="RJY1017" s="3"/>
      <c r="RJZ1017" s="3"/>
      <c r="RKA1017" s="3"/>
      <c r="RKB1017" s="3"/>
      <c r="RKC1017" s="3"/>
      <c r="RKD1017" s="3"/>
      <c r="RKE1017" s="3"/>
      <c r="RKF1017" s="3"/>
      <c r="RKG1017" s="3"/>
      <c r="RKH1017" s="3"/>
      <c r="RKI1017" s="3"/>
      <c r="RKJ1017" s="3"/>
      <c r="RKK1017" s="3"/>
      <c r="RKL1017" s="3"/>
      <c r="RKM1017" s="3"/>
      <c r="RKN1017" s="3"/>
      <c r="RKO1017" s="3"/>
      <c r="RKP1017" s="3"/>
      <c r="RKQ1017" s="3"/>
      <c r="RKR1017" s="3"/>
      <c r="RKS1017" s="3"/>
      <c r="RKT1017" s="3"/>
      <c r="RKU1017" s="3"/>
      <c r="RKV1017" s="3"/>
      <c r="RKW1017" s="3"/>
      <c r="RKX1017" s="3"/>
      <c r="RKY1017" s="3"/>
      <c r="RKZ1017" s="3"/>
      <c r="RLA1017" s="3"/>
      <c r="RLB1017" s="3"/>
      <c r="RLC1017" s="3"/>
      <c r="RLD1017" s="3"/>
      <c r="RLE1017" s="3"/>
      <c r="RLF1017" s="3"/>
      <c r="RLG1017" s="3"/>
      <c r="RLH1017" s="3"/>
      <c r="RLI1017" s="3"/>
      <c r="RLJ1017" s="3"/>
      <c r="RLK1017" s="3"/>
      <c r="RLL1017" s="3"/>
      <c r="RLM1017" s="3"/>
      <c r="RLN1017" s="3"/>
      <c r="RLO1017" s="3"/>
      <c r="RLP1017" s="3"/>
      <c r="RLQ1017" s="3"/>
      <c r="RLR1017" s="3"/>
      <c r="RLS1017" s="3"/>
      <c r="RLT1017" s="3"/>
      <c r="RLU1017" s="3"/>
      <c r="RLV1017" s="3"/>
      <c r="RLW1017" s="3"/>
      <c r="RLX1017" s="3"/>
      <c r="RLY1017" s="3"/>
      <c r="RLZ1017" s="3"/>
      <c r="RMA1017" s="3"/>
      <c r="RMB1017" s="3"/>
      <c r="RMC1017" s="3"/>
      <c r="RMD1017" s="3"/>
      <c r="RME1017" s="3"/>
      <c r="RMF1017" s="3"/>
      <c r="RMG1017" s="3"/>
      <c r="RMH1017" s="3"/>
      <c r="RMI1017" s="3"/>
      <c r="RMJ1017" s="3"/>
      <c r="RMK1017" s="3"/>
      <c r="RML1017" s="3"/>
      <c r="RMM1017" s="3"/>
      <c r="RMN1017" s="3"/>
      <c r="RMO1017" s="3"/>
      <c r="RMP1017" s="3"/>
      <c r="RMQ1017" s="3"/>
      <c r="RMR1017" s="3"/>
      <c r="RMS1017" s="3"/>
      <c r="RMT1017" s="3"/>
      <c r="RMU1017" s="3"/>
      <c r="RMV1017" s="3"/>
      <c r="RMW1017" s="3"/>
      <c r="RMX1017" s="3"/>
      <c r="RMY1017" s="3"/>
      <c r="RMZ1017" s="3"/>
      <c r="RNA1017" s="3"/>
      <c r="RNB1017" s="3"/>
      <c r="RNC1017" s="3"/>
      <c r="RND1017" s="3"/>
      <c r="RNE1017" s="3"/>
      <c r="RNF1017" s="3"/>
      <c r="RNG1017" s="3"/>
      <c r="RNH1017" s="3"/>
      <c r="RNI1017" s="3"/>
      <c r="RNJ1017" s="3"/>
      <c r="RNK1017" s="3"/>
      <c r="RNL1017" s="3"/>
      <c r="RNM1017" s="3"/>
      <c r="RNN1017" s="3"/>
      <c r="RNO1017" s="3"/>
      <c r="RNP1017" s="3"/>
      <c r="RNQ1017" s="3"/>
      <c r="RNR1017" s="3"/>
      <c r="RNS1017" s="3"/>
      <c r="RNT1017" s="3"/>
      <c r="RNU1017" s="3"/>
      <c r="RNV1017" s="3"/>
      <c r="RNW1017" s="3"/>
      <c r="RNX1017" s="3"/>
      <c r="RNY1017" s="3"/>
      <c r="RNZ1017" s="3"/>
      <c r="ROA1017" s="3"/>
      <c r="ROB1017" s="3"/>
      <c r="ROC1017" s="3"/>
      <c r="ROD1017" s="3"/>
      <c r="ROE1017" s="3"/>
      <c r="ROF1017" s="3"/>
      <c r="ROG1017" s="3"/>
      <c r="ROH1017" s="3"/>
      <c r="ROI1017" s="3"/>
      <c r="ROJ1017" s="3"/>
      <c r="ROK1017" s="3"/>
      <c r="ROL1017" s="3"/>
      <c r="ROM1017" s="3"/>
      <c r="RON1017" s="3"/>
      <c r="ROO1017" s="3"/>
      <c r="ROP1017" s="3"/>
      <c r="ROQ1017" s="3"/>
      <c r="ROR1017" s="3"/>
      <c r="ROS1017" s="3"/>
      <c r="ROT1017" s="3"/>
      <c r="ROU1017" s="3"/>
      <c r="ROV1017" s="3"/>
      <c r="ROW1017" s="3"/>
      <c r="ROX1017" s="3"/>
      <c r="ROY1017" s="3"/>
      <c r="ROZ1017" s="3"/>
      <c r="RPA1017" s="3"/>
      <c r="RPB1017" s="3"/>
      <c r="RPC1017" s="3"/>
      <c r="RPD1017" s="3"/>
      <c r="RPE1017" s="3"/>
      <c r="RPF1017" s="3"/>
      <c r="RPG1017" s="3"/>
      <c r="RPH1017" s="3"/>
      <c r="RPI1017" s="3"/>
      <c r="RPJ1017" s="3"/>
      <c r="RPK1017" s="3"/>
      <c r="RPL1017" s="3"/>
      <c r="RPM1017" s="3"/>
      <c r="RPN1017" s="3"/>
      <c r="RPO1017" s="3"/>
      <c r="RPP1017" s="3"/>
      <c r="RPQ1017" s="3"/>
      <c r="RPR1017" s="3"/>
      <c r="RPS1017" s="3"/>
      <c r="RPT1017" s="3"/>
      <c r="RPU1017" s="3"/>
      <c r="RPV1017" s="3"/>
      <c r="RPW1017" s="3"/>
      <c r="RPX1017" s="3"/>
      <c r="RPY1017" s="3"/>
      <c r="RPZ1017" s="3"/>
      <c r="RQA1017" s="3"/>
      <c r="RQB1017" s="3"/>
      <c r="RQC1017" s="3"/>
      <c r="RQD1017" s="3"/>
      <c r="RQE1017" s="3"/>
      <c r="RQF1017" s="3"/>
      <c r="RQG1017" s="3"/>
      <c r="RQH1017" s="3"/>
      <c r="RQI1017" s="3"/>
      <c r="RQJ1017" s="3"/>
      <c r="RQK1017" s="3"/>
      <c r="RQL1017" s="3"/>
      <c r="RQM1017" s="3"/>
      <c r="RQN1017" s="3"/>
      <c r="RQO1017" s="3"/>
      <c r="RQP1017" s="3"/>
      <c r="RQQ1017" s="3"/>
      <c r="RQR1017" s="3"/>
      <c r="RQS1017" s="3"/>
      <c r="RQT1017" s="3"/>
      <c r="RQU1017" s="3"/>
      <c r="RQV1017" s="3"/>
      <c r="RQW1017" s="3"/>
      <c r="RQX1017" s="3"/>
      <c r="RQY1017" s="3"/>
      <c r="RQZ1017" s="3"/>
      <c r="RRA1017" s="3"/>
      <c r="RRB1017" s="3"/>
      <c r="RRC1017" s="3"/>
      <c r="RRD1017" s="3"/>
      <c r="RRE1017" s="3"/>
      <c r="RRF1017" s="3"/>
      <c r="RRG1017" s="3"/>
      <c r="RRH1017" s="3"/>
      <c r="RRI1017" s="3"/>
      <c r="RRJ1017" s="3"/>
      <c r="RRK1017" s="3"/>
      <c r="RRL1017" s="3"/>
      <c r="RRM1017" s="3"/>
      <c r="RRN1017" s="3"/>
      <c r="RRO1017" s="3"/>
      <c r="RRP1017" s="3"/>
      <c r="RRQ1017" s="3"/>
      <c r="RRR1017" s="3"/>
      <c r="RRS1017" s="3"/>
      <c r="RRT1017" s="3"/>
      <c r="RRU1017" s="3"/>
      <c r="RRV1017" s="3"/>
      <c r="RRW1017" s="3"/>
      <c r="RRX1017" s="3"/>
      <c r="RRY1017" s="3"/>
      <c r="RRZ1017" s="3"/>
      <c r="RSA1017" s="3"/>
      <c r="RSB1017" s="3"/>
      <c r="RSC1017" s="3"/>
      <c r="RSD1017" s="3"/>
      <c r="RSE1017" s="3"/>
      <c r="RSF1017" s="3"/>
      <c r="RSG1017" s="3"/>
      <c r="RSH1017" s="3"/>
      <c r="RSI1017" s="3"/>
      <c r="RSJ1017" s="3"/>
      <c r="RSK1017" s="3"/>
      <c r="RSL1017" s="3"/>
      <c r="RSM1017" s="3"/>
      <c r="RSN1017" s="3"/>
      <c r="RSO1017" s="3"/>
      <c r="RSP1017" s="3"/>
      <c r="RSQ1017" s="3"/>
      <c r="RSR1017" s="3"/>
      <c r="RSS1017" s="3"/>
      <c r="RST1017" s="3"/>
      <c r="RSU1017" s="3"/>
      <c r="RSV1017" s="3"/>
      <c r="RSW1017" s="3"/>
      <c r="RSX1017" s="3"/>
      <c r="RSY1017" s="3"/>
      <c r="RSZ1017" s="3"/>
      <c r="RTA1017" s="3"/>
      <c r="RTB1017" s="3"/>
      <c r="RTC1017" s="3"/>
      <c r="RTD1017" s="3"/>
      <c r="RTE1017" s="3"/>
      <c r="RTF1017" s="3"/>
      <c r="RTG1017" s="3"/>
      <c r="RTH1017" s="3"/>
      <c r="RTI1017" s="3"/>
      <c r="RTJ1017" s="3"/>
      <c r="RTK1017" s="3"/>
      <c r="RTL1017" s="3"/>
      <c r="RTM1017" s="3"/>
      <c r="RTN1017" s="3"/>
      <c r="RTO1017" s="3"/>
      <c r="RTP1017" s="3"/>
      <c r="RTQ1017" s="3"/>
      <c r="RTR1017" s="3"/>
      <c r="RTS1017" s="3"/>
      <c r="RTT1017" s="3"/>
      <c r="RTU1017" s="3"/>
      <c r="RTV1017" s="3"/>
      <c r="RTW1017" s="3"/>
      <c r="RTX1017" s="3"/>
      <c r="RTY1017" s="3"/>
      <c r="RTZ1017" s="3"/>
      <c r="RUA1017" s="3"/>
      <c r="RUB1017" s="3"/>
      <c r="RUC1017" s="3"/>
      <c r="RUD1017" s="3"/>
      <c r="RUE1017" s="3"/>
      <c r="RUF1017" s="3"/>
      <c r="RUG1017" s="3"/>
      <c r="RUH1017" s="3"/>
      <c r="RUI1017" s="3"/>
      <c r="RUJ1017" s="3"/>
      <c r="RUK1017" s="3"/>
      <c r="RUL1017" s="3"/>
      <c r="RUM1017" s="3"/>
      <c r="RUN1017" s="3"/>
      <c r="RUO1017" s="3"/>
      <c r="RUP1017" s="3"/>
      <c r="RUQ1017" s="3"/>
      <c r="RUR1017" s="3"/>
      <c r="RUS1017" s="3"/>
      <c r="RUT1017" s="3"/>
      <c r="RUU1017" s="3"/>
      <c r="RUV1017" s="3"/>
      <c r="RUW1017" s="3"/>
      <c r="RUX1017" s="3"/>
      <c r="RUY1017" s="3"/>
      <c r="RUZ1017" s="3"/>
      <c r="RVA1017" s="3"/>
      <c r="RVB1017" s="3"/>
      <c r="RVC1017" s="3"/>
      <c r="RVD1017" s="3"/>
      <c r="RVE1017" s="3"/>
      <c r="RVF1017" s="3"/>
      <c r="RVG1017" s="3"/>
      <c r="RVH1017" s="3"/>
      <c r="RVI1017" s="3"/>
      <c r="RVJ1017" s="3"/>
      <c r="RVK1017" s="3"/>
      <c r="RVL1017" s="3"/>
      <c r="RVM1017" s="3"/>
      <c r="RVN1017" s="3"/>
      <c r="RVO1017" s="3"/>
      <c r="RVP1017" s="3"/>
      <c r="RVQ1017" s="3"/>
      <c r="RVR1017" s="3"/>
      <c r="RVS1017" s="3"/>
      <c r="RVT1017" s="3"/>
      <c r="RVU1017" s="3"/>
      <c r="RVV1017" s="3"/>
      <c r="RVW1017" s="3"/>
      <c r="RVX1017" s="3"/>
      <c r="RVY1017" s="3"/>
      <c r="RVZ1017" s="3"/>
      <c r="RWA1017" s="3"/>
      <c r="RWB1017" s="3"/>
      <c r="RWC1017" s="3"/>
      <c r="RWD1017" s="3"/>
      <c r="RWE1017" s="3"/>
      <c r="RWF1017" s="3"/>
      <c r="RWG1017" s="3"/>
      <c r="RWH1017" s="3"/>
      <c r="RWI1017" s="3"/>
      <c r="RWJ1017" s="3"/>
      <c r="RWK1017" s="3"/>
      <c r="RWL1017" s="3"/>
      <c r="RWM1017" s="3"/>
      <c r="RWN1017" s="3"/>
      <c r="RWO1017" s="3"/>
      <c r="RWP1017" s="3"/>
      <c r="RWQ1017" s="3"/>
      <c r="RWR1017" s="3"/>
      <c r="RWS1017" s="3"/>
      <c r="RWT1017" s="3"/>
      <c r="RWU1017" s="3"/>
      <c r="RWV1017" s="3"/>
      <c r="RWW1017" s="3"/>
      <c r="RWX1017" s="3"/>
      <c r="RWY1017" s="3"/>
      <c r="RWZ1017" s="3"/>
      <c r="RXA1017" s="3"/>
      <c r="RXB1017" s="3"/>
      <c r="RXC1017" s="3"/>
      <c r="RXD1017" s="3"/>
      <c r="RXE1017" s="3"/>
      <c r="RXF1017" s="3"/>
      <c r="RXG1017" s="3"/>
      <c r="RXH1017" s="3"/>
      <c r="RXI1017" s="3"/>
      <c r="RXJ1017" s="3"/>
      <c r="RXK1017" s="3"/>
      <c r="RXL1017" s="3"/>
      <c r="RXM1017" s="3"/>
      <c r="RXN1017" s="3"/>
      <c r="RXO1017" s="3"/>
      <c r="RXP1017" s="3"/>
      <c r="RXQ1017" s="3"/>
      <c r="RXR1017" s="3"/>
      <c r="RXS1017" s="3"/>
      <c r="RXT1017" s="3"/>
      <c r="RXU1017" s="3"/>
      <c r="RXV1017" s="3"/>
      <c r="RXW1017" s="3"/>
      <c r="RXX1017" s="3"/>
      <c r="RXY1017" s="3"/>
      <c r="RXZ1017" s="3"/>
      <c r="RYA1017" s="3"/>
      <c r="RYB1017" s="3"/>
      <c r="RYC1017" s="3"/>
      <c r="RYD1017" s="3"/>
      <c r="RYE1017" s="3"/>
      <c r="RYF1017" s="3"/>
      <c r="RYG1017" s="3"/>
      <c r="RYH1017" s="3"/>
      <c r="RYI1017" s="3"/>
      <c r="RYJ1017" s="3"/>
      <c r="RYK1017" s="3"/>
      <c r="RYL1017" s="3"/>
      <c r="RYM1017" s="3"/>
      <c r="RYN1017" s="3"/>
      <c r="RYO1017" s="3"/>
      <c r="RYP1017" s="3"/>
      <c r="RYQ1017" s="3"/>
      <c r="RYR1017" s="3"/>
      <c r="RYS1017" s="3"/>
      <c r="RYT1017" s="3"/>
      <c r="RYU1017" s="3"/>
      <c r="RYV1017" s="3"/>
      <c r="RYW1017" s="3"/>
      <c r="RYX1017" s="3"/>
      <c r="RYY1017" s="3"/>
      <c r="RYZ1017" s="3"/>
      <c r="RZA1017" s="3"/>
      <c r="RZB1017" s="3"/>
      <c r="RZC1017" s="3"/>
      <c r="RZD1017" s="3"/>
      <c r="RZE1017" s="3"/>
      <c r="RZF1017" s="3"/>
      <c r="RZG1017" s="3"/>
      <c r="RZH1017" s="3"/>
      <c r="RZI1017" s="3"/>
      <c r="RZJ1017" s="3"/>
      <c r="RZK1017" s="3"/>
      <c r="RZL1017" s="3"/>
      <c r="RZM1017" s="3"/>
      <c r="RZN1017" s="3"/>
      <c r="RZO1017" s="3"/>
      <c r="RZP1017" s="3"/>
      <c r="RZQ1017" s="3"/>
      <c r="RZR1017" s="3"/>
      <c r="RZS1017" s="3"/>
      <c r="RZT1017" s="3"/>
      <c r="RZU1017" s="3"/>
      <c r="RZV1017" s="3"/>
      <c r="RZW1017" s="3"/>
      <c r="RZX1017" s="3"/>
      <c r="RZY1017" s="3"/>
      <c r="RZZ1017" s="3"/>
      <c r="SAA1017" s="3"/>
      <c r="SAB1017" s="3"/>
      <c r="SAC1017" s="3"/>
      <c r="SAD1017" s="3"/>
      <c r="SAE1017" s="3"/>
      <c r="SAF1017" s="3"/>
      <c r="SAG1017" s="3"/>
      <c r="SAH1017" s="3"/>
      <c r="SAI1017" s="3"/>
      <c r="SAJ1017" s="3"/>
      <c r="SAK1017" s="3"/>
      <c r="SAL1017" s="3"/>
      <c r="SAM1017" s="3"/>
      <c r="SAN1017" s="3"/>
      <c r="SAO1017" s="3"/>
      <c r="SAP1017" s="3"/>
      <c r="SAQ1017" s="3"/>
      <c r="SAR1017" s="3"/>
      <c r="SAS1017" s="3"/>
      <c r="SAT1017" s="3"/>
      <c r="SAU1017" s="3"/>
      <c r="SAV1017" s="3"/>
      <c r="SAW1017" s="3"/>
      <c r="SAX1017" s="3"/>
      <c r="SAY1017" s="3"/>
      <c r="SAZ1017" s="3"/>
      <c r="SBA1017" s="3"/>
      <c r="SBB1017" s="3"/>
      <c r="SBC1017" s="3"/>
      <c r="SBD1017" s="3"/>
      <c r="SBE1017" s="3"/>
      <c r="SBF1017" s="3"/>
      <c r="SBG1017" s="3"/>
      <c r="SBH1017" s="3"/>
      <c r="SBI1017" s="3"/>
      <c r="SBJ1017" s="3"/>
      <c r="SBK1017" s="3"/>
      <c r="SBL1017" s="3"/>
      <c r="SBM1017" s="3"/>
      <c r="SBN1017" s="3"/>
      <c r="SBO1017" s="3"/>
      <c r="SBP1017" s="3"/>
      <c r="SBQ1017" s="3"/>
      <c r="SBR1017" s="3"/>
      <c r="SBS1017" s="3"/>
      <c r="SBT1017" s="3"/>
      <c r="SBU1017" s="3"/>
      <c r="SBV1017" s="3"/>
      <c r="SBW1017" s="3"/>
      <c r="SBX1017" s="3"/>
      <c r="SBY1017" s="3"/>
      <c r="SBZ1017" s="3"/>
      <c r="SCA1017" s="3"/>
      <c r="SCB1017" s="3"/>
      <c r="SCC1017" s="3"/>
      <c r="SCD1017" s="3"/>
      <c r="SCE1017" s="3"/>
      <c r="SCF1017" s="3"/>
      <c r="SCG1017" s="3"/>
      <c r="SCH1017" s="3"/>
      <c r="SCI1017" s="3"/>
      <c r="SCJ1017" s="3"/>
      <c r="SCK1017" s="3"/>
      <c r="SCL1017" s="3"/>
      <c r="SCM1017" s="3"/>
      <c r="SCN1017" s="3"/>
      <c r="SCO1017" s="3"/>
      <c r="SCP1017" s="3"/>
      <c r="SCQ1017" s="3"/>
      <c r="SCR1017" s="3"/>
      <c r="SCS1017" s="3"/>
      <c r="SCT1017" s="3"/>
      <c r="SCU1017" s="3"/>
      <c r="SCV1017" s="3"/>
      <c r="SCW1017" s="3"/>
      <c r="SCX1017" s="3"/>
      <c r="SCY1017" s="3"/>
      <c r="SCZ1017" s="3"/>
      <c r="SDA1017" s="3"/>
      <c r="SDB1017" s="3"/>
      <c r="SDC1017" s="3"/>
      <c r="SDD1017" s="3"/>
      <c r="SDE1017" s="3"/>
      <c r="SDF1017" s="3"/>
      <c r="SDG1017" s="3"/>
      <c r="SDH1017" s="3"/>
      <c r="SDI1017" s="3"/>
      <c r="SDJ1017" s="3"/>
      <c r="SDK1017" s="3"/>
      <c r="SDL1017" s="3"/>
      <c r="SDM1017" s="3"/>
      <c r="SDN1017" s="3"/>
      <c r="SDO1017" s="3"/>
      <c r="SDP1017" s="3"/>
      <c r="SDQ1017" s="3"/>
      <c r="SDR1017" s="3"/>
      <c r="SDS1017" s="3"/>
      <c r="SDT1017" s="3"/>
      <c r="SDU1017" s="3"/>
      <c r="SDV1017" s="3"/>
      <c r="SDW1017" s="3"/>
      <c r="SDX1017" s="3"/>
      <c r="SDY1017" s="3"/>
      <c r="SDZ1017" s="3"/>
      <c r="SEA1017" s="3"/>
      <c r="SEB1017" s="3"/>
      <c r="SEC1017" s="3"/>
      <c r="SED1017" s="3"/>
      <c r="SEE1017" s="3"/>
      <c r="SEF1017" s="3"/>
      <c r="SEG1017" s="3"/>
      <c r="SEH1017" s="3"/>
      <c r="SEI1017" s="3"/>
      <c r="SEJ1017" s="3"/>
      <c r="SEK1017" s="3"/>
      <c r="SEL1017" s="3"/>
      <c r="SEM1017" s="3"/>
      <c r="SEN1017" s="3"/>
      <c r="SEO1017" s="3"/>
      <c r="SEP1017" s="3"/>
      <c r="SEQ1017" s="3"/>
      <c r="SER1017" s="3"/>
      <c r="SES1017" s="3"/>
      <c r="SET1017" s="3"/>
      <c r="SEU1017" s="3"/>
      <c r="SEV1017" s="3"/>
      <c r="SEW1017" s="3"/>
      <c r="SEX1017" s="3"/>
      <c r="SEY1017" s="3"/>
      <c r="SEZ1017" s="3"/>
      <c r="SFA1017" s="3"/>
      <c r="SFB1017" s="3"/>
      <c r="SFC1017" s="3"/>
      <c r="SFD1017" s="3"/>
      <c r="SFE1017" s="3"/>
      <c r="SFF1017" s="3"/>
      <c r="SFG1017" s="3"/>
      <c r="SFH1017" s="3"/>
      <c r="SFI1017" s="3"/>
      <c r="SFJ1017" s="3"/>
      <c r="SFK1017" s="3"/>
      <c r="SFL1017" s="3"/>
      <c r="SFM1017" s="3"/>
      <c r="SFN1017" s="3"/>
      <c r="SFO1017" s="3"/>
      <c r="SFP1017" s="3"/>
      <c r="SFQ1017" s="3"/>
      <c r="SFR1017" s="3"/>
      <c r="SFS1017" s="3"/>
      <c r="SFT1017" s="3"/>
      <c r="SFU1017" s="3"/>
      <c r="SFV1017" s="3"/>
      <c r="SFW1017" s="3"/>
      <c r="SFX1017" s="3"/>
      <c r="SFY1017" s="3"/>
      <c r="SFZ1017" s="3"/>
      <c r="SGA1017" s="3"/>
      <c r="SGB1017" s="3"/>
      <c r="SGC1017" s="3"/>
      <c r="SGD1017" s="3"/>
      <c r="SGE1017" s="3"/>
      <c r="SGF1017" s="3"/>
      <c r="SGG1017" s="3"/>
      <c r="SGH1017" s="3"/>
      <c r="SGI1017" s="3"/>
      <c r="SGJ1017" s="3"/>
      <c r="SGK1017" s="3"/>
      <c r="SGL1017" s="3"/>
      <c r="SGM1017" s="3"/>
      <c r="SGN1017" s="3"/>
      <c r="SGO1017" s="3"/>
      <c r="SGP1017" s="3"/>
      <c r="SGQ1017" s="3"/>
      <c r="SGR1017" s="3"/>
      <c r="SGS1017" s="3"/>
      <c r="SGT1017" s="3"/>
      <c r="SGU1017" s="3"/>
      <c r="SGV1017" s="3"/>
      <c r="SGW1017" s="3"/>
      <c r="SGX1017" s="3"/>
      <c r="SGY1017" s="3"/>
      <c r="SGZ1017" s="3"/>
      <c r="SHA1017" s="3"/>
      <c r="SHB1017" s="3"/>
      <c r="SHC1017" s="3"/>
      <c r="SHD1017" s="3"/>
      <c r="SHE1017" s="3"/>
      <c r="SHF1017" s="3"/>
      <c r="SHG1017" s="3"/>
      <c r="SHH1017" s="3"/>
      <c r="SHI1017" s="3"/>
      <c r="SHJ1017" s="3"/>
      <c r="SHK1017" s="3"/>
      <c r="SHL1017" s="3"/>
      <c r="SHM1017" s="3"/>
      <c r="SHN1017" s="3"/>
      <c r="SHO1017" s="3"/>
      <c r="SHP1017" s="3"/>
      <c r="SHQ1017" s="3"/>
      <c r="SHR1017" s="3"/>
      <c r="SHS1017" s="3"/>
      <c r="SHT1017" s="3"/>
      <c r="SHU1017" s="3"/>
      <c r="SHV1017" s="3"/>
      <c r="SHW1017" s="3"/>
      <c r="SHX1017" s="3"/>
      <c r="SHY1017" s="3"/>
      <c r="SHZ1017" s="3"/>
      <c r="SIA1017" s="3"/>
      <c r="SIB1017" s="3"/>
      <c r="SIC1017" s="3"/>
      <c r="SID1017" s="3"/>
      <c r="SIE1017" s="3"/>
      <c r="SIF1017" s="3"/>
      <c r="SIG1017" s="3"/>
      <c r="SIH1017" s="3"/>
      <c r="SII1017" s="3"/>
      <c r="SIJ1017" s="3"/>
      <c r="SIK1017" s="3"/>
      <c r="SIL1017" s="3"/>
      <c r="SIM1017" s="3"/>
      <c r="SIN1017" s="3"/>
      <c r="SIO1017" s="3"/>
      <c r="SIP1017" s="3"/>
      <c r="SIQ1017" s="3"/>
      <c r="SIR1017" s="3"/>
      <c r="SIS1017" s="3"/>
      <c r="SIT1017" s="3"/>
      <c r="SIU1017" s="3"/>
      <c r="SIV1017" s="3"/>
      <c r="SIW1017" s="3"/>
      <c r="SIX1017" s="3"/>
      <c r="SIY1017" s="3"/>
      <c r="SIZ1017" s="3"/>
      <c r="SJA1017" s="3"/>
      <c r="SJB1017" s="3"/>
      <c r="SJC1017" s="3"/>
      <c r="SJD1017" s="3"/>
      <c r="SJE1017" s="3"/>
      <c r="SJF1017" s="3"/>
      <c r="SJG1017" s="3"/>
      <c r="SJH1017" s="3"/>
      <c r="SJI1017" s="3"/>
      <c r="SJJ1017" s="3"/>
      <c r="SJK1017" s="3"/>
      <c r="SJL1017" s="3"/>
      <c r="SJM1017" s="3"/>
      <c r="SJN1017" s="3"/>
      <c r="SJO1017" s="3"/>
      <c r="SJP1017" s="3"/>
      <c r="SJQ1017" s="3"/>
      <c r="SJR1017" s="3"/>
      <c r="SJS1017" s="3"/>
      <c r="SJT1017" s="3"/>
      <c r="SJU1017" s="3"/>
      <c r="SJV1017" s="3"/>
      <c r="SJW1017" s="3"/>
      <c r="SJX1017" s="3"/>
      <c r="SJY1017" s="3"/>
      <c r="SJZ1017" s="3"/>
      <c r="SKA1017" s="3"/>
      <c r="SKB1017" s="3"/>
      <c r="SKC1017" s="3"/>
      <c r="SKD1017" s="3"/>
      <c r="SKE1017" s="3"/>
      <c r="SKF1017" s="3"/>
      <c r="SKG1017" s="3"/>
      <c r="SKH1017" s="3"/>
      <c r="SKI1017" s="3"/>
      <c r="SKJ1017" s="3"/>
      <c r="SKK1017" s="3"/>
      <c r="SKL1017" s="3"/>
      <c r="SKM1017" s="3"/>
      <c r="SKN1017" s="3"/>
      <c r="SKO1017" s="3"/>
      <c r="SKP1017" s="3"/>
      <c r="SKQ1017" s="3"/>
      <c r="SKR1017" s="3"/>
      <c r="SKS1017" s="3"/>
      <c r="SKT1017" s="3"/>
      <c r="SKU1017" s="3"/>
      <c r="SKV1017" s="3"/>
      <c r="SKW1017" s="3"/>
      <c r="SKX1017" s="3"/>
      <c r="SKY1017" s="3"/>
      <c r="SKZ1017" s="3"/>
      <c r="SLA1017" s="3"/>
      <c r="SLB1017" s="3"/>
      <c r="SLC1017" s="3"/>
      <c r="SLD1017" s="3"/>
      <c r="SLE1017" s="3"/>
      <c r="SLF1017" s="3"/>
      <c r="SLG1017" s="3"/>
      <c r="SLH1017" s="3"/>
      <c r="SLI1017" s="3"/>
      <c r="SLJ1017" s="3"/>
      <c r="SLK1017" s="3"/>
      <c r="SLL1017" s="3"/>
      <c r="SLM1017" s="3"/>
      <c r="SLN1017" s="3"/>
      <c r="SLO1017" s="3"/>
      <c r="SLP1017" s="3"/>
      <c r="SLQ1017" s="3"/>
      <c r="SLR1017" s="3"/>
      <c r="SLS1017" s="3"/>
      <c r="SLT1017" s="3"/>
      <c r="SLU1017" s="3"/>
      <c r="SLV1017" s="3"/>
      <c r="SLW1017" s="3"/>
      <c r="SLX1017" s="3"/>
      <c r="SLY1017" s="3"/>
      <c r="SLZ1017" s="3"/>
      <c r="SMA1017" s="3"/>
      <c r="SMB1017" s="3"/>
      <c r="SMC1017" s="3"/>
      <c r="SMD1017" s="3"/>
      <c r="SME1017" s="3"/>
      <c r="SMF1017" s="3"/>
      <c r="SMG1017" s="3"/>
      <c r="SMH1017" s="3"/>
      <c r="SMI1017" s="3"/>
      <c r="SMJ1017" s="3"/>
      <c r="SMK1017" s="3"/>
      <c r="SML1017" s="3"/>
      <c r="SMM1017" s="3"/>
      <c r="SMN1017" s="3"/>
      <c r="SMO1017" s="3"/>
      <c r="SMP1017" s="3"/>
      <c r="SMQ1017" s="3"/>
      <c r="SMR1017" s="3"/>
      <c r="SMS1017" s="3"/>
      <c r="SMT1017" s="3"/>
      <c r="SMU1017" s="3"/>
      <c r="SMV1017" s="3"/>
      <c r="SMW1017" s="3"/>
      <c r="SMX1017" s="3"/>
      <c r="SMY1017" s="3"/>
      <c r="SMZ1017" s="3"/>
      <c r="SNA1017" s="3"/>
      <c r="SNB1017" s="3"/>
      <c r="SNC1017" s="3"/>
      <c r="SND1017" s="3"/>
      <c r="SNE1017" s="3"/>
      <c r="SNF1017" s="3"/>
      <c r="SNG1017" s="3"/>
      <c r="SNH1017" s="3"/>
      <c r="SNI1017" s="3"/>
      <c r="SNJ1017" s="3"/>
      <c r="SNK1017" s="3"/>
      <c r="SNL1017" s="3"/>
      <c r="SNM1017" s="3"/>
      <c r="SNN1017" s="3"/>
      <c r="SNO1017" s="3"/>
      <c r="SNP1017" s="3"/>
      <c r="SNQ1017" s="3"/>
      <c r="SNR1017" s="3"/>
      <c r="SNS1017" s="3"/>
      <c r="SNT1017" s="3"/>
      <c r="SNU1017" s="3"/>
      <c r="SNV1017" s="3"/>
      <c r="SNW1017" s="3"/>
      <c r="SNX1017" s="3"/>
      <c r="SNY1017" s="3"/>
      <c r="SNZ1017" s="3"/>
      <c r="SOA1017" s="3"/>
      <c r="SOB1017" s="3"/>
      <c r="SOC1017" s="3"/>
      <c r="SOD1017" s="3"/>
      <c r="SOE1017" s="3"/>
      <c r="SOF1017" s="3"/>
      <c r="SOG1017" s="3"/>
      <c r="SOH1017" s="3"/>
      <c r="SOI1017" s="3"/>
      <c r="SOJ1017" s="3"/>
      <c r="SOK1017" s="3"/>
      <c r="SOL1017" s="3"/>
      <c r="SOM1017" s="3"/>
      <c r="SON1017" s="3"/>
      <c r="SOO1017" s="3"/>
      <c r="SOP1017" s="3"/>
      <c r="SOQ1017" s="3"/>
      <c r="SOR1017" s="3"/>
      <c r="SOS1017" s="3"/>
      <c r="SOT1017" s="3"/>
      <c r="SOU1017" s="3"/>
      <c r="SOV1017" s="3"/>
      <c r="SOW1017" s="3"/>
      <c r="SOX1017" s="3"/>
      <c r="SOY1017" s="3"/>
      <c r="SOZ1017" s="3"/>
      <c r="SPA1017" s="3"/>
      <c r="SPB1017" s="3"/>
      <c r="SPC1017" s="3"/>
      <c r="SPD1017" s="3"/>
      <c r="SPE1017" s="3"/>
      <c r="SPF1017" s="3"/>
      <c r="SPG1017" s="3"/>
      <c r="SPH1017" s="3"/>
      <c r="SPI1017" s="3"/>
      <c r="SPJ1017" s="3"/>
      <c r="SPK1017" s="3"/>
      <c r="SPL1017" s="3"/>
      <c r="SPM1017" s="3"/>
      <c r="SPN1017" s="3"/>
      <c r="SPO1017" s="3"/>
      <c r="SPP1017" s="3"/>
      <c r="SPQ1017" s="3"/>
      <c r="SPR1017" s="3"/>
      <c r="SPS1017" s="3"/>
      <c r="SPT1017" s="3"/>
      <c r="SPU1017" s="3"/>
      <c r="SPV1017" s="3"/>
      <c r="SPW1017" s="3"/>
      <c r="SPX1017" s="3"/>
      <c r="SPY1017" s="3"/>
      <c r="SPZ1017" s="3"/>
      <c r="SQA1017" s="3"/>
      <c r="SQB1017" s="3"/>
      <c r="SQC1017" s="3"/>
      <c r="SQD1017" s="3"/>
      <c r="SQE1017" s="3"/>
      <c r="SQF1017" s="3"/>
      <c r="SQG1017" s="3"/>
      <c r="SQH1017" s="3"/>
      <c r="SQI1017" s="3"/>
      <c r="SQJ1017" s="3"/>
      <c r="SQK1017" s="3"/>
      <c r="SQL1017" s="3"/>
      <c r="SQM1017" s="3"/>
      <c r="SQN1017" s="3"/>
      <c r="SQO1017" s="3"/>
      <c r="SQP1017" s="3"/>
      <c r="SQQ1017" s="3"/>
      <c r="SQR1017" s="3"/>
      <c r="SQS1017" s="3"/>
      <c r="SQT1017" s="3"/>
      <c r="SQU1017" s="3"/>
      <c r="SQV1017" s="3"/>
      <c r="SQW1017" s="3"/>
      <c r="SQX1017" s="3"/>
      <c r="SQY1017" s="3"/>
      <c r="SQZ1017" s="3"/>
      <c r="SRA1017" s="3"/>
      <c r="SRB1017" s="3"/>
      <c r="SRC1017" s="3"/>
      <c r="SRD1017" s="3"/>
      <c r="SRE1017" s="3"/>
      <c r="SRF1017" s="3"/>
      <c r="SRG1017" s="3"/>
      <c r="SRH1017" s="3"/>
      <c r="SRI1017" s="3"/>
      <c r="SRJ1017" s="3"/>
      <c r="SRK1017" s="3"/>
      <c r="SRL1017" s="3"/>
      <c r="SRM1017" s="3"/>
      <c r="SRN1017" s="3"/>
      <c r="SRO1017" s="3"/>
      <c r="SRP1017" s="3"/>
      <c r="SRQ1017" s="3"/>
      <c r="SRR1017" s="3"/>
      <c r="SRS1017" s="3"/>
      <c r="SRT1017" s="3"/>
      <c r="SRU1017" s="3"/>
      <c r="SRV1017" s="3"/>
      <c r="SRW1017" s="3"/>
      <c r="SRX1017" s="3"/>
      <c r="SRY1017" s="3"/>
      <c r="SRZ1017" s="3"/>
      <c r="SSA1017" s="3"/>
      <c r="SSB1017" s="3"/>
      <c r="SSC1017" s="3"/>
      <c r="SSD1017" s="3"/>
      <c r="SSE1017" s="3"/>
      <c r="SSF1017" s="3"/>
      <c r="SSG1017" s="3"/>
      <c r="SSH1017" s="3"/>
      <c r="SSI1017" s="3"/>
      <c r="SSJ1017" s="3"/>
      <c r="SSK1017" s="3"/>
      <c r="SSL1017" s="3"/>
      <c r="SSM1017" s="3"/>
      <c r="SSN1017" s="3"/>
      <c r="SSO1017" s="3"/>
      <c r="SSP1017" s="3"/>
      <c r="SSQ1017" s="3"/>
      <c r="SSR1017" s="3"/>
      <c r="SSS1017" s="3"/>
      <c r="SST1017" s="3"/>
      <c r="SSU1017" s="3"/>
      <c r="SSV1017" s="3"/>
      <c r="SSW1017" s="3"/>
      <c r="SSX1017" s="3"/>
      <c r="SSY1017" s="3"/>
      <c r="SSZ1017" s="3"/>
      <c r="STA1017" s="3"/>
      <c r="STB1017" s="3"/>
      <c r="STC1017" s="3"/>
      <c r="STD1017" s="3"/>
      <c r="STE1017" s="3"/>
      <c r="STF1017" s="3"/>
      <c r="STG1017" s="3"/>
      <c r="STH1017" s="3"/>
      <c r="STI1017" s="3"/>
      <c r="STJ1017" s="3"/>
      <c r="STK1017" s="3"/>
      <c r="STL1017" s="3"/>
      <c r="STM1017" s="3"/>
      <c r="STN1017" s="3"/>
      <c r="STO1017" s="3"/>
      <c r="STP1017" s="3"/>
      <c r="STQ1017" s="3"/>
      <c r="STR1017" s="3"/>
      <c r="STS1017" s="3"/>
      <c r="STT1017" s="3"/>
      <c r="STU1017" s="3"/>
      <c r="STV1017" s="3"/>
      <c r="STW1017" s="3"/>
      <c r="STX1017" s="3"/>
      <c r="STY1017" s="3"/>
      <c r="STZ1017" s="3"/>
      <c r="SUA1017" s="3"/>
      <c r="SUB1017" s="3"/>
      <c r="SUC1017" s="3"/>
      <c r="SUD1017" s="3"/>
      <c r="SUE1017" s="3"/>
      <c r="SUF1017" s="3"/>
      <c r="SUG1017" s="3"/>
      <c r="SUH1017" s="3"/>
      <c r="SUI1017" s="3"/>
      <c r="SUJ1017" s="3"/>
      <c r="SUK1017" s="3"/>
      <c r="SUL1017" s="3"/>
      <c r="SUM1017" s="3"/>
      <c r="SUN1017" s="3"/>
      <c r="SUO1017" s="3"/>
      <c r="SUP1017" s="3"/>
      <c r="SUQ1017" s="3"/>
      <c r="SUR1017" s="3"/>
      <c r="SUS1017" s="3"/>
      <c r="SUT1017" s="3"/>
      <c r="SUU1017" s="3"/>
      <c r="SUV1017" s="3"/>
      <c r="SUW1017" s="3"/>
      <c r="SUX1017" s="3"/>
      <c r="SUY1017" s="3"/>
      <c r="SUZ1017" s="3"/>
      <c r="SVA1017" s="3"/>
      <c r="SVB1017" s="3"/>
      <c r="SVC1017" s="3"/>
      <c r="SVD1017" s="3"/>
      <c r="SVE1017" s="3"/>
      <c r="SVF1017" s="3"/>
      <c r="SVG1017" s="3"/>
      <c r="SVH1017" s="3"/>
      <c r="SVI1017" s="3"/>
      <c r="SVJ1017" s="3"/>
      <c r="SVK1017" s="3"/>
      <c r="SVL1017" s="3"/>
      <c r="SVM1017" s="3"/>
      <c r="SVN1017" s="3"/>
      <c r="SVO1017" s="3"/>
      <c r="SVP1017" s="3"/>
      <c r="SVQ1017" s="3"/>
      <c r="SVR1017" s="3"/>
      <c r="SVS1017" s="3"/>
      <c r="SVT1017" s="3"/>
      <c r="SVU1017" s="3"/>
      <c r="SVV1017" s="3"/>
      <c r="SVW1017" s="3"/>
      <c r="SVX1017" s="3"/>
      <c r="SVY1017" s="3"/>
      <c r="SVZ1017" s="3"/>
      <c r="SWA1017" s="3"/>
      <c r="SWB1017" s="3"/>
      <c r="SWC1017" s="3"/>
      <c r="SWD1017" s="3"/>
      <c r="SWE1017" s="3"/>
      <c r="SWF1017" s="3"/>
      <c r="SWG1017" s="3"/>
      <c r="SWH1017" s="3"/>
      <c r="SWI1017" s="3"/>
      <c r="SWJ1017" s="3"/>
      <c r="SWK1017" s="3"/>
      <c r="SWL1017" s="3"/>
      <c r="SWM1017" s="3"/>
      <c r="SWN1017" s="3"/>
      <c r="SWO1017" s="3"/>
      <c r="SWP1017" s="3"/>
      <c r="SWQ1017" s="3"/>
      <c r="SWR1017" s="3"/>
      <c r="SWS1017" s="3"/>
      <c r="SWT1017" s="3"/>
      <c r="SWU1017" s="3"/>
      <c r="SWV1017" s="3"/>
      <c r="SWW1017" s="3"/>
      <c r="SWX1017" s="3"/>
      <c r="SWY1017" s="3"/>
      <c r="SWZ1017" s="3"/>
      <c r="SXA1017" s="3"/>
      <c r="SXB1017" s="3"/>
      <c r="SXC1017" s="3"/>
      <c r="SXD1017" s="3"/>
      <c r="SXE1017" s="3"/>
      <c r="SXF1017" s="3"/>
      <c r="SXG1017" s="3"/>
      <c r="SXH1017" s="3"/>
      <c r="SXI1017" s="3"/>
      <c r="SXJ1017" s="3"/>
      <c r="SXK1017" s="3"/>
      <c r="SXL1017" s="3"/>
      <c r="SXM1017" s="3"/>
      <c r="SXN1017" s="3"/>
      <c r="SXO1017" s="3"/>
      <c r="SXP1017" s="3"/>
      <c r="SXQ1017" s="3"/>
      <c r="SXR1017" s="3"/>
      <c r="SXS1017" s="3"/>
      <c r="SXT1017" s="3"/>
      <c r="SXU1017" s="3"/>
      <c r="SXV1017" s="3"/>
      <c r="SXW1017" s="3"/>
      <c r="SXX1017" s="3"/>
      <c r="SXY1017" s="3"/>
      <c r="SXZ1017" s="3"/>
      <c r="SYA1017" s="3"/>
      <c r="SYB1017" s="3"/>
      <c r="SYC1017" s="3"/>
      <c r="SYD1017" s="3"/>
      <c r="SYE1017" s="3"/>
      <c r="SYF1017" s="3"/>
      <c r="SYG1017" s="3"/>
      <c r="SYH1017" s="3"/>
      <c r="SYI1017" s="3"/>
      <c r="SYJ1017" s="3"/>
      <c r="SYK1017" s="3"/>
      <c r="SYL1017" s="3"/>
      <c r="SYM1017" s="3"/>
      <c r="SYN1017" s="3"/>
      <c r="SYO1017" s="3"/>
      <c r="SYP1017" s="3"/>
      <c r="SYQ1017" s="3"/>
      <c r="SYR1017" s="3"/>
      <c r="SYS1017" s="3"/>
      <c r="SYT1017" s="3"/>
      <c r="SYU1017" s="3"/>
      <c r="SYV1017" s="3"/>
      <c r="SYW1017" s="3"/>
      <c r="SYX1017" s="3"/>
      <c r="SYY1017" s="3"/>
      <c r="SYZ1017" s="3"/>
      <c r="SZA1017" s="3"/>
      <c r="SZB1017" s="3"/>
      <c r="SZC1017" s="3"/>
      <c r="SZD1017" s="3"/>
      <c r="SZE1017" s="3"/>
      <c r="SZF1017" s="3"/>
      <c r="SZG1017" s="3"/>
      <c r="SZH1017" s="3"/>
      <c r="SZI1017" s="3"/>
      <c r="SZJ1017" s="3"/>
      <c r="SZK1017" s="3"/>
      <c r="SZL1017" s="3"/>
      <c r="SZM1017" s="3"/>
      <c r="SZN1017" s="3"/>
      <c r="SZO1017" s="3"/>
      <c r="SZP1017" s="3"/>
      <c r="SZQ1017" s="3"/>
      <c r="SZR1017" s="3"/>
      <c r="SZS1017" s="3"/>
      <c r="SZT1017" s="3"/>
      <c r="SZU1017" s="3"/>
      <c r="SZV1017" s="3"/>
      <c r="SZW1017" s="3"/>
      <c r="SZX1017" s="3"/>
      <c r="SZY1017" s="3"/>
      <c r="SZZ1017" s="3"/>
      <c r="TAA1017" s="3"/>
      <c r="TAB1017" s="3"/>
      <c r="TAC1017" s="3"/>
      <c r="TAD1017" s="3"/>
      <c r="TAE1017" s="3"/>
      <c r="TAF1017" s="3"/>
      <c r="TAG1017" s="3"/>
      <c r="TAH1017" s="3"/>
      <c r="TAI1017" s="3"/>
      <c r="TAJ1017" s="3"/>
      <c r="TAK1017" s="3"/>
      <c r="TAL1017" s="3"/>
      <c r="TAM1017" s="3"/>
      <c r="TAN1017" s="3"/>
      <c r="TAO1017" s="3"/>
      <c r="TAP1017" s="3"/>
      <c r="TAQ1017" s="3"/>
      <c r="TAR1017" s="3"/>
      <c r="TAS1017" s="3"/>
      <c r="TAT1017" s="3"/>
      <c r="TAU1017" s="3"/>
      <c r="TAV1017" s="3"/>
      <c r="TAW1017" s="3"/>
      <c r="TAX1017" s="3"/>
      <c r="TAY1017" s="3"/>
      <c r="TAZ1017" s="3"/>
      <c r="TBA1017" s="3"/>
      <c r="TBB1017" s="3"/>
      <c r="TBC1017" s="3"/>
      <c r="TBD1017" s="3"/>
      <c r="TBE1017" s="3"/>
      <c r="TBF1017" s="3"/>
      <c r="TBG1017" s="3"/>
      <c r="TBH1017" s="3"/>
      <c r="TBI1017" s="3"/>
      <c r="TBJ1017" s="3"/>
      <c r="TBK1017" s="3"/>
      <c r="TBL1017" s="3"/>
      <c r="TBM1017" s="3"/>
      <c r="TBN1017" s="3"/>
      <c r="TBO1017" s="3"/>
      <c r="TBP1017" s="3"/>
      <c r="TBQ1017" s="3"/>
      <c r="TBR1017" s="3"/>
      <c r="TBS1017" s="3"/>
      <c r="TBT1017" s="3"/>
      <c r="TBU1017" s="3"/>
      <c r="TBV1017" s="3"/>
      <c r="TBW1017" s="3"/>
      <c r="TBX1017" s="3"/>
      <c r="TBY1017" s="3"/>
      <c r="TBZ1017" s="3"/>
      <c r="TCA1017" s="3"/>
      <c r="TCB1017" s="3"/>
      <c r="TCC1017" s="3"/>
      <c r="TCD1017" s="3"/>
      <c r="TCE1017" s="3"/>
      <c r="TCF1017" s="3"/>
      <c r="TCG1017" s="3"/>
      <c r="TCH1017" s="3"/>
      <c r="TCI1017" s="3"/>
      <c r="TCJ1017" s="3"/>
      <c r="TCK1017" s="3"/>
      <c r="TCL1017" s="3"/>
      <c r="TCM1017" s="3"/>
      <c r="TCN1017" s="3"/>
      <c r="TCO1017" s="3"/>
      <c r="TCP1017" s="3"/>
      <c r="TCQ1017" s="3"/>
      <c r="TCR1017" s="3"/>
      <c r="TCS1017" s="3"/>
      <c r="TCT1017" s="3"/>
      <c r="TCU1017" s="3"/>
      <c r="TCV1017" s="3"/>
      <c r="TCW1017" s="3"/>
      <c r="TCX1017" s="3"/>
      <c r="TCY1017" s="3"/>
      <c r="TCZ1017" s="3"/>
      <c r="TDA1017" s="3"/>
      <c r="TDB1017" s="3"/>
      <c r="TDC1017" s="3"/>
      <c r="TDD1017" s="3"/>
      <c r="TDE1017" s="3"/>
      <c r="TDF1017" s="3"/>
      <c r="TDG1017" s="3"/>
      <c r="TDH1017" s="3"/>
      <c r="TDI1017" s="3"/>
      <c r="TDJ1017" s="3"/>
      <c r="TDK1017" s="3"/>
      <c r="TDL1017" s="3"/>
      <c r="TDM1017" s="3"/>
      <c r="TDN1017" s="3"/>
      <c r="TDO1017" s="3"/>
      <c r="TDP1017" s="3"/>
      <c r="TDQ1017" s="3"/>
      <c r="TDR1017" s="3"/>
      <c r="TDS1017" s="3"/>
      <c r="TDT1017" s="3"/>
      <c r="TDU1017" s="3"/>
      <c r="TDV1017" s="3"/>
      <c r="TDW1017" s="3"/>
      <c r="TDX1017" s="3"/>
      <c r="TDY1017" s="3"/>
      <c r="TDZ1017" s="3"/>
      <c r="TEA1017" s="3"/>
      <c r="TEB1017" s="3"/>
      <c r="TEC1017" s="3"/>
      <c r="TED1017" s="3"/>
      <c r="TEE1017" s="3"/>
      <c r="TEF1017" s="3"/>
      <c r="TEG1017" s="3"/>
      <c r="TEH1017" s="3"/>
      <c r="TEI1017" s="3"/>
      <c r="TEJ1017" s="3"/>
      <c r="TEK1017" s="3"/>
      <c r="TEL1017" s="3"/>
      <c r="TEM1017" s="3"/>
      <c r="TEN1017" s="3"/>
      <c r="TEO1017" s="3"/>
      <c r="TEP1017" s="3"/>
      <c r="TEQ1017" s="3"/>
      <c r="TER1017" s="3"/>
      <c r="TES1017" s="3"/>
      <c r="TET1017" s="3"/>
      <c r="TEU1017" s="3"/>
      <c r="TEV1017" s="3"/>
      <c r="TEW1017" s="3"/>
      <c r="TEX1017" s="3"/>
      <c r="TEY1017" s="3"/>
      <c r="TEZ1017" s="3"/>
      <c r="TFA1017" s="3"/>
      <c r="TFB1017" s="3"/>
      <c r="TFC1017" s="3"/>
      <c r="TFD1017" s="3"/>
      <c r="TFE1017" s="3"/>
      <c r="TFF1017" s="3"/>
      <c r="TFG1017" s="3"/>
      <c r="TFH1017" s="3"/>
      <c r="TFI1017" s="3"/>
      <c r="TFJ1017" s="3"/>
      <c r="TFK1017" s="3"/>
      <c r="TFL1017" s="3"/>
      <c r="TFM1017" s="3"/>
      <c r="TFN1017" s="3"/>
      <c r="TFO1017" s="3"/>
      <c r="TFP1017" s="3"/>
      <c r="TFQ1017" s="3"/>
      <c r="TFR1017" s="3"/>
      <c r="TFS1017" s="3"/>
      <c r="TFT1017" s="3"/>
      <c r="TFU1017" s="3"/>
      <c r="TFV1017" s="3"/>
      <c r="TFW1017" s="3"/>
      <c r="TFX1017" s="3"/>
      <c r="TFY1017" s="3"/>
      <c r="TFZ1017" s="3"/>
      <c r="TGA1017" s="3"/>
      <c r="TGB1017" s="3"/>
      <c r="TGC1017" s="3"/>
      <c r="TGD1017" s="3"/>
      <c r="TGE1017" s="3"/>
      <c r="TGF1017" s="3"/>
      <c r="TGG1017" s="3"/>
      <c r="TGH1017" s="3"/>
      <c r="TGI1017" s="3"/>
      <c r="TGJ1017" s="3"/>
      <c r="TGK1017" s="3"/>
      <c r="TGL1017" s="3"/>
      <c r="TGM1017" s="3"/>
      <c r="TGN1017" s="3"/>
      <c r="TGO1017" s="3"/>
      <c r="TGP1017" s="3"/>
      <c r="TGQ1017" s="3"/>
      <c r="TGR1017" s="3"/>
      <c r="TGS1017" s="3"/>
      <c r="TGT1017" s="3"/>
      <c r="TGU1017" s="3"/>
      <c r="TGV1017" s="3"/>
      <c r="TGW1017" s="3"/>
      <c r="TGX1017" s="3"/>
      <c r="TGY1017" s="3"/>
      <c r="TGZ1017" s="3"/>
      <c r="THA1017" s="3"/>
      <c r="THB1017" s="3"/>
      <c r="THC1017" s="3"/>
      <c r="THD1017" s="3"/>
      <c r="THE1017" s="3"/>
      <c r="THF1017" s="3"/>
      <c r="THG1017" s="3"/>
      <c r="THH1017" s="3"/>
      <c r="THI1017" s="3"/>
      <c r="THJ1017" s="3"/>
      <c r="THK1017" s="3"/>
      <c r="THL1017" s="3"/>
      <c r="THM1017" s="3"/>
      <c r="THN1017" s="3"/>
      <c r="THO1017" s="3"/>
      <c r="THP1017" s="3"/>
      <c r="THQ1017" s="3"/>
      <c r="THR1017" s="3"/>
      <c r="THS1017" s="3"/>
      <c r="THT1017" s="3"/>
      <c r="THU1017" s="3"/>
      <c r="THV1017" s="3"/>
      <c r="THW1017" s="3"/>
      <c r="THX1017" s="3"/>
      <c r="THY1017" s="3"/>
      <c r="THZ1017" s="3"/>
      <c r="TIA1017" s="3"/>
      <c r="TIB1017" s="3"/>
      <c r="TIC1017" s="3"/>
      <c r="TID1017" s="3"/>
      <c r="TIE1017" s="3"/>
      <c r="TIF1017" s="3"/>
      <c r="TIG1017" s="3"/>
      <c r="TIH1017" s="3"/>
      <c r="TII1017" s="3"/>
      <c r="TIJ1017" s="3"/>
      <c r="TIK1017" s="3"/>
      <c r="TIL1017" s="3"/>
      <c r="TIM1017" s="3"/>
      <c r="TIN1017" s="3"/>
      <c r="TIO1017" s="3"/>
      <c r="TIP1017" s="3"/>
      <c r="TIQ1017" s="3"/>
      <c r="TIR1017" s="3"/>
      <c r="TIS1017" s="3"/>
      <c r="TIT1017" s="3"/>
      <c r="TIU1017" s="3"/>
      <c r="TIV1017" s="3"/>
      <c r="TIW1017" s="3"/>
      <c r="TIX1017" s="3"/>
      <c r="TIY1017" s="3"/>
      <c r="TIZ1017" s="3"/>
      <c r="TJA1017" s="3"/>
      <c r="TJB1017" s="3"/>
      <c r="TJC1017" s="3"/>
      <c r="TJD1017" s="3"/>
      <c r="TJE1017" s="3"/>
      <c r="TJF1017" s="3"/>
      <c r="TJG1017" s="3"/>
      <c r="TJH1017" s="3"/>
      <c r="TJI1017" s="3"/>
      <c r="TJJ1017" s="3"/>
      <c r="TJK1017" s="3"/>
      <c r="TJL1017" s="3"/>
      <c r="TJM1017" s="3"/>
      <c r="TJN1017" s="3"/>
      <c r="TJO1017" s="3"/>
      <c r="TJP1017" s="3"/>
      <c r="TJQ1017" s="3"/>
      <c r="TJR1017" s="3"/>
      <c r="TJS1017" s="3"/>
      <c r="TJT1017" s="3"/>
      <c r="TJU1017" s="3"/>
      <c r="TJV1017" s="3"/>
      <c r="TJW1017" s="3"/>
      <c r="TJX1017" s="3"/>
      <c r="TJY1017" s="3"/>
      <c r="TJZ1017" s="3"/>
      <c r="TKA1017" s="3"/>
      <c r="TKB1017" s="3"/>
      <c r="TKC1017" s="3"/>
      <c r="TKD1017" s="3"/>
      <c r="TKE1017" s="3"/>
      <c r="TKF1017" s="3"/>
      <c r="TKG1017" s="3"/>
      <c r="TKH1017" s="3"/>
      <c r="TKI1017" s="3"/>
      <c r="TKJ1017" s="3"/>
      <c r="TKK1017" s="3"/>
      <c r="TKL1017" s="3"/>
      <c r="TKM1017" s="3"/>
      <c r="TKN1017" s="3"/>
      <c r="TKO1017" s="3"/>
      <c r="TKP1017" s="3"/>
      <c r="TKQ1017" s="3"/>
      <c r="TKR1017" s="3"/>
      <c r="TKS1017" s="3"/>
      <c r="TKT1017" s="3"/>
      <c r="TKU1017" s="3"/>
      <c r="TKV1017" s="3"/>
      <c r="TKW1017" s="3"/>
      <c r="TKX1017" s="3"/>
      <c r="TKY1017" s="3"/>
      <c r="TKZ1017" s="3"/>
      <c r="TLA1017" s="3"/>
      <c r="TLB1017" s="3"/>
      <c r="TLC1017" s="3"/>
      <c r="TLD1017" s="3"/>
      <c r="TLE1017" s="3"/>
      <c r="TLF1017" s="3"/>
      <c r="TLG1017" s="3"/>
      <c r="TLH1017" s="3"/>
      <c r="TLI1017" s="3"/>
      <c r="TLJ1017" s="3"/>
      <c r="TLK1017" s="3"/>
      <c r="TLL1017" s="3"/>
      <c r="TLM1017" s="3"/>
      <c r="TLN1017" s="3"/>
      <c r="TLO1017" s="3"/>
      <c r="TLP1017" s="3"/>
      <c r="TLQ1017" s="3"/>
      <c r="TLR1017" s="3"/>
      <c r="TLS1017" s="3"/>
      <c r="TLT1017" s="3"/>
      <c r="TLU1017" s="3"/>
      <c r="TLV1017" s="3"/>
      <c r="TLW1017" s="3"/>
      <c r="TLX1017" s="3"/>
      <c r="TLY1017" s="3"/>
      <c r="TLZ1017" s="3"/>
      <c r="TMA1017" s="3"/>
      <c r="TMB1017" s="3"/>
      <c r="TMC1017" s="3"/>
      <c r="TMD1017" s="3"/>
      <c r="TME1017" s="3"/>
      <c r="TMF1017" s="3"/>
      <c r="TMG1017" s="3"/>
      <c r="TMH1017" s="3"/>
      <c r="TMI1017" s="3"/>
      <c r="TMJ1017" s="3"/>
      <c r="TMK1017" s="3"/>
      <c r="TML1017" s="3"/>
      <c r="TMM1017" s="3"/>
      <c r="TMN1017" s="3"/>
      <c r="TMO1017" s="3"/>
      <c r="TMP1017" s="3"/>
      <c r="TMQ1017" s="3"/>
      <c r="TMR1017" s="3"/>
      <c r="TMS1017" s="3"/>
      <c r="TMT1017" s="3"/>
      <c r="TMU1017" s="3"/>
      <c r="TMV1017" s="3"/>
      <c r="TMW1017" s="3"/>
      <c r="TMX1017" s="3"/>
      <c r="TMY1017" s="3"/>
      <c r="TMZ1017" s="3"/>
      <c r="TNA1017" s="3"/>
      <c r="TNB1017" s="3"/>
      <c r="TNC1017" s="3"/>
      <c r="TND1017" s="3"/>
      <c r="TNE1017" s="3"/>
      <c r="TNF1017" s="3"/>
      <c r="TNG1017" s="3"/>
      <c r="TNH1017" s="3"/>
      <c r="TNI1017" s="3"/>
      <c r="TNJ1017" s="3"/>
      <c r="TNK1017" s="3"/>
      <c r="TNL1017" s="3"/>
      <c r="TNM1017" s="3"/>
      <c r="TNN1017" s="3"/>
      <c r="TNO1017" s="3"/>
      <c r="TNP1017" s="3"/>
      <c r="TNQ1017" s="3"/>
      <c r="TNR1017" s="3"/>
      <c r="TNS1017" s="3"/>
      <c r="TNT1017" s="3"/>
      <c r="TNU1017" s="3"/>
      <c r="TNV1017" s="3"/>
      <c r="TNW1017" s="3"/>
      <c r="TNX1017" s="3"/>
      <c r="TNY1017" s="3"/>
      <c r="TNZ1017" s="3"/>
      <c r="TOA1017" s="3"/>
      <c r="TOB1017" s="3"/>
      <c r="TOC1017" s="3"/>
      <c r="TOD1017" s="3"/>
      <c r="TOE1017" s="3"/>
      <c r="TOF1017" s="3"/>
      <c r="TOG1017" s="3"/>
      <c r="TOH1017" s="3"/>
      <c r="TOI1017" s="3"/>
      <c r="TOJ1017" s="3"/>
      <c r="TOK1017" s="3"/>
      <c r="TOL1017" s="3"/>
      <c r="TOM1017" s="3"/>
      <c r="TON1017" s="3"/>
      <c r="TOO1017" s="3"/>
      <c r="TOP1017" s="3"/>
      <c r="TOQ1017" s="3"/>
      <c r="TOR1017" s="3"/>
      <c r="TOS1017" s="3"/>
      <c r="TOT1017" s="3"/>
      <c r="TOU1017" s="3"/>
      <c r="TOV1017" s="3"/>
      <c r="TOW1017" s="3"/>
      <c r="TOX1017" s="3"/>
      <c r="TOY1017" s="3"/>
      <c r="TOZ1017" s="3"/>
      <c r="TPA1017" s="3"/>
      <c r="TPB1017" s="3"/>
      <c r="TPC1017" s="3"/>
      <c r="TPD1017" s="3"/>
      <c r="TPE1017" s="3"/>
      <c r="TPF1017" s="3"/>
      <c r="TPG1017" s="3"/>
      <c r="TPH1017" s="3"/>
      <c r="TPI1017" s="3"/>
      <c r="TPJ1017" s="3"/>
      <c r="TPK1017" s="3"/>
      <c r="TPL1017" s="3"/>
      <c r="TPM1017" s="3"/>
      <c r="TPN1017" s="3"/>
      <c r="TPO1017" s="3"/>
      <c r="TPP1017" s="3"/>
      <c r="TPQ1017" s="3"/>
      <c r="TPR1017" s="3"/>
      <c r="TPS1017" s="3"/>
      <c r="TPT1017" s="3"/>
      <c r="TPU1017" s="3"/>
      <c r="TPV1017" s="3"/>
      <c r="TPW1017" s="3"/>
      <c r="TPX1017" s="3"/>
      <c r="TPY1017" s="3"/>
      <c r="TPZ1017" s="3"/>
      <c r="TQA1017" s="3"/>
      <c r="TQB1017" s="3"/>
      <c r="TQC1017" s="3"/>
      <c r="TQD1017" s="3"/>
      <c r="TQE1017" s="3"/>
      <c r="TQF1017" s="3"/>
      <c r="TQG1017" s="3"/>
      <c r="TQH1017" s="3"/>
      <c r="TQI1017" s="3"/>
      <c r="TQJ1017" s="3"/>
      <c r="TQK1017" s="3"/>
      <c r="TQL1017" s="3"/>
      <c r="TQM1017" s="3"/>
      <c r="TQN1017" s="3"/>
      <c r="TQO1017" s="3"/>
      <c r="TQP1017" s="3"/>
      <c r="TQQ1017" s="3"/>
      <c r="TQR1017" s="3"/>
      <c r="TQS1017" s="3"/>
      <c r="TQT1017" s="3"/>
      <c r="TQU1017" s="3"/>
      <c r="TQV1017" s="3"/>
      <c r="TQW1017" s="3"/>
      <c r="TQX1017" s="3"/>
      <c r="TQY1017" s="3"/>
      <c r="TQZ1017" s="3"/>
      <c r="TRA1017" s="3"/>
      <c r="TRB1017" s="3"/>
      <c r="TRC1017" s="3"/>
      <c r="TRD1017" s="3"/>
      <c r="TRE1017" s="3"/>
      <c r="TRF1017" s="3"/>
      <c r="TRG1017" s="3"/>
      <c r="TRH1017" s="3"/>
      <c r="TRI1017" s="3"/>
      <c r="TRJ1017" s="3"/>
      <c r="TRK1017" s="3"/>
      <c r="TRL1017" s="3"/>
      <c r="TRM1017" s="3"/>
      <c r="TRN1017" s="3"/>
      <c r="TRO1017" s="3"/>
      <c r="TRP1017" s="3"/>
      <c r="TRQ1017" s="3"/>
      <c r="TRR1017" s="3"/>
      <c r="TRS1017" s="3"/>
      <c r="TRT1017" s="3"/>
      <c r="TRU1017" s="3"/>
      <c r="TRV1017" s="3"/>
      <c r="TRW1017" s="3"/>
      <c r="TRX1017" s="3"/>
      <c r="TRY1017" s="3"/>
      <c r="TRZ1017" s="3"/>
      <c r="TSA1017" s="3"/>
      <c r="TSB1017" s="3"/>
      <c r="TSC1017" s="3"/>
      <c r="TSD1017" s="3"/>
      <c r="TSE1017" s="3"/>
      <c r="TSF1017" s="3"/>
      <c r="TSG1017" s="3"/>
      <c r="TSH1017" s="3"/>
      <c r="TSI1017" s="3"/>
      <c r="TSJ1017" s="3"/>
      <c r="TSK1017" s="3"/>
      <c r="TSL1017" s="3"/>
      <c r="TSM1017" s="3"/>
      <c r="TSN1017" s="3"/>
      <c r="TSO1017" s="3"/>
      <c r="TSP1017" s="3"/>
      <c r="TSQ1017" s="3"/>
      <c r="TSR1017" s="3"/>
      <c r="TSS1017" s="3"/>
      <c r="TST1017" s="3"/>
      <c r="TSU1017" s="3"/>
      <c r="TSV1017" s="3"/>
      <c r="TSW1017" s="3"/>
      <c r="TSX1017" s="3"/>
      <c r="TSY1017" s="3"/>
      <c r="TSZ1017" s="3"/>
      <c r="TTA1017" s="3"/>
      <c r="TTB1017" s="3"/>
      <c r="TTC1017" s="3"/>
      <c r="TTD1017" s="3"/>
      <c r="TTE1017" s="3"/>
      <c r="TTF1017" s="3"/>
      <c r="TTG1017" s="3"/>
      <c r="TTH1017" s="3"/>
      <c r="TTI1017" s="3"/>
      <c r="TTJ1017" s="3"/>
      <c r="TTK1017" s="3"/>
      <c r="TTL1017" s="3"/>
      <c r="TTM1017" s="3"/>
      <c r="TTN1017" s="3"/>
      <c r="TTO1017" s="3"/>
      <c r="TTP1017" s="3"/>
      <c r="TTQ1017" s="3"/>
      <c r="TTR1017" s="3"/>
      <c r="TTS1017" s="3"/>
      <c r="TTT1017" s="3"/>
      <c r="TTU1017" s="3"/>
      <c r="TTV1017" s="3"/>
      <c r="TTW1017" s="3"/>
      <c r="TTX1017" s="3"/>
      <c r="TTY1017" s="3"/>
      <c r="TTZ1017" s="3"/>
      <c r="TUA1017" s="3"/>
      <c r="TUB1017" s="3"/>
      <c r="TUC1017" s="3"/>
      <c r="TUD1017" s="3"/>
      <c r="TUE1017" s="3"/>
      <c r="TUF1017" s="3"/>
      <c r="TUG1017" s="3"/>
      <c r="TUH1017" s="3"/>
      <c r="TUI1017" s="3"/>
      <c r="TUJ1017" s="3"/>
      <c r="TUK1017" s="3"/>
      <c r="TUL1017" s="3"/>
      <c r="TUM1017" s="3"/>
      <c r="TUN1017" s="3"/>
      <c r="TUO1017" s="3"/>
      <c r="TUP1017" s="3"/>
      <c r="TUQ1017" s="3"/>
      <c r="TUR1017" s="3"/>
      <c r="TUS1017" s="3"/>
      <c r="TUT1017" s="3"/>
      <c r="TUU1017" s="3"/>
      <c r="TUV1017" s="3"/>
      <c r="TUW1017" s="3"/>
      <c r="TUX1017" s="3"/>
      <c r="TUY1017" s="3"/>
      <c r="TUZ1017" s="3"/>
      <c r="TVA1017" s="3"/>
      <c r="TVB1017" s="3"/>
      <c r="TVC1017" s="3"/>
      <c r="TVD1017" s="3"/>
      <c r="TVE1017" s="3"/>
      <c r="TVF1017" s="3"/>
      <c r="TVG1017" s="3"/>
      <c r="TVH1017" s="3"/>
      <c r="TVI1017" s="3"/>
      <c r="TVJ1017" s="3"/>
      <c r="TVK1017" s="3"/>
      <c r="TVL1017" s="3"/>
      <c r="TVM1017" s="3"/>
      <c r="TVN1017" s="3"/>
      <c r="TVO1017" s="3"/>
      <c r="TVP1017" s="3"/>
      <c r="TVQ1017" s="3"/>
      <c r="TVR1017" s="3"/>
      <c r="TVS1017" s="3"/>
      <c r="TVT1017" s="3"/>
      <c r="TVU1017" s="3"/>
      <c r="TVV1017" s="3"/>
      <c r="TVW1017" s="3"/>
      <c r="TVX1017" s="3"/>
      <c r="TVY1017" s="3"/>
      <c r="TVZ1017" s="3"/>
      <c r="TWA1017" s="3"/>
      <c r="TWB1017" s="3"/>
      <c r="TWC1017" s="3"/>
      <c r="TWD1017" s="3"/>
      <c r="TWE1017" s="3"/>
      <c r="TWF1017" s="3"/>
      <c r="TWG1017" s="3"/>
      <c r="TWH1017" s="3"/>
      <c r="TWI1017" s="3"/>
      <c r="TWJ1017" s="3"/>
      <c r="TWK1017" s="3"/>
      <c r="TWL1017" s="3"/>
      <c r="TWM1017" s="3"/>
      <c r="TWN1017" s="3"/>
      <c r="TWO1017" s="3"/>
      <c r="TWP1017" s="3"/>
      <c r="TWQ1017" s="3"/>
      <c r="TWR1017" s="3"/>
      <c r="TWS1017" s="3"/>
      <c r="TWT1017" s="3"/>
      <c r="TWU1017" s="3"/>
      <c r="TWV1017" s="3"/>
      <c r="TWW1017" s="3"/>
      <c r="TWX1017" s="3"/>
      <c r="TWY1017" s="3"/>
      <c r="TWZ1017" s="3"/>
      <c r="TXA1017" s="3"/>
      <c r="TXB1017" s="3"/>
      <c r="TXC1017" s="3"/>
      <c r="TXD1017" s="3"/>
      <c r="TXE1017" s="3"/>
      <c r="TXF1017" s="3"/>
      <c r="TXG1017" s="3"/>
      <c r="TXH1017" s="3"/>
      <c r="TXI1017" s="3"/>
      <c r="TXJ1017" s="3"/>
      <c r="TXK1017" s="3"/>
      <c r="TXL1017" s="3"/>
      <c r="TXM1017" s="3"/>
      <c r="TXN1017" s="3"/>
      <c r="TXO1017" s="3"/>
      <c r="TXP1017" s="3"/>
      <c r="TXQ1017" s="3"/>
      <c r="TXR1017" s="3"/>
      <c r="TXS1017" s="3"/>
      <c r="TXT1017" s="3"/>
      <c r="TXU1017" s="3"/>
      <c r="TXV1017" s="3"/>
      <c r="TXW1017" s="3"/>
      <c r="TXX1017" s="3"/>
      <c r="TXY1017" s="3"/>
      <c r="TXZ1017" s="3"/>
      <c r="TYA1017" s="3"/>
      <c r="TYB1017" s="3"/>
      <c r="TYC1017" s="3"/>
      <c r="TYD1017" s="3"/>
      <c r="TYE1017" s="3"/>
      <c r="TYF1017" s="3"/>
      <c r="TYG1017" s="3"/>
      <c r="TYH1017" s="3"/>
      <c r="TYI1017" s="3"/>
      <c r="TYJ1017" s="3"/>
      <c r="TYK1017" s="3"/>
      <c r="TYL1017" s="3"/>
      <c r="TYM1017" s="3"/>
      <c r="TYN1017" s="3"/>
      <c r="TYO1017" s="3"/>
      <c r="TYP1017" s="3"/>
      <c r="TYQ1017" s="3"/>
      <c r="TYR1017" s="3"/>
      <c r="TYS1017" s="3"/>
      <c r="TYT1017" s="3"/>
      <c r="TYU1017" s="3"/>
      <c r="TYV1017" s="3"/>
      <c r="TYW1017" s="3"/>
      <c r="TYX1017" s="3"/>
      <c r="TYY1017" s="3"/>
      <c r="TYZ1017" s="3"/>
      <c r="TZA1017" s="3"/>
      <c r="TZB1017" s="3"/>
      <c r="TZC1017" s="3"/>
      <c r="TZD1017" s="3"/>
      <c r="TZE1017" s="3"/>
      <c r="TZF1017" s="3"/>
      <c r="TZG1017" s="3"/>
      <c r="TZH1017" s="3"/>
      <c r="TZI1017" s="3"/>
      <c r="TZJ1017" s="3"/>
      <c r="TZK1017" s="3"/>
      <c r="TZL1017" s="3"/>
      <c r="TZM1017" s="3"/>
      <c r="TZN1017" s="3"/>
      <c r="TZO1017" s="3"/>
      <c r="TZP1017" s="3"/>
      <c r="TZQ1017" s="3"/>
      <c r="TZR1017" s="3"/>
      <c r="TZS1017" s="3"/>
      <c r="TZT1017" s="3"/>
      <c r="TZU1017" s="3"/>
      <c r="TZV1017" s="3"/>
      <c r="TZW1017" s="3"/>
      <c r="TZX1017" s="3"/>
      <c r="TZY1017" s="3"/>
      <c r="TZZ1017" s="3"/>
      <c r="UAA1017" s="3"/>
      <c r="UAB1017" s="3"/>
      <c r="UAC1017" s="3"/>
      <c r="UAD1017" s="3"/>
      <c r="UAE1017" s="3"/>
      <c r="UAF1017" s="3"/>
      <c r="UAG1017" s="3"/>
      <c r="UAH1017" s="3"/>
      <c r="UAI1017" s="3"/>
      <c r="UAJ1017" s="3"/>
      <c r="UAK1017" s="3"/>
      <c r="UAL1017" s="3"/>
      <c r="UAM1017" s="3"/>
      <c r="UAN1017" s="3"/>
      <c r="UAO1017" s="3"/>
      <c r="UAP1017" s="3"/>
      <c r="UAQ1017" s="3"/>
      <c r="UAR1017" s="3"/>
      <c r="UAS1017" s="3"/>
      <c r="UAT1017" s="3"/>
      <c r="UAU1017" s="3"/>
      <c r="UAV1017" s="3"/>
      <c r="UAW1017" s="3"/>
      <c r="UAX1017" s="3"/>
      <c r="UAY1017" s="3"/>
      <c r="UAZ1017" s="3"/>
      <c r="UBA1017" s="3"/>
      <c r="UBB1017" s="3"/>
      <c r="UBC1017" s="3"/>
      <c r="UBD1017" s="3"/>
      <c r="UBE1017" s="3"/>
      <c r="UBF1017" s="3"/>
      <c r="UBG1017" s="3"/>
      <c r="UBH1017" s="3"/>
      <c r="UBI1017" s="3"/>
      <c r="UBJ1017" s="3"/>
      <c r="UBK1017" s="3"/>
      <c r="UBL1017" s="3"/>
      <c r="UBM1017" s="3"/>
      <c r="UBN1017" s="3"/>
      <c r="UBO1017" s="3"/>
      <c r="UBP1017" s="3"/>
      <c r="UBQ1017" s="3"/>
      <c r="UBR1017" s="3"/>
      <c r="UBS1017" s="3"/>
      <c r="UBT1017" s="3"/>
      <c r="UBU1017" s="3"/>
      <c r="UBV1017" s="3"/>
      <c r="UBW1017" s="3"/>
      <c r="UBX1017" s="3"/>
      <c r="UBY1017" s="3"/>
      <c r="UBZ1017" s="3"/>
      <c r="UCA1017" s="3"/>
      <c r="UCB1017" s="3"/>
      <c r="UCC1017" s="3"/>
      <c r="UCD1017" s="3"/>
      <c r="UCE1017" s="3"/>
      <c r="UCF1017" s="3"/>
      <c r="UCG1017" s="3"/>
      <c r="UCH1017" s="3"/>
      <c r="UCI1017" s="3"/>
      <c r="UCJ1017" s="3"/>
      <c r="UCK1017" s="3"/>
      <c r="UCL1017" s="3"/>
      <c r="UCM1017" s="3"/>
      <c r="UCN1017" s="3"/>
      <c r="UCO1017" s="3"/>
      <c r="UCP1017" s="3"/>
      <c r="UCQ1017" s="3"/>
      <c r="UCR1017" s="3"/>
      <c r="UCS1017" s="3"/>
      <c r="UCT1017" s="3"/>
      <c r="UCU1017" s="3"/>
      <c r="UCV1017" s="3"/>
      <c r="UCW1017" s="3"/>
      <c r="UCX1017" s="3"/>
      <c r="UCY1017" s="3"/>
      <c r="UCZ1017" s="3"/>
      <c r="UDA1017" s="3"/>
      <c r="UDB1017" s="3"/>
      <c r="UDC1017" s="3"/>
      <c r="UDD1017" s="3"/>
      <c r="UDE1017" s="3"/>
      <c r="UDF1017" s="3"/>
      <c r="UDG1017" s="3"/>
      <c r="UDH1017" s="3"/>
      <c r="UDI1017" s="3"/>
      <c r="UDJ1017" s="3"/>
      <c r="UDK1017" s="3"/>
      <c r="UDL1017" s="3"/>
      <c r="UDM1017" s="3"/>
      <c r="UDN1017" s="3"/>
      <c r="UDO1017" s="3"/>
      <c r="UDP1017" s="3"/>
      <c r="UDQ1017" s="3"/>
      <c r="UDR1017" s="3"/>
      <c r="UDS1017" s="3"/>
      <c r="UDT1017" s="3"/>
      <c r="UDU1017" s="3"/>
      <c r="UDV1017" s="3"/>
      <c r="UDW1017" s="3"/>
      <c r="UDX1017" s="3"/>
      <c r="UDY1017" s="3"/>
      <c r="UDZ1017" s="3"/>
      <c r="UEA1017" s="3"/>
      <c r="UEB1017" s="3"/>
      <c r="UEC1017" s="3"/>
      <c r="UED1017" s="3"/>
      <c r="UEE1017" s="3"/>
      <c r="UEF1017" s="3"/>
      <c r="UEG1017" s="3"/>
      <c r="UEH1017" s="3"/>
      <c r="UEI1017" s="3"/>
      <c r="UEJ1017" s="3"/>
      <c r="UEK1017" s="3"/>
      <c r="UEL1017" s="3"/>
      <c r="UEM1017" s="3"/>
      <c r="UEN1017" s="3"/>
      <c r="UEO1017" s="3"/>
      <c r="UEP1017" s="3"/>
      <c r="UEQ1017" s="3"/>
      <c r="UER1017" s="3"/>
      <c r="UES1017" s="3"/>
      <c r="UET1017" s="3"/>
      <c r="UEU1017" s="3"/>
      <c r="UEV1017" s="3"/>
      <c r="UEW1017" s="3"/>
      <c r="UEX1017" s="3"/>
      <c r="UEY1017" s="3"/>
      <c r="UEZ1017" s="3"/>
      <c r="UFA1017" s="3"/>
      <c r="UFB1017" s="3"/>
      <c r="UFC1017" s="3"/>
      <c r="UFD1017" s="3"/>
      <c r="UFE1017" s="3"/>
      <c r="UFF1017" s="3"/>
      <c r="UFG1017" s="3"/>
      <c r="UFH1017" s="3"/>
      <c r="UFI1017" s="3"/>
      <c r="UFJ1017" s="3"/>
      <c r="UFK1017" s="3"/>
      <c r="UFL1017" s="3"/>
      <c r="UFM1017" s="3"/>
      <c r="UFN1017" s="3"/>
      <c r="UFO1017" s="3"/>
      <c r="UFP1017" s="3"/>
      <c r="UFQ1017" s="3"/>
      <c r="UFR1017" s="3"/>
      <c r="UFS1017" s="3"/>
      <c r="UFT1017" s="3"/>
      <c r="UFU1017" s="3"/>
      <c r="UFV1017" s="3"/>
      <c r="UFW1017" s="3"/>
      <c r="UFX1017" s="3"/>
      <c r="UFY1017" s="3"/>
      <c r="UFZ1017" s="3"/>
      <c r="UGA1017" s="3"/>
      <c r="UGB1017" s="3"/>
      <c r="UGC1017" s="3"/>
      <c r="UGD1017" s="3"/>
      <c r="UGE1017" s="3"/>
      <c r="UGF1017" s="3"/>
      <c r="UGG1017" s="3"/>
      <c r="UGH1017" s="3"/>
      <c r="UGI1017" s="3"/>
      <c r="UGJ1017" s="3"/>
      <c r="UGK1017" s="3"/>
      <c r="UGL1017" s="3"/>
      <c r="UGM1017" s="3"/>
      <c r="UGN1017" s="3"/>
      <c r="UGO1017" s="3"/>
      <c r="UGP1017" s="3"/>
      <c r="UGQ1017" s="3"/>
      <c r="UGR1017" s="3"/>
      <c r="UGS1017" s="3"/>
      <c r="UGT1017" s="3"/>
      <c r="UGU1017" s="3"/>
      <c r="UGV1017" s="3"/>
      <c r="UGW1017" s="3"/>
      <c r="UGX1017" s="3"/>
      <c r="UGY1017" s="3"/>
      <c r="UGZ1017" s="3"/>
      <c r="UHA1017" s="3"/>
      <c r="UHB1017" s="3"/>
      <c r="UHC1017" s="3"/>
      <c r="UHD1017" s="3"/>
      <c r="UHE1017" s="3"/>
      <c r="UHF1017" s="3"/>
      <c r="UHG1017" s="3"/>
      <c r="UHH1017" s="3"/>
      <c r="UHI1017" s="3"/>
      <c r="UHJ1017" s="3"/>
      <c r="UHK1017" s="3"/>
      <c r="UHL1017" s="3"/>
      <c r="UHM1017" s="3"/>
      <c r="UHN1017" s="3"/>
      <c r="UHO1017" s="3"/>
      <c r="UHP1017" s="3"/>
      <c r="UHQ1017" s="3"/>
      <c r="UHR1017" s="3"/>
      <c r="UHS1017" s="3"/>
      <c r="UHT1017" s="3"/>
      <c r="UHU1017" s="3"/>
      <c r="UHV1017" s="3"/>
      <c r="UHW1017" s="3"/>
      <c r="UHX1017" s="3"/>
      <c r="UHY1017" s="3"/>
      <c r="UHZ1017" s="3"/>
      <c r="UIA1017" s="3"/>
      <c r="UIB1017" s="3"/>
      <c r="UIC1017" s="3"/>
      <c r="UID1017" s="3"/>
      <c r="UIE1017" s="3"/>
      <c r="UIF1017" s="3"/>
      <c r="UIG1017" s="3"/>
      <c r="UIH1017" s="3"/>
      <c r="UII1017" s="3"/>
      <c r="UIJ1017" s="3"/>
      <c r="UIK1017" s="3"/>
      <c r="UIL1017" s="3"/>
      <c r="UIM1017" s="3"/>
      <c r="UIN1017" s="3"/>
      <c r="UIO1017" s="3"/>
      <c r="UIP1017" s="3"/>
      <c r="UIQ1017" s="3"/>
      <c r="UIR1017" s="3"/>
      <c r="UIS1017" s="3"/>
      <c r="UIT1017" s="3"/>
      <c r="UIU1017" s="3"/>
      <c r="UIV1017" s="3"/>
      <c r="UIW1017" s="3"/>
      <c r="UIX1017" s="3"/>
      <c r="UIY1017" s="3"/>
      <c r="UIZ1017" s="3"/>
      <c r="UJA1017" s="3"/>
      <c r="UJB1017" s="3"/>
      <c r="UJC1017" s="3"/>
      <c r="UJD1017" s="3"/>
      <c r="UJE1017" s="3"/>
      <c r="UJF1017" s="3"/>
      <c r="UJG1017" s="3"/>
      <c r="UJH1017" s="3"/>
      <c r="UJI1017" s="3"/>
      <c r="UJJ1017" s="3"/>
      <c r="UJK1017" s="3"/>
      <c r="UJL1017" s="3"/>
      <c r="UJM1017" s="3"/>
      <c r="UJN1017" s="3"/>
      <c r="UJO1017" s="3"/>
      <c r="UJP1017" s="3"/>
      <c r="UJQ1017" s="3"/>
      <c r="UJR1017" s="3"/>
      <c r="UJS1017" s="3"/>
      <c r="UJT1017" s="3"/>
      <c r="UJU1017" s="3"/>
      <c r="UJV1017" s="3"/>
      <c r="UJW1017" s="3"/>
      <c r="UJX1017" s="3"/>
      <c r="UJY1017" s="3"/>
      <c r="UJZ1017" s="3"/>
      <c r="UKA1017" s="3"/>
      <c r="UKB1017" s="3"/>
      <c r="UKC1017" s="3"/>
      <c r="UKD1017" s="3"/>
      <c r="UKE1017" s="3"/>
      <c r="UKF1017" s="3"/>
      <c r="UKG1017" s="3"/>
      <c r="UKH1017" s="3"/>
      <c r="UKI1017" s="3"/>
      <c r="UKJ1017" s="3"/>
      <c r="UKK1017" s="3"/>
      <c r="UKL1017" s="3"/>
      <c r="UKM1017" s="3"/>
      <c r="UKN1017" s="3"/>
      <c r="UKO1017" s="3"/>
      <c r="UKP1017" s="3"/>
      <c r="UKQ1017" s="3"/>
      <c r="UKR1017" s="3"/>
      <c r="UKS1017" s="3"/>
      <c r="UKT1017" s="3"/>
      <c r="UKU1017" s="3"/>
      <c r="UKV1017" s="3"/>
      <c r="UKW1017" s="3"/>
      <c r="UKX1017" s="3"/>
      <c r="UKY1017" s="3"/>
      <c r="UKZ1017" s="3"/>
      <c r="ULA1017" s="3"/>
      <c r="ULB1017" s="3"/>
      <c r="ULC1017" s="3"/>
      <c r="ULD1017" s="3"/>
      <c r="ULE1017" s="3"/>
      <c r="ULF1017" s="3"/>
      <c r="ULG1017" s="3"/>
      <c r="ULH1017" s="3"/>
      <c r="ULI1017" s="3"/>
      <c r="ULJ1017" s="3"/>
      <c r="ULK1017" s="3"/>
      <c r="ULL1017" s="3"/>
      <c r="ULM1017" s="3"/>
      <c r="ULN1017" s="3"/>
      <c r="ULO1017" s="3"/>
      <c r="ULP1017" s="3"/>
      <c r="ULQ1017" s="3"/>
      <c r="ULR1017" s="3"/>
      <c r="ULS1017" s="3"/>
      <c r="ULT1017" s="3"/>
      <c r="ULU1017" s="3"/>
      <c r="ULV1017" s="3"/>
      <c r="ULW1017" s="3"/>
      <c r="ULX1017" s="3"/>
      <c r="ULY1017" s="3"/>
      <c r="ULZ1017" s="3"/>
      <c r="UMA1017" s="3"/>
      <c r="UMB1017" s="3"/>
      <c r="UMC1017" s="3"/>
      <c r="UMD1017" s="3"/>
      <c r="UME1017" s="3"/>
      <c r="UMF1017" s="3"/>
      <c r="UMG1017" s="3"/>
      <c r="UMH1017" s="3"/>
      <c r="UMI1017" s="3"/>
      <c r="UMJ1017" s="3"/>
      <c r="UMK1017" s="3"/>
      <c r="UML1017" s="3"/>
      <c r="UMM1017" s="3"/>
      <c r="UMN1017" s="3"/>
      <c r="UMO1017" s="3"/>
      <c r="UMP1017" s="3"/>
      <c r="UMQ1017" s="3"/>
      <c r="UMR1017" s="3"/>
      <c r="UMS1017" s="3"/>
      <c r="UMT1017" s="3"/>
      <c r="UMU1017" s="3"/>
      <c r="UMV1017" s="3"/>
      <c r="UMW1017" s="3"/>
      <c r="UMX1017" s="3"/>
      <c r="UMY1017" s="3"/>
      <c r="UMZ1017" s="3"/>
      <c r="UNA1017" s="3"/>
      <c r="UNB1017" s="3"/>
      <c r="UNC1017" s="3"/>
      <c r="UND1017" s="3"/>
      <c r="UNE1017" s="3"/>
      <c r="UNF1017" s="3"/>
      <c r="UNG1017" s="3"/>
      <c r="UNH1017" s="3"/>
      <c r="UNI1017" s="3"/>
      <c r="UNJ1017" s="3"/>
      <c r="UNK1017" s="3"/>
      <c r="UNL1017" s="3"/>
      <c r="UNM1017" s="3"/>
      <c r="UNN1017" s="3"/>
      <c r="UNO1017" s="3"/>
      <c r="UNP1017" s="3"/>
      <c r="UNQ1017" s="3"/>
      <c r="UNR1017" s="3"/>
      <c r="UNS1017" s="3"/>
      <c r="UNT1017" s="3"/>
      <c r="UNU1017" s="3"/>
      <c r="UNV1017" s="3"/>
      <c r="UNW1017" s="3"/>
      <c r="UNX1017" s="3"/>
      <c r="UNY1017" s="3"/>
      <c r="UNZ1017" s="3"/>
      <c r="UOA1017" s="3"/>
      <c r="UOB1017" s="3"/>
      <c r="UOC1017" s="3"/>
      <c r="UOD1017" s="3"/>
      <c r="UOE1017" s="3"/>
      <c r="UOF1017" s="3"/>
      <c r="UOG1017" s="3"/>
      <c r="UOH1017" s="3"/>
      <c r="UOI1017" s="3"/>
      <c r="UOJ1017" s="3"/>
      <c r="UOK1017" s="3"/>
      <c r="UOL1017" s="3"/>
      <c r="UOM1017" s="3"/>
      <c r="UON1017" s="3"/>
      <c r="UOO1017" s="3"/>
      <c r="UOP1017" s="3"/>
      <c r="UOQ1017" s="3"/>
      <c r="UOR1017" s="3"/>
      <c r="UOS1017" s="3"/>
      <c r="UOT1017" s="3"/>
      <c r="UOU1017" s="3"/>
      <c r="UOV1017" s="3"/>
      <c r="UOW1017" s="3"/>
      <c r="UOX1017" s="3"/>
      <c r="UOY1017" s="3"/>
      <c r="UOZ1017" s="3"/>
      <c r="UPA1017" s="3"/>
      <c r="UPB1017" s="3"/>
      <c r="UPC1017" s="3"/>
      <c r="UPD1017" s="3"/>
      <c r="UPE1017" s="3"/>
      <c r="UPF1017" s="3"/>
      <c r="UPG1017" s="3"/>
      <c r="UPH1017" s="3"/>
      <c r="UPI1017" s="3"/>
      <c r="UPJ1017" s="3"/>
      <c r="UPK1017" s="3"/>
      <c r="UPL1017" s="3"/>
      <c r="UPM1017" s="3"/>
      <c r="UPN1017" s="3"/>
      <c r="UPO1017" s="3"/>
      <c r="UPP1017" s="3"/>
      <c r="UPQ1017" s="3"/>
      <c r="UPR1017" s="3"/>
      <c r="UPS1017" s="3"/>
      <c r="UPT1017" s="3"/>
      <c r="UPU1017" s="3"/>
      <c r="UPV1017" s="3"/>
      <c r="UPW1017" s="3"/>
      <c r="UPX1017" s="3"/>
      <c r="UPY1017" s="3"/>
      <c r="UPZ1017" s="3"/>
      <c r="UQA1017" s="3"/>
      <c r="UQB1017" s="3"/>
      <c r="UQC1017" s="3"/>
      <c r="UQD1017" s="3"/>
      <c r="UQE1017" s="3"/>
      <c r="UQF1017" s="3"/>
      <c r="UQG1017" s="3"/>
      <c r="UQH1017" s="3"/>
      <c r="UQI1017" s="3"/>
      <c r="UQJ1017" s="3"/>
      <c r="UQK1017" s="3"/>
      <c r="UQL1017" s="3"/>
      <c r="UQM1017" s="3"/>
      <c r="UQN1017" s="3"/>
      <c r="UQO1017" s="3"/>
      <c r="UQP1017" s="3"/>
      <c r="UQQ1017" s="3"/>
      <c r="UQR1017" s="3"/>
      <c r="UQS1017" s="3"/>
      <c r="UQT1017" s="3"/>
      <c r="UQU1017" s="3"/>
      <c r="UQV1017" s="3"/>
      <c r="UQW1017" s="3"/>
      <c r="UQX1017" s="3"/>
      <c r="UQY1017" s="3"/>
      <c r="UQZ1017" s="3"/>
      <c r="URA1017" s="3"/>
      <c r="URB1017" s="3"/>
      <c r="URC1017" s="3"/>
      <c r="URD1017" s="3"/>
      <c r="URE1017" s="3"/>
      <c r="URF1017" s="3"/>
      <c r="URG1017" s="3"/>
      <c r="URH1017" s="3"/>
      <c r="URI1017" s="3"/>
      <c r="URJ1017" s="3"/>
      <c r="URK1017" s="3"/>
      <c r="URL1017" s="3"/>
      <c r="URM1017" s="3"/>
      <c r="URN1017" s="3"/>
      <c r="URO1017" s="3"/>
      <c r="URP1017" s="3"/>
      <c r="URQ1017" s="3"/>
      <c r="URR1017" s="3"/>
      <c r="URS1017" s="3"/>
      <c r="URT1017" s="3"/>
      <c r="URU1017" s="3"/>
      <c r="URV1017" s="3"/>
      <c r="URW1017" s="3"/>
      <c r="URX1017" s="3"/>
      <c r="URY1017" s="3"/>
      <c r="URZ1017" s="3"/>
      <c r="USA1017" s="3"/>
      <c r="USB1017" s="3"/>
      <c r="USC1017" s="3"/>
      <c r="USD1017" s="3"/>
      <c r="USE1017" s="3"/>
      <c r="USF1017" s="3"/>
      <c r="USG1017" s="3"/>
      <c r="USH1017" s="3"/>
      <c r="USI1017" s="3"/>
      <c r="USJ1017" s="3"/>
      <c r="USK1017" s="3"/>
      <c r="USL1017" s="3"/>
      <c r="USM1017" s="3"/>
      <c r="USN1017" s="3"/>
      <c r="USO1017" s="3"/>
      <c r="USP1017" s="3"/>
      <c r="USQ1017" s="3"/>
      <c r="USR1017" s="3"/>
      <c r="USS1017" s="3"/>
      <c r="UST1017" s="3"/>
      <c r="USU1017" s="3"/>
      <c r="USV1017" s="3"/>
      <c r="USW1017" s="3"/>
      <c r="USX1017" s="3"/>
      <c r="USY1017" s="3"/>
      <c r="USZ1017" s="3"/>
      <c r="UTA1017" s="3"/>
      <c r="UTB1017" s="3"/>
      <c r="UTC1017" s="3"/>
      <c r="UTD1017" s="3"/>
      <c r="UTE1017" s="3"/>
      <c r="UTF1017" s="3"/>
      <c r="UTG1017" s="3"/>
      <c r="UTH1017" s="3"/>
      <c r="UTI1017" s="3"/>
      <c r="UTJ1017" s="3"/>
      <c r="UTK1017" s="3"/>
      <c r="UTL1017" s="3"/>
      <c r="UTM1017" s="3"/>
      <c r="UTN1017" s="3"/>
      <c r="UTO1017" s="3"/>
      <c r="UTP1017" s="3"/>
      <c r="UTQ1017" s="3"/>
      <c r="UTR1017" s="3"/>
      <c r="UTS1017" s="3"/>
      <c r="UTT1017" s="3"/>
      <c r="UTU1017" s="3"/>
      <c r="UTV1017" s="3"/>
      <c r="UTW1017" s="3"/>
      <c r="UTX1017" s="3"/>
      <c r="UTY1017" s="3"/>
      <c r="UTZ1017" s="3"/>
      <c r="UUA1017" s="3"/>
      <c r="UUB1017" s="3"/>
      <c r="UUC1017" s="3"/>
      <c r="UUD1017" s="3"/>
      <c r="UUE1017" s="3"/>
      <c r="UUF1017" s="3"/>
      <c r="UUG1017" s="3"/>
      <c r="UUH1017" s="3"/>
      <c r="UUI1017" s="3"/>
      <c r="UUJ1017" s="3"/>
      <c r="UUK1017" s="3"/>
      <c r="UUL1017" s="3"/>
      <c r="UUM1017" s="3"/>
      <c r="UUN1017" s="3"/>
      <c r="UUO1017" s="3"/>
      <c r="UUP1017" s="3"/>
      <c r="UUQ1017" s="3"/>
      <c r="UUR1017" s="3"/>
      <c r="UUS1017" s="3"/>
      <c r="UUT1017" s="3"/>
      <c r="UUU1017" s="3"/>
      <c r="UUV1017" s="3"/>
      <c r="UUW1017" s="3"/>
      <c r="UUX1017" s="3"/>
      <c r="UUY1017" s="3"/>
      <c r="UUZ1017" s="3"/>
      <c r="UVA1017" s="3"/>
      <c r="UVB1017" s="3"/>
      <c r="UVC1017" s="3"/>
      <c r="UVD1017" s="3"/>
      <c r="UVE1017" s="3"/>
      <c r="UVF1017" s="3"/>
      <c r="UVG1017" s="3"/>
      <c r="UVH1017" s="3"/>
      <c r="UVI1017" s="3"/>
      <c r="UVJ1017" s="3"/>
      <c r="UVK1017" s="3"/>
      <c r="UVL1017" s="3"/>
      <c r="UVM1017" s="3"/>
      <c r="UVN1017" s="3"/>
      <c r="UVO1017" s="3"/>
      <c r="UVP1017" s="3"/>
      <c r="UVQ1017" s="3"/>
      <c r="UVR1017" s="3"/>
      <c r="UVS1017" s="3"/>
      <c r="UVT1017" s="3"/>
      <c r="UVU1017" s="3"/>
      <c r="UVV1017" s="3"/>
      <c r="UVW1017" s="3"/>
      <c r="UVX1017" s="3"/>
      <c r="UVY1017" s="3"/>
      <c r="UVZ1017" s="3"/>
      <c r="UWA1017" s="3"/>
      <c r="UWB1017" s="3"/>
      <c r="UWC1017" s="3"/>
      <c r="UWD1017" s="3"/>
      <c r="UWE1017" s="3"/>
      <c r="UWF1017" s="3"/>
      <c r="UWG1017" s="3"/>
      <c r="UWH1017" s="3"/>
      <c r="UWI1017" s="3"/>
      <c r="UWJ1017" s="3"/>
      <c r="UWK1017" s="3"/>
      <c r="UWL1017" s="3"/>
      <c r="UWM1017" s="3"/>
      <c r="UWN1017" s="3"/>
      <c r="UWO1017" s="3"/>
      <c r="UWP1017" s="3"/>
      <c r="UWQ1017" s="3"/>
      <c r="UWR1017" s="3"/>
      <c r="UWS1017" s="3"/>
      <c r="UWT1017" s="3"/>
      <c r="UWU1017" s="3"/>
      <c r="UWV1017" s="3"/>
      <c r="UWW1017" s="3"/>
      <c r="UWX1017" s="3"/>
      <c r="UWY1017" s="3"/>
      <c r="UWZ1017" s="3"/>
      <c r="UXA1017" s="3"/>
      <c r="UXB1017" s="3"/>
      <c r="UXC1017" s="3"/>
      <c r="UXD1017" s="3"/>
      <c r="UXE1017" s="3"/>
      <c r="UXF1017" s="3"/>
      <c r="UXG1017" s="3"/>
      <c r="UXH1017" s="3"/>
      <c r="UXI1017" s="3"/>
      <c r="UXJ1017" s="3"/>
      <c r="UXK1017" s="3"/>
      <c r="UXL1017" s="3"/>
      <c r="UXM1017" s="3"/>
      <c r="UXN1017" s="3"/>
      <c r="UXO1017" s="3"/>
      <c r="UXP1017" s="3"/>
      <c r="UXQ1017" s="3"/>
      <c r="UXR1017" s="3"/>
      <c r="UXS1017" s="3"/>
      <c r="UXT1017" s="3"/>
      <c r="UXU1017" s="3"/>
      <c r="UXV1017" s="3"/>
      <c r="UXW1017" s="3"/>
      <c r="UXX1017" s="3"/>
      <c r="UXY1017" s="3"/>
      <c r="UXZ1017" s="3"/>
      <c r="UYA1017" s="3"/>
      <c r="UYB1017" s="3"/>
      <c r="UYC1017" s="3"/>
      <c r="UYD1017" s="3"/>
      <c r="UYE1017" s="3"/>
      <c r="UYF1017" s="3"/>
      <c r="UYG1017" s="3"/>
      <c r="UYH1017" s="3"/>
      <c r="UYI1017" s="3"/>
      <c r="UYJ1017" s="3"/>
      <c r="UYK1017" s="3"/>
      <c r="UYL1017" s="3"/>
      <c r="UYM1017" s="3"/>
      <c r="UYN1017" s="3"/>
      <c r="UYO1017" s="3"/>
      <c r="UYP1017" s="3"/>
      <c r="UYQ1017" s="3"/>
      <c r="UYR1017" s="3"/>
      <c r="UYS1017" s="3"/>
      <c r="UYT1017" s="3"/>
      <c r="UYU1017" s="3"/>
      <c r="UYV1017" s="3"/>
      <c r="UYW1017" s="3"/>
      <c r="UYX1017" s="3"/>
      <c r="UYY1017" s="3"/>
      <c r="UYZ1017" s="3"/>
      <c r="UZA1017" s="3"/>
      <c r="UZB1017" s="3"/>
      <c r="UZC1017" s="3"/>
      <c r="UZD1017" s="3"/>
      <c r="UZE1017" s="3"/>
      <c r="UZF1017" s="3"/>
      <c r="UZG1017" s="3"/>
      <c r="UZH1017" s="3"/>
      <c r="UZI1017" s="3"/>
      <c r="UZJ1017" s="3"/>
      <c r="UZK1017" s="3"/>
      <c r="UZL1017" s="3"/>
      <c r="UZM1017" s="3"/>
      <c r="UZN1017" s="3"/>
      <c r="UZO1017" s="3"/>
      <c r="UZP1017" s="3"/>
      <c r="UZQ1017" s="3"/>
      <c r="UZR1017" s="3"/>
      <c r="UZS1017" s="3"/>
      <c r="UZT1017" s="3"/>
      <c r="UZU1017" s="3"/>
      <c r="UZV1017" s="3"/>
      <c r="UZW1017" s="3"/>
      <c r="UZX1017" s="3"/>
      <c r="UZY1017" s="3"/>
      <c r="UZZ1017" s="3"/>
      <c r="VAA1017" s="3"/>
      <c r="VAB1017" s="3"/>
      <c r="VAC1017" s="3"/>
      <c r="VAD1017" s="3"/>
      <c r="VAE1017" s="3"/>
      <c r="VAF1017" s="3"/>
      <c r="VAG1017" s="3"/>
      <c r="VAH1017" s="3"/>
      <c r="VAI1017" s="3"/>
      <c r="VAJ1017" s="3"/>
      <c r="VAK1017" s="3"/>
      <c r="VAL1017" s="3"/>
      <c r="VAM1017" s="3"/>
      <c r="VAN1017" s="3"/>
      <c r="VAO1017" s="3"/>
      <c r="VAP1017" s="3"/>
      <c r="VAQ1017" s="3"/>
      <c r="VAR1017" s="3"/>
      <c r="VAS1017" s="3"/>
      <c r="VAT1017" s="3"/>
      <c r="VAU1017" s="3"/>
      <c r="VAV1017" s="3"/>
      <c r="VAW1017" s="3"/>
      <c r="VAX1017" s="3"/>
      <c r="VAY1017" s="3"/>
      <c r="VAZ1017" s="3"/>
      <c r="VBA1017" s="3"/>
      <c r="VBB1017" s="3"/>
      <c r="VBC1017" s="3"/>
      <c r="VBD1017" s="3"/>
      <c r="VBE1017" s="3"/>
      <c r="VBF1017" s="3"/>
      <c r="VBG1017" s="3"/>
      <c r="VBH1017" s="3"/>
      <c r="VBI1017" s="3"/>
      <c r="VBJ1017" s="3"/>
      <c r="VBK1017" s="3"/>
      <c r="VBL1017" s="3"/>
      <c r="VBM1017" s="3"/>
      <c r="VBN1017" s="3"/>
      <c r="VBO1017" s="3"/>
      <c r="VBP1017" s="3"/>
      <c r="VBQ1017" s="3"/>
      <c r="VBR1017" s="3"/>
      <c r="VBS1017" s="3"/>
      <c r="VBT1017" s="3"/>
      <c r="VBU1017" s="3"/>
      <c r="VBV1017" s="3"/>
      <c r="VBW1017" s="3"/>
      <c r="VBX1017" s="3"/>
      <c r="VBY1017" s="3"/>
      <c r="VBZ1017" s="3"/>
      <c r="VCA1017" s="3"/>
      <c r="VCB1017" s="3"/>
      <c r="VCC1017" s="3"/>
      <c r="VCD1017" s="3"/>
      <c r="VCE1017" s="3"/>
      <c r="VCF1017" s="3"/>
      <c r="VCG1017" s="3"/>
      <c r="VCH1017" s="3"/>
      <c r="VCI1017" s="3"/>
      <c r="VCJ1017" s="3"/>
      <c r="VCK1017" s="3"/>
      <c r="VCL1017" s="3"/>
      <c r="VCM1017" s="3"/>
      <c r="VCN1017" s="3"/>
      <c r="VCO1017" s="3"/>
      <c r="VCP1017" s="3"/>
      <c r="VCQ1017" s="3"/>
      <c r="VCR1017" s="3"/>
      <c r="VCS1017" s="3"/>
      <c r="VCT1017" s="3"/>
      <c r="VCU1017" s="3"/>
      <c r="VCV1017" s="3"/>
      <c r="VCW1017" s="3"/>
      <c r="VCX1017" s="3"/>
      <c r="VCY1017" s="3"/>
      <c r="VCZ1017" s="3"/>
      <c r="VDA1017" s="3"/>
      <c r="VDB1017" s="3"/>
      <c r="VDC1017" s="3"/>
      <c r="VDD1017" s="3"/>
      <c r="VDE1017" s="3"/>
      <c r="VDF1017" s="3"/>
      <c r="VDG1017" s="3"/>
      <c r="VDH1017" s="3"/>
      <c r="VDI1017" s="3"/>
      <c r="VDJ1017" s="3"/>
      <c r="VDK1017" s="3"/>
      <c r="VDL1017" s="3"/>
      <c r="VDM1017" s="3"/>
      <c r="VDN1017" s="3"/>
      <c r="VDO1017" s="3"/>
      <c r="VDP1017" s="3"/>
      <c r="VDQ1017" s="3"/>
      <c r="VDR1017" s="3"/>
      <c r="VDS1017" s="3"/>
      <c r="VDT1017" s="3"/>
      <c r="VDU1017" s="3"/>
      <c r="VDV1017" s="3"/>
      <c r="VDW1017" s="3"/>
      <c r="VDX1017" s="3"/>
      <c r="VDY1017" s="3"/>
      <c r="VDZ1017" s="3"/>
      <c r="VEA1017" s="3"/>
      <c r="VEB1017" s="3"/>
      <c r="VEC1017" s="3"/>
      <c r="VED1017" s="3"/>
      <c r="VEE1017" s="3"/>
      <c r="VEF1017" s="3"/>
      <c r="VEG1017" s="3"/>
      <c r="VEH1017" s="3"/>
      <c r="VEI1017" s="3"/>
      <c r="VEJ1017" s="3"/>
      <c r="VEK1017" s="3"/>
      <c r="VEL1017" s="3"/>
      <c r="VEM1017" s="3"/>
      <c r="VEN1017" s="3"/>
      <c r="VEO1017" s="3"/>
      <c r="VEP1017" s="3"/>
      <c r="VEQ1017" s="3"/>
      <c r="VER1017" s="3"/>
      <c r="VES1017" s="3"/>
      <c r="VET1017" s="3"/>
      <c r="VEU1017" s="3"/>
      <c r="VEV1017" s="3"/>
      <c r="VEW1017" s="3"/>
      <c r="VEX1017" s="3"/>
      <c r="VEY1017" s="3"/>
      <c r="VEZ1017" s="3"/>
      <c r="VFA1017" s="3"/>
      <c r="VFB1017" s="3"/>
      <c r="VFC1017" s="3"/>
      <c r="VFD1017" s="3"/>
      <c r="VFE1017" s="3"/>
      <c r="VFF1017" s="3"/>
      <c r="VFG1017" s="3"/>
      <c r="VFH1017" s="3"/>
      <c r="VFI1017" s="3"/>
      <c r="VFJ1017" s="3"/>
      <c r="VFK1017" s="3"/>
      <c r="VFL1017" s="3"/>
      <c r="VFM1017" s="3"/>
      <c r="VFN1017" s="3"/>
      <c r="VFO1017" s="3"/>
      <c r="VFP1017" s="3"/>
      <c r="VFQ1017" s="3"/>
      <c r="VFR1017" s="3"/>
      <c r="VFS1017" s="3"/>
      <c r="VFT1017" s="3"/>
      <c r="VFU1017" s="3"/>
      <c r="VFV1017" s="3"/>
      <c r="VFW1017" s="3"/>
      <c r="VFX1017" s="3"/>
      <c r="VFY1017" s="3"/>
      <c r="VFZ1017" s="3"/>
      <c r="VGA1017" s="3"/>
      <c r="VGB1017" s="3"/>
      <c r="VGC1017" s="3"/>
      <c r="VGD1017" s="3"/>
      <c r="VGE1017" s="3"/>
      <c r="VGF1017" s="3"/>
      <c r="VGG1017" s="3"/>
      <c r="VGH1017" s="3"/>
      <c r="VGI1017" s="3"/>
      <c r="VGJ1017" s="3"/>
      <c r="VGK1017" s="3"/>
      <c r="VGL1017" s="3"/>
      <c r="VGM1017" s="3"/>
      <c r="VGN1017" s="3"/>
      <c r="VGO1017" s="3"/>
      <c r="VGP1017" s="3"/>
      <c r="VGQ1017" s="3"/>
      <c r="VGR1017" s="3"/>
      <c r="VGS1017" s="3"/>
      <c r="VGT1017" s="3"/>
      <c r="VGU1017" s="3"/>
      <c r="VGV1017" s="3"/>
      <c r="VGW1017" s="3"/>
      <c r="VGX1017" s="3"/>
      <c r="VGY1017" s="3"/>
      <c r="VGZ1017" s="3"/>
      <c r="VHA1017" s="3"/>
      <c r="VHB1017" s="3"/>
      <c r="VHC1017" s="3"/>
      <c r="VHD1017" s="3"/>
      <c r="VHE1017" s="3"/>
      <c r="VHF1017" s="3"/>
      <c r="VHG1017" s="3"/>
      <c r="VHH1017" s="3"/>
      <c r="VHI1017" s="3"/>
      <c r="VHJ1017" s="3"/>
      <c r="VHK1017" s="3"/>
      <c r="VHL1017" s="3"/>
      <c r="VHM1017" s="3"/>
      <c r="VHN1017" s="3"/>
      <c r="VHO1017" s="3"/>
      <c r="VHP1017" s="3"/>
      <c r="VHQ1017" s="3"/>
      <c r="VHR1017" s="3"/>
      <c r="VHS1017" s="3"/>
      <c r="VHT1017" s="3"/>
      <c r="VHU1017" s="3"/>
      <c r="VHV1017" s="3"/>
      <c r="VHW1017" s="3"/>
      <c r="VHX1017" s="3"/>
      <c r="VHY1017" s="3"/>
      <c r="VHZ1017" s="3"/>
      <c r="VIA1017" s="3"/>
      <c r="VIB1017" s="3"/>
      <c r="VIC1017" s="3"/>
      <c r="VID1017" s="3"/>
      <c r="VIE1017" s="3"/>
      <c r="VIF1017" s="3"/>
      <c r="VIG1017" s="3"/>
      <c r="VIH1017" s="3"/>
      <c r="VII1017" s="3"/>
      <c r="VIJ1017" s="3"/>
      <c r="VIK1017" s="3"/>
      <c r="VIL1017" s="3"/>
      <c r="VIM1017" s="3"/>
      <c r="VIN1017" s="3"/>
      <c r="VIO1017" s="3"/>
      <c r="VIP1017" s="3"/>
      <c r="VIQ1017" s="3"/>
      <c r="VIR1017" s="3"/>
      <c r="VIS1017" s="3"/>
      <c r="VIT1017" s="3"/>
      <c r="VIU1017" s="3"/>
      <c r="VIV1017" s="3"/>
      <c r="VIW1017" s="3"/>
      <c r="VIX1017" s="3"/>
      <c r="VIY1017" s="3"/>
      <c r="VIZ1017" s="3"/>
      <c r="VJA1017" s="3"/>
      <c r="VJB1017" s="3"/>
      <c r="VJC1017" s="3"/>
      <c r="VJD1017" s="3"/>
      <c r="VJE1017" s="3"/>
      <c r="VJF1017" s="3"/>
      <c r="VJG1017" s="3"/>
      <c r="VJH1017" s="3"/>
      <c r="VJI1017" s="3"/>
      <c r="VJJ1017" s="3"/>
      <c r="VJK1017" s="3"/>
      <c r="VJL1017" s="3"/>
      <c r="VJM1017" s="3"/>
      <c r="VJN1017" s="3"/>
      <c r="VJO1017" s="3"/>
      <c r="VJP1017" s="3"/>
      <c r="VJQ1017" s="3"/>
      <c r="VJR1017" s="3"/>
      <c r="VJS1017" s="3"/>
      <c r="VJT1017" s="3"/>
      <c r="VJU1017" s="3"/>
      <c r="VJV1017" s="3"/>
      <c r="VJW1017" s="3"/>
      <c r="VJX1017" s="3"/>
      <c r="VJY1017" s="3"/>
      <c r="VJZ1017" s="3"/>
      <c r="VKA1017" s="3"/>
      <c r="VKB1017" s="3"/>
      <c r="VKC1017" s="3"/>
      <c r="VKD1017" s="3"/>
      <c r="VKE1017" s="3"/>
      <c r="VKF1017" s="3"/>
      <c r="VKG1017" s="3"/>
      <c r="VKH1017" s="3"/>
      <c r="VKI1017" s="3"/>
      <c r="VKJ1017" s="3"/>
      <c r="VKK1017" s="3"/>
      <c r="VKL1017" s="3"/>
      <c r="VKM1017" s="3"/>
      <c r="VKN1017" s="3"/>
      <c r="VKO1017" s="3"/>
      <c r="VKP1017" s="3"/>
      <c r="VKQ1017" s="3"/>
      <c r="VKR1017" s="3"/>
      <c r="VKS1017" s="3"/>
      <c r="VKT1017" s="3"/>
      <c r="VKU1017" s="3"/>
      <c r="VKV1017" s="3"/>
      <c r="VKW1017" s="3"/>
      <c r="VKX1017" s="3"/>
      <c r="VKY1017" s="3"/>
      <c r="VKZ1017" s="3"/>
      <c r="VLA1017" s="3"/>
      <c r="VLB1017" s="3"/>
      <c r="VLC1017" s="3"/>
      <c r="VLD1017" s="3"/>
      <c r="VLE1017" s="3"/>
      <c r="VLF1017" s="3"/>
      <c r="VLG1017" s="3"/>
      <c r="VLH1017" s="3"/>
      <c r="VLI1017" s="3"/>
      <c r="VLJ1017" s="3"/>
      <c r="VLK1017" s="3"/>
      <c r="VLL1017" s="3"/>
      <c r="VLM1017" s="3"/>
      <c r="VLN1017" s="3"/>
      <c r="VLO1017" s="3"/>
      <c r="VLP1017" s="3"/>
      <c r="VLQ1017" s="3"/>
      <c r="VLR1017" s="3"/>
      <c r="VLS1017" s="3"/>
      <c r="VLT1017" s="3"/>
      <c r="VLU1017" s="3"/>
      <c r="VLV1017" s="3"/>
      <c r="VLW1017" s="3"/>
      <c r="VLX1017" s="3"/>
      <c r="VLY1017" s="3"/>
      <c r="VLZ1017" s="3"/>
      <c r="VMA1017" s="3"/>
      <c r="VMB1017" s="3"/>
      <c r="VMC1017" s="3"/>
      <c r="VMD1017" s="3"/>
      <c r="VME1017" s="3"/>
      <c r="VMF1017" s="3"/>
      <c r="VMG1017" s="3"/>
      <c r="VMH1017" s="3"/>
      <c r="VMI1017" s="3"/>
      <c r="VMJ1017" s="3"/>
      <c r="VMK1017" s="3"/>
      <c r="VML1017" s="3"/>
      <c r="VMM1017" s="3"/>
      <c r="VMN1017" s="3"/>
      <c r="VMO1017" s="3"/>
      <c r="VMP1017" s="3"/>
      <c r="VMQ1017" s="3"/>
      <c r="VMR1017" s="3"/>
      <c r="VMS1017" s="3"/>
      <c r="VMT1017" s="3"/>
      <c r="VMU1017" s="3"/>
      <c r="VMV1017" s="3"/>
      <c r="VMW1017" s="3"/>
      <c r="VMX1017" s="3"/>
      <c r="VMY1017" s="3"/>
      <c r="VMZ1017" s="3"/>
      <c r="VNA1017" s="3"/>
      <c r="VNB1017" s="3"/>
      <c r="VNC1017" s="3"/>
      <c r="VND1017" s="3"/>
      <c r="VNE1017" s="3"/>
      <c r="VNF1017" s="3"/>
      <c r="VNG1017" s="3"/>
      <c r="VNH1017" s="3"/>
      <c r="VNI1017" s="3"/>
      <c r="VNJ1017" s="3"/>
      <c r="VNK1017" s="3"/>
      <c r="VNL1017" s="3"/>
      <c r="VNM1017" s="3"/>
      <c r="VNN1017" s="3"/>
      <c r="VNO1017" s="3"/>
      <c r="VNP1017" s="3"/>
      <c r="VNQ1017" s="3"/>
      <c r="VNR1017" s="3"/>
      <c r="VNS1017" s="3"/>
      <c r="VNT1017" s="3"/>
      <c r="VNU1017" s="3"/>
      <c r="VNV1017" s="3"/>
      <c r="VNW1017" s="3"/>
      <c r="VNX1017" s="3"/>
      <c r="VNY1017" s="3"/>
      <c r="VNZ1017" s="3"/>
      <c r="VOA1017" s="3"/>
      <c r="VOB1017" s="3"/>
      <c r="VOC1017" s="3"/>
      <c r="VOD1017" s="3"/>
      <c r="VOE1017" s="3"/>
      <c r="VOF1017" s="3"/>
      <c r="VOG1017" s="3"/>
      <c r="VOH1017" s="3"/>
      <c r="VOI1017" s="3"/>
      <c r="VOJ1017" s="3"/>
      <c r="VOK1017" s="3"/>
      <c r="VOL1017" s="3"/>
      <c r="VOM1017" s="3"/>
      <c r="VON1017" s="3"/>
      <c r="VOO1017" s="3"/>
      <c r="VOP1017" s="3"/>
      <c r="VOQ1017" s="3"/>
      <c r="VOR1017" s="3"/>
      <c r="VOS1017" s="3"/>
      <c r="VOT1017" s="3"/>
      <c r="VOU1017" s="3"/>
      <c r="VOV1017" s="3"/>
      <c r="VOW1017" s="3"/>
      <c r="VOX1017" s="3"/>
      <c r="VOY1017" s="3"/>
      <c r="VOZ1017" s="3"/>
      <c r="VPA1017" s="3"/>
      <c r="VPB1017" s="3"/>
      <c r="VPC1017" s="3"/>
      <c r="VPD1017" s="3"/>
      <c r="VPE1017" s="3"/>
      <c r="VPF1017" s="3"/>
      <c r="VPG1017" s="3"/>
      <c r="VPH1017" s="3"/>
      <c r="VPI1017" s="3"/>
      <c r="VPJ1017" s="3"/>
      <c r="VPK1017" s="3"/>
      <c r="VPL1017" s="3"/>
      <c r="VPM1017" s="3"/>
      <c r="VPN1017" s="3"/>
      <c r="VPO1017" s="3"/>
      <c r="VPP1017" s="3"/>
      <c r="VPQ1017" s="3"/>
      <c r="VPR1017" s="3"/>
      <c r="VPS1017" s="3"/>
      <c r="VPT1017" s="3"/>
      <c r="VPU1017" s="3"/>
      <c r="VPV1017" s="3"/>
      <c r="VPW1017" s="3"/>
      <c r="VPX1017" s="3"/>
      <c r="VPY1017" s="3"/>
      <c r="VPZ1017" s="3"/>
      <c r="VQA1017" s="3"/>
      <c r="VQB1017" s="3"/>
      <c r="VQC1017" s="3"/>
      <c r="VQD1017" s="3"/>
      <c r="VQE1017" s="3"/>
      <c r="VQF1017" s="3"/>
      <c r="VQG1017" s="3"/>
      <c r="VQH1017" s="3"/>
      <c r="VQI1017" s="3"/>
      <c r="VQJ1017" s="3"/>
      <c r="VQK1017" s="3"/>
      <c r="VQL1017" s="3"/>
      <c r="VQM1017" s="3"/>
      <c r="VQN1017" s="3"/>
      <c r="VQO1017" s="3"/>
      <c r="VQP1017" s="3"/>
      <c r="VQQ1017" s="3"/>
      <c r="VQR1017" s="3"/>
      <c r="VQS1017" s="3"/>
      <c r="VQT1017" s="3"/>
      <c r="VQU1017" s="3"/>
      <c r="VQV1017" s="3"/>
      <c r="VQW1017" s="3"/>
      <c r="VQX1017" s="3"/>
      <c r="VQY1017" s="3"/>
      <c r="VQZ1017" s="3"/>
      <c r="VRA1017" s="3"/>
      <c r="VRB1017" s="3"/>
      <c r="VRC1017" s="3"/>
      <c r="VRD1017" s="3"/>
      <c r="VRE1017" s="3"/>
      <c r="VRF1017" s="3"/>
      <c r="VRG1017" s="3"/>
      <c r="VRH1017" s="3"/>
      <c r="VRI1017" s="3"/>
      <c r="VRJ1017" s="3"/>
      <c r="VRK1017" s="3"/>
      <c r="VRL1017" s="3"/>
      <c r="VRM1017" s="3"/>
      <c r="VRN1017" s="3"/>
      <c r="VRO1017" s="3"/>
      <c r="VRP1017" s="3"/>
      <c r="VRQ1017" s="3"/>
      <c r="VRR1017" s="3"/>
      <c r="VRS1017" s="3"/>
      <c r="VRT1017" s="3"/>
      <c r="VRU1017" s="3"/>
      <c r="VRV1017" s="3"/>
      <c r="VRW1017" s="3"/>
      <c r="VRX1017" s="3"/>
      <c r="VRY1017" s="3"/>
      <c r="VRZ1017" s="3"/>
      <c r="VSA1017" s="3"/>
      <c r="VSB1017" s="3"/>
      <c r="VSC1017" s="3"/>
      <c r="VSD1017" s="3"/>
      <c r="VSE1017" s="3"/>
      <c r="VSF1017" s="3"/>
      <c r="VSG1017" s="3"/>
      <c r="VSH1017" s="3"/>
      <c r="VSI1017" s="3"/>
      <c r="VSJ1017" s="3"/>
      <c r="VSK1017" s="3"/>
      <c r="VSL1017" s="3"/>
      <c r="VSM1017" s="3"/>
      <c r="VSN1017" s="3"/>
      <c r="VSO1017" s="3"/>
      <c r="VSP1017" s="3"/>
      <c r="VSQ1017" s="3"/>
      <c r="VSR1017" s="3"/>
      <c r="VSS1017" s="3"/>
      <c r="VST1017" s="3"/>
      <c r="VSU1017" s="3"/>
      <c r="VSV1017" s="3"/>
      <c r="VSW1017" s="3"/>
      <c r="VSX1017" s="3"/>
      <c r="VSY1017" s="3"/>
      <c r="VSZ1017" s="3"/>
      <c r="VTA1017" s="3"/>
      <c r="VTB1017" s="3"/>
      <c r="VTC1017" s="3"/>
      <c r="VTD1017" s="3"/>
      <c r="VTE1017" s="3"/>
      <c r="VTF1017" s="3"/>
      <c r="VTG1017" s="3"/>
      <c r="VTH1017" s="3"/>
      <c r="VTI1017" s="3"/>
      <c r="VTJ1017" s="3"/>
      <c r="VTK1017" s="3"/>
      <c r="VTL1017" s="3"/>
      <c r="VTM1017" s="3"/>
      <c r="VTN1017" s="3"/>
      <c r="VTO1017" s="3"/>
      <c r="VTP1017" s="3"/>
      <c r="VTQ1017" s="3"/>
      <c r="VTR1017" s="3"/>
      <c r="VTS1017" s="3"/>
      <c r="VTT1017" s="3"/>
      <c r="VTU1017" s="3"/>
      <c r="VTV1017" s="3"/>
      <c r="VTW1017" s="3"/>
      <c r="VTX1017" s="3"/>
      <c r="VTY1017" s="3"/>
      <c r="VTZ1017" s="3"/>
      <c r="VUA1017" s="3"/>
      <c r="VUB1017" s="3"/>
      <c r="VUC1017" s="3"/>
      <c r="VUD1017" s="3"/>
      <c r="VUE1017" s="3"/>
      <c r="VUF1017" s="3"/>
      <c r="VUG1017" s="3"/>
      <c r="VUH1017" s="3"/>
      <c r="VUI1017" s="3"/>
      <c r="VUJ1017" s="3"/>
      <c r="VUK1017" s="3"/>
      <c r="VUL1017" s="3"/>
      <c r="VUM1017" s="3"/>
      <c r="VUN1017" s="3"/>
      <c r="VUO1017" s="3"/>
      <c r="VUP1017" s="3"/>
      <c r="VUQ1017" s="3"/>
      <c r="VUR1017" s="3"/>
      <c r="VUS1017" s="3"/>
      <c r="VUT1017" s="3"/>
      <c r="VUU1017" s="3"/>
      <c r="VUV1017" s="3"/>
      <c r="VUW1017" s="3"/>
      <c r="VUX1017" s="3"/>
      <c r="VUY1017" s="3"/>
      <c r="VUZ1017" s="3"/>
      <c r="VVA1017" s="3"/>
      <c r="VVB1017" s="3"/>
      <c r="VVC1017" s="3"/>
      <c r="VVD1017" s="3"/>
      <c r="VVE1017" s="3"/>
      <c r="VVF1017" s="3"/>
      <c r="VVG1017" s="3"/>
      <c r="VVH1017" s="3"/>
      <c r="VVI1017" s="3"/>
      <c r="VVJ1017" s="3"/>
      <c r="VVK1017" s="3"/>
      <c r="VVL1017" s="3"/>
      <c r="VVM1017" s="3"/>
      <c r="VVN1017" s="3"/>
      <c r="VVO1017" s="3"/>
      <c r="VVP1017" s="3"/>
      <c r="VVQ1017" s="3"/>
      <c r="VVR1017" s="3"/>
      <c r="VVS1017" s="3"/>
      <c r="VVT1017" s="3"/>
      <c r="VVU1017" s="3"/>
      <c r="VVV1017" s="3"/>
      <c r="VVW1017" s="3"/>
      <c r="VVX1017" s="3"/>
      <c r="VVY1017" s="3"/>
      <c r="VVZ1017" s="3"/>
      <c r="VWA1017" s="3"/>
      <c r="VWB1017" s="3"/>
      <c r="VWC1017" s="3"/>
      <c r="VWD1017" s="3"/>
      <c r="VWE1017" s="3"/>
      <c r="VWF1017" s="3"/>
      <c r="VWG1017" s="3"/>
      <c r="VWH1017" s="3"/>
      <c r="VWI1017" s="3"/>
      <c r="VWJ1017" s="3"/>
      <c r="VWK1017" s="3"/>
      <c r="VWL1017" s="3"/>
      <c r="VWM1017" s="3"/>
      <c r="VWN1017" s="3"/>
      <c r="VWO1017" s="3"/>
      <c r="VWP1017" s="3"/>
      <c r="VWQ1017" s="3"/>
      <c r="VWR1017" s="3"/>
      <c r="VWS1017" s="3"/>
      <c r="VWT1017" s="3"/>
      <c r="VWU1017" s="3"/>
      <c r="VWV1017" s="3"/>
      <c r="VWW1017" s="3"/>
      <c r="VWX1017" s="3"/>
      <c r="VWY1017" s="3"/>
      <c r="VWZ1017" s="3"/>
      <c r="VXA1017" s="3"/>
      <c r="VXB1017" s="3"/>
      <c r="VXC1017" s="3"/>
      <c r="VXD1017" s="3"/>
      <c r="VXE1017" s="3"/>
      <c r="VXF1017" s="3"/>
      <c r="VXG1017" s="3"/>
      <c r="VXH1017" s="3"/>
      <c r="VXI1017" s="3"/>
      <c r="VXJ1017" s="3"/>
      <c r="VXK1017" s="3"/>
      <c r="VXL1017" s="3"/>
      <c r="VXM1017" s="3"/>
      <c r="VXN1017" s="3"/>
      <c r="VXO1017" s="3"/>
      <c r="VXP1017" s="3"/>
      <c r="VXQ1017" s="3"/>
      <c r="VXR1017" s="3"/>
      <c r="VXS1017" s="3"/>
      <c r="VXT1017" s="3"/>
      <c r="VXU1017" s="3"/>
      <c r="VXV1017" s="3"/>
      <c r="VXW1017" s="3"/>
      <c r="VXX1017" s="3"/>
      <c r="VXY1017" s="3"/>
      <c r="VXZ1017" s="3"/>
      <c r="VYA1017" s="3"/>
      <c r="VYB1017" s="3"/>
      <c r="VYC1017" s="3"/>
      <c r="VYD1017" s="3"/>
      <c r="VYE1017" s="3"/>
      <c r="VYF1017" s="3"/>
      <c r="VYG1017" s="3"/>
      <c r="VYH1017" s="3"/>
      <c r="VYI1017" s="3"/>
      <c r="VYJ1017" s="3"/>
      <c r="VYK1017" s="3"/>
      <c r="VYL1017" s="3"/>
      <c r="VYM1017" s="3"/>
      <c r="VYN1017" s="3"/>
      <c r="VYO1017" s="3"/>
      <c r="VYP1017" s="3"/>
      <c r="VYQ1017" s="3"/>
      <c r="VYR1017" s="3"/>
      <c r="VYS1017" s="3"/>
      <c r="VYT1017" s="3"/>
      <c r="VYU1017" s="3"/>
      <c r="VYV1017" s="3"/>
      <c r="VYW1017" s="3"/>
      <c r="VYX1017" s="3"/>
      <c r="VYY1017" s="3"/>
      <c r="VYZ1017" s="3"/>
      <c r="VZA1017" s="3"/>
      <c r="VZB1017" s="3"/>
      <c r="VZC1017" s="3"/>
      <c r="VZD1017" s="3"/>
      <c r="VZE1017" s="3"/>
      <c r="VZF1017" s="3"/>
      <c r="VZG1017" s="3"/>
      <c r="VZH1017" s="3"/>
      <c r="VZI1017" s="3"/>
      <c r="VZJ1017" s="3"/>
      <c r="VZK1017" s="3"/>
      <c r="VZL1017" s="3"/>
      <c r="VZM1017" s="3"/>
      <c r="VZN1017" s="3"/>
      <c r="VZO1017" s="3"/>
      <c r="VZP1017" s="3"/>
      <c r="VZQ1017" s="3"/>
      <c r="VZR1017" s="3"/>
      <c r="VZS1017" s="3"/>
      <c r="VZT1017" s="3"/>
      <c r="VZU1017" s="3"/>
      <c r="VZV1017" s="3"/>
      <c r="VZW1017" s="3"/>
      <c r="VZX1017" s="3"/>
      <c r="VZY1017" s="3"/>
      <c r="VZZ1017" s="3"/>
      <c r="WAA1017" s="3"/>
      <c r="WAB1017" s="3"/>
      <c r="WAC1017" s="3"/>
      <c r="WAD1017" s="3"/>
      <c r="WAE1017" s="3"/>
      <c r="WAF1017" s="3"/>
      <c r="WAG1017" s="3"/>
      <c r="WAH1017" s="3"/>
      <c r="WAI1017" s="3"/>
      <c r="WAJ1017" s="3"/>
      <c r="WAK1017" s="3"/>
      <c r="WAL1017" s="3"/>
      <c r="WAM1017" s="3"/>
      <c r="WAN1017" s="3"/>
      <c r="WAO1017" s="3"/>
      <c r="WAP1017" s="3"/>
      <c r="WAQ1017" s="3"/>
      <c r="WAR1017" s="3"/>
      <c r="WAS1017" s="3"/>
      <c r="WAT1017" s="3"/>
      <c r="WAU1017" s="3"/>
      <c r="WAV1017" s="3"/>
      <c r="WAW1017" s="3"/>
      <c r="WAX1017" s="3"/>
      <c r="WAY1017" s="3"/>
      <c r="WAZ1017" s="3"/>
      <c r="WBA1017" s="3"/>
      <c r="WBB1017" s="3"/>
      <c r="WBC1017" s="3"/>
      <c r="WBD1017" s="3"/>
      <c r="WBE1017" s="3"/>
      <c r="WBF1017" s="3"/>
      <c r="WBG1017" s="3"/>
      <c r="WBH1017" s="3"/>
      <c r="WBI1017" s="3"/>
      <c r="WBJ1017" s="3"/>
      <c r="WBK1017" s="3"/>
      <c r="WBL1017" s="3"/>
      <c r="WBM1017" s="3"/>
      <c r="WBN1017" s="3"/>
      <c r="WBO1017" s="3"/>
      <c r="WBP1017" s="3"/>
      <c r="WBQ1017" s="3"/>
      <c r="WBR1017" s="3"/>
      <c r="WBS1017" s="3"/>
      <c r="WBT1017" s="3"/>
      <c r="WBU1017" s="3"/>
      <c r="WBV1017" s="3"/>
      <c r="WBW1017" s="3"/>
      <c r="WBX1017" s="3"/>
      <c r="WBY1017" s="3"/>
      <c r="WBZ1017" s="3"/>
      <c r="WCA1017" s="3"/>
      <c r="WCB1017" s="3"/>
      <c r="WCC1017" s="3"/>
      <c r="WCD1017" s="3"/>
      <c r="WCE1017" s="3"/>
      <c r="WCF1017" s="3"/>
      <c r="WCG1017" s="3"/>
      <c r="WCH1017" s="3"/>
      <c r="WCI1017" s="3"/>
      <c r="WCJ1017" s="3"/>
      <c r="WCK1017" s="3"/>
      <c r="WCL1017" s="3"/>
      <c r="WCM1017" s="3"/>
      <c r="WCN1017" s="3"/>
      <c r="WCO1017" s="3"/>
      <c r="WCP1017" s="3"/>
      <c r="WCQ1017" s="3"/>
      <c r="WCR1017" s="3"/>
      <c r="WCS1017" s="3"/>
      <c r="WCT1017" s="3"/>
      <c r="WCU1017" s="3"/>
      <c r="WCV1017" s="3"/>
      <c r="WCW1017" s="3"/>
      <c r="WCX1017" s="3"/>
      <c r="WCY1017" s="3"/>
      <c r="WCZ1017" s="3"/>
      <c r="WDA1017" s="3"/>
      <c r="WDB1017" s="3"/>
      <c r="WDC1017" s="3"/>
      <c r="WDD1017" s="3"/>
      <c r="WDE1017" s="3"/>
      <c r="WDF1017" s="3"/>
      <c r="WDG1017" s="3"/>
      <c r="WDH1017" s="3"/>
      <c r="WDI1017" s="3"/>
      <c r="WDJ1017" s="3"/>
      <c r="WDK1017" s="3"/>
      <c r="WDL1017" s="3"/>
      <c r="WDM1017" s="3"/>
      <c r="WDN1017" s="3"/>
      <c r="WDO1017" s="3"/>
      <c r="WDP1017" s="3"/>
      <c r="WDQ1017" s="3"/>
      <c r="WDR1017" s="3"/>
      <c r="WDS1017" s="3"/>
      <c r="WDT1017" s="3"/>
      <c r="WDU1017" s="3"/>
      <c r="WDV1017" s="3"/>
      <c r="WDW1017" s="3"/>
      <c r="WDX1017" s="3"/>
      <c r="WDY1017" s="3"/>
      <c r="WDZ1017" s="3"/>
      <c r="WEA1017" s="3"/>
      <c r="WEB1017" s="3"/>
      <c r="WEC1017" s="3"/>
      <c r="WED1017" s="3"/>
      <c r="WEE1017" s="3"/>
      <c r="WEF1017" s="3"/>
      <c r="WEG1017" s="3"/>
      <c r="WEH1017" s="3"/>
      <c r="WEI1017" s="3"/>
      <c r="WEJ1017" s="3"/>
      <c r="WEK1017" s="3"/>
      <c r="WEL1017" s="3"/>
      <c r="WEM1017" s="3"/>
      <c r="WEN1017" s="3"/>
      <c r="WEO1017" s="3"/>
      <c r="WEP1017" s="3"/>
      <c r="WEQ1017" s="3"/>
      <c r="WER1017" s="3"/>
      <c r="WES1017" s="3"/>
      <c r="WET1017" s="3"/>
      <c r="WEU1017" s="3"/>
      <c r="WEV1017" s="3"/>
      <c r="WEW1017" s="3"/>
      <c r="WEX1017" s="3"/>
      <c r="WEY1017" s="3"/>
      <c r="WEZ1017" s="3"/>
      <c r="WFA1017" s="3"/>
      <c r="WFB1017" s="3"/>
      <c r="WFC1017" s="3"/>
      <c r="WFD1017" s="3"/>
      <c r="WFE1017" s="3"/>
      <c r="WFF1017" s="3"/>
      <c r="WFG1017" s="3"/>
      <c r="WFH1017" s="3"/>
      <c r="WFI1017" s="3"/>
      <c r="WFJ1017" s="3"/>
      <c r="WFK1017" s="3"/>
      <c r="WFL1017" s="3"/>
      <c r="WFM1017" s="3"/>
      <c r="WFN1017" s="3"/>
      <c r="WFO1017" s="3"/>
      <c r="WFP1017" s="3"/>
      <c r="WFQ1017" s="3"/>
      <c r="WFR1017" s="3"/>
      <c r="WFS1017" s="3"/>
      <c r="WFT1017" s="3"/>
      <c r="WFU1017" s="3"/>
      <c r="WFV1017" s="3"/>
      <c r="WFW1017" s="3"/>
      <c r="WFX1017" s="3"/>
      <c r="WFY1017" s="3"/>
      <c r="WFZ1017" s="3"/>
      <c r="WGA1017" s="3"/>
      <c r="WGB1017" s="3"/>
      <c r="WGC1017" s="3"/>
      <c r="WGD1017" s="3"/>
      <c r="WGE1017" s="3"/>
      <c r="WGF1017" s="3"/>
      <c r="WGG1017" s="3"/>
      <c r="WGH1017" s="3"/>
      <c r="WGI1017" s="3"/>
      <c r="WGJ1017" s="3"/>
      <c r="WGK1017" s="3"/>
      <c r="WGL1017" s="3"/>
      <c r="WGM1017" s="3"/>
      <c r="WGN1017" s="3"/>
      <c r="WGO1017" s="3"/>
      <c r="WGP1017" s="3"/>
      <c r="WGQ1017" s="3"/>
      <c r="WGR1017" s="3"/>
      <c r="WGS1017" s="3"/>
      <c r="WGT1017" s="3"/>
      <c r="WGU1017" s="3"/>
      <c r="WGV1017" s="3"/>
      <c r="WGW1017" s="3"/>
      <c r="WGX1017" s="3"/>
      <c r="WGY1017" s="3"/>
      <c r="WGZ1017" s="3"/>
      <c r="WHA1017" s="3"/>
      <c r="WHB1017" s="3"/>
      <c r="WHC1017" s="3"/>
      <c r="WHD1017" s="3"/>
      <c r="WHE1017" s="3"/>
      <c r="WHF1017" s="3"/>
      <c r="WHG1017" s="3"/>
      <c r="WHH1017" s="3"/>
      <c r="WHI1017" s="3"/>
      <c r="WHJ1017" s="3"/>
      <c r="WHK1017" s="3"/>
      <c r="WHL1017" s="3"/>
      <c r="WHM1017" s="3"/>
      <c r="WHN1017" s="3"/>
      <c r="WHO1017" s="3"/>
      <c r="WHP1017" s="3"/>
      <c r="WHQ1017" s="3"/>
      <c r="WHR1017" s="3"/>
      <c r="WHS1017" s="3"/>
      <c r="WHT1017" s="3"/>
      <c r="WHU1017" s="3"/>
      <c r="WHV1017" s="3"/>
      <c r="WHW1017" s="3"/>
      <c r="WHX1017" s="3"/>
      <c r="WHY1017" s="3"/>
      <c r="WHZ1017" s="3"/>
      <c r="WIA1017" s="3"/>
      <c r="WIB1017" s="3"/>
      <c r="WIC1017" s="3"/>
      <c r="WID1017" s="3"/>
      <c r="WIE1017" s="3"/>
      <c r="WIF1017" s="3"/>
      <c r="WIG1017" s="3"/>
      <c r="WIH1017" s="3"/>
      <c r="WII1017" s="3"/>
      <c r="WIJ1017" s="3"/>
      <c r="WIK1017" s="3"/>
      <c r="WIL1017" s="3"/>
      <c r="WIM1017" s="3"/>
      <c r="WIN1017" s="3"/>
      <c r="WIO1017" s="3"/>
      <c r="WIP1017" s="3"/>
      <c r="WIQ1017" s="3"/>
      <c r="WIR1017" s="3"/>
      <c r="WIS1017" s="3"/>
      <c r="WIT1017" s="3"/>
      <c r="WIU1017" s="3"/>
      <c r="WIV1017" s="3"/>
      <c r="WIW1017" s="3"/>
      <c r="WIX1017" s="3"/>
      <c r="WIY1017" s="3"/>
      <c r="WIZ1017" s="3"/>
      <c r="WJA1017" s="3"/>
      <c r="WJB1017" s="3"/>
      <c r="WJC1017" s="3"/>
      <c r="WJD1017" s="3"/>
      <c r="WJE1017" s="3"/>
      <c r="WJF1017" s="3"/>
      <c r="WJG1017" s="3"/>
      <c r="WJH1017" s="3"/>
      <c r="WJI1017" s="3"/>
      <c r="WJJ1017" s="3"/>
      <c r="WJK1017" s="3"/>
      <c r="WJL1017" s="3"/>
      <c r="WJM1017" s="3"/>
      <c r="WJN1017" s="3"/>
      <c r="WJO1017" s="3"/>
      <c r="WJP1017" s="3"/>
      <c r="WJQ1017" s="3"/>
      <c r="WJR1017" s="3"/>
      <c r="WJS1017" s="3"/>
      <c r="WJT1017" s="3"/>
      <c r="WJU1017" s="3"/>
      <c r="WJV1017" s="3"/>
      <c r="WJW1017" s="3"/>
      <c r="WJX1017" s="3"/>
      <c r="WJY1017" s="3"/>
      <c r="WJZ1017" s="3"/>
      <c r="WKA1017" s="3"/>
      <c r="WKB1017" s="3"/>
      <c r="WKC1017" s="3"/>
      <c r="WKD1017" s="3"/>
      <c r="WKE1017" s="3"/>
      <c r="WKF1017" s="3"/>
      <c r="WKG1017" s="3"/>
      <c r="WKH1017" s="3"/>
      <c r="WKI1017" s="3"/>
      <c r="WKJ1017" s="3"/>
      <c r="WKK1017" s="3"/>
      <c r="WKL1017" s="3"/>
      <c r="WKM1017" s="3"/>
      <c r="WKN1017" s="3"/>
      <c r="WKO1017" s="3"/>
      <c r="WKP1017" s="3"/>
      <c r="WKQ1017" s="3"/>
      <c r="WKR1017" s="3"/>
      <c r="WKS1017" s="3"/>
      <c r="WKT1017" s="3"/>
      <c r="WKU1017" s="3"/>
      <c r="WKV1017" s="3"/>
      <c r="WKW1017" s="3"/>
      <c r="WKX1017" s="3"/>
      <c r="WKY1017" s="3"/>
      <c r="WKZ1017" s="3"/>
      <c r="WLA1017" s="3"/>
      <c r="WLB1017" s="3"/>
      <c r="WLC1017" s="3"/>
      <c r="WLD1017" s="3"/>
      <c r="WLE1017" s="3"/>
      <c r="WLF1017" s="3"/>
      <c r="WLG1017" s="3"/>
      <c r="WLH1017" s="3"/>
      <c r="WLI1017" s="3"/>
      <c r="WLJ1017" s="3"/>
      <c r="WLK1017" s="3"/>
      <c r="WLL1017" s="3"/>
      <c r="WLM1017" s="3"/>
      <c r="WLN1017" s="3"/>
      <c r="WLO1017" s="3"/>
      <c r="WLP1017" s="3"/>
      <c r="WLQ1017" s="3"/>
      <c r="WLR1017" s="3"/>
      <c r="WLS1017" s="3"/>
      <c r="WLT1017" s="3"/>
      <c r="WLU1017" s="3"/>
      <c r="WLV1017" s="3"/>
      <c r="WLW1017" s="3"/>
      <c r="WLX1017" s="3"/>
      <c r="WLY1017" s="3"/>
      <c r="WLZ1017" s="3"/>
      <c r="WMA1017" s="3"/>
      <c r="WMB1017" s="3"/>
      <c r="WMC1017" s="3"/>
      <c r="WMD1017" s="3"/>
      <c r="WME1017" s="3"/>
      <c r="WMF1017" s="3"/>
      <c r="WMG1017" s="3"/>
      <c r="WMH1017" s="3"/>
      <c r="WMI1017" s="3"/>
      <c r="WMJ1017" s="3"/>
      <c r="WMK1017" s="3"/>
      <c r="WML1017" s="3"/>
      <c r="WMM1017" s="3"/>
      <c r="WMN1017" s="3"/>
      <c r="WMO1017" s="3"/>
      <c r="WMP1017" s="3"/>
      <c r="WMQ1017" s="3"/>
      <c r="WMR1017" s="3"/>
      <c r="WMS1017" s="3"/>
      <c r="WMT1017" s="3"/>
      <c r="WMU1017" s="3"/>
      <c r="WMV1017" s="3"/>
      <c r="WMW1017" s="3"/>
      <c r="WMX1017" s="3"/>
      <c r="WMY1017" s="3"/>
      <c r="WMZ1017" s="3"/>
      <c r="WNA1017" s="3"/>
      <c r="WNB1017" s="3"/>
      <c r="WNC1017" s="3"/>
      <c r="WND1017" s="3"/>
      <c r="WNE1017" s="3"/>
      <c r="WNF1017" s="3"/>
      <c r="WNG1017" s="3"/>
      <c r="WNH1017" s="3"/>
      <c r="WNI1017" s="3"/>
      <c r="WNJ1017" s="3"/>
      <c r="WNK1017" s="3"/>
      <c r="WNL1017" s="3"/>
      <c r="WNM1017" s="3"/>
      <c r="WNN1017" s="3"/>
      <c r="WNO1017" s="3"/>
      <c r="WNP1017" s="3"/>
      <c r="WNQ1017" s="3"/>
      <c r="WNR1017" s="3"/>
      <c r="WNS1017" s="3"/>
      <c r="WNT1017" s="3"/>
      <c r="WNU1017" s="3"/>
      <c r="WNV1017" s="3"/>
      <c r="WNW1017" s="3"/>
      <c r="WNX1017" s="3"/>
      <c r="WNY1017" s="3"/>
      <c r="WNZ1017" s="3"/>
      <c r="WOA1017" s="3"/>
      <c r="WOB1017" s="3"/>
      <c r="WOC1017" s="3"/>
      <c r="WOD1017" s="3"/>
      <c r="WOE1017" s="3"/>
      <c r="WOF1017" s="3"/>
      <c r="WOG1017" s="3"/>
      <c r="WOH1017" s="3"/>
      <c r="WOI1017" s="3"/>
      <c r="WOJ1017" s="3"/>
      <c r="WOK1017" s="3"/>
      <c r="WOL1017" s="3"/>
      <c r="WOM1017" s="3"/>
      <c r="WON1017" s="3"/>
      <c r="WOO1017" s="3"/>
      <c r="WOP1017" s="3"/>
      <c r="WOQ1017" s="3"/>
      <c r="WOR1017" s="3"/>
      <c r="WOS1017" s="3"/>
      <c r="WOT1017" s="3"/>
      <c r="WOU1017" s="3"/>
      <c r="WOV1017" s="3"/>
      <c r="WOW1017" s="3"/>
      <c r="WOX1017" s="3"/>
      <c r="WOY1017" s="3"/>
      <c r="WOZ1017" s="3"/>
      <c r="WPA1017" s="3"/>
      <c r="WPB1017" s="3"/>
      <c r="WPC1017" s="3"/>
      <c r="WPD1017" s="3"/>
      <c r="WPE1017" s="3"/>
      <c r="WPF1017" s="3"/>
      <c r="WPG1017" s="3"/>
      <c r="WPH1017" s="3"/>
      <c r="WPI1017" s="3"/>
      <c r="WPJ1017" s="3"/>
      <c r="WPK1017" s="3"/>
      <c r="WPL1017" s="3"/>
      <c r="WPM1017" s="3"/>
      <c r="WPN1017" s="3"/>
      <c r="WPO1017" s="3"/>
      <c r="WPP1017" s="3"/>
      <c r="WPQ1017" s="3"/>
      <c r="WPR1017" s="3"/>
      <c r="WPS1017" s="3"/>
      <c r="WPT1017" s="3"/>
      <c r="WPU1017" s="3"/>
      <c r="WPV1017" s="3"/>
      <c r="WPW1017" s="3"/>
      <c r="WPX1017" s="3"/>
      <c r="WPY1017" s="3"/>
      <c r="WPZ1017" s="3"/>
      <c r="WQA1017" s="3"/>
      <c r="WQB1017" s="3"/>
      <c r="WQC1017" s="3"/>
      <c r="WQD1017" s="3"/>
      <c r="WQE1017" s="3"/>
      <c r="WQF1017" s="3"/>
      <c r="WQG1017" s="3"/>
      <c r="WQH1017" s="3"/>
      <c r="WQI1017" s="3"/>
      <c r="WQJ1017" s="3"/>
      <c r="WQK1017" s="3"/>
      <c r="WQL1017" s="3"/>
      <c r="WQM1017" s="3"/>
      <c r="WQN1017" s="3"/>
      <c r="WQO1017" s="3"/>
      <c r="WQP1017" s="3"/>
      <c r="WQQ1017" s="3"/>
      <c r="WQR1017" s="3"/>
      <c r="WQS1017" s="3"/>
      <c r="WQT1017" s="3"/>
      <c r="WQU1017" s="3"/>
      <c r="WQV1017" s="3"/>
      <c r="WQW1017" s="3"/>
      <c r="WQX1017" s="3"/>
      <c r="WQY1017" s="3"/>
      <c r="WQZ1017" s="3"/>
      <c r="WRA1017" s="3"/>
      <c r="WRB1017" s="3"/>
      <c r="WRC1017" s="3"/>
      <c r="WRD1017" s="3"/>
      <c r="WRE1017" s="3"/>
      <c r="WRF1017" s="3"/>
      <c r="WRG1017" s="3"/>
      <c r="WRH1017" s="3"/>
      <c r="WRI1017" s="3"/>
      <c r="WRJ1017" s="3"/>
      <c r="WRK1017" s="3"/>
      <c r="WRL1017" s="3"/>
      <c r="WRM1017" s="3"/>
      <c r="WRN1017" s="3"/>
      <c r="WRO1017" s="3"/>
      <c r="WRP1017" s="3"/>
      <c r="WRQ1017" s="3"/>
      <c r="WRR1017" s="3"/>
      <c r="WRS1017" s="3"/>
      <c r="WRT1017" s="3"/>
      <c r="WRU1017" s="3"/>
      <c r="WRV1017" s="3"/>
      <c r="WRW1017" s="3"/>
      <c r="WRX1017" s="3"/>
      <c r="WRY1017" s="3"/>
      <c r="WRZ1017" s="3"/>
      <c r="WSA1017" s="3"/>
      <c r="WSB1017" s="3"/>
      <c r="WSC1017" s="3"/>
      <c r="WSD1017" s="3"/>
      <c r="WSE1017" s="3"/>
      <c r="WSF1017" s="3"/>
      <c r="WSG1017" s="3"/>
      <c r="WSH1017" s="3"/>
      <c r="WSI1017" s="3"/>
      <c r="WSJ1017" s="3"/>
      <c r="WSK1017" s="3"/>
      <c r="WSL1017" s="3"/>
      <c r="WSM1017" s="3"/>
      <c r="WSN1017" s="3"/>
      <c r="WSO1017" s="3"/>
      <c r="WSP1017" s="3"/>
      <c r="WSQ1017" s="3"/>
      <c r="WSR1017" s="3"/>
      <c r="WSS1017" s="3"/>
      <c r="WST1017" s="3"/>
      <c r="WSU1017" s="3"/>
      <c r="WSV1017" s="3"/>
      <c r="WSW1017" s="3"/>
      <c r="WSX1017" s="3"/>
      <c r="WSY1017" s="3"/>
      <c r="WSZ1017" s="3"/>
      <c r="WTA1017" s="3"/>
      <c r="WTB1017" s="3"/>
      <c r="WTC1017" s="3"/>
      <c r="WTD1017" s="3"/>
      <c r="WTE1017" s="3"/>
      <c r="WTF1017" s="3"/>
      <c r="WTG1017" s="3"/>
      <c r="WTH1017" s="3"/>
      <c r="WTI1017" s="3"/>
      <c r="WTJ1017" s="3"/>
      <c r="WTK1017" s="3"/>
      <c r="WTL1017" s="3"/>
      <c r="WTM1017" s="3"/>
      <c r="WTN1017" s="3"/>
      <c r="WTO1017" s="3"/>
      <c r="WTP1017" s="3"/>
      <c r="WTQ1017" s="3"/>
      <c r="WTR1017" s="3"/>
      <c r="WTS1017" s="3"/>
      <c r="WTT1017" s="3"/>
      <c r="WTU1017" s="3"/>
      <c r="WTV1017" s="3"/>
      <c r="WTW1017" s="3"/>
      <c r="WTX1017" s="3"/>
      <c r="WTY1017" s="3"/>
      <c r="WTZ1017" s="3"/>
      <c r="WUA1017" s="3"/>
      <c r="WUB1017" s="3"/>
      <c r="WUC1017" s="3"/>
      <c r="WUD1017" s="3"/>
      <c r="WUE1017" s="3"/>
      <c r="WUF1017" s="3"/>
      <c r="WUG1017" s="3"/>
      <c r="WUH1017" s="3"/>
      <c r="WUI1017" s="3"/>
      <c r="WUJ1017" s="3"/>
      <c r="WUK1017" s="3"/>
      <c r="WUL1017" s="3"/>
      <c r="WUM1017" s="3"/>
      <c r="WUN1017" s="3"/>
      <c r="WUO1017" s="3"/>
      <c r="WUP1017" s="3"/>
      <c r="WUQ1017" s="3"/>
      <c r="WUR1017" s="3"/>
      <c r="WUS1017" s="3"/>
      <c r="WUT1017" s="3"/>
      <c r="WUU1017" s="3"/>
      <c r="WUV1017" s="3"/>
      <c r="WUW1017" s="3"/>
      <c r="WUX1017" s="3"/>
      <c r="WUY1017" s="3"/>
      <c r="WUZ1017" s="3"/>
      <c r="WVA1017" s="3"/>
      <c r="WVB1017" s="3"/>
      <c r="WVC1017" s="3"/>
      <c r="WVD1017" s="3"/>
      <c r="WVE1017" s="3"/>
      <c r="WVF1017" s="3"/>
      <c r="WVG1017" s="3"/>
      <c r="WVH1017" s="3"/>
      <c r="WVI1017" s="3"/>
      <c r="WVJ1017" s="3"/>
      <c r="WVK1017" s="3"/>
      <c r="WVL1017" s="3"/>
      <c r="WVM1017" s="3"/>
      <c r="WVN1017" s="3"/>
      <c r="WVO1017" s="3"/>
      <c r="WVP1017" s="3"/>
      <c r="WVQ1017" s="3"/>
      <c r="WVR1017" s="3"/>
      <c r="WVS1017" s="3"/>
      <c r="WVT1017" s="3"/>
    </row>
    <row r="1018" spans="1:16140" s="162" customFormat="1" ht="123.75">
      <c r="A1018" s="13" t="s">
        <v>3142</v>
      </c>
      <c r="B1018" s="30" t="str">
        <f t="shared" si="66"/>
        <v>N:\2019\19032.BD - Century City JMB Tower\CA\RFI's\1510</v>
      </c>
      <c r="C1018" s="4" t="s">
        <v>30</v>
      </c>
      <c r="D1018" s="135" t="s">
        <v>3143</v>
      </c>
      <c r="E1018" s="5"/>
      <c r="F1018" s="6">
        <v>45309</v>
      </c>
      <c r="G1018" s="6">
        <v>45316</v>
      </c>
      <c r="H1018" s="6">
        <v>45322</v>
      </c>
      <c r="I1018" s="20">
        <f t="shared" ca="1" si="67"/>
        <v>9</v>
      </c>
      <c r="J1018" s="20">
        <f t="shared" ca="1" si="68"/>
        <v>13</v>
      </c>
      <c r="K1018" s="6" t="s">
        <v>2107</v>
      </c>
      <c r="L1018" s="28"/>
      <c r="M1018" s="83" t="s">
        <v>2327</v>
      </c>
      <c r="N1018" s="29" t="s">
        <v>3144</v>
      </c>
      <c r="O1018" s="242" t="str">
        <f t="shared" ca="1" si="69"/>
        <v/>
      </c>
      <c r="P1018" s="24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c r="BT1018" s="3"/>
      <c r="BU1018" s="3"/>
      <c r="BV1018" s="3"/>
      <c r="BW1018" s="3"/>
      <c r="BX1018" s="3"/>
      <c r="BY1018" s="3"/>
      <c r="BZ1018" s="3"/>
      <c r="CA1018" s="3"/>
      <c r="CB1018" s="3"/>
      <c r="CC1018" s="3"/>
      <c r="CD1018" s="3"/>
      <c r="CE1018" s="3"/>
      <c r="CF1018" s="3"/>
      <c r="CG1018" s="3"/>
      <c r="CH1018" s="3"/>
      <c r="CI1018" s="3"/>
      <c r="CJ1018" s="3"/>
      <c r="CK1018" s="3"/>
      <c r="CL1018" s="3"/>
      <c r="CM1018" s="3"/>
      <c r="CN1018" s="3"/>
      <c r="CO1018" s="3"/>
      <c r="CP1018" s="3"/>
      <c r="CQ1018" s="3"/>
      <c r="CR1018" s="3"/>
      <c r="CS1018" s="3"/>
      <c r="CT1018" s="3"/>
      <c r="CU1018" s="3"/>
      <c r="CV1018" s="3"/>
      <c r="CW1018" s="3"/>
      <c r="CX1018" s="3"/>
      <c r="CY1018" s="3"/>
      <c r="CZ1018" s="3"/>
      <c r="DA1018" s="3"/>
      <c r="DB1018" s="3"/>
      <c r="DC1018" s="3"/>
      <c r="DD1018" s="3"/>
      <c r="DE1018" s="3"/>
      <c r="DF1018" s="3"/>
      <c r="DG1018" s="3"/>
      <c r="DH1018" s="3"/>
      <c r="DI1018" s="3"/>
      <c r="DJ1018" s="3"/>
      <c r="DK1018" s="3"/>
      <c r="DL1018" s="3"/>
      <c r="DM1018" s="3"/>
      <c r="DN1018" s="3"/>
      <c r="DO1018" s="3"/>
      <c r="DP1018" s="3"/>
      <c r="DQ1018" s="3"/>
      <c r="DR1018" s="3"/>
      <c r="DS1018" s="3"/>
      <c r="DT1018" s="3"/>
      <c r="DU1018" s="3"/>
      <c r="DV1018" s="3"/>
      <c r="DW1018" s="3"/>
      <c r="DX1018" s="3"/>
      <c r="DY1018" s="3"/>
      <c r="DZ1018" s="3"/>
      <c r="EA1018" s="3"/>
      <c r="EB1018" s="3"/>
      <c r="EC1018" s="3"/>
      <c r="ED1018" s="3"/>
      <c r="EE1018" s="3"/>
      <c r="EF1018" s="3"/>
      <c r="EG1018" s="3"/>
      <c r="EH1018" s="3"/>
      <c r="EI1018" s="3"/>
      <c r="EJ1018" s="3"/>
      <c r="EK1018" s="3"/>
      <c r="EL1018" s="3"/>
      <c r="EM1018" s="3"/>
      <c r="EN1018" s="3"/>
      <c r="EO1018" s="3"/>
      <c r="EP1018" s="3"/>
      <c r="EQ1018" s="3"/>
      <c r="ER1018" s="3"/>
      <c r="ES1018" s="3"/>
      <c r="ET1018" s="3"/>
      <c r="EU1018" s="3"/>
      <c r="EV1018" s="3"/>
      <c r="EW1018" s="3"/>
      <c r="EX1018" s="3"/>
      <c r="EY1018" s="3"/>
      <c r="EZ1018" s="3"/>
      <c r="FA1018" s="3"/>
      <c r="FB1018" s="3"/>
      <c r="FC1018" s="3"/>
      <c r="FD1018" s="3"/>
      <c r="FE1018" s="3"/>
      <c r="FF1018" s="3"/>
      <c r="FG1018" s="3"/>
      <c r="FH1018" s="3"/>
      <c r="FI1018" s="3"/>
      <c r="FJ1018" s="3"/>
      <c r="FK1018" s="3"/>
      <c r="FL1018" s="3"/>
      <c r="FM1018" s="3"/>
      <c r="FN1018" s="3"/>
      <c r="FO1018" s="3"/>
      <c r="FP1018" s="3"/>
      <c r="FQ1018" s="3"/>
      <c r="FR1018" s="3"/>
      <c r="FS1018" s="3"/>
      <c r="FT1018" s="3"/>
      <c r="FU1018" s="3"/>
      <c r="FV1018" s="3"/>
      <c r="FW1018" s="3"/>
      <c r="FX1018" s="3"/>
      <c r="FY1018" s="3"/>
      <c r="FZ1018" s="3"/>
      <c r="GA1018" s="3"/>
      <c r="GB1018" s="3"/>
      <c r="GC1018" s="3"/>
      <c r="GD1018" s="3"/>
      <c r="GE1018" s="3"/>
      <c r="GF1018" s="3"/>
      <c r="GG1018" s="3"/>
      <c r="GH1018" s="3"/>
      <c r="GI1018" s="3"/>
      <c r="GJ1018" s="3"/>
      <c r="GK1018" s="3"/>
      <c r="GL1018" s="3"/>
      <c r="GM1018" s="3"/>
      <c r="GN1018" s="3"/>
      <c r="GO1018" s="3"/>
      <c r="GP1018" s="3"/>
      <c r="GQ1018" s="3"/>
      <c r="GR1018" s="3"/>
      <c r="GS1018" s="3"/>
      <c r="GT1018" s="3"/>
      <c r="GU1018" s="3"/>
      <c r="GV1018" s="3"/>
      <c r="GW1018" s="3"/>
      <c r="GX1018" s="3"/>
      <c r="GY1018" s="3"/>
      <c r="GZ1018" s="3"/>
      <c r="HA1018" s="3"/>
      <c r="HB1018" s="3"/>
      <c r="HC1018" s="3"/>
      <c r="HD1018" s="3"/>
      <c r="HE1018" s="3"/>
      <c r="HF1018" s="3"/>
      <c r="HG1018" s="3"/>
      <c r="HH1018" s="3"/>
      <c r="HI1018" s="3"/>
      <c r="HJ1018" s="3"/>
      <c r="HK1018" s="3"/>
      <c r="HL1018" s="3"/>
      <c r="HM1018" s="3"/>
      <c r="HN1018" s="3"/>
      <c r="HO1018" s="3"/>
      <c r="HP1018" s="3"/>
      <c r="HQ1018" s="3"/>
      <c r="HR1018" s="3"/>
      <c r="HS1018" s="3"/>
      <c r="HT1018" s="3"/>
      <c r="HU1018" s="3"/>
      <c r="HV1018" s="3"/>
      <c r="HW1018" s="3"/>
      <c r="HX1018" s="3"/>
      <c r="HY1018" s="3"/>
      <c r="HZ1018" s="3"/>
      <c r="IA1018" s="3"/>
      <c r="IB1018" s="3"/>
      <c r="IC1018" s="3"/>
      <c r="ID1018" s="3"/>
      <c r="IE1018" s="3"/>
      <c r="IF1018" s="3"/>
      <c r="IG1018" s="3"/>
      <c r="IH1018" s="3"/>
      <c r="II1018" s="3"/>
      <c r="IJ1018" s="3"/>
      <c r="IK1018" s="3"/>
      <c r="IL1018" s="3"/>
      <c r="IM1018" s="3"/>
      <c r="IN1018" s="3"/>
      <c r="IO1018" s="3"/>
      <c r="IP1018" s="3"/>
      <c r="IQ1018" s="3"/>
      <c r="IR1018" s="3"/>
      <c r="IS1018" s="3"/>
      <c r="IT1018" s="3"/>
      <c r="IU1018" s="3"/>
      <c r="IV1018" s="3"/>
      <c r="IW1018" s="3"/>
      <c r="IX1018" s="3"/>
      <c r="IY1018" s="3"/>
      <c r="IZ1018" s="3"/>
      <c r="JA1018" s="3"/>
      <c r="JB1018" s="3"/>
      <c r="JC1018" s="3"/>
      <c r="JD1018" s="3"/>
      <c r="JE1018" s="3"/>
      <c r="JF1018" s="3"/>
      <c r="JG1018" s="3"/>
      <c r="JH1018" s="3"/>
      <c r="JI1018" s="3"/>
      <c r="JJ1018" s="3"/>
      <c r="JK1018" s="3"/>
      <c r="JL1018" s="3"/>
      <c r="JM1018" s="3"/>
      <c r="JN1018" s="3"/>
      <c r="JO1018" s="3"/>
      <c r="JP1018" s="3"/>
      <c r="JQ1018" s="3"/>
      <c r="JR1018" s="3"/>
      <c r="JS1018" s="3"/>
      <c r="JT1018" s="3"/>
      <c r="JU1018" s="3"/>
      <c r="JV1018" s="3"/>
      <c r="JW1018" s="3"/>
      <c r="JX1018" s="3"/>
      <c r="JY1018" s="3"/>
      <c r="JZ1018" s="3"/>
      <c r="KA1018" s="3"/>
      <c r="KB1018" s="3"/>
      <c r="KC1018" s="3"/>
      <c r="KD1018" s="3"/>
      <c r="KE1018" s="3"/>
      <c r="KF1018" s="3"/>
      <c r="KG1018" s="3"/>
      <c r="KH1018" s="3"/>
      <c r="KI1018" s="3"/>
      <c r="KJ1018" s="3"/>
      <c r="KK1018" s="3"/>
      <c r="KL1018" s="3"/>
      <c r="KM1018" s="3"/>
      <c r="KN1018" s="3"/>
      <c r="KO1018" s="3"/>
      <c r="KP1018" s="3"/>
      <c r="KQ1018" s="3"/>
      <c r="KR1018" s="3"/>
      <c r="KS1018" s="3"/>
      <c r="KT1018" s="3"/>
      <c r="KU1018" s="3"/>
      <c r="KV1018" s="3"/>
      <c r="KW1018" s="3"/>
      <c r="KX1018" s="3"/>
      <c r="KY1018" s="3"/>
      <c r="KZ1018" s="3"/>
      <c r="LA1018" s="3"/>
      <c r="LB1018" s="3"/>
      <c r="LC1018" s="3"/>
      <c r="LD1018" s="3"/>
      <c r="LE1018" s="3"/>
      <c r="LF1018" s="3"/>
      <c r="LG1018" s="3"/>
      <c r="LH1018" s="3"/>
      <c r="LI1018" s="3"/>
      <c r="LJ1018" s="3"/>
      <c r="LK1018" s="3"/>
      <c r="LL1018" s="3"/>
      <c r="LM1018" s="3"/>
      <c r="LN1018" s="3"/>
      <c r="LO1018" s="3"/>
      <c r="LP1018" s="3"/>
      <c r="LQ1018" s="3"/>
      <c r="LR1018" s="3"/>
      <c r="LS1018" s="3"/>
      <c r="LT1018" s="3"/>
      <c r="LU1018" s="3"/>
      <c r="LV1018" s="3"/>
      <c r="LW1018" s="3"/>
      <c r="LX1018" s="3"/>
      <c r="LY1018" s="3"/>
      <c r="LZ1018" s="3"/>
      <c r="MA1018" s="3"/>
      <c r="MB1018" s="3"/>
      <c r="MC1018" s="3"/>
      <c r="MD1018" s="3"/>
      <c r="ME1018" s="3"/>
      <c r="MF1018" s="3"/>
      <c r="MG1018" s="3"/>
      <c r="MH1018" s="3"/>
      <c r="MI1018" s="3"/>
      <c r="MJ1018" s="3"/>
      <c r="MK1018" s="3"/>
      <c r="ML1018" s="3"/>
      <c r="MM1018" s="3"/>
      <c r="MN1018" s="3"/>
      <c r="MO1018" s="3"/>
      <c r="MP1018" s="3"/>
      <c r="MQ1018" s="3"/>
      <c r="MR1018" s="3"/>
      <c r="MS1018" s="3"/>
      <c r="MT1018" s="3"/>
      <c r="MU1018" s="3"/>
      <c r="MV1018" s="3"/>
      <c r="MW1018" s="3"/>
      <c r="MX1018" s="3"/>
      <c r="MY1018" s="3"/>
      <c r="MZ1018" s="3"/>
      <c r="NA1018" s="3"/>
      <c r="NB1018" s="3"/>
      <c r="NC1018" s="3"/>
      <c r="ND1018" s="3"/>
      <c r="NE1018" s="3"/>
      <c r="NF1018" s="3"/>
      <c r="NG1018" s="3"/>
      <c r="NH1018" s="3"/>
      <c r="NI1018" s="3"/>
      <c r="NJ1018" s="3"/>
      <c r="NK1018" s="3"/>
      <c r="NL1018" s="3"/>
      <c r="NM1018" s="3"/>
      <c r="NN1018" s="3"/>
      <c r="NO1018" s="3"/>
      <c r="NP1018" s="3"/>
      <c r="NQ1018" s="3"/>
      <c r="NR1018" s="3"/>
      <c r="NS1018" s="3"/>
      <c r="NT1018" s="3"/>
      <c r="NU1018" s="3"/>
      <c r="NV1018" s="3"/>
      <c r="NW1018" s="3"/>
      <c r="NX1018" s="3"/>
      <c r="NY1018" s="3"/>
      <c r="NZ1018" s="3"/>
      <c r="OA1018" s="3"/>
      <c r="OB1018" s="3"/>
      <c r="OC1018" s="3"/>
      <c r="OD1018" s="3"/>
      <c r="OE1018" s="3"/>
      <c r="OF1018" s="3"/>
      <c r="OG1018" s="3"/>
      <c r="OH1018" s="3"/>
      <c r="OI1018" s="3"/>
      <c r="OJ1018" s="3"/>
      <c r="OK1018" s="3"/>
      <c r="OL1018" s="3"/>
      <c r="OM1018" s="3"/>
      <c r="ON1018" s="3"/>
      <c r="OO1018" s="3"/>
      <c r="OP1018" s="3"/>
      <c r="OQ1018" s="3"/>
      <c r="OR1018" s="3"/>
      <c r="OS1018" s="3"/>
      <c r="OT1018" s="3"/>
      <c r="OU1018" s="3"/>
      <c r="OV1018" s="3"/>
      <c r="OW1018" s="3"/>
      <c r="OX1018" s="3"/>
      <c r="OY1018" s="3"/>
      <c r="OZ1018" s="3"/>
      <c r="PA1018" s="3"/>
      <c r="PB1018" s="3"/>
      <c r="PC1018" s="3"/>
      <c r="PD1018" s="3"/>
      <c r="PE1018" s="3"/>
      <c r="PF1018" s="3"/>
      <c r="PG1018" s="3"/>
      <c r="PH1018" s="3"/>
      <c r="PI1018" s="3"/>
      <c r="PJ1018" s="3"/>
      <c r="PK1018" s="3"/>
      <c r="PL1018" s="3"/>
      <c r="PM1018" s="3"/>
      <c r="PN1018" s="3"/>
      <c r="PO1018" s="3"/>
      <c r="PP1018" s="3"/>
      <c r="PQ1018" s="3"/>
      <c r="PR1018" s="3"/>
      <c r="PS1018" s="3"/>
      <c r="PT1018" s="3"/>
      <c r="PU1018" s="3"/>
      <c r="PV1018" s="3"/>
      <c r="PW1018" s="3"/>
      <c r="PX1018" s="3"/>
      <c r="PY1018" s="3"/>
      <c r="PZ1018" s="3"/>
      <c r="QA1018" s="3"/>
      <c r="QB1018" s="3"/>
      <c r="QC1018" s="3"/>
      <c r="QD1018" s="3"/>
      <c r="QE1018" s="3"/>
      <c r="QF1018" s="3"/>
      <c r="QG1018" s="3"/>
      <c r="QH1018" s="3"/>
      <c r="QI1018" s="3"/>
      <c r="QJ1018" s="3"/>
      <c r="QK1018" s="3"/>
      <c r="QL1018" s="3"/>
      <c r="QM1018" s="3"/>
      <c r="QN1018" s="3"/>
      <c r="QO1018" s="3"/>
      <c r="QP1018" s="3"/>
      <c r="QQ1018" s="3"/>
      <c r="QR1018" s="3"/>
      <c r="QS1018" s="3"/>
      <c r="QT1018" s="3"/>
      <c r="QU1018" s="3"/>
      <c r="QV1018" s="3"/>
      <c r="QW1018" s="3"/>
      <c r="QX1018" s="3"/>
      <c r="QY1018" s="3"/>
      <c r="QZ1018" s="3"/>
      <c r="RA1018" s="3"/>
      <c r="RB1018" s="3"/>
      <c r="RC1018" s="3"/>
      <c r="RD1018" s="3"/>
      <c r="RE1018" s="3"/>
      <c r="RF1018" s="3"/>
      <c r="RG1018" s="3"/>
      <c r="RH1018" s="3"/>
      <c r="RI1018" s="3"/>
      <c r="RJ1018" s="3"/>
      <c r="RK1018" s="3"/>
      <c r="RL1018" s="3"/>
      <c r="RM1018" s="3"/>
      <c r="RN1018" s="3"/>
      <c r="RO1018" s="3"/>
      <c r="RP1018" s="3"/>
      <c r="RQ1018" s="3"/>
      <c r="RR1018" s="3"/>
      <c r="RS1018" s="3"/>
      <c r="RT1018" s="3"/>
      <c r="RU1018" s="3"/>
      <c r="RV1018" s="3"/>
      <c r="RW1018" s="3"/>
      <c r="RX1018" s="3"/>
      <c r="RY1018" s="3"/>
      <c r="RZ1018" s="3"/>
      <c r="SA1018" s="3"/>
      <c r="SB1018" s="3"/>
      <c r="SC1018" s="3"/>
      <c r="SD1018" s="3"/>
      <c r="SE1018" s="3"/>
      <c r="SF1018" s="3"/>
      <c r="SG1018" s="3"/>
      <c r="SH1018" s="3"/>
      <c r="SI1018" s="3"/>
      <c r="SJ1018" s="3"/>
      <c r="SK1018" s="3"/>
      <c r="SL1018" s="3"/>
      <c r="SM1018" s="3"/>
      <c r="SN1018" s="3"/>
      <c r="SO1018" s="3"/>
      <c r="SP1018" s="3"/>
      <c r="SQ1018" s="3"/>
      <c r="SR1018" s="3"/>
      <c r="SS1018" s="3"/>
      <c r="ST1018" s="3"/>
      <c r="SU1018" s="3"/>
      <c r="SV1018" s="3"/>
      <c r="SW1018" s="3"/>
      <c r="SX1018" s="3"/>
      <c r="SY1018" s="3"/>
      <c r="SZ1018" s="3"/>
      <c r="TA1018" s="3"/>
      <c r="TB1018" s="3"/>
      <c r="TC1018" s="3"/>
      <c r="TD1018" s="3"/>
      <c r="TE1018" s="3"/>
      <c r="TF1018" s="3"/>
      <c r="TG1018" s="3"/>
      <c r="TH1018" s="3"/>
      <c r="TI1018" s="3"/>
      <c r="TJ1018" s="3"/>
      <c r="TK1018" s="3"/>
      <c r="TL1018" s="3"/>
      <c r="TM1018" s="3"/>
      <c r="TN1018" s="3"/>
      <c r="TO1018" s="3"/>
      <c r="TP1018" s="3"/>
      <c r="TQ1018" s="3"/>
      <c r="TR1018" s="3"/>
      <c r="TS1018" s="3"/>
      <c r="TT1018" s="3"/>
      <c r="TU1018" s="3"/>
      <c r="TV1018" s="3"/>
      <c r="TW1018" s="3"/>
      <c r="TX1018" s="3"/>
      <c r="TY1018" s="3"/>
      <c r="TZ1018" s="3"/>
      <c r="UA1018" s="3"/>
      <c r="UB1018" s="3"/>
      <c r="UC1018" s="3"/>
      <c r="UD1018" s="3"/>
      <c r="UE1018" s="3"/>
      <c r="UF1018" s="3"/>
      <c r="UG1018" s="3"/>
      <c r="UH1018" s="3"/>
      <c r="UI1018" s="3"/>
      <c r="UJ1018" s="3"/>
      <c r="UK1018" s="3"/>
      <c r="UL1018" s="3"/>
      <c r="UM1018" s="3"/>
      <c r="UN1018" s="3"/>
      <c r="UO1018" s="3"/>
      <c r="UP1018" s="3"/>
      <c r="UQ1018" s="3"/>
      <c r="UR1018" s="3"/>
      <c r="US1018" s="3"/>
      <c r="UT1018" s="3"/>
      <c r="UU1018" s="3"/>
      <c r="UV1018" s="3"/>
      <c r="UW1018" s="3"/>
      <c r="UX1018" s="3"/>
      <c r="UY1018" s="3"/>
      <c r="UZ1018" s="3"/>
      <c r="VA1018" s="3"/>
      <c r="VB1018" s="3"/>
      <c r="VC1018" s="3"/>
      <c r="VD1018" s="3"/>
      <c r="VE1018" s="3"/>
      <c r="VF1018" s="3"/>
      <c r="VG1018" s="3"/>
      <c r="VH1018" s="3"/>
      <c r="VI1018" s="3"/>
      <c r="VJ1018" s="3"/>
      <c r="VK1018" s="3"/>
      <c r="VL1018" s="3"/>
      <c r="VM1018" s="3"/>
      <c r="VN1018" s="3"/>
      <c r="VO1018" s="3"/>
      <c r="VP1018" s="3"/>
      <c r="VQ1018" s="3"/>
      <c r="VR1018" s="3"/>
      <c r="VS1018" s="3"/>
      <c r="VT1018" s="3"/>
      <c r="VU1018" s="3"/>
      <c r="VV1018" s="3"/>
      <c r="VW1018" s="3"/>
      <c r="VX1018" s="3"/>
      <c r="VY1018" s="3"/>
      <c r="VZ1018" s="3"/>
      <c r="WA1018" s="3"/>
      <c r="WB1018" s="3"/>
      <c r="WC1018" s="3"/>
      <c r="WD1018" s="3"/>
      <c r="WE1018" s="3"/>
      <c r="WF1018" s="3"/>
      <c r="WG1018" s="3"/>
      <c r="WH1018" s="3"/>
      <c r="WI1018" s="3"/>
      <c r="WJ1018" s="3"/>
      <c r="WK1018" s="3"/>
      <c r="WL1018" s="3"/>
      <c r="WM1018" s="3"/>
      <c r="WN1018" s="3"/>
      <c r="WO1018" s="3"/>
      <c r="WP1018" s="3"/>
      <c r="WQ1018" s="3"/>
      <c r="WR1018" s="3"/>
      <c r="WS1018" s="3"/>
      <c r="WT1018" s="3"/>
      <c r="WU1018" s="3"/>
      <c r="WV1018" s="3"/>
      <c r="WW1018" s="3"/>
      <c r="WX1018" s="3"/>
      <c r="WY1018" s="3"/>
      <c r="WZ1018" s="3"/>
      <c r="XA1018" s="3"/>
      <c r="XB1018" s="3"/>
      <c r="XC1018" s="3"/>
      <c r="XD1018" s="3"/>
      <c r="XE1018" s="3"/>
      <c r="XF1018" s="3"/>
      <c r="XG1018" s="3"/>
      <c r="XH1018" s="3"/>
      <c r="XI1018" s="3"/>
      <c r="XJ1018" s="3"/>
      <c r="XK1018" s="3"/>
      <c r="XL1018" s="3"/>
      <c r="XM1018" s="3"/>
      <c r="XN1018" s="3"/>
      <c r="XO1018" s="3"/>
      <c r="XP1018" s="3"/>
      <c r="XQ1018" s="3"/>
      <c r="XR1018" s="3"/>
      <c r="XS1018" s="3"/>
      <c r="XT1018" s="3"/>
      <c r="XU1018" s="3"/>
      <c r="XV1018" s="3"/>
      <c r="XW1018" s="3"/>
      <c r="XX1018" s="3"/>
      <c r="XY1018" s="3"/>
      <c r="XZ1018" s="3"/>
      <c r="YA1018" s="3"/>
      <c r="YB1018" s="3"/>
      <c r="YC1018" s="3"/>
      <c r="YD1018" s="3"/>
      <c r="YE1018" s="3"/>
      <c r="YF1018" s="3"/>
      <c r="YG1018" s="3"/>
      <c r="YH1018" s="3"/>
      <c r="YI1018" s="3"/>
      <c r="YJ1018" s="3"/>
      <c r="YK1018" s="3"/>
      <c r="YL1018" s="3"/>
      <c r="YM1018" s="3"/>
      <c r="YN1018" s="3"/>
      <c r="YO1018" s="3"/>
      <c r="YP1018" s="3"/>
      <c r="YQ1018" s="3"/>
      <c r="YR1018" s="3"/>
      <c r="YS1018" s="3"/>
      <c r="YT1018" s="3"/>
      <c r="YU1018" s="3"/>
      <c r="YV1018" s="3"/>
      <c r="YW1018" s="3"/>
      <c r="YX1018" s="3"/>
      <c r="YY1018" s="3"/>
      <c r="YZ1018" s="3"/>
      <c r="ZA1018" s="3"/>
      <c r="ZB1018" s="3"/>
      <c r="ZC1018" s="3"/>
      <c r="ZD1018" s="3"/>
      <c r="ZE1018" s="3"/>
      <c r="ZF1018" s="3"/>
      <c r="ZG1018" s="3"/>
      <c r="ZH1018" s="3"/>
      <c r="ZI1018" s="3"/>
      <c r="ZJ1018" s="3"/>
      <c r="ZK1018" s="3"/>
      <c r="ZL1018" s="3"/>
      <c r="ZM1018" s="3"/>
      <c r="ZN1018" s="3"/>
      <c r="ZO1018" s="3"/>
      <c r="ZP1018" s="3"/>
      <c r="ZQ1018" s="3"/>
      <c r="ZR1018" s="3"/>
      <c r="ZS1018" s="3"/>
      <c r="ZT1018" s="3"/>
      <c r="ZU1018" s="3"/>
      <c r="ZV1018" s="3"/>
      <c r="ZW1018" s="3"/>
      <c r="ZX1018" s="3"/>
      <c r="ZY1018" s="3"/>
      <c r="ZZ1018" s="3"/>
      <c r="AAA1018" s="3"/>
      <c r="AAB1018" s="3"/>
      <c r="AAC1018" s="3"/>
      <c r="AAD1018" s="3"/>
      <c r="AAE1018" s="3"/>
      <c r="AAF1018" s="3"/>
      <c r="AAG1018" s="3"/>
      <c r="AAH1018" s="3"/>
      <c r="AAI1018" s="3"/>
      <c r="AAJ1018" s="3"/>
      <c r="AAK1018" s="3"/>
      <c r="AAL1018" s="3"/>
      <c r="AAM1018" s="3"/>
      <c r="AAN1018" s="3"/>
      <c r="AAO1018" s="3"/>
      <c r="AAP1018" s="3"/>
      <c r="AAQ1018" s="3"/>
      <c r="AAR1018" s="3"/>
      <c r="AAS1018" s="3"/>
      <c r="AAT1018" s="3"/>
      <c r="AAU1018" s="3"/>
      <c r="AAV1018" s="3"/>
      <c r="AAW1018" s="3"/>
      <c r="AAX1018" s="3"/>
      <c r="AAY1018" s="3"/>
      <c r="AAZ1018" s="3"/>
      <c r="ABA1018" s="3"/>
      <c r="ABB1018" s="3"/>
      <c r="ABC1018" s="3"/>
      <c r="ABD1018" s="3"/>
      <c r="ABE1018" s="3"/>
      <c r="ABF1018" s="3"/>
      <c r="ABG1018" s="3"/>
      <c r="ABH1018" s="3"/>
      <c r="ABI1018" s="3"/>
      <c r="ABJ1018" s="3"/>
      <c r="ABK1018" s="3"/>
      <c r="ABL1018" s="3"/>
      <c r="ABM1018" s="3"/>
      <c r="ABN1018" s="3"/>
      <c r="ABO1018" s="3"/>
      <c r="ABP1018" s="3"/>
      <c r="ABQ1018" s="3"/>
      <c r="ABR1018" s="3"/>
      <c r="ABS1018" s="3"/>
      <c r="ABT1018" s="3"/>
      <c r="ABU1018" s="3"/>
      <c r="ABV1018" s="3"/>
      <c r="ABW1018" s="3"/>
      <c r="ABX1018" s="3"/>
      <c r="ABY1018" s="3"/>
      <c r="ABZ1018" s="3"/>
      <c r="ACA1018" s="3"/>
      <c r="ACB1018" s="3"/>
      <c r="ACC1018" s="3"/>
      <c r="ACD1018" s="3"/>
      <c r="ACE1018" s="3"/>
      <c r="ACF1018" s="3"/>
      <c r="ACG1018" s="3"/>
      <c r="ACH1018" s="3"/>
      <c r="ACI1018" s="3"/>
      <c r="ACJ1018" s="3"/>
      <c r="ACK1018" s="3"/>
      <c r="ACL1018" s="3"/>
      <c r="ACM1018" s="3"/>
      <c r="ACN1018" s="3"/>
      <c r="ACO1018" s="3"/>
      <c r="ACP1018" s="3"/>
      <c r="ACQ1018" s="3"/>
      <c r="ACR1018" s="3"/>
      <c r="ACS1018" s="3"/>
      <c r="ACT1018" s="3"/>
      <c r="ACU1018" s="3"/>
      <c r="ACV1018" s="3"/>
      <c r="ACW1018" s="3"/>
      <c r="ACX1018" s="3"/>
      <c r="ACY1018" s="3"/>
      <c r="ACZ1018" s="3"/>
      <c r="ADA1018" s="3"/>
      <c r="ADB1018" s="3"/>
      <c r="ADC1018" s="3"/>
      <c r="ADD1018" s="3"/>
      <c r="ADE1018" s="3"/>
      <c r="ADF1018" s="3"/>
      <c r="ADG1018" s="3"/>
      <c r="ADH1018" s="3"/>
      <c r="ADI1018" s="3"/>
      <c r="ADJ1018" s="3"/>
      <c r="ADK1018" s="3"/>
      <c r="ADL1018" s="3"/>
      <c r="ADM1018" s="3"/>
      <c r="ADN1018" s="3"/>
      <c r="ADO1018" s="3"/>
      <c r="ADP1018" s="3"/>
      <c r="ADQ1018" s="3"/>
      <c r="ADR1018" s="3"/>
      <c r="ADS1018" s="3"/>
      <c r="ADT1018" s="3"/>
      <c r="ADU1018" s="3"/>
      <c r="ADV1018" s="3"/>
      <c r="ADW1018" s="3"/>
      <c r="ADX1018" s="3"/>
      <c r="ADY1018" s="3"/>
      <c r="ADZ1018" s="3"/>
      <c r="AEA1018" s="3"/>
      <c r="AEB1018" s="3"/>
      <c r="AEC1018" s="3"/>
      <c r="AED1018" s="3"/>
      <c r="AEE1018" s="3"/>
      <c r="AEF1018" s="3"/>
      <c r="AEG1018" s="3"/>
      <c r="AEH1018" s="3"/>
      <c r="AEI1018" s="3"/>
      <c r="AEJ1018" s="3"/>
      <c r="AEK1018" s="3"/>
      <c r="AEL1018" s="3"/>
      <c r="AEM1018" s="3"/>
      <c r="AEN1018" s="3"/>
      <c r="AEO1018" s="3"/>
      <c r="AEP1018" s="3"/>
      <c r="AEQ1018" s="3"/>
      <c r="AER1018" s="3"/>
      <c r="AES1018" s="3"/>
      <c r="AET1018" s="3"/>
      <c r="AEU1018" s="3"/>
      <c r="AEV1018" s="3"/>
      <c r="AEW1018" s="3"/>
      <c r="AEX1018" s="3"/>
      <c r="AEY1018" s="3"/>
      <c r="AEZ1018" s="3"/>
      <c r="AFA1018" s="3"/>
      <c r="AFB1018" s="3"/>
      <c r="AFC1018" s="3"/>
      <c r="AFD1018" s="3"/>
      <c r="AFE1018" s="3"/>
      <c r="AFF1018" s="3"/>
      <c r="AFG1018" s="3"/>
      <c r="AFH1018" s="3"/>
      <c r="AFI1018" s="3"/>
      <c r="AFJ1018" s="3"/>
      <c r="AFK1018" s="3"/>
      <c r="AFL1018" s="3"/>
      <c r="AFM1018" s="3"/>
      <c r="AFN1018" s="3"/>
      <c r="AFO1018" s="3"/>
      <c r="AFP1018" s="3"/>
      <c r="AFQ1018" s="3"/>
      <c r="AFR1018" s="3"/>
      <c r="AFS1018" s="3"/>
      <c r="AFT1018" s="3"/>
      <c r="AFU1018" s="3"/>
      <c r="AFV1018" s="3"/>
      <c r="AFW1018" s="3"/>
      <c r="AFX1018" s="3"/>
      <c r="AFY1018" s="3"/>
      <c r="AFZ1018" s="3"/>
      <c r="AGA1018" s="3"/>
      <c r="AGB1018" s="3"/>
      <c r="AGC1018" s="3"/>
      <c r="AGD1018" s="3"/>
      <c r="AGE1018" s="3"/>
      <c r="AGF1018" s="3"/>
      <c r="AGG1018" s="3"/>
      <c r="AGH1018" s="3"/>
      <c r="AGI1018" s="3"/>
      <c r="AGJ1018" s="3"/>
      <c r="AGK1018" s="3"/>
      <c r="AGL1018" s="3"/>
      <c r="AGM1018" s="3"/>
      <c r="AGN1018" s="3"/>
      <c r="AGO1018" s="3"/>
      <c r="AGP1018" s="3"/>
      <c r="AGQ1018" s="3"/>
      <c r="AGR1018" s="3"/>
      <c r="AGS1018" s="3"/>
      <c r="AGT1018" s="3"/>
      <c r="AGU1018" s="3"/>
      <c r="AGV1018" s="3"/>
      <c r="AGW1018" s="3"/>
      <c r="AGX1018" s="3"/>
      <c r="AGY1018" s="3"/>
      <c r="AGZ1018" s="3"/>
      <c r="AHA1018" s="3"/>
      <c r="AHB1018" s="3"/>
      <c r="AHC1018" s="3"/>
      <c r="AHD1018" s="3"/>
      <c r="AHE1018" s="3"/>
      <c r="AHF1018" s="3"/>
      <c r="AHG1018" s="3"/>
      <c r="AHH1018" s="3"/>
      <c r="AHI1018" s="3"/>
      <c r="AHJ1018" s="3"/>
      <c r="AHK1018" s="3"/>
      <c r="AHL1018" s="3"/>
      <c r="AHM1018" s="3"/>
      <c r="AHN1018" s="3"/>
      <c r="AHO1018" s="3"/>
      <c r="AHP1018" s="3"/>
      <c r="AHQ1018" s="3"/>
      <c r="AHR1018" s="3"/>
      <c r="AHS1018" s="3"/>
      <c r="AHT1018" s="3"/>
      <c r="AHU1018" s="3"/>
      <c r="AHV1018" s="3"/>
      <c r="AHW1018" s="3"/>
      <c r="AHX1018" s="3"/>
      <c r="AHY1018" s="3"/>
      <c r="AHZ1018" s="3"/>
      <c r="AIA1018" s="3"/>
      <c r="AIB1018" s="3"/>
      <c r="AIC1018" s="3"/>
      <c r="AID1018" s="3"/>
      <c r="AIE1018" s="3"/>
      <c r="AIF1018" s="3"/>
      <c r="AIG1018" s="3"/>
      <c r="AIH1018" s="3"/>
      <c r="AII1018" s="3"/>
      <c r="AIJ1018" s="3"/>
      <c r="AIK1018" s="3"/>
      <c r="AIL1018" s="3"/>
      <c r="AIM1018" s="3"/>
      <c r="AIN1018" s="3"/>
      <c r="AIO1018" s="3"/>
      <c r="AIP1018" s="3"/>
      <c r="AIQ1018" s="3"/>
      <c r="AIR1018" s="3"/>
      <c r="AIS1018" s="3"/>
      <c r="AIT1018" s="3"/>
      <c r="AIU1018" s="3"/>
      <c r="AIV1018" s="3"/>
      <c r="AIW1018" s="3"/>
      <c r="AIX1018" s="3"/>
      <c r="AIY1018" s="3"/>
      <c r="AIZ1018" s="3"/>
      <c r="AJA1018" s="3"/>
      <c r="AJB1018" s="3"/>
      <c r="AJC1018" s="3"/>
      <c r="AJD1018" s="3"/>
      <c r="AJE1018" s="3"/>
      <c r="AJF1018" s="3"/>
      <c r="AJG1018" s="3"/>
      <c r="AJH1018" s="3"/>
      <c r="AJI1018" s="3"/>
      <c r="AJJ1018" s="3"/>
      <c r="AJK1018" s="3"/>
      <c r="AJL1018" s="3"/>
      <c r="AJM1018" s="3"/>
      <c r="AJN1018" s="3"/>
      <c r="AJO1018" s="3"/>
      <c r="AJP1018" s="3"/>
      <c r="AJQ1018" s="3"/>
      <c r="AJR1018" s="3"/>
      <c r="AJS1018" s="3"/>
      <c r="AJT1018" s="3"/>
      <c r="AJU1018" s="3"/>
      <c r="AJV1018" s="3"/>
      <c r="AJW1018" s="3"/>
      <c r="AJX1018" s="3"/>
      <c r="AJY1018" s="3"/>
      <c r="AJZ1018" s="3"/>
      <c r="AKA1018" s="3"/>
      <c r="AKB1018" s="3"/>
      <c r="AKC1018" s="3"/>
      <c r="AKD1018" s="3"/>
      <c r="AKE1018" s="3"/>
      <c r="AKF1018" s="3"/>
      <c r="AKG1018" s="3"/>
      <c r="AKH1018" s="3"/>
      <c r="AKI1018" s="3"/>
      <c r="AKJ1018" s="3"/>
      <c r="AKK1018" s="3"/>
      <c r="AKL1018" s="3"/>
      <c r="AKM1018" s="3"/>
      <c r="AKN1018" s="3"/>
      <c r="AKO1018" s="3"/>
      <c r="AKP1018" s="3"/>
      <c r="AKQ1018" s="3"/>
      <c r="AKR1018" s="3"/>
      <c r="AKS1018" s="3"/>
      <c r="AKT1018" s="3"/>
      <c r="AKU1018" s="3"/>
      <c r="AKV1018" s="3"/>
      <c r="AKW1018" s="3"/>
      <c r="AKX1018" s="3"/>
      <c r="AKY1018" s="3"/>
      <c r="AKZ1018" s="3"/>
      <c r="ALA1018" s="3"/>
      <c r="ALB1018" s="3"/>
      <c r="ALC1018" s="3"/>
      <c r="ALD1018" s="3"/>
      <c r="ALE1018" s="3"/>
      <c r="ALF1018" s="3"/>
      <c r="ALG1018" s="3"/>
      <c r="ALH1018" s="3"/>
      <c r="ALI1018" s="3"/>
      <c r="ALJ1018" s="3"/>
      <c r="ALK1018" s="3"/>
      <c r="ALL1018" s="3"/>
      <c r="ALM1018" s="3"/>
      <c r="ALN1018" s="3"/>
      <c r="ALO1018" s="3"/>
      <c r="ALP1018" s="3"/>
      <c r="ALQ1018" s="3"/>
      <c r="ALR1018" s="3"/>
      <c r="ALS1018" s="3"/>
      <c r="ALT1018" s="3"/>
      <c r="ALU1018" s="3"/>
      <c r="ALV1018" s="3"/>
      <c r="ALW1018" s="3"/>
      <c r="ALX1018" s="3"/>
      <c r="ALY1018" s="3"/>
      <c r="ALZ1018" s="3"/>
      <c r="AMA1018" s="3"/>
      <c r="AMB1018" s="3"/>
      <c r="AMC1018" s="3"/>
      <c r="AMD1018" s="3"/>
      <c r="AME1018" s="3"/>
      <c r="AMF1018" s="3"/>
      <c r="AMG1018" s="3"/>
      <c r="AMH1018" s="3"/>
      <c r="AMI1018" s="3"/>
      <c r="AMJ1018" s="3"/>
      <c r="AMK1018" s="3"/>
      <c r="AML1018" s="3"/>
      <c r="AMM1018" s="3"/>
      <c r="AMN1018" s="3"/>
      <c r="AMO1018" s="3"/>
      <c r="AMP1018" s="3"/>
      <c r="AMQ1018" s="3"/>
      <c r="AMR1018" s="3"/>
      <c r="AMS1018" s="3"/>
      <c r="AMT1018" s="3"/>
      <c r="AMU1018" s="3"/>
      <c r="AMV1018" s="3"/>
      <c r="AMW1018" s="3"/>
      <c r="AMX1018" s="3"/>
      <c r="AMY1018" s="3"/>
      <c r="AMZ1018" s="3"/>
      <c r="ANA1018" s="3"/>
      <c r="ANB1018" s="3"/>
      <c r="ANC1018" s="3"/>
      <c r="AND1018" s="3"/>
      <c r="ANE1018" s="3"/>
      <c r="ANF1018" s="3"/>
      <c r="ANG1018" s="3"/>
      <c r="ANH1018" s="3"/>
      <c r="ANI1018" s="3"/>
      <c r="ANJ1018" s="3"/>
      <c r="ANK1018" s="3"/>
      <c r="ANL1018" s="3"/>
      <c r="ANM1018" s="3"/>
      <c r="ANN1018" s="3"/>
      <c r="ANO1018" s="3"/>
      <c r="ANP1018" s="3"/>
      <c r="ANQ1018" s="3"/>
      <c r="ANR1018" s="3"/>
      <c r="ANS1018" s="3"/>
      <c r="ANT1018" s="3"/>
      <c r="ANU1018" s="3"/>
      <c r="ANV1018" s="3"/>
      <c r="ANW1018" s="3"/>
      <c r="ANX1018" s="3"/>
      <c r="ANY1018" s="3"/>
      <c r="ANZ1018" s="3"/>
      <c r="AOA1018" s="3"/>
      <c r="AOB1018" s="3"/>
      <c r="AOC1018" s="3"/>
      <c r="AOD1018" s="3"/>
      <c r="AOE1018" s="3"/>
      <c r="AOF1018" s="3"/>
      <c r="AOG1018" s="3"/>
      <c r="AOH1018" s="3"/>
      <c r="AOI1018" s="3"/>
      <c r="AOJ1018" s="3"/>
      <c r="AOK1018" s="3"/>
      <c r="AOL1018" s="3"/>
      <c r="AOM1018" s="3"/>
      <c r="AON1018" s="3"/>
      <c r="AOO1018" s="3"/>
      <c r="AOP1018" s="3"/>
      <c r="AOQ1018" s="3"/>
      <c r="AOR1018" s="3"/>
      <c r="AOS1018" s="3"/>
      <c r="AOT1018" s="3"/>
      <c r="AOU1018" s="3"/>
      <c r="AOV1018" s="3"/>
      <c r="AOW1018" s="3"/>
      <c r="AOX1018" s="3"/>
      <c r="AOY1018" s="3"/>
      <c r="AOZ1018" s="3"/>
      <c r="APA1018" s="3"/>
      <c r="APB1018" s="3"/>
      <c r="APC1018" s="3"/>
      <c r="APD1018" s="3"/>
      <c r="APE1018" s="3"/>
      <c r="APF1018" s="3"/>
      <c r="APG1018" s="3"/>
      <c r="APH1018" s="3"/>
      <c r="API1018" s="3"/>
      <c r="APJ1018" s="3"/>
      <c r="APK1018" s="3"/>
      <c r="APL1018" s="3"/>
      <c r="APM1018" s="3"/>
      <c r="APN1018" s="3"/>
      <c r="APO1018" s="3"/>
      <c r="APP1018" s="3"/>
      <c r="APQ1018" s="3"/>
      <c r="APR1018" s="3"/>
      <c r="APS1018" s="3"/>
      <c r="APT1018" s="3"/>
      <c r="APU1018" s="3"/>
      <c r="APV1018" s="3"/>
      <c r="APW1018" s="3"/>
      <c r="APX1018" s="3"/>
      <c r="APY1018" s="3"/>
      <c r="APZ1018" s="3"/>
      <c r="AQA1018" s="3"/>
      <c r="AQB1018" s="3"/>
      <c r="AQC1018" s="3"/>
      <c r="AQD1018" s="3"/>
      <c r="AQE1018" s="3"/>
      <c r="AQF1018" s="3"/>
      <c r="AQG1018" s="3"/>
      <c r="AQH1018" s="3"/>
      <c r="AQI1018" s="3"/>
      <c r="AQJ1018" s="3"/>
      <c r="AQK1018" s="3"/>
      <c r="AQL1018" s="3"/>
      <c r="AQM1018" s="3"/>
      <c r="AQN1018" s="3"/>
      <c r="AQO1018" s="3"/>
      <c r="AQP1018" s="3"/>
      <c r="AQQ1018" s="3"/>
      <c r="AQR1018" s="3"/>
      <c r="AQS1018" s="3"/>
      <c r="AQT1018" s="3"/>
      <c r="AQU1018" s="3"/>
      <c r="AQV1018" s="3"/>
      <c r="AQW1018" s="3"/>
      <c r="AQX1018" s="3"/>
      <c r="AQY1018" s="3"/>
      <c r="AQZ1018" s="3"/>
      <c r="ARA1018" s="3"/>
      <c r="ARB1018" s="3"/>
      <c r="ARC1018" s="3"/>
      <c r="ARD1018" s="3"/>
      <c r="ARE1018" s="3"/>
      <c r="ARF1018" s="3"/>
      <c r="ARG1018" s="3"/>
      <c r="ARH1018" s="3"/>
      <c r="ARI1018" s="3"/>
      <c r="ARJ1018" s="3"/>
      <c r="ARK1018" s="3"/>
      <c r="ARL1018" s="3"/>
      <c r="ARM1018" s="3"/>
      <c r="ARN1018" s="3"/>
      <c r="ARO1018" s="3"/>
      <c r="ARP1018" s="3"/>
      <c r="ARQ1018" s="3"/>
      <c r="ARR1018" s="3"/>
      <c r="ARS1018" s="3"/>
      <c r="ART1018" s="3"/>
      <c r="ARU1018" s="3"/>
      <c r="ARV1018" s="3"/>
      <c r="ARW1018" s="3"/>
      <c r="ARX1018" s="3"/>
      <c r="ARY1018" s="3"/>
      <c r="ARZ1018" s="3"/>
      <c r="ASA1018" s="3"/>
      <c r="ASB1018" s="3"/>
      <c r="ASC1018" s="3"/>
      <c r="ASD1018" s="3"/>
      <c r="ASE1018" s="3"/>
      <c r="ASF1018" s="3"/>
      <c r="ASG1018" s="3"/>
      <c r="ASH1018" s="3"/>
      <c r="ASI1018" s="3"/>
      <c r="ASJ1018" s="3"/>
      <c r="ASK1018" s="3"/>
      <c r="ASL1018" s="3"/>
      <c r="ASM1018" s="3"/>
      <c r="ASN1018" s="3"/>
      <c r="ASO1018" s="3"/>
      <c r="ASP1018" s="3"/>
      <c r="ASQ1018" s="3"/>
      <c r="ASR1018" s="3"/>
      <c r="ASS1018" s="3"/>
      <c r="AST1018" s="3"/>
      <c r="ASU1018" s="3"/>
      <c r="ASV1018" s="3"/>
      <c r="ASW1018" s="3"/>
      <c r="ASX1018" s="3"/>
      <c r="ASY1018" s="3"/>
      <c r="ASZ1018" s="3"/>
      <c r="ATA1018" s="3"/>
      <c r="ATB1018" s="3"/>
      <c r="ATC1018" s="3"/>
      <c r="ATD1018" s="3"/>
      <c r="ATE1018" s="3"/>
      <c r="ATF1018" s="3"/>
      <c r="ATG1018" s="3"/>
      <c r="ATH1018" s="3"/>
      <c r="ATI1018" s="3"/>
      <c r="ATJ1018" s="3"/>
      <c r="ATK1018" s="3"/>
      <c r="ATL1018" s="3"/>
      <c r="ATM1018" s="3"/>
      <c r="ATN1018" s="3"/>
      <c r="ATO1018" s="3"/>
      <c r="ATP1018" s="3"/>
      <c r="ATQ1018" s="3"/>
      <c r="ATR1018" s="3"/>
      <c r="ATS1018" s="3"/>
      <c r="ATT1018" s="3"/>
      <c r="ATU1018" s="3"/>
      <c r="ATV1018" s="3"/>
      <c r="ATW1018" s="3"/>
      <c r="ATX1018" s="3"/>
      <c r="ATY1018" s="3"/>
      <c r="ATZ1018" s="3"/>
      <c r="AUA1018" s="3"/>
      <c r="AUB1018" s="3"/>
      <c r="AUC1018" s="3"/>
      <c r="AUD1018" s="3"/>
      <c r="AUE1018" s="3"/>
      <c r="AUF1018" s="3"/>
      <c r="AUG1018" s="3"/>
      <c r="AUH1018" s="3"/>
      <c r="AUI1018" s="3"/>
      <c r="AUJ1018" s="3"/>
      <c r="AUK1018" s="3"/>
      <c r="AUL1018" s="3"/>
      <c r="AUM1018" s="3"/>
      <c r="AUN1018" s="3"/>
      <c r="AUO1018" s="3"/>
      <c r="AUP1018" s="3"/>
      <c r="AUQ1018" s="3"/>
      <c r="AUR1018" s="3"/>
      <c r="AUS1018" s="3"/>
      <c r="AUT1018" s="3"/>
      <c r="AUU1018" s="3"/>
      <c r="AUV1018" s="3"/>
      <c r="AUW1018" s="3"/>
      <c r="AUX1018" s="3"/>
      <c r="AUY1018" s="3"/>
      <c r="AUZ1018" s="3"/>
      <c r="AVA1018" s="3"/>
      <c r="AVB1018" s="3"/>
      <c r="AVC1018" s="3"/>
      <c r="AVD1018" s="3"/>
      <c r="AVE1018" s="3"/>
      <c r="AVF1018" s="3"/>
      <c r="AVG1018" s="3"/>
      <c r="AVH1018" s="3"/>
      <c r="AVI1018" s="3"/>
      <c r="AVJ1018" s="3"/>
      <c r="AVK1018" s="3"/>
      <c r="AVL1018" s="3"/>
      <c r="AVM1018" s="3"/>
      <c r="AVN1018" s="3"/>
      <c r="AVO1018" s="3"/>
      <c r="AVP1018" s="3"/>
      <c r="AVQ1018" s="3"/>
      <c r="AVR1018" s="3"/>
      <c r="AVS1018" s="3"/>
      <c r="AVT1018" s="3"/>
      <c r="AVU1018" s="3"/>
      <c r="AVV1018" s="3"/>
      <c r="AVW1018" s="3"/>
      <c r="AVX1018" s="3"/>
      <c r="AVY1018" s="3"/>
      <c r="AVZ1018" s="3"/>
      <c r="AWA1018" s="3"/>
      <c r="AWB1018" s="3"/>
      <c r="AWC1018" s="3"/>
      <c r="AWD1018" s="3"/>
      <c r="AWE1018" s="3"/>
      <c r="AWF1018" s="3"/>
      <c r="AWG1018" s="3"/>
      <c r="AWH1018" s="3"/>
      <c r="AWI1018" s="3"/>
      <c r="AWJ1018" s="3"/>
      <c r="AWK1018" s="3"/>
      <c r="AWL1018" s="3"/>
      <c r="AWM1018" s="3"/>
      <c r="AWN1018" s="3"/>
      <c r="AWO1018" s="3"/>
      <c r="AWP1018" s="3"/>
      <c r="AWQ1018" s="3"/>
      <c r="AWR1018" s="3"/>
      <c r="AWS1018" s="3"/>
      <c r="AWT1018" s="3"/>
      <c r="AWU1018" s="3"/>
      <c r="AWV1018" s="3"/>
      <c r="AWW1018" s="3"/>
      <c r="AWX1018" s="3"/>
      <c r="AWY1018" s="3"/>
      <c r="AWZ1018" s="3"/>
      <c r="AXA1018" s="3"/>
      <c r="AXB1018" s="3"/>
      <c r="AXC1018" s="3"/>
      <c r="AXD1018" s="3"/>
      <c r="AXE1018" s="3"/>
      <c r="AXF1018" s="3"/>
      <c r="AXG1018" s="3"/>
      <c r="AXH1018" s="3"/>
      <c r="AXI1018" s="3"/>
      <c r="AXJ1018" s="3"/>
      <c r="AXK1018" s="3"/>
      <c r="AXL1018" s="3"/>
      <c r="AXM1018" s="3"/>
      <c r="AXN1018" s="3"/>
      <c r="AXO1018" s="3"/>
      <c r="AXP1018" s="3"/>
      <c r="AXQ1018" s="3"/>
      <c r="AXR1018" s="3"/>
      <c r="AXS1018" s="3"/>
      <c r="AXT1018" s="3"/>
      <c r="AXU1018" s="3"/>
      <c r="AXV1018" s="3"/>
      <c r="AXW1018" s="3"/>
      <c r="AXX1018" s="3"/>
      <c r="AXY1018" s="3"/>
      <c r="AXZ1018" s="3"/>
      <c r="AYA1018" s="3"/>
      <c r="AYB1018" s="3"/>
      <c r="AYC1018" s="3"/>
      <c r="AYD1018" s="3"/>
      <c r="AYE1018" s="3"/>
      <c r="AYF1018" s="3"/>
      <c r="AYG1018" s="3"/>
      <c r="AYH1018" s="3"/>
      <c r="AYI1018" s="3"/>
      <c r="AYJ1018" s="3"/>
      <c r="AYK1018" s="3"/>
      <c r="AYL1018" s="3"/>
      <c r="AYM1018" s="3"/>
      <c r="AYN1018" s="3"/>
      <c r="AYO1018" s="3"/>
      <c r="AYP1018" s="3"/>
      <c r="AYQ1018" s="3"/>
      <c r="AYR1018" s="3"/>
      <c r="AYS1018" s="3"/>
      <c r="AYT1018" s="3"/>
      <c r="AYU1018" s="3"/>
      <c r="AYV1018" s="3"/>
      <c r="AYW1018" s="3"/>
      <c r="AYX1018" s="3"/>
      <c r="AYY1018" s="3"/>
      <c r="AYZ1018" s="3"/>
      <c r="AZA1018" s="3"/>
      <c r="AZB1018" s="3"/>
      <c r="AZC1018" s="3"/>
      <c r="AZD1018" s="3"/>
      <c r="AZE1018" s="3"/>
      <c r="AZF1018" s="3"/>
      <c r="AZG1018" s="3"/>
      <c r="AZH1018" s="3"/>
      <c r="AZI1018" s="3"/>
      <c r="AZJ1018" s="3"/>
      <c r="AZK1018" s="3"/>
      <c r="AZL1018" s="3"/>
      <c r="AZM1018" s="3"/>
      <c r="AZN1018" s="3"/>
      <c r="AZO1018" s="3"/>
      <c r="AZP1018" s="3"/>
      <c r="AZQ1018" s="3"/>
      <c r="AZR1018" s="3"/>
      <c r="AZS1018" s="3"/>
      <c r="AZT1018" s="3"/>
      <c r="AZU1018" s="3"/>
      <c r="AZV1018" s="3"/>
      <c r="AZW1018" s="3"/>
      <c r="AZX1018" s="3"/>
      <c r="AZY1018" s="3"/>
      <c r="AZZ1018" s="3"/>
      <c r="BAA1018" s="3"/>
      <c r="BAB1018" s="3"/>
      <c r="BAC1018" s="3"/>
      <c r="BAD1018" s="3"/>
      <c r="BAE1018" s="3"/>
      <c r="BAF1018" s="3"/>
      <c r="BAG1018" s="3"/>
      <c r="BAH1018" s="3"/>
      <c r="BAI1018" s="3"/>
      <c r="BAJ1018" s="3"/>
      <c r="BAK1018" s="3"/>
      <c r="BAL1018" s="3"/>
      <c r="BAM1018" s="3"/>
      <c r="BAN1018" s="3"/>
      <c r="BAO1018" s="3"/>
      <c r="BAP1018" s="3"/>
      <c r="BAQ1018" s="3"/>
      <c r="BAR1018" s="3"/>
      <c r="BAS1018" s="3"/>
      <c r="BAT1018" s="3"/>
      <c r="BAU1018" s="3"/>
      <c r="BAV1018" s="3"/>
      <c r="BAW1018" s="3"/>
      <c r="BAX1018" s="3"/>
      <c r="BAY1018" s="3"/>
      <c r="BAZ1018" s="3"/>
      <c r="BBA1018" s="3"/>
      <c r="BBB1018" s="3"/>
      <c r="BBC1018" s="3"/>
      <c r="BBD1018" s="3"/>
      <c r="BBE1018" s="3"/>
      <c r="BBF1018" s="3"/>
      <c r="BBG1018" s="3"/>
      <c r="BBH1018" s="3"/>
      <c r="BBI1018" s="3"/>
      <c r="BBJ1018" s="3"/>
      <c r="BBK1018" s="3"/>
      <c r="BBL1018" s="3"/>
      <c r="BBM1018" s="3"/>
      <c r="BBN1018" s="3"/>
      <c r="BBO1018" s="3"/>
      <c r="BBP1018" s="3"/>
      <c r="BBQ1018" s="3"/>
      <c r="BBR1018" s="3"/>
      <c r="BBS1018" s="3"/>
      <c r="BBT1018" s="3"/>
      <c r="BBU1018" s="3"/>
      <c r="BBV1018" s="3"/>
      <c r="BBW1018" s="3"/>
      <c r="BBX1018" s="3"/>
      <c r="BBY1018" s="3"/>
      <c r="BBZ1018" s="3"/>
      <c r="BCA1018" s="3"/>
      <c r="BCB1018" s="3"/>
      <c r="BCC1018" s="3"/>
      <c r="BCD1018" s="3"/>
      <c r="BCE1018" s="3"/>
      <c r="BCF1018" s="3"/>
      <c r="BCG1018" s="3"/>
      <c r="BCH1018" s="3"/>
      <c r="BCI1018" s="3"/>
      <c r="BCJ1018" s="3"/>
      <c r="BCK1018" s="3"/>
      <c r="BCL1018" s="3"/>
      <c r="BCM1018" s="3"/>
      <c r="BCN1018" s="3"/>
      <c r="BCO1018" s="3"/>
      <c r="BCP1018" s="3"/>
      <c r="BCQ1018" s="3"/>
      <c r="BCR1018" s="3"/>
      <c r="BCS1018" s="3"/>
      <c r="BCT1018" s="3"/>
      <c r="BCU1018" s="3"/>
      <c r="BCV1018" s="3"/>
      <c r="BCW1018" s="3"/>
      <c r="BCX1018" s="3"/>
      <c r="BCY1018" s="3"/>
      <c r="BCZ1018" s="3"/>
      <c r="BDA1018" s="3"/>
      <c r="BDB1018" s="3"/>
      <c r="BDC1018" s="3"/>
      <c r="BDD1018" s="3"/>
      <c r="BDE1018" s="3"/>
      <c r="BDF1018" s="3"/>
      <c r="BDG1018" s="3"/>
      <c r="BDH1018" s="3"/>
      <c r="BDI1018" s="3"/>
      <c r="BDJ1018" s="3"/>
      <c r="BDK1018" s="3"/>
      <c r="BDL1018" s="3"/>
      <c r="BDM1018" s="3"/>
      <c r="BDN1018" s="3"/>
      <c r="BDO1018" s="3"/>
      <c r="BDP1018" s="3"/>
      <c r="BDQ1018" s="3"/>
      <c r="BDR1018" s="3"/>
      <c r="BDS1018" s="3"/>
      <c r="BDT1018" s="3"/>
      <c r="BDU1018" s="3"/>
      <c r="BDV1018" s="3"/>
      <c r="BDW1018" s="3"/>
      <c r="BDX1018" s="3"/>
      <c r="BDY1018" s="3"/>
      <c r="BDZ1018" s="3"/>
      <c r="BEA1018" s="3"/>
      <c r="BEB1018" s="3"/>
      <c r="BEC1018" s="3"/>
      <c r="BED1018" s="3"/>
      <c r="BEE1018" s="3"/>
      <c r="BEF1018" s="3"/>
      <c r="BEG1018" s="3"/>
      <c r="BEH1018" s="3"/>
      <c r="BEI1018" s="3"/>
      <c r="BEJ1018" s="3"/>
      <c r="BEK1018" s="3"/>
      <c r="BEL1018" s="3"/>
      <c r="BEM1018" s="3"/>
      <c r="BEN1018" s="3"/>
      <c r="BEO1018" s="3"/>
      <c r="BEP1018" s="3"/>
      <c r="BEQ1018" s="3"/>
      <c r="BER1018" s="3"/>
      <c r="BES1018" s="3"/>
      <c r="BET1018" s="3"/>
      <c r="BEU1018" s="3"/>
      <c r="BEV1018" s="3"/>
      <c r="BEW1018" s="3"/>
      <c r="BEX1018" s="3"/>
      <c r="BEY1018" s="3"/>
      <c r="BEZ1018" s="3"/>
      <c r="BFA1018" s="3"/>
      <c r="BFB1018" s="3"/>
      <c r="BFC1018" s="3"/>
      <c r="BFD1018" s="3"/>
      <c r="BFE1018" s="3"/>
      <c r="BFF1018" s="3"/>
      <c r="BFG1018" s="3"/>
      <c r="BFH1018" s="3"/>
      <c r="BFI1018" s="3"/>
      <c r="BFJ1018" s="3"/>
      <c r="BFK1018" s="3"/>
      <c r="BFL1018" s="3"/>
      <c r="BFM1018" s="3"/>
      <c r="BFN1018" s="3"/>
      <c r="BFO1018" s="3"/>
      <c r="BFP1018" s="3"/>
      <c r="BFQ1018" s="3"/>
      <c r="BFR1018" s="3"/>
      <c r="BFS1018" s="3"/>
      <c r="BFT1018" s="3"/>
      <c r="BFU1018" s="3"/>
      <c r="BFV1018" s="3"/>
      <c r="BFW1018" s="3"/>
      <c r="BFX1018" s="3"/>
      <c r="BFY1018" s="3"/>
      <c r="BFZ1018" s="3"/>
      <c r="BGA1018" s="3"/>
      <c r="BGB1018" s="3"/>
      <c r="BGC1018" s="3"/>
      <c r="BGD1018" s="3"/>
      <c r="BGE1018" s="3"/>
      <c r="BGF1018" s="3"/>
      <c r="BGG1018" s="3"/>
      <c r="BGH1018" s="3"/>
      <c r="BGI1018" s="3"/>
      <c r="BGJ1018" s="3"/>
      <c r="BGK1018" s="3"/>
      <c r="BGL1018" s="3"/>
      <c r="BGM1018" s="3"/>
      <c r="BGN1018" s="3"/>
      <c r="BGO1018" s="3"/>
      <c r="BGP1018" s="3"/>
      <c r="BGQ1018" s="3"/>
      <c r="BGR1018" s="3"/>
      <c r="BGS1018" s="3"/>
      <c r="BGT1018" s="3"/>
      <c r="BGU1018" s="3"/>
      <c r="BGV1018" s="3"/>
      <c r="BGW1018" s="3"/>
      <c r="BGX1018" s="3"/>
      <c r="BGY1018" s="3"/>
      <c r="BGZ1018" s="3"/>
      <c r="BHA1018" s="3"/>
      <c r="BHB1018" s="3"/>
      <c r="BHC1018" s="3"/>
      <c r="BHD1018" s="3"/>
      <c r="BHE1018" s="3"/>
      <c r="BHF1018" s="3"/>
      <c r="BHG1018" s="3"/>
      <c r="BHH1018" s="3"/>
      <c r="BHI1018" s="3"/>
      <c r="BHJ1018" s="3"/>
      <c r="BHK1018" s="3"/>
      <c r="BHL1018" s="3"/>
      <c r="BHM1018" s="3"/>
      <c r="BHN1018" s="3"/>
      <c r="BHO1018" s="3"/>
      <c r="BHP1018" s="3"/>
      <c r="BHQ1018" s="3"/>
      <c r="BHR1018" s="3"/>
      <c r="BHS1018" s="3"/>
      <c r="BHT1018" s="3"/>
      <c r="BHU1018" s="3"/>
      <c r="BHV1018" s="3"/>
      <c r="BHW1018" s="3"/>
      <c r="BHX1018" s="3"/>
      <c r="BHY1018" s="3"/>
      <c r="BHZ1018" s="3"/>
      <c r="BIA1018" s="3"/>
      <c r="BIB1018" s="3"/>
      <c r="BIC1018" s="3"/>
      <c r="BID1018" s="3"/>
      <c r="BIE1018" s="3"/>
      <c r="BIF1018" s="3"/>
      <c r="BIG1018" s="3"/>
      <c r="BIH1018" s="3"/>
      <c r="BII1018" s="3"/>
      <c r="BIJ1018" s="3"/>
      <c r="BIK1018" s="3"/>
      <c r="BIL1018" s="3"/>
      <c r="BIM1018" s="3"/>
      <c r="BIN1018" s="3"/>
      <c r="BIO1018" s="3"/>
      <c r="BIP1018" s="3"/>
      <c r="BIQ1018" s="3"/>
      <c r="BIR1018" s="3"/>
      <c r="BIS1018" s="3"/>
      <c r="BIT1018" s="3"/>
      <c r="BIU1018" s="3"/>
      <c r="BIV1018" s="3"/>
      <c r="BIW1018" s="3"/>
      <c r="BIX1018" s="3"/>
      <c r="BIY1018" s="3"/>
      <c r="BIZ1018" s="3"/>
      <c r="BJA1018" s="3"/>
      <c r="BJB1018" s="3"/>
      <c r="BJC1018" s="3"/>
      <c r="BJD1018" s="3"/>
      <c r="BJE1018" s="3"/>
      <c r="BJF1018" s="3"/>
      <c r="BJG1018" s="3"/>
      <c r="BJH1018" s="3"/>
      <c r="BJI1018" s="3"/>
      <c r="BJJ1018" s="3"/>
      <c r="BJK1018" s="3"/>
      <c r="BJL1018" s="3"/>
      <c r="BJM1018" s="3"/>
      <c r="BJN1018" s="3"/>
      <c r="BJO1018" s="3"/>
      <c r="BJP1018" s="3"/>
      <c r="BJQ1018" s="3"/>
      <c r="BJR1018" s="3"/>
      <c r="BJS1018" s="3"/>
      <c r="BJT1018" s="3"/>
      <c r="BJU1018" s="3"/>
      <c r="BJV1018" s="3"/>
      <c r="BJW1018" s="3"/>
      <c r="BJX1018" s="3"/>
      <c r="BJY1018" s="3"/>
      <c r="BJZ1018" s="3"/>
      <c r="BKA1018" s="3"/>
      <c r="BKB1018" s="3"/>
      <c r="BKC1018" s="3"/>
      <c r="BKD1018" s="3"/>
      <c r="BKE1018" s="3"/>
      <c r="BKF1018" s="3"/>
      <c r="BKG1018" s="3"/>
      <c r="BKH1018" s="3"/>
      <c r="BKI1018" s="3"/>
      <c r="BKJ1018" s="3"/>
      <c r="BKK1018" s="3"/>
      <c r="BKL1018" s="3"/>
      <c r="BKM1018" s="3"/>
      <c r="BKN1018" s="3"/>
      <c r="BKO1018" s="3"/>
      <c r="BKP1018" s="3"/>
      <c r="BKQ1018" s="3"/>
      <c r="BKR1018" s="3"/>
      <c r="BKS1018" s="3"/>
      <c r="BKT1018" s="3"/>
      <c r="BKU1018" s="3"/>
      <c r="BKV1018" s="3"/>
      <c r="BKW1018" s="3"/>
      <c r="BKX1018" s="3"/>
      <c r="BKY1018" s="3"/>
      <c r="BKZ1018" s="3"/>
      <c r="BLA1018" s="3"/>
      <c r="BLB1018" s="3"/>
      <c r="BLC1018" s="3"/>
      <c r="BLD1018" s="3"/>
      <c r="BLE1018" s="3"/>
      <c r="BLF1018" s="3"/>
      <c r="BLG1018" s="3"/>
      <c r="BLH1018" s="3"/>
      <c r="BLI1018" s="3"/>
      <c r="BLJ1018" s="3"/>
      <c r="BLK1018" s="3"/>
      <c r="BLL1018" s="3"/>
      <c r="BLM1018" s="3"/>
      <c r="BLN1018" s="3"/>
      <c r="BLO1018" s="3"/>
      <c r="BLP1018" s="3"/>
      <c r="BLQ1018" s="3"/>
      <c r="BLR1018" s="3"/>
      <c r="BLS1018" s="3"/>
      <c r="BLT1018" s="3"/>
      <c r="BLU1018" s="3"/>
      <c r="BLV1018" s="3"/>
      <c r="BLW1018" s="3"/>
      <c r="BLX1018" s="3"/>
      <c r="BLY1018" s="3"/>
      <c r="BLZ1018" s="3"/>
      <c r="BMA1018" s="3"/>
      <c r="BMB1018" s="3"/>
      <c r="BMC1018" s="3"/>
      <c r="BMD1018" s="3"/>
      <c r="BME1018" s="3"/>
      <c r="BMF1018" s="3"/>
      <c r="BMG1018" s="3"/>
      <c r="BMH1018" s="3"/>
      <c r="BMI1018" s="3"/>
      <c r="BMJ1018" s="3"/>
      <c r="BMK1018" s="3"/>
      <c r="BML1018" s="3"/>
      <c r="BMM1018" s="3"/>
      <c r="BMN1018" s="3"/>
      <c r="BMO1018" s="3"/>
      <c r="BMP1018" s="3"/>
      <c r="BMQ1018" s="3"/>
      <c r="BMR1018" s="3"/>
      <c r="BMS1018" s="3"/>
      <c r="BMT1018" s="3"/>
      <c r="BMU1018" s="3"/>
      <c r="BMV1018" s="3"/>
      <c r="BMW1018" s="3"/>
      <c r="BMX1018" s="3"/>
      <c r="BMY1018" s="3"/>
      <c r="BMZ1018" s="3"/>
      <c r="BNA1018" s="3"/>
      <c r="BNB1018" s="3"/>
      <c r="BNC1018" s="3"/>
      <c r="BND1018" s="3"/>
      <c r="BNE1018" s="3"/>
      <c r="BNF1018" s="3"/>
      <c r="BNG1018" s="3"/>
      <c r="BNH1018" s="3"/>
      <c r="BNI1018" s="3"/>
      <c r="BNJ1018" s="3"/>
      <c r="BNK1018" s="3"/>
      <c r="BNL1018" s="3"/>
      <c r="BNM1018" s="3"/>
      <c r="BNN1018" s="3"/>
      <c r="BNO1018" s="3"/>
      <c r="BNP1018" s="3"/>
      <c r="BNQ1018" s="3"/>
      <c r="BNR1018" s="3"/>
      <c r="BNS1018" s="3"/>
      <c r="BNT1018" s="3"/>
      <c r="BNU1018" s="3"/>
      <c r="BNV1018" s="3"/>
      <c r="BNW1018" s="3"/>
      <c r="BNX1018" s="3"/>
      <c r="BNY1018" s="3"/>
      <c r="BNZ1018" s="3"/>
      <c r="BOA1018" s="3"/>
      <c r="BOB1018" s="3"/>
      <c r="BOC1018" s="3"/>
      <c r="BOD1018" s="3"/>
      <c r="BOE1018" s="3"/>
      <c r="BOF1018" s="3"/>
      <c r="BOG1018" s="3"/>
      <c r="BOH1018" s="3"/>
      <c r="BOI1018" s="3"/>
      <c r="BOJ1018" s="3"/>
      <c r="BOK1018" s="3"/>
      <c r="BOL1018" s="3"/>
      <c r="BOM1018" s="3"/>
      <c r="BON1018" s="3"/>
      <c r="BOO1018" s="3"/>
      <c r="BOP1018" s="3"/>
      <c r="BOQ1018" s="3"/>
      <c r="BOR1018" s="3"/>
      <c r="BOS1018" s="3"/>
      <c r="BOT1018" s="3"/>
      <c r="BOU1018" s="3"/>
      <c r="BOV1018" s="3"/>
      <c r="BOW1018" s="3"/>
      <c r="BOX1018" s="3"/>
      <c r="BOY1018" s="3"/>
      <c r="BOZ1018" s="3"/>
      <c r="BPA1018" s="3"/>
      <c r="BPB1018" s="3"/>
      <c r="BPC1018" s="3"/>
      <c r="BPD1018" s="3"/>
      <c r="BPE1018" s="3"/>
      <c r="BPF1018" s="3"/>
      <c r="BPG1018" s="3"/>
      <c r="BPH1018" s="3"/>
      <c r="BPI1018" s="3"/>
      <c r="BPJ1018" s="3"/>
      <c r="BPK1018" s="3"/>
      <c r="BPL1018" s="3"/>
      <c r="BPM1018" s="3"/>
      <c r="BPN1018" s="3"/>
      <c r="BPO1018" s="3"/>
      <c r="BPP1018" s="3"/>
      <c r="BPQ1018" s="3"/>
      <c r="BPR1018" s="3"/>
      <c r="BPS1018" s="3"/>
      <c r="BPT1018" s="3"/>
      <c r="BPU1018" s="3"/>
      <c r="BPV1018" s="3"/>
      <c r="BPW1018" s="3"/>
      <c r="BPX1018" s="3"/>
      <c r="BPY1018" s="3"/>
      <c r="BPZ1018" s="3"/>
      <c r="BQA1018" s="3"/>
      <c r="BQB1018" s="3"/>
      <c r="BQC1018" s="3"/>
      <c r="BQD1018" s="3"/>
      <c r="BQE1018" s="3"/>
      <c r="BQF1018" s="3"/>
      <c r="BQG1018" s="3"/>
      <c r="BQH1018" s="3"/>
      <c r="BQI1018" s="3"/>
      <c r="BQJ1018" s="3"/>
      <c r="BQK1018" s="3"/>
      <c r="BQL1018" s="3"/>
      <c r="BQM1018" s="3"/>
      <c r="BQN1018" s="3"/>
      <c r="BQO1018" s="3"/>
      <c r="BQP1018" s="3"/>
      <c r="BQQ1018" s="3"/>
      <c r="BQR1018" s="3"/>
      <c r="BQS1018" s="3"/>
      <c r="BQT1018" s="3"/>
      <c r="BQU1018" s="3"/>
      <c r="BQV1018" s="3"/>
      <c r="BQW1018" s="3"/>
      <c r="BQX1018" s="3"/>
      <c r="BQY1018" s="3"/>
      <c r="BQZ1018" s="3"/>
      <c r="BRA1018" s="3"/>
      <c r="BRB1018" s="3"/>
      <c r="BRC1018" s="3"/>
      <c r="BRD1018" s="3"/>
      <c r="BRE1018" s="3"/>
      <c r="BRF1018" s="3"/>
      <c r="BRG1018" s="3"/>
      <c r="BRH1018" s="3"/>
      <c r="BRI1018" s="3"/>
      <c r="BRJ1018" s="3"/>
      <c r="BRK1018" s="3"/>
      <c r="BRL1018" s="3"/>
      <c r="BRM1018" s="3"/>
      <c r="BRN1018" s="3"/>
      <c r="BRO1018" s="3"/>
      <c r="BRP1018" s="3"/>
      <c r="BRQ1018" s="3"/>
      <c r="BRR1018" s="3"/>
      <c r="BRS1018" s="3"/>
      <c r="BRT1018" s="3"/>
      <c r="BRU1018" s="3"/>
      <c r="BRV1018" s="3"/>
      <c r="BRW1018" s="3"/>
      <c r="BRX1018" s="3"/>
      <c r="BRY1018" s="3"/>
      <c r="BRZ1018" s="3"/>
      <c r="BSA1018" s="3"/>
      <c r="BSB1018" s="3"/>
      <c r="BSC1018" s="3"/>
      <c r="BSD1018" s="3"/>
      <c r="BSE1018" s="3"/>
      <c r="BSF1018" s="3"/>
      <c r="BSG1018" s="3"/>
      <c r="BSH1018" s="3"/>
      <c r="BSI1018" s="3"/>
      <c r="BSJ1018" s="3"/>
      <c r="BSK1018" s="3"/>
      <c r="BSL1018" s="3"/>
      <c r="BSM1018" s="3"/>
      <c r="BSN1018" s="3"/>
      <c r="BSO1018" s="3"/>
      <c r="BSP1018" s="3"/>
      <c r="BSQ1018" s="3"/>
      <c r="BSR1018" s="3"/>
      <c r="BSS1018" s="3"/>
      <c r="BST1018" s="3"/>
      <c r="BSU1018" s="3"/>
      <c r="BSV1018" s="3"/>
      <c r="BSW1018" s="3"/>
      <c r="BSX1018" s="3"/>
      <c r="BSY1018" s="3"/>
      <c r="BSZ1018" s="3"/>
      <c r="BTA1018" s="3"/>
      <c r="BTB1018" s="3"/>
      <c r="BTC1018" s="3"/>
      <c r="BTD1018" s="3"/>
      <c r="BTE1018" s="3"/>
      <c r="BTF1018" s="3"/>
      <c r="BTG1018" s="3"/>
      <c r="BTH1018" s="3"/>
      <c r="BTI1018" s="3"/>
      <c r="BTJ1018" s="3"/>
      <c r="BTK1018" s="3"/>
      <c r="BTL1018" s="3"/>
      <c r="BTM1018" s="3"/>
      <c r="BTN1018" s="3"/>
      <c r="BTO1018" s="3"/>
      <c r="BTP1018" s="3"/>
      <c r="BTQ1018" s="3"/>
      <c r="BTR1018" s="3"/>
      <c r="BTS1018" s="3"/>
      <c r="BTT1018" s="3"/>
      <c r="BTU1018" s="3"/>
      <c r="BTV1018" s="3"/>
      <c r="BTW1018" s="3"/>
      <c r="BTX1018" s="3"/>
      <c r="BTY1018" s="3"/>
      <c r="BTZ1018" s="3"/>
      <c r="BUA1018" s="3"/>
      <c r="BUB1018" s="3"/>
      <c r="BUC1018" s="3"/>
      <c r="BUD1018" s="3"/>
      <c r="BUE1018" s="3"/>
      <c r="BUF1018" s="3"/>
      <c r="BUG1018" s="3"/>
      <c r="BUH1018" s="3"/>
      <c r="BUI1018" s="3"/>
      <c r="BUJ1018" s="3"/>
      <c r="BUK1018" s="3"/>
      <c r="BUL1018" s="3"/>
      <c r="BUM1018" s="3"/>
      <c r="BUN1018" s="3"/>
      <c r="BUO1018" s="3"/>
      <c r="BUP1018" s="3"/>
      <c r="BUQ1018" s="3"/>
      <c r="BUR1018" s="3"/>
      <c r="BUS1018" s="3"/>
      <c r="BUT1018" s="3"/>
      <c r="BUU1018" s="3"/>
      <c r="BUV1018" s="3"/>
      <c r="BUW1018" s="3"/>
      <c r="BUX1018" s="3"/>
      <c r="BUY1018" s="3"/>
      <c r="BUZ1018" s="3"/>
      <c r="BVA1018" s="3"/>
      <c r="BVB1018" s="3"/>
      <c r="BVC1018" s="3"/>
      <c r="BVD1018" s="3"/>
      <c r="BVE1018" s="3"/>
      <c r="BVF1018" s="3"/>
      <c r="BVG1018" s="3"/>
      <c r="BVH1018" s="3"/>
      <c r="BVI1018" s="3"/>
      <c r="BVJ1018" s="3"/>
      <c r="BVK1018" s="3"/>
      <c r="BVL1018" s="3"/>
      <c r="BVM1018" s="3"/>
      <c r="BVN1018" s="3"/>
      <c r="BVO1018" s="3"/>
      <c r="BVP1018" s="3"/>
      <c r="BVQ1018" s="3"/>
      <c r="BVR1018" s="3"/>
      <c r="BVS1018" s="3"/>
      <c r="BVT1018" s="3"/>
      <c r="BVU1018" s="3"/>
      <c r="BVV1018" s="3"/>
      <c r="BVW1018" s="3"/>
      <c r="BVX1018" s="3"/>
      <c r="BVY1018" s="3"/>
      <c r="BVZ1018" s="3"/>
      <c r="BWA1018" s="3"/>
      <c r="BWB1018" s="3"/>
      <c r="BWC1018" s="3"/>
      <c r="BWD1018" s="3"/>
      <c r="BWE1018" s="3"/>
      <c r="BWF1018" s="3"/>
      <c r="BWG1018" s="3"/>
      <c r="BWH1018" s="3"/>
      <c r="BWI1018" s="3"/>
      <c r="BWJ1018" s="3"/>
      <c r="BWK1018" s="3"/>
      <c r="BWL1018" s="3"/>
      <c r="BWM1018" s="3"/>
      <c r="BWN1018" s="3"/>
      <c r="BWO1018" s="3"/>
      <c r="BWP1018" s="3"/>
      <c r="BWQ1018" s="3"/>
      <c r="BWR1018" s="3"/>
      <c r="BWS1018" s="3"/>
      <c r="BWT1018" s="3"/>
      <c r="BWU1018" s="3"/>
      <c r="BWV1018" s="3"/>
      <c r="BWW1018" s="3"/>
      <c r="BWX1018" s="3"/>
      <c r="BWY1018" s="3"/>
      <c r="BWZ1018" s="3"/>
      <c r="BXA1018" s="3"/>
      <c r="BXB1018" s="3"/>
      <c r="BXC1018" s="3"/>
      <c r="BXD1018" s="3"/>
      <c r="BXE1018" s="3"/>
      <c r="BXF1018" s="3"/>
      <c r="BXG1018" s="3"/>
      <c r="BXH1018" s="3"/>
      <c r="BXI1018" s="3"/>
      <c r="BXJ1018" s="3"/>
      <c r="BXK1018" s="3"/>
      <c r="BXL1018" s="3"/>
      <c r="BXM1018" s="3"/>
      <c r="BXN1018" s="3"/>
      <c r="BXO1018" s="3"/>
      <c r="BXP1018" s="3"/>
      <c r="BXQ1018" s="3"/>
      <c r="BXR1018" s="3"/>
      <c r="BXS1018" s="3"/>
      <c r="BXT1018" s="3"/>
      <c r="BXU1018" s="3"/>
      <c r="BXV1018" s="3"/>
      <c r="BXW1018" s="3"/>
      <c r="BXX1018" s="3"/>
      <c r="BXY1018" s="3"/>
      <c r="BXZ1018" s="3"/>
      <c r="BYA1018" s="3"/>
      <c r="BYB1018" s="3"/>
      <c r="BYC1018" s="3"/>
      <c r="BYD1018" s="3"/>
      <c r="BYE1018" s="3"/>
      <c r="BYF1018" s="3"/>
      <c r="BYG1018" s="3"/>
      <c r="BYH1018" s="3"/>
      <c r="BYI1018" s="3"/>
      <c r="BYJ1018" s="3"/>
      <c r="BYK1018" s="3"/>
      <c r="BYL1018" s="3"/>
      <c r="BYM1018" s="3"/>
      <c r="BYN1018" s="3"/>
      <c r="BYO1018" s="3"/>
      <c r="BYP1018" s="3"/>
      <c r="BYQ1018" s="3"/>
      <c r="BYR1018" s="3"/>
      <c r="BYS1018" s="3"/>
      <c r="BYT1018" s="3"/>
      <c r="BYU1018" s="3"/>
      <c r="BYV1018" s="3"/>
      <c r="BYW1018" s="3"/>
      <c r="BYX1018" s="3"/>
      <c r="BYY1018" s="3"/>
      <c r="BYZ1018" s="3"/>
      <c r="BZA1018" s="3"/>
      <c r="BZB1018" s="3"/>
      <c r="BZC1018" s="3"/>
      <c r="BZD1018" s="3"/>
      <c r="BZE1018" s="3"/>
      <c r="BZF1018" s="3"/>
      <c r="BZG1018" s="3"/>
      <c r="BZH1018" s="3"/>
      <c r="BZI1018" s="3"/>
      <c r="BZJ1018" s="3"/>
      <c r="BZK1018" s="3"/>
      <c r="BZL1018" s="3"/>
      <c r="BZM1018" s="3"/>
      <c r="BZN1018" s="3"/>
      <c r="BZO1018" s="3"/>
      <c r="BZP1018" s="3"/>
      <c r="BZQ1018" s="3"/>
      <c r="BZR1018" s="3"/>
      <c r="BZS1018" s="3"/>
      <c r="BZT1018" s="3"/>
      <c r="BZU1018" s="3"/>
      <c r="BZV1018" s="3"/>
      <c r="BZW1018" s="3"/>
      <c r="BZX1018" s="3"/>
      <c r="BZY1018" s="3"/>
      <c r="BZZ1018" s="3"/>
      <c r="CAA1018" s="3"/>
      <c r="CAB1018" s="3"/>
      <c r="CAC1018" s="3"/>
      <c r="CAD1018" s="3"/>
      <c r="CAE1018" s="3"/>
      <c r="CAF1018" s="3"/>
      <c r="CAG1018" s="3"/>
      <c r="CAH1018" s="3"/>
      <c r="CAI1018" s="3"/>
      <c r="CAJ1018" s="3"/>
      <c r="CAK1018" s="3"/>
      <c r="CAL1018" s="3"/>
      <c r="CAM1018" s="3"/>
      <c r="CAN1018" s="3"/>
      <c r="CAO1018" s="3"/>
      <c r="CAP1018" s="3"/>
      <c r="CAQ1018" s="3"/>
      <c r="CAR1018" s="3"/>
      <c r="CAS1018" s="3"/>
      <c r="CAT1018" s="3"/>
      <c r="CAU1018" s="3"/>
      <c r="CAV1018" s="3"/>
      <c r="CAW1018" s="3"/>
      <c r="CAX1018" s="3"/>
      <c r="CAY1018" s="3"/>
      <c r="CAZ1018" s="3"/>
      <c r="CBA1018" s="3"/>
      <c r="CBB1018" s="3"/>
      <c r="CBC1018" s="3"/>
      <c r="CBD1018" s="3"/>
      <c r="CBE1018" s="3"/>
      <c r="CBF1018" s="3"/>
      <c r="CBG1018" s="3"/>
      <c r="CBH1018" s="3"/>
      <c r="CBI1018" s="3"/>
      <c r="CBJ1018" s="3"/>
      <c r="CBK1018" s="3"/>
      <c r="CBL1018" s="3"/>
      <c r="CBM1018" s="3"/>
      <c r="CBN1018" s="3"/>
      <c r="CBO1018" s="3"/>
      <c r="CBP1018" s="3"/>
      <c r="CBQ1018" s="3"/>
      <c r="CBR1018" s="3"/>
      <c r="CBS1018" s="3"/>
      <c r="CBT1018" s="3"/>
      <c r="CBU1018" s="3"/>
      <c r="CBV1018" s="3"/>
      <c r="CBW1018" s="3"/>
      <c r="CBX1018" s="3"/>
      <c r="CBY1018" s="3"/>
      <c r="CBZ1018" s="3"/>
      <c r="CCA1018" s="3"/>
      <c r="CCB1018" s="3"/>
      <c r="CCC1018" s="3"/>
      <c r="CCD1018" s="3"/>
      <c r="CCE1018" s="3"/>
      <c r="CCF1018" s="3"/>
      <c r="CCG1018" s="3"/>
      <c r="CCH1018" s="3"/>
      <c r="CCI1018" s="3"/>
      <c r="CCJ1018" s="3"/>
      <c r="CCK1018" s="3"/>
      <c r="CCL1018" s="3"/>
      <c r="CCM1018" s="3"/>
      <c r="CCN1018" s="3"/>
      <c r="CCO1018" s="3"/>
      <c r="CCP1018" s="3"/>
      <c r="CCQ1018" s="3"/>
      <c r="CCR1018" s="3"/>
      <c r="CCS1018" s="3"/>
      <c r="CCT1018" s="3"/>
      <c r="CCU1018" s="3"/>
      <c r="CCV1018" s="3"/>
      <c r="CCW1018" s="3"/>
      <c r="CCX1018" s="3"/>
      <c r="CCY1018" s="3"/>
      <c r="CCZ1018" s="3"/>
      <c r="CDA1018" s="3"/>
      <c r="CDB1018" s="3"/>
      <c r="CDC1018" s="3"/>
      <c r="CDD1018" s="3"/>
      <c r="CDE1018" s="3"/>
      <c r="CDF1018" s="3"/>
      <c r="CDG1018" s="3"/>
      <c r="CDH1018" s="3"/>
      <c r="CDI1018" s="3"/>
      <c r="CDJ1018" s="3"/>
      <c r="CDK1018" s="3"/>
      <c r="CDL1018" s="3"/>
      <c r="CDM1018" s="3"/>
      <c r="CDN1018" s="3"/>
      <c r="CDO1018" s="3"/>
      <c r="CDP1018" s="3"/>
      <c r="CDQ1018" s="3"/>
      <c r="CDR1018" s="3"/>
      <c r="CDS1018" s="3"/>
      <c r="CDT1018" s="3"/>
      <c r="CDU1018" s="3"/>
      <c r="CDV1018" s="3"/>
      <c r="CDW1018" s="3"/>
      <c r="CDX1018" s="3"/>
      <c r="CDY1018" s="3"/>
      <c r="CDZ1018" s="3"/>
      <c r="CEA1018" s="3"/>
      <c r="CEB1018" s="3"/>
      <c r="CEC1018" s="3"/>
      <c r="CED1018" s="3"/>
      <c r="CEE1018" s="3"/>
      <c r="CEF1018" s="3"/>
      <c r="CEG1018" s="3"/>
      <c r="CEH1018" s="3"/>
      <c r="CEI1018" s="3"/>
      <c r="CEJ1018" s="3"/>
      <c r="CEK1018" s="3"/>
      <c r="CEL1018" s="3"/>
      <c r="CEM1018" s="3"/>
      <c r="CEN1018" s="3"/>
      <c r="CEO1018" s="3"/>
      <c r="CEP1018" s="3"/>
      <c r="CEQ1018" s="3"/>
      <c r="CER1018" s="3"/>
      <c r="CES1018" s="3"/>
      <c r="CET1018" s="3"/>
      <c r="CEU1018" s="3"/>
      <c r="CEV1018" s="3"/>
      <c r="CEW1018" s="3"/>
      <c r="CEX1018" s="3"/>
      <c r="CEY1018" s="3"/>
      <c r="CEZ1018" s="3"/>
      <c r="CFA1018" s="3"/>
      <c r="CFB1018" s="3"/>
      <c r="CFC1018" s="3"/>
      <c r="CFD1018" s="3"/>
      <c r="CFE1018" s="3"/>
      <c r="CFF1018" s="3"/>
      <c r="CFG1018" s="3"/>
      <c r="CFH1018" s="3"/>
      <c r="CFI1018" s="3"/>
      <c r="CFJ1018" s="3"/>
      <c r="CFK1018" s="3"/>
      <c r="CFL1018" s="3"/>
      <c r="CFM1018" s="3"/>
      <c r="CFN1018" s="3"/>
      <c r="CFO1018" s="3"/>
      <c r="CFP1018" s="3"/>
      <c r="CFQ1018" s="3"/>
      <c r="CFR1018" s="3"/>
      <c r="CFS1018" s="3"/>
      <c r="CFT1018" s="3"/>
      <c r="CFU1018" s="3"/>
      <c r="CFV1018" s="3"/>
      <c r="CFW1018" s="3"/>
      <c r="CFX1018" s="3"/>
      <c r="CFY1018" s="3"/>
      <c r="CFZ1018" s="3"/>
      <c r="CGA1018" s="3"/>
      <c r="CGB1018" s="3"/>
      <c r="CGC1018" s="3"/>
      <c r="CGD1018" s="3"/>
      <c r="CGE1018" s="3"/>
      <c r="CGF1018" s="3"/>
      <c r="CGG1018" s="3"/>
      <c r="CGH1018" s="3"/>
      <c r="CGI1018" s="3"/>
      <c r="CGJ1018" s="3"/>
      <c r="CGK1018" s="3"/>
      <c r="CGL1018" s="3"/>
      <c r="CGM1018" s="3"/>
      <c r="CGN1018" s="3"/>
      <c r="CGO1018" s="3"/>
      <c r="CGP1018" s="3"/>
      <c r="CGQ1018" s="3"/>
      <c r="CGR1018" s="3"/>
      <c r="CGS1018" s="3"/>
      <c r="CGT1018" s="3"/>
      <c r="CGU1018" s="3"/>
      <c r="CGV1018" s="3"/>
      <c r="CGW1018" s="3"/>
      <c r="CGX1018" s="3"/>
      <c r="CGY1018" s="3"/>
      <c r="CGZ1018" s="3"/>
      <c r="CHA1018" s="3"/>
      <c r="CHB1018" s="3"/>
      <c r="CHC1018" s="3"/>
      <c r="CHD1018" s="3"/>
      <c r="CHE1018" s="3"/>
      <c r="CHF1018" s="3"/>
      <c r="CHG1018" s="3"/>
      <c r="CHH1018" s="3"/>
      <c r="CHI1018" s="3"/>
      <c r="CHJ1018" s="3"/>
      <c r="CHK1018" s="3"/>
      <c r="CHL1018" s="3"/>
      <c r="CHM1018" s="3"/>
      <c r="CHN1018" s="3"/>
      <c r="CHO1018" s="3"/>
      <c r="CHP1018" s="3"/>
      <c r="CHQ1018" s="3"/>
      <c r="CHR1018" s="3"/>
      <c r="CHS1018" s="3"/>
      <c r="CHT1018" s="3"/>
      <c r="CHU1018" s="3"/>
      <c r="CHV1018" s="3"/>
      <c r="CHW1018" s="3"/>
      <c r="CHX1018" s="3"/>
      <c r="CHY1018" s="3"/>
      <c r="CHZ1018" s="3"/>
      <c r="CIA1018" s="3"/>
      <c r="CIB1018" s="3"/>
      <c r="CIC1018" s="3"/>
      <c r="CID1018" s="3"/>
      <c r="CIE1018" s="3"/>
      <c r="CIF1018" s="3"/>
      <c r="CIG1018" s="3"/>
      <c r="CIH1018" s="3"/>
      <c r="CII1018" s="3"/>
      <c r="CIJ1018" s="3"/>
      <c r="CIK1018" s="3"/>
      <c r="CIL1018" s="3"/>
      <c r="CIM1018" s="3"/>
      <c r="CIN1018" s="3"/>
      <c r="CIO1018" s="3"/>
      <c r="CIP1018" s="3"/>
      <c r="CIQ1018" s="3"/>
      <c r="CIR1018" s="3"/>
      <c r="CIS1018" s="3"/>
      <c r="CIT1018" s="3"/>
      <c r="CIU1018" s="3"/>
      <c r="CIV1018" s="3"/>
      <c r="CIW1018" s="3"/>
      <c r="CIX1018" s="3"/>
      <c r="CIY1018" s="3"/>
      <c r="CIZ1018" s="3"/>
      <c r="CJA1018" s="3"/>
      <c r="CJB1018" s="3"/>
      <c r="CJC1018" s="3"/>
      <c r="CJD1018" s="3"/>
      <c r="CJE1018" s="3"/>
      <c r="CJF1018" s="3"/>
      <c r="CJG1018" s="3"/>
      <c r="CJH1018" s="3"/>
      <c r="CJI1018" s="3"/>
      <c r="CJJ1018" s="3"/>
      <c r="CJK1018" s="3"/>
      <c r="CJL1018" s="3"/>
      <c r="CJM1018" s="3"/>
      <c r="CJN1018" s="3"/>
      <c r="CJO1018" s="3"/>
      <c r="CJP1018" s="3"/>
      <c r="CJQ1018" s="3"/>
      <c r="CJR1018" s="3"/>
      <c r="CJS1018" s="3"/>
      <c r="CJT1018" s="3"/>
      <c r="CJU1018" s="3"/>
      <c r="CJV1018" s="3"/>
      <c r="CJW1018" s="3"/>
      <c r="CJX1018" s="3"/>
      <c r="CJY1018" s="3"/>
      <c r="CJZ1018" s="3"/>
      <c r="CKA1018" s="3"/>
      <c r="CKB1018" s="3"/>
      <c r="CKC1018" s="3"/>
      <c r="CKD1018" s="3"/>
      <c r="CKE1018" s="3"/>
      <c r="CKF1018" s="3"/>
      <c r="CKG1018" s="3"/>
      <c r="CKH1018" s="3"/>
      <c r="CKI1018" s="3"/>
      <c r="CKJ1018" s="3"/>
      <c r="CKK1018" s="3"/>
      <c r="CKL1018" s="3"/>
      <c r="CKM1018" s="3"/>
      <c r="CKN1018" s="3"/>
      <c r="CKO1018" s="3"/>
      <c r="CKP1018" s="3"/>
      <c r="CKQ1018" s="3"/>
      <c r="CKR1018" s="3"/>
      <c r="CKS1018" s="3"/>
      <c r="CKT1018" s="3"/>
      <c r="CKU1018" s="3"/>
      <c r="CKV1018" s="3"/>
      <c r="CKW1018" s="3"/>
      <c r="CKX1018" s="3"/>
      <c r="CKY1018" s="3"/>
      <c r="CKZ1018" s="3"/>
      <c r="CLA1018" s="3"/>
      <c r="CLB1018" s="3"/>
      <c r="CLC1018" s="3"/>
      <c r="CLD1018" s="3"/>
      <c r="CLE1018" s="3"/>
      <c r="CLF1018" s="3"/>
      <c r="CLG1018" s="3"/>
      <c r="CLH1018" s="3"/>
      <c r="CLI1018" s="3"/>
      <c r="CLJ1018" s="3"/>
      <c r="CLK1018" s="3"/>
      <c r="CLL1018" s="3"/>
      <c r="CLM1018" s="3"/>
      <c r="CLN1018" s="3"/>
      <c r="CLO1018" s="3"/>
      <c r="CLP1018" s="3"/>
      <c r="CLQ1018" s="3"/>
      <c r="CLR1018" s="3"/>
      <c r="CLS1018" s="3"/>
      <c r="CLT1018" s="3"/>
      <c r="CLU1018" s="3"/>
      <c r="CLV1018" s="3"/>
      <c r="CLW1018" s="3"/>
      <c r="CLX1018" s="3"/>
      <c r="CLY1018" s="3"/>
      <c r="CLZ1018" s="3"/>
      <c r="CMA1018" s="3"/>
      <c r="CMB1018" s="3"/>
      <c r="CMC1018" s="3"/>
      <c r="CMD1018" s="3"/>
      <c r="CME1018" s="3"/>
      <c r="CMF1018" s="3"/>
      <c r="CMG1018" s="3"/>
      <c r="CMH1018" s="3"/>
      <c r="CMI1018" s="3"/>
      <c r="CMJ1018" s="3"/>
      <c r="CMK1018" s="3"/>
      <c r="CML1018" s="3"/>
      <c r="CMM1018" s="3"/>
      <c r="CMN1018" s="3"/>
      <c r="CMO1018" s="3"/>
      <c r="CMP1018" s="3"/>
      <c r="CMQ1018" s="3"/>
      <c r="CMR1018" s="3"/>
      <c r="CMS1018" s="3"/>
      <c r="CMT1018" s="3"/>
      <c r="CMU1018" s="3"/>
      <c r="CMV1018" s="3"/>
      <c r="CMW1018" s="3"/>
      <c r="CMX1018" s="3"/>
      <c r="CMY1018" s="3"/>
      <c r="CMZ1018" s="3"/>
      <c r="CNA1018" s="3"/>
      <c r="CNB1018" s="3"/>
      <c r="CNC1018" s="3"/>
      <c r="CND1018" s="3"/>
      <c r="CNE1018" s="3"/>
      <c r="CNF1018" s="3"/>
      <c r="CNG1018" s="3"/>
      <c r="CNH1018" s="3"/>
      <c r="CNI1018" s="3"/>
      <c r="CNJ1018" s="3"/>
      <c r="CNK1018" s="3"/>
      <c r="CNL1018" s="3"/>
      <c r="CNM1018" s="3"/>
      <c r="CNN1018" s="3"/>
      <c r="CNO1018" s="3"/>
      <c r="CNP1018" s="3"/>
      <c r="CNQ1018" s="3"/>
      <c r="CNR1018" s="3"/>
      <c r="CNS1018" s="3"/>
      <c r="CNT1018" s="3"/>
      <c r="CNU1018" s="3"/>
      <c r="CNV1018" s="3"/>
      <c r="CNW1018" s="3"/>
      <c r="CNX1018" s="3"/>
      <c r="CNY1018" s="3"/>
      <c r="CNZ1018" s="3"/>
      <c r="COA1018" s="3"/>
      <c r="COB1018" s="3"/>
      <c r="COC1018" s="3"/>
      <c r="COD1018" s="3"/>
      <c r="COE1018" s="3"/>
      <c r="COF1018" s="3"/>
      <c r="COG1018" s="3"/>
      <c r="COH1018" s="3"/>
      <c r="COI1018" s="3"/>
      <c r="COJ1018" s="3"/>
      <c r="COK1018" s="3"/>
      <c r="COL1018" s="3"/>
      <c r="COM1018" s="3"/>
      <c r="CON1018" s="3"/>
      <c r="COO1018" s="3"/>
      <c r="COP1018" s="3"/>
      <c r="COQ1018" s="3"/>
      <c r="COR1018" s="3"/>
      <c r="COS1018" s="3"/>
      <c r="COT1018" s="3"/>
      <c r="COU1018" s="3"/>
      <c r="COV1018" s="3"/>
      <c r="COW1018" s="3"/>
      <c r="COX1018" s="3"/>
      <c r="COY1018" s="3"/>
      <c r="COZ1018" s="3"/>
      <c r="CPA1018" s="3"/>
      <c r="CPB1018" s="3"/>
      <c r="CPC1018" s="3"/>
      <c r="CPD1018" s="3"/>
      <c r="CPE1018" s="3"/>
      <c r="CPF1018" s="3"/>
      <c r="CPG1018" s="3"/>
      <c r="CPH1018" s="3"/>
      <c r="CPI1018" s="3"/>
      <c r="CPJ1018" s="3"/>
      <c r="CPK1018" s="3"/>
      <c r="CPL1018" s="3"/>
      <c r="CPM1018" s="3"/>
      <c r="CPN1018" s="3"/>
      <c r="CPO1018" s="3"/>
      <c r="CPP1018" s="3"/>
      <c r="CPQ1018" s="3"/>
      <c r="CPR1018" s="3"/>
      <c r="CPS1018" s="3"/>
      <c r="CPT1018" s="3"/>
      <c r="CPU1018" s="3"/>
      <c r="CPV1018" s="3"/>
      <c r="CPW1018" s="3"/>
      <c r="CPX1018" s="3"/>
      <c r="CPY1018" s="3"/>
      <c r="CPZ1018" s="3"/>
      <c r="CQA1018" s="3"/>
      <c r="CQB1018" s="3"/>
      <c r="CQC1018" s="3"/>
      <c r="CQD1018" s="3"/>
      <c r="CQE1018" s="3"/>
      <c r="CQF1018" s="3"/>
      <c r="CQG1018" s="3"/>
      <c r="CQH1018" s="3"/>
      <c r="CQI1018" s="3"/>
      <c r="CQJ1018" s="3"/>
      <c r="CQK1018" s="3"/>
      <c r="CQL1018" s="3"/>
      <c r="CQM1018" s="3"/>
      <c r="CQN1018" s="3"/>
      <c r="CQO1018" s="3"/>
      <c r="CQP1018" s="3"/>
      <c r="CQQ1018" s="3"/>
      <c r="CQR1018" s="3"/>
      <c r="CQS1018" s="3"/>
      <c r="CQT1018" s="3"/>
      <c r="CQU1018" s="3"/>
      <c r="CQV1018" s="3"/>
      <c r="CQW1018" s="3"/>
      <c r="CQX1018" s="3"/>
      <c r="CQY1018" s="3"/>
      <c r="CQZ1018" s="3"/>
      <c r="CRA1018" s="3"/>
      <c r="CRB1018" s="3"/>
      <c r="CRC1018" s="3"/>
      <c r="CRD1018" s="3"/>
      <c r="CRE1018" s="3"/>
      <c r="CRF1018" s="3"/>
      <c r="CRG1018" s="3"/>
      <c r="CRH1018" s="3"/>
      <c r="CRI1018" s="3"/>
      <c r="CRJ1018" s="3"/>
      <c r="CRK1018" s="3"/>
      <c r="CRL1018" s="3"/>
      <c r="CRM1018" s="3"/>
      <c r="CRN1018" s="3"/>
      <c r="CRO1018" s="3"/>
      <c r="CRP1018" s="3"/>
      <c r="CRQ1018" s="3"/>
      <c r="CRR1018" s="3"/>
      <c r="CRS1018" s="3"/>
      <c r="CRT1018" s="3"/>
      <c r="CRU1018" s="3"/>
      <c r="CRV1018" s="3"/>
      <c r="CRW1018" s="3"/>
      <c r="CRX1018" s="3"/>
      <c r="CRY1018" s="3"/>
      <c r="CRZ1018" s="3"/>
      <c r="CSA1018" s="3"/>
      <c r="CSB1018" s="3"/>
      <c r="CSC1018" s="3"/>
      <c r="CSD1018" s="3"/>
      <c r="CSE1018" s="3"/>
      <c r="CSF1018" s="3"/>
      <c r="CSG1018" s="3"/>
      <c r="CSH1018" s="3"/>
      <c r="CSI1018" s="3"/>
      <c r="CSJ1018" s="3"/>
      <c r="CSK1018" s="3"/>
      <c r="CSL1018" s="3"/>
      <c r="CSM1018" s="3"/>
      <c r="CSN1018" s="3"/>
      <c r="CSO1018" s="3"/>
      <c r="CSP1018" s="3"/>
      <c r="CSQ1018" s="3"/>
      <c r="CSR1018" s="3"/>
      <c r="CSS1018" s="3"/>
      <c r="CST1018" s="3"/>
      <c r="CSU1018" s="3"/>
      <c r="CSV1018" s="3"/>
      <c r="CSW1018" s="3"/>
      <c r="CSX1018" s="3"/>
      <c r="CSY1018" s="3"/>
      <c r="CSZ1018" s="3"/>
      <c r="CTA1018" s="3"/>
      <c r="CTB1018" s="3"/>
      <c r="CTC1018" s="3"/>
      <c r="CTD1018" s="3"/>
      <c r="CTE1018" s="3"/>
      <c r="CTF1018" s="3"/>
      <c r="CTG1018" s="3"/>
      <c r="CTH1018" s="3"/>
      <c r="CTI1018" s="3"/>
      <c r="CTJ1018" s="3"/>
      <c r="CTK1018" s="3"/>
      <c r="CTL1018" s="3"/>
      <c r="CTM1018" s="3"/>
      <c r="CTN1018" s="3"/>
      <c r="CTO1018" s="3"/>
      <c r="CTP1018" s="3"/>
      <c r="CTQ1018" s="3"/>
      <c r="CTR1018" s="3"/>
      <c r="CTS1018" s="3"/>
      <c r="CTT1018" s="3"/>
      <c r="CTU1018" s="3"/>
      <c r="CTV1018" s="3"/>
      <c r="CTW1018" s="3"/>
      <c r="CTX1018" s="3"/>
      <c r="CTY1018" s="3"/>
      <c r="CTZ1018" s="3"/>
      <c r="CUA1018" s="3"/>
      <c r="CUB1018" s="3"/>
      <c r="CUC1018" s="3"/>
      <c r="CUD1018" s="3"/>
      <c r="CUE1018" s="3"/>
      <c r="CUF1018" s="3"/>
      <c r="CUG1018" s="3"/>
      <c r="CUH1018" s="3"/>
      <c r="CUI1018" s="3"/>
      <c r="CUJ1018" s="3"/>
      <c r="CUK1018" s="3"/>
      <c r="CUL1018" s="3"/>
      <c r="CUM1018" s="3"/>
      <c r="CUN1018" s="3"/>
      <c r="CUO1018" s="3"/>
      <c r="CUP1018" s="3"/>
      <c r="CUQ1018" s="3"/>
      <c r="CUR1018" s="3"/>
      <c r="CUS1018" s="3"/>
      <c r="CUT1018" s="3"/>
      <c r="CUU1018" s="3"/>
      <c r="CUV1018" s="3"/>
      <c r="CUW1018" s="3"/>
      <c r="CUX1018" s="3"/>
      <c r="CUY1018" s="3"/>
      <c r="CUZ1018" s="3"/>
      <c r="CVA1018" s="3"/>
      <c r="CVB1018" s="3"/>
      <c r="CVC1018" s="3"/>
      <c r="CVD1018" s="3"/>
      <c r="CVE1018" s="3"/>
      <c r="CVF1018" s="3"/>
      <c r="CVG1018" s="3"/>
      <c r="CVH1018" s="3"/>
      <c r="CVI1018" s="3"/>
      <c r="CVJ1018" s="3"/>
      <c r="CVK1018" s="3"/>
      <c r="CVL1018" s="3"/>
      <c r="CVM1018" s="3"/>
      <c r="CVN1018" s="3"/>
      <c r="CVO1018" s="3"/>
      <c r="CVP1018" s="3"/>
      <c r="CVQ1018" s="3"/>
      <c r="CVR1018" s="3"/>
      <c r="CVS1018" s="3"/>
      <c r="CVT1018" s="3"/>
      <c r="CVU1018" s="3"/>
      <c r="CVV1018" s="3"/>
      <c r="CVW1018" s="3"/>
      <c r="CVX1018" s="3"/>
      <c r="CVY1018" s="3"/>
      <c r="CVZ1018" s="3"/>
      <c r="CWA1018" s="3"/>
      <c r="CWB1018" s="3"/>
      <c r="CWC1018" s="3"/>
      <c r="CWD1018" s="3"/>
      <c r="CWE1018" s="3"/>
      <c r="CWF1018" s="3"/>
      <c r="CWG1018" s="3"/>
      <c r="CWH1018" s="3"/>
      <c r="CWI1018" s="3"/>
      <c r="CWJ1018" s="3"/>
      <c r="CWK1018" s="3"/>
      <c r="CWL1018" s="3"/>
      <c r="CWM1018" s="3"/>
      <c r="CWN1018" s="3"/>
      <c r="CWO1018" s="3"/>
      <c r="CWP1018" s="3"/>
      <c r="CWQ1018" s="3"/>
      <c r="CWR1018" s="3"/>
      <c r="CWS1018" s="3"/>
      <c r="CWT1018" s="3"/>
      <c r="CWU1018" s="3"/>
      <c r="CWV1018" s="3"/>
      <c r="CWW1018" s="3"/>
      <c r="CWX1018" s="3"/>
      <c r="CWY1018" s="3"/>
      <c r="CWZ1018" s="3"/>
      <c r="CXA1018" s="3"/>
      <c r="CXB1018" s="3"/>
      <c r="CXC1018" s="3"/>
      <c r="CXD1018" s="3"/>
      <c r="CXE1018" s="3"/>
      <c r="CXF1018" s="3"/>
      <c r="CXG1018" s="3"/>
      <c r="CXH1018" s="3"/>
      <c r="CXI1018" s="3"/>
      <c r="CXJ1018" s="3"/>
      <c r="CXK1018" s="3"/>
      <c r="CXL1018" s="3"/>
      <c r="CXM1018" s="3"/>
      <c r="CXN1018" s="3"/>
      <c r="CXO1018" s="3"/>
      <c r="CXP1018" s="3"/>
      <c r="CXQ1018" s="3"/>
      <c r="CXR1018" s="3"/>
      <c r="CXS1018" s="3"/>
      <c r="CXT1018" s="3"/>
      <c r="CXU1018" s="3"/>
      <c r="CXV1018" s="3"/>
      <c r="CXW1018" s="3"/>
      <c r="CXX1018" s="3"/>
      <c r="CXY1018" s="3"/>
      <c r="CXZ1018" s="3"/>
      <c r="CYA1018" s="3"/>
      <c r="CYB1018" s="3"/>
      <c r="CYC1018" s="3"/>
      <c r="CYD1018" s="3"/>
      <c r="CYE1018" s="3"/>
      <c r="CYF1018" s="3"/>
      <c r="CYG1018" s="3"/>
      <c r="CYH1018" s="3"/>
      <c r="CYI1018" s="3"/>
      <c r="CYJ1018" s="3"/>
      <c r="CYK1018" s="3"/>
      <c r="CYL1018" s="3"/>
      <c r="CYM1018" s="3"/>
      <c r="CYN1018" s="3"/>
      <c r="CYO1018" s="3"/>
      <c r="CYP1018" s="3"/>
      <c r="CYQ1018" s="3"/>
      <c r="CYR1018" s="3"/>
      <c r="CYS1018" s="3"/>
      <c r="CYT1018" s="3"/>
      <c r="CYU1018" s="3"/>
      <c r="CYV1018" s="3"/>
      <c r="CYW1018" s="3"/>
      <c r="CYX1018" s="3"/>
      <c r="CYY1018" s="3"/>
      <c r="CYZ1018" s="3"/>
      <c r="CZA1018" s="3"/>
      <c r="CZB1018" s="3"/>
      <c r="CZC1018" s="3"/>
      <c r="CZD1018" s="3"/>
      <c r="CZE1018" s="3"/>
      <c r="CZF1018" s="3"/>
      <c r="CZG1018" s="3"/>
      <c r="CZH1018" s="3"/>
      <c r="CZI1018" s="3"/>
      <c r="CZJ1018" s="3"/>
      <c r="CZK1018" s="3"/>
      <c r="CZL1018" s="3"/>
      <c r="CZM1018" s="3"/>
      <c r="CZN1018" s="3"/>
      <c r="CZO1018" s="3"/>
      <c r="CZP1018" s="3"/>
      <c r="CZQ1018" s="3"/>
      <c r="CZR1018" s="3"/>
      <c r="CZS1018" s="3"/>
      <c r="CZT1018" s="3"/>
      <c r="CZU1018" s="3"/>
      <c r="CZV1018" s="3"/>
      <c r="CZW1018" s="3"/>
      <c r="CZX1018" s="3"/>
      <c r="CZY1018" s="3"/>
      <c r="CZZ1018" s="3"/>
      <c r="DAA1018" s="3"/>
      <c r="DAB1018" s="3"/>
      <c r="DAC1018" s="3"/>
      <c r="DAD1018" s="3"/>
      <c r="DAE1018" s="3"/>
      <c r="DAF1018" s="3"/>
      <c r="DAG1018" s="3"/>
      <c r="DAH1018" s="3"/>
      <c r="DAI1018" s="3"/>
      <c r="DAJ1018" s="3"/>
      <c r="DAK1018" s="3"/>
      <c r="DAL1018" s="3"/>
      <c r="DAM1018" s="3"/>
      <c r="DAN1018" s="3"/>
      <c r="DAO1018" s="3"/>
      <c r="DAP1018" s="3"/>
      <c r="DAQ1018" s="3"/>
      <c r="DAR1018" s="3"/>
      <c r="DAS1018" s="3"/>
      <c r="DAT1018" s="3"/>
      <c r="DAU1018" s="3"/>
      <c r="DAV1018" s="3"/>
      <c r="DAW1018" s="3"/>
      <c r="DAX1018" s="3"/>
      <c r="DAY1018" s="3"/>
      <c r="DAZ1018" s="3"/>
      <c r="DBA1018" s="3"/>
      <c r="DBB1018" s="3"/>
      <c r="DBC1018" s="3"/>
      <c r="DBD1018" s="3"/>
      <c r="DBE1018" s="3"/>
      <c r="DBF1018" s="3"/>
      <c r="DBG1018" s="3"/>
      <c r="DBH1018" s="3"/>
      <c r="DBI1018" s="3"/>
      <c r="DBJ1018" s="3"/>
      <c r="DBK1018" s="3"/>
      <c r="DBL1018" s="3"/>
      <c r="DBM1018" s="3"/>
      <c r="DBN1018" s="3"/>
      <c r="DBO1018" s="3"/>
      <c r="DBP1018" s="3"/>
      <c r="DBQ1018" s="3"/>
      <c r="DBR1018" s="3"/>
      <c r="DBS1018" s="3"/>
      <c r="DBT1018" s="3"/>
      <c r="DBU1018" s="3"/>
      <c r="DBV1018" s="3"/>
      <c r="DBW1018" s="3"/>
      <c r="DBX1018" s="3"/>
      <c r="DBY1018" s="3"/>
      <c r="DBZ1018" s="3"/>
      <c r="DCA1018" s="3"/>
      <c r="DCB1018" s="3"/>
      <c r="DCC1018" s="3"/>
      <c r="DCD1018" s="3"/>
      <c r="DCE1018" s="3"/>
      <c r="DCF1018" s="3"/>
      <c r="DCG1018" s="3"/>
      <c r="DCH1018" s="3"/>
      <c r="DCI1018" s="3"/>
      <c r="DCJ1018" s="3"/>
      <c r="DCK1018" s="3"/>
      <c r="DCL1018" s="3"/>
      <c r="DCM1018" s="3"/>
      <c r="DCN1018" s="3"/>
      <c r="DCO1018" s="3"/>
      <c r="DCP1018" s="3"/>
      <c r="DCQ1018" s="3"/>
      <c r="DCR1018" s="3"/>
      <c r="DCS1018" s="3"/>
      <c r="DCT1018" s="3"/>
      <c r="DCU1018" s="3"/>
      <c r="DCV1018" s="3"/>
      <c r="DCW1018" s="3"/>
      <c r="DCX1018" s="3"/>
      <c r="DCY1018" s="3"/>
      <c r="DCZ1018" s="3"/>
      <c r="DDA1018" s="3"/>
      <c r="DDB1018" s="3"/>
      <c r="DDC1018" s="3"/>
      <c r="DDD1018" s="3"/>
      <c r="DDE1018" s="3"/>
      <c r="DDF1018" s="3"/>
      <c r="DDG1018" s="3"/>
      <c r="DDH1018" s="3"/>
      <c r="DDI1018" s="3"/>
      <c r="DDJ1018" s="3"/>
      <c r="DDK1018" s="3"/>
      <c r="DDL1018" s="3"/>
      <c r="DDM1018" s="3"/>
      <c r="DDN1018" s="3"/>
      <c r="DDO1018" s="3"/>
      <c r="DDP1018" s="3"/>
      <c r="DDQ1018" s="3"/>
      <c r="DDR1018" s="3"/>
      <c r="DDS1018" s="3"/>
      <c r="DDT1018" s="3"/>
      <c r="DDU1018" s="3"/>
      <c r="DDV1018" s="3"/>
      <c r="DDW1018" s="3"/>
      <c r="DDX1018" s="3"/>
      <c r="DDY1018" s="3"/>
      <c r="DDZ1018" s="3"/>
      <c r="DEA1018" s="3"/>
      <c r="DEB1018" s="3"/>
      <c r="DEC1018" s="3"/>
      <c r="DED1018" s="3"/>
      <c r="DEE1018" s="3"/>
      <c r="DEF1018" s="3"/>
      <c r="DEG1018" s="3"/>
      <c r="DEH1018" s="3"/>
      <c r="DEI1018" s="3"/>
      <c r="DEJ1018" s="3"/>
      <c r="DEK1018" s="3"/>
      <c r="DEL1018" s="3"/>
      <c r="DEM1018" s="3"/>
      <c r="DEN1018" s="3"/>
      <c r="DEO1018" s="3"/>
      <c r="DEP1018" s="3"/>
      <c r="DEQ1018" s="3"/>
      <c r="DER1018" s="3"/>
      <c r="DES1018" s="3"/>
      <c r="DET1018" s="3"/>
      <c r="DEU1018" s="3"/>
      <c r="DEV1018" s="3"/>
      <c r="DEW1018" s="3"/>
      <c r="DEX1018" s="3"/>
      <c r="DEY1018" s="3"/>
      <c r="DEZ1018" s="3"/>
      <c r="DFA1018" s="3"/>
      <c r="DFB1018" s="3"/>
      <c r="DFC1018" s="3"/>
      <c r="DFD1018" s="3"/>
      <c r="DFE1018" s="3"/>
      <c r="DFF1018" s="3"/>
      <c r="DFG1018" s="3"/>
      <c r="DFH1018" s="3"/>
      <c r="DFI1018" s="3"/>
      <c r="DFJ1018" s="3"/>
      <c r="DFK1018" s="3"/>
      <c r="DFL1018" s="3"/>
      <c r="DFM1018" s="3"/>
      <c r="DFN1018" s="3"/>
      <c r="DFO1018" s="3"/>
      <c r="DFP1018" s="3"/>
      <c r="DFQ1018" s="3"/>
      <c r="DFR1018" s="3"/>
      <c r="DFS1018" s="3"/>
      <c r="DFT1018" s="3"/>
      <c r="DFU1018" s="3"/>
      <c r="DFV1018" s="3"/>
      <c r="DFW1018" s="3"/>
      <c r="DFX1018" s="3"/>
      <c r="DFY1018" s="3"/>
      <c r="DFZ1018" s="3"/>
      <c r="DGA1018" s="3"/>
      <c r="DGB1018" s="3"/>
      <c r="DGC1018" s="3"/>
      <c r="DGD1018" s="3"/>
      <c r="DGE1018" s="3"/>
      <c r="DGF1018" s="3"/>
      <c r="DGG1018" s="3"/>
      <c r="DGH1018" s="3"/>
      <c r="DGI1018" s="3"/>
      <c r="DGJ1018" s="3"/>
      <c r="DGK1018" s="3"/>
      <c r="DGL1018" s="3"/>
      <c r="DGM1018" s="3"/>
      <c r="DGN1018" s="3"/>
      <c r="DGO1018" s="3"/>
      <c r="DGP1018" s="3"/>
      <c r="DGQ1018" s="3"/>
      <c r="DGR1018" s="3"/>
      <c r="DGS1018" s="3"/>
      <c r="DGT1018" s="3"/>
      <c r="DGU1018" s="3"/>
      <c r="DGV1018" s="3"/>
      <c r="DGW1018" s="3"/>
      <c r="DGX1018" s="3"/>
      <c r="DGY1018" s="3"/>
      <c r="DGZ1018" s="3"/>
      <c r="DHA1018" s="3"/>
      <c r="DHB1018" s="3"/>
      <c r="DHC1018" s="3"/>
      <c r="DHD1018" s="3"/>
      <c r="DHE1018" s="3"/>
      <c r="DHF1018" s="3"/>
      <c r="DHG1018" s="3"/>
      <c r="DHH1018" s="3"/>
      <c r="DHI1018" s="3"/>
      <c r="DHJ1018" s="3"/>
      <c r="DHK1018" s="3"/>
      <c r="DHL1018" s="3"/>
      <c r="DHM1018" s="3"/>
      <c r="DHN1018" s="3"/>
      <c r="DHO1018" s="3"/>
      <c r="DHP1018" s="3"/>
      <c r="DHQ1018" s="3"/>
      <c r="DHR1018" s="3"/>
      <c r="DHS1018" s="3"/>
      <c r="DHT1018" s="3"/>
      <c r="DHU1018" s="3"/>
      <c r="DHV1018" s="3"/>
      <c r="DHW1018" s="3"/>
      <c r="DHX1018" s="3"/>
      <c r="DHY1018" s="3"/>
      <c r="DHZ1018" s="3"/>
      <c r="DIA1018" s="3"/>
      <c r="DIB1018" s="3"/>
      <c r="DIC1018" s="3"/>
      <c r="DID1018" s="3"/>
      <c r="DIE1018" s="3"/>
      <c r="DIF1018" s="3"/>
      <c r="DIG1018" s="3"/>
      <c r="DIH1018" s="3"/>
      <c r="DII1018" s="3"/>
      <c r="DIJ1018" s="3"/>
      <c r="DIK1018" s="3"/>
      <c r="DIL1018" s="3"/>
      <c r="DIM1018" s="3"/>
      <c r="DIN1018" s="3"/>
      <c r="DIO1018" s="3"/>
      <c r="DIP1018" s="3"/>
      <c r="DIQ1018" s="3"/>
      <c r="DIR1018" s="3"/>
      <c r="DIS1018" s="3"/>
      <c r="DIT1018" s="3"/>
      <c r="DIU1018" s="3"/>
      <c r="DIV1018" s="3"/>
      <c r="DIW1018" s="3"/>
      <c r="DIX1018" s="3"/>
      <c r="DIY1018" s="3"/>
      <c r="DIZ1018" s="3"/>
      <c r="DJA1018" s="3"/>
      <c r="DJB1018" s="3"/>
      <c r="DJC1018" s="3"/>
      <c r="DJD1018" s="3"/>
      <c r="DJE1018" s="3"/>
      <c r="DJF1018" s="3"/>
      <c r="DJG1018" s="3"/>
      <c r="DJH1018" s="3"/>
      <c r="DJI1018" s="3"/>
      <c r="DJJ1018" s="3"/>
      <c r="DJK1018" s="3"/>
      <c r="DJL1018" s="3"/>
      <c r="DJM1018" s="3"/>
      <c r="DJN1018" s="3"/>
      <c r="DJO1018" s="3"/>
      <c r="DJP1018" s="3"/>
      <c r="DJQ1018" s="3"/>
      <c r="DJR1018" s="3"/>
      <c r="DJS1018" s="3"/>
      <c r="DJT1018" s="3"/>
      <c r="DJU1018" s="3"/>
      <c r="DJV1018" s="3"/>
      <c r="DJW1018" s="3"/>
      <c r="DJX1018" s="3"/>
      <c r="DJY1018" s="3"/>
      <c r="DJZ1018" s="3"/>
      <c r="DKA1018" s="3"/>
      <c r="DKB1018" s="3"/>
      <c r="DKC1018" s="3"/>
      <c r="DKD1018" s="3"/>
      <c r="DKE1018" s="3"/>
      <c r="DKF1018" s="3"/>
      <c r="DKG1018" s="3"/>
      <c r="DKH1018" s="3"/>
      <c r="DKI1018" s="3"/>
      <c r="DKJ1018" s="3"/>
      <c r="DKK1018" s="3"/>
      <c r="DKL1018" s="3"/>
      <c r="DKM1018" s="3"/>
      <c r="DKN1018" s="3"/>
      <c r="DKO1018" s="3"/>
      <c r="DKP1018" s="3"/>
      <c r="DKQ1018" s="3"/>
      <c r="DKR1018" s="3"/>
      <c r="DKS1018" s="3"/>
      <c r="DKT1018" s="3"/>
      <c r="DKU1018" s="3"/>
      <c r="DKV1018" s="3"/>
      <c r="DKW1018" s="3"/>
      <c r="DKX1018" s="3"/>
      <c r="DKY1018" s="3"/>
      <c r="DKZ1018" s="3"/>
      <c r="DLA1018" s="3"/>
      <c r="DLB1018" s="3"/>
      <c r="DLC1018" s="3"/>
      <c r="DLD1018" s="3"/>
      <c r="DLE1018" s="3"/>
      <c r="DLF1018" s="3"/>
      <c r="DLG1018" s="3"/>
      <c r="DLH1018" s="3"/>
      <c r="DLI1018" s="3"/>
      <c r="DLJ1018" s="3"/>
      <c r="DLK1018" s="3"/>
      <c r="DLL1018" s="3"/>
      <c r="DLM1018" s="3"/>
      <c r="DLN1018" s="3"/>
      <c r="DLO1018" s="3"/>
      <c r="DLP1018" s="3"/>
      <c r="DLQ1018" s="3"/>
      <c r="DLR1018" s="3"/>
      <c r="DLS1018" s="3"/>
      <c r="DLT1018" s="3"/>
      <c r="DLU1018" s="3"/>
      <c r="DLV1018" s="3"/>
      <c r="DLW1018" s="3"/>
      <c r="DLX1018" s="3"/>
      <c r="DLY1018" s="3"/>
      <c r="DLZ1018" s="3"/>
      <c r="DMA1018" s="3"/>
      <c r="DMB1018" s="3"/>
      <c r="DMC1018" s="3"/>
      <c r="DMD1018" s="3"/>
      <c r="DME1018" s="3"/>
      <c r="DMF1018" s="3"/>
      <c r="DMG1018" s="3"/>
      <c r="DMH1018" s="3"/>
      <c r="DMI1018" s="3"/>
      <c r="DMJ1018" s="3"/>
      <c r="DMK1018" s="3"/>
      <c r="DML1018" s="3"/>
      <c r="DMM1018" s="3"/>
      <c r="DMN1018" s="3"/>
      <c r="DMO1018" s="3"/>
      <c r="DMP1018" s="3"/>
      <c r="DMQ1018" s="3"/>
      <c r="DMR1018" s="3"/>
      <c r="DMS1018" s="3"/>
      <c r="DMT1018" s="3"/>
      <c r="DMU1018" s="3"/>
      <c r="DMV1018" s="3"/>
      <c r="DMW1018" s="3"/>
      <c r="DMX1018" s="3"/>
      <c r="DMY1018" s="3"/>
      <c r="DMZ1018" s="3"/>
      <c r="DNA1018" s="3"/>
      <c r="DNB1018" s="3"/>
      <c r="DNC1018" s="3"/>
      <c r="DND1018" s="3"/>
      <c r="DNE1018" s="3"/>
      <c r="DNF1018" s="3"/>
      <c r="DNG1018" s="3"/>
      <c r="DNH1018" s="3"/>
      <c r="DNI1018" s="3"/>
      <c r="DNJ1018" s="3"/>
      <c r="DNK1018" s="3"/>
      <c r="DNL1018" s="3"/>
      <c r="DNM1018" s="3"/>
      <c r="DNN1018" s="3"/>
      <c r="DNO1018" s="3"/>
      <c r="DNP1018" s="3"/>
      <c r="DNQ1018" s="3"/>
      <c r="DNR1018" s="3"/>
      <c r="DNS1018" s="3"/>
      <c r="DNT1018" s="3"/>
      <c r="DNU1018" s="3"/>
      <c r="DNV1018" s="3"/>
      <c r="DNW1018" s="3"/>
      <c r="DNX1018" s="3"/>
      <c r="DNY1018" s="3"/>
      <c r="DNZ1018" s="3"/>
      <c r="DOA1018" s="3"/>
      <c r="DOB1018" s="3"/>
      <c r="DOC1018" s="3"/>
      <c r="DOD1018" s="3"/>
      <c r="DOE1018" s="3"/>
      <c r="DOF1018" s="3"/>
      <c r="DOG1018" s="3"/>
      <c r="DOH1018" s="3"/>
      <c r="DOI1018" s="3"/>
      <c r="DOJ1018" s="3"/>
      <c r="DOK1018" s="3"/>
      <c r="DOL1018" s="3"/>
      <c r="DOM1018" s="3"/>
      <c r="DON1018" s="3"/>
      <c r="DOO1018" s="3"/>
      <c r="DOP1018" s="3"/>
      <c r="DOQ1018" s="3"/>
      <c r="DOR1018" s="3"/>
      <c r="DOS1018" s="3"/>
      <c r="DOT1018" s="3"/>
      <c r="DOU1018" s="3"/>
      <c r="DOV1018" s="3"/>
      <c r="DOW1018" s="3"/>
      <c r="DOX1018" s="3"/>
      <c r="DOY1018" s="3"/>
      <c r="DOZ1018" s="3"/>
      <c r="DPA1018" s="3"/>
      <c r="DPB1018" s="3"/>
      <c r="DPC1018" s="3"/>
      <c r="DPD1018" s="3"/>
      <c r="DPE1018" s="3"/>
      <c r="DPF1018" s="3"/>
      <c r="DPG1018" s="3"/>
      <c r="DPH1018" s="3"/>
      <c r="DPI1018" s="3"/>
      <c r="DPJ1018" s="3"/>
      <c r="DPK1018" s="3"/>
      <c r="DPL1018" s="3"/>
      <c r="DPM1018" s="3"/>
      <c r="DPN1018" s="3"/>
      <c r="DPO1018" s="3"/>
      <c r="DPP1018" s="3"/>
      <c r="DPQ1018" s="3"/>
      <c r="DPR1018" s="3"/>
      <c r="DPS1018" s="3"/>
      <c r="DPT1018" s="3"/>
      <c r="DPU1018" s="3"/>
      <c r="DPV1018" s="3"/>
      <c r="DPW1018" s="3"/>
      <c r="DPX1018" s="3"/>
      <c r="DPY1018" s="3"/>
      <c r="DPZ1018" s="3"/>
      <c r="DQA1018" s="3"/>
      <c r="DQB1018" s="3"/>
      <c r="DQC1018" s="3"/>
      <c r="DQD1018" s="3"/>
      <c r="DQE1018" s="3"/>
      <c r="DQF1018" s="3"/>
      <c r="DQG1018" s="3"/>
      <c r="DQH1018" s="3"/>
      <c r="DQI1018" s="3"/>
      <c r="DQJ1018" s="3"/>
      <c r="DQK1018" s="3"/>
      <c r="DQL1018" s="3"/>
      <c r="DQM1018" s="3"/>
      <c r="DQN1018" s="3"/>
      <c r="DQO1018" s="3"/>
      <c r="DQP1018" s="3"/>
      <c r="DQQ1018" s="3"/>
      <c r="DQR1018" s="3"/>
      <c r="DQS1018" s="3"/>
      <c r="DQT1018" s="3"/>
      <c r="DQU1018" s="3"/>
      <c r="DQV1018" s="3"/>
      <c r="DQW1018" s="3"/>
      <c r="DQX1018" s="3"/>
      <c r="DQY1018" s="3"/>
      <c r="DQZ1018" s="3"/>
      <c r="DRA1018" s="3"/>
      <c r="DRB1018" s="3"/>
      <c r="DRC1018" s="3"/>
      <c r="DRD1018" s="3"/>
      <c r="DRE1018" s="3"/>
      <c r="DRF1018" s="3"/>
      <c r="DRG1018" s="3"/>
      <c r="DRH1018" s="3"/>
      <c r="DRI1018" s="3"/>
      <c r="DRJ1018" s="3"/>
      <c r="DRK1018" s="3"/>
      <c r="DRL1018" s="3"/>
      <c r="DRM1018" s="3"/>
      <c r="DRN1018" s="3"/>
      <c r="DRO1018" s="3"/>
      <c r="DRP1018" s="3"/>
      <c r="DRQ1018" s="3"/>
      <c r="DRR1018" s="3"/>
      <c r="DRS1018" s="3"/>
      <c r="DRT1018" s="3"/>
      <c r="DRU1018" s="3"/>
      <c r="DRV1018" s="3"/>
      <c r="DRW1018" s="3"/>
      <c r="DRX1018" s="3"/>
      <c r="DRY1018" s="3"/>
      <c r="DRZ1018" s="3"/>
      <c r="DSA1018" s="3"/>
      <c r="DSB1018" s="3"/>
      <c r="DSC1018" s="3"/>
      <c r="DSD1018" s="3"/>
      <c r="DSE1018" s="3"/>
      <c r="DSF1018" s="3"/>
      <c r="DSG1018" s="3"/>
      <c r="DSH1018" s="3"/>
      <c r="DSI1018" s="3"/>
      <c r="DSJ1018" s="3"/>
      <c r="DSK1018" s="3"/>
      <c r="DSL1018" s="3"/>
      <c r="DSM1018" s="3"/>
      <c r="DSN1018" s="3"/>
      <c r="DSO1018" s="3"/>
      <c r="DSP1018" s="3"/>
      <c r="DSQ1018" s="3"/>
      <c r="DSR1018" s="3"/>
      <c r="DSS1018" s="3"/>
      <c r="DST1018" s="3"/>
      <c r="DSU1018" s="3"/>
      <c r="DSV1018" s="3"/>
      <c r="DSW1018" s="3"/>
      <c r="DSX1018" s="3"/>
      <c r="DSY1018" s="3"/>
      <c r="DSZ1018" s="3"/>
      <c r="DTA1018" s="3"/>
      <c r="DTB1018" s="3"/>
      <c r="DTC1018" s="3"/>
      <c r="DTD1018" s="3"/>
      <c r="DTE1018" s="3"/>
      <c r="DTF1018" s="3"/>
      <c r="DTG1018" s="3"/>
      <c r="DTH1018" s="3"/>
      <c r="DTI1018" s="3"/>
      <c r="DTJ1018" s="3"/>
      <c r="DTK1018" s="3"/>
      <c r="DTL1018" s="3"/>
      <c r="DTM1018" s="3"/>
      <c r="DTN1018" s="3"/>
      <c r="DTO1018" s="3"/>
      <c r="DTP1018" s="3"/>
      <c r="DTQ1018" s="3"/>
      <c r="DTR1018" s="3"/>
      <c r="DTS1018" s="3"/>
      <c r="DTT1018" s="3"/>
      <c r="DTU1018" s="3"/>
      <c r="DTV1018" s="3"/>
      <c r="DTW1018" s="3"/>
      <c r="DTX1018" s="3"/>
      <c r="DTY1018" s="3"/>
      <c r="DTZ1018" s="3"/>
      <c r="DUA1018" s="3"/>
      <c r="DUB1018" s="3"/>
      <c r="DUC1018" s="3"/>
      <c r="DUD1018" s="3"/>
      <c r="DUE1018" s="3"/>
      <c r="DUF1018" s="3"/>
      <c r="DUG1018" s="3"/>
      <c r="DUH1018" s="3"/>
      <c r="DUI1018" s="3"/>
      <c r="DUJ1018" s="3"/>
      <c r="DUK1018" s="3"/>
      <c r="DUL1018" s="3"/>
      <c r="DUM1018" s="3"/>
      <c r="DUN1018" s="3"/>
      <c r="DUO1018" s="3"/>
      <c r="DUP1018" s="3"/>
      <c r="DUQ1018" s="3"/>
      <c r="DUR1018" s="3"/>
      <c r="DUS1018" s="3"/>
      <c r="DUT1018" s="3"/>
      <c r="DUU1018" s="3"/>
      <c r="DUV1018" s="3"/>
      <c r="DUW1018" s="3"/>
      <c r="DUX1018" s="3"/>
      <c r="DUY1018" s="3"/>
      <c r="DUZ1018" s="3"/>
      <c r="DVA1018" s="3"/>
      <c r="DVB1018" s="3"/>
      <c r="DVC1018" s="3"/>
      <c r="DVD1018" s="3"/>
      <c r="DVE1018" s="3"/>
      <c r="DVF1018" s="3"/>
      <c r="DVG1018" s="3"/>
      <c r="DVH1018" s="3"/>
      <c r="DVI1018" s="3"/>
      <c r="DVJ1018" s="3"/>
      <c r="DVK1018" s="3"/>
      <c r="DVL1018" s="3"/>
      <c r="DVM1018" s="3"/>
      <c r="DVN1018" s="3"/>
      <c r="DVO1018" s="3"/>
      <c r="DVP1018" s="3"/>
      <c r="DVQ1018" s="3"/>
      <c r="DVR1018" s="3"/>
      <c r="DVS1018" s="3"/>
      <c r="DVT1018" s="3"/>
      <c r="DVU1018" s="3"/>
      <c r="DVV1018" s="3"/>
      <c r="DVW1018" s="3"/>
      <c r="DVX1018" s="3"/>
      <c r="DVY1018" s="3"/>
      <c r="DVZ1018" s="3"/>
      <c r="DWA1018" s="3"/>
      <c r="DWB1018" s="3"/>
      <c r="DWC1018" s="3"/>
      <c r="DWD1018" s="3"/>
      <c r="DWE1018" s="3"/>
      <c r="DWF1018" s="3"/>
      <c r="DWG1018" s="3"/>
      <c r="DWH1018" s="3"/>
      <c r="DWI1018" s="3"/>
      <c r="DWJ1018" s="3"/>
      <c r="DWK1018" s="3"/>
      <c r="DWL1018" s="3"/>
      <c r="DWM1018" s="3"/>
      <c r="DWN1018" s="3"/>
      <c r="DWO1018" s="3"/>
      <c r="DWP1018" s="3"/>
      <c r="DWQ1018" s="3"/>
      <c r="DWR1018" s="3"/>
      <c r="DWS1018" s="3"/>
      <c r="DWT1018" s="3"/>
      <c r="DWU1018" s="3"/>
      <c r="DWV1018" s="3"/>
      <c r="DWW1018" s="3"/>
      <c r="DWX1018" s="3"/>
      <c r="DWY1018" s="3"/>
      <c r="DWZ1018" s="3"/>
      <c r="DXA1018" s="3"/>
      <c r="DXB1018" s="3"/>
      <c r="DXC1018" s="3"/>
      <c r="DXD1018" s="3"/>
      <c r="DXE1018" s="3"/>
      <c r="DXF1018" s="3"/>
      <c r="DXG1018" s="3"/>
      <c r="DXH1018" s="3"/>
      <c r="DXI1018" s="3"/>
      <c r="DXJ1018" s="3"/>
      <c r="DXK1018" s="3"/>
      <c r="DXL1018" s="3"/>
      <c r="DXM1018" s="3"/>
      <c r="DXN1018" s="3"/>
      <c r="DXO1018" s="3"/>
      <c r="DXP1018" s="3"/>
      <c r="DXQ1018" s="3"/>
      <c r="DXR1018" s="3"/>
      <c r="DXS1018" s="3"/>
      <c r="DXT1018" s="3"/>
      <c r="DXU1018" s="3"/>
      <c r="DXV1018" s="3"/>
      <c r="DXW1018" s="3"/>
      <c r="DXX1018" s="3"/>
      <c r="DXY1018" s="3"/>
      <c r="DXZ1018" s="3"/>
      <c r="DYA1018" s="3"/>
      <c r="DYB1018" s="3"/>
      <c r="DYC1018" s="3"/>
      <c r="DYD1018" s="3"/>
      <c r="DYE1018" s="3"/>
      <c r="DYF1018" s="3"/>
      <c r="DYG1018" s="3"/>
      <c r="DYH1018" s="3"/>
      <c r="DYI1018" s="3"/>
      <c r="DYJ1018" s="3"/>
      <c r="DYK1018" s="3"/>
      <c r="DYL1018" s="3"/>
      <c r="DYM1018" s="3"/>
      <c r="DYN1018" s="3"/>
      <c r="DYO1018" s="3"/>
      <c r="DYP1018" s="3"/>
      <c r="DYQ1018" s="3"/>
      <c r="DYR1018" s="3"/>
      <c r="DYS1018" s="3"/>
      <c r="DYT1018" s="3"/>
      <c r="DYU1018" s="3"/>
      <c r="DYV1018" s="3"/>
      <c r="DYW1018" s="3"/>
      <c r="DYX1018" s="3"/>
      <c r="DYY1018" s="3"/>
      <c r="DYZ1018" s="3"/>
      <c r="DZA1018" s="3"/>
      <c r="DZB1018" s="3"/>
      <c r="DZC1018" s="3"/>
      <c r="DZD1018" s="3"/>
      <c r="DZE1018" s="3"/>
      <c r="DZF1018" s="3"/>
      <c r="DZG1018" s="3"/>
      <c r="DZH1018" s="3"/>
      <c r="DZI1018" s="3"/>
      <c r="DZJ1018" s="3"/>
      <c r="DZK1018" s="3"/>
      <c r="DZL1018" s="3"/>
      <c r="DZM1018" s="3"/>
      <c r="DZN1018" s="3"/>
      <c r="DZO1018" s="3"/>
      <c r="DZP1018" s="3"/>
      <c r="DZQ1018" s="3"/>
      <c r="DZR1018" s="3"/>
      <c r="DZS1018" s="3"/>
      <c r="DZT1018" s="3"/>
      <c r="DZU1018" s="3"/>
      <c r="DZV1018" s="3"/>
      <c r="DZW1018" s="3"/>
      <c r="DZX1018" s="3"/>
      <c r="DZY1018" s="3"/>
      <c r="DZZ1018" s="3"/>
      <c r="EAA1018" s="3"/>
      <c r="EAB1018" s="3"/>
      <c r="EAC1018" s="3"/>
      <c r="EAD1018" s="3"/>
      <c r="EAE1018" s="3"/>
      <c r="EAF1018" s="3"/>
      <c r="EAG1018" s="3"/>
      <c r="EAH1018" s="3"/>
      <c r="EAI1018" s="3"/>
      <c r="EAJ1018" s="3"/>
      <c r="EAK1018" s="3"/>
      <c r="EAL1018" s="3"/>
      <c r="EAM1018" s="3"/>
      <c r="EAN1018" s="3"/>
      <c r="EAO1018" s="3"/>
      <c r="EAP1018" s="3"/>
      <c r="EAQ1018" s="3"/>
      <c r="EAR1018" s="3"/>
      <c r="EAS1018" s="3"/>
      <c r="EAT1018" s="3"/>
      <c r="EAU1018" s="3"/>
      <c r="EAV1018" s="3"/>
      <c r="EAW1018" s="3"/>
      <c r="EAX1018" s="3"/>
      <c r="EAY1018" s="3"/>
      <c r="EAZ1018" s="3"/>
      <c r="EBA1018" s="3"/>
      <c r="EBB1018" s="3"/>
      <c r="EBC1018" s="3"/>
      <c r="EBD1018" s="3"/>
      <c r="EBE1018" s="3"/>
      <c r="EBF1018" s="3"/>
      <c r="EBG1018" s="3"/>
      <c r="EBH1018" s="3"/>
      <c r="EBI1018" s="3"/>
      <c r="EBJ1018" s="3"/>
      <c r="EBK1018" s="3"/>
      <c r="EBL1018" s="3"/>
      <c r="EBM1018" s="3"/>
      <c r="EBN1018" s="3"/>
      <c r="EBO1018" s="3"/>
      <c r="EBP1018" s="3"/>
      <c r="EBQ1018" s="3"/>
      <c r="EBR1018" s="3"/>
      <c r="EBS1018" s="3"/>
      <c r="EBT1018" s="3"/>
      <c r="EBU1018" s="3"/>
      <c r="EBV1018" s="3"/>
      <c r="EBW1018" s="3"/>
      <c r="EBX1018" s="3"/>
      <c r="EBY1018" s="3"/>
      <c r="EBZ1018" s="3"/>
      <c r="ECA1018" s="3"/>
      <c r="ECB1018" s="3"/>
      <c r="ECC1018" s="3"/>
      <c r="ECD1018" s="3"/>
      <c r="ECE1018" s="3"/>
      <c r="ECF1018" s="3"/>
      <c r="ECG1018" s="3"/>
      <c r="ECH1018" s="3"/>
      <c r="ECI1018" s="3"/>
      <c r="ECJ1018" s="3"/>
      <c r="ECK1018" s="3"/>
      <c r="ECL1018" s="3"/>
      <c r="ECM1018" s="3"/>
      <c r="ECN1018" s="3"/>
      <c r="ECO1018" s="3"/>
      <c r="ECP1018" s="3"/>
      <c r="ECQ1018" s="3"/>
      <c r="ECR1018" s="3"/>
      <c r="ECS1018" s="3"/>
      <c r="ECT1018" s="3"/>
      <c r="ECU1018" s="3"/>
      <c r="ECV1018" s="3"/>
      <c r="ECW1018" s="3"/>
      <c r="ECX1018" s="3"/>
      <c r="ECY1018" s="3"/>
      <c r="ECZ1018" s="3"/>
      <c r="EDA1018" s="3"/>
      <c r="EDB1018" s="3"/>
      <c r="EDC1018" s="3"/>
      <c r="EDD1018" s="3"/>
      <c r="EDE1018" s="3"/>
      <c r="EDF1018" s="3"/>
      <c r="EDG1018" s="3"/>
      <c r="EDH1018" s="3"/>
      <c r="EDI1018" s="3"/>
      <c r="EDJ1018" s="3"/>
      <c r="EDK1018" s="3"/>
      <c r="EDL1018" s="3"/>
      <c r="EDM1018" s="3"/>
      <c r="EDN1018" s="3"/>
      <c r="EDO1018" s="3"/>
      <c r="EDP1018" s="3"/>
      <c r="EDQ1018" s="3"/>
      <c r="EDR1018" s="3"/>
      <c r="EDS1018" s="3"/>
      <c r="EDT1018" s="3"/>
      <c r="EDU1018" s="3"/>
      <c r="EDV1018" s="3"/>
      <c r="EDW1018" s="3"/>
      <c r="EDX1018" s="3"/>
      <c r="EDY1018" s="3"/>
      <c r="EDZ1018" s="3"/>
      <c r="EEA1018" s="3"/>
      <c r="EEB1018" s="3"/>
      <c r="EEC1018" s="3"/>
      <c r="EED1018" s="3"/>
      <c r="EEE1018" s="3"/>
      <c r="EEF1018" s="3"/>
      <c r="EEG1018" s="3"/>
      <c r="EEH1018" s="3"/>
      <c r="EEI1018" s="3"/>
      <c r="EEJ1018" s="3"/>
      <c r="EEK1018" s="3"/>
      <c r="EEL1018" s="3"/>
      <c r="EEM1018" s="3"/>
      <c r="EEN1018" s="3"/>
      <c r="EEO1018" s="3"/>
      <c r="EEP1018" s="3"/>
      <c r="EEQ1018" s="3"/>
      <c r="EER1018" s="3"/>
      <c r="EES1018" s="3"/>
      <c r="EET1018" s="3"/>
      <c r="EEU1018" s="3"/>
      <c r="EEV1018" s="3"/>
      <c r="EEW1018" s="3"/>
      <c r="EEX1018" s="3"/>
      <c r="EEY1018" s="3"/>
      <c r="EEZ1018" s="3"/>
      <c r="EFA1018" s="3"/>
      <c r="EFB1018" s="3"/>
      <c r="EFC1018" s="3"/>
      <c r="EFD1018" s="3"/>
      <c r="EFE1018" s="3"/>
      <c r="EFF1018" s="3"/>
      <c r="EFG1018" s="3"/>
      <c r="EFH1018" s="3"/>
      <c r="EFI1018" s="3"/>
      <c r="EFJ1018" s="3"/>
      <c r="EFK1018" s="3"/>
      <c r="EFL1018" s="3"/>
      <c r="EFM1018" s="3"/>
      <c r="EFN1018" s="3"/>
      <c r="EFO1018" s="3"/>
      <c r="EFP1018" s="3"/>
      <c r="EFQ1018" s="3"/>
      <c r="EFR1018" s="3"/>
      <c r="EFS1018" s="3"/>
      <c r="EFT1018" s="3"/>
      <c r="EFU1018" s="3"/>
      <c r="EFV1018" s="3"/>
      <c r="EFW1018" s="3"/>
      <c r="EFX1018" s="3"/>
      <c r="EFY1018" s="3"/>
      <c r="EFZ1018" s="3"/>
      <c r="EGA1018" s="3"/>
      <c r="EGB1018" s="3"/>
      <c r="EGC1018" s="3"/>
      <c r="EGD1018" s="3"/>
      <c r="EGE1018" s="3"/>
      <c r="EGF1018" s="3"/>
      <c r="EGG1018" s="3"/>
      <c r="EGH1018" s="3"/>
      <c r="EGI1018" s="3"/>
      <c r="EGJ1018" s="3"/>
      <c r="EGK1018" s="3"/>
      <c r="EGL1018" s="3"/>
      <c r="EGM1018" s="3"/>
      <c r="EGN1018" s="3"/>
      <c r="EGO1018" s="3"/>
      <c r="EGP1018" s="3"/>
      <c r="EGQ1018" s="3"/>
      <c r="EGR1018" s="3"/>
      <c r="EGS1018" s="3"/>
      <c r="EGT1018" s="3"/>
      <c r="EGU1018" s="3"/>
      <c r="EGV1018" s="3"/>
      <c r="EGW1018" s="3"/>
      <c r="EGX1018" s="3"/>
      <c r="EGY1018" s="3"/>
      <c r="EGZ1018" s="3"/>
      <c r="EHA1018" s="3"/>
      <c r="EHB1018" s="3"/>
      <c r="EHC1018" s="3"/>
      <c r="EHD1018" s="3"/>
      <c r="EHE1018" s="3"/>
      <c r="EHF1018" s="3"/>
      <c r="EHG1018" s="3"/>
      <c r="EHH1018" s="3"/>
      <c r="EHI1018" s="3"/>
      <c r="EHJ1018" s="3"/>
      <c r="EHK1018" s="3"/>
      <c r="EHL1018" s="3"/>
      <c r="EHM1018" s="3"/>
      <c r="EHN1018" s="3"/>
      <c r="EHO1018" s="3"/>
      <c r="EHP1018" s="3"/>
      <c r="EHQ1018" s="3"/>
      <c r="EHR1018" s="3"/>
      <c r="EHS1018" s="3"/>
      <c r="EHT1018" s="3"/>
      <c r="EHU1018" s="3"/>
      <c r="EHV1018" s="3"/>
      <c r="EHW1018" s="3"/>
      <c r="EHX1018" s="3"/>
      <c r="EHY1018" s="3"/>
      <c r="EHZ1018" s="3"/>
      <c r="EIA1018" s="3"/>
      <c r="EIB1018" s="3"/>
      <c r="EIC1018" s="3"/>
      <c r="EID1018" s="3"/>
      <c r="EIE1018" s="3"/>
      <c r="EIF1018" s="3"/>
      <c r="EIG1018" s="3"/>
      <c r="EIH1018" s="3"/>
      <c r="EII1018" s="3"/>
      <c r="EIJ1018" s="3"/>
      <c r="EIK1018" s="3"/>
      <c r="EIL1018" s="3"/>
      <c r="EIM1018" s="3"/>
      <c r="EIN1018" s="3"/>
      <c r="EIO1018" s="3"/>
      <c r="EIP1018" s="3"/>
      <c r="EIQ1018" s="3"/>
      <c r="EIR1018" s="3"/>
      <c r="EIS1018" s="3"/>
      <c r="EIT1018" s="3"/>
      <c r="EIU1018" s="3"/>
      <c r="EIV1018" s="3"/>
      <c r="EIW1018" s="3"/>
      <c r="EIX1018" s="3"/>
      <c r="EIY1018" s="3"/>
      <c r="EIZ1018" s="3"/>
      <c r="EJA1018" s="3"/>
      <c r="EJB1018" s="3"/>
      <c r="EJC1018" s="3"/>
      <c r="EJD1018" s="3"/>
      <c r="EJE1018" s="3"/>
      <c r="EJF1018" s="3"/>
      <c r="EJG1018" s="3"/>
      <c r="EJH1018" s="3"/>
      <c r="EJI1018" s="3"/>
      <c r="EJJ1018" s="3"/>
      <c r="EJK1018" s="3"/>
      <c r="EJL1018" s="3"/>
      <c r="EJM1018" s="3"/>
      <c r="EJN1018" s="3"/>
      <c r="EJO1018" s="3"/>
      <c r="EJP1018" s="3"/>
      <c r="EJQ1018" s="3"/>
      <c r="EJR1018" s="3"/>
      <c r="EJS1018" s="3"/>
      <c r="EJT1018" s="3"/>
      <c r="EJU1018" s="3"/>
      <c r="EJV1018" s="3"/>
      <c r="EJW1018" s="3"/>
      <c r="EJX1018" s="3"/>
      <c r="EJY1018" s="3"/>
      <c r="EJZ1018" s="3"/>
      <c r="EKA1018" s="3"/>
      <c r="EKB1018" s="3"/>
      <c r="EKC1018" s="3"/>
      <c r="EKD1018" s="3"/>
      <c r="EKE1018" s="3"/>
      <c r="EKF1018" s="3"/>
      <c r="EKG1018" s="3"/>
      <c r="EKH1018" s="3"/>
      <c r="EKI1018" s="3"/>
      <c r="EKJ1018" s="3"/>
      <c r="EKK1018" s="3"/>
      <c r="EKL1018" s="3"/>
      <c r="EKM1018" s="3"/>
      <c r="EKN1018" s="3"/>
      <c r="EKO1018" s="3"/>
      <c r="EKP1018" s="3"/>
      <c r="EKQ1018" s="3"/>
      <c r="EKR1018" s="3"/>
      <c r="EKS1018" s="3"/>
      <c r="EKT1018" s="3"/>
      <c r="EKU1018" s="3"/>
      <c r="EKV1018" s="3"/>
      <c r="EKW1018" s="3"/>
      <c r="EKX1018" s="3"/>
      <c r="EKY1018" s="3"/>
      <c r="EKZ1018" s="3"/>
      <c r="ELA1018" s="3"/>
      <c r="ELB1018" s="3"/>
      <c r="ELC1018" s="3"/>
      <c r="ELD1018" s="3"/>
      <c r="ELE1018" s="3"/>
      <c r="ELF1018" s="3"/>
      <c r="ELG1018" s="3"/>
      <c r="ELH1018" s="3"/>
      <c r="ELI1018" s="3"/>
      <c r="ELJ1018" s="3"/>
      <c r="ELK1018" s="3"/>
      <c r="ELL1018" s="3"/>
      <c r="ELM1018" s="3"/>
      <c r="ELN1018" s="3"/>
      <c r="ELO1018" s="3"/>
      <c r="ELP1018" s="3"/>
      <c r="ELQ1018" s="3"/>
      <c r="ELR1018" s="3"/>
      <c r="ELS1018" s="3"/>
      <c r="ELT1018" s="3"/>
      <c r="ELU1018" s="3"/>
      <c r="ELV1018" s="3"/>
      <c r="ELW1018" s="3"/>
      <c r="ELX1018" s="3"/>
      <c r="ELY1018" s="3"/>
      <c r="ELZ1018" s="3"/>
      <c r="EMA1018" s="3"/>
      <c r="EMB1018" s="3"/>
      <c r="EMC1018" s="3"/>
      <c r="EMD1018" s="3"/>
      <c r="EME1018" s="3"/>
      <c r="EMF1018" s="3"/>
      <c r="EMG1018" s="3"/>
      <c r="EMH1018" s="3"/>
      <c r="EMI1018" s="3"/>
      <c r="EMJ1018" s="3"/>
      <c r="EMK1018" s="3"/>
      <c r="EML1018" s="3"/>
      <c r="EMM1018" s="3"/>
      <c r="EMN1018" s="3"/>
      <c r="EMO1018" s="3"/>
      <c r="EMP1018" s="3"/>
      <c r="EMQ1018" s="3"/>
      <c r="EMR1018" s="3"/>
      <c r="EMS1018" s="3"/>
      <c r="EMT1018" s="3"/>
      <c r="EMU1018" s="3"/>
      <c r="EMV1018" s="3"/>
      <c r="EMW1018" s="3"/>
      <c r="EMX1018" s="3"/>
      <c r="EMY1018" s="3"/>
      <c r="EMZ1018" s="3"/>
      <c r="ENA1018" s="3"/>
      <c r="ENB1018" s="3"/>
      <c r="ENC1018" s="3"/>
      <c r="END1018" s="3"/>
      <c r="ENE1018" s="3"/>
      <c r="ENF1018" s="3"/>
      <c r="ENG1018" s="3"/>
      <c r="ENH1018" s="3"/>
      <c r="ENI1018" s="3"/>
      <c r="ENJ1018" s="3"/>
      <c r="ENK1018" s="3"/>
      <c r="ENL1018" s="3"/>
      <c r="ENM1018" s="3"/>
      <c r="ENN1018" s="3"/>
      <c r="ENO1018" s="3"/>
      <c r="ENP1018" s="3"/>
      <c r="ENQ1018" s="3"/>
      <c r="ENR1018" s="3"/>
      <c r="ENS1018" s="3"/>
      <c r="ENT1018" s="3"/>
      <c r="ENU1018" s="3"/>
      <c r="ENV1018" s="3"/>
      <c r="ENW1018" s="3"/>
      <c r="ENX1018" s="3"/>
      <c r="ENY1018" s="3"/>
      <c r="ENZ1018" s="3"/>
      <c r="EOA1018" s="3"/>
      <c r="EOB1018" s="3"/>
      <c r="EOC1018" s="3"/>
      <c r="EOD1018" s="3"/>
      <c r="EOE1018" s="3"/>
      <c r="EOF1018" s="3"/>
      <c r="EOG1018" s="3"/>
      <c r="EOH1018" s="3"/>
      <c r="EOI1018" s="3"/>
      <c r="EOJ1018" s="3"/>
      <c r="EOK1018" s="3"/>
      <c r="EOL1018" s="3"/>
      <c r="EOM1018" s="3"/>
      <c r="EON1018" s="3"/>
      <c r="EOO1018" s="3"/>
      <c r="EOP1018" s="3"/>
      <c r="EOQ1018" s="3"/>
      <c r="EOR1018" s="3"/>
      <c r="EOS1018" s="3"/>
      <c r="EOT1018" s="3"/>
      <c r="EOU1018" s="3"/>
      <c r="EOV1018" s="3"/>
      <c r="EOW1018" s="3"/>
      <c r="EOX1018" s="3"/>
      <c r="EOY1018" s="3"/>
      <c r="EOZ1018" s="3"/>
      <c r="EPA1018" s="3"/>
      <c r="EPB1018" s="3"/>
      <c r="EPC1018" s="3"/>
      <c r="EPD1018" s="3"/>
      <c r="EPE1018" s="3"/>
      <c r="EPF1018" s="3"/>
      <c r="EPG1018" s="3"/>
      <c r="EPH1018" s="3"/>
      <c r="EPI1018" s="3"/>
      <c r="EPJ1018" s="3"/>
      <c r="EPK1018" s="3"/>
      <c r="EPL1018" s="3"/>
      <c r="EPM1018" s="3"/>
      <c r="EPN1018" s="3"/>
      <c r="EPO1018" s="3"/>
      <c r="EPP1018" s="3"/>
      <c r="EPQ1018" s="3"/>
      <c r="EPR1018" s="3"/>
      <c r="EPS1018" s="3"/>
      <c r="EPT1018" s="3"/>
      <c r="EPU1018" s="3"/>
      <c r="EPV1018" s="3"/>
      <c r="EPW1018" s="3"/>
      <c r="EPX1018" s="3"/>
      <c r="EPY1018" s="3"/>
      <c r="EPZ1018" s="3"/>
      <c r="EQA1018" s="3"/>
      <c r="EQB1018" s="3"/>
      <c r="EQC1018" s="3"/>
      <c r="EQD1018" s="3"/>
      <c r="EQE1018" s="3"/>
      <c r="EQF1018" s="3"/>
      <c r="EQG1018" s="3"/>
      <c r="EQH1018" s="3"/>
      <c r="EQI1018" s="3"/>
      <c r="EQJ1018" s="3"/>
      <c r="EQK1018" s="3"/>
      <c r="EQL1018" s="3"/>
      <c r="EQM1018" s="3"/>
      <c r="EQN1018" s="3"/>
      <c r="EQO1018" s="3"/>
      <c r="EQP1018" s="3"/>
      <c r="EQQ1018" s="3"/>
      <c r="EQR1018" s="3"/>
      <c r="EQS1018" s="3"/>
      <c r="EQT1018" s="3"/>
      <c r="EQU1018" s="3"/>
      <c r="EQV1018" s="3"/>
      <c r="EQW1018" s="3"/>
      <c r="EQX1018" s="3"/>
      <c r="EQY1018" s="3"/>
      <c r="EQZ1018" s="3"/>
      <c r="ERA1018" s="3"/>
      <c r="ERB1018" s="3"/>
      <c r="ERC1018" s="3"/>
      <c r="ERD1018" s="3"/>
      <c r="ERE1018" s="3"/>
      <c r="ERF1018" s="3"/>
      <c r="ERG1018" s="3"/>
      <c r="ERH1018" s="3"/>
      <c r="ERI1018" s="3"/>
      <c r="ERJ1018" s="3"/>
      <c r="ERK1018" s="3"/>
      <c r="ERL1018" s="3"/>
      <c r="ERM1018" s="3"/>
      <c r="ERN1018" s="3"/>
      <c r="ERO1018" s="3"/>
      <c r="ERP1018" s="3"/>
      <c r="ERQ1018" s="3"/>
      <c r="ERR1018" s="3"/>
      <c r="ERS1018" s="3"/>
      <c r="ERT1018" s="3"/>
      <c r="ERU1018" s="3"/>
      <c r="ERV1018" s="3"/>
      <c r="ERW1018" s="3"/>
      <c r="ERX1018" s="3"/>
      <c r="ERY1018" s="3"/>
      <c r="ERZ1018" s="3"/>
      <c r="ESA1018" s="3"/>
      <c r="ESB1018" s="3"/>
      <c r="ESC1018" s="3"/>
      <c r="ESD1018" s="3"/>
      <c r="ESE1018" s="3"/>
      <c r="ESF1018" s="3"/>
      <c r="ESG1018" s="3"/>
      <c r="ESH1018" s="3"/>
      <c r="ESI1018" s="3"/>
      <c r="ESJ1018" s="3"/>
      <c r="ESK1018" s="3"/>
      <c r="ESL1018" s="3"/>
      <c r="ESM1018" s="3"/>
      <c r="ESN1018" s="3"/>
      <c r="ESO1018" s="3"/>
      <c r="ESP1018" s="3"/>
      <c r="ESQ1018" s="3"/>
      <c r="ESR1018" s="3"/>
      <c r="ESS1018" s="3"/>
      <c r="EST1018" s="3"/>
      <c r="ESU1018" s="3"/>
      <c r="ESV1018" s="3"/>
      <c r="ESW1018" s="3"/>
      <c r="ESX1018" s="3"/>
      <c r="ESY1018" s="3"/>
      <c r="ESZ1018" s="3"/>
      <c r="ETA1018" s="3"/>
      <c r="ETB1018" s="3"/>
      <c r="ETC1018" s="3"/>
      <c r="ETD1018" s="3"/>
      <c r="ETE1018" s="3"/>
      <c r="ETF1018" s="3"/>
      <c r="ETG1018" s="3"/>
      <c r="ETH1018" s="3"/>
      <c r="ETI1018" s="3"/>
      <c r="ETJ1018" s="3"/>
      <c r="ETK1018" s="3"/>
      <c r="ETL1018" s="3"/>
      <c r="ETM1018" s="3"/>
      <c r="ETN1018" s="3"/>
      <c r="ETO1018" s="3"/>
      <c r="ETP1018" s="3"/>
      <c r="ETQ1018" s="3"/>
      <c r="ETR1018" s="3"/>
      <c r="ETS1018" s="3"/>
      <c r="ETT1018" s="3"/>
      <c r="ETU1018" s="3"/>
      <c r="ETV1018" s="3"/>
      <c r="ETW1018" s="3"/>
      <c r="ETX1018" s="3"/>
      <c r="ETY1018" s="3"/>
      <c r="ETZ1018" s="3"/>
      <c r="EUA1018" s="3"/>
      <c r="EUB1018" s="3"/>
      <c r="EUC1018" s="3"/>
      <c r="EUD1018" s="3"/>
      <c r="EUE1018" s="3"/>
      <c r="EUF1018" s="3"/>
      <c r="EUG1018" s="3"/>
      <c r="EUH1018" s="3"/>
      <c r="EUI1018" s="3"/>
      <c r="EUJ1018" s="3"/>
      <c r="EUK1018" s="3"/>
      <c r="EUL1018" s="3"/>
      <c r="EUM1018" s="3"/>
      <c r="EUN1018" s="3"/>
      <c r="EUO1018" s="3"/>
      <c r="EUP1018" s="3"/>
      <c r="EUQ1018" s="3"/>
      <c r="EUR1018" s="3"/>
      <c r="EUS1018" s="3"/>
      <c r="EUT1018" s="3"/>
      <c r="EUU1018" s="3"/>
      <c r="EUV1018" s="3"/>
      <c r="EUW1018" s="3"/>
      <c r="EUX1018" s="3"/>
      <c r="EUY1018" s="3"/>
      <c r="EUZ1018" s="3"/>
      <c r="EVA1018" s="3"/>
      <c r="EVB1018" s="3"/>
      <c r="EVC1018" s="3"/>
      <c r="EVD1018" s="3"/>
      <c r="EVE1018" s="3"/>
      <c r="EVF1018" s="3"/>
      <c r="EVG1018" s="3"/>
      <c r="EVH1018" s="3"/>
      <c r="EVI1018" s="3"/>
      <c r="EVJ1018" s="3"/>
      <c r="EVK1018" s="3"/>
      <c r="EVL1018" s="3"/>
      <c r="EVM1018" s="3"/>
      <c r="EVN1018" s="3"/>
      <c r="EVO1018" s="3"/>
      <c r="EVP1018" s="3"/>
      <c r="EVQ1018" s="3"/>
      <c r="EVR1018" s="3"/>
      <c r="EVS1018" s="3"/>
      <c r="EVT1018" s="3"/>
      <c r="EVU1018" s="3"/>
      <c r="EVV1018" s="3"/>
      <c r="EVW1018" s="3"/>
      <c r="EVX1018" s="3"/>
      <c r="EVY1018" s="3"/>
      <c r="EVZ1018" s="3"/>
      <c r="EWA1018" s="3"/>
      <c r="EWB1018" s="3"/>
      <c r="EWC1018" s="3"/>
      <c r="EWD1018" s="3"/>
      <c r="EWE1018" s="3"/>
      <c r="EWF1018" s="3"/>
      <c r="EWG1018" s="3"/>
      <c r="EWH1018" s="3"/>
      <c r="EWI1018" s="3"/>
      <c r="EWJ1018" s="3"/>
      <c r="EWK1018" s="3"/>
      <c r="EWL1018" s="3"/>
      <c r="EWM1018" s="3"/>
      <c r="EWN1018" s="3"/>
      <c r="EWO1018" s="3"/>
      <c r="EWP1018" s="3"/>
      <c r="EWQ1018" s="3"/>
      <c r="EWR1018" s="3"/>
      <c r="EWS1018" s="3"/>
      <c r="EWT1018" s="3"/>
      <c r="EWU1018" s="3"/>
      <c r="EWV1018" s="3"/>
      <c r="EWW1018" s="3"/>
      <c r="EWX1018" s="3"/>
      <c r="EWY1018" s="3"/>
      <c r="EWZ1018" s="3"/>
      <c r="EXA1018" s="3"/>
      <c r="EXB1018" s="3"/>
      <c r="EXC1018" s="3"/>
      <c r="EXD1018" s="3"/>
      <c r="EXE1018" s="3"/>
      <c r="EXF1018" s="3"/>
      <c r="EXG1018" s="3"/>
      <c r="EXH1018" s="3"/>
      <c r="EXI1018" s="3"/>
      <c r="EXJ1018" s="3"/>
      <c r="EXK1018" s="3"/>
      <c r="EXL1018" s="3"/>
      <c r="EXM1018" s="3"/>
      <c r="EXN1018" s="3"/>
      <c r="EXO1018" s="3"/>
      <c r="EXP1018" s="3"/>
      <c r="EXQ1018" s="3"/>
      <c r="EXR1018" s="3"/>
      <c r="EXS1018" s="3"/>
      <c r="EXT1018" s="3"/>
      <c r="EXU1018" s="3"/>
      <c r="EXV1018" s="3"/>
      <c r="EXW1018" s="3"/>
      <c r="EXX1018" s="3"/>
      <c r="EXY1018" s="3"/>
      <c r="EXZ1018" s="3"/>
      <c r="EYA1018" s="3"/>
      <c r="EYB1018" s="3"/>
      <c r="EYC1018" s="3"/>
      <c r="EYD1018" s="3"/>
      <c r="EYE1018" s="3"/>
      <c r="EYF1018" s="3"/>
      <c r="EYG1018" s="3"/>
      <c r="EYH1018" s="3"/>
      <c r="EYI1018" s="3"/>
      <c r="EYJ1018" s="3"/>
      <c r="EYK1018" s="3"/>
      <c r="EYL1018" s="3"/>
      <c r="EYM1018" s="3"/>
      <c r="EYN1018" s="3"/>
      <c r="EYO1018" s="3"/>
      <c r="EYP1018" s="3"/>
      <c r="EYQ1018" s="3"/>
      <c r="EYR1018" s="3"/>
      <c r="EYS1018" s="3"/>
      <c r="EYT1018" s="3"/>
      <c r="EYU1018" s="3"/>
      <c r="EYV1018" s="3"/>
      <c r="EYW1018" s="3"/>
      <c r="EYX1018" s="3"/>
      <c r="EYY1018" s="3"/>
      <c r="EYZ1018" s="3"/>
      <c r="EZA1018" s="3"/>
      <c r="EZB1018" s="3"/>
      <c r="EZC1018" s="3"/>
      <c r="EZD1018" s="3"/>
      <c r="EZE1018" s="3"/>
      <c r="EZF1018" s="3"/>
      <c r="EZG1018" s="3"/>
      <c r="EZH1018" s="3"/>
      <c r="EZI1018" s="3"/>
      <c r="EZJ1018" s="3"/>
      <c r="EZK1018" s="3"/>
      <c r="EZL1018" s="3"/>
      <c r="EZM1018" s="3"/>
      <c r="EZN1018" s="3"/>
      <c r="EZO1018" s="3"/>
      <c r="EZP1018" s="3"/>
      <c r="EZQ1018" s="3"/>
      <c r="EZR1018" s="3"/>
      <c r="EZS1018" s="3"/>
      <c r="EZT1018" s="3"/>
      <c r="EZU1018" s="3"/>
      <c r="EZV1018" s="3"/>
      <c r="EZW1018" s="3"/>
      <c r="EZX1018" s="3"/>
      <c r="EZY1018" s="3"/>
      <c r="EZZ1018" s="3"/>
      <c r="FAA1018" s="3"/>
      <c r="FAB1018" s="3"/>
      <c r="FAC1018" s="3"/>
      <c r="FAD1018" s="3"/>
      <c r="FAE1018" s="3"/>
      <c r="FAF1018" s="3"/>
      <c r="FAG1018" s="3"/>
      <c r="FAH1018" s="3"/>
      <c r="FAI1018" s="3"/>
      <c r="FAJ1018" s="3"/>
      <c r="FAK1018" s="3"/>
      <c r="FAL1018" s="3"/>
      <c r="FAM1018" s="3"/>
      <c r="FAN1018" s="3"/>
      <c r="FAO1018" s="3"/>
      <c r="FAP1018" s="3"/>
      <c r="FAQ1018" s="3"/>
      <c r="FAR1018" s="3"/>
      <c r="FAS1018" s="3"/>
      <c r="FAT1018" s="3"/>
      <c r="FAU1018" s="3"/>
      <c r="FAV1018" s="3"/>
      <c r="FAW1018" s="3"/>
      <c r="FAX1018" s="3"/>
      <c r="FAY1018" s="3"/>
      <c r="FAZ1018" s="3"/>
      <c r="FBA1018" s="3"/>
      <c r="FBB1018" s="3"/>
      <c r="FBC1018" s="3"/>
      <c r="FBD1018" s="3"/>
      <c r="FBE1018" s="3"/>
      <c r="FBF1018" s="3"/>
      <c r="FBG1018" s="3"/>
      <c r="FBH1018" s="3"/>
      <c r="FBI1018" s="3"/>
      <c r="FBJ1018" s="3"/>
      <c r="FBK1018" s="3"/>
      <c r="FBL1018" s="3"/>
      <c r="FBM1018" s="3"/>
      <c r="FBN1018" s="3"/>
      <c r="FBO1018" s="3"/>
      <c r="FBP1018" s="3"/>
      <c r="FBQ1018" s="3"/>
      <c r="FBR1018" s="3"/>
      <c r="FBS1018" s="3"/>
      <c r="FBT1018" s="3"/>
      <c r="FBU1018" s="3"/>
      <c r="FBV1018" s="3"/>
      <c r="FBW1018" s="3"/>
      <c r="FBX1018" s="3"/>
      <c r="FBY1018" s="3"/>
      <c r="FBZ1018" s="3"/>
      <c r="FCA1018" s="3"/>
      <c r="FCB1018" s="3"/>
      <c r="FCC1018" s="3"/>
      <c r="FCD1018" s="3"/>
      <c r="FCE1018" s="3"/>
      <c r="FCF1018" s="3"/>
      <c r="FCG1018" s="3"/>
      <c r="FCH1018" s="3"/>
      <c r="FCI1018" s="3"/>
      <c r="FCJ1018" s="3"/>
      <c r="FCK1018" s="3"/>
      <c r="FCL1018" s="3"/>
      <c r="FCM1018" s="3"/>
      <c r="FCN1018" s="3"/>
      <c r="FCO1018" s="3"/>
      <c r="FCP1018" s="3"/>
      <c r="FCQ1018" s="3"/>
      <c r="FCR1018" s="3"/>
      <c r="FCS1018" s="3"/>
      <c r="FCT1018" s="3"/>
      <c r="FCU1018" s="3"/>
      <c r="FCV1018" s="3"/>
      <c r="FCW1018" s="3"/>
      <c r="FCX1018" s="3"/>
      <c r="FCY1018" s="3"/>
      <c r="FCZ1018" s="3"/>
      <c r="FDA1018" s="3"/>
      <c r="FDB1018" s="3"/>
      <c r="FDC1018" s="3"/>
      <c r="FDD1018" s="3"/>
      <c r="FDE1018" s="3"/>
      <c r="FDF1018" s="3"/>
      <c r="FDG1018" s="3"/>
      <c r="FDH1018" s="3"/>
      <c r="FDI1018" s="3"/>
      <c r="FDJ1018" s="3"/>
      <c r="FDK1018" s="3"/>
      <c r="FDL1018" s="3"/>
      <c r="FDM1018" s="3"/>
      <c r="FDN1018" s="3"/>
      <c r="FDO1018" s="3"/>
      <c r="FDP1018" s="3"/>
      <c r="FDQ1018" s="3"/>
      <c r="FDR1018" s="3"/>
      <c r="FDS1018" s="3"/>
      <c r="FDT1018" s="3"/>
      <c r="FDU1018" s="3"/>
      <c r="FDV1018" s="3"/>
      <c r="FDW1018" s="3"/>
      <c r="FDX1018" s="3"/>
      <c r="FDY1018" s="3"/>
      <c r="FDZ1018" s="3"/>
      <c r="FEA1018" s="3"/>
      <c r="FEB1018" s="3"/>
      <c r="FEC1018" s="3"/>
      <c r="FED1018" s="3"/>
      <c r="FEE1018" s="3"/>
      <c r="FEF1018" s="3"/>
      <c r="FEG1018" s="3"/>
      <c r="FEH1018" s="3"/>
      <c r="FEI1018" s="3"/>
      <c r="FEJ1018" s="3"/>
      <c r="FEK1018" s="3"/>
      <c r="FEL1018" s="3"/>
      <c r="FEM1018" s="3"/>
      <c r="FEN1018" s="3"/>
      <c r="FEO1018" s="3"/>
      <c r="FEP1018" s="3"/>
      <c r="FEQ1018" s="3"/>
      <c r="FER1018" s="3"/>
      <c r="FES1018" s="3"/>
      <c r="FET1018" s="3"/>
      <c r="FEU1018" s="3"/>
      <c r="FEV1018" s="3"/>
      <c r="FEW1018" s="3"/>
      <c r="FEX1018" s="3"/>
      <c r="FEY1018" s="3"/>
      <c r="FEZ1018" s="3"/>
      <c r="FFA1018" s="3"/>
      <c r="FFB1018" s="3"/>
      <c r="FFC1018" s="3"/>
      <c r="FFD1018" s="3"/>
      <c r="FFE1018" s="3"/>
      <c r="FFF1018" s="3"/>
      <c r="FFG1018" s="3"/>
      <c r="FFH1018" s="3"/>
      <c r="FFI1018" s="3"/>
      <c r="FFJ1018" s="3"/>
      <c r="FFK1018" s="3"/>
      <c r="FFL1018" s="3"/>
      <c r="FFM1018" s="3"/>
      <c r="FFN1018" s="3"/>
      <c r="FFO1018" s="3"/>
      <c r="FFP1018" s="3"/>
      <c r="FFQ1018" s="3"/>
      <c r="FFR1018" s="3"/>
      <c r="FFS1018" s="3"/>
      <c r="FFT1018" s="3"/>
      <c r="FFU1018" s="3"/>
      <c r="FFV1018" s="3"/>
      <c r="FFW1018" s="3"/>
      <c r="FFX1018" s="3"/>
      <c r="FFY1018" s="3"/>
      <c r="FFZ1018" s="3"/>
      <c r="FGA1018" s="3"/>
      <c r="FGB1018" s="3"/>
      <c r="FGC1018" s="3"/>
      <c r="FGD1018" s="3"/>
      <c r="FGE1018" s="3"/>
      <c r="FGF1018" s="3"/>
      <c r="FGG1018" s="3"/>
      <c r="FGH1018" s="3"/>
      <c r="FGI1018" s="3"/>
      <c r="FGJ1018" s="3"/>
      <c r="FGK1018" s="3"/>
      <c r="FGL1018" s="3"/>
      <c r="FGM1018" s="3"/>
      <c r="FGN1018" s="3"/>
      <c r="FGO1018" s="3"/>
      <c r="FGP1018" s="3"/>
      <c r="FGQ1018" s="3"/>
      <c r="FGR1018" s="3"/>
      <c r="FGS1018" s="3"/>
      <c r="FGT1018" s="3"/>
      <c r="FGU1018" s="3"/>
      <c r="FGV1018" s="3"/>
      <c r="FGW1018" s="3"/>
      <c r="FGX1018" s="3"/>
      <c r="FGY1018" s="3"/>
      <c r="FGZ1018" s="3"/>
      <c r="FHA1018" s="3"/>
      <c r="FHB1018" s="3"/>
      <c r="FHC1018" s="3"/>
      <c r="FHD1018" s="3"/>
      <c r="FHE1018" s="3"/>
      <c r="FHF1018" s="3"/>
      <c r="FHG1018" s="3"/>
      <c r="FHH1018" s="3"/>
      <c r="FHI1018" s="3"/>
      <c r="FHJ1018" s="3"/>
      <c r="FHK1018" s="3"/>
      <c r="FHL1018" s="3"/>
      <c r="FHM1018" s="3"/>
      <c r="FHN1018" s="3"/>
      <c r="FHO1018" s="3"/>
      <c r="FHP1018" s="3"/>
      <c r="FHQ1018" s="3"/>
      <c r="FHR1018" s="3"/>
      <c r="FHS1018" s="3"/>
      <c r="FHT1018" s="3"/>
      <c r="FHU1018" s="3"/>
      <c r="FHV1018" s="3"/>
      <c r="FHW1018" s="3"/>
      <c r="FHX1018" s="3"/>
      <c r="FHY1018" s="3"/>
      <c r="FHZ1018" s="3"/>
      <c r="FIA1018" s="3"/>
      <c r="FIB1018" s="3"/>
      <c r="FIC1018" s="3"/>
      <c r="FID1018" s="3"/>
      <c r="FIE1018" s="3"/>
      <c r="FIF1018" s="3"/>
      <c r="FIG1018" s="3"/>
      <c r="FIH1018" s="3"/>
      <c r="FII1018" s="3"/>
      <c r="FIJ1018" s="3"/>
      <c r="FIK1018" s="3"/>
      <c r="FIL1018" s="3"/>
      <c r="FIM1018" s="3"/>
      <c r="FIN1018" s="3"/>
      <c r="FIO1018" s="3"/>
      <c r="FIP1018" s="3"/>
      <c r="FIQ1018" s="3"/>
      <c r="FIR1018" s="3"/>
      <c r="FIS1018" s="3"/>
      <c r="FIT1018" s="3"/>
      <c r="FIU1018" s="3"/>
      <c r="FIV1018" s="3"/>
      <c r="FIW1018" s="3"/>
      <c r="FIX1018" s="3"/>
      <c r="FIY1018" s="3"/>
      <c r="FIZ1018" s="3"/>
      <c r="FJA1018" s="3"/>
      <c r="FJB1018" s="3"/>
      <c r="FJC1018" s="3"/>
      <c r="FJD1018" s="3"/>
      <c r="FJE1018" s="3"/>
      <c r="FJF1018" s="3"/>
      <c r="FJG1018" s="3"/>
      <c r="FJH1018" s="3"/>
      <c r="FJI1018" s="3"/>
      <c r="FJJ1018" s="3"/>
      <c r="FJK1018" s="3"/>
      <c r="FJL1018" s="3"/>
      <c r="FJM1018" s="3"/>
      <c r="FJN1018" s="3"/>
      <c r="FJO1018" s="3"/>
      <c r="FJP1018" s="3"/>
      <c r="FJQ1018" s="3"/>
      <c r="FJR1018" s="3"/>
      <c r="FJS1018" s="3"/>
      <c r="FJT1018" s="3"/>
      <c r="FJU1018" s="3"/>
      <c r="FJV1018" s="3"/>
      <c r="FJW1018" s="3"/>
      <c r="FJX1018" s="3"/>
      <c r="FJY1018" s="3"/>
      <c r="FJZ1018" s="3"/>
      <c r="FKA1018" s="3"/>
      <c r="FKB1018" s="3"/>
      <c r="FKC1018" s="3"/>
      <c r="FKD1018" s="3"/>
      <c r="FKE1018" s="3"/>
      <c r="FKF1018" s="3"/>
      <c r="FKG1018" s="3"/>
      <c r="FKH1018" s="3"/>
      <c r="FKI1018" s="3"/>
      <c r="FKJ1018" s="3"/>
      <c r="FKK1018" s="3"/>
      <c r="FKL1018" s="3"/>
      <c r="FKM1018" s="3"/>
      <c r="FKN1018" s="3"/>
      <c r="FKO1018" s="3"/>
      <c r="FKP1018" s="3"/>
      <c r="FKQ1018" s="3"/>
      <c r="FKR1018" s="3"/>
      <c r="FKS1018" s="3"/>
      <c r="FKT1018" s="3"/>
      <c r="FKU1018" s="3"/>
      <c r="FKV1018" s="3"/>
      <c r="FKW1018" s="3"/>
      <c r="FKX1018" s="3"/>
      <c r="FKY1018" s="3"/>
      <c r="FKZ1018" s="3"/>
      <c r="FLA1018" s="3"/>
      <c r="FLB1018" s="3"/>
      <c r="FLC1018" s="3"/>
      <c r="FLD1018" s="3"/>
      <c r="FLE1018" s="3"/>
      <c r="FLF1018" s="3"/>
      <c r="FLG1018" s="3"/>
      <c r="FLH1018" s="3"/>
      <c r="FLI1018" s="3"/>
      <c r="FLJ1018" s="3"/>
      <c r="FLK1018" s="3"/>
      <c r="FLL1018" s="3"/>
      <c r="FLM1018" s="3"/>
      <c r="FLN1018" s="3"/>
      <c r="FLO1018" s="3"/>
      <c r="FLP1018" s="3"/>
      <c r="FLQ1018" s="3"/>
      <c r="FLR1018" s="3"/>
      <c r="FLS1018" s="3"/>
      <c r="FLT1018" s="3"/>
      <c r="FLU1018" s="3"/>
      <c r="FLV1018" s="3"/>
      <c r="FLW1018" s="3"/>
      <c r="FLX1018" s="3"/>
      <c r="FLY1018" s="3"/>
      <c r="FLZ1018" s="3"/>
      <c r="FMA1018" s="3"/>
      <c r="FMB1018" s="3"/>
      <c r="FMC1018" s="3"/>
      <c r="FMD1018" s="3"/>
      <c r="FME1018" s="3"/>
      <c r="FMF1018" s="3"/>
      <c r="FMG1018" s="3"/>
      <c r="FMH1018" s="3"/>
      <c r="FMI1018" s="3"/>
      <c r="FMJ1018" s="3"/>
      <c r="FMK1018" s="3"/>
      <c r="FML1018" s="3"/>
      <c r="FMM1018" s="3"/>
      <c r="FMN1018" s="3"/>
      <c r="FMO1018" s="3"/>
      <c r="FMP1018" s="3"/>
      <c r="FMQ1018" s="3"/>
      <c r="FMR1018" s="3"/>
      <c r="FMS1018" s="3"/>
      <c r="FMT1018" s="3"/>
      <c r="FMU1018" s="3"/>
      <c r="FMV1018" s="3"/>
      <c r="FMW1018" s="3"/>
      <c r="FMX1018" s="3"/>
      <c r="FMY1018" s="3"/>
      <c r="FMZ1018" s="3"/>
      <c r="FNA1018" s="3"/>
      <c r="FNB1018" s="3"/>
      <c r="FNC1018" s="3"/>
      <c r="FND1018" s="3"/>
      <c r="FNE1018" s="3"/>
      <c r="FNF1018" s="3"/>
      <c r="FNG1018" s="3"/>
      <c r="FNH1018" s="3"/>
      <c r="FNI1018" s="3"/>
      <c r="FNJ1018" s="3"/>
      <c r="FNK1018" s="3"/>
      <c r="FNL1018" s="3"/>
      <c r="FNM1018" s="3"/>
      <c r="FNN1018" s="3"/>
      <c r="FNO1018" s="3"/>
      <c r="FNP1018" s="3"/>
      <c r="FNQ1018" s="3"/>
      <c r="FNR1018" s="3"/>
      <c r="FNS1018" s="3"/>
      <c r="FNT1018" s="3"/>
      <c r="FNU1018" s="3"/>
      <c r="FNV1018" s="3"/>
      <c r="FNW1018" s="3"/>
      <c r="FNX1018" s="3"/>
      <c r="FNY1018" s="3"/>
      <c r="FNZ1018" s="3"/>
      <c r="FOA1018" s="3"/>
      <c r="FOB1018" s="3"/>
      <c r="FOC1018" s="3"/>
      <c r="FOD1018" s="3"/>
      <c r="FOE1018" s="3"/>
      <c r="FOF1018" s="3"/>
      <c r="FOG1018" s="3"/>
      <c r="FOH1018" s="3"/>
      <c r="FOI1018" s="3"/>
      <c r="FOJ1018" s="3"/>
      <c r="FOK1018" s="3"/>
      <c r="FOL1018" s="3"/>
      <c r="FOM1018" s="3"/>
      <c r="FON1018" s="3"/>
      <c r="FOO1018" s="3"/>
      <c r="FOP1018" s="3"/>
      <c r="FOQ1018" s="3"/>
      <c r="FOR1018" s="3"/>
      <c r="FOS1018" s="3"/>
      <c r="FOT1018" s="3"/>
      <c r="FOU1018" s="3"/>
      <c r="FOV1018" s="3"/>
      <c r="FOW1018" s="3"/>
      <c r="FOX1018" s="3"/>
      <c r="FOY1018" s="3"/>
      <c r="FOZ1018" s="3"/>
      <c r="FPA1018" s="3"/>
      <c r="FPB1018" s="3"/>
      <c r="FPC1018" s="3"/>
      <c r="FPD1018" s="3"/>
      <c r="FPE1018" s="3"/>
      <c r="FPF1018" s="3"/>
      <c r="FPG1018" s="3"/>
      <c r="FPH1018" s="3"/>
      <c r="FPI1018" s="3"/>
      <c r="FPJ1018" s="3"/>
      <c r="FPK1018" s="3"/>
      <c r="FPL1018" s="3"/>
      <c r="FPM1018" s="3"/>
      <c r="FPN1018" s="3"/>
      <c r="FPO1018" s="3"/>
      <c r="FPP1018" s="3"/>
      <c r="FPQ1018" s="3"/>
      <c r="FPR1018" s="3"/>
      <c r="FPS1018" s="3"/>
      <c r="FPT1018" s="3"/>
      <c r="FPU1018" s="3"/>
      <c r="FPV1018" s="3"/>
      <c r="FPW1018" s="3"/>
      <c r="FPX1018" s="3"/>
      <c r="FPY1018" s="3"/>
      <c r="FPZ1018" s="3"/>
      <c r="FQA1018" s="3"/>
      <c r="FQB1018" s="3"/>
      <c r="FQC1018" s="3"/>
      <c r="FQD1018" s="3"/>
      <c r="FQE1018" s="3"/>
      <c r="FQF1018" s="3"/>
      <c r="FQG1018" s="3"/>
      <c r="FQH1018" s="3"/>
      <c r="FQI1018" s="3"/>
      <c r="FQJ1018" s="3"/>
      <c r="FQK1018" s="3"/>
      <c r="FQL1018" s="3"/>
      <c r="FQM1018" s="3"/>
      <c r="FQN1018" s="3"/>
      <c r="FQO1018" s="3"/>
      <c r="FQP1018" s="3"/>
      <c r="FQQ1018" s="3"/>
      <c r="FQR1018" s="3"/>
      <c r="FQS1018" s="3"/>
      <c r="FQT1018" s="3"/>
      <c r="FQU1018" s="3"/>
      <c r="FQV1018" s="3"/>
      <c r="FQW1018" s="3"/>
      <c r="FQX1018" s="3"/>
      <c r="FQY1018" s="3"/>
      <c r="FQZ1018" s="3"/>
      <c r="FRA1018" s="3"/>
      <c r="FRB1018" s="3"/>
      <c r="FRC1018" s="3"/>
      <c r="FRD1018" s="3"/>
      <c r="FRE1018" s="3"/>
      <c r="FRF1018" s="3"/>
      <c r="FRG1018" s="3"/>
      <c r="FRH1018" s="3"/>
      <c r="FRI1018" s="3"/>
      <c r="FRJ1018" s="3"/>
      <c r="FRK1018" s="3"/>
      <c r="FRL1018" s="3"/>
      <c r="FRM1018" s="3"/>
      <c r="FRN1018" s="3"/>
      <c r="FRO1018" s="3"/>
      <c r="FRP1018" s="3"/>
      <c r="FRQ1018" s="3"/>
      <c r="FRR1018" s="3"/>
      <c r="FRS1018" s="3"/>
      <c r="FRT1018" s="3"/>
      <c r="FRU1018" s="3"/>
      <c r="FRV1018" s="3"/>
      <c r="FRW1018" s="3"/>
      <c r="FRX1018" s="3"/>
      <c r="FRY1018" s="3"/>
      <c r="FRZ1018" s="3"/>
      <c r="FSA1018" s="3"/>
      <c r="FSB1018" s="3"/>
      <c r="FSC1018" s="3"/>
      <c r="FSD1018" s="3"/>
      <c r="FSE1018" s="3"/>
      <c r="FSF1018" s="3"/>
      <c r="FSG1018" s="3"/>
      <c r="FSH1018" s="3"/>
      <c r="FSI1018" s="3"/>
      <c r="FSJ1018" s="3"/>
      <c r="FSK1018" s="3"/>
      <c r="FSL1018" s="3"/>
      <c r="FSM1018" s="3"/>
      <c r="FSN1018" s="3"/>
      <c r="FSO1018" s="3"/>
      <c r="FSP1018" s="3"/>
      <c r="FSQ1018" s="3"/>
      <c r="FSR1018" s="3"/>
      <c r="FSS1018" s="3"/>
      <c r="FST1018" s="3"/>
      <c r="FSU1018" s="3"/>
      <c r="FSV1018" s="3"/>
      <c r="FSW1018" s="3"/>
      <c r="FSX1018" s="3"/>
      <c r="FSY1018" s="3"/>
      <c r="FSZ1018" s="3"/>
      <c r="FTA1018" s="3"/>
      <c r="FTB1018" s="3"/>
      <c r="FTC1018" s="3"/>
      <c r="FTD1018" s="3"/>
      <c r="FTE1018" s="3"/>
      <c r="FTF1018" s="3"/>
      <c r="FTG1018" s="3"/>
      <c r="FTH1018" s="3"/>
      <c r="FTI1018" s="3"/>
      <c r="FTJ1018" s="3"/>
      <c r="FTK1018" s="3"/>
      <c r="FTL1018" s="3"/>
      <c r="FTM1018" s="3"/>
      <c r="FTN1018" s="3"/>
      <c r="FTO1018" s="3"/>
      <c r="FTP1018" s="3"/>
      <c r="FTQ1018" s="3"/>
      <c r="FTR1018" s="3"/>
      <c r="FTS1018" s="3"/>
      <c r="FTT1018" s="3"/>
      <c r="FTU1018" s="3"/>
      <c r="FTV1018" s="3"/>
      <c r="FTW1018" s="3"/>
      <c r="FTX1018" s="3"/>
      <c r="FTY1018" s="3"/>
      <c r="FTZ1018" s="3"/>
      <c r="FUA1018" s="3"/>
      <c r="FUB1018" s="3"/>
      <c r="FUC1018" s="3"/>
      <c r="FUD1018" s="3"/>
      <c r="FUE1018" s="3"/>
      <c r="FUF1018" s="3"/>
      <c r="FUG1018" s="3"/>
      <c r="FUH1018" s="3"/>
      <c r="FUI1018" s="3"/>
      <c r="FUJ1018" s="3"/>
      <c r="FUK1018" s="3"/>
      <c r="FUL1018" s="3"/>
      <c r="FUM1018" s="3"/>
      <c r="FUN1018" s="3"/>
      <c r="FUO1018" s="3"/>
      <c r="FUP1018" s="3"/>
      <c r="FUQ1018" s="3"/>
      <c r="FUR1018" s="3"/>
      <c r="FUS1018" s="3"/>
      <c r="FUT1018" s="3"/>
      <c r="FUU1018" s="3"/>
      <c r="FUV1018" s="3"/>
      <c r="FUW1018" s="3"/>
      <c r="FUX1018" s="3"/>
      <c r="FUY1018" s="3"/>
      <c r="FUZ1018" s="3"/>
      <c r="FVA1018" s="3"/>
      <c r="FVB1018" s="3"/>
      <c r="FVC1018" s="3"/>
      <c r="FVD1018" s="3"/>
      <c r="FVE1018" s="3"/>
      <c r="FVF1018" s="3"/>
      <c r="FVG1018" s="3"/>
      <c r="FVH1018" s="3"/>
      <c r="FVI1018" s="3"/>
      <c r="FVJ1018" s="3"/>
      <c r="FVK1018" s="3"/>
      <c r="FVL1018" s="3"/>
      <c r="FVM1018" s="3"/>
      <c r="FVN1018" s="3"/>
      <c r="FVO1018" s="3"/>
      <c r="FVP1018" s="3"/>
      <c r="FVQ1018" s="3"/>
      <c r="FVR1018" s="3"/>
      <c r="FVS1018" s="3"/>
      <c r="FVT1018" s="3"/>
      <c r="FVU1018" s="3"/>
      <c r="FVV1018" s="3"/>
      <c r="FVW1018" s="3"/>
      <c r="FVX1018" s="3"/>
      <c r="FVY1018" s="3"/>
      <c r="FVZ1018" s="3"/>
      <c r="FWA1018" s="3"/>
      <c r="FWB1018" s="3"/>
      <c r="FWC1018" s="3"/>
      <c r="FWD1018" s="3"/>
      <c r="FWE1018" s="3"/>
      <c r="FWF1018" s="3"/>
      <c r="FWG1018" s="3"/>
      <c r="FWH1018" s="3"/>
      <c r="FWI1018" s="3"/>
      <c r="FWJ1018" s="3"/>
      <c r="FWK1018" s="3"/>
      <c r="FWL1018" s="3"/>
      <c r="FWM1018" s="3"/>
      <c r="FWN1018" s="3"/>
      <c r="FWO1018" s="3"/>
      <c r="FWP1018" s="3"/>
      <c r="FWQ1018" s="3"/>
      <c r="FWR1018" s="3"/>
      <c r="FWS1018" s="3"/>
      <c r="FWT1018" s="3"/>
      <c r="FWU1018" s="3"/>
      <c r="FWV1018" s="3"/>
      <c r="FWW1018" s="3"/>
      <c r="FWX1018" s="3"/>
      <c r="FWY1018" s="3"/>
      <c r="FWZ1018" s="3"/>
      <c r="FXA1018" s="3"/>
      <c r="FXB1018" s="3"/>
      <c r="FXC1018" s="3"/>
      <c r="FXD1018" s="3"/>
      <c r="FXE1018" s="3"/>
      <c r="FXF1018" s="3"/>
      <c r="FXG1018" s="3"/>
      <c r="FXH1018" s="3"/>
      <c r="FXI1018" s="3"/>
      <c r="FXJ1018" s="3"/>
      <c r="FXK1018" s="3"/>
      <c r="FXL1018" s="3"/>
      <c r="FXM1018" s="3"/>
      <c r="FXN1018" s="3"/>
      <c r="FXO1018" s="3"/>
      <c r="FXP1018" s="3"/>
      <c r="FXQ1018" s="3"/>
      <c r="FXR1018" s="3"/>
      <c r="FXS1018" s="3"/>
      <c r="FXT1018" s="3"/>
      <c r="FXU1018" s="3"/>
      <c r="FXV1018" s="3"/>
      <c r="FXW1018" s="3"/>
      <c r="FXX1018" s="3"/>
      <c r="FXY1018" s="3"/>
      <c r="FXZ1018" s="3"/>
      <c r="FYA1018" s="3"/>
      <c r="FYB1018" s="3"/>
      <c r="FYC1018" s="3"/>
      <c r="FYD1018" s="3"/>
      <c r="FYE1018" s="3"/>
      <c r="FYF1018" s="3"/>
      <c r="FYG1018" s="3"/>
      <c r="FYH1018" s="3"/>
      <c r="FYI1018" s="3"/>
      <c r="FYJ1018" s="3"/>
      <c r="FYK1018" s="3"/>
      <c r="FYL1018" s="3"/>
      <c r="FYM1018" s="3"/>
      <c r="FYN1018" s="3"/>
      <c r="FYO1018" s="3"/>
      <c r="FYP1018" s="3"/>
      <c r="FYQ1018" s="3"/>
      <c r="FYR1018" s="3"/>
      <c r="FYS1018" s="3"/>
      <c r="FYT1018" s="3"/>
      <c r="FYU1018" s="3"/>
      <c r="FYV1018" s="3"/>
      <c r="FYW1018" s="3"/>
      <c r="FYX1018" s="3"/>
      <c r="FYY1018" s="3"/>
      <c r="FYZ1018" s="3"/>
      <c r="FZA1018" s="3"/>
      <c r="FZB1018" s="3"/>
      <c r="FZC1018" s="3"/>
      <c r="FZD1018" s="3"/>
      <c r="FZE1018" s="3"/>
      <c r="FZF1018" s="3"/>
      <c r="FZG1018" s="3"/>
      <c r="FZH1018" s="3"/>
      <c r="FZI1018" s="3"/>
      <c r="FZJ1018" s="3"/>
      <c r="FZK1018" s="3"/>
      <c r="FZL1018" s="3"/>
      <c r="FZM1018" s="3"/>
      <c r="FZN1018" s="3"/>
      <c r="FZO1018" s="3"/>
      <c r="FZP1018" s="3"/>
      <c r="FZQ1018" s="3"/>
      <c r="FZR1018" s="3"/>
      <c r="FZS1018" s="3"/>
      <c r="FZT1018" s="3"/>
      <c r="FZU1018" s="3"/>
      <c r="FZV1018" s="3"/>
      <c r="FZW1018" s="3"/>
      <c r="FZX1018" s="3"/>
      <c r="FZY1018" s="3"/>
      <c r="FZZ1018" s="3"/>
      <c r="GAA1018" s="3"/>
      <c r="GAB1018" s="3"/>
      <c r="GAC1018" s="3"/>
      <c r="GAD1018" s="3"/>
      <c r="GAE1018" s="3"/>
      <c r="GAF1018" s="3"/>
      <c r="GAG1018" s="3"/>
      <c r="GAH1018" s="3"/>
      <c r="GAI1018" s="3"/>
      <c r="GAJ1018" s="3"/>
      <c r="GAK1018" s="3"/>
      <c r="GAL1018" s="3"/>
      <c r="GAM1018" s="3"/>
      <c r="GAN1018" s="3"/>
      <c r="GAO1018" s="3"/>
      <c r="GAP1018" s="3"/>
      <c r="GAQ1018" s="3"/>
      <c r="GAR1018" s="3"/>
      <c r="GAS1018" s="3"/>
      <c r="GAT1018" s="3"/>
      <c r="GAU1018" s="3"/>
      <c r="GAV1018" s="3"/>
      <c r="GAW1018" s="3"/>
      <c r="GAX1018" s="3"/>
      <c r="GAY1018" s="3"/>
      <c r="GAZ1018" s="3"/>
      <c r="GBA1018" s="3"/>
      <c r="GBB1018" s="3"/>
      <c r="GBC1018" s="3"/>
      <c r="GBD1018" s="3"/>
      <c r="GBE1018" s="3"/>
      <c r="GBF1018" s="3"/>
      <c r="GBG1018" s="3"/>
      <c r="GBH1018" s="3"/>
      <c r="GBI1018" s="3"/>
      <c r="GBJ1018" s="3"/>
      <c r="GBK1018" s="3"/>
      <c r="GBL1018" s="3"/>
      <c r="GBM1018" s="3"/>
      <c r="GBN1018" s="3"/>
      <c r="GBO1018" s="3"/>
      <c r="GBP1018" s="3"/>
      <c r="GBQ1018" s="3"/>
      <c r="GBR1018" s="3"/>
      <c r="GBS1018" s="3"/>
      <c r="GBT1018" s="3"/>
      <c r="GBU1018" s="3"/>
      <c r="GBV1018" s="3"/>
      <c r="GBW1018" s="3"/>
      <c r="GBX1018" s="3"/>
      <c r="GBY1018" s="3"/>
      <c r="GBZ1018" s="3"/>
      <c r="GCA1018" s="3"/>
      <c r="GCB1018" s="3"/>
      <c r="GCC1018" s="3"/>
      <c r="GCD1018" s="3"/>
      <c r="GCE1018" s="3"/>
      <c r="GCF1018" s="3"/>
      <c r="GCG1018" s="3"/>
      <c r="GCH1018" s="3"/>
      <c r="GCI1018" s="3"/>
      <c r="GCJ1018" s="3"/>
      <c r="GCK1018" s="3"/>
      <c r="GCL1018" s="3"/>
      <c r="GCM1018" s="3"/>
      <c r="GCN1018" s="3"/>
      <c r="GCO1018" s="3"/>
      <c r="GCP1018" s="3"/>
      <c r="GCQ1018" s="3"/>
      <c r="GCR1018" s="3"/>
      <c r="GCS1018" s="3"/>
      <c r="GCT1018" s="3"/>
      <c r="GCU1018" s="3"/>
      <c r="GCV1018" s="3"/>
      <c r="GCW1018" s="3"/>
      <c r="GCX1018" s="3"/>
      <c r="GCY1018" s="3"/>
      <c r="GCZ1018" s="3"/>
      <c r="GDA1018" s="3"/>
      <c r="GDB1018" s="3"/>
      <c r="GDC1018" s="3"/>
      <c r="GDD1018" s="3"/>
      <c r="GDE1018" s="3"/>
      <c r="GDF1018" s="3"/>
      <c r="GDG1018" s="3"/>
      <c r="GDH1018" s="3"/>
      <c r="GDI1018" s="3"/>
      <c r="GDJ1018" s="3"/>
      <c r="GDK1018" s="3"/>
      <c r="GDL1018" s="3"/>
      <c r="GDM1018" s="3"/>
      <c r="GDN1018" s="3"/>
      <c r="GDO1018" s="3"/>
      <c r="GDP1018" s="3"/>
      <c r="GDQ1018" s="3"/>
      <c r="GDR1018" s="3"/>
      <c r="GDS1018" s="3"/>
      <c r="GDT1018" s="3"/>
      <c r="GDU1018" s="3"/>
      <c r="GDV1018" s="3"/>
      <c r="GDW1018" s="3"/>
      <c r="GDX1018" s="3"/>
      <c r="GDY1018" s="3"/>
      <c r="GDZ1018" s="3"/>
      <c r="GEA1018" s="3"/>
      <c r="GEB1018" s="3"/>
      <c r="GEC1018" s="3"/>
      <c r="GED1018" s="3"/>
      <c r="GEE1018" s="3"/>
      <c r="GEF1018" s="3"/>
      <c r="GEG1018" s="3"/>
      <c r="GEH1018" s="3"/>
      <c r="GEI1018" s="3"/>
      <c r="GEJ1018" s="3"/>
      <c r="GEK1018" s="3"/>
      <c r="GEL1018" s="3"/>
      <c r="GEM1018" s="3"/>
      <c r="GEN1018" s="3"/>
      <c r="GEO1018" s="3"/>
      <c r="GEP1018" s="3"/>
      <c r="GEQ1018" s="3"/>
      <c r="GER1018" s="3"/>
      <c r="GES1018" s="3"/>
      <c r="GET1018" s="3"/>
      <c r="GEU1018" s="3"/>
      <c r="GEV1018" s="3"/>
      <c r="GEW1018" s="3"/>
      <c r="GEX1018" s="3"/>
      <c r="GEY1018" s="3"/>
      <c r="GEZ1018" s="3"/>
      <c r="GFA1018" s="3"/>
      <c r="GFB1018" s="3"/>
      <c r="GFC1018" s="3"/>
      <c r="GFD1018" s="3"/>
      <c r="GFE1018" s="3"/>
      <c r="GFF1018" s="3"/>
      <c r="GFG1018" s="3"/>
      <c r="GFH1018" s="3"/>
      <c r="GFI1018" s="3"/>
      <c r="GFJ1018" s="3"/>
      <c r="GFK1018" s="3"/>
      <c r="GFL1018" s="3"/>
      <c r="GFM1018" s="3"/>
      <c r="GFN1018" s="3"/>
      <c r="GFO1018" s="3"/>
      <c r="GFP1018" s="3"/>
      <c r="GFQ1018" s="3"/>
      <c r="GFR1018" s="3"/>
      <c r="GFS1018" s="3"/>
      <c r="GFT1018" s="3"/>
      <c r="GFU1018" s="3"/>
      <c r="GFV1018" s="3"/>
      <c r="GFW1018" s="3"/>
      <c r="GFX1018" s="3"/>
      <c r="GFY1018" s="3"/>
      <c r="GFZ1018" s="3"/>
      <c r="GGA1018" s="3"/>
      <c r="GGB1018" s="3"/>
      <c r="GGC1018" s="3"/>
      <c r="GGD1018" s="3"/>
      <c r="GGE1018" s="3"/>
      <c r="GGF1018" s="3"/>
      <c r="GGG1018" s="3"/>
      <c r="GGH1018" s="3"/>
      <c r="GGI1018" s="3"/>
      <c r="GGJ1018" s="3"/>
      <c r="GGK1018" s="3"/>
      <c r="GGL1018" s="3"/>
      <c r="GGM1018" s="3"/>
      <c r="GGN1018" s="3"/>
      <c r="GGO1018" s="3"/>
      <c r="GGP1018" s="3"/>
      <c r="GGQ1018" s="3"/>
      <c r="GGR1018" s="3"/>
      <c r="GGS1018" s="3"/>
      <c r="GGT1018" s="3"/>
      <c r="GGU1018" s="3"/>
      <c r="GGV1018" s="3"/>
      <c r="GGW1018" s="3"/>
      <c r="GGX1018" s="3"/>
      <c r="GGY1018" s="3"/>
      <c r="GGZ1018" s="3"/>
      <c r="GHA1018" s="3"/>
      <c r="GHB1018" s="3"/>
      <c r="GHC1018" s="3"/>
      <c r="GHD1018" s="3"/>
      <c r="GHE1018" s="3"/>
      <c r="GHF1018" s="3"/>
      <c r="GHG1018" s="3"/>
      <c r="GHH1018" s="3"/>
      <c r="GHI1018" s="3"/>
      <c r="GHJ1018" s="3"/>
      <c r="GHK1018" s="3"/>
      <c r="GHL1018" s="3"/>
      <c r="GHM1018" s="3"/>
      <c r="GHN1018" s="3"/>
      <c r="GHO1018" s="3"/>
      <c r="GHP1018" s="3"/>
      <c r="GHQ1018" s="3"/>
      <c r="GHR1018" s="3"/>
      <c r="GHS1018" s="3"/>
      <c r="GHT1018" s="3"/>
      <c r="GHU1018" s="3"/>
      <c r="GHV1018" s="3"/>
      <c r="GHW1018" s="3"/>
      <c r="GHX1018" s="3"/>
      <c r="GHY1018" s="3"/>
      <c r="GHZ1018" s="3"/>
      <c r="GIA1018" s="3"/>
      <c r="GIB1018" s="3"/>
      <c r="GIC1018" s="3"/>
      <c r="GID1018" s="3"/>
      <c r="GIE1018" s="3"/>
      <c r="GIF1018" s="3"/>
      <c r="GIG1018" s="3"/>
      <c r="GIH1018" s="3"/>
      <c r="GII1018" s="3"/>
      <c r="GIJ1018" s="3"/>
      <c r="GIK1018" s="3"/>
      <c r="GIL1018" s="3"/>
      <c r="GIM1018" s="3"/>
      <c r="GIN1018" s="3"/>
      <c r="GIO1018" s="3"/>
      <c r="GIP1018" s="3"/>
      <c r="GIQ1018" s="3"/>
      <c r="GIR1018" s="3"/>
      <c r="GIS1018" s="3"/>
      <c r="GIT1018" s="3"/>
      <c r="GIU1018" s="3"/>
      <c r="GIV1018" s="3"/>
      <c r="GIW1018" s="3"/>
      <c r="GIX1018" s="3"/>
      <c r="GIY1018" s="3"/>
      <c r="GIZ1018" s="3"/>
      <c r="GJA1018" s="3"/>
      <c r="GJB1018" s="3"/>
      <c r="GJC1018" s="3"/>
      <c r="GJD1018" s="3"/>
      <c r="GJE1018" s="3"/>
      <c r="GJF1018" s="3"/>
      <c r="GJG1018" s="3"/>
      <c r="GJH1018" s="3"/>
      <c r="GJI1018" s="3"/>
      <c r="GJJ1018" s="3"/>
      <c r="GJK1018" s="3"/>
      <c r="GJL1018" s="3"/>
      <c r="GJM1018" s="3"/>
      <c r="GJN1018" s="3"/>
      <c r="GJO1018" s="3"/>
      <c r="GJP1018" s="3"/>
      <c r="GJQ1018" s="3"/>
      <c r="GJR1018" s="3"/>
      <c r="GJS1018" s="3"/>
      <c r="GJT1018" s="3"/>
      <c r="GJU1018" s="3"/>
      <c r="GJV1018" s="3"/>
      <c r="GJW1018" s="3"/>
      <c r="GJX1018" s="3"/>
      <c r="GJY1018" s="3"/>
      <c r="GJZ1018" s="3"/>
      <c r="GKA1018" s="3"/>
      <c r="GKB1018" s="3"/>
      <c r="GKC1018" s="3"/>
      <c r="GKD1018" s="3"/>
      <c r="GKE1018" s="3"/>
      <c r="GKF1018" s="3"/>
      <c r="GKG1018" s="3"/>
      <c r="GKH1018" s="3"/>
      <c r="GKI1018" s="3"/>
      <c r="GKJ1018" s="3"/>
      <c r="GKK1018" s="3"/>
      <c r="GKL1018" s="3"/>
      <c r="GKM1018" s="3"/>
      <c r="GKN1018" s="3"/>
      <c r="GKO1018" s="3"/>
      <c r="GKP1018" s="3"/>
      <c r="GKQ1018" s="3"/>
      <c r="GKR1018" s="3"/>
      <c r="GKS1018" s="3"/>
      <c r="GKT1018" s="3"/>
      <c r="GKU1018" s="3"/>
      <c r="GKV1018" s="3"/>
      <c r="GKW1018" s="3"/>
      <c r="GKX1018" s="3"/>
      <c r="GKY1018" s="3"/>
      <c r="GKZ1018" s="3"/>
      <c r="GLA1018" s="3"/>
      <c r="GLB1018" s="3"/>
      <c r="GLC1018" s="3"/>
      <c r="GLD1018" s="3"/>
      <c r="GLE1018" s="3"/>
      <c r="GLF1018" s="3"/>
      <c r="GLG1018" s="3"/>
      <c r="GLH1018" s="3"/>
      <c r="GLI1018" s="3"/>
      <c r="GLJ1018" s="3"/>
      <c r="GLK1018" s="3"/>
      <c r="GLL1018" s="3"/>
      <c r="GLM1018" s="3"/>
      <c r="GLN1018" s="3"/>
      <c r="GLO1018" s="3"/>
      <c r="GLP1018" s="3"/>
      <c r="GLQ1018" s="3"/>
      <c r="GLR1018" s="3"/>
      <c r="GLS1018" s="3"/>
      <c r="GLT1018" s="3"/>
      <c r="GLU1018" s="3"/>
      <c r="GLV1018" s="3"/>
      <c r="GLW1018" s="3"/>
      <c r="GLX1018" s="3"/>
      <c r="GLY1018" s="3"/>
      <c r="GLZ1018" s="3"/>
      <c r="GMA1018" s="3"/>
      <c r="GMB1018" s="3"/>
      <c r="GMC1018" s="3"/>
      <c r="GMD1018" s="3"/>
      <c r="GME1018" s="3"/>
      <c r="GMF1018" s="3"/>
      <c r="GMG1018" s="3"/>
      <c r="GMH1018" s="3"/>
      <c r="GMI1018" s="3"/>
      <c r="GMJ1018" s="3"/>
      <c r="GMK1018" s="3"/>
      <c r="GML1018" s="3"/>
      <c r="GMM1018" s="3"/>
      <c r="GMN1018" s="3"/>
      <c r="GMO1018" s="3"/>
      <c r="GMP1018" s="3"/>
      <c r="GMQ1018" s="3"/>
      <c r="GMR1018" s="3"/>
      <c r="GMS1018" s="3"/>
      <c r="GMT1018" s="3"/>
      <c r="GMU1018" s="3"/>
      <c r="GMV1018" s="3"/>
      <c r="GMW1018" s="3"/>
      <c r="GMX1018" s="3"/>
      <c r="GMY1018" s="3"/>
      <c r="GMZ1018" s="3"/>
      <c r="GNA1018" s="3"/>
      <c r="GNB1018" s="3"/>
      <c r="GNC1018" s="3"/>
      <c r="GND1018" s="3"/>
      <c r="GNE1018" s="3"/>
      <c r="GNF1018" s="3"/>
      <c r="GNG1018" s="3"/>
      <c r="GNH1018" s="3"/>
      <c r="GNI1018" s="3"/>
      <c r="GNJ1018" s="3"/>
      <c r="GNK1018" s="3"/>
      <c r="GNL1018" s="3"/>
      <c r="GNM1018" s="3"/>
      <c r="GNN1018" s="3"/>
      <c r="GNO1018" s="3"/>
      <c r="GNP1018" s="3"/>
      <c r="GNQ1018" s="3"/>
      <c r="GNR1018" s="3"/>
      <c r="GNS1018" s="3"/>
      <c r="GNT1018" s="3"/>
      <c r="GNU1018" s="3"/>
      <c r="GNV1018" s="3"/>
      <c r="GNW1018" s="3"/>
      <c r="GNX1018" s="3"/>
      <c r="GNY1018" s="3"/>
      <c r="GNZ1018" s="3"/>
      <c r="GOA1018" s="3"/>
      <c r="GOB1018" s="3"/>
      <c r="GOC1018" s="3"/>
      <c r="GOD1018" s="3"/>
      <c r="GOE1018" s="3"/>
      <c r="GOF1018" s="3"/>
      <c r="GOG1018" s="3"/>
      <c r="GOH1018" s="3"/>
      <c r="GOI1018" s="3"/>
      <c r="GOJ1018" s="3"/>
      <c r="GOK1018" s="3"/>
      <c r="GOL1018" s="3"/>
      <c r="GOM1018" s="3"/>
      <c r="GON1018" s="3"/>
      <c r="GOO1018" s="3"/>
      <c r="GOP1018" s="3"/>
      <c r="GOQ1018" s="3"/>
      <c r="GOR1018" s="3"/>
      <c r="GOS1018" s="3"/>
      <c r="GOT1018" s="3"/>
      <c r="GOU1018" s="3"/>
      <c r="GOV1018" s="3"/>
      <c r="GOW1018" s="3"/>
      <c r="GOX1018" s="3"/>
      <c r="GOY1018" s="3"/>
      <c r="GOZ1018" s="3"/>
      <c r="GPA1018" s="3"/>
      <c r="GPB1018" s="3"/>
      <c r="GPC1018" s="3"/>
      <c r="GPD1018" s="3"/>
      <c r="GPE1018" s="3"/>
      <c r="GPF1018" s="3"/>
      <c r="GPG1018" s="3"/>
      <c r="GPH1018" s="3"/>
      <c r="GPI1018" s="3"/>
      <c r="GPJ1018" s="3"/>
      <c r="GPK1018" s="3"/>
      <c r="GPL1018" s="3"/>
      <c r="GPM1018" s="3"/>
      <c r="GPN1018" s="3"/>
      <c r="GPO1018" s="3"/>
      <c r="GPP1018" s="3"/>
      <c r="GPQ1018" s="3"/>
      <c r="GPR1018" s="3"/>
      <c r="GPS1018" s="3"/>
      <c r="GPT1018" s="3"/>
      <c r="GPU1018" s="3"/>
      <c r="GPV1018" s="3"/>
      <c r="GPW1018" s="3"/>
      <c r="GPX1018" s="3"/>
      <c r="GPY1018" s="3"/>
      <c r="GPZ1018" s="3"/>
      <c r="GQA1018" s="3"/>
      <c r="GQB1018" s="3"/>
      <c r="GQC1018" s="3"/>
      <c r="GQD1018" s="3"/>
      <c r="GQE1018" s="3"/>
      <c r="GQF1018" s="3"/>
      <c r="GQG1018" s="3"/>
      <c r="GQH1018" s="3"/>
      <c r="GQI1018" s="3"/>
      <c r="GQJ1018" s="3"/>
      <c r="GQK1018" s="3"/>
      <c r="GQL1018" s="3"/>
      <c r="GQM1018" s="3"/>
      <c r="GQN1018" s="3"/>
      <c r="GQO1018" s="3"/>
      <c r="GQP1018" s="3"/>
      <c r="GQQ1018" s="3"/>
      <c r="GQR1018" s="3"/>
      <c r="GQS1018" s="3"/>
      <c r="GQT1018" s="3"/>
      <c r="GQU1018" s="3"/>
      <c r="GQV1018" s="3"/>
      <c r="GQW1018" s="3"/>
      <c r="GQX1018" s="3"/>
      <c r="GQY1018" s="3"/>
      <c r="GQZ1018" s="3"/>
      <c r="GRA1018" s="3"/>
      <c r="GRB1018" s="3"/>
      <c r="GRC1018" s="3"/>
      <c r="GRD1018" s="3"/>
      <c r="GRE1018" s="3"/>
      <c r="GRF1018" s="3"/>
      <c r="GRG1018" s="3"/>
      <c r="GRH1018" s="3"/>
      <c r="GRI1018" s="3"/>
      <c r="GRJ1018" s="3"/>
      <c r="GRK1018" s="3"/>
      <c r="GRL1018" s="3"/>
      <c r="GRM1018" s="3"/>
      <c r="GRN1018" s="3"/>
      <c r="GRO1018" s="3"/>
      <c r="GRP1018" s="3"/>
      <c r="GRQ1018" s="3"/>
      <c r="GRR1018" s="3"/>
      <c r="GRS1018" s="3"/>
      <c r="GRT1018" s="3"/>
      <c r="GRU1018" s="3"/>
      <c r="GRV1018" s="3"/>
      <c r="GRW1018" s="3"/>
      <c r="GRX1018" s="3"/>
      <c r="GRY1018" s="3"/>
      <c r="GRZ1018" s="3"/>
      <c r="GSA1018" s="3"/>
      <c r="GSB1018" s="3"/>
      <c r="GSC1018" s="3"/>
      <c r="GSD1018" s="3"/>
      <c r="GSE1018" s="3"/>
      <c r="GSF1018" s="3"/>
      <c r="GSG1018" s="3"/>
      <c r="GSH1018" s="3"/>
      <c r="GSI1018" s="3"/>
      <c r="GSJ1018" s="3"/>
      <c r="GSK1018" s="3"/>
      <c r="GSL1018" s="3"/>
      <c r="GSM1018" s="3"/>
      <c r="GSN1018" s="3"/>
      <c r="GSO1018" s="3"/>
      <c r="GSP1018" s="3"/>
      <c r="GSQ1018" s="3"/>
      <c r="GSR1018" s="3"/>
      <c r="GSS1018" s="3"/>
      <c r="GST1018" s="3"/>
      <c r="GSU1018" s="3"/>
      <c r="GSV1018" s="3"/>
      <c r="GSW1018" s="3"/>
      <c r="GSX1018" s="3"/>
      <c r="GSY1018" s="3"/>
      <c r="GSZ1018" s="3"/>
      <c r="GTA1018" s="3"/>
      <c r="GTB1018" s="3"/>
      <c r="GTC1018" s="3"/>
      <c r="GTD1018" s="3"/>
      <c r="GTE1018" s="3"/>
      <c r="GTF1018" s="3"/>
      <c r="GTG1018" s="3"/>
      <c r="GTH1018" s="3"/>
      <c r="GTI1018" s="3"/>
      <c r="GTJ1018" s="3"/>
      <c r="GTK1018" s="3"/>
      <c r="GTL1018" s="3"/>
      <c r="GTM1018" s="3"/>
      <c r="GTN1018" s="3"/>
      <c r="GTO1018" s="3"/>
      <c r="GTP1018" s="3"/>
      <c r="GTQ1018" s="3"/>
      <c r="GTR1018" s="3"/>
      <c r="GTS1018" s="3"/>
      <c r="GTT1018" s="3"/>
      <c r="GTU1018" s="3"/>
      <c r="GTV1018" s="3"/>
      <c r="GTW1018" s="3"/>
      <c r="GTX1018" s="3"/>
      <c r="GTY1018" s="3"/>
      <c r="GTZ1018" s="3"/>
      <c r="GUA1018" s="3"/>
      <c r="GUB1018" s="3"/>
      <c r="GUC1018" s="3"/>
      <c r="GUD1018" s="3"/>
      <c r="GUE1018" s="3"/>
      <c r="GUF1018" s="3"/>
      <c r="GUG1018" s="3"/>
      <c r="GUH1018" s="3"/>
      <c r="GUI1018" s="3"/>
      <c r="GUJ1018" s="3"/>
      <c r="GUK1018" s="3"/>
      <c r="GUL1018" s="3"/>
      <c r="GUM1018" s="3"/>
      <c r="GUN1018" s="3"/>
      <c r="GUO1018" s="3"/>
      <c r="GUP1018" s="3"/>
      <c r="GUQ1018" s="3"/>
      <c r="GUR1018" s="3"/>
      <c r="GUS1018" s="3"/>
      <c r="GUT1018" s="3"/>
      <c r="GUU1018" s="3"/>
      <c r="GUV1018" s="3"/>
      <c r="GUW1018" s="3"/>
      <c r="GUX1018" s="3"/>
      <c r="GUY1018" s="3"/>
      <c r="GUZ1018" s="3"/>
      <c r="GVA1018" s="3"/>
      <c r="GVB1018" s="3"/>
      <c r="GVC1018" s="3"/>
      <c r="GVD1018" s="3"/>
      <c r="GVE1018" s="3"/>
      <c r="GVF1018" s="3"/>
      <c r="GVG1018" s="3"/>
      <c r="GVH1018" s="3"/>
      <c r="GVI1018" s="3"/>
      <c r="GVJ1018" s="3"/>
      <c r="GVK1018" s="3"/>
      <c r="GVL1018" s="3"/>
      <c r="GVM1018" s="3"/>
      <c r="GVN1018" s="3"/>
      <c r="GVO1018" s="3"/>
      <c r="GVP1018" s="3"/>
      <c r="GVQ1018" s="3"/>
      <c r="GVR1018" s="3"/>
      <c r="GVS1018" s="3"/>
      <c r="GVT1018" s="3"/>
      <c r="GVU1018" s="3"/>
      <c r="GVV1018" s="3"/>
      <c r="GVW1018" s="3"/>
      <c r="GVX1018" s="3"/>
      <c r="GVY1018" s="3"/>
      <c r="GVZ1018" s="3"/>
      <c r="GWA1018" s="3"/>
      <c r="GWB1018" s="3"/>
      <c r="GWC1018" s="3"/>
      <c r="GWD1018" s="3"/>
      <c r="GWE1018" s="3"/>
      <c r="GWF1018" s="3"/>
      <c r="GWG1018" s="3"/>
      <c r="GWH1018" s="3"/>
      <c r="GWI1018" s="3"/>
      <c r="GWJ1018" s="3"/>
      <c r="GWK1018" s="3"/>
      <c r="GWL1018" s="3"/>
      <c r="GWM1018" s="3"/>
      <c r="GWN1018" s="3"/>
      <c r="GWO1018" s="3"/>
      <c r="GWP1018" s="3"/>
      <c r="GWQ1018" s="3"/>
      <c r="GWR1018" s="3"/>
      <c r="GWS1018" s="3"/>
      <c r="GWT1018" s="3"/>
      <c r="GWU1018" s="3"/>
      <c r="GWV1018" s="3"/>
      <c r="GWW1018" s="3"/>
      <c r="GWX1018" s="3"/>
      <c r="GWY1018" s="3"/>
      <c r="GWZ1018" s="3"/>
      <c r="GXA1018" s="3"/>
      <c r="GXB1018" s="3"/>
      <c r="GXC1018" s="3"/>
      <c r="GXD1018" s="3"/>
      <c r="GXE1018" s="3"/>
      <c r="GXF1018" s="3"/>
      <c r="GXG1018" s="3"/>
      <c r="GXH1018" s="3"/>
      <c r="GXI1018" s="3"/>
      <c r="GXJ1018" s="3"/>
      <c r="GXK1018" s="3"/>
      <c r="GXL1018" s="3"/>
      <c r="GXM1018" s="3"/>
      <c r="GXN1018" s="3"/>
      <c r="GXO1018" s="3"/>
      <c r="GXP1018" s="3"/>
      <c r="GXQ1018" s="3"/>
      <c r="GXR1018" s="3"/>
      <c r="GXS1018" s="3"/>
      <c r="GXT1018" s="3"/>
      <c r="GXU1018" s="3"/>
      <c r="GXV1018" s="3"/>
      <c r="GXW1018" s="3"/>
      <c r="GXX1018" s="3"/>
      <c r="GXY1018" s="3"/>
      <c r="GXZ1018" s="3"/>
      <c r="GYA1018" s="3"/>
      <c r="GYB1018" s="3"/>
      <c r="GYC1018" s="3"/>
      <c r="GYD1018" s="3"/>
      <c r="GYE1018" s="3"/>
      <c r="GYF1018" s="3"/>
      <c r="GYG1018" s="3"/>
      <c r="GYH1018" s="3"/>
      <c r="GYI1018" s="3"/>
      <c r="GYJ1018" s="3"/>
      <c r="GYK1018" s="3"/>
      <c r="GYL1018" s="3"/>
      <c r="GYM1018" s="3"/>
      <c r="GYN1018" s="3"/>
      <c r="GYO1018" s="3"/>
      <c r="GYP1018" s="3"/>
      <c r="GYQ1018" s="3"/>
      <c r="GYR1018" s="3"/>
      <c r="GYS1018" s="3"/>
      <c r="GYT1018" s="3"/>
      <c r="GYU1018" s="3"/>
      <c r="GYV1018" s="3"/>
      <c r="GYW1018" s="3"/>
      <c r="GYX1018" s="3"/>
      <c r="GYY1018" s="3"/>
      <c r="GYZ1018" s="3"/>
      <c r="GZA1018" s="3"/>
      <c r="GZB1018" s="3"/>
      <c r="GZC1018" s="3"/>
      <c r="GZD1018" s="3"/>
      <c r="GZE1018" s="3"/>
      <c r="GZF1018" s="3"/>
      <c r="GZG1018" s="3"/>
      <c r="GZH1018" s="3"/>
      <c r="GZI1018" s="3"/>
      <c r="GZJ1018" s="3"/>
      <c r="GZK1018" s="3"/>
      <c r="GZL1018" s="3"/>
      <c r="GZM1018" s="3"/>
      <c r="GZN1018" s="3"/>
      <c r="GZO1018" s="3"/>
      <c r="GZP1018" s="3"/>
      <c r="GZQ1018" s="3"/>
      <c r="GZR1018" s="3"/>
      <c r="GZS1018" s="3"/>
      <c r="GZT1018" s="3"/>
      <c r="GZU1018" s="3"/>
      <c r="GZV1018" s="3"/>
      <c r="GZW1018" s="3"/>
      <c r="GZX1018" s="3"/>
      <c r="GZY1018" s="3"/>
      <c r="GZZ1018" s="3"/>
      <c r="HAA1018" s="3"/>
      <c r="HAB1018" s="3"/>
      <c r="HAC1018" s="3"/>
      <c r="HAD1018" s="3"/>
      <c r="HAE1018" s="3"/>
      <c r="HAF1018" s="3"/>
      <c r="HAG1018" s="3"/>
      <c r="HAH1018" s="3"/>
      <c r="HAI1018" s="3"/>
      <c r="HAJ1018" s="3"/>
      <c r="HAK1018" s="3"/>
      <c r="HAL1018" s="3"/>
      <c r="HAM1018" s="3"/>
      <c r="HAN1018" s="3"/>
      <c r="HAO1018" s="3"/>
      <c r="HAP1018" s="3"/>
      <c r="HAQ1018" s="3"/>
      <c r="HAR1018" s="3"/>
      <c r="HAS1018" s="3"/>
      <c r="HAT1018" s="3"/>
      <c r="HAU1018" s="3"/>
      <c r="HAV1018" s="3"/>
      <c r="HAW1018" s="3"/>
      <c r="HAX1018" s="3"/>
      <c r="HAY1018" s="3"/>
      <c r="HAZ1018" s="3"/>
      <c r="HBA1018" s="3"/>
      <c r="HBB1018" s="3"/>
      <c r="HBC1018" s="3"/>
      <c r="HBD1018" s="3"/>
      <c r="HBE1018" s="3"/>
      <c r="HBF1018" s="3"/>
      <c r="HBG1018" s="3"/>
      <c r="HBH1018" s="3"/>
      <c r="HBI1018" s="3"/>
      <c r="HBJ1018" s="3"/>
      <c r="HBK1018" s="3"/>
      <c r="HBL1018" s="3"/>
      <c r="HBM1018" s="3"/>
      <c r="HBN1018" s="3"/>
      <c r="HBO1018" s="3"/>
      <c r="HBP1018" s="3"/>
      <c r="HBQ1018" s="3"/>
      <c r="HBR1018" s="3"/>
      <c r="HBS1018" s="3"/>
      <c r="HBT1018" s="3"/>
      <c r="HBU1018" s="3"/>
      <c r="HBV1018" s="3"/>
      <c r="HBW1018" s="3"/>
      <c r="HBX1018" s="3"/>
      <c r="HBY1018" s="3"/>
      <c r="HBZ1018" s="3"/>
      <c r="HCA1018" s="3"/>
      <c r="HCB1018" s="3"/>
      <c r="HCC1018" s="3"/>
      <c r="HCD1018" s="3"/>
      <c r="HCE1018" s="3"/>
      <c r="HCF1018" s="3"/>
      <c r="HCG1018" s="3"/>
      <c r="HCH1018" s="3"/>
      <c r="HCI1018" s="3"/>
      <c r="HCJ1018" s="3"/>
      <c r="HCK1018" s="3"/>
      <c r="HCL1018" s="3"/>
      <c r="HCM1018" s="3"/>
      <c r="HCN1018" s="3"/>
      <c r="HCO1018" s="3"/>
      <c r="HCP1018" s="3"/>
      <c r="HCQ1018" s="3"/>
      <c r="HCR1018" s="3"/>
      <c r="HCS1018" s="3"/>
      <c r="HCT1018" s="3"/>
      <c r="HCU1018" s="3"/>
      <c r="HCV1018" s="3"/>
      <c r="HCW1018" s="3"/>
      <c r="HCX1018" s="3"/>
      <c r="HCY1018" s="3"/>
      <c r="HCZ1018" s="3"/>
      <c r="HDA1018" s="3"/>
      <c r="HDB1018" s="3"/>
      <c r="HDC1018" s="3"/>
      <c r="HDD1018" s="3"/>
      <c r="HDE1018" s="3"/>
      <c r="HDF1018" s="3"/>
      <c r="HDG1018" s="3"/>
      <c r="HDH1018" s="3"/>
      <c r="HDI1018" s="3"/>
      <c r="HDJ1018" s="3"/>
      <c r="HDK1018" s="3"/>
      <c r="HDL1018" s="3"/>
      <c r="HDM1018" s="3"/>
      <c r="HDN1018" s="3"/>
      <c r="HDO1018" s="3"/>
      <c r="HDP1018" s="3"/>
      <c r="HDQ1018" s="3"/>
      <c r="HDR1018" s="3"/>
      <c r="HDS1018" s="3"/>
      <c r="HDT1018" s="3"/>
      <c r="HDU1018" s="3"/>
      <c r="HDV1018" s="3"/>
      <c r="HDW1018" s="3"/>
      <c r="HDX1018" s="3"/>
      <c r="HDY1018" s="3"/>
      <c r="HDZ1018" s="3"/>
      <c r="HEA1018" s="3"/>
      <c r="HEB1018" s="3"/>
      <c r="HEC1018" s="3"/>
      <c r="HED1018" s="3"/>
      <c r="HEE1018" s="3"/>
      <c r="HEF1018" s="3"/>
      <c r="HEG1018" s="3"/>
      <c r="HEH1018" s="3"/>
      <c r="HEI1018" s="3"/>
      <c r="HEJ1018" s="3"/>
      <c r="HEK1018" s="3"/>
      <c r="HEL1018" s="3"/>
      <c r="HEM1018" s="3"/>
      <c r="HEN1018" s="3"/>
      <c r="HEO1018" s="3"/>
      <c r="HEP1018" s="3"/>
      <c r="HEQ1018" s="3"/>
      <c r="HER1018" s="3"/>
      <c r="HES1018" s="3"/>
      <c r="HET1018" s="3"/>
      <c r="HEU1018" s="3"/>
      <c r="HEV1018" s="3"/>
      <c r="HEW1018" s="3"/>
      <c r="HEX1018" s="3"/>
      <c r="HEY1018" s="3"/>
      <c r="HEZ1018" s="3"/>
      <c r="HFA1018" s="3"/>
      <c r="HFB1018" s="3"/>
      <c r="HFC1018" s="3"/>
      <c r="HFD1018" s="3"/>
      <c r="HFE1018" s="3"/>
      <c r="HFF1018" s="3"/>
      <c r="HFG1018" s="3"/>
      <c r="HFH1018" s="3"/>
      <c r="HFI1018" s="3"/>
      <c r="HFJ1018" s="3"/>
      <c r="HFK1018" s="3"/>
      <c r="HFL1018" s="3"/>
      <c r="HFM1018" s="3"/>
      <c r="HFN1018" s="3"/>
      <c r="HFO1018" s="3"/>
      <c r="HFP1018" s="3"/>
      <c r="HFQ1018" s="3"/>
      <c r="HFR1018" s="3"/>
      <c r="HFS1018" s="3"/>
      <c r="HFT1018" s="3"/>
      <c r="HFU1018" s="3"/>
      <c r="HFV1018" s="3"/>
      <c r="HFW1018" s="3"/>
      <c r="HFX1018" s="3"/>
      <c r="HFY1018" s="3"/>
      <c r="HFZ1018" s="3"/>
      <c r="HGA1018" s="3"/>
      <c r="HGB1018" s="3"/>
      <c r="HGC1018" s="3"/>
      <c r="HGD1018" s="3"/>
      <c r="HGE1018" s="3"/>
      <c r="HGF1018" s="3"/>
      <c r="HGG1018" s="3"/>
      <c r="HGH1018" s="3"/>
      <c r="HGI1018" s="3"/>
      <c r="HGJ1018" s="3"/>
      <c r="HGK1018" s="3"/>
      <c r="HGL1018" s="3"/>
      <c r="HGM1018" s="3"/>
      <c r="HGN1018" s="3"/>
      <c r="HGO1018" s="3"/>
      <c r="HGP1018" s="3"/>
      <c r="HGQ1018" s="3"/>
      <c r="HGR1018" s="3"/>
      <c r="HGS1018" s="3"/>
      <c r="HGT1018" s="3"/>
      <c r="HGU1018" s="3"/>
      <c r="HGV1018" s="3"/>
      <c r="HGW1018" s="3"/>
      <c r="HGX1018" s="3"/>
      <c r="HGY1018" s="3"/>
      <c r="HGZ1018" s="3"/>
      <c r="HHA1018" s="3"/>
      <c r="HHB1018" s="3"/>
      <c r="HHC1018" s="3"/>
      <c r="HHD1018" s="3"/>
      <c r="HHE1018" s="3"/>
      <c r="HHF1018" s="3"/>
      <c r="HHG1018" s="3"/>
      <c r="HHH1018" s="3"/>
      <c r="HHI1018" s="3"/>
      <c r="HHJ1018" s="3"/>
      <c r="HHK1018" s="3"/>
      <c r="HHL1018" s="3"/>
      <c r="HHM1018" s="3"/>
      <c r="HHN1018" s="3"/>
      <c r="HHO1018" s="3"/>
      <c r="HHP1018" s="3"/>
      <c r="HHQ1018" s="3"/>
      <c r="HHR1018" s="3"/>
      <c r="HHS1018" s="3"/>
      <c r="HHT1018" s="3"/>
      <c r="HHU1018" s="3"/>
      <c r="HHV1018" s="3"/>
      <c r="HHW1018" s="3"/>
      <c r="HHX1018" s="3"/>
      <c r="HHY1018" s="3"/>
      <c r="HHZ1018" s="3"/>
      <c r="HIA1018" s="3"/>
      <c r="HIB1018" s="3"/>
      <c r="HIC1018" s="3"/>
      <c r="HID1018" s="3"/>
      <c r="HIE1018" s="3"/>
      <c r="HIF1018" s="3"/>
      <c r="HIG1018" s="3"/>
      <c r="HIH1018" s="3"/>
      <c r="HII1018" s="3"/>
      <c r="HIJ1018" s="3"/>
      <c r="HIK1018" s="3"/>
      <c r="HIL1018" s="3"/>
      <c r="HIM1018" s="3"/>
      <c r="HIN1018" s="3"/>
      <c r="HIO1018" s="3"/>
      <c r="HIP1018" s="3"/>
      <c r="HIQ1018" s="3"/>
      <c r="HIR1018" s="3"/>
      <c r="HIS1018" s="3"/>
      <c r="HIT1018" s="3"/>
      <c r="HIU1018" s="3"/>
      <c r="HIV1018" s="3"/>
      <c r="HIW1018" s="3"/>
      <c r="HIX1018" s="3"/>
      <c r="HIY1018" s="3"/>
      <c r="HIZ1018" s="3"/>
      <c r="HJA1018" s="3"/>
      <c r="HJB1018" s="3"/>
      <c r="HJC1018" s="3"/>
      <c r="HJD1018" s="3"/>
      <c r="HJE1018" s="3"/>
      <c r="HJF1018" s="3"/>
      <c r="HJG1018" s="3"/>
      <c r="HJH1018" s="3"/>
      <c r="HJI1018" s="3"/>
      <c r="HJJ1018" s="3"/>
      <c r="HJK1018" s="3"/>
      <c r="HJL1018" s="3"/>
      <c r="HJM1018" s="3"/>
      <c r="HJN1018" s="3"/>
      <c r="HJO1018" s="3"/>
      <c r="HJP1018" s="3"/>
      <c r="HJQ1018" s="3"/>
      <c r="HJR1018" s="3"/>
      <c r="HJS1018" s="3"/>
      <c r="HJT1018" s="3"/>
      <c r="HJU1018" s="3"/>
      <c r="HJV1018" s="3"/>
      <c r="HJW1018" s="3"/>
      <c r="HJX1018" s="3"/>
      <c r="HJY1018" s="3"/>
      <c r="HJZ1018" s="3"/>
      <c r="HKA1018" s="3"/>
      <c r="HKB1018" s="3"/>
      <c r="HKC1018" s="3"/>
      <c r="HKD1018" s="3"/>
      <c r="HKE1018" s="3"/>
      <c r="HKF1018" s="3"/>
      <c r="HKG1018" s="3"/>
      <c r="HKH1018" s="3"/>
      <c r="HKI1018" s="3"/>
      <c r="HKJ1018" s="3"/>
      <c r="HKK1018" s="3"/>
      <c r="HKL1018" s="3"/>
      <c r="HKM1018" s="3"/>
      <c r="HKN1018" s="3"/>
      <c r="HKO1018" s="3"/>
      <c r="HKP1018" s="3"/>
      <c r="HKQ1018" s="3"/>
      <c r="HKR1018" s="3"/>
      <c r="HKS1018" s="3"/>
      <c r="HKT1018" s="3"/>
      <c r="HKU1018" s="3"/>
      <c r="HKV1018" s="3"/>
      <c r="HKW1018" s="3"/>
      <c r="HKX1018" s="3"/>
      <c r="HKY1018" s="3"/>
      <c r="HKZ1018" s="3"/>
      <c r="HLA1018" s="3"/>
      <c r="HLB1018" s="3"/>
      <c r="HLC1018" s="3"/>
      <c r="HLD1018" s="3"/>
      <c r="HLE1018" s="3"/>
      <c r="HLF1018" s="3"/>
      <c r="HLG1018" s="3"/>
      <c r="HLH1018" s="3"/>
      <c r="HLI1018" s="3"/>
      <c r="HLJ1018" s="3"/>
      <c r="HLK1018" s="3"/>
      <c r="HLL1018" s="3"/>
      <c r="HLM1018" s="3"/>
      <c r="HLN1018" s="3"/>
      <c r="HLO1018" s="3"/>
      <c r="HLP1018" s="3"/>
      <c r="HLQ1018" s="3"/>
      <c r="HLR1018" s="3"/>
      <c r="HLS1018" s="3"/>
      <c r="HLT1018" s="3"/>
      <c r="HLU1018" s="3"/>
      <c r="HLV1018" s="3"/>
      <c r="HLW1018" s="3"/>
      <c r="HLX1018" s="3"/>
      <c r="HLY1018" s="3"/>
      <c r="HLZ1018" s="3"/>
      <c r="HMA1018" s="3"/>
      <c r="HMB1018" s="3"/>
      <c r="HMC1018" s="3"/>
      <c r="HMD1018" s="3"/>
      <c r="HME1018" s="3"/>
      <c r="HMF1018" s="3"/>
      <c r="HMG1018" s="3"/>
      <c r="HMH1018" s="3"/>
      <c r="HMI1018" s="3"/>
      <c r="HMJ1018" s="3"/>
      <c r="HMK1018" s="3"/>
      <c r="HML1018" s="3"/>
      <c r="HMM1018" s="3"/>
      <c r="HMN1018" s="3"/>
      <c r="HMO1018" s="3"/>
      <c r="HMP1018" s="3"/>
      <c r="HMQ1018" s="3"/>
      <c r="HMR1018" s="3"/>
      <c r="HMS1018" s="3"/>
      <c r="HMT1018" s="3"/>
      <c r="HMU1018" s="3"/>
      <c r="HMV1018" s="3"/>
      <c r="HMW1018" s="3"/>
      <c r="HMX1018" s="3"/>
      <c r="HMY1018" s="3"/>
      <c r="HMZ1018" s="3"/>
      <c r="HNA1018" s="3"/>
      <c r="HNB1018" s="3"/>
      <c r="HNC1018" s="3"/>
      <c r="HND1018" s="3"/>
      <c r="HNE1018" s="3"/>
      <c r="HNF1018" s="3"/>
      <c r="HNG1018" s="3"/>
      <c r="HNH1018" s="3"/>
      <c r="HNI1018" s="3"/>
      <c r="HNJ1018" s="3"/>
      <c r="HNK1018" s="3"/>
      <c r="HNL1018" s="3"/>
      <c r="HNM1018" s="3"/>
      <c r="HNN1018" s="3"/>
      <c r="HNO1018" s="3"/>
      <c r="HNP1018" s="3"/>
      <c r="HNQ1018" s="3"/>
      <c r="HNR1018" s="3"/>
      <c r="HNS1018" s="3"/>
      <c r="HNT1018" s="3"/>
      <c r="HNU1018" s="3"/>
      <c r="HNV1018" s="3"/>
      <c r="HNW1018" s="3"/>
      <c r="HNX1018" s="3"/>
      <c r="HNY1018" s="3"/>
      <c r="HNZ1018" s="3"/>
      <c r="HOA1018" s="3"/>
      <c r="HOB1018" s="3"/>
      <c r="HOC1018" s="3"/>
      <c r="HOD1018" s="3"/>
      <c r="HOE1018" s="3"/>
      <c r="HOF1018" s="3"/>
      <c r="HOG1018" s="3"/>
      <c r="HOH1018" s="3"/>
      <c r="HOI1018" s="3"/>
      <c r="HOJ1018" s="3"/>
      <c r="HOK1018" s="3"/>
      <c r="HOL1018" s="3"/>
      <c r="HOM1018" s="3"/>
      <c r="HON1018" s="3"/>
      <c r="HOO1018" s="3"/>
      <c r="HOP1018" s="3"/>
      <c r="HOQ1018" s="3"/>
      <c r="HOR1018" s="3"/>
      <c r="HOS1018" s="3"/>
      <c r="HOT1018" s="3"/>
      <c r="HOU1018" s="3"/>
      <c r="HOV1018" s="3"/>
      <c r="HOW1018" s="3"/>
      <c r="HOX1018" s="3"/>
      <c r="HOY1018" s="3"/>
      <c r="HOZ1018" s="3"/>
      <c r="HPA1018" s="3"/>
      <c r="HPB1018" s="3"/>
      <c r="HPC1018" s="3"/>
      <c r="HPD1018" s="3"/>
      <c r="HPE1018" s="3"/>
      <c r="HPF1018" s="3"/>
      <c r="HPG1018" s="3"/>
      <c r="HPH1018" s="3"/>
      <c r="HPI1018" s="3"/>
      <c r="HPJ1018" s="3"/>
      <c r="HPK1018" s="3"/>
      <c r="HPL1018" s="3"/>
      <c r="HPM1018" s="3"/>
      <c r="HPN1018" s="3"/>
      <c r="HPO1018" s="3"/>
      <c r="HPP1018" s="3"/>
      <c r="HPQ1018" s="3"/>
      <c r="HPR1018" s="3"/>
      <c r="HPS1018" s="3"/>
      <c r="HPT1018" s="3"/>
      <c r="HPU1018" s="3"/>
      <c r="HPV1018" s="3"/>
      <c r="HPW1018" s="3"/>
      <c r="HPX1018" s="3"/>
      <c r="HPY1018" s="3"/>
      <c r="HPZ1018" s="3"/>
      <c r="HQA1018" s="3"/>
      <c r="HQB1018" s="3"/>
      <c r="HQC1018" s="3"/>
      <c r="HQD1018" s="3"/>
      <c r="HQE1018" s="3"/>
      <c r="HQF1018" s="3"/>
      <c r="HQG1018" s="3"/>
      <c r="HQH1018" s="3"/>
      <c r="HQI1018" s="3"/>
      <c r="HQJ1018" s="3"/>
      <c r="HQK1018" s="3"/>
      <c r="HQL1018" s="3"/>
      <c r="HQM1018" s="3"/>
      <c r="HQN1018" s="3"/>
      <c r="HQO1018" s="3"/>
      <c r="HQP1018" s="3"/>
      <c r="HQQ1018" s="3"/>
      <c r="HQR1018" s="3"/>
      <c r="HQS1018" s="3"/>
      <c r="HQT1018" s="3"/>
      <c r="HQU1018" s="3"/>
      <c r="HQV1018" s="3"/>
      <c r="HQW1018" s="3"/>
      <c r="HQX1018" s="3"/>
      <c r="HQY1018" s="3"/>
      <c r="HQZ1018" s="3"/>
      <c r="HRA1018" s="3"/>
      <c r="HRB1018" s="3"/>
      <c r="HRC1018" s="3"/>
      <c r="HRD1018" s="3"/>
      <c r="HRE1018" s="3"/>
      <c r="HRF1018" s="3"/>
      <c r="HRG1018" s="3"/>
      <c r="HRH1018" s="3"/>
      <c r="HRI1018" s="3"/>
      <c r="HRJ1018" s="3"/>
      <c r="HRK1018" s="3"/>
      <c r="HRL1018" s="3"/>
      <c r="HRM1018" s="3"/>
      <c r="HRN1018" s="3"/>
      <c r="HRO1018" s="3"/>
      <c r="HRP1018" s="3"/>
      <c r="HRQ1018" s="3"/>
      <c r="HRR1018" s="3"/>
      <c r="HRS1018" s="3"/>
      <c r="HRT1018" s="3"/>
      <c r="HRU1018" s="3"/>
      <c r="HRV1018" s="3"/>
      <c r="HRW1018" s="3"/>
      <c r="HRX1018" s="3"/>
      <c r="HRY1018" s="3"/>
      <c r="HRZ1018" s="3"/>
      <c r="HSA1018" s="3"/>
      <c r="HSB1018" s="3"/>
      <c r="HSC1018" s="3"/>
      <c r="HSD1018" s="3"/>
      <c r="HSE1018" s="3"/>
      <c r="HSF1018" s="3"/>
      <c r="HSG1018" s="3"/>
      <c r="HSH1018" s="3"/>
      <c r="HSI1018" s="3"/>
      <c r="HSJ1018" s="3"/>
      <c r="HSK1018" s="3"/>
      <c r="HSL1018" s="3"/>
      <c r="HSM1018" s="3"/>
      <c r="HSN1018" s="3"/>
      <c r="HSO1018" s="3"/>
      <c r="HSP1018" s="3"/>
      <c r="HSQ1018" s="3"/>
      <c r="HSR1018" s="3"/>
      <c r="HSS1018" s="3"/>
      <c r="HST1018" s="3"/>
      <c r="HSU1018" s="3"/>
      <c r="HSV1018" s="3"/>
      <c r="HSW1018" s="3"/>
      <c r="HSX1018" s="3"/>
      <c r="HSY1018" s="3"/>
      <c r="HSZ1018" s="3"/>
      <c r="HTA1018" s="3"/>
      <c r="HTB1018" s="3"/>
      <c r="HTC1018" s="3"/>
      <c r="HTD1018" s="3"/>
      <c r="HTE1018" s="3"/>
      <c r="HTF1018" s="3"/>
      <c r="HTG1018" s="3"/>
      <c r="HTH1018" s="3"/>
      <c r="HTI1018" s="3"/>
      <c r="HTJ1018" s="3"/>
      <c r="HTK1018" s="3"/>
      <c r="HTL1018" s="3"/>
      <c r="HTM1018" s="3"/>
      <c r="HTN1018" s="3"/>
      <c r="HTO1018" s="3"/>
      <c r="HTP1018" s="3"/>
      <c r="HTQ1018" s="3"/>
      <c r="HTR1018" s="3"/>
      <c r="HTS1018" s="3"/>
      <c r="HTT1018" s="3"/>
      <c r="HTU1018" s="3"/>
      <c r="HTV1018" s="3"/>
      <c r="HTW1018" s="3"/>
      <c r="HTX1018" s="3"/>
      <c r="HTY1018" s="3"/>
      <c r="HTZ1018" s="3"/>
      <c r="HUA1018" s="3"/>
      <c r="HUB1018" s="3"/>
      <c r="HUC1018" s="3"/>
      <c r="HUD1018" s="3"/>
      <c r="HUE1018" s="3"/>
      <c r="HUF1018" s="3"/>
      <c r="HUG1018" s="3"/>
      <c r="HUH1018" s="3"/>
      <c r="HUI1018" s="3"/>
      <c r="HUJ1018" s="3"/>
      <c r="HUK1018" s="3"/>
      <c r="HUL1018" s="3"/>
      <c r="HUM1018" s="3"/>
      <c r="HUN1018" s="3"/>
      <c r="HUO1018" s="3"/>
      <c r="HUP1018" s="3"/>
      <c r="HUQ1018" s="3"/>
      <c r="HUR1018" s="3"/>
      <c r="HUS1018" s="3"/>
      <c r="HUT1018" s="3"/>
      <c r="HUU1018" s="3"/>
      <c r="HUV1018" s="3"/>
      <c r="HUW1018" s="3"/>
      <c r="HUX1018" s="3"/>
      <c r="HUY1018" s="3"/>
      <c r="HUZ1018" s="3"/>
      <c r="HVA1018" s="3"/>
      <c r="HVB1018" s="3"/>
      <c r="HVC1018" s="3"/>
      <c r="HVD1018" s="3"/>
      <c r="HVE1018" s="3"/>
      <c r="HVF1018" s="3"/>
      <c r="HVG1018" s="3"/>
      <c r="HVH1018" s="3"/>
      <c r="HVI1018" s="3"/>
      <c r="HVJ1018" s="3"/>
      <c r="HVK1018" s="3"/>
      <c r="HVL1018" s="3"/>
      <c r="HVM1018" s="3"/>
      <c r="HVN1018" s="3"/>
      <c r="HVO1018" s="3"/>
      <c r="HVP1018" s="3"/>
      <c r="HVQ1018" s="3"/>
      <c r="HVR1018" s="3"/>
      <c r="HVS1018" s="3"/>
      <c r="HVT1018" s="3"/>
      <c r="HVU1018" s="3"/>
      <c r="HVV1018" s="3"/>
      <c r="HVW1018" s="3"/>
      <c r="HVX1018" s="3"/>
      <c r="HVY1018" s="3"/>
      <c r="HVZ1018" s="3"/>
      <c r="HWA1018" s="3"/>
      <c r="HWB1018" s="3"/>
      <c r="HWC1018" s="3"/>
      <c r="HWD1018" s="3"/>
      <c r="HWE1018" s="3"/>
      <c r="HWF1018" s="3"/>
      <c r="HWG1018" s="3"/>
      <c r="HWH1018" s="3"/>
      <c r="HWI1018" s="3"/>
      <c r="HWJ1018" s="3"/>
      <c r="HWK1018" s="3"/>
      <c r="HWL1018" s="3"/>
      <c r="HWM1018" s="3"/>
      <c r="HWN1018" s="3"/>
      <c r="HWO1018" s="3"/>
      <c r="HWP1018" s="3"/>
      <c r="HWQ1018" s="3"/>
      <c r="HWR1018" s="3"/>
      <c r="HWS1018" s="3"/>
      <c r="HWT1018" s="3"/>
      <c r="HWU1018" s="3"/>
      <c r="HWV1018" s="3"/>
      <c r="HWW1018" s="3"/>
      <c r="HWX1018" s="3"/>
      <c r="HWY1018" s="3"/>
      <c r="HWZ1018" s="3"/>
      <c r="HXA1018" s="3"/>
      <c r="HXB1018" s="3"/>
      <c r="HXC1018" s="3"/>
      <c r="HXD1018" s="3"/>
      <c r="HXE1018" s="3"/>
      <c r="HXF1018" s="3"/>
      <c r="HXG1018" s="3"/>
      <c r="HXH1018" s="3"/>
      <c r="HXI1018" s="3"/>
      <c r="HXJ1018" s="3"/>
      <c r="HXK1018" s="3"/>
      <c r="HXL1018" s="3"/>
      <c r="HXM1018" s="3"/>
      <c r="HXN1018" s="3"/>
      <c r="HXO1018" s="3"/>
      <c r="HXP1018" s="3"/>
      <c r="HXQ1018" s="3"/>
      <c r="HXR1018" s="3"/>
      <c r="HXS1018" s="3"/>
      <c r="HXT1018" s="3"/>
      <c r="HXU1018" s="3"/>
      <c r="HXV1018" s="3"/>
      <c r="HXW1018" s="3"/>
      <c r="HXX1018" s="3"/>
      <c r="HXY1018" s="3"/>
      <c r="HXZ1018" s="3"/>
      <c r="HYA1018" s="3"/>
      <c r="HYB1018" s="3"/>
      <c r="HYC1018" s="3"/>
      <c r="HYD1018" s="3"/>
      <c r="HYE1018" s="3"/>
      <c r="HYF1018" s="3"/>
      <c r="HYG1018" s="3"/>
      <c r="HYH1018" s="3"/>
      <c r="HYI1018" s="3"/>
      <c r="HYJ1018" s="3"/>
      <c r="HYK1018" s="3"/>
      <c r="HYL1018" s="3"/>
      <c r="HYM1018" s="3"/>
      <c r="HYN1018" s="3"/>
      <c r="HYO1018" s="3"/>
      <c r="HYP1018" s="3"/>
      <c r="HYQ1018" s="3"/>
      <c r="HYR1018" s="3"/>
      <c r="HYS1018" s="3"/>
      <c r="HYT1018" s="3"/>
      <c r="HYU1018" s="3"/>
      <c r="HYV1018" s="3"/>
      <c r="HYW1018" s="3"/>
      <c r="HYX1018" s="3"/>
      <c r="HYY1018" s="3"/>
      <c r="HYZ1018" s="3"/>
      <c r="HZA1018" s="3"/>
      <c r="HZB1018" s="3"/>
      <c r="HZC1018" s="3"/>
      <c r="HZD1018" s="3"/>
      <c r="HZE1018" s="3"/>
      <c r="HZF1018" s="3"/>
      <c r="HZG1018" s="3"/>
      <c r="HZH1018" s="3"/>
      <c r="HZI1018" s="3"/>
      <c r="HZJ1018" s="3"/>
      <c r="HZK1018" s="3"/>
      <c r="HZL1018" s="3"/>
      <c r="HZM1018" s="3"/>
      <c r="HZN1018" s="3"/>
      <c r="HZO1018" s="3"/>
      <c r="HZP1018" s="3"/>
      <c r="HZQ1018" s="3"/>
      <c r="HZR1018" s="3"/>
      <c r="HZS1018" s="3"/>
      <c r="HZT1018" s="3"/>
      <c r="HZU1018" s="3"/>
      <c r="HZV1018" s="3"/>
      <c r="HZW1018" s="3"/>
      <c r="HZX1018" s="3"/>
      <c r="HZY1018" s="3"/>
      <c r="HZZ1018" s="3"/>
      <c r="IAA1018" s="3"/>
      <c r="IAB1018" s="3"/>
      <c r="IAC1018" s="3"/>
      <c r="IAD1018" s="3"/>
      <c r="IAE1018" s="3"/>
      <c r="IAF1018" s="3"/>
      <c r="IAG1018" s="3"/>
      <c r="IAH1018" s="3"/>
      <c r="IAI1018" s="3"/>
      <c r="IAJ1018" s="3"/>
      <c r="IAK1018" s="3"/>
      <c r="IAL1018" s="3"/>
      <c r="IAM1018" s="3"/>
      <c r="IAN1018" s="3"/>
      <c r="IAO1018" s="3"/>
      <c r="IAP1018" s="3"/>
      <c r="IAQ1018" s="3"/>
      <c r="IAR1018" s="3"/>
      <c r="IAS1018" s="3"/>
      <c r="IAT1018" s="3"/>
      <c r="IAU1018" s="3"/>
      <c r="IAV1018" s="3"/>
      <c r="IAW1018" s="3"/>
      <c r="IAX1018" s="3"/>
      <c r="IAY1018" s="3"/>
      <c r="IAZ1018" s="3"/>
      <c r="IBA1018" s="3"/>
      <c r="IBB1018" s="3"/>
      <c r="IBC1018" s="3"/>
      <c r="IBD1018" s="3"/>
      <c r="IBE1018" s="3"/>
      <c r="IBF1018" s="3"/>
      <c r="IBG1018" s="3"/>
      <c r="IBH1018" s="3"/>
      <c r="IBI1018" s="3"/>
      <c r="IBJ1018" s="3"/>
      <c r="IBK1018" s="3"/>
      <c r="IBL1018" s="3"/>
      <c r="IBM1018" s="3"/>
      <c r="IBN1018" s="3"/>
      <c r="IBO1018" s="3"/>
      <c r="IBP1018" s="3"/>
      <c r="IBQ1018" s="3"/>
      <c r="IBR1018" s="3"/>
      <c r="IBS1018" s="3"/>
      <c r="IBT1018" s="3"/>
      <c r="IBU1018" s="3"/>
      <c r="IBV1018" s="3"/>
      <c r="IBW1018" s="3"/>
      <c r="IBX1018" s="3"/>
      <c r="IBY1018" s="3"/>
      <c r="IBZ1018" s="3"/>
      <c r="ICA1018" s="3"/>
      <c r="ICB1018" s="3"/>
      <c r="ICC1018" s="3"/>
      <c r="ICD1018" s="3"/>
      <c r="ICE1018" s="3"/>
      <c r="ICF1018" s="3"/>
      <c r="ICG1018" s="3"/>
      <c r="ICH1018" s="3"/>
      <c r="ICI1018" s="3"/>
      <c r="ICJ1018" s="3"/>
      <c r="ICK1018" s="3"/>
      <c r="ICL1018" s="3"/>
      <c r="ICM1018" s="3"/>
      <c r="ICN1018" s="3"/>
      <c r="ICO1018" s="3"/>
      <c r="ICP1018" s="3"/>
      <c r="ICQ1018" s="3"/>
      <c r="ICR1018" s="3"/>
      <c r="ICS1018" s="3"/>
      <c r="ICT1018" s="3"/>
      <c r="ICU1018" s="3"/>
      <c r="ICV1018" s="3"/>
      <c r="ICW1018" s="3"/>
      <c r="ICX1018" s="3"/>
      <c r="ICY1018" s="3"/>
      <c r="ICZ1018" s="3"/>
      <c r="IDA1018" s="3"/>
      <c r="IDB1018" s="3"/>
      <c r="IDC1018" s="3"/>
      <c r="IDD1018" s="3"/>
      <c r="IDE1018" s="3"/>
      <c r="IDF1018" s="3"/>
      <c r="IDG1018" s="3"/>
      <c r="IDH1018" s="3"/>
      <c r="IDI1018" s="3"/>
      <c r="IDJ1018" s="3"/>
      <c r="IDK1018" s="3"/>
      <c r="IDL1018" s="3"/>
      <c r="IDM1018" s="3"/>
      <c r="IDN1018" s="3"/>
      <c r="IDO1018" s="3"/>
      <c r="IDP1018" s="3"/>
      <c r="IDQ1018" s="3"/>
      <c r="IDR1018" s="3"/>
      <c r="IDS1018" s="3"/>
      <c r="IDT1018" s="3"/>
      <c r="IDU1018" s="3"/>
      <c r="IDV1018" s="3"/>
      <c r="IDW1018" s="3"/>
      <c r="IDX1018" s="3"/>
      <c r="IDY1018" s="3"/>
      <c r="IDZ1018" s="3"/>
      <c r="IEA1018" s="3"/>
      <c r="IEB1018" s="3"/>
      <c r="IEC1018" s="3"/>
      <c r="IED1018" s="3"/>
      <c r="IEE1018" s="3"/>
      <c r="IEF1018" s="3"/>
      <c r="IEG1018" s="3"/>
      <c r="IEH1018" s="3"/>
      <c r="IEI1018" s="3"/>
      <c r="IEJ1018" s="3"/>
      <c r="IEK1018" s="3"/>
      <c r="IEL1018" s="3"/>
      <c r="IEM1018" s="3"/>
      <c r="IEN1018" s="3"/>
      <c r="IEO1018" s="3"/>
      <c r="IEP1018" s="3"/>
      <c r="IEQ1018" s="3"/>
      <c r="IER1018" s="3"/>
      <c r="IES1018" s="3"/>
      <c r="IET1018" s="3"/>
      <c r="IEU1018" s="3"/>
      <c r="IEV1018" s="3"/>
      <c r="IEW1018" s="3"/>
      <c r="IEX1018" s="3"/>
      <c r="IEY1018" s="3"/>
      <c r="IEZ1018" s="3"/>
      <c r="IFA1018" s="3"/>
      <c r="IFB1018" s="3"/>
      <c r="IFC1018" s="3"/>
      <c r="IFD1018" s="3"/>
      <c r="IFE1018" s="3"/>
      <c r="IFF1018" s="3"/>
      <c r="IFG1018" s="3"/>
      <c r="IFH1018" s="3"/>
      <c r="IFI1018" s="3"/>
      <c r="IFJ1018" s="3"/>
      <c r="IFK1018" s="3"/>
      <c r="IFL1018" s="3"/>
      <c r="IFM1018" s="3"/>
      <c r="IFN1018" s="3"/>
      <c r="IFO1018" s="3"/>
      <c r="IFP1018" s="3"/>
      <c r="IFQ1018" s="3"/>
      <c r="IFR1018" s="3"/>
      <c r="IFS1018" s="3"/>
      <c r="IFT1018" s="3"/>
      <c r="IFU1018" s="3"/>
      <c r="IFV1018" s="3"/>
      <c r="IFW1018" s="3"/>
      <c r="IFX1018" s="3"/>
      <c r="IFY1018" s="3"/>
      <c r="IFZ1018" s="3"/>
      <c r="IGA1018" s="3"/>
      <c r="IGB1018" s="3"/>
      <c r="IGC1018" s="3"/>
      <c r="IGD1018" s="3"/>
      <c r="IGE1018" s="3"/>
      <c r="IGF1018" s="3"/>
      <c r="IGG1018" s="3"/>
      <c r="IGH1018" s="3"/>
      <c r="IGI1018" s="3"/>
      <c r="IGJ1018" s="3"/>
      <c r="IGK1018" s="3"/>
      <c r="IGL1018" s="3"/>
      <c r="IGM1018" s="3"/>
      <c r="IGN1018" s="3"/>
      <c r="IGO1018" s="3"/>
      <c r="IGP1018" s="3"/>
      <c r="IGQ1018" s="3"/>
      <c r="IGR1018" s="3"/>
      <c r="IGS1018" s="3"/>
      <c r="IGT1018" s="3"/>
      <c r="IGU1018" s="3"/>
      <c r="IGV1018" s="3"/>
      <c r="IGW1018" s="3"/>
      <c r="IGX1018" s="3"/>
      <c r="IGY1018" s="3"/>
      <c r="IGZ1018" s="3"/>
      <c r="IHA1018" s="3"/>
      <c r="IHB1018" s="3"/>
      <c r="IHC1018" s="3"/>
      <c r="IHD1018" s="3"/>
      <c r="IHE1018" s="3"/>
      <c r="IHF1018" s="3"/>
      <c r="IHG1018" s="3"/>
      <c r="IHH1018" s="3"/>
      <c r="IHI1018" s="3"/>
      <c r="IHJ1018" s="3"/>
      <c r="IHK1018" s="3"/>
      <c r="IHL1018" s="3"/>
      <c r="IHM1018" s="3"/>
      <c r="IHN1018" s="3"/>
      <c r="IHO1018" s="3"/>
      <c r="IHP1018" s="3"/>
      <c r="IHQ1018" s="3"/>
      <c r="IHR1018" s="3"/>
      <c r="IHS1018" s="3"/>
      <c r="IHT1018" s="3"/>
      <c r="IHU1018" s="3"/>
      <c r="IHV1018" s="3"/>
      <c r="IHW1018" s="3"/>
      <c r="IHX1018" s="3"/>
      <c r="IHY1018" s="3"/>
      <c r="IHZ1018" s="3"/>
      <c r="IIA1018" s="3"/>
      <c r="IIB1018" s="3"/>
      <c r="IIC1018" s="3"/>
      <c r="IID1018" s="3"/>
      <c r="IIE1018" s="3"/>
      <c r="IIF1018" s="3"/>
      <c r="IIG1018" s="3"/>
      <c r="IIH1018" s="3"/>
      <c r="III1018" s="3"/>
      <c r="IIJ1018" s="3"/>
      <c r="IIK1018" s="3"/>
      <c r="IIL1018" s="3"/>
      <c r="IIM1018" s="3"/>
      <c r="IIN1018" s="3"/>
      <c r="IIO1018" s="3"/>
      <c r="IIP1018" s="3"/>
      <c r="IIQ1018" s="3"/>
      <c r="IIR1018" s="3"/>
      <c r="IIS1018" s="3"/>
      <c r="IIT1018" s="3"/>
      <c r="IIU1018" s="3"/>
      <c r="IIV1018" s="3"/>
      <c r="IIW1018" s="3"/>
      <c r="IIX1018" s="3"/>
      <c r="IIY1018" s="3"/>
      <c r="IIZ1018" s="3"/>
      <c r="IJA1018" s="3"/>
      <c r="IJB1018" s="3"/>
      <c r="IJC1018" s="3"/>
      <c r="IJD1018" s="3"/>
      <c r="IJE1018" s="3"/>
      <c r="IJF1018" s="3"/>
      <c r="IJG1018" s="3"/>
      <c r="IJH1018" s="3"/>
      <c r="IJI1018" s="3"/>
      <c r="IJJ1018" s="3"/>
      <c r="IJK1018" s="3"/>
      <c r="IJL1018" s="3"/>
      <c r="IJM1018" s="3"/>
      <c r="IJN1018" s="3"/>
      <c r="IJO1018" s="3"/>
      <c r="IJP1018" s="3"/>
      <c r="IJQ1018" s="3"/>
      <c r="IJR1018" s="3"/>
      <c r="IJS1018" s="3"/>
      <c r="IJT1018" s="3"/>
      <c r="IJU1018" s="3"/>
      <c r="IJV1018" s="3"/>
      <c r="IJW1018" s="3"/>
      <c r="IJX1018" s="3"/>
      <c r="IJY1018" s="3"/>
      <c r="IJZ1018" s="3"/>
      <c r="IKA1018" s="3"/>
      <c r="IKB1018" s="3"/>
      <c r="IKC1018" s="3"/>
      <c r="IKD1018" s="3"/>
      <c r="IKE1018" s="3"/>
      <c r="IKF1018" s="3"/>
      <c r="IKG1018" s="3"/>
      <c r="IKH1018" s="3"/>
      <c r="IKI1018" s="3"/>
      <c r="IKJ1018" s="3"/>
      <c r="IKK1018" s="3"/>
      <c r="IKL1018" s="3"/>
      <c r="IKM1018" s="3"/>
      <c r="IKN1018" s="3"/>
      <c r="IKO1018" s="3"/>
      <c r="IKP1018" s="3"/>
      <c r="IKQ1018" s="3"/>
      <c r="IKR1018" s="3"/>
      <c r="IKS1018" s="3"/>
      <c r="IKT1018" s="3"/>
      <c r="IKU1018" s="3"/>
      <c r="IKV1018" s="3"/>
      <c r="IKW1018" s="3"/>
      <c r="IKX1018" s="3"/>
      <c r="IKY1018" s="3"/>
      <c r="IKZ1018" s="3"/>
      <c r="ILA1018" s="3"/>
      <c r="ILB1018" s="3"/>
      <c r="ILC1018" s="3"/>
      <c r="ILD1018" s="3"/>
      <c r="ILE1018" s="3"/>
      <c r="ILF1018" s="3"/>
      <c r="ILG1018" s="3"/>
      <c r="ILH1018" s="3"/>
      <c r="ILI1018" s="3"/>
      <c r="ILJ1018" s="3"/>
      <c r="ILK1018" s="3"/>
      <c r="ILL1018" s="3"/>
      <c r="ILM1018" s="3"/>
      <c r="ILN1018" s="3"/>
      <c r="ILO1018" s="3"/>
      <c r="ILP1018" s="3"/>
      <c r="ILQ1018" s="3"/>
      <c r="ILR1018" s="3"/>
      <c r="ILS1018" s="3"/>
      <c r="ILT1018" s="3"/>
      <c r="ILU1018" s="3"/>
      <c r="ILV1018" s="3"/>
      <c r="ILW1018" s="3"/>
      <c r="ILX1018" s="3"/>
      <c r="ILY1018" s="3"/>
      <c r="ILZ1018" s="3"/>
      <c r="IMA1018" s="3"/>
      <c r="IMB1018" s="3"/>
      <c r="IMC1018" s="3"/>
      <c r="IMD1018" s="3"/>
      <c r="IME1018" s="3"/>
      <c r="IMF1018" s="3"/>
      <c r="IMG1018" s="3"/>
      <c r="IMH1018" s="3"/>
      <c r="IMI1018" s="3"/>
      <c r="IMJ1018" s="3"/>
      <c r="IMK1018" s="3"/>
      <c r="IML1018" s="3"/>
      <c r="IMM1018" s="3"/>
      <c r="IMN1018" s="3"/>
      <c r="IMO1018" s="3"/>
      <c r="IMP1018" s="3"/>
      <c r="IMQ1018" s="3"/>
      <c r="IMR1018" s="3"/>
      <c r="IMS1018" s="3"/>
      <c r="IMT1018" s="3"/>
      <c r="IMU1018" s="3"/>
      <c r="IMV1018" s="3"/>
      <c r="IMW1018" s="3"/>
      <c r="IMX1018" s="3"/>
      <c r="IMY1018" s="3"/>
      <c r="IMZ1018" s="3"/>
      <c r="INA1018" s="3"/>
      <c r="INB1018" s="3"/>
      <c r="INC1018" s="3"/>
      <c r="IND1018" s="3"/>
      <c r="INE1018" s="3"/>
      <c r="INF1018" s="3"/>
      <c r="ING1018" s="3"/>
      <c r="INH1018" s="3"/>
      <c r="INI1018" s="3"/>
      <c r="INJ1018" s="3"/>
      <c r="INK1018" s="3"/>
      <c r="INL1018" s="3"/>
      <c r="INM1018" s="3"/>
      <c r="INN1018" s="3"/>
      <c r="INO1018" s="3"/>
      <c r="INP1018" s="3"/>
      <c r="INQ1018" s="3"/>
      <c r="INR1018" s="3"/>
      <c r="INS1018" s="3"/>
      <c r="INT1018" s="3"/>
      <c r="INU1018" s="3"/>
      <c r="INV1018" s="3"/>
      <c r="INW1018" s="3"/>
      <c r="INX1018" s="3"/>
      <c r="INY1018" s="3"/>
      <c r="INZ1018" s="3"/>
      <c r="IOA1018" s="3"/>
      <c r="IOB1018" s="3"/>
      <c r="IOC1018" s="3"/>
      <c r="IOD1018" s="3"/>
      <c r="IOE1018" s="3"/>
      <c r="IOF1018" s="3"/>
      <c r="IOG1018" s="3"/>
      <c r="IOH1018" s="3"/>
      <c r="IOI1018" s="3"/>
      <c r="IOJ1018" s="3"/>
      <c r="IOK1018" s="3"/>
      <c r="IOL1018" s="3"/>
      <c r="IOM1018" s="3"/>
      <c r="ION1018" s="3"/>
      <c r="IOO1018" s="3"/>
      <c r="IOP1018" s="3"/>
      <c r="IOQ1018" s="3"/>
      <c r="IOR1018" s="3"/>
      <c r="IOS1018" s="3"/>
      <c r="IOT1018" s="3"/>
      <c r="IOU1018" s="3"/>
      <c r="IOV1018" s="3"/>
      <c r="IOW1018" s="3"/>
      <c r="IOX1018" s="3"/>
      <c r="IOY1018" s="3"/>
      <c r="IOZ1018" s="3"/>
      <c r="IPA1018" s="3"/>
      <c r="IPB1018" s="3"/>
      <c r="IPC1018" s="3"/>
      <c r="IPD1018" s="3"/>
      <c r="IPE1018" s="3"/>
      <c r="IPF1018" s="3"/>
      <c r="IPG1018" s="3"/>
      <c r="IPH1018" s="3"/>
      <c r="IPI1018" s="3"/>
      <c r="IPJ1018" s="3"/>
      <c r="IPK1018" s="3"/>
      <c r="IPL1018" s="3"/>
      <c r="IPM1018" s="3"/>
      <c r="IPN1018" s="3"/>
      <c r="IPO1018" s="3"/>
      <c r="IPP1018" s="3"/>
      <c r="IPQ1018" s="3"/>
      <c r="IPR1018" s="3"/>
      <c r="IPS1018" s="3"/>
      <c r="IPT1018" s="3"/>
      <c r="IPU1018" s="3"/>
      <c r="IPV1018" s="3"/>
      <c r="IPW1018" s="3"/>
      <c r="IPX1018" s="3"/>
      <c r="IPY1018" s="3"/>
      <c r="IPZ1018" s="3"/>
      <c r="IQA1018" s="3"/>
      <c r="IQB1018" s="3"/>
      <c r="IQC1018" s="3"/>
      <c r="IQD1018" s="3"/>
      <c r="IQE1018" s="3"/>
      <c r="IQF1018" s="3"/>
      <c r="IQG1018" s="3"/>
      <c r="IQH1018" s="3"/>
      <c r="IQI1018" s="3"/>
      <c r="IQJ1018" s="3"/>
      <c r="IQK1018" s="3"/>
      <c r="IQL1018" s="3"/>
      <c r="IQM1018" s="3"/>
      <c r="IQN1018" s="3"/>
      <c r="IQO1018" s="3"/>
      <c r="IQP1018" s="3"/>
      <c r="IQQ1018" s="3"/>
      <c r="IQR1018" s="3"/>
      <c r="IQS1018" s="3"/>
      <c r="IQT1018" s="3"/>
      <c r="IQU1018" s="3"/>
      <c r="IQV1018" s="3"/>
      <c r="IQW1018" s="3"/>
      <c r="IQX1018" s="3"/>
      <c r="IQY1018" s="3"/>
      <c r="IQZ1018" s="3"/>
      <c r="IRA1018" s="3"/>
      <c r="IRB1018" s="3"/>
      <c r="IRC1018" s="3"/>
      <c r="IRD1018" s="3"/>
      <c r="IRE1018" s="3"/>
      <c r="IRF1018" s="3"/>
      <c r="IRG1018" s="3"/>
      <c r="IRH1018" s="3"/>
      <c r="IRI1018" s="3"/>
      <c r="IRJ1018" s="3"/>
      <c r="IRK1018" s="3"/>
      <c r="IRL1018" s="3"/>
      <c r="IRM1018" s="3"/>
      <c r="IRN1018" s="3"/>
      <c r="IRO1018" s="3"/>
      <c r="IRP1018" s="3"/>
      <c r="IRQ1018" s="3"/>
      <c r="IRR1018" s="3"/>
      <c r="IRS1018" s="3"/>
      <c r="IRT1018" s="3"/>
      <c r="IRU1018" s="3"/>
      <c r="IRV1018" s="3"/>
      <c r="IRW1018" s="3"/>
      <c r="IRX1018" s="3"/>
      <c r="IRY1018" s="3"/>
      <c r="IRZ1018" s="3"/>
      <c r="ISA1018" s="3"/>
      <c r="ISB1018" s="3"/>
      <c r="ISC1018" s="3"/>
      <c r="ISD1018" s="3"/>
      <c r="ISE1018" s="3"/>
      <c r="ISF1018" s="3"/>
      <c r="ISG1018" s="3"/>
      <c r="ISH1018" s="3"/>
      <c r="ISI1018" s="3"/>
      <c r="ISJ1018" s="3"/>
      <c r="ISK1018" s="3"/>
      <c r="ISL1018" s="3"/>
      <c r="ISM1018" s="3"/>
      <c r="ISN1018" s="3"/>
      <c r="ISO1018" s="3"/>
      <c r="ISP1018" s="3"/>
      <c r="ISQ1018" s="3"/>
      <c r="ISR1018" s="3"/>
      <c r="ISS1018" s="3"/>
      <c r="IST1018" s="3"/>
      <c r="ISU1018" s="3"/>
      <c r="ISV1018" s="3"/>
      <c r="ISW1018" s="3"/>
      <c r="ISX1018" s="3"/>
      <c r="ISY1018" s="3"/>
      <c r="ISZ1018" s="3"/>
      <c r="ITA1018" s="3"/>
      <c r="ITB1018" s="3"/>
      <c r="ITC1018" s="3"/>
      <c r="ITD1018" s="3"/>
      <c r="ITE1018" s="3"/>
      <c r="ITF1018" s="3"/>
      <c r="ITG1018" s="3"/>
      <c r="ITH1018" s="3"/>
      <c r="ITI1018" s="3"/>
      <c r="ITJ1018" s="3"/>
      <c r="ITK1018" s="3"/>
      <c r="ITL1018" s="3"/>
      <c r="ITM1018" s="3"/>
      <c r="ITN1018" s="3"/>
      <c r="ITO1018" s="3"/>
      <c r="ITP1018" s="3"/>
      <c r="ITQ1018" s="3"/>
      <c r="ITR1018" s="3"/>
      <c r="ITS1018" s="3"/>
      <c r="ITT1018" s="3"/>
      <c r="ITU1018" s="3"/>
      <c r="ITV1018" s="3"/>
      <c r="ITW1018" s="3"/>
      <c r="ITX1018" s="3"/>
      <c r="ITY1018" s="3"/>
      <c r="ITZ1018" s="3"/>
      <c r="IUA1018" s="3"/>
      <c r="IUB1018" s="3"/>
      <c r="IUC1018" s="3"/>
      <c r="IUD1018" s="3"/>
      <c r="IUE1018" s="3"/>
      <c r="IUF1018" s="3"/>
      <c r="IUG1018" s="3"/>
      <c r="IUH1018" s="3"/>
      <c r="IUI1018" s="3"/>
      <c r="IUJ1018" s="3"/>
      <c r="IUK1018" s="3"/>
      <c r="IUL1018" s="3"/>
      <c r="IUM1018" s="3"/>
      <c r="IUN1018" s="3"/>
      <c r="IUO1018" s="3"/>
      <c r="IUP1018" s="3"/>
      <c r="IUQ1018" s="3"/>
      <c r="IUR1018" s="3"/>
      <c r="IUS1018" s="3"/>
      <c r="IUT1018" s="3"/>
      <c r="IUU1018" s="3"/>
      <c r="IUV1018" s="3"/>
      <c r="IUW1018" s="3"/>
      <c r="IUX1018" s="3"/>
      <c r="IUY1018" s="3"/>
      <c r="IUZ1018" s="3"/>
      <c r="IVA1018" s="3"/>
      <c r="IVB1018" s="3"/>
      <c r="IVC1018" s="3"/>
      <c r="IVD1018" s="3"/>
      <c r="IVE1018" s="3"/>
      <c r="IVF1018" s="3"/>
      <c r="IVG1018" s="3"/>
      <c r="IVH1018" s="3"/>
      <c r="IVI1018" s="3"/>
      <c r="IVJ1018" s="3"/>
      <c r="IVK1018" s="3"/>
      <c r="IVL1018" s="3"/>
      <c r="IVM1018" s="3"/>
      <c r="IVN1018" s="3"/>
      <c r="IVO1018" s="3"/>
      <c r="IVP1018" s="3"/>
      <c r="IVQ1018" s="3"/>
      <c r="IVR1018" s="3"/>
      <c r="IVS1018" s="3"/>
      <c r="IVT1018" s="3"/>
      <c r="IVU1018" s="3"/>
      <c r="IVV1018" s="3"/>
      <c r="IVW1018" s="3"/>
      <c r="IVX1018" s="3"/>
      <c r="IVY1018" s="3"/>
      <c r="IVZ1018" s="3"/>
      <c r="IWA1018" s="3"/>
      <c r="IWB1018" s="3"/>
      <c r="IWC1018" s="3"/>
      <c r="IWD1018" s="3"/>
      <c r="IWE1018" s="3"/>
      <c r="IWF1018" s="3"/>
      <c r="IWG1018" s="3"/>
      <c r="IWH1018" s="3"/>
      <c r="IWI1018" s="3"/>
      <c r="IWJ1018" s="3"/>
      <c r="IWK1018" s="3"/>
      <c r="IWL1018" s="3"/>
      <c r="IWM1018" s="3"/>
      <c r="IWN1018" s="3"/>
      <c r="IWO1018" s="3"/>
      <c r="IWP1018" s="3"/>
      <c r="IWQ1018" s="3"/>
      <c r="IWR1018" s="3"/>
      <c r="IWS1018" s="3"/>
      <c r="IWT1018" s="3"/>
      <c r="IWU1018" s="3"/>
      <c r="IWV1018" s="3"/>
      <c r="IWW1018" s="3"/>
      <c r="IWX1018" s="3"/>
      <c r="IWY1018" s="3"/>
      <c r="IWZ1018" s="3"/>
      <c r="IXA1018" s="3"/>
      <c r="IXB1018" s="3"/>
      <c r="IXC1018" s="3"/>
      <c r="IXD1018" s="3"/>
      <c r="IXE1018" s="3"/>
      <c r="IXF1018" s="3"/>
      <c r="IXG1018" s="3"/>
      <c r="IXH1018" s="3"/>
      <c r="IXI1018" s="3"/>
      <c r="IXJ1018" s="3"/>
      <c r="IXK1018" s="3"/>
      <c r="IXL1018" s="3"/>
      <c r="IXM1018" s="3"/>
      <c r="IXN1018" s="3"/>
      <c r="IXO1018" s="3"/>
      <c r="IXP1018" s="3"/>
      <c r="IXQ1018" s="3"/>
      <c r="IXR1018" s="3"/>
      <c r="IXS1018" s="3"/>
      <c r="IXT1018" s="3"/>
      <c r="IXU1018" s="3"/>
      <c r="IXV1018" s="3"/>
      <c r="IXW1018" s="3"/>
      <c r="IXX1018" s="3"/>
      <c r="IXY1018" s="3"/>
      <c r="IXZ1018" s="3"/>
      <c r="IYA1018" s="3"/>
      <c r="IYB1018" s="3"/>
      <c r="IYC1018" s="3"/>
      <c r="IYD1018" s="3"/>
      <c r="IYE1018" s="3"/>
      <c r="IYF1018" s="3"/>
      <c r="IYG1018" s="3"/>
      <c r="IYH1018" s="3"/>
      <c r="IYI1018" s="3"/>
      <c r="IYJ1018" s="3"/>
      <c r="IYK1018" s="3"/>
      <c r="IYL1018" s="3"/>
      <c r="IYM1018" s="3"/>
      <c r="IYN1018" s="3"/>
      <c r="IYO1018" s="3"/>
      <c r="IYP1018" s="3"/>
      <c r="IYQ1018" s="3"/>
      <c r="IYR1018" s="3"/>
      <c r="IYS1018" s="3"/>
      <c r="IYT1018" s="3"/>
      <c r="IYU1018" s="3"/>
      <c r="IYV1018" s="3"/>
      <c r="IYW1018" s="3"/>
      <c r="IYX1018" s="3"/>
      <c r="IYY1018" s="3"/>
      <c r="IYZ1018" s="3"/>
      <c r="IZA1018" s="3"/>
      <c r="IZB1018" s="3"/>
      <c r="IZC1018" s="3"/>
      <c r="IZD1018" s="3"/>
      <c r="IZE1018" s="3"/>
      <c r="IZF1018" s="3"/>
      <c r="IZG1018" s="3"/>
      <c r="IZH1018" s="3"/>
      <c r="IZI1018" s="3"/>
      <c r="IZJ1018" s="3"/>
      <c r="IZK1018" s="3"/>
      <c r="IZL1018" s="3"/>
      <c r="IZM1018" s="3"/>
      <c r="IZN1018" s="3"/>
      <c r="IZO1018" s="3"/>
      <c r="IZP1018" s="3"/>
      <c r="IZQ1018" s="3"/>
      <c r="IZR1018" s="3"/>
      <c r="IZS1018" s="3"/>
      <c r="IZT1018" s="3"/>
      <c r="IZU1018" s="3"/>
      <c r="IZV1018" s="3"/>
      <c r="IZW1018" s="3"/>
      <c r="IZX1018" s="3"/>
      <c r="IZY1018" s="3"/>
      <c r="IZZ1018" s="3"/>
      <c r="JAA1018" s="3"/>
      <c r="JAB1018" s="3"/>
      <c r="JAC1018" s="3"/>
      <c r="JAD1018" s="3"/>
      <c r="JAE1018" s="3"/>
      <c r="JAF1018" s="3"/>
      <c r="JAG1018" s="3"/>
      <c r="JAH1018" s="3"/>
      <c r="JAI1018" s="3"/>
      <c r="JAJ1018" s="3"/>
      <c r="JAK1018" s="3"/>
      <c r="JAL1018" s="3"/>
      <c r="JAM1018" s="3"/>
      <c r="JAN1018" s="3"/>
      <c r="JAO1018" s="3"/>
      <c r="JAP1018" s="3"/>
      <c r="JAQ1018" s="3"/>
      <c r="JAR1018" s="3"/>
      <c r="JAS1018" s="3"/>
      <c r="JAT1018" s="3"/>
      <c r="JAU1018" s="3"/>
      <c r="JAV1018" s="3"/>
      <c r="JAW1018" s="3"/>
      <c r="JAX1018" s="3"/>
      <c r="JAY1018" s="3"/>
      <c r="JAZ1018" s="3"/>
      <c r="JBA1018" s="3"/>
      <c r="JBB1018" s="3"/>
      <c r="JBC1018" s="3"/>
      <c r="JBD1018" s="3"/>
      <c r="JBE1018" s="3"/>
      <c r="JBF1018" s="3"/>
      <c r="JBG1018" s="3"/>
      <c r="JBH1018" s="3"/>
      <c r="JBI1018" s="3"/>
      <c r="JBJ1018" s="3"/>
      <c r="JBK1018" s="3"/>
      <c r="JBL1018" s="3"/>
      <c r="JBM1018" s="3"/>
      <c r="JBN1018" s="3"/>
      <c r="JBO1018" s="3"/>
      <c r="JBP1018" s="3"/>
      <c r="JBQ1018" s="3"/>
      <c r="JBR1018" s="3"/>
      <c r="JBS1018" s="3"/>
      <c r="JBT1018" s="3"/>
      <c r="JBU1018" s="3"/>
      <c r="JBV1018" s="3"/>
      <c r="JBW1018" s="3"/>
      <c r="JBX1018" s="3"/>
      <c r="JBY1018" s="3"/>
      <c r="JBZ1018" s="3"/>
      <c r="JCA1018" s="3"/>
      <c r="JCB1018" s="3"/>
      <c r="JCC1018" s="3"/>
      <c r="JCD1018" s="3"/>
      <c r="JCE1018" s="3"/>
      <c r="JCF1018" s="3"/>
      <c r="JCG1018" s="3"/>
      <c r="JCH1018" s="3"/>
      <c r="JCI1018" s="3"/>
      <c r="JCJ1018" s="3"/>
      <c r="JCK1018" s="3"/>
      <c r="JCL1018" s="3"/>
      <c r="JCM1018" s="3"/>
      <c r="JCN1018" s="3"/>
      <c r="JCO1018" s="3"/>
      <c r="JCP1018" s="3"/>
      <c r="JCQ1018" s="3"/>
      <c r="JCR1018" s="3"/>
      <c r="JCS1018" s="3"/>
      <c r="JCT1018" s="3"/>
      <c r="JCU1018" s="3"/>
      <c r="JCV1018" s="3"/>
      <c r="JCW1018" s="3"/>
      <c r="JCX1018" s="3"/>
      <c r="JCY1018" s="3"/>
      <c r="JCZ1018" s="3"/>
      <c r="JDA1018" s="3"/>
      <c r="JDB1018" s="3"/>
      <c r="JDC1018" s="3"/>
      <c r="JDD1018" s="3"/>
      <c r="JDE1018" s="3"/>
      <c r="JDF1018" s="3"/>
      <c r="JDG1018" s="3"/>
      <c r="JDH1018" s="3"/>
      <c r="JDI1018" s="3"/>
      <c r="JDJ1018" s="3"/>
      <c r="JDK1018" s="3"/>
      <c r="JDL1018" s="3"/>
      <c r="JDM1018" s="3"/>
      <c r="JDN1018" s="3"/>
      <c r="JDO1018" s="3"/>
      <c r="JDP1018" s="3"/>
      <c r="JDQ1018" s="3"/>
      <c r="JDR1018" s="3"/>
      <c r="JDS1018" s="3"/>
      <c r="JDT1018" s="3"/>
      <c r="JDU1018" s="3"/>
      <c r="JDV1018" s="3"/>
      <c r="JDW1018" s="3"/>
      <c r="JDX1018" s="3"/>
      <c r="JDY1018" s="3"/>
      <c r="JDZ1018" s="3"/>
      <c r="JEA1018" s="3"/>
      <c r="JEB1018" s="3"/>
      <c r="JEC1018" s="3"/>
      <c r="JED1018" s="3"/>
      <c r="JEE1018" s="3"/>
      <c r="JEF1018" s="3"/>
      <c r="JEG1018" s="3"/>
      <c r="JEH1018" s="3"/>
      <c r="JEI1018" s="3"/>
      <c r="JEJ1018" s="3"/>
      <c r="JEK1018" s="3"/>
      <c r="JEL1018" s="3"/>
      <c r="JEM1018" s="3"/>
      <c r="JEN1018" s="3"/>
      <c r="JEO1018" s="3"/>
      <c r="JEP1018" s="3"/>
      <c r="JEQ1018" s="3"/>
      <c r="JER1018" s="3"/>
      <c r="JES1018" s="3"/>
      <c r="JET1018" s="3"/>
      <c r="JEU1018" s="3"/>
      <c r="JEV1018" s="3"/>
      <c r="JEW1018" s="3"/>
      <c r="JEX1018" s="3"/>
      <c r="JEY1018" s="3"/>
      <c r="JEZ1018" s="3"/>
      <c r="JFA1018" s="3"/>
      <c r="JFB1018" s="3"/>
      <c r="JFC1018" s="3"/>
      <c r="JFD1018" s="3"/>
      <c r="JFE1018" s="3"/>
      <c r="JFF1018" s="3"/>
      <c r="JFG1018" s="3"/>
      <c r="JFH1018" s="3"/>
      <c r="JFI1018" s="3"/>
      <c r="JFJ1018" s="3"/>
      <c r="JFK1018" s="3"/>
      <c r="JFL1018" s="3"/>
      <c r="JFM1018" s="3"/>
      <c r="JFN1018" s="3"/>
      <c r="JFO1018" s="3"/>
      <c r="JFP1018" s="3"/>
      <c r="JFQ1018" s="3"/>
      <c r="JFR1018" s="3"/>
      <c r="JFS1018" s="3"/>
      <c r="JFT1018" s="3"/>
      <c r="JFU1018" s="3"/>
      <c r="JFV1018" s="3"/>
      <c r="JFW1018" s="3"/>
      <c r="JFX1018" s="3"/>
      <c r="JFY1018" s="3"/>
      <c r="JFZ1018" s="3"/>
      <c r="JGA1018" s="3"/>
      <c r="JGB1018" s="3"/>
      <c r="JGC1018" s="3"/>
      <c r="JGD1018" s="3"/>
      <c r="JGE1018" s="3"/>
      <c r="JGF1018" s="3"/>
      <c r="JGG1018" s="3"/>
      <c r="JGH1018" s="3"/>
      <c r="JGI1018" s="3"/>
      <c r="JGJ1018" s="3"/>
      <c r="JGK1018" s="3"/>
      <c r="JGL1018" s="3"/>
      <c r="JGM1018" s="3"/>
      <c r="JGN1018" s="3"/>
      <c r="JGO1018" s="3"/>
      <c r="JGP1018" s="3"/>
      <c r="JGQ1018" s="3"/>
      <c r="JGR1018" s="3"/>
      <c r="JGS1018" s="3"/>
      <c r="JGT1018" s="3"/>
      <c r="JGU1018" s="3"/>
      <c r="JGV1018" s="3"/>
      <c r="JGW1018" s="3"/>
      <c r="JGX1018" s="3"/>
      <c r="JGY1018" s="3"/>
      <c r="JGZ1018" s="3"/>
      <c r="JHA1018" s="3"/>
      <c r="JHB1018" s="3"/>
      <c r="JHC1018" s="3"/>
      <c r="JHD1018" s="3"/>
      <c r="JHE1018" s="3"/>
      <c r="JHF1018" s="3"/>
      <c r="JHG1018" s="3"/>
      <c r="JHH1018" s="3"/>
      <c r="JHI1018" s="3"/>
      <c r="JHJ1018" s="3"/>
      <c r="JHK1018" s="3"/>
      <c r="JHL1018" s="3"/>
      <c r="JHM1018" s="3"/>
      <c r="JHN1018" s="3"/>
      <c r="JHO1018" s="3"/>
      <c r="JHP1018" s="3"/>
      <c r="JHQ1018" s="3"/>
      <c r="JHR1018" s="3"/>
      <c r="JHS1018" s="3"/>
      <c r="JHT1018" s="3"/>
      <c r="JHU1018" s="3"/>
      <c r="JHV1018" s="3"/>
      <c r="JHW1018" s="3"/>
      <c r="JHX1018" s="3"/>
      <c r="JHY1018" s="3"/>
      <c r="JHZ1018" s="3"/>
      <c r="JIA1018" s="3"/>
      <c r="JIB1018" s="3"/>
      <c r="JIC1018" s="3"/>
      <c r="JID1018" s="3"/>
      <c r="JIE1018" s="3"/>
      <c r="JIF1018" s="3"/>
      <c r="JIG1018" s="3"/>
      <c r="JIH1018" s="3"/>
      <c r="JII1018" s="3"/>
      <c r="JIJ1018" s="3"/>
      <c r="JIK1018" s="3"/>
      <c r="JIL1018" s="3"/>
      <c r="JIM1018" s="3"/>
      <c r="JIN1018" s="3"/>
      <c r="JIO1018" s="3"/>
      <c r="JIP1018" s="3"/>
      <c r="JIQ1018" s="3"/>
      <c r="JIR1018" s="3"/>
      <c r="JIS1018" s="3"/>
      <c r="JIT1018" s="3"/>
      <c r="JIU1018" s="3"/>
      <c r="JIV1018" s="3"/>
      <c r="JIW1018" s="3"/>
      <c r="JIX1018" s="3"/>
      <c r="JIY1018" s="3"/>
      <c r="JIZ1018" s="3"/>
      <c r="JJA1018" s="3"/>
      <c r="JJB1018" s="3"/>
      <c r="JJC1018" s="3"/>
      <c r="JJD1018" s="3"/>
      <c r="JJE1018" s="3"/>
      <c r="JJF1018" s="3"/>
      <c r="JJG1018" s="3"/>
      <c r="JJH1018" s="3"/>
      <c r="JJI1018" s="3"/>
      <c r="JJJ1018" s="3"/>
      <c r="JJK1018" s="3"/>
      <c r="JJL1018" s="3"/>
      <c r="JJM1018" s="3"/>
      <c r="JJN1018" s="3"/>
      <c r="JJO1018" s="3"/>
      <c r="JJP1018" s="3"/>
      <c r="JJQ1018" s="3"/>
      <c r="JJR1018" s="3"/>
      <c r="JJS1018" s="3"/>
      <c r="JJT1018" s="3"/>
      <c r="JJU1018" s="3"/>
      <c r="JJV1018" s="3"/>
      <c r="JJW1018" s="3"/>
      <c r="JJX1018" s="3"/>
      <c r="JJY1018" s="3"/>
      <c r="JJZ1018" s="3"/>
      <c r="JKA1018" s="3"/>
      <c r="JKB1018" s="3"/>
      <c r="JKC1018" s="3"/>
      <c r="JKD1018" s="3"/>
      <c r="JKE1018" s="3"/>
      <c r="JKF1018" s="3"/>
      <c r="JKG1018" s="3"/>
      <c r="JKH1018" s="3"/>
      <c r="JKI1018" s="3"/>
      <c r="JKJ1018" s="3"/>
      <c r="JKK1018" s="3"/>
      <c r="JKL1018" s="3"/>
      <c r="JKM1018" s="3"/>
      <c r="JKN1018" s="3"/>
      <c r="JKO1018" s="3"/>
      <c r="JKP1018" s="3"/>
      <c r="JKQ1018" s="3"/>
      <c r="JKR1018" s="3"/>
      <c r="JKS1018" s="3"/>
      <c r="JKT1018" s="3"/>
      <c r="JKU1018" s="3"/>
      <c r="JKV1018" s="3"/>
      <c r="JKW1018" s="3"/>
      <c r="JKX1018" s="3"/>
      <c r="JKY1018" s="3"/>
      <c r="JKZ1018" s="3"/>
      <c r="JLA1018" s="3"/>
      <c r="JLB1018" s="3"/>
      <c r="JLC1018" s="3"/>
      <c r="JLD1018" s="3"/>
      <c r="JLE1018" s="3"/>
      <c r="JLF1018" s="3"/>
      <c r="JLG1018" s="3"/>
      <c r="JLH1018" s="3"/>
      <c r="JLI1018" s="3"/>
      <c r="JLJ1018" s="3"/>
      <c r="JLK1018" s="3"/>
      <c r="JLL1018" s="3"/>
      <c r="JLM1018" s="3"/>
      <c r="JLN1018" s="3"/>
      <c r="JLO1018" s="3"/>
      <c r="JLP1018" s="3"/>
      <c r="JLQ1018" s="3"/>
      <c r="JLR1018" s="3"/>
      <c r="JLS1018" s="3"/>
      <c r="JLT1018" s="3"/>
      <c r="JLU1018" s="3"/>
      <c r="JLV1018" s="3"/>
      <c r="JLW1018" s="3"/>
      <c r="JLX1018" s="3"/>
      <c r="JLY1018" s="3"/>
      <c r="JLZ1018" s="3"/>
      <c r="JMA1018" s="3"/>
      <c r="JMB1018" s="3"/>
      <c r="JMC1018" s="3"/>
      <c r="JMD1018" s="3"/>
      <c r="JME1018" s="3"/>
      <c r="JMF1018" s="3"/>
      <c r="JMG1018" s="3"/>
      <c r="JMH1018" s="3"/>
      <c r="JMI1018" s="3"/>
      <c r="JMJ1018" s="3"/>
      <c r="JMK1018" s="3"/>
      <c r="JML1018" s="3"/>
      <c r="JMM1018" s="3"/>
      <c r="JMN1018" s="3"/>
      <c r="JMO1018" s="3"/>
      <c r="JMP1018" s="3"/>
      <c r="JMQ1018" s="3"/>
      <c r="JMR1018" s="3"/>
      <c r="JMS1018" s="3"/>
      <c r="JMT1018" s="3"/>
      <c r="JMU1018" s="3"/>
      <c r="JMV1018" s="3"/>
      <c r="JMW1018" s="3"/>
      <c r="JMX1018" s="3"/>
      <c r="JMY1018" s="3"/>
      <c r="JMZ1018" s="3"/>
      <c r="JNA1018" s="3"/>
      <c r="JNB1018" s="3"/>
      <c r="JNC1018" s="3"/>
      <c r="JND1018" s="3"/>
      <c r="JNE1018" s="3"/>
      <c r="JNF1018" s="3"/>
      <c r="JNG1018" s="3"/>
      <c r="JNH1018" s="3"/>
      <c r="JNI1018" s="3"/>
      <c r="JNJ1018" s="3"/>
      <c r="JNK1018" s="3"/>
      <c r="JNL1018" s="3"/>
      <c r="JNM1018" s="3"/>
      <c r="JNN1018" s="3"/>
      <c r="JNO1018" s="3"/>
      <c r="JNP1018" s="3"/>
      <c r="JNQ1018" s="3"/>
      <c r="JNR1018" s="3"/>
      <c r="JNS1018" s="3"/>
      <c r="JNT1018" s="3"/>
      <c r="JNU1018" s="3"/>
      <c r="JNV1018" s="3"/>
      <c r="JNW1018" s="3"/>
      <c r="JNX1018" s="3"/>
      <c r="JNY1018" s="3"/>
      <c r="JNZ1018" s="3"/>
      <c r="JOA1018" s="3"/>
      <c r="JOB1018" s="3"/>
      <c r="JOC1018" s="3"/>
      <c r="JOD1018" s="3"/>
      <c r="JOE1018" s="3"/>
      <c r="JOF1018" s="3"/>
      <c r="JOG1018" s="3"/>
      <c r="JOH1018" s="3"/>
      <c r="JOI1018" s="3"/>
      <c r="JOJ1018" s="3"/>
      <c r="JOK1018" s="3"/>
      <c r="JOL1018" s="3"/>
      <c r="JOM1018" s="3"/>
      <c r="JON1018" s="3"/>
      <c r="JOO1018" s="3"/>
      <c r="JOP1018" s="3"/>
      <c r="JOQ1018" s="3"/>
      <c r="JOR1018" s="3"/>
      <c r="JOS1018" s="3"/>
      <c r="JOT1018" s="3"/>
      <c r="JOU1018" s="3"/>
      <c r="JOV1018" s="3"/>
      <c r="JOW1018" s="3"/>
      <c r="JOX1018" s="3"/>
      <c r="JOY1018" s="3"/>
      <c r="JOZ1018" s="3"/>
      <c r="JPA1018" s="3"/>
      <c r="JPB1018" s="3"/>
      <c r="JPC1018" s="3"/>
      <c r="JPD1018" s="3"/>
      <c r="JPE1018" s="3"/>
      <c r="JPF1018" s="3"/>
      <c r="JPG1018" s="3"/>
      <c r="JPH1018" s="3"/>
      <c r="JPI1018" s="3"/>
      <c r="JPJ1018" s="3"/>
      <c r="JPK1018" s="3"/>
      <c r="JPL1018" s="3"/>
      <c r="JPM1018" s="3"/>
      <c r="JPN1018" s="3"/>
      <c r="JPO1018" s="3"/>
      <c r="JPP1018" s="3"/>
      <c r="JPQ1018" s="3"/>
      <c r="JPR1018" s="3"/>
      <c r="JPS1018" s="3"/>
      <c r="JPT1018" s="3"/>
      <c r="JPU1018" s="3"/>
      <c r="JPV1018" s="3"/>
      <c r="JPW1018" s="3"/>
      <c r="JPX1018" s="3"/>
      <c r="JPY1018" s="3"/>
      <c r="JPZ1018" s="3"/>
      <c r="JQA1018" s="3"/>
      <c r="JQB1018" s="3"/>
      <c r="JQC1018" s="3"/>
      <c r="JQD1018" s="3"/>
      <c r="JQE1018" s="3"/>
      <c r="JQF1018" s="3"/>
      <c r="JQG1018" s="3"/>
      <c r="JQH1018" s="3"/>
      <c r="JQI1018" s="3"/>
      <c r="JQJ1018" s="3"/>
      <c r="JQK1018" s="3"/>
      <c r="JQL1018" s="3"/>
      <c r="JQM1018" s="3"/>
      <c r="JQN1018" s="3"/>
      <c r="JQO1018" s="3"/>
      <c r="JQP1018" s="3"/>
      <c r="JQQ1018" s="3"/>
      <c r="JQR1018" s="3"/>
      <c r="JQS1018" s="3"/>
      <c r="JQT1018" s="3"/>
      <c r="JQU1018" s="3"/>
      <c r="JQV1018" s="3"/>
      <c r="JQW1018" s="3"/>
      <c r="JQX1018" s="3"/>
      <c r="JQY1018" s="3"/>
      <c r="JQZ1018" s="3"/>
      <c r="JRA1018" s="3"/>
      <c r="JRB1018" s="3"/>
      <c r="JRC1018" s="3"/>
      <c r="JRD1018" s="3"/>
      <c r="JRE1018" s="3"/>
      <c r="JRF1018" s="3"/>
      <c r="JRG1018" s="3"/>
      <c r="JRH1018" s="3"/>
      <c r="JRI1018" s="3"/>
      <c r="JRJ1018" s="3"/>
      <c r="JRK1018" s="3"/>
      <c r="JRL1018" s="3"/>
      <c r="JRM1018" s="3"/>
      <c r="JRN1018" s="3"/>
      <c r="JRO1018" s="3"/>
      <c r="JRP1018" s="3"/>
      <c r="JRQ1018" s="3"/>
      <c r="JRR1018" s="3"/>
      <c r="JRS1018" s="3"/>
      <c r="JRT1018" s="3"/>
      <c r="JRU1018" s="3"/>
      <c r="JRV1018" s="3"/>
      <c r="JRW1018" s="3"/>
      <c r="JRX1018" s="3"/>
      <c r="JRY1018" s="3"/>
      <c r="JRZ1018" s="3"/>
      <c r="JSA1018" s="3"/>
      <c r="JSB1018" s="3"/>
      <c r="JSC1018" s="3"/>
      <c r="JSD1018" s="3"/>
      <c r="JSE1018" s="3"/>
      <c r="JSF1018" s="3"/>
      <c r="JSG1018" s="3"/>
      <c r="JSH1018" s="3"/>
      <c r="JSI1018" s="3"/>
      <c r="JSJ1018" s="3"/>
      <c r="JSK1018" s="3"/>
      <c r="JSL1018" s="3"/>
      <c r="JSM1018" s="3"/>
      <c r="JSN1018" s="3"/>
      <c r="JSO1018" s="3"/>
      <c r="JSP1018" s="3"/>
      <c r="JSQ1018" s="3"/>
      <c r="JSR1018" s="3"/>
      <c r="JSS1018" s="3"/>
      <c r="JST1018" s="3"/>
      <c r="JSU1018" s="3"/>
      <c r="JSV1018" s="3"/>
      <c r="JSW1018" s="3"/>
      <c r="JSX1018" s="3"/>
      <c r="JSY1018" s="3"/>
      <c r="JSZ1018" s="3"/>
      <c r="JTA1018" s="3"/>
      <c r="JTB1018" s="3"/>
      <c r="JTC1018" s="3"/>
      <c r="JTD1018" s="3"/>
      <c r="JTE1018" s="3"/>
      <c r="JTF1018" s="3"/>
      <c r="JTG1018" s="3"/>
      <c r="JTH1018" s="3"/>
      <c r="JTI1018" s="3"/>
      <c r="JTJ1018" s="3"/>
      <c r="JTK1018" s="3"/>
      <c r="JTL1018" s="3"/>
      <c r="JTM1018" s="3"/>
      <c r="JTN1018" s="3"/>
      <c r="JTO1018" s="3"/>
      <c r="JTP1018" s="3"/>
      <c r="JTQ1018" s="3"/>
      <c r="JTR1018" s="3"/>
      <c r="JTS1018" s="3"/>
      <c r="JTT1018" s="3"/>
      <c r="JTU1018" s="3"/>
      <c r="JTV1018" s="3"/>
      <c r="JTW1018" s="3"/>
      <c r="JTX1018" s="3"/>
      <c r="JTY1018" s="3"/>
      <c r="JTZ1018" s="3"/>
      <c r="JUA1018" s="3"/>
      <c r="JUB1018" s="3"/>
      <c r="JUC1018" s="3"/>
      <c r="JUD1018" s="3"/>
      <c r="JUE1018" s="3"/>
      <c r="JUF1018" s="3"/>
      <c r="JUG1018" s="3"/>
      <c r="JUH1018" s="3"/>
      <c r="JUI1018" s="3"/>
      <c r="JUJ1018" s="3"/>
      <c r="JUK1018" s="3"/>
      <c r="JUL1018" s="3"/>
      <c r="JUM1018" s="3"/>
      <c r="JUN1018" s="3"/>
      <c r="JUO1018" s="3"/>
      <c r="JUP1018" s="3"/>
      <c r="JUQ1018" s="3"/>
      <c r="JUR1018" s="3"/>
      <c r="JUS1018" s="3"/>
      <c r="JUT1018" s="3"/>
      <c r="JUU1018" s="3"/>
      <c r="JUV1018" s="3"/>
      <c r="JUW1018" s="3"/>
      <c r="JUX1018" s="3"/>
      <c r="JUY1018" s="3"/>
      <c r="JUZ1018" s="3"/>
      <c r="JVA1018" s="3"/>
      <c r="JVB1018" s="3"/>
      <c r="JVC1018" s="3"/>
      <c r="JVD1018" s="3"/>
      <c r="JVE1018" s="3"/>
      <c r="JVF1018" s="3"/>
      <c r="JVG1018" s="3"/>
      <c r="JVH1018" s="3"/>
      <c r="JVI1018" s="3"/>
      <c r="JVJ1018" s="3"/>
      <c r="JVK1018" s="3"/>
      <c r="JVL1018" s="3"/>
      <c r="JVM1018" s="3"/>
      <c r="JVN1018" s="3"/>
      <c r="JVO1018" s="3"/>
      <c r="JVP1018" s="3"/>
      <c r="JVQ1018" s="3"/>
      <c r="JVR1018" s="3"/>
      <c r="JVS1018" s="3"/>
      <c r="JVT1018" s="3"/>
      <c r="JVU1018" s="3"/>
      <c r="JVV1018" s="3"/>
      <c r="JVW1018" s="3"/>
      <c r="JVX1018" s="3"/>
      <c r="JVY1018" s="3"/>
      <c r="JVZ1018" s="3"/>
      <c r="JWA1018" s="3"/>
      <c r="JWB1018" s="3"/>
      <c r="JWC1018" s="3"/>
      <c r="JWD1018" s="3"/>
      <c r="JWE1018" s="3"/>
      <c r="JWF1018" s="3"/>
      <c r="JWG1018" s="3"/>
      <c r="JWH1018" s="3"/>
      <c r="JWI1018" s="3"/>
      <c r="JWJ1018" s="3"/>
      <c r="JWK1018" s="3"/>
      <c r="JWL1018" s="3"/>
      <c r="JWM1018" s="3"/>
      <c r="JWN1018" s="3"/>
      <c r="JWO1018" s="3"/>
      <c r="JWP1018" s="3"/>
      <c r="JWQ1018" s="3"/>
      <c r="JWR1018" s="3"/>
      <c r="JWS1018" s="3"/>
      <c r="JWT1018" s="3"/>
      <c r="JWU1018" s="3"/>
      <c r="JWV1018" s="3"/>
      <c r="JWW1018" s="3"/>
      <c r="JWX1018" s="3"/>
      <c r="JWY1018" s="3"/>
      <c r="JWZ1018" s="3"/>
      <c r="JXA1018" s="3"/>
      <c r="JXB1018" s="3"/>
      <c r="JXC1018" s="3"/>
      <c r="JXD1018" s="3"/>
      <c r="JXE1018" s="3"/>
      <c r="JXF1018" s="3"/>
      <c r="JXG1018" s="3"/>
      <c r="JXH1018" s="3"/>
      <c r="JXI1018" s="3"/>
      <c r="JXJ1018" s="3"/>
      <c r="JXK1018" s="3"/>
      <c r="JXL1018" s="3"/>
      <c r="JXM1018" s="3"/>
      <c r="JXN1018" s="3"/>
      <c r="JXO1018" s="3"/>
      <c r="JXP1018" s="3"/>
      <c r="JXQ1018" s="3"/>
      <c r="JXR1018" s="3"/>
      <c r="JXS1018" s="3"/>
      <c r="JXT1018" s="3"/>
      <c r="JXU1018" s="3"/>
      <c r="JXV1018" s="3"/>
      <c r="JXW1018" s="3"/>
      <c r="JXX1018" s="3"/>
      <c r="JXY1018" s="3"/>
      <c r="JXZ1018" s="3"/>
      <c r="JYA1018" s="3"/>
      <c r="JYB1018" s="3"/>
      <c r="JYC1018" s="3"/>
      <c r="JYD1018" s="3"/>
      <c r="JYE1018" s="3"/>
      <c r="JYF1018" s="3"/>
      <c r="JYG1018" s="3"/>
      <c r="JYH1018" s="3"/>
      <c r="JYI1018" s="3"/>
      <c r="JYJ1018" s="3"/>
      <c r="JYK1018" s="3"/>
      <c r="JYL1018" s="3"/>
      <c r="JYM1018" s="3"/>
      <c r="JYN1018" s="3"/>
      <c r="JYO1018" s="3"/>
      <c r="JYP1018" s="3"/>
      <c r="JYQ1018" s="3"/>
      <c r="JYR1018" s="3"/>
      <c r="JYS1018" s="3"/>
      <c r="JYT1018" s="3"/>
      <c r="JYU1018" s="3"/>
      <c r="JYV1018" s="3"/>
      <c r="JYW1018" s="3"/>
      <c r="JYX1018" s="3"/>
      <c r="JYY1018" s="3"/>
      <c r="JYZ1018" s="3"/>
      <c r="JZA1018" s="3"/>
      <c r="JZB1018" s="3"/>
      <c r="JZC1018" s="3"/>
      <c r="JZD1018" s="3"/>
      <c r="JZE1018" s="3"/>
      <c r="JZF1018" s="3"/>
      <c r="JZG1018" s="3"/>
      <c r="JZH1018" s="3"/>
      <c r="JZI1018" s="3"/>
      <c r="JZJ1018" s="3"/>
      <c r="JZK1018" s="3"/>
      <c r="JZL1018" s="3"/>
      <c r="JZM1018" s="3"/>
      <c r="JZN1018" s="3"/>
      <c r="JZO1018" s="3"/>
      <c r="JZP1018" s="3"/>
      <c r="JZQ1018" s="3"/>
      <c r="JZR1018" s="3"/>
      <c r="JZS1018" s="3"/>
      <c r="JZT1018" s="3"/>
      <c r="JZU1018" s="3"/>
      <c r="JZV1018" s="3"/>
      <c r="JZW1018" s="3"/>
      <c r="JZX1018" s="3"/>
      <c r="JZY1018" s="3"/>
      <c r="JZZ1018" s="3"/>
      <c r="KAA1018" s="3"/>
      <c r="KAB1018" s="3"/>
      <c r="KAC1018" s="3"/>
      <c r="KAD1018" s="3"/>
      <c r="KAE1018" s="3"/>
      <c r="KAF1018" s="3"/>
      <c r="KAG1018" s="3"/>
      <c r="KAH1018" s="3"/>
      <c r="KAI1018" s="3"/>
      <c r="KAJ1018" s="3"/>
      <c r="KAK1018" s="3"/>
      <c r="KAL1018" s="3"/>
      <c r="KAM1018" s="3"/>
      <c r="KAN1018" s="3"/>
      <c r="KAO1018" s="3"/>
      <c r="KAP1018" s="3"/>
      <c r="KAQ1018" s="3"/>
      <c r="KAR1018" s="3"/>
      <c r="KAS1018" s="3"/>
      <c r="KAT1018" s="3"/>
      <c r="KAU1018" s="3"/>
      <c r="KAV1018" s="3"/>
      <c r="KAW1018" s="3"/>
      <c r="KAX1018" s="3"/>
      <c r="KAY1018" s="3"/>
      <c r="KAZ1018" s="3"/>
      <c r="KBA1018" s="3"/>
      <c r="KBB1018" s="3"/>
      <c r="KBC1018" s="3"/>
      <c r="KBD1018" s="3"/>
      <c r="KBE1018" s="3"/>
      <c r="KBF1018" s="3"/>
      <c r="KBG1018" s="3"/>
      <c r="KBH1018" s="3"/>
      <c r="KBI1018" s="3"/>
      <c r="KBJ1018" s="3"/>
      <c r="KBK1018" s="3"/>
      <c r="KBL1018" s="3"/>
      <c r="KBM1018" s="3"/>
      <c r="KBN1018" s="3"/>
      <c r="KBO1018" s="3"/>
      <c r="KBP1018" s="3"/>
      <c r="KBQ1018" s="3"/>
      <c r="KBR1018" s="3"/>
      <c r="KBS1018" s="3"/>
      <c r="KBT1018" s="3"/>
      <c r="KBU1018" s="3"/>
      <c r="KBV1018" s="3"/>
      <c r="KBW1018" s="3"/>
      <c r="KBX1018" s="3"/>
      <c r="KBY1018" s="3"/>
      <c r="KBZ1018" s="3"/>
      <c r="KCA1018" s="3"/>
      <c r="KCB1018" s="3"/>
      <c r="KCC1018" s="3"/>
      <c r="KCD1018" s="3"/>
      <c r="KCE1018" s="3"/>
      <c r="KCF1018" s="3"/>
      <c r="KCG1018" s="3"/>
      <c r="KCH1018" s="3"/>
      <c r="KCI1018" s="3"/>
      <c r="KCJ1018" s="3"/>
      <c r="KCK1018" s="3"/>
      <c r="KCL1018" s="3"/>
      <c r="KCM1018" s="3"/>
      <c r="KCN1018" s="3"/>
      <c r="KCO1018" s="3"/>
      <c r="KCP1018" s="3"/>
      <c r="KCQ1018" s="3"/>
      <c r="KCR1018" s="3"/>
      <c r="KCS1018" s="3"/>
      <c r="KCT1018" s="3"/>
      <c r="KCU1018" s="3"/>
      <c r="KCV1018" s="3"/>
      <c r="KCW1018" s="3"/>
      <c r="KCX1018" s="3"/>
      <c r="KCY1018" s="3"/>
      <c r="KCZ1018" s="3"/>
      <c r="KDA1018" s="3"/>
      <c r="KDB1018" s="3"/>
      <c r="KDC1018" s="3"/>
      <c r="KDD1018" s="3"/>
      <c r="KDE1018" s="3"/>
      <c r="KDF1018" s="3"/>
      <c r="KDG1018" s="3"/>
      <c r="KDH1018" s="3"/>
      <c r="KDI1018" s="3"/>
      <c r="KDJ1018" s="3"/>
      <c r="KDK1018" s="3"/>
      <c r="KDL1018" s="3"/>
      <c r="KDM1018" s="3"/>
      <c r="KDN1018" s="3"/>
      <c r="KDO1018" s="3"/>
      <c r="KDP1018" s="3"/>
      <c r="KDQ1018" s="3"/>
      <c r="KDR1018" s="3"/>
      <c r="KDS1018" s="3"/>
      <c r="KDT1018" s="3"/>
      <c r="KDU1018" s="3"/>
      <c r="KDV1018" s="3"/>
      <c r="KDW1018" s="3"/>
      <c r="KDX1018" s="3"/>
      <c r="KDY1018" s="3"/>
      <c r="KDZ1018" s="3"/>
      <c r="KEA1018" s="3"/>
      <c r="KEB1018" s="3"/>
      <c r="KEC1018" s="3"/>
      <c r="KED1018" s="3"/>
      <c r="KEE1018" s="3"/>
      <c r="KEF1018" s="3"/>
      <c r="KEG1018" s="3"/>
      <c r="KEH1018" s="3"/>
      <c r="KEI1018" s="3"/>
      <c r="KEJ1018" s="3"/>
      <c r="KEK1018" s="3"/>
      <c r="KEL1018" s="3"/>
      <c r="KEM1018" s="3"/>
      <c r="KEN1018" s="3"/>
      <c r="KEO1018" s="3"/>
      <c r="KEP1018" s="3"/>
      <c r="KEQ1018" s="3"/>
      <c r="KER1018" s="3"/>
      <c r="KES1018" s="3"/>
      <c r="KET1018" s="3"/>
      <c r="KEU1018" s="3"/>
      <c r="KEV1018" s="3"/>
      <c r="KEW1018" s="3"/>
      <c r="KEX1018" s="3"/>
      <c r="KEY1018" s="3"/>
      <c r="KEZ1018" s="3"/>
      <c r="KFA1018" s="3"/>
      <c r="KFB1018" s="3"/>
      <c r="KFC1018" s="3"/>
      <c r="KFD1018" s="3"/>
      <c r="KFE1018" s="3"/>
      <c r="KFF1018" s="3"/>
      <c r="KFG1018" s="3"/>
      <c r="KFH1018" s="3"/>
      <c r="KFI1018" s="3"/>
      <c r="KFJ1018" s="3"/>
      <c r="KFK1018" s="3"/>
      <c r="KFL1018" s="3"/>
      <c r="KFM1018" s="3"/>
      <c r="KFN1018" s="3"/>
      <c r="KFO1018" s="3"/>
      <c r="KFP1018" s="3"/>
      <c r="KFQ1018" s="3"/>
      <c r="KFR1018" s="3"/>
      <c r="KFS1018" s="3"/>
      <c r="KFT1018" s="3"/>
      <c r="KFU1018" s="3"/>
      <c r="KFV1018" s="3"/>
      <c r="KFW1018" s="3"/>
      <c r="KFX1018" s="3"/>
      <c r="KFY1018" s="3"/>
      <c r="KFZ1018" s="3"/>
      <c r="KGA1018" s="3"/>
      <c r="KGB1018" s="3"/>
      <c r="KGC1018" s="3"/>
      <c r="KGD1018" s="3"/>
      <c r="KGE1018" s="3"/>
      <c r="KGF1018" s="3"/>
      <c r="KGG1018" s="3"/>
      <c r="KGH1018" s="3"/>
      <c r="KGI1018" s="3"/>
      <c r="KGJ1018" s="3"/>
      <c r="KGK1018" s="3"/>
      <c r="KGL1018" s="3"/>
      <c r="KGM1018" s="3"/>
      <c r="KGN1018" s="3"/>
      <c r="KGO1018" s="3"/>
      <c r="KGP1018" s="3"/>
      <c r="KGQ1018" s="3"/>
      <c r="KGR1018" s="3"/>
      <c r="KGS1018" s="3"/>
      <c r="KGT1018" s="3"/>
      <c r="KGU1018" s="3"/>
      <c r="KGV1018" s="3"/>
      <c r="KGW1018" s="3"/>
      <c r="KGX1018" s="3"/>
      <c r="KGY1018" s="3"/>
      <c r="KGZ1018" s="3"/>
      <c r="KHA1018" s="3"/>
      <c r="KHB1018" s="3"/>
      <c r="KHC1018" s="3"/>
      <c r="KHD1018" s="3"/>
      <c r="KHE1018" s="3"/>
      <c r="KHF1018" s="3"/>
      <c r="KHG1018" s="3"/>
      <c r="KHH1018" s="3"/>
      <c r="KHI1018" s="3"/>
      <c r="KHJ1018" s="3"/>
      <c r="KHK1018" s="3"/>
      <c r="KHL1018" s="3"/>
      <c r="KHM1018" s="3"/>
      <c r="KHN1018" s="3"/>
      <c r="KHO1018" s="3"/>
      <c r="KHP1018" s="3"/>
      <c r="KHQ1018" s="3"/>
      <c r="KHR1018" s="3"/>
      <c r="KHS1018" s="3"/>
      <c r="KHT1018" s="3"/>
      <c r="KHU1018" s="3"/>
      <c r="KHV1018" s="3"/>
      <c r="KHW1018" s="3"/>
      <c r="KHX1018" s="3"/>
      <c r="KHY1018" s="3"/>
      <c r="KHZ1018" s="3"/>
      <c r="KIA1018" s="3"/>
      <c r="KIB1018" s="3"/>
      <c r="KIC1018" s="3"/>
      <c r="KID1018" s="3"/>
      <c r="KIE1018" s="3"/>
      <c r="KIF1018" s="3"/>
      <c r="KIG1018" s="3"/>
      <c r="KIH1018" s="3"/>
      <c r="KII1018" s="3"/>
      <c r="KIJ1018" s="3"/>
      <c r="KIK1018" s="3"/>
      <c r="KIL1018" s="3"/>
      <c r="KIM1018" s="3"/>
      <c r="KIN1018" s="3"/>
      <c r="KIO1018" s="3"/>
      <c r="KIP1018" s="3"/>
      <c r="KIQ1018" s="3"/>
      <c r="KIR1018" s="3"/>
      <c r="KIS1018" s="3"/>
      <c r="KIT1018" s="3"/>
      <c r="KIU1018" s="3"/>
      <c r="KIV1018" s="3"/>
      <c r="KIW1018" s="3"/>
      <c r="KIX1018" s="3"/>
      <c r="KIY1018" s="3"/>
      <c r="KIZ1018" s="3"/>
      <c r="KJA1018" s="3"/>
      <c r="KJB1018" s="3"/>
      <c r="KJC1018" s="3"/>
      <c r="KJD1018" s="3"/>
      <c r="KJE1018" s="3"/>
      <c r="KJF1018" s="3"/>
      <c r="KJG1018" s="3"/>
      <c r="KJH1018" s="3"/>
      <c r="KJI1018" s="3"/>
      <c r="KJJ1018" s="3"/>
      <c r="KJK1018" s="3"/>
      <c r="KJL1018" s="3"/>
      <c r="KJM1018" s="3"/>
      <c r="KJN1018" s="3"/>
      <c r="KJO1018" s="3"/>
      <c r="KJP1018" s="3"/>
      <c r="KJQ1018" s="3"/>
      <c r="KJR1018" s="3"/>
      <c r="KJS1018" s="3"/>
      <c r="KJT1018" s="3"/>
      <c r="KJU1018" s="3"/>
      <c r="KJV1018" s="3"/>
      <c r="KJW1018" s="3"/>
      <c r="KJX1018" s="3"/>
      <c r="KJY1018" s="3"/>
      <c r="KJZ1018" s="3"/>
      <c r="KKA1018" s="3"/>
      <c r="KKB1018" s="3"/>
      <c r="KKC1018" s="3"/>
      <c r="KKD1018" s="3"/>
      <c r="KKE1018" s="3"/>
      <c r="KKF1018" s="3"/>
      <c r="KKG1018" s="3"/>
      <c r="KKH1018" s="3"/>
      <c r="KKI1018" s="3"/>
      <c r="KKJ1018" s="3"/>
      <c r="KKK1018" s="3"/>
      <c r="KKL1018" s="3"/>
      <c r="KKM1018" s="3"/>
      <c r="KKN1018" s="3"/>
      <c r="KKO1018" s="3"/>
      <c r="KKP1018" s="3"/>
      <c r="KKQ1018" s="3"/>
      <c r="KKR1018" s="3"/>
      <c r="KKS1018" s="3"/>
      <c r="KKT1018" s="3"/>
      <c r="KKU1018" s="3"/>
      <c r="KKV1018" s="3"/>
      <c r="KKW1018" s="3"/>
      <c r="KKX1018" s="3"/>
      <c r="KKY1018" s="3"/>
      <c r="KKZ1018" s="3"/>
      <c r="KLA1018" s="3"/>
      <c r="KLB1018" s="3"/>
      <c r="KLC1018" s="3"/>
      <c r="KLD1018" s="3"/>
      <c r="KLE1018" s="3"/>
      <c r="KLF1018" s="3"/>
      <c r="KLG1018" s="3"/>
      <c r="KLH1018" s="3"/>
      <c r="KLI1018" s="3"/>
      <c r="KLJ1018" s="3"/>
      <c r="KLK1018" s="3"/>
      <c r="KLL1018" s="3"/>
      <c r="KLM1018" s="3"/>
      <c r="KLN1018" s="3"/>
      <c r="KLO1018" s="3"/>
      <c r="KLP1018" s="3"/>
      <c r="KLQ1018" s="3"/>
      <c r="KLR1018" s="3"/>
      <c r="KLS1018" s="3"/>
      <c r="KLT1018" s="3"/>
      <c r="KLU1018" s="3"/>
      <c r="KLV1018" s="3"/>
      <c r="KLW1018" s="3"/>
      <c r="KLX1018" s="3"/>
      <c r="KLY1018" s="3"/>
      <c r="KLZ1018" s="3"/>
      <c r="KMA1018" s="3"/>
      <c r="KMB1018" s="3"/>
      <c r="KMC1018" s="3"/>
      <c r="KMD1018" s="3"/>
      <c r="KME1018" s="3"/>
      <c r="KMF1018" s="3"/>
      <c r="KMG1018" s="3"/>
      <c r="KMH1018" s="3"/>
      <c r="KMI1018" s="3"/>
      <c r="KMJ1018" s="3"/>
      <c r="KMK1018" s="3"/>
      <c r="KML1018" s="3"/>
      <c r="KMM1018" s="3"/>
      <c r="KMN1018" s="3"/>
      <c r="KMO1018" s="3"/>
      <c r="KMP1018" s="3"/>
      <c r="KMQ1018" s="3"/>
      <c r="KMR1018" s="3"/>
      <c r="KMS1018" s="3"/>
      <c r="KMT1018" s="3"/>
      <c r="KMU1018" s="3"/>
      <c r="KMV1018" s="3"/>
      <c r="KMW1018" s="3"/>
      <c r="KMX1018" s="3"/>
      <c r="KMY1018" s="3"/>
      <c r="KMZ1018" s="3"/>
      <c r="KNA1018" s="3"/>
      <c r="KNB1018" s="3"/>
      <c r="KNC1018" s="3"/>
      <c r="KND1018" s="3"/>
      <c r="KNE1018" s="3"/>
      <c r="KNF1018" s="3"/>
      <c r="KNG1018" s="3"/>
      <c r="KNH1018" s="3"/>
      <c r="KNI1018" s="3"/>
      <c r="KNJ1018" s="3"/>
      <c r="KNK1018" s="3"/>
      <c r="KNL1018" s="3"/>
      <c r="KNM1018" s="3"/>
      <c r="KNN1018" s="3"/>
      <c r="KNO1018" s="3"/>
      <c r="KNP1018" s="3"/>
      <c r="KNQ1018" s="3"/>
      <c r="KNR1018" s="3"/>
      <c r="KNS1018" s="3"/>
      <c r="KNT1018" s="3"/>
      <c r="KNU1018" s="3"/>
      <c r="KNV1018" s="3"/>
      <c r="KNW1018" s="3"/>
      <c r="KNX1018" s="3"/>
      <c r="KNY1018" s="3"/>
      <c r="KNZ1018" s="3"/>
      <c r="KOA1018" s="3"/>
      <c r="KOB1018" s="3"/>
      <c r="KOC1018" s="3"/>
      <c r="KOD1018" s="3"/>
      <c r="KOE1018" s="3"/>
      <c r="KOF1018" s="3"/>
      <c r="KOG1018" s="3"/>
      <c r="KOH1018" s="3"/>
      <c r="KOI1018" s="3"/>
      <c r="KOJ1018" s="3"/>
      <c r="KOK1018" s="3"/>
      <c r="KOL1018" s="3"/>
      <c r="KOM1018" s="3"/>
      <c r="KON1018" s="3"/>
      <c r="KOO1018" s="3"/>
      <c r="KOP1018" s="3"/>
      <c r="KOQ1018" s="3"/>
      <c r="KOR1018" s="3"/>
      <c r="KOS1018" s="3"/>
      <c r="KOT1018" s="3"/>
      <c r="KOU1018" s="3"/>
      <c r="KOV1018" s="3"/>
      <c r="KOW1018" s="3"/>
      <c r="KOX1018" s="3"/>
      <c r="KOY1018" s="3"/>
      <c r="KOZ1018" s="3"/>
      <c r="KPA1018" s="3"/>
      <c r="KPB1018" s="3"/>
      <c r="KPC1018" s="3"/>
      <c r="KPD1018" s="3"/>
      <c r="KPE1018" s="3"/>
      <c r="KPF1018" s="3"/>
      <c r="KPG1018" s="3"/>
      <c r="KPH1018" s="3"/>
      <c r="KPI1018" s="3"/>
      <c r="KPJ1018" s="3"/>
      <c r="KPK1018" s="3"/>
      <c r="KPL1018" s="3"/>
      <c r="KPM1018" s="3"/>
      <c r="KPN1018" s="3"/>
      <c r="KPO1018" s="3"/>
      <c r="KPP1018" s="3"/>
      <c r="KPQ1018" s="3"/>
      <c r="KPR1018" s="3"/>
      <c r="KPS1018" s="3"/>
      <c r="KPT1018" s="3"/>
      <c r="KPU1018" s="3"/>
      <c r="KPV1018" s="3"/>
      <c r="KPW1018" s="3"/>
      <c r="KPX1018" s="3"/>
      <c r="KPY1018" s="3"/>
      <c r="KPZ1018" s="3"/>
      <c r="KQA1018" s="3"/>
      <c r="KQB1018" s="3"/>
      <c r="KQC1018" s="3"/>
      <c r="KQD1018" s="3"/>
      <c r="KQE1018" s="3"/>
      <c r="KQF1018" s="3"/>
      <c r="KQG1018" s="3"/>
      <c r="KQH1018" s="3"/>
      <c r="KQI1018" s="3"/>
      <c r="KQJ1018" s="3"/>
      <c r="KQK1018" s="3"/>
      <c r="KQL1018" s="3"/>
      <c r="KQM1018" s="3"/>
      <c r="KQN1018" s="3"/>
      <c r="KQO1018" s="3"/>
      <c r="KQP1018" s="3"/>
      <c r="KQQ1018" s="3"/>
      <c r="KQR1018" s="3"/>
      <c r="KQS1018" s="3"/>
      <c r="KQT1018" s="3"/>
      <c r="KQU1018" s="3"/>
      <c r="KQV1018" s="3"/>
      <c r="KQW1018" s="3"/>
      <c r="KQX1018" s="3"/>
      <c r="KQY1018" s="3"/>
      <c r="KQZ1018" s="3"/>
      <c r="KRA1018" s="3"/>
      <c r="KRB1018" s="3"/>
      <c r="KRC1018" s="3"/>
      <c r="KRD1018" s="3"/>
      <c r="KRE1018" s="3"/>
      <c r="KRF1018" s="3"/>
      <c r="KRG1018" s="3"/>
      <c r="KRH1018" s="3"/>
      <c r="KRI1018" s="3"/>
      <c r="KRJ1018" s="3"/>
      <c r="KRK1018" s="3"/>
      <c r="KRL1018" s="3"/>
      <c r="KRM1018" s="3"/>
      <c r="KRN1018" s="3"/>
      <c r="KRO1018" s="3"/>
      <c r="KRP1018" s="3"/>
      <c r="KRQ1018" s="3"/>
      <c r="KRR1018" s="3"/>
      <c r="KRS1018" s="3"/>
      <c r="KRT1018" s="3"/>
      <c r="KRU1018" s="3"/>
      <c r="KRV1018" s="3"/>
      <c r="KRW1018" s="3"/>
      <c r="KRX1018" s="3"/>
      <c r="KRY1018" s="3"/>
      <c r="KRZ1018" s="3"/>
      <c r="KSA1018" s="3"/>
      <c r="KSB1018" s="3"/>
      <c r="KSC1018" s="3"/>
      <c r="KSD1018" s="3"/>
      <c r="KSE1018" s="3"/>
      <c r="KSF1018" s="3"/>
      <c r="KSG1018" s="3"/>
      <c r="KSH1018" s="3"/>
      <c r="KSI1018" s="3"/>
      <c r="KSJ1018" s="3"/>
      <c r="KSK1018" s="3"/>
      <c r="KSL1018" s="3"/>
      <c r="KSM1018" s="3"/>
      <c r="KSN1018" s="3"/>
      <c r="KSO1018" s="3"/>
      <c r="KSP1018" s="3"/>
      <c r="KSQ1018" s="3"/>
      <c r="KSR1018" s="3"/>
      <c r="KSS1018" s="3"/>
      <c r="KST1018" s="3"/>
      <c r="KSU1018" s="3"/>
      <c r="KSV1018" s="3"/>
      <c r="KSW1018" s="3"/>
      <c r="KSX1018" s="3"/>
      <c r="KSY1018" s="3"/>
      <c r="KSZ1018" s="3"/>
      <c r="KTA1018" s="3"/>
      <c r="KTB1018" s="3"/>
      <c r="KTC1018" s="3"/>
      <c r="KTD1018" s="3"/>
      <c r="KTE1018" s="3"/>
      <c r="KTF1018" s="3"/>
      <c r="KTG1018" s="3"/>
      <c r="KTH1018" s="3"/>
      <c r="KTI1018" s="3"/>
      <c r="KTJ1018" s="3"/>
      <c r="KTK1018" s="3"/>
      <c r="KTL1018" s="3"/>
      <c r="KTM1018" s="3"/>
      <c r="KTN1018" s="3"/>
      <c r="KTO1018" s="3"/>
      <c r="KTP1018" s="3"/>
      <c r="KTQ1018" s="3"/>
      <c r="KTR1018" s="3"/>
      <c r="KTS1018" s="3"/>
      <c r="KTT1018" s="3"/>
      <c r="KTU1018" s="3"/>
      <c r="KTV1018" s="3"/>
      <c r="KTW1018" s="3"/>
      <c r="KTX1018" s="3"/>
      <c r="KTY1018" s="3"/>
      <c r="KTZ1018" s="3"/>
      <c r="KUA1018" s="3"/>
      <c r="KUB1018" s="3"/>
      <c r="KUC1018" s="3"/>
      <c r="KUD1018" s="3"/>
      <c r="KUE1018" s="3"/>
      <c r="KUF1018" s="3"/>
      <c r="KUG1018" s="3"/>
      <c r="KUH1018" s="3"/>
      <c r="KUI1018" s="3"/>
      <c r="KUJ1018" s="3"/>
      <c r="KUK1018" s="3"/>
      <c r="KUL1018" s="3"/>
      <c r="KUM1018" s="3"/>
      <c r="KUN1018" s="3"/>
      <c r="KUO1018" s="3"/>
      <c r="KUP1018" s="3"/>
      <c r="KUQ1018" s="3"/>
      <c r="KUR1018" s="3"/>
      <c r="KUS1018" s="3"/>
      <c r="KUT1018" s="3"/>
      <c r="KUU1018" s="3"/>
      <c r="KUV1018" s="3"/>
      <c r="KUW1018" s="3"/>
      <c r="KUX1018" s="3"/>
      <c r="KUY1018" s="3"/>
      <c r="KUZ1018" s="3"/>
      <c r="KVA1018" s="3"/>
      <c r="KVB1018" s="3"/>
      <c r="KVC1018" s="3"/>
      <c r="KVD1018" s="3"/>
      <c r="KVE1018" s="3"/>
      <c r="KVF1018" s="3"/>
      <c r="KVG1018" s="3"/>
      <c r="KVH1018" s="3"/>
      <c r="KVI1018" s="3"/>
      <c r="KVJ1018" s="3"/>
      <c r="KVK1018" s="3"/>
      <c r="KVL1018" s="3"/>
      <c r="KVM1018" s="3"/>
      <c r="KVN1018" s="3"/>
      <c r="KVO1018" s="3"/>
      <c r="KVP1018" s="3"/>
      <c r="KVQ1018" s="3"/>
      <c r="KVR1018" s="3"/>
      <c r="KVS1018" s="3"/>
      <c r="KVT1018" s="3"/>
      <c r="KVU1018" s="3"/>
      <c r="KVV1018" s="3"/>
      <c r="KVW1018" s="3"/>
      <c r="KVX1018" s="3"/>
      <c r="KVY1018" s="3"/>
      <c r="KVZ1018" s="3"/>
      <c r="KWA1018" s="3"/>
      <c r="KWB1018" s="3"/>
      <c r="KWC1018" s="3"/>
      <c r="KWD1018" s="3"/>
      <c r="KWE1018" s="3"/>
      <c r="KWF1018" s="3"/>
      <c r="KWG1018" s="3"/>
      <c r="KWH1018" s="3"/>
      <c r="KWI1018" s="3"/>
      <c r="KWJ1018" s="3"/>
      <c r="KWK1018" s="3"/>
      <c r="KWL1018" s="3"/>
      <c r="KWM1018" s="3"/>
      <c r="KWN1018" s="3"/>
      <c r="KWO1018" s="3"/>
      <c r="KWP1018" s="3"/>
      <c r="KWQ1018" s="3"/>
      <c r="KWR1018" s="3"/>
      <c r="KWS1018" s="3"/>
      <c r="KWT1018" s="3"/>
      <c r="KWU1018" s="3"/>
      <c r="KWV1018" s="3"/>
      <c r="KWW1018" s="3"/>
      <c r="KWX1018" s="3"/>
      <c r="KWY1018" s="3"/>
      <c r="KWZ1018" s="3"/>
      <c r="KXA1018" s="3"/>
      <c r="KXB1018" s="3"/>
      <c r="KXC1018" s="3"/>
      <c r="KXD1018" s="3"/>
      <c r="KXE1018" s="3"/>
      <c r="KXF1018" s="3"/>
      <c r="KXG1018" s="3"/>
      <c r="KXH1018" s="3"/>
      <c r="KXI1018" s="3"/>
      <c r="KXJ1018" s="3"/>
      <c r="KXK1018" s="3"/>
      <c r="KXL1018" s="3"/>
      <c r="KXM1018" s="3"/>
      <c r="KXN1018" s="3"/>
      <c r="KXO1018" s="3"/>
      <c r="KXP1018" s="3"/>
      <c r="KXQ1018" s="3"/>
      <c r="KXR1018" s="3"/>
      <c r="KXS1018" s="3"/>
      <c r="KXT1018" s="3"/>
      <c r="KXU1018" s="3"/>
      <c r="KXV1018" s="3"/>
      <c r="KXW1018" s="3"/>
      <c r="KXX1018" s="3"/>
      <c r="KXY1018" s="3"/>
      <c r="KXZ1018" s="3"/>
      <c r="KYA1018" s="3"/>
      <c r="KYB1018" s="3"/>
      <c r="KYC1018" s="3"/>
      <c r="KYD1018" s="3"/>
      <c r="KYE1018" s="3"/>
      <c r="KYF1018" s="3"/>
      <c r="KYG1018" s="3"/>
      <c r="KYH1018" s="3"/>
      <c r="KYI1018" s="3"/>
      <c r="KYJ1018" s="3"/>
      <c r="KYK1018" s="3"/>
      <c r="KYL1018" s="3"/>
      <c r="KYM1018" s="3"/>
      <c r="KYN1018" s="3"/>
      <c r="KYO1018" s="3"/>
      <c r="KYP1018" s="3"/>
      <c r="KYQ1018" s="3"/>
      <c r="KYR1018" s="3"/>
      <c r="KYS1018" s="3"/>
      <c r="KYT1018" s="3"/>
      <c r="KYU1018" s="3"/>
      <c r="KYV1018" s="3"/>
      <c r="KYW1018" s="3"/>
      <c r="KYX1018" s="3"/>
      <c r="KYY1018" s="3"/>
      <c r="KYZ1018" s="3"/>
      <c r="KZA1018" s="3"/>
      <c r="KZB1018" s="3"/>
      <c r="KZC1018" s="3"/>
      <c r="KZD1018" s="3"/>
      <c r="KZE1018" s="3"/>
      <c r="KZF1018" s="3"/>
      <c r="KZG1018" s="3"/>
      <c r="KZH1018" s="3"/>
      <c r="KZI1018" s="3"/>
      <c r="KZJ1018" s="3"/>
      <c r="KZK1018" s="3"/>
      <c r="KZL1018" s="3"/>
      <c r="KZM1018" s="3"/>
      <c r="KZN1018" s="3"/>
      <c r="KZO1018" s="3"/>
      <c r="KZP1018" s="3"/>
      <c r="KZQ1018" s="3"/>
      <c r="KZR1018" s="3"/>
      <c r="KZS1018" s="3"/>
      <c r="KZT1018" s="3"/>
      <c r="KZU1018" s="3"/>
      <c r="KZV1018" s="3"/>
      <c r="KZW1018" s="3"/>
      <c r="KZX1018" s="3"/>
      <c r="KZY1018" s="3"/>
      <c r="KZZ1018" s="3"/>
      <c r="LAA1018" s="3"/>
      <c r="LAB1018" s="3"/>
      <c r="LAC1018" s="3"/>
      <c r="LAD1018" s="3"/>
      <c r="LAE1018" s="3"/>
      <c r="LAF1018" s="3"/>
      <c r="LAG1018" s="3"/>
      <c r="LAH1018" s="3"/>
      <c r="LAI1018" s="3"/>
      <c r="LAJ1018" s="3"/>
      <c r="LAK1018" s="3"/>
      <c r="LAL1018" s="3"/>
      <c r="LAM1018" s="3"/>
      <c r="LAN1018" s="3"/>
      <c r="LAO1018" s="3"/>
      <c r="LAP1018" s="3"/>
      <c r="LAQ1018" s="3"/>
      <c r="LAR1018" s="3"/>
      <c r="LAS1018" s="3"/>
      <c r="LAT1018" s="3"/>
      <c r="LAU1018" s="3"/>
      <c r="LAV1018" s="3"/>
      <c r="LAW1018" s="3"/>
      <c r="LAX1018" s="3"/>
      <c r="LAY1018" s="3"/>
      <c r="LAZ1018" s="3"/>
      <c r="LBA1018" s="3"/>
      <c r="LBB1018" s="3"/>
      <c r="LBC1018" s="3"/>
      <c r="LBD1018" s="3"/>
      <c r="LBE1018" s="3"/>
      <c r="LBF1018" s="3"/>
      <c r="LBG1018" s="3"/>
      <c r="LBH1018" s="3"/>
      <c r="LBI1018" s="3"/>
      <c r="LBJ1018" s="3"/>
      <c r="LBK1018" s="3"/>
      <c r="LBL1018" s="3"/>
      <c r="LBM1018" s="3"/>
      <c r="LBN1018" s="3"/>
      <c r="LBO1018" s="3"/>
      <c r="LBP1018" s="3"/>
      <c r="LBQ1018" s="3"/>
      <c r="LBR1018" s="3"/>
      <c r="LBS1018" s="3"/>
      <c r="LBT1018" s="3"/>
      <c r="LBU1018" s="3"/>
      <c r="LBV1018" s="3"/>
      <c r="LBW1018" s="3"/>
      <c r="LBX1018" s="3"/>
      <c r="LBY1018" s="3"/>
      <c r="LBZ1018" s="3"/>
      <c r="LCA1018" s="3"/>
      <c r="LCB1018" s="3"/>
      <c r="LCC1018" s="3"/>
      <c r="LCD1018" s="3"/>
      <c r="LCE1018" s="3"/>
      <c r="LCF1018" s="3"/>
      <c r="LCG1018" s="3"/>
      <c r="LCH1018" s="3"/>
      <c r="LCI1018" s="3"/>
      <c r="LCJ1018" s="3"/>
      <c r="LCK1018" s="3"/>
      <c r="LCL1018" s="3"/>
      <c r="LCM1018" s="3"/>
      <c r="LCN1018" s="3"/>
      <c r="LCO1018" s="3"/>
      <c r="LCP1018" s="3"/>
      <c r="LCQ1018" s="3"/>
      <c r="LCR1018" s="3"/>
      <c r="LCS1018" s="3"/>
      <c r="LCT1018" s="3"/>
      <c r="LCU1018" s="3"/>
      <c r="LCV1018" s="3"/>
      <c r="LCW1018" s="3"/>
      <c r="LCX1018" s="3"/>
      <c r="LCY1018" s="3"/>
      <c r="LCZ1018" s="3"/>
      <c r="LDA1018" s="3"/>
      <c r="LDB1018" s="3"/>
      <c r="LDC1018" s="3"/>
      <c r="LDD1018" s="3"/>
      <c r="LDE1018" s="3"/>
      <c r="LDF1018" s="3"/>
      <c r="LDG1018" s="3"/>
      <c r="LDH1018" s="3"/>
      <c r="LDI1018" s="3"/>
      <c r="LDJ1018" s="3"/>
      <c r="LDK1018" s="3"/>
      <c r="LDL1018" s="3"/>
      <c r="LDM1018" s="3"/>
      <c r="LDN1018" s="3"/>
      <c r="LDO1018" s="3"/>
      <c r="LDP1018" s="3"/>
      <c r="LDQ1018" s="3"/>
      <c r="LDR1018" s="3"/>
      <c r="LDS1018" s="3"/>
      <c r="LDT1018" s="3"/>
      <c r="LDU1018" s="3"/>
      <c r="LDV1018" s="3"/>
      <c r="LDW1018" s="3"/>
      <c r="LDX1018" s="3"/>
      <c r="LDY1018" s="3"/>
      <c r="LDZ1018" s="3"/>
      <c r="LEA1018" s="3"/>
      <c r="LEB1018" s="3"/>
      <c r="LEC1018" s="3"/>
      <c r="LED1018" s="3"/>
      <c r="LEE1018" s="3"/>
      <c r="LEF1018" s="3"/>
      <c r="LEG1018" s="3"/>
      <c r="LEH1018" s="3"/>
      <c r="LEI1018" s="3"/>
      <c r="LEJ1018" s="3"/>
      <c r="LEK1018" s="3"/>
      <c r="LEL1018" s="3"/>
      <c r="LEM1018" s="3"/>
      <c r="LEN1018" s="3"/>
      <c r="LEO1018" s="3"/>
      <c r="LEP1018" s="3"/>
      <c r="LEQ1018" s="3"/>
      <c r="LER1018" s="3"/>
      <c r="LES1018" s="3"/>
      <c r="LET1018" s="3"/>
      <c r="LEU1018" s="3"/>
      <c r="LEV1018" s="3"/>
      <c r="LEW1018" s="3"/>
      <c r="LEX1018" s="3"/>
      <c r="LEY1018" s="3"/>
      <c r="LEZ1018" s="3"/>
      <c r="LFA1018" s="3"/>
      <c r="LFB1018" s="3"/>
      <c r="LFC1018" s="3"/>
      <c r="LFD1018" s="3"/>
      <c r="LFE1018" s="3"/>
      <c r="LFF1018" s="3"/>
      <c r="LFG1018" s="3"/>
      <c r="LFH1018" s="3"/>
      <c r="LFI1018" s="3"/>
      <c r="LFJ1018" s="3"/>
      <c r="LFK1018" s="3"/>
      <c r="LFL1018" s="3"/>
      <c r="LFM1018" s="3"/>
      <c r="LFN1018" s="3"/>
      <c r="LFO1018" s="3"/>
      <c r="LFP1018" s="3"/>
      <c r="LFQ1018" s="3"/>
      <c r="LFR1018" s="3"/>
      <c r="LFS1018" s="3"/>
      <c r="LFT1018" s="3"/>
      <c r="LFU1018" s="3"/>
      <c r="LFV1018" s="3"/>
      <c r="LFW1018" s="3"/>
      <c r="LFX1018" s="3"/>
      <c r="LFY1018" s="3"/>
      <c r="LFZ1018" s="3"/>
      <c r="LGA1018" s="3"/>
      <c r="LGB1018" s="3"/>
      <c r="LGC1018" s="3"/>
      <c r="LGD1018" s="3"/>
      <c r="LGE1018" s="3"/>
      <c r="LGF1018" s="3"/>
      <c r="LGG1018" s="3"/>
      <c r="LGH1018" s="3"/>
      <c r="LGI1018" s="3"/>
      <c r="LGJ1018" s="3"/>
      <c r="LGK1018" s="3"/>
      <c r="LGL1018" s="3"/>
      <c r="LGM1018" s="3"/>
      <c r="LGN1018" s="3"/>
      <c r="LGO1018" s="3"/>
      <c r="LGP1018" s="3"/>
      <c r="LGQ1018" s="3"/>
      <c r="LGR1018" s="3"/>
      <c r="LGS1018" s="3"/>
      <c r="LGT1018" s="3"/>
      <c r="LGU1018" s="3"/>
      <c r="LGV1018" s="3"/>
      <c r="LGW1018" s="3"/>
      <c r="LGX1018" s="3"/>
      <c r="LGY1018" s="3"/>
      <c r="LGZ1018" s="3"/>
      <c r="LHA1018" s="3"/>
      <c r="LHB1018" s="3"/>
      <c r="LHC1018" s="3"/>
      <c r="LHD1018" s="3"/>
      <c r="LHE1018" s="3"/>
      <c r="LHF1018" s="3"/>
      <c r="LHG1018" s="3"/>
      <c r="LHH1018" s="3"/>
      <c r="LHI1018" s="3"/>
      <c r="LHJ1018" s="3"/>
      <c r="LHK1018" s="3"/>
      <c r="LHL1018" s="3"/>
      <c r="LHM1018" s="3"/>
      <c r="LHN1018" s="3"/>
      <c r="LHO1018" s="3"/>
      <c r="LHP1018" s="3"/>
      <c r="LHQ1018" s="3"/>
      <c r="LHR1018" s="3"/>
      <c r="LHS1018" s="3"/>
      <c r="LHT1018" s="3"/>
      <c r="LHU1018" s="3"/>
      <c r="LHV1018" s="3"/>
      <c r="LHW1018" s="3"/>
      <c r="LHX1018" s="3"/>
      <c r="LHY1018" s="3"/>
      <c r="LHZ1018" s="3"/>
      <c r="LIA1018" s="3"/>
      <c r="LIB1018" s="3"/>
      <c r="LIC1018" s="3"/>
      <c r="LID1018" s="3"/>
      <c r="LIE1018" s="3"/>
      <c r="LIF1018" s="3"/>
      <c r="LIG1018" s="3"/>
      <c r="LIH1018" s="3"/>
      <c r="LII1018" s="3"/>
      <c r="LIJ1018" s="3"/>
      <c r="LIK1018" s="3"/>
      <c r="LIL1018" s="3"/>
      <c r="LIM1018" s="3"/>
      <c r="LIN1018" s="3"/>
      <c r="LIO1018" s="3"/>
      <c r="LIP1018" s="3"/>
      <c r="LIQ1018" s="3"/>
      <c r="LIR1018" s="3"/>
      <c r="LIS1018" s="3"/>
      <c r="LIT1018" s="3"/>
      <c r="LIU1018" s="3"/>
      <c r="LIV1018" s="3"/>
      <c r="LIW1018" s="3"/>
      <c r="LIX1018" s="3"/>
      <c r="LIY1018" s="3"/>
      <c r="LIZ1018" s="3"/>
      <c r="LJA1018" s="3"/>
      <c r="LJB1018" s="3"/>
      <c r="LJC1018" s="3"/>
      <c r="LJD1018" s="3"/>
      <c r="LJE1018" s="3"/>
      <c r="LJF1018" s="3"/>
      <c r="LJG1018" s="3"/>
      <c r="LJH1018" s="3"/>
      <c r="LJI1018" s="3"/>
      <c r="LJJ1018" s="3"/>
      <c r="LJK1018" s="3"/>
      <c r="LJL1018" s="3"/>
      <c r="LJM1018" s="3"/>
      <c r="LJN1018" s="3"/>
      <c r="LJO1018" s="3"/>
      <c r="LJP1018" s="3"/>
      <c r="LJQ1018" s="3"/>
      <c r="LJR1018" s="3"/>
      <c r="LJS1018" s="3"/>
      <c r="LJT1018" s="3"/>
      <c r="LJU1018" s="3"/>
      <c r="LJV1018" s="3"/>
      <c r="LJW1018" s="3"/>
      <c r="LJX1018" s="3"/>
      <c r="LJY1018" s="3"/>
      <c r="LJZ1018" s="3"/>
      <c r="LKA1018" s="3"/>
      <c r="LKB1018" s="3"/>
      <c r="LKC1018" s="3"/>
      <c r="LKD1018" s="3"/>
      <c r="LKE1018" s="3"/>
      <c r="LKF1018" s="3"/>
      <c r="LKG1018" s="3"/>
      <c r="LKH1018" s="3"/>
      <c r="LKI1018" s="3"/>
      <c r="LKJ1018" s="3"/>
      <c r="LKK1018" s="3"/>
      <c r="LKL1018" s="3"/>
      <c r="LKM1018" s="3"/>
      <c r="LKN1018" s="3"/>
      <c r="LKO1018" s="3"/>
      <c r="LKP1018" s="3"/>
      <c r="LKQ1018" s="3"/>
      <c r="LKR1018" s="3"/>
      <c r="LKS1018" s="3"/>
      <c r="LKT1018" s="3"/>
      <c r="LKU1018" s="3"/>
      <c r="LKV1018" s="3"/>
      <c r="LKW1018" s="3"/>
      <c r="LKX1018" s="3"/>
      <c r="LKY1018" s="3"/>
      <c r="LKZ1018" s="3"/>
      <c r="LLA1018" s="3"/>
      <c r="LLB1018" s="3"/>
      <c r="LLC1018" s="3"/>
      <c r="LLD1018" s="3"/>
      <c r="LLE1018" s="3"/>
      <c r="LLF1018" s="3"/>
      <c r="LLG1018" s="3"/>
      <c r="LLH1018" s="3"/>
      <c r="LLI1018" s="3"/>
      <c r="LLJ1018" s="3"/>
      <c r="LLK1018" s="3"/>
      <c r="LLL1018" s="3"/>
      <c r="LLM1018" s="3"/>
      <c r="LLN1018" s="3"/>
      <c r="LLO1018" s="3"/>
      <c r="LLP1018" s="3"/>
      <c r="LLQ1018" s="3"/>
      <c r="LLR1018" s="3"/>
      <c r="LLS1018" s="3"/>
      <c r="LLT1018" s="3"/>
      <c r="LLU1018" s="3"/>
      <c r="LLV1018" s="3"/>
      <c r="LLW1018" s="3"/>
      <c r="LLX1018" s="3"/>
      <c r="LLY1018" s="3"/>
      <c r="LLZ1018" s="3"/>
      <c r="LMA1018" s="3"/>
      <c r="LMB1018" s="3"/>
      <c r="LMC1018" s="3"/>
      <c r="LMD1018" s="3"/>
      <c r="LME1018" s="3"/>
      <c r="LMF1018" s="3"/>
      <c r="LMG1018" s="3"/>
      <c r="LMH1018" s="3"/>
      <c r="LMI1018" s="3"/>
      <c r="LMJ1018" s="3"/>
      <c r="LMK1018" s="3"/>
      <c r="LML1018" s="3"/>
      <c r="LMM1018" s="3"/>
      <c r="LMN1018" s="3"/>
      <c r="LMO1018" s="3"/>
      <c r="LMP1018" s="3"/>
      <c r="LMQ1018" s="3"/>
      <c r="LMR1018" s="3"/>
      <c r="LMS1018" s="3"/>
      <c r="LMT1018" s="3"/>
      <c r="LMU1018" s="3"/>
      <c r="LMV1018" s="3"/>
      <c r="LMW1018" s="3"/>
      <c r="LMX1018" s="3"/>
      <c r="LMY1018" s="3"/>
      <c r="LMZ1018" s="3"/>
      <c r="LNA1018" s="3"/>
      <c r="LNB1018" s="3"/>
      <c r="LNC1018" s="3"/>
      <c r="LND1018" s="3"/>
      <c r="LNE1018" s="3"/>
      <c r="LNF1018" s="3"/>
      <c r="LNG1018" s="3"/>
      <c r="LNH1018" s="3"/>
      <c r="LNI1018" s="3"/>
      <c r="LNJ1018" s="3"/>
      <c r="LNK1018" s="3"/>
      <c r="LNL1018" s="3"/>
      <c r="LNM1018" s="3"/>
      <c r="LNN1018" s="3"/>
      <c r="LNO1018" s="3"/>
      <c r="LNP1018" s="3"/>
      <c r="LNQ1018" s="3"/>
      <c r="LNR1018" s="3"/>
      <c r="LNS1018" s="3"/>
      <c r="LNT1018" s="3"/>
      <c r="LNU1018" s="3"/>
      <c r="LNV1018" s="3"/>
      <c r="LNW1018" s="3"/>
      <c r="LNX1018" s="3"/>
      <c r="LNY1018" s="3"/>
      <c r="LNZ1018" s="3"/>
      <c r="LOA1018" s="3"/>
      <c r="LOB1018" s="3"/>
      <c r="LOC1018" s="3"/>
      <c r="LOD1018" s="3"/>
      <c r="LOE1018" s="3"/>
      <c r="LOF1018" s="3"/>
      <c r="LOG1018" s="3"/>
      <c r="LOH1018" s="3"/>
      <c r="LOI1018" s="3"/>
      <c r="LOJ1018" s="3"/>
      <c r="LOK1018" s="3"/>
      <c r="LOL1018" s="3"/>
      <c r="LOM1018" s="3"/>
      <c r="LON1018" s="3"/>
      <c r="LOO1018" s="3"/>
      <c r="LOP1018" s="3"/>
      <c r="LOQ1018" s="3"/>
      <c r="LOR1018" s="3"/>
      <c r="LOS1018" s="3"/>
      <c r="LOT1018" s="3"/>
      <c r="LOU1018" s="3"/>
      <c r="LOV1018" s="3"/>
      <c r="LOW1018" s="3"/>
      <c r="LOX1018" s="3"/>
      <c r="LOY1018" s="3"/>
      <c r="LOZ1018" s="3"/>
      <c r="LPA1018" s="3"/>
      <c r="LPB1018" s="3"/>
      <c r="LPC1018" s="3"/>
      <c r="LPD1018" s="3"/>
      <c r="LPE1018" s="3"/>
      <c r="LPF1018" s="3"/>
      <c r="LPG1018" s="3"/>
      <c r="LPH1018" s="3"/>
      <c r="LPI1018" s="3"/>
      <c r="LPJ1018" s="3"/>
      <c r="LPK1018" s="3"/>
      <c r="LPL1018" s="3"/>
      <c r="LPM1018" s="3"/>
      <c r="LPN1018" s="3"/>
      <c r="LPO1018" s="3"/>
      <c r="LPP1018" s="3"/>
      <c r="LPQ1018" s="3"/>
      <c r="LPR1018" s="3"/>
      <c r="LPS1018" s="3"/>
      <c r="LPT1018" s="3"/>
      <c r="LPU1018" s="3"/>
      <c r="LPV1018" s="3"/>
      <c r="LPW1018" s="3"/>
      <c r="LPX1018" s="3"/>
      <c r="LPY1018" s="3"/>
      <c r="LPZ1018" s="3"/>
      <c r="LQA1018" s="3"/>
      <c r="LQB1018" s="3"/>
      <c r="LQC1018" s="3"/>
      <c r="LQD1018" s="3"/>
      <c r="LQE1018" s="3"/>
      <c r="LQF1018" s="3"/>
      <c r="LQG1018" s="3"/>
      <c r="LQH1018" s="3"/>
      <c r="LQI1018" s="3"/>
      <c r="LQJ1018" s="3"/>
      <c r="LQK1018" s="3"/>
      <c r="LQL1018" s="3"/>
      <c r="LQM1018" s="3"/>
      <c r="LQN1018" s="3"/>
      <c r="LQO1018" s="3"/>
      <c r="LQP1018" s="3"/>
      <c r="LQQ1018" s="3"/>
      <c r="LQR1018" s="3"/>
      <c r="LQS1018" s="3"/>
      <c r="LQT1018" s="3"/>
      <c r="LQU1018" s="3"/>
      <c r="LQV1018" s="3"/>
      <c r="LQW1018" s="3"/>
      <c r="LQX1018" s="3"/>
      <c r="LQY1018" s="3"/>
      <c r="LQZ1018" s="3"/>
      <c r="LRA1018" s="3"/>
      <c r="LRB1018" s="3"/>
      <c r="LRC1018" s="3"/>
      <c r="LRD1018" s="3"/>
      <c r="LRE1018" s="3"/>
      <c r="LRF1018" s="3"/>
      <c r="LRG1018" s="3"/>
      <c r="LRH1018" s="3"/>
      <c r="LRI1018" s="3"/>
      <c r="LRJ1018" s="3"/>
      <c r="LRK1018" s="3"/>
      <c r="LRL1018" s="3"/>
      <c r="LRM1018" s="3"/>
      <c r="LRN1018" s="3"/>
      <c r="LRO1018" s="3"/>
      <c r="LRP1018" s="3"/>
      <c r="LRQ1018" s="3"/>
      <c r="LRR1018" s="3"/>
      <c r="LRS1018" s="3"/>
      <c r="LRT1018" s="3"/>
      <c r="LRU1018" s="3"/>
      <c r="LRV1018" s="3"/>
      <c r="LRW1018" s="3"/>
      <c r="LRX1018" s="3"/>
      <c r="LRY1018" s="3"/>
      <c r="LRZ1018" s="3"/>
      <c r="LSA1018" s="3"/>
      <c r="LSB1018" s="3"/>
      <c r="LSC1018" s="3"/>
      <c r="LSD1018" s="3"/>
      <c r="LSE1018" s="3"/>
      <c r="LSF1018" s="3"/>
      <c r="LSG1018" s="3"/>
      <c r="LSH1018" s="3"/>
      <c r="LSI1018" s="3"/>
      <c r="LSJ1018" s="3"/>
      <c r="LSK1018" s="3"/>
      <c r="LSL1018" s="3"/>
      <c r="LSM1018" s="3"/>
      <c r="LSN1018" s="3"/>
      <c r="LSO1018" s="3"/>
      <c r="LSP1018" s="3"/>
      <c r="LSQ1018" s="3"/>
      <c r="LSR1018" s="3"/>
      <c r="LSS1018" s="3"/>
      <c r="LST1018" s="3"/>
      <c r="LSU1018" s="3"/>
      <c r="LSV1018" s="3"/>
      <c r="LSW1018" s="3"/>
      <c r="LSX1018" s="3"/>
      <c r="LSY1018" s="3"/>
      <c r="LSZ1018" s="3"/>
      <c r="LTA1018" s="3"/>
      <c r="LTB1018" s="3"/>
      <c r="LTC1018" s="3"/>
      <c r="LTD1018" s="3"/>
      <c r="LTE1018" s="3"/>
      <c r="LTF1018" s="3"/>
      <c r="LTG1018" s="3"/>
      <c r="LTH1018" s="3"/>
      <c r="LTI1018" s="3"/>
      <c r="LTJ1018" s="3"/>
      <c r="LTK1018" s="3"/>
      <c r="LTL1018" s="3"/>
      <c r="LTM1018" s="3"/>
      <c r="LTN1018" s="3"/>
      <c r="LTO1018" s="3"/>
      <c r="LTP1018" s="3"/>
      <c r="LTQ1018" s="3"/>
      <c r="LTR1018" s="3"/>
      <c r="LTS1018" s="3"/>
      <c r="LTT1018" s="3"/>
      <c r="LTU1018" s="3"/>
      <c r="LTV1018" s="3"/>
      <c r="LTW1018" s="3"/>
      <c r="LTX1018" s="3"/>
      <c r="LTY1018" s="3"/>
      <c r="LTZ1018" s="3"/>
      <c r="LUA1018" s="3"/>
      <c r="LUB1018" s="3"/>
      <c r="LUC1018" s="3"/>
      <c r="LUD1018" s="3"/>
      <c r="LUE1018" s="3"/>
      <c r="LUF1018" s="3"/>
      <c r="LUG1018" s="3"/>
      <c r="LUH1018" s="3"/>
      <c r="LUI1018" s="3"/>
      <c r="LUJ1018" s="3"/>
      <c r="LUK1018" s="3"/>
      <c r="LUL1018" s="3"/>
      <c r="LUM1018" s="3"/>
      <c r="LUN1018" s="3"/>
      <c r="LUO1018" s="3"/>
      <c r="LUP1018" s="3"/>
      <c r="LUQ1018" s="3"/>
      <c r="LUR1018" s="3"/>
      <c r="LUS1018" s="3"/>
      <c r="LUT1018" s="3"/>
      <c r="LUU1018" s="3"/>
      <c r="LUV1018" s="3"/>
      <c r="LUW1018" s="3"/>
      <c r="LUX1018" s="3"/>
      <c r="LUY1018" s="3"/>
      <c r="LUZ1018" s="3"/>
      <c r="LVA1018" s="3"/>
      <c r="LVB1018" s="3"/>
      <c r="LVC1018" s="3"/>
      <c r="LVD1018" s="3"/>
      <c r="LVE1018" s="3"/>
      <c r="LVF1018" s="3"/>
      <c r="LVG1018" s="3"/>
      <c r="LVH1018" s="3"/>
      <c r="LVI1018" s="3"/>
      <c r="LVJ1018" s="3"/>
      <c r="LVK1018" s="3"/>
      <c r="LVL1018" s="3"/>
      <c r="LVM1018" s="3"/>
      <c r="LVN1018" s="3"/>
      <c r="LVO1018" s="3"/>
      <c r="LVP1018" s="3"/>
      <c r="LVQ1018" s="3"/>
      <c r="LVR1018" s="3"/>
      <c r="LVS1018" s="3"/>
      <c r="LVT1018" s="3"/>
      <c r="LVU1018" s="3"/>
      <c r="LVV1018" s="3"/>
      <c r="LVW1018" s="3"/>
      <c r="LVX1018" s="3"/>
      <c r="LVY1018" s="3"/>
      <c r="LVZ1018" s="3"/>
      <c r="LWA1018" s="3"/>
      <c r="LWB1018" s="3"/>
      <c r="LWC1018" s="3"/>
      <c r="LWD1018" s="3"/>
      <c r="LWE1018" s="3"/>
      <c r="LWF1018" s="3"/>
      <c r="LWG1018" s="3"/>
      <c r="LWH1018" s="3"/>
      <c r="LWI1018" s="3"/>
      <c r="LWJ1018" s="3"/>
      <c r="LWK1018" s="3"/>
      <c r="LWL1018" s="3"/>
      <c r="LWM1018" s="3"/>
      <c r="LWN1018" s="3"/>
      <c r="LWO1018" s="3"/>
      <c r="LWP1018" s="3"/>
      <c r="LWQ1018" s="3"/>
      <c r="LWR1018" s="3"/>
      <c r="LWS1018" s="3"/>
      <c r="LWT1018" s="3"/>
      <c r="LWU1018" s="3"/>
      <c r="LWV1018" s="3"/>
      <c r="LWW1018" s="3"/>
      <c r="LWX1018" s="3"/>
      <c r="LWY1018" s="3"/>
      <c r="LWZ1018" s="3"/>
      <c r="LXA1018" s="3"/>
      <c r="LXB1018" s="3"/>
      <c r="LXC1018" s="3"/>
      <c r="LXD1018" s="3"/>
      <c r="LXE1018" s="3"/>
      <c r="LXF1018" s="3"/>
      <c r="LXG1018" s="3"/>
      <c r="LXH1018" s="3"/>
      <c r="LXI1018" s="3"/>
      <c r="LXJ1018" s="3"/>
      <c r="LXK1018" s="3"/>
      <c r="LXL1018" s="3"/>
      <c r="LXM1018" s="3"/>
      <c r="LXN1018" s="3"/>
      <c r="LXO1018" s="3"/>
      <c r="LXP1018" s="3"/>
      <c r="LXQ1018" s="3"/>
      <c r="LXR1018" s="3"/>
      <c r="LXS1018" s="3"/>
      <c r="LXT1018" s="3"/>
      <c r="LXU1018" s="3"/>
      <c r="LXV1018" s="3"/>
      <c r="LXW1018" s="3"/>
      <c r="LXX1018" s="3"/>
      <c r="LXY1018" s="3"/>
      <c r="LXZ1018" s="3"/>
      <c r="LYA1018" s="3"/>
      <c r="LYB1018" s="3"/>
      <c r="LYC1018" s="3"/>
      <c r="LYD1018" s="3"/>
      <c r="LYE1018" s="3"/>
      <c r="LYF1018" s="3"/>
      <c r="LYG1018" s="3"/>
      <c r="LYH1018" s="3"/>
      <c r="LYI1018" s="3"/>
      <c r="LYJ1018" s="3"/>
      <c r="LYK1018" s="3"/>
      <c r="LYL1018" s="3"/>
      <c r="LYM1018" s="3"/>
      <c r="LYN1018" s="3"/>
      <c r="LYO1018" s="3"/>
      <c r="LYP1018" s="3"/>
      <c r="LYQ1018" s="3"/>
      <c r="LYR1018" s="3"/>
      <c r="LYS1018" s="3"/>
      <c r="LYT1018" s="3"/>
      <c r="LYU1018" s="3"/>
      <c r="LYV1018" s="3"/>
      <c r="LYW1018" s="3"/>
      <c r="LYX1018" s="3"/>
      <c r="LYY1018" s="3"/>
      <c r="LYZ1018" s="3"/>
      <c r="LZA1018" s="3"/>
      <c r="LZB1018" s="3"/>
      <c r="LZC1018" s="3"/>
      <c r="LZD1018" s="3"/>
      <c r="LZE1018" s="3"/>
      <c r="LZF1018" s="3"/>
      <c r="LZG1018" s="3"/>
      <c r="LZH1018" s="3"/>
      <c r="LZI1018" s="3"/>
      <c r="LZJ1018" s="3"/>
      <c r="LZK1018" s="3"/>
      <c r="LZL1018" s="3"/>
      <c r="LZM1018" s="3"/>
      <c r="LZN1018" s="3"/>
      <c r="LZO1018" s="3"/>
      <c r="LZP1018" s="3"/>
      <c r="LZQ1018" s="3"/>
      <c r="LZR1018" s="3"/>
      <c r="LZS1018" s="3"/>
      <c r="LZT1018" s="3"/>
      <c r="LZU1018" s="3"/>
      <c r="LZV1018" s="3"/>
      <c r="LZW1018" s="3"/>
      <c r="LZX1018" s="3"/>
      <c r="LZY1018" s="3"/>
      <c r="LZZ1018" s="3"/>
      <c r="MAA1018" s="3"/>
      <c r="MAB1018" s="3"/>
      <c r="MAC1018" s="3"/>
      <c r="MAD1018" s="3"/>
      <c r="MAE1018" s="3"/>
      <c r="MAF1018" s="3"/>
      <c r="MAG1018" s="3"/>
      <c r="MAH1018" s="3"/>
      <c r="MAI1018" s="3"/>
      <c r="MAJ1018" s="3"/>
      <c r="MAK1018" s="3"/>
      <c r="MAL1018" s="3"/>
      <c r="MAM1018" s="3"/>
      <c r="MAN1018" s="3"/>
      <c r="MAO1018" s="3"/>
      <c r="MAP1018" s="3"/>
      <c r="MAQ1018" s="3"/>
      <c r="MAR1018" s="3"/>
      <c r="MAS1018" s="3"/>
      <c r="MAT1018" s="3"/>
      <c r="MAU1018" s="3"/>
      <c r="MAV1018" s="3"/>
      <c r="MAW1018" s="3"/>
      <c r="MAX1018" s="3"/>
      <c r="MAY1018" s="3"/>
      <c r="MAZ1018" s="3"/>
      <c r="MBA1018" s="3"/>
      <c r="MBB1018" s="3"/>
      <c r="MBC1018" s="3"/>
      <c r="MBD1018" s="3"/>
      <c r="MBE1018" s="3"/>
      <c r="MBF1018" s="3"/>
      <c r="MBG1018" s="3"/>
      <c r="MBH1018" s="3"/>
      <c r="MBI1018" s="3"/>
      <c r="MBJ1018" s="3"/>
      <c r="MBK1018" s="3"/>
      <c r="MBL1018" s="3"/>
      <c r="MBM1018" s="3"/>
      <c r="MBN1018" s="3"/>
      <c r="MBO1018" s="3"/>
      <c r="MBP1018" s="3"/>
      <c r="MBQ1018" s="3"/>
      <c r="MBR1018" s="3"/>
      <c r="MBS1018" s="3"/>
      <c r="MBT1018" s="3"/>
      <c r="MBU1018" s="3"/>
      <c r="MBV1018" s="3"/>
      <c r="MBW1018" s="3"/>
      <c r="MBX1018" s="3"/>
      <c r="MBY1018" s="3"/>
      <c r="MBZ1018" s="3"/>
      <c r="MCA1018" s="3"/>
      <c r="MCB1018" s="3"/>
      <c r="MCC1018" s="3"/>
      <c r="MCD1018" s="3"/>
      <c r="MCE1018" s="3"/>
      <c r="MCF1018" s="3"/>
      <c r="MCG1018" s="3"/>
      <c r="MCH1018" s="3"/>
      <c r="MCI1018" s="3"/>
      <c r="MCJ1018" s="3"/>
      <c r="MCK1018" s="3"/>
      <c r="MCL1018" s="3"/>
      <c r="MCM1018" s="3"/>
      <c r="MCN1018" s="3"/>
      <c r="MCO1018" s="3"/>
      <c r="MCP1018" s="3"/>
      <c r="MCQ1018" s="3"/>
      <c r="MCR1018" s="3"/>
      <c r="MCS1018" s="3"/>
      <c r="MCT1018" s="3"/>
      <c r="MCU1018" s="3"/>
      <c r="MCV1018" s="3"/>
      <c r="MCW1018" s="3"/>
      <c r="MCX1018" s="3"/>
      <c r="MCY1018" s="3"/>
      <c r="MCZ1018" s="3"/>
      <c r="MDA1018" s="3"/>
      <c r="MDB1018" s="3"/>
      <c r="MDC1018" s="3"/>
      <c r="MDD1018" s="3"/>
      <c r="MDE1018" s="3"/>
      <c r="MDF1018" s="3"/>
      <c r="MDG1018" s="3"/>
      <c r="MDH1018" s="3"/>
      <c r="MDI1018" s="3"/>
      <c r="MDJ1018" s="3"/>
      <c r="MDK1018" s="3"/>
      <c r="MDL1018" s="3"/>
      <c r="MDM1018" s="3"/>
      <c r="MDN1018" s="3"/>
      <c r="MDO1018" s="3"/>
      <c r="MDP1018" s="3"/>
      <c r="MDQ1018" s="3"/>
      <c r="MDR1018" s="3"/>
      <c r="MDS1018" s="3"/>
      <c r="MDT1018" s="3"/>
      <c r="MDU1018" s="3"/>
      <c r="MDV1018" s="3"/>
      <c r="MDW1018" s="3"/>
      <c r="MDX1018" s="3"/>
      <c r="MDY1018" s="3"/>
      <c r="MDZ1018" s="3"/>
      <c r="MEA1018" s="3"/>
      <c r="MEB1018" s="3"/>
      <c r="MEC1018" s="3"/>
      <c r="MED1018" s="3"/>
      <c r="MEE1018" s="3"/>
      <c r="MEF1018" s="3"/>
      <c r="MEG1018" s="3"/>
      <c r="MEH1018" s="3"/>
      <c r="MEI1018" s="3"/>
      <c r="MEJ1018" s="3"/>
      <c r="MEK1018" s="3"/>
      <c r="MEL1018" s="3"/>
      <c r="MEM1018" s="3"/>
      <c r="MEN1018" s="3"/>
      <c r="MEO1018" s="3"/>
      <c r="MEP1018" s="3"/>
      <c r="MEQ1018" s="3"/>
      <c r="MER1018" s="3"/>
      <c r="MES1018" s="3"/>
      <c r="MET1018" s="3"/>
      <c r="MEU1018" s="3"/>
      <c r="MEV1018" s="3"/>
      <c r="MEW1018" s="3"/>
      <c r="MEX1018" s="3"/>
      <c r="MEY1018" s="3"/>
      <c r="MEZ1018" s="3"/>
      <c r="MFA1018" s="3"/>
      <c r="MFB1018" s="3"/>
      <c r="MFC1018" s="3"/>
      <c r="MFD1018" s="3"/>
      <c r="MFE1018" s="3"/>
      <c r="MFF1018" s="3"/>
      <c r="MFG1018" s="3"/>
      <c r="MFH1018" s="3"/>
      <c r="MFI1018" s="3"/>
      <c r="MFJ1018" s="3"/>
      <c r="MFK1018" s="3"/>
      <c r="MFL1018" s="3"/>
      <c r="MFM1018" s="3"/>
      <c r="MFN1018" s="3"/>
      <c r="MFO1018" s="3"/>
      <c r="MFP1018" s="3"/>
      <c r="MFQ1018" s="3"/>
      <c r="MFR1018" s="3"/>
      <c r="MFS1018" s="3"/>
      <c r="MFT1018" s="3"/>
      <c r="MFU1018" s="3"/>
      <c r="MFV1018" s="3"/>
      <c r="MFW1018" s="3"/>
      <c r="MFX1018" s="3"/>
      <c r="MFY1018" s="3"/>
      <c r="MFZ1018" s="3"/>
      <c r="MGA1018" s="3"/>
      <c r="MGB1018" s="3"/>
      <c r="MGC1018" s="3"/>
      <c r="MGD1018" s="3"/>
      <c r="MGE1018" s="3"/>
      <c r="MGF1018" s="3"/>
      <c r="MGG1018" s="3"/>
      <c r="MGH1018" s="3"/>
      <c r="MGI1018" s="3"/>
      <c r="MGJ1018" s="3"/>
      <c r="MGK1018" s="3"/>
      <c r="MGL1018" s="3"/>
      <c r="MGM1018" s="3"/>
      <c r="MGN1018" s="3"/>
      <c r="MGO1018" s="3"/>
      <c r="MGP1018" s="3"/>
      <c r="MGQ1018" s="3"/>
      <c r="MGR1018" s="3"/>
      <c r="MGS1018" s="3"/>
      <c r="MGT1018" s="3"/>
      <c r="MGU1018" s="3"/>
      <c r="MGV1018" s="3"/>
      <c r="MGW1018" s="3"/>
      <c r="MGX1018" s="3"/>
      <c r="MGY1018" s="3"/>
      <c r="MGZ1018" s="3"/>
      <c r="MHA1018" s="3"/>
      <c r="MHB1018" s="3"/>
      <c r="MHC1018" s="3"/>
      <c r="MHD1018" s="3"/>
      <c r="MHE1018" s="3"/>
      <c r="MHF1018" s="3"/>
      <c r="MHG1018" s="3"/>
      <c r="MHH1018" s="3"/>
      <c r="MHI1018" s="3"/>
      <c r="MHJ1018" s="3"/>
      <c r="MHK1018" s="3"/>
      <c r="MHL1018" s="3"/>
      <c r="MHM1018" s="3"/>
      <c r="MHN1018" s="3"/>
      <c r="MHO1018" s="3"/>
      <c r="MHP1018" s="3"/>
      <c r="MHQ1018" s="3"/>
      <c r="MHR1018" s="3"/>
      <c r="MHS1018" s="3"/>
      <c r="MHT1018" s="3"/>
      <c r="MHU1018" s="3"/>
      <c r="MHV1018" s="3"/>
      <c r="MHW1018" s="3"/>
      <c r="MHX1018" s="3"/>
      <c r="MHY1018" s="3"/>
      <c r="MHZ1018" s="3"/>
      <c r="MIA1018" s="3"/>
      <c r="MIB1018" s="3"/>
      <c r="MIC1018" s="3"/>
      <c r="MID1018" s="3"/>
      <c r="MIE1018" s="3"/>
      <c r="MIF1018" s="3"/>
      <c r="MIG1018" s="3"/>
      <c r="MIH1018" s="3"/>
      <c r="MII1018" s="3"/>
      <c r="MIJ1018" s="3"/>
      <c r="MIK1018" s="3"/>
      <c r="MIL1018" s="3"/>
      <c r="MIM1018" s="3"/>
      <c r="MIN1018" s="3"/>
      <c r="MIO1018" s="3"/>
      <c r="MIP1018" s="3"/>
      <c r="MIQ1018" s="3"/>
      <c r="MIR1018" s="3"/>
      <c r="MIS1018" s="3"/>
      <c r="MIT1018" s="3"/>
      <c r="MIU1018" s="3"/>
      <c r="MIV1018" s="3"/>
      <c r="MIW1018" s="3"/>
      <c r="MIX1018" s="3"/>
      <c r="MIY1018" s="3"/>
      <c r="MIZ1018" s="3"/>
      <c r="MJA1018" s="3"/>
      <c r="MJB1018" s="3"/>
      <c r="MJC1018" s="3"/>
      <c r="MJD1018" s="3"/>
      <c r="MJE1018" s="3"/>
      <c r="MJF1018" s="3"/>
      <c r="MJG1018" s="3"/>
      <c r="MJH1018" s="3"/>
      <c r="MJI1018" s="3"/>
      <c r="MJJ1018" s="3"/>
      <c r="MJK1018" s="3"/>
      <c r="MJL1018" s="3"/>
      <c r="MJM1018" s="3"/>
      <c r="MJN1018" s="3"/>
      <c r="MJO1018" s="3"/>
      <c r="MJP1018" s="3"/>
      <c r="MJQ1018" s="3"/>
      <c r="MJR1018" s="3"/>
      <c r="MJS1018" s="3"/>
      <c r="MJT1018" s="3"/>
      <c r="MJU1018" s="3"/>
      <c r="MJV1018" s="3"/>
      <c r="MJW1018" s="3"/>
      <c r="MJX1018" s="3"/>
      <c r="MJY1018" s="3"/>
      <c r="MJZ1018" s="3"/>
      <c r="MKA1018" s="3"/>
      <c r="MKB1018" s="3"/>
      <c r="MKC1018" s="3"/>
      <c r="MKD1018" s="3"/>
      <c r="MKE1018" s="3"/>
      <c r="MKF1018" s="3"/>
      <c r="MKG1018" s="3"/>
      <c r="MKH1018" s="3"/>
      <c r="MKI1018" s="3"/>
      <c r="MKJ1018" s="3"/>
      <c r="MKK1018" s="3"/>
      <c r="MKL1018" s="3"/>
      <c r="MKM1018" s="3"/>
      <c r="MKN1018" s="3"/>
      <c r="MKO1018" s="3"/>
      <c r="MKP1018" s="3"/>
      <c r="MKQ1018" s="3"/>
      <c r="MKR1018" s="3"/>
      <c r="MKS1018" s="3"/>
      <c r="MKT1018" s="3"/>
      <c r="MKU1018" s="3"/>
      <c r="MKV1018" s="3"/>
      <c r="MKW1018" s="3"/>
      <c r="MKX1018" s="3"/>
      <c r="MKY1018" s="3"/>
      <c r="MKZ1018" s="3"/>
      <c r="MLA1018" s="3"/>
      <c r="MLB1018" s="3"/>
      <c r="MLC1018" s="3"/>
      <c r="MLD1018" s="3"/>
      <c r="MLE1018" s="3"/>
      <c r="MLF1018" s="3"/>
      <c r="MLG1018" s="3"/>
      <c r="MLH1018" s="3"/>
      <c r="MLI1018" s="3"/>
      <c r="MLJ1018" s="3"/>
      <c r="MLK1018" s="3"/>
      <c r="MLL1018" s="3"/>
      <c r="MLM1018" s="3"/>
      <c r="MLN1018" s="3"/>
      <c r="MLO1018" s="3"/>
      <c r="MLP1018" s="3"/>
      <c r="MLQ1018" s="3"/>
      <c r="MLR1018" s="3"/>
      <c r="MLS1018" s="3"/>
      <c r="MLT1018" s="3"/>
      <c r="MLU1018" s="3"/>
      <c r="MLV1018" s="3"/>
      <c r="MLW1018" s="3"/>
      <c r="MLX1018" s="3"/>
      <c r="MLY1018" s="3"/>
      <c r="MLZ1018" s="3"/>
      <c r="MMA1018" s="3"/>
      <c r="MMB1018" s="3"/>
      <c r="MMC1018" s="3"/>
      <c r="MMD1018" s="3"/>
      <c r="MME1018" s="3"/>
      <c r="MMF1018" s="3"/>
      <c r="MMG1018" s="3"/>
      <c r="MMH1018" s="3"/>
      <c r="MMI1018" s="3"/>
      <c r="MMJ1018" s="3"/>
      <c r="MMK1018" s="3"/>
      <c r="MML1018" s="3"/>
      <c r="MMM1018" s="3"/>
      <c r="MMN1018" s="3"/>
      <c r="MMO1018" s="3"/>
      <c r="MMP1018" s="3"/>
      <c r="MMQ1018" s="3"/>
      <c r="MMR1018" s="3"/>
      <c r="MMS1018" s="3"/>
      <c r="MMT1018" s="3"/>
      <c r="MMU1018" s="3"/>
      <c r="MMV1018" s="3"/>
      <c r="MMW1018" s="3"/>
      <c r="MMX1018" s="3"/>
      <c r="MMY1018" s="3"/>
      <c r="MMZ1018" s="3"/>
      <c r="MNA1018" s="3"/>
      <c r="MNB1018" s="3"/>
      <c r="MNC1018" s="3"/>
      <c r="MND1018" s="3"/>
      <c r="MNE1018" s="3"/>
      <c r="MNF1018" s="3"/>
      <c r="MNG1018" s="3"/>
      <c r="MNH1018" s="3"/>
      <c r="MNI1018" s="3"/>
      <c r="MNJ1018" s="3"/>
      <c r="MNK1018" s="3"/>
      <c r="MNL1018" s="3"/>
      <c r="MNM1018" s="3"/>
      <c r="MNN1018" s="3"/>
      <c r="MNO1018" s="3"/>
      <c r="MNP1018" s="3"/>
      <c r="MNQ1018" s="3"/>
      <c r="MNR1018" s="3"/>
      <c r="MNS1018" s="3"/>
      <c r="MNT1018" s="3"/>
      <c r="MNU1018" s="3"/>
      <c r="MNV1018" s="3"/>
      <c r="MNW1018" s="3"/>
      <c r="MNX1018" s="3"/>
      <c r="MNY1018" s="3"/>
      <c r="MNZ1018" s="3"/>
      <c r="MOA1018" s="3"/>
      <c r="MOB1018" s="3"/>
      <c r="MOC1018" s="3"/>
      <c r="MOD1018" s="3"/>
      <c r="MOE1018" s="3"/>
      <c r="MOF1018" s="3"/>
      <c r="MOG1018" s="3"/>
      <c r="MOH1018" s="3"/>
      <c r="MOI1018" s="3"/>
      <c r="MOJ1018" s="3"/>
      <c r="MOK1018" s="3"/>
      <c r="MOL1018" s="3"/>
      <c r="MOM1018" s="3"/>
      <c r="MON1018" s="3"/>
      <c r="MOO1018" s="3"/>
      <c r="MOP1018" s="3"/>
      <c r="MOQ1018" s="3"/>
      <c r="MOR1018" s="3"/>
      <c r="MOS1018" s="3"/>
      <c r="MOT1018" s="3"/>
      <c r="MOU1018" s="3"/>
      <c r="MOV1018" s="3"/>
      <c r="MOW1018" s="3"/>
      <c r="MOX1018" s="3"/>
      <c r="MOY1018" s="3"/>
      <c r="MOZ1018" s="3"/>
      <c r="MPA1018" s="3"/>
      <c r="MPB1018" s="3"/>
      <c r="MPC1018" s="3"/>
      <c r="MPD1018" s="3"/>
      <c r="MPE1018" s="3"/>
      <c r="MPF1018" s="3"/>
      <c r="MPG1018" s="3"/>
      <c r="MPH1018" s="3"/>
      <c r="MPI1018" s="3"/>
      <c r="MPJ1018" s="3"/>
      <c r="MPK1018" s="3"/>
      <c r="MPL1018" s="3"/>
      <c r="MPM1018" s="3"/>
      <c r="MPN1018" s="3"/>
      <c r="MPO1018" s="3"/>
      <c r="MPP1018" s="3"/>
      <c r="MPQ1018" s="3"/>
      <c r="MPR1018" s="3"/>
      <c r="MPS1018" s="3"/>
      <c r="MPT1018" s="3"/>
      <c r="MPU1018" s="3"/>
      <c r="MPV1018" s="3"/>
      <c r="MPW1018" s="3"/>
      <c r="MPX1018" s="3"/>
      <c r="MPY1018" s="3"/>
      <c r="MPZ1018" s="3"/>
      <c r="MQA1018" s="3"/>
      <c r="MQB1018" s="3"/>
      <c r="MQC1018" s="3"/>
      <c r="MQD1018" s="3"/>
      <c r="MQE1018" s="3"/>
      <c r="MQF1018" s="3"/>
      <c r="MQG1018" s="3"/>
      <c r="MQH1018" s="3"/>
      <c r="MQI1018" s="3"/>
      <c r="MQJ1018" s="3"/>
      <c r="MQK1018" s="3"/>
      <c r="MQL1018" s="3"/>
      <c r="MQM1018" s="3"/>
      <c r="MQN1018" s="3"/>
      <c r="MQO1018" s="3"/>
      <c r="MQP1018" s="3"/>
      <c r="MQQ1018" s="3"/>
      <c r="MQR1018" s="3"/>
      <c r="MQS1018" s="3"/>
      <c r="MQT1018" s="3"/>
      <c r="MQU1018" s="3"/>
      <c r="MQV1018" s="3"/>
      <c r="MQW1018" s="3"/>
      <c r="MQX1018" s="3"/>
      <c r="MQY1018" s="3"/>
      <c r="MQZ1018" s="3"/>
      <c r="MRA1018" s="3"/>
      <c r="MRB1018" s="3"/>
      <c r="MRC1018" s="3"/>
      <c r="MRD1018" s="3"/>
      <c r="MRE1018" s="3"/>
      <c r="MRF1018" s="3"/>
      <c r="MRG1018" s="3"/>
      <c r="MRH1018" s="3"/>
      <c r="MRI1018" s="3"/>
      <c r="MRJ1018" s="3"/>
      <c r="MRK1018" s="3"/>
      <c r="MRL1018" s="3"/>
      <c r="MRM1018" s="3"/>
      <c r="MRN1018" s="3"/>
      <c r="MRO1018" s="3"/>
      <c r="MRP1018" s="3"/>
      <c r="MRQ1018" s="3"/>
      <c r="MRR1018" s="3"/>
      <c r="MRS1018" s="3"/>
      <c r="MRT1018" s="3"/>
      <c r="MRU1018" s="3"/>
      <c r="MRV1018" s="3"/>
      <c r="MRW1018" s="3"/>
      <c r="MRX1018" s="3"/>
      <c r="MRY1018" s="3"/>
      <c r="MRZ1018" s="3"/>
      <c r="MSA1018" s="3"/>
      <c r="MSB1018" s="3"/>
      <c r="MSC1018" s="3"/>
      <c r="MSD1018" s="3"/>
      <c r="MSE1018" s="3"/>
      <c r="MSF1018" s="3"/>
      <c r="MSG1018" s="3"/>
      <c r="MSH1018" s="3"/>
      <c r="MSI1018" s="3"/>
      <c r="MSJ1018" s="3"/>
      <c r="MSK1018" s="3"/>
      <c r="MSL1018" s="3"/>
      <c r="MSM1018" s="3"/>
      <c r="MSN1018" s="3"/>
      <c r="MSO1018" s="3"/>
      <c r="MSP1018" s="3"/>
      <c r="MSQ1018" s="3"/>
      <c r="MSR1018" s="3"/>
      <c r="MSS1018" s="3"/>
      <c r="MST1018" s="3"/>
      <c r="MSU1018" s="3"/>
      <c r="MSV1018" s="3"/>
      <c r="MSW1018" s="3"/>
      <c r="MSX1018" s="3"/>
      <c r="MSY1018" s="3"/>
      <c r="MSZ1018" s="3"/>
      <c r="MTA1018" s="3"/>
      <c r="MTB1018" s="3"/>
      <c r="MTC1018" s="3"/>
      <c r="MTD1018" s="3"/>
      <c r="MTE1018" s="3"/>
      <c r="MTF1018" s="3"/>
      <c r="MTG1018" s="3"/>
      <c r="MTH1018" s="3"/>
      <c r="MTI1018" s="3"/>
      <c r="MTJ1018" s="3"/>
      <c r="MTK1018" s="3"/>
      <c r="MTL1018" s="3"/>
      <c r="MTM1018" s="3"/>
      <c r="MTN1018" s="3"/>
      <c r="MTO1018" s="3"/>
      <c r="MTP1018" s="3"/>
      <c r="MTQ1018" s="3"/>
      <c r="MTR1018" s="3"/>
      <c r="MTS1018" s="3"/>
      <c r="MTT1018" s="3"/>
      <c r="MTU1018" s="3"/>
      <c r="MTV1018" s="3"/>
      <c r="MTW1018" s="3"/>
      <c r="MTX1018" s="3"/>
      <c r="MTY1018" s="3"/>
      <c r="MTZ1018" s="3"/>
      <c r="MUA1018" s="3"/>
      <c r="MUB1018" s="3"/>
      <c r="MUC1018" s="3"/>
      <c r="MUD1018" s="3"/>
      <c r="MUE1018" s="3"/>
      <c r="MUF1018" s="3"/>
      <c r="MUG1018" s="3"/>
      <c r="MUH1018" s="3"/>
      <c r="MUI1018" s="3"/>
      <c r="MUJ1018" s="3"/>
      <c r="MUK1018" s="3"/>
      <c r="MUL1018" s="3"/>
      <c r="MUM1018" s="3"/>
      <c r="MUN1018" s="3"/>
      <c r="MUO1018" s="3"/>
      <c r="MUP1018" s="3"/>
      <c r="MUQ1018" s="3"/>
      <c r="MUR1018" s="3"/>
      <c r="MUS1018" s="3"/>
      <c r="MUT1018" s="3"/>
      <c r="MUU1018" s="3"/>
      <c r="MUV1018" s="3"/>
      <c r="MUW1018" s="3"/>
      <c r="MUX1018" s="3"/>
      <c r="MUY1018" s="3"/>
      <c r="MUZ1018" s="3"/>
      <c r="MVA1018" s="3"/>
      <c r="MVB1018" s="3"/>
      <c r="MVC1018" s="3"/>
      <c r="MVD1018" s="3"/>
      <c r="MVE1018" s="3"/>
      <c r="MVF1018" s="3"/>
      <c r="MVG1018" s="3"/>
      <c r="MVH1018" s="3"/>
      <c r="MVI1018" s="3"/>
      <c r="MVJ1018" s="3"/>
      <c r="MVK1018" s="3"/>
      <c r="MVL1018" s="3"/>
      <c r="MVM1018" s="3"/>
      <c r="MVN1018" s="3"/>
      <c r="MVO1018" s="3"/>
      <c r="MVP1018" s="3"/>
      <c r="MVQ1018" s="3"/>
      <c r="MVR1018" s="3"/>
      <c r="MVS1018" s="3"/>
      <c r="MVT1018" s="3"/>
      <c r="MVU1018" s="3"/>
      <c r="MVV1018" s="3"/>
      <c r="MVW1018" s="3"/>
      <c r="MVX1018" s="3"/>
      <c r="MVY1018" s="3"/>
      <c r="MVZ1018" s="3"/>
      <c r="MWA1018" s="3"/>
      <c r="MWB1018" s="3"/>
      <c r="MWC1018" s="3"/>
      <c r="MWD1018" s="3"/>
      <c r="MWE1018" s="3"/>
      <c r="MWF1018" s="3"/>
      <c r="MWG1018" s="3"/>
      <c r="MWH1018" s="3"/>
      <c r="MWI1018" s="3"/>
      <c r="MWJ1018" s="3"/>
      <c r="MWK1018" s="3"/>
      <c r="MWL1018" s="3"/>
      <c r="MWM1018" s="3"/>
      <c r="MWN1018" s="3"/>
      <c r="MWO1018" s="3"/>
      <c r="MWP1018" s="3"/>
      <c r="MWQ1018" s="3"/>
      <c r="MWR1018" s="3"/>
      <c r="MWS1018" s="3"/>
      <c r="MWT1018" s="3"/>
      <c r="MWU1018" s="3"/>
      <c r="MWV1018" s="3"/>
      <c r="MWW1018" s="3"/>
      <c r="MWX1018" s="3"/>
      <c r="MWY1018" s="3"/>
      <c r="MWZ1018" s="3"/>
      <c r="MXA1018" s="3"/>
      <c r="MXB1018" s="3"/>
      <c r="MXC1018" s="3"/>
      <c r="MXD1018" s="3"/>
      <c r="MXE1018" s="3"/>
      <c r="MXF1018" s="3"/>
      <c r="MXG1018" s="3"/>
      <c r="MXH1018" s="3"/>
      <c r="MXI1018" s="3"/>
      <c r="MXJ1018" s="3"/>
      <c r="MXK1018" s="3"/>
      <c r="MXL1018" s="3"/>
      <c r="MXM1018" s="3"/>
      <c r="MXN1018" s="3"/>
      <c r="MXO1018" s="3"/>
      <c r="MXP1018" s="3"/>
      <c r="MXQ1018" s="3"/>
      <c r="MXR1018" s="3"/>
      <c r="MXS1018" s="3"/>
      <c r="MXT1018" s="3"/>
      <c r="MXU1018" s="3"/>
      <c r="MXV1018" s="3"/>
      <c r="MXW1018" s="3"/>
      <c r="MXX1018" s="3"/>
      <c r="MXY1018" s="3"/>
      <c r="MXZ1018" s="3"/>
      <c r="MYA1018" s="3"/>
      <c r="MYB1018" s="3"/>
      <c r="MYC1018" s="3"/>
      <c r="MYD1018" s="3"/>
      <c r="MYE1018" s="3"/>
      <c r="MYF1018" s="3"/>
      <c r="MYG1018" s="3"/>
      <c r="MYH1018" s="3"/>
      <c r="MYI1018" s="3"/>
      <c r="MYJ1018" s="3"/>
      <c r="MYK1018" s="3"/>
      <c r="MYL1018" s="3"/>
      <c r="MYM1018" s="3"/>
      <c r="MYN1018" s="3"/>
      <c r="MYO1018" s="3"/>
      <c r="MYP1018" s="3"/>
      <c r="MYQ1018" s="3"/>
      <c r="MYR1018" s="3"/>
      <c r="MYS1018" s="3"/>
      <c r="MYT1018" s="3"/>
      <c r="MYU1018" s="3"/>
      <c r="MYV1018" s="3"/>
      <c r="MYW1018" s="3"/>
      <c r="MYX1018" s="3"/>
      <c r="MYY1018" s="3"/>
      <c r="MYZ1018" s="3"/>
      <c r="MZA1018" s="3"/>
      <c r="MZB1018" s="3"/>
      <c r="MZC1018" s="3"/>
      <c r="MZD1018" s="3"/>
      <c r="MZE1018" s="3"/>
      <c r="MZF1018" s="3"/>
      <c r="MZG1018" s="3"/>
      <c r="MZH1018" s="3"/>
      <c r="MZI1018" s="3"/>
      <c r="MZJ1018" s="3"/>
      <c r="MZK1018" s="3"/>
      <c r="MZL1018" s="3"/>
      <c r="MZM1018" s="3"/>
      <c r="MZN1018" s="3"/>
      <c r="MZO1018" s="3"/>
      <c r="MZP1018" s="3"/>
      <c r="MZQ1018" s="3"/>
      <c r="MZR1018" s="3"/>
      <c r="MZS1018" s="3"/>
      <c r="MZT1018" s="3"/>
      <c r="MZU1018" s="3"/>
      <c r="MZV1018" s="3"/>
      <c r="MZW1018" s="3"/>
      <c r="MZX1018" s="3"/>
      <c r="MZY1018" s="3"/>
      <c r="MZZ1018" s="3"/>
      <c r="NAA1018" s="3"/>
      <c r="NAB1018" s="3"/>
      <c r="NAC1018" s="3"/>
      <c r="NAD1018" s="3"/>
      <c r="NAE1018" s="3"/>
      <c r="NAF1018" s="3"/>
      <c r="NAG1018" s="3"/>
      <c r="NAH1018" s="3"/>
      <c r="NAI1018" s="3"/>
      <c r="NAJ1018" s="3"/>
      <c r="NAK1018" s="3"/>
      <c r="NAL1018" s="3"/>
      <c r="NAM1018" s="3"/>
      <c r="NAN1018" s="3"/>
      <c r="NAO1018" s="3"/>
      <c r="NAP1018" s="3"/>
      <c r="NAQ1018" s="3"/>
      <c r="NAR1018" s="3"/>
      <c r="NAS1018" s="3"/>
      <c r="NAT1018" s="3"/>
      <c r="NAU1018" s="3"/>
      <c r="NAV1018" s="3"/>
      <c r="NAW1018" s="3"/>
      <c r="NAX1018" s="3"/>
      <c r="NAY1018" s="3"/>
      <c r="NAZ1018" s="3"/>
      <c r="NBA1018" s="3"/>
      <c r="NBB1018" s="3"/>
      <c r="NBC1018" s="3"/>
      <c r="NBD1018" s="3"/>
      <c r="NBE1018" s="3"/>
      <c r="NBF1018" s="3"/>
      <c r="NBG1018" s="3"/>
      <c r="NBH1018" s="3"/>
      <c r="NBI1018" s="3"/>
      <c r="NBJ1018" s="3"/>
      <c r="NBK1018" s="3"/>
      <c r="NBL1018" s="3"/>
      <c r="NBM1018" s="3"/>
      <c r="NBN1018" s="3"/>
      <c r="NBO1018" s="3"/>
      <c r="NBP1018" s="3"/>
      <c r="NBQ1018" s="3"/>
      <c r="NBR1018" s="3"/>
      <c r="NBS1018" s="3"/>
      <c r="NBT1018" s="3"/>
      <c r="NBU1018" s="3"/>
      <c r="NBV1018" s="3"/>
      <c r="NBW1018" s="3"/>
      <c r="NBX1018" s="3"/>
      <c r="NBY1018" s="3"/>
      <c r="NBZ1018" s="3"/>
      <c r="NCA1018" s="3"/>
      <c r="NCB1018" s="3"/>
      <c r="NCC1018" s="3"/>
      <c r="NCD1018" s="3"/>
      <c r="NCE1018" s="3"/>
      <c r="NCF1018" s="3"/>
      <c r="NCG1018" s="3"/>
      <c r="NCH1018" s="3"/>
      <c r="NCI1018" s="3"/>
      <c r="NCJ1018" s="3"/>
      <c r="NCK1018" s="3"/>
      <c r="NCL1018" s="3"/>
      <c r="NCM1018" s="3"/>
      <c r="NCN1018" s="3"/>
      <c r="NCO1018" s="3"/>
      <c r="NCP1018" s="3"/>
      <c r="NCQ1018" s="3"/>
      <c r="NCR1018" s="3"/>
      <c r="NCS1018" s="3"/>
      <c r="NCT1018" s="3"/>
      <c r="NCU1018" s="3"/>
      <c r="NCV1018" s="3"/>
      <c r="NCW1018" s="3"/>
      <c r="NCX1018" s="3"/>
      <c r="NCY1018" s="3"/>
      <c r="NCZ1018" s="3"/>
      <c r="NDA1018" s="3"/>
      <c r="NDB1018" s="3"/>
      <c r="NDC1018" s="3"/>
      <c r="NDD1018" s="3"/>
      <c r="NDE1018" s="3"/>
      <c r="NDF1018" s="3"/>
      <c r="NDG1018" s="3"/>
      <c r="NDH1018" s="3"/>
      <c r="NDI1018" s="3"/>
      <c r="NDJ1018" s="3"/>
      <c r="NDK1018" s="3"/>
      <c r="NDL1018" s="3"/>
      <c r="NDM1018" s="3"/>
      <c r="NDN1018" s="3"/>
      <c r="NDO1018" s="3"/>
      <c r="NDP1018" s="3"/>
      <c r="NDQ1018" s="3"/>
      <c r="NDR1018" s="3"/>
      <c r="NDS1018" s="3"/>
      <c r="NDT1018" s="3"/>
      <c r="NDU1018" s="3"/>
      <c r="NDV1018" s="3"/>
      <c r="NDW1018" s="3"/>
      <c r="NDX1018" s="3"/>
      <c r="NDY1018" s="3"/>
      <c r="NDZ1018" s="3"/>
      <c r="NEA1018" s="3"/>
      <c r="NEB1018" s="3"/>
      <c r="NEC1018" s="3"/>
      <c r="NED1018" s="3"/>
      <c r="NEE1018" s="3"/>
      <c r="NEF1018" s="3"/>
      <c r="NEG1018" s="3"/>
      <c r="NEH1018" s="3"/>
      <c r="NEI1018" s="3"/>
      <c r="NEJ1018" s="3"/>
      <c r="NEK1018" s="3"/>
      <c r="NEL1018" s="3"/>
      <c r="NEM1018" s="3"/>
      <c r="NEN1018" s="3"/>
      <c r="NEO1018" s="3"/>
      <c r="NEP1018" s="3"/>
      <c r="NEQ1018" s="3"/>
      <c r="NER1018" s="3"/>
      <c r="NES1018" s="3"/>
      <c r="NET1018" s="3"/>
      <c r="NEU1018" s="3"/>
      <c r="NEV1018" s="3"/>
      <c r="NEW1018" s="3"/>
      <c r="NEX1018" s="3"/>
      <c r="NEY1018" s="3"/>
      <c r="NEZ1018" s="3"/>
      <c r="NFA1018" s="3"/>
      <c r="NFB1018" s="3"/>
      <c r="NFC1018" s="3"/>
      <c r="NFD1018" s="3"/>
      <c r="NFE1018" s="3"/>
      <c r="NFF1018" s="3"/>
      <c r="NFG1018" s="3"/>
      <c r="NFH1018" s="3"/>
      <c r="NFI1018" s="3"/>
      <c r="NFJ1018" s="3"/>
      <c r="NFK1018" s="3"/>
      <c r="NFL1018" s="3"/>
      <c r="NFM1018" s="3"/>
      <c r="NFN1018" s="3"/>
      <c r="NFO1018" s="3"/>
      <c r="NFP1018" s="3"/>
      <c r="NFQ1018" s="3"/>
      <c r="NFR1018" s="3"/>
      <c r="NFS1018" s="3"/>
      <c r="NFT1018" s="3"/>
      <c r="NFU1018" s="3"/>
      <c r="NFV1018" s="3"/>
      <c r="NFW1018" s="3"/>
      <c r="NFX1018" s="3"/>
      <c r="NFY1018" s="3"/>
      <c r="NFZ1018" s="3"/>
      <c r="NGA1018" s="3"/>
      <c r="NGB1018" s="3"/>
      <c r="NGC1018" s="3"/>
      <c r="NGD1018" s="3"/>
      <c r="NGE1018" s="3"/>
      <c r="NGF1018" s="3"/>
      <c r="NGG1018" s="3"/>
      <c r="NGH1018" s="3"/>
      <c r="NGI1018" s="3"/>
      <c r="NGJ1018" s="3"/>
      <c r="NGK1018" s="3"/>
      <c r="NGL1018" s="3"/>
      <c r="NGM1018" s="3"/>
      <c r="NGN1018" s="3"/>
      <c r="NGO1018" s="3"/>
      <c r="NGP1018" s="3"/>
      <c r="NGQ1018" s="3"/>
      <c r="NGR1018" s="3"/>
      <c r="NGS1018" s="3"/>
      <c r="NGT1018" s="3"/>
      <c r="NGU1018" s="3"/>
      <c r="NGV1018" s="3"/>
      <c r="NGW1018" s="3"/>
      <c r="NGX1018" s="3"/>
      <c r="NGY1018" s="3"/>
      <c r="NGZ1018" s="3"/>
      <c r="NHA1018" s="3"/>
      <c r="NHB1018" s="3"/>
      <c r="NHC1018" s="3"/>
      <c r="NHD1018" s="3"/>
      <c r="NHE1018" s="3"/>
      <c r="NHF1018" s="3"/>
      <c r="NHG1018" s="3"/>
      <c r="NHH1018" s="3"/>
      <c r="NHI1018" s="3"/>
      <c r="NHJ1018" s="3"/>
      <c r="NHK1018" s="3"/>
      <c r="NHL1018" s="3"/>
      <c r="NHM1018" s="3"/>
      <c r="NHN1018" s="3"/>
      <c r="NHO1018" s="3"/>
      <c r="NHP1018" s="3"/>
      <c r="NHQ1018" s="3"/>
      <c r="NHR1018" s="3"/>
      <c r="NHS1018" s="3"/>
      <c r="NHT1018" s="3"/>
      <c r="NHU1018" s="3"/>
      <c r="NHV1018" s="3"/>
      <c r="NHW1018" s="3"/>
      <c r="NHX1018" s="3"/>
      <c r="NHY1018" s="3"/>
      <c r="NHZ1018" s="3"/>
      <c r="NIA1018" s="3"/>
      <c r="NIB1018" s="3"/>
      <c r="NIC1018" s="3"/>
      <c r="NID1018" s="3"/>
      <c r="NIE1018" s="3"/>
      <c r="NIF1018" s="3"/>
      <c r="NIG1018" s="3"/>
      <c r="NIH1018" s="3"/>
      <c r="NII1018" s="3"/>
      <c r="NIJ1018" s="3"/>
      <c r="NIK1018" s="3"/>
      <c r="NIL1018" s="3"/>
      <c r="NIM1018" s="3"/>
      <c r="NIN1018" s="3"/>
      <c r="NIO1018" s="3"/>
      <c r="NIP1018" s="3"/>
      <c r="NIQ1018" s="3"/>
      <c r="NIR1018" s="3"/>
      <c r="NIS1018" s="3"/>
      <c r="NIT1018" s="3"/>
      <c r="NIU1018" s="3"/>
      <c r="NIV1018" s="3"/>
      <c r="NIW1018" s="3"/>
      <c r="NIX1018" s="3"/>
      <c r="NIY1018" s="3"/>
      <c r="NIZ1018" s="3"/>
      <c r="NJA1018" s="3"/>
      <c r="NJB1018" s="3"/>
      <c r="NJC1018" s="3"/>
      <c r="NJD1018" s="3"/>
      <c r="NJE1018" s="3"/>
      <c r="NJF1018" s="3"/>
      <c r="NJG1018" s="3"/>
      <c r="NJH1018" s="3"/>
      <c r="NJI1018" s="3"/>
      <c r="NJJ1018" s="3"/>
      <c r="NJK1018" s="3"/>
      <c r="NJL1018" s="3"/>
      <c r="NJM1018" s="3"/>
      <c r="NJN1018" s="3"/>
      <c r="NJO1018" s="3"/>
      <c r="NJP1018" s="3"/>
      <c r="NJQ1018" s="3"/>
      <c r="NJR1018" s="3"/>
      <c r="NJS1018" s="3"/>
      <c r="NJT1018" s="3"/>
      <c r="NJU1018" s="3"/>
      <c r="NJV1018" s="3"/>
      <c r="NJW1018" s="3"/>
      <c r="NJX1018" s="3"/>
      <c r="NJY1018" s="3"/>
      <c r="NJZ1018" s="3"/>
      <c r="NKA1018" s="3"/>
      <c r="NKB1018" s="3"/>
      <c r="NKC1018" s="3"/>
      <c r="NKD1018" s="3"/>
      <c r="NKE1018" s="3"/>
      <c r="NKF1018" s="3"/>
      <c r="NKG1018" s="3"/>
      <c r="NKH1018" s="3"/>
      <c r="NKI1018" s="3"/>
      <c r="NKJ1018" s="3"/>
      <c r="NKK1018" s="3"/>
      <c r="NKL1018" s="3"/>
      <c r="NKM1018" s="3"/>
      <c r="NKN1018" s="3"/>
      <c r="NKO1018" s="3"/>
      <c r="NKP1018" s="3"/>
      <c r="NKQ1018" s="3"/>
      <c r="NKR1018" s="3"/>
      <c r="NKS1018" s="3"/>
      <c r="NKT1018" s="3"/>
      <c r="NKU1018" s="3"/>
      <c r="NKV1018" s="3"/>
      <c r="NKW1018" s="3"/>
      <c r="NKX1018" s="3"/>
      <c r="NKY1018" s="3"/>
      <c r="NKZ1018" s="3"/>
      <c r="NLA1018" s="3"/>
      <c r="NLB1018" s="3"/>
      <c r="NLC1018" s="3"/>
      <c r="NLD1018" s="3"/>
      <c r="NLE1018" s="3"/>
      <c r="NLF1018" s="3"/>
      <c r="NLG1018" s="3"/>
      <c r="NLH1018" s="3"/>
      <c r="NLI1018" s="3"/>
      <c r="NLJ1018" s="3"/>
      <c r="NLK1018" s="3"/>
      <c r="NLL1018" s="3"/>
      <c r="NLM1018" s="3"/>
      <c r="NLN1018" s="3"/>
      <c r="NLO1018" s="3"/>
      <c r="NLP1018" s="3"/>
      <c r="NLQ1018" s="3"/>
      <c r="NLR1018" s="3"/>
      <c r="NLS1018" s="3"/>
      <c r="NLT1018" s="3"/>
      <c r="NLU1018" s="3"/>
      <c r="NLV1018" s="3"/>
      <c r="NLW1018" s="3"/>
      <c r="NLX1018" s="3"/>
      <c r="NLY1018" s="3"/>
      <c r="NLZ1018" s="3"/>
      <c r="NMA1018" s="3"/>
      <c r="NMB1018" s="3"/>
      <c r="NMC1018" s="3"/>
      <c r="NMD1018" s="3"/>
      <c r="NME1018" s="3"/>
      <c r="NMF1018" s="3"/>
      <c r="NMG1018" s="3"/>
      <c r="NMH1018" s="3"/>
      <c r="NMI1018" s="3"/>
      <c r="NMJ1018" s="3"/>
      <c r="NMK1018" s="3"/>
      <c r="NML1018" s="3"/>
      <c r="NMM1018" s="3"/>
      <c r="NMN1018" s="3"/>
      <c r="NMO1018" s="3"/>
      <c r="NMP1018" s="3"/>
      <c r="NMQ1018" s="3"/>
      <c r="NMR1018" s="3"/>
      <c r="NMS1018" s="3"/>
      <c r="NMT1018" s="3"/>
      <c r="NMU1018" s="3"/>
      <c r="NMV1018" s="3"/>
      <c r="NMW1018" s="3"/>
      <c r="NMX1018" s="3"/>
      <c r="NMY1018" s="3"/>
      <c r="NMZ1018" s="3"/>
      <c r="NNA1018" s="3"/>
      <c r="NNB1018" s="3"/>
      <c r="NNC1018" s="3"/>
      <c r="NND1018" s="3"/>
      <c r="NNE1018" s="3"/>
      <c r="NNF1018" s="3"/>
      <c r="NNG1018" s="3"/>
      <c r="NNH1018" s="3"/>
      <c r="NNI1018" s="3"/>
      <c r="NNJ1018" s="3"/>
      <c r="NNK1018" s="3"/>
      <c r="NNL1018" s="3"/>
      <c r="NNM1018" s="3"/>
      <c r="NNN1018" s="3"/>
      <c r="NNO1018" s="3"/>
      <c r="NNP1018" s="3"/>
      <c r="NNQ1018" s="3"/>
      <c r="NNR1018" s="3"/>
      <c r="NNS1018" s="3"/>
      <c r="NNT1018" s="3"/>
      <c r="NNU1018" s="3"/>
      <c r="NNV1018" s="3"/>
      <c r="NNW1018" s="3"/>
      <c r="NNX1018" s="3"/>
      <c r="NNY1018" s="3"/>
      <c r="NNZ1018" s="3"/>
      <c r="NOA1018" s="3"/>
      <c r="NOB1018" s="3"/>
      <c r="NOC1018" s="3"/>
      <c r="NOD1018" s="3"/>
      <c r="NOE1018" s="3"/>
      <c r="NOF1018" s="3"/>
      <c r="NOG1018" s="3"/>
      <c r="NOH1018" s="3"/>
      <c r="NOI1018" s="3"/>
      <c r="NOJ1018" s="3"/>
      <c r="NOK1018" s="3"/>
      <c r="NOL1018" s="3"/>
      <c r="NOM1018" s="3"/>
      <c r="NON1018" s="3"/>
      <c r="NOO1018" s="3"/>
      <c r="NOP1018" s="3"/>
      <c r="NOQ1018" s="3"/>
      <c r="NOR1018" s="3"/>
      <c r="NOS1018" s="3"/>
      <c r="NOT1018" s="3"/>
      <c r="NOU1018" s="3"/>
      <c r="NOV1018" s="3"/>
      <c r="NOW1018" s="3"/>
      <c r="NOX1018" s="3"/>
      <c r="NOY1018" s="3"/>
      <c r="NOZ1018" s="3"/>
      <c r="NPA1018" s="3"/>
      <c r="NPB1018" s="3"/>
      <c r="NPC1018" s="3"/>
      <c r="NPD1018" s="3"/>
      <c r="NPE1018" s="3"/>
      <c r="NPF1018" s="3"/>
      <c r="NPG1018" s="3"/>
      <c r="NPH1018" s="3"/>
      <c r="NPI1018" s="3"/>
      <c r="NPJ1018" s="3"/>
      <c r="NPK1018" s="3"/>
      <c r="NPL1018" s="3"/>
      <c r="NPM1018" s="3"/>
      <c r="NPN1018" s="3"/>
      <c r="NPO1018" s="3"/>
      <c r="NPP1018" s="3"/>
      <c r="NPQ1018" s="3"/>
      <c r="NPR1018" s="3"/>
      <c r="NPS1018" s="3"/>
      <c r="NPT1018" s="3"/>
      <c r="NPU1018" s="3"/>
      <c r="NPV1018" s="3"/>
      <c r="NPW1018" s="3"/>
      <c r="NPX1018" s="3"/>
      <c r="NPY1018" s="3"/>
      <c r="NPZ1018" s="3"/>
      <c r="NQA1018" s="3"/>
      <c r="NQB1018" s="3"/>
      <c r="NQC1018" s="3"/>
      <c r="NQD1018" s="3"/>
      <c r="NQE1018" s="3"/>
      <c r="NQF1018" s="3"/>
      <c r="NQG1018" s="3"/>
      <c r="NQH1018" s="3"/>
      <c r="NQI1018" s="3"/>
      <c r="NQJ1018" s="3"/>
      <c r="NQK1018" s="3"/>
      <c r="NQL1018" s="3"/>
      <c r="NQM1018" s="3"/>
      <c r="NQN1018" s="3"/>
      <c r="NQO1018" s="3"/>
      <c r="NQP1018" s="3"/>
      <c r="NQQ1018" s="3"/>
      <c r="NQR1018" s="3"/>
      <c r="NQS1018" s="3"/>
      <c r="NQT1018" s="3"/>
      <c r="NQU1018" s="3"/>
      <c r="NQV1018" s="3"/>
      <c r="NQW1018" s="3"/>
      <c r="NQX1018" s="3"/>
      <c r="NQY1018" s="3"/>
      <c r="NQZ1018" s="3"/>
      <c r="NRA1018" s="3"/>
      <c r="NRB1018" s="3"/>
      <c r="NRC1018" s="3"/>
      <c r="NRD1018" s="3"/>
      <c r="NRE1018" s="3"/>
      <c r="NRF1018" s="3"/>
      <c r="NRG1018" s="3"/>
      <c r="NRH1018" s="3"/>
      <c r="NRI1018" s="3"/>
      <c r="NRJ1018" s="3"/>
      <c r="NRK1018" s="3"/>
      <c r="NRL1018" s="3"/>
      <c r="NRM1018" s="3"/>
      <c r="NRN1018" s="3"/>
      <c r="NRO1018" s="3"/>
      <c r="NRP1018" s="3"/>
      <c r="NRQ1018" s="3"/>
      <c r="NRR1018" s="3"/>
      <c r="NRS1018" s="3"/>
      <c r="NRT1018" s="3"/>
      <c r="NRU1018" s="3"/>
      <c r="NRV1018" s="3"/>
      <c r="NRW1018" s="3"/>
      <c r="NRX1018" s="3"/>
      <c r="NRY1018" s="3"/>
      <c r="NRZ1018" s="3"/>
      <c r="NSA1018" s="3"/>
      <c r="NSB1018" s="3"/>
      <c r="NSC1018" s="3"/>
      <c r="NSD1018" s="3"/>
      <c r="NSE1018" s="3"/>
      <c r="NSF1018" s="3"/>
      <c r="NSG1018" s="3"/>
      <c r="NSH1018" s="3"/>
      <c r="NSI1018" s="3"/>
      <c r="NSJ1018" s="3"/>
      <c r="NSK1018" s="3"/>
      <c r="NSL1018" s="3"/>
      <c r="NSM1018" s="3"/>
      <c r="NSN1018" s="3"/>
      <c r="NSO1018" s="3"/>
      <c r="NSP1018" s="3"/>
      <c r="NSQ1018" s="3"/>
      <c r="NSR1018" s="3"/>
      <c r="NSS1018" s="3"/>
      <c r="NST1018" s="3"/>
      <c r="NSU1018" s="3"/>
      <c r="NSV1018" s="3"/>
      <c r="NSW1018" s="3"/>
      <c r="NSX1018" s="3"/>
      <c r="NSY1018" s="3"/>
      <c r="NSZ1018" s="3"/>
      <c r="NTA1018" s="3"/>
      <c r="NTB1018" s="3"/>
      <c r="NTC1018" s="3"/>
      <c r="NTD1018" s="3"/>
      <c r="NTE1018" s="3"/>
      <c r="NTF1018" s="3"/>
      <c r="NTG1018" s="3"/>
      <c r="NTH1018" s="3"/>
      <c r="NTI1018" s="3"/>
      <c r="NTJ1018" s="3"/>
      <c r="NTK1018" s="3"/>
      <c r="NTL1018" s="3"/>
      <c r="NTM1018" s="3"/>
      <c r="NTN1018" s="3"/>
      <c r="NTO1018" s="3"/>
      <c r="NTP1018" s="3"/>
      <c r="NTQ1018" s="3"/>
      <c r="NTR1018" s="3"/>
      <c r="NTS1018" s="3"/>
      <c r="NTT1018" s="3"/>
      <c r="NTU1018" s="3"/>
      <c r="NTV1018" s="3"/>
      <c r="NTW1018" s="3"/>
      <c r="NTX1018" s="3"/>
      <c r="NTY1018" s="3"/>
      <c r="NTZ1018" s="3"/>
      <c r="NUA1018" s="3"/>
      <c r="NUB1018" s="3"/>
      <c r="NUC1018" s="3"/>
      <c r="NUD1018" s="3"/>
      <c r="NUE1018" s="3"/>
      <c r="NUF1018" s="3"/>
      <c r="NUG1018" s="3"/>
      <c r="NUH1018" s="3"/>
      <c r="NUI1018" s="3"/>
      <c r="NUJ1018" s="3"/>
      <c r="NUK1018" s="3"/>
      <c r="NUL1018" s="3"/>
      <c r="NUM1018" s="3"/>
      <c r="NUN1018" s="3"/>
      <c r="NUO1018" s="3"/>
      <c r="NUP1018" s="3"/>
      <c r="NUQ1018" s="3"/>
      <c r="NUR1018" s="3"/>
      <c r="NUS1018" s="3"/>
      <c r="NUT1018" s="3"/>
      <c r="NUU1018" s="3"/>
      <c r="NUV1018" s="3"/>
      <c r="NUW1018" s="3"/>
      <c r="NUX1018" s="3"/>
      <c r="NUY1018" s="3"/>
      <c r="NUZ1018" s="3"/>
      <c r="NVA1018" s="3"/>
      <c r="NVB1018" s="3"/>
      <c r="NVC1018" s="3"/>
      <c r="NVD1018" s="3"/>
      <c r="NVE1018" s="3"/>
      <c r="NVF1018" s="3"/>
      <c r="NVG1018" s="3"/>
      <c r="NVH1018" s="3"/>
      <c r="NVI1018" s="3"/>
      <c r="NVJ1018" s="3"/>
      <c r="NVK1018" s="3"/>
      <c r="NVL1018" s="3"/>
      <c r="NVM1018" s="3"/>
      <c r="NVN1018" s="3"/>
      <c r="NVO1018" s="3"/>
      <c r="NVP1018" s="3"/>
      <c r="NVQ1018" s="3"/>
      <c r="NVR1018" s="3"/>
      <c r="NVS1018" s="3"/>
      <c r="NVT1018" s="3"/>
      <c r="NVU1018" s="3"/>
      <c r="NVV1018" s="3"/>
      <c r="NVW1018" s="3"/>
      <c r="NVX1018" s="3"/>
      <c r="NVY1018" s="3"/>
      <c r="NVZ1018" s="3"/>
      <c r="NWA1018" s="3"/>
      <c r="NWB1018" s="3"/>
      <c r="NWC1018" s="3"/>
      <c r="NWD1018" s="3"/>
      <c r="NWE1018" s="3"/>
      <c r="NWF1018" s="3"/>
      <c r="NWG1018" s="3"/>
      <c r="NWH1018" s="3"/>
      <c r="NWI1018" s="3"/>
      <c r="NWJ1018" s="3"/>
      <c r="NWK1018" s="3"/>
      <c r="NWL1018" s="3"/>
      <c r="NWM1018" s="3"/>
      <c r="NWN1018" s="3"/>
      <c r="NWO1018" s="3"/>
      <c r="NWP1018" s="3"/>
      <c r="NWQ1018" s="3"/>
      <c r="NWR1018" s="3"/>
      <c r="NWS1018" s="3"/>
      <c r="NWT1018" s="3"/>
      <c r="NWU1018" s="3"/>
      <c r="NWV1018" s="3"/>
      <c r="NWW1018" s="3"/>
      <c r="NWX1018" s="3"/>
      <c r="NWY1018" s="3"/>
      <c r="NWZ1018" s="3"/>
      <c r="NXA1018" s="3"/>
      <c r="NXB1018" s="3"/>
      <c r="NXC1018" s="3"/>
      <c r="NXD1018" s="3"/>
      <c r="NXE1018" s="3"/>
      <c r="NXF1018" s="3"/>
      <c r="NXG1018" s="3"/>
      <c r="NXH1018" s="3"/>
      <c r="NXI1018" s="3"/>
      <c r="NXJ1018" s="3"/>
      <c r="NXK1018" s="3"/>
      <c r="NXL1018" s="3"/>
      <c r="NXM1018" s="3"/>
      <c r="NXN1018" s="3"/>
      <c r="NXO1018" s="3"/>
      <c r="NXP1018" s="3"/>
      <c r="NXQ1018" s="3"/>
      <c r="NXR1018" s="3"/>
      <c r="NXS1018" s="3"/>
      <c r="NXT1018" s="3"/>
      <c r="NXU1018" s="3"/>
      <c r="NXV1018" s="3"/>
      <c r="NXW1018" s="3"/>
      <c r="NXX1018" s="3"/>
      <c r="NXY1018" s="3"/>
      <c r="NXZ1018" s="3"/>
      <c r="NYA1018" s="3"/>
      <c r="NYB1018" s="3"/>
      <c r="NYC1018" s="3"/>
      <c r="NYD1018" s="3"/>
      <c r="NYE1018" s="3"/>
      <c r="NYF1018" s="3"/>
      <c r="NYG1018" s="3"/>
      <c r="NYH1018" s="3"/>
      <c r="NYI1018" s="3"/>
      <c r="NYJ1018" s="3"/>
      <c r="NYK1018" s="3"/>
      <c r="NYL1018" s="3"/>
      <c r="NYM1018" s="3"/>
      <c r="NYN1018" s="3"/>
      <c r="NYO1018" s="3"/>
      <c r="NYP1018" s="3"/>
      <c r="NYQ1018" s="3"/>
      <c r="NYR1018" s="3"/>
      <c r="NYS1018" s="3"/>
      <c r="NYT1018" s="3"/>
      <c r="NYU1018" s="3"/>
      <c r="NYV1018" s="3"/>
      <c r="NYW1018" s="3"/>
      <c r="NYX1018" s="3"/>
      <c r="NYY1018" s="3"/>
      <c r="NYZ1018" s="3"/>
      <c r="NZA1018" s="3"/>
      <c r="NZB1018" s="3"/>
      <c r="NZC1018" s="3"/>
      <c r="NZD1018" s="3"/>
      <c r="NZE1018" s="3"/>
      <c r="NZF1018" s="3"/>
      <c r="NZG1018" s="3"/>
      <c r="NZH1018" s="3"/>
      <c r="NZI1018" s="3"/>
      <c r="NZJ1018" s="3"/>
      <c r="NZK1018" s="3"/>
      <c r="NZL1018" s="3"/>
      <c r="NZM1018" s="3"/>
      <c r="NZN1018" s="3"/>
      <c r="NZO1018" s="3"/>
      <c r="NZP1018" s="3"/>
      <c r="NZQ1018" s="3"/>
      <c r="NZR1018" s="3"/>
      <c r="NZS1018" s="3"/>
      <c r="NZT1018" s="3"/>
      <c r="NZU1018" s="3"/>
      <c r="NZV1018" s="3"/>
      <c r="NZW1018" s="3"/>
      <c r="NZX1018" s="3"/>
      <c r="NZY1018" s="3"/>
      <c r="NZZ1018" s="3"/>
      <c r="OAA1018" s="3"/>
      <c r="OAB1018" s="3"/>
      <c r="OAC1018" s="3"/>
      <c r="OAD1018" s="3"/>
      <c r="OAE1018" s="3"/>
      <c r="OAF1018" s="3"/>
      <c r="OAG1018" s="3"/>
      <c r="OAH1018" s="3"/>
      <c r="OAI1018" s="3"/>
      <c r="OAJ1018" s="3"/>
      <c r="OAK1018" s="3"/>
      <c r="OAL1018" s="3"/>
      <c r="OAM1018" s="3"/>
      <c r="OAN1018" s="3"/>
      <c r="OAO1018" s="3"/>
      <c r="OAP1018" s="3"/>
      <c r="OAQ1018" s="3"/>
      <c r="OAR1018" s="3"/>
      <c r="OAS1018" s="3"/>
      <c r="OAT1018" s="3"/>
      <c r="OAU1018" s="3"/>
      <c r="OAV1018" s="3"/>
      <c r="OAW1018" s="3"/>
      <c r="OAX1018" s="3"/>
      <c r="OAY1018" s="3"/>
      <c r="OAZ1018" s="3"/>
      <c r="OBA1018" s="3"/>
      <c r="OBB1018" s="3"/>
      <c r="OBC1018" s="3"/>
      <c r="OBD1018" s="3"/>
      <c r="OBE1018" s="3"/>
      <c r="OBF1018" s="3"/>
      <c r="OBG1018" s="3"/>
      <c r="OBH1018" s="3"/>
      <c r="OBI1018" s="3"/>
      <c r="OBJ1018" s="3"/>
      <c r="OBK1018" s="3"/>
      <c r="OBL1018" s="3"/>
      <c r="OBM1018" s="3"/>
      <c r="OBN1018" s="3"/>
      <c r="OBO1018" s="3"/>
      <c r="OBP1018" s="3"/>
      <c r="OBQ1018" s="3"/>
      <c r="OBR1018" s="3"/>
      <c r="OBS1018" s="3"/>
      <c r="OBT1018" s="3"/>
      <c r="OBU1018" s="3"/>
      <c r="OBV1018" s="3"/>
      <c r="OBW1018" s="3"/>
      <c r="OBX1018" s="3"/>
      <c r="OBY1018" s="3"/>
      <c r="OBZ1018" s="3"/>
      <c r="OCA1018" s="3"/>
      <c r="OCB1018" s="3"/>
      <c r="OCC1018" s="3"/>
      <c r="OCD1018" s="3"/>
      <c r="OCE1018" s="3"/>
      <c r="OCF1018" s="3"/>
      <c r="OCG1018" s="3"/>
      <c r="OCH1018" s="3"/>
      <c r="OCI1018" s="3"/>
      <c r="OCJ1018" s="3"/>
      <c r="OCK1018" s="3"/>
      <c r="OCL1018" s="3"/>
      <c r="OCM1018" s="3"/>
      <c r="OCN1018" s="3"/>
      <c r="OCO1018" s="3"/>
      <c r="OCP1018" s="3"/>
      <c r="OCQ1018" s="3"/>
      <c r="OCR1018" s="3"/>
      <c r="OCS1018" s="3"/>
      <c r="OCT1018" s="3"/>
      <c r="OCU1018" s="3"/>
      <c r="OCV1018" s="3"/>
      <c r="OCW1018" s="3"/>
      <c r="OCX1018" s="3"/>
      <c r="OCY1018" s="3"/>
      <c r="OCZ1018" s="3"/>
      <c r="ODA1018" s="3"/>
      <c r="ODB1018" s="3"/>
      <c r="ODC1018" s="3"/>
      <c r="ODD1018" s="3"/>
      <c r="ODE1018" s="3"/>
      <c r="ODF1018" s="3"/>
      <c r="ODG1018" s="3"/>
      <c r="ODH1018" s="3"/>
      <c r="ODI1018" s="3"/>
      <c r="ODJ1018" s="3"/>
      <c r="ODK1018" s="3"/>
      <c r="ODL1018" s="3"/>
      <c r="ODM1018" s="3"/>
      <c r="ODN1018" s="3"/>
      <c r="ODO1018" s="3"/>
      <c r="ODP1018" s="3"/>
      <c r="ODQ1018" s="3"/>
      <c r="ODR1018" s="3"/>
      <c r="ODS1018" s="3"/>
      <c r="ODT1018" s="3"/>
      <c r="ODU1018" s="3"/>
      <c r="ODV1018" s="3"/>
      <c r="ODW1018" s="3"/>
      <c r="ODX1018" s="3"/>
      <c r="ODY1018" s="3"/>
      <c r="ODZ1018" s="3"/>
      <c r="OEA1018" s="3"/>
      <c r="OEB1018" s="3"/>
      <c r="OEC1018" s="3"/>
      <c r="OED1018" s="3"/>
      <c r="OEE1018" s="3"/>
      <c r="OEF1018" s="3"/>
      <c r="OEG1018" s="3"/>
      <c r="OEH1018" s="3"/>
      <c r="OEI1018" s="3"/>
      <c r="OEJ1018" s="3"/>
      <c r="OEK1018" s="3"/>
      <c r="OEL1018" s="3"/>
      <c r="OEM1018" s="3"/>
      <c r="OEN1018" s="3"/>
      <c r="OEO1018" s="3"/>
      <c r="OEP1018" s="3"/>
      <c r="OEQ1018" s="3"/>
      <c r="OER1018" s="3"/>
      <c r="OES1018" s="3"/>
      <c r="OET1018" s="3"/>
      <c r="OEU1018" s="3"/>
      <c r="OEV1018" s="3"/>
      <c r="OEW1018" s="3"/>
      <c r="OEX1018" s="3"/>
      <c r="OEY1018" s="3"/>
      <c r="OEZ1018" s="3"/>
      <c r="OFA1018" s="3"/>
      <c r="OFB1018" s="3"/>
      <c r="OFC1018" s="3"/>
      <c r="OFD1018" s="3"/>
      <c r="OFE1018" s="3"/>
      <c r="OFF1018" s="3"/>
      <c r="OFG1018" s="3"/>
      <c r="OFH1018" s="3"/>
      <c r="OFI1018" s="3"/>
      <c r="OFJ1018" s="3"/>
      <c r="OFK1018" s="3"/>
      <c r="OFL1018" s="3"/>
      <c r="OFM1018" s="3"/>
      <c r="OFN1018" s="3"/>
      <c r="OFO1018" s="3"/>
      <c r="OFP1018" s="3"/>
      <c r="OFQ1018" s="3"/>
      <c r="OFR1018" s="3"/>
      <c r="OFS1018" s="3"/>
      <c r="OFT1018" s="3"/>
      <c r="OFU1018" s="3"/>
      <c r="OFV1018" s="3"/>
      <c r="OFW1018" s="3"/>
      <c r="OFX1018" s="3"/>
      <c r="OFY1018" s="3"/>
      <c r="OFZ1018" s="3"/>
      <c r="OGA1018" s="3"/>
      <c r="OGB1018" s="3"/>
      <c r="OGC1018" s="3"/>
      <c r="OGD1018" s="3"/>
      <c r="OGE1018" s="3"/>
      <c r="OGF1018" s="3"/>
      <c r="OGG1018" s="3"/>
      <c r="OGH1018" s="3"/>
      <c r="OGI1018" s="3"/>
      <c r="OGJ1018" s="3"/>
      <c r="OGK1018" s="3"/>
      <c r="OGL1018" s="3"/>
      <c r="OGM1018" s="3"/>
      <c r="OGN1018" s="3"/>
      <c r="OGO1018" s="3"/>
      <c r="OGP1018" s="3"/>
      <c r="OGQ1018" s="3"/>
      <c r="OGR1018" s="3"/>
      <c r="OGS1018" s="3"/>
      <c r="OGT1018" s="3"/>
      <c r="OGU1018" s="3"/>
      <c r="OGV1018" s="3"/>
      <c r="OGW1018" s="3"/>
      <c r="OGX1018" s="3"/>
      <c r="OGY1018" s="3"/>
      <c r="OGZ1018" s="3"/>
      <c r="OHA1018" s="3"/>
      <c r="OHB1018" s="3"/>
      <c r="OHC1018" s="3"/>
      <c r="OHD1018" s="3"/>
      <c r="OHE1018" s="3"/>
      <c r="OHF1018" s="3"/>
      <c r="OHG1018" s="3"/>
      <c r="OHH1018" s="3"/>
      <c r="OHI1018" s="3"/>
      <c r="OHJ1018" s="3"/>
      <c r="OHK1018" s="3"/>
      <c r="OHL1018" s="3"/>
      <c r="OHM1018" s="3"/>
      <c r="OHN1018" s="3"/>
      <c r="OHO1018" s="3"/>
      <c r="OHP1018" s="3"/>
      <c r="OHQ1018" s="3"/>
      <c r="OHR1018" s="3"/>
      <c r="OHS1018" s="3"/>
      <c r="OHT1018" s="3"/>
      <c r="OHU1018" s="3"/>
      <c r="OHV1018" s="3"/>
      <c r="OHW1018" s="3"/>
      <c r="OHX1018" s="3"/>
      <c r="OHY1018" s="3"/>
      <c r="OHZ1018" s="3"/>
      <c r="OIA1018" s="3"/>
      <c r="OIB1018" s="3"/>
      <c r="OIC1018" s="3"/>
      <c r="OID1018" s="3"/>
      <c r="OIE1018" s="3"/>
      <c r="OIF1018" s="3"/>
      <c r="OIG1018" s="3"/>
      <c r="OIH1018" s="3"/>
      <c r="OII1018" s="3"/>
      <c r="OIJ1018" s="3"/>
      <c r="OIK1018" s="3"/>
      <c r="OIL1018" s="3"/>
      <c r="OIM1018" s="3"/>
      <c r="OIN1018" s="3"/>
      <c r="OIO1018" s="3"/>
      <c r="OIP1018" s="3"/>
      <c r="OIQ1018" s="3"/>
      <c r="OIR1018" s="3"/>
      <c r="OIS1018" s="3"/>
      <c r="OIT1018" s="3"/>
      <c r="OIU1018" s="3"/>
      <c r="OIV1018" s="3"/>
      <c r="OIW1018" s="3"/>
      <c r="OIX1018" s="3"/>
      <c r="OIY1018" s="3"/>
      <c r="OIZ1018" s="3"/>
      <c r="OJA1018" s="3"/>
      <c r="OJB1018" s="3"/>
      <c r="OJC1018" s="3"/>
      <c r="OJD1018" s="3"/>
      <c r="OJE1018" s="3"/>
      <c r="OJF1018" s="3"/>
      <c r="OJG1018" s="3"/>
      <c r="OJH1018" s="3"/>
      <c r="OJI1018" s="3"/>
      <c r="OJJ1018" s="3"/>
      <c r="OJK1018" s="3"/>
      <c r="OJL1018" s="3"/>
      <c r="OJM1018" s="3"/>
      <c r="OJN1018" s="3"/>
      <c r="OJO1018" s="3"/>
      <c r="OJP1018" s="3"/>
      <c r="OJQ1018" s="3"/>
      <c r="OJR1018" s="3"/>
      <c r="OJS1018" s="3"/>
      <c r="OJT1018" s="3"/>
      <c r="OJU1018" s="3"/>
      <c r="OJV1018" s="3"/>
      <c r="OJW1018" s="3"/>
      <c r="OJX1018" s="3"/>
      <c r="OJY1018" s="3"/>
      <c r="OJZ1018" s="3"/>
      <c r="OKA1018" s="3"/>
      <c r="OKB1018" s="3"/>
      <c r="OKC1018" s="3"/>
      <c r="OKD1018" s="3"/>
      <c r="OKE1018" s="3"/>
      <c r="OKF1018" s="3"/>
      <c r="OKG1018" s="3"/>
      <c r="OKH1018" s="3"/>
      <c r="OKI1018" s="3"/>
      <c r="OKJ1018" s="3"/>
      <c r="OKK1018" s="3"/>
      <c r="OKL1018" s="3"/>
      <c r="OKM1018" s="3"/>
      <c r="OKN1018" s="3"/>
      <c r="OKO1018" s="3"/>
      <c r="OKP1018" s="3"/>
      <c r="OKQ1018" s="3"/>
      <c r="OKR1018" s="3"/>
      <c r="OKS1018" s="3"/>
      <c r="OKT1018" s="3"/>
      <c r="OKU1018" s="3"/>
      <c r="OKV1018" s="3"/>
      <c r="OKW1018" s="3"/>
      <c r="OKX1018" s="3"/>
      <c r="OKY1018" s="3"/>
      <c r="OKZ1018" s="3"/>
      <c r="OLA1018" s="3"/>
      <c r="OLB1018" s="3"/>
      <c r="OLC1018" s="3"/>
      <c r="OLD1018" s="3"/>
      <c r="OLE1018" s="3"/>
      <c r="OLF1018" s="3"/>
      <c r="OLG1018" s="3"/>
      <c r="OLH1018" s="3"/>
      <c r="OLI1018" s="3"/>
      <c r="OLJ1018" s="3"/>
      <c r="OLK1018" s="3"/>
      <c r="OLL1018" s="3"/>
      <c r="OLM1018" s="3"/>
      <c r="OLN1018" s="3"/>
      <c r="OLO1018" s="3"/>
      <c r="OLP1018" s="3"/>
      <c r="OLQ1018" s="3"/>
      <c r="OLR1018" s="3"/>
      <c r="OLS1018" s="3"/>
      <c r="OLT1018" s="3"/>
      <c r="OLU1018" s="3"/>
      <c r="OLV1018" s="3"/>
      <c r="OLW1018" s="3"/>
      <c r="OLX1018" s="3"/>
      <c r="OLY1018" s="3"/>
      <c r="OLZ1018" s="3"/>
      <c r="OMA1018" s="3"/>
      <c r="OMB1018" s="3"/>
      <c r="OMC1018" s="3"/>
      <c r="OMD1018" s="3"/>
      <c r="OME1018" s="3"/>
      <c r="OMF1018" s="3"/>
      <c r="OMG1018" s="3"/>
      <c r="OMH1018" s="3"/>
      <c r="OMI1018" s="3"/>
      <c r="OMJ1018" s="3"/>
      <c r="OMK1018" s="3"/>
      <c r="OML1018" s="3"/>
      <c r="OMM1018" s="3"/>
      <c r="OMN1018" s="3"/>
      <c r="OMO1018" s="3"/>
      <c r="OMP1018" s="3"/>
      <c r="OMQ1018" s="3"/>
      <c r="OMR1018" s="3"/>
      <c r="OMS1018" s="3"/>
      <c r="OMT1018" s="3"/>
      <c r="OMU1018" s="3"/>
      <c r="OMV1018" s="3"/>
      <c r="OMW1018" s="3"/>
      <c r="OMX1018" s="3"/>
      <c r="OMY1018" s="3"/>
      <c r="OMZ1018" s="3"/>
      <c r="ONA1018" s="3"/>
      <c r="ONB1018" s="3"/>
      <c r="ONC1018" s="3"/>
      <c r="OND1018" s="3"/>
      <c r="ONE1018" s="3"/>
      <c r="ONF1018" s="3"/>
      <c r="ONG1018" s="3"/>
      <c r="ONH1018" s="3"/>
      <c r="ONI1018" s="3"/>
      <c r="ONJ1018" s="3"/>
      <c r="ONK1018" s="3"/>
      <c r="ONL1018" s="3"/>
      <c r="ONM1018" s="3"/>
      <c r="ONN1018" s="3"/>
      <c r="ONO1018" s="3"/>
      <c r="ONP1018" s="3"/>
      <c r="ONQ1018" s="3"/>
      <c r="ONR1018" s="3"/>
      <c r="ONS1018" s="3"/>
      <c r="ONT1018" s="3"/>
      <c r="ONU1018" s="3"/>
      <c r="ONV1018" s="3"/>
      <c r="ONW1018" s="3"/>
      <c r="ONX1018" s="3"/>
      <c r="ONY1018" s="3"/>
      <c r="ONZ1018" s="3"/>
      <c r="OOA1018" s="3"/>
      <c r="OOB1018" s="3"/>
      <c r="OOC1018" s="3"/>
      <c r="OOD1018" s="3"/>
      <c r="OOE1018" s="3"/>
      <c r="OOF1018" s="3"/>
      <c r="OOG1018" s="3"/>
      <c r="OOH1018" s="3"/>
      <c r="OOI1018" s="3"/>
      <c r="OOJ1018" s="3"/>
      <c r="OOK1018" s="3"/>
      <c r="OOL1018" s="3"/>
      <c r="OOM1018" s="3"/>
      <c r="OON1018" s="3"/>
      <c r="OOO1018" s="3"/>
      <c r="OOP1018" s="3"/>
      <c r="OOQ1018" s="3"/>
      <c r="OOR1018" s="3"/>
      <c r="OOS1018" s="3"/>
      <c r="OOT1018" s="3"/>
      <c r="OOU1018" s="3"/>
      <c r="OOV1018" s="3"/>
      <c r="OOW1018" s="3"/>
      <c r="OOX1018" s="3"/>
      <c r="OOY1018" s="3"/>
      <c r="OOZ1018" s="3"/>
      <c r="OPA1018" s="3"/>
      <c r="OPB1018" s="3"/>
      <c r="OPC1018" s="3"/>
      <c r="OPD1018" s="3"/>
      <c r="OPE1018" s="3"/>
      <c r="OPF1018" s="3"/>
      <c r="OPG1018" s="3"/>
      <c r="OPH1018" s="3"/>
      <c r="OPI1018" s="3"/>
      <c r="OPJ1018" s="3"/>
      <c r="OPK1018" s="3"/>
      <c r="OPL1018" s="3"/>
      <c r="OPM1018" s="3"/>
      <c r="OPN1018" s="3"/>
      <c r="OPO1018" s="3"/>
      <c r="OPP1018" s="3"/>
      <c r="OPQ1018" s="3"/>
      <c r="OPR1018" s="3"/>
      <c r="OPS1018" s="3"/>
      <c r="OPT1018" s="3"/>
      <c r="OPU1018" s="3"/>
      <c r="OPV1018" s="3"/>
      <c r="OPW1018" s="3"/>
      <c r="OPX1018" s="3"/>
      <c r="OPY1018" s="3"/>
      <c r="OPZ1018" s="3"/>
      <c r="OQA1018" s="3"/>
      <c r="OQB1018" s="3"/>
      <c r="OQC1018" s="3"/>
      <c r="OQD1018" s="3"/>
      <c r="OQE1018" s="3"/>
      <c r="OQF1018" s="3"/>
      <c r="OQG1018" s="3"/>
      <c r="OQH1018" s="3"/>
      <c r="OQI1018" s="3"/>
      <c r="OQJ1018" s="3"/>
      <c r="OQK1018" s="3"/>
      <c r="OQL1018" s="3"/>
      <c r="OQM1018" s="3"/>
      <c r="OQN1018" s="3"/>
      <c r="OQO1018" s="3"/>
      <c r="OQP1018" s="3"/>
      <c r="OQQ1018" s="3"/>
      <c r="OQR1018" s="3"/>
      <c r="OQS1018" s="3"/>
      <c r="OQT1018" s="3"/>
      <c r="OQU1018" s="3"/>
      <c r="OQV1018" s="3"/>
      <c r="OQW1018" s="3"/>
      <c r="OQX1018" s="3"/>
      <c r="OQY1018" s="3"/>
      <c r="OQZ1018" s="3"/>
      <c r="ORA1018" s="3"/>
      <c r="ORB1018" s="3"/>
      <c r="ORC1018" s="3"/>
      <c r="ORD1018" s="3"/>
      <c r="ORE1018" s="3"/>
      <c r="ORF1018" s="3"/>
      <c r="ORG1018" s="3"/>
      <c r="ORH1018" s="3"/>
      <c r="ORI1018" s="3"/>
      <c r="ORJ1018" s="3"/>
      <c r="ORK1018" s="3"/>
      <c r="ORL1018" s="3"/>
      <c r="ORM1018" s="3"/>
      <c r="ORN1018" s="3"/>
      <c r="ORO1018" s="3"/>
      <c r="ORP1018" s="3"/>
      <c r="ORQ1018" s="3"/>
      <c r="ORR1018" s="3"/>
      <c r="ORS1018" s="3"/>
      <c r="ORT1018" s="3"/>
      <c r="ORU1018" s="3"/>
      <c r="ORV1018" s="3"/>
      <c r="ORW1018" s="3"/>
      <c r="ORX1018" s="3"/>
      <c r="ORY1018" s="3"/>
      <c r="ORZ1018" s="3"/>
      <c r="OSA1018" s="3"/>
      <c r="OSB1018" s="3"/>
      <c r="OSC1018" s="3"/>
      <c r="OSD1018" s="3"/>
      <c r="OSE1018" s="3"/>
      <c r="OSF1018" s="3"/>
      <c r="OSG1018" s="3"/>
      <c r="OSH1018" s="3"/>
      <c r="OSI1018" s="3"/>
      <c r="OSJ1018" s="3"/>
      <c r="OSK1018" s="3"/>
      <c r="OSL1018" s="3"/>
      <c r="OSM1018" s="3"/>
      <c r="OSN1018" s="3"/>
      <c r="OSO1018" s="3"/>
      <c r="OSP1018" s="3"/>
      <c r="OSQ1018" s="3"/>
      <c r="OSR1018" s="3"/>
      <c r="OSS1018" s="3"/>
      <c r="OST1018" s="3"/>
      <c r="OSU1018" s="3"/>
      <c r="OSV1018" s="3"/>
      <c r="OSW1018" s="3"/>
      <c r="OSX1018" s="3"/>
      <c r="OSY1018" s="3"/>
      <c r="OSZ1018" s="3"/>
      <c r="OTA1018" s="3"/>
      <c r="OTB1018" s="3"/>
      <c r="OTC1018" s="3"/>
      <c r="OTD1018" s="3"/>
      <c r="OTE1018" s="3"/>
      <c r="OTF1018" s="3"/>
      <c r="OTG1018" s="3"/>
      <c r="OTH1018" s="3"/>
      <c r="OTI1018" s="3"/>
      <c r="OTJ1018" s="3"/>
      <c r="OTK1018" s="3"/>
      <c r="OTL1018" s="3"/>
      <c r="OTM1018" s="3"/>
      <c r="OTN1018" s="3"/>
      <c r="OTO1018" s="3"/>
      <c r="OTP1018" s="3"/>
      <c r="OTQ1018" s="3"/>
      <c r="OTR1018" s="3"/>
      <c r="OTS1018" s="3"/>
      <c r="OTT1018" s="3"/>
      <c r="OTU1018" s="3"/>
      <c r="OTV1018" s="3"/>
      <c r="OTW1018" s="3"/>
      <c r="OTX1018" s="3"/>
      <c r="OTY1018" s="3"/>
      <c r="OTZ1018" s="3"/>
      <c r="OUA1018" s="3"/>
      <c r="OUB1018" s="3"/>
      <c r="OUC1018" s="3"/>
      <c r="OUD1018" s="3"/>
      <c r="OUE1018" s="3"/>
      <c r="OUF1018" s="3"/>
      <c r="OUG1018" s="3"/>
      <c r="OUH1018" s="3"/>
      <c r="OUI1018" s="3"/>
      <c r="OUJ1018" s="3"/>
      <c r="OUK1018" s="3"/>
      <c r="OUL1018" s="3"/>
      <c r="OUM1018" s="3"/>
      <c r="OUN1018" s="3"/>
      <c r="OUO1018" s="3"/>
      <c r="OUP1018" s="3"/>
      <c r="OUQ1018" s="3"/>
      <c r="OUR1018" s="3"/>
      <c r="OUS1018" s="3"/>
      <c r="OUT1018" s="3"/>
      <c r="OUU1018" s="3"/>
      <c r="OUV1018" s="3"/>
      <c r="OUW1018" s="3"/>
      <c r="OUX1018" s="3"/>
      <c r="OUY1018" s="3"/>
      <c r="OUZ1018" s="3"/>
      <c r="OVA1018" s="3"/>
      <c r="OVB1018" s="3"/>
      <c r="OVC1018" s="3"/>
      <c r="OVD1018" s="3"/>
      <c r="OVE1018" s="3"/>
      <c r="OVF1018" s="3"/>
      <c r="OVG1018" s="3"/>
      <c r="OVH1018" s="3"/>
      <c r="OVI1018" s="3"/>
      <c r="OVJ1018" s="3"/>
      <c r="OVK1018" s="3"/>
      <c r="OVL1018" s="3"/>
      <c r="OVM1018" s="3"/>
      <c r="OVN1018" s="3"/>
      <c r="OVO1018" s="3"/>
      <c r="OVP1018" s="3"/>
      <c r="OVQ1018" s="3"/>
      <c r="OVR1018" s="3"/>
      <c r="OVS1018" s="3"/>
      <c r="OVT1018" s="3"/>
      <c r="OVU1018" s="3"/>
      <c r="OVV1018" s="3"/>
      <c r="OVW1018" s="3"/>
      <c r="OVX1018" s="3"/>
      <c r="OVY1018" s="3"/>
      <c r="OVZ1018" s="3"/>
      <c r="OWA1018" s="3"/>
      <c r="OWB1018" s="3"/>
      <c r="OWC1018" s="3"/>
      <c r="OWD1018" s="3"/>
      <c r="OWE1018" s="3"/>
      <c r="OWF1018" s="3"/>
      <c r="OWG1018" s="3"/>
      <c r="OWH1018" s="3"/>
      <c r="OWI1018" s="3"/>
      <c r="OWJ1018" s="3"/>
      <c r="OWK1018" s="3"/>
      <c r="OWL1018" s="3"/>
      <c r="OWM1018" s="3"/>
      <c r="OWN1018" s="3"/>
      <c r="OWO1018" s="3"/>
      <c r="OWP1018" s="3"/>
      <c r="OWQ1018" s="3"/>
      <c r="OWR1018" s="3"/>
      <c r="OWS1018" s="3"/>
      <c r="OWT1018" s="3"/>
      <c r="OWU1018" s="3"/>
      <c r="OWV1018" s="3"/>
      <c r="OWW1018" s="3"/>
      <c r="OWX1018" s="3"/>
      <c r="OWY1018" s="3"/>
      <c r="OWZ1018" s="3"/>
      <c r="OXA1018" s="3"/>
      <c r="OXB1018" s="3"/>
      <c r="OXC1018" s="3"/>
      <c r="OXD1018" s="3"/>
      <c r="OXE1018" s="3"/>
      <c r="OXF1018" s="3"/>
      <c r="OXG1018" s="3"/>
      <c r="OXH1018" s="3"/>
      <c r="OXI1018" s="3"/>
      <c r="OXJ1018" s="3"/>
      <c r="OXK1018" s="3"/>
      <c r="OXL1018" s="3"/>
      <c r="OXM1018" s="3"/>
      <c r="OXN1018" s="3"/>
      <c r="OXO1018" s="3"/>
      <c r="OXP1018" s="3"/>
      <c r="OXQ1018" s="3"/>
      <c r="OXR1018" s="3"/>
      <c r="OXS1018" s="3"/>
      <c r="OXT1018" s="3"/>
      <c r="OXU1018" s="3"/>
      <c r="OXV1018" s="3"/>
      <c r="OXW1018" s="3"/>
      <c r="OXX1018" s="3"/>
      <c r="OXY1018" s="3"/>
      <c r="OXZ1018" s="3"/>
      <c r="OYA1018" s="3"/>
      <c r="OYB1018" s="3"/>
      <c r="OYC1018" s="3"/>
      <c r="OYD1018" s="3"/>
      <c r="OYE1018" s="3"/>
      <c r="OYF1018" s="3"/>
      <c r="OYG1018" s="3"/>
      <c r="OYH1018" s="3"/>
      <c r="OYI1018" s="3"/>
      <c r="OYJ1018" s="3"/>
      <c r="OYK1018" s="3"/>
      <c r="OYL1018" s="3"/>
      <c r="OYM1018" s="3"/>
      <c r="OYN1018" s="3"/>
      <c r="OYO1018" s="3"/>
      <c r="OYP1018" s="3"/>
      <c r="OYQ1018" s="3"/>
      <c r="OYR1018" s="3"/>
      <c r="OYS1018" s="3"/>
      <c r="OYT1018" s="3"/>
      <c r="OYU1018" s="3"/>
      <c r="OYV1018" s="3"/>
      <c r="OYW1018" s="3"/>
      <c r="OYX1018" s="3"/>
      <c r="OYY1018" s="3"/>
      <c r="OYZ1018" s="3"/>
      <c r="OZA1018" s="3"/>
      <c r="OZB1018" s="3"/>
      <c r="OZC1018" s="3"/>
      <c r="OZD1018" s="3"/>
      <c r="OZE1018" s="3"/>
      <c r="OZF1018" s="3"/>
      <c r="OZG1018" s="3"/>
      <c r="OZH1018" s="3"/>
      <c r="OZI1018" s="3"/>
      <c r="OZJ1018" s="3"/>
      <c r="OZK1018" s="3"/>
      <c r="OZL1018" s="3"/>
      <c r="OZM1018" s="3"/>
      <c r="OZN1018" s="3"/>
      <c r="OZO1018" s="3"/>
      <c r="OZP1018" s="3"/>
      <c r="OZQ1018" s="3"/>
      <c r="OZR1018" s="3"/>
      <c r="OZS1018" s="3"/>
      <c r="OZT1018" s="3"/>
      <c r="OZU1018" s="3"/>
      <c r="OZV1018" s="3"/>
      <c r="OZW1018" s="3"/>
      <c r="OZX1018" s="3"/>
      <c r="OZY1018" s="3"/>
      <c r="OZZ1018" s="3"/>
      <c r="PAA1018" s="3"/>
      <c r="PAB1018" s="3"/>
      <c r="PAC1018" s="3"/>
      <c r="PAD1018" s="3"/>
      <c r="PAE1018" s="3"/>
      <c r="PAF1018" s="3"/>
      <c r="PAG1018" s="3"/>
      <c r="PAH1018" s="3"/>
      <c r="PAI1018" s="3"/>
      <c r="PAJ1018" s="3"/>
      <c r="PAK1018" s="3"/>
      <c r="PAL1018" s="3"/>
      <c r="PAM1018" s="3"/>
      <c r="PAN1018" s="3"/>
      <c r="PAO1018" s="3"/>
      <c r="PAP1018" s="3"/>
      <c r="PAQ1018" s="3"/>
      <c r="PAR1018" s="3"/>
      <c r="PAS1018" s="3"/>
      <c r="PAT1018" s="3"/>
      <c r="PAU1018" s="3"/>
      <c r="PAV1018" s="3"/>
      <c r="PAW1018" s="3"/>
      <c r="PAX1018" s="3"/>
      <c r="PAY1018" s="3"/>
      <c r="PAZ1018" s="3"/>
      <c r="PBA1018" s="3"/>
      <c r="PBB1018" s="3"/>
      <c r="PBC1018" s="3"/>
      <c r="PBD1018" s="3"/>
      <c r="PBE1018" s="3"/>
      <c r="PBF1018" s="3"/>
      <c r="PBG1018" s="3"/>
      <c r="PBH1018" s="3"/>
      <c r="PBI1018" s="3"/>
      <c r="PBJ1018" s="3"/>
      <c r="PBK1018" s="3"/>
      <c r="PBL1018" s="3"/>
      <c r="PBM1018" s="3"/>
      <c r="PBN1018" s="3"/>
      <c r="PBO1018" s="3"/>
      <c r="PBP1018" s="3"/>
      <c r="PBQ1018" s="3"/>
      <c r="PBR1018" s="3"/>
      <c r="PBS1018" s="3"/>
      <c r="PBT1018" s="3"/>
      <c r="PBU1018" s="3"/>
      <c r="PBV1018" s="3"/>
      <c r="PBW1018" s="3"/>
      <c r="PBX1018" s="3"/>
      <c r="PBY1018" s="3"/>
      <c r="PBZ1018" s="3"/>
      <c r="PCA1018" s="3"/>
      <c r="PCB1018" s="3"/>
      <c r="PCC1018" s="3"/>
      <c r="PCD1018" s="3"/>
      <c r="PCE1018" s="3"/>
      <c r="PCF1018" s="3"/>
      <c r="PCG1018" s="3"/>
      <c r="PCH1018" s="3"/>
      <c r="PCI1018" s="3"/>
      <c r="PCJ1018" s="3"/>
      <c r="PCK1018" s="3"/>
      <c r="PCL1018" s="3"/>
      <c r="PCM1018" s="3"/>
      <c r="PCN1018" s="3"/>
      <c r="PCO1018" s="3"/>
      <c r="PCP1018" s="3"/>
      <c r="PCQ1018" s="3"/>
      <c r="PCR1018" s="3"/>
      <c r="PCS1018" s="3"/>
      <c r="PCT1018" s="3"/>
      <c r="PCU1018" s="3"/>
      <c r="PCV1018" s="3"/>
      <c r="PCW1018" s="3"/>
      <c r="PCX1018" s="3"/>
      <c r="PCY1018" s="3"/>
      <c r="PCZ1018" s="3"/>
      <c r="PDA1018" s="3"/>
      <c r="PDB1018" s="3"/>
      <c r="PDC1018" s="3"/>
      <c r="PDD1018" s="3"/>
      <c r="PDE1018" s="3"/>
      <c r="PDF1018" s="3"/>
      <c r="PDG1018" s="3"/>
      <c r="PDH1018" s="3"/>
      <c r="PDI1018" s="3"/>
      <c r="PDJ1018" s="3"/>
      <c r="PDK1018" s="3"/>
      <c r="PDL1018" s="3"/>
      <c r="PDM1018" s="3"/>
      <c r="PDN1018" s="3"/>
      <c r="PDO1018" s="3"/>
      <c r="PDP1018" s="3"/>
      <c r="PDQ1018" s="3"/>
      <c r="PDR1018" s="3"/>
      <c r="PDS1018" s="3"/>
      <c r="PDT1018" s="3"/>
      <c r="PDU1018" s="3"/>
      <c r="PDV1018" s="3"/>
      <c r="PDW1018" s="3"/>
      <c r="PDX1018" s="3"/>
      <c r="PDY1018" s="3"/>
      <c r="PDZ1018" s="3"/>
      <c r="PEA1018" s="3"/>
      <c r="PEB1018" s="3"/>
      <c r="PEC1018" s="3"/>
      <c r="PED1018" s="3"/>
      <c r="PEE1018" s="3"/>
      <c r="PEF1018" s="3"/>
      <c r="PEG1018" s="3"/>
      <c r="PEH1018" s="3"/>
      <c r="PEI1018" s="3"/>
      <c r="PEJ1018" s="3"/>
      <c r="PEK1018" s="3"/>
      <c r="PEL1018" s="3"/>
      <c r="PEM1018" s="3"/>
      <c r="PEN1018" s="3"/>
      <c r="PEO1018" s="3"/>
      <c r="PEP1018" s="3"/>
      <c r="PEQ1018" s="3"/>
      <c r="PER1018" s="3"/>
      <c r="PES1018" s="3"/>
      <c r="PET1018" s="3"/>
      <c r="PEU1018" s="3"/>
      <c r="PEV1018" s="3"/>
      <c r="PEW1018" s="3"/>
      <c r="PEX1018" s="3"/>
      <c r="PEY1018" s="3"/>
      <c r="PEZ1018" s="3"/>
      <c r="PFA1018" s="3"/>
      <c r="PFB1018" s="3"/>
      <c r="PFC1018" s="3"/>
      <c r="PFD1018" s="3"/>
      <c r="PFE1018" s="3"/>
      <c r="PFF1018" s="3"/>
      <c r="PFG1018" s="3"/>
      <c r="PFH1018" s="3"/>
      <c r="PFI1018" s="3"/>
      <c r="PFJ1018" s="3"/>
      <c r="PFK1018" s="3"/>
      <c r="PFL1018" s="3"/>
      <c r="PFM1018" s="3"/>
      <c r="PFN1018" s="3"/>
      <c r="PFO1018" s="3"/>
      <c r="PFP1018" s="3"/>
      <c r="PFQ1018" s="3"/>
      <c r="PFR1018" s="3"/>
      <c r="PFS1018" s="3"/>
      <c r="PFT1018" s="3"/>
      <c r="PFU1018" s="3"/>
      <c r="PFV1018" s="3"/>
      <c r="PFW1018" s="3"/>
      <c r="PFX1018" s="3"/>
      <c r="PFY1018" s="3"/>
      <c r="PFZ1018" s="3"/>
      <c r="PGA1018" s="3"/>
      <c r="PGB1018" s="3"/>
      <c r="PGC1018" s="3"/>
      <c r="PGD1018" s="3"/>
      <c r="PGE1018" s="3"/>
      <c r="PGF1018" s="3"/>
      <c r="PGG1018" s="3"/>
      <c r="PGH1018" s="3"/>
      <c r="PGI1018" s="3"/>
      <c r="PGJ1018" s="3"/>
      <c r="PGK1018" s="3"/>
      <c r="PGL1018" s="3"/>
      <c r="PGM1018" s="3"/>
      <c r="PGN1018" s="3"/>
      <c r="PGO1018" s="3"/>
      <c r="PGP1018" s="3"/>
      <c r="PGQ1018" s="3"/>
      <c r="PGR1018" s="3"/>
      <c r="PGS1018" s="3"/>
      <c r="PGT1018" s="3"/>
      <c r="PGU1018" s="3"/>
      <c r="PGV1018" s="3"/>
      <c r="PGW1018" s="3"/>
      <c r="PGX1018" s="3"/>
      <c r="PGY1018" s="3"/>
      <c r="PGZ1018" s="3"/>
      <c r="PHA1018" s="3"/>
      <c r="PHB1018" s="3"/>
      <c r="PHC1018" s="3"/>
      <c r="PHD1018" s="3"/>
      <c r="PHE1018" s="3"/>
      <c r="PHF1018" s="3"/>
      <c r="PHG1018" s="3"/>
      <c r="PHH1018" s="3"/>
      <c r="PHI1018" s="3"/>
      <c r="PHJ1018" s="3"/>
      <c r="PHK1018" s="3"/>
      <c r="PHL1018" s="3"/>
      <c r="PHM1018" s="3"/>
      <c r="PHN1018" s="3"/>
      <c r="PHO1018" s="3"/>
      <c r="PHP1018" s="3"/>
      <c r="PHQ1018" s="3"/>
      <c r="PHR1018" s="3"/>
      <c r="PHS1018" s="3"/>
      <c r="PHT1018" s="3"/>
      <c r="PHU1018" s="3"/>
      <c r="PHV1018" s="3"/>
      <c r="PHW1018" s="3"/>
      <c r="PHX1018" s="3"/>
      <c r="PHY1018" s="3"/>
      <c r="PHZ1018" s="3"/>
      <c r="PIA1018" s="3"/>
      <c r="PIB1018" s="3"/>
      <c r="PIC1018" s="3"/>
      <c r="PID1018" s="3"/>
      <c r="PIE1018" s="3"/>
      <c r="PIF1018" s="3"/>
      <c r="PIG1018" s="3"/>
      <c r="PIH1018" s="3"/>
      <c r="PII1018" s="3"/>
      <c r="PIJ1018" s="3"/>
      <c r="PIK1018" s="3"/>
      <c r="PIL1018" s="3"/>
      <c r="PIM1018" s="3"/>
      <c r="PIN1018" s="3"/>
      <c r="PIO1018" s="3"/>
      <c r="PIP1018" s="3"/>
      <c r="PIQ1018" s="3"/>
      <c r="PIR1018" s="3"/>
      <c r="PIS1018" s="3"/>
      <c r="PIT1018" s="3"/>
      <c r="PIU1018" s="3"/>
      <c r="PIV1018" s="3"/>
      <c r="PIW1018" s="3"/>
      <c r="PIX1018" s="3"/>
      <c r="PIY1018" s="3"/>
      <c r="PIZ1018" s="3"/>
      <c r="PJA1018" s="3"/>
      <c r="PJB1018" s="3"/>
      <c r="PJC1018" s="3"/>
      <c r="PJD1018" s="3"/>
      <c r="PJE1018" s="3"/>
      <c r="PJF1018" s="3"/>
      <c r="PJG1018" s="3"/>
      <c r="PJH1018" s="3"/>
      <c r="PJI1018" s="3"/>
      <c r="PJJ1018" s="3"/>
      <c r="PJK1018" s="3"/>
      <c r="PJL1018" s="3"/>
      <c r="PJM1018" s="3"/>
      <c r="PJN1018" s="3"/>
      <c r="PJO1018" s="3"/>
      <c r="PJP1018" s="3"/>
      <c r="PJQ1018" s="3"/>
      <c r="PJR1018" s="3"/>
      <c r="PJS1018" s="3"/>
      <c r="PJT1018" s="3"/>
      <c r="PJU1018" s="3"/>
      <c r="PJV1018" s="3"/>
      <c r="PJW1018" s="3"/>
      <c r="PJX1018" s="3"/>
      <c r="PJY1018" s="3"/>
      <c r="PJZ1018" s="3"/>
      <c r="PKA1018" s="3"/>
      <c r="PKB1018" s="3"/>
      <c r="PKC1018" s="3"/>
      <c r="PKD1018" s="3"/>
      <c r="PKE1018" s="3"/>
      <c r="PKF1018" s="3"/>
      <c r="PKG1018" s="3"/>
      <c r="PKH1018" s="3"/>
      <c r="PKI1018" s="3"/>
      <c r="PKJ1018" s="3"/>
      <c r="PKK1018" s="3"/>
      <c r="PKL1018" s="3"/>
      <c r="PKM1018" s="3"/>
      <c r="PKN1018" s="3"/>
      <c r="PKO1018" s="3"/>
      <c r="PKP1018" s="3"/>
      <c r="PKQ1018" s="3"/>
      <c r="PKR1018" s="3"/>
      <c r="PKS1018" s="3"/>
      <c r="PKT1018" s="3"/>
      <c r="PKU1018" s="3"/>
      <c r="PKV1018" s="3"/>
      <c r="PKW1018" s="3"/>
      <c r="PKX1018" s="3"/>
      <c r="PKY1018" s="3"/>
      <c r="PKZ1018" s="3"/>
      <c r="PLA1018" s="3"/>
      <c r="PLB1018" s="3"/>
      <c r="PLC1018" s="3"/>
      <c r="PLD1018" s="3"/>
      <c r="PLE1018" s="3"/>
      <c r="PLF1018" s="3"/>
      <c r="PLG1018" s="3"/>
      <c r="PLH1018" s="3"/>
      <c r="PLI1018" s="3"/>
      <c r="PLJ1018" s="3"/>
      <c r="PLK1018" s="3"/>
      <c r="PLL1018" s="3"/>
      <c r="PLM1018" s="3"/>
      <c r="PLN1018" s="3"/>
      <c r="PLO1018" s="3"/>
      <c r="PLP1018" s="3"/>
      <c r="PLQ1018" s="3"/>
      <c r="PLR1018" s="3"/>
      <c r="PLS1018" s="3"/>
      <c r="PLT1018" s="3"/>
      <c r="PLU1018" s="3"/>
      <c r="PLV1018" s="3"/>
      <c r="PLW1018" s="3"/>
      <c r="PLX1018" s="3"/>
      <c r="PLY1018" s="3"/>
      <c r="PLZ1018" s="3"/>
      <c r="PMA1018" s="3"/>
      <c r="PMB1018" s="3"/>
      <c r="PMC1018" s="3"/>
      <c r="PMD1018" s="3"/>
      <c r="PME1018" s="3"/>
      <c r="PMF1018" s="3"/>
      <c r="PMG1018" s="3"/>
      <c r="PMH1018" s="3"/>
      <c r="PMI1018" s="3"/>
      <c r="PMJ1018" s="3"/>
      <c r="PMK1018" s="3"/>
      <c r="PML1018" s="3"/>
      <c r="PMM1018" s="3"/>
      <c r="PMN1018" s="3"/>
      <c r="PMO1018" s="3"/>
      <c r="PMP1018" s="3"/>
      <c r="PMQ1018" s="3"/>
      <c r="PMR1018" s="3"/>
      <c r="PMS1018" s="3"/>
      <c r="PMT1018" s="3"/>
      <c r="PMU1018" s="3"/>
      <c r="PMV1018" s="3"/>
      <c r="PMW1018" s="3"/>
      <c r="PMX1018" s="3"/>
      <c r="PMY1018" s="3"/>
      <c r="PMZ1018" s="3"/>
      <c r="PNA1018" s="3"/>
      <c r="PNB1018" s="3"/>
      <c r="PNC1018" s="3"/>
      <c r="PND1018" s="3"/>
      <c r="PNE1018" s="3"/>
      <c r="PNF1018" s="3"/>
      <c r="PNG1018" s="3"/>
      <c r="PNH1018" s="3"/>
      <c r="PNI1018" s="3"/>
      <c r="PNJ1018" s="3"/>
      <c r="PNK1018" s="3"/>
      <c r="PNL1018" s="3"/>
      <c r="PNM1018" s="3"/>
      <c r="PNN1018" s="3"/>
      <c r="PNO1018" s="3"/>
      <c r="PNP1018" s="3"/>
      <c r="PNQ1018" s="3"/>
      <c r="PNR1018" s="3"/>
      <c r="PNS1018" s="3"/>
      <c r="PNT1018" s="3"/>
      <c r="PNU1018" s="3"/>
      <c r="PNV1018" s="3"/>
      <c r="PNW1018" s="3"/>
      <c r="PNX1018" s="3"/>
      <c r="PNY1018" s="3"/>
      <c r="PNZ1018" s="3"/>
      <c r="POA1018" s="3"/>
      <c r="POB1018" s="3"/>
      <c r="POC1018" s="3"/>
      <c r="POD1018" s="3"/>
      <c r="POE1018" s="3"/>
      <c r="POF1018" s="3"/>
      <c r="POG1018" s="3"/>
      <c r="POH1018" s="3"/>
      <c r="POI1018" s="3"/>
      <c r="POJ1018" s="3"/>
      <c r="POK1018" s="3"/>
      <c r="POL1018" s="3"/>
      <c r="POM1018" s="3"/>
      <c r="PON1018" s="3"/>
      <c r="POO1018" s="3"/>
      <c r="POP1018" s="3"/>
      <c r="POQ1018" s="3"/>
      <c r="POR1018" s="3"/>
      <c r="POS1018" s="3"/>
      <c r="POT1018" s="3"/>
      <c r="POU1018" s="3"/>
      <c r="POV1018" s="3"/>
      <c r="POW1018" s="3"/>
      <c r="POX1018" s="3"/>
      <c r="POY1018" s="3"/>
      <c r="POZ1018" s="3"/>
      <c r="PPA1018" s="3"/>
      <c r="PPB1018" s="3"/>
      <c r="PPC1018" s="3"/>
      <c r="PPD1018" s="3"/>
      <c r="PPE1018" s="3"/>
      <c r="PPF1018" s="3"/>
      <c r="PPG1018" s="3"/>
      <c r="PPH1018" s="3"/>
      <c r="PPI1018" s="3"/>
      <c r="PPJ1018" s="3"/>
      <c r="PPK1018" s="3"/>
      <c r="PPL1018" s="3"/>
      <c r="PPM1018" s="3"/>
      <c r="PPN1018" s="3"/>
      <c r="PPO1018" s="3"/>
      <c r="PPP1018" s="3"/>
      <c r="PPQ1018" s="3"/>
      <c r="PPR1018" s="3"/>
      <c r="PPS1018" s="3"/>
      <c r="PPT1018" s="3"/>
      <c r="PPU1018" s="3"/>
      <c r="PPV1018" s="3"/>
      <c r="PPW1018" s="3"/>
      <c r="PPX1018" s="3"/>
      <c r="PPY1018" s="3"/>
      <c r="PPZ1018" s="3"/>
      <c r="PQA1018" s="3"/>
      <c r="PQB1018" s="3"/>
      <c r="PQC1018" s="3"/>
      <c r="PQD1018" s="3"/>
      <c r="PQE1018" s="3"/>
      <c r="PQF1018" s="3"/>
      <c r="PQG1018" s="3"/>
      <c r="PQH1018" s="3"/>
      <c r="PQI1018" s="3"/>
      <c r="PQJ1018" s="3"/>
      <c r="PQK1018" s="3"/>
      <c r="PQL1018" s="3"/>
      <c r="PQM1018" s="3"/>
      <c r="PQN1018" s="3"/>
      <c r="PQO1018" s="3"/>
      <c r="PQP1018" s="3"/>
      <c r="PQQ1018" s="3"/>
      <c r="PQR1018" s="3"/>
      <c r="PQS1018" s="3"/>
      <c r="PQT1018" s="3"/>
      <c r="PQU1018" s="3"/>
      <c r="PQV1018" s="3"/>
      <c r="PQW1018" s="3"/>
      <c r="PQX1018" s="3"/>
      <c r="PQY1018" s="3"/>
      <c r="PQZ1018" s="3"/>
      <c r="PRA1018" s="3"/>
      <c r="PRB1018" s="3"/>
      <c r="PRC1018" s="3"/>
      <c r="PRD1018" s="3"/>
      <c r="PRE1018" s="3"/>
      <c r="PRF1018" s="3"/>
      <c r="PRG1018" s="3"/>
      <c r="PRH1018" s="3"/>
      <c r="PRI1018" s="3"/>
      <c r="PRJ1018" s="3"/>
      <c r="PRK1018" s="3"/>
      <c r="PRL1018" s="3"/>
      <c r="PRM1018" s="3"/>
      <c r="PRN1018" s="3"/>
      <c r="PRO1018" s="3"/>
      <c r="PRP1018" s="3"/>
      <c r="PRQ1018" s="3"/>
      <c r="PRR1018" s="3"/>
      <c r="PRS1018" s="3"/>
      <c r="PRT1018" s="3"/>
      <c r="PRU1018" s="3"/>
      <c r="PRV1018" s="3"/>
      <c r="PRW1018" s="3"/>
      <c r="PRX1018" s="3"/>
      <c r="PRY1018" s="3"/>
      <c r="PRZ1018" s="3"/>
      <c r="PSA1018" s="3"/>
      <c r="PSB1018" s="3"/>
      <c r="PSC1018" s="3"/>
      <c r="PSD1018" s="3"/>
      <c r="PSE1018" s="3"/>
      <c r="PSF1018" s="3"/>
      <c r="PSG1018" s="3"/>
      <c r="PSH1018" s="3"/>
      <c r="PSI1018" s="3"/>
      <c r="PSJ1018" s="3"/>
      <c r="PSK1018" s="3"/>
      <c r="PSL1018" s="3"/>
      <c r="PSM1018" s="3"/>
      <c r="PSN1018" s="3"/>
      <c r="PSO1018" s="3"/>
      <c r="PSP1018" s="3"/>
      <c r="PSQ1018" s="3"/>
      <c r="PSR1018" s="3"/>
      <c r="PSS1018" s="3"/>
      <c r="PST1018" s="3"/>
      <c r="PSU1018" s="3"/>
      <c r="PSV1018" s="3"/>
      <c r="PSW1018" s="3"/>
      <c r="PSX1018" s="3"/>
      <c r="PSY1018" s="3"/>
      <c r="PSZ1018" s="3"/>
      <c r="PTA1018" s="3"/>
      <c r="PTB1018" s="3"/>
      <c r="PTC1018" s="3"/>
      <c r="PTD1018" s="3"/>
      <c r="PTE1018" s="3"/>
      <c r="PTF1018" s="3"/>
      <c r="PTG1018" s="3"/>
      <c r="PTH1018" s="3"/>
      <c r="PTI1018" s="3"/>
      <c r="PTJ1018" s="3"/>
      <c r="PTK1018" s="3"/>
      <c r="PTL1018" s="3"/>
      <c r="PTM1018" s="3"/>
      <c r="PTN1018" s="3"/>
      <c r="PTO1018" s="3"/>
      <c r="PTP1018" s="3"/>
      <c r="PTQ1018" s="3"/>
      <c r="PTR1018" s="3"/>
      <c r="PTS1018" s="3"/>
      <c r="PTT1018" s="3"/>
      <c r="PTU1018" s="3"/>
      <c r="PTV1018" s="3"/>
      <c r="PTW1018" s="3"/>
      <c r="PTX1018" s="3"/>
      <c r="PTY1018" s="3"/>
      <c r="PTZ1018" s="3"/>
      <c r="PUA1018" s="3"/>
      <c r="PUB1018" s="3"/>
      <c r="PUC1018" s="3"/>
      <c r="PUD1018" s="3"/>
      <c r="PUE1018" s="3"/>
      <c r="PUF1018" s="3"/>
      <c r="PUG1018" s="3"/>
      <c r="PUH1018" s="3"/>
      <c r="PUI1018" s="3"/>
      <c r="PUJ1018" s="3"/>
      <c r="PUK1018" s="3"/>
      <c r="PUL1018" s="3"/>
      <c r="PUM1018" s="3"/>
      <c r="PUN1018" s="3"/>
      <c r="PUO1018" s="3"/>
      <c r="PUP1018" s="3"/>
      <c r="PUQ1018" s="3"/>
      <c r="PUR1018" s="3"/>
      <c r="PUS1018" s="3"/>
      <c r="PUT1018" s="3"/>
      <c r="PUU1018" s="3"/>
      <c r="PUV1018" s="3"/>
      <c r="PUW1018" s="3"/>
      <c r="PUX1018" s="3"/>
      <c r="PUY1018" s="3"/>
      <c r="PUZ1018" s="3"/>
      <c r="PVA1018" s="3"/>
      <c r="PVB1018" s="3"/>
      <c r="PVC1018" s="3"/>
      <c r="PVD1018" s="3"/>
      <c r="PVE1018" s="3"/>
      <c r="PVF1018" s="3"/>
      <c r="PVG1018" s="3"/>
      <c r="PVH1018" s="3"/>
      <c r="PVI1018" s="3"/>
      <c r="PVJ1018" s="3"/>
      <c r="PVK1018" s="3"/>
      <c r="PVL1018" s="3"/>
      <c r="PVM1018" s="3"/>
      <c r="PVN1018" s="3"/>
      <c r="PVO1018" s="3"/>
      <c r="PVP1018" s="3"/>
      <c r="PVQ1018" s="3"/>
      <c r="PVR1018" s="3"/>
      <c r="PVS1018" s="3"/>
      <c r="PVT1018" s="3"/>
      <c r="PVU1018" s="3"/>
      <c r="PVV1018" s="3"/>
      <c r="PVW1018" s="3"/>
      <c r="PVX1018" s="3"/>
      <c r="PVY1018" s="3"/>
      <c r="PVZ1018" s="3"/>
      <c r="PWA1018" s="3"/>
      <c r="PWB1018" s="3"/>
      <c r="PWC1018" s="3"/>
      <c r="PWD1018" s="3"/>
      <c r="PWE1018" s="3"/>
      <c r="PWF1018" s="3"/>
      <c r="PWG1018" s="3"/>
      <c r="PWH1018" s="3"/>
      <c r="PWI1018" s="3"/>
      <c r="PWJ1018" s="3"/>
      <c r="PWK1018" s="3"/>
      <c r="PWL1018" s="3"/>
      <c r="PWM1018" s="3"/>
      <c r="PWN1018" s="3"/>
      <c r="PWO1018" s="3"/>
      <c r="PWP1018" s="3"/>
      <c r="PWQ1018" s="3"/>
      <c r="PWR1018" s="3"/>
      <c r="PWS1018" s="3"/>
      <c r="PWT1018" s="3"/>
      <c r="PWU1018" s="3"/>
      <c r="PWV1018" s="3"/>
      <c r="PWW1018" s="3"/>
      <c r="PWX1018" s="3"/>
      <c r="PWY1018" s="3"/>
      <c r="PWZ1018" s="3"/>
      <c r="PXA1018" s="3"/>
      <c r="PXB1018" s="3"/>
      <c r="PXC1018" s="3"/>
      <c r="PXD1018" s="3"/>
      <c r="PXE1018" s="3"/>
      <c r="PXF1018" s="3"/>
      <c r="PXG1018" s="3"/>
      <c r="PXH1018" s="3"/>
      <c r="PXI1018" s="3"/>
      <c r="PXJ1018" s="3"/>
      <c r="PXK1018" s="3"/>
      <c r="PXL1018" s="3"/>
      <c r="PXM1018" s="3"/>
      <c r="PXN1018" s="3"/>
      <c r="PXO1018" s="3"/>
      <c r="PXP1018" s="3"/>
      <c r="PXQ1018" s="3"/>
      <c r="PXR1018" s="3"/>
      <c r="PXS1018" s="3"/>
      <c r="PXT1018" s="3"/>
      <c r="PXU1018" s="3"/>
      <c r="PXV1018" s="3"/>
      <c r="PXW1018" s="3"/>
      <c r="PXX1018" s="3"/>
      <c r="PXY1018" s="3"/>
      <c r="PXZ1018" s="3"/>
      <c r="PYA1018" s="3"/>
      <c r="PYB1018" s="3"/>
      <c r="PYC1018" s="3"/>
      <c r="PYD1018" s="3"/>
      <c r="PYE1018" s="3"/>
      <c r="PYF1018" s="3"/>
      <c r="PYG1018" s="3"/>
      <c r="PYH1018" s="3"/>
      <c r="PYI1018" s="3"/>
      <c r="PYJ1018" s="3"/>
      <c r="PYK1018" s="3"/>
      <c r="PYL1018" s="3"/>
      <c r="PYM1018" s="3"/>
      <c r="PYN1018" s="3"/>
      <c r="PYO1018" s="3"/>
      <c r="PYP1018" s="3"/>
      <c r="PYQ1018" s="3"/>
      <c r="PYR1018" s="3"/>
      <c r="PYS1018" s="3"/>
      <c r="PYT1018" s="3"/>
      <c r="PYU1018" s="3"/>
      <c r="PYV1018" s="3"/>
      <c r="PYW1018" s="3"/>
      <c r="PYX1018" s="3"/>
      <c r="PYY1018" s="3"/>
      <c r="PYZ1018" s="3"/>
      <c r="PZA1018" s="3"/>
      <c r="PZB1018" s="3"/>
      <c r="PZC1018" s="3"/>
      <c r="PZD1018" s="3"/>
      <c r="PZE1018" s="3"/>
      <c r="PZF1018" s="3"/>
      <c r="PZG1018" s="3"/>
      <c r="PZH1018" s="3"/>
      <c r="PZI1018" s="3"/>
      <c r="PZJ1018" s="3"/>
      <c r="PZK1018" s="3"/>
      <c r="PZL1018" s="3"/>
      <c r="PZM1018" s="3"/>
      <c r="PZN1018" s="3"/>
      <c r="PZO1018" s="3"/>
      <c r="PZP1018" s="3"/>
      <c r="PZQ1018" s="3"/>
      <c r="PZR1018" s="3"/>
      <c r="PZS1018" s="3"/>
      <c r="PZT1018" s="3"/>
      <c r="PZU1018" s="3"/>
      <c r="PZV1018" s="3"/>
      <c r="PZW1018" s="3"/>
      <c r="PZX1018" s="3"/>
      <c r="PZY1018" s="3"/>
      <c r="PZZ1018" s="3"/>
      <c r="QAA1018" s="3"/>
      <c r="QAB1018" s="3"/>
      <c r="QAC1018" s="3"/>
      <c r="QAD1018" s="3"/>
      <c r="QAE1018" s="3"/>
      <c r="QAF1018" s="3"/>
      <c r="QAG1018" s="3"/>
      <c r="QAH1018" s="3"/>
      <c r="QAI1018" s="3"/>
      <c r="QAJ1018" s="3"/>
      <c r="QAK1018" s="3"/>
      <c r="QAL1018" s="3"/>
      <c r="QAM1018" s="3"/>
      <c r="QAN1018" s="3"/>
      <c r="QAO1018" s="3"/>
      <c r="QAP1018" s="3"/>
      <c r="QAQ1018" s="3"/>
      <c r="QAR1018" s="3"/>
      <c r="QAS1018" s="3"/>
      <c r="QAT1018" s="3"/>
      <c r="QAU1018" s="3"/>
      <c r="QAV1018" s="3"/>
      <c r="QAW1018" s="3"/>
      <c r="QAX1018" s="3"/>
      <c r="QAY1018" s="3"/>
      <c r="QAZ1018" s="3"/>
      <c r="QBA1018" s="3"/>
      <c r="QBB1018" s="3"/>
      <c r="QBC1018" s="3"/>
      <c r="QBD1018" s="3"/>
      <c r="QBE1018" s="3"/>
      <c r="QBF1018" s="3"/>
      <c r="QBG1018" s="3"/>
      <c r="QBH1018" s="3"/>
      <c r="QBI1018" s="3"/>
      <c r="QBJ1018" s="3"/>
      <c r="QBK1018" s="3"/>
      <c r="QBL1018" s="3"/>
      <c r="QBM1018" s="3"/>
      <c r="QBN1018" s="3"/>
      <c r="QBO1018" s="3"/>
      <c r="QBP1018" s="3"/>
      <c r="QBQ1018" s="3"/>
      <c r="QBR1018" s="3"/>
      <c r="QBS1018" s="3"/>
      <c r="QBT1018" s="3"/>
      <c r="QBU1018" s="3"/>
      <c r="QBV1018" s="3"/>
      <c r="QBW1018" s="3"/>
      <c r="QBX1018" s="3"/>
      <c r="QBY1018" s="3"/>
      <c r="QBZ1018" s="3"/>
      <c r="QCA1018" s="3"/>
      <c r="QCB1018" s="3"/>
      <c r="QCC1018" s="3"/>
      <c r="QCD1018" s="3"/>
      <c r="QCE1018" s="3"/>
      <c r="QCF1018" s="3"/>
      <c r="QCG1018" s="3"/>
      <c r="QCH1018" s="3"/>
      <c r="QCI1018" s="3"/>
      <c r="QCJ1018" s="3"/>
      <c r="QCK1018" s="3"/>
      <c r="QCL1018" s="3"/>
      <c r="QCM1018" s="3"/>
      <c r="QCN1018" s="3"/>
      <c r="QCO1018" s="3"/>
      <c r="QCP1018" s="3"/>
      <c r="QCQ1018" s="3"/>
      <c r="QCR1018" s="3"/>
      <c r="QCS1018" s="3"/>
      <c r="QCT1018" s="3"/>
      <c r="QCU1018" s="3"/>
      <c r="QCV1018" s="3"/>
      <c r="QCW1018" s="3"/>
      <c r="QCX1018" s="3"/>
      <c r="QCY1018" s="3"/>
      <c r="QCZ1018" s="3"/>
      <c r="QDA1018" s="3"/>
      <c r="QDB1018" s="3"/>
      <c r="QDC1018" s="3"/>
      <c r="QDD1018" s="3"/>
      <c r="QDE1018" s="3"/>
      <c r="QDF1018" s="3"/>
      <c r="QDG1018" s="3"/>
      <c r="QDH1018" s="3"/>
      <c r="QDI1018" s="3"/>
      <c r="QDJ1018" s="3"/>
      <c r="QDK1018" s="3"/>
      <c r="QDL1018" s="3"/>
      <c r="QDM1018" s="3"/>
      <c r="QDN1018" s="3"/>
      <c r="QDO1018" s="3"/>
      <c r="QDP1018" s="3"/>
      <c r="QDQ1018" s="3"/>
      <c r="QDR1018" s="3"/>
      <c r="QDS1018" s="3"/>
      <c r="QDT1018" s="3"/>
      <c r="QDU1018" s="3"/>
      <c r="QDV1018" s="3"/>
      <c r="QDW1018" s="3"/>
      <c r="QDX1018" s="3"/>
      <c r="QDY1018" s="3"/>
      <c r="QDZ1018" s="3"/>
      <c r="QEA1018" s="3"/>
      <c r="QEB1018" s="3"/>
      <c r="QEC1018" s="3"/>
      <c r="QED1018" s="3"/>
      <c r="QEE1018" s="3"/>
      <c r="QEF1018" s="3"/>
      <c r="QEG1018" s="3"/>
      <c r="QEH1018" s="3"/>
      <c r="QEI1018" s="3"/>
      <c r="QEJ1018" s="3"/>
      <c r="QEK1018" s="3"/>
      <c r="QEL1018" s="3"/>
      <c r="QEM1018" s="3"/>
      <c r="QEN1018" s="3"/>
      <c r="QEO1018" s="3"/>
      <c r="QEP1018" s="3"/>
      <c r="QEQ1018" s="3"/>
      <c r="QER1018" s="3"/>
      <c r="QES1018" s="3"/>
      <c r="QET1018" s="3"/>
      <c r="QEU1018" s="3"/>
      <c r="QEV1018" s="3"/>
      <c r="QEW1018" s="3"/>
      <c r="QEX1018" s="3"/>
      <c r="QEY1018" s="3"/>
      <c r="QEZ1018" s="3"/>
      <c r="QFA1018" s="3"/>
      <c r="QFB1018" s="3"/>
      <c r="QFC1018" s="3"/>
      <c r="QFD1018" s="3"/>
      <c r="QFE1018" s="3"/>
      <c r="QFF1018" s="3"/>
      <c r="QFG1018" s="3"/>
      <c r="QFH1018" s="3"/>
      <c r="QFI1018" s="3"/>
      <c r="QFJ1018" s="3"/>
      <c r="QFK1018" s="3"/>
      <c r="QFL1018" s="3"/>
      <c r="QFM1018" s="3"/>
      <c r="QFN1018" s="3"/>
      <c r="QFO1018" s="3"/>
      <c r="QFP1018" s="3"/>
      <c r="QFQ1018" s="3"/>
      <c r="QFR1018" s="3"/>
      <c r="QFS1018" s="3"/>
      <c r="QFT1018" s="3"/>
      <c r="QFU1018" s="3"/>
      <c r="QFV1018" s="3"/>
      <c r="QFW1018" s="3"/>
      <c r="QFX1018" s="3"/>
      <c r="QFY1018" s="3"/>
      <c r="QFZ1018" s="3"/>
      <c r="QGA1018" s="3"/>
      <c r="QGB1018" s="3"/>
      <c r="QGC1018" s="3"/>
      <c r="QGD1018" s="3"/>
      <c r="QGE1018" s="3"/>
      <c r="QGF1018" s="3"/>
      <c r="QGG1018" s="3"/>
      <c r="QGH1018" s="3"/>
      <c r="QGI1018" s="3"/>
      <c r="QGJ1018" s="3"/>
      <c r="QGK1018" s="3"/>
      <c r="QGL1018" s="3"/>
      <c r="QGM1018" s="3"/>
      <c r="QGN1018" s="3"/>
      <c r="QGO1018" s="3"/>
      <c r="QGP1018" s="3"/>
      <c r="QGQ1018" s="3"/>
      <c r="QGR1018" s="3"/>
      <c r="QGS1018" s="3"/>
      <c r="QGT1018" s="3"/>
      <c r="QGU1018" s="3"/>
      <c r="QGV1018" s="3"/>
      <c r="QGW1018" s="3"/>
      <c r="QGX1018" s="3"/>
      <c r="QGY1018" s="3"/>
      <c r="QGZ1018" s="3"/>
      <c r="QHA1018" s="3"/>
      <c r="QHB1018" s="3"/>
      <c r="QHC1018" s="3"/>
      <c r="QHD1018" s="3"/>
      <c r="QHE1018" s="3"/>
      <c r="QHF1018" s="3"/>
      <c r="QHG1018" s="3"/>
      <c r="QHH1018" s="3"/>
      <c r="QHI1018" s="3"/>
      <c r="QHJ1018" s="3"/>
      <c r="QHK1018" s="3"/>
      <c r="QHL1018" s="3"/>
      <c r="QHM1018" s="3"/>
      <c r="QHN1018" s="3"/>
      <c r="QHO1018" s="3"/>
      <c r="QHP1018" s="3"/>
      <c r="QHQ1018" s="3"/>
      <c r="QHR1018" s="3"/>
      <c r="QHS1018" s="3"/>
      <c r="QHT1018" s="3"/>
      <c r="QHU1018" s="3"/>
      <c r="QHV1018" s="3"/>
      <c r="QHW1018" s="3"/>
      <c r="QHX1018" s="3"/>
      <c r="QHY1018" s="3"/>
      <c r="QHZ1018" s="3"/>
      <c r="QIA1018" s="3"/>
      <c r="QIB1018" s="3"/>
      <c r="QIC1018" s="3"/>
      <c r="QID1018" s="3"/>
      <c r="QIE1018" s="3"/>
      <c r="QIF1018" s="3"/>
      <c r="QIG1018" s="3"/>
      <c r="QIH1018" s="3"/>
      <c r="QII1018" s="3"/>
      <c r="QIJ1018" s="3"/>
      <c r="QIK1018" s="3"/>
      <c r="QIL1018" s="3"/>
      <c r="QIM1018" s="3"/>
      <c r="QIN1018" s="3"/>
      <c r="QIO1018" s="3"/>
      <c r="QIP1018" s="3"/>
      <c r="QIQ1018" s="3"/>
      <c r="QIR1018" s="3"/>
      <c r="QIS1018" s="3"/>
      <c r="QIT1018" s="3"/>
      <c r="QIU1018" s="3"/>
      <c r="QIV1018" s="3"/>
      <c r="QIW1018" s="3"/>
      <c r="QIX1018" s="3"/>
      <c r="QIY1018" s="3"/>
      <c r="QIZ1018" s="3"/>
      <c r="QJA1018" s="3"/>
      <c r="QJB1018" s="3"/>
      <c r="QJC1018" s="3"/>
      <c r="QJD1018" s="3"/>
      <c r="QJE1018" s="3"/>
      <c r="QJF1018" s="3"/>
      <c r="QJG1018" s="3"/>
      <c r="QJH1018" s="3"/>
      <c r="QJI1018" s="3"/>
      <c r="QJJ1018" s="3"/>
      <c r="QJK1018" s="3"/>
      <c r="QJL1018" s="3"/>
      <c r="QJM1018" s="3"/>
      <c r="QJN1018" s="3"/>
      <c r="QJO1018" s="3"/>
      <c r="QJP1018" s="3"/>
      <c r="QJQ1018" s="3"/>
      <c r="QJR1018" s="3"/>
      <c r="QJS1018" s="3"/>
      <c r="QJT1018" s="3"/>
      <c r="QJU1018" s="3"/>
      <c r="QJV1018" s="3"/>
      <c r="QJW1018" s="3"/>
      <c r="QJX1018" s="3"/>
      <c r="QJY1018" s="3"/>
      <c r="QJZ1018" s="3"/>
      <c r="QKA1018" s="3"/>
      <c r="QKB1018" s="3"/>
      <c r="QKC1018" s="3"/>
      <c r="QKD1018" s="3"/>
      <c r="QKE1018" s="3"/>
      <c r="QKF1018" s="3"/>
      <c r="QKG1018" s="3"/>
      <c r="QKH1018" s="3"/>
      <c r="QKI1018" s="3"/>
      <c r="QKJ1018" s="3"/>
      <c r="QKK1018" s="3"/>
      <c r="QKL1018" s="3"/>
      <c r="QKM1018" s="3"/>
      <c r="QKN1018" s="3"/>
      <c r="QKO1018" s="3"/>
      <c r="QKP1018" s="3"/>
      <c r="QKQ1018" s="3"/>
      <c r="QKR1018" s="3"/>
      <c r="QKS1018" s="3"/>
      <c r="QKT1018" s="3"/>
      <c r="QKU1018" s="3"/>
      <c r="QKV1018" s="3"/>
      <c r="QKW1018" s="3"/>
      <c r="QKX1018" s="3"/>
      <c r="QKY1018" s="3"/>
      <c r="QKZ1018" s="3"/>
      <c r="QLA1018" s="3"/>
      <c r="QLB1018" s="3"/>
      <c r="QLC1018" s="3"/>
      <c r="QLD1018" s="3"/>
      <c r="QLE1018" s="3"/>
      <c r="QLF1018" s="3"/>
      <c r="QLG1018" s="3"/>
      <c r="QLH1018" s="3"/>
      <c r="QLI1018" s="3"/>
      <c r="QLJ1018" s="3"/>
      <c r="QLK1018" s="3"/>
      <c r="QLL1018" s="3"/>
      <c r="QLM1018" s="3"/>
      <c r="QLN1018" s="3"/>
      <c r="QLO1018" s="3"/>
      <c r="QLP1018" s="3"/>
      <c r="QLQ1018" s="3"/>
      <c r="QLR1018" s="3"/>
      <c r="QLS1018" s="3"/>
      <c r="QLT1018" s="3"/>
      <c r="QLU1018" s="3"/>
      <c r="QLV1018" s="3"/>
      <c r="QLW1018" s="3"/>
      <c r="QLX1018" s="3"/>
      <c r="QLY1018" s="3"/>
      <c r="QLZ1018" s="3"/>
      <c r="QMA1018" s="3"/>
      <c r="QMB1018" s="3"/>
      <c r="QMC1018" s="3"/>
      <c r="QMD1018" s="3"/>
      <c r="QME1018" s="3"/>
      <c r="QMF1018" s="3"/>
      <c r="QMG1018" s="3"/>
      <c r="QMH1018" s="3"/>
      <c r="QMI1018" s="3"/>
      <c r="QMJ1018" s="3"/>
      <c r="QMK1018" s="3"/>
      <c r="QML1018" s="3"/>
      <c r="QMM1018" s="3"/>
      <c r="QMN1018" s="3"/>
      <c r="QMO1018" s="3"/>
      <c r="QMP1018" s="3"/>
      <c r="QMQ1018" s="3"/>
      <c r="QMR1018" s="3"/>
      <c r="QMS1018" s="3"/>
      <c r="QMT1018" s="3"/>
      <c r="QMU1018" s="3"/>
      <c r="QMV1018" s="3"/>
      <c r="QMW1018" s="3"/>
      <c r="QMX1018" s="3"/>
      <c r="QMY1018" s="3"/>
      <c r="QMZ1018" s="3"/>
      <c r="QNA1018" s="3"/>
      <c r="QNB1018" s="3"/>
      <c r="QNC1018" s="3"/>
      <c r="QND1018" s="3"/>
      <c r="QNE1018" s="3"/>
      <c r="QNF1018" s="3"/>
      <c r="QNG1018" s="3"/>
      <c r="QNH1018" s="3"/>
      <c r="QNI1018" s="3"/>
      <c r="QNJ1018" s="3"/>
      <c r="QNK1018" s="3"/>
      <c r="QNL1018" s="3"/>
      <c r="QNM1018" s="3"/>
      <c r="QNN1018" s="3"/>
      <c r="QNO1018" s="3"/>
      <c r="QNP1018" s="3"/>
      <c r="QNQ1018" s="3"/>
      <c r="QNR1018" s="3"/>
      <c r="QNS1018" s="3"/>
      <c r="QNT1018" s="3"/>
      <c r="QNU1018" s="3"/>
      <c r="QNV1018" s="3"/>
      <c r="QNW1018" s="3"/>
      <c r="QNX1018" s="3"/>
      <c r="QNY1018" s="3"/>
      <c r="QNZ1018" s="3"/>
      <c r="QOA1018" s="3"/>
      <c r="QOB1018" s="3"/>
      <c r="QOC1018" s="3"/>
      <c r="QOD1018" s="3"/>
      <c r="QOE1018" s="3"/>
      <c r="QOF1018" s="3"/>
      <c r="QOG1018" s="3"/>
      <c r="QOH1018" s="3"/>
      <c r="QOI1018" s="3"/>
      <c r="QOJ1018" s="3"/>
      <c r="QOK1018" s="3"/>
      <c r="QOL1018" s="3"/>
      <c r="QOM1018" s="3"/>
      <c r="QON1018" s="3"/>
      <c r="QOO1018" s="3"/>
      <c r="QOP1018" s="3"/>
      <c r="QOQ1018" s="3"/>
      <c r="QOR1018" s="3"/>
      <c r="QOS1018" s="3"/>
      <c r="QOT1018" s="3"/>
      <c r="QOU1018" s="3"/>
      <c r="QOV1018" s="3"/>
      <c r="QOW1018" s="3"/>
      <c r="QOX1018" s="3"/>
      <c r="QOY1018" s="3"/>
      <c r="QOZ1018" s="3"/>
      <c r="QPA1018" s="3"/>
      <c r="QPB1018" s="3"/>
      <c r="QPC1018" s="3"/>
      <c r="QPD1018" s="3"/>
      <c r="QPE1018" s="3"/>
      <c r="QPF1018" s="3"/>
      <c r="QPG1018" s="3"/>
      <c r="QPH1018" s="3"/>
      <c r="QPI1018" s="3"/>
      <c r="QPJ1018" s="3"/>
      <c r="QPK1018" s="3"/>
      <c r="QPL1018" s="3"/>
      <c r="QPM1018" s="3"/>
      <c r="QPN1018" s="3"/>
      <c r="QPO1018" s="3"/>
      <c r="QPP1018" s="3"/>
      <c r="QPQ1018" s="3"/>
      <c r="QPR1018" s="3"/>
      <c r="QPS1018" s="3"/>
      <c r="QPT1018" s="3"/>
      <c r="QPU1018" s="3"/>
      <c r="QPV1018" s="3"/>
      <c r="QPW1018" s="3"/>
      <c r="QPX1018" s="3"/>
      <c r="QPY1018" s="3"/>
      <c r="QPZ1018" s="3"/>
      <c r="QQA1018" s="3"/>
      <c r="QQB1018" s="3"/>
      <c r="QQC1018" s="3"/>
      <c r="QQD1018" s="3"/>
      <c r="QQE1018" s="3"/>
      <c r="QQF1018" s="3"/>
      <c r="QQG1018" s="3"/>
      <c r="QQH1018" s="3"/>
      <c r="QQI1018" s="3"/>
      <c r="QQJ1018" s="3"/>
      <c r="QQK1018" s="3"/>
      <c r="QQL1018" s="3"/>
      <c r="QQM1018" s="3"/>
      <c r="QQN1018" s="3"/>
      <c r="QQO1018" s="3"/>
      <c r="QQP1018" s="3"/>
      <c r="QQQ1018" s="3"/>
      <c r="QQR1018" s="3"/>
      <c r="QQS1018" s="3"/>
      <c r="QQT1018" s="3"/>
      <c r="QQU1018" s="3"/>
      <c r="QQV1018" s="3"/>
      <c r="QQW1018" s="3"/>
      <c r="QQX1018" s="3"/>
      <c r="QQY1018" s="3"/>
      <c r="QQZ1018" s="3"/>
      <c r="QRA1018" s="3"/>
      <c r="QRB1018" s="3"/>
      <c r="QRC1018" s="3"/>
      <c r="QRD1018" s="3"/>
      <c r="QRE1018" s="3"/>
      <c r="QRF1018" s="3"/>
      <c r="QRG1018" s="3"/>
      <c r="QRH1018" s="3"/>
      <c r="QRI1018" s="3"/>
      <c r="QRJ1018" s="3"/>
      <c r="QRK1018" s="3"/>
      <c r="QRL1018" s="3"/>
      <c r="QRM1018" s="3"/>
      <c r="QRN1018" s="3"/>
      <c r="QRO1018" s="3"/>
      <c r="QRP1018" s="3"/>
      <c r="QRQ1018" s="3"/>
      <c r="QRR1018" s="3"/>
      <c r="QRS1018" s="3"/>
      <c r="QRT1018" s="3"/>
      <c r="QRU1018" s="3"/>
      <c r="QRV1018" s="3"/>
      <c r="QRW1018" s="3"/>
      <c r="QRX1018" s="3"/>
      <c r="QRY1018" s="3"/>
      <c r="QRZ1018" s="3"/>
      <c r="QSA1018" s="3"/>
      <c r="QSB1018" s="3"/>
      <c r="QSC1018" s="3"/>
      <c r="QSD1018" s="3"/>
      <c r="QSE1018" s="3"/>
      <c r="QSF1018" s="3"/>
      <c r="QSG1018" s="3"/>
      <c r="QSH1018" s="3"/>
      <c r="QSI1018" s="3"/>
      <c r="QSJ1018" s="3"/>
      <c r="QSK1018" s="3"/>
      <c r="QSL1018" s="3"/>
      <c r="QSM1018" s="3"/>
      <c r="QSN1018" s="3"/>
      <c r="QSO1018" s="3"/>
      <c r="QSP1018" s="3"/>
      <c r="QSQ1018" s="3"/>
      <c r="QSR1018" s="3"/>
      <c r="QSS1018" s="3"/>
      <c r="QST1018" s="3"/>
      <c r="QSU1018" s="3"/>
      <c r="QSV1018" s="3"/>
      <c r="QSW1018" s="3"/>
      <c r="QSX1018" s="3"/>
      <c r="QSY1018" s="3"/>
      <c r="QSZ1018" s="3"/>
      <c r="QTA1018" s="3"/>
      <c r="QTB1018" s="3"/>
      <c r="QTC1018" s="3"/>
      <c r="QTD1018" s="3"/>
      <c r="QTE1018" s="3"/>
      <c r="QTF1018" s="3"/>
      <c r="QTG1018" s="3"/>
      <c r="QTH1018" s="3"/>
      <c r="QTI1018" s="3"/>
      <c r="QTJ1018" s="3"/>
      <c r="QTK1018" s="3"/>
      <c r="QTL1018" s="3"/>
      <c r="QTM1018" s="3"/>
      <c r="QTN1018" s="3"/>
      <c r="QTO1018" s="3"/>
      <c r="QTP1018" s="3"/>
      <c r="QTQ1018" s="3"/>
      <c r="QTR1018" s="3"/>
      <c r="QTS1018" s="3"/>
      <c r="QTT1018" s="3"/>
      <c r="QTU1018" s="3"/>
      <c r="QTV1018" s="3"/>
      <c r="QTW1018" s="3"/>
      <c r="QTX1018" s="3"/>
      <c r="QTY1018" s="3"/>
      <c r="QTZ1018" s="3"/>
      <c r="QUA1018" s="3"/>
      <c r="QUB1018" s="3"/>
      <c r="QUC1018" s="3"/>
      <c r="QUD1018" s="3"/>
      <c r="QUE1018" s="3"/>
      <c r="QUF1018" s="3"/>
      <c r="QUG1018" s="3"/>
      <c r="QUH1018" s="3"/>
      <c r="QUI1018" s="3"/>
      <c r="QUJ1018" s="3"/>
      <c r="QUK1018" s="3"/>
      <c r="QUL1018" s="3"/>
      <c r="QUM1018" s="3"/>
      <c r="QUN1018" s="3"/>
      <c r="QUO1018" s="3"/>
      <c r="QUP1018" s="3"/>
      <c r="QUQ1018" s="3"/>
      <c r="QUR1018" s="3"/>
      <c r="QUS1018" s="3"/>
      <c r="QUT1018" s="3"/>
      <c r="QUU1018" s="3"/>
      <c r="QUV1018" s="3"/>
      <c r="QUW1018" s="3"/>
      <c r="QUX1018" s="3"/>
      <c r="QUY1018" s="3"/>
      <c r="QUZ1018" s="3"/>
      <c r="QVA1018" s="3"/>
      <c r="QVB1018" s="3"/>
      <c r="QVC1018" s="3"/>
      <c r="QVD1018" s="3"/>
      <c r="QVE1018" s="3"/>
      <c r="QVF1018" s="3"/>
      <c r="QVG1018" s="3"/>
      <c r="QVH1018" s="3"/>
      <c r="QVI1018" s="3"/>
      <c r="QVJ1018" s="3"/>
      <c r="QVK1018" s="3"/>
      <c r="QVL1018" s="3"/>
      <c r="QVM1018" s="3"/>
      <c r="QVN1018" s="3"/>
      <c r="QVO1018" s="3"/>
      <c r="QVP1018" s="3"/>
      <c r="QVQ1018" s="3"/>
      <c r="QVR1018" s="3"/>
      <c r="QVS1018" s="3"/>
      <c r="QVT1018" s="3"/>
      <c r="QVU1018" s="3"/>
      <c r="QVV1018" s="3"/>
      <c r="QVW1018" s="3"/>
      <c r="QVX1018" s="3"/>
      <c r="QVY1018" s="3"/>
      <c r="QVZ1018" s="3"/>
      <c r="QWA1018" s="3"/>
      <c r="QWB1018" s="3"/>
      <c r="QWC1018" s="3"/>
      <c r="QWD1018" s="3"/>
      <c r="QWE1018" s="3"/>
      <c r="QWF1018" s="3"/>
      <c r="QWG1018" s="3"/>
      <c r="QWH1018" s="3"/>
      <c r="QWI1018" s="3"/>
      <c r="QWJ1018" s="3"/>
      <c r="QWK1018" s="3"/>
      <c r="QWL1018" s="3"/>
      <c r="QWM1018" s="3"/>
      <c r="QWN1018" s="3"/>
      <c r="QWO1018" s="3"/>
      <c r="QWP1018" s="3"/>
      <c r="QWQ1018" s="3"/>
      <c r="QWR1018" s="3"/>
      <c r="QWS1018" s="3"/>
      <c r="QWT1018" s="3"/>
      <c r="QWU1018" s="3"/>
      <c r="QWV1018" s="3"/>
      <c r="QWW1018" s="3"/>
      <c r="QWX1018" s="3"/>
      <c r="QWY1018" s="3"/>
      <c r="QWZ1018" s="3"/>
      <c r="QXA1018" s="3"/>
      <c r="QXB1018" s="3"/>
      <c r="QXC1018" s="3"/>
      <c r="QXD1018" s="3"/>
      <c r="QXE1018" s="3"/>
      <c r="QXF1018" s="3"/>
      <c r="QXG1018" s="3"/>
      <c r="QXH1018" s="3"/>
      <c r="QXI1018" s="3"/>
      <c r="QXJ1018" s="3"/>
      <c r="QXK1018" s="3"/>
      <c r="QXL1018" s="3"/>
      <c r="QXM1018" s="3"/>
      <c r="QXN1018" s="3"/>
      <c r="QXO1018" s="3"/>
      <c r="QXP1018" s="3"/>
      <c r="QXQ1018" s="3"/>
      <c r="QXR1018" s="3"/>
      <c r="QXS1018" s="3"/>
      <c r="QXT1018" s="3"/>
      <c r="QXU1018" s="3"/>
      <c r="QXV1018" s="3"/>
      <c r="QXW1018" s="3"/>
      <c r="QXX1018" s="3"/>
      <c r="QXY1018" s="3"/>
      <c r="QXZ1018" s="3"/>
      <c r="QYA1018" s="3"/>
      <c r="QYB1018" s="3"/>
      <c r="QYC1018" s="3"/>
      <c r="QYD1018" s="3"/>
      <c r="QYE1018" s="3"/>
      <c r="QYF1018" s="3"/>
      <c r="QYG1018" s="3"/>
      <c r="QYH1018" s="3"/>
      <c r="QYI1018" s="3"/>
      <c r="QYJ1018" s="3"/>
      <c r="QYK1018" s="3"/>
      <c r="QYL1018" s="3"/>
      <c r="QYM1018" s="3"/>
      <c r="QYN1018" s="3"/>
      <c r="QYO1018" s="3"/>
      <c r="QYP1018" s="3"/>
      <c r="QYQ1018" s="3"/>
      <c r="QYR1018" s="3"/>
      <c r="QYS1018" s="3"/>
      <c r="QYT1018" s="3"/>
      <c r="QYU1018" s="3"/>
      <c r="QYV1018" s="3"/>
      <c r="QYW1018" s="3"/>
      <c r="QYX1018" s="3"/>
      <c r="QYY1018" s="3"/>
      <c r="QYZ1018" s="3"/>
      <c r="QZA1018" s="3"/>
      <c r="QZB1018" s="3"/>
      <c r="QZC1018" s="3"/>
      <c r="QZD1018" s="3"/>
      <c r="QZE1018" s="3"/>
      <c r="QZF1018" s="3"/>
      <c r="QZG1018" s="3"/>
      <c r="QZH1018" s="3"/>
      <c r="QZI1018" s="3"/>
      <c r="QZJ1018" s="3"/>
      <c r="QZK1018" s="3"/>
      <c r="QZL1018" s="3"/>
      <c r="QZM1018" s="3"/>
      <c r="QZN1018" s="3"/>
      <c r="QZO1018" s="3"/>
      <c r="QZP1018" s="3"/>
      <c r="QZQ1018" s="3"/>
      <c r="QZR1018" s="3"/>
      <c r="QZS1018" s="3"/>
      <c r="QZT1018" s="3"/>
      <c r="QZU1018" s="3"/>
      <c r="QZV1018" s="3"/>
      <c r="QZW1018" s="3"/>
      <c r="QZX1018" s="3"/>
      <c r="QZY1018" s="3"/>
      <c r="QZZ1018" s="3"/>
      <c r="RAA1018" s="3"/>
      <c r="RAB1018" s="3"/>
      <c r="RAC1018" s="3"/>
      <c r="RAD1018" s="3"/>
      <c r="RAE1018" s="3"/>
      <c r="RAF1018" s="3"/>
      <c r="RAG1018" s="3"/>
      <c r="RAH1018" s="3"/>
      <c r="RAI1018" s="3"/>
      <c r="RAJ1018" s="3"/>
      <c r="RAK1018" s="3"/>
      <c r="RAL1018" s="3"/>
      <c r="RAM1018" s="3"/>
      <c r="RAN1018" s="3"/>
      <c r="RAO1018" s="3"/>
      <c r="RAP1018" s="3"/>
      <c r="RAQ1018" s="3"/>
      <c r="RAR1018" s="3"/>
      <c r="RAS1018" s="3"/>
      <c r="RAT1018" s="3"/>
      <c r="RAU1018" s="3"/>
      <c r="RAV1018" s="3"/>
      <c r="RAW1018" s="3"/>
      <c r="RAX1018" s="3"/>
      <c r="RAY1018" s="3"/>
      <c r="RAZ1018" s="3"/>
      <c r="RBA1018" s="3"/>
      <c r="RBB1018" s="3"/>
      <c r="RBC1018" s="3"/>
      <c r="RBD1018" s="3"/>
      <c r="RBE1018" s="3"/>
      <c r="RBF1018" s="3"/>
      <c r="RBG1018" s="3"/>
      <c r="RBH1018" s="3"/>
      <c r="RBI1018" s="3"/>
      <c r="RBJ1018" s="3"/>
      <c r="RBK1018" s="3"/>
      <c r="RBL1018" s="3"/>
      <c r="RBM1018" s="3"/>
      <c r="RBN1018" s="3"/>
      <c r="RBO1018" s="3"/>
      <c r="RBP1018" s="3"/>
      <c r="RBQ1018" s="3"/>
      <c r="RBR1018" s="3"/>
      <c r="RBS1018" s="3"/>
      <c r="RBT1018" s="3"/>
      <c r="RBU1018" s="3"/>
      <c r="RBV1018" s="3"/>
      <c r="RBW1018" s="3"/>
      <c r="RBX1018" s="3"/>
      <c r="RBY1018" s="3"/>
      <c r="RBZ1018" s="3"/>
      <c r="RCA1018" s="3"/>
      <c r="RCB1018" s="3"/>
      <c r="RCC1018" s="3"/>
      <c r="RCD1018" s="3"/>
      <c r="RCE1018" s="3"/>
      <c r="RCF1018" s="3"/>
      <c r="RCG1018" s="3"/>
      <c r="RCH1018" s="3"/>
      <c r="RCI1018" s="3"/>
      <c r="RCJ1018" s="3"/>
      <c r="RCK1018" s="3"/>
      <c r="RCL1018" s="3"/>
      <c r="RCM1018" s="3"/>
      <c r="RCN1018" s="3"/>
      <c r="RCO1018" s="3"/>
      <c r="RCP1018" s="3"/>
      <c r="RCQ1018" s="3"/>
      <c r="RCR1018" s="3"/>
      <c r="RCS1018" s="3"/>
      <c r="RCT1018" s="3"/>
      <c r="RCU1018" s="3"/>
      <c r="RCV1018" s="3"/>
      <c r="RCW1018" s="3"/>
      <c r="RCX1018" s="3"/>
      <c r="RCY1018" s="3"/>
      <c r="RCZ1018" s="3"/>
      <c r="RDA1018" s="3"/>
      <c r="RDB1018" s="3"/>
      <c r="RDC1018" s="3"/>
      <c r="RDD1018" s="3"/>
      <c r="RDE1018" s="3"/>
      <c r="RDF1018" s="3"/>
      <c r="RDG1018" s="3"/>
      <c r="RDH1018" s="3"/>
      <c r="RDI1018" s="3"/>
      <c r="RDJ1018" s="3"/>
      <c r="RDK1018" s="3"/>
      <c r="RDL1018" s="3"/>
      <c r="RDM1018" s="3"/>
      <c r="RDN1018" s="3"/>
      <c r="RDO1018" s="3"/>
      <c r="RDP1018" s="3"/>
      <c r="RDQ1018" s="3"/>
      <c r="RDR1018" s="3"/>
      <c r="RDS1018" s="3"/>
      <c r="RDT1018" s="3"/>
      <c r="RDU1018" s="3"/>
      <c r="RDV1018" s="3"/>
      <c r="RDW1018" s="3"/>
      <c r="RDX1018" s="3"/>
      <c r="RDY1018" s="3"/>
      <c r="RDZ1018" s="3"/>
      <c r="REA1018" s="3"/>
      <c r="REB1018" s="3"/>
      <c r="REC1018" s="3"/>
      <c r="RED1018" s="3"/>
      <c r="REE1018" s="3"/>
      <c r="REF1018" s="3"/>
      <c r="REG1018" s="3"/>
      <c r="REH1018" s="3"/>
      <c r="REI1018" s="3"/>
      <c r="REJ1018" s="3"/>
      <c r="REK1018" s="3"/>
      <c r="REL1018" s="3"/>
      <c r="REM1018" s="3"/>
      <c r="REN1018" s="3"/>
      <c r="REO1018" s="3"/>
      <c r="REP1018" s="3"/>
      <c r="REQ1018" s="3"/>
      <c r="RER1018" s="3"/>
      <c r="RES1018" s="3"/>
      <c r="RET1018" s="3"/>
      <c r="REU1018" s="3"/>
      <c r="REV1018" s="3"/>
      <c r="REW1018" s="3"/>
      <c r="REX1018" s="3"/>
      <c r="REY1018" s="3"/>
      <c r="REZ1018" s="3"/>
      <c r="RFA1018" s="3"/>
      <c r="RFB1018" s="3"/>
      <c r="RFC1018" s="3"/>
      <c r="RFD1018" s="3"/>
      <c r="RFE1018" s="3"/>
      <c r="RFF1018" s="3"/>
      <c r="RFG1018" s="3"/>
      <c r="RFH1018" s="3"/>
      <c r="RFI1018" s="3"/>
      <c r="RFJ1018" s="3"/>
      <c r="RFK1018" s="3"/>
      <c r="RFL1018" s="3"/>
      <c r="RFM1018" s="3"/>
      <c r="RFN1018" s="3"/>
      <c r="RFO1018" s="3"/>
      <c r="RFP1018" s="3"/>
      <c r="RFQ1018" s="3"/>
      <c r="RFR1018" s="3"/>
      <c r="RFS1018" s="3"/>
      <c r="RFT1018" s="3"/>
      <c r="RFU1018" s="3"/>
      <c r="RFV1018" s="3"/>
      <c r="RFW1018" s="3"/>
      <c r="RFX1018" s="3"/>
      <c r="RFY1018" s="3"/>
      <c r="RFZ1018" s="3"/>
      <c r="RGA1018" s="3"/>
      <c r="RGB1018" s="3"/>
      <c r="RGC1018" s="3"/>
      <c r="RGD1018" s="3"/>
      <c r="RGE1018" s="3"/>
      <c r="RGF1018" s="3"/>
      <c r="RGG1018" s="3"/>
      <c r="RGH1018" s="3"/>
      <c r="RGI1018" s="3"/>
      <c r="RGJ1018" s="3"/>
      <c r="RGK1018" s="3"/>
      <c r="RGL1018" s="3"/>
      <c r="RGM1018" s="3"/>
      <c r="RGN1018" s="3"/>
      <c r="RGO1018" s="3"/>
      <c r="RGP1018" s="3"/>
      <c r="RGQ1018" s="3"/>
      <c r="RGR1018" s="3"/>
      <c r="RGS1018" s="3"/>
      <c r="RGT1018" s="3"/>
      <c r="RGU1018" s="3"/>
      <c r="RGV1018" s="3"/>
      <c r="RGW1018" s="3"/>
      <c r="RGX1018" s="3"/>
      <c r="RGY1018" s="3"/>
      <c r="RGZ1018" s="3"/>
      <c r="RHA1018" s="3"/>
      <c r="RHB1018" s="3"/>
      <c r="RHC1018" s="3"/>
      <c r="RHD1018" s="3"/>
      <c r="RHE1018" s="3"/>
      <c r="RHF1018" s="3"/>
      <c r="RHG1018" s="3"/>
      <c r="RHH1018" s="3"/>
      <c r="RHI1018" s="3"/>
      <c r="RHJ1018" s="3"/>
      <c r="RHK1018" s="3"/>
      <c r="RHL1018" s="3"/>
      <c r="RHM1018" s="3"/>
      <c r="RHN1018" s="3"/>
      <c r="RHO1018" s="3"/>
      <c r="RHP1018" s="3"/>
      <c r="RHQ1018" s="3"/>
      <c r="RHR1018" s="3"/>
      <c r="RHS1018" s="3"/>
      <c r="RHT1018" s="3"/>
      <c r="RHU1018" s="3"/>
      <c r="RHV1018" s="3"/>
      <c r="RHW1018" s="3"/>
      <c r="RHX1018" s="3"/>
      <c r="RHY1018" s="3"/>
      <c r="RHZ1018" s="3"/>
      <c r="RIA1018" s="3"/>
      <c r="RIB1018" s="3"/>
      <c r="RIC1018" s="3"/>
      <c r="RID1018" s="3"/>
      <c r="RIE1018" s="3"/>
      <c r="RIF1018" s="3"/>
      <c r="RIG1018" s="3"/>
      <c r="RIH1018" s="3"/>
      <c r="RII1018" s="3"/>
      <c r="RIJ1018" s="3"/>
      <c r="RIK1018" s="3"/>
      <c r="RIL1018" s="3"/>
      <c r="RIM1018" s="3"/>
      <c r="RIN1018" s="3"/>
      <c r="RIO1018" s="3"/>
      <c r="RIP1018" s="3"/>
      <c r="RIQ1018" s="3"/>
      <c r="RIR1018" s="3"/>
      <c r="RIS1018" s="3"/>
      <c r="RIT1018" s="3"/>
      <c r="RIU1018" s="3"/>
      <c r="RIV1018" s="3"/>
      <c r="RIW1018" s="3"/>
      <c r="RIX1018" s="3"/>
      <c r="RIY1018" s="3"/>
      <c r="RIZ1018" s="3"/>
      <c r="RJA1018" s="3"/>
      <c r="RJB1018" s="3"/>
      <c r="RJC1018" s="3"/>
      <c r="RJD1018" s="3"/>
      <c r="RJE1018" s="3"/>
      <c r="RJF1018" s="3"/>
      <c r="RJG1018" s="3"/>
      <c r="RJH1018" s="3"/>
      <c r="RJI1018" s="3"/>
      <c r="RJJ1018" s="3"/>
      <c r="RJK1018" s="3"/>
      <c r="RJL1018" s="3"/>
      <c r="RJM1018" s="3"/>
      <c r="RJN1018" s="3"/>
      <c r="RJO1018" s="3"/>
      <c r="RJP1018" s="3"/>
      <c r="RJQ1018" s="3"/>
      <c r="RJR1018" s="3"/>
      <c r="RJS1018" s="3"/>
      <c r="RJT1018" s="3"/>
      <c r="RJU1018" s="3"/>
      <c r="RJV1018" s="3"/>
      <c r="RJW1018" s="3"/>
      <c r="RJX1018" s="3"/>
      <c r="RJY1018" s="3"/>
      <c r="RJZ1018" s="3"/>
      <c r="RKA1018" s="3"/>
      <c r="RKB1018" s="3"/>
      <c r="RKC1018" s="3"/>
      <c r="RKD1018" s="3"/>
      <c r="RKE1018" s="3"/>
      <c r="RKF1018" s="3"/>
      <c r="RKG1018" s="3"/>
      <c r="RKH1018" s="3"/>
      <c r="RKI1018" s="3"/>
      <c r="RKJ1018" s="3"/>
      <c r="RKK1018" s="3"/>
      <c r="RKL1018" s="3"/>
      <c r="RKM1018" s="3"/>
      <c r="RKN1018" s="3"/>
      <c r="RKO1018" s="3"/>
      <c r="RKP1018" s="3"/>
      <c r="RKQ1018" s="3"/>
      <c r="RKR1018" s="3"/>
      <c r="RKS1018" s="3"/>
      <c r="RKT1018" s="3"/>
      <c r="RKU1018" s="3"/>
      <c r="RKV1018" s="3"/>
      <c r="RKW1018" s="3"/>
      <c r="RKX1018" s="3"/>
      <c r="RKY1018" s="3"/>
      <c r="RKZ1018" s="3"/>
      <c r="RLA1018" s="3"/>
      <c r="RLB1018" s="3"/>
      <c r="RLC1018" s="3"/>
      <c r="RLD1018" s="3"/>
      <c r="RLE1018" s="3"/>
      <c r="RLF1018" s="3"/>
      <c r="RLG1018" s="3"/>
      <c r="RLH1018" s="3"/>
      <c r="RLI1018" s="3"/>
      <c r="RLJ1018" s="3"/>
      <c r="RLK1018" s="3"/>
      <c r="RLL1018" s="3"/>
      <c r="RLM1018" s="3"/>
      <c r="RLN1018" s="3"/>
      <c r="RLO1018" s="3"/>
      <c r="RLP1018" s="3"/>
      <c r="RLQ1018" s="3"/>
      <c r="RLR1018" s="3"/>
      <c r="RLS1018" s="3"/>
      <c r="RLT1018" s="3"/>
      <c r="RLU1018" s="3"/>
      <c r="RLV1018" s="3"/>
      <c r="RLW1018" s="3"/>
      <c r="RLX1018" s="3"/>
      <c r="RLY1018" s="3"/>
      <c r="RLZ1018" s="3"/>
      <c r="RMA1018" s="3"/>
      <c r="RMB1018" s="3"/>
      <c r="RMC1018" s="3"/>
      <c r="RMD1018" s="3"/>
      <c r="RME1018" s="3"/>
      <c r="RMF1018" s="3"/>
      <c r="RMG1018" s="3"/>
      <c r="RMH1018" s="3"/>
      <c r="RMI1018" s="3"/>
      <c r="RMJ1018" s="3"/>
      <c r="RMK1018" s="3"/>
      <c r="RML1018" s="3"/>
      <c r="RMM1018" s="3"/>
      <c r="RMN1018" s="3"/>
      <c r="RMO1018" s="3"/>
      <c r="RMP1018" s="3"/>
      <c r="RMQ1018" s="3"/>
      <c r="RMR1018" s="3"/>
      <c r="RMS1018" s="3"/>
      <c r="RMT1018" s="3"/>
      <c r="RMU1018" s="3"/>
      <c r="RMV1018" s="3"/>
      <c r="RMW1018" s="3"/>
      <c r="RMX1018" s="3"/>
      <c r="RMY1018" s="3"/>
      <c r="RMZ1018" s="3"/>
      <c r="RNA1018" s="3"/>
      <c r="RNB1018" s="3"/>
      <c r="RNC1018" s="3"/>
      <c r="RND1018" s="3"/>
      <c r="RNE1018" s="3"/>
      <c r="RNF1018" s="3"/>
      <c r="RNG1018" s="3"/>
      <c r="RNH1018" s="3"/>
      <c r="RNI1018" s="3"/>
      <c r="RNJ1018" s="3"/>
      <c r="RNK1018" s="3"/>
      <c r="RNL1018" s="3"/>
      <c r="RNM1018" s="3"/>
      <c r="RNN1018" s="3"/>
      <c r="RNO1018" s="3"/>
      <c r="RNP1018" s="3"/>
      <c r="RNQ1018" s="3"/>
      <c r="RNR1018" s="3"/>
      <c r="RNS1018" s="3"/>
      <c r="RNT1018" s="3"/>
      <c r="RNU1018" s="3"/>
      <c r="RNV1018" s="3"/>
      <c r="RNW1018" s="3"/>
      <c r="RNX1018" s="3"/>
      <c r="RNY1018" s="3"/>
      <c r="RNZ1018" s="3"/>
      <c r="ROA1018" s="3"/>
      <c r="ROB1018" s="3"/>
      <c r="ROC1018" s="3"/>
      <c r="ROD1018" s="3"/>
      <c r="ROE1018" s="3"/>
      <c r="ROF1018" s="3"/>
      <c r="ROG1018" s="3"/>
      <c r="ROH1018" s="3"/>
      <c r="ROI1018" s="3"/>
      <c r="ROJ1018" s="3"/>
      <c r="ROK1018" s="3"/>
      <c r="ROL1018" s="3"/>
      <c r="ROM1018" s="3"/>
      <c r="RON1018" s="3"/>
      <c r="ROO1018" s="3"/>
      <c r="ROP1018" s="3"/>
      <c r="ROQ1018" s="3"/>
      <c r="ROR1018" s="3"/>
      <c r="ROS1018" s="3"/>
      <c r="ROT1018" s="3"/>
      <c r="ROU1018" s="3"/>
      <c r="ROV1018" s="3"/>
      <c r="ROW1018" s="3"/>
      <c r="ROX1018" s="3"/>
      <c r="ROY1018" s="3"/>
      <c r="ROZ1018" s="3"/>
      <c r="RPA1018" s="3"/>
      <c r="RPB1018" s="3"/>
      <c r="RPC1018" s="3"/>
      <c r="RPD1018" s="3"/>
      <c r="RPE1018" s="3"/>
      <c r="RPF1018" s="3"/>
      <c r="RPG1018" s="3"/>
      <c r="RPH1018" s="3"/>
      <c r="RPI1018" s="3"/>
      <c r="RPJ1018" s="3"/>
      <c r="RPK1018" s="3"/>
      <c r="RPL1018" s="3"/>
      <c r="RPM1018" s="3"/>
      <c r="RPN1018" s="3"/>
      <c r="RPO1018" s="3"/>
      <c r="RPP1018" s="3"/>
      <c r="RPQ1018" s="3"/>
      <c r="RPR1018" s="3"/>
      <c r="RPS1018" s="3"/>
      <c r="RPT1018" s="3"/>
      <c r="RPU1018" s="3"/>
      <c r="RPV1018" s="3"/>
      <c r="RPW1018" s="3"/>
      <c r="RPX1018" s="3"/>
      <c r="RPY1018" s="3"/>
      <c r="RPZ1018" s="3"/>
      <c r="RQA1018" s="3"/>
      <c r="RQB1018" s="3"/>
      <c r="RQC1018" s="3"/>
      <c r="RQD1018" s="3"/>
      <c r="RQE1018" s="3"/>
      <c r="RQF1018" s="3"/>
      <c r="RQG1018" s="3"/>
      <c r="RQH1018" s="3"/>
      <c r="RQI1018" s="3"/>
      <c r="RQJ1018" s="3"/>
      <c r="RQK1018" s="3"/>
      <c r="RQL1018" s="3"/>
      <c r="RQM1018" s="3"/>
      <c r="RQN1018" s="3"/>
      <c r="RQO1018" s="3"/>
      <c r="RQP1018" s="3"/>
      <c r="RQQ1018" s="3"/>
      <c r="RQR1018" s="3"/>
      <c r="RQS1018" s="3"/>
      <c r="RQT1018" s="3"/>
      <c r="RQU1018" s="3"/>
      <c r="RQV1018" s="3"/>
      <c r="RQW1018" s="3"/>
      <c r="RQX1018" s="3"/>
      <c r="RQY1018" s="3"/>
      <c r="RQZ1018" s="3"/>
      <c r="RRA1018" s="3"/>
      <c r="RRB1018" s="3"/>
      <c r="RRC1018" s="3"/>
      <c r="RRD1018" s="3"/>
      <c r="RRE1018" s="3"/>
      <c r="RRF1018" s="3"/>
      <c r="RRG1018" s="3"/>
      <c r="RRH1018" s="3"/>
      <c r="RRI1018" s="3"/>
      <c r="RRJ1018" s="3"/>
      <c r="RRK1018" s="3"/>
      <c r="RRL1018" s="3"/>
      <c r="RRM1018" s="3"/>
      <c r="RRN1018" s="3"/>
      <c r="RRO1018" s="3"/>
      <c r="RRP1018" s="3"/>
      <c r="RRQ1018" s="3"/>
      <c r="RRR1018" s="3"/>
      <c r="RRS1018" s="3"/>
      <c r="RRT1018" s="3"/>
      <c r="RRU1018" s="3"/>
      <c r="RRV1018" s="3"/>
      <c r="RRW1018" s="3"/>
      <c r="RRX1018" s="3"/>
      <c r="RRY1018" s="3"/>
      <c r="RRZ1018" s="3"/>
      <c r="RSA1018" s="3"/>
      <c r="RSB1018" s="3"/>
      <c r="RSC1018" s="3"/>
      <c r="RSD1018" s="3"/>
      <c r="RSE1018" s="3"/>
      <c r="RSF1018" s="3"/>
      <c r="RSG1018" s="3"/>
      <c r="RSH1018" s="3"/>
      <c r="RSI1018" s="3"/>
      <c r="RSJ1018" s="3"/>
      <c r="RSK1018" s="3"/>
      <c r="RSL1018" s="3"/>
      <c r="RSM1018" s="3"/>
      <c r="RSN1018" s="3"/>
      <c r="RSO1018" s="3"/>
      <c r="RSP1018" s="3"/>
      <c r="RSQ1018" s="3"/>
      <c r="RSR1018" s="3"/>
      <c r="RSS1018" s="3"/>
      <c r="RST1018" s="3"/>
      <c r="RSU1018" s="3"/>
      <c r="RSV1018" s="3"/>
      <c r="RSW1018" s="3"/>
      <c r="RSX1018" s="3"/>
      <c r="RSY1018" s="3"/>
      <c r="RSZ1018" s="3"/>
      <c r="RTA1018" s="3"/>
      <c r="RTB1018" s="3"/>
      <c r="RTC1018" s="3"/>
      <c r="RTD1018" s="3"/>
      <c r="RTE1018" s="3"/>
      <c r="RTF1018" s="3"/>
      <c r="RTG1018" s="3"/>
      <c r="RTH1018" s="3"/>
      <c r="RTI1018" s="3"/>
      <c r="RTJ1018" s="3"/>
      <c r="RTK1018" s="3"/>
      <c r="RTL1018" s="3"/>
      <c r="RTM1018" s="3"/>
      <c r="RTN1018" s="3"/>
      <c r="RTO1018" s="3"/>
      <c r="RTP1018" s="3"/>
      <c r="RTQ1018" s="3"/>
      <c r="RTR1018" s="3"/>
      <c r="RTS1018" s="3"/>
      <c r="RTT1018" s="3"/>
      <c r="RTU1018" s="3"/>
      <c r="RTV1018" s="3"/>
      <c r="RTW1018" s="3"/>
      <c r="RTX1018" s="3"/>
      <c r="RTY1018" s="3"/>
      <c r="RTZ1018" s="3"/>
      <c r="RUA1018" s="3"/>
      <c r="RUB1018" s="3"/>
      <c r="RUC1018" s="3"/>
      <c r="RUD1018" s="3"/>
      <c r="RUE1018" s="3"/>
      <c r="RUF1018" s="3"/>
      <c r="RUG1018" s="3"/>
      <c r="RUH1018" s="3"/>
      <c r="RUI1018" s="3"/>
      <c r="RUJ1018" s="3"/>
      <c r="RUK1018" s="3"/>
      <c r="RUL1018" s="3"/>
      <c r="RUM1018" s="3"/>
      <c r="RUN1018" s="3"/>
      <c r="RUO1018" s="3"/>
      <c r="RUP1018" s="3"/>
      <c r="RUQ1018" s="3"/>
      <c r="RUR1018" s="3"/>
      <c r="RUS1018" s="3"/>
      <c r="RUT1018" s="3"/>
      <c r="RUU1018" s="3"/>
      <c r="RUV1018" s="3"/>
      <c r="RUW1018" s="3"/>
      <c r="RUX1018" s="3"/>
      <c r="RUY1018" s="3"/>
      <c r="RUZ1018" s="3"/>
      <c r="RVA1018" s="3"/>
      <c r="RVB1018" s="3"/>
      <c r="RVC1018" s="3"/>
      <c r="RVD1018" s="3"/>
      <c r="RVE1018" s="3"/>
      <c r="RVF1018" s="3"/>
      <c r="RVG1018" s="3"/>
      <c r="RVH1018" s="3"/>
      <c r="RVI1018" s="3"/>
      <c r="RVJ1018" s="3"/>
      <c r="RVK1018" s="3"/>
      <c r="RVL1018" s="3"/>
      <c r="RVM1018" s="3"/>
      <c r="RVN1018" s="3"/>
      <c r="RVO1018" s="3"/>
      <c r="RVP1018" s="3"/>
      <c r="RVQ1018" s="3"/>
      <c r="RVR1018" s="3"/>
      <c r="RVS1018" s="3"/>
      <c r="RVT1018" s="3"/>
      <c r="RVU1018" s="3"/>
      <c r="RVV1018" s="3"/>
      <c r="RVW1018" s="3"/>
      <c r="RVX1018" s="3"/>
      <c r="RVY1018" s="3"/>
      <c r="RVZ1018" s="3"/>
      <c r="RWA1018" s="3"/>
      <c r="RWB1018" s="3"/>
      <c r="RWC1018" s="3"/>
      <c r="RWD1018" s="3"/>
      <c r="RWE1018" s="3"/>
      <c r="RWF1018" s="3"/>
      <c r="RWG1018" s="3"/>
      <c r="RWH1018" s="3"/>
      <c r="RWI1018" s="3"/>
      <c r="RWJ1018" s="3"/>
      <c r="RWK1018" s="3"/>
      <c r="RWL1018" s="3"/>
      <c r="RWM1018" s="3"/>
      <c r="RWN1018" s="3"/>
      <c r="RWO1018" s="3"/>
      <c r="RWP1018" s="3"/>
      <c r="RWQ1018" s="3"/>
      <c r="RWR1018" s="3"/>
      <c r="RWS1018" s="3"/>
      <c r="RWT1018" s="3"/>
      <c r="RWU1018" s="3"/>
      <c r="RWV1018" s="3"/>
      <c r="RWW1018" s="3"/>
      <c r="RWX1018" s="3"/>
      <c r="RWY1018" s="3"/>
      <c r="RWZ1018" s="3"/>
      <c r="RXA1018" s="3"/>
      <c r="RXB1018" s="3"/>
      <c r="RXC1018" s="3"/>
      <c r="RXD1018" s="3"/>
      <c r="RXE1018" s="3"/>
      <c r="RXF1018" s="3"/>
      <c r="RXG1018" s="3"/>
      <c r="RXH1018" s="3"/>
      <c r="RXI1018" s="3"/>
      <c r="RXJ1018" s="3"/>
      <c r="RXK1018" s="3"/>
      <c r="RXL1018" s="3"/>
      <c r="RXM1018" s="3"/>
      <c r="RXN1018" s="3"/>
      <c r="RXO1018" s="3"/>
      <c r="RXP1018" s="3"/>
      <c r="RXQ1018" s="3"/>
      <c r="RXR1018" s="3"/>
      <c r="RXS1018" s="3"/>
      <c r="RXT1018" s="3"/>
      <c r="RXU1018" s="3"/>
      <c r="RXV1018" s="3"/>
      <c r="RXW1018" s="3"/>
      <c r="RXX1018" s="3"/>
      <c r="RXY1018" s="3"/>
      <c r="RXZ1018" s="3"/>
      <c r="RYA1018" s="3"/>
      <c r="RYB1018" s="3"/>
      <c r="RYC1018" s="3"/>
      <c r="RYD1018" s="3"/>
      <c r="RYE1018" s="3"/>
      <c r="RYF1018" s="3"/>
      <c r="RYG1018" s="3"/>
      <c r="RYH1018" s="3"/>
      <c r="RYI1018" s="3"/>
      <c r="RYJ1018" s="3"/>
      <c r="RYK1018" s="3"/>
      <c r="RYL1018" s="3"/>
      <c r="RYM1018" s="3"/>
      <c r="RYN1018" s="3"/>
      <c r="RYO1018" s="3"/>
      <c r="RYP1018" s="3"/>
      <c r="RYQ1018" s="3"/>
      <c r="RYR1018" s="3"/>
      <c r="RYS1018" s="3"/>
      <c r="RYT1018" s="3"/>
      <c r="RYU1018" s="3"/>
      <c r="RYV1018" s="3"/>
      <c r="RYW1018" s="3"/>
      <c r="RYX1018" s="3"/>
      <c r="RYY1018" s="3"/>
      <c r="RYZ1018" s="3"/>
      <c r="RZA1018" s="3"/>
      <c r="RZB1018" s="3"/>
      <c r="RZC1018" s="3"/>
      <c r="RZD1018" s="3"/>
      <c r="RZE1018" s="3"/>
      <c r="RZF1018" s="3"/>
      <c r="RZG1018" s="3"/>
      <c r="RZH1018" s="3"/>
      <c r="RZI1018" s="3"/>
      <c r="RZJ1018" s="3"/>
      <c r="RZK1018" s="3"/>
      <c r="RZL1018" s="3"/>
      <c r="RZM1018" s="3"/>
      <c r="RZN1018" s="3"/>
      <c r="RZO1018" s="3"/>
      <c r="RZP1018" s="3"/>
      <c r="RZQ1018" s="3"/>
      <c r="RZR1018" s="3"/>
      <c r="RZS1018" s="3"/>
      <c r="RZT1018" s="3"/>
      <c r="RZU1018" s="3"/>
      <c r="RZV1018" s="3"/>
      <c r="RZW1018" s="3"/>
      <c r="RZX1018" s="3"/>
      <c r="RZY1018" s="3"/>
      <c r="RZZ1018" s="3"/>
      <c r="SAA1018" s="3"/>
      <c r="SAB1018" s="3"/>
      <c r="SAC1018" s="3"/>
      <c r="SAD1018" s="3"/>
      <c r="SAE1018" s="3"/>
      <c r="SAF1018" s="3"/>
      <c r="SAG1018" s="3"/>
      <c r="SAH1018" s="3"/>
      <c r="SAI1018" s="3"/>
      <c r="SAJ1018" s="3"/>
      <c r="SAK1018" s="3"/>
      <c r="SAL1018" s="3"/>
      <c r="SAM1018" s="3"/>
      <c r="SAN1018" s="3"/>
      <c r="SAO1018" s="3"/>
      <c r="SAP1018" s="3"/>
      <c r="SAQ1018" s="3"/>
      <c r="SAR1018" s="3"/>
      <c r="SAS1018" s="3"/>
      <c r="SAT1018" s="3"/>
      <c r="SAU1018" s="3"/>
      <c r="SAV1018" s="3"/>
      <c r="SAW1018" s="3"/>
      <c r="SAX1018" s="3"/>
      <c r="SAY1018" s="3"/>
      <c r="SAZ1018" s="3"/>
      <c r="SBA1018" s="3"/>
      <c r="SBB1018" s="3"/>
      <c r="SBC1018" s="3"/>
      <c r="SBD1018" s="3"/>
      <c r="SBE1018" s="3"/>
      <c r="SBF1018" s="3"/>
      <c r="SBG1018" s="3"/>
      <c r="SBH1018" s="3"/>
      <c r="SBI1018" s="3"/>
      <c r="SBJ1018" s="3"/>
      <c r="SBK1018" s="3"/>
      <c r="SBL1018" s="3"/>
      <c r="SBM1018" s="3"/>
      <c r="SBN1018" s="3"/>
      <c r="SBO1018" s="3"/>
      <c r="SBP1018" s="3"/>
      <c r="SBQ1018" s="3"/>
      <c r="SBR1018" s="3"/>
      <c r="SBS1018" s="3"/>
      <c r="SBT1018" s="3"/>
      <c r="SBU1018" s="3"/>
      <c r="SBV1018" s="3"/>
      <c r="SBW1018" s="3"/>
      <c r="SBX1018" s="3"/>
      <c r="SBY1018" s="3"/>
      <c r="SBZ1018" s="3"/>
      <c r="SCA1018" s="3"/>
      <c r="SCB1018" s="3"/>
      <c r="SCC1018" s="3"/>
      <c r="SCD1018" s="3"/>
      <c r="SCE1018" s="3"/>
      <c r="SCF1018" s="3"/>
      <c r="SCG1018" s="3"/>
      <c r="SCH1018" s="3"/>
      <c r="SCI1018" s="3"/>
      <c r="SCJ1018" s="3"/>
      <c r="SCK1018" s="3"/>
      <c r="SCL1018" s="3"/>
      <c r="SCM1018" s="3"/>
      <c r="SCN1018" s="3"/>
      <c r="SCO1018" s="3"/>
      <c r="SCP1018" s="3"/>
      <c r="SCQ1018" s="3"/>
      <c r="SCR1018" s="3"/>
      <c r="SCS1018" s="3"/>
      <c r="SCT1018" s="3"/>
      <c r="SCU1018" s="3"/>
      <c r="SCV1018" s="3"/>
      <c r="SCW1018" s="3"/>
      <c r="SCX1018" s="3"/>
      <c r="SCY1018" s="3"/>
      <c r="SCZ1018" s="3"/>
      <c r="SDA1018" s="3"/>
      <c r="SDB1018" s="3"/>
      <c r="SDC1018" s="3"/>
      <c r="SDD1018" s="3"/>
      <c r="SDE1018" s="3"/>
      <c r="SDF1018" s="3"/>
      <c r="SDG1018" s="3"/>
      <c r="SDH1018" s="3"/>
      <c r="SDI1018" s="3"/>
      <c r="SDJ1018" s="3"/>
      <c r="SDK1018" s="3"/>
      <c r="SDL1018" s="3"/>
      <c r="SDM1018" s="3"/>
      <c r="SDN1018" s="3"/>
      <c r="SDO1018" s="3"/>
      <c r="SDP1018" s="3"/>
      <c r="SDQ1018" s="3"/>
      <c r="SDR1018" s="3"/>
      <c r="SDS1018" s="3"/>
      <c r="SDT1018" s="3"/>
      <c r="SDU1018" s="3"/>
      <c r="SDV1018" s="3"/>
      <c r="SDW1018" s="3"/>
      <c r="SDX1018" s="3"/>
      <c r="SDY1018" s="3"/>
      <c r="SDZ1018" s="3"/>
      <c r="SEA1018" s="3"/>
      <c r="SEB1018" s="3"/>
      <c r="SEC1018" s="3"/>
      <c r="SED1018" s="3"/>
      <c r="SEE1018" s="3"/>
      <c r="SEF1018" s="3"/>
      <c r="SEG1018" s="3"/>
      <c r="SEH1018" s="3"/>
      <c r="SEI1018" s="3"/>
      <c r="SEJ1018" s="3"/>
      <c r="SEK1018" s="3"/>
      <c r="SEL1018" s="3"/>
      <c r="SEM1018" s="3"/>
      <c r="SEN1018" s="3"/>
      <c r="SEO1018" s="3"/>
      <c r="SEP1018" s="3"/>
      <c r="SEQ1018" s="3"/>
      <c r="SER1018" s="3"/>
      <c r="SES1018" s="3"/>
      <c r="SET1018" s="3"/>
      <c r="SEU1018" s="3"/>
      <c r="SEV1018" s="3"/>
      <c r="SEW1018" s="3"/>
      <c r="SEX1018" s="3"/>
      <c r="SEY1018" s="3"/>
      <c r="SEZ1018" s="3"/>
      <c r="SFA1018" s="3"/>
      <c r="SFB1018" s="3"/>
      <c r="SFC1018" s="3"/>
      <c r="SFD1018" s="3"/>
      <c r="SFE1018" s="3"/>
      <c r="SFF1018" s="3"/>
      <c r="SFG1018" s="3"/>
      <c r="SFH1018" s="3"/>
      <c r="SFI1018" s="3"/>
      <c r="SFJ1018" s="3"/>
      <c r="SFK1018" s="3"/>
      <c r="SFL1018" s="3"/>
      <c r="SFM1018" s="3"/>
      <c r="SFN1018" s="3"/>
      <c r="SFO1018" s="3"/>
      <c r="SFP1018" s="3"/>
      <c r="SFQ1018" s="3"/>
      <c r="SFR1018" s="3"/>
      <c r="SFS1018" s="3"/>
      <c r="SFT1018" s="3"/>
      <c r="SFU1018" s="3"/>
      <c r="SFV1018" s="3"/>
      <c r="SFW1018" s="3"/>
      <c r="SFX1018" s="3"/>
      <c r="SFY1018" s="3"/>
      <c r="SFZ1018" s="3"/>
      <c r="SGA1018" s="3"/>
      <c r="SGB1018" s="3"/>
      <c r="SGC1018" s="3"/>
      <c r="SGD1018" s="3"/>
      <c r="SGE1018" s="3"/>
      <c r="SGF1018" s="3"/>
      <c r="SGG1018" s="3"/>
      <c r="SGH1018" s="3"/>
      <c r="SGI1018" s="3"/>
      <c r="SGJ1018" s="3"/>
      <c r="SGK1018" s="3"/>
      <c r="SGL1018" s="3"/>
      <c r="SGM1018" s="3"/>
      <c r="SGN1018" s="3"/>
      <c r="SGO1018" s="3"/>
      <c r="SGP1018" s="3"/>
      <c r="SGQ1018" s="3"/>
      <c r="SGR1018" s="3"/>
      <c r="SGS1018" s="3"/>
      <c r="SGT1018" s="3"/>
      <c r="SGU1018" s="3"/>
      <c r="SGV1018" s="3"/>
      <c r="SGW1018" s="3"/>
      <c r="SGX1018" s="3"/>
      <c r="SGY1018" s="3"/>
      <c r="SGZ1018" s="3"/>
      <c r="SHA1018" s="3"/>
      <c r="SHB1018" s="3"/>
      <c r="SHC1018" s="3"/>
      <c r="SHD1018" s="3"/>
      <c r="SHE1018" s="3"/>
      <c r="SHF1018" s="3"/>
      <c r="SHG1018" s="3"/>
      <c r="SHH1018" s="3"/>
      <c r="SHI1018" s="3"/>
      <c r="SHJ1018" s="3"/>
      <c r="SHK1018" s="3"/>
      <c r="SHL1018" s="3"/>
      <c r="SHM1018" s="3"/>
      <c r="SHN1018" s="3"/>
      <c r="SHO1018" s="3"/>
      <c r="SHP1018" s="3"/>
      <c r="SHQ1018" s="3"/>
      <c r="SHR1018" s="3"/>
      <c r="SHS1018" s="3"/>
      <c r="SHT1018" s="3"/>
      <c r="SHU1018" s="3"/>
      <c r="SHV1018" s="3"/>
      <c r="SHW1018" s="3"/>
      <c r="SHX1018" s="3"/>
      <c r="SHY1018" s="3"/>
      <c r="SHZ1018" s="3"/>
      <c r="SIA1018" s="3"/>
      <c r="SIB1018" s="3"/>
      <c r="SIC1018" s="3"/>
      <c r="SID1018" s="3"/>
      <c r="SIE1018" s="3"/>
      <c r="SIF1018" s="3"/>
      <c r="SIG1018" s="3"/>
      <c r="SIH1018" s="3"/>
      <c r="SII1018" s="3"/>
      <c r="SIJ1018" s="3"/>
      <c r="SIK1018" s="3"/>
      <c r="SIL1018" s="3"/>
      <c r="SIM1018" s="3"/>
      <c r="SIN1018" s="3"/>
      <c r="SIO1018" s="3"/>
      <c r="SIP1018" s="3"/>
      <c r="SIQ1018" s="3"/>
      <c r="SIR1018" s="3"/>
      <c r="SIS1018" s="3"/>
      <c r="SIT1018" s="3"/>
      <c r="SIU1018" s="3"/>
      <c r="SIV1018" s="3"/>
      <c r="SIW1018" s="3"/>
      <c r="SIX1018" s="3"/>
      <c r="SIY1018" s="3"/>
      <c r="SIZ1018" s="3"/>
      <c r="SJA1018" s="3"/>
      <c r="SJB1018" s="3"/>
      <c r="SJC1018" s="3"/>
      <c r="SJD1018" s="3"/>
      <c r="SJE1018" s="3"/>
      <c r="SJF1018" s="3"/>
      <c r="SJG1018" s="3"/>
      <c r="SJH1018" s="3"/>
      <c r="SJI1018" s="3"/>
      <c r="SJJ1018" s="3"/>
      <c r="SJK1018" s="3"/>
      <c r="SJL1018" s="3"/>
      <c r="SJM1018" s="3"/>
      <c r="SJN1018" s="3"/>
      <c r="SJO1018" s="3"/>
      <c r="SJP1018" s="3"/>
      <c r="SJQ1018" s="3"/>
      <c r="SJR1018" s="3"/>
      <c r="SJS1018" s="3"/>
      <c r="SJT1018" s="3"/>
      <c r="SJU1018" s="3"/>
      <c r="SJV1018" s="3"/>
      <c r="SJW1018" s="3"/>
      <c r="SJX1018" s="3"/>
      <c r="SJY1018" s="3"/>
      <c r="SJZ1018" s="3"/>
      <c r="SKA1018" s="3"/>
      <c r="SKB1018" s="3"/>
      <c r="SKC1018" s="3"/>
      <c r="SKD1018" s="3"/>
      <c r="SKE1018" s="3"/>
      <c r="SKF1018" s="3"/>
      <c r="SKG1018" s="3"/>
      <c r="SKH1018" s="3"/>
      <c r="SKI1018" s="3"/>
      <c r="SKJ1018" s="3"/>
      <c r="SKK1018" s="3"/>
      <c r="SKL1018" s="3"/>
      <c r="SKM1018" s="3"/>
      <c r="SKN1018" s="3"/>
      <c r="SKO1018" s="3"/>
      <c r="SKP1018" s="3"/>
      <c r="SKQ1018" s="3"/>
      <c r="SKR1018" s="3"/>
      <c r="SKS1018" s="3"/>
      <c r="SKT1018" s="3"/>
      <c r="SKU1018" s="3"/>
      <c r="SKV1018" s="3"/>
      <c r="SKW1018" s="3"/>
      <c r="SKX1018" s="3"/>
      <c r="SKY1018" s="3"/>
      <c r="SKZ1018" s="3"/>
      <c r="SLA1018" s="3"/>
      <c r="SLB1018" s="3"/>
      <c r="SLC1018" s="3"/>
      <c r="SLD1018" s="3"/>
      <c r="SLE1018" s="3"/>
      <c r="SLF1018" s="3"/>
      <c r="SLG1018" s="3"/>
      <c r="SLH1018" s="3"/>
      <c r="SLI1018" s="3"/>
      <c r="SLJ1018" s="3"/>
      <c r="SLK1018" s="3"/>
      <c r="SLL1018" s="3"/>
      <c r="SLM1018" s="3"/>
      <c r="SLN1018" s="3"/>
      <c r="SLO1018" s="3"/>
      <c r="SLP1018" s="3"/>
      <c r="SLQ1018" s="3"/>
      <c r="SLR1018" s="3"/>
      <c r="SLS1018" s="3"/>
      <c r="SLT1018" s="3"/>
      <c r="SLU1018" s="3"/>
      <c r="SLV1018" s="3"/>
      <c r="SLW1018" s="3"/>
      <c r="SLX1018" s="3"/>
      <c r="SLY1018" s="3"/>
      <c r="SLZ1018" s="3"/>
      <c r="SMA1018" s="3"/>
      <c r="SMB1018" s="3"/>
      <c r="SMC1018" s="3"/>
      <c r="SMD1018" s="3"/>
      <c r="SME1018" s="3"/>
      <c r="SMF1018" s="3"/>
      <c r="SMG1018" s="3"/>
      <c r="SMH1018" s="3"/>
      <c r="SMI1018" s="3"/>
      <c r="SMJ1018" s="3"/>
      <c r="SMK1018" s="3"/>
      <c r="SML1018" s="3"/>
      <c r="SMM1018" s="3"/>
      <c r="SMN1018" s="3"/>
      <c r="SMO1018" s="3"/>
      <c r="SMP1018" s="3"/>
      <c r="SMQ1018" s="3"/>
      <c r="SMR1018" s="3"/>
      <c r="SMS1018" s="3"/>
      <c r="SMT1018" s="3"/>
      <c r="SMU1018" s="3"/>
      <c r="SMV1018" s="3"/>
      <c r="SMW1018" s="3"/>
      <c r="SMX1018" s="3"/>
      <c r="SMY1018" s="3"/>
      <c r="SMZ1018" s="3"/>
      <c r="SNA1018" s="3"/>
      <c r="SNB1018" s="3"/>
      <c r="SNC1018" s="3"/>
      <c r="SND1018" s="3"/>
      <c r="SNE1018" s="3"/>
      <c r="SNF1018" s="3"/>
      <c r="SNG1018" s="3"/>
      <c r="SNH1018" s="3"/>
      <c r="SNI1018" s="3"/>
      <c r="SNJ1018" s="3"/>
      <c r="SNK1018" s="3"/>
      <c r="SNL1018" s="3"/>
      <c r="SNM1018" s="3"/>
      <c r="SNN1018" s="3"/>
      <c r="SNO1018" s="3"/>
      <c r="SNP1018" s="3"/>
      <c r="SNQ1018" s="3"/>
      <c r="SNR1018" s="3"/>
      <c r="SNS1018" s="3"/>
      <c r="SNT1018" s="3"/>
      <c r="SNU1018" s="3"/>
      <c r="SNV1018" s="3"/>
      <c r="SNW1018" s="3"/>
      <c r="SNX1018" s="3"/>
      <c r="SNY1018" s="3"/>
      <c r="SNZ1018" s="3"/>
      <c r="SOA1018" s="3"/>
      <c r="SOB1018" s="3"/>
      <c r="SOC1018" s="3"/>
      <c r="SOD1018" s="3"/>
      <c r="SOE1018" s="3"/>
      <c r="SOF1018" s="3"/>
      <c r="SOG1018" s="3"/>
      <c r="SOH1018" s="3"/>
      <c r="SOI1018" s="3"/>
      <c r="SOJ1018" s="3"/>
      <c r="SOK1018" s="3"/>
      <c r="SOL1018" s="3"/>
      <c r="SOM1018" s="3"/>
      <c r="SON1018" s="3"/>
      <c r="SOO1018" s="3"/>
      <c r="SOP1018" s="3"/>
      <c r="SOQ1018" s="3"/>
      <c r="SOR1018" s="3"/>
      <c r="SOS1018" s="3"/>
      <c r="SOT1018" s="3"/>
      <c r="SOU1018" s="3"/>
      <c r="SOV1018" s="3"/>
      <c r="SOW1018" s="3"/>
      <c r="SOX1018" s="3"/>
      <c r="SOY1018" s="3"/>
      <c r="SOZ1018" s="3"/>
      <c r="SPA1018" s="3"/>
      <c r="SPB1018" s="3"/>
      <c r="SPC1018" s="3"/>
      <c r="SPD1018" s="3"/>
      <c r="SPE1018" s="3"/>
      <c r="SPF1018" s="3"/>
      <c r="SPG1018" s="3"/>
      <c r="SPH1018" s="3"/>
      <c r="SPI1018" s="3"/>
      <c r="SPJ1018" s="3"/>
      <c r="SPK1018" s="3"/>
      <c r="SPL1018" s="3"/>
      <c r="SPM1018" s="3"/>
      <c r="SPN1018" s="3"/>
      <c r="SPO1018" s="3"/>
      <c r="SPP1018" s="3"/>
      <c r="SPQ1018" s="3"/>
      <c r="SPR1018" s="3"/>
      <c r="SPS1018" s="3"/>
      <c r="SPT1018" s="3"/>
      <c r="SPU1018" s="3"/>
      <c r="SPV1018" s="3"/>
      <c r="SPW1018" s="3"/>
      <c r="SPX1018" s="3"/>
      <c r="SPY1018" s="3"/>
      <c r="SPZ1018" s="3"/>
      <c r="SQA1018" s="3"/>
      <c r="SQB1018" s="3"/>
      <c r="SQC1018" s="3"/>
      <c r="SQD1018" s="3"/>
      <c r="SQE1018" s="3"/>
      <c r="SQF1018" s="3"/>
      <c r="SQG1018" s="3"/>
      <c r="SQH1018" s="3"/>
      <c r="SQI1018" s="3"/>
      <c r="SQJ1018" s="3"/>
      <c r="SQK1018" s="3"/>
      <c r="SQL1018" s="3"/>
      <c r="SQM1018" s="3"/>
      <c r="SQN1018" s="3"/>
      <c r="SQO1018" s="3"/>
      <c r="SQP1018" s="3"/>
      <c r="SQQ1018" s="3"/>
      <c r="SQR1018" s="3"/>
      <c r="SQS1018" s="3"/>
      <c r="SQT1018" s="3"/>
      <c r="SQU1018" s="3"/>
      <c r="SQV1018" s="3"/>
      <c r="SQW1018" s="3"/>
      <c r="SQX1018" s="3"/>
      <c r="SQY1018" s="3"/>
      <c r="SQZ1018" s="3"/>
      <c r="SRA1018" s="3"/>
      <c r="SRB1018" s="3"/>
      <c r="SRC1018" s="3"/>
      <c r="SRD1018" s="3"/>
      <c r="SRE1018" s="3"/>
      <c r="SRF1018" s="3"/>
      <c r="SRG1018" s="3"/>
      <c r="SRH1018" s="3"/>
      <c r="SRI1018" s="3"/>
      <c r="SRJ1018" s="3"/>
      <c r="SRK1018" s="3"/>
      <c r="SRL1018" s="3"/>
      <c r="SRM1018" s="3"/>
      <c r="SRN1018" s="3"/>
      <c r="SRO1018" s="3"/>
      <c r="SRP1018" s="3"/>
      <c r="SRQ1018" s="3"/>
      <c r="SRR1018" s="3"/>
      <c r="SRS1018" s="3"/>
      <c r="SRT1018" s="3"/>
      <c r="SRU1018" s="3"/>
      <c r="SRV1018" s="3"/>
      <c r="SRW1018" s="3"/>
      <c r="SRX1018" s="3"/>
      <c r="SRY1018" s="3"/>
      <c r="SRZ1018" s="3"/>
      <c r="SSA1018" s="3"/>
      <c r="SSB1018" s="3"/>
      <c r="SSC1018" s="3"/>
      <c r="SSD1018" s="3"/>
      <c r="SSE1018" s="3"/>
      <c r="SSF1018" s="3"/>
      <c r="SSG1018" s="3"/>
      <c r="SSH1018" s="3"/>
      <c r="SSI1018" s="3"/>
      <c r="SSJ1018" s="3"/>
      <c r="SSK1018" s="3"/>
      <c r="SSL1018" s="3"/>
      <c r="SSM1018" s="3"/>
      <c r="SSN1018" s="3"/>
      <c r="SSO1018" s="3"/>
      <c r="SSP1018" s="3"/>
      <c r="SSQ1018" s="3"/>
      <c r="SSR1018" s="3"/>
      <c r="SSS1018" s="3"/>
      <c r="SST1018" s="3"/>
      <c r="SSU1018" s="3"/>
      <c r="SSV1018" s="3"/>
      <c r="SSW1018" s="3"/>
      <c r="SSX1018" s="3"/>
      <c r="SSY1018" s="3"/>
      <c r="SSZ1018" s="3"/>
      <c r="STA1018" s="3"/>
      <c r="STB1018" s="3"/>
      <c r="STC1018" s="3"/>
      <c r="STD1018" s="3"/>
      <c r="STE1018" s="3"/>
      <c r="STF1018" s="3"/>
      <c r="STG1018" s="3"/>
      <c r="STH1018" s="3"/>
      <c r="STI1018" s="3"/>
      <c r="STJ1018" s="3"/>
      <c r="STK1018" s="3"/>
      <c r="STL1018" s="3"/>
      <c r="STM1018" s="3"/>
      <c r="STN1018" s="3"/>
      <c r="STO1018" s="3"/>
      <c r="STP1018" s="3"/>
      <c r="STQ1018" s="3"/>
      <c r="STR1018" s="3"/>
      <c r="STS1018" s="3"/>
      <c r="STT1018" s="3"/>
      <c r="STU1018" s="3"/>
      <c r="STV1018" s="3"/>
      <c r="STW1018" s="3"/>
      <c r="STX1018" s="3"/>
      <c r="STY1018" s="3"/>
      <c r="STZ1018" s="3"/>
      <c r="SUA1018" s="3"/>
      <c r="SUB1018" s="3"/>
      <c r="SUC1018" s="3"/>
      <c r="SUD1018" s="3"/>
      <c r="SUE1018" s="3"/>
      <c r="SUF1018" s="3"/>
      <c r="SUG1018" s="3"/>
      <c r="SUH1018" s="3"/>
      <c r="SUI1018" s="3"/>
      <c r="SUJ1018" s="3"/>
      <c r="SUK1018" s="3"/>
      <c r="SUL1018" s="3"/>
      <c r="SUM1018" s="3"/>
      <c r="SUN1018" s="3"/>
      <c r="SUO1018" s="3"/>
      <c r="SUP1018" s="3"/>
      <c r="SUQ1018" s="3"/>
      <c r="SUR1018" s="3"/>
      <c r="SUS1018" s="3"/>
      <c r="SUT1018" s="3"/>
      <c r="SUU1018" s="3"/>
      <c r="SUV1018" s="3"/>
      <c r="SUW1018" s="3"/>
      <c r="SUX1018" s="3"/>
      <c r="SUY1018" s="3"/>
      <c r="SUZ1018" s="3"/>
      <c r="SVA1018" s="3"/>
      <c r="SVB1018" s="3"/>
      <c r="SVC1018" s="3"/>
      <c r="SVD1018" s="3"/>
      <c r="SVE1018" s="3"/>
      <c r="SVF1018" s="3"/>
      <c r="SVG1018" s="3"/>
      <c r="SVH1018" s="3"/>
      <c r="SVI1018" s="3"/>
      <c r="SVJ1018" s="3"/>
      <c r="SVK1018" s="3"/>
      <c r="SVL1018" s="3"/>
      <c r="SVM1018" s="3"/>
      <c r="SVN1018" s="3"/>
      <c r="SVO1018" s="3"/>
      <c r="SVP1018" s="3"/>
      <c r="SVQ1018" s="3"/>
      <c r="SVR1018" s="3"/>
      <c r="SVS1018" s="3"/>
      <c r="SVT1018" s="3"/>
      <c r="SVU1018" s="3"/>
      <c r="SVV1018" s="3"/>
      <c r="SVW1018" s="3"/>
      <c r="SVX1018" s="3"/>
      <c r="SVY1018" s="3"/>
      <c r="SVZ1018" s="3"/>
      <c r="SWA1018" s="3"/>
      <c r="SWB1018" s="3"/>
      <c r="SWC1018" s="3"/>
      <c r="SWD1018" s="3"/>
      <c r="SWE1018" s="3"/>
      <c r="SWF1018" s="3"/>
      <c r="SWG1018" s="3"/>
      <c r="SWH1018" s="3"/>
      <c r="SWI1018" s="3"/>
      <c r="SWJ1018" s="3"/>
      <c r="SWK1018" s="3"/>
      <c r="SWL1018" s="3"/>
      <c r="SWM1018" s="3"/>
      <c r="SWN1018" s="3"/>
      <c r="SWO1018" s="3"/>
      <c r="SWP1018" s="3"/>
      <c r="SWQ1018" s="3"/>
      <c r="SWR1018" s="3"/>
      <c r="SWS1018" s="3"/>
      <c r="SWT1018" s="3"/>
      <c r="SWU1018" s="3"/>
      <c r="SWV1018" s="3"/>
      <c r="SWW1018" s="3"/>
      <c r="SWX1018" s="3"/>
      <c r="SWY1018" s="3"/>
      <c r="SWZ1018" s="3"/>
      <c r="SXA1018" s="3"/>
      <c r="SXB1018" s="3"/>
      <c r="SXC1018" s="3"/>
      <c r="SXD1018" s="3"/>
      <c r="SXE1018" s="3"/>
      <c r="SXF1018" s="3"/>
      <c r="SXG1018" s="3"/>
      <c r="SXH1018" s="3"/>
      <c r="SXI1018" s="3"/>
      <c r="SXJ1018" s="3"/>
      <c r="SXK1018" s="3"/>
      <c r="SXL1018" s="3"/>
      <c r="SXM1018" s="3"/>
      <c r="SXN1018" s="3"/>
      <c r="SXO1018" s="3"/>
      <c r="SXP1018" s="3"/>
      <c r="SXQ1018" s="3"/>
      <c r="SXR1018" s="3"/>
      <c r="SXS1018" s="3"/>
      <c r="SXT1018" s="3"/>
      <c r="SXU1018" s="3"/>
      <c r="SXV1018" s="3"/>
      <c r="SXW1018" s="3"/>
      <c r="SXX1018" s="3"/>
      <c r="SXY1018" s="3"/>
      <c r="SXZ1018" s="3"/>
      <c r="SYA1018" s="3"/>
      <c r="SYB1018" s="3"/>
      <c r="SYC1018" s="3"/>
      <c r="SYD1018" s="3"/>
      <c r="SYE1018" s="3"/>
      <c r="SYF1018" s="3"/>
      <c r="SYG1018" s="3"/>
      <c r="SYH1018" s="3"/>
      <c r="SYI1018" s="3"/>
      <c r="SYJ1018" s="3"/>
      <c r="SYK1018" s="3"/>
      <c r="SYL1018" s="3"/>
      <c r="SYM1018" s="3"/>
      <c r="SYN1018" s="3"/>
      <c r="SYO1018" s="3"/>
      <c r="SYP1018" s="3"/>
      <c r="SYQ1018" s="3"/>
      <c r="SYR1018" s="3"/>
      <c r="SYS1018" s="3"/>
      <c r="SYT1018" s="3"/>
      <c r="SYU1018" s="3"/>
      <c r="SYV1018" s="3"/>
      <c r="SYW1018" s="3"/>
      <c r="SYX1018" s="3"/>
      <c r="SYY1018" s="3"/>
      <c r="SYZ1018" s="3"/>
      <c r="SZA1018" s="3"/>
      <c r="SZB1018" s="3"/>
      <c r="SZC1018" s="3"/>
      <c r="SZD1018" s="3"/>
      <c r="SZE1018" s="3"/>
      <c r="SZF1018" s="3"/>
      <c r="SZG1018" s="3"/>
      <c r="SZH1018" s="3"/>
      <c r="SZI1018" s="3"/>
      <c r="SZJ1018" s="3"/>
      <c r="SZK1018" s="3"/>
      <c r="SZL1018" s="3"/>
      <c r="SZM1018" s="3"/>
      <c r="SZN1018" s="3"/>
      <c r="SZO1018" s="3"/>
      <c r="SZP1018" s="3"/>
      <c r="SZQ1018" s="3"/>
      <c r="SZR1018" s="3"/>
      <c r="SZS1018" s="3"/>
      <c r="SZT1018" s="3"/>
      <c r="SZU1018" s="3"/>
      <c r="SZV1018" s="3"/>
      <c r="SZW1018" s="3"/>
      <c r="SZX1018" s="3"/>
      <c r="SZY1018" s="3"/>
      <c r="SZZ1018" s="3"/>
      <c r="TAA1018" s="3"/>
      <c r="TAB1018" s="3"/>
      <c r="TAC1018" s="3"/>
      <c r="TAD1018" s="3"/>
      <c r="TAE1018" s="3"/>
      <c r="TAF1018" s="3"/>
      <c r="TAG1018" s="3"/>
      <c r="TAH1018" s="3"/>
      <c r="TAI1018" s="3"/>
      <c r="TAJ1018" s="3"/>
      <c r="TAK1018" s="3"/>
      <c r="TAL1018" s="3"/>
      <c r="TAM1018" s="3"/>
      <c r="TAN1018" s="3"/>
      <c r="TAO1018" s="3"/>
      <c r="TAP1018" s="3"/>
      <c r="TAQ1018" s="3"/>
      <c r="TAR1018" s="3"/>
      <c r="TAS1018" s="3"/>
      <c r="TAT1018" s="3"/>
      <c r="TAU1018" s="3"/>
      <c r="TAV1018" s="3"/>
      <c r="TAW1018" s="3"/>
      <c r="TAX1018" s="3"/>
      <c r="TAY1018" s="3"/>
      <c r="TAZ1018" s="3"/>
      <c r="TBA1018" s="3"/>
      <c r="TBB1018" s="3"/>
      <c r="TBC1018" s="3"/>
      <c r="TBD1018" s="3"/>
      <c r="TBE1018" s="3"/>
      <c r="TBF1018" s="3"/>
      <c r="TBG1018" s="3"/>
      <c r="TBH1018" s="3"/>
      <c r="TBI1018" s="3"/>
      <c r="TBJ1018" s="3"/>
      <c r="TBK1018" s="3"/>
      <c r="TBL1018" s="3"/>
      <c r="TBM1018" s="3"/>
      <c r="TBN1018" s="3"/>
      <c r="TBO1018" s="3"/>
      <c r="TBP1018" s="3"/>
      <c r="TBQ1018" s="3"/>
      <c r="TBR1018" s="3"/>
      <c r="TBS1018" s="3"/>
      <c r="TBT1018" s="3"/>
      <c r="TBU1018" s="3"/>
      <c r="TBV1018" s="3"/>
      <c r="TBW1018" s="3"/>
      <c r="TBX1018" s="3"/>
      <c r="TBY1018" s="3"/>
      <c r="TBZ1018" s="3"/>
      <c r="TCA1018" s="3"/>
      <c r="TCB1018" s="3"/>
      <c r="TCC1018" s="3"/>
      <c r="TCD1018" s="3"/>
      <c r="TCE1018" s="3"/>
      <c r="TCF1018" s="3"/>
      <c r="TCG1018" s="3"/>
      <c r="TCH1018" s="3"/>
      <c r="TCI1018" s="3"/>
      <c r="TCJ1018" s="3"/>
      <c r="TCK1018" s="3"/>
      <c r="TCL1018" s="3"/>
      <c r="TCM1018" s="3"/>
      <c r="TCN1018" s="3"/>
      <c r="TCO1018" s="3"/>
      <c r="TCP1018" s="3"/>
      <c r="TCQ1018" s="3"/>
      <c r="TCR1018" s="3"/>
      <c r="TCS1018" s="3"/>
      <c r="TCT1018" s="3"/>
      <c r="TCU1018" s="3"/>
      <c r="TCV1018" s="3"/>
      <c r="TCW1018" s="3"/>
      <c r="TCX1018" s="3"/>
      <c r="TCY1018" s="3"/>
      <c r="TCZ1018" s="3"/>
      <c r="TDA1018" s="3"/>
      <c r="TDB1018" s="3"/>
      <c r="TDC1018" s="3"/>
      <c r="TDD1018" s="3"/>
      <c r="TDE1018" s="3"/>
      <c r="TDF1018" s="3"/>
      <c r="TDG1018" s="3"/>
      <c r="TDH1018" s="3"/>
      <c r="TDI1018" s="3"/>
      <c r="TDJ1018" s="3"/>
      <c r="TDK1018" s="3"/>
      <c r="TDL1018" s="3"/>
      <c r="TDM1018" s="3"/>
      <c r="TDN1018" s="3"/>
      <c r="TDO1018" s="3"/>
      <c r="TDP1018" s="3"/>
      <c r="TDQ1018" s="3"/>
      <c r="TDR1018" s="3"/>
      <c r="TDS1018" s="3"/>
      <c r="TDT1018" s="3"/>
      <c r="TDU1018" s="3"/>
      <c r="TDV1018" s="3"/>
      <c r="TDW1018" s="3"/>
      <c r="TDX1018" s="3"/>
      <c r="TDY1018" s="3"/>
      <c r="TDZ1018" s="3"/>
      <c r="TEA1018" s="3"/>
      <c r="TEB1018" s="3"/>
      <c r="TEC1018" s="3"/>
      <c r="TED1018" s="3"/>
      <c r="TEE1018" s="3"/>
      <c r="TEF1018" s="3"/>
      <c r="TEG1018" s="3"/>
      <c r="TEH1018" s="3"/>
      <c r="TEI1018" s="3"/>
      <c r="TEJ1018" s="3"/>
      <c r="TEK1018" s="3"/>
      <c r="TEL1018" s="3"/>
      <c r="TEM1018" s="3"/>
      <c r="TEN1018" s="3"/>
      <c r="TEO1018" s="3"/>
      <c r="TEP1018" s="3"/>
      <c r="TEQ1018" s="3"/>
      <c r="TER1018" s="3"/>
      <c r="TES1018" s="3"/>
      <c r="TET1018" s="3"/>
      <c r="TEU1018" s="3"/>
      <c r="TEV1018" s="3"/>
      <c r="TEW1018" s="3"/>
      <c r="TEX1018" s="3"/>
      <c r="TEY1018" s="3"/>
      <c r="TEZ1018" s="3"/>
      <c r="TFA1018" s="3"/>
      <c r="TFB1018" s="3"/>
      <c r="TFC1018" s="3"/>
      <c r="TFD1018" s="3"/>
      <c r="TFE1018" s="3"/>
      <c r="TFF1018" s="3"/>
      <c r="TFG1018" s="3"/>
      <c r="TFH1018" s="3"/>
      <c r="TFI1018" s="3"/>
      <c r="TFJ1018" s="3"/>
      <c r="TFK1018" s="3"/>
      <c r="TFL1018" s="3"/>
      <c r="TFM1018" s="3"/>
      <c r="TFN1018" s="3"/>
      <c r="TFO1018" s="3"/>
      <c r="TFP1018" s="3"/>
      <c r="TFQ1018" s="3"/>
      <c r="TFR1018" s="3"/>
      <c r="TFS1018" s="3"/>
      <c r="TFT1018" s="3"/>
      <c r="TFU1018" s="3"/>
      <c r="TFV1018" s="3"/>
      <c r="TFW1018" s="3"/>
      <c r="TFX1018" s="3"/>
      <c r="TFY1018" s="3"/>
      <c r="TFZ1018" s="3"/>
      <c r="TGA1018" s="3"/>
      <c r="TGB1018" s="3"/>
      <c r="TGC1018" s="3"/>
      <c r="TGD1018" s="3"/>
      <c r="TGE1018" s="3"/>
      <c r="TGF1018" s="3"/>
      <c r="TGG1018" s="3"/>
      <c r="TGH1018" s="3"/>
      <c r="TGI1018" s="3"/>
      <c r="TGJ1018" s="3"/>
      <c r="TGK1018" s="3"/>
      <c r="TGL1018" s="3"/>
      <c r="TGM1018" s="3"/>
      <c r="TGN1018" s="3"/>
      <c r="TGO1018" s="3"/>
      <c r="TGP1018" s="3"/>
      <c r="TGQ1018" s="3"/>
      <c r="TGR1018" s="3"/>
      <c r="TGS1018" s="3"/>
      <c r="TGT1018" s="3"/>
      <c r="TGU1018" s="3"/>
      <c r="TGV1018" s="3"/>
      <c r="TGW1018" s="3"/>
      <c r="TGX1018" s="3"/>
      <c r="TGY1018" s="3"/>
      <c r="TGZ1018" s="3"/>
      <c r="THA1018" s="3"/>
      <c r="THB1018" s="3"/>
      <c r="THC1018" s="3"/>
      <c r="THD1018" s="3"/>
      <c r="THE1018" s="3"/>
      <c r="THF1018" s="3"/>
      <c r="THG1018" s="3"/>
      <c r="THH1018" s="3"/>
      <c r="THI1018" s="3"/>
      <c r="THJ1018" s="3"/>
      <c r="THK1018" s="3"/>
      <c r="THL1018" s="3"/>
      <c r="THM1018" s="3"/>
      <c r="THN1018" s="3"/>
      <c r="THO1018" s="3"/>
      <c r="THP1018" s="3"/>
      <c r="THQ1018" s="3"/>
      <c r="THR1018" s="3"/>
      <c r="THS1018" s="3"/>
      <c r="THT1018" s="3"/>
      <c r="THU1018" s="3"/>
      <c r="THV1018" s="3"/>
      <c r="THW1018" s="3"/>
      <c r="THX1018" s="3"/>
      <c r="THY1018" s="3"/>
      <c r="THZ1018" s="3"/>
      <c r="TIA1018" s="3"/>
      <c r="TIB1018" s="3"/>
      <c r="TIC1018" s="3"/>
      <c r="TID1018" s="3"/>
      <c r="TIE1018" s="3"/>
      <c r="TIF1018" s="3"/>
      <c r="TIG1018" s="3"/>
      <c r="TIH1018" s="3"/>
      <c r="TII1018" s="3"/>
      <c r="TIJ1018" s="3"/>
      <c r="TIK1018" s="3"/>
      <c r="TIL1018" s="3"/>
      <c r="TIM1018" s="3"/>
      <c r="TIN1018" s="3"/>
      <c r="TIO1018" s="3"/>
      <c r="TIP1018" s="3"/>
      <c r="TIQ1018" s="3"/>
      <c r="TIR1018" s="3"/>
      <c r="TIS1018" s="3"/>
      <c r="TIT1018" s="3"/>
      <c r="TIU1018" s="3"/>
      <c r="TIV1018" s="3"/>
      <c r="TIW1018" s="3"/>
      <c r="TIX1018" s="3"/>
      <c r="TIY1018" s="3"/>
      <c r="TIZ1018" s="3"/>
      <c r="TJA1018" s="3"/>
      <c r="TJB1018" s="3"/>
      <c r="TJC1018" s="3"/>
      <c r="TJD1018" s="3"/>
      <c r="TJE1018" s="3"/>
      <c r="TJF1018" s="3"/>
      <c r="TJG1018" s="3"/>
      <c r="TJH1018" s="3"/>
      <c r="TJI1018" s="3"/>
      <c r="TJJ1018" s="3"/>
      <c r="TJK1018" s="3"/>
      <c r="TJL1018" s="3"/>
      <c r="TJM1018" s="3"/>
      <c r="TJN1018" s="3"/>
      <c r="TJO1018" s="3"/>
      <c r="TJP1018" s="3"/>
      <c r="TJQ1018" s="3"/>
      <c r="TJR1018" s="3"/>
      <c r="TJS1018" s="3"/>
      <c r="TJT1018" s="3"/>
      <c r="TJU1018" s="3"/>
      <c r="TJV1018" s="3"/>
      <c r="TJW1018" s="3"/>
      <c r="TJX1018" s="3"/>
      <c r="TJY1018" s="3"/>
      <c r="TJZ1018" s="3"/>
      <c r="TKA1018" s="3"/>
      <c r="TKB1018" s="3"/>
      <c r="TKC1018" s="3"/>
      <c r="TKD1018" s="3"/>
      <c r="TKE1018" s="3"/>
      <c r="TKF1018" s="3"/>
      <c r="TKG1018" s="3"/>
      <c r="TKH1018" s="3"/>
      <c r="TKI1018" s="3"/>
      <c r="TKJ1018" s="3"/>
      <c r="TKK1018" s="3"/>
      <c r="TKL1018" s="3"/>
      <c r="TKM1018" s="3"/>
      <c r="TKN1018" s="3"/>
      <c r="TKO1018" s="3"/>
      <c r="TKP1018" s="3"/>
      <c r="TKQ1018" s="3"/>
      <c r="TKR1018" s="3"/>
      <c r="TKS1018" s="3"/>
      <c r="TKT1018" s="3"/>
      <c r="TKU1018" s="3"/>
      <c r="TKV1018" s="3"/>
      <c r="TKW1018" s="3"/>
      <c r="TKX1018" s="3"/>
      <c r="TKY1018" s="3"/>
      <c r="TKZ1018" s="3"/>
      <c r="TLA1018" s="3"/>
      <c r="TLB1018" s="3"/>
      <c r="TLC1018" s="3"/>
      <c r="TLD1018" s="3"/>
      <c r="TLE1018" s="3"/>
      <c r="TLF1018" s="3"/>
      <c r="TLG1018" s="3"/>
      <c r="TLH1018" s="3"/>
      <c r="TLI1018" s="3"/>
      <c r="TLJ1018" s="3"/>
      <c r="TLK1018" s="3"/>
      <c r="TLL1018" s="3"/>
      <c r="TLM1018" s="3"/>
      <c r="TLN1018" s="3"/>
      <c r="TLO1018" s="3"/>
      <c r="TLP1018" s="3"/>
      <c r="TLQ1018" s="3"/>
      <c r="TLR1018" s="3"/>
      <c r="TLS1018" s="3"/>
      <c r="TLT1018" s="3"/>
      <c r="TLU1018" s="3"/>
      <c r="TLV1018" s="3"/>
      <c r="TLW1018" s="3"/>
      <c r="TLX1018" s="3"/>
      <c r="TLY1018" s="3"/>
      <c r="TLZ1018" s="3"/>
      <c r="TMA1018" s="3"/>
      <c r="TMB1018" s="3"/>
      <c r="TMC1018" s="3"/>
      <c r="TMD1018" s="3"/>
      <c r="TME1018" s="3"/>
      <c r="TMF1018" s="3"/>
      <c r="TMG1018" s="3"/>
      <c r="TMH1018" s="3"/>
      <c r="TMI1018" s="3"/>
      <c r="TMJ1018" s="3"/>
      <c r="TMK1018" s="3"/>
      <c r="TML1018" s="3"/>
      <c r="TMM1018" s="3"/>
      <c r="TMN1018" s="3"/>
      <c r="TMO1018" s="3"/>
      <c r="TMP1018" s="3"/>
      <c r="TMQ1018" s="3"/>
      <c r="TMR1018" s="3"/>
      <c r="TMS1018" s="3"/>
      <c r="TMT1018" s="3"/>
      <c r="TMU1018" s="3"/>
      <c r="TMV1018" s="3"/>
      <c r="TMW1018" s="3"/>
      <c r="TMX1018" s="3"/>
      <c r="TMY1018" s="3"/>
      <c r="TMZ1018" s="3"/>
      <c r="TNA1018" s="3"/>
      <c r="TNB1018" s="3"/>
      <c r="TNC1018" s="3"/>
      <c r="TND1018" s="3"/>
      <c r="TNE1018" s="3"/>
      <c r="TNF1018" s="3"/>
      <c r="TNG1018" s="3"/>
      <c r="TNH1018" s="3"/>
      <c r="TNI1018" s="3"/>
      <c r="TNJ1018" s="3"/>
      <c r="TNK1018" s="3"/>
      <c r="TNL1018" s="3"/>
      <c r="TNM1018" s="3"/>
      <c r="TNN1018" s="3"/>
      <c r="TNO1018" s="3"/>
      <c r="TNP1018" s="3"/>
      <c r="TNQ1018" s="3"/>
      <c r="TNR1018" s="3"/>
      <c r="TNS1018" s="3"/>
      <c r="TNT1018" s="3"/>
      <c r="TNU1018" s="3"/>
      <c r="TNV1018" s="3"/>
      <c r="TNW1018" s="3"/>
      <c r="TNX1018" s="3"/>
      <c r="TNY1018" s="3"/>
      <c r="TNZ1018" s="3"/>
      <c r="TOA1018" s="3"/>
      <c r="TOB1018" s="3"/>
      <c r="TOC1018" s="3"/>
      <c r="TOD1018" s="3"/>
      <c r="TOE1018" s="3"/>
      <c r="TOF1018" s="3"/>
      <c r="TOG1018" s="3"/>
      <c r="TOH1018" s="3"/>
      <c r="TOI1018" s="3"/>
      <c r="TOJ1018" s="3"/>
      <c r="TOK1018" s="3"/>
      <c r="TOL1018" s="3"/>
      <c r="TOM1018" s="3"/>
      <c r="TON1018" s="3"/>
      <c r="TOO1018" s="3"/>
      <c r="TOP1018" s="3"/>
      <c r="TOQ1018" s="3"/>
      <c r="TOR1018" s="3"/>
      <c r="TOS1018" s="3"/>
      <c r="TOT1018" s="3"/>
      <c r="TOU1018" s="3"/>
      <c r="TOV1018" s="3"/>
      <c r="TOW1018" s="3"/>
      <c r="TOX1018" s="3"/>
      <c r="TOY1018" s="3"/>
      <c r="TOZ1018" s="3"/>
      <c r="TPA1018" s="3"/>
      <c r="TPB1018" s="3"/>
      <c r="TPC1018" s="3"/>
      <c r="TPD1018" s="3"/>
      <c r="TPE1018" s="3"/>
      <c r="TPF1018" s="3"/>
      <c r="TPG1018" s="3"/>
      <c r="TPH1018" s="3"/>
      <c r="TPI1018" s="3"/>
      <c r="TPJ1018" s="3"/>
      <c r="TPK1018" s="3"/>
      <c r="TPL1018" s="3"/>
      <c r="TPM1018" s="3"/>
      <c r="TPN1018" s="3"/>
      <c r="TPO1018" s="3"/>
      <c r="TPP1018" s="3"/>
      <c r="TPQ1018" s="3"/>
      <c r="TPR1018" s="3"/>
      <c r="TPS1018" s="3"/>
      <c r="TPT1018" s="3"/>
      <c r="TPU1018" s="3"/>
      <c r="TPV1018" s="3"/>
      <c r="TPW1018" s="3"/>
      <c r="TPX1018" s="3"/>
      <c r="TPY1018" s="3"/>
      <c r="TPZ1018" s="3"/>
      <c r="TQA1018" s="3"/>
      <c r="TQB1018" s="3"/>
      <c r="TQC1018" s="3"/>
      <c r="TQD1018" s="3"/>
      <c r="TQE1018" s="3"/>
      <c r="TQF1018" s="3"/>
      <c r="TQG1018" s="3"/>
      <c r="TQH1018" s="3"/>
      <c r="TQI1018" s="3"/>
      <c r="TQJ1018" s="3"/>
      <c r="TQK1018" s="3"/>
      <c r="TQL1018" s="3"/>
      <c r="TQM1018" s="3"/>
      <c r="TQN1018" s="3"/>
      <c r="TQO1018" s="3"/>
      <c r="TQP1018" s="3"/>
      <c r="TQQ1018" s="3"/>
      <c r="TQR1018" s="3"/>
      <c r="TQS1018" s="3"/>
      <c r="TQT1018" s="3"/>
      <c r="TQU1018" s="3"/>
      <c r="TQV1018" s="3"/>
      <c r="TQW1018" s="3"/>
      <c r="TQX1018" s="3"/>
      <c r="TQY1018" s="3"/>
      <c r="TQZ1018" s="3"/>
      <c r="TRA1018" s="3"/>
      <c r="TRB1018" s="3"/>
      <c r="TRC1018" s="3"/>
      <c r="TRD1018" s="3"/>
      <c r="TRE1018" s="3"/>
      <c r="TRF1018" s="3"/>
      <c r="TRG1018" s="3"/>
      <c r="TRH1018" s="3"/>
      <c r="TRI1018" s="3"/>
      <c r="TRJ1018" s="3"/>
      <c r="TRK1018" s="3"/>
      <c r="TRL1018" s="3"/>
      <c r="TRM1018" s="3"/>
      <c r="TRN1018" s="3"/>
      <c r="TRO1018" s="3"/>
      <c r="TRP1018" s="3"/>
      <c r="TRQ1018" s="3"/>
      <c r="TRR1018" s="3"/>
      <c r="TRS1018" s="3"/>
      <c r="TRT1018" s="3"/>
      <c r="TRU1018" s="3"/>
      <c r="TRV1018" s="3"/>
      <c r="TRW1018" s="3"/>
      <c r="TRX1018" s="3"/>
      <c r="TRY1018" s="3"/>
      <c r="TRZ1018" s="3"/>
      <c r="TSA1018" s="3"/>
      <c r="TSB1018" s="3"/>
      <c r="TSC1018" s="3"/>
      <c r="TSD1018" s="3"/>
      <c r="TSE1018" s="3"/>
      <c r="TSF1018" s="3"/>
      <c r="TSG1018" s="3"/>
      <c r="TSH1018" s="3"/>
      <c r="TSI1018" s="3"/>
      <c r="TSJ1018" s="3"/>
      <c r="TSK1018" s="3"/>
      <c r="TSL1018" s="3"/>
      <c r="TSM1018" s="3"/>
      <c r="TSN1018" s="3"/>
      <c r="TSO1018" s="3"/>
      <c r="TSP1018" s="3"/>
      <c r="TSQ1018" s="3"/>
      <c r="TSR1018" s="3"/>
      <c r="TSS1018" s="3"/>
      <c r="TST1018" s="3"/>
      <c r="TSU1018" s="3"/>
      <c r="TSV1018" s="3"/>
      <c r="TSW1018" s="3"/>
      <c r="TSX1018" s="3"/>
      <c r="TSY1018" s="3"/>
      <c r="TSZ1018" s="3"/>
      <c r="TTA1018" s="3"/>
      <c r="TTB1018" s="3"/>
      <c r="TTC1018" s="3"/>
      <c r="TTD1018" s="3"/>
      <c r="TTE1018" s="3"/>
      <c r="TTF1018" s="3"/>
      <c r="TTG1018" s="3"/>
      <c r="TTH1018" s="3"/>
      <c r="TTI1018" s="3"/>
      <c r="TTJ1018" s="3"/>
      <c r="TTK1018" s="3"/>
      <c r="TTL1018" s="3"/>
      <c r="TTM1018" s="3"/>
      <c r="TTN1018" s="3"/>
      <c r="TTO1018" s="3"/>
      <c r="TTP1018" s="3"/>
      <c r="TTQ1018" s="3"/>
      <c r="TTR1018" s="3"/>
      <c r="TTS1018" s="3"/>
      <c r="TTT1018" s="3"/>
      <c r="TTU1018" s="3"/>
      <c r="TTV1018" s="3"/>
      <c r="TTW1018" s="3"/>
      <c r="TTX1018" s="3"/>
      <c r="TTY1018" s="3"/>
      <c r="TTZ1018" s="3"/>
      <c r="TUA1018" s="3"/>
      <c r="TUB1018" s="3"/>
      <c r="TUC1018" s="3"/>
      <c r="TUD1018" s="3"/>
      <c r="TUE1018" s="3"/>
      <c r="TUF1018" s="3"/>
      <c r="TUG1018" s="3"/>
      <c r="TUH1018" s="3"/>
      <c r="TUI1018" s="3"/>
      <c r="TUJ1018" s="3"/>
      <c r="TUK1018" s="3"/>
      <c r="TUL1018" s="3"/>
      <c r="TUM1018" s="3"/>
      <c r="TUN1018" s="3"/>
      <c r="TUO1018" s="3"/>
      <c r="TUP1018" s="3"/>
      <c r="TUQ1018" s="3"/>
      <c r="TUR1018" s="3"/>
      <c r="TUS1018" s="3"/>
      <c r="TUT1018" s="3"/>
      <c r="TUU1018" s="3"/>
      <c r="TUV1018" s="3"/>
      <c r="TUW1018" s="3"/>
      <c r="TUX1018" s="3"/>
      <c r="TUY1018" s="3"/>
      <c r="TUZ1018" s="3"/>
      <c r="TVA1018" s="3"/>
      <c r="TVB1018" s="3"/>
      <c r="TVC1018" s="3"/>
      <c r="TVD1018" s="3"/>
      <c r="TVE1018" s="3"/>
      <c r="TVF1018" s="3"/>
      <c r="TVG1018" s="3"/>
      <c r="TVH1018" s="3"/>
      <c r="TVI1018" s="3"/>
      <c r="TVJ1018" s="3"/>
      <c r="TVK1018" s="3"/>
      <c r="TVL1018" s="3"/>
      <c r="TVM1018" s="3"/>
      <c r="TVN1018" s="3"/>
      <c r="TVO1018" s="3"/>
      <c r="TVP1018" s="3"/>
      <c r="TVQ1018" s="3"/>
      <c r="TVR1018" s="3"/>
      <c r="TVS1018" s="3"/>
      <c r="TVT1018" s="3"/>
      <c r="TVU1018" s="3"/>
      <c r="TVV1018" s="3"/>
      <c r="TVW1018" s="3"/>
      <c r="TVX1018" s="3"/>
      <c r="TVY1018" s="3"/>
      <c r="TVZ1018" s="3"/>
      <c r="TWA1018" s="3"/>
      <c r="TWB1018" s="3"/>
      <c r="TWC1018" s="3"/>
      <c r="TWD1018" s="3"/>
      <c r="TWE1018" s="3"/>
      <c r="TWF1018" s="3"/>
      <c r="TWG1018" s="3"/>
      <c r="TWH1018" s="3"/>
      <c r="TWI1018" s="3"/>
      <c r="TWJ1018" s="3"/>
      <c r="TWK1018" s="3"/>
      <c r="TWL1018" s="3"/>
      <c r="TWM1018" s="3"/>
      <c r="TWN1018" s="3"/>
      <c r="TWO1018" s="3"/>
      <c r="TWP1018" s="3"/>
      <c r="TWQ1018" s="3"/>
      <c r="TWR1018" s="3"/>
      <c r="TWS1018" s="3"/>
      <c r="TWT1018" s="3"/>
      <c r="TWU1018" s="3"/>
      <c r="TWV1018" s="3"/>
      <c r="TWW1018" s="3"/>
      <c r="TWX1018" s="3"/>
      <c r="TWY1018" s="3"/>
      <c r="TWZ1018" s="3"/>
      <c r="TXA1018" s="3"/>
      <c r="TXB1018" s="3"/>
      <c r="TXC1018" s="3"/>
      <c r="TXD1018" s="3"/>
      <c r="TXE1018" s="3"/>
      <c r="TXF1018" s="3"/>
      <c r="TXG1018" s="3"/>
      <c r="TXH1018" s="3"/>
      <c r="TXI1018" s="3"/>
      <c r="TXJ1018" s="3"/>
      <c r="TXK1018" s="3"/>
      <c r="TXL1018" s="3"/>
      <c r="TXM1018" s="3"/>
      <c r="TXN1018" s="3"/>
      <c r="TXO1018" s="3"/>
      <c r="TXP1018" s="3"/>
      <c r="TXQ1018" s="3"/>
      <c r="TXR1018" s="3"/>
      <c r="TXS1018" s="3"/>
      <c r="TXT1018" s="3"/>
      <c r="TXU1018" s="3"/>
      <c r="TXV1018" s="3"/>
      <c r="TXW1018" s="3"/>
      <c r="TXX1018" s="3"/>
      <c r="TXY1018" s="3"/>
      <c r="TXZ1018" s="3"/>
      <c r="TYA1018" s="3"/>
      <c r="TYB1018" s="3"/>
      <c r="TYC1018" s="3"/>
      <c r="TYD1018" s="3"/>
      <c r="TYE1018" s="3"/>
      <c r="TYF1018" s="3"/>
      <c r="TYG1018" s="3"/>
      <c r="TYH1018" s="3"/>
      <c r="TYI1018" s="3"/>
      <c r="TYJ1018" s="3"/>
      <c r="TYK1018" s="3"/>
      <c r="TYL1018" s="3"/>
      <c r="TYM1018" s="3"/>
      <c r="TYN1018" s="3"/>
      <c r="TYO1018" s="3"/>
      <c r="TYP1018" s="3"/>
      <c r="TYQ1018" s="3"/>
      <c r="TYR1018" s="3"/>
      <c r="TYS1018" s="3"/>
      <c r="TYT1018" s="3"/>
      <c r="TYU1018" s="3"/>
      <c r="TYV1018" s="3"/>
      <c r="TYW1018" s="3"/>
      <c r="TYX1018" s="3"/>
      <c r="TYY1018" s="3"/>
      <c r="TYZ1018" s="3"/>
      <c r="TZA1018" s="3"/>
      <c r="TZB1018" s="3"/>
      <c r="TZC1018" s="3"/>
      <c r="TZD1018" s="3"/>
      <c r="TZE1018" s="3"/>
      <c r="TZF1018" s="3"/>
      <c r="TZG1018" s="3"/>
      <c r="TZH1018" s="3"/>
      <c r="TZI1018" s="3"/>
      <c r="TZJ1018" s="3"/>
      <c r="TZK1018" s="3"/>
      <c r="TZL1018" s="3"/>
      <c r="TZM1018" s="3"/>
      <c r="TZN1018" s="3"/>
      <c r="TZO1018" s="3"/>
      <c r="TZP1018" s="3"/>
      <c r="TZQ1018" s="3"/>
      <c r="TZR1018" s="3"/>
      <c r="TZS1018" s="3"/>
      <c r="TZT1018" s="3"/>
      <c r="TZU1018" s="3"/>
      <c r="TZV1018" s="3"/>
      <c r="TZW1018" s="3"/>
      <c r="TZX1018" s="3"/>
      <c r="TZY1018" s="3"/>
      <c r="TZZ1018" s="3"/>
      <c r="UAA1018" s="3"/>
      <c r="UAB1018" s="3"/>
      <c r="UAC1018" s="3"/>
      <c r="UAD1018" s="3"/>
      <c r="UAE1018" s="3"/>
      <c r="UAF1018" s="3"/>
      <c r="UAG1018" s="3"/>
      <c r="UAH1018" s="3"/>
      <c r="UAI1018" s="3"/>
      <c r="UAJ1018" s="3"/>
      <c r="UAK1018" s="3"/>
      <c r="UAL1018" s="3"/>
      <c r="UAM1018" s="3"/>
      <c r="UAN1018" s="3"/>
      <c r="UAO1018" s="3"/>
      <c r="UAP1018" s="3"/>
      <c r="UAQ1018" s="3"/>
      <c r="UAR1018" s="3"/>
      <c r="UAS1018" s="3"/>
      <c r="UAT1018" s="3"/>
      <c r="UAU1018" s="3"/>
      <c r="UAV1018" s="3"/>
      <c r="UAW1018" s="3"/>
      <c r="UAX1018" s="3"/>
      <c r="UAY1018" s="3"/>
      <c r="UAZ1018" s="3"/>
      <c r="UBA1018" s="3"/>
      <c r="UBB1018" s="3"/>
      <c r="UBC1018" s="3"/>
      <c r="UBD1018" s="3"/>
      <c r="UBE1018" s="3"/>
      <c r="UBF1018" s="3"/>
      <c r="UBG1018" s="3"/>
      <c r="UBH1018" s="3"/>
      <c r="UBI1018" s="3"/>
      <c r="UBJ1018" s="3"/>
      <c r="UBK1018" s="3"/>
      <c r="UBL1018" s="3"/>
      <c r="UBM1018" s="3"/>
      <c r="UBN1018" s="3"/>
      <c r="UBO1018" s="3"/>
      <c r="UBP1018" s="3"/>
      <c r="UBQ1018" s="3"/>
      <c r="UBR1018" s="3"/>
      <c r="UBS1018" s="3"/>
      <c r="UBT1018" s="3"/>
      <c r="UBU1018" s="3"/>
      <c r="UBV1018" s="3"/>
      <c r="UBW1018" s="3"/>
      <c r="UBX1018" s="3"/>
      <c r="UBY1018" s="3"/>
      <c r="UBZ1018" s="3"/>
      <c r="UCA1018" s="3"/>
      <c r="UCB1018" s="3"/>
      <c r="UCC1018" s="3"/>
      <c r="UCD1018" s="3"/>
      <c r="UCE1018" s="3"/>
      <c r="UCF1018" s="3"/>
      <c r="UCG1018" s="3"/>
      <c r="UCH1018" s="3"/>
      <c r="UCI1018" s="3"/>
      <c r="UCJ1018" s="3"/>
      <c r="UCK1018" s="3"/>
      <c r="UCL1018" s="3"/>
      <c r="UCM1018" s="3"/>
      <c r="UCN1018" s="3"/>
      <c r="UCO1018" s="3"/>
      <c r="UCP1018" s="3"/>
      <c r="UCQ1018" s="3"/>
      <c r="UCR1018" s="3"/>
      <c r="UCS1018" s="3"/>
      <c r="UCT1018" s="3"/>
      <c r="UCU1018" s="3"/>
      <c r="UCV1018" s="3"/>
      <c r="UCW1018" s="3"/>
      <c r="UCX1018" s="3"/>
      <c r="UCY1018" s="3"/>
      <c r="UCZ1018" s="3"/>
      <c r="UDA1018" s="3"/>
      <c r="UDB1018" s="3"/>
      <c r="UDC1018" s="3"/>
      <c r="UDD1018" s="3"/>
      <c r="UDE1018" s="3"/>
      <c r="UDF1018" s="3"/>
      <c r="UDG1018" s="3"/>
      <c r="UDH1018" s="3"/>
      <c r="UDI1018" s="3"/>
      <c r="UDJ1018" s="3"/>
      <c r="UDK1018" s="3"/>
      <c r="UDL1018" s="3"/>
      <c r="UDM1018" s="3"/>
      <c r="UDN1018" s="3"/>
      <c r="UDO1018" s="3"/>
      <c r="UDP1018" s="3"/>
      <c r="UDQ1018" s="3"/>
      <c r="UDR1018" s="3"/>
      <c r="UDS1018" s="3"/>
      <c r="UDT1018" s="3"/>
      <c r="UDU1018" s="3"/>
      <c r="UDV1018" s="3"/>
      <c r="UDW1018" s="3"/>
      <c r="UDX1018" s="3"/>
      <c r="UDY1018" s="3"/>
      <c r="UDZ1018" s="3"/>
      <c r="UEA1018" s="3"/>
      <c r="UEB1018" s="3"/>
      <c r="UEC1018" s="3"/>
      <c r="UED1018" s="3"/>
      <c r="UEE1018" s="3"/>
      <c r="UEF1018" s="3"/>
      <c r="UEG1018" s="3"/>
      <c r="UEH1018" s="3"/>
      <c r="UEI1018" s="3"/>
      <c r="UEJ1018" s="3"/>
      <c r="UEK1018" s="3"/>
      <c r="UEL1018" s="3"/>
      <c r="UEM1018" s="3"/>
      <c r="UEN1018" s="3"/>
      <c r="UEO1018" s="3"/>
      <c r="UEP1018" s="3"/>
      <c r="UEQ1018" s="3"/>
      <c r="UER1018" s="3"/>
      <c r="UES1018" s="3"/>
      <c r="UET1018" s="3"/>
      <c r="UEU1018" s="3"/>
      <c r="UEV1018" s="3"/>
      <c r="UEW1018" s="3"/>
      <c r="UEX1018" s="3"/>
      <c r="UEY1018" s="3"/>
      <c r="UEZ1018" s="3"/>
      <c r="UFA1018" s="3"/>
      <c r="UFB1018" s="3"/>
      <c r="UFC1018" s="3"/>
      <c r="UFD1018" s="3"/>
      <c r="UFE1018" s="3"/>
      <c r="UFF1018" s="3"/>
      <c r="UFG1018" s="3"/>
      <c r="UFH1018" s="3"/>
      <c r="UFI1018" s="3"/>
      <c r="UFJ1018" s="3"/>
      <c r="UFK1018" s="3"/>
      <c r="UFL1018" s="3"/>
      <c r="UFM1018" s="3"/>
      <c r="UFN1018" s="3"/>
      <c r="UFO1018" s="3"/>
      <c r="UFP1018" s="3"/>
      <c r="UFQ1018" s="3"/>
      <c r="UFR1018" s="3"/>
      <c r="UFS1018" s="3"/>
      <c r="UFT1018" s="3"/>
      <c r="UFU1018" s="3"/>
      <c r="UFV1018" s="3"/>
      <c r="UFW1018" s="3"/>
      <c r="UFX1018" s="3"/>
      <c r="UFY1018" s="3"/>
      <c r="UFZ1018" s="3"/>
      <c r="UGA1018" s="3"/>
      <c r="UGB1018" s="3"/>
      <c r="UGC1018" s="3"/>
      <c r="UGD1018" s="3"/>
      <c r="UGE1018" s="3"/>
      <c r="UGF1018" s="3"/>
      <c r="UGG1018" s="3"/>
      <c r="UGH1018" s="3"/>
      <c r="UGI1018" s="3"/>
      <c r="UGJ1018" s="3"/>
      <c r="UGK1018" s="3"/>
      <c r="UGL1018" s="3"/>
      <c r="UGM1018" s="3"/>
      <c r="UGN1018" s="3"/>
      <c r="UGO1018" s="3"/>
      <c r="UGP1018" s="3"/>
      <c r="UGQ1018" s="3"/>
      <c r="UGR1018" s="3"/>
      <c r="UGS1018" s="3"/>
      <c r="UGT1018" s="3"/>
      <c r="UGU1018" s="3"/>
      <c r="UGV1018" s="3"/>
      <c r="UGW1018" s="3"/>
      <c r="UGX1018" s="3"/>
      <c r="UGY1018" s="3"/>
      <c r="UGZ1018" s="3"/>
      <c r="UHA1018" s="3"/>
      <c r="UHB1018" s="3"/>
      <c r="UHC1018" s="3"/>
      <c r="UHD1018" s="3"/>
      <c r="UHE1018" s="3"/>
      <c r="UHF1018" s="3"/>
      <c r="UHG1018" s="3"/>
      <c r="UHH1018" s="3"/>
      <c r="UHI1018" s="3"/>
      <c r="UHJ1018" s="3"/>
      <c r="UHK1018" s="3"/>
      <c r="UHL1018" s="3"/>
      <c r="UHM1018" s="3"/>
      <c r="UHN1018" s="3"/>
      <c r="UHO1018" s="3"/>
      <c r="UHP1018" s="3"/>
      <c r="UHQ1018" s="3"/>
      <c r="UHR1018" s="3"/>
      <c r="UHS1018" s="3"/>
      <c r="UHT1018" s="3"/>
      <c r="UHU1018" s="3"/>
      <c r="UHV1018" s="3"/>
      <c r="UHW1018" s="3"/>
      <c r="UHX1018" s="3"/>
      <c r="UHY1018" s="3"/>
      <c r="UHZ1018" s="3"/>
      <c r="UIA1018" s="3"/>
      <c r="UIB1018" s="3"/>
      <c r="UIC1018" s="3"/>
      <c r="UID1018" s="3"/>
      <c r="UIE1018" s="3"/>
      <c r="UIF1018" s="3"/>
      <c r="UIG1018" s="3"/>
      <c r="UIH1018" s="3"/>
      <c r="UII1018" s="3"/>
      <c r="UIJ1018" s="3"/>
      <c r="UIK1018" s="3"/>
      <c r="UIL1018" s="3"/>
      <c r="UIM1018" s="3"/>
      <c r="UIN1018" s="3"/>
      <c r="UIO1018" s="3"/>
      <c r="UIP1018" s="3"/>
      <c r="UIQ1018" s="3"/>
      <c r="UIR1018" s="3"/>
      <c r="UIS1018" s="3"/>
      <c r="UIT1018" s="3"/>
      <c r="UIU1018" s="3"/>
      <c r="UIV1018" s="3"/>
      <c r="UIW1018" s="3"/>
      <c r="UIX1018" s="3"/>
      <c r="UIY1018" s="3"/>
      <c r="UIZ1018" s="3"/>
      <c r="UJA1018" s="3"/>
      <c r="UJB1018" s="3"/>
      <c r="UJC1018" s="3"/>
      <c r="UJD1018" s="3"/>
      <c r="UJE1018" s="3"/>
      <c r="UJF1018" s="3"/>
      <c r="UJG1018" s="3"/>
      <c r="UJH1018" s="3"/>
      <c r="UJI1018" s="3"/>
      <c r="UJJ1018" s="3"/>
      <c r="UJK1018" s="3"/>
      <c r="UJL1018" s="3"/>
      <c r="UJM1018" s="3"/>
      <c r="UJN1018" s="3"/>
      <c r="UJO1018" s="3"/>
      <c r="UJP1018" s="3"/>
      <c r="UJQ1018" s="3"/>
      <c r="UJR1018" s="3"/>
      <c r="UJS1018" s="3"/>
      <c r="UJT1018" s="3"/>
      <c r="UJU1018" s="3"/>
      <c r="UJV1018" s="3"/>
      <c r="UJW1018" s="3"/>
      <c r="UJX1018" s="3"/>
      <c r="UJY1018" s="3"/>
      <c r="UJZ1018" s="3"/>
      <c r="UKA1018" s="3"/>
      <c r="UKB1018" s="3"/>
      <c r="UKC1018" s="3"/>
      <c r="UKD1018" s="3"/>
      <c r="UKE1018" s="3"/>
      <c r="UKF1018" s="3"/>
      <c r="UKG1018" s="3"/>
      <c r="UKH1018" s="3"/>
      <c r="UKI1018" s="3"/>
      <c r="UKJ1018" s="3"/>
      <c r="UKK1018" s="3"/>
      <c r="UKL1018" s="3"/>
      <c r="UKM1018" s="3"/>
      <c r="UKN1018" s="3"/>
      <c r="UKO1018" s="3"/>
      <c r="UKP1018" s="3"/>
      <c r="UKQ1018" s="3"/>
      <c r="UKR1018" s="3"/>
      <c r="UKS1018" s="3"/>
      <c r="UKT1018" s="3"/>
      <c r="UKU1018" s="3"/>
      <c r="UKV1018" s="3"/>
      <c r="UKW1018" s="3"/>
      <c r="UKX1018" s="3"/>
      <c r="UKY1018" s="3"/>
      <c r="UKZ1018" s="3"/>
      <c r="ULA1018" s="3"/>
      <c r="ULB1018" s="3"/>
      <c r="ULC1018" s="3"/>
      <c r="ULD1018" s="3"/>
      <c r="ULE1018" s="3"/>
      <c r="ULF1018" s="3"/>
      <c r="ULG1018" s="3"/>
      <c r="ULH1018" s="3"/>
      <c r="ULI1018" s="3"/>
      <c r="ULJ1018" s="3"/>
      <c r="ULK1018" s="3"/>
      <c r="ULL1018" s="3"/>
      <c r="ULM1018" s="3"/>
      <c r="ULN1018" s="3"/>
      <c r="ULO1018" s="3"/>
      <c r="ULP1018" s="3"/>
      <c r="ULQ1018" s="3"/>
      <c r="ULR1018" s="3"/>
      <c r="ULS1018" s="3"/>
      <c r="ULT1018" s="3"/>
      <c r="ULU1018" s="3"/>
      <c r="ULV1018" s="3"/>
      <c r="ULW1018" s="3"/>
      <c r="ULX1018" s="3"/>
      <c r="ULY1018" s="3"/>
      <c r="ULZ1018" s="3"/>
      <c r="UMA1018" s="3"/>
      <c r="UMB1018" s="3"/>
      <c r="UMC1018" s="3"/>
      <c r="UMD1018" s="3"/>
      <c r="UME1018" s="3"/>
      <c r="UMF1018" s="3"/>
      <c r="UMG1018" s="3"/>
      <c r="UMH1018" s="3"/>
      <c r="UMI1018" s="3"/>
      <c r="UMJ1018" s="3"/>
      <c r="UMK1018" s="3"/>
      <c r="UML1018" s="3"/>
      <c r="UMM1018" s="3"/>
      <c r="UMN1018" s="3"/>
      <c r="UMO1018" s="3"/>
      <c r="UMP1018" s="3"/>
      <c r="UMQ1018" s="3"/>
      <c r="UMR1018" s="3"/>
      <c r="UMS1018" s="3"/>
      <c r="UMT1018" s="3"/>
      <c r="UMU1018" s="3"/>
      <c r="UMV1018" s="3"/>
      <c r="UMW1018" s="3"/>
      <c r="UMX1018" s="3"/>
      <c r="UMY1018" s="3"/>
      <c r="UMZ1018" s="3"/>
      <c r="UNA1018" s="3"/>
      <c r="UNB1018" s="3"/>
      <c r="UNC1018" s="3"/>
      <c r="UND1018" s="3"/>
      <c r="UNE1018" s="3"/>
      <c r="UNF1018" s="3"/>
      <c r="UNG1018" s="3"/>
      <c r="UNH1018" s="3"/>
      <c r="UNI1018" s="3"/>
      <c r="UNJ1018" s="3"/>
      <c r="UNK1018" s="3"/>
      <c r="UNL1018" s="3"/>
      <c r="UNM1018" s="3"/>
      <c r="UNN1018" s="3"/>
      <c r="UNO1018" s="3"/>
      <c r="UNP1018" s="3"/>
      <c r="UNQ1018" s="3"/>
      <c r="UNR1018" s="3"/>
      <c r="UNS1018" s="3"/>
      <c r="UNT1018" s="3"/>
      <c r="UNU1018" s="3"/>
      <c r="UNV1018" s="3"/>
      <c r="UNW1018" s="3"/>
      <c r="UNX1018" s="3"/>
      <c r="UNY1018" s="3"/>
      <c r="UNZ1018" s="3"/>
      <c r="UOA1018" s="3"/>
      <c r="UOB1018" s="3"/>
      <c r="UOC1018" s="3"/>
      <c r="UOD1018" s="3"/>
      <c r="UOE1018" s="3"/>
      <c r="UOF1018" s="3"/>
      <c r="UOG1018" s="3"/>
      <c r="UOH1018" s="3"/>
      <c r="UOI1018" s="3"/>
      <c r="UOJ1018" s="3"/>
      <c r="UOK1018" s="3"/>
      <c r="UOL1018" s="3"/>
      <c r="UOM1018" s="3"/>
      <c r="UON1018" s="3"/>
      <c r="UOO1018" s="3"/>
      <c r="UOP1018" s="3"/>
      <c r="UOQ1018" s="3"/>
      <c r="UOR1018" s="3"/>
      <c r="UOS1018" s="3"/>
      <c r="UOT1018" s="3"/>
      <c r="UOU1018" s="3"/>
      <c r="UOV1018" s="3"/>
      <c r="UOW1018" s="3"/>
      <c r="UOX1018" s="3"/>
      <c r="UOY1018" s="3"/>
      <c r="UOZ1018" s="3"/>
      <c r="UPA1018" s="3"/>
      <c r="UPB1018" s="3"/>
      <c r="UPC1018" s="3"/>
      <c r="UPD1018" s="3"/>
      <c r="UPE1018" s="3"/>
      <c r="UPF1018" s="3"/>
      <c r="UPG1018" s="3"/>
      <c r="UPH1018" s="3"/>
      <c r="UPI1018" s="3"/>
      <c r="UPJ1018" s="3"/>
      <c r="UPK1018" s="3"/>
      <c r="UPL1018" s="3"/>
      <c r="UPM1018" s="3"/>
      <c r="UPN1018" s="3"/>
      <c r="UPO1018" s="3"/>
      <c r="UPP1018" s="3"/>
      <c r="UPQ1018" s="3"/>
      <c r="UPR1018" s="3"/>
      <c r="UPS1018" s="3"/>
      <c r="UPT1018" s="3"/>
      <c r="UPU1018" s="3"/>
      <c r="UPV1018" s="3"/>
      <c r="UPW1018" s="3"/>
      <c r="UPX1018" s="3"/>
      <c r="UPY1018" s="3"/>
      <c r="UPZ1018" s="3"/>
      <c r="UQA1018" s="3"/>
      <c r="UQB1018" s="3"/>
      <c r="UQC1018" s="3"/>
      <c r="UQD1018" s="3"/>
      <c r="UQE1018" s="3"/>
      <c r="UQF1018" s="3"/>
      <c r="UQG1018" s="3"/>
      <c r="UQH1018" s="3"/>
      <c r="UQI1018" s="3"/>
      <c r="UQJ1018" s="3"/>
      <c r="UQK1018" s="3"/>
      <c r="UQL1018" s="3"/>
      <c r="UQM1018" s="3"/>
      <c r="UQN1018" s="3"/>
      <c r="UQO1018" s="3"/>
      <c r="UQP1018" s="3"/>
      <c r="UQQ1018" s="3"/>
      <c r="UQR1018" s="3"/>
      <c r="UQS1018" s="3"/>
      <c r="UQT1018" s="3"/>
      <c r="UQU1018" s="3"/>
      <c r="UQV1018" s="3"/>
      <c r="UQW1018" s="3"/>
      <c r="UQX1018" s="3"/>
      <c r="UQY1018" s="3"/>
      <c r="UQZ1018" s="3"/>
      <c r="URA1018" s="3"/>
      <c r="URB1018" s="3"/>
      <c r="URC1018" s="3"/>
      <c r="URD1018" s="3"/>
      <c r="URE1018" s="3"/>
      <c r="URF1018" s="3"/>
      <c r="URG1018" s="3"/>
      <c r="URH1018" s="3"/>
      <c r="URI1018" s="3"/>
      <c r="URJ1018" s="3"/>
      <c r="URK1018" s="3"/>
      <c r="URL1018" s="3"/>
      <c r="URM1018" s="3"/>
      <c r="URN1018" s="3"/>
      <c r="URO1018" s="3"/>
      <c r="URP1018" s="3"/>
      <c r="URQ1018" s="3"/>
      <c r="URR1018" s="3"/>
      <c r="URS1018" s="3"/>
      <c r="URT1018" s="3"/>
      <c r="URU1018" s="3"/>
      <c r="URV1018" s="3"/>
      <c r="URW1018" s="3"/>
      <c r="URX1018" s="3"/>
      <c r="URY1018" s="3"/>
      <c r="URZ1018" s="3"/>
      <c r="USA1018" s="3"/>
      <c r="USB1018" s="3"/>
      <c r="USC1018" s="3"/>
      <c r="USD1018" s="3"/>
      <c r="USE1018" s="3"/>
      <c r="USF1018" s="3"/>
      <c r="USG1018" s="3"/>
      <c r="USH1018" s="3"/>
      <c r="USI1018" s="3"/>
      <c r="USJ1018" s="3"/>
      <c r="USK1018" s="3"/>
      <c r="USL1018" s="3"/>
      <c r="USM1018" s="3"/>
      <c r="USN1018" s="3"/>
      <c r="USO1018" s="3"/>
      <c r="USP1018" s="3"/>
      <c r="USQ1018" s="3"/>
      <c r="USR1018" s="3"/>
      <c r="USS1018" s="3"/>
      <c r="UST1018" s="3"/>
      <c r="USU1018" s="3"/>
      <c r="USV1018" s="3"/>
      <c r="USW1018" s="3"/>
      <c r="USX1018" s="3"/>
      <c r="USY1018" s="3"/>
      <c r="USZ1018" s="3"/>
      <c r="UTA1018" s="3"/>
      <c r="UTB1018" s="3"/>
      <c r="UTC1018" s="3"/>
      <c r="UTD1018" s="3"/>
      <c r="UTE1018" s="3"/>
      <c r="UTF1018" s="3"/>
      <c r="UTG1018" s="3"/>
      <c r="UTH1018" s="3"/>
      <c r="UTI1018" s="3"/>
      <c r="UTJ1018" s="3"/>
      <c r="UTK1018" s="3"/>
      <c r="UTL1018" s="3"/>
      <c r="UTM1018" s="3"/>
      <c r="UTN1018" s="3"/>
      <c r="UTO1018" s="3"/>
      <c r="UTP1018" s="3"/>
      <c r="UTQ1018" s="3"/>
      <c r="UTR1018" s="3"/>
      <c r="UTS1018" s="3"/>
      <c r="UTT1018" s="3"/>
      <c r="UTU1018" s="3"/>
      <c r="UTV1018" s="3"/>
      <c r="UTW1018" s="3"/>
      <c r="UTX1018" s="3"/>
      <c r="UTY1018" s="3"/>
      <c r="UTZ1018" s="3"/>
      <c r="UUA1018" s="3"/>
      <c r="UUB1018" s="3"/>
      <c r="UUC1018" s="3"/>
      <c r="UUD1018" s="3"/>
      <c r="UUE1018" s="3"/>
      <c r="UUF1018" s="3"/>
      <c r="UUG1018" s="3"/>
      <c r="UUH1018" s="3"/>
      <c r="UUI1018" s="3"/>
      <c r="UUJ1018" s="3"/>
      <c r="UUK1018" s="3"/>
      <c r="UUL1018" s="3"/>
      <c r="UUM1018" s="3"/>
      <c r="UUN1018" s="3"/>
      <c r="UUO1018" s="3"/>
      <c r="UUP1018" s="3"/>
      <c r="UUQ1018" s="3"/>
      <c r="UUR1018" s="3"/>
      <c r="UUS1018" s="3"/>
      <c r="UUT1018" s="3"/>
      <c r="UUU1018" s="3"/>
      <c r="UUV1018" s="3"/>
      <c r="UUW1018" s="3"/>
      <c r="UUX1018" s="3"/>
      <c r="UUY1018" s="3"/>
      <c r="UUZ1018" s="3"/>
      <c r="UVA1018" s="3"/>
      <c r="UVB1018" s="3"/>
      <c r="UVC1018" s="3"/>
      <c r="UVD1018" s="3"/>
      <c r="UVE1018" s="3"/>
      <c r="UVF1018" s="3"/>
      <c r="UVG1018" s="3"/>
      <c r="UVH1018" s="3"/>
      <c r="UVI1018" s="3"/>
      <c r="UVJ1018" s="3"/>
      <c r="UVK1018" s="3"/>
      <c r="UVL1018" s="3"/>
      <c r="UVM1018" s="3"/>
      <c r="UVN1018" s="3"/>
      <c r="UVO1018" s="3"/>
      <c r="UVP1018" s="3"/>
      <c r="UVQ1018" s="3"/>
      <c r="UVR1018" s="3"/>
      <c r="UVS1018" s="3"/>
      <c r="UVT1018" s="3"/>
      <c r="UVU1018" s="3"/>
      <c r="UVV1018" s="3"/>
      <c r="UVW1018" s="3"/>
      <c r="UVX1018" s="3"/>
      <c r="UVY1018" s="3"/>
      <c r="UVZ1018" s="3"/>
      <c r="UWA1018" s="3"/>
      <c r="UWB1018" s="3"/>
      <c r="UWC1018" s="3"/>
      <c r="UWD1018" s="3"/>
      <c r="UWE1018" s="3"/>
      <c r="UWF1018" s="3"/>
      <c r="UWG1018" s="3"/>
      <c r="UWH1018" s="3"/>
      <c r="UWI1018" s="3"/>
      <c r="UWJ1018" s="3"/>
      <c r="UWK1018" s="3"/>
      <c r="UWL1018" s="3"/>
      <c r="UWM1018" s="3"/>
      <c r="UWN1018" s="3"/>
      <c r="UWO1018" s="3"/>
      <c r="UWP1018" s="3"/>
      <c r="UWQ1018" s="3"/>
      <c r="UWR1018" s="3"/>
      <c r="UWS1018" s="3"/>
      <c r="UWT1018" s="3"/>
      <c r="UWU1018" s="3"/>
      <c r="UWV1018" s="3"/>
      <c r="UWW1018" s="3"/>
      <c r="UWX1018" s="3"/>
      <c r="UWY1018" s="3"/>
      <c r="UWZ1018" s="3"/>
      <c r="UXA1018" s="3"/>
      <c r="UXB1018" s="3"/>
      <c r="UXC1018" s="3"/>
      <c r="UXD1018" s="3"/>
      <c r="UXE1018" s="3"/>
      <c r="UXF1018" s="3"/>
      <c r="UXG1018" s="3"/>
      <c r="UXH1018" s="3"/>
      <c r="UXI1018" s="3"/>
      <c r="UXJ1018" s="3"/>
      <c r="UXK1018" s="3"/>
      <c r="UXL1018" s="3"/>
      <c r="UXM1018" s="3"/>
      <c r="UXN1018" s="3"/>
      <c r="UXO1018" s="3"/>
      <c r="UXP1018" s="3"/>
      <c r="UXQ1018" s="3"/>
      <c r="UXR1018" s="3"/>
      <c r="UXS1018" s="3"/>
      <c r="UXT1018" s="3"/>
      <c r="UXU1018" s="3"/>
      <c r="UXV1018" s="3"/>
      <c r="UXW1018" s="3"/>
      <c r="UXX1018" s="3"/>
      <c r="UXY1018" s="3"/>
      <c r="UXZ1018" s="3"/>
      <c r="UYA1018" s="3"/>
      <c r="UYB1018" s="3"/>
      <c r="UYC1018" s="3"/>
      <c r="UYD1018" s="3"/>
      <c r="UYE1018" s="3"/>
      <c r="UYF1018" s="3"/>
      <c r="UYG1018" s="3"/>
      <c r="UYH1018" s="3"/>
      <c r="UYI1018" s="3"/>
      <c r="UYJ1018" s="3"/>
      <c r="UYK1018" s="3"/>
      <c r="UYL1018" s="3"/>
      <c r="UYM1018" s="3"/>
      <c r="UYN1018" s="3"/>
      <c r="UYO1018" s="3"/>
      <c r="UYP1018" s="3"/>
      <c r="UYQ1018" s="3"/>
      <c r="UYR1018" s="3"/>
      <c r="UYS1018" s="3"/>
      <c r="UYT1018" s="3"/>
      <c r="UYU1018" s="3"/>
      <c r="UYV1018" s="3"/>
      <c r="UYW1018" s="3"/>
      <c r="UYX1018" s="3"/>
      <c r="UYY1018" s="3"/>
      <c r="UYZ1018" s="3"/>
      <c r="UZA1018" s="3"/>
      <c r="UZB1018" s="3"/>
      <c r="UZC1018" s="3"/>
      <c r="UZD1018" s="3"/>
      <c r="UZE1018" s="3"/>
      <c r="UZF1018" s="3"/>
      <c r="UZG1018" s="3"/>
      <c r="UZH1018" s="3"/>
      <c r="UZI1018" s="3"/>
      <c r="UZJ1018" s="3"/>
      <c r="UZK1018" s="3"/>
      <c r="UZL1018" s="3"/>
      <c r="UZM1018" s="3"/>
      <c r="UZN1018" s="3"/>
      <c r="UZO1018" s="3"/>
      <c r="UZP1018" s="3"/>
      <c r="UZQ1018" s="3"/>
      <c r="UZR1018" s="3"/>
      <c r="UZS1018" s="3"/>
      <c r="UZT1018" s="3"/>
      <c r="UZU1018" s="3"/>
      <c r="UZV1018" s="3"/>
      <c r="UZW1018" s="3"/>
      <c r="UZX1018" s="3"/>
      <c r="UZY1018" s="3"/>
      <c r="UZZ1018" s="3"/>
      <c r="VAA1018" s="3"/>
      <c r="VAB1018" s="3"/>
      <c r="VAC1018" s="3"/>
      <c r="VAD1018" s="3"/>
      <c r="VAE1018" s="3"/>
      <c r="VAF1018" s="3"/>
      <c r="VAG1018" s="3"/>
      <c r="VAH1018" s="3"/>
      <c r="VAI1018" s="3"/>
      <c r="VAJ1018" s="3"/>
      <c r="VAK1018" s="3"/>
      <c r="VAL1018" s="3"/>
      <c r="VAM1018" s="3"/>
      <c r="VAN1018" s="3"/>
      <c r="VAO1018" s="3"/>
      <c r="VAP1018" s="3"/>
      <c r="VAQ1018" s="3"/>
      <c r="VAR1018" s="3"/>
      <c r="VAS1018" s="3"/>
      <c r="VAT1018" s="3"/>
      <c r="VAU1018" s="3"/>
      <c r="VAV1018" s="3"/>
      <c r="VAW1018" s="3"/>
      <c r="VAX1018" s="3"/>
      <c r="VAY1018" s="3"/>
      <c r="VAZ1018" s="3"/>
      <c r="VBA1018" s="3"/>
      <c r="VBB1018" s="3"/>
      <c r="VBC1018" s="3"/>
      <c r="VBD1018" s="3"/>
      <c r="VBE1018" s="3"/>
      <c r="VBF1018" s="3"/>
      <c r="VBG1018" s="3"/>
      <c r="VBH1018" s="3"/>
      <c r="VBI1018" s="3"/>
      <c r="VBJ1018" s="3"/>
      <c r="VBK1018" s="3"/>
      <c r="VBL1018" s="3"/>
      <c r="VBM1018" s="3"/>
      <c r="VBN1018" s="3"/>
      <c r="VBO1018" s="3"/>
      <c r="VBP1018" s="3"/>
      <c r="VBQ1018" s="3"/>
      <c r="VBR1018" s="3"/>
      <c r="VBS1018" s="3"/>
      <c r="VBT1018" s="3"/>
      <c r="VBU1018" s="3"/>
      <c r="VBV1018" s="3"/>
      <c r="VBW1018" s="3"/>
      <c r="VBX1018" s="3"/>
      <c r="VBY1018" s="3"/>
      <c r="VBZ1018" s="3"/>
      <c r="VCA1018" s="3"/>
      <c r="VCB1018" s="3"/>
      <c r="VCC1018" s="3"/>
      <c r="VCD1018" s="3"/>
      <c r="VCE1018" s="3"/>
      <c r="VCF1018" s="3"/>
      <c r="VCG1018" s="3"/>
      <c r="VCH1018" s="3"/>
      <c r="VCI1018" s="3"/>
      <c r="VCJ1018" s="3"/>
      <c r="VCK1018" s="3"/>
      <c r="VCL1018" s="3"/>
      <c r="VCM1018" s="3"/>
      <c r="VCN1018" s="3"/>
      <c r="VCO1018" s="3"/>
      <c r="VCP1018" s="3"/>
      <c r="VCQ1018" s="3"/>
      <c r="VCR1018" s="3"/>
      <c r="VCS1018" s="3"/>
      <c r="VCT1018" s="3"/>
      <c r="VCU1018" s="3"/>
      <c r="VCV1018" s="3"/>
      <c r="VCW1018" s="3"/>
      <c r="VCX1018" s="3"/>
      <c r="VCY1018" s="3"/>
      <c r="VCZ1018" s="3"/>
      <c r="VDA1018" s="3"/>
      <c r="VDB1018" s="3"/>
      <c r="VDC1018" s="3"/>
      <c r="VDD1018" s="3"/>
      <c r="VDE1018" s="3"/>
      <c r="VDF1018" s="3"/>
      <c r="VDG1018" s="3"/>
      <c r="VDH1018" s="3"/>
      <c r="VDI1018" s="3"/>
      <c r="VDJ1018" s="3"/>
      <c r="VDK1018" s="3"/>
      <c r="VDL1018" s="3"/>
      <c r="VDM1018" s="3"/>
      <c r="VDN1018" s="3"/>
      <c r="VDO1018" s="3"/>
      <c r="VDP1018" s="3"/>
      <c r="VDQ1018" s="3"/>
      <c r="VDR1018" s="3"/>
      <c r="VDS1018" s="3"/>
      <c r="VDT1018" s="3"/>
      <c r="VDU1018" s="3"/>
      <c r="VDV1018" s="3"/>
      <c r="VDW1018" s="3"/>
      <c r="VDX1018" s="3"/>
      <c r="VDY1018" s="3"/>
      <c r="VDZ1018" s="3"/>
      <c r="VEA1018" s="3"/>
      <c r="VEB1018" s="3"/>
      <c r="VEC1018" s="3"/>
      <c r="VED1018" s="3"/>
      <c r="VEE1018" s="3"/>
      <c r="VEF1018" s="3"/>
      <c r="VEG1018" s="3"/>
      <c r="VEH1018" s="3"/>
      <c r="VEI1018" s="3"/>
      <c r="VEJ1018" s="3"/>
      <c r="VEK1018" s="3"/>
      <c r="VEL1018" s="3"/>
      <c r="VEM1018" s="3"/>
      <c r="VEN1018" s="3"/>
      <c r="VEO1018" s="3"/>
      <c r="VEP1018" s="3"/>
      <c r="VEQ1018" s="3"/>
      <c r="VER1018" s="3"/>
      <c r="VES1018" s="3"/>
      <c r="VET1018" s="3"/>
      <c r="VEU1018" s="3"/>
      <c r="VEV1018" s="3"/>
      <c r="VEW1018" s="3"/>
      <c r="VEX1018" s="3"/>
      <c r="VEY1018" s="3"/>
      <c r="VEZ1018" s="3"/>
      <c r="VFA1018" s="3"/>
      <c r="VFB1018" s="3"/>
      <c r="VFC1018" s="3"/>
      <c r="VFD1018" s="3"/>
      <c r="VFE1018" s="3"/>
      <c r="VFF1018" s="3"/>
      <c r="VFG1018" s="3"/>
      <c r="VFH1018" s="3"/>
      <c r="VFI1018" s="3"/>
      <c r="VFJ1018" s="3"/>
      <c r="VFK1018" s="3"/>
      <c r="VFL1018" s="3"/>
      <c r="VFM1018" s="3"/>
      <c r="VFN1018" s="3"/>
      <c r="VFO1018" s="3"/>
      <c r="VFP1018" s="3"/>
      <c r="VFQ1018" s="3"/>
      <c r="VFR1018" s="3"/>
      <c r="VFS1018" s="3"/>
      <c r="VFT1018" s="3"/>
      <c r="VFU1018" s="3"/>
      <c r="VFV1018" s="3"/>
      <c r="VFW1018" s="3"/>
      <c r="VFX1018" s="3"/>
      <c r="VFY1018" s="3"/>
      <c r="VFZ1018" s="3"/>
      <c r="VGA1018" s="3"/>
      <c r="VGB1018" s="3"/>
      <c r="VGC1018" s="3"/>
      <c r="VGD1018" s="3"/>
      <c r="VGE1018" s="3"/>
      <c r="VGF1018" s="3"/>
      <c r="VGG1018" s="3"/>
      <c r="VGH1018" s="3"/>
      <c r="VGI1018" s="3"/>
      <c r="VGJ1018" s="3"/>
      <c r="VGK1018" s="3"/>
      <c r="VGL1018" s="3"/>
      <c r="VGM1018" s="3"/>
      <c r="VGN1018" s="3"/>
      <c r="VGO1018" s="3"/>
      <c r="VGP1018" s="3"/>
      <c r="VGQ1018" s="3"/>
      <c r="VGR1018" s="3"/>
      <c r="VGS1018" s="3"/>
      <c r="VGT1018" s="3"/>
      <c r="VGU1018" s="3"/>
      <c r="VGV1018" s="3"/>
      <c r="VGW1018" s="3"/>
      <c r="VGX1018" s="3"/>
      <c r="VGY1018" s="3"/>
      <c r="VGZ1018" s="3"/>
      <c r="VHA1018" s="3"/>
      <c r="VHB1018" s="3"/>
      <c r="VHC1018" s="3"/>
      <c r="VHD1018" s="3"/>
      <c r="VHE1018" s="3"/>
      <c r="VHF1018" s="3"/>
      <c r="VHG1018" s="3"/>
      <c r="VHH1018" s="3"/>
      <c r="VHI1018" s="3"/>
      <c r="VHJ1018" s="3"/>
      <c r="VHK1018" s="3"/>
      <c r="VHL1018" s="3"/>
      <c r="VHM1018" s="3"/>
      <c r="VHN1018" s="3"/>
      <c r="VHO1018" s="3"/>
      <c r="VHP1018" s="3"/>
      <c r="VHQ1018" s="3"/>
      <c r="VHR1018" s="3"/>
      <c r="VHS1018" s="3"/>
      <c r="VHT1018" s="3"/>
      <c r="VHU1018" s="3"/>
      <c r="VHV1018" s="3"/>
      <c r="VHW1018" s="3"/>
      <c r="VHX1018" s="3"/>
      <c r="VHY1018" s="3"/>
      <c r="VHZ1018" s="3"/>
      <c r="VIA1018" s="3"/>
      <c r="VIB1018" s="3"/>
      <c r="VIC1018" s="3"/>
      <c r="VID1018" s="3"/>
      <c r="VIE1018" s="3"/>
      <c r="VIF1018" s="3"/>
      <c r="VIG1018" s="3"/>
      <c r="VIH1018" s="3"/>
      <c r="VII1018" s="3"/>
      <c r="VIJ1018" s="3"/>
      <c r="VIK1018" s="3"/>
      <c r="VIL1018" s="3"/>
      <c r="VIM1018" s="3"/>
      <c r="VIN1018" s="3"/>
      <c r="VIO1018" s="3"/>
      <c r="VIP1018" s="3"/>
      <c r="VIQ1018" s="3"/>
      <c r="VIR1018" s="3"/>
      <c r="VIS1018" s="3"/>
      <c r="VIT1018" s="3"/>
      <c r="VIU1018" s="3"/>
      <c r="VIV1018" s="3"/>
      <c r="VIW1018" s="3"/>
      <c r="VIX1018" s="3"/>
      <c r="VIY1018" s="3"/>
      <c r="VIZ1018" s="3"/>
      <c r="VJA1018" s="3"/>
      <c r="VJB1018" s="3"/>
      <c r="VJC1018" s="3"/>
      <c r="VJD1018" s="3"/>
      <c r="VJE1018" s="3"/>
      <c r="VJF1018" s="3"/>
      <c r="VJG1018" s="3"/>
      <c r="VJH1018" s="3"/>
      <c r="VJI1018" s="3"/>
      <c r="VJJ1018" s="3"/>
      <c r="VJK1018" s="3"/>
      <c r="VJL1018" s="3"/>
      <c r="VJM1018" s="3"/>
      <c r="VJN1018" s="3"/>
      <c r="VJO1018" s="3"/>
      <c r="VJP1018" s="3"/>
      <c r="VJQ1018" s="3"/>
      <c r="VJR1018" s="3"/>
      <c r="VJS1018" s="3"/>
      <c r="VJT1018" s="3"/>
      <c r="VJU1018" s="3"/>
      <c r="VJV1018" s="3"/>
      <c r="VJW1018" s="3"/>
      <c r="VJX1018" s="3"/>
      <c r="VJY1018" s="3"/>
      <c r="VJZ1018" s="3"/>
      <c r="VKA1018" s="3"/>
      <c r="VKB1018" s="3"/>
      <c r="VKC1018" s="3"/>
      <c r="VKD1018" s="3"/>
      <c r="VKE1018" s="3"/>
      <c r="VKF1018" s="3"/>
      <c r="VKG1018" s="3"/>
      <c r="VKH1018" s="3"/>
      <c r="VKI1018" s="3"/>
      <c r="VKJ1018" s="3"/>
      <c r="VKK1018" s="3"/>
      <c r="VKL1018" s="3"/>
      <c r="VKM1018" s="3"/>
      <c r="VKN1018" s="3"/>
      <c r="VKO1018" s="3"/>
      <c r="VKP1018" s="3"/>
      <c r="VKQ1018" s="3"/>
      <c r="VKR1018" s="3"/>
      <c r="VKS1018" s="3"/>
      <c r="VKT1018" s="3"/>
      <c r="VKU1018" s="3"/>
      <c r="VKV1018" s="3"/>
      <c r="VKW1018" s="3"/>
      <c r="VKX1018" s="3"/>
      <c r="VKY1018" s="3"/>
      <c r="VKZ1018" s="3"/>
      <c r="VLA1018" s="3"/>
      <c r="VLB1018" s="3"/>
      <c r="VLC1018" s="3"/>
      <c r="VLD1018" s="3"/>
      <c r="VLE1018" s="3"/>
      <c r="VLF1018" s="3"/>
      <c r="VLG1018" s="3"/>
      <c r="VLH1018" s="3"/>
      <c r="VLI1018" s="3"/>
      <c r="VLJ1018" s="3"/>
      <c r="VLK1018" s="3"/>
      <c r="VLL1018" s="3"/>
      <c r="VLM1018" s="3"/>
      <c r="VLN1018" s="3"/>
      <c r="VLO1018" s="3"/>
      <c r="VLP1018" s="3"/>
      <c r="VLQ1018" s="3"/>
      <c r="VLR1018" s="3"/>
      <c r="VLS1018" s="3"/>
      <c r="VLT1018" s="3"/>
      <c r="VLU1018" s="3"/>
      <c r="VLV1018" s="3"/>
      <c r="VLW1018" s="3"/>
      <c r="VLX1018" s="3"/>
      <c r="VLY1018" s="3"/>
      <c r="VLZ1018" s="3"/>
      <c r="VMA1018" s="3"/>
      <c r="VMB1018" s="3"/>
      <c r="VMC1018" s="3"/>
      <c r="VMD1018" s="3"/>
      <c r="VME1018" s="3"/>
      <c r="VMF1018" s="3"/>
      <c r="VMG1018" s="3"/>
      <c r="VMH1018" s="3"/>
      <c r="VMI1018" s="3"/>
      <c r="VMJ1018" s="3"/>
      <c r="VMK1018" s="3"/>
      <c r="VML1018" s="3"/>
      <c r="VMM1018" s="3"/>
      <c r="VMN1018" s="3"/>
      <c r="VMO1018" s="3"/>
      <c r="VMP1018" s="3"/>
      <c r="VMQ1018" s="3"/>
      <c r="VMR1018" s="3"/>
      <c r="VMS1018" s="3"/>
      <c r="VMT1018" s="3"/>
      <c r="VMU1018" s="3"/>
      <c r="VMV1018" s="3"/>
      <c r="VMW1018" s="3"/>
      <c r="VMX1018" s="3"/>
      <c r="VMY1018" s="3"/>
      <c r="VMZ1018" s="3"/>
      <c r="VNA1018" s="3"/>
      <c r="VNB1018" s="3"/>
      <c r="VNC1018" s="3"/>
      <c r="VND1018" s="3"/>
      <c r="VNE1018" s="3"/>
      <c r="VNF1018" s="3"/>
      <c r="VNG1018" s="3"/>
      <c r="VNH1018" s="3"/>
      <c r="VNI1018" s="3"/>
      <c r="VNJ1018" s="3"/>
      <c r="VNK1018" s="3"/>
      <c r="VNL1018" s="3"/>
      <c r="VNM1018" s="3"/>
      <c r="VNN1018" s="3"/>
      <c r="VNO1018" s="3"/>
      <c r="VNP1018" s="3"/>
      <c r="VNQ1018" s="3"/>
      <c r="VNR1018" s="3"/>
      <c r="VNS1018" s="3"/>
      <c r="VNT1018" s="3"/>
      <c r="VNU1018" s="3"/>
      <c r="VNV1018" s="3"/>
      <c r="VNW1018" s="3"/>
      <c r="VNX1018" s="3"/>
      <c r="VNY1018" s="3"/>
      <c r="VNZ1018" s="3"/>
      <c r="VOA1018" s="3"/>
      <c r="VOB1018" s="3"/>
      <c r="VOC1018" s="3"/>
      <c r="VOD1018" s="3"/>
      <c r="VOE1018" s="3"/>
      <c r="VOF1018" s="3"/>
      <c r="VOG1018" s="3"/>
      <c r="VOH1018" s="3"/>
      <c r="VOI1018" s="3"/>
      <c r="VOJ1018" s="3"/>
      <c r="VOK1018" s="3"/>
      <c r="VOL1018" s="3"/>
      <c r="VOM1018" s="3"/>
      <c r="VON1018" s="3"/>
      <c r="VOO1018" s="3"/>
      <c r="VOP1018" s="3"/>
      <c r="VOQ1018" s="3"/>
      <c r="VOR1018" s="3"/>
      <c r="VOS1018" s="3"/>
      <c r="VOT1018" s="3"/>
      <c r="VOU1018" s="3"/>
      <c r="VOV1018" s="3"/>
      <c r="VOW1018" s="3"/>
      <c r="VOX1018" s="3"/>
      <c r="VOY1018" s="3"/>
      <c r="VOZ1018" s="3"/>
      <c r="VPA1018" s="3"/>
      <c r="VPB1018" s="3"/>
      <c r="VPC1018" s="3"/>
      <c r="VPD1018" s="3"/>
      <c r="VPE1018" s="3"/>
      <c r="VPF1018" s="3"/>
      <c r="VPG1018" s="3"/>
      <c r="VPH1018" s="3"/>
      <c r="VPI1018" s="3"/>
      <c r="VPJ1018" s="3"/>
      <c r="VPK1018" s="3"/>
      <c r="VPL1018" s="3"/>
      <c r="VPM1018" s="3"/>
      <c r="VPN1018" s="3"/>
      <c r="VPO1018" s="3"/>
      <c r="VPP1018" s="3"/>
      <c r="VPQ1018" s="3"/>
      <c r="VPR1018" s="3"/>
      <c r="VPS1018" s="3"/>
      <c r="VPT1018" s="3"/>
      <c r="VPU1018" s="3"/>
      <c r="VPV1018" s="3"/>
      <c r="VPW1018" s="3"/>
      <c r="VPX1018" s="3"/>
      <c r="VPY1018" s="3"/>
      <c r="VPZ1018" s="3"/>
      <c r="VQA1018" s="3"/>
      <c r="VQB1018" s="3"/>
      <c r="VQC1018" s="3"/>
      <c r="VQD1018" s="3"/>
      <c r="VQE1018" s="3"/>
      <c r="VQF1018" s="3"/>
      <c r="VQG1018" s="3"/>
      <c r="VQH1018" s="3"/>
      <c r="VQI1018" s="3"/>
      <c r="VQJ1018" s="3"/>
      <c r="VQK1018" s="3"/>
      <c r="VQL1018" s="3"/>
      <c r="VQM1018" s="3"/>
      <c r="VQN1018" s="3"/>
      <c r="VQO1018" s="3"/>
      <c r="VQP1018" s="3"/>
      <c r="VQQ1018" s="3"/>
      <c r="VQR1018" s="3"/>
      <c r="VQS1018" s="3"/>
      <c r="VQT1018" s="3"/>
      <c r="VQU1018" s="3"/>
      <c r="VQV1018" s="3"/>
      <c r="VQW1018" s="3"/>
      <c r="VQX1018" s="3"/>
      <c r="VQY1018" s="3"/>
      <c r="VQZ1018" s="3"/>
      <c r="VRA1018" s="3"/>
      <c r="VRB1018" s="3"/>
      <c r="VRC1018" s="3"/>
      <c r="VRD1018" s="3"/>
      <c r="VRE1018" s="3"/>
      <c r="VRF1018" s="3"/>
      <c r="VRG1018" s="3"/>
      <c r="VRH1018" s="3"/>
      <c r="VRI1018" s="3"/>
      <c r="VRJ1018" s="3"/>
      <c r="VRK1018" s="3"/>
      <c r="VRL1018" s="3"/>
      <c r="VRM1018" s="3"/>
      <c r="VRN1018" s="3"/>
      <c r="VRO1018" s="3"/>
      <c r="VRP1018" s="3"/>
      <c r="VRQ1018" s="3"/>
      <c r="VRR1018" s="3"/>
      <c r="VRS1018" s="3"/>
      <c r="VRT1018" s="3"/>
      <c r="VRU1018" s="3"/>
      <c r="VRV1018" s="3"/>
      <c r="VRW1018" s="3"/>
      <c r="VRX1018" s="3"/>
      <c r="VRY1018" s="3"/>
      <c r="VRZ1018" s="3"/>
      <c r="VSA1018" s="3"/>
      <c r="VSB1018" s="3"/>
      <c r="VSC1018" s="3"/>
      <c r="VSD1018" s="3"/>
      <c r="VSE1018" s="3"/>
      <c r="VSF1018" s="3"/>
      <c r="VSG1018" s="3"/>
      <c r="VSH1018" s="3"/>
      <c r="VSI1018" s="3"/>
      <c r="VSJ1018" s="3"/>
      <c r="VSK1018" s="3"/>
      <c r="VSL1018" s="3"/>
      <c r="VSM1018" s="3"/>
      <c r="VSN1018" s="3"/>
      <c r="VSO1018" s="3"/>
      <c r="VSP1018" s="3"/>
      <c r="VSQ1018" s="3"/>
      <c r="VSR1018" s="3"/>
      <c r="VSS1018" s="3"/>
      <c r="VST1018" s="3"/>
      <c r="VSU1018" s="3"/>
      <c r="VSV1018" s="3"/>
      <c r="VSW1018" s="3"/>
      <c r="VSX1018" s="3"/>
      <c r="VSY1018" s="3"/>
      <c r="VSZ1018" s="3"/>
      <c r="VTA1018" s="3"/>
      <c r="VTB1018" s="3"/>
      <c r="VTC1018" s="3"/>
      <c r="VTD1018" s="3"/>
      <c r="VTE1018" s="3"/>
      <c r="VTF1018" s="3"/>
      <c r="VTG1018" s="3"/>
      <c r="VTH1018" s="3"/>
      <c r="VTI1018" s="3"/>
      <c r="VTJ1018" s="3"/>
      <c r="VTK1018" s="3"/>
      <c r="VTL1018" s="3"/>
      <c r="VTM1018" s="3"/>
      <c r="VTN1018" s="3"/>
      <c r="VTO1018" s="3"/>
      <c r="VTP1018" s="3"/>
      <c r="VTQ1018" s="3"/>
      <c r="VTR1018" s="3"/>
      <c r="VTS1018" s="3"/>
      <c r="VTT1018" s="3"/>
      <c r="VTU1018" s="3"/>
      <c r="VTV1018" s="3"/>
      <c r="VTW1018" s="3"/>
      <c r="VTX1018" s="3"/>
      <c r="VTY1018" s="3"/>
      <c r="VTZ1018" s="3"/>
      <c r="VUA1018" s="3"/>
      <c r="VUB1018" s="3"/>
      <c r="VUC1018" s="3"/>
      <c r="VUD1018" s="3"/>
      <c r="VUE1018" s="3"/>
      <c r="VUF1018" s="3"/>
      <c r="VUG1018" s="3"/>
      <c r="VUH1018" s="3"/>
      <c r="VUI1018" s="3"/>
      <c r="VUJ1018" s="3"/>
      <c r="VUK1018" s="3"/>
      <c r="VUL1018" s="3"/>
      <c r="VUM1018" s="3"/>
      <c r="VUN1018" s="3"/>
      <c r="VUO1018" s="3"/>
      <c r="VUP1018" s="3"/>
      <c r="VUQ1018" s="3"/>
      <c r="VUR1018" s="3"/>
      <c r="VUS1018" s="3"/>
      <c r="VUT1018" s="3"/>
      <c r="VUU1018" s="3"/>
      <c r="VUV1018" s="3"/>
      <c r="VUW1018" s="3"/>
      <c r="VUX1018" s="3"/>
      <c r="VUY1018" s="3"/>
      <c r="VUZ1018" s="3"/>
      <c r="VVA1018" s="3"/>
      <c r="VVB1018" s="3"/>
      <c r="VVC1018" s="3"/>
      <c r="VVD1018" s="3"/>
      <c r="VVE1018" s="3"/>
      <c r="VVF1018" s="3"/>
      <c r="VVG1018" s="3"/>
      <c r="VVH1018" s="3"/>
      <c r="VVI1018" s="3"/>
      <c r="VVJ1018" s="3"/>
      <c r="VVK1018" s="3"/>
      <c r="VVL1018" s="3"/>
      <c r="VVM1018" s="3"/>
      <c r="VVN1018" s="3"/>
      <c r="VVO1018" s="3"/>
      <c r="VVP1018" s="3"/>
      <c r="VVQ1018" s="3"/>
      <c r="VVR1018" s="3"/>
      <c r="VVS1018" s="3"/>
      <c r="VVT1018" s="3"/>
      <c r="VVU1018" s="3"/>
      <c r="VVV1018" s="3"/>
      <c r="VVW1018" s="3"/>
      <c r="VVX1018" s="3"/>
      <c r="VVY1018" s="3"/>
      <c r="VVZ1018" s="3"/>
      <c r="VWA1018" s="3"/>
      <c r="VWB1018" s="3"/>
      <c r="VWC1018" s="3"/>
      <c r="VWD1018" s="3"/>
      <c r="VWE1018" s="3"/>
      <c r="VWF1018" s="3"/>
      <c r="VWG1018" s="3"/>
      <c r="VWH1018" s="3"/>
      <c r="VWI1018" s="3"/>
      <c r="VWJ1018" s="3"/>
      <c r="VWK1018" s="3"/>
      <c r="VWL1018" s="3"/>
      <c r="VWM1018" s="3"/>
      <c r="VWN1018" s="3"/>
      <c r="VWO1018" s="3"/>
      <c r="VWP1018" s="3"/>
      <c r="VWQ1018" s="3"/>
      <c r="VWR1018" s="3"/>
      <c r="VWS1018" s="3"/>
      <c r="VWT1018" s="3"/>
      <c r="VWU1018" s="3"/>
      <c r="VWV1018" s="3"/>
      <c r="VWW1018" s="3"/>
      <c r="VWX1018" s="3"/>
      <c r="VWY1018" s="3"/>
      <c r="VWZ1018" s="3"/>
      <c r="VXA1018" s="3"/>
      <c r="VXB1018" s="3"/>
      <c r="VXC1018" s="3"/>
      <c r="VXD1018" s="3"/>
      <c r="VXE1018" s="3"/>
      <c r="VXF1018" s="3"/>
      <c r="VXG1018" s="3"/>
      <c r="VXH1018" s="3"/>
      <c r="VXI1018" s="3"/>
      <c r="VXJ1018" s="3"/>
      <c r="VXK1018" s="3"/>
      <c r="VXL1018" s="3"/>
      <c r="VXM1018" s="3"/>
      <c r="VXN1018" s="3"/>
      <c r="VXO1018" s="3"/>
      <c r="VXP1018" s="3"/>
      <c r="VXQ1018" s="3"/>
      <c r="VXR1018" s="3"/>
      <c r="VXS1018" s="3"/>
      <c r="VXT1018" s="3"/>
      <c r="VXU1018" s="3"/>
      <c r="VXV1018" s="3"/>
      <c r="VXW1018" s="3"/>
      <c r="VXX1018" s="3"/>
      <c r="VXY1018" s="3"/>
      <c r="VXZ1018" s="3"/>
      <c r="VYA1018" s="3"/>
      <c r="VYB1018" s="3"/>
      <c r="VYC1018" s="3"/>
      <c r="VYD1018" s="3"/>
      <c r="VYE1018" s="3"/>
      <c r="VYF1018" s="3"/>
      <c r="VYG1018" s="3"/>
      <c r="VYH1018" s="3"/>
      <c r="VYI1018" s="3"/>
      <c r="VYJ1018" s="3"/>
      <c r="VYK1018" s="3"/>
      <c r="VYL1018" s="3"/>
      <c r="VYM1018" s="3"/>
      <c r="VYN1018" s="3"/>
      <c r="VYO1018" s="3"/>
      <c r="VYP1018" s="3"/>
      <c r="VYQ1018" s="3"/>
      <c r="VYR1018" s="3"/>
      <c r="VYS1018" s="3"/>
      <c r="VYT1018" s="3"/>
      <c r="VYU1018" s="3"/>
      <c r="VYV1018" s="3"/>
      <c r="VYW1018" s="3"/>
      <c r="VYX1018" s="3"/>
      <c r="VYY1018" s="3"/>
      <c r="VYZ1018" s="3"/>
      <c r="VZA1018" s="3"/>
      <c r="VZB1018" s="3"/>
      <c r="VZC1018" s="3"/>
      <c r="VZD1018" s="3"/>
      <c r="VZE1018" s="3"/>
      <c r="VZF1018" s="3"/>
      <c r="VZG1018" s="3"/>
      <c r="VZH1018" s="3"/>
      <c r="VZI1018" s="3"/>
      <c r="VZJ1018" s="3"/>
      <c r="VZK1018" s="3"/>
      <c r="VZL1018" s="3"/>
      <c r="VZM1018" s="3"/>
      <c r="VZN1018" s="3"/>
      <c r="VZO1018" s="3"/>
      <c r="VZP1018" s="3"/>
      <c r="VZQ1018" s="3"/>
      <c r="VZR1018" s="3"/>
      <c r="VZS1018" s="3"/>
      <c r="VZT1018" s="3"/>
      <c r="VZU1018" s="3"/>
      <c r="VZV1018" s="3"/>
      <c r="VZW1018" s="3"/>
      <c r="VZX1018" s="3"/>
      <c r="VZY1018" s="3"/>
      <c r="VZZ1018" s="3"/>
      <c r="WAA1018" s="3"/>
      <c r="WAB1018" s="3"/>
      <c r="WAC1018" s="3"/>
      <c r="WAD1018" s="3"/>
      <c r="WAE1018" s="3"/>
      <c r="WAF1018" s="3"/>
      <c r="WAG1018" s="3"/>
      <c r="WAH1018" s="3"/>
      <c r="WAI1018" s="3"/>
      <c r="WAJ1018" s="3"/>
      <c r="WAK1018" s="3"/>
      <c r="WAL1018" s="3"/>
      <c r="WAM1018" s="3"/>
      <c r="WAN1018" s="3"/>
      <c r="WAO1018" s="3"/>
      <c r="WAP1018" s="3"/>
      <c r="WAQ1018" s="3"/>
      <c r="WAR1018" s="3"/>
      <c r="WAS1018" s="3"/>
      <c r="WAT1018" s="3"/>
      <c r="WAU1018" s="3"/>
      <c r="WAV1018" s="3"/>
      <c r="WAW1018" s="3"/>
      <c r="WAX1018" s="3"/>
      <c r="WAY1018" s="3"/>
      <c r="WAZ1018" s="3"/>
      <c r="WBA1018" s="3"/>
      <c r="WBB1018" s="3"/>
      <c r="WBC1018" s="3"/>
      <c r="WBD1018" s="3"/>
      <c r="WBE1018" s="3"/>
      <c r="WBF1018" s="3"/>
      <c r="WBG1018" s="3"/>
      <c r="WBH1018" s="3"/>
      <c r="WBI1018" s="3"/>
      <c r="WBJ1018" s="3"/>
      <c r="WBK1018" s="3"/>
      <c r="WBL1018" s="3"/>
      <c r="WBM1018" s="3"/>
      <c r="WBN1018" s="3"/>
      <c r="WBO1018" s="3"/>
      <c r="WBP1018" s="3"/>
      <c r="WBQ1018" s="3"/>
      <c r="WBR1018" s="3"/>
      <c r="WBS1018" s="3"/>
      <c r="WBT1018" s="3"/>
      <c r="WBU1018" s="3"/>
      <c r="WBV1018" s="3"/>
      <c r="WBW1018" s="3"/>
      <c r="WBX1018" s="3"/>
      <c r="WBY1018" s="3"/>
      <c r="WBZ1018" s="3"/>
      <c r="WCA1018" s="3"/>
      <c r="WCB1018" s="3"/>
      <c r="WCC1018" s="3"/>
      <c r="WCD1018" s="3"/>
      <c r="WCE1018" s="3"/>
      <c r="WCF1018" s="3"/>
      <c r="WCG1018" s="3"/>
      <c r="WCH1018" s="3"/>
      <c r="WCI1018" s="3"/>
      <c r="WCJ1018" s="3"/>
      <c r="WCK1018" s="3"/>
      <c r="WCL1018" s="3"/>
      <c r="WCM1018" s="3"/>
      <c r="WCN1018" s="3"/>
      <c r="WCO1018" s="3"/>
      <c r="WCP1018" s="3"/>
      <c r="WCQ1018" s="3"/>
      <c r="WCR1018" s="3"/>
      <c r="WCS1018" s="3"/>
      <c r="WCT1018" s="3"/>
      <c r="WCU1018" s="3"/>
      <c r="WCV1018" s="3"/>
      <c r="WCW1018" s="3"/>
      <c r="WCX1018" s="3"/>
      <c r="WCY1018" s="3"/>
      <c r="WCZ1018" s="3"/>
      <c r="WDA1018" s="3"/>
      <c r="WDB1018" s="3"/>
      <c r="WDC1018" s="3"/>
      <c r="WDD1018" s="3"/>
      <c r="WDE1018" s="3"/>
      <c r="WDF1018" s="3"/>
      <c r="WDG1018" s="3"/>
      <c r="WDH1018" s="3"/>
      <c r="WDI1018" s="3"/>
      <c r="WDJ1018" s="3"/>
      <c r="WDK1018" s="3"/>
      <c r="WDL1018" s="3"/>
      <c r="WDM1018" s="3"/>
      <c r="WDN1018" s="3"/>
      <c r="WDO1018" s="3"/>
      <c r="WDP1018" s="3"/>
      <c r="WDQ1018" s="3"/>
      <c r="WDR1018" s="3"/>
      <c r="WDS1018" s="3"/>
      <c r="WDT1018" s="3"/>
      <c r="WDU1018" s="3"/>
      <c r="WDV1018" s="3"/>
      <c r="WDW1018" s="3"/>
      <c r="WDX1018" s="3"/>
      <c r="WDY1018" s="3"/>
      <c r="WDZ1018" s="3"/>
      <c r="WEA1018" s="3"/>
      <c r="WEB1018" s="3"/>
      <c r="WEC1018" s="3"/>
      <c r="WED1018" s="3"/>
      <c r="WEE1018" s="3"/>
      <c r="WEF1018" s="3"/>
      <c r="WEG1018" s="3"/>
      <c r="WEH1018" s="3"/>
      <c r="WEI1018" s="3"/>
      <c r="WEJ1018" s="3"/>
      <c r="WEK1018" s="3"/>
      <c r="WEL1018" s="3"/>
      <c r="WEM1018" s="3"/>
      <c r="WEN1018" s="3"/>
      <c r="WEO1018" s="3"/>
      <c r="WEP1018" s="3"/>
      <c r="WEQ1018" s="3"/>
      <c r="WER1018" s="3"/>
      <c r="WES1018" s="3"/>
      <c r="WET1018" s="3"/>
      <c r="WEU1018" s="3"/>
      <c r="WEV1018" s="3"/>
      <c r="WEW1018" s="3"/>
      <c r="WEX1018" s="3"/>
      <c r="WEY1018" s="3"/>
      <c r="WEZ1018" s="3"/>
      <c r="WFA1018" s="3"/>
      <c r="WFB1018" s="3"/>
      <c r="WFC1018" s="3"/>
      <c r="WFD1018" s="3"/>
      <c r="WFE1018" s="3"/>
      <c r="WFF1018" s="3"/>
      <c r="WFG1018" s="3"/>
      <c r="WFH1018" s="3"/>
      <c r="WFI1018" s="3"/>
      <c r="WFJ1018" s="3"/>
      <c r="WFK1018" s="3"/>
      <c r="WFL1018" s="3"/>
      <c r="WFM1018" s="3"/>
      <c r="WFN1018" s="3"/>
      <c r="WFO1018" s="3"/>
      <c r="WFP1018" s="3"/>
      <c r="WFQ1018" s="3"/>
      <c r="WFR1018" s="3"/>
      <c r="WFS1018" s="3"/>
      <c r="WFT1018" s="3"/>
      <c r="WFU1018" s="3"/>
      <c r="WFV1018" s="3"/>
      <c r="WFW1018" s="3"/>
      <c r="WFX1018" s="3"/>
      <c r="WFY1018" s="3"/>
      <c r="WFZ1018" s="3"/>
      <c r="WGA1018" s="3"/>
      <c r="WGB1018" s="3"/>
      <c r="WGC1018" s="3"/>
      <c r="WGD1018" s="3"/>
      <c r="WGE1018" s="3"/>
      <c r="WGF1018" s="3"/>
      <c r="WGG1018" s="3"/>
      <c r="WGH1018" s="3"/>
      <c r="WGI1018" s="3"/>
      <c r="WGJ1018" s="3"/>
      <c r="WGK1018" s="3"/>
      <c r="WGL1018" s="3"/>
      <c r="WGM1018" s="3"/>
      <c r="WGN1018" s="3"/>
      <c r="WGO1018" s="3"/>
      <c r="WGP1018" s="3"/>
      <c r="WGQ1018" s="3"/>
      <c r="WGR1018" s="3"/>
      <c r="WGS1018" s="3"/>
      <c r="WGT1018" s="3"/>
      <c r="WGU1018" s="3"/>
      <c r="WGV1018" s="3"/>
      <c r="WGW1018" s="3"/>
      <c r="WGX1018" s="3"/>
      <c r="WGY1018" s="3"/>
      <c r="WGZ1018" s="3"/>
      <c r="WHA1018" s="3"/>
      <c r="WHB1018" s="3"/>
      <c r="WHC1018" s="3"/>
      <c r="WHD1018" s="3"/>
      <c r="WHE1018" s="3"/>
      <c r="WHF1018" s="3"/>
      <c r="WHG1018" s="3"/>
      <c r="WHH1018" s="3"/>
      <c r="WHI1018" s="3"/>
      <c r="WHJ1018" s="3"/>
      <c r="WHK1018" s="3"/>
      <c r="WHL1018" s="3"/>
      <c r="WHM1018" s="3"/>
      <c r="WHN1018" s="3"/>
      <c r="WHO1018" s="3"/>
      <c r="WHP1018" s="3"/>
      <c r="WHQ1018" s="3"/>
      <c r="WHR1018" s="3"/>
      <c r="WHS1018" s="3"/>
      <c r="WHT1018" s="3"/>
      <c r="WHU1018" s="3"/>
      <c r="WHV1018" s="3"/>
      <c r="WHW1018" s="3"/>
      <c r="WHX1018" s="3"/>
      <c r="WHY1018" s="3"/>
      <c r="WHZ1018" s="3"/>
      <c r="WIA1018" s="3"/>
      <c r="WIB1018" s="3"/>
      <c r="WIC1018" s="3"/>
      <c r="WID1018" s="3"/>
      <c r="WIE1018" s="3"/>
      <c r="WIF1018" s="3"/>
      <c r="WIG1018" s="3"/>
      <c r="WIH1018" s="3"/>
      <c r="WII1018" s="3"/>
      <c r="WIJ1018" s="3"/>
      <c r="WIK1018" s="3"/>
      <c r="WIL1018" s="3"/>
      <c r="WIM1018" s="3"/>
      <c r="WIN1018" s="3"/>
      <c r="WIO1018" s="3"/>
      <c r="WIP1018" s="3"/>
      <c r="WIQ1018" s="3"/>
      <c r="WIR1018" s="3"/>
      <c r="WIS1018" s="3"/>
      <c r="WIT1018" s="3"/>
      <c r="WIU1018" s="3"/>
      <c r="WIV1018" s="3"/>
      <c r="WIW1018" s="3"/>
      <c r="WIX1018" s="3"/>
      <c r="WIY1018" s="3"/>
      <c r="WIZ1018" s="3"/>
      <c r="WJA1018" s="3"/>
      <c r="WJB1018" s="3"/>
      <c r="WJC1018" s="3"/>
      <c r="WJD1018" s="3"/>
      <c r="WJE1018" s="3"/>
      <c r="WJF1018" s="3"/>
      <c r="WJG1018" s="3"/>
      <c r="WJH1018" s="3"/>
      <c r="WJI1018" s="3"/>
      <c r="WJJ1018" s="3"/>
      <c r="WJK1018" s="3"/>
      <c r="WJL1018" s="3"/>
      <c r="WJM1018" s="3"/>
      <c r="WJN1018" s="3"/>
      <c r="WJO1018" s="3"/>
      <c r="WJP1018" s="3"/>
      <c r="WJQ1018" s="3"/>
      <c r="WJR1018" s="3"/>
      <c r="WJS1018" s="3"/>
      <c r="WJT1018" s="3"/>
      <c r="WJU1018" s="3"/>
      <c r="WJV1018" s="3"/>
      <c r="WJW1018" s="3"/>
      <c r="WJX1018" s="3"/>
      <c r="WJY1018" s="3"/>
      <c r="WJZ1018" s="3"/>
      <c r="WKA1018" s="3"/>
      <c r="WKB1018" s="3"/>
      <c r="WKC1018" s="3"/>
      <c r="WKD1018" s="3"/>
      <c r="WKE1018" s="3"/>
      <c r="WKF1018" s="3"/>
      <c r="WKG1018" s="3"/>
      <c r="WKH1018" s="3"/>
      <c r="WKI1018" s="3"/>
      <c r="WKJ1018" s="3"/>
      <c r="WKK1018" s="3"/>
      <c r="WKL1018" s="3"/>
      <c r="WKM1018" s="3"/>
      <c r="WKN1018" s="3"/>
      <c r="WKO1018" s="3"/>
      <c r="WKP1018" s="3"/>
      <c r="WKQ1018" s="3"/>
      <c r="WKR1018" s="3"/>
      <c r="WKS1018" s="3"/>
      <c r="WKT1018" s="3"/>
      <c r="WKU1018" s="3"/>
      <c r="WKV1018" s="3"/>
      <c r="WKW1018" s="3"/>
      <c r="WKX1018" s="3"/>
      <c r="WKY1018" s="3"/>
      <c r="WKZ1018" s="3"/>
      <c r="WLA1018" s="3"/>
      <c r="WLB1018" s="3"/>
      <c r="WLC1018" s="3"/>
      <c r="WLD1018" s="3"/>
      <c r="WLE1018" s="3"/>
      <c r="WLF1018" s="3"/>
      <c r="WLG1018" s="3"/>
      <c r="WLH1018" s="3"/>
      <c r="WLI1018" s="3"/>
      <c r="WLJ1018" s="3"/>
      <c r="WLK1018" s="3"/>
      <c r="WLL1018" s="3"/>
      <c r="WLM1018" s="3"/>
      <c r="WLN1018" s="3"/>
      <c r="WLO1018" s="3"/>
      <c r="WLP1018" s="3"/>
      <c r="WLQ1018" s="3"/>
      <c r="WLR1018" s="3"/>
      <c r="WLS1018" s="3"/>
      <c r="WLT1018" s="3"/>
      <c r="WLU1018" s="3"/>
      <c r="WLV1018" s="3"/>
      <c r="WLW1018" s="3"/>
      <c r="WLX1018" s="3"/>
      <c r="WLY1018" s="3"/>
      <c r="WLZ1018" s="3"/>
      <c r="WMA1018" s="3"/>
      <c r="WMB1018" s="3"/>
      <c r="WMC1018" s="3"/>
      <c r="WMD1018" s="3"/>
      <c r="WME1018" s="3"/>
      <c r="WMF1018" s="3"/>
      <c r="WMG1018" s="3"/>
      <c r="WMH1018" s="3"/>
      <c r="WMI1018" s="3"/>
      <c r="WMJ1018" s="3"/>
      <c r="WMK1018" s="3"/>
      <c r="WML1018" s="3"/>
      <c r="WMM1018" s="3"/>
      <c r="WMN1018" s="3"/>
      <c r="WMO1018" s="3"/>
      <c r="WMP1018" s="3"/>
      <c r="WMQ1018" s="3"/>
      <c r="WMR1018" s="3"/>
      <c r="WMS1018" s="3"/>
      <c r="WMT1018" s="3"/>
      <c r="WMU1018" s="3"/>
      <c r="WMV1018" s="3"/>
      <c r="WMW1018" s="3"/>
      <c r="WMX1018" s="3"/>
      <c r="WMY1018" s="3"/>
      <c r="WMZ1018" s="3"/>
      <c r="WNA1018" s="3"/>
      <c r="WNB1018" s="3"/>
      <c r="WNC1018" s="3"/>
      <c r="WND1018" s="3"/>
      <c r="WNE1018" s="3"/>
      <c r="WNF1018" s="3"/>
      <c r="WNG1018" s="3"/>
      <c r="WNH1018" s="3"/>
      <c r="WNI1018" s="3"/>
      <c r="WNJ1018" s="3"/>
      <c r="WNK1018" s="3"/>
      <c r="WNL1018" s="3"/>
      <c r="WNM1018" s="3"/>
      <c r="WNN1018" s="3"/>
      <c r="WNO1018" s="3"/>
      <c r="WNP1018" s="3"/>
      <c r="WNQ1018" s="3"/>
      <c r="WNR1018" s="3"/>
      <c r="WNS1018" s="3"/>
      <c r="WNT1018" s="3"/>
      <c r="WNU1018" s="3"/>
      <c r="WNV1018" s="3"/>
      <c r="WNW1018" s="3"/>
      <c r="WNX1018" s="3"/>
      <c r="WNY1018" s="3"/>
      <c r="WNZ1018" s="3"/>
      <c r="WOA1018" s="3"/>
      <c r="WOB1018" s="3"/>
      <c r="WOC1018" s="3"/>
      <c r="WOD1018" s="3"/>
      <c r="WOE1018" s="3"/>
      <c r="WOF1018" s="3"/>
      <c r="WOG1018" s="3"/>
      <c r="WOH1018" s="3"/>
      <c r="WOI1018" s="3"/>
      <c r="WOJ1018" s="3"/>
      <c r="WOK1018" s="3"/>
      <c r="WOL1018" s="3"/>
      <c r="WOM1018" s="3"/>
      <c r="WON1018" s="3"/>
      <c r="WOO1018" s="3"/>
      <c r="WOP1018" s="3"/>
      <c r="WOQ1018" s="3"/>
      <c r="WOR1018" s="3"/>
      <c r="WOS1018" s="3"/>
      <c r="WOT1018" s="3"/>
      <c r="WOU1018" s="3"/>
      <c r="WOV1018" s="3"/>
      <c r="WOW1018" s="3"/>
      <c r="WOX1018" s="3"/>
      <c r="WOY1018" s="3"/>
      <c r="WOZ1018" s="3"/>
      <c r="WPA1018" s="3"/>
      <c r="WPB1018" s="3"/>
      <c r="WPC1018" s="3"/>
      <c r="WPD1018" s="3"/>
      <c r="WPE1018" s="3"/>
      <c r="WPF1018" s="3"/>
      <c r="WPG1018" s="3"/>
      <c r="WPH1018" s="3"/>
      <c r="WPI1018" s="3"/>
      <c r="WPJ1018" s="3"/>
      <c r="WPK1018" s="3"/>
      <c r="WPL1018" s="3"/>
      <c r="WPM1018" s="3"/>
      <c r="WPN1018" s="3"/>
      <c r="WPO1018" s="3"/>
      <c r="WPP1018" s="3"/>
      <c r="WPQ1018" s="3"/>
      <c r="WPR1018" s="3"/>
      <c r="WPS1018" s="3"/>
      <c r="WPT1018" s="3"/>
      <c r="WPU1018" s="3"/>
      <c r="WPV1018" s="3"/>
      <c r="WPW1018" s="3"/>
      <c r="WPX1018" s="3"/>
      <c r="WPY1018" s="3"/>
      <c r="WPZ1018" s="3"/>
      <c r="WQA1018" s="3"/>
      <c r="WQB1018" s="3"/>
      <c r="WQC1018" s="3"/>
      <c r="WQD1018" s="3"/>
      <c r="WQE1018" s="3"/>
      <c r="WQF1018" s="3"/>
      <c r="WQG1018" s="3"/>
      <c r="WQH1018" s="3"/>
      <c r="WQI1018" s="3"/>
      <c r="WQJ1018" s="3"/>
      <c r="WQK1018" s="3"/>
      <c r="WQL1018" s="3"/>
      <c r="WQM1018" s="3"/>
      <c r="WQN1018" s="3"/>
      <c r="WQO1018" s="3"/>
      <c r="WQP1018" s="3"/>
      <c r="WQQ1018" s="3"/>
      <c r="WQR1018" s="3"/>
      <c r="WQS1018" s="3"/>
      <c r="WQT1018" s="3"/>
      <c r="WQU1018" s="3"/>
      <c r="WQV1018" s="3"/>
      <c r="WQW1018" s="3"/>
      <c r="WQX1018" s="3"/>
      <c r="WQY1018" s="3"/>
      <c r="WQZ1018" s="3"/>
      <c r="WRA1018" s="3"/>
      <c r="WRB1018" s="3"/>
      <c r="WRC1018" s="3"/>
      <c r="WRD1018" s="3"/>
      <c r="WRE1018" s="3"/>
      <c r="WRF1018" s="3"/>
      <c r="WRG1018" s="3"/>
      <c r="WRH1018" s="3"/>
      <c r="WRI1018" s="3"/>
      <c r="WRJ1018" s="3"/>
      <c r="WRK1018" s="3"/>
      <c r="WRL1018" s="3"/>
      <c r="WRM1018" s="3"/>
      <c r="WRN1018" s="3"/>
      <c r="WRO1018" s="3"/>
      <c r="WRP1018" s="3"/>
      <c r="WRQ1018" s="3"/>
      <c r="WRR1018" s="3"/>
      <c r="WRS1018" s="3"/>
      <c r="WRT1018" s="3"/>
      <c r="WRU1018" s="3"/>
      <c r="WRV1018" s="3"/>
      <c r="WRW1018" s="3"/>
      <c r="WRX1018" s="3"/>
      <c r="WRY1018" s="3"/>
      <c r="WRZ1018" s="3"/>
      <c r="WSA1018" s="3"/>
      <c r="WSB1018" s="3"/>
      <c r="WSC1018" s="3"/>
      <c r="WSD1018" s="3"/>
      <c r="WSE1018" s="3"/>
      <c r="WSF1018" s="3"/>
      <c r="WSG1018" s="3"/>
      <c r="WSH1018" s="3"/>
      <c r="WSI1018" s="3"/>
      <c r="WSJ1018" s="3"/>
      <c r="WSK1018" s="3"/>
      <c r="WSL1018" s="3"/>
      <c r="WSM1018" s="3"/>
      <c r="WSN1018" s="3"/>
      <c r="WSO1018" s="3"/>
      <c r="WSP1018" s="3"/>
      <c r="WSQ1018" s="3"/>
      <c r="WSR1018" s="3"/>
      <c r="WSS1018" s="3"/>
      <c r="WST1018" s="3"/>
      <c r="WSU1018" s="3"/>
      <c r="WSV1018" s="3"/>
      <c r="WSW1018" s="3"/>
      <c r="WSX1018" s="3"/>
      <c r="WSY1018" s="3"/>
      <c r="WSZ1018" s="3"/>
      <c r="WTA1018" s="3"/>
      <c r="WTB1018" s="3"/>
      <c r="WTC1018" s="3"/>
      <c r="WTD1018" s="3"/>
      <c r="WTE1018" s="3"/>
      <c r="WTF1018" s="3"/>
      <c r="WTG1018" s="3"/>
      <c r="WTH1018" s="3"/>
      <c r="WTI1018" s="3"/>
      <c r="WTJ1018" s="3"/>
      <c r="WTK1018" s="3"/>
      <c r="WTL1018" s="3"/>
      <c r="WTM1018" s="3"/>
      <c r="WTN1018" s="3"/>
      <c r="WTO1018" s="3"/>
      <c r="WTP1018" s="3"/>
      <c r="WTQ1018" s="3"/>
      <c r="WTR1018" s="3"/>
      <c r="WTS1018" s="3"/>
      <c r="WTT1018" s="3"/>
      <c r="WTU1018" s="3"/>
      <c r="WTV1018" s="3"/>
      <c r="WTW1018" s="3"/>
      <c r="WTX1018" s="3"/>
      <c r="WTY1018" s="3"/>
      <c r="WTZ1018" s="3"/>
      <c r="WUA1018" s="3"/>
      <c r="WUB1018" s="3"/>
      <c r="WUC1018" s="3"/>
      <c r="WUD1018" s="3"/>
      <c r="WUE1018" s="3"/>
      <c r="WUF1018" s="3"/>
      <c r="WUG1018" s="3"/>
      <c r="WUH1018" s="3"/>
      <c r="WUI1018" s="3"/>
      <c r="WUJ1018" s="3"/>
      <c r="WUK1018" s="3"/>
      <c r="WUL1018" s="3"/>
      <c r="WUM1018" s="3"/>
      <c r="WUN1018" s="3"/>
      <c r="WUO1018" s="3"/>
      <c r="WUP1018" s="3"/>
      <c r="WUQ1018" s="3"/>
      <c r="WUR1018" s="3"/>
      <c r="WUS1018" s="3"/>
      <c r="WUT1018" s="3"/>
      <c r="WUU1018" s="3"/>
      <c r="WUV1018" s="3"/>
      <c r="WUW1018" s="3"/>
      <c r="WUX1018" s="3"/>
      <c r="WUY1018" s="3"/>
      <c r="WUZ1018" s="3"/>
      <c r="WVA1018" s="3"/>
      <c r="WVB1018" s="3"/>
      <c r="WVC1018" s="3"/>
      <c r="WVD1018" s="3"/>
      <c r="WVE1018" s="3"/>
      <c r="WVF1018" s="3"/>
      <c r="WVG1018" s="3"/>
      <c r="WVH1018" s="3"/>
      <c r="WVI1018" s="3"/>
      <c r="WVJ1018" s="3"/>
      <c r="WVK1018" s="3"/>
      <c r="WVL1018" s="3"/>
      <c r="WVM1018" s="3"/>
      <c r="WVN1018" s="3"/>
      <c r="WVO1018" s="3"/>
      <c r="WVP1018" s="3"/>
      <c r="WVQ1018" s="3"/>
      <c r="WVR1018" s="3"/>
      <c r="WVS1018" s="3"/>
      <c r="WVT1018" s="3"/>
    </row>
    <row r="1019" spans="1:16140" s="162" customFormat="1" ht="101.25">
      <c r="A1019" s="13" t="s">
        <v>3145</v>
      </c>
      <c r="B1019" s="30" t="str">
        <f t="shared" si="66"/>
        <v>N:\2019\19032.BD - Century City JMB Tower\CA\RFI's\1509</v>
      </c>
      <c r="C1019" s="4" t="s">
        <v>30</v>
      </c>
      <c r="D1019" s="14" t="s">
        <v>3146</v>
      </c>
      <c r="E1019" s="5"/>
      <c r="F1019" s="6">
        <v>45309</v>
      </c>
      <c r="G1019" s="6">
        <v>45316</v>
      </c>
      <c r="H1019" s="6">
        <v>45330</v>
      </c>
      <c r="I1019" s="20">
        <f t="shared" ca="1" si="67"/>
        <v>15</v>
      </c>
      <c r="J1019" s="20">
        <f t="shared" ca="1" si="68"/>
        <v>21</v>
      </c>
      <c r="K1019" s="6" t="s">
        <v>2141</v>
      </c>
      <c r="L1019" s="28"/>
      <c r="M1019" s="83"/>
      <c r="N1019" s="66" t="s">
        <v>3147</v>
      </c>
      <c r="O1019" s="242" t="str">
        <f t="shared" ca="1" si="69"/>
        <v/>
      </c>
      <c r="P1019" s="243"/>
      <c r="Q1019" s="3"/>
      <c r="R1019" s="3"/>
      <c r="S1019" s="3"/>
      <c r="T1019" s="3"/>
      <c r="U1019" s="3"/>
      <c r="V1019" s="3"/>
      <c r="W1019" s="3"/>
      <c r="X1019" s="3"/>
      <c r="Y1019" s="3"/>
      <c r="Z1019" s="3"/>
      <c r="AA1019" s="3"/>
      <c r="AB1019" s="3"/>
      <c r="AC1019" s="3"/>
      <c r="AD1019" s="3"/>
      <c r="AE1019" s="3"/>
      <c r="AF1019" s="3"/>
      <c r="AG1019" s="3"/>
      <c r="AH1019" s="3"/>
      <c r="AI1019" s="3"/>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c r="BQ1019" s="3"/>
      <c r="BR1019" s="3"/>
      <c r="BS1019" s="3"/>
      <c r="BT1019" s="3"/>
      <c r="BU1019" s="3"/>
      <c r="BV1019" s="3"/>
      <c r="BW1019" s="3"/>
      <c r="BX1019" s="3"/>
      <c r="BY1019" s="3"/>
      <c r="BZ1019" s="3"/>
      <c r="CA1019" s="3"/>
      <c r="CB1019" s="3"/>
      <c r="CC1019" s="3"/>
      <c r="CD1019" s="3"/>
      <c r="CE1019" s="3"/>
      <c r="CF1019" s="3"/>
      <c r="CG1019" s="3"/>
      <c r="CH1019" s="3"/>
      <c r="CI1019" s="3"/>
      <c r="CJ1019" s="3"/>
      <c r="CK1019" s="3"/>
      <c r="CL1019" s="3"/>
      <c r="CM1019" s="3"/>
      <c r="CN1019" s="3"/>
      <c r="CO1019" s="3"/>
      <c r="CP1019" s="3"/>
      <c r="CQ1019" s="3"/>
      <c r="CR1019" s="3"/>
      <c r="CS1019" s="3"/>
      <c r="CT1019" s="3"/>
      <c r="CU1019" s="3"/>
      <c r="CV1019" s="3"/>
      <c r="CW1019" s="3"/>
      <c r="CX1019" s="3"/>
      <c r="CY1019" s="3"/>
      <c r="CZ1019" s="3"/>
      <c r="DA1019" s="3"/>
      <c r="DB1019" s="3"/>
      <c r="DC1019" s="3"/>
      <c r="DD1019" s="3"/>
      <c r="DE1019" s="3"/>
      <c r="DF1019" s="3"/>
      <c r="DG1019" s="3"/>
      <c r="DH1019" s="3"/>
      <c r="DI1019" s="3"/>
      <c r="DJ1019" s="3"/>
      <c r="DK1019" s="3"/>
      <c r="DL1019" s="3"/>
      <c r="DM1019" s="3"/>
      <c r="DN1019" s="3"/>
      <c r="DO1019" s="3"/>
      <c r="DP1019" s="3"/>
      <c r="DQ1019" s="3"/>
      <c r="DR1019" s="3"/>
      <c r="DS1019" s="3"/>
      <c r="DT1019" s="3"/>
      <c r="DU1019" s="3"/>
      <c r="DV1019" s="3"/>
      <c r="DW1019" s="3"/>
      <c r="DX1019" s="3"/>
      <c r="DY1019" s="3"/>
      <c r="DZ1019" s="3"/>
      <c r="EA1019" s="3"/>
      <c r="EB1019" s="3"/>
      <c r="EC1019" s="3"/>
      <c r="ED1019" s="3"/>
      <c r="EE1019" s="3"/>
      <c r="EF1019" s="3"/>
      <c r="EG1019" s="3"/>
      <c r="EH1019" s="3"/>
      <c r="EI1019" s="3"/>
      <c r="EJ1019" s="3"/>
      <c r="EK1019" s="3"/>
      <c r="EL1019" s="3"/>
      <c r="EM1019" s="3"/>
      <c r="EN1019" s="3"/>
      <c r="EO1019" s="3"/>
      <c r="EP1019" s="3"/>
      <c r="EQ1019" s="3"/>
      <c r="ER1019" s="3"/>
      <c r="ES1019" s="3"/>
      <c r="ET1019" s="3"/>
      <c r="EU1019" s="3"/>
      <c r="EV1019" s="3"/>
      <c r="EW1019" s="3"/>
      <c r="EX1019" s="3"/>
      <c r="EY1019" s="3"/>
      <c r="EZ1019" s="3"/>
      <c r="FA1019" s="3"/>
      <c r="FB1019" s="3"/>
      <c r="FC1019" s="3"/>
      <c r="FD1019" s="3"/>
      <c r="FE1019" s="3"/>
      <c r="FF1019" s="3"/>
      <c r="FG1019" s="3"/>
      <c r="FH1019" s="3"/>
      <c r="FI1019" s="3"/>
      <c r="FJ1019" s="3"/>
      <c r="FK1019" s="3"/>
      <c r="FL1019" s="3"/>
      <c r="FM1019" s="3"/>
      <c r="FN1019" s="3"/>
      <c r="FO1019" s="3"/>
      <c r="FP1019" s="3"/>
      <c r="FQ1019" s="3"/>
      <c r="FR1019" s="3"/>
      <c r="FS1019" s="3"/>
      <c r="FT1019" s="3"/>
      <c r="FU1019" s="3"/>
      <c r="FV1019" s="3"/>
      <c r="FW1019" s="3"/>
      <c r="FX1019" s="3"/>
      <c r="FY1019" s="3"/>
      <c r="FZ1019" s="3"/>
      <c r="GA1019" s="3"/>
      <c r="GB1019" s="3"/>
      <c r="GC1019" s="3"/>
      <c r="GD1019" s="3"/>
      <c r="GE1019" s="3"/>
      <c r="GF1019" s="3"/>
      <c r="GG1019" s="3"/>
      <c r="GH1019" s="3"/>
      <c r="GI1019" s="3"/>
      <c r="GJ1019" s="3"/>
      <c r="GK1019" s="3"/>
      <c r="GL1019" s="3"/>
      <c r="GM1019" s="3"/>
      <c r="GN1019" s="3"/>
      <c r="GO1019" s="3"/>
      <c r="GP1019" s="3"/>
      <c r="GQ1019" s="3"/>
      <c r="GR1019" s="3"/>
      <c r="GS1019" s="3"/>
      <c r="GT1019" s="3"/>
      <c r="GU1019" s="3"/>
      <c r="GV1019" s="3"/>
      <c r="GW1019" s="3"/>
      <c r="GX1019" s="3"/>
      <c r="GY1019" s="3"/>
      <c r="GZ1019" s="3"/>
      <c r="HA1019" s="3"/>
      <c r="HB1019" s="3"/>
      <c r="HC1019" s="3"/>
      <c r="HD1019" s="3"/>
      <c r="HE1019" s="3"/>
      <c r="HF1019" s="3"/>
      <c r="HG1019" s="3"/>
      <c r="HH1019" s="3"/>
      <c r="HI1019" s="3"/>
      <c r="HJ1019" s="3"/>
      <c r="HK1019" s="3"/>
      <c r="HL1019" s="3"/>
      <c r="HM1019" s="3"/>
      <c r="HN1019" s="3"/>
      <c r="HO1019" s="3"/>
      <c r="HP1019" s="3"/>
      <c r="HQ1019" s="3"/>
      <c r="HR1019" s="3"/>
      <c r="HS1019" s="3"/>
      <c r="HT1019" s="3"/>
      <c r="HU1019" s="3"/>
      <c r="HV1019" s="3"/>
      <c r="HW1019" s="3"/>
      <c r="HX1019" s="3"/>
      <c r="HY1019" s="3"/>
      <c r="HZ1019" s="3"/>
      <c r="IA1019" s="3"/>
      <c r="IB1019" s="3"/>
      <c r="IC1019" s="3"/>
      <c r="ID1019" s="3"/>
      <c r="IE1019" s="3"/>
      <c r="IF1019" s="3"/>
      <c r="IG1019" s="3"/>
      <c r="IH1019" s="3"/>
      <c r="II1019" s="3"/>
      <c r="IJ1019" s="3"/>
      <c r="IK1019" s="3"/>
      <c r="IL1019" s="3"/>
      <c r="IM1019" s="3"/>
      <c r="IN1019" s="3"/>
      <c r="IO1019" s="3"/>
      <c r="IP1019" s="3"/>
      <c r="IQ1019" s="3"/>
      <c r="IR1019" s="3"/>
      <c r="IS1019" s="3"/>
      <c r="IT1019" s="3"/>
      <c r="IU1019" s="3"/>
      <c r="IV1019" s="3"/>
      <c r="IW1019" s="3"/>
      <c r="IX1019" s="3"/>
      <c r="IY1019" s="3"/>
      <c r="IZ1019" s="3"/>
      <c r="JA1019" s="3"/>
      <c r="JB1019" s="3"/>
      <c r="JC1019" s="3"/>
      <c r="JD1019" s="3"/>
      <c r="JE1019" s="3"/>
      <c r="JF1019" s="3"/>
      <c r="JG1019" s="3"/>
      <c r="JH1019" s="3"/>
      <c r="JI1019" s="3"/>
      <c r="JJ1019" s="3"/>
      <c r="JK1019" s="3"/>
      <c r="JL1019" s="3"/>
      <c r="JM1019" s="3"/>
      <c r="JN1019" s="3"/>
      <c r="JO1019" s="3"/>
      <c r="JP1019" s="3"/>
      <c r="JQ1019" s="3"/>
      <c r="JR1019" s="3"/>
      <c r="JS1019" s="3"/>
      <c r="JT1019" s="3"/>
      <c r="JU1019" s="3"/>
      <c r="JV1019" s="3"/>
      <c r="JW1019" s="3"/>
      <c r="JX1019" s="3"/>
      <c r="JY1019" s="3"/>
      <c r="JZ1019" s="3"/>
      <c r="KA1019" s="3"/>
      <c r="KB1019" s="3"/>
      <c r="KC1019" s="3"/>
      <c r="KD1019" s="3"/>
      <c r="KE1019" s="3"/>
      <c r="KF1019" s="3"/>
      <c r="KG1019" s="3"/>
      <c r="KH1019" s="3"/>
      <c r="KI1019" s="3"/>
      <c r="KJ1019" s="3"/>
      <c r="KK1019" s="3"/>
      <c r="KL1019" s="3"/>
      <c r="KM1019" s="3"/>
      <c r="KN1019" s="3"/>
      <c r="KO1019" s="3"/>
      <c r="KP1019" s="3"/>
      <c r="KQ1019" s="3"/>
      <c r="KR1019" s="3"/>
      <c r="KS1019" s="3"/>
      <c r="KT1019" s="3"/>
      <c r="KU1019" s="3"/>
      <c r="KV1019" s="3"/>
      <c r="KW1019" s="3"/>
      <c r="KX1019" s="3"/>
      <c r="KY1019" s="3"/>
      <c r="KZ1019" s="3"/>
      <c r="LA1019" s="3"/>
      <c r="LB1019" s="3"/>
      <c r="LC1019" s="3"/>
      <c r="LD1019" s="3"/>
      <c r="LE1019" s="3"/>
      <c r="LF1019" s="3"/>
      <c r="LG1019" s="3"/>
      <c r="LH1019" s="3"/>
      <c r="LI1019" s="3"/>
      <c r="LJ1019" s="3"/>
      <c r="LK1019" s="3"/>
      <c r="LL1019" s="3"/>
      <c r="LM1019" s="3"/>
      <c r="LN1019" s="3"/>
      <c r="LO1019" s="3"/>
      <c r="LP1019" s="3"/>
      <c r="LQ1019" s="3"/>
      <c r="LR1019" s="3"/>
      <c r="LS1019" s="3"/>
      <c r="LT1019" s="3"/>
      <c r="LU1019" s="3"/>
      <c r="LV1019" s="3"/>
      <c r="LW1019" s="3"/>
      <c r="LX1019" s="3"/>
      <c r="LY1019" s="3"/>
      <c r="LZ1019" s="3"/>
      <c r="MA1019" s="3"/>
      <c r="MB1019" s="3"/>
      <c r="MC1019" s="3"/>
      <c r="MD1019" s="3"/>
      <c r="ME1019" s="3"/>
      <c r="MF1019" s="3"/>
      <c r="MG1019" s="3"/>
      <c r="MH1019" s="3"/>
      <c r="MI1019" s="3"/>
      <c r="MJ1019" s="3"/>
      <c r="MK1019" s="3"/>
      <c r="ML1019" s="3"/>
      <c r="MM1019" s="3"/>
      <c r="MN1019" s="3"/>
      <c r="MO1019" s="3"/>
      <c r="MP1019" s="3"/>
      <c r="MQ1019" s="3"/>
      <c r="MR1019" s="3"/>
      <c r="MS1019" s="3"/>
      <c r="MT1019" s="3"/>
      <c r="MU1019" s="3"/>
      <c r="MV1019" s="3"/>
      <c r="MW1019" s="3"/>
      <c r="MX1019" s="3"/>
      <c r="MY1019" s="3"/>
      <c r="MZ1019" s="3"/>
      <c r="NA1019" s="3"/>
      <c r="NB1019" s="3"/>
      <c r="NC1019" s="3"/>
      <c r="ND1019" s="3"/>
      <c r="NE1019" s="3"/>
      <c r="NF1019" s="3"/>
      <c r="NG1019" s="3"/>
      <c r="NH1019" s="3"/>
      <c r="NI1019" s="3"/>
      <c r="NJ1019" s="3"/>
      <c r="NK1019" s="3"/>
      <c r="NL1019" s="3"/>
      <c r="NM1019" s="3"/>
      <c r="NN1019" s="3"/>
      <c r="NO1019" s="3"/>
      <c r="NP1019" s="3"/>
      <c r="NQ1019" s="3"/>
      <c r="NR1019" s="3"/>
      <c r="NS1019" s="3"/>
      <c r="NT1019" s="3"/>
      <c r="NU1019" s="3"/>
      <c r="NV1019" s="3"/>
      <c r="NW1019" s="3"/>
      <c r="NX1019" s="3"/>
      <c r="NY1019" s="3"/>
      <c r="NZ1019" s="3"/>
      <c r="OA1019" s="3"/>
      <c r="OB1019" s="3"/>
      <c r="OC1019" s="3"/>
      <c r="OD1019" s="3"/>
      <c r="OE1019" s="3"/>
      <c r="OF1019" s="3"/>
      <c r="OG1019" s="3"/>
      <c r="OH1019" s="3"/>
      <c r="OI1019" s="3"/>
      <c r="OJ1019" s="3"/>
      <c r="OK1019" s="3"/>
      <c r="OL1019" s="3"/>
      <c r="OM1019" s="3"/>
      <c r="ON1019" s="3"/>
      <c r="OO1019" s="3"/>
      <c r="OP1019" s="3"/>
      <c r="OQ1019" s="3"/>
      <c r="OR1019" s="3"/>
      <c r="OS1019" s="3"/>
      <c r="OT1019" s="3"/>
      <c r="OU1019" s="3"/>
      <c r="OV1019" s="3"/>
      <c r="OW1019" s="3"/>
      <c r="OX1019" s="3"/>
      <c r="OY1019" s="3"/>
      <c r="OZ1019" s="3"/>
      <c r="PA1019" s="3"/>
      <c r="PB1019" s="3"/>
      <c r="PC1019" s="3"/>
      <c r="PD1019" s="3"/>
      <c r="PE1019" s="3"/>
      <c r="PF1019" s="3"/>
      <c r="PG1019" s="3"/>
      <c r="PH1019" s="3"/>
      <c r="PI1019" s="3"/>
      <c r="PJ1019" s="3"/>
      <c r="PK1019" s="3"/>
      <c r="PL1019" s="3"/>
      <c r="PM1019" s="3"/>
      <c r="PN1019" s="3"/>
      <c r="PO1019" s="3"/>
      <c r="PP1019" s="3"/>
      <c r="PQ1019" s="3"/>
      <c r="PR1019" s="3"/>
      <c r="PS1019" s="3"/>
      <c r="PT1019" s="3"/>
      <c r="PU1019" s="3"/>
      <c r="PV1019" s="3"/>
      <c r="PW1019" s="3"/>
      <c r="PX1019" s="3"/>
      <c r="PY1019" s="3"/>
      <c r="PZ1019" s="3"/>
      <c r="QA1019" s="3"/>
      <c r="QB1019" s="3"/>
      <c r="QC1019" s="3"/>
      <c r="QD1019" s="3"/>
      <c r="QE1019" s="3"/>
      <c r="QF1019" s="3"/>
      <c r="QG1019" s="3"/>
      <c r="QH1019" s="3"/>
      <c r="QI1019" s="3"/>
      <c r="QJ1019" s="3"/>
      <c r="QK1019" s="3"/>
      <c r="QL1019" s="3"/>
      <c r="QM1019" s="3"/>
      <c r="QN1019" s="3"/>
      <c r="QO1019" s="3"/>
      <c r="QP1019" s="3"/>
      <c r="QQ1019" s="3"/>
      <c r="QR1019" s="3"/>
      <c r="QS1019" s="3"/>
      <c r="QT1019" s="3"/>
      <c r="QU1019" s="3"/>
      <c r="QV1019" s="3"/>
      <c r="QW1019" s="3"/>
      <c r="QX1019" s="3"/>
      <c r="QY1019" s="3"/>
      <c r="QZ1019" s="3"/>
      <c r="RA1019" s="3"/>
      <c r="RB1019" s="3"/>
      <c r="RC1019" s="3"/>
      <c r="RD1019" s="3"/>
      <c r="RE1019" s="3"/>
      <c r="RF1019" s="3"/>
      <c r="RG1019" s="3"/>
      <c r="RH1019" s="3"/>
      <c r="RI1019" s="3"/>
      <c r="RJ1019" s="3"/>
      <c r="RK1019" s="3"/>
      <c r="RL1019" s="3"/>
      <c r="RM1019" s="3"/>
      <c r="RN1019" s="3"/>
      <c r="RO1019" s="3"/>
      <c r="RP1019" s="3"/>
      <c r="RQ1019" s="3"/>
      <c r="RR1019" s="3"/>
      <c r="RS1019" s="3"/>
      <c r="RT1019" s="3"/>
      <c r="RU1019" s="3"/>
      <c r="RV1019" s="3"/>
      <c r="RW1019" s="3"/>
      <c r="RX1019" s="3"/>
      <c r="RY1019" s="3"/>
      <c r="RZ1019" s="3"/>
      <c r="SA1019" s="3"/>
      <c r="SB1019" s="3"/>
      <c r="SC1019" s="3"/>
      <c r="SD1019" s="3"/>
      <c r="SE1019" s="3"/>
      <c r="SF1019" s="3"/>
      <c r="SG1019" s="3"/>
      <c r="SH1019" s="3"/>
      <c r="SI1019" s="3"/>
      <c r="SJ1019" s="3"/>
      <c r="SK1019" s="3"/>
      <c r="SL1019" s="3"/>
      <c r="SM1019" s="3"/>
      <c r="SN1019" s="3"/>
      <c r="SO1019" s="3"/>
      <c r="SP1019" s="3"/>
      <c r="SQ1019" s="3"/>
      <c r="SR1019" s="3"/>
      <c r="SS1019" s="3"/>
      <c r="ST1019" s="3"/>
      <c r="SU1019" s="3"/>
      <c r="SV1019" s="3"/>
      <c r="SW1019" s="3"/>
      <c r="SX1019" s="3"/>
      <c r="SY1019" s="3"/>
      <c r="SZ1019" s="3"/>
      <c r="TA1019" s="3"/>
      <c r="TB1019" s="3"/>
      <c r="TC1019" s="3"/>
      <c r="TD1019" s="3"/>
      <c r="TE1019" s="3"/>
      <c r="TF1019" s="3"/>
      <c r="TG1019" s="3"/>
      <c r="TH1019" s="3"/>
      <c r="TI1019" s="3"/>
      <c r="TJ1019" s="3"/>
      <c r="TK1019" s="3"/>
      <c r="TL1019" s="3"/>
      <c r="TM1019" s="3"/>
      <c r="TN1019" s="3"/>
      <c r="TO1019" s="3"/>
      <c r="TP1019" s="3"/>
      <c r="TQ1019" s="3"/>
      <c r="TR1019" s="3"/>
      <c r="TS1019" s="3"/>
      <c r="TT1019" s="3"/>
      <c r="TU1019" s="3"/>
      <c r="TV1019" s="3"/>
      <c r="TW1019" s="3"/>
      <c r="TX1019" s="3"/>
      <c r="TY1019" s="3"/>
      <c r="TZ1019" s="3"/>
      <c r="UA1019" s="3"/>
      <c r="UB1019" s="3"/>
      <c r="UC1019" s="3"/>
      <c r="UD1019" s="3"/>
      <c r="UE1019" s="3"/>
      <c r="UF1019" s="3"/>
      <c r="UG1019" s="3"/>
      <c r="UH1019" s="3"/>
      <c r="UI1019" s="3"/>
      <c r="UJ1019" s="3"/>
      <c r="UK1019" s="3"/>
      <c r="UL1019" s="3"/>
      <c r="UM1019" s="3"/>
      <c r="UN1019" s="3"/>
      <c r="UO1019" s="3"/>
      <c r="UP1019" s="3"/>
      <c r="UQ1019" s="3"/>
      <c r="UR1019" s="3"/>
      <c r="US1019" s="3"/>
      <c r="UT1019" s="3"/>
      <c r="UU1019" s="3"/>
      <c r="UV1019" s="3"/>
      <c r="UW1019" s="3"/>
      <c r="UX1019" s="3"/>
      <c r="UY1019" s="3"/>
      <c r="UZ1019" s="3"/>
      <c r="VA1019" s="3"/>
      <c r="VB1019" s="3"/>
      <c r="VC1019" s="3"/>
      <c r="VD1019" s="3"/>
      <c r="VE1019" s="3"/>
      <c r="VF1019" s="3"/>
      <c r="VG1019" s="3"/>
      <c r="VH1019" s="3"/>
      <c r="VI1019" s="3"/>
      <c r="VJ1019" s="3"/>
      <c r="VK1019" s="3"/>
      <c r="VL1019" s="3"/>
      <c r="VM1019" s="3"/>
      <c r="VN1019" s="3"/>
      <c r="VO1019" s="3"/>
      <c r="VP1019" s="3"/>
      <c r="VQ1019" s="3"/>
      <c r="VR1019" s="3"/>
      <c r="VS1019" s="3"/>
      <c r="VT1019" s="3"/>
      <c r="VU1019" s="3"/>
      <c r="VV1019" s="3"/>
      <c r="VW1019" s="3"/>
      <c r="VX1019" s="3"/>
      <c r="VY1019" s="3"/>
      <c r="VZ1019" s="3"/>
      <c r="WA1019" s="3"/>
      <c r="WB1019" s="3"/>
      <c r="WC1019" s="3"/>
      <c r="WD1019" s="3"/>
      <c r="WE1019" s="3"/>
      <c r="WF1019" s="3"/>
      <c r="WG1019" s="3"/>
      <c r="WH1019" s="3"/>
      <c r="WI1019" s="3"/>
      <c r="WJ1019" s="3"/>
      <c r="WK1019" s="3"/>
      <c r="WL1019" s="3"/>
      <c r="WM1019" s="3"/>
      <c r="WN1019" s="3"/>
      <c r="WO1019" s="3"/>
      <c r="WP1019" s="3"/>
      <c r="WQ1019" s="3"/>
      <c r="WR1019" s="3"/>
      <c r="WS1019" s="3"/>
      <c r="WT1019" s="3"/>
      <c r="WU1019" s="3"/>
      <c r="WV1019" s="3"/>
      <c r="WW1019" s="3"/>
      <c r="WX1019" s="3"/>
      <c r="WY1019" s="3"/>
      <c r="WZ1019" s="3"/>
      <c r="XA1019" s="3"/>
      <c r="XB1019" s="3"/>
      <c r="XC1019" s="3"/>
      <c r="XD1019" s="3"/>
      <c r="XE1019" s="3"/>
      <c r="XF1019" s="3"/>
      <c r="XG1019" s="3"/>
      <c r="XH1019" s="3"/>
      <c r="XI1019" s="3"/>
      <c r="XJ1019" s="3"/>
      <c r="XK1019" s="3"/>
      <c r="XL1019" s="3"/>
      <c r="XM1019" s="3"/>
      <c r="XN1019" s="3"/>
      <c r="XO1019" s="3"/>
      <c r="XP1019" s="3"/>
      <c r="XQ1019" s="3"/>
      <c r="XR1019" s="3"/>
      <c r="XS1019" s="3"/>
      <c r="XT1019" s="3"/>
      <c r="XU1019" s="3"/>
      <c r="XV1019" s="3"/>
      <c r="XW1019" s="3"/>
      <c r="XX1019" s="3"/>
      <c r="XY1019" s="3"/>
      <c r="XZ1019" s="3"/>
      <c r="YA1019" s="3"/>
      <c r="YB1019" s="3"/>
      <c r="YC1019" s="3"/>
      <c r="YD1019" s="3"/>
      <c r="YE1019" s="3"/>
      <c r="YF1019" s="3"/>
      <c r="YG1019" s="3"/>
      <c r="YH1019" s="3"/>
      <c r="YI1019" s="3"/>
      <c r="YJ1019" s="3"/>
      <c r="YK1019" s="3"/>
      <c r="YL1019" s="3"/>
      <c r="YM1019" s="3"/>
      <c r="YN1019" s="3"/>
      <c r="YO1019" s="3"/>
      <c r="YP1019" s="3"/>
      <c r="YQ1019" s="3"/>
      <c r="YR1019" s="3"/>
      <c r="YS1019" s="3"/>
      <c r="YT1019" s="3"/>
      <c r="YU1019" s="3"/>
      <c r="YV1019" s="3"/>
      <c r="YW1019" s="3"/>
      <c r="YX1019" s="3"/>
      <c r="YY1019" s="3"/>
      <c r="YZ1019" s="3"/>
      <c r="ZA1019" s="3"/>
      <c r="ZB1019" s="3"/>
      <c r="ZC1019" s="3"/>
      <c r="ZD1019" s="3"/>
      <c r="ZE1019" s="3"/>
      <c r="ZF1019" s="3"/>
      <c r="ZG1019" s="3"/>
      <c r="ZH1019" s="3"/>
      <c r="ZI1019" s="3"/>
      <c r="ZJ1019" s="3"/>
      <c r="ZK1019" s="3"/>
      <c r="ZL1019" s="3"/>
      <c r="ZM1019" s="3"/>
      <c r="ZN1019" s="3"/>
      <c r="ZO1019" s="3"/>
      <c r="ZP1019" s="3"/>
      <c r="ZQ1019" s="3"/>
      <c r="ZR1019" s="3"/>
      <c r="ZS1019" s="3"/>
      <c r="ZT1019" s="3"/>
      <c r="ZU1019" s="3"/>
      <c r="ZV1019" s="3"/>
      <c r="ZW1019" s="3"/>
      <c r="ZX1019" s="3"/>
      <c r="ZY1019" s="3"/>
      <c r="ZZ1019" s="3"/>
      <c r="AAA1019" s="3"/>
      <c r="AAB1019" s="3"/>
      <c r="AAC1019" s="3"/>
      <c r="AAD1019" s="3"/>
      <c r="AAE1019" s="3"/>
      <c r="AAF1019" s="3"/>
      <c r="AAG1019" s="3"/>
      <c r="AAH1019" s="3"/>
      <c r="AAI1019" s="3"/>
      <c r="AAJ1019" s="3"/>
      <c r="AAK1019" s="3"/>
      <c r="AAL1019" s="3"/>
      <c r="AAM1019" s="3"/>
      <c r="AAN1019" s="3"/>
      <c r="AAO1019" s="3"/>
      <c r="AAP1019" s="3"/>
      <c r="AAQ1019" s="3"/>
      <c r="AAR1019" s="3"/>
      <c r="AAS1019" s="3"/>
      <c r="AAT1019" s="3"/>
      <c r="AAU1019" s="3"/>
      <c r="AAV1019" s="3"/>
      <c r="AAW1019" s="3"/>
      <c r="AAX1019" s="3"/>
      <c r="AAY1019" s="3"/>
      <c r="AAZ1019" s="3"/>
      <c r="ABA1019" s="3"/>
      <c r="ABB1019" s="3"/>
      <c r="ABC1019" s="3"/>
      <c r="ABD1019" s="3"/>
      <c r="ABE1019" s="3"/>
      <c r="ABF1019" s="3"/>
      <c r="ABG1019" s="3"/>
      <c r="ABH1019" s="3"/>
      <c r="ABI1019" s="3"/>
      <c r="ABJ1019" s="3"/>
      <c r="ABK1019" s="3"/>
      <c r="ABL1019" s="3"/>
      <c r="ABM1019" s="3"/>
      <c r="ABN1019" s="3"/>
      <c r="ABO1019" s="3"/>
      <c r="ABP1019" s="3"/>
      <c r="ABQ1019" s="3"/>
      <c r="ABR1019" s="3"/>
      <c r="ABS1019" s="3"/>
      <c r="ABT1019" s="3"/>
      <c r="ABU1019" s="3"/>
      <c r="ABV1019" s="3"/>
      <c r="ABW1019" s="3"/>
      <c r="ABX1019" s="3"/>
      <c r="ABY1019" s="3"/>
      <c r="ABZ1019" s="3"/>
      <c r="ACA1019" s="3"/>
      <c r="ACB1019" s="3"/>
      <c r="ACC1019" s="3"/>
      <c r="ACD1019" s="3"/>
      <c r="ACE1019" s="3"/>
      <c r="ACF1019" s="3"/>
      <c r="ACG1019" s="3"/>
      <c r="ACH1019" s="3"/>
      <c r="ACI1019" s="3"/>
      <c r="ACJ1019" s="3"/>
      <c r="ACK1019" s="3"/>
      <c r="ACL1019" s="3"/>
      <c r="ACM1019" s="3"/>
      <c r="ACN1019" s="3"/>
      <c r="ACO1019" s="3"/>
      <c r="ACP1019" s="3"/>
      <c r="ACQ1019" s="3"/>
      <c r="ACR1019" s="3"/>
      <c r="ACS1019" s="3"/>
      <c r="ACT1019" s="3"/>
      <c r="ACU1019" s="3"/>
      <c r="ACV1019" s="3"/>
      <c r="ACW1019" s="3"/>
      <c r="ACX1019" s="3"/>
      <c r="ACY1019" s="3"/>
      <c r="ACZ1019" s="3"/>
      <c r="ADA1019" s="3"/>
      <c r="ADB1019" s="3"/>
      <c r="ADC1019" s="3"/>
      <c r="ADD1019" s="3"/>
      <c r="ADE1019" s="3"/>
      <c r="ADF1019" s="3"/>
      <c r="ADG1019" s="3"/>
      <c r="ADH1019" s="3"/>
      <c r="ADI1019" s="3"/>
      <c r="ADJ1019" s="3"/>
      <c r="ADK1019" s="3"/>
      <c r="ADL1019" s="3"/>
      <c r="ADM1019" s="3"/>
      <c r="ADN1019" s="3"/>
      <c r="ADO1019" s="3"/>
      <c r="ADP1019" s="3"/>
      <c r="ADQ1019" s="3"/>
      <c r="ADR1019" s="3"/>
      <c r="ADS1019" s="3"/>
      <c r="ADT1019" s="3"/>
      <c r="ADU1019" s="3"/>
      <c r="ADV1019" s="3"/>
      <c r="ADW1019" s="3"/>
      <c r="ADX1019" s="3"/>
      <c r="ADY1019" s="3"/>
      <c r="ADZ1019" s="3"/>
      <c r="AEA1019" s="3"/>
      <c r="AEB1019" s="3"/>
      <c r="AEC1019" s="3"/>
      <c r="AED1019" s="3"/>
      <c r="AEE1019" s="3"/>
      <c r="AEF1019" s="3"/>
      <c r="AEG1019" s="3"/>
      <c r="AEH1019" s="3"/>
      <c r="AEI1019" s="3"/>
      <c r="AEJ1019" s="3"/>
      <c r="AEK1019" s="3"/>
      <c r="AEL1019" s="3"/>
      <c r="AEM1019" s="3"/>
      <c r="AEN1019" s="3"/>
      <c r="AEO1019" s="3"/>
      <c r="AEP1019" s="3"/>
      <c r="AEQ1019" s="3"/>
      <c r="AER1019" s="3"/>
      <c r="AES1019" s="3"/>
      <c r="AET1019" s="3"/>
      <c r="AEU1019" s="3"/>
      <c r="AEV1019" s="3"/>
      <c r="AEW1019" s="3"/>
      <c r="AEX1019" s="3"/>
      <c r="AEY1019" s="3"/>
      <c r="AEZ1019" s="3"/>
      <c r="AFA1019" s="3"/>
      <c r="AFB1019" s="3"/>
      <c r="AFC1019" s="3"/>
      <c r="AFD1019" s="3"/>
      <c r="AFE1019" s="3"/>
      <c r="AFF1019" s="3"/>
      <c r="AFG1019" s="3"/>
      <c r="AFH1019" s="3"/>
      <c r="AFI1019" s="3"/>
      <c r="AFJ1019" s="3"/>
      <c r="AFK1019" s="3"/>
      <c r="AFL1019" s="3"/>
      <c r="AFM1019" s="3"/>
      <c r="AFN1019" s="3"/>
      <c r="AFO1019" s="3"/>
      <c r="AFP1019" s="3"/>
      <c r="AFQ1019" s="3"/>
      <c r="AFR1019" s="3"/>
      <c r="AFS1019" s="3"/>
      <c r="AFT1019" s="3"/>
      <c r="AFU1019" s="3"/>
      <c r="AFV1019" s="3"/>
      <c r="AFW1019" s="3"/>
      <c r="AFX1019" s="3"/>
      <c r="AFY1019" s="3"/>
      <c r="AFZ1019" s="3"/>
      <c r="AGA1019" s="3"/>
      <c r="AGB1019" s="3"/>
      <c r="AGC1019" s="3"/>
      <c r="AGD1019" s="3"/>
      <c r="AGE1019" s="3"/>
      <c r="AGF1019" s="3"/>
      <c r="AGG1019" s="3"/>
      <c r="AGH1019" s="3"/>
      <c r="AGI1019" s="3"/>
      <c r="AGJ1019" s="3"/>
      <c r="AGK1019" s="3"/>
      <c r="AGL1019" s="3"/>
      <c r="AGM1019" s="3"/>
      <c r="AGN1019" s="3"/>
      <c r="AGO1019" s="3"/>
      <c r="AGP1019" s="3"/>
      <c r="AGQ1019" s="3"/>
      <c r="AGR1019" s="3"/>
      <c r="AGS1019" s="3"/>
      <c r="AGT1019" s="3"/>
      <c r="AGU1019" s="3"/>
      <c r="AGV1019" s="3"/>
      <c r="AGW1019" s="3"/>
      <c r="AGX1019" s="3"/>
      <c r="AGY1019" s="3"/>
      <c r="AGZ1019" s="3"/>
      <c r="AHA1019" s="3"/>
      <c r="AHB1019" s="3"/>
      <c r="AHC1019" s="3"/>
      <c r="AHD1019" s="3"/>
      <c r="AHE1019" s="3"/>
      <c r="AHF1019" s="3"/>
      <c r="AHG1019" s="3"/>
      <c r="AHH1019" s="3"/>
      <c r="AHI1019" s="3"/>
      <c r="AHJ1019" s="3"/>
      <c r="AHK1019" s="3"/>
      <c r="AHL1019" s="3"/>
      <c r="AHM1019" s="3"/>
      <c r="AHN1019" s="3"/>
      <c r="AHO1019" s="3"/>
      <c r="AHP1019" s="3"/>
      <c r="AHQ1019" s="3"/>
      <c r="AHR1019" s="3"/>
      <c r="AHS1019" s="3"/>
      <c r="AHT1019" s="3"/>
      <c r="AHU1019" s="3"/>
      <c r="AHV1019" s="3"/>
      <c r="AHW1019" s="3"/>
      <c r="AHX1019" s="3"/>
      <c r="AHY1019" s="3"/>
      <c r="AHZ1019" s="3"/>
      <c r="AIA1019" s="3"/>
      <c r="AIB1019" s="3"/>
      <c r="AIC1019" s="3"/>
      <c r="AID1019" s="3"/>
      <c r="AIE1019" s="3"/>
      <c r="AIF1019" s="3"/>
      <c r="AIG1019" s="3"/>
      <c r="AIH1019" s="3"/>
      <c r="AII1019" s="3"/>
      <c r="AIJ1019" s="3"/>
      <c r="AIK1019" s="3"/>
      <c r="AIL1019" s="3"/>
      <c r="AIM1019" s="3"/>
      <c r="AIN1019" s="3"/>
      <c r="AIO1019" s="3"/>
      <c r="AIP1019" s="3"/>
      <c r="AIQ1019" s="3"/>
      <c r="AIR1019" s="3"/>
      <c r="AIS1019" s="3"/>
      <c r="AIT1019" s="3"/>
      <c r="AIU1019" s="3"/>
      <c r="AIV1019" s="3"/>
      <c r="AIW1019" s="3"/>
      <c r="AIX1019" s="3"/>
      <c r="AIY1019" s="3"/>
      <c r="AIZ1019" s="3"/>
      <c r="AJA1019" s="3"/>
      <c r="AJB1019" s="3"/>
      <c r="AJC1019" s="3"/>
      <c r="AJD1019" s="3"/>
      <c r="AJE1019" s="3"/>
      <c r="AJF1019" s="3"/>
      <c r="AJG1019" s="3"/>
      <c r="AJH1019" s="3"/>
      <c r="AJI1019" s="3"/>
      <c r="AJJ1019" s="3"/>
      <c r="AJK1019" s="3"/>
      <c r="AJL1019" s="3"/>
      <c r="AJM1019" s="3"/>
      <c r="AJN1019" s="3"/>
      <c r="AJO1019" s="3"/>
      <c r="AJP1019" s="3"/>
      <c r="AJQ1019" s="3"/>
      <c r="AJR1019" s="3"/>
      <c r="AJS1019" s="3"/>
      <c r="AJT1019" s="3"/>
      <c r="AJU1019" s="3"/>
      <c r="AJV1019" s="3"/>
      <c r="AJW1019" s="3"/>
      <c r="AJX1019" s="3"/>
      <c r="AJY1019" s="3"/>
      <c r="AJZ1019" s="3"/>
      <c r="AKA1019" s="3"/>
      <c r="AKB1019" s="3"/>
      <c r="AKC1019" s="3"/>
      <c r="AKD1019" s="3"/>
      <c r="AKE1019" s="3"/>
      <c r="AKF1019" s="3"/>
      <c r="AKG1019" s="3"/>
      <c r="AKH1019" s="3"/>
      <c r="AKI1019" s="3"/>
      <c r="AKJ1019" s="3"/>
      <c r="AKK1019" s="3"/>
      <c r="AKL1019" s="3"/>
      <c r="AKM1019" s="3"/>
      <c r="AKN1019" s="3"/>
      <c r="AKO1019" s="3"/>
      <c r="AKP1019" s="3"/>
      <c r="AKQ1019" s="3"/>
      <c r="AKR1019" s="3"/>
      <c r="AKS1019" s="3"/>
      <c r="AKT1019" s="3"/>
      <c r="AKU1019" s="3"/>
      <c r="AKV1019" s="3"/>
      <c r="AKW1019" s="3"/>
      <c r="AKX1019" s="3"/>
      <c r="AKY1019" s="3"/>
      <c r="AKZ1019" s="3"/>
      <c r="ALA1019" s="3"/>
      <c r="ALB1019" s="3"/>
      <c r="ALC1019" s="3"/>
      <c r="ALD1019" s="3"/>
      <c r="ALE1019" s="3"/>
      <c r="ALF1019" s="3"/>
      <c r="ALG1019" s="3"/>
      <c r="ALH1019" s="3"/>
      <c r="ALI1019" s="3"/>
      <c r="ALJ1019" s="3"/>
      <c r="ALK1019" s="3"/>
      <c r="ALL1019" s="3"/>
      <c r="ALM1019" s="3"/>
      <c r="ALN1019" s="3"/>
      <c r="ALO1019" s="3"/>
      <c r="ALP1019" s="3"/>
      <c r="ALQ1019" s="3"/>
      <c r="ALR1019" s="3"/>
      <c r="ALS1019" s="3"/>
      <c r="ALT1019" s="3"/>
      <c r="ALU1019" s="3"/>
      <c r="ALV1019" s="3"/>
      <c r="ALW1019" s="3"/>
      <c r="ALX1019" s="3"/>
      <c r="ALY1019" s="3"/>
      <c r="ALZ1019" s="3"/>
      <c r="AMA1019" s="3"/>
      <c r="AMB1019" s="3"/>
      <c r="AMC1019" s="3"/>
      <c r="AMD1019" s="3"/>
      <c r="AME1019" s="3"/>
      <c r="AMF1019" s="3"/>
      <c r="AMG1019" s="3"/>
      <c r="AMH1019" s="3"/>
      <c r="AMI1019" s="3"/>
      <c r="AMJ1019" s="3"/>
      <c r="AMK1019" s="3"/>
      <c r="AML1019" s="3"/>
      <c r="AMM1019" s="3"/>
      <c r="AMN1019" s="3"/>
      <c r="AMO1019" s="3"/>
      <c r="AMP1019" s="3"/>
      <c r="AMQ1019" s="3"/>
      <c r="AMR1019" s="3"/>
      <c r="AMS1019" s="3"/>
      <c r="AMT1019" s="3"/>
      <c r="AMU1019" s="3"/>
      <c r="AMV1019" s="3"/>
      <c r="AMW1019" s="3"/>
      <c r="AMX1019" s="3"/>
      <c r="AMY1019" s="3"/>
      <c r="AMZ1019" s="3"/>
      <c r="ANA1019" s="3"/>
      <c r="ANB1019" s="3"/>
      <c r="ANC1019" s="3"/>
      <c r="AND1019" s="3"/>
      <c r="ANE1019" s="3"/>
      <c r="ANF1019" s="3"/>
      <c r="ANG1019" s="3"/>
      <c r="ANH1019" s="3"/>
      <c r="ANI1019" s="3"/>
      <c r="ANJ1019" s="3"/>
      <c r="ANK1019" s="3"/>
      <c r="ANL1019" s="3"/>
      <c r="ANM1019" s="3"/>
      <c r="ANN1019" s="3"/>
      <c r="ANO1019" s="3"/>
      <c r="ANP1019" s="3"/>
      <c r="ANQ1019" s="3"/>
      <c r="ANR1019" s="3"/>
      <c r="ANS1019" s="3"/>
      <c r="ANT1019" s="3"/>
      <c r="ANU1019" s="3"/>
      <c r="ANV1019" s="3"/>
      <c r="ANW1019" s="3"/>
      <c r="ANX1019" s="3"/>
      <c r="ANY1019" s="3"/>
      <c r="ANZ1019" s="3"/>
      <c r="AOA1019" s="3"/>
      <c r="AOB1019" s="3"/>
      <c r="AOC1019" s="3"/>
      <c r="AOD1019" s="3"/>
      <c r="AOE1019" s="3"/>
      <c r="AOF1019" s="3"/>
      <c r="AOG1019" s="3"/>
      <c r="AOH1019" s="3"/>
      <c r="AOI1019" s="3"/>
      <c r="AOJ1019" s="3"/>
      <c r="AOK1019" s="3"/>
      <c r="AOL1019" s="3"/>
      <c r="AOM1019" s="3"/>
      <c r="AON1019" s="3"/>
      <c r="AOO1019" s="3"/>
      <c r="AOP1019" s="3"/>
      <c r="AOQ1019" s="3"/>
      <c r="AOR1019" s="3"/>
      <c r="AOS1019" s="3"/>
      <c r="AOT1019" s="3"/>
      <c r="AOU1019" s="3"/>
      <c r="AOV1019" s="3"/>
      <c r="AOW1019" s="3"/>
      <c r="AOX1019" s="3"/>
      <c r="AOY1019" s="3"/>
      <c r="AOZ1019" s="3"/>
      <c r="APA1019" s="3"/>
      <c r="APB1019" s="3"/>
      <c r="APC1019" s="3"/>
      <c r="APD1019" s="3"/>
      <c r="APE1019" s="3"/>
      <c r="APF1019" s="3"/>
      <c r="APG1019" s="3"/>
      <c r="APH1019" s="3"/>
      <c r="API1019" s="3"/>
      <c r="APJ1019" s="3"/>
      <c r="APK1019" s="3"/>
      <c r="APL1019" s="3"/>
      <c r="APM1019" s="3"/>
      <c r="APN1019" s="3"/>
      <c r="APO1019" s="3"/>
      <c r="APP1019" s="3"/>
      <c r="APQ1019" s="3"/>
      <c r="APR1019" s="3"/>
      <c r="APS1019" s="3"/>
      <c r="APT1019" s="3"/>
      <c r="APU1019" s="3"/>
      <c r="APV1019" s="3"/>
      <c r="APW1019" s="3"/>
      <c r="APX1019" s="3"/>
      <c r="APY1019" s="3"/>
      <c r="APZ1019" s="3"/>
      <c r="AQA1019" s="3"/>
      <c r="AQB1019" s="3"/>
      <c r="AQC1019" s="3"/>
      <c r="AQD1019" s="3"/>
      <c r="AQE1019" s="3"/>
      <c r="AQF1019" s="3"/>
      <c r="AQG1019" s="3"/>
      <c r="AQH1019" s="3"/>
      <c r="AQI1019" s="3"/>
      <c r="AQJ1019" s="3"/>
      <c r="AQK1019" s="3"/>
      <c r="AQL1019" s="3"/>
      <c r="AQM1019" s="3"/>
      <c r="AQN1019" s="3"/>
      <c r="AQO1019" s="3"/>
      <c r="AQP1019" s="3"/>
      <c r="AQQ1019" s="3"/>
      <c r="AQR1019" s="3"/>
      <c r="AQS1019" s="3"/>
      <c r="AQT1019" s="3"/>
      <c r="AQU1019" s="3"/>
      <c r="AQV1019" s="3"/>
      <c r="AQW1019" s="3"/>
      <c r="AQX1019" s="3"/>
      <c r="AQY1019" s="3"/>
      <c r="AQZ1019" s="3"/>
      <c r="ARA1019" s="3"/>
      <c r="ARB1019" s="3"/>
      <c r="ARC1019" s="3"/>
      <c r="ARD1019" s="3"/>
      <c r="ARE1019" s="3"/>
      <c r="ARF1019" s="3"/>
      <c r="ARG1019" s="3"/>
      <c r="ARH1019" s="3"/>
      <c r="ARI1019" s="3"/>
      <c r="ARJ1019" s="3"/>
      <c r="ARK1019" s="3"/>
      <c r="ARL1019" s="3"/>
      <c r="ARM1019" s="3"/>
      <c r="ARN1019" s="3"/>
      <c r="ARO1019" s="3"/>
      <c r="ARP1019" s="3"/>
      <c r="ARQ1019" s="3"/>
      <c r="ARR1019" s="3"/>
      <c r="ARS1019" s="3"/>
      <c r="ART1019" s="3"/>
      <c r="ARU1019" s="3"/>
      <c r="ARV1019" s="3"/>
      <c r="ARW1019" s="3"/>
      <c r="ARX1019" s="3"/>
      <c r="ARY1019" s="3"/>
      <c r="ARZ1019" s="3"/>
      <c r="ASA1019" s="3"/>
      <c r="ASB1019" s="3"/>
      <c r="ASC1019" s="3"/>
      <c r="ASD1019" s="3"/>
      <c r="ASE1019" s="3"/>
      <c r="ASF1019" s="3"/>
      <c r="ASG1019" s="3"/>
      <c r="ASH1019" s="3"/>
      <c r="ASI1019" s="3"/>
      <c r="ASJ1019" s="3"/>
      <c r="ASK1019" s="3"/>
      <c r="ASL1019" s="3"/>
      <c r="ASM1019" s="3"/>
      <c r="ASN1019" s="3"/>
      <c r="ASO1019" s="3"/>
      <c r="ASP1019" s="3"/>
      <c r="ASQ1019" s="3"/>
      <c r="ASR1019" s="3"/>
      <c r="ASS1019" s="3"/>
      <c r="AST1019" s="3"/>
      <c r="ASU1019" s="3"/>
      <c r="ASV1019" s="3"/>
      <c r="ASW1019" s="3"/>
      <c r="ASX1019" s="3"/>
      <c r="ASY1019" s="3"/>
      <c r="ASZ1019" s="3"/>
      <c r="ATA1019" s="3"/>
      <c r="ATB1019" s="3"/>
      <c r="ATC1019" s="3"/>
      <c r="ATD1019" s="3"/>
      <c r="ATE1019" s="3"/>
      <c r="ATF1019" s="3"/>
      <c r="ATG1019" s="3"/>
      <c r="ATH1019" s="3"/>
      <c r="ATI1019" s="3"/>
      <c r="ATJ1019" s="3"/>
      <c r="ATK1019" s="3"/>
      <c r="ATL1019" s="3"/>
      <c r="ATM1019" s="3"/>
      <c r="ATN1019" s="3"/>
      <c r="ATO1019" s="3"/>
      <c r="ATP1019" s="3"/>
      <c r="ATQ1019" s="3"/>
      <c r="ATR1019" s="3"/>
      <c r="ATS1019" s="3"/>
      <c r="ATT1019" s="3"/>
      <c r="ATU1019" s="3"/>
      <c r="ATV1019" s="3"/>
      <c r="ATW1019" s="3"/>
      <c r="ATX1019" s="3"/>
      <c r="ATY1019" s="3"/>
      <c r="ATZ1019" s="3"/>
      <c r="AUA1019" s="3"/>
      <c r="AUB1019" s="3"/>
      <c r="AUC1019" s="3"/>
      <c r="AUD1019" s="3"/>
      <c r="AUE1019" s="3"/>
      <c r="AUF1019" s="3"/>
      <c r="AUG1019" s="3"/>
      <c r="AUH1019" s="3"/>
      <c r="AUI1019" s="3"/>
      <c r="AUJ1019" s="3"/>
      <c r="AUK1019" s="3"/>
      <c r="AUL1019" s="3"/>
      <c r="AUM1019" s="3"/>
      <c r="AUN1019" s="3"/>
      <c r="AUO1019" s="3"/>
      <c r="AUP1019" s="3"/>
      <c r="AUQ1019" s="3"/>
      <c r="AUR1019" s="3"/>
      <c r="AUS1019" s="3"/>
      <c r="AUT1019" s="3"/>
      <c r="AUU1019" s="3"/>
      <c r="AUV1019" s="3"/>
      <c r="AUW1019" s="3"/>
      <c r="AUX1019" s="3"/>
      <c r="AUY1019" s="3"/>
      <c r="AUZ1019" s="3"/>
      <c r="AVA1019" s="3"/>
      <c r="AVB1019" s="3"/>
      <c r="AVC1019" s="3"/>
      <c r="AVD1019" s="3"/>
      <c r="AVE1019" s="3"/>
      <c r="AVF1019" s="3"/>
      <c r="AVG1019" s="3"/>
      <c r="AVH1019" s="3"/>
      <c r="AVI1019" s="3"/>
      <c r="AVJ1019" s="3"/>
      <c r="AVK1019" s="3"/>
      <c r="AVL1019" s="3"/>
      <c r="AVM1019" s="3"/>
      <c r="AVN1019" s="3"/>
      <c r="AVO1019" s="3"/>
      <c r="AVP1019" s="3"/>
      <c r="AVQ1019" s="3"/>
      <c r="AVR1019" s="3"/>
      <c r="AVS1019" s="3"/>
      <c r="AVT1019" s="3"/>
      <c r="AVU1019" s="3"/>
      <c r="AVV1019" s="3"/>
      <c r="AVW1019" s="3"/>
      <c r="AVX1019" s="3"/>
      <c r="AVY1019" s="3"/>
      <c r="AVZ1019" s="3"/>
      <c r="AWA1019" s="3"/>
      <c r="AWB1019" s="3"/>
      <c r="AWC1019" s="3"/>
      <c r="AWD1019" s="3"/>
      <c r="AWE1019" s="3"/>
      <c r="AWF1019" s="3"/>
      <c r="AWG1019" s="3"/>
      <c r="AWH1019" s="3"/>
      <c r="AWI1019" s="3"/>
      <c r="AWJ1019" s="3"/>
      <c r="AWK1019" s="3"/>
      <c r="AWL1019" s="3"/>
      <c r="AWM1019" s="3"/>
      <c r="AWN1019" s="3"/>
      <c r="AWO1019" s="3"/>
      <c r="AWP1019" s="3"/>
      <c r="AWQ1019" s="3"/>
      <c r="AWR1019" s="3"/>
      <c r="AWS1019" s="3"/>
      <c r="AWT1019" s="3"/>
      <c r="AWU1019" s="3"/>
      <c r="AWV1019" s="3"/>
      <c r="AWW1019" s="3"/>
      <c r="AWX1019" s="3"/>
      <c r="AWY1019" s="3"/>
      <c r="AWZ1019" s="3"/>
      <c r="AXA1019" s="3"/>
      <c r="AXB1019" s="3"/>
      <c r="AXC1019" s="3"/>
      <c r="AXD1019" s="3"/>
      <c r="AXE1019" s="3"/>
      <c r="AXF1019" s="3"/>
      <c r="AXG1019" s="3"/>
      <c r="AXH1019" s="3"/>
      <c r="AXI1019" s="3"/>
      <c r="AXJ1019" s="3"/>
      <c r="AXK1019" s="3"/>
      <c r="AXL1019" s="3"/>
      <c r="AXM1019" s="3"/>
      <c r="AXN1019" s="3"/>
      <c r="AXO1019" s="3"/>
      <c r="AXP1019" s="3"/>
      <c r="AXQ1019" s="3"/>
      <c r="AXR1019" s="3"/>
      <c r="AXS1019" s="3"/>
      <c r="AXT1019" s="3"/>
      <c r="AXU1019" s="3"/>
      <c r="AXV1019" s="3"/>
      <c r="AXW1019" s="3"/>
      <c r="AXX1019" s="3"/>
      <c r="AXY1019" s="3"/>
      <c r="AXZ1019" s="3"/>
      <c r="AYA1019" s="3"/>
      <c r="AYB1019" s="3"/>
      <c r="AYC1019" s="3"/>
      <c r="AYD1019" s="3"/>
      <c r="AYE1019" s="3"/>
      <c r="AYF1019" s="3"/>
      <c r="AYG1019" s="3"/>
      <c r="AYH1019" s="3"/>
      <c r="AYI1019" s="3"/>
      <c r="AYJ1019" s="3"/>
      <c r="AYK1019" s="3"/>
      <c r="AYL1019" s="3"/>
      <c r="AYM1019" s="3"/>
      <c r="AYN1019" s="3"/>
      <c r="AYO1019" s="3"/>
      <c r="AYP1019" s="3"/>
      <c r="AYQ1019" s="3"/>
      <c r="AYR1019" s="3"/>
      <c r="AYS1019" s="3"/>
      <c r="AYT1019" s="3"/>
      <c r="AYU1019" s="3"/>
      <c r="AYV1019" s="3"/>
      <c r="AYW1019" s="3"/>
      <c r="AYX1019" s="3"/>
      <c r="AYY1019" s="3"/>
      <c r="AYZ1019" s="3"/>
      <c r="AZA1019" s="3"/>
      <c r="AZB1019" s="3"/>
      <c r="AZC1019" s="3"/>
      <c r="AZD1019" s="3"/>
      <c r="AZE1019" s="3"/>
      <c r="AZF1019" s="3"/>
      <c r="AZG1019" s="3"/>
      <c r="AZH1019" s="3"/>
      <c r="AZI1019" s="3"/>
      <c r="AZJ1019" s="3"/>
      <c r="AZK1019" s="3"/>
      <c r="AZL1019" s="3"/>
      <c r="AZM1019" s="3"/>
      <c r="AZN1019" s="3"/>
      <c r="AZO1019" s="3"/>
      <c r="AZP1019" s="3"/>
      <c r="AZQ1019" s="3"/>
      <c r="AZR1019" s="3"/>
      <c r="AZS1019" s="3"/>
      <c r="AZT1019" s="3"/>
      <c r="AZU1019" s="3"/>
      <c r="AZV1019" s="3"/>
      <c r="AZW1019" s="3"/>
      <c r="AZX1019" s="3"/>
      <c r="AZY1019" s="3"/>
      <c r="AZZ1019" s="3"/>
      <c r="BAA1019" s="3"/>
      <c r="BAB1019" s="3"/>
      <c r="BAC1019" s="3"/>
      <c r="BAD1019" s="3"/>
      <c r="BAE1019" s="3"/>
      <c r="BAF1019" s="3"/>
      <c r="BAG1019" s="3"/>
      <c r="BAH1019" s="3"/>
      <c r="BAI1019" s="3"/>
      <c r="BAJ1019" s="3"/>
      <c r="BAK1019" s="3"/>
      <c r="BAL1019" s="3"/>
      <c r="BAM1019" s="3"/>
      <c r="BAN1019" s="3"/>
      <c r="BAO1019" s="3"/>
      <c r="BAP1019" s="3"/>
      <c r="BAQ1019" s="3"/>
      <c r="BAR1019" s="3"/>
      <c r="BAS1019" s="3"/>
      <c r="BAT1019" s="3"/>
      <c r="BAU1019" s="3"/>
      <c r="BAV1019" s="3"/>
      <c r="BAW1019" s="3"/>
      <c r="BAX1019" s="3"/>
      <c r="BAY1019" s="3"/>
      <c r="BAZ1019" s="3"/>
      <c r="BBA1019" s="3"/>
      <c r="BBB1019" s="3"/>
      <c r="BBC1019" s="3"/>
      <c r="BBD1019" s="3"/>
      <c r="BBE1019" s="3"/>
      <c r="BBF1019" s="3"/>
      <c r="BBG1019" s="3"/>
      <c r="BBH1019" s="3"/>
      <c r="BBI1019" s="3"/>
      <c r="BBJ1019" s="3"/>
      <c r="BBK1019" s="3"/>
      <c r="BBL1019" s="3"/>
      <c r="BBM1019" s="3"/>
      <c r="BBN1019" s="3"/>
      <c r="BBO1019" s="3"/>
      <c r="BBP1019" s="3"/>
      <c r="BBQ1019" s="3"/>
      <c r="BBR1019" s="3"/>
      <c r="BBS1019" s="3"/>
      <c r="BBT1019" s="3"/>
      <c r="BBU1019" s="3"/>
      <c r="BBV1019" s="3"/>
      <c r="BBW1019" s="3"/>
      <c r="BBX1019" s="3"/>
      <c r="BBY1019" s="3"/>
      <c r="BBZ1019" s="3"/>
      <c r="BCA1019" s="3"/>
      <c r="BCB1019" s="3"/>
      <c r="BCC1019" s="3"/>
      <c r="BCD1019" s="3"/>
      <c r="BCE1019" s="3"/>
      <c r="BCF1019" s="3"/>
      <c r="BCG1019" s="3"/>
      <c r="BCH1019" s="3"/>
      <c r="BCI1019" s="3"/>
      <c r="BCJ1019" s="3"/>
      <c r="BCK1019" s="3"/>
      <c r="BCL1019" s="3"/>
      <c r="BCM1019" s="3"/>
      <c r="BCN1019" s="3"/>
      <c r="BCO1019" s="3"/>
      <c r="BCP1019" s="3"/>
      <c r="BCQ1019" s="3"/>
      <c r="BCR1019" s="3"/>
      <c r="BCS1019" s="3"/>
      <c r="BCT1019" s="3"/>
      <c r="BCU1019" s="3"/>
      <c r="BCV1019" s="3"/>
      <c r="BCW1019" s="3"/>
      <c r="BCX1019" s="3"/>
      <c r="BCY1019" s="3"/>
      <c r="BCZ1019" s="3"/>
      <c r="BDA1019" s="3"/>
      <c r="BDB1019" s="3"/>
      <c r="BDC1019" s="3"/>
      <c r="BDD1019" s="3"/>
      <c r="BDE1019" s="3"/>
      <c r="BDF1019" s="3"/>
      <c r="BDG1019" s="3"/>
      <c r="BDH1019" s="3"/>
      <c r="BDI1019" s="3"/>
      <c r="BDJ1019" s="3"/>
      <c r="BDK1019" s="3"/>
      <c r="BDL1019" s="3"/>
      <c r="BDM1019" s="3"/>
      <c r="BDN1019" s="3"/>
      <c r="BDO1019" s="3"/>
      <c r="BDP1019" s="3"/>
      <c r="BDQ1019" s="3"/>
      <c r="BDR1019" s="3"/>
      <c r="BDS1019" s="3"/>
      <c r="BDT1019" s="3"/>
      <c r="BDU1019" s="3"/>
      <c r="BDV1019" s="3"/>
      <c r="BDW1019" s="3"/>
      <c r="BDX1019" s="3"/>
      <c r="BDY1019" s="3"/>
      <c r="BDZ1019" s="3"/>
      <c r="BEA1019" s="3"/>
      <c r="BEB1019" s="3"/>
      <c r="BEC1019" s="3"/>
      <c r="BED1019" s="3"/>
      <c r="BEE1019" s="3"/>
      <c r="BEF1019" s="3"/>
      <c r="BEG1019" s="3"/>
      <c r="BEH1019" s="3"/>
      <c r="BEI1019" s="3"/>
      <c r="BEJ1019" s="3"/>
      <c r="BEK1019" s="3"/>
      <c r="BEL1019" s="3"/>
      <c r="BEM1019" s="3"/>
      <c r="BEN1019" s="3"/>
      <c r="BEO1019" s="3"/>
      <c r="BEP1019" s="3"/>
      <c r="BEQ1019" s="3"/>
      <c r="BER1019" s="3"/>
      <c r="BES1019" s="3"/>
      <c r="BET1019" s="3"/>
      <c r="BEU1019" s="3"/>
      <c r="BEV1019" s="3"/>
      <c r="BEW1019" s="3"/>
      <c r="BEX1019" s="3"/>
      <c r="BEY1019" s="3"/>
      <c r="BEZ1019" s="3"/>
      <c r="BFA1019" s="3"/>
      <c r="BFB1019" s="3"/>
      <c r="BFC1019" s="3"/>
      <c r="BFD1019" s="3"/>
      <c r="BFE1019" s="3"/>
      <c r="BFF1019" s="3"/>
      <c r="BFG1019" s="3"/>
      <c r="BFH1019" s="3"/>
      <c r="BFI1019" s="3"/>
      <c r="BFJ1019" s="3"/>
      <c r="BFK1019" s="3"/>
      <c r="BFL1019" s="3"/>
      <c r="BFM1019" s="3"/>
      <c r="BFN1019" s="3"/>
      <c r="BFO1019" s="3"/>
      <c r="BFP1019" s="3"/>
      <c r="BFQ1019" s="3"/>
      <c r="BFR1019" s="3"/>
      <c r="BFS1019" s="3"/>
      <c r="BFT1019" s="3"/>
      <c r="BFU1019" s="3"/>
      <c r="BFV1019" s="3"/>
      <c r="BFW1019" s="3"/>
      <c r="BFX1019" s="3"/>
      <c r="BFY1019" s="3"/>
      <c r="BFZ1019" s="3"/>
      <c r="BGA1019" s="3"/>
      <c r="BGB1019" s="3"/>
      <c r="BGC1019" s="3"/>
      <c r="BGD1019" s="3"/>
      <c r="BGE1019" s="3"/>
      <c r="BGF1019" s="3"/>
      <c r="BGG1019" s="3"/>
      <c r="BGH1019" s="3"/>
      <c r="BGI1019" s="3"/>
      <c r="BGJ1019" s="3"/>
      <c r="BGK1019" s="3"/>
      <c r="BGL1019" s="3"/>
      <c r="BGM1019" s="3"/>
      <c r="BGN1019" s="3"/>
      <c r="BGO1019" s="3"/>
      <c r="BGP1019" s="3"/>
      <c r="BGQ1019" s="3"/>
      <c r="BGR1019" s="3"/>
      <c r="BGS1019" s="3"/>
      <c r="BGT1019" s="3"/>
      <c r="BGU1019" s="3"/>
      <c r="BGV1019" s="3"/>
      <c r="BGW1019" s="3"/>
      <c r="BGX1019" s="3"/>
      <c r="BGY1019" s="3"/>
      <c r="BGZ1019" s="3"/>
      <c r="BHA1019" s="3"/>
      <c r="BHB1019" s="3"/>
      <c r="BHC1019" s="3"/>
      <c r="BHD1019" s="3"/>
      <c r="BHE1019" s="3"/>
      <c r="BHF1019" s="3"/>
      <c r="BHG1019" s="3"/>
      <c r="BHH1019" s="3"/>
      <c r="BHI1019" s="3"/>
      <c r="BHJ1019" s="3"/>
      <c r="BHK1019" s="3"/>
      <c r="BHL1019" s="3"/>
      <c r="BHM1019" s="3"/>
      <c r="BHN1019" s="3"/>
      <c r="BHO1019" s="3"/>
      <c r="BHP1019" s="3"/>
      <c r="BHQ1019" s="3"/>
      <c r="BHR1019" s="3"/>
      <c r="BHS1019" s="3"/>
      <c r="BHT1019" s="3"/>
      <c r="BHU1019" s="3"/>
      <c r="BHV1019" s="3"/>
      <c r="BHW1019" s="3"/>
      <c r="BHX1019" s="3"/>
      <c r="BHY1019" s="3"/>
      <c r="BHZ1019" s="3"/>
      <c r="BIA1019" s="3"/>
      <c r="BIB1019" s="3"/>
      <c r="BIC1019" s="3"/>
      <c r="BID1019" s="3"/>
      <c r="BIE1019" s="3"/>
      <c r="BIF1019" s="3"/>
      <c r="BIG1019" s="3"/>
      <c r="BIH1019" s="3"/>
      <c r="BII1019" s="3"/>
      <c r="BIJ1019" s="3"/>
      <c r="BIK1019" s="3"/>
      <c r="BIL1019" s="3"/>
      <c r="BIM1019" s="3"/>
      <c r="BIN1019" s="3"/>
      <c r="BIO1019" s="3"/>
      <c r="BIP1019" s="3"/>
      <c r="BIQ1019" s="3"/>
      <c r="BIR1019" s="3"/>
      <c r="BIS1019" s="3"/>
      <c r="BIT1019" s="3"/>
      <c r="BIU1019" s="3"/>
      <c r="BIV1019" s="3"/>
      <c r="BIW1019" s="3"/>
      <c r="BIX1019" s="3"/>
      <c r="BIY1019" s="3"/>
      <c r="BIZ1019" s="3"/>
      <c r="BJA1019" s="3"/>
      <c r="BJB1019" s="3"/>
      <c r="BJC1019" s="3"/>
      <c r="BJD1019" s="3"/>
      <c r="BJE1019" s="3"/>
      <c r="BJF1019" s="3"/>
      <c r="BJG1019" s="3"/>
      <c r="BJH1019" s="3"/>
      <c r="BJI1019" s="3"/>
      <c r="BJJ1019" s="3"/>
      <c r="BJK1019" s="3"/>
      <c r="BJL1019" s="3"/>
      <c r="BJM1019" s="3"/>
      <c r="BJN1019" s="3"/>
      <c r="BJO1019" s="3"/>
      <c r="BJP1019" s="3"/>
      <c r="BJQ1019" s="3"/>
      <c r="BJR1019" s="3"/>
      <c r="BJS1019" s="3"/>
      <c r="BJT1019" s="3"/>
      <c r="BJU1019" s="3"/>
      <c r="BJV1019" s="3"/>
      <c r="BJW1019" s="3"/>
      <c r="BJX1019" s="3"/>
      <c r="BJY1019" s="3"/>
      <c r="BJZ1019" s="3"/>
      <c r="BKA1019" s="3"/>
      <c r="BKB1019" s="3"/>
      <c r="BKC1019" s="3"/>
      <c r="BKD1019" s="3"/>
      <c r="BKE1019" s="3"/>
      <c r="BKF1019" s="3"/>
      <c r="BKG1019" s="3"/>
      <c r="BKH1019" s="3"/>
      <c r="BKI1019" s="3"/>
      <c r="BKJ1019" s="3"/>
      <c r="BKK1019" s="3"/>
      <c r="BKL1019" s="3"/>
      <c r="BKM1019" s="3"/>
      <c r="BKN1019" s="3"/>
      <c r="BKO1019" s="3"/>
      <c r="BKP1019" s="3"/>
      <c r="BKQ1019" s="3"/>
      <c r="BKR1019" s="3"/>
      <c r="BKS1019" s="3"/>
      <c r="BKT1019" s="3"/>
      <c r="BKU1019" s="3"/>
      <c r="BKV1019" s="3"/>
      <c r="BKW1019" s="3"/>
      <c r="BKX1019" s="3"/>
      <c r="BKY1019" s="3"/>
      <c r="BKZ1019" s="3"/>
      <c r="BLA1019" s="3"/>
      <c r="BLB1019" s="3"/>
      <c r="BLC1019" s="3"/>
      <c r="BLD1019" s="3"/>
      <c r="BLE1019" s="3"/>
      <c r="BLF1019" s="3"/>
      <c r="BLG1019" s="3"/>
      <c r="BLH1019" s="3"/>
      <c r="BLI1019" s="3"/>
      <c r="BLJ1019" s="3"/>
      <c r="BLK1019" s="3"/>
      <c r="BLL1019" s="3"/>
      <c r="BLM1019" s="3"/>
      <c r="BLN1019" s="3"/>
      <c r="BLO1019" s="3"/>
      <c r="BLP1019" s="3"/>
      <c r="BLQ1019" s="3"/>
      <c r="BLR1019" s="3"/>
      <c r="BLS1019" s="3"/>
      <c r="BLT1019" s="3"/>
      <c r="BLU1019" s="3"/>
      <c r="BLV1019" s="3"/>
      <c r="BLW1019" s="3"/>
      <c r="BLX1019" s="3"/>
      <c r="BLY1019" s="3"/>
      <c r="BLZ1019" s="3"/>
      <c r="BMA1019" s="3"/>
      <c r="BMB1019" s="3"/>
      <c r="BMC1019" s="3"/>
      <c r="BMD1019" s="3"/>
      <c r="BME1019" s="3"/>
      <c r="BMF1019" s="3"/>
      <c r="BMG1019" s="3"/>
      <c r="BMH1019" s="3"/>
      <c r="BMI1019" s="3"/>
      <c r="BMJ1019" s="3"/>
      <c r="BMK1019" s="3"/>
      <c r="BML1019" s="3"/>
      <c r="BMM1019" s="3"/>
      <c r="BMN1019" s="3"/>
      <c r="BMO1019" s="3"/>
      <c r="BMP1019" s="3"/>
      <c r="BMQ1019" s="3"/>
      <c r="BMR1019" s="3"/>
      <c r="BMS1019" s="3"/>
      <c r="BMT1019" s="3"/>
      <c r="BMU1019" s="3"/>
      <c r="BMV1019" s="3"/>
      <c r="BMW1019" s="3"/>
      <c r="BMX1019" s="3"/>
      <c r="BMY1019" s="3"/>
      <c r="BMZ1019" s="3"/>
      <c r="BNA1019" s="3"/>
      <c r="BNB1019" s="3"/>
      <c r="BNC1019" s="3"/>
      <c r="BND1019" s="3"/>
      <c r="BNE1019" s="3"/>
      <c r="BNF1019" s="3"/>
      <c r="BNG1019" s="3"/>
      <c r="BNH1019" s="3"/>
      <c r="BNI1019" s="3"/>
      <c r="BNJ1019" s="3"/>
      <c r="BNK1019" s="3"/>
      <c r="BNL1019" s="3"/>
      <c r="BNM1019" s="3"/>
      <c r="BNN1019" s="3"/>
      <c r="BNO1019" s="3"/>
      <c r="BNP1019" s="3"/>
      <c r="BNQ1019" s="3"/>
      <c r="BNR1019" s="3"/>
      <c r="BNS1019" s="3"/>
      <c r="BNT1019" s="3"/>
      <c r="BNU1019" s="3"/>
      <c r="BNV1019" s="3"/>
      <c r="BNW1019" s="3"/>
      <c r="BNX1019" s="3"/>
      <c r="BNY1019" s="3"/>
      <c r="BNZ1019" s="3"/>
      <c r="BOA1019" s="3"/>
      <c r="BOB1019" s="3"/>
      <c r="BOC1019" s="3"/>
      <c r="BOD1019" s="3"/>
      <c r="BOE1019" s="3"/>
      <c r="BOF1019" s="3"/>
      <c r="BOG1019" s="3"/>
      <c r="BOH1019" s="3"/>
      <c r="BOI1019" s="3"/>
      <c r="BOJ1019" s="3"/>
      <c r="BOK1019" s="3"/>
      <c r="BOL1019" s="3"/>
      <c r="BOM1019" s="3"/>
      <c r="BON1019" s="3"/>
      <c r="BOO1019" s="3"/>
      <c r="BOP1019" s="3"/>
      <c r="BOQ1019" s="3"/>
      <c r="BOR1019" s="3"/>
      <c r="BOS1019" s="3"/>
      <c r="BOT1019" s="3"/>
      <c r="BOU1019" s="3"/>
      <c r="BOV1019" s="3"/>
      <c r="BOW1019" s="3"/>
      <c r="BOX1019" s="3"/>
      <c r="BOY1019" s="3"/>
      <c r="BOZ1019" s="3"/>
      <c r="BPA1019" s="3"/>
      <c r="BPB1019" s="3"/>
      <c r="BPC1019" s="3"/>
      <c r="BPD1019" s="3"/>
      <c r="BPE1019" s="3"/>
      <c r="BPF1019" s="3"/>
      <c r="BPG1019" s="3"/>
      <c r="BPH1019" s="3"/>
      <c r="BPI1019" s="3"/>
      <c r="BPJ1019" s="3"/>
      <c r="BPK1019" s="3"/>
      <c r="BPL1019" s="3"/>
      <c r="BPM1019" s="3"/>
      <c r="BPN1019" s="3"/>
      <c r="BPO1019" s="3"/>
      <c r="BPP1019" s="3"/>
      <c r="BPQ1019" s="3"/>
      <c r="BPR1019" s="3"/>
      <c r="BPS1019" s="3"/>
      <c r="BPT1019" s="3"/>
      <c r="BPU1019" s="3"/>
      <c r="BPV1019" s="3"/>
      <c r="BPW1019" s="3"/>
      <c r="BPX1019" s="3"/>
      <c r="BPY1019" s="3"/>
      <c r="BPZ1019" s="3"/>
      <c r="BQA1019" s="3"/>
      <c r="BQB1019" s="3"/>
      <c r="BQC1019" s="3"/>
      <c r="BQD1019" s="3"/>
      <c r="BQE1019" s="3"/>
      <c r="BQF1019" s="3"/>
      <c r="BQG1019" s="3"/>
      <c r="BQH1019" s="3"/>
      <c r="BQI1019" s="3"/>
      <c r="BQJ1019" s="3"/>
      <c r="BQK1019" s="3"/>
      <c r="BQL1019" s="3"/>
      <c r="BQM1019" s="3"/>
      <c r="BQN1019" s="3"/>
      <c r="BQO1019" s="3"/>
      <c r="BQP1019" s="3"/>
      <c r="BQQ1019" s="3"/>
      <c r="BQR1019" s="3"/>
      <c r="BQS1019" s="3"/>
      <c r="BQT1019" s="3"/>
      <c r="BQU1019" s="3"/>
      <c r="BQV1019" s="3"/>
      <c r="BQW1019" s="3"/>
      <c r="BQX1019" s="3"/>
      <c r="BQY1019" s="3"/>
      <c r="BQZ1019" s="3"/>
      <c r="BRA1019" s="3"/>
      <c r="BRB1019" s="3"/>
      <c r="BRC1019" s="3"/>
      <c r="BRD1019" s="3"/>
      <c r="BRE1019" s="3"/>
      <c r="BRF1019" s="3"/>
      <c r="BRG1019" s="3"/>
      <c r="BRH1019" s="3"/>
      <c r="BRI1019" s="3"/>
      <c r="BRJ1019" s="3"/>
      <c r="BRK1019" s="3"/>
      <c r="BRL1019" s="3"/>
      <c r="BRM1019" s="3"/>
      <c r="BRN1019" s="3"/>
      <c r="BRO1019" s="3"/>
      <c r="BRP1019" s="3"/>
      <c r="BRQ1019" s="3"/>
      <c r="BRR1019" s="3"/>
      <c r="BRS1019" s="3"/>
      <c r="BRT1019" s="3"/>
      <c r="BRU1019" s="3"/>
      <c r="BRV1019" s="3"/>
      <c r="BRW1019" s="3"/>
      <c r="BRX1019" s="3"/>
      <c r="BRY1019" s="3"/>
      <c r="BRZ1019" s="3"/>
      <c r="BSA1019" s="3"/>
      <c r="BSB1019" s="3"/>
      <c r="BSC1019" s="3"/>
      <c r="BSD1019" s="3"/>
      <c r="BSE1019" s="3"/>
      <c r="BSF1019" s="3"/>
      <c r="BSG1019" s="3"/>
      <c r="BSH1019" s="3"/>
      <c r="BSI1019" s="3"/>
      <c r="BSJ1019" s="3"/>
      <c r="BSK1019" s="3"/>
      <c r="BSL1019" s="3"/>
      <c r="BSM1019" s="3"/>
      <c r="BSN1019" s="3"/>
      <c r="BSO1019" s="3"/>
      <c r="BSP1019" s="3"/>
      <c r="BSQ1019" s="3"/>
      <c r="BSR1019" s="3"/>
      <c r="BSS1019" s="3"/>
      <c r="BST1019" s="3"/>
      <c r="BSU1019" s="3"/>
      <c r="BSV1019" s="3"/>
      <c r="BSW1019" s="3"/>
      <c r="BSX1019" s="3"/>
      <c r="BSY1019" s="3"/>
      <c r="BSZ1019" s="3"/>
      <c r="BTA1019" s="3"/>
      <c r="BTB1019" s="3"/>
      <c r="BTC1019" s="3"/>
      <c r="BTD1019" s="3"/>
      <c r="BTE1019" s="3"/>
      <c r="BTF1019" s="3"/>
      <c r="BTG1019" s="3"/>
      <c r="BTH1019" s="3"/>
      <c r="BTI1019" s="3"/>
      <c r="BTJ1019" s="3"/>
      <c r="BTK1019" s="3"/>
      <c r="BTL1019" s="3"/>
      <c r="BTM1019" s="3"/>
      <c r="BTN1019" s="3"/>
      <c r="BTO1019" s="3"/>
      <c r="BTP1019" s="3"/>
      <c r="BTQ1019" s="3"/>
      <c r="BTR1019" s="3"/>
      <c r="BTS1019" s="3"/>
      <c r="BTT1019" s="3"/>
      <c r="BTU1019" s="3"/>
      <c r="BTV1019" s="3"/>
      <c r="BTW1019" s="3"/>
      <c r="BTX1019" s="3"/>
      <c r="BTY1019" s="3"/>
      <c r="BTZ1019" s="3"/>
      <c r="BUA1019" s="3"/>
      <c r="BUB1019" s="3"/>
      <c r="BUC1019" s="3"/>
      <c r="BUD1019" s="3"/>
      <c r="BUE1019" s="3"/>
      <c r="BUF1019" s="3"/>
      <c r="BUG1019" s="3"/>
      <c r="BUH1019" s="3"/>
      <c r="BUI1019" s="3"/>
      <c r="BUJ1019" s="3"/>
      <c r="BUK1019" s="3"/>
      <c r="BUL1019" s="3"/>
      <c r="BUM1019" s="3"/>
      <c r="BUN1019" s="3"/>
      <c r="BUO1019" s="3"/>
      <c r="BUP1019" s="3"/>
      <c r="BUQ1019" s="3"/>
      <c r="BUR1019" s="3"/>
      <c r="BUS1019" s="3"/>
      <c r="BUT1019" s="3"/>
      <c r="BUU1019" s="3"/>
      <c r="BUV1019" s="3"/>
      <c r="BUW1019" s="3"/>
      <c r="BUX1019" s="3"/>
      <c r="BUY1019" s="3"/>
      <c r="BUZ1019" s="3"/>
      <c r="BVA1019" s="3"/>
      <c r="BVB1019" s="3"/>
      <c r="BVC1019" s="3"/>
      <c r="BVD1019" s="3"/>
      <c r="BVE1019" s="3"/>
      <c r="BVF1019" s="3"/>
      <c r="BVG1019" s="3"/>
      <c r="BVH1019" s="3"/>
      <c r="BVI1019" s="3"/>
      <c r="BVJ1019" s="3"/>
      <c r="BVK1019" s="3"/>
      <c r="BVL1019" s="3"/>
      <c r="BVM1019" s="3"/>
      <c r="BVN1019" s="3"/>
      <c r="BVO1019" s="3"/>
      <c r="BVP1019" s="3"/>
      <c r="BVQ1019" s="3"/>
      <c r="BVR1019" s="3"/>
      <c r="BVS1019" s="3"/>
      <c r="BVT1019" s="3"/>
      <c r="BVU1019" s="3"/>
      <c r="BVV1019" s="3"/>
      <c r="BVW1019" s="3"/>
      <c r="BVX1019" s="3"/>
      <c r="BVY1019" s="3"/>
      <c r="BVZ1019" s="3"/>
      <c r="BWA1019" s="3"/>
      <c r="BWB1019" s="3"/>
      <c r="BWC1019" s="3"/>
      <c r="BWD1019" s="3"/>
      <c r="BWE1019" s="3"/>
      <c r="BWF1019" s="3"/>
      <c r="BWG1019" s="3"/>
      <c r="BWH1019" s="3"/>
      <c r="BWI1019" s="3"/>
      <c r="BWJ1019" s="3"/>
      <c r="BWK1019" s="3"/>
      <c r="BWL1019" s="3"/>
      <c r="BWM1019" s="3"/>
      <c r="BWN1019" s="3"/>
      <c r="BWO1019" s="3"/>
      <c r="BWP1019" s="3"/>
      <c r="BWQ1019" s="3"/>
      <c r="BWR1019" s="3"/>
      <c r="BWS1019" s="3"/>
      <c r="BWT1019" s="3"/>
      <c r="BWU1019" s="3"/>
      <c r="BWV1019" s="3"/>
      <c r="BWW1019" s="3"/>
      <c r="BWX1019" s="3"/>
      <c r="BWY1019" s="3"/>
      <c r="BWZ1019" s="3"/>
      <c r="BXA1019" s="3"/>
      <c r="BXB1019" s="3"/>
      <c r="BXC1019" s="3"/>
      <c r="BXD1019" s="3"/>
      <c r="BXE1019" s="3"/>
      <c r="BXF1019" s="3"/>
      <c r="BXG1019" s="3"/>
      <c r="BXH1019" s="3"/>
      <c r="BXI1019" s="3"/>
      <c r="BXJ1019" s="3"/>
      <c r="BXK1019" s="3"/>
      <c r="BXL1019" s="3"/>
      <c r="BXM1019" s="3"/>
      <c r="BXN1019" s="3"/>
      <c r="BXO1019" s="3"/>
      <c r="BXP1019" s="3"/>
      <c r="BXQ1019" s="3"/>
      <c r="BXR1019" s="3"/>
      <c r="BXS1019" s="3"/>
      <c r="BXT1019" s="3"/>
      <c r="BXU1019" s="3"/>
      <c r="BXV1019" s="3"/>
      <c r="BXW1019" s="3"/>
      <c r="BXX1019" s="3"/>
      <c r="BXY1019" s="3"/>
      <c r="BXZ1019" s="3"/>
      <c r="BYA1019" s="3"/>
      <c r="BYB1019" s="3"/>
      <c r="BYC1019" s="3"/>
      <c r="BYD1019" s="3"/>
      <c r="BYE1019" s="3"/>
      <c r="BYF1019" s="3"/>
      <c r="BYG1019" s="3"/>
      <c r="BYH1019" s="3"/>
      <c r="BYI1019" s="3"/>
      <c r="BYJ1019" s="3"/>
      <c r="BYK1019" s="3"/>
      <c r="BYL1019" s="3"/>
      <c r="BYM1019" s="3"/>
      <c r="BYN1019" s="3"/>
      <c r="BYO1019" s="3"/>
      <c r="BYP1019" s="3"/>
      <c r="BYQ1019" s="3"/>
      <c r="BYR1019" s="3"/>
      <c r="BYS1019" s="3"/>
      <c r="BYT1019" s="3"/>
      <c r="BYU1019" s="3"/>
      <c r="BYV1019" s="3"/>
      <c r="BYW1019" s="3"/>
      <c r="BYX1019" s="3"/>
      <c r="BYY1019" s="3"/>
      <c r="BYZ1019" s="3"/>
      <c r="BZA1019" s="3"/>
      <c r="BZB1019" s="3"/>
      <c r="BZC1019" s="3"/>
      <c r="BZD1019" s="3"/>
      <c r="BZE1019" s="3"/>
      <c r="BZF1019" s="3"/>
      <c r="BZG1019" s="3"/>
      <c r="BZH1019" s="3"/>
      <c r="BZI1019" s="3"/>
      <c r="BZJ1019" s="3"/>
      <c r="BZK1019" s="3"/>
      <c r="BZL1019" s="3"/>
      <c r="BZM1019" s="3"/>
      <c r="BZN1019" s="3"/>
      <c r="BZO1019" s="3"/>
      <c r="BZP1019" s="3"/>
      <c r="BZQ1019" s="3"/>
      <c r="BZR1019" s="3"/>
      <c r="BZS1019" s="3"/>
      <c r="BZT1019" s="3"/>
      <c r="BZU1019" s="3"/>
      <c r="BZV1019" s="3"/>
      <c r="BZW1019" s="3"/>
      <c r="BZX1019" s="3"/>
      <c r="BZY1019" s="3"/>
      <c r="BZZ1019" s="3"/>
      <c r="CAA1019" s="3"/>
      <c r="CAB1019" s="3"/>
      <c r="CAC1019" s="3"/>
      <c r="CAD1019" s="3"/>
      <c r="CAE1019" s="3"/>
      <c r="CAF1019" s="3"/>
      <c r="CAG1019" s="3"/>
      <c r="CAH1019" s="3"/>
      <c r="CAI1019" s="3"/>
      <c r="CAJ1019" s="3"/>
      <c r="CAK1019" s="3"/>
      <c r="CAL1019" s="3"/>
      <c r="CAM1019" s="3"/>
      <c r="CAN1019" s="3"/>
      <c r="CAO1019" s="3"/>
      <c r="CAP1019" s="3"/>
      <c r="CAQ1019" s="3"/>
      <c r="CAR1019" s="3"/>
      <c r="CAS1019" s="3"/>
      <c r="CAT1019" s="3"/>
      <c r="CAU1019" s="3"/>
      <c r="CAV1019" s="3"/>
      <c r="CAW1019" s="3"/>
      <c r="CAX1019" s="3"/>
      <c r="CAY1019" s="3"/>
      <c r="CAZ1019" s="3"/>
      <c r="CBA1019" s="3"/>
      <c r="CBB1019" s="3"/>
      <c r="CBC1019" s="3"/>
      <c r="CBD1019" s="3"/>
      <c r="CBE1019" s="3"/>
      <c r="CBF1019" s="3"/>
      <c r="CBG1019" s="3"/>
      <c r="CBH1019" s="3"/>
      <c r="CBI1019" s="3"/>
      <c r="CBJ1019" s="3"/>
      <c r="CBK1019" s="3"/>
      <c r="CBL1019" s="3"/>
      <c r="CBM1019" s="3"/>
      <c r="CBN1019" s="3"/>
      <c r="CBO1019" s="3"/>
      <c r="CBP1019" s="3"/>
      <c r="CBQ1019" s="3"/>
      <c r="CBR1019" s="3"/>
      <c r="CBS1019" s="3"/>
      <c r="CBT1019" s="3"/>
      <c r="CBU1019" s="3"/>
      <c r="CBV1019" s="3"/>
      <c r="CBW1019" s="3"/>
      <c r="CBX1019" s="3"/>
      <c r="CBY1019" s="3"/>
      <c r="CBZ1019" s="3"/>
      <c r="CCA1019" s="3"/>
      <c r="CCB1019" s="3"/>
      <c r="CCC1019" s="3"/>
      <c r="CCD1019" s="3"/>
      <c r="CCE1019" s="3"/>
      <c r="CCF1019" s="3"/>
      <c r="CCG1019" s="3"/>
      <c r="CCH1019" s="3"/>
      <c r="CCI1019" s="3"/>
      <c r="CCJ1019" s="3"/>
      <c r="CCK1019" s="3"/>
      <c r="CCL1019" s="3"/>
      <c r="CCM1019" s="3"/>
      <c r="CCN1019" s="3"/>
      <c r="CCO1019" s="3"/>
      <c r="CCP1019" s="3"/>
      <c r="CCQ1019" s="3"/>
      <c r="CCR1019" s="3"/>
      <c r="CCS1019" s="3"/>
      <c r="CCT1019" s="3"/>
      <c r="CCU1019" s="3"/>
      <c r="CCV1019" s="3"/>
      <c r="CCW1019" s="3"/>
      <c r="CCX1019" s="3"/>
      <c r="CCY1019" s="3"/>
      <c r="CCZ1019" s="3"/>
      <c r="CDA1019" s="3"/>
      <c r="CDB1019" s="3"/>
      <c r="CDC1019" s="3"/>
      <c r="CDD1019" s="3"/>
      <c r="CDE1019" s="3"/>
      <c r="CDF1019" s="3"/>
      <c r="CDG1019" s="3"/>
      <c r="CDH1019" s="3"/>
      <c r="CDI1019" s="3"/>
      <c r="CDJ1019" s="3"/>
      <c r="CDK1019" s="3"/>
      <c r="CDL1019" s="3"/>
      <c r="CDM1019" s="3"/>
      <c r="CDN1019" s="3"/>
      <c r="CDO1019" s="3"/>
      <c r="CDP1019" s="3"/>
      <c r="CDQ1019" s="3"/>
      <c r="CDR1019" s="3"/>
      <c r="CDS1019" s="3"/>
      <c r="CDT1019" s="3"/>
      <c r="CDU1019" s="3"/>
      <c r="CDV1019" s="3"/>
      <c r="CDW1019" s="3"/>
      <c r="CDX1019" s="3"/>
      <c r="CDY1019" s="3"/>
      <c r="CDZ1019" s="3"/>
      <c r="CEA1019" s="3"/>
      <c r="CEB1019" s="3"/>
      <c r="CEC1019" s="3"/>
      <c r="CED1019" s="3"/>
      <c r="CEE1019" s="3"/>
      <c r="CEF1019" s="3"/>
      <c r="CEG1019" s="3"/>
      <c r="CEH1019" s="3"/>
      <c r="CEI1019" s="3"/>
      <c r="CEJ1019" s="3"/>
      <c r="CEK1019" s="3"/>
      <c r="CEL1019" s="3"/>
      <c r="CEM1019" s="3"/>
      <c r="CEN1019" s="3"/>
      <c r="CEO1019" s="3"/>
      <c r="CEP1019" s="3"/>
      <c r="CEQ1019" s="3"/>
      <c r="CER1019" s="3"/>
      <c r="CES1019" s="3"/>
      <c r="CET1019" s="3"/>
      <c r="CEU1019" s="3"/>
      <c r="CEV1019" s="3"/>
      <c r="CEW1019" s="3"/>
      <c r="CEX1019" s="3"/>
      <c r="CEY1019" s="3"/>
      <c r="CEZ1019" s="3"/>
      <c r="CFA1019" s="3"/>
      <c r="CFB1019" s="3"/>
      <c r="CFC1019" s="3"/>
      <c r="CFD1019" s="3"/>
      <c r="CFE1019" s="3"/>
      <c r="CFF1019" s="3"/>
      <c r="CFG1019" s="3"/>
      <c r="CFH1019" s="3"/>
      <c r="CFI1019" s="3"/>
      <c r="CFJ1019" s="3"/>
      <c r="CFK1019" s="3"/>
      <c r="CFL1019" s="3"/>
      <c r="CFM1019" s="3"/>
      <c r="CFN1019" s="3"/>
      <c r="CFO1019" s="3"/>
      <c r="CFP1019" s="3"/>
      <c r="CFQ1019" s="3"/>
      <c r="CFR1019" s="3"/>
      <c r="CFS1019" s="3"/>
      <c r="CFT1019" s="3"/>
      <c r="CFU1019" s="3"/>
      <c r="CFV1019" s="3"/>
      <c r="CFW1019" s="3"/>
      <c r="CFX1019" s="3"/>
      <c r="CFY1019" s="3"/>
      <c r="CFZ1019" s="3"/>
      <c r="CGA1019" s="3"/>
      <c r="CGB1019" s="3"/>
      <c r="CGC1019" s="3"/>
      <c r="CGD1019" s="3"/>
      <c r="CGE1019" s="3"/>
      <c r="CGF1019" s="3"/>
      <c r="CGG1019" s="3"/>
      <c r="CGH1019" s="3"/>
      <c r="CGI1019" s="3"/>
      <c r="CGJ1019" s="3"/>
      <c r="CGK1019" s="3"/>
      <c r="CGL1019" s="3"/>
      <c r="CGM1019" s="3"/>
      <c r="CGN1019" s="3"/>
      <c r="CGO1019" s="3"/>
      <c r="CGP1019" s="3"/>
      <c r="CGQ1019" s="3"/>
      <c r="CGR1019" s="3"/>
      <c r="CGS1019" s="3"/>
      <c r="CGT1019" s="3"/>
      <c r="CGU1019" s="3"/>
      <c r="CGV1019" s="3"/>
      <c r="CGW1019" s="3"/>
      <c r="CGX1019" s="3"/>
      <c r="CGY1019" s="3"/>
      <c r="CGZ1019" s="3"/>
      <c r="CHA1019" s="3"/>
      <c r="CHB1019" s="3"/>
      <c r="CHC1019" s="3"/>
      <c r="CHD1019" s="3"/>
      <c r="CHE1019" s="3"/>
      <c r="CHF1019" s="3"/>
      <c r="CHG1019" s="3"/>
      <c r="CHH1019" s="3"/>
      <c r="CHI1019" s="3"/>
      <c r="CHJ1019" s="3"/>
      <c r="CHK1019" s="3"/>
      <c r="CHL1019" s="3"/>
      <c r="CHM1019" s="3"/>
      <c r="CHN1019" s="3"/>
      <c r="CHO1019" s="3"/>
      <c r="CHP1019" s="3"/>
      <c r="CHQ1019" s="3"/>
      <c r="CHR1019" s="3"/>
      <c r="CHS1019" s="3"/>
      <c r="CHT1019" s="3"/>
      <c r="CHU1019" s="3"/>
      <c r="CHV1019" s="3"/>
      <c r="CHW1019" s="3"/>
      <c r="CHX1019" s="3"/>
      <c r="CHY1019" s="3"/>
      <c r="CHZ1019" s="3"/>
      <c r="CIA1019" s="3"/>
      <c r="CIB1019" s="3"/>
      <c r="CIC1019" s="3"/>
      <c r="CID1019" s="3"/>
      <c r="CIE1019" s="3"/>
      <c r="CIF1019" s="3"/>
      <c r="CIG1019" s="3"/>
      <c r="CIH1019" s="3"/>
      <c r="CII1019" s="3"/>
      <c r="CIJ1019" s="3"/>
      <c r="CIK1019" s="3"/>
      <c r="CIL1019" s="3"/>
      <c r="CIM1019" s="3"/>
      <c r="CIN1019" s="3"/>
      <c r="CIO1019" s="3"/>
      <c r="CIP1019" s="3"/>
      <c r="CIQ1019" s="3"/>
      <c r="CIR1019" s="3"/>
      <c r="CIS1019" s="3"/>
      <c r="CIT1019" s="3"/>
      <c r="CIU1019" s="3"/>
      <c r="CIV1019" s="3"/>
      <c r="CIW1019" s="3"/>
      <c r="CIX1019" s="3"/>
      <c r="CIY1019" s="3"/>
      <c r="CIZ1019" s="3"/>
      <c r="CJA1019" s="3"/>
      <c r="CJB1019" s="3"/>
      <c r="CJC1019" s="3"/>
      <c r="CJD1019" s="3"/>
      <c r="CJE1019" s="3"/>
      <c r="CJF1019" s="3"/>
      <c r="CJG1019" s="3"/>
      <c r="CJH1019" s="3"/>
      <c r="CJI1019" s="3"/>
      <c r="CJJ1019" s="3"/>
      <c r="CJK1019" s="3"/>
      <c r="CJL1019" s="3"/>
      <c r="CJM1019" s="3"/>
      <c r="CJN1019" s="3"/>
      <c r="CJO1019" s="3"/>
      <c r="CJP1019" s="3"/>
      <c r="CJQ1019" s="3"/>
      <c r="CJR1019" s="3"/>
      <c r="CJS1019" s="3"/>
      <c r="CJT1019" s="3"/>
      <c r="CJU1019" s="3"/>
      <c r="CJV1019" s="3"/>
      <c r="CJW1019" s="3"/>
      <c r="CJX1019" s="3"/>
      <c r="CJY1019" s="3"/>
      <c r="CJZ1019" s="3"/>
      <c r="CKA1019" s="3"/>
      <c r="CKB1019" s="3"/>
      <c r="CKC1019" s="3"/>
      <c r="CKD1019" s="3"/>
      <c r="CKE1019" s="3"/>
      <c r="CKF1019" s="3"/>
      <c r="CKG1019" s="3"/>
      <c r="CKH1019" s="3"/>
      <c r="CKI1019" s="3"/>
      <c r="CKJ1019" s="3"/>
      <c r="CKK1019" s="3"/>
      <c r="CKL1019" s="3"/>
      <c r="CKM1019" s="3"/>
      <c r="CKN1019" s="3"/>
      <c r="CKO1019" s="3"/>
      <c r="CKP1019" s="3"/>
      <c r="CKQ1019" s="3"/>
      <c r="CKR1019" s="3"/>
      <c r="CKS1019" s="3"/>
      <c r="CKT1019" s="3"/>
      <c r="CKU1019" s="3"/>
      <c r="CKV1019" s="3"/>
      <c r="CKW1019" s="3"/>
      <c r="CKX1019" s="3"/>
      <c r="CKY1019" s="3"/>
      <c r="CKZ1019" s="3"/>
      <c r="CLA1019" s="3"/>
      <c r="CLB1019" s="3"/>
      <c r="CLC1019" s="3"/>
      <c r="CLD1019" s="3"/>
      <c r="CLE1019" s="3"/>
      <c r="CLF1019" s="3"/>
      <c r="CLG1019" s="3"/>
      <c r="CLH1019" s="3"/>
      <c r="CLI1019" s="3"/>
      <c r="CLJ1019" s="3"/>
      <c r="CLK1019" s="3"/>
      <c r="CLL1019" s="3"/>
      <c r="CLM1019" s="3"/>
      <c r="CLN1019" s="3"/>
      <c r="CLO1019" s="3"/>
      <c r="CLP1019" s="3"/>
      <c r="CLQ1019" s="3"/>
      <c r="CLR1019" s="3"/>
      <c r="CLS1019" s="3"/>
      <c r="CLT1019" s="3"/>
      <c r="CLU1019" s="3"/>
      <c r="CLV1019" s="3"/>
      <c r="CLW1019" s="3"/>
      <c r="CLX1019" s="3"/>
      <c r="CLY1019" s="3"/>
      <c r="CLZ1019" s="3"/>
      <c r="CMA1019" s="3"/>
      <c r="CMB1019" s="3"/>
      <c r="CMC1019" s="3"/>
      <c r="CMD1019" s="3"/>
      <c r="CME1019" s="3"/>
      <c r="CMF1019" s="3"/>
      <c r="CMG1019" s="3"/>
      <c r="CMH1019" s="3"/>
      <c r="CMI1019" s="3"/>
      <c r="CMJ1019" s="3"/>
      <c r="CMK1019" s="3"/>
      <c r="CML1019" s="3"/>
      <c r="CMM1019" s="3"/>
      <c r="CMN1019" s="3"/>
      <c r="CMO1019" s="3"/>
      <c r="CMP1019" s="3"/>
      <c r="CMQ1019" s="3"/>
      <c r="CMR1019" s="3"/>
      <c r="CMS1019" s="3"/>
      <c r="CMT1019" s="3"/>
      <c r="CMU1019" s="3"/>
      <c r="CMV1019" s="3"/>
      <c r="CMW1019" s="3"/>
      <c r="CMX1019" s="3"/>
      <c r="CMY1019" s="3"/>
      <c r="CMZ1019" s="3"/>
      <c r="CNA1019" s="3"/>
      <c r="CNB1019" s="3"/>
      <c r="CNC1019" s="3"/>
      <c r="CND1019" s="3"/>
      <c r="CNE1019" s="3"/>
      <c r="CNF1019" s="3"/>
      <c r="CNG1019" s="3"/>
      <c r="CNH1019" s="3"/>
      <c r="CNI1019" s="3"/>
      <c r="CNJ1019" s="3"/>
      <c r="CNK1019" s="3"/>
      <c r="CNL1019" s="3"/>
      <c r="CNM1019" s="3"/>
      <c r="CNN1019" s="3"/>
      <c r="CNO1019" s="3"/>
      <c r="CNP1019" s="3"/>
      <c r="CNQ1019" s="3"/>
      <c r="CNR1019" s="3"/>
      <c r="CNS1019" s="3"/>
      <c r="CNT1019" s="3"/>
      <c r="CNU1019" s="3"/>
      <c r="CNV1019" s="3"/>
      <c r="CNW1019" s="3"/>
      <c r="CNX1019" s="3"/>
      <c r="CNY1019" s="3"/>
      <c r="CNZ1019" s="3"/>
      <c r="COA1019" s="3"/>
      <c r="COB1019" s="3"/>
      <c r="COC1019" s="3"/>
      <c r="COD1019" s="3"/>
      <c r="COE1019" s="3"/>
      <c r="COF1019" s="3"/>
      <c r="COG1019" s="3"/>
      <c r="COH1019" s="3"/>
      <c r="COI1019" s="3"/>
      <c r="COJ1019" s="3"/>
      <c r="COK1019" s="3"/>
      <c r="COL1019" s="3"/>
      <c r="COM1019" s="3"/>
      <c r="CON1019" s="3"/>
      <c r="COO1019" s="3"/>
      <c r="COP1019" s="3"/>
      <c r="COQ1019" s="3"/>
      <c r="COR1019" s="3"/>
      <c r="COS1019" s="3"/>
      <c r="COT1019" s="3"/>
      <c r="COU1019" s="3"/>
      <c r="COV1019" s="3"/>
      <c r="COW1019" s="3"/>
      <c r="COX1019" s="3"/>
      <c r="COY1019" s="3"/>
      <c r="COZ1019" s="3"/>
      <c r="CPA1019" s="3"/>
      <c r="CPB1019" s="3"/>
      <c r="CPC1019" s="3"/>
      <c r="CPD1019" s="3"/>
      <c r="CPE1019" s="3"/>
      <c r="CPF1019" s="3"/>
      <c r="CPG1019" s="3"/>
      <c r="CPH1019" s="3"/>
      <c r="CPI1019" s="3"/>
      <c r="CPJ1019" s="3"/>
      <c r="CPK1019" s="3"/>
      <c r="CPL1019" s="3"/>
      <c r="CPM1019" s="3"/>
      <c r="CPN1019" s="3"/>
      <c r="CPO1019" s="3"/>
      <c r="CPP1019" s="3"/>
      <c r="CPQ1019" s="3"/>
      <c r="CPR1019" s="3"/>
      <c r="CPS1019" s="3"/>
      <c r="CPT1019" s="3"/>
      <c r="CPU1019" s="3"/>
      <c r="CPV1019" s="3"/>
      <c r="CPW1019" s="3"/>
      <c r="CPX1019" s="3"/>
      <c r="CPY1019" s="3"/>
      <c r="CPZ1019" s="3"/>
      <c r="CQA1019" s="3"/>
      <c r="CQB1019" s="3"/>
      <c r="CQC1019" s="3"/>
      <c r="CQD1019" s="3"/>
      <c r="CQE1019" s="3"/>
      <c r="CQF1019" s="3"/>
      <c r="CQG1019" s="3"/>
      <c r="CQH1019" s="3"/>
      <c r="CQI1019" s="3"/>
      <c r="CQJ1019" s="3"/>
      <c r="CQK1019" s="3"/>
      <c r="CQL1019" s="3"/>
      <c r="CQM1019" s="3"/>
      <c r="CQN1019" s="3"/>
      <c r="CQO1019" s="3"/>
      <c r="CQP1019" s="3"/>
      <c r="CQQ1019" s="3"/>
      <c r="CQR1019" s="3"/>
      <c r="CQS1019" s="3"/>
      <c r="CQT1019" s="3"/>
      <c r="CQU1019" s="3"/>
      <c r="CQV1019" s="3"/>
      <c r="CQW1019" s="3"/>
      <c r="CQX1019" s="3"/>
      <c r="CQY1019" s="3"/>
      <c r="CQZ1019" s="3"/>
      <c r="CRA1019" s="3"/>
      <c r="CRB1019" s="3"/>
      <c r="CRC1019" s="3"/>
      <c r="CRD1019" s="3"/>
      <c r="CRE1019" s="3"/>
      <c r="CRF1019" s="3"/>
      <c r="CRG1019" s="3"/>
      <c r="CRH1019" s="3"/>
      <c r="CRI1019" s="3"/>
      <c r="CRJ1019" s="3"/>
      <c r="CRK1019" s="3"/>
      <c r="CRL1019" s="3"/>
      <c r="CRM1019" s="3"/>
      <c r="CRN1019" s="3"/>
      <c r="CRO1019" s="3"/>
      <c r="CRP1019" s="3"/>
      <c r="CRQ1019" s="3"/>
      <c r="CRR1019" s="3"/>
      <c r="CRS1019" s="3"/>
      <c r="CRT1019" s="3"/>
      <c r="CRU1019" s="3"/>
      <c r="CRV1019" s="3"/>
      <c r="CRW1019" s="3"/>
      <c r="CRX1019" s="3"/>
      <c r="CRY1019" s="3"/>
      <c r="CRZ1019" s="3"/>
      <c r="CSA1019" s="3"/>
      <c r="CSB1019" s="3"/>
      <c r="CSC1019" s="3"/>
      <c r="CSD1019" s="3"/>
      <c r="CSE1019" s="3"/>
      <c r="CSF1019" s="3"/>
      <c r="CSG1019" s="3"/>
      <c r="CSH1019" s="3"/>
      <c r="CSI1019" s="3"/>
      <c r="CSJ1019" s="3"/>
      <c r="CSK1019" s="3"/>
      <c r="CSL1019" s="3"/>
      <c r="CSM1019" s="3"/>
      <c r="CSN1019" s="3"/>
      <c r="CSO1019" s="3"/>
      <c r="CSP1019" s="3"/>
      <c r="CSQ1019" s="3"/>
      <c r="CSR1019" s="3"/>
      <c r="CSS1019" s="3"/>
      <c r="CST1019" s="3"/>
      <c r="CSU1019" s="3"/>
      <c r="CSV1019" s="3"/>
      <c r="CSW1019" s="3"/>
      <c r="CSX1019" s="3"/>
      <c r="CSY1019" s="3"/>
      <c r="CSZ1019" s="3"/>
      <c r="CTA1019" s="3"/>
      <c r="CTB1019" s="3"/>
      <c r="CTC1019" s="3"/>
      <c r="CTD1019" s="3"/>
      <c r="CTE1019" s="3"/>
      <c r="CTF1019" s="3"/>
      <c r="CTG1019" s="3"/>
      <c r="CTH1019" s="3"/>
      <c r="CTI1019" s="3"/>
      <c r="CTJ1019" s="3"/>
      <c r="CTK1019" s="3"/>
      <c r="CTL1019" s="3"/>
      <c r="CTM1019" s="3"/>
      <c r="CTN1019" s="3"/>
      <c r="CTO1019" s="3"/>
      <c r="CTP1019" s="3"/>
      <c r="CTQ1019" s="3"/>
      <c r="CTR1019" s="3"/>
      <c r="CTS1019" s="3"/>
      <c r="CTT1019" s="3"/>
      <c r="CTU1019" s="3"/>
      <c r="CTV1019" s="3"/>
      <c r="CTW1019" s="3"/>
      <c r="CTX1019" s="3"/>
      <c r="CTY1019" s="3"/>
      <c r="CTZ1019" s="3"/>
      <c r="CUA1019" s="3"/>
      <c r="CUB1019" s="3"/>
      <c r="CUC1019" s="3"/>
      <c r="CUD1019" s="3"/>
      <c r="CUE1019" s="3"/>
      <c r="CUF1019" s="3"/>
      <c r="CUG1019" s="3"/>
      <c r="CUH1019" s="3"/>
      <c r="CUI1019" s="3"/>
      <c r="CUJ1019" s="3"/>
      <c r="CUK1019" s="3"/>
      <c r="CUL1019" s="3"/>
      <c r="CUM1019" s="3"/>
      <c r="CUN1019" s="3"/>
      <c r="CUO1019" s="3"/>
      <c r="CUP1019" s="3"/>
      <c r="CUQ1019" s="3"/>
      <c r="CUR1019" s="3"/>
      <c r="CUS1019" s="3"/>
      <c r="CUT1019" s="3"/>
      <c r="CUU1019" s="3"/>
      <c r="CUV1019" s="3"/>
      <c r="CUW1019" s="3"/>
      <c r="CUX1019" s="3"/>
      <c r="CUY1019" s="3"/>
      <c r="CUZ1019" s="3"/>
      <c r="CVA1019" s="3"/>
      <c r="CVB1019" s="3"/>
      <c r="CVC1019" s="3"/>
      <c r="CVD1019" s="3"/>
      <c r="CVE1019" s="3"/>
      <c r="CVF1019" s="3"/>
      <c r="CVG1019" s="3"/>
      <c r="CVH1019" s="3"/>
      <c r="CVI1019" s="3"/>
      <c r="CVJ1019" s="3"/>
      <c r="CVK1019" s="3"/>
      <c r="CVL1019" s="3"/>
      <c r="CVM1019" s="3"/>
      <c r="CVN1019" s="3"/>
      <c r="CVO1019" s="3"/>
      <c r="CVP1019" s="3"/>
      <c r="CVQ1019" s="3"/>
      <c r="CVR1019" s="3"/>
      <c r="CVS1019" s="3"/>
      <c r="CVT1019" s="3"/>
      <c r="CVU1019" s="3"/>
      <c r="CVV1019" s="3"/>
      <c r="CVW1019" s="3"/>
      <c r="CVX1019" s="3"/>
      <c r="CVY1019" s="3"/>
      <c r="CVZ1019" s="3"/>
      <c r="CWA1019" s="3"/>
      <c r="CWB1019" s="3"/>
      <c r="CWC1019" s="3"/>
      <c r="CWD1019" s="3"/>
      <c r="CWE1019" s="3"/>
      <c r="CWF1019" s="3"/>
      <c r="CWG1019" s="3"/>
      <c r="CWH1019" s="3"/>
      <c r="CWI1019" s="3"/>
      <c r="CWJ1019" s="3"/>
      <c r="CWK1019" s="3"/>
      <c r="CWL1019" s="3"/>
      <c r="CWM1019" s="3"/>
      <c r="CWN1019" s="3"/>
      <c r="CWO1019" s="3"/>
      <c r="CWP1019" s="3"/>
      <c r="CWQ1019" s="3"/>
      <c r="CWR1019" s="3"/>
      <c r="CWS1019" s="3"/>
      <c r="CWT1019" s="3"/>
      <c r="CWU1019" s="3"/>
      <c r="CWV1019" s="3"/>
      <c r="CWW1019" s="3"/>
      <c r="CWX1019" s="3"/>
      <c r="CWY1019" s="3"/>
      <c r="CWZ1019" s="3"/>
      <c r="CXA1019" s="3"/>
      <c r="CXB1019" s="3"/>
      <c r="CXC1019" s="3"/>
      <c r="CXD1019" s="3"/>
      <c r="CXE1019" s="3"/>
      <c r="CXF1019" s="3"/>
      <c r="CXG1019" s="3"/>
      <c r="CXH1019" s="3"/>
      <c r="CXI1019" s="3"/>
      <c r="CXJ1019" s="3"/>
      <c r="CXK1019" s="3"/>
      <c r="CXL1019" s="3"/>
      <c r="CXM1019" s="3"/>
      <c r="CXN1019" s="3"/>
      <c r="CXO1019" s="3"/>
      <c r="CXP1019" s="3"/>
      <c r="CXQ1019" s="3"/>
      <c r="CXR1019" s="3"/>
      <c r="CXS1019" s="3"/>
      <c r="CXT1019" s="3"/>
      <c r="CXU1019" s="3"/>
      <c r="CXV1019" s="3"/>
      <c r="CXW1019" s="3"/>
      <c r="CXX1019" s="3"/>
      <c r="CXY1019" s="3"/>
      <c r="CXZ1019" s="3"/>
      <c r="CYA1019" s="3"/>
      <c r="CYB1019" s="3"/>
      <c r="CYC1019" s="3"/>
      <c r="CYD1019" s="3"/>
      <c r="CYE1019" s="3"/>
      <c r="CYF1019" s="3"/>
      <c r="CYG1019" s="3"/>
      <c r="CYH1019" s="3"/>
      <c r="CYI1019" s="3"/>
      <c r="CYJ1019" s="3"/>
      <c r="CYK1019" s="3"/>
      <c r="CYL1019" s="3"/>
      <c r="CYM1019" s="3"/>
      <c r="CYN1019" s="3"/>
      <c r="CYO1019" s="3"/>
      <c r="CYP1019" s="3"/>
      <c r="CYQ1019" s="3"/>
      <c r="CYR1019" s="3"/>
      <c r="CYS1019" s="3"/>
      <c r="CYT1019" s="3"/>
      <c r="CYU1019" s="3"/>
      <c r="CYV1019" s="3"/>
      <c r="CYW1019" s="3"/>
      <c r="CYX1019" s="3"/>
      <c r="CYY1019" s="3"/>
      <c r="CYZ1019" s="3"/>
      <c r="CZA1019" s="3"/>
      <c r="CZB1019" s="3"/>
      <c r="CZC1019" s="3"/>
      <c r="CZD1019" s="3"/>
      <c r="CZE1019" s="3"/>
      <c r="CZF1019" s="3"/>
      <c r="CZG1019" s="3"/>
      <c r="CZH1019" s="3"/>
      <c r="CZI1019" s="3"/>
      <c r="CZJ1019" s="3"/>
      <c r="CZK1019" s="3"/>
      <c r="CZL1019" s="3"/>
      <c r="CZM1019" s="3"/>
      <c r="CZN1019" s="3"/>
      <c r="CZO1019" s="3"/>
      <c r="CZP1019" s="3"/>
      <c r="CZQ1019" s="3"/>
      <c r="CZR1019" s="3"/>
      <c r="CZS1019" s="3"/>
      <c r="CZT1019" s="3"/>
      <c r="CZU1019" s="3"/>
      <c r="CZV1019" s="3"/>
      <c r="CZW1019" s="3"/>
      <c r="CZX1019" s="3"/>
      <c r="CZY1019" s="3"/>
      <c r="CZZ1019" s="3"/>
      <c r="DAA1019" s="3"/>
      <c r="DAB1019" s="3"/>
      <c r="DAC1019" s="3"/>
      <c r="DAD1019" s="3"/>
      <c r="DAE1019" s="3"/>
      <c r="DAF1019" s="3"/>
      <c r="DAG1019" s="3"/>
      <c r="DAH1019" s="3"/>
      <c r="DAI1019" s="3"/>
      <c r="DAJ1019" s="3"/>
      <c r="DAK1019" s="3"/>
      <c r="DAL1019" s="3"/>
      <c r="DAM1019" s="3"/>
      <c r="DAN1019" s="3"/>
      <c r="DAO1019" s="3"/>
      <c r="DAP1019" s="3"/>
      <c r="DAQ1019" s="3"/>
      <c r="DAR1019" s="3"/>
      <c r="DAS1019" s="3"/>
      <c r="DAT1019" s="3"/>
      <c r="DAU1019" s="3"/>
      <c r="DAV1019" s="3"/>
      <c r="DAW1019" s="3"/>
      <c r="DAX1019" s="3"/>
      <c r="DAY1019" s="3"/>
      <c r="DAZ1019" s="3"/>
      <c r="DBA1019" s="3"/>
      <c r="DBB1019" s="3"/>
      <c r="DBC1019" s="3"/>
      <c r="DBD1019" s="3"/>
      <c r="DBE1019" s="3"/>
      <c r="DBF1019" s="3"/>
      <c r="DBG1019" s="3"/>
      <c r="DBH1019" s="3"/>
      <c r="DBI1019" s="3"/>
      <c r="DBJ1019" s="3"/>
      <c r="DBK1019" s="3"/>
      <c r="DBL1019" s="3"/>
      <c r="DBM1019" s="3"/>
      <c r="DBN1019" s="3"/>
      <c r="DBO1019" s="3"/>
      <c r="DBP1019" s="3"/>
      <c r="DBQ1019" s="3"/>
      <c r="DBR1019" s="3"/>
      <c r="DBS1019" s="3"/>
      <c r="DBT1019" s="3"/>
      <c r="DBU1019" s="3"/>
      <c r="DBV1019" s="3"/>
      <c r="DBW1019" s="3"/>
      <c r="DBX1019" s="3"/>
      <c r="DBY1019" s="3"/>
      <c r="DBZ1019" s="3"/>
      <c r="DCA1019" s="3"/>
      <c r="DCB1019" s="3"/>
      <c r="DCC1019" s="3"/>
      <c r="DCD1019" s="3"/>
      <c r="DCE1019" s="3"/>
      <c r="DCF1019" s="3"/>
      <c r="DCG1019" s="3"/>
      <c r="DCH1019" s="3"/>
      <c r="DCI1019" s="3"/>
      <c r="DCJ1019" s="3"/>
      <c r="DCK1019" s="3"/>
      <c r="DCL1019" s="3"/>
      <c r="DCM1019" s="3"/>
      <c r="DCN1019" s="3"/>
      <c r="DCO1019" s="3"/>
      <c r="DCP1019" s="3"/>
      <c r="DCQ1019" s="3"/>
      <c r="DCR1019" s="3"/>
      <c r="DCS1019" s="3"/>
      <c r="DCT1019" s="3"/>
      <c r="DCU1019" s="3"/>
      <c r="DCV1019" s="3"/>
      <c r="DCW1019" s="3"/>
      <c r="DCX1019" s="3"/>
      <c r="DCY1019" s="3"/>
      <c r="DCZ1019" s="3"/>
      <c r="DDA1019" s="3"/>
      <c r="DDB1019" s="3"/>
      <c r="DDC1019" s="3"/>
      <c r="DDD1019" s="3"/>
      <c r="DDE1019" s="3"/>
      <c r="DDF1019" s="3"/>
      <c r="DDG1019" s="3"/>
      <c r="DDH1019" s="3"/>
      <c r="DDI1019" s="3"/>
      <c r="DDJ1019" s="3"/>
      <c r="DDK1019" s="3"/>
      <c r="DDL1019" s="3"/>
      <c r="DDM1019" s="3"/>
      <c r="DDN1019" s="3"/>
      <c r="DDO1019" s="3"/>
      <c r="DDP1019" s="3"/>
      <c r="DDQ1019" s="3"/>
      <c r="DDR1019" s="3"/>
      <c r="DDS1019" s="3"/>
      <c r="DDT1019" s="3"/>
      <c r="DDU1019" s="3"/>
      <c r="DDV1019" s="3"/>
      <c r="DDW1019" s="3"/>
      <c r="DDX1019" s="3"/>
      <c r="DDY1019" s="3"/>
      <c r="DDZ1019" s="3"/>
      <c r="DEA1019" s="3"/>
      <c r="DEB1019" s="3"/>
      <c r="DEC1019" s="3"/>
      <c r="DED1019" s="3"/>
      <c r="DEE1019" s="3"/>
      <c r="DEF1019" s="3"/>
      <c r="DEG1019" s="3"/>
      <c r="DEH1019" s="3"/>
      <c r="DEI1019" s="3"/>
      <c r="DEJ1019" s="3"/>
      <c r="DEK1019" s="3"/>
      <c r="DEL1019" s="3"/>
      <c r="DEM1019" s="3"/>
      <c r="DEN1019" s="3"/>
      <c r="DEO1019" s="3"/>
      <c r="DEP1019" s="3"/>
      <c r="DEQ1019" s="3"/>
      <c r="DER1019" s="3"/>
      <c r="DES1019" s="3"/>
      <c r="DET1019" s="3"/>
      <c r="DEU1019" s="3"/>
      <c r="DEV1019" s="3"/>
      <c r="DEW1019" s="3"/>
      <c r="DEX1019" s="3"/>
      <c r="DEY1019" s="3"/>
      <c r="DEZ1019" s="3"/>
      <c r="DFA1019" s="3"/>
      <c r="DFB1019" s="3"/>
      <c r="DFC1019" s="3"/>
      <c r="DFD1019" s="3"/>
      <c r="DFE1019" s="3"/>
      <c r="DFF1019" s="3"/>
      <c r="DFG1019" s="3"/>
      <c r="DFH1019" s="3"/>
      <c r="DFI1019" s="3"/>
      <c r="DFJ1019" s="3"/>
      <c r="DFK1019" s="3"/>
      <c r="DFL1019" s="3"/>
      <c r="DFM1019" s="3"/>
      <c r="DFN1019" s="3"/>
      <c r="DFO1019" s="3"/>
      <c r="DFP1019" s="3"/>
      <c r="DFQ1019" s="3"/>
      <c r="DFR1019" s="3"/>
      <c r="DFS1019" s="3"/>
      <c r="DFT1019" s="3"/>
      <c r="DFU1019" s="3"/>
      <c r="DFV1019" s="3"/>
      <c r="DFW1019" s="3"/>
      <c r="DFX1019" s="3"/>
      <c r="DFY1019" s="3"/>
      <c r="DFZ1019" s="3"/>
      <c r="DGA1019" s="3"/>
      <c r="DGB1019" s="3"/>
      <c r="DGC1019" s="3"/>
      <c r="DGD1019" s="3"/>
      <c r="DGE1019" s="3"/>
      <c r="DGF1019" s="3"/>
      <c r="DGG1019" s="3"/>
      <c r="DGH1019" s="3"/>
      <c r="DGI1019" s="3"/>
      <c r="DGJ1019" s="3"/>
      <c r="DGK1019" s="3"/>
      <c r="DGL1019" s="3"/>
      <c r="DGM1019" s="3"/>
      <c r="DGN1019" s="3"/>
      <c r="DGO1019" s="3"/>
      <c r="DGP1019" s="3"/>
      <c r="DGQ1019" s="3"/>
      <c r="DGR1019" s="3"/>
      <c r="DGS1019" s="3"/>
      <c r="DGT1019" s="3"/>
      <c r="DGU1019" s="3"/>
      <c r="DGV1019" s="3"/>
      <c r="DGW1019" s="3"/>
      <c r="DGX1019" s="3"/>
      <c r="DGY1019" s="3"/>
      <c r="DGZ1019" s="3"/>
      <c r="DHA1019" s="3"/>
      <c r="DHB1019" s="3"/>
      <c r="DHC1019" s="3"/>
      <c r="DHD1019" s="3"/>
      <c r="DHE1019" s="3"/>
      <c r="DHF1019" s="3"/>
      <c r="DHG1019" s="3"/>
      <c r="DHH1019" s="3"/>
      <c r="DHI1019" s="3"/>
      <c r="DHJ1019" s="3"/>
      <c r="DHK1019" s="3"/>
      <c r="DHL1019" s="3"/>
      <c r="DHM1019" s="3"/>
      <c r="DHN1019" s="3"/>
      <c r="DHO1019" s="3"/>
      <c r="DHP1019" s="3"/>
      <c r="DHQ1019" s="3"/>
      <c r="DHR1019" s="3"/>
      <c r="DHS1019" s="3"/>
      <c r="DHT1019" s="3"/>
      <c r="DHU1019" s="3"/>
      <c r="DHV1019" s="3"/>
      <c r="DHW1019" s="3"/>
      <c r="DHX1019" s="3"/>
      <c r="DHY1019" s="3"/>
      <c r="DHZ1019" s="3"/>
      <c r="DIA1019" s="3"/>
      <c r="DIB1019" s="3"/>
      <c r="DIC1019" s="3"/>
      <c r="DID1019" s="3"/>
      <c r="DIE1019" s="3"/>
      <c r="DIF1019" s="3"/>
      <c r="DIG1019" s="3"/>
      <c r="DIH1019" s="3"/>
      <c r="DII1019" s="3"/>
      <c r="DIJ1019" s="3"/>
      <c r="DIK1019" s="3"/>
      <c r="DIL1019" s="3"/>
      <c r="DIM1019" s="3"/>
      <c r="DIN1019" s="3"/>
      <c r="DIO1019" s="3"/>
      <c r="DIP1019" s="3"/>
      <c r="DIQ1019" s="3"/>
      <c r="DIR1019" s="3"/>
      <c r="DIS1019" s="3"/>
      <c r="DIT1019" s="3"/>
      <c r="DIU1019" s="3"/>
      <c r="DIV1019" s="3"/>
      <c r="DIW1019" s="3"/>
      <c r="DIX1019" s="3"/>
      <c r="DIY1019" s="3"/>
      <c r="DIZ1019" s="3"/>
      <c r="DJA1019" s="3"/>
      <c r="DJB1019" s="3"/>
      <c r="DJC1019" s="3"/>
      <c r="DJD1019" s="3"/>
      <c r="DJE1019" s="3"/>
      <c r="DJF1019" s="3"/>
      <c r="DJG1019" s="3"/>
      <c r="DJH1019" s="3"/>
      <c r="DJI1019" s="3"/>
      <c r="DJJ1019" s="3"/>
      <c r="DJK1019" s="3"/>
      <c r="DJL1019" s="3"/>
      <c r="DJM1019" s="3"/>
      <c r="DJN1019" s="3"/>
      <c r="DJO1019" s="3"/>
      <c r="DJP1019" s="3"/>
      <c r="DJQ1019" s="3"/>
      <c r="DJR1019" s="3"/>
      <c r="DJS1019" s="3"/>
      <c r="DJT1019" s="3"/>
      <c r="DJU1019" s="3"/>
      <c r="DJV1019" s="3"/>
      <c r="DJW1019" s="3"/>
      <c r="DJX1019" s="3"/>
      <c r="DJY1019" s="3"/>
      <c r="DJZ1019" s="3"/>
      <c r="DKA1019" s="3"/>
      <c r="DKB1019" s="3"/>
      <c r="DKC1019" s="3"/>
      <c r="DKD1019" s="3"/>
      <c r="DKE1019" s="3"/>
      <c r="DKF1019" s="3"/>
      <c r="DKG1019" s="3"/>
      <c r="DKH1019" s="3"/>
      <c r="DKI1019" s="3"/>
      <c r="DKJ1019" s="3"/>
      <c r="DKK1019" s="3"/>
      <c r="DKL1019" s="3"/>
      <c r="DKM1019" s="3"/>
      <c r="DKN1019" s="3"/>
      <c r="DKO1019" s="3"/>
      <c r="DKP1019" s="3"/>
      <c r="DKQ1019" s="3"/>
      <c r="DKR1019" s="3"/>
      <c r="DKS1019" s="3"/>
      <c r="DKT1019" s="3"/>
      <c r="DKU1019" s="3"/>
      <c r="DKV1019" s="3"/>
      <c r="DKW1019" s="3"/>
      <c r="DKX1019" s="3"/>
      <c r="DKY1019" s="3"/>
      <c r="DKZ1019" s="3"/>
      <c r="DLA1019" s="3"/>
      <c r="DLB1019" s="3"/>
      <c r="DLC1019" s="3"/>
      <c r="DLD1019" s="3"/>
      <c r="DLE1019" s="3"/>
      <c r="DLF1019" s="3"/>
      <c r="DLG1019" s="3"/>
      <c r="DLH1019" s="3"/>
      <c r="DLI1019" s="3"/>
      <c r="DLJ1019" s="3"/>
      <c r="DLK1019" s="3"/>
      <c r="DLL1019" s="3"/>
      <c r="DLM1019" s="3"/>
      <c r="DLN1019" s="3"/>
      <c r="DLO1019" s="3"/>
      <c r="DLP1019" s="3"/>
      <c r="DLQ1019" s="3"/>
      <c r="DLR1019" s="3"/>
      <c r="DLS1019" s="3"/>
      <c r="DLT1019" s="3"/>
      <c r="DLU1019" s="3"/>
      <c r="DLV1019" s="3"/>
      <c r="DLW1019" s="3"/>
      <c r="DLX1019" s="3"/>
      <c r="DLY1019" s="3"/>
      <c r="DLZ1019" s="3"/>
      <c r="DMA1019" s="3"/>
      <c r="DMB1019" s="3"/>
      <c r="DMC1019" s="3"/>
      <c r="DMD1019" s="3"/>
      <c r="DME1019" s="3"/>
      <c r="DMF1019" s="3"/>
      <c r="DMG1019" s="3"/>
      <c r="DMH1019" s="3"/>
      <c r="DMI1019" s="3"/>
      <c r="DMJ1019" s="3"/>
      <c r="DMK1019" s="3"/>
      <c r="DML1019" s="3"/>
      <c r="DMM1019" s="3"/>
      <c r="DMN1019" s="3"/>
      <c r="DMO1019" s="3"/>
      <c r="DMP1019" s="3"/>
      <c r="DMQ1019" s="3"/>
      <c r="DMR1019" s="3"/>
      <c r="DMS1019" s="3"/>
      <c r="DMT1019" s="3"/>
      <c r="DMU1019" s="3"/>
      <c r="DMV1019" s="3"/>
      <c r="DMW1019" s="3"/>
      <c r="DMX1019" s="3"/>
      <c r="DMY1019" s="3"/>
      <c r="DMZ1019" s="3"/>
      <c r="DNA1019" s="3"/>
      <c r="DNB1019" s="3"/>
      <c r="DNC1019" s="3"/>
      <c r="DND1019" s="3"/>
      <c r="DNE1019" s="3"/>
      <c r="DNF1019" s="3"/>
      <c r="DNG1019" s="3"/>
      <c r="DNH1019" s="3"/>
      <c r="DNI1019" s="3"/>
      <c r="DNJ1019" s="3"/>
      <c r="DNK1019" s="3"/>
      <c r="DNL1019" s="3"/>
      <c r="DNM1019" s="3"/>
      <c r="DNN1019" s="3"/>
      <c r="DNO1019" s="3"/>
      <c r="DNP1019" s="3"/>
      <c r="DNQ1019" s="3"/>
      <c r="DNR1019" s="3"/>
      <c r="DNS1019" s="3"/>
      <c r="DNT1019" s="3"/>
      <c r="DNU1019" s="3"/>
      <c r="DNV1019" s="3"/>
      <c r="DNW1019" s="3"/>
      <c r="DNX1019" s="3"/>
      <c r="DNY1019" s="3"/>
      <c r="DNZ1019" s="3"/>
      <c r="DOA1019" s="3"/>
      <c r="DOB1019" s="3"/>
      <c r="DOC1019" s="3"/>
      <c r="DOD1019" s="3"/>
      <c r="DOE1019" s="3"/>
      <c r="DOF1019" s="3"/>
      <c r="DOG1019" s="3"/>
      <c r="DOH1019" s="3"/>
      <c r="DOI1019" s="3"/>
      <c r="DOJ1019" s="3"/>
      <c r="DOK1019" s="3"/>
      <c r="DOL1019" s="3"/>
      <c r="DOM1019" s="3"/>
      <c r="DON1019" s="3"/>
      <c r="DOO1019" s="3"/>
      <c r="DOP1019" s="3"/>
      <c r="DOQ1019" s="3"/>
      <c r="DOR1019" s="3"/>
      <c r="DOS1019" s="3"/>
      <c r="DOT1019" s="3"/>
      <c r="DOU1019" s="3"/>
      <c r="DOV1019" s="3"/>
      <c r="DOW1019" s="3"/>
      <c r="DOX1019" s="3"/>
      <c r="DOY1019" s="3"/>
      <c r="DOZ1019" s="3"/>
      <c r="DPA1019" s="3"/>
      <c r="DPB1019" s="3"/>
      <c r="DPC1019" s="3"/>
      <c r="DPD1019" s="3"/>
      <c r="DPE1019" s="3"/>
      <c r="DPF1019" s="3"/>
      <c r="DPG1019" s="3"/>
      <c r="DPH1019" s="3"/>
      <c r="DPI1019" s="3"/>
      <c r="DPJ1019" s="3"/>
      <c r="DPK1019" s="3"/>
      <c r="DPL1019" s="3"/>
      <c r="DPM1019" s="3"/>
      <c r="DPN1019" s="3"/>
      <c r="DPO1019" s="3"/>
      <c r="DPP1019" s="3"/>
      <c r="DPQ1019" s="3"/>
      <c r="DPR1019" s="3"/>
      <c r="DPS1019" s="3"/>
      <c r="DPT1019" s="3"/>
      <c r="DPU1019" s="3"/>
      <c r="DPV1019" s="3"/>
      <c r="DPW1019" s="3"/>
      <c r="DPX1019" s="3"/>
      <c r="DPY1019" s="3"/>
      <c r="DPZ1019" s="3"/>
      <c r="DQA1019" s="3"/>
      <c r="DQB1019" s="3"/>
      <c r="DQC1019" s="3"/>
      <c r="DQD1019" s="3"/>
      <c r="DQE1019" s="3"/>
      <c r="DQF1019" s="3"/>
      <c r="DQG1019" s="3"/>
      <c r="DQH1019" s="3"/>
      <c r="DQI1019" s="3"/>
      <c r="DQJ1019" s="3"/>
      <c r="DQK1019" s="3"/>
      <c r="DQL1019" s="3"/>
      <c r="DQM1019" s="3"/>
      <c r="DQN1019" s="3"/>
      <c r="DQO1019" s="3"/>
      <c r="DQP1019" s="3"/>
      <c r="DQQ1019" s="3"/>
      <c r="DQR1019" s="3"/>
      <c r="DQS1019" s="3"/>
      <c r="DQT1019" s="3"/>
      <c r="DQU1019" s="3"/>
      <c r="DQV1019" s="3"/>
      <c r="DQW1019" s="3"/>
      <c r="DQX1019" s="3"/>
      <c r="DQY1019" s="3"/>
      <c r="DQZ1019" s="3"/>
      <c r="DRA1019" s="3"/>
      <c r="DRB1019" s="3"/>
      <c r="DRC1019" s="3"/>
      <c r="DRD1019" s="3"/>
      <c r="DRE1019" s="3"/>
      <c r="DRF1019" s="3"/>
      <c r="DRG1019" s="3"/>
      <c r="DRH1019" s="3"/>
      <c r="DRI1019" s="3"/>
      <c r="DRJ1019" s="3"/>
      <c r="DRK1019" s="3"/>
      <c r="DRL1019" s="3"/>
      <c r="DRM1019" s="3"/>
      <c r="DRN1019" s="3"/>
      <c r="DRO1019" s="3"/>
      <c r="DRP1019" s="3"/>
      <c r="DRQ1019" s="3"/>
      <c r="DRR1019" s="3"/>
      <c r="DRS1019" s="3"/>
      <c r="DRT1019" s="3"/>
      <c r="DRU1019" s="3"/>
      <c r="DRV1019" s="3"/>
      <c r="DRW1019" s="3"/>
      <c r="DRX1019" s="3"/>
      <c r="DRY1019" s="3"/>
      <c r="DRZ1019" s="3"/>
      <c r="DSA1019" s="3"/>
      <c r="DSB1019" s="3"/>
      <c r="DSC1019" s="3"/>
      <c r="DSD1019" s="3"/>
      <c r="DSE1019" s="3"/>
      <c r="DSF1019" s="3"/>
      <c r="DSG1019" s="3"/>
      <c r="DSH1019" s="3"/>
      <c r="DSI1019" s="3"/>
      <c r="DSJ1019" s="3"/>
      <c r="DSK1019" s="3"/>
      <c r="DSL1019" s="3"/>
      <c r="DSM1019" s="3"/>
      <c r="DSN1019" s="3"/>
      <c r="DSO1019" s="3"/>
      <c r="DSP1019" s="3"/>
      <c r="DSQ1019" s="3"/>
      <c r="DSR1019" s="3"/>
      <c r="DSS1019" s="3"/>
      <c r="DST1019" s="3"/>
      <c r="DSU1019" s="3"/>
      <c r="DSV1019" s="3"/>
      <c r="DSW1019" s="3"/>
      <c r="DSX1019" s="3"/>
      <c r="DSY1019" s="3"/>
      <c r="DSZ1019" s="3"/>
      <c r="DTA1019" s="3"/>
      <c r="DTB1019" s="3"/>
      <c r="DTC1019" s="3"/>
      <c r="DTD1019" s="3"/>
      <c r="DTE1019" s="3"/>
      <c r="DTF1019" s="3"/>
      <c r="DTG1019" s="3"/>
      <c r="DTH1019" s="3"/>
      <c r="DTI1019" s="3"/>
      <c r="DTJ1019" s="3"/>
      <c r="DTK1019" s="3"/>
      <c r="DTL1019" s="3"/>
      <c r="DTM1019" s="3"/>
      <c r="DTN1019" s="3"/>
      <c r="DTO1019" s="3"/>
      <c r="DTP1019" s="3"/>
      <c r="DTQ1019" s="3"/>
      <c r="DTR1019" s="3"/>
      <c r="DTS1019" s="3"/>
      <c r="DTT1019" s="3"/>
      <c r="DTU1019" s="3"/>
      <c r="DTV1019" s="3"/>
      <c r="DTW1019" s="3"/>
      <c r="DTX1019" s="3"/>
      <c r="DTY1019" s="3"/>
      <c r="DTZ1019" s="3"/>
      <c r="DUA1019" s="3"/>
      <c r="DUB1019" s="3"/>
      <c r="DUC1019" s="3"/>
      <c r="DUD1019" s="3"/>
      <c r="DUE1019" s="3"/>
      <c r="DUF1019" s="3"/>
      <c r="DUG1019" s="3"/>
      <c r="DUH1019" s="3"/>
      <c r="DUI1019" s="3"/>
      <c r="DUJ1019" s="3"/>
      <c r="DUK1019" s="3"/>
      <c r="DUL1019" s="3"/>
      <c r="DUM1019" s="3"/>
      <c r="DUN1019" s="3"/>
      <c r="DUO1019" s="3"/>
      <c r="DUP1019" s="3"/>
      <c r="DUQ1019" s="3"/>
      <c r="DUR1019" s="3"/>
      <c r="DUS1019" s="3"/>
      <c r="DUT1019" s="3"/>
      <c r="DUU1019" s="3"/>
      <c r="DUV1019" s="3"/>
      <c r="DUW1019" s="3"/>
      <c r="DUX1019" s="3"/>
      <c r="DUY1019" s="3"/>
      <c r="DUZ1019" s="3"/>
      <c r="DVA1019" s="3"/>
      <c r="DVB1019" s="3"/>
      <c r="DVC1019" s="3"/>
      <c r="DVD1019" s="3"/>
      <c r="DVE1019" s="3"/>
      <c r="DVF1019" s="3"/>
      <c r="DVG1019" s="3"/>
      <c r="DVH1019" s="3"/>
      <c r="DVI1019" s="3"/>
      <c r="DVJ1019" s="3"/>
      <c r="DVK1019" s="3"/>
      <c r="DVL1019" s="3"/>
      <c r="DVM1019" s="3"/>
      <c r="DVN1019" s="3"/>
      <c r="DVO1019" s="3"/>
      <c r="DVP1019" s="3"/>
      <c r="DVQ1019" s="3"/>
      <c r="DVR1019" s="3"/>
      <c r="DVS1019" s="3"/>
      <c r="DVT1019" s="3"/>
      <c r="DVU1019" s="3"/>
      <c r="DVV1019" s="3"/>
      <c r="DVW1019" s="3"/>
      <c r="DVX1019" s="3"/>
      <c r="DVY1019" s="3"/>
      <c r="DVZ1019" s="3"/>
      <c r="DWA1019" s="3"/>
      <c r="DWB1019" s="3"/>
      <c r="DWC1019" s="3"/>
      <c r="DWD1019" s="3"/>
      <c r="DWE1019" s="3"/>
      <c r="DWF1019" s="3"/>
      <c r="DWG1019" s="3"/>
      <c r="DWH1019" s="3"/>
      <c r="DWI1019" s="3"/>
      <c r="DWJ1019" s="3"/>
      <c r="DWK1019" s="3"/>
      <c r="DWL1019" s="3"/>
      <c r="DWM1019" s="3"/>
      <c r="DWN1019" s="3"/>
      <c r="DWO1019" s="3"/>
      <c r="DWP1019" s="3"/>
      <c r="DWQ1019" s="3"/>
      <c r="DWR1019" s="3"/>
      <c r="DWS1019" s="3"/>
      <c r="DWT1019" s="3"/>
      <c r="DWU1019" s="3"/>
      <c r="DWV1019" s="3"/>
      <c r="DWW1019" s="3"/>
      <c r="DWX1019" s="3"/>
      <c r="DWY1019" s="3"/>
      <c r="DWZ1019" s="3"/>
      <c r="DXA1019" s="3"/>
      <c r="DXB1019" s="3"/>
      <c r="DXC1019" s="3"/>
      <c r="DXD1019" s="3"/>
      <c r="DXE1019" s="3"/>
      <c r="DXF1019" s="3"/>
      <c r="DXG1019" s="3"/>
      <c r="DXH1019" s="3"/>
      <c r="DXI1019" s="3"/>
      <c r="DXJ1019" s="3"/>
      <c r="DXK1019" s="3"/>
      <c r="DXL1019" s="3"/>
      <c r="DXM1019" s="3"/>
      <c r="DXN1019" s="3"/>
      <c r="DXO1019" s="3"/>
      <c r="DXP1019" s="3"/>
      <c r="DXQ1019" s="3"/>
      <c r="DXR1019" s="3"/>
      <c r="DXS1019" s="3"/>
      <c r="DXT1019" s="3"/>
      <c r="DXU1019" s="3"/>
      <c r="DXV1019" s="3"/>
      <c r="DXW1019" s="3"/>
      <c r="DXX1019" s="3"/>
      <c r="DXY1019" s="3"/>
      <c r="DXZ1019" s="3"/>
      <c r="DYA1019" s="3"/>
      <c r="DYB1019" s="3"/>
      <c r="DYC1019" s="3"/>
      <c r="DYD1019" s="3"/>
      <c r="DYE1019" s="3"/>
      <c r="DYF1019" s="3"/>
      <c r="DYG1019" s="3"/>
      <c r="DYH1019" s="3"/>
      <c r="DYI1019" s="3"/>
      <c r="DYJ1019" s="3"/>
      <c r="DYK1019" s="3"/>
      <c r="DYL1019" s="3"/>
      <c r="DYM1019" s="3"/>
      <c r="DYN1019" s="3"/>
      <c r="DYO1019" s="3"/>
      <c r="DYP1019" s="3"/>
      <c r="DYQ1019" s="3"/>
      <c r="DYR1019" s="3"/>
      <c r="DYS1019" s="3"/>
      <c r="DYT1019" s="3"/>
      <c r="DYU1019" s="3"/>
      <c r="DYV1019" s="3"/>
      <c r="DYW1019" s="3"/>
      <c r="DYX1019" s="3"/>
      <c r="DYY1019" s="3"/>
      <c r="DYZ1019" s="3"/>
      <c r="DZA1019" s="3"/>
      <c r="DZB1019" s="3"/>
      <c r="DZC1019" s="3"/>
      <c r="DZD1019" s="3"/>
      <c r="DZE1019" s="3"/>
      <c r="DZF1019" s="3"/>
      <c r="DZG1019" s="3"/>
      <c r="DZH1019" s="3"/>
      <c r="DZI1019" s="3"/>
      <c r="DZJ1019" s="3"/>
      <c r="DZK1019" s="3"/>
      <c r="DZL1019" s="3"/>
      <c r="DZM1019" s="3"/>
      <c r="DZN1019" s="3"/>
      <c r="DZO1019" s="3"/>
      <c r="DZP1019" s="3"/>
      <c r="DZQ1019" s="3"/>
      <c r="DZR1019" s="3"/>
      <c r="DZS1019" s="3"/>
      <c r="DZT1019" s="3"/>
      <c r="DZU1019" s="3"/>
      <c r="DZV1019" s="3"/>
      <c r="DZW1019" s="3"/>
      <c r="DZX1019" s="3"/>
      <c r="DZY1019" s="3"/>
      <c r="DZZ1019" s="3"/>
      <c r="EAA1019" s="3"/>
      <c r="EAB1019" s="3"/>
      <c r="EAC1019" s="3"/>
      <c r="EAD1019" s="3"/>
      <c r="EAE1019" s="3"/>
      <c r="EAF1019" s="3"/>
      <c r="EAG1019" s="3"/>
      <c r="EAH1019" s="3"/>
      <c r="EAI1019" s="3"/>
      <c r="EAJ1019" s="3"/>
      <c r="EAK1019" s="3"/>
      <c r="EAL1019" s="3"/>
      <c r="EAM1019" s="3"/>
      <c r="EAN1019" s="3"/>
      <c r="EAO1019" s="3"/>
      <c r="EAP1019" s="3"/>
      <c r="EAQ1019" s="3"/>
      <c r="EAR1019" s="3"/>
      <c r="EAS1019" s="3"/>
      <c r="EAT1019" s="3"/>
      <c r="EAU1019" s="3"/>
      <c r="EAV1019" s="3"/>
      <c r="EAW1019" s="3"/>
      <c r="EAX1019" s="3"/>
      <c r="EAY1019" s="3"/>
      <c r="EAZ1019" s="3"/>
      <c r="EBA1019" s="3"/>
      <c r="EBB1019" s="3"/>
      <c r="EBC1019" s="3"/>
      <c r="EBD1019" s="3"/>
      <c r="EBE1019" s="3"/>
      <c r="EBF1019" s="3"/>
      <c r="EBG1019" s="3"/>
      <c r="EBH1019" s="3"/>
      <c r="EBI1019" s="3"/>
      <c r="EBJ1019" s="3"/>
      <c r="EBK1019" s="3"/>
      <c r="EBL1019" s="3"/>
      <c r="EBM1019" s="3"/>
      <c r="EBN1019" s="3"/>
      <c r="EBO1019" s="3"/>
      <c r="EBP1019" s="3"/>
      <c r="EBQ1019" s="3"/>
      <c r="EBR1019" s="3"/>
      <c r="EBS1019" s="3"/>
      <c r="EBT1019" s="3"/>
      <c r="EBU1019" s="3"/>
      <c r="EBV1019" s="3"/>
      <c r="EBW1019" s="3"/>
      <c r="EBX1019" s="3"/>
      <c r="EBY1019" s="3"/>
      <c r="EBZ1019" s="3"/>
      <c r="ECA1019" s="3"/>
      <c r="ECB1019" s="3"/>
      <c r="ECC1019" s="3"/>
      <c r="ECD1019" s="3"/>
      <c r="ECE1019" s="3"/>
      <c r="ECF1019" s="3"/>
      <c r="ECG1019" s="3"/>
      <c r="ECH1019" s="3"/>
      <c r="ECI1019" s="3"/>
      <c r="ECJ1019" s="3"/>
      <c r="ECK1019" s="3"/>
      <c r="ECL1019" s="3"/>
      <c r="ECM1019" s="3"/>
      <c r="ECN1019" s="3"/>
      <c r="ECO1019" s="3"/>
      <c r="ECP1019" s="3"/>
      <c r="ECQ1019" s="3"/>
      <c r="ECR1019" s="3"/>
      <c r="ECS1019" s="3"/>
      <c r="ECT1019" s="3"/>
      <c r="ECU1019" s="3"/>
      <c r="ECV1019" s="3"/>
      <c r="ECW1019" s="3"/>
      <c r="ECX1019" s="3"/>
      <c r="ECY1019" s="3"/>
      <c r="ECZ1019" s="3"/>
      <c r="EDA1019" s="3"/>
      <c r="EDB1019" s="3"/>
      <c r="EDC1019" s="3"/>
      <c r="EDD1019" s="3"/>
      <c r="EDE1019" s="3"/>
      <c r="EDF1019" s="3"/>
      <c r="EDG1019" s="3"/>
      <c r="EDH1019" s="3"/>
      <c r="EDI1019" s="3"/>
      <c r="EDJ1019" s="3"/>
      <c r="EDK1019" s="3"/>
      <c r="EDL1019" s="3"/>
      <c r="EDM1019" s="3"/>
      <c r="EDN1019" s="3"/>
      <c r="EDO1019" s="3"/>
      <c r="EDP1019" s="3"/>
      <c r="EDQ1019" s="3"/>
      <c r="EDR1019" s="3"/>
      <c r="EDS1019" s="3"/>
      <c r="EDT1019" s="3"/>
      <c r="EDU1019" s="3"/>
      <c r="EDV1019" s="3"/>
      <c r="EDW1019" s="3"/>
      <c r="EDX1019" s="3"/>
      <c r="EDY1019" s="3"/>
      <c r="EDZ1019" s="3"/>
      <c r="EEA1019" s="3"/>
      <c r="EEB1019" s="3"/>
      <c r="EEC1019" s="3"/>
      <c r="EED1019" s="3"/>
      <c r="EEE1019" s="3"/>
      <c r="EEF1019" s="3"/>
      <c r="EEG1019" s="3"/>
      <c r="EEH1019" s="3"/>
      <c r="EEI1019" s="3"/>
      <c r="EEJ1019" s="3"/>
      <c r="EEK1019" s="3"/>
      <c r="EEL1019" s="3"/>
      <c r="EEM1019" s="3"/>
      <c r="EEN1019" s="3"/>
      <c r="EEO1019" s="3"/>
      <c r="EEP1019" s="3"/>
      <c r="EEQ1019" s="3"/>
      <c r="EER1019" s="3"/>
      <c r="EES1019" s="3"/>
      <c r="EET1019" s="3"/>
      <c r="EEU1019" s="3"/>
      <c r="EEV1019" s="3"/>
      <c r="EEW1019" s="3"/>
      <c r="EEX1019" s="3"/>
      <c r="EEY1019" s="3"/>
      <c r="EEZ1019" s="3"/>
      <c r="EFA1019" s="3"/>
      <c r="EFB1019" s="3"/>
      <c r="EFC1019" s="3"/>
      <c r="EFD1019" s="3"/>
      <c r="EFE1019" s="3"/>
      <c r="EFF1019" s="3"/>
      <c r="EFG1019" s="3"/>
      <c r="EFH1019" s="3"/>
      <c r="EFI1019" s="3"/>
      <c r="EFJ1019" s="3"/>
      <c r="EFK1019" s="3"/>
      <c r="EFL1019" s="3"/>
      <c r="EFM1019" s="3"/>
      <c r="EFN1019" s="3"/>
      <c r="EFO1019" s="3"/>
      <c r="EFP1019" s="3"/>
      <c r="EFQ1019" s="3"/>
      <c r="EFR1019" s="3"/>
      <c r="EFS1019" s="3"/>
      <c r="EFT1019" s="3"/>
      <c r="EFU1019" s="3"/>
      <c r="EFV1019" s="3"/>
      <c r="EFW1019" s="3"/>
      <c r="EFX1019" s="3"/>
      <c r="EFY1019" s="3"/>
      <c r="EFZ1019" s="3"/>
      <c r="EGA1019" s="3"/>
      <c r="EGB1019" s="3"/>
      <c r="EGC1019" s="3"/>
      <c r="EGD1019" s="3"/>
      <c r="EGE1019" s="3"/>
      <c r="EGF1019" s="3"/>
      <c r="EGG1019" s="3"/>
      <c r="EGH1019" s="3"/>
      <c r="EGI1019" s="3"/>
      <c r="EGJ1019" s="3"/>
      <c r="EGK1019" s="3"/>
      <c r="EGL1019" s="3"/>
      <c r="EGM1019" s="3"/>
      <c r="EGN1019" s="3"/>
      <c r="EGO1019" s="3"/>
      <c r="EGP1019" s="3"/>
      <c r="EGQ1019" s="3"/>
      <c r="EGR1019" s="3"/>
      <c r="EGS1019" s="3"/>
      <c r="EGT1019" s="3"/>
      <c r="EGU1019" s="3"/>
      <c r="EGV1019" s="3"/>
      <c r="EGW1019" s="3"/>
      <c r="EGX1019" s="3"/>
      <c r="EGY1019" s="3"/>
      <c r="EGZ1019" s="3"/>
      <c r="EHA1019" s="3"/>
      <c r="EHB1019" s="3"/>
      <c r="EHC1019" s="3"/>
      <c r="EHD1019" s="3"/>
      <c r="EHE1019" s="3"/>
      <c r="EHF1019" s="3"/>
      <c r="EHG1019" s="3"/>
      <c r="EHH1019" s="3"/>
      <c r="EHI1019" s="3"/>
      <c r="EHJ1019" s="3"/>
      <c r="EHK1019" s="3"/>
      <c r="EHL1019" s="3"/>
      <c r="EHM1019" s="3"/>
      <c r="EHN1019" s="3"/>
      <c r="EHO1019" s="3"/>
      <c r="EHP1019" s="3"/>
      <c r="EHQ1019" s="3"/>
      <c r="EHR1019" s="3"/>
      <c r="EHS1019" s="3"/>
      <c r="EHT1019" s="3"/>
      <c r="EHU1019" s="3"/>
      <c r="EHV1019" s="3"/>
      <c r="EHW1019" s="3"/>
      <c r="EHX1019" s="3"/>
      <c r="EHY1019" s="3"/>
      <c r="EHZ1019" s="3"/>
      <c r="EIA1019" s="3"/>
      <c r="EIB1019" s="3"/>
      <c r="EIC1019" s="3"/>
      <c r="EID1019" s="3"/>
      <c r="EIE1019" s="3"/>
      <c r="EIF1019" s="3"/>
      <c r="EIG1019" s="3"/>
      <c r="EIH1019" s="3"/>
      <c r="EII1019" s="3"/>
      <c r="EIJ1019" s="3"/>
      <c r="EIK1019" s="3"/>
      <c r="EIL1019" s="3"/>
      <c r="EIM1019" s="3"/>
      <c r="EIN1019" s="3"/>
      <c r="EIO1019" s="3"/>
      <c r="EIP1019" s="3"/>
      <c r="EIQ1019" s="3"/>
      <c r="EIR1019" s="3"/>
      <c r="EIS1019" s="3"/>
      <c r="EIT1019" s="3"/>
      <c r="EIU1019" s="3"/>
      <c r="EIV1019" s="3"/>
      <c r="EIW1019" s="3"/>
      <c r="EIX1019" s="3"/>
      <c r="EIY1019" s="3"/>
      <c r="EIZ1019" s="3"/>
      <c r="EJA1019" s="3"/>
      <c r="EJB1019" s="3"/>
      <c r="EJC1019" s="3"/>
      <c r="EJD1019" s="3"/>
      <c r="EJE1019" s="3"/>
      <c r="EJF1019" s="3"/>
      <c r="EJG1019" s="3"/>
      <c r="EJH1019" s="3"/>
      <c r="EJI1019" s="3"/>
      <c r="EJJ1019" s="3"/>
      <c r="EJK1019" s="3"/>
      <c r="EJL1019" s="3"/>
      <c r="EJM1019" s="3"/>
      <c r="EJN1019" s="3"/>
      <c r="EJO1019" s="3"/>
      <c r="EJP1019" s="3"/>
      <c r="EJQ1019" s="3"/>
      <c r="EJR1019" s="3"/>
      <c r="EJS1019" s="3"/>
      <c r="EJT1019" s="3"/>
      <c r="EJU1019" s="3"/>
      <c r="EJV1019" s="3"/>
      <c r="EJW1019" s="3"/>
      <c r="EJX1019" s="3"/>
      <c r="EJY1019" s="3"/>
      <c r="EJZ1019" s="3"/>
      <c r="EKA1019" s="3"/>
      <c r="EKB1019" s="3"/>
      <c r="EKC1019" s="3"/>
      <c r="EKD1019" s="3"/>
      <c r="EKE1019" s="3"/>
      <c r="EKF1019" s="3"/>
      <c r="EKG1019" s="3"/>
      <c r="EKH1019" s="3"/>
      <c r="EKI1019" s="3"/>
      <c r="EKJ1019" s="3"/>
      <c r="EKK1019" s="3"/>
      <c r="EKL1019" s="3"/>
      <c r="EKM1019" s="3"/>
      <c r="EKN1019" s="3"/>
      <c r="EKO1019" s="3"/>
      <c r="EKP1019" s="3"/>
      <c r="EKQ1019" s="3"/>
      <c r="EKR1019" s="3"/>
      <c r="EKS1019" s="3"/>
      <c r="EKT1019" s="3"/>
      <c r="EKU1019" s="3"/>
      <c r="EKV1019" s="3"/>
      <c r="EKW1019" s="3"/>
      <c r="EKX1019" s="3"/>
      <c r="EKY1019" s="3"/>
      <c r="EKZ1019" s="3"/>
      <c r="ELA1019" s="3"/>
      <c r="ELB1019" s="3"/>
      <c r="ELC1019" s="3"/>
      <c r="ELD1019" s="3"/>
      <c r="ELE1019" s="3"/>
      <c r="ELF1019" s="3"/>
      <c r="ELG1019" s="3"/>
      <c r="ELH1019" s="3"/>
      <c r="ELI1019" s="3"/>
      <c r="ELJ1019" s="3"/>
      <c r="ELK1019" s="3"/>
      <c r="ELL1019" s="3"/>
      <c r="ELM1019" s="3"/>
      <c r="ELN1019" s="3"/>
      <c r="ELO1019" s="3"/>
      <c r="ELP1019" s="3"/>
      <c r="ELQ1019" s="3"/>
      <c r="ELR1019" s="3"/>
      <c r="ELS1019" s="3"/>
      <c r="ELT1019" s="3"/>
      <c r="ELU1019" s="3"/>
      <c r="ELV1019" s="3"/>
      <c r="ELW1019" s="3"/>
      <c r="ELX1019" s="3"/>
      <c r="ELY1019" s="3"/>
      <c r="ELZ1019" s="3"/>
      <c r="EMA1019" s="3"/>
      <c r="EMB1019" s="3"/>
      <c r="EMC1019" s="3"/>
      <c r="EMD1019" s="3"/>
      <c r="EME1019" s="3"/>
      <c r="EMF1019" s="3"/>
      <c r="EMG1019" s="3"/>
      <c r="EMH1019" s="3"/>
      <c r="EMI1019" s="3"/>
      <c r="EMJ1019" s="3"/>
      <c r="EMK1019" s="3"/>
      <c r="EML1019" s="3"/>
      <c r="EMM1019" s="3"/>
      <c r="EMN1019" s="3"/>
      <c r="EMO1019" s="3"/>
      <c r="EMP1019" s="3"/>
      <c r="EMQ1019" s="3"/>
      <c r="EMR1019" s="3"/>
      <c r="EMS1019" s="3"/>
      <c r="EMT1019" s="3"/>
      <c r="EMU1019" s="3"/>
      <c r="EMV1019" s="3"/>
      <c r="EMW1019" s="3"/>
      <c r="EMX1019" s="3"/>
      <c r="EMY1019" s="3"/>
      <c r="EMZ1019" s="3"/>
      <c r="ENA1019" s="3"/>
      <c r="ENB1019" s="3"/>
      <c r="ENC1019" s="3"/>
      <c r="END1019" s="3"/>
      <c r="ENE1019" s="3"/>
      <c r="ENF1019" s="3"/>
      <c r="ENG1019" s="3"/>
      <c r="ENH1019" s="3"/>
      <c r="ENI1019" s="3"/>
      <c r="ENJ1019" s="3"/>
      <c r="ENK1019" s="3"/>
      <c r="ENL1019" s="3"/>
      <c r="ENM1019" s="3"/>
      <c r="ENN1019" s="3"/>
      <c r="ENO1019" s="3"/>
      <c r="ENP1019" s="3"/>
      <c r="ENQ1019" s="3"/>
      <c r="ENR1019" s="3"/>
      <c r="ENS1019" s="3"/>
      <c r="ENT1019" s="3"/>
      <c r="ENU1019" s="3"/>
      <c r="ENV1019" s="3"/>
      <c r="ENW1019" s="3"/>
      <c r="ENX1019" s="3"/>
      <c r="ENY1019" s="3"/>
      <c r="ENZ1019" s="3"/>
      <c r="EOA1019" s="3"/>
      <c r="EOB1019" s="3"/>
      <c r="EOC1019" s="3"/>
      <c r="EOD1019" s="3"/>
      <c r="EOE1019" s="3"/>
      <c r="EOF1019" s="3"/>
      <c r="EOG1019" s="3"/>
      <c r="EOH1019" s="3"/>
      <c r="EOI1019" s="3"/>
      <c r="EOJ1019" s="3"/>
      <c r="EOK1019" s="3"/>
      <c r="EOL1019" s="3"/>
      <c r="EOM1019" s="3"/>
      <c r="EON1019" s="3"/>
      <c r="EOO1019" s="3"/>
      <c r="EOP1019" s="3"/>
      <c r="EOQ1019" s="3"/>
      <c r="EOR1019" s="3"/>
      <c r="EOS1019" s="3"/>
      <c r="EOT1019" s="3"/>
      <c r="EOU1019" s="3"/>
      <c r="EOV1019" s="3"/>
      <c r="EOW1019" s="3"/>
      <c r="EOX1019" s="3"/>
      <c r="EOY1019" s="3"/>
      <c r="EOZ1019" s="3"/>
      <c r="EPA1019" s="3"/>
      <c r="EPB1019" s="3"/>
      <c r="EPC1019" s="3"/>
      <c r="EPD1019" s="3"/>
      <c r="EPE1019" s="3"/>
      <c r="EPF1019" s="3"/>
      <c r="EPG1019" s="3"/>
      <c r="EPH1019" s="3"/>
      <c r="EPI1019" s="3"/>
      <c r="EPJ1019" s="3"/>
      <c r="EPK1019" s="3"/>
      <c r="EPL1019" s="3"/>
      <c r="EPM1019" s="3"/>
      <c r="EPN1019" s="3"/>
      <c r="EPO1019" s="3"/>
      <c r="EPP1019" s="3"/>
      <c r="EPQ1019" s="3"/>
      <c r="EPR1019" s="3"/>
      <c r="EPS1019" s="3"/>
      <c r="EPT1019" s="3"/>
      <c r="EPU1019" s="3"/>
      <c r="EPV1019" s="3"/>
      <c r="EPW1019" s="3"/>
      <c r="EPX1019" s="3"/>
      <c r="EPY1019" s="3"/>
      <c r="EPZ1019" s="3"/>
      <c r="EQA1019" s="3"/>
      <c r="EQB1019" s="3"/>
      <c r="EQC1019" s="3"/>
      <c r="EQD1019" s="3"/>
      <c r="EQE1019" s="3"/>
      <c r="EQF1019" s="3"/>
      <c r="EQG1019" s="3"/>
      <c r="EQH1019" s="3"/>
      <c r="EQI1019" s="3"/>
      <c r="EQJ1019" s="3"/>
      <c r="EQK1019" s="3"/>
      <c r="EQL1019" s="3"/>
      <c r="EQM1019" s="3"/>
      <c r="EQN1019" s="3"/>
      <c r="EQO1019" s="3"/>
      <c r="EQP1019" s="3"/>
      <c r="EQQ1019" s="3"/>
      <c r="EQR1019" s="3"/>
      <c r="EQS1019" s="3"/>
      <c r="EQT1019" s="3"/>
      <c r="EQU1019" s="3"/>
      <c r="EQV1019" s="3"/>
      <c r="EQW1019" s="3"/>
      <c r="EQX1019" s="3"/>
      <c r="EQY1019" s="3"/>
      <c r="EQZ1019" s="3"/>
      <c r="ERA1019" s="3"/>
      <c r="ERB1019" s="3"/>
      <c r="ERC1019" s="3"/>
      <c r="ERD1019" s="3"/>
      <c r="ERE1019" s="3"/>
      <c r="ERF1019" s="3"/>
      <c r="ERG1019" s="3"/>
      <c r="ERH1019" s="3"/>
      <c r="ERI1019" s="3"/>
      <c r="ERJ1019" s="3"/>
      <c r="ERK1019" s="3"/>
      <c r="ERL1019" s="3"/>
      <c r="ERM1019" s="3"/>
      <c r="ERN1019" s="3"/>
      <c r="ERO1019" s="3"/>
      <c r="ERP1019" s="3"/>
      <c r="ERQ1019" s="3"/>
      <c r="ERR1019" s="3"/>
      <c r="ERS1019" s="3"/>
      <c r="ERT1019" s="3"/>
      <c r="ERU1019" s="3"/>
      <c r="ERV1019" s="3"/>
      <c r="ERW1019" s="3"/>
      <c r="ERX1019" s="3"/>
      <c r="ERY1019" s="3"/>
      <c r="ERZ1019" s="3"/>
      <c r="ESA1019" s="3"/>
      <c r="ESB1019" s="3"/>
      <c r="ESC1019" s="3"/>
      <c r="ESD1019" s="3"/>
      <c r="ESE1019" s="3"/>
      <c r="ESF1019" s="3"/>
      <c r="ESG1019" s="3"/>
      <c r="ESH1019" s="3"/>
      <c r="ESI1019" s="3"/>
      <c r="ESJ1019" s="3"/>
      <c r="ESK1019" s="3"/>
      <c r="ESL1019" s="3"/>
      <c r="ESM1019" s="3"/>
      <c r="ESN1019" s="3"/>
      <c r="ESO1019" s="3"/>
      <c r="ESP1019" s="3"/>
      <c r="ESQ1019" s="3"/>
      <c r="ESR1019" s="3"/>
      <c r="ESS1019" s="3"/>
      <c r="EST1019" s="3"/>
      <c r="ESU1019" s="3"/>
      <c r="ESV1019" s="3"/>
      <c r="ESW1019" s="3"/>
      <c r="ESX1019" s="3"/>
      <c r="ESY1019" s="3"/>
      <c r="ESZ1019" s="3"/>
      <c r="ETA1019" s="3"/>
      <c r="ETB1019" s="3"/>
      <c r="ETC1019" s="3"/>
      <c r="ETD1019" s="3"/>
      <c r="ETE1019" s="3"/>
      <c r="ETF1019" s="3"/>
      <c r="ETG1019" s="3"/>
      <c r="ETH1019" s="3"/>
      <c r="ETI1019" s="3"/>
      <c r="ETJ1019" s="3"/>
      <c r="ETK1019" s="3"/>
      <c r="ETL1019" s="3"/>
      <c r="ETM1019" s="3"/>
      <c r="ETN1019" s="3"/>
      <c r="ETO1019" s="3"/>
      <c r="ETP1019" s="3"/>
      <c r="ETQ1019" s="3"/>
      <c r="ETR1019" s="3"/>
      <c r="ETS1019" s="3"/>
      <c r="ETT1019" s="3"/>
      <c r="ETU1019" s="3"/>
      <c r="ETV1019" s="3"/>
      <c r="ETW1019" s="3"/>
      <c r="ETX1019" s="3"/>
      <c r="ETY1019" s="3"/>
      <c r="ETZ1019" s="3"/>
      <c r="EUA1019" s="3"/>
      <c r="EUB1019" s="3"/>
      <c r="EUC1019" s="3"/>
      <c r="EUD1019" s="3"/>
      <c r="EUE1019" s="3"/>
      <c r="EUF1019" s="3"/>
      <c r="EUG1019" s="3"/>
      <c r="EUH1019" s="3"/>
      <c r="EUI1019" s="3"/>
      <c r="EUJ1019" s="3"/>
      <c r="EUK1019" s="3"/>
      <c r="EUL1019" s="3"/>
      <c r="EUM1019" s="3"/>
      <c r="EUN1019" s="3"/>
      <c r="EUO1019" s="3"/>
      <c r="EUP1019" s="3"/>
      <c r="EUQ1019" s="3"/>
      <c r="EUR1019" s="3"/>
      <c r="EUS1019" s="3"/>
      <c r="EUT1019" s="3"/>
      <c r="EUU1019" s="3"/>
      <c r="EUV1019" s="3"/>
      <c r="EUW1019" s="3"/>
      <c r="EUX1019" s="3"/>
      <c r="EUY1019" s="3"/>
      <c r="EUZ1019" s="3"/>
      <c r="EVA1019" s="3"/>
      <c r="EVB1019" s="3"/>
      <c r="EVC1019" s="3"/>
      <c r="EVD1019" s="3"/>
      <c r="EVE1019" s="3"/>
      <c r="EVF1019" s="3"/>
      <c r="EVG1019" s="3"/>
      <c r="EVH1019" s="3"/>
      <c r="EVI1019" s="3"/>
      <c r="EVJ1019" s="3"/>
      <c r="EVK1019" s="3"/>
      <c r="EVL1019" s="3"/>
      <c r="EVM1019" s="3"/>
      <c r="EVN1019" s="3"/>
      <c r="EVO1019" s="3"/>
      <c r="EVP1019" s="3"/>
      <c r="EVQ1019" s="3"/>
      <c r="EVR1019" s="3"/>
      <c r="EVS1019" s="3"/>
      <c r="EVT1019" s="3"/>
      <c r="EVU1019" s="3"/>
      <c r="EVV1019" s="3"/>
      <c r="EVW1019" s="3"/>
      <c r="EVX1019" s="3"/>
      <c r="EVY1019" s="3"/>
      <c r="EVZ1019" s="3"/>
      <c r="EWA1019" s="3"/>
      <c r="EWB1019" s="3"/>
      <c r="EWC1019" s="3"/>
      <c r="EWD1019" s="3"/>
      <c r="EWE1019" s="3"/>
      <c r="EWF1019" s="3"/>
      <c r="EWG1019" s="3"/>
      <c r="EWH1019" s="3"/>
      <c r="EWI1019" s="3"/>
      <c r="EWJ1019" s="3"/>
      <c r="EWK1019" s="3"/>
      <c r="EWL1019" s="3"/>
      <c r="EWM1019" s="3"/>
      <c r="EWN1019" s="3"/>
      <c r="EWO1019" s="3"/>
      <c r="EWP1019" s="3"/>
      <c r="EWQ1019" s="3"/>
      <c r="EWR1019" s="3"/>
      <c r="EWS1019" s="3"/>
      <c r="EWT1019" s="3"/>
      <c r="EWU1019" s="3"/>
      <c r="EWV1019" s="3"/>
      <c r="EWW1019" s="3"/>
      <c r="EWX1019" s="3"/>
      <c r="EWY1019" s="3"/>
      <c r="EWZ1019" s="3"/>
      <c r="EXA1019" s="3"/>
      <c r="EXB1019" s="3"/>
      <c r="EXC1019" s="3"/>
      <c r="EXD1019" s="3"/>
      <c r="EXE1019" s="3"/>
      <c r="EXF1019" s="3"/>
      <c r="EXG1019" s="3"/>
      <c r="EXH1019" s="3"/>
      <c r="EXI1019" s="3"/>
      <c r="EXJ1019" s="3"/>
      <c r="EXK1019" s="3"/>
      <c r="EXL1019" s="3"/>
      <c r="EXM1019" s="3"/>
      <c r="EXN1019" s="3"/>
      <c r="EXO1019" s="3"/>
      <c r="EXP1019" s="3"/>
      <c r="EXQ1019" s="3"/>
      <c r="EXR1019" s="3"/>
      <c r="EXS1019" s="3"/>
      <c r="EXT1019" s="3"/>
      <c r="EXU1019" s="3"/>
      <c r="EXV1019" s="3"/>
      <c r="EXW1019" s="3"/>
      <c r="EXX1019" s="3"/>
      <c r="EXY1019" s="3"/>
      <c r="EXZ1019" s="3"/>
      <c r="EYA1019" s="3"/>
      <c r="EYB1019" s="3"/>
      <c r="EYC1019" s="3"/>
      <c r="EYD1019" s="3"/>
      <c r="EYE1019" s="3"/>
      <c r="EYF1019" s="3"/>
      <c r="EYG1019" s="3"/>
      <c r="EYH1019" s="3"/>
      <c r="EYI1019" s="3"/>
      <c r="EYJ1019" s="3"/>
      <c r="EYK1019" s="3"/>
      <c r="EYL1019" s="3"/>
      <c r="EYM1019" s="3"/>
      <c r="EYN1019" s="3"/>
      <c r="EYO1019" s="3"/>
      <c r="EYP1019" s="3"/>
      <c r="EYQ1019" s="3"/>
      <c r="EYR1019" s="3"/>
      <c r="EYS1019" s="3"/>
      <c r="EYT1019" s="3"/>
      <c r="EYU1019" s="3"/>
      <c r="EYV1019" s="3"/>
      <c r="EYW1019" s="3"/>
      <c r="EYX1019" s="3"/>
      <c r="EYY1019" s="3"/>
      <c r="EYZ1019" s="3"/>
      <c r="EZA1019" s="3"/>
      <c r="EZB1019" s="3"/>
      <c r="EZC1019" s="3"/>
      <c r="EZD1019" s="3"/>
      <c r="EZE1019" s="3"/>
      <c r="EZF1019" s="3"/>
      <c r="EZG1019" s="3"/>
      <c r="EZH1019" s="3"/>
      <c r="EZI1019" s="3"/>
      <c r="EZJ1019" s="3"/>
      <c r="EZK1019" s="3"/>
      <c r="EZL1019" s="3"/>
      <c r="EZM1019" s="3"/>
      <c r="EZN1019" s="3"/>
      <c r="EZO1019" s="3"/>
      <c r="EZP1019" s="3"/>
      <c r="EZQ1019" s="3"/>
      <c r="EZR1019" s="3"/>
      <c r="EZS1019" s="3"/>
      <c r="EZT1019" s="3"/>
      <c r="EZU1019" s="3"/>
      <c r="EZV1019" s="3"/>
      <c r="EZW1019" s="3"/>
      <c r="EZX1019" s="3"/>
      <c r="EZY1019" s="3"/>
      <c r="EZZ1019" s="3"/>
      <c r="FAA1019" s="3"/>
      <c r="FAB1019" s="3"/>
      <c r="FAC1019" s="3"/>
      <c r="FAD1019" s="3"/>
      <c r="FAE1019" s="3"/>
      <c r="FAF1019" s="3"/>
      <c r="FAG1019" s="3"/>
      <c r="FAH1019" s="3"/>
      <c r="FAI1019" s="3"/>
      <c r="FAJ1019" s="3"/>
      <c r="FAK1019" s="3"/>
      <c r="FAL1019" s="3"/>
      <c r="FAM1019" s="3"/>
      <c r="FAN1019" s="3"/>
      <c r="FAO1019" s="3"/>
      <c r="FAP1019" s="3"/>
      <c r="FAQ1019" s="3"/>
      <c r="FAR1019" s="3"/>
      <c r="FAS1019" s="3"/>
      <c r="FAT1019" s="3"/>
      <c r="FAU1019" s="3"/>
      <c r="FAV1019" s="3"/>
      <c r="FAW1019" s="3"/>
      <c r="FAX1019" s="3"/>
      <c r="FAY1019" s="3"/>
      <c r="FAZ1019" s="3"/>
      <c r="FBA1019" s="3"/>
      <c r="FBB1019" s="3"/>
      <c r="FBC1019" s="3"/>
      <c r="FBD1019" s="3"/>
      <c r="FBE1019" s="3"/>
      <c r="FBF1019" s="3"/>
      <c r="FBG1019" s="3"/>
      <c r="FBH1019" s="3"/>
      <c r="FBI1019" s="3"/>
      <c r="FBJ1019" s="3"/>
      <c r="FBK1019" s="3"/>
      <c r="FBL1019" s="3"/>
      <c r="FBM1019" s="3"/>
      <c r="FBN1019" s="3"/>
      <c r="FBO1019" s="3"/>
      <c r="FBP1019" s="3"/>
      <c r="FBQ1019" s="3"/>
      <c r="FBR1019" s="3"/>
      <c r="FBS1019" s="3"/>
      <c r="FBT1019" s="3"/>
      <c r="FBU1019" s="3"/>
      <c r="FBV1019" s="3"/>
      <c r="FBW1019" s="3"/>
      <c r="FBX1019" s="3"/>
      <c r="FBY1019" s="3"/>
      <c r="FBZ1019" s="3"/>
      <c r="FCA1019" s="3"/>
      <c r="FCB1019" s="3"/>
      <c r="FCC1019" s="3"/>
      <c r="FCD1019" s="3"/>
      <c r="FCE1019" s="3"/>
      <c r="FCF1019" s="3"/>
      <c r="FCG1019" s="3"/>
      <c r="FCH1019" s="3"/>
      <c r="FCI1019" s="3"/>
      <c r="FCJ1019" s="3"/>
      <c r="FCK1019" s="3"/>
      <c r="FCL1019" s="3"/>
      <c r="FCM1019" s="3"/>
      <c r="FCN1019" s="3"/>
      <c r="FCO1019" s="3"/>
      <c r="FCP1019" s="3"/>
      <c r="FCQ1019" s="3"/>
      <c r="FCR1019" s="3"/>
      <c r="FCS1019" s="3"/>
      <c r="FCT1019" s="3"/>
      <c r="FCU1019" s="3"/>
      <c r="FCV1019" s="3"/>
      <c r="FCW1019" s="3"/>
      <c r="FCX1019" s="3"/>
      <c r="FCY1019" s="3"/>
      <c r="FCZ1019" s="3"/>
      <c r="FDA1019" s="3"/>
      <c r="FDB1019" s="3"/>
      <c r="FDC1019" s="3"/>
      <c r="FDD1019" s="3"/>
      <c r="FDE1019" s="3"/>
      <c r="FDF1019" s="3"/>
      <c r="FDG1019" s="3"/>
      <c r="FDH1019" s="3"/>
      <c r="FDI1019" s="3"/>
      <c r="FDJ1019" s="3"/>
      <c r="FDK1019" s="3"/>
      <c r="FDL1019" s="3"/>
      <c r="FDM1019" s="3"/>
      <c r="FDN1019" s="3"/>
      <c r="FDO1019" s="3"/>
      <c r="FDP1019" s="3"/>
      <c r="FDQ1019" s="3"/>
      <c r="FDR1019" s="3"/>
      <c r="FDS1019" s="3"/>
      <c r="FDT1019" s="3"/>
      <c r="FDU1019" s="3"/>
      <c r="FDV1019" s="3"/>
      <c r="FDW1019" s="3"/>
      <c r="FDX1019" s="3"/>
      <c r="FDY1019" s="3"/>
      <c r="FDZ1019" s="3"/>
      <c r="FEA1019" s="3"/>
      <c r="FEB1019" s="3"/>
      <c r="FEC1019" s="3"/>
      <c r="FED1019" s="3"/>
      <c r="FEE1019" s="3"/>
      <c r="FEF1019" s="3"/>
      <c r="FEG1019" s="3"/>
      <c r="FEH1019" s="3"/>
      <c r="FEI1019" s="3"/>
      <c r="FEJ1019" s="3"/>
      <c r="FEK1019" s="3"/>
      <c r="FEL1019" s="3"/>
      <c r="FEM1019" s="3"/>
      <c r="FEN1019" s="3"/>
      <c r="FEO1019" s="3"/>
      <c r="FEP1019" s="3"/>
      <c r="FEQ1019" s="3"/>
      <c r="FER1019" s="3"/>
      <c r="FES1019" s="3"/>
      <c r="FET1019" s="3"/>
      <c r="FEU1019" s="3"/>
      <c r="FEV1019" s="3"/>
      <c r="FEW1019" s="3"/>
      <c r="FEX1019" s="3"/>
      <c r="FEY1019" s="3"/>
      <c r="FEZ1019" s="3"/>
      <c r="FFA1019" s="3"/>
      <c r="FFB1019" s="3"/>
      <c r="FFC1019" s="3"/>
      <c r="FFD1019" s="3"/>
      <c r="FFE1019" s="3"/>
      <c r="FFF1019" s="3"/>
      <c r="FFG1019" s="3"/>
      <c r="FFH1019" s="3"/>
      <c r="FFI1019" s="3"/>
      <c r="FFJ1019" s="3"/>
      <c r="FFK1019" s="3"/>
      <c r="FFL1019" s="3"/>
      <c r="FFM1019" s="3"/>
      <c r="FFN1019" s="3"/>
      <c r="FFO1019" s="3"/>
      <c r="FFP1019" s="3"/>
      <c r="FFQ1019" s="3"/>
      <c r="FFR1019" s="3"/>
      <c r="FFS1019" s="3"/>
      <c r="FFT1019" s="3"/>
      <c r="FFU1019" s="3"/>
      <c r="FFV1019" s="3"/>
      <c r="FFW1019" s="3"/>
      <c r="FFX1019" s="3"/>
      <c r="FFY1019" s="3"/>
      <c r="FFZ1019" s="3"/>
      <c r="FGA1019" s="3"/>
      <c r="FGB1019" s="3"/>
      <c r="FGC1019" s="3"/>
      <c r="FGD1019" s="3"/>
      <c r="FGE1019" s="3"/>
      <c r="FGF1019" s="3"/>
      <c r="FGG1019" s="3"/>
      <c r="FGH1019" s="3"/>
      <c r="FGI1019" s="3"/>
      <c r="FGJ1019" s="3"/>
      <c r="FGK1019" s="3"/>
      <c r="FGL1019" s="3"/>
      <c r="FGM1019" s="3"/>
      <c r="FGN1019" s="3"/>
      <c r="FGO1019" s="3"/>
      <c r="FGP1019" s="3"/>
      <c r="FGQ1019" s="3"/>
      <c r="FGR1019" s="3"/>
      <c r="FGS1019" s="3"/>
      <c r="FGT1019" s="3"/>
      <c r="FGU1019" s="3"/>
      <c r="FGV1019" s="3"/>
      <c r="FGW1019" s="3"/>
      <c r="FGX1019" s="3"/>
      <c r="FGY1019" s="3"/>
      <c r="FGZ1019" s="3"/>
      <c r="FHA1019" s="3"/>
      <c r="FHB1019" s="3"/>
      <c r="FHC1019" s="3"/>
      <c r="FHD1019" s="3"/>
      <c r="FHE1019" s="3"/>
      <c r="FHF1019" s="3"/>
      <c r="FHG1019" s="3"/>
      <c r="FHH1019" s="3"/>
      <c r="FHI1019" s="3"/>
      <c r="FHJ1019" s="3"/>
      <c r="FHK1019" s="3"/>
      <c r="FHL1019" s="3"/>
      <c r="FHM1019" s="3"/>
      <c r="FHN1019" s="3"/>
      <c r="FHO1019" s="3"/>
      <c r="FHP1019" s="3"/>
      <c r="FHQ1019" s="3"/>
      <c r="FHR1019" s="3"/>
      <c r="FHS1019" s="3"/>
      <c r="FHT1019" s="3"/>
      <c r="FHU1019" s="3"/>
      <c r="FHV1019" s="3"/>
      <c r="FHW1019" s="3"/>
      <c r="FHX1019" s="3"/>
      <c r="FHY1019" s="3"/>
      <c r="FHZ1019" s="3"/>
      <c r="FIA1019" s="3"/>
      <c r="FIB1019" s="3"/>
      <c r="FIC1019" s="3"/>
      <c r="FID1019" s="3"/>
      <c r="FIE1019" s="3"/>
      <c r="FIF1019" s="3"/>
      <c r="FIG1019" s="3"/>
      <c r="FIH1019" s="3"/>
      <c r="FII1019" s="3"/>
      <c r="FIJ1019" s="3"/>
      <c r="FIK1019" s="3"/>
      <c r="FIL1019" s="3"/>
      <c r="FIM1019" s="3"/>
      <c r="FIN1019" s="3"/>
      <c r="FIO1019" s="3"/>
      <c r="FIP1019" s="3"/>
      <c r="FIQ1019" s="3"/>
      <c r="FIR1019" s="3"/>
      <c r="FIS1019" s="3"/>
      <c r="FIT1019" s="3"/>
      <c r="FIU1019" s="3"/>
      <c r="FIV1019" s="3"/>
      <c r="FIW1019" s="3"/>
      <c r="FIX1019" s="3"/>
      <c r="FIY1019" s="3"/>
      <c r="FIZ1019" s="3"/>
      <c r="FJA1019" s="3"/>
      <c r="FJB1019" s="3"/>
      <c r="FJC1019" s="3"/>
      <c r="FJD1019" s="3"/>
      <c r="FJE1019" s="3"/>
      <c r="FJF1019" s="3"/>
      <c r="FJG1019" s="3"/>
      <c r="FJH1019" s="3"/>
      <c r="FJI1019" s="3"/>
      <c r="FJJ1019" s="3"/>
      <c r="FJK1019" s="3"/>
      <c r="FJL1019" s="3"/>
      <c r="FJM1019" s="3"/>
      <c r="FJN1019" s="3"/>
      <c r="FJO1019" s="3"/>
      <c r="FJP1019" s="3"/>
      <c r="FJQ1019" s="3"/>
      <c r="FJR1019" s="3"/>
      <c r="FJS1019" s="3"/>
      <c r="FJT1019" s="3"/>
      <c r="FJU1019" s="3"/>
      <c r="FJV1019" s="3"/>
      <c r="FJW1019" s="3"/>
      <c r="FJX1019" s="3"/>
      <c r="FJY1019" s="3"/>
      <c r="FJZ1019" s="3"/>
      <c r="FKA1019" s="3"/>
      <c r="FKB1019" s="3"/>
      <c r="FKC1019" s="3"/>
      <c r="FKD1019" s="3"/>
      <c r="FKE1019" s="3"/>
      <c r="FKF1019" s="3"/>
      <c r="FKG1019" s="3"/>
      <c r="FKH1019" s="3"/>
      <c r="FKI1019" s="3"/>
      <c r="FKJ1019" s="3"/>
      <c r="FKK1019" s="3"/>
      <c r="FKL1019" s="3"/>
      <c r="FKM1019" s="3"/>
      <c r="FKN1019" s="3"/>
      <c r="FKO1019" s="3"/>
      <c r="FKP1019" s="3"/>
      <c r="FKQ1019" s="3"/>
      <c r="FKR1019" s="3"/>
      <c r="FKS1019" s="3"/>
      <c r="FKT1019" s="3"/>
      <c r="FKU1019" s="3"/>
      <c r="FKV1019" s="3"/>
      <c r="FKW1019" s="3"/>
      <c r="FKX1019" s="3"/>
      <c r="FKY1019" s="3"/>
      <c r="FKZ1019" s="3"/>
      <c r="FLA1019" s="3"/>
      <c r="FLB1019" s="3"/>
      <c r="FLC1019" s="3"/>
      <c r="FLD1019" s="3"/>
      <c r="FLE1019" s="3"/>
      <c r="FLF1019" s="3"/>
      <c r="FLG1019" s="3"/>
      <c r="FLH1019" s="3"/>
      <c r="FLI1019" s="3"/>
      <c r="FLJ1019" s="3"/>
      <c r="FLK1019" s="3"/>
      <c r="FLL1019" s="3"/>
      <c r="FLM1019" s="3"/>
      <c r="FLN1019" s="3"/>
      <c r="FLO1019" s="3"/>
      <c r="FLP1019" s="3"/>
      <c r="FLQ1019" s="3"/>
      <c r="FLR1019" s="3"/>
      <c r="FLS1019" s="3"/>
      <c r="FLT1019" s="3"/>
      <c r="FLU1019" s="3"/>
      <c r="FLV1019" s="3"/>
      <c r="FLW1019" s="3"/>
      <c r="FLX1019" s="3"/>
      <c r="FLY1019" s="3"/>
      <c r="FLZ1019" s="3"/>
      <c r="FMA1019" s="3"/>
      <c r="FMB1019" s="3"/>
      <c r="FMC1019" s="3"/>
      <c r="FMD1019" s="3"/>
      <c r="FME1019" s="3"/>
      <c r="FMF1019" s="3"/>
      <c r="FMG1019" s="3"/>
      <c r="FMH1019" s="3"/>
      <c r="FMI1019" s="3"/>
      <c r="FMJ1019" s="3"/>
      <c r="FMK1019" s="3"/>
      <c r="FML1019" s="3"/>
      <c r="FMM1019" s="3"/>
      <c r="FMN1019" s="3"/>
      <c r="FMO1019" s="3"/>
      <c r="FMP1019" s="3"/>
      <c r="FMQ1019" s="3"/>
      <c r="FMR1019" s="3"/>
      <c r="FMS1019" s="3"/>
      <c r="FMT1019" s="3"/>
      <c r="FMU1019" s="3"/>
      <c r="FMV1019" s="3"/>
      <c r="FMW1019" s="3"/>
      <c r="FMX1019" s="3"/>
      <c r="FMY1019" s="3"/>
      <c r="FMZ1019" s="3"/>
      <c r="FNA1019" s="3"/>
      <c r="FNB1019" s="3"/>
      <c r="FNC1019" s="3"/>
      <c r="FND1019" s="3"/>
      <c r="FNE1019" s="3"/>
      <c r="FNF1019" s="3"/>
      <c r="FNG1019" s="3"/>
      <c r="FNH1019" s="3"/>
      <c r="FNI1019" s="3"/>
      <c r="FNJ1019" s="3"/>
      <c r="FNK1019" s="3"/>
      <c r="FNL1019" s="3"/>
      <c r="FNM1019" s="3"/>
      <c r="FNN1019" s="3"/>
      <c r="FNO1019" s="3"/>
      <c r="FNP1019" s="3"/>
      <c r="FNQ1019" s="3"/>
      <c r="FNR1019" s="3"/>
      <c r="FNS1019" s="3"/>
      <c r="FNT1019" s="3"/>
      <c r="FNU1019" s="3"/>
      <c r="FNV1019" s="3"/>
      <c r="FNW1019" s="3"/>
      <c r="FNX1019" s="3"/>
      <c r="FNY1019" s="3"/>
      <c r="FNZ1019" s="3"/>
      <c r="FOA1019" s="3"/>
      <c r="FOB1019" s="3"/>
      <c r="FOC1019" s="3"/>
      <c r="FOD1019" s="3"/>
      <c r="FOE1019" s="3"/>
      <c r="FOF1019" s="3"/>
      <c r="FOG1019" s="3"/>
      <c r="FOH1019" s="3"/>
      <c r="FOI1019" s="3"/>
      <c r="FOJ1019" s="3"/>
      <c r="FOK1019" s="3"/>
      <c r="FOL1019" s="3"/>
      <c r="FOM1019" s="3"/>
      <c r="FON1019" s="3"/>
      <c r="FOO1019" s="3"/>
      <c r="FOP1019" s="3"/>
      <c r="FOQ1019" s="3"/>
      <c r="FOR1019" s="3"/>
      <c r="FOS1019" s="3"/>
      <c r="FOT1019" s="3"/>
      <c r="FOU1019" s="3"/>
      <c r="FOV1019" s="3"/>
      <c r="FOW1019" s="3"/>
      <c r="FOX1019" s="3"/>
      <c r="FOY1019" s="3"/>
      <c r="FOZ1019" s="3"/>
      <c r="FPA1019" s="3"/>
      <c r="FPB1019" s="3"/>
      <c r="FPC1019" s="3"/>
      <c r="FPD1019" s="3"/>
      <c r="FPE1019" s="3"/>
      <c r="FPF1019" s="3"/>
      <c r="FPG1019" s="3"/>
      <c r="FPH1019" s="3"/>
      <c r="FPI1019" s="3"/>
      <c r="FPJ1019" s="3"/>
      <c r="FPK1019" s="3"/>
      <c r="FPL1019" s="3"/>
      <c r="FPM1019" s="3"/>
      <c r="FPN1019" s="3"/>
      <c r="FPO1019" s="3"/>
      <c r="FPP1019" s="3"/>
      <c r="FPQ1019" s="3"/>
      <c r="FPR1019" s="3"/>
      <c r="FPS1019" s="3"/>
      <c r="FPT1019" s="3"/>
      <c r="FPU1019" s="3"/>
      <c r="FPV1019" s="3"/>
      <c r="FPW1019" s="3"/>
      <c r="FPX1019" s="3"/>
      <c r="FPY1019" s="3"/>
      <c r="FPZ1019" s="3"/>
      <c r="FQA1019" s="3"/>
      <c r="FQB1019" s="3"/>
      <c r="FQC1019" s="3"/>
      <c r="FQD1019" s="3"/>
      <c r="FQE1019" s="3"/>
      <c r="FQF1019" s="3"/>
      <c r="FQG1019" s="3"/>
      <c r="FQH1019" s="3"/>
      <c r="FQI1019" s="3"/>
      <c r="FQJ1019" s="3"/>
      <c r="FQK1019" s="3"/>
      <c r="FQL1019" s="3"/>
      <c r="FQM1019" s="3"/>
      <c r="FQN1019" s="3"/>
      <c r="FQO1019" s="3"/>
      <c r="FQP1019" s="3"/>
      <c r="FQQ1019" s="3"/>
      <c r="FQR1019" s="3"/>
      <c r="FQS1019" s="3"/>
      <c r="FQT1019" s="3"/>
      <c r="FQU1019" s="3"/>
      <c r="FQV1019" s="3"/>
      <c r="FQW1019" s="3"/>
      <c r="FQX1019" s="3"/>
      <c r="FQY1019" s="3"/>
      <c r="FQZ1019" s="3"/>
      <c r="FRA1019" s="3"/>
      <c r="FRB1019" s="3"/>
      <c r="FRC1019" s="3"/>
      <c r="FRD1019" s="3"/>
      <c r="FRE1019" s="3"/>
      <c r="FRF1019" s="3"/>
      <c r="FRG1019" s="3"/>
      <c r="FRH1019" s="3"/>
      <c r="FRI1019" s="3"/>
      <c r="FRJ1019" s="3"/>
      <c r="FRK1019" s="3"/>
      <c r="FRL1019" s="3"/>
      <c r="FRM1019" s="3"/>
      <c r="FRN1019" s="3"/>
      <c r="FRO1019" s="3"/>
      <c r="FRP1019" s="3"/>
      <c r="FRQ1019" s="3"/>
      <c r="FRR1019" s="3"/>
      <c r="FRS1019" s="3"/>
      <c r="FRT1019" s="3"/>
      <c r="FRU1019" s="3"/>
      <c r="FRV1019" s="3"/>
      <c r="FRW1019" s="3"/>
      <c r="FRX1019" s="3"/>
      <c r="FRY1019" s="3"/>
      <c r="FRZ1019" s="3"/>
      <c r="FSA1019" s="3"/>
      <c r="FSB1019" s="3"/>
      <c r="FSC1019" s="3"/>
      <c r="FSD1019" s="3"/>
      <c r="FSE1019" s="3"/>
      <c r="FSF1019" s="3"/>
      <c r="FSG1019" s="3"/>
      <c r="FSH1019" s="3"/>
      <c r="FSI1019" s="3"/>
      <c r="FSJ1019" s="3"/>
      <c r="FSK1019" s="3"/>
      <c r="FSL1019" s="3"/>
      <c r="FSM1019" s="3"/>
      <c r="FSN1019" s="3"/>
      <c r="FSO1019" s="3"/>
      <c r="FSP1019" s="3"/>
      <c r="FSQ1019" s="3"/>
      <c r="FSR1019" s="3"/>
      <c r="FSS1019" s="3"/>
      <c r="FST1019" s="3"/>
      <c r="FSU1019" s="3"/>
      <c r="FSV1019" s="3"/>
      <c r="FSW1019" s="3"/>
      <c r="FSX1019" s="3"/>
      <c r="FSY1019" s="3"/>
      <c r="FSZ1019" s="3"/>
      <c r="FTA1019" s="3"/>
      <c r="FTB1019" s="3"/>
      <c r="FTC1019" s="3"/>
      <c r="FTD1019" s="3"/>
      <c r="FTE1019" s="3"/>
      <c r="FTF1019" s="3"/>
      <c r="FTG1019" s="3"/>
      <c r="FTH1019" s="3"/>
      <c r="FTI1019" s="3"/>
      <c r="FTJ1019" s="3"/>
      <c r="FTK1019" s="3"/>
      <c r="FTL1019" s="3"/>
      <c r="FTM1019" s="3"/>
      <c r="FTN1019" s="3"/>
      <c r="FTO1019" s="3"/>
      <c r="FTP1019" s="3"/>
      <c r="FTQ1019" s="3"/>
      <c r="FTR1019" s="3"/>
      <c r="FTS1019" s="3"/>
      <c r="FTT1019" s="3"/>
      <c r="FTU1019" s="3"/>
      <c r="FTV1019" s="3"/>
      <c r="FTW1019" s="3"/>
      <c r="FTX1019" s="3"/>
      <c r="FTY1019" s="3"/>
      <c r="FTZ1019" s="3"/>
      <c r="FUA1019" s="3"/>
      <c r="FUB1019" s="3"/>
      <c r="FUC1019" s="3"/>
      <c r="FUD1019" s="3"/>
      <c r="FUE1019" s="3"/>
      <c r="FUF1019" s="3"/>
      <c r="FUG1019" s="3"/>
      <c r="FUH1019" s="3"/>
      <c r="FUI1019" s="3"/>
      <c r="FUJ1019" s="3"/>
      <c r="FUK1019" s="3"/>
      <c r="FUL1019" s="3"/>
      <c r="FUM1019" s="3"/>
      <c r="FUN1019" s="3"/>
      <c r="FUO1019" s="3"/>
      <c r="FUP1019" s="3"/>
      <c r="FUQ1019" s="3"/>
      <c r="FUR1019" s="3"/>
      <c r="FUS1019" s="3"/>
      <c r="FUT1019" s="3"/>
      <c r="FUU1019" s="3"/>
      <c r="FUV1019" s="3"/>
      <c r="FUW1019" s="3"/>
      <c r="FUX1019" s="3"/>
      <c r="FUY1019" s="3"/>
      <c r="FUZ1019" s="3"/>
      <c r="FVA1019" s="3"/>
      <c r="FVB1019" s="3"/>
      <c r="FVC1019" s="3"/>
      <c r="FVD1019" s="3"/>
      <c r="FVE1019" s="3"/>
      <c r="FVF1019" s="3"/>
      <c r="FVG1019" s="3"/>
      <c r="FVH1019" s="3"/>
      <c r="FVI1019" s="3"/>
      <c r="FVJ1019" s="3"/>
      <c r="FVK1019" s="3"/>
      <c r="FVL1019" s="3"/>
      <c r="FVM1019" s="3"/>
      <c r="FVN1019" s="3"/>
      <c r="FVO1019" s="3"/>
      <c r="FVP1019" s="3"/>
      <c r="FVQ1019" s="3"/>
      <c r="FVR1019" s="3"/>
      <c r="FVS1019" s="3"/>
      <c r="FVT1019" s="3"/>
      <c r="FVU1019" s="3"/>
      <c r="FVV1019" s="3"/>
      <c r="FVW1019" s="3"/>
      <c r="FVX1019" s="3"/>
      <c r="FVY1019" s="3"/>
      <c r="FVZ1019" s="3"/>
      <c r="FWA1019" s="3"/>
      <c r="FWB1019" s="3"/>
      <c r="FWC1019" s="3"/>
      <c r="FWD1019" s="3"/>
      <c r="FWE1019" s="3"/>
      <c r="FWF1019" s="3"/>
      <c r="FWG1019" s="3"/>
      <c r="FWH1019" s="3"/>
      <c r="FWI1019" s="3"/>
      <c r="FWJ1019" s="3"/>
      <c r="FWK1019" s="3"/>
      <c r="FWL1019" s="3"/>
      <c r="FWM1019" s="3"/>
      <c r="FWN1019" s="3"/>
      <c r="FWO1019" s="3"/>
      <c r="FWP1019" s="3"/>
      <c r="FWQ1019" s="3"/>
      <c r="FWR1019" s="3"/>
      <c r="FWS1019" s="3"/>
      <c r="FWT1019" s="3"/>
      <c r="FWU1019" s="3"/>
      <c r="FWV1019" s="3"/>
      <c r="FWW1019" s="3"/>
      <c r="FWX1019" s="3"/>
      <c r="FWY1019" s="3"/>
      <c r="FWZ1019" s="3"/>
      <c r="FXA1019" s="3"/>
      <c r="FXB1019" s="3"/>
      <c r="FXC1019" s="3"/>
      <c r="FXD1019" s="3"/>
      <c r="FXE1019" s="3"/>
      <c r="FXF1019" s="3"/>
      <c r="FXG1019" s="3"/>
      <c r="FXH1019" s="3"/>
      <c r="FXI1019" s="3"/>
      <c r="FXJ1019" s="3"/>
      <c r="FXK1019" s="3"/>
      <c r="FXL1019" s="3"/>
      <c r="FXM1019" s="3"/>
      <c r="FXN1019" s="3"/>
      <c r="FXO1019" s="3"/>
      <c r="FXP1019" s="3"/>
      <c r="FXQ1019" s="3"/>
      <c r="FXR1019" s="3"/>
      <c r="FXS1019" s="3"/>
      <c r="FXT1019" s="3"/>
      <c r="FXU1019" s="3"/>
      <c r="FXV1019" s="3"/>
      <c r="FXW1019" s="3"/>
      <c r="FXX1019" s="3"/>
      <c r="FXY1019" s="3"/>
      <c r="FXZ1019" s="3"/>
      <c r="FYA1019" s="3"/>
      <c r="FYB1019" s="3"/>
      <c r="FYC1019" s="3"/>
      <c r="FYD1019" s="3"/>
      <c r="FYE1019" s="3"/>
      <c r="FYF1019" s="3"/>
      <c r="FYG1019" s="3"/>
      <c r="FYH1019" s="3"/>
      <c r="FYI1019" s="3"/>
      <c r="FYJ1019" s="3"/>
      <c r="FYK1019" s="3"/>
      <c r="FYL1019" s="3"/>
      <c r="FYM1019" s="3"/>
      <c r="FYN1019" s="3"/>
      <c r="FYO1019" s="3"/>
      <c r="FYP1019" s="3"/>
      <c r="FYQ1019" s="3"/>
      <c r="FYR1019" s="3"/>
      <c r="FYS1019" s="3"/>
      <c r="FYT1019" s="3"/>
      <c r="FYU1019" s="3"/>
      <c r="FYV1019" s="3"/>
      <c r="FYW1019" s="3"/>
      <c r="FYX1019" s="3"/>
      <c r="FYY1019" s="3"/>
      <c r="FYZ1019" s="3"/>
      <c r="FZA1019" s="3"/>
      <c r="FZB1019" s="3"/>
      <c r="FZC1019" s="3"/>
      <c r="FZD1019" s="3"/>
      <c r="FZE1019" s="3"/>
      <c r="FZF1019" s="3"/>
      <c r="FZG1019" s="3"/>
      <c r="FZH1019" s="3"/>
      <c r="FZI1019" s="3"/>
      <c r="FZJ1019" s="3"/>
      <c r="FZK1019" s="3"/>
      <c r="FZL1019" s="3"/>
      <c r="FZM1019" s="3"/>
      <c r="FZN1019" s="3"/>
      <c r="FZO1019" s="3"/>
      <c r="FZP1019" s="3"/>
      <c r="FZQ1019" s="3"/>
      <c r="FZR1019" s="3"/>
      <c r="FZS1019" s="3"/>
      <c r="FZT1019" s="3"/>
      <c r="FZU1019" s="3"/>
      <c r="FZV1019" s="3"/>
      <c r="FZW1019" s="3"/>
      <c r="FZX1019" s="3"/>
      <c r="FZY1019" s="3"/>
      <c r="FZZ1019" s="3"/>
      <c r="GAA1019" s="3"/>
      <c r="GAB1019" s="3"/>
      <c r="GAC1019" s="3"/>
      <c r="GAD1019" s="3"/>
      <c r="GAE1019" s="3"/>
      <c r="GAF1019" s="3"/>
      <c r="GAG1019" s="3"/>
      <c r="GAH1019" s="3"/>
      <c r="GAI1019" s="3"/>
      <c r="GAJ1019" s="3"/>
      <c r="GAK1019" s="3"/>
      <c r="GAL1019" s="3"/>
      <c r="GAM1019" s="3"/>
      <c r="GAN1019" s="3"/>
      <c r="GAO1019" s="3"/>
      <c r="GAP1019" s="3"/>
      <c r="GAQ1019" s="3"/>
      <c r="GAR1019" s="3"/>
      <c r="GAS1019" s="3"/>
      <c r="GAT1019" s="3"/>
      <c r="GAU1019" s="3"/>
      <c r="GAV1019" s="3"/>
      <c r="GAW1019" s="3"/>
      <c r="GAX1019" s="3"/>
      <c r="GAY1019" s="3"/>
      <c r="GAZ1019" s="3"/>
      <c r="GBA1019" s="3"/>
      <c r="GBB1019" s="3"/>
      <c r="GBC1019" s="3"/>
      <c r="GBD1019" s="3"/>
      <c r="GBE1019" s="3"/>
      <c r="GBF1019" s="3"/>
      <c r="GBG1019" s="3"/>
      <c r="GBH1019" s="3"/>
      <c r="GBI1019" s="3"/>
      <c r="GBJ1019" s="3"/>
      <c r="GBK1019" s="3"/>
      <c r="GBL1019" s="3"/>
      <c r="GBM1019" s="3"/>
      <c r="GBN1019" s="3"/>
      <c r="GBO1019" s="3"/>
      <c r="GBP1019" s="3"/>
      <c r="GBQ1019" s="3"/>
      <c r="GBR1019" s="3"/>
      <c r="GBS1019" s="3"/>
      <c r="GBT1019" s="3"/>
      <c r="GBU1019" s="3"/>
      <c r="GBV1019" s="3"/>
      <c r="GBW1019" s="3"/>
      <c r="GBX1019" s="3"/>
      <c r="GBY1019" s="3"/>
      <c r="GBZ1019" s="3"/>
      <c r="GCA1019" s="3"/>
      <c r="GCB1019" s="3"/>
      <c r="GCC1019" s="3"/>
      <c r="GCD1019" s="3"/>
      <c r="GCE1019" s="3"/>
      <c r="GCF1019" s="3"/>
      <c r="GCG1019" s="3"/>
      <c r="GCH1019" s="3"/>
      <c r="GCI1019" s="3"/>
      <c r="GCJ1019" s="3"/>
      <c r="GCK1019" s="3"/>
      <c r="GCL1019" s="3"/>
      <c r="GCM1019" s="3"/>
      <c r="GCN1019" s="3"/>
      <c r="GCO1019" s="3"/>
      <c r="GCP1019" s="3"/>
      <c r="GCQ1019" s="3"/>
      <c r="GCR1019" s="3"/>
      <c r="GCS1019" s="3"/>
      <c r="GCT1019" s="3"/>
      <c r="GCU1019" s="3"/>
      <c r="GCV1019" s="3"/>
      <c r="GCW1019" s="3"/>
      <c r="GCX1019" s="3"/>
      <c r="GCY1019" s="3"/>
      <c r="GCZ1019" s="3"/>
      <c r="GDA1019" s="3"/>
      <c r="GDB1019" s="3"/>
      <c r="GDC1019" s="3"/>
      <c r="GDD1019" s="3"/>
      <c r="GDE1019" s="3"/>
      <c r="GDF1019" s="3"/>
      <c r="GDG1019" s="3"/>
      <c r="GDH1019" s="3"/>
      <c r="GDI1019" s="3"/>
      <c r="GDJ1019" s="3"/>
      <c r="GDK1019" s="3"/>
      <c r="GDL1019" s="3"/>
      <c r="GDM1019" s="3"/>
      <c r="GDN1019" s="3"/>
      <c r="GDO1019" s="3"/>
      <c r="GDP1019" s="3"/>
      <c r="GDQ1019" s="3"/>
      <c r="GDR1019" s="3"/>
      <c r="GDS1019" s="3"/>
      <c r="GDT1019" s="3"/>
      <c r="GDU1019" s="3"/>
      <c r="GDV1019" s="3"/>
      <c r="GDW1019" s="3"/>
      <c r="GDX1019" s="3"/>
      <c r="GDY1019" s="3"/>
      <c r="GDZ1019" s="3"/>
      <c r="GEA1019" s="3"/>
      <c r="GEB1019" s="3"/>
      <c r="GEC1019" s="3"/>
      <c r="GED1019" s="3"/>
      <c r="GEE1019" s="3"/>
      <c r="GEF1019" s="3"/>
      <c r="GEG1019" s="3"/>
      <c r="GEH1019" s="3"/>
      <c r="GEI1019" s="3"/>
      <c r="GEJ1019" s="3"/>
      <c r="GEK1019" s="3"/>
      <c r="GEL1019" s="3"/>
      <c r="GEM1019" s="3"/>
      <c r="GEN1019" s="3"/>
      <c r="GEO1019" s="3"/>
      <c r="GEP1019" s="3"/>
      <c r="GEQ1019" s="3"/>
      <c r="GER1019" s="3"/>
      <c r="GES1019" s="3"/>
      <c r="GET1019" s="3"/>
      <c r="GEU1019" s="3"/>
      <c r="GEV1019" s="3"/>
      <c r="GEW1019" s="3"/>
      <c r="GEX1019" s="3"/>
      <c r="GEY1019" s="3"/>
      <c r="GEZ1019" s="3"/>
      <c r="GFA1019" s="3"/>
      <c r="GFB1019" s="3"/>
      <c r="GFC1019" s="3"/>
      <c r="GFD1019" s="3"/>
      <c r="GFE1019" s="3"/>
      <c r="GFF1019" s="3"/>
      <c r="GFG1019" s="3"/>
      <c r="GFH1019" s="3"/>
      <c r="GFI1019" s="3"/>
      <c r="GFJ1019" s="3"/>
      <c r="GFK1019" s="3"/>
      <c r="GFL1019" s="3"/>
      <c r="GFM1019" s="3"/>
      <c r="GFN1019" s="3"/>
      <c r="GFO1019" s="3"/>
      <c r="GFP1019" s="3"/>
      <c r="GFQ1019" s="3"/>
      <c r="GFR1019" s="3"/>
      <c r="GFS1019" s="3"/>
      <c r="GFT1019" s="3"/>
      <c r="GFU1019" s="3"/>
      <c r="GFV1019" s="3"/>
      <c r="GFW1019" s="3"/>
      <c r="GFX1019" s="3"/>
      <c r="GFY1019" s="3"/>
      <c r="GFZ1019" s="3"/>
      <c r="GGA1019" s="3"/>
      <c r="GGB1019" s="3"/>
      <c r="GGC1019" s="3"/>
      <c r="GGD1019" s="3"/>
      <c r="GGE1019" s="3"/>
      <c r="GGF1019" s="3"/>
      <c r="GGG1019" s="3"/>
      <c r="GGH1019" s="3"/>
      <c r="GGI1019" s="3"/>
      <c r="GGJ1019" s="3"/>
      <c r="GGK1019" s="3"/>
      <c r="GGL1019" s="3"/>
      <c r="GGM1019" s="3"/>
      <c r="GGN1019" s="3"/>
      <c r="GGO1019" s="3"/>
      <c r="GGP1019" s="3"/>
      <c r="GGQ1019" s="3"/>
      <c r="GGR1019" s="3"/>
      <c r="GGS1019" s="3"/>
      <c r="GGT1019" s="3"/>
      <c r="GGU1019" s="3"/>
      <c r="GGV1019" s="3"/>
      <c r="GGW1019" s="3"/>
      <c r="GGX1019" s="3"/>
      <c r="GGY1019" s="3"/>
      <c r="GGZ1019" s="3"/>
      <c r="GHA1019" s="3"/>
      <c r="GHB1019" s="3"/>
      <c r="GHC1019" s="3"/>
      <c r="GHD1019" s="3"/>
      <c r="GHE1019" s="3"/>
      <c r="GHF1019" s="3"/>
      <c r="GHG1019" s="3"/>
      <c r="GHH1019" s="3"/>
      <c r="GHI1019" s="3"/>
      <c r="GHJ1019" s="3"/>
      <c r="GHK1019" s="3"/>
      <c r="GHL1019" s="3"/>
      <c r="GHM1019" s="3"/>
      <c r="GHN1019" s="3"/>
      <c r="GHO1019" s="3"/>
      <c r="GHP1019" s="3"/>
      <c r="GHQ1019" s="3"/>
      <c r="GHR1019" s="3"/>
      <c r="GHS1019" s="3"/>
      <c r="GHT1019" s="3"/>
      <c r="GHU1019" s="3"/>
      <c r="GHV1019" s="3"/>
      <c r="GHW1019" s="3"/>
      <c r="GHX1019" s="3"/>
      <c r="GHY1019" s="3"/>
      <c r="GHZ1019" s="3"/>
      <c r="GIA1019" s="3"/>
      <c r="GIB1019" s="3"/>
      <c r="GIC1019" s="3"/>
      <c r="GID1019" s="3"/>
      <c r="GIE1019" s="3"/>
      <c r="GIF1019" s="3"/>
      <c r="GIG1019" s="3"/>
      <c r="GIH1019" s="3"/>
      <c r="GII1019" s="3"/>
      <c r="GIJ1019" s="3"/>
      <c r="GIK1019" s="3"/>
      <c r="GIL1019" s="3"/>
      <c r="GIM1019" s="3"/>
      <c r="GIN1019" s="3"/>
      <c r="GIO1019" s="3"/>
      <c r="GIP1019" s="3"/>
      <c r="GIQ1019" s="3"/>
      <c r="GIR1019" s="3"/>
      <c r="GIS1019" s="3"/>
      <c r="GIT1019" s="3"/>
      <c r="GIU1019" s="3"/>
      <c r="GIV1019" s="3"/>
      <c r="GIW1019" s="3"/>
      <c r="GIX1019" s="3"/>
      <c r="GIY1019" s="3"/>
      <c r="GIZ1019" s="3"/>
      <c r="GJA1019" s="3"/>
      <c r="GJB1019" s="3"/>
      <c r="GJC1019" s="3"/>
      <c r="GJD1019" s="3"/>
      <c r="GJE1019" s="3"/>
      <c r="GJF1019" s="3"/>
      <c r="GJG1019" s="3"/>
      <c r="GJH1019" s="3"/>
      <c r="GJI1019" s="3"/>
      <c r="GJJ1019" s="3"/>
      <c r="GJK1019" s="3"/>
      <c r="GJL1019" s="3"/>
      <c r="GJM1019" s="3"/>
      <c r="GJN1019" s="3"/>
      <c r="GJO1019" s="3"/>
      <c r="GJP1019" s="3"/>
      <c r="GJQ1019" s="3"/>
      <c r="GJR1019" s="3"/>
      <c r="GJS1019" s="3"/>
      <c r="GJT1019" s="3"/>
      <c r="GJU1019" s="3"/>
      <c r="GJV1019" s="3"/>
      <c r="GJW1019" s="3"/>
      <c r="GJX1019" s="3"/>
      <c r="GJY1019" s="3"/>
      <c r="GJZ1019" s="3"/>
      <c r="GKA1019" s="3"/>
      <c r="GKB1019" s="3"/>
      <c r="GKC1019" s="3"/>
      <c r="GKD1019" s="3"/>
      <c r="GKE1019" s="3"/>
      <c r="GKF1019" s="3"/>
      <c r="GKG1019" s="3"/>
      <c r="GKH1019" s="3"/>
      <c r="GKI1019" s="3"/>
      <c r="GKJ1019" s="3"/>
      <c r="GKK1019" s="3"/>
      <c r="GKL1019" s="3"/>
      <c r="GKM1019" s="3"/>
      <c r="GKN1019" s="3"/>
      <c r="GKO1019" s="3"/>
      <c r="GKP1019" s="3"/>
      <c r="GKQ1019" s="3"/>
      <c r="GKR1019" s="3"/>
      <c r="GKS1019" s="3"/>
      <c r="GKT1019" s="3"/>
      <c r="GKU1019" s="3"/>
      <c r="GKV1019" s="3"/>
      <c r="GKW1019" s="3"/>
      <c r="GKX1019" s="3"/>
      <c r="GKY1019" s="3"/>
      <c r="GKZ1019" s="3"/>
      <c r="GLA1019" s="3"/>
      <c r="GLB1019" s="3"/>
      <c r="GLC1019" s="3"/>
      <c r="GLD1019" s="3"/>
      <c r="GLE1019" s="3"/>
      <c r="GLF1019" s="3"/>
      <c r="GLG1019" s="3"/>
      <c r="GLH1019" s="3"/>
      <c r="GLI1019" s="3"/>
      <c r="GLJ1019" s="3"/>
      <c r="GLK1019" s="3"/>
      <c r="GLL1019" s="3"/>
      <c r="GLM1019" s="3"/>
      <c r="GLN1019" s="3"/>
      <c r="GLO1019" s="3"/>
      <c r="GLP1019" s="3"/>
      <c r="GLQ1019" s="3"/>
      <c r="GLR1019" s="3"/>
      <c r="GLS1019" s="3"/>
      <c r="GLT1019" s="3"/>
      <c r="GLU1019" s="3"/>
      <c r="GLV1019" s="3"/>
      <c r="GLW1019" s="3"/>
      <c r="GLX1019" s="3"/>
      <c r="GLY1019" s="3"/>
      <c r="GLZ1019" s="3"/>
      <c r="GMA1019" s="3"/>
      <c r="GMB1019" s="3"/>
      <c r="GMC1019" s="3"/>
      <c r="GMD1019" s="3"/>
      <c r="GME1019" s="3"/>
      <c r="GMF1019" s="3"/>
      <c r="GMG1019" s="3"/>
      <c r="GMH1019" s="3"/>
      <c r="GMI1019" s="3"/>
      <c r="GMJ1019" s="3"/>
      <c r="GMK1019" s="3"/>
      <c r="GML1019" s="3"/>
      <c r="GMM1019" s="3"/>
      <c r="GMN1019" s="3"/>
      <c r="GMO1019" s="3"/>
      <c r="GMP1019" s="3"/>
      <c r="GMQ1019" s="3"/>
      <c r="GMR1019" s="3"/>
      <c r="GMS1019" s="3"/>
      <c r="GMT1019" s="3"/>
      <c r="GMU1019" s="3"/>
      <c r="GMV1019" s="3"/>
      <c r="GMW1019" s="3"/>
      <c r="GMX1019" s="3"/>
      <c r="GMY1019" s="3"/>
      <c r="GMZ1019" s="3"/>
      <c r="GNA1019" s="3"/>
      <c r="GNB1019" s="3"/>
      <c r="GNC1019" s="3"/>
      <c r="GND1019" s="3"/>
      <c r="GNE1019" s="3"/>
      <c r="GNF1019" s="3"/>
      <c r="GNG1019" s="3"/>
      <c r="GNH1019" s="3"/>
      <c r="GNI1019" s="3"/>
      <c r="GNJ1019" s="3"/>
      <c r="GNK1019" s="3"/>
      <c r="GNL1019" s="3"/>
      <c r="GNM1019" s="3"/>
      <c r="GNN1019" s="3"/>
      <c r="GNO1019" s="3"/>
      <c r="GNP1019" s="3"/>
      <c r="GNQ1019" s="3"/>
      <c r="GNR1019" s="3"/>
      <c r="GNS1019" s="3"/>
      <c r="GNT1019" s="3"/>
      <c r="GNU1019" s="3"/>
      <c r="GNV1019" s="3"/>
      <c r="GNW1019" s="3"/>
      <c r="GNX1019" s="3"/>
      <c r="GNY1019" s="3"/>
      <c r="GNZ1019" s="3"/>
      <c r="GOA1019" s="3"/>
      <c r="GOB1019" s="3"/>
      <c r="GOC1019" s="3"/>
      <c r="GOD1019" s="3"/>
      <c r="GOE1019" s="3"/>
      <c r="GOF1019" s="3"/>
      <c r="GOG1019" s="3"/>
      <c r="GOH1019" s="3"/>
      <c r="GOI1019" s="3"/>
      <c r="GOJ1019" s="3"/>
      <c r="GOK1019" s="3"/>
      <c r="GOL1019" s="3"/>
      <c r="GOM1019" s="3"/>
      <c r="GON1019" s="3"/>
      <c r="GOO1019" s="3"/>
      <c r="GOP1019" s="3"/>
      <c r="GOQ1019" s="3"/>
      <c r="GOR1019" s="3"/>
      <c r="GOS1019" s="3"/>
      <c r="GOT1019" s="3"/>
      <c r="GOU1019" s="3"/>
      <c r="GOV1019" s="3"/>
      <c r="GOW1019" s="3"/>
      <c r="GOX1019" s="3"/>
      <c r="GOY1019" s="3"/>
      <c r="GOZ1019" s="3"/>
      <c r="GPA1019" s="3"/>
      <c r="GPB1019" s="3"/>
      <c r="GPC1019" s="3"/>
      <c r="GPD1019" s="3"/>
      <c r="GPE1019" s="3"/>
      <c r="GPF1019" s="3"/>
      <c r="GPG1019" s="3"/>
      <c r="GPH1019" s="3"/>
      <c r="GPI1019" s="3"/>
      <c r="GPJ1019" s="3"/>
      <c r="GPK1019" s="3"/>
      <c r="GPL1019" s="3"/>
      <c r="GPM1019" s="3"/>
      <c r="GPN1019" s="3"/>
      <c r="GPO1019" s="3"/>
      <c r="GPP1019" s="3"/>
      <c r="GPQ1019" s="3"/>
      <c r="GPR1019" s="3"/>
      <c r="GPS1019" s="3"/>
      <c r="GPT1019" s="3"/>
      <c r="GPU1019" s="3"/>
      <c r="GPV1019" s="3"/>
      <c r="GPW1019" s="3"/>
      <c r="GPX1019" s="3"/>
      <c r="GPY1019" s="3"/>
      <c r="GPZ1019" s="3"/>
      <c r="GQA1019" s="3"/>
      <c r="GQB1019" s="3"/>
      <c r="GQC1019" s="3"/>
      <c r="GQD1019" s="3"/>
      <c r="GQE1019" s="3"/>
      <c r="GQF1019" s="3"/>
      <c r="GQG1019" s="3"/>
      <c r="GQH1019" s="3"/>
      <c r="GQI1019" s="3"/>
      <c r="GQJ1019" s="3"/>
      <c r="GQK1019" s="3"/>
      <c r="GQL1019" s="3"/>
      <c r="GQM1019" s="3"/>
      <c r="GQN1019" s="3"/>
      <c r="GQO1019" s="3"/>
      <c r="GQP1019" s="3"/>
      <c r="GQQ1019" s="3"/>
      <c r="GQR1019" s="3"/>
      <c r="GQS1019" s="3"/>
      <c r="GQT1019" s="3"/>
      <c r="GQU1019" s="3"/>
      <c r="GQV1019" s="3"/>
      <c r="GQW1019" s="3"/>
      <c r="GQX1019" s="3"/>
      <c r="GQY1019" s="3"/>
      <c r="GQZ1019" s="3"/>
      <c r="GRA1019" s="3"/>
      <c r="GRB1019" s="3"/>
      <c r="GRC1019" s="3"/>
      <c r="GRD1019" s="3"/>
      <c r="GRE1019" s="3"/>
      <c r="GRF1019" s="3"/>
      <c r="GRG1019" s="3"/>
      <c r="GRH1019" s="3"/>
      <c r="GRI1019" s="3"/>
      <c r="GRJ1019" s="3"/>
      <c r="GRK1019" s="3"/>
      <c r="GRL1019" s="3"/>
      <c r="GRM1019" s="3"/>
      <c r="GRN1019" s="3"/>
      <c r="GRO1019" s="3"/>
      <c r="GRP1019" s="3"/>
      <c r="GRQ1019" s="3"/>
      <c r="GRR1019" s="3"/>
      <c r="GRS1019" s="3"/>
      <c r="GRT1019" s="3"/>
      <c r="GRU1019" s="3"/>
      <c r="GRV1019" s="3"/>
      <c r="GRW1019" s="3"/>
      <c r="GRX1019" s="3"/>
      <c r="GRY1019" s="3"/>
      <c r="GRZ1019" s="3"/>
      <c r="GSA1019" s="3"/>
      <c r="GSB1019" s="3"/>
      <c r="GSC1019" s="3"/>
      <c r="GSD1019" s="3"/>
      <c r="GSE1019" s="3"/>
      <c r="GSF1019" s="3"/>
      <c r="GSG1019" s="3"/>
      <c r="GSH1019" s="3"/>
      <c r="GSI1019" s="3"/>
      <c r="GSJ1019" s="3"/>
      <c r="GSK1019" s="3"/>
      <c r="GSL1019" s="3"/>
      <c r="GSM1019" s="3"/>
      <c r="GSN1019" s="3"/>
      <c r="GSO1019" s="3"/>
      <c r="GSP1019" s="3"/>
      <c r="GSQ1019" s="3"/>
      <c r="GSR1019" s="3"/>
      <c r="GSS1019" s="3"/>
      <c r="GST1019" s="3"/>
      <c r="GSU1019" s="3"/>
      <c r="GSV1019" s="3"/>
      <c r="GSW1019" s="3"/>
      <c r="GSX1019" s="3"/>
      <c r="GSY1019" s="3"/>
      <c r="GSZ1019" s="3"/>
      <c r="GTA1019" s="3"/>
      <c r="GTB1019" s="3"/>
      <c r="GTC1019" s="3"/>
      <c r="GTD1019" s="3"/>
      <c r="GTE1019" s="3"/>
      <c r="GTF1019" s="3"/>
      <c r="GTG1019" s="3"/>
      <c r="GTH1019" s="3"/>
      <c r="GTI1019" s="3"/>
      <c r="GTJ1019" s="3"/>
      <c r="GTK1019" s="3"/>
      <c r="GTL1019" s="3"/>
      <c r="GTM1019" s="3"/>
      <c r="GTN1019" s="3"/>
      <c r="GTO1019" s="3"/>
      <c r="GTP1019" s="3"/>
      <c r="GTQ1019" s="3"/>
      <c r="GTR1019" s="3"/>
      <c r="GTS1019" s="3"/>
      <c r="GTT1019" s="3"/>
      <c r="GTU1019" s="3"/>
      <c r="GTV1019" s="3"/>
      <c r="GTW1019" s="3"/>
      <c r="GTX1019" s="3"/>
      <c r="GTY1019" s="3"/>
      <c r="GTZ1019" s="3"/>
      <c r="GUA1019" s="3"/>
      <c r="GUB1019" s="3"/>
      <c r="GUC1019" s="3"/>
      <c r="GUD1019" s="3"/>
      <c r="GUE1019" s="3"/>
      <c r="GUF1019" s="3"/>
      <c r="GUG1019" s="3"/>
      <c r="GUH1019" s="3"/>
      <c r="GUI1019" s="3"/>
      <c r="GUJ1019" s="3"/>
      <c r="GUK1019" s="3"/>
      <c r="GUL1019" s="3"/>
      <c r="GUM1019" s="3"/>
      <c r="GUN1019" s="3"/>
      <c r="GUO1019" s="3"/>
      <c r="GUP1019" s="3"/>
      <c r="GUQ1019" s="3"/>
      <c r="GUR1019" s="3"/>
      <c r="GUS1019" s="3"/>
      <c r="GUT1019" s="3"/>
      <c r="GUU1019" s="3"/>
      <c r="GUV1019" s="3"/>
      <c r="GUW1019" s="3"/>
      <c r="GUX1019" s="3"/>
      <c r="GUY1019" s="3"/>
      <c r="GUZ1019" s="3"/>
      <c r="GVA1019" s="3"/>
      <c r="GVB1019" s="3"/>
      <c r="GVC1019" s="3"/>
      <c r="GVD1019" s="3"/>
      <c r="GVE1019" s="3"/>
      <c r="GVF1019" s="3"/>
      <c r="GVG1019" s="3"/>
      <c r="GVH1019" s="3"/>
      <c r="GVI1019" s="3"/>
      <c r="GVJ1019" s="3"/>
      <c r="GVK1019" s="3"/>
      <c r="GVL1019" s="3"/>
      <c r="GVM1019" s="3"/>
      <c r="GVN1019" s="3"/>
      <c r="GVO1019" s="3"/>
      <c r="GVP1019" s="3"/>
      <c r="GVQ1019" s="3"/>
      <c r="GVR1019" s="3"/>
      <c r="GVS1019" s="3"/>
      <c r="GVT1019" s="3"/>
      <c r="GVU1019" s="3"/>
      <c r="GVV1019" s="3"/>
      <c r="GVW1019" s="3"/>
      <c r="GVX1019" s="3"/>
      <c r="GVY1019" s="3"/>
      <c r="GVZ1019" s="3"/>
      <c r="GWA1019" s="3"/>
      <c r="GWB1019" s="3"/>
      <c r="GWC1019" s="3"/>
      <c r="GWD1019" s="3"/>
      <c r="GWE1019" s="3"/>
      <c r="GWF1019" s="3"/>
      <c r="GWG1019" s="3"/>
      <c r="GWH1019" s="3"/>
      <c r="GWI1019" s="3"/>
      <c r="GWJ1019" s="3"/>
      <c r="GWK1019" s="3"/>
      <c r="GWL1019" s="3"/>
      <c r="GWM1019" s="3"/>
      <c r="GWN1019" s="3"/>
      <c r="GWO1019" s="3"/>
      <c r="GWP1019" s="3"/>
      <c r="GWQ1019" s="3"/>
      <c r="GWR1019" s="3"/>
      <c r="GWS1019" s="3"/>
      <c r="GWT1019" s="3"/>
      <c r="GWU1019" s="3"/>
      <c r="GWV1019" s="3"/>
      <c r="GWW1019" s="3"/>
      <c r="GWX1019" s="3"/>
      <c r="GWY1019" s="3"/>
      <c r="GWZ1019" s="3"/>
      <c r="GXA1019" s="3"/>
      <c r="GXB1019" s="3"/>
      <c r="GXC1019" s="3"/>
      <c r="GXD1019" s="3"/>
      <c r="GXE1019" s="3"/>
      <c r="GXF1019" s="3"/>
      <c r="GXG1019" s="3"/>
      <c r="GXH1019" s="3"/>
      <c r="GXI1019" s="3"/>
      <c r="GXJ1019" s="3"/>
      <c r="GXK1019" s="3"/>
      <c r="GXL1019" s="3"/>
      <c r="GXM1019" s="3"/>
      <c r="GXN1019" s="3"/>
      <c r="GXO1019" s="3"/>
      <c r="GXP1019" s="3"/>
      <c r="GXQ1019" s="3"/>
      <c r="GXR1019" s="3"/>
      <c r="GXS1019" s="3"/>
      <c r="GXT1019" s="3"/>
      <c r="GXU1019" s="3"/>
      <c r="GXV1019" s="3"/>
      <c r="GXW1019" s="3"/>
      <c r="GXX1019" s="3"/>
      <c r="GXY1019" s="3"/>
      <c r="GXZ1019" s="3"/>
      <c r="GYA1019" s="3"/>
      <c r="GYB1019" s="3"/>
      <c r="GYC1019" s="3"/>
      <c r="GYD1019" s="3"/>
      <c r="GYE1019" s="3"/>
      <c r="GYF1019" s="3"/>
      <c r="GYG1019" s="3"/>
      <c r="GYH1019" s="3"/>
      <c r="GYI1019" s="3"/>
      <c r="GYJ1019" s="3"/>
      <c r="GYK1019" s="3"/>
      <c r="GYL1019" s="3"/>
      <c r="GYM1019" s="3"/>
      <c r="GYN1019" s="3"/>
      <c r="GYO1019" s="3"/>
      <c r="GYP1019" s="3"/>
      <c r="GYQ1019" s="3"/>
      <c r="GYR1019" s="3"/>
      <c r="GYS1019" s="3"/>
      <c r="GYT1019" s="3"/>
      <c r="GYU1019" s="3"/>
      <c r="GYV1019" s="3"/>
      <c r="GYW1019" s="3"/>
      <c r="GYX1019" s="3"/>
      <c r="GYY1019" s="3"/>
      <c r="GYZ1019" s="3"/>
      <c r="GZA1019" s="3"/>
      <c r="GZB1019" s="3"/>
      <c r="GZC1019" s="3"/>
      <c r="GZD1019" s="3"/>
      <c r="GZE1019" s="3"/>
      <c r="GZF1019" s="3"/>
      <c r="GZG1019" s="3"/>
      <c r="GZH1019" s="3"/>
      <c r="GZI1019" s="3"/>
      <c r="GZJ1019" s="3"/>
      <c r="GZK1019" s="3"/>
      <c r="GZL1019" s="3"/>
      <c r="GZM1019" s="3"/>
      <c r="GZN1019" s="3"/>
      <c r="GZO1019" s="3"/>
      <c r="GZP1019" s="3"/>
      <c r="GZQ1019" s="3"/>
      <c r="GZR1019" s="3"/>
      <c r="GZS1019" s="3"/>
      <c r="GZT1019" s="3"/>
      <c r="GZU1019" s="3"/>
      <c r="GZV1019" s="3"/>
      <c r="GZW1019" s="3"/>
      <c r="GZX1019" s="3"/>
      <c r="GZY1019" s="3"/>
      <c r="GZZ1019" s="3"/>
      <c r="HAA1019" s="3"/>
      <c r="HAB1019" s="3"/>
      <c r="HAC1019" s="3"/>
      <c r="HAD1019" s="3"/>
      <c r="HAE1019" s="3"/>
      <c r="HAF1019" s="3"/>
      <c r="HAG1019" s="3"/>
      <c r="HAH1019" s="3"/>
      <c r="HAI1019" s="3"/>
      <c r="HAJ1019" s="3"/>
      <c r="HAK1019" s="3"/>
      <c r="HAL1019" s="3"/>
      <c r="HAM1019" s="3"/>
      <c r="HAN1019" s="3"/>
      <c r="HAO1019" s="3"/>
      <c r="HAP1019" s="3"/>
      <c r="HAQ1019" s="3"/>
      <c r="HAR1019" s="3"/>
      <c r="HAS1019" s="3"/>
      <c r="HAT1019" s="3"/>
      <c r="HAU1019" s="3"/>
      <c r="HAV1019" s="3"/>
      <c r="HAW1019" s="3"/>
      <c r="HAX1019" s="3"/>
      <c r="HAY1019" s="3"/>
      <c r="HAZ1019" s="3"/>
      <c r="HBA1019" s="3"/>
      <c r="HBB1019" s="3"/>
      <c r="HBC1019" s="3"/>
      <c r="HBD1019" s="3"/>
      <c r="HBE1019" s="3"/>
      <c r="HBF1019" s="3"/>
      <c r="HBG1019" s="3"/>
      <c r="HBH1019" s="3"/>
      <c r="HBI1019" s="3"/>
      <c r="HBJ1019" s="3"/>
      <c r="HBK1019" s="3"/>
      <c r="HBL1019" s="3"/>
      <c r="HBM1019" s="3"/>
      <c r="HBN1019" s="3"/>
      <c r="HBO1019" s="3"/>
      <c r="HBP1019" s="3"/>
      <c r="HBQ1019" s="3"/>
      <c r="HBR1019" s="3"/>
      <c r="HBS1019" s="3"/>
      <c r="HBT1019" s="3"/>
      <c r="HBU1019" s="3"/>
      <c r="HBV1019" s="3"/>
      <c r="HBW1019" s="3"/>
      <c r="HBX1019" s="3"/>
      <c r="HBY1019" s="3"/>
      <c r="HBZ1019" s="3"/>
      <c r="HCA1019" s="3"/>
      <c r="HCB1019" s="3"/>
      <c r="HCC1019" s="3"/>
      <c r="HCD1019" s="3"/>
      <c r="HCE1019" s="3"/>
      <c r="HCF1019" s="3"/>
      <c r="HCG1019" s="3"/>
      <c r="HCH1019" s="3"/>
      <c r="HCI1019" s="3"/>
      <c r="HCJ1019" s="3"/>
      <c r="HCK1019" s="3"/>
      <c r="HCL1019" s="3"/>
      <c r="HCM1019" s="3"/>
      <c r="HCN1019" s="3"/>
      <c r="HCO1019" s="3"/>
      <c r="HCP1019" s="3"/>
      <c r="HCQ1019" s="3"/>
      <c r="HCR1019" s="3"/>
      <c r="HCS1019" s="3"/>
      <c r="HCT1019" s="3"/>
      <c r="HCU1019" s="3"/>
      <c r="HCV1019" s="3"/>
      <c r="HCW1019" s="3"/>
      <c r="HCX1019" s="3"/>
      <c r="HCY1019" s="3"/>
      <c r="HCZ1019" s="3"/>
      <c r="HDA1019" s="3"/>
      <c r="HDB1019" s="3"/>
      <c r="HDC1019" s="3"/>
      <c r="HDD1019" s="3"/>
      <c r="HDE1019" s="3"/>
      <c r="HDF1019" s="3"/>
      <c r="HDG1019" s="3"/>
      <c r="HDH1019" s="3"/>
      <c r="HDI1019" s="3"/>
      <c r="HDJ1019" s="3"/>
      <c r="HDK1019" s="3"/>
      <c r="HDL1019" s="3"/>
      <c r="HDM1019" s="3"/>
      <c r="HDN1019" s="3"/>
      <c r="HDO1019" s="3"/>
      <c r="HDP1019" s="3"/>
      <c r="HDQ1019" s="3"/>
      <c r="HDR1019" s="3"/>
      <c r="HDS1019" s="3"/>
      <c r="HDT1019" s="3"/>
      <c r="HDU1019" s="3"/>
      <c r="HDV1019" s="3"/>
      <c r="HDW1019" s="3"/>
      <c r="HDX1019" s="3"/>
      <c r="HDY1019" s="3"/>
      <c r="HDZ1019" s="3"/>
      <c r="HEA1019" s="3"/>
      <c r="HEB1019" s="3"/>
      <c r="HEC1019" s="3"/>
      <c r="HED1019" s="3"/>
      <c r="HEE1019" s="3"/>
      <c r="HEF1019" s="3"/>
      <c r="HEG1019" s="3"/>
      <c r="HEH1019" s="3"/>
      <c r="HEI1019" s="3"/>
      <c r="HEJ1019" s="3"/>
      <c r="HEK1019" s="3"/>
      <c r="HEL1019" s="3"/>
      <c r="HEM1019" s="3"/>
      <c r="HEN1019" s="3"/>
      <c r="HEO1019" s="3"/>
      <c r="HEP1019" s="3"/>
      <c r="HEQ1019" s="3"/>
      <c r="HER1019" s="3"/>
      <c r="HES1019" s="3"/>
      <c r="HET1019" s="3"/>
      <c r="HEU1019" s="3"/>
      <c r="HEV1019" s="3"/>
      <c r="HEW1019" s="3"/>
      <c r="HEX1019" s="3"/>
      <c r="HEY1019" s="3"/>
      <c r="HEZ1019" s="3"/>
      <c r="HFA1019" s="3"/>
      <c r="HFB1019" s="3"/>
      <c r="HFC1019" s="3"/>
      <c r="HFD1019" s="3"/>
      <c r="HFE1019" s="3"/>
      <c r="HFF1019" s="3"/>
      <c r="HFG1019" s="3"/>
      <c r="HFH1019" s="3"/>
      <c r="HFI1019" s="3"/>
      <c r="HFJ1019" s="3"/>
      <c r="HFK1019" s="3"/>
      <c r="HFL1019" s="3"/>
      <c r="HFM1019" s="3"/>
      <c r="HFN1019" s="3"/>
      <c r="HFO1019" s="3"/>
      <c r="HFP1019" s="3"/>
      <c r="HFQ1019" s="3"/>
      <c r="HFR1019" s="3"/>
      <c r="HFS1019" s="3"/>
      <c r="HFT1019" s="3"/>
      <c r="HFU1019" s="3"/>
      <c r="HFV1019" s="3"/>
      <c r="HFW1019" s="3"/>
      <c r="HFX1019" s="3"/>
      <c r="HFY1019" s="3"/>
      <c r="HFZ1019" s="3"/>
      <c r="HGA1019" s="3"/>
      <c r="HGB1019" s="3"/>
      <c r="HGC1019" s="3"/>
      <c r="HGD1019" s="3"/>
      <c r="HGE1019" s="3"/>
      <c r="HGF1019" s="3"/>
      <c r="HGG1019" s="3"/>
      <c r="HGH1019" s="3"/>
      <c r="HGI1019" s="3"/>
      <c r="HGJ1019" s="3"/>
      <c r="HGK1019" s="3"/>
      <c r="HGL1019" s="3"/>
      <c r="HGM1019" s="3"/>
      <c r="HGN1019" s="3"/>
      <c r="HGO1019" s="3"/>
      <c r="HGP1019" s="3"/>
      <c r="HGQ1019" s="3"/>
      <c r="HGR1019" s="3"/>
      <c r="HGS1019" s="3"/>
      <c r="HGT1019" s="3"/>
      <c r="HGU1019" s="3"/>
      <c r="HGV1019" s="3"/>
      <c r="HGW1019" s="3"/>
      <c r="HGX1019" s="3"/>
      <c r="HGY1019" s="3"/>
      <c r="HGZ1019" s="3"/>
      <c r="HHA1019" s="3"/>
      <c r="HHB1019" s="3"/>
      <c r="HHC1019" s="3"/>
      <c r="HHD1019" s="3"/>
      <c r="HHE1019" s="3"/>
      <c r="HHF1019" s="3"/>
      <c r="HHG1019" s="3"/>
      <c r="HHH1019" s="3"/>
      <c r="HHI1019" s="3"/>
      <c r="HHJ1019" s="3"/>
      <c r="HHK1019" s="3"/>
      <c r="HHL1019" s="3"/>
      <c r="HHM1019" s="3"/>
      <c r="HHN1019" s="3"/>
      <c r="HHO1019" s="3"/>
      <c r="HHP1019" s="3"/>
      <c r="HHQ1019" s="3"/>
      <c r="HHR1019" s="3"/>
      <c r="HHS1019" s="3"/>
      <c r="HHT1019" s="3"/>
      <c r="HHU1019" s="3"/>
      <c r="HHV1019" s="3"/>
      <c r="HHW1019" s="3"/>
      <c r="HHX1019" s="3"/>
      <c r="HHY1019" s="3"/>
      <c r="HHZ1019" s="3"/>
      <c r="HIA1019" s="3"/>
      <c r="HIB1019" s="3"/>
      <c r="HIC1019" s="3"/>
      <c r="HID1019" s="3"/>
      <c r="HIE1019" s="3"/>
      <c r="HIF1019" s="3"/>
      <c r="HIG1019" s="3"/>
      <c r="HIH1019" s="3"/>
      <c r="HII1019" s="3"/>
      <c r="HIJ1019" s="3"/>
      <c r="HIK1019" s="3"/>
      <c r="HIL1019" s="3"/>
      <c r="HIM1019" s="3"/>
      <c r="HIN1019" s="3"/>
      <c r="HIO1019" s="3"/>
      <c r="HIP1019" s="3"/>
      <c r="HIQ1019" s="3"/>
      <c r="HIR1019" s="3"/>
      <c r="HIS1019" s="3"/>
      <c r="HIT1019" s="3"/>
      <c r="HIU1019" s="3"/>
      <c r="HIV1019" s="3"/>
      <c r="HIW1019" s="3"/>
      <c r="HIX1019" s="3"/>
      <c r="HIY1019" s="3"/>
      <c r="HIZ1019" s="3"/>
      <c r="HJA1019" s="3"/>
      <c r="HJB1019" s="3"/>
      <c r="HJC1019" s="3"/>
      <c r="HJD1019" s="3"/>
      <c r="HJE1019" s="3"/>
      <c r="HJF1019" s="3"/>
      <c r="HJG1019" s="3"/>
      <c r="HJH1019" s="3"/>
      <c r="HJI1019" s="3"/>
      <c r="HJJ1019" s="3"/>
      <c r="HJK1019" s="3"/>
      <c r="HJL1019" s="3"/>
      <c r="HJM1019" s="3"/>
      <c r="HJN1019" s="3"/>
      <c r="HJO1019" s="3"/>
      <c r="HJP1019" s="3"/>
      <c r="HJQ1019" s="3"/>
      <c r="HJR1019" s="3"/>
      <c r="HJS1019" s="3"/>
      <c r="HJT1019" s="3"/>
      <c r="HJU1019" s="3"/>
      <c r="HJV1019" s="3"/>
      <c r="HJW1019" s="3"/>
      <c r="HJX1019" s="3"/>
      <c r="HJY1019" s="3"/>
      <c r="HJZ1019" s="3"/>
      <c r="HKA1019" s="3"/>
      <c r="HKB1019" s="3"/>
      <c r="HKC1019" s="3"/>
      <c r="HKD1019" s="3"/>
      <c r="HKE1019" s="3"/>
      <c r="HKF1019" s="3"/>
      <c r="HKG1019" s="3"/>
      <c r="HKH1019" s="3"/>
      <c r="HKI1019" s="3"/>
      <c r="HKJ1019" s="3"/>
      <c r="HKK1019" s="3"/>
      <c r="HKL1019" s="3"/>
      <c r="HKM1019" s="3"/>
      <c r="HKN1019" s="3"/>
      <c r="HKO1019" s="3"/>
      <c r="HKP1019" s="3"/>
      <c r="HKQ1019" s="3"/>
      <c r="HKR1019" s="3"/>
      <c r="HKS1019" s="3"/>
      <c r="HKT1019" s="3"/>
      <c r="HKU1019" s="3"/>
      <c r="HKV1019" s="3"/>
      <c r="HKW1019" s="3"/>
      <c r="HKX1019" s="3"/>
      <c r="HKY1019" s="3"/>
      <c r="HKZ1019" s="3"/>
      <c r="HLA1019" s="3"/>
      <c r="HLB1019" s="3"/>
      <c r="HLC1019" s="3"/>
      <c r="HLD1019" s="3"/>
      <c r="HLE1019" s="3"/>
      <c r="HLF1019" s="3"/>
      <c r="HLG1019" s="3"/>
      <c r="HLH1019" s="3"/>
      <c r="HLI1019" s="3"/>
      <c r="HLJ1019" s="3"/>
      <c r="HLK1019" s="3"/>
      <c r="HLL1019" s="3"/>
      <c r="HLM1019" s="3"/>
      <c r="HLN1019" s="3"/>
      <c r="HLO1019" s="3"/>
      <c r="HLP1019" s="3"/>
      <c r="HLQ1019" s="3"/>
      <c r="HLR1019" s="3"/>
      <c r="HLS1019" s="3"/>
      <c r="HLT1019" s="3"/>
      <c r="HLU1019" s="3"/>
      <c r="HLV1019" s="3"/>
      <c r="HLW1019" s="3"/>
      <c r="HLX1019" s="3"/>
      <c r="HLY1019" s="3"/>
      <c r="HLZ1019" s="3"/>
      <c r="HMA1019" s="3"/>
      <c r="HMB1019" s="3"/>
      <c r="HMC1019" s="3"/>
      <c r="HMD1019" s="3"/>
      <c r="HME1019" s="3"/>
      <c r="HMF1019" s="3"/>
      <c r="HMG1019" s="3"/>
      <c r="HMH1019" s="3"/>
      <c r="HMI1019" s="3"/>
      <c r="HMJ1019" s="3"/>
      <c r="HMK1019" s="3"/>
      <c r="HML1019" s="3"/>
      <c r="HMM1019" s="3"/>
      <c r="HMN1019" s="3"/>
      <c r="HMO1019" s="3"/>
      <c r="HMP1019" s="3"/>
      <c r="HMQ1019" s="3"/>
      <c r="HMR1019" s="3"/>
      <c r="HMS1019" s="3"/>
      <c r="HMT1019" s="3"/>
      <c r="HMU1019" s="3"/>
      <c r="HMV1019" s="3"/>
      <c r="HMW1019" s="3"/>
      <c r="HMX1019" s="3"/>
      <c r="HMY1019" s="3"/>
      <c r="HMZ1019" s="3"/>
      <c r="HNA1019" s="3"/>
      <c r="HNB1019" s="3"/>
      <c r="HNC1019" s="3"/>
      <c r="HND1019" s="3"/>
      <c r="HNE1019" s="3"/>
      <c r="HNF1019" s="3"/>
      <c r="HNG1019" s="3"/>
      <c r="HNH1019" s="3"/>
      <c r="HNI1019" s="3"/>
      <c r="HNJ1019" s="3"/>
      <c r="HNK1019" s="3"/>
      <c r="HNL1019" s="3"/>
      <c r="HNM1019" s="3"/>
      <c r="HNN1019" s="3"/>
      <c r="HNO1019" s="3"/>
      <c r="HNP1019" s="3"/>
      <c r="HNQ1019" s="3"/>
      <c r="HNR1019" s="3"/>
      <c r="HNS1019" s="3"/>
      <c r="HNT1019" s="3"/>
      <c r="HNU1019" s="3"/>
      <c r="HNV1019" s="3"/>
      <c r="HNW1019" s="3"/>
      <c r="HNX1019" s="3"/>
      <c r="HNY1019" s="3"/>
      <c r="HNZ1019" s="3"/>
      <c r="HOA1019" s="3"/>
      <c r="HOB1019" s="3"/>
      <c r="HOC1019" s="3"/>
      <c r="HOD1019" s="3"/>
      <c r="HOE1019" s="3"/>
      <c r="HOF1019" s="3"/>
      <c r="HOG1019" s="3"/>
      <c r="HOH1019" s="3"/>
      <c r="HOI1019" s="3"/>
      <c r="HOJ1019" s="3"/>
      <c r="HOK1019" s="3"/>
      <c r="HOL1019" s="3"/>
      <c r="HOM1019" s="3"/>
      <c r="HON1019" s="3"/>
      <c r="HOO1019" s="3"/>
      <c r="HOP1019" s="3"/>
      <c r="HOQ1019" s="3"/>
      <c r="HOR1019" s="3"/>
      <c r="HOS1019" s="3"/>
      <c r="HOT1019" s="3"/>
      <c r="HOU1019" s="3"/>
      <c r="HOV1019" s="3"/>
      <c r="HOW1019" s="3"/>
      <c r="HOX1019" s="3"/>
      <c r="HOY1019" s="3"/>
      <c r="HOZ1019" s="3"/>
      <c r="HPA1019" s="3"/>
      <c r="HPB1019" s="3"/>
      <c r="HPC1019" s="3"/>
      <c r="HPD1019" s="3"/>
      <c r="HPE1019" s="3"/>
      <c r="HPF1019" s="3"/>
      <c r="HPG1019" s="3"/>
      <c r="HPH1019" s="3"/>
      <c r="HPI1019" s="3"/>
      <c r="HPJ1019" s="3"/>
      <c r="HPK1019" s="3"/>
      <c r="HPL1019" s="3"/>
      <c r="HPM1019" s="3"/>
      <c r="HPN1019" s="3"/>
      <c r="HPO1019" s="3"/>
      <c r="HPP1019" s="3"/>
      <c r="HPQ1019" s="3"/>
      <c r="HPR1019" s="3"/>
      <c r="HPS1019" s="3"/>
      <c r="HPT1019" s="3"/>
      <c r="HPU1019" s="3"/>
      <c r="HPV1019" s="3"/>
      <c r="HPW1019" s="3"/>
      <c r="HPX1019" s="3"/>
      <c r="HPY1019" s="3"/>
      <c r="HPZ1019" s="3"/>
      <c r="HQA1019" s="3"/>
      <c r="HQB1019" s="3"/>
      <c r="HQC1019" s="3"/>
      <c r="HQD1019" s="3"/>
      <c r="HQE1019" s="3"/>
      <c r="HQF1019" s="3"/>
      <c r="HQG1019" s="3"/>
      <c r="HQH1019" s="3"/>
      <c r="HQI1019" s="3"/>
      <c r="HQJ1019" s="3"/>
      <c r="HQK1019" s="3"/>
      <c r="HQL1019" s="3"/>
      <c r="HQM1019" s="3"/>
      <c r="HQN1019" s="3"/>
      <c r="HQO1019" s="3"/>
      <c r="HQP1019" s="3"/>
      <c r="HQQ1019" s="3"/>
      <c r="HQR1019" s="3"/>
      <c r="HQS1019" s="3"/>
      <c r="HQT1019" s="3"/>
      <c r="HQU1019" s="3"/>
      <c r="HQV1019" s="3"/>
      <c r="HQW1019" s="3"/>
      <c r="HQX1019" s="3"/>
      <c r="HQY1019" s="3"/>
      <c r="HQZ1019" s="3"/>
      <c r="HRA1019" s="3"/>
      <c r="HRB1019" s="3"/>
      <c r="HRC1019" s="3"/>
      <c r="HRD1019" s="3"/>
      <c r="HRE1019" s="3"/>
      <c r="HRF1019" s="3"/>
      <c r="HRG1019" s="3"/>
      <c r="HRH1019" s="3"/>
      <c r="HRI1019" s="3"/>
      <c r="HRJ1019" s="3"/>
      <c r="HRK1019" s="3"/>
      <c r="HRL1019" s="3"/>
      <c r="HRM1019" s="3"/>
      <c r="HRN1019" s="3"/>
      <c r="HRO1019" s="3"/>
      <c r="HRP1019" s="3"/>
      <c r="HRQ1019" s="3"/>
      <c r="HRR1019" s="3"/>
      <c r="HRS1019" s="3"/>
      <c r="HRT1019" s="3"/>
      <c r="HRU1019" s="3"/>
      <c r="HRV1019" s="3"/>
      <c r="HRW1019" s="3"/>
      <c r="HRX1019" s="3"/>
      <c r="HRY1019" s="3"/>
      <c r="HRZ1019" s="3"/>
      <c r="HSA1019" s="3"/>
      <c r="HSB1019" s="3"/>
      <c r="HSC1019" s="3"/>
      <c r="HSD1019" s="3"/>
      <c r="HSE1019" s="3"/>
      <c r="HSF1019" s="3"/>
      <c r="HSG1019" s="3"/>
      <c r="HSH1019" s="3"/>
      <c r="HSI1019" s="3"/>
      <c r="HSJ1019" s="3"/>
      <c r="HSK1019" s="3"/>
      <c r="HSL1019" s="3"/>
      <c r="HSM1019" s="3"/>
      <c r="HSN1019" s="3"/>
      <c r="HSO1019" s="3"/>
      <c r="HSP1019" s="3"/>
      <c r="HSQ1019" s="3"/>
      <c r="HSR1019" s="3"/>
      <c r="HSS1019" s="3"/>
      <c r="HST1019" s="3"/>
      <c r="HSU1019" s="3"/>
      <c r="HSV1019" s="3"/>
      <c r="HSW1019" s="3"/>
      <c r="HSX1019" s="3"/>
      <c r="HSY1019" s="3"/>
      <c r="HSZ1019" s="3"/>
      <c r="HTA1019" s="3"/>
      <c r="HTB1019" s="3"/>
      <c r="HTC1019" s="3"/>
      <c r="HTD1019" s="3"/>
      <c r="HTE1019" s="3"/>
      <c r="HTF1019" s="3"/>
      <c r="HTG1019" s="3"/>
      <c r="HTH1019" s="3"/>
      <c r="HTI1019" s="3"/>
      <c r="HTJ1019" s="3"/>
      <c r="HTK1019" s="3"/>
      <c r="HTL1019" s="3"/>
      <c r="HTM1019" s="3"/>
      <c r="HTN1019" s="3"/>
      <c r="HTO1019" s="3"/>
      <c r="HTP1019" s="3"/>
      <c r="HTQ1019" s="3"/>
      <c r="HTR1019" s="3"/>
      <c r="HTS1019" s="3"/>
      <c r="HTT1019" s="3"/>
      <c r="HTU1019" s="3"/>
      <c r="HTV1019" s="3"/>
      <c r="HTW1019" s="3"/>
      <c r="HTX1019" s="3"/>
      <c r="HTY1019" s="3"/>
      <c r="HTZ1019" s="3"/>
      <c r="HUA1019" s="3"/>
      <c r="HUB1019" s="3"/>
      <c r="HUC1019" s="3"/>
      <c r="HUD1019" s="3"/>
      <c r="HUE1019" s="3"/>
      <c r="HUF1019" s="3"/>
      <c r="HUG1019" s="3"/>
      <c r="HUH1019" s="3"/>
      <c r="HUI1019" s="3"/>
      <c r="HUJ1019" s="3"/>
      <c r="HUK1019" s="3"/>
      <c r="HUL1019" s="3"/>
      <c r="HUM1019" s="3"/>
      <c r="HUN1019" s="3"/>
      <c r="HUO1019" s="3"/>
      <c r="HUP1019" s="3"/>
      <c r="HUQ1019" s="3"/>
      <c r="HUR1019" s="3"/>
      <c r="HUS1019" s="3"/>
      <c r="HUT1019" s="3"/>
      <c r="HUU1019" s="3"/>
      <c r="HUV1019" s="3"/>
      <c r="HUW1019" s="3"/>
      <c r="HUX1019" s="3"/>
      <c r="HUY1019" s="3"/>
      <c r="HUZ1019" s="3"/>
      <c r="HVA1019" s="3"/>
      <c r="HVB1019" s="3"/>
      <c r="HVC1019" s="3"/>
      <c r="HVD1019" s="3"/>
      <c r="HVE1019" s="3"/>
      <c r="HVF1019" s="3"/>
      <c r="HVG1019" s="3"/>
      <c r="HVH1019" s="3"/>
      <c r="HVI1019" s="3"/>
      <c r="HVJ1019" s="3"/>
      <c r="HVK1019" s="3"/>
      <c r="HVL1019" s="3"/>
      <c r="HVM1019" s="3"/>
      <c r="HVN1019" s="3"/>
      <c r="HVO1019" s="3"/>
      <c r="HVP1019" s="3"/>
      <c r="HVQ1019" s="3"/>
      <c r="HVR1019" s="3"/>
      <c r="HVS1019" s="3"/>
      <c r="HVT1019" s="3"/>
      <c r="HVU1019" s="3"/>
      <c r="HVV1019" s="3"/>
      <c r="HVW1019" s="3"/>
      <c r="HVX1019" s="3"/>
      <c r="HVY1019" s="3"/>
      <c r="HVZ1019" s="3"/>
      <c r="HWA1019" s="3"/>
      <c r="HWB1019" s="3"/>
      <c r="HWC1019" s="3"/>
      <c r="HWD1019" s="3"/>
      <c r="HWE1019" s="3"/>
      <c r="HWF1019" s="3"/>
      <c r="HWG1019" s="3"/>
      <c r="HWH1019" s="3"/>
      <c r="HWI1019" s="3"/>
      <c r="HWJ1019" s="3"/>
      <c r="HWK1019" s="3"/>
      <c r="HWL1019" s="3"/>
      <c r="HWM1019" s="3"/>
      <c r="HWN1019" s="3"/>
      <c r="HWO1019" s="3"/>
      <c r="HWP1019" s="3"/>
      <c r="HWQ1019" s="3"/>
      <c r="HWR1019" s="3"/>
      <c r="HWS1019" s="3"/>
      <c r="HWT1019" s="3"/>
      <c r="HWU1019" s="3"/>
      <c r="HWV1019" s="3"/>
      <c r="HWW1019" s="3"/>
      <c r="HWX1019" s="3"/>
      <c r="HWY1019" s="3"/>
      <c r="HWZ1019" s="3"/>
      <c r="HXA1019" s="3"/>
      <c r="HXB1019" s="3"/>
      <c r="HXC1019" s="3"/>
      <c r="HXD1019" s="3"/>
      <c r="HXE1019" s="3"/>
      <c r="HXF1019" s="3"/>
      <c r="HXG1019" s="3"/>
      <c r="HXH1019" s="3"/>
      <c r="HXI1019" s="3"/>
      <c r="HXJ1019" s="3"/>
      <c r="HXK1019" s="3"/>
      <c r="HXL1019" s="3"/>
      <c r="HXM1019" s="3"/>
      <c r="HXN1019" s="3"/>
      <c r="HXO1019" s="3"/>
      <c r="HXP1019" s="3"/>
      <c r="HXQ1019" s="3"/>
      <c r="HXR1019" s="3"/>
      <c r="HXS1019" s="3"/>
      <c r="HXT1019" s="3"/>
      <c r="HXU1019" s="3"/>
      <c r="HXV1019" s="3"/>
      <c r="HXW1019" s="3"/>
      <c r="HXX1019" s="3"/>
      <c r="HXY1019" s="3"/>
      <c r="HXZ1019" s="3"/>
      <c r="HYA1019" s="3"/>
      <c r="HYB1019" s="3"/>
      <c r="HYC1019" s="3"/>
      <c r="HYD1019" s="3"/>
      <c r="HYE1019" s="3"/>
      <c r="HYF1019" s="3"/>
      <c r="HYG1019" s="3"/>
      <c r="HYH1019" s="3"/>
      <c r="HYI1019" s="3"/>
      <c r="HYJ1019" s="3"/>
      <c r="HYK1019" s="3"/>
      <c r="HYL1019" s="3"/>
      <c r="HYM1019" s="3"/>
      <c r="HYN1019" s="3"/>
      <c r="HYO1019" s="3"/>
      <c r="HYP1019" s="3"/>
      <c r="HYQ1019" s="3"/>
      <c r="HYR1019" s="3"/>
      <c r="HYS1019" s="3"/>
      <c r="HYT1019" s="3"/>
      <c r="HYU1019" s="3"/>
      <c r="HYV1019" s="3"/>
      <c r="HYW1019" s="3"/>
      <c r="HYX1019" s="3"/>
      <c r="HYY1019" s="3"/>
      <c r="HYZ1019" s="3"/>
      <c r="HZA1019" s="3"/>
      <c r="HZB1019" s="3"/>
      <c r="HZC1019" s="3"/>
      <c r="HZD1019" s="3"/>
      <c r="HZE1019" s="3"/>
      <c r="HZF1019" s="3"/>
      <c r="HZG1019" s="3"/>
      <c r="HZH1019" s="3"/>
      <c r="HZI1019" s="3"/>
      <c r="HZJ1019" s="3"/>
      <c r="HZK1019" s="3"/>
      <c r="HZL1019" s="3"/>
      <c r="HZM1019" s="3"/>
      <c r="HZN1019" s="3"/>
      <c r="HZO1019" s="3"/>
      <c r="HZP1019" s="3"/>
      <c r="HZQ1019" s="3"/>
      <c r="HZR1019" s="3"/>
      <c r="HZS1019" s="3"/>
      <c r="HZT1019" s="3"/>
      <c r="HZU1019" s="3"/>
      <c r="HZV1019" s="3"/>
      <c r="HZW1019" s="3"/>
      <c r="HZX1019" s="3"/>
      <c r="HZY1019" s="3"/>
      <c r="HZZ1019" s="3"/>
      <c r="IAA1019" s="3"/>
      <c r="IAB1019" s="3"/>
      <c r="IAC1019" s="3"/>
      <c r="IAD1019" s="3"/>
      <c r="IAE1019" s="3"/>
      <c r="IAF1019" s="3"/>
      <c r="IAG1019" s="3"/>
      <c r="IAH1019" s="3"/>
      <c r="IAI1019" s="3"/>
      <c r="IAJ1019" s="3"/>
      <c r="IAK1019" s="3"/>
      <c r="IAL1019" s="3"/>
      <c r="IAM1019" s="3"/>
      <c r="IAN1019" s="3"/>
      <c r="IAO1019" s="3"/>
      <c r="IAP1019" s="3"/>
      <c r="IAQ1019" s="3"/>
      <c r="IAR1019" s="3"/>
      <c r="IAS1019" s="3"/>
      <c r="IAT1019" s="3"/>
      <c r="IAU1019" s="3"/>
      <c r="IAV1019" s="3"/>
      <c r="IAW1019" s="3"/>
      <c r="IAX1019" s="3"/>
      <c r="IAY1019" s="3"/>
      <c r="IAZ1019" s="3"/>
      <c r="IBA1019" s="3"/>
      <c r="IBB1019" s="3"/>
      <c r="IBC1019" s="3"/>
      <c r="IBD1019" s="3"/>
      <c r="IBE1019" s="3"/>
      <c r="IBF1019" s="3"/>
      <c r="IBG1019" s="3"/>
      <c r="IBH1019" s="3"/>
      <c r="IBI1019" s="3"/>
      <c r="IBJ1019" s="3"/>
      <c r="IBK1019" s="3"/>
      <c r="IBL1019" s="3"/>
      <c r="IBM1019" s="3"/>
      <c r="IBN1019" s="3"/>
      <c r="IBO1019" s="3"/>
      <c r="IBP1019" s="3"/>
      <c r="IBQ1019" s="3"/>
      <c r="IBR1019" s="3"/>
      <c r="IBS1019" s="3"/>
      <c r="IBT1019" s="3"/>
      <c r="IBU1019" s="3"/>
      <c r="IBV1019" s="3"/>
      <c r="IBW1019" s="3"/>
      <c r="IBX1019" s="3"/>
      <c r="IBY1019" s="3"/>
      <c r="IBZ1019" s="3"/>
      <c r="ICA1019" s="3"/>
      <c r="ICB1019" s="3"/>
      <c r="ICC1019" s="3"/>
      <c r="ICD1019" s="3"/>
      <c r="ICE1019" s="3"/>
      <c r="ICF1019" s="3"/>
      <c r="ICG1019" s="3"/>
      <c r="ICH1019" s="3"/>
      <c r="ICI1019" s="3"/>
      <c r="ICJ1019" s="3"/>
      <c r="ICK1019" s="3"/>
      <c r="ICL1019" s="3"/>
      <c r="ICM1019" s="3"/>
      <c r="ICN1019" s="3"/>
      <c r="ICO1019" s="3"/>
      <c r="ICP1019" s="3"/>
      <c r="ICQ1019" s="3"/>
      <c r="ICR1019" s="3"/>
      <c r="ICS1019" s="3"/>
      <c r="ICT1019" s="3"/>
      <c r="ICU1019" s="3"/>
      <c r="ICV1019" s="3"/>
      <c r="ICW1019" s="3"/>
      <c r="ICX1019" s="3"/>
      <c r="ICY1019" s="3"/>
      <c r="ICZ1019" s="3"/>
      <c r="IDA1019" s="3"/>
      <c r="IDB1019" s="3"/>
      <c r="IDC1019" s="3"/>
      <c r="IDD1019" s="3"/>
      <c r="IDE1019" s="3"/>
      <c r="IDF1019" s="3"/>
      <c r="IDG1019" s="3"/>
      <c r="IDH1019" s="3"/>
      <c r="IDI1019" s="3"/>
      <c r="IDJ1019" s="3"/>
      <c r="IDK1019" s="3"/>
      <c r="IDL1019" s="3"/>
      <c r="IDM1019" s="3"/>
      <c r="IDN1019" s="3"/>
      <c r="IDO1019" s="3"/>
      <c r="IDP1019" s="3"/>
      <c r="IDQ1019" s="3"/>
      <c r="IDR1019" s="3"/>
      <c r="IDS1019" s="3"/>
      <c r="IDT1019" s="3"/>
      <c r="IDU1019" s="3"/>
      <c r="IDV1019" s="3"/>
      <c r="IDW1019" s="3"/>
      <c r="IDX1019" s="3"/>
      <c r="IDY1019" s="3"/>
      <c r="IDZ1019" s="3"/>
      <c r="IEA1019" s="3"/>
      <c r="IEB1019" s="3"/>
      <c r="IEC1019" s="3"/>
      <c r="IED1019" s="3"/>
      <c r="IEE1019" s="3"/>
      <c r="IEF1019" s="3"/>
      <c r="IEG1019" s="3"/>
      <c r="IEH1019" s="3"/>
      <c r="IEI1019" s="3"/>
      <c r="IEJ1019" s="3"/>
      <c r="IEK1019" s="3"/>
      <c r="IEL1019" s="3"/>
      <c r="IEM1019" s="3"/>
      <c r="IEN1019" s="3"/>
      <c r="IEO1019" s="3"/>
      <c r="IEP1019" s="3"/>
      <c r="IEQ1019" s="3"/>
      <c r="IER1019" s="3"/>
      <c r="IES1019" s="3"/>
      <c r="IET1019" s="3"/>
      <c r="IEU1019" s="3"/>
      <c r="IEV1019" s="3"/>
      <c r="IEW1019" s="3"/>
      <c r="IEX1019" s="3"/>
      <c r="IEY1019" s="3"/>
      <c r="IEZ1019" s="3"/>
      <c r="IFA1019" s="3"/>
      <c r="IFB1019" s="3"/>
      <c r="IFC1019" s="3"/>
      <c r="IFD1019" s="3"/>
      <c r="IFE1019" s="3"/>
      <c r="IFF1019" s="3"/>
      <c r="IFG1019" s="3"/>
      <c r="IFH1019" s="3"/>
      <c r="IFI1019" s="3"/>
      <c r="IFJ1019" s="3"/>
      <c r="IFK1019" s="3"/>
      <c r="IFL1019" s="3"/>
      <c r="IFM1019" s="3"/>
      <c r="IFN1019" s="3"/>
      <c r="IFO1019" s="3"/>
      <c r="IFP1019" s="3"/>
      <c r="IFQ1019" s="3"/>
      <c r="IFR1019" s="3"/>
      <c r="IFS1019" s="3"/>
      <c r="IFT1019" s="3"/>
      <c r="IFU1019" s="3"/>
      <c r="IFV1019" s="3"/>
      <c r="IFW1019" s="3"/>
      <c r="IFX1019" s="3"/>
      <c r="IFY1019" s="3"/>
      <c r="IFZ1019" s="3"/>
      <c r="IGA1019" s="3"/>
      <c r="IGB1019" s="3"/>
      <c r="IGC1019" s="3"/>
      <c r="IGD1019" s="3"/>
      <c r="IGE1019" s="3"/>
      <c r="IGF1019" s="3"/>
      <c r="IGG1019" s="3"/>
      <c r="IGH1019" s="3"/>
      <c r="IGI1019" s="3"/>
      <c r="IGJ1019" s="3"/>
      <c r="IGK1019" s="3"/>
      <c r="IGL1019" s="3"/>
      <c r="IGM1019" s="3"/>
      <c r="IGN1019" s="3"/>
      <c r="IGO1019" s="3"/>
      <c r="IGP1019" s="3"/>
      <c r="IGQ1019" s="3"/>
      <c r="IGR1019" s="3"/>
      <c r="IGS1019" s="3"/>
      <c r="IGT1019" s="3"/>
      <c r="IGU1019" s="3"/>
      <c r="IGV1019" s="3"/>
      <c r="IGW1019" s="3"/>
      <c r="IGX1019" s="3"/>
      <c r="IGY1019" s="3"/>
      <c r="IGZ1019" s="3"/>
      <c r="IHA1019" s="3"/>
      <c r="IHB1019" s="3"/>
      <c r="IHC1019" s="3"/>
      <c r="IHD1019" s="3"/>
      <c r="IHE1019" s="3"/>
      <c r="IHF1019" s="3"/>
      <c r="IHG1019" s="3"/>
      <c r="IHH1019" s="3"/>
      <c r="IHI1019" s="3"/>
      <c r="IHJ1019" s="3"/>
      <c r="IHK1019" s="3"/>
      <c r="IHL1019" s="3"/>
      <c r="IHM1019" s="3"/>
      <c r="IHN1019" s="3"/>
      <c r="IHO1019" s="3"/>
      <c r="IHP1019" s="3"/>
      <c r="IHQ1019" s="3"/>
      <c r="IHR1019" s="3"/>
      <c r="IHS1019" s="3"/>
      <c r="IHT1019" s="3"/>
      <c r="IHU1019" s="3"/>
      <c r="IHV1019" s="3"/>
      <c r="IHW1019" s="3"/>
      <c r="IHX1019" s="3"/>
      <c r="IHY1019" s="3"/>
      <c r="IHZ1019" s="3"/>
      <c r="IIA1019" s="3"/>
      <c r="IIB1019" s="3"/>
      <c r="IIC1019" s="3"/>
      <c r="IID1019" s="3"/>
      <c r="IIE1019" s="3"/>
      <c r="IIF1019" s="3"/>
      <c r="IIG1019" s="3"/>
      <c r="IIH1019" s="3"/>
      <c r="III1019" s="3"/>
      <c r="IIJ1019" s="3"/>
      <c r="IIK1019" s="3"/>
      <c r="IIL1019" s="3"/>
      <c r="IIM1019" s="3"/>
      <c r="IIN1019" s="3"/>
      <c r="IIO1019" s="3"/>
      <c r="IIP1019" s="3"/>
      <c r="IIQ1019" s="3"/>
      <c r="IIR1019" s="3"/>
      <c r="IIS1019" s="3"/>
      <c r="IIT1019" s="3"/>
      <c r="IIU1019" s="3"/>
      <c r="IIV1019" s="3"/>
      <c r="IIW1019" s="3"/>
      <c r="IIX1019" s="3"/>
      <c r="IIY1019" s="3"/>
      <c r="IIZ1019" s="3"/>
      <c r="IJA1019" s="3"/>
      <c r="IJB1019" s="3"/>
      <c r="IJC1019" s="3"/>
      <c r="IJD1019" s="3"/>
      <c r="IJE1019" s="3"/>
      <c r="IJF1019" s="3"/>
      <c r="IJG1019" s="3"/>
      <c r="IJH1019" s="3"/>
      <c r="IJI1019" s="3"/>
      <c r="IJJ1019" s="3"/>
      <c r="IJK1019" s="3"/>
      <c r="IJL1019" s="3"/>
      <c r="IJM1019" s="3"/>
      <c r="IJN1019" s="3"/>
      <c r="IJO1019" s="3"/>
      <c r="IJP1019" s="3"/>
      <c r="IJQ1019" s="3"/>
      <c r="IJR1019" s="3"/>
      <c r="IJS1019" s="3"/>
      <c r="IJT1019" s="3"/>
      <c r="IJU1019" s="3"/>
      <c r="IJV1019" s="3"/>
      <c r="IJW1019" s="3"/>
      <c r="IJX1019" s="3"/>
      <c r="IJY1019" s="3"/>
      <c r="IJZ1019" s="3"/>
      <c r="IKA1019" s="3"/>
      <c r="IKB1019" s="3"/>
      <c r="IKC1019" s="3"/>
      <c r="IKD1019" s="3"/>
      <c r="IKE1019" s="3"/>
      <c r="IKF1019" s="3"/>
      <c r="IKG1019" s="3"/>
      <c r="IKH1019" s="3"/>
      <c r="IKI1019" s="3"/>
      <c r="IKJ1019" s="3"/>
      <c r="IKK1019" s="3"/>
      <c r="IKL1019" s="3"/>
      <c r="IKM1019" s="3"/>
      <c r="IKN1019" s="3"/>
      <c r="IKO1019" s="3"/>
      <c r="IKP1019" s="3"/>
      <c r="IKQ1019" s="3"/>
      <c r="IKR1019" s="3"/>
      <c r="IKS1019" s="3"/>
      <c r="IKT1019" s="3"/>
      <c r="IKU1019" s="3"/>
      <c r="IKV1019" s="3"/>
      <c r="IKW1019" s="3"/>
      <c r="IKX1019" s="3"/>
      <c r="IKY1019" s="3"/>
      <c r="IKZ1019" s="3"/>
      <c r="ILA1019" s="3"/>
      <c r="ILB1019" s="3"/>
      <c r="ILC1019" s="3"/>
      <c r="ILD1019" s="3"/>
      <c r="ILE1019" s="3"/>
      <c r="ILF1019" s="3"/>
      <c r="ILG1019" s="3"/>
      <c r="ILH1019" s="3"/>
      <c r="ILI1019" s="3"/>
      <c r="ILJ1019" s="3"/>
      <c r="ILK1019" s="3"/>
      <c r="ILL1019" s="3"/>
      <c r="ILM1019" s="3"/>
      <c r="ILN1019" s="3"/>
      <c r="ILO1019" s="3"/>
      <c r="ILP1019" s="3"/>
      <c r="ILQ1019" s="3"/>
      <c r="ILR1019" s="3"/>
      <c r="ILS1019" s="3"/>
      <c r="ILT1019" s="3"/>
      <c r="ILU1019" s="3"/>
      <c r="ILV1019" s="3"/>
      <c r="ILW1019" s="3"/>
      <c r="ILX1019" s="3"/>
      <c r="ILY1019" s="3"/>
      <c r="ILZ1019" s="3"/>
      <c r="IMA1019" s="3"/>
      <c r="IMB1019" s="3"/>
      <c r="IMC1019" s="3"/>
      <c r="IMD1019" s="3"/>
      <c r="IME1019" s="3"/>
      <c r="IMF1019" s="3"/>
      <c r="IMG1019" s="3"/>
      <c r="IMH1019" s="3"/>
      <c r="IMI1019" s="3"/>
      <c r="IMJ1019" s="3"/>
      <c r="IMK1019" s="3"/>
      <c r="IML1019" s="3"/>
      <c r="IMM1019" s="3"/>
      <c r="IMN1019" s="3"/>
      <c r="IMO1019" s="3"/>
      <c r="IMP1019" s="3"/>
      <c r="IMQ1019" s="3"/>
      <c r="IMR1019" s="3"/>
      <c r="IMS1019" s="3"/>
      <c r="IMT1019" s="3"/>
      <c r="IMU1019" s="3"/>
      <c r="IMV1019" s="3"/>
      <c r="IMW1019" s="3"/>
      <c r="IMX1019" s="3"/>
      <c r="IMY1019" s="3"/>
      <c r="IMZ1019" s="3"/>
      <c r="INA1019" s="3"/>
      <c r="INB1019" s="3"/>
      <c r="INC1019" s="3"/>
      <c r="IND1019" s="3"/>
      <c r="INE1019" s="3"/>
      <c r="INF1019" s="3"/>
      <c r="ING1019" s="3"/>
      <c r="INH1019" s="3"/>
      <c r="INI1019" s="3"/>
      <c r="INJ1019" s="3"/>
      <c r="INK1019" s="3"/>
      <c r="INL1019" s="3"/>
      <c r="INM1019" s="3"/>
      <c r="INN1019" s="3"/>
      <c r="INO1019" s="3"/>
      <c r="INP1019" s="3"/>
      <c r="INQ1019" s="3"/>
      <c r="INR1019" s="3"/>
      <c r="INS1019" s="3"/>
      <c r="INT1019" s="3"/>
      <c r="INU1019" s="3"/>
      <c r="INV1019" s="3"/>
      <c r="INW1019" s="3"/>
      <c r="INX1019" s="3"/>
      <c r="INY1019" s="3"/>
      <c r="INZ1019" s="3"/>
      <c r="IOA1019" s="3"/>
      <c r="IOB1019" s="3"/>
      <c r="IOC1019" s="3"/>
      <c r="IOD1019" s="3"/>
      <c r="IOE1019" s="3"/>
      <c r="IOF1019" s="3"/>
      <c r="IOG1019" s="3"/>
      <c r="IOH1019" s="3"/>
      <c r="IOI1019" s="3"/>
      <c r="IOJ1019" s="3"/>
      <c r="IOK1019" s="3"/>
      <c r="IOL1019" s="3"/>
      <c r="IOM1019" s="3"/>
      <c r="ION1019" s="3"/>
      <c r="IOO1019" s="3"/>
      <c r="IOP1019" s="3"/>
      <c r="IOQ1019" s="3"/>
      <c r="IOR1019" s="3"/>
      <c r="IOS1019" s="3"/>
      <c r="IOT1019" s="3"/>
      <c r="IOU1019" s="3"/>
      <c r="IOV1019" s="3"/>
      <c r="IOW1019" s="3"/>
      <c r="IOX1019" s="3"/>
      <c r="IOY1019" s="3"/>
      <c r="IOZ1019" s="3"/>
      <c r="IPA1019" s="3"/>
      <c r="IPB1019" s="3"/>
      <c r="IPC1019" s="3"/>
      <c r="IPD1019" s="3"/>
      <c r="IPE1019" s="3"/>
      <c r="IPF1019" s="3"/>
      <c r="IPG1019" s="3"/>
      <c r="IPH1019" s="3"/>
      <c r="IPI1019" s="3"/>
      <c r="IPJ1019" s="3"/>
      <c r="IPK1019" s="3"/>
      <c r="IPL1019" s="3"/>
      <c r="IPM1019" s="3"/>
      <c r="IPN1019" s="3"/>
      <c r="IPO1019" s="3"/>
      <c r="IPP1019" s="3"/>
      <c r="IPQ1019" s="3"/>
      <c r="IPR1019" s="3"/>
      <c r="IPS1019" s="3"/>
      <c r="IPT1019" s="3"/>
      <c r="IPU1019" s="3"/>
      <c r="IPV1019" s="3"/>
      <c r="IPW1019" s="3"/>
      <c r="IPX1019" s="3"/>
      <c r="IPY1019" s="3"/>
      <c r="IPZ1019" s="3"/>
      <c r="IQA1019" s="3"/>
      <c r="IQB1019" s="3"/>
      <c r="IQC1019" s="3"/>
      <c r="IQD1019" s="3"/>
      <c r="IQE1019" s="3"/>
      <c r="IQF1019" s="3"/>
      <c r="IQG1019" s="3"/>
      <c r="IQH1019" s="3"/>
      <c r="IQI1019" s="3"/>
      <c r="IQJ1019" s="3"/>
      <c r="IQK1019" s="3"/>
      <c r="IQL1019" s="3"/>
      <c r="IQM1019" s="3"/>
      <c r="IQN1019" s="3"/>
      <c r="IQO1019" s="3"/>
      <c r="IQP1019" s="3"/>
      <c r="IQQ1019" s="3"/>
      <c r="IQR1019" s="3"/>
      <c r="IQS1019" s="3"/>
      <c r="IQT1019" s="3"/>
      <c r="IQU1019" s="3"/>
      <c r="IQV1019" s="3"/>
      <c r="IQW1019" s="3"/>
      <c r="IQX1019" s="3"/>
      <c r="IQY1019" s="3"/>
      <c r="IQZ1019" s="3"/>
      <c r="IRA1019" s="3"/>
      <c r="IRB1019" s="3"/>
      <c r="IRC1019" s="3"/>
      <c r="IRD1019" s="3"/>
      <c r="IRE1019" s="3"/>
      <c r="IRF1019" s="3"/>
      <c r="IRG1019" s="3"/>
      <c r="IRH1019" s="3"/>
      <c r="IRI1019" s="3"/>
      <c r="IRJ1019" s="3"/>
      <c r="IRK1019" s="3"/>
      <c r="IRL1019" s="3"/>
      <c r="IRM1019" s="3"/>
      <c r="IRN1019" s="3"/>
      <c r="IRO1019" s="3"/>
      <c r="IRP1019" s="3"/>
      <c r="IRQ1019" s="3"/>
      <c r="IRR1019" s="3"/>
      <c r="IRS1019" s="3"/>
      <c r="IRT1019" s="3"/>
      <c r="IRU1019" s="3"/>
      <c r="IRV1019" s="3"/>
      <c r="IRW1019" s="3"/>
      <c r="IRX1019" s="3"/>
      <c r="IRY1019" s="3"/>
      <c r="IRZ1019" s="3"/>
      <c r="ISA1019" s="3"/>
      <c r="ISB1019" s="3"/>
      <c r="ISC1019" s="3"/>
      <c r="ISD1019" s="3"/>
      <c r="ISE1019" s="3"/>
      <c r="ISF1019" s="3"/>
      <c r="ISG1019" s="3"/>
      <c r="ISH1019" s="3"/>
      <c r="ISI1019" s="3"/>
      <c r="ISJ1019" s="3"/>
      <c r="ISK1019" s="3"/>
      <c r="ISL1019" s="3"/>
      <c r="ISM1019" s="3"/>
      <c r="ISN1019" s="3"/>
      <c r="ISO1019" s="3"/>
      <c r="ISP1019" s="3"/>
      <c r="ISQ1019" s="3"/>
      <c r="ISR1019" s="3"/>
      <c r="ISS1019" s="3"/>
      <c r="IST1019" s="3"/>
      <c r="ISU1019" s="3"/>
      <c r="ISV1019" s="3"/>
      <c r="ISW1019" s="3"/>
      <c r="ISX1019" s="3"/>
      <c r="ISY1019" s="3"/>
      <c r="ISZ1019" s="3"/>
      <c r="ITA1019" s="3"/>
      <c r="ITB1019" s="3"/>
      <c r="ITC1019" s="3"/>
      <c r="ITD1019" s="3"/>
      <c r="ITE1019" s="3"/>
      <c r="ITF1019" s="3"/>
      <c r="ITG1019" s="3"/>
      <c r="ITH1019" s="3"/>
      <c r="ITI1019" s="3"/>
      <c r="ITJ1019" s="3"/>
      <c r="ITK1019" s="3"/>
      <c r="ITL1019" s="3"/>
      <c r="ITM1019" s="3"/>
      <c r="ITN1019" s="3"/>
      <c r="ITO1019" s="3"/>
      <c r="ITP1019" s="3"/>
      <c r="ITQ1019" s="3"/>
      <c r="ITR1019" s="3"/>
      <c r="ITS1019" s="3"/>
      <c r="ITT1019" s="3"/>
      <c r="ITU1019" s="3"/>
      <c r="ITV1019" s="3"/>
      <c r="ITW1019" s="3"/>
      <c r="ITX1019" s="3"/>
      <c r="ITY1019" s="3"/>
      <c r="ITZ1019" s="3"/>
      <c r="IUA1019" s="3"/>
      <c r="IUB1019" s="3"/>
      <c r="IUC1019" s="3"/>
      <c r="IUD1019" s="3"/>
      <c r="IUE1019" s="3"/>
      <c r="IUF1019" s="3"/>
      <c r="IUG1019" s="3"/>
      <c r="IUH1019" s="3"/>
      <c r="IUI1019" s="3"/>
      <c r="IUJ1019" s="3"/>
      <c r="IUK1019" s="3"/>
      <c r="IUL1019" s="3"/>
      <c r="IUM1019" s="3"/>
      <c r="IUN1019" s="3"/>
      <c r="IUO1019" s="3"/>
      <c r="IUP1019" s="3"/>
      <c r="IUQ1019" s="3"/>
      <c r="IUR1019" s="3"/>
      <c r="IUS1019" s="3"/>
      <c r="IUT1019" s="3"/>
      <c r="IUU1019" s="3"/>
      <c r="IUV1019" s="3"/>
      <c r="IUW1019" s="3"/>
      <c r="IUX1019" s="3"/>
      <c r="IUY1019" s="3"/>
      <c r="IUZ1019" s="3"/>
      <c r="IVA1019" s="3"/>
      <c r="IVB1019" s="3"/>
      <c r="IVC1019" s="3"/>
      <c r="IVD1019" s="3"/>
      <c r="IVE1019" s="3"/>
      <c r="IVF1019" s="3"/>
      <c r="IVG1019" s="3"/>
      <c r="IVH1019" s="3"/>
      <c r="IVI1019" s="3"/>
      <c r="IVJ1019" s="3"/>
      <c r="IVK1019" s="3"/>
      <c r="IVL1019" s="3"/>
      <c r="IVM1019" s="3"/>
      <c r="IVN1019" s="3"/>
      <c r="IVO1019" s="3"/>
      <c r="IVP1019" s="3"/>
      <c r="IVQ1019" s="3"/>
      <c r="IVR1019" s="3"/>
      <c r="IVS1019" s="3"/>
      <c r="IVT1019" s="3"/>
      <c r="IVU1019" s="3"/>
      <c r="IVV1019" s="3"/>
      <c r="IVW1019" s="3"/>
      <c r="IVX1019" s="3"/>
      <c r="IVY1019" s="3"/>
      <c r="IVZ1019" s="3"/>
      <c r="IWA1019" s="3"/>
      <c r="IWB1019" s="3"/>
      <c r="IWC1019" s="3"/>
      <c r="IWD1019" s="3"/>
      <c r="IWE1019" s="3"/>
      <c r="IWF1019" s="3"/>
      <c r="IWG1019" s="3"/>
      <c r="IWH1019" s="3"/>
      <c r="IWI1019" s="3"/>
      <c r="IWJ1019" s="3"/>
      <c r="IWK1019" s="3"/>
      <c r="IWL1019" s="3"/>
      <c r="IWM1019" s="3"/>
      <c r="IWN1019" s="3"/>
      <c r="IWO1019" s="3"/>
      <c r="IWP1019" s="3"/>
      <c r="IWQ1019" s="3"/>
      <c r="IWR1019" s="3"/>
      <c r="IWS1019" s="3"/>
      <c r="IWT1019" s="3"/>
      <c r="IWU1019" s="3"/>
      <c r="IWV1019" s="3"/>
      <c r="IWW1019" s="3"/>
      <c r="IWX1019" s="3"/>
      <c r="IWY1019" s="3"/>
      <c r="IWZ1019" s="3"/>
      <c r="IXA1019" s="3"/>
      <c r="IXB1019" s="3"/>
      <c r="IXC1019" s="3"/>
      <c r="IXD1019" s="3"/>
      <c r="IXE1019" s="3"/>
      <c r="IXF1019" s="3"/>
      <c r="IXG1019" s="3"/>
      <c r="IXH1019" s="3"/>
      <c r="IXI1019" s="3"/>
      <c r="IXJ1019" s="3"/>
      <c r="IXK1019" s="3"/>
      <c r="IXL1019" s="3"/>
      <c r="IXM1019" s="3"/>
      <c r="IXN1019" s="3"/>
      <c r="IXO1019" s="3"/>
      <c r="IXP1019" s="3"/>
      <c r="IXQ1019" s="3"/>
      <c r="IXR1019" s="3"/>
      <c r="IXS1019" s="3"/>
      <c r="IXT1019" s="3"/>
      <c r="IXU1019" s="3"/>
      <c r="IXV1019" s="3"/>
      <c r="IXW1019" s="3"/>
      <c r="IXX1019" s="3"/>
      <c r="IXY1019" s="3"/>
      <c r="IXZ1019" s="3"/>
      <c r="IYA1019" s="3"/>
      <c r="IYB1019" s="3"/>
      <c r="IYC1019" s="3"/>
      <c r="IYD1019" s="3"/>
      <c r="IYE1019" s="3"/>
      <c r="IYF1019" s="3"/>
      <c r="IYG1019" s="3"/>
      <c r="IYH1019" s="3"/>
      <c r="IYI1019" s="3"/>
      <c r="IYJ1019" s="3"/>
      <c r="IYK1019" s="3"/>
      <c r="IYL1019" s="3"/>
      <c r="IYM1019" s="3"/>
      <c r="IYN1019" s="3"/>
      <c r="IYO1019" s="3"/>
      <c r="IYP1019" s="3"/>
      <c r="IYQ1019" s="3"/>
      <c r="IYR1019" s="3"/>
      <c r="IYS1019" s="3"/>
      <c r="IYT1019" s="3"/>
      <c r="IYU1019" s="3"/>
      <c r="IYV1019" s="3"/>
      <c r="IYW1019" s="3"/>
      <c r="IYX1019" s="3"/>
      <c r="IYY1019" s="3"/>
      <c r="IYZ1019" s="3"/>
      <c r="IZA1019" s="3"/>
      <c r="IZB1019" s="3"/>
      <c r="IZC1019" s="3"/>
      <c r="IZD1019" s="3"/>
      <c r="IZE1019" s="3"/>
      <c r="IZF1019" s="3"/>
      <c r="IZG1019" s="3"/>
      <c r="IZH1019" s="3"/>
      <c r="IZI1019" s="3"/>
      <c r="IZJ1019" s="3"/>
      <c r="IZK1019" s="3"/>
      <c r="IZL1019" s="3"/>
      <c r="IZM1019" s="3"/>
      <c r="IZN1019" s="3"/>
      <c r="IZO1019" s="3"/>
      <c r="IZP1019" s="3"/>
      <c r="IZQ1019" s="3"/>
      <c r="IZR1019" s="3"/>
      <c r="IZS1019" s="3"/>
      <c r="IZT1019" s="3"/>
      <c r="IZU1019" s="3"/>
      <c r="IZV1019" s="3"/>
      <c r="IZW1019" s="3"/>
      <c r="IZX1019" s="3"/>
      <c r="IZY1019" s="3"/>
      <c r="IZZ1019" s="3"/>
      <c r="JAA1019" s="3"/>
      <c r="JAB1019" s="3"/>
      <c r="JAC1019" s="3"/>
      <c r="JAD1019" s="3"/>
      <c r="JAE1019" s="3"/>
      <c r="JAF1019" s="3"/>
      <c r="JAG1019" s="3"/>
      <c r="JAH1019" s="3"/>
      <c r="JAI1019" s="3"/>
      <c r="JAJ1019" s="3"/>
      <c r="JAK1019" s="3"/>
      <c r="JAL1019" s="3"/>
      <c r="JAM1019" s="3"/>
      <c r="JAN1019" s="3"/>
      <c r="JAO1019" s="3"/>
      <c r="JAP1019" s="3"/>
      <c r="JAQ1019" s="3"/>
      <c r="JAR1019" s="3"/>
      <c r="JAS1019" s="3"/>
      <c r="JAT1019" s="3"/>
      <c r="JAU1019" s="3"/>
      <c r="JAV1019" s="3"/>
      <c r="JAW1019" s="3"/>
      <c r="JAX1019" s="3"/>
      <c r="JAY1019" s="3"/>
      <c r="JAZ1019" s="3"/>
      <c r="JBA1019" s="3"/>
      <c r="JBB1019" s="3"/>
      <c r="JBC1019" s="3"/>
      <c r="JBD1019" s="3"/>
      <c r="JBE1019" s="3"/>
      <c r="JBF1019" s="3"/>
      <c r="JBG1019" s="3"/>
      <c r="JBH1019" s="3"/>
      <c r="JBI1019" s="3"/>
      <c r="JBJ1019" s="3"/>
      <c r="JBK1019" s="3"/>
      <c r="JBL1019" s="3"/>
      <c r="JBM1019" s="3"/>
      <c r="JBN1019" s="3"/>
      <c r="JBO1019" s="3"/>
      <c r="JBP1019" s="3"/>
      <c r="JBQ1019" s="3"/>
      <c r="JBR1019" s="3"/>
      <c r="JBS1019" s="3"/>
      <c r="JBT1019" s="3"/>
      <c r="JBU1019" s="3"/>
      <c r="JBV1019" s="3"/>
      <c r="JBW1019" s="3"/>
      <c r="JBX1019" s="3"/>
      <c r="JBY1019" s="3"/>
      <c r="JBZ1019" s="3"/>
      <c r="JCA1019" s="3"/>
      <c r="JCB1019" s="3"/>
      <c r="JCC1019" s="3"/>
      <c r="JCD1019" s="3"/>
      <c r="JCE1019" s="3"/>
      <c r="JCF1019" s="3"/>
      <c r="JCG1019" s="3"/>
      <c r="JCH1019" s="3"/>
      <c r="JCI1019" s="3"/>
      <c r="JCJ1019" s="3"/>
      <c r="JCK1019" s="3"/>
      <c r="JCL1019" s="3"/>
      <c r="JCM1019" s="3"/>
      <c r="JCN1019" s="3"/>
      <c r="JCO1019" s="3"/>
      <c r="JCP1019" s="3"/>
      <c r="JCQ1019" s="3"/>
      <c r="JCR1019" s="3"/>
      <c r="JCS1019" s="3"/>
      <c r="JCT1019" s="3"/>
      <c r="JCU1019" s="3"/>
      <c r="JCV1019" s="3"/>
      <c r="JCW1019" s="3"/>
      <c r="JCX1019" s="3"/>
      <c r="JCY1019" s="3"/>
      <c r="JCZ1019" s="3"/>
      <c r="JDA1019" s="3"/>
      <c r="JDB1019" s="3"/>
      <c r="JDC1019" s="3"/>
      <c r="JDD1019" s="3"/>
      <c r="JDE1019" s="3"/>
      <c r="JDF1019" s="3"/>
      <c r="JDG1019" s="3"/>
      <c r="JDH1019" s="3"/>
      <c r="JDI1019" s="3"/>
      <c r="JDJ1019" s="3"/>
      <c r="JDK1019" s="3"/>
      <c r="JDL1019" s="3"/>
      <c r="JDM1019" s="3"/>
      <c r="JDN1019" s="3"/>
      <c r="JDO1019" s="3"/>
      <c r="JDP1019" s="3"/>
      <c r="JDQ1019" s="3"/>
      <c r="JDR1019" s="3"/>
      <c r="JDS1019" s="3"/>
      <c r="JDT1019" s="3"/>
      <c r="JDU1019" s="3"/>
      <c r="JDV1019" s="3"/>
      <c r="JDW1019" s="3"/>
      <c r="JDX1019" s="3"/>
      <c r="JDY1019" s="3"/>
      <c r="JDZ1019" s="3"/>
      <c r="JEA1019" s="3"/>
      <c r="JEB1019" s="3"/>
      <c r="JEC1019" s="3"/>
      <c r="JED1019" s="3"/>
      <c r="JEE1019" s="3"/>
      <c r="JEF1019" s="3"/>
      <c r="JEG1019" s="3"/>
      <c r="JEH1019" s="3"/>
      <c r="JEI1019" s="3"/>
      <c r="JEJ1019" s="3"/>
      <c r="JEK1019" s="3"/>
      <c r="JEL1019" s="3"/>
      <c r="JEM1019" s="3"/>
      <c r="JEN1019" s="3"/>
      <c r="JEO1019" s="3"/>
      <c r="JEP1019" s="3"/>
      <c r="JEQ1019" s="3"/>
      <c r="JER1019" s="3"/>
      <c r="JES1019" s="3"/>
      <c r="JET1019" s="3"/>
      <c r="JEU1019" s="3"/>
      <c r="JEV1019" s="3"/>
      <c r="JEW1019" s="3"/>
      <c r="JEX1019" s="3"/>
      <c r="JEY1019" s="3"/>
      <c r="JEZ1019" s="3"/>
      <c r="JFA1019" s="3"/>
      <c r="JFB1019" s="3"/>
      <c r="JFC1019" s="3"/>
      <c r="JFD1019" s="3"/>
      <c r="JFE1019" s="3"/>
      <c r="JFF1019" s="3"/>
      <c r="JFG1019" s="3"/>
      <c r="JFH1019" s="3"/>
      <c r="JFI1019" s="3"/>
      <c r="JFJ1019" s="3"/>
      <c r="JFK1019" s="3"/>
      <c r="JFL1019" s="3"/>
      <c r="JFM1019" s="3"/>
      <c r="JFN1019" s="3"/>
      <c r="JFO1019" s="3"/>
      <c r="JFP1019" s="3"/>
      <c r="JFQ1019" s="3"/>
      <c r="JFR1019" s="3"/>
      <c r="JFS1019" s="3"/>
      <c r="JFT1019" s="3"/>
      <c r="JFU1019" s="3"/>
      <c r="JFV1019" s="3"/>
      <c r="JFW1019" s="3"/>
      <c r="JFX1019" s="3"/>
      <c r="JFY1019" s="3"/>
      <c r="JFZ1019" s="3"/>
      <c r="JGA1019" s="3"/>
      <c r="JGB1019" s="3"/>
      <c r="JGC1019" s="3"/>
      <c r="JGD1019" s="3"/>
      <c r="JGE1019" s="3"/>
      <c r="JGF1019" s="3"/>
      <c r="JGG1019" s="3"/>
      <c r="JGH1019" s="3"/>
      <c r="JGI1019" s="3"/>
      <c r="JGJ1019" s="3"/>
      <c r="JGK1019" s="3"/>
      <c r="JGL1019" s="3"/>
      <c r="JGM1019" s="3"/>
      <c r="JGN1019" s="3"/>
      <c r="JGO1019" s="3"/>
      <c r="JGP1019" s="3"/>
      <c r="JGQ1019" s="3"/>
      <c r="JGR1019" s="3"/>
      <c r="JGS1019" s="3"/>
      <c r="JGT1019" s="3"/>
      <c r="JGU1019" s="3"/>
      <c r="JGV1019" s="3"/>
      <c r="JGW1019" s="3"/>
      <c r="JGX1019" s="3"/>
      <c r="JGY1019" s="3"/>
      <c r="JGZ1019" s="3"/>
      <c r="JHA1019" s="3"/>
      <c r="JHB1019" s="3"/>
      <c r="JHC1019" s="3"/>
      <c r="JHD1019" s="3"/>
      <c r="JHE1019" s="3"/>
      <c r="JHF1019" s="3"/>
      <c r="JHG1019" s="3"/>
      <c r="JHH1019" s="3"/>
      <c r="JHI1019" s="3"/>
      <c r="JHJ1019" s="3"/>
      <c r="JHK1019" s="3"/>
      <c r="JHL1019" s="3"/>
      <c r="JHM1019" s="3"/>
      <c r="JHN1019" s="3"/>
      <c r="JHO1019" s="3"/>
      <c r="JHP1019" s="3"/>
      <c r="JHQ1019" s="3"/>
      <c r="JHR1019" s="3"/>
      <c r="JHS1019" s="3"/>
      <c r="JHT1019" s="3"/>
      <c r="JHU1019" s="3"/>
      <c r="JHV1019" s="3"/>
      <c r="JHW1019" s="3"/>
      <c r="JHX1019" s="3"/>
      <c r="JHY1019" s="3"/>
      <c r="JHZ1019" s="3"/>
      <c r="JIA1019" s="3"/>
      <c r="JIB1019" s="3"/>
      <c r="JIC1019" s="3"/>
      <c r="JID1019" s="3"/>
      <c r="JIE1019" s="3"/>
      <c r="JIF1019" s="3"/>
      <c r="JIG1019" s="3"/>
      <c r="JIH1019" s="3"/>
      <c r="JII1019" s="3"/>
      <c r="JIJ1019" s="3"/>
      <c r="JIK1019" s="3"/>
      <c r="JIL1019" s="3"/>
      <c r="JIM1019" s="3"/>
      <c r="JIN1019" s="3"/>
      <c r="JIO1019" s="3"/>
      <c r="JIP1019" s="3"/>
      <c r="JIQ1019" s="3"/>
      <c r="JIR1019" s="3"/>
      <c r="JIS1019" s="3"/>
      <c r="JIT1019" s="3"/>
      <c r="JIU1019" s="3"/>
      <c r="JIV1019" s="3"/>
      <c r="JIW1019" s="3"/>
      <c r="JIX1019" s="3"/>
      <c r="JIY1019" s="3"/>
      <c r="JIZ1019" s="3"/>
      <c r="JJA1019" s="3"/>
      <c r="JJB1019" s="3"/>
      <c r="JJC1019" s="3"/>
      <c r="JJD1019" s="3"/>
      <c r="JJE1019" s="3"/>
      <c r="JJF1019" s="3"/>
      <c r="JJG1019" s="3"/>
      <c r="JJH1019" s="3"/>
      <c r="JJI1019" s="3"/>
      <c r="JJJ1019" s="3"/>
      <c r="JJK1019" s="3"/>
      <c r="JJL1019" s="3"/>
      <c r="JJM1019" s="3"/>
      <c r="JJN1019" s="3"/>
      <c r="JJO1019" s="3"/>
      <c r="JJP1019" s="3"/>
      <c r="JJQ1019" s="3"/>
      <c r="JJR1019" s="3"/>
      <c r="JJS1019" s="3"/>
      <c r="JJT1019" s="3"/>
      <c r="JJU1019" s="3"/>
      <c r="JJV1019" s="3"/>
      <c r="JJW1019" s="3"/>
      <c r="JJX1019" s="3"/>
      <c r="JJY1019" s="3"/>
      <c r="JJZ1019" s="3"/>
      <c r="JKA1019" s="3"/>
      <c r="JKB1019" s="3"/>
      <c r="JKC1019" s="3"/>
      <c r="JKD1019" s="3"/>
      <c r="JKE1019" s="3"/>
      <c r="JKF1019" s="3"/>
      <c r="JKG1019" s="3"/>
      <c r="JKH1019" s="3"/>
      <c r="JKI1019" s="3"/>
      <c r="JKJ1019" s="3"/>
      <c r="JKK1019" s="3"/>
      <c r="JKL1019" s="3"/>
      <c r="JKM1019" s="3"/>
      <c r="JKN1019" s="3"/>
      <c r="JKO1019" s="3"/>
      <c r="JKP1019" s="3"/>
      <c r="JKQ1019" s="3"/>
      <c r="JKR1019" s="3"/>
      <c r="JKS1019" s="3"/>
      <c r="JKT1019" s="3"/>
      <c r="JKU1019" s="3"/>
      <c r="JKV1019" s="3"/>
      <c r="JKW1019" s="3"/>
      <c r="JKX1019" s="3"/>
      <c r="JKY1019" s="3"/>
      <c r="JKZ1019" s="3"/>
      <c r="JLA1019" s="3"/>
      <c r="JLB1019" s="3"/>
      <c r="JLC1019" s="3"/>
      <c r="JLD1019" s="3"/>
      <c r="JLE1019" s="3"/>
      <c r="JLF1019" s="3"/>
      <c r="JLG1019" s="3"/>
      <c r="JLH1019" s="3"/>
      <c r="JLI1019" s="3"/>
      <c r="JLJ1019" s="3"/>
      <c r="JLK1019" s="3"/>
      <c r="JLL1019" s="3"/>
      <c r="JLM1019" s="3"/>
      <c r="JLN1019" s="3"/>
      <c r="JLO1019" s="3"/>
      <c r="JLP1019" s="3"/>
      <c r="JLQ1019" s="3"/>
      <c r="JLR1019" s="3"/>
      <c r="JLS1019" s="3"/>
      <c r="JLT1019" s="3"/>
      <c r="JLU1019" s="3"/>
      <c r="JLV1019" s="3"/>
      <c r="JLW1019" s="3"/>
      <c r="JLX1019" s="3"/>
      <c r="JLY1019" s="3"/>
      <c r="JLZ1019" s="3"/>
      <c r="JMA1019" s="3"/>
      <c r="JMB1019" s="3"/>
      <c r="JMC1019" s="3"/>
      <c r="JMD1019" s="3"/>
      <c r="JME1019" s="3"/>
      <c r="JMF1019" s="3"/>
      <c r="JMG1019" s="3"/>
      <c r="JMH1019" s="3"/>
      <c r="JMI1019" s="3"/>
      <c r="JMJ1019" s="3"/>
      <c r="JMK1019" s="3"/>
      <c r="JML1019" s="3"/>
      <c r="JMM1019" s="3"/>
      <c r="JMN1019" s="3"/>
      <c r="JMO1019" s="3"/>
      <c r="JMP1019" s="3"/>
      <c r="JMQ1019" s="3"/>
      <c r="JMR1019" s="3"/>
      <c r="JMS1019" s="3"/>
      <c r="JMT1019" s="3"/>
      <c r="JMU1019" s="3"/>
      <c r="JMV1019" s="3"/>
      <c r="JMW1019" s="3"/>
      <c r="JMX1019" s="3"/>
      <c r="JMY1019" s="3"/>
      <c r="JMZ1019" s="3"/>
      <c r="JNA1019" s="3"/>
      <c r="JNB1019" s="3"/>
      <c r="JNC1019" s="3"/>
      <c r="JND1019" s="3"/>
      <c r="JNE1019" s="3"/>
      <c r="JNF1019" s="3"/>
      <c r="JNG1019" s="3"/>
      <c r="JNH1019" s="3"/>
      <c r="JNI1019" s="3"/>
      <c r="JNJ1019" s="3"/>
      <c r="JNK1019" s="3"/>
      <c r="JNL1019" s="3"/>
      <c r="JNM1019" s="3"/>
      <c r="JNN1019" s="3"/>
      <c r="JNO1019" s="3"/>
      <c r="JNP1019" s="3"/>
      <c r="JNQ1019" s="3"/>
      <c r="JNR1019" s="3"/>
      <c r="JNS1019" s="3"/>
      <c r="JNT1019" s="3"/>
      <c r="JNU1019" s="3"/>
      <c r="JNV1019" s="3"/>
      <c r="JNW1019" s="3"/>
      <c r="JNX1019" s="3"/>
      <c r="JNY1019" s="3"/>
      <c r="JNZ1019" s="3"/>
      <c r="JOA1019" s="3"/>
      <c r="JOB1019" s="3"/>
      <c r="JOC1019" s="3"/>
      <c r="JOD1019" s="3"/>
      <c r="JOE1019" s="3"/>
      <c r="JOF1019" s="3"/>
      <c r="JOG1019" s="3"/>
      <c r="JOH1019" s="3"/>
      <c r="JOI1019" s="3"/>
      <c r="JOJ1019" s="3"/>
      <c r="JOK1019" s="3"/>
      <c r="JOL1019" s="3"/>
      <c r="JOM1019" s="3"/>
      <c r="JON1019" s="3"/>
      <c r="JOO1019" s="3"/>
      <c r="JOP1019" s="3"/>
      <c r="JOQ1019" s="3"/>
      <c r="JOR1019" s="3"/>
      <c r="JOS1019" s="3"/>
      <c r="JOT1019" s="3"/>
      <c r="JOU1019" s="3"/>
      <c r="JOV1019" s="3"/>
      <c r="JOW1019" s="3"/>
      <c r="JOX1019" s="3"/>
      <c r="JOY1019" s="3"/>
      <c r="JOZ1019" s="3"/>
      <c r="JPA1019" s="3"/>
      <c r="JPB1019" s="3"/>
      <c r="JPC1019" s="3"/>
      <c r="JPD1019" s="3"/>
      <c r="JPE1019" s="3"/>
      <c r="JPF1019" s="3"/>
      <c r="JPG1019" s="3"/>
      <c r="JPH1019" s="3"/>
      <c r="JPI1019" s="3"/>
      <c r="JPJ1019" s="3"/>
      <c r="JPK1019" s="3"/>
      <c r="JPL1019" s="3"/>
      <c r="JPM1019" s="3"/>
      <c r="JPN1019" s="3"/>
      <c r="JPO1019" s="3"/>
      <c r="JPP1019" s="3"/>
      <c r="JPQ1019" s="3"/>
      <c r="JPR1019" s="3"/>
      <c r="JPS1019" s="3"/>
      <c r="JPT1019" s="3"/>
      <c r="JPU1019" s="3"/>
      <c r="JPV1019" s="3"/>
      <c r="JPW1019" s="3"/>
      <c r="JPX1019" s="3"/>
      <c r="JPY1019" s="3"/>
      <c r="JPZ1019" s="3"/>
      <c r="JQA1019" s="3"/>
      <c r="JQB1019" s="3"/>
      <c r="JQC1019" s="3"/>
      <c r="JQD1019" s="3"/>
      <c r="JQE1019" s="3"/>
      <c r="JQF1019" s="3"/>
      <c r="JQG1019" s="3"/>
      <c r="JQH1019" s="3"/>
      <c r="JQI1019" s="3"/>
      <c r="JQJ1019" s="3"/>
      <c r="JQK1019" s="3"/>
      <c r="JQL1019" s="3"/>
      <c r="JQM1019" s="3"/>
      <c r="JQN1019" s="3"/>
      <c r="JQO1019" s="3"/>
      <c r="JQP1019" s="3"/>
      <c r="JQQ1019" s="3"/>
      <c r="JQR1019" s="3"/>
      <c r="JQS1019" s="3"/>
      <c r="JQT1019" s="3"/>
      <c r="JQU1019" s="3"/>
      <c r="JQV1019" s="3"/>
      <c r="JQW1019" s="3"/>
      <c r="JQX1019" s="3"/>
      <c r="JQY1019" s="3"/>
      <c r="JQZ1019" s="3"/>
      <c r="JRA1019" s="3"/>
      <c r="JRB1019" s="3"/>
      <c r="JRC1019" s="3"/>
      <c r="JRD1019" s="3"/>
      <c r="JRE1019" s="3"/>
      <c r="JRF1019" s="3"/>
      <c r="JRG1019" s="3"/>
      <c r="JRH1019" s="3"/>
      <c r="JRI1019" s="3"/>
      <c r="JRJ1019" s="3"/>
      <c r="JRK1019" s="3"/>
      <c r="JRL1019" s="3"/>
      <c r="JRM1019" s="3"/>
      <c r="JRN1019" s="3"/>
      <c r="JRO1019" s="3"/>
      <c r="JRP1019" s="3"/>
      <c r="JRQ1019" s="3"/>
      <c r="JRR1019" s="3"/>
      <c r="JRS1019" s="3"/>
      <c r="JRT1019" s="3"/>
      <c r="JRU1019" s="3"/>
      <c r="JRV1019" s="3"/>
      <c r="JRW1019" s="3"/>
      <c r="JRX1019" s="3"/>
      <c r="JRY1019" s="3"/>
      <c r="JRZ1019" s="3"/>
      <c r="JSA1019" s="3"/>
      <c r="JSB1019" s="3"/>
      <c r="JSC1019" s="3"/>
      <c r="JSD1019" s="3"/>
      <c r="JSE1019" s="3"/>
      <c r="JSF1019" s="3"/>
      <c r="JSG1019" s="3"/>
      <c r="JSH1019" s="3"/>
      <c r="JSI1019" s="3"/>
      <c r="JSJ1019" s="3"/>
      <c r="JSK1019" s="3"/>
      <c r="JSL1019" s="3"/>
      <c r="JSM1019" s="3"/>
      <c r="JSN1019" s="3"/>
      <c r="JSO1019" s="3"/>
      <c r="JSP1019" s="3"/>
      <c r="JSQ1019" s="3"/>
      <c r="JSR1019" s="3"/>
      <c r="JSS1019" s="3"/>
      <c r="JST1019" s="3"/>
      <c r="JSU1019" s="3"/>
      <c r="JSV1019" s="3"/>
      <c r="JSW1019" s="3"/>
      <c r="JSX1019" s="3"/>
      <c r="JSY1019" s="3"/>
      <c r="JSZ1019" s="3"/>
      <c r="JTA1019" s="3"/>
      <c r="JTB1019" s="3"/>
      <c r="JTC1019" s="3"/>
      <c r="JTD1019" s="3"/>
      <c r="JTE1019" s="3"/>
      <c r="JTF1019" s="3"/>
      <c r="JTG1019" s="3"/>
      <c r="JTH1019" s="3"/>
      <c r="JTI1019" s="3"/>
      <c r="JTJ1019" s="3"/>
      <c r="JTK1019" s="3"/>
      <c r="JTL1019" s="3"/>
      <c r="JTM1019" s="3"/>
      <c r="JTN1019" s="3"/>
      <c r="JTO1019" s="3"/>
      <c r="JTP1019" s="3"/>
      <c r="JTQ1019" s="3"/>
      <c r="JTR1019" s="3"/>
      <c r="JTS1019" s="3"/>
      <c r="JTT1019" s="3"/>
      <c r="JTU1019" s="3"/>
      <c r="JTV1019" s="3"/>
      <c r="JTW1019" s="3"/>
      <c r="JTX1019" s="3"/>
      <c r="JTY1019" s="3"/>
      <c r="JTZ1019" s="3"/>
      <c r="JUA1019" s="3"/>
      <c r="JUB1019" s="3"/>
      <c r="JUC1019" s="3"/>
      <c r="JUD1019" s="3"/>
      <c r="JUE1019" s="3"/>
      <c r="JUF1019" s="3"/>
      <c r="JUG1019" s="3"/>
      <c r="JUH1019" s="3"/>
      <c r="JUI1019" s="3"/>
      <c r="JUJ1019" s="3"/>
      <c r="JUK1019" s="3"/>
      <c r="JUL1019" s="3"/>
      <c r="JUM1019" s="3"/>
      <c r="JUN1019" s="3"/>
      <c r="JUO1019" s="3"/>
      <c r="JUP1019" s="3"/>
      <c r="JUQ1019" s="3"/>
      <c r="JUR1019" s="3"/>
      <c r="JUS1019" s="3"/>
      <c r="JUT1019" s="3"/>
      <c r="JUU1019" s="3"/>
      <c r="JUV1019" s="3"/>
      <c r="JUW1019" s="3"/>
      <c r="JUX1019" s="3"/>
      <c r="JUY1019" s="3"/>
      <c r="JUZ1019" s="3"/>
      <c r="JVA1019" s="3"/>
      <c r="JVB1019" s="3"/>
      <c r="JVC1019" s="3"/>
      <c r="JVD1019" s="3"/>
      <c r="JVE1019" s="3"/>
      <c r="JVF1019" s="3"/>
      <c r="JVG1019" s="3"/>
      <c r="JVH1019" s="3"/>
      <c r="JVI1019" s="3"/>
      <c r="JVJ1019" s="3"/>
      <c r="JVK1019" s="3"/>
      <c r="JVL1019" s="3"/>
      <c r="JVM1019" s="3"/>
      <c r="JVN1019" s="3"/>
      <c r="JVO1019" s="3"/>
      <c r="JVP1019" s="3"/>
      <c r="JVQ1019" s="3"/>
      <c r="JVR1019" s="3"/>
      <c r="JVS1019" s="3"/>
      <c r="JVT1019" s="3"/>
      <c r="JVU1019" s="3"/>
      <c r="JVV1019" s="3"/>
      <c r="JVW1019" s="3"/>
      <c r="JVX1019" s="3"/>
      <c r="JVY1019" s="3"/>
      <c r="JVZ1019" s="3"/>
      <c r="JWA1019" s="3"/>
      <c r="JWB1019" s="3"/>
      <c r="JWC1019" s="3"/>
      <c r="JWD1019" s="3"/>
      <c r="JWE1019" s="3"/>
      <c r="JWF1019" s="3"/>
      <c r="JWG1019" s="3"/>
      <c r="JWH1019" s="3"/>
      <c r="JWI1019" s="3"/>
      <c r="JWJ1019" s="3"/>
      <c r="JWK1019" s="3"/>
      <c r="JWL1019" s="3"/>
      <c r="JWM1019" s="3"/>
      <c r="JWN1019" s="3"/>
      <c r="JWO1019" s="3"/>
      <c r="JWP1019" s="3"/>
      <c r="JWQ1019" s="3"/>
      <c r="JWR1019" s="3"/>
      <c r="JWS1019" s="3"/>
      <c r="JWT1019" s="3"/>
      <c r="JWU1019" s="3"/>
      <c r="JWV1019" s="3"/>
      <c r="JWW1019" s="3"/>
      <c r="JWX1019" s="3"/>
      <c r="JWY1019" s="3"/>
      <c r="JWZ1019" s="3"/>
      <c r="JXA1019" s="3"/>
      <c r="JXB1019" s="3"/>
      <c r="JXC1019" s="3"/>
      <c r="JXD1019" s="3"/>
      <c r="JXE1019" s="3"/>
      <c r="JXF1019" s="3"/>
      <c r="JXG1019" s="3"/>
      <c r="JXH1019" s="3"/>
      <c r="JXI1019" s="3"/>
      <c r="JXJ1019" s="3"/>
      <c r="JXK1019" s="3"/>
      <c r="JXL1019" s="3"/>
      <c r="JXM1019" s="3"/>
      <c r="JXN1019" s="3"/>
      <c r="JXO1019" s="3"/>
      <c r="JXP1019" s="3"/>
      <c r="JXQ1019" s="3"/>
      <c r="JXR1019" s="3"/>
      <c r="JXS1019" s="3"/>
      <c r="JXT1019" s="3"/>
      <c r="JXU1019" s="3"/>
      <c r="JXV1019" s="3"/>
      <c r="JXW1019" s="3"/>
      <c r="JXX1019" s="3"/>
      <c r="JXY1019" s="3"/>
      <c r="JXZ1019" s="3"/>
      <c r="JYA1019" s="3"/>
      <c r="JYB1019" s="3"/>
      <c r="JYC1019" s="3"/>
      <c r="JYD1019" s="3"/>
      <c r="JYE1019" s="3"/>
      <c r="JYF1019" s="3"/>
      <c r="JYG1019" s="3"/>
      <c r="JYH1019" s="3"/>
      <c r="JYI1019" s="3"/>
      <c r="JYJ1019" s="3"/>
      <c r="JYK1019" s="3"/>
      <c r="JYL1019" s="3"/>
      <c r="JYM1019" s="3"/>
      <c r="JYN1019" s="3"/>
      <c r="JYO1019" s="3"/>
      <c r="JYP1019" s="3"/>
      <c r="JYQ1019" s="3"/>
      <c r="JYR1019" s="3"/>
      <c r="JYS1019" s="3"/>
      <c r="JYT1019" s="3"/>
      <c r="JYU1019" s="3"/>
      <c r="JYV1019" s="3"/>
      <c r="JYW1019" s="3"/>
      <c r="JYX1019" s="3"/>
      <c r="JYY1019" s="3"/>
      <c r="JYZ1019" s="3"/>
      <c r="JZA1019" s="3"/>
      <c r="JZB1019" s="3"/>
      <c r="JZC1019" s="3"/>
      <c r="JZD1019" s="3"/>
      <c r="JZE1019" s="3"/>
      <c r="JZF1019" s="3"/>
      <c r="JZG1019" s="3"/>
      <c r="JZH1019" s="3"/>
      <c r="JZI1019" s="3"/>
      <c r="JZJ1019" s="3"/>
      <c r="JZK1019" s="3"/>
      <c r="JZL1019" s="3"/>
      <c r="JZM1019" s="3"/>
      <c r="JZN1019" s="3"/>
      <c r="JZO1019" s="3"/>
      <c r="JZP1019" s="3"/>
      <c r="JZQ1019" s="3"/>
      <c r="JZR1019" s="3"/>
      <c r="JZS1019" s="3"/>
      <c r="JZT1019" s="3"/>
      <c r="JZU1019" s="3"/>
      <c r="JZV1019" s="3"/>
      <c r="JZW1019" s="3"/>
      <c r="JZX1019" s="3"/>
      <c r="JZY1019" s="3"/>
      <c r="JZZ1019" s="3"/>
      <c r="KAA1019" s="3"/>
      <c r="KAB1019" s="3"/>
      <c r="KAC1019" s="3"/>
      <c r="KAD1019" s="3"/>
      <c r="KAE1019" s="3"/>
      <c r="KAF1019" s="3"/>
      <c r="KAG1019" s="3"/>
      <c r="KAH1019" s="3"/>
      <c r="KAI1019" s="3"/>
      <c r="KAJ1019" s="3"/>
      <c r="KAK1019" s="3"/>
      <c r="KAL1019" s="3"/>
      <c r="KAM1019" s="3"/>
      <c r="KAN1019" s="3"/>
      <c r="KAO1019" s="3"/>
      <c r="KAP1019" s="3"/>
      <c r="KAQ1019" s="3"/>
      <c r="KAR1019" s="3"/>
      <c r="KAS1019" s="3"/>
      <c r="KAT1019" s="3"/>
      <c r="KAU1019" s="3"/>
      <c r="KAV1019" s="3"/>
      <c r="KAW1019" s="3"/>
      <c r="KAX1019" s="3"/>
      <c r="KAY1019" s="3"/>
      <c r="KAZ1019" s="3"/>
      <c r="KBA1019" s="3"/>
      <c r="KBB1019" s="3"/>
      <c r="KBC1019" s="3"/>
      <c r="KBD1019" s="3"/>
      <c r="KBE1019" s="3"/>
      <c r="KBF1019" s="3"/>
      <c r="KBG1019" s="3"/>
      <c r="KBH1019" s="3"/>
      <c r="KBI1019" s="3"/>
      <c r="KBJ1019" s="3"/>
      <c r="KBK1019" s="3"/>
      <c r="KBL1019" s="3"/>
      <c r="KBM1019" s="3"/>
      <c r="KBN1019" s="3"/>
      <c r="KBO1019" s="3"/>
      <c r="KBP1019" s="3"/>
      <c r="KBQ1019" s="3"/>
      <c r="KBR1019" s="3"/>
      <c r="KBS1019" s="3"/>
      <c r="KBT1019" s="3"/>
      <c r="KBU1019" s="3"/>
      <c r="KBV1019" s="3"/>
      <c r="KBW1019" s="3"/>
      <c r="KBX1019" s="3"/>
      <c r="KBY1019" s="3"/>
      <c r="KBZ1019" s="3"/>
      <c r="KCA1019" s="3"/>
      <c r="KCB1019" s="3"/>
      <c r="KCC1019" s="3"/>
      <c r="KCD1019" s="3"/>
      <c r="KCE1019" s="3"/>
      <c r="KCF1019" s="3"/>
      <c r="KCG1019" s="3"/>
      <c r="KCH1019" s="3"/>
      <c r="KCI1019" s="3"/>
      <c r="KCJ1019" s="3"/>
      <c r="KCK1019" s="3"/>
      <c r="KCL1019" s="3"/>
      <c r="KCM1019" s="3"/>
      <c r="KCN1019" s="3"/>
      <c r="KCO1019" s="3"/>
      <c r="KCP1019" s="3"/>
      <c r="KCQ1019" s="3"/>
      <c r="KCR1019" s="3"/>
      <c r="KCS1019" s="3"/>
      <c r="KCT1019" s="3"/>
      <c r="KCU1019" s="3"/>
      <c r="KCV1019" s="3"/>
      <c r="KCW1019" s="3"/>
      <c r="KCX1019" s="3"/>
      <c r="KCY1019" s="3"/>
      <c r="KCZ1019" s="3"/>
      <c r="KDA1019" s="3"/>
      <c r="KDB1019" s="3"/>
      <c r="KDC1019" s="3"/>
      <c r="KDD1019" s="3"/>
      <c r="KDE1019" s="3"/>
      <c r="KDF1019" s="3"/>
      <c r="KDG1019" s="3"/>
      <c r="KDH1019" s="3"/>
      <c r="KDI1019" s="3"/>
      <c r="KDJ1019" s="3"/>
      <c r="KDK1019" s="3"/>
      <c r="KDL1019" s="3"/>
      <c r="KDM1019" s="3"/>
      <c r="KDN1019" s="3"/>
      <c r="KDO1019" s="3"/>
      <c r="KDP1019" s="3"/>
      <c r="KDQ1019" s="3"/>
      <c r="KDR1019" s="3"/>
      <c r="KDS1019" s="3"/>
      <c r="KDT1019" s="3"/>
      <c r="KDU1019" s="3"/>
      <c r="KDV1019" s="3"/>
      <c r="KDW1019" s="3"/>
      <c r="KDX1019" s="3"/>
      <c r="KDY1019" s="3"/>
      <c r="KDZ1019" s="3"/>
      <c r="KEA1019" s="3"/>
      <c r="KEB1019" s="3"/>
      <c r="KEC1019" s="3"/>
      <c r="KED1019" s="3"/>
      <c r="KEE1019" s="3"/>
      <c r="KEF1019" s="3"/>
      <c r="KEG1019" s="3"/>
      <c r="KEH1019" s="3"/>
      <c r="KEI1019" s="3"/>
      <c r="KEJ1019" s="3"/>
      <c r="KEK1019" s="3"/>
      <c r="KEL1019" s="3"/>
      <c r="KEM1019" s="3"/>
      <c r="KEN1019" s="3"/>
      <c r="KEO1019" s="3"/>
      <c r="KEP1019" s="3"/>
      <c r="KEQ1019" s="3"/>
      <c r="KER1019" s="3"/>
      <c r="KES1019" s="3"/>
      <c r="KET1019" s="3"/>
      <c r="KEU1019" s="3"/>
      <c r="KEV1019" s="3"/>
      <c r="KEW1019" s="3"/>
      <c r="KEX1019" s="3"/>
      <c r="KEY1019" s="3"/>
      <c r="KEZ1019" s="3"/>
      <c r="KFA1019" s="3"/>
      <c r="KFB1019" s="3"/>
      <c r="KFC1019" s="3"/>
      <c r="KFD1019" s="3"/>
      <c r="KFE1019" s="3"/>
      <c r="KFF1019" s="3"/>
      <c r="KFG1019" s="3"/>
      <c r="KFH1019" s="3"/>
      <c r="KFI1019" s="3"/>
      <c r="KFJ1019" s="3"/>
      <c r="KFK1019" s="3"/>
      <c r="KFL1019" s="3"/>
      <c r="KFM1019" s="3"/>
      <c r="KFN1019" s="3"/>
      <c r="KFO1019" s="3"/>
      <c r="KFP1019" s="3"/>
      <c r="KFQ1019" s="3"/>
      <c r="KFR1019" s="3"/>
      <c r="KFS1019" s="3"/>
      <c r="KFT1019" s="3"/>
      <c r="KFU1019" s="3"/>
      <c r="KFV1019" s="3"/>
      <c r="KFW1019" s="3"/>
      <c r="KFX1019" s="3"/>
      <c r="KFY1019" s="3"/>
      <c r="KFZ1019" s="3"/>
      <c r="KGA1019" s="3"/>
      <c r="KGB1019" s="3"/>
      <c r="KGC1019" s="3"/>
      <c r="KGD1019" s="3"/>
      <c r="KGE1019" s="3"/>
      <c r="KGF1019" s="3"/>
      <c r="KGG1019" s="3"/>
      <c r="KGH1019" s="3"/>
      <c r="KGI1019" s="3"/>
      <c r="KGJ1019" s="3"/>
      <c r="KGK1019" s="3"/>
      <c r="KGL1019" s="3"/>
      <c r="KGM1019" s="3"/>
      <c r="KGN1019" s="3"/>
      <c r="KGO1019" s="3"/>
      <c r="KGP1019" s="3"/>
      <c r="KGQ1019" s="3"/>
      <c r="KGR1019" s="3"/>
      <c r="KGS1019" s="3"/>
      <c r="KGT1019" s="3"/>
      <c r="KGU1019" s="3"/>
      <c r="KGV1019" s="3"/>
      <c r="KGW1019" s="3"/>
      <c r="KGX1019" s="3"/>
      <c r="KGY1019" s="3"/>
      <c r="KGZ1019" s="3"/>
      <c r="KHA1019" s="3"/>
      <c r="KHB1019" s="3"/>
      <c r="KHC1019" s="3"/>
      <c r="KHD1019" s="3"/>
      <c r="KHE1019" s="3"/>
      <c r="KHF1019" s="3"/>
      <c r="KHG1019" s="3"/>
      <c r="KHH1019" s="3"/>
      <c r="KHI1019" s="3"/>
      <c r="KHJ1019" s="3"/>
      <c r="KHK1019" s="3"/>
      <c r="KHL1019" s="3"/>
      <c r="KHM1019" s="3"/>
      <c r="KHN1019" s="3"/>
      <c r="KHO1019" s="3"/>
      <c r="KHP1019" s="3"/>
      <c r="KHQ1019" s="3"/>
      <c r="KHR1019" s="3"/>
      <c r="KHS1019" s="3"/>
      <c r="KHT1019" s="3"/>
      <c r="KHU1019" s="3"/>
      <c r="KHV1019" s="3"/>
      <c r="KHW1019" s="3"/>
      <c r="KHX1019" s="3"/>
      <c r="KHY1019" s="3"/>
      <c r="KHZ1019" s="3"/>
      <c r="KIA1019" s="3"/>
      <c r="KIB1019" s="3"/>
      <c r="KIC1019" s="3"/>
      <c r="KID1019" s="3"/>
      <c r="KIE1019" s="3"/>
      <c r="KIF1019" s="3"/>
      <c r="KIG1019" s="3"/>
      <c r="KIH1019" s="3"/>
      <c r="KII1019" s="3"/>
      <c r="KIJ1019" s="3"/>
      <c r="KIK1019" s="3"/>
      <c r="KIL1019" s="3"/>
      <c r="KIM1019" s="3"/>
      <c r="KIN1019" s="3"/>
      <c r="KIO1019" s="3"/>
      <c r="KIP1019" s="3"/>
      <c r="KIQ1019" s="3"/>
      <c r="KIR1019" s="3"/>
      <c r="KIS1019" s="3"/>
      <c r="KIT1019" s="3"/>
      <c r="KIU1019" s="3"/>
      <c r="KIV1019" s="3"/>
      <c r="KIW1019" s="3"/>
      <c r="KIX1019" s="3"/>
      <c r="KIY1019" s="3"/>
      <c r="KIZ1019" s="3"/>
      <c r="KJA1019" s="3"/>
      <c r="KJB1019" s="3"/>
      <c r="KJC1019" s="3"/>
      <c r="KJD1019" s="3"/>
      <c r="KJE1019" s="3"/>
      <c r="KJF1019" s="3"/>
      <c r="KJG1019" s="3"/>
      <c r="KJH1019" s="3"/>
      <c r="KJI1019" s="3"/>
      <c r="KJJ1019" s="3"/>
      <c r="KJK1019" s="3"/>
      <c r="KJL1019" s="3"/>
      <c r="KJM1019" s="3"/>
      <c r="KJN1019" s="3"/>
      <c r="KJO1019" s="3"/>
      <c r="KJP1019" s="3"/>
      <c r="KJQ1019" s="3"/>
      <c r="KJR1019" s="3"/>
      <c r="KJS1019" s="3"/>
      <c r="KJT1019" s="3"/>
      <c r="KJU1019" s="3"/>
      <c r="KJV1019" s="3"/>
      <c r="KJW1019" s="3"/>
      <c r="KJX1019" s="3"/>
      <c r="KJY1019" s="3"/>
      <c r="KJZ1019" s="3"/>
      <c r="KKA1019" s="3"/>
      <c r="KKB1019" s="3"/>
      <c r="KKC1019" s="3"/>
      <c r="KKD1019" s="3"/>
      <c r="KKE1019" s="3"/>
      <c r="KKF1019" s="3"/>
      <c r="KKG1019" s="3"/>
      <c r="KKH1019" s="3"/>
      <c r="KKI1019" s="3"/>
      <c r="KKJ1019" s="3"/>
      <c r="KKK1019" s="3"/>
      <c r="KKL1019" s="3"/>
      <c r="KKM1019" s="3"/>
      <c r="KKN1019" s="3"/>
      <c r="KKO1019" s="3"/>
      <c r="KKP1019" s="3"/>
      <c r="KKQ1019" s="3"/>
      <c r="KKR1019" s="3"/>
      <c r="KKS1019" s="3"/>
      <c r="KKT1019" s="3"/>
      <c r="KKU1019" s="3"/>
      <c r="KKV1019" s="3"/>
      <c r="KKW1019" s="3"/>
      <c r="KKX1019" s="3"/>
      <c r="KKY1019" s="3"/>
      <c r="KKZ1019" s="3"/>
      <c r="KLA1019" s="3"/>
      <c r="KLB1019" s="3"/>
      <c r="KLC1019" s="3"/>
      <c r="KLD1019" s="3"/>
      <c r="KLE1019" s="3"/>
      <c r="KLF1019" s="3"/>
      <c r="KLG1019" s="3"/>
      <c r="KLH1019" s="3"/>
      <c r="KLI1019" s="3"/>
      <c r="KLJ1019" s="3"/>
      <c r="KLK1019" s="3"/>
      <c r="KLL1019" s="3"/>
      <c r="KLM1019" s="3"/>
      <c r="KLN1019" s="3"/>
      <c r="KLO1019" s="3"/>
      <c r="KLP1019" s="3"/>
      <c r="KLQ1019" s="3"/>
      <c r="KLR1019" s="3"/>
      <c r="KLS1019" s="3"/>
      <c r="KLT1019" s="3"/>
      <c r="KLU1019" s="3"/>
      <c r="KLV1019" s="3"/>
      <c r="KLW1019" s="3"/>
      <c r="KLX1019" s="3"/>
      <c r="KLY1019" s="3"/>
      <c r="KLZ1019" s="3"/>
      <c r="KMA1019" s="3"/>
      <c r="KMB1019" s="3"/>
      <c r="KMC1019" s="3"/>
      <c r="KMD1019" s="3"/>
      <c r="KME1019" s="3"/>
      <c r="KMF1019" s="3"/>
      <c r="KMG1019" s="3"/>
      <c r="KMH1019" s="3"/>
      <c r="KMI1019" s="3"/>
      <c r="KMJ1019" s="3"/>
      <c r="KMK1019" s="3"/>
      <c r="KML1019" s="3"/>
      <c r="KMM1019" s="3"/>
      <c r="KMN1019" s="3"/>
      <c r="KMO1019" s="3"/>
      <c r="KMP1019" s="3"/>
      <c r="KMQ1019" s="3"/>
      <c r="KMR1019" s="3"/>
      <c r="KMS1019" s="3"/>
      <c r="KMT1019" s="3"/>
      <c r="KMU1019" s="3"/>
      <c r="KMV1019" s="3"/>
      <c r="KMW1019" s="3"/>
      <c r="KMX1019" s="3"/>
      <c r="KMY1019" s="3"/>
      <c r="KMZ1019" s="3"/>
      <c r="KNA1019" s="3"/>
      <c r="KNB1019" s="3"/>
      <c r="KNC1019" s="3"/>
      <c r="KND1019" s="3"/>
      <c r="KNE1019" s="3"/>
      <c r="KNF1019" s="3"/>
      <c r="KNG1019" s="3"/>
      <c r="KNH1019" s="3"/>
      <c r="KNI1019" s="3"/>
      <c r="KNJ1019" s="3"/>
      <c r="KNK1019" s="3"/>
      <c r="KNL1019" s="3"/>
      <c r="KNM1019" s="3"/>
      <c r="KNN1019" s="3"/>
      <c r="KNO1019" s="3"/>
      <c r="KNP1019" s="3"/>
      <c r="KNQ1019" s="3"/>
      <c r="KNR1019" s="3"/>
      <c r="KNS1019" s="3"/>
      <c r="KNT1019" s="3"/>
      <c r="KNU1019" s="3"/>
      <c r="KNV1019" s="3"/>
      <c r="KNW1019" s="3"/>
      <c r="KNX1019" s="3"/>
      <c r="KNY1019" s="3"/>
      <c r="KNZ1019" s="3"/>
      <c r="KOA1019" s="3"/>
      <c r="KOB1019" s="3"/>
      <c r="KOC1019" s="3"/>
      <c r="KOD1019" s="3"/>
      <c r="KOE1019" s="3"/>
      <c r="KOF1019" s="3"/>
      <c r="KOG1019" s="3"/>
      <c r="KOH1019" s="3"/>
      <c r="KOI1019" s="3"/>
      <c r="KOJ1019" s="3"/>
      <c r="KOK1019" s="3"/>
      <c r="KOL1019" s="3"/>
      <c r="KOM1019" s="3"/>
      <c r="KON1019" s="3"/>
      <c r="KOO1019" s="3"/>
      <c r="KOP1019" s="3"/>
      <c r="KOQ1019" s="3"/>
      <c r="KOR1019" s="3"/>
      <c r="KOS1019" s="3"/>
      <c r="KOT1019" s="3"/>
      <c r="KOU1019" s="3"/>
      <c r="KOV1019" s="3"/>
      <c r="KOW1019" s="3"/>
      <c r="KOX1019" s="3"/>
      <c r="KOY1019" s="3"/>
      <c r="KOZ1019" s="3"/>
      <c r="KPA1019" s="3"/>
      <c r="KPB1019" s="3"/>
      <c r="KPC1019" s="3"/>
      <c r="KPD1019" s="3"/>
      <c r="KPE1019" s="3"/>
      <c r="KPF1019" s="3"/>
      <c r="KPG1019" s="3"/>
      <c r="KPH1019" s="3"/>
      <c r="KPI1019" s="3"/>
      <c r="KPJ1019" s="3"/>
      <c r="KPK1019" s="3"/>
      <c r="KPL1019" s="3"/>
      <c r="KPM1019" s="3"/>
      <c r="KPN1019" s="3"/>
      <c r="KPO1019" s="3"/>
      <c r="KPP1019" s="3"/>
      <c r="KPQ1019" s="3"/>
      <c r="KPR1019" s="3"/>
      <c r="KPS1019" s="3"/>
      <c r="KPT1019" s="3"/>
      <c r="KPU1019" s="3"/>
      <c r="KPV1019" s="3"/>
      <c r="KPW1019" s="3"/>
      <c r="KPX1019" s="3"/>
      <c r="KPY1019" s="3"/>
      <c r="KPZ1019" s="3"/>
      <c r="KQA1019" s="3"/>
      <c r="KQB1019" s="3"/>
      <c r="KQC1019" s="3"/>
      <c r="KQD1019" s="3"/>
      <c r="KQE1019" s="3"/>
      <c r="KQF1019" s="3"/>
      <c r="KQG1019" s="3"/>
      <c r="KQH1019" s="3"/>
      <c r="KQI1019" s="3"/>
      <c r="KQJ1019" s="3"/>
      <c r="KQK1019" s="3"/>
      <c r="KQL1019" s="3"/>
      <c r="KQM1019" s="3"/>
      <c r="KQN1019" s="3"/>
      <c r="KQO1019" s="3"/>
      <c r="KQP1019" s="3"/>
      <c r="KQQ1019" s="3"/>
      <c r="KQR1019" s="3"/>
      <c r="KQS1019" s="3"/>
      <c r="KQT1019" s="3"/>
      <c r="KQU1019" s="3"/>
      <c r="KQV1019" s="3"/>
      <c r="KQW1019" s="3"/>
      <c r="KQX1019" s="3"/>
      <c r="KQY1019" s="3"/>
      <c r="KQZ1019" s="3"/>
      <c r="KRA1019" s="3"/>
      <c r="KRB1019" s="3"/>
      <c r="KRC1019" s="3"/>
      <c r="KRD1019" s="3"/>
      <c r="KRE1019" s="3"/>
      <c r="KRF1019" s="3"/>
      <c r="KRG1019" s="3"/>
      <c r="KRH1019" s="3"/>
      <c r="KRI1019" s="3"/>
      <c r="KRJ1019" s="3"/>
      <c r="KRK1019" s="3"/>
      <c r="KRL1019" s="3"/>
      <c r="KRM1019" s="3"/>
      <c r="KRN1019" s="3"/>
      <c r="KRO1019" s="3"/>
      <c r="KRP1019" s="3"/>
      <c r="KRQ1019" s="3"/>
      <c r="KRR1019" s="3"/>
      <c r="KRS1019" s="3"/>
      <c r="KRT1019" s="3"/>
      <c r="KRU1019" s="3"/>
      <c r="KRV1019" s="3"/>
      <c r="KRW1019" s="3"/>
      <c r="KRX1019" s="3"/>
      <c r="KRY1019" s="3"/>
      <c r="KRZ1019" s="3"/>
      <c r="KSA1019" s="3"/>
      <c r="KSB1019" s="3"/>
      <c r="KSC1019" s="3"/>
      <c r="KSD1019" s="3"/>
      <c r="KSE1019" s="3"/>
      <c r="KSF1019" s="3"/>
      <c r="KSG1019" s="3"/>
      <c r="KSH1019" s="3"/>
      <c r="KSI1019" s="3"/>
      <c r="KSJ1019" s="3"/>
      <c r="KSK1019" s="3"/>
      <c r="KSL1019" s="3"/>
      <c r="KSM1019" s="3"/>
      <c r="KSN1019" s="3"/>
      <c r="KSO1019" s="3"/>
      <c r="KSP1019" s="3"/>
      <c r="KSQ1019" s="3"/>
      <c r="KSR1019" s="3"/>
      <c r="KSS1019" s="3"/>
      <c r="KST1019" s="3"/>
      <c r="KSU1019" s="3"/>
      <c r="KSV1019" s="3"/>
      <c r="KSW1019" s="3"/>
      <c r="KSX1019" s="3"/>
      <c r="KSY1019" s="3"/>
      <c r="KSZ1019" s="3"/>
      <c r="KTA1019" s="3"/>
      <c r="KTB1019" s="3"/>
      <c r="KTC1019" s="3"/>
      <c r="KTD1019" s="3"/>
      <c r="KTE1019" s="3"/>
      <c r="KTF1019" s="3"/>
      <c r="KTG1019" s="3"/>
      <c r="KTH1019" s="3"/>
      <c r="KTI1019" s="3"/>
      <c r="KTJ1019" s="3"/>
      <c r="KTK1019" s="3"/>
      <c r="KTL1019" s="3"/>
      <c r="KTM1019" s="3"/>
      <c r="KTN1019" s="3"/>
      <c r="KTO1019" s="3"/>
      <c r="KTP1019" s="3"/>
      <c r="KTQ1019" s="3"/>
      <c r="KTR1019" s="3"/>
      <c r="KTS1019" s="3"/>
      <c r="KTT1019" s="3"/>
      <c r="KTU1019" s="3"/>
      <c r="KTV1019" s="3"/>
      <c r="KTW1019" s="3"/>
      <c r="KTX1019" s="3"/>
      <c r="KTY1019" s="3"/>
      <c r="KTZ1019" s="3"/>
      <c r="KUA1019" s="3"/>
      <c r="KUB1019" s="3"/>
      <c r="KUC1019" s="3"/>
      <c r="KUD1019" s="3"/>
      <c r="KUE1019" s="3"/>
      <c r="KUF1019" s="3"/>
      <c r="KUG1019" s="3"/>
      <c r="KUH1019" s="3"/>
      <c r="KUI1019" s="3"/>
      <c r="KUJ1019" s="3"/>
      <c r="KUK1019" s="3"/>
      <c r="KUL1019" s="3"/>
      <c r="KUM1019" s="3"/>
      <c r="KUN1019" s="3"/>
      <c r="KUO1019" s="3"/>
      <c r="KUP1019" s="3"/>
      <c r="KUQ1019" s="3"/>
      <c r="KUR1019" s="3"/>
      <c r="KUS1019" s="3"/>
      <c r="KUT1019" s="3"/>
      <c r="KUU1019" s="3"/>
      <c r="KUV1019" s="3"/>
      <c r="KUW1019" s="3"/>
      <c r="KUX1019" s="3"/>
      <c r="KUY1019" s="3"/>
      <c r="KUZ1019" s="3"/>
      <c r="KVA1019" s="3"/>
      <c r="KVB1019" s="3"/>
      <c r="KVC1019" s="3"/>
      <c r="KVD1019" s="3"/>
      <c r="KVE1019" s="3"/>
      <c r="KVF1019" s="3"/>
      <c r="KVG1019" s="3"/>
      <c r="KVH1019" s="3"/>
      <c r="KVI1019" s="3"/>
      <c r="KVJ1019" s="3"/>
      <c r="KVK1019" s="3"/>
      <c r="KVL1019" s="3"/>
      <c r="KVM1019" s="3"/>
      <c r="KVN1019" s="3"/>
      <c r="KVO1019" s="3"/>
      <c r="KVP1019" s="3"/>
      <c r="KVQ1019" s="3"/>
      <c r="KVR1019" s="3"/>
      <c r="KVS1019" s="3"/>
      <c r="KVT1019" s="3"/>
      <c r="KVU1019" s="3"/>
      <c r="KVV1019" s="3"/>
      <c r="KVW1019" s="3"/>
      <c r="KVX1019" s="3"/>
      <c r="KVY1019" s="3"/>
      <c r="KVZ1019" s="3"/>
      <c r="KWA1019" s="3"/>
      <c r="KWB1019" s="3"/>
      <c r="KWC1019" s="3"/>
      <c r="KWD1019" s="3"/>
      <c r="KWE1019" s="3"/>
      <c r="KWF1019" s="3"/>
      <c r="KWG1019" s="3"/>
      <c r="KWH1019" s="3"/>
      <c r="KWI1019" s="3"/>
      <c r="KWJ1019" s="3"/>
      <c r="KWK1019" s="3"/>
      <c r="KWL1019" s="3"/>
      <c r="KWM1019" s="3"/>
      <c r="KWN1019" s="3"/>
      <c r="KWO1019" s="3"/>
      <c r="KWP1019" s="3"/>
      <c r="KWQ1019" s="3"/>
      <c r="KWR1019" s="3"/>
      <c r="KWS1019" s="3"/>
      <c r="KWT1019" s="3"/>
      <c r="KWU1019" s="3"/>
      <c r="KWV1019" s="3"/>
      <c r="KWW1019" s="3"/>
      <c r="KWX1019" s="3"/>
      <c r="KWY1019" s="3"/>
      <c r="KWZ1019" s="3"/>
      <c r="KXA1019" s="3"/>
      <c r="KXB1019" s="3"/>
      <c r="KXC1019" s="3"/>
      <c r="KXD1019" s="3"/>
      <c r="KXE1019" s="3"/>
      <c r="KXF1019" s="3"/>
      <c r="KXG1019" s="3"/>
      <c r="KXH1019" s="3"/>
      <c r="KXI1019" s="3"/>
      <c r="KXJ1019" s="3"/>
      <c r="KXK1019" s="3"/>
      <c r="KXL1019" s="3"/>
      <c r="KXM1019" s="3"/>
      <c r="KXN1019" s="3"/>
      <c r="KXO1019" s="3"/>
      <c r="KXP1019" s="3"/>
      <c r="KXQ1019" s="3"/>
      <c r="KXR1019" s="3"/>
      <c r="KXS1019" s="3"/>
      <c r="KXT1019" s="3"/>
      <c r="KXU1019" s="3"/>
      <c r="KXV1019" s="3"/>
      <c r="KXW1019" s="3"/>
      <c r="KXX1019" s="3"/>
      <c r="KXY1019" s="3"/>
      <c r="KXZ1019" s="3"/>
      <c r="KYA1019" s="3"/>
      <c r="KYB1019" s="3"/>
      <c r="KYC1019" s="3"/>
      <c r="KYD1019" s="3"/>
      <c r="KYE1019" s="3"/>
      <c r="KYF1019" s="3"/>
      <c r="KYG1019" s="3"/>
      <c r="KYH1019" s="3"/>
      <c r="KYI1019" s="3"/>
      <c r="KYJ1019" s="3"/>
      <c r="KYK1019" s="3"/>
      <c r="KYL1019" s="3"/>
      <c r="KYM1019" s="3"/>
      <c r="KYN1019" s="3"/>
      <c r="KYO1019" s="3"/>
      <c r="KYP1019" s="3"/>
      <c r="KYQ1019" s="3"/>
      <c r="KYR1019" s="3"/>
      <c r="KYS1019" s="3"/>
      <c r="KYT1019" s="3"/>
      <c r="KYU1019" s="3"/>
      <c r="KYV1019" s="3"/>
      <c r="KYW1019" s="3"/>
      <c r="KYX1019" s="3"/>
      <c r="KYY1019" s="3"/>
      <c r="KYZ1019" s="3"/>
      <c r="KZA1019" s="3"/>
      <c r="KZB1019" s="3"/>
      <c r="KZC1019" s="3"/>
      <c r="KZD1019" s="3"/>
      <c r="KZE1019" s="3"/>
      <c r="KZF1019" s="3"/>
      <c r="KZG1019" s="3"/>
      <c r="KZH1019" s="3"/>
      <c r="KZI1019" s="3"/>
      <c r="KZJ1019" s="3"/>
      <c r="KZK1019" s="3"/>
      <c r="KZL1019" s="3"/>
      <c r="KZM1019" s="3"/>
      <c r="KZN1019" s="3"/>
      <c r="KZO1019" s="3"/>
      <c r="KZP1019" s="3"/>
      <c r="KZQ1019" s="3"/>
      <c r="KZR1019" s="3"/>
      <c r="KZS1019" s="3"/>
      <c r="KZT1019" s="3"/>
      <c r="KZU1019" s="3"/>
      <c r="KZV1019" s="3"/>
      <c r="KZW1019" s="3"/>
      <c r="KZX1019" s="3"/>
      <c r="KZY1019" s="3"/>
      <c r="KZZ1019" s="3"/>
      <c r="LAA1019" s="3"/>
      <c r="LAB1019" s="3"/>
      <c r="LAC1019" s="3"/>
      <c r="LAD1019" s="3"/>
      <c r="LAE1019" s="3"/>
      <c r="LAF1019" s="3"/>
      <c r="LAG1019" s="3"/>
      <c r="LAH1019" s="3"/>
      <c r="LAI1019" s="3"/>
      <c r="LAJ1019" s="3"/>
      <c r="LAK1019" s="3"/>
      <c r="LAL1019" s="3"/>
      <c r="LAM1019" s="3"/>
      <c r="LAN1019" s="3"/>
      <c r="LAO1019" s="3"/>
      <c r="LAP1019" s="3"/>
      <c r="LAQ1019" s="3"/>
      <c r="LAR1019" s="3"/>
      <c r="LAS1019" s="3"/>
      <c r="LAT1019" s="3"/>
      <c r="LAU1019" s="3"/>
      <c r="LAV1019" s="3"/>
      <c r="LAW1019" s="3"/>
      <c r="LAX1019" s="3"/>
      <c r="LAY1019" s="3"/>
      <c r="LAZ1019" s="3"/>
      <c r="LBA1019" s="3"/>
      <c r="LBB1019" s="3"/>
      <c r="LBC1019" s="3"/>
      <c r="LBD1019" s="3"/>
      <c r="LBE1019" s="3"/>
      <c r="LBF1019" s="3"/>
      <c r="LBG1019" s="3"/>
      <c r="LBH1019" s="3"/>
      <c r="LBI1019" s="3"/>
      <c r="LBJ1019" s="3"/>
      <c r="LBK1019" s="3"/>
      <c r="LBL1019" s="3"/>
      <c r="LBM1019" s="3"/>
      <c r="LBN1019" s="3"/>
      <c r="LBO1019" s="3"/>
      <c r="LBP1019" s="3"/>
      <c r="LBQ1019" s="3"/>
      <c r="LBR1019" s="3"/>
      <c r="LBS1019" s="3"/>
      <c r="LBT1019" s="3"/>
      <c r="LBU1019" s="3"/>
      <c r="LBV1019" s="3"/>
      <c r="LBW1019" s="3"/>
      <c r="LBX1019" s="3"/>
      <c r="LBY1019" s="3"/>
      <c r="LBZ1019" s="3"/>
      <c r="LCA1019" s="3"/>
      <c r="LCB1019" s="3"/>
      <c r="LCC1019" s="3"/>
      <c r="LCD1019" s="3"/>
      <c r="LCE1019" s="3"/>
      <c r="LCF1019" s="3"/>
      <c r="LCG1019" s="3"/>
      <c r="LCH1019" s="3"/>
      <c r="LCI1019" s="3"/>
      <c r="LCJ1019" s="3"/>
      <c r="LCK1019" s="3"/>
      <c r="LCL1019" s="3"/>
      <c r="LCM1019" s="3"/>
      <c r="LCN1019" s="3"/>
      <c r="LCO1019" s="3"/>
      <c r="LCP1019" s="3"/>
      <c r="LCQ1019" s="3"/>
      <c r="LCR1019" s="3"/>
      <c r="LCS1019" s="3"/>
      <c r="LCT1019" s="3"/>
      <c r="LCU1019" s="3"/>
      <c r="LCV1019" s="3"/>
      <c r="LCW1019" s="3"/>
      <c r="LCX1019" s="3"/>
      <c r="LCY1019" s="3"/>
      <c r="LCZ1019" s="3"/>
      <c r="LDA1019" s="3"/>
      <c r="LDB1019" s="3"/>
      <c r="LDC1019" s="3"/>
      <c r="LDD1019" s="3"/>
      <c r="LDE1019" s="3"/>
      <c r="LDF1019" s="3"/>
      <c r="LDG1019" s="3"/>
      <c r="LDH1019" s="3"/>
      <c r="LDI1019" s="3"/>
      <c r="LDJ1019" s="3"/>
      <c r="LDK1019" s="3"/>
      <c r="LDL1019" s="3"/>
      <c r="LDM1019" s="3"/>
      <c r="LDN1019" s="3"/>
      <c r="LDO1019" s="3"/>
      <c r="LDP1019" s="3"/>
      <c r="LDQ1019" s="3"/>
      <c r="LDR1019" s="3"/>
      <c r="LDS1019" s="3"/>
      <c r="LDT1019" s="3"/>
      <c r="LDU1019" s="3"/>
      <c r="LDV1019" s="3"/>
      <c r="LDW1019" s="3"/>
      <c r="LDX1019" s="3"/>
      <c r="LDY1019" s="3"/>
      <c r="LDZ1019" s="3"/>
      <c r="LEA1019" s="3"/>
      <c r="LEB1019" s="3"/>
      <c r="LEC1019" s="3"/>
      <c r="LED1019" s="3"/>
      <c r="LEE1019" s="3"/>
      <c r="LEF1019" s="3"/>
      <c r="LEG1019" s="3"/>
      <c r="LEH1019" s="3"/>
      <c r="LEI1019" s="3"/>
      <c r="LEJ1019" s="3"/>
      <c r="LEK1019" s="3"/>
      <c r="LEL1019" s="3"/>
      <c r="LEM1019" s="3"/>
      <c r="LEN1019" s="3"/>
      <c r="LEO1019" s="3"/>
      <c r="LEP1019" s="3"/>
      <c r="LEQ1019" s="3"/>
      <c r="LER1019" s="3"/>
      <c r="LES1019" s="3"/>
      <c r="LET1019" s="3"/>
      <c r="LEU1019" s="3"/>
      <c r="LEV1019" s="3"/>
      <c r="LEW1019" s="3"/>
      <c r="LEX1019" s="3"/>
      <c r="LEY1019" s="3"/>
      <c r="LEZ1019" s="3"/>
      <c r="LFA1019" s="3"/>
      <c r="LFB1019" s="3"/>
      <c r="LFC1019" s="3"/>
      <c r="LFD1019" s="3"/>
      <c r="LFE1019" s="3"/>
      <c r="LFF1019" s="3"/>
      <c r="LFG1019" s="3"/>
      <c r="LFH1019" s="3"/>
      <c r="LFI1019" s="3"/>
      <c r="LFJ1019" s="3"/>
      <c r="LFK1019" s="3"/>
      <c r="LFL1019" s="3"/>
      <c r="LFM1019" s="3"/>
      <c r="LFN1019" s="3"/>
      <c r="LFO1019" s="3"/>
      <c r="LFP1019" s="3"/>
      <c r="LFQ1019" s="3"/>
      <c r="LFR1019" s="3"/>
      <c r="LFS1019" s="3"/>
      <c r="LFT1019" s="3"/>
      <c r="LFU1019" s="3"/>
      <c r="LFV1019" s="3"/>
      <c r="LFW1019" s="3"/>
      <c r="LFX1019" s="3"/>
      <c r="LFY1019" s="3"/>
      <c r="LFZ1019" s="3"/>
      <c r="LGA1019" s="3"/>
      <c r="LGB1019" s="3"/>
      <c r="LGC1019" s="3"/>
      <c r="LGD1019" s="3"/>
      <c r="LGE1019" s="3"/>
      <c r="LGF1019" s="3"/>
      <c r="LGG1019" s="3"/>
      <c r="LGH1019" s="3"/>
      <c r="LGI1019" s="3"/>
      <c r="LGJ1019" s="3"/>
      <c r="LGK1019" s="3"/>
      <c r="LGL1019" s="3"/>
      <c r="LGM1019" s="3"/>
      <c r="LGN1019" s="3"/>
      <c r="LGO1019" s="3"/>
      <c r="LGP1019" s="3"/>
      <c r="LGQ1019" s="3"/>
      <c r="LGR1019" s="3"/>
      <c r="LGS1019" s="3"/>
      <c r="LGT1019" s="3"/>
      <c r="LGU1019" s="3"/>
      <c r="LGV1019" s="3"/>
      <c r="LGW1019" s="3"/>
      <c r="LGX1019" s="3"/>
      <c r="LGY1019" s="3"/>
      <c r="LGZ1019" s="3"/>
      <c r="LHA1019" s="3"/>
      <c r="LHB1019" s="3"/>
      <c r="LHC1019" s="3"/>
      <c r="LHD1019" s="3"/>
      <c r="LHE1019" s="3"/>
      <c r="LHF1019" s="3"/>
      <c r="LHG1019" s="3"/>
      <c r="LHH1019" s="3"/>
      <c r="LHI1019" s="3"/>
      <c r="LHJ1019" s="3"/>
      <c r="LHK1019" s="3"/>
      <c r="LHL1019" s="3"/>
      <c r="LHM1019" s="3"/>
      <c r="LHN1019" s="3"/>
      <c r="LHO1019" s="3"/>
      <c r="LHP1019" s="3"/>
      <c r="LHQ1019" s="3"/>
      <c r="LHR1019" s="3"/>
      <c r="LHS1019" s="3"/>
      <c r="LHT1019" s="3"/>
      <c r="LHU1019" s="3"/>
      <c r="LHV1019" s="3"/>
      <c r="LHW1019" s="3"/>
      <c r="LHX1019" s="3"/>
      <c r="LHY1019" s="3"/>
      <c r="LHZ1019" s="3"/>
      <c r="LIA1019" s="3"/>
      <c r="LIB1019" s="3"/>
      <c r="LIC1019" s="3"/>
      <c r="LID1019" s="3"/>
      <c r="LIE1019" s="3"/>
      <c r="LIF1019" s="3"/>
      <c r="LIG1019" s="3"/>
      <c r="LIH1019" s="3"/>
      <c r="LII1019" s="3"/>
      <c r="LIJ1019" s="3"/>
      <c r="LIK1019" s="3"/>
      <c r="LIL1019" s="3"/>
      <c r="LIM1019" s="3"/>
      <c r="LIN1019" s="3"/>
      <c r="LIO1019" s="3"/>
      <c r="LIP1019" s="3"/>
      <c r="LIQ1019" s="3"/>
      <c r="LIR1019" s="3"/>
      <c r="LIS1019" s="3"/>
      <c r="LIT1019" s="3"/>
      <c r="LIU1019" s="3"/>
      <c r="LIV1019" s="3"/>
      <c r="LIW1019" s="3"/>
      <c r="LIX1019" s="3"/>
      <c r="LIY1019" s="3"/>
      <c r="LIZ1019" s="3"/>
      <c r="LJA1019" s="3"/>
      <c r="LJB1019" s="3"/>
      <c r="LJC1019" s="3"/>
      <c r="LJD1019" s="3"/>
      <c r="LJE1019" s="3"/>
      <c r="LJF1019" s="3"/>
      <c r="LJG1019" s="3"/>
      <c r="LJH1019" s="3"/>
      <c r="LJI1019" s="3"/>
      <c r="LJJ1019" s="3"/>
      <c r="LJK1019" s="3"/>
      <c r="LJL1019" s="3"/>
      <c r="LJM1019" s="3"/>
      <c r="LJN1019" s="3"/>
      <c r="LJO1019" s="3"/>
      <c r="LJP1019" s="3"/>
      <c r="LJQ1019" s="3"/>
      <c r="LJR1019" s="3"/>
      <c r="LJS1019" s="3"/>
      <c r="LJT1019" s="3"/>
      <c r="LJU1019" s="3"/>
      <c r="LJV1019" s="3"/>
      <c r="LJW1019" s="3"/>
      <c r="LJX1019" s="3"/>
      <c r="LJY1019" s="3"/>
      <c r="LJZ1019" s="3"/>
      <c r="LKA1019" s="3"/>
      <c r="LKB1019" s="3"/>
      <c r="LKC1019" s="3"/>
      <c r="LKD1019" s="3"/>
      <c r="LKE1019" s="3"/>
      <c r="LKF1019" s="3"/>
      <c r="LKG1019" s="3"/>
      <c r="LKH1019" s="3"/>
      <c r="LKI1019" s="3"/>
      <c r="LKJ1019" s="3"/>
      <c r="LKK1019" s="3"/>
      <c r="LKL1019" s="3"/>
      <c r="LKM1019" s="3"/>
      <c r="LKN1019" s="3"/>
      <c r="LKO1019" s="3"/>
      <c r="LKP1019" s="3"/>
      <c r="LKQ1019" s="3"/>
      <c r="LKR1019" s="3"/>
      <c r="LKS1019" s="3"/>
      <c r="LKT1019" s="3"/>
      <c r="LKU1019" s="3"/>
      <c r="LKV1019" s="3"/>
      <c r="LKW1019" s="3"/>
      <c r="LKX1019" s="3"/>
      <c r="LKY1019" s="3"/>
      <c r="LKZ1019" s="3"/>
      <c r="LLA1019" s="3"/>
      <c r="LLB1019" s="3"/>
      <c r="LLC1019" s="3"/>
      <c r="LLD1019" s="3"/>
      <c r="LLE1019" s="3"/>
      <c r="LLF1019" s="3"/>
      <c r="LLG1019" s="3"/>
      <c r="LLH1019" s="3"/>
      <c r="LLI1019" s="3"/>
      <c r="LLJ1019" s="3"/>
      <c r="LLK1019" s="3"/>
      <c r="LLL1019" s="3"/>
      <c r="LLM1019" s="3"/>
      <c r="LLN1019" s="3"/>
      <c r="LLO1019" s="3"/>
      <c r="LLP1019" s="3"/>
      <c r="LLQ1019" s="3"/>
      <c r="LLR1019" s="3"/>
      <c r="LLS1019" s="3"/>
      <c r="LLT1019" s="3"/>
      <c r="LLU1019" s="3"/>
      <c r="LLV1019" s="3"/>
      <c r="LLW1019" s="3"/>
      <c r="LLX1019" s="3"/>
      <c r="LLY1019" s="3"/>
      <c r="LLZ1019" s="3"/>
      <c r="LMA1019" s="3"/>
      <c r="LMB1019" s="3"/>
      <c r="LMC1019" s="3"/>
      <c r="LMD1019" s="3"/>
      <c r="LME1019" s="3"/>
      <c r="LMF1019" s="3"/>
      <c r="LMG1019" s="3"/>
      <c r="LMH1019" s="3"/>
      <c r="LMI1019" s="3"/>
      <c r="LMJ1019" s="3"/>
      <c r="LMK1019" s="3"/>
      <c r="LML1019" s="3"/>
      <c r="LMM1019" s="3"/>
      <c r="LMN1019" s="3"/>
      <c r="LMO1019" s="3"/>
      <c r="LMP1019" s="3"/>
      <c r="LMQ1019" s="3"/>
      <c r="LMR1019" s="3"/>
      <c r="LMS1019" s="3"/>
      <c r="LMT1019" s="3"/>
      <c r="LMU1019" s="3"/>
      <c r="LMV1019" s="3"/>
      <c r="LMW1019" s="3"/>
      <c r="LMX1019" s="3"/>
      <c r="LMY1019" s="3"/>
      <c r="LMZ1019" s="3"/>
      <c r="LNA1019" s="3"/>
      <c r="LNB1019" s="3"/>
      <c r="LNC1019" s="3"/>
      <c r="LND1019" s="3"/>
      <c r="LNE1019" s="3"/>
      <c r="LNF1019" s="3"/>
      <c r="LNG1019" s="3"/>
      <c r="LNH1019" s="3"/>
      <c r="LNI1019" s="3"/>
      <c r="LNJ1019" s="3"/>
      <c r="LNK1019" s="3"/>
      <c r="LNL1019" s="3"/>
      <c r="LNM1019" s="3"/>
      <c r="LNN1019" s="3"/>
      <c r="LNO1019" s="3"/>
      <c r="LNP1019" s="3"/>
      <c r="LNQ1019" s="3"/>
      <c r="LNR1019" s="3"/>
      <c r="LNS1019" s="3"/>
      <c r="LNT1019" s="3"/>
      <c r="LNU1019" s="3"/>
      <c r="LNV1019" s="3"/>
      <c r="LNW1019" s="3"/>
      <c r="LNX1019" s="3"/>
      <c r="LNY1019" s="3"/>
      <c r="LNZ1019" s="3"/>
      <c r="LOA1019" s="3"/>
      <c r="LOB1019" s="3"/>
      <c r="LOC1019" s="3"/>
      <c r="LOD1019" s="3"/>
      <c r="LOE1019" s="3"/>
      <c r="LOF1019" s="3"/>
      <c r="LOG1019" s="3"/>
      <c r="LOH1019" s="3"/>
      <c r="LOI1019" s="3"/>
      <c r="LOJ1019" s="3"/>
      <c r="LOK1019" s="3"/>
      <c r="LOL1019" s="3"/>
      <c r="LOM1019" s="3"/>
      <c r="LON1019" s="3"/>
      <c r="LOO1019" s="3"/>
      <c r="LOP1019" s="3"/>
      <c r="LOQ1019" s="3"/>
      <c r="LOR1019" s="3"/>
      <c r="LOS1019" s="3"/>
      <c r="LOT1019" s="3"/>
      <c r="LOU1019" s="3"/>
      <c r="LOV1019" s="3"/>
      <c r="LOW1019" s="3"/>
      <c r="LOX1019" s="3"/>
      <c r="LOY1019" s="3"/>
      <c r="LOZ1019" s="3"/>
      <c r="LPA1019" s="3"/>
      <c r="LPB1019" s="3"/>
      <c r="LPC1019" s="3"/>
      <c r="LPD1019" s="3"/>
      <c r="LPE1019" s="3"/>
      <c r="LPF1019" s="3"/>
      <c r="LPG1019" s="3"/>
      <c r="LPH1019" s="3"/>
      <c r="LPI1019" s="3"/>
      <c r="LPJ1019" s="3"/>
      <c r="LPK1019" s="3"/>
      <c r="LPL1019" s="3"/>
      <c r="LPM1019" s="3"/>
      <c r="LPN1019" s="3"/>
      <c r="LPO1019" s="3"/>
      <c r="LPP1019" s="3"/>
      <c r="LPQ1019" s="3"/>
      <c r="LPR1019" s="3"/>
      <c r="LPS1019" s="3"/>
      <c r="LPT1019" s="3"/>
      <c r="LPU1019" s="3"/>
      <c r="LPV1019" s="3"/>
      <c r="LPW1019" s="3"/>
      <c r="LPX1019" s="3"/>
      <c r="LPY1019" s="3"/>
      <c r="LPZ1019" s="3"/>
      <c r="LQA1019" s="3"/>
      <c r="LQB1019" s="3"/>
      <c r="LQC1019" s="3"/>
      <c r="LQD1019" s="3"/>
      <c r="LQE1019" s="3"/>
      <c r="LQF1019" s="3"/>
      <c r="LQG1019" s="3"/>
      <c r="LQH1019" s="3"/>
      <c r="LQI1019" s="3"/>
      <c r="LQJ1019" s="3"/>
      <c r="LQK1019" s="3"/>
      <c r="LQL1019" s="3"/>
      <c r="LQM1019" s="3"/>
      <c r="LQN1019" s="3"/>
      <c r="LQO1019" s="3"/>
      <c r="LQP1019" s="3"/>
      <c r="LQQ1019" s="3"/>
      <c r="LQR1019" s="3"/>
      <c r="LQS1019" s="3"/>
      <c r="LQT1019" s="3"/>
      <c r="LQU1019" s="3"/>
      <c r="LQV1019" s="3"/>
      <c r="LQW1019" s="3"/>
      <c r="LQX1019" s="3"/>
      <c r="LQY1019" s="3"/>
      <c r="LQZ1019" s="3"/>
      <c r="LRA1019" s="3"/>
      <c r="LRB1019" s="3"/>
      <c r="LRC1019" s="3"/>
      <c r="LRD1019" s="3"/>
      <c r="LRE1019" s="3"/>
      <c r="LRF1019" s="3"/>
      <c r="LRG1019" s="3"/>
      <c r="LRH1019" s="3"/>
      <c r="LRI1019" s="3"/>
      <c r="LRJ1019" s="3"/>
      <c r="LRK1019" s="3"/>
      <c r="LRL1019" s="3"/>
      <c r="LRM1019" s="3"/>
      <c r="LRN1019" s="3"/>
      <c r="LRO1019" s="3"/>
      <c r="LRP1019" s="3"/>
      <c r="LRQ1019" s="3"/>
      <c r="LRR1019" s="3"/>
      <c r="LRS1019" s="3"/>
      <c r="LRT1019" s="3"/>
      <c r="LRU1019" s="3"/>
      <c r="LRV1019" s="3"/>
      <c r="LRW1019" s="3"/>
      <c r="LRX1019" s="3"/>
      <c r="LRY1019" s="3"/>
      <c r="LRZ1019" s="3"/>
      <c r="LSA1019" s="3"/>
      <c r="LSB1019" s="3"/>
      <c r="LSC1019" s="3"/>
      <c r="LSD1019" s="3"/>
      <c r="LSE1019" s="3"/>
      <c r="LSF1019" s="3"/>
      <c r="LSG1019" s="3"/>
      <c r="LSH1019" s="3"/>
      <c r="LSI1019" s="3"/>
      <c r="LSJ1019" s="3"/>
      <c r="LSK1019" s="3"/>
      <c r="LSL1019" s="3"/>
      <c r="LSM1019" s="3"/>
      <c r="LSN1019" s="3"/>
      <c r="LSO1019" s="3"/>
      <c r="LSP1019" s="3"/>
      <c r="LSQ1019" s="3"/>
      <c r="LSR1019" s="3"/>
      <c r="LSS1019" s="3"/>
      <c r="LST1019" s="3"/>
      <c r="LSU1019" s="3"/>
      <c r="LSV1019" s="3"/>
      <c r="LSW1019" s="3"/>
      <c r="LSX1019" s="3"/>
      <c r="LSY1019" s="3"/>
      <c r="LSZ1019" s="3"/>
      <c r="LTA1019" s="3"/>
      <c r="LTB1019" s="3"/>
      <c r="LTC1019" s="3"/>
      <c r="LTD1019" s="3"/>
      <c r="LTE1019" s="3"/>
      <c r="LTF1019" s="3"/>
      <c r="LTG1019" s="3"/>
      <c r="LTH1019" s="3"/>
      <c r="LTI1019" s="3"/>
      <c r="LTJ1019" s="3"/>
      <c r="LTK1019" s="3"/>
      <c r="LTL1019" s="3"/>
      <c r="LTM1019" s="3"/>
      <c r="LTN1019" s="3"/>
      <c r="LTO1019" s="3"/>
      <c r="LTP1019" s="3"/>
      <c r="LTQ1019" s="3"/>
      <c r="LTR1019" s="3"/>
      <c r="LTS1019" s="3"/>
      <c r="LTT1019" s="3"/>
      <c r="LTU1019" s="3"/>
      <c r="LTV1019" s="3"/>
      <c r="LTW1019" s="3"/>
      <c r="LTX1019" s="3"/>
      <c r="LTY1019" s="3"/>
      <c r="LTZ1019" s="3"/>
      <c r="LUA1019" s="3"/>
      <c r="LUB1019" s="3"/>
      <c r="LUC1019" s="3"/>
      <c r="LUD1019" s="3"/>
      <c r="LUE1019" s="3"/>
      <c r="LUF1019" s="3"/>
      <c r="LUG1019" s="3"/>
      <c r="LUH1019" s="3"/>
      <c r="LUI1019" s="3"/>
      <c r="LUJ1019" s="3"/>
      <c r="LUK1019" s="3"/>
      <c r="LUL1019" s="3"/>
      <c r="LUM1019" s="3"/>
      <c r="LUN1019" s="3"/>
      <c r="LUO1019" s="3"/>
      <c r="LUP1019" s="3"/>
      <c r="LUQ1019" s="3"/>
      <c r="LUR1019" s="3"/>
      <c r="LUS1019" s="3"/>
      <c r="LUT1019" s="3"/>
      <c r="LUU1019" s="3"/>
      <c r="LUV1019" s="3"/>
      <c r="LUW1019" s="3"/>
      <c r="LUX1019" s="3"/>
      <c r="LUY1019" s="3"/>
      <c r="LUZ1019" s="3"/>
      <c r="LVA1019" s="3"/>
      <c r="LVB1019" s="3"/>
      <c r="LVC1019" s="3"/>
      <c r="LVD1019" s="3"/>
      <c r="LVE1019" s="3"/>
      <c r="LVF1019" s="3"/>
      <c r="LVG1019" s="3"/>
      <c r="LVH1019" s="3"/>
      <c r="LVI1019" s="3"/>
      <c r="LVJ1019" s="3"/>
      <c r="LVK1019" s="3"/>
      <c r="LVL1019" s="3"/>
      <c r="LVM1019" s="3"/>
      <c r="LVN1019" s="3"/>
      <c r="LVO1019" s="3"/>
      <c r="LVP1019" s="3"/>
      <c r="LVQ1019" s="3"/>
      <c r="LVR1019" s="3"/>
      <c r="LVS1019" s="3"/>
      <c r="LVT1019" s="3"/>
      <c r="LVU1019" s="3"/>
      <c r="LVV1019" s="3"/>
      <c r="LVW1019" s="3"/>
      <c r="LVX1019" s="3"/>
      <c r="LVY1019" s="3"/>
      <c r="LVZ1019" s="3"/>
      <c r="LWA1019" s="3"/>
      <c r="LWB1019" s="3"/>
      <c r="LWC1019" s="3"/>
      <c r="LWD1019" s="3"/>
      <c r="LWE1019" s="3"/>
      <c r="LWF1019" s="3"/>
      <c r="LWG1019" s="3"/>
      <c r="LWH1019" s="3"/>
      <c r="LWI1019" s="3"/>
      <c r="LWJ1019" s="3"/>
      <c r="LWK1019" s="3"/>
      <c r="LWL1019" s="3"/>
      <c r="LWM1019" s="3"/>
      <c r="LWN1019" s="3"/>
      <c r="LWO1019" s="3"/>
      <c r="LWP1019" s="3"/>
      <c r="LWQ1019" s="3"/>
      <c r="LWR1019" s="3"/>
      <c r="LWS1019" s="3"/>
      <c r="LWT1019" s="3"/>
      <c r="LWU1019" s="3"/>
      <c r="LWV1019" s="3"/>
      <c r="LWW1019" s="3"/>
      <c r="LWX1019" s="3"/>
      <c r="LWY1019" s="3"/>
      <c r="LWZ1019" s="3"/>
      <c r="LXA1019" s="3"/>
      <c r="LXB1019" s="3"/>
      <c r="LXC1019" s="3"/>
      <c r="LXD1019" s="3"/>
      <c r="LXE1019" s="3"/>
      <c r="LXF1019" s="3"/>
      <c r="LXG1019" s="3"/>
      <c r="LXH1019" s="3"/>
      <c r="LXI1019" s="3"/>
      <c r="LXJ1019" s="3"/>
      <c r="LXK1019" s="3"/>
      <c r="LXL1019" s="3"/>
      <c r="LXM1019" s="3"/>
      <c r="LXN1019" s="3"/>
      <c r="LXO1019" s="3"/>
      <c r="LXP1019" s="3"/>
      <c r="LXQ1019" s="3"/>
      <c r="LXR1019" s="3"/>
      <c r="LXS1019" s="3"/>
      <c r="LXT1019" s="3"/>
      <c r="LXU1019" s="3"/>
      <c r="LXV1019" s="3"/>
      <c r="LXW1019" s="3"/>
      <c r="LXX1019" s="3"/>
      <c r="LXY1019" s="3"/>
      <c r="LXZ1019" s="3"/>
      <c r="LYA1019" s="3"/>
      <c r="LYB1019" s="3"/>
      <c r="LYC1019" s="3"/>
      <c r="LYD1019" s="3"/>
      <c r="LYE1019" s="3"/>
      <c r="LYF1019" s="3"/>
      <c r="LYG1019" s="3"/>
      <c r="LYH1019" s="3"/>
      <c r="LYI1019" s="3"/>
      <c r="LYJ1019" s="3"/>
      <c r="LYK1019" s="3"/>
      <c r="LYL1019" s="3"/>
      <c r="LYM1019" s="3"/>
      <c r="LYN1019" s="3"/>
      <c r="LYO1019" s="3"/>
      <c r="LYP1019" s="3"/>
      <c r="LYQ1019" s="3"/>
      <c r="LYR1019" s="3"/>
      <c r="LYS1019" s="3"/>
      <c r="LYT1019" s="3"/>
      <c r="LYU1019" s="3"/>
      <c r="LYV1019" s="3"/>
      <c r="LYW1019" s="3"/>
      <c r="LYX1019" s="3"/>
      <c r="LYY1019" s="3"/>
      <c r="LYZ1019" s="3"/>
      <c r="LZA1019" s="3"/>
      <c r="LZB1019" s="3"/>
      <c r="LZC1019" s="3"/>
      <c r="LZD1019" s="3"/>
      <c r="LZE1019" s="3"/>
      <c r="LZF1019" s="3"/>
      <c r="LZG1019" s="3"/>
      <c r="LZH1019" s="3"/>
      <c r="LZI1019" s="3"/>
      <c r="LZJ1019" s="3"/>
      <c r="LZK1019" s="3"/>
      <c r="LZL1019" s="3"/>
      <c r="LZM1019" s="3"/>
      <c r="LZN1019" s="3"/>
      <c r="LZO1019" s="3"/>
      <c r="LZP1019" s="3"/>
      <c r="LZQ1019" s="3"/>
      <c r="LZR1019" s="3"/>
      <c r="LZS1019" s="3"/>
      <c r="LZT1019" s="3"/>
      <c r="LZU1019" s="3"/>
      <c r="LZV1019" s="3"/>
      <c r="LZW1019" s="3"/>
      <c r="LZX1019" s="3"/>
      <c r="LZY1019" s="3"/>
      <c r="LZZ1019" s="3"/>
      <c r="MAA1019" s="3"/>
      <c r="MAB1019" s="3"/>
      <c r="MAC1019" s="3"/>
      <c r="MAD1019" s="3"/>
      <c r="MAE1019" s="3"/>
      <c r="MAF1019" s="3"/>
      <c r="MAG1019" s="3"/>
      <c r="MAH1019" s="3"/>
      <c r="MAI1019" s="3"/>
      <c r="MAJ1019" s="3"/>
      <c r="MAK1019" s="3"/>
      <c r="MAL1019" s="3"/>
      <c r="MAM1019" s="3"/>
      <c r="MAN1019" s="3"/>
      <c r="MAO1019" s="3"/>
      <c r="MAP1019" s="3"/>
      <c r="MAQ1019" s="3"/>
      <c r="MAR1019" s="3"/>
      <c r="MAS1019" s="3"/>
      <c r="MAT1019" s="3"/>
      <c r="MAU1019" s="3"/>
      <c r="MAV1019" s="3"/>
      <c r="MAW1019" s="3"/>
      <c r="MAX1019" s="3"/>
      <c r="MAY1019" s="3"/>
      <c r="MAZ1019" s="3"/>
      <c r="MBA1019" s="3"/>
      <c r="MBB1019" s="3"/>
      <c r="MBC1019" s="3"/>
      <c r="MBD1019" s="3"/>
      <c r="MBE1019" s="3"/>
      <c r="MBF1019" s="3"/>
      <c r="MBG1019" s="3"/>
      <c r="MBH1019" s="3"/>
      <c r="MBI1019" s="3"/>
      <c r="MBJ1019" s="3"/>
      <c r="MBK1019" s="3"/>
      <c r="MBL1019" s="3"/>
      <c r="MBM1019" s="3"/>
      <c r="MBN1019" s="3"/>
      <c r="MBO1019" s="3"/>
      <c r="MBP1019" s="3"/>
      <c r="MBQ1019" s="3"/>
      <c r="MBR1019" s="3"/>
      <c r="MBS1019" s="3"/>
      <c r="MBT1019" s="3"/>
      <c r="MBU1019" s="3"/>
      <c r="MBV1019" s="3"/>
      <c r="MBW1019" s="3"/>
      <c r="MBX1019" s="3"/>
      <c r="MBY1019" s="3"/>
      <c r="MBZ1019" s="3"/>
      <c r="MCA1019" s="3"/>
      <c r="MCB1019" s="3"/>
      <c r="MCC1019" s="3"/>
      <c r="MCD1019" s="3"/>
      <c r="MCE1019" s="3"/>
      <c r="MCF1019" s="3"/>
      <c r="MCG1019" s="3"/>
      <c r="MCH1019" s="3"/>
      <c r="MCI1019" s="3"/>
      <c r="MCJ1019" s="3"/>
      <c r="MCK1019" s="3"/>
      <c r="MCL1019" s="3"/>
      <c r="MCM1019" s="3"/>
      <c r="MCN1019" s="3"/>
      <c r="MCO1019" s="3"/>
      <c r="MCP1019" s="3"/>
      <c r="MCQ1019" s="3"/>
      <c r="MCR1019" s="3"/>
      <c r="MCS1019" s="3"/>
      <c r="MCT1019" s="3"/>
      <c r="MCU1019" s="3"/>
      <c r="MCV1019" s="3"/>
      <c r="MCW1019" s="3"/>
      <c r="MCX1019" s="3"/>
      <c r="MCY1019" s="3"/>
      <c r="MCZ1019" s="3"/>
      <c r="MDA1019" s="3"/>
      <c r="MDB1019" s="3"/>
      <c r="MDC1019" s="3"/>
      <c r="MDD1019" s="3"/>
      <c r="MDE1019" s="3"/>
      <c r="MDF1019" s="3"/>
      <c r="MDG1019" s="3"/>
      <c r="MDH1019" s="3"/>
      <c r="MDI1019" s="3"/>
      <c r="MDJ1019" s="3"/>
      <c r="MDK1019" s="3"/>
      <c r="MDL1019" s="3"/>
      <c r="MDM1019" s="3"/>
      <c r="MDN1019" s="3"/>
      <c r="MDO1019" s="3"/>
      <c r="MDP1019" s="3"/>
      <c r="MDQ1019" s="3"/>
      <c r="MDR1019" s="3"/>
      <c r="MDS1019" s="3"/>
      <c r="MDT1019" s="3"/>
      <c r="MDU1019" s="3"/>
      <c r="MDV1019" s="3"/>
      <c r="MDW1019" s="3"/>
      <c r="MDX1019" s="3"/>
      <c r="MDY1019" s="3"/>
      <c r="MDZ1019" s="3"/>
      <c r="MEA1019" s="3"/>
      <c r="MEB1019" s="3"/>
      <c r="MEC1019" s="3"/>
      <c r="MED1019" s="3"/>
      <c r="MEE1019" s="3"/>
      <c r="MEF1019" s="3"/>
      <c r="MEG1019" s="3"/>
      <c r="MEH1019" s="3"/>
      <c r="MEI1019" s="3"/>
      <c r="MEJ1019" s="3"/>
      <c r="MEK1019" s="3"/>
      <c r="MEL1019" s="3"/>
      <c r="MEM1019" s="3"/>
      <c r="MEN1019" s="3"/>
      <c r="MEO1019" s="3"/>
      <c r="MEP1019" s="3"/>
      <c r="MEQ1019" s="3"/>
      <c r="MER1019" s="3"/>
      <c r="MES1019" s="3"/>
      <c r="MET1019" s="3"/>
      <c r="MEU1019" s="3"/>
      <c r="MEV1019" s="3"/>
      <c r="MEW1019" s="3"/>
      <c r="MEX1019" s="3"/>
      <c r="MEY1019" s="3"/>
      <c r="MEZ1019" s="3"/>
      <c r="MFA1019" s="3"/>
      <c r="MFB1019" s="3"/>
      <c r="MFC1019" s="3"/>
      <c r="MFD1019" s="3"/>
      <c r="MFE1019" s="3"/>
      <c r="MFF1019" s="3"/>
      <c r="MFG1019" s="3"/>
      <c r="MFH1019" s="3"/>
      <c r="MFI1019" s="3"/>
      <c r="MFJ1019" s="3"/>
      <c r="MFK1019" s="3"/>
      <c r="MFL1019" s="3"/>
      <c r="MFM1019" s="3"/>
      <c r="MFN1019" s="3"/>
      <c r="MFO1019" s="3"/>
      <c r="MFP1019" s="3"/>
      <c r="MFQ1019" s="3"/>
      <c r="MFR1019" s="3"/>
      <c r="MFS1019" s="3"/>
      <c r="MFT1019" s="3"/>
      <c r="MFU1019" s="3"/>
      <c r="MFV1019" s="3"/>
      <c r="MFW1019" s="3"/>
      <c r="MFX1019" s="3"/>
      <c r="MFY1019" s="3"/>
      <c r="MFZ1019" s="3"/>
      <c r="MGA1019" s="3"/>
      <c r="MGB1019" s="3"/>
      <c r="MGC1019" s="3"/>
      <c r="MGD1019" s="3"/>
      <c r="MGE1019" s="3"/>
      <c r="MGF1019" s="3"/>
      <c r="MGG1019" s="3"/>
      <c r="MGH1019" s="3"/>
      <c r="MGI1019" s="3"/>
      <c r="MGJ1019" s="3"/>
      <c r="MGK1019" s="3"/>
      <c r="MGL1019" s="3"/>
      <c r="MGM1019" s="3"/>
      <c r="MGN1019" s="3"/>
      <c r="MGO1019" s="3"/>
      <c r="MGP1019" s="3"/>
      <c r="MGQ1019" s="3"/>
      <c r="MGR1019" s="3"/>
      <c r="MGS1019" s="3"/>
      <c r="MGT1019" s="3"/>
      <c r="MGU1019" s="3"/>
      <c r="MGV1019" s="3"/>
      <c r="MGW1019" s="3"/>
      <c r="MGX1019" s="3"/>
      <c r="MGY1019" s="3"/>
      <c r="MGZ1019" s="3"/>
      <c r="MHA1019" s="3"/>
      <c r="MHB1019" s="3"/>
      <c r="MHC1019" s="3"/>
      <c r="MHD1019" s="3"/>
      <c r="MHE1019" s="3"/>
      <c r="MHF1019" s="3"/>
      <c r="MHG1019" s="3"/>
      <c r="MHH1019" s="3"/>
      <c r="MHI1019" s="3"/>
      <c r="MHJ1019" s="3"/>
      <c r="MHK1019" s="3"/>
      <c r="MHL1019" s="3"/>
      <c r="MHM1019" s="3"/>
      <c r="MHN1019" s="3"/>
      <c r="MHO1019" s="3"/>
      <c r="MHP1019" s="3"/>
      <c r="MHQ1019" s="3"/>
      <c r="MHR1019" s="3"/>
      <c r="MHS1019" s="3"/>
      <c r="MHT1019" s="3"/>
      <c r="MHU1019" s="3"/>
      <c r="MHV1019" s="3"/>
      <c r="MHW1019" s="3"/>
      <c r="MHX1019" s="3"/>
      <c r="MHY1019" s="3"/>
      <c r="MHZ1019" s="3"/>
      <c r="MIA1019" s="3"/>
      <c r="MIB1019" s="3"/>
      <c r="MIC1019" s="3"/>
      <c r="MID1019" s="3"/>
      <c r="MIE1019" s="3"/>
      <c r="MIF1019" s="3"/>
      <c r="MIG1019" s="3"/>
      <c r="MIH1019" s="3"/>
      <c r="MII1019" s="3"/>
      <c r="MIJ1019" s="3"/>
      <c r="MIK1019" s="3"/>
      <c r="MIL1019" s="3"/>
      <c r="MIM1019" s="3"/>
      <c r="MIN1019" s="3"/>
      <c r="MIO1019" s="3"/>
      <c r="MIP1019" s="3"/>
      <c r="MIQ1019" s="3"/>
      <c r="MIR1019" s="3"/>
      <c r="MIS1019" s="3"/>
      <c r="MIT1019" s="3"/>
      <c r="MIU1019" s="3"/>
      <c r="MIV1019" s="3"/>
      <c r="MIW1019" s="3"/>
      <c r="MIX1019" s="3"/>
      <c r="MIY1019" s="3"/>
      <c r="MIZ1019" s="3"/>
      <c r="MJA1019" s="3"/>
      <c r="MJB1019" s="3"/>
      <c r="MJC1019" s="3"/>
      <c r="MJD1019" s="3"/>
      <c r="MJE1019" s="3"/>
      <c r="MJF1019" s="3"/>
      <c r="MJG1019" s="3"/>
      <c r="MJH1019" s="3"/>
      <c r="MJI1019" s="3"/>
      <c r="MJJ1019" s="3"/>
      <c r="MJK1019" s="3"/>
      <c r="MJL1019" s="3"/>
      <c r="MJM1019" s="3"/>
      <c r="MJN1019" s="3"/>
      <c r="MJO1019" s="3"/>
      <c r="MJP1019" s="3"/>
      <c r="MJQ1019" s="3"/>
      <c r="MJR1019" s="3"/>
      <c r="MJS1019" s="3"/>
      <c r="MJT1019" s="3"/>
      <c r="MJU1019" s="3"/>
      <c r="MJV1019" s="3"/>
      <c r="MJW1019" s="3"/>
      <c r="MJX1019" s="3"/>
      <c r="MJY1019" s="3"/>
      <c r="MJZ1019" s="3"/>
      <c r="MKA1019" s="3"/>
      <c r="MKB1019" s="3"/>
      <c r="MKC1019" s="3"/>
      <c r="MKD1019" s="3"/>
      <c r="MKE1019" s="3"/>
      <c r="MKF1019" s="3"/>
      <c r="MKG1019" s="3"/>
      <c r="MKH1019" s="3"/>
      <c r="MKI1019" s="3"/>
      <c r="MKJ1019" s="3"/>
      <c r="MKK1019" s="3"/>
      <c r="MKL1019" s="3"/>
      <c r="MKM1019" s="3"/>
      <c r="MKN1019" s="3"/>
      <c r="MKO1019" s="3"/>
      <c r="MKP1019" s="3"/>
      <c r="MKQ1019" s="3"/>
      <c r="MKR1019" s="3"/>
      <c r="MKS1019" s="3"/>
      <c r="MKT1019" s="3"/>
      <c r="MKU1019" s="3"/>
      <c r="MKV1019" s="3"/>
      <c r="MKW1019" s="3"/>
      <c r="MKX1019" s="3"/>
      <c r="MKY1019" s="3"/>
      <c r="MKZ1019" s="3"/>
      <c r="MLA1019" s="3"/>
      <c r="MLB1019" s="3"/>
      <c r="MLC1019" s="3"/>
      <c r="MLD1019" s="3"/>
      <c r="MLE1019" s="3"/>
      <c r="MLF1019" s="3"/>
      <c r="MLG1019" s="3"/>
      <c r="MLH1019" s="3"/>
      <c r="MLI1019" s="3"/>
      <c r="MLJ1019" s="3"/>
      <c r="MLK1019" s="3"/>
      <c r="MLL1019" s="3"/>
      <c r="MLM1019" s="3"/>
      <c r="MLN1019" s="3"/>
      <c r="MLO1019" s="3"/>
      <c r="MLP1019" s="3"/>
      <c r="MLQ1019" s="3"/>
      <c r="MLR1019" s="3"/>
      <c r="MLS1019" s="3"/>
      <c r="MLT1019" s="3"/>
      <c r="MLU1019" s="3"/>
      <c r="MLV1019" s="3"/>
      <c r="MLW1019" s="3"/>
      <c r="MLX1019" s="3"/>
      <c r="MLY1019" s="3"/>
      <c r="MLZ1019" s="3"/>
      <c r="MMA1019" s="3"/>
      <c r="MMB1019" s="3"/>
      <c r="MMC1019" s="3"/>
      <c r="MMD1019" s="3"/>
      <c r="MME1019" s="3"/>
      <c r="MMF1019" s="3"/>
      <c r="MMG1019" s="3"/>
      <c r="MMH1019" s="3"/>
      <c r="MMI1019" s="3"/>
      <c r="MMJ1019" s="3"/>
      <c r="MMK1019" s="3"/>
      <c r="MML1019" s="3"/>
      <c r="MMM1019" s="3"/>
      <c r="MMN1019" s="3"/>
      <c r="MMO1019" s="3"/>
      <c r="MMP1019" s="3"/>
      <c r="MMQ1019" s="3"/>
      <c r="MMR1019" s="3"/>
      <c r="MMS1019" s="3"/>
      <c r="MMT1019" s="3"/>
      <c r="MMU1019" s="3"/>
      <c r="MMV1019" s="3"/>
      <c r="MMW1019" s="3"/>
      <c r="MMX1019" s="3"/>
      <c r="MMY1019" s="3"/>
      <c r="MMZ1019" s="3"/>
      <c r="MNA1019" s="3"/>
      <c r="MNB1019" s="3"/>
      <c r="MNC1019" s="3"/>
      <c r="MND1019" s="3"/>
      <c r="MNE1019" s="3"/>
      <c r="MNF1019" s="3"/>
      <c r="MNG1019" s="3"/>
      <c r="MNH1019" s="3"/>
      <c r="MNI1019" s="3"/>
      <c r="MNJ1019" s="3"/>
      <c r="MNK1019" s="3"/>
      <c r="MNL1019" s="3"/>
      <c r="MNM1019" s="3"/>
      <c r="MNN1019" s="3"/>
      <c r="MNO1019" s="3"/>
      <c r="MNP1019" s="3"/>
      <c r="MNQ1019" s="3"/>
      <c r="MNR1019" s="3"/>
      <c r="MNS1019" s="3"/>
      <c r="MNT1019" s="3"/>
      <c r="MNU1019" s="3"/>
      <c r="MNV1019" s="3"/>
      <c r="MNW1019" s="3"/>
      <c r="MNX1019" s="3"/>
      <c r="MNY1019" s="3"/>
      <c r="MNZ1019" s="3"/>
      <c r="MOA1019" s="3"/>
      <c r="MOB1019" s="3"/>
      <c r="MOC1019" s="3"/>
      <c r="MOD1019" s="3"/>
      <c r="MOE1019" s="3"/>
      <c r="MOF1019" s="3"/>
      <c r="MOG1019" s="3"/>
      <c r="MOH1019" s="3"/>
      <c r="MOI1019" s="3"/>
      <c r="MOJ1019" s="3"/>
      <c r="MOK1019" s="3"/>
      <c r="MOL1019" s="3"/>
      <c r="MOM1019" s="3"/>
      <c r="MON1019" s="3"/>
      <c r="MOO1019" s="3"/>
      <c r="MOP1019" s="3"/>
      <c r="MOQ1019" s="3"/>
      <c r="MOR1019" s="3"/>
      <c r="MOS1019" s="3"/>
      <c r="MOT1019" s="3"/>
      <c r="MOU1019" s="3"/>
      <c r="MOV1019" s="3"/>
      <c r="MOW1019" s="3"/>
      <c r="MOX1019" s="3"/>
      <c r="MOY1019" s="3"/>
      <c r="MOZ1019" s="3"/>
      <c r="MPA1019" s="3"/>
      <c r="MPB1019" s="3"/>
      <c r="MPC1019" s="3"/>
      <c r="MPD1019" s="3"/>
      <c r="MPE1019" s="3"/>
      <c r="MPF1019" s="3"/>
      <c r="MPG1019" s="3"/>
      <c r="MPH1019" s="3"/>
      <c r="MPI1019" s="3"/>
      <c r="MPJ1019" s="3"/>
      <c r="MPK1019" s="3"/>
      <c r="MPL1019" s="3"/>
      <c r="MPM1019" s="3"/>
      <c r="MPN1019" s="3"/>
      <c r="MPO1019" s="3"/>
      <c r="MPP1019" s="3"/>
      <c r="MPQ1019" s="3"/>
      <c r="MPR1019" s="3"/>
      <c r="MPS1019" s="3"/>
      <c r="MPT1019" s="3"/>
      <c r="MPU1019" s="3"/>
      <c r="MPV1019" s="3"/>
      <c r="MPW1019" s="3"/>
      <c r="MPX1019" s="3"/>
      <c r="MPY1019" s="3"/>
      <c r="MPZ1019" s="3"/>
      <c r="MQA1019" s="3"/>
      <c r="MQB1019" s="3"/>
      <c r="MQC1019" s="3"/>
      <c r="MQD1019" s="3"/>
      <c r="MQE1019" s="3"/>
      <c r="MQF1019" s="3"/>
      <c r="MQG1019" s="3"/>
      <c r="MQH1019" s="3"/>
      <c r="MQI1019" s="3"/>
      <c r="MQJ1019" s="3"/>
      <c r="MQK1019" s="3"/>
      <c r="MQL1019" s="3"/>
      <c r="MQM1019" s="3"/>
      <c r="MQN1019" s="3"/>
      <c r="MQO1019" s="3"/>
      <c r="MQP1019" s="3"/>
      <c r="MQQ1019" s="3"/>
      <c r="MQR1019" s="3"/>
      <c r="MQS1019" s="3"/>
      <c r="MQT1019" s="3"/>
      <c r="MQU1019" s="3"/>
      <c r="MQV1019" s="3"/>
      <c r="MQW1019" s="3"/>
      <c r="MQX1019" s="3"/>
      <c r="MQY1019" s="3"/>
      <c r="MQZ1019" s="3"/>
      <c r="MRA1019" s="3"/>
      <c r="MRB1019" s="3"/>
      <c r="MRC1019" s="3"/>
      <c r="MRD1019" s="3"/>
      <c r="MRE1019" s="3"/>
      <c r="MRF1019" s="3"/>
      <c r="MRG1019" s="3"/>
      <c r="MRH1019" s="3"/>
      <c r="MRI1019" s="3"/>
      <c r="MRJ1019" s="3"/>
      <c r="MRK1019" s="3"/>
      <c r="MRL1019" s="3"/>
      <c r="MRM1019" s="3"/>
      <c r="MRN1019" s="3"/>
      <c r="MRO1019" s="3"/>
      <c r="MRP1019" s="3"/>
      <c r="MRQ1019" s="3"/>
      <c r="MRR1019" s="3"/>
      <c r="MRS1019" s="3"/>
      <c r="MRT1019" s="3"/>
      <c r="MRU1019" s="3"/>
      <c r="MRV1019" s="3"/>
      <c r="MRW1019" s="3"/>
      <c r="MRX1019" s="3"/>
      <c r="MRY1019" s="3"/>
      <c r="MRZ1019" s="3"/>
      <c r="MSA1019" s="3"/>
      <c r="MSB1019" s="3"/>
      <c r="MSC1019" s="3"/>
      <c r="MSD1019" s="3"/>
      <c r="MSE1019" s="3"/>
      <c r="MSF1019" s="3"/>
      <c r="MSG1019" s="3"/>
      <c r="MSH1019" s="3"/>
      <c r="MSI1019" s="3"/>
      <c r="MSJ1019" s="3"/>
      <c r="MSK1019" s="3"/>
      <c r="MSL1019" s="3"/>
      <c r="MSM1019" s="3"/>
      <c r="MSN1019" s="3"/>
      <c r="MSO1019" s="3"/>
      <c r="MSP1019" s="3"/>
      <c r="MSQ1019" s="3"/>
      <c r="MSR1019" s="3"/>
      <c r="MSS1019" s="3"/>
      <c r="MST1019" s="3"/>
      <c r="MSU1019" s="3"/>
      <c r="MSV1019" s="3"/>
      <c r="MSW1019" s="3"/>
      <c r="MSX1019" s="3"/>
      <c r="MSY1019" s="3"/>
      <c r="MSZ1019" s="3"/>
      <c r="MTA1019" s="3"/>
      <c r="MTB1019" s="3"/>
      <c r="MTC1019" s="3"/>
      <c r="MTD1019" s="3"/>
      <c r="MTE1019" s="3"/>
      <c r="MTF1019" s="3"/>
      <c r="MTG1019" s="3"/>
      <c r="MTH1019" s="3"/>
      <c r="MTI1019" s="3"/>
      <c r="MTJ1019" s="3"/>
      <c r="MTK1019" s="3"/>
      <c r="MTL1019" s="3"/>
      <c r="MTM1019" s="3"/>
      <c r="MTN1019" s="3"/>
      <c r="MTO1019" s="3"/>
      <c r="MTP1019" s="3"/>
      <c r="MTQ1019" s="3"/>
      <c r="MTR1019" s="3"/>
      <c r="MTS1019" s="3"/>
      <c r="MTT1019" s="3"/>
      <c r="MTU1019" s="3"/>
      <c r="MTV1019" s="3"/>
      <c r="MTW1019" s="3"/>
      <c r="MTX1019" s="3"/>
      <c r="MTY1019" s="3"/>
      <c r="MTZ1019" s="3"/>
      <c r="MUA1019" s="3"/>
      <c r="MUB1019" s="3"/>
      <c r="MUC1019" s="3"/>
      <c r="MUD1019" s="3"/>
      <c r="MUE1019" s="3"/>
      <c r="MUF1019" s="3"/>
      <c r="MUG1019" s="3"/>
      <c r="MUH1019" s="3"/>
      <c r="MUI1019" s="3"/>
      <c r="MUJ1019" s="3"/>
      <c r="MUK1019" s="3"/>
      <c r="MUL1019" s="3"/>
      <c r="MUM1019" s="3"/>
      <c r="MUN1019" s="3"/>
      <c r="MUO1019" s="3"/>
      <c r="MUP1019" s="3"/>
      <c r="MUQ1019" s="3"/>
      <c r="MUR1019" s="3"/>
      <c r="MUS1019" s="3"/>
      <c r="MUT1019" s="3"/>
      <c r="MUU1019" s="3"/>
      <c r="MUV1019" s="3"/>
      <c r="MUW1019" s="3"/>
      <c r="MUX1019" s="3"/>
      <c r="MUY1019" s="3"/>
      <c r="MUZ1019" s="3"/>
      <c r="MVA1019" s="3"/>
      <c r="MVB1019" s="3"/>
      <c r="MVC1019" s="3"/>
      <c r="MVD1019" s="3"/>
      <c r="MVE1019" s="3"/>
      <c r="MVF1019" s="3"/>
      <c r="MVG1019" s="3"/>
      <c r="MVH1019" s="3"/>
      <c r="MVI1019" s="3"/>
      <c r="MVJ1019" s="3"/>
      <c r="MVK1019" s="3"/>
      <c r="MVL1019" s="3"/>
      <c r="MVM1019" s="3"/>
      <c r="MVN1019" s="3"/>
      <c r="MVO1019" s="3"/>
      <c r="MVP1019" s="3"/>
      <c r="MVQ1019" s="3"/>
      <c r="MVR1019" s="3"/>
      <c r="MVS1019" s="3"/>
      <c r="MVT1019" s="3"/>
      <c r="MVU1019" s="3"/>
      <c r="MVV1019" s="3"/>
      <c r="MVW1019" s="3"/>
      <c r="MVX1019" s="3"/>
      <c r="MVY1019" s="3"/>
      <c r="MVZ1019" s="3"/>
      <c r="MWA1019" s="3"/>
      <c r="MWB1019" s="3"/>
      <c r="MWC1019" s="3"/>
      <c r="MWD1019" s="3"/>
      <c r="MWE1019" s="3"/>
      <c r="MWF1019" s="3"/>
      <c r="MWG1019" s="3"/>
      <c r="MWH1019" s="3"/>
      <c r="MWI1019" s="3"/>
      <c r="MWJ1019" s="3"/>
      <c r="MWK1019" s="3"/>
      <c r="MWL1019" s="3"/>
      <c r="MWM1019" s="3"/>
      <c r="MWN1019" s="3"/>
      <c r="MWO1019" s="3"/>
      <c r="MWP1019" s="3"/>
      <c r="MWQ1019" s="3"/>
      <c r="MWR1019" s="3"/>
      <c r="MWS1019" s="3"/>
      <c r="MWT1019" s="3"/>
      <c r="MWU1019" s="3"/>
      <c r="MWV1019" s="3"/>
      <c r="MWW1019" s="3"/>
      <c r="MWX1019" s="3"/>
      <c r="MWY1019" s="3"/>
      <c r="MWZ1019" s="3"/>
      <c r="MXA1019" s="3"/>
      <c r="MXB1019" s="3"/>
      <c r="MXC1019" s="3"/>
      <c r="MXD1019" s="3"/>
      <c r="MXE1019" s="3"/>
      <c r="MXF1019" s="3"/>
      <c r="MXG1019" s="3"/>
      <c r="MXH1019" s="3"/>
      <c r="MXI1019" s="3"/>
      <c r="MXJ1019" s="3"/>
      <c r="MXK1019" s="3"/>
      <c r="MXL1019" s="3"/>
      <c r="MXM1019" s="3"/>
      <c r="MXN1019" s="3"/>
      <c r="MXO1019" s="3"/>
      <c r="MXP1019" s="3"/>
      <c r="MXQ1019" s="3"/>
      <c r="MXR1019" s="3"/>
      <c r="MXS1019" s="3"/>
      <c r="MXT1019" s="3"/>
      <c r="MXU1019" s="3"/>
      <c r="MXV1019" s="3"/>
      <c r="MXW1019" s="3"/>
      <c r="MXX1019" s="3"/>
      <c r="MXY1019" s="3"/>
      <c r="MXZ1019" s="3"/>
      <c r="MYA1019" s="3"/>
      <c r="MYB1019" s="3"/>
      <c r="MYC1019" s="3"/>
      <c r="MYD1019" s="3"/>
      <c r="MYE1019" s="3"/>
      <c r="MYF1019" s="3"/>
      <c r="MYG1019" s="3"/>
      <c r="MYH1019" s="3"/>
      <c r="MYI1019" s="3"/>
      <c r="MYJ1019" s="3"/>
      <c r="MYK1019" s="3"/>
      <c r="MYL1019" s="3"/>
      <c r="MYM1019" s="3"/>
      <c r="MYN1019" s="3"/>
      <c r="MYO1019" s="3"/>
      <c r="MYP1019" s="3"/>
      <c r="MYQ1019" s="3"/>
      <c r="MYR1019" s="3"/>
      <c r="MYS1019" s="3"/>
      <c r="MYT1019" s="3"/>
      <c r="MYU1019" s="3"/>
      <c r="MYV1019" s="3"/>
      <c r="MYW1019" s="3"/>
      <c r="MYX1019" s="3"/>
      <c r="MYY1019" s="3"/>
      <c r="MYZ1019" s="3"/>
      <c r="MZA1019" s="3"/>
      <c r="MZB1019" s="3"/>
      <c r="MZC1019" s="3"/>
      <c r="MZD1019" s="3"/>
      <c r="MZE1019" s="3"/>
      <c r="MZF1019" s="3"/>
      <c r="MZG1019" s="3"/>
      <c r="MZH1019" s="3"/>
      <c r="MZI1019" s="3"/>
      <c r="MZJ1019" s="3"/>
      <c r="MZK1019" s="3"/>
      <c r="MZL1019" s="3"/>
      <c r="MZM1019" s="3"/>
      <c r="MZN1019" s="3"/>
      <c r="MZO1019" s="3"/>
      <c r="MZP1019" s="3"/>
      <c r="MZQ1019" s="3"/>
      <c r="MZR1019" s="3"/>
      <c r="MZS1019" s="3"/>
      <c r="MZT1019" s="3"/>
      <c r="MZU1019" s="3"/>
      <c r="MZV1019" s="3"/>
      <c r="MZW1019" s="3"/>
      <c r="MZX1019" s="3"/>
      <c r="MZY1019" s="3"/>
      <c r="MZZ1019" s="3"/>
      <c r="NAA1019" s="3"/>
      <c r="NAB1019" s="3"/>
      <c r="NAC1019" s="3"/>
      <c r="NAD1019" s="3"/>
      <c r="NAE1019" s="3"/>
      <c r="NAF1019" s="3"/>
      <c r="NAG1019" s="3"/>
      <c r="NAH1019" s="3"/>
      <c r="NAI1019" s="3"/>
      <c r="NAJ1019" s="3"/>
      <c r="NAK1019" s="3"/>
      <c r="NAL1019" s="3"/>
      <c r="NAM1019" s="3"/>
      <c r="NAN1019" s="3"/>
      <c r="NAO1019" s="3"/>
      <c r="NAP1019" s="3"/>
      <c r="NAQ1019" s="3"/>
      <c r="NAR1019" s="3"/>
      <c r="NAS1019" s="3"/>
      <c r="NAT1019" s="3"/>
      <c r="NAU1019" s="3"/>
      <c r="NAV1019" s="3"/>
      <c r="NAW1019" s="3"/>
      <c r="NAX1019" s="3"/>
      <c r="NAY1019" s="3"/>
      <c r="NAZ1019" s="3"/>
      <c r="NBA1019" s="3"/>
      <c r="NBB1019" s="3"/>
      <c r="NBC1019" s="3"/>
      <c r="NBD1019" s="3"/>
      <c r="NBE1019" s="3"/>
      <c r="NBF1019" s="3"/>
      <c r="NBG1019" s="3"/>
      <c r="NBH1019" s="3"/>
      <c r="NBI1019" s="3"/>
      <c r="NBJ1019" s="3"/>
      <c r="NBK1019" s="3"/>
      <c r="NBL1019" s="3"/>
      <c r="NBM1019" s="3"/>
      <c r="NBN1019" s="3"/>
      <c r="NBO1019" s="3"/>
      <c r="NBP1019" s="3"/>
      <c r="NBQ1019" s="3"/>
      <c r="NBR1019" s="3"/>
      <c r="NBS1019" s="3"/>
      <c r="NBT1019" s="3"/>
      <c r="NBU1019" s="3"/>
      <c r="NBV1019" s="3"/>
      <c r="NBW1019" s="3"/>
      <c r="NBX1019" s="3"/>
      <c r="NBY1019" s="3"/>
      <c r="NBZ1019" s="3"/>
      <c r="NCA1019" s="3"/>
      <c r="NCB1019" s="3"/>
      <c r="NCC1019" s="3"/>
      <c r="NCD1019" s="3"/>
      <c r="NCE1019" s="3"/>
      <c r="NCF1019" s="3"/>
      <c r="NCG1019" s="3"/>
      <c r="NCH1019" s="3"/>
      <c r="NCI1019" s="3"/>
      <c r="NCJ1019" s="3"/>
      <c r="NCK1019" s="3"/>
      <c r="NCL1019" s="3"/>
      <c r="NCM1019" s="3"/>
      <c r="NCN1019" s="3"/>
      <c r="NCO1019" s="3"/>
      <c r="NCP1019" s="3"/>
      <c r="NCQ1019" s="3"/>
      <c r="NCR1019" s="3"/>
      <c r="NCS1019" s="3"/>
      <c r="NCT1019" s="3"/>
      <c r="NCU1019" s="3"/>
      <c r="NCV1019" s="3"/>
      <c r="NCW1019" s="3"/>
      <c r="NCX1019" s="3"/>
      <c r="NCY1019" s="3"/>
      <c r="NCZ1019" s="3"/>
      <c r="NDA1019" s="3"/>
      <c r="NDB1019" s="3"/>
      <c r="NDC1019" s="3"/>
      <c r="NDD1019" s="3"/>
      <c r="NDE1019" s="3"/>
      <c r="NDF1019" s="3"/>
      <c r="NDG1019" s="3"/>
      <c r="NDH1019" s="3"/>
      <c r="NDI1019" s="3"/>
      <c r="NDJ1019" s="3"/>
      <c r="NDK1019" s="3"/>
      <c r="NDL1019" s="3"/>
      <c r="NDM1019" s="3"/>
      <c r="NDN1019" s="3"/>
      <c r="NDO1019" s="3"/>
      <c r="NDP1019" s="3"/>
      <c r="NDQ1019" s="3"/>
      <c r="NDR1019" s="3"/>
      <c r="NDS1019" s="3"/>
      <c r="NDT1019" s="3"/>
      <c r="NDU1019" s="3"/>
      <c r="NDV1019" s="3"/>
      <c r="NDW1019" s="3"/>
      <c r="NDX1019" s="3"/>
      <c r="NDY1019" s="3"/>
      <c r="NDZ1019" s="3"/>
      <c r="NEA1019" s="3"/>
      <c r="NEB1019" s="3"/>
      <c r="NEC1019" s="3"/>
      <c r="NED1019" s="3"/>
      <c r="NEE1019" s="3"/>
      <c r="NEF1019" s="3"/>
      <c r="NEG1019" s="3"/>
      <c r="NEH1019" s="3"/>
      <c r="NEI1019" s="3"/>
      <c r="NEJ1019" s="3"/>
      <c r="NEK1019" s="3"/>
      <c r="NEL1019" s="3"/>
      <c r="NEM1019" s="3"/>
      <c r="NEN1019" s="3"/>
      <c r="NEO1019" s="3"/>
      <c r="NEP1019" s="3"/>
      <c r="NEQ1019" s="3"/>
      <c r="NER1019" s="3"/>
      <c r="NES1019" s="3"/>
      <c r="NET1019" s="3"/>
      <c r="NEU1019" s="3"/>
      <c r="NEV1019" s="3"/>
      <c r="NEW1019" s="3"/>
      <c r="NEX1019" s="3"/>
      <c r="NEY1019" s="3"/>
      <c r="NEZ1019" s="3"/>
      <c r="NFA1019" s="3"/>
      <c r="NFB1019" s="3"/>
      <c r="NFC1019" s="3"/>
      <c r="NFD1019" s="3"/>
      <c r="NFE1019" s="3"/>
      <c r="NFF1019" s="3"/>
      <c r="NFG1019" s="3"/>
      <c r="NFH1019" s="3"/>
      <c r="NFI1019" s="3"/>
      <c r="NFJ1019" s="3"/>
      <c r="NFK1019" s="3"/>
      <c r="NFL1019" s="3"/>
      <c r="NFM1019" s="3"/>
      <c r="NFN1019" s="3"/>
      <c r="NFO1019" s="3"/>
      <c r="NFP1019" s="3"/>
      <c r="NFQ1019" s="3"/>
      <c r="NFR1019" s="3"/>
      <c r="NFS1019" s="3"/>
      <c r="NFT1019" s="3"/>
      <c r="NFU1019" s="3"/>
      <c r="NFV1019" s="3"/>
      <c r="NFW1019" s="3"/>
      <c r="NFX1019" s="3"/>
      <c r="NFY1019" s="3"/>
      <c r="NFZ1019" s="3"/>
      <c r="NGA1019" s="3"/>
      <c r="NGB1019" s="3"/>
      <c r="NGC1019" s="3"/>
      <c r="NGD1019" s="3"/>
      <c r="NGE1019" s="3"/>
      <c r="NGF1019" s="3"/>
      <c r="NGG1019" s="3"/>
      <c r="NGH1019" s="3"/>
      <c r="NGI1019" s="3"/>
      <c r="NGJ1019" s="3"/>
      <c r="NGK1019" s="3"/>
      <c r="NGL1019" s="3"/>
      <c r="NGM1019" s="3"/>
      <c r="NGN1019" s="3"/>
      <c r="NGO1019" s="3"/>
      <c r="NGP1019" s="3"/>
      <c r="NGQ1019" s="3"/>
      <c r="NGR1019" s="3"/>
      <c r="NGS1019" s="3"/>
      <c r="NGT1019" s="3"/>
      <c r="NGU1019" s="3"/>
      <c r="NGV1019" s="3"/>
      <c r="NGW1019" s="3"/>
      <c r="NGX1019" s="3"/>
      <c r="NGY1019" s="3"/>
      <c r="NGZ1019" s="3"/>
      <c r="NHA1019" s="3"/>
      <c r="NHB1019" s="3"/>
      <c r="NHC1019" s="3"/>
      <c r="NHD1019" s="3"/>
      <c r="NHE1019" s="3"/>
      <c r="NHF1019" s="3"/>
      <c r="NHG1019" s="3"/>
      <c r="NHH1019" s="3"/>
      <c r="NHI1019" s="3"/>
      <c r="NHJ1019" s="3"/>
      <c r="NHK1019" s="3"/>
      <c r="NHL1019" s="3"/>
      <c r="NHM1019" s="3"/>
      <c r="NHN1019" s="3"/>
      <c r="NHO1019" s="3"/>
      <c r="NHP1019" s="3"/>
      <c r="NHQ1019" s="3"/>
      <c r="NHR1019" s="3"/>
      <c r="NHS1019" s="3"/>
      <c r="NHT1019" s="3"/>
      <c r="NHU1019" s="3"/>
      <c r="NHV1019" s="3"/>
      <c r="NHW1019" s="3"/>
      <c r="NHX1019" s="3"/>
      <c r="NHY1019" s="3"/>
      <c r="NHZ1019" s="3"/>
      <c r="NIA1019" s="3"/>
      <c r="NIB1019" s="3"/>
      <c r="NIC1019" s="3"/>
      <c r="NID1019" s="3"/>
      <c r="NIE1019" s="3"/>
      <c r="NIF1019" s="3"/>
      <c r="NIG1019" s="3"/>
      <c r="NIH1019" s="3"/>
      <c r="NII1019" s="3"/>
      <c r="NIJ1019" s="3"/>
      <c r="NIK1019" s="3"/>
      <c r="NIL1019" s="3"/>
      <c r="NIM1019" s="3"/>
      <c r="NIN1019" s="3"/>
      <c r="NIO1019" s="3"/>
      <c r="NIP1019" s="3"/>
      <c r="NIQ1019" s="3"/>
      <c r="NIR1019" s="3"/>
      <c r="NIS1019" s="3"/>
      <c r="NIT1019" s="3"/>
      <c r="NIU1019" s="3"/>
      <c r="NIV1019" s="3"/>
      <c r="NIW1019" s="3"/>
      <c r="NIX1019" s="3"/>
      <c r="NIY1019" s="3"/>
      <c r="NIZ1019" s="3"/>
      <c r="NJA1019" s="3"/>
      <c r="NJB1019" s="3"/>
      <c r="NJC1019" s="3"/>
      <c r="NJD1019" s="3"/>
      <c r="NJE1019" s="3"/>
      <c r="NJF1019" s="3"/>
      <c r="NJG1019" s="3"/>
      <c r="NJH1019" s="3"/>
      <c r="NJI1019" s="3"/>
      <c r="NJJ1019" s="3"/>
      <c r="NJK1019" s="3"/>
      <c r="NJL1019" s="3"/>
      <c r="NJM1019" s="3"/>
      <c r="NJN1019" s="3"/>
      <c r="NJO1019" s="3"/>
      <c r="NJP1019" s="3"/>
      <c r="NJQ1019" s="3"/>
      <c r="NJR1019" s="3"/>
      <c r="NJS1019" s="3"/>
      <c r="NJT1019" s="3"/>
      <c r="NJU1019" s="3"/>
      <c r="NJV1019" s="3"/>
      <c r="NJW1019" s="3"/>
      <c r="NJX1019" s="3"/>
      <c r="NJY1019" s="3"/>
      <c r="NJZ1019" s="3"/>
      <c r="NKA1019" s="3"/>
      <c r="NKB1019" s="3"/>
      <c r="NKC1019" s="3"/>
      <c r="NKD1019" s="3"/>
      <c r="NKE1019" s="3"/>
      <c r="NKF1019" s="3"/>
      <c r="NKG1019" s="3"/>
      <c r="NKH1019" s="3"/>
      <c r="NKI1019" s="3"/>
      <c r="NKJ1019" s="3"/>
      <c r="NKK1019" s="3"/>
      <c r="NKL1019" s="3"/>
      <c r="NKM1019" s="3"/>
      <c r="NKN1019" s="3"/>
      <c r="NKO1019" s="3"/>
      <c r="NKP1019" s="3"/>
      <c r="NKQ1019" s="3"/>
      <c r="NKR1019" s="3"/>
      <c r="NKS1019" s="3"/>
      <c r="NKT1019" s="3"/>
      <c r="NKU1019" s="3"/>
      <c r="NKV1019" s="3"/>
      <c r="NKW1019" s="3"/>
      <c r="NKX1019" s="3"/>
      <c r="NKY1019" s="3"/>
      <c r="NKZ1019" s="3"/>
      <c r="NLA1019" s="3"/>
      <c r="NLB1019" s="3"/>
      <c r="NLC1019" s="3"/>
      <c r="NLD1019" s="3"/>
      <c r="NLE1019" s="3"/>
      <c r="NLF1019" s="3"/>
      <c r="NLG1019" s="3"/>
      <c r="NLH1019" s="3"/>
      <c r="NLI1019" s="3"/>
      <c r="NLJ1019" s="3"/>
      <c r="NLK1019" s="3"/>
      <c r="NLL1019" s="3"/>
      <c r="NLM1019" s="3"/>
      <c r="NLN1019" s="3"/>
      <c r="NLO1019" s="3"/>
      <c r="NLP1019" s="3"/>
      <c r="NLQ1019" s="3"/>
      <c r="NLR1019" s="3"/>
      <c r="NLS1019" s="3"/>
      <c r="NLT1019" s="3"/>
      <c r="NLU1019" s="3"/>
      <c r="NLV1019" s="3"/>
      <c r="NLW1019" s="3"/>
      <c r="NLX1019" s="3"/>
      <c r="NLY1019" s="3"/>
      <c r="NLZ1019" s="3"/>
      <c r="NMA1019" s="3"/>
      <c r="NMB1019" s="3"/>
      <c r="NMC1019" s="3"/>
      <c r="NMD1019" s="3"/>
      <c r="NME1019" s="3"/>
      <c r="NMF1019" s="3"/>
      <c r="NMG1019" s="3"/>
      <c r="NMH1019" s="3"/>
      <c r="NMI1019" s="3"/>
      <c r="NMJ1019" s="3"/>
      <c r="NMK1019" s="3"/>
      <c r="NML1019" s="3"/>
      <c r="NMM1019" s="3"/>
      <c r="NMN1019" s="3"/>
      <c r="NMO1019" s="3"/>
      <c r="NMP1019" s="3"/>
      <c r="NMQ1019" s="3"/>
      <c r="NMR1019" s="3"/>
      <c r="NMS1019" s="3"/>
      <c r="NMT1019" s="3"/>
      <c r="NMU1019" s="3"/>
      <c r="NMV1019" s="3"/>
      <c r="NMW1019" s="3"/>
      <c r="NMX1019" s="3"/>
      <c r="NMY1019" s="3"/>
      <c r="NMZ1019" s="3"/>
      <c r="NNA1019" s="3"/>
      <c r="NNB1019" s="3"/>
      <c r="NNC1019" s="3"/>
      <c r="NND1019" s="3"/>
      <c r="NNE1019" s="3"/>
      <c r="NNF1019" s="3"/>
      <c r="NNG1019" s="3"/>
      <c r="NNH1019" s="3"/>
      <c r="NNI1019" s="3"/>
      <c r="NNJ1019" s="3"/>
      <c r="NNK1019" s="3"/>
      <c r="NNL1019" s="3"/>
      <c r="NNM1019" s="3"/>
      <c r="NNN1019" s="3"/>
      <c r="NNO1019" s="3"/>
      <c r="NNP1019" s="3"/>
      <c r="NNQ1019" s="3"/>
      <c r="NNR1019" s="3"/>
      <c r="NNS1019" s="3"/>
      <c r="NNT1019" s="3"/>
      <c r="NNU1019" s="3"/>
      <c r="NNV1019" s="3"/>
      <c r="NNW1019" s="3"/>
      <c r="NNX1019" s="3"/>
      <c r="NNY1019" s="3"/>
      <c r="NNZ1019" s="3"/>
      <c r="NOA1019" s="3"/>
      <c r="NOB1019" s="3"/>
      <c r="NOC1019" s="3"/>
      <c r="NOD1019" s="3"/>
      <c r="NOE1019" s="3"/>
      <c r="NOF1019" s="3"/>
      <c r="NOG1019" s="3"/>
      <c r="NOH1019" s="3"/>
      <c r="NOI1019" s="3"/>
      <c r="NOJ1019" s="3"/>
      <c r="NOK1019" s="3"/>
      <c r="NOL1019" s="3"/>
      <c r="NOM1019" s="3"/>
      <c r="NON1019" s="3"/>
      <c r="NOO1019" s="3"/>
      <c r="NOP1019" s="3"/>
      <c r="NOQ1019" s="3"/>
      <c r="NOR1019" s="3"/>
      <c r="NOS1019" s="3"/>
      <c r="NOT1019" s="3"/>
      <c r="NOU1019" s="3"/>
      <c r="NOV1019" s="3"/>
      <c r="NOW1019" s="3"/>
      <c r="NOX1019" s="3"/>
      <c r="NOY1019" s="3"/>
      <c r="NOZ1019" s="3"/>
      <c r="NPA1019" s="3"/>
      <c r="NPB1019" s="3"/>
      <c r="NPC1019" s="3"/>
      <c r="NPD1019" s="3"/>
      <c r="NPE1019" s="3"/>
      <c r="NPF1019" s="3"/>
      <c r="NPG1019" s="3"/>
      <c r="NPH1019" s="3"/>
      <c r="NPI1019" s="3"/>
      <c r="NPJ1019" s="3"/>
      <c r="NPK1019" s="3"/>
      <c r="NPL1019" s="3"/>
      <c r="NPM1019" s="3"/>
      <c r="NPN1019" s="3"/>
      <c r="NPO1019" s="3"/>
      <c r="NPP1019" s="3"/>
      <c r="NPQ1019" s="3"/>
      <c r="NPR1019" s="3"/>
      <c r="NPS1019" s="3"/>
      <c r="NPT1019" s="3"/>
      <c r="NPU1019" s="3"/>
      <c r="NPV1019" s="3"/>
      <c r="NPW1019" s="3"/>
      <c r="NPX1019" s="3"/>
      <c r="NPY1019" s="3"/>
      <c r="NPZ1019" s="3"/>
      <c r="NQA1019" s="3"/>
      <c r="NQB1019" s="3"/>
      <c r="NQC1019" s="3"/>
      <c r="NQD1019" s="3"/>
      <c r="NQE1019" s="3"/>
      <c r="NQF1019" s="3"/>
      <c r="NQG1019" s="3"/>
      <c r="NQH1019" s="3"/>
      <c r="NQI1019" s="3"/>
      <c r="NQJ1019" s="3"/>
      <c r="NQK1019" s="3"/>
      <c r="NQL1019" s="3"/>
      <c r="NQM1019" s="3"/>
      <c r="NQN1019" s="3"/>
      <c r="NQO1019" s="3"/>
      <c r="NQP1019" s="3"/>
      <c r="NQQ1019" s="3"/>
      <c r="NQR1019" s="3"/>
      <c r="NQS1019" s="3"/>
      <c r="NQT1019" s="3"/>
      <c r="NQU1019" s="3"/>
      <c r="NQV1019" s="3"/>
      <c r="NQW1019" s="3"/>
      <c r="NQX1019" s="3"/>
      <c r="NQY1019" s="3"/>
      <c r="NQZ1019" s="3"/>
      <c r="NRA1019" s="3"/>
      <c r="NRB1019" s="3"/>
      <c r="NRC1019" s="3"/>
      <c r="NRD1019" s="3"/>
      <c r="NRE1019" s="3"/>
      <c r="NRF1019" s="3"/>
      <c r="NRG1019" s="3"/>
      <c r="NRH1019" s="3"/>
      <c r="NRI1019" s="3"/>
      <c r="NRJ1019" s="3"/>
      <c r="NRK1019" s="3"/>
      <c r="NRL1019" s="3"/>
      <c r="NRM1019" s="3"/>
      <c r="NRN1019" s="3"/>
      <c r="NRO1019" s="3"/>
      <c r="NRP1019" s="3"/>
      <c r="NRQ1019" s="3"/>
      <c r="NRR1019" s="3"/>
      <c r="NRS1019" s="3"/>
      <c r="NRT1019" s="3"/>
      <c r="NRU1019" s="3"/>
      <c r="NRV1019" s="3"/>
      <c r="NRW1019" s="3"/>
      <c r="NRX1019" s="3"/>
      <c r="NRY1019" s="3"/>
      <c r="NRZ1019" s="3"/>
      <c r="NSA1019" s="3"/>
      <c r="NSB1019" s="3"/>
      <c r="NSC1019" s="3"/>
      <c r="NSD1019" s="3"/>
      <c r="NSE1019" s="3"/>
      <c r="NSF1019" s="3"/>
      <c r="NSG1019" s="3"/>
      <c r="NSH1019" s="3"/>
      <c r="NSI1019" s="3"/>
      <c r="NSJ1019" s="3"/>
      <c r="NSK1019" s="3"/>
      <c r="NSL1019" s="3"/>
      <c r="NSM1019" s="3"/>
      <c r="NSN1019" s="3"/>
      <c r="NSO1019" s="3"/>
      <c r="NSP1019" s="3"/>
      <c r="NSQ1019" s="3"/>
      <c r="NSR1019" s="3"/>
      <c r="NSS1019" s="3"/>
      <c r="NST1019" s="3"/>
      <c r="NSU1019" s="3"/>
      <c r="NSV1019" s="3"/>
      <c r="NSW1019" s="3"/>
      <c r="NSX1019" s="3"/>
      <c r="NSY1019" s="3"/>
      <c r="NSZ1019" s="3"/>
      <c r="NTA1019" s="3"/>
      <c r="NTB1019" s="3"/>
      <c r="NTC1019" s="3"/>
      <c r="NTD1019" s="3"/>
      <c r="NTE1019" s="3"/>
      <c r="NTF1019" s="3"/>
      <c r="NTG1019" s="3"/>
      <c r="NTH1019" s="3"/>
      <c r="NTI1019" s="3"/>
      <c r="NTJ1019" s="3"/>
      <c r="NTK1019" s="3"/>
      <c r="NTL1019" s="3"/>
      <c r="NTM1019" s="3"/>
      <c r="NTN1019" s="3"/>
      <c r="NTO1019" s="3"/>
      <c r="NTP1019" s="3"/>
      <c r="NTQ1019" s="3"/>
      <c r="NTR1019" s="3"/>
      <c r="NTS1019" s="3"/>
      <c r="NTT1019" s="3"/>
      <c r="NTU1019" s="3"/>
      <c r="NTV1019" s="3"/>
      <c r="NTW1019" s="3"/>
      <c r="NTX1019" s="3"/>
      <c r="NTY1019" s="3"/>
      <c r="NTZ1019" s="3"/>
      <c r="NUA1019" s="3"/>
      <c r="NUB1019" s="3"/>
      <c r="NUC1019" s="3"/>
      <c r="NUD1019" s="3"/>
      <c r="NUE1019" s="3"/>
      <c r="NUF1019" s="3"/>
      <c r="NUG1019" s="3"/>
      <c r="NUH1019" s="3"/>
      <c r="NUI1019" s="3"/>
      <c r="NUJ1019" s="3"/>
      <c r="NUK1019" s="3"/>
      <c r="NUL1019" s="3"/>
      <c r="NUM1019" s="3"/>
      <c r="NUN1019" s="3"/>
      <c r="NUO1019" s="3"/>
      <c r="NUP1019" s="3"/>
      <c r="NUQ1019" s="3"/>
      <c r="NUR1019" s="3"/>
      <c r="NUS1019" s="3"/>
      <c r="NUT1019" s="3"/>
      <c r="NUU1019" s="3"/>
      <c r="NUV1019" s="3"/>
      <c r="NUW1019" s="3"/>
      <c r="NUX1019" s="3"/>
      <c r="NUY1019" s="3"/>
      <c r="NUZ1019" s="3"/>
      <c r="NVA1019" s="3"/>
      <c r="NVB1019" s="3"/>
      <c r="NVC1019" s="3"/>
      <c r="NVD1019" s="3"/>
      <c r="NVE1019" s="3"/>
      <c r="NVF1019" s="3"/>
      <c r="NVG1019" s="3"/>
      <c r="NVH1019" s="3"/>
      <c r="NVI1019" s="3"/>
      <c r="NVJ1019" s="3"/>
      <c r="NVK1019" s="3"/>
      <c r="NVL1019" s="3"/>
      <c r="NVM1019" s="3"/>
      <c r="NVN1019" s="3"/>
      <c r="NVO1019" s="3"/>
      <c r="NVP1019" s="3"/>
      <c r="NVQ1019" s="3"/>
      <c r="NVR1019" s="3"/>
      <c r="NVS1019" s="3"/>
      <c r="NVT1019" s="3"/>
      <c r="NVU1019" s="3"/>
      <c r="NVV1019" s="3"/>
      <c r="NVW1019" s="3"/>
      <c r="NVX1019" s="3"/>
      <c r="NVY1019" s="3"/>
      <c r="NVZ1019" s="3"/>
      <c r="NWA1019" s="3"/>
      <c r="NWB1019" s="3"/>
      <c r="NWC1019" s="3"/>
      <c r="NWD1019" s="3"/>
      <c r="NWE1019" s="3"/>
      <c r="NWF1019" s="3"/>
      <c r="NWG1019" s="3"/>
      <c r="NWH1019" s="3"/>
      <c r="NWI1019" s="3"/>
      <c r="NWJ1019" s="3"/>
      <c r="NWK1019" s="3"/>
      <c r="NWL1019" s="3"/>
      <c r="NWM1019" s="3"/>
      <c r="NWN1019" s="3"/>
      <c r="NWO1019" s="3"/>
      <c r="NWP1019" s="3"/>
      <c r="NWQ1019" s="3"/>
      <c r="NWR1019" s="3"/>
      <c r="NWS1019" s="3"/>
      <c r="NWT1019" s="3"/>
      <c r="NWU1019" s="3"/>
      <c r="NWV1019" s="3"/>
      <c r="NWW1019" s="3"/>
      <c r="NWX1019" s="3"/>
      <c r="NWY1019" s="3"/>
      <c r="NWZ1019" s="3"/>
      <c r="NXA1019" s="3"/>
      <c r="NXB1019" s="3"/>
      <c r="NXC1019" s="3"/>
      <c r="NXD1019" s="3"/>
      <c r="NXE1019" s="3"/>
      <c r="NXF1019" s="3"/>
      <c r="NXG1019" s="3"/>
      <c r="NXH1019" s="3"/>
      <c r="NXI1019" s="3"/>
      <c r="NXJ1019" s="3"/>
      <c r="NXK1019" s="3"/>
      <c r="NXL1019" s="3"/>
      <c r="NXM1019" s="3"/>
      <c r="NXN1019" s="3"/>
      <c r="NXO1019" s="3"/>
      <c r="NXP1019" s="3"/>
      <c r="NXQ1019" s="3"/>
      <c r="NXR1019" s="3"/>
      <c r="NXS1019" s="3"/>
      <c r="NXT1019" s="3"/>
      <c r="NXU1019" s="3"/>
      <c r="NXV1019" s="3"/>
      <c r="NXW1019" s="3"/>
      <c r="NXX1019" s="3"/>
      <c r="NXY1019" s="3"/>
      <c r="NXZ1019" s="3"/>
      <c r="NYA1019" s="3"/>
      <c r="NYB1019" s="3"/>
      <c r="NYC1019" s="3"/>
      <c r="NYD1019" s="3"/>
      <c r="NYE1019" s="3"/>
      <c r="NYF1019" s="3"/>
      <c r="NYG1019" s="3"/>
      <c r="NYH1019" s="3"/>
      <c r="NYI1019" s="3"/>
      <c r="NYJ1019" s="3"/>
      <c r="NYK1019" s="3"/>
      <c r="NYL1019" s="3"/>
      <c r="NYM1019" s="3"/>
      <c r="NYN1019" s="3"/>
      <c r="NYO1019" s="3"/>
      <c r="NYP1019" s="3"/>
      <c r="NYQ1019" s="3"/>
      <c r="NYR1019" s="3"/>
      <c r="NYS1019" s="3"/>
      <c r="NYT1019" s="3"/>
      <c r="NYU1019" s="3"/>
      <c r="NYV1019" s="3"/>
      <c r="NYW1019" s="3"/>
      <c r="NYX1019" s="3"/>
      <c r="NYY1019" s="3"/>
      <c r="NYZ1019" s="3"/>
      <c r="NZA1019" s="3"/>
      <c r="NZB1019" s="3"/>
      <c r="NZC1019" s="3"/>
      <c r="NZD1019" s="3"/>
      <c r="NZE1019" s="3"/>
      <c r="NZF1019" s="3"/>
      <c r="NZG1019" s="3"/>
      <c r="NZH1019" s="3"/>
      <c r="NZI1019" s="3"/>
      <c r="NZJ1019" s="3"/>
      <c r="NZK1019" s="3"/>
      <c r="NZL1019" s="3"/>
      <c r="NZM1019" s="3"/>
      <c r="NZN1019" s="3"/>
      <c r="NZO1019" s="3"/>
      <c r="NZP1019" s="3"/>
      <c r="NZQ1019" s="3"/>
      <c r="NZR1019" s="3"/>
      <c r="NZS1019" s="3"/>
      <c r="NZT1019" s="3"/>
      <c r="NZU1019" s="3"/>
      <c r="NZV1019" s="3"/>
      <c r="NZW1019" s="3"/>
      <c r="NZX1019" s="3"/>
      <c r="NZY1019" s="3"/>
      <c r="NZZ1019" s="3"/>
      <c r="OAA1019" s="3"/>
      <c r="OAB1019" s="3"/>
      <c r="OAC1019" s="3"/>
      <c r="OAD1019" s="3"/>
      <c r="OAE1019" s="3"/>
      <c r="OAF1019" s="3"/>
      <c r="OAG1019" s="3"/>
      <c r="OAH1019" s="3"/>
      <c r="OAI1019" s="3"/>
      <c r="OAJ1019" s="3"/>
      <c r="OAK1019" s="3"/>
      <c r="OAL1019" s="3"/>
      <c r="OAM1019" s="3"/>
      <c r="OAN1019" s="3"/>
      <c r="OAO1019" s="3"/>
      <c r="OAP1019" s="3"/>
      <c r="OAQ1019" s="3"/>
      <c r="OAR1019" s="3"/>
      <c r="OAS1019" s="3"/>
      <c r="OAT1019" s="3"/>
      <c r="OAU1019" s="3"/>
      <c r="OAV1019" s="3"/>
      <c r="OAW1019" s="3"/>
      <c r="OAX1019" s="3"/>
      <c r="OAY1019" s="3"/>
      <c r="OAZ1019" s="3"/>
      <c r="OBA1019" s="3"/>
      <c r="OBB1019" s="3"/>
      <c r="OBC1019" s="3"/>
      <c r="OBD1019" s="3"/>
      <c r="OBE1019" s="3"/>
      <c r="OBF1019" s="3"/>
      <c r="OBG1019" s="3"/>
      <c r="OBH1019" s="3"/>
      <c r="OBI1019" s="3"/>
      <c r="OBJ1019" s="3"/>
      <c r="OBK1019" s="3"/>
      <c r="OBL1019" s="3"/>
      <c r="OBM1019" s="3"/>
      <c r="OBN1019" s="3"/>
      <c r="OBO1019" s="3"/>
      <c r="OBP1019" s="3"/>
      <c r="OBQ1019" s="3"/>
      <c r="OBR1019" s="3"/>
      <c r="OBS1019" s="3"/>
      <c r="OBT1019" s="3"/>
      <c r="OBU1019" s="3"/>
      <c r="OBV1019" s="3"/>
      <c r="OBW1019" s="3"/>
      <c r="OBX1019" s="3"/>
      <c r="OBY1019" s="3"/>
      <c r="OBZ1019" s="3"/>
      <c r="OCA1019" s="3"/>
      <c r="OCB1019" s="3"/>
      <c r="OCC1019" s="3"/>
      <c r="OCD1019" s="3"/>
      <c r="OCE1019" s="3"/>
      <c r="OCF1019" s="3"/>
      <c r="OCG1019" s="3"/>
      <c r="OCH1019" s="3"/>
      <c r="OCI1019" s="3"/>
      <c r="OCJ1019" s="3"/>
      <c r="OCK1019" s="3"/>
      <c r="OCL1019" s="3"/>
      <c r="OCM1019" s="3"/>
      <c r="OCN1019" s="3"/>
      <c r="OCO1019" s="3"/>
      <c r="OCP1019" s="3"/>
      <c r="OCQ1019" s="3"/>
      <c r="OCR1019" s="3"/>
      <c r="OCS1019" s="3"/>
      <c r="OCT1019" s="3"/>
      <c r="OCU1019" s="3"/>
      <c r="OCV1019" s="3"/>
      <c r="OCW1019" s="3"/>
      <c r="OCX1019" s="3"/>
      <c r="OCY1019" s="3"/>
      <c r="OCZ1019" s="3"/>
      <c r="ODA1019" s="3"/>
      <c r="ODB1019" s="3"/>
      <c r="ODC1019" s="3"/>
      <c r="ODD1019" s="3"/>
      <c r="ODE1019" s="3"/>
      <c r="ODF1019" s="3"/>
      <c r="ODG1019" s="3"/>
      <c r="ODH1019" s="3"/>
      <c r="ODI1019" s="3"/>
      <c r="ODJ1019" s="3"/>
      <c r="ODK1019" s="3"/>
      <c r="ODL1019" s="3"/>
      <c r="ODM1019" s="3"/>
      <c r="ODN1019" s="3"/>
      <c r="ODO1019" s="3"/>
      <c r="ODP1019" s="3"/>
      <c r="ODQ1019" s="3"/>
      <c r="ODR1019" s="3"/>
      <c r="ODS1019" s="3"/>
      <c r="ODT1019" s="3"/>
      <c r="ODU1019" s="3"/>
      <c r="ODV1019" s="3"/>
      <c r="ODW1019" s="3"/>
      <c r="ODX1019" s="3"/>
      <c r="ODY1019" s="3"/>
      <c r="ODZ1019" s="3"/>
      <c r="OEA1019" s="3"/>
      <c r="OEB1019" s="3"/>
      <c r="OEC1019" s="3"/>
      <c r="OED1019" s="3"/>
      <c r="OEE1019" s="3"/>
      <c r="OEF1019" s="3"/>
      <c r="OEG1019" s="3"/>
      <c r="OEH1019" s="3"/>
      <c r="OEI1019" s="3"/>
      <c r="OEJ1019" s="3"/>
      <c r="OEK1019" s="3"/>
      <c r="OEL1019" s="3"/>
      <c r="OEM1019" s="3"/>
      <c r="OEN1019" s="3"/>
      <c r="OEO1019" s="3"/>
      <c r="OEP1019" s="3"/>
      <c r="OEQ1019" s="3"/>
      <c r="OER1019" s="3"/>
      <c r="OES1019" s="3"/>
      <c r="OET1019" s="3"/>
      <c r="OEU1019" s="3"/>
      <c r="OEV1019" s="3"/>
      <c r="OEW1019" s="3"/>
      <c r="OEX1019" s="3"/>
      <c r="OEY1019" s="3"/>
      <c r="OEZ1019" s="3"/>
      <c r="OFA1019" s="3"/>
      <c r="OFB1019" s="3"/>
      <c r="OFC1019" s="3"/>
      <c r="OFD1019" s="3"/>
      <c r="OFE1019" s="3"/>
      <c r="OFF1019" s="3"/>
      <c r="OFG1019" s="3"/>
      <c r="OFH1019" s="3"/>
      <c r="OFI1019" s="3"/>
      <c r="OFJ1019" s="3"/>
      <c r="OFK1019" s="3"/>
      <c r="OFL1019" s="3"/>
      <c r="OFM1019" s="3"/>
      <c r="OFN1019" s="3"/>
      <c r="OFO1019" s="3"/>
      <c r="OFP1019" s="3"/>
      <c r="OFQ1019" s="3"/>
      <c r="OFR1019" s="3"/>
      <c r="OFS1019" s="3"/>
      <c r="OFT1019" s="3"/>
      <c r="OFU1019" s="3"/>
      <c r="OFV1019" s="3"/>
      <c r="OFW1019" s="3"/>
      <c r="OFX1019" s="3"/>
      <c r="OFY1019" s="3"/>
      <c r="OFZ1019" s="3"/>
      <c r="OGA1019" s="3"/>
      <c r="OGB1019" s="3"/>
      <c r="OGC1019" s="3"/>
      <c r="OGD1019" s="3"/>
      <c r="OGE1019" s="3"/>
      <c r="OGF1019" s="3"/>
      <c r="OGG1019" s="3"/>
      <c r="OGH1019" s="3"/>
      <c r="OGI1019" s="3"/>
      <c r="OGJ1019" s="3"/>
      <c r="OGK1019" s="3"/>
      <c r="OGL1019" s="3"/>
      <c r="OGM1019" s="3"/>
      <c r="OGN1019" s="3"/>
      <c r="OGO1019" s="3"/>
      <c r="OGP1019" s="3"/>
      <c r="OGQ1019" s="3"/>
      <c r="OGR1019" s="3"/>
      <c r="OGS1019" s="3"/>
      <c r="OGT1019" s="3"/>
      <c r="OGU1019" s="3"/>
      <c r="OGV1019" s="3"/>
      <c r="OGW1019" s="3"/>
      <c r="OGX1019" s="3"/>
      <c r="OGY1019" s="3"/>
      <c r="OGZ1019" s="3"/>
      <c r="OHA1019" s="3"/>
      <c r="OHB1019" s="3"/>
      <c r="OHC1019" s="3"/>
      <c r="OHD1019" s="3"/>
      <c r="OHE1019" s="3"/>
      <c r="OHF1019" s="3"/>
      <c r="OHG1019" s="3"/>
      <c r="OHH1019" s="3"/>
      <c r="OHI1019" s="3"/>
      <c r="OHJ1019" s="3"/>
      <c r="OHK1019" s="3"/>
      <c r="OHL1019" s="3"/>
      <c r="OHM1019" s="3"/>
      <c r="OHN1019" s="3"/>
      <c r="OHO1019" s="3"/>
      <c r="OHP1019" s="3"/>
      <c r="OHQ1019" s="3"/>
      <c r="OHR1019" s="3"/>
      <c r="OHS1019" s="3"/>
      <c r="OHT1019" s="3"/>
      <c r="OHU1019" s="3"/>
      <c r="OHV1019" s="3"/>
      <c r="OHW1019" s="3"/>
      <c r="OHX1019" s="3"/>
      <c r="OHY1019" s="3"/>
      <c r="OHZ1019" s="3"/>
      <c r="OIA1019" s="3"/>
      <c r="OIB1019" s="3"/>
      <c r="OIC1019" s="3"/>
      <c r="OID1019" s="3"/>
      <c r="OIE1019" s="3"/>
      <c r="OIF1019" s="3"/>
      <c r="OIG1019" s="3"/>
      <c r="OIH1019" s="3"/>
      <c r="OII1019" s="3"/>
      <c r="OIJ1019" s="3"/>
      <c r="OIK1019" s="3"/>
      <c r="OIL1019" s="3"/>
      <c r="OIM1019" s="3"/>
      <c r="OIN1019" s="3"/>
      <c r="OIO1019" s="3"/>
      <c r="OIP1019" s="3"/>
      <c r="OIQ1019" s="3"/>
      <c r="OIR1019" s="3"/>
      <c r="OIS1019" s="3"/>
      <c r="OIT1019" s="3"/>
      <c r="OIU1019" s="3"/>
      <c r="OIV1019" s="3"/>
      <c r="OIW1019" s="3"/>
      <c r="OIX1019" s="3"/>
      <c r="OIY1019" s="3"/>
      <c r="OIZ1019" s="3"/>
      <c r="OJA1019" s="3"/>
      <c r="OJB1019" s="3"/>
      <c r="OJC1019" s="3"/>
      <c r="OJD1019" s="3"/>
      <c r="OJE1019" s="3"/>
      <c r="OJF1019" s="3"/>
      <c r="OJG1019" s="3"/>
      <c r="OJH1019" s="3"/>
      <c r="OJI1019" s="3"/>
      <c r="OJJ1019" s="3"/>
      <c r="OJK1019" s="3"/>
      <c r="OJL1019" s="3"/>
      <c r="OJM1019" s="3"/>
      <c r="OJN1019" s="3"/>
      <c r="OJO1019" s="3"/>
      <c r="OJP1019" s="3"/>
      <c r="OJQ1019" s="3"/>
      <c r="OJR1019" s="3"/>
      <c r="OJS1019" s="3"/>
      <c r="OJT1019" s="3"/>
      <c r="OJU1019" s="3"/>
      <c r="OJV1019" s="3"/>
      <c r="OJW1019" s="3"/>
      <c r="OJX1019" s="3"/>
      <c r="OJY1019" s="3"/>
      <c r="OJZ1019" s="3"/>
      <c r="OKA1019" s="3"/>
      <c r="OKB1019" s="3"/>
      <c r="OKC1019" s="3"/>
      <c r="OKD1019" s="3"/>
      <c r="OKE1019" s="3"/>
      <c r="OKF1019" s="3"/>
      <c r="OKG1019" s="3"/>
      <c r="OKH1019" s="3"/>
      <c r="OKI1019" s="3"/>
      <c r="OKJ1019" s="3"/>
      <c r="OKK1019" s="3"/>
      <c r="OKL1019" s="3"/>
      <c r="OKM1019" s="3"/>
      <c r="OKN1019" s="3"/>
      <c r="OKO1019" s="3"/>
      <c r="OKP1019" s="3"/>
      <c r="OKQ1019" s="3"/>
      <c r="OKR1019" s="3"/>
      <c r="OKS1019" s="3"/>
      <c r="OKT1019" s="3"/>
      <c r="OKU1019" s="3"/>
      <c r="OKV1019" s="3"/>
      <c r="OKW1019" s="3"/>
      <c r="OKX1019" s="3"/>
      <c r="OKY1019" s="3"/>
      <c r="OKZ1019" s="3"/>
      <c r="OLA1019" s="3"/>
      <c r="OLB1019" s="3"/>
      <c r="OLC1019" s="3"/>
      <c r="OLD1019" s="3"/>
      <c r="OLE1019" s="3"/>
      <c r="OLF1019" s="3"/>
      <c r="OLG1019" s="3"/>
      <c r="OLH1019" s="3"/>
      <c r="OLI1019" s="3"/>
      <c r="OLJ1019" s="3"/>
      <c r="OLK1019" s="3"/>
      <c r="OLL1019" s="3"/>
      <c r="OLM1019" s="3"/>
      <c r="OLN1019" s="3"/>
      <c r="OLO1019" s="3"/>
      <c r="OLP1019" s="3"/>
      <c r="OLQ1019" s="3"/>
      <c r="OLR1019" s="3"/>
      <c r="OLS1019" s="3"/>
      <c r="OLT1019" s="3"/>
      <c r="OLU1019" s="3"/>
      <c r="OLV1019" s="3"/>
      <c r="OLW1019" s="3"/>
      <c r="OLX1019" s="3"/>
      <c r="OLY1019" s="3"/>
      <c r="OLZ1019" s="3"/>
      <c r="OMA1019" s="3"/>
      <c r="OMB1019" s="3"/>
      <c r="OMC1019" s="3"/>
      <c r="OMD1019" s="3"/>
      <c r="OME1019" s="3"/>
      <c r="OMF1019" s="3"/>
      <c r="OMG1019" s="3"/>
      <c r="OMH1019" s="3"/>
      <c r="OMI1019" s="3"/>
      <c r="OMJ1019" s="3"/>
      <c r="OMK1019" s="3"/>
      <c r="OML1019" s="3"/>
      <c r="OMM1019" s="3"/>
      <c r="OMN1019" s="3"/>
      <c r="OMO1019" s="3"/>
      <c r="OMP1019" s="3"/>
      <c r="OMQ1019" s="3"/>
      <c r="OMR1019" s="3"/>
      <c r="OMS1019" s="3"/>
      <c r="OMT1019" s="3"/>
      <c r="OMU1019" s="3"/>
      <c r="OMV1019" s="3"/>
      <c r="OMW1019" s="3"/>
      <c r="OMX1019" s="3"/>
      <c r="OMY1019" s="3"/>
      <c r="OMZ1019" s="3"/>
      <c r="ONA1019" s="3"/>
      <c r="ONB1019" s="3"/>
      <c r="ONC1019" s="3"/>
      <c r="OND1019" s="3"/>
      <c r="ONE1019" s="3"/>
      <c r="ONF1019" s="3"/>
      <c r="ONG1019" s="3"/>
      <c r="ONH1019" s="3"/>
      <c r="ONI1019" s="3"/>
      <c r="ONJ1019" s="3"/>
      <c r="ONK1019" s="3"/>
      <c r="ONL1019" s="3"/>
      <c r="ONM1019" s="3"/>
      <c r="ONN1019" s="3"/>
      <c r="ONO1019" s="3"/>
      <c r="ONP1019" s="3"/>
      <c r="ONQ1019" s="3"/>
      <c r="ONR1019" s="3"/>
      <c r="ONS1019" s="3"/>
      <c r="ONT1019" s="3"/>
      <c r="ONU1019" s="3"/>
      <c r="ONV1019" s="3"/>
      <c r="ONW1019" s="3"/>
      <c r="ONX1019" s="3"/>
      <c r="ONY1019" s="3"/>
      <c r="ONZ1019" s="3"/>
      <c r="OOA1019" s="3"/>
      <c r="OOB1019" s="3"/>
      <c r="OOC1019" s="3"/>
      <c r="OOD1019" s="3"/>
      <c r="OOE1019" s="3"/>
      <c r="OOF1019" s="3"/>
      <c r="OOG1019" s="3"/>
      <c r="OOH1019" s="3"/>
      <c r="OOI1019" s="3"/>
      <c r="OOJ1019" s="3"/>
      <c r="OOK1019" s="3"/>
      <c r="OOL1019" s="3"/>
      <c r="OOM1019" s="3"/>
      <c r="OON1019" s="3"/>
      <c r="OOO1019" s="3"/>
      <c r="OOP1019" s="3"/>
      <c r="OOQ1019" s="3"/>
      <c r="OOR1019" s="3"/>
      <c r="OOS1019" s="3"/>
      <c r="OOT1019" s="3"/>
      <c r="OOU1019" s="3"/>
      <c r="OOV1019" s="3"/>
      <c r="OOW1019" s="3"/>
      <c r="OOX1019" s="3"/>
      <c r="OOY1019" s="3"/>
      <c r="OOZ1019" s="3"/>
      <c r="OPA1019" s="3"/>
      <c r="OPB1019" s="3"/>
      <c r="OPC1019" s="3"/>
      <c r="OPD1019" s="3"/>
      <c r="OPE1019" s="3"/>
      <c r="OPF1019" s="3"/>
      <c r="OPG1019" s="3"/>
      <c r="OPH1019" s="3"/>
      <c r="OPI1019" s="3"/>
      <c r="OPJ1019" s="3"/>
      <c r="OPK1019" s="3"/>
      <c r="OPL1019" s="3"/>
      <c r="OPM1019" s="3"/>
      <c r="OPN1019" s="3"/>
      <c r="OPO1019" s="3"/>
      <c r="OPP1019" s="3"/>
      <c r="OPQ1019" s="3"/>
      <c r="OPR1019" s="3"/>
      <c r="OPS1019" s="3"/>
      <c r="OPT1019" s="3"/>
      <c r="OPU1019" s="3"/>
      <c r="OPV1019" s="3"/>
      <c r="OPW1019" s="3"/>
      <c r="OPX1019" s="3"/>
      <c r="OPY1019" s="3"/>
      <c r="OPZ1019" s="3"/>
      <c r="OQA1019" s="3"/>
      <c r="OQB1019" s="3"/>
      <c r="OQC1019" s="3"/>
      <c r="OQD1019" s="3"/>
      <c r="OQE1019" s="3"/>
      <c r="OQF1019" s="3"/>
      <c r="OQG1019" s="3"/>
      <c r="OQH1019" s="3"/>
      <c r="OQI1019" s="3"/>
      <c r="OQJ1019" s="3"/>
      <c r="OQK1019" s="3"/>
      <c r="OQL1019" s="3"/>
      <c r="OQM1019" s="3"/>
      <c r="OQN1019" s="3"/>
      <c r="OQO1019" s="3"/>
      <c r="OQP1019" s="3"/>
      <c r="OQQ1019" s="3"/>
      <c r="OQR1019" s="3"/>
      <c r="OQS1019" s="3"/>
      <c r="OQT1019" s="3"/>
      <c r="OQU1019" s="3"/>
      <c r="OQV1019" s="3"/>
      <c r="OQW1019" s="3"/>
      <c r="OQX1019" s="3"/>
      <c r="OQY1019" s="3"/>
      <c r="OQZ1019" s="3"/>
      <c r="ORA1019" s="3"/>
      <c r="ORB1019" s="3"/>
      <c r="ORC1019" s="3"/>
      <c r="ORD1019" s="3"/>
      <c r="ORE1019" s="3"/>
      <c r="ORF1019" s="3"/>
      <c r="ORG1019" s="3"/>
      <c r="ORH1019" s="3"/>
      <c r="ORI1019" s="3"/>
      <c r="ORJ1019" s="3"/>
      <c r="ORK1019" s="3"/>
      <c r="ORL1019" s="3"/>
      <c r="ORM1019" s="3"/>
      <c r="ORN1019" s="3"/>
      <c r="ORO1019" s="3"/>
      <c r="ORP1019" s="3"/>
      <c r="ORQ1019" s="3"/>
      <c r="ORR1019" s="3"/>
      <c r="ORS1019" s="3"/>
      <c r="ORT1019" s="3"/>
      <c r="ORU1019" s="3"/>
      <c r="ORV1019" s="3"/>
      <c r="ORW1019" s="3"/>
      <c r="ORX1019" s="3"/>
      <c r="ORY1019" s="3"/>
      <c r="ORZ1019" s="3"/>
      <c r="OSA1019" s="3"/>
      <c r="OSB1019" s="3"/>
      <c r="OSC1019" s="3"/>
      <c r="OSD1019" s="3"/>
      <c r="OSE1019" s="3"/>
      <c r="OSF1019" s="3"/>
      <c r="OSG1019" s="3"/>
      <c r="OSH1019" s="3"/>
      <c r="OSI1019" s="3"/>
      <c r="OSJ1019" s="3"/>
      <c r="OSK1019" s="3"/>
      <c r="OSL1019" s="3"/>
      <c r="OSM1019" s="3"/>
      <c r="OSN1019" s="3"/>
      <c r="OSO1019" s="3"/>
      <c r="OSP1019" s="3"/>
      <c r="OSQ1019" s="3"/>
      <c r="OSR1019" s="3"/>
      <c r="OSS1019" s="3"/>
      <c r="OST1019" s="3"/>
      <c r="OSU1019" s="3"/>
      <c r="OSV1019" s="3"/>
      <c r="OSW1019" s="3"/>
      <c r="OSX1019" s="3"/>
      <c r="OSY1019" s="3"/>
      <c r="OSZ1019" s="3"/>
      <c r="OTA1019" s="3"/>
      <c r="OTB1019" s="3"/>
      <c r="OTC1019" s="3"/>
      <c r="OTD1019" s="3"/>
      <c r="OTE1019" s="3"/>
      <c r="OTF1019" s="3"/>
      <c r="OTG1019" s="3"/>
      <c r="OTH1019" s="3"/>
      <c r="OTI1019" s="3"/>
      <c r="OTJ1019" s="3"/>
      <c r="OTK1019" s="3"/>
      <c r="OTL1019" s="3"/>
      <c r="OTM1019" s="3"/>
      <c r="OTN1019" s="3"/>
      <c r="OTO1019" s="3"/>
      <c r="OTP1019" s="3"/>
      <c r="OTQ1019" s="3"/>
      <c r="OTR1019" s="3"/>
      <c r="OTS1019" s="3"/>
      <c r="OTT1019" s="3"/>
      <c r="OTU1019" s="3"/>
      <c r="OTV1019" s="3"/>
      <c r="OTW1019" s="3"/>
      <c r="OTX1019" s="3"/>
      <c r="OTY1019" s="3"/>
      <c r="OTZ1019" s="3"/>
      <c r="OUA1019" s="3"/>
      <c r="OUB1019" s="3"/>
      <c r="OUC1019" s="3"/>
      <c r="OUD1019" s="3"/>
      <c r="OUE1019" s="3"/>
      <c r="OUF1019" s="3"/>
      <c r="OUG1019" s="3"/>
      <c r="OUH1019" s="3"/>
      <c r="OUI1019" s="3"/>
      <c r="OUJ1019" s="3"/>
      <c r="OUK1019" s="3"/>
      <c r="OUL1019" s="3"/>
      <c r="OUM1019" s="3"/>
      <c r="OUN1019" s="3"/>
      <c r="OUO1019" s="3"/>
      <c r="OUP1019" s="3"/>
      <c r="OUQ1019" s="3"/>
      <c r="OUR1019" s="3"/>
      <c r="OUS1019" s="3"/>
      <c r="OUT1019" s="3"/>
      <c r="OUU1019" s="3"/>
      <c r="OUV1019" s="3"/>
      <c r="OUW1019" s="3"/>
      <c r="OUX1019" s="3"/>
      <c r="OUY1019" s="3"/>
      <c r="OUZ1019" s="3"/>
      <c r="OVA1019" s="3"/>
      <c r="OVB1019" s="3"/>
      <c r="OVC1019" s="3"/>
      <c r="OVD1019" s="3"/>
      <c r="OVE1019" s="3"/>
      <c r="OVF1019" s="3"/>
      <c r="OVG1019" s="3"/>
      <c r="OVH1019" s="3"/>
      <c r="OVI1019" s="3"/>
      <c r="OVJ1019" s="3"/>
      <c r="OVK1019" s="3"/>
      <c r="OVL1019" s="3"/>
      <c r="OVM1019" s="3"/>
      <c r="OVN1019" s="3"/>
      <c r="OVO1019" s="3"/>
      <c r="OVP1019" s="3"/>
      <c r="OVQ1019" s="3"/>
      <c r="OVR1019" s="3"/>
      <c r="OVS1019" s="3"/>
      <c r="OVT1019" s="3"/>
      <c r="OVU1019" s="3"/>
      <c r="OVV1019" s="3"/>
      <c r="OVW1019" s="3"/>
      <c r="OVX1019" s="3"/>
      <c r="OVY1019" s="3"/>
      <c r="OVZ1019" s="3"/>
      <c r="OWA1019" s="3"/>
      <c r="OWB1019" s="3"/>
      <c r="OWC1019" s="3"/>
      <c r="OWD1019" s="3"/>
      <c r="OWE1019" s="3"/>
      <c r="OWF1019" s="3"/>
      <c r="OWG1019" s="3"/>
      <c r="OWH1019" s="3"/>
      <c r="OWI1019" s="3"/>
      <c r="OWJ1019" s="3"/>
      <c r="OWK1019" s="3"/>
      <c r="OWL1019" s="3"/>
      <c r="OWM1019" s="3"/>
      <c r="OWN1019" s="3"/>
      <c r="OWO1019" s="3"/>
      <c r="OWP1019" s="3"/>
      <c r="OWQ1019" s="3"/>
      <c r="OWR1019" s="3"/>
      <c r="OWS1019" s="3"/>
      <c r="OWT1019" s="3"/>
      <c r="OWU1019" s="3"/>
      <c r="OWV1019" s="3"/>
      <c r="OWW1019" s="3"/>
      <c r="OWX1019" s="3"/>
      <c r="OWY1019" s="3"/>
      <c r="OWZ1019" s="3"/>
      <c r="OXA1019" s="3"/>
      <c r="OXB1019" s="3"/>
      <c r="OXC1019" s="3"/>
      <c r="OXD1019" s="3"/>
      <c r="OXE1019" s="3"/>
      <c r="OXF1019" s="3"/>
      <c r="OXG1019" s="3"/>
      <c r="OXH1019" s="3"/>
      <c r="OXI1019" s="3"/>
      <c r="OXJ1019" s="3"/>
      <c r="OXK1019" s="3"/>
      <c r="OXL1019" s="3"/>
      <c r="OXM1019" s="3"/>
      <c r="OXN1019" s="3"/>
      <c r="OXO1019" s="3"/>
      <c r="OXP1019" s="3"/>
      <c r="OXQ1019" s="3"/>
      <c r="OXR1019" s="3"/>
      <c r="OXS1019" s="3"/>
      <c r="OXT1019" s="3"/>
      <c r="OXU1019" s="3"/>
      <c r="OXV1019" s="3"/>
      <c r="OXW1019" s="3"/>
      <c r="OXX1019" s="3"/>
      <c r="OXY1019" s="3"/>
      <c r="OXZ1019" s="3"/>
      <c r="OYA1019" s="3"/>
      <c r="OYB1019" s="3"/>
      <c r="OYC1019" s="3"/>
      <c r="OYD1019" s="3"/>
      <c r="OYE1019" s="3"/>
      <c r="OYF1019" s="3"/>
      <c r="OYG1019" s="3"/>
      <c r="OYH1019" s="3"/>
      <c r="OYI1019" s="3"/>
      <c r="OYJ1019" s="3"/>
      <c r="OYK1019" s="3"/>
      <c r="OYL1019" s="3"/>
      <c r="OYM1019" s="3"/>
      <c r="OYN1019" s="3"/>
      <c r="OYO1019" s="3"/>
      <c r="OYP1019" s="3"/>
      <c r="OYQ1019" s="3"/>
      <c r="OYR1019" s="3"/>
      <c r="OYS1019" s="3"/>
      <c r="OYT1019" s="3"/>
      <c r="OYU1019" s="3"/>
      <c r="OYV1019" s="3"/>
      <c r="OYW1019" s="3"/>
      <c r="OYX1019" s="3"/>
      <c r="OYY1019" s="3"/>
      <c r="OYZ1019" s="3"/>
      <c r="OZA1019" s="3"/>
      <c r="OZB1019" s="3"/>
      <c r="OZC1019" s="3"/>
      <c r="OZD1019" s="3"/>
      <c r="OZE1019" s="3"/>
      <c r="OZF1019" s="3"/>
      <c r="OZG1019" s="3"/>
      <c r="OZH1019" s="3"/>
      <c r="OZI1019" s="3"/>
      <c r="OZJ1019" s="3"/>
      <c r="OZK1019" s="3"/>
      <c r="OZL1019" s="3"/>
      <c r="OZM1019" s="3"/>
      <c r="OZN1019" s="3"/>
      <c r="OZO1019" s="3"/>
      <c r="OZP1019" s="3"/>
      <c r="OZQ1019" s="3"/>
      <c r="OZR1019" s="3"/>
      <c r="OZS1019" s="3"/>
      <c r="OZT1019" s="3"/>
      <c r="OZU1019" s="3"/>
      <c r="OZV1019" s="3"/>
      <c r="OZW1019" s="3"/>
      <c r="OZX1019" s="3"/>
      <c r="OZY1019" s="3"/>
      <c r="OZZ1019" s="3"/>
      <c r="PAA1019" s="3"/>
      <c r="PAB1019" s="3"/>
      <c r="PAC1019" s="3"/>
      <c r="PAD1019" s="3"/>
      <c r="PAE1019" s="3"/>
      <c r="PAF1019" s="3"/>
      <c r="PAG1019" s="3"/>
      <c r="PAH1019" s="3"/>
      <c r="PAI1019" s="3"/>
      <c r="PAJ1019" s="3"/>
      <c r="PAK1019" s="3"/>
      <c r="PAL1019" s="3"/>
      <c r="PAM1019" s="3"/>
      <c r="PAN1019" s="3"/>
      <c r="PAO1019" s="3"/>
      <c r="PAP1019" s="3"/>
      <c r="PAQ1019" s="3"/>
      <c r="PAR1019" s="3"/>
      <c r="PAS1019" s="3"/>
      <c r="PAT1019" s="3"/>
      <c r="PAU1019" s="3"/>
      <c r="PAV1019" s="3"/>
      <c r="PAW1019" s="3"/>
      <c r="PAX1019" s="3"/>
      <c r="PAY1019" s="3"/>
      <c r="PAZ1019" s="3"/>
      <c r="PBA1019" s="3"/>
      <c r="PBB1019" s="3"/>
      <c r="PBC1019" s="3"/>
      <c r="PBD1019" s="3"/>
      <c r="PBE1019" s="3"/>
      <c r="PBF1019" s="3"/>
      <c r="PBG1019" s="3"/>
      <c r="PBH1019" s="3"/>
      <c r="PBI1019" s="3"/>
      <c r="PBJ1019" s="3"/>
      <c r="PBK1019" s="3"/>
      <c r="PBL1019" s="3"/>
      <c r="PBM1019" s="3"/>
      <c r="PBN1019" s="3"/>
      <c r="PBO1019" s="3"/>
      <c r="PBP1019" s="3"/>
      <c r="PBQ1019" s="3"/>
      <c r="PBR1019" s="3"/>
      <c r="PBS1019" s="3"/>
      <c r="PBT1019" s="3"/>
      <c r="PBU1019" s="3"/>
      <c r="PBV1019" s="3"/>
      <c r="PBW1019" s="3"/>
      <c r="PBX1019" s="3"/>
      <c r="PBY1019" s="3"/>
      <c r="PBZ1019" s="3"/>
      <c r="PCA1019" s="3"/>
      <c r="PCB1019" s="3"/>
      <c r="PCC1019" s="3"/>
      <c r="PCD1019" s="3"/>
      <c r="PCE1019" s="3"/>
      <c r="PCF1019" s="3"/>
      <c r="PCG1019" s="3"/>
      <c r="PCH1019" s="3"/>
      <c r="PCI1019" s="3"/>
      <c r="PCJ1019" s="3"/>
      <c r="PCK1019" s="3"/>
      <c r="PCL1019" s="3"/>
      <c r="PCM1019" s="3"/>
      <c r="PCN1019" s="3"/>
      <c r="PCO1019" s="3"/>
      <c r="PCP1019" s="3"/>
      <c r="PCQ1019" s="3"/>
      <c r="PCR1019" s="3"/>
      <c r="PCS1019" s="3"/>
      <c r="PCT1019" s="3"/>
      <c r="PCU1019" s="3"/>
      <c r="PCV1019" s="3"/>
      <c r="PCW1019" s="3"/>
      <c r="PCX1019" s="3"/>
      <c r="PCY1019" s="3"/>
      <c r="PCZ1019" s="3"/>
      <c r="PDA1019" s="3"/>
      <c r="PDB1019" s="3"/>
      <c r="PDC1019" s="3"/>
      <c r="PDD1019" s="3"/>
      <c r="PDE1019" s="3"/>
      <c r="PDF1019" s="3"/>
      <c r="PDG1019" s="3"/>
      <c r="PDH1019" s="3"/>
      <c r="PDI1019" s="3"/>
      <c r="PDJ1019" s="3"/>
      <c r="PDK1019" s="3"/>
      <c r="PDL1019" s="3"/>
      <c r="PDM1019" s="3"/>
      <c r="PDN1019" s="3"/>
      <c r="PDO1019" s="3"/>
      <c r="PDP1019" s="3"/>
      <c r="PDQ1019" s="3"/>
      <c r="PDR1019" s="3"/>
      <c r="PDS1019" s="3"/>
      <c r="PDT1019" s="3"/>
      <c r="PDU1019" s="3"/>
      <c r="PDV1019" s="3"/>
      <c r="PDW1019" s="3"/>
      <c r="PDX1019" s="3"/>
      <c r="PDY1019" s="3"/>
      <c r="PDZ1019" s="3"/>
      <c r="PEA1019" s="3"/>
      <c r="PEB1019" s="3"/>
      <c r="PEC1019" s="3"/>
      <c r="PED1019" s="3"/>
      <c r="PEE1019" s="3"/>
      <c r="PEF1019" s="3"/>
      <c r="PEG1019" s="3"/>
      <c r="PEH1019" s="3"/>
      <c r="PEI1019" s="3"/>
      <c r="PEJ1019" s="3"/>
      <c r="PEK1019" s="3"/>
      <c r="PEL1019" s="3"/>
      <c r="PEM1019" s="3"/>
      <c r="PEN1019" s="3"/>
      <c r="PEO1019" s="3"/>
      <c r="PEP1019" s="3"/>
      <c r="PEQ1019" s="3"/>
      <c r="PER1019" s="3"/>
      <c r="PES1019" s="3"/>
      <c r="PET1019" s="3"/>
      <c r="PEU1019" s="3"/>
      <c r="PEV1019" s="3"/>
      <c r="PEW1019" s="3"/>
      <c r="PEX1019" s="3"/>
      <c r="PEY1019" s="3"/>
      <c r="PEZ1019" s="3"/>
      <c r="PFA1019" s="3"/>
      <c r="PFB1019" s="3"/>
      <c r="PFC1019" s="3"/>
      <c r="PFD1019" s="3"/>
      <c r="PFE1019" s="3"/>
      <c r="PFF1019" s="3"/>
      <c r="PFG1019" s="3"/>
      <c r="PFH1019" s="3"/>
      <c r="PFI1019" s="3"/>
      <c r="PFJ1019" s="3"/>
      <c r="PFK1019" s="3"/>
      <c r="PFL1019" s="3"/>
      <c r="PFM1019" s="3"/>
      <c r="PFN1019" s="3"/>
      <c r="PFO1019" s="3"/>
      <c r="PFP1019" s="3"/>
      <c r="PFQ1019" s="3"/>
      <c r="PFR1019" s="3"/>
      <c r="PFS1019" s="3"/>
      <c r="PFT1019" s="3"/>
      <c r="PFU1019" s="3"/>
      <c r="PFV1019" s="3"/>
      <c r="PFW1019" s="3"/>
      <c r="PFX1019" s="3"/>
      <c r="PFY1019" s="3"/>
      <c r="PFZ1019" s="3"/>
      <c r="PGA1019" s="3"/>
      <c r="PGB1019" s="3"/>
      <c r="PGC1019" s="3"/>
      <c r="PGD1019" s="3"/>
      <c r="PGE1019" s="3"/>
      <c r="PGF1019" s="3"/>
      <c r="PGG1019" s="3"/>
      <c r="PGH1019" s="3"/>
      <c r="PGI1019" s="3"/>
      <c r="PGJ1019" s="3"/>
      <c r="PGK1019" s="3"/>
      <c r="PGL1019" s="3"/>
      <c r="PGM1019" s="3"/>
      <c r="PGN1019" s="3"/>
      <c r="PGO1019" s="3"/>
      <c r="PGP1019" s="3"/>
      <c r="PGQ1019" s="3"/>
      <c r="PGR1019" s="3"/>
      <c r="PGS1019" s="3"/>
      <c r="PGT1019" s="3"/>
      <c r="PGU1019" s="3"/>
      <c r="PGV1019" s="3"/>
      <c r="PGW1019" s="3"/>
      <c r="PGX1019" s="3"/>
      <c r="PGY1019" s="3"/>
      <c r="PGZ1019" s="3"/>
      <c r="PHA1019" s="3"/>
      <c r="PHB1019" s="3"/>
      <c r="PHC1019" s="3"/>
      <c r="PHD1019" s="3"/>
      <c r="PHE1019" s="3"/>
      <c r="PHF1019" s="3"/>
      <c r="PHG1019" s="3"/>
      <c r="PHH1019" s="3"/>
      <c r="PHI1019" s="3"/>
      <c r="PHJ1019" s="3"/>
      <c r="PHK1019" s="3"/>
      <c r="PHL1019" s="3"/>
      <c r="PHM1019" s="3"/>
      <c r="PHN1019" s="3"/>
      <c r="PHO1019" s="3"/>
      <c r="PHP1019" s="3"/>
      <c r="PHQ1019" s="3"/>
      <c r="PHR1019" s="3"/>
      <c r="PHS1019" s="3"/>
      <c r="PHT1019" s="3"/>
      <c r="PHU1019" s="3"/>
      <c r="PHV1019" s="3"/>
      <c r="PHW1019" s="3"/>
      <c r="PHX1019" s="3"/>
      <c r="PHY1019" s="3"/>
      <c r="PHZ1019" s="3"/>
      <c r="PIA1019" s="3"/>
      <c r="PIB1019" s="3"/>
      <c r="PIC1019" s="3"/>
      <c r="PID1019" s="3"/>
      <c r="PIE1019" s="3"/>
      <c r="PIF1019" s="3"/>
      <c r="PIG1019" s="3"/>
      <c r="PIH1019" s="3"/>
      <c r="PII1019" s="3"/>
      <c r="PIJ1019" s="3"/>
      <c r="PIK1019" s="3"/>
      <c r="PIL1019" s="3"/>
      <c r="PIM1019" s="3"/>
      <c r="PIN1019" s="3"/>
      <c r="PIO1019" s="3"/>
      <c r="PIP1019" s="3"/>
      <c r="PIQ1019" s="3"/>
      <c r="PIR1019" s="3"/>
      <c r="PIS1019" s="3"/>
      <c r="PIT1019" s="3"/>
      <c r="PIU1019" s="3"/>
      <c r="PIV1019" s="3"/>
      <c r="PIW1019" s="3"/>
      <c r="PIX1019" s="3"/>
      <c r="PIY1019" s="3"/>
      <c r="PIZ1019" s="3"/>
      <c r="PJA1019" s="3"/>
      <c r="PJB1019" s="3"/>
      <c r="PJC1019" s="3"/>
      <c r="PJD1019" s="3"/>
      <c r="PJE1019" s="3"/>
      <c r="PJF1019" s="3"/>
      <c r="PJG1019" s="3"/>
      <c r="PJH1019" s="3"/>
      <c r="PJI1019" s="3"/>
      <c r="PJJ1019" s="3"/>
      <c r="PJK1019" s="3"/>
      <c r="PJL1019" s="3"/>
      <c r="PJM1019" s="3"/>
      <c r="PJN1019" s="3"/>
      <c r="PJO1019" s="3"/>
      <c r="PJP1019" s="3"/>
      <c r="PJQ1019" s="3"/>
      <c r="PJR1019" s="3"/>
      <c r="PJS1019" s="3"/>
      <c r="PJT1019" s="3"/>
      <c r="PJU1019" s="3"/>
      <c r="PJV1019" s="3"/>
      <c r="PJW1019" s="3"/>
      <c r="PJX1019" s="3"/>
      <c r="PJY1019" s="3"/>
      <c r="PJZ1019" s="3"/>
      <c r="PKA1019" s="3"/>
      <c r="PKB1019" s="3"/>
      <c r="PKC1019" s="3"/>
      <c r="PKD1019" s="3"/>
      <c r="PKE1019" s="3"/>
      <c r="PKF1019" s="3"/>
      <c r="PKG1019" s="3"/>
      <c r="PKH1019" s="3"/>
      <c r="PKI1019" s="3"/>
      <c r="PKJ1019" s="3"/>
      <c r="PKK1019" s="3"/>
      <c r="PKL1019" s="3"/>
      <c r="PKM1019" s="3"/>
      <c r="PKN1019" s="3"/>
      <c r="PKO1019" s="3"/>
      <c r="PKP1019" s="3"/>
      <c r="PKQ1019" s="3"/>
      <c r="PKR1019" s="3"/>
      <c r="PKS1019" s="3"/>
      <c r="PKT1019" s="3"/>
      <c r="PKU1019" s="3"/>
      <c r="PKV1019" s="3"/>
      <c r="PKW1019" s="3"/>
      <c r="PKX1019" s="3"/>
      <c r="PKY1019" s="3"/>
      <c r="PKZ1019" s="3"/>
      <c r="PLA1019" s="3"/>
      <c r="PLB1019" s="3"/>
      <c r="PLC1019" s="3"/>
      <c r="PLD1019" s="3"/>
      <c r="PLE1019" s="3"/>
      <c r="PLF1019" s="3"/>
      <c r="PLG1019" s="3"/>
      <c r="PLH1019" s="3"/>
      <c r="PLI1019" s="3"/>
      <c r="PLJ1019" s="3"/>
      <c r="PLK1019" s="3"/>
      <c r="PLL1019" s="3"/>
      <c r="PLM1019" s="3"/>
      <c r="PLN1019" s="3"/>
      <c r="PLO1019" s="3"/>
      <c r="PLP1019" s="3"/>
      <c r="PLQ1019" s="3"/>
      <c r="PLR1019" s="3"/>
      <c r="PLS1019" s="3"/>
      <c r="PLT1019" s="3"/>
      <c r="PLU1019" s="3"/>
      <c r="PLV1019" s="3"/>
      <c r="PLW1019" s="3"/>
      <c r="PLX1019" s="3"/>
      <c r="PLY1019" s="3"/>
      <c r="PLZ1019" s="3"/>
      <c r="PMA1019" s="3"/>
      <c r="PMB1019" s="3"/>
      <c r="PMC1019" s="3"/>
      <c r="PMD1019" s="3"/>
      <c r="PME1019" s="3"/>
      <c r="PMF1019" s="3"/>
      <c r="PMG1019" s="3"/>
      <c r="PMH1019" s="3"/>
      <c r="PMI1019" s="3"/>
      <c r="PMJ1019" s="3"/>
      <c r="PMK1019" s="3"/>
      <c r="PML1019" s="3"/>
      <c r="PMM1019" s="3"/>
      <c r="PMN1019" s="3"/>
      <c r="PMO1019" s="3"/>
      <c r="PMP1019" s="3"/>
      <c r="PMQ1019" s="3"/>
      <c r="PMR1019" s="3"/>
      <c r="PMS1019" s="3"/>
      <c r="PMT1019" s="3"/>
      <c r="PMU1019" s="3"/>
      <c r="PMV1019" s="3"/>
      <c r="PMW1019" s="3"/>
      <c r="PMX1019" s="3"/>
      <c r="PMY1019" s="3"/>
      <c r="PMZ1019" s="3"/>
      <c r="PNA1019" s="3"/>
      <c r="PNB1019" s="3"/>
      <c r="PNC1019" s="3"/>
      <c r="PND1019" s="3"/>
      <c r="PNE1019" s="3"/>
      <c r="PNF1019" s="3"/>
      <c r="PNG1019" s="3"/>
      <c r="PNH1019" s="3"/>
      <c r="PNI1019" s="3"/>
      <c r="PNJ1019" s="3"/>
      <c r="PNK1019" s="3"/>
      <c r="PNL1019" s="3"/>
      <c r="PNM1019" s="3"/>
      <c r="PNN1019" s="3"/>
      <c r="PNO1019" s="3"/>
      <c r="PNP1019" s="3"/>
      <c r="PNQ1019" s="3"/>
      <c r="PNR1019" s="3"/>
      <c r="PNS1019" s="3"/>
      <c r="PNT1019" s="3"/>
      <c r="PNU1019" s="3"/>
      <c r="PNV1019" s="3"/>
      <c r="PNW1019" s="3"/>
      <c r="PNX1019" s="3"/>
      <c r="PNY1019" s="3"/>
      <c r="PNZ1019" s="3"/>
      <c r="POA1019" s="3"/>
      <c r="POB1019" s="3"/>
      <c r="POC1019" s="3"/>
      <c r="POD1019" s="3"/>
      <c r="POE1019" s="3"/>
      <c r="POF1019" s="3"/>
      <c r="POG1019" s="3"/>
      <c r="POH1019" s="3"/>
      <c r="POI1019" s="3"/>
      <c r="POJ1019" s="3"/>
      <c r="POK1019" s="3"/>
      <c r="POL1019" s="3"/>
      <c r="POM1019" s="3"/>
      <c r="PON1019" s="3"/>
      <c r="POO1019" s="3"/>
      <c r="POP1019" s="3"/>
      <c r="POQ1019" s="3"/>
      <c r="POR1019" s="3"/>
      <c r="POS1019" s="3"/>
      <c r="POT1019" s="3"/>
      <c r="POU1019" s="3"/>
      <c r="POV1019" s="3"/>
      <c r="POW1019" s="3"/>
      <c r="POX1019" s="3"/>
      <c r="POY1019" s="3"/>
      <c r="POZ1019" s="3"/>
      <c r="PPA1019" s="3"/>
      <c r="PPB1019" s="3"/>
      <c r="PPC1019" s="3"/>
      <c r="PPD1019" s="3"/>
      <c r="PPE1019" s="3"/>
      <c r="PPF1019" s="3"/>
      <c r="PPG1019" s="3"/>
      <c r="PPH1019" s="3"/>
      <c r="PPI1019" s="3"/>
      <c r="PPJ1019" s="3"/>
      <c r="PPK1019" s="3"/>
      <c r="PPL1019" s="3"/>
      <c r="PPM1019" s="3"/>
      <c r="PPN1019" s="3"/>
      <c r="PPO1019" s="3"/>
      <c r="PPP1019" s="3"/>
      <c r="PPQ1019" s="3"/>
      <c r="PPR1019" s="3"/>
      <c r="PPS1019" s="3"/>
      <c r="PPT1019" s="3"/>
      <c r="PPU1019" s="3"/>
      <c r="PPV1019" s="3"/>
      <c r="PPW1019" s="3"/>
      <c r="PPX1019" s="3"/>
      <c r="PPY1019" s="3"/>
      <c r="PPZ1019" s="3"/>
      <c r="PQA1019" s="3"/>
      <c r="PQB1019" s="3"/>
      <c r="PQC1019" s="3"/>
      <c r="PQD1019" s="3"/>
      <c r="PQE1019" s="3"/>
      <c r="PQF1019" s="3"/>
      <c r="PQG1019" s="3"/>
      <c r="PQH1019" s="3"/>
      <c r="PQI1019" s="3"/>
      <c r="PQJ1019" s="3"/>
      <c r="PQK1019" s="3"/>
      <c r="PQL1019" s="3"/>
      <c r="PQM1019" s="3"/>
      <c r="PQN1019" s="3"/>
      <c r="PQO1019" s="3"/>
      <c r="PQP1019" s="3"/>
      <c r="PQQ1019" s="3"/>
      <c r="PQR1019" s="3"/>
      <c r="PQS1019" s="3"/>
      <c r="PQT1019" s="3"/>
      <c r="PQU1019" s="3"/>
      <c r="PQV1019" s="3"/>
      <c r="PQW1019" s="3"/>
      <c r="PQX1019" s="3"/>
      <c r="PQY1019" s="3"/>
      <c r="PQZ1019" s="3"/>
      <c r="PRA1019" s="3"/>
      <c r="PRB1019" s="3"/>
      <c r="PRC1019" s="3"/>
      <c r="PRD1019" s="3"/>
      <c r="PRE1019" s="3"/>
      <c r="PRF1019" s="3"/>
      <c r="PRG1019" s="3"/>
      <c r="PRH1019" s="3"/>
      <c r="PRI1019" s="3"/>
      <c r="PRJ1019" s="3"/>
      <c r="PRK1019" s="3"/>
      <c r="PRL1019" s="3"/>
      <c r="PRM1019" s="3"/>
      <c r="PRN1019" s="3"/>
      <c r="PRO1019" s="3"/>
      <c r="PRP1019" s="3"/>
      <c r="PRQ1019" s="3"/>
      <c r="PRR1019" s="3"/>
      <c r="PRS1019" s="3"/>
      <c r="PRT1019" s="3"/>
      <c r="PRU1019" s="3"/>
      <c r="PRV1019" s="3"/>
      <c r="PRW1019" s="3"/>
      <c r="PRX1019" s="3"/>
      <c r="PRY1019" s="3"/>
      <c r="PRZ1019" s="3"/>
      <c r="PSA1019" s="3"/>
      <c r="PSB1019" s="3"/>
      <c r="PSC1019" s="3"/>
      <c r="PSD1019" s="3"/>
      <c r="PSE1019" s="3"/>
      <c r="PSF1019" s="3"/>
      <c r="PSG1019" s="3"/>
      <c r="PSH1019" s="3"/>
      <c r="PSI1019" s="3"/>
      <c r="PSJ1019" s="3"/>
      <c r="PSK1019" s="3"/>
      <c r="PSL1019" s="3"/>
      <c r="PSM1019" s="3"/>
      <c r="PSN1019" s="3"/>
      <c r="PSO1019" s="3"/>
      <c r="PSP1019" s="3"/>
      <c r="PSQ1019" s="3"/>
      <c r="PSR1019" s="3"/>
      <c r="PSS1019" s="3"/>
      <c r="PST1019" s="3"/>
      <c r="PSU1019" s="3"/>
      <c r="PSV1019" s="3"/>
      <c r="PSW1019" s="3"/>
      <c r="PSX1019" s="3"/>
      <c r="PSY1019" s="3"/>
      <c r="PSZ1019" s="3"/>
      <c r="PTA1019" s="3"/>
      <c r="PTB1019" s="3"/>
      <c r="PTC1019" s="3"/>
      <c r="PTD1019" s="3"/>
      <c r="PTE1019" s="3"/>
      <c r="PTF1019" s="3"/>
      <c r="PTG1019" s="3"/>
      <c r="PTH1019" s="3"/>
      <c r="PTI1019" s="3"/>
      <c r="PTJ1019" s="3"/>
      <c r="PTK1019" s="3"/>
      <c r="PTL1019" s="3"/>
      <c r="PTM1019" s="3"/>
      <c r="PTN1019" s="3"/>
      <c r="PTO1019" s="3"/>
      <c r="PTP1019" s="3"/>
      <c r="PTQ1019" s="3"/>
      <c r="PTR1019" s="3"/>
      <c r="PTS1019" s="3"/>
      <c r="PTT1019" s="3"/>
      <c r="PTU1019" s="3"/>
      <c r="PTV1019" s="3"/>
      <c r="PTW1019" s="3"/>
      <c r="PTX1019" s="3"/>
      <c r="PTY1019" s="3"/>
      <c r="PTZ1019" s="3"/>
      <c r="PUA1019" s="3"/>
      <c r="PUB1019" s="3"/>
      <c r="PUC1019" s="3"/>
      <c r="PUD1019" s="3"/>
      <c r="PUE1019" s="3"/>
      <c r="PUF1019" s="3"/>
      <c r="PUG1019" s="3"/>
      <c r="PUH1019" s="3"/>
      <c r="PUI1019" s="3"/>
      <c r="PUJ1019" s="3"/>
      <c r="PUK1019" s="3"/>
      <c r="PUL1019" s="3"/>
      <c r="PUM1019" s="3"/>
      <c r="PUN1019" s="3"/>
      <c r="PUO1019" s="3"/>
      <c r="PUP1019" s="3"/>
      <c r="PUQ1019" s="3"/>
      <c r="PUR1019" s="3"/>
      <c r="PUS1019" s="3"/>
      <c r="PUT1019" s="3"/>
      <c r="PUU1019" s="3"/>
      <c r="PUV1019" s="3"/>
      <c r="PUW1019" s="3"/>
      <c r="PUX1019" s="3"/>
      <c r="PUY1019" s="3"/>
      <c r="PUZ1019" s="3"/>
      <c r="PVA1019" s="3"/>
      <c r="PVB1019" s="3"/>
      <c r="PVC1019" s="3"/>
      <c r="PVD1019" s="3"/>
      <c r="PVE1019" s="3"/>
      <c r="PVF1019" s="3"/>
      <c r="PVG1019" s="3"/>
      <c r="PVH1019" s="3"/>
      <c r="PVI1019" s="3"/>
      <c r="PVJ1019" s="3"/>
      <c r="PVK1019" s="3"/>
      <c r="PVL1019" s="3"/>
      <c r="PVM1019" s="3"/>
      <c r="PVN1019" s="3"/>
      <c r="PVO1019" s="3"/>
      <c r="PVP1019" s="3"/>
      <c r="PVQ1019" s="3"/>
      <c r="PVR1019" s="3"/>
      <c r="PVS1019" s="3"/>
      <c r="PVT1019" s="3"/>
      <c r="PVU1019" s="3"/>
      <c r="PVV1019" s="3"/>
      <c r="PVW1019" s="3"/>
      <c r="PVX1019" s="3"/>
      <c r="PVY1019" s="3"/>
      <c r="PVZ1019" s="3"/>
      <c r="PWA1019" s="3"/>
      <c r="PWB1019" s="3"/>
      <c r="PWC1019" s="3"/>
      <c r="PWD1019" s="3"/>
      <c r="PWE1019" s="3"/>
      <c r="PWF1019" s="3"/>
      <c r="PWG1019" s="3"/>
      <c r="PWH1019" s="3"/>
      <c r="PWI1019" s="3"/>
      <c r="PWJ1019" s="3"/>
      <c r="PWK1019" s="3"/>
      <c r="PWL1019" s="3"/>
      <c r="PWM1019" s="3"/>
      <c r="PWN1019" s="3"/>
      <c r="PWO1019" s="3"/>
      <c r="PWP1019" s="3"/>
      <c r="PWQ1019" s="3"/>
      <c r="PWR1019" s="3"/>
      <c r="PWS1019" s="3"/>
      <c r="PWT1019" s="3"/>
      <c r="PWU1019" s="3"/>
      <c r="PWV1019" s="3"/>
      <c r="PWW1019" s="3"/>
      <c r="PWX1019" s="3"/>
      <c r="PWY1019" s="3"/>
      <c r="PWZ1019" s="3"/>
      <c r="PXA1019" s="3"/>
      <c r="PXB1019" s="3"/>
      <c r="PXC1019" s="3"/>
      <c r="PXD1019" s="3"/>
      <c r="PXE1019" s="3"/>
      <c r="PXF1019" s="3"/>
      <c r="PXG1019" s="3"/>
      <c r="PXH1019" s="3"/>
      <c r="PXI1019" s="3"/>
      <c r="PXJ1019" s="3"/>
      <c r="PXK1019" s="3"/>
      <c r="PXL1019" s="3"/>
      <c r="PXM1019" s="3"/>
      <c r="PXN1019" s="3"/>
      <c r="PXO1019" s="3"/>
      <c r="PXP1019" s="3"/>
      <c r="PXQ1019" s="3"/>
      <c r="PXR1019" s="3"/>
      <c r="PXS1019" s="3"/>
      <c r="PXT1019" s="3"/>
      <c r="PXU1019" s="3"/>
      <c r="PXV1019" s="3"/>
      <c r="PXW1019" s="3"/>
      <c r="PXX1019" s="3"/>
      <c r="PXY1019" s="3"/>
      <c r="PXZ1019" s="3"/>
      <c r="PYA1019" s="3"/>
      <c r="PYB1019" s="3"/>
      <c r="PYC1019" s="3"/>
      <c r="PYD1019" s="3"/>
      <c r="PYE1019" s="3"/>
      <c r="PYF1019" s="3"/>
      <c r="PYG1019" s="3"/>
      <c r="PYH1019" s="3"/>
      <c r="PYI1019" s="3"/>
      <c r="PYJ1019" s="3"/>
      <c r="PYK1019" s="3"/>
      <c r="PYL1019" s="3"/>
      <c r="PYM1019" s="3"/>
      <c r="PYN1019" s="3"/>
      <c r="PYO1019" s="3"/>
      <c r="PYP1019" s="3"/>
      <c r="PYQ1019" s="3"/>
      <c r="PYR1019" s="3"/>
      <c r="PYS1019" s="3"/>
      <c r="PYT1019" s="3"/>
      <c r="PYU1019" s="3"/>
      <c r="PYV1019" s="3"/>
      <c r="PYW1019" s="3"/>
      <c r="PYX1019" s="3"/>
      <c r="PYY1019" s="3"/>
      <c r="PYZ1019" s="3"/>
      <c r="PZA1019" s="3"/>
      <c r="PZB1019" s="3"/>
      <c r="PZC1019" s="3"/>
      <c r="PZD1019" s="3"/>
      <c r="PZE1019" s="3"/>
      <c r="PZF1019" s="3"/>
      <c r="PZG1019" s="3"/>
      <c r="PZH1019" s="3"/>
      <c r="PZI1019" s="3"/>
      <c r="PZJ1019" s="3"/>
      <c r="PZK1019" s="3"/>
      <c r="PZL1019" s="3"/>
      <c r="PZM1019" s="3"/>
      <c r="PZN1019" s="3"/>
      <c r="PZO1019" s="3"/>
      <c r="PZP1019" s="3"/>
      <c r="PZQ1019" s="3"/>
      <c r="PZR1019" s="3"/>
      <c r="PZS1019" s="3"/>
      <c r="PZT1019" s="3"/>
      <c r="PZU1019" s="3"/>
      <c r="PZV1019" s="3"/>
      <c r="PZW1019" s="3"/>
      <c r="PZX1019" s="3"/>
      <c r="PZY1019" s="3"/>
      <c r="PZZ1019" s="3"/>
      <c r="QAA1019" s="3"/>
      <c r="QAB1019" s="3"/>
      <c r="QAC1019" s="3"/>
      <c r="QAD1019" s="3"/>
      <c r="QAE1019" s="3"/>
      <c r="QAF1019" s="3"/>
      <c r="QAG1019" s="3"/>
      <c r="QAH1019" s="3"/>
      <c r="QAI1019" s="3"/>
      <c r="QAJ1019" s="3"/>
      <c r="QAK1019" s="3"/>
      <c r="QAL1019" s="3"/>
      <c r="QAM1019" s="3"/>
      <c r="QAN1019" s="3"/>
      <c r="QAO1019" s="3"/>
      <c r="QAP1019" s="3"/>
      <c r="QAQ1019" s="3"/>
      <c r="QAR1019" s="3"/>
      <c r="QAS1019" s="3"/>
      <c r="QAT1019" s="3"/>
      <c r="QAU1019" s="3"/>
      <c r="QAV1019" s="3"/>
      <c r="QAW1019" s="3"/>
      <c r="QAX1019" s="3"/>
      <c r="QAY1019" s="3"/>
      <c r="QAZ1019" s="3"/>
      <c r="QBA1019" s="3"/>
      <c r="QBB1019" s="3"/>
      <c r="QBC1019" s="3"/>
      <c r="QBD1019" s="3"/>
      <c r="QBE1019" s="3"/>
      <c r="QBF1019" s="3"/>
      <c r="QBG1019" s="3"/>
      <c r="QBH1019" s="3"/>
      <c r="QBI1019" s="3"/>
      <c r="QBJ1019" s="3"/>
      <c r="QBK1019" s="3"/>
      <c r="QBL1019" s="3"/>
      <c r="QBM1019" s="3"/>
      <c r="QBN1019" s="3"/>
      <c r="QBO1019" s="3"/>
      <c r="QBP1019" s="3"/>
      <c r="QBQ1019" s="3"/>
      <c r="QBR1019" s="3"/>
      <c r="QBS1019" s="3"/>
      <c r="QBT1019" s="3"/>
      <c r="QBU1019" s="3"/>
      <c r="QBV1019" s="3"/>
      <c r="QBW1019" s="3"/>
      <c r="QBX1019" s="3"/>
      <c r="QBY1019" s="3"/>
      <c r="QBZ1019" s="3"/>
      <c r="QCA1019" s="3"/>
      <c r="QCB1019" s="3"/>
      <c r="QCC1019" s="3"/>
      <c r="QCD1019" s="3"/>
      <c r="QCE1019" s="3"/>
      <c r="QCF1019" s="3"/>
      <c r="QCG1019" s="3"/>
      <c r="QCH1019" s="3"/>
      <c r="QCI1019" s="3"/>
      <c r="QCJ1019" s="3"/>
      <c r="QCK1019" s="3"/>
      <c r="QCL1019" s="3"/>
      <c r="QCM1019" s="3"/>
      <c r="QCN1019" s="3"/>
      <c r="QCO1019" s="3"/>
      <c r="QCP1019" s="3"/>
      <c r="QCQ1019" s="3"/>
      <c r="QCR1019" s="3"/>
      <c r="QCS1019" s="3"/>
      <c r="QCT1019" s="3"/>
      <c r="QCU1019" s="3"/>
      <c r="QCV1019" s="3"/>
      <c r="QCW1019" s="3"/>
      <c r="QCX1019" s="3"/>
      <c r="QCY1019" s="3"/>
      <c r="QCZ1019" s="3"/>
      <c r="QDA1019" s="3"/>
      <c r="QDB1019" s="3"/>
      <c r="QDC1019" s="3"/>
      <c r="QDD1019" s="3"/>
      <c r="QDE1019" s="3"/>
      <c r="QDF1019" s="3"/>
      <c r="QDG1019" s="3"/>
      <c r="QDH1019" s="3"/>
      <c r="QDI1019" s="3"/>
      <c r="QDJ1019" s="3"/>
      <c r="QDK1019" s="3"/>
      <c r="QDL1019" s="3"/>
      <c r="QDM1019" s="3"/>
      <c r="QDN1019" s="3"/>
      <c r="QDO1019" s="3"/>
      <c r="QDP1019" s="3"/>
      <c r="QDQ1019" s="3"/>
      <c r="QDR1019" s="3"/>
      <c r="QDS1019" s="3"/>
      <c r="QDT1019" s="3"/>
      <c r="QDU1019" s="3"/>
      <c r="QDV1019" s="3"/>
      <c r="QDW1019" s="3"/>
      <c r="QDX1019" s="3"/>
      <c r="QDY1019" s="3"/>
      <c r="QDZ1019" s="3"/>
      <c r="QEA1019" s="3"/>
      <c r="QEB1019" s="3"/>
      <c r="QEC1019" s="3"/>
      <c r="QED1019" s="3"/>
      <c r="QEE1019" s="3"/>
      <c r="QEF1019" s="3"/>
      <c r="QEG1019" s="3"/>
      <c r="QEH1019" s="3"/>
      <c r="QEI1019" s="3"/>
      <c r="QEJ1019" s="3"/>
      <c r="QEK1019" s="3"/>
      <c r="QEL1019" s="3"/>
      <c r="QEM1019" s="3"/>
      <c r="QEN1019" s="3"/>
      <c r="QEO1019" s="3"/>
      <c r="QEP1019" s="3"/>
      <c r="QEQ1019" s="3"/>
      <c r="QER1019" s="3"/>
      <c r="QES1019" s="3"/>
      <c r="QET1019" s="3"/>
      <c r="QEU1019" s="3"/>
      <c r="QEV1019" s="3"/>
      <c r="QEW1019" s="3"/>
      <c r="QEX1019" s="3"/>
      <c r="QEY1019" s="3"/>
      <c r="QEZ1019" s="3"/>
      <c r="QFA1019" s="3"/>
      <c r="QFB1019" s="3"/>
      <c r="QFC1019" s="3"/>
      <c r="QFD1019" s="3"/>
      <c r="QFE1019" s="3"/>
      <c r="QFF1019" s="3"/>
      <c r="QFG1019" s="3"/>
      <c r="QFH1019" s="3"/>
      <c r="QFI1019" s="3"/>
      <c r="QFJ1019" s="3"/>
      <c r="QFK1019" s="3"/>
      <c r="QFL1019" s="3"/>
      <c r="QFM1019" s="3"/>
      <c r="QFN1019" s="3"/>
      <c r="QFO1019" s="3"/>
      <c r="QFP1019" s="3"/>
      <c r="QFQ1019" s="3"/>
      <c r="QFR1019" s="3"/>
      <c r="QFS1019" s="3"/>
      <c r="QFT1019" s="3"/>
      <c r="QFU1019" s="3"/>
      <c r="QFV1019" s="3"/>
      <c r="QFW1019" s="3"/>
      <c r="QFX1019" s="3"/>
      <c r="QFY1019" s="3"/>
      <c r="QFZ1019" s="3"/>
      <c r="QGA1019" s="3"/>
      <c r="QGB1019" s="3"/>
      <c r="QGC1019" s="3"/>
      <c r="QGD1019" s="3"/>
      <c r="QGE1019" s="3"/>
      <c r="QGF1019" s="3"/>
      <c r="QGG1019" s="3"/>
      <c r="QGH1019" s="3"/>
      <c r="QGI1019" s="3"/>
      <c r="QGJ1019" s="3"/>
      <c r="QGK1019" s="3"/>
      <c r="QGL1019" s="3"/>
      <c r="QGM1019" s="3"/>
      <c r="QGN1019" s="3"/>
      <c r="QGO1019" s="3"/>
      <c r="QGP1019" s="3"/>
      <c r="QGQ1019" s="3"/>
      <c r="QGR1019" s="3"/>
      <c r="QGS1019" s="3"/>
      <c r="QGT1019" s="3"/>
      <c r="QGU1019" s="3"/>
      <c r="QGV1019" s="3"/>
      <c r="QGW1019" s="3"/>
      <c r="QGX1019" s="3"/>
      <c r="QGY1019" s="3"/>
      <c r="QGZ1019" s="3"/>
      <c r="QHA1019" s="3"/>
      <c r="QHB1019" s="3"/>
      <c r="QHC1019" s="3"/>
      <c r="QHD1019" s="3"/>
      <c r="QHE1019" s="3"/>
      <c r="QHF1019" s="3"/>
      <c r="QHG1019" s="3"/>
      <c r="QHH1019" s="3"/>
      <c r="QHI1019" s="3"/>
      <c r="QHJ1019" s="3"/>
      <c r="QHK1019" s="3"/>
      <c r="QHL1019" s="3"/>
      <c r="QHM1019" s="3"/>
      <c r="QHN1019" s="3"/>
      <c r="QHO1019" s="3"/>
      <c r="QHP1019" s="3"/>
      <c r="QHQ1019" s="3"/>
      <c r="QHR1019" s="3"/>
      <c r="QHS1019" s="3"/>
      <c r="QHT1019" s="3"/>
      <c r="QHU1019" s="3"/>
      <c r="QHV1019" s="3"/>
      <c r="QHW1019" s="3"/>
      <c r="QHX1019" s="3"/>
      <c r="QHY1019" s="3"/>
      <c r="QHZ1019" s="3"/>
      <c r="QIA1019" s="3"/>
      <c r="QIB1019" s="3"/>
      <c r="QIC1019" s="3"/>
      <c r="QID1019" s="3"/>
      <c r="QIE1019" s="3"/>
      <c r="QIF1019" s="3"/>
      <c r="QIG1019" s="3"/>
      <c r="QIH1019" s="3"/>
      <c r="QII1019" s="3"/>
      <c r="QIJ1019" s="3"/>
      <c r="QIK1019" s="3"/>
      <c r="QIL1019" s="3"/>
      <c r="QIM1019" s="3"/>
      <c r="QIN1019" s="3"/>
      <c r="QIO1019" s="3"/>
      <c r="QIP1019" s="3"/>
      <c r="QIQ1019" s="3"/>
      <c r="QIR1019" s="3"/>
      <c r="QIS1019" s="3"/>
      <c r="QIT1019" s="3"/>
      <c r="QIU1019" s="3"/>
      <c r="QIV1019" s="3"/>
      <c r="QIW1019" s="3"/>
      <c r="QIX1019" s="3"/>
      <c r="QIY1019" s="3"/>
      <c r="QIZ1019" s="3"/>
      <c r="QJA1019" s="3"/>
      <c r="QJB1019" s="3"/>
      <c r="QJC1019" s="3"/>
      <c r="QJD1019" s="3"/>
      <c r="QJE1019" s="3"/>
      <c r="QJF1019" s="3"/>
      <c r="QJG1019" s="3"/>
      <c r="QJH1019" s="3"/>
      <c r="QJI1019" s="3"/>
      <c r="QJJ1019" s="3"/>
      <c r="QJK1019" s="3"/>
      <c r="QJL1019" s="3"/>
      <c r="QJM1019" s="3"/>
      <c r="QJN1019" s="3"/>
      <c r="QJO1019" s="3"/>
      <c r="QJP1019" s="3"/>
      <c r="QJQ1019" s="3"/>
      <c r="QJR1019" s="3"/>
      <c r="QJS1019" s="3"/>
      <c r="QJT1019" s="3"/>
      <c r="QJU1019" s="3"/>
      <c r="QJV1019" s="3"/>
      <c r="QJW1019" s="3"/>
      <c r="QJX1019" s="3"/>
      <c r="QJY1019" s="3"/>
      <c r="QJZ1019" s="3"/>
      <c r="QKA1019" s="3"/>
      <c r="QKB1019" s="3"/>
      <c r="QKC1019" s="3"/>
      <c r="QKD1019" s="3"/>
      <c r="QKE1019" s="3"/>
      <c r="QKF1019" s="3"/>
      <c r="QKG1019" s="3"/>
      <c r="QKH1019" s="3"/>
      <c r="QKI1019" s="3"/>
      <c r="QKJ1019" s="3"/>
      <c r="QKK1019" s="3"/>
      <c r="QKL1019" s="3"/>
      <c r="QKM1019" s="3"/>
      <c r="QKN1019" s="3"/>
      <c r="QKO1019" s="3"/>
      <c r="QKP1019" s="3"/>
      <c r="QKQ1019" s="3"/>
      <c r="QKR1019" s="3"/>
      <c r="QKS1019" s="3"/>
      <c r="QKT1019" s="3"/>
      <c r="QKU1019" s="3"/>
      <c r="QKV1019" s="3"/>
      <c r="QKW1019" s="3"/>
      <c r="QKX1019" s="3"/>
      <c r="QKY1019" s="3"/>
      <c r="QKZ1019" s="3"/>
      <c r="QLA1019" s="3"/>
      <c r="QLB1019" s="3"/>
      <c r="QLC1019" s="3"/>
      <c r="QLD1019" s="3"/>
      <c r="QLE1019" s="3"/>
      <c r="QLF1019" s="3"/>
      <c r="QLG1019" s="3"/>
      <c r="QLH1019" s="3"/>
      <c r="QLI1019" s="3"/>
      <c r="QLJ1019" s="3"/>
      <c r="QLK1019" s="3"/>
      <c r="QLL1019" s="3"/>
      <c r="QLM1019" s="3"/>
      <c r="QLN1019" s="3"/>
      <c r="QLO1019" s="3"/>
      <c r="QLP1019" s="3"/>
      <c r="QLQ1019" s="3"/>
      <c r="QLR1019" s="3"/>
      <c r="QLS1019" s="3"/>
      <c r="QLT1019" s="3"/>
      <c r="QLU1019" s="3"/>
      <c r="QLV1019" s="3"/>
      <c r="QLW1019" s="3"/>
      <c r="QLX1019" s="3"/>
      <c r="QLY1019" s="3"/>
      <c r="QLZ1019" s="3"/>
      <c r="QMA1019" s="3"/>
      <c r="QMB1019" s="3"/>
      <c r="QMC1019" s="3"/>
      <c r="QMD1019" s="3"/>
      <c r="QME1019" s="3"/>
      <c r="QMF1019" s="3"/>
      <c r="QMG1019" s="3"/>
      <c r="QMH1019" s="3"/>
      <c r="QMI1019" s="3"/>
      <c r="QMJ1019" s="3"/>
      <c r="QMK1019" s="3"/>
      <c r="QML1019" s="3"/>
      <c r="QMM1019" s="3"/>
      <c r="QMN1019" s="3"/>
      <c r="QMO1019" s="3"/>
      <c r="QMP1019" s="3"/>
      <c r="QMQ1019" s="3"/>
      <c r="QMR1019" s="3"/>
      <c r="QMS1019" s="3"/>
      <c r="QMT1019" s="3"/>
      <c r="QMU1019" s="3"/>
      <c r="QMV1019" s="3"/>
      <c r="QMW1019" s="3"/>
      <c r="QMX1019" s="3"/>
      <c r="QMY1019" s="3"/>
      <c r="QMZ1019" s="3"/>
      <c r="QNA1019" s="3"/>
      <c r="QNB1019" s="3"/>
      <c r="QNC1019" s="3"/>
      <c r="QND1019" s="3"/>
      <c r="QNE1019" s="3"/>
      <c r="QNF1019" s="3"/>
      <c r="QNG1019" s="3"/>
      <c r="QNH1019" s="3"/>
      <c r="QNI1019" s="3"/>
      <c r="QNJ1019" s="3"/>
      <c r="QNK1019" s="3"/>
      <c r="QNL1019" s="3"/>
      <c r="QNM1019" s="3"/>
      <c r="QNN1019" s="3"/>
      <c r="QNO1019" s="3"/>
      <c r="QNP1019" s="3"/>
      <c r="QNQ1019" s="3"/>
      <c r="QNR1019" s="3"/>
      <c r="QNS1019" s="3"/>
      <c r="QNT1019" s="3"/>
      <c r="QNU1019" s="3"/>
      <c r="QNV1019" s="3"/>
      <c r="QNW1019" s="3"/>
      <c r="QNX1019" s="3"/>
      <c r="QNY1019" s="3"/>
      <c r="QNZ1019" s="3"/>
      <c r="QOA1019" s="3"/>
      <c r="QOB1019" s="3"/>
      <c r="QOC1019" s="3"/>
      <c r="QOD1019" s="3"/>
      <c r="QOE1019" s="3"/>
      <c r="QOF1019" s="3"/>
      <c r="QOG1019" s="3"/>
      <c r="QOH1019" s="3"/>
      <c r="QOI1019" s="3"/>
      <c r="QOJ1019" s="3"/>
      <c r="QOK1019" s="3"/>
      <c r="QOL1019" s="3"/>
      <c r="QOM1019" s="3"/>
      <c r="QON1019" s="3"/>
      <c r="QOO1019" s="3"/>
      <c r="QOP1019" s="3"/>
      <c r="QOQ1019" s="3"/>
      <c r="QOR1019" s="3"/>
      <c r="QOS1019" s="3"/>
      <c r="QOT1019" s="3"/>
      <c r="QOU1019" s="3"/>
      <c r="QOV1019" s="3"/>
      <c r="QOW1019" s="3"/>
      <c r="QOX1019" s="3"/>
      <c r="QOY1019" s="3"/>
      <c r="QOZ1019" s="3"/>
      <c r="QPA1019" s="3"/>
      <c r="QPB1019" s="3"/>
      <c r="QPC1019" s="3"/>
      <c r="QPD1019" s="3"/>
      <c r="QPE1019" s="3"/>
      <c r="QPF1019" s="3"/>
      <c r="QPG1019" s="3"/>
      <c r="QPH1019" s="3"/>
      <c r="QPI1019" s="3"/>
      <c r="QPJ1019" s="3"/>
      <c r="QPK1019" s="3"/>
      <c r="QPL1019" s="3"/>
      <c r="QPM1019" s="3"/>
      <c r="QPN1019" s="3"/>
      <c r="QPO1019" s="3"/>
      <c r="QPP1019" s="3"/>
      <c r="QPQ1019" s="3"/>
      <c r="QPR1019" s="3"/>
      <c r="QPS1019" s="3"/>
      <c r="QPT1019" s="3"/>
      <c r="QPU1019" s="3"/>
      <c r="QPV1019" s="3"/>
      <c r="QPW1019" s="3"/>
      <c r="QPX1019" s="3"/>
      <c r="QPY1019" s="3"/>
      <c r="QPZ1019" s="3"/>
      <c r="QQA1019" s="3"/>
      <c r="QQB1019" s="3"/>
      <c r="QQC1019" s="3"/>
      <c r="QQD1019" s="3"/>
      <c r="QQE1019" s="3"/>
      <c r="QQF1019" s="3"/>
      <c r="QQG1019" s="3"/>
      <c r="QQH1019" s="3"/>
      <c r="QQI1019" s="3"/>
      <c r="QQJ1019" s="3"/>
      <c r="QQK1019" s="3"/>
      <c r="QQL1019" s="3"/>
      <c r="QQM1019" s="3"/>
      <c r="QQN1019" s="3"/>
      <c r="QQO1019" s="3"/>
      <c r="QQP1019" s="3"/>
      <c r="QQQ1019" s="3"/>
      <c r="QQR1019" s="3"/>
      <c r="QQS1019" s="3"/>
      <c r="QQT1019" s="3"/>
      <c r="QQU1019" s="3"/>
      <c r="QQV1019" s="3"/>
      <c r="QQW1019" s="3"/>
      <c r="QQX1019" s="3"/>
      <c r="QQY1019" s="3"/>
      <c r="QQZ1019" s="3"/>
      <c r="QRA1019" s="3"/>
      <c r="QRB1019" s="3"/>
      <c r="QRC1019" s="3"/>
      <c r="QRD1019" s="3"/>
      <c r="QRE1019" s="3"/>
      <c r="QRF1019" s="3"/>
      <c r="QRG1019" s="3"/>
      <c r="QRH1019" s="3"/>
      <c r="QRI1019" s="3"/>
      <c r="QRJ1019" s="3"/>
      <c r="QRK1019" s="3"/>
      <c r="QRL1019" s="3"/>
      <c r="QRM1019" s="3"/>
      <c r="QRN1019" s="3"/>
      <c r="QRO1019" s="3"/>
      <c r="QRP1019" s="3"/>
      <c r="QRQ1019" s="3"/>
      <c r="QRR1019" s="3"/>
      <c r="QRS1019" s="3"/>
      <c r="QRT1019" s="3"/>
      <c r="QRU1019" s="3"/>
      <c r="QRV1019" s="3"/>
      <c r="QRW1019" s="3"/>
      <c r="QRX1019" s="3"/>
      <c r="QRY1019" s="3"/>
      <c r="QRZ1019" s="3"/>
      <c r="QSA1019" s="3"/>
      <c r="QSB1019" s="3"/>
      <c r="QSC1019" s="3"/>
      <c r="QSD1019" s="3"/>
      <c r="QSE1019" s="3"/>
      <c r="QSF1019" s="3"/>
      <c r="QSG1019" s="3"/>
      <c r="QSH1019" s="3"/>
      <c r="QSI1019" s="3"/>
      <c r="QSJ1019" s="3"/>
      <c r="QSK1019" s="3"/>
      <c r="QSL1019" s="3"/>
      <c r="QSM1019" s="3"/>
      <c r="QSN1019" s="3"/>
      <c r="QSO1019" s="3"/>
      <c r="QSP1019" s="3"/>
      <c r="QSQ1019" s="3"/>
      <c r="QSR1019" s="3"/>
      <c r="QSS1019" s="3"/>
      <c r="QST1019" s="3"/>
      <c r="QSU1019" s="3"/>
      <c r="QSV1019" s="3"/>
      <c r="QSW1019" s="3"/>
      <c r="QSX1019" s="3"/>
      <c r="QSY1019" s="3"/>
      <c r="QSZ1019" s="3"/>
      <c r="QTA1019" s="3"/>
      <c r="QTB1019" s="3"/>
      <c r="QTC1019" s="3"/>
      <c r="QTD1019" s="3"/>
      <c r="QTE1019" s="3"/>
      <c r="QTF1019" s="3"/>
      <c r="QTG1019" s="3"/>
      <c r="QTH1019" s="3"/>
      <c r="QTI1019" s="3"/>
      <c r="QTJ1019" s="3"/>
      <c r="QTK1019" s="3"/>
      <c r="QTL1019" s="3"/>
      <c r="QTM1019" s="3"/>
      <c r="QTN1019" s="3"/>
      <c r="QTO1019" s="3"/>
      <c r="QTP1019" s="3"/>
      <c r="QTQ1019" s="3"/>
      <c r="QTR1019" s="3"/>
      <c r="QTS1019" s="3"/>
      <c r="QTT1019" s="3"/>
      <c r="QTU1019" s="3"/>
      <c r="QTV1019" s="3"/>
      <c r="QTW1019" s="3"/>
      <c r="QTX1019" s="3"/>
      <c r="QTY1019" s="3"/>
      <c r="QTZ1019" s="3"/>
      <c r="QUA1019" s="3"/>
      <c r="QUB1019" s="3"/>
      <c r="QUC1019" s="3"/>
      <c r="QUD1019" s="3"/>
      <c r="QUE1019" s="3"/>
      <c r="QUF1019" s="3"/>
      <c r="QUG1019" s="3"/>
      <c r="QUH1019" s="3"/>
      <c r="QUI1019" s="3"/>
      <c r="QUJ1019" s="3"/>
      <c r="QUK1019" s="3"/>
      <c r="QUL1019" s="3"/>
      <c r="QUM1019" s="3"/>
      <c r="QUN1019" s="3"/>
      <c r="QUO1019" s="3"/>
      <c r="QUP1019" s="3"/>
      <c r="QUQ1019" s="3"/>
      <c r="QUR1019" s="3"/>
      <c r="QUS1019" s="3"/>
      <c r="QUT1019" s="3"/>
      <c r="QUU1019" s="3"/>
      <c r="QUV1019" s="3"/>
      <c r="QUW1019" s="3"/>
      <c r="QUX1019" s="3"/>
      <c r="QUY1019" s="3"/>
      <c r="QUZ1019" s="3"/>
      <c r="QVA1019" s="3"/>
      <c r="QVB1019" s="3"/>
      <c r="QVC1019" s="3"/>
      <c r="QVD1019" s="3"/>
      <c r="QVE1019" s="3"/>
      <c r="QVF1019" s="3"/>
      <c r="QVG1019" s="3"/>
      <c r="QVH1019" s="3"/>
      <c r="QVI1019" s="3"/>
      <c r="QVJ1019" s="3"/>
      <c r="QVK1019" s="3"/>
      <c r="QVL1019" s="3"/>
      <c r="QVM1019" s="3"/>
      <c r="QVN1019" s="3"/>
      <c r="QVO1019" s="3"/>
      <c r="QVP1019" s="3"/>
      <c r="QVQ1019" s="3"/>
      <c r="QVR1019" s="3"/>
      <c r="QVS1019" s="3"/>
      <c r="QVT1019" s="3"/>
      <c r="QVU1019" s="3"/>
      <c r="QVV1019" s="3"/>
      <c r="QVW1019" s="3"/>
      <c r="QVX1019" s="3"/>
      <c r="QVY1019" s="3"/>
      <c r="QVZ1019" s="3"/>
      <c r="QWA1019" s="3"/>
      <c r="QWB1019" s="3"/>
      <c r="QWC1019" s="3"/>
      <c r="QWD1019" s="3"/>
      <c r="QWE1019" s="3"/>
      <c r="QWF1019" s="3"/>
      <c r="QWG1019" s="3"/>
      <c r="QWH1019" s="3"/>
      <c r="QWI1019" s="3"/>
      <c r="QWJ1019" s="3"/>
      <c r="QWK1019" s="3"/>
      <c r="QWL1019" s="3"/>
      <c r="QWM1019" s="3"/>
      <c r="QWN1019" s="3"/>
      <c r="QWO1019" s="3"/>
      <c r="QWP1019" s="3"/>
      <c r="QWQ1019" s="3"/>
      <c r="QWR1019" s="3"/>
      <c r="QWS1019" s="3"/>
      <c r="QWT1019" s="3"/>
      <c r="QWU1019" s="3"/>
      <c r="QWV1019" s="3"/>
      <c r="QWW1019" s="3"/>
      <c r="QWX1019" s="3"/>
      <c r="QWY1019" s="3"/>
      <c r="QWZ1019" s="3"/>
      <c r="QXA1019" s="3"/>
      <c r="QXB1019" s="3"/>
      <c r="QXC1019" s="3"/>
      <c r="QXD1019" s="3"/>
      <c r="QXE1019" s="3"/>
      <c r="QXF1019" s="3"/>
      <c r="QXG1019" s="3"/>
      <c r="QXH1019" s="3"/>
      <c r="QXI1019" s="3"/>
      <c r="QXJ1019" s="3"/>
      <c r="QXK1019" s="3"/>
      <c r="QXL1019" s="3"/>
      <c r="QXM1019" s="3"/>
      <c r="QXN1019" s="3"/>
      <c r="QXO1019" s="3"/>
      <c r="QXP1019" s="3"/>
      <c r="QXQ1019" s="3"/>
      <c r="QXR1019" s="3"/>
      <c r="QXS1019" s="3"/>
      <c r="QXT1019" s="3"/>
      <c r="QXU1019" s="3"/>
      <c r="QXV1019" s="3"/>
      <c r="QXW1019" s="3"/>
      <c r="QXX1019" s="3"/>
      <c r="QXY1019" s="3"/>
      <c r="QXZ1019" s="3"/>
      <c r="QYA1019" s="3"/>
      <c r="QYB1019" s="3"/>
      <c r="QYC1019" s="3"/>
      <c r="QYD1019" s="3"/>
      <c r="QYE1019" s="3"/>
      <c r="QYF1019" s="3"/>
      <c r="QYG1019" s="3"/>
      <c r="QYH1019" s="3"/>
      <c r="QYI1019" s="3"/>
      <c r="QYJ1019" s="3"/>
      <c r="QYK1019" s="3"/>
      <c r="QYL1019" s="3"/>
      <c r="QYM1019" s="3"/>
      <c r="QYN1019" s="3"/>
      <c r="QYO1019" s="3"/>
      <c r="QYP1019" s="3"/>
      <c r="QYQ1019" s="3"/>
      <c r="QYR1019" s="3"/>
      <c r="QYS1019" s="3"/>
      <c r="QYT1019" s="3"/>
      <c r="QYU1019" s="3"/>
      <c r="QYV1019" s="3"/>
      <c r="QYW1019" s="3"/>
      <c r="QYX1019" s="3"/>
      <c r="QYY1019" s="3"/>
      <c r="QYZ1019" s="3"/>
      <c r="QZA1019" s="3"/>
      <c r="QZB1019" s="3"/>
      <c r="QZC1019" s="3"/>
      <c r="QZD1019" s="3"/>
      <c r="QZE1019" s="3"/>
      <c r="QZF1019" s="3"/>
      <c r="QZG1019" s="3"/>
      <c r="QZH1019" s="3"/>
      <c r="QZI1019" s="3"/>
      <c r="QZJ1019" s="3"/>
      <c r="QZK1019" s="3"/>
      <c r="QZL1019" s="3"/>
      <c r="QZM1019" s="3"/>
      <c r="QZN1019" s="3"/>
      <c r="QZO1019" s="3"/>
      <c r="QZP1019" s="3"/>
      <c r="QZQ1019" s="3"/>
      <c r="QZR1019" s="3"/>
      <c r="QZS1019" s="3"/>
      <c r="QZT1019" s="3"/>
      <c r="QZU1019" s="3"/>
      <c r="QZV1019" s="3"/>
      <c r="QZW1019" s="3"/>
      <c r="QZX1019" s="3"/>
      <c r="QZY1019" s="3"/>
      <c r="QZZ1019" s="3"/>
      <c r="RAA1019" s="3"/>
      <c r="RAB1019" s="3"/>
      <c r="RAC1019" s="3"/>
      <c r="RAD1019" s="3"/>
      <c r="RAE1019" s="3"/>
      <c r="RAF1019" s="3"/>
      <c r="RAG1019" s="3"/>
      <c r="RAH1019" s="3"/>
      <c r="RAI1019" s="3"/>
      <c r="RAJ1019" s="3"/>
      <c r="RAK1019" s="3"/>
      <c r="RAL1019" s="3"/>
      <c r="RAM1019" s="3"/>
      <c r="RAN1019" s="3"/>
      <c r="RAO1019" s="3"/>
      <c r="RAP1019" s="3"/>
      <c r="RAQ1019" s="3"/>
      <c r="RAR1019" s="3"/>
      <c r="RAS1019" s="3"/>
      <c r="RAT1019" s="3"/>
      <c r="RAU1019" s="3"/>
      <c r="RAV1019" s="3"/>
      <c r="RAW1019" s="3"/>
      <c r="RAX1019" s="3"/>
      <c r="RAY1019" s="3"/>
      <c r="RAZ1019" s="3"/>
      <c r="RBA1019" s="3"/>
      <c r="RBB1019" s="3"/>
      <c r="RBC1019" s="3"/>
      <c r="RBD1019" s="3"/>
      <c r="RBE1019" s="3"/>
      <c r="RBF1019" s="3"/>
      <c r="RBG1019" s="3"/>
      <c r="RBH1019" s="3"/>
      <c r="RBI1019" s="3"/>
      <c r="RBJ1019" s="3"/>
      <c r="RBK1019" s="3"/>
      <c r="RBL1019" s="3"/>
      <c r="RBM1019" s="3"/>
      <c r="RBN1019" s="3"/>
      <c r="RBO1019" s="3"/>
      <c r="RBP1019" s="3"/>
      <c r="RBQ1019" s="3"/>
      <c r="RBR1019" s="3"/>
      <c r="RBS1019" s="3"/>
      <c r="RBT1019" s="3"/>
      <c r="RBU1019" s="3"/>
      <c r="RBV1019" s="3"/>
      <c r="RBW1019" s="3"/>
      <c r="RBX1019" s="3"/>
      <c r="RBY1019" s="3"/>
      <c r="RBZ1019" s="3"/>
      <c r="RCA1019" s="3"/>
      <c r="RCB1019" s="3"/>
      <c r="RCC1019" s="3"/>
      <c r="RCD1019" s="3"/>
      <c r="RCE1019" s="3"/>
      <c r="RCF1019" s="3"/>
      <c r="RCG1019" s="3"/>
      <c r="RCH1019" s="3"/>
      <c r="RCI1019" s="3"/>
      <c r="RCJ1019" s="3"/>
      <c r="RCK1019" s="3"/>
      <c r="RCL1019" s="3"/>
      <c r="RCM1019" s="3"/>
      <c r="RCN1019" s="3"/>
      <c r="RCO1019" s="3"/>
      <c r="RCP1019" s="3"/>
      <c r="RCQ1019" s="3"/>
      <c r="RCR1019" s="3"/>
      <c r="RCS1019" s="3"/>
      <c r="RCT1019" s="3"/>
      <c r="RCU1019" s="3"/>
      <c r="RCV1019" s="3"/>
      <c r="RCW1019" s="3"/>
      <c r="RCX1019" s="3"/>
      <c r="RCY1019" s="3"/>
      <c r="RCZ1019" s="3"/>
      <c r="RDA1019" s="3"/>
      <c r="RDB1019" s="3"/>
      <c r="RDC1019" s="3"/>
      <c r="RDD1019" s="3"/>
      <c r="RDE1019" s="3"/>
      <c r="RDF1019" s="3"/>
      <c r="RDG1019" s="3"/>
      <c r="RDH1019" s="3"/>
      <c r="RDI1019" s="3"/>
      <c r="RDJ1019" s="3"/>
      <c r="RDK1019" s="3"/>
      <c r="RDL1019" s="3"/>
      <c r="RDM1019" s="3"/>
      <c r="RDN1019" s="3"/>
      <c r="RDO1019" s="3"/>
      <c r="RDP1019" s="3"/>
      <c r="RDQ1019" s="3"/>
      <c r="RDR1019" s="3"/>
      <c r="RDS1019" s="3"/>
      <c r="RDT1019" s="3"/>
      <c r="RDU1019" s="3"/>
      <c r="RDV1019" s="3"/>
      <c r="RDW1019" s="3"/>
      <c r="RDX1019" s="3"/>
      <c r="RDY1019" s="3"/>
      <c r="RDZ1019" s="3"/>
      <c r="REA1019" s="3"/>
      <c r="REB1019" s="3"/>
      <c r="REC1019" s="3"/>
      <c r="RED1019" s="3"/>
      <c r="REE1019" s="3"/>
      <c r="REF1019" s="3"/>
      <c r="REG1019" s="3"/>
      <c r="REH1019" s="3"/>
      <c r="REI1019" s="3"/>
      <c r="REJ1019" s="3"/>
      <c r="REK1019" s="3"/>
      <c r="REL1019" s="3"/>
      <c r="REM1019" s="3"/>
      <c r="REN1019" s="3"/>
      <c r="REO1019" s="3"/>
      <c r="REP1019" s="3"/>
      <c r="REQ1019" s="3"/>
      <c r="RER1019" s="3"/>
      <c r="RES1019" s="3"/>
      <c r="RET1019" s="3"/>
      <c r="REU1019" s="3"/>
      <c r="REV1019" s="3"/>
      <c r="REW1019" s="3"/>
      <c r="REX1019" s="3"/>
      <c r="REY1019" s="3"/>
      <c r="REZ1019" s="3"/>
      <c r="RFA1019" s="3"/>
      <c r="RFB1019" s="3"/>
      <c r="RFC1019" s="3"/>
      <c r="RFD1019" s="3"/>
      <c r="RFE1019" s="3"/>
      <c r="RFF1019" s="3"/>
      <c r="RFG1019" s="3"/>
      <c r="RFH1019" s="3"/>
      <c r="RFI1019" s="3"/>
      <c r="RFJ1019" s="3"/>
      <c r="RFK1019" s="3"/>
      <c r="RFL1019" s="3"/>
      <c r="RFM1019" s="3"/>
      <c r="RFN1019" s="3"/>
      <c r="RFO1019" s="3"/>
      <c r="RFP1019" s="3"/>
      <c r="RFQ1019" s="3"/>
      <c r="RFR1019" s="3"/>
      <c r="RFS1019" s="3"/>
      <c r="RFT1019" s="3"/>
      <c r="RFU1019" s="3"/>
      <c r="RFV1019" s="3"/>
      <c r="RFW1019" s="3"/>
      <c r="RFX1019" s="3"/>
      <c r="RFY1019" s="3"/>
      <c r="RFZ1019" s="3"/>
      <c r="RGA1019" s="3"/>
      <c r="RGB1019" s="3"/>
      <c r="RGC1019" s="3"/>
      <c r="RGD1019" s="3"/>
      <c r="RGE1019" s="3"/>
      <c r="RGF1019" s="3"/>
      <c r="RGG1019" s="3"/>
      <c r="RGH1019" s="3"/>
      <c r="RGI1019" s="3"/>
      <c r="RGJ1019" s="3"/>
      <c r="RGK1019" s="3"/>
      <c r="RGL1019" s="3"/>
      <c r="RGM1019" s="3"/>
      <c r="RGN1019" s="3"/>
      <c r="RGO1019" s="3"/>
      <c r="RGP1019" s="3"/>
      <c r="RGQ1019" s="3"/>
      <c r="RGR1019" s="3"/>
      <c r="RGS1019" s="3"/>
      <c r="RGT1019" s="3"/>
      <c r="RGU1019" s="3"/>
      <c r="RGV1019" s="3"/>
      <c r="RGW1019" s="3"/>
      <c r="RGX1019" s="3"/>
      <c r="RGY1019" s="3"/>
      <c r="RGZ1019" s="3"/>
      <c r="RHA1019" s="3"/>
      <c r="RHB1019" s="3"/>
      <c r="RHC1019" s="3"/>
      <c r="RHD1019" s="3"/>
      <c r="RHE1019" s="3"/>
      <c r="RHF1019" s="3"/>
      <c r="RHG1019" s="3"/>
      <c r="RHH1019" s="3"/>
      <c r="RHI1019" s="3"/>
      <c r="RHJ1019" s="3"/>
      <c r="RHK1019" s="3"/>
      <c r="RHL1019" s="3"/>
      <c r="RHM1019" s="3"/>
      <c r="RHN1019" s="3"/>
      <c r="RHO1019" s="3"/>
      <c r="RHP1019" s="3"/>
      <c r="RHQ1019" s="3"/>
      <c r="RHR1019" s="3"/>
      <c r="RHS1019" s="3"/>
      <c r="RHT1019" s="3"/>
      <c r="RHU1019" s="3"/>
      <c r="RHV1019" s="3"/>
      <c r="RHW1019" s="3"/>
      <c r="RHX1019" s="3"/>
      <c r="RHY1019" s="3"/>
      <c r="RHZ1019" s="3"/>
      <c r="RIA1019" s="3"/>
      <c r="RIB1019" s="3"/>
      <c r="RIC1019" s="3"/>
      <c r="RID1019" s="3"/>
      <c r="RIE1019" s="3"/>
      <c r="RIF1019" s="3"/>
      <c r="RIG1019" s="3"/>
      <c r="RIH1019" s="3"/>
      <c r="RII1019" s="3"/>
      <c r="RIJ1019" s="3"/>
      <c r="RIK1019" s="3"/>
      <c r="RIL1019" s="3"/>
      <c r="RIM1019" s="3"/>
      <c r="RIN1019" s="3"/>
      <c r="RIO1019" s="3"/>
      <c r="RIP1019" s="3"/>
      <c r="RIQ1019" s="3"/>
      <c r="RIR1019" s="3"/>
      <c r="RIS1019" s="3"/>
      <c r="RIT1019" s="3"/>
      <c r="RIU1019" s="3"/>
      <c r="RIV1019" s="3"/>
      <c r="RIW1019" s="3"/>
      <c r="RIX1019" s="3"/>
      <c r="RIY1019" s="3"/>
      <c r="RIZ1019" s="3"/>
      <c r="RJA1019" s="3"/>
      <c r="RJB1019" s="3"/>
      <c r="RJC1019" s="3"/>
      <c r="RJD1019" s="3"/>
      <c r="RJE1019" s="3"/>
      <c r="RJF1019" s="3"/>
      <c r="RJG1019" s="3"/>
      <c r="RJH1019" s="3"/>
      <c r="RJI1019" s="3"/>
      <c r="RJJ1019" s="3"/>
      <c r="RJK1019" s="3"/>
      <c r="RJL1019" s="3"/>
      <c r="RJM1019" s="3"/>
      <c r="RJN1019" s="3"/>
      <c r="RJO1019" s="3"/>
      <c r="RJP1019" s="3"/>
      <c r="RJQ1019" s="3"/>
      <c r="RJR1019" s="3"/>
      <c r="RJS1019" s="3"/>
      <c r="RJT1019" s="3"/>
      <c r="RJU1019" s="3"/>
      <c r="RJV1019" s="3"/>
      <c r="RJW1019" s="3"/>
      <c r="RJX1019" s="3"/>
      <c r="RJY1019" s="3"/>
      <c r="RJZ1019" s="3"/>
      <c r="RKA1019" s="3"/>
      <c r="RKB1019" s="3"/>
      <c r="RKC1019" s="3"/>
      <c r="RKD1019" s="3"/>
      <c r="RKE1019" s="3"/>
      <c r="RKF1019" s="3"/>
      <c r="RKG1019" s="3"/>
      <c r="RKH1019" s="3"/>
      <c r="RKI1019" s="3"/>
      <c r="RKJ1019" s="3"/>
      <c r="RKK1019" s="3"/>
      <c r="RKL1019" s="3"/>
      <c r="RKM1019" s="3"/>
      <c r="RKN1019" s="3"/>
      <c r="RKO1019" s="3"/>
      <c r="RKP1019" s="3"/>
      <c r="RKQ1019" s="3"/>
      <c r="RKR1019" s="3"/>
      <c r="RKS1019" s="3"/>
      <c r="RKT1019" s="3"/>
      <c r="RKU1019" s="3"/>
      <c r="RKV1019" s="3"/>
      <c r="RKW1019" s="3"/>
      <c r="RKX1019" s="3"/>
      <c r="RKY1019" s="3"/>
      <c r="RKZ1019" s="3"/>
      <c r="RLA1019" s="3"/>
      <c r="RLB1019" s="3"/>
      <c r="RLC1019" s="3"/>
      <c r="RLD1019" s="3"/>
      <c r="RLE1019" s="3"/>
      <c r="RLF1019" s="3"/>
      <c r="RLG1019" s="3"/>
      <c r="RLH1019" s="3"/>
      <c r="RLI1019" s="3"/>
      <c r="RLJ1019" s="3"/>
      <c r="RLK1019" s="3"/>
      <c r="RLL1019" s="3"/>
      <c r="RLM1019" s="3"/>
      <c r="RLN1019" s="3"/>
      <c r="RLO1019" s="3"/>
      <c r="RLP1019" s="3"/>
      <c r="RLQ1019" s="3"/>
      <c r="RLR1019" s="3"/>
      <c r="RLS1019" s="3"/>
      <c r="RLT1019" s="3"/>
      <c r="RLU1019" s="3"/>
      <c r="RLV1019" s="3"/>
      <c r="RLW1019" s="3"/>
      <c r="RLX1019" s="3"/>
      <c r="RLY1019" s="3"/>
      <c r="RLZ1019" s="3"/>
      <c r="RMA1019" s="3"/>
      <c r="RMB1019" s="3"/>
      <c r="RMC1019" s="3"/>
      <c r="RMD1019" s="3"/>
      <c r="RME1019" s="3"/>
      <c r="RMF1019" s="3"/>
      <c r="RMG1019" s="3"/>
      <c r="RMH1019" s="3"/>
      <c r="RMI1019" s="3"/>
      <c r="RMJ1019" s="3"/>
      <c r="RMK1019" s="3"/>
      <c r="RML1019" s="3"/>
      <c r="RMM1019" s="3"/>
      <c r="RMN1019" s="3"/>
      <c r="RMO1019" s="3"/>
      <c r="RMP1019" s="3"/>
      <c r="RMQ1019" s="3"/>
      <c r="RMR1019" s="3"/>
      <c r="RMS1019" s="3"/>
      <c r="RMT1019" s="3"/>
      <c r="RMU1019" s="3"/>
      <c r="RMV1019" s="3"/>
      <c r="RMW1019" s="3"/>
      <c r="RMX1019" s="3"/>
      <c r="RMY1019" s="3"/>
      <c r="RMZ1019" s="3"/>
      <c r="RNA1019" s="3"/>
      <c r="RNB1019" s="3"/>
      <c r="RNC1019" s="3"/>
      <c r="RND1019" s="3"/>
      <c r="RNE1019" s="3"/>
      <c r="RNF1019" s="3"/>
      <c r="RNG1019" s="3"/>
      <c r="RNH1019" s="3"/>
      <c r="RNI1019" s="3"/>
      <c r="RNJ1019" s="3"/>
      <c r="RNK1019" s="3"/>
      <c r="RNL1019" s="3"/>
      <c r="RNM1019" s="3"/>
      <c r="RNN1019" s="3"/>
      <c r="RNO1019" s="3"/>
      <c r="RNP1019" s="3"/>
      <c r="RNQ1019" s="3"/>
      <c r="RNR1019" s="3"/>
      <c r="RNS1019" s="3"/>
      <c r="RNT1019" s="3"/>
      <c r="RNU1019" s="3"/>
      <c r="RNV1019" s="3"/>
      <c r="RNW1019" s="3"/>
      <c r="RNX1019" s="3"/>
      <c r="RNY1019" s="3"/>
      <c r="RNZ1019" s="3"/>
      <c r="ROA1019" s="3"/>
      <c r="ROB1019" s="3"/>
      <c r="ROC1019" s="3"/>
      <c r="ROD1019" s="3"/>
      <c r="ROE1019" s="3"/>
      <c r="ROF1019" s="3"/>
      <c r="ROG1019" s="3"/>
      <c r="ROH1019" s="3"/>
      <c r="ROI1019" s="3"/>
      <c r="ROJ1019" s="3"/>
      <c r="ROK1019" s="3"/>
      <c r="ROL1019" s="3"/>
      <c r="ROM1019" s="3"/>
      <c r="RON1019" s="3"/>
      <c r="ROO1019" s="3"/>
      <c r="ROP1019" s="3"/>
      <c r="ROQ1019" s="3"/>
      <c r="ROR1019" s="3"/>
      <c r="ROS1019" s="3"/>
      <c r="ROT1019" s="3"/>
      <c r="ROU1019" s="3"/>
      <c r="ROV1019" s="3"/>
      <c r="ROW1019" s="3"/>
      <c r="ROX1019" s="3"/>
      <c r="ROY1019" s="3"/>
      <c r="ROZ1019" s="3"/>
      <c r="RPA1019" s="3"/>
      <c r="RPB1019" s="3"/>
      <c r="RPC1019" s="3"/>
      <c r="RPD1019" s="3"/>
      <c r="RPE1019" s="3"/>
      <c r="RPF1019" s="3"/>
      <c r="RPG1019" s="3"/>
      <c r="RPH1019" s="3"/>
      <c r="RPI1019" s="3"/>
      <c r="RPJ1019" s="3"/>
      <c r="RPK1019" s="3"/>
      <c r="RPL1019" s="3"/>
      <c r="RPM1019" s="3"/>
      <c r="RPN1019" s="3"/>
      <c r="RPO1019" s="3"/>
      <c r="RPP1019" s="3"/>
      <c r="RPQ1019" s="3"/>
      <c r="RPR1019" s="3"/>
      <c r="RPS1019" s="3"/>
      <c r="RPT1019" s="3"/>
      <c r="RPU1019" s="3"/>
      <c r="RPV1019" s="3"/>
      <c r="RPW1019" s="3"/>
      <c r="RPX1019" s="3"/>
      <c r="RPY1019" s="3"/>
      <c r="RPZ1019" s="3"/>
      <c r="RQA1019" s="3"/>
      <c r="RQB1019" s="3"/>
      <c r="RQC1019" s="3"/>
      <c r="RQD1019" s="3"/>
      <c r="RQE1019" s="3"/>
      <c r="RQF1019" s="3"/>
      <c r="RQG1019" s="3"/>
      <c r="RQH1019" s="3"/>
      <c r="RQI1019" s="3"/>
      <c r="RQJ1019" s="3"/>
      <c r="RQK1019" s="3"/>
      <c r="RQL1019" s="3"/>
      <c r="RQM1019" s="3"/>
      <c r="RQN1019" s="3"/>
      <c r="RQO1019" s="3"/>
      <c r="RQP1019" s="3"/>
      <c r="RQQ1019" s="3"/>
      <c r="RQR1019" s="3"/>
      <c r="RQS1019" s="3"/>
      <c r="RQT1019" s="3"/>
      <c r="RQU1019" s="3"/>
      <c r="RQV1019" s="3"/>
      <c r="RQW1019" s="3"/>
      <c r="RQX1019" s="3"/>
      <c r="RQY1019" s="3"/>
      <c r="RQZ1019" s="3"/>
      <c r="RRA1019" s="3"/>
      <c r="RRB1019" s="3"/>
      <c r="RRC1019" s="3"/>
      <c r="RRD1019" s="3"/>
      <c r="RRE1019" s="3"/>
      <c r="RRF1019" s="3"/>
      <c r="RRG1019" s="3"/>
      <c r="RRH1019" s="3"/>
      <c r="RRI1019" s="3"/>
      <c r="RRJ1019" s="3"/>
      <c r="RRK1019" s="3"/>
      <c r="RRL1019" s="3"/>
      <c r="RRM1019" s="3"/>
      <c r="RRN1019" s="3"/>
      <c r="RRO1019" s="3"/>
      <c r="RRP1019" s="3"/>
      <c r="RRQ1019" s="3"/>
      <c r="RRR1019" s="3"/>
      <c r="RRS1019" s="3"/>
      <c r="RRT1019" s="3"/>
      <c r="RRU1019" s="3"/>
      <c r="RRV1019" s="3"/>
      <c r="RRW1019" s="3"/>
      <c r="RRX1019" s="3"/>
      <c r="RRY1019" s="3"/>
      <c r="RRZ1019" s="3"/>
      <c r="RSA1019" s="3"/>
      <c r="RSB1019" s="3"/>
      <c r="RSC1019" s="3"/>
      <c r="RSD1019" s="3"/>
      <c r="RSE1019" s="3"/>
      <c r="RSF1019" s="3"/>
      <c r="RSG1019" s="3"/>
      <c r="RSH1019" s="3"/>
      <c r="RSI1019" s="3"/>
      <c r="RSJ1019" s="3"/>
      <c r="RSK1019" s="3"/>
      <c r="RSL1019" s="3"/>
      <c r="RSM1019" s="3"/>
      <c r="RSN1019" s="3"/>
      <c r="RSO1019" s="3"/>
      <c r="RSP1019" s="3"/>
      <c r="RSQ1019" s="3"/>
      <c r="RSR1019" s="3"/>
      <c r="RSS1019" s="3"/>
      <c r="RST1019" s="3"/>
      <c r="RSU1019" s="3"/>
      <c r="RSV1019" s="3"/>
      <c r="RSW1019" s="3"/>
      <c r="RSX1019" s="3"/>
      <c r="RSY1019" s="3"/>
      <c r="RSZ1019" s="3"/>
      <c r="RTA1019" s="3"/>
      <c r="RTB1019" s="3"/>
      <c r="RTC1019" s="3"/>
      <c r="RTD1019" s="3"/>
      <c r="RTE1019" s="3"/>
      <c r="RTF1019" s="3"/>
      <c r="RTG1019" s="3"/>
      <c r="RTH1019" s="3"/>
      <c r="RTI1019" s="3"/>
      <c r="RTJ1019" s="3"/>
      <c r="RTK1019" s="3"/>
      <c r="RTL1019" s="3"/>
      <c r="RTM1019" s="3"/>
      <c r="RTN1019" s="3"/>
      <c r="RTO1019" s="3"/>
      <c r="RTP1019" s="3"/>
      <c r="RTQ1019" s="3"/>
      <c r="RTR1019" s="3"/>
      <c r="RTS1019" s="3"/>
      <c r="RTT1019" s="3"/>
      <c r="RTU1019" s="3"/>
      <c r="RTV1019" s="3"/>
      <c r="RTW1019" s="3"/>
      <c r="RTX1019" s="3"/>
      <c r="RTY1019" s="3"/>
      <c r="RTZ1019" s="3"/>
      <c r="RUA1019" s="3"/>
      <c r="RUB1019" s="3"/>
      <c r="RUC1019" s="3"/>
      <c r="RUD1019" s="3"/>
      <c r="RUE1019" s="3"/>
      <c r="RUF1019" s="3"/>
      <c r="RUG1019" s="3"/>
      <c r="RUH1019" s="3"/>
      <c r="RUI1019" s="3"/>
      <c r="RUJ1019" s="3"/>
      <c r="RUK1019" s="3"/>
      <c r="RUL1019" s="3"/>
      <c r="RUM1019" s="3"/>
      <c r="RUN1019" s="3"/>
      <c r="RUO1019" s="3"/>
      <c r="RUP1019" s="3"/>
      <c r="RUQ1019" s="3"/>
      <c r="RUR1019" s="3"/>
      <c r="RUS1019" s="3"/>
      <c r="RUT1019" s="3"/>
      <c r="RUU1019" s="3"/>
      <c r="RUV1019" s="3"/>
      <c r="RUW1019" s="3"/>
      <c r="RUX1019" s="3"/>
      <c r="RUY1019" s="3"/>
      <c r="RUZ1019" s="3"/>
      <c r="RVA1019" s="3"/>
      <c r="RVB1019" s="3"/>
      <c r="RVC1019" s="3"/>
      <c r="RVD1019" s="3"/>
      <c r="RVE1019" s="3"/>
      <c r="RVF1019" s="3"/>
      <c r="RVG1019" s="3"/>
      <c r="RVH1019" s="3"/>
      <c r="RVI1019" s="3"/>
      <c r="RVJ1019" s="3"/>
      <c r="RVK1019" s="3"/>
      <c r="RVL1019" s="3"/>
      <c r="RVM1019" s="3"/>
      <c r="RVN1019" s="3"/>
      <c r="RVO1019" s="3"/>
      <c r="RVP1019" s="3"/>
      <c r="RVQ1019" s="3"/>
      <c r="RVR1019" s="3"/>
      <c r="RVS1019" s="3"/>
      <c r="RVT1019" s="3"/>
      <c r="RVU1019" s="3"/>
      <c r="RVV1019" s="3"/>
      <c r="RVW1019" s="3"/>
      <c r="RVX1019" s="3"/>
      <c r="RVY1019" s="3"/>
      <c r="RVZ1019" s="3"/>
      <c r="RWA1019" s="3"/>
      <c r="RWB1019" s="3"/>
      <c r="RWC1019" s="3"/>
      <c r="RWD1019" s="3"/>
      <c r="RWE1019" s="3"/>
      <c r="RWF1019" s="3"/>
      <c r="RWG1019" s="3"/>
      <c r="RWH1019" s="3"/>
      <c r="RWI1019" s="3"/>
      <c r="RWJ1019" s="3"/>
      <c r="RWK1019" s="3"/>
      <c r="RWL1019" s="3"/>
      <c r="RWM1019" s="3"/>
      <c r="RWN1019" s="3"/>
      <c r="RWO1019" s="3"/>
      <c r="RWP1019" s="3"/>
      <c r="RWQ1019" s="3"/>
      <c r="RWR1019" s="3"/>
      <c r="RWS1019" s="3"/>
      <c r="RWT1019" s="3"/>
      <c r="RWU1019" s="3"/>
      <c r="RWV1019" s="3"/>
      <c r="RWW1019" s="3"/>
      <c r="RWX1019" s="3"/>
      <c r="RWY1019" s="3"/>
      <c r="RWZ1019" s="3"/>
      <c r="RXA1019" s="3"/>
      <c r="RXB1019" s="3"/>
      <c r="RXC1019" s="3"/>
      <c r="RXD1019" s="3"/>
      <c r="RXE1019" s="3"/>
      <c r="RXF1019" s="3"/>
      <c r="RXG1019" s="3"/>
      <c r="RXH1019" s="3"/>
      <c r="RXI1019" s="3"/>
      <c r="RXJ1019" s="3"/>
      <c r="RXK1019" s="3"/>
      <c r="RXL1019" s="3"/>
      <c r="RXM1019" s="3"/>
      <c r="RXN1019" s="3"/>
      <c r="RXO1019" s="3"/>
      <c r="RXP1019" s="3"/>
      <c r="RXQ1019" s="3"/>
      <c r="RXR1019" s="3"/>
      <c r="RXS1019" s="3"/>
      <c r="RXT1019" s="3"/>
      <c r="RXU1019" s="3"/>
      <c r="RXV1019" s="3"/>
      <c r="RXW1019" s="3"/>
      <c r="RXX1019" s="3"/>
      <c r="RXY1019" s="3"/>
      <c r="RXZ1019" s="3"/>
      <c r="RYA1019" s="3"/>
      <c r="RYB1019" s="3"/>
      <c r="RYC1019" s="3"/>
      <c r="RYD1019" s="3"/>
      <c r="RYE1019" s="3"/>
      <c r="RYF1019" s="3"/>
      <c r="RYG1019" s="3"/>
      <c r="RYH1019" s="3"/>
      <c r="RYI1019" s="3"/>
      <c r="RYJ1019" s="3"/>
      <c r="RYK1019" s="3"/>
      <c r="RYL1019" s="3"/>
      <c r="RYM1019" s="3"/>
      <c r="RYN1019" s="3"/>
      <c r="RYO1019" s="3"/>
      <c r="RYP1019" s="3"/>
      <c r="RYQ1019" s="3"/>
      <c r="RYR1019" s="3"/>
      <c r="RYS1019" s="3"/>
      <c r="RYT1019" s="3"/>
      <c r="RYU1019" s="3"/>
      <c r="RYV1019" s="3"/>
      <c r="RYW1019" s="3"/>
      <c r="RYX1019" s="3"/>
      <c r="RYY1019" s="3"/>
      <c r="RYZ1019" s="3"/>
      <c r="RZA1019" s="3"/>
      <c r="RZB1019" s="3"/>
      <c r="RZC1019" s="3"/>
      <c r="RZD1019" s="3"/>
      <c r="RZE1019" s="3"/>
      <c r="RZF1019" s="3"/>
      <c r="RZG1019" s="3"/>
      <c r="RZH1019" s="3"/>
      <c r="RZI1019" s="3"/>
      <c r="RZJ1019" s="3"/>
      <c r="RZK1019" s="3"/>
      <c r="RZL1019" s="3"/>
      <c r="RZM1019" s="3"/>
      <c r="RZN1019" s="3"/>
      <c r="RZO1019" s="3"/>
      <c r="RZP1019" s="3"/>
      <c r="RZQ1019" s="3"/>
      <c r="RZR1019" s="3"/>
      <c r="RZS1019" s="3"/>
      <c r="RZT1019" s="3"/>
      <c r="RZU1019" s="3"/>
      <c r="RZV1019" s="3"/>
      <c r="RZW1019" s="3"/>
      <c r="RZX1019" s="3"/>
      <c r="RZY1019" s="3"/>
      <c r="RZZ1019" s="3"/>
      <c r="SAA1019" s="3"/>
      <c r="SAB1019" s="3"/>
      <c r="SAC1019" s="3"/>
      <c r="SAD1019" s="3"/>
      <c r="SAE1019" s="3"/>
      <c r="SAF1019" s="3"/>
      <c r="SAG1019" s="3"/>
      <c r="SAH1019" s="3"/>
      <c r="SAI1019" s="3"/>
      <c r="SAJ1019" s="3"/>
      <c r="SAK1019" s="3"/>
      <c r="SAL1019" s="3"/>
      <c r="SAM1019" s="3"/>
      <c r="SAN1019" s="3"/>
      <c r="SAO1019" s="3"/>
      <c r="SAP1019" s="3"/>
      <c r="SAQ1019" s="3"/>
      <c r="SAR1019" s="3"/>
      <c r="SAS1019" s="3"/>
      <c r="SAT1019" s="3"/>
      <c r="SAU1019" s="3"/>
      <c r="SAV1019" s="3"/>
      <c r="SAW1019" s="3"/>
      <c r="SAX1019" s="3"/>
      <c r="SAY1019" s="3"/>
      <c r="SAZ1019" s="3"/>
      <c r="SBA1019" s="3"/>
      <c r="SBB1019" s="3"/>
      <c r="SBC1019" s="3"/>
      <c r="SBD1019" s="3"/>
      <c r="SBE1019" s="3"/>
      <c r="SBF1019" s="3"/>
      <c r="SBG1019" s="3"/>
      <c r="SBH1019" s="3"/>
      <c r="SBI1019" s="3"/>
      <c r="SBJ1019" s="3"/>
      <c r="SBK1019" s="3"/>
      <c r="SBL1019" s="3"/>
      <c r="SBM1019" s="3"/>
      <c r="SBN1019" s="3"/>
      <c r="SBO1019" s="3"/>
      <c r="SBP1019" s="3"/>
      <c r="SBQ1019" s="3"/>
      <c r="SBR1019" s="3"/>
      <c r="SBS1019" s="3"/>
      <c r="SBT1019" s="3"/>
      <c r="SBU1019" s="3"/>
      <c r="SBV1019" s="3"/>
      <c r="SBW1019" s="3"/>
      <c r="SBX1019" s="3"/>
      <c r="SBY1019" s="3"/>
      <c r="SBZ1019" s="3"/>
      <c r="SCA1019" s="3"/>
      <c r="SCB1019" s="3"/>
      <c r="SCC1019" s="3"/>
      <c r="SCD1019" s="3"/>
      <c r="SCE1019" s="3"/>
      <c r="SCF1019" s="3"/>
      <c r="SCG1019" s="3"/>
      <c r="SCH1019" s="3"/>
      <c r="SCI1019" s="3"/>
      <c r="SCJ1019" s="3"/>
      <c r="SCK1019" s="3"/>
      <c r="SCL1019" s="3"/>
      <c r="SCM1019" s="3"/>
      <c r="SCN1019" s="3"/>
      <c r="SCO1019" s="3"/>
      <c r="SCP1019" s="3"/>
      <c r="SCQ1019" s="3"/>
      <c r="SCR1019" s="3"/>
      <c r="SCS1019" s="3"/>
      <c r="SCT1019" s="3"/>
      <c r="SCU1019" s="3"/>
      <c r="SCV1019" s="3"/>
      <c r="SCW1019" s="3"/>
      <c r="SCX1019" s="3"/>
      <c r="SCY1019" s="3"/>
      <c r="SCZ1019" s="3"/>
      <c r="SDA1019" s="3"/>
      <c r="SDB1019" s="3"/>
      <c r="SDC1019" s="3"/>
      <c r="SDD1019" s="3"/>
      <c r="SDE1019" s="3"/>
      <c r="SDF1019" s="3"/>
      <c r="SDG1019" s="3"/>
      <c r="SDH1019" s="3"/>
      <c r="SDI1019" s="3"/>
      <c r="SDJ1019" s="3"/>
      <c r="SDK1019" s="3"/>
      <c r="SDL1019" s="3"/>
      <c r="SDM1019" s="3"/>
      <c r="SDN1019" s="3"/>
      <c r="SDO1019" s="3"/>
      <c r="SDP1019" s="3"/>
      <c r="SDQ1019" s="3"/>
      <c r="SDR1019" s="3"/>
      <c r="SDS1019" s="3"/>
      <c r="SDT1019" s="3"/>
      <c r="SDU1019" s="3"/>
      <c r="SDV1019" s="3"/>
      <c r="SDW1019" s="3"/>
      <c r="SDX1019" s="3"/>
      <c r="SDY1019" s="3"/>
      <c r="SDZ1019" s="3"/>
      <c r="SEA1019" s="3"/>
      <c r="SEB1019" s="3"/>
      <c r="SEC1019" s="3"/>
      <c r="SED1019" s="3"/>
      <c r="SEE1019" s="3"/>
      <c r="SEF1019" s="3"/>
      <c r="SEG1019" s="3"/>
      <c r="SEH1019" s="3"/>
      <c r="SEI1019" s="3"/>
      <c r="SEJ1019" s="3"/>
      <c r="SEK1019" s="3"/>
      <c r="SEL1019" s="3"/>
      <c r="SEM1019" s="3"/>
      <c r="SEN1019" s="3"/>
      <c r="SEO1019" s="3"/>
      <c r="SEP1019" s="3"/>
      <c r="SEQ1019" s="3"/>
      <c r="SER1019" s="3"/>
      <c r="SES1019" s="3"/>
      <c r="SET1019" s="3"/>
      <c r="SEU1019" s="3"/>
      <c r="SEV1019" s="3"/>
      <c r="SEW1019" s="3"/>
      <c r="SEX1019" s="3"/>
      <c r="SEY1019" s="3"/>
      <c r="SEZ1019" s="3"/>
      <c r="SFA1019" s="3"/>
      <c r="SFB1019" s="3"/>
      <c r="SFC1019" s="3"/>
      <c r="SFD1019" s="3"/>
      <c r="SFE1019" s="3"/>
      <c r="SFF1019" s="3"/>
      <c r="SFG1019" s="3"/>
      <c r="SFH1019" s="3"/>
      <c r="SFI1019" s="3"/>
      <c r="SFJ1019" s="3"/>
      <c r="SFK1019" s="3"/>
      <c r="SFL1019" s="3"/>
      <c r="SFM1019" s="3"/>
      <c r="SFN1019" s="3"/>
      <c r="SFO1019" s="3"/>
      <c r="SFP1019" s="3"/>
      <c r="SFQ1019" s="3"/>
      <c r="SFR1019" s="3"/>
      <c r="SFS1019" s="3"/>
      <c r="SFT1019" s="3"/>
      <c r="SFU1019" s="3"/>
      <c r="SFV1019" s="3"/>
      <c r="SFW1019" s="3"/>
      <c r="SFX1019" s="3"/>
      <c r="SFY1019" s="3"/>
      <c r="SFZ1019" s="3"/>
      <c r="SGA1019" s="3"/>
      <c r="SGB1019" s="3"/>
      <c r="SGC1019" s="3"/>
      <c r="SGD1019" s="3"/>
      <c r="SGE1019" s="3"/>
      <c r="SGF1019" s="3"/>
      <c r="SGG1019" s="3"/>
      <c r="SGH1019" s="3"/>
      <c r="SGI1019" s="3"/>
      <c r="SGJ1019" s="3"/>
      <c r="SGK1019" s="3"/>
      <c r="SGL1019" s="3"/>
      <c r="SGM1019" s="3"/>
      <c r="SGN1019" s="3"/>
      <c r="SGO1019" s="3"/>
      <c r="SGP1019" s="3"/>
      <c r="SGQ1019" s="3"/>
      <c r="SGR1019" s="3"/>
      <c r="SGS1019" s="3"/>
      <c r="SGT1019" s="3"/>
      <c r="SGU1019" s="3"/>
      <c r="SGV1019" s="3"/>
      <c r="SGW1019" s="3"/>
      <c r="SGX1019" s="3"/>
      <c r="SGY1019" s="3"/>
      <c r="SGZ1019" s="3"/>
      <c r="SHA1019" s="3"/>
      <c r="SHB1019" s="3"/>
      <c r="SHC1019" s="3"/>
      <c r="SHD1019" s="3"/>
      <c r="SHE1019" s="3"/>
      <c r="SHF1019" s="3"/>
      <c r="SHG1019" s="3"/>
      <c r="SHH1019" s="3"/>
      <c r="SHI1019" s="3"/>
      <c r="SHJ1019" s="3"/>
      <c r="SHK1019" s="3"/>
      <c r="SHL1019" s="3"/>
      <c r="SHM1019" s="3"/>
      <c r="SHN1019" s="3"/>
      <c r="SHO1019" s="3"/>
      <c r="SHP1019" s="3"/>
      <c r="SHQ1019" s="3"/>
      <c r="SHR1019" s="3"/>
      <c r="SHS1019" s="3"/>
      <c r="SHT1019" s="3"/>
      <c r="SHU1019" s="3"/>
      <c r="SHV1019" s="3"/>
      <c r="SHW1019" s="3"/>
      <c r="SHX1019" s="3"/>
      <c r="SHY1019" s="3"/>
      <c r="SHZ1019" s="3"/>
      <c r="SIA1019" s="3"/>
      <c r="SIB1019" s="3"/>
      <c r="SIC1019" s="3"/>
      <c r="SID1019" s="3"/>
      <c r="SIE1019" s="3"/>
      <c r="SIF1019" s="3"/>
      <c r="SIG1019" s="3"/>
      <c r="SIH1019" s="3"/>
      <c r="SII1019" s="3"/>
      <c r="SIJ1019" s="3"/>
      <c r="SIK1019" s="3"/>
      <c r="SIL1019" s="3"/>
      <c r="SIM1019" s="3"/>
      <c r="SIN1019" s="3"/>
      <c r="SIO1019" s="3"/>
      <c r="SIP1019" s="3"/>
      <c r="SIQ1019" s="3"/>
      <c r="SIR1019" s="3"/>
      <c r="SIS1019" s="3"/>
      <c r="SIT1019" s="3"/>
      <c r="SIU1019" s="3"/>
      <c r="SIV1019" s="3"/>
      <c r="SIW1019" s="3"/>
      <c r="SIX1019" s="3"/>
      <c r="SIY1019" s="3"/>
      <c r="SIZ1019" s="3"/>
      <c r="SJA1019" s="3"/>
      <c r="SJB1019" s="3"/>
      <c r="SJC1019" s="3"/>
      <c r="SJD1019" s="3"/>
      <c r="SJE1019" s="3"/>
      <c r="SJF1019" s="3"/>
      <c r="SJG1019" s="3"/>
      <c r="SJH1019" s="3"/>
      <c r="SJI1019" s="3"/>
      <c r="SJJ1019" s="3"/>
      <c r="SJK1019" s="3"/>
      <c r="SJL1019" s="3"/>
      <c r="SJM1019" s="3"/>
      <c r="SJN1019" s="3"/>
      <c r="SJO1019" s="3"/>
      <c r="SJP1019" s="3"/>
      <c r="SJQ1019" s="3"/>
      <c r="SJR1019" s="3"/>
      <c r="SJS1019" s="3"/>
      <c r="SJT1019" s="3"/>
      <c r="SJU1019" s="3"/>
      <c r="SJV1019" s="3"/>
      <c r="SJW1019" s="3"/>
      <c r="SJX1019" s="3"/>
      <c r="SJY1019" s="3"/>
      <c r="SJZ1019" s="3"/>
      <c r="SKA1019" s="3"/>
      <c r="SKB1019" s="3"/>
      <c r="SKC1019" s="3"/>
      <c r="SKD1019" s="3"/>
      <c r="SKE1019" s="3"/>
      <c r="SKF1019" s="3"/>
      <c r="SKG1019" s="3"/>
      <c r="SKH1019" s="3"/>
      <c r="SKI1019" s="3"/>
      <c r="SKJ1019" s="3"/>
      <c r="SKK1019" s="3"/>
      <c r="SKL1019" s="3"/>
      <c r="SKM1019" s="3"/>
      <c r="SKN1019" s="3"/>
      <c r="SKO1019" s="3"/>
      <c r="SKP1019" s="3"/>
      <c r="SKQ1019" s="3"/>
      <c r="SKR1019" s="3"/>
      <c r="SKS1019" s="3"/>
      <c r="SKT1019" s="3"/>
      <c r="SKU1019" s="3"/>
      <c r="SKV1019" s="3"/>
      <c r="SKW1019" s="3"/>
      <c r="SKX1019" s="3"/>
      <c r="SKY1019" s="3"/>
      <c r="SKZ1019" s="3"/>
      <c r="SLA1019" s="3"/>
      <c r="SLB1019" s="3"/>
      <c r="SLC1019" s="3"/>
      <c r="SLD1019" s="3"/>
      <c r="SLE1019" s="3"/>
      <c r="SLF1019" s="3"/>
      <c r="SLG1019" s="3"/>
      <c r="SLH1019" s="3"/>
      <c r="SLI1019" s="3"/>
      <c r="SLJ1019" s="3"/>
      <c r="SLK1019" s="3"/>
      <c r="SLL1019" s="3"/>
      <c r="SLM1019" s="3"/>
      <c r="SLN1019" s="3"/>
      <c r="SLO1019" s="3"/>
      <c r="SLP1019" s="3"/>
      <c r="SLQ1019" s="3"/>
      <c r="SLR1019" s="3"/>
      <c r="SLS1019" s="3"/>
      <c r="SLT1019" s="3"/>
      <c r="SLU1019" s="3"/>
      <c r="SLV1019" s="3"/>
      <c r="SLW1019" s="3"/>
      <c r="SLX1019" s="3"/>
      <c r="SLY1019" s="3"/>
      <c r="SLZ1019" s="3"/>
      <c r="SMA1019" s="3"/>
      <c r="SMB1019" s="3"/>
      <c r="SMC1019" s="3"/>
      <c r="SMD1019" s="3"/>
      <c r="SME1019" s="3"/>
      <c r="SMF1019" s="3"/>
      <c r="SMG1019" s="3"/>
      <c r="SMH1019" s="3"/>
      <c r="SMI1019" s="3"/>
      <c r="SMJ1019" s="3"/>
      <c r="SMK1019" s="3"/>
      <c r="SML1019" s="3"/>
      <c r="SMM1019" s="3"/>
      <c r="SMN1019" s="3"/>
      <c r="SMO1019" s="3"/>
      <c r="SMP1019" s="3"/>
      <c r="SMQ1019" s="3"/>
      <c r="SMR1019" s="3"/>
      <c r="SMS1019" s="3"/>
      <c r="SMT1019" s="3"/>
      <c r="SMU1019" s="3"/>
      <c r="SMV1019" s="3"/>
      <c r="SMW1019" s="3"/>
      <c r="SMX1019" s="3"/>
      <c r="SMY1019" s="3"/>
      <c r="SMZ1019" s="3"/>
      <c r="SNA1019" s="3"/>
      <c r="SNB1019" s="3"/>
      <c r="SNC1019" s="3"/>
      <c r="SND1019" s="3"/>
      <c r="SNE1019" s="3"/>
      <c r="SNF1019" s="3"/>
      <c r="SNG1019" s="3"/>
      <c r="SNH1019" s="3"/>
      <c r="SNI1019" s="3"/>
      <c r="SNJ1019" s="3"/>
      <c r="SNK1019" s="3"/>
      <c r="SNL1019" s="3"/>
      <c r="SNM1019" s="3"/>
      <c r="SNN1019" s="3"/>
      <c r="SNO1019" s="3"/>
      <c r="SNP1019" s="3"/>
      <c r="SNQ1019" s="3"/>
      <c r="SNR1019" s="3"/>
      <c r="SNS1019" s="3"/>
      <c r="SNT1019" s="3"/>
      <c r="SNU1019" s="3"/>
      <c r="SNV1019" s="3"/>
      <c r="SNW1019" s="3"/>
      <c r="SNX1019" s="3"/>
      <c r="SNY1019" s="3"/>
      <c r="SNZ1019" s="3"/>
      <c r="SOA1019" s="3"/>
      <c r="SOB1019" s="3"/>
      <c r="SOC1019" s="3"/>
      <c r="SOD1019" s="3"/>
      <c r="SOE1019" s="3"/>
      <c r="SOF1019" s="3"/>
      <c r="SOG1019" s="3"/>
      <c r="SOH1019" s="3"/>
      <c r="SOI1019" s="3"/>
      <c r="SOJ1019" s="3"/>
      <c r="SOK1019" s="3"/>
      <c r="SOL1019" s="3"/>
      <c r="SOM1019" s="3"/>
      <c r="SON1019" s="3"/>
      <c r="SOO1019" s="3"/>
      <c r="SOP1019" s="3"/>
      <c r="SOQ1019" s="3"/>
      <c r="SOR1019" s="3"/>
      <c r="SOS1019" s="3"/>
      <c r="SOT1019" s="3"/>
      <c r="SOU1019" s="3"/>
      <c r="SOV1019" s="3"/>
      <c r="SOW1019" s="3"/>
      <c r="SOX1019" s="3"/>
      <c r="SOY1019" s="3"/>
      <c r="SOZ1019" s="3"/>
      <c r="SPA1019" s="3"/>
      <c r="SPB1019" s="3"/>
      <c r="SPC1019" s="3"/>
      <c r="SPD1019" s="3"/>
      <c r="SPE1019" s="3"/>
      <c r="SPF1019" s="3"/>
      <c r="SPG1019" s="3"/>
      <c r="SPH1019" s="3"/>
      <c r="SPI1019" s="3"/>
      <c r="SPJ1019" s="3"/>
      <c r="SPK1019" s="3"/>
      <c r="SPL1019" s="3"/>
      <c r="SPM1019" s="3"/>
      <c r="SPN1019" s="3"/>
      <c r="SPO1019" s="3"/>
      <c r="SPP1019" s="3"/>
      <c r="SPQ1019" s="3"/>
      <c r="SPR1019" s="3"/>
      <c r="SPS1019" s="3"/>
      <c r="SPT1019" s="3"/>
      <c r="SPU1019" s="3"/>
      <c r="SPV1019" s="3"/>
      <c r="SPW1019" s="3"/>
      <c r="SPX1019" s="3"/>
      <c r="SPY1019" s="3"/>
      <c r="SPZ1019" s="3"/>
      <c r="SQA1019" s="3"/>
      <c r="SQB1019" s="3"/>
      <c r="SQC1019" s="3"/>
      <c r="SQD1019" s="3"/>
      <c r="SQE1019" s="3"/>
      <c r="SQF1019" s="3"/>
      <c r="SQG1019" s="3"/>
      <c r="SQH1019" s="3"/>
      <c r="SQI1019" s="3"/>
      <c r="SQJ1019" s="3"/>
      <c r="SQK1019" s="3"/>
      <c r="SQL1019" s="3"/>
      <c r="SQM1019" s="3"/>
      <c r="SQN1019" s="3"/>
      <c r="SQO1019" s="3"/>
      <c r="SQP1019" s="3"/>
      <c r="SQQ1019" s="3"/>
      <c r="SQR1019" s="3"/>
      <c r="SQS1019" s="3"/>
      <c r="SQT1019" s="3"/>
      <c r="SQU1019" s="3"/>
      <c r="SQV1019" s="3"/>
      <c r="SQW1019" s="3"/>
      <c r="SQX1019" s="3"/>
      <c r="SQY1019" s="3"/>
      <c r="SQZ1019" s="3"/>
      <c r="SRA1019" s="3"/>
      <c r="SRB1019" s="3"/>
      <c r="SRC1019" s="3"/>
      <c r="SRD1019" s="3"/>
      <c r="SRE1019" s="3"/>
      <c r="SRF1019" s="3"/>
      <c r="SRG1019" s="3"/>
      <c r="SRH1019" s="3"/>
      <c r="SRI1019" s="3"/>
      <c r="SRJ1019" s="3"/>
      <c r="SRK1019" s="3"/>
      <c r="SRL1019" s="3"/>
      <c r="SRM1019" s="3"/>
      <c r="SRN1019" s="3"/>
      <c r="SRO1019" s="3"/>
      <c r="SRP1019" s="3"/>
      <c r="SRQ1019" s="3"/>
      <c r="SRR1019" s="3"/>
      <c r="SRS1019" s="3"/>
      <c r="SRT1019" s="3"/>
      <c r="SRU1019" s="3"/>
      <c r="SRV1019" s="3"/>
      <c r="SRW1019" s="3"/>
      <c r="SRX1019" s="3"/>
      <c r="SRY1019" s="3"/>
      <c r="SRZ1019" s="3"/>
      <c r="SSA1019" s="3"/>
      <c r="SSB1019" s="3"/>
      <c r="SSC1019" s="3"/>
      <c r="SSD1019" s="3"/>
      <c r="SSE1019" s="3"/>
      <c r="SSF1019" s="3"/>
      <c r="SSG1019" s="3"/>
      <c r="SSH1019" s="3"/>
      <c r="SSI1019" s="3"/>
      <c r="SSJ1019" s="3"/>
      <c r="SSK1019" s="3"/>
      <c r="SSL1019" s="3"/>
      <c r="SSM1019" s="3"/>
      <c r="SSN1019" s="3"/>
      <c r="SSO1019" s="3"/>
      <c r="SSP1019" s="3"/>
      <c r="SSQ1019" s="3"/>
      <c r="SSR1019" s="3"/>
      <c r="SSS1019" s="3"/>
      <c r="SST1019" s="3"/>
      <c r="SSU1019" s="3"/>
      <c r="SSV1019" s="3"/>
      <c r="SSW1019" s="3"/>
      <c r="SSX1019" s="3"/>
      <c r="SSY1019" s="3"/>
      <c r="SSZ1019" s="3"/>
      <c r="STA1019" s="3"/>
      <c r="STB1019" s="3"/>
      <c r="STC1019" s="3"/>
      <c r="STD1019" s="3"/>
      <c r="STE1019" s="3"/>
      <c r="STF1019" s="3"/>
      <c r="STG1019" s="3"/>
      <c r="STH1019" s="3"/>
      <c r="STI1019" s="3"/>
      <c r="STJ1019" s="3"/>
      <c r="STK1019" s="3"/>
      <c r="STL1019" s="3"/>
      <c r="STM1019" s="3"/>
      <c r="STN1019" s="3"/>
      <c r="STO1019" s="3"/>
      <c r="STP1019" s="3"/>
      <c r="STQ1019" s="3"/>
      <c r="STR1019" s="3"/>
      <c r="STS1019" s="3"/>
      <c r="STT1019" s="3"/>
      <c r="STU1019" s="3"/>
      <c r="STV1019" s="3"/>
      <c r="STW1019" s="3"/>
      <c r="STX1019" s="3"/>
      <c r="STY1019" s="3"/>
      <c r="STZ1019" s="3"/>
      <c r="SUA1019" s="3"/>
      <c r="SUB1019" s="3"/>
      <c r="SUC1019" s="3"/>
      <c r="SUD1019" s="3"/>
      <c r="SUE1019" s="3"/>
      <c r="SUF1019" s="3"/>
      <c r="SUG1019" s="3"/>
      <c r="SUH1019" s="3"/>
      <c r="SUI1019" s="3"/>
      <c r="SUJ1019" s="3"/>
      <c r="SUK1019" s="3"/>
      <c r="SUL1019" s="3"/>
      <c r="SUM1019" s="3"/>
      <c r="SUN1019" s="3"/>
      <c r="SUO1019" s="3"/>
      <c r="SUP1019" s="3"/>
      <c r="SUQ1019" s="3"/>
      <c r="SUR1019" s="3"/>
      <c r="SUS1019" s="3"/>
      <c r="SUT1019" s="3"/>
      <c r="SUU1019" s="3"/>
      <c r="SUV1019" s="3"/>
      <c r="SUW1019" s="3"/>
      <c r="SUX1019" s="3"/>
      <c r="SUY1019" s="3"/>
      <c r="SUZ1019" s="3"/>
      <c r="SVA1019" s="3"/>
      <c r="SVB1019" s="3"/>
      <c r="SVC1019" s="3"/>
      <c r="SVD1019" s="3"/>
      <c r="SVE1019" s="3"/>
      <c r="SVF1019" s="3"/>
      <c r="SVG1019" s="3"/>
      <c r="SVH1019" s="3"/>
      <c r="SVI1019" s="3"/>
      <c r="SVJ1019" s="3"/>
      <c r="SVK1019" s="3"/>
      <c r="SVL1019" s="3"/>
      <c r="SVM1019" s="3"/>
      <c r="SVN1019" s="3"/>
      <c r="SVO1019" s="3"/>
      <c r="SVP1019" s="3"/>
      <c r="SVQ1019" s="3"/>
      <c r="SVR1019" s="3"/>
      <c r="SVS1019" s="3"/>
      <c r="SVT1019" s="3"/>
      <c r="SVU1019" s="3"/>
      <c r="SVV1019" s="3"/>
      <c r="SVW1019" s="3"/>
      <c r="SVX1019" s="3"/>
      <c r="SVY1019" s="3"/>
      <c r="SVZ1019" s="3"/>
      <c r="SWA1019" s="3"/>
      <c r="SWB1019" s="3"/>
      <c r="SWC1019" s="3"/>
      <c r="SWD1019" s="3"/>
      <c r="SWE1019" s="3"/>
      <c r="SWF1019" s="3"/>
      <c r="SWG1019" s="3"/>
      <c r="SWH1019" s="3"/>
      <c r="SWI1019" s="3"/>
      <c r="SWJ1019" s="3"/>
      <c r="SWK1019" s="3"/>
      <c r="SWL1019" s="3"/>
      <c r="SWM1019" s="3"/>
      <c r="SWN1019" s="3"/>
      <c r="SWO1019" s="3"/>
      <c r="SWP1019" s="3"/>
      <c r="SWQ1019" s="3"/>
      <c r="SWR1019" s="3"/>
      <c r="SWS1019" s="3"/>
      <c r="SWT1019" s="3"/>
      <c r="SWU1019" s="3"/>
      <c r="SWV1019" s="3"/>
      <c r="SWW1019" s="3"/>
      <c r="SWX1019" s="3"/>
      <c r="SWY1019" s="3"/>
      <c r="SWZ1019" s="3"/>
      <c r="SXA1019" s="3"/>
      <c r="SXB1019" s="3"/>
      <c r="SXC1019" s="3"/>
      <c r="SXD1019" s="3"/>
      <c r="SXE1019" s="3"/>
      <c r="SXF1019" s="3"/>
      <c r="SXG1019" s="3"/>
      <c r="SXH1019" s="3"/>
      <c r="SXI1019" s="3"/>
      <c r="SXJ1019" s="3"/>
      <c r="SXK1019" s="3"/>
      <c r="SXL1019" s="3"/>
      <c r="SXM1019" s="3"/>
      <c r="SXN1019" s="3"/>
      <c r="SXO1019" s="3"/>
      <c r="SXP1019" s="3"/>
      <c r="SXQ1019" s="3"/>
      <c r="SXR1019" s="3"/>
      <c r="SXS1019" s="3"/>
      <c r="SXT1019" s="3"/>
      <c r="SXU1019" s="3"/>
      <c r="SXV1019" s="3"/>
      <c r="SXW1019" s="3"/>
      <c r="SXX1019" s="3"/>
      <c r="SXY1019" s="3"/>
      <c r="SXZ1019" s="3"/>
      <c r="SYA1019" s="3"/>
      <c r="SYB1019" s="3"/>
      <c r="SYC1019" s="3"/>
      <c r="SYD1019" s="3"/>
      <c r="SYE1019" s="3"/>
      <c r="SYF1019" s="3"/>
      <c r="SYG1019" s="3"/>
      <c r="SYH1019" s="3"/>
      <c r="SYI1019" s="3"/>
      <c r="SYJ1019" s="3"/>
      <c r="SYK1019" s="3"/>
      <c r="SYL1019" s="3"/>
      <c r="SYM1019" s="3"/>
      <c r="SYN1019" s="3"/>
      <c r="SYO1019" s="3"/>
      <c r="SYP1019" s="3"/>
      <c r="SYQ1019" s="3"/>
      <c r="SYR1019" s="3"/>
      <c r="SYS1019" s="3"/>
      <c r="SYT1019" s="3"/>
      <c r="SYU1019" s="3"/>
      <c r="SYV1019" s="3"/>
      <c r="SYW1019" s="3"/>
      <c r="SYX1019" s="3"/>
      <c r="SYY1019" s="3"/>
      <c r="SYZ1019" s="3"/>
      <c r="SZA1019" s="3"/>
      <c r="SZB1019" s="3"/>
      <c r="SZC1019" s="3"/>
      <c r="SZD1019" s="3"/>
      <c r="SZE1019" s="3"/>
      <c r="SZF1019" s="3"/>
      <c r="SZG1019" s="3"/>
      <c r="SZH1019" s="3"/>
      <c r="SZI1019" s="3"/>
      <c r="SZJ1019" s="3"/>
      <c r="SZK1019" s="3"/>
      <c r="SZL1019" s="3"/>
      <c r="SZM1019" s="3"/>
      <c r="SZN1019" s="3"/>
      <c r="SZO1019" s="3"/>
      <c r="SZP1019" s="3"/>
      <c r="SZQ1019" s="3"/>
      <c r="SZR1019" s="3"/>
      <c r="SZS1019" s="3"/>
      <c r="SZT1019" s="3"/>
      <c r="SZU1019" s="3"/>
      <c r="SZV1019" s="3"/>
      <c r="SZW1019" s="3"/>
      <c r="SZX1019" s="3"/>
      <c r="SZY1019" s="3"/>
      <c r="SZZ1019" s="3"/>
      <c r="TAA1019" s="3"/>
      <c r="TAB1019" s="3"/>
      <c r="TAC1019" s="3"/>
      <c r="TAD1019" s="3"/>
      <c r="TAE1019" s="3"/>
      <c r="TAF1019" s="3"/>
      <c r="TAG1019" s="3"/>
      <c r="TAH1019" s="3"/>
      <c r="TAI1019" s="3"/>
      <c r="TAJ1019" s="3"/>
      <c r="TAK1019" s="3"/>
      <c r="TAL1019" s="3"/>
      <c r="TAM1019" s="3"/>
      <c r="TAN1019" s="3"/>
      <c r="TAO1019" s="3"/>
      <c r="TAP1019" s="3"/>
      <c r="TAQ1019" s="3"/>
      <c r="TAR1019" s="3"/>
      <c r="TAS1019" s="3"/>
      <c r="TAT1019" s="3"/>
      <c r="TAU1019" s="3"/>
      <c r="TAV1019" s="3"/>
      <c r="TAW1019" s="3"/>
      <c r="TAX1019" s="3"/>
      <c r="TAY1019" s="3"/>
      <c r="TAZ1019" s="3"/>
      <c r="TBA1019" s="3"/>
      <c r="TBB1019" s="3"/>
      <c r="TBC1019" s="3"/>
      <c r="TBD1019" s="3"/>
      <c r="TBE1019" s="3"/>
      <c r="TBF1019" s="3"/>
      <c r="TBG1019" s="3"/>
      <c r="TBH1019" s="3"/>
      <c r="TBI1019" s="3"/>
      <c r="TBJ1019" s="3"/>
      <c r="TBK1019" s="3"/>
      <c r="TBL1019" s="3"/>
      <c r="TBM1019" s="3"/>
      <c r="TBN1019" s="3"/>
      <c r="TBO1019" s="3"/>
      <c r="TBP1019" s="3"/>
      <c r="TBQ1019" s="3"/>
      <c r="TBR1019" s="3"/>
      <c r="TBS1019" s="3"/>
      <c r="TBT1019" s="3"/>
      <c r="TBU1019" s="3"/>
      <c r="TBV1019" s="3"/>
      <c r="TBW1019" s="3"/>
      <c r="TBX1019" s="3"/>
      <c r="TBY1019" s="3"/>
      <c r="TBZ1019" s="3"/>
      <c r="TCA1019" s="3"/>
      <c r="TCB1019" s="3"/>
      <c r="TCC1019" s="3"/>
      <c r="TCD1019" s="3"/>
      <c r="TCE1019" s="3"/>
      <c r="TCF1019" s="3"/>
      <c r="TCG1019" s="3"/>
      <c r="TCH1019" s="3"/>
      <c r="TCI1019" s="3"/>
      <c r="TCJ1019" s="3"/>
      <c r="TCK1019" s="3"/>
      <c r="TCL1019" s="3"/>
      <c r="TCM1019" s="3"/>
      <c r="TCN1019" s="3"/>
      <c r="TCO1019" s="3"/>
      <c r="TCP1019" s="3"/>
      <c r="TCQ1019" s="3"/>
      <c r="TCR1019" s="3"/>
      <c r="TCS1019" s="3"/>
      <c r="TCT1019" s="3"/>
      <c r="TCU1019" s="3"/>
      <c r="TCV1019" s="3"/>
      <c r="TCW1019" s="3"/>
      <c r="TCX1019" s="3"/>
      <c r="TCY1019" s="3"/>
      <c r="TCZ1019" s="3"/>
      <c r="TDA1019" s="3"/>
      <c r="TDB1019" s="3"/>
      <c r="TDC1019" s="3"/>
      <c r="TDD1019" s="3"/>
      <c r="TDE1019" s="3"/>
      <c r="TDF1019" s="3"/>
      <c r="TDG1019" s="3"/>
      <c r="TDH1019" s="3"/>
      <c r="TDI1019" s="3"/>
      <c r="TDJ1019" s="3"/>
      <c r="TDK1019" s="3"/>
      <c r="TDL1019" s="3"/>
      <c r="TDM1019" s="3"/>
      <c r="TDN1019" s="3"/>
      <c r="TDO1019" s="3"/>
      <c r="TDP1019" s="3"/>
      <c r="TDQ1019" s="3"/>
      <c r="TDR1019" s="3"/>
      <c r="TDS1019" s="3"/>
      <c r="TDT1019" s="3"/>
      <c r="TDU1019" s="3"/>
      <c r="TDV1019" s="3"/>
      <c r="TDW1019" s="3"/>
      <c r="TDX1019" s="3"/>
      <c r="TDY1019" s="3"/>
      <c r="TDZ1019" s="3"/>
      <c r="TEA1019" s="3"/>
      <c r="TEB1019" s="3"/>
      <c r="TEC1019" s="3"/>
      <c r="TED1019" s="3"/>
      <c r="TEE1019" s="3"/>
      <c r="TEF1019" s="3"/>
      <c r="TEG1019" s="3"/>
      <c r="TEH1019" s="3"/>
      <c r="TEI1019" s="3"/>
      <c r="TEJ1019" s="3"/>
      <c r="TEK1019" s="3"/>
      <c r="TEL1019" s="3"/>
      <c r="TEM1019" s="3"/>
      <c r="TEN1019" s="3"/>
      <c r="TEO1019" s="3"/>
      <c r="TEP1019" s="3"/>
      <c r="TEQ1019" s="3"/>
      <c r="TER1019" s="3"/>
      <c r="TES1019" s="3"/>
      <c r="TET1019" s="3"/>
      <c r="TEU1019" s="3"/>
      <c r="TEV1019" s="3"/>
      <c r="TEW1019" s="3"/>
      <c r="TEX1019" s="3"/>
      <c r="TEY1019" s="3"/>
      <c r="TEZ1019" s="3"/>
      <c r="TFA1019" s="3"/>
      <c r="TFB1019" s="3"/>
      <c r="TFC1019" s="3"/>
      <c r="TFD1019" s="3"/>
      <c r="TFE1019" s="3"/>
      <c r="TFF1019" s="3"/>
      <c r="TFG1019" s="3"/>
      <c r="TFH1019" s="3"/>
      <c r="TFI1019" s="3"/>
      <c r="TFJ1019" s="3"/>
      <c r="TFK1019" s="3"/>
      <c r="TFL1019" s="3"/>
      <c r="TFM1019" s="3"/>
      <c r="TFN1019" s="3"/>
      <c r="TFO1019" s="3"/>
      <c r="TFP1019" s="3"/>
      <c r="TFQ1019" s="3"/>
      <c r="TFR1019" s="3"/>
      <c r="TFS1019" s="3"/>
      <c r="TFT1019" s="3"/>
      <c r="TFU1019" s="3"/>
      <c r="TFV1019" s="3"/>
      <c r="TFW1019" s="3"/>
      <c r="TFX1019" s="3"/>
      <c r="TFY1019" s="3"/>
      <c r="TFZ1019" s="3"/>
      <c r="TGA1019" s="3"/>
      <c r="TGB1019" s="3"/>
      <c r="TGC1019" s="3"/>
      <c r="TGD1019" s="3"/>
      <c r="TGE1019" s="3"/>
      <c r="TGF1019" s="3"/>
      <c r="TGG1019" s="3"/>
      <c r="TGH1019" s="3"/>
      <c r="TGI1019" s="3"/>
      <c r="TGJ1019" s="3"/>
      <c r="TGK1019" s="3"/>
      <c r="TGL1019" s="3"/>
      <c r="TGM1019" s="3"/>
      <c r="TGN1019" s="3"/>
      <c r="TGO1019" s="3"/>
      <c r="TGP1019" s="3"/>
      <c r="TGQ1019" s="3"/>
      <c r="TGR1019" s="3"/>
      <c r="TGS1019" s="3"/>
      <c r="TGT1019" s="3"/>
      <c r="TGU1019" s="3"/>
      <c r="TGV1019" s="3"/>
      <c r="TGW1019" s="3"/>
      <c r="TGX1019" s="3"/>
      <c r="TGY1019" s="3"/>
      <c r="TGZ1019" s="3"/>
      <c r="THA1019" s="3"/>
      <c r="THB1019" s="3"/>
      <c r="THC1019" s="3"/>
      <c r="THD1019" s="3"/>
      <c r="THE1019" s="3"/>
      <c r="THF1019" s="3"/>
      <c r="THG1019" s="3"/>
      <c r="THH1019" s="3"/>
      <c r="THI1019" s="3"/>
      <c r="THJ1019" s="3"/>
      <c r="THK1019" s="3"/>
      <c r="THL1019" s="3"/>
      <c r="THM1019" s="3"/>
      <c r="THN1019" s="3"/>
      <c r="THO1019" s="3"/>
      <c r="THP1019" s="3"/>
      <c r="THQ1019" s="3"/>
      <c r="THR1019" s="3"/>
      <c r="THS1019" s="3"/>
      <c r="THT1019" s="3"/>
      <c r="THU1019" s="3"/>
      <c r="THV1019" s="3"/>
      <c r="THW1019" s="3"/>
      <c r="THX1019" s="3"/>
      <c r="THY1019" s="3"/>
      <c r="THZ1019" s="3"/>
      <c r="TIA1019" s="3"/>
      <c r="TIB1019" s="3"/>
      <c r="TIC1019" s="3"/>
      <c r="TID1019" s="3"/>
      <c r="TIE1019" s="3"/>
      <c r="TIF1019" s="3"/>
      <c r="TIG1019" s="3"/>
      <c r="TIH1019" s="3"/>
      <c r="TII1019" s="3"/>
      <c r="TIJ1019" s="3"/>
      <c r="TIK1019" s="3"/>
      <c r="TIL1019" s="3"/>
      <c r="TIM1019" s="3"/>
      <c r="TIN1019" s="3"/>
      <c r="TIO1019" s="3"/>
      <c r="TIP1019" s="3"/>
      <c r="TIQ1019" s="3"/>
      <c r="TIR1019" s="3"/>
      <c r="TIS1019" s="3"/>
      <c r="TIT1019" s="3"/>
      <c r="TIU1019" s="3"/>
      <c r="TIV1019" s="3"/>
      <c r="TIW1019" s="3"/>
      <c r="TIX1019" s="3"/>
      <c r="TIY1019" s="3"/>
      <c r="TIZ1019" s="3"/>
      <c r="TJA1019" s="3"/>
      <c r="TJB1019" s="3"/>
      <c r="TJC1019" s="3"/>
      <c r="TJD1019" s="3"/>
      <c r="TJE1019" s="3"/>
      <c r="TJF1019" s="3"/>
      <c r="TJG1019" s="3"/>
      <c r="TJH1019" s="3"/>
      <c r="TJI1019" s="3"/>
      <c r="TJJ1019" s="3"/>
      <c r="TJK1019" s="3"/>
      <c r="TJL1019" s="3"/>
      <c r="TJM1019" s="3"/>
      <c r="TJN1019" s="3"/>
      <c r="TJO1019" s="3"/>
      <c r="TJP1019" s="3"/>
      <c r="TJQ1019" s="3"/>
      <c r="TJR1019" s="3"/>
      <c r="TJS1019" s="3"/>
      <c r="TJT1019" s="3"/>
      <c r="TJU1019" s="3"/>
      <c r="TJV1019" s="3"/>
      <c r="TJW1019" s="3"/>
      <c r="TJX1019" s="3"/>
      <c r="TJY1019" s="3"/>
      <c r="TJZ1019" s="3"/>
      <c r="TKA1019" s="3"/>
      <c r="TKB1019" s="3"/>
      <c r="TKC1019" s="3"/>
      <c r="TKD1019" s="3"/>
      <c r="TKE1019" s="3"/>
      <c r="TKF1019" s="3"/>
      <c r="TKG1019" s="3"/>
      <c r="TKH1019" s="3"/>
      <c r="TKI1019" s="3"/>
      <c r="TKJ1019" s="3"/>
      <c r="TKK1019" s="3"/>
      <c r="TKL1019" s="3"/>
      <c r="TKM1019" s="3"/>
      <c r="TKN1019" s="3"/>
      <c r="TKO1019" s="3"/>
      <c r="TKP1019" s="3"/>
      <c r="TKQ1019" s="3"/>
      <c r="TKR1019" s="3"/>
      <c r="TKS1019" s="3"/>
      <c r="TKT1019" s="3"/>
      <c r="TKU1019" s="3"/>
      <c r="TKV1019" s="3"/>
      <c r="TKW1019" s="3"/>
      <c r="TKX1019" s="3"/>
      <c r="TKY1019" s="3"/>
      <c r="TKZ1019" s="3"/>
      <c r="TLA1019" s="3"/>
      <c r="TLB1019" s="3"/>
      <c r="TLC1019" s="3"/>
      <c r="TLD1019" s="3"/>
      <c r="TLE1019" s="3"/>
      <c r="TLF1019" s="3"/>
      <c r="TLG1019" s="3"/>
      <c r="TLH1019" s="3"/>
      <c r="TLI1019" s="3"/>
      <c r="TLJ1019" s="3"/>
      <c r="TLK1019" s="3"/>
      <c r="TLL1019" s="3"/>
      <c r="TLM1019" s="3"/>
      <c r="TLN1019" s="3"/>
      <c r="TLO1019" s="3"/>
      <c r="TLP1019" s="3"/>
      <c r="TLQ1019" s="3"/>
      <c r="TLR1019" s="3"/>
      <c r="TLS1019" s="3"/>
      <c r="TLT1019" s="3"/>
      <c r="TLU1019" s="3"/>
      <c r="TLV1019" s="3"/>
      <c r="TLW1019" s="3"/>
      <c r="TLX1019" s="3"/>
      <c r="TLY1019" s="3"/>
      <c r="TLZ1019" s="3"/>
      <c r="TMA1019" s="3"/>
      <c r="TMB1019" s="3"/>
      <c r="TMC1019" s="3"/>
      <c r="TMD1019" s="3"/>
      <c r="TME1019" s="3"/>
      <c r="TMF1019" s="3"/>
      <c r="TMG1019" s="3"/>
      <c r="TMH1019" s="3"/>
      <c r="TMI1019" s="3"/>
      <c r="TMJ1019" s="3"/>
      <c r="TMK1019" s="3"/>
      <c r="TML1019" s="3"/>
      <c r="TMM1019" s="3"/>
      <c r="TMN1019" s="3"/>
      <c r="TMO1019" s="3"/>
      <c r="TMP1019" s="3"/>
      <c r="TMQ1019" s="3"/>
      <c r="TMR1019" s="3"/>
      <c r="TMS1019" s="3"/>
      <c r="TMT1019" s="3"/>
      <c r="TMU1019" s="3"/>
      <c r="TMV1019" s="3"/>
      <c r="TMW1019" s="3"/>
      <c r="TMX1019" s="3"/>
      <c r="TMY1019" s="3"/>
      <c r="TMZ1019" s="3"/>
      <c r="TNA1019" s="3"/>
      <c r="TNB1019" s="3"/>
      <c r="TNC1019" s="3"/>
      <c r="TND1019" s="3"/>
      <c r="TNE1019" s="3"/>
      <c r="TNF1019" s="3"/>
      <c r="TNG1019" s="3"/>
      <c r="TNH1019" s="3"/>
      <c r="TNI1019" s="3"/>
      <c r="TNJ1019" s="3"/>
      <c r="TNK1019" s="3"/>
      <c r="TNL1019" s="3"/>
      <c r="TNM1019" s="3"/>
      <c r="TNN1019" s="3"/>
      <c r="TNO1019" s="3"/>
      <c r="TNP1019" s="3"/>
      <c r="TNQ1019" s="3"/>
      <c r="TNR1019" s="3"/>
      <c r="TNS1019" s="3"/>
      <c r="TNT1019" s="3"/>
      <c r="TNU1019" s="3"/>
      <c r="TNV1019" s="3"/>
      <c r="TNW1019" s="3"/>
      <c r="TNX1019" s="3"/>
      <c r="TNY1019" s="3"/>
      <c r="TNZ1019" s="3"/>
      <c r="TOA1019" s="3"/>
      <c r="TOB1019" s="3"/>
      <c r="TOC1019" s="3"/>
      <c r="TOD1019" s="3"/>
      <c r="TOE1019" s="3"/>
      <c r="TOF1019" s="3"/>
      <c r="TOG1019" s="3"/>
      <c r="TOH1019" s="3"/>
      <c r="TOI1019" s="3"/>
      <c r="TOJ1019" s="3"/>
      <c r="TOK1019" s="3"/>
      <c r="TOL1019" s="3"/>
      <c r="TOM1019" s="3"/>
      <c r="TON1019" s="3"/>
      <c r="TOO1019" s="3"/>
      <c r="TOP1019" s="3"/>
      <c r="TOQ1019" s="3"/>
      <c r="TOR1019" s="3"/>
      <c r="TOS1019" s="3"/>
      <c r="TOT1019" s="3"/>
      <c r="TOU1019" s="3"/>
      <c r="TOV1019" s="3"/>
      <c r="TOW1019" s="3"/>
      <c r="TOX1019" s="3"/>
      <c r="TOY1019" s="3"/>
      <c r="TOZ1019" s="3"/>
      <c r="TPA1019" s="3"/>
      <c r="TPB1019" s="3"/>
      <c r="TPC1019" s="3"/>
      <c r="TPD1019" s="3"/>
      <c r="TPE1019" s="3"/>
      <c r="TPF1019" s="3"/>
      <c r="TPG1019" s="3"/>
      <c r="TPH1019" s="3"/>
      <c r="TPI1019" s="3"/>
      <c r="TPJ1019" s="3"/>
      <c r="TPK1019" s="3"/>
      <c r="TPL1019" s="3"/>
      <c r="TPM1019" s="3"/>
      <c r="TPN1019" s="3"/>
      <c r="TPO1019" s="3"/>
      <c r="TPP1019" s="3"/>
      <c r="TPQ1019" s="3"/>
      <c r="TPR1019" s="3"/>
      <c r="TPS1019" s="3"/>
      <c r="TPT1019" s="3"/>
      <c r="TPU1019" s="3"/>
      <c r="TPV1019" s="3"/>
      <c r="TPW1019" s="3"/>
      <c r="TPX1019" s="3"/>
      <c r="TPY1019" s="3"/>
      <c r="TPZ1019" s="3"/>
      <c r="TQA1019" s="3"/>
      <c r="TQB1019" s="3"/>
      <c r="TQC1019" s="3"/>
      <c r="TQD1019" s="3"/>
      <c r="TQE1019" s="3"/>
      <c r="TQF1019" s="3"/>
      <c r="TQG1019" s="3"/>
      <c r="TQH1019" s="3"/>
      <c r="TQI1019" s="3"/>
      <c r="TQJ1019" s="3"/>
      <c r="TQK1019" s="3"/>
      <c r="TQL1019" s="3"/>
      <c r="TQM1019" s="3"/>
      <c r="TQN1019" s="3"/>
      <c r="TQO1019" s="3"/>
      <c r="TQP1019" s="3"/>
      <c r="TQQ1019" s="3"/>
      <c r="TQR1019" s="3"/>
      <c r="TQS1019" s="3"/>
      <c r="TQT1019" s="3"/>
      <c r="TQU1019" s="3"/>
      <c r="TQV1019" s="3"/>
      <c r="TQW1019" s="3"/>
      <c r="TQX1019" s="3"/>
      <c r="TQY1019" s="3"/>
      <c r="TQZ1019" s="3"/>
      <c r="TRA1019" s="3"/>
      <c r="TRB1019" s="3"/>
      <c r="TRC1019" s="3"/>
      <c r="TRD1019" s="3"/>
      <c r="TRE1019" s="3"/>
      <c r="TRF1019" s="3"/>
      <c r="TRG1019" s="3"/>
      <c r="TRH1019" s="3"/>
      <c r="TRI1019" s="3"/>
      <c r="TRJ1019" s="3"/>
      <c r="TRK1019" s="3"/>
      <c r="TRL1019" s="3"/>
      <c r="TRM1019" s="3"/>
      <c r="TRN1019" s="3"/>
      <c r="TRO1019" s="3"/>
      <c r="TRP1019" s="3"/>
      <c r="TRQ1019" s="3"/>
      <c r="TRR1019" s="3"/>
      <c r="TRS1019" s="3"/>
      <c r="TRT1019" s="3"/>
      <c r="TRU1019" s="3"/>
      <c r="TRV1019" s="3"/>
      <c r="TRW1019" s="3"/>
      <c r="TRX1019" s="3"/>
      <c r="TRY1019" s="3"/>
      <c r="TRZ1019" s="3"/>
      <c r="TSA1019" s="3"/>
      <c r="TSB1019" s="3"/>
      <c r="TSC1019" s="3"/>
      <c r="TSD1019" s="3"/>
      <c r="TSE1019" s="3"/>
      <c r="TSF1019" s="3"/>
      <c r="TSG1019" s="3"/>
      <c r="TSH1019" s="3"/>
      <c r="TSI1019" s="3"/>
      <c r="TSJ1019" s="3"/>
      <c r="TSK1019" s="3"/>
      <c r="TSL1019" s="3"/>
      <c r="TSM1019" s="3"/>
      <c r="TSN1019" s="3"/>
      <c r="TSO1019" s="3"/>
      <c r="TSP1019" s="3"/>
      <c r="TSQ1019" s="3"/>
      <c r="TSR1019" s="3"/>
      <c r="TSS1019" s="3"/>
      <c r="TST1019" s="3"/>
      <c r="TSU1019" s="3"/>
      <c r="TSV1019" s="3"/>
      <c r="TSW1019" s="3"/>
      <c r="TSX1019" s="3"/>
      <c r="TSY1019" s="3"/>
      <c r="TSZ1019" s="3"/>
      <c r="TTA1019" s="3"/>
      <c r="TTB1019" s="3"/>
      <c r="TTC1019" s="3"/>
      <c r="TTD1019" s="3"/>
      <c r="TTE1019" s="3"/>
      <c r="TTF1019" s="3"/>
      <c r="TTG1019" s="3"/>
      <c r="TTH1019" s="3"/>
      <c r="TTI1019" s="3"/>
      <c r="TTJ1019" s="3"/>
      <c r="TTK1019" s="3"/>
      <c r="TTL1019" s="3"/>
      <c r="TTM1019" s="3"/>
      <c r="TTN1019" s="3"/>
      <c r="TTO1019" s="3"/>
      <c r="TTP1019" s="3"/>
      <c r="TTQ1019" s="3"/>
      <c r="TTR1019" s="3"/>
      <c r="TTS1019" s="3"/>
      <c r="TTT1019" s="3"/>
      <c r="TTU1019" s="3"/>
      <c r="TTV1019" s="3"/>
      <c r="TTW1019" s="3"/>
      <c r="TTX1019" s="3"/>
      <c r="TTY1019" s="3"/>
      <c r="TTZ1019" s="3"/>
      <c r="TUA1019" s="3"/>
      <c r="TUB1019" s="3"/>
      <c r="TUC1019" s="3"/>
      <c r="TUD1019" s="3"/>
      <c r="TUE1019" s="3"/>
      <c r="TUF1019" s="3"/>
      <c r="TUG1019" s="3"/>
      <c r="TUH1019" s="3"/>
      <c r="TUI1019" s="3"/>
      <c r="TUJ1019" s="3"/>
      <c r="TUK1019" s="3"/>
      <c r="TUL1019" s="3"/>
      <c r="TUM1019" s="3"/>
      <c r="TUN1019" s="3"/>
      <c r="TUO1019" s="3"/>
      <c r="TUP1019" s="3"/>
      <c r="TUQ1019" s="3"/>
      <c r="TUR1019" s="3"/>
      <c r="TUS1019" s="3"/>
      <c r="TUT1019" s="3"/>
      <c r="TUU1019" s="3"/>
      <c r="TUV1019" s="3"/>
      <c r="TUW1019" s="3"/>
      <c r="TUX1019" s="3"/>
      <c r="TUY1019" s="3"/>
      <c r="TUZ1019" s="3"/>
      <c r="TVA1019" s="3"/>
      <c r="TVB1019" s="3"/>
      <c r="TVC1019" s="3"/>
      <c r="TVD1019" s="3"/>
      <c r="TVE1019" s="3"/>
      <c r="TVF1019" s="3"/>
      <c r="TVG1019" s="3"/>
      <c r="TVH1019" s="3"/>
      <c r="TVI1019" s="3"/>
      <c r="TVJ1019" s="3"/>
      <c r="TVK1019" s="3"/>
      <c r="TVL1019" s="3"/>
      <c r="TVM1019" s="3"/>
      <c r="TVN1019" s="3"/>
      <c r="TVO1019" s="3"/>
      <c r="TVP1019" s="3"/>
      <c r="TVQ1019" s="3"/>
      <c r="TVR1019" s="3"/>
      <c r="TVS1019" s="3"/>
      <c r="TVT1019" s="3"/>
      <c r="TVU1019" s="3"/>
      <c r="TVV1019" s="3"/>
      <c r="TVW1019" s="3"/>
      <c r="TVX1019" s="3"/>
      <c r="TVY1019" s="3"/>
      <c r="TVZ1019" s="3"/>
      <c r="TWA1019" s="3"/>
      <c r="TWB1019" s="3"/>
      <c r="TWC1019" s="3"/>
      <c r="TWD1019" s="3"/>
      <c r="TWE1019" s="3"/>
      <c r="TWF1019" s="3"/>
      <c r="TWG1019" s="3"/>
      <c r="TWH1019" s="3"/>
      <c r="TWI1019" s="3"/>
      <c r="TWJ1019" s="3"/>
      <c r="TWK1019" s="3"/>
      <c r="TWL1019" s="3"/>
      <c r="TWM1019" s="3"/>
      <c r="TWN1019" s="3"/>
      <c r="TWO1019" s="3"/>
      <c r="TWP1019" s="3"/>
      <c r="TWQ1019" s="3"/>
      <c r="TWR1019" s="3"/>
      <c r="TWS1019" s="3"/>
      <c r="TWT1019" s="3"/>
      <c r="TWU1019" s="3"/>
      <c r="TWV1019" s="3"/>
      <c r="TWW1019" s="3"/>
      <c r="TWX1019" s="3"/>
      <c r="TWY1019" s="3"/>
      <c r="TWZ1019" s="3"/>
      <c r="TXA1019" s="3"/>
      <c r="TXB1019" s="3"/>
      <c r="TXC1019" s="3"/>
      <c r="TXD1019" s="3"/>
      <c r="TXE1019" s="3"/>
      <c r="TXF1019" s="3"/>
      <c r="TXG1019" s="3"/>
      <c r="TXH1019" s="3"/>
      <c r="TXI1019" s="3"/>
      <c r="TXJ1019" s="3"/>
      <c r="TXK1019" s="3"/>
      <c r="TXL1019" s="3"/>
      <c r="TXM1019" s="3"/>
      <c r="TXN1019" s="3"/>
      <c r="TXO1019" s="3"/>
      <c r="TXP1019" s="3"/>
      <c r="TXQ1019" s="3"/>
      <c r="TXR1019" s="3"/>
      <c r="TXS1019" s="3"/>
      <c r="TXT1019" s="3"/>
      <c r="TXU1019" s="3"/>
      <c r="TXV1019" s="3"/>
      <c r="TXW1019" s="3"/>
      <c r="TXX1019" s="3"/>
      <c r="TXY1019" s="3"/>
      <c r="TXZ1019" s="3"/>
      <c r="TYA1019" s="3"/>
      <c r="TYB1019" s="3"/>
      <c r="TYC1019" s="3"/>
      <c r="TYD1019" s="3"/>
      <c r="TYE1019" s="3"/>
      <c r="TYF1019" s="3"/>
      <c r="TYG1019" s="3"/>
      <c r="TYH1019" s="3"/>
      <c r="TYI1019" s="3"/>
      <c r="TYJ1019" s="3"/>
      <c r="TYK1019" s="3"/>
      <c r="TYL1019" s="3"/>
      <c r="TYM1019" s="3"/>
      <c r="TYN1019" s="3"/>
      <c r="TYO1019" s="3"/>
      <c r="TYP1019" s="3"/>
      <c r="TYQ1019" s="3"/>
      <c r="TYR1019" s="3"/>
      <c r="TYS1019" s="3"/>
      <c r="TYT1019" s="3"/>
      <c r="TYU1019" s="3"/>
      <c r="TYV1019" s="3"/>
      <c r="TYW1019" s="3"/>
      <c r="TYX1019" s="3"/>
      <c r="TYY1019" s="3"/>
      <c r="TYZ1019" s="3"/>
      <c r="TZA1019" s="3"/>
      <c r="TZB1019" s="3"/>
      <c r="TZC1019" s="3"/>
      <c r="TZD1019" s="3"/>
      <c r="TZE1019" s="3"/>
      <c r="TZF1019" s="3"/>
      <c r="TZG1019" s="3"/>
      <c r="TZH1019" s="3"/>
      <c r="TZI1019" s="3"/>
      <c r="TZJ1019" s="3"/>
      <c r="TZK1019" s="3"/>
      <c r="TZL1019" s="3"/>
      <c r="TZM1019" s="3"/>
      <c r="TZN1019" s="3"/>
      <c r="TZO1019" s="3"/>
      <c r="TZP1019" s="3"/>
      <c r="TZQ1019" s="3"/>
      <c r="TZR1019" s="3"/>
      <c r="TZS1019" s="3"/>
      <c r="TZT1019" s="3"/>
      <c r="TZU1019" s="3"/>
      <c r="TZV1019" s="3"/>
      <c r="TZW1019" s="3"/>
      <c r="TZX1019" s="3"/>
      <c r="TZY1019" s="3"/>
      <c r="TZZ1019" s="3"/>
      <c r="UAA1019" s="3"/>
      <c r="UAB1019" s="3"/>
      <c r="UAC1019" s="3"/>
      <c r="UAD1019" s="3"/>
      <c r="UAE1019" s="3"/>
      <c r="UAF1019" s="3"/>
      <c r="UAG1019" s="3"/>
      <c r="UAH1019" s="3"/>
      <c r="UAI1019" s="3"/>
      <c r="UAJ1019" s="3"/>
      <c r="UAK1019" s="3"/>
      <c r="UAL1019" s="3"/>
      <c r="UAM1019" s="3"/>
      <c r="UAN1019" s="3"/>
      <c r="UAO1019" s="3"/>
      <c r="UAP1019" s="3"/>
      <c r="UAQ1019" s="3"/>
      <c r="UAR1019" s="3"/>
      <c r="UAS1019" s="3"/>
      <c r="UAT1019" s="3"/>
      <c r="UAU1019" s="3"/>
      <c r="UAV1019" s="3"/>
      <c r="UAW1019" s="3"/>
      <c r="UAX1019" s="3"/>
      <c r="UAY1019" s="3"/>
      <c r="UAZ1019" s="3"/>
      <c r="UBA1019" s="3"/>
      <c r="UBB1019" s="3"/>
      <c r="UBC1019" s="3"/>
      <c r="UBD1019" s="3"/>
      <c r="UBE1019" s="3"/>
      <c r="UBF1019" s="3"/>
      <c r="UBG1019" s="3"/>
      <c r="UBH1019" s="3"/>
      <c r="UBI1019" s="3"/>
      <c r="UBJ1019" s="3"/>
      <c r="UBK1019" s="3"/>
      <c r="UBL1019" s="3"/>
      <c r="UBM1019" s="3"/>
      <c r="UBN1019" s="3"/>
      <c r="UBO1019" s="3"/>
      <c r="UBP1019" s="3"/>
      <c r="UBQ1019" s="3"/>
      <c r="UBR1019" s="3"/>
      <c r="UBS1019" s="3"/>
      <c r="UBT1019" s="3"/>
      <c r="UBU1019" s="3"/>
      <c r="UBV1019" s="3"/>
      <c r="UBW1019" s="3"/>
      <c r="UBX1019" s="3"/>
      <c r="UBY1019" s="3"/>
      <c r="UBZ1019" s="3"/>
      <c r="UCA1019" s="3"/>
      <c r="UCB1019" s="3"/>
      <c r="UCC1019" s="3"/>
      <c r="UCD1019" s="3"/>
      <c r="UCE1019" s="3"/>
      <c r="UCF1019" s="3"/>
      <c r="UCG1019" s="3"/>
      <c r="UCH1019" s="3"/>
      <c r="UCI1019" s="3"/>
      <c r="UCJ1019" s="3"/>
      <c r="UCK1019" s="3"/>
      <c r="UCL1019" s="3"/>
      <c r="UCM1019" s="3"/>
      <c r="UCN1019" s="3"/>
      <c r="UCO1019" s="3"/>
      <c r="UCP1019" s="3"/>
      <c r="UCQ1019" s="3"/>
      <c r="UCR1019" s="3"/>
      <c r="UCS1019" s="3"/>
      <c r="UCT1019" s="3"/>
      <c r="UCU1019" s="3"/>
      <c r="UCV1019" s="3"/>
      <c r="UCW1019" s="3"/>
      <c r="UCX1019" s="3"/>
      <c r="UCY1019" s="3"/>
      <c r="UCZ1019" s="3"/>
      <c r="UDA1019" s="3"/>
      <c r="UDB1019" s="3"/>
      <c r="UDC1019" s="3"/>
      <c r="UDD1019" s="3"/>
      <c r="UDE1019" s="3"/>
      <c r="UDF1019" s="3"/>
      <c r="UDG1019" s="3"/>
      <c r="UDH1019" s="3"/>
      <c r="UDI1019" s="3"/>
      <c r="UDJ1019" s="3"/>
      <c r="UDK1019" s="3"/>
      <c r="UDL1019" s="3"/>
      <c r="UDM1019" s="3"/>
      <c r="UDN1019" s="3"/>
      <c r="UDO1019" s="3"/>
      <c r="UDP1019" s="3"/>
      <c r="UDQ1019" s="3"/>
      <c r="UDR1019" s="3"/>
      <c r="UDS1019" s="3"/>
      <c r="UDT1019" s="3"/>
      <c r="UDU1019" s="3"/>
      <c r="UDV1019" s="3"/>
      <c r="UDW1019" s="3"/>
      <c r="UDX1019" s="3"/>
      <c r="UDY1019" s="3"/>
      <c r="UDZ1019" s="3"/>
      <c r="UEA1019" s="3"/>
      <c r="UEB1019" s="3"/>
      <c r="UEC1019" s="3"/>
      <c r="UED1019" s="3"/>
      <c r="UEE1019" s="3"/>
      <c r="UEF1019" s="3"/>
      <c r="UEG1019" s="3"/>
      <c r="UEH1019" s="3"/>
      <c r="UEI1019" s="3"/>
      <c r="UEJ1019" s="3"/>
      <c r="UEK1019" s="3"/>
      <c r="UEL1019" s="3"/>
      <c r="UEM1019" s="3"/>
      <c r="UEN1019" s="3"/>
      <c r="UEO1019" s="3"/>
      <c r="UEP1019" s="3"/>
      <c r="UEQ1019" s="3"/>
      <c r="UER1019" s="3"/>
      <c r="UES1019" s="3"/>
      <c r="UET1019" s="3"/>
      <c r="UEU1019" s="3"/>
      <c r="UEV1019" s="3"/>
      <c r="UEW1019" s="3"/>
      <c r="UEX1019" s="3"/>
      <c r="UEY1019" s="3"/>
      <c r="UEZ1019" s="3"/>
      <c r="UFA1019" s="3"/>
      <c r="UFB1019" s="3"/>
      <c r="UFC1019" s="3"/>
      <c r="UFD1019" s="3"/>
      <c r="UFE1019" s="3"/>
      <c r="UFF1019" s="3"/>
      <c r="UFG1019" s="3"/>
      <c r="UFH1019" s="3"/>
      <c r="UFI1019" s="3"/>
      <c r="UFJ1019" s="3"/>
      <c r="UFK1019" s="3"/>
      <c r="UFL1019" s="3"/>
      <c r="UFM1019" s="3"/>
      <c r="UFN1019" s="3"/>
      <c r="UFO1019" s="3"/>
      <c r="UFP1019" s="3"/>
      <c r="UFQ1019" s="3"/>
      <c r="UFR1019" s="3"/>
      <c r="UFS1019" s="3"/>
      <c r="UFT1019" s="3"/>
      <c r="UFU1019" s="3"/>
      <c r="UFV1019" s="3"/>
      <c r="UFW1019" s="3"/>
      <c r="UFX1019" s="3"/>
      <c r="UFY1019" s="3"/>
      <c r="UFZ1019" s="3"/>
      <c r="UGA1019" s="3"/>
      <c r="UGB1019" s="3"/>
      <c r="UGC1019" s="3"/>
      <c r="UGD1019" s="3"/>
      <c r="UGE1019" s="3"/>
      <c r="UGF1019" s="3"/>
      <c r="UGG1019" s="3"/>
      <c r="UGH1019" s="3"/>
      <c r="UGI1019" s="3"/>
      <c r="UGJ1019" s="3"/>
      <c r="UGK1019" s="3"/>
      <c r="UGL1019" s="3"/>
      <c r="UGM1019" s="3"/>
      <c r="UGN1019" s="3"/>
      <c r="UGO1019" s="3"/>
      <c r="UGP1019" s="3"/>
      <c r="UGQ1019" s="3"/>
      <c r="UGR1019" s="3"/>
      <c r="UGS1019" s="3"/>
      <c r="UGT1019" s="3"/>
      <c r="UGU1019" s="3"/>
      <c r="UGV1019" s="3"/>
      <c r="UGW1019" s="3"/>
      <c r="UGX1019" s="3"/>
      <c r="UGY1019" s="3"/>
      <c r="UGZ1019" s="3"/>
      <c r="UHA1019" s="3"/>
      <c r="UHB1019" s="3"/>
      <c r="UHC1019" s="3"/>
      <c r="UHD1019" s="3"/>
      <c r="UHE1019" s="3"/>
      <c r="UHF1019" s="3"/>
      <c r="UHG1019" s="3"/>
      <c r="UHH1019" s="3"/>
      <c r="UHI1019" s="3"/>
      <c r="UHJ1019" s="3"/>
      <c r="UHK1019" s="3"/>
      <c r="UHL1019" s="3"/>
      <c r="UHM1019" s="3"/>
      <c r="UHN1019" s="3"/>
      <c r="UHO1019" s="3"/>
      <c r="UHP1019" s="3"/>
      <c r="UHQ1019" s="3"/>
      <c r="UHR1019" s="3"/>
      <c r="UHS1019" s="3"/>
      <c r="UHT1019" s="3"/>
      <c r="UHU1019" s="3"/>
      <c r="UHV1019" s="3"/>
      <c r="UHW1019" s="3"/>
      <c r="UHX1019" s="3"/>
      <c r="UHY1019" s="3"/>
      <c r="UHZ1019" s="3"/>
      <c r="UIA1019" s="3"/>
      <c r="UIB1019" s="3"/>
      <c r="UIC1019" s="3"/>
      <c r="UID1019" s="3"/>
      <c r="UIE1019" s="3"/>
      <c r="UIF1019" s="3"/>
      <c r="UIG1019" s="3"/>
      <c r="UIH1019" s="3"/>
      <c r="UII1019" s="3"/>
      <c r="UIJ1019" s="3"/>
      <c r="UIK1019" s="3"/>
      <c r="UIL1019" s="3"/>
      <c r="UIM1019" s="3"/>
      <c r="UIN1019" s="3"/>
      <c r="UIO1019" s="3"/>
      <c r="UIP1019" s="3"/>
      <c r="UIQ1019" s="3"/>
      <c r="UIR1019" s="3"/>
      <c r="UIS1019" s="3"/>
      <c r="UIT1019" s="3"/>
      <c r="UIU1019" s="3"/>
      <c r="UIV1019" s="3"/>
      <c r="UIW1019" s="3"/>
      <c r="UIX1019" s="3"/>
      <c r="UIY1019" s="3"/>
      <c r="UIZ1019" s="3"/>
      <c r="UJA1019" s="3"/>
      <c r="UJB1019" s="3"/>
      <c r="UJC1019" s="3"/>
      <c r="UJD1019" s="3"/>
      <c r="UJE1019" s="3"/>
      <c r="UJF1019" s="3"/>
      <c r="UJG1019" s="3"/>
      <c r="UJH1019" s="3"/>
      <c r="UJI1019" s="3"/>
      <c r="UJJ1019" s="3"/>
      <c r="UJK1019" s="3"/>
      <c r="UJL1019" s="3"/>
      <c r="UJM1019" s="3"/>
      <c r="UJN1019" s="3"/>
      <c r="UJO1019" s="3"/>
      <c r="UJP1019" s="3"/>
      <c r="UJQ1019" s="3"/>
      <c r="UJR1019" s="3"/>
      <c r="UJS1019" s="3"/>
      <c r="UJT1019" s="3"/>
      <c r="UJU1019" s="3"/>
      <c r="UJV1019" s="3"/>
      <c r="UJW1019" s="3"/>
      <c r="UJX1019" s="3"/>
      <c r="UJY1019" s="3"/>
      <c r="UJZ1019" s="3"/>
      <c r="UKA1019" s="3"/>
      <c r="UKB1019" s="3"/>
      <c r="UKC1019" s="3"/>
      <c r="UKD1019" s="3"/>
      <c r="UKE1019" s="3"/>
      <c r="UKF1019" s="3"/>
      <c r="UKG1019" s="3"/>
      <c r="UKH1019" s="3"/>
      <c r="UKI1019" s="3"/>
      <c r="UKJ1019" s="3"/>
      <c r="UKK1019" s="3"/>
      <c r="UKL1019" s="3"/>
      <c r="UKM1019" s="3"/>
      <c r="UKN1019" s="3"/>
      <c r="UKO1019" s="3"/>
      <c r="UKP1019" s="3"/>
      <c r="UKQ1019" s="3"/>
      <c r="UKR1019" s="3"/>
      <c r="UKS1019" s="3"/>
      <c r="UKT1019" s="3"/>
      <c r="UKU1019" s="3"/>
      <c r="UKV1019" s="3"/>
      <c r="UKW1019" s="3"/>
      <c r="UKX1019" s="3"/>
      <c r="UKY1019" s="3"/>
      <c r="UKZ1019" s="3"/>
      <c r="ULA1019" s="3"/>
      <c r="ULB1019" s="3"/>
      <c r="ULC1019" s="3"/>
      <c r="ULD1019" s="3"/>
      <c r="ULE1019" s="3"/>
      <c r="ULF1019" s="3"/>
      <c r="ULG1019" s="3"/>
      <c r="ULH1019" s="3"/>
      <c r="ULI1019" s="3"/>
      <c r="ULJ1019" s="3"/>
      <c r="ULK1019" s="3"/>
      <c r="ULL1019" s="3"/>
      <c r="ULM1019" s="3"/>
      <c r="ULN1019" s="3"/>
      <c r="ULO1019" s="3"/>
      <c r="ULP1019" s="3"/>
      <c r="ULQ1019" s="3"/>
      <c r="ULR1019" s="3"/>
      <c r="ULS1019" s="3"/>
      <c r="ULT1019" s="3"/>
      <c r="ULU1019" s="3"/>
      <c r="ULV1019" s="3"/>
      <c r="ULW1019" s="3"/>
      <c r="ULX1019" s="3"/>
      <c r="ULY1019" s="3"/>
      <c r="ULZ1019" s="3"/>
      <c r="UMA1019" s="3"/>
      <c r="UMB1019" s="3"/>
      <c r="UMC1019" s="3"/>
      <c r="UMD1019" s="3"/>
      <c r="UME1019" s="3"/>
      <c r="UMF1019" s="3"/>
      <c r="UMG1019" s="3"/>
      <c r="UMH1019" s="3"/>
      <c r="UMI1019" s="3"/>
      <c r="UMJ1019" s="3"/>
      <c r="UMK1019" s="3"/>
      <c r="UML1019" s="3"/>
      <c r="UMM1019" s="3"/>
      <c r="UMN1019" s="3"/>
      <c r="UMO1019" s="3"/>
      <c r="UMP1019" s="3"/>
      <c r="UMQ1019" s="3"/>
      <c r="UMR1019" s="3"/>
      <c r="UMS1019" s="3"/>
      <c r="UMT1019" s="3"/>
      <c r="UMU1019" s="3"/>
      <c r="UMV1019" s="3"/>
      <c r="UMW1019" s="3"/>
      <c r="UMX1019" s="3"/>
      <c r="UMY1019" s="3"/>
      <c r="UMZ1019" s="3"/>
      <c r="UNA1019" s="3"/>
      <c r="UNB1019" s="3"/>
      <c r="UNC1019" s="3"/>
      <c r="UND1019" s="3"/>
      <c r="UNE1019" s="3"/>
      <c r="UNF1019" s="3"/>
      <c r="UNG1019" s="3"/>
      <c r="UNH1019" s="3"/>
      <c r="UNI1019" s="3"/>
      <c r="UNJ1019" s="3"/>
      <c r="UNK1019" s="3"/>
      <c r="UNL1019" s="3"/>
      <c r="UNM1019" s="3"/>
      <c r="UNN1019" s="3"/>
      <c r="UNO1019" s="3"/>
      <c r="UNP1019" s="3"/>
      <c r="UNQ1019" s="3"/>
      <c r="UNR1019" s="3"/>
      <c r="UNS1019" s="3"/>
      <c r="UNT1019" s="3"/>
      <c r="UNU1019" s="3"/>
      <c r="UNV1019" s="3"/>
      <c r="UNW1019" s="3"/>
      <c r="UNX1019" s="3"/>
      <c r="UNY1019" s="3"/>
      <c r="UNZ1019" s="3"/>
      <c r="UOA1019" s="3"/>
      <c r="UOB1019" s="3"/>
      <c r="UOC1019" s="3"/>
      <c r="UOD1019" s="3"/>
      <c r="UOE1019" s="3"/>
      <c r="UOF1019" s="3"/>
      <c r="UOG1019" s="3"/>
      <c r="UOH1019" s="3"/>
      <c r="UOI1019" s="3"/>
      <c r="UOJ1019" s="3"/>
      <c r="UOK1019" s="3"/>
      <c r="UOL1019" s="3"/>
      <c r="UOM1019" s="3"/>
      <c r="UON1019" s="3"/>
      <c r="UOO1019" s="3"/>
      <c r="UOP1019" s="3"/>
      <c r="UOQ1019" s="3"/>
      <c r="UOR1019" s="3"/>
      <c r="UOS1019" s="3"/>
      <c r="UOT1019" s="3"/>
      <c r="UOU1019" s="3"/>
      <c r="UOV1019" s="3"/>
      <c r="UOW1019" s="3"/>
      <c r="UOX1019" s="3"/>
      <c r="UOY1019" s="3"/>
      <c r="UOZ1019" s="3"/>
      <c r="UPA1019" s="3"/>
      <c r="UPB1019" s="3"/>
      <c r="UPC1019" s="3"/>
      <c r="UPD1019" s="3"/>
      <c r="UPE1019" s="3"/>
      <c r="UPF1019" s="3"/>
      <c r="UPG1019" s="3"/>
      <c r="UPH1019" s="3"/>
      <c r="UPI1019" s="3"/>
      <c r="UPJ1019" s="3"/>
      <c r="UPK1019" s="3"/>
      <c r="UPL1019" s="3"/>
      <c r="UPM1019" s="3"/>
      <c r="UPN1019" s="3"/>
      <c r="UPO1019" s="3"/>
      <c r="UPP1019" s="3"/>
      <c r="UPQ1019" s="3"/>
      <c r="UPR1019" s="3"/>
      <c r="UPS1019" s="3"/>
      <c r="UPT1019" s="3"/>
      <c r="UPU1019" s="3"/>
      <c r="UPV1019" s="3"/>
      <c r="UPW1019" s="3"/>
      <c r="UPX1019" s="3"/>
      <c r="UPY1019" s="3"/>
      <c r="UPZ1019" s="3"/>
      <c r="UQA1019" s="3"/>
      <c r="UQB1019" s="3"/>
      <c r="UQC1019" s="3"/>
      <c r="UQD1019" s="3"/>
      <c r="UQE1019" s="3"/>
      <c r="UQF1019" s="3"/>
      <c r="UQG1019" s="3"/>
      <c r="UQH1019" s="3"/>
      <c r="UQI1019" s="3"/>
      <c r="UQJ1019" s="3"/>
      <c r="UQK1019" s="3"/>
      <c r="UQL1019" s="3"/>
      <c r="UQM1019" s="3"/>
      <c r="UQN1019" s="3"/>
      <c r="UQO1019" s="3"/>
      <c r="UQP1019" s="3"/>
      <c r="UQQ1019" s="3"/>
      <c r="UQR1019" s="3"/>
      <c r="UQS1019" s="3"/>
      <c r="UQT1019" s="3"/>
      <c r="UQU1019" s="3"/>
      <c r="UQV1019" s="3"/>
      <c r="UQW1019" s="3"/>
      <c r="UQX1019" s="3"/>
      <c r="UQY1019" s="3"/>
      <c r="UQZ1019" s="3"/>
      <c r="URA1019" s="3"/>
      <c r="URB1019" s="3"/>
      <c r="URC1019" s="3"/>
      <c r="URD1019" s="3"/>
      <c r="URE1019" s="3"/>
      <c r="URF1019" s="3"/>
      <c r="URG1019" s="3"/>
      <c r="URH1019" s="3"/>
      <c r="URI1019" s="3"/>
      <c r="URJ1019" s="3"/>
      <c r="URK1019" s="3"/>
      <c r="URL1019" s="3"/>
      <c r="URM1019" s="3"/>
      <c r="URN1019" s="3"/>
      <c r="URO1019" s="3"/>
      <c r="URP1019" s="3"/>
      <c r="URQ1019" s="3"/>
      <c r="URR1019" s="3"/>
      <c r="URS1019" s="3"/>
      <c r="URT1019" s="3"/>
      <c r="URU1019" s="3"/>
      <c r="URV1019" s="3"/>
      <c r="URW1019" s="3"/>
      <c r="URX1019" s="3"/>
      <c r="URY1019" s="3"/>
      <c r="URZ1019" s="3"/>
      <c r="USA1019" s="3"/>
      <c r="USB1019" s="3"/>
      <c r="USC1019" s="3"/>
      <c r="USD1019" s="3"/>
      <c r="USE1019" s="3"/>
      <c r="USF1019" s="3"/>
      <c r="USG1019" s="3"/>
      <c r="USH1019" s="3"/>
      <c r="USI1019" s="3"/>
      <c r="USJ1019" s="3"/>
      <c r="USK1019" s="3"/>
      <c r="USL1019" s="3"/>
      <c r="USM1019" s="3"/>
      <c r="USN1019" s="3"/>
      <c r="USO1019" s="3"/>
      <c r="USP1019" s="3"/>
      <c r="USQ1019" s="3"/>
      <c r="USR1019" s="3"/>
      <c r="USS1019" s="3"/>
      <c r="UST1019" s="3"/>
      <c r="USU1019" s="3"/>
      <c r="USV1019" s="3"/>
      <c r="USW1019" s="3"/>
      <c r="USX1019" s="3"/>
      <c r="USY1019" s="3"/>
      <c r="USZ1019" s="3"/>
      <c r="UTA1019" s="3"/>
      <c r="UTB1019" s="3"/>
      <c r="UTC1019" s="3"/>
      <c r="UTD1019" s="3"/>
      <c r="UTE1019" s="3"/>
      <c r="UTF1019" s="3"/>
      <c r="UTG1019" s="3"/>
      <c r="UTH1019" s="3"/>
      <c r="UTI1019" s="3"/>
      <c r="UTJ1019" s="3"/>
      <c r="UTK1019" s="3"/>
      <c r="UTL1019" s="3"/>
      <c r="UTM1019" s="3"/>
      <c r="UTN1019" s="3"/>
      <c r="UTO1019" s="3"/>
      <c r="UTP1019" s="3"/>
      <c r="UTQ1019" s="3"/>
      <c r="UTR1019" s="3"/>
      <c r="UTS1019" s="3"/>
      <c r="UTT1019" s="3"/>
      <c r="UTU1019" s="3"/>
      <c r="UTV1019" s="3"/>
      <c r="UTW1019" s="3"/>
      <c r="UTX1019" s="3"/>
      <c r="UTY1019" s="3"/>
      <c r="UTZ1019" s="3"/>
      <c r="UUA1019" s="3"/>
      <c r="UUB1019" s="3"/>
      <c r="UUC1019" s="3"/>
      <c r="UUD1019" s="3"/>
      <c r="UUE1019" s="3"/>
      <c r="UUF1019" s="3"/>
      <c r="UUG1019" s="3"/>
      <c r="UUH1019" s="3"/>
      <c r="UUI1019" s="3"/>
      <c r="UUJ1019" s="3"/>
      <c r="UUK1019" s="3"/>
      <c r="UUL1019" s="3"/>
      <c r="UUM1019" s="3"/>
      <c r="UUN1019" s="3"/>
      <c r="UUO1019" s="3"/>
      <c r="UUP1019" s="3"/>
      <c r="UUQ1019" s="3"/>
      <c r="UUR1019" s="3"/>
      <c r="UUS1019" s="3"/>
      <c r="UUT1019" s="3"/>
      <c r="UUU1019" s="3"/>
      <c r="UUV1019" s="3"/>
      <c r="UUW1019" s="3"/>
      <c r="UUX1019" s="3"/>
      <c r="UUY1019" s="3"/>
      <c r="UUZ1019" s="3"/>
      <c r="UVA1019" s="3"/>
      <c r="UVB1019" s="3"/>
      <c r="UVC1019" s="3"/>
      <c r="UVD1019" s="3"/>
      <c r="UVE1019" s="3"/>
      <c r="UVF1019" s="3"/>
      <c r="UVG1019" s="3"/>
      <c r="UVH1019" s="3"/>
      <c r="UVI1019" s="3"/>
      <c r="UVJ1019" s="3"/>
      <c r="UVK1019" s="3"/>
      <c r="UVL1019" s="3"/>
      <c r="UVM1019" s="3"/>
      <c r="UVN1019" s="3"/>
      <c r="UVO1019" s="3"/>
      <c r="UVP1019" s="3"/>
      <c r="UVQ1019" s="3"/>
      <c r="UVR1019" s="3"/>
      <c r="UVS1019" s="3"/>
      <c r="UVT1019" s="3"/>
      <c r="UVU1019" s="3"/>
      <c r="UVV1019" s="3"/>
      <c r="UVW1019" s="3"/>
      <c r="UVX1019" s="3"/>
      <c r="UVY1019" s="3"/>
      <c r="UVZ1019" s="3"/>
      <c r="UWA1019" s="3"/>
      <c r="UWB1019" s="3"/>
      <c r="UWC1019" s="3"/>
      <c r="UWD1019" s="3"/>
      <c r="UWE1019" s="3"/>
      <c r="UWF1019" s="3"/>
      <c r="UWG1019" s="3"/>
      <c r="UWH1019" s="3"/>
      <c r="UWI1019" s="3"/>
      <c r="UWJ1019" s="3"/>
      <c r="UWK1019" s="3"/>
      <c r="UWL1019" s="3"/>
      <c r="UWM1019" s="3"/>
      <c r="UWN1019" s="3"/>
      <c r="UWO1019" s="3"/>
      <c r="UWP1019" s="3"/>
      <c r="UWQ1019" s="3"/>
      <c r="UWR1019" s="3"/>
      <c r="UWS1019" s="3"/>
      <c r="UWT1019" s="3"/>
      <c r="UWU1019" s="3"/>
      <c r="UWV1019" s="3"/>
      <c r="UWW1019" s="3"/>
      <c r="UWX1019" s="3"/>
      <c r="UWY1019" s="3"/>
      <c r="UWZ1019" s="3"/>
      <c r="UXA1019" s="3"/>
      <c r="UXB1019" s="3"/>
      <c r="UXC1019" s="3"/>
      <c r="UXD1019" s="3"/>
      <c r="UXE1019" s="3"/>
      <c r="UXF1019" s="3"/>
      <c r="UXG1019" s="3"/>
      <c r="UXH1019" s="3"/>
      <c r="UXI1019" s="3"/>
      <c r="UXJ1019" s="3"/>
      <c r="UXK1019" s="3"/>
      <c r="UXL1019" s="3"/>
      <c r="UXM1019" s="3"/>
      <c r="UXN1019" s="3"/>
      <c r="UXO1019" s="3"/>
      <c r="UXP1019" s="3"/>
      <c r="UXQ1019" s="3"/>
      <c r="UXR1019" s="3"/>
      <c r="UXS1019" s="3"/>
      <c r="UXT1019" s="3"/>
      <c r="UXU1019" s="3"/>
      <c r="UXV1019" s="3"/>
      <c r="UXW1019" s="3"/>
      <c r="UXX1019" s="3"/>
      <c r="UXY1019" s="3"/>
      <c r="UXZ1019" s="3"/>
      <c r="UYA1019" s="3"/>
      <c r="UYB1019" s="3"/>
      <c r="UYC1019" s="3"/>
      <c r="UYD1019" s="3"/>
      <c r="UYE1019" s="3"/>
      <c r="UYF1019" s="3"/>
      <c r="UYG1019" s="3"/>
      <c r="UYH1019" s="3"/>
      <c r="UYI1019" s="3"/>
      <c r="UYJ1019" s="3"/>
      <c r="UYK1019" s="3"/>
      <c r="UYL1019" s="3"/>
      <c r="UYM1019" s="3"/>
      <c r="UYN1019" s="3"/>
      <c r="UYO1019" s="3"/>
      <c r="UYP1019" s="3"/>
      <c r="UYQ1019" s="3"/>
      <c r="UYR1019" s="3"/>
      <c r="UYS1019" s="3"/>
      <c r="UYT1019" s="3"/>
      <c r="UYU1019" s="3"/>
      <c r="UYV1019" s="3"/>
      <c r="UYW1019" s="3"/>
      <c r="UYX1019" s="3"/>
      <c r="UYY1019" s="3"/>
      <c r="UYZ1019" s="3"/>
      <c r="UZA1019" s="3"/>
      <c r="UZB1019" s="3"/>
      <c r="UZC1019" s="3"/>
      <c r="UZD1019" s="3"/>
      <c r="UZE1019" s="3"/>
      <c r="UZF1019" s="3"/>
      <c r="UZG1019" s="3"/>
      <c r="UZH1019" s="3"/>
      <c r="UZI1019" s="3"/>
      <c r="UZJ1019" s="3"/>
      <c r="UZK1019" s="3"/>
      <c r="UZL1019" s="3"/>
      <c r="UZM1019" s="3"/>
      <c r="UZN1019" s="3"/>
      <c r="UZO1019" s="3"/>
      <c r="UZP1019" s="3"/>
      <c r="UZQ1019" s="3"/>
      <c r="UZR1019" s="3"/>
      <c r="UZS1019" s="3"/>
      <c r="UZT1019" s="3"/>
      <c r="UZU1019" s="3"/>
      <c r="UZV1019" s="3"/>
      <c r="UZW1019" s="3"/>
      <c r="UZX1019" s="3"/>
      <c r="UZY1019" s="3"/>
      <c r="UZZ1019" s="3"/>
      <c r="VAA1019" s="3"/>
      <c r="VAB1019" s="3"/>
      <c r="VAC1019" s="3"/>
      <c r="VAD1019" s="3"/>
      <c r="VAE1019" s="3"/>
      <c r="VAF1019" s="3"/>
      <c r="VAG1019" s="3"/>
      <c r="VAH1019" s="3"/>
      <c r="VAI1019" s="3"/>
      <c r="VAJ1019" s="3"/>
      <c r="VAK1019" s="3"/>
      <c r="VAL1019" s="3"/>
      <c r="VAM1019" s="3"/>
      <c r="VAN1019" s="3"/>
      <c r="VAO1019" s="3"/>
      <c r="VAP1019" s="3"/>
      <c r="VAQ1019" s="3"/>
      <c r="VAR1019" s="3"/>
      <c r="VAS1019" s="3"/>
      <c r="VAT1019" s="3"/>
      <c r="VAU1019" s="3"/>
      <c r="VAV1019" s="3"/>
      <c r="VAW1019" s="3"/>
      <c r="VAX1019" s="3"/>
      <c r="VAY1019" s="3"/>
      <c r="VAZ1019" s="3"/>
      <c r="VBA1019" s="3"/>
      <c r="VBB1019" s="3"/>
      <c r="VBC1019" s="3"/>
      <c r="VBD1019" s="3"/>
      <c r="VBE1019" s="3"/>
      <c r="VBF1019" s="3"/>
      <c r="VBG1019" s="3"/>
      <c r="VBH1019" s="3"/>
      <c r="VBI1019" s="3"/>
      <c r="VBJ1019" s="3"/>
      <c r="VBK1019" s="3"/>
      <c r="VBL1019" s="3"/>
      <c r="VBM1019" s="3"/>
      <c r="VBN1019" s="3"/>
      <c r="VBO1019" s="3"/>
      <c r="VBP1019" s="3"/>
      <c r="VBQ1019" s="3"/>
      <c r="VBR1019" s="3"/>
      <c r="VBS1019" s="3"/>
      <c r="VBT1019" s="3"/>
      <c r="VBU1019" s="3"/>
      <c r="VBV1019" s="3"/>
      <c r="VBW1019" s="3"/>
      <c r="VBX1019" s="3"/>
      <c r="VBY1019" s="3"/>
      <c r="VBZ1019" s="3"/>
      <c r="VCA1019" s="3"/>
      <c r="VCB1019" s="3"/>
      <c r="VCC1019" s="3"/>
      <c r="VCD1019" s="3"/>
      <c r="VCE1019" s="3"/>
      <c r="VCF1019" s="3"/>
      <c r="VCG1019" s="3"/>
      <c r="VCH1019" s="3"/>
      <c r="VCI1019" s="3"/>
      <c r="VCJ1019" s="3"/>
      <c r="VCK1019" s="3"/>
      <c r="VCL1019" s="3"/>
      <c r="VCM1019" s="3"/>
      <c r="VCN1019" s="3"/>
      <c r="VCO1019" s="3"/>
      <c r="VCP1019" s="3"/>
      <c r="VCQ1019" s="3"/>
      <c r="VCR1019" s="3"/>
      <c r="VCS1019" s="3"/>
      <c r="VCT1019" s="3"/>
      <c r="VCU1019" s="3"/>
      <c r="VCV1019" s="3"/>
      <c r="VCW1019" s="3"/>
      <c r="VCX1019" s="3"/>
      <c r="VCY1019" s="3"/>
      <c r="VCZ1019" s="3"/>
      <c r="VDA1019" s="3"/>
      <c r="VDB1019" s="3"/>
      <c r="VDC1019" s="3"/>
      <c r="VDD1019" s="3"/>
      <c r="VDE1019" s="3"/>
      <c r="VDF1019" s="3"/>
      <c r="VDG1019" s="3"/>
      <c r="VDH1019" s="3"/>
      <c r="VDI1019" s="3"/>
      <c r="VDJ1019" s="3"/>
      <c r="VDK1019" s="3"/>
      <c r="VDL1019" s="3"/>
      <c r="VDM1019" s="3"/>
      <c r="VDN1019" s="3"/>
      <c r="VDO1019" s="3"/>
      <c r="VDP1019" s="3"/>
      <c r="VDQ1019" s="3"/>
      <c r="VDR1019" s="3"/>
      <c r="VDS1019" s="3"/>
      <c r="VDT1019" s="3"/>
      <c r="VDU1019" s="3"/>
      <c r="VDV1019" s="3"/>
      <c r="VDW1019" s="3"/>
      <c r="VDX1019" s="3"/>
      <c r="VDY1019" s="3"/>
      <c r="VDZ1019" s="3"/>
      <c r="VEA1019" s="3"/>
      <c r="VEB1019" s="3"/>
      <c r="VEC1019" s="3"/>
      <c r="VED1019" s="3"/>
      <c r="VEE1019" s="3"/>
      <c r="VEF1019" s="3"/>
      <c r="VEG1019" s="3"/>
      <c r="VEH1019" s="3"/>
      <c r="VEI1019" s="3"/>
      <c r="VEJ1019" s="3"/>
      <c r="VEK1019" s="3"/>
      <c r="VEL1019" s="3"/>
      <c r="VEM1019" s="3"/>
      <c r="VEN1019" s="3"/>
      <c r="VEO1019" s="3"/>
      <c r="VEP1019" s="3"/>
      <c r="VEQ1019" s="3"/>
      <c r="VER1019" s="3"/>
      <c r="VES1019" s="3"/>
      <c r="VET1019" s="3"/>
      <c r="VEU1019" s="3"/>
      <c r="VEV1019" s="3"/>
      <c r="VEW1019" s="3"/>
      <c r="VEX1019" s="3"/>
      <c r="VEY1019" s="3"/>
      <c r="VEZ1019" s="3"/>
      <c r="VFA1019" s="3"/>
      <c r="VFB1019" s="3"/>
      <c r="VFC1019" s="3"/>
      <c r="VFD1019" s="3"/>
      <c r="VFE1019" s="3"/>
      <c r="VFF1019" s="3"/>
      <c r="VFG1019" s="3"/>
      <c r="VFH1019" s="3"/>
      <c r="VFI1019" s="3"/>
      <c r="VFJ1019" s="3"/>
      <c r="VFK1019" s="3"/>
      <c r="VFL1019" s="3"/>
      <c r="VFM1019" s="3"/>
      <c r="VFN1019" s="3"/>
      <c r="VFO1019" s="3"/>
      <c r="VFP1019" s="3"/>
      <c r="VFQ1019" s="3"/>
      <c r="VFR1019" s="3"/>
      <c r="VFS1019" s="3"/>
      <c r="VFT1019" s="3"/>
      <c r="VFU1019" s="3"/>
      <c r="VFV1019" s="3"/>
      <c r="VFW1019" s="3"/>
      <c r="VFX1019" s="3"/>
      <c r="VFY1019" s="3"/>
      <c r="VFZ1019" s="3"/>
      <c r="VGA1019" s="3"/>
      <c r="VGB1019" s="3"/>
      <c r="VGC1019" s="3"/>
      <c r="VGD1019" s="3"/>
      <c r="VGE1019" s="3"/>
      <c r="VGF1019" s="3"/>
      <c r="VGG1019" s="3"/>
      <c r="VGH1019" s="3"/>
      <c r="VGI1019" s="3"/>
      <c r="VGJ1019" s="3"/>
      <c r="VGK1019" s="3"/>
      <c r="VGL1019" s="3"/>
      <c r="VGM1019" s="3"/>
      <c r="VGN1019" s="3"/>
      <c r="VGO1019" s="3"/>
      <c r="VGP1019" s="3"/>
      <c r="VGQ1019" s="3"/>
      <c r="VGR1019" s="3"/>
      <c r="VGS1019" s="3"/>
      <c r="VGT1019" s="3"/>
      <c r="VGU1019" s="3"/>
      <c r="VGV1019" s="3"/>
      <c r="VGW1019" s="3"/>
      <c r="VGX1019" s="3"/>
      <c r="VGY1019" s="3"/>
      <c r="VGZ1019" s="3"/>
      <c r="VHA1019" s="3"/>
      <c r="VHB1019" s="3"/>
      <c r="VHC1019" s="3"/>
      <c r="VHD1019" s="3"/>
      <c r="VHE1019" s="3"/>
      <c r="VHF1019" s="3"/>
      <c r="VHG1019" s="3"/>
      <c r="VHH1019" s="3"/>
      <c r="VHI1019" s="3"/>
      <c r="VHJ1019" s="3"/>
      <c r="VHK1019" s="3"/>
      <c r="VHL1019" s="3"/>
      <c r="VHM1019" s="3"/>
      <c r="VHN1019" s="3"/>
      <c r="VHO1019" s="3"/>
      <c r="VHP1019" s="3"/>
      <c r="VHQ1019" s="3"/>
      <c r="VHR1019" s="3"/>
      <c r="VHS1019" s="3"/>
      <c r="VHT1019" s="3"/>
      <c r="VHU1019" s="3"/>
      <c r="VHV1019" s="3"/>
      <c r="VHW1019" s="3"/>
      <c r="VHX1019" s="3"/>
      <c r="VHY1019" s="3"/>
      <c r="VHZ1019" s="3"/>
      <c r="VIA1019" s="3"/>
      <c r="VIB1019" s="3"/>
      <c r="VIC1019" s="3"/>
      <c r="VID1019" s="3"/>
      <c r="VIE1019" s="3"/>
      <c r="VIF1019" s="3"/>
      <c r="VIG1019" s="3"/>
      <c r="VIH1019" s="3"/>
      <c r="VII1019" s="3"/>
      <c r="VIJ1019" s="3"/>
      <c r="VIK1019" s="3"/>
      <c r="VIL1019" s="3"/>
      <c r="VIM1019" s="3"/>
      <c r="VIN1019" s="3"/>
      <c r="VIO1019" s="3"/>
      <c r="VIP1019" s="3"/>
      <c r="VIQ1019" s="3"/>
      <c r="VIR1019" s="3"/>
      <c r="VIS1019" s="3"/>
      <c r="VIT1019" s="3"/>
      <c r="VIU1019" s="3"/>
      <c r="VIV1019" s="3"/>
      <c r="VIW1019" s="3"/>
      <c r="VIX1019" s="3"/>
      <c r="VIY1019" s="3"/>
      <c r="VIZ1019" s="3"/>
      <c r="VJA1019" s="3"/>
      <c r="VJB1019" s="3"/>
      <c r="VJC1019" s="3"/>
      <c r="VJD1019" s="3"/>
      <c r="VJE1019" s="3"/>
      <c r="VJF1019" s="3"/>
      <c r="VJG1019" s="3"/>
      <c r="VJH1019" s="3"/>
      <c r="VJI1019" s="3"/>
      <c r="VJJ1019" s="3"/>
      <c r="VJK1019" s="3"/>
      <c r="VJL1019" s="3"/>
      <c r="VJM1019" s="3"/>
      <c r="VJN1019" s="3"/>
      <c r="VJO1019" s="3"/>
      <c r="VJP1019" s="3"/>
      <c r="VJQ1019" s="3"/>
      <c r="VJR1019" s="3"/>
      <c r="VJS1019" s="3"/>
      <c r="VJT1019" s="3"/>
      <c r="VJU1019" s="3"/>
      <c r="VJV1019" s="3"/>
      <c r="VJW1019" s="3"/>
      <c r="VJX1019" s="3"/>
      <c r="VJY1019" s="3"/>
      <c r="VJZ1019" s="3"/>
      <c r="VKA1019" s="3"/>
      <c r="VKB1019" s="3"/>
      <c r="VKC1019" s="3"/>
      <c r="VKD1019" s="3"/>
      <c r="VKE1019" s="3"/>
      <c r="VKF1019" s="3"/>
      <c r="VKG1019" s="3"/>
      <c r="VKH1019" s="3"/>
      <c r="VKI1019" s="3"/>
      <c r="VKJ1019" s="3"/>
      <c r="VKK1019" s="3"/>
      <c r="VKL1019" s="3"/>
      <c r="VKM1019" s="3"/>
      <c r="VKN1019" s="3"/>
      <c r="VKO1019" s="3"/>
      <c r="VKP1019" s="3"/>
      <c r="VKQ1019" s="3"/>
      <c r="VKR1019" s="3"/>
      <c r="VKS1019" s="3"/>
      <c r="VKT1019" s="3"/>
      <c r="VKU1019" s="3"/>
      <c r="VKV1019" s="3"/>
      <c r="VKW1019" s="3"/>
      <c r="VKX1019" s="3"/>
      <c r="VKY1019" s="3"/>
      <c r="VKZ1019" s="3"/>
      <c r="VLA1019" s="3"/>
      <c r="VLB1019" s="3"/>
      <c r="VLC1019" s="3"/>
      <c r="VLD1019" s="3"/>
      <c r="VLE1019" s="3"/>
      <c r="VLF1019" s="3"/>
      <c r="VLG1019" s="3"/>
      <c r="VLH1019" s="3"/>
      <c r="VLI1019" s="3"/>
      <c r="VLJ1019" s="3"/>
      <c r="VLK1019" s="3"/>
      <c r="VLL1019" s="3"/>
      <c r="VLM1019" s="3"/>
      <c r="VLN1019" s="3"/>
      <c r="VLO1019" s="3"/>
      <c r="VLP1019" s="3"/>
      <c r="VLQ1019" s="3"/>
      <c r="VLR1019" s="3"/>
      <c r="VLS1019" s="3"/>
      <c r="VLT1019" s="3"/>
      <c r="VLU1019" s="3"/>
      <c r="VLV1019" s="3"/>
      <c r="VLW1019" s="3"/>
      <c r="VLX1019" s="3"/>
      <c r="VLY1019" s="3"/>
      <c r="VLZ1019" s="3"/>
      <c r="VMA1019" s="3"/>
      <c r="VMB1019" s="3"/>
      <c r="VMC1019" s="3"/>
      <c r="VMD1019" s="3"/>
      <c r="VME1019" s="3"/>
      <c r="VMF1019" s="3"/>
      <c r="VMG1019" s="3"/>
      <c r="VMH1019" s="3"/>
      <c r="VMI1019" s="3"/>
      <c r="VMJ1019" s="3"/>
      <c r="VMK1019" s="3"/>
      <c r="VML1019" s="3"/>
      <c r="VMM1019" s="3"/>
      <c r="VMN1019" s="3"/>
      <c r="VMO1019" s="3"/>
      <c r="VMP1019" s="3"/>
      <c r="VMQ1019" s="3"/>
      <c r="VMR1019" s="3"/>
      <c r="VMS1019" s="3"/>
      <c r="VMT1019" s="3"/>
      <c r="VMU1019" s="3"/>
      <c r="VMV1019" s="3"/>
      <c r="VMW1019" s="3"/>
      <c r="VMX1019" s="3"/>
      <c r="VMY1019" s="3"/>
      <c r="VMZ1019" s="3"/>
      <c r="VNA1019" s="3"/>
      <c r="VNB1019" s="3"/>
      <c r="VNC1019" s="3"/>
      <c r="VND1019" s="3"/>
      <c r="VNE1019" s="3"/>
      <c r="VNF1019" s="3"/>
      <c r="VNG1019" s="3"/>
      <c r="VNH1019" s="3"/>
      <c r="VNI1019" s="3"/>
      <c r="VNJ1019" s="3"/>
      <c r="VNK1019" s="3"/>
      <c r="VNL1019" s="3"/>
      <c r="VNM1019" s="3"/>
      <c r="VNN1019" s="3"/>
      <c r="VNO1019" s="3"/>
      <c r="VNP1019" s="3"/>
      <c r="VNQ1019" s="3"/>
      <c r="VNR1019" s="3"/>
      <c r="VNS1019" s="3"/>
      <c r="VNT1019" s="3"/>
      <c r="VNU1019" s="3"/>
      <c r="VNV1019" s="3"/>
      <c r="VNW1019" s="3"/>
      <c r="VNX1019" s="3"/>
      <c r="VNY1019" s="3"/>
      <c r="VNZ1019" s="3"/>
      <c r="VOA1019" s="3"/>
      <c r="VOB1019" s="3"/>
      <c r="VOC1019" s="3"/>
      <c r="VOD1019" s="3"/>
      <c r="VOE1019" s="3"/>
      <c r="VOF1019" s="3"/>
      <c r="VOG1019" s="3"/>
      <c r="VOH1019" s="3"/>
      <c r="VOI1019" s="3"/>
      <c r="VOJ1019" s="3"/>
      <c r="VOK1019" s="3"/>
      <c r="VOL1019" s="3"/>
      <c r="VOM1019" s="3"/>
      <c r="VON1019" s="3"/>
      <c r="VOO1019" s="3"/>
      <c r="VOP1019" s="3"/>
      <c r="VOQ1019" s="3"/>
      <c r="VOR1019" s="3"/>
      <c r="VOS1019" s="3"/>
      <c r="VOT1019" s="3"/>
      <c r="VOU1019" s="3"/>
      <c r="VOV1019" s="3"/>
      <c r="VOW1019" s="3"/>
      <c r="VOX1019" s="3"/>
      <c r="VOY1019" s="3"/>
      <c r="VOZ1019" s="3"/>
      <c r="VPA1019" s="3"/>
      <c r="VPB1019" s="3"/>
      <c r="VPC1019" s="3"/>
      <c r="VPD1019" s="3"/>
      <c r="VPE1019" s="3"/>
      <c r="VPF1019" s="3"/>
      <c r="VPG1019" s="3"/>
      <c r="VPH1019" s="3"/>
      <c r="VPI1019" s="3"/>
      <c r="VPJ1019" s="3"/>
      <c r="VPK1019" s="3"/>
      <c r="VPL1019" s="3"/>
      <c r="VPM1019" s="3"/>
      <c r="VPN1019" s="3"/>
      <c r="VPO1019" s="3"/>
      <c r="VPP1019" s="3"/>
      <c r="VPQ1019" s="3"/>
      <c r="VPR1019" s="3"/>
      <c r="VPS1019" s="3"/>
      <c r="VPT1019" s="3"/>
      <c r="VPU1019" s="3"/>
      <c r="VPV1019" s="3"/>
      <c r="VPW1019" s="3"/>
      <c r="VPX1019" s="3"/>
      <c r="VPY1019" s="3"/>
      <c r="VPZ1019" s="3"/>
      <c r="VQA1019" s="3"/>
      <c r="VQB1019" s="3"/>
      <c r="VQC1019" s="3"/>
      <c r="VQD1019" s="3"/>
      <c r="VQE1019" s="3"/>
      <c r="VQF1019" s="3"/>
      <c r="VQG1019" s="3"/>
      <c r="VQH1019" s="3"/>
      <c r="VQI1019" s="3"/>
      <c r="VQJ1019" s="3"/>
      <c r="VQK1019" s="3"/>
      <c r="VQL1019" s="3"/>
      <c r="VQM1019" s="3"/>
      <c r="VQN1019" s="3"/>
      <c r="VQO1019" s="3"/>
      <c r="VQP1019" s="3"/>
      <c r="VQQ1019" s="3"/>
      <c r="VQR1019" s="3"/>
      <c r="VQS1019" s="3"/>
      <c r="VQT1019" s="3"/>
      <c r="VQU1019" s="3"/>
      <c r="VQV1019" s="3"/>
      <c r="VQW1019" s="3"/>
      <c r="VQX1019" s="3"/>
      <c r="VQY1019" s="3"/>
      <c r="VQZ1019" s="3"/>
      <c r="VRA1019" s="3"/>
      <c r="VRB1019" s="3"/>
      <c r="VRC1019" s="3"/>
      <c r="VRD1019" s="3"/>
      <c r="VRE1019" s="3"/>
      <c r="VRF1019" s="3"/>
      <c r="VRG1019" s="3"/>
      <c r="VRH1019" s="3"/>
      <c r="VRI1019" s="3"/>
      <c r="VRJ1019" s="3"/>
      <c r="VRK1019" s="3"/>
      <c r="VRL1019" s="3"/>
      <c r="VRM1019" s="3"/>
      <c r="VRN1019" s="3"/>
      <c r="VRO1019" s="3"/>
      <c r="VRP1019" s="3"/>
      <c r="VRQ1019" s="3"/>
      <c r="VRR1019" s="3"/>
      <c r="VRS1019" s="3"/>
      <c r="VRT1019" s="3"/>
      <c r="VRU1019" s="3"/>
      <c r="VRV1019" s="3"/>
      <c r="VRW1019" s="3"/>
      <c r="VRX1019" s="3"/>
      <c r="VRY1019" s="3"/>
      <c r="VRZ1019" s="3"/>
      <c r="VSA1019" s="3"/>
      <c r="VSB1019" s="3"/>
      <c r="VSC1019" s="3"/>
      <c r="VSD1019" s="3"/>
      <c r="VSE1019" s="3"/>
      <c r="VSF1019" s="3"/>
      <c r="VSG1019" s="3"/>
      <c r="VSH1019" s="3"/>
      <c r="VSI1019" s="3"/>
      <c r="VSJ1019" s="3"/>
      <c r="VSK1019" s="3"/>
      <c r="VSL1019" s="3"/>
      <c r="VSM1019" s="3"/>
      <c r="VSN1019" s="3"/>
      <c r="VSO1019" s="3"/>
      <c r="VSP1019" s="3"/>
      <c r="VSQ1019" s="3"/>
      <c r="VSR1019" s="3"/>
      <c r="VSS1019" s="3"/>
      <c r="VST1019" s="3"/>
      <c r="VSU1019" s="3"/>
      <c r="VSV1019" s="3"/>
      <c r="VSW1019" s="3"/>
      <c r="VSX1019" s="3"/>
      <c r="VSY1019" s="3"/>
      <c r="VSZ1019" s="3"/>
      <c r="VTA1019" s="3"/>
      <c r="VTB1019" s="3"/>
      <c r="VTC1019" s="3"/>
      <c r="VTD1019" s="3"/>
      <c r="VTE1019" s="3"/>
      <c r="VTF1019" s="3"/>
      <c r="VTG1019" s="3"/>
      <c r="VTH1019" s="3"/>
      <c r="VTI1019" s="3"/>
      <c r="VTJ1019" s="3"/>
      <c r="VTK1019" s="3"/>
      <c r="VTL1019" s="3"/>
      <c r="VTM1019" s="3"/>
      <c r="VTN1019" s="3"/>
      <c r="VTO1019" s="3"/>
      <c r="VTP1019" s="3"/>
      <c r="VTQ1019" s="3"/>
      <c r="VTR1019" s="3"/>
      <c r="VTS1019" s="3"/>
      <c r="VTT1019" s="3"/>
      <c r="VTU1019" s="3"/>
      <c r="VTV1019" s="3"/>
      <c r="VTW1019" s="3"/>
      <c r="VTX1019" s="3"/>
      <c r="VTY1019" s="3"/>
      <c r="VTZ1019" s="3"/>
      <c r="VUA1019" s="3"/>
      <c r="VUB1019" s="3"/>
      <c r="VUC1019" s="3"/>
      <c r="VUD1019" s="3"/>
      <c r="VUE1019" s="3"/>
      <c r="VUF1019" s="3"/>
      <c r="VUG1019" s="3"/>
      <c r="VUH1019" s="3"/>
      <c r="VUI1019" s="3"/>
      <c r="VUJ1019" s="3"/>
      <c r="VUK1019" s="3"/>
      <c r="VUL1019" s="3"/>
      <c r="VUM1019" s="3"/>
      <c r="VUN1019" s="3"/>
      <c r="VUO1019" s="3"/>
      <c r="VUP1019" s="3"/>
      <c r="VUQ1019" s="3"/>
      <c r="VUR1019" s="3"/>
      <c r="VUS1019" s="3"/>
      <c r="VUT1019" s="3"/>
      <c r="VUU1019" s="3"/>
      <c r="VUV1019" s="3"/>
      <c r="VUW1019" s="3"/>
      <c r="VUX1019" s="3"/>
      <c r="VUY1019" s="3"/>
      <c r="VUZ1019" s="3"/>
      <c r="VVA1019" s="3"/>
      <c r="VVB1019" s="3"/>
      <c r="VVC1019" s="3"/>
      <c r="VVD1019" s="3"/>
      <c r="VVE1019" s="3"/>
      <c r="VVF1019" s="3"/>
      <c r="VVG1019" s="3"/>
      <c r="VVH1019" s="3"/>
      <c r="VVI1019" s="3"/>
      <c r="VVJ1019" s="3"/>
      <c r="VVK1019" s="3"/>
      <c r="VVL1019" s="3"/>
      <c r="VVM1019" s="3"/>
      <c r="VVN1019" s="3"/>
      <c r="VVO1019" s="3"/>
      <c r="VVP1019" s="3"/>
      <c r="VVQ1019" s="3"/>
      <c r="VVR1019" s="3"/>
      <c r="VVS1019" s="3"/>
      <c r="VVT1019" s="3"/>
      <c r="VVU1019" s="3"/>
      <c r="VVV1019" s="3"/>
      <c r="VVW1019" s="3"/>
      <c r="VVX1019" s="3"/>
      <c r="VVY1019" s="3"/>
      <c r="VVZ1019" s="3"/>
      <c r="VWA1019" s="3"/>
      <c r="VWB1019" s="3"/>
      <c r="VWC1019" s="3"/>
      <c r="VWD1019" s="3"/>
      <c r="VWE1019" s="3"/>
      <c r="VWF1019" s="3"/>
      <c r="VWG1019" s="3"/>
      <c r="VWH1019" s="3"/>
      <c r="VWI1019" s="3"/>
      <c r="VWJ1019" s="3"/>
      <c r="VWK1019" s="3"/>
      <c r="VWL1019" s="3"/>
      <c r="VWM1019" s="3"/>
      <c r="VWN1019" s="3"/>
      <c r="VWO1019" s="3"/>
      <c r="VWP1019" s="3"/>
      <c r="VWQ1019" s="3"/>
      <c r="VWR1019" s="3"/>
      <c r="VWS1019" s="3"/>
      <c r="VWT1019" s="3"/>
      <c r="VWU1019" s="3"/>
      <c r="VWV1019" s="3"/>
      <c r="VWW1019" s="3"/>
      <c r="VWX1019" s="3"/>
      <c r="VWY1019" s="3"/>
      <c r="VWZ1019" s="3"/>
      <c r="VXA1019" s="3"/>
      <c r="VXB1019" s="3"/>
      <c r="VXC1019" s="3"/>
      <c r="VXD1019" s="3"/>
      <c r="VXE1019" s="3"/>
      <c r="VXF1019" s="3"/>
      <c r="VXG1019" s="3"/>
      <c r="VXH1019" s="3"/>
      <c r="VXI1019" s="3"/>
      <c r="VXJ1019" s="3"/>
      <c r="VXK1019" s="3"/>
      <c r="VXL1019" s="3"/>
      <c r="VXM1019" s="3"/>
      <c r="VXN1019" s="3"/>
      <c r="VXO1019" s="3"/>
      <c r="VXP1019" s="3"/>
      <c r="VXQ1019" s="3"/>
      <c r="VXR1019" s="3"/>
      <c r="VXS1019" s="3"/>
      <c r="VXT1019" s="3"/>
      <c r="VXU1019" s="3"/>
      <c r="VXV1019" s="3"/>
      <c r="VXW1019" s="3"/>
      <c r="VXX1019" s="3"/>
      <c r="VXY1019" s="3"/>
      <c r="VXZ1019" s="3"/>
      <c r="VYA1019" s="3"/>
      <c r="VYB1019" s="3"/>
      <c r="VYC1019" s="3"/>
      <c r="VYD1019" s="3"/>
      <c r="VYE1019" s="3"/>
      <c r="VYF1019" s="3"/>
      <c r="VYG1019" s="3"/>
      <c r="VYH1019" s="3"/>
      <c r="VYI1019" s="3"/>
      <c r="VYJ1019" s="3"/>
      <c r="VYK1019" s="3"/>
      <c r="VYL1019" s="3"/>
      <c r="VYM1019" s="3"/>
      <c r="VYN1019" s="3"/>
      <c r="VYO1019" s="3"/>
      <c r="VYP1019" s="3"/>
      <c r="VYQ1019" s="3"/>
      <c r="VYR1019" s="3"/>
      <c r="VYS1019" s="3"/>
      <c r="VYT1019" s="3"/>
      <c r="VYU1019" s="3"/>
      <c r="VYV1019" s="3"/>
      <c r="VYW1019" s="3"/>
      <c r="VYX1019" s="3"/>
      <c r="VYY1019" s="3"/>
      <c r="VYZ1019" s="3"/>
      <c r="VZA1019" s="3"/>
      <c r="VZB1019" s="3"/>
      <c r="VZC1019" s="3"/>
      <c r="VZD1019" s="3"/>
      <c r="VZE1019" s="3"/>
      <c r="VZF1019" s="3"/>
      <c r="VZG1019" s="3"/>
      <c r="VZH1019" s="3"/>
      <c r="VZI1019" s="3"/>
      <c r="VZJ1019" s="3"/>
      <c r="VZK1019" s="3"/>
      <c r="VZL1019" s="3"/>
      <c r="VZM1019" s="3"/>
      <c r="VZN1019" s="3"/>
      <c r="VZO1019" s="3"/>
      <c r="VZP1019" s="3"/>
      <c r="VZQ1019" s="3"/>
      <c r="VZR1019" s="3"/>
      <c r="VZS1019" s="3"/>
      <c r="VZT1019" s="3"/>
      <c r="VZU1019" s="3"/>
      <c r="VZV1019" s="3"/>
      <c r="VZW1019" s="3"/>
      <c r="VZX1019" s="3"/>
      <c r="VZY1019" s="3"/>
      <c r="VZZ1019" s="3"/>
      <c r="WAA1019" s="3"/>
      <c r="WAB1019" s="3"/>
      <c r="WAC1019" s="3"/>
      <c r="WAD1019" s="3"/>
      <c r="WAE1019" s="3"/>
      <c r="WAF1019" s="3"/>
      <c r="WAG1019" s="3"/>
      <c r="WAH1019" s="3"/>
      <c r="WAI1019" s="3"/>
      <c r="WAJ1019" s="3"/>
      <c r="WAK1019" s="3"/>
      <c r="WAL1019" s="3"/>
      <c r="WAM1019" s="3"/>
      <c r="WAN1019" s="3"/>
      <c r="WAO1019" s="3"/>
      <c r="WAP1019" s="3"/>
      <c r="WAQ1019" s="3"/>
      <c r="WAR1019" s="3"/>
      <c r="WAS1019" s="3"/>
      <c r="WAT1019" s="3"/>
      <c r="WAU1019" s="3"/>
      <c r="WAV1019" s="3"/>
      <c r="WAW1019" s="3"/>
      <c r="WAX1019" s="3"/>
      <c r="WAY1019" s="3"/>
      <c r="WAZ1019" s="3"/>
      <c r="WBA1019" s="3"/>
      <c r="WBB1019" s="3"/>
      <c r="WBC1019" s="3"/>
      <c r="WBD1019" s="3"/>
      <c r="WBE1019" s="3"/>
      <c r="WBF1019" s="3"/>
      <c r="WBG1019" s="3"/>
      <c r="WBH1019" s="3"/>
      <c r="WBI1019" s="3"/>
      <c r="WBJ1019" s="3"/>
      <c r="WBK1019" s="3"/>
      <c r="WBL1019" s="3"/>
      <c r="WBM1019" s="3"/>
      <c r="WBN1019" s="3"/>
      <c r="WBO1019" s="3"/>
      <c r="WBP1019" s="3"/>
      <c r="WBQ1019" s="3"/>
      <c r="WBR1019" s="3"/>
      <c r="WBS1019" s="3"/>
      <c r="WBT1019" s="3"/>
      <c r="WBU1019" s="3"/>
      <c r="WBV1019" s="3"/>
      <c r="WBW1019" s="3"/>
      <c r="WBX1019" s="3"/>
      <c r="WBY1019" s="3"/>
      <c r="WBZ1019" s="3"/>
      <c r="WCA1019" s="3"/>
      <c r="WCB1019" s="3"/>
      <c r="WCC1019" s="3"/>
      <c r="WCD1019" s="3"/>
      <c r="WCE1019" s="3"/>
      <c r="WCF1019" s="3"/>
      <c r="WCG1019" s="3"/>
      <c r="WCH1019" s="3"/>
      <c r="WCI1019" s="3"/>
      <c r="WCJ1019" s="3"/>
      <c r="WCK1019" s="3"/>
      <c r="WCL1019" s="3"/>
      <c r="WCM1019" s="3"/>
      <c r="WCN1019" s="3"/>
      <c r="WCO1019" s="3"/>
      <c r="WCP1019" s="3"/>
      <c r="WCQ1019" s="3"/>
      <c r="WCR1019" s="3"/>
      <c r="WCS1019" s="3"/>
      <c r="WCT1019" s="3"/>
      <c r="WCU1019" s="3"/>
      <c r="WCV1019" s="3"/>
      <c r="WCW1019" s="3"/>
      <c r="WCX1019" s="3"/>
      <c r="WCY1019" s="3"/>
      <c r="WCZ1019" s="3"/>
      <c r="WDA1019" s="3"/>
      <c r="WDB1019" s="3"/>
      <c r="WDC1019" s="3"/>
      <c r="WDD1019" s="3"/>
      <c r="WDE1019" s="3"/>
      <c r="WDF1019" s="3"/>
      <c r="WDG1019" s="3"/>
      <c r="WDH1019" s="3"/>
      <c r="WDI1019" s="3"/>
      <c r="WDJ1019" s="3"/>
      <c r="WDK1019" s="3"/>
      <c r="WDL1019" s="3"/>
      <c r="WDM1019" s="3"/>
      <c r="WDN1019" s="3"/>
      <c r="WDO1019" s="3"/>
      <c r="WDP1019" s="3"/>
      <c r="WDQ1019" s="3"/>
      <c r="WDR1019" s="3"/>
      <c r="WDS1019" s="3"/>
      <c r="WDT1019" s="3"/>
      <c r="WDU1019" s="3"/>
      <c r="WDV1019" s="3"/>
      <c r="WDW1019" s="3"/>
      <c r="WDX1019" s="3"/>
      <c r="WDY1019" s="3"/>
      <c r="WDZ1019" s="3"/>
      <c r="WEA1019" s="3"/>
      <c r="WEB1019" s="3"/>
      <c r="WEC1019" s="3"/>
      <c r="WED1019" s="3"/>
      <c r="WEE1019" s="3"/>
      <c r="WEF1019" s="3"/>
      <c r="WEG1019" s="3"/>
      <c r="WEH1019" s="3"/>
      <c r="WEI1019" s="3"/>
      <c r="WEJ1019" s="3"/>
      <c r="WEK1019" s="3"/>
      <c r="WEL1019" s="3"/>
      <c r="WEM1019" s="3"/>
      <c r="WEN1019" s="3"/>
      <c r="WEO1019" s="3"/>
      <c r="WEP1019" s="3"/>
      <c r="WEQ1019" s="3"/>
      <c r="WER1019" s="3"/>
      <c r="WES1019" s="3"/>
      <c r="WET1019" s="3"/>
      <c r="WEU1019" s="3"/>
      <c r="WEV1019" s="3"/>
      <c r="WEW1019" s="3"/>
      <c r="WEX1019" s="3"/>
      <c r="WEY1019" s="3"/>
      <c r="WEZ1019" s="3"/>
      <c r="WFA1019" s="3"/>
      <c r="WFB1019" s="3"/>
      <c r="WFC1019" s="3"/>
      <c r="WFD1019" s="3"/>
      <c r="WFE1019" s="3"/>
      <c r="WFF1019" s="3"/>
      <c r="WFG1019" s="3"/>
      <c r="WFH1019" s="3"/>
      <c r="WFI1019" s="3"/>
      <c r="WFJ1019" s="3"/>
      <c r="WFK1019" s="3"/>
      <c r="WFL1019" s="3"/>
      <c r="WFM1019" s="3"/>
      <c r="WFN1019" s="3"/>
      <c r="WFO1019" s="3"/>
      <c r="WFP1019" s="3"/>
      <c r="WFQ1019" s="3"/>
      <c r="WFR1019" s="3"/>
      <c r="WFS1019" s="3"/>
      <c r="WFT1019" s="3"/>
      <c r="WFU1019" s="3"/>
      <c r="WFV1019" s="3"/>
      <c r="WFW1019" s="3"/>
      <c r="WFX1019" s="3"/>
      <c r="WFY1019" s="3"/>
      <c r="WFZ1019" s="3"/>
      <c r="WGA1019" s="3"/>
      <c r="WGB1019" s="3"/>
      <c r="WGC1019" s="3"/>
      <c r="WGD1019" s="3"/>
      <c r="WGE1019" s="3"/>
      <c r="WGF1019" s="3"/>
      <c r="WGG1019" s="3"/>
      <c r="WGH1019" s="3"/>
      <c r="WGI1019" s="3"/>
      <c r="WGJ1019" s="3"/>
      <c r="WGK1019" s="3"/>
      <c r="WGL1019" s="3"/>
      <c r="WGM1019" s="3"/>
      <c r="WGN1019" s="3"/>
      <c r="WGO1019" s="3"/>
      <c r="WGP1019" s="3"/>
      <c r="WGQ1019" s="3"/>
      <c r="WGR1019" s="3"/>
      <c r="WGS1019" s="3"/>
      <c r="WGT1019" s="3"/>
      <c r="WGU1019" s="3"/>
      <c r="WGV1019" s="3"/>
      <c r="WGW1019" s="3"/>
      <c r="WGX1019" s="3"/>
      <c r="WGY1019" s="3"/>
      <c r="WGZ1019" s="3"/>
      <c r="WHA1019" s="3"/>
      <c r="WHB1019" s="3"/>
      <c r="WHC1019" s="3"/>
      <c r="WHD1019" s="3"/>
      <c r="WHE1019" s="3"/>
      <c r="WHF1019" s="3"/>
      <c r="WHG1019" s="3"/>
      <c r="WHH1019" s="3"/>
      <c r="WHI1019" s="3"/>
      <c r="WHJ1019" s="3"/>
      <c r="WHK1019" s="3"/>
      <c r="WHL1019" s="3"/>
      <c r="WHM1019" s="3"/>
      <c r="WHN1019" s="3"/>
      <c r="WHO1019" s="3"/>
      <c r="WHP1019" s="3"/>
      <c r="WHQ1019" s="3"/>
      <c r="WHR1019" s="3"/>
      <c r="WHS1019" s="3"/>
      <c r="WHT1019" s="3"/>
      <c r="WHU1019" s="3"/>
      <c r="WHV1019" s="3"/>
      <c r="WHW1019" s="3"/>
      <c r="WHX1019" s="3"/>
      <c r="WHY1019" s="3"/>
      <c r="WHZ1019" s="3"/>
      <c r="WIA1019" s="3"/>
      <c r="WIB1019" s="3"/>
      <c r="WIC1019" s="3"/>
      <c r="WID1019" s="3"/>
      <c r="WIE1019" s="3"/>
      <c r="WIF1019" s="3"/>
      <c r="WIG1019" s="3"/>
      <c r="WIH1019" s="3"/>
      <c r="WII1019" s="3"/>
      <c r="WIJ1019" s="3"/>
      <c r="WIK1019" s="3"/>
      <c r="WIL1019" s="3"/>
      <c r="WIM1019" s="3"/>
      <c r="WIN1019" s="3"/>
      <c r="WIO1019" s="3"/>
      <c r="WIP1019" s="3"/>
      <c r="WIQ1019" s="3"/>
      <c r="WIR1019" s="3"/>
      <c r="WIS1019" s="3"/>
      <c r="WIT1019" s="3"/>
      <c r="WIU1019" s="3"/>
      <c r="WIV1019" s="3"/>
      <c r="WIW1019" s="3"/>
      <c r="WIX1019" s="3"/>
      <c r="WIY1019" s="3"/>
      <c r="WIZ1019" s="3"/>
      <c r="WJA1019" s="3"/>
      <c r="WJB1019" s="3"/>
      <c r="WJC1019" s="3"/>
      <c r="WJD1019" s="3"/>
      <c r="WJE1019" s="3"/>
      <c r="WJF1019" s="3"/>
      <c r="WJG1019" s="3"/>
      <c r="WJH1019" s="3"/>
      <c r="WJI1019" s="3"/>
      <c r="WJJ1019" s="3"/>
      <c r="WJK1019" s="3"/>
      <c r="WJL1019" s="3"/>
      <c r="WJM1019" s="3"/>
      <c r="WJN1019" s="3"/>
      <c r="WJO1019" s="3"/>
      <c r="WJP1019" s="3"/>
      <c r="WJQ1019" s="3"/>
      <c r="WJR1019" s="3"/>
      <c r="WJS1019" s="3"/>
      <c r="WJT1019" s="3"/>
      <c r="WJU1019" s="3"/>
      <c r="WJV1019" s="3"/>
      <c r="WJW1019" s="3"/>
      <c r="WJX1019" s="3"/>
      <c r="WJY1019" s="3"/>
      <c r="WJZ1019" s="3"/>
      <c r="WKA1019" s="3"/>
      <c r="WKB1019" s="3"/>
      <c r="WKC1019" s="3"/>
      <c r="WKD1019" s="3"/>
      <c r="WKE1019" s="3"/>
      <c r="WKF1019" s="3"/>
      <c r="WKG1019" s="3"/>
      <c r="WKH1019" s="3"/>
      <c r="WKI1019" s="3"/>
      <c r="WKJ1019" s="3"/>
      <c r="WKK1019" s="3"/>
      <c r="WKL1019" s="3"/>
      <c r="WKM1019" s="3"/>
      <c r="WKN1019" s="3"/>
      <c r="WKO1019" s="3"/>
      <c r="WKP1019" s="3"/>
      <c r="WKQ1019" s="3"/>
      <c r="WKR1019" s="3"/>
      <c r="WKS1019" s="3"/>
      <c r="WKT1019" s="3"/>
      <c r="WKU1019" s="3"/>
      <c r="WKV1019" s="3"/>
      <c r="WKW1019" s="3"/>
      <c r="WKX1019" s="3"/>
      <c r="WKY1019" s="3"/>
      <c r="WKZ1019" s="3"/>
      <c r="WLA1019" s="3"/>
      <c r="WLB1019" s="3"/>
      <c r="WLC1019" s="3"/>
      <c r="WLD1019" s="3"/>
      <c r="WLE1019" s="3"/>
      <c r="WLF1019" s="3"/>
      <c r="WLG1019" s="3"/>
      <c r="WLH1019" s="3"/>
      <c r="WLI1019" s="3"/>
      <c r="WLJ1019" s="3"/>
      <c r="WLK1019" s="3"/>
      <c r="WLL1019" s="3"/>
      <c r="WLM1019" s="3"/>
      <c r="WLN1019" s="3"/>
      <c r="WLO1019" s="3"/>
      <c r="WLP1019" s="3"/>
      <c r="WLQ1019" s="3"/>
      <c r="WLR1019" s="3"/>
      <c r="WLS1019" s="3"/>
      <c r="WLT1019" s="3"/>
      <c r="WLU1019" s="3"/>
      <c r="WLV1019" s="3"/>
      <c r="WLW1019" s="3"/>
      <c r="WLX1019" s="3"/>
      <c r="WLY1019" s="3"/>
      <c r="WLZ1019" s="3"/>
      <c r="WMA1019" s="3"/>
      <c r="WMB1019" s="3"/>
      <c r="WMC1019" s="3"/>
      <c r="WMD1019" s="3"/>
      <c r="WME1019" s="3"/>
      <c r="WMF1019" s="3"/>
      <c r="WMG1019" s="3"/>
      <c r="WMH1019" s="3"/>
      <c r="WMI1019" s="3"/>
      <c r="WMJ1019" s="3"/>
      <c r="WMK1019" s="3"/>
      <c r="WML1019" s="3"/>
      <c r="WMM1019" s="3"/>
      <c r="WMN1019" s="3"/>
      <c r="WMO1019" s="3"/>
      <c r="WMP1019" s="3"/>
      <c r="WMQ1019" s="3"/>
      <c r="WMR1019" s="3"/>
      <c r="WMS1019" s="3"/>
      <c r="WMT1019" s="3"/>
      <c r="WMU1019" s="3"/>
      <c r="WMV1019" s="3"/>
      <c r="WMW1019" s="3"/>
      <c r="WMX1019" s="3"/>
      <c r="WMY1019" s="3"/>
      <c r="WMZ1019" s="3"/>
      <c r="WNA1019" s="3"/>
      <c r="WNB1019" s="3"/>
      <c r="WNC1019" s="3"/>
      <c r="WND1019" s="3"/>
      <c r="WNE1019" s="3"/>
      <c r="WNF1019" s="3"/>
      <c r="WNG1019" s="3"/>
      <c r="WNH1019" s="3"/>
      <c r="WNI1019" s="3"/>
      <c r="WNJ1019" s="3"/>
      <c r="WNK1019" s="3"/>
      <c r="WNL1019" s="3"/>
      <c r="WNM1019" s="3"/>
      <c r="WNN1019" s="3"/>
      <c r="WNO1019" s="3"/>
      <c r="WNP1019" s="3"/>
      <c r="WNQ1019" s="3"/>
      <c r="WNR1019" s="3"/>
      <c r="WNS1019" s="3"/>
      <c r="WNT1019" s="3"/>
      <c r="WNU1019" s="3"/>
      <c r="WNV1019" s="3"/>
      <c r="WNW1019" s="3"/>
      <c r="WNX1019" s="3"/>
      <c r="WNY1019" s="3"/>
      <c r="WNZ1019" s="3"/>
      <c r="WOA1019" s="3"/>
      <c r="WOB1019" s="3"/>
      <c r="WOC1019" s="3"/>
      <c r="WOD1019" s="3"/>
      <c r="WOE1019" s="3"/>
      <c r="WOF1019" s="3"/>
      <c r="WOG1019" s="3"/>
      <c r="WOH1019" s="3"/>
      <c r="WOI1019" s="3"/>
      <c r="WOJ1019" s="3"/>
      <c r="WOK1019" s="3"/>
      <c r="WOL1019" s="3"/>
      <c r="WOM1019" s="3"/>
      <c r="WON1019" s="3"/>
      <c r="WOO1019" s="3"/>
      <c r="WOP1019" s="3"/>
      <c r="WOQ1019" s="3"/>
      <c r="WOR1019" s="3"/>
      <c r="WOS1019" s="3"/>
      <c r="WOT1019" s="3"/>
      <c r="WOU1019" s="3"/>
      <c r="WOV1019" s="3"/>
      <c r="WOW1019" s="3"/>
      <c r="WOX1019" s="3"/>
      <c r="WOY1019" s="3"/>
      <c r="WOZ1019" s="3"/>
      <c r="WPA1019" s="3"/>
      <c r="WPB1019" s="3"/>
      <c r="WPC1019" s="3"/>
      <c r="WPD1019" s="3"/>
      <c r="WPE1019" s="3"/>
      <c r="WPF1019" s="3"/>
      <c r="WPG1019" s="3"/>
      <c r="WPH1019" s="3"/>
      <c r="WPI1019" s="3"/>
      <c r="WPJ1019" s="3"/>
      <c r="WPK1019" s="3"/>
      <c r="WPL1019" s="3"/>
      <c r="WPM1019" s="3"/>
      <c r="WPN1019" s="3"/>
      <c r="WPO1019" s="3"/>
      <c r="WPP1019" s="3"/>
      <c r="WPQ1019" s="3"/>
      <c r="WPR1019" s="3"/>
      <c r="WPS1019" s="3"/>
      <c r="WPT1019" s="3"/>
      <c r="WPU1019" s="3"/>
      <c r="WPV1019" s="3"/>
      <c r="WPW1019" s="3"/>
      <c r="WPX1019" s="3"/>
      <c r="WPY1019" s="3"/>
      <c r="WPZ1019" s="3"/>
      <c r="WQA1019" s="3"/>
      <c r="WQB1019" s="3"/>
      <c r="WQC1019" s="3"/>
      <c r="WQD1019" s="3"/>
      <c r="WQE1019" s="3"/>
      <c r="WQF1019" s="3"/>
      <c r="WQG1019" s="3"/>
      <c r="WQH1019" s="3"/>
      <c r="WQI1019" s="3"/>
      <c r="WQJ1019" s="3"/>
      <c r="WQK1019" s="3"/>
      <c r="WQL1019" s="3"/>
      <c r="WQM1019" s="3"/>
      <c r="WQN1019" s="3"/>
      <c r="WQO1019" s="3"/>
      <c r="WQP1019" s="3"/>
      <c r="WQQ1019" s="3"/>
      <c r="WQR1019" s="3"/>
      <c r="WQS1019" s="3"/>
      <c r="WQT1019" s="3"/>
      <c r="WQU1019" s="3"/>
      <c r="WQV1019" s="3"/>
      <c r="WQW1019" s="3"/>
      <c r="WQX1019" s="3"/>
      <c r="WQY1019" s="3"/>
      <c r="WQZ1019" s="3"/>
      <c r="WRA1019" s="3"/>
      <c r="WRB1019" s="3"/>
      <c r="WRC1019" s="3"/>
      <c r="WRD1019" s="3"/>
      <c r="WRE1019" s="3"/>
      <c r="WRF1019" s="3"/>
      <c r="WRG1019" s="3"/>
      <c r="WRH1019" s="3"/>
      <c r="WRI1019" s="3"/>
      <c r="WRJ1019" s="3"/>
      <c r="WRK1019" s="3"/>
      <c r="WRL1019" s="3"/>
      <c r="WRM1019" s="3"/>
      <c r="WRN1019" s="3"/>
      <c r="WRO1019" s="3"/>
      <c r="WRP1019" s="3"/>
      <c r="WRQ1019" s="3"/>
      <c r="WRR1019" s="3"/>
      <c r="WRS1019" s="3"/>
      <c r="WRT1019" s="3"/>
      <c r="WRU1019" s="3"/>
      <c r="WRV1019" s="3"/>
      <c r="WRW1019" s="3"/>
      <c r="WRX1019" s="3"/>
      <c r="WRY1019" s="3"/>
      <c r="WRZ1019" s="3"/>
      <c r="WSA1019" s="3"/>
      <c r="WSB1019" s="3"/>
      <c r="WSC1019" s="3"/>
      <c r="WSD1019" s="3"/>
      <c r="WSE1019" s="3"/>
      <c r="WSF1019" s="3"/>
      <c r="WSG1019" s="3"/>
      <c r="WSH1019" s="3"/>
      <c r="WSI1019" s="3"/>
      <c r="WSJ1019" s="3"/>
      <c r="WSK1019" s="3"/>
      <c r="WSL1019" s="3"/>
      <c r="WSM1019" s="3"/>
      <c r="WSN1019" s="3"/>
      <c r="WSO1019" s="3"/>
      <c r="WSP1019" s="3"/>
      <c r="WSQ1019" s="3"/>
      <c r="WSR1019" s="3"/>
      <c r="WSS1019" s="3"/>
      <c r="WST1019" s="3"/>
      <c r="WSU1019" s="3"/>
      <c r="WSV1019" s="3"/>
      <c r="WSW1019" s="3"/>
      <c r="WSX1019" s="3"/>
      <c r="WSY1019" s="3"/>
      <c r="WSZ1019" s="3"/>
      <c r="WTA1019" s="3"/>
      <c r="WTB1019" s="3"/>
      <c r="WTC1019" s="3"/>
      <c r="WTD1019" s="3"/>
      <c r="WTE1019" s="3"/>
      <c r="WTF1019" s="3"/>
      <c r="WTG1019" s="3"/>
      <c r="WTH1019" s="3"/>
      <c r="WTI1019" s="3"/>
      <c r="WTJ1019" s="3"/>
      <c r="WTK1019" s="3"/>
      <c r="WTL1019" s="3"/>
      <c r="WTM1019" s="3"/>
      <c r="WTN1019" s="3"/>
      <c r="WTO1019" s="3"/>
      <c r="WTP1019" s="3"/>
      <c r="WTQ1019" s="3"/>
      <c r="WTR1019" s="3"/>
      <c r="WTS1019" s="3"/>
      <c r="WTT1019" s="3"/>
      <c r="WTU1019" s="3"/>
      <c r="WTV1019" s="3"/>
      <c r="WTW1019" s="3"/>
      <c r="WTX1019" s="3"/>
      <c r="WTY1019" s="3"/>
      <c r="WTZ1019" s="3"/>
      <c r="WUA1019" s="3"/>
      <c r="WUB1019" s="3"/>
      <c r="WUC1019" s="3"/>
      <c r="WUD1019" s="3"/>
      <c r="WUE1019" s="3"/>
      <c r="WUF1019" s="3"/>
      <c r="WUG1019" s="3"/>
      <c r="WUH1019" s="3"/>
      <c r="WUI1019" s="3"/>
      <c r="WUJ1019" s="3"/>
      <c r="WUK1019" s="3"/>
      <c r="WUL1019" s="3"/>
      <c r="WUM1019" s="3"/>
      <c r="WUN1019" s="3"/>
      <c r="WUO1019" s="3"/>
      <c r="WUP1019" s="3"/>
      <c r="WUQ1019" s="3"/>
      <c r="WUR1019" s="3"/>
      <c r="WUS1019" s="3"/>
      <c r="WUT1019" s="3"/>
      <c r="WUU1019" s="3"/>
      <c r="WUV1019" s="3"/>
      <c r="WUW1019" s="3"/>
      <c r="WUX1019" s="3"/>
      <c r="WUY1019" s="3"/>
      <c r="WUZ1019" s="3"/>
      <c r="WVA1019" s="3"/>
      <c r="WVB1019" s="3"/>
      <c r="WVC1019" s="3"/>
      <c r="WVD1019" s="3"/>
      <c r="WVE1019" s="3"/>
      <c r="WVF1019" s="3"/>
      <c r="WVG1019" s="3"/>
      <c r="WVH1019" s="3"/>
      <c r="WVI1019" s="3"/>
      <c r="WVJ1019" s="3"/>
      <c r="WVK1019" s="3"/>
      <c r="WVL1019" s="3"/>
      <c r="WVM1019" s="3"/>
      <c r="WVN1019" s="3"/>
      <c r="WVO1019" s="3"/>
      <c r="WVP1019" s="3"/>
      <c r="WVQ1019" s="3"/>
      <c r="WVR1019" s="3"/>
      <c r="WVS1019" s="3"/>
      <c r="WVT1019" s="3"/>
    </row>
    <row r="1020" spans="1:16140" s="162" customFormat="1" ht="22.5">
      <c r="A1020" s="13" t="s">
        <v>3148</v>
      </c>
      <c r="B1020" s="30" t="str">
        <f t="shared" si="66"/>
        <v>N:\2019\19032.BD - Century City JMB Tower\CA\RFI's\1508</v>
      </c>
      <c r="C1020" s="4" t="s">
        <v>30</v>
      </c>
      <c r="D1020" s="14" t="s">
        <v>3149</v>
      </c>
      <c r="E1020" s="5"/>
      <c r="F1020" s="6">
        <v>45309</v>
      </c>
      <c r="G1020" s="6">
        <v>45316</v>
      </c>
      <c r="H1020" s="6">
        <v>45322</v>
      </c>
      <c r="I1020" s="20">
        <f t="shared" ca="1" si="67"/>
        <v>9</v>
      </c>
      <c r="J1020" s="20">
        <f t="shared" ca="1" si="68"/>
        <v>13</v>
      </c>
      <c r="K1020" s="6" t="s">
        <v>2141</v>
      </c>
      <c r="L1020" s="28" t="s">
        <v>3150</v>
      </c>
      <c r="M1020" s="83"/>
      <c r="N1020" s="66" t="s">
        <v>3151</v>
      </c>
      <c r="O1020" s="242" t="str">
        <f t="shared" ca="1" si="69"/>
        <v/>
      </c>
      <c r="P1020" s="243"/>
      <c r="Q1020" s="3"/>
      <c r="R1020" s="3"/>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c r="BP1020" s="3"/>
      <c r="BQ1020" s="3"/>
      <c r="BR1020" s="3"/>
      <c r="BS1020" s="3"/>
      <c r="BT1020" s="3"/>
      <c r="BU1020" s="3"/>
      <c r="BV1020" s="3"/>
      <c r="BW1020" s="3"/>
      <c r="BX1020" s="3"/>
      <c r="BY1020" s="3"/>
      <c r="BZ1020" s="3"/>
      <c r="CA1020" s="3"/>
      <c r="CB1020" s="3"/>
      <c r="CC1020" s="3"/>
      <c r="CD1020" s="3"/>
      <c r="CE1020" s="3"/>
      <c r="CF1020" s="3"/>
      <c r="CG1020" s="3"/>
      <c r="CH1020" s="3"/>
      <c r="CI1020" s="3"/>
      <c r="CJ1020" s="3"/>
      <c r="CK1020" s="3"/>
      <c r="CL1020" s="3"/>
      <c r="CM1020" s="3"/>
      <c r="CN1020" s="3"/>
      <c r="CO1020" s="3"/>
      <c r="CP1020" s="3"/>
      <c r="CQ1020" s="3"/>
      <c r="CR1020" s="3"/>
      <c r="CS1020" s="3"/>
      <c r="CT1020" s="3"/>
      <c r="CU1020" s="3"/>
      <c r="CV1020" s="3"/>
      <c r="CW1020" s="3"/>
      <c r="CX1020" s="3"/>
      <c r="CY1020" s="3"/>
      <c r="CZ1020" s="3"/>
      <c r="DA1020" s="3"/>
      <c r="DB1020" s="3"/>
      <c r="DC1020" s="3"/>
      <c r="DD1020" s="3"/>
      <c r="DE1020" s="3"/>
      <c r="DF1020" s="3"/>
      <c r="DG1020" s="3"/>
      <c r="DH1020" s="3"/>
      <c r="DI1020" s="3"/>
      <c r="DJ1020" s="3"/>
      <c r="DK1020" s="3"/>
      <c r="DL1020" s="3"/>
      <c r="DM1020" s="3"/>
      <c r="DN1020" s="3"/>
      <c r="DO1020" s="3"/>
      <c r="DP1020" s="3"/>
      <c r="DQ1020" s="3"/>
      <c r="DR1020" s="3"/>
      <c r="DS1020" s="3"/>
      <c r="DT1020" s="3"/>
      <c r="DU1020" s="3"/>
      <c r="DV1020" s="3"/>
      <c r="DW1020" s="3"/>
      <c r="DX1020" s="3"/>
      <c r="DY1020" s="3"/>
      <c r="DZ1020" s="3"/>
      <c r="EA1020" s="3"/>
      <c r="EB1020" s="3"/>
      <c r="EC1020" s="3"/>
      <c r="ED1020" s="3"/>
      <c r="EE1020" s="3"/>
      <c r="EF1020" s="3"/>
      <c r="EG1020" s="3"/>
      <c r="EH1020" s="3"/>
      <c r="EI1020" s="3"/>
      <c r="EJ1020" s="3"/>
      <c r="EK1020" s="3"/>
      <c r="EL1020" s="3"/>
      <c r="EM1020" s="3"/>
      <c r="EN1020" s="3"/>
      <c r="EO1020" s="3"/>
      <c r="EP1020" s="3"/>
      <c r="EQ1020" s="3"/>
      <c r="ER1020" s="3"/>
      <c r="ES1020" s="3"/>
      <c r="ET1020" s="3"/>
      <c r="EU1020" s="3"/>
      <c r="EV1020" s="3"/>
      <c r="EW1020" s="3"/>
      <c r="EX1020" s="3"/>
      <c r="EY1020" s="3"/>
      <c r="EZ1020" s="3"/>
      <c r="FA1020" s="3"/>
      <c r="FB1020" s="3"/>
      <c r="FC1020" s="3"/>
      <c r="FD1020" s="3"/>
      <c r="FE1020" s="3"/>
      <c r="FF1020" s="3"/>
      <c r="FG1020" s="3"/>
      <c r="FH1020" s="3"/>
      <c r="FI1020" s="3"/>
      <c r="FJ1020" s="3"/>
      <c r="FK1020" s="3"/>
      <c r="FL1020" s="3"/>
      <c r="FM1020" s="3"/>
      <c r="FN1020" s="3"/>
      <c r="FO1020" s="3"/>
      <c r="FP1020" s="3"/>
      <c r="FQ1020" s="3"/>
      <c r="FR1020" s="3"/>
      <c r="FS1020" s="3"/>
      <c r="FT1020" s="3"/>
      <c r="FU1020" s="3"/>
      <c r="FV1020" s="3"/>
      <c r="FW1020" s="3"/>
      <c r="FX1020" s="3"/>
      <c r="FY1020" s="3"/>
      <c r="FZ1020" s="3"/>
      <c r="GA1020" s="3"/>
      <c r="GB1020" s="3"/>
      <c r="GC1020" s="3"/>
      <c r="GD1020" s="3"/>
      <c r="GE1020" s="3"/>
      <c r="GF1020" s="3"/>
      <c r="GG1020" s="3"/>
      <c r="GH1020" s="3"/>
      <c r="GI1020" s="3"/>
      <c r="GJ1020" s="3"/>
      <c r="GK1020" s="3"/>
      <c r="GL1020" s="3"/>
      <c r="GM1020" s="3"/>
      <c r="GN1020" s="3"/>
      <c r="GO1020" s="3"/>
      <c r="GP1020" s="3"/>
      <c r="GQ1020" s="3"/>
      <c r="GR1020" s="3"/>
      <c r="GS1020" s="3"/>
      <c r="GT1020" s="3"/>
      <c r="GU1020" s="3"/>
      <c r="GV1020" s="3"/>
      <c r="GW1020" s="3"/>
      <c r="GX1020" s="3"/>
      <c r="GY1020" s="3"/>
      <c r="GZ1020" s="3"/>
      <c r="HA1020" s="3"/>
      <c r="HB1020" s="3"/>
      <c r="HC1020" s="3"/>
      <c r="HD1020" s="3"/>
      <c r="HE1020" s="3"/>
      <c r="HF1020" s="3"/>
      <c r="HG1020" s="3"/>
      <c r="HH1020" s="3"/>
      <c r="HI1020" s="3"/>
      <c r="HJ1020" s="3"/>
      <c r="HK1020" s="3"/>
      <c r="HL1020" s="3"/>
      <c r="HM1020" s="3"/>
      <c r="HN1020" s="3"/>
      <c r="HO1020" s="3"/>
      <c r="HP1020" s="3"/>
      <c r="HQ1020" s="3"/>
      <c r="HR1020" s="3"/>
      <c r="HS1020" s="3"/>
      <c r="HT1020" s="3"/>
      <c r="HU1020" s="3"/>
      <c r="HV1020" s="3"/>
      <c r="HW1020" s="3"/>
      <c r="HX1020" s="3"/>
      <c r="HY1020" s="3"/>
      <c r="HZ1020" s="3"/>
      <c r="IA1020" s="3"/>
      <c r="IB1020" s="3"/>
      <c r="IC1020" s="3"/>
      <c r="ID1020" s="3"/>
      <c r="IE1020" s="3"/>
      <c r="IF1020" s="3"/>
      <c r="IG1020" s="3"/>
      <c r="IH1020" s="3"/>
      <c r="II1020" s="3"/>
      <c r="IJ1020" s="3"/>
      <c r="IK1020" s="3"/>
      <c r="IL1020" s="3"/>
      <c r="IM1020" s="3"/>
      <c r="IN1020" s="3"/>
      <c r="IO1020" s="3"/>
      <c r="IP1020" s="3"/>
      <c r="IQ1020" s="3"/>
      <c r="IR1020" s="3"/>
      <c r="IS1020" s="3"/>
      <c r="IT1020" s="3"/>
      <c r="IU1020" s="3"/>
      <c r="IV1020" s="3"/>
      <c r="IW1020" s="3"/>
      <c r="IX1020" s="3"/>
      <c r="IY1020" s="3"/>
      <c r="IZ1020" s="3"/>
      <c r="JA1020" s="3"/>
      <c r="JB1020" s="3"/>
      <c r="JC1020" s="3"/>
      <c r="JD1020" s="3"/>
      <c r="JE1020" s="3"/>
      <c r="JF1020" s="3"/>
      <c r="JG1020" s="3"/>
      <c r="JH1020" s="3"/>
      <c r="JI1020" s="3"/>
      <c r="JJ1020" s="3"/>
      <c r="JK1020" s="3"/>
      <c r="JL1020" s="3"/>
      <c r="JM1020" s="3"/>
      <c r="JN1020" s="3"/>
      <c r="JO1020" s="3"/>
      <c r="JP1020" s="3"/>
      <c r="JQ1020" s="3"/>
      <c r="JR1020" s="3"/>
      <c r="JS1020" s="3"/>
      <c r="JT1020" s="3"/>
      <c r="JU1020" s="3"/>
      <c r="JV1020" s="3"/>
      <c r="JW1020" s="3"/>
      <c r="JX1020" s="3"/>
      <c r="JY1020" s="3"/>
      <c r="JZ1020" s="3"/>
      <c r="KA1020" s="3"/>
      <c r="KB1020" s="3"/>
      <c r="KC1020" s="3"/>
      <c r="KD1020" s="3"/>
      <c r="KE1020" s="3"/>
      <c r="KF1020" s="3"/>
      <c r="KG1020" s="3"/>
      <c r="KH1020" s="3"/>
      <c r="KI1020" s="3"/>
      <c r="KJ1020" s="3"/>
      <c r="KK1020" s="3"/>
      <c r="KL1020" s="3"/>
      <c r="KM1020" s="3"/>
      <c r="KN1020" s="3"/>
      <c r="KO1020" s="3"/>
      <c r="KP1020" s="3"/>
      <c r="KQ1020" s="3"/>
      <c r="KR1020" s="3"/>
      <c r="KS1020" s="3"/>
      <c r="KT1020" s="3"/>
      <c r="KU1020" s="3"/>
      <c r="KV1020" s="3"/>
      <c r="KW1020" s="3"/>
      <c r="KX1020" s="3"/>
      <c r="KY1020" s="3"/>
      <c r="KZ1020" s="3"/>
      <c r="LA1020" s="3"/>
      <c r="LB1020" s="3"/>
      <c r="LC1020" s="3"/>
      <c r="LD1020" s="3"/>
      <c r="LE1020" s="3"/>
      <c r="LF1020" s="3"/>
      <c r="LG1020" s="3"/>
      <c r="LH1020" s="3"/>
      <c r="LI1020" s="3"/>
      <c r="LJ1020" s="3"/>
      <c r="LK1020" s="3"/>
      <c r="LL1020" s="3"/>
      <c r="LM1020" s="3"/>
      <c r="LN1020" s="3"/>
      <c r="LO1020" s="3"/>
      <c r="LP1020" s="3"/>
      <c r="LQ1020" s="3"/>
      <c r="LR1020" s="3"/>
      <c r="LS1020" s="3"/>
      <c r="LT1020" s="3"/>
      <c r="LU1020" s="3"/>
      <c r="LV1020" s="3"/>
      <c r="LW1020" s="3"/>
      <c r="LX1020" s="3"/>
      <c r="LY1020" s="3"/>
      <c r="LZ1020" s="3"/>
      <c r="MA1020" s="3"/>
      <c r="MB1020" s="3"/>
      <c r="MC1020" s="3"/>
      <c r="MD1020" s="3"/>
      <c r="ME1020" s="3"/>
      <c r="MF1020" s="3"/>
      <c r="MG1020" s="3"/>
      <c r="MH1020" s="3"/>
      <c r="MI1020" s="3"/>
      <c r="MJ1020" s="3"/>
      <c r="MK1020" s="3"/>
      <c r="ML1020" s="3"/>
      <c r="MM1020" s="3"/>
      <c r="MN1020" s="3"/>
      <c r="MO1020" s="3"/>
      <c r="MP1020" s="3"/>
      <c r="MQ1020" s="3"/>
      <c r="MR1020" s="3"/>
      <c r="MS1020" s="3"/>
      <c r="MT1020" s="3"/>
      <c r="MU1020" s="3"/>
      <c r="MV1020" s="3"/>
      <c r="MW1020" s="3"/>
      <c r="MX1020" s="3"/>
      <c r="MY1020" s="3"/>
      <c r="MZ1020" s="3"/>
      <c r="NA1020" s="3"/>
      <c r="NB1020" s="3"/>
      <c r="NC1020" s="3"/>
      <c r="ND1020" s="3"/>
      <c r="NE1020" s="3"/>
      <c r="NF1020" s="3"/>
      <c r="NG1020" s="3"/>
      <c r="NH1020" s="3"/>
      <c r="NI1020" s="3"/>
      <c r="NJ1020" s="3"/>
      <c r="NK1020" s="3"/>
      <c r="NL1020" s="3"/>
      <c r="NM1020" s="3"/>
      <c r="NN1020" s="3"/>
      <c r="NO1020" s="3"/>
      <c r="NP1020" s="3"/>
      <c r="NQ1020" s="3"/>
      <c r="NR1020" s="3"/>
      <c r="NS1020" s="3"/>
      <c r="NT1020" s="3"/>
      <c r="NU1020" s="3"/>
      <c r="NV1020" s="3"/>
      <c r="NW1020" s="3"/>
      <c r="NX1020" s="3"/>
      <c r="NY1020" s="3"/>
      <c r="NZ1020" s="3"/>
      <c r="OA1020" s="3"/>
      <c r="OB1020" s="3"/>
      <c r="OC1020" s="3"/>
      <c r="OD1020" s="3"/>
      <c r="OE1020" s="3"/>
      <c r="OF1020" s="3"/>
      <c r="OG1020" s="3"/>
      <c r="OH1020" s="3"/>
      <c r="OI1020" s="3"/>
      <c r="OJ1020" s="3"/>
      <c r="OK1020" s="3"/>
      <c r="OL1020" s="3"/>
      <c r="OM1020" s="3"/>
      <c r="ON1020" s="3"/>
      <c r="OO1020" s="3"/>
      <c r="OP1020" s="3"/>
      <c r="OQ1020" s="3"/>
      <c r="OR1020" s="3"/>
      <c r="OS1020" s="3"/>
      <c r="OT1020" s="3"/>
      <c r="OU1020" s="3"/>
      <c r="OV1020" s="3"/>
      <c r="OW1020" s="3"/>
      <c r="OX1020" s="3"/>
      <c r="OY1020" s="3"/>
      <c r="OZ1020" s="3"/>
      <c r="PA1020" s="3"/>
      <c r="PB1020" s="3"/>
      <c r="PC1020" s="3"/>
      <c r="PD1020" s="3"/>
      <c r="PE1020" s="3"/>
      <c r="PF1020" s="3"/>
      <c r="PG1020" s="3"/>
      <c r="PH1020" s="3"/>
      <c r="PI1020" s="3"/>
      <c r="PJ1020" s="3"/>
      <c r="PK1020" s="3"/>
      <c r="PL1020" s="3"/>
      <c r="PM1020" s="3"/>
      <c r="PN1020" s="3"/>
      <c r="PO1020" s="3"/>
      <c r="PP1020" s="3"/>
      <c r="PQ1020" s="3"/>
      <c r="PR1020" s="3"/>
      <c r="PS1020" s="3"/>
      <c r="PT1020" s="3"/>
      <c r="PU1020" s="3"/>
      <c r="PV1020" s="3"/>
      <c r="PW1020" s="3"/>
      <c r="PX1020" s="3"/>
      <c r="PY1020" s="3"/>
      <c r="PZ1020" s="3"/>
      <c r="QA1020" s="3"/>
      <c r="QB1020" s="3"/>
      <c r="QC1020" s="3"/>
      <c r="QD1020" s="3"/>
      <c r="QE1020" s="3"/>
      <c r="QF1020" s="3"/>
      <c r="QG1020" s="3"/>
      <c r="QH1020" s="3"/>
      <c r="QI1020" s="3"/>
      <c r="QJ1020" s="3"/>
      <c r="QK1020" s="3"/>
      <c r="QL1020" s="3"/>
      <c r="QM1020" s="3"/>
      <c r="QN1020" s="3"/>
      <c r="QO1020" s="3"/>
      <c r="QP1020" s="3"/>
      <c r="QQ1020" s="3"/>
      <c r="QR1020" s="3"/>
      <c r="QS1020" s="3"/>
      <c r="QT1020" s="3"/>
      <c r="QU1020" s="3"/>
      <c r="QV1020" s="3"/>
      <c r="QW1020" s="3"/>
      <c r="QX1020" s="3"/>
      <c r="QY1020" s="3"/>
      <c r="QZ1020" s="3"/>
      <c r="RA1020" s="3"/>
      <c r="RB1020" s="3"/>
      <c r="RC1020" s="3"/>
      <c r="RD1020" s="3"/>
      <c r="RE1020" s="3"/>
      <c r="RF1020" s="3"/>
      <c r="RG1020" s="3"/>
      <c r="RH1020" s="3"/>
      <c r="RI1020" s="3"/>
      <c r="RJ1020" s="3"/>
      <c r="RK1020" s="3"/>
      <c r="RL1020" s="3"/>
      <c r="RM1020" s="3"/>
      <c r="RN1020" s="3"/>
      <c r="RO1020" s="3"/>
      <c r="RP1020" s="3"/>
      <c r="RQ1020" s="3"/>
      <c r="RR1020" s="3"/>
      <c r="RS1020" s="3"/>
      <c r="RT1020" s="3"/>
      <c r="RU1020" s="3"/>
      <c r="RV1020" s="3"/>
      <c r="RW1020" s="3"/>
      <c r="RX1020" s="3"/>
      <c r="RY1020" s="3"/>
      <c r="RZ1020" s="3"/>
      <c r="SA1020" s="3"/>
      <c r="SB1020" s="3"/>
      <c r="SC1020" s="3"/>
      <c r="SD1020" s="3"/>
      <c r="SE1020" s="3"/>
      <c r="SF1020" s="3"/>
      <c r="SG1020" s="3"/>
      <c r="SH1020" s="3"/>
      <c r="SI1020" s="3"/>
      <c r="SJ1020" s="3"/>
      <c r="SK1020" s="3"/>
      <c r="SL1020" s="3"/>
      <c r="SM1020" s="3"/>
      <c r="SN1020" s="3"/>
      <c r="SO1020" s="3"/>
      <c r="SP1020" s="3"/>
      <c r="SQ1020" s="3"/>
      <c r="SR1020" s="3"/>
      <c r="SS1020" s="3"/>
      <c r="ST1020" s="3"/>
      <c r="SU1020" s="3"/>
      <c r="SV1020" s="3"/>
      <c r="SW1020" s="3"/>
      <c r="SX1020" s="3"/>
      <c r="SY1020" s="3"/>
      <c r="SZ1020" s="3"/>
      <c r="TA1020" s="3"/>
      <c r="TB1020" s="3"/>
      <c r="TC1020" s="3"/>
      <c r="TD1020" s="3"/>
      <c r="TE1020" s="3"/>
      <c r="TF1020" s="3"/>
      <c r="TG1020" s="3"/>
      <c r="TH1020" s="3"/>
      <c r="TI1020" s="3"/>
      <c r="TJ1020" s="3"/>
      <c r="TK1020" s="3"/>
      <c r="TL1020" s="3"/>
      <c r="TM1020" s="3"/>
      <c r="TN1020" s="3"/>
      <c r="TO1020" s="3"/>
      <c r="TP1020" s="3"/>
      <c r="TQ1020" s="3"/>
      <c r="TR1020" s="3"/>
      <c r="TS1020" s="3"/>
      <c r="TT1020" s="3"/>
      <c r="TU1020" s="3"/>
      <c r="TV1020" s="3"/>
      <c r="TW1020" s="3"/>
      <c r="TX1020" s="3"/>
      <c r="TY1020" s="3"/>
      <c r="TZ1020" s="3"/>
      <c r="UA1020" s="3"/>
      <c r="UB1020" s="3"/>
      <c r="UC1020" s="3"/>
      <c r="UD1020" s="3"/>
      <c r="UE1020" s="3"/>
      <c r="UF1020" s="3"/>
      <c r="UG1020" s="3"/>
      <c r="UH1020" s="3"/>
      <c r="UI1020" s="3"/>
      <c r="UJ1020" s="3"/>
      <c r="UK1020" s="3"/>
      <c r="UL1020" s="3"/>
      <c r="UM1020" s="3"/>
      <c r="UN1020" s="3"/>
      <c r="UO1020" s="3"/>
      <c r="UP1020" s="3"/>
      <c r="UQ1020" s="3"/>
      <c r="UR1020" s="3"/>
      <c r="US1020" s="3"/>
      <c r="UT1020" s="3"/>
      <c r="UU1020" s="3"/>
      <c r="UV1020" s="3"/>
      <c r="UW1020" s="3"/>
      <c r="UX1020" s="3"/>
      <c r="UY1020" s="3"/>
      <c r="UZ1020" s="3"/>
      <c r="VA1020" s="3"/>
      <c r="VB1020" s="3"/>
      <c r="VC1020" s="3"/>
      <c r="VD1020" s="3"/>
      <c r="VE1020" s="3"/>
      <c r="VF1020" s="3"/>
      <c r="VG1020" s="3"/>
      <c r="VH1020" s="3"/>
      <c r="VI1020" s="3"/>
      <c r="VJ1020" s="3"/>
      <c r="VK1020" s="3"/>
      <c r="VL1020" s="3"/>
      <c r="VM1020" s="3"/>
      <c r="VN1020" s="3"/>
      <c r="VO1020" s="3"/>
      <c r="VP1020" s="3"/>
      <c r="VQ1020" s="3"/>
      <c r="VR1020" s="3"/>
      <c r="VS1020" s="3"/>
      <c r="VT1020" s="3"/>
      <c r="VU1020" s="3"/>
      <c r="VV1020" s="3"/>
      <c r="VW1020" s="3"/>
      <c r="VX1020" s="3"/>
      <c r="VY1020" s="3"/>
      <c r="VZ1020" s="3"/>
      <c r="WA1020" s="3"/>
      <c r="WB1020" s="3"/>
      <c r="WC1020" s="3"/>
      <c r="WD1020" s="3"/>
      <c r="WE1020" s="3"/>
      <c r="WF1020" s="3"/>
      <c r="WG1020" s="3"/>
      <c r="WH1020" s="3"/>
      <c r="WI1020" s="3"/>
      <c r="WJ1020" s="3"/>
      <c r="WK1020" s="3"/>
      <c r="WL1020" s="3"/>
      <c r="WM1020" s="3"/>
      <c r="WN1020" s="3"/>
      <c r="WO1020" s="3"/>
      <c r="WP1020" s="3"/>
      <c r="WQ1020" s="3"/>
      <c r="WR1020" s="3"/>
      <c r="WS1020" s="3"/>
      <c r="WT1020" s="3"/>
      <c r="WU1020" s="3"/>
      <c r="WV1020" s="3"/>
      <c r="WW1020" s="3"/>
      <c r="WX1020" s="3"/>
      <c r="WY1020" s="3"/>
      <c r="WZ1020" s="3"/>
      <c r="XA1020" s="3"/>
      <c r="XB1020" s="3"/>
      <c r="XC1020" s="3"/>
      <c r="XD1020" s="3"/>
      <c r="XE1020" s="3"/>
      <c r="XF1020" s="3"/>
      <c r="XG1020" s="3"/>
      <c r="XH1020" s="3"/>
      <c r="XI1020" s="3"/>
      <c r="XJ1020" s="3"/>
      <c r="XK1020" s="3"/>
      <c r="XL1020" s="3"/>
      <c r="XM1020" s="3"/>
      <c r="XN1020" s="3"/>
      <c r="XO1020" s="3"/>
      <c r="XP1020" s="3"/>
      <c r="XQ1020" s="3"/>
      <c r="XR1020" s="3"/>
      <c r="XS1020" s="3"/>
      <c r="XT1020" s="3"/>
      <c r="XU1020" s="3"/>
      <c r="XV1020" s="3"/>
      <c r="XW1020" s="3"/>
      <c r="XX1020" s="3"/>
      <c r="XY1020" s="3"/>
      <c r="XZ1020" s="3"/>
      <c r="YA1020" s="3"/>
      <c r="YB1020" s="3"/>
      <c r="YC1020" s="3"/>
      <c r="YD1020" s="3"/>
      <c r="YE1020" s="3"/>
      <c r="YF1020" s="3"/>
      <c r="YG1020" s="3"/>
      <c r="YH1020" s="3"/>
      <c r="YI1020" s="3"/>
      <c r="YJ1020" s="3"/>
      <c r="YK1020" s="3"/>
      <c r="YL1020" s="3"/>
      <c r="YM1020" s="3"/>
      <c r="YN1020" s="3"/>
      <c r="YO1020" s="3"/>
      <c r="YP1020" s="3"/>
      <c r="YQ1020" s="3"/>
      <c r="YR1020" s="3"/>
      <c r="YS1020" s="3"/>
      <c r="YT1020" s="3"/>
      <c r="YU1020" s="3"/>
      <c r="YV1020" s="3"/>
      <c r="YW1020" s="3"/>
      <c r="YX1020" s="3"/>
      <c r="YY1020" s="3"/>
      <c r="YZ1020" s="3"/>
      <c r="ZA1020" s="3"/>
      <c r="ZB1020" s="3"/>
      <c r="ZC1020" s="3"/>
      <c r="ZD1020" s="3"/>
      <c r="ZE1020" s="3"/>
      <c r="ZF1020" s="3"/>
      <c r="ZG1020" s="3"/>
      <c r="ZH1020" s="3"/>
      <c r="ZI1020" s="3"/>
      <c r="ZJ1020" s="3"/>
      <c r="ZK1020" s="3"/>
      <c r="ZL1020" s="3"/>
      <c r="ZM1020" s="3"/>
      <c r="ZN1020" s="3"/>
      <c r="ZO1020" s="3"/>
      <c r="ZP1020" s="3"/>
      <c r="ZQ1020" s="3"/>
      <c r="ZR1020" s="3"/>
      <c r="ZS1020" s="3"/>
      <c r="ZT1020" s="3"/>
      <c r="ZU1020" s="3"/>
      <c r="ZV1020" s="3"/>
      <c r="ZW1020" s="3"/>
      <c r="ZX1020" s="3"/>
      <c r="ZY1020" s="3"/>
      <c r="ZZ1020" s="3"/>
      <c r="AAA1020" s="3"/>
      <c r="AAB1020" s="3"/>
      <c r="AAC1020" s="3"/>
      <c r="AAD1020" s="3"/>
      <c r="AAE1020" s="3"/>
      <c r="AAF1020" s="3"/>
      <c r="AAG1020" s="3"/>
      <c r="AAH1020" s="3"/>
      <c r="AAI1020" s="3"/>
      <c r="AAJ1020" s="3"/>
      <c r="AAK1020" s="3"/>
      <c r="AAL1020" s="3"/>
      <c r="AAM1020" s="3"/>
      <c r="AAN1020" s="3"/>
      <c r="AAO1020" s="3"/>
      <c r="AAP1020" s="3"/>
      <c r="AAQ1020" s="3"/>
      <c r="AAR1020" s="3"/>
      <c r="AAS1020" s="3"/>
      <c r="AAT1020" s="3"/>
      <c r="AAU1020" s="3"/>
      <c r="AAV1020" s="3"/>
      <c r="AAW1020" s="3"/>
      <c r="AAX1020" s="3"/>
      <c r="AAY1020" s="3"/>
      <c r="AAZ1020" s="3"/>
      <c r="ABA1020" s="3"/>
      <c r="ABB1020" s="3"/>
      <c r="ABC1020" s="3"/>
      <c r="ABD1020" s="3"/>
      <c r="ABE1020" s="3"/>
      <c r="ABF1020" s="3"/>
      <c r="ABG1020" s="3"/>
      <c r="ABH1020" s="3"/>
      <c r="ABI1020" s="3"/>
      <c r="ABJ1020" s="3"/>
      <c r="ABK1020" s="3"/>
      <c r="ABL1020" s="3"/>
      <c r="ABM1020" s="3"/>
      <c r="ABN1020" s="3"/>
      <c r="ABO1020" s="3"/>
      <c r="ABP1020" s="3"/>
      <c r="ABQ1020" s="3"/>
      <c r="ABR1020" s="3"/>
      <c r="ABS1020" s="3"/>
      <c r="ABT1020" s="3"/>
      <c r="ABU1020" s="3"/>
      <c r="ABV1020" s="3"/>
      <c r="ABW1020" s="3"/>
      <c r="ABX1020" s="3"/>
      <c r="ABY1020" s="3"/>
      <c r="ABZ1020" s="3"/>
      <c r="ACA1020" s="3"/>
      <c r="ACB1020" s="3"/>
      <c r="ACC1020" s="3"/>
      <c r="ACD1020" s="3"/>
      <c r="ACE1020" s="3"/>
      <c r="ACF1020" s="3"/>
      <c r="ACG1020" s="3"/>
      <c r="ACH1020" s="3"/>
      <c r="ACI1020" s="3"/>
      <c r="ACJ1020" s="3"/>
      <c r="ACK1020" s="3"/>
      <c r="ACL1020" s="3"/>
      <c r="ACM1020" s="3"/>
      <c r="ACN1020" s="3"/>
      <c r="ACO1020" s="3"/>
      <c r="ACP1020" s="3"/>
      <c r="ACQ1020" s="3"/>
      <c r="ACR1020" s="3"/>
      <c r="ACS1020" s="3"/>
      <c r="ACT1020" s="3"/>
      <c r="ACU1020" s="3"/>
      <c r="ACV1020" s="3"/>
      <c r="ACW1020" s="3"/>
      <c r="ACX1020" s="3"/>
      <c r="ACY1020" s="3"/>
      <c r="ACZ1020" s="3"/>
      <c r="ADA1020" s="3"/>
      <c r="ADB1020" s="3"/>
      <c r="ADC1020" s="3"/>
      <c r="ADD1020" s="3"/>
      <c r="ADE1020" s="3"/>
      <c r="ADF1020" s="3"/>
      <c r="ADG1020" s="3"/>
      <c r="ADH1020" s="3"/>
      <c r="ADI1020" s="3"/>
      <c r="ADJ1020" s="3"/>
      <c r="ADK1020" s="3"/>
      <c r="ADL1020" s="3"/>
      <c r="ADM1020" s="3"/>
      <c r="ADN1020" s="3"/>
      <c r="ADO1020" s="3"/>
      <c r="ADP1020" s="3"/>
      <c r="ADQ1020" s="3"/>
      <c r="ADR1020" s="3"/>
      <c r="ADS1020" s="3"/>
      <c r="ADT1020" s="3"/>
      <c r="ADU1020" s="3"/>
      <c r="ADV1020" s="3"/>
      <c r="ADW1020" s="3"/>
      <c r="ADX1020" s="3"/>
      <c r="ADY1020" s="3"/>
      <c r="ADZ1020" s="3"/>
      <c r="AEA1020" s="3"/>
      <c r="AEB1020" s="3"/>
      <c r="AEC1020" s="3"/>
      <c r="AED1020" s="3"/>
      <c r="AEE1020" s="3"/>
      <c r="AEF1020" s="3"/>
      <c r="AEG1020" s="3"/>
      <c r="AEH1020" s="3"/>
      <c r="AEI1020" s="3"/>
      <c r="AEJ1020" s="3"/>
      <c r="AEK1020" s="3"/>
      <c r="AEL1020" s="3"/>
      <c r="AEM1020" s="3"/>
      <c r="AEN1020" s="3"/>
      <c r="AEO1020" s="3"/>
      <c r="AEP1020" s="3"/>
      <c r="AEQ1020" s="3"/>
      <c r="AER1020" s="3"/>
      <c r="AES1020" s="3"/>
      <c r="AET1020" s="3"/>
      <c r="AEU1020" s="3"/>
      <c r="AEV1020" s="3"/>
      <c r="AEW1020" s="3"/>
      <c r="AEX1020" s="3"/>
      <c r="AEY1020" s="3"/>
      <c r="AEZ1020" s="3"/>
      <c r="AFA1020" s="3"/>
      <c r="AFB1020" s="3"/>
      <c r="AFC1020" s="3"/>
      <c r="AFD1020" s="3"/>
      <c r="AFE1020" s="3"/>
      <c r="AFF1020" s="3"/>
      <c r="AFG1020" s="3"/>
      <c r="AFH1020" s="3"/>
      <c r="AFI1020" s="3"/>
      <c r="AFJ1020" s="3"/>
      <c r="AFK1020" s="3"/>
      <c r="AFL1020" s="3"/>
      <c r="AFM1020" s="3"/>
      <c r="AFN1020" s="3"/>
      <c r="AFO1020" s="3"/>
      <c r="AFP1020" s="3"/>
      <c r="AFQ1020" s="3"/>
      <c r="AFR1020" s="3"/>
      <c r="AFS1020" s="3"/>
      <c r="AFT1020" s="3"/>
      <c r="AFU1020" s="3"/>
      <c r="AFV1020" s="3"/>
      <c r="AFW1020" s="3"/>
      <c r="AFX1020" s="3"/>
      <c r="AFY1020" s="3"/>
      <c r="AFZ1020" s="3"/>
      <c r="AGA1020" s="3"/>
      <c r="AGB1020" s="3"/>
      <c r="AGC1020" s="3"/>
      <c r="AGD1020" s="3"/>
      <c r="AGE1020" s="3"/>
      <c r="AGF1020" s="3"/>
      <c r="AGG1020" s="3"/>
      <c r="AGH1020" s="3"/>
      <c r="AGI1020" s="3"/>
      <c r="AGJ1020" s="3"/>
      <c r="AGK1020" s="3"/>
      <c r="AGL1020" s="3"/>
      <c r="AGM1020" s="3"/>
      <c r="AGN1020" s="3"/>
      <c r="AGO1020" s="3"/>
      <c r="AGP1020" s="3"/>
      <c r="AGQ1020" s="3"/>
      <c r="AGR1020" s="3"/>
      <c r="AGS1020" s="3"/>
      <c r="AGT1020" s="3"/>
      <c r="AGU1020" s="3"/>
      <c r="AGV1020" s="3"/>
      <c r="AGW1020" s="3"/>
      <c r="AGX1020" s="3"/>
      <c r="AGY1020" s="3"/>
      <c r="AGZ1020" s="3"/>
      <c r="AHA1020" s="3"/>
      <c r="AHB1020" s="3"/>
      <c r="AHC1020" s="3"/>
      <c r="AHD1020" s="3"/>
      <c r="AHE1020" s="3"/>
      <c r="AHF1020" s="3"/>
      <c r="AHG1020" s="3"/>
      <c r="AHH1020" s="3"/>
      <c r="AHI1020" s="3"/>
      <c r="AHJ1020" s="3"/>
      <c r="AHK1020" s="3"/>
      <c r="AHL1020" s="3"/>
      <c r="AHM1020" s="3"/>
      <c r="AHN1020" s="3"/>
      <c r="AHO1020" s="3"/>
      <c r="AHP1020" s="3"/>
      <c r="AHQ1020" s="3"/>
      <c r="AHR1020" s="3"/>
      <c r="AHS1020" s="3"/>
      <c r="AHT1020" s="3"/>
      <c r="AHU1020" s="3"/>
      <c r="AHV1020" s="3"/>
      <c r="AHW1020" s="3"/>
      <c r="AHX1020" s="3"/>
      <c r="AHY1020" s="3"/>
      <c r="AHZ1020" s="3"/>
      <c r="AIA1020" s="3"/>
      <c r="AIB1020" s="3"/>
      <c r="AIC1020" s="3"/>
      <c r="AID1020" s="3"/>
      <c r="AIE1020" s="3"/>
      <c r="AIF1020" s="3"/>
      <c r="AIG1020" s="3"/>
      <c r="AIH1020" s="3"/>
      <c r="AII1020" s="3"/>
      <c r="AIJ1020" s="3"/>
      <c r="AIK1020" s="3"/>
      <c r="AIL1020" s="3"/>
      <c r="AIM1020" s="3"/>
      <c r="AIN1020" s="3"/>
      <c r="AIO1020" s="3"/>
      <c r="AIP1020" s="3"/>
      <c r="AIQ1020" s="3"/>
      <c r="AIR1020" s="3"/>
      <c r="AIS1020" s="3"/>
      <c r="AIT1020" s="3"/>
      <c r="AIU1020" s="3"/>
      <c r="AIV1020" s="3"/>
      <c r="AIW1020" s="3"/>
      <c r="AIX1020" s="3"/>
      <c r="AIY1020" s="3"/>
      <c r="AIZ1020" s="3"/>
      <c r="AJA1020" s="3"/>
      <c r="AJB1020" s="3"/>
      <c r="AJC1020" s="3"/>
      <c r="AJD1020" s="3"/>
      <c r="AJE1020" s="3"/>
      <c r="AJF1020" s="3"/>
      <c r="AJG1020" s="3"/>
      <c r="AJH1020" s="3"/>
      <c r="AJI1020" s="3"/>
      <c r="AJJ1020" s="3"/>
      <c r="AJK1020" s="3"/>
      <c r="AJL1020" s="3"/>
      <c r="AJM1020" s="3"/>
      <c r="AJN1020" s="3"/>
      <c r="AJO1020" s="3"/>
      <c r="AJP1020" s="3"/>
      <c r="AJQ1020" s="3"/>
      <c r="AJR1020" s="3"/>
      <c r="AJS1020" s="3"/>
      <c r="AJT1020" s="3"/>
      <c r="AJU1020" s="3"/>
      <c r="AJV1020" s="3"/>
      <c r="AJW1020" s="3"/>
      <c r="AJX1020" s="3"/>
      <c r="AJY1020" s="3"/>
      <c r="AJZ1020" s="3"/>
      <c r="AKA1020" s="3"/>
      <c r="AKB1020" s="3"/>
      <c r="AKC1020" s="3"/>
      <c r="AKD1020" s="3"/>
      <c r="AKE1020" s="3"/>
      <c r="AKF1020" s="3"/>
      <c r="AKG1020" s="3"/>
      <c r="AKH1020" s="3"/>
      <c r="AKI1020" s="3"/>
      <c r="AKJ1020" s="3"/>
      <c r="AKK1020" s="3"/>
      <c r="AKL1020" s="3"/>
      <c r="AKM1020" s="3"/>
      <c r="AKN1020" s="3"/>
      <c r="AKO1020" s="3"/>
      <c r="AKP1020" s="3"/>
      <c r="AKQ1020" s="3"/>
      <c r="AKR1020" s="3"/>
      <c r="AKS1020" s="3"/>
      <c r="AKT1020" s="3"/>
      <c r="AKU1020" s="3"/>
      <c r="AKV1020" s="3"/>
      <c r="AKW1020" s="3"/>
      <c r="AKX1020" s="3"/>
      <c r="AKY1020" s="3"/>
      <c r="AKZ1020" s="3"/>
      <c r="ALA1020" s="3"/>
      <c r="ALB1020" s="3"/>
      <c r="ALC1020" s="3"/>
      <c r="ALD1020" s="3"/>
      <c r="ALE1020" s="3"/>
      <c r="ALF1020" s="3"/>
      <c r="ALG1020" s="3"/>
      <c r="ALH1020" s="3"/>
      <c r="ALI1020" s="3"/>
      <c r="ALJ1020" s="3"/>
      <c r="ALK1020" s="3"/>
      <c r="ALL1020" s="3"/>
      <c r="ALM1020" s="3"/>
      <c r="ALN1020" s="3"/>
      <c r="ALO1020" s="3"/>
      <c r="ALP1020" s="3"/>
      <c r="ALQ1020" s="3"/>
      <c r="ALR1020" s="3"/>
      <c r="ALS1020" s="3"/>
      <c r="ALT1020" s="3"/>
      <c r="ALU1020" s="3"/>
      <c r="ALV1020" s="3"/>
      <c r="ALW1020" s="3"/>
      <c r="ALX1020" s="3"/>
      <c r="ALY1020" s="3"/>
      <c r="ALZ1020" s="3"/>
      <c r="AMA1020" s="3"/>
      <c r="AMB1020" s="3"/>
      <c r="AMC1020" s="3"/>
      <c r="AMD1020" s="3"/>
      <c r="AME1020" s="3"/>
      <c r="AMF1020" s="3"/>
      <c r="AMG1020" s="3"/>
      <c r="AMH1020" s="3"/>
      <c r="AMI1020" s="3"/>
      <c r="AMJ1020" s="3"/>
      <c r="AMK1020" s="3"/>
      <c r="AML1020" s="3"/>
      <c r="AMM1020" s="3"/>
      <c r="AMN1020" s="3"/>
      <c r="AMO1020" s="3"/>
      <c r="AMP1020" s="3"/>
      <c r="AMQ1020" s="3"/>
      <c r="AMR1020" s="3"/>
      <c r="AMS1020" s="3"/>
      <c r="AMT1020" s="3"/>
      <c r="AMU1020" s="3"/>
      <c r="AMV1020" s="3"/>
      <c r="AMW1020" s="3"/>
      <c r="AMX1020" s="3"/>
      <c r="AMY1020" s="3"/>
      <c r="AMZ1020" s="3"/>
      <c r="ANA1020" s="3"/>
      <c r="ANB1020" s="3"/>
      <c r="ANC1020" s="3"/>
      <c r="AND1020" s="3"/>
      <c r="ANE1020" s="3"/>
      <c r="ANF1020" s="3"/>
      <c r="ANG1020" s="3"/>
      <c r="ANH1020" s="3"/>
      <c r="ANI1020" s="3"/>
      <c r="ANJ1020" s="3"/>
      <c r="ANK1020" s="3"/>
      <c r="ANL1020" s="3"/>
      <c r="ANM1020" s="3"/>
      <c r="ANN1020" s="3"/>
      <c r="ANO1020" s="3"/>
      <c r="ANP1020" s="3"/>
      <c r="ANQ1020" s="3"/>
      <c r="ANR1020" s="3"/>
      <c r="ANS1020" s="3"/>
      <c r="ANT1020" s="3"/>
      <c r="ANU1020" s="3"/>
      <c r="ANV1020" s="3"/>
      <c r="ANW1020" s="3"/>
      <c r="ANX1020" s="3"/>
      <c r="ANY1020" s="3"/>
      <c r="ANZ1020" s="3"/>
      <c r="AOA1020" s="3"/>
      <c r="AOB1020" s="3"/>
      <c r="AOC1020" s="3"/>
      <c r="AOD1020" s="3"/>
      <c r="AOE1020" s="3"/>
      <c r="AOF1020" s="3"/>
      <c r="AOG1020" s="3"/>
      <c r="AOH1020" s="3"/>
      <c r="AOI1020" s="3"/>
      <c r="AOJ1020" s="3"/>
      <c r="AOK1020" s="3"/>
      <c r="AOL1020" s="3"/>
      <c r="AOM1020" s="3"/>
      <c r="AON1020" s="3"/>
      <c r="AOO1020" s="3"/>
      <c r="AOP1020" s="3"/>
      <c r="AOQ1020" s="3"/>
      <c r="AOR1020" s="3"/>
      <c r="AOS1020" s="3"/>
      <c r="AOT1020" s="3"/>
      <c r="AOU1020" s="3"/>
      <c r="AOV1020" s="3"/>
      <c r="AOW1020" s="3"/>
      <c r="AOX1020" s="3"/>
      <c r="AOY1020" s="3"/>
      <c r="AOZ1020" s="3"/>
      <c r="APA1020" s="3"/>
      <c r="APB1020" s="3"/>
      <c r="APC1020" s="3"/>
      <c r="APD1020" s="3"/>
      <c r="APE1020" s="3"/>
      <c r="APF1020" s="3"/>
      <c r="APG1020" s="3"/>
      <c r="APH1020" s="3"/>
      <c r="API1020" s="3"/>
      <c r="APJ1020" s="3"/>
      <c r="APK1020" s="3"/>
      <c r="APL1020" s="3"/>
      <c r="APM1020" s="3"/>
      <c r="APN1020" s="3"/>
      <c r="APO1020" s="3"/>
      <c r="APP1020" s="3"/>
      <c r="APQ1020" s="3"/>
      <c r="APR1020" s="3"/>
      <c r="APS1020" s="3"/>
      <c r="APT1020" s="3"/>
      <c r="APU1020" s="3"/>
      <c r="APV1020" s="3"/>
      <c r="APW1020" s="3"/>
      <c r="APX1020" s="3"/>
      <c r="APY1020" s="3"/>
      <c r="APZ1020" s="3"/>
      <c r="AQA1020" s="3"/>
      <c r="AQB1020" s="3"/>
      <c r="AQC1020" s="3"/>
      <c r="AQD1020" s="3"/>
      <c r="AQE1020" s="3"/>
      <c r="AQF1020" s="3"/>
      <c r="AQG1020" s="3"/>
      <c r="AQH1020" s="3"/>
      <c r="AQI1020" s="3"/>
      <c r="AQJ1020" s="3"/>
      <c r="AQK1020" s="3"/>
      <c r="AQL1020" s="3"/>
      <c r="AQM1020" s="3"/>
      <c r="AQN1020" s="3"/>
      <c r="AQO1020" s="3"/>
      <c r="AQP1020" s="3"/>
      <c r="AQQ1020" s="3"/>
      <c r="AQR1020" s="3"/>
      <c r="AQS1020" s="3"/>
      <c r="AQT1020" s="3"/>
      <c r="AQU1020" s="3"/>
      <c r="AQV1020" s="3"/>
      <c r="AQW1020" s="3"/>
      <c r="AQX1020" s="3"/>
      <c r="AQY1020" s="3"/>
      <c r="AQZ1020" s="3"/>
      <c r="ARA1020" s="3"/>
      <c r="ARB1020" s="3"/>
      <c r="ARC1020" s="3"/>
      <c r="ARD1020" s="3"/>
      <c r="ARE1020" s="3"/>
      <c r="ARF1020" s="3"/>
      <c r="ARG1020" s="3"/>
      <c r="ARH1020" s="3"/>
      <c r="ARI1020" s="3"/>
      <c r="ARJ1020" s="3"/>
      <c r="ARK1020" s="3"/>
      <c r="ARL1020" s="3"/>
      <c r="ARM1020" s="3"/>
      <c r="ARN1020" s="3"/>
      <c r="ARO1020" s="3"/>
      <c r="ARP1020" s="3"/>
      <c r="ARQ1020" s="3"/>
      <c r="ARR1020" s="3"/>
      <c r="ARS1020" s="3"/>
      <c r="ART1020" s="3"/>
      <c r="ARU1020" s="3"/>
      <c r="ARV1020" s="3"/>
      <c r="ARW1020" s="3"/>
      <c r="ARX1020" s="3"/>
      <c r="ARY1020" s="3"/>
      <c r="ARZ1020" s="3"/>
      <c r="ASA1020" s="3"/>
      <c r="ASB1020" s="3"/>
      <c r="ASC1020" s="3"/>
      <c r="ASD1020" s="3"/>
      <c r="ASE1020" s="3"/>
      <c r="ASF1020" s="3"/>
      <c r="ASG1020" s="3"/>
      <c r="ASH1020" s="3"/>
      <c r="ASI1020" s="3"/>
      <c r="ASJ1020" s="3"/>
      <c r="ASK1020" s="3"/>
      <c r="ASL1020" s="3"/>
      <c r="ASM1020" s="3"/>
      <c r="ASN1020" s="3"/>
      <c r="ASO1020" s="3"/>
      <c r="ASP1020" s="3"/>
      <c r="ASQ1020" s="3"/>
      <c r="ASR1020" s="3"/>
      <c r="ASS1020" s="3"/>
      <c r="AST1020" s="3"/>
      <c r="ASU1020" s="3"/>
      <c r="ASV1020" s="3"/>
      <c r="ASW1020" s="3"/>
      <c r="ASX1020" s="3"/>
      <c r="ASY1020" s="3"/>
      <c r="ASZ1020" s="3"/>
      <c r="ATA1020" s="3"/>
      <c r="ATB1020" s="3"/>
      <c r="ATC1020" s="3"/>
      <c r="ATD1020" s="3"/>
      <c r="ATE1020" s="3"/>
      <c r="ATF1020" s="3"/>
      <c r="ATG1020" s="3"/>
      <c r="ATH1020" s="3"/>
      <c r="ATI1020" s="3"/>
      <c r="ATJ1020" s="3"/>
      <c r="ATK1020" s="3"/>
      <c r="ATL1020" s="3"/>
      <c r="ATM1020" s="3"/>
      <c r="ATN1020" s="3"/>
      <c r="ATO1020" s="3"/>
      <c r="ATP1020" s="3"/>
      <c r="ATQ1020" s="3"/>
      <c r="ATR1020" s="3"/>
      <c r="ATS1020" s="3"/>
      <c r="ATT1020" s="3"/>
      <c r="ATU1020" s="3"/>
      <c r="ATV1020" s="3"/>
      <c r="ATW1020" s="3"/>
      <c r="ATX1020" s="3"/>
      <c r="ATY1020" s="3"/>
      <c r="ATZ1020" s="3"/>
      <c r="AUA1020" s="3"/>
      <c r="AUB1020" s="3"/>
      <c r="AUC1020" s="3"/>
      <c r="AUD1020" s="3"/>
      <c r="AUE1020" s="3"/>
      <c r="AUF1020" s="3"/>
      <c r="AUG1020" s="3"/>
      <c r="AUH1020" s="3"/>
      <c r="AUI1020" s="3"/>
      <c r="AUJ1020" s="3"/>
      <c r="AUK1020" s="3"/>
      <c r="AUL1020" s="3"/>
      <c r="AUM1020" s="3"/>
      <c r="AUN1020" s="3"/>
      <c r="AUO1020" s="3"/>
      <c r="AUP1020" s="3"/>
      <c r="AUQ1020" s="3"/>
      <c r="AUR1020" s="3"/>
      <c r="AUS1020" s="3"/>
      <c r="AUT1020" s="3"/>
      <c r="AUU1020" s="3"/>
      <c r="AUV1020" s="3"/>
      <c r="AUW1020" s="3"/>
      <c r="AUX1020" s="3"/>
      <c r="AUY1020" s="3"/>
      <c r="AUZ1020" s="3"/>
      <c r="AVA1020" s="3"/>
      <c r="AVB1020" s="3"/>
      <c r="AVC1020" s="3"/>
      <c r="AVD1020" s="3"/>
      <c r="AVE1020" s="3"/>
      <c r="AVF1020" s="3"/>
      <c r="AVG1020" s="3"/>
      <c r="AVH1020" s="3"/>
      <c r="AVI1020" s="3"/>
      <c r="AVJ1020" s="3"/>
      <c r="AVK1020" s="3"/>
      <c r="AVL1020" s="3"/>
      <c r="AVM1020" s="3"/>
      <c r="AVN1020" s="3"/>
      <c r="AVO1020" s="3"/>
      <c r="AVP1020" s="3"/>
      <c r="AVQ1020" s="3"/>
      <c r="AVR1020" s="3"/>
      <c r="AVS1020" s="3"/>
      <c r="AVT1020" s="3"/>
      <c r="AVU1020" s="3"/>
      <c r="AVV1020" s="3"/>
      <c r="AVW1020" s="3"/>
      <c r="AVX1020" s="3"/>
      <c r="AVY1020" s="3"/>
      <c r="AVZ1020" s="3"/>
      <c r="AWA1020" s="3"/>
      <c r="AWB1020" s="3"/>
      <c r="AWC1020" s="3"/>
      <c r="AWD1020" s="3"/>
      <c r="AWE1020" s="3"/>
      <c r="AWF1020" s="3"/>
      <c r="AWG1020" s="3"/>
      <c r="AWH1020" s="3"/>
      <c r="AWI1020" s="3"/>
      <c r="AWJ1020" s="3"/>
      <c r="AWK1020" s="3"/>
      <c r="AWL1020" s="3"/>
      <c r="AWM1020" s="3"/>
      <c r="AWN1020" s="3"/>
      <c r="AWO1020" s="3"/>
      <c r="AWP1020" s="3"/>
      <c r="AWQ1020" s="3"/>
      <c r="AWR1020" s="3"/>
      <c r="AWS1020" s="3"/>
      <c r="AWT1020" s="3"/>
      <c r="AWU1020" s="3"/>
      <c r="AWV1020" s="3"/>
      <c r="AWW1020" s="3"/>
      <c r="AWX1020" s="3"/>
      <c r="AWY1020" s="3"/>
      <c r="AWZ1020" s="3"/>
      <c r="AXA1020" s="3"/>
      <c r="AXB1020" s="3"/>
      <c r="AXC1020" s="3"/>
      <c r="AXD1020" s="3"/>
      <c r="AXE1020" s="3"/>
      <c r="AXF1020" s="3"/>
      <c r="AXG1020" s="3"/>
      <c r="AXH1020" s="3"/>
      <c r="AXI1020" s="3"/>
      <c r="AXJ1020" s="3"/>
      <c r="AXK1020" s="3"/>
      <c r="AXL1020" s="3"/>
      <c r="AXM1020" s="3"/>
      <c r="AXN1020" s="3"/>
      <c r="AXO1020" s="3"/>
      <c r="AXP1020" s="3"/>
      <c r="AXQ1020" s="3"/>
      <c r="AXR1020" s="3"/>
      <c r="AXS1020" s="3"/>
      <c r="AXT1020" s="3"/>
      <c r="AXU1020" s="3"/>
      <c r="AXV1020" s="3"/>
      <c r="AXW1020" s="3"/>
      <c r="AXX1020" s="3"/>
      <c r="AXY1020" s="3"/>
      <c r="AXZ1020" s="3"/>
      <c r="AYA1020" s="3"/>
      <c r="AYB1020" s="3"/>
      <c r="AYC1020" s="3"/>
      <c r="AYD1020" s="3"/>
      <c r="AYE1020" s="3"/>
      <c r="AYF1020" s="3"/>
      <c r="AYG1020" s="3"/>
      <c r="AYH1020" s="3"/>
      <c r="AYI1020" s="3"/>
      <c r="AYJ1020" s="3"/>
      <c r="AYK1020" s="3"/>
      <c r="AYL1020" s="3"/>
      <c r="AYM1020" s="3"/>
      <c r="AYN1020" s="3"/>
      <c r="AYO1020" s="3"/>
      <c r="AYP1020" s="3"/>
      <c r="AYQ1020" s="3"/>
      <c r="AYR1020" s="3"/>
      <c r="AYS1020" s="3"/>
      <c r="AYT1020" s="3"/>
      <c r="AYU1020" s="3"/>
      <c r="AYV1020" s="3"/>
      <c r="AYW1020" s="3"/>
      <c r="AYX1020" s="3"/>
      <c r="AYY1020" s="3"/>
      <c r="AYZ1020" s="3"/>
      <c r="AZA1020" s="3"/>
      <c r="AZB1020" s="3"/>
      <c r="AZC1020" s="3"/>
      <c r="AZD1020" s="3"/>
      <c r="AZE1020" s="3"/>
      <c r="AZF1020" s="3"/>
      <c r="AZG1020" s="3"/>
      <c r="AZH1020" s="3"/>
      <c r="AZI1020" s="3"/>
      <c r="AZJ1020" s="3"/>
      <c r="AZK1020" s="3"/>
      <c r="AZL1020" s="3"/>
      <c r="AZM1020" s="3"/>
      <c r="AZN1020" s="3"/>
      <c r="AZO1020" s="3"/>
      <c r="AZP1020" s="3"/>
      <c r="AZQ1020" s="3"/>
      <c r="AZR1020" s="3"/>
      <c r="AZS1020" s="3"/>
      <c r="AZT1020" s="3"/>
      <c r="AZU1020" s="3"/>
      <c r="AZV1020" s="3"/>
      <c r="AZW1020" s="3"/>
      <c r="AZX1020" s="3"/>
      <c r="AZY1020" s="3"/>
      <c r="AZZ1020" s="3"/>
      <c r="BAA1020" s="3"/>
      <c r="BAB1020" s="3"/>
      <c r="BAC1020" s="3"/>
      <c r="BAD1020" s="3"/>
      <c r="BAE1020" s="3"/>
      <c r="BAF1020" s="3"/>
      <c r="BAG1020" s="3"/>
      <c r="BAH1020" s="3"/>
      <c r="BAI1020" s="3"/>
      <c r="BAJ1020" s="3"/>
      <c r="BAK1020" s="3"/>
      <c r="BAL1020" s="3"/>
      <c r="BAM1020" s="3"/>
      <c r="BAN1020" s="3"/>
      <c r="BAO1020" s="3"/>
      <c r="BAP1020" s="3"/>
      <c r="BAQ1020" s="3"/>
      <c r="BAR1020" s="3"/>
      <c r="BAS1020" s="3"/>
      <c r="BAT1020" s="3"/>
      <c r="BAU1020" s="3"/>
      <c r="BAV1020" s="3"/>
      <c r="BAW1020" s="3"/>
      <c r="BAX1020" s="3"/>
      <c r="BAY1020" s="3"/>
      <c r="BAZ1020" s="3"/>
      <c r="BBA1020" s="3"/>
      <c r="BBB1020" s="3"/>
      <c r="BBC1020" s="3"/>
      <c r="BBD1020" s="3"/>
      <c r="BBE1020" s="3"/>
      <c r="BBF1020" s="3"/>
      <c r="BBG1020" s="3"/>
      <c r="BBH1020" s="3"/>
      <c r="BBI1020" s="3"/>
      <c r="BBJ1020" s="3"/>
      <c r="BBK1020" s="3"/>
      <c r="BBL1020" s="3"/>
      <c r="BBM1020" s="3"/>
      <c r="BBN1020" s="3"/>
      <c r="BBO1020" s="3"/>
      <c r="BBP1020" s="3"/>
      <c r="BBQ1020" s="3"/>
      <c r="BBR1020" s="3"/>
      <c r="BBS1020" s="3"/>
      <c r="BBT1020" s="3"/>
      <c r="BBU1020" s="3"/>
      <c r="BBV1020" s="3"/>
      <c r="BBW1020" s="3"/>
      <c r="BBX1020" s="3"/>
      <c r="BBY1020" s="3"/>
      <c r="BBZ1020" s="3"/>
      <c r="BCA1020" s="3"/>
      <c r="BCB1020" s="3"/>
      <c r="BCC1020" s="3"/>
      <c r="BCD1020" s="3"/>
      <c r="BCE1020" s="3"/>
      <c r="BCF1020" s="3"/>
      <c r="BCG1020" s="3"/>
      <c r="BCH1020" s="3"/>
      <c r="BCI1020" s="3"/>
      <c r="BCJ1020" s="3"/>
      <c r="BCK1020" s="3"/>
      <c r="BCL1020" s="3"/>
      <c r="BCM1020" s="3"/>
      <c r="BCN1020" s="3"/>
      <c r="BCO1020" s="3"/>
      <c r="BCP1020" s="3"/>
      <c r="BCQ1020" s="3"/>
      <c r="BCR1020" s="3"/>
      <c r="BCS1020" s="3"/>
      <c r="BCT1020" s="3"/>
      <c r="BCU1020" s="3"/>
      <c r="BCV1020" s="3"/>
      <c r="BCW1020" s="3"/>
      <c r="BCX1020" s="3"/>
      <c r="BCY1020" s="3"/>
      <c r="BCZ1020" s="3"/>
      <c r="BDA1020" s="3"/>
      <c r="BDB1020" s="3"/>
      <c r="BDC1020" s="3"/>
      <c r="BDD1020" s="3"/>
      <c r="BDE1020" s="3"/>
      <c r="BDF1020" s="3"/>
      <c r="BDG1020" s="3"/>
      <c r="BDH1020" s="3"/>
      <c r="BDI1020" s="3"/>
      <c r="BDJ1020" s="3"/>
      <c r="BDK1020" s="3"/>
      <c r="BDL1020" s="3"/>
      <c r="BDM1020" s="3"/>
      <c r="BDN1020" s="3"/>
      <c r="BDO1020" s="3"/>
      <c r="BDP1020" s="3"/>
      <c r="BDQ1020" s="3"/>
      <c r="BDR1020" s="3"/>
      <c r="BDS1020" s="3"/>
      <c r="BDT1020" s="3"/>
      <c r="BDU1020" s="3"/>
      <c r="BDV1020" s="3"/>
      <c r="BDW1020" s="3"/>
      <c r="BDX1020" s="3"/>
      <c r="BDY1020" s="3"/>
      <c r="BDZ1020" s="3"/>
      <c r="BEA1020" s="3"/>
      <c r="BEB1020" s="3"/>
      <c r="BEC1020" s="3"/>
      <c r="BED1020" s="3"/>
      <c r="BEE1020" s="3"/>
      <c r="BEF1020" s="3"/>
      <c r="BEG1020" s="3"/>
      <c r="BEH1020" s="3"/>
      <c r="BEI1020" s="3"/>
      <c r="BEJ1020" s="3"/>
      <c r="BEK1020" s="3"/>
      <c r="BEL1020" s="3"/>
      <c r="BEM1020" s="3"/>
      <c r="BEN1020" s="3"/>
      <c r="BEO1020" s="3"/>
      <c r="BEP1020" s="3"/>
      <c r="BEQ1020" s="3"/>
      <c r="BER1020" s="3"/>
      <c r="BES1020" s="3"/>
      <c r="BET1020" s="3"/>
      <c r="BEU1020" s="3"/>
      <c r="BEV1020" s="3"/>
      <c r="BEW1020" s="3"/>
      <c r="BEX1020" s="3"/>
      <c r="BEY1020" s="3"/>
      <c r="BEZ1020" s="3"/>
      <c r="BFA1020" s="3"/>
      <c r="BFB1020" s="3"/>
      <c r="BFC1020" s="3"/>
      <c r="BFD1020" s="3"/>
      <c r="BFE1020" s="3"/>
      <c r="BFF1020" s="3"/>
      <c r="BFG1020" s="3"/>
      <c r="BFH1020" s="3"/>
      <c r="BFI1020" s="3"/>
      <c r="BFJ1020" s="3"/>
      <c r="BFK1020" s="3"/>
      <c r="BFL1020" s="3"/>
      <c r="BFM1020" s="3"/>
      <c r="BFN1020" s="3"/>
      <c r="BFO1020" s="3"/>
      <c r="BFP1020" s="3"/>
      <c r="BFQ1020" s="3"/>
      <c r="BFR1020" s="3"/>
      <c r="BFS1020" s="3"/>
      <c r="BFT1020" s="3"/>
      <c r="BFU1020" s="3"/>
      <c r="BFV1020" s="3"/>
      <c r="BFW1020" s="3"/>
      <c r="BFX1020" s="3"/>
      <c r="BFY1020" s="3"/>
      <c r="BFZ1020" s="3"/>
      <c r="BGA1020" s="3"/>
      <c r="BGB1020" s="3"/>
      <c r="BGC1020" s="3"/>
      <c r="BGD1020" s="3"/>
      <c r="BGE1020" s="3"/>
      <c r="BGF1020" s="3"/>
      <c r="BGG1020" s="3"/>
      <c r="BGH1020" s="3"/>
      <c r="BGI1020" s="3"/>
      <c r="BGJ1020" s="3"/>
      <c r="BGK1020" s="3"/>
      <c r="BGL1020" s="3"/>
      <c r="BGM1020" s="3"/>
      <c r="BGN1020" s="3"/>
      <c r="BGO1020" s="3"/>
      <c r="BGP1020" s="3"/>
      <c r="BGQ1020" s="3"/>
      <c r="BGR1020" s="3"/>
      <c r="BGS1020" s="3"/>
      <c r="BGT1020" s="3"/>
      <c r="BGU1020" s="3"/>
      <c r="BGV1020" s="3"/>
      <c r="BGW1020" s="3"/>
      <c r="BGX1020" s="3"/>
      <c r="BGY1020" s="3"/>
      <c r="BGZ1020" s="3"/>
      <c r="BHA1020" s="3"/>
      <c r="BHB1020" s="3"/>
      <c r="BHC1020" s="3"/>
      <c r="BHD1020" s="3"/>
      <c r="BHE1020" s="3"/>
      <c r="BHF1020" s="3"/>
      <c r="BHG1020" s="3"/>
      <c r="BHH1020" s="3"/>
      <c r="BHI1020" s="3"/>
      <c r="BHJ1020" s="3"/>
      <c r="BHK1020" s="3"/>
      <c r="BHL1020" s="3"/>
      <c r="BHM1020" s="3"/>
      <c r="BHN1020" s="3"/>
      <c r="BHO1020" s="3"/>
      <c r="BHP1020" s="3"/>
      <c r="BHQ1020" s="3"/>
      <c r="BHR1020" s="3"/>
      <c r="BHS1020" s="3"/>
      <c r="BHT1020" s="3"/>
      <c r="BHU1020" s="3"/>
      <c r="BHV1020" s="3"/>
      <c r="BHW1020" s="3"/>
      <c r="BHX1020" s="3"/>
      <c r="BHY1020" s="3"/>
      <c r="BHZ1020" s="3"/>
      <c r="BIA1020" s="3"/>
      <c r="BIB1020" s="3"/>
      <c r="BIC1020" s="3"/>
      <c r="BID1020" s="3"/>
      <c r="BIE1020" s="3"/>
      <c r="BIF1020" s="3"/>
      <c r="BIG1020" s="3"/>
      <c r="BIH1020" s="3"/>
      <c r="BII1020" s="3"/>
      <c r="BIJ1020" s="3"/>
      <c r="BIK1020" s="3"/>
      <c r="BIL1020" s="3"/>
      <c r="BIM1020" s="3"/>
      <c r="BIN1020" s="3"/>
      <c r="BIO1020" s="3"/>
      <c r="BIP1020" s="3"/>
      <c r="BIQ1020" s="3"/>
      <c r="BIR1020" s="3"/>
      <c r="BIS1020" s="3"/>
      <c r="BIT1020" s="3"/>
      <c r="BIU1020" s="3"/>
      <c r="BIV1020" s="3"/>
      <c r="BIW1020" s="3"/>
      <c r="BIX1020" s="3"/>
      <c r="BIY1020" s="3"/>
      <c r="BIZ1020" s="3"/>
      <c r="BJA1020" s="3"/>
      <c r="BJB1020" s="3"/>
      <c r="BJC1020" s="3"/>
      <c r="BJD1020" s="3"/>
      <c r="BJE1020" s="3"/>
      <c r="BJF1020" s="3"/>
      <c r="BJG1020" s="3"/>
      <c r="BJH1020" s="3"/>
      <c r="BJI1020" s="3"/>
      <c r="BJJ1020" s="3"/>
      <c r="BJK1020" s="3"/>
      <c r="BJL1020" s="3"/>
      <c r="BJM1020" s="3"/>
      <c r="BJN1020" s="3"/>
      <c r="BJO1020" s="3"/>
      <c r="BJP1020" s="3"/>
      <c r="BJQ1020" s="3"/>
      <c r="BJR1020" s="3"/>
      <c r="BJS1020" s="3"/>
      <c r="BJT1020" s="3"/>
      <c r="BJU1020" s="3"/>
      <c r="BJV1020" s="3"/>
      <c r="BJW1020" s="3"/>
      <c r="BJX1020" s="3"/>
      <c r="BJY1020" s="3"/>
      <c r="BJZ1020" s="3"/>
      <c r="BKA1020" s="3"/>
      <c r="BKB1020" s="3"/>
      <c r="BKC1020" s="3"/>
      <c r="BKD1020" s="3"/>
      <c r="BKE1020" s="3"/>
      <c r="BKF1020" s="3"/>
      <c r="BKG1020" s="3"/>
      <c r="BKH1020" s="3"/>
      <c r="BKI1020" s="3"/>
      <c r="BKJ1020" s="3"/>
      <c r="BKK1020" s="3"/>
      <c r="BKL1020" s="3"/>
      <c r="BKM1020" s="3"/>
      <c r="BKN1020" s="3"/>
      <c r="BKO1020" s="3"/>
      <c r="BKP1020" s="3"/>
      <c r="BKQ1020" s="3"/>
      <c r="BKR1020" s="3"/>
      <c r="BKS1020" s="3"/>
      <c r="BKT1020" s="3"/>
      <c r="BKU1020" s="3"/>
      <c r="BKV1020" s="3"/>
      <c r="BKW1020" s="3"/>
      <c r="BKX1020" s="3"/>
      <c r="BKY1020" s="3"/>
      <c r="BKZ1020" s="3"/>
      <c r="BLA1020" s="3"/>
      <c r="BLB1020" s="3"/>
      <c r="BLC1020" s="3"/>
      <c r="BLD1020" s="3"/>
      <c r="BLE1020" s="3"/>
      <c r="BLF1020" s="3"/>
      <c r="BLG1020" s="3"/>
      <c r="BLH1020" s="3"/>
      <c r="BLI1020" s="3"/>
      <c r="BLJ1020" s="3"/>
      <c r="BLK1020" s="3"/>
      <c r="BLL1020" s="3"/>
      <c r="BLM1020" s="3"/>
      <c r="BLN1020" s="3"/>
      <c r="BLO1020" s="3"/>
      <c r="BLP1020" s="3"/>
      <c r="BLQ1020" s="3"/>
      <c r="BLR1020" s="3"/>
      <c r="BLS1020" s="3"/>
      <c r="BLT1020" s="3"/>
      <c r="BLU1020" s="3"/>
      <c r="BLV1020" s="3"/>
      <c r="BLW1020" s="3"/>
      <c r="BLX1020" s="3"/>
      <c r="BLY1020" s="3"/>
      <c r="BLZ1020" s="3"/>
      <c r="BMA1020" s="3"/>
      <c r="BMB1020" s="3"/>
      <c r="BMC1020" s="3"/>
      <c r="BMD1020" s="3"/>
      <c r="BME1020" s="3"/>
      <c r="BMF1020" s="3"/>
      <c r="BMG1020" s="3"/>
      <c r="BMH1020" s="3"/>
      <c r="BMI1020" s="3"/>
      <c r="BMJ1020" s="3"/>
      <c r="BMK1020" s="3"/>
      <c r="BML1020" s="3"/>
      <c r="BMM1020" s="3"/>
      <c r="BMN1020" s="3"/>
      <c r="BMO1020" s="3"/>
      <c r="BMP1020" s="3"/>
      <c r="BMQ1020" s="3"/>
      <c r="BMR1020" s="3"/>
      <c r="BMS1020" s="3"/>
      <c r="BMT1020" s="3"/>
      <c r="BMU1020" s="3"/>
      <c r="BMV1020" s="3"/>
      <c r="BMW1020" s="3"/>
      <c r="BMX1020" s="3"/>
      <c r="BMY1020" s="3"/>
      <c r="BMZ1020" s="3"/>
      <c r="BNA1020" s="3"/>
      <c r="BNB1020" s="3"/>
      <c r="BNC1020" s="3"/>
      <c r="BND1020" s="3"/>
      <c r="BNE1020" s="3"/>
      <c r="BNF1020" s="3"/>
      <c r="BNG1020" s="3"/>
      <c r="BNH1020" s="3"/>
      <c r="BNI1020" s="3"/>
      <c r="BNJ1020" s="3"/>
      <c r="BNK1020" s="3"/>
      <c r="BNL1020" s="3"/>
      <c r="BNM1020" s="3"/>
      <c r="BNN1020" s="3"/>
      <c r="BNO1020" s="3"/>
      <c r="BNP1020" s="3"/>
      <c r="BNQ1020" s="3"/>
      <c r="BNR1020" s="3"/>
      <c r="BNS1020" s="3"/>
      <c r="BNT1020" s="3"/>
      <c r="BNU1020" s="3"/>
      <c r="BNV1020" s="3"/>
      <c r="BNW1020" s="3"/>
      <c r="BNX1020" s="3"/>
      <c r="BNY1020" s="3"/>
      <c r="BNZ1020" s="3"/>
      <c r="BOA1020" s="3"/>
      <c r="BOB1020" s="3"/>
      <c r="BOC1020" s="3"/>
      <c r="BOD1020" s="3"/>
      <c r="BOE1020" s="3"/>
      <c r="BOF1020" s="3"/>
      <c r="BOG1020" s="3"/>
      <c r="BOH1020" s="3"/>
      <c r="BOI1020" s="3"/>
      <c r="BOJ1020" s="3"/>
      <c r="BOK1020" s="3"/>
      <c r="BOL1020" s="3"/>
      <c r="BOM1020" s="3"/>
      <c r="BON1020" s="3"/>
      <c r="BOO1020" s="3"/>
      <c r="BOP1020" s="3"/>
      <c r="BOQ1020" s="3"/>
      <c r="BOR1020" s="3"/>
      <c r="BOS1020" s="3"/>
      <c r="BOT1020" s="3"/>
      <c r="BOU1020" s="3"/>
      <c r="BOV1020" s="3"/>
      <c r="BOW1020" s="3"/>
      <c r="BOX1020" s="3"/>
      <c r="BOY1020" s="3"/>
      <c r="BOZ1020" s="3"/>
      <c r="BPA1020" s="3"/>
      <c r="BPB1020" s="3"/>
      <c r="BPC1020" s="3"/>
      <c r="BPD1020" s="3"/>
      <c r="BPE1020" s="3"/>
      <c r="BPF1020" s="3"/>
      <c r="BPG1020" s="3"/>
      <c r="BPH1020" s="3"/>
      <c r="BPI1020" s="3"/>
      <c r="BPJ1020" s="3"/>
      <c r="BPK1020" s="3"/>
      <c r="BPL1020" s="3"/>
      <c r="BPM1020" s="3"/>
      <c r="BPN1020" s="3"/>
      <c r="BPO1020" s="3"/>
      <c r="BPP1020" s="3"/>
      <c r="BPQ1020" s="3"/>
      <c r="BPR1020" s="3"/>
      <c r="BPS1020" s="3"/>
      <c r="BPT1020" s="3"/>
      <c r="BPU1020" s="3"/>
      <c r="BPV1020" s="3"/>
      <c r="BPW1020" s="3"/>
      <c r="BPX1020" s="3"/>
      <c r="BPY1020" s="3"/>
      <c r="BPZ1020" s="3"/>
      <c r="BQA1020" s="3"/>
      <c r="BQB1020" s="3"/>
      <c r="BQC1020" s="3"/>
      <c r="BQD1020" s="3"/>
      <c r="BQE1020" s="3"/>
      <c r="BQF1020" s="3"/>
      <c r="BQG1020" s="3"/>
      <c r="BQH1020" s="3"/>
      <c r="BQI1020" s="3"/>
      <c r="BQJ1020" s="3"/>
      <c r="BQK1020" s="3"/>
      <c r="BQL1020" s="3"/>
      <c r="BQM1020" s="3"/>
      <c r="BQN1020" s="3"/>
      <c r="BQO1020" s="3"/>
      <c r="BQP1020" s="3"/>
      <c r="BQQ1020" s="3"/>
      <c r="BQR1020" s="3"/>
      <c r="BQS1020" s="3"/>
      <c r="BQT1020" s="3"/>
      <c r="BQU1020" s="3"/>
      <c r="BQV1020" s="3"/>
      <c r="BQW1020" s="3"/>
      <c r="BQX1020" s="3"/>
      <c r="BQY1020" s="3"/>
      <c r="BQZ1020" s="3"/>
      <c r="BRA1020" s="3"/>
      <c r="BRB1020" s="3"/>
      <c r="BRC1020" s="3"/>
      <c r="BRD1020" s="3"/>
      <c r="BRE1020" s="3"/>
      <c r="BRF1020" s="3"/>
      <c r="BRG1020" s="3"/>
      <c r="BRH1020" s="3"/>
      <c r="BRI1020" s="3"/>
      <c r="BRJ1020" s="3"/>
      <c r="BRK1020" s="3"/>
      <c r="BRL1020" s="3"/>
      <c r="BRM1020" s="3"/>
      <c r="BRN1020" s="3"/>
      <c r="BRO1020" s="3"/>
      <c r="BRP1020" s="3"/>
      <c r="BRQ1020" s="3"/>
      <c r="BRR1020" s="3"/>
      <c r="BRS1020" s="3"/>
      <c r="BRT1020" s="3"/>
      <c r="BRU1020" s="3"/>
      <c r="BRV1020" s="3"/>
      <c r="BRW1020" s="3"/>
      <c r="BRX1020" s="3"/>
      <c r="BRY1020" s="3"/>
      <c r="BRZ1020" s="3"/>
      <c r="BSA1020" s="3"/>
      <c r="BSB1020" s="3"/>
      <c r="BSC1020" s="3"/>
      <c r="BSD1020" s="3"/>
      <c r="BSE1020" s="3"/>
      <c r="BSF1020" s="3"/>
      <c r="BSG1020" s="3"/>
      <c r="BSH1020" s="3"/>
      <c r="BSI1020" s="3"/>
      <c r="BSJ1020" s="3"/>
      <c r="BSK1020" s="3"/>
      <c r="BSL1020" s="3"/>
      <c r="BSM1020" s="3"/>
      <c r="BSN1020" s="3"/>
      <c r="BSO1020" s="3"/>
      <c r="BSP1020" s="3"/>
      <c r="BSQ1020" s="3"/>
      <c r="BSR1020" s="3"/>
      <c r="BSS1020" s="3"/>
      <c r="BST1020" s="3"/>
      <c r="BSU1020" s="3"/>
      <c r="BSV1020" s="3"/>
      <c r="BSW1020" s="3"/>
      <c r="BSX1020" s="3"/>
      <c r="BSY1020" s="3"/>
      <c r="BSZ1020" s="3"/>
      <c r="BTA1020" s="3"/>
      <c r="BTB1020" s="3"/>
      <c r="BTC1020" s="3"/>
      <c r="BTD1020" s="3"/>
      <c r="BTE1020" s="3"/>
      <c r="BTF1020" s="3"/>
      <c r="BTG1020" s="3"/>
      <c r="BTH1020" s="3"/>
      <c r="BTI1020" s="3"/>
      <c r="BTJ1020" s="3"/>
      <c r="BTK1020" s="3"/>
      <c r="BTL1020" s="3"/>
      <c r="BTM1020" s="3"/>
      <c r="BTN1020" s="3"/>
      <c r="BTO1020" s="3"/>
      <c r="BTP1020" s="3"/>
      <c r="BTQ1020" s="3"/>
      <c r="BTR1020" s="3"/>
      <c r="BTS1020" s="3"/>
      <c r="BTT1020" s="3"/>
      <c r="BTU1020" s="3"/>
      <c r="BTV1020" s="3"/>
      <c r="BTW1020" s="3"/>
      <c r="BTX1020" s="3"/>
      <c r="BTY1020" s="3"/>
      <c r="BTZ1020" s="3"/>
      <c r="BUA1020" s="3"/>
      <c r="BUB1020" s="3"/>
      <c r="BUC1020" s="3"/>
      <c r="BUD1020" s="3"/>
      <c r="BUE1020" s="3"/>
      <c r="BUF1020" s="3"/>
      <c r="BUG1020" s="3"/>
      <c r="BUH1020" s="3"/>
      <c r="BUI1020" s="3"/>
      <c r="BUJ1020" s="3"/>
      <c r="BUK1020" s="3"/>
      <c r="BUL1020" s="3"/>
      <c r="BUM1020" s="3"/>
      <c r="BUN1020" s="3"/>
      <c r="BUO1020" s="3"/>
      <c r="BUP1020" s="3"/>
      <c r="BUQ1020" s="3"/>
      <c r="BUR1020" s="3"/>
      <c r="BUS1020" s="3"/>
      <c r="BUT1020" s="3"/>
      <c r="BUU1020" s="3"/>
      <c r="BUV1020" s="3"/>
      <c r="BUW1020" s="3"/>
      <c r="BUX1020" s="3"/>
      <c r="BUY1020" s="3"/>
      <c r="BUZ1020" s="3"/>
      <c r="BVA1020" s="3"/>
      <c r="BVB1020" s="3"/>
      <c r="BVC1020" s="3"/>
      <c r="BVD1020" s="3"/>
      <c r="BVE1020" s="3"/>
      <c r="BVF1020" s="3"/>
      <c r="BVG1020" s="3"/>
      <c r="BVH1020" s="3"/>
      <c r="BVI1020" s="3"/>
      <c r="BVJ1020" s="3"/>
      <c r="BVK1020" s="3"/>
      <c r="BVL1020" s="3"/>
      <c r="BVM1020" s="3"/>
      <c r="BVN1020" s="3"/>
      <c r="BVO1020" s="3"/>
      <c r="BVP1020" s="3"/>
      <c r="BVQ1020" s="3"/>
      <c r="BVR1020" s="3"/>
      <c r="BVS1020" s="3"/>
      <c r="BVT1020" s="3"/>
      <c r="BVU1020" s="3"/>
      <c r="BVV1020" s="3"/>
      <c r="BVW1020" s="3"/>
      <c r="BVX1020" s="3"/>
      <c r="BVY1020" s="3"/>
      <c r="BVZ1020" s="3"/>
      <c r="BWA1020" s="3"/>
      <c r="BWB1020" s="3"/>
      <c r="BWC1020" s="3"/>
      <c r="BWD1020" s="3"/>
      <c r="BWE1020" s="3"/>
      <c r="BWF1020" s="3"/>
      <c r="BWG1020" s="3"/>
      <c r="BWH1020" s="3"/>
      <c r="BWI1020" s="3"/>
      <c r="BWJ1020" s="3"/>
      <c r="BWK1020" s="3"/>
      <c r="BWL1020" s="3"/>
      <c r="BWM1020" s="3"/>
      <c r="BWN1020" s="3"/>
      <c r="BWO1020" s="3"/>
      <c r="BWP1020" s="3"/>
      <c r="BWQ1020" s="3"/>
      <c r="BWR1020" s="3"/>
      <c r="BWS1020" s="3"/>
      <c r="BWT1020" s="3"/>
      <c r="BWU1020" s="3"/>
      <c r="BWV1020" s="3"/>
      <c r="BWW1020" s="3"/>
      <c r="BWX1020" s="3"/>
      <c r="BWY1020" s="3"/>
      <c r="BWZ1020" s="3"/>
      <c r="BXA1020" s="3"/>
      <c r="BXB1020" s="3"/>
      <c r="BXC1020" s="3"/>
      <c r="BXD1020" s="3"/>
      <c r="BXE1020" s="3"/>
      <c r="BXF1020" s="3"/>
      <c r="BXG1020" s="3"/>
      <c r="BXH1020" s="3"/>
      <c r="BXI1020" s="3"/>
      <c r="BXJ1020" s="3"/>
      <c r="BXK1020" s="3"/>
      <c r="BXL1020" s="3"/>
      <c r="BXM1020" s="3"/>
      <c r="BXN1020" s="3"/>
      <c r="BXO1020" s="3"/>
      <c r="BXP1020" s="3"/>
      <c r="BXQ1020" s="3"/>
      <c r="BXR1020" s="3"/>
      <c r="BXS1020" s="3"/>
      <c r="BXT1020" s="3"/>
      <c r="BXU1020" s="3"/>
      <c r="BXV1020" s="3"/>
      <c r="BXW1020" s="3"/>
      <c r="BXX1020" s="3"/>
      <c r="BXY1020" s="3"/>
      <c r="BXZ1020" s="3"/>
      <c r="BYA1020" s="3"/>
      <c r="BYB1020" s="3"/>
      <c r="BYC1020" s="3"/>
      <c r="BYD1020" s="3"/>
      <c r="BYE1020" s="3"/>
      <c r="BYF1020" s="3"/>
      <c r="BYG1020" s="3"/>
      <c r="BYH1020" s="3"/>
      <c r="BYI1020" s="3"/>
      <c r="BYJ1020" s="3"/>
      <c r="BYK1020" s="3"/>
      <c r="BYL1020" s="3"/>
      <c r="BYM1020" s="3"/>
      <c r="BYN1020" s="3"/>
      <c r="BYO1020" s="3"/>
      <c r="BYP1020" s="3"/>
      <c r="BYQ1020" s="3"/>
      <c r="BYR1020" s="3"/>
      <c r="BYS1020" s="3"/>
      <c r="BYT1020" s="3"/>
      <c r="BYU1020" s="3"/>
      <c r="BYV1020" s="3"/>
      <c r="BYW1020" s="3"/>
      <c r="BYX1020" s="3"/>
      <c r="BYY1020" s="3"/>
      <c r="BYZ1020" s="3"/>
      <c r="BZA1020" s="3"/>
      <c r="BZB1020" s="3"/>
      <c r="BZC1020" s="3"/>
      <c r="BZD1020" s="3"/>
      <c r="BZE1020" s="3"/>
      <c r="BZF1020" s="3"/>
      <c r="BZG1020" s="3"/>
      <c r="BZH1020" s="3"/>
      <c r="BZI1020" s="3"/>
      <c r="BZJ1020" s="3"/>
      <c r="BZK1020" s="3"/>
      <c r="BZL1020" s="3"/>
      <c r="BZM1020" s="3"/>
      <c r="BZN1020" s="3"/>
      <c r="BZO1020" s="3"/>
      <c r="BZP1020" s="3"/>
      <c r="BZQ1020" s="3"/>
      <c r="BZR1020" s="3"/>
      <c r="BZS1020" s="3"/>
      <c r="BZT1020" s="3"/>
      <c r="BZU1020" s="3"/>
      <c r="BZV1020" s="3"/>
      <c r="BZW1020" s="3"/>
      <c r="BZX1020" s="3"/>
      <c r="BZY1020" s="3"/>
      <c r="BZZ1020" s="3"/>
      <c r="CAA1020" s="3"/>
      <c r="CAB1020" s="3"/>
      <c r="CAC1020" s="3"/>
      <c r="CAD1020" s="3"/>
      <c r="CAE1020" s="3"/>
      <c r="CAF1020" s="3"/>
      <c r="CAG1020" s="3"/>
      <c r="CAH1020" s="3"/>
      <c r="CAI1020" s="3"/>
      <c r="CAJ1020" s="3"/>
      <c r="CAK1020" s="3"/>
      <c r="CAL1020" s="3"/>
      <c r="CAM1020" s="3"/>
      <c r="CAN1020" s="3"/>
      <c r="CAO1020" s="3"/>
      <c r="CAP1020" s="3"/>
      <c r="CAQ1020" s="3"/>
      <c r="CAR1020" s="3"/>
      <c r="CAS1020" s="3"/>
      <c r="CAT1020" s="3"/>
      <c r="CAU1020" s="3"/>
      <c r="CAV1020" s="3"/>
      <c r="CAW1020" s="3"/>
      <c r="CAX1020" s="3"/>
      <c r="CAY1020" s="3"/>
      <c r="CAZ1020" s="3"/>
      <c r="CBA1020" s="3"/>
      <c r="CBB1020" s="3"/>
      <c r="CBC1020" s="3"/>
      <c r="CBD1020" s="3"/>
      <c r="CBE1020" s="3"/>
      <c r="CBF1020" s="3"/>
      <c r="CBG1020" s="3"/>
      <c r="CBH1020" s="3"/>
      <c r="CBI1020" s="3"/>
      <c r="CBJ1020" s="3"/>
      <c r="CBK1020" s="3"/>
      <c r="CBL1020" s="3"/>
      <c r="CBM1020" s="3"/>
      <c r="CBN1020" s="3"/>
      <c r="CBO1020" s="3"/>
      <c r="CBP1020" s="3"/>
      <c r="CBQ1020" s="3"/>
      <c r="CBR1020" s="3"/>
      <c r="CBS1020" s="3"/>
      <c r="CBT1020" s="3"/>
      <c r="CBU1020" s="3"/>
      <c r="CBV1020" s="3"/>
      <c r="CBW1020" s="3"/>
      <c r="CBX1020" s="3"/>
      <c r="CBY1020" s="3"/>
      <c r="CBZ1020" s="3"/>
      <c r="CCA1020" s="3"/>
      <c r="CCB1020" s="3"/>
      <c r="CCC1020" s="3"/>
      <c r="CCD1020" s="3"/>
      <c r="CCE1020" s="3"/>
      <c r="CCF1020" s="3"/>
      <c r="CCG1020" s="3"/>
      <c r="CCH1020" s="3"/>
      <c r="CCI1020" s="3"/>
      <c r="CCJ1020" s="3"/>
      <c r="CCK1020" s="3"/>
      <c r="CCL1020" s="3"/>
      <c r="CCM1020" s="3"/>
      <c r="CCN1020" s="3"/>
      <c r="CCO1020" s="3"/>
      <c r="CCP1020" s="3"/>
      <c r="CCQ1020" s="3"/>
      <c r="CCR1020" s="3"/>
      <c r="CCS1020" s="3"/>
      <c r="CCT1020" s="3"/>
      <c r="CCU1020" s="3"/>
      <c r="CCV1020" s="3"/>
      <c r="CCW1020" s="3"/>
      <c r="CCX1020" s="3"/>
      <c r="CCY1020" s="3"/>
      <c r="CCZ1020" s="3"/>
      <c r="CDA1020" s="3"/>
      <c r="CDB1020" s="3"/>
      <c r="CDC1020" s="3"/>
      <c r="CDD1020" s="3"/>
      <c r="CDE1020" s="3"/>
      <c r="CDF1020" s="3"/>
      <c r="CDG1020" s="3"/>
      <c r="CDH1020" s="3"/>
      <c r="CDI1020" s="3"/>
      <c r="CDJ1020" s="3"/>
      <c r="CDK1020" s="3"/>
      <c r="CDL1020" s="3"/>
      <c r="CDM1020" s="3"/>
      <c r="CDN1020" s="3"/>
      <c r="CDO1020" s="3"/>
      <c r="CDP1020" s="3"/>
      <c r="CDQ1020" s="3"/>
      <c r="CDR1020" s="3"/>
      <c r="CDS1020" s="3"/>
      <c r="CDT1020" s="3"/>
      <c r="CDU1020" s="3"/>
      <c r="CDV1020" s="3"/>
      <c r="CDW1020" s="3"/>
      <c r="CDX1020" s="3"/>
      <c r="CDY1020" s="3"/>
      <c r="CDZ1020" s="3"/>
      <c r="CEA1020" s="3"/>
      <c r="CEB1020" s="3"/>
      <c r="CEC1020" s="3"/>
      <c r="CED1020" s="3"/>
      <c r="CEE1020" s="3"/>
      <c r="CEF1020" s="3"/>
      <c r="CEG1020" s="3"/>
      <c r="CEH1020" s="3"/>
      <c r="CEI1020" s="3"/>
      <c r="CEJ1020" s="3"/>
      <c r="CEK1020" s="3"/>
      <c r="CEL1020" s="3"/>
      <c r="CEM1020" s="3"/>
      <c r="CEN1020" s="3"/>
      <c r="CEO1020" s="3"/>
      <c r="CEP1020" s="3"/>
      <c r="CEQ1020" s="3"/>
      <c r="CER1020" s="3"/>
      <c r="CES1020" s="3"/>
      <c r="CET1020" s="3"/>
      <c r="CEU1020" s="3"/>
      <c r="CEV1020" s="3"/>
      <c r="CEW1020" s="3"/>
      <c r="CEX1020" s="3"/>
      <c r="CEY1020" s="3"/>
      <c r="CEZ1020" s="3"/>
      <c r="CFA1020" s="3"/>
      <c r="CFB1020" s="3"/>
      <c r="CFC1020" s="3"/>
      <c r="CFD1020" s="3"/>
      <c r="CFE1020" s="3"/>
      <c r="CFF1020" s="3"/>
      <c r="CFG1020" s="3"/>
      <c r="CFH1020" s="3"/>
      <c r="CFI1020" s="3"/>
      <c r="CFJ1020" s="3"/>
      <c r="CFK1020" s="3"/>
      <c r="CFL1020" s="3"/>
      <c r="CFM1020" s="3"/>
      <c r="CFN1020" s="3"/>
      <c r="CFO1020" s="3"/>
      <c r="CFP1020" s="3"/>
      <c r="CFQ1020" s="3"/>
      <c r="CFR1020" s="3"/>
      <c r="CFS1020" s="3"/>
      <c r="CFT1020" s="3"/>
      <c r="CFU1020" s="3"/>
      <c r="CFV1020" s="3"/>
      <c r="CFW1020" s="3"/>
      <c r="CFX1020" s="3"/>
      <c r="CFY1020" s="3"/>
      <c r="CFZ1020" s="3"/>
      <c r="CGA1020" s="3"/>
      <c r="CGB1020" s="3"/>
      <c r="CGC1020" s="3"/>
      <c r="CGD1020" s="3"/>
      <c r="CGE1020" s="3"/>
      <c r="CGF1020" s="3"/>
      <c r="CGG1020" s="3"/>
      <c r="CGH1020" s="3"/>
      <c r="CGI1020" s="3"/>
      <c r="CGJ1020" s="3"/>
      <c r="CGK1020" s="3"/>
      <c r="CGL1020" s="3"/>
      <c r="CGM1020" s="3"/>
      <c r="CGN1020" s="3"/>
      <c r="CGO1020" s="3"/>
      <c r="CGP1020" s="3"/>
      <c r="CGQ1020" s="3"/>
      <c r="CGR1020" s="3"/>
      <c r="CGS1020" s="3"/>
      <c r="CGT1020" s="3"/>
      <c r="CGU1020" s="3"/>
      <c r="CGV1020" s="3"/>
      <c r="CGW1020" s="3"/>
      <c r="CGX1020" s="3"/>
      <c r="CGY1020" s="3"/>
      <c r="CGZ1020" s="3"/>
      <c r="CHA1020" s="3"/>
      <c r="CHB1020" s="3"/>
      <c r="CHC1020" s="3"/>
      <c r="CHD1020" s="3"/>
      <c r="CHE1020" s="3"/>
      <c r="CHF1020" s="3"/>
      <c r="CHG1020" s="3"/>
      <c r="CHH1020" s="3"/>
      <c r="CHI1020" s="3"/>
      <c r="CHJ1020" s="3"/>
      <c r="CHK1020" s="3"/>
      <c r="CHL1020" s="3"/>
      <c r="CHM1020" s="3"/>
      <c r="CHN1020" s="3"/>
      <c r="CHO1020" s="3"/>
      <c r="CHP1020" s="3"/>
      <c r="CHQ1020" s="3"/>
      <c r="CHR1020" s="3"/>
      <c r="CHS1020" s="3"/>
      <c r="CHT1020" s="3"/>
      <c r="CHU1020" s="3"/>
      <c r="CHV1020" s="3"/>
      <c r="CHW1020" s="3"/>
      <c r="CHX1020" s="3"/>
      <c r="CHY1020" s="3"/>
      <c r="CHZ1020" s="3"/>
      <c r="CIA1020" s="3"/>
      <c r="CIB1020" s="3"/>
      <c r="CIC1020" s="3"/>
      <c r="CID1020" s="3"/>
      <c r="CIE1020" s="3"/>
      <c r="CIF1020" s="3"/>
      <c r="CIG1020" s="3"/>
      <c r="CIH1020" s="3"/>
      <c r="CII1020" s="3"/>
      <c r="CIJ1020" s="3"/>
      <c r="CIK1020" s="3"/>
      <c r="CIL1020" s="3"/>
      <c r="CIM1020" s="3"/>
      <c r="CIN1020" s="3"/>
      <c r="CIO1020" s="3"/>
      <c r="CIP1020" s="3"/>
      <c r="CIQ1020" s="3"/>
      <c r="CIR1020" s="3"/>
      <c r="CIS1020" s="3"/>
      <c r="CIT1020" s="3"/>
      <c r="CIU1020" s="3"/>
      <c r="CIV1020" s="3"/>
      <c r="CIW1020" s="3"/>
      <c r="CIX1020" s="3"/>
      <c r="CIY1020" s="3"/>
      <c r="CIZ1020" s="3"/>
      <c r="CJA1020" s="3"/>
      <c r="CJB1020" s="3"/>
      <c r="CJC1020" s="3"/>
      <c r="CJD1020" s="3"/>
      <c r="CJE1020" s="3"/>
      <c r="CJF1020" s="3"/>
      <c r="CJG1020" s="3"/>
      <c r="CJH1020" s="3"/>
      <c r="CJI1020" s="3"/>
      <c r="CJJ1020" s="3"/>
      <c r="CJK1020" s="3"/>
      <c r="CJL1020" s="3"/>
      <c r="CJM1020" s="3"/>
      <c r="CJN1020" s="3"/>
      <c r="CJO1020" s="3"/>
      <c r="CJP1020" s="3"/>
      <c r="CJQ1020" s="3"/>
      <c r="CJR1020" s="3"/>
      <c r="CJS1020" s="3"/>
      <c r="CJT1020" s="3"/>
      <c r="CJU1020" s="3"/>
      <c r="CJV1020" s="3"/>
      <c r="CJW1020" s="3"/>
      <c r="CJX1020" s="3"/>
      <c r="CJY1020" s="3"/>
      <c r="CJZ1020" s="3"/>
      <c r="CKA1020" s="3"/>
      <c r="CKB1020" s="3"/>
      <c r="CKC1020" s="3"/>
      <c r="CKD1020" s="3"/>
      <c r="CKE1020" s="3"/>
      <c r="CKF1020" s="3"/>
      <c r="CKG1020" s="3"/>
      <c r="CKH1020" s="3"/>
      <c r="CKI1020" s="3"/>
      <c r="CKJ1020" s="3"/>
      <c r="CKK1020" s="3"/>
      <c r="CKL1020" s="3"/>
      <c r="CKM1020" s="3"/>
      <c r="CKN1020" s="3"/>
      <c r="CKO1020" s="3"/>
      <c r="CKP1020" s="3"/>
      <c r="CKQ1020" s="3"/>
      <c r="CKR1020" s="3"/>
      <c r="CKS1020" s="3"/>
      <c r="CKT1020" s="3"/>
      <c r="CKU1020" s="3"/>
      <c r="CKV1020" s="3"/>
      <c r="CKW1020" s="3"/>
      <c r="CKX1020" s="3"/>
      <c r="CKY1020" s="3"/>
      <c r="CKZ1020" s="3"/>
      <c r="CLA1020" s="3"/>
      <c r="CLB1020" s="3"/>
      <c r="CLC1020" s="3"/>
      <c r="CLD1020" s="3"/>
      <c r="CLE1020" s="3"/>
      <c r="CLF1020" s="3"/>
      <c r="CLG1020" s="3"/>
      <c r="CLH1020" s="3"/>
      <c r="CLI1020" s="3"/>
      <c r="CLJ1020" s="3"/>
      <c r="CLK1020" s="3"/>
      <c r="CLL1020" s="3"/>
      <c r="CLM1020" s="3"/>
      <c r="CLN1020" s="3"/>
      <c r="CLO1020" s="3"/>
      <c r="CLP1020" s="3"/>
      <c r="CLQ1020" s="3"/>
      <c r="CLR1020" s="3"/>
      <c r="CLS1020" s="3"/>
      <c r="CLT1020" s="3"/>
      <c r="CLU1020" s="3"/>
      <c r="CLV1020" s="3"/>
      <c r="CLW1020" s="3"/>
      <c r="CLX1020" s="3"/>
      <c r="CLY1020" s="3"/>
      <c r="CLZ1020" s="3"/>
      <c r="CMA1020" s="3"/>
      <c r="CMB1020" s="3"/>
      <c r="CMC1020" s="3"/>
      <c r="CMD1020" s="3"/>
      <c r="CME1020" s="3"/>
      <c r="CMF1020" s="3"/>
      <c r="CMG1020" s="3"/>
      <c r="CMH1020" s="3"/>
      <c r="CMI1020" s="3"/>
      <c r="CMJ1020" s="3"/>
      <c r="CMK1020" s="3"/>
      <c r="CML1020" s="3"/>
      <c r="CMM1020" s="3"/>
      <c r="CMN1020" s="3"/>
      <c r="CMO1020" s="3"/>
      <c r="CMP1020" s="3"/>
      <c r="CMQ1020" s="3"/>
      <c r="CMR1020" s="3"/>
      <c r="CMS1020" s="3"/>
      <c r="CMT1020" s="3"/>
      <c r="CMU1020" s="3"/>
      <c r="CMV1020" s="3"/>
      <c r="CMW1020" s="3"/>
      <c r="CMX1020" s="3"/>
      <c r="CMY1020" s="3"/>
      <c r="CMZ1020" s="3"/>
      <c r="CNA1020" s="3"/>
      <c r="CNB1020" s="3"/>
      <c r="CNC1020" s="3"/>
      <c r="CND1020" s="3"/>
      <c r="CNE1020" s="3"/>
      <c r="CNF1020" s="3"/>
      <c r="CNG1020" s="3"/>
      <c r="CNH1020" s="3"/>
      <c r="CNI1020" s="3"/>
      <c r="CNJ1020" s="3"/>
      <c r="CNK1020" s="3"/>
      <c r="CNL1020" s="3"/>
      <c r="CNM1020" s="3"/>
      <c r="CNN1020" s="3"/>
      <c r="CNO1020" s="3"/>
      <c r="CNP1020" s="3"/>
      <c r="CNQ1020" s="3"/>
      <c r="CNR1020" s="3"/>
      <c r="CNS1020" s="3"/>
      <c r="CNT1020" s="3"/>
      <c r="CNU1020" s="3"/>
      <c r="CNV1020" s="3"/>
      <c r="CNW1020" s="3"/>
      <c r="CNX1020" s="3"/>
      <c r="CNY1020" s="3"/>
      <c r="CNZ1020" s="3"/>
      <c r="COA1020" s="3"/>
      <c r="COB1020" s="3"/>
      <c r="COC1020" s="3"/>
      <c r="COD1020" s="3"/>
      <c r="COE1020" s="3"/>
      <c r="COF1020" s="3"/>
      <c r="COG1020" s="3"/>
      <c r="COH1020" s="3"/>
      <c r="COI1020" s="3"/>
      <c r="COJ1020" s="3"/>
      <c r="COK1020" s="3"/>
      <c r="COL1020" s="3"/>
      <c r="COM1020" s="3"/>
      <c r="CON1020" s="3"/>
      <c r="COO1020" s="3"/>
      <c r="COP1020" s="3"/>
      <c r="COQ1020" s="3"/>
      <c r="COR1020" s="3"/>
      <c r="COS1020" s="3"/>
      <c r="COT1020" s="3"/>
      <c r="COU1020" s="3"/>
      <c r="COV1020" s="3"/>
      <c r="COW1020" s="3"/>
      <c r="COX1020" s="3"/>
      <c r="COY1020" s="3"/>
      <c r="COZ1020" s="3"/>
      <c r="CPA1020" s="3"/>
      <c r="CPB1020" s="3"/>
      <c r="CPC1020" s="3"/>
      <c r="CPD1020" s="3"/>
      <c r="CPE1020" s="3"/>
      <c r="CPF1020" s="3"/>
      <c r="CPG1020" s="3"/>
      <c r="CPH1020" s="3"/>
      <c r="CPI1020" s="3"/>
      <c r="CPJ1020" s="3"/>
      <c r="CPK1020" s="3"/>
      <c r="CPL1020" s="3"/>
      <c r="CPM1020" s="3"/>
      <c r="CPN1020" s="3"/>
      <c r="CPO1020" s="3"/>
      <c r="CPP1020" s="3"/>
      <c r="CPQ1020" s="3"/>
      <c r="CPR1020" s="3"/>
      <c r="CPS1020" s="3"/>
      <c r="CPT1020" s="3"/>
      <c r="CPU1020" s="3"/>
      <c r="CPV1020" s="3"/>
      <c r="CPW1020" s="3"/>
      <c r="CPX1020" s="3"/>
      <c r="CPY1020" s="3"/>
      <c r="CPZ1020" s="3"/>
      <c r="CQA1020" s="3"/>
      <c r="CQB1020" s="3"/>
      <c r="CQC1020" s="3"/>
      <c r="CQD1020" s="3"/>
      <c r="CQE1020" s="3"/>
      <c r="CQF1020" s="3"/>
      <c r="CQG1020" s="3"/>
      <c r="CQH1020" s="3"/>
      <c r="CQI1020" s="3"/>
      <c r="CQJ1020" s="3"/>
      <c r="CQK1020" s="3"/>
      <c r="CQL1020" s="3"/>
      <c r="CQM1020" s="3"/>
      <c r="CQN1020" s="3"/>
      <c r="CQO1020" s="3"/>
      <c r="CQP1020" s="3"/>
      <c r="CQQ1020" s="3"/>
      <c r="CQR1020" s="3"/>
      <c r="CQS1020" s="3"/>
      <c r="CQT1020" s="3"/>
      <c r="CQU1020" s="3"/>
      <c r="CQV1020" s="3"/>
      <c r="CQW1020" s="3"/>
      <c r="CQX1020" s="3"/>
      <c r="CQY1020" s="3"/>
      <c r="CQZ1020" s="3"/>
      <c r="CRA1020" s="3"/>
      <c r="CRB1020" s="3"/>
      <c r="CRC1020" s="3"/>
      <c r="CRD1020" s="3"/>
      <c r="CRE1020" s="3"/>
      <c r="CRF1020" s="3"/>
      <c r="CRG1020" s="3"/>
      <c r="CRH1020" s="3"/>
      <c r="CRI1020" s="3"/>
      <c r="CRJ1020" s="3"/>
      <c r="CRK1020" s="3"/>
      <c r="CRL1020" s="3"/>
      <c r="CRM1020" s="3"/>
      <c r="CRN1020" s="3"/>
      <c r="CRO1020" s="3"/>
      <c r="CRP1020" s="3"/>
      <c r="CRQ1020" s="3"/>
      <c r="CRR1020" s="3"/>
      <c r="CRS1020" s="3"/>
      <c r="CRT1020" s="3"/>
      <c r="CRU1020" s="3"/>
      <c r="CRV1020" s="3"/>
      <c r="CRW1020" s="3"/>
      <c r="CRX1020" s="3"/>
      <c r="CRY1020" s="3"/>
      <c r="CRZ1020" s="3"/>
      <c r="CSA1020" s="3"/>
      <c r="CSB1020" s="3"/>
      <c r="CSC1020" s="3"/>
      <c r="CSD1020" s="3"/>
      <c r="CSE1020" s="3"/>
      <c r="CSF1020" s="3"/>
      <c r="CSG1020" s="3"/>
      <c r="CSH1020" s="3"/>
      <c r="CSI1020" s="3"/>
      <c r="CSJ1020" s="3"/>
      <c r="CSK1020" s="3"/>
      <c r="CSL1020" s="3"/>
      <c r="CSM1020" s="3"/>
      <c r="CSN1020" s="3"/>
      <c r="CSO1020" s="3"/>
      <c r="CSP1020" s="3"/>
      <c r="CSQ1020" s="3"/>
      <c r="CSR1020" s="3"/>
      <c r="CSS1020" s="3"/>
      <c r="CST1020" s="3"/>
      <c r="CSU1020" s="3"/>
      <c r="CSV1020" s="3"/>
      <c r="CSW1020" s="3"/>
      <c r="CSX1020" s="3"/>
      <c r="CSY1020" s="3"/>
      <c r="CSZ1020" s="3"/>
      <c r="CTA1020" s="3"/>
      <c r="CTB1020" s="3"/>
      <c r="CTC1020" s="3"/>
      <c r="CTD1020" s="3"/>
      <c r="CTE1020" s="3"/>
      <c r="CTF1020" s="3"/>
      <c r="CTG1020" s="3"/>
      <c r="CTH1020" s="3"/>
      <c r="CTI1020" s="3"/>
      <c r="CTJ1020" s="3"/>
      <c r="CTK1020" s="3"/>
      <c r="CTL1020" s="3"/>
      <c r="CTM1020" s="3"/>
      <c r="CTN1020" s="3"/>
      <c r="CTO1020" s="3"/>
      <c r="CTP1020" s="3"/>
      <c r="CTQ1020" s="3"/>
      <c r="CTR1020" s="3"/>
      <c r="CTS1020" s="3"/>
      <c r="CTT1020" s="3"/>
      <c r="CTU1020" s="3"/>
      <c r="CTV1020" s="3"/>
      <c r="CTW1020" s="3"/>
      <c r="CTX1020" s="3"/>
      <c r="CTY1020" s="3"/>
      <c r="CTZ1020" s="3"/>
      <c r="CUA1020" s="3"/>
      <c r="CUB1020" s="3"/>
      <c r="CUC1020" s="3"/>
      <c r="CUD1020" s="3"/>
      <c r="CUE1020" s="3"/>
      <c r="CUF1020" s="3"/>
      <c r="CUG1020" s="3"/>
      <c r="CUH1020" s="3"/>
      <c r="CUI1020" s="3"/>
      <c r="CUJ1020" s="3"/>
      <c r="CUK1020" s="3"/>
      <c r="CUL1020" s="3"/>
      <c r="CUM1020" s="3"/>
      <c r="CUN1020" s="3"/>
      <c r="CUO1020" s="3"/>
      <c r="CUP1020" s="3"/>
      <c r="CUQ1020" s="3"/>
      <c r="CUR1020" s="3"/>
      <c r="CUS1020" s="3"/>
      <c r="CUT1020" s="3"/>
      <c r="CUU1020" s="3"/>
      <c r="CUV1020" s="3"/>
      <c r="CUW1020" s="3"/>
      <c r="CUX1020" s="3"/>
      <c r="CUY1020" s="3"/>
      <c r="CUZ1020" s="3"/>
      <c r="CVA1020" s="3"/>
      <c r="CVB1020" s="3"/>
      <c r="CVC1020" s="3"/>
      <c r="CVD1020" s="3"/>
      <c r="CVE1020" s="3"/>
      <c r="CVF1020" s="3"/>
      <c r="CVG1020" s="3"/>
      <c r="CVH1020" s="3"/>
      <c r="CVI1020" s="3"/>
      <c r="CVJ1020" s="3"/>
      <c r="CVK1020" s="3"/>
      <c r="CVL1020" s="3"/>
      <c r="CVM1020" s="3"/>
      <c r="CVN1020" s="3"/>
      <c r="CVO1020" s="3"/>
      <c r="CVP1020" s="3"/>
      <c r="CVQ1020" s="3"/>
      <c r="CVR1020" s="3"/>
      <c r="CVS1020" s="3"/>
      <c r="CVT1020" s="3"/>
      <c r="CVU1020" s="3"/>
      <c r="CVV1020" s="3"/>
      <c r="CVW1020" s="3"/>
      <c r="CVX1020" s="3"/>
      <c r="CVY1020" s="3"/>
      <c r="CVZ1020" s="3"/>
      <c r="CWA1020" s="3"/>
      <c r="CWB1020" s="3"/>
      <c r="CWC1020" s="3"/>
      <c r="CWD1020" s="3"/>
      <c r="CWE1020" s="3"/>
      <c r="CWF1020" s="3"/>
      <c r="CWG1020" s="3"/>
      <c r="CWH1020" s="3"/>
      <c r="CWI1020" s="3"/>
      <c r="CWJ1020" s="3"/>
      <c r="CWK1020" s="3"/>
      <c r="CWL1020" s="3"/>
      <c r="CWM1020" s="3"/>
      <c r="CWN1020" s="3"/>
      <c r="CWO1020" s="3"/>
      <c r="CWP1020" s="3"/>
      <c r="CWQ1020" s="3"/>
      <c r="CWR1020" s="3"/>
      <c r="CWS1020" s="3"/>
      <c r="CWT1020" s="3"/>
      <c r="CWU1020" s="3"/>
      <c r="CWV1020" s="3"/>
      <c r="CWW1020" s="3"/>
      <c r="CWX1020" s="3"/>
      <c r="CWY1020" s="3"/>
      <c r="CWZ1020" s="3"/>
      <c r="CXA1020" s="3"/>
      <c r="CXB1020" s="3"/>
      <c r="CXC1020" s="3"/>
      <c r="CXD1020" s="3"/>
      <c r="CXE1020" s="3"/>
      <c r="CXF1020" s="3"/>
      <c r="CXG1020" s="3"/>
      <c r="CXH1020" s="3"/>
      <c r="CXI1020" s="3"/>
      <c r="CXJ1020" s="3"/>
      <c r="CXK1020" s="3"/>
      <c r="CXL1020" s="3"/>
      <c r="CXM1020" s="3"/>
      <c r="CXN1020" s="3"/>
      <c r="CXO1020" s="3"/>
      <c r="CXP1020" s="3"/>
      <c r="CXQ1020" s="3"/>
      <c r="CXR1020" s="3"/>
      <c r="CXS1020" s="3"/>
      <c r="CXT1020" s="3"/>
      <c r="CXU1020" s="3"/>
      <c r="CXV1020" s="3"/>
      <c r="CXW1020" s="3"/>
      <c r="CXX1020" s="3"/>
      <c r="CXY1020" s="3"/>
      <c r="CXZ1020" s="3"/>
      <c r="CYA1020" s="3"/>
      <c r="CYB1020" s="3"/>
      <c r="CYC1020" s="3"/>
      <c r="CYD1020" s="3"/>
      <c r="CYE1020" s="3"/>
      <c r="CYF1020" s="3"/>
      <c r="CYG1020" s="3"/>
      <c r="CYH1020" s="3"/>
      <c r="CYI1020" s="3"/>
      <c r="CYJ1020" s="3"/>
      <c r="CYK1020" s="3"/>
      <c r="CYL1020" s="3"/>
      <c r="CYM1020" s="3"/>
      <c r="CYN1020" s="3"/>
      <c r="CYO1020" s="3"/>
      <c r="CYP1020" s="3"/>
      <c r="CYQ1020" s="3"/>
      <c r="CYR1020" s="3"/>
      <c r="CYS1020" s="3"/>
      <c r="CYT1020" s="3"/>
      <c r="CYU1020" s="3"/>
      <c r="CYV1020" s="3"/>
      <c r="CYW1020" s="3"/>
      <c r="CYX1020" s="3"/>
      <c r="CYY1020" s="3"/>
      <c r="CYZ1020" s="3"/>
      <c r="CZA1020" s="3"/>
      <c r="CZB1020" s="3"/>
      <c r="CZC1020" s="3"/>
      <c r="CZD1020" s="3"/>
      <c r="CZE1020" s="3"/>
      <c r="CZF1020" s="3"/>
      <c r="CZG1020" s="3"/>
      <c r="CZH1020" s="3"/>
      <c r="CZI1020" s="3"/>
      <c r="CZJ1020" s="3"/>
      <c r="CZK1020" s="3"/>
      <c r="CZL1020" s="3"/>
      <c r="CZM1020" s="3"/>
      <c r="CZN1020" s="3"/>
      <c r="CZO1020" s="3"/>
      <c r="CZP1020" s="3"/>
      <c r="CZQ1020" s="3"/>
      <c r="CZR1020" s="3"/>
      <c r="CZS1020" s="3"/>
      <c r="CZT1020" s="3"/>
      <c r="CZU1020" s="3"/>
      <c r="CZV1020" s="3"/>
      <c r="CZW1020" s="3"/>
      <c r="CZX1020" s="3"/>
      <c r="CZY1020" s="3"/>
      <c r="CZZ1020" s="3"/>
      <c r="DAA1020" s="3"/>
      <c r="DAB1020" s="3"/>
      <c r="DAC1020" s="3"/>
      <c r="DAD1020" s="3"/>
      <c r="DAE1020" s="3"/>
      <c r="DAF1020" s="3"/>
      <c r="DAG1020" s="3"/>
      <c r="DAH1020" s="3"/>
      <c r="DAI1020" s="3"/>
      <c r="DAJ1020" s="3"/>
      <c r="DAK1020" s="3"/>
      <c r="DAL1020" s="3"/>
      <c r="DAM1020" s="3"/>
      <c r="DAN1020" s="3"/>
      <c r="DAO1020" s="3"/>
      <c r="DAP1020" s="3"/>
      <c r="DAQ1020" s="3"/>
      <c r="DAR1020" s="3"/>
      <c r="DAS1020" s="3"/>
      <c r="DAT1020" s="3"/>
      <c r="DAU1020" s="3"/>
      <c r="DAV1020" s="3"/>
      <c r="DAW1020" s="3"/>
      <c r="DAX1020" s="3"/>
      <c r="DAY1020" s="3"/>
      <c r="DAZ1020" s="3"/>
      <c r="DBA1020" s="3"/>
      <c r="DBB1020" s="3"/>
      <c r="DBC1020" s="3"/>
      <c r="DBD1020" s="3"/>
      <c r="DBE1020" s="3"/>
      <c r="DBF1020" s="3"/>
      <c r="DBG1020" s="3"/>
      <c r="DBH1020" s="3"/>
      <c r="DBI1020" s="3"/>
      <c r="DBJ1020" s="3"/>
      <c r="DBK1020" s="3"/>
      <c r="DBL1020" s="3"/>
      <c r="DBM1020" s="3"/>
      <c r="DBN1020" s="3"/>
      <c r="DBO1020" s="3"/>
      <c r="DBP1020" s="3"/>
      <c r="DBQ1020" s="3"/>
      <c r="DBR1020" s="3"/>
      <c r="DBS1020" s="3"/>
      <c r="DBT1020" s="3"/>
      <c r="DBU1020" s="3"/>
      <c r="DBV1020" s="3"/>
      <c r="DBW1020" s="3"/>
      <c r="DBX1020" s="3"/>
      <c r="DBY1020" s="3"/>
      <c r="DBZ1020" s="3"/>
      <c r="DCA1020" s="3"/>
      <c r="DCB1020" s="3"/>
      <c r="DCC1020" s="3"/>
      <c r="DCD1020" s="3"/>
      <c r="DCE1020" s="3"/>
      <c r="DCF1020" s="3"/>
      <c r="DCG1020" s="3"/>
      <c r="DCH1020" s="3"/>
      <c r="DCI1020" s="3"/>
      <c r="DCJ1020" s="3"/>
      <c r="DCK1020" s="3"/>
      <c r="DCL1020" s="3"/>
      <c r="DCM1020" s="3"/>
      <c r="DCN1020" s="3"/>
      <c r="DCO1020" s="3"/>
      <c r="DCP1020" s="3"/>
      <c r="DCQ1020" s="3"/>
      <c r="DCR1020" s="3"/>
      <c r="DCS1020" s="3"/>
      <c r="DCT1020" s="3"/>
      <c r="DCU1020" s="3"/>
      <c r="DCV1020" s="3"/>
      <c r="DCW1020" s="3"/>
      <c r="DCX1020" s="3"/>
      <c r="DCY1020" s="3"/>
      <c r="DCZ1020" s="3"/>
      <c r="DDA1020" s="3"/>
      <c r="DDB1020" s="3"/>
      <c r="DDC1020" s="3"/>
      <c r="DDD1020" s="3"/>
      <c r="DDE1020" s="3"/>
      <c r="DDF1020" s="3"/>
      <c r="DDG1020" s="3"/>
      <c r="DDH1020" s="3"/>
      <c r="DDI1020" s="3"/>
      <c r="DDJ1020" s="3"/>
      <c r="DDK1020" s="3"/>
      <c r="DDL1020" s="3"/>
      <c r="DDM1020" s="3"/>
      <c r="DDN1020" s="3"/>
      <c r="DDO1020" s="3"/>
      <c r="DDP1020" s="3"/>
      <c r="DDQ1020" s="3"/>
      <c r="DDR1020" s="3"/>
      <c r="DDS1020" s="3"/>
      <c r="DDT1020" s="3"/>
      <c r="DDU1020" s="3"/>
      <c r="DDV1020" s="3"/>
      <c r="DDW1020" s="3"/>
      <c r="DDX1020" s="3"/>
      <c r="DDY1020" s="3"/>
      <c r="DDZ1020" s="3"/>
      <c r="DEA1020" s="3"/>
      <c r="DEB1020" s="3"/>
      <c r="DEC1020" s="3"/>
      <c r="DED1020" s="3"/>
      <c r="DEE1020" s="3"/>
      <c r="DEF1020" s="3"/>
      <c r="DEG1020" s="3"/>
      <c r="DEH1020" s="3"/>
      <c r="DEI1020" s="3"/>
      <c r="DEJ1020" s="3"/>
      <c r="DEK1020" s="3"/>
      <c r="DEL1020" s="3"/>
      <c r="DEM1020" s="3"/>
      <c r="DEN1020" s="3"/>
      <c r="DEO1020" s="3"/>
      <c r="DEP1020" s="3"/>
      <c r="DEQ1020" s="3"/>
      <c r="DER1020" s="3"/>
      <c r="DES1020" s="3"/>
      <c r="DET1020" s="3"/>
      <c r="DEU1020" s="3"/>
      <c r="DEV1020" s="3"/>
      <c r="DEW1020" s="3"/>
      <c r="DEX1020" s="3"/>
      <c r="DEY1020" s="3"/>
      <c r="DEZ1020" s="3"/>
      <c r="DFA1020" s="3"/>
      <c r="DFB1020" s="3"/>
      <c r="DFC1020" s="3"/>
      <c r="DFD1020" s="3"/>
      <c r="DFE1020" s="3"/>
      <c r="DFF1020" s="3"/>
      <c r="DFG1020" s="3"/>
      <c r="DFH1020" s="3"/>
      <c r="DFI1020" s="3"/>
      <c r="DFJ1020" s="3"/>
      <c r="DFK1020" s="3"/>
      <c r="DFL1020" s="3"/>
      <c r="DFM1020" s="3"/>
      <c r="DFN1020" s="3"/>
      <c r="DFO1020" s="3"/>
      <c r="DFP1020" s="3"/>
      <c r="DFQ1020" s="3"/>
      <c r="DFR1020" s="3"/>
      <c r="DFS1020" s="3"/>
      <c r="DFT1020" s="3"/>
      <c r="DFU1020" s="3"/>
      <c r="DFV1020" s="3"/>
      <c r="DFW1020" s="3"/>
      <c r="DFX1020" s="3"/>
      <c r="DFY1020" s="3"/>
      <c r="DFZ1020" s="3"/>
      <c r="DGA1020" s="3"/>
      <c r="DGB1020" s="3"/>
      <c r="DGC1020" s="3"/>
      <c r="DGD1020" s="3"/>
      <c r="DGE1020" s="3"/>
      <c r="DGF1020" s="3"/>
      <c r="DGG1020" s="3"/>
      <c r="DGH1020" s="3"/>
      <c r="DGI1020" s="3"/>
      <c r="DGJ1020" s="3"/>
      <c r="DGK1020" s="3"/>
      <c r="DGL1020" s="3"/>
      <c r="DGM1020" s="3"/>
      <c r="DGN1020" s="3"/>
      <c r="DGO1020" s="3"/>
      <c r="DGP1020" s="3"/>
      <c r="DGQ1020" s="3"/>
      <c r="DGR1020" s="3"/>
      <c r="DGS1020" s="3"/>
      <c r="DGT1020" s="3"/>
      <c r="DGU1020" s="3"/>
      <c r="DGV1020" s="3"/>
      <c r="DGW1020" s="3"/>
      <c r="DGX1020" s="3"/>
      <c r="DGY1020" s="3"/>
      <c r="DGZ1020" s="3"/>
      <c r="DHA1020" s="3"/>
      <c r="DHB1020" s="3"/>
      <c r="DHC1020" s="3"/>
      <c r="DHD1020" s="3"/>
      <c r="DHE1020" s="3"/>
      <c r="DHF1020" s="3"/>
      <c r="DHG1020" s="3"/>
      <c r="DHH1020" s="3"/>
      <c r="DHI1020" s="3"/>
      <c r="DHJ1020" s="3"/>
      <c r="DHK1020" s="3"/>
      <c r="DHL1020" s="3"/>
      <c r="DHM1020" s="3"/>
      <c r="DHN1020" s="3"/>
      <c r="DHO1020" s="3"/>
      <c r="DHP1020" s="3"/>
      <c r="DHQ1020" s="3"/>
      <c r="DHR1020" s="3"/>
      <c r="DHS1020" s="3"/>
      <c r="DHT1020" s="3"/>
      <c r="DHU1020" s="3"/>
      <c r="DHV1020" s="3"/>
      <c r="DHW1020" s="3"/>
      <c r="DHX1020" s="3"/>
      <c r="DHY1020" s="3"/>
      <c r="DHZ1020" s="3"/>
      <c r="DIA1020" s="3"/>
      <c r="DIB1020" s="3"/>
      <c r="DIC1020" s="3"/>
      <c r="DID1020" s="3"/>
      <c r="DIE1020" s="3"/>
      <c r="DIF1020" s="3"/>
      <c r="DIG1020" s="3"/>
      <c r="DIH1020" s="3"/>
      <c r="DII1020" s="3"/>
      <c r="DIJ1020" s="3"/>
      <c r="DIK1020" s="3"/>
      <c r="DIL1020" s="3"/>
      <c r="DIM1020" s="3"/>
      <c r="DIN1020" s="3"/>
      <c r="DIO1020" s="3"/>
      <c r="DIP1020" s="3"/>
      <c r="DIQ1020" s="3"/>
      <c r="DIR1020" s="3"/>
      <c r="DIS1020" s="3"/>
      <c r="DIT1020" s="3"/>
      <c r="DIU1020" s="3"/>
      <c r="DIV1020" s="3"/>
      <c r="DIW1020" s="3"/>
      <c r="DIX1020" s="3"/>
      <c r="DIY1020" s="3"/>
      <c r="DIZ1020" s="3"/>
      <c r="DJA1020" s="3"/>
      <c r="DJB1020" s="3"/>
      <c r="DJC1020" s="3"/>
      <c r="DJD1020" s="3"/>
      <c r="DJE1020" s="3"/>
      <c r="DJF1020" s="3"/>
      <c r="DJG1020" s="3"/>
      <c r="DJH1020" s="3"/>
      <c r="DJI1020" s="3"/>
      <c r="DJJ1020" s="3"/>
      <c r="DJK1020" s="3"/>
      <c r="DJL1020" s="3"/>
      <c r="DJM1020" s="3"/>
      <c r="DJN1020" s="3"/>
      <c r="DJO1020" s="3"/>
      <c r="DJP1020" s="3"/>
      <c r="DJQ1020" s="3"/>
      <c r="DJR1020" s="3"/>
      <c r="DJS1020" s="3"/>
      <c r="DJT1020" s="3"/>
      <c r="DJU1020" s="3"/>
      <c r="DJV1020" s="3"/>
      <c r="DJW1020" s="3"/>
      <c r="DJX1020" s="3"/>
      <c r="DJY1020" s="3"/>
      <c r="DJZ1020" s="3"/>
      <c r="DKA1020" s="3"/>
      <c r="DKB1020" s="3"/>
      <c r="DKC1020" s="3"/>
      <c r="DKD1020" s="3"/>
      <c r="DKE1020" s="3"/>
      <c r="DKF1020" s="3"/>
      <c r="DKG1020" s="3"/>
      <c r="DKH1020" s="3"/>
      <c r="DKI1020" s="3"/>
      <c r="DKJ1020" s="3"/>
      <c r="DKK1020" s="3"/>
      <c r="DKL1020" s="3"/>
      <c r="DKM1020" s="3"/>
      <c r="DKN1020" s="3"/>
      <c r="DKO1020" s="3"/>
      <c r="DKP1020" s="3"/>
      <c r="DKQ1020" s="3"/>
      <c r="DKR1020" s="3"/>
      <c r="DKS1020" s="3"/>
      <c r="DKT1020" s="3"/>
      <c r="DKU1020" s="3"/>
      <c r="DKV1020" s="3"/>
      <c r="DKW1020" s="3"/>
      <c r="DKX1020" s="3"/>
      <c r="DKY1020" s="3"/>
      <c r="DKZ1020" s="3"/>
      <c r="DLA1020" s="3"/>
      <c r="DLB1020" s="3"/>
      <c r="DLC1020" s="3"/>
      <c r="DLD1020" s="3"/>
      <c r="DLE1020" s="3"/>
      <c r="DLF1020" s="3"/>
      <c r="DLG1020" s="3"/>
      <c r="DLH1020" s="3"/>
      <c r="DLI1020" s="3"/>
      <c r="DLJ1020" s="3"/>
      <c r="DLK1020" s="3"/>
      <c r="DLL1020" s="3"/>
      <c r="DLM1020" s="3"/>
      <c r="DLN1020" s="3"/>
      <c r="DLO1020" s="3"/>
      <c r="DLP1020" s="3"/>
      <c r="DLQ1020" s="3"/>
      <c r="DLR1020" s="3"/>
      <c r="DLS1020" s="3"/>
      <c r="DLT1020" s="3"/>
      <c r="DLU1020" s="3"/>
      <c r="DLV1020" s="3"/>
      <c r="DLW1020" s="3"/>
      <c r="DLX1020" s="3"/>
      <c r="DLY1020" s="3"/>
      <c r="DLZ1020" s="3"/>
      <c r="DMA1020" s="3"/>
      <c r="DMB1020" s="3"/>
      <c r="DMC1020" s="3"/>
      <c r="DMD1020" s="3"/>
      <c r="DME1020" s="3"/>
      <c r="DMF1020" s="3"/>
      <c r="DMG1020" s="3"/>
      <c r="DMH1020" s="3"/>
      <c r="DMI1020" s="3"/>
      <c r="DMJ1020" s="3"/>
      <c r="DMK1020" s="3"/>
      <c r="DML1020" s="3"/>
      <c r="DMM1020" s="3"/>
      <c r="DMN1020" s="3"/>
      <c r="DMO1020" s="3"/>
      <c r="DMP1020" s="3"/>
      <c r="DMQ1020" s="3"/>
      <c r="DMR1020" s="3"/>
      <c r="DMS1020" s="3"/>
      <c r="DMT1020" s="3"/>
      <c r="DMU1020" s="3"/>
      <c r="DMV1020" s="3"/>
      <c r="DMW1020" s="3"/>
      <c r="DMX1020" s="3"/>
      <c r="DMY1020" s="3"/>
      <c r="DMZ1020" s="3"/>
      <c r="DNA1020" s="3"/>
      <c r="DNB1020" s="3"/>
      <c r="DNC1020" s="3"/>
      <c r="DND1020" s="3"/>
      <c r="DNE1020" s="3"/>
      <c r="DNF1020" s="3"/>
      <c r="DNG1020" s="3"/>
      <c r="DNH1020" s="3"/>
      <c r="DNI1020" s="3"/>
      <c r="DNJ1020" s="3"/>
      <c r="DNK1020" s="3"/>
      <c r="DNL1020" s="3"/>
      <c r="DNM1020" s="3"/>
      <c r="DNN1020" s="3"/>
      <c r="DNO1020" s="3"/>
      <c r="DNP1020" s="3"/>
      <c r="DNQ1020" s="3"/>
      <c r="DNR1020" s="3"/>
      <c r="DNS1020" s="3"/>
      <c r="DNT1020" s="3"/>
      <c r="DNU1020" s="3"/>
      <c r="DNV1020" s="3"/>
      <c r="DNW1020" s="3"/>
      <c r="DNX1020" s="3"/>
      <c r="DNY1020" s="3"/>
      <c r="DNZ1020" s="3"/>
      <c r="DOA1020" s="3"/>
      <c r="DOB1020" s="3"/>
      <c r="DOC1020" s="3"/>
      <c r="DOD1020" s="3"/>
      <c r="DOE1020" s="3"/>
      <c r="DOF1020" s="3"/>
      <c r="DOG1020" s="3"/>
      <c r="DOH1020" s="3"/>
      <c r="DOI1020" s="3"/>
      <c r="DOJ1020" s="3"/>
      <c r="DOK1020" s="3"/>
      <c r="DOL1020" s="3"/>
      <c r="DOM1020" s="3"/>
      <c r="DON1020" s="3"/>
      <c r="DOO1020" s="3"/>
      <c r="DOP1020" s="3"/>
      <c r="DOQ1020" s="3"/>
      <c r="DOR1020" s="3"/>
      <c r="DOS1020" s="3"/>
      <c r="DOT1020" s="3"/>
      <c r="DOU1020" s="3"/>
      <c r="DOV1020" s="3"/>
      <c r="DOW1020" s="3"/>
      <c r="DOX1020" s="3"/>
      <c r="DOY1020" s="3"/>
      <c r="DOZ1020" s="3"/>
      <c r="DPA1020" s="3"/>
      <c r="DPB1020" s="3"/>
      <c r="DPC1020" s="3"/>
      <c r="DPD1020" s="3"/>
      <c r="DPE1020" s="3"/>
      <c r="DPF1020" s="3"/>
      <c r="DPG1020" s="3"/>
      <c r="DPH1020" s="3"/>
      <c r="DPI1020" s="3"/>
      <c r="DPJ1020" s="3"/>
      <c r="DPK1020" s="3"/>
      <c r="DPL1020" s="3"/>
      <c r="DPM1020" s="3"/>
      <c r="DPN1020" s="3"/>
      <c r="DPO1020" s="3"/>
      <c r="DPP1020" s="3"/>
      <c r="DPQ1020" s="3"/>
      <c r="DPR1020" s="3"/>
      <c r="DPS1020" s="3"/>
      <c r="DPT1020" s="3"/>
      <c r="DPU1020" s="3"/>
      <c r="DPV1020" s="3"/>
      <c r="DPW1020" s="3"/>
      <c r="DPX1020" s="3"/>
      <c r="DPY1020" s="3"/>
      <c r="DPZ1020" s="3"/>
      <c r="DQA1020" s="3"/>
      <c r="DQB1020" s="3"/>
      <c r="DQC1020" s="3"/>
      <c r="DQD1020" s="3"/>
      <c r="DQE1020" s="3"/>
      <c r="DQF1020" s="3"/>
      <c r="DQG1020" s="3"/>
      <c r="DQH1020" s="3"/>
      <c r="DQI1020" s="3"/>
      <c r="DQJ1020" s="3"/>
      <c r="DQK1020" s="3"/>
      <c r="DQL1020" s="3"/>
      <c r="DQM1020" s="3"/>
      <c r="DQN1020" s="3"/>
      <c r="DQO1020" s="3"/>
      <c r="DQP1020" s="3"/>
      <c r="DQQ1020" s="3"/>
      <c r="DQR1020" s="3"/>
      <c r="DQS1020" s="3"/>
      <c r="DQT1020" s="3"/>
      <c r="DQU1020" s="3"/>
      <c r="DQV1020" s="3"/>
      <c r="DQW1020" s="3"/>
      <c r="DQX1020" s="3"/>
      <c r="DQY1020" s="3"/>
      <c r="DQZ1020" s="3"/>
      <c r="DRA1020" s="3"/>
      <c r="DRB1020" s="3"/>
      <c r="DRC1020" s="3"/>
      <c r="DRD1020" s="3"/>
      <c r="DRE1020" s="3"/>
      <c r="DRF1020" s="3"/>
      <c r="DRG1020" s="3"/>
      <c r="DRH1020" s="3"/>
      <c r="DRI1020" s="3"/>
      <c r="DRJ1020" s="3"/>
      <c r="DRK1020" s="3"/>
      <c r="DRL1020" s="3"/>
      <c r="DRM1020" s="3"/>
      <c r="DRN1020" s="3"/>
      <c r="DRO1020" s="3"/>
      <c r="DRP1020" s="3"/>
      <c r="DRQ1020" s="3"/>
      <c r="DRR1020" s="3"/>
      <c r="DRS1020" s="3"/>
      <c r="DRT1020" s="3"/>
      <c r="DRU1020" s="3"/>
      <c r="DRV1020" s="3"/>
      <c r="DRW1020" s="3"/>
      <c r="DRX1020" s="3"/>
      <c r="DRY1020" s="3"/>
      <c r="DRZ1020" s="3"/>
      <c r="DSA1020" s="3"/>
      <c r="DSB1020" s="3"/>
      <c r="DSC1020" s="3"/>
      <c r="DSD1020" s="3"/>
      <c r="DSE1020" s="3"/>
      <c r="DSF1020" s="3"/>
      <c r="DSG1020" s="3"/>
      <c r="DSH1020" s="3"/>
      <c r="DSI1020" s="3"/>
      <c r="DSJ1020" s="3"/>
      <c r="DSK1020" s="3"/>
      <c r="DSL1020" s="3"/>
      <c r="DSM1020" s="3"/>
      <c r="DSN1020" s="3"/>
      <c r="DSO1020" s="3"/>
      <c r="DSP1020" s="3"/>
      <c r="DSQ1020" s="3"/>
      <c r="DSR1020" s="3"/>
      <c r="DSS1020" s="3"/>
      <c r="DST1020" s="3"/>
      <c r="DSU1020" s="3"/>
      <c r="DSV1020" s="3"/>
      <c r="DSW1020" s="3"/>
      <c r="DSX1020" s="3"/>
      <c r="DSY1020" s="3"/>
      <c r="DSZ1020" s="3"/>
      <c r="DTA1020" s="3"/>
      <c r="DTB1020" s="3"/>
      <c r="DTC1020" s="3"/>
      <c r="DTD1020" s="3"/>
      <c r="DTE1020" s="3"/>
      <c r="DTF1020" s="3"/>
      <c r="DTG1020" s="3"/>
      <c r="DTH1020" s="3"/>
      <c r="DTI1020" s="3"/>
      <c r="DTJ1020" s="3"/>
      <c r="DTK1020" s="3"/>
      <c r="DTL1020" s="3"/>
      <c r="DTM1020" s="3"/>
      <c r="DTN1020" s="3"/>
      <c r="DTO1020" s="3"/>
      <c r="DTP1020" s="3"/>
      <c r="DTQ1020" s="3"/>
      <c r="DTR1020" s="3"/>
      <c r="DTS1020" s="3"/>
      <c r="DTT1020" s="3"/>
      <c r="DTU1020" s="3"/>
      <c r="DTV1020" s="3"/>
      <c r="DTW1020" s="3"/>
      <c r="DTX1020" s="3"/>
      <c r="DTY1020" s="3"/>
      <c r="DTZ1020" s="3"/>
      <c r="DUA1020" s="3"/>
      <c r="DUB1020" s="3"/>
      <c r="DUC1020" s="3"/>
      <c r="DUD1020" s="3"/>
      <c r="DUE1020" s="3"/>
      <c r="DUF1020" s="3"/>
      <c r="DUG1020" s="3"/>
      <c r="DUH1020" s="3"/>
      <c r="DUI1020" s="3"/>
      <c r="DUJ1020" s="3"/>
      <c r="DUK1020" s="3"/>
      <c r="DUL1020" s="3"/>
      <c r="DUM1020" s="3"/>
      <c r="DUN1020" s="3"/>
      <c r="DUO1020" s="3"/>
      <c r="DUP1020" s="3"/>
      <c r="DUQ1020" s="3"/>
      <c r="DUR1020" s="3"/>
      <c r="DUS1020" s="3"/>
      <c r="DUT1020" s="3"/>
      <c r="DUU1020" s="3"/>
      <c r="DUV1020" s="3"/>
      <c r="DUW1020" s="3"/>
      <c r="DUX1020" s="3"/>
      <c r="DUY1020" s="3"/>
      <c r="DUZ1020" s="3"/>
      <c r="DVA1020" s="3"/>
      <c r="DVB1020" s="3"/>
      <c r="DVC1020" s="3"/>
      <c r="DVD1020" s="3"/>
      <c r="DVE1020" s="3"/>
      <c r="DVF1020" s="3"/>
      <c r="DVG1020" s="3"/>
      <c r="DVH1020" s="3"/>
      <c r="DVI1020" s="3"/>
      <c r="DVJ1020" s="3"/>
      <c r="DVK1020" s="3"/>
      <c r="DVL1020" s="3"/>
      <c r="DVM1020" s="3"/>
      <c r="DVN1020" s="3"/>
      <c r="DVO1020" s="3"/>
      <c r="DVP1020" s="3"/>
      <c r="DVQ1020" s="3"/>
      <c r="DVR1020" s="3"/>
      <c r="DVS1020" s="3"/>
      <c r="DVT1020" s="3"/>
      <c r="DVU1020" s="3"/>
      <c r="DVV1020" s="3"/>
      <c r="DVW1020" s="3"/>
      <c r="DVX1020" s="3"/>
      <c r="DVY1020" s="3"/>
      <c r="DVZ1020" s="3"/>
      <c r="DWA1020" s="3"/>
      <c r="DWB1020" s="3"/>
      <c r="DWC1020" s="3"/>
      <c r="DWD1020" s="3"/>
      <c r="DWE1020" s="3"/>
      <c r="DWF1020" s="3"/>
      <c r="DWG1020" s="3"/>
      <c r="DWH1020" s="3"/>
      <c r="DWI1020" s="3"/>
      <c r="DWJ1020" s="3"/>
      <c r="DWK1020" s="3"/>
      <c r="DWL1020" s="3"/>
      <c r="DWM1020" s="3"/>
      <c r="DWN1020" s="3"/>
      <c r="DWO1020" s="3"/>
      <c r="DWP1020" s="3"/>
      <c r="DWQ1020" s="3"/>
      <c r="DWR1020" s="3"/>
      <c r="DWS1020" s="3"/>
      <c r="DWT1020" s="3"/>
      <c r="DWU1020" s="3"/>
      <c r="DWV1020" s="3"/>
      <c r="DWW1020" s="3"/>
      <c r="DWX1020" s="3"/>
      <c r="DWY1020" s="3"/>
      <c r="DWZ1020" s="3"/>
      <c r="DXA1020" s="3"/>
      <c r="DXB1020" s="3"/>
      <c r="DXC1020" s="3"/>
      <c r="DXD1020" s="3"/>
      <c r="DXE1020" s="3"/>
      <c r="DXF1020" s="3"/>
      <c r="DXG1020" s="3"/>
      <c r="DXH1020" s="3"/>
      <c r="DXI1020" s="3"/>
      <c r="DXJ1020" s="3"/>
      <c r="DXK1020" s="3"/>
      <c r="DXL1020" s="3"/>
      <c r="DXM1020" s="3"/>
      <c r="DXN1020" s="3"/>
      <c r="DXO1020" s="3"/>
      <c r="DXP1020" s="3"/>
      <c r="DXQ1020" s="3"/>
      <c r="DXR1020" s="3"/>
      <c r="DXS1020" s="3"/>
      <c r="DXT1020" s="3"/>
      <c r="DXU1020" s="3"/>
      <c r="DXV1020" s="3"/>
      <c r="DXW1020" s="3"/>
      <c r="DXX1020" s="3"/>
      <c r="DXY1020" s="3"/>
      <c r="DXZ1020" s="3"/>
      <c r="DYA1020" s="3"/>
      <c r="DYB1020" s="3"/>
      <c r="DYC1020" s="3"/>
      <c r="DYD1020" s="3"/>
      <c r="DYE1020" s="3"/>
      <c r="DYF1020" s="3"/>
      <c r="DYG1020" s="3"/>
      <c r="DYH1020" s="3"/>
      <c r="DYI1020" s="3"/>
      <c r="DYJ1020" s="3"/>
      <c r="DYK1020" s="3"/>
      <c r="DYL1020" s="3"/>
      <c r="DYM1020" s="3"/>
      <c r="DYN1020" s="3"/>
      <c r="DYO1020" s="3"/>
      <c r="DYP1020" s="3"/>
      <c r="DYQ1020" s="3"/>
      <c r="DYR1020" s="3"/>
      <c r="DYS1020" s="3"/>
      <c r="DYT1020" s="3"/>
      <c r="DYU1020" s="3"/>
      <c r="DYV1020" s="3"/>
      <c r="DYW1020" s="3"/>
      <c r="DYX1020" s="3"/>
      <c r="DYY1020" s="3"/>
      <c r="DYZ1020" s="3"/>
      <c r="DZA1020" s="3"/>
      <c r="DZB1020" s="3"/>
      <c r="DZC1020" s="3"/>
      <c r="DZD1020" s="3"/>
      <c r="DZE1020" s="3"/>
      <c r="DZF1020" s="3"/>
      <c r="DZG1020" s="3"/>
      <c r="DZH1020" s="3"/>
      <c r="DZI1020" s="3"/>
      <c r="DZJ1020" s="3"/>
      <c r="DZK1020" s="3"/>
      <c r="DZL1020" s="3"/>
      <c r="DZM1020" s="3"/>
      <c r="DZN1020" s="3"/>
      <c r="DZO1020" s="3"/>
      <c r="DZP1020" s="3"/>
      <c r="DZQ1020" s="3"/>
      <c r="DZR1020" s="3"/>
      <c r="DZS1020" s="3"/>
      <c r="DZT1020" s="3"/>
      <c r="DZU1020" s="3"/>
      <c r="DZV1020" s="3"/>
      <c r="DZW1020" s="3"/>
      <c r="DZX1020" s="3"/>
      <c r="DZY1020" s="3"/>
      <c r="DZZ1020" s="3"/>
      <c r="EAA1020" s="3"/>
      <c r="EAB1020" s="3"/>
      <c r="EAC1020" s="3"/>
      <c r="EAD1020" s="3"/>
      <c r="EAE1020" s="3"/>
      <c r="EAF1020" s="3"/>
      <c r="EAG1020" s="3"/>
      <c r="EAH1020" s="3"/>
      <c r="EAI1020" s="3"/>
      <c r="EAJ1020" s="3"/>
      <c r="EAK1020" s="3"/>
      <c r="EAL1020" s="3"/>
      <c r="EAM1020" s="3"/>
      <c r="EAN1020" s="3"/>
      <c r="EAO1020" s="3"/>
      <c r="EAP1020" s="3"/>
      <c r="EAQ1020" s="3"/>
      <c r="EAR1020" s="3"/>
      <c r="EAS1020" s="3"/>
      <c r="EAT1020" s="3"/>
      <c r="EAU1020" s="3"/>
      <c r="EAV1020" s="3"/>
      <c r="EAW1020" s="3"/>
      <c r="EAX1020" s="3"/>
      <c r="EAY1020" s="3"/>
      <c r="EAZ1020" s="3"/>
      <c r="EBA1020" s="3"/>
      <c r="EBB1020" s="3"/>
      <c r="EBC1020" s="3"/>
      <c r="EBD1020" s="3"/>
      <c r="EBE1020" s="3"/>
      <c r="EBF1020" s="3"/>
      <c r="EBG1020" s="3"/>
      <c r="EBH1020" s="3"/>
      <c r="EBI1020" s="3"/>
      <c r="EBJ1020" s="3"/>
      <c r="EBK1020" s="3"/>
      <c r="EBL1020" s="3"/>
      <c r="EBM1020" s="3"/>
      <c r="EBN1020" s="3"/>
      <c r="EBO1020" s="3"/>
      <c r="EBP1020" s="3"/>
      <c r="EBQ1020" s="3"/>
      <c r="EBR1020" s="3"/>
      <c r="EBS1020" s="3"/>
      <c r="EBT1020" s="3"/>
      <c r="EBU1020" s="3"/>
      <c r="EBV1020" s="3"/>
      <c r="EBW1020" s="3"/>
      <c r="EBX1020" s="3"/>
      <c r="EBY1020" s="3"/>
      <c r="EBZ1020" s="3"/>
      <c r="ECA1020" s="3"/>
      <c r="ECB1020" s="3"/>
      <c r="ECC1020" s="3"/>
      <c r="ECD1020" s="3"/>
      <c r="ECE1020" s="3"/>
      <c r="ECF1020" s="3"/>
      <c r="ECG1020" s="3"/>
      <c r="ECH1020" s="3"/>
      <c r="ECI1020" s="3"/>
      <c r="ECJ1020" s="3"/>
      <c r="ECK1020" s="3"/>
      <c r="ECL1020" s="3"/>
      <c r="ECM1020" s="3"/>
      <c r="ECN1020" s="3"/>
      <c r="ECO1020" s="3"/>
      <c r="ECP1020" s="3"/>
      <c r="ECQ1020" s="3"/>
      <c r="ECR1020" s="3"/>
      <c r="ECS1020" s="3"/>
      <c r="ECT1020" s="3"/>
      <c r="ECU1020" s="3"/>
      <c r="ECV1020" s="3"/>
      <c r="ECW1020" s="3"/>
      <c r="ECX1020" s="3"/>
      <c r="ECY1020" s="3"/>
      <c r="ECZ1020" s="3"/>
      <c r="EDA1020" s="3"/>
      <c r="EDB1020" s="3"/>
      <c r="EDC1020" s="3"/>
      <c r="EDD1020" s="3"/>
      <c r="EDE1020" s="3"/>
      <c r="EDF1020" s="3"/>
      <c r="EDG1020" s="3"/>
      <c r="EDH1020" s="3"/>
      <c r="EDI1020" s="3"/>
      <c r="EDJ1020" s="3"/>
      <c r="EDK1020" s="3"/>
      <c r="EDL1020" s="3"/>
      <c r="EDM1020" s="3"/>
      <c r="EDN1020" s="3"/>
      <c r="EDO1020" s="3"/>
      <c r="EDP1020" s="3"/>
      <c r="EDQ1020" s="3"/>
      <c r="EDR1020" s="3"/>
      <c r="EDS1020" s="3"/>
      <c r="EDT1020" s="3"/>
      <c r="EDU1020" s="3"/>
      <c r="EDV1020" s="3"/>
      <c r="EDW1020" s="3"/>
      <c r="EDX1020" s="3"/>
      <c r="EDY1020" s="3"/>
      <c r="EDZ1020" s="3"/>
      <c r="EEA1020" s="3"/>
      <c r="EEB1020" s="3"/>
      <c r="EEC1020" s="3"/>
      <c r="EED1020" s="3"/>
      <c r="EEE1020" s="3"/>
      <c r="EEF1020" s="3"/>
      <c r="EEG1020" s="3"/>
      <c r="EEH1020" s="3"/>
      <c r="EEI1020" s="3"/>
      <c r="EEJ1020" s="3"/>
      <c r="EEK1020" s="3"/>
      <c r="EEL1020" s="3"/>
      <c r="EEM1020" s="3"/>
      <c r="EEN1020" s="3"/>
      <c r="EEO1020" s="3"/>
      <c r="EEP1020" s="3"/>
      <c r="EEQ1020" s="3"/>
      <c r="EER1020" s="3"/>
      <c r="EES1020" s="3"/>
      <c r="EET1020" s="3"/>
      <c r="EEU1020" s="3"/>
      <c r="EEV1020" s="3"/>
      <c r="EEW1020" s="3"/>
      <c r="EEX1020" s="3"/>
      <c r="EEY1020" s="3"/>
      <c r="EEZ1020" s="3"/>
      <c r="EFA1020" s="3"/>
      <c r="EFB1020" s="3"/>
      <c r="EFC1020" s="3"/>
      <c r="EFD1020" s="3"/>
      <c r="EFE1020" s="3"/>
      <c r="EFF1020" s="3"/>
      <c r="EFG1020" s="3"/>
      <c r="EFH1020" s="3"/>
      <c r="EFI1020" s="3"/>
      <c r="EFJ1020" s="3"/>
      <c r="EFK1020" s="3"/>
      <c r="EFL1020" s="3"/>
      <c r="EFM1020" s="3"/>
      <c r="EFN1020" s="3"/>
      <c r="EFO1020" s="3"/>
      <c r="EFP1020" s="3"/>
      <c r="EFQ1020" s="3"/>
      <c r="EFR1020" s="3"/>
      <c r="EFS1020" s="3"/>
      <c r="EFT1020" s="3"/>
      <c r="EFU1020" s="3"/>
      <c r="EFV1020" s="3"/>
      <c r="EFW1020" s="3"/>
      <c r="EFX1020" s="3"/>
      <c r="EFY1020" s="3"/>
      <c r="EFZ1020" s="3"/>
      <c r="EGA1020" s="3"/>
      <c r="EGB1020" s="3"/>
      <c r="EGC1020" s="3"/>
      <c r="EGD1020" s="3"/>
      <c r="EGE1020" s="3"/>
      <c r="EGF1020" s="3"/>
      <c r="EGG1020" s="3"/>
      <c r="EGH1020" s="3"/>
      <c r="EGI1020" s="3"/>
      <c r="EGJ1020" s="3"/>
      <c r="EGK1020" s="3"/>
      <c r="EGL1020" s="3"/>
      <c r="EGM1020" s="3"/>
      <c r="EGN1020" s="3"/>
      <c r="EGO1020" s="3"/>
      <c r="EGP1020" s="3"/>
      <c r="EGQ1020" s="3"/>
      <c r="EGR1020" s="3"/>
      <c r="EGS1020" s="3"/>
      <c r="EGT1020" s="3"/>
      <c r="EGU1020" s="3"/>
      <c r="EGV1020" s="3"/>
      <c r="EGW1020" s="3"/>
      <c r="EGX1020" s="3"/>
      <c r="EGY1020" s="3"/>
      <c r="EGZ1020" s="3"/>
      <c r="EHA1020" s="3"/>
      <c r="EHB1020" s="3"/>
      <c r="EHC1020" s="3"/>
      <c r="EHD1020" s="3"/>
      <c r="EHE1020" s="3"/>
      <c r="EHF1020" s="3"/>
      <c r="EHG1020" s="3"/>
      <c r="EHH1020" s="3"/>
      <c r="EHI1020" s="3"/>
      <c r="EHJ1020" s="3"/>
      <c r="EHK1020" s="3"/>
      <c r="EHL1020" s="3"/>
      <c r="EHM1020" s="3"/>
      <c r="EHN1020" s="3"/>
      <c r="EHO1020" s="3"/>
      <c r="EHP1020" s="3"/>
      <c r="EHQ1020" s="3"/>
      <c r="EHR1020" s="3"/>
      <c r="EHS1020" s="3"/>
      <c r="EHT1020" s="3"/>
      <c r="EHU1020" s="3"/>
      <c r="EHV1020" s="3"/>
      <c r="EHW1020" s="3"/>
      <c r="EHX1020" s="3"/>
      <c r="EHY1020" s="3"/>
      <c r="EHZ1020" s="3"/>
      <c r="EIA1020" s="3"/>
      <c r="EIB1020" s="3"/>
      <c r="EIC1020" s="3"/>
      <c r="EID1020" s="3"/>
      <c r="EIE1020" s="3"/>
      <c r="EIF1020" s="3"/>
      <c r="EIG1020" s="3"/>
      <c r="EIH1020" s="3"/>
      <c r="EII1020" s="3"/>
      <c r="EIJ1020" s="3"/>
      <c r="EIK1020" s="3"/>
      <c r="EIL1020" s="3"/>
      <c r="EIM1020" s="3"/>
      <c r="EIN1020" s="3"/>
      <c r="EIO1020" s="3"/>
      <c r="EIP1020" s="3"/>
      <c r="EIQ1020" s="3"/>
      <c r="EIR1020" s="3"/>
      <c r="EIS1020" s="3"/>
      <c r="EIT1020" s="3"/>
      <c r="EIU1020" s="3"/>
      <c r="EIV1020" s="3"/>
      <c r="EIW1020" s="3"/>
      <c r="EIX1020" s="3"/>
      <c r="EIY1020" s="3"/>
      <c r="EIZ1020" s="3"/>
      <c r="EJA1020" s="3"/>
      <c r="EJB1020" s="3"/>
      <c r="EJC1020" s="3"/>
      <c r="EJD1020" s="3"/>
      <c r="EJE1020" s="3"/>
      <c r="EJF1020" s="3"/>
      <c r="EJG1020" s="3"/>
      <c r="EJH1020" s="3"/>
      <c r="EJI1020" s="3"/>
      <c r="EJJ1020" s="3"/>
      <c r="EJK1020" s="3"/>
      <c r="EJL1020" s="3"/>
      <c r="EJM1020" s="3"/>
      <c r="EJN1020" s="3"/>
      <c r="EJO1020" s="3"/>
      <c r="EJP1020" s="3"/>
      <c r="EJQ1020" s="3"/>
      <c r="EJR1020" s="3"/>
      <c r="EJS1020" s="3"/>
      <c r="EJT1020" s="3"/>
      <c r="EJU1020" s="3"/>
      <c r="EJV1020" s="3"/>
      <c r="EJW1020" s="3"/>
      <c r="EJX1020" s="3"/>
      <c r="EJY1020" s="3"/>
      <c r="EJZ1020" s="3"/>
      <c r="EKA1020" s="3"/>
      <c r="EKB1020" s="3"/>
      <c r="EKC1020" s="3"/>
      <c r="EKD1020" s="3"/>
      <c r="EKE1020" s="3"/>
      <c r="EKF1020" s="3"/>
      <c r="EKG1020" s="3"/>
      <c r="EKH1020" s="3"/>
      <c r="EKI1020" s="3"/>
      <c r="EKJ1020" s="3"/>
      <c r="EKK1020" s="3"/>
      <c r="EKL1020" s="3"/>
      <c r="EKM1020" s="3"/>
      <c r="EKN1020" s="3"/>
      <c r="EKO1020" s="3"/>
      <c r="EKP1020" s="3"/>
      <c r="EKQ1020" s="3"/>
      <c r="EKR1020" s="3"/>
      <c r="EKS1020" s="3"/>
      <c r="EKT1020" s="3"/>
      <c r="EKU1020" s="3"/>
      <c r="EKV1020" s="3"/>
      <c r="EKW1020" s="3"/>
      <c r="EKX1020" s="3"/>
      <c r="EKY1020" s="3"/>
      <c r="EKZ1020" s="3"/>
      <c r="ELA1020" s="3"/>
      <c r="ELB1020" s="3"/>
      <c r="ELC1020" s="3"/>
      <c r="ELD1020" s="3"/>
      <c r="ELE1020" s="3"/>
      <c r="ELF1020" s="3"/>
      <c r="ELG1020" s="3"/>
      <c r="ELH1020" s="3"/>
      <c r="ELI1020" s="3"/>
      <c r="ELJ1020" s="3"/>
      <c r="ELK1020" s="3"/>
      <c r="ELL1020" s="3"/>
      <c r="ELM1020" s="3"/>
      <c r="ELN1020" s="3"/>
      <c r="ELO1020" s="3"/>
      <c r="ELP1020" s="3"/>
      <c r="ELQ1020" s="3"/>
      <c r="ELR1020" s="3"/>
      <c r="ELS1020" s="3"/>
      <c r="ELT1020" s="3"/>
      <c r="ELU1020" s="3"/>
      <c r="ELV1020" s="3"/>
      <c r="ELW1020" s="3"/>
      <c r="ELX1020" s="3"/>
      <c r="ELY1020" s="3"/>
      <c r="ELZ1020" s="3"/>
      <c r="EMA1020" s="3"/>
      <c r="EMB1020" s="3"/>
      <c r="EMC1020" s="3"/>
      <c r="EMD1020" s="3"/>
      <c r="EME1020" s="3"/>
      <c r="EMF1020" s="3"/>
      <c r="EMG1020" s="3"/>
      <c r="EMH1020" s="3"/>
      <c r="EMI1020" s="3"/>
      <c r="EMJ1020" s="3"/>
      <c r="EMK1020" s="3"/>
      <c r="EML1020" s="3"/>
      <c r="EMM1020" s="3"/>
      <c r="EMN1020" s="3"/>
      <c r="EMO1020" s="3"/>
      <c r="EMP1020" s="3"/>
      <c r="EMQ1020" s="3"/>
      <c r="EMR1020" s="3"/>
      <c r="EMS1020" s="3"/>
      <c r="EMT1020" s="3"/>
      <c r="EMU1020" s="3"/>
      <c r="EMV1020" s="3"/>
      <c r="EMW1020" s="3"/>
      <c r="EMX1020" s="3"/>
      <c r="EMY1020" s="3"/>
      <c r="EMZ1020" s="3"/>
      <c r="ENA1020" s="3"/>
      <c r="ENB1020" s="3"/>
      <c r="ENC1020" s="3"/>
      <c r="END1020" s="3"/>
      <c r="ENE1020" s="3"/>
      <c r="ENF1020" s="3"/>
      <c r="ENG1020" s="3"/>
      <c r="ENH1020" s="3"/>
      <c r="ENI1020" s="3"/>
      <c r="ENJ1020" s="3"/>
      <c r="ENK1020" s="3"/>
      <c r="ENL1020" s="3"/>
      <c r="ENM1020" s="3"/>
      <c r="ENN1020" s="3"/>
      <c r="ENO1020" s="3"/>
      <c r="ENP1020" s="3"/>
      <c r="ENQ1020" s="3"/>
      <c r="ENR1020" s="3"/>
      <c r="ENS1020" s="3"/>
      <c r="ENT1020" s="3"/>
      <c r="ENU1020" s="3"/>
      <c r="ENV1020" s="3"/>
      <c r="ENW1020" s="3"/>
      <c r="ENX1020" s="3"/>
      <c r="ENY1020" s="3"/>
      <c r="ENZ1020" s="3"/>
      <c r="EOA1020" s="3"/>
      <c r="EOB1020" s="3"/>
      <c r="EOC1020" s="3"/>
      <c r="EOD1020" s="3"/>
      <c r="EOE1020" s="3"/>
      <c r="EOF1020" s="3"/>
      <c r="EOG1020" s="3"/>
      <c r="EOH1020" s="3"/>
      <c r="EOI1020" s="3"/>
      <c r="EOJ1020" s="3"/>
      <c r="EOK1020" s="3"/>
      <c r="EOL1020" s="3"/>
      <c r="EOM1020" s="3"/>
      <c r="EON1020" s="3"/>
      <c r="EOO1020" s="3"/>
      <c r="EOP1020" s="3"/>
      <c r="EOQ1020" s="3"/>
      <c r="EOR1020" s="3"/>
      <c r="EOS1020" s="3"/>
      <c r="EOT1020" s="3"/>
      <c r="EOU1020" s="3"/>
      <c r="EOV1020" s="3"/>
      <c r="EOW1020" s="3"/>
      <c r="EOX1020" s="3"/>
      <c r="EOY1020" s="3"/>
      <c r="EOZ1020" s="3"/>
      <c r="EPA1020" s="3"/>
      <c r="EPB1020" s="3"/>
      <c r="EPC1020" s="3"/>
      <c r="EPD1020" s="3"/>
      <c r="EPE1020" s="3"/>
      <c r="EPF1020" s="3"/>
      <c r="EPG1020" s="3"/>
      <c r="EPH1020" s="3"/>
      <c r="EPI1020" s="3"/>
      <c r="EPJ1020" s="3"/>
      <c r="EPK1020" s="3"/>
      <c r="EPL1020" s="3"/>
      <c r="EPM1020" s="3"/>
      <c r="EPN1020" s="3"/>
      <c r="EPO1020" s="3"/>
      <c r="EPP1020" s="3"/>
      <c r="EPQ1020" s="3"/>
      <c r="EPR1020" s="3"/>
      <c r="EPS1020" s="3"/>
      <c r="EPT1020" s="3"/>
      <c r="EPU1020" s="3"/>
      <c r="EPV1020" s="3"/>
      <c r="EPW1020" s="3"/>
      <c r="EPX1020" s="3"/>
      <c r="EPY1020" s="3"/>
      <c r="EPZ1020" s="3"/>
      <c r="EQA1020" s="3"/>
      <c r="EQB1020" s="3"/>
      <c r="EQC1020" s="3"/>
      <c r="EQD1020" s="3"/>
      <c r="EQE1020" s="3"/>
      <c r="EQF1020" s="3"/>
      <c r="EQG1020" s="3"/>
      <c r="EQH1020" s="3"/>
      <c r="EQI1020" s="3"/>
      <c r="EQJ1020" s="3"/>
      <c r="EQK1020" s="3"/>
      <c r="EQL1020" s="3"/>
      <c r="EQM1020" s="3"/>
      <c r="EQN1020" s="3"/>
      <c r="EQO1020" s="3"/>
      <c r="EQP1020" s="3"/>
      <c r="EQQ1020" s="3"/>
      <c r="EQR1020" s="3"/>
      <c r="EQS1020" s="3"/>
      <c r="EQT1020" s="3"/>
      <c r="EQU1020" s="3"/>
      <c r="EQV1020" s="3"/>
      <c r="EQW1020" s="3"/>
      <c r="EQX1020" s="3"/>
      <c r="EQY1020" s="3"/>
      <c r="EQZ1020" s="3"/>
      <c r="ERA1020" s="3"/>
      <c r="ERB1020" s="3"/>
      <c r="ERC1020" s="3"/>
      <c r="ERD1020" s="3"/>
      <c r="ERE1020" s="3"/>
      <c r="ERF1020" s="3"/>
      <c r="ERG1020" s="3"/>
      <c r="ERH1020" s="3"/>
      <c r="ERI1020" s="3"/>
      <c r="ERJ1020" s="3"/>
      <c r="ERK1020" s="3"/>
      <c r="ERL1020" s="3"/>
      <c r="ERM1020" s="3"/>
      <c r="ERN1020" s="3"/>
      <c r="ERO1020" s="3"/>
      <c r="ERP1020" s="3"/>
      <c r="ERQ1020" s="3"/>
      <c r="ERR1020" s="3"/>
      <c r="ERS1020" s="3"/>
      <c r="ERT1020" s="3"/>
      <c r="ERU1020" s="3"/>
      <c r="ERV1020" s="3"/>
      <c r="ERW1020" s="3"/>
      <c r="ERX1020" s="3"/>
      <c r="ERY1020" s="3"/>
      <c r="ERZ1020" s="3"/>
      <c r="ESA1020" s="3"/>
      <c r="ESB1020" s="3"/>
      <c r="ESC1020" s="3"/>
      <c r="ESD1020" s="3"/>
      <c r="ESE1020" s="3"/>
      <c r="ESF1020" s="3"/>
      <c r="ESG1020" s="3"/>
      <c r="ESH1020" s="3"/>
      <c r="ESI1020" s="3"/>
      <c r="ESJ1020" s="3"/>
      <c r="ESK1020" s="3"/>
      <c r="ESL1020" s="3"/>
      <c r="ESM1020" s="3"/>
      <c r="ESN1020" s="3"/>
      <c r="ESO1020" s="3"/>
      <c r="ESP1020" s="3"/>
      <c r="ESQ1020" s="3"/>
      <c r="ESR1020" s="3"/>
      <c r="ESS1020" s="3"/>
      <c r="EST1020" s="3"/>
      <c r="ESU1020" s="3"/>
      <c r="ESV1020" s="3"/>
      <c r="ESW1020" s="3"/>
      <c r="ESX1020" s="3"/>
      <c r="ESY1020" s="3"/>
      <c r="ESZ1020" s="3"/>
      <c r="ETA1020" s="3"/>
      <c r="ETB1020" s="3"/>
      <c r="ETC1020" s="3"/>
      <c r="ETD1020" s="3"/>
      <c r="ETE1020" s="3"/>
      <c r="ETF1020" s="3"/>
      <c r="ETG1020" s="3"/>
      <c r="ETH1020" s="3"/>
      <c r="ETI1020" s="3"/>
      <c r="ETJ1020" s="3"/>
      <c r="ETK1020" s="3"/>
      <c r="ETL1020" s="3"/>
      <c r="ETM1020" s="3"/>
      <c r="ETN1020" s="3"/>
      <c r="ETO1020" s="3"/>
      <c r="ETP1020" s="3"/>
      <c r="ETQ1020" s="3"/>
      <c r="ETR1020" s="3"/>
      <c r="ETS1020" s="3"/>
      <c r="ETT1020" s="3"/>
      <c r="ETU1020" s="3"/>
      <c r="ETV1020" s="3"/>
      <c r="ETW1020" s="3"/>
      <c r="ETX1020" s="3"/>
      <c r="ETY1020" s="3"/>
      <c r="ETZ1020" s="3"/>
      <c r="EUA1020" s="3"/>
      <c r="EUB1020" s="3"/>
      <c r="EUC1020" s="3"/>
      <c r="EUD1020" s="3"/>
      <c r="EUE1020" s="3"/>
      <c r="EUF1020" s="3"/>
      <c r="EUG1020" s="3"/>
      <c r="EUH1020" s="3"/>
      <c r="EUI1020" s="3"/>
      <c r="EUJ1020" s="3"/>
      <c r="EUK1020" s="3"/>
      <c r="EUL1020" s="3"/>
      <c r="EUM1020" s="3"/>
      <c r="EUN1020" s="3"/>
      <c r="EUO1020" s="3"/>
      <c r="EUP1020" s="3"/>
      <c r="EUQ1020" s="3"/>
      <c r="EUR1020" s="3"/>
      <c r="EUS1020" s="3"/>
      <c r="EUT1020" s="3"/>
      <c r="EUU1020" s="3"/>
      <c r="EUV1020" s="3"/>
      <c r="EUW1020" s="3"/>
      <c r="EUX1020" s="3"/>
      <c r="EUY1020" s="3"/>
      <c r="EUZ1020" s="3"/>
      <c r="EVA1020" s="3"/>
      <c r="EVB1020" s="3"/>
      <c r="EVC1020" s="3"/>
      <c r="EVD1020" s="3"/>
      <c r="EVE1020" s="3"/>
      <c r="EVF1020" s="3"/>
      <c r="EVG1020" s="3"/>
      <c r="EVH1020" s="3"/>
      <c r="EVI1020" s="3"/>
      <c r="EVJ1020" s="3"/>
      <c r="EVK1020" s="3"/>
      <c r="EVL1020" s="3"/>
      <c r="EVM1020" s="3"/>
      <c r="EVN1020" s="3"/>
      <c r="EVO1020" s="3"/>
      <c r="EVP1020" s="3"/>
      <c r="EVQ1020" s="3"/>
      <c r="EVR1020" s="3"/>
      <c r="EVS1020" s="3"/>
      <c r="EVT1020" s="3"/>
      <c r="EVU1020" s="3"/>
      <c r="EVV1020" s="3"/>
      <c r="EVW1020" s="3"/>
      <c r="EVX1020" s="3"/>
      <c r="EVY1020" s="3"/>
      <c r="EVZ1020" s="3"/>
      <c r="EWA1020" s="3"/>
      <c r="EWB1020" s="3"/>
      <c r="EWC1020" s="3"/>
      <c r="EWD1020" s="3"/>
      <c r="EWE1020" s="3"/>
      <c r="EWF1020" s="3"/>
      <c r="EWG1020" s="3"/>
      <c r="EWH1020" s="3"/>
      <c r="EWI1020" s="3"/>
      <c r="EWJ1020" s="3"/>
      <c r="EWK1020" s="3"/>
      <c r="EWL1020" s="3"/>
      <c r="EWM1020" s="3"/>
      <c r="EWN1020" s="3"/>
      <c r="EWO1020" s="3"/>
      <c r="EWP1020" s="3"/>
      <c r="EWQ1020" s="3"/>
      <c r="EWR1020" s="3"/>
      <c r="EWS1020" s="3"/>
      <c r="EWT1020" s="3"/>
      <c r="EWU1020" s="3"/>
      <c r="EWV1020" s="3"/>
      <c r="EWW1020" s="3"/>
      <c r="EWX1020" s="3"/>
      <c r="EWY1020" s="3"/>
      <c r="EWZ1020" s="3"/>
      <c r="EXA1020" s="3"/>
      <c r="EXB1020" s="3"/>
      <c r="EXC1020" s="3"/>
      <c r="EXD1020" s="3"/>
      <c r="EXE1020" s="3"/>
      <c r="EXF1020" s="3"/>
      <c r="EXG1020" s="3"/>
      <c r="EXH1020" s="3"/>
      <c r="EXI1020" s="3"/>
      <c r="EXJ1020" s="3"/>
      <c r="EXK1020" s="3"/>
      <c r="EXL1020" s="3"/>
      <c r="EXM1020" s="3"/>
      <c r="EXN1020" s="3"/>
      <c r="EXO1020" s="3"/>
      <c r="EXP1020" s="3"/>
      <c r="EXQ1020" s="3"/>
      <c r="EXR1020" s="3"/>
      <c r="EXS1020" s="3"/>
      <c r="EXT1020" s="3"/>
      <c r="EXU1020" s="3"/>
      <c r="EXV1020" s="3"/>
      <c r="EXW1020" s="3"/>
      <c r="EXX1020" s="3"/>
      <c r="EXY1020" s="3"/>
      <c r="EXZ1020" s="3"/>
      <c r="EYA1020" s="3"/>
      <c r="EYB1020" s="3"/>
      <c r="EYC1020" s="3"/>
      <c r="EYD1020" s="3"/>
      <c r="EYE1020" s="3"/>
      <c r="EYF1020" s="3"/>
      <c r="EYG1020" s="3"/>
      <c r="EYH1020" s="3"/>
      <c r="EYI1020" s="3"/>
      <c r="EYJ1020" s="3"/>
      <c r="EYK1020" s="3"/>
      <c r="EYL1020" s="3"/>
      <c r="EYM1020" s="3"/>
      <c r="EYN1020" s="3"/>
      <c r="EYO1020" s="3"/>
      <c r="EYP1020" s="3"/>
      <c r="EYQ1020" s="3"/>
      <c r="EYR1020" s="3"/>
      <c r="EYS1020" s="3"/>
      <c r="EYT1020" s="3"/>
      <c r="EYU1020" s="3"/>
      <c r="EYV1020" s="3"/>
      <c r="EYW1020" s="3"/>
      <c r="EYX1020" s="3"/>
      <c r="EYY1020" s="3"/>
      <c r="EYZ1020" s="3"/>
      <c r="EZA1020" s="3"/>
      <c r="EZB1020" s="3"/>
      <c r="EZC1020" s="3"/>
      <c r="EZD1020" s="3"/>
      <c r="EZE1020" s="3"/>
      <c r="EZF1020" s="3"/>
      <c r="EZG1020" s="3"/>
      <c r="EZH1020" s="3"/>
      <c r="EZI1020" s="3"/>
      <c r="EZJ1020" s="3"/>
      <c r="EZK1020" s="3"/>
      <c r="EZL1020" s="3"/>
      <c r="EZM1020" s="3"/>
      <c r="EZN1020" s="3"/>
      <c r="EZO1020" s="3"/>
      <c r="EZP1020" s="3"/>
      <c r="EZQ1020" s="3"/>
      <c r="EZR1020" s="3"/>
      <c r="EZS1020" s="3"/>
      <c r="EZT1020" s="3"/>
      <c r="EZU1020" s="3"/>
      <c r="EZV1020" s="3"/>
      <c r="EZW1020" s="3"/>
      <c r="EZX1020" s="3"/>
      <c r="EZY1020" s="3"/>
      <c r="EZZ1020" s="3"/>
      <c r="FAA1020" s="3"/>
      <c r="FAB1020" s="3"/>
      <c r="FAC1020" s="3"/>
      <c r="FAD1020" s="3"/>
      <c r="FAE1020" s="3"/>
      <c r="FAF1020" s="3"/>
      <c r="FAG1020" s="3"/>
      <c r="FAH1020" s="3"/>
      <c r="FAI1020" s="3"/>
      <c r="FAJ1020" s="3"/>
      <c r="FAK1020" s="3"/>
      <c r="FAL1020" s="3"/>
      <c r="FAM1020" s="3"/>
      <c r="FAN1020" s="3"/>
      <c r="FAO1020" s="3"/>
      <c r="FAP1020" s="3"/>
      <c r="FAQ1020" s="3"/>
      <c r="FAR1020" s="3"/>
      <c r="FAS1020" s="3"/>
      <c r="FAT1020" s="3"/>
      <c r="FAU1020" s="3"/>
      <c r="FAV1020" s="3"/>
      <c r="FAW1020" s="3"/>
      <c r="FAX1020" s="3"/>
      <c r="FAY1020" s="3"/>
      <c r="FAZ1020" s="3"/>
      <c r="FBA1020" s="3"/>
      <c r="FBB1020" s="3"/>
      <c r="FBC1020" s="3"/>
      <c r="FBD1020" s="3"/>
      <c r="FBE1020" s="3"/>
      <c r="FBF1020" s="3"/>
      <c r="FBG1020" s="3"/>
      <c r="FBH1020" s="3"/>
      <c r="FBI1020" s="3"/>
      <c r="FBJ1020" s="3"/>
      <c r="FBK1020" s="3"/>
      <c r="FBL1020" s="3"/>
      <c r="FBM1020" s="3"/>
      <c r="FBN1020" s="3"/>
      <c r="FBO1020" s="3"/>
      <c r="FBP1020" s="3"/>
      <c r="FBQ1020" s="3"/>
      <c r="FBR1020" s="3"/>
      <c r="FBS1020" s="3"/>
      <c r="FBT1020" s="3"/>
      <c r="FBU1020" s="3"/>
      <c r="FBV1020" s="3"/>
      <c r="FBW1020" s="3"/>
      <c r="FBX1020" s="3"/>
      <c r="FBY1020" s="3"/>
      <c r="FBZ1020" s="3"/>
      <c r="FCA1020" s="3"/>
      <c r="FCB1020" s="3"/>
      <c r="FCC1020" s="3"/>
      <c r="FCD1020" s="3"/>
      <c r="FCE1020" s="3"/>
      <c r="FCF1020" s="3"/>
      <c r="FCG1020" s="3"/>
      <c r="FCH1020" s="3"/>
      <c r="FCI1020" s="3"/>
      <c r="FCJ1020" s="3"/>
      <c r="FCK1020" s="3"/>
      <c r="FCL1020" s="3"/>
      <c r="FCM1020" s="3"/>
      <c r="FCN1020" s="3"/>
      <c r="FCO1020" s="3"/>
      <c r="FCP1020" s="3"/>
      <c r="FCQ1020" s="3"/>
      <c r="FCR1020" s="3"/>
      <c r="FCS1020" s="3"/>
      <c r="FCT1020" s="3"/>
      <c r="FCU1020" s="3"/>
      <c r="FCV1020" s="3"/>
      <c r="FCW1020" s="3"/>
      <c r="FCX1020" s="3"/>
      <c r="FCY1020" s="3"/>
      <c r="FCZ1020" s="3"/>
      <c r="FDA1020" s="3"/>
      <c r="FDB1020" s="3"/>
      <c r="FDC1020" s="3"/>
      <c r="FDD1020" s="3"/>
      <c r="FDE1020" s="3"/>
      <c r="FDF1020" s="3"/>
      <c r="FDG1020" s="3"/>
      <c r="FDH1020" s="3"/>
      <c r="FDI1020" s="3"/>
      <c r="FDJ1020" s="3"/>
      <c r="FDK1020" s="3"/>
      <c r="FDL1020" s="3"/>
      <c r="FDM1020" s="3"/>
      <c r="FDN1020" s="3"/>
      <c r="FDO1020" s="3"/>
      <c r="FDP1020" s="3"/>
      <c r="FDQ1020" s="3"/>
      <c r="FDR1020" s="3"/>
      <c r="FDS1020" s="3"/>
      <c r="FDT1020" s="3"/>
      <c r="FDU1020" s="3"/>
      <c r="FDV1020" s="3"/>
      <c r="FDW1020" s="3"/>
      <c r="FDX1020" s="3"/>
      <c r="FDY1020" s="3"/>
      <c r="FDZ1020" s="3"/>
      <c r="FEA1020" s="3"/>
      <c r="FEB1020" s="3"/>
      <c r="FEC1020" s="3"/>
      <c r="FED1020" s="3"/>
      <c r="FEE1020" s="3"/>
      <c r="FEF1020" s="3"/>
      <c r="FEG1020" s="3"/>
      <c r="FEH1020" s="3"/>
      <c r="FEI1020" s="3"/>
      <c r="FEJ1020" s="3"/>
      <c r="FEK1020" s="3"/>
      <c r="FEL1020" s="3"/>
      <c r="FEM1020" s="3"/>
      <c r="FEN1020" s="3"/>
      <c r="FEO1020" s="3"/>
      <c r="FEP1020" s="3"/>
      <c r="FEQ1020" s="3"/>
      <c r="FER1020" s="3"/>
      <c r="FES1020" s="3"/>
      <c r="FET1020" s="3"/>
      <c r="FEU1020" s="3"/>
      <c r="FEV1020" s="3"/>
      <c r="FEW1020" s="3"/>
      <c r="FEX1020" s="3"/>
      <c r="FEY1020" s="3"/>
      <c r="FEZ1020" s="3"/>
      <c r="FFA1020" s="3"/>
      <c r="FFB1020" s="3"/>
      <c r="FFC1020" s="3"/>
      <c r="FFD1020" s="3"/>
      <c r="FFE1020" s="3"/>
      <c r="FFF1020" s="3"/>
      <c r="FFG1020" s="3"/>
      <c r="FFH1020" s="3"/>
      <c r="FFI1020" s="3"/>
      <c r="FFJ1020" s="3"/>
      <c r="FFK1020" s="3"/>
      <c r="FFL1020" s="3"/>
      <c r="FFM1020" s="3"/>
      <c r="FFN1020" s="3"/>
      <c r="FFO1020" s="3"/>
      <c r="FFP1020" s="3"/>
      <c r="FFQ1020" s="3"/>
      <c r="FFR1020" s="3"/>
      <c r="FFS1020" s="3"/>
      <c r="FFT1020" s="3"/>
      <c r="FFU1020" s="3"/>
      <c r="FFV1020" s="3"/>
      <c r="FFW1020" s="3"/>
      <c r="FFX1020" s="3"/>
      <c r="FFY1020" s="3"/>
      <c r="FFZ1020" s="3"/>
      <c r="FGA1020" s="3"/>
      <c r="FGB1020" s="3"/>
      <c r="FGC1020" s="3"/>
      <c r="FGD1020" s="3"/>
      <c r="FGE1020" s="3"/>
      <c r="FGF1020" s="3"/>
      <c r="FGG1020" s="3"/>
      <c r="FGH1020" s="3"/>
      <c r="FGI1020" s="3"/>
      <c r="FGJ1020" s="3"/>
      <c r="FGK1020" s="3"/>
      <c r="FGL1020" s="3"/>
      <c r="FGM1020" s="3"/>
      <c r="FGN1020" s="3"/>
      <c r="FGO1020" s="3"/>
      <c r="FGP1020" s="3"/>
      <c r="FGQ1020" s="3"/>
      <c r="FGR1020" s="3"/>
      <c r="FGS1020" s="3"/>
      <c r="FGT1020" s="3"/>
      <c r="FGU1020" s="3"/>
      <c r="FGV1020" s="3"/>
      <c r="FGW1020" s="3"/>
      <c r="FGX1020" s="3"/>
      <c r="FGY1020" s="3"/>
      <c r="FGZ1020" s="3"/>
      <c r="FHA1020" s="3"/>
      <c r="FHB1020" s="3"/>
      <c r="FHC1020" s="3"/>
      <c r="FHD1020" s="3"/>
      <c r="FHE1020" s="3"/>
      <c r="FHF1020" s="3"/>
      <c r="FHG1020" s="3"/>
      <c r="FHH1020" s="3"/>
      <c r="FHI1020" s="3"/>
      <c r="FHJ1020" s="3"/>
      <c r="FHK1020" s="3"/>
      <c r="FHL1020" s="3"/>
      <c r="FHM1020" s="3"/>
      <c r="FHN1020" s="3"/>
      <c r="FHO1020" s="3"/>
      <c r="FHP1020" s="3"/>
      <c r="FHQ1020" s="3"/>
      <c r="FHR1020" s="3"/>
      <c r="FHS1020" s="3"/>
      <c r="FHT1020" s="3"/>
      <c r="FHU1020" s="3"/>
      <c r="FHV1020" s="3"/>
      <c r="FHW1020" s="3"/>
      <c r="FHX1020" s="3"/>
      <c r="FHY1020" s="3"/>
      <c r="FHZ1020" s="3"/>
      <c r="FIA1020" s="3"/>
      <c r="FIB1020" s="3"/>
      <c r="FIC1020" s="3"/>
      <c r="FID1020" s="3"/>
      <c r="FIE1020" s="3"/>
      <c r="FIF1020" s="3"/>
      <c r="FIG1020" s="3"/>
      <c r="FIH1020" s="3"/>
      <c r="FII1020" s="3"/>
      <c r="FIJ1020" s="3"/>
      <c r="FIK1020" s="3"/>
      <c r="FIL1020" s="3"/>
      <c r="FIM1020" s="3"/>
      <c r="FIN1020" s="3"/>
      <c r="FIO1020" s="3"/>
      <c r="FIP1020" s="3"/>
      <c r="FIQ1020" s="3"/>
      <c r="FIR1020" s="3"/>
      <c r="FIS1020" s="3"/>
      <c r="FIT1020" s="3"/>
      <c r="FIU1020" s="3"/>
      <c r="FIV1020" s="3"/>
      <c r="FIW1020" s="3"/>
      <c r="FIX1020" s="3"/>
      <c r="FIY1020" s="3"/>
      <c r="FIZ1020" s="3"/>
      <c r="FJA1020" s="3"/>
      <c r="FJB1020" s="3"/>
      <c r="FJC1020" s="3"/>
      <c r="FJD1020" s="3"/>
      <c r="FJE1020" s="3"/>
      <c r="FJF1020" s="3"/>
      <c r="FJG1020" s="3"/>
      <c r="FJH1020" s="3"/>
      <c r="FJI1020" s="3"/>
      <c r="FJJ1020" s="3"/>
      <c r="FJK1020" s="3"/>
      <c r="FJL1020" s="3"/>
      <c r="FJM1020" s="3"/>
      <c r="FJN1020" s="3"/>
      <c r="FJO1020" s="3"/>
      <c r="FJP1020" s="3"/>
      <c r="FJQ1020" s="3"/>
      <c r="FJR1020" s="3"/>
      <c r="FJS1020" s="3"/>
      <c r="FJT1020" s="3"/>
      <c r="FJU1020" s="3"/>
      <c r="FJV1020" s="3"/>
      <c r="FJW1020" s="3"/>
      <c r="FJX1020" s="3"/>
      <c r="FJY1020" s="3"/>
      <c r="FJZ1020" s="3"/>
      <c r="FKA1020" s="3"/>
      <c r="FKB1020" s="3"/>
      <c r="FKC1020" s="3"/>
      <c r="FKD1020" s="3"/>
      <c r="FKE1020" s="3"/>
      <c r="FKF1020" s="3"/>
      <c r="FKG1020" s="3"/>
      <c r="FKH1020" s="3"/>
      <c r="FKI1020" s="3"/>
      <c r="FKJ1020" s="3"/>
      <c r="FKK1020" s="3"/>
      <c r="FKL1020" s="3"/>
      <c r="FKM1020" s="3"/>
      <c r="FKN1020" s="3"/>
      <c r="FKO1020" s="3"/>
      <c r="FKP1020" s="3"/>
      <c r="FKQ1020" s="3"/>
      <c r="FKR1020" s="3"/>
      <c r="FKS1020" s="3"/>
      <c r="FKT1020" s="3"/>
      <c r="FKU1020" s="3"/>
      <c r="FKV1020" s="3"/>
      <c r="FKW1020" s="3"/>
      <c r="FKX1020" s="3"/>
      <c r="FKY1020" s="3"/>
      <c r="FKZ1020" s="3"/>
      <c r="FLA1020" s="3"/>
      <c r="FLB1020" s="3"/>
      <c r="FLC1020" s="3"/>
      <c r="FLD1020" s="3"/>
      <c r="FLE1020" s="3"/>
      <c r="FLF1020" s="3"/>
      <c r="FLG1020" s="3"/>
      <c r="FLH1020" s="3"/>
      <c r="FLI1020" s="3"/>
      <c r="FLJ1020" s="3"/>
      <c r="FLK1020" s="3"/>
      <c r="FLL1020" s="3"/>
      <c r="FLM1020" s="3"/>
      <c r="FLN1020" s="3"/>
      <c r="FLO1020" s="3"/>
      <c r="FLP1020" s="3"/>
      <c r="FLQ1020" s="3"/>
      <c r="FLR1020" s="3"/>
      <c r="FLS1020" s="3"/>
      <c r="FLT1020" s="3"/>
      <c r="FLU1020" s="3"/>
      <c r="FLV1020" s="3"/>
      <c r="FLW1020" s="3"/>
      <c r="FLX1020" s="3"/>
      <c r="FLY1020" s="3"/>
      <c r="FLZ1020" s="3"/>
      <c r="FMA1020" s="3"/>
      <c r="FMB1020" s="3"/>
      <c r="FMC1020" s="3"/>
      <c r="FMD1020" s="3"/>
      <c r="FME1020" s="3"/>
      <c r="FMF1020" s="3"/>
      <c r="FMG1020" s="3"/>
      <c r="FMH1020" s="3"/>
      <c r="FMI1020" s="3"/>
      <c r="FMJ1020" s="3"/>
      <c r="FMK1020" s="3"/>
      <c r="FML1020" s="3"/>
      <c r="FMM1020" s="3"/>
      <c r="FMN1020" s="3"/>
      <c r="FMO1020" s="3"/>
      <c r="FMP1020" s="3"/>
      <c r="FMQ1020" s="3"/>
      <c r="FMR1020" s="3"/>
      <c r="FMS1020" s="3"/>
      <c r="FMT1020" s="3"/>
      <c r="FMU1020" s="3"/>
      <c r="FMV1020" s="3"/>
      <c r="FMW1020" s="3"/>
      <c r="FMX1020" s="3"/>
      <c r="FMY1020" s="3"/>
      <c r="FMZ1020" s="3"/>
      <c r="FNA1020" s="3"/>
      <c r="FNB1020" s="3"/>
      <c r="FNC1020" s="3"/>
      <c r="FND1020" s="3"/>
      <c r="FNE1020" s="3"/>
      <c r="FNF1020" s="3"/>
      <c r="FNG1020" s="3"/>
      <c r="FNH1020" s="3"/>
      <c r="FNI1020" s="3"/>
      <c r="FNJ1020" s="3"/>
      <c r="FNK1020" s="3"/>
      <c r="FNL1020" s="3"/>
      <c r="FNM1020" s="3"/>
      <c r="FNN1020" s="3"/>
      <c r="FNO1020" s="3"/>
      <c r="FNP1020" s="3"/>
      <c r="FNQ1020" s="3"/>
      <c r="FNR1020" s="3"/>
      <c r="FNS1020" s="3"/>
      <c r="FNT1020" s="3"/>
      <c r="FNU1020" s="3"/>
      <c r="FNV1020" s="3"/>
      <c r="FNW1020" s="3"/>
      <c r="FNX1020" s="3"/>
      <c r="FNY1020" s="3"/>
      <c r="FNZ1020" s="3"/>
      <c r="FOA1020" s="3"/>
      <c r="FOB1020" s="3"/>
      <c r="FOC1020" s="3"/>
      <c r="FOD1020" s="3"/>
      <c r="FOE1020" s="3"/>
      <c r="FOF1020" s="3"/>
      <c r="FOG1020" s="3"/>
      <c r="FOH1020" s="3"/>
      <c r="FOI1020" s="3"/>
      <c r="FOJ1020" s="3"/>
      <c r="FOK1020" s="3"/>
      <c r="FOL1020" s="3"/>
      <c r="FOM1020" s="3"/>
      <c r="FON1020" s="3"/>
      <c r="FOO1020" s="3"/>
      <c r="FOP1020" s="3"/>
      <c r="FOQ1020" s="3"/>
      <c r="FOR1020" s="3"/>
      <c r="FOS1020" s="3"/>
      <c r="FOT1020" s="3"/>
      <c r="FOU1020" s="3"/>
      <c r="FOV1020" s="3"/>
      <c r="FOW1020" s="3"/>
      <c r="FOX1020" s="3"/>
      <c r="FOY1020" s="3"/>
      <c r="FOZ1020" s="3"/>
      <c r="FPA1020" s="3"/>
      <c r="FPB1020" s="3"/>
      <c r="FPC1020" s="3"/>
      <c r="FPD1020" s="3"/>
      <c r="FPE1020" s="3"/>
      <c r="FPF1020" s="3"/>
      <c r="FPG1020" s="3"/>
      <c r="FPH1020" s="3"/>
      <c r="FPI1020" s="3"/>
      <c r="FPJ1020" s="3"/>
      <c r="FPK1020" s="3"/>
      <c r="FPL1020" s="3"/>
      <c r="FPM1020" s="3"/>
      <c r="FPN1020" s="3"/>
      <c r="FPO1020" s="3"/>
      <c r="FPP1020" s="3"/>
      <c r="FPQ1020" s="3"/>
      <c r="FPR1020" s="3"/>
      <c r="FPS1020" s="3"/>
      <c r="FPT1020" s="3"/>
      <c r="FPU1020" s="3"/>
      <c r="FPV1020" s="3"/>
      <c r="FPW1020" s="3"/>
      <c r="FPX1020" s="3"/>
      <c r="FPY1020" s="3"/>
      <c r="FPZ1020" s="3"/>
      <c r="FQA1020" s="3"/>
      <c r="FQB1020" s="3"/>
      <c r="FQC1020" s="3"/>
      <c r="FQD1020" s="3"/>
      <c r="FQE1020" s="3"/>
      <c r="FQF1020" s="3"/>
      <c r="FQG1020" s="3"/>
      <c r="FQH1020" s="3"/>
      <c r="FQI1020" s="3"/>
      <c r="FQJ1020" s="3"/>
      <c r="FQK1020" s="3"/>
      <c r="FQL1020" s="3"/>
      <c r="FQM1020" s="3"/>
      <c r="FQN1020" s="3"/>
      <c r="FQO1020" s="3"/>
      <c r="FQP1020" s="3"/>
      <c r="FQQ1020" s="3"/>
      <c r="FQR1020" s="3"/>
      <c r="FQS1020" s="3"/>
      <c r="FQT1020" s="3"/>
      <c r="FQU1020" s="3"/>
      <c r="FQV1020" s="3"/>
      <c r="FQW1020" s="3"/>
      <c r="FQX1020" s="3"/>
      <c r="FQY1020" s="3"/>
      <c r="FQZ1020" s="3"/>
      <c r="FRA1020" s="3"/>
      <c r="FRB1020" s="3"/>
      <c r="FRC1020" s="3"/>
      <c r="FRD1020" s="3"/>
      <c r="FRE1020" s="3"/>
      <c r="FRF1020" s="3"/>
      <c r="FRG1020" s="3"/>
      <c r="FRH1020" s="3"/>
      <c r="FRI1020" s="3"/>
      <c r="FRJ1020" s="3"/>
      <c r="FRK1020" s="3"/>
      <c r="FRL1020" s="3"/>
      <c r="FRM1020" s="3"/>
      <c r="FRN1020" s="3"/>
      <c r="FRO1020" s="3"/>
      <c r="FRP1020" s="3"/>
      <c r="FRQ1020" s="3"/>
      <c r="FRR1020" s="3"/>
      <c r="FRS1020" s="3"/>
      <c r="FRT1020" s="3"/>
      <c r="FRU1020" s="3"/>
      <c r="FRV1020" s="3"/>
      <c r="FRW1020" s="3"/>
      <c r="FRX1020" s="3"/>
      <c r="FRY1020" s="3"/>
      <c r="FRZ1020" s="3"/>
      <c r="FSA1020" s="3"/>
      <c r="FSB1020" s="3"/>
      <c r="FSC1020" s="3"/>
      <c r="FSD1020" s="3"/>
      <c r="FSE1020" s="3"/>
      <c r="FSF1020" s="3"/>
      <c r="FSG1020" s="3"/>
      <c r="FSH1020" s="3"/>
      <c r="FSI1020" s="3"/>
      <c r="FSJ1020" s="3"/>
      <c r="FSK1020" s="3"/>
      <c r="FSL1020" s="3"/>
      <c r="FSM1020" s="3"/>
      <c r="FSN1020" s="3"/>
      <c r="FSO1020" s="3"/>
      <c r="FSP1020" s="3"/>
      <c r="FSQ1020" s="3"/>
      <c r="FSR1020" s="3"/>
      <c r="FSS1020" s="3"/>
      <c r="FST1020" s="3"/>
      <c r="FSU1020" s="3"/>
      <c r="FSV1020" s="3"/>
      <c r="FSW1020" s="3"/>
      <c r="FSX1020" s="3"/>
      <c r="FSY1020" s="3"/>
      <c r="FSZ1020" s="3"/>
      <c r="FTA1020" s="3"/>
      <c r="FTB1020" s="3"/>
      <c r="FTC1020" s="3"/>
      <c r="FTD1020" s="3"/>
      <c r="FTE1020" s="3"/>
      <c r="FTF1020" s="3"/>
      <c r="FTG1020" s="3"/>
      <c r="FTH1020" s="3"/>
      <c r="FTI1020" s="3"/>
      <c r="FTJ1020" s="3"/>
      <c r="FTK1020" s="3"/>
      <c r="FTL1020" s="3"/>
      <c r="FTM1020" s="3"/>
      <c r="FTN1020" s="3"/>
      <c r="FTO1020" s="3"/>
      <c r="FTP1020" s="3"/>
      <c r="FTQ1020" s="3"/>
      <c r="FTR1020" s="3"/>
      <c r="FTS1020" s="3"/>
      <c r="FTT1020" s="3"/>
      <c r="FTU1020" s="3"/>
      <c r="FTV1020" s="3"/>
      <c r="FTW1020" s="3"/>
      <c r="FTX1020" s="3"/>
      <c r="FTY1020" s="3"/>
      <c r="FTZ1020" s="3"/>
      <c r="FUA1020" s="3"/>
      <c r="FUB1020" s="3"/>
      <c r="FUC1020" s="3"/>
      <c r="FUD1020" s="3"/>
      <c r="FUE1020" s="3"/>
      <c r="FUF1020" s="3"/>
      <c r="FUG1020" s="3"/>
      <c r="FUH1020" s="3"/>
      <c r="FUI1020" s="3"/>
      <c r="FUJ1020" s="3"/>
      <c r="FUK1020" s="3"/>
      <c r="FUL1020" s="3"/>
      <c r="FUM1020" s="3"/>
      <c r="FUN1020" s="3"/>
      <c r="FUO1020" s="3"/>
      <c r="FUP1020" s="3"/>
      <c r="FUQ1020" s="3"/>
      <c r="FUR1020" s="3"/>
      <c r="FUS1020" s="3"/>
      <c r="FUT1020" s="3"/>
      <c r="FUU1020" s="3"/>
      <c r="FUV1020" s="3"/>
      <c r="FUW1020" s="3"/>
      <c r="FUX1020" s="3"/>
      <c r="FUY1020" s="3"/>
      <c r="FUZ1020" s="3"/>
      <c r="FVA1020" s="3"/>
      <c r="FVB1020" s="3"/>
      <c r="FVC1020" s="3"/>
      <c r="FVD1020" s="3"/>
      <c r="FVE1020" s="3"/>
      <c r="FVF1020" s="3"/>
      <c r="FVG1020" s="3"/>
      <c r="FVH1020" s="3"/>
      <c r="FVI1020" s="3"/>
      <c r="FVJ1020" s="3"/>
      <c r="FVK1020" s="3"/>
      <c r="FVL1020" s="3"/>
      <c r="FVM1020" s="3"/>
      <c r="FVN1020" s="3"/>
      <c r="FVO1020" s="3"/>
      <c r="FVP1020" s="3"/>
      <c r="FVQ1020" s="3"/>
      <c r="FVR1020" s="3"/>
      <c r="FVS1020" s="3"/>
      <c r="FVT1020" s="3"/>
      <c r="FVU1020" s="3"/>
      <c r="FVV1020" s="3"/>
      <c r="FVW1020" s="3"/>
      <c r="FVX1020" s="3"/>
      <c r="FVY1020" s="3"/>
      <c r="FVZ1020" s="3"/>
      <c r="FWA1020" s="3"/>
      <c r="FWB1020" s="3"/>
      <c r="FWC1020" s="3"/>
      <c r="FWD1020" s="3"/>
      <c r="FWE1020" s="3"/>
      <c r="FWF1020" s="3"/>
      <c r="FWG1020" s="3"/>
      <c r="FWH1020" s="3"/>
      <c r="FWI1020" s="3"/>
      <c r="FWJ1020" s="3"/>
      <c r="FWK1020" s="3"/>
      <c r="FWL1020" s="3"/>
      <c r="FWM1020" s="3"/>
      <c r="FWN1020" s="3"/>
      <c r="FWO1020" s="3"/>
      <c r="FWP1020" s="3"/>
      <c r="FWQ1020" s="3"/>
      <c r="FWR1020" s="3"/>
      <c r="FWS1020" s="3"/>
      <c r="FWT1020" s="3"/>
      <c r="FWU1020" s="3"/>
      <c r="FWV1020" s="3"/>
      <c r="FWW1020" s="3"/>
      <c r="FWX1020" s="3"/>
      <c r="FWY1020" s="3"/>
      <c r="FWZ1020" s="3"/>
      <c r="FXA1020" s="3"/>
      <c r="FXB1020" s="3"/>
      <c r="FXC1020" s="3"/>
      <c r="FXD1020" s="3"/>
      <c r="FXE1020" s="3"/>
      <c r="FXF1020" s="3"/>
      <c r="FXG1020" s="3"/>
      <c r="FXH1020" s="3"/>
      <c r="FXI1020" s="3"/>
      <c r="FXJ1020" s="3"/>
      <c r="FXK1020" s="3"/>
      <c r="FXL1020" s="3"/>
      <c r="FXM1020" s="3"/>
      <c r="FXN1020" s="3"/>
      <c r="FXO1020" s="3"/>
      <c r="FXP1020" s="3"/>
      <c r="FXQ1020" s="3"/>
      <c r="FXR1020" s="3"/>
      <c r="FXS1020" s="3"/>
      <c r="FXT1020" s="3"/>
      <c r="FXU1020" s="3"/>
      <c r="FXV1020" s="3"/>
      <c r="FXW1020" s="3"/>
      <c r="FXX1020" s="3"/>
      <c r="FXY1020" s="3"/>
      <c r="FXZ1020" s="3"/>
      <c r="FYA1020" s="3"/>
      <c r="FYB1020" s="3"/>
      <c r="FYC1020" s="3"/>
      <c r="FYD1020" s="3"/>
      <c r="FYE1020" s="3"/>
      <c r="FYF1020" s="3"/>
      <c r="FYG1020" s="3"/>
      <c r="FYH1020" s="3"/>
      <c r="FYI1020" s="3"/>
      <c r="FYJ1020" s="3"/>
      <c r="FYK1020" s="3"/>
      <c r="FYL1020" s="3"/>
      <c r="FYM1020" s="3"/>
      <c r="FYN1020" s="3"/>
      <c r="FYO1020" s="3"/>
      <c r="FYP1020" s="3"/>
      <c r="FYQ1020" s="3"/>
      <c r="FYR1020" s="3"/>
      <c r="FYS1020" s="3"/>
      <c r="FYT1020" s="3"/>
      <c r="FYU1020" s="3"/>
      <c r="FYV1020" s="3"/>
      <c r="FYW1020" s="3"/>
      <c r="FYX1020" s="3"/>
      <c r="FYY1020" s="3"/>
      <c r="FYZ1020" s="3"/>
      <c r="FZA1020" s="3"/>
      <c r="FZB1020" s="3"/>
      <c r="FZC1020" s="3"/>
      <c r="FZD1020" s="3"/>
      <c r="FZE1020" s="3"/>
      <c r="FZF1020" s="3"/>
      <c r="FZG1020" s="3"/>
      <c r="FZH1020" s="3"/>
      <c r="FZI1020" s="3"/>
      <c r="FZJ1020" s="3"/>
      <c r="FZK1020" s="3"/>
      <c r="FZL1020" s="3"/>
      <c r="FZM1020" s="3"/>
      <c r="FZN1020" s="3"/>
      <c r="FZO1020" s="3"/>
      <c r="FZP1020" s="3"/>
      <c r="FZQ1020" s="3"/>
      <c r="FZR1020" s="3"/>
      <c r="FZS1020" s="3"/>
      <c r="FZT1020" s="3"/>
      <c r="FZU1020" s="3"/>
      <c r="FZV1020" s="3"/>
      <c r="FZW1020" s="3"/>
      <c r="FZX1020" s="3"/>
      <c r="FZY1020" s="3"/>
      <c r="FZZ1020" s="3"/>
      <c r="GAA1020" s="3"/>
      <c r="GAB1020" s="3"/>
      <c r="GAC1020" s="3"/>
      <c r="GAD1020" s="3"/>
      <c r="GAE1020" s="3"/>
      <c r="GAF1020" s="3"/>
      <c r="GAG1020" s="3"/>
      <c r="GAH1020" s="3"/>
      <c r="GAI1020" s="3"/>
      <c r="GAJ1020" s="3"/>
      <c r="GAK1020" s="3"/>
      <c r="GAL1020" s="3"/>
      <c r="GAM1020" s="3"/>
      <c r="GAN1020" s="3"/>
      <c r="GAO1020" s="3"/>
      <c r="GAP1020" s="3"/>
      <c r="GAQ1020" s="3"/>
      <c r="GAR1020" s="3"/>
      <c r="GAS1020" s="3"/>
      <c r="GAT1020" s="3"/>
      <c r="GAU1020" s="3"/>
      <c r="GAV1020" s="3"/>
      <c r="GAW1020" s="3"/>
      <c r="GAX1020" s="3"/>
      <c r="GAY1020" s="3"/>
      <c r="GAZ1020" s="3"/>
      <c r="GBA1020" s="3"/>
      <c r="GBB1020" s="3"/>
      <c r="GBC1020" s="3"/>
      <c r="GBD1020" s="3"/>
      <c r="GBE1020" s="3"/>
      <c r="GBF1020" s="3"/>
      <c r="GBG1020" s="3"/>
      <c r="GBH1020" s="3"/>
      <c r="GBI1020" s="3"/>
      <c r="GBJ1020" s="3"/>
      <c r="GBK1020" s="3"/>
      <c r="GBL1020" s="3"/>
      <c r="GBM1020" s="3"/>
      <c r="GBN1020" s="3"/>
      <c r="GBO1020" s="3"/>
      <c r="GBP1020" s="3"/>
      <c r="GBQ1020" s="3"/>
      <c r="GBR1020" s="3"/>
      <c r="GBS1020" s="3"/>
      <c r="GBT1020" s="3"/>
      <c r="GBU1020" s="3"/>
      <c r="GBV1020" s="3"/>
      <c r="GBW1020" s="3"/>
      <c r="GBX1020" s="3"/>
      <c r="GBY1020" s="3"/>
      <c r="GBZ1020" s="3"/>
      <c r="GCA1020" s="3"/>
      <c r="GCB1020" s="3"/>
      <c r="GCC1020" s="3"/>
      <c r="GCD1020" s="3"/>
      <c r="GCE1020" s="3"/>
      <c r="GCF1020" s="3"/>
      <c r="GCG1020" s="3"/>
      <c r="GCH1020" s="3"/>
      <c r="GCI1020" s="3"/>
      <c r="GCJ1020" s="3"/>
      <c r="GCK1020" s="3"/>
      <c r="GCL1020" s="3"/>
      <c r="GCM1020" s="3"/>
      <c r="GCN1020" s="3"/>
      <c r="GCO1020" s="3"/>
      <c r="GCP1020" s="3"/>
      <c r="GCQ1020" s="3"/>
      <c r="GCR1020" s="3"/>
      <c r="GCS1020" s="3"/>
      <c r="GCT1020" s="3"/>
      <c r="GCU1020" s="3"/>
      <c r="GCV1020" s="3"/>
      <c r="GCW1020" s="3"/>
      <c r="GCX1020" s="3"/>
      <c r="GCY1020" s="3"/>
      <c r="GCZ1020" s="3"/>
      <c r="GDA1020" s="3"/>
      <c r="GDB1020" s="3"/>
      <c r="GDC1020" s="3"/>
      <c r="GDD1020" s="3"/>
      <c r="GDE1020" s="3"/>
      <c r="GDF1020" s="3"/>
      <c r="GDG1020" s="3"/>
      <c r="GDH1020" s="3"/>
      <c r="GDI1020" s="3"/>
      <c r="GDJ1020" s="3"/>
      <c r="GDK1020" s="3"/>
      <c r="GDL1020" s="3"/>
      <c r="GDM1020" s="3"/>
      <c r="GDN1020" s="3"/>
      <c r="GDO1020" s="3"/>
      <c r="GDP1020" s="3"/>
      <c r="GDQ1020" s="3"/>
      <c r="GDR1020" s="3"/>
      <c r="GDS1020" s="3"/>
      <c r="GDT1020" s="3"/>
      <c r="GDU1020" s="3"/>
      <c r="GDV1020" s="3"/>
      <c r="GDW1020" s="3"/>
      <c r="GDX1020" s="3"/>
      <c r="GDY1020" s="3"/>
      <c r="GDZ1020" s="3"/>
      <c r="GEA1020" s="3"/>
      <c r="GEB1020" s="3"/>
      <c r="GEC1020" s="3"/>
      <c r="GED1020" s="3"/>
      <c r="GEE1020" s="3"/>
      <c r="GEF1020" s="3"/>
      <c r="GEG1020" s="3"/>
      <c r="GEH1020" s="3"/>
      <c r="GEI1020" s="3"/>
      <c r="GEJ1020" s="3"/>
      <c r="GEK1020" s="3"/>
      <c r="GEL1020" s="3"/>
      <c r="GEM1020" s="3"/>
      <c r="GEN1020" s="3"/>
      <c r="GEO1020" s="3"/>
      <c r="GEP1020" s="3"/>
      <c r="GEQ1020" s="3"/>
      <c r="GER1020" s="3"/>
      <c r="GES1020" s="3"/>
      <c r="GET1020" s="3"/>
      <c r="GEU1020" s="3"/>
      <c r="GEV1020" s="3"/>
      <c r="GEW1020" s="3"/>
      <c r="GEX1020" s="3"/>
      <c r="GEY1020" s="3"/>
      <c r="GEZ1020" s="3"/>
      <c r="GFA1020" s="3"/>
      <c r="GFB1020" s="3"/>
      <c r="GFC1020" s="3"/>
      <c r="GFD1020" s="3"/>
      <c r="GFE1020" s="3"/>
      <c r="GFF1020" s="3"/>
      <c r="GFG1020" s="3"/>
      <c r="GFH1020" s="3"/>
      <c r="GFI1020" s="3"/>
      <c r="GFJ1020" s="3"/>
      <c r="GFK1020" s="3"/>
      <c r="GFL1020" s="3"/>
      <c r="GFM1020" s="3"/>
      <c r="GFN1020" s="3"/>
      <c r="GFO1020" s="3"/>
      <c r="GFP1020" s="3"/>
      <c r="GFQ1020" s="3"/>
      <c r="GFR1020" s="3"/>
      <c r="GFS1020" s="3"/>
      <c r="GFT1020" s="3"/>
      <c r="GFU1020" s="3"/>
      <c r="GFV1020" s="3"/>
      <c r="GFW1020" s="3"/>
      <c r="GFX1020" s="3"/>
      <c r="GFY1020" s="3"/>
      <c r="GFZ1020" s="3"/>
      <c r="GGA1020" s="3"/>
      <c r="GGB1020" s="3"/>
      <c r="GGC1020" s="3"/>
      <c r="GGD1020" s="3"/>
      <c r="GGE1020" s="3"/>
      <c r="GGF1020" s="3"/>
      <c r="GGG1020" s="3"/>
      <c r="GGH1020" s="3"/>
      <c r="GGI1020" s="3"/>
      <c r="GGJ1020" s="3"/>
      <c r="GGK1020" s="3"/>
      <c r="GGL1020" s="3"/>
      <c r="GGM1020" s="3"/>
      <c r="GGN1020" s="3"/>
      <c r="GGO1020" s="3"/>
      <c r="GGP1020" s="3"/>
      <c r="GGQ1020" s="3"/>
      <c r="GGR1020" s="3"/>
      <c r="GGS1020" s="3"/>
      <c r="GGT1020" s="3"/>
      <c r="GGU1020" s="3"/>
      <c r="GGV1020" s="3"/>
      <c r="GGW1020" s="3"/>
      <c r="GGX1020" s="3"/>
      <c r="GGY1020" s="3"/>
      <c r="GGZ1020" s="3"/>
      <c r="GHA1020" s="3"/>
      <c r="GHB1020" s="3"/>
      <c r="GHC1020" s="3"/>
      <c r="GHD1020" s="3"/>
      <c r="GHE1020" s="3"/>
      <c r="GHF1020" s="3"/>
      <c r="GHG1020" s="3"/>
      <c r="GHH1020" s="3"/>
      <c r="GHI1020" s="3"/>
      <c r="GHJ1020" s="3"/>
      <c r="GHK1020" s="3"/>
      <c r="GHL1020" s="3"/>
      <c r="GHM1020" s="3"/>
      <c r="GHN1020" s="3"/>
      <c r="GHO1020" s="3"/>
      <c r="GHP1020" s="3"/>
      <c r="GHQ1020" s="3"/>
      <c r="GHR1020" s="3"/>
      <c r="GHS1020" s="3"/>
      <c r="GHT1020" s="3"/>
      <c r="GHU1020" s="3"/>
      <c r="GHV1020" s="3"/>
      <c r="GHW1020" s="3"/>
      <c r="GHX1020" s="3"/>
      <c r="GHY1020" s="3"/>
      <c r="GHZ1020" s="3"/>
      <c r="GIA1020" s="3"/>
      <c r="GIB1020" s="3"/>
      <c r="GIC1020" s="3"/>
      <c r="GID1020" s="3"/>
      <c r="GIE1020" s="3"/>
      <c r="GIF1020" s="3"/>
      <c r="GIG1020" s="3"/>
      <c r="GIH1020" s="3"/>
      <c r="GII1020" s="3"/>
      <c r="GIJ1020" s="3"/>
      <c r="GIK1020" s="3"/>
      <c r="GIL1020" s="3"/>
      <c r="GIM1020" s="3"/>
      <c r="GIN1020" s="3"/>
      <c r="GIO1020" s="3"/>
      <c r="GIP1020" s="3"/>
      <c r="GIQ1020" s="3"/>
      <c r="GIR1020" s="3"/>
      <c r="GIS1020" s="3"/>
      <c r="GIT1020" s="3"/>
      <c r="GIU1020" s="3"/>
      <c r="GIV1020" s="3"/>
      <c r="GIW1020" s="3"/>
      <c r="GIX1020" s="3"/>
      <c r="GIY1020" s="3"/>
      <c r="GIZ1020" s="3"/>
      <c r="GJA1020" s="3"/>
      <c r="GJB1020" s="3"/>
      <c r="GJC1020" s="3"/>
      <c r="GJD1020" s="3"/>
      <c r="GJE1020" s="3"/>
      <c r="GJF1020" s="3"/>
      <c r="GJG1020" s="3"/>
      <c r="GJH1020" s="3"/>
      <c r="GJI1020" s="3"/>
      <c r="GJJ1020" s="3"/>
      <c r="GJK1020" s="3"/>
      <c r="GJL1020" s="3"/>
      <c r="GJM1020" s="3"/>
      <c r="GJN1020" s="3"/>
      <c r="GJO1020" s="3"/>
      <c r="GJP1020" s="3"/>
      <c r="GJQ1020" s="3"/>
      <c r="GJR1020" s="3"/>
      <c r="GJS1020" s="3"/>
      <c r="GJT1020" s="3"/>
      <c r="GJU1020" s="3"/>
      <c r="GJV1020" s="3"/>
      <c r="GJW1020" s="3"/>
      <c r="GJX1020" s="3"/>
      <c r="GJY1020" s="3"/>
      <c r="GJZ1020" s="3"/>
      <c r="GKA1020" s="3"/>
      <c r="GKB1020" s="3"/>
      <c r="GKC1020" s="3"/>
      <c r="GKD1020" s="3"/>
      <c r="GKE1020" s="3"/>
      <c r="GKF1020" s="3"/>
      <c r="GKG1020" s="3"/>
      <c r="GKH1020" s="3"/>
      <c r="GKI1020" s="3"/>
      <c r="GKJ1020" s="3"/>
      <c r="GKK1020" s="3"/>
      <c r="GKL1020" s="3"/>
      <c r="GKM1020" s="3"/>
      <c r="GKN1020" s="3"/>
      <c r="GKO1020" s="3"/>
      <c r="GKP1020" s="3"/>
      <c r="GKQ1020" s="3"/>
      <c r="GKR1020" s="3"/>
      <c r="GKS1020" s="3"/>
      <c r="GKT1020" s="3"/>
      <c r="GKU1020" s="3"/>
      <c r="GKV1020" s="3"/>
      <c r="GKW1020" s="3"/>
      <c r="GKX1020" s="3"/>
      <c r="GKY1020" s="3"/>
      <c r="GKZ1020" s="3"/>
      <c r="GLA1020" s="3"/>
      <c r="GLB1020" s="3"/>
      <c r="GLC1020" s="3"/>
      <c r="GLD1020" s="3"/>
      <c r="GLE1020" s="3"/>
      <c r="GLF1020" s="3"/>
      <c r="GLG1020" s="3"/>
      <c r="GLH1020" s="3"/>
      <c r="GLI1020" s="3"/>
      <c r="GLJ1020" s="3"/>
      <c r="GLK1020" s="3"/>
      <c r="GLL1020" s="3"/>
      <c r="GLM1020" s="3"/>
      <c r="GLN1020" s="3"/>
      <c r="GLO1020" s="3"/>
      <c r="GLP1020" s="3"/>
      <c r="GLQ1020" s="3"/>
      <c r="GLR1020" s="3"/>
      <c r="GLS1020" s="3"/>
      <c r="GLT1020" s="3"/>
      <c r="GLU1020" s="3"/>
      <c r="GLV1020" s="3"/>
      <c r="GLW1020" s="3"/>
      <c r="GLX1020" s="3"/>
      <c r="GLY1020" s="3"/>
      <c r="GLZ1020" s="3"/>
      <c r="GMA1020" s="3"/>
      <c r="GMB1020" s="3"/>
      <c r="GMC1020" s="3"/>
      <c r="GMD1020" s="3"/>
      <c r="GME1020" s="3"/>
      <c r="GMF1020" s="3"/>
      <c r="GMG1020" s="3"/>
      <c r="GMH1020" s="3"/>
      <c r="GMI1020" s="3"/>
      <c r="GMJ1020" s="3"/>
      <c r="GMK1020" s="3"/>
      <c r="GML1020" s="3"/>
      <c r="GMM1020" s="3"/>
      <c r="GMN1020" s="3"/>
      <c r="GMO1020" s="3"/>
      <c r="GMP1020" s="3"/>
      <c r="GMQ1020" s="3"/>
      <c r="GMR1020" s="3"/>
      <c r="GMS1020" s="3"/>
      <c r="GMT1020" s="3"/>
      <c r="GMU1020" s="3"/>
      <c r="GMV1020" s="3"/>
      <c r="GMW1020" s="3"/>
      <c r="GMX1020" s="3"/>
      <c r="GMY1020" s="3"/>
      <c r="GMZ1020" s="3"/>
      <c r="GNA1020" s="3"/>
      <c r="GNB1020" s="3"/>
      <c r="GNC1020" s="3"/>
      <c r="GND1020" s="3"/>
      <c r="GNE1020" s="3"/>
      <c r="GNF1020" s="3"/>
      <c r="GNG1020" s="3"/>
      <c r="GNH1020" s="3"/>
      <c r="GNI1020" s="3"/>
      <c r="GNJ1020" s="3"/>
      <c r="GNK1020" s="3"/>
      <c r="GNL1020" s="3"/>
      <c r="GNM1020" s="3"/>
      <c r="GNN1020" s="3"/>
      <c r="GNO1020" s="3"/>
      <c r="GNP1020" s="3"/>
      <c r="GNQ1020" s="3"/>
      <c r="GNR1020" s="3"/>
      <c r="GNS1020" s="3"/>
      <c r="GNT1020" s="3"/>
      <c r="GNU1020" s="3"/>
      <c r="GNV1020" s="3"/>
      <c r="GNW1020" s="3"/>
      <c r="GNX1020" s="3"/>
      <c r="GNY1020" s="3"/>
      <c r="GNZ1020" s="3"/>
      <c r="GOA1020" s="3"/>
      <c r="GOB1020" s="3"/>
      <c r="GOC1020" s="3"/>
      <c r="GOD1020" s="3"/>
      <c r="GOE1020" s="3"/>
      <c r="GOF1020" s="3"/>
      <c r="GOG1020" s="3"/>
      <c r="GOH1020" s="3"/>
      <c r="GOI1020" s="3"/>
      <c r="GOJ1020" s="3"/>
      <c r="GOK1020" s="3"/>
      <c r="GOL1020" s="3"/>
      <c r="GOM1020" s="3"/>
      <c r="GON1020" s="3"/>
      <c r="GOO1020" s="3"/>
      <c r="GOP1020" s="3"/>
      <c r="GOQ1020" s="3"/>
      <c r="GOR1020" s="3"/>
      <c r="GOS1020" s="3"/>
      <c r="GOT1020" s="3"/>
      <c r="GOU1020" s="3"/>
      <c r="GOV1020" s="3"/>
      <c r="GOW1020" s="3"/>
      <c r="GOX1020" s="3"/>
      <c r="GOY1020" s="3"/>
      <c r="GOZ1020" s="3"/>
      <c r="GPA1020" s="3"/>
      <c r="GPB1020" s="3"/>
      <c r="GPC1020" s="3"/>
      <c r="GPD1020" s="3"/>
      <c r="GPE1020" s="3"/>
      <c r="GPF1020" s="3"/>
      <c r="GPG1020" s="3"/>
      <c r="GPH1020" s="3"/>
      <c r="GPI1020" s="3"/>
      <c r="GPJ1020" s="3"/>
      <c r="GPK1020" s="3"/>
      <c r="GPL1020" s="3"/>
      <c r="GPM1020" s="3"/>
      <c r="GPN1020" s="3"/>
      <c r="GPO1020" s="3"/>
      <c r="GPP1020" s="3"/>
      <c r="GPQ1020" s="3"/>
      <c r="GPR1020" s="3"/>
      <c r="GPS1020" s="3"/>
      <c r="GPT1020" s="3"/>
      <c r="GPU1020" s="3"/>
      <c r="GPV1020" s="3"/>
      <c r="GPW1020" s="3"/>
      <c r="GPX1020" s="3"/>
      <c r="GPY1020" s="3"/>
      <c r="GPZ1020" s="3"/>
      <c r="GQA1020" s="3"/>
      <c r="GQB1020" s="3"/>
      <c r="GQC1020" s="3"/>
      <c r="GQD1020" s="3"/>
      <c r="GQE1020" s="3"/>
      <c r="GQF1020" s="3"/>
      <c r="GQG1020" s="3"/>
      <c r="GQH1020" s="3"/>
      <c r="GQI1020" s="3"/>
      <c r="GQJ1020" s="3"/>
      <c r="GQK1020" s="3"/>
      <c r="GQL1020" s="3"/>
      <c r="GQM1020" s="3"/>
      <c r="GQN1020" s="3"/>
      <c r="GQO1020" s="3"/>
      <c r="GQP1020" s="3"/>
      <c r="GQQ1020" s="3"/>
      <c r="GQR1020" s="3"/>
      <c r="GQS1020" s="3"/>
      <c r="GQT1020" s="3"/>
      <c r="GQU1020" s="3"/>
      <c r="GQV1020" s="3"/>
      <c r="GQW1020" s="3"/>
      <c r="GQX1020" s="3"/>
      <c r="GQY1020" s="3"/>
      <c r="GQZ1020" s="3"/>
      <c r="GRA1020" s="3"/>
      <c r="GRB1020" s="3"/>
      <c r="GRC1020" s="3"/>
      <c r="GRD1020" s="3"/>
      <c r="GRE1020" s="3"/>
      <c r="GRF1020" s="3"/>
      <c r="GRG1020" s="3"/>
      <c r="GRH1020" s="3"/>
      <c r="GRI1020" s="3"/>
      <c r="GRJ1020" s="3"/>
      <c r="GRK1020" s="3"/>
      <c r="GRL1020" s="3"/>
      <c r="GRM1020" s="3"/>
      <c r="GRN1020" s="3"/>
      <c r="GRO1020" s="3"/>
      <c r="GRP1020" s="3"/>
      <c r="GRQ1020" s="3"/>
      <c r="GRR1020" s="3"/>
      <c r="GRS1020" s="3"/>
      <c r="GRT1020" s="3"/>
      <c r="GRU1020" s="3"/>
      <c r="GRV1020" s="3"/>
      <c r="GRW1020" s="3"/>
      <c r="GRX1020" s="3"/>
      <c r="GRY1020" s="3"/>
      <c r="GRZ1020" s="3"/>
      <c r="GSA1020" s="3"/>
      <c r="GSB1020" s="3"/>
      <c r="GSC1020" s="3"/>
      <c r="GSD1020" s="3"/>
      <c r="GSE1020" s="3"/>
      <c r="GSF1020" s="3"/>
      <c r="GSG1020" s="3"/>
      <c r="GSH1020" s="3"/>
      <c r="GSI1020" s="3"/>
      <c r="GSJ1020" s="3"/>
      <c r="GSK1020" s="3"/>
      <c r="GSL1020" s="3"/>
      <c r="GSM1020" s="3"/>
      <c r="GSN1020" s="3"/>
      <c r="GSO1020" s="3"/>
      <c r="GSP1020" s="3"/>
      <c r="GSQ1020" s="3"/>
      <c r="GSR1020" s="3"/>
      <c r="GSS1020" s="3"/>
      <c r="GST1020" s="3"/>
      <c r="GSU1020" s="3"/>
      <c r="GSV1020" s="3"/>
      <c r="GSW1020" s="3"/>
      <c r="GSX1020" s="3"/>
      <c r="GSY1020" s="3"/>
      <c r="GSZ1020" s="3"/>
      <c r="GTA1020" s="3"/>
      <c r="GTB1020" s="3"/>
      <c r="GTC1020" s="3"/>
      <c r="GTD1020" s="3"/>
      <c r="GTE1020" s="3"/>
      <c r="GTF1020" s="3"/>
      <c r="GTG1020" s="3"/>
      <c r="GTH1020" s="3"/>
      <c r="GTI1020" s="3"/>
      <c r="GTJ1020" s="3"/>
      <c r="GTK1020" s="3"/>
      <c r="GTL1020" s="3"/>
      <c r="GTM1020" s="3"/>
      <c r="GTN1020" s="3"/>
      <c r="GTO1020" s="3"/>
      <c r="GTP1020" s="3"/>
      <c r="GTQ1020" s="3"/>
      <c r="GTR1020" s="3"/>
      <c r="GTS1020" s="3"/>
      <c r="GTT1020" s="3"/>
      <c r="GTU1020" s="3"/>
      <c r="GTV1020" s="3"/>
      <c r="GTW1020" s="3"/>
      <c r="GTX1020" s="3"/>
      <c r="GTY1020" s="3"/>
      <c r="GTZ1020" s="3"/>
      <c r="GUA1020" s="3"/>
      <c r="GUB1020" s="3"/>
      <c r="GUC1020" s="3"/>
      <c r="GUD1020" s="3"/>
      <c r="GUE1020" s="3"/>
      <c r="GUF1020" s="3"/>
      <c r="GUG1020" s="3"/>
      <c r="GUH1020" s="3"/>
      <c r="GUI1020" s="3"/>
      <c r="GUJ1020" s="3"/>
      <c r="GUK1020" s="3"/>
      <c r="GUL1020" s="3"/>
      <c r="GUM1020" s="3"/>
      <c r="GUN1020" s="3"/>
      <c r="GUO1020" s="3"/>
      <c r="GUP1020" s="3"/>
      <c r="GUQ1020" s="3"/>
      <c r="GUR1020" s="3"/>
      <c r="GUS1020" s="3"/>
      <c r="GUT1020" s="3"/>
      <c r="GUU1020" s="3"/>
      <c r="GUV1020" s="3"/>
      <c r="GUW1020" s="3"/>
      <c r="GUX1020" s="3"/>
      <c r="GUY1020" s="3"/>
      <c r="GUZ1020" s="3"/>
      <c r="GVA1020" s="3"/>
      <c r="GVB1020" s="3"/>
      <c r="GVC1020" s="3"/>
      <c r="GVD1020" s="3"/>
      <c r="GVE1020" s="3"/>
      <c r="GVF1020" s="3"/>
      <c r="GVG1020" s="3"/>
      <c r="GVH1020" s="3"/>
      <c r="GVI1020" s="3"/>
      <c r="GVJ1020" s="3"/>
      <c r="GVK1020" s="3"/>
      <c r="GVL1020" s="3"/>
      <c r="GVM1020" s="3"/>
      <c r="GVN1020" s="3"/>
      <c r="GVO1020" s="3"/>
      <c r="GVP1020" s="3"/>
      <c r="GVQ1020" s="3"/>
      <c r="GVR1020" s="3"/>
      <c r="GVS1020" s="3"/>
      <c r="GVT1020" s="3"/>
      <c r="GVU1020" s="3"/>
      <c r="GVV1020" s="3"/>
      <c r="GVW1020" s="3"/>
      <c r="GVX1020" s="3"/>
      <c r="GVY1020" s="3"/>
      <c r="GVZ1020" s="3"/>
      <c r="GWA1020" s="3"/>
      <c r="GWB1020" s="3"/>
      <c r="GWC1020" s="3"/>
      <c r="GWD1020" s="3"/>
      <c r="GWE1020" s="3"/>
      <c r="GWF1020" s="3"/>
      <c r="GWG1020" s="3"/>
      <c r="GWH1020" s="3"/>
      <c r="GWI1020" s="3"/>
      <c r="GWJ1020" s="3"/>
      <c r="GWK1020" s="3"/>
      <c r="GWL1020" s="3"/>
      <c r="GWM1020" s="3"/>
      <c r="GWN1020" s="3"/>
      <c r="GWO1020" s="3"/>
      <c r="GWP1020" s="3"/>
      <c r="GWQ1020" s="3"/>
      <c r="GWR1020" s="3"/>
      <c r="GWS1020" s="3"/>
      <c r="GWT1020" s="3"/>
      <c r="GWU1020" s="3"/>
      <c r="GWV1020" s="3"/>
      <c r="GWW1020" s="3"/>
      <c r="GWX1020" s="3"/>
      <c r="GWY1020" s="3"/>
      <c r="GWZ1020" s="3"/>
      <c r="GXA1020" s="3"/>
      <c r="GXB1020" s="3"/>
      <c r="GXC1020" s="3"/>
      <c r="GXD1020" s="3"/>
      <c r="GXE1020" s="3"/>
      <c r="GXF1020" s="3"/>
      <c r="GXG1020" s="3"/>
      <c r="GXH1020" s="3"/>
      <c r="GXI1020" s="3"/>
      <c r="GXJ1020" s="3"/>
      <c r="GXK1020" s="3"/>
      <c r="GXL1020" s="3"/>
      <c r="GXM1020" s="3"/>
      <c r="GXN1020" s="3"/>
      <c r="GXO1020" s="3"/>
      <c r="GXP1020" s="3"/>
      <c r="GXQ1020" s="3"/>
      <c r="GXR1020" s="3"/>
      <c r="GXS1020" s="3"/>
      <c r="GXT1020" s="3"/>
      <c r="GXU1020" s="3"/>
      <c r="GXV1020" s="3"/>
      <c r="GXW1020" s="3"/>
      <c r="GXX1020" s="3"/>
      <c r="GXY1020" s="3"/>
      <c r="GXZ1020" s="3"/>
      <c r="GYA1020" s="3"/>
      <c r="GYB1020" s="3"/>
      <c r="GYC1020" s="3"/>
      <c r="GYD1020" s="3"/>
      <c r="GYE1020" s="3"/>
      <c r="GYF1020" s="3"/>
      <c r="GYG1020" s="3"/>
      <c r="GYH1020" s="3"/>
      <c r="GYI1020" s="3"/>
      <c r="GYJ1020" s="3"/>
      <c r="GYK1020" s="3"/>
      <c r="GYL1020" s="3"/>
      <c r="GYM1020" s="3"/>
      <c r="GYN1020" s="3"/>
      <c r="GYO1020" s="3"/>
      <c r="GYP1020" s="3"/>
      <c r="GYQ1020" s="3"/>
      <c r="GYR1020" s="3"/>
      <c r="GYS1020" s="3"/>
      <c r="GYT1020" s="3"/>
      <c r="GYU1020" s="3"/>
      <c r="GYV1020" s="3"/>
      <c r="GYW1020" s="3"/>
      <c r="GYX1020" s="3"/>
      <c r="GYY1020" s="3"/>
      <c r="GYZ1020" s="3"/>
      <c r="GZA1020" s="3"/>
      <c r="GZB1020" s="3"/>
      <c r="GZC1020" s="3"/>
      <c r="GZD1020" s="3"/>
      <c r="GZE1020" s="3"/>
      <c r="GZF1020" s="3"/>
      <c r="GZG1020" s="3"/>
      <c r="GZH1020" s="3"/>
      <c r="GZI1020" s="3"/>
      <c r="GZJ1020" s="3"/>
      <c r="GZK1020" s="3"/>
      <c r="GZL1020" s="3"/>
      <c r="GZM1020" s="3"/>
      <c r="GZN1020" s="3"/>
      <c r="GZO1020" s="3"/>
      <c r="GZP1020" s="3"/>
      <c r="GZQ1020" s="3"/>
      <c r="GZR1020" s="3"/>
      <c r="GZS1020" s="3"/>
      <c r="GZT1020" s="3"/>
      <c r="GZU1020" s="3"/>
      <c r="GZV1020" s="3"/>
      <c r="GZW1020" s="3"/>
      <c r="GZX1020" s="3"/>
      <c r="GZY1020" s="3"/>
      <c r="GZZ1020" s="3"/>
      <c r="HAA1020" s="3"/>
      <c r="HAB1020" s="3"/>
      <c r="HAC1020" s="3"/>
      <c r="HAD1020" s="3"/>
      <c r="HAE1020" s="3"/>
      <c r="HAF1020" s="3"/>
      <c r="HAG1020" s="3"/>
      <c r="HAH1020" s="3"/>
      <c r="HAI1020" s="3"/>
      <c r="HAJ1020" s="3"/>
      <c r="HAK1020" s="3"/>
      <c r="HAL1020" s="3"/>
      <c r="HAM1020" s="3"/>
      <c r="HAN1020" s="3"/>
      <c r="HAO1020" s="3"/>
      <c r="HAP1020" s="3"/>
      <c r="HAQ1020" s="3"/>
      <c r="HAR1020" s="3"/>
      <c r="HAS1020" s="3"/>
      <c r="HAT1020" s="3"/>
      <c r="HAU1020" s="3"/>
      <c r="HAV1020" s="3"/>
      <c r="HAW1020" s="3"/>
      <c r="HAX1020" s="3"/>
      <c r="HAY1020" s="3"/>
      <c r="HAZ1020" s="3"/>
      <c r="HBA1020" s="3"/>
      <c r="HBB1020" s="3"/>
      <c r="HBC1020" s="3"/>
      <c r="HBD1020" s="3"/>
      <c r="HBE1020" s="3"/>
      <c r="HBF1020" s="3"/>
      <c r="HBG1020" s="3"/>
      <c r="HBH1020" s="3"/>
      <c r="HBI1020" s="3"/>
      <c r="HBJ1020" s="3"/>
      <c r="HBK1020" s="3"/>
      <c r="HBL1020" s="3"/>
      <c r="HBM1020" s="3"/>
      <c r="HBN1020" s="3"/>
      <c r="HBO1020" s="3"/>
      <c r="HBP1020" s="3"/>
      <c r="HBQ1020" s="3"/>
      <c r="HBR1020" s="3"/>
      <c r="HBS1020" s="3"/>
      <c r="HBT1020" s="3"/>
      <c r="HBU1020" s="3"/>
      <c r="HBV1020" s="3"/>
      <c r="HBW1020" s="3"/>
      <c r="HBX1020" s="3"/>
      <c r="HBY1020" s="3"/>
      <c r="HBZ1020" s="3"/>
      <c r="HCA1020" s="3"/>
      <c r="HCB1020" s="3"/>
      <c r="HCC1020" s="3"/>
      <c r="HCD1020" s="3"/>
      <c r="HCE1020" s="3"/>
      <c r="HCF1020" s="3"/>
      <c r="HCG1020" s="3"/>
      <c r="HCH1020" s="3"/>
      <c r="HCI1020" s="3"/>
      <c r="HCJ1020" s="3"/>
      <c r="HCK1020" s="3"/>
      <c r="HCL1020" s="3"/>
      <c r="HCM1020" s="3"/>
      <c r="HCN1020" s="3"/>
      <c r="HCO1020" s="3"/>
      <c r="HCP1020" s="3"/>
      <c r="HCQ1020" s="3"/>
      <c r="HCR1020" s="3"/>
      <c r="HCS1020" s="3"/>
      <c r="HCT1020" s="3"/>
      <c r="HCU1020" s="3"/>
      <c r="HCV1020" s="3"/>
      <c r="HCW1020" s="3"/>
      <c r="HCX1020" s="3"/>
      <c r="HCY1020" s="3"/>
      <c r="HCZ1020" s="3"/>
      <c r="HDA1020" s="3"/>
      <c r="HDB1020" s="3"/>
      <c r="HDC1020" s="3"/>
      <c r="HDD1020" s="3"/>
      <c r="HDE1020" s="3"/>
      <c r="HDF1020" s="3"/>
      <c r="HDG1020" s="3"/>
      <c r="HDH1020" s="3"/>
      <c r="HDI1020" s="3"/>
      <c r="HDJ1020" s="3"/>
      <c r="HDK1020" s="3"/>
      <c r="HDL1020" s="3"/>
      <c r="HDM1020" s="3"/>
      <c r="HDN1020" s="3"/>
      <c r="HDO1020" s="3"/>
      <c r="HDP1020" s="3"/>
      <c r="HDQ1020" s="3"/>
      <c r="HDR1020" s="3"/>
      <c r="HDS1020" s="3"/>
      <c r="HDT1020" s="3"/>
      <c r="HDU1020" s="3"/>
      <c r="HDV1020" s="3"/>
      <c r="HDW1020" s="3"/>
      <c r="HDX1020" s="3"/>
      <c r="HDY1020" s="3"/>
      <c r="HDZ1020" s="3"/>
      <c r="HEA1020" s="3"/>
      <c r="HEB1020" s="3"/>
      <c r="HEC1020" s="3"/>
      <c r="HED1020" s="3"/>
      <c r="HEE1020" s="3"/>
      <c r="HEF1020" s="3"/>
      <c r="HEG1020" s="3"/>
      <c r="HEH1020" s="3"/>
      <c r="HEI1020" s="3"/>
      <c r="HEJ1020" s="3"/>
      <c r="HEK1020" s="3"/>
      <c r="HEL1020" s="3"/>
      <c r="HEM1020" s="3"/>
      <c r="HEN1020" s="3"/>
      <c r="HEO1020" s="3"/>
      <c r="HEP1020" s="3"/>
      <c r="HEQ1020" s="3"/>
      <c r="HER1020" s="3"/>
      <c r="HES1020" s="3"/>
      <c r="HET1020" s="3"/>
      <c r="HEU1020" s="3"/>
      <c r="HEV1020" s="3"/>
      <c r="HEW1020" s="3"/>
      <c r="HEX1020" s="3"/>
      <c r="HEY1020" s="3"/>
      <c r="HEZ1020" s="3"/>
      <c r="HFA1020" s="3"/>
      <c r="HFB1020" s="3"/>
      <c r="HFC1020" s="3"/>
      <c r="HFD1020" s="3"/>
      <c r="HFE1020" s="3"/>
      <c r="HFF1020" s="3"/>
      <c r="HFG1020" s="3"/>
      <c r="HFH1020" s="3"/>
      <c r="HFI1020" s="3"/>
      <c r="HFJ1020" s="3"/>
      <c r="HFK1020" s="3"/>
      <c r="HFL1020" s="3"/>
      <c r="HFM1020" s="3"/>
      <c r="HFN1020" s="3"/>
      <c r="HFO1020" s="3"/>
      <c r="HFP1020" s="3"/>
      <c r="HFQ1020" s="3"/>
      <c r="HFR1020" s="3"/>
      <c r="HFS1020" s="3"/>
      <c r="HFT1020" s="3"/>
      <c r="HFU1020" s="3"/>
      <c r="HFV1020" s="3"/>
      <c r="HFW1020" s="3"/>
      <c r="HFX1020" s="3"/>
      <c r="HFY1020" s="3"/>
      <c r="HFZ1020" s="3"/>
      <c r="HGA1020" s="3"/>
      <c r="HGB1020" s="3"/>
      <c r="HGC1020" s="3"/>
      <c r="HGD1020" s="3"/>
      <c r="HGE1020" s="3"/>
      <c r="HGF1020" s="3"/>
      <c r="HGG1020" s="3"/>
      <c r="HGH1020" s="3"/>
      <c r="HGI1020" s="3"/>
      <c r="HGJ1020" s="3"/>
      <c r="HGK1020" s="3"/>
      <c r="HGL1020" s="3"/>
      <c r="HGM1020" s="3"/>
      <c r="HGN1020" s="3"/>
      <c r="HGO1020" s="3"/>
      <c r="HGP1020" s="3"/>
      <c r="HGQ1020" s="3"/>
      <c r="HGR1020" s="3"/>
      <c r="HGS1020" s="3"/>
      <c r="HGT1020" s="3"/>
      <c r="HGU1020" s="3"/>
      <c r="HGV1020" s="3"/>
      <c r="HGW1020" s="3"/>
      <c r="HGX1020" s="3"/>
      <c r="HGY1020" s="3"/>
      <c r="HGZ1020" s="3"/>
      <c r="HHA1020" s="3"/>
      <c r="HHB1020" s="3"/>
      <c r="HHC1020" s="3"/>
      <c r="HHD1020" s="3"/>
      <c r="HHE1020" s="3"/>
      <c r="HHF1020" s="3"/>
      <c r="HHG1020" s="3"/>
      <c r="HHH1020" s="3"/>
      <c r="HHI1020" s="3"/>
      <c r="HHJ1020" s="3"/>
      <c r="HHK1020" s="3"/>
      <c r="HHL1020" s="3"/>
      <c r="HHM1020" s="3"/>
      <c r="HHN1020" s="3"/>
      <c r="HHO1020" s="3"/>
      <c r="HHP1020" s="3"/>
      <c r="HHQ1020" s="3"/>
      <c r="HHR1020" s="3"/>
      <c r="HHS1020" s="3"/>
      <c r="HHT1020" s="3"/>
      <c r="HHU1020" s="3"/>
      <c r="HHV1020" s="3"/>
      <c r="HHW1020" s="3"/>
      <c r="HHX1020" s="3"/>
      <c r="HHY1020" s="3"/>
      <c r="HHZ1020" s="3"/>
      <c r="HIA1020" s="3"/>
      <c r="HIB1020" s="3"/>
      <c r="HIC1020" s="3"/>
      <c r="HID1020" s="3"/>
      <c r="HIE1020" s="3"/>
      <c r="HIF1020" s="3"/>
      <c r="HIG1020" s="3"/>
      <c r="HIH1020" s="3"/>
      <c r="HII1020" s="3"/>
      <c r="HIJ1020" s="3"/>
      <c r="HIK1020" s="3"/>
      <c r="HIL1020" s="3"/>
      <c r="HIM1020" s="3"/>
      <c r="HIN1020" s="3"/>
      <c r="HIO1020" s="3"/>
      <c r="HIP1020" s="3"/>
      <c r="HIQ1020" s="3"/>
      <c r="HIR1020" s="3"/>
      <c r="HIS1020" s="3"/>
      <c r="HIT1020" s="3"/>
      <c r="HIU1020" s="3"/>
      <c r="HIV1020" s="3"/>
      <c r="HIW1020" s="3"/>
      <c r="HIX1020" s="3"/>
      <c r="HIY1020" s="3"/>
      <c r="HIZ1020" s="3"/>
      <c r="HJA1020" s="3"/>
      <c r="HJB1020" s="3"/>
      <c r="HJC1020" s="3"/>
      <c r="HJD1020" s="3"/>
      <c r="HJE1020" s="3"/>
      <c r="HJF1020" s="3"/>
      <c r="HJG1020" s="3"/>
      <c r="HJH1020" s="3"/>
      <c r="HJI1020" s="3"/>
      <c r="HJJ1020" s="3"/>
      <c r="HJK1020" s="3"/>
      <c r="HJL1020" s="3"/>
      <c r="HJM1020" s="3"/>
      <c r="HJN1020" s="3"/>
      <c r="HJO1020" s="3"/>
      <c r="HJP1020" s="3"/>
      <c r="HJQ1020" s="3"/>
      <c r="HJR1020" s="3"/>
      <c r="HJS1020" s="3"/>
      <c r="HJT1020" s="3"/>
      <c r="HJU1020" s="3"/>
      <c r="HJV1020" s="3"/>
      <c r="HJW1020" s="3"/>
      <c r="HJX1020" s="3"/>
      <c r="HJY1020" s="3"/>
      <c r="HJZ1020" s="3"/>
      <c r="HKA1020" s="3"/>
      <c r="HKB1020" s="3"/>
      <c r="HKC1020" s="3"/>
      <c r="HKD1020" s="3"/>
      <c r="HKE1020" s="3"/>
      <c r="HKF1020" s="3"/>
      <c r="HKG1020" s="3"/>
      <c r="HKH1020" s="3"/>
      <c r="HKI1020" s="3"/>
      <c r="HKJ1020" s="3"/>
      <c r="HKK1020" s="3"/>
      <c r="HKL1020" s="3"/>
      <c r="HKM1020" s="3"/>
      <c r="HKN1020" s="3"/>
      <c r="HKO1020" s="3"/>
      <c r="HKP1020" s="3"/>
      <c r="HKQ1020" s="3"/>
      <c r="HKR1020" s="3"/>
      <c r="HKS1020" s="3"/>
      <c r="HKT1020" s="3"/>
      <c r="HKU1020" s="3"/>
      <c r="HKV1020" s="3"/>
      <c r="HKW1020" s="3"/>
      <c r="HKX1020" s="3"/>
      <c r="HKY1020" s="3"/>
      <c r="HKZ1020" s="3"/>
      <c r="HLA1020" s="3"/>
      <c r="HLB1020" s="3"/>
      <c r="HLC1020" s="3"/>
      <c r="HLD1020" s="3"/>
      <c r="HLE1020" s="3"/>
      <c r="HLF1020" s="3"/>
      <c r="HLG1020" s="3"/>
      <c r="HLH1020" s="3"/>
      <c r="HLI1020" s="3"/>
      <c r="HLJ1020" s="3"/>
      <c r="HLK1020" s="3"/>
      <c r="HLL1020" s="3"/>
      <c r="HLM1020" s="3"/>
      <c r="HLN1020" s="3"/>
      <c r="HLO1020" s="3"/>
      <c r="HLP1020" s="3"/>
      <c r="HLQ1020" s="3"/>
      <c r="HLR1020" s="3"/>
      <c r="HLS1020" s="3"/>
      <c r="HLT1020" s="3"/>
      <c r="HLU1020" s="3"/>
      <c r="HLV1020" s="3"/>
      <c r="HLW1020" s="3"/>
      <c r="HLX1020" s="3"/>
      <c r="HLY1020" s="3"/>
      <c r="HLZ1020" s="3"/>
      <c r="HMA1020" s="3"/>
      <c r="HMB1020" s="3"/>
      <c r="HMC1020" s="3"/>
      <c r="HMD1020" s="3"/>
      <c r="HME1020" s="3"/>
      <c r="HMF1020" s="3"/>
      <c r="HMG1020" s="3"/>
      <c r="HMH1020" s="3"/>
      <c r="HMI1020" s="3"/>
      <c r="HMJ1020" s="3"/>
      <c r="HMK1020" s="3"/>
      <c r="HML1020" s="3"/>
      <c r="HMM1020" s="3"/>
      <c r="HMN1020" s="3"/>
      <c r="HMO1020" s="3"/>
      <c r="HMP1020" s="3"/>
      <c r="HMQ1020" s="3"/>
      <c r="HMR1020" s="3"/>
      <c r="HMS1020" s="3"/>
      <c r="HMT1020" s="3"/>
      <c r="HMU1020" s="3"/>
      <c r="HMV1020" s="3"/>
      <c r="HMW1020" s="3"/>
      <c r="HMX1020" s="3"/>
      <c r="HMY1020" s="3"/>
      <c r="HMZ1020" s="3"/>
      <c r="HNA1020" s="3"/>
      <c r="HNB1020" s="3"/>
      <c r="HNC1020" s="3"/>
      <c r="HND1020" s="3"/>
      <c r="HNE1020" s="3"/>
      <c r="HNF1020" s="3"/>
      <c r="HNG1020" s="3"/>
      <c r="HNH1020" s="3"/>
      <c r="HNI1020" s="3"/>
      <c r="HNJ1020" s="3"/>
      <c r="HNK1020" s="3"/>
      <c r="HNL1020" s="3"/>
      <c r="HNM1020" s="3"/>
      <c r="HNN1020" s="3"/>
      <c r="HNO1020" s="3"/>
      <c r="HNP1020" s="3"/>
      <c r="HNQ1020" s="3"/>
      <c r="HNR1020" s="3"/>
      <c r="HNS1020" s="3"/>
      <c r="HNT1020" s="3"/>
      <c r="HNU1020" s="3"/>
      <c r="HNV1020" s="3"/>
      <c r="HNW1020" s="3"/>
      <c r="HNX1020" s="3"/>
      <c r="HNY1020" s="3"/>
      <c r="HNZ1020" s="3"/>
      <c r="HOA1020" s="3"/>
      <c r="HOB1020" s="3"/>
      <c r="HOC1020" s="3"/>
      <c r="HOD1020" s="3"/>
      <c r="HOE1020" s="3"/>
      <c r="HOF1020" s="3"/>
      <c r="HOG1020" s="3"/>
      <c r="HOH1020" s="3"/>
      <c r="HOI1020" s="3"/>
      <c r="HOJ1020" s="3"/>
      <c r="HOK1020" s="3"/>
      <c r="HOL1020" s="3"/>
      <c r="HOM1020" s="3"/>
      <c r="HON1020" s="3"/>
      <c r="HOO1020" s="3"/>
      <c r="HOP1020" s="3"/>
      <c r="HOQ1020" s="3"/>
      <c r="HOR1020" s="3"/>
      <c r="HOS1020" s="3"/>
      <c r="HOT1020" s="3"/>
      <c r="HOU1020" s="3"/>
      <c r="HOV1020" s="3"/>
      <c r="HOW1020" s="3"/>
      <c r="HOX1020" s="3"/>
      <c r="HOY1020" s="3"/>
      <c r="HOZ1020" s="3"/>
      <c r="HPA1020" s="3"/>
      <c r="HPB1020" s="3"/>
      <c r="HPC1020" s="3"/>
      <c r="HPD1020" s="3"/>
      <c r="HPE1020" s="3"/>
      <c r="HPF1020" s="3"/>
      <c r="HPG1020" s="3"/>
      <c r="HPH1020" s="3"/>
      <c r="HPI1020" s="3"/>
      <c r="HPJ1020" s="3"/>
      <c r="HPK1020" s="3"/>
      <c r="HPL1020" s="3"/>
      <c r="HPM1020" s="3"/>
      <c r="HPN1020" s="3"/>
      <c r="HPO1020" s="3"/>
      <c r="HPP1020" s="3"/>
      <c r="HPQ1020" s="3"/>
      <c r="HPR1020" s="3"/>
      <c r="HPS1020" s="3"/>
      <c r="HPT1020" s="3"/>
      <c r="HPU1020" s="3"/>
      <c r="HPV1020" s="3"/>
      <c r="HPW1020" s="3"/>
      <c r="HPX1020" s="3"/>
      <c r="HPY1020" s="3"/>
      <c r="HPZ1020" s="3"/>
      <c r="HQA1020" s="3"/>
      <c r="HQB1020" s="3"/>
      <c r="HQC1020" s="3"/>
      <c r="HQD1020" s="3"/>
      <c r="HQE1020" s="3"/>
      <c r="HQF1020" s="3"/>
      <c r="HQG1020" s="3"/>
      <c r="HQH1020" s="3"/>
      <c r="HQI1020" s="3"/>
      <c r="HQJ1020" s="3"/>
      <c r="HQK1020" s="3"/>
      <c r="HQL1020" s="3"/>
      <c r="HQM1020" s="3"/>
      <c r="HQN1020" s="3"/>
      <c r="HQO1020" s="3"/>
      <c r="HQP1020" s="3"/>
      <c r="HQQ1020" s="3"/>
      <c r="HQR1020" s="3"/>
      <c r="HQS1020" s="3"/>
      <c r="HQT1020" s="3"/>
      <c r="HQU1020" s="3"/>
      <c r="HQV1020" s="3"/>
      <c r="HQW1020" s="3"/>
      <c r="HQX1020" s="3"/>
      <c r="HQY1020" s="3"/>
      <c r="HQZ1020" s="3"/>
      <c r="HRA1020" s="3"/>
      <c r="HRB1020" s="3"/>
      <c r="HRC1020" s="3"/>
      <c r="HRD1020" s="3"/>
      <c r="HRE1020" s="3"/>
      <c r="HRF1020" s="3"/>
      <c r="HRG1020" s="3"/>
      <c r="HRH1020" s="3"/>
      <c r="HRI1020" s="3"/>
      <c r="HRJ1020" s="3"/>
      <c r="HRK1020" s="3"/>
      <c r="HRL1020" s="3"/>
      <c r="HRM1020" s="3"/>
      <c r="HRN1020" s="3"/>
      <c r="HRO1020" s="3"/>
      <c r="HRP1020" s="3"/>
      <c r="HRQ1020" s="3"/>
      <c r="HRR1020" s="3"/>
      <c r="HRS1020" s="3"/>
      <c r="HRT1020" s="3"/>
      <c r="HRU1020" s="3"/>
      <c r="HRV1020" s="3"/>
      <c r="HRW1020" s="3"/>
      <c r="HRX1020" s="3"/>
      <c r="HRY1020" s="3"/>
      <c r="HRZ1020" s="3"/>
      <c r="HSA1020" s="3"/>
      <c r="HSB1020" s="3"/>
      <c r="HSC1020" s="3"/>
      <c r="HSD1020" s="3"/>
      <c r="HSE1020" s="3"/>
      <c r="HSF1020" s="3"/>
      <c r="HSG1020" s="3"/>
      <c r="HSH1020" s="3"/>
      <c r="HSI1020" s="3"/>
      <c r="HSJ1020" s="3"/>
      <c r="HSK1020" s="3"/>
      <c r="HSL1020" s="3"/>
      <c r="HSM1020" s="3"/>
      <c r="HSN1020" s="3"/>
      <c r="HSO1020" s="3"/>
      <c r="HSP1020" s="3"/>
      <c r="HSQ1020" s="3"/>
      <c r="HSR1020" s="3"/>
      <c r="HSS1020" s="3"/>
      <c r="HST1020" s="3"/>
      <c r="HSU1020" s="3"/>
      <c r="HSV1020" s="3"/>
      <c r="HSW1020" s="3"/>
      <c r="HSX1020" s="3"/>
      <c r="HSY1020" s="3"/>
      <c r="HSZ1020" s="3"/>
      <c r="HTA1020" s="3"/>
      <c r="HTB1020" s="3"/>
      <c r="HTC1020" s="3"/>
      <c r="HTD1020" s="3"/>
      <c r="HTE1020" s="3"/>
      <c r="HTF1020" s="3"/>
      <c r="HTG1020" s="3"/>
      <c r="HTH1020" s="3"/>
      <c r="HTI1020" s="3"/>
      <c r="HTJ1020" s="3"/>
      <c r="HTK1020" s="3"/>
      <c r="HTL1020" s="3"/>
      <c r="HTM1020" s="3"/>
      <c r="HTN1020" s="3"/>
      <c r="HTO1020" s="3"/>
      <c r="HTP1020" s="3"/>
      <c r="HTQ1020" s="3"/>
      <c r="HTR1020" s="3"/>
      <c r="HTS1020" s="3"/>
      <c r="HTT1020" s="3"/>
      <c r="HTU1020" s="3"/>
      <c r="HTV1020" s="3"/>
      <c r="HTW1020" s="3"/>
      <c r="HTX1020" s="3"/>
      <c r="HTY1020" s="3"/>
      <c r="HTZ1020" s="3"/>
      <c r="HUA1020" s="3"/>
      <c r="HUB1020" s="3"/>
      <c r="HUC1020" s="3"/>
      <c r="HUD1020" s="3"/>
      <c r="HUE1020" s="3"/>
      <c r="HUF1020" s="3"/>
      <c r="HUG1020" s="3"/>
      <c r="HUH1020" s="3"/>
      <c r="HUI1020" s="3"/>
      <c r="HUJ1020" s="3"/>
      <c r="HUK1020" s="3"/>
      <c r="HUL1020" s="3"/>
      <c r="HUM1020" s="3"/>
      <c r="HUN1020" s="3"/>
      <c r="HUO1020" s="3"/>
      <c r="HUP1020" s="3"/>
      <c r="HUQ1020" s="3"/>
      <c r="HUR1020" s="3"/>
      <c r="HUS1020" s="3"/>
      <c r="HUT1020" s="3"/>
      <c r="HUU1020" s="3"/>
      <c r="HUV1020" s="3"/>
      <c r="HUW1020" s="3"/>
      <c r="HUX1020" s="3"/>
      <c r="HUY1020" s="3"/>
      <c r="HUZ1020" s="3"/>
      <c r="HVA1020" s="3"/>
      <c r="HVB1020" s="3"/>
      <c r="HVC1020" s="3"/>
      <c r="HVD1020" s="3"/>
      <c r="HVE1020" s="3"/>
      <c r="HVF1020" s="3"/>
      <c r="HVG1020" s="3"/>
      <c r="HVH1020" s="3"/>
      <c r="HVI1020" s="3"/>
      <c r="HVJ1020" s="3"/>
      <c r="HVK1020" s="3"/>
      <c r="HVL1020" s="3"/>
      <c r="HVM1020" s="3"/>
      <c r="HVN1020" s="3"/>
      <c r="HVO1020" s="3"/>
      <c r="HVP1020" s="3"/>
      <c r="HVQ1020" s="3"/>
      <c r="HVR1020" s="3"/>
      <c r="HVS1020" s="3"/>
      <c r="HVT1020" s="3"/>
      <c r="HVU1020" s="3"/>
      <c r="HVV1020" s="3"/>
      <c r="HVW1020" s="3"/>
      <c r="HVX1020" s="3"/>
      <c r="HVY1020" s="3"/>
      <c r="HVZ1020" s="3"/>
      <c r="HWA1020" s="3"/>
      <c r="HWB1020" s="3"/>
      <c r="HWC1020" s="3"/>
      <c r="HWD1020" s="3"/>
      <c r="HWE1020" s="3"/>
      <c r="HWF1020" s="3"/>
      <c r="HWG1020" s="3"/>
      <c r="HWH1020" s="3"/>
      <c r="HWI1020" s="3"/>
      <c r="HWJ1020" s="3"/>
      <c r="HWK1020" s="3"/>
      <c r="HWL1020" s="3"/>
      <c r="HWM1020" s="3"/>
      <c r="HWN1020" s="3"/>
      <c r="HWO1020" s="3"/>
      <c r="HWP1020" s="3"/>
      <c r="HWQ1020" s="3"/>
      <c r="HWR1020" s="3"/>
      <c r="HWS1020" s="3"/>
      <c r="HWT1020" s="3"/>
      <c r="HWU1020" s="3"/>
      <c r="HWV1020" s="3"/>
      <c r="HWW1020" s="3"/>
      <c r="HWX1020" s="3"/>
      <c r="HWY1020" s="3"/>
      <c r="HWZ1020" s="3"/>
      <c r="HXA1020" s="3"/>
      <c r="HXB1020" s="3"/>
      <c r="HXC1020" s="3"/>
      <c r="HXD1020" s="3"/>
      <c r="HXE1020" s="3"/>
      <c r="HXF1020" s="3"/>
      <c r="HXG1020" s="3"/>
      <c r="HXH1020" s="3"/>
      <c r="HXI1020" s="3"/>
      <c r="HXJ1020" s="3"/>
      <c r="HXK1020" s="3"/>
      <c r="HXL1020" s="3"/>
      <c r="HXM1020" s="3"/>
      <c r="HXN1020" s="3"/>
      <c r="HXO1020" s="3"/>
      <c r="HXP1020" s="3"/>
      <c r="HXQ1020" s="3"/>
      <c r="HXR1020" s="3"/>
      <c r="HXS1020" s="3"/>
      <c r="HXT1020" s="3"/>
      <c r="HXU1020" s="3"/>
      <c r="HXV1020" s="3"/>
      <c r="HXW1020" s="3"/>
      <c r="HXX1020" s="3"/>
      <c r="HXY1020" s="3"/>
      <c r="HXZ1020" s="3"/>
      <c r="HYA1020" s="3"/>
      <c r="HYB1020" s="3"/>
      <c r="HYC1020" s="3"/>
      <c r="HYD1020" s="3"/>
      <c r="HYE1020" s="3"/>
      <c r="HYF1020" s="3"/>
      <c r="HYG1020" s="3"/>
      <c r="HYH1020" s="3"/>
      <c r="HYI1020" s="3"/>
      <c r="HYJ1020" s="3"/>
      <c r="HYK1020" s="3"/>
      <c r="HYL1020" s="3"/>
      <c r="HYM1020" s="3"/>
      <c r="HYN1020" s="3"/>
      <c r="HYO1020" s="3"/>
      <c r="HYP1020" s="3"/>
      <c r="HYQ1020" s="3"/>
      <c r="HYR1020" s="3"/>
      <c r="HYS1020" s="3"/>
      <c r="HYT1020" s="3"/>
      <c r="HYU1020" s="3"/>
      <c r="HYV1020" s="3"/>
      <c r="HYW1020" s="3"/>
      <c r="HYX1020" s="3"/>
      <c r="HYY1020" s="3"/>
      <c r="HYZ1020" s="3"/>
      <c r="HZA1020" s="3"/>
      <c r="HZB1020" s="3"/>
      <c r="HZC1020" s="3"/>
      <c r="HZD1020" s="3"/>
      <c r="HZE1020" s="3"/>
      <c r="HZF1020" s="3"/>
      <c r="HZG1020" s="3"/>
      <c r="HZH1020" s="3"/>
      <c r="HZI1020" s="3"/>
      <c r="HZJ1020" s="3"/>
      <c r="HZK1020" s="3"/>
      <c r="HZL1020" s="3"/>
      <c r="HZM1020" s="3"/>
      <c r="HZN1020" s="3"/>
      <c r="HZO1020" s="3"/>
      <c r="HZP1020" s="3"/>
      <c r="HZQ1020" s="3"/>
      <c r="HZR1020" s="3"/>
      <c r="HZS1020" s="3"/>
      <c r="HZT1020" s="3"/>
      <c r="HZU1020" s="3"/>
      <c r="HZV1020" s="3"/>
      <c r="HZW1020" s="3"/>
      <c r="HZX1020" s="3"/>
      <c r="HZY1020" s="3"/>
      <c r="HZZ1020" s="3"/>
      <c r="IAA1020" s="3"/>
      <c r="IAB1020" s="3"/>
      <c r="IAC1020" s="3"/>
      <c r="IAD1020" s="3"/>
      <c r="IAE1020" s="3"/>
      <c r="IAF1020" s="3"/>
      <c r="IAG1020" s="3"/>
      <c r="IAH1020" s="3"/>
      <c r="IAI1020" s="3"/>
      <c r="IAJ1020" s="3"/>
      <c r="IAK1020" s="3"/>
      <c r="IAL1020" s="3"/>
      <c r="IAM1020" s="3"/>
      <c r="IAN1020" s="3"/>
      <c r="IAO1020" s="3"/>
      <c r="IAP1020" s="3"/>
      <c r="IAQ1020" s="3"/>
      <c r="IAR1020" s="3"/>
      <c r="IAS1020" s="3"/>
      <c r="IAT1020" s="3"/>
      <c r="IAU1020" s="3"/>
      <c r="IAV1020" s="3"/>
      <c r="IAW1020" s="3"/>
      <c r="IAX1020" s="3"/>
      <c r="IAY1020" s="3"/>
      <c r="IAZ1020" s="3"/>
      <c r="IBA1020" s="3"/>
      <c r="IBB1020" s="3"/>
      <c r="IBC1020" s="3"/>
      <c r="IBD1020" s="3"/>
      <c r="IBE1020" s="3"/>
      <c r="IBF1020" s="3"/>
      <c r="IBG1020" s="3"/>
      <c r="IBH1020" s="3"/>
      <c r="IBI1020" s="3"/>
      <c r="IBJ1020" s="3"/>
      <c r="IBK1020" s="3"/>
      <c r="IBL1020" s="3"/>
      <c r="IBM1020" s="3"/>
      <c r="IBN1020" s="3"/>
      <c r="IBO1020" s="3"/>
      <c r="IBP1020" s="3"/>
      <c r="IBQ1020" s="3"/>
      <c r="IBR1020" s="3"/>
      <c r="IBS1020" s="3"/>
      <c r="IBT1020" s="3"/>
      <c r="IBU1020" s="3"/>
      <c r="IBV1020" s="3"/>
      <c r="IBW1020" s="3"/>
      <c r="IBX1020" s="3"/>
      <c r="IBY1020" s="3"/>
      <c r="IBZ1020" s="3"/>
      <c r="ICA1020" s="3"/>
      <c r="ICB1020" s="3"/>
      <c r="ICC1020" s="3"/>
      <c r="ICD1020" s="3"/>
      <c r="ICE1020" s="3"/>
      <c r="ICF1020" s="3"/>
      <c r="ICG1020" s="3"/>
      <c r="ICH1020" s="3"/>
      <c r="ICI1020" s="3"/>
      <c r="ICJ1020" s="3"/>
      <c r="ICK1020" s="3"/>
      <c r="ICL1020" s="3"/>
      <c r="ICM1020" s="3"/>
      <c r="ICN1020" s="3"/>
      <c r="ICO1020" s="3"/>
      <c r="ICP1020" s="3"/>
      <c r="ICQ1020" s="3"/>
      <c r="ICR1020" s="3"/>
      <c r="ICS1020" s="3"/>
      <c r="ICT1020" s="3"/>
      <c r="ICU1020" s="3"/>
      <c r="ICV1020" s="3"/>
      <c r="ICW1020" s="3"/>
      <c r="ICX1020" s="3"/>
      <c r="ICY1020" s="3"/>
      <c r="ICZ1020" s="3"/>
      <c r="IDA1020" s="3"/>
      <c r="IDB1020" s="3"/>
      <c r="IDC1020" s="3"/>
      <c r="IDD1020" s="3"/>
      <c r="IDE1020" s="3"/>
      <c r="IDF1020" s="3"/>
      <c r="IDG1020" s="3"/>
      <c r="IDH1020" s="3"/>
      <c r="IDI1020" s="3"/>
      <c r="IDJ1020" s="3"/>
      <c r="IDK1020" s="3"/>
      <c r="IDL1020" s="3"/>
      <c r="IDM1020" s="3"/>
      <c r="IDN1020" s="3"/>
      <c r="IDO1020" s="3"/>
      <c r="IDP1020" s="3"/>
      <c r="IDQ1020" s="3"/>
      <c r="IDR1020" s="3"/>
      <c r="IDS1020" s="3"/>
      <c r="IDT1020" s="3"/>
      <c r="IDU1020" s="3"/>
      <c r="IDV1020" s="3"/>
      <c r="IDW1020" s="3"/>
      <c r="IDX1020" s="3"/>
      <c r="IDY1020" s="3"/>
      <c r="IDZ1020" s="3"/>
      <c r="IEA1020" s="3"/>
      <c r="IEB1020" s="3"/>
      <c r="IEC1020" s="3"/>
      <c r="IED1020" s="3"/>
      <c r="IEE1020" s="3"/>
      <c r="IEF1020" s="3"/>
      <c r="IEG1020" s="3"/>
      <c r="IEH1020" s="3"/>
      <c r="IEI1020" s="3"/>
      <c r="IEJ1020" s="3"/>
      <c r="IEK1020" s="3"/>
      <c r="IEL1020" s="3"/>
      <c r="IEM1020" s="3"/>
      <c r="IEN1020" s="3"/>
      <c r="IEO1020" s="3"/>
      <c r="IEP1020" s="3"/>
      <c r="IEQ1020" s="3"/>
      <c r="IER1020" s="3"/>
      <c r="IES1020" s="3"/>
      <c r="IET1020" s="3"/>
      <c r="IEU1020" s="3"/>
      <c r="IEV1020" s="3"/>
      <c r="IEW1020" s="3"/>
      <c r="IEX1020" s="3"/>
      <c r="IEY1020" s="3"/>
      <c r="IEZ1020" s="3"/>
      <c r="IFA1020" s="3"/>
      <c r="IFB1020" s="3"/>
      <c r="IFC1020" s="3"/>
      <c r="IFD1020" s="3"/>
      <c r="IFE1020" s="3"/>
      <c r="IFF1020" s="3"/>
      <c r="IFG1020" s="3"/>
      <c r="IFH1020" s="3"/>
      <c r="IFI1020" s="3"/>
      <c r="IFJ1020" s="3"/>
      <c r="IFK1020" s="3"/>
      <c r="IFL1020" s="3"/>
      <c r="IFM1020" s="3"/>
      <c r="IFN1020" s="3"/>
      <c r="IFO1020" s="3"/>
      <c r="IFP1020" s="3"/>
      <c r="IFQ1020" s="3"/>
      <c r="IFR1020" s="3"/>
      <c r="IFS1020" s="3"/>
      <c r="IFT1020" s="3"/>
      <c r="IFU1020" s="3"/>
      <c r="IFV1020" s="3"/>
      <c r="IFW1020" s="3"/>
      <c r="IFX1020" s="3"/>
      <c r="IFY1020" s="3"/>
      <c r="IFZ1020" s="3"/>
      <c r="IGA1020" s="3"/>
      <c r="IGB1020" s="3"/>
      <c r="IGC1020" s="3"/>
      <c r="IGD1020" s="3"/>
      <c r="IGE1020" s="3"/>
      <c r="IGF1020" s="3"/>
      <c r="IGG1020" s="3"/>
      <c r="IGH1020" s="3"/>
      <c r="IGI1020" s="3"/>
      <c r="IGJ1020" s="3"/>
      <c r="IGK1020" s="3"/>
      <c r="IGL1020" s="3"/>
      <c r="IGM1020" s="3"/>
      <c r="IGN1020" s="3"/>
      <c r="IGO1020" s="3"/>
      <c r="IGP1020" s="3"/>
      <c r="IGQ1020" s="3"/>
      <c r="IGR1020" s="3"/>
      <c r="IGS1020" s="3"/>
      <c r="IGT1020" s="3"/>
      <c r="IGU1020" s="3"/>
      <c r="IGV1020" s="3"/>
      <c r="IGW1020" s="3"/>
      <c r="IGX1020" s="3"/>
      <c r="IGY1020" s="3"/>
      <c r="IGZ1020" s="3"/>
      <c r="IHA1020" s="3"/>
      <c r="IHB1020" s="3"/>
      <c r="IHC1020" s="3"/>
      <c r="IHD1020" s="3"/>
      <c r="IHE1020" s="3"/>
      <c r="IHF1020" s="3"/>
      <c r="IHG1020" s="3"/>
      <c r="IHH1020" s="3"/>
      <c r="IHI1020" s="3"/>
      <c r="IHJ1020" s="3"/>
      <c r="IHK1020" s="3"/>
      <c r="IHL1020" s="3"/>
      <c r="IHM1020" s="3"/>
      <c r="IHN1020" s="3"/>
      <c r="IHO1020" s="3"/>
      <c r="IHP1020" s="3"/>
      <c r="IHQ1020" s="3"/>
      <c r="IHR1020" s="3"/>
      <c r="IHS1020" s="3"/>
      <c r="IHT1020" s="3"/>
      <c r="IHU1020" s="3"/>
      <c r="IHV1020" s="3"/>
      <c r="IHW1020" s="3"/>
      <c r="IHX1020" s="3"/>
      <c r="IHY1020" s="3"/>
      <c r="IHZ1020" s="3"/>
      <c r="IIA1020" s="3"/>
      <c r="IIB1020" s="3"/>
      <c r="IIC1020" s="3"/>
      <c r="IID1020" s="3"/>
      <c r="IIE1020" s="3"/>
      <c r="IIF1020" s="3"/>
      <c r="IIG1020" s="3"/>
      <c r="IIH1020" s="3"/>
      <c r="III1020" s="3"/>
      <c r="IIJ1020" s="3"/>
      <c r="IIK1020" s="3"/>
      <c r="IIL1020" s="3"/>
      <c r="IIM1020" s="3"/>
      <c r="IIN1020" s="3"/>
      <c r="IIO1020" s="3"/>
      <c r="IIP1020" s="3"/>
      <c r="IIQ1020" s="3"/>
      <c r="IIR1020" s="3"/>
      <c r="IIS1020" s="3"/>
      <c r="IIT1020" s="3"/>
      <c r="IIU1020" s="3"/>
      <c r="IIV1020" s="3"/>
      <c r="IIW1020" s="3"/>
      <c r="IIX1020" s="3"/>
      <c r="IIY1020" s="3"/>
      <c r="IIZ1020" s="3"/>
      <c r="IJA1020" s="3"/>
      <c r="IJB1020" s="3"/>
      <c r="IJC1020" s="3"/>
      <c r="IJD1020" s="3"/>
      <c r="IJE1020" s="3"/>
      <c r="IJF1020" s="3"/>
      <c r="IJG1020" s="3"/>
      <c r="IJH1020" s="3"/>
      <c r="IJI1020" s="3"/>
      <c r="IJJ1020" s="3"/>
      <c r="IJK1020" s="3"/>
      <c r="IJL1020" s="3"/>
      <c r="IJM1020" s="3"/>
      <c r="IJN1020" s="3"/>
      <c r="IJO1020" s="3"/>
      <c r="IJP1020" s="3"/>
      <c r="IJQ1020" s="3"/>
      <c r="IJR1020" s="3"/>
      <c r="IJS1020" s="3"/>
      <c r="IJT1020" s="3"/>
      <c r="IJU1020" s="3"/>
      <c r="IJV1020" s="3"/>
      <c r="IJW1020" s="3"/>
      <c r="IJX1020" s="3"/>
      <c r="IJY1020" s="3"/>
      <c r="IJZ1020" s="3"/>
      <c r="IKA1020" s="3"/>
      <c r="IKB1020" s="3"/>
      <c r="IKC1020" s="3"/>
      <c r="IKD1020" s="3"/>
      <c r="IKE1020" s="3"/>
      <c r="IKF1020" s="3"/>
      <c r="IKG1020" s="3"/>
      <c r="IKH1020" s="3"/>
      <c r="IKI1020" s="3"/>
      <c r="IKJ1020" s="3"/>
      <c r="IKK1020" s="3"/>
      <c r="IKL1020" s="3"/>
      <c r="IKM1020" s="3"/>
      <c r="IKN1020" s="3"/>
      <c r="IKO1020" s="3"/>
      <c r="IKP1020" s="3"/>
      <c r="IKQ1020" s="3"/>
      <c r="IKR1020" s="3"/>
      <c r="IKS1020" s="3"/>
      <c r="IKT1020" s="3"/>
      <c r="IKU1020" s="3"/>
      <c r="IKV1020" s="3"/>
      <c r="IKW1020" s="3"/>
      <c r="IKX1020" s="3"/>
      <c r="IKY1020" s="3"/>
      <c r="IKZ1020" s="3"/>
      <c r="ILA1020" s="3"/>
      <c r="ILB1020" s="3"/>
      <c r="ILC1020" s="3"/>
      <c r="ILD1020" s="3"/>
      <c r="ILE1020" s="3"/>
      <c r="ILF1020" s="3"/>
      <c r="ILG1020" s="3"/>
      <c r="ILH1020" s="3"/>
      <c r="ILI1020" s="3"/>
      <c r="ILJ1020" s="3"/>
      <c r="ILK1020" s="3"/>
      <c r="ILL1020" s="3"/>
      <c r="ILM1020" s="3"/>
      <c r="ILN1020" s="3"/>
      <c r="ILO1020" s="3"/>
      <c r="ILP1020" s="3"/>
      <c r="ILQ1020" s="3"/>
      <c r="ILR1020" s="3"/>
      <c r="ILS1020" s="3"/>
      <c r="ILT1020" s="3"/>
      <c r="ILU1020" s="3"/>
      <c r="ILV1020" s="3"/>
      <c r="ILW1020" s="3"/>
      <c r="ILX1020" s="3"/>
      <c r="ILY1020" s="3"/>
      <c r="ILZ1020" s="3"/>
      <c r="IMA1020" s="3"/>
      <c r="IMB1020" s="3"/>
      <c r="IMC1020" s="3"/>
      <c r="IMD1020" s="3"/>
      <c r="IME1020" s="3"/>
      <c r="IMF1020" s="3"/>
      <c r="IMG1020" s="3"/>
      <c r="IMH1020" s="3"/>
      <c r="IMI1020" s="3"/>
      <c r="IMJ1020" s="3"/>
      <c r="IMK1020" s="3"/>
      <c r="IML1020" s="3"/>
      <c r="IMM1020" s="3"/>
      <c r="IMN1020" s="3"/>
      <c r="IMO1020" s="3"/>
      <c r="IMP1020" s="3"/>
      <c r="IMQ1020" s="3"/>
      <c r="IMR1020" s="3"/>
      <c r="IMS1020" s="3"/>
      <c r="IMT1020" s="3"/>
      <c r="IMU1020" s="3"/>
      <c r="IMV1020" s="3"/>
      <c r="IMW1020" s="3"/>
      <c r="IMX1020" s="3"/>
      <c r="IMY1020" s="3"/>
      <c r="IMZ1020" s="3"/>
      <c r="INA1020" s="3"/>
      <c r="INB1020" s="3"/>
      <c r="INC1020" s="3"/>
      <c r="IND1020" s="3"/>
      <c r="INE1020" s="3"/>
      <c r="INF1020" s="3"/>
      <c r="ING1020" s="3"/>
      <c r="INH1020" s="3"/>
      <c r="INI1020" s="3"/>
      <c r="INJ1020" s="3"/>
      <c r="INK1020" s="3"/>
      <c r="INL1020" s="3"/>
      <c r="INM1020" s="3"/>
      <c r="INN1020" s="3"/>
      <c r="INO1020" s="3"/>
      <c r="INP1020" s="3"/>
      <c r="INQ1020" s="3"/>
      <c r="INR1020" s="3"/>
      <c r="INS1020" s="3"/>
      <c r="INT1020" s="3"/>
      <c r="INU1020" s="3"/>
      <c r="INV1020" s="3"/>
      <c r="INW1020" s="3"/>
      <c r="INX1020" s="3"/>
      <c r="INY1020" s="3"/>
      <c r="INZ1020" s="3"/>
      <c r="IOA1020" s="3"/>
      <c r="IOB1020" s="3"/>
      <c r="IOC1020" s="3"/>
      <c r="IOD1020" s="3"/>
      <c r="IOE1020" s="3"/>
      <c r="IOF1020" s="3"/>
      <c r="IOG1020" s="3"/>
      <c r="IOH1020" s="3"/>
      <c r="IOI1020" s="3"/>
      <c r="IOJ1020" s="3"/>
      <c r="IOK1020" s="3"/>
      <c r="IOL1020" s="3"/>
      <c r="IOM1020" s="3"/>
      <c r="ION1020" s="3"/>
      <c r="IOO1020" s="3"/>
      <c r="IOP1020" s="3"/>
      <c r="IOQ1020" s="3"/>
      <c r="IOR1020" s="3"/>
      <c r="IOS1020" s="3"/>
      <c r="IOT1020" s="3"/>
      <c r="IOU1020" s="3"/>
      <c r="IOV1020" s="3"/>
      <c r="IOW1020" s="3"/>
      <c r="IOX1020" s="3"/>
      <c r="IOY1020" s="3"/>
      <c r="IOZ1020" s="3"/>
      <c r="IPA1020" s="3"/>
      <c r="IPB1020" s="3"/>
      <c r="IPC1020" s="3"/>
      <c r="IPD1020" s="3"/>
      <c r="IPE1020" s="3"/>
      <c r="IPF1020" s="3"/>
      <c r="IPG1020" s="3"/>
      <c r="IPH1020" s="3"/>
      <c r="IPI1020" s="3"/>
      <c r="IPJ1020" s="3"/>
      <c r="IPK1020" s="3"/>
      <c r="IPL1020" s="3"/>
      <c r="IPM1020" s="3"/>
      <c r="IPN1020" s="3"/>
      <c r="IPO1020" s="3"/>
      <c r="IPP1020" s="3"/>
      <c r="IPQ1020" s="3"/>
      <c r="IPR1020" s="3"/>
      <c r="IPS1020" s="3"/>
      <c r="IPT1020" s="3"/>
      <c r="IPU1020" s="3"/>
      <c r="IPV1020" s="3"/>
      <c r="IPW1020" s="3"/>
      <c r="IPX1020" s="3"/>
      <c r="IPY1020" s="3"/>
      <c r="IPZ1020" s="3"/>
      <c r="IQA1020" s="3"/>
      <c r="IQB1020" s="3"/>
      <c r="IQC1020" s="3"/>
      <c r="IQD1020" s="3"/>
      <c r="IQE1020" s="3"/>
      <c r="IQF1020" s="3"/>
      <c r="IQG1020" s="3"/>
      <c r="IQH1020" s="3"/>
      <c r="IQI1020" s="3"/>
      <c r="IQJ1020" s="3"/>
      <c r="IQK1020" s="3"/>
      <c r="IQL1020" s="3"/>
      <c r="IQM1020" s="3"/>
      <c r="IQN1020" s="3"/>
      <c r="IQO1020" s="3"/>
      <c r="IQP1020" s="3"/>
      <c r="IQQ1020" s="3"/>
      <c r="IQR1020" s="3"/>
      <c r="IQS1020" s="3"/>
      <c r="IQT1020" s="3"/>
      <c r="IQU1020" s="3"/>
      <c r="IQV1020" s="3"/>
      <c r="IQW1020" s="3"/>
      <c r="IQX1020" s="3"/>
      <c r="IQY1020" s="3"/>
      <c r="IQZ1020" s="3"/>
      <c r="IRA1020" s="3"/>
      <c r="IRB1020" s="3"/>
      <c r="IRC1020" s="3"/>
      <c r="IRD1020" s="3"/>
      <c r="IRE1020" s="3"/>
      <c r="IRF1020" s="3"/>
      <c r="IRG1020" s="3"/>
      <c r="IRH1020" s="3"/>
      <c r="IRI1020" s="3"/>
      <c r="IRJ1020" s="3"/>
      <c r="IRK1020" s="3"/>
      <c r="IRL1020" s="3"/>
      <c r="IRM1020" s="3"/>
      <c r="IRN1020" s="3"/>
      <c r="IRO1020" s="3"/>
      <c r="IRP1020" s="3"/>
      <c r="IRQ1020" s="3"/>
      <c r="IRR1020" s="3"/>
      <c r="IRS1020" s="3"/>
      <c r="IRT1020" s="3"/>
      <c r="IRU1020" s="3"/>
      <c r="IRV1020" s="3"/>
      <c r="IRW1020" s="3"/>
      <c r="IRX1020" s="3"/>
      <c r="IRY1020" s="3"/>
      <c r="IRZ1020" s="3"/>
      <c r="ISA1020" s="3"/>
      <c r="ISB1020" s="3"/>
      <c r="ISC1020" s="3"/>
      <c r="ISD1020" s="3"/>
      <c r="ISE1020" s="3"/>
      <c r="ISF1020" s="3"/>
      <c r="ISG1020" s="3"/>
      <c r="ISH1020" s="3"/>
      <c r="ISI1020" s="3"/>
      <c r="ISJ1020" s="3"/>
      <c r="ISK1020" s="3"/>
      <c r="ISL1020" s="3"/>
      <c r="ISM1020" s="3"/>
      <c r="ISN1020" s="3"/>
      <c r="ISO1020" s="3"/>
      <c r="ISP1020" s="3"/>
      <c r="ISQ1020" s="3"/>
      <c r="ISR1020" s="3"/>
      <c r="ISS1020" s="3"/>
      <c r="IST1020" s="3"/>
      <c r="ISU1020" s="3"/>
      <c r="ISV1020" s="3"/>
      <c r="ISW1020" s="3"/>
      <c r="ISX1020" s="3"/>
      <c r="ISY1020" s="3"/>
      <c r="ISZ1020" s="3"/>
      <c r="ITA1020" s="3"/>
      <c r="ITB1020" s="3"/>
      <c r="ITC1020" s="3"/>
      <c r="ITD1020" s="3"/>
      <c r="ITE1020" s="3"/>
      <c r="ITF1020" s="3"/>
      <c r="ITG1020" s="3"/>
      <c r="ITH1020" s="3"/>
      <c r="ITI1020" s="3"/>
      <c r="ITJ1020" s="3"/>
      <c r="ITK1020" s="3"/>
      <c r="ITL1020" s="3"/>
      <c r="ITM1020" s="3"/>
      <c r="ITN1020" s="3"/>
      <c r="ITO1020" s="3"/>
      <c r="ITP1020" s="3"/>
      <c r="ITQ1020" s="3"/>
      <c r="ITR1020" s="3"/>
      <c r="ITS1020" s="3"/>
      <c r="ITT1020" s="3"/>
      <c r="ITU1020" s="3"/>
      <c r="ITV1020" s="3"/>
      <c r="ITW1020" s="3"/>
      <c r="ITX1020" s="3"/>
      <c r="ITY1020" s="3"/>
      <c r="ITZ1020" s="3"/>
      <c r="IUA1020" s="3"/>
      <c r="IUB1020" s="3"/>
      <c r="IUC1020" s="3"/>
      <c r="IUD1020" s="3"/>
      <c r="IUE1020" s="3"/>
      <c r="IUF1020" s="3"/>
      <c r="IUG1020" s="3"/>
      <c r="IUH1020" s="3"/>
      <c r="IUI1020" s="3"/>
      <c r="IUJ1020" s="3"/>
      <c r="IUK1020" s="3"/>
      <c r="IUL1020" s="3"/>
      <c r="IUM1020" s="3"/>
      <c r="IUN1020" s="3"/>
      <c r="IUO1020" s="3"/>
      <c r="IUP1020" s="3"/>
      <c r="IUQ1020" s="3"/>
      <c r="IUR1020" s="3"/>
      <c r="IUS1020" s="3"/>
      <c r="IUT1020" s="3"/>
      <c r="IUU1020" s="3"/>
      <c r="IUV1020" s="3"/>
      <c r="IUW1020" s="3"/>
      <c r="IUX1020" s="3"/>
      <c r="IUY1020" s="3"/>
      <c r="IUZ1020" s="3"/>
      <c r="IVA1020" s="3"/>
      <c r="IVB1020" s="3"/>
      <c r="IVC1020" s="3"/>
      <c r="IVD1020" s="3"/>
      <c r="IVE1020" s="3"/>
      <c r="IVF1020" s="3"/>
      <c r="IVG1020" s="3"/>
      <c r="IVH1020" s="3"/>
      <c r="IVI1020" s="3"/>
      <c r="IVJ1020" s="3"/>
      <c r="IVK1020" s="3"/>
      <c r="IVL1020" s="3"/>
      <c r="IVM1020" s="3"/>
      <c r="IVN1020" s="3"/>
      <c r="IVO1020" s="3"/>
      <c r="IVP1020" s="3"/>
      <c r="IVQ1020" s="3"/>
      <c r="IVR1020" s="3"/>
      <c r="IVS1020" s="3"/>
      <c r="IVT1020" s="3"/>
      <c r="IVU1020" s="3"/>
      <c r="IVV1020" s="3"/>
      <c r="IVW1020" s="3"/>
      <c r="IVX1020" s="3"/>
      <c r="IVY1020" s="3"/>
      <c r="IVZ1020" s="3"/>
      <c r="IWA1020" s="3"/>
      <c r="IWB1020" s="3"/>
      <c r="IWC1020" s="3"/>
      <c r="IWD1020" s="3"/>
      <c r="IWE1020" s="3"/>
      <c r="IWF1020" s="3"/>
      <c r="IWG1020" s="3"/>
      <c r="IWH1020" s="3"/>
      <c r="IWI1020" s="3"/>
      <c r="IWJ1020" s="3"/>
      <c r="IWK1020" s="3"/>
      <c r="IWL1020" s="3"/>
      <c r="IWM1020" s="3"/>
      <c r="IWN1020" s="3"/>
      <c r="IWO1020" s="3"/>
      <c r="IWP1020" s="3"/>
      <c r="IWQ1020" s="3"/>
      <c r="IWR1020" s="3"/>
      <c r="IWS1020" s="3"/>
      <c r="IWT1020" s="3"/>
      <c r="IWU1020" s="3"/>
      <c r="IWV1020" s="3"/>
      <c r="IWW1020" s="3"/>
      <c r="IWX1020" s="3"/>
      <c r="IWY1020" s="3"/>
      <c r="IWZ1020" s="3"/>
      <c r="IXA1020" s="3"/>
      <c r="IXB1020" s="3"/>
      <c r="IXC1020" s="3"/>
      <c r="IXD1020" s="3"/>
      <c r="IXE1020" s="3"/>
      <c r="IXF1020" s="3"/>
      <c r="IXG1020" s="3"/>
      <c r="IXH1020" s="3"/>
      <c r="IXI1020" s="3"/>
      <c r="IXJ1020" s="3"/>
      <c r="IXK1020" s="3"/>
      <c r="IXL1020" s="3"/>
      <c r="IXM1020" s="3"/>
      <c r="IXN1020" s="3"/>
      <c r="IXO1020" s="3"/>
      <c r="IXP1020" s="3"/>
      <c r="IXQ1020" s="3"/>
      <c r="IXR1020" s="3"/>
      <c r="IXS1020" s="3"/>
      <c r="IXT1020" s="3"/>
      <c r="IXU1020" s="3"/>
      <c r="IXV1020" s="3"/>
      <c r="IXW1020" s="3"/>
      <c r="IXX1020" s="3"/>
      <c r="IXY1020" s="3"/>
      <c r="IXZ1020" s="3"/>
      <c r="IYA1020" s="3"/>
      <c r="IYB1020" s="3"/>
      <c r="IYC1020" s="3"/>
      <c r="IYD1020" s="3"/>
      <c r="IYE1020" s="3"/>
      <c r="IYF1020" s="3"/>
      <c r="IYG1020" s="3"/>
      <c r="IYH1020" s="3"/>
      <c r="IYI1020" s="3"/>
      <c r="IYJ1020" s="3"/>
      <c r="IYK1020" s="3"/>
      <c r="IYL1020" s="3"/>
      <c r="IYM1020" s="3"/>
      <c r="IYN1020" s="3"/>
      <c r="IYO1020" s="3"/>
      <c r="IYP1020" s="3"/>
      <c r="IYQ1020" s="3"/>
      <c r="IYR1020" s="3"/>
      <c r="IYS1020" s="3"/>
      <c r="IYT1020" s="3"/>
      <c r="IYU1020" s="3"/>
      <c r="IYV1020" s="3"/>
      <c r="IYW1020" s="3"/>
      <c r="IYX1020" s="3"/>
      <c r="IYY1020" s="3"/>
      <c r="IYZ1020" s="3"/>
      <c r="IZA1020" s="3"/>
      <c r="IZB1020" s="3"/>
      <c r="IZC1020" s="3"/>
      <c r="IZD1020" s="3"/>
      <c r="IZE1020" s="3"/>
      <c r="IZF1020" s="3"/>
      <c r="IZG1020" s="3"/>
      <c r="IZH1020" s="3"/>
      <c r="IZI1020" s="3"/>
      <c r="IZJ1020" s="3"/>
      <c r="IZK1020" s="3"/>
      <c r="IZL1020" s="3"/>
      <c r="IZM1020" s="3"/>
      <c r="IZN1020" s="3"/>
      <c r="IZO1020" s="3"/>
      <c r="IZP1020" s="3"/>
      <c r="IZQ1020" s="3"/>
      <c r="IZR1020" s="3"/>
      <c r="IZS1020" s="3"/>
      <c r="IZT1020" s="3"/>
      <c r="IZU1020" s="3"/>
      <c r="IZV1020" s="3"/>
      <c r="IZW1020" s="3"/>
      <c r="IZX1020" s="3"/>
      <c r="IZY1020" s="3"/>
      <c r="IZZ1020" s="3"/>
      <c r="JAA1020" s="3"/>
      <c r="JAB1020" s="3"/>
      <c r="JAC1020" s="3"/>
      <c r="JAD1020" s="3"/>
      <c r="JAE1020" s="3"/>
      <c r="JAF1020" s="3"/>
      <c r="JAG1020" s="3"/>
      <c r="JAH1020" s="3"/>
      <c r="JAI1020" s="3"/>
      <c r="JAJ1020" s="3"/>
      <c r="JAK1020" s="3"/>
      <c r="JAL1020" s="3"/>
      <c r="JAM1020" s="3"/>
      <c r="JAN1020" s="3"/>
      <c r="JAO1020" s="3"/>
      <c r="JAP1020" s="3"/>
      <c r="JAQ1020" s="3"/>
      <c r="JAR1020" s="3"/>
      <c r="JAS1020" s="3"/>
      <c r="JAT1020" s="3"/>
      <c r="JAU1020" s="3"/>
      <c r="JAV1020" s="3"/>
      <c r="JAW1020" s="3"/>
      <c r="JAX1020" s="3"/>
      <c r="JAY1020" s="3"/>
      <c r="JAZ1020" s="3"/>
      <c r="JBA1020" s="3"/>
      <c r="JBB1020" s="3"/>
      <c r="JBC1020" s="3"/>
      <c r="JBD1020" s="3"/>
      <c r="JBE1020" s="3"/>
      <c r="JBF1020" s="3"/>
      <c r="JBG1020" s="3"/>
      <c r="JBH1020" s="3"/>
      <c r="JBI1020" s="3"/>
      <c r="JBJ1020" s="3"/>
      <c r="JBK1020" s="3"/>
      <c r="JBL1020" s="3"/>
      <c r="JBM1020" s="3"/>
      <c r="JBN1020" s="3"/>
      <c r="JBO1020" s="3"/>
      <c r="JBP1020" s="3"/>
      <c r="JBQ1020" s="3"/>
      <c r="JBR1020" s="3"/>
      <c r="JBS1020" s="3"/>
      <c r="JBT1020" s="3"/>
      <c r="JBU1020" s="3"/>
      <c r="JBV1020" s="3"/>
      <c r="JBW1020" s="3"/>
      <c r="JBX1020" s="3"/>
      <c r="JBY1020" s="3"/>
      <c r="JBZ1020" s="3"/>
      <c r="JCA1020" s="3"/>
      <c r="JCB1020" s="3"/>
      <c r="JCC1020" s="3"/>
      <c r="JCD1020" s="3"/>
      <c r="JCE1020" s="3"/>
      <c r="JCF1020" s="3"/>
      <c r="JCG1020" s="3"/>
      <c r="JCH1020" s="3"/>
      <c r="JCI1020" s="3"/>
      <c r="JCJ1020" s="3"/>
      <c r="JCK1020" s="3"/>
      <c r="JCL1020" s="3"/>
      <c r="JCM1020" s="3"/>
      <c r="JCN1020" s="3"/>
      <c r="JCO1020" s="3"/>
      <c r="JCP1020" s="3"/>
      <c r="JCQ1020" s="3"/>
      <c r="JCR1020" s="3"/>
      <c r="JCS1020" s="3"/>
      <c r="JCT1020" s="3"/>
      <c r="JCU1020" s="3"/>
      <c r="JCV1020" s="3"/>
      <c r="JCW1020" s="3"/>
      <c r="JCX1020" s="3"/>
      <c r="JCY1020" s="3"/>
      <c r="JCZ1020" s="3"/>
      <c r="JDA1020" s="3"/>
      <c r="JDB1020" s="3"/>
      <c r="JDC1020" s="3"/>
      <c r="JDD1020" s="3"/>
      <c r="JDE1020" s="3"/>
      <c r="JDF1020" s="3"/>
      <c r="JDG1020" s="3"/>
      <c r="JDH1020" s="3"/>
      <c r="JDI1020" s="3"/>
      <c r="JDJ1020" s="3"/>
      <c r="JDK1020" s="3"/>
      <c r="JDL1020" s="3"/>
      <c r="JDM1020" s="3"/>
      <c r="JDN1020" s="3"/>
      <c r="JDO1020" s="3"/>
      <c r="JDP1020" s="3"/>
      <c r="JDQ1020" s="3"/>
      <c r="JDR1020" s="3"/>
      <c r="JDS1020" s="3"/>
      <c r="JDT1020" s="3"/>
      <c r="JDU1020" s="3"/>
      <c r="JDV1020" s="3"/>
      <c r="JDW1020" s="3"/>
      <c r="JDX1020" s="3"/>
      <c r="JDY1020" s="3"/>
      <c r="JDZ1020" s="3"/>
      <c r="JEA1020" s="3"/>
      <c r="JEB1020" s="3"/>
      <c r="JEC1020" s="3"/>
      <c r="JED1020" s="3"/>
      <c r="JEE1020" s="3"/>
      <c r="JEF1020" s="3"/>
      <c r="JEG1020" s="3"/>
      <c r="JEH1020" s="3"/>
      <c r="JEI1020" s="3"/>
      <c r="JEJ1020" s="3"/>
      <c r="JEK1020" s="3"/>
      <c r="JEL1020" s="3"/>
      <c r="JEM1020" s="3"/>
      <c r="JEN1020" s="3"/>
      <c r="JEO1020" s="3"/>
      <c r="JEP1020" s="3"/>
      <c r="JEQ1020" s="3"/>
      <c r="JER1020" s="3"/>
      <c r="JES1020" s="3"/>
      <c r="JET1020" s="3"/>
      <c r="JEU1020" s="3"/>
      <c r="JEV1020" s="3"/>
      <c r="JEW1020" s="3"/>
      <c r="JEX1020" s="3"/>
      <c r="JEY1020" s="3"/>
      <c r="JEZ1020" s="3"/>
      <c r="JFA1020" s="3"/>
      <c r="JFB1020" s="3"/>
      <c r="JFC1020" s="3"/>
      <c r="JFD1020" s="3"/>
      <c r="JFE1020" s="3"/>
      <c r="JFF1020" s="3"/>
      <c r="JFG1020" s="3"/>
      <c r="JFH1020" s="3"/>
      <c r="JFI1020" s="3"/>
      <c r="JFJ1020" s="3"/>
      <c r="JFK1020" s="3"/>
      <c r="JFL1020" s="3"/>
      <c r="JFM1020" s="3"/>
      <c r="JFN1020" s="3"/>
      <c r="JFO1020" s="3"/>
      <c r="JFP1020" s="3"/>
      <c r="JFQ1020" s="3"/>
      <c r="JFR1020" s="3"/>
      <c r="JFS1020" s="3"/>
      <c r="JFT1020" s="3"/>
      <c r="JFU1020" s="3"/>
      <c r="JFV1020" s="3"/>
      <c r="JFW1020" s="3"/>
      <c r="JFX1020" s="3"/>
      <c r="JFY1020" s="3"/>
      <c r="JFZ1020" s="3"/>
      <c r="JGA1020" s="3"/>
      <c r="JGB1020" s="3"/>
      <c r="JGC1020" s="3"/>
      <c r="JGD1020" s="3"/>
      <c r="JGE1020" s="3"/>
      <c r="JGF1020" s="3"/>
      <c r="JGG1020" s="3"/>
      <c r="JGH1020" s="3"/>
      <c r="JGI1020" s="3"/>
      <c r="JGJ1020" s="3"/>
      <c r="JGK1020" s="3"/>
      <c r="JGL1020" s="3"/>
      <c r="JGM1020" s="3"/>
      <c r="JGN1020" s="3"/>
      <c r="JGO1020" s="3"/>
      <c r="JGP1020" s="3"/>
      <c r="JGQ1020" s="3"/>
      <c r="JGR1020" s="3"/>
      <c r="JGS1020" s="3"/>
      <c r="JGT1020" s="3"/>
      <c r="JGU1020" s="3"/>
      <c r="JGV1020" s="3"/>
      <c r="JGW1020" s="3"/>
      <c r="JGX1020" s="3"/>
      <c r="JGY1020" s="3"/>
      <c r="JGZ1020" s="3"/>
      <c r="JHA1020" s="3"/>
      <c r="JHB1020" s="3"/>
      <c r="JHC1020" s="3"/>
      <c r="JHD1020" s="3"/>
      <c r="JHE1020" s="3"/>
      <c r="JHF1020" s="3"/>
      <c r="JHG1020" s="3"/>
      <c r="JHH1020" s="3"/>
      <c r="JHI1020" s="3"/>
      <c r="JHJ1020" s="3"/>
      <c r="JHK1020" s="3"/>
      <c r="JHL1020" s="3"/>
      <c r="JHM1020" s="3"/>
      <c r="JHN1020" s="3"/>
      <c r="JHO1020" s="3"/>
      <c r="JHP1020" s="3"/>
      <c r="JHQ1020" s="3"/>
      <c r="JHR1020" s="3"/>
      <c r="JHS1020" s="3"/>
      <c r="JHT1020" s="3"/>
      <c r="JHU1020" s="3"/>
      <c r="JHV1020" s="3"/>
      <c r="JHW1020" s="3"/>
      <c r="JHX1020" s="3"/>
      <c r="JHY1020" s="3"/>
      <c r="JHZ1020" s="3"/>
      <c r="JIA1020" s="3"/>
      <c r="JIB1020" s="3"/>
      <c r="JIC1020" s="3"/>
      <c r="JID1020" s="3"/>
      <c r="JIE1020" s="3"/>
      <c r="JIF1020" s="3"/>
      <c r="JIG1020" s="3"/>
      <c r="JIH1020" s="3"/>
      <c r="JII1020" s="3"/>
      <c r="JIJ1020" s="3"/>
      <c r="JIK1020" s="3"/>
      <c r="JIL1020" s="3"/>
      <c r="JIM1020" s="3"/>
      <c r="JIN1020" s="3"/>
      <c r="JIO1020" s="3"/>
      <c r="JIP1020" s="3"/>
      <c r="JIQ1020" s="3"/>
      <c r="JIR1020" s="3"/>
      <c r="JIS1020" s="3"/>
      <c r="JIT1020" s="3"/>
      <c r="JIU1020" s="3"/>
      <c r="JIV1020" s="3"/>
      <c r="JIW1020" s="3"/>
      <c r="JIX1020" s="3"/>
      <c r="JIY1020" s="3"/>
      <c r="JIZ1020" s="3"/>
      <c r="JJA1020" s="3"/>
      <c r="JJB1020" s="3"/>
      <c r="JJC1020" s="3"/>
      <c r="JJD1020" s="3"/>
      <c r="JJE1020" s="3"/>
      <c r="JJF1020" s="3"/>
      <c r="JJG1020" s="3"/>
      <c r="JJH1020" s="3"/>
      <c r="JJI1020" s="3"/>
      <c r="JJJ1020" s="3"/>
      <c r="JJK1020" s="3"/>
      <c r="JJL1020" s="3"/>
      <c r="JJM1020" s="3"/>
      <c r="JJN1020" s="3"/>
      <c r="JJO1020" s="3"/>
      <c r="JJP1020" s="3"/>
      <c r="JJQ1020" s="3"/>
      <c r="JJR1020" s="3"/>
      <c r="JJS1020" s="3"/>
      <c r="JJT1020" s="3"/>
      <c r="JJU1020" s="3"/>
      <c r="JJV1020" s="3"/>
      <c r="JJW1020" s="3"/>
      <c r="JJX1020" s="3"/>
      <c r="JJY1020" s="3"/>
      <c r="JJZ1020" s="3"/>
      <c r="JKA1020" s="3"/>
      <c r="JKB1020" s="3"/>
      <c r="JKC1020" s="3"/>
      <c r="JKD1020" s="3"/>
      <c r="JKE1020" s="3"/>
      <c r="JKF1020" s="3"/>
      <c r="JKG1020" s="3"/>
      <c r="JKH1020" s="3"/>
      <c r="JKI1020" s="3"/>
      <c r="JKJ1020" s="3"/>
      <c r="JKK1020" s="3"/>
      <c r="JKL1020" s="3"/>
      <c r="JKM1020" s="3"/>
      <c r="JKN1020" s="3"/>
      <c r="JKO1020" s="3"/>
      <c r="JKP1020" s="3"/>
      <c r="JKQ1020" s="3"/>
      <c r="JKR1020" s="3"/>
      <c r="JKS1020" s="3"/>
      <c r="JKT1020" s="3"/>
      <c r="JKU1020" s="3"/>
      <c r="JKV1020" s="3"/>
      <c r="JKW1020" s="3"/>
      <c r="JKX1020" s="3"/>
      <c r="JKY1020" s="3"/>
      <c r="JKZ1020" s="3"/>
      <c r="JLA1020" s="3"/>
      <c r="JLB1020" s="3"/>
      <c r="JLC1020" s="3"/>
      <c r="JLD1020" s="3"/>
      <c r="JLE1020" s="3"/>
      <c r="JLF1020" s="3"/>
      <c r="JLG1020" s="3"/>
      <c r="JLH1020" s="3"/>
      <c r="JLI1020" s="3"/>
      <c r="JLJ1020" s="3"/>
      <c r="JLK1020" s="3"/>
      <c r="JLL1020" s="3"/>
      <c r="JLM1020" s="3"/>
      <c r="JLN1020" s="3"/>
      <c r="JLO1020" s="3"/>
      <c r="JLP1020" s="3"/>
      <c r="JLQ1020" s="3"/>
      <c r="JLR1020" s="3"/>
      <c r="JLS1020" s="3"/>
      <c r="JLT1020" s="3"/>
      <c r="JLU1020" s="3"/>
      <c r="JLV1020" s="3"/>
      <c r="JLW1020" s="3"/>
      <c r="JLX1020" s="3"/>
      <c r="JLY1020" s="3"/>
      <c r="JLZ1020" s="3"/>
      <c r="JMA1020" s="3"/>
      <c r="JMB1020" s="3"/>
      <c r="JMC1020" s="3"/>
      <c r="JMD1020" s="3"/>
      <c r="JME1020" s="3"/>
      <c r="JMF1020" s="3"/>
      <c r="JMG1020" s="3"/>
      <c r="JMH1020" s="3"/>
      <c r="JMI1020" s="3"/>
      <c r="JMJ1020" s="3"/>
      <c r="JMK1020" s="3"/>
      <c r="JML1020" s="3"/>
      <c r="JMM1020" s="3"/>
      <c r="JMN1020" s="3"/>
      <c r="JMO1020" s="3"/>
      <c r="JMP1020" s="3"/>
      <c r="JMQ1020" s="3"/>
      <c r="JMR1020" s="3"/>
      <c r="JMS1020" s="3"/>
      <c r="JMT1020" s="3"/>
      <c r="JMU1020" s="3"/>
      <c r="JMV1020" s="3"/>
      <c r="JMW1020" s="3"/>
      <c r="JMX1020" s="3"/>
      <c r="JMY1020" s="3"/>
      <c r="JMZ1020" s="3"/>
      <c r="JNA1020" s="3"/>
      <c r="JNB1020" s="3"/>
      <c r="JNC1020" s="3"/>
      <c r="JND1020" s="3"/>
      <c r="JNE1020" s="3"/>
      <c r="JNF1020" s="3"/>
      <c r="JNG1020" s="3"/>
      <c r="JNH1020" s="3"/>
      <c r="JNI1020" s="3"/>
      <c r="JNJ1020" s="3"/>
      <c r="JNK1020" s="3"/>
      <c r="JNL1020" s="3"/>
      <c r="JNM1020" s="3"/>
      <c r="JNN1020" s="3"/>
      <c r="JNO1020" s="3"/>
      <c r="JNP1020" s="3"/>
      <c r="JNQ1020" s="3"/>
      <c r="JNR1020" s="3"/>
      <c r="JNS1020" s="3"/>
      <c r="JNT1020" s="3"/>
      <c r="JNU1020" s="3"/>
      <c r="JNV1020" s="3"/>
      <c r="JNW1020" s="3"/>
      <c r="JNX1020" s="3"/>
      <c r="JNY1020" s="3"/>
      <c r="JNZ1020" s="3"/>
      <c r="JOA1020" s="3"/>
      <c r="JOB1020" s="3"/>
      <c r="JOC1020" s="3"/>
      <c r="JOD1020" s="3"/>
      <c r="JOE1020" s="3"/>
      <c r="JOF1020" s="3"/>
      <c r="JOG1020" s="3"/>
      <c r="JOH1020" s="3"/>
      <c r="JOI1020" s="3"/>
      <c r="JOJ1020" s="3"/>
      <c r="JOK1020" s="3"/>
      <c r="JOL1020" s="3"/>
      <c r="JOM1020" s="3"/>
      <c r="JON1020" s="3"/>
      <c r="JOO1020" s="3"/>
      <c r="JOP1020" s="3"/>
      <c r="JOQ1020" s="3"/>
      <c r="JOR1020" s="3"/>
      <c r="JOS1020" s="3"/>
      <c r="JOT1020" s="3"/>
      <c r="JOU1020" s="3"/>
      <c r="JOV1020" s="3"/>
      <c r="JOW1020" s="3"/>
      <c r="JOX1020" s="3"/>
      <c r="JOY1020" s="3"/>
      <c r="JOZ1020" s="3"/>
      <c r="JPA1020" s="3"/>
      <c r="JPB1020" s="3"/>
      <c r="JPC1020" s="3"/>
      <c r="JPD1020" s="3"/>
      <c r="JPE1020" s="3"/>
      <c r="JPF1020" s="3"/>
      <c r="JPG1020" s="3"/>
      <c r="JPH1020" s="3"/>
      <c r="JPI1020" s="3"/>
      <c r="JPJ1020" s="3"/>
      <c r="JPK1020" s="3"/>
      <c r="JPL1020" s="3"/>
      <c r="JPM1020" s="3"/>
      <c r="JPN1020" s="3"/>
      <c r="JPO1020" s="3"/>
      <c r="JPP1020" s="3"/>
      <c r="JPQ1020" s="3"/>
      <c r="JPR1020" s="3"/>
      <c r="JPS1020" s="3"/>
      <c r="JPT1020" s="3"/>
      <c r="JPU1020" s="3"/>
      <c r="JPV1020" s="3"/>
      <c r="JPW1020" s="3"/>
      <c r="JPX1020" s="3"/>
      <c r="JPY1020" s="3"/>
      <c r="JPZ1020" s="3"/>
      <c r="JQA1020" s="3"/>
      <c r="JQB1020" s="3"/>
      <c r="JQC1020" s="3"/>
      <c r="JQD1020" s="3"/>
      <c r="JQE1020" s="3"/>
      <c r="JQF1020" s="3"/>
      <c r="JQG1020" s="3"/>
      <c r="JQH1020" s="3"/>
      <c r="JQI1020" s="3"/>
      <c r="JQJ1020" s="3"/>
      <c r="JQK1020" s="3"/>
      <c r="JQL1020" s="3"/>
      <c r="JQM1020" s="3"/>
      <c r="JQN1020" s="3"/>
      <c r="JQO1020" s="3"/>
      <c r="JQP1020" s="3"/>
      <c r="JQQ1020" s="3"/>
      <c r="JQR1020" s="3"/>
      <c r="JQS1020" s="3"/>
      <c r="JQT1020" s="3"/>
      <c r="JQU1020" s="3"/>
      <c r="JQV1020" s="3"/>
      <c r="JQW1020" s="3"/>
      <c r="JQX1020" s="3"/>
      <c r="JQY1020" s="3"/>
      <c r="JQZ1020" s="3"/>
      <c r="JRA1020" s="3"/>
      <c r="JRB1020" s="3"/>
      <c r="JRC1020" s="3"/>
      <c r="JRD1020" s="3"/>
      <c r="JRE1020" s="3"/>
      <c r="JRF1020" s="3"/>
      <c r="JRG1020" s="3"/>
      <c r="JRH1020" s="3"/>
      <c r="JRI1020" s="3"/>
      <c r="JRJ1020" s="3"/>
      <c r="JRK1020" s="3"/>
      <c r="JRL1020" s="3"/>
      <c r="JRM1020" s="3"/>
      <c r="JRN1020" s="3"/>
      <c r="JRO1020" s="3"/>
      <c r="JRP1020" s="3"/>
      <c r="JRQ1020" s="3"/>
      <c r="JRR1020" s="3"/>
      <c r="JRS1020" s="3"/>
      <c r="JRT1020" s="3"/>
      <c r="JRU1020" s="3"/>
      <c r="JRV1020" s="3"/>
      <c r="JRW1020" s="3"/>
      <c r="JRX1020" s="3"/>
      <c r="JRY1020" s="3"/>
      <c r="JRZ1020" s="3"/>
      <c r="JSA1020" s="3"/>
      <c r="JSB1020" s="3"/>
      <c r="JSC1020" s="3"/>
      <c r="JSD1020" s="3"/>
      <c r="JSE1020" s="3"/>
      <c r="JSF1020" s="3"/>
      <c r="JSG1020" s="3"/>
      <c r="JSH1020" s="3"/>
      <c r="JSI1020" s="3"/>
      <c r="JSJ1020" s="3"/>
      <c r="JSK1020" s="3"/>
      <c r="JSL1020" s="3"/>
      <c r="JSM1020" s="3"/>
      <c r="JSN1020" s="3"/>
      <c r="JSO1020" s="3"/>
      <c r="JSP1020" s="3"/>
      <c r="JSQ1020" s="3"/>
      <c r="JSR1020" s="3"/>
      <c r="JSS1020" s="3"/>
      <c r="JST1020" s="3"/>
      <c r="JSU1020" s="3"/>
      <c r="JSV1020" s="3"/>
      <c r="JSW1020" s="3"/>
      <c r="JSX1020" s="3"/>
      <c r="JSY1020" s="3"/>
      <c r="JSZ1020" s="3"/>
      <c r="JTA1020" s="3"/>
      <c r="JTB1020" s="3"/>
      <c r="JTC1020" s="3"/>
      <c r="JTD1020" s="3"/>
      <c r="JTE1020" s="3"/>
      <c r="JTF1020" s="3"/>
      <c r="JTG1020" s="3"/>
      <c r="JTH1020" s="3"/>
      <c r="JTI1020" s="3"/>
      <c r="JTJ1020" s="3"/>
      <c r="JTK1020" s="3"/>
      <c r="JTL1020" s="3"/>
      <c r="JTM1020" s="3"/>
      <c r="JTN1020" s="3"/>
      <c r="JTO1020" s="3"/>
      <c r="JTP1020" s="3"/>
      <c r="JTQ1020" s="3"/>
      <c r="JTR1020" s="3"/>
      <c r="JTS1020" s="3"/>
      <c r="JTT1020" s="3"/>
      <c r="JTU1020" s="3"/>
      <c r="JTV1020" s="3"/>
      <c r="JTW1020" s="3"/>
      <c r="JTX1020" s="3"/>
      <c r="JTY1020" s="3"/>
      <c r="JTZ1020" s="3"/>
      <c r="JUA1020" s="3"/>
      <c r="JUB1020" s="3"/>
      <c r="JUC1020" s="3"/>
      <c r="JUD1020" s="3"/>
      <c r="JUE1020" s="3"/>
      <c r="JUF1020" s="3"/>
      <c r="JUG1020" s="3"/>
      <c r="JUH1020" s="3"/>
      <c r="JUI1020" s="3"/>
      <c r="JUJ1020" s="3"/>
      <c r="JUK1020" s="3"/>
      <c r="JUL1020" s="3"/>
      <c r="JUM1020" s="3"/>
      <c r="JUN1020" s="3"/>
      <c r="JUO1020" s="3"/>
      <c r="JUP1020" s="3"/>
      <c r="JUQ1020" s="3"/>
      <c r="JUR1020" s="3"/>
      <c r="JUS1020" s="3"/>
      <c r="JUT1020" s="3"/>
      <c r="JUU1020" s="3"/>
      <c r="JUV1020" s="3"/>
      <c r="JUW1020" s="3"/>
      <c r="JUX1020" s="3"/>
      <c r="JUY1020" s="3"/>
      <c r="JUZ1020" s="3"/>
      <c r="JVA1020" s="3"/>
      <c r="JVB1020" s="3"/>
      <c r="JVC1020" s="3"/>
      <c r="JVD1020" s="3"/>
      <c r="JVE1020" s="3"/>
      <c r="JVF1020" s="3"/>
      <c r="JVG1020" s="3"/>
      <c r="JVH1020" s="3"/>
      <c r="JVI1020" s="3"/>
      <c r="JVJ1020" s="3"/>
      <c r="JVK1020" s="3"/>
      <c r="JVL1020" s="3"/>
      <c r="JVM1020" s="3"/>
      <c r="JVN1020" s="3"/>
      <c r="JVO1020" s="3"/>
      <c r="JVP1020" s="3"/>
      <c r="JVQ1020" s="3"/>
      <c r="JVR1020" s="3"/>
      <c r="JVS1020" s="3"/>
      <c r="JVT1020" s="3"/>
      <c r="JVU1020" s="3"/>
      <c r="JVV1020" s="3"/>
      <c r="JVW1020" s="3"/>
      <c r="JVX1020" s="3"/>
      <c r="JVY1020" s="3"/>
      <c r="JVZ1020" s="3"/>
      <c r="JWA1020" s="3"/>
      <c r="JWB1020" s="3"/>
      <c r="JWC1020" s="3"/>
      <c r="JWD1020" s="3"/>
      <c r="JWE1020" s="3"/>
      <c r="JWF1020" s="3"/>
      <c r="JWG1020" s="3"/>
      <c r="JWH1020" s="3"/>
      <c r="JWI1020" s="3"/>
      <c r="JWJ1020" s="3"/>
      <c r="JWK1020" s="3"/>
      <c r="JWL1020" s="3"/>
      <c r="JWM1020" s="3"/>
      <c r="JWN1020" s="3"/>
      <c r="JWO1020" s="3"/>
      <c r="JWP1020" s="3"/>
      <c r="JWQ1020" s="3"/>
      <c r="JWR1020" s="3"/>
      <c r="JWS1020" s="3"/>
      <c r="JWT1020" s="3"/>
      <c r="JWU1020" s="3"/>
      <c r="JWV1020" s="3"/>
      <c r="JWW1020" s="3"/>
      <c r="JWX1020" s="3"/>
      <c r="JWY1020" s="3"/>
      <c r="JWZ1020" s="3"/>
      <c r="JXA1020" s="3"/>
      <c r="JXB1020" s="3"/>
      <c r="JXC1020" s="3"/>
      <c r="JXD1020" s="3"/>
      <c r="JXE1020" s="3"/>
      <c r="JXF1020" s="3"/>
      <c r="JXG1020" s="3"/>
      <c r="JXH1020" s="3"/>
      <c r="JXI1020" s="3"/>
      <c r="JXJ1020" s="3"/>
      <c r="JXK1020" s="3"/>
      <c r="JXL1020" s="3"/>
      <c r="JXM1020" s="3"/>
      <c r="JXN1020" s="3"/>
      <c r="JXO1020" s="3"/>
      <c r="JXP1020" s="3"/>
      <c r="JXQ1020" s="3"/>
      <c r="JXR1020" s="3"/>
      <c r="JXS1020" s="3"/>
      <c r="JXT1020" s="3"/>
      <c r="JXU1020" s="3"/>
      <c r="JXV1020" s="3"/>
      <c r="JXW1020" s="3"/>
      <c r="JXX1020" s="3"/>
      <c r="JXY1020" s="3"/>
      <c r="JXZ1020" s="3"/>
      <c r="JYA1020" s="3"/>
      <c r="JYB1020" s="3"/>
      <c r="JYC1020" s="3"/>
      <c r="JYD1020" s="3"/>
      <c r="JYE1020" s="3"/>
      <c r="JYF1020" s="3"/>
      <c r="JYG1020" s="3"/>
      <c r="JYH1020" s="3"/>
      <c r="JYI1020" s="3"/>
      <c r="JYJ1020" s="3"/>
      <c r="JYK1020" s="3"/>
      <c r="JYL1020" s="3"/>
      <c r="JYM1020" s="3"/>
      <c r="JYN1020" s="3"/>
      <c r="JYO1020" s="3"/>
      <c r="JYP1020" s="3"/>
      <c r="JYQ1020" s="3"/>
      <c r="JYR1020" s="3"/>
      <c r="JYS1020" s="3"/>
      <c r="JYT1020" s="3"/>
      <c r="JYU1020" s="3"/>
      <c r="JYV1020" s="3"/>
      <c r="JYW1020" s="3"/>
      <c r="JYX1020" s="3"/>
      <c r="JYY1020" s="3"/>
      <c r="JYZ1020" s="3"/>
      <c r="JZA1020" s="3"/>
      <c r="JZB1020" s="3"/>
      <c r="JZC1020" s="3"/>
      <c r="JZD1020" s="3"/>
      <c r="JZE1020" s="3"/>
      <c r="JZF1020" s="3"/>
      <c r="JZG1020" s="3"/>
      <c r="JZH1020" s="3"/>
      <c r="JZI1020" s="3"/>
      <c r="JZJ1020" s="3"/>
      <c r="JZK1020" s="3"/>
      <c r="JZL1020" s="3"/>
      <c r="JZM1020" s="3"/>
      <c r="JZN1020" s="3"/>
      <c r="JZO1020" s="3"/>
      <c r="JZP1020" s="3"/>
      <c r="JZQ1020" s="3"/>
      <c r="JZR1020" s="3"/>
      <c r="JZS1020" s="3"/>
      <c r="JZT1020" s="3"/>
      <c r="JZU1020" s="3"/>
      <c r="JZV1020" s="3"/>
      <c r="JZW1020" s="3"/>
      <c r="JZX1020" s="3"/>
      <c r="JZY1020" s="3"/>
      <c r="JZZ1020" s="3"/>
      <c r="KAA1020" s="3"/>
      <c r="KAB1020" s="3"/>
      <c r="KAC1020" s="3"/>
      <c r="KAD1020" s="3"/>
      <c r="KAE1020" s="3"/>
      <c r="KAF1020" s="3"/>
      <c r="KAG1020" s="3"/>
      <c r="KAH1020" s="3"/>
      <c r="KAI1020" s="3"/>
      <c r="KAJ1020" s="3"/>
      <c r="KAK1020" s="3"/>
      <c r="KAL1020" s="3"/>
      <c r="KAM1020" s="3"/>
      <c r="KAN1020" s="3"/>
      <c r="KAO1020" s="3"/>
      <c r="KAP1020" s="3"/>
      <c r="KAQ1020" s="3"/>
      <c r="KAR1020" s="3"/>
      <c r="KAS1020" s="3"/>
      <c r="KAT1020" s="3"/>
      <c r="KAU1020" s="3"/>
      <c r="KAV1020" s="3"/>
      <c r="KAW1020" s="3"/>
      <c r="KAX1020" s="3"/>
      <c r="KAY1020" s="3"/>
      <c r="KAZ1020" s="3"/>
      <c r="KBA1020" s="3"/>
      <c r="KBB1020" s="3"/>
      <c r="KBC1020" s="3"/>
      <c r="KBD1020" s="3"/>
      <c r="KBE1020" s="3"/>
      <c r="KBF1020" s="3"/>
      <c r="KBG1020" s="3"/>
      <c r="KBH1020" s="3"/>
      <c r="KBI1020" s="3"/>
      <c r="KBJ1020" s="3"/>
      <c r="KBK1020" s="3"/>
      <c r="KBL1020" s="3"/>
      <c r="KBM1020" s="3"/>
      <c r="KBN1020" s="3"/>
      <c r="KBO1020" s="3"/>
      <c r="KBP1020" s="3"/>
      <c r="KBQ1020" s="3"/>
      <c r="KBR1020" s="3"/>
      <c r="KBS1020" s="3"/>
      <c r="KBT1020" s="3"/>
      <c r="KBU1020" s="3"/>
      <c r="KBV1020" s="3"/>
      <c r="KBW1020" s="3"/>
      <c r="KBX1020" s="3"/>
      <c r="KBY1020" s="3"/>
      <c r="KBZ1020" s="3"/>
      <c r="KCA1020" s="3"/>
      <c r="KCB1020" s="3"/>
      <c r="KCC1020" s="3"/>
      <c r="KCD1020" s="3"/>
      <c r="KCE1020" s="3"/>
      <c r="KCF1020" s="3"/>
      <c r="KCG1020" s="3"/>
      <c r="KCH1020" s="3"/>
      <c r="KCI1020" s="3"/>
      <c r="KCJ1020" s="3"/>
      <c r="KCK1020" s="3"/>
      <c r="KCL1020" s="3"/>
      <c r="KCM1020" s="3"/>
      <c r="KCN1020" s="3"/>
      <c r="KCO1020" s="3"/>
      <c r="KCP1020" s="3"/>
      <c r="KCQ1020" s="3"/>
      <c r="KCR1020" s="3"/>
      <c r="KCS1020" s="3"/>
      <c r="KCT1020" s="3"/>
      <c r="KCU1020" s="3"/>
      <c r="KCV1020" s="3"/>
      <c r="KCW1020" s="3"/>
      <c r="KCX1020" s="3"/>
      <c r="KCY1020" s="3"/>
      <c r="KCZ1020" s="3"/>
      <c r="KDA1020" s="3"/>
      <c r="KDB1020" s="3"/>
      <c r="KDC1020" s="3"/>
      <c r="KDD1020" s="3"/>
      <c r="KDE1020" s="3"/>
      <c r="KDF1020" s="3"/>
      <c r="KDG1020" s="3"/>
      <c r="KDH1020" s="3"/>
      <c r="KDI1020" s="3"/>
      <c r="KDJ1020" s="3"/>
      <c r="KDK1020" s="3"/>
      <c r="KDL1020" s="3"/>
      <c r="KDM1020" s="3"/>
      <c r="KDN1020" s="3"/>
      <c r="KDO1020" s="3"/>
      <c r="KDP1020" s="3"/>
      <c r="KDQ1020" s="3"/>
      <c r="KDR1020" s="3"/>
      <c r="KDS1020" s="3"/>
      <c r="KDT1020" s="3"/>
      <c r="KDU1020" s="3"/>
      <c r="KDV1020" s="3"/>
      <c r="KDW1020" s="3"/>
      <c r="KDX1020" s="3"/>
      <c r="KDY1020" s="3"/>
      <c r="KDZ1020" s="3"/>
      <c r="KEA1020" s="3"/>
      <c r="KEB1020" s="3"/>
      <c r="KEC1020" s="3"/>
      <c r="KED1020" s="3"/>
      <c r="KEE1020" s="3"/>
      <c r="KEF1020" s="3"/>
      <c r="KEG1020" s="3"/>
      <c r="KEH1020" s="3"/>
      <c r="KEI1020" s="3"/>
      <c r="KEJ1020" s="3"/>
      <c r="KEK1020" s="3"/>
      <c r="KEL1020" s="3"/>
      <c r="KEM1020" s="3"/>
      <c r="KEN1020" s="3"/>
      <c r="KEO1020" s="3"/>
      <c r="KEP1020" s="3"/>
      <c r="KEQ1020" s="3"/>
      <c r="KER1020" s="3"/>
      <c r="KES1020" s="3"/>
      <c r="KET1020" s="3"/>
      <c r="KEU1020" s="3"/>
      <c r="KEV1020" s="3"/>
      <c r="KEW1020" s="3"/>
      <c r="KEX1020" s="3"/>
      <c r="KEY1020" s="3"/>
      <c r="KEZ1020" s="3"/>
      <c r="KFA1020" s="3"/>
      <c r="KFB1020" s="3"/>
      <c r="KFC1020" s="3"/>
      <c r="KFD1020" s="3"/>
      <c r="KFE1020" s="3"/>
      <c r="KFF1020" s="3"/>
      <c r="KFG1020" s="3"/>
      <c r="KFH1020" s="3"/>
      <c r="KFI1020" s="3"/>
      <c r="KFJ1020" s="3"/>
      <c r="KFK1020" s="3"/>
      <c r="KFL1020" s="3"/>
      <c r="KFM1020" s="3"/>
      <c r="KFN1020" s="3"/>
      <c r="KFO1020" s="3"/>
      <c r="KFP1020" s="3"/>
      <c r="KFQ1020" s="3"/>
      <c r="KFR1020" s="3"/>
      <c r="KFS1020" s="3"/>
      <c r="KFT1020" s="3"/>
      <c r="KFU1020" s="3"/>
      <c r="KFV1020" s="3"/>
      <c r="KFW1020" s="3"/>
      <c r="KFX1020" s="3"/>
      <c r="KFY1020" s="3"/>
      <c r="KFZ1020" s="3"/>
      <c r="KGA1020" s="3"/>
      <c r="KGB1020" s="3"/>
      <c r="KGC1020" s="3"/>
      <c r="KGD1020" s="3"/>
      <c r="KGE1020" s="3"/>
      <c r="KGF1020" s="3"/>
      <c r="KGG1020" s="3"/>
      <c r="KGH1020" s="3"/>
      <c r="KGI1020" s="3"/>
      <c r="KGJ1020" s="3"/>
      <c r="KGK1020" s="3"/>
      <c r="KGL1020" s="3"/>
      <c r="KGM1020" s="3"/>
      <c r="KGN1020" s="3"/>
      <c r="KGO1020" s="3"/>
      <c r="KGP1020" s="3"/>
      <c r="KGQ1020" s="3"/>
      <c r="KGR1020" s="3"/>
      <c r="KGS1020" s="3"/>
      <c r="KGT1020" s="3"/>
      <c r="KGU1020" s="3"/>
      <c r="KGV1020" s="3"/>
      <c r="KGW1020" s="3"/>
      <c r="KGX1020" s="3"/>
      <c r="KGY1020" s="3"/>
      <c r="KGZ1020" s="3"/>
      <c r="KHA1020" s="3"/>
      <c r="KHB1020" s="3"/>
      <c r="KHC1020" s="3"/>
      <c r="KHD1020" s="3"/>
      <c r="KHE1020" s="3"/>
      <c r="KHF1020" s="3"/>
      <c r="KHG1020" s="3"/>
      <c r="KHH1020" s="3"/>
      <c r="KHI1020" s="3"/>
      <c r="KHJ1020" s="3"/>
      <c r="KHK1020" s="3"/>
      <c r="KHL1020" s="3"/>
      <c r="KHM1020" s="3"/>
      <c r="KHN1020" s="3"/>
      <c r="KHO1020" s="3"/>
      <c r="KHP1020" s="3"/>
      <c r="KHQ1020" s="3"/>
      <c r="KHR1020" s="3"/>
      <c r="KHS1020" s="3"/>
      <c r="KHT1020" s="3"/>
      <c r="KHU1020" s="3"/>
      <c r="KHV1020" s="3"/>
      <c r="KHW1020" s="3"/>
      <c r="KHX1020" s="3"/>
      <c r="KHY1020" s="3"/>
      <c r="KHZ1020" s="3"/>
      <c r="KIA1020" s="3"/>
      <c r="KIB1020" s="3"/>
      <c r="KIC1020" s="3"/>
      <c r="KID1020" s="3"/>
      <c r="KIE1020" s="3"/>
      <c r="KIF1020" s="3"/>
      <c r="KIG1020" s="3"/>
      <c r="KIH1020" s="3"/>
      <c r="KII1020" s="3"/>
      <c r="KIJ1020" s="3"/>
      <c r="KIK1020" s="3"/>
      <c r="KIL1020" s="3"/>
      <c r="KIM1020" s="3"/>
      <c r="KIN1020" s="3"/>
      <c r="KIO1020" s="3"/>
      <c r="KIP1020" s="3"/>
      <c r="KIQ1020" s="3"/>
      <c r="KIR1020" s="3"/>
      <c r="KIS1020" s="3"/>
      <c r="KIT1020" s="3"/>
      <c r="KIU1020" s="3"/>
      <c r="KIV1020" s="3"/>
      <c r="KIW1020" s="3"/>
      <c r="KIX1020" s="3"/>
      <c r="KIY1020" s="3"/>
      <c r="KIZ1020" s="3"/>
      <c r="KJA1020" s="3"/>
      <c r="KJB1020" s="3"/>
      <c r="KJC1020" s="3"/>
      <c r="KJD1020" s="3"/>
      <c r="KJE1020" s="3"/>
      <c r="KJF1020" s="3"/>
      <c r="KJG1020" s="3"/>
      <c r="KJH1020" s="3"/>
      <c r="KJI1020" s="3"/>
      <c r="KJJ1020" s="3"/>
      <c r="KJK1020" s="3"/>
      <c r="KJL1020" s="3"/>
      <c r="KJM1020" s="3"/>
      <c r="KJN1020" s="3"/>
      <c r="KJO1020" s="3"/>
      <c r="KJP1020" s="3"/>
      <c r="KJQ1020" s="3"/>
      <c r="KJR1020" s="3"/>
      <c r="KJS1020" s="3"/>
      <c r="KJT1020" s="3"/>
      <c r="KJU1020" s="3"/>
      <c r="KJV1020" s="3"/>
      <c r="KJW1020" s="3"/>
      <c r="KJX1020" s="3"/>
      <c r="KJY1020" s="3"/>
      <c r="KJZ1020" s="3"/>
      <c r="KKA1020" s="3"/>
      <c r="KKB1020" s="3"/>
      <c r="KKC1020" s="3"/>
      <c r="KKD1020" s="3"/>
      <c r="KKE1020" s="3"/>
      <c r="KKF1020" s="3"/>
      <c r="KKG1020" s="3"/>
      <c r="KKH1020" s="3"/>
      <c r="KKI1020" s="3"/>
      <c r="KKJ1020" s="3"/>
      <c r="KKK1020" s="3"/>
      <c r="KKL1020" s="3"/>
      <c r="KKM1020" s="3"/>
      <c r="KKN1020" s="3"/>
      <c r="KKO1020" s="3"/>
      <c r="KKP1020" s="3"/>
      <c r="KKQ1020" s="3"/>
      <c r="KKR1020" s="3"/>
      <c r="KKS1020" s="3"/>
      <c r="KKT1020" s="3"/>
      <c r="KKU1020" s="3"/>
      <c r="KKV1020" s="3"/>
      <c r="KKW1020" s="3"/>
      <c r="KKX1020" s="3"/>
      <c r="KKY1020" s="3"/>
      <c r="KKZ1020" s="3"/>
      <c r="KLA1020" s="3"/>
      <c r="KLB1020" s="3"/>
      <c r="KLC1020" s="3"/>
      <c r="KLD1020" s="3"/>
      <c r="KLE1020" s="3"/>
      <c r="KLF1020" s="3"/>
      <c r="KLG1020" s="3"/>
      <c r="KLH1020" s="3"/>
      <c r="KLI1020" s="3"/>
      <c r="KLJ1020" s="3"/>
      <c r="KLK1020" s="3"/>
      <c r="KLL1020" s="3"/>
      <c r="KLM1020" s="3"/>
      <c r="KLN1020" s="3"/>
      <c r="KLO1020" s="3"/>
      <c r="KLP1020" s="3"/>
      <c r="KLQ1020" s="3"/>
      <c r="KLR1020" s="3"/>
      <c r="KLS1020" s="3"/>
      <c r="KLT1020" s="3"/>
      <c r="KLU1020" s="3"/>
      <c r="KLV1020" s="3"/>
      <c r="KLW1020" s="3"/>
      <c r="KLX1020" s="3"/>
      <c r="KLY1020" s="3"/>
      <c r="KLZ1020" s="3"/>
      <c r="KMA1020" s="3"/>
      <c r="KMB1020" s="3"/>
      <c r="KMC1020" s="3"/>
      <c r="KMD1020" s="3"/>
      <c r="KME1020" s="3"/>
      <c r="KMF1020" s="3"/>
      <c r="KMG1020" s="3"/>
      <c r="KMH1020" s="3"/>
      <c r="KMI1020" s="3"/>
      <c r="KMJ1020" s="3"/>
      <c r="KMK1020" s="3"/>
      <c r="KML1020" s="3"/>
      <c r="KMM1020" s="3"/>
      <c r="KMN1020" s="3"/>
      <c r="KMO1020" s="3"/>
      <c r="KMP1020" s="3"/>
      <c r="KMQ1020" s="3"/>
      <c r="KMR1020" s="3"/>
      <c r="KMS1020" s="3"/>
      <c r="KMT1020" s="3"/>
      <c r="KMU1020" s="3"/>
      <c r="KMV1020" s="3"/>
      <c r="KMW1020" s="3"/>
      <c r="KMX1020" s="3"/>
      <c r="KMY1020" s="3"/>
      <c r="KMZ1020" s="3"/>
      <c r="KNA1020" s="3"/>
      <c r="KNB1020" s="3"/>
      <c r="KNC1020" s="3"/>
      <c r="KND1020" s="3"/>
      <c r="KNE1020" s="3"/>
      <c r="KNF1020" s="3"/>
      <c r="KNG1020" s="3"/>
      <c r="KNH1020" s="3"/>
      <c r="KNI1020" s="3"/>
      <c r="KNJ1020" s="3"/>
      <c r="KNK1020" s="3"/>
      <c r="KNL1020" s="3"/>
      <c r="KNM1020" s="3"/>
      <c r="KNN1020" s="3"/>
      <c r="KNO1020" s="3"/>
      <c r="KNP1020" s="3"/>
      <c r="KNQ1020" s="3"/>
      <c r="KNR1020" s="3"/>
      <c r="KNS1020" s="3"/>
      <c r="KNT1020" s="3"/>
      <c r="KNU1020" s="3"/>
      <c r="KNV1020" s="3"/>
      <c r="KNW1020" s="3"/>
      <c r="KNX1020" s="3"/>
      <c r="KNY1020" s="3"/>
      <c r="KNZ1020" s="3"/>
      <c r="KOA1020" s="3"/>
      <c r="KOB1020" s="3"/>
      <c r="KOC1020" s="3"/>
      <c r="KOD1020" s="3"/>
      <c r="KOE1020" s="3"/>
      <c r="KOF1020" s="3"/>
      <c r="KOG1020" s="3"/>
      <c r="KOH1020" s="3"/>
      <c r="KOI1020" s="3"/>
      <c r="KOJ1020" s="3"/>
      <c r="KOK1020" s="3"/>
      <c r="KOL1020" s="3"/>
      <c r="KOM1020" s="3"/>
      <c r="KON1020" s="3"/>
      <c r="KOO1020" s="3"/>
      <c r="KOP1020" s="3"/>
      <c r="KOQ1020" s="3"/>
      <c r="KOR1020" s="3"/>
      <c r="KOS1020" s="3"/>
      <c r="KOT1020" s="3"/>
      <c r="KOU1020" s="3"/>
      <c r="KOV1020" s="3"/>
      <c r="KOW1020" s="3"/>
      <c r="KOX1020" s="3"/>
      <c r="KOY1020" s="3"/>
      <c r="KOZ1020" s="3"/>
      <c r="KPA1020" s="3"/>
      <c r="KPB1020" s="3"/>
      <c r="KPC1020" s="3"/>
      <c r="KPD1020" s="3"/>
      <c r="KPE1020" s="3"/>
      <c r="KPF1020" s="3"/>
      <c r="KPG1020" s="3"/>
      <c r="KPH1020" s="3"/>
      <c r="KPI1020" s="3"/>
      <c r="KPJ1020" s="3"/>
      <c r="KPK1020" s="3"/>
      <c r="KPL1020" s="3"/>
      <c r="KPM1020" s="3"/>
      <c r="KPN1020" s="3"/>
      <c r="KPO1020" s="3"/>
      <c r="KPP1020" s="3"/>
      <c r="KPQ1020" s="3"/>
      <c r="KPR1020" s="3"/>
      <c r="KPS1020" s="3"/>
      <c r="KPT1020" s="3"/>
      <c r="KPU1020" s="3"/>
      <c r="KPV1020" s="3"/>
      <c r="KPW1020" s="3"/>
      <c r="KPX1020" s="3"/>
      <c r="KPY1020" s="3"/>
      <c r="KPZ1020" s="3"/>
      <c r="KQA1020" s="3"/>
      <c r="KQB1020" s="3"/>
      <c r="KQC1020" s="3"/>
      <c r="KQD1020" s="3"/>
      <c r="KQE1020" s="3"/>
      <c r="KQF1020" s="3"/>
      <c r="KQG1020" s="3"/>
      <c r="KQH1020" s="3"/>
      <c r="KQI1020" s="3"/>
      <c r="KQJ1020" s="3"/>
      <c r="KQK1020" s="3"/>
      <c r="KQL1020" s="3"/>
      <c r="KQM1020" s="3"/>
      <c r="KQN1020" s="3"/>
      <c r="KQO1020" s="3"/>
      <c r="KQP1020" s="3"/>
      <c r="KQQ1020" s="3"/>
      <c r="KQR1020" s="3"/>
      <c r="KQS1020" s="3"/>
      <c r="KQT1020" s="3"/>
      <c r="KQU1020" s="3"/>
      <c r="KQV1020" s="3"/>
      <c r="KQW1020" s="3"/>
      <c r="KQX1020" s="3"/>
      <c r="KQY1020" s="3"/>
      <c r="KQZ1020" s="3"/>
      <c r="KRA1020" s="3"/>
      <c r="KRB1020" s="3"/>
      <c r="KRC1020" s="3"/>
      <c r="KRD1020" s="3"/>
      <c r="KRE1020" s="3"/>
      <c r="KRF1020" s="3"/>
      <c r="KRG1020" s="3"/>
      <c r="KRH1020" s="3"/>
      <c r="KRI1020" s="3"/>
      <c r="KRJ1020" s="3"/>
      <c r="KRK1020" s="3"/>
      <c r="KRL1020" s="3"/>
      <c r="KRM1020" s="3"/>
      <c r="KRN1020" s="3"/>
      <c r="KRO1020" s="3"/>
      <c r="KRP1020" s="3"/>
      <c r="KRQ1020" s="3"/>
      <c r="KRR1020" s="3"/>
      <c r="KRS1020" s="3"/>
      <c r="KRT1020" s="3"/>
      <c r="KRU1020" s="3"/>
      <c r="KRV1020" s="3"/>
      <c r="KRW1020" s="3"/>
      <c r="KRX1020" s="3"/>
      <c r="KRY1020" s="3"/>
      <c r="KRZ1020" s="3"/>
      <c r="KSA1020" s="3"/>
      <c r="KSB1020" s="3"/>
      <c r="KSC1020" s="3"/>
      <c r="KSD1020" s="3"/>
      <c r="KSE1020" s="3"/>
      <c r="KSF1020" s="3"/>
      <c r="KSG1020" s="3"/>
      <c r="KSH1020" s="3"/>
      <c r="KSI1020" s="3"/>
      <c r="KSJ1020" s="3"/>
      <c r="KSK1020" s="3"/>
      <c r="KSL1020" s="3"/>
      <c r="KSM1020" s="3"/>
      <c r="KSN1020" s="3"/>
      <c r="KSO1020" s="3"/>
      <c r="KSP1020" s="3"/>
      <c r="KSQ1020" s="3"/>
      <c r="KSR1020" s="3"/>
      <c r="KSS1020" s="3"/>
      <c r="KST1020" s="3"/>
      <c r="KSU1020" s="3"/>
      <c r="KSV1020" s="3"/>
      <c r="KSW1020" s="3"/>
      <c r="KSX1020" s="3"/>
      <c r="KSY1020" s="3"/>
      <c r="KSZ1020" s="3"/>
      <c r="KTA1020" s="3"/>
      <c r="KTB1020" s="3"/>
      <c r="KTC1020" s="3"/>
      <c r="KTD1020" s="3"/>
      <c r="KTE1020" s="3"/>
      <c r="KTF1020" s="3"/>
      <c r="KTG1020" s="3"/>
      <c r="KTH1020" s="3"/>
      <c r="KTI1020" s="3"/>
      <c r="KTJ1020" s="3"/>
      <c r="KTK1020" s="3"/>
      <c r="KTL1020" s="3"/>
      <c r="KTM1020" s="3"/>
      <c r="KTN1020" s="3"/>
      <c r="KTO1020" s="3"/>
      <c r="KTP1020" s="3"/>
      <c r="KTQ1020" s="3"/>
      <c r="KTR1020" s="3"/>
      <c r="KTS1020" s="3"/>
      <c r="KTT1020" s="3"/>
      <c r="KTU1020" s="3"/>
      <c r="KTV1020" s="3"/>
      <c r="KTW1020" s="3"/>
      <c r="KTX1020" s="3"/>
      <c r="KTY1020" s="3"/>
      <c r="KTZ1020" s="3"/>
      <c r="KUA1020" s="3"/>
      <c r="KUB1020" s="3"/>
      <c r="KUC1020" s="3"/>
      <c r="KUD1020" s="3"/>
      <c r="KUE1020" s="3"/>
      <c r="KUF1020" s="3"/>
      <c r="KUG1020" s="3"/>
      <c r="KUH1020" s="3"/>
      <c r="KUI1020" s="3"/>
      <c r="KUJ1020" s="3"/>
      <c r="KUK1020" s="3"/>
      <c r="KUL1020" s="3"/>
      <c r="KUM1020" s="3"/>
      <c r="KUN1020" s="3"/>
      <c r="KUO1020" s="3"/>
      <c r="KUP1020" s="3"/>
      <c r="KUQ1020" s="3"/>
      <c r="KUR1020" s="3"/>
      <c r="KUS1020" s="3"/>
      <c r="KUT1020" s="3"/>
      <c r="KUU1020" s="3"/>
      <c r="KUV1020" s="3"/>
      <c r="KUW1020" s="3"/>
      <c r="KUX1020" s="3"/>
      <c r="KUY1020" s="3"/>
      <c r="KUZ1020" s="3"/>
      <c r="KVA1020" s="3"/>
      <c r="KVB1020" s="3"/>
      <c r="KVC1020" s="3"/>
      <c r="KVD1020" s="3"/>
      <c r="KVE1020" s="3"/>
      <c r="KVF1020" s="3"/>
      <c r="KVG1020" s="3"/>
      <c r="KVH1020" s="3"/>
      <c r="KVI1020" s="3"/>
      <c r="KVJ1020" s="3"/>
      <c r="KVK1020" s="3"/>
      <c r="KVL1020" s="3"/>
      <c r="KVM1020" s="3"/>
      <c r="KVN1020" s="3"/>
      <c r="KVO1020" s="3"/>
      <c r="KVP1020" s="3"/>
      <c r="KVQ1020" s="3"/>
      <c r="KVR1020" s="3"/>
      <c r="KVS1020" s="3"/>
      <c r="KVT1020" s="3"/>
      <c r="KVU1020" s="3"/>
      <c r="KVV1020" s="3"/>
      <c r="KVW1020" s="3"/>
      <c r="KVX1020" s="3"/>
      <c r="KVY1020" s="3"/>
      <c r="KVZ1020" s="3"/>
      <c r="KWA1020" s="3"/>
      <c r="KWB1020" s="3"/>
      <c r="KWC1020" s="3"/>
      <c r="KWD1020" s="3"/>
      <c r="KWE1020" s="3"/>
      <c r="KWF1020" s="3"/>
      <c r="KWG1020" s="3"/>
      <c r="KWH1020" s="3"/>
      <c r="KWI1020" s="3"/>
      <c r="KWJ1020" s="3"/>
      <c r="KWK1020" s="3"/>
      <c r="KWL1020" s="3"/>
      <c r="KWM1020" s="3"/>
      <c r="KWN1020" s="3"/>
      <c r="KWO1020" s="3"/>
      <c r="KWP1020" s="3"/>
      <c r="KWQ1020" s="3"/>
      <c r="KWR1020" s="3"/>
      <c r="KWS1020" s="3"/>
      <c r="KWT1020" s="3"/>
      <c r="KWU1020" s="3"/>
      <c r="KWV1020" s="3"/>
      <c r="KWW1020" s="3"/>
      <c r="KWX1020" s="3"/>
      <c r="KWY1020" s="3"/>
      <c r="KWZ1020" s="3"/>
      <c r="KXA1020" s="3"/>
      <c r="KXB1020" s="3"/>
      <c r="KXC1020" s="3"/>
      <c r="KXD1020" s="3"/>
      <c r="KXE1020" s="3"/>
      <c r="KXF1020" s="3"/>
      <c r="KXG1020" s="3"/>
      <c r="KXH1020" s="3"/>
      <c r="KXI1020" s="3"/>
      <c r="KXJ1020" s="3"/>
      <c r="KXK1020" s="3"/>
      <c r="KXL1020" s="3"/>
      <c r="KXM1020" s="3"/>
      <c r="KXN1020" s="3"/>
      <c r="KXO1020" s="3"/>
      <c r="KXP1020" s="3"/>
      <c r="KXQ1020" s="3"/>
      <c r="KXR1020" s="3"/>
      <c r="KXS1020" s="3"/>
      <c r="KXT1020" s="3"/>
      <c r="KXU1020" s="3"/>
      <c r="KXV1020" s="3"/>
      <c r="KXW1020" s="3"/>
      <c r="KXX1020" s="3"/>
      <c r="KXY1020" s="3"/>
      <c r="KXZ1020" s="3"/>
      <c r="KYA1020" s="3"/>
      <c r="KYB1020" s="3"/>
      <c r="KYC1020" s="3"/>
      <c r="KYD1020" s="3"/>
      <c r="KYE1020" s="3"/>
      <c r="KYF1020" s="3"/>
      <c r="KYG1020" s="3"/>
      <c r="KYH1020" s="3"/>
      <c r="KYI1020" s="3"/>
      <c r="KYJ1020" s="3"/>
      <c r="KYK1020" s="3"/>
      <c r="KYL1020" s="3"/>
      <c r="KYM1020" s="3"/>
      <c r="KYN1020" s="3"/>
      <c r="KYO1020" s="3"/>
      <c r="KYP1020" s="3"/>
      <c r="KYQ1020" s="3"/>
      <c r="KYR1020" s="3"/>
      <c r="KYS1020" s="3"/>
      <c r="KYT1020" s="3"/>
      <c r="KYU1020" s="3"/>
      <c r="KYV1020" s="3"/>
      <c r="KYW1020" s="3"/>
      <c r="KYX1020" s="3"/>
      <c r="KYY1020" s="3"/>
      <c r="KYZ1020" s="3"/>
      <c r="KZA1020" s="3"/>
      <c r="KZB1020" s="3"/>
      <c r="KZC1020" s="3"/>
      <c r="KZD1020" s="3"/>
      <c r="KZE1020" s="3"/>
      <c r="KZF1020" s="3"/>
      <c r="KZG1020" s="3"/>
      <c r="KZH1020" s="3"/>
      <c r="KZI1020" s="3"/>
      <c r="KZJ1020" s="3"/>
      <c r="KZK1020" s="3"/>
      <c r="KZL1020" s="3"/>
      <c r="KZM1020" s="3"/>
      <c r="KZN1020" s="3"/>
      <c r="KZO1020" s="3"/>
      <c r="KZP1020" s="3"/>
      <c r="KZQ1020" s="3"/>
      <c r="KZR1020" s="3"/>
      <c r="KZS1020" s="3"/>
      <c r="KZT1020" s="3"/>
      <c r="KZU1020" s="3"/>
      <c r="KZV1020" s="3"/>
      <c r="KZW1020" s="3"/>
      <c r="KZX1020" s="3"/>
      <c r="KZY1020" s="3"/>
      <c r="KZZ1020" s="3"/>
      <c r="LAA1020" s="3"/>
      <c r="LAB1020" s="3"/>
      <c r="LAC1020" s="3"/>
      <c r="LAD1020" s="3"/>
      <c r="LAE1020" s="3"/>
      <c r="LAF1020" s="3"/>
      <c r="LAG1020" s="3"/>
      <c r="LAH1020" s="3"/>
      <c r="LAI1020" s="3"/>
      <c r="LAJ1020" s="3"/>
      <c r="LAK1020" s="3"/>
      <c r="LAL1020" s="3"/>
      <c r="LAM1020" s="3"/>
      <c r="LAN1020" s="3"/>
      <c r="LAO1020" s="3"/>
      <c r="LAP1020" s="3"/>
      <c r="LAQ1020" s="3"/>
      <c r="LAR1020" s="3"/>
      <c r="LAS1020" s="3"/>
      <c r="LAT1020" s="3"/>
      <c r="LAU1020" s="3"/>
      <c r="LAV1020" s="3"/>
      <c r="LAW1020" s="3"/>
      <c r="LAX1020" s="3"/>
      <c r="LAY1020" s="3"/>
      <c r="LAZ1020" s="3"/>
      <c r="LBA1020" s="3"/>
      <c r="LBB1020" s="3"/>
      <c r="LBC1020" s="3"/>
      <c r="LBD1020" s="3"/>
      <c r="LBE1020" s="3"/>
      <c r="LBF1020" s="3"/>
      <c r="LBG1020" s="3"/>
      <c r="LBH1020" s="3"/>
      <c r="LBI1020" s="3"/>
      <c r="LBJ1020" s="3"/>
      <c r="LBK1020" s="3"/>
      <c r="LBL1020" s="3"/>
      <c r="LBM1020" s="3"/>
      <c r="LBN1020" s="3"/>
      <c r="LBO1020" s="3"/>
      <c r="LBP1020" s="3"/>
      <c r="LBQ1020" s="3"/>
      <c r="LBR1020" s="3"/>
      <c r="LBS1020" s="3"/>
      <c r="LBT1020" s="3"/>
      <c r="LBU1020" s="3"/>
      <c r="LBV1020" s="3"/>
      <c r="LBW1020" s="3"/>
      <c r="LBX1020" s="3"/>
      <c r="LBY1020" s="3"/>
      <c r="LBZ1020" s="3"/>
      <c r="LCA1020" s="3"/>
      <c r="LCB1020" s="3"/>
      <c r="LCC1020" s="3"/>
      <c r="LCD1020" s="3"/>
      <c r="LCE1020" s="3"/>
      <c r="LCF1020" s="3"/>
      <c r="LCG1020" s="3"/>
      <c r="LCH1020" s="3"/>
      <c r="LCI1020" s="3"/>
      <c r="LCJ1020" s="3"/>
      <c r="LCK1020" s="3"/>
      <c r="LCL1020" s="3"/>
      <c r="LCM1020" s="3"/>
      <c r="LCN1020" s="3"/>
      <c r="LCO1020" s="3"/>
      <c r="LCP1020" s="3"/>
      <c r="LCQ1020" s="3"/>
      <c r="LCR1020" s="3"/>
      <c r="LCS1020" s="3"/>
      <c r="LCT1020" s="3"/>
      <c r="LCU1020" s="3"/>
      <c r="LCV1020" s="3"/>
      <c r="LCW1020" s="3"/>
      <c r="LCX1020" s="3"/>
      <c r="LCY1020" s="3"/>
      <c r="LCZ1020" s="3"/>
      <c r="LDA1020" s="3"/>
      <c r="LDB1020" s="3"/>
      <c r="LDC1020" s="3"/>
      <c r="LDD1020" s="3"/>
      <c r="LDE1020" s="3"/>
      <c r="LDF1020" s="3"/>
      <c r="LDG1020" s="3"/>
      <c r="LDH1020" s="3"/>
      <c r="LDI1020" s="3"/>
      <c r="LDJ1020" s="3"/>
      <c r="LDK1020" s="3"/>
      <c r="LDL1020" s="3"/>
      <c r="LDM1020" s="3"/>
      <c r="LDN1020" s="3"/>
      <c r="LDO1020" s="3"/>
      <c r="LDP1020" s="3"/>
      <c r="LDQ1020" s="3"/>
      <c r="LDR1020" s="3"/>
      <c r="LDS1020" s="3"/>
      <c r="LDT1020" s="3"/>
      <c r="LDU1020" s="3"/>
      <c r="LDV1020" s="3"/>
      <c r="LDW1020" s="3"/>
      <c r="LDX1020" s="3"/>
      <c r="LDY1020" s="3"/>
      <c r="LDZ1020" s="3"/>
      <c r="LEA1020" s="3"/>
      <c r="LEB1020" s="3"/>
      <c r="LEC1020" s="3"/>
      <c r="LED1020" s="3"/>
      <c r="LEE1020" s="3"/>
      <c r="LEF1020" s="3"/>
      <c r="LEG1020" s="3"/>
      <c r="LEH1020" s="3"/>
      <c r="LEI1020" s="3"/>
      <c r="LEJ1020" s="3"/>
      <c r="LEK1020" s="3"/>
      <c r="LEL1020" s="3"/>
      <c r="LEM1020" s="3"/>
      <c r="LEN1020" s="3"/>
      <c r="LEO1020" s="3"/>
      <c r="LEP1020" s="3"/>
      <c r="LEQ1020" s="3"/>
      <c r="LER1020" s="3"/>
      <c r="LES1020" s="3"/>
      <c r="LET1020" s="3"/>
      <c r="LEU1020" s="3"/>
      <c r="LEV1020" s="3"/>
      <c r="LEW1020" s="3"/>
      <c r="LEX1020" s="3"/>
      <c r="LEY1020" s="3"/>
      <c r="LEZ1020" s="3"/>
      <c r="LFA1020" s="3"/>
      <c r="LFB1020" s="3"/>
      <c r="LFC1020" s="3"/>
      <c r="LFD1020" s="3"/>
      <c r="LFE1020" s="3"/>
      <c r="LFF1020" s="3"/>
      <c r="LFG1020" s="3"/>
      <c r="LFH1020" s="3"/>
      <c r="LFI1020" s="3"/>
      <c r="LFJ1020" s="3"/>
      <c r="LFK1020" s="3"/>
      <c r="LFL1020" s="3"/>
      <c r="LFM1020" s="3"/>
      <c r="LFN1020" s="3"/>
      <c r="LFO1020" s="3"/>
      <c r="LFP1020" s="3"/>
      <c r="LFQ1020" s="3"/>
      <c r="LFR1020" s="3"/>
      <c r="LFS1020" s="3"/>
      <c r="LFT1020" s="3"/>
      <c r="LFU1020" s="3"/>
      <c r="LFV1020" s="3"/>
      <c r="LFW1020" s="3"/>
      <c r="LFX1020" s="3"/>
      <c r="LFY1020" s="3"/>
      <c r="LFZ1020" s="3"/>
      <c r="LGA1020" s="3"/>
      <c r="LGB1020" s="3"/>
      <c r="LGC1020" s="3"/>
      <c r="LGD1020" s="3"/>
      <c r="LGE1020" s="3"/>
      <c r="LGF1020" s="3"/>
      <c r="LGG1020" s="3"/>
      <c r="LGH1020" s="3"/>
      <c r="LGI1020" s="3"/>
      <c r="LGJ1020" s="3"/>
      <c r="LGK1020" s="3"/>
      <c r="LGL1020" s="3"/>
      <c r="LGM1020" s="3"/>
      <c r="LGN1020" s="3"/>
      <c r="LGO1020" s="3"/>
      <c r="LGP1020" s="3"/>
      <c r="LGQ1020" s="3"/>
      <c r="LGR1020" s="3"/>
      <c r="LGS1020" s="3"/>
      <c r="LGT1020" s="3"/>
      <c r="LGU1020" s="3"/>
      <c r="LGV1020" s="3"/>
      <c r="LGW1020" s="3"/>
      <c r="LGX1020" s="3"/>
      <c r="LGY1020" s="3"/>
      <c r="LGZ1020" s="3"/>
      <c r="LHA1020" s="3"/>
      <c r="LHB1020" s="3"/>
      <c r="LHC1020" s="3"/>
      <c r="LHD1020" s="3"/>
      <c r="LHE1020" s="3"/>
      <c r="LHF1020" s="3"/>
      <c r="LHG1020" s="3"/>
      <c r="LHH1020" s="3"/>
      <c r="LHI1020" s="3"/>
      <c r="LHJ1020" s="3"/>
      <c r="LHK1020" s="3"/>
      <c r="LHL1020" s="3"/>
      <c r="LHM1020" s="3"/>
      <c r="LHN1020" s="3"/>
      <c r="LHO1020" s="3"/>
      <c r="LHP1020" s="3"/>
      <c r="LHQ1020" s="3"/>
      <c r="LHR1020" s="3"/>
      <c r="LHS1020" s="3"/>
      <c r="LHT1020" s="3"/>
      <c r="LHU1020" s="3"/>
      <c r="LHV1020" s="3"/>
      <c r="LHW1020" s="3"/>
      <c r="LHX1020" s="3"/>
      <c r="LHY1020" s="3"/>
      <c r="LHZ1020" s="3"/>
      <c r="LIA1020" s="3"/>
      <c r="LIB1020" s="3"/>
      <c r="LIC1020" s="3"/>
      <c r="LID1020" s="3"/>
      <c r="LIE1020" s="3"/>
      <c r="LIF1020" s="3"/>
      <c r="LIG1020" s="3"/>
      <c r="LIH1020" s="3"/>
      <c r="LII1020" s="3"/>
      <c r="LIJ1020" s="3"/>
      <c r="LIK1020" s="3"/>
      <c r="LIL1020" s="3"/>
      <c r="LIM1020" s="3"/>
      <c r="LIN1020" s="3"/>
      <c r="LIO1020" s="3"/>
      <c r="LIP1020" s="3"/>
      <c r="LIQ1020" s="3"/>
      <c r="LIR1020" s="3"/>
      <c r="LIS1020" s="3"/>
      <c r="LIT1020" s="3"/>
      <c r="LIU1020" s="3"/>
      <c r="LIV1020" s="3"/>
      <c r="LIW1020" s="3"/>
      <c r="LIX1020" s="3"/>
      <c r="LIY1020" s="3"/>
      <c r="LIZ1020" s="3"/>
      <c r="LJA1020" s="3"/>
      <c r="LJB1020" s="3"/>
      <c r="LJC1020" s="3"/>
      <c r="LJD1020" s="3"/>
      <c r="LJE1020" s="3"/>
      <c r="LJF1020" s="3"/>
      <c r="LJG1020" s="3"/>
      <c r="LJH1020" s="3"/>
      <c r="LJI1020" s="3"/>
      <c r="LJJ1020" s="3"/>
      <c r="LJK1020" s="3"/>
      <c r="LJL1020" s="3"/>
      <c r="LJM1020" s="3"/>
      <c r="LJN1020" s="3"/>
      <c r="LJO1020" s="3"/>
      <c r="LJP1020" s="3"/>
      <c r="LJQ1020" s="3"/>
      <c r="LJR1020" s="3"/>
      <c r="LJS1020" s="3"/>
      <c r="LJT1020" s="3"/>
      <c r="LJU1020" s="3"/>
      <c r="LJV1020" s="3"/>
      <c r="LJW1020" s="3"/>
      <c r="LJX1020" s="3"/>
      <c r="LJY1020" s="3"/>
      <c r="LJZ1020" s="3"/>
      <c r="LKA1020" s="3"/>
      <c r="LKB1020" s="3"/>
      <c r="LKC1020" s="3"/>
      <c r="LKD1020" s="3"/>
      <c r="LKE1020" s="3"/>
      <c r="LKF1020" s="3"/>
      <c r="LKG1020" s="3"/>
      <c r="LKH1020" s="3"/>
      <c r="LKI1020" s="3"/>
      <c r="LKJ1020" s="3"/>
      <c r="LKK1020" s="3"/>
      <c r="LKL1020" s="3"/>
      <c r="LKM1020" s="3"/>
      <c r="LKN1020" s="3"/>
      <c r="LKO1020" s="3"/>
      <c r="LKP1020" s="3"/>
      <c r="LKQ1020" s="3"/>
      <c r="LKR1020" s="3"/>
      <c r="LKS1020" s="3"/>
      <c r="LKT1020" s="3"/>
      <c r="LKU1020" s="3"/>
      <c r="LKV1020" s="3"/>
      <c r="LKW1020" s="3"/>
      <c r="LKX1020" s="3"/>
      <c r="LKY1020" s="3"/>
      <c r="LKZ1020" s="3"/>
      <c r="LLA1020" s="3"/>
      <c r="LLB1020" s="3"/>
      <c r="LLC1020" s="3"/>
      <c r="LLD1020" s="3"/>
      <c r="LLE1020" s="3"/>
      <c r="LLF1020" s="3"/>
      <c r="LLG1020" s="3"/>
      <c r="LLH1020" s="3"/>
      <c r="LLI1020" s="3"/>
      <c r="LLJ1020" s="3"/>
      <c r="LLK1020" s="3"/>
      <c r="LLL1020" s="3"/>
      <c r="LLM1020" s="3"/>
      <c r="LLN1020" s="3"/>
      <c r="LLO1020" s="3"/>
      <c r="LLP1020" s="3"/>
      <c r="LLQ1020" s="3"/>
      <c r="LLR1020" s="3"/>
      <c r="LLS1020" s="3"/>
      <c r="LLT1020" s="3"/>
      <c r="LLU1020" s="3"/>
      <c r="LLV1020" s="3"/>
      <c r="LLW1020" s="3"/>
      <c r="LLX1020" s="3"/>
      <c r="LLY1020" s="3"/>
      <c r="LLZ1020" s="3"/>
      <c r="LMA1020" s="3"/>
      <c r="LMB1020" s="3"/>
      <c r="LMC1020" s="3"/>
      <c r="LMD1020" s="3"/>
      <c r="LME1020" s="3"/>
      <c r="LMF1020" s="3"/>
      <c r="LMG1020" s="3"/>
      <c r="LMH1020" s="3"/>
      <c r="LMI1020" s="3"/>
      <c r="LMJ1020" s="3"/>
      <c r="LMK1020" s="3"/>
      <c r="LML1020" s="3"/>
      <c r="LMM1020" s="3"/>
      <c r="LMN1020" s="3"/>
      <c r="LMO1020" s="3"/>
      <c r="LMP1020" s="3"/>
      <c r="LMQ1020" s="3"/>
      <c r="LMR1020" s="3"/>
      <c r="LMS1020" s="3"/>
      <c r="LMT1020" s="3"/>
      <c r="LMU1020" s="3"/>
      <c r="LMV1020" s="3"/>
      <c r="LMW1020" s="3"/>
      <c r="LMX1020" s="3"/>
      <c r="LMY1020" s="3"/>
      <c r="LMZ1020" s="3"/>
      <c r="LNA1020" s="3"/>
      <c r="LNB1020" s="3"/>
      <c r="LNC1020" s="3"/>
      <c r="LND1020" s="3"/>
      <c r="LNE1020" s="3"/>
      <c r="LNF1020" s="3"/>
      <c r="LNG1020" s="3"/>
      <c r="LNH1020" s="3"/>
      <c r="LNI1020" s="3"/>
      <c r="LNJ1020" s="3"/>
      <c r="LNK1020" s="3"/>
      <c r="LNL1020" s="3"/>
      <c r="LNM1020" s="3"/>
      <c r="LNN1020" s="3"/>
      <c r="LNO1020" s="3"/>
      <c r="LNP1020" s="3"/>
      <c r="LNQ1020" s="3"/>
      <c r="LNR1020" s="3"/>
      <c r="LNS1020" s="3"/>
      <c r="LNT1020" s="3"/>
      <c r="LNU1020" s="3"/>
      <c r="LNV1020" s="3"/>
      <c r="LNW1020" s="3"/>
      <c r="LNX1020" s="3"/>
      <c r="LNY1020" s="3"/>
      <c r="LNZ1020" s="3"/>
      <c r="LOA1020" s="3"/>
      <c r="LOB1020" s="3"/>
      <c r="LOC1020" s="3"/>
      <c r="LOD1020" s="3"/>
      <c r="LOE1020" s="3"/>
      <c r="LOF1020" s="3"/>
      <c r="LOG1020" s="3"/>
      <c r="LOH1020" s="3"/>
      <c r="LOI1020" s="3"/>
      <c r="LOJ1020" s="3"/>
      <c r="LOK1020" s="3"/>
      <c r="LOL1020" s="3"/>
      <c r="LOM1020" s="3"/>
      <c r="LON1020" s="3"/>
      <c r="LOO1020" s="3"/>
      <c r="LOP1020" s="3"/>
      <c r="LOQ1020" s="3"/>
      <c r="LOR1020" s="3"/>
      <c r="LOS1020" s="3"/>
      <c r="LOT1020" s="3"/>
      <c r="LOU1020" s="3"/>
      <c r="LOV1020" s="3"/>
      <c r="LOW1020" s="3"/>
      <c r="LOX1020" s="3"/>
      <c r="LOY1020" s="3"/>
      <c r="LOZ1020" s="3"/>
      <c r="LPA1020" s="3"/>
      <c r="LPB1020" s="3"/>
      <c r="LPC1020" s="3"/>
      <c r="LPD1020" s="3"/>
      <c r="LPE1020" s="3"/>
      <c r="LPF1020" s="3"/>
      <c r="LPG1020" s="3"/>
      <c r="LPH1020" s="3"/>
      <c r="LPI1020" s="3"/>
      <c r="LPJ1020" s="3"/>
      <c r="LPK1020" s="3"/>
      <c r="LPL1020" s="3"/>
      <c r="LPM1020" s="3"/>
      <c r="LPN1020" s="3"/>
      <c r="LPO1020" s="3"/>
      <c r="LPP1020" s="3"/>
      <c r="LPQ1020" s="3"/>
      <c r="LPR1020" s="3"/>
      <c r="LPS1020" s="3"/>
      <c r="LPT1020" s="3"/>
      <c r="LPU1020" s="3"/>
      <c r="LPV1020" s="3"/>
      <c r="LPW1020" s="3"/>
      <c r="LPX1020" s="3"/>
      <c r="LPY1020" s="3"/>
      <c r="LPZ1020" s="3"/>
      <c r="LQA1020" s="3"/>
      <c r="LQB1020" s="3"/>
      <c r="LQC1020" s="3"/>
      <c r="LQD1020" s="3"/>
      <c r="LQE1020" s="3"/>
      <c r="LQF1020" s="3"/>
      <c r="LQG1020" s="3"/>
      <c r="LQH1020" s="3"/>
      <c r="LQI1020" s="3"/>
      <c r="LQJ1020" s="3"/>
      <c r="LQK1020" s="3"/>
      <c r="LQL1020" s="3"/>
      <c r="LQM1020" s="3"/>
      <c r="LQN1020" s="3"/>
      <c r="LQO1020" s="3"/>
      <c r="LQP1020" s="3"/>
      <c r="LQQ1020" s="3"/>
      <c r="LQR1020" s="3"/>
      <c r="LQS1020" s="3"/>
      <c r="LQT1020" s="3"/>
      <c r="LQU1020" s="3"/>
      <c r="LQV1020" s="3"/>
      <c r="LQW1020" s="3"/>
      <c r="LQX1020" s="3"/>
      <c r="LQY1020" s="3"/>
      <c r="LQZ1020" s="3"/>
      <c r="LRA1020" s="3"/>
      <c r="LRB1020" s="3"/>
      <c r="LRC1020" s="3"/>
      <c r="LRD1020" s="3"/>
      <c r="LRE1020" s="3"/>
      <c r="LRF1020" s="3"/>
      <c r="LRG1020" s="3"/>
      <c r="LRH1020" s="3"/>
      <c r="LRI1020" s="3"/>
      <c r="LRJ1020" s="3"/>
      <c r="LRK1020" s="3"/>
      <c r="LRL1020" s="3"/>
      <c r="LRM1020" s="3"/>
      <c r="LRN1020" s="3"/>
      <c r="LRO1020" s="3"/>
      <c r="LRP1020" s="3"/>
      <c r="LRQ1020" s="3"/>
      <c r="LRR1020" s="3"/>
      <c r="LRS1020" s="3"/>
      <c r="LRT1020" s="3"/>
      <c r="LRU1020" s="3"/>
      <c r="LRV1020" s="3"/>
      <c r="LRW1020" s="3"/>
      <c r="LRX1020" s="3"/>
      <c r="LRY1020" s="3"/>
      <c r="LRZ1020" s="3"/>
      <c r="LSA1020" s="3"/>
      <c r="LSB1020" s="3"/>
      <c r="LSC1020" s="3"/>
      <c r="LSD1020" s="3"/>
      <c r="LSE1020" s="3"/>
      <c r="LSF1020" s="3"/>
      <c r="LSG1020" s="3"/>
      <c r="LSH1020" s="3"/>
      <c r="LSI1020" s="3"/>
      <c r="LSJ1020" s="3"/>
      <c r="LSK1020" s="3"/>
      <c r="LSL1020" s="3"/>
      <c r="LSM1020" s="3"/>
      <c r="LSN1020" s="3"/>
      <c r="LSO1020" s="3"/>
      <c r="LSP1020" s="3"/>
      <c r="LSQ1020" s="3"/>
      <c r="LSR1020" s="3"/>
      <c r="LSS1020" s="3"/>
      <c r="LST1020" s="3"/>
      <c r="LSU1020" s="3"/>
      <c r="LSV1020" s="3"/>
      <c r="LSW1020" s="3"/>
      <c r="LSX1020" s="3"/>
      <c r="LSY1020" s="3"/>
      <c r="LSZ1020" s="3"/>
      <c r="LTA1020" s="3"/>
      <c r="LTB1020" s="3"/>
      <c r="LTC1020" s="3"/>
      <c r="LTD1020" s="3"/>
      <c r="LTE1020" s="3"/>
      <c r="LTF1020" s="3"/>
      <c r="LTG1020" s="3"/>
      <c r="LTH1020" s="3"/>
      <c r="LTI1020" s="3"/>
      <c r="LTJ1020" s="3"/>
      <c r="LTK1020" s="3"/>
      <c r="LTL1020" s="3"/>
      <c r="LTM1020" s="3"/>
      <c r="LTN1020" s="3"/>
      <c r="LTO1020" s="3"/>
      <c r="LTP1020" s="3"/>
      <c r="LTQ1020" s="3"/>
      <c r="LTR1020" s="3"/>
      <c r="LTS1020" s="3"/>
      <c r="LTT1020" s="3"/>
      <c r="LTU1020" s="3"/>
      <c r="LTV1020" s="3"/>
      <c r="LTW1020" s="3"/>
      <c r="LTX1020" s="3"/>
      <c r="LTY1020" s="3"/>
      <c r="LTZ1020" s="3"/>
      <c r="LUA1020" s="3"/>
      <c r="LUB1020" s="3"/>
      <c r="LUC1020" s="3"/>
      <c r="LUD1020" s="3"/>
      <c r="LUE1020" s="3"/>
      <c r="LUF1020" s="3"/>
      <c r="LUG1020" s="3"/>
      <c r="LUH1020" s="3"/>
      <c r="LUI1020" s="3"/>
      <c r="LUJ1020" s="3"/>
      <c r="LUK1020" s="3"/>
      <c r="LUL1020" s="3"/>
      <c r="LUM1020" s="3"/>
      <c r="LUN1020" s="3"/>
      <c r="LUO1020" s="3"/>
      <c r="LUP1020" s="3"/>
      <c r="LUQ1020" s="3"/>
      <c r="LUR1020" s="3"/>
      <c r="LUS1020" s="3"/>
      <c r="LUT1020" s="3"/>
      <c r="LUU1020" s="3"/>
      <c r="LUV1020" s="3"/>
      <c r="LUW1020" s="3"/>
      <c r="LUX1020" s="3"/>
      <c r="LUY1020" s="3"/>
      <c r="LUZ1020" s="3"/>
      <c r="LVA1020" s="3"/>
      <c r="LVB1020" s="3"/>
      <c r="LVC1020" s="3"/>
      <c r="LVD1020" s="3"/>
      <c r="LVE1020" s="3"/>
      <c r="LVF1020" s="3"/>
      <c r="LVG1020" s="3"/>
      <c r="LVH1020" s="3"/>
      <c r="LVI1020" s="3"/>
      <c r="LVJ1020" s="3"/>
      <c r="LVK1020" s="3"/>
      <c r="LVL1020" s="3"/>
      <c r="LVM1020" s="3"/>
      <c r="LVN1020" s="3"/>
      <c r="LVO1020" s="3"/>
      <c r="LVP1020" s="3"/>
      <c r="LVQ1020" s="3"/>
      <c r="LVR1020" s="3"/>
      <c r="LVS1020" s="3"/>
      <c r="LVT1020" s="3"/>
      <c r="LVU1020" s="3"/>
      <c r="LVV1020" s="3"/>
      <c r="LVW1020" s="3"/>
      <c r="LVX1020" s="3"/>
      <c r="LVY1020" s="3"/>
      <c r="LVZ1020" s="3"/>
      <c r="LWA1020" s="3"/>
      <c r="LWB1020" s="3"/>
      <c r="LWC1020" s="3"/>
      <c r="LWD1020" s="3"/>
      <c r="LWE1020" s="3"/>
      <c r="LWF1020" s="3"/>
      <c r="LWG1020" s="3"/>
      <c r="LWH1020" s="3"/>
      <c r="LWI1020" s="3"/>
      <c r="LWJ1020" s="3"/>
      <c r="LWK1020" s="3"/>
      <c r="LWL1020" s="3"/>
      <c r="LWM1020" s="3"/>
      <c r="LWN1020" s="3"/>
      <c r="LWO1020" s="3"/>
      <c r="LWP1020" s="3"/>
      <c r="LWQ1020" s="3"/>
      <c r="LWR1020" s="3"/>
      <c r="LWS1020" s="3"/>
      <c r="LWT1020" s="3"/>
      <c r="LWU1020" s="3"/>
      <c r="LWV1020" s="3"/>
      <c r="LWW1020" s="3"/>
      <c r="LWX1020" s="3"/>
      <c r="LWY1020" s="3"/>
      <c r="LWZ1020" s="3"/>
      <c r="LXA1020" s="3"/>
      <c r="LXB1020" s="3"/>
      <c r="LXC1020" s="3"/>
      <c r="LXD1020" s="3"/>
      <c r="LXE1020" s="3"/>
      <c r="LXF1020" s="3"/>
      <c r="LXG1020" s="3"/>
      <c r="LXH1020" s="3"/>
      <c r="LXI1020" s="3"/>
      <c r="LXJ1020" s="3"/>
      <c r="LXK1020" s="3"/>
      <c r="LXL1020" s="3"/>
      <c r="LXM1020" s="3"/>
      <c r="LXN1020" s="3"/>
      <c r="LXO1020" s="3"/>
      <c r="LXP1020" s="3"/>
      <c r="LXQ1020" s="3"/>
      <c r="LXR1020" s="3"/>
      <c r="LXS1020" s="3"/>
      <c r="LXT1020" s="3"/>
      <c r="LXU1020" s="3"/>
      <c r="LXV1020" s="3"/>
      <c r="LXW1020" s="3"/>
      <c r="LXX1020" s="3"/>
      <c r="LXY1020" s="3"/>
      <c r="LXZ1020" s="3"/>
      <c r="LYA1020" s="3"/>
      <c r="LYB1020" s="3"/>
      <c r="LYC1020" s="3"/>
      <c r="LYD1020" s="3"/>
      <c r="LYE1020" s="3"/>
      <c r="LYF1020" s="3"/>
      <c r="LYG1020" s="3"/>
      <c r="LYH1020" s="3"/>
      <c r="LYI1020" s="3"/>
      <c r="LYJ1020" s="3"/>
      <c r="LYK1020" s="3"/>
      <c r="LYL1020" s="3"/>
      <c r="LYM1020" s="3"/>
      <c r="LYN1020" s="3"/>
      <c r="LYO1020" s="3"/>
      <c r="LYP1020" s="3"/>
      <c r="LYQ1020" s="3"/>
      <c r="LYR1020" s="3"/>
      <c r="LYS1020" s="3"/>
      <c r="LYT1020" s="3"/>
      <c r="LYU1020" s="3"/>
      <c r="LYV1020" s="3"/>
      <c r="LYW1020" s="3"/>
      <c r="LYX1020" s="3"/>
      <c r="LYY1020" s="3"/>
      <c r="LYZ1020" s="3"/>
      <c r="LZA1020" s="3"/>
      <c r="LZB1020" s="3"/>
      <c r="LZC1020" s="3"/>
      <c r="LZD1020" s="3"/>
      <c r="LZE1020" s="3"/>
      <c r="LZF1020" s="3"/>
      <c r="LZG1020" s="3"/>
      <c r="LZH1020" s="3"/>
      <c r="LZI1020" s="3"/>
      <c r="LZJ1020" s="3"/>
      <c r="LZK1020" s="3"/>
      <c r="LZL1020" s="3"/>
      <c r="LZM1020" s="3"/>
      <c r="LZN1020" s="3"/>
      <c r="LZO1020" s="3"/>
      <c r="LZP1020" s="3"/>
      <c r="LZQ1020" s="3"/>
      <c r="LZR1020" s="3"/>
      <c r="LZS1020" s="3"/>
      <c r="LZT1020" s="3"/>
      <c r="LZU1020" s="3"/>
      <c r="LZV1020" s="3"/>
      <c r="LZW1020" s="3"/>
      <c r="LZX1020" s="3"/>
      <c r="LZY1020" s="3"/>
      <c r="LZZ1020" s="3"/>
      <c r="MAA1020" s="3"/>
      <c r="MAB1020" s="3"/>
      <c r="MAC1020" s="3"/>
      <c r="MAD1020" s="3"/>
      <c r="MAE1020" s="3"/>
      <c r="MAF1020" s="3"/>
      <c r="MAG1020" s="3"/>
      <c r="MAH1020" s="3"/>
      <c r="MAI1020" s="3"/>
      <c r="MAJ1020" s="3"/>
      <c r="MAK1020" s="3"/>
      <c r="MAL1020" s="3"/>
      <c r="MAM1020" s="3"/>
      <c r="MAN1020" s="3"/>
      <c r="MAO1020" s="3"/>
      <c r="MAP1020" s="3"/>
      <c r="MAQ1020" s="3"/>
      <c r="MAR1020" s="3"/>
      <c r="MAS1020" s="3"/>
      <c r="MAT1020" s="3"/>
      <c r="MAU1020" s="3"/>
      <c r="MAV1020" s="3"/>
      <c r="MAW1020" s="3"/>
      <c r="MAX1020" s="3"/>
      <c r="MAY1020" s="3"/>
      <c r="MAZ1020" s="3"/>
      <c r="MBA1020" s="3"/>
      <c r="MBB1020" s="3"/>
      <c r="MBC1020" s="3"/>
      <c r="MBD1020" s="3"/>
      <c r="MBE1020" s="3"/>
      <c r="MBF1020" s="3"/>
      <c r="MBG1020" s="3"/>
      <c r="MBH1020" s="3"/>
      <c r="MBI1020" s="3"/>
      <c r="MBJ1020" s="3"/>
      <c r="MBK1020" s="3"/>
      <c r="MBL1020" s="3"/>
      <c r="MBM1020" s="3"/>
      <c r="MBN1020" s="3"/>
      <c r="MBO1020" s="3"/>
      <c r="MBP1020" s="3"/>
      <c r="MBQ1020" s="3"/>
      <c r="MBR1020" s="3"/>
      <c r="MBS1020" s="3"/>
      <c r="MBT1020" s="3"/>
      <c r="MBU1020" s="3"/>
      <c r="MBV1020" s="3"/>
      <c r="MBW1020" s="3"/>
      <c r="MBX1020" s="3"/>
      <c r="MBY1020" s="3"/>
      <c r="MBZ1020" s="3"/>
      <c r="MCA1020" s="3"/>
      <c r="MCB1020" s="3"/>
      <c r="MCC1020" s="3"/>
      <c r="MCD1020" s="3"/>
      <c r="MCE1020" s="3"/>
      <c r="MCF1020" s="3"/>
      <c r="MCG1020" s="3"/>
      <c r="MCH1020" s="3"/>
      <c r="MCI1020" s="3"/>
      <c r="MCJ1020" s="3"/>
      <c r="MCK1020" s="3"/>
      <c r="MCL1020" s="3"/>
      <c r="MCM1020" s="3"/>
      <c r="MCN1020" s="3"/>
      <c r="MCO1020" s="3"/>
      <c r="MCP1020" s="3"/>
      <c r="MCQ1020" s="3"/>
      <c r="MCR1020" s="3"/>
      <c r="MCS1020" s="3"/>
      <c r="MCT1020" s="3"/>
      <c r="MCU1020" s="3"/>
      <c r="MCV1020" s="3"/>
      <c r="MCW1020" s="3"/>
      <c r="MCX1020" s="3"/>
      <c r="MCY1020" s="3"/>
      <c r="MCZ1020" s="3"/>
      <c r="MDA1020" s="3"/>
      <c r="MDB1020" s="3"/>
      <c r="MDC1020" s="3"/>
      <c r="MDD1020" s="3"/>
      <c r="MDE1020" s="3"/>
      <c r="MDF1020" s="3"/>
      <c r="MDG1020" s="3"/>
      <c r="MDH1020" s="3"/>
      <c r="MDI1020" s="3"/>
      <c r="MDJ1020" s="3"/>
      <c r="MDK1020" s="3"/>
      <c r="MDL1020" s="3"/>
      <c r="MDM1020" s="3"/>
      <c r="MDN1020" s="3"/>
      <c r="MDO1020" s="3"/>
      <c r="MDP1020" s="3"/>
      <c r="MDQ1020" s="3"/>
      <c r="MDR1020" s="3"/>
      <c r="MDS1020" s="3"/>
      <c r="MDT1020" s="3"/>
      <c r="MDU1020" s="3"/>
      <c r="MDV1020" s="3"/>
      <c r="MDW1020" s="3"/>
      <c r="MDX1020" s="3"/>
      <c r="MDY1020" s="3"/>
      <c r="MDZ1020" s="3"/>
      <c r="MEA1020" s="3"/>
      <c r="MEB1020" s="3"/>
      <c r="MEC1020" s="3"/>
      <c r="MED1020" s="3"/>
      <c r="MEE1020" s="3"/>
      <c r="MEF1020" s="3"/>
      <c r="MEG1020" s="3"/>
      <c r="MEH1020" s="3"/>
      <c r="MEI1020" s="3"/>
      <c r="MEJ1020" s="3"/>
      <c r="MEK1020" s="3"/>
      <c r="MEL1020" s="3"/>
      <c r="MEM1020" s="3"/>
      <c r="MEN1020" s="3"/>
      <c r="MEO1020" s="3"/>
      <c r="MEP1020" s="3"/>
      <c r="MEQ1020" s="3"/>
      <c r="MER1020" s="3"/>
      <c r="MES1020" s="3"/>
      <c r="MET1020" s="3"/>
      <c r="MEU1020" s="3"/>
      <c r="MEV1020" s="3"/>
      <c r="MEW1020" s="3"/>
      <c r="MEX1020" s="3"/>
      <c r="MEY1020" s="3"/>
      <c r="MEZ1020" s="3"/>
      <c r="MFA1020" s="3"/>
      <c r="MFB1020" s="3"/>
      <c r="MFC1020" s="3"/>
      <c r="MFD1020" s="3"/>
      <c r="MFE1020" s="3"/>
      <c r="MFF1020" s="3"/>
      <c r="MFG1020" s="3"/>
      <c r="MFH1020" s="3"/>
      <c r="MFI1020" s="3"/>
      <c r="MFJ1020" s="3"/>
      <c r="MFK1020" s="3"/>
      <c r="MFL1020" s="3"/>
      <c r="MFM1020" s="3"/>
      <c r="MFN1020" s="3"/>
      <c r="MFO1020" s="3"/>
      <c r="MFP1020" s="3"/>
      <c r="MFQ1020" s="3"/>
      <c r="MFR1020" s="3"/>
      <c r="MFS1020" s="3"/>
      <c r="MFT1020" s="3"/>
      <c r="MFU1020" s="3"/>
      <c r="MFV1020" s="3"/>
      <c r="MFW1020" s="3"/>
      <c r="MFX1020" s="3"/>
      <c r="MFY1020" s="3"/>
      <c r="MFZ1020" s="3"/>
      <c r="MGA1020" s="3"/>
      <c r="MGB1020" s="3"/>
      <c r="MGC1020" s="3"/>
      <c r="MGD1020" s="3"/>
      <c r="MGE1020" s="3"/>
      <c r="MGF1020" s="3"/>
      <c r="MGG1020" s="3"/>
      <c r="MGH1020" s="3"/>
      <c r="MGI1020" s="3"/>
      <c r="MGJ1020" s="3"/>
      <c r="MGK1020" s="3"/>
      <c r="MGL1020" s="3"/>
      <c r="MGM1020" s="3"/>
      <c r="MGN1020" s="3"/>
      <c r="MGO1020" s="3"/>
      <c r="MGP1020" s="3"/>
      <c r="MGQ1020" s="3"/>
      <c r="MGR1020" s="3"/>
      <c r="MGS1020" s="3"/>
      <c r="MGT1020" s="3"/>
      <c r="MGU1020" s="3"/>
      <c r="MGV1020" s="3"/>
      <c r="MGW1020" s="3"/>
      <c r="MGX1020" s="3"/>
      <c r="MGY1020" s="3"/>
      <c r="MGZ1020" s="3"/>
      <c r="MHA1020" s="3"/>
      <c r="MHB1020" s="3"/>
      <c r="MHC1020" s="3"/>
      <c r="MHD1020" s="3"/>
      <c r="MHE1020" s="3"/>
      <c r="MHF1020" s="3"/>
      <c r="MHG1020" s="3"/>
      <c r="MHH1020" s="3"/>
      <c r="MHI1020" s="3"/>
      <c r="MHJ1020" s="3"/>
      <c r="MHK1020" s="3"/>
      <c r="MHL1020" s="3"/>
      <c r="MHM1020" s="3"/>
      <c r="MHN1020" s="3"/>
      <c r="MHO1020" s="3"/>
      <c r="MHP1020" s="3"/>
      <c r="MHQ1020" s="3"/>
      <c r="MHR1020" s="3"/>
      <c r="MHS1020" s="3"/>
      <c r="MHT1020" s="3"/>
      <c r="MHU1020" s="3"/>
      <c r="MHV1020" s="3"/>
      <c r="MHW1020" s="3"/>
      <c r="MHX1020" s="3"/>
      <c r="MHY1020" s="3"/>
      <c r="MHZ1020" s="3"/>
      <c r="MIA1020" s="3"/>
      <c r="MIB1020" s="3"/>
      <c r="MIC1020" s="3"/>
      <c r="MID1020" s="3"/>
      <c r="MIE1020" s="3"/>
      <c r="MIF1020" s="3"/>
      <c r="MIG1020" s="3"/>
      <c r="MIH1020" s="3"/>
      <c r="MII1020" s="3"/>
      <c r="MIJ1020" s="3"/>
      <c r="MIK1020" s="3"/>
      <c r="MIL1020" s="3"/>
      <c r="MIM1020" s="3"/>
      <c r="MIN1020" s="3"/>
      <c r="MIO1020" s="3"/>
      <c r="MIP1020" s="3"/>
      <c r="MIQ1020" s="3"/>
      <c r="MIR1020" s="3"/>
      <c r="MIS1020" s="3"/>
      <c r="MIT1020" s="3"/>
      <c r="MIU1020" s="3"/>
      <c r="MIV1020" s="3"/>
      <c r="MIW1020" s="3"/>
      <c r="MIX1020" s="3"/>
      <c r="MIY1020" s="3"/>
      <c r="MIZ1020" s="3"/>
      <c r="MJA1020" s="3"/>
      <c r="MJB1020" s="3"/>
      <c r="MJC1020" s="3"/>
      <c r="MJD1020" s="3"/>
      <c r="MJE1020" s="3"/>
      <c r="MJF1020" s="3"/>
      <c r="MJG1020" s="3"/>
      <c r="MJH1020" s="3"/>
      <c r="MJI1020" s="3"/>
      <c r="MJJ1020" s="3"/>
      <c r="MJK1020" s="3"/>
      <c r="MJL1020" s="3"/>
      <c r="MJM1020" s="3"/>
      <c r="MJN1020" s="3"/>
      <c r="MJO1020" s="3"/>
      <c r="MJP1020" s="3"/>
      <c r="MJQ1020" s="3"/>
      <c r="MJR1020" s="3"/>
      <c r="MJS1020" s="3"/>
      <c r="MJT1020" s="3"/>
      <c r="MJU1020" s="3"/>
      <c r="MJV1020" s="3"/>
      <c r="MJW1020" s="3"/>
      <c r="MJX1020" s="3"/>
      <c r="MJY1020" s="3"/>
      <c r="MJZ1020" s="3"/>
      <c r="MKA1020" s="3"/>
      <c r="MKB1020" s="3"/>
      <c r="MKC1020" s="3"/>
      <c r="MKD1020" s="3"/>
      <c r="MKE1020" s="3"/>
      <c r="MKF1020" s="3"/>
      <c r="MKG1020" s="3"/>
      <c r="MKH1020" s="3"/>
      <c r="MKI1020" s="3"/>
      <c r="MKJ1020" s="3"/>
      <c r="MKK1020" s="3"/>
      <c r="MKL1020" s="3"/>
      <c r="MKM1020" s="3"/>
      <c r="MKN1020" s="3"/>
      <c r="MKO1020" s="3"/>
      <c r="MKP1020" s="3"/>
      <c r="MKQ1020" s="3"/>
      <c r="MKR1020" s="3"/>
      <c r="MKS1020" s="3"/>
      <c r="MKT1020" s="3"/>
      <c r="MKU1020" s="3"/>
      <c r="MKV1020" s="3"/>
      <c r="MKW1020" s="3"/>
      <c r="MKX1020" s="3"/>
      <c r="MKY1020" s="3"/>
      <c r="MKZ1020" s="3"/>
      <c r="MLA1020" s="3"/>
      <c r="MLB1020" s="3"/>
      <c r="MLC1020" s="3"/>
      <c r="MLD1020" s="3"/>
      <c r="MLE1020" s="3"/>
      <c r="MLF1020" s="3"/>
      <c r="MLG1020" s="3"/>
      <c r="MLH1020" s="3"/>
      <c r="MLI1020" s="3"/>
      <c r="MLJ1020" s="3"/>
      <c r="MLK1020" s="3"/>
      <c r="MLL1020" s="3"/>
      <c r="MLM1020" s="3"/>
      <c r="MLN1020" s="3"/>
      <c r="MLO1020" s="3"/>
      <c r="MLP1020" s="3"/>
      <c r="MLQ1020" s="3"/>
      <c r="MLR1020" s="3"/>
      <c r="MLS1020" s="3"/>
      <c r="MLT1020" s="3"/>
      <c r="MLU1020" s="3"/>
      <c r="MLV1020" s="3"/>
      <c r="MLW1020" s="3"/>
      <c r="MLX1020" s="3"/>
      <c r="MLY1020" s="3"/>
      <c r="MLZ1020" s="3"/>
      <c r="MMA1020" s="3"/>
      <c r="MMB1020" s="3"/>
      <c r="MMC1020" s="3"/>
      <c r="MMD1020" s="3"/>
      <c r="MME1020" s="3"/>
      <c r="MMF1020" s="3"/>
      <c r="MMG1020" s="3"/>
      <c r="MMH1020" s="3"/>
      <c r="MMI1020" s="3"/>
      <c r="MMJ1020" s="3"/>
      <c r="MMK1020" s="3"/>
      <c r="MML1020" s="3"/>
      <c r="MMM1020" s="3"/>
      <c r="MMN1020" s="3"/>
      <c r="MMO1020" s="3"/>
      <c r="MMP1020" s="3"/>
      <c r="MMQ1020" s="3"/>
      <c r="MMR1020" s="3"/>
      <c r="MMS1020" s="3"/>
      <c r="MMT1020" s="3"/>
      <c r="MMU1020" s="3"/>
      <c r="MMV1020" s="3"/>
      <c r="MMW1020" s="3"/>
      <c r="MMX1020" s="3"/>
      <c r="MMY1020" s="3"/>
      <c r="MMZ1020" s="3"/>
      <c r="MNA1020" s="3"/>
      <c r="MNB1020" s="3"/>
      <c r="MNC1020" s="3"/>
      <c r="MND1020" s="3"/>
      <c r="MNE1020" s="3"/>
      <c r="MNF1020" s="3"/>
      <c r="MNG1020" s="3"/>
      <c r="MNH1020" s="3"/>
      <c r="MNI1020" s="3"/>
      <c r="MNJ1020" s="3"/>
      <c r="MNK1020" s="3"/>
      <c r="MNL1020" s="3"/>
      <c r="MNM1020" s="3"/>
      <c r="MNN1020" s="3"/>
      <c r="MNO1020" s="3"/>
      <c r="MNP1020" s="3"/>
      <c r="MNQ1020" s="3"/>
      <c r="MNR1020" s="3"/>
      <c r="MNS1020" s="3"/>
      <c r="MNT1020" s="3"/>
      <c r="MNU1020" s="3"/>
      <c r="MNV1020" s="3"/>
      <c r="MNW1020" s="3"/>
      <c r="MNX1020" s="3"/>
      <c r="MNY1020" s="3"/>
      <c r="MNZ1020" s="3"/>
      <c r="MOA1020" s="3"/>
      <c r="MOB1020" s="3"/>
      <c r="MOC1020" s="3"/>
      <c r="MOD1020" s="3"/>
      <c r="MOE1020" s="3"/>
      <c r="MOF1020" s="3"/>
      <c r="MOG1020" s="3"/>
      <c r="MOH1020" s="3"/>
      <c r="MOI1020" s="3"/>
      <c r="MOJ1020" s="3"/>
      <c r="MOK1020" s="3"/>
      <c r="MOL1020" s="3"/>
      <c r="MOM1020" s="3"/>
      <c r="MON1020" s="3"/>
      <c r="MOO1020" s="3"/>
      <c r="MOP1020" s="3"/>
      <c r="MOQ1020" s="3"/>
      <c r="MOR1020" s="3"/>
      <c r="MOS1020" s="3"/>
      <c r="MOT1020" s="3"/>
      <c r="MOU1020" s="3"/>
      <c r="MOV1020" s="3"/>
      <c r="MOW1020" s="3"/>
      <c r="MOX1020" s="3"/>
      <c r="MOY1020" s="3"/>
      <c r="MOZ1020" s="3"/>
      <c r="MPA1020" s="3"/>
      <c r="MPB1020" s="3"/>
      <c r="MPC1020" s="3"/>
      <c r="MPD1020" s="3"/>
      <c r="MPE1020" s="3"/>
      <c r="MPF1020" s="3"/>
      <c r="MPG1020" s="3"/>
      <c r="MPH1020" s="3"/>
      <c r="MPI1020" s="3"/>
      <c r="MPJ1020" s="3"/>
      <c r="MPK1020" s="3"/>
      <c r="MPL1020" s="3"/>
      <c r="MPM1020" s="3"/>
      <c r="MPN1020" s="3"/>
      <c r="MPO1020" s="3"/>
      <c r="MPP1020" s="3"/>
      <c r="MPQ1020" s="3"/>
      <c r="MPR1020" s="3"/>
      <c r="MPS1020" s="3"/>
      <c r="MPT1020" s="3"/>
      <c r="MPU1020" s="3"/>
      <c r="MPV1020" s="3"/>
      <c r="MPW1020" s="3"/>
      <c r="MPX1020" s="3"/>
      <c r="MPY1020" s="3"/>
      <c r="MPZ1020" s="3"/>
      <c r="MQA1020" s="3"/>
      <c r="MQB1020" s="3"/>
      <c r="MQC1020" s="3"/>
      <c r="MQD1020" s="3"/>
      <c r="MQE1020" s="3"/>
      <c r="MQF1020" s="3"/>
      <c r="MQG1020" s="3"/>
      <c r="MQH1020" s="3"/>
      <c r="MQI1020" s="3"/>
      <c r="MQJ1020" s="3"/>
      <c r="MQK1020" s="3"/>
      <c r="MQL1020" s="3"/>
      <c r="MQM1020" s="3"/>
      <c r="MQN1020" s="3"/>
      <c r="MQO1020" s="3"/>
      <c r="MQP1020" s="3"/>
      <c r="MQQ1020" s="3"/>
      <c r="MQR1020" s="3"/>
      <c r="MQS1020" s="3"/>
      <c r="MQT1020" s="3"/>
      <c r="MQU1020" s="3"/>
      <c r="MQV1020" s="3"/>
      <c r="MQW1020" s="3"/>
      <c r="MQX1020" s="3"/>
      <c r="MQY1020" s="3"/>
      <c r="MQZ1020" s="3"/>
      <c r="MRA1020" s="3"/>
      <c r="MRB1020" s="3"/>
      <c r="MRC1020" s="3"/>
      <c r="MRD1020" s="3"/>
      <c r="MRE1020" s="3"/>
      <c r="MRF1020" s="3"/>
      <c r="MRG1020" s="3"/>
      <c r="MRH1020" s="3"/>
      <c r="MRI1020" s="3"/>
      <c r="MRJ1020" s="3"/>
      <c r="MRK1020" s="3"/>
      <c r="MRL1020" s="3"/>
      <c r="MRM1020" s="3"/>
      <c r="MRN1020" s="3"/>
      <c r="MRO1020" s="3"/>
      <c r="MRP1020" s="3"/>
      <c r="MRQ1020" s="3"/>
      <c r="MRR1020" s="3"/>
      <c r="MRS1020" s="3"/>
      <c r="MRT1020" s="3"/>
      <c r="MRU1020" s="3"/>
      <c r="MRV1020" s="3"/>
      <c r="MRW1020" s="3"/>
      <c r="MRX1020" s="3"/>
      <c r="MRY1020" s="3"/>
      <c r="MRZ1020" s="3"/>
      <c r="MSA1020" s="3"/>
      <c r="MSB1020" s="3"/>
      <c r="MSC1020" s="3"/>
      <c r="MSD1020" s="3"/>
      <c r="MSE1020" s="3"/>
      <c r="MSF1020" s="3"/>
      <c r="MSG1020" s="3"/>
      <c r="MSH1020" s="3"/>
      <c r="MSI1020" s="3"/>
      <c r="MSJ1020" s="3"/>
      <c r="MSK1020" s="3"/>
      <c r="MSL1020" s="3"/>
      <c r="MSM1020" s="3"/>
      <c r="MSN1020" s="3"/>
      <c r="MSO1020" s="3"/>
      <c r="MSP1020" s="3"/>
      <c r="MSQ1020" s="3"/>
      <c r="MSR1020" s="3"/>
      <c r="MSS1020" s="3"/>
      <c r="MST1020" s="3"/>
      <c r="MSU1020" s="3"/>
      <c r="MSV1020" s="3"/>
      <c r="MSW1020" s="3"/>
      <c r="MSX1020" s="3"/>
      <c r="MSY1020" s="3"/>
      <c r="MSZ1020" s="3"/>
      <c r="MTA1020" s="3"/>
      <c r="MTB1020" s="3"/>
      <c r="MTC1020" s="3"/>
      <c r="MTD1020" s="3"/>
      <c r="MTE1020" s="3"/>
      <c r="MTF1020" s="3"/>
      <c r="MTG1020" s="3"/>
      <c r="MTH1020" s="3"/>
      <c r="MTI1020" s="3"/>
      <c r="MTJ1020" s="3"/>
      <c r="MTK1020" s="3"/>
      <c r="MTL1020" s="3"/>
      <c r="MTM1020" s="3"/>
      <c r="MTN1020" s="3"/>
      <c r="MTO1020" s="3"/>
      <c r="MTP1020" s="3"/>
      <c r="MTQ1020" s="3"/>
      <c r="MTR1020" s="3"/>
      <c r="MTS1020" s="3"/>
      <c r="MTT1020" s="3"/>
      <c r="MTU1020" s="3"/>
      <c r="MTV1020" s="3"/>
      <c r="MTW1020" s="3"/>
      <c r="MTX1020" s="3"/>
      <c r="MTY1020" s="3"/>
      <c r="MTZ1020" s="3"/>
      <c r="MUA1020" s="3"/>
      <c r="MUB1020" s="3"/>
      <c r="MUC1020" s="3"/>
      <c r="MUD1020" s="3"/>
      <c r="MUE1020" s="3"/>
      <c r="MUF1020" s="3"/>
      <c r="MUG1020" s="3"/>
      <c r="MUH1020" s="3"/>
      <c r="MUI1020" s="3"/>
      <c r="MUJ1020" s="3"/>
      <c r="MUK1020" s="3"/>
      <c r="MUL1020" s="3"/>
      <c r="MUM1020" s="3"/>
      <c r="MUN1020" s="3"/>
      <c r="MUO1020" s="3"/>
      <c r="MUP1020" s="3"/>
      <c r="MUQ1020" s="3"/>
      <c r="MUR1020" s="3"/>
      <c r="MUS1020" s="3"/>
      <c r="MUT1020" s="3"/>
      <c r="MUU1020" s="3"/>
      <c r="MUV1020" s="3"/>
      <c r="MUW1020" s="3"/>
      <c r="MUX1020" s="3"/>
      <c r="MUY1020" s="3"/>
      <c r="MUZ1020" s="3"/>
      <c r="MVA1020" s="3"/>
      <c r="MVB1020" s="3"/>
      <c r="MVC1020" s="3"/>
      <c r="MVD1020" s="3"/>
      <c r="MVE1020" s="3"/>
      <c r="MVF1020" s="3"/>
      <c r="MVG1020" s="3"/>
      <c r="MVH1020" s="3"/>
      <c r="MVI1020" s="3"/>
      <c r="MVJ1020" s="3"/>
      <c r="MVK1020" s="3"/>
      <c r="MVL1020" s="3"/>
      <c r="MVM1020" s="3"/>
      <c r="MVN1020" s="3"/>
      <c r="MVO1020" s="3"/>
      <c r="MVP1020" s="3"/>
      <c r="MVQ1020" s="3"/>
      <c r="MVR1020" s="3"/>
      <c r="MVS1020" s="3"/>
      <c r="MVT1020" s="3"/>
      <c r="MVU1020" s="3"/>
      <c r="MVV1020" s="3"/>
      <c r="MVW1020" s="3"/>
      <c r="MVX1020" s="3"/>
      <c r="MVY1020" s="3"/>
      <c r="MVZ1020" s="3"/>
      <c r="MWA1020" s="3"/>
      <c r="MWB1020" s="3"/>
      <c r="MWC1020" s="3"/>
      <c r="MWD1020" s="3"/>
      <c r="MWE1020" s="3"/>
      <c r="MWF1020" s="3"/>
      <c r="MWG1020" s="3"/>
      <c r="MWH1020" s="3"/>
      <c r="MWI1020" s="3"/>
      <c r="MWJ1020" s="3"/>
      <c r="MWK1020" s="3"/>
      <c r="MWL1020" s="3"/>
      <c r="MWM1020" s="3"/>
      <c r="MWN1020" s="3"/>
      <c r="MWO1020" s="3"/>
      <c r="MWP1020" s="3"/>
      <c r="MWQ1020" s="3"/>
      <c r="MWR1020" s="3"/>
      <c r="MWS1020" s="3"/>
      <c r="MWT1020" s="3"/>
      <c r="MWU1020" s="3"/>
      <c r="MWV1020" s="3"/>
      <c r="MWW1020" s="3"/>
      <c r="MWX1020" s="3"/>
      <c r="MWY1020" s="3"/>
      <c r="MWZ1020" s="3"/>
      <c r="MXA1020" s="3"/>
      <c r="MXB1020" s="3"/>
      <c r="MXC1020" s="3"/>
      <c r="MXD1020" s="3"/>
      <c r="MXE1020" s="3"/>
      <c r="MXF1020" s="3"/>
      <c r="MXG1020" s="3"/>
      <c r="MXH1020" s="3"/>
      <c r="MXI1020" s="3"/>
      <c r="MXJ1020" s="3"/>
      <c r="MXK1020" s="3"/>
      <c r="MXL1020" s="3"/>
      <c r="MXM1020" s="3"/>
      <c r="MXN1020" s="3"/>
      <c r="MXO1020" s="3"/>
      <c r="MXP1020" s="3"/>
      <c r="MXQ1020" s="3"/>
      <c r="MXR1020" s="3"/>
      <c r="MXS1020" s="3"/>
      <c r="MXT1020" s="3"/>
      <c r="MXU1020" s="3"/>
      <c r="MXV1020" s="3"/>
      <c r="MXW1020" s="3"/>
      <c r="MXX1020" s="3"/>
      <c r="MXY1020" s="3"/>
      <c r="MXZ1020" s="3"/>
      <c r="MYA1020" s="3"/>
      <c r="MYB1020" s="3"/>
      <c r="MYC1020" s="3"/>
      <c r="MYD1020" s="3"/>
      <c r="MYE1020" s="3"/>
      <c r="MYF1020" s="3"/>
      <c r="MYG1020" s="3"/>
      <c r="MYH1020" s="3"/>
      <c r="MYI1020" s="3"/>
      <c r="MYJ1020" s="3"/>
      <c r="MYK1020" s="3"/>
      <c r="MYL1020" s="3"/>
      <c r="MYM1020" s="3"/>
      <c r="MYN1020" s="3"/>
      <c r="MYO1020" s="3"/>
      <c r="MYP1020" s="3"/>
      <c r="MYQ1020" s="3"/>
      <c r="MYR1020" s="3"/>
      <c r="MYS1020" s="3"/>
      <c r="MYT1020" s="3"/>
      <c r="MYU1020" s="3"/>
      <c r="MYV1020" s="3"/>
      <c r="MYW1020" s="3"/>
      <c r="MYX1020" s="3"/>
      <c r="MYY1020" s="3"/>
      <c r="MYZ1020" s="3"/>
      <c r="MZA1020" s="3"/>
      <c r="MZB1020" s="3"/>
      <c r="MZC1020" s="3"/>
      <c r="MZD1020" s="3"/>
      <c r="MZE1020" s="3"/>
      <c r="MZF1020" s="3"/>
      <c r="MZG1020" s="3"/>
      <c r="MZH1020" s="3"/>
      <c r="MZI1020" s="3"/>
      <c r="MZJ1020" s="3"/>
      <c r="MZK1020" s="3"/>
      <c r="MZL1020" s="3"/>
      <c r="MZM1020" s="3"/>
      <c r="MZN1020" s="3"/>
      <c r="MZO1020" s="3"/>
      <c r="MZP1020" s="3"/>
      <c r="MZQ1020" s="3"/>
      <c r="MZR1020" s="3"/>
      <c r="MZS1020" s="3"/>
      <c r="MZT1020" s="3"/>
      <c r="MZU1020" s="3"/>
      <c r="MZV1020" s="3"/>
      <c r="MZW1020" s="3"/>
      <c r="MZX1020" s="3"/>
      <c r="MZY1020" s="3"/>
      <c r="MZZ1020" s="3"/>
      <c r="NAA1020" s="3"/>
      <c r="NAB1020" s="3"/>
      <c r="NAC1020" s="3"/>
      <c r="NAD1020" s="3"/>
      <c r="NAE1020" s="3"/>
      <c r="NAF1020" s="3"/>
      <c r="NAG1020" s="3"/>
      <c r="NAH1020" s="3"/>
      <c r="NAI1020" s="3"/>
      <c r="NAJ1020" s="3"/>
      <c r="NAK1020" s="3"/>
      <c r="NAL1020" s="3"/>
      <c r="NAM1020" s="3"/>
      <c r="NAN1020" s="3"/>
      <c r="NAO1020" s="3"/>
      <c r="NAP1020" s="3"/>
      <c r="NAQ1020" s="3"/>
      <c r="NAR1020" s="3"/>
      <c r="NAS1020" s="3"/>
      <c r="NAT1020" s="3"/>
      <c r="NAU1020" s="3"/>
      <c r="NAV1020" s="3"/>
      <c r="NAW1020" s="3"/>
      <c r="NAX1020" s="3"/>
      <c r="NAY1020" s="3"/>
      <c r="NAZ1020" s="3"/>
      <c r="NBA1020" s="3"/>
      <c r="NBB1020" s="3"/>
      <c r="NBC1020" s="3"/>
      <c r="NBD1020" s="3"/>
      <c r="NBE1020" s="3"/>
      <c r="NBF1020" s="3"/>
      <c r="NBG1020" s="3"/>
      <c r="NBH1020" s="3"/>
      <c r="NBI1020" s="3"/>
      <c r="NBJ1020" s="3"/>
      <c r="NBK1020" s="3"/>
      <c r="NBL1020" s="3"/>
      <c r="NBM1020" s="3"/>
      <c r="NBN1020" s="3"/>
      <c r="NBO1020" s="3"/>
      <c r="NBP1020" s="3"/>
      <c r="NBQ1020" s="3"/>
      <c r="NBR1020" s="3"/>
      <c r="NBS1020" s="3"/>
      <c r="NBT1020" s="3"/>
      <c r="NBU1020" s="3"/>
      <c r="NBV1020" s="3"/>
      <c r="NBW1020" s="3"/>
      <c r="NBX1020" s="3"/>
      <c r="NBY1020" s="3"/>
      <c r="NBZ1020" s="3"/>
      <c r="NCA1020" s="3"/>
      <c r="NCB1020" s="3"/>
      <c r="NCC1020" s="3"/>
      <c r="NCD1020" s="3"/>
      <c r="NCE1020" s="3"/>
      <c r="NCF1020" s="3"/>
      <c r="NCG1020" s="3"/>
      <c r="NCH1020" s="3"/>
      <c r="NCI1020" s="3"/>
      <c r="NCJ1020" s="3"/>
      <c r="NCK1020" s="3"/>
      <c r="NCL1020" s="3"/>
      <c r="NCM1020" s="3"/>
      <c r="NCN1020" s="3"/>
      <c r="NCO1020" s="3"/>
      <c r="NCP1020" s="3"/>
      <c r="NCQ1020" s="3"/>
      <c r="NCR1020" s="3"/>
      <c r="NCS1020" s="3"/>
      <c r="NCT1020" s="3"/>
      <c r="NCU1020" s="3"/>
      <c r="NCV1020" s="3"/>
      <c r="NCW1020" s="3"/>
      <c r="NCX1020" s="3"/>
      <c r="NCY1020" s="3"/>
      <c r="NCZ1020" s="3"/>
      <c r="NDA1020" s="3"/>
      <c r="NDB1020" s="3"/>
      <c r="NDC1020" s="3"/>
      <c r="NDD1020" s="3"/>
      <c r="NDE1020" s="3"/>
      <c r="NDF1020" s="3"/>
      <c r="NDG1020" s="3"/>
      <c r="NDH1020" s="3"/>
      <c r="NDI1020" s="3"/>
      <c r="NDJ1020" s="3"/>
      <c r="NDK1020" s="3"/>
      <c r="NDL1020" s="3"/>
      <c r="NDM1020" s="3"/>
      <c r="NDN1020" s="3"/>
      <c r="NDO1020" s="3"/>
      <c r="NDP1020" s="3"/>
      <c r="NDQ1020" s="3"/>
      <c r="NDR1020" s="3"/>
      <c r="NDS1020" s="3"/>
      <c r="NDT1020" s="3"/>
      <c r="NDU1020" s="3"/>
      <c r="NDV1020" s="3"/>
      <c r="NDW1020" s="3"/>
      <c r="NDX1020" s="3"/>
      <c r="NDY1020" s="3"/>
      <c r="NDZ1020" s="3"/>
      <c r="NEA1020" s="3"/>
      <c r="NEB1020" s="3"/>
      <c r="NEC1020" s="3"/>
      <c r="NED1020" s="3"/>
      <c r="NEE1020" s="3"/>
      <c r="NEF1020" s="3"/>
      <c r="NEG1020" s="3"/>
      <c r="NEH1020" s="3"/>
      <c r="NEI1020" s="3"/>
      <c r="NEJ1020" s="3"/>
      <c r="NEK1020" s="3"/>
      <c r="NEL1020" s="3"/>
      <c r="NEM1020" s="3"/>
      <c r="NEN1020" s="3"/>
      <c r="NEO1020" s="3"/>
      <c r="NEP1020" s="3"/>
      <c r="NEQ1020" s="3"/>
      <c r="NER1020" s="3"/>
      <c r="NES1020" s="3"/>
      <c r="NET1020" s="3"/>
      <c r="NEU1020" s="3"/>
      <c r="NEV1020" s="3"/>
      <c r="NEW1020" s="3"/>
      <c r="NEX1020" s="3"/>
      <c r="NEY1020" s="3"/>
      <c r="NEZ1020" s="3"/>
      <c r="NFA1020" s="3"/>
      <c r="NFB1020" s="3"/>
      <c r="NFC1020" s="3"/>
      <c r="NFD1020" s="3"/>
      <c r="NFE1020" s="3"/>
      <c r="NFF1020" s="3"/>
      <c r="NFG1020" s="3"/>
      <c r="NFH1020" s="3"/>
      <c r="NFI1020" s="3"/>
      <c r="NFJ1020" s="3"/>
      <c r="NFK1020" s="3"/>
      <c r="NFL1020" s="3"/>
      <c r="NFM1020" s="3"/>
      <c r="NFN1020" s="3"/>
      <c r="NFO1020" s="3"/>
      <c r="NFP1020" s="3"/>
      <c r="NFQ1020" s="3"/>
      <c r="NFR1020" s="3"/>
      <c r="NFS1020" s="3"/>
      <c r="NFT1020" s="3"/>
      <c r="NFU1020" s="3"/>
      <c r="NFV1020" s="3"/>
      <c r="NFW1020" s="3"/>
      <c r="NFX1020" s="3"/>
      <c r="NFY1020" s="3"/>
      <c r="NFZ1020" s="3"/>
      <c r="NGA1020" s="3"/>
      <c r="NGB1020" s="3"/>
      <c r="NGC1020" s="3"/>
      <c r="NGD1020" s="3"/>
      <c r="NGE1020" s="3"/>
      <c r="NGF1020" s="3"/>
      <c r="NGG1020" s="3"/>
      <c r="NGH1020" s="3"/>
      <c r="NGI1020" s="3"/>
      <c r="NGJ1020" s="3"/>
      <c r="NGK1020" s="3"/>
      <c r="NGL1020" s="3"/>
      <c r="NGM1020" s="3"/>
      <c r="NGN1020" s="3"/>
      <c r="NGO1020" s="3"/>
      <c r="NGP1020" s="3"/>
      <c r="NGQ1020" s="3"/>
      <c r="NGR1020" s="3"/>
      <c r="NGS1020" s="3"/>
      <c r="NGT1020" s="3"/>
      <c r="NGU1020" s="3"/>
      <c r="NGV1020" s="3"/>
      <c r="NGW1020" s="3"/>
      <c r="NGX1020" s="3"/>
      <c r="NGY1020" s="3"/>
      <c r="NGZ1020" s="3"/>
      <c r="NHA1020" s="3"/>
      <c r="NHB1020" s="3"/>
      <c r="NHC1020" s="3"/>
      <c r="NHD1020" s="3"/>
      <c r="NHE1020" s="3"/>
      <c r="NHF1020" s="3"/>
      <c r="NHG1020" s="3"/>
      <c r="NHH1020" s="3"/>
      <c r="NHI1020" s="3"/>
      <c r="NHJ1020" s="3"/>
      <c r="NHK1020" s="3"/>
      <c r="NHL1020" s="3"/>
      <c r="NHM1020" s="3"/>
      <c r="NHN1020" s="3"/>
      <c r="NHO1020" s="3"/>
      <c r="NHP1020" s="3"/>
      <c r="NHQ1020" s="3"/>
      <c r="NHR1020" s="3"/>
      <c r="NHS1020" s="3"/>
      <c r="NHT1020" s="3"/>
      <c r="NHU1020" s="3"/>
      <c r="NHV1020" s="3"/>
      <c r="NHW1020" s="3"/>
      <c r="NHX1020" s="3"/>
      <c r="NHY1020" s="3"/>
      <c r="NHZ1020" s="3"/>
      <c r="NIA1020" s="3"/>
      <c r="NIB1020" s="3"/>
      <c r="NIC1020" s="3"/>
      <c r="NID1020" s="3"/>
      <c r="NIE1020" s="3"/>
      <c r="NIF1020" s="3"/>
      <c r="NIG1020" s="3"/>
      <c r="NIH1020" s="3"/>
      <c r="NII1020" s="3"/>
      <c r="NIJ1020" s="3"/>
      <c r="NIK1020" s="3"/>
      <c r="NIL1020" s="3"/>
      <c r="NIM1020" s="3"/>
      <c r="NIN1020" s="3"/>
      <c r="NIO1020" s="3"/>
      <c r="NIP1020" s="3"/>
      <c r="NIQ1020" s="3"/>
      <c r="NIR1020" s="3"/>
      <c r="NIS1020" s="3"/>
      <c r="NIT1020" s="3"/>
      <c r="NIU1020" s="3"/>
      <c r="NIV1020" s="3"/>
      <c r="NIW1020" s="3"/>
      <c r="NIX1020" s="3"/>
      <c r="NIY1020" s="3"/>
      <c r="NIZ1020" s="3"/>
      <c r="NJA1020" s="3"/>
      <c r="NJB1020" s="3"/>
      <c r="NJC1020" s="3"/>
      <c r="NJD1020" s="3"/>
      <c r="NJE1020" s="3"/>
      <c r="NJF1020" s="3"/>
      <c r="NJG1020" s="3"/>
      <c r="NJH1020" s="3"/>
      <c r="NJI1020" s="3"/>
      <c r="NJJ1020" s="3"/>
      <c r="NJK1020" s="3"/>
      <c r="NJL1020" s="3"/>
      <c r="NJM1020" s="3"/>
      <c r="NJN1020" s="3"/>
      <c r="NJO1020" s="3"/>
      <c r="NJP1020" s="3"/>
      <c r="NJQ1020" s="3"/>
      <c r="NJR1020" s="3"/>
      <c r="NJS1020" s="3"/>
      <c r="NJT1020" s="3"/>
      <c r="NJU1020" s="3"/>
      <c r="NJV1020" s="3"/>
      <c r="NJW1020" s="3"/>
      <c r="NJX1020" s="3"/>
      <c r="NJY1020" s="3"/>
      <c r="NJZ1020" s="3"/>
      <c r="NKA1020" s="3"/>
      <c r="NKB1020" s="3"/>
      <c r="NKC1020" s="3"/>
      <c r="NKD1020" s="3"/>
      <c r="NKE1020" s="3"/>
      <c r="NKF1020" s="3"/>
      <c r="NKG1020" s="3"/>
      <c r="NKH1020" s="3"/>
      <c r="NKI1020" s="3"/>
      <c r="NKJ1020" s="3"/>
      <c r="NKK1020" s="3"/>
      <c r="NKL1020" s="3"/>
      <c r="NKM1020" s="3"/>
      <c r="NKN1020" s="3"/>
      <c r="NKO1020" s="3"/>
      <c r="NKP1020" s="3"/>
      <c r="NKQ1020" s="3"/>
      <c r="NKR1020" s="3"/>
      <c r="NKS1020" s="3"/>
      <c r="NKT1020" s="3"/>
      <c r="NKU1020" s="3"/>
      <c r="NKV1020" s="3"/>
      <c r="NKW1020" s="3"/>
      <c r="NKX1020" s="3"/>
      <c r="NKY1020" s="3"/>
      <c r="NKZ1020" s="3"/>
      <c r="NLA1020" s="3"/>
      <c r="NLB1020" s="3"/>
      <c r="NLC1020" s="3"/>
      <c r="NLD1020" s="3"/>
      <c r="NLE1020" s="3"/>
      <c r="NLF1020" s="3"/>
      <c r="NLG1020" s="3"/>
      <c r="NLH1020" s="3"/>
      <c r="NLI1020" s="3"/>
      <c r="NLJ1020" s="3"/>
      <c r="NLK1020" s="3"/>
      <c r="NLL1020" s="3"/>
      <c r="NLM1020" s="3"/>
      <c r="NLN1020" s="3"/>
      <c r="NLO1020" s="3"/>
      <c r="NLP1020" s="3"/>
      <c r="NLQ1020" s="3"/>
      <c r="NLR1020" s="3"/>
      <c r="NLS1020" s="3"/>
      <c r="NLT1020" s="3"/>
      <c r="NLU1020" s="3"/>
      <c r="NLV1020" s="3"/>
      <c r="NLW1020" s="3"/>
      <c r="NLX1020" s="3"/>
      <c r="NLY1020" s="3"/>
      <c r="NLZ1020" s="3"/>
      <c r="NMA1020" s="3"/>
      <c r="NMB1020" s="3"/>
      <c r="NMC1020" s="3"/>
      <c r="NMD1020" s="3"/>
      <c r="NME1020" s="3"/>
      <c r="NMF1020" s="3"/>
      <c r="NMG1020" s="3"/>
      <c r="NMH1020" s="3"/>
      <c r="NMI1020" s="3"/>
      <c r="NMJ1020" s="3"/>
      <c r="NMK1020" s="3"/>
      <c r="NML1020" s="3"/>
      <c r="NMM1020" s="3"/>
      <c r="NMN1020" s="3"/>
      <c r="NMO1020" s="3"/>
      <c r="NMP1020" s="3"/>
      <c r="NMQ1020" s="3"/>
      <c r="NMR1020" s="3"/>
      <c r="NMS1020" s="3"/>
      <c r="NMT1020" s="3"/>
      <c r="NMU1020" s="3"/>
      <c r="NMV1020" s="3"/>
      <c r="NMW1020" s="3"/>
      <c r="NMX1020" s="3"/>
      <c r="NMY1020" s="3"/>
      <c r="NMZ1020" s="3"/>
      <c r="NNA1020" s="3"/>
      <c r="NNB1020" s="3"/>
      <c r="NNC1020" s="3"/>
      <c r="NND1020" s="3"/>
      <c r="NNE1020" s="3"/>
      <c r="NNF1020" s="3"/>
      <c r="NNG1020" s="3"/>
      <c r="NNH1020" s="3"/>
      <c r="NNI1020" s="3"/>
      <c r="NNJ1020" s="3"/>
      <c r="NNK1020" s="3"/>
      <c r="NNL1020" s="3"/>
      <c r="NNM1020" s="3"/>
      <c r="NNN1020" s="3"/>
      <c r="NNO1020" s="3"/>
      <c r="NNP1020" s="3"/>
      <c r="NNQ1020" s="3"/>
      <c r="NNR1020" s="3"/>
      <c r="NNS1020" s="3"/>
      <c r="NNT1020" s="3"/>
      <c r="NNU1020" s="3"/>
      <c r="NNV1020" s="3"/>
      <c r="NNW1020" s="3"/>
      <c r="NNX1020" s="3"/>
      <c r="NNY1020" s="3"/>
      <c r="NNZ1020" s="3"/>
      <c r="NOA1020" s="3"/>
      <c r="NOB1020" s="3"/>
      <c r="NOC1020" s="3"/>
      <c r="NOD1020" s="3"/>
      <c r="NOE1020" s="3"/>
      <c r="NOF1020" s="3"/>
      <c r="NOG1020" s="3"/>
      <c r="NOH1020" s="3"/>
      <c r="NOI1020" s="3"/>
      <c r="NOJ1020" s="3"/>
      <c r="NOK1020" s="3"/>
      <c r="NOL1020" s="3"/>
      <c r="NOM1020" s="3"/>
      <c r="NON1020" s="3"/>
      <c r="NOO1020" s="3"/>
      <c r="NOP1020" s="3"/>
      <c r="NOQ1020" s="3"/>
      <c r="NOR1020" s="3"/>
      <c r="NOS1020" s="3"/>
      <c r="NOT1020" s="3"/>
      <c r="NOU1020" s="3"/>
      <c r="NOV1020" s="3"/>
      <c r="NOW1020" s="3"/>
      <c r="NOX1020" s="3"/>
      <c r="NOY1020" s="3"/>
      <c r="NOZ1020" s="3"/>
      <c r="NPA1020" s="3"/>
      <c r="NPB1020" s="3"/>
      <c r="NPC1020" s="3"/>
      <c r="NPD1020" s="3"/>
      <c r="NPE1020" s="3"/>
      <c r="NPF1020" s="3"/>
      <c r="NPG1020" s="3"/>
      <c r="NPH1020" s="3"/>
      <c r="NPI1020" s="3"/>
      <c r="NPJ1020" s="3"/>
      <c r="NPK1020" s="3"/>
      <c r="NPL1020" s="3"/>
      <c r="NPM1020" s="3"/>
      <c r="NPN1020" s="3"/>
      <c r="NPO1020" s="3"/>
      <c r="NPP1020" s="3"/>
      <c r="NPQ1020" s="3"/>
      <c r="NPR1020" s="3"/>
      <c r="NPS1020" s="3"/>
      <c r="NPT1020" s="3"/>
      <c r="NPU1020" s="3"/>
      <c r="NPV1020" s="3"/>
      <c r="NPW1020" s="3"/>
      <c r="NPX1020" s="3"/>
      <c r="NPY1020" s="3"/>
      <c r="NPZ1020" s="3"/>
      <c r="NQA1020" s="3"/>
      <c r="NQB1020" s="3"/>
      <c r="NQC1020" s="3"/>
      <c r="NQD1020" s="3"/>
      <c r="NQE1020" s="3"/>
      <c r="NQF1020" s="3"/>
      <c r="NQG1020" s="3"/>
      <c r="NQH1020" s="3"/>
      <c r="NQI1020" s="3"/>
      <c r="NQJ1020" s="3"/>
      <c r="NQK1020" s="3"/>
      <c r="NQL1020" s="3"/>
      <c r="NQM1020" s="3"/>
      <c r="NQN1020" s="3"/>
      <c r="NQO1020" s="3"/>
      <c r="NQP1020" s="3"/>
      <c r="NQQ1020" s="3"/>
      <c r="NQR1020" s="3"/>
      <c r="NQS1020" s="3"/>
      <c r="NQT1020" s="3"/>
      <c r="NQU1020" s="3"/>
      <c r="NQV1020" s="3"/>
      <c r="NQW1020" s="3"/>
      <c r="NQX1020" s="3"/>
      <c r="NQY1020" s="3"/>
      <c r="NQZ1020" s="3"/>
      <c r="NRA1020" s="3"/>
      <c r="NRB1020" s="3"/>
      <c r="NRC1020" s="3"/>
      <c r="NRD1020" s="3"/>
      <c r="NRE1020" s="3"/>
      <c r="NRF1020" s="3"/>
      <c r="NRG1020" s="3"/>
      <c r="NRH1020" s="3"/>
      <c r="NRI1020" s="3"/>
      <c r="NRJ1020" s="3"/>
      <c r="NRK1020" s="3"/>
      <c r="NRL1020" s="3"/>
      <c r="NRM1020" s="3"/>
      <c r="NRN1020" s="3"/>
      <c r="NRO1020" s="3"/>
      <c r="NRP1020" s="3"/>
      <c r="NRQ1020" s="3"/>
      <c r="NRR1020" s="3"/>
      <c r="NRS1020" s="3"/>
      <c r="NRT1020" s="3"/>
      <c r="NRU1020" s="3"/>
      <c r="NRV1020" s="3"/>
      <c r="NRW1020" s="3"/>
      <c r="NRX1020" s="3"/>
      <c r="NRY1020" s="3"/>
      <c r="NRZ1020" s="3"/>
      <c r="NSA1020" s="3"/>
      <c r="NSB1020" s="3"/>
      <c r="NSC1020" s="3"/>
      <c r="NSD1020" s="3"/>
      <c r="NSE1020" s="3"/>
      <c r="NSF1020" s="3"/>
      <c r="NSG1020" s="3"/>
      <c r="NSH1020" s="3"/>
      <c r="NSI1020" s="3"/>
      <c r="NSJ1020" s="3"/>
      <c r="NSK1020" s="3"/>
      <c r="NSL1020" s="3"/>
      <c r="NSM1020" s="3"/>
      <c r="NSN1020" s="3"/>
      <c r="NSO1020" s="3"/>
      <c r="NSP1020" s="3"/>
      <c r="NSQ1020" s="3"/>
      <c r="NSR1020" s="3"/>
      <c r="NSS1020" s="3"/>
      <c r="NST1020" s="3"/>
      <c r="NSU1020" s="3"/>
      <c r="NSV1020" s="3"/>
      <c r="NSW1020" s="3"/>
      <c r="NSX1020" s="3"/>
      <c r="NSY1020" s="3"/>
      <c r="NSZ1020" s="3"/>
      <c r="NTA1020" s="3"/>
      <c r="NTB1020" s="3"/>
      <c r="NTC1020" s="3"/>
      <c r="NTD1020" s="3"/>
      <c r="NTE1020" s="3"/>
      <c r="NTF1020" s="3"/>
      <c r="NTG1020" s="3"/>
      <c r="NTH1020" s="3"/>
      <c r="NTI1020" s="3"/>
      <c r="NTJ1020" s="3"/>
      <c r="NTK1020" s="3"/>
      <c r="NTL1020" s="3"/>
      <c r="NTM1020" s="3"/>
      <c r="NTN1020" s="3"/>
      <c r="NTO1020" s="3"/>
      <c r="NTP1020" s="3"/>
      <c r="NTQ1020" s="3"/>
      <c r="NTR1020" s="3"/>
      <c r="NTS1020" s="3"/>
      <c r="NTT1020" s="3"/>
      <c r="NTU1020" s="3"/>
      <c r="NTV1020" s="3"/>
      <c r="NTW1020" s="3"/>
      <c r="NTX1020" s="3"/>
      <c r="NTY1020" s="3"/>
      <c r="NTZ1020" s="3"/>
      <c r="NUA1020" s="3"/>
      <c r="NUB1020" s="3"/>
      <c r="NUC1020" s="3"/>
      <c r="NUD1020" s="3"/>
      <c r="NUE1020" s="3"/>
      <c r="NUF1020" s="3"/>
      <c r="NUG1020" s="3"/>
      <c r="NUH1020" s="3"/>
      <c r="NUI1020" s="3"/>
      <c r="NUJ1020" s="3"/>
      <c r="NUK1020" s="3"/>
      <c r="NUL1020" s="3"/>
      <c r="NUM1020" s="3"/>
      <c r="NUN1020" s="3"/>
      <c r="NUO1020" s="3"/>
      <c r="NUP1020" s="3"/>
      <c r="NUQ1020" s="3"/>
      <c r="NUR1020" s="3"/>
      <c r="NUS1020" s="3"/>
      <c r="NUT1020" s="3"/>
      <c r="NUU1020" s="3"/>
      <c r="NUV1020" s="3"/>
      <c r="NUW1020" s="3"/>
      <c r="NUX1020" s="3"/>
      <c r="NUY1020" s="3"/>
      <c r="NUZ1020" s="3"/>
      <c r="NVA1020" s="3"/>
      <c r="NVB1020" s="3"/>
      <c r="NVC1020" s="3"/>
      <c r="NVD1020" s="3"/>
      <c r="NVE1020" s="3"/>
      <c r="NVF1020" s="3"/>
      <c r="NVG1020" s="3"/>
      <c r="NVH1020" s="3"/>
      <c r="NVI1020" s="3"/>
      <c r="NVJ1020" s="3"/>
      <c r="NVK1020" s="3"/>
      <c r="NVL1020" s="3"/>
      <c r="NVM1020" s="3"/>
      <c r="NVN1020" s="3"/>
      <c r="NVO1020" s="3"/>
      <c r="NVP1020" s="3"/>
      <c r="NVQ1020" s="3"/>
      <c r="NVR1020" s="3"/>
      <c r="NVS1020" s="3"/>
      <c r="NVT1020" s="3"/>
      <c r="NVU1020" s="3"/>
      <c r="NVV1020" s="3"/>
      <c r="NVW1020" s="3"/>
      <c r="NVX1020" s="3"/>
      <c r="NVY1020" s="3"/>
      <c r="NVZ1020" s="3"/>
      <c r="NWA1020" s="3"/>
      <c r="NWB1020" s="3"/>
      <c r="NWC1020" s="3"/>
      <c r="NWD1020" s="3"/>
      <c r="NWE1020" s="3"/>
      <c r="NWF1020" s="3"/>
      <c r="NWG1020" s="3"/>
      <c r="NWH1020" s="3"/>
      <c r="NWI1020" s="3"/>
      <c r="NWJ1020" s="3"/>
      <c r="NWK1020" s="3"/>
      <c r="NWL1020" s="3"/>
      <c r="NWM1020" s="3"/>
      <c r="NWN1020" s="3"/>
      <c r="NWO1020" s="3"/>
      <c r="NWP1020" s="3"/>
      <c r="NWQ1020" s="3"/>
      <c r="NWR1020" s="3"/>
      <c r="NWS1020" s="3"/>
      <c r="NWT1020" s="3"/>
      <c r="NWU1020" s="3"/>
      <c r="NWV1020" s="3"/>
      <c r="NWW1020" s="3"/>
      <c r="NWX1020" s="3"/>
      <c r="NWY1020" s="3"/>
      <c r="NWZ1020" s="3"/>
      <c r="NXA1020" s="3"/>
      <c r="NXB1020" s="3"/>
      <c r="NXC1020" s="3"/>
      <c r="NXD1020" s="3"/>
      <c r="NXE1020" s="3"/>
      <c r="NXF1020" s="3"/>
      <c r="NXG1020" s="3"/>
      <c r="NXH1020" s="3"/>
      <c r="NXI1020" s="3"/>
      <c r="NXJ1020" s="3"/>
      <c r="NXK1020" s="3"/>
      <c r="NXL1020" s="3"/>
      <c r="NXM1020" s="3"/>
      <c r="NXN1020" s="3"/>
      <c r="NXO1020" s="3"/>
      <c r="NXP1020" s="3"/>
      <c r="NXQ1020" s="3"/>
      <c r="NXR1020" s="3"/>
      <c r="NXS1020" s="3"/>
      <c r="NXT1020" s="3"/>
      <c r="NXU1020" s="3"/>
      <c r="NXV1020" s="3"/>
      <c r="NXW1020" s="3"/>
      <c r="NXX1020" s="3"/>
      <c r="NXY1020" s="3"/>
      <c r="NXZ1020" s="3"/>
      <c r="NYA1020" s="3"/>
      <c r="NYB1020" s="3"/>
      <c r="NYC1020" s="3"/>
      <c r="NYD1020" s="3"/>
      <c r="NYE1020" s="3"/>
      <c r="NYF1020" s="3"/>
      <c r="NYG1020" s="3"/>
      <c r="NYH1020" s="3"/>
      <c r="NYI1020" s="3"/>
      <c r="NYJ1020" s="3"/>
      <c r="NYK1020" s="3"/>
      <c r="NYL1020" s="3"/>
      <c r="NYM1020" s="3"/>
      <c r="NYN1020" s="3"/>
      <c r="NYO1020" s="3"/>
      <c r="NYP1020" s="3"/>
      <c r="NYQ1020" s="3"/>
      <c r="NYR1020" s="3"/>
      <c r="NYS1020" s="3"/>
      <c r="NYT1020" s="3"/>
      <c r="NYU1020" s="3"/>
      <c r="NYV1020" s="3"/>
      <c r="NYW1020" s="3"/>
      <c r="NYX1020" s="3"/>
      <c r="NYY1020" s="3"/>
      <c r="NYZ1020" s="3"/>
      <c r="NZA1020" s="3"/>
      <c r="NZB1020" s="3"/>
      <c r="NZC1020" s="3"/>
      <c r="NZD1020" s="3"/>
      <c r="NZE1020" s="3"/>
      <c r="NZF1020" s="3"/>
      <c r="NZG1020" s="3"/>
      <c r="NZH1020" s="3"/>
      <c r="NZI1020" s="3"/>
      <c r="NZJ1020" s="3"/>
      <c r="NZK1020" s="3"/>
      <c r="NZL1020" s="3"/>
      <c r="NZM1020" s="3"/>
      <c r="NZN1020" s="3"/>
      <c r="NZO1020" s="3"/>
      <c r="NZP1020" s="3"/>
      <c r="NZQ1020" s="3"/>
      <c r="NZR1020" s="3"/>
      <c r="NZS1020" s="3"/>
      <c r="NZT1020" s="3"/>
      <c r="NZU1020" s="3"/>
      <c r="NZV1020" s="3"/>
      <c r="NZW1020" s="3"/>
      <c r="NZX1020" s="3"/>
      <c r="NZY1020" s="3"/>
      <c r="NZZ1020" s="3"/>
      <c r="OAA1020" s="3"/>
      <c r="OAB1020" s="3"/>
      <c r="OAC1020" s="3"/>
      <c r="OAD1020" s="3"/>
      <c r="OAE1020" s="3"/>
      <c r="OAF1020" s="3"/>
      <c r="OAG1020" s="3"/>
      <c r="OAH1020" s="3"/>
      <c r="OAI1020" s="3"/>
      <c r="OAJ1020" s="3"/>
      <c r="OAK1020" s="3"/>
      <c r="OAL1020" s="3"/>
      <c r="OAM1020" s="3"/>
      <c r="OAN1020" s="3"/>
      <c r="OAO1020" s="3"/>
      <c r="OAP1020" s="3"/>
      <c r="OAQ1020" s="3"/>
      <c r="OAR1020" s="3"/>
      <c r="OAS1020" s="3"/>
      <c r="OAT1020" s="3"/>
      <c r="OAU1020" s="3"/>
      <c r="OAV1020" s="3"/>
      <c r="OAW1020" s="3"/>
      <c r="OAX1020" s="3"/>
      <c r="OAY1020" s="3"/>
      <c r="OAZ1020" s="3"/>
      <c r="OBA1020" s="3"/>
      <c r="OBB1020" s="3"/>
      <c r="OBC1020" s="3"/>
      <c r="OBD1020" s="3"/>
      <c r="OBE1020" s="3"/>
      <c r="OBF1020" s="3"/>
      <c r="OBG1020" s="3"/>
      <c r="OBH1020" s="3"/>
      <c r="OBI1020" s="3"/>
      <c r="OBJ1020" s="3"/>
      <c r="OBK1020" s="3"/>
      <c r="OBL1020" s="3"/>
      <c r="OBM1020" s="3"/>
      <c r="OBN1020" s="3"/>
      <c r="OBO1020" s="3"/>
      <c r="OBP1020" s="3"/>
      <c r="OBQ1020" s="3"/>
      <c r="OBR1020" s="3"/>
      <c r="OBS1020" s="3"/>
      <c r="OBT1020" s="3"/>
      <c r="OBU1020" s="3"/>
      <c r="OBV1020" s="3"/>
      <c r="OBW1020" s="3"/>
      <c r="OBX1020" s="3"/>
      <c r="OBY1020" s="3"/>
      <c r="OBZ1020" s="3"/>
      <c r="OCA1020" s="3"/>
      <c r="OCB1020" s="3"/>
      <c r="OCC1020" s="3"/>
      <c r="OCD1020" s="3"/>
      <c r="OCE1020" s="3"/>
      <c r="OCF1020" s="3"/>
      <c r="OCG1020" s="3"/>
      <c r="OCH1020" s="3"/>
      <c r="OCI1020" s="3"/>
      <c r="OCJ1020" s="3"/>
      <c r="OCK1020" s="3"/>
      <c r="OCL1020" s="3"/>
      <c r="OCM1020" s="3"/>
      <c r="OCN1020" s="3"/>
      <c r="OCO1020" s="3"/>
      <c r="OCP1020" s="3"/>
      <c r="OCQ1020" s="3"/>
      <c r="OCR1020" s="3"/>
      <c r="OCS1020" s="3"/>
      <c r="OCT1020" s="3"/>
      <c r="OCU1020" s="3"/>
      <c r="OCV1020" s="3"/>
      <c r="OCW1020" s="3"/>
      <c r="OCX1020" s="3"/>
      <c r="OCY1020" s="3"/>
      <c r="OCZ1020" s="3"/>
      <c r="ODA1020" s="3"/>
      <c r="ODB1020" s="3"/>
      <c r="ODC1020" s="3"/>
      <c r="ODD1020" s="3"/>
      <c r="ODE1020" s="3"/>
      <c r="ODF1020" s="3"/>
      <c r="ODG1020" s="3"/>
      <c r="ODH1020" s="3"/>
      <c r="ODI1020" s="3"/>
      <c r="ODJ1020" s="3"/>
      <c r="ODK1020" s="3"/>
      <c r="ODL1020" s="3"/>
      <c r="ODM1020" s="3"/>
      <c r="ODN1020" s="3"/>
      <c r="ODO1020" s="3"/>
      <c r="ODP1020" s="3"/>
      <c r="ODQ1020" s="3"/>
      <c r="ODR1020" s="3"/>
      <c r="ODS1020" s="3"/>
      <c r="ODT1020" s="3"/>
      <c r="ODU1020" s="3"/>
      <c r="ODV1020" s="3"/>
      <c r="ODW1020" s="3"/>
      <c r="ODX1020" s="3"/>
      <c r="ODY1020" s="3"/>
      <c r="ODZ1020" s="3"/>
      <c r="OEA1020" s="3"/>
      <c r="OEB1020" s="3"/>
      <c r="OEC1020" s="3"/>
      <c r="OED1020" s="3"/>
      <c r="OEE1020" s="3"/>
      <c r="OEF1020" s="3"/>
      <c r="OEG1020" s="3"/>
      <c r="OEH1020" s="3"/>
      <c r="OEI1020" s="3"/>
      <c r="OEJ1020" s="3"/>
      <c r="OEK1020" s="3"/>
      <c r="OEL1020" s="3"/>
      <c r="OEM1020" s="3"/>
      <c r="OEN1020" s="3"/>
      <c r="OEO1020" s="3"/>
      <c r="OEP1020" s="3"/>
      <c r="OEQ1020" s="3"/>
      <c r="OER1020" s="3"/>
      <c r="OES1020" s="3"/>
      <c r="OET1020" s="3"/>
      <c r="OEU1020" s="3"/>
      <c r="OEV1020" s="3"/>
      <c r="OEW1020" s="3"/>
      <c r="OEX1020" s="3"/>
      <c r="OEY1020" s="3"/>
      <c r="OEZ1020" s="3"/>
      <c r="OFA1020" s="3"/>
      <c r="OFB1020" s="3"/>
      <c r="OFC1020" s="3"/>
      <c r="OFD1020" s="3"/>
      <c r="OFE1020" s="3"/>
      <c r="OFF1020" s="3"/>
      <c r="OFG1020" s="3"/>
      <c r="OFH1020" s="3"/>
      <c r="OFI1020" s="3"/>
      <c r="OFJ1020" s="3"/>
      <c r="OFK1020" s="3"/>
      <c r="OFL1020" s="3"/>
      <c r="OFM1020" s="3"/>
      <c r="OFN1020" s="3"/>
      <c r="OFO1020" s="3"/>
      <c r="OFP1020" s="3"/>
      <c r="OFQ1020" s="3"/>
      <c r="OFR1020" s="3"/>
      <c r="OFS1020" s="3"/>
      <c r="OFT1020" s="3"/>
      <c r="OFU1020" s="3"/>
      <c r="OFV1020" s="3"/>
      <c r="OFW1020" s="3"/>
      <c r="OFX1020" s="3"/>
      <c r="OFY1020" s="3"/>
      <c r="OFZ1020" s="3"/>
      <c r="OGA1020" s="3"/>
      <c r="OGB1020" s="3"/>
      <c r="OGC1020" s="3"/>
      <c r="OGD1020" s="3"/>
      <c r="OGE1020" s="3"/>
      <c r="OGF1020" s="3"/>
      <c r="OGG1020" s="3"/>
      <c r="OGH1020" s="3"/>
      <c r="OGI1020" s="3"/>
      <c r="OGJ1020" s="3"/>
      <c r="OGK1020" s="3"/>
      <c r="OGL1020" s="3"/>
      <c r="OGM1020" s="3"/>
      <c r="OGN1020" s="3"/>
      <c r="OGO1020" s="3"/>
      <c r="OGP1020" s="3"/>
      <c r="OGQ1020" s="3"/>
      <c r="OGR1020" s="3"/>
      <c r="OGS1020" s="3"/>
      <c r="OGT1020" s="3"/>
      <c r="OGU1020" s="3"/>
      <c r="OGV1020" s="3"/>
      <c r="OGW1020" s="3"/>
      <c r="OGX1020" s="3"/>
      <c r="OGY1020" s="3"/>
      <c r="OGZ1020" s="3"/>
      <c r="OHA1020" s="3"/>
      <c r="OHB1020" s="3"/>
      <c r="OHC1020" s="3"/>
      <c r="OHD1020" s="3"/>
      <c r="OHE1020" s="3"/>
      <c r="OHF1020" s="3"/>
      <c r="OHG1020" s="3"/>
      <c r="OHH1020" s="3"/>
      <c r="OHI1020" s="3"/>
      <c r="OHJ1020" s="3"/>
      <c r="OHK1020" s="3"/>
      <c r="OHL1020" s="3"/>
      <c r="OHM1020" s="3"/>
      <c r="OHN1020" s="3"/>
      <c r="OHO1020" s="3"/>
      <c r="OHP1020" s="3"/>
      <c r="OHQ1020" s="3"/>
      <c r="OHR1020" s="3"/>
      <c r="OHS1020" s="3"/>
      <c r="OHT1020" s="3"/>
      <c r="OHU1020" s="3"/>
      <c r="OHV1020" s="3"/>
      <c r="OHW1020" s="3"/>
      <c r="OHX1020" s="3"/>
      <c r="OHY1020" s="3"/>
      <c r="OHZ1020" s="3"/>
      <c r="OIA1020" s="3"/>
      <c r="OIB1020" s="3"/>
      <c r="OIC1020" s="3"/>
      <c r="OID1020" s="3"/>
      <c r="OIE1020" s="3"/>
      <c r="OIF1020" s="3"/>
      <c r="OIG1020" s="3"/>
      <c r="OIH1020" s="3"/>
      <c r="OII1020" s="3"/>
      <c r="OIJ1020" s="3"/>
      <c r="OIK1020" s="3"/>
      <c r="OIL1020" s="3"/>
      <c r="OIM1020" s="3"/>
      <c r="OIN1020" s="3"/>
      <c r="OIO1020" s="3"/>
      <c r="OIP1020" s="3"/>
      <c r="OIQ1020" s="3"/>
      <c r="OIR1020" s="3"/>
      <c r="OIS1020" s="3"/>
      <c r="OIT1020" s="3"/>
      <c r="OIU1020" s="3"/>
      <c r="OIV1020" s="3"/>
      <c r="OIW1020" s="3"/>
      <c r="OIX1020" s="3"/>
      <c r="OIY1020" s="3"/>
      <c r="OIZ1020" s="3"/>
      <c r="OJA1020" s="3"/>
      <c r="OJB1020" s="3"/>
      <c r="OJC1020" s="3"/>
      <c r="OJD1020" s="3"/>
      <c r="OJE1020" s="3"/>
      <c r="OJF1020" s="3"/>
      <c r="OJG1020" s="3"/>
      <c r="OJH1020" s="3"/>
      <c r="OJI1020" s="3"/>
      <c r="OJJ1020" s="3"/>
      <c r="OJK1020" s="3"/>
      <c r="OJL1020" s="3"/>
      <c r="OJM1020" s="3"/>
      <c r="OJN1020" s="3"/>
      <c r="OJO1020" s="3"/>
      <c r="OJP1020" s="3"/>
      <c r="OJQ1020" s="3"/>
      <c r="OJR1020" s="3"/>
      <c r="OJS1020" s="3"/>
      <c r="OJT1020" s="3"/>
      <c r="OJU1020" s="3"/>
      <c r="OJV1020" s="3"/>
      <c r="OJW1020" s="3"/>
      <c r="OJX1020" s="3"/>
      <c r="OJY1020" s="3"/>
      <c r="OJZ1020" s="3"/>
      <c r="OKA1020" s="3"/>
      <c r="OKB1020" s="3"/>
      <c r="OKC1020" s="3"/>
      <c r="OKD1020" s="3"/>
      <c r="OKE1020" s="3"/>
      <c r="OKF1020" s="3"/>
      <c r="OKG1020" s="3"/>
      <c r="OKH1020" s="3"/>
      <c r="OKI1020" s="3"/>
      <c r="OKJ1020" s="3"/>
      <c r="OKK1020" s="3"/>
      <c r="OKL1020" s="3"/>
      <c r="OKM1020" s="3"/>
      <c r="OKN1020" s="3"/>
      <c r="OKO1020" s="3"/>
      <c r="OKP1020" s="3"/>
      <c r="OKQ1020" s="3"/>
      <c r="OKR1020" s="3"/>
      <c r="OKS1020" s="3"/>
      <c r="OKT1020" s="3"/>
      <c r="OKU1020" s="3"/>
      <c r="OKV1020" s="3"/>
      <c r="OKW1020" s="3"/>
      <c r="OKX1020" s="3"/>
      <c r="OKY1020" s="3"/>
      <c r="OKZ1020" s="3"/>
      <c r="OLA1020" s="3"/>
      <c r="OLB1020" s="3"/>
      <c r="OLC1020" s="3"/>
      <c r="OLD1020" s="3"/>
      <c r="OLE1020" s="3"/>
      <c r="OLF1020" s="3"/>
      <c r="OLG1020" s="3"/>
      <c r="OLH1020" s="3"/>
      <c r="OLI1020" s="3"/>
      <c r="OLJ1020" s="3"/>
      <c r="OLK1020" s="3"/>
      <c r="OLL1020" s="3"/>
      <c r="OLM1020" s="3"/>
      <c r="OLN1020" s="3"/>
      <c r="OLO1020" s="3"/>
      <c r="OLP1020" s="3"/>
      <c r="OLQ1020" s="3"/>
      <c r="OLR1020" s="3"/>
      <c r="OLS1020" s="3"/>
      <c r="OLT1020" s="3"/>
      <c r="OLU1020" s="3"/>
      <c r="OLV1020" s="3"/>
      <c r="OLW1020" s="3"/>
      <c r="OLX1020" s="3"/>
      <c r="OLY1020" s="3"/>
      <c r="OLZ1020" s="3"/>
      <c r="OMA1020" s="3"/>
      <c r="OMB1020" s="3"/>
      <c r="OMC1020" s="3"/>
      <c r="OMD1020" s="3"/>
      <c r="OME1020" s="3"/>
      <c r="OMF1020" s="3"/>
      <c r="OMG1020" s="3"/>
      <c r="OMH1020" s="3"/>
      <c r="OMI1020" s="3"/>
      <c r="OMJ1020" s="3"/>
      <c r="OMK1020" s="3"/>
      <c r="OML1020" s="3"/>
      <c r="OMM1020" s="3"/>
      <c r="OMN1020" s="3"/>
      <c r="OMO1020" s="3"/>
      <c r="OMP1020" s="3"/>
      <c r="OMQ1020" s="3"/>
      <c r="OMR1020" s="3"/>
      <c r="OMS1020" s="3"/>
      <c r="OMT1020" s="3"/>
      <c r="OMU1020" s="3"/>
      <c r="OMV1020" s="3"/>
      <c r="OMW1020" s="3"/>
      <c r="OMX1020" s="3"/>
      <c r="OMY1020" s="3"/>
      <c r="OMZ1020" s="3"/>
      <c r="ONA1020" s="3"/>
      <c r="ONB1020" s="3"/>
      <c r="ONC1020" s="3"/>
      <c r="OND1020" s="3"/>
      <c r="ONE1020" s="3"/>
      <c r="ONF1020" s="3"/>
      <c r="ONG1020" s="3"/>
      <c r="ONH1020" s="3"/>
      <c r="ONI1020" s="3"/>
      <c r="ONJ1020" s="3"/>
      <c r="ONK1020" s="3"/>
      <c r="ONL1020" s="3"/>
      <c r="ONM1020" s="3"/>
      <c r="ONN1020" s="3"/>
      <c r="ONO1020" s="3"/>
      <c r="ONP1020" s="3"/>
      <c r="ONQ1020" s="3"/>
      <c r="ONR1020" s="3"/>
      <c r="ONS1020" s="3"/>
      <c r="ONT1020" s="3"/>
      <c r="ONU1020" s="3"/>
      <c r="ONV1020" s="3"/>
      <c r="ONW1020" s="3"/>
      <c r="ONX1020" s="3"/>
      <c r="ONY1020" s="3"/>
      <c r="ONZ1020" s="3"/>
      <c r="OOA1020" s="3"/>
      <c r="OOB1020" s="3"/>
      <c r="OOC1020" s="3"/>
      <c r="OOD1020" s="3"/>
      <c r="OOE1020" s="3"/>
      <c r="OOF1020" s="3"/>
      <c r="OOG1020" s="3"/>
      <c r="OOH1020" s="3"/>
      <c r="OOI1020" s="3"/>
      <c r="OOJ1020" s="3"/>
      <c r="OOK1020" s="3"/>
      <c r="OOL1020" s="3"/>
      <c r="OOM1020" s="3"/>
      <c r="OON1020" s="3"/>
      <c r="OOO1020" s="3"/>
      <c r="OOP1020" s="3"/>
      <c r="OOQ1020" s="3"/>
      <c r="OOR1020" s="3"/>
      <c r="OOS1020" s="3"/>
      <c r="OOT1020" s="3"/>
      <c r="OOU1020" s="3"/>
      <c r="OOV1020" s="3"/>
      <c r="OOW1020" s="3"/>
      <c r="OOX1020" s="3"/>
      <c r="OOY1020" s="3"/>
      <c r="OOZ1020" s="3"/>
      <c r="OPA1020" s="3"/>
      <c r="OPB1020" s="3"/>
      <c r="OPC1020" s="3"/>
      <c r="OPD1020" s="3"/>
      <c r="OPE1020" s="3"/>
      <c r="OPF1020" s="3"/>
      <c r="OPG1020" s="3"/>
      <c r="OPH1020" s="3"/>
      <c r="OPI1020" s="3"/>
      <c r="OPJ1020" s="3"/>
      <c r="OPK1020" s="3"/>
      <c r="OPL1020" s="3"/>
      <c r="OPM1020" s="3"/>
      <c r="OPN1020" s="3"/>
      <c r="OPO1020" s="3"/>
      <c r="OPP1020" s="3"/>
      <c r="OPQ1020" s="3"/>
      <c r="OPR1020" s="3"/>
      <c r="OPS1020" s="3"/>
      <c r="OPT1020" s="3"/>
      <c r="OPU1020" s="3"/>
      <c r="OPV1020" s="3"/>
      <c r="OPW1020" s="3"/>
      <c r="OPX1020" s="3"/>
      <c r="OPY1020" s="3"/>
      <c r="OPZ1020" s="3"/>
      <c r="OQA1020" s="3"/>
      <c r="OQB1020" s="3"/>
      <c r="OQC1020" s="3"/>
      <c r="OQD1020" s="3"/>
      <c r="OQE1020" s="3"/>
      <c r="OQF1020" s="3"/>
      <c r="OQG1020" s="3"/>
      <c r="OQH1020" s="3"/>
      <c r="OQI1020" s="3"/>
      <c r="OQJ1020" s="3"/>
      <c r="OQK1020" s="3"/>
      <c r="OQL1020" s="3"/>
      <c r="OQM1020" s="3"/>
      <c r="OQN1020" s="3"/>
      <c r="OQO1020" s="3"/>
      <c r="OQP1020" s="3"/>
      <c r="OQQ1020" s="3"/>
      <c r="OQR1020" s="3"/>
      <c r="OQS1020" s="3"/>
      <c r="OQT1020" s="3"/>
      <c r="OQU1020" s="3"/>
      <c r="OQV1020" s="3"/>
      <c r="OQW1020" s="3"/>
      <c r="OQX1020" s="3"/>
      <c r="OQY1020" s="3"/>
      <c r="OQZ1020" s="3"/>
      <c r="ORA1020" s="3"/>
      <c r="ORB1020" s="3"/>
      <c r="ORC1020" s="3"/>
      <c r="ORD1020" s="3"/>
      <c r="ORE1020" s="3"/>
      <c r="ORF1020" s="3"/>
      <c r="ORG1020" s="3"/>
      <c r="ORH1020" s="3"/>
      <c r="ORI1020" s="3"/>
      <c r="ORJ1020" s="3"/>
      <c r="ORK1020" s="3"/>
      <c r="ORL1020" s="3"/>
      <c r="ORM1020" s="3"/>
      <c r="ORN1020" s="3"/>
      <c r="ORO1020" s="3"/>
      <c r="ORP1020" s="3"/>
      <c r="ORQ1020" s="3"/>
      <c r="ORR1020" s="3"/>
      <c r="ORS1020" s="3"/>
      <c r="ORT1020" s="3"/>
      <c r="ORU1020" s="3"/>
      <c r="ORV1020" s="3"/>
      <c r="ORW1020" s="3"/>
      <c r="ORX1020" s="3"/>
      <c r="ORY1020" s="3"/>
      <c r="ORZ1020" s="3"/>
      <c r="OSA1020" s="3"/>
      <c r="OSB1020" s="3"/>
      <c r="OSC1020" s="3"/>
      <c r="OSD1020" s="3"/>
      <c r="OSE1020" s="3"/>
      <c r="OSF1020" s="3"/>
      <c r="OSG1020" s="3"/>
      <c r="OSH1020" s="3"/>
      <c r="OSI1020" s="3"/>
      <c r="OSJ1020" s="3"/>
      <c r="OSK1020" s="3"/>
      <c r="OSL1020" s="3"/>
      <c r="OSM1020" s="3"/>
      <c r="OSN1020" s="3"/>
      <c r="OSO1020" s="3"/>
      <c r="OSP1020" s="3"/>
      <c r="OSQ1020" s="3"/>
      <c r="OSR1020" s="3"/>
      <c r="OSS1020" s="3"/>
      <c r="OST1020" s="3"/>
      <c r="OSU1020" s="3"/>
      <c r="OSV1020" s="3"/>
      <c r="OSW1020" s="3"/>
      <c r="OSX1020" s="3"/>
      <c r="OSY1020" s="3"/>
      <c r="OSZ1020" s="3"/>
      <c r="OTA1020" s="3"/>
      <c r="OTB1020" s="3"/>
      <c r="OTC1020" s="3"/>
      <c r="OTD1020" s="3"/>
      <c r="OTE1020" s="3"/>
      <c r="OTF1020" s="3"/>
      <c r="OTG1020" s="3"/>
      <c r="OTH1020" s="3"/>
      <c r="OTI1020" s="3"/>
      <c r="OTJ1020" s="3"/>
      <c r="OTK1020" s="3"/>
      <c r="OTL1020" s="3"/>
      <c r="OTM1020" s="3"/>
      <c r="OTN1020" s="3"/>
      <c r="OTO1020" s="3"/>
      <c r="OTP1020" s="3"/>
      <c r="OTQ1020" s="3"/>
      <c r="OTR1020" s="3"/>
      <c r="OTS1020" s="3"/>
      <c r="OTT1020" s="3"/>
      <c r="OTU1020" s="3"/>
      <c r="OTV1020" s="3"/>
      <c r="OTW1020" s="3"/>
      <c r="OTX1020" s="3"/>
      <c r="OTY1020" s="3"/>
      <c r="OTZ1020" s="3"/>
      <c r="OUA1020" s="3"/>
      <c r="OUB1020" s="3"/>
      <c r="OUC1020" s="3"/>
      <c r="OUD1020" s="3"/>
      <c r="OUE1020" s="3"/>
      <c r="OUF1020" s="3"/>
      <c r="OUG1020" s="3"/>
      <c r="OUH1020" s="3"/>
      <c r="OUI1020" s="3"/>
      <c r="OUJ1020" s="3"/>
      <c r="OUK1020" s="3"/>
      <c r="OUL1020" s="3"/>
      <c r="OUM1020" s="3"/>
      <c r="OUN1020" s="3"/>
      <c r="OUO1020" s="3"/>
      <c r="OUP1020" s="3"/>
      <c r="OUQ1020" s="3"/>
      <c r="OUR1020" s="3"/>
      <c r="OUS1020" s="3"/>
      <c r="OUT1020" s="3"/>
      <c r="OUU1020" s="3"/>
      <c r="OUV1020" s="3"/>
      <c r="OUW1020" s="3"/>
      <c r="OUX1020" s="3"/>
      <c r="OUY1020" s="3"/>
      <c r="OUZ1020" s="3"/>
      <c r="OVA1020" s="3"/>
      <c r="OVB1020" s="3"/>
      <c r="OVC1020" s="3"/>
      <c r="OVD1020" s="3"/>
      <c r="OVE1020" s="3"/>
      <c r="OVF1020" s="3"/>
      <c r="OVG1020" s="3"/>
      <c r="OVH1020" s="3"/>
      <c r="OVI1020" s="3"/>
      <c r="OVJ1020" s="3"/>
      <c r="OVK1020" s="3"/>
      <c r="OVL1020" s="3"/>
      <c r="OVM1020" s="3"/>
      <c r="OVN1020" s="3"/>
      <c r="OVO1020" s="3"/>
      <c r="OVP1020" s="3"/>
      <c r="OVQ1020" s="3"/>
      <c r="OVR1020" s="3"/>
      <c r="OVS1020" s="3"/>
      <c r="OVT1020" s="3"/>
      <c r="OVU1020" s="3"/>
      <c r="OVV1020" s="3"/>
      <c r="OVW1020" s="3"/>
      <c r="OVX1020" s="3"/>
      <c r="OVY1020" s="3"/>
      <c r="OVZ1020" s="3"/>
      <c r="OWA1020" s="3"/>
      <c r="OWB1020" s="3"/>
      <c r="OWC1020" s="3"/>
      <c r="OWD1020" s="3"/>
      <c r="OWE1020" s="3"/>
      <c r="OWF1020" s="3"/>
      <c r="OWG1020" s="3"/>
      <c r="OWH1020" s="3"/>
      <c r="OWI1020" s="3"/>
      <c r="OWJ1020" s="3"/>
      <c r="OWK1020" s="3"/>
      <c r="OWL1020" s="3"/>
      <c r="OWM1020" s="3"/>
      <c r="OWN1020" s="3"/>
      <c r="OWO1020" s="3"/>
      <c r="OWP1020" s="3"/>
      <c r="OWQ1020" s="3"/>
      <c r="OWR1020" s="3"/>
      <c r="OWS1020" s="3"/>
      <c r="OWT1020" s="3"/>
      <c r="OWU1020" s="3"/>
      <c r="OWV1020" s="3"/>
      <c r="OWW1020" s="3"/>
      <c r="OWX1020" s="3"/>
      <c r="OWY1020" s="3"/>
      <c r="OWZ1020" s="3"/>
      <c r="OXA1020" s="3"/>
      <c r="OXB1020" s="3"/>
      <c r="OXC1020" s="3"/>
      <c r="OXD1020" s="3"/>
      <c r="OXE1020" s="3"/>
      <c r="OXF1020" s="3"/>
      <c r="OXG1020" s="3"/>
      <c r="OXH1020" s="3"/>
      <c r="OXI1020" s="3"/>
      <c r="OXJ1020" s="3"/>
      <c r="OXK1020" s="3"/>
      <c r="OXL1020" s="3"/>
      <c r="OXM1020" s="3"/>
      <c r="OXN1020" s="3"/>
      <c r="OXO1020" s="3"/>
      <c r="OXP1020" s="3"/>
      <c r="OXQ1020" s="3"/>
      <c r="OXR1020" s="3"/>
      <c r="OXS1020" s="3"/>
      <c r="OXT1020" s="3"/>
      <c r="OXU1020" s="3"/>
      <c r="OXV1020" s="3"/>
      <c r="OXW1020" s="3"/>
      <c r="OXX1020" s="3"/>
      <c r="OXY1020" s="3"/>
      <c r="OXZ1020" s="3"/>
      <c r="OYA1020" s="3"/>
      <c r="OYB1020" s="3"/>
      <c r="OYC1020" s="3"/>
      <c r="OYD1020" s="3"/>
      <c r="OYE1020" s="3"/>
      <c r="OYF1020" s="3"/>
      <c r="OYG1020" s="3"/>
      <c r="OYH1020" s="3"/>
      <c r="OYI1020" s="3"/>
      <c r="OYJ1020" s="3"/>
      <c r="OYK1020" s="3"/>
      <c r="OYL1020" s="3"/>
      <c r="OYM1020" s="3"/>
      <c r="OYN1020" s="3"/>
      <c r="OYO1020" s="3"/>
      <c r="OYP1020" s="3"/>
      <c r="OYQ1020" s="3"/>
      <c r="OYR1020" s="3"/>
      <c r="OYS1020" s="3"/>
      <c r="OYT1020" s="3"/>
      <c r="OYU1020" s="3"/>
      <c r="OYV1020" s="3"/>
      <c r="OYW1020" s="3"/>
      <c r="OYX1020" s="3"/>
      <c r="OYY1020" s="3"/>
      <c r="OYZ1020" s="3"/>
      <c r="OZA1020" s="3"/>
      <c r="OZB1020" s="3"/>
      <c r="OZC1020" s="3"/>
      <c r="OZD1020" s="3"/>
      <c r="OZE1020" s="3"/>
      <c r="OZF1020" s="3"/>
      <c r="OZG1020" s="3"/>
      <c r="OZH1020" s="3"/>
      <c r="OZI1020" s="3"/>
      <c r="OZJ1020" s="3"/>
      <c r="OZK1020" s="3"/>
      <c r="OZL1020" s="3"/>
      <c r="OZM1020" s="3"/>
      <c r="OZN1020" s="3"/>
      <c r="OZO1020" s="3"/>
      <c r="OZP1020" s="3"/>
      <c r="OZQ1020" s="3"/>
      <c r="OZR1020" s="3"/>
      <c r="OZS1020" s="3"/>
      <c r="OZT1020" s="3"/>
      <c r="OZU1020" s="3"/>
      <c r="OZV1020" s="3"/>
      <c r="OZW1020" s="3"/>
      <c r="OZX1020" s="3"/>
      <c r="OZY1020" s="3"/>
      <c r="OZZ1020" s="3"/>
      <c r="PAA1020" s="3"/>
      <c r="PAB1020" s="3"/>
      <c r="PAC1020" s="3"/>
      <c r="PAD1020" s="3"/>
      <c r="PAE1020" s="3"/>
      <c r="PAF1020" s="3"/>
      <c r="PAG1020" s="3"/>
      <c r="PAH1020" s="3"/>
      <c r="PAI1020" s="3"/>
      <c r="PAJ1020" s="3"/>
      <c r="PAK1020" s="3"/>
      <c r="PAL1020" s="3"/>
      <c r="PAM1020" s="3"/>
      <c r="PAN1020" s="3"/>
      <c r="PAO1020" s="3"/>
      <c r="PAP1020" s="3"/>
      <c r="PAQ1020" s="3"/>
      <c r="PAR1020" s="3"/>
      <c r="PAS1020" s="3"/>
      <c r="PAT1020" s="3"/>
      <c r="PAU1020" s="3"/>
      <c r="PAV1020" s="3"/>
      <c r="PAW1020" s="3"/>
      <c r="PAX1020" s="3"/>
      <c r="PAY1020" s="3"/>
      <c r="PAZ1020" s="3"/>
      <c r="PBA1020" s="3"/>
      <c r="PBB1020" s="3"/>
      <c r="PBC1020" s="3"/>
      <c r="PBD1020" s="3"/>
      <c r="PBE1020" s="3"/>
      <c r="PBF1020" s="3"/>
      <c r="PBG1020" s="3"/>
      <c r="PBH1020" s="3"/>
      <c r="PBI1020" s="3"/>
      <c r="PBJ1020" s="3"/>
      <c r="PBK1020" s="3"/>
      <c r="PBL1020" s="3"/>
      <c r="PBM1020" s="3"/>
      <c r="PBN1020" s="3"/>
      <c r="PBO1020" s="3"/>
      <c r="PBP1020" s="3"/>
      <c r="PBQ1020" s="3"/>
      <c r="PBR1020" s="3"/>
      <c r="PBS1020" s="3"/>
      <c r="PBT1020" s="3"/>
      <c r="PBU1020" s="3"/>
      <c r="PBV1020" s="3"/>
      <c r="PBW1020" s="3"/>
      <c r="PBX1020" s="3"/>
      <c r="PBY1020" s="3"/>
      <c r="PBZ1020" s="3"/>
      <c r="PCA1020" s="3"/>
      <c r="PCB1020" s="3"/>
      <c r="PCC1020" s="3"/>
      <c r="PCD1020" s="3"/>
      <c r="PCE1020" s="3"/>
      <c r="PCF1020" s="3"/>
      <c r="PCG1020" s="3"/>
      <c r="PCH1020" s="3"/>
      <c r="PCI1020" s="3"/>
      <c r="PCJ1020" s="3"/>
      <c r="PCK1020" s="3"/>
      <c r="PCL1020" s="3"/>
      <c r="PCM1020" s="3"/>
      <c r="PCN1020" s="3"/>
      <c r="PCO1020" s="3"/>
      <c r="PCP1020" s="3"/>
      <c r="PCQ1020" s="3"/>
      <c r="PCR1020" s="3"/>
      <c r="PCS1020" s="3"/>
      <c r="PCT1020" s="3"/>
      <c r="PCU1020" s="3"/>
      <c r="PCV1020" s="3"/>
      <c r="PCW1020" s="3"/>
      <c r="PCX1020" s="3"/>
      <c r="PCY1020" s="3"/>
      <c r="PCZ1020" s="3"/>
      <c r="PDA1020" s="3"/>
      <c r="PDB1020" s="3"/>
      <c r="PDC1020" s="3"/>
      <c r="PDD1020" s="3"/>
      <c r="PDE1020" s="3"/>
      <c r="PDF1020" s="3"/>
      <c r="PDG1020" s="3"/>
      <c r="PDH1020" s="3"/>
      <c r="PDI1020" s="3"/>
      <c r="PDJ1020" s="3"/>
      <c r="PDK1020" s="3"/>
      <c r="PDL1020" s="3"/>
      <c r="PDM1020" s="3"/>
      <c r="PDN1020" s="3"/>
      <c r="PDO1020" s="3"/>
      <c r="PDP1020" s="3"/>
      <c r="PDQ1020" s="3"/>
      <c r="PDR1020" s="3"/>
      <c r="PDS1020" s="3"/>
      <c r="PDT1020" s="3"/>
      <c r="PDU1020" s="3"/>
      <c r="PDV1020" s="3"/>
      <c r="PDW1020" s="3"/>
      <c r="PDX1020" s="3"/>
      <c r="PDY1020" s="3"/>
      <c r="PDZ1020" s="3"/>
      <c r="PEA1020" s="3"/>
      <c r="PEB1020" s="3"/>
      <c r="PEC1020" s="3"/>
      <c r="PED1020" s="3"/>
      <c r="PEE1020" s="3"/>
      <c r="PEF1020" s="3"/>
      <c r="PEG1020" s="3"/>
      <c r="PEH1020" s="3"/>
      <c r="PEI1020" s="3"/>
      <c r="PEJ1020" s="3"/>
      <c r="PEK1020" s="3"/>
      <c r="PEL1020" s="3"/>
      <c r="PEM1020" s="3"/>
      <c r="PEN1020" s="3"/>
      <c r="PEO1020" s="3"/>
      <c r="PEP1020" s="3"/>
      <c r="PEQ1020" s="3"/>
      <c r="PER1020" s="3"/>
      <c r="PES1020" s="3"/>
      <c r="PET1020" s="3"/>
      <c r="PEU1020" s="3"/>
      <c r="PEV1020" s="3"/>
      <c r="PEW1020" s="3"/>
      <c r="PEX1020" s="3"/>
      <c r="PEY1020" s="3"/>
      <c r="PEZ1020" s="3"/>
      <c r="PFA1020" s="3"/>
      <c r="PFB1020" s="3"/>
      <c r="PFC1020" s="3"/>
      <c r="PFD1020" s="3"/>
      <c r="PFE1020" s="3"/>
      <c r="PFF1020" s="3"/>
      <c r="PFG1020" s="3"/>
      <c r="PFH1020" s="3"/>
      <c r="PFI1020" s="3"/>
      <c r="PFJ1020" s="3"/>
      <c r="PFK1020" s="3"/>
      <c r="PFL1020" s="3"/>
      <c r="PFM1020" s="3"/>
      <c r="PFN1020" s="3"/>
      <c r="PFO1020" s="3"/>
      <c r="PFP1020" s="3"/>
      <c r="PFQ1020" s="3"/>
      <c r="PFR1020" s="3"/>
      <c r="PFS1020" s="3"/>
      <c r="PFT1020" s="3"/>
      <c r="PFU1020" s="3"/>
      <c r="PFV1020" s="3"/>
      <c r="PFW1020" s="3"/>
      <c r="PFX1020" s="3"/>
      <c r="PFY1020" s="3"/>
      <c r="PFZ1020" s="3"/>
      <c r="PGA1020" s="3"/>
      <c r="PGB1020" s="3"/>
      <c r="PGC1020" s="3"/>
      <c r="PGD1020" s="3"/>
      <c r="PGE1020" s="3"/>
      <c r="PGF1020" s="3"/>
      <c r="PGG1020" s="3"/>
      <c r="PGH1020" s="3"/>
      <c r="PGI1020" s="3"/>
      <c r="PGJ1020" s="3"/>
      <c r="PGK1020" s="3"/>
      <c r="PGL1020" s="3"/>
      <c r="PGM1020" s="3"/>
      <c r="PGN1020" s="3"/>
      <c r="PGO1020" s="3"/>
      <c r="PGP1020" s="3"/>
      <c r="PGQ1020" s="3"/>
      <c r="PGR1020" s="3"/>
      <c r="PGS1020" s="3"/>
      <c r="PGT1020" s="3"/>
      <c r="PGU1020" s="3"/>
      <c r="PGV1020" s="3"/>
      <c r="PGW1020" s="3"/>
      <c r="PGX1020" s="3"/>
      <c r="PGY1020" s="3"/>
      <c r="PGZ1020" s="3"/>
      <c r="PHA1020" s="3"/>
      <c r="PHB1020" s="3"/>
      <c r="PHC1020" s="3"/>
      <c r="PHD1020" s="3"/>
      <c r="PHE1020" s="3"/>
      <c r="PHF1020" s="3"/>
      <c r="PHG1020" s="3"/>
      <c r="PHH1020" s="3"/>
      <c r="PHI1020" s="3"/>
      <c r="PHJ1020" s="3"/>
      <c r="PHK1020" s="3"/>
      <c r="PHL1020" s="3"/>
      <c r="PHM1020" s="3"/>
      <c r="PHN1020" s="3"/>
      <c r="PHO1020" s="3"/>
      <c r="PHP1020" s="3"/>
      <c r="PHQ1020" s="3"/>
      <c r="PHR1020" s="3"/>
      <c r="PHS1020" s="3"/>
      <c r="PHT1020" s="3"/>
      <c r="PHU1020" s="3"/>
      <c r="PHV1020" s="3"/>
      <c r="PHW1020" s="3"/>
      <c r="PHX1020" s="3"/>
      <c r="PHY1020" s="3"/>
      <c r="PHZ1020" s="3"/>
      <c r="PIA1020" s="3"/>
      <c r="PIB1020" s="3"/>
      <c r="PIC1020" s="3"/>
      <c r="PID1020" s="3"/>
      <c r="PIE1020" s="3"/>
      <c r="PIF1020" s="3"/>
      <c r="PIG1020" s="3"/>
      <c r="PIH1020" s="3"/>
      <c r="PII1020" s="3"/>
      <c r="PIJ1020" s="3"/>
      <c r="PIK1020" s="3"/>
      <c r="PIL1020" s="3"/>
      <c r="PIM1020" s="3"/>
      <c r="PIN1020" s="3"/>
      <c r="PIO1020" s="3"/>
      <c r="PIP1020" s="3"/>
      <c r="PIQ1020" s="3"/>
      <c r="PIR1020" s="3"/>
      <c r="PIS1020" s="3"/>
      <c r="PIT1020" s="3"/>
      <c r="PIU1020" s="3"/>
      <c r="PIV1020" s="3"/>
      <c r="PIW1020" s="3"/>
      <c r="PIX1020" s="3"/>
      <c r="PIY1020" s="3"/>
      <c r="PIZ1020" s="3"/>
      <c r="PJA1020" s="3"/>
      <c r="PJB1020" s="3"/>
      <c r="PJC1020" s="3"/>
      <c r="PJD1020" s="3"/>
      <c r="PJE1020" s="3"/>
      <c r="PJF1020" s="3"/>
      <c r="PJG1020" s="3"/>
      <c r="PJH1020" s="3"/>
      <c r="PJI1020" s="3"/>
      <c r="PJJ1020" s="3"/>
      <c r="PJK1020" s="3"/>
      <c r="PJL1020" s="3"/>
      <c r="PJM1020" s="3"/>
      <c r="PJN1020" s="3"/>
      <c r="PJO1020" s="3"/>
      <c r="PJP1020" s="3"/>
      <c r="PJQ1020" s="3"/>
      <c r="PJR1020" s="3"/>
      <c r="PJS1020" s="3"/>
      <c r="PJT1020" s="3"/>
      <c r="PJU1020" s="3"/>
      <c r="PJV1020" s="3"/>
      <c r="PJW1020" s="3"/>
      <c r="PJX1020" s="3"/>
      <c r="PJY1020" s="3"/>
      <c r="PJZ1020" s="3"/>
      <c r="PKA1020" s="3"/>
      <c r="PKB1020" s="3"/>
      <c r="PKC1020" s="3"/>
      <c r="PKD1020" s="3"/>
      <c r="PKE1020" s="3"/>
      <c r="PKF1020" s="3"/>
      <c r="PKG1020" s="3"/>
      <c r="PKH1020" s="3"/>
      <c r="PKI1020" s="3"/>
      <c r="PKJ1020" s="3"/>
      <c r="PKK1020" s="3"/>
      <c r="PKL1020" s="3"/>
      <c r="PKM1020" s="3"/>
      <c r="PKN1020" s="3"/>
      <c r="PKO1020" s="3"/>
      <c r="PKP1020" s="3"/>
      <c r="PKQ1020" s="3"/>
      <c r="PKR1020" s="3"/>
      <c r="PKS1020" s="3"/>
      <c r="PKT1020" s="3"/>
      <c r="PKU1020" s="3"/>
      <c r="PKV1020" s="3"/>
      <c r="PKW1020" s="3"/>
      <c r="PKX1020" s="3"/>
      <c r="PKY1020" s="3"/>
      <c r="PKZ1020" s="3"/>
      <c r="PLA1020" s="3"/>
      <c r="PLB1020" s="3"/>
      <c r="PLC1020" s="3"/>
      <c r="PLD1020" s="3"/>
      <c r="PLE1020" s="3"/>
      <c r="PLF1020" s="3"/>
      <c r="PLG1020" s="3"/>
      <c r="PLH1020" s="3"/>
      <c r="PLI1020" s="3"/>
      <c r="PLJ1020" s="3"/>
      <c r="PLK1020" s="3"/>
      <c r="PLL1020" s="3"/>
      <c r="PLM1020" s="3"/>
      <c r="PLN1020" s="3"/>
      <c r="PLO1020" s="3"/>
      <c r="PLP1020" s="3"/>
      <c r="PLQ1020" s="3"/>
      <c r="PLR1020" s="3"/>
      <c r="PLS1020" s="3"/>
      <c r="PLT1020" s="3"/>
      <c r="PLU1020" s="3"/>
      <c r="PLV1020" s="3"/>
      <c r="PLW1020" s="3"/>
      <c r="PLX1020" s="3"/>
      <c r="PLY1020" s="3"/>
      <c r="PLZ1020" s="3"/>
      <c r="PMA1020" s="3"/>
      <c r="PMB1020" s="3"/>
      <c r="PMC1020" s="3"/>
      <c r="PMD1020" s="3"/>
      <c r="PME1020" s="3"/>
      <c r="PMF1020" s="3"/>
      <c r="PMG1020" s="3"/>
      <c r="PMH1020" s="3"/>
      <c r="PMI1020" s="3"/>
      <c r="PMJ1020" s="3"/>
      <c r="PMK1020" s="3"/>
      <c r="PML1020" s="3"/>
      <c r="PMM1020" s="3"/>
      <c r="PMN1020" s="3"/>
      <c r="PMO1020" s="3"/>
      <c r="PMP1020" s="3"/>
      <c r="PMQ1020" s="3"/>
      <c r="PMR1020" s="3"/>
      <c r="PMS1020" s="3"/>
      <c r="PMT1020" s="3"/>
      <c r="PMU1020" s="3"/>
      <c r="PMV1020" s="3"/>
      <c r="PMW1020" s="3"/>
      <c r="PMX1020" s="3"/>
      <c r="PMY1020" s="3"/>
      <c r="PMZ1020" s="3"/>
      <c r="PNA1020" s="3"/>
      <c r="PNB1020" s="3"/>
      <c r="PNC1020" s="3"/>
      <c r="PND1020" s="3"/>
      <c r="PNE1020" s="3"/>
      <c r="PNF1020" s="3"/>
      <c r="PNG1020" s="3"/>
      <c r="PNH1020" s="3"/>
      <c r="PNI1020" s="3"/>
      <c r="PNJ1020" s="3"/>
      <c r="PNK1020" s="3"/>
      <c r="PNL1020" s="3"/>
      <c r="PNM1020" s="3"/>
      <c r="PNN1020" s="3"/>
      <c r="PNO1020" s="3"/>
      <c r="PNP1020" s="3"/>
      <c r="PNQ1020" s="3"/>
      <c r="PNR1020" s="3"/>
      <c r="PNS1020" s="3"/>
      <c r="PNT1020" s="3"/>
      <c r="PNU1020" s="3"/>
      <c r="PNV1020" s="3"/>
      <c r="PNW1020" s="3"/>
      <c r="PNX1020" s="3"/>
      <c r="PNY1020" s="3"/>
      <c r="PNZ1020" s="3"/>
      <c r="POA1020" s="3"/>
      <c r="POB1020" s="3"/>
      <c r="POC1020" s="3"/>
      <c r="POD1020" s="3"/>
      <c r="POE1020" s="3"/>
      <c r="POF1020" s="3"/>
      <c r="POG1020" s="3"/>
      <c r="POH1020" s="3"/>
      <c r="POI1020" s="3"/>
      <c r="POJ1020" s="3"/>
      <c r="POK1020" s="3"/>
      <c r="POL1020" s="3"/>
      <c r="POM1020" s="3"/>
      <c r="PON1020" s="3"/>
      <c r="POO1020" s="3"/>
      <c r="POP1020" s="3"/>
      <c r="POQ1020" s="3"/>
      <c r="POR1020" s="3"/>
      <c r="POS1020" s="3"/>
      <c r="POT1020" s="3"/>
      <c r="POU1020" s="3"/>
      <c r="POV1020" s="3"/>
      <c r="POW1020" s="3"/>
      <c r="POX1020" s="3"/>
      <c r="POY1020" s="3"/>
      <c r="POZ1020" s="3"/>
      <c r="PPA1020" s="3"/>
      <c r="PPB1020" s="3"/>
      <c r="PPC1020" s="3"/>
      <c r="PPD1020" s="3"/>
      <c r="PPE1020" s="3"/>
      <c r="PPF1020" s="3"/>
      <c r="PPG1020" s="3"/>
      <c r="PPH1020" s="3"/>
      <c r="PPI1020" s="3"/>
      <c r="PPJ1020" s="3"/>
      <c r="PPK1020" s="3"/>
      <c r="PPL1020" s="3"/>
      <c r="PPM1020" s="3"/>
      <c r="PPN1020" s="3"/>
      <c r="PPO1020" s="3"/>
      <c r="PPP1020" s="3"/>
      <c r="PPQ1020" s="3"/>
      <c r="PPR1020" s="3"/>
      <c r="PPS1020" s="3"/>
      <c r="PPT1020" s="3"/>
      <c r="PPU1020" s="3"/>
      <c r="PPV1020" s="3"/>
      <c r="PPW1020" s="3"/>
      <c r="PPX1020" s="3"/>
      <c r="PPY1020" s="3"/>
      <c r="PPZ1020" s="3"/>
      <c r="PQA1020" s="3"/>
      <c r="PQB1020" s="3"/>
      <c r="PQC1020" s="3"/>
      <c r="PQD1020" s="3"/>
      <c r="PQE1020" s="3"/>
      <c r="PQF1020" s="3"/>
      <c r="PQG1020" s="3"/>
      <c r="PQH1020" s="3"/>
      <c r="PQI1020" s="3"/>
      <c r="PQJ1020" s="3"/>
      <c r="PQK1020" s="3"/>
      <c r="PQL1020" s="3"/>
      <c r="PQM1020" s="3"/>
      <c r="PQN1020" s="3"/>
      <c r="PQO1020" s="3"/>
      <c r="PQP1020" s="3"/>
      <c r="PQQ1020" s="3"/>
      <c r="PQR1020" s="3"/>
      <c r="PQS1020" s="3"/>
      <c r="PQT1020" s="3"/>
      <c r="PQU1020" s="3"/>
      <c r="PQV1020" s="3"/>
      <c r="PQW1020" s="3"/>
      <c r="PQX1020" s="3"/>
      <c r="PQY1020" s="3"/>
      <c r="PQZ1020" s="3"/>
      <c r="PRA1020" s="3"/>
      <c r="PRB1020" s="3"/>
      <c r="PRC1020" s="3"/>
      <c r="PRD1020" s="3"/>
      <c r="PRE1020" s="3"/>
      <c r="PRF1020" s="3"/>
      <c r="PRG1020" s="3"/>
      <c r="PRH1020" s="3"/>
      <c r="PRI1020" s="3"/>
      <c r="PRJ1020" s="3"/>
      <c r="PRK1020" s="3"/>
      <c r="PRL1020" s="3"/>
      <c r="PRM1020" s="3"/>
      <c r="PRN1020" s="3"/>
      <c r="PRO1020" s="3"/>
      <c r="PRP1020" s="3"/>
      <c r="PRQ1020" s="3"/>
      <c r="PRR1020" s="3"/>
      <c r="PRS1020" s="3"/>
      <c r="PRT1020" s="3"/>
      <c r="PRU1020" s="3"/>
      <c r="PRV1020" s="3"/>
      <c r="PRW1020" s="3"/>
      <c r="PRX1020" s="3"/>
      <c r="PRY1020" s="3"/>
      <c r="PRZ1020" s="3"/>
      <c r="PSA1020" s="3"/>
      <c r="PSB1020" s="3"/>
      <c r="PSC1020" s="3"/>
      <c r="PSD1020" s="3"/>
      <c r="PSE1020" s="3"/>
      <c r="PSF1020" s="3"/>
      <c r="PSG1020" s="3"/>
      <c r="PSH1020" s="3"/>
      <c r="PSI1020" s="3"/>
      <c r="PSJ1020" s="3"/>
      <c r="PSK1020" s="3"/>
      <c r="PSL1020" s="3"/>
      <c r="PSM1020" s="3"/>
      <c r="PSN1020" s="3"/>
      <c r="PSO1020" s="3"/>
      <c r="PSP1020" s="3"/>
      <c r="PSQ1020" s="3"/>
      <c r="PSR1020" s="3"/>
      <c r="PSS1020" s="3"/>
      <c r="PST1020" s="3"/>
      <c r="PSU1020" s="3"/>
      <c r="PSV1020" s="3"/>
      <c r="PSW1020" s="3"/>
      <c r="PSX1020" s="3"/>
      <c r="PSY1020" s="3"/>
      <c r="PSZ1020" s="3"/>
      <c r="PTA1020" s="3"/>
      <c r="PTB1020" s="3"/>
      <c r="PTC1020" s="3"/>
      <c r="PTD1020" s="3"/>
      <c r="PTE1020" s="3"/>
      <c r="PTF1020" s="3"/>
      <c r="PTG1020" s="3"/>
      <c r="PTH1020" s="3"/>
      <c r="PTI1020" s="3"/>
      <c r="PTJ1020" s="3"/>
      <c r="PTK1020" s="3"/>
      <c r="PTL1020" s="3"/>
      <c r="PTM1020" s="3"/>
      <c r="PTN1020" s="3"/>
      <c r="PTO1020" s="3"/>
      <c r="PTP1020" s="3"/>
      <c r="PTQ1020" s="3"/>
      <c r="PTR1020" s="3"/>
      <c r="PTS1020" s="3"/>
      <c r="PTT1020" s="3"/>
      <c r="PTU1020" s="3"/>
      <c r="PTV1020" s="3"/>
      <c r="PTW1020" s="3"/>
      <c r="PTX1020" s="3"/>
      <c r="PTY1020" s="3"/>
      <c r="PTZ1020" s="3"/>
      <c r="PUA1020" s="3"/>
      <c r="PUB1020" s="3"/>
      <c r="PUC1020" s="3"/>
      <c r="PUD1020" s="3"/>
      <c r="PUE1020" s="3"/>
      <c r="PUF1020" s="3"/>
      <c r="PUG1020" s="3"/>
      <c r="PUH1020" s="3"/>
      <c r="PUI1020" s="3"/>
      <c r="PUJ1020" s="3"/>
      <c r="PUK1020" s="3"/>
      <c r="PUL1020" s="3"/>
      <c r="PUM1020" s="3"/>
      <c r="PUN1020" s="3"/>
      <c r="PUO1020" s="3"/>
      <c r="PUP1020" s="3"/>
      <c r="PUQ1020" s="3"/>
      <c r="PUR1020" s="3"/>
      <c r="PUS1020" s="3"/>
      <c r="PUT1020" s="3"/>
      <c r="PUU1020" s="3"/>
      <c r="PUV1020" s="3"/>
      <c r="PUW1020" s="3"/>
      <c r="PUX1020" s="3"/>
      <c r="PUY1020" s="3"/>
      <c r="PUZ1020" s="3"/>
      <c r="PVA1020" s="3"/>
      <c r="PVB1020" s="3"/>
      <c r="PVC1020" s="3"/>
      <c r="PVD1020" s="3"/>
      <c r="PVE1020" s="3"/>
      <c r="PVF1020" s="3"/>
      <c r="PVG1020" s="3"/>
      <c r="PVH1020" s="3"/>
      <c r="PVI1020" s="3"/>
      <c r="PVJ1020" s="3"/>
      <c r="PVK1020" s="3"/>
      <c r="PVL1020" s="3"/>
      <c r="PVM1020" s="3"/>
      <c r="PVN1020" s="3"/>
      <c r="PVO1020" s="3"/>
      <c r="PVP1020" s="3"/>
      <c r="PVQ1020" s="3"/>
      <c r="PVR1020" s="3"/>
      <c r="PVS1020" s="3"/>
      <c r="PVT1020" s="3"/>
      <c r="PVU1020" s="3"/>
      <c r="PVV1020" s="3"/>
      <c r="PVW1020" s="3"/>
      <c r="PVX1020" s="3"/>
      <c r="PVY1020" s="3"/>
      <c r="PVZ1020" s="3"/>
      <c r="PWA1020" s="3"/>
      <c r="PWB1020" s="3"/>
      <c r="PWC1020" s="3"/>
      <c r="PWD1020" s="3"/>
      <c r="PWE1020" s="3"/>
      <c r="PWF1020" s="3"/>
      <c r="PWG1020" s="3"/>
      <c r="PWH1020" s="3"/>
      <c r="PWI1020" s="3"/>
      <c r="PWJ1020" s="3"/>
      <c r="PWK1020" s="3"/>
      <c r="PWL1020" s="3"/>
      <c r="PWM1020" s="3"/>
      <c r="PWN1020" s="3"/>
      <c r="PWO1020" s="3"/>
      <c r="PWP1020" s="3"/>
      <c r="PWQ1020" s="3"/>
      <c r="PWR1020" s="3"/>
      <c r="PWS1020" s="3"/>
      <c r="PWT1020" s="3"/>
      <c r="PWU1020" s="3"/>
      <c r="PWV1020" s="3"/>
      <c r="PWW1020" s="3"/>
      <c r="PWX1020" s="3"/>
      <c r="PWY1020" s="3"/>
      <c r="PWZ1020" s="3"/>
      <c r="PXA1020" s="3"/>
      <c r="PXB1020" s="3"/>
      <c r="PXC1020" s="3"/>
      <c r="PXD1020" s="3"/>
      <c r="PXE1020" s="3"/>
      <c r="PXF1020" s="3"/>
      <c r="PXG1020" s="3"/>
      <c r="PXH1020" s="3"/>
      <c r="PXI1020" s="3"/>
      <c r="PXJ1020" s="3"/>
      <c r="PXK1020" s="3"/>
      <c r="PXL1020" s="3"/>
      <c r="PXM1020" s="3"/>
      <c r="PXN1020" s="3"/>
      <c r="PXO1020" s="3"/>
      <c r="PXP1020" s="3"/>
      <c r="PXQ1020" s="3"/>
      <c r="PXR1020" s="3"/>
      <c r="PXS1020" s="3"/>
      <c r="PXT1020" s="3"/>
      <c r="PXU1020" s="3"/>
      <c r="PXV1020" s="3"/>
      <c r="PXW1020" s="3"/>
      <c r="PXX1020" s="3"/>
      <c r="PXY1020" s="3"/>
      <c r="PXZ1020" s="3"/>
      <c r="PYA1020" s="3"/>
      <c r="PYB1020" s="3"/>
      <c r="PYC1020" s="3"/>
      <c r="PYD1020" s="3"/>
      <c r="PYE1020" s="3"/>
      <c r="PYF1020" s="3"/>
      <c r="PYG1020" s="3"/>
      <c r="PYH1020" s="3"/>
      <c r="PYI1020" s="3"/>
      <c r="PYJ1020" s="3"/>
      <c r="PYK1020" s="3"/>
      <c r="PYL1020" s="3"/>
      <c r="PYM1020" s="3"/>
      <c r="PYN1020" s="3"/>
      <c r="PYO1020" s="3"/>
      <c r="PYP1020" s="3"/>
      <c r="PYQ1020" s="3"/>
      <c r="PYR1020" s="3"/>
      <c r="PYS1020" s="3"/>
      <c r="PYT1020" s="3"/>
      <c r="PYU1020" s="3"/>
      <c r="PYV1020" s="3"/>
      <c r="PYW1020" s="3"/>
      <c r="PYX1020" s="3"/>
      <c r="PYY1020" s="3"/>
      <c r="PYZ1020" s="3"/>
      <c r="PZA1020" s="3"/>
      <c r="PZB1020" s="3"/>
      <c r="PZC1020" s="3"/>
      <c r="PZD1020" s="3"/>
      <c r="PZE1020" s="3"/>
      <c r="PZF1020" s="3"/>
      <c r="PZG1020" s="3"/>
      <c r="PZH1020" s="3"/>
      <c r="PZI1020" s="3"/>
      <c r="PZJ1020" s="3"/>
      <c r="PZK1020" s="3"/>
      <c r="PZL1020" s="3"/>
      <c r="PZM1020" s="3"/>
      <c r="PZN1020" s="3"/>
      <c r="PZO1020" s="3"/>
      <c r="PZP1020" s="3"/>
      <c r="PZQ1020" s="3"/>
      <c r="PZR1020" s="3"/>
      <c r="PZS1020" s="3"/>
      <c r="PZT1020" s="3"/>
      <c r="PZU1020" s="3"/>
      <c r="PZV1020" s="3"/>
      <c r="PZW1020" s="3"/>
      <c r="PZX1020" s="3"/>
      <c r="PZY1020" s="3"/>
      <c r="PZZ1020" s="3"/>
      <c r="QAA1020" s="3"/>
      <c r="QAB1020" s="3"/>
      <c r="QAC1020" s="3"/>
      <c r="QAD1020" s="3"/>
      <c r="QAE1020" s="3"/>
      <c r="QAF1020" s="3"/>
      <c r="QAG1020" s="3"/>
      <c r="QAH1020" s="3"/>
      <c r="QAI1020" s="3"/>
      <c r="QAJ1020" s="3"/>
      <c r="QAK1020" s="3"/>
      <c r="QAL1020" s="3"/>
      <c r="QAM1020" s="3"/>
      <c r="QAN1020" s="3"/>
      <c r="QAO1020" s="3"/>
      <c r="QAP1020" s="3"/>
      <c r="QAQ1020" s="3"/>
      <c r="QAR1020" s="3"/>
      <c r="QAS1020" s="3"/>
      <c r="QAT1020" s="3"/>
      <c r="QAU1020" s="3"/>
      <c r="QAV1020" s="3"/>
      <c r="QAW1020" s="3"/>
      <c r="QAX1020" s="3"/>
      <c r="QAY1020" s="3"/>
      <c r="QAZ1020" s="3"/>
      <c r="QBA1020" s="3"/>
      <c r="QBB1020" s="3"/>
      <c r="QBC1020" s="3"/>
      <c r="QBD1020" s="3"/>
      <c r="QBE1020" s="3"/>
      <c r="QBF1020" s="3"/>
      <c r="QBG1020" s="3"/>
      <c r="QBH1020" s="3"/>
      <c r="QBI1020" s="3"/>
      <c r="QBJ1020" s="3"/>
      <c r="QBK1020" s="3"/>
      <c r="QBL1020" s="3"/>
      <c r="QBM1020" s="3"/>
      <c r="QBN1020" s="3"/>
      <c r="QBO1020" s="3"/>
      <c r="QBP1020" s="3"/>
      <c r="QBQ1020" s="3"/>
      <c r="QBR1020" s="3"/>
      <c r="QBS1020" s="3"/>
      <c r="QBT1020" s="3"/>
      <c r="QBU1020" s="3"/>
      <c r="QBV1020" s="3"/>
      <c r="QBW1020" s="3"/>
      <c r="QBX1020" s="3"/>
      <c r="QBY1020" s="3"/>
      <c r="QBZ1020" s="3"/>
      <c r="QCA1020" s="3"/>
      <c r="QCB1020" s="3"/>
      <c r="QCC1020" s="3"/>
      <c r="QCD1020" s="3"/>
      <c r="QCE1020" s="3"/>
      <c r="QCF1020" s="3"/>
      <c r="QCG1020" s="3"/>
      <c r="QCH1020" s="3"/>
      <c r="QCI1020" s="3"/>
      <c r="QCJ1020" s="3"/>
      <c r="QCK1020" s="3"/>
      <c r="QCL1020" s="3"/>
      <c r="QCM1020" s="3"/>
      <c r="QCN1020" s="3"/>
      <c r="QCO1020" s="3"/>
      <c r="QCP1020" s="3"/>
      <c r="QCQ1020" s="3"/>
      <c r="QCR1020" s="3"/>
      <c r="QCS1020" s="3"/>
      <c r="QCT1020" s="3"/>
      <c r="QCU1020" s="3"/>
      <c r="QCV1020" s="3"/>
      <c r="QCW1020" s="3"/>
      <c r="QCX1020" s="3"/>
      <c r="QCY1020" s="3"/>
      <c r="QCZ1020" s="3"/>
      <c r="QDA1020" s="3"/>
      <c r="QDB1020" s="3"/>
      <c r="QDC1020" s="3"/>
      <c r="QDD1020" s="3"/>
      <c r="QDE1020" s="3"/>
      <c r="QDF1020" s="3"/>
      <c r="QDG1020" s="3"/>
      <c r="QDH1020" s="3"/>
      <c r="QDI1020" s="3"/>
      <c r="QDJ1020" s="3"/>
      <c r="QDK1020" s="3"/>
      <c r="QDL1020" s="3"/>
      <c r="QDM1020" s="3"/>
      <c r="QDN1020" s="3"/>
      <c r="QDO1020" s="3"/>
      <c r="QDP1020" s="3"/>
      <c r="QDQ1020" s="3"/>
      <c r="QDR1020" s="3"/>
      <c r="QDS1020" s="3"/>
      <c r="QDT1020" s="3"/>
      <c r="QDU1020" s="3"/>
      <c r="QDV1020" s="3"/>
      <c r="QDW1020" s="3"/>
      <c r="QDX1020" s="3"/>
      <c r="QDY1020" s="3"/>
      <c r="QDZ1020" s="3"/>
      <c r="QEA1020" s="3"/>
      <c r="QEB1020" s="3"/>
      <c r="QEC1020" s="3"/>
      <c r="QED1020" s="3"/>
      <c r="QEE1020" s="3"/>
      <c r="QEF1020" s="3"/>
      <c r="QEG1020" s="3"/>
      <c r="QEH1020" s="3"/>
      <c r="QEI1020" s="3"/>
      <c r="QEJ1020" s="3"/>
      <c r="QEK1020" s="3"/>
      <c r="QEL1020" s="3"/>
      <c r="QEM1020" s="3"/>
      <c r="QEN1020" s="3"/>
      <c r="QEO1020" s="3"/>
      <c r="QEP1020" s="3"/>
      <c r="QEQ1020" s="3"/>
      <c r="QER1020" s="3"/>
      <c r="QES1020" s="3"/>
      <c r="QET1020" s="3"/>
      <c r="QEU1020" s="3"/>
      <c r="QEV1020" s="3"/>
      <c r="QEW1020" s="3"/>
      <c r="QEX1020" s="3"/>
      <c r="QEY1020" s="3"/>
      <c r="QEZ1020" s="3"/>
      <c r="QFA1020" s="3"/>
      <c r="QFB1020" s="3"/>
      <c r="QFC1020" s="3"/>
      <c r="QFD1020" s="3"/>
      <c r="QFE1020" s="3"/>
      <c r="QFF1020" s="3"/>
      <c r="QFG1020" s="3"/>
      <c r="QFH1020" s="3"/>
      <c r="QFI1020" s="3"/>
      <c r="QFJ1020" s="3"/>
      <c r="QFK1020" s="3"/>
      <c r="QFL1020" s="3"/>
      <c r="QFM1020" s="3"/>
      <c r="QFN1020" s="3"/>
      <c r="QFO1020" s="3"/>
      <c r="QFP1020" s="3"/>
      <c r="QFQ1020" s="3"/>
      <c r="QFR1020" s="3"/>
      <c r="QFS1020" s="3"/>
      <c r="QFT1020" s="3"/>
      <c r="QFU1020" s="3"/>
      <c r="QFV1020" s="3"/>
      <c r="QFW1020" s="3"/>
      <c r="QFX1020" s="3"/>
      <c r="QFY1020" s="3"/>
      <c r="QFZ1020" s="3"/>
      <c r="QGA1020" s="3"/>
      <c r="QGB1020" s="3"/>
      <c r="QGC1020" s="3"/>
      <c r="QGD1020" s="3"/>
      <c r="QGE1020" s="3"/>
      <c r="QGF1020" s="3"/>
      <c r="QGG1020" s="3"/>
      <c r="QGH1020" s="3"/>
      <c r="QGI1020" s="3"/>
      <c r="QGJ1020" s="3"/>
      <c r="QGK1020" s="3"/>
      <c r="QGL1020" s="3"/>
      <c r="QGM1020" s="3"/>
      <c r="QGN1020" s="3"/>
      <c r="QGO1020" s="3"/>
      <c r="QGP1020" s="3"/>
      <c r="QGQ1020" s="3"/>
      <c r="QGR1020" s="3"/>
      <c r="QGS1020" s="3"/>
      <c r="QGT1020" s="3"/>
      <c r="QGU1020" s="3"/>
      <c r="QGV1020" s="3"/>
      <c r="QGW1020" s="3"/>
      <c r="QGX1020" s="3"/>
      <c r="QGY1020" s="3"/>
      <c r="QGZ1020" s="3"/>
      <c r="QHA1020" s="3"/>
      <c r="QHB1020" s="3"/>
      <c r="QHC1020" s="3"/>
      <c r="QHD1020" s="3"/>
      <c r="QHE1020" s="3"/>
      <c r="QHF1020" s="3"/>
      <c r="QHG1020" s="3"/>
      <c r="QHH1020" s="3"/>
      <c r="QHI1020" s="3"/>
      <c r="QHJ1020" s="3"/>
      <c r="QHK1020" s="3"/>
      <c r="QHL1020" s="3"/>
      <c r="QHM1020" s="3"/>
      <c r="QHN1020" s="3"/>
      <c r="QHO1020" s="3"/>
      <c r="QHP1020" s="3"/>
      <c r="QHQ1020" s="3"/>
      <c r="QHR1020" s="3"/>
      <c r="QHS1020" s="3"/>
      <c r="QHT1020" s="3"/>
      <c r="QHU1020" s="3"/>
      <c r="QHV1020" s="3"/>
      <c r="QHW1020" s="3"/>
      <c r="QHX1020" s="3"/>
      <c r="QHY1020" s="3"/>
      <c r="QHZ1020" s="3"/>
      <c r="QIA1020" s="3"/>
      <c r="QIB1020" s="3"/>
      <c r="QIC1020" s="3"/>
      <c r="QID1020" s="3"/>
      <c r="QIE1020" s="3"/>
      <c r="QIF1020" s="3"/>
      <c r="QIG1020" s="3"/>
      <c r="QIH1020" s="3"/>
      <c r="QII1020" s="3"/>
      <c r="QIJ1020" s="3"/>
      <c r="QIK1020" s="3"/>
      <c r="QIL1020" s="3"/>
      <c r="QIM1020" s="3"/>
      <c r="QIN1020" s="3"/>
      <c r="QIO1020" s="3"/>
      <c r="QIP1020" s="3"/>
      <c r="QIQ1020" s="3"/>
      <c r="QIR1020" s="3"/>
      <c r="QIS1020" s="3"/>
      <c r="QIT1020" s="3"/>
      <c r="QIU1020" s="3"/>
      <c r="QIV1020" s="3"/>
      <c r="QIW1020" s="3"/>
      <c r="QIX1020" s="3"/>
      <c r="QIY1020" s="3"/>
      <c r="QIZ1020" s="3"/>
      <c r="QJA1020" s="3"/>
      <c r="QJB1020" s="3"/>
      <c r="QJC1020" s="3"/>
      <c r="QJD1020" s="3"/>
      <c r="QJE1020" s="3"/>
      <c r="QJF1020" s="3"/>
      <c r="QJG1020" s="3"/>
      <c r="QJH1020" s="3"/>
      <c r="QJI1020" s="3"/>
      <c r="QJJ1020" s="3"/>
      <c r="QJK1020" s="3"/>
      <c r="QJL1020" s="3"/>
      <c r="QJM1020" s="3"/>
      <c r="QJN1020" s="3"/>
      <c r="QJO1020" s="3"/>
      <c r="QJP1020" s="3"/>
      <c r="QJQ1020" s="3"/>
      <c r="QJR1020" s="3"/>
      <c r="QJS1020" s="3"/>
      <c r="QJT1020" s="3"/>
      <c r="QJU1020" s="3"/>
      <c r="QJV1020" s="3"/>
      <c r="QJW1020" s="3"/>
      <c r="QJX1020" s="3"/>
      <c r="QJY1020" s="3"/>
      <c r="QJZ1020" s="3"/>
      <c r="QKA1020" s="3"/>
      <c r="QKB1020" s="3"/>
      <c r="QKC1020" s="3"/>
      <c r="QKD1020" s="3"/>
      <c r="QKE1020" s="3"/>
      <c r="QKF1020" s="3"/>
      <c r="QKG1020" s="3"/>
      <c r="QKH1020" s="3"/>
      <c r="QKI1020" s="3"/>
      <c r="QKJ1020" s="3"/>
      <c r="QKK1020" s="3"/>
      <c r="QKL1020" s="3"/>
      <c r="QKM1020" s="3"/>
      <c r="QKN1020" s="3"/>
      <c r="QKO1020" s="3"/>
      <c r="QKP1020" s="3"/>
      <c r="QKQ1020" s="3"/>
      <c r="QKR1020" s="3"/>
      <c r="QKS1020" s="3"/>
      <c r="QKT1020" s="3"/>
      <c r="QKU1020" s="3"/>
      <c r="QKV1020" s="3"/>
      <c r="QKW1020" s="3"/>
      <c r="QKX1020" s="3"/>
      <c r="QKY1020" s="3"/>
      <c r="QKZ1020" s="3"/>
      <c r="QLA1020" s="3"/>
      <c r="QLB1020" s="3"/>
      <c r="QLC1020" s="3"/>
      <c r="QLD1020" s="3"/>
      <c r="QLE1020" s="3"/>
      <c r="QLF1020" s="3"/>
      <c r="QLG1020" s="3"/>
      <c r="QLH1020" s="3"/>
      <c r="QLI1020" s="3"/>
      <c r="QLJ1020" s="3"/>
      <c r="QLK1020" s="3"/>
      <c r="QLL1020" s="3"/>
      <c r="QLM1020" s="3"/>
      <c r="QLN1020" s="3"/>
      <c r="QLO1020" s="3"/>
      <c r="QLP1020" s="3"/>
      <c r="QLQ1020" s="3"/>
      <c r="QLR1020" s="3"/>
      <c r="QLS1020" s="3"/>
      <c r="QLT1020" s="3"/>
      <c r="QLU1020" s="3"/>
      <c r="QLV1020" s="3"/>
      <c r="QLW1020" s="3"/>
      <c r="QLX1020" s="3"/>
      <c r="QLY1020" s="3"/>
      <c r="QLZ1020" s="3"/>
      <c r="QMA1020" s="3"/>
      <c r="QMB1020" s="3"/>
      <c r="QMC1020" s="3"/>
      <c r="QMD1020" s="3"/>
      <c r="QME1020" s="3"/>
      <c r="QMF1020" s="3"/>
      <c r="QMG1020" s="3"/>
      <c r="QMH1020" s="3"/>
      <c r="QMI1020" s="3"/>
      <c r="QMJ1020" s="3"/>
      <c r="QMK1020" s="3"/>
      <c r="QML1020" s="3"/>
      <c r="QMM1020" s="3"/>
      <c r="QMN1020" s="3"/>
      <c r="QMO1020" s="3"/>
      <c r="QMP1020" s="3"/>
      <c r="QMQ1020" s="3"/>
      <c r="QMR1020" s="3"/>
      <c r="QMS1020" s="3"/>
      <c r="QMT1020" s="3"/>
      <c r="QMU1020" s="3"/>
      <c r="QMV1020" s="3"/>
      <c r="QMW1020" s="3"/>
      <c r="QMX1020" s="3"/>
      <c r="QMY1020" s="3"/>
      <c r="QMZ1020" s="3"/>
      <c r="QNA1020" s="3"/>
      <c r="QNB1020" s="3"/>
      <c r="QNC1020" s="3"/>
      <c r="QND1020" s="3"/>
      <c r="QNE1020" s="3"/>
      <c r="QNF1020" s="3"/>
      <c r="QNG1020" s="3"/>
      <c r="QNH1020" s="3"/>
      <c r="QNI1020" s="3"/>
      <c r="QNJ1020" s="3"/>
      <c r="QNK1020" s="3"/>
      <c r="QNL1020" s="3"/>
      <c r="QNM1020" s="3"/>
      <c r="QNN1020" s="3"/>
      <c r="QNO1020" s="3"/>
      <c r="QNP1020" s="3"/>
      <c r="QNQ1020" s="3"/>
      <c r="QNR1020" s="3"/>
      <c r="QNS1020" s="3"/>
      <c r="QNT1020" s="3"/>
      <c r="QNU1020" s="3"/>
      <c r="QNV1020" s="3"/>
      <c r="QNW1020" s="3"/>
      <c r="QNX1020" s="3"/>
      <c r="QNY1020" s="3"/>
      <c r="QNZ1020" s="3"/>
      <c r="QOA1020" s="3"/>
      <c r="QOB1020" s="3"/>
      <c r="QOC1020" s="3"/>
      <c r="QOD1020" s="3"/>
      <c r="QOE1020" s="3"/>
      <c r="QOF1020" s="3"/>
      <c r="QOG1020" s="3"/>
      <c r="QOH1020" s="3"/>
      <c r="QOI1020" s="3"/>
      <c r="QOJ1020" s="3"/>
      <c r="QOK1020" s="3"/>
      <c r="QOL1020" s="3"/>
      <c r="QOM1020" s="3"/>
      <c r="QON1020" s="3"/>
      <c r="QOO1020" s="3"/>
      <c r="QOP1020" s="3"/>
      <c r="QOQ1020" s="3"/>
      <c r="QOR1020" s="3"/>
      <c r="QOS1020" s="3"/>
      <c r="QOT1020" s="3"/>
      <c r="QOU1020" s="3"/>
      <c r="QOV1020" s="3"/>
      <c r="QOW1020" s="3"/>
      <c r="QOX1020" s="3"/>
      <c r="QOY1020" s="3"/>
      <c r="QOZ1020" s="3"/>
      <c r="QPA1020" s="3"/>
      <c r="QPB1020" s="3"/>
      <c r="QPC1020" s="3"/>
      <c r="QPD1020" s="3"/>
      <c r="QPE1020" s="3"/>
      <c r="QPF1020" s="3"/>
      <c r="QPG1020" s="3"/>
      <c r="QPH1020" s="3"/>
      <c r="QPI1020" s="3"/>
      <c r="QPJ1020" s="3"/>
      <c r="QPK1020" s="3"/>
      <c r="QPL1020" s="3"/>
      <c r="QPM1020" s="3"/>
      <c r="QPN1020" s="3"/>
      <c r="QPO1020" s="3"/>
      <c r="QPP1020" s="3"/>
      <c r="QPQ1020" s="3"/>
      <c r="QPR1020" s="3"/>
      <c r="QPS1020" s="3"/>
      <c r="QPT1020" s="3"/>
      <c r="QPU1020" s="3"/>
      <c r="QPV1020" s="3"/>
      <c r="QPW1020" s="3"/>
      <c r="QPX1020" s="3"/>
      <c r="QPY1020" s="3"/>
      <c r="QPZ1020" s="3"/>
      <c r="QQA1020" s="3"/>
      <c r="QQB1020" s="3"/>
      <c r="QQC1020" s="3"/>
      <c r="QQD1020" s="3"/>
      <c r="QQE1020" s="3"/>
      <c r="QQF1020" s="3"/>
      <c r="QQG1020" s="3"/>
      <c r="QQH1020" s="3"/>
      <c r="QQI1020" s="3"/>
      <c r="QQJ1020" s="3"/>
      <c r="QQK1020" s="3"/>
      <c r="QQL1020" s="3"/>
      <c r="QQM1020" s="3"/>
      <c r="QQN1020" s="3"/>
      <c r="QQO1020" s="3"/>
      <c r="QQP1020" s="3"/>
      <c r="QQQ1020" s="3"/>
      <c r="QQR1020" s="3"/>
      <c r="QQS1020" s="3"/>
      <c r="QQT1020" s="3"/>
      <c r="QQU1020" s="3"/>
      <c r="QQV1020" s="3"/>
      <c r="QQW1020" s="3"/>
      <c r="QQX1020" s="3"/>
      <c r="QQY1020" s="3"/>
      <c r="QQZ1020" s="3"/>
      <c r="QRA1020" s="3"/>
      <c r="QRB1020" s="3"/>
      <c r="QRC1020" s="3"/>
      <c r="QRD1020" s="3"/>
      <c r="QRE1020" s="3"/>
      <c r="QRF1020" s="3"/>
      <c r="QRG1020" s="3"/>
      <c r="QRH1020" s="3"/>
      <c r="QRI1020" s="3"/>
      <c r="QRJ1020" s="3"/>
      <c r="QRK1020" s="3"/>
      <c r="QRL1020" s="3"/>
      <c r="QRM1020" s="3"/>
      <c r="QRN1020" s="3"/>
      <c r="QRO1020" s="3"/>
      <c r="QRP1020" s="3"/>
      <c r="QRQ1020" s="3"/>
      <c r="QRR1020" s="3"/>
      <c r="QRS1020" s="3"/>
      <c r="QRT1020" s="3"/>
      <c r="QRU1020" s="3"/>
      <c r="QRV1020" s="3"/>
      <c r="QRW1020" s="3"/>
      <c r="QRX1020" s="3"/>
      <c r="QRY1020" s="3"/>
      <c r="QRZ1020" s="3"/>
      <c r="QSA1020" s="3"/>
      <c r="QSB1020" s="3"/>
      <c r="QSC1020" s="3"/>
      <c r="QSD1020" s="3"/>
      <c r="QSE1020" s="3"/>
      <c r="QSF1020" s="3"/>
      <c r="QSG1020" s="3"/>
      <c r="QSH1020" s="3"/>
      <c r="QSI1020" s="3"/>
      <c r="QSJ1020" s="3"/>
      <c r="QSK1020" s="3"/>
      <c r="QSL1020" s="3"/>
      <c r="QSM1020" s="3"/>
      <c r="QSN1020" s="3"/>
      <c r="QSO1020" s="3"/>
      <c r="QSP1020" s="3"/>
      <c r="QSQ1020" s="3"/>
      <c r="QSR1020" s="3"/>
      <c r="QSS1020" s="3"/>
      <c r="QST1020" s="3"/>
      <c r="QSU1020" s="3"/>
      <c r="QSV1020" s="3"/>
      <c r="QSW1020" s="3"/>
      <c r="QSX1020" s="3"/>
      <c r="QSY1020" s="3"/>
      <c r="QSZ1020" s="3"/>
      <c r="QTA1020" s="3"/>
      <c r="QTB1020" s="3"/>
      <c r="QTC1020" s="3"/>
      <c r="QTD1020" s="3"/>
      <c r="QTE1020" s="3"/>
      <c r="QTF1020" s="3"/>
      <c r="QTG1020" s="3"/>
      <c r="QTH1020" s="3"/>
      <c r="QTI1020" s="3"/>
      <c r="QTJ1020" s="3"/>
      <c r="QTK1020" s="3"/>
      <c r="QTL1020" s="3"/>
      <c r="QTM1020" s="3"/>
      <c r="QTN1020" s="3"/>
      <c r="QTO1020" s="3"/>
      <c r="QTP1020" s="3"/>
      <c r="QTQ1020" s="3"/>
      <c r="QTR1020" s="3"/>
      <c r="QTS1020" s="3"/>
      <c r="QTT1020" s="3"/>
      <c r="QTU1020" s="3"/>
      <c r="QTV1020" s="3"/>
      <c r="QTW1020" s="3"/>
      <c r="QTX1020" s="3"/>
      <c r="QTY1020" s="3"/>
      <c r="QTZ1020" s="3"/>
      <c r="QUA1020" s="3"/>
      <c r="QUB1020" s="3"/>
      <c r="QUC1020" s="3"/>
      <c r="QUD1020" s="3"/>
      <c r="QUE1020" s="3"/>
      <c r="QUF1020" s="3"/>
      <c r="QUG1020" s="3"/>
      <c r="QUH1020" s="3"/>
      <c r="QUI1020" s="3"/>
      <c r="QUJ1020" s="3"/>
      <c r="QUK1020" s="3"/>
      <c r="QUL1020" s="3"/>
      <c r="QUM1020" s="3"/>
      <c r="QUN1020" s="3"/>
      <c r="QUO1020" s="3"/>
      <c r="QUP1020" s="3"/>
      <c r="QUQ1020" s="3"/>
      <c r="QUR1020" s="3"/>
      <c r="QUS1020" s="3"/>
      <c r="QUT1020" s="3"/>
      <c r="QUU1020" s="3"/>
      <c r="QUV1020" s="3"/>
      <c r="QUW1020" s="3"/>
      <c r="QUX1020" s="3"/>
      <c r="QUY1020" s="3"/>
      <c r="QUZ1020" s="3"/>
      <c r="QVA1020" s="3"/>
      <c r="QVB1020" s="3"/>
      <c r="QVC1020" s="3"/>
      <c r="QVD1020" s="3"/>
      <c r="QVE1020" s="3"/>
      <c r="QVF1020" s="3"/>
      <c r="QVG1020" s="3"/>
      <c r="QVH1020" s="3"/>
      <c r="QVI1020" s="3"/>
      <c r="QVJ1020" s="3"/>
      <c r="QVK1020" s="3"/>
      <c r="QVL1020" s="3"/>
      <c r="QVM1020" s="3"/>
      <c r="QVN1020" s="3"/>
      <c r="QVO1020" s="3"/>
      <c r="QVP1020" s="3"/>
      <c r="QVQ1020" s="3"/>
      <c r="QVR1020" s="3"/>
      <c r="QVS1020" s="3"/>
      <c r="QVT1020" s="3"/>
      <c r="QVU1020" s="3"/>
      <c r="QVV1020" s="3"/>
      <c r="QVW1020" s="3"/>
      <c r="QVX1020" s="3"/>
      <c r="QVY1020" s="3"/>
      <c r="QVZ1020" s="3"/>
      <c r="QWA1020" s="3"/>
      <c r="QWB1020" s="3"/>
      <c r="QWC1020" s="3"/>
      <c r="QWD1020" s="3"/>
      <c r="QWE1020" s="3"/>
      <c r="QWF1020" s="3"/>
      <c r="QWG1020" s="3"/>
      <c r="QWH1020" s="3"/>
      <c r="QWI1020" s="3"/>
      <c r="QWJ1020" s="3"/>
      <c r="QWK1020" s="3"/>
      <c r="QWL1020" s="3"/>
      <c r="QWM1020" s="3"/>
      <c r="QWN1020" s="3"/>
      <c r="QWO1020" s="3"/>
      <c r="QWP1020" s="3"/>
      <c r="QWQ1020" s="3"/>
      <c r="QWR1020" s="3"/>
      <c r="QWS1020" s="3"/>
      <c r="QWT1020" s="3"/>
      <c r="QWU1020" s="3"/>
      <c r="QWV1020" s="3"/>
      <c r="QWW1020" s="3"/>
      <c r="QWX1020" s="3"/>
      <c r="QWY1020" s="3"/>
      <c r="QWZ1020" s="3"/>
      <c r="QXA1020" s="3"/>
      <c r="QXB1020" s="3"/>
      <c r="QXC1020" s="3"/>
      <c r="QXD1020" s="3"/>
      <c r="QXE1020" s="3"/>
      <c r="QXF1020" s="3"/>
      <c r="QXG1020" s="3"/>
      <c r="QXH1020" s="3"/>
      <c r="QXI1020" s="3"/>
      <c r="QXJ1020" s="3"/>
      <c r="QXK1020" s="3"/>
      <c r="QXL1020" s="3"/>
      <c r="QXM1020" s="3"/>
      <c r="QXN1020" s="3"/>
      <c r="QXO1020" s="3"/>
      <c r="QXP1020" s="3"/>
      <c r="QXQ1020" s="3"/>
      <c r="QXR1020" s="3"/>
      <c r="QXS1020" s="3"/>
      <c r="QXT1020" s="3"/>
      <c r="QXU1020" s="3"/>
      <c r="QXV1020" s="3"/>
      <c r="QXW1020" s="3"/>
      <c r="QXX1020" s="3"/>
      <c r="QXY1020" s="3"/>
      <c r="QXZ1020" s="3"/>
      <c r="QYA1020" s="3"/>
      <c r="QYB1020" s="3"/>
      <c r="QYC1020" s="3"/>
      <c r="QYD1020" s="3"/>
      <c r="QYE1020" s="3"/>
      <c r="QYF1020" s="3"/>
      <c r="QYG1020" s="3"/>
      <c r="QYH1020" s="3"/>
      <c r="QYI1020" s="3"/>
      <c r="QYJ1020" s="3"/>
      <c r="QYK1020" s="3"/>
      <c r="QYL1020" s="3"/>
      <c r="QYM1020" s="3"/>
      <c r="QYN1020" s="3"/>
      <c r="QYO1020" s="3"/>
      <c r="QYP1020" s="3"/>
      <c r="QYQ1020" s="3"/>
      <c r="QYR1020" s="3"/>
      <c r="QYS1020" s="3"/>
      <c r="QYT1020" s="3"/>
      <c r="QYU1020" s="3"/>
      <c r="QYV1020" s="3"/>
      <c r="QYW1020" s="3"/>
      <c r="QYX1020" s="3"/>
      <c r="QYY1020" s="3"/>
      <c r="QYZ1020" s="3"/>
      <c r="QZA1020" s="3"/>
      <c r="QZB1020" s="3"/>
      <c r="QZC1020" s="3"/>
      <c r="QZD1020" s="3"/>
      <c r="QZE1020" s="3"/>
      <c r="QZF1020" s="3"/>
      <c r="QZG1020" s="3"/>
      <c r="QZH1020" s="3"/>
      <c r="QZI1020" s="3"/>
      <c r="QZJ1020" s="3"/>
      <c r="QZK1020" s="3"/>
      <c r="QZL1020" s="3"/>
      <c r="QZM1020" s="3"/>
      <c r="QZN1020" s="3"/>
      <c r="QZO1020" s="3"/>
      <c r="QZP1020" s="3"/>
      <c r="QZQ1020" s="3"/>
      <c r="QZR1020" s="3"/>
      <c r="QZS1020" s="3"/>
      <c r="QZT1020" s="3"/>
      <c r="QZU1020" s="3"/>
      <c r="QZV1020" s="3"/>
      <c r="QZW1020" s="3"/>
      <c r="QZX1020" s="3"/>
      <c r="QZY1020" s="3"/>
      <c r="QZZ1020" s="3"/>
      <c r="RAA1020" s="3"/>
      <c r="RAB1020" s="3"/>
      <c r="RAC1020" s="3"/>
      <c r="RAD1020" s="3"/>
      <c r="RAE1020" s="3"/>
      <c r="RAF1020" s="3"/>
      <c r="RAG1020" s="3"/>
      <c r="RAH1020" s="3"/>
      <c r="RAI1020" s="3"/>
      <c r="RAJ1020" s="3"/>
      <c r="RAK1020" s="3"/>
      <c r="RAL1020" s="3"/>
      <c r="RAM1020" s="3"/>
      <c r="RAN1020" s="3"/>
      <c r="RAO1020" s="3"/>
      <c r="RAP1020" s="3"/>
      <c r="RAQ1020" s="3"/>
      <c r="RAR1020" s="3"/>
      <c r="RAS1020" s="3"/>
      <c r="RAT1020" s="3"/>
      <c r="RAU1020" s="3"/>
      <c r="RAV1020" s="3"/>
      <c r="RAW1020" s="3"/>
      <c r="RAX1020" s="3"/>
      <c r="RAY1020" s="3"/>
      <c r="RAZ1020" s="3"/>
      <c r="RBA1020" s="3"/>
      <c r="RBB1020" s="3"/>
      <c r="RBC1020" s="3"/>
      <c r="RBD1020" s="3"/>
      <c r="RBE1020" s="3"/>
      <c r="RBF1020" s="3"/>
      <c r="RBG1020" s="3"/>
      <c r="RBH1020" s="3"/>
      <c r="RBI1020" s="3"/>
      <c r="RBJ1020" s="3"/>
      <c r="RBK1020" s="3"/>
      <c r="RBL1020" s="3"/>
      <c r="RBM1020" s="3"/>
      <c r="RBN1020" s="3"/>
      <c r="RBO1020" s="3"/>
      <c r="RBP1020" s="3"/>
      <c r="RBQ1020" s="3"/>
      <c r="RBR1020" s="3"/>
      <c r="RBS1020" s="3"/>
      <c r="RBT1020" s="3"/>
      <c r="RBU1020" s="3"/>
      <c r="RBV1020" s="3"/>
      <c r="RBW1020" s="3"/>
      <c r="RBX1020" s="3"/>
      <c r="RBY1020" s="3"/>
      <c r="RBZ1020" s="3"/>
      <c r="RCA1020" s="3"/>
      <c r="RCB1020" s="3"/>
      <c r="RCC1020" s="3"/>
      <c r="RCD1020" s="3"/>
      <c r="RCE1020" s="3"/>
      <c r="RCF1020" s="3"/>
      <c r="RCG1020" s="3"/>
      <c r="RCH1020" s="3"/>
      <c r="RCI1020" s="3"/>
      <c r="RCJ1020" s="3"/>
      <c r="RCK1020" s="3"/>
      <c r="RCL1020" s="3"/>
      <c r="RCM1020" s="3"/>
      <c r="RCN1020" s="3"/>
      <c r="RCO1020" s="3"/>
      <c r="RCP1020" s="3"/>
      <c r="RCQ1020" s="3"/>
      <c r="RCR1020" s="3"/>
      <c r="RCS1020" s="3"/>
      <c r="RCT1020" s="3"/>
      <c r="RCU1020" s="3"/>
      <c r="RCV1020" s="3"/>
      <c r="RCW1020" s="3"/>
      <c r="RCX1020" s="3"/>
      <c r="RCY1020" s="3"/>
      <c r="RCZ1020" s="3"/>
      <c r="RDA1020" s="3"/>
      <c r="RDB1020" s="3"/>
      <c r="RDC1020" s="3"/>
      <c r="RDD1020" s="3"/>
      <c r="RDE1020" s="3"/>
      <c r="RDF1020" s="3"/>
      <c r="RDG1020" s="3"/>
      <c r="RDH1020" s="3"/>
      <c r="RDI1020" s="3"/>
      <c r="RDJ1020" s="3"/>
      <c r="RDK1020" s="3"/>
      <c r="RDL1020" s="3"/>
      <c r="RDM1020" s="3"/>
      <c r="RDN1020" s="3"/>
      <c r="RDO1020" s="3"/>
      <c r="RDP1020" s="3"/>
      <c r="RDQ1020" s="3"/>
      <c r="RDR1020" s="3"/>
      <c r="RDS1020" s="3"/>
      <c r="RDT1020" s="3"/>
      <c r="RDU1020" s="3"/>
      <c r="RDV1020" s="3"/>
      <c r="RDW1020" s="3"/>
      <c r="RDX1020" s="3"/>
      <c r="RDY1020" s="3"/>
      <c r="RDZ1020" s="3"/>
      <c r="REA1020" s="3"/>
      <c r="REB1020" s="3"/>
      <c r="REC1020" s="3"/>
      <c r="RED1020" s="3"/>
      <c r="REE1020" s="3"/>
      <c r="REF1020" s="3"/>
      <c r="REG1020" s="3"/>
      <c r="REH1020" s="3"/>
      <c r="REI1020" s="3"/>
      <c r="REJ1020" s="3"/>
      <c r="REK1020" s="3"/>
      <c r="REL1020" s="3"/>
      <c r="REM1020" s="3"/>
      <c r="REN1020" s="3"/>
      <c r="REO1020" s="3"/>
      <c r="REP1020" s="3"/>
      <c r="REQ1020" s="3"/>
      <c r="RER1020" s="3"/>
      <c r="RES1020" s="3"/>
      <c r="RET1020" s="3"/>
      <c r="REU1020" s="3"/>
      <c r="REV1020" s="3"/>
      <c r="REW1020" s="3"/>
      <c r="REX1020" s="3"/>
      <c r="REY1020" s="3"/>
      <c r="REZ1020" s="3"/>
      <c r="RFA1020" s="3"/>
      <c r="RFB1020" s="3"/>
      <c r="RFC1020" s="3"/>
      <c r="RFD1020" s="3"/>
      <c r="RFE1020" s="3"/>
      <c r="RFF1020" s="3"/>
      <c r="RFG1020" s="3"/>
      <c r="RFH1020" s="3"/>
      <c r="RFI1020" s="3"/>
      <c r="RFJ1020" s="3"/>
      <c r="RFK1020" s="3"/>
      <c r="RFL1020" s="3"/>
      <c r="RFM1020" s="3"/>
      <c r="RFN1020" s="3"/>
      <c r="RFO1020" s="3"/>
      <c r="RFP1020" s="3"/>
      <c r="RFQ1020" s="3"/>
      <c r="RFR1020" s="3"/>
      <c r="RFS1020" s="3"/>
      <c r="RFT1020" s="3"/>
      <c r="RFU1020" s="3"/>
      <c r="RFV1020" s="3"/>
      <c r="RFW1020" s="3"/>
      <c r="RFX1020" s="3"/>
      <c r="RFY1020" s="3"/>
      <c r="RFZ1020" s="3"/>
      <c r="RGA1020" s="3"/>
      <c r="RGB1020" s="3"/>
      <c r="RGC1020" s="3"/>
      <c r="RGD1020" s="3"/>
      <c r="RGE1020" s="3"/>
      <c r="RGF1020" s="3"/>
      <c r="RGG1020" s="3"/>
      <c r="RGH1020" s="3"/>
      <c r="RGI1020" s="3"/>
      <c r="RGJ1020" s="3"/>
      <c r="RGK1020" s="3"/>
      <c r="RGL1020" s="3"/>
      <c r="RGM1020" s="3"/>
      <c r="RGN1020" s="3"/>
      <c r="RGO1020" s="3"/>
      <c r="RGP1020" s="3"/>
      <c r="RGQ1020" s="3"/>
      <c r="RGR1020" s="3"/>
      <c r="RGS1020" s="3"/>
      <c r="RGT1020" s="3"/>
      <c r="RGU1020" s="3"/>
      <c r="RGV1020" s="3"/>
      <c r="RGW1020" s="3"/>
      <c r="RGX1020" s="3"/>
      <c r="RGY1020" s="3"/>
      <c r="RGZ1020" s="3"/>
      <c r="RHA1020" s="3"/>
      <c r="RHB1020" s="3"/>
      <c r="RHC1020" s="3"/>
      <c r="RHD1020" s="3"/>
      <c r="RHE1020" s="3"/>
      <c r="RHF1020" s="3"/>
      <c r="RHG1020" s="3"/>
      <c r="RHH1020" s="3"/>
      <c r="RHI1020" s="3"/>
      <c r="RHJ1020" s="3"/>
      <c r="RHK1020" s="3"/>
      <c r="RHL1020" s="3"/>
      <c r="RHM1020" s="3"/>
      <c r="RHN1020" s="3"/>
      <c r="RHO1020" s="3"/>
      <c r="RHP1020" s="3"/>
      <c r="RHQ1020" s="3"/>
      <c r="RHR1020" s="3"/>
      <c r="RHS1020" s="3"/>
      <c r="RHT1020" s="3"/>
      <c r="RHU1020" s="3"/>
      <c r="RHV1020" s="3"/>
      <c r="RHW1020" s="3"/>
      <c r="RHX1020" s="3"/>
      <c r="RHY1020" s="3"/>
      <c r="RHZ1020" s="3"/>
      <c r="RIA1020" s="3"/>
      <c r="RIB1020" s="3"/>
      <c r="RIC1020" s="3"/>
      <c r="RID1020" s="3"/>
      <c r="RIE1020" s="3"/>
      <c r="RIF1020" s="3"/>
      <c r="RIG1020" s="3"/>
      <c r="RIH1020" s="3"/>
      <c r="RII1020" s="3"/>
      <c r="RIJ1020" s="3"/>
      <c r="RIK1020" s="3"/>
      <c r="RIL1020" s="3"/>
      <c r="RIM1020" s="3"/>
      <c r="RIN1020" s="3"/>
      <c r="RIO1020" s="3"/>
      <c r="RIP1020" s="3"/>
      <c r="RIQ1020" s="3"/>
      <c r="RIR1020" s="3"/>
      <c r="RIS1020" s="3"/>
      <c r="RIT1020" s="3"/>
      <c r="RIU1020" s="3"/>
      <c r="RIV1020" s="3"/>
      <c r="RIW1020" s="3"/>
      <c r="RIX1020" s="3"/>
      <c r="RIY1020" s="3"/>
      <c r="RIZ1020" s="3"/>
      <c r="RJA1020" s="3"/>
      <c r="RJB1020" s="3"/>
      <c r="RJC1020" s="3"/>
      <c r="RJD1020" s="3"/>
      <c r="RJE1020" s="3"/>
      <c r="RJF1020" s="3"/>
      <c r="RJG1020" s="3"/>
      <c r="RJH1020" s="3"/>
      <c r="RJI1020" s="3"/>
      <c r="RJJ1020" s="3"/>
      <c r="RJK1020" s="3"/>
      <c r="RJL1020" s="3"/>
      <c r="RJM1020" s="3"/>
      <c r="RJN1020" s="3"/>
      <c r="RJO1020" s="3"/>
      <c r="RJP1020" s="3"/>
      <c r="RJQ1020" s="3"/>
      <c r="RJR1020" s="3"/>
      <c r="RJS1020" s="3"/>
      <c r="RJT1020" s="3"/>
      <c r="RJU1020" s="3"/>
      <c r="RJV1020" s="3"/>
      <c r="RJW1020" s="3"/>
      <c r="RJX1020" s="3"/>
      <c r="RJY1020" s="3"/>
      <c r="RJZ1020" s="3"/>
      <c r="RKA1020" s="3"/>
      <c r="RKB1020" s="3"/>
      <c r="RKC1020" s="3"/>
      <c r="RKD1020" s="3"/>
      <c r="RKE1020" s="3"/>
      <c r="RKF1020" s="3"/>
      <c r="RKG1020" s="3"/>
      <c r="RKH1020" s="3"/>
      <c r="RKI1020" s="3"/>
      <c r="RKJ1020" s="3"/>
      <c r="RKK1020" s="3"/>
      <c r="RKL1020" s="3"/>
      <c r="RKM1020" s="3"/>
      <c r="RKN1020" s="3"/>
      <c r="RKO1020" s="3"/>
      <c r="RKP1020" s="3"/>
      <c r="RKQ1020" s="3"/>
      <c r="RKR1020" s="3"/>
      <c r="RKS1020" s="3"/>
      <c r="RKT1020" s="3"/>
      <c r="RKU1020" s="3"/>
      <c r="RKV1020" s="3"/>
      <c r="RKW1020" s="3"/>
      <c r="RKX1020" s="3"/>
      <c r="RKY1020" s="3"/>
      <c r="RKZ1020" s="3"/>
      <c r="RLA1020" s="3"/>
      <c r="RLB1020" s="3"/>
      <c r="RLC1020" s="3"/>
      <c r="RLD1020" s="3"/>
      <c r="RLE1020" s="3"/>
      <c r="RLF1020" s="3"/>
      <c r="RLG1020" s="3"/>
      <c r="RLH1020" s="3"/>
      <c r="RLI1020" s="3"/>
      <c r="RLJ1020" s="3"/>
      <c r="RLK1020" s="3"/>
      <c r="RLL1020" s="3"/>
      <c r="RLM1020" s="3"/>
      <c r="RLN1020" s="3"/>
      <c r="RLO1020" s="3"/>
      <c r="RLP1020" s="3"/>
      <c r="RLQ1020" s="3"/>
      <c r="RLR1020" s="3"/>
      <c r="RLS1020" s="3"/>
      <c r="RLT1020" s="3"/>
      <c r="RLU1020" s="3"/>
      <c r="RLV1020" s="3"/>
      <c r="RLW1020" s="3"/>
      <c r="RLX1020" s="3"/>
      <c r="RLY1020" s="3"/>
      <c r="RLZ1020" s="3"/>
      <c r="RMA1020" s="3"/>
      <c r="RMB1020" s="3"/>
      <c r="RMC1020" s="3"/>
      <c r="RMD1020" s="3"/>
      <c r="RME1020" s="3"/>
      <c r="RMF1020" s="3"/>
      <c r="RMG1020" s="3"/>
      <c r="RMH1020" s="3"/>
      <c r="RMI1020" s="3"/>
      <c r="RMJ1020" s="3"/>
      <c r="RMK1020" s="3"/>
      <c r="RML1020" s="3"/>
      <c r="RMM1020" s="3"/>
      <c r="RMN1020" s="3"/>
      <c r="RMO1020" s="3"/>
      <c r="RMP1020" s="3"/>
      <c r="RMQ1020" s="3"/>
      <c r="RMR1020" s="3"/>
      <c r="RMS1020" s="3"/>
      <c r="RMT1020" s="3"/>
      <c r="RMU1020" s="3"/>
      <c r="RMV1020" s="3"/>
      <c r="RMW1020" s="3"/>
      <c r="RMX1020" s="3"/>
      <c r="RMY1020" s="3"/>
      <c r="RMZ1020" s="3"/>
      <c r="RNA1020" s="3"/>
      <c r="RNB1020" s="3"/>
      <c r="RNC1020" s="3"/>
      <c r="RND1020" s="3"/>
      <c r="RNE1020" s="3"/>
      <c r="RNF1020" s="3"/>
      <c r="RNG1020" s="3"/>
      <c r="RNH1020" s="3"/>
      <c r="RNI1020" s="3"/>
      <c r="RNJ1020" s="3"/>
      <c r="RNK1020" s="3"/>
      <c r="RNL1020" s="3"/>
      <c r="RNM1020" s="3"/>
      <c r="RNN1020" s="3"/>
      <c r="RNO1020" s="3"/>
      <c r="RNP1020" s="3"/>
      <c r="RNQ1020" s="3"/>
      <c r="RNR1020" s="3"/>
      <c r="RNS1020" s="3"/>
      <c r="RNT1020" s="3"/>
      <c r="RNU1020" s="3"/>
      <c r="RNV1020" s="3"/>
      <c r="RNW1020" s="3"/>
      <c r="RNX1020" s="3"/>
      <c r="RNY1020" s="3"/>
      <c r="RNZ1020" s="3"/>
      <c r="ROA1020" s="3"/>
      <c r="ROB1020" s="3"/>
      <c r="ROC1020" s="3"/>
      <c r="ROD1020" s="3"/>
      <c r="ROE1020" s="3"/>
      <c r="ROF1020" s="3"/>
      <c r="ROG1020" s="3"/>
      <c r="ROH1020" s="3"/>
      <c r="ROI1020" s="3"/>
      <c r="ROJ1020" s="3"/>
      <c r="ROK1020" s="3"/>
      <c r="ROL1020" s="3"/>
      <c r="ROM1020" s="3"/>
      <c r="RON1020" s="3"/>
      <c r="ROO1020" s="3"/>
      <c r="ROP1020" s="3"/>
      <c r="ROQ1020" s="3"/>
      <c r="ROR1020" s="3"/>
      <c r="ROS1020" s="3"/>
      <c r="ROT1020" s="3"/>
      <c r="ROU1020" s="3"/>
      <c r="ROV1020" s="3"/>
      <c r="ROW1020" s="3"/>
      <c r="ROX1020" s="3"/>
      <c r="ROY1020" s="3"/>
      <c r="ROZ1020" s="3"/>
      <c r="RPA1020" s="3"/>
      <c r="RPB1020" s="3"/>
      <c r="RPC1020" s="3"/>
      <c r="RPD1020" s="3"/>
      <c r="RPE1020" s="3"/>
      <c r="RPF1020" s="3"/>
      <c r="RPG1020" s="3"/>
      <c r="RPH1020" s="3"/>
      <c r="RPI1020" s="3"/>
      <c r="RPJ1020" s="3"/>
      <c r="RPK1020" s="3"/>
      <c r="RPL1020" s="3"/>
      <c r="RPM1020" s="3"/>
      <c r="RPN1020" s="3"/>
      <c r="RPO1020" s="3"/>
      <c r="RPP1020" s="3"/>
      <c r="RPQ1020" s="3"/>
      <c r="RPR1020" s="3"/>
      <c r="RPS1020" s="3"/>
      <c r="RPT1020" s="3"/>
      <c r="RPU1020" s="3"/>
      <c r="RPV1020" s="3"/>
      <c r="RPW1020" s="3"/>
      <c r="RPX1020" s="3"/>
      <c r="RPY1020" s="3"/>
      <c r="RPZ1020" s="3"/>
      <c r="RQA1020" s="3"/>
      <c r="RQB1020" s="3"/>
      <c r="RQC1020" s="3"/>
      <c r="RQD1020" s="3"/>
      <c r="RQE1020" s="3"/>
      <c r="RQF1020" s="3"/>
      <c r="RQG1020" s="3"/>
      <c r="RQH1020" s="3"/>
      <c r="RQI1020" s="3"/>
      <c r="RQJ1020" s="3"/>
      <c r="RQK1020" s="3"/>
      <c r="RQL1020" s="3"/>
      <c r="RQM1020" s="3"/>
      <c r="RQN1020" s="3"/>
      <c r="RQO1020" s="3"/>
      <c r="RQP1020" s="3"/>
      <c r="RQQ1020" s="3"/>
      <c r="RQR1020" s="3"/>
      <c r="RQS1020" s="3"/>
      <c r="RQT1020" s="3"/>
      <c r="RQU1020" s="3"/>
      <c r="RQV1020" s="3"/>
      <c r="RQW1020" s="3"/>
      <c r="RQX1020" s="3"/>
      <c r="RQY1020" s="3"/>
      <c r="RQZ1020" s="3"/>
      <c r="RRA1020" s="3"/>
      <c r="RRB1020" s="3"/>
      <c r="RRC1020" s="3"/>
      <c r="RRD1020" s="3"/>
      <c r="RRE1020" s="3"/>
      <c r="RRF1020" s="3"/>
      <c r="RRG1020" s="3"/>
      <c r="RRH1020" s="3"/>
      <c r="RRI1020" s="3"/>
      <c r="RRJ1020" s="3"/>
      <c r="RRK1020" s="3"/>
      <c r="RRL1020" s="3"/>
      <c r="RRM1020" s="3"/>
      <c r="RRN1020" s="3"/>
      <c r="RRO1020" s="3"/>
      <c r="RRP1020" s="3"/>
      <c r="RRQ1020" s="3"/>
      <c r="RRR1020" s="3"/>
      <c r="RRS1020" s="3"/>
      <c r="RRT1020" s="3"/>
      <c r="RRU1020" s="3"/>
      <c r="RRV1020" s="3"/>
      <c r="RRW1020" s="3"/>
      <c r="RRX1020" s="3"/>
      <c r="RRY1020" s="3"/>
      <c r="RRZ1020" s="3"/>
      <c r="RSA1020" s="3"/>
      <c r="RSB1020" s="3"/>
      <c r="RSC1020" s="3"/>
      <c r="RSD1020" s="3"/>
      <c r="RSE1020" s="3"/>
      <c r="RSF1020" s="3"/>
      <c r="RSG1020" s="3"/>
      <c r="RSH1020" s="3"/>
      <c r="RSI1020" s="3"/>
      <c r="RSJ1020" s="3"/>
      <c r="RSK1020" s="3"/>
      <c r="RSL1020" s="3"/>
      <c r="RSM1020" s="3"/>
      <c r="RSN1020" s="3"/>
      <c r="RSO1020" s="3"/>
      <c r="RSP1020" s="3"/>
      <c r="RSQ1020" s="3"/>
      <c r="RSR1020" s="3"/>
      <c r="RSS1020" s="3"/>
      <c r="RST1020" s="3"/>
      <c r="RSU1020" s="3"/>
      <c r="RSV1020" s="3"/>
      <c r="RSW1020" s="3"/>
      <c r="RSX1020" s="3"/>
      <c r="RSY1020" s="3"/>
      <c r="RSZ1020" s="3"/>
      <c r="RTA1020" s="3"/>
      <c r="RTB1020" s="3"/>
      <c r="RTC1020" s="3"/>
      <c r="RTD1020" s="3"/>
      <c r="RTE1020" s="3"/>
      <c r="RTF1020" s="3"/>
      <c r="RTG1020" s="3"/>
      <c r="RTH1020" s="3"/>
      <c r="RTI1020" s="3"/>
      <c r="RTJ1020" s="3"/>
      <c r="RTK1020" s="3"/>
      <c r="RTL1020" s="3"/>
      <c r="RTM1020" s="3"/>
      <c r="RTN1020" s="3"/>
      <c r="RTO1020" s="3"/>
      <c r="RTP1020" s="3"/>
      <c r="RTQ1020" s="3"/>
      <c r="RTR1020" s="3"/>
      <c r="RTS1020" s="3"/>
      <c r="RTT1020" s="3"/>
      <c r="RTU1020" s="3"/>
      <c r="RTV1020" s="3"/>
      <c r="RTW1020" s="3"/>
      <c r="RTX1020" s="3"/>
      <c r="RTY1020" s="3"/>
      <c r="RTZ1020" s="3"/>
      <c r="RUA1020" s="3"/>
      <c r="RUB1020" s="3"/>
      <c r="RUC1020" s="3"/>
      <c r="RUD1020" s="3"/>
      <c r="RUE1020" s="3"/>
      <c r="RUF1020" s="3"/>
      <c r="RUG1020" s="3"/>
      <c r="RUH1020" s="3"/>
      <c r="RUI1020" s="3"/>
      <c r="RUJ1020" s="3"/>
      <c r="RUK1020" s="3"/>
      <c r="RUL1020" s="3"/>
      <c r="RUM1020" s="3"/>
      <c r="RUN1020" s="3"/>
      <c r="RUO1020" s="3"/>
      <c r="RUP1020" s="3"/>
      <c r="RUQ1020" s="3"/>
      <c r="RUR1020" s="3"/>
      <c r="RUS1020" s="3"/>
      <c r="RUT1020" s="3"/>
      <c r="RUU1020" s="3"/>
      <c r="RUV1020" s="3"/>
      <c r="RUW1020" s="3"/>
      <c r="RUX1020" s="3"/>
      <c r="RUY1020" s="3"/>
      <c r="RUZ1020" s="3"/>
      <c r="RVA1020" s="3"/>
      <c r="RVB1020" s="3"/>
      <c r="RVC1020" s="3"/>
      <c r="RVD1020" s="3"/>
      <c r="RVE1020" s="3"/>
      <c r="RVF1020" s="3"/>
      <c r="RVG1020" s="3"/>
      <c r="RVH1020" s="3"/>
      <c r="RVI1020" s="3"/>
      <c r="RVJ1020" s="3"/>
      <c r="RVK1020" s="3"/>
      <c r="RVL1020" s="3"/>
      <c r="RVM1020" s="3"/>
      <c r="RVN1020" s="3"/>
      <c r="RVO1020" s="3"/>
      <c r="RVP1020" s="3"/>
      <c r="RVQ1020" s="3"/>
      <c r="RVR1020" s="3"/>
      <c r="RVS1020" s="3"/>
      <c r="RVT1020" s="3"/>
      <c r="RVU1020" s="3"/>
      <c r="RVV1020" s="3"/>
      <c r="RVW1020" s="3"/>
      <c r="RVX1020" s="3"/>
      <c r="RVY1020" s="3"/>
      <c r="RVZ1020" s="3"/>
      <c r="RWA1020" s="3"/>
      <c r="RWB1020" s="3"/>
      <c r="RWC1020" s="3"/>
      <c r="RWD1020" s="3"/>
      <c r="RWE1020" s="3"/>
      <c r="RWF1020" s="3"/>
      <c r="RWG1020" s="3"/>
      <c r="RWH1020" s="3"/>
      <c r="RWI1020" s="3"/>
      <c r="RWJ1020" s="3"/>
      <c r="RWK1020" s="3"/>
      <c r="RWL1020" s="3"/>
      <c r="RWM1020" s="3"/>
      <c r="RWN1020" s="3"/>
      <c r="RWO1020" s="3"/>
      <c r="RWP1020" s="3"/>
      <c r="RWQ1020" s="3"/>
      <c r="RWR1020" s="3"/>
      <c r="RWS1020" s="3"/>
      <c r="RWT1020" s="3"/>
      <c r="RWU1020" s="3"/>
      <c r="RWV1020" s="3"/>
      <c r="RWW1020" s="3"/>
      <c r="RWX1020" s="3"/>
      <c r="RWY1020" s="3"/>
      <c r="RWZ1020" s="3"/>
      <c r="RXA1020" s="3"/>
      <c r="RXB1020" s="3"/>
      <c r="RXC1020" s="3"/>
      <c r="RXD1020" s="3"/>
      <c r="RXE1020" s="3"/>
      <c r="RXF1020" s="3"/>
      <c r="RXG1020" s="3"/>
      <c r="RXH1020" s="3"/>
      <c r="RXI1020" s="3"/>
      <c r="RXJ1020" s="3"/>
      <c r="RXK1020" s="3"/>
      <c r="RXL1020" s="3"/>
      <c r="RXM1020" s="3"/>
      <c r="RXN1020" s="3"/>
      <c r="RXO1020" s="3"/>
      <c r="RXP1020" s="3"/>
      <c r="RXQ1020" s="3"/>
      <c r="RXR1020" s="3"/>
      <c r="RXS1020" s="3"/>
      <c r="RXT1020" s="3"/>
      <c r="RXU1020" s="3"/>
      <c r="RXV1020" s="3"/>
      <c r="RXW1020" s="3"/>
      <c r="RXX1020" s="3"/>
      <c r="RXY1020" s="3"/>
      <c r="RXZ1020" s="3"/>
      <c r="RYA1020" s="3"/>
      <c r="RYB1020" s="3"/>
      <c r="RYC1020" s="3"/>
      <c r="RYD1020" s="3"/>
      <c r="RYE1020" s="3"/>
      <c r="RYF1020" s="3"/>
      <c r="RYG1020" s="3"/>
      <c r="RYH1020" s="3"/>
      <c r="RYI1020" s="3"/>
      <c r="RYJ1020" s="3"/>
      <c r="RYK1020" s="3"/>
      <c r="RYL1020" s="3"/>
      <c r="RYM1020" s="3"/>
      <c r="RYN1020" s="3"/>
      <c r="RYO1020" s="3"/>
      <c r="RYP1020" s="3"/>
      <c r="RYQ1020" s="3"/>
      <c r="RYR1020" s="3"/>
      <c r="RYS1020" s="3"/>
      <c r="RYT1020" s="3"/>
      <c r="RYU1020" s="3"/>
      <c r="RYV1020" s="3"/>
      <c r="RYW1020" s="3"/>
      <c r="RYX1020" s="3"/>
      <c r="RYY1020" s="3"/>
      <c r="RYZ1020" s="3"/>
      <c r="RZA1020" s="3"/>
      <c r="RZB1020" s="3"/>
      <c r="RZC1020" s="3"/>
      <c r="RZD1020" s="3"/>
      <c r="RZE1020" s="3"/>
      <c r="RZF1020" s="3"/>
      <c r="RZG1020" s="3"/>
      <c r="RZH1020" s="3"/>
      <c r="RZI1020" s="3"/>
      <c r="RZJ1020" s="3"/>
      <c r="RZK1020" s="3"/>
      <c r="RZL1020" s="3"/>
      <c r="RZM1020" s="3"/>
      <c r="RZN1020" s="3"/>
      <c r="RZO1020" s="3"/>
      <c r="RZP1020" s="3"/>
      <c r="RZQ1020" s="3"/>
      <c r="RZR1020" s="3"/>
      <c r="RZS1020" s="3"/>
      <c r="RZT1020" s="3"/>
      <c r="RZU1020" s="3"/>
      <c r="RZV1020" s="3"/>
      <c r="RZW1020" s="3"/>
      <c r="RZX1020" s="3"/>
      <c r="RZY1020" s="3"/>
      <c r="RZZ1020" s="3"/>
      <c r="SAA1020" s="3"/>
      <c r="SAB1020" s="3"/>
      <c r="SAC1020" s="3"/>
      <c r="SAD1020" s="3"/>
      <c r="SAE1020" s="3"/>
      <c r="SAF1020" s="3"/>
      <c r="SAG1020" s="3"/>
      <c r="SAH1020" s="3"/>
      <c r="SAI1020" s="3"/>
      <c r="SAJ1020" s="3"/>
      <c r="SAK1020" s="3"/>
      <c r="SAL1020" s="3"/>
      <c r="SAM1020" s="3"/>
      <c r="SAN1020" s="3"/>
      <c r="SAO1020" s="3"/>
      <c r="SAP1020" s="3"/>
      <c r="SAQ1020" s="3"/>
      <c r="SAR1020" s="3"/>
      <c r="SAS1020" s="3"/>
      <c r="SAT1020" s="3"/>
      <c r="SAU1020" s="3"/>
      <c r="SAV1020" s="3"/>
      <c r="SAW1020" s="3"/>
      <c r="SAX1020" s="3"/>
      <c r="SAY1020" s="3"/>
      <c r="SAZ1020" s="3"/>
      <c r="SBA1020" s="3"/>
      <c r="SBB1020" s="3"/>
      <c r="SBC1020" s="3"/>
      <c r="SBD1020" s="3"/>
      <c r="SBE1020" s="3"/>
      <c r="SBF1020" s="3"/>
      <c r="SBG1020" s="3"/>
      <c r="SBH1020" s="3"/>
      <c r="SBI1020" s="3"/>
      <c r="SBJ1020" s="3"/>
      <c r="SBK1020" s="3"/>
      <c r="SBL1020" s="3"/>
      <c r="SBM1020" s="3"/>
      <c r="SBN1020" s="3"/>
      <c r="SBO1020" s="3"/>
      <c r="SBP1020" s="3"/>
      <c r="SBQ1020" s="3"/>
      <c r="SBR1020" s="3"/>
      <c r="SBS1020" s="3"/>
      <c r="SBT1020" s="3"/>
      <c r="SBU1020" s="3"/>
      <c r="SBV1020" s="3"/>
      <c r="SBW1020" s="3"/>
      <c r="SBX1020" s="3"/>
      <c r="SBY1020" s="3"/>
      <c r="SBZ1020" s="3"/>
      <c r="SCA1020" s="3"/>
      <c r="SCB1020" s="3"/>
      <c r="SCC1020" s="3"/>
      <c r="SCD1020" s="3"/>
      <c r="SCE1020" s="3"/>
      <c r="SCF1020" s="3"/>
      <c r="SCG1020" s="3"/>
      <c r="SCH1020" s="3"/>
      <c r="SCI1020" s="3"/>
      <c r="SCJ1020" s="3"/>
      <c r="SCK1020" s="3"/>
      <c r="SCL1020" s="3"/>
      <c r="SCM1020" s="3"/>
      <c r="SCN1020" s="3"/>
      <c r="SCO1020" s="3"/>
      <c r="SCP1020" s="3"/>
      <c r="SCQ1020" s="3"/>
      <c r="SCR1020" s="3"/>
      <c r="SCS1020" s="3"/>
      <c r="SCT1020" s="3"/>
      <c r="SCU1020" s="3"/>
      <c r="SCV1020" s="3"/>
      <c r="SCW1020" s="3"/>
      <c r="SCX1020" s="3"/>
      <c r="SCY1020" s="3"/>
      <c r="SCZ1020" s="3"/>
      <c r="SDA1020" s="3"/>
      <c r="SDB1020" s="3"/>
      <c r="SDC1020" s="3"/>
      <c r="SDD1020" s="3"/>
      <c r="SDE1020" s="3"/>
      <c r="SDF1020" s="3"/>
      <c r="SDG1020" s="3"/>
      <c r="SDH1020" s="3"/>
      <c r="SDI1020" s="3"/>
      <c r="SDJ1020" s="3"/>
      <c r="SDK1020" s="3"/>
      <c r="SDL1020" s="3"/>
      <c r="SDM1020" s="3"/>
      <c r="SDN1020" s="3"/>
      <c r="SDO1020" s="3"/>
      <c r="SDP1020" s="3"/>
      <c r="SDQ1020" s="3"/>
      <c r="SDR1020" s="3"/>
      <c r="SDS1020" s="3"/>
      <c r="SDT1020" s="3"/>
      <c r="SDU1020" s="3"/>
      <c r="SDV1020" s="3"/>
      <c r="SDW1020" s="3"/>
      <c r="SDX1020" s="3"/>
      <c r="SDY1020" s="3"/>
      <c r="SDZ1020" s="3"/>
      <c r="SEA1020" s="3"/>
      <c r="SEB1020" s="3"/>
      <c r="SEC1020" s="3"/>
      <c r="SED1020" s="3"/>
      <c r="SEE1020" s="3"/>
      <c r="SEF1020" s="3"/>
      <c r="SEG1020" s="3"/>
      <c r="SEH1020" s="3"/>
      <c r="SEI1020" s="3"/>
      <c r="SEJ1020" s="3"/>
      <c r="SEK1020" s="3"/>
      <c r="SEL1020" s="3"/>
      <c r="SEM1020" s="3"/>
      <c r="SEN1020" s="3"/>
      <c r="SEO1020" s="3"/>
      <c r="SEP1020" s="3"/>
      <c r="SEQ1020" s="3"/>
      <c r="SER1020" s="3"/>
      <c r="SES1020" s="3"/>
      <c r="SET1020" s="3"/>
      <c r="SEU1020" s="3"/>
      <c r="SEV1020" s="3"/>
      <c r="SEW1020" s="3"/>
      <c r="SEX1020" s="3"/>
      <c r="SEY1020" s="3"/>
      <c r="SEZ1020" s="3"/>
      <c r="SFA1020" s="3"/>
      <c r="SFB1020" s="3"/>
      <c r="SFC1020" s="3"/>
      <c r="SFD1020" s="3"/>
      <c r="SFE1020" s="3"/>
      <c r="SFF1020" s="3"/>
      <c r="SFG1020" s="3"/>
      <c r="SFH1020" s="3"/>
      <c r="SFI1020" s="3"/>
      <c r="SFJ1020" s="3"/>
      <c r="SFK1020" s="3"/>
      <c r="SFL1020" s="3"/>
      <c r="SFM1020" s="3"/>
      <c r="SFN1020" s="3"/>
      <c r="SFO1020" s="3"/>
      <c r="SFP1020" s="3"/>
      <c r="SFQ1020" s="3"/>
      <c r="SFR1020" s="3"/>
      <c r="SFS1020" s="3"/>
      <c r="SFT1020" s="3"/>
      <c r="SFU1020" s="3"/>
      <c r="SFV1020" s="3"/>
      <c r="SFW1020" s="3"/>
      <c r="SFX1020" s="3"/>
      <c r="SFY1020" s="3"/>
      <c r="SFZ1020" s="3"/>
      <c r="SGA1020" s="3"/>
      <c r="SGB1020" s="3"/>
      <c r="SGC1020" s="3"/>
      <c r="SGD1020" s="3"/>
      <c r="SGE1020" s="3"/>
      <c r="SGF1020" s="3"/>
      <c r="SGG1020" s="3"/>
      <c r="SGH1020" s="3"/>
      <c r="SGI1020" s="3"/>
      <c r="SGJ1020" s="3"/>
      <c r="SGK1020" s="3"/>
      <c r="SGL1020" s="3"/>
      <c r="SGM1020" s="3"/>
      <c r="SGN1020" s="3"/>
      <c r="SGO1020" s="3"/>
      <c r="SGP1020" s="3"/>
      <c r="SGQ1020" s="3"/>
      <c r="SGR1020" s="3"/>
      <c r="SGS1020" s="3"/>
      <c r="SGT1020" s="3"/>
      <c r="SGU1020" s="3"/>
      <c r="SGV1020" s="3"/>
      <c r="SGW1020" s="3"/>
      <c r="SGX1020" s="3"/>
      <c r="SGY1020" s="3"/>
      <c r="SGZ1020" s="3"/>
      <c r="SHA1020" s="3"/>
      <c r="SHB1020" s="3"/>
      <c r="SHC1020" s="3"/>
      <c r="SHD1020" s="3"/>
      <c r="SHE1020" s="3"/>
      <c r="SHF1020" s="3"/>
      <c r="SHG1020" s="3"/>
      <c r="SHH1020" s="3"/>
      <c r="SHI1020" s="3"/>
      <c r="SHJ1020" s="3"/>
      <c r="SHK1020" s="3"/>
      <c r="SHL1020" s="3"/>
      <c r="SHM1020" s="3"/>
      <c r="SHN1020" s="3"/>
      <c r="SHO1020" s="3"/>
      <c r="SHP1020" s="3"/>
      <c r="SHQ1020" s="3"/>
      <c r="SHR1020" s="3"/>
      <c r="SHS1020" s="3"/>
      <c r="SHT1020" s="3"/>
      <c r="SHU1020" s="3"/>
      <c r="SHV1020" s="3"/>
      <c r="SHW1020" s="3"/>
      <c r="SHX1020" s="3"/>
      <c r="SHY1020" s="3"/>
      <c r="SHZ1020" s="3"/>
      <c r="SIA1020" s="3"/>
      <c r="SIB1020" s="3"/>
      <c r="SIC1020" s="3"/>
      <c r="SID1020" s="3"/>
      <c r="SIE1020" s="3"/>
      <c r="SIF1020" s="3"/>
      <c r="SIG1020" s="3"/>
      <c r="SIH1020" s="3"/>
      <c r="SII1020" s="3"/>
      <c r="SIJ1020" s="3"/>
      <c r="SIK1020" s="3"/>
      <c r="SIL1020" s="3"/>
      <c r="SIM1020" s="3"/>
      <c r="SIN1020" s="3"/>
      <c r="SIO1020" s="3"/>
      <c r="SIP1020" s="3"/>
      <c r="SIQ1020" s="3"/>
      <c r="SIR1020" s="3"/>
      <c r="SIS1020" s="3"/>
      <c r="SIT1020" s="3"/>
      <c r="SIU1020" s="3"/>
      <c r="SIV1020" s="3"/>
      <c r="SIW1020" s="3"/>
      <c r="SIX1020" s="3"/>
      <c r="SIY1020" s="3"/>
      <c r="SIZ1020" s="3"/>
      <c r="SJA1020" s="3"/>
      <c r="SJB1020" s="3"/>
      <c r="SJC1020" s="3"/>
      <c r="SJD1020" s="3"/>
      <c r="SJE1020" s="3"/>
      <c r="SJF1020" s="3"/>
      <c r="SJG1020" s="3"/>
      <c r="SJH1020" s="3"/>
      <c r="SJI1020" s="3"/>
      <c r="SJJ1020" s="3"/>
      <c r="SJK1020" s="3"/>
      <c r="SJL1020" s="3"/>
      <c r="SJM1020" s="3"/>
      <c r="SJN1020" s="3"/>
      <c r="SJO1020" s="3"/>
      <c r="SJP1020" s="3"/>
      <c r="SJQ1020" s="3"/>
      <c r="SJR1020" s="3"/>
      <c r="SJS1020" s="3"/>
      <c r="SJT1020" s="3"/>
      <c r="SJU1020" s="3"/>
      <c r="SJV1020" s="3"/>
      <c r="SJW1020" s="3"/>
      <c r="SJX1020" s="3"/>
      <c r="SJY1020" s="3"/>
      <c r="SJZ1020" s="3"/>
      <c r="SKA1020" s="3"/>
      <c r="SKB1020" s="3"/>
      <c r="SKC1020" s="3"/>
      <c r="SKD1020" s="3"/>
      <c r="SKE1020" s="3"/>
      <c r="SKF1020" s="3"/>
      <c r="SKG1020" s="3"/>
      <c r="SKH1020" s="3"/>
      <c r="SKI1020" s="3"/>
      <c r="SKJ1020" s="3"/>
      <c r="SKK1020" s="3"/>
      <c r="SKL1020" s="3"/>
      <c r="SKM1020" s="3"/>
      <c r="SKN1020" s="3"/>
      <c r="SKO1020" s="3"/>
      <c r="SKP1020" s="3"/>
      <c r="SKQ1020" s="3"/>
      <c r="SKR1020" s="3"/>
      <c r="SKS1020" s="3"/>
      <c r="SKT1020" s="3"/>
      <c r="SKU1020" s="3"/>
      <c r="SKV1020" s="3"/>
      <c r="SKW1020" s="3"/>
      <c r="SKX1020" s="3"/>
      <c r="SKY1020" s="3"/>
      <c r="SKZ1020" s="3"/>
      <c r="SLA1020" s="3"/>
      <c r="SLB1020" s="3"/>
      <c r="SLC1020" s="3"/>
      <c r="SLD1020" s="3"/>
      <c r="SLE1020" s="3"/>
      <c r="SLF1020" s="3"/>
      <c r="SLG1020" s="3"/>
      <c r="SLH1020" s="3"/>
      <c r="SLI1020" s="3"/>
      <c r="SLJ1020" s="3"/>
      <c r="SLK1020" s="3"/>
      <c r="SLL1020" s="3"/>
      <c r="SLM1020" s="3"/>
      <c r="SLN1020" s="3"/>
      <c r="SLO1020" s="3"/>
      <c r="SLP1020" s="3"/>
      <c r="SLQ1020" s="3"/>
      <c r="SLR1020" s="3"/>
      <c r="SLS1020" s="3"/>
      <c r="SLT1020" s="3"/>
      <c r="SLU1020" s="3"/>
      <c r="SLV1020" s="3"/>
      <c r="SLW1020" s="3"/>
      <c r="SLX1020" s="3"/>
      <c r="SLY1020" s="3"/>
      <c r="SLZ1020" s="3"/>
      <c r="SMA1020" s="3"/>
      <c r="SMB1020" s="3"/>
      <c r="SMC1020" s="3"/>
      <c r="SMD1020" s="3"/>
      <c r="SME1020" s="3"/>
      <c r="SMF1020" s="3"/>
      <c r="SMG1020" s="3"/>
      <c r="SMH1020" s="3"/>
      <c r="SMI1020" s="3"/>
      <c r="SMJ1020" s="3"/>
      <c r="SMK1020" s="3"/>
      <c r="SML1020" s="3"/>
      <c r="SMM1020" s="3"/>
      <c r="SMN1020" s="3"/>
      <c r="SMO1020" s="3"/>
      <c r="SMP1020" s="3"/>
      <c r="SMQ1020" s="3"/>
      <c r="SMR1020" s="3"/>
      <c r="SMS1020" s="3"/>
      <c r="SMT1020" s="3"/>
      <c r="SMU1020" s="3"/>
      <c r="SMV1020" s="3"/>
      <c r="SMW1020" s="3"/>
      <c r="SMX1020" s="3"/>
      <c r="SMY1020" s="3"/>
      <c r="SMZ1020" s="3"/>
      <c r="SNA1020" s="3"/>
      <c r="SNB1020" s="3"/>
      <c r="SNC1020" s="3"/>
      <c r="SND1020" s="3"/>
      <c r="SNE1020" s="3"/>
      <c r="SNF1020" s="3"/>
      <c r="SNG1020" s="3"/>
      <c r="SNH1020" s="3"/>
      <c r="SNI1020" s="3"/>
      <c r="SNJ1020" s="3"/>
      <c r="SNK1020" s="3"/>
      <c r="SNL1020" s="3"/>
      <c r="SNM1020" s="3"/>
      <c r="SNN1020" s="3"/>
      <c r="SNO1020" s="3"/>
      <c r="SNP1020" s="3"/>
      <c r="SNQ1020" s="3"/>
      <c r="SNR1020" s="3"/>
      <c r="SNS1020" s="3"/>
      <c r="SNT1020" s="3"/>
      <c r="SNU1020" s="3"/>
      <c r="SNV1020" s="3"/>
      <c r="SNW1020" s="3"/>
      <c r="SNX1020" s="3"/>
      <c r="SNY1020" s="3"/>
      <c r="SNZ1020" s="3"/>
      <c r="SOA1020" s="3"/>
      <c r="SOB1020" s="3"/>
      <c r="SOC1020" s="3"/>
      <c r="SOD1020" s="3"/>
      <c r="SOE1020" s="3"/>
      <c r="SOF1020" s="3"/>
      <c r="SOG1020" s="3"/>
      <c r="SOH1020" s="3"/>
      <c r="SOI1020" s="3"/>
      <c r="SOJ1020" s="3"/>
      <c r="SOK1020" s="3"/>
      <c r="SOL1020" s="3"/>
      <c r="SOM1020" s="3"/>
      <c r="SON1020" s="3"/>
      <c r="SOO1020" s="3"/>
      <c r="SOP1020" s="3"/>
      <c r="SOQ1020" s="3"/>
      <c r="SOR1020" s="3"/>
      <c r="SOS1020" s="3"/>
      <c r="SOT1020" s="3"/>
      <c r="SOU1020" s="3"/>
      <c r="SOV1020" s="3"/>
      <c r="SOW1020" s="3"/>
      <c r="SOX1020" s="3"/>
      <c r="SOY1020" s="3"/>
      <c r="SOZ1020" s="3"/>
      <c r="SPA1020" s="3"/>
      <c r="SPB1020" s="3"/>
      <c r="SPC1020" s="3"/>
      <c r="SPD1020" s="3"/>
      <c r="SPE1020" s="3"/>
      <c r="SPF1020" s="3"/>
      <c r="SPG1020" s="3"/>
      <c r="SPH1020" s="3"/>
      <c r="SPI1020" s="3"/>
      <c r="SPJ1020" s="3"/>
      <c r="SPK1020" s="3"/>
      <c r="SPL1020" s="3"/>
      <c r="SPM1020" s="3"/>
      <c r="SPN1020" s="3"/>
      <c r="SPO1020" s="3"/>
      <c r="SPP1020" s="3"/>
      <c r="SPQ1020" s="3"/>
      <c r="SPR1020" s="3"/>
      <c r="SPS1020" s="3"/>
      <c r="SPT1020" s="3"/>
      <c r="SPU1020" s="3"/>
      <c r="SPV1020" s="3"/>
      <c r="SPW1020" s="3"/>
      <c r="SPX1020" s="3"/>
      <c r="SPY1020" s="3"/>
      <c r="SPZ1020" s="3"/>
      <c r="SQA1020" s="3"/>
      <c r="SQB1020" s="3"/>
      <c r="SQC1020" s="3"/>
      <c r="SQD1020" s="3"/>
      <c r="SQE1020" s="3"/>
      <c r="SQF1020" s="3"/>
      <c r="SQG1020" s="3"/>
      <c r="SQH1020" s="3"/>
      <c r="SQI1020" s="3"/>
      <c r="SQJ1020" s="3"/>
      <c r="SQK1020" s="3"/>
      <c r="SQL1020" s="3"/>
      <c r="SQM1020" s="3"/>
      <c r="SQN1020" s="3"/>
      <c r="SQO1020" s="3"/>
      <c r="SQP1020" s="3"/>
      <c r="SQQ1020" s="3"/>
      <c r="SQR1020" s="3"/>
      <c r="SQS1020" s="3"/>
      <c r="SQT1020" s="3"/>
      <c r="SQU1020" s="3"/>
      <c r="SQV1020" s="3"/>
      <c r="SQW1020" s="3"/>
      <c r="SQX1020" s="3"/>
      <c r="SQY1020" s="3"/>
      <c r="SQZ1020" s="3"/>
      <c r="SRA1020" s="3"/>
      <c r="SRB1020" s="3"/>
      <c r="SRC1020" s="3"/>
      <c r="SRD1020" s="3"/>
      <c r="SRE1020" s="3"/>
      <c r="SRF1020" s="3"/>
      <c r="SRG1020" s="3"/>
      <c r="SRH1020" s="3"/>
      <c r="SRI1020" s="3"/>
      <c r="SRJ1020" s="3"/>
      <c r="SRK1020" s="3"/>
      <c r="SRL1020" s="3"/>
      <c r="SRM1020" s="3"/>
      <c r="SRN1020" s="3"/>
      <c r="SRO1020" s="3"/>
      <c r="SRP1020" s="3"/>
      <c r="SRQ1020" s="3"/>
      <c r="SRR1020" s="3"/>
      <c r="SRS1020" s="3"/>
      <c r="SRT1020" s="3"/>
      <c r="SRU1020" s="3"/>
      <c r="SRV1020" s="3"/>
      <c r="SRW1020" s="3"/>
      <c r="SRX1020" s="3"/>
      <c r="SRY1020" s="3"/>
      <c r="SRZ1020" s="3"/>
      <c r="SSA1020" s="3"/>
      <c r="SSB1020" s="3"/>
      <c r="SSC1020" s="3"/>
      <c r="SSD1020" s="3"/>
      <c r="SSE1020" s="3"/>
      <c r="SSF1020" s="3"/>
      <c r="SSG1020" s="3"/>
      <c r="SSH1020" s="3"/>
      <c r="SSI1020" s="3"/>
      <c r="SSJ1020" s="3"/>
      <c r="SSK1020" s="3"/>
      <c r="SSL1020" s="3"/>
      <c r="SSM1020" s="3"/>
      <c r="SSN1020" s="3"/>
      <c r="SSO1020" s="3"/>
      <c r="SSP1020" s="3"/>
      <c r="SSQ1020" s="3"/>
      <c r="SSR1020" s="3"/>
      <c r="SSS1020" s="3"/>
      <c r="SST1020" s="3"/>
      <c r="SSU1020" s="3"/>
      <c r="SSV1020" s="3"/>
      <c r="SSW1020" s="3"/>
      <c r="SSX1020" s="3"/>
      <c r="SSY1020" s="3"/>
      <c r="SSZ1020" s="3"/>
      <c r="STA1020" s="3"/>
      <c r="STB1020" s="3"/>
      <c r="STC1020" s="3"/>
      <c r="STD1020" s="3"/>
      <c r="STE1020" s="3"/>
      <c r="STF1020" s="3"/>
      <c r="STG1020" s="3"/>
      <c r="STH1020" s="3"/>
      <c r="STI1020" s="3"/>
      <c r="STJ1020" s="3"/>
      <c r="STK1020" s="3"/>
      <c r="STL1020" s="3"/>
      <c r="STM1020" s="3"/>
      <c r="STN1020" s="3"/>
      <c r="STO1020" s="3"/>
      <c r="STP1020" s="3"/>
      <c r="STQ1020" s="3"/>
      <c r="STR1020" s="3"/>
      <c r="STS1020" s="3"/>
      <c r="STT1020" s="3"/>
      <c r="STU1020" s="3"/>
      <c r="STV1020" s="3"/>
      <c r="STW1020" s="3"/>
      <c r="STX1020" s="3"/>
      <c r="STY1020" s="3"/>
      <c r="STZ1020" s="3"/>
      <c r="SUA1020" s="3"/>
      <c r="SUB1020" s="3"/>
      <c r="SUC1020" s="3"/>
      <c r="SUD1020" s="3"/>
      <c r="SUE1020" s="3"/>
      <c r="SUF1020" s="3"/>
      <c r="SUG1020" s="3"/>
      <c r="SUH1020" s="3"/>
      <c r="SUI1020" s="3"/>
      <c r="SUJ1020" s="3"/>
      <c r="SUK1020" s="3"/>
      <c r="SUL1020" s="3"/>
      <c r="SUM1020" s="3"/>
      <c r="SUN1020" s="3"/>
      <c r="SUO1020" s="3"/>
      <c r="SUP1020" s="3"/>
      <c r="SUQ1020" s="3"/>
      <c r="SUR1020" s="3"/>
      <c r="SUS1020" s="3"/>
      <c r="SUT1020" s="3"/>
      <c r="SUU1020" s="3"/>
      <c r="SUV1020" s="3"/>
      <c r="SUW1020" s="3"/>
      <c r="SUX1020" s="3"/>
      <c r="SUY1020" s="3"/>
      <c r="SUZ1020" s="3"/>
      <c r="SVA1020" s="3"/>
      <c r="SVB1020" s="3"/>
      <c r="SVC1020" s="3"/>
      <c r="SVD1020" s="3"/>
      <c r="SVE1020" s="3"/>
      <c r="SVF1020" s="3"/>
      <c r="SVG1020" s="3"/>
      <c r="SVH1020" s="3"/>
      <c r="SVI1020" s="3"/>
      <c r="SVJ1020" s="3"/>
      <c r="SVK1020" s="3"/>
      <c r="SVL1020" s="3"/>
      <c r="SVM1020" s="3"/>
      <c r="SVN1020" s="3"/>
      <c r="SVO1020" s="3"/>
      <c r="SVP1020" s="3"/>
      <c r="SVQ1020" s="3"/>
      <c r="SVR1020" s="3"/>
      <c r="SVS1020" s="3"/>
      <c r="SVT1020" s="3"/>
      <c r="SVU1020" s="3"/>
      <c r="SVV1020" s="3"/>
      <c r="SVW1020" s="3"/>
      <c r="SVX1020" s="3"/>
      <c r="SVY1020" s="3"/>
      <c r="SVZ1020" s="3"/>
      <c r="SWA1020" s="3"/>
      <c r="SWB1020" s="3"/>
      <c r="SWC1020" s="3"/>
      <c r="SWD1020" s="3"/>
      <c r="SWE1020" s="3"/>
      <c r="SWF1020" s="3"/>
      <c r="SWG1020" s="3"/>
      <c r="SWH1020" s="3"/>
      <c r="SWI1020" s="3"/>
      <c r="SWJ1020" s="3"/>
      <c r="SWK1020" s="3"/>
      <c r="SWL1020" s="3"/>
      <c r="SWM1020" s="3"/>
      <c r="SWN1020" s="3"/>
      <c r="SWO1020" s="3"/>
      <c r="SWP1020" s="3"/>
      <c r="SWQ1020" s="3"/>
      <c r="SWR1020" s="3"/>
      <c r="SWS1020" s="3"/>
      <c r="SWT1020" s="3"/>
      <c r="SWU1020" s="3"/>
      <c r="SWV1020" s="3"/>
      <c r="SWW1020" s="3"/>
      <c r="SWX1020" s="3"/>
      <c r="SWY1020" s="3"/>
      <c r="SWZ1020" s="3"/>
      <c r="SXA1020" s="3"/>
      <c r="SXB1020" s="3"/>
      <c r="SXC1020" s="3"/>
      <c r="SXD1020" s="3"/>
      <c r="SXE1020" s="3"/>
      <c r="SXF1020" s="3"/>
      <c r="SXG1020" s="3"/>
      <c r="SXH1020" s="3"/>
      <c r="SXI1020" s="3"/>
      <c r="SXJ1020" s="3"/>
      <c r="SXK1020" s="3"/>
      <c r="SXL1020" s="3"/>
      <c r="SXM1020" s="3"/>
      <c r="SXN1020" s="3"/>
      <c r="SXO1020" s="3"/>
      <c r="SXP1020" s="3"/>
      <c r="SXQ1020" s="3"/>
      <c r="SXR1020" s="3"/>
      <c r="SXS1020" s="3"/>
      <c r="SXT1020" s="3"/>
      <c r="SXU1020" s="3"/>
      <c r="SXV1020" s="3"/>
      <c r="SXW1020" s="3"/>
      <c r="SXX1020" s="3"/>
      <c r="SXY1020" s="3"/>
      <c r="SXZ1020" s="3"/>
      <c r="SYA1020" s="3"/>
      <c r="SYB1020" s="3"/>
      <c r="SYC1020" s="3"/>
      <c r="SYD1020" s="3"/>
      <c r="SYE1020" s="3"/>
      <c r="SYF1020" s="3"/>
      <c r="SYG1020" s="3"/>
      <c r="SYH1020" s="3"/>
      <c r="SYI1020" s="3"/>
      <c r="SYJ1020" s="3"/>
      <c r="SYK1020" s="3"/>
      <c r="SYL1020" s="3"/>
      <c r="SYM1020" s="3"/>
      <c r="SYN1020" s="3"/>
      <c r="SYO1020" s="3"/>
      <c r="SYP1020" s="3"/>
      <c r="SYQ1020" s="3"/>
      <c r="SYR1020" s="3"/>
      <c r="SYS1020" s="3"/>
      <c r="SYT1020" s="3"/>
      <c r="SYU1020" s="3"/>
      <c r="SYV1020" s="3"/>
      <c r="SYW1020" s="3"/>
      <c r="SYX1020" s="3"/>
      <c r="SYY1020" s="3"/>
      <c r="SYZ1020" s="3"/>
      <c r="SZA1020" s="3"/>
      <c r="SZB1020" s="3"/>
      <c r="SZC1020" s="3"/>
      <c r="SZD1020" s="3"/>
      <c r="SZE1020" s="3"/>
      <c r="SZF1020" s="3"/>
      <c r="SZG1020" s="3"/>
      <c r="SZH1020" s="3"/>
      <c r="SZI1020" s="3"/>
      <c r="SZJ1020" s="3"/>
      <c r="SZK1020" s="3"/>
      <c r="SZL1020" s="3"/>
      <c r="SZM1020" s="3"/>
      <c r="SZN1020" s="3"/>
      <c r="SZO1020" s="3"/>
      <c r="SZP1020" s="3"/>
      <c r="SZQ1020" s="3"/>
      <c r="SZR1020" s="3"/>
      <c r="SZS1020" s="3"/>
      <c r="SZT1020" s="3"/>
      <c r="SZU1020" s="3"/>
      <c r="SZV1020" s="3"/>
      <c r="SZW1020" s="3"/>
      <c r="SZX1020" s="3"/>
      <c r="SZY1020" s="3"/>
      <c r="SZZ1020" s="3"/>
      <c r="TAA1020" s="3"/>
      <c r="TAB1020" s="3"/>
      <c r="TAC1020" s="3"/>
      <c r="TAD1020" s="3"/>
      <c r="TAE1020" s="3"/>
      <c r="TAF1020" s="3"/>
      <c r="TAG1020" s="3"/>
      <c r="TAH1020" s="3"/>
      <c r="TAI1020" s="3"/>
      <c r="TAJ1020" s="3"/>
      <c r="TAK1020" s="3"/>
      <c r="TAL1020" s="3"/>
      <c r="TAM1020" s="3"/>
      <c r="TAN1020" s="3"/>
      <c r="TAO1020" s="3"/>
      <c r="TAP1020" s="3"/>
      <c r="TAQ1020" s="3"/>
      <c r="TAR1020" s="3"/>
      <c r="TAS1020" s="3"/>
      <c r="TAT1020" s="3"/>
      <c r="TAU1020" s="3"/>
      <c r="TAV1020" s="3"/>
      <c r="TAW1020" s="3"/>
      <c r="TAX1020" s="3"/>
      <c r="TAY1020" s="3"/>
      <c r="TAZ1020" s="3"/>
      <c r="TBA1020" s="3"/>
      <c r="TBB1020" s="3"/>
      <c r="TBC1020" s="3"/>
      <c r="TBD1020" s="3"/>
      <c r="TBE1020" s="3"/>
      <c r="TBF1020" s="3"/>
      <c r="TBG1020" s="3"/>
      <c r="TBH1020" s="3"/>
      <c r="TBI1020" s="3"/>
      <c r="TBJ1020" s="3"/>
      <c r="TBK1020" s="3"/>
      <c r="TBL1020" s="3"/>
      <c r="TBM1020" s="3"/>
      <c r="TBN1020" s="3"/>
      <c r="TBO1020" s="3"/>
      <c r="TBP1020" s="3"/>
      <c r="TBQ1020" s="3"/>
      <c r="TBR1020" s="3"/>
      <c r="TBS1020" s="3"/>
      <c r="TBT1020" s="3"/>
      <c r="TBU1020" s="3"/>
      <c r="TBV1020" s="3"/>
      <c r="TBW1020" s="3"/>
      <c r="TBX1020" s="3"/>
      <c r="TBY1020" s="3"/>
      <c r="TBZ1020" s="3"/>
      <c r="TCA1020" s="3"/>
      <c r="TCB1020" s="3"/>
      <c r="TCC1020" s="3"/>
      <c r="TCD1020" s="3"/>
      <c r="TCE1020" s="3"/>
      <c r="TCF1020" s="3"/>
      <c r="TCG1020" s="3"/>
      <c r="TCH1020" s="3"/>
      <c r="TCI1020" s="3"/>
      <c r="TCJ1020" s="3"/>
      <c r="TCK1020" s="3"/>
      <c r="TCL1020" s="3"/>
      <c r="TCM1020" s="3"/>
      <c r="TCN1020" s="3"/>
      <c r="TCO1020" s="3"/>
      <c r="TCP1020" s="3"/>
      <c r="TCQ1020" s="3"/>
      <c r="TCR1020" s="3"/>
      <c r="TCS1020" s="3"/>
      <c r="TCT1020" s="3"/>
      <c r="TCU1020" s="3"/>
      <c r="TCV1020" s="3"/>
      <c r="TCW1020" s="3"/>
      <c r="TCX1020" s="3"/>
      <c r="TCY1020" s="3"/>
      <c r="TCZ1020" s="3"/>
      <c r="TDA1020" s="3"/>
      <c r="TDB1020" s="3"/>
      <c r="TDC1020" s="3"/>
      <c r="TDD1020" s="3"/>
      <c r="TDE1020" s="3"/>
      <c r="TDF1020" s="3"/>
      <c r="TDG1020" s="3"/>
      <c r="TDH1020" s="3"/>
      <c r="TDI1020" s="3"/>
      <c r="TDJ1020" s="3"/>
      <c r="TDK1020" s="3"/>
      <c r="TDL1020" s="3"/>
      <c r="TDM1020" s="3"/>
      <c r="TDN1020" s="3"/>
      <c r="TDO1020" s="3"/>
      <c r="TDP1020" s="3"/>
      <c r="TDQ1020" s="3"/>
      <c r="TDR1020" s="3"/>
      <c r="TDS1020" s="3"/>
      <c r="TDT1020" s="3"/>
      <c r="TDU1020" s="3"/>
      <c r="TDV1020" s="3"/>
      <c r="TDW1020" s="3"/>
      <c r="TDX1020" s="3"/>
      <c r="TDY1020" s="3"/>
      <c r="TDZ1020" s="3"/>
      <c r="TEA1020" s="3"/>
      <c r="TEB1020" s="3"/>
      <c r="TEC1020" s="3"/>
      <c r="TED1020" s="3"/>
      <c r="TEE1020" s="3"/>
      <c r="TEF1020" s="3"/>
      <c r="TEG1020" s="3"/>
      <c r="TEH1020" s="3"/>
      <c r="TEI1020" s="3"/>
      <c r="TEJ1020" s="3"/>
      <c r="TEK1020" s="3"/>
      <c r="TEL1020" s="3"/>
      <c r="TEM1020" s="3"/>
      <c r="TEN1020" s="3"/>
      <c r="TEO1020" s="3"/>
      <c r="TEP1020" s="3"/>
      <c r="TEQ1020" s="3"/>
      <c r="TER1020" s="3"/>
      <c r="TES1020" s="3"/>
      <c r="TET1020" s="3"/>
      <c r="TEU1020" s="3"/>
      <c r="TEV1020" s="3"/>
      <c r="TEW1020" s="3"/>
      <c r="TEX1020" s="3"/>
      <c r="TEY1020" s="3"/>
      <c r="TEZ1020" s="3"/>
      <c r="TFA1020" s="3"/>
      <c r="TFB1020" s="3"/>
      <c r="TFC1020" s="3"/>
      <c r="TFD1020" s="3"/>
      <c r="TFE1020" s="3"/>
      <c r="TFF1020" s="3"/>
      <c r="TFG1020" s="3"/>
      <c r="TFH1020" s="3"/>
      <c r="TFI1020" s="3"/>
      <c r="TFJ1020" s="3"/>
      <c r="TFK1020" s="3"/>
      <c r="TFL1020" s="3"/>
      <c r="TFM1020" s="3"/>
      <c r="TFN1020" s="3"/>
      <c r="TFO1020" s="3"/>
      <c r="TFP1020" s="3"/>
      <c r="TFQ1020" s="3"/>
      <c r="TFR1020" s="3"/>
      <c r="TFS1020" s="3"/>
      <c r="TFT1020" s="3"/>
      <c r="TFU1020" s="3"/>
      <c r="TFV1020" s="3"/>
      <c r="TFW1020" s="3"/>
      <c r="TFX1020" s="3"/>
      <c r="TFY1020" s="3"/>
      <c r="TFZ1020" s="3"/>
      <c r="TGA1020" s="3"/>
      <c r="TGB1020" s="3"/>
      <c r="TGC1020" s="3"/>
      <c r="TGD1020" s="3"/>
      <c r="TGE1020" s="3"/>
      <c r="TGF1020" s="3"/>
      <c r="TGG1020" s="3"/>
      <c r="TGH1020" s="3"/>
      <c r="TGI1020" s="3"/>
      <c r="TGJ1020" s="3"/>
      <c r="TGK1020" s="3"/>
      <c r="TGL1020" s="3"/>
      <c r="TGM1020" s="3"/>
      <c r="TGN1020" s="3"/>
      <c r="TGO1020" s="3"/>
      <c r="TGP1020" s="3"/>
      <c r="TGQ1020" s="3"/>
      <c r="TGR1020" s="3"/>
      <c r="TGS1020" s="3"/>
      <c r="TGT1020" s="3"/>
      <c r="TGU1020" s="3"/>
      <c r="TGV1020" s="3"/>
      <c r="TGW1020" s="3"/>
      <c r="TGX1020" s="3"/>
      <c r="TGY1020" s="3"/>
      <c r="TGZ1020" s="3"/>
      <c r="THA1020" s="3"/>
      <c r="THB1020" s="3"/>
      <c r="THC1020" s="3"/>
      <c r="THD1020" s="3"/>
      <c r="THE1020" s="3"/>
      <c r="THF1020" s="3"/>
      <c r="THG1020" s="3"/>
      <c r="THH1020" s="3"/>
      <c r="THI1020" s="3"/>
      <c r="THJ1020" s="3"/>
      <c r="THK1020" s="3"/>
      <c r="THL1020" s="3"/>
      <c r="THM1020" s="3"/>
      <c r="THN1020" s="3"/>
      <c r="THO1020" s="3"/>
      <c r="THP1020" s="3"/>
      <c r="THQ1020" s="3"/>
      <c r="THR1020" s="3"/>
      <c r="THS1020" s="3"/>
      <c r="THT1020" s="3"/>
      <c r="THU1020" s="3"/>
      <c r="THV1020" s="3"/>
      <c r="THW1020" s="3"/>
      <c r="THX1020" s="3"/>
      <c r="THY1020" s="3"/>
      <c r="THZ1020" s="3"/>
      <c r="TIA1020" s="3"/>
      <c r="TIB1020" s="3"/>
      <c r="TIC1020" s="3"/>
      <c r="TID1020" s="3"/>
      <c r="TIE1020" s="3"/>
      <c r="TIF1020" s="3"/>
      <c r="TIG1020" s="3"/>
      <c r="TIH1020" s="3"/>
      <c r="TII1020" s="3"/>
      <c r="TIJ1020" s="3"/>
      <c r="TIK1020" s="3"/>
      <c r="TIL1020" s="3"/>
      <c r="TIM1020" s="3"/>
      <c r="TIN1020" s="3"/>
      <c r="TIO1020" s="3"/>
      <c r="TIP1020" s="3"/>
      <c r="TIQ1020" s="3"/>
      <c r="TIR1020" s="3"/>
      <c r="TIS1020" s="3"/>
      <c r="TIT1020" s="3"/>
      <c r="TIU1020" s="3"/>
      <c r="TIV1020" s="3"/>
      <c r="TIW1020" s="3"/>
      <c r="TIX1020" s="3"/>
      <c r="TIY1020" s="3"/>
      <c r="TIZ1020" s="3"/>
      <c r="TJA1020" s="3"/>
      <c r="TJB1020" s="3"/>
      <c r="TJC1020" s="3"/>
      <c r="TJD1020" s="3"/>
      <c r="TJE1020" s="3"/>
      <c r="TJF1020" s="3"/>
      <c r="TJG1020" s="3"/>
      <c r="TJH1020" s="3"/>
      <c r="TJI1020" s="3"/>
      <c r="TJJ1020" s="3"/>
      <c r="TJK1020" s="3"/>
      <c r="TJL1020" s="3"/>
      <c r="TJM1020" s="3"/>
      <c r="TJN1020" s="3"/>
      <c r="TJO1020" s="3"/>
      <c r="TJP1020" s="3"/>
      <c r="TJQ1020" s="3"/>
      <c r="TJR1020" s="3"/>
      <c r="TJS1020" s="3"/>
      <c r="TJT1020" s="3"/>
      <c r="TJU1020" s="3"/>
      <c r="TJV1020" s="3"/>
      <c r="TJW1020" s="3"/>
      <c r="TJX1020" s="3"/>
      <c r="TJY1020" s="3"/>
      <c r="TJZ1020" s="3"/>
      <c r="TKA1020" s="3"/>
      <c r="TKB1020" s="3"/>
      <c r="TKC1020" s="3"/>
      <c r="TKD1020" s="3"/>
      <c r="TKE1020" s="3"/>
      <c r="TKF1020" s="3"/>
      <c r="TKG1020" s="3"/>
      <c r="TKH1020" s="3"/>
      <c r="TKI1020" s="3"/>
      <c r="TKJ1020" s="3"/>
      <c r="TKK1020" s="3"/>
      <c r="TKL1020" s="3"/>
      <c r="TKM1020" s="3"/>
      <c r="TKN1020" s="3"/>
      <c r="TKO1020" s="3"/>
      <c r="TKP1020" s="3"/>
      <c r="TKQ1020" s="3"/>
      <c r="TKR1020" s="3"/>
      <c r="TKS1020" s="3"/>
      <c r="TKT1020" s="3"/>
      <c r="TKU1020" s="3"/>
      <c r="TKV1020" s="3"/>
      <c r="TKW1020" s="3"/>
      <c r="TKX1020" s="3"/>
      <c r="TKY1020" s="3"/>
      <c r="TKZ1020" s="3"/>
      <c r="TLA1020" s="3"/>
      <c r="TLB1020" s="3"/>
      <c r="TLC1020" s="3"/>
      <c r="TLD1020" s="3"/>
      <c r="TLE1020" s="3"/>
      <c r="TLF1020" s="3"/>
      <c r="TLG1020" s="3"/>
      <c r="TLH1020" s="3"/>
      <c r="TLI1020" s="3"/>
      <c r="TLJ1020" s="3"/>
      <c r="TLK1020" s="3"/>
      <c r="TLL1020" s="3"/>
      <c r="TLM1020" s="3"/>
      <c r="TLN1020" s="3"/>
      <c r="TLO1020" s="3"/>
      <c r="TLP1020" s="3"/>
      <c r="TLQ1020" s="3"/>
      <c r="TLR1020" s="3"/>
      <c r="TLS1020" s="3"/>
      <c r="TLT1020" s="3"/>
      <c r="TLU1020" s="3"/>
      <c r="TLV1020" s="3"/>
      <c r="TLW1020" s="3"/>
      <c r="TLX1020" s="3"/>
      <c r="TLY1020" s="3"/>
      <c r="TLZ1020" s="3"/>
      <c r="TMA1020" s="3"/>
      <c r="TMB1020" s="3"/>
      <c r="TMC1020" s="3"/>
      <c r="TMD1020" s="3"/>
      <c r="TME1020" s="3"/>
      <c r="TMF1020" s="3"/>
      <c r="TMG1020" s="3"/>
      <c r="TMH1020" s="3"/>
      <c r="TMI1020" s="3"/>
      <c r="TMJ1020" s="3"/>
      <c r="TMK1020" s="3"/>
      <c r="TML1020" s="3"/>
      <c r="TMM1020" s="3"/>
      <c r="TMN1020" s="3"/>
      <c r="TMO1020" s="3"/>
      <c r="TMP1020" s="3"/>
      <c r="TMQ1020" s="3"/>
      <c r="TMR1020" s="3"/>
      <c r="TMS1020" s="3"/>
      <c r="TMT1020" s="3"/>
      <c r="TMU1020" s="3"/>
      <c r="TMV1020" s="3"/>
      <c r="TMW1020" s="3"/>
      <c r="TMX1020" s="3"/>
      <c r="TMY1020" s="3"/>
      <c r="TMZ1020" s="3"/>
      <c r="TNA1020" s="3"/>
      <c r="TNB1020" s="3"/>
      <c r="TNC1020" s="3"/>
      <c r="TND1020" s="3"/>
      <c r="TNE1020" s="3"/>
      <c r="TNF1020" s="3"/>
      <c r="TNG1020" s="3"/>
      <c r="TNH1020" s="3"/>
      <c r="TNI1020" s="3"/>
      <c r="TNJ1020" s="3"/>
      <c r="TNK1020" s="3"/>
      <c r="TNL1020" s="3"/>
      <c r="TNM1020" s="3"/>
      <c r="TNN1020" s="3"/>
      <c r="TNO1020" s="3"/>
      <c r="TNP1020" s="3"/>
      <c r="TNQ1020" s="3"/>
      <c r="TNR1020" s="3"/>
      <c r="TNS1020" s="3"/>
      <c r="TNT1020" s="3"/>
      <c r="TNU1020" s="3"/>
      <c r="TNV1020" s="3"/>
      <c r="TNW1020" s="3"/>
      <c r="TNX1020" s="3"/>
      <c r="TNY1020" s="3"/>
      <c r="TNZ1020" s="3"/>
      <c r="TOA1020" s="3"/>
      <c r="TOB1020" s="3"/>
      <c r="TOC1020" s="3"/>
      <c r="TOD1020" s="3"/>
      <c r="TOE1020" s="3"/>
      <c r="TOF1020" s="3"/>
      <c r="TOG1020" s="3"/>
      <c r="TOH1020" s="3"/>
      <c r="TOI1020" s="3"/>
      <c r="TOJ1020" s="3"/>
      <c r="TOK1020" s="3"/>
      <c r="TOL1020" s="3"/>
      <c r="TOM1020" s="3"/>
      <c r="TON1020" s="3"/>
      <c r="TOO1020" s="3"/>
      <c r="TOP1020" s="3"/>
      <c r="TOQ1020" s="3"/>
      <c r="TOR1020" s="3"/>
      <c r="TOS1020" s="3"/>
      <c r="TOT1020" s="3"/>
      <c r="TOU1020" s="3"/>
      <c r="TOV1020" s="3"/>
      <c r="TOW1020" s="3"/>
      <c r="TOX1020" s="3"/>
      <c r="TOY1020" s="3"/>
      <c r="TOZ1020" s="3"/>
      <c r="TPA1020" s="3"/>
      <c r="TPB1020" s="3"/>
      <c r="TPC1020" s="3"/>
      <c r="TPD1020" s="3"/>
      <c r="TPE1020" s="3"/>
      <c r="TPF1020" s="3"/>
      <c r="TPG1020" s="3"/>
      <c r="TPH1020" s="3"/>
      <c r="TPI1020" s="3"/>
      <c r="TPJ1020" s="3"/>
      <c r="TPK1020" s="3"/>
      <c r="TPL1020" s="3"/>
      <c r="TPM1020" s="3"/>
      <c r="TPN1020" s="3"/>
      <c r="TPO1020" s="3"/>
      <c r="TPP1020" s="3"/>
      <c r="TPQ1020" s="3"/>
      <c r="TPR1020" s="3"/>
      <c r="TPS1020" s="3"/>
      <c r="TPT1020" s="3"/>
      <c r="TPU1020" s="3"/>
      <c r="TPV1020" s="3"/>
      <c r="TPW1020" s="3"/>
      <c r="TPX1020" s="3"/>
      <c r="TPY1020" s="3"/>
      <c r="TPZ1020" s="3"/>
      <c r="TQA1020" s="3"/>
      <c r="TQB1020" s="3"/>
      <c r="TQC1020" s="3"/>
      <c r="TQD1020" s="3"/>
      <c r="TQE1020" s="3"/>
      <c r="TQF1020" s="3"/>
      <c r="TQG1020" s="3"/>
      <c r="TQH1020" s="3"/>
      <c r="TQI1020" s="3"/>
      <c r="TQJ1020" s="3"/>
      <c r="TQK1020" s="3"/>
      <c r="TQL1020" s="3"/>
      <c r="TQM1020" s="3"/>
      <c r="TQN1020" s="3"/>
      <c r="TQO1020" s="3"/>
      <c r="TQP1020" s="3"/>
      <c r="TQQ1020" s="3"/>
      <c r="TQR1020" s="3"/>
      <c r="TQS1020" s="3"/>
      <c r="TQT1020" s="3"/>
      <c r="TQU1020" s="3"/>
      <c r="TQV1020" s="3"/>
      <c r="TQW1020" s="3"/>
      <c r="TQX1020" s="3"/>
      <c r="TQY1020" s="3"/>
      <c r="TQZ1020" s="3"/>
      <c r="TRA1020" s="3"/>
      <c r="TRB1020" s="3"/>
      <c r="TRC1020" s="3"/>
      <c r="TRD1020" s="3"/>
      <c r="TRE1020" s="3"/>
      <c r="TRF1020" s="3"/>
      <c r="TRG1020" s="3"/>
      <c r="TRH1020" s="3"/>
      <c r="TRI1020" s="3"/>
      <c r="TRJ1020" s="3"/>
      <c r="TRK1020" s="3"/>
      <c r="TRL1020" s="3"/>
      <c r="TRM1020" s="3"/>
      <c r="TRN1020" s="3"/>
      <c r="TRO1020" s="3"/>
      <c r="TRP1020" s="3"/>
      <c r="TRQ1020" s="3"/>
      <c r="TRR1020" s="3"/>
      <c r="TRS1020" s="3"/>
      <c r="TRT1020" s="3"/>
      <c r="TRU1020" s="3"/>
      <c r="TRV1020" s="3"/>
      <c r="TRW1020" s="3"/>
      <c r="TRX1020" s="3"/>
      <c r="TRY1020" s="3"/>
      <c r="TRZ1020" s="3"/>
      <c r="TSA1020" s="3"/>
      <c r="TSB1020" s="3"/>
      <c r="TSC1020" s="3"/>
      <c r="TSD1020" s="3"/>
      <c r="TSE1020" s="3"/>
      <c r="TSF1020" s="3"/>
      <c r="TSG1020" s="3"/>
      <c r="TSH1020" s="3"/>
      <c r="TSI1020" s="3"/>
      <c r="TSJ1020" s="3"/>
      <c r="TSK1020" s="3"/>
      <c r="TSL1020" s="3"/>
      <c r="TSM1020" s="3"/>
      <c r="TSN1020" s="3"/>
      <c r="TSO1020" s="3"/>
      <c r="TSP1020" s="3"/>
      <c r="TSQ1020" s="3"/>
      <c r="TSR1020" s="3"/>
      <c r="TSS1020" s="3"/>
      <c r="TST1020" s="3"/>
      <c r="TSU1020" s="3"/>
      <c r="TSV1020" s="3"/>
      <c r="TSW1020" s="3"/>
      <c r="TSX1020" s="3"/>
      <c r="TSY1020" s="3"/>
      <c r="TSZ1020" s="3"/>
      <c r="TTA1020" s="3"/>
      <c r="TTB1020" s="3"/>
      <c r="TTC1020" s="3"/>
      <c r="TTD1020" s="3"/>
      <c r="TTE1020" s="3"/>
      <c r="TTF1020" s="3"/>
      <c r="TTG1020" s="3"/>
      <c r="TTH1020" s="3"/>
      <c r="TTI1020" s="3"/>
      <c r="TTJ1020" s="3"/>
      <c r="TTK1020" s="3"/>
      <c r="TTL1020" s="3"/>
      <c r="TTM1020" s="3"/>
      <c r="TTN1020" s="3"/>
      <c r="TTO1020" s="3"/>
      <c r="TTP1020" s="3"/>
      <c r="TTQ1020" s="3"/>
      <c r="TTR1020" s="3"/>
      <c r="TTS1020" s="3"/>
      <c r="TTT1020" s="3"/>
      <c r="TTU1020" s="3"/>
      <c r="TTV1020" s="3"/>
      <c r="TTW1020" s="3"/>
      <c r="TTX1020" s="3"/>
      <c r="TTY1020" s="3"/>
      <c r="TTZ1020" s="3"/>
      <c r="TUA1020" s="3"/>
      <c r="TUB1020" s="3"/>
      <c r="TUC1020" s="3"/>
      <c r="TUD1020" s="3"/>
      <c r="TUE1020" s="3"/>
      <c r="TUF1020" s="3"/>
      <c r="TUG1020" s="3"/>
      <c r="TUH1020" s="3"/>
      <c r="TUI1020" s="3"/>
      <c r="TUJ1020" s="3"/>
      <c r="TUK1020" s="3"/>
      <c r="TUL1020" s="3"/>
      <c r="TUM1020" s="3"/>
      <c r="TUN1020" s="3"/>
      <c r="TUO1020" s="3"/>
      <c r="TUP1020" s="3"/>
      <c r="TUQ1020" s="3"/>
      <c r="TUR1020" s="3"/>
      <c r="TUS1020" s="3"/>
      <c r="TUT1020" s="3"/>
      <c r="TUU1020" s="3"/>
      <c r="TUV1020" s="3"/>
      <c r="TUW1020" s="3"/>
      <c r="TUX1020" s="3"/>
      <c r="TUY1020" s="3"/>
      <c r="TUZ1020" s="3"/>
      <c r="TVA1020" s="3"/>
      <c r="TVB1020" s="3"/>
      <c r="TVC1020" s="3"/>
      <c r="TVD1020" s="3"/>
      <c r="TVE1020" s="3"/>
      <c r="TVF1020" s="3"/>
      <c r="TVG1020" s="3"/>
      <c r="TVH1020" s="3"/>
      <c r="TVI1020" s="3"/>
      <c r="TVJ1020" s="3"/>
      <c r="TVK1020" s="3"/>
      <c r="TVL1020" s="3"/>
      <c r="TVM1020" s="3"/>
      <c r="TVN1020" s="3"/>
      <c r="TVO1020" s="3"/>
      <c r="TVP1020" s="3"/>
      <c r="TVQ1020" s="3"/>
      <c r="TVR1020" s="3"/>
      <c r="TVS1020" s="3"/>
      <c r="TVT1020" s="3"/>
      <c r="TVU1020" s="3"/>
      <c r="TVV1020" s="3"/>
      <c r="TVW1020" s="3"/>
      <c r="TVX1020" s="3"/>
      <c r="TVY1020" s="3"/>
      <c r="TVZ1020" s="3"/>
      <c r="TWA1020" s="3"/>
      <c r="TWB1020" s="3"/>
      <c r="TWC1020" s="3"/>
      <c r="TWD1020" s="3"/>
      <c r="TWE1020" s="3"/>
      <c r="TWF1020" s="3"/>
      <c r="TWG1020" s="3"/>
      <c r="TWH1020" s="3"/>
      <c r="TWI1020" s="3"/>
      <c r="TWJ1020" s="3"/>
      <c r="TWK1020" s="3"/>
      <c r="TWL1020" s="3"/>
      <c r="TWM1020" s="3"/>
      <c r="TWN1020" s="3"/>
      <c r="TWO1020" s="3"/>
      <c r="TWP1020" s="3"/>
      <c r="TWQ1020" s="3"/>
      <c r="TWR1020" s="3"/>
      <c r="TWS1020" s="3"/>
      <c r="TWT1020" s="3"/>
      <c r="TWU1020" s="3"/>
      <c r="TWV1020" s="3"/>
      <c r="TWW1020" s="3"/>
      <c r="TWX1020" s="3"/>
      <c r="TWY1020" s="3"/>
      <c r="TWZ1020" s="3"/>
      <c r="TXA1020" s="3"/>
      <c r="TXB1020" s="3"/>
      <c r="TXC1020" s="3"/>
      <c r="TXD1020" s="3"/>
      <c r="TXE1020" s="3"/>
      <c r="TXF1020" s="3"/>
      <c r="TXG1020" s="3"/>
      <c r="TXH1020" s="3"/>
      <c r="TXI1020" s="3"/>
      <c r="TXJ1020" s="3"/>
      <c r="TXK1020" s="3"/>
      <c r="TXL1020" s="3"/>
      <c r="TXM1020" s="3"/>
      <c r="TXN1020" s="3"/>
      <c r="TXO1020" s="3"/>
      <c r="TXP1020" s="3"/>
      <c r="TXQ1020" s="3"/>
      <c r="TXR1020" s="3"/>
      <c r="TXS1020" s="3"/>
      <c r="TXT1020" s="3"/>
      <c r="TXU1020" s="3"/>
      <c r="TXV1020" s="3"/>
      <c r="TXW1020" s="3"/>
      <c r="TXX1020" s="3"/>
      <c r="TXY1020" s="3"/>
      <c r="TXZ1020" s="3"/>
      <c r="TYA1020" s="3"/>
      <c r="TYB1020" s="3"/>
      <c r="TYC1020" s="3"/>
      <c r="TYD1020" s="3"/>
      <c r="TYE1020" s="3"/>
      <c r="TYF1020" s="3"/>
      <c r="TYG1020" s="3"/>
      <c r="TYH1020" s="3"/>
      <c r="TYI1020" s="3"/>
      <c r="TYJ1020" s="3"/>
      <c r="TYK1020" s="3"/>
      <c r="TYL1020" s="3"/>
      <c r="TYM1020" s="3"/>
      <c r="TYN1020" s="3"/>
      <c r="TYO1020" s="3"/>
      <c r="TYP1020" s="3"/>
      <c r="TYQ1020" s="3"/>
      <c r="TYR1020" s="3"/>
      <c r="TYS1020" s="3"/>
      <c r="TYT1020" s="3"/>
      <c r="TYU1020" s="3"/>
      <c r="TYV1020" s="3"/>
      <c r="TYW1020" s="3"/>
      <c r="TYX1020" s="3"/>
      <c r="TYY1020" s="3"/>
      <c r="TYZ1020" s="3"/>
      <c r="TZA1020" s="3"/>
      <c r="TZB1020" s="3"/>
      <c r="TZC1020" s="3"/>
      <c r="TZD1020" s="3"/>
      <c r="TZE1020" s="3"/>
      <c r="TZF1020" s="3"/>
      <c r="TZG1020" s="3"/>
      <c r="TZH1020" s="3"/>
      <c r="TZI1020" s="3"/>
      <c r="TZJ1020" s="3"/>
      <c r="TZK1020" s="3"/>
      <c r="TZL1020" s="3"/>
      <c r="TZM1020" s="3"/>
      <c r="TZN1020" s="3"/>
      <c r="TZO1020" s="3"/>
      <c r="TZP1020" s="3"/>
      <c r="TZQ1020" s="3"/>
      <c r="TZR1020" s="3"/>
      <c r="TZS1020" s="3"/>
      <c r="TZT1020" s="3"/>
      <c r="TZU1020" s="3"/>
      <c r="TZV1020" s="3"/>
      <c r="TZW1020" s="3"/>
      <c r="TZX1020" s="3"/>
      <c r="TZY1020" s="3"/>
      <c r="TZZ1020" s="3"/>
      <c r="UAA1020" s="3"/>
      <c r="UAB1020" s="3"/>
      <c r="UAC1020" s="3"/>
      <c r="UAD1020" s="3"/>
      <c r="UAE1020" s="3"/>
      <c r="UAF1020" s="3"/>
      <c r="UAG1020" s="3"/>
      <c r="UAH1020" s="3"/>
      <c r="UAI1020" s="3"/>
      <c r="UAJ1020" s="3"/>
      <c r="UAK1020" s="3"/>
      <c r="UAL1020" s="3"/>
      <c r="UAM1020" s="3"/>
      <c r="UAN1020" s="3"/>
      <c r="UAO1020" s="3"/>
      <c r="UAP1020" s="3"/>
      <c r="UAQ1020" s="3"/>
      <c r="UAR1020" s="3"/>
      <c r="UAS1020" s="3"/>
      <c r="UAT1020" s="3"/>
      <c r="UAU1020" s="3"/>
      <c r="UAV1020" s="3"/>
      <c r="UAW1020" s="3"/>
      <c r="UAX1020" s="3"/>
      <c r="UAY1020" s="3"/>
      <c r="UAZ1020" s="3"/>
      <c r="UBA1020" s="3"/>
      <c r="UBB1020" s="3"/>
      <c r="UBC1020" s="3"/>
      <c r="UBD1020" s="3"/>
      <c r="UBE1020" s="3"/>
      <c r="UBF1020" s="3"/>
      <c r="UBG1020" s="3"/>
      <c r="UBH1020" s="3"/>
      <c r="UBI1020" s="3"/>
      <c r="UBJ1020" s="3"/>
      <c r="UBK1020" s="3"/>
      <c r="UBL1020" s="3"/>
      <c r="UBM1020" s="3"/>
      <c r="UBN1020" s="3"/>
      <c r="UBO1020" s="3"/>
      <c r="UBP1020" s="3"/>
      <c r="UBQ1020" s="3"/>
      <c r="UBR1020" s="3"/>
      <c r="UBS1020" s="3"/>
      <c r="UBT1020" s="3"/>
      <c r="UBU1020" s="3"/>
      <c r="UBV1020" s="3"/>
      <c r="UBW1020" s="3"/>
      <c r="UBX1020" s="3"/>
      <c r="UBY1020" s="3"/>
      <c r="UBZ1020" s="3"/>
      <c r="UCA1020" s="3"/>
      <c r="UCB1020" s="3"/>
      <c r="UCC1020" s="3"/>
      <c r="UCD1020" s="3"/>
      <c r="UCE1020" s="3"/>
      <c r="UCF1020" s="3"/>
      <c r="UCG1020" s="3"/>
      <c r="UCH1020" s="3"/>
      <c r="UCI1020" s="3"/>
      <c r="UCJ1020" s="3"/>
      <c r="UCK1020" s="3"/>
      <c r="UCL1020" s="3"/>
      <c r="UCM1020" s="3"/>
      <c r="UCN1020" s="3"/>
      <c r="UCO1020" s="3"/>
      <c r="UCP1020" s="3"/>
      <c r="UCQ1020" s="3"/>
      <c r="UCR1020" s="3"/>
      <c r="UCS1020" s="3"/>
      <c r="UCT1020" s="3"/>
      <c r="UCU1020" s="3"/>
      <c r="UCV1020" s="3"/>
      <c r="UCW1020" s="3"/>
      <c r="UCX1020" s="3"/>
      <c r="UCY1020" s="3"/>
      <c r="UCZ1020" s="3"/>
      <c r="UDA1020" s="3"/>
      <c r="UDB1020" s="3"/>
      <c r="UDC1020" s="3"/>
      <c r="UDD1020" s="3"/>
      <c r="UDE1020" s="3"/>
      <c r="UDF1020" s="3"/>
      <c r="UDG1020" s="3"/>
      <c r="UDH1020" s="3"/>
      <c r="UDI1020" s="3"/>
      <c r="UDJ1020" s="3"/>
      <c r="UDK1020" s="3"/>
      <c r="UDL1020" s="3"/>
      <c r="UDM1020" s="3"/>
      <c r="UDN1020" s="3"/>
      <c r="UDO1020" s="3"/>
      <c r="UDP1020" s="3"/>
      <c r="UDQ1020" s="3"/>
      <c r="UDR1020" s="3"/>
      <c r="UDS1020" s="3"/>
      <c r="UDT1020" s="3"/>
      <c r="UDU1020" s="3"/>
      <c r="UDV1020" s="3"/>
      <c r="UDW1020" s="3"/>
      <c r="UDX1020" s="3"/>
      <c r="UDY1020" s="3"/>
      <c r="UDZ1020" s="3"/>
      <c r="UEA1020" s="3"/>
      <c r="UEB1020" s="3"/>
      <c r="UEC1020" s="3"/>
      <c r="UED1020" s="3"/>
      <c r="UEE1020" s="3"/>
      <c r="UEF1020" s="3"/>
      <c r="UEG1020" s="3"/>
      <c r="UEH1020" s="3"/>
      <c r="UEI1020" s="3"/>
      <c r="UEJ1020" s="3"/>
      <c r="UEK1020" s="3"/>
      <c r="UEL1020" s="3"/>
      <c r="UEM1020" s="3"/>
      <c r="UEN1020" s="3"/>
      <c r="UEO1020" s="3"/>
      <c r="UEP1020" s="3"/>
      <c r="UEQ1020" s="3"/>
      <c r="UER1020" s="3"/>
      <c r="UES1020" s="3"/>
      <c r="UET1020" s="3"/>
      <c r="UEU1020" s="3"/>
      <c r="UEV1020" s="3"/>
      <c r="UEW1020" s="3"/>
      <c r="UEX1020" s="3"/>
      <c r="UEY1020" s="3"/>
      <c r="UEZ1020" s="3"/>
      <c r="UFA1020" s="3"/>
      <c r="UFB1020" s="3"/>
      <c r="UFC1020" s="3"/>
      <c r="UFD1020" s="3"/>
      <c r="UFE1020" s="3"/>
      <c r="UFF1020" s="3"/>
      <c r="UFG1020" s="3"/>
      <c r="UFH1020" s="3"/>
      <c r="UFI1020" s="3"/>
      <c r="UFJ1020" s="3"/>
      <c r="UFK1020" s="3"/>
      <c r="UFL1020" s="3"/>
      <c r="UFM1020" s="3"/>
      <c r="UFN1020" s="3"/>
      <c r="UFO1020" s="3"/>
      <c r="UFP1020" s="3"/>
      <c r="UFQ1020" s="3"/>
      <c r="UFR1020" s="3"/>
      <c r="UFS1020" s="3"/>
      <c r="UFT1020" s="3"/>
      <c r="UFU1020" s="3"/>
      <c r="UFV1020" s="3"/>
      <c r="UFW1020" s="3"/>
      <c r="UFX1020" s="3"/>
      <c r="UFY1020" s="3"/>
      <c r="UFZ1020" s="3"/>
      <c r="UGA1020" s="3"/>
      <c r="UGB1020" s="3"/>
      <c r="UGC1020" s="3"/>
      <c r="UGD1020" s="3"/>
      <c r="UGE1020" s="3"/>
      <c r="UGF1020" s="3"/>
      <c r="UGG1020" s="3"/>
      <c r="UGH1020" s="3"/>
      <c r="UGI1020" s="3"/>
      <c r="UGJ1020" s="3"/>
      <c r="UGK1020" s="3"/>
      <c r="UGL1020" s="3"/>
      <c r="UGM1020" s="3"/>
      <c r="UGN1020" s="3"/>
      <c r="UGO1020" s="3"/>
      <c r="UGP1020" s="3"/>
      <c r="UGQ1020" s="3"/>
      <c r="UGR1020" s="3"/>
      <c r="UGS1020" s="3"/>
      <c r="UGT1020" s="3"/>
      <c r="UGU1020" s="3"/>
      <c r="UGV1020" s="3"/>
      <c r="UGW1020" s="3"/>
      <c r="UGX1020" s="3"/>
      <c r="UGY1020" s="3"/>
      <c r="UGZ1020" s="3"/>
      <c r="UHA1020" s="3"/>
      <c r="UHB1020" s="3"/>
      <c r="UHC1020" s="3"/>
      <c r="UHD1020" s="3"/>
      <c r="UHE1020" s="3"/>
      <c r="UHF1020" s="3"/>
      <c r="UHG1020" s="3"/>
      <c r="UHH1020" s="3"/>
      <c r="UHI1020" s="3"/>
      <c r="UHJ1020" s="3"/>
      <c r="UHK1020" s="3"/>
      <c r="UHL1020" s="3"/>
      <c r="UHM1020" s="3"/>
      <c r="UHN1020" s="3"/>
      <c r="UHO1020" s="3"/>
      <c r="UHP1020" s="3"/>
      <c r="UHQ1020" s="3"/>
      <c r="UHR1020" s="3"/>
      <c r="UHS1020" s="3"/>
      <c r="UHT1020" s="3"/>
      <c r="UHU1020" s="3"/>
      <c r="UHV1020" s="3"/>
      <c r="UHW1020" s="3"/>
      <c r="UHX1020" s="3"/>
      <c r="UHY1020" s="3"/>
      <c r="UHZ1020" s="3"/>
      <c r="UIA1020" s="3"/>
      <c r="UIB1020" s="3"/>
      <c r="UIC1020" s="3"/>
      <c r="UID1020" s="3"/>
      <c r="UIE1020" s="3"/>
      <c r="UIF1020" s="3"/>
      <c r="UIG1020" s="3"/>
      <c r="UIH1020" s="3"/>
      <c r="UII1020" s="3"/>
      <c r="UIJ1020" s="3"/>
      <c r="UIK1020" s="3"/>
      <c r="UIL1020" s="3"/>
      <c r="UIM1020" s="3"/>
      <c r="UIN1020" s="3"/>
      <c r="UIO1020" s="3"/>
      <c r="UIP1020" s="3"/>
      <c r="UIQ1020" s="3"/>
      <c r="UIR1020" s="3"/>
      <c r="UIS1020" s="3"/>
      <c r="UIT1020" s="3"/>
      <c r="UIU1020" s="3"/>
      <c r="UIV1020" s="3"/>
      <c r="UIW1020" s="3"/>
      <c r="UIX1020" s="3"/>
      <c r="UIY1020" s="3"/>
      <c r="UIZ1020" s="3"/>
      <c r="UJA1020" s="3"/>
      <c r="UJB1020" s="3"/>
      <c r="UJC1020" s="3"/>
      <c r="UJD1020" s="3"/>
      <c r="UJE1020" s="3"/>
      <c r="UJF1020" s="3"/>
      <c r="UJG1020" s="3"/>
      <c r="UJH1020" s="3"/>
      <c r="UJI1020" s="3"/>
      <c r="UJJ1020" s="3"/>
      <c r="UJK1020" s="3"/>
      <c r="UJL1020" s="3"/>
      <c r="UJM1020" s="3"/>
      <c r="UJN1020" s="3"/>
      <c r="UJO1020" s="3"/>
      <c r="UJP1020" s="3"/>
      <c r="UJQ1020" s="3"/>
      <c r="UJR1020" s="3"/>
      <c r="UJS1020" s="3"/>
      <c r="UJT1020" s="3"/>
      <c r="UJU1020" s="3"/>
      <c r="UJV1020" s="3"/>
      <c r="UJW1020" s="3"/>
      <c r="UJX1020" s="3"/>
      <c r="UJY1020" s="3"/>
      <c r="UJZ1020" s="3"/>
      <c r="UKA1020" s="3"/>
      <c r="UKB1020" s="3"/>
      <c r="UKC1020" s="3"/>
      <c r="UKD1020" s="3"/>
      <c r="UKE1020" s="3"/>
      <c r="UKF1020" s="3"/>
      <c r="UKG1020" s="3"/>
      <c r="UKH1020" s="3"/>
      <c r="UKI1020" s="3"/>
      <c r="UKJ1020" s="3"/>
      <c r="UKK1020" s="3"/>
      <c r="UKL1020" s="3"/>
      <c r="UKM1020" s="3"/>
      <c r="UKN1020" s="3"/>
      <c r="UKO1020" s="3"/>
      <c r="UKP1020" s="3"/>
      <c r="UKQ1020" s="3"/>
      <c r="UKR1020" s="3"/>
      <c r="UKS1020" s="3"/>
      <c r="UKT1020" s="3"/>
      <c r="UKU1020" s="3"/>
      <c r="UKV1020" s="3"/>
      <c r="UKW1020" s="3"/>
      <c r="UKX1020" s="3"/>
      <c r="UKY1020" s="3"/>
      <c r="UKZ1020" s="3"/>
      <c r="ULA1020" s="3"/>
      <c r="ULB1020" s="3"/>
      <c r="ULC1020" s="3"/>
      <c r="ULD1020" s="3"/>
      <c r="ULE1020" s="3"/>
      <c r="ULF1020" s="3"/>
      <c r="ULG1020" s="3"/>
      <c r="ULH1020" s="3"/>
      <c r="ULI1020" s="3"/>
      <c r="ULJ1020" s="3"/>
      <c r="ULK1020" s="3"/>
      <c r="ULL1020" s="3"/>
      <c r="ULM1020" s="3"/>
      <c r="ULN1020" s="3"/>
      <c r="ULO1020" s="3"/>
      <c r="ULP1020" s="3"/>
      <c r="ULQ1020" s="3"/>
      <c r="ULR1020" s="3"/>
      <c r="ULS1020" s="3"/>
      <c r="ULT1020" s="3"/>
      <c r="ULU1020" s="3"/>
      <c r="ULV1020" s="3"/>
      <c r="ULW1020" s="3"/>
      <c r="ULX1020" s="3"/>
      <c r="ULY1020" s="3"/>
      <c r="ULZ1020" s="3"/>
      <c r="UMA1020" s="3"/>
      <c r="UMB1020" s="3"/>
      <c r="UMC1020" s="3"/>
      <c r="UMD1020" s="3"/>
      <c r="UME1020" s="3"/>
      <c r="UMF1020" s="3"/>
      <c r="UMG1020" s="3"/>
      <c r="UMH1020" s="3"/>
      <c r="UMI1020" s="3"/>
      <c r="UMJ1020" s="3"/>
      <c r="UMK1020" s="3"/>
      <c r="UML1020" s="3"/>
      <c r="UMM1020" s="3"/>
      <c r="UMN1020" s="3"/>
      <c r="UMO1020" s="3"/>
      <c r="UMP1020" s="3"/>
      <c r="UMQ1020" s="3"/>
      <c r="UMR1020" s="3"/>
      <c r="UMS1020" s="3"/>
      <c r="UMT1020" s="3"/>
      <c r="UMU1020" s="3"/>
      <c r="UMV1020" s="3"/>
      <c r="UMW1020" s="3"/>
      <c r="UMX1020" s="3"/>
      <c r="UMY1020" s="3"/>
      <c r="UMZ1020" s="3"/>
      <c r="UNA1020" s="3"/>
      <c r="UNB1020" s="3"/>
      <c r="UNC1020" s="3"/>
      <c r="UND1020" s="3"/>
      <c r="UNE1020" s="3"/>
      <c r="UNF1020" s="3"/>
      <c r="UNG1020" s="3"/>
      <c r="UNH1020" s="3"/>
      <c r="UNI1020" s="3"/>
      <c r="UNJ1020" s="3"/>
      <c r="UNK1020" s="3"/>
      <c r="UNL1020" s="3"/>
      <c r="UNM1020" s="3"/>
      <c r="UNN1020" s="3"/>
      <c r="UNO1020" s="3"/>
      <c r="UNP1020" s="3"/>
      <c r="UNQ1020" s="3"/>
      <c r="UNR1020" s="3"/>
      <c r="UNS1020" s="3"/>
      <c r="UNT1020" s="3"/>
      <c r="UNU1020" s="3"/>
      <c r="UNV1020" s="3"/>
      <c r="UNW1020" s="3"/>
      <c r="UNX1020" s="3"/>
      <c r="UNY1020" s="3"/>
      <c r="UNZ1020" s="3"/>
      <c r="UOA1020" s="3"/>
      <c r="UOB1020" s="3"/>
      <c r="UOC1020" s="3"/>
      <c r="UOD1020" s="3"/>
      <c r="UOE1020" s="3"/>
      <c r="UOF1020" s="3"/>
      <c r="UOG1020" s="3"/>
      <c r="UOH1020" s="3"/>
      <c r="UOI1020" s="3"/>
      <c r="UOJ1020" s="3"/>
      <c r="UOK1020" s="3"/>
      <c r="UOL1020" s="3"/>
      <c r="UOM1020" s="3"/>
      <c r="UON1020" s="3"/>
      <c r="UOO1020" s="3"/>
      <c r="UOP1020" s="3"/>
      <c r="UOQ1020" s="3"/>
      <c r="UOR1020" s="3"/>
      <c r="UOS1020" s="3"/>
      <c r="UOT1020" s="3"/>
      <c r="UOU1020" s="3"/>
      <c r="UOV1020" s="3"/>
      <c r="UOW1020" s="3"/>
      <c r="UOX1020" s="3"/>
      <c r="UOY1020" s="3"/>
      <c r="UOZ1020" s="3"/>
      <c r="UPA1020" s="3"/>
      <c r="UPB1020" s="3"/>
      <c r="UPC1020" s="3"/>
      <c r="UPD1020" s="3"/>
      <c r="UPE1020" s="3"/>
      <c r="UPF1020" s="3"/>
      <c r="UPG1020" s="3"/>
      <c r="UPH1020" s="3"/>
      <c r="UPI1020" s="3"/>
      <c r="UPJ1020" s="3"/>
      <c r="UPK1020" s="3"/>
      <c r="UPL1020" s="3"/>
      <c r="UPM1020" s="3"/>
      <c r="UPN1020" s="3"/>
      <c r="UPO1020" s="3"/>
      <c r="UPP1020" s="3"/>
      <c r="UPQ1020" s="3"/>
      <c r="UPR1020" s="3"/>
      <c r="UPS1020" s="3"/>
      <c r="UPT1020" s="3"/>
      <c r="UPU1020" s="3"/>
      <c r="UPV1020" s="3"/>
      <c r="UPW1020" s="3"/>
      <c r="UPX1020" s="3"/>
      <c r="UPY1020" s="3"/>
      <c r="UPZ1020" s="3"/>
      <c r="UQA1020" s="3"/>
      <c r="UQB1020" s="3"/>
      <c r="UQC1020" s="3"/>
      <c r="UQD1020" s="3"/>
      <c r="UQE1020" s="3"/>
      <c r="UQF1020" s="3"/>
      <c r="UQG1020" s="3"/>
      <c r="UQH1020" s="3"/>
      <c r="UQI1020" s="3"/>
      <c r="UQJ1020" s="3"/>
      <c r="UQK1020" s="3"/>
      <c r="UQL1020" s="3"/>
      <c r="UQM1020" s="3"/>
      <c r="UQN1020" s="3"/>
      <c r="UQO1020" s="3"/>
      <c r="UQP1020" s="3"/>
      <c r="UQQ1020" s="3"/>
      <c r="UQR1020" s="3"/>
      <c r="UQS1020" s="3"/>
      <c r="UQT1020" s="3"/>
      <c r="UQU1020" s="3"/>
      <c r="UQV1020" s="3"/>
      <c r="UQW1020" s="3"/>
      <c r="UQX1020" s="3"/>
      <c r="UQY1020" s="3"/>
      <c r="UQZ1020" s="3"/>
      <c r="URA1020" s="3"/>
      <c r="URB1020" s="3"/>
      <c r="URC1020" s="3"/>
      <c r="URD1020" s="3"/>
      <c r="URE1020" s="3"/>
      <c r="URF1020" s="3"/>
      <c r="URG1020" s="3"/>
      <c r="URH1020" s="3"/>
      <c r="URI1020" s="3"/>
      <c r="URJ1020" s="3"/>
      <c r="URK1020" s="3"/>
      <c r="URL1020" s="3"/>
      <c r="URM1020" s="3"/>
      <c r="URN1020" s="3"/>
      <c r="URO1020" s="3"/>
      <c r="URP1020" s="3"/>
      <c r="URQ1020" s="3"/>
      <c r="URR1020" s="3"/>
      <c r="URS1020" s="3"/>
      <c r="URT1020" s="3"/>
      <c r="URU1020" s="3"/>
      <c r="URV1020" s="3"/>
      <c r="URW1020" s="3"/>
      <c r="URX1020" s="3"/>
      <c r="URY1020" s="3"/>
      <c r="URZ1020" s="3"/>
      <c r="USA1020" s="3"/>
      <c r="USB1020" s="3"/>
      <c r="USC1020" s="3"/>
      <c r="USD1020" s="3"/>
      <c r="USE1020" s="3"/>
      <c r="USF1020" s="3"/>
      <c r="USG1020" s="3"/>
      <c r="USH1020" s="3"/>
      <c r="USI1020" s="3"/>
      <c r="USJ1020" s="3"/>
      <c r="USK1020" s="3"/>
      <c r="USL1020" s="3"/>
      <c r="USM1020" s="3"/>
      <c r="USN1020" s="3"/>
      <c r="USO1020" s="3"/>
      <c r="USP1020" s="3"/>
      <c r="USQ1020" s="3"/>
      <c r="USR1020" s="3"/>
      <c r="USS1020" s="3"/>
      <c r="UST1020" s="3"/>
      <c r="USU1020" s="3"/>
      <c r="USV1020" s="3"/>
      <c r="USW1020" s="3"/>
      <c r="USX1020" s="3"/>
      <c r="USY1020" s="3"/>
      <c r="USZ1020" s="3"/>
      <c r="UTA1020" s="3"/>
      <c r="UTB1020" s="3"/>
      <c r="UTC1020" s="3"/>
      <c r="UTD1020" s="3"/>
      <c r="UTE1020" s="3"/>
      <c r="UTF1020" s="3"/>
      <c r="UTG1020" s="3"/>
      <c r="UTH1020" s="3"/>
      <c r="UTI1020" s="3"/>
      <c r="UTJ1020" s="3"/>
      <c r="UTK1020" s="3"/>
      <c r="UTL1020" s="3"/>
      <c r="UTM1020" s="3"/>
      <c r="UTN1020" s="3"/>
      <c r="UTO1020" s="3"/>
      <c r="UTP1020" s="3"/>
      <c r="UTQ1020" s="3"/>
      <c r="UTR1020" s="3"/>
      <c r="UTS1020" s="3"/>
      <c r="UTT1020" s="3"/>
      <c r="UTU1020" s="3"/>
      <c r="UTV1020" s="3"/>
      <c r="UTW1020" s="3"/>
      <c r="UTX1020" s="3"/>
      <c r="UTY1020" s="3"/>
      <c r="UTZ1020" s="3"/>
      <c r="UUA1020" s="3"/>
      <c r="UUB1020" s="3"/>
      <c r="UUC1020" s="3"/>
      <c r="UUD1020" s="3"/>
      <c r="UUE1020" s="3"/>
      <c r="UUF1020" s="3"/>
      <c r="UUG1020" s="3"/>
      <c r="UUH1020" s="3"/>
      <c r="UUI1020" s="3"/>
      <c r="UUJ1020" s="3"/>
      <c r="UUK1020" s="3"/>
      <c r="UUL1020" s="3"/>
      <c r="UUM1020" s="3"/>
      <c r="UUN1020" s="3"/>
      <c r="UUO1020" s="3"/>
      <c r="UUP1020" s="3"/>
      <c r="UUQ1020" s="3"/>
      <c r="UUR1020" s="3"/>
      <c r="UUS1020" s="3"/>
      <c r="UUT1020" s="3"/>
      <c r="UUU1020" s="3"/>
      <c r="UUV1020" s="3"/>
      <c r="UUW1020" s="3"/>
      <c r="UUX1020" s="3"/>
      <c r="UUY1020" s="3"/>
      <c r="UUZ1020" s="3"/>
      <c r="UVA1020" s="3"/>
      <c r="UVB1020" s="3"/>
      <c r="UVC1020" s="3"/>
      <c r="UVD1020" s="3"/>
      <c r="UVE1020" s="3"/>
      <c r="UVF1020" s="3"/>
      <c r="UVG1020" s="3"/>
      <c r="UVH1020" s="3"/>
      <c r="UVI1020" s="3"/>
      <c r="UVJ1020" s="3"/>
      <c r="UVK1020" s="3"/>
      <c r="UVL1020" s="3"/>
      <c r="UVM1020" s="3"/>
      <c r="UVN1020" s="3"/>
      <c r="UVO1020" s="3"/>
      <c r="UVP1020" s="3"/>
      <c r="UVQ1020" s="3"/>
      <c r="UVR1020" s="3"/>
      <c r="UVS1020" s="3"/>
      <c r="UVT1020" s="3"/>
      <c r="UVU1020" s="3"/>
      <c r="UVV1020" s="3"/>
      <c r="UVW1020" s="3"/>
      <c r="UVX1020" s="3"/>
      <c r="UVY1020" s="3"/>
      <c r="UVZ1020" s="3"/>
      <c r="UWA1020" s="3"/>
      <c r="UWB1020" s="3"/>
      <c r="UWC1020" s="3"/>
      <c r="UWD1020" s="3"/>
      <c r="UWE1020" s="3"/>
      <c r="UWF1020" s="3"/>
      <c r="UWG1020" s="3"/>
      <c r="UWH1020" s="3"/>
      <c r="UWI1020" s="3"/>
      <c r="UWJ1020" s="3"/>
      <c r="UWK1020" s="3"/>
      <c r="UWL1020" s="3"/>
      <c r="UWM1020" s="3"/>
      <c r="UWN1020" s="3"/>
      <c r="UWO1020" s="3"/>
      <c r="UWP1020" s="3"/>
      <c r="UWQ1020" s="3"/>
      <c r="UWR1020" s="3"/>
      <c r="UWS1020" s="3"/>
      <c r="UWT1020" s="3"/>
      <c r="UWU1020" s="3"/>
      <c r="UWV1020" s="3"/>
      <c r="UWW1020" s="3"/>
      <c r="UWX1020" s="3"/>
      <c r="UWY1020" s="3"/>
      <c r="UWZ1020" s="3"/>
      <c r="UXA1020" s="3"/>
      <c r="UXB1020" s="3"/>
      <c r="UXC1020" s="3"/>
      <c r="UXD1020" s="3"/>
      <c r="UXE1020" s="3"/>
      <c r="UXF1020" s="3"/>
      <c r="UXG1020" s="3"/>
      <c r="UXH1020" s="3"/>
      <c r="UXI1020" s="3"/>
      <c r="UXJ1020" s="3"/>
      <c r="UXK1020" s="3"/>
      <c r="UXL1020" s="3"/>
      <c r="UXM1020" s="3"/>
      <c r="UXN1020" s="3"/>
      <c r="UXO1020" s="3"/>
      <c r="UXP1020" s="3"/>
      <c r="UXQ1020" s="3"/>
      <c r="UXR1020" s="3"/>
      <c r="UXS1020" s="3"/>
      <c r="UXT1020" s="3"/>
      <c r="UXU1020" s="3"/>
      <c r="UXV1020" s="3"/>
      <c r="UXW1020" s="3"/>
      <c r="UXX1020" s="3"/>
      <c r="UXY1020" s="3"/>
      <c r="UXZ1020" s="3"/>
      <c r="UYA1020" s="3"/>
      <c r="UYB1020" s="3"/>
      <c r="UYC1020" s="3"/>
      <c r="UYD1020" s="3"/>
      <c r="UYE1020" s="3"/>
      <c r="UYF1020" s="3"/>
      <c r="UYG1020" s="3"/>
      <c r="UYH1020" s="3"/>
      <c r="UYI1020" s="3"/>
      <c r="UYJ1020" s="3"/>
      <c r="UYK1020" s="3"/>
      <c r="UYL1020" s="3"/>
      <c r="UYM1020" s="3"/>
      <c r="UYN1020" s="3"/>
      <c r="UYO1020" s="3"/>
      <c r="UYP1020" s="3"/>
      <c r="UYQ1020" s="3"/>
      <c r="UYR1020" s="3"/>
      <c r="UYS1020" s="3"/>
      <c r="UYT1020" s="3"/>
      <c r="UYU1020" s="3"/>
      <c r="UYV1020" s="3"/>
      <c r="UYW1020" s="3"/>
      <c r="UYX1020" s="3"/>
      <c r="UYY1020" s="3"/>
      <c r="UYZ1020" s="3"/>
      <c r="UZA1020" s="3"/>
      <c r="UZB1020" s="3"/>
      <c r="UZC1020" s="3"/>
      <c r="UZD1020" s="3"/>
      <c r="UZE1020" s="3"/>
      <c r="UZF1020" s="3"/>
      <c r="UZG1020" s="3"/>
      <c r="UZH1020" s="3"/>
      <c r="UZI1020" s="3"/>
      <c r="UZJ1020" s="3"/>
      <c r="UZK1020" s="3"/>
      <c r="UZL1020" s="3"/>
      <c r="UZM1020" s="3"/>
      <c r="UZN1020" s="3"/>
      <c r="UZO1020" s="3"/>
      <c r="UZP1020" s="3"/>
      <c r="UZQ1020" s="3"/>
      <c r="UZR1020" s="3"/>
      <c r="UZS1020" s="3"/>
      <c r="UZT1020" s="3"/>
      <c r="UZU1020" s="3"/>
      <c r="UZV1020" s="3"/>
      <c r="UZW1020" s="3"/>
      <c r="UZX1020" s="3"/>
      <c r="UZY1020" s="3"/>
      <c r="UZZ1020" s="3"/>
      <c r="VAA1020" s="3"/>
      <c r="VAB1020" s="3"/>
      <c r="VAC1020" s="3"/>
      <c r="VAD1020" s="3"/>
      <c r="VAE1020" s="3"/>
      <c r="VAF1020" s="3"/>
      <c r="VAG1020" s="3"/>
      <c r="VAH1020" s="3"/>
      <c r="VAI1020" s="3"/>
      <c r="VAJ1020" s="3"/>
      <c r="VAK1020" s="3"/>
      <c r="VAL1020" s="3"/>
      <c r="VAM1020" s="3"/>
      <c r="VAN1020" s="3"/>
      <c r="VAO1020" s="3"/>
      <c r="VAP1020" s="3"/>
      <c r="VAQ1020" s="3"/>
      <c r="VAR1020" s="3"/>
      <c r="VAS1020" s="3"/>
      <c r="VAT1020" s="3"/>
      <c r="VAU1020" s="3"/>
      <c r="VAV1020" s="3"/>
      <c r="VAW1020" s="3"/>
      <c r="VAX1020" s="3"/>
      <c r="VAY1020" s="3"/>
      <c r="VAZ1020" s="3"/>
      <c r="VBA1020" s="3"/>
      <c r="VBB1020" s="3"/>
      <c r="VBC1020" s="3"/>
      <c r="VBD1020" s="3"/>
      <c r="VBE1020" s="3"/>
      <c r="VBF1020" s="3"/>
      <c r="VBG1020" s="3"/>
      <c r="VBH1020" s="3"/>
      <c r="VBI1020" s="3"/>
      <c r="VBJ1020" s="3"/>
      <c r="VBK1020" s="3"/>
      <c r="VBL1020" s="3"/>
      <c r="VBM1020" s="3"/>
      <c r="VBN1020" s="3"/>
      <c r="VBO1020" s="3"/>
      <c r="VBP1020" s="3"/>
      <c r="VBQ1020" s="3"/>
      <c r="VBR1020" s="3"/>
      <c r="VBS1020" s="3"/>
      <c r="VBT1020" s="3"/>
      <c r="VBU1020" s="3"/>
      <c r="VBV1020" s="3"/>
      <c r="VBW1020" s="3"/>
      <c r="VBX1020" s="3"/>
      <c r="VBY1020" s="3"/>
      <c r="VBZ1020" s="3"/>
      <c r="VCA1020" s="3"/>
      <c r="VCB1020" s="3"/>
      <c r="VCC1020" s="3"/>
      <c r="VCD1020" s="3"/>
      <c r="VCE1020" s="3"/>
      <c r="VCF1020" s="3"/>
      <c r="VCG1020" s="3"/>
      <c r="VCH1020" s="3"/>
      <c r="VCI1020" s="3"/>
      <c r="VCJ1020" s="3"/>
      <c r="VCK1020" s="3"/>
      <c r="VCL1020" s="3"/>
      <c r="VCM1020" s="3"/>
      <c r="VCN1020" s="3"/>
      <c r="VCO1020" s="3"/>
      <c r="VCP1020" s="3"/>
      <c r="VCQ1020" s="3"/>
      <c r="VCR1020" s="3"/>
      <c r="VCS1020" s="3"/>
      <c r="VCT1020" s="3"/>
      <c r="VCU1020" s="3"/>
      <c r="VCV1020" s="3"/>
      <c r="VCW1020" s="3"/>
      <c r="VCX1020" s="3"/>
      <c r="VCY1020" s="3"/>
      <c r="VCZ1020" s="3"/>
      <c r="VDA1020" s="3"/>
      <c r="VDB1020" s="3"/>
      <c r="VDC1020" s="3"/>
      <c r="VDD1020" s="3"/>
      <c r="VDE1020" s="3"/>
      <c r="VDF1020" s="3"/>
      <c r="VDG1020" s="3"/>
      <c r="VDH1020" s="3"/>
      <c r="VDI1020" s="3"/>
      <c r="VDJ1020" s="3"/>
      <c r="VDK1020" s="3"/>
      <c r="VDL1020" s="3"/>
      <c r="VDM1020" s="3"/>
      <c r="VDN1020" s="3"/>
      <c r="VDO1020" s="3"/>
      <c r="VDP1020" s="3"/>
      <c r="VDQ1020" s="3"/>
      <c r="VDR1020" s="3"/>
      <c r="VDS1020" s="3"/>
      <c r="VDT1020" s="3"/>
      <c r="VDU1020" s="3"/>
      <c r="VDV1020" s="3"/>
      <c r="VDW1020" s="3"/>
      <c r="VDX1020" s="3"/>
      <c r="VDY1020" s="3"/>
      <c r="VDZ1020" s="3"/>
      <c r="VEA1020" s="3"/>
      <c r="VEB1020" s="3"/>
      <c r="VEC1020" s="3"/>
      <c r="VED1020" s="3"/>
      <c r="VEE1020" s="3"/>
      <c r="VEF1020" s="3"/>
      <c r="VEG1020" s="3"/>
      <c r="VEH1020" s="3"/>
      <c r="VEI1020" s="3"/>
      <c r="VEJ1020" s="3"/>
      <c r="VEK1020" s="3"/>
      <c r="VEL1020" s="3"/>
      <c r="VEM1020" s="3"/>
      <c r="VEN1020" s="3"/>
      <c r="VEO1020" s="3"/>
      <c r="VEP1020" s="3"/>
      <c r="VEQ1020" s="3"/>
      <c r="VER1020" s="3"/>
      <c r="VES1020" s="3"/>
      <c r="VET1020" s="3"/>
      <c r="VEU1020" s="3"/>
      <c r="VEV1020" s="3"/>
      <c r="VEW1020" s="3"/>
      <c r="VEX1020" s="3"/>
      <c r="VEY1020" s="3"/>
      <c r="VEZ1020" s="3"/>
      <c r="VFA1020" s="3"/>
      <c r="VFB1020" s="3"/>
      <c r="VFC1020" s="3"/>
      <c r="VFD1020" s="3"/>
      <c r="VFE1020" s="3"/>
      <c r="VFF1020" s="3"/>
      <c r="VFG1020" s="3"/>
      <c r="VFH1020" s="3"/>
      <c r="VFI1020" s="3"/>
      <c r="VFJ1020" s="3"/>
      <c r="VFK1020" s="3"/>
      <c r="VFL1020" s="3"/>
      <c r="VFM1020" s="3"/>
      <c r="VFN1020" s="3"/>
      <c r="VFO1020" s="3"/>
      <c r="VFP1020" s="3"/>
      <c r="VFQ1020" s="3"/>
      <c r="VFR1020" s="3"/>
      <c r="VFS1020" s="3"/>
      <c r="VFT1020" s="3"/>
      <c r="VFU1020" s="3"/>
      <c r="VFV1020" s="3"/>
      <c r="VFW1020" s="3"/>
      <c r="VFX1020" s="3"/>
      <c r="VFY1020" s="3"/>
      <c r="VFZ1020" s="3"/>
      <c r="VGA1020" s="3"/>
      <c r="VGB1020" s="3"/>
      <c r="VGC1020" s="3"/>
      <c r="VGD1020" s="3"/>
      <c r="VGE1020" s="3"/>
      <c r="VGF1020" s="3"/>
      <c r="VGG1020" s="3"/>
      <c r="VGH1020" s="3"/>
      <c r="VGI1020" s="3"/>
      <c r="VGJ1020" s="3"/>
      <c r="VGK1020" s="3"/>
      <c r="VGL1020" s="3"/>
      <c r="VGM1020" s="3"/>
      <c r="VGN1020" s="3"/>
      <c r="VGO1020" s="3"/>
      <c r="VGP1020" s="3"/>
      <c r="VGQ1020" s="3"/>
      <c r="VGR1020" s="3"/>
      <c r="VGS1020" s="3"/>
      <c r="VGT1020" s="3"/>
      <c r="VGU1020" s="3"/>
      <c r="VGV1020" s="3"/>
      <c r="VGW1020" s="3"/>
      <c r="VGX1020" s="3"/>
      <c r="VGY1020" s="3"/>
      <c r="VGZ1020" s="3"/>
      <c r="VHA1020" s="3"/>
      <c r="VHB1020" s="3"/>
      <c r="VHC1020" s="3"/>
      <c r="VHD1020" s="3"/>
      <c r="VHE1020" s="3"/>
      <c r="VHF1020" s="3"/>
      <c r="VHG1020" s="3"/>
      <c r="VHH1020" s="3"/>
      <c r="VHI1020" s="3"/>
      <c r="VHJ1020" s="3"/>
      <c r="VHK1020" s="3"/>
      <c r="VHL1020" s="3"/>
      <c r="VHM1020" s="3"/>
      <c r="VHN1020" s="3"/>
      <c r="VHO1020" s="3"/>
      <c r="VHP1020" s="3"/>
      <c r="VHQ1020" s="3"/>
      <c r="VHR1020" s="3"/>
      <c r="VHS1020" s="3"/>
      <c r="VHT1020" s="3"/>
      <c r="VHU1020" s="3"/>
      <c r="VHV1020" s="3"/>
      <c r="VHW1020" s="3"/>
      <c r="VHX1020" s="3"/>
      <c r="VHY1020" s="3"/>
      <c r="VHZ1020" s="3"/>
      <c r="VIA1020" s="3"/>
      <c r="VIB1020" s="3"/>
      <c r="VIC1020" s="3"/>
      <c r="VID1020" s="3"/>
      <c r="VIE1020" s="3"/>
      <c r="VIF1020" s="3"/>
      <c r="VIG1020" s="3"/>
      <c r="VIH1020" s="3"/>
      <c r="VII1020" s="3"/>
      <c r="VIJ1020" s="3"/>
      <c r="VIK1020" s="3"/>
      <c r="VIL1020" s="3"/>
      <c r="VIM1020" s="3"/>
      <c r="VIN1020" s="3"/>
      <c r="VIO1020" s="3"/>
      <c r="VIP1020" s="3"/>
      <c r="VIQ1020" s="3"/>
      <c r="VIR1020" s="3"/>
      <c r="VIS1020" s="3"/>
      <c r="VIT1020" s="3"/>
      <c r="VIU1020" s="3"/>
      <c r="VIV1020" s="3"/>
      <c r="VIW1020" s="3"/>
      <c r="VIX1020" s="3"/>
      <c r="VIY1020" s="3"/>
      <c r="VIZ1020" s="3"/>
      <c r="VJA1020" s="3"/>
      <c r="VJB1020" s="3"/>
      <c r="VJC1020" s="3"/>
      <c r="VJD1020" s="3"/>
      <c r="VJE1020" s="3"/>
      <c r="VJF1020" s="3"/>
      <c r="VJG1020" s="3"/>
      <c r="VJH1020" s="3"/>
      <c r="VJI1020" s="3"/>
      <c r="VJJ1020" s="3"/>
      <c r="VJK1020" s="3"/>
      <c r="VJL1020" s="3"/>
      <c r="VJM1020" s="3"/>
      <c r="VJN1020" s="3"/>
      <c r="VJO1020" s="3"/>
      <c r="VJP1020" s="3"/>
      <c r="VJQ1020" s="3"/>
      <c r="VJR1020" s="3"/>
      <c r="VJS1020" s="3"/>
      <c r="VJT1020" s="3"/>
      <c r="VJU1020" s="3"/>
      <c r="VJV1020" s="3"/>
      <c r="VJW1020" s="3"/>
      <c r="VJX1020" s="3"/>
      <c r="VJY1020" s="3"/>
      <c r="VJZ1020" s="3"/>
      <c r="VKA1020" s="3"/>
      <c r="VKB1020" s="3"/>
      <c r="VKC1020" s="3"/>
      <c r="VKD1020" s="3"/>
      <c r="VKE1020" s="3"/>
      <c r="VKF1020" s="3"/>
      <c r="VKG1020" s="3"/>
      <c r="VKH1020" s="3"/>
      <c r="VKI1020" s="3"/>
      <c r="VKJ1020" s="3"/>
      <c r="VKK1020" s="3"/>
      <c r="VKL1020" s="3"/>
      <c r="VKM1020" s="3"/>
      <c r="VKN1020" s="3"/>
      <c r="VKO1020" s="3"/>
      <c r="VKP1020" s="3"/>
      <c r="VKQ1020" s="3"/>
      <c r="VKR1020" s="3"/>
      <c r="VKS1020" s="3"/>
      <c r="VKT1020" s="3"/>
      <c r="VKU1020" s="3"/>
      <c r="VKV1020" s="3"/>
      <c r="VKW1020" s="3"/>
      <c r="VKX1020" s="3"/>
      <c r="VKY1020" s="3"/>
      <c r="VKZ1020" s="3"/>
      <c r="VLA1020" s="3"/>
      <c r="VLB1020" s="3"/>
      <c r="VLC1020" s="3"/>
      <c r="VLD1020" s="3"/>
      <c r="VLE1020" s="3"/>
      <c r="VLF1020" s="3"/>
      <c r="VLG1020" s="3"/>
      <c r="VLH1020" s="3"/>
      <c r="VLI1020" s="3"/>
      <c r="VLJ1020" s="3"/>
      <c r="VLK1020" s="3"/>
      <c r="VLL1020" s="3"/>
      <c r="VLM1020" s="3"/>
      <c r="VLN1020" s="3"/>
      <c r="VLO1020" s="3"/>
      <c r="VLP1020" s="3"/>
      <c r="VLQ1020" s="3"/>
      <c r="VLR1020" s="3"/>
      <c r="VLS1020" s="3"/>
      <c r="VLT1020" s="3"/>
      <c r="VLU1020" s="3"/>
      <c r="VLV1020" s="3"/>
      <c r="VLW1020" s="3"/>
      <c r="VLX1020" s="3"/>
      <c r="VLY1020" s="3"/>
      <c r="VLZ1020" s="3"/>
      <c r="VMA1020" s="3"/>
      <c r="VMB1020" s="3"/>
      <c r="VMC1020" s="3"/>
      <c r="VMD1020" s="3"/>
      <c r="VME1020" s="3"/>
      <c r="VMF1020" s="3"/>
      <c r="VMG1020" s="3"/>
      <c r="VMH1020" s="3"/>
      <c r="VMI1020" s="3"/>
      <c r="VMJ1020" s="3"/>
      <c r="VMK1020" s="3"/>
      <c r="VML1020" s="3"/>
      <c r="VMM1020" s="3"/>
      <c r="VMN1020" s="3"/>
      <c r="VMO1020" s="3"/>
      <c r="VMP1020" s="3"/>
      <c r="VMQ1020" s="3"/>
      <c r="VMR1020" s="3"/>
      <c r="VMS1020" s="3"/>
      <c r="VMT1020" s="3"/>
      <c r="VMU1020" s="3"/>
      <c r="VMV1020" s="3"/>
      <c r="VMW1020" s="3"/>
      <c r="VMX1020" s="3"/>
      <c r="VMY1020" s="3"/>
      <c r="VMZ1020" s="3"/>
      <c r="VNA1020" s="3"/>
      <c r="VNB1020" s="3"/>
      <c r="VNC1020" s="3"/>
      <c r="VND1020" s="3"/>
      <c r="VNE1020" s="3"/>
      <c r="VNF1020" s="3"/>
      <c r="VNG1020" s="3"/>
      <c r="VNH1020" s="3"/>
      <c r="VNI1020" s="3"/>
      <c r="VNJ1020" s="3"/>
      <c r="VNK1020" s="3"/>
      <c r="VNL1020" s="3"/>
      <c r="VNM1020" s="3"/>
      <c r="VNN1020" s="3"/>
      <c r="VNO1020" s="3"/>
      <c r="VNP1020" s="3"/>
      <c r="VNQ1020" s="3"/>
      <c r="VNR1020" s="3"/>
      <c r="VNS1020" s="3"/>
      <c r="VNT1020" s="3"/>
      <c r="VNU1020" s="3"/>
      <c r="VNV1020" s="3"/>
      <c r="VNW1020" s="3"/>
      <c r="VNX1020" s="3"/>
      <c r="VNY1020" s="3"/>
      <c r="VNZ1020" s="3"/>
      <c r="VOA1020" s="3"/>
      <c r="VOB1020" s="3"/>
      <c r="VOC1020" s="3"/>
      <c r="VOD1020" s="3"/>
      <c r="VOE1020" s="3"/>
      <c r="VOF1020" s="3"/>
      <c r="VOG1020" s="3"/>
      <c r="VOH1020" s="3"/>
      <c r="VOI1020" s="3"/>
      <c r="VOJ1020" s="3"/>
      <c r="VOK1020" s="3"/>
      <c r="VOL1020" s="3"/>
      <c r="VOM1020" s="3"/>
      <c r="VON1020" s="3"/>
      <c r="VOO1020" s="3"/>
      <c r="VOP1020" s="3"/>
      <c r="VOQ1020" s="3"/>
      <c r="VOR1020" s="3"/>
      <c r="VOS1020" s="3"/>
      <c r="VOT1020" s="3"/>
      <c r="VOU1020" s="3"/>
      <c r="VOV1020" s="3"/>
      <c r="VOW1020" s="3"/>
      <c r="VOX1020" s="3"/>
      <c r="VOY1020" s="3"/>
      <c r="VOZ1020" s="3"/>
      <c r="VPA1020" s="3"/>
      <c r="VPB1020" s="3"/>
      <c r="VPC1020" s="3"/>
      <c r="VPD1020" s="3"/>
      <c r="VPE1020" s="3"/>
      <c r="VPF1020" s="3"/>
      <c r="VPG1020" s="3"/>
      <c r="VPH1020" s="3"/>
      <c r="VPI1020" s="3"/>
      <c r="VPJ1020" s="3"/>
      <c r="VPK1020" s="3"/>
      <c r="VPL1020" s="3"/>
      <c r="VPM1020" s="3"/>
      <c r="VPN1020" s="3"/>
      <c r="VPO1020" s="3"/>
      <c r="VPP1020" s="3"/>
      <c r="VPQ1020" s="3"/>
      <c r="VPR1020" s="3"/>
      <c r="VPS1020" s="3"/>
      <c r="VPT1020" s="3"/>
      <c r="VPU1020" s="3"/>
      <c r="VPV1020" s="3"/>
      <c r="VPW1020" s="3"/>
      <c r="VPX1020" s="3"/>
      <c r="VPY1020" s="3"/>
      <c r="VPZ1020" s="3"/>
      <c r="VQA1020" s="3"/>
      <c r="VQB1020" s="3"/>
      <c r="VQC1020" s="3"/>
      <c r="VQD1020" s="3"/>
      <c r="VQE1020" s="3"/>
      <c r="VQF1020" s="3"/>
      <c r="VQG1020" s="3"/>
      <c r="VQH1020" s="3"/>
      <c r="VQI1020" s="3"/>
      <c r="VQJ1020" s="3"/>
      <c r="VQK1020" s="3"/>
      <c r="VQL1020" s="3"/>
      <c r="VQM1020" s="3"/>
      <c r="VQN1020" s="3"/>
      <c r="VQO1020" s="3"/>
      <c r="VQP1020" s="3"/>
      <c r="VQQ1020" s="3"/>
      <c r="VQR1020" s="3"/>
      <c r="VQS1020" s="3"/>
      <c r="VQT1020" s="3"/>
      <c r="VQU1020" s="3"/>
      <c r="VQV1020" s="3"/>
      <c r="VQW1020" s="3"/>
      <c r="VQX1020" s="3"/>
      <c r="VQY1020" s="3"/>
      <c r="VQZ1020" s="3"/>
      <c r="VRA1020" s="3"/>
      <c r="VRB1020" s="3"/>
      <c r="VRC1020" s="3"/>
      <c r="VRD1020" s="3"/>
      <c r="VRE1020" s="3"/>
      <c r="VRF1020" s="3"/>
      <c r="VRG1020" s="3"/>
      <c r="VRH1020" s="3"/>
      <c r="VRI1020" s="3"/>
      <c r="VRJ1020" s="3"/>
      <c r="VRK1020" s="3"/>
      <c r="VRL1020" s="3"/>
      <c r="VRM1020" s="3"/>
      <c r="VRN1020" s="3"/>
      <c r="VRO1020" s="3"/>
      <c r="VRP1020" s="3"/>
      <c r="VRQ1020" s="3"/>
      <c r="VRR1020" s="3"/>
      <c r="VRS1020" s="3"/>
      <c r="VRT1020" s="3"/>
      <c r="VRU1020" s="3"/>
      <c r="VRV1020" s="3"/>
      <c r="VRW1020" s="3"/>
      <c r="VRX1020" s="3"/>
      <c r="VRY1020" s="3"/>
      <c r="VRZ1020" s="3"/>
      <c r="VSA1020" s="3"/>
      <c r="VSB1020" s="3"/>
      <c r="VSC1020" s="3"/>
      <c r="VSD1020" s="3"/>
      <c r="VSE1020" s="3"/>
      <c r="VSF1020" s="3"/>
      <c r="VSG1020" s="3"/>
      <c r="VSH1020" s="3"/>
      <c r="VSI1020" s="3"/>
      <c r="VSJ1020" s="3"/>
      <c r="VSK1020" s="3"/>
      <c r="VSL1020" s="3"/>
      <c r="VSM1020" s="3"/>
      <c r="VSN1020" s="3"/>
      <c r="VSO1020" s="3"/>
      <c r="VSP1020" s="3"/>
      <c r="VSQ1020" s="3"/>
      <c r="VSR1020" s="3"/>
      <c r="VSS1020" s="3"/>
      <c r="VST1020" s="3"/>
      <c r="VSU1020" s="3"/>
      <c r="VSV1020" s="3"/>
      <c r="VSW1020" s="3"/>
      <c r="VSX1020" s="3"/>
      <c r="VSY1020" s="3"/>
      <c r="VSZ1020" s="3"/>
      <c r="VTA1020" s="3"/>
      <c r="VTB1020" s="3"/>
      <c r="VTC1020" s="3"/>
      <c r="VTD1020" s="3"/>
      <c r="VTE1020" s="3"/>
      <c r="VTF1020" s="3"/>
      <c r="VTG1020" s="3"/>
      <c r="VTH1020" s="3"/>
      <c r="VTI1020" s="3"/>
      <c r="VTJ1020" s="3"/>
      <c r="VTK1020" s="3"/>
      <c r="VTL1020" s="3"/>
      <c r="VTM1020" s="3"/>
      <c r="VTN1020" s="3"/>
      <c r="VTO1020" s="3"/>
      <c r="VTP1020" s="3"/>
      <c r="VTQ1020" s="3"/>
      <c r="VTR1020" s="3"/>
      <c r="VTS1020" s="3"/>
      <c r="VTT1020" s="3"/>
      <c r="VTU1020" s="3"/>
      <c r="VTV1020" s="3"/>
      <c r="VTW1020" s="3"/>
      <c r="VTX1020" s="3"/>
      <c r="VTY1020" s="3"/>
      <c r="VTZ1020" s="3"/>
      <c r="VUA1020" s="3"/>
      <c r="VUB1020" s="3"/>
      <c r="VUC1020" s="3"/>
      <c r="VUD1020" s="3"/>
      <c r="VUE1020" s="3"/>
      <c r="VUF1020" s="3"/>
      <c r="VUG1020" s="3"/>
      <c r="VUH1020" s="3"/>
      <c r="VUI1020" s="3"/>
      <c r="VUJ1020" s="3"/>
      <c r="VUK1020" s="3"/>
      <c r="VUL1020" s="3"/>
      <c r="VUM1020" s="3"/>
      <c r="VUN1020" s="3"/>
      <c r="VUO1020" s="3"/>
      <c r="VUP1020" s="3"/>
      <c r="VUQ1020" s="3"/>
      <c r="VUR1020" s="3"/>
      <c r="VUS1020" s="3"/>
      <c r="VUT1020" s="3"/>
      <c r="VUU1020" s="3"/>
      <c r="VUV1020" s="3"/>
      <c r="VUW1020" s="3"/>
      <c r="VUX1020" s="3"/>
      <c r="VUY1020" s="3"/>
      <c r="VUZ1020" s="3"/>
      <c r="VVA1020" s="3"/>
      <c r="VVB1020" s="3"/>
      <c r="VVC1020" s="3"/>
      <c r="VVD1020" s="3"/>
      <c r="VVE1020" s="3"/>
      <c r="VVF1020" s="3"/>
      <c r="VVG1020" s="3"/>
      <c r="VVH1020" s="3"/>
      <c r="VVI1020" s="3"/>
      <c r="VVJ1020" s="3"/>
      <c r="VVK1020" s="3"/>
      <c r="VVL1020" s="3"/>
      <c r="VVM1020" s="3"/>
      <c r="VVN1020" s="3"/>
      <c r="VVO1020" s="3"/>
      <c r="VVP1020" s="3"/>
      <c r="VVQ1020" s="3"/>
      <c r="VVR1020" s="3"/>
      <c r="VVS1020" s="3"/>
      <c r="VVT1020" s="3"/>
      <c r="VVU1020" s="3"/>
      <c r="VVV1020" s="3"/>
      <c r="VVW1020" s="3"/>
      <c r="VVX1020" s="3"/>
      <c r="VVY1020" s="3"/>
      <c r="VVZ1020" s="3"/>
      <c r="VWA1020" s="3"/>
      <c r="VWB1020" s="3"/>
      <c r="VWC1020" s="3"/>
      <c r="VWD1020" s="3"/>
      <c r="VWE1020" s="3"/>
      <c r="VWF1020" s="3"/>
      <c r="VWG1020" s="3"/>
      <c r="VWH1020" s="3"/>
      <c r="VWI1020" s="3"/>
      <c r="VWJ1020" s="3"/>
      <c r="VWK1020" s="3"/>
      <c r="VWL1020" s="3"/>
      <c r="VWM1020" s="3"/>
      <c r="VWN1020" s="3"/>
      <c r="VWO1020" s="3"/>
      <c r="VWP1020" s="3"/>
      <c r="VWQ1020" s="3"/>
      <c r="VWR1020" s="3"/>
      <c r="VWS1020" s="3"/>
      <c r="VWT1020" s="3"/>
      <c r="VWU1020" s="3"/>
      <c r="VWV1020" s="3"/>
      <c r="VWW1020" s="3"/>
      <c r="VWX1020" s="3"/>
      <c r="VWY1020" s="3"/>
      <c r="VWZ1020" s="3"/>
      <c r="VXA1020" s="3"/>
      <c r="VXB1020" s="3"/>
      <c r="VXC1020" s="3"/>
      <c r="VXD1020" s="3"/>
      <c r="VXE1020" s="3"/>
      <c r="VXF1020" s="3"/>
      <c r="VXG1020" s="3"/>
      <c r="VXH1020" s="3"/>
      <c r="VXI1020" s="3"/>
      <c r="VXJ1020" s="3"/>
      <c r="VXK1020" s="3"/>
      <c r="VXL1020" s="3"/>
      <c r="VXM1020" s="3"/>
      <c r="VXN1020" s="3"/>
      <c r="VXO1020" s="3"/>
      <c r="VXP1020" s="3"/>
      <c r="VXQ1020" s="3"/>
      <c r="VXR1020" s="3"/>
      <c r="VXS1020" s="3"/>
      <c r="VXT1020" s="3"/>
      <c r="VXU1020" s="3"/>
      <c r="VXV1020" s="3"/>
      <c r="VXW1020" s="3"/>
      <c r="VXX1020" s="3"/>
      <c r="VXY1020" s="3"/>
      <c r="VXZ1020" s="3"/>
      <c r="VYA1020" s="3"/>
      <c r="VYB1020" s="3"/>
      <c r="VYC1020" s="3"/>
      <c r="VYD1020" s="3"/>
      <c r="VYE1020" s="3"/>
      <c r="VYF1020" s="3"/>
      <c r="VYG1020" s="3"/>
      <c r="VYH1020" s="3"/>
      <c r="VYI1020" s="3"/>
      <c r="VYJ1020" s="3"/>
      <c r="VYK1020" s="3"/>
      <c r="VYL1020" s="3"/>
      <c r="VYM1020" s="3"/>
      <c r="VYN1020" s="3"/>
      <c r="VYO1020" s="3"/>
      <c r="VYP1020" s="3"/>
      <c r="VYQ1020" s="3"/>
      <c r="VYR1020" s="3"/>
      <c r="VYS1020" s="3"/>
      <c r="VYT1020" s="3"/>
      <c r="VYU1020" s="3"/>
      <c r="VYV1020" s="3"/>
      <c r="VYW1020" s="3"/>
      <c r="VYX1020" s="3"/>
      <c r="VYY1020" s="3"/>
      <c r="VYZ1020" s="3"/>
      <c r="VZA1020" s="3"/>
      <c r="VZB1020" s="3"/>
      <c r="VZC1020" s="3"/>
      <c r="VZD1020" s="3"/>
      <c r="VZE1020" s="3"/>
      <c r="VZF1020" s="3"/>
      <c r="VZG1020" s="3"/>
      <c r="VZH1020" s="3"/>
      <c r="VZI1020" s="3"/>
      <c r="VZJ1020" s="3"/>
      <c r="VZK1020" s="3"/>
      <c r="VZL1020" s="3"/>
      <c r="VZM1020" s="3"/>
      <c r="VZN1020" s="3"/>
      <c r="VZO1020" s="3"/>
      <c r="VZP1020" s="3"/>
      <c r="VZQ1020" s="3"/>
      <c r="VZR1020" s="3"/>
      <c r="VZS1020" s="3"/>
      <c r="VZT1020" s="3"/>
      <c r="VZU1020" s="3"/>
      <c r="VZV1020" s="3"/>
      <c r="VZW1020" s="3"/>
      <c r="VZX1020" s="3"/>
      <c r="VZY1020" s="3"/>
      <c r="VZZ1020" s="3"/>
      <c r="WAA1020" s="3"/>
      <c r="WAB1020" s="3"/>
      <c r="WAC1020" s="3"/>
      <c r="WAD1020" s="3"/>
      <c r="WAE1020" s="3"/>
      <c r="WAF1020" s="3"/>
      <c r="WAG1020" s="3"/>
      <c r="WAH1020" s="3"/>
      <c r="WAI1020" s="3"/>
      <c r="WAJ1020" s="3"/>
      <c r="WAK1020" s="3"/>
      <c r="WAL1020" s="3"/>
      <c r="WAM1020" s="3"/>
      <c r="WAN1020" s="3"/>
      <c r="WAO1020" s="3"/>
      <c r="WAP1020" s="3"/>
      <c r="WAQ1020" s="3"/>
      <c r="WAR1020" s="3"/>
      <c r="WAS1020" s="3"/>
      <c r="WAT1020" s="3"/>
      <c r="WAU1020" s="3"/>
      <c r="WAV1020" s="3"/>
      <c r="WAW1020" s="3"/>
      <c r="WAX1020" s="3"/>
      <c r="WAY1020" s="3"/>
      <c r="WAZ1020" s="3"/>
      <c r="WBA1020" s="3"/>
      <c r="WBB1020" s="3"/>
      <c r="WBC1020" s="3"/>
      <c r="WBD1020" s="3"/>
      <c r="WBE1020" s="3"/>
      <c r="WBF1020" s="3"/>
      <c r="WBG1020" s="3"/>
      <c r="WBH1020" s="3"/>
      <c r="WBI1020" s="3"/>
      <c r="WBJ1020" s="3"/>
      <c r="WBK1020" s="3"/>
      <c r="WBL1020" s="3"/>
      <c r="WBM1020" s="3"/>
      <c r="WBN1020" s="3"/>
      <c r="WBO1020" s="3"/>
      <c r="WBP1020" s="3"/>
      <c r="WBQ1020" s="3"/>
      <c r="WBR1020" s="3"/>
      <c r="WBS1020" s="3"/>
      <c r="WBT1020" s="3"/>
      <c r="WBU1020" s="3"/>
      <c r="WBV1020" s="3"/>
      <c r="WBW1020" s="3"/>
      <c r="WBX1020" s="3"/>
      <c r="WBY1020" s="3"/>
      <c r="WBZ1020" s="3"/>
      <c r="WCA1020" s="3"/>
      <c r="WCB1020" s="3"/>
      <c r="WCC1020" s="3"/>
      <c r="WCD1020" s="3"/>
      <c r="WCE1020" s="3"/>
      <c r="WCF1020" s="3"/>
      <c r="WCG1020" s="3"/>
      <c r="WCH1020" s="3"/>
      <c r="WCI1020" s="3"/>
      <c r="WCJ1020" s="3"/>
      <c r="WCK1020" s="3"/>
      <c r="WCL1020" s="3"/>
      <c r="WCM1020" s="3"/>
      <c r="WCN1020" s="3"/>
      <c r="WCO1020" s="3"/>
      <c r="WCP1020" s="3"/>
      <c r="WCQ1020" s="3"/>
      <c r="WCR1020" s="3"/>
      <c r="WCS1020" s="3"/>
      <c r="WCT1020" s="3"/>
      <c r="WCU1020" s="3"/>
      <c r="WCV1020" s="3"/>
      <c r="WCW1020" s="3"/>
      <c r="WCX1020" s="3"/>
      <c r="WCY1020" s="3"/>
      <c r="WCZ1020" s="3"/>
      <c r="WDA1020" s="3"/>
      <c r="WDB1020" s="3"/>
      <c r="WDC1020" s="3"/>
      <c r="WDD1020" s="3"/>
      <c r="WDE1020" s="3"/>
      <c r="WDF1020" s="3"/>
      <c r="WDG1020" s="3"/>
      <c r="WDH1020" s="3"/>
      <c r="WDI1020" s="3"/>
      <c r="WDJ1020" s="3"/>
      <c r="WDK1020" s="3"/>
      <c r="WDL1020" s="3"/>
      <c r="WDM1020" s="3"/>
      <c r="WDN1020" s="3"/>
      <c r="WDO1020" s="3"/>
      <c r="WDP1020" s="3"/>
      <c r="WDQ1020" s="3"/>
      <c r="WDR1020" s="3"/>
      <c r="WDS1020" s="3"/>
      <c r="WDT1020" s="3"/>
      <c r="WDU1020" s="3"/>
      <c r="WDV1020" s="3"/>
      <c r="WDW1020" s="3"/>
      <c r="WDX1020" s="3"/>
      <c r="WDY1020" s="3"/>
      <c r="WDZ1020" s="3"/>
      <c r="WEA1020" s="3"/>
      <c r="WEB1020" s="3"/>
      <c r="WEC1020" s="3"/>
      <c r="WED1020" s="3"/>
      <c r="WEE1020" s="3"/>
      <c r="WEF1020" s="3"/>
      <c r="WEG1020" s="3"/>
      <c r="WEH1020" s="3"/>
      <c r="WEI1020" s="3"/>
      <c r="WEJ1020" s="3"/>
      <c r="WEK1020" s="3"/>
      <c r="WEL1020" s="3"/>
      <c r="WEM1020" s="3"/>
      <c r="WEN1020" s="3"/>
      <c r="WEO1020" s="3"/>
      <c r="WEP1020" s="3"/>
      <c r="WEQ1020" s="3"/>
      <c r="WER1020" s="3"/>
      <c r="WES1020" s="3"/>
      <c r="WET1020" s="3"/>
      <c r="WEU1020" s="3"/>
      <c r="WEV1020" s="3"/>
      <c r="WEW1020" s="3"/>
      <c r="WEX1020" s="3"/>
      <c r="WEY1020" s="3"/>
      <c r="WEZ1020" s="3"/>
      <c r="WFA1020" s="3"/>
      <c r="WFB1020" s="3"/>
      <c r="WFC1020" s="3"/>
      <c r="WFD1020" s="3"/>
      <c r="WFE1020" s="3"/>
      <c r="WFF1020" s="3"/>
      <c r="WFG1020" s="3"/>
      <c r="WFH1020" s="3"/>
      <c r="WFI1020" s="3"/>
      <c r="WFJ1020" s="3"/>
      <c r="WFK1020" s="3"/>
      <c r="WFL1020" s="3"/>
      <c r="WFM1020" s="3"/>
      <c r="WFN1020" s="3"/>
      <c r="WFO1020" s="3"/>
      <c r="WFP1020" s="3"/>
      <c r="WFQ1020" s="3"/>
      <c r="WFR1020" s="3"/>
      <c r="WFS1020" s="3"/>
      <c r="WFT1020" s="3"/>
      <c r="WFU1020" s="3"/>
      <c r="WFV1020" s="3"/>
      <c r="WFW1020" s="3"/>
      <c r="WFX1020" s="3"/>
      <c r="WFY1020" s="3"/>
      <c r="WFZ1020" s="3"/>
      <c r="WGA1020" s="3"/>
      <c r="WGB1020" s="3"/>
      <c r="WGC1020" s="3"/>
      <c r="WGD1020" s="3"/>
      <c r="WGE1020" s="3"/>
      <c r="WGF1020" s="3"/>
      <c r="WGG1020" s="3"/>
      <c r="WGH1020" s="3"/>
      <c r="WGI1020" s="3"/>
      <c r="WGJ1020" s="3"/>
      <c r="WGK1020" s="3"/>
      <c r="WGL1020" s="3"/>
      <c r="WGM1020" s="3"/>
      <c r="WGN1020" s="3"/>
      <c r="WGO1020" s="3"/>
      <c r="WGP1020" s="3"/>
      <c r="WGQ1020" s="3"/>
      <c r="WGR1020" s="3"/>
      <c r="WGS1020" s="3"/>
      <c r="WGT1020" s="3"/>
      <c r="WGU1020" s="3"/>
      <c r="WGV1020" s="3"/>
      <c r="WGW1020" s="3"/>
      <c r="WGX1020" s="3"/>
      <c r="WGY1020" s="3"/>
      <c r="WGZ1020" s="3"/>
      <c r="WHA1020" s="3"/>
      <c r="WHB1020" s="3"/>
      <c r="WHC1020" s="3"/>
      <c r="WHD1020" s="3"/>
      <c r="WHE1020" s="3"/>
      <c r="WHF1020" s="3"/>
      <c r="WHG1020" s="3"/>
      <c r="WHH1020" s="3"/>
      <c r="WHI1020" s="3"/>
      <c r="WHJ1020" s="3"/>
      <c r="WHK1020" s="3"/>
      <c r="WHL1020" s="3"/>
      <c r="WHM1020" s="3"/>
      <c r="WHN1020" s="3"/>
      <c r="WHO1020" s="3"/>
      <c r="WHP1020" s="3"/>
      <c r="WHQ1020" s="3"/>
      <c r="WHR1020" s="3"/>
      <c r="WHS1020" s="3"/>
      <c r="WHT1020" s="3"/>
      <c r="WHU1020" s="3"/>
      <c r="WHV1020" s="3"/>
      <c r="WHW1020" s="3"/>
      <c r="WHX1020" s="3"/>
      <c r="WHY1020" s="3"/>
      <c r="WHZ1020" s="3"/>
      <c r="WIA1020" s="3"/>
      <c r="WIB1020" s="3"/>
      <c r="WIC1020" s="3"/>
      <c r="WID1020" s="3"/>
      <c r="WIE1020" s="3"/>
      <c r="WIF1020" s="3"/>
      <c r="WIG1020" s="3"/>
      <c r="WIH1020" s="3"/>
      <c r="WII1020" s="3"/>
      <c r="WIJ1020" s="3"/>
      <c r="WIK1020" s="3"/>
      <c r="WIL1020" s="3"/>
      <c r="WIM1020" s="3"/>
      <c r="WIN1020" s="3"/>
      <c r="WIO1020" s="3"/>
      <c r="WIP1020" s="3"/>
      <c r="WIQ1020" s="3"/>
      <c r="WIR1020" s="3"/>
      <c r="WIS1020" s="3"/>
      <c r="WIT1020" s="3"/>
      <c r="WIU1020" s="3"/>
      <c r="WIV1020" s="3"/>
      <c r="WIW1020" s="3"/>
      <c r="WIX1020" s="3"/>
      <c r="WIY1020" s="3"/>
      <c r="WIZ1020" s="3"/>
      <c r="WJA1020" s="3"/>
      <c r="WJB1020" s="3"/>
      <c r="WJC1020" s="3"/>
      <c r="WJD1020" s="3"/>
      <c r="WJE1020" s="3"/>
      <c r="WJF1020" s="3"/>
      <c r="WJG1020" s="3"/>
      <c r="WJH1020" s="3"/>
      <c r="WJI1020" s="3"/>
      <c r="WJJ1020" s="3"/>
      <c r="WJK1020" s="3"/>
      <c r="WJL1020" s="3"/>
      <c r="WJM1020" s="3"/>
      <c r="WJN1020" s="3"/>
      <c r="WJO1020" s="3"/>
      <c r="WJP1020" s="3"/>
      <c r="WJQ1020" s="3"/>
      <c r="WJR1020" s="3"/>
      <c r="WJS1020" s="3"/>
      <c r="WJT1020" s="3"/>
      <c r="WJU1020" s="3"/>
      <c r="WJV1020" s="3"/>
      <c r="WJW1020" s="3"/>
      <c r="WJX1020" s="3"/>
      <c r="WJY1020" s="3"/>
      <c r="WJZ1020" s="3"/>
      <c r="WKA1020" s="3"/>
      <c r="WKB1020" s="3"/>
      <c r="WKC1020" s="3"/>
      <c r="WKD1020" s="3"/>
      <c r="WKE1020" s="3"/>
      <c r="WKF1020" s="3"/>
      <c r="WKG1020" s="3"/>
      <c r="WKH1020" s="3"/>
      <c r="WKI1020" s="3"/>
      <c r="WKJ1020" s="3"/>
      <c r="WKK1020" s="3"/>
      <c r="WKL1020" s="3"/>
      <c r="WKM1020" s="3"/>
      <c r="WKN1020" s="3"/>
      <c r="WKO1020" s="3"/>
      <c r="WKP1020" s="3"/>
      <c r="WKQ1020" s="3"/>
      <c r="WKR1020" s="3"/>
      <c r="WKS1020" s="3"/>
      <c r="WKT1020" s="3"/>
      <c r="WKU1020" s="3"/>
      <c r="WKV1020" s="3"/>
      <c r="WKW1020" s="3"/>
      <c r="WKX1020" s="3"/>
      <c r="WKY1020" s="3"/>
      <c r="WKZ1020" s="3"/>
      <c r="WLA1020" s="3"/>
      <c r="WLB1020" s="3"/>
      <c r="WLC1020" s="3"/>
      <c r="WLD1020" s="3"/>
      <c r="WLE1020" s="3"/>
      <c r="WLF1020" s="3"/>
      <c r="WLG1020" s="3"/>
      <c r="WLH1020" s="3"/>
      <c r="WLI1020" s="3"/>
      <c r="WLJ1020" s="3"/>
      <c r="WLK1020" s="3"/>
      <c r="WLL1020" s="3"/>
      <c r="WLM1020" s="3"/>
      <c r="WLN1020" s="3"/>
      <c r="WLO1020" s="3"/>
      <c r="WLP1020" s="3"/>
      <c r="WLQ1020" s="3"/>
      <c r="WLR1020" s="3"/>
      <c r="WLS1020" s="3"/>
      <c r="WLT1020" s="3"/>
      <c r="WLU1020" s="3"/>
      <c r="WLV1020" s="3"/>
      <c r="WLW1020" s="3"/>
      <c r="WLX1020" s="3"/>
      <c r="WLY1020" s="3"/>
      <c r="WLZ1020" s="3"/>
      <c r="WMA1020" s="3"/>
      <c r="WMB1020" s="3"/>
      <c r="WMC1020" s="3"/>
      <c r="WMD1020" s="3"/>
      <c r="WME1020" s="3"/>
      <c r="WMF1020" s="3"/>
      <c r="WMG1020" s="3"/>
      <c r="WMH1020" s="3"/>
      <c r="WMI1020" s="3"/>
      <c r="WMJ1020" s="3"/>
      <c r="WMK1020" s="3"/>
      <c r="WML1020" s="3"/>
      <c r="WMM1020" s="3"/>
      <c r="WMN1020" s="3"/>
      <c r="WMO1020" s="3"/>
      <c r="WMP1020" s="3"/>
      <c r="WMQ1020" s="3"/>
      <c r="WMR1020" s="3"/>
      <c r="WMS1020" s="3"/>
      <c r="WMT1020" s="3"/>
      <c r="WMU1020" s="3"/>
      <c r="WMV1020" s="3"/>
      <c r="WMW1020" s="3"/>
      <c r="WMX1020" s="3"/>
      <c r="WMY1020" s="3"/>
      <c r="WMZ1020" s="3"/>
      <c r="WNA1020" s="3"/>
      <c r="WNB1020" s="3"/>
      <c r="WNC1020" s="3"/>
      <c r="WND1020" s="3"/>
      <c r="WNE1020" s="3"/>
      <c r="WNF1020" s="3"/>
      <c r="WNG1020" s="3"/>
      <c r="WNH1020" s="3"/>
      <c r="WNI1020" s="3"/>
      <c r="WNJ1020" s="3"/>
      <c r="WNK1020" s="3"/>
      <c r="WNL1020" s="3"/>
      <c r="WNM1020" s="3"/>
      <c r="WNN1020" s="3"/>
      <c r="WNO1020" s="3"/>
      <c r="WNP1020" s="3"/>
      <c r="WNQ1020" s="3"/>
      <c r="WNR1020" s="3"/>
      <c r="WNS1020" s="3"/>
      <c r="WNT1020" s="3"/>
      <c r="WNU1020" s="3"/>
      <c r="WNV1020" s="3"/>
      <c r="WNW1020" s="3"/>
      <c r="WNX1020" s="3"/>
      <c r="WNY1020" s="3"/>
      <c r="WNZ1020" s="3"/>
      <c r="WOA1020" s="3"/>
      <c r="WOB1020" s="3"/>
      <c r="WOC1020" s="3"/>
      <c r="WOD1020" s="3"/>
      <c r="WOE1020" s="3"/>
      <c r="WOF1020" s="3"/>
      <c r="WOG1020" s="3"/>
      <c r="WOH1020" s="3"/>
      <c r="WOI1020" s="3"/>
      <c r="WOJ1020" s="3"/>
      <c r="WOK1020" s="3"/>
      <c r="WOL1020" s="3"/>
      <c r="WOM1020" s="3"/>
      <c r="WON1020" s="3"/>
      <c r="WOO1020" s="3"/>
      <c r="WOP1020" s="3"/>
      <c r="WOQ1020" s="3"/>
      <c r="WOR1020" s="3"/>
      <c r="WOS1020" s="3"/>
      <c r="WOT1020" s="3"/>
      <c r="WOU1020" s="3"/>
      <c r="WOV1020" s="3"/>
      <c r="WOW1020" s="3"/>
      <c r="WOX1020" s="3"/>
      <c r="WOY1020" s="3"/>
      <c r="WOZ1020" s="3"/>
      <c r="WPA1020" s="3"/>
      <c r="WPB1020" s="3"/>
      <c r="WPC1020" s="3"/>
      <c r="WPD1020" s="3"/>
      <c r="WPE1020" s="3"/>
      <c r="WPF1020" s="3"/>
      <c r="WPG1020" s="3"/>
      <c r="WPH1020" s="3"/>
      <c r="WPI1020" s="3"/>
      <c r="WPJ1020" s="3"/>
      <c r="WPK1020" s="3"/>
      <c r="WPL1020" s="3"/>
      <c r="WPM1020" s="3"/>
      <c r="WPN1020" s="3"/>
      <c r="WPO1020" s="3"/>
      <c r="WPP1020" s="3"/>
      <c r="WPQ1020" s="3"/>
      <c r="WPR1020" s="3"/>
      <c r="WPS1020" s="3"/>
      <c r="WPT1020" s="3"/>
      <c r="WPU1020" s="3"/>
      <c r="WPV1020" s="3"/>
      <c r="WPW1020" s="3"/>
      <c r="WPX1020" s="3"/>
      <c r="WPY1020" s="3"/>
      <c r="WPZ1020" s="3"/>
      <c r="WQA1020" s="3"/>
      <c r="WQB1020" s="3"/>
      <c r="WQC1020" s="3"/>
      <c r="WQD1020" s="3"/>
      <c r="WQE1020" s="3"/>
      <c r="WQF1020" s="3"/>
      <c r="WQG1020" s="3"/>
      <c r="WQH1020" s="3"/>
      <c r="WQI1020" s="3"/>
      <c r="WQJ1020" s="3"/>
      <c r="WQK1020" s="3"/>
      <c r="WQL1020" s="3"/>
      <c r="WQM1020" s="3"/>
      <c r="WQN1020" s="3"/>
      <c r="WQO1020" s="3"/>
      <c r="WQP1020" s="3"/>
      <c r="WQQ1020" s="3"/>
      <c r="WQR1020" s="3"/>
      <c r="WQS1020" s="3"/>
      <c r="WQT1020" s="3"/>
      <c r="WQU1020" s="3"/>
      <c r="WQV1020" s="3"/>
      <c r="WQW1020" s="3"/>
      <c r="WQX1020" s="3"/>
      <c r="WQY1020" s="3"/>
      <c r="WQZ1020" s="3"/>
      <c r="WRA1020" s="3"/>
      <c r="WRB1020" s="3"/>
      <c r="WRC1020" s="3"/>
      <c r="WRD1020" s="3"/>
      <c r="WRE1020" s="3"/>
      <c r="WRF1020" s="3"/>
      <c r="WRG1020" s="3"/>
      <c r="WRH1020" s="3"/>
      <c r="WRI1020" s="3"/>
      <c r="WRJ1020" s="3"/>
      <c r="WRK1020" s="3"/>
      <c r="WRL1020" s="3"/>
      <c r="WRM1020" s="3"/>
      <c r="WRN1020" s="3"/>
      <c r="WRO1020" s="3"/>
      <c r="WRP1020" s="3"/>
      <c r="WRQ1020" s="3"/>
      <c r="WRR1020" s="3"/>
      <c r="WRS1020" s="3"/>
      <c r="WRT1020" s="3"/>
      <c r="WRU1020" s="3"/>
      <c r="WRV1020" s="3"/>
      <c r="WRW1020" s="3"/>
      <c r="WRX1020" s="3"/>
      <c r="WRY1020" s="3"/>
      <c r="WRZ1020" s="3"/>
      <c r="WSA1020" s="3"/>
      <c r="WSB1020" s="3"/>
      <c r="WSC1020" s="3"/>
      <c r="WSD1020" s="3"/>
      <c r="WSE1020" s="3"/>
      <c r="WSF1020" s="3"/>
      <c r="WSG1020" s="3"/>
      <c r="WSH1020" s="3"/>
      <c r="WSI1020" s="3"/>
      <c r="WSJ1020" s="3"/>
      <c r="WSK1020" s="3"/>
      <c r="WSL1020" s="3"/>
      <c r="WSM1020" s="3"/>
      <c r="WSN1020" s="3"/>
      <c r="WSO1020" s="3"/>
      <c r="WSP1020" s="3"/>
      <c r="WSQ1020" s="3"/>
      <c r="WSR1020" s="3"/>
      <c r="WSS1020" s="3"/>
      <c r="WST1020" s="3"/>
      <c r="WSU1020" s="3"/>
      <c r="WSV1020" s="3"/>
      <c r="WSW1020" s="3"/>
      <c r="WSX1020" s="3"/>
      <c r="WSY1020" s="3"/>
      <c r="WSZ1020" s="3"/>
      <c r="WTA1020" s="3"/>
      <c r="WTB1020" s="3"/>
      <c r="WTC1020" s="3"/>
      <c r="WTD1020" s="3"/>
      <c r="WTE1020" s="3"/>
      <c r="WTF1020" s="3"/>
      <c r="WTG1020" s="3"/>
      <c r="WTH1020" s="3"/>
      <c r="WTI1020" s="3"/>
      <c r="WTJ1020" s="3"/>
      <c r="WTK1020" s="3"/>
      <c r="WTL1020" s="3"/>
      <c r="WTM1020" s="3"/>
      <c r="WTN1020" s="3"/>
      <c r="WTO1020" s="3"/>
      <c r="WTP1020" s="3"/>
      <c r="WTQ1020" s="3"/>
      <c r="WTR1020" s="3"/>
      <c r="WTS1020" s="3"/>
      <c r="WTT1020" s="3"/>
      <c r="WTU1020" s="3"/>
      <c r="WTV1020" s="3"/>
      <c r="WTW1020" s="3"/>
      <c r="WTX1020" s="3"/>
      <c r="WTY1020" s="3"/>
      <c r="WTZ1020" s="3"/>
      <c r="WUA1020" s="3"/>
      <c r="WUB1020" s="3"/>
      <c r="WUC1020" s="3"/>
      <c r="WUD1020" s="3"/>
      <c r="WUE1020" s="3"/>
      <c r="WUF1020" s="3"/>
      <c r="WUG1020" s="3"/>
      <c r="WUH1020" s="3"/>
      <c r="WUI1020" s="3"/>
      <c r="WUJ1020" s="3"/>
      <c r="WUK1020" s="3"/>
      <c r="WUL1020" s="3"/>
      <c r="WUM1020" s="3"/>
      <c r="WUN1020" s="3"/>
      <c r="WUO1020" s="3"/>
      <c r="WUP1020" s="3"/>
      <c r="WUQ1020" s="3"/>
      <c r="WUR1020" s="3"/>
      <c r="WUS1020" s="3"/>
      <c r="WUT1020" s="3"/>
      <c r="WUU1020" s="3"/>
      <c r="WUV1020" s="3"/>
      <c r="WUW1020" s="3"/>
      <c r="WUX1020" s="3"/>
      <c r="WUY1020" s="3"/>
      <c r="WUZ1020" s="3"/>
      <c r="WVA1020" s="3"/>
      <c r="WVB1020" s="3"/>
      <c r="WVC1020" s="3"/>
      <c r="WVD1020" s="3"/>
      <c r="WVE1020" s="3"/>
      <c r="WVF1020" s="3"/>
      <c r="WVG1020" s="3"/>
      <c r="WVH1020" s="3"/>
      <c r="WVI1020" s="3"/>
      <c r="WVJ1020" s="3"/>
      <c r="WVK1020" s="3"/>
      <c r="WVL1020" s="3"/>
      <c r="WVM1020" s="3"/>
      <c r="WVN1020" s="3"/>
      <c r="WVO1020" s="3"/>
      <c r="WVP1020" s="3"/>
      <c r="WVQ1020" s="3"/>
      <c r="WVR1020" s="3"/>
      <c r="WVS1020" s="3"/>
      <c r="WVT1020" s="3"/>
    </row>
    <row r="1021" spans="1:16140" s="162" customFormat="1" ht="22.5">
      <c r="A1021" s="13" t="s">
        <v>3152</v>
      </c>
      <c r="B1021" s="30" t="str">
        <f t="shared" si="66"/>
        <v>N:\2019\19032.BD - Century City JMB Tower\CA\RFI's\1507</v>
      </c>
      <c r="C1021" s="4" t="s">
        <v>30</v>
      </c>
      <c r="D1021" s="14" t="s">
        <v>3153</v>
      </c>
      <c r="E1021" s="5"/>
      <c r="F1021" s="6">
        <v>45309</v>
      </c>
      <c r="G1021" s="6">
        <v>45316</v>
      </c>
      <c r="H1021" s="6">
        <v>45317</v>
      </c>
      <c r="I1021" s="20">
        <f t="shared" ca="1" si="67"/>
        <v>6</v>
      </c>
      <c r="J1021" s="20">
        <f t="shared" ca="1" si="68"/>
        <v>8</v>
      </c>
      <c r="K1021" s="6" t="s">
        <v>2141</v>
      </c>
      <c r="L1021" s="28"/>
      <c r="M1021" s="83"/>
      <c r="N1021" s="51" t="s">
        <v>3154</v>
      </c>
      <c r="O1021" s="242" t="str">
        <f t="shared" ca="1" si="69"/>
        <v/>
      </c>
      <c r="P1021" s="243"/>
      <c r="Q1021" s="3"/>
      <c r="R1021" s="3"/>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c r="BQ1021" s="3"/>
      <c r="BR1021" s="3"/>
      <c r="BS1021" s="3"/>
      <c r="BT1021" s="3"/>
      <c r="BU1021" s="3"/>
      <c r="BV1021" s="3"/>
      <c r="BW1021" s="3"/>
      <c r="BX1021" s="3"/>
      <c r="BY1021" s="3"/>
      <c r="BZ1021" s="3"/>
      <c r="CA1021" s="3"/>
      <c r="CB1021" s="3"/>
      <c r="CC1021" s="3"/>
      <c r="CD1021" s="3"/>
      <c r="CE1021" s="3"/>
      <c r="CF1021" s="3"/>
      <c r="CG1021" s="3"/>
      <c r="CH1021" s="3"/>
      <c r="CI1021" s="3"/>
      <c r="CJ1021" s="3"/>
      <c r="CK1021" s="3"/>
      <c r="CL1021" s="3"/>
      <c r="CM1021" s="3"/>
      <c r="CN1021" s="3"/>
      <c r="CO1021" s="3"/>
      <c r="CP1021" s="3"/>
      <c r="CQ1021" s="3"/>
      <c r="CR1021" s="3"/>
      <c r="CS1021" s="3"/>
      <c r="CT1021" s="3"/>
      <c r="CU1021" s="3"/>
      <c r="CV1021" s="3"/>
      <c r="CW1021" s="3"/>
      <c r="CX1021" s="3"/>
      <c r="CY1021" s="3"/>
      <c r="CZ1021" s="3"/>
      <c r="DA1021" s="3"/>
      <c r="DB1021" s="3"/>
      <c r="DC1021" s="3"/>
      <c r="DD1021" s="3"/>
      <c r="DE1021" s="3"/>
      <c r="DF1021" s="3"/>
      <c r="DG1021" s="3"/>
      <c r="DH1021" s="3"/>
      <c r="DI1021" s="3"/>
      <c r="DJ1021" s="3"/>
      <c r="DK1021" s="3"/>
      <c r="DL1021" s="3"/>
      <c r="DM1021" s="3"/>
      <c r="DN1021" s="3"/>
      <c r="DO1021" s="3"/>
      <c r="DP1021" s="3"/>
      <c r="DQ1021" s="3"/>
      <c r="DR1021" s="3"/>
      <c r="DS1021" s="3"/>
      <c r="DT1021" s="3"/>
      <c r="DU1021" s="3"/>
      <c r="DV1021" s="3"/>
      <c r="DW1021" s="3"/>
      <c r="DX1021" s="3"/>
      <c r="DY1021" s="3"/>
      <c r="DZ1021" s="3"/>
      <c r="EA1021" s="3"/>
      <c r="EB1021" s="3"/>
      <c r="EC1021" s="3"/>
      <c r="ED1021" s="3"/>
      <c r="EE1021" s="3"/>
      <c r="EF1021" s="3"/>
      <c r="EG1021" s="3"/>
      <c r="EH1021" s="3"/>
      <c r="EI1021" s="3"/>
      <c r="EJ1021" s="3"/>
      <c r="EK1021" s="3"/>
      <c r="EL1021" s="3"/>
      <c r="EM1021" s="3"/>
      <c r="EN1021" s="3"/>
      <c r="EO1021" s="3"/>
      <c r="EP1021" s="3"/>
      <c r="EQ1021" s="3"/>
      <c r="ER1021" s="3"/>
      <c r="ES1021" s="3"/>
      <c r="ET1021" s="3"/>
      <c r="EU1021" s="3"/>
      <c r="EV1021" s="3"/>
      <c r="EW1021" s="3"/>
      <c r="EX1021" s="3"/>
      <c r="EY1021" s="3"/>
      <c r="EZ1021" s="3"/>
      <c r="FA1021" s="3"/>
      <c r="FB1021" s="3"/>
      <c r="FC1021" s="3"/>
      <c r="FD1021" s="3"/>
      <c r="FE1021" s="3"/>
      <c r="FF1021" s="3"/>
      <c r="FG1021" s="3"/>
      <c r="FH1021" s="3"/>
      <c r="FI1021" s="3"/>
      <c r="FJ1021" s="3"/>
      <c r="FK1021" s="3"/>
      <c r="FL1021" s="3"/>
      <c r="FM1021" s="3"/>
      <c r="FN1021" s="3"/>
      <c r="FO1021" s="3"/>
      <c r="FP1021" s="3"/>
      <c r="FQ1021" s="3"/>
      <c r="FR1021" s="3"/>
      <c r="FS1021" s="3"/>
      <c r="FT1021" s="3"/>
      <c r="FU1021" s="3"/>
      <c r="FV1021" s="3"/>
      <c r="FW1021" s="3"/>
      <c r="FX1021" s="3"/>
      <c r="FY1021" s="3"/>
      <c r="FZ1021" s="3"/>
      <c r="GA1021" s="3"/>
      <c r="GB1021" s="3"/>
      <c r="GC1021" s="3"/>
      <c r="GD1021" s="3"/>
      <c r="GE1021" s="3"/>
      <c r="GF1021" s="3"/>
      <c r="GG1021" s="3"/>
      <c r="GH1021" s="3"/>
      <c r="GI1021" s="3"/>
      <c r="GJ1021" s="3"/>
      <c r="GK1021" s="3"/>
      <c r="GL1021" s="3"/>
      <c r="GM1021" s="3"/>
      <c r="GN1021" s="3"/>
      <c r="GO1021" s="3"/>
      <c r="GP1021" s="3"/>
      <c r="GQ1021" s="3"/>
      <c r="GR1021" s="3"/>
      <c r="GS1021" s="3"/>
      <c r="GT1021" s="3"/>
      <c r="GU1021" s="3"/>
      <c r="GV1021" s="3"/>
      <c r="GW1021" s="3"/>
      <c r="GX1021" s="3"/>
      <c r="GY1021" s="3"/>
      <c r="GZ1021" s="3"/>
      <c r="HA1021" s="3"/>
      <c r="HB1021" s="3"/>
      <c r="HC1021" s="3"/>
      <c r="HD1021" s="3"/>
      <c r="HE1021" s="3"/>
      <c r="HF1021" s="3"/>
      <c r="HG1021" s="3"/>
      <c r="HH1021" s="3"/>
      <c r="HI1021" s="3"/>
      <c r="HJ1021" s="3"/>
      <c r="HK1021" s="3"/>
      <c r="HL1021" s="3"/>
      <c r="HM1021" s="3"/>
      <c r="HN1021" s="3"/>
      <c r="HO1021" s="3"/>
      <c r="HP1021" s="3"/>
      <c r="HQ1021" s="3"/>
      <c r="HR1021" s="3"/>
      <c r="HS1021" s="3"/>
      <c r="HT1021" s="3"/>
      <c r="HU1021" s="3"/>
      <c r="HV1021" s="3"/>
      <c r="HW1021" s="3"/>
      <c r="HX1021" s="3"/>
      <c r="HY1021" s="3"/>
      <c r="HZ1021" s="3"/>
      <c r="IA1021" s="3"/>
      <c r="IB1021" s="3"/>
      <c r="IC1021" s="3"/>
      <c r="ID1021" s="3"/>
      <c r="IE1021" s="3"/>
      <c r="IF1021" s="3"/>
      <c r="IG1021" s="3"/>
      <c r="IH1021" s="3"/>
      <c r="II1021" s="3"/>
      <c r="IJ1021" s="3"/>
      <c r="IK1021" s="3"/>
      <c r="IL1021" s="3"/>
      <c r="IM1021" s="3"/>
      <c r="IN1021" s="3"/>
      <c r="IO1021" s="3"/>
      <c r="IP1021" s="3"/>
      <c r="IQ1021" s="3"/>
      <c r="IR1021" s="3"/>
      <c r="IS1021" s="3"/>
      <c r="IT1021" s="3"/>
      <c r="IU1021" s="3"/>
      <c r="IV1021" s="3"/>
      <c r="IW1021" s="3"/>
      <c r="IX1021" s="3"/>
      <c r="IY1021" s="3"/>
      <c r="IZ1021" s="3"/>
      <c r="JA1021" s="3"/>
      <c r="JB1021" s="3"/>
      <c r="JC1021" s="3"/>
      <c r="JD1021" s="3"/>
      <c r="JE1021" s="3"/>
      <c r="JF1021" s="3"/>
      <c r="JG1021" s="3"/>
      <c r="JH1021" s="3"/>
      <c r="JI1021" s="3"/>
      <c r="JJ1021" s="3"/>
      <c r="JK1021" s="3"/>
      <c r="JL1021" s="3"/>
      <c r="JM1021" s="3"/>
      <c r="JN1021" s="3"/>
      <c r="JO1021" s="3"/>
      <c r="JP1021" s="3"/>
      <c r="JQ1021" s="3"/>
      <c r="JR1021" s="3"/>
      <c r="JS1021" s="3"/>
      <c r="JT1021" s="3"/>
      <c r="JU1021" s="3"/>
      <c r="JV1021" s="3"/>
      <c r="JW1021" s="3"/>
      <c r="JX1021" s="3"/>
      <c r="JY1021" s="3"/>
      <c r="JZ1021" s="3"/>
      <c r="KA1021" s="3"/>
      <c r="KB1021" s="3"/>
      <c r="KC1021" s="3"/>
      <c r="KD1021" s="3"/>
      <c r="KE1021" s="3"/>
      <c r="KF1021" s="3"/>
      <c r="KG1021" s="3"/>
      <c r="KH1021" s="3"/>
      <c r="KI1021" s="3"/>
      <c r="KJ1021" s="3"/>
      <c r="KK1021" s="3"/>
      <c r="KL1021" s="3"/>
      <c r="KM1021" s="3"/>
      <c r="KN1021" s="3"/>
      <c r="KO1021" s="3"/>
      <c r="KP1021" s="3"/>
      <c r="KQ1021" s="3"/>
      <c r="KR1021" s="3"/>
      <c r="KS1021" s="3"/>
      <c r="KT1021" s="3"/>
      <c r="KU1021" s="3"/>
      <c r="KV1021" s="3"/>
      <c r="KW1021" s="3"/>
      <c r="KX1021" s="3"/>
      <c r="KY1021" s="3"/>
      <c r="KZ1021" s="3"/>
      <c r="LA1021" s="3"/>
      <c r="LB1021" s="3"/>
      <c r="LC1021" s="3"/>
      <c r="LD1021" s="3"/>
      <c r="LE1021" s="3"/>
      <c r="LF1021" s="3"/>
      <c r="LG1021" s="3"/>
      <c r="LH1021" s="3"/>
      <c r="LI1021" s="3"/>
      <c r="LJ1021" s="3"/>
      <c r="LK1021" s="3"/>
      <c r="LL1021" s="3"/>
      <c r="LM1021" s="3"/>
      <c r="LN1021" s="3"/>
      <c r="LO1021" s="3"/>
      <c r="LP1021" s="3"/>
      <c r="LQ1021" s="3"/>
      <c r="LR1021" s="3"/>
      <c r="LS1021" s="3"/>
      <c r="LT1021" s="3"/>
      <c r="LU1021" s="3"/>
      <c r="LV1021" s="3"/>
      <c r="LW1021" s="3"/>
      <c r="LX1021" s="3"/>
      <c r="LY1021" s="3"/>
      <c r="LZ1021" s="3"/>
      <c r="MA1021" s="3"/>
      <c r="MB1021" s="3"/>
      <c r="MC1021" s="3"/>
      <c r="MD1021" s="3"/>
      <c r="ME1021" s="3"/>
      <c r="MF1021" s="3"/>
      <c r="MG1021" s="3"/>
      <c r="MH1021" s="3"/>
      <c r="MI1021" s="3"/>
      <c r="MJ1021" s="3"/>
      <c r="MK1021" s="3"/>
      <c r="ML1021" s="3"/>
      <c r="MM1021" s="3"/>
      <c r="MN1021" s="3"/>
      <c r="MO1021" s="3"/>
      <c r="MP1021" s="3"/>
      <c r="MQ1021" s="3"/>
      <c r="MR1021" s="3"/>
      <c r="MS1021" s="3"/>
      <c r="MT1021" s="3"/>
      <c r="MU1021" s="3"/>
      <c r="MV1021" s="3"/>
      <c r="MW1021" s="3"/>
      <c r="MX1021" s="3"/>
      <c r="MY1021" s="3"/>
      <c r="MZ1021" s="3"/>
      <c r="NA1021" s="3"/>
      <c r="NB1021" s="3"/>
      <c r="NC1021" s="3"/>
      <c r="ND1021" s="3"/>
      <c r="NE1021" s="3"/>
      <c r="NF1021" s="3"/>
      <c r="NG1021" s="3"/>
      <c r="NH1021" s="3"/>
      <c r="NI1021" s="3"/>
      <c r="NJ1021" s="3"/>
      <c r="NK1021" s="3"/>
      <c r="NL1021" s="3"/>
      <c r="NM1021" s="3"/>
      <c r="NN1021" s="3"/>
      <c r="NO1021" s="3"/>
      <c r="NP1021" s="3"/>
      <c r="NQ1021" s="3"/>
      <c r="NR1021" s="3"/>
      <c r="NS1021" s="3"/>
      <c r="NT1021" s="3"/>
      <c r="NU1021" s="3"/>
      <c r="NV1021" s="3"/>
      <c r="NW1021" s="3"/>
      <c r="NX1021" s="3"/>
      <c r="NY1021" s="3"/>
      <c r="NZ1021" s="3"/>
      <c r="OA1021" s="3"/>
      <c r="OB1021" s="3"/>
      <c r="OC1021" s="3"/>
      <c r="OD1021" s="3"/>
      <c r="OE1021" s="3"/>
      <c r="OF1021" s="3"/>
      <c r="OG1021" s="3"/>
      <c r="OH1021" s="3"/>
      <c r="OI1021" s="3"/>
      <c r="OJ1021" s="3"/>
      <c r="OK1021" s="3"/>
      <c r="OL1021" s="3"/>
      <c r="OM1021" s="3"/>
      <c r="ON1021" s="3"/>
      <c r="OO1021" s="3"/>
      <c r="OP1021" s="3"/>
      <c r="OQ1021" s="3"/>
      <c r="OR1021" s="3"/>
      <c r="OS1021" s="3"/>
      <c r="OT1021" s="3"/>
      <c r="OU1021" s="3"/>
      <c r="OV1021" s="3"/>
      <c r="OW1021" s="3"/>
      <c r="OX1021" s="3"/>
      <c r="OY1021" s="3"/>
      <c r="OZ1021" s="3"/>
      <c r="PA1021" s="3"/>
      <c r="PB1021" s="3"/>
      <c r="PC1021" s="3"/>
      <c r="PD1021" s="3"/>
      <c r="PE1021" s="3"/>
      <c r="PF1021" s="3"/>
      <c r="PG1021" s="3"/>
      <c r="PH1021" s="3"/>
      <c r="PI1021" s="3"/>
      <c r="PJ1021" s="3"/>
      <c r="PK1021" s="3"/>
      <c r="PL1021" s="3"/>
      <c r="PM1021" s="3"/>
      <c r="PN1021" s="3"/>
      <c r="PO1021" s="3"/>
      <c r="PP1021" s="3"/>
      <c r="PQ1021" s="3"/>
      <c r="PR1021" s="3"/>
      <c r="PS1021" s="3"/>
      <c r="PT1021" s="3"/>
      <c r="PU1021" s="3"/>
      <c r="PV1021" s="3"/>
      <c r="PW1021" s="3"/>
      <c r="PX1021" s="3"/>
      <c r="PY1021" s="3"/>
      <c r="PZ1021" s="3"/>
      <c r="QA1021" s="3"/>
      <c r="QB1021" s="3"/>
      <c r="QC1021" s="3"/>
      <c r="QD1021" s="3"/>
      <c r="QE1021" s="3"/>
      <c r="QF1021" s="3"/>
      <c r="QG1021" s="3"/>
      <c r="QH1021" s="3"/>
      <c r="QI1021" s="3"/>
      <c r="QJ1021" s="3"/>
      <c r="QK1021" s="3"/>
      <c r="QL1021" s="3"/>
      <c r="QM1021" s="3"/>
      <c r="QN1021" s="3"/>
      <c r="QO1021" s="3"/>
      <c r="QP1021" s="3"/>
      <c r="QQ1021" s="3"/>
      <c r="QR1021" s="3"/>
      <c r="QS1021" s="3"/>
      <c r="QT1021" s="3"/>
      <c r="QU1021" s="3"/>
      <c r="QV1021" s="3"/>
      <c r="QW1021" s="3"/>
      <c r="QX1021" s="3"/>
      <c r="QY1021" s="3"/>
      <c r="QZ1021" s="3"/>
      <c r="RA1021" s="3"/>
      <c r="RB1021" s="3"/>
      <c r="RC1021" s="3"/>
      <c r="RD1021" s="3"/>
      <c r="RE1021" s="3"/>
      <c r="RF1021" s="3"/>
      <c r="RG1021" s="3"/>
      <c r="RH1021" s="3"/>
      <c r="RI1021" s="3"/>
      <c r="RJ1021" s="3"/>
      <c r="RK1021" s="3"/>
      <c r="RL1021" s="3"/>
      <c r="RM1021" s="3"/>
      <c r="RN1021" s="3"/>
      <c r="RO1021" s="3"/>
      <c r="RP1021" s="3"/>
      <c r="RQ1021" s="3"/>
      <c r="RR1021" s="3"/>
      <c r="RS1021" s="3"/>
      <c r="RT1021" s="3"/>
      <c r="RU1021" s="3"/>
      <c r="RV1021" s="3"/>
      <c r="RW1021" s="3"/>
      <c r="RX1021" s="3"/>
      <c r="RY1021" s="3"/>
      <c r="RZ1021" s="3"/>
      <c r="SA1021" s="3"/>
      <c r="SB1021" s="3"/>
      <c r="SC1021" s="3"/>
      <c r="SD1021" s="3"/>
      <c r="SE1021" s="3"/>
      <c r="SF1021" s="3"/>
      <c r="SG1021" s="3"/>
      <c r="SH1021" s="3"/>
      <c r="SI1021" s="3"/>
      <c r="SJ1021" s="3"/>
      <c r="SK1021" s="3"/>
      <c r="SL1021" s="3"/>
      <c r="SM1021" s="3"/>
      <c r="SN1021" s="3"/>
      <c r="SO1021" s="3"/>
      <c r="SP1021" s="3"/>
      <c r="SQ1021" s="3"/>
      <c r="SR1021" s="3"/>
      <c r="SS1021" s="3"/>
      <c r="ST1021" s="3"/>
      <c r="SU1021" s="3"/>
      <c r="SV1021" s="3"/>
      <c r="SW1021" s="3"/>
      <c r="SX1021" s="3"/>
      <c r="SY1021" s="3"/>
      <c r="SZ1021" s="3"/>
      <c r="TA1021" s="3"/>
      <c r="TB1021" s="3"/>
      <c r="TC1021" s="3"/>
      <c r="TD1021" s="3"/>
      <c r="TE1021" s="3"/>
      <c r="TF1021" s="3"/>
      <c r="TG1021" s="3"/>
      <c r="TH1021" s="3"/>
      <c r="TI1021" s="3"/>
      <c r="TJ1021" s="3"/>
      <c r="TK1021" s="3"/>
      <c r="TL1021" s="3"/>
      <c r="TM1021" s="3"/>
      <c r="TN1021" s="3"/>
      <c r="TO1021" s="3"/>
      <c r="TP1021" s="3"/>
      <c r="TQ1021" s="3"/>
      <c r="TR1021" s="3"/>
      <c r="TS1021" s="3"/>
      <c r="TT1021" s="3"/>
      <c r="TU1021" s="3"/>
      <c r="TV1021" s="3"/>
      <c r="TW1021" s="3"/>
      <c r="TX1021" s="3"/>
      <c r="TY1021" s="3"/>
      <c r="TZ1021" s="3"/>
      <c r="UA1021" s="3"/>
      <c r="UB1021" s="3"/>
      <c r="UC1021" s="3"/>
      <c r="UD1021" s="3"/>
      <c r="UE1021" s="3"/>
      <c r="UF1021" s="3"/>
      <c r="UG1021" s="3"/>
      <c r="UH1021" s="3"/>
      <c r="UI1021" s="3"/>
      <c r="UJ1021" s="3"/>
      <c r="UK1021" s="3"/>
      <c r="UL1021" s="3"/>
      <c r="UM1021" s="3"/>
      <c r="UN1021" s="3"/>
      <c r="UO1021" s="3"/>
      <c r="UP1021" s="3"/>
      <c r="UQ1021" s="3"/>
      <c r="UR1021" s="3"/>
      <c r="US1021" s="3"/>
      <c r="UT1021" s="3"/>
      <c r="UU1021" s="3"/>
      <c r="UV1021" s="3"/>
      <c r="UW1021" s="3"/>
      <c r="UX1021" s="3"/>
      <c r="UY1021" s="3"/>
      <c r="UZ1021" s="3"/>
      <c r="VA1021" s="3"/>
      <c r="VB1021" s="3"/>
      <c r="VC1021" s="3"/>
      <c r="VD1021" s="3"/>
      <c r="VE1021" s="3"/>
      <c r="VF1021" s="3"/>
      <c r="VG1021" s="3"/>
      <c r="VH1021" s="3"/>
      <c r="VI1021" s="3"/>
      <c r="VJ1021" s="3"/>
      <c r="VK1021" s="3"/>
      <c r="VL1021" s="3"/>
      <c r="VM1021" s="3"/>
      <c r="VN1021" s="3"/>
      <c r="VO1021" s="3"/>
      <c r="VP1021" s="3"/>
      <c r="VQ1021" s="3"/>
      <c r="VR1021" s="3"/>
      <c r="VS1021" s="3"/>
      <c r="VT1021" s="3"/>
      <c r="VU1021" s="3"/>
      <c r="VV1021" s="3"/>
      <c r="VW1021" s="3"/>
      <c r="VX1021" s="3"/>
      <c r="VY1021" s="3"/>
      <c r="VZ1021" s="3"/>
      <c r="WA1021" s="3"/>
      <c r="WB1021" s="3"/>
      <c r="WC1021" s="3"/>
      <c r="WD1021" s="3"/>
      <c r="WE1021" s="3"/>
      <c r="WF1021" s="3"/>
      <c r="WG1021" s="3"/>
      <c r="WH1021" s="3"/>
      <c r="WI1021" s="3"/>
      <c r="WJ1021" s="3"/>
      <c r="WK1021" s="3"/>
      <c r="WL1021" s="3"/>
      <c r="WM1021" s="3"/>
      <c r="WN1021" s="3"/>
      <c r="WO1021" s="3"/>
      <c r="WP1021" s="3"/>
      <c r="WQ1021" s="3"/>
      <c r="WR1021" s="3"/>
      <c r="WS1021" s="3"/>
      <c r="WT1021" s="3"/>
      <c r="WU1021" s="3"/>
      <c r="WV1021" s="3"/>
      <c r="WW1021" s="3"/>
      <c r="WX1021" s="3"/>
      <c r="WY1021" s="3"/>
      <c r="WZ1021" s="3"/>
      <c r="XA1021" s="3"/>
      <c r="XB1021" s="3"/>
      <c r="XC1021" s="3"/>
      <c r="XD1021" s="3"/>
      <c r="XE1021" s="3"/>
      <c r="XF1021" s="3"/>
      <c r="XG1021" s="3"/>
      <c r="XH1021" s="3"/>
      <c r="XI1021" s="3"/>
      <c r="XJ1021" s="3"/>
      <c r="XK1021" s="3"/>
      <c r="XL1021" s="3"/>
      <c r="XM1021" s="3"/>
      <c r="XN1021" s="3"/>
      <c r="XO1021" s="3"/>
      <c r="XP1021" s="3"/>
      <c r="XQ1021" s="3"/>
      <c r="XR1021" s="3"/>
      <c r="XS1021" s="3"/>
      <c r="XT1021" s="3"/>
      <c r="XU1021" s="3"/>
      <c r="XV1021" s="3"/>
      <c r="XW1021" s="3"/>
      <c r="XX1021" s="3"/>
      <c r="XY1021" s="3"/>
      <c r="XZ1021" s="3"/>
      <c r="YA1021" s="3"/>
      <c r="YB1021" s="3"/>
      <c r="YC1021" s="3"/>
      <c r="YD1021" s="3"/>
      <c r="YE1021" s="3"/>
      <c r="YF1021" s="3"/>
      <c r="YG1021" s="3"/>
      <c r="YH1021" s="3"/>
      <c r="YI1021" s="3"/>
      <c r="YJ1021" s="3"/>
      <c r="YK1021" s="3"/>
      <c r="YL1021" s="3"/>
      <c r="YM1021" s="3"/>
      <c r="YN1021" s="3"/>
      <c r="YO1021" s="3"/>
      <c r="YP1021" s="3"/>
      <c r="YQ1021" s="3"/>
      <c r="YR1021" s="3"/>
      <c r="YS1021" s="3"/>
      <c r="YT1021" s="3"/>
      <c r="YU1021" s="3"/>
      <c r="YV1021" s="3"/>
      <c r="YW1021" s="3"/>
      <c r="YX1021" s="3"/>
      <c r="YY1021" s="3"/>
      <c r="YZ1021" s="3"/>
      <c r="ZA1021" s="3"/>
      <c r="ZB1021" s="3"/>
      <c r="ZC1021" s="3"/>
      <c r="ZD1021" s="3"/>
      <c r="ZE1021" s="3"/>
      <c r="ZF1021" s="3"/>
      <c r="ZG1021" s="3"/>
      <c r="ZH1021" s="3"/>
      <c r="ZI1021" s="3"/>
      <c r="ZJ1021" s="3"/>
      <c r="ZK1021" s="3"/>
      <c r="ZL1021" s="3"/>
      <c r="ZM1021" s="3"/>
      <c r="ZN1021" s="3"/>
      <c r="ZO1021" s="3"/>
      <c r="ZP1021" s="3"/>
      <c r="ZQ1021" s="3"/>
      <c r="ZR1021" s="3"/>
      <c r="ZS1021" s="3"/>
      <c r="ZT1021" s="3"/>
      <c r="ZU1021" s="3"/>
      <c r="ZV1021" s="3"/>
      <c r="ZW1021" s="3"/>
      <c r="ZX1021" s="3"/>
      <c r="ZY1021" s="3"/>
      <c r="ZZ1021" s="3"/>
      <c r="AAA1021" s="3"/>
      <c r="AAB1021" s="3"/>
      <c r="AAC1021" s="3"/>
      <c r="AAD1021" s="3"/>
      <c r="AAE1021" s="3"/>
      <c r="AAF1021" s="3"/>
      <c r="AAG1021" s="3"/>
      <c r="AAH1021" s="3"/>
      <c r="AAI1021" s="3"/>
      <c r="AAJ1021" s="3"/>
      <c r="AAK1021" s="3"/>
      <c r="AAL1021" s="3"/>
      <c r="AAM1021" s="3"/>
      <c r="AAN1021" s="3"/>
      <c r="AAO1021" s="3"/>
      <c r="AAP1021" s="3"/>
      <c r="AAQ1021" s="3"/>
      <c r="AAR1021" s="3"/>
      <c r="AAS1021" s="3"/>
      <c r="AAT1021" s="3"/>
      <c r="AAU1021" s="3"/>
      <c r="AAV1021" s="3"/>
      <c r="AAW1021" s="3"/>
      <c r="AAX1021" s="3"/>
      <c r="AAY1021" s="3"/>
      <c r="AAZ1021" s="3"/>
      <c r="ABA1021" s="3"/>
      <c r="ABB1021" s="3"/>
      <c r="ABC1021" s="3"/>
      <c r="ABD1021" s="3"/>
      <c r="ABE1021" s="3"/>
      <c r="ABF1021" s="3"/>
      <c r="ABG1021" s="3"/>
      <c r="ABH1021" s="3"/>
      <c r="ABI1021" s="3"/>
      <c r="ABJ1021" s="3"/>
      <c r="ABK1021" s="3"/>
      <c r="ABL1021" s="3"/>
      <c r="ABM1021" s="3"/>
      <c r="ABN1021" s="3"/>
      <c r="ABO1021" s="3"/>
      <c r="ABP1021" s="3"/>
      <c r="ABQ1021" s="3"/>
      <c r="ABR1021" s="3"/>
      <c r="ABS1021" s="3"/>
      <c r="ABT1021" s="3"/>
      <c r="ABU1021" s="3"/>
      <c r="ABV1021" s="3"/>
      <c r="ABW1021" s="3"/>
      <c r="ABX1021" s="3"/>
      <c r="ABY1021" s="3"/>
      <c r="ABZ1021" s="3"/>
      <c r="ACA1021" s="3"/>
      <c r="ACB1021" s="3"/>
      <c r="ACC1021" s="3"/>
      <c r="ACD1021" s="3"/>
      <c r="ACE1021" s="3"/>
      <c r="ACF1021" s="3"/>
      <c r="ACG1021" s="3"/>
      <c r="ACH1021" s="3"/>
      <c r="ACI1021" s="3"/>
      <c r="ACJ1021" s="3"/>
      <c r="ACK1021" s="3"/>
      <c r="ACL1021" s="3"/>
      <c r="ACM1021" s="3"/>
      <c r="ACN1021" s="3"/>
      <c r="ACO1021" s="3"/>
      <c r="ACP1021" s="3"/>
      <c r="ACQ1021" s="3"/>
      <c r="ACR1021" s="3"/>
      <c r="ACS1021" s="3"/>
      <c r="ACT1021" s="3"/>
      <c r="ACU1021" s="3"/>
      <c r="ACV1021" s="3"/>
      <c r="ACW1021" s="3"/>
      <c r="ACX1021" s="3"/>
      <c r="ACY1021" s="3"/>
      <c r="ACZ1021" s="3"/>
      <c r="ADA1021" s="3"/>
      <c r="ADB1021" s="3"/>
      <c r="ADC1021" s="3"/>
      <c r="ADD1021" s="3"/>
      <c r="ADE1021" s="3"/>
      <c r="ADF1021" s="3"/>
      <c r="ADG1021" s="3"/>
      <c r="ADH1021" s="3"/>
      <c r="ADI1021" s="3"/>
      <c r="ADJ1021" s="3"/>
      <c r="ADK1021" s="3"/>
      <c r="ADL1021" s="3"/>
      <c r="ADM1021" s="3"/>
      <c r="ADN1021" s="3"/>
      <c r="ADO1021" s="3"/>
      <c r="ADP1021" s="3"/>
      <c r="ADQ1021" s="3"/>
      <c r="ADR1021" s="3"/>
      <c r="ADS1021" s="3"/>
      <c r="ADT1021" s="3"/>
      <c r="ADU1021" s="3"/>
      <c r="ADV1021" s="3"/>
      <c r="ADW1021" s="3"/>
      <c r="ADX1021" s="3"/>
      <c r="ADY1021" s="3"/>
      <c r="ADZ1021" s="3"/>
      <c r="AEA1021" s="3"/>
      <c r="AEB1021" s="3"/>
      <c r="AEC1021" s="3"/>
      <c r="AED1021" s="3"/>
      <c r="AEE1021" s="3"/>
      <c r="AEF1021" s="3"/>
      <c r="AEG1021" s="3"/>
      <c r="AEH1021" s="3"/>
      <c r="AEI1021" s="3"/>
      <c r="AEJ1021" s="3"/>
      <c r="AEK1021" s="3"/>
      <c r="AEL1021" s="3"/>
      <c r="AEM1021" s="3"/>
      <c r="AEN1021" s="3"/>
      <c r="AEO1021" s="3"/>
      <c r="AEP1021" s="3"/>
      <c r="AEQ1021" s="3"/>
      <c r="AER1021" s="3"/>
      <c r="AES1021" s="3"/>
      <c r="AET1021" s="3"/>
      <c r="AEU1021" s="3"/>
      <c r="AEV1021" s="3"/>
      <c r="AEW1021" s="3"/>
      <c r="AEX1021" s="3"/>
      <c r="AEY1021" s="3"/>
      <c r="AEZ1021" s="3"/>
      <c r="AFA1021" s="3"/>
      <c r="AFB1021" s="3"/>
      <c r="AFC1021" s="3"/>
      <c r="AFD1021" s="3"/>
      <c r="AFE1021" s="3"/>
      <c r="AFF1021" s="3"/>
      <c r="AFG1021" s="3"/>
      <c r="AFH1021" s="3"/>
      <c r="AFI1021" s="3"/>
      <c r="AFJ1021" s="3"/>
      <c r="AFK1021" s="3"/>
      <c r="AFL1021" s="3"/>
      <c r="AFM1021" s="3"/>
      <c r="AFN1021" s="3"/>
      <c r="AFO1021" s="3"/>
      <c r="AFP1021" s="3"/>
      <c r="AFQ1021" s="3"/>
      <c r="AFR1021" s="3"/>
      <c r="AFS1021" s="3"/>
      <c r="AFT1021" s="3"/>
      <c r="AFU1021" s="3"/>
      <c r="AFV1021" s="3"/>
      <c r="AFW1021" s="3"/>
      <c r="AFX1021" s="3"/>
      <c r="AFY1021" s="3"/>
      <c r="AFZ1021" s="3"/>
      <c r="AGA1021" s="3"/>
      <c r="AGB1021" s="3"/>
      <c r="AGC1021" s="3"/>
      <c r="AGD1021" s="3"/>
      <c r="AGE1021" s="3"/>
      <c r="AGF1021" s="3"/>
      <c r="AGG1021" s="3"/>
      <c r="AGH1021" s="3"/>
      <c r="AGI1021" s="3"/>
      <c r="AGJ1021" s="3"/>
      <c r="AGK1021" s="3"/>
      <c r="AGL1021" s="3"/>
      <c r="AGM1021" s="3"/>
      <c r="AGN1021" s="3"/>
      <c r="AGO1021" s="3"/>
      <c r="AGP1021" s="3"/>
      <c r="AGQ1021" s="3"/>
      <c r="AGR1021" s="3"/>
      <c r="AGS1021" s="3"/>
      <c r="AGT1021" s="3"/>
      <c r="AGU1021" s="3"/>
      <c r="AGV1021" s="3"/>
      <c r="AGW1021" s="3"/>
      <c r="AGX1021" s="3"/>
      <c r="AGY1021" s="3"/>
      <c r="AGZ1021" s="3"/>
      <c r="AHA1021" s="3"/>
      <c r="AHB1021" s="3"/>
      <c r="AHC1021" s="3"/>
      <c r="AHD1021" s="3"/>
      <c r="AHE1021" s="3"/>
      <c r="AHF1021" s="3"/>
      <c r="AHG1021" s="3"/>
      <c r="AHH1021" s="3"/>
      <c r="AHI1021" s="3"/>
      <c r="AHJ1021" s="3"/>
      <c r="AHK1021" s="3"/>
      <c r="AHL1021" s="3"/>
      <c r="AHM1021" s="3"/>
      <c r="AHN1021" s="3"/>
      <c r="AHO1021" s="3"/>
      <c r="AHP1021" s="3"/>
      <c r="AHQ1021" s="3"/>
      <c r="AHR1021" s="3"/>
      <c r="AHS1021" s="3"/>
      <c r="AHT1021" s="3"/>
      <c r="AHU1021" s="3"/>
      <c r="AHV1021" s="3"/>
      <c r="AHW1021" s="3"/>
      <c r="AHX1021" s="3"/>
      <c r="AHY1021" s="3"/>
      <c r="AHZ1021" s="3"/>
      <c r="AIA1021" s="3"/>
      <c r="AIB1021" s="3"/>
      <c r="AIC1021" s="3"/>
      <c r="AID1021" s="3"/>
      <c r="AIE1021" s="3"/>
      <c r="AIF1021" s="3"/>
      <c r="AIG1021" s="3"/>
      <c r="AIH1021" s="3"/>
      <c r="AII1021" s="3"/>
      <c r="AIJ1021" s="3"/>
      <c r="AIK1021" s="3"/>
      <c r="AIL1021" s="3"/>
      <c r="AIM1021" s="3"/>
      <c r="AIN1021" s="3"/>
      <c r="AIO1021" s="3"/>
      <c r="AIP1021" s="3"/>
      <c r="AIQ1021" s="3"/>
      <c r="AIR1021" s="3"/>
      <c r="AIS1021" s="3"/>
      <c r="AIT1021" s="3"/>
      <c r="AIU1021" s="3"/>
      <c r="AIV1021" s="3"/>
      <c r="AIW1021" s="3"/>
      <c r="AIX1021" s="3"/>
      <c r="AIY1021" s="3"/>
      <c r="AIZ1021" s="3"/>
      <c r="AJA1021" s="3"/>
      <c r="AJB1021" s="3"/>
      <c r="AJC1021" s="3"/>
      <c r="AJD1021" s="3"/>
      <c r="AJE1021" s="3"/>
      <c r="AJF1021" s="3"/>
      <c r="AJG1021" s="3"/>
      <c r="AJH1021" s="3"/>
      <c r="AJI1021" s="3"/>
      <c r="AJJ1021" s="3"/>
      <c r="AJK1021" s="3"/>
      <c r="AJL1021" s="3"/>
      <c r="AJM1021" s="3"/>
      <c r="AJN1021" s="3"/>
      <c r="AJO1021" s="3"/>
      <c r="AJP1021" s="3"/>
      <c r="AJQ1021" s="3"/>
      <c r="AJR1021" s="3"/>
      <c r="AJS1021" s="3"/>
      <c r="AJT1021" s="3"/>
      <c r="AJU1021" s="3"/>
      <c r="AJV1021" s="3"/>
      <c r="AJW1021" s="3"/>
      <c r="AJX1021" s="3"/>
      <c r="AJY1021" s="3"/>
      <c r="AJZ1021" s="3"/>
      <c r="AKA1021" s="3"/>
      <c r="AKB1021" s="3"/>
      <c r="AKC1021" s="3"/>
      <c r="AKD1021" s="3"/>
      <c r="AKE1021" s="3"/>
      <c r="AKF1021" s="3"/>
      <c r="AKG1021" s="3"/>
      <c r="AKH1021" s="3"/>
      <c r="AKI1021" s="3"/>
      <c r="AKJ1021" s="3"/>
      <c r="AKK1021" s="3"/>
      <c r="AKL1021" s="3"/>
      <c r="AKM1021" s="3"/>
      <c r="AKN1021" s="3"/>
      <c r="AKO1021" s="3"/>
      <c r="AKP1021" s="3"/>
      <c r="AKQ1021" s="3"/>
      <c r="AKR1021" s="3"/>
      <c r="AKS1021" s="3"/>
      <c r="AKT1021" s="3"/>
      <c r="AKU1021" s="3"/>
      <c r="AKV1021" s="3"/>
      <c r="AKW1021" s="3"/>
      <c r="AKX1021" s="3"/>
      <c r="AKY1021" s="3"/>
      <c r="AKZ1021" s="3"/>
      <c r="ALA1021" s="3"/>
      <c r="ALB1021" s="3"/>
      <c r="ALC1021" s="3"/>
      <c r="ALD1021" s="3"/>
      <c r="ALE1021" s="3"/>
      <c r="ALF1021" s="3"/>
      <c r="ALG1021" s="3"/>
      <c r="ALH1021" s="3"/>
      <c r="ALI1021" s="3"/>
      <c r="ALJ1021" s="3"/>
      <c r="ALK1021" s="3"/>
      <c r="ALL1021" s="3"/>
      <c r="ALM1021" s="3"/>
      <c r="ALN1021" s="3"/>
      <c r="ALO1021" s="3"/>
      <c r="ALP1021" s="3"/>
      <c r="ALQ1021" s="3"/>
      <c r="ALR1021" s="3"/>
      <c r="ALS1021" s="3"/>
      <c r="ALT1021" s="3"/>
      <c r="ALU1021" s="3"/>
      <c r="ALV1021" s="3"/>
      <c r="ALW1021" s="3"/>
      <c r="ALX1021" s="3"/>
      <c r="ALY1021" s="3"/>
      <c r="ALZ1021" s="3"/>
      <c r="AMA1021" s="3"/>
      <c r="AMB1021" s="3"/>
      <c r="AMC1021" s="3"/>
      <c r="AMD1021" s="3"/>
      <c r="AME1021" s="3"/>
      <c r="AMF1021" s="3"/>
      <c r="AMG1021" s="3"/>
      <c r="AMH1021" s="3"/>
      <c r="AMI1021" s="3"/>
      <c r="AMJ1021" s="3"/>
      <c r="AMK1021" s="3"/>
      <c r="AML1021" s="3"/>
      <c r="AMM1021" s="3"/>
      <c r="AMN1021" s="3"/>
      <c r="AMO1021" s="3"/>
      <c r="AMP1021" s="3"/>
      <c r="AMQ1021" s="3"/>
      <c r="AMR1021" s="3"/>
      <c r="AMS1021" s="3"/>
      <c r="AMT1021" s="3"/>
      <c r="AMU1021" s="3"/>
      <c r="AMV1021" s="3"/>
      <c r="AMW1021" s="3"/>
      <c r="AMX1021" s="3"/>
      <c r="AMY1021" s="3"/>
      <c r="AMZ1021" s="3"/>
      <c r="ANA1021" s="3"/>
      <c r="ANB1021" s="3"/>
      <c r="ANC1021" s="3"/>
      <c r="AND1021" s="3"/>
      <c r="ANE1021" s="3"/>
      <c r="ANF1021" s="3"/>
      <c r="ANG1021" s="3"/>
      <c r="ANH1021" s="3"/>
      <c r="ANI1021" s="3"/>
      <c r="ANJ1021" s="3"/>
      <c r="ANK1021" s="3"/>
      <c r="ANL1021" s="3"/>
      <c r="ANM1021" s="3"/>
      <c r="ANN1021" s="3"/>
      <c r="ANO1021" s="3"/>
      <c r="ANP1021" s="3"/>
      <c r="ANQ1021" s="3"/>
      <c r="ANR1021" s="3"/>
      <c r="ANS1021" s="3"/>
      <c r="ANT1021" s="3"/>
      <c r="ANU1021" s="3"/>
      <c r="ANV1021" s="3"/>
      <c r="ANW1021" s="3"/>
      <c r="ANX1021" s="3"/>
      <c r="ANY1021" s="3"/>
      <c r="ANZ1021" s="3"/>
      <c r="AOA1021" s="3"/>
      <c r="AOB1021" s="3"/>
      <c r="AOC1021" s="3"/>
      <c r="AOD1021" s="3"/>
      <c r="AOE1021" s="3"/>
      <c r="AOF1021" s="3"/>
      <c r="AOG1021" s="3"/>
      <c r="AOH1021" s="3"/>
      <c r="AOI1021" s="3"/>
      <c r="AOJ1021" s="3"/>
      <c r="AOK1021" s="3"/>
      <c r="AOL1021" s="3"/>
      <c r="AOM1021" s="3"/>
      <c r="AON1021" s="3"/>
      <c r="AOO1021" s="3"/>
      <c r="AOP1021" s="3"/>
      <c r="AOQ1021" s="3"/>
      <c r="AOR1021" s="3"/>
      <c r="AOS1021" s="3"/>
      <c r="AOT1021" s="3"/>
      <c r="AOU1021" s="3"/>
      <c r="AOV1021" s="3"/>
      <c r="AOW1021" s="3"/>
      <c r="AOX1021" s="3"/>
      <c r="AOY1021" s="3"/>
      <c r="AOZ1021" s="3"/>
      <c r="APA1021" s="3"/>
      <c r="APB1021" s="3"/>
      <c r="APC1021" s="3"/>
      <c r="APD1021" s="3"/>
      <c r="APE1021" s="3"/>
      <c r="APF1021" s="3"/>
      <c r="APG1021" s="3"/>
      <c r="APH1021" s="3"/>
      <c r="API1021" s="3"/>
      <c r="APJ1021" s="3"/>
      <c r="APK1021" s="3"/>
      <c r="APL1021" s="3"/>
      <c r="APM1021" s="3"/>
      <c r="APN1021" s="3"/>
      <c r="APO1021" s="3"/>
      <c r="APP1021" s="3"/>
      <c r="APQ1021" s="3"/>
      <c r="APR1021" s="3"/>
      <c r="APS1021" s="3"/>
      <c r="APT1021" s="3"/>
      <c r="APU1021" s="3"/>
      <c r="APV1021" s="3"/>
      <c r="APW1021" s="3"/>
      <c r="APX1021" s="3"/>
      <c r="APY1021" s="3"/>
      <c r="APZ1021" s="3"/>
      <c r="AQA1021" s="3"/>
      <c r="AQB1021" s="3"/>
      <c r="AQC1021" s="3"/>
      <c r="AQD1021" s="3"/>
      <c r="AQE1021" s="3"/>
      <c r="AQF1021" s="3"/>
      <c r="AQG1021" s="3"/>
      <c r="AQH1021" s="3"/>
      <c r="AQI1021" s="3"/>
      <c r="AQJ1021" s="3"/>
      <c r="AQK1021" s="3"/>
      <c r="AQL1021" s="3"/>
      <c r="AQM1021" s="3"/>
      <c r="AQN1021" s="3"/>
      <c r="AQO1021" s="3"/>
      <c r="AQP1021" s="3"/>
      <c r="AQQ1021" s="3"/>
      <c r="AQR1021" s="3"/>
      <c r="AQS1021" s="3"/>
      <c r="AQT1021" s="3"/>
      <c r="AQU1021" s="3"/>
      <c r="AQV1021" s="3"/>
      <c r="AQW1021" s="3"/>
      <c r="AQX1021" s="3"/>
      <c r="AQY1021" s="3"/>
      <c r="AQZ1021" s="3"/>
      <c r="ARA1021" s="3"/>
      <c r="ARB1021" s="3"/>
      <c r="ARC1021" s="3"/>
      <c r="ARD1021" s="3"/>
      <c r="ARE1021" s="3"/>
      <c r="ARF1021" s="3"/>
      <c r="ARG1021" s="3"/>
      <c r="ARH1021" s="3"/>
      <c r="ARI1021" s="3"/>
      <c r="ARJ1021" s="3"/>
      <c r="ARK1021" s="3"/>
      <c r="ARL1021" s="3"/>
      <c r="ARM1021" s="3"/>
      <c r="ARN1021" s="3"/>
      <c r="ARO1021" s="3"/>
      <c r="ARP1021" s="3"/>
      <c r="ARQ1021" s="3"/>
      <c r="ARR1021" s="3"/>
      <c r="ARS1021" s="3"/>
      <c r="ART1021" s="3"/>
      <c r="ARU1021" s="3"/>
      <c r="ARV1021" s="3"/>
      <c r="ARW1021" s="3"/>
      <c r="ARX1021" s="3"/>
      <c r="ARY1021" s="3"/>
      <c r="ARZ1021" s="3"/>
      <c r="ASA1021" s="3"/>
      <c r="ASB1021" s="3"/>
      <c r="ASC1021" s="3"/>
      <c r="ASD1021" s="3"/>
      <c r="ASE1021" s="3"/>
      <c r="ASF1021" s="3"/>
      <c r="ASG1021" s="3"/>
      <c r="ASH1021" s="3"/>
      <c r="ASI1021" s="3"/>
      <c r="ASJ1021" s="3"/>
      <c r="ASK1021" s="3"/>
      <c r="ASL1021" s="3"/>
      <c r="ASM1021" s="3"/>
      <c r="ASN1021" s="3"/>
      <c r="ASO1021" s="3"/>
      <c r="ASP1021" s="3"/>
      <c r="ASQ1021" s="3"/>
      <c r="ASR1021" s="3"/>
      <c r="ASS1021" s="3"/>
      <c r="AST1021" s="3"/>
      <c r="ASU1021" s="3"/>
      <c r="ASV1021" s="3"/>
      <c r="ASW1021" s="3"/>
      <c r="ASX1021" s="3"/>
      <c r="ASY1021" s="3"/>
      <c r="ASZ1021" s="3"/>
      <c r="ATA1021" s="3"/>
      <c r="ATB1021" s="3"/>
      <c r="ATC1021" s="3"/>
      <c r="ATD1021" s="3"/>
      <c r="ATE1021" s="3"/>
      <c r="ATF1021" s="3"/>
      <c r="ATG1021" s="3"/>
      <c r="ATH1021" s="3"/>
      <c r="ATI1021" s="3"/>
      <c r="ATJ1021" s="3"/>
      <c r="ATK1021" s="3"/>
      <c r="ATL1021" s="3"/>
      <c r="ATM1021" s="3"/>
      <c r="ATN1021" s="3"/>
      <c r="ATO1021" s="3"/>
      <c r="ATP1021" s="3"/>
      <c r="ATQ1021" s="3"/>
      <c r="ATR1021" s="3"/>
      <c r="ATS1021" s="3"/>
      <c r="ATT1021" s="3"/>
      <c r="ATU1021" s="3"/>
      <c r="ATV1021" s="3"/>
      <c r="ATW1021" s="3"/>
      <c r="ATX1021" s="3"/>
      <c r="ATY1021" s="3"/>
      <c r="ATZ1021" s="3"/>
      <c r="AUA1021" s="3"/>
      <c r="AUB1021" s="3"/>
      <c r="AUC1021" s="3"/>
      <c r="AUD1021" s="3"/>
      <c r="AUE1021" s="3"/>
      <c r="AUF1021" s="3"/>
      <c r="AUG1021" s="3"/>
      <c r="AUH1021" s="3"/>
      <c r="AUI1021" s="3"/>
      <c r="AUJ1021" s="3"/>
      <c r="AUK1021" s="3"/>
      <c r="AUL1021" s="3"/>
      <c r="AUM1021" s="3"/>
      <c r="AUN1021" s="3"/>
      <c r="AUO1021" s="3"/>
      <c r="AUP1021" s="3"/>
      <c r="AUQ1021" s="3"/>
      <c r="AUR1021" s="3"/>
      <c r="AUS1021" s="3"/>
      <c r="AUT1021" s="3"/>
      <c r="AUU1021" s="3"/>
      <c r="AUV1021" s="3"/>
      <c r="AUW1021" s="3"/>
      <c r="AUX1021" s="3"/>
      <c r="AUY1021" s="3"/>
      <c r="AUZ1021" s="3"/>
      <c r="AVA1021" s="3"/>
      <c r="AVB1021" s="3"/>
      <c r="AVC1021" s="3"/>
      <c r="AVD1021" s="3"/>
      <c r="AVE1021" s="3"/>
      <c r="AVF1021" s="3"/>
      <c r="AVG1021" s="3"/>
      <c r="AVH1021" s="3"/>
      <c r="AVI1021" s="3"/>
      <c r="AVJ1021" s="3"/>
      <c r="AVK1021" s="3"/>
      <c r="AVL1021" s="3"/>
      <c r="AVM1021" s="3"/>
      <c r="AVN1021" s="3"/>
      <c r="AVO1021" s="3"/>
      <c r="AVP1021" s="3"/>
      <c r="AVQ1021" s="3"/>
      <c r="AVR1021" s="3"/>
      <c r="AVS1021" s="3"/>
      <c r="AVT1021" s="3"/>
      <c r="AVU1021" s="3"/>
      <c r="AVV1021" s="3"/>
      <c r="AVW1021" s="3"/>
      <c r="AVX1021" s="3"/>
      <c r="AVY1021" s="3"/>
      <c r="AVZ1021" s="3"/>
      <c r="AWA1021" s="3"/>
      <c r="AWB1021" s="3"/>
      <c r="AWC1021" s="3"/>
      <c r="AWD1021" s="3"/>
      <c r="AWE1021" s="3"/>
      <c r="AWF1021" s="3"/>
      <c r="AWG1021" s="3"/>
      <c r="AWH1021" s="3"/>
      <c r="AWI1021" s="3"/>
      <c r="AWJ1021" s="3"/>
      <c r="AWK1021" s="3"/>
      <c r="AWL1021" s="3"/>
      <c r="AWM1021" s="3"/>
      <c r="AWN1021" s="3"/>
      <c r="AWO1021" s="3"/>
      <c r="AWP1021" s="3"/>
      <c r="AWQ1021" s="3"/>
      <c r="AWR1021" s="3"/>
      <c r="AWS1021" s="3"/>
      <c r="AWT1021" s="3"/>
      <c r="AWU1021" s="3"/>
      <c r="AWV1021" s="3"/>
      <c r="AWW1021" s="3"/>
      <c r="AWX1021" s="3"/>
      <c r="AWY1021" s="3"/>
      <c r="AWZ1021" s="3"/>
      <c r="AXA1021" s="3"/>
      <c r="AXB1021" s="3"/>
      <c r="AXC1021" s="3"/>
      <c r="AXD1021" s="3"/>
      <c r="AXE1021" s="3"/>
      <c r="AXF1021" s="3"/>
      <c r="AXG1021" s="3"/>
      <c r="AXH1021" s="3"/>
      <c r="AXI1021" s="3"/>
      <c r="AXJ1021" s="3"/>
      <c r="AXK1021" s="3"/>
      <c r="AXL1021" s="3"/>
      <c r="AXM1021" s="3"/>
      <c r="AXN1021" s="3"/>
      <c r="AXO1021" s="3"/>
      <c r="AXP1021" s="3"/>
      <c r="AXQ1021" s="3"/>
      <c r="AXR1021" s="3"/>
      <c r="AXS1021" s="3"/>
      <c r="AXT1021" s="3"/>
      <c r="AXU1021" s="3"/>
      <c r="AXV1021" s="3"/>
      <c r="AXW1021" s="3"/>
      <c r="AXX1021" s="3"/>
      <c r="AXY1021" s="3"/>
      <c r="AXZ1021" s="3"/>
      <c r="AYA1021" s="3"/>
      <c r="AYB1021" s="3"/>
      <c r="AYC1021" s="3"/>
      <c r="AYD1021" s="3"/>
      <c r="AYE1021" s="3"/>
      <c r="AYF1021" s="3"/>
      <c r="AYG1021" s="3"/>
      <c r="AYH1021" s="3"/>
      <c r="AYI1021" s="3"/>
      <c r="AYJ1021" s="3"/>
      <c r="AYK1021" s="3"/>
      <c r="AYL1021" s="3"/>
      <c r="AYM1021" s="3"/>
      <c r="AYN1021" s="3"/>
      <c r="AYO1021" s="3"/>
      <c r="AYP1021" s="3"/>
      <c r="AYQ1021" s="3"/>
      <c r="AYR1021" s="3"/>
      <c r="AYS1021" s="3"/>
      <c r="AYT1021" s="3"/>
      <c r="AYU1021" s="3"/>
      <c r="AYV1021" s="3"/>
      <c r="AYW1021" s="3"/>
      <c r="AYX1021" s="3"/>
      <c r="AYY1021" s="3"/>
      <c r="AYZ1021" s="3"/>
      <c r="AZA1021" s="3"/>
      <c r="AZB1021" s="3"/>
      <c r="AZC1021" s="3"/>
      <c r="AZD1021" s="3"/>
      <c r="AZE1021" s="3"/>
      <c r="AZF1021" s="3"/>
      <c r="AZG1021" s="3"/>
      <c r="AZH1021" s="3"/>
      <c r="AZI1021" s="3"/>
      <c r="AZJ1021" s="3"/>
      <c r="AZK1021" s="3"/>
      <c r="AZL1021" s="3"/>
      <c r="AZM1021" s="3"/>
      <c r="AZN1021" s="3"/>
      <c r="AZO1021" s="3"/>
      <c r="AZP1021" s="3"/>
      <c r="AZQ1021" s="3"/>
      <c r="AZR1021" s="3"/>
      <c r="AZS1021" s="3"/>
      <c r="AZT1021" s="3"/>
      <c r="AZU1021" s="3"/>
      <c r="AZV1021" s="3"/>
      <c r="AZW1021" s="3"/>
      <c r="AZX1021" s="3"/>
      <c r="AZY1021" s="3"/>
      <c r="AZZ1021" s="3"/>
      <c r="BAA1021" s="3"/>
      <c r="BAB1021" s="3"/>
      <c r="BAC1021" s="3"/>
      <c r="BAD1021" s="3"/>
      <c r="BAE1021" s="3"/>
      <c r="BAF1021" s="3"/>
      <c r="BAG1021" s="3"/>
      <c r="BAH1021" s="3"/>
      <c r="BAI1021" s="3"/>
      <c r="BAJ1021" s="3"/>
      <c r="BAK1021" s="3"/>
      <c r="BAL1021" s="3"/>
      <c r="BAM1021" s="3"/>
      <c r="BAN1021" s="3"/>
      <c r="BAO1021" s="3"/>
      <c r="BAP1021" s="3"/>
      <c r="BAQ1021" s="3"/>
      <c r="BAR1021" s="3"/>
      <c r="BAS1021" s="3"/>
      <c r="BAT1021" s="3"/>
      <c r="BAU1021" s="3"/>
      <c r="BAV1021" s="3"/>
      <c r="BAW1021" s="3"/>
      <c r="BAX1021" s="3"/>
      <c r="BAY1021" s="3"/>
      <c r="BAZ1021" s="3"/>
      <c r="BBA1021" s="3"/>
      <c r="BBB1021" s="3"/>
      <c r="BBC1021" s="3"/>
      <c r="BBD1021" s="3"/>
      <c r="BBE1021" s="3"/>
      <c r="BBF1021" s="3"/>
      <c r="BBG1021" s="3"/>
      <c r="BBH1021" s="3"/>
      <c r="BBI1021" s="3"/>
      <c r="BBJ1021" s="3"/>
      <c r="BBK1021" s="3"/>
      <c r="BBL1021" s="3"/>
      <c r="BBM1021" s="3"/>
      <c r="BBN1021" s="3"/>
      <c r="BBO1021" s="3"/>
      <c r="BBP1021" s="3"/>
      <c r="BBQ1021" s="3"/>
      <c r="BBR1021" s="3"/>
      <c r="BBS1021" s="3"/>
      <c r="BBT1021" s="3"/>
      <c r="BBU1021" s="3"/>
      <c r="BBV1021" s="3"/>
      <c r="BBW1021" s="3"/>
      <c r="BBX1021" s="3"/>
      <c r="BBY1021" s="3"/>
      <c r="BBZ1021" s="3"/>
      <c r="BCA1021" s="3"/>
      <c r="BCB1021" s="3"/>
      <c r="BCC1021" s="3"/>
      <c r="BCD1021" s="3"/>
      <c r="BCE1021" s="3"/>
      <c r="BCF1021" s="3"/>
      <c r="BCG1021" s="3"/>
      <c r="BCH1021" s="3"/>
      <c r="BCI1021" s="3"/>
      <c r="BCJ1021" s="3"/>
      <c r="BCK1021" s="3"/>
      <c r="BCL1021" s="3"/>
      <c r="BCM1021" s="3"/>
      <c r="BCN1021" s="3"/>
      <c r="BCO1021" s="3"/>
      <c r="BCP1021" s="3"/>
      <c r="BCQ1021" s="3"/>
      <c r="BCR1021" s="3"/>
      <c r="BCS1021" s="3"/>
      <c r="BCT1021" s="3"/>
      <c r="BCU1021" s="3"/>
      <c r="BCV1021" s="3"/>
      <c r="BCW1021" s="3"/>
      <c r="BCX1021" s="3"/>
      <c r="BCY1021" s="3"/>
      <c r="BCZ1021" s="3"/>
      <c r="BDA1021" s="3"/>
      <c r="BDB1021" s="3"/>
      <c r="BDC1021" s="3"/>
      <c r="BDD1021" s="3"/>
      <c r="BDE1021" s="3"/>
      <c r="BDF1021" s="3"/>
      <c r="BDG1021" s="3"/>
      <c r="BDH1021" s="3"/>
      <c r="BDI1021" s="3"/>
      <c r="BDJ1021" s="3"/>
      <c r="BDK1021" s="3"/>
      <c r="BDL1021" s="3"/>
      <c r="BDM1021" s="3"/>
      <c r="BDN1021" s="3"/>
      <c r="BDO1021" s="3"/>
      <c r="BDP1021" s="3"/>
      <c r="BDQ1021" s="3"/>
      <c r="BDR1021" s="3"/>
      <c r="BDS1021" s="3"/>
      <c r="BDT1021" s="3"/>
      <c r="BDU1021" s="3"/>
      <c r="BDV1021" s="3"/>
      <c r="BDW1021" s="3"/>
      <c r="BDX1021" s="3"/>
      <c r="BDY1021" s="3"/>
      <c r="BDZ1021" s="3"/>
      <c r="BEA1021" s="3"/>
      <c r="BEB1021" s="3"/>
      <c r="BEC1021" s="3"/>
      <c r="BED1021" s="3"/>
      <c r="BEE1021" s="3"/>
      <c r="BEF1021" s="3"/>
      <c r="BEG1021" s="3"/>
      <c r="BEH1021" s="3"/>
      <c r="BEI1021" s="3"/>
      <c r="BEJ1021" s="3"/>
      <c r="BEK1021" s="3"/>
      <c r="BEL1021" s="3"/>
      <c r="BEM1021" s="3"/>
      <c r="BEN1021" s="3"/>
      <c r="BEO1021" s="3"/>
      <c r="BEP1021" s="3"/>
      <c r="BEQ1021" s="3"/>
      <c r="BER1021" s="3"/>
      <c r="BES1021" s="3"/>
      <c r="BET1021" s="3"/>
      <c r="BEU1021" s="3"/>
      <c r="BEV1021" s="3"/>
      <c r="BEW1021" s="3"/>
      <c r="BEX1021" s="3"/>
      <c r="BEY1021" s="3"/>
      <c r="BEZ1021" s="3"/>
      <c r="BFA1021" s="3"/>
      <c r="BFB1021" s="3"/>
      <c r="BFC1021" s="3"/>
      <c r="BFD1021" s="3"/>
      <c r="BFE1021" s="3"/>
      <c r="BFF1021" s="3"/>
      <c r="BFG1021" s="3"/>
      <c r="BFH1021" s="3"/>
      <c r="BFI1021" s="3"/>
      <c r="BFJ1021" s="3"/>
      <c r="BFK1021" s="3"/>
      <c r="BFL1021" s="3"/>
      <c r="BFM1021" s="3"/>
      <c r="BFN1021" s="3"/>
      <c r="BFO1021" s="3"/>
      <c r="BFP1021" s="3"/>
      <c r="BFQ1021" s="3"/>
      <c r="BFR1021" s="3"/>
      <c r="BFS1021" s="3"/>
      <c r="BFT1021" s="3"/>
      <c r="BFU1021" s="3"/>
      <c r="BFV1021" s="3"/>
      <c r="BFW1021" s="3"/>
      <c r="BFX1021" s="3"/>
      <c r="BFY1021" s="3"/>
      <c r="BFZ1021" s="3"/>
      <c r="BGA1021" s="3"/>
      <c r="BGB1021" s="3"/>
      <c r="BGC1021" s="3"/>
      <c r="BGD1021" s="3"/>
      <c r="BGE1021" s="3"/>
      <c r="BGF1021" s="3"/>
      <c r="BGG1021" s="3"/>
      <c r="BGH1021" s="3"/>
      <c r="BGI1021" s="3"/>
      <c r="BGJ1021" s="3"/>
      <c r="BGK1021" s="3"/>
      <c r="BGL1021" s="3"/>
      <c r="BGM1021" s="3"/>
      <c r="BGN1021" s="3"/>
      <c r="BGO1021" s="3"/>
      <c r="BGP1021" s="3"/>
      <c r="BGQ1021" s="3"/>
      <c r="BGR1021" s="3"/>
      <c r="BGS1021" s="3"/>
      <c r="BGT1021" s="3"/>
      <c r="BGU1021" s="3"/>
      <c r="BGV1021" s="3"/>
      <c r="BGW1021" s="3"/>
      <c r="BGX1021" s="3"/>
      <c r="BGY1021" s="3"/>
      <c r="BGZ1021" s="3"/>
      <c r="BHA1021" s="3"/>
      <c r="BHB1021" s="3"/>
      <c r="BHC1021" s="3"/>
      <c r="BHD1021" s="3"/>
      <c r="BHE1021" s="3"/>
      <c r="BHF1021" s="3"/>
      <c r="BHG1021" s="3"/>
      <c r="BHH1021" s="3"/>
      <c r="BHI1021" s="3"/>
      <c r="BHJ1021" s="3"/>
      <c r="BHK1021" s="3"/>
      <c r="BHL1021" s="3"/>
      <c r="BHM1021" s="3"/>
      <c r="BHN1021" s="3"/>
      <c r="BHO1021" s="3"/>
      <c r="BHP1021" s="3"/>
      <c r="BHQ1021" s="3"/>
      <c r="BHR1021" s="3"/>
      <c r="BHS1021" s="3"/>
      <c r="BHT1021" s="3"/>
      <c r="BHU1021" s="3"/>
      <c r="BHV1021" s="3"/>
      <c r="BHW1021" s="3"/>
      <c r="BHX1021" s="3"/>
      <c r="BHY1021" s="3"/>
      <c r="BHZ1021" s="3"/>
      <c r="BIA1021" s="3"/>
      <c r="BIB1021" s="3"/>
      <c r="BIC1021" s="3"/>
      <c r="BID1021" s="3"/>
      <c r="BIE1021" s="3"/>
      <c r="BIF1021" s="3"/>
      <c r="BIG1021" s="3"/>
      <c r="BIH1021" s="3"/>
      <c r="BII1021" s="3"/>
      <c r="BIJ1021" s="3"/>
      <c r="BIK1021" s="3"/>
      <c r="BIL1021" s="3"/>
      <c r="BIM1021" s="3"/>
      <c r="BIN1021" s="3"/>
      <c r="BIO1021" s="3"/>
      <c r="BIP1021" s="3"/>
      <c r="BIQ1021" s="3"/>
      <c r="BIR1021" s="3"/>
      <c r="BIS1021" s="3"/>
      <c r="BIT1021" s="3"/>
      <c r="BIU1021" s="3"/>
      <c r="BIV1021" s="3"/>
      <c r="BIW1021" s="3"/>
      <c r="BIX1021" s="3"/>
      <c r="BIY1021" s="3"/>
      <c r="BIZ1021" s="3"/>
      <c r="BJA1021" s="3"/>
      <c r="BJB1021" s="3"/>
      <c r="BJC1021" s="3"/>
      <c r="BJD1021" s="3"/>
      <c r="BJE1021" s="3"/>
      <c r="BJF1021" s="3"/>
      <c r="BJG1021" s="3"/>
      <c r="BJH1021" s="3"/>
      <c r="BJI1021" s="3"/>
      <c r="BJJ1021" s="3"/>
      <c r="BJK1021" s="3"/>
      <c r="BJL1021" s="3"/>
      <c r="BJM1021" s="3"/>
      <c r="BJN1021" s="3"/>
      <c r="BJO1021" s="3"/>
      <c r="BJP1021" s="3"/>
      <c r="BJQ1021" s="3"/>
      <c r="BJR1021" s="3"/>
      <c r="BJS1021" s="3"/>
      <c r="BJT1021" s="3"/>
      <c r="BJU1021" s="3"/>
      <c r="BJV1021" s="3"/>
      <c r="BJW1021" s="3"/>
      <c r="BJX1021" s="3"/>
      <c r="BJY1021" s="3"/>
      <c r="BJZ1021" s="3"/>
      <c r="BKA1021" s="3"/>
      <c r="BKB1021" s="3"/>
      <c r="BKC1021" s="3"/>
      <c r="BKD1021" s="3"/>
      <c r="BKE1021" s="3"/>
      <c r="BKF1021" s="3"/>
      <c r="BKG1021" s="3"/>
      <c r="BKH1021" s="3"/>
      <c r="BKI1021" s="3"/>
      <c r="BKJ1021" s="3"/>
      <c r="BKK1021" s="3"/>
      <c r="BKL1021" s="3"/>
      <c r="BKM1021" s="3"/>
      <c r="BKN1021" s="3"/>
      <c r="BKO1021" s="3"/>
      <c r="BKP1021" s="3"/>
      <c r="BKQ1021" s="3"/>
      <c r="BKR1021" s="3"/>
      <c r="BKS1021" s="3"/>
      <c r="BKT1021" s="3"/>
      <c r="BKU1021" s="3"/>
      <c r="BKV1021" s="3"/>
      <c r="BKW1021" s="3"/>
      <c r="BKX1021" s="3"/>
      <c r="BKY1021" s="3"/>
      <c r="BKZ1021" s="3"/>
      <c r="BLA1021" s="3"/>
      <c r="BLB1021" s="3"/>
      <c r="BLC1021" s="3"/>
      <c r="BLD1021" s="3"/>
      <c r="BLE1021" s="3"/>
      <c r="BLF1021" s="3"/>
      <c r="BLG1021" s="3"/>
      <c r="BLH1021" s="3"/>
      <c r="BLI1021" s="3"/>
      <c r="BLJ1021" s="3"/>
      <c r="BLK1021" s="3"/>
      <c r="BLL1021" s="3"/>
      <c r="BLM1021" s="3"/>
      <c r="BLN1021" s="3"/>
      <c r="BLO1021" s="3"/>
      <c r="BLP1021" s="3"/>
      <c r="BLQ1021" s="3"/>
      <c r="BLR1021" s="3"/>
      <c r="BLS1021" s="3"/>
      <c r="BLT1021" s="3"/>
      <c r="BLU1021" s="3"/>
      <c r="BLV1021" s="3"/>
      <c r="BLW1021" s="3"/>
      <c r="BLX1021" s="3"/>
      <c r="BLY1021" s="3"/>
      <c r="BLZ1021" s="3"/>
      <c r="BMA1021" s="3"/>
      <c r="BMB1021" s="3"/>
      <c r="BMC1021" s="3"/>
      <c r="BMD1021" s="3"/>
      <c r="BME1021" s="3"/>
      <c r="BMF1021" s="3"/>
      <c r="BMG1021" s="3"/>
      <c r="BMH1021" s="3"/>
      <c r="BMI1021" s="3"/>
      <c r="BMJ1021" s="3"/>
      <c r="BMK1021" s="3"/>
      <c r="BML1021" s="3"/>
      <c r="BMM1021" s="3"/>
      <c r="BMN1021" s="3"/>
      <c r="BMO1021" s="3"/>
      <c r="BMP1021" s="3"/>
      <c r="BMQ1021" s="3"/>
      <c r="BMR1021" s="3"/>
      <c r="BMS1021" s="3"/>
      <c r="BMT1021" s="3"/>
      <c r="BMU1021" s="3"/>
      <c r="BMV1021" s="3"/>
      <c r="BMW1021" s="3"/>
      <c r="BMX1021" s="3"/>
      <c r="BMY1021" s="3"/>
      <c r="BMZ1021" s="3"/>
      <c r="BNA1021" s="3"/>
      <c r="BNB1021" s="3"/>
      <c r="BNC1021" s="3"/>
      <c r="BND1021" s="3"/>
      <c r="BNE1021" s="3"/>
      <c r="BNF1021" s="3"/>
      <c r="BNG1021" s="3"/>
      <c r="BNH1021" s="3"/>
      <c r="BNI1021" s="3"/>
      <c r="BNJ1021" s="3"/>
      <c r="BNK1021" s="3"/>
      <c r="BNL1021" s="3"/>
      <c r="BNM1021" s="3"/>
      <c r="BNN1021" s="3"/>
      <c r="BNO1021" s="3"/>
      <c r="BNP1021" s="3"/>
      <c r="BNQ1021" s="3"/>
      <c r="BNR1021" s="3"/>
      <c r="BNS1021" s="3"/>
      <c r="BNT1021" s="3"/>
      <c r="BNU1021" s="3"/>
      <c r="BNV1021" s="3"/>
      <c r="BNW1021" s="3"/>
      <c r="BNX1021" s="3"/>
      <c r="BNY1021" s="3"/>
      <c r="BNZ1021" s="3"/>
      <c r="BOA1021" s="3"/>
      <c r="BOB1021" s="3"/>
      <c r="BOC1021" s="3"/>
      <c r="BOD1021" s="3"/>
      <c r="BOE1021" s="3"/>
      <c r="BOF1021" s="3"/>
      <c r="BOG1021" s="3"/>
      <c r="BOH1021" s="3"/>
      <c r="BOI1021" s="3"/>
      <c r="BOJ1021" s="3"/>
      <c r="BOK1021" s="3"/>
      <c r="BOL1021" s="3"/>
      <c r="BOM1021" s="3"/>
      <c r="BON1021" s="3"/>
      <c r="BOO1021" s="3"/>
      <c r="BOP1021" s="3"/>
      <c r="BOQ1021" s="3"/>
      <c r="BOR1021" s="3"/>
      <c r="BOS1021" s="3"/>
      <c r="BOT1021" s="3"/>
      <c r="BOU1021" s="3"/>
      <c r="BOV1021" s="3"/>
      <c r="BOW1021" s="3"/>
      <c r="BOX1021" s="3"/>
      <c r="BOY1021" s="3"/>
      <c r="BOZ1021" s="3"/>
      <c r="BPA1021" s="3"/>
      <c r="BPB1021" s="3"/>
      <c r="BPC1021" s="3"/>
      <c r="BPD1021" s="3"/>
      <c r="BPE1021" s="3"/>
      <c r="BPF1021" s="3"/>
      <c r="BPG1021" s="3"/>
      <c r="BPH1021" s="3"/>
      <c r="BPI1021" s="3"/>
      <c r="BPJ1021" s="3"/>
      <c r="BPK1021" s="3"/>
      <c r="BPL1021" s="3"/>
      <c r="BPM1021" s="3"/>
      <c r="BPN1021" s="3"/>
      <c r="BPO1021" s="3"/>
      <c r="BPP1021" s="3"/>
      <c r="BPQ1021" s="3"/>
      <c r="BPR1021" s="3"/>
      <c r="BPS1021" s="3"/>
      <c r="BPT1021" s="3"/>
      <c r="BPU1021" s="3"/>
      <c r="BPV1021" s="3"/>
      <c r="BPW1021" s="3"/>
      <c r="BPX1021" s="3"/>
      <c r="BPY1021" s="3"/>
      <c r="BPZ1021" s="3"/>
      <c r="BQA1021" s="3"/>
      <c r="BQB1021" s="3"/>
      <c r="BQC1021" s="3"/>
      <c r="BQD1021" s="3"/>
      <c r="BQE1021" s="3"/>
      <c r="BQF1021" s="3"/>
      <c r="BQG1021" s="3"/>
      <c r="BQH1021" s="3"/>
      <c r="BQI1021" s="3"/>
      <c r="BQJ1021" s="3"/>
      <c r="BQK1021" s="3"/>
      <c r="BQL1021" s="3"/>
      <c r="BQM1021" s="3"/>
      <c r="BQN1021" s="3"/>
      <c r="BQO1021" s="3"/>
      <c r="BQP1021" s="3"/>
      <c r="BQQ1021" s="3"/>
      <c r="BQR1021" s="3"/>
      <c r="BQS1021" s="3"/>
      <c r="BQT1021" s="3"/>
      <c r="BQU1021" s="3"/>
      <c r="BQV1021" s="3"/>
      <c r="BQW1021" s="3"/>
      <c r="BQX1021" s="3"/>
      <c r="BQY1021" s="3"/>
      <c r="BQZ1021" s="3"/>
      <c r="BRA1021" s="3"/>
      <c r="BRB1021" s="3"/>
      <c r="BRC1021" s="3"/>
      <c r="BRD1021" s="3"/>
      <c r="BRE1021" s="3"/>
      <c r="BRF1021" s="3"/>
      <c r="BRG1021" s="3"/>
      <c r="BRH1021" s="3"/>
      <c r="BRI1021" s="3"/>
      <c r="BRJ1021" s="3"/>
      <c r="BRK1021" s="3"/>
      <c r="BRL1021" s="3"/>
      <c r="BRM1021" s="3"/>
      <c r="BRN1021" s="3"/>
      <c r="BRO1021" s="3"/>
      <c r="BRP1021" s="3"/>
      <c r="BRQ1021" s="3"/>
      <c r="BRR1021" s="3"/>
      <c r="BRS1021" s="3"/>
      <c r="BRT1021" s="3"/>
      <c r="BRU1021" s="3"/>
      <c r="BRV1021" s="3"/>
      <c r="BRW1021" s="3"/>
      <c r="BRX1021" s="3"/>
      <c r="BRY1021" s="3"/>
      <c r="BRZ1021" s="3"/>
      <c r="BSA1021" s="3"/>
      <c r="BSB1021" s="3"/>
      <c r="BSC1021" s="3"/>
      <c r="BSD1021" s="3"/>
      <c r="BSE1021" s="3"/>
      <c r="BSF1021" s="3"/>
      <c r="BSG1021" s="3"/>
      <c r="BSH1021" s="3"/>
      <c r="BSI1021" s="3"/>
      <c r="BSJ1021" s="3"/>
      <c r="BSK1021" s="3"/>
      <c r="BSL1021" s="3"/>
      <c r="BSM1021" s="3"/>
      <c r="BSN1021" s="3"/>
      <c r="BSO1021" s="3"/>
      <c r="BSP1021" s="3"/>
      <c r="BSQ1021" s="3"/>
      <c r="BSR1021" s="3"/>
      <c r="BSS1021" s="3"/>
      <c r="BST1021" s="3"/>
      <c r="BSU1021" s="3"/>
      <c r="BSV1021" s="3"/>
      <c r="BSW1021" s="3"/>
      <c r="BSX1021" s="3"/>
      <c r="BSY1021" s="3"/>
      <c r="BSZ1021" s="3"/>
      <c r="BTA1021" s="3"/>
      <c r="BTB1021" s="3"/>
      <c r="BTC1021" s="3"/>
      <c r="BTD1021" s="3"/>
      <c r="BTE1021" s="3"/>
      <c r="BTF1021" s="3"/>
      <c r="BTG1021" s="3"/>
      <c r="BTH1021" s="3"/>
      <c r="BTI1021" s="3"/>
      <c r="BTJ1021" s="3"/>
      <c r="BTK1021" s="3"/>
      <c r="BTL1021" s="3"/>
      <c r="BTM1021" s="3"/>
      <c r="BTN1021" s="3"/>
      <c r="BTO1021" s="3"/>
      <c r="BTP1021" s="3"/>
      <c r="BTQ1021" s="3"/>
      <c r="BTR1021" s="3"/>
      <c r="BTS1021" s="3"/>
      <c r="BTT1021" s="3"/>
      <c r="BTU1021" s="3"/>
      <c r="BTV1021" s="3"/>
      <c r="BTW1021" s="3"/>
      <c r="BTX1021" s="3"/>
      <c r="BTY1021" s="3"/>
      <c r="BTZ1021" s="3"/>
      <c r="BUA1021" s="3"/>
      <c r="BUB1021" s="3"/>
      <c r="BUC1021" s="3"/>
      <c r="BUD1021" s="3"/>
      <c r="BUE1021" s="3"/>
      <c r="BUF1021" s="3"/>
      <c r="BUG1021" s="3"/>
      <c r="BUH1021" s="3"/>
      <c r="BUI1021" s="3"/>
      <c r="BUJ1021" s="3"/>
      <c r="BUK1021" s="3"/>
      <c r="BUL1021" s="3"/>
      <c r="BUM1021" s="3"/>
      <c r="BUN1021" s="3"/>
      <c r="BUO1021" s="3"/>
      <c r="BUP1021" s="3"/>
      <c r="BUQ1021" s="3"/>
      <c r="BUR1021" s="3"/>
      <c r="BUS1021" s="3"/>
      <c r="BUT1021" s="3"/>
      <c r="BUU1021" s="3"/>
      <c r="BUV1021" s="3"/>
      <c r="BUW1021" s="3"/>
      <c r="BUX1021" s="3"/>
      <c r="BUY1021" s="3"/>
      <c r="BUZ1021" s="3"/>
      <c r="BVA1021" s="3"/>
      <c r="BVB1021" s="3"/>
      <c r="BVC1021" s="3"/>
      <c r="BVD1021" s="3"/>
      <c r="BVE1021" s="3"/>
      <c r="BVF1021" s="3"/>
      <c r="BVG1021" s="3"/>
      <c r="BVH1021" s="3"/>
      <c r="BVI1021" s="3"/>
      <c r="BVJ1021" s="3"/>
      <c r="BVK1021" s="3"/>
      <c r="BVL1021" s="3"/>
      <c r="BVM1021" s="3"/>
      <c r="BVN1021" s="3"/>
      <c r="BVO1021" s="3"/>
      <c r="BVP1021" s="3"/>
      <c r="BVQ1021" s="3"/>
      <c r="BVR1021" s="3"/>
      <c r="BVS1021" s="3"/>
      <c r="BVT1021" s="3"/>
      <c r="BVU1021" s="3"/>
      <c r="BVV1021" s="3"/>
      <c r="BVW1021" s="3"/>
      <c r="BVX1021" s="3"/>
      <c r="BVY1021" s="3"/>
      <c r="BVZ1021" s="3"/>
      <c r="BWA1021" s="3"/>
      <c r="BWB1021" s="3"/>
      <c r="BWC1021" s="3"/>
      <c r="BWD1021" s="3"/>
      <c r="BWE1021" s="3"/>
      <c r="BWF1021" s="3"/>
      <c r="BWG1021" s="3"/>
      <c r="BWH1021" s="3"/>
      <c r="BWI1021" s="3"/>
      <c r="BWJ1021" s="3"/>
      <c r="BWK1021" s="3"/>
      <c r="BWL1021" s="3"/>
      <c r="BWM1021" s="3"/>
      <c r="BWN1021" s="3"/>
      <c r="BWO1021" s="3"/>
      <c r="BWP1021" s="3"/>
      <c r="BWQ1021" s="3"/>
      <c r="BWR1021" s="3"/>
      <c r="BWS1021" s="3"/>
      <c r="BWT1021" s="3"/>
      <c r="BWU1021" s="3"/>
      <c r="BWV1021" s="3"/>
      <c r="BWW1021" s="3"/>
      <c r="BWX1021" s="3"/>
      <c r="BWY1021" s="3"/>
      <c r="BWZ1021" s="3"/>
      <c r="BXA1021" s="3"/>
      <c r="BXB1021" s="3"/>
      <c r="BXC1021" s="3"/>
      <c r="BXD1021" s="3"/>
      <c r="BXE1021" s="3"/>
      <c r="BXF1021" s="3"/>
      <c r="BXG1021" s="3"/>
      <c r="BXH1021" s="3"/>
      <c r="BXI1021" s="3"/>
      <c r="BXJ1021" s="3"/>
      <c r="BXK1021" s="3"/>
      <c r="BXL1021" s="3"/>
      <c r="BXM1021" s="3"/>
      <c r="BXN1021" s="3"/>
      <c r="BXO1021" s="3"/>
      <c r="BXP1021" s="3"/>
      <c r="BXQ1021" s="3"/>
      <c r="BXR1021" s="3"/>
      <c r="BXS1021" s="3"/>
      <c r="BXT1021" s="3"/>
      <c r="BXU1021" s="3"/>
      <c r="BXV1021" s="3"/>
      <c r="BXW1021" s="3"/>
      <c r="BXX1021" s="3"/>
      <c r="BXY1021" s="3"/>
      <c r="BXZ1021" s="3"/>
      <c r="BYA1021" s="3"/>
      <c r="BYB1021" s="3"/>
      <c r="BYC1021" s="3"/>
      <c r="BYD1021" s="3"/>
      <c r="BYE1021" s="3"/>
      <c r="BYF1021" s="3"/>
      <c r="BYG1021" s="3"/>
      <c r="BYH1021" s="3"/>
      <c r="BYI1021" s="3"/>
      <c r="BYJ1021" s="3"/>
      <c r="BYK1021" s="3"/>
      <c r="BYL1021" s="3"/>
      <c r="BYM1021" s="3"/>
      <c r="BYN1021" s="3"/>
      <c r="BYO1021" s="3"/>
      <c r="BYP1021" s="3"/>
      <c r="BYQ1021" s="3"/>
      <c r="BYR1021" s="3"/>
      <c r="BYS1021" s="3"/>
      <c r="BYT1021" s="3"/>
      <c r="BYU1021" s="3"/>
      <c r="BYV1021" s="3"/>
      <c r="BYW1021" s="3"/>
      <c r="BYX1021" s="3"/>
      <c r="BYY1021" s="3"/>
      <c r="BYZ1021" s="3"/>
      <c r="BZA1021" s="3"/>
      <c r="BZB1021" s="3"/>
      <c r="BZC1021" s="3"/>
      <c r="BZD1021" s="3"/>
      <c r="BZE1021" s="3"/>
      <c r="BZF1021" s="3"/>
      <c r="BZG1021" s="3"/>
      <c r="BZH1021" s="3"/>
      <c r="BZI1021" s="3"/>
      <c r="BZJ1021" s="3"/>
      <c r="BZK1021" s="3"/>
      <c r="BZL1021" s="3"/>
      <c r="BZM1021" s="3"/>
      <c r="BZN1021" s="3"/>
      <c r="BZO1021" s="3"/>
      <c r="BZP1021" s="3"/>
      <c r="BZQ1021" s="3"/>
      <c r="BZR1021" s="3"/>
      <c r="BZS1021" s="3"/>
      <c r="BZT1021" s="3"/>
      <c r="BZU1021" s="3"/>
      <c r="BZV1021" s="3"/>
      <c r="BZW1021" s="3"/>
      <c r="BZX1021" s="3"/>
      <c r="BZY1021" s="3"/>
      <c r="BZZ1021" s="3"/>
      <c r="CAA1021" s="3"/>
      <c r="CAB1021" s="3"/>
      <c r="CAC1021" s="3"/>
      <c r="CAD1021" s="3"/>
      <c r="CAE1021" s="3"/>
      <c r="CAF1021" s="3"/>
      <c r="CAG1021" s="3"/>
      <c r="CAH1021" s="3"/>
      <c r="CAI1021" s="3"/>
      <c r="CAJ1021" s="3"/>
      <c r="CAK1021" s="3"/>
      <c r="CAL1021" s="3"/>
      <c r="CAM1021" s="3"/>
      <c r="CAN1021" s="3"/>
      <c r="CAO1021" s="3"/>
      <c r="CAP1021" s="3"/>
      <c r="CAQ1021" s="3"/>
      <c r="CAR1021" s="3"/>
      <c r="CAS1021" s="3"/>
      <c r="CAT1021" s="3"/>
      <c r="CAU1021" s="3"/>
      <c r="CAV1021" s="3"/>
      <c r="CAW1021" s="3"/>
      <c r="CAX1021" s="3"/>
      <c r="CAY1021" s="3"/>
      <c r="CAZ1021" s="3"/>
      <c r="CBA1021" s="3"/>
      <c r="CBB1021" s="3"/>
      <c r="CBC1021" s="3"/>
      <c r="CBD1021" s="3"/>
      <c r="CBE1021" s="3"/>
      <c r="CBF1021" s="3"/>
      <c r="CBG1021" s="3"/>
      <c r="CBH1021" s="3"/>
      <c r="CBI1021" s="3"/>
      <c r="CBJ1021" s="3"/>
      <c r="CBK1021" s="3"/>
      <c r="CBL1021" s="3"/>
      <c r="CBM1021" s="3"/>
      <c r="CBN1021" s="3"/>
      <c r="CBO1021" s="3"/>
      <c r="CBP1021" s="3"/>
      <c r="CBQ1021" s="3"/>
      <c r="CBR1021" s="3"/>
      <c r="CBS1021" s="3"/>
      <c r="CBT1021" s="3"/>
      <c r="CBU1021" s="3"/>
      <c r="CBV1021" s="3"/>
      <c r="CBW1021" s="3"/>
      <c r="CBX1021" s="3"/>
      <c r="CBY1021" s="3"/>
      <c r="CBZ1021" s="3"/>
      <c r="CCA1021" s="3"/>
      <c r="CCB1021" s="3"/>
      <c r="CCC1021" s="3"/>
      <c r="CCD1021" s="3"/>
      <c r="CCE1021" s="3"/>
      <c r="CCF1021" s="3"/>
      <c r="CCG1021" s="3"/>
      <c r="CCH1021" s="3"/>
      <c r="CCI1021" s="3"/>
      <c r="CCJ1021" s="3"/>
      <c r="CCK1021" s="3"/>
      <c r="CCL1021" s="3"/>
      <c r="CCM1021" s="3"/>
      <c r="CCN1021" s="3"/>
      <c r="CCO1021" s="3"/>
      <c r="CCP1021" s="3"/>
      <c r="CCQ1021" s="3"/>
      <c r="CCR1021" s="3"/>
      <c r="CCS1021" s="3"/>
      <c r="CCT1021" s="3"/>
      <c r="CCU1021" s="3"/>
      <c r="CCV1021" s="3"/>
      <c r="CCW1021" s="3"/>
      <c r="CCX1021" s="3"/>
      <c r="CCY1021" s="3"/>
      <c r="CCZ1021" s="3"/>
      <c r="CDA1021" s="3"/>
      <c r="CDB1021" s="3"/>
      <c r="CDC1021" s="3"/>
      <c r="CDD1021" s="3"/>
      <c r="CDE1021" s="3"/>
      <c r="CDF1021" s="3"/>
      <c r="CDG1021" s="3"/>
      <c r="CDH1021" s="3"/>
      <c r="CDI1021" s="3"/>
      <c r="CDJ1021" s="3"/>
      <c r="CDK1021" s="3"/>
      <c r="CDL1021" s="3"/>
      <c r="CDM1021" s="3"/>
      <c r="CDN1021" s="3"/>
      <c r="CDO1021" s="3"/>
      <c r="CDP1021" s="3"/>
      <c r="CDQ1021" s="3"/>
      <c r="CDR1021" s="3"/>
      <c r="CDS1021" s="3"/>
      <c r="CDT1021" s="3"/>
      <c r="CDU1021" s="3"/>
      <c r="CDV1021" s="3"/>
      <c r="CDW1021" s="3"/>
      <c r="CDX1021" s="3"/>
      <c r="CDY1021" s="3"/>
      <c r="CDZ1021" s="3"/>
      <c r="CEA1021" s="3"/>
      <c r="CEB1021" s="3"/>
      <c r="CEC1021" s="3"/>
      <c r="CED1021" s="3"/>
      <c r="CEE1021" s="3"/>
      <c r="CEF1021" s="3"/>
      <c r="CEG1021" s="3"/>
      <c r="CEH1021" s="3"/>
      <c r="CEI1021" s="3"/>
      <c r="CEJ1021" s="3"/>
      <c r="CEK1021" s="3"/>
      <c r="CEL1021" s="3"/>
      <c r="CEM1021" s="3"/>
      <c r="CEN1021" s="3"/>
      <c r="CEO1021" s="3"/>
      <c r="CEP1021" s="3"/>
      <c r="CEQ1021" s="3"/>
      <c r="CER1021" s="3"/>
      <c r="CES1021" s="3"/>
      <c r="CET1021" s="3"/>
      <c r="CEU1021" s="3"/>
      <c r="CEV1021" s="3"/>
      <c r="CEW1021" s="3"/>
      <c r="CEX1021" s="3"/>
      <c r="CEY1021" s="3"/>
      <c r="CEZ1021" s="3"/>
      <c r="CFA1021" s="3"/>
      <c r="CFB1021" s="3"/>
      <c r="CFC1021" s="3"/>
      <c r="CFD1021" s="3"/>
      <c r="CFE1021" s="3"/>
      <c r="CFF1021" s="3"/>
      <c r="CFG1021" s="3"/>
      <c r="CFH1021" s="3"/>
      <c r="CFI1021" s="3"/>
      <c r="CFJ1021" s="3"/>
      <c r="CFK1021" s="3"/>
      <c r="CFL1021" s="3"/>
      <c r="CFM1021" s="3"/>
      <c r="CFN1021" s="3"/>
      <c r="CFO1021" s="3"/>
      <c r="CFP1021" s="3"/>
      <c r="CFQ1021" s="3"/>
      <c r="CFR1021" s="3"/>
      <c r="CFS1021" s="3"/>
      <c r="CFT1021" s="3"/>
      <c r="CFU1021" s="3"/>
      <c r="CFV1021" s="3"/>
      <c r="CFW1021" s="3"/>
      <c r="CFX1021" s="3"/>
      <c r="CFY1021" s="3"/>
      <c r="CFZ1021" s="3"/>
      <c r="CGA1021" s="3"/>
      <c r="CGB1021" s="3"/>
      <c r="CGC1021" s="3"/>
      <c r="CGD1021" s="3"/>
      <c r="CGE1021" s="3"/>
      <c r="CGF1021" s="3"/>
      <c r="CGG1021" s="3"/>
      <c r="CGH1021" s="3"/>
      <c r="CGI1021" s="3"/>
      <c r="CGJ1021" s="3"/>
      <c r="CGK1021" s="3"/>
      <c r="CGL1021" s="3"/>
      <c r="CGM1021" s="3"/>
      <c r="CGN1021" s="3"/>
      <c r="CGO1021" s="3"/>
      <c r="CGP1021" s="3"/>
      <c r="CGQ1021" s="3"/>
      <c r="CGR1021" s="3"/>
      <c r="CGS1021" s="3"/>
      <c r="CGT1021" s="3"/>
      <c r="CGU1021" s="3"/>
      <c r="CGV1021" s="3"/>
      <c r="CGW1021" s="3"/>
      <c r="CGX1021" s="3"/>
      <c r="CGY1021" s="3"/>
      <c r="CGZ1021" s="3"/>
      <c r="CHA1021" s="3"/>
      <c r="CHB1021" s="3"/>
      <c r="CHC1021" s="3"/>
      <c r="CHD1021" s="3"/>
      <c r="CHE1021" s="3"/>
      <c r="CHF1021" s="3"/>
      <c r="CHG1021" s="3"/>
      <c r="CHH1021" s="3"/>
      <c r="CHI1021" s="3"/>
      <c r="CHJ1021" s="3"/>
      <c r="CHK1021" s="3"/>
      <c r="CHL1021" s="3"/>
      <c r="CHM1021" s="3"/>
      <c r="CHN1021" s="3"/>
      <c r="CHO1021" s="3"/>
      <c r="CHP1021" s="3"/>
      <c r="CHQ1021" s="3"/>
      <c r="CHR1021" s="3"/>
      <c r="CHS1021" s="3"/>
      <c r="CHT1021" s="3"/>
      <c r="CHU1021" s="3"/>
      <c r="CHV1021" s="3"/>
      <c r="CHW1021" s="3"/>
      <c r="CHX1021" s="3"/>
      <c r="CHY1021" s="3"/>
      <c r="CHZ1021" s="3"/>
      <c r="CIA1021" s="3"/>
      <c r="CIB1021" s="3"/>
      <c r="CIC1021" s="3"/>
      <c r="CID1021" s="3"/>
      <c r="CIE1021" s="3"/>
      <c r="CIF1021" s="3"/>
      <c r="CIG1021" s="3"/>
      <c r="CIH1021" s="3"/>
      <c r="CII1021" s="3"/>
      <c r="CIJ1021" s="3"/>
      <c r="CIK1021" s="3"/>
      <c r="CIL1021" s="3"/>
      <c r="CIM1021" s="3"/>
      <c r="CIN1021" s="3"/>
      <c r="CIO1021" s="3"/>
      <c r="CIP1021" s="3"/>
      <c r="CIQ1021" s="3"/>
      <c r="CIR1021" s="3"/>
      <c r="CIS1021" s="3"/>
      <c r="CIT1021" s="3"/>
      <c r="CIU1021" s="3"/>
      <c r="CIV1021" s="3"/>
      <c r="CIW1021" s="3"/>
      <c r="CIX1021" s="3"/>
      <c r="CIY1021" s="3"/>
      <c r="CIZ1021" s="3"/>
      <c r="CJA1021" s="3"/>
      <c r="CJB1021" s="3"/>
      <c r="CJC1021" s="3"/>
      <c r="CJD1021" s="3"/>
      <c r="CJE1021" s="3"/>
      <c r="CJF1021" s="3"/>
      <c r="CJG1021" s="3"/>
      <c r="CJH1021" s="3"/>
      <c r="CJI1021" s="3"/>
      <c r="CJJ1021" s="3"/>
      <c r="CJK1021" s="3"/>
      <c r="CJL1021" s="3"/>
      <c r="CJM1021" s="3"/>
      <c r="CJN1021" s="3"/>
      <c r="CJO1021" s="3"/>
      <c r="CJP1021" s="3"/>
      <c r="CJQ1021" s="3"/>
      <c r="CJR1021" s="3"/>
      <c r="CJS1021" s="3"/>
      <c r="CJT1021" s="3"/>
      <c r="CJU1021" s="3"/>
      <c r="CJV1021" s="3"/>
      <c r="CJW1021" s="3"/>
      <c r="CJX1021" s="3"/>
      <c r="CJY1021" s="3"/>
      <c r="CJZ1021" s="3"/>
      <c r="CKA1021" s="3"/>
      <c r="CKB1021" s="3"/>
      <c r="CKC1021" s="3"/>
      <c r="CKD1021" s="3"/>
      <c r="CKE1021" s="3"/>
      <c r="CKF1021" s="3"/>
      <c r="CKG1021" s="3"/>
      <c r="CKH1021" s="3"/>
      <c r="CKI1021" s="3"/>
      <c r="CKJ1021" s="3"/>
      <c r="CKK1021" s="3"/>
      <c r="CKL1021" s="3"/>
      <c r="CKM1021" s="3"/>
      <c r="CKN1021" s="3"/>
      <c r="CKO1021" s="3"/>
      <c r="CKP1021" s="3"/>
      <c r="CKQ1021" s="3"/>
      <c r="CKR1021" s="3"/>
      <c r="CKS1021" s="3"/>
      <c r="CKT1021" s="3"/>
      <c r="CKU1021" s="3"/>
      <c r="CKV1021" s="3"/>
      <c r="CKW1021" s="3"/>
      <c r="CKX1021" s="3"/>
      <c r="CKY1021" s="3"/>
      <c r="CKZ1021" s="3"/>
      <c r="CLA1021" s="3"/>
      <c r="CLB1021" s="3"/>
      <c r="CLC1021" s="3"/>
      <c r="CLD1021" s="3"/>
      <c r="CLE1021" s="3"/>
      <c r="CLF1021" s="3"/>
      <c r="CLG1021" s="3"/>
      <c r="CLH1021" s="3"/>
      <c r="CLI1021" s="3"/>
      <c r="CLJ1021" s="3"/>
      <c r="CLK1021" s="3"/>
      <c r="CLL1021" s="3"/>
      <c r="CLM1021" s="3"/>
      <c r="CLN1021" s="3"/>
      <c r="CLO1021" s="3"/>
      <c r="CLP1021" s="3"/>
      <c r="CLQ1021" s="3"/>
      <c r="CLR1021" s="3"/>
      <c r="CLS1021" s="3"/>
      <c r="CLT1021" s="3"/>
      <c r="CLU1021" s="3"/>
      <c r="CLV1021" s="3"/>
      <c r="CLW1021" s="3"/>
      <c r="CLX1021" s="3"/>
      <c r="CLY1021" s="3"/>
      <c r="CLZ1021" s="3"/>
      <c r="CMA1021" s="3"/>
      <c r="CMB1021" s="3"/>
      <c r="CMC1021" s="3"/>
      <c r="CMD1021" s="3"/>
      <c r="CME1021" s="3"/>
      <c r="CMF1021" s="3"/>
      <c r="CMG1021" s="3"/>
      <c r="CMH1021" s="3"/>
      <c r="CMI1021" s="3"/>
      <c r="CMJ1021" s="3"/>
      <c r="CMK1021" s="3"/>
      <c r="CML1021" s="3"/>
      <c r="CMM1021" s="3"/>
      <c r="CMN1021" s="3"/>
      <c r="CMO1021" s="3"/>
      <c r="CMP1021" s="3"/>
      <c r="CMQ1021" s="3"/>
      <c r="CMR1021" s="3"/>
      <c r="CMS1021" s="3"/>
      <c r="CMT1021" s="3"/>
      <c r="CMU1021" s="3"/>
      <c r="CMV1021" s="3"/>
      <c r="CMW1021" s="3"/>
      <c r="CMX1021" s="3"/>
      <c r="CMY1021" s="3"/>
      <c r="CMZ1021" s="3"/>
      <c r="CNA1021" s="3"/>
      <c r="CNB1021" s="3"/>
      <c r="CNC1021" s="3"/>
      <c r="CND1021" s="3"/>
      <c r="CNE1021" s="3"/>
      <c r="CNF1021" s="3"/>
      <c r="CNG1021" s="3"/>
      <c r="CNH1021" s="3"/>
      <c r="CNI1021" s="3"/>
      <c r="CNJ1021" s="3"/>
      <c r="CNK1021" s="3"/>
      <c r="CNL1021" s="3"/>
      <c r="CNM1021" s="3"/>
      <c r="CNN1021" s="3"/>
      <c r="CNO1021" s="3"/>
      <c r="CNP1021" s="3"/>
      <c r="CNQ1021" s="3"/>
      <c r="CNR1021" s="3"/>
      <c r="CNS1021" s="3"/>
      <c r="CNT1021" s="3"/>
      <c r="CNU1021" s="3"/>
      <c r="CNV1021" s="3"/>
      <c r="CNW1021" s="3"/>
      <c r="CNX1021" s="3"/>
      <c r="CNY1021" s="3"/>
      <c r="CNZ1021" s="3"/>
      <c r="COA1021" s="3"/>
      <c r="COB1021" s="3"/>
      <c r="COC1021" s="3"/>
      <c r="COD1021" s="3"/>
      <c r="COE1021" s="3"/>
      <c r="COF1021" s="3"/>
      <c r="COG1021" s="3"/>
      <c r="COH1021" s="3"/>
      <c r="COI1021" s="3"/>
      <c r="COJ1021" s="3"/>
      <c r="COK1021" s="3"/>
      <c r="COL1021" s="3"/>
      <c r="COM1021" s="3"/>
      <c r="CON1021" s="3"/>
      <c r="COO1021" s="3"/>
      <c r="COP1021" s="3"/>
      <c r="COQ1021" s="3"/>
      <c r="COR1021" s="3"/>
      <c r="COS1021" s="3"/>
      <c r="COT1021" s="3"/>
      <c r="COU1021" s="3"/>
      <c r="COV1021" s="3"/>
      <c r="COW1021" s="3"/>
      <c r="COX1021" s="3"/>
      <c r="COY1021" s="3"/>
      <c r="COZ1021" s="3"/>
      <c r="CPA1021" s="3"/>
      <c r="CPB1021" s="3"/>
      <c r="CPC1021" s="3"/>
      <c r="CPD1021" s="3"/>
      <c r="CPE1021" s="3"/>
      <c r="CPF1021" s="3"/>
      <c r="CPG1021" s="3"/>
      <c r="CPH1021" s="3"/>
      <c r="CPI1021" s="3"/>
      <c r="CPJ1021" s="3"/>
      <c r="CPK1021" s="3"/>
      <c r="CPL1021" s="3"/>
      <c r="CPM1021" s="3"/>
      <c r="CPN1021" s="3"/>
      <c r="CPO1021" s="3"/>
      <c r="CPP1021" s="3"/>
      <c r="CPQ1021" s="3"/>
      <c r="CPR1021" s="3"/>
      <c r="CPS1021" s="3"/>
      <c r="CPT1021" s="3"/>
      <c r="CPU1021" s="3"/>
      <c r="CPV1021" s="3"/>
      <c r="CPW1021" s="3"/>
      <c r="CPX1021" s="3"/>
      <c r="CPY1021" s="3"/>
      <c r="CPZ1021" s="3"/>
      <c r="CQA1021" s="3"/>
      <c r="CQB1021" s="3"/>
      <c r="CQC1021" s="3"/>
      <c r="CQD1021" s="3"/>
      <c r="CQE1021" s="3"/>
      <c r="CQF1021" s="3"/>
      <c r="CQG1021" s="3"/>
      <c r="CQH1021" s="3"/>
      <c r="CQI1021" s="3"/>
      <c r="CQJ1021" s="3"/>
      <c r="CQK1021" s="3"/>
      <c r="CQL1021" s="3"/>
      <c r="CQM1021" s="3"/>
      <c r="CQN1021" s="3"/>
      <c r="CQO1021" s="3"/>
      <c r="CQP1021" s="3"/>
      <c r="CQQ1021" s="3"/>
      <c r="CQR1021" s="3"/>
      <c r="CQS1021" s="3"/>
      <c r="CQT1021" s="3"/>
      <c r="CQU1021" s="3"/>
      <c r="CQV1021" s="3"/>
      <c r="CQW1021" s="3"/>
      <c r="CQX1021" s="3"/>
      <c r="CQY1021" s="3"/>
      <c r="CQZ1021" s="3"/>
      <c r="CRA1021" s="3"/>
      <c r="CRB1021" s="3"/>
      <c r="CRC1021" s="3"/>
      <c r="CRD1021" s="3"/>
      <c r="CRE1021" s="3"/>
      <c r="CRF1021" s="3"/>
      <c r="CRG1021" s="3"/>
      <c r="CRH1021" s="3"/>
      <c r="CRI1021" s="3"/>
      <c r="CRJ1021" s="3"/>
      <c r="CRK1021" s="3"/>
      <c r="CRL1021" s="3"/>
      <c r="CRM1021" s="3"/>
      <c r="CRN1021" s="3"/>
      <c r="CRO1021" s="3"/>
      <c r="CRP1021" s="3"/>
      <c r="CRQ1021" s="3"/>
      <c r="CRR1021" s="3"/>
      <c r="CRS1021" s="3"/>
      <c r="CRT1021" s="3"/>
      <c r="CRU1021" s="3"/>
      <c r="CRV1021" s="3"/>
      <c r="CRW1021" s="3"/>
      <c r="CRX1021" s="3"/>
      <c r="CRY1021" s="3"/>
      <c r="CRZ1021" s="3"/>
      <c r="CSA1021" s="3"/>
      <c r="CSB1021" s="3"/>
      <c r="CSC1021" s="3"/>
      <c r="CSD1021" s="3"/>
      <c r="CSE1021" s="3"/>
      <c r="CSF1021" s="3"/>
      <c r="CSG1021" s="3"/>
      <c r="CSH1021" s="3"/>
      <c r="CSI1021" s="3"/>
      <c r="CSJ1021" s="3"/>
      <c r="CSK1021" s="3"/>
      <c r="CSL1021" s="3"/>
      <c r="CSM1021" s="3"/>
      <c r="CSN1021" s="3"/>
      <c r="CSO1021" s="3"/>
      <c r="CSP1021" s="3"/>
      <c r="CSQ1021" s="3"/>
      <c r="CSR1021" s="3"/>
      <c r="CSS1021" s="3"/>
      <c r="CST1021" s="3"/>
      <c r="CSU1021" s="3"/>
      <c r="CSV1021" s="3"/>
      <c r="CSW1021" s="3"/>
      <c r="CSX1021" s="3"/>
      <c r="CSY1021" s="3"/>
      <c r="CSZ1021" s="3"/>
      <c r="CTA1021" s="3"/>
      <c r="CTB1021" s="3"/>
      <c r="CTC1021" s="3"/>
      <c r="CTD1021" s="3"/>
      <c r="CTE1021" s="3"/>
      <c r="CTF1021" s="3"/>
      <c r="CTG1021" s="3"/>
      <c r="CTH1021" s="3"/>
      <c r="CTI1021" s="3"/>
      <c r="CTJ1021" s="3"/>
      <c r="CTK1021" s="3"/>
      <c r="CTL1021" s="3"/>
      <c r="CTM1021" s="3"/>
      <c r="CTN1021" s="3"/>
      <c r="CTO1021" s="3"/>
      <c r="CTP1021" s="3"/>
      <c r="CTQ1021" s="3"/>
      <c r="CTR1021" s="3"/>
      <c r="CTS1021" s="3"/>
      <c r="CTT1021" s="3"/>
      <c r="CTU1021" s="3"/>
      <c r="CTV1021" s="3"/>
      <c r="CTW1021" s="3"/>
      <c r="CTX1021" s="3"/>
      <c r="CTY1021" s="3"/>
      <c r="CTZ1021" s="3"/>
      <c r="CUA1021" s="3"/>
      <c r="CUB1021" s="3"/>
      <c r="CUC1021" s="3"/>
      <c r="CUD1021" s="3"/>
      <c r="CUE1021" s="3"/>
      <c r="CUF1021" s="3"/>
      <c r="CUG1021" s="3"/>
      <c r="CUH1021" s="3"/>
      <c r="CUI1021" s="3"/>
      <c r="CUJ1021" s="3"/>
      <c r="CUK1021" s="3"/>
      <c r="CUL1021" s="3"/>
      <c r="CUM1021" s="3"/>
      <c r="CUN1021" s="3"/>
      <c r="CUO1021" s="3"/>
      <c r="CUP1021" s="3"/>
      <c r="CUQ1021" s="3"/>
      <c r="CUR1021" s="3"/>
      <c r="CUS1021" s="3"/>
      <c r="CUT1021" s="3"/>
      <c r="CUU1021" s="3"/>
      <c r="CUV1021" s="3"/>
      <c r="CUW1021" s="3"/>
      <c r="CUX1021" s="3"/>
      <c r="CUY1021" s="3"/>
      <c r="CUZ1021" s="3"/>
      <c r="CVA1021" s="3"/>
      <c r="CVB1021" s="3"/>
      <c r="CVC1021" s="3"/>
      <c r="CVD1021" s="3"/>
      <c r="CVE1021" s="3"/>
      <c r="CVF1021" s="3"/>
      <c r="CVG1021" s="3"/>
      <c r="CVH1021" s="3"/>
      <c r="CVI1021" s="3"/>
      <c r="CVJ1021" s="3"/>
      <c r="CVK1021" s="3"/>
      <c r="CVL1021" s="3"/>
      <c r="CVM1021" s="3"/>
      <c r="CVN1021" s="3"/>
      <c r="CVO1021" s="3"/>
      <c r="CVP1021" s="3"/>
      <c r="CVQ1021" s="3"/>
      <c r="CVR1021" s="3"/>
      <c r="CVS1021" s="3"/>
      <c r="CVT1021" s="3"/>
      <c r="CVU1021" s="3"/>
      <c r="CVV1021" s="3"/>
      <c r="CVW1021" s="3"/>
      <c r="CVX1021" s="3"/>
      <c r="CVY1021" s="3"/>
      <c r="CVZ1021" s="3"/>
      <c r="CWA1021" s="3"/>
      <c r="CWB1021" s="3"/>
      <c r="CWC1021" s="3"/>
      <c r="CWD1021" s="3"/>
      <c r="CWE1021" s="3"/>
      <c r="CWF1021" s="3"/>
      <c r="CWG1021" s="3"/>
      <c r="CWH1021" s="3"/>
      <c r="CWI1021" s="3"/>
      <c r="CWJ1021" s="3"/>
      <c r="CWK1021" s="3"/>
      <c r="CWL1021" s="3"/>
      <c r="CWM1021" s="3"/>
      <c r="CWN1021" s="3"/>
      <c r="CWO1021" s="3"/>
      <c r="CWP1021" s="3"/>
      <c r="CWQ1021" s="3"/>
      <c r="CWR1021" s="3"/>
      <c r="CWS1021" s="3"/>
      <c r="CWT1021" s="3"/>
      <c r="CWU1021" s="3"/>
      <c r="CWV1021" s="3"/>
      <c r="CWW1021" s="3"/>
      <c r="CWX1021" s="3"/>
      <c r="CWY1021" s="3"/>
      <c r="CWZ1021" s="3"/>
      <c r="CXA1021" s="3"/>
      <c r="CXB1021" s="3"/>
      <c r="CXC1021" s="3"/>
      <c r="CXD1021" s="3"/>
      <c r="CXE1021" s="3"/>
      <c r="CXF1021" s="3"/>
      <c r="CXG1021" s="3"/>
      <c r="CXH1021" s="3"/>
      <c r="CXI1021" s="3"/>
      <c r="CXJ1021" s="3"/>
      <c r="CXK1021" s="3"/>
      <c r="CXL1021" s="3"/>
      <c r="CXM1021" s="3"/>
      <c r="CXN1021" s="3"/>
      <c r="CXO1021" s="3"/>
      <c r="CXP1021" s="3"/>
      <c r="CXQ1021" s="3"/>
      <c r="CXR1021" s="3"/>
      <c r="CXS1021" s="3"/>
      <c r="CXT1021" s="3"/>
      <c r="CXU1021" s="3"/>
      <c r="CXV1021" s="3"/>
      <c r="CXW1021" s="3"/>
      <c r="CXX1021" s="3"/>
      <c r="CXY1021" s="3"/>
      <c r="CXZ1021" s="3"/>
      <c r="CYA1021" s="3"/>
      <c r="CYB1021" s="3"/>
      <c r="CYC1021" s="3"/>
      <c r="CYD1021" s="3"/>
      <c r="CYE1021" s="3"/>
      <c r="CYF1021" s="3"/>
      <c r="CYG1021" s="3"/>
      <c r="CYH1021" s="3"/>
      <c r="CYI1021" s="3"/>
      <c r="CYJ1021" s="3"/>
      <c r="CYK1021" s="3"/>
      <c r="CYL1021" s="3"/>
      <c r="CYM1021" s="3"/>
      <c r="CYN1021" s="3"/>
      <c r="CYO1021" s="3"/>
      <c r="CYP1021" s="3"/>
      <c r="CYQ1021" s="3"/>
      <c r="CYR1021" s="3"/>
      <c r="CYS1021" s="3"/>
      <c r="CYT1021" s="3"/>
      <c r="CYU1021" s="3"/>
      <c r="CYV1021" s="3"/>
      <c r="CYW1021" s="3"/>
      <c r="CYX1021" s="3"/>
      <c r="CYY1021" s="3"/>
      <c r="CYZ1021" s="3"/>
      <c r="CZA1021" s="3"/>
      <c r="CZB1021" s="3"/>
      <c r="CZC1021" s="3"/>
      <c r="CZD1021" s="3"/>
      <c r="CZE1021" s="3"/>
      <c r="CZF1021" s="3"/>
      <c r="CZG1021" s="3"/>
      <c r="CZH1021" s="3"/>
      <c r="CZI1021" s="3"/>
      <c r="CZJ1021" s="3"/>
      <c r="CZK1021" s="3"/>
      <c r="CZL1021" s="3"/>
      <c r="CZM1021" s="3"/>
      <c r="CZN1021" s="3"/>
      <c r="CZO1021" s="3"/>
      <c r="CZP1021" s="3"/>
      <c r="CZQ1021" s="3"/>
      <c r="CZR1021" s="3"/>
      <c r="CZS1021" s="3"/>
      <c r="CZT1021" s="3"/>
      <c r="CZU1021" s="3"/>
      <c r="CZV1021" s="3"/>
      <c r="CZW1021" s="3"/>
      <c r="CZX1021" s="3"/>
      <c r="CZY1021" s="3"/>
      <c r="CZZ1021" s="3"/>
      <c r="DAA1021" s="3"/>
      <c r="DAB1021" s="3"/>
      <c r="DAC1021" s="3"/>
      <c r="DAD1021" s="3"/>
      <c r="DAE1021" s="3"/>
      <c r="DAF1021" s="3"/>
      <c r="DAG1021" s="3"/>
      <c r="DAH1021" s="3"/>
      <c r="DAI1021" s="3"/>
      <c r="DAJ1021" s="3"/>
      <c r="DAK1021" s="3"/>
      <c r="DAL1021" s="3"/>
      <c r="DAM1021" s="3"/>
      <c r="DAN1021" s="3"/>
      <c r="DAO1021" s="3"/>
      <c r="DAP1021" s="3"/>
      <c r="DAQ1021" s="3"/>
      <c r="DAR1021" s="3"/>
      <c r="DAS1021" s="3"/>
      <c r="DAT1021" s="3"/>
      <c r="DAU1021" s="3"/>
      <c r="DAV1021" s="3"/>
      <c r="DAW1021" s="3"/>
      <c r="DAX1021" s="3"/>
      <c r="DAY1021" s="3"/>
      <c r="DAZ1021" s="3"/>
      <c r="DBA1021" s="3"/>
      <c r="DBB1021" s="3"/>
      <c r="DBC1021" s="3"/>
      <c r="DBD1021" s="3"/>
      <c r="DBE1021" s="3"/>
      <c r="DBF1021" s="3"/>
      <c r="DBG1021" s="3"/>
      <c r="DBH1021" s="3"/>
      <c r="DBI1021" s="3"/>
      <c r="DBJ1021" s="3"/>
      <c r="DBK1021" s="3"/>
      <c r="DBL1021" s="3"/>
      <c r="DBM1021" s="3"/>
      <c r="DBN1021" s="3"/>
      <c r="DBO1021" s="3"/>
      <c r="DBP1021" s="3"/>
      <c r="DBQ1021" s="3"/>
      <c r="DBR1021" s="3"/>
      <c r="DBS1021" s="3"/>
      <c r="DBT1021" s="3"/>
      <c r="DBU1021" s="3"/>
      <c r="DBV1021" s="3"/>
      <c r="DBW1021" s="3"/>
      <c r="DBX1021" s="3"/>
      <c r="DBY1021" s="3"/>
      <c r="DBZ1021" s="3"/>
      <c r="DCA1021" s="3"/>
      <c r="DCB1021" s="3"/>
      <c r="DCC1021" s="3"/>
      <c r="DCD1021" s="3"/>
      <c r="DCE1021" s="3"/>
      <c r="DCF1021" s="3"/>
      <c r="DCG1021" s="3"/>
      <c r="DCH1021" s="3"/>
      <c r="DCI1021" s="3"/>
      <c r="DCJ1021" s="3"/>
      <c r="DCK1021" s="3"/>
      <c r="DCL1021" s="3"/>
      <c r="DCM1021" s="3"/>
      <c r="DCN1021" s="3"/>
      <c r="DCO1021" s="3"/>
      <c r="DCP1021" s="3"/>
      <c r="DCQ1021" s="3"/>
      <c r="DCR1021" s="3"/>
      <c r="DCS1021" s="3"/>
      <c r="DCT1021" s="3"/>
      <c r="DCU1021" s="3"/>
      <c r="DCV1021" s="3"/>
      <c r="DCW1021" s="3"/>
      <c r="DCX1021" s="3"/>
      <c r="DCY1021" s="3"/>
      <c r="DCZ1021" s="3"/>
      <c r="DDA1021" s="3"/>
      <c r="DDB1021" s="3"/>
      <c r="DDC1021" s="3"/>
      <c r="DDD1021" s="3"/>
      <c r="DDE1021" s="3"/>
      <c r="DDF1021" s="3"/>
      <c r="DDG1021" s="3"/>
      <c r="DDH1021" s="3"/>
      <c r="DDI1021" s="3"/>
      <c r="DDJ1021" s="3"/>
      <c r="DDK1021" s="3"/>
      <c r="DDL1021" s="3"/>
      <c r="DDM1021" s="3"/>
      <c r="DDN1021" s="3"/>
      <c r="DDO1021" s="3"/>
      <c r="DDP1021" s="3"/>
      <c r="DDQ1021" s="3"/>
      <c r="DDR1021" s="3"/>
      <c r="DDS1021" s="3"/>
      <c r="DDT1021" s="3"/>
      <c r="DDU1021" s="3"/>
      <c r="DDV1021" s="3"/>
      <c r="DDW1021" s="3"/>
      <c r="DDX1021" s="3"/>
      <c r="DDY1021" s="3"/>
      <c r="DDZ1021" s="3"/>
      <c r="DEA1021" s="3"/>
      <c r="DEB1021" s="3"/>
      <c r="DEC1021" s="3"/>
      <c r="DED1021" s="3"/>
      <c r="DEE1021" s="3"/>
      <c r="DEF1021" s="3"/>
      <c r="DEG1021" s="3"/>
      <c r="DEH1021" s="3"/>
      <c r="DEI1021" s="3"/>
      <c r="DEJ1021" s="3"/>
      <c r="DEK1021" s="3"/>
      <c r="DEL1021" s="3"/>
      <c r="DEM1021" s="3"/>
      <c r="DEN1021" s="3"/>
      <c r="DEO1021" s="3"/>
      <c r="DEP1021" s="3"/>
      <c r="DEQ1021" s="3"/>
      <c r="DER1021" s="3"/>
      <c r="DES1021" s="3"/>
      <c r="DET1021" s="3"/>
      <c r="DEU1021" s="3"/>
      <c r="DEV1021" s="3"/>
      <c r="DEW1021" s="3"/>
      <c r="DEX1021" s="3"/>
      <c r="DEY1021" s="3"/>
      <c r="DEZ1021" s="3"/>
      <c r="DFA1021" s="3"/>
      <c r="DFB1021" s="3"/>
      <c r="DFC1021" s="3"/>
      <c r="DFD1021" s="3"/>
      <c r="DFE1021" s="3"/>
      <c r="DFF1021" s="3"/>
      <c r="DFG1021" s="3"/>
      <c r="DFH1021" s="3"/>
      <c r="DFI1021" s="3"/>
      <c r="DFJ1021" s="3"/>
      <c r="DFK1021" s="3"/>
      <c r="DFL1021" s="3"/>
      <c r="DFM1021" s="3"/>
      <c r="DFN1021" s="3"/>
      <c r="DFO1021" s="3"/>
      <c r="DFP1021" s="3"/>
      <c r="DFQ1021" s="3"/>
      <c r="DFR1021" s="3"/>
      <c r="DFS1021" s="3"/>
      <c r="DFT1021" s="3"/>
      <c r="DFU1021" s="3"/>
      <c r="DFV1021" s="3"/>
      <c r="DFW1021" s="3"/>
      <c r="DFX1021" s="3"/>
      <c r="DFY1021" s="3"/>
      <c r="DFZ1021" s="3"/>
      <c r="DGA1021" s="3"/>
      <c r="DGB1021" s="3"/>
      <c r="DGC1021" s="3"/>
      <c r="DGD1021" s="3"/>
      <c r="DGE1021" s="3"/>
      <c r="DGF1021" s="3"/>
      <c r="DGG1021" s="3"/>
      <c r="DGH1021" s="3"/>
      <c r="DGI1021" s="3"/>
      <c r="DGJ1021" s="3"/>
      <c r="DGK1021" s="3"/>
      <c r="DGL1021" s="3"/>
      <c r="DGM1021" s="3"/>
      <c r="DGN1021" s="3"/>
      <c r="DGO1021" s="3"/>
      <c r="DGP1021" s="3"/>
      <c r="DGQ1021" s="3"/>
      <c r="DGR1021" s="3"/>
      <c r="DGS1021" s="3"/>
      <c r="DGT1021" s="3"/>
      <c r="DGU1021" s="3"/>
      <c r="DGV1021" s="3"/>
      <c r="DGW1021" s="3"/>
      <c r="DGX1021" s="3"/>
      <c r="DGY1021" s="3"/>
      <c r="DGZ1021" s="3"/>
      <c r="DHA1021" s="3"/>
      <c r="DHB1021" s="3"/>
      <c r="DHC1021" s="3"/>
      <c r="DHD1021" s="3"/>
      <c r="DHE1021" s="3"/>
      <c r="DHF1021" s="3"/>
      <c r="DHG1021" s="3"/>
      <c r="DHH1021" s="3"/>
      <c r="DHI1021" s="3"/>
      <c r="DHJ1021" s="3"/>
      <c r="DHK1021" s="3"/>
      <c r="DHL1021" s="3"/>
      <c r="DHM1021" s="3"/>
      <c r="DHN1021" s="3"/>
      <c r="DHO1021" s="3"/>
      <c r="DHP1021" s="3"/>
      <c r="DHQ1021" s="3"/>
      <c r="DHR1021" s="3"/>
      <c r="DHS1021" s="3"/>
      <c r="DHT1021" s="3"/>
      <c r="DHU1021" s="3"/>
      <c r="DHV1021" s="3"/>
      <c r="DHW1021" s="3"/>
      <c r="DHX1021" s="3"/>
      <c r="DHY1021" s="3"/>
      <c r="DHZ1021" s="3"/>
      <c r="DIA1021" s="3"/>
      <c r="DIB1021" s="3"/>
      <c r="DIC1021" s="3"/>
      <c r="DID1021" s="3"/>
      <c r="DIE1021" s="3"/>
      <c r="DIF1021" s="3"/>
      <c r="DIG1021" s="3"/>
      <c r="DIH1021" s="3"/>
      <c r="DII1021" s="3"/>
      <c r="DIJ1021" s="3"/>
      <c r="DIK1021" s="3"/>
      <c r="DIL1021" s="3"/>
      <c r="DIM1021" s="3"/>
      <c r="DIN1021" s="3"/>
      <c r="DIO1021" s="3"/>
      <c r="DIP1021" s="3"/>
      <c r="DIQ1021" s="3"/>
      <c r="DIR1021" s="3"/>
      <c r="DIS1021" s="3"/>
      <c r="DIT1021" s="3"/>
      <c r="DIU1021" s="3"/>
      <c r="DIV1021" s="3"/>
      <c r="DIW1021" s="3"/>
      <c r="DIX1021" s="3"/>
      <c r="DIY1021" s="3"/>
      <c r="DIZ1021" s="3"/>
      <c r="DJA1021" s="3"/>
      <c r="DJB1021" s="3"/>
      <c r="DJC1021" s="3"/>
      <c r="DJD1021" s="3"/>
      <c r="DJE1021" s="3"/>
      <c r="DJF1021" s="3"/>
      <c r="DJG1021" s="3"/>
      <c r="DJH1021" s="3"/>
      <c r="DJI1021" s="3"/>
      <c r="DJJ1021" s="3"/>
      <c r="DJK1021" s="3"/>
      <c r="DJL1021" s="3"/>
      <c r="DJM1021" s="3"/>
      <c r="DJN1021" s="3"/>
      <c r="DJO1021" s="3"/>
      <c r="DJP1021" s="3"/>
      <c r="DJQ1021" s="3"/>
      <c r="DJR1021" s="3"/>
      <c r="DJS1021" s="3"/>
      <c r="DJT1021" s="3"/>
      <c r="DJU1021" s="3"/>
      <c r="DJV1021" s="3"/>
      <c r="DJW1021" s="3"/>
      <c r="DJX1021" s="3"/>
      <c r="DJY1021" s="3"/>
      <c r="DJZ1021" s="3"/>
      <c r="DKA1021" s="3"/>
      <c r="DKB1021" s="3"/>
      <c r="DKC1021" s="3"/>
      <c r="DKD1021" s="3"/>
      <c r="DKE1021" s="3"/>
      <c r="DKF1021" s="3"/>
      <c r="DKG1021" s="3"/>
      <c r="DKH1021" s="3"/>
      <c r="DKI1021" s="3"/>
      <c r="DKJ1021" s="3"/>
      <c r="DKK1021" s="3"/>
      <c r="DKL1021" s="3"/>
      <c r="DKM1021" s="3"/>
      <c r="DKN1021" s="3"/>
      <c r="DKO1021" s="3"/>
      <c r="DKP1021" s="3"/>
      <c r="DKQ1021" s="3"/>
      <c r="DKR1021" s="3"/>
      <c r="DKS1021" s="3"/>
      <c r="DKT1021" s="3"/>
      <c r="DKU1021" s="3"/>
      <c r="DKV1021" s="3"/>
      <c r="DKW1021" s="3"/>
      <c r="DKX1021" s="3"/>
      <c r="DKY1021" s="3"/>
      <c r="DKZ1021" s="3"/>
      <c r="DLA1021" s="3"/>
      <c r="DLB1021" s="3"/>
      <c r="DLC1021" s="3"/>
      <c r="DLD1021" s="3"/>
      <c r="DLE1021" s="3"/>
      <c r="DLF1021" s="3"/>
      <c r="DLG1021" s="3"/>
      <c r="DLH1021" s="3"/>
      <c r="DLI1021" s="3"/>
      <c r="DLJ1021" s="3"/>
      <c r="DLK1021" s="3"/>
      <c r="DLL1021" s="3"/>
      <c r="DLM1021" s="3"/>
      <c r="DLN1021" s="3"/>
      <c r="DLO1021" s="3"/>
      <c r="DLP1021" s="3"/>
      <c r="DLQ1021" s="3"/>
      <c r="DLR1021" s="3"/>
      <c r="DLS1021" s="3"/>
      <c r="DLT1021" s="3"/>
      <c r="DLU1021" s="3"/>
      <c r="DLV1021" s="3"/>
      <c r="DLW1021" s="3"/>
      <c r="DLX1021" s="3"/>
      <c r="DLY1021" s="3"/>
      <c r="DLZ1021" s="3"/>
      <c r="DMA1021" s="3"/>
      <c r="DMB1021" s="3"/>
      <c r="DMC1021" s="3"/>
      <c r="DMD1021" s="3"/>
      <c r="DME1021" s="3"/>
      <c r="DMF1021" s="3"/>
      <c r="DMG1021" s="3"/>
      <c r="DMH1021" s="3"/>
      <c r="DMI1021" s="3"/>
      <c r="DMJ1021" s="3"/>
      <c r="DMK1021" s="3"/>
      <c r="DML1021" s="3"/>
      <c r="DMM1021" s="3"/>
      <c r="DMN1021" s="3"/>
      <c r="DMO1021" s="3"/>
      <c r="DMP1021" s="3"/>
      <c r="DMQ1021" s="3"/>
      <c r="DMR1021" s="3"/>
      <c r="DMS1021" s="3"/>
      <c r="DMT1021" s="3"/>
      <c r="DMU1021" s="3"/>
      <c r="DMV1021" s="3"/>
      <c r="DMW1021" s="3"/>
      <c r="DMX1021" s="3"/>
      <c r="DMY1021" s="3"/>
      <c r="DMZ1021" s="3"/>
      <c r="DNA1021" s="3"/>
      <c r="DNB1021" s="3"/>
      <c r="DNC1021" s="3"/>
      <c r="DND1021" s="3"/>
      <c r="DNE1021" s="3"/>
      <c r="DNF1021" s="3"/>
      <c r="DNG1021" s="3"/>
      <c r="DNH1021" s="3"/>
      <c r="DNI1021" s="3"/>
      <c r="DNJ1021" s="3"/>
      <c r="DNK1021" s="3"/>
      <c r="DNL1021" s="3"/>
      <c r="DNM1021" s="3"/>
      <c r="DNN1021" s="3"/>
      <c r="DNO1021" s="3"/>
      <c r="DNP1021" s="3"/>
      <c r="DNQ1021" s="3"/>
      <c r="DNR1021" s="3"/>
      <c r="DNS1021" s="3"/>
      <c r="DNT1021" s="3"/>
      <c r="DNU1021" s="3"/>
      <c r="DNV1021" s="3"/>
      <c r="DNW1021" s="3"/>
      <c r="DNX1021" s="3"/>
      <c r="DNY1021" s="3"/>
      <c r="DNZ1021" s="3"/>
      <c r="DOA1021" s="3"/>
      <c r="DOB1021" s="3"/>
      <c r="DOC1021" s="3"/>
      <c r="DOD1021" s="3"/>
      <c r="DOE1021" s="3"/>
      <c r="DOF1021" s="3"/>
      <c r="DOG1021" s="3"/>
      <c r="DOH1021" s="3"/>
      <c r="DOI1021" s="3"/>
      <c r="DOJ1021" s="3"/>
      <c r="DOK1021" s="3"/>
      <c r="DOL1021" s="3"/>
      <c r="DOM1021" s="3"/>
      <c r="DON1021" s="3"/>
      <c r="DOO1021" s="3"/>
      <c r="DOP1021" s="3"/>
      <c r="DOQ1021" s="3"/>
      <c r="DOR1021" s="3"/>
      <c r="DOS1021" s="3"/>
      <c r="DOT1021" s="3"/>
      <c r="DOU1021" s="3"/>
      <c r="DOV1021" s="3"/>
      <c r="DOW1021" s="3"/>
      <c r="DOX1021" s="3"/>
      <c r="DOY1021" s="3"/>
      <c r="DOZ1021" s="3"/>
      <c r="DPA1021" s="3"/>
      <c r="DPB1021" s="3"/>
      <c r="DPC1021" s="3"/>
      <c r="DPD1021" s="3"/>
      <c r="DPE1021" s="3"/>
      <c r="DPF1021" s="3"/>
      <c r="DPG1021" s="3"/>
      <c r="DPH1021" s="3"/>
      <c r="DPI1021" s="3"/>
      <c r="DPJ1021" s="3"/>
      <c r="DPK1021" s="3"/>
      <c r="DPL1021" s="3"/>
      <c r="DPM1021" s="3"/>
      <c r="DPN1021" s="3"/>
      <c r="DPO1021" s="3"/>
      <c r="DPP1021" s="3"/>
      <c r="DPQ1021" s="3"/>
      <c r="DPR1021" s="3"/>
      <c r="DPS1021" s="3"/>
      <c r="DPT1021" s="3"/>
      <c r="DPU1021" s="3"/>
      <c r="DPV1021" s="3"/>
      <c r="DPW1021" s="3"/>
      <c r="DPX1021" s="3"/>
      <c r="DPY1021" s="3"/>
      <c r="DPZ1021" s="3"/>
      <c r="DQA1021" s="3"/>
      <c r="DQB1021" s="3"/>
      <c r="DQC1021" s="3"/>
      <c r="DQD1021" s="3"/>
      <c r="DQE1021" s="3"/>
      <c r="DQF1021" s="3"/>
      <c r="DQG1021" s="3"/>
      <c r="DQH1021" s="3"/>
      <c r="DQI1021" s="3"/>
      <c r="DQJ1021" s="3"/>
      <c r="DQK1021" s="3"/>
      <c r="DQL1021" s="3"/>
      <c r="DQM1021" s="3"/>
      <c r="DQN1021" s="3"/>
      <c r="DQO1021" s="3"/>
      <c r="DQP1021" s="3"/>
      <c r="DQQ1021" s="3"/>
      <c r="DQR1021" s="3"/>
      <c r="DQS1021" s="3"/>
      <c r="DQT1021" s="3"/>
      <c r="DQU1021" s="3"/>
      <c r="DQV1021" s="3"/>
      <c r="DQW1021" s="3"/>
      <c r="DQX1021" s="3"/>
      <c r="DQY1021" s="3"/>
      <c r="DQZ1021" s="3"/>
      <c r="DRA1021" s="3"/>
      <c r="DRB1021" s="3"/>
      <c r="DRC1021" s="3"/>
      <c r="DRD1021" s="3"/>
      <c r="DRE1021" s="3"/>
      <c r="DRF1021" s="3"/>
      <c r="DRG1021" s="3"/>
      <c r="DRH1021" s="3"/>
      <c r="DRI1021" s="3"/>
      <c r="DRJ1021" s="3"/>
      <c r="DRK1021" s="3"/>
      <c r="DRL1021" s="3"/>
      <c r="DRM1021" s="3"/>
      <c r="DRN1021" s="3"/>
      <c r="DRO1021" s="3"/>
      <c r="DRP1021" s="3"/>
      <c r="DRQ1021" s="3"/>
      <c r="DRR1021" s="3"/>
      <c r="DRS1021" s="3"/>
      <c r="DRT1021" s="3"/>
      <c r="DRU1021" s="3"/>
      <c r="DRV1021" s="3"/>
      <c r="DRW1021" s="3"/>
      <c r="DRX1021" s="3"/>
      <c r="DRY1021" s="3"/>
      <c r="DRZ1021" s="3"/>
      <c r="DSA1021" s="3"/>
      <c r="DSB1021" s="3"/>
      <c r="DSC1021" s="3"/>
      <c r="DSD1021" s="3"/>
      <c r="DSE1021" s="3"/>
      <c r="DSF1021" s="3"/>
      <c r="DSG1021" s="3"/>
      <c r="DSH1021" s="3"/>
      <c r="DSI1021" s="3"/>
      <c r="DSJ1021" s="3"/>
      <c r="DSK1021" s="3"/>
      <c r="DSL1021" s="3"/>
      <c r="DSM1021" s="3"/>
      <c r="DSN1021" s="3"/>
      <c r="DSO1021" s="3"/>
      <c r="DSP1021" s="3"/>
      <c r="DSQ1021" s="3"/>
      <c r="DSR1021" s="3"/>
      <c r="DSS1021" s="3"/>
      <c r="DST1021" s="3"/>
      <c r="DSU1021" s="3"/>
      <c r="DSV1021" s="3"/>
      <c r="DSW1021" s="3"/>
      <c r="DSX1021" s="3"/>
      <c r="DSY1021" s="3"/>
      <c r="DSZ1021" s="3"/>
      <c r="DTA1021" s="3"/>
      <c r="DTB1021" s="3"/>
      <c r="DTC1021" s="3"/>
      <c r="DTD1021" s="3"/>
      <c r="DTE1021" s="3"/>
      <c r="DTF1021" s="3"/>
      <c r="DTG1021" s="3"/>
      <c r="DTH1021" s="3"/>
      <c r="DTI1021" s="3"/>
      <c r="DTJ1021" s="3"/>
      <c r="DTK1021" s="3"/>
      <c r="DTL1021" s="3"/>
      <c r="DTM1021" s="3"/>
      <c r="DTN1021" s="3"/>
      <c r="DTO1021" s="3"/>
      <c r="DTP1021" s="3"/>
      <c r="DTQ1021" s="3"/>
      <c r="DTR1021" s="3"/>
      <c r="DTS1021" s="3"/>
      <c r="DTT1021" s="3"/>
      <c r="DTU1021" s="3"/>
      <c r="DTV1021" s="3"/>
      <c r="DTW1021" s="3"/>
      <c r="DTX1021" s="3"/>
      <c r="DTY1021" s="3"/>
      <c r="DTZ1021" s="3"/>
      <c r="DUA1021" s="3"/>
      <c r="DUB1021" s="3"/>
      <c r="DUC1021" s="3"/>
      <c r="DUD1021" s="3"/>
      <c r="DUE1021" s="3"/>
      <c r="DUF1021" s="3"/>
      <c r="DUG1021" s="3"/>
      <c r="DUH1021" s="3"/>
      <c r="DUI1021" s="3"/>
      <c r="DUJ1021" s="3"/>
      <c r="DUK1021" s="3"/>
      <c r="DUL1021" s="3"/>
      <c r="DUM1021" s="3"/>
      <c r="DUN1021" s="3"/>
      <c r="DUO1021" s="3"/>
      <c r="DUP1021" s="3"/>
      <c r="DUQ1021" s="3"/>
      <c r="DUR1021" s="3"/>
      <c r="DUS1021" s="3"/>
      <c r="DUT1021" s="3"/>
      <c r="DUU1021" s="3"/>
      <c r="DUV1021" s="3"/>
      <c r="DUW1021" s="3"/>
      <c r="DUX1021" s="3"/>
      <c r="DUY1021" s="3"/>
      <c r="DUZ1021" s="3"/>
      <c r="DVA1021" s="3"/>
      <c r="DVB1021" s="3"/>
      <c r="DVC1021" s="3"/>
      <c r="DVD1021" s="3"/>
      <c r="DVE1021" s="3"/>
      <c r="DVF1021" s="3"/>
      <c r="DVG1021" s="3"/>
      <c r="DVH1021" s="3"/>
      <c r="DVI1021" s="3"/>
      <c r="DVJ1021" s="3"/>
      <c r="DVK1021" s="3"/>
      <c r="DVL1021" s="3"/>
      <c r="DVM1021" s="3"/>
      <c r="DVN1021" s="3"/>
      <c r="DVO1021" s="3"/>
      <c r="DVP1021" s="3"/>
      <c r="DVQ1021" s="3"/>
      <c r="DVR1021" s="3"/>
      <c r="DVS1021" s="3"/>
      <c r="DVT1021" s="3"/>
      <c r="DVU1021" s="3"/>
      <c r="DVV1021" s="3"/>
      <c r="DVW1021" s="3"/>
      <c r="DVX1021" s="3"/>
      <c r="DVY1021" s="3"/>
      <c r="DVZ1021" s="3"/>
      <c r="DWA1021" s="3"/>
      <c r="DWB1021" s="3"/>
      <c r="DWC1021" s="3"/>
      <c r="DWD1021" s="3"/>
      <c r="DWE1021" s="3"/>
      <c r="DWF1021" s="3"/>
      <c r="DWG1021" s="3"/>
      <c r="DWH1021" s="3"/>
      <c r="DWI1021" s="3"/>
      <c r="DWJ1021" s="3"/>
      <c r="DWK1021" s="3"/>
      <c r="DWL1021" s="3"/>
      <c r="DWM1021" s="3"/>
      <c r="DWN1021" s="3"/>
      <c r="DWO1021" s="3"/>
      <c r="DWP1021" s="3"/>
      <c r="DWQ1021" s="3"/>
      <c r="DWR1021" s="3"/>
      <c r="DWS1021" s="3"/>
      <c r="DWT1021" s="3"/>
      <c r="DWU1021" s="3"/>
      <c r="DWV1021" s="3"/>
      <c r="DWW1021" s="3"/>
      <c r="DWX1021" s="3"/>
      <c r="DWY1021" s="3"/>
      <c r="DWZ1021" s="3"/>
      <c r="DXA1021" s="3"/>
      <c r="DXB1021" s="3"/>
      <c r="DXC1021" s="3"/>
      <c r="DXD1021" s="3"/>
      <c r="DXE1021" s="3"/>
      <c r="DXF1021" s="3"/>
      <c r="DXG1021" s="3"/>
      <c r="DXH1021" s="3"/>
      <c r="DXI1021" s="3"/>
      <c r="DXJ1021" s="3"/>
      <c r="DXK1021" s="3"/>
      <c r="DXL1021" s="3"/>
      <c r="DXM1021" s="3"/>
      <c r="DXN1021" s="3"/>
      <c r="DXO1021" s="3"/>
      <c r="DXP1021" s="3"/>
      <c r="DXQ1021" s="3"/>
      <c r="DXR1021" s="3"/>
      <c r="DXS1021" s="3"/>
      <c r="DXT1021" s="3"/>
      <c r="DXU1021" s="3"/>
      <c r="DXV1021" s="3"/>
      <c r="DXW1021" s="3"/>
      <c r="DXX1021" s="3"/>
      <c r="DXY1021" s="3"/>
      <c r="DXZ1021" s="3"/>
      <c r="DYA1021" s="3"/>
      <c r="DYB1021" s="3"/>
      <c r="DYC1021" s="3"/>
      <c r="DYD1021" s="3"/>
      <c r="DYE1021" s="3"/>
      <c r="DYF1021" s="3"/>
      <c r="DYG1021" s="3"/>
      <c r="DYH1021" s="3"/>
      <c r="DYI1021" s="3"/>
      <c r="DYJ1021" s="3"/>
      <c r="DYK1021" s="3"/>
      <c r="DYL1021" s="3"/>
      <c r="DYM1021" s="3"/>
      <c r="DYN1021" s="3"/>
      <c r="DYO1021" s="3"/>
      <c r="DYP1021" s="3"/>
      <c r="DYQ1021" s="3"/>
      <c r="DYR1021" s="3"/>
      <c r="DYS1021" s="3"/>
      <c r="DYT1021" s="3"/>
      <c r="DYU1021" s="3"/>
      <c r="DYV1021" s="3"/>
      <c r="DYW1021" s="3"/>
      <c r="DYX1021" s="3"/>
      <c r="DYY1021" s="3"/>
      <c r="DYZ1021" s="3"/>
      <c r="DZA1021" s="3"/>
      <c r="DZB1021" s="3"/>
      <c r="DZC1021" s="3"/>
      <c r="DZD1021" s="3"/>
      <c r="DZE1021" s="3"/>
      <c r="DZF1021" s="3"/>
      <c r="DZG1021" s="3"/>
      <c r="DZH1021" s="3"/>
      <c r="DZI1021" s="3"/>
      <c r="DZJ1021" s="3"/>
      <c r="DZK1021" s="3"/>
      <c r="DZL1021" s="3"/>
      <c r="DZM1021" s="3"/>
      <c r="DZN1021" s="3"/>
      <c r="DZO1021" s="3"/>
      <c r="DZP1021" s="3"/>
      <c r="DZQ1021" s="3"/>
      <c r="DZR1021" s="3"/>
      <c r="DZS1021" s="3"/>
      <c r="DZT1021" s="3"/>
      <c r="DZU1021" s="3"/>
      <c r="DZV1021" s="3"/>
      <c r="DZW1021" s="3"/>
      <c r="DZX1021" s="3"/>
      <c r="DZY1021" s="3"/>
      <c r="DZZ1021" s="3"/>
      <c r="EAA1021" s="3"/>
      <c r="EAB1021" s="3"/>
      <c r="EAC1021" s="3"/>
      <c r="EAD1021" s="3"/>
      <c r="EAE1021" s="3"/>
      <c r="EAF1021" s="3"/>
      <c r="EAG1021" s="3"/>
      <c r="EAH1021" s="3"/>
      <c r="EAI1021" s="3"/>
      <c r="EAJ1021" s="3"/>
      <c r="EAK1021" s="3"/>
      <c r="EAL1021" s="3"/>
      <c r="EAM1021" s="3"/>
      <c r="EAN1021" s="3"/>
      <c r="EAO1021" s="3"/>
      <c r="EAP1021" s="3"/>
      <c r="EAQ1021" s="3"/>
      <c r="EAR1021" s="3"/>
      <c r="EAS1021" s="3"/>
      <c r="EAT1021" s="3"/>
      <c r="EAU1021" s="3"/>
      <c r="EAV1021" s="3"/>
      <c r="EAW1021" s="3"/>
      <c r="EAX1021" s="3"/>
      <c r="EAY1021" s="3"/>
      <c r="EAZ1021" s="3"/>
      <c r="EBA1021" s="3"/>
      <c r="EBB1021" s="3"/>
      <c r="EBC1021" s="3"/>
      <c r="EBD1021" s="3"/>
      <c r="EBE1021" s="3"/>
      <c r="EBF1021" s="3"/>
      <c r="EBG1021" s="3"/>
      <c r="EBH1021" s="3"/>
      <c r="EBI1021" s="3"/>
      <c r="EBJ1021" s="3"/>
      <c r="EBK1021" s="3"/>
      <c r="EBL1021" s="3"/>
      <c r="EBM1021" s="3"/>
      <c r="EBN1021" s="3"/>
      <c r="EBO1021" s="3"/>
      <c r="EBP1021" s="3"/>
      <c r="EBQ1021" s="3"/>
      <c r="EBR1021" s="3"/>
      <c r="EBS1021" s="3"/>
      <c r="EBT1021" s="3"/>
      <c r="EBU1021" s="3"/>
      <c r="EBV1021" s="3"/>
      <c r="EBW1021" s="3"/>
      <c r="EBX1021" s="3"/>
      <c r="EBY1021" s="3"/>
      <c r="EBZ1021" s="3"/>
      <c r="ECA1021" s="3"/>
      <c r="ECB1021" s="3"/>
      <c r="ECC1021" s="3"/>
      <c r="ECD1021" s="3"/>
      <c r="ECE1021" s="3"/>
      <c r="ECF1021" s="3"/>
      <c r="ECG1021" s="3"/>
      <c r="ECH1021" s="3"/>
      <c r="ECI1021" s="3"/>
      <c r="ECJ1021" s="3"/>
      <c r="ECK1021" s="3"/>
      <c r="ECL1021" s="3"/>
      <c r="ECM1021" s="3"/>
      <c r="ECN1021" s="3"/>
      <c r="ECO1021" s="3"/>
      <c r="ECP1021" s="3"/>
      <c r="ECQ1021" s="3"/>
      <c r="ECR1021" s="3"/>
      <c r="ECS1021" s="3"/>
      <c r="ECT1021" s="3"/>
      <c r="ECU1021" s="3"/>
      <c r="ECV1021" s="3"/>
      <c r="ECW1021" s="3"/>
      <c r="ECX1021" s="3"/>
      <c r="ECY1021" s="3"/>
      <c r="ECZ1021" s="3"/>
      <c r="EDA1021" s="3"/>
      <c r="EDB1021" s="3"/>
      <c r="EDC1021" s="3"/>
      <c r="EDD1021" s="3"/>
      <c r="EDE1021" s="3"/>
      <c r="EDF1021" s="3"/>
      <c r="EDG1021" s="3"/>
      <c r="EDH1021" s="3"/>
      <c r="EDI1021" s="3"/>
      <c r="EDJ1021" s="3"/>
      <c r="EDK1021" s="3"/>
      <c r="EDL1021" s="3"/>
      <c r="EDM1021" s="3"/>
      <c r="EDN1021" s="3"/>
      <c r="EDO1021" s="3"/>
      <c r="EDP1021" s="3"/>
      <c r="EDQ1021" s="3"/>
      <c r="EDR1021" s="3"/>
      <c r="EDS1021" s="3"/>
      <c r="EDT1021" s="3"/>
      <c r="EDU1021" s="3"/>
      <c r="EDV1021" s="3"/>
      <c r="EDW1021" s="3"/>
      <c r="EDX1021" s="3"/>
      <c r="EDY1021" s="3"/>
      <c r="EDZ1021" s="3"/>
      <c r="EEA1021" s="3"/>
      <c r="EEB1021" s="3"/>
      <c r="EEC1021" s="3"/>
      <c r="EED1021" s="3"/>
      <c r="EEE1021" s="3"/>
      <c r="EEF1021" s="3"/>
      <c r="EEG1021" s="3"/>
      <c r="EEH1021" s="3"/>
      <c r="EEI1021" s="3"/>
      <c r="EEJ1021" s="3"/>
      <c r="EEK1021" s="3"/>
      <c r="EEL1021" s="3"/>
      <c r="EEM1021" s="3"/>
      <c r="EEN1021" s="3"/>
      <c r="EEO1021" s="3"/>
      <c r="EEP1021" s="3"/>
      <c r="EEQ1021" s="3"/>
      <c r="EER1021" s="3"/>
      <c r="EES1021" s="3"/>
      <c r="EET1021" s="3"/>
      <c r="EEU1021" s="3"/>
      <c r="EEV1021" s="3"/>
      <c r="EEW1021" s="3"/>
      <c r="EEX1021" s="3"/>
      <c r="EEY1021" s="3"/>
      <c r="EEZ1021" s="3"/>
      <c r="EFA1021" s="3"/>
      <c r="EFB1021" s="3"/>
      <c r="EFC1021" s="3"/>
      <c r="EFD1021" s="3"/>
      <c r="EFE1021" s="3"/>
      <c r="EFF1021" s="3"/>
      <c r="EFG1021" s="3"/>
      <c r="EFH1021" s="3"/>
      <c r="EFI1021" s="3"/>
      <c r="EFJ1021" s="3"/>
      <c r="EFK1021" s="3"/>
      <c r="EFL1021" s="3"/>
      <c r="EFM1021" s="3"/>
      <c r="EFN1021" s="3"/>
      <c r="EFO1021" s="3"/>
      <c r="EFP1021" s="3"/>
      <c r="EFQ1021" s="3"/>
      <c r="EFR1021" s="3"/>
      <c r="EFS1021" s="3"/>
      <c r="EFT1021" s="3"/>
      <c r="EFU1021" s="3"/>
      <c r="EFV1021" s="3"/>
      <c r="EFW1021" s="3"/>
      <c r="EFX1021" s="3"/>
      <c r="EFY1021" s="3"/>
      <c r="EFZ1021" s="3"/>
      <c r="EGA1021" s="3"/>
      <c r="EGB1021" s="3"/>
      <c r="EGC1021" s="3"/>
      <c r="EGD1021" s="3"/>
      <c r="EGE1021" s="3"/>
      <c r="EGF1021" s="3"/>
      <c r="EGG1021" s="3"/>
      <c r="EGH1021" s="3"/>
      <c r="EGI1021" s="3"/>
      <c r="EGJ1021" s="3"/>
      <c r="EGK1021" s="3"/>
      <c r="EGL1021" s="3"/>
      <c r="EGM1021" s="3"/>
      <c r="EGN1021" s="3"/>
      <c r="EGO1021" s="3"/>
      <c r="EGP1021" s="3"/>
      <c r="EGQ1021" s="3"/>
      <c r="EGR1021" s="3"/>
      <c r="EGS1021" s="3"/>
      <c r="EGT1021" s="3"/>
      <c r="EGU1021" s="3"/>
      <c r="EGV1021" s="3"/>
      <c r="EGW1021" s="3"/>
      <c r="EGX1021" s="3"/>
      <c r="EGY1021" s="3"/>
      <c r="EGZ1021" s="3"/>
      <c r="EHA1021" s="3"/>
      <c r="EHB1021" s="3"/>
      <c r="EHC1021" s="3"/>
      <c r="EHD1021" s="3"/>
      <c r="EHE1021" s="3"/>
      <c r="EHF1021" s="3"/>
      <c r="EHG1021" s="3"/>
      <c r="EHH1021" s="3"/>
      <c r="EHI1021" s="3"/>
      <c r="EHJ1021" s="3"/>
      <c r="EHK1021" s="3"/>
      <c r="EHL1021" s="3"/>
      <c r="EHM1021" s="3"/>
      <c r="EHN1021" s="3"/>
      <c r="EHO1021" s="3"/>
      <c r="EHP1021" s="3"/>
      <c r="EHQ1021" s="3"/>
      <c r="EHR1021" s="3"/>
      <c r="EHS1021" s="3"/>
      <c r="EHT1021" s="3"/>
      <c r="EHU1021" s="3"/>
      <c r="EHV1021" s="3"/>
      <c r="EHW1021" s="3"/>
      <c r="EHX1021" s="3"/>
      <c r="EHY1021" s="3"/>
      <c r="EHZ1021" s="3"/>
      <c r="EIA1021" s="3"/>
      <c r="EIB1021" s="3"/>
      <c r="EIC1021" s="3"/>
      <c r="EID1021" s="3"/>
      <c r="EIE1021" s="3"/>
      <c r="EIF1021" s="3"/>
      <c r="EIG1021" s="3"/>
      <c r="EIH1021" s="3"/>
      <c r="EII1021" s="3"/>
      <c r="EIJ1021" s="3"/>
      <c r="EIK1021" s="3"/>
      <c r="EIL1021" s="3"/>
      <c r="EIM1021" s="3"/>
      <c r="EIN1021" s="3"/>
      <c r="EIO1021" s="3"/>
      <c r="EIP1021" s="3"/>
      <c r="EIQ1021" s="3"/>
      <c r="EIR1021" s="3"/>
      <c r="EIS1021" s="3"/>
      <c r="EIT1021" s="3"/>
      <c r="EIU1021" s="3"/>
      <c r="EIV1021" s="3"/>
      <c r="EIW1021" s="3"/>
      <c r="EIX1021" s="3"/>
      <c r="EIY1021" s="3"/>
      <c r="EIZ1021" s="3"/>
      <c r="EJA1021" s="3"/>
      <c r="EJB1021" s="3"/>
      <c r="EJC1021" s="3"/>
      <c r="EJD1021" s="3"/>
      <c r="EJE1021" s="3"/>
      <c r="EJF1021" s="3"/>
      <c r="EJG1021" s="3"/>
      <c r="EJH1021" s="3"/>
      <c r="EJI1021" s="3"/>
      <c r="EJJ1021" s="3"/>
      <c r="EJK1021" s="3"/>
      <c r="EJL1021" s="3"/>
      <c r="EJM1021" s="3"/>
      <c r="EJN1021" s="3"/>
      <c r="EJO1021" s="3"/>
      <c r="EJP1021" s="3"/>
      <c r="EJQ1021" s="3"/>
      <c r="EJR1021" s="3"/>
      <c r="EJS1021" s="3"/>
      <c r="EJT1021" s="3"/>
      <c r="EJU1021" s="3"/>
      <c r="EJV1021" s="3"/>
      <c r="EJW1021" s="3"/>
      <c r="EJX1021" s="3"/>
      <c r="EJY1021" s="3"/>
      <c r="EJZ1021" s="3"/>
      <c r="EKA1021" s="3"/>
      <c r="EKB1021" s="3"/>
      <c r="EKC1021" s="3"/>
      <c r="EKD1021" s="3"/>
      <c r="EKE1021" s="3"/>
      <c r="EKF1021" s="3"/>
      <c r="EKG1021" s="3"/>
      <c r="EKH1021" s="3"/>
      <c r="EKI1021" s="3"/>
      <c r="EKJ1021" s="3"/>
      <c r="EKK1021" s="3"/>
      <c r="EKL1021" s="3"/>
      <c r="EKM1021" s="3"/>
      <c r="EKN1021" s="3"/>
      <c r="EKO1021" s="3"/>
      <c r="EKP1021" s="3"/>
      <c r="EKQ1021" s="3"/>
      <c r="EKR1021" s="3"/>
      <c r="EKS1021" s="3"/>
      <c r="EKT1021" s="3"/>
      <c r="EKU1021" s="3"/>
      <c r="EKV1021" s="3"/>
      <c r="EKW1021" s="3"/>
      <c r="EKX1021" s="3"/>
      <c r="EKY1021" s="3"/>
      <c r="EKZ1021" s="3"/>
      <c r="ELA1021" s="3"/>
      <c r="ELB1021" s="3"/>
      <c r="ELC1021" s="3"/>
      <c r="ELD1021" s="3"/>
      <c r="ELE1021" s="3"/>
      <c r="ELF1021" s="3"/>
      <c r="ELG1021" s="3"/>
      <c r="ELH1021" s="3"/>
      <c r="ELI1021" s="3"/>
      <c r="ELJ1021" s="3"/>
      <c r="ELK1021" s="3"/>
      <c r="ELL1021" s="3"/>
      <c r="ELM1021" s="3"/>
      <c r="ELN1021" s="3"/>
      <c r="ELO1021" s="3"/>
      <c r="ELP1021" s="3"/>
      <c r="ELQ1021" s="3"/>
      <c r="ELR1021" s="3"/>
      <c r="ELS1021" s="3"/>
      <c r="ELT1021" s="3"/>
      <c r="ELU1021" s="3"/>
      <c r="ELV1021" s="3"/>
      <c r="ELW1021" s="3"/>
      <c r="ELX1021" s="3"/>
      <c r="ELY1021" s="3"/>
      <c r="ELZ1021" s="3"/>
      <c r="EMA1021" s="3"/>
      <c r="EMB1021" s="3"/>
      <c r="EMC1021" s="3"/>
      <c r="EMD1021" s="3"/>
      <c r="EME1021" s="3"/>
      <c r="EMF1021" s="3"/>
      <c r="EMG1021" s="3"/>
      <c r="EMH1021" s="3"/>
      <c r="EMI1021" s="3"/>
      <c r="EMJ1021" s="3"/>
      <c r="EMK1021" s="3"/>
      <c r="EML1021" s="3"/>
      <c r="EMM1021" s="3"/>
      <c r="EMN1021" s="3"/>
      <c r="EMO1021" s="3"/>
      <c r="EMP1021" s="3"/>
      <c r="EMQ1021" s="3"/>
      <c r="EMR1021" s="3"/>
      <c r="EMS1021" s="3"/>
      <c r="EMT1021" s="3"/>
      <c r="EMU1021" s="3"/>
      <c r="EMV1021" s="3"/>
      <c r="EMW1021" s="3"/>
      <c r="EMX1021" s="3"/>
      <c r="EMY1021" s="3"/>
      <c r="EMZ1021" s="3"/>
      <c r="ENA1021" s="3"/>
      <c r="ENB1021" s="3"/>
      <c r="ENC1021" s="3"/>
      <c r="END1021" s="3"/>
      <c r="ENE1021" s="3"/>
      <c r="ENF1021" s="3"/>
      <c r="ENG1021" s="3"/>
      <c r="ENH1021" s="3"/>
      <c r="ENI1021" s="3"/>
      <c r="ENJ1021" s="3"/>
      <c r="ENK1021" s="3"/>
      <c r="ENL1021" s="3"/>
      <c r="ENM1021" s="3"/>
      <c r="ENN1021" s="3"/>
      <c r="ENO1021" s="3"/>
      <c r="ENP1021" s="3"/>
      <c r="ENQ1021" s="3"/>
      <c r="ENR1021" s="3"/>
      <c r="ENS1021" s="3"/>
      <c r="ENT1021" s="3"/>
      <c r="ENU1021" s="3"/>
      <c r="ENV1021" s="3"/>
      <c r="ENW1021" s="3"/>
      <c r="ENX1021" s="3"/>
      <c r="ENY1021" s="3"/>
      <c r="ENZ1021" s="3"/>
      <c r="EOA1021" s="3"/>
      <c r="EOB1021" s="3"/>
      <c r="EOC1021" s="3"/>
      <c r="EOD1021" s="3"/>
      <c r="EOE1021" s="3"/>
      <c r="EOF1021" s="3"/>
      <c r="EOG1021" s="3"/>
      <c r="EOH1021" s="3"/>
      <c r="EOI1021" s="3"/>
      <c r="EOJ1021" s="3"/>
      <c r="EOK1021" s="3"/>
      <c r="EOL1021" s="3"/>
      <c r="EOM1021" s="3"/>
      <c r="EON1021" s="3"/>
      <c r="EOO1021" s="3"/>
      <c r="EOP1021" s="3"/>
      <c r="EOQ1021" s="3"/>
      <c r="EOR1021" s="3"/>
      <c r="EOS1021" s="3"/>
      <c r="EOT1021" s="3"/>
      <c r="EOU1021" s="3"/>
      <c r="EOV1021" s="3"/>
      <c r="EOW1021" s="3"/>
      <c r="EOX1021" s="3"/>
      <c r="EOY1021" s="3"/>
      <c r="EOZ1021" s="3"/>
      <c r="EPA1021" s="3"/>
      <c r="EPB1021" s="3"/>
      <c r="EPC1021" s="3"/>
      <c r="EPD1021" s="3"/>
      <c r="EPE1021" s="3"/>
      <c r="EPF1021" s="3"/>
      <c r="EPG1021" s="3"/>
      <c r="EPH1021" s="3"/>
      <c r="EPI1021" s="3"/>
      <c r="EPJ1021" s="3"/>
      <c r="EPK1021" s="3"/>
      <c r="EPL1021" s="3"/>
      <c r="EPM1021" s="3"/>
      <c r="EPN1021" s="3"/>
      <c r="EPO1021" s="3"/>
      <c r="EPP1021" s="3"/>
      <c r="EPQ1021" s="3"/>
      <c r="EPR1021" s="3"/>
      <c r="EPS1021" s="3"/>
      <c r="EPT1021" s="3"/>
      <c r="EPU1021" s="3"/>
      <c r="EPV1021" s="3"/>
      <c r="EPW1021" s="3"/>
      <c r="EPX1021" s="3"/>
      <c r="EPY1021" s="3"/>
      <c r="EPZ1021" s="3"/>
      <c r="EQA1021" s="3"/>
      <c r="EQB1021" s="3"/>
      <c r="EQC1021" s="3"/>
      <c r="EQD1021" s="3"/>
      <c r="EQE1021" s="3"/>
      <c r="EQF1021" s="3"/>
      <c r="EQG1021" s="3"/>
      <c r="EQH1021" s="3"/>
      <c r="EQI1021" s="3"/>
      <c r="EQJ1021" s="3"/>
      <c r="EQK1021" s="3"/>
      <c r="EQL1021" s="3"/>
      <c r="EQM1021" s="3"/>
      <c r="EQN1021" s="3"/>
      <c r="EQO1021" s="3"/>
      <c r="EQP1021" s="3"/>
      <c r="EQQ1021" s="3"/>
      <c r="EQR1021" s="3"/>
      <c r="EQS1021" s="3"/>
      <c r="EQT1021" s="3"/>
      <c r="EQU1021" s="3"/>
      <c r="EQV1021" s="3"/>
      <c r="EQW1021" s="3"/>
      <c r="EQX1021" s="3"/>
      <c r="EQY1021" s="3"/>
      <c r="EQZ1021" s="3"/>
      <c r="ERA1021" s="3"/>
      <c r="ERB1021" s="3"/>
      <c r="ERC1021" s="3"/>
      <c r="ERD1021" s="3"/>
      <c r="ERE1021" s="3"/>
      <c r="ERF1021" s="3"/>
      <c r="ERG1021" s="3"/>
      <c r="ERH1021" s="3"/>
      <c r="ERI1021" s="3"/>
      <c r="ERJ1021" s="3"/>
      <c r="ERK1021" s="3"/>
      <c r="ERL1021" s="3"/>
      <c r="ERM1021" s="3"/>
      <c r="ERN1021" s="3"/>
      <c r="ERO1021" s="3"/>
      <c r="ERP1021" s="3"/>
      <c r="ERQ1021" s="3"/>
      <c r="ERR1021" s="3"/>
      <c r="ERS1021" s="3"/>
      <c r="ERT1021" s="3"/>
      <c r="ERU1021" s="3"/>
      <c r="ERV1021" s="3"/>
      <c r="ERW1021" s="3"/>
      <c r="ERX1021" s="3"/>
      <c r="ERY1021" s="3"/>
      <c r="ERZ1021" s="3"/>
      <c r="ESA1021" s="3"/>
      <c r="ESB1021" s="3"/>
      <c r="ESC1021" s="3"/>
      <c r="ESD1021" s="3"/>
      <c r="ESE1021" s="3"/>
      <c r="ESF1021" s="3"/>
      <c r="ESG1021" s="3"/>
      <c r="ESH1021" s="3"/>
      <c r="ESI1021" s="3"/>
      <c r="ESJ1021" s="3"/>
      <c r="ESK1021" s="3"/>
      <c r="ESL1021" s="3"/>
      <c r="ESM1021" s="3"/>
      <c r="ESN1021" s="3"/>
      <c r="ESO1021" s="3"/>
      <c r="ESP1021" s="3"/>
      <c r="ESQ1021" s="3"/>
      <c r="ESR1021" s="3"/>
      <c r="ESS1021" s="3"/>
      <c r="EST1021" s="3"/>
      <c r="ESU1021" s="3"/>
      <c r="ESV1021" s="3"/>
      <c r="ESW1021" s="3"/>
      <c r="ESX1021" s="3"/>
      <c r="ESY1021" s="3"/>
      <c r="ESZ1021" s="3"/>
      <c r="ETA1021" s="3"/>
      <c r="ETB1021" s="3"/>
      <c r="ETC1021" s="3"/>
      <c r="ETD1021" s="3"/>
      <c r="ETE1021" s="3"/>
      <c r="ETF1021" s="3"/>
      <c r="ETG1021" s="3"/>
      <c r="ETH1021" s="3"/>
      <c r="ETI1021" s="3"/>
      <c r="ETJ1021" s="3"/>
      <c r="ETK1021" s="3"/>
      <c r="ETL1021" s="3"/>
      <c r="ETM1021" s="3"/>
      <c r="ETN1021" s="3"/>
      <c r="ETO1021" s="3"/>
      <c r="ETP1021" s="3"/>
      <c r="ETQ1021" s="3"/>
      <c r="ETR1021" s="3"/>
      <c r="ETS1021" s="3"/>
      <c r="ETT1021" s="3"/>
      <c r="ETU1021" s="3"/>
      <c r="ETV1021" s="3"/>
      <c r="ETW1021" s="3"/>
      <c r="ETX1021" s="3"/>
      <c r="ETY1021" s="3"/>
      <c r="ETZ1021" s="3"/>
      <c r="EUA1021" s="3"/>
      <c r="EUB1021" s="3"/>
      <c r="EUC1021" s="3"/>
      <c r="EUD1021" s="3"/>
      <c r="EUE1021" s="3"/>
      <c r="EUF1021" s="3"/>
      <c r="EUG1021" s="3"/>
      <c r="EUH1021" s="3"/>
      <c r="EUI1021" s="3"/>
      <c r="EUJ1021" s="3"/>
      <c r="EUK1021" s="3"/>
      <c r="EUL1021" s="3"/>
      <c r="EUM1021" s="3"/>
      <c r="EUN1021" s="3"/>
      <c r="EUO1021" s="3"/>
      <c r="EUP1021" s="3"/>
      <c r="EUQ1021" s="3"/>
      <c r="EUR1021" s="3"/>
      <c r="EUS1021" s="3"/>
      <c r="EUT1021" s="3"/>
      <c r="EUU1021" s="3"/>
      <c r="EUV1021" s="3"/>
      <c r="EUW1021" s="3"/>
      <c r="EUX1021" s="3"/>
      <c r="EUY1021" s="3"/>
      <c r="EUZ1021" s="3"/>
      <c r="EVA1021" s="3"/>
      <c r="EVB1021" s="3"/>
      <c r="EVC1021" s="3"/>
      <c r="EVD1021" s="3"/>
      <c r="EVE1021" s="3"/>
      <c r="EVF1021" s="3"/>
      <c r="EVG1021" s="3"/>
      <c r="EVH1021" s="3"/>
      <c r="EVI1021" s="3"/>
      <c r="EVJ1021" s="3"/>
      <c r="EVK1021" s="3"/>
      <c r="EVL1021" s="3"/>
      <c r="EVM1021" s="3"/>
      <c r="EVN1021" s="3"/>
      <c r="EVO1021" s="3"/>
      <c r="EVP1021" s="3"/>
      <c r="EVQ1021" s="3"/>
      <c r="EVR1021" s="3"/>
      <c r="EVS1021" s="3"/>
      <c r="EVT1021" s="3"/>
      <c r="EVU1021" s="3"/>
      <c r="EVV1021" s="3"/>
      <c r="EVW1021" s="3"/>
      <c r="EVX1021" s="3"/>
      <c r="EVY1021" s="3"/>
      <c r="EVZ1021" s="3"/>
      <c r="EWA1021" s="3"/>
      <c r="EWB1021" s="3"/>
      <c r="EWC1021" s="3"/>
      <c r="EWD1021" s="3"/>
      <c r="EWE1021" s="3"/>
      <c r="EWF1021" s="3"/>
      <c r="EWG1021" s="3"/>
      <c r="EWH1021" s="3"/>
      <c r="EWI1021" s="3"/>
      <c r="EWJ1021" s="3"/>
      <c r="EWK1021" s="3"/>
      <c r="EWL1021" s="3"/>
      <c r="EWM1021" s="3"/>
      <c r="EWN1021" s="3"/>
      <c r="EWO1021" s="3"/>
      <c r="EWP1021" s="3"/>
      <c r="EWQ1021" s="3"/>
      <c r="EWR1021" s="3"/>
      <c r="EWS1021" s="3"/>
      <c r="EWT1021" s="3"/>
      <c r="EWU1021" s="3"/>
      <c r="EWV1021" s="3"/>
      <c r="EWW1021" s="3"/>
      <c r="EWX1021" s="3"/>
      <c r="EWY1021" s="3"/>
      <c r="EWZ1021" s="3"/>
      <c r="EXA1021" s="3"/>
      <c r="EXB1021" s="3"/>
      <c r="EXC1021" s="3"/>
      <c r="EXD1021" s="3"/>
      <c r="EXE1021" s="3"/>
      <c r="EXF1021" s="3"/>
      <c r="EXG1021" s="3"/>
      <c r="EXH1021" s="3"/>
      <c r="EXI1021" s="3"/>
      <c r="EXJ1021" s="3"/>
      <c r="EXK1021" s="3"/>
      <c r="EXL1021" s="3"/>
      <c r="EXM1021" s="3"/>
      <c r="EXN1021" s="3"/>
      <c r="EXO1021" s="3"/>
      <c r="EXP1021" s="3"/>
      <c r="EXQ1021" s="3"/>
      <c r="EXR1021" s="3"/>
      <c r="EXS1021" s="3"/>
      <c r="EXT1021" s="3"/>
      <c r="EXU1021" s="3"/>
      <c r="EXV1021" s="3"/>
      <c r="EXW1021" s="3"/>
      <c r="EXX1021" s="3"/>
      <c r="EXY1021" s="3"/>
      <c r="EXZ1021" s="3"/>
      <c r="EYA1021" s="3"/>
      <c r="EYB1021" s="3"/>
      <c r="EYC1021" s="3"/>
      <c r="EYD1021" s="3"/>
      <c r="EYE1021" s="3"/>
      <c r="EYF1021" s="3"/>
      <c r="EYG1021" s="3"/>
      <c r="EYH1021" s="3"/>
      <c r="EYI1021" s="3"/>
      <c r="EYJ1021" s="3"/>
      <c r="EYK1021" s="3"/>
      <c r="EYL1021" s="3"/>
      <c r="EYM1021" s="3"/>
      <c r="EYN1021" s="3"/>
      <c r="EYO1021" s="3"/>
      <c r="EYP1021" s="3"/>
      <c r="EYQ1021" s="3"/>
      <c r="EYR1021" s="3"/>
      <c r="EYS1021" s="3"/>
      <c r="EYT1021" s="3"/>
      <c r="EYU1021" s="3"/>
      <c r="EYV1021" s="3"/>
      <c r="EYW1021" s="3"/>
      <c r="EYX1021" s="3"/>
      <c r="EYY1021" s="3"/>
      <c r="EYZ1021" s="3"/>
      <c r="EZA1021" s="3"/>
      <c r="EZB1021" s="3"/>
      <c r="EZC1021" s="3"/>
      <c r="EZD1021" s="3"/>
      <c r="EZE1021" s="3"/>
      <c r="EZF1021" s="3"/>
      <c r="EZG1021" s="3"/>
      <c r="EZH1021" s="3"/>
      <c r="EZI1021" s="3"/>
      <c r="EZJ1021" s="3"/>
      <c r="EZK1021" s="3"/>
      <c r="EZL1021" s="3"/>
      <c r="EZM1021" s="3"/>
      <c r="EZN1021" s="3"/>
      <c r="EZO1021" s="3"/>
      <c r="EZP1021" s="3"/>
      <c r="EZQ1021" s="3"/>
      <c r="EZR1021" s="3"/>
      <c r="EZS1021" s="3"/>
      <c r="EZT1021" s="3"/>
      <c r="EZU1021" s="3"/>
      <c r="EZV1021" s="3"/>
      <c r="EZW1021" s="3"/>
      <c r="EZX1021" s="3"/>
      <c r="EZY1021" s="3"/>
      <c r="EZZ1021" s="3"/>
      <c r="FAA1021" s="3"/>
      <c r="FAB1021" s="3"/>
      <c r="FAC1021" s="3"/>
      <c r="FAD1021" s="3"/>
      <c r="FAE1021" s="3"/>
      <c r="FAF1021" s="3"/>
      <c r="FAG1021" s="3"/>
      <c r="FAH1021" s="3"/>
      <c r="FAI1021" s="3"/>
      <c r="FAJ1021" s="3"/>
      <c r="FAK1021" s="3"/>
      <c r="FAL1021" s="3"/>
      <c r="FAM1021" s="3"/>
      <c r="FAN1021" s="3"/>
      <c r="FAO1021" s="3"/>
      <c r="FAP1021" s="3"/>
      <c r="FAQ1021" s="3"/>
      <c r="FAR1021" s="3"/>
      <c r="FAS1021" s="3"/>
      <c r="FAT1021" s="3"/>
      <c r="FAU1021" s="3"/>
      <c r="FAV1021" s="3"/>
      <c r="FAW1021" s="3"/>
      <c r="FAX1021" s="3"/>
      <c r="FAY1021" s="3"/>
      <c r="FAZ1021" s="3"/>
      <c r="FBA1021" s="3"/>
      <c r="FBB1021" s="3"/>
      <c r="FBC1021" s="3"/>
      <c r="FBD1021" s="3"/>
      <c r="FBE1021" s="3"/>
      <c r="FBF1021" s="3"/>
      <c r="FBG1021" s="3"/>
      <c r="FBH1021" s="3"/>
      <c r="FBI1021" s="3"/>
      <c r="FBJ1021" s="3"/>
      <c r="FBK1021" s="3"/>
      <c r="FBL1021" s="3"/>
      <c r="FBM1021" s="3"/>
      <c r="FBN1021" s="3"/>
      <c r="FBO1021" s="3"/>
      <c r="FBP1021" s="3"/>
      <c r="FBQ1021" s="3"/>
      <c r="FBR1021" s="3"/>
      <c r="FBS1021" s="3"/>
      <c r="FBT1021" s="3"/>
      <c r="FBU1021" s="3"/>
      <c r="FBV1021" s="3"/>
      <c r="FBW1021" s="3"/>
      <c r="FBX1021" s="3"/>
      <c r="FBY1021" s="3"/>
      <c r="FBZ1021" s="3"/>
      <c r="FCA1021" s="3"/>
      <c r="FCB1021" s="3"/>
      <c r="FCC1021" s="3"/>
      <c r="FCD1021" s="3"/>
      <c r="FCE1021" s="3"/>
      <c r="FCF1021" s="3"/>
      <c r="FCG1021" s="3"/>
      <c r="FCH1021" s="3"/>
      <c r="FCI1021" s="3"/>
      <c r="FCJ1021" s="3"/>
      <c r="FCK1021" s="3"/>
      <c r="FCL1021" s="3"/>
      <c r="FCM1021" s="3"/>
      <c r="FCN1021" s="3"/>
      <c r="FCO1021" s="3"/>
      <c r="FCP1021" s="3"/>
      <c r="FCQ1021" s="3"/>
      <c r="FCR1021" s="3"/>
      <c r="FCS1021" s="3"/>
      <c r="FCT1021" s="3"/>
      <c r="FCU1021" s="3"/>
      <c r="FCV1021" s="3"/>
      <c r="FCW1021" s="3"/>
      <c r="FCX1021" s="3"/>
      <c r="FCY1021" s="3"/>
      <c r="FCZ1021" s="3"/>
      <c r="FDA1021" s="3"/>
      <c r="FDB1021" s="3"/>
      <c r="FDC1021" s="3"/>
      <c r="FDD1021" s="3"/>
      <c r="FDE1021" s="3"/>
      <c r="FDF1021" s="3"/>
      <c r="FDG1021" s="3"/>
      <c r="FDH1021" s="3"/>
      <c r="FDI1021" s="3"/>
      <c r="FDJ1021" s="3"/>
      <c r="FDK1021" s="3"/>
      <c r="FDL1021" s="3"/>
      <c r="FDM1021" s="3"/>
      <c r="FDN1021" s="3"/>
      <c r="FDO1021" s="3"/>
      <c r="FDP1021" s="3"/>
      <c r="FDQ1021" s="3"/>
      <c r="FDR1021" s="3"/>
      <c r="FDS1021" s="3"/>
      <c r="FDT1021" s="3"/>
      <c r="FDU1021" s="3"/>
      <c r="FDV1021" s="3"/>
      <c r="FDW1021" s="3"/>
      <c r="FDX1021" s="3"/>
      <c r="FDY1021" s="3"/>
      <c r="FDZ1021" s="3"/>
      <c r="FEA1021" s="3"/>
      <c r="FEB1021" s="3"/>
      <c r="FEC1021" s="3"/>
      <c r="FED1021" s="3"/>
      <c r="FEE1021" s="3"/>
      <c r="FEF1021" s="3"/>
      <c r="FEG1021" s="3"/>
      <c r="FEH1021" s="3"/>
      <c r="FEI1021" s="3"/>
      <c r="FEJ1021" s="3"/>
      <c r="FEK1021" s="3"/>
      <c r="FEL1021" s="3"/>
      <c r="FEM1021" s="3"/>
      <c r="FEN1021" s="3"/>
      <c r="FEO1021" s="3"/>
      <c r="FEP1021" s="3"/>
      <c r="FEQ1021" s="3"/>
      <c r="FER1021" s="3"/>
      <c r="FES1021" s="3"/>
      <c r="FET1021" s="3"/>
      <c r="FEU1021" s="3"/>
      <c r="FEV1021" s="3"/>
      <c r="FEW1021" s="3"/>
      <c r="FEX1021" s="3"/>
      <c r="FEY1021" s="3"/>
      <c r="FEZ1021" s="3"/>
      <c r="FFA1021" s="3"/>
      <c r="FFB1021" s="3"/>
      <c r="FFC1021" s="3"/>
      <c r="FFD1021" s="3"/>
      <c r="FFE1021" s="3"/>
      <c r="FFF1021" s="3"/>
      <c r="FFG1021" s="3"/>
      <c r="FFH1021" s="3"/>
      <c r="FFI1021" s="3"/>
      <c r="FFJ1021" s="3"/>
      <c r="FFK1021" s="3"/>
      <c r="FFL1021" s="3"/>
      <c r="FFM1021" s="3"/>
      <c r="FFN1021" s="3"/>
      <c r="FFO1021" s="3"/>
      <c r="FFP1021" s="3"/>
      <c r="FFQ1021" s="3"/>
      <c r="FFR1021" s="3"/>
      <c r="FFS1021" s="3"/>
      <c r="FFT1021" s="3"/>
      <c r="FFU1021" s="3"/>
      <c r="FFV1021" s="3"/>
      <c r="FFW1021" s="3"/>
      <c r="FFX1021" s="3"/>
      <c r="FFY1021" s="3"/>
      <c r="FFZ1021" s="3"/>
      <c r="FGA1021" s="3"/>
      <c r="FGB1021" s="3"/>
      <c r="FGC1021" s="3"/>
      <c r="FGD1021" s="3"/>
      <c r="FGE1021" s="3"/>
      <c r="FGF1021" s="3"/>
      <c r="FGG1021" s="3"/>
      <c r="FGH1021" s="3"/>
      <c r="FGI1021" s="3"/>
      <c r="FGJ1021" s="3"/>
      <c r="FGK1021" s="3"/>
      <c r="FGL1021" s="3"/>
      <c r="FGM1021" s="3"/>
      <c r="FGN1021" s="3"/>
      <c r="FGO1021" s="3"/>
      <c r="FGP1021" s="3"/>
      <c r="FGQ1021" s="3"/>
      <c r="FGR1021" s="3"/>
      <c r="FGS1021" s="3"/>
      <c r="FGT1021" s="3"/>
      <c r="FGU1021" s="3"/>
      <c r="FGV1021" s="3"/>
      <c r="FGW1021" s="3"/>
      <c r="FGX1021" s="3"/>
      <c r="FGY1021" s="3"/>
      <c r="FGZ1021" s="3"/>
      <c r="FHA1021" s="3"/>
      <c r="FHB1021" s="3"/>
      <c r="FHC1021" s="3"/>
      <c r="FHD1021" s="3"/>
      <c r="FHE1021" s="3"/>
      <c r="FHF1021" s="3"/>
      <c r="FHG1021" s="3"/>
      <c r="FHH1021" s="3"/>
      <c r="FHI1021" s="3"/>
      <c r="FHJ1021" s="3"/>
      <c r="FHK1021" s="3"/>
      <c r="FHL1021" s="3"/>
      <c r="FHM1021" s="3"/>
      <c r="FHN1021" s="3"/>
      <c r="FHO1021" s="3"/>
      <c r="FHP1021" s="3"/>
      <c r="FHQ1021" s="3"/>
      <c r="FHR1021" s="3"/>
      <c r="FHS1021" s="3"/>
      <c r="FHT1021" s="3"/>
      <c r="FHU1021" s="3"/>
      <c r="FHV1021" s="3"/>
      <c r="FHW1021" s="3"/>
      <c r="FHX1021" s="3"/>
      <c r="FHY1021" s="3"/>
      <c r="FHZ1021" s="3"/>
      <c r="FIA1021" s="3"/>
      <c r="FIB1021" s="3"/>
      <c r="FIC1021" s="3"/>
      <c r="FID1021" s="3"/>
      <c r="FIE1021" s="3"/>
      <c r="FIF1021" s="3"/>
      <c r="FIG1021" s="3"/>
      <c r="FIH1021" s="3"/>
      <c r="FII1021" s="3"/>
      <c r="FIJ1021" s="3"/>
      <c r="FIK1021" s="3"/>
      <c r="FIL1021" s="3"/>
      <c r="FIM1021" s="3"/>
      <c r="FIN1021" s="3"/>
      <c r="FIO1021" s="3"/>
      <c r="FIP1021" s="3"/>
      <c r="FIQ1021" s="3"/>
      <c r="FIR1021" s="3"/>
      <c r="FIS1021" s="3"/>
      <c r="FIT1021" s="3"/>
      <c r="FIU1021" s="3"/>
      <c r="FIV1021" s="3"/>
      <c r="FIW1021" s="3"/>
      <c r="FIX1021" s="3"/>
      <c r="FIY1021" s="3"/>
      <c r="FIZ1021" s="3"/>
      <c r="FJA1021" s="3"/>
      <c r="FJB1021" s="3"/>
      <c r="FJC1021" s="3"/>
      <c r="FJD1021" s="3"/>
      <c r="FJE1021" s="3"/>
      <c r="FJF1021" s="3"/>
      <c r="FJG1021" s="3"/>
      <c r="FJH1021" s="3"/>
      <c r="FJI1021" s="3"/>
      <c r="FJJ1021" s="3"/>
      <c r="FJK1021" s="3"/>
      <c r="FJL1021" s="3"/>
      <c r="FJM1021" s="3"/>
      <c r="FJN1021" s="3"/>
      <c r="FJO1021" s="3"/>
      <c r="FJP1021" s="3"/>
      <c r="FJQ1021" s="3"/>
      <c r="FJR1021" s="3"/>
      <c r="FJS1021" s="3"/>
      <c r="FJT1021" s="3"/>
      <c r="FJU1021" s="3"/>
      <c r="FJV1021" s="3"/>
      <c r="FJW1021" s="3"/>
      <c r="FJX1021" s="3"/>
      <c r="FJY1021" s="3"/>
      <c r="FJZ1021" s="3"/>
      <c r="FKA1021" s="3"/>
      <c r="FKB1021" s="3"/>
      <c r="FKC1021" s="3"/>
      <c r="FKD1021" s="3"/>
      <c r="FKE1021" s="3"/>
      <c r="FKF1021" s="3"/>
      <c r="FKG1021" s="3"/>
      <c r="FKH1021" s="3"/>
      <c r="FKI1021" s="3"/>
      <c r="FKJ1021" s="3"/>
      <c r="FKK1021" s="3"/>
      <c r="FKL1021" s="3"/>
      <c r="FKM1021" s="3"/>
      <c r="FKN1021" s="3"/>
      <c r="FKO1021" s="3"/>
      <c r="FKP1021" s="3"/>
      <c r="FKQ1021" s="3"/>
      <c r="FKR1021" s="3"/>
      <c r="FKS1021" s="3"/>
      <c r="FKT1021" s="3"/>
      <c r="FKU1021" s="3"/>
      <c r="FKV1021" s="3"/>
      <c r="FKW1021" s="3"/>
      <c r="FKX1021" s="3"/>
      <c r="FKY1021" s="3"/>
      <c r="FKZ1021" s="3"/>
      <c r="FLA1021" s="3"/>
      <c r="FLB1021" s="3"/>
      <c r="FLC1021" s="3"/>
      <c r="FLD1021" s="3"/>
      <c r="FLE1021" s="3"/>
      <c r="FLF1021" s="3"/>
      <c r="FLG1021" s="3"/>
      <c r="FLH1021" s="3"/>
      <c r="FLI1021" s="3"/>
      <c r="FLJ1021" s="3"/>
      <c r="FLK1021" s="3"/>
      <c r="FLL1021" s="3"/>
      <c r="FLM1021" s="3"/>
      <c r="FLN1021" s="3"/>
      <c r="FLO1021" s="3"/>
      <c r="FLP1021" s="3"/>
      <c r="FLQ1021" s="3"/>
      <c r="FLR1021" s="3"/>
      <c r="FLS1021" s="3"/>
      <c r="FLT1021" s="3"/>
      <c r="FLU1021" s="3"/>
      <c r="FLV1021" s="3"/>
      <c r="FLW1021" s="3"/>
      <c r="FLX1021" s="3"/>
      <c r="FLY1021" s="3"/>
      <c r="FLZ1021" s="3"/>
      <c r="FMA1021" s="3"/>
      <c r="FMB1021" s="3"/>
      <c r="FMC1021" s="3"/>
      <c r="FMD1021" s="3"/>
      <c r="FME1021" s="3"/>
      <c r="FMF1021" s="3"/>
      <c r="FMG1021" s="3"/>
      <c r="FMH1021" s="3"/>
      <c r="FMI1021" s="3"/>
      <c r="FMJ1021" s="3"/>
      <c r="FMK1021" s="3"/>
      <c r="FML1021" s="3"/>
      <c r="FMM1021" s="3"/>
      <c r="FMN1021" s="3"/>
      <c r="FMO1021" s="3"/>
      <c r="FMP1021" s="3"/>
      <c r="FMQ1021" s="3"/>
      <c r="FMR1021" s="3"/>
      <c r="FMS1021" s="3"/>
      <c r="FMT1021" s="3"/>
      <c r="FMU1021" s="3"/>
      <c r="FMV1021" s="3"/>
      <c r="FMW1021" s="3"/>
      <c r="FMX1021" s="3"/>
      <c r="FMY1021" s="3"/>
      <c r="FMZ1021" s="3"/>
      <c r="FNA1021" s="3"/>
      <c r="FNB1021" s="3"/>
      <c r="FNC1021" s="3"/>
      <c r="FND1021" s="3"/>
      <c r="FNE1021" s="3"/>
      <c r="FNF1021" s="3"/>
      <c r="FNG1021" s="3"/>
      <c r="FNH1021" s="3"/>
      <c r="FNI1021" s="3"/>
      <c r="FNJ1021" s="3"/>
      <c r="FNK1021" s="3"/>
      <c r="FNL1021" s="3"/>
      <c r="FNM1021" s="3"/>
      <c r="FNN1021" s="3"/>
      <c r="FNO1021" s="3"/>
      <c r="FNP1021" s="3"/>
      <c r="FNQ1021" s="3"/>
      <c r="FNR1021" s="3"/>
      <c r="FNS1021" s="3"/>
      <c r="FNT1021" s="3"/>
      <c r="FNU1021" s="3"/>
      <c r="FNV1021" s="3"/>
      <c r="FNW1021" s="3"/>
      <c r="FNX1021" s="3"/>
      <c r="FNY1021" s="3"/>
      <c r="FNZ1021" s="3"/>
      <c r="FOA1021" s="3"/>
      <c r="FOB1021" s="3"/>
      <c r="FOC1021" s="3"/>
      <c r="FOD1021" s="3"/>
      <c r="FOE1021" s="3"/>
      <c r="FOF1021" s="3"/>
      <c r="FOG1021" s="3"/>
      <c r="FOH1021" s="3"/>
      <c r="FOI1021" s="3"/>
      <c r="FOJ1021" s="3"/>
      <c r="FOK1021" s="3"/>
      <c r="FOL1021" s="3"/>
      <c r="FOM1021" s="3"/>
      <c r="FON1021" s="3"/>
      <c r="FOO1021" s="3"/>
      <c r="FOP1021" s="3"/>
      <c r="FOQ1021" s="3"/>
      <c r="FOR1021" s="3"/>
      <c r="FOS1021" s="3"/>
      <c r="FOT1021" s="3"/>
      <c r="FOU1021" s="3"/>
      <c r="FOV1021" s="3"/>
      <c r="FOW1021" s="3"/>
      <c r="FOX1021" s="3"/>
      <c r="FOY1021" s="3"/>
      <c r="FOZ1021" s="3"/>
      <c r="FPA1021" s="3"/>
      <c r="FPB1021" s="3"/>
      <c r="FPC1021" s="3"/>
      <c r="FPD1021" s="3"/>
      <c r="FPE1021" s="3"/>
      <c r="FPF1021" s="3"/>
      <c r="FPG1021" s="3"/>
      <c r="FPH1021" s="3"/>
      <c r="FPI1021" s="3"/>
      <c r="FPJ1021" s="3"/>
      <c r="FPK1021" s="3"/>
      <c r="FPL1021" s="3"/>
      <c r="FPM1021" s="3"/>
      <c r="FPN1021" s="3"/>
      <c r="FPO1021" s="3"/>
      <c r="FPP1021" s="3"/>
      <c r="FPQ1021" s="3"/>
      <c r="FPR1021" s="3"/>
      <c r="FPS1021" s="3"/>
      <c r="FPT1021" s="3"/>
      <c r="FPU1021" s="3"/>
      <c r="FPV1021" s="3"/>
      <c r="FPW1021" s="3"/>
      <c r="FPX1021" s="3"/>
      <c r="FPY1021" s="3"/>
      <c r="FPZ1021" s="3"/>
      <c r="FQA1021" s="3"/>
      <c r="FQB1021" s="3"/>
      <c r="FQC1021" s="3"/>
      <c r="FQD1021" s="3"/>
      <c r="FQE1021" s="3"/>
      <c r="FQF1021" s="3"/>
      <c r="FQG1021" s="3"/>
      <c r="FQH1021" s="3"/>
      <c r="FQI1021" s="3"/>
      <c r="FQJ1021" s="3"/>
      <c r="FQK1021" s="3"/>
      <c r="FQL1021" s="3"/>
      <c r="FQM1021" s="3"/>
      <c r="FQN1021" s="3"/>
      <c r="FQO1021" s="3"/>
      <c r="FQP1021" s="3"/>
      <c r="FQQ1021" s="3"/>
      <c r="FQR1021" s="3"/>
      <c r="FQS1021" s="3"/>
      <c r="FQT1021" s="3"/>
      <c r="FQU1021" s="3"/>
      <c r="FQV1021" s="3"/>
      <c r="FQW1021" s="3"/>
      <c r="FQX1021" s="3"/>
      <c r="FQY1021" s="3"/>
      <c r="FQZ1021" s="3"/>
      <c r="FRA1021" s="3"/>
      <c r="FRB1021" s="3"/>
      <c r="FRC1021" s="3"/>
      <c r="FRD1021" s="3"/>
      <c r="FRE1021" s="3"/>
      <c r="FRF1021" s="3"/>
      <c r="FRG1021" s="3"/>
      <c r="FRH1021" s="3"/>
      <c r="FRI1021" s="3"/>
      <c r="FRJ1021" s="3"/>
      <c r="FRK1021" s="3"/>
      <c r="FRL1021" s="3"/>
      <c r="FRM1021" s="3"/>
      <c r="FRN1021" s="3"/>
      <c r="FRO1021" s="3"/>
      <c r="FRP1021" s="3"/>
      <c r="FRQ1021" s="3"/>
      <c r="FRR1021" s="3"/>
      <c r="FRS1021" s="3"/>
      <c r="FRT1021" s="3"/>
      <c r="FRU1021" s="3"/>
      <c r="FRV1021" s="3"/>
      <c r="FRW1021" s="3"/>
      <c r="FRX1021" s="3"/>
      <c r="FRY1021" s="3"/>
      <c r="FRZ1021" s="3"/>
      <c r="FSA1021" s="3"/>
      <c r="FSB1021" s="3"/>
      <c r="FSC1021" s="3"/>
      <c r="FSD1021" s="3"/>
      <c r="FSE1021" s="3"/>
      <c r="FSF1021" s="3"/>
      <c r="FSG1021" s="3"/>
      <c r="FSH1021" s="3"/>
      <c r="FSI1021" s="3"/>
      <c r="FSJ1021" s="3"/>
      <c r="FSK1021" s="3"/>
      <c r="FSL1021" s="3"/>
      <c r="FSM1021" s="3"/>
      <c r="FSN1021" s="3"/>
      <c r="FSO1021" s="3"/>
      <c r="FSP1021" s="3"/>
      <c r="FSQ1021" s="3"/>
      <c r="FSR1021" s="3"/>
      <c r="FSS1021" s="3"/>
      <c r="FST1021" s="3"/>
      <c r="FSU1021" s="3"/>
      <c r="FSV1021" s="3"/>
      <c r="FSW1021" s="3"/>
      <c r="FSX1021" s="3"/>
      <c r="FSY1021" s="3"/>
      <c r="FSZ1021" s="3"/>
      <c r="FTA1021" s="3"/>
      <c r="FTB1021" s="3"/>
      <c r="FTC1021" s="3"/>
      <c r="FTD1021" s="3"/>
      <c r="FTE1021" s="3"/>
      <c r="FTF1021" s="3"/>
      <c r="FTG1021" s="3"/>
      <c r="FTH1021" s="3"/>
      <c r="FTI1021" s="3"/>
      <c r="FTJ1021" s="3"/>
      <c r="FTK1021" s="3"/>
      <c r="FTL1021" s="3"/>
      <c r="FTM1021" s="3"/>
      <c r="FTN1021" s="3"/>
      <c r="FTO1021" s="3"/>
      <c r="FTP1021" s="3"/>
      <c r="FTQ1021" s="3"/>
      <c r="FTR1021" s="3"/>
      <c r="FTS1021" s="3"/>
      <c r="FTT1021" s="3"/>
      <c r="FTU1021" s="3"/>
      <c r="FTV1021" s="3"/>
      <c r="FTW1021" s="3"/>
      <c r="FTX1021" s="3"/>
      <c r="FTY1021" s="3"/>
      <c r="FTZ1021" s="3"/>
      <c r="FUA1021" s="3"/>
      <c r="FUB1021" s="3"/>
      <c r="FUC1021" s="3"/>
      <c r="FUD1021" s="3"/>
      <c r="FUE1021" s="3"/>
      <c r="FUF1021" s="3"/>
      <c r="FUG1021" s="3"/>
      <c r="FUH1021" s="3"/>
      <c r="FUI1021" s="3"/>
      <c r="FUJ1021" s="3"/>
      <c r="FUK1021" s="3"/>
      <c r="FUL1021" s="3"/>
      <c r="FUM1021" s="3"/>
      <c r="FUN1021" s="3"/>
      <c r="FUO1021" s="3"/>
      <c r="FUP1021" s="3"/>
      <c r="FUQ1021" s="3"/>
      <c r="FUR1021" s="3"/>
      <c r="FUS1021" s="3"/>
      <c r="FUT1021" s="3"/>
      <c r="FUU1021" s="3"/>
      <c r="FUV1021" s="3"/>
      <c r="FUW1021" s="3"/>
      <c r="FUX1021" s="3"/>
      <c r="FUY1021" s="3"/>
      <c r="FUZ1021" s="3"/>
      <c r="FVA1021" s="3"/>
      <c r="FVB1021" s="3"/>
      <c r="FVC1021" s="3"/>
      <c r="FVD1021" s="3"/>
      <c r="FVE1021" s="3"/>
      <c r="FVF1021" s="3"/>
      <c r="FVG1021" s="3"/>
      <c r="FVH1021" s="3"/>
      <c r="FVI1021" s="3"/>
      <c r="FVJ1021" s="3"/>
      <c r="FVK1021" s="3"/>
      <c r="FVL1021" s="3"/>
      <c r="FVM1021" s="3"/>
      <c r="FVN1021" s="3"/>
      <c r="FVO1021" s="3"/>
      <c r="FVP1021" s="3"/>
      <c r="FVQ1021" s="3"/>
      <c r="FVR1021" s="3"/>
      <c r="FVS1021" s="3"/>
      <c r="FVT1021" s="3"/>
      <c r="FVU1021" s="3"/>
      <c r="FVV1021" s="3"/>
      <c r="FVW1021" s="3"/>
      <c r="FVX1021" s="3"/>
      <c r="FVY1021" s="3"/>
      <c r="FVZ1021" s="3"/>
      <c r="FWA1021" s="3"/>
      <c r="FWB1021" s="3"/>
      <c r="FWC1021" s="3"/>
      <c r="FWD1021" s="3"/>
      <c r="FWE1021" s="3"/>
      <c r="FWF1021" s="3"/>
      <c r="FWG1021" s="3"/>
      <c r="FWH1021" s="3"/>
      <c r="FWI1021" s="3"/>
      <c r="FWJ1021" s="3"/>
      <c r="FWK1021" s="3"/>
      <c r="FWL1021" s="3"/>
      <c r="FWM1021" s="3"/>
      <c r="FWN1021" s="3"/>
      <c r="FWO1021" s="3"/>
      <c r="FWP1021" s="3"/>
      <c r="FWQ1021" s="3"/>
      <c r="FWR1021" s="3"/>
      <c r="FWS1021" s="3"/>
      <c r="FWT1021" s="3"/>
      <c r="FWU1021" s="3"/>
      <c r="FWV1021" s="3"/>
      <c r="FWW1021" s="3"/>
      <c r="FWX1021" s="3"/>
      <c r="FWY1021" s="3"/>
      <c r="FWZ1021" s="3"/>
      <c r="FXA1021" s="3"/>
      <c r="FXB1021" s="3"/>
      <c r="FXC1021" s="3"/>
      <c r="FXD1021" s="3"/>
      <c r="FXE1021" s="3"/>
      <c r="FXF1021" s="3"/>
      <c r="FXG1021" s="3"/>
      <c r="FXH1021" s="3"/>
      <c r="FXI1021" s="3"/>
      <c r="FXJ1021" s="3"/>
      <c r="FXK1021" s="3"/>
      <c r="FXL1021" s="3"/>
      <c r="FXM1021" s="3"/>
      <c r="FXN1021" s="3"/>
      <c r="FXO1021" s="3"/>
      <c r="FXP1021" s="3"/>
      <c r="FXQ1021" s="3"/>
      <c r="FXR1021" s="3"/>
      <c r="FXS1021" s="3"/>
      <c r="FXT1021" s="3"/>
      <c r="FXU1021" s="3"/>
      <c r="FXV1021" s="3"/>
      <c r="FXW1021" s="3"/>
      <c r="FXX1021" s="3"/>
      <c r="FXY1021" s="3"/>
      <c r="FXZ1021" s="3"/>
      <c r="FYA1021" s="3"/>
      <c r="FYB1021" s="3"/>
      <c r="FYC1021" s="3"/>
      <c r="FYD1021" s="3"/>
      <c r="FYE1021" s="3"/>
      <c r="FYF1021" s="3"/>
      <c r="FYG1021" s="3"/>
      <c r="FYH1021" s="3"/>
      <c r="FYI1021" s="3"/>
      <c r="FYJ1021" s="3"/>
      <c r="FYK1021" s="3"/>
      <c r="FYL1021" s="3"/>
      <c r="FYM1021" s="3"/>
      <c r="FYN1021" s="3"/>
      <c r="FYO1021" s="3"/>
      <c r="FYP1021" s="3"/>
      <c r="FYQ1021" s="3"/>
      <c r="FYR1021" s="3"/>
      <c r="FYS1021" s="3"/>
      <c r="FYT1021" s="3"/>
      <c r="FYU1021" s="3"/>
      <c r="FYV1021" s="3"/>
      <c r="FYW1021" s="3"/>
      <c r="FYX1021" s="3"/>
      <c r="FYY1021" s="3"/>
      <c r="FYZ1021" s="3"/>
      <c r="FZA1021" s="3"/>
      <c r="FZB1021" s="3"/>
      <c r="FZC1021" s="3"/>
      <c r="FZD1021" s="3"/>
      <c r="FZE1021" s="3"/>
      <c r="FZF1021" s="3"/>
      <c r="FZG1021" s="3"/>
      <c r="FZH1021" s="3"/>
      <c r="FZI1021" s="3"/>
      <c r="FZJ1021" s="3"/>
      <c r="FZK1021" s="3"/>
      <c r="FZL1021" s="3"/>
      <c r="FZM1021" s="3"/>
      <c r="FZN1021" s="3"/>
      <c r="FZO1021" s="3"/>
      <c r="FZP1021" s="3"/>
      <c r="FZQ1021" s="3"/>
      <c r="FZR1021" s="3"/>
      <c r="FZS1021" s="3"/>
      <c r="FZT1021" s="3"/>
      <c r="FZU1021" s="3"/>
      <c r="FZV1021" s="3"/>
      <c r="FZW1021" s="3"/>
      <c r="FZX1021" s="3"/>
      <c r="FZY1021" s="3"/>
      <c r="FZZ1021" s="3"/>
      <c r="GAA1021" s="3"/>
      <c r="GAB1021" s="3"/>
      <c r="GAC1021" s="3"/>
      <c r="GAD1021" s="3"/>
      <c r="GAE1021" s="3"/>
      <c r="GAF1021" s="3"/>
      <c r="GAG1021" s="3"/>
      <c r="GAH1021" s="3"/>
      <c r="GAI1021" s="3"/>
      <c r="GAJ1021" s="3"/>
      <c r="GAK1021" s="3"/>
      <c r="GAL1021" s="3"/>
      <c r="GAM1021" s="3"/>
      <c r="GAN1021" s="3"/>
      <c r="GAO1021" s="3"/>
      <c r="GAP1021" s="3"/>
      <c r="GAQ1021" s="3"/>
      <c r="GAR1021" s="3"/>
      <c r="GAS1021" s="3"/>
      <c r="GAT1021" s="3"/>
      <c r="GAU1021" s="3"/>
      <c r="GAV1021" s="3"/>
      <c r="GAW1021" s="3"/>
      <c r="GAX1021" s="3"/>
      <c r="GAY1021" s="3"/>
      <c r="GAZ1021" s="3"/>
      <c r="GBA1021" s="3"/>
      <c r="GBB1021" s="3"/>
      <c r="GBC1021" s="3"/>
      <c r="GBD1021" s="3"/>
      <c r="GBE1021" s="3"/>
      <c r="GBF1021" s="3"/>
      <c r="GBG1021" s="3"/>
      <c r="GBH1021" s="3"/>
      <c r="GBI1021" s="3"/>
      <c r="GBJ1021" s="3"/>
      <c r="GBK1021" s="3"/>
      <c r="GBL1021" s="3"/>
      <c r="GBM1021" s="3"/>
      <c r="GBN1021" s="3"/>
      <c r="GBO1021" s="3"/>
      <c r="GBP1021" s="3"/>
      <c r="GBQ1021" s="3"/>
      <c r="GBR1021" s="3"/>
      <c r="GBS1021" s="3"/>
      <c r="GBT1021" s="3"/>
      <c r="GBU1021" s="3"/>
      <c r="GBV1021" s="3"/>
      <c r="GBW1021" s="3"/>
      <c r="GBX1021" s="3"/>
      <c r="GBY1021" s="3"/>
      <c r="GBZ1021" s="3"/>
      <c r="GCA1021" s="3"/>
      <c r="GCB1021" s="3"/>
      <c r="GCC1021" s="3"/>
      <c r="GCD1021" s="3"/>
      <c r="GCE1021" s="3"/>
      <c r="GCF1021" s="3"/>
      <c r="GCG1021" s="3"/>
      <c r="GCH1021" s="3"/>
      <c r="GCI1021" s="3"/>
      <c r="GCJ1021" s="3"/>
      <c r="GCK1021" s="3"/>
      <c r="GCL1021" s="3"/>
      <c r="GCM1021" s="3"/>
      <c r="GCN1021" s="3"/>
      <c r="GCO1021" s="3"/>
      <c r="GCP1021" s="3"/>
      <c r="GCQ1021" s="3"/>
      <c r="GCR1021" s="3"/>
      <c r="GCS1021" s="3"/>
      <c r="GCT1021" s="3"/>
      <c r="GCU1021" s="3"/>
      <c r="GCV1021" s="3"/>
      <c r="GCW1021" s="3"/>
      <c r="GCX1021" s="3"/>
      <c r="GCY1021" s="3"/>
      <c r="GCZ1021" s="3"/>
      <c r="GDA1021" s="3"/>
      <c r="GDB1021" s="3"/>
      <c r="GDC1021" s="3"/>
      <c r="GDD1021" s="3"/>
      <c r="GDE1021" s="3"/>
      <c r="GDF1021" s="3"/>
      <c r="GDG1021" s="3"/>
      <c r="GDH1021" s="3"/>
      <c r="GDI1021" s="3"/>
      <c r="GDJ1021" s="3"/>
      <c r="GDK1021" s="3"/>
      <c r="GDL1021" s="3"/>
      <c r="GDM1021" s="3"/>
      <c r="GDN1021" s="3"/>
      <c r="GDO1021" s="3"/>
      <c r="GDP1021" s="3"/>
      <c r="GDQ1021" s="3"/>
      <c r="GDR1021" s="3"/>
      <c r="GDS1021" s="3"/>
      <c r="GDT1021" s="3"/>
      <c r="GDU1021" s="3"/>
      <c r="GDV1021" s="3"/>
      <c r="GDW1021" s="3"/>
      <c r="GDX1021" s="3"/>
      <c r="GDY1021" s="3"/>
      <c r="GDZ1021" s="3"/>
      <c r="GEA1021" s="3"/>
      <c r="GEB1021" s="3"/>
      <c r="GEC1021" s="3"/>
      <c r="GED1021" s="3"/>
      <c r="GEE1021" s="3"/>
      <c r="GEF1021" s="3"/>
      <c r="GEG1021" s="3"/>
      <c r="GEH1021" s="3"/>
      <c r="GEI1021" s="3"/>
      <c r="GEJ1021" s="3"/>
      <c r="GEK1021" s="3"/>
      <c r="GEL1021" s="3"/>
      <c r="GEM1021" s="3"/>
      <c r="GEN1021" s="3"/>
      <c r="GEO1021" s="3"/>
      <c r="GEP1021" s="3"/>
      <c r="GEQ1021" s="3"/>
      <c r="GER1021" s="3"/>
      <c r="GES1021" s="3"/>
      <c r="GET1021" s="3"/>
      <c r="GEU1021" s="3"/>
      <c r="GEV1021" s="3"/>
      <c r="GEW1021" s="3"/>
      <c r="GEX1021" s="3"/>
      <c r="GEY1021" s="3"/>
      <c r="GEZ1021" s="3"/>
      <c r="GFA1021" s="3"/>
      <c r="GFB1021" s="3"/>
      <c r="GFC1021" s="3"/>
      <c r="GFD1021" s="3"/>
      <c r="GFE1021" s="3"/>
      <c r="GFF1021" s="3"/>
      <c r="GFG1021" s="3"/>
      <c r="GFH1021" s="3"/>
      <c r="GFI1021" s="3"/>
      <c r="GFJ1021" s="3"/>
      <c r="GFK1021" s="3"/>
      <c r="GFL1021" s="3"/>
      <c r="GFM1021" s="3"/>
      <c r="GFN1021" s="3"/>
      <c r="GFO1021" s="3"/>
      <c r="GFP1021" s="3"/>
      <c r="GFQ1021" s="3"/>
      <c r="GFR1021" s="3"/>
      <c r="GFS1021" s="3"/>
      <c r="GFT1021" s="3"/>
      <c r="GFU1021" s="3"/>
      <c r="GFV1021" s="3"/>
      <c r="GFW1021" s="3"/>
      <c r="GFX1021" s="3"/>
      <c r="GFY1021" s="3"/>
      <c r="GFZ1021" s="3"/>
      <c r="GGA1021" s="3"/>
      <c r="GGB1021" s="3"/>
      <c r="GGC1021" s="3"/>
      <c r="GGD1021" s="3"/>
      <c r="GGE1021" s="3"/>
      <c r="GGF1021" s="3"/>
      <c r="GGG1021" s="3"/>
      <c r="GGH1021" s="3"/>
      <c r="GGI1021" s="3"/>
      <c r="GGJ1021" s="3"/>
      <c r="GGK1021" s="3"/>
      <c r="GGL1021" s="3"/>
      <c r="GGM1021" s="3"/>
      <c r="GGN1021" s="3"/>
      <c r="GGO1021" s="3"/>
      <c r="GGP1021" s="3"/>
      <c r="GGQ1021" s="3"/>
      <c r="GGR1021" s="3"/>
      <c r="GGS1021" s="3"/>
      <c r="GGT1021" s="3"/>
      <c r="GGU1021" s="3"/>
      <c r="GGV1021" s="3"/>
      <c r="GGW1021" s="3"/>
      <c r="GGX1021" s="3"/>
      <c r="GGY1021" s="3"/>
      <c r="GGZ1021" s="3"/>
      <c r="GHA1021" s="3"/>
      <c r="GHB1021" s="3"/>
      <c r="GHC1021" s="3"/>
      <c r="GHD1021" s="3"/>
      <c r="GHE1021" s="3"/>
      <c r="GHF1021" s="3"/>
      <c r="GHG1021" s="3"/>
      <c r="GHH1021" s="3"/>
      <c r="GHI1021" s="3"/>
      <c r="GHJ1021" s="3"/>
      <c r="GHK1021" s="3"/>
      <c r="GHL1021" s="3"/>
      <c r="GHM1021" s="3"/>
      <c r="GHN1021" s="3"/>
      <c r="GHO1021" s="3"/>
      <c r="GHP1021" s="3"/>
      <c r="GHQ1021" s="3"/>
      <c r="GHR1021" s="3"/>
      <c r="GHS1021" s="3"/>
      <c r="GHT1021" s="3"/>
      <c r="GHU1021" s="3"/>
      <c r="GHV1021" s="3"/>
      <c r="GHW1021" s="3"/>
      <c r="GHX1021" s="3"/>
      <c r="GHY1021" s="3"/>
      <c r="GHZ1021" s="3"/>
      <c r="GIA1021" s="3"/>
      <c r="GIB1021" s="3"/>
      <c r="GIC1021" s="3"/>
      <c r="GID1021" s="3"/>
      <c r="GIE1021" s="3"/>
      <c r="GIF1021" s="3"/>
      <c r="GIG1021" s="3"/>
      <c r="GIH1021" s="3"/>
      <c r="GII1021" s="3"/>
      <c r="GIJ1021" s="3"/>
      <c r="GIK1021" s="3"/>
      <c r="GIL1021" s="3"/>
      <c r="GIM1021" s="3"/>
      <c r="GIN1021" s="3"/>
      <c r="GIO1021" s="3"/>
      <c r="GIP1021" s="3"/>
      <c r="GIQ1021" s="3"/>
      <c r="GIR1021" s="3"/>
      <c r="GIS1021" s="3"/>
      <c r="GIT1021" s="3"/>
      <c r="GIU1021" s="3"/>
      <c r="GIV1021" s="3"/>
      <c r="GIW1021" s="3"/>
      <c r="GIX1021" s="3"/>
      <c r="GIY1021" s="3"/>
      <c r="GIZ1021" s="3"/>
      <c r="GJA1021" s="3"/>
      <c r="GJB1021" s="3"/>
      <c r="GJC1021" s="3"/>
      <c r="GJD1021" s="3"/>
      <c r="GJE1021" s="3"/>
      <c r="GJF1021" s="3"/>
      <c r="GJG1021" s="3"/>
      <c r="GJH1021" s="3"/>
      <c r="GJI1021" s="3"/>
      <c r="GJJ1021" s="3"/>
      <c r="GJK1021" s="3"/>
      <c r="GJL1021" s="3"/>
      <c r="GJM1021" s="3"/>
      <c r="GJN1021" s="3"/>
      <c r="GJO1021" s="3"/>
      <c r="GJP1021" s="3"/>
      <c r="GJQ1021" s="3"/>
      <c r="GJR1021" s="3"/>
      <c r="GJS1021" s="3"/>
      <c r="GJT1021" s="3"/>
      <c r="GJU1021" s="3"/>
      <c r="GJV1021" s="3"/>
      <c r="GJW1021" s="3"/>
      <c r="GJX1021" s="3"/>
      <c r="GJY1021" s="3"/>
      <c r="GJZ1021" s="3"/>
      <c r="GKA1021" s="3"/>
      <c r="GKB1021" s="3"/>
      <c r="GKC1021" s="3"/>
      <c r="GKD1021" s="3"/>
      <c r="GKE1021" s="3"/>
      <c r="GKF1021" s="3"/>
      <c r="GKG1021" s="3"/>
      <c r="GKH1021" s="3"/>
      <c r="GKI1021" s="3"/>
      <c r="GKJ1021" s="3"/>
      <c r="GKK1021" s="3"/>
      <c r="GKL1021" s="3"/>
      <c r="GKM1021" s="3"/>
      <c r="GKN1021" s="3"/>
      <c r="GKO1021" s="3"/>
      <c r="GKP1021" s="3"/>
      <c r="GKQ1021" s="3"/>
      <c r="GKR1021" s="3"/>
      <c r="GKS1021" s="3"/>
      <c r="GKT1021" s="3"/>
      <c r="GKU1021" s="3"/>
      <c r="GKV1021" s="3"/>
      <c r="GKW1021" s="3"/>
      <c r="GKX1021" s="3"/>
      <c r="GKY1021" s="3"/>
      <c r="GKZ1021" s="3"/>
      <c r="GLA1021" s="3"/>
      <c r="GLB1021" s="3"/>
      <c r="GLC1021" s="3"/>
      <c r="GLD1021" s="3"/>
      <c r="GLE1021" s="3"/>
      <c r="GLF1021" s="3"/>
      <c r="GLG1021" s="3"/>
      <c r="GLH1021" s="3"/>
      <c r="GLI1021" s="3"/>
      <c r="GLJ1021" s="3"/>
      <c r="GLK1021" s="3"/>
      <c r="GLL1021" s="3"/>
      <c r="GLM1021" s="3"/>
      <c r="GLN1021" s="3"/>
      <c r="GLO1021" s="3"/>
      <c r="GLP1021" s="3"/>
      <c r="GLQ1021" s="3"/>
      <c r="GLR1021" s="3"/>
      <c r="GLS1021" s="3"/>
      <c r="GLT1021" s="3"/>
      <c r="GLU1021" s="3"/>
      <c r="GLV1021" s="3"/>
      <c r="GLW1021" s="3"/>
      <c r="GLX1021" s="3"/>
      <c r="GLY1021" s="3"/>
      <c r="GLZ1021" s="3"/>
      <c r="GMA1021" s="3"/>
      <c r="GMB1021" s="3"/>
      <c r="GMC1021" s="3"/>
      <c r="GMD1021" s="3"/>
      <c r="GME1021" s="3"/>
      <c r="GMF1021" s="3"/>
      <c r="GMG1021" s="3"/>
      <c r="GMH1021" s="3"/>
      <c r="GMI1021" s="3"/>
      <c r="GMJ1021" s="3"/>
      <c r="GMK1021" s="3"/>
      <c r="GML1021" s="3"/>
      <c r="GMM1021" s="3"/>
      <c r="GMN1021" s="3"/>
      <c r="GMO1021" s="3"/>
      <c r="GMP1021" s="3"/>
      <c r="GMQ1021" s="3"/>
      <c r="GMR1021" s="3"/>
      <c r="GMS1021" s="3"/>
      <c r="GMT1021" s="3"/>
      <c r="GMU1021" s="3"/>
      <c r="GMV1021" s="3"/>
      <c r="GMW1021" s="3"/>
      <c r="GMX1021" s="3"/>
      <c r="GMY1021" s="3"/>
      <c r="GMZ1021" s="3"/>
      <c r="GNA1021" s="3"/>
      <c r="GNB1021" s="3"/>
      <c r="GNC1021" s="3"/>
      <c r="GND1021" s="3"/>
      <c r="GNE1021" s="3"/>
      <c r="GNF1021" s="3"/>
      <c r="GNG1021" s="3"/>
      <c r="GNH1021" s="3"/>
      <c r="GNI1021" s="3"/>
      <c r="GNJ1021" s="3"/>
      <c r="GNK1021" s="3"/>
      <c r="GNL1021" s="3"/>
      <c r="GNM1021" s="3"/>
      <c r="GNN1021" s="3"/>
      <c r="GNO1021" s="3"/>
      <c r="GNP1021" s="3"/>
      <c r="GNQ1021" s="3"/>
      <c r="GNR1021" s="3"/>
      <c r="GNS1021" s="3"/>
      <c r="GNT1021" s="3"/>
      <c r="GNU1021" s="3"/>
      <c r="GNV1021" s="3"/>
      <c r="GNW1021" s="3"/>
      <c r="GNX1021" s="3"/>
      <c r="GNY1021" s="3"/>
      <c r="GNZ1021" s="3"/>
      <c r="GOA1021" s="3"/>
      <c r="GOB1021" s="3"/>
      <c r="GOC1021" s="3"/>
      <c r="GOD1021" s="3"/>
      <c r="GOE1021" s="3"/>
      <c r="GOF1021" s="3"/>
      <c r="GOG1021" s="3"/>
      <c r="GOH1021" s="3"/>
      <c r="GOI1021" s="3"/>
      <c r="GOJ1021" s="3"/>
      <c r="GOK1021" s="3"/>
      <c r="GOL1021" s="3"/>
      <c r="GOM1021" s="3"/>
      <c r="GON1021" s="3"/>
      <c r="GOO1021" s="3"/>
      <c r="GOP1021" s="3"/>
      <c r="GOQ1021" s="3"/>
      <c r="GOR1021" s="3"/>
      <c r="GOS1021" s="3"/>
      <c r="GOT1021" s="3"/>
      <c r="GOU1021" s="3"/>
      <c r="GOV1021" s="3"/>
      <c r="GOW1021" s="3"/>
      <c r="GOX1021" s="3"/>
      <c r="GOY1021" s="3"/>
      <c r="GOZ1021" s="3"/>
      <c r="GPA1021" s="3"/>
      <c r="GPB1021" s="3"/>
      <c r="GPC1021" s="3"/>
      <c r="GPD1021" s="3"/>
      <c r="GPE1021" s="3"/>
      <c r="GPF1021" s="3"/>
      <c r="GPG1021" s="3"/>
      <c r="GPH1021" s="3"/>
      <c r="GPI1021" s="3"/>
      <c r="GPJ1021" s="3"/>
      <c r="GPK1021" s="3"/>
      <c r="GPL1021" s="3"/>
      <c r="GPM1021" s="3"/>
      <c r="GPN1021" s="3"/>
      <c r="GPO1021" s="3"/>
      <c r="GPP1021" s="3"/>
      <c r="GPQ1021" s="3"/>
      <c r="GPR1021" s="3"/>
      <c r="GPS1021" s="3"/>
      <c r="GPT1021" s="3"/>
      <c r="GPU1021" s="3"/>
      <c r="GPV1021" s="3"/>
      <c r="GPW1021" s="3"/>
      <c r="GPX1021" s="3"/>
      <c r="GPY1021" s="3"/>
      <c r="GPZ1021" s="3"/>
      <c r="GQA1021" s="3"/>
      <c r="GQB1021" s="3"/>
      <c r="GQC1021" s="3"/>
      <c r="GQD1021" s="3"/>
      <c r="GQE1021" s="3"/>
      <c r="GQF1021" s="3"/>
      <c r="GQG1021" s="3"/>
      <c r="GQH1021" s="3"/>
      <c r="GQI1021" s="3"/>
      <c r="GQJ1021" s="3"/>
      <c r="GQK1021" s="3"/>
      <c r="GQL1021" s="3"/>
      <c r="GQM1021" s="3"/>
      <c r="GQN1021" s="3"/>
      <c r="GQO1021" s="3"/>
      <c r="GQP1021" s="3"/>
      <c r="GQQ1021" s="3"/>
      <c r="GQR1021" s="3"/>
      <c r="GQS1021" s="3"/>
      <c r="GQT1021" s="3"/>
      <c r="GQU1021" s="3"/>
      <c r="GQV1021" s="3"/>
      <c r="GQW1021" s="3"/>
      <c r="GQX1021" s="3"/>
      <c r="GQY1021" s="3"/>
      <c r="GQZ1021" s="3"/>
      <c r="GRA1021" s="3"/>
      <c r="GRB1021" s="3"/>
      <c r="GRC1021" s="3"/>
      <c r="GRD1021" s="3"/>
      <c r="GRE1021" s="3"/>
      <c r="GRF1021" s="3"/>
      <c r="GRG1021" s="3"/>
      <c r="GRH1021" s="3"/>
      <c r="GRI1021" s="3"/>
      <c r="GRJ1021" s="3"/>
      <c r="GRK1021" s="3"/>
      <c r="GRL1021" s="3"/>
      <c r="GRM1021" s="3"/>
      <c r="GRN1021" s="3"/>
      <c r="GRO1021" s="3"/>
      <c r="GRP1021" s="3"/>
      <c r="GRQ1021" s="3"/>
      <c r="GRR1021" s="3"/>
      <c r="GRS1021" s="3"/>
      <c r="GRT1021" s="3"/>
      <c r="GRU1021" s="3"/>
      <c r="GRV1021" s="3"/>
      <c r="GRW1021" s="3"/>
      <c r="GRX1021" s="3"/>
      <c r="GRY1021" s="3"/>
      <c r="GRZ1021" s="3"/>
      <c r="GSA1021" s="3"/>
      <c r="GSB1021" s="3"/>
      <c r="GSC1021" s="3"/>
      <c r="GSD1021" s="3"/>
      <c r="GSE1021" s="3"/>
      <c r="GSF1021" s="3"/>
      <c r="GSG1021" s="3"/>
      <c r="GSH1021" s="3"/>
      <c r="GSI1021" s="3"/>
      <c r="GSJ1021" s="3"/>
      <c r="GSK1021" s="3"/>
      <c r="GSL1021" s="3"/>
      <c r="GSM1021" s="3"/>
      <c r="GSN1021" s="3"/>
      <c r="GSO1021" s="3"/>
      <c r="GSP1021" s="3"/>
      <c r="GSQ1021" s="3"/>
      <c r="GSR1021" s="3"/>
      <c r="GSS1021" s="3"/>
      <c r="GST1021" s="3"/>
      <c r="GSU1021" s="3"/>
      <c r="GSV1021" s="3"/>
      <c r="GSW1021" s="3"/>
      <c r="GSX1021" s="3"/>
      <c r="GSY1021" s="3"/>
      <c r="GSZ1021" s="3"/>
      <c r="GTA1021" s="3"/>
      <c r="GTB1021" s="3"/>
      <c r="GTC1021" s="3"/>
      <c r="GTD1021" s="3"/>
      <c r="GTE1021" s="3"/>
      <c r="GTF1021" s="3"/>
      <c r="GTG1021" s="3"/>
      <c r="GTH1021" s="3"/>
      <c r="GTI1021" s="3"/>
      <c r="GTJ1021" s="3"/>
      <c r="GTK1021" s="3"/>
      <c r="GTL1021" s="3"/>
      <c r="GTM1021" s="3"/>
      <c r="GTN1021" s="3"/>
      <c r="GTO1021" s="3"/>
      <c r="GTP1021" s="3"/>
      <c r="GTQ1021" s="3"/>
      <c r="GTR1021" s="3"/>
      <c r="GTS1021" s="3"/>
      <c r="GTT1021" s="3"/>
      <c r="GTU1021" s="3"/>
      <c r="GTV1021" s="3"/>
      <c r="GTW1021" s="3"/>
      <c r="GTX1021" s="3"/>
      <c r="GTY1021" s="3"/>
      <c r="GTZ1021" s="3"/>
      <c r="GUA1021" s="3"/>
      <c r="GUB1021" s="3"/>
      <c r="GUC1021" s="3"/>
      <c r="GUD1021" s="3"/>
      <c r="GUE1021" s="3"/>
      <c r="GUF1021" s="3"/>
      <c r="GUG1021" s="3"/>
      <c r="GUH1021" s="3"/>
      <c r="GUI1021" s="3"/>
      <c r="GUJ1021" s="3"/>
      <c r="GUK1021" s="3"/>
      <c r="GUL1021" s="3"/>
      <c r="GUM1021" s="3"/>
      <c r="GUN1021" s="3"/>
      <c r="GUO1021" s="3"/>
      <c r="GUP1021" s="3"/>
      <c r="GUQ1021" s="3"/>
      <c r="GUR1021" s="3"/>
      <c r="GUS1021" s="3"/>
      <c r="GUT1021" s="3"/>
      <c r="GUU1021" s="3"/>
      <c r="GUV1021" s="3"/>
      <c r="GUW1021" s="3"/>
      <c r="GUX1021" s="3"/>
      <c r="GUY1021" s="3"/>
      <c r="GUZ1021" s="3"/>
      <c r="GVA1021" s="3"/>
      <c r="GVB1021" s="3"/>
      <c r="GVC1021" s="3"/>
      <c r="GVD1021" s="3"/>
      <c r="GVE1021" s="3"/>
      <c r="GVF1021" s="3"/>
      <c r="GVG1021" s="3"/>
      <c r="GVH1021" s="3"/>
      <c r="GVI1021" s="3"/>
      <c r="GVJ1021" s="3"/>
      <c r="GVK1021" s="3"/>
      <c r="GVL1021" s="3"/>
      <c r="GVM1021" s="3"/>
      <c r="GVN1021" s="3"/>
      <c r="GVO1021" s="3"/>
      <c r="GVP1021" s="3"/>
      <c r="GVQ1021" s="3"/>
      <c r="GVR1021" s="3"/>
      <c r="GVS1021" s="3"/>
      <c r="GVT1021" s="3"/>
      <c r="GVU1021" s="3"/>
      <c r="GVV1021" s="3"/>
      <c r="GVW1021" s="3"/>
      <c r="GVX1021" s="3"/>
      <c r="GVY1021" s="3"/>
      <c r="GVZ1021" s="3"/>
      <c r="GWA1021" s="3"/>
      <c r="GWB1021" s="3"/>
      <c r="GWC1021" s="3"/>
      <c r="GWD1021" s="3"/>
      <c r="GWE1021" s="3"/>
      <c r="GWF1021" s="3"/>
      <c r="GWG1021" s="3"/>
      <c r="GWH1021" s="3"/>
      <c r="GWI1021" s="3"/>
      <c r="GWJ1021" s="3"/>
      <c r="GWK1021" s="3"/>
      <c r="GWL1021" s="3"/>
      <c r="GWM1021" s="3"/>
      <c r="GWN1021" s="3"/>
      <c r="GWO1021" s="3"/>
      <c r="GWP1021" s="3"/>
      <c r="GWQ1021" s="3"/>
      <c r="GWR1021" s="3"/>
      <c r="GWS1021" s="3"/>
      <c r="GWT1021" s="3"/>
      <c r="GWU1021" s="3"/>
      <c r="GWV1021" s="3"/>
      <c r="GWW1021" s="3"/>
      <c r="GWX1021" s="3"/>
      <c r="GWY1021" s="3"/>
      <c r="GWZ1021" s="3"/>
      <c r="GXA1021" s="3"/>
      <c r="GXB1021" s="3"/>
      <c r="GXC1021" s="3"/>
      <c r="GXD1021" s="3"/>
      <c r="GXE1021" s="3"/>
      <c r="GXF1021" s="3"/>
      <c r="GXG1021" s="3"/>
      <c r="GXH1021" s="3"/>
      <c r="GXI1021" s="3"/>
      <c r="GXJ1021" s="3"/>
      <c r="GXK1021" s="3"/>
      <c r="GXL1021" s="3"/>
      <c r="GXM1021" s="3"/>
      <c r="GXN1021" s="3"/>
      <c r="GXO1021" s="3"/>
      <c r="GXP1021" s="3"/>
      <c r="GXQ1021" s="3"/>
      <c r="GXR1021" s="3"/>
      <c r="GXS1021" s="3"/>
      <c r="GXT1021" s="3"/>
      <c r="GXU1021" s="3"/>
      <c r="GXV1021" s="3"/>
      <c r="GXW1021" s="3"/>
      <c r="GXX1021" s="3"/>
      <c r="GXY1021" s="3"/>
      <c r="GXZ1021" s="3"/>
      <c r="GYA1021" s="3"/>
      <c r="GYB1021" s="3"/>
      <c r="GYC1021" s="3"/>
      <c r="GYD1021" s="3"/>
      <c r="GYE1021" s="3"/>
      <c r="GYF1021" s="3"/>
      <c r="GYG1021" s="3"/>
      <c r="GYH1021" s="3"/>
      <c r="GYI1021" s="3"/>
      <c r="GYJ1021" s="3"/>
      <c r="GYK1021" s="3"/>
      <c r="GYL1021" s="3"/>
      <c r="GYM1021" s="3"/>
      <c r="GYN1021" s="3"/>
      <c r="GYO1021" s="3"/>
      <c r="GYP1021" s="3"/>
      <c r="GYQ1021" s="3"/>
      <c r="GYR1021" s="3"/>
      <c r="GYS1021" s="3"/>
      <c r="GYT1021" s="3"/>
      <c r="GYU1021" s="3"/>
      <c r="GYV1021" s="3"/>
      <c r="GYW1021" s="3"/>
      <c r="GYX1021" s="3"/>
      <c r="GYY1021" s="3"/>
      <c r="GYZ1021" s="3"/>
      <c r="GZA1021" s="3"/>
      <c r="GZB1021" s="3"/>
      <c r="GZC1021" s="3"/>
      <c r="GZD1021" s="3"/>
      <c r="GZE1021" s="3"/>
      <c r="GZF1021" s="3"/>
      <c r="GZG1021" s="3"/>
      <c r="GZH1021" s="3"/>
      <c r="GZI1021" s="3"/>
      <c r="GZJ1021" s="3"/>
      <c r="GZK1021" s="3"/>
      <c r="GZL1021" s="3"/>
      <c r="GZM1021" s="3"/>
      <c r="GZN1021" s="3"/>
      <c r="GZO1021" s="3"/>
      <c r="GZP1021" s="3"/>
      <c r="GZQ1021" s="3"/>
      <c r="GZR1021" s="3"/>
      <c r="GZS1021" s="3"/>
      <c r="GZT1021" s="3"/>
      <c r="GZU1021" s="3"/>
      <c r="GZV1021" s="3"/>
      <c r="GZW1021" s="3"/>
      <c r="GZX1021" s="3"/>
      <c r="GZY1021" s="3"/>
      <c r="GZZ1021" s="3"/>
      <c r="HAA1021" s="3"/>
      <c r="HAB1021" s="3"/>
      <c r="HAC1021" s="3"/>
      <c r="HAD1021" s="3"/>
      <c r="HAE1021" s="3"/>
      <c r="HAF1021" s="3"/>
      <c r="HAG1021" s="3"/>
      <c r="HAH1021" s="3"/>
      <c r="HAI1021" s="3"/>
      <c r="HAJ1021" s="3"/>
      <c r="HAK1021" s="3"/>
      <c r="HAL1021" s="3"/>
      <c r="HAM1021" s="3"/>
      <c r="HAN1021" s="3"/>
      <c r="HAO1021" s="3"/>
      <c r="HAP1021" s="3"/>
      <c r="HAQ1021" s="3"/>
      <c r="HAR1021" s="3"/>
      <c r="HAS1021" s="3"/>
      <c r="HAT1021" s="3"/>
      <c r="HAU1021" s="3"/>
      <c r="HAV1021" s="3"/>
      <c r="HAW1021" s="3"/>
      <c r="HAX1021" s="3"/>
      <c r="HAY1021" s="3"/>
      <c r="HAZ1021" s="3"/>
      <c r="HBA1021" s="3"/>
      <c r="HBB1021" s="3"/>
      <c r="HBC1021" s="3"/>
      <c r="HBD1021" s="3"/>
      <c r="HBE1021" s="3"/>
      <c r="HBF1021" s="3"/>
      <c r="HBG1021" s="3"/>
      <c r="HBH1021" s="3"/>
      <c r="HBI1021" s="3"/>
      <c r="HBJ1021" s="3"/>
      <c r="HBK1021" s="3"/>
      <c r="HBL1021" s="3"/>
      <c r="HBM1021" s="3"/>
      <c r="HBN1021" s="3"/>
      <c r="HBO1021" s="3"/>
      <c r="HBP1021" s="3"/>
      <c r="HBQ1021" s="3"/>
      <c r="HBR1021" s="3"/>
      <c r="HBS1021" s="3"/>
      <c r="HBT1021" s="3"/>
      <c r="HBU1021" s="3"/>
      <c r="HBV1021" s="3"/>
      <c r="HBW1021" s="3"/>
      <c r="HBX1021" s="3"/>
      <c r="HBY1021" s="3"/>
      <c r="HBZ1021" s="3"/>
      <c r="HCA1021" s="3"/>
      <c r="HCB1021" s="3"/>
      <c r="HCC1021" s="3"/>
      <c r="HCD1021" s="3"/>
      <c r="HCE1021" s="3"/>
      <c r="HCF1021" s="3"/>
      <c r="HCG1021" s="3"/>
      <c r="HCH1021" s="3"/>
      <c r="HCI1021" s="3"/>
      <c r="HCJ1021" s="3"/>
      <c r="HCK1021" s="3"/>
      <c r="HCL1021" s="3"/>
      <c r="HCM1021" s="3"/>
      <c r="HCN1021" s="3"/>
      <c r="HCO1021" s="3"/>
      <c r="HCP1021" s="3"/>
      <c r="HCQ1021" s="3"/>
      <c r="HCR1021" s="3"/>
      <c r="HCS1021" s="3"/>
      <c r="HCT1021" s="3"/>
      <c r="HCU1021" s="3"/>
      <c r="HCV1021" s="3"/>
      <c r="HCW1021" s="3"/>
      <c r="HCX1021" s="3"/>
      <c r="HCY1021" s="3"/>
      <c r="HCZ1021" s="3"/>
      <c r="HDA1021" s="3"/>
      <c r="HDB1021" s="3"/>
      <c r="HDC1021" s="3"/>
      <c r="HDD1021" s="3"/>
      <c r="HDE1021" s="3"/>
      <c r="HDF1021" s="3"/>
      <c r="HDG1021" s="3"/>
      <c r="HDH1021" s="3"/>
      <c r="HDI1021" s="3"/>
      <c r="HDJ1021" s="3"/>
      <c r="HDK1021" s="3"/>
      <c r="HDL1021" s="3"/>
      <c r="HDM1021" s="3"/>
      <c r="HDN1021" s="3"/>
      <c r="HDO1021" s="3"/>
      <c r="HDP1021" s="3"/>
      <c r="HDQ1021" s="3"/>
      <c r="HDR1021" s="3"/>
      <c r="HDS1021" s="3"/>
      <c r="HDT1021" s="3"/>
      <c r="HDU1021" s="3"/>
      <c r="HDV1021" s="3"/>
      <c r="HDW1021" s="3"/>
      <c r="HDX1021" s="3"/>
      <c r="HDY1021" s="3"/>
      <c r="HDZ1021" s="3"/>
      <c r="HEA1021" s="3"/>
      <c r="HEB1021" s="3"/>
      <c r="HEC1021" s="3"/>
      <c r="HED1021" s="3"/>
      <c r="HEE1021" s="3"/>
      <c r="HEF1021" s="3"/>
      <c r="HEG1021" s="3"/>
      <c r="HEH1021" s="3"/>
      <c r="HEI1021" s="3"/>
      <c r="HEJ1021" s="3"/>
      <c r="HEK1021" s="3"/>
      <c r="HEL1021" s="3"/>
      <c r="HEM1021" s="3"/>
      <c r="HEN1021" s="3"/>
      <c r="HEO1021" s="3"/>
      <c r="HEP1021" s="3"/>
      <c r="HEQ1021" s="3"/>
      <c r="HER1021" s="3"/>
      <c r="HES1021" s="3"/>
      <c r="HET1021" s="3"/>
      <c r="HEU1021" s="3"/>
      <c r="HEV1021" s="3"/>
      <c r="HEW1021" s="3"/>
      <c r="HEX1021" s="3"/>
      <c r="HEY1021" s="3"/>
      <c r="HEZ1021" s="3"/>
      <c r="HFA1021" s="3"/>
      <c r="HFB1021" s="3"/>
      <c r="HFC1021" s="3"/>
      <c r="HFD1021" s="3"/>
      <c r="HFE1021" s="3"/>
      <c r="HFF1021" s="3"/>
      <c r="HFG1021" s="3"/>
      <c r="HFH1021" s="3"/>
      <c r="HFI1021" s="3"/>
      <c r="HFJ1021" s="3"/>
      <c r="HFK1021" s="3"/>
      <c r="HFL1021" s="3"/>
      <c r="HFM1021" s="3"/>
      <c r="HFN1021" s="3"/>
      <c r="HFO1021" s="3"/>
      <c r="HFP1021" s="3"/>
      <c r="HFQ1021" s="3"/>
      <c r="HFR1021" s="3"/>
      <c r="HFS1021" s="3"/>
      <c r="HFT1021" s="3"/>
      <c r="HFU1021" s="3"/>
      <c r="HFV1021" s="3"/>
      <c r="HFW1021" s="3"/>
      <c r="HFX1021" s="3"/>
      <c r="HFY1021" s="3"/>
      <c r="HFZ1021" s="3"/>
      <c r="HGA1021" s="3"/>
      <c r="HGB1021" s="3"/>
      <c r="HGC1021" s="3"/>
      <c r="HGD1021" s="3"/>
      <c r="HGE1021" s="3"/>
      <c r="HGF1021" s="3"/>
      <c r="HGG1021" s="3"/>
      <c r="HGH1021" s="3"/>
      <c r="HGI1021" s="3"/>
      <c r="HGJ1021" s="3"/>
      <c r="HGK1021" s="3"/>
      <c r="HGL1021" s="3"/>
      <c r="HGM1021" s="3"/>
      <c r="HGN1021" s="3"/>
      <c r="HGO1021" s="3"/>
      <c r="HGP1021" s="3"/>
      <c r="HGQ1021" s="3"/>
      <c r="HGR1021" s="3"/>
      <c r="HGS1021" s="3"/>
      <c r="HGT1021" s="3"/>
      <c r="HGU1021" s="3"/>
      <c r="HGV1021" s="3"/>
      <c r="HGW1021" s="3"/>
      <c r="HGX1021" s="3"/>
      <c r="HGY1021" s="3"/>
      <c r="HGZ1021" s="3"/>
      <c r="HHA1021" s="3"/>
      <c r="HHB1021" s="3"/>
      <c r="HHC1021" s="3"/>
      <c r="HHD1021" s="3"/>
      <c r="HHE1021" s="3"/>
      <c r="HHF1021" s="3"/>
      <c r="HHG1021" s="3"/>
      <c r="HHH1021" s="3"/>
      <c r="HHI1021" s="3"/>
      <c r="HHJ1021" s="3"/>
      <c r="HHK1021" s="3"/>
      <c r="HHL1021" s="3"/>
      <c r="HHM1021" s="3"/>
      <c r="HHN1021" s="3"/>
      <c r="HHO1021" s="3"/>
      <c r="HHP1021" s="3"/>
      <c r="HHQ1021" s="3"/>
      <c r="HHR1021" s="3"/>
      <c r="HHS1021" s="3"/>
      <c r="HHT1021" s="3"/>
      <c r="HHU1021" s="3"/>
      <c r="HHV1021" s="3"/>
      <c r="HHW1021" s="3"/>
      <c r="HHX1021" s="3"/>
      <c r="HHY1021" s="3"/>
      <c r="HHZ1021" s="3"/>
      <c r="HIA1021" s="3"/>
      <c r="HIB1021" s="3"/>
      <c r="HIC1021" s="3"/>
      <c r="HID1021" s="3"/>
      <c r="HIE1021" s="3"/>
      <c r="HIF1021" s="3"/>
      <c r="HIG1021" s="3"/>
      <c r="HIH1021" s="3"/>
      <c r="HII1021" s="3"/>
      <c r="HIJ1021" s="3"/>
      <c r="HIK1021" s="3"/>
      <c r="HIL1021" s="3"/>
      <c r="HIM1021" s="3"/>
      <c r="HIN1021" s="3"/>
      <c r="HIO1021" s="3"/>
      <c r="HIP1021" s="3"/>
      <c r="HIQ1021" s="3"/>
      <c r="HIR1021" s="3"/>
      <c r="HIS1021" s="3"/>
      <c r="HIT1021" s="3"/>
      <c r="HIU1021" s="3"/>
      <c r="HIV1021" s="3"/>
      <c r="HIW1021" s="3"/>
      <c r="HIX1021" s="3"/>
      <c r="HIY1021" s="3"/>
      <c r="HIZ1021" s="3"/>
      <c r="HJA1021" s="3"/>
      <c r="HJB1021" s="3"/>
      <c r="HJC1021" s="3"/>
      <c r="HJD1021" s="3"/>
      <c r="HJE1021" s="3"/>
      <c r="HJF1021" s="3"/>
      <c r="HJG1021" s="3"/>
      <c r="HJH1021" s="3"/>
      <c r="HJI1021" s="3"/>
      <c r="HJJ1021" s="3"/>
      <c r="HJK1021" s="3"/>
      <c r="HJL1021" s="3"/>
      <c r="HJM1021" s="3"/>
      <c r="HJN1021" s="3"/>
      <c r="HJO1021" s="3"/>
      <c r="HJP1021" s="3"/>
      <c r="HJQ1021" s="3"/>
      <c r="HJR1021" s="3"/>
      <c r="HJS1021" s="3"/>
      <c r="HJT1021" s="3"/>
      <c r="HJU1021" s="3"/>
      <c r="HJV1021" s="3"/>
      <c r="HJW1021" s="3"/>
      <c r="HJX1021" s="3"/>
      <c r="HJY1021" s="3"/>
      <c r="HJZ1021" s="3"/>
      <c r="HKA1021" s="3"/>
      <c r="HKB1021" s="3"/>
      <c r="HKC1021" s="3"/>
      <c r="HKD1021" s="3"/>
      <c r="HKE1021" s="3"/>
      <c r="HKF1021" s="3"/>
      <c r="HKG1021" s="3"/>
      <c r="HKH1021" s="3"/>
      <c r="HKI1021" s="3"/>
      <c r="HKJ1021" s="3"/>
      <c r="HKK1021" s="3"/>
      <c r="HKL1021" s="3"/>
      <c r="HKM1021" s="3"/>
      <c r="HKN1021" s="3"/>
      <c r="HKO1021" s="3"/>
      <c r="HKP1021" s="3"/>
      <c r="HKQ1021" s="3"/>
      <c r="HKR1021" s="3"/>
      <c r="HKS1021" s="3"/>
      <c r="HKT1021" s="3"/>
      <c r="HKU1021" s="3"/>
      <c r="HKV1021" s="3"/>
      <c r="HKW1021" s="3"/>
      <c r="HKX1021" s="3"/>
      <c r="HKY1021" s="3"/>
      <c r="HKZ1021" s="3"/>
      <c r="HLA1021" s="3"/>
      <c r="HLB1021" s="3"/>
      <c r="HLC1021" s="3"/>
      <c r="HLD1021" s="3"/>
      <c r="HLE1021" s="3"/>
      <c r="HLF1021" s="3"/>
      <c r="HLG1021" s="3"/>
      <c r="HLH1021" s="3"/>
      <c r="HLI1021" s="3"/>
      <c r="HLJ1021" s="3"/>
      <c r="HLK1021" s="3"/>
      <c r="HLL1021" s="3"/>
      <c r="HLM1021" s="3"/>
      <c r="HLN1021" s="3"/>
      <c r="HLO1021" s="3"/>
      <c r="HLP1021" s="3"/>
      <c r="HLQ1021" s="3"/>
      <c r="HLR1021" s="3"/>
      <c r="HLS1021" s="3"/>
      <c r="HLT1021" s="3"/>
      <c r="HLU1021" s="3"/>
      <c r="HLV1021" s="3"/>
      <c r="HLW1021" s="3"/>
      <c r="HLX1021" s="3"/>
      <c r="HLY1021" s="3"/>
      <c r="HLZ1021" s="3"/>
      <c r="HMA1021" s="3"/>
      <c r="HMB1021" s="3"/>
      <c r="HMC1021" s="3"/>
      <c r="HMD1021" s="3"/>
      <c r="HME1021" s="3"/>
      <c r="HMF1021" s="3"/>
      <c r="HMG1021" s="3"/>
      <c r="HMH1021" s="3"/>
      <c r="HMI1021" s="3"/>
      <c r="HMJ1021" s="3"/>
      <c r="HMK1021" s="3"/>
      <c r="HML1021" s="3"/>
      <c r="HMM1021" s="3"/>
      <c r="HMN1021" s="3"/>
      <c r="HMO1021" s="3"/>
      <c r="HMP1021" s="3"/>
      <c r="HMQ1021" s="3"/>
      <c r="HMR1021" s="3"/>
      <c r="HMS1021" s="3"/>
      <c r="HMT1021" s="3"/>
      <c r="HMU1021" s="3"/>
      <c r="HMV1021" s="3"/>
      <c r="HMW1021" s="3"/>
      <c r="HMX1021" s="3"/>
      <c r="HMY1021" s="3"/>
      <c r="HMZ1021" s="3"/>
      <c r="HNA1021" s="3"/>
      <c r="HNB1021" s="3"/>
      <c r="HNC1021" s="3"/>
      <c r="HND1021" s="3"/>
      <c r="HNE1021" s="3"/>
      <c r="HNF1021" s="3"/>
      <c r="HNG1021" s="3"/>
      <c r="HNH1021" s="3"/>
      <c r="HNI1021" s="3"/>
      <c r="HNJ1021" s="3"/>
      <c r="HNK1021" s="3"/>
      <c r="HNL1021" s="3"/>
      <c r="HNM1021" s="3"/>
      <c r="HNN1021" s="3"/>
      <c r="HNO1021" s="3"/>
      <c r="HNP1021" s="3"/>
      <c r="HNQ1021" s="3"/>
      <c r="HNR1021" s="3"/>
      <c r="HNS1021" s="3"/>
      <c r="HNT1021" s="3"/>
      <c r="HNU1021" s="3"/>
      <c r="HNV1021" s="3"/>
      <c r="HNW1021" s="3"/>
      <c r="HNX1021" s="3"/>
      <c r="HNY1021" s="3"/>
      <c r="HNZ1021" s="3"/>
      <c r="HOA1021" s="3"/>
      <c r="HOB1021" s="3"/>
      <c r="HOC1021" s="3"/>
      <c r="HOD1021" s="3"/>
      <c r="HOE1021" s="3"/>
      <c r="HOF1021" s="3"/>
      <c r="HOG1021" s="3"/>
      <c r="HOH1021" s="3"/>
      <c r="HOI1021" s="3"/>
      <c r="HOJ1021" s="3"/>
      <c r="HOK1021" s="3"/>
      <c r="HOL1021" s="3"/>
      <c r="HOM1021" s="3"/>
      <c r="HON1021" s="3"/>
      <c r="HOO1021" s="3"/>
      <c r="HOP1021" s="3"/>
      <c r="HOQ1021" s="3"/>
      <c r="HOR1021" s="3"/>
      <c r="HOS1021" s="3"/>
      <c r="HOT1021" s="3"/>
      <c r="HOU1021" s="3"/>
      <c r="HOV1021" s="3"/>
      <c r="HOW1021" s="3"/>
      <c r="HOX1021" s="3"/>
      <c r="HOY1021" s="3"/>
      <c r="HOZ1021" s="3"/>
      <c r="HPA1021" s="3"/>
      <c r="HPB1021" s="3"/>
      <c r="HPC1021" s="3"/>
      <c r="HPD1021" s="3"/>
      <c r="HPE1021" s="3"/>
      <c r="HPF1021" s="3"/>
      <c r="HPG1021" s="3"/>
      <c r="HPH1021" s="3"/>
      <c r="HPI1021" s="3"/>
      <c r="HPJ1021" s="3"/>
      <c r="HPK1021" s="3"/>
      <c r="HPL1021" s="3"/>
      <c r="HPM1021" s="3"/>
      <c r="HPN1021" s="3"/>
      <c r="HPO1021" s="3"/>
      <c r="HPP1021" s="3"/>
      <c r="HPQ1021" s="3"/>
      <c r="HPR1021" s="3"/>
      <c r="HPS1021" s="3"/>
      <c r="HPT1021" s="3"/>
      <c r="HPU1021" s="3"/>
      <c r="HPV1021" s="3"/>
      <c r="HPW1021" s="3"/>
      <c r="HPX1021" s="3"/>
      <c r="HPY1021" s="3"/>
      <c r="HPZ1021" s="3"/>
      <c r="HQA1021" s="3"/>
      <c r="HQB1021" s="3"/>
      <c r="HQC1021" s="3"/>
      <c r="HQD1021" s="3"/>
      <c r="HQE1021" s="3"/>
      <c r="HQF1021" s="3"/>
      <c r="HQG1021" s="3"/>
      <c r="HQH1021" s="3"/>
      <c r="HQI1021" s="3"/>
      <c r="HQJ1021" s="3"/>
      <c r="HQK1021" s="3"/>
      <c r="HQL1021" s="3"/>
      <c r="HQM1021" s="3"/>
      <c r="HQN1021" s="3"/>
      <c r="HQO1021" s="3"/>
      <c r="HQP1021" s="3"/>
      <c r="HQQ1021" s="3"/>
      <c r="HQR1021" s="3"/>
      <c r="HQS1021" s="3"/>
      <c r="HQT1021" s="3"/>
      <c r="HQU1021" s="3"/>
      <c r="HQV1021" s="3"/>
      <c r="HQW1021" s="3"/>
      <c r="HQX1021" s="3"/>
      <c r="HQY1021" s="3"/>
      <c r="HQZ1021" s="3"/>
      <c r="HRA1021" s="3"/>
      <c r="HRB1021" s="3"/>
      <c r="HRC1021" s="3"/>
      <c r="HRD1021" s="3"/>
      <c r="HRE1021" s="3"/>
      <c r="HRF1021" s="3"/>
      <c r="HRG1021" s="3"/>
      <c r="HRH1021" s="3"/>
      <c r="HRI1021" s="3"/>
      <c r="HRJ1021" s="3"/>
      <c r="HRK1021" s="3"/>
      <c r="HRL1021" s="3"/>
      <c r="HRM1021" s="3"/>
      <c r="HRN1021" s="3"/>
      <c r="HRO1021" s="3"/>
      <c r="HRP1021" s="3"/>
      <c r="HRQ1021" s="3"/>
      <c r="HRR1021" s="3"/>
      <c r="HRS1021" s="3"/>
      <c r="HRT1021" s="3"/>
      <c r="HRU1021" s="3"/>
      <c r="HRV1021" s="3"/>
      <c r="HRW1021" s="3"/>
      <c r="HRX1021" s="3"/>
      <c r="HRY1021" s="3"/>
      <c r="HRZ1021" s="3"/>
      <c r="HSA1021" s="3"/>
      <c r="HSB1021" s="3"/>
      <c r="HSC1021" s="3"/>
      <c r="HSD1021" s="3"/>
      <c r="HSE1021" s="3"/>
      <c r="HSF1021" s="3"/>
      <c r="HSG1021" s="3"/>
      <c r="HSH1021" s="3"/>
      <c r="HSI1021" s="3"/>
      <c r="HSJ1021" s="3"/>
      <c r="HSK1021" s="3"/>
      <c r="HSL1021" s="3"/>
      <c r="HSM1021" s="3"/>
      <c r="HSN1021" s="3"/>
      <c r="HSO1021" s="3"/>
      <c r="HSP1021" s="3"/>
      <c r="HSQ1021" s="3"/>
      <c r="HSR1021" s="3"/>
      <c r="HSS1021" s="3"/>
      <c r="HST1021" s="3"/>
      <c r="HSU1021" s="3"/>
      <c r="HSV1021" s="3"/>
      <c r="HSW1021" s="3"/>
      <c r="HSX1021" s="3"/>
      <c r="HSY1021" s="3"/>
      <c r="HSZ1021" s="3"/>
      <c r="HTA1021" s="3"/>
      <c r="HTB1021" s="3"/>
      <c r="HTC1021" s="3"/>
      <c r="HTD1021" s="3"/>
      <c r="HTE1021" s="3"/>
      <c r="HTF1021" s="3"/>
      <c r="HTG1021" s="3"/>
      <c r="HTH1021" s="3"/>
      <c r="HTI1021" s="3"/>
      <c r="HTJ1021" s="3"/>
      <c r="HTK1021" s="3"/>
      <c r="HTL1021" s="3"/>
      <c r="HTM1021" s="3"/>
      <c r="HTN1021" s="3"/>
      <c r="HTO1021" s="3"/>
      <c r="HTP1021" s="3"/>
      <c r="HTQ1021" s="3"/>
      <c r="HTR1021" s="3"/>
      <c r="HTS1021" s="3"/>
      <c r="HTT1021" s="3"/>
      <c r="HTU1021" s="3"/>
      <c r="HTV1021" s="3"/>
      <c r="HTW1021" s="3"/>
      <c r="HTX1021" s="3"/>
      <c r="HTY1021" s="3"/>
      <c r="HTZ1021" s="3"/>
      <c r="HUA1021" s="3"/>
      <c r="HUB1021" s="3"/>
      <c r="HUC1021" s="3"/>
      <c r="HUD1021" s="3"/>
      <c r="HUE1021" s="3"/>
      <c r="HUF1021" s="3"/>
      <c r="HUG1021" s="3"/>
      <c r="HUH1021" s="3"/>
      <c r="HUI1021" s="3"/>
      <c r="HUJ1021" s="3"/>
      <c r="HUK1021" s="3"/>
      <c r="HUL1021" s="3"/>
      <c r="HUM1021" s="3"/>
      <c r="HUN1021" s="3"/>
      <c r="HUO1021" s="3"/>
      <c r="HUP1021" s="3"/>
      <c r="HUQ1021" s="3"/>
      <c r="HUR1021" s="3"/>
      <c r="HUS1021" s="3"/>
      <c r="HUT1021" s="3"/>
      <c r="HUU1021" s="3"/>
      <c r="HUV1021" s="3"/>
      <c r="HUW1021" s="3"/>
      <c r="HUX1021" s="3"/>
      <c r="HUY1021" s="3"/>
      <c r="HUZ1021" s="3"/>
      <c r="HVA1021" s="3"/>
      <c r="HVB1021" s="3"/>
      <c r="HVC1021" s="3"/>
      <c r="HVD1021" s="3"/>
      <c r="HVE1021" s="3"/>
      <c r="HVF1021" s="3"/>
      <c r="HVG1021" s="3"/>
      <c r="HVH1021" s="3"/>
      <c r="HVI1021" s="3"/>
      <c r="HVJ1021" s="3"/>
      <c r="HVK1021" s="3"/>
      <c r="HVL1021" s="3"/>
      <c r="HVM1021" s="3"/>
      <c r="HVN1021" s="3"/>
      <c r="HVO1021" s="3"/>
      <c r="HVP1021" s="3"/>
      <c r="HVQ1021" s="3"/>
      <c r="HVR1021" s="3"/>
      <c r="HVS1021" s="3"/>
      <c r="HVT1021" s="3"/>
      <c r="HVU1021" s="3"/>
      <c r="HVV1021" s="3"/>
      <c r="HVW1021" s="3"/>
      <c r="HVX1021" s="3"/>
      <c r="HVY1021" s="3"/>
      <c r="HVZ1021" s="3"/>
      <c r="HWA1021" s="3"/>
      <c r="HWB1021" s="3"/>
      <c r="HWC1021" s="3"/>
      <c r="HWD1021" s="3"/>
      <c r="HWE1021" s="3"/>
      <c r="HWF1021" s="3"/>
      <c r="HWG1021" s="3"/>
      <c r="HWH1021" s="3"/>
      <c r="HWI1021" s="3"/>
      <c r="HWJ1021" s="3"/>
      <c r="HWK1021" s="3"/>
      <c r="HWL1021" s="3"/>
      <c r="HWM1021" s="3"/>
      <c r="HWN1021" s="3"/>
      <c r="HWO1021" s="3"/>
      <c r="HWP1021" s="3"/>
      <c r="HWQ1021" s="3"/>
      <c r="HWR1021" s="3"/>
      <c r="HWS1021" s="3"/>
      <c r="HWT1021" s="3"/>
      <c r="HWU1021" s="3"/>
      <c r="HWV1021" s="3"/>
      <c r="HWW1021" s="3"/>
      <c r="HWX1021" s="3"/>
      <c r="HWY1021" s="3"/>
      <c r="HWZ1021" s="3"/>
      <c r="HXA1021" s="3"/>
      <c r="HXB1021" s="3"/>
      <c r="HXC1021" s="3"/>
      <c r="HXD1021" s="3"/>
      <c r="HXE1021" s="3"/>
      <c r="HXF1021" s="3"/>
      <c r="HXG1021" s="3"/>
      <c r="HXH1021" s="3"/>
      <c r="HXI1021" s="3"/>
      <c r="HXJ1021" s="3"/>
      <c r="HXK1021" s="3"/>
      <c r="HXL1021" s="3"/>
      <c r="HXM1021" s="3"/>
      <c r="HXN1021" s="3"/>
      <c r="HXO1021" s="3"/>
      <c r="HXP1021" s="3"/>
      <c r="HXQ1021" s="3"/>
      <c r="HXR1021" s="3"/>
      <c r="HXS1021" s="3"/>
      <c r="HXT1021" s="3"/>
      <c r="HXU1021" s="3"/>
      <c r="HXV1021" s="3"/>
      <c r="HXW1021" s="3"/>
      <c r="HXX1021" s="3"/>
      <c r="HXY1021" s="3"/>
      <c r="HXZ1021" s="3"/>
      <c r="HYA1021" s="3"/>
      <c r="HYB1021" s="3"/>
      <c r="HYC1021" s="3"/>
      <c r="HYD1021" s="3"/>
      <c r="HYE1021" s="3"/>
      <c r="HYF1021" s="3"/>
      <c r="HYG1021" s="3"/>
      <c r="HYH1021" s="3"/>
      <c r="HYI1021" s="3"/>
      <c r="HYJ1021" s="3"/>
      <c r="HYK1021" s="3"/>
      <c r="HYL1021" s="3"/>
      <c r="HYM1021" s="3"/>
      <c r="HYN1021" s="3"/>
      <c r="HYO1021" s="3"/>
      <c r="HYP1021" s="3"/>
      <c r="HYQ1021" s="3"/>
      <c r="HYR1021" s="3"/>
      <c r="HYS1021" s="3"/>
      <c r="HYT1021" s="3"/>
      <c r="HYU1021" s="3"/>
      <c r="HYV1021" s="3"/>
      <c r="HYW1021" s="3"/>
      <c r="HYX1021" s="3"/>
      <c r="HYY1021" s="3"/>
      <c r="HYZ1021" s="3"/>
      <c r="HZA1021" s="3"/>
      <c r="HZB1021" s="3"/>
      <c r="HZC1021" s="3"/>
      <c r="HZD1021" s="3"/>
      <c r="HZE1021" s="3"/>
      <c r="HZF1021" s="3"/>
      <c r="HZG1021" s="3"/>
      <c r="HZH1021" s="3"/>
      <c r="HZI1021" s="3"/>
      <c r="HZJ1021" s="3"/>
      <c r="HZK1021" s="3"/>
      <c r="HZL1021" s="3"/>
      <c r="HZM1021" s="3"/>
      <c r="HZN1021" s="3"/>
      <c r="HZO1021" s="3"/>
      <c r="HZP1021" s="3"/>
      <c r="HZQ1021" s="3"/>
      <c r="HZR1021" s="3"/>
      <c r="HZS1021" s="3"/>
      <c r="HZT1021" s="3"/>
      <c r="HZU1021" s="3"/>
      <c r="HZV1021" s="3"/>
      <c r="HZW1021" s="3"/>
      <c r="HZX1021" s="3"/>
      <c r="HZY1021" s="3"/>
      <c r="HZZ1021" s="3"/>
      <c r="IAA1021" s="3"/>
      <c r="IAB1021" s="3"/>
      <c r="IAC1021" s="3"/>
      <c r="IAD1021" s="3"/>
      <c r="IAE1021" s="3"/>
      <c r="IAF1021" s="3"/>
      <c r="IAG1021" s="3"/>
      <c r="IAH1021" s="3"/>
      <c r="IAI1021" s="3"/>
      <c r="IAJ1021" s="3"/>
      <c r="IAK1021" s="3"/>
      <c r="IAL1021" s="3"/>
      <c r="IAM1021" s="3"/>
      <c r="IAN1021" s="3"/>
      <c r="IAO1021" s="3"/>
      <c r="IAP1021" s="3"/>
      <c r="IAQ1021" s="3"/>
      <c r="IAR1021" s="3"/>
      <c r="IAS1021" s="3"/>
      <c r="IAT1021" s="3"/>
      <c r="IAU1021" s="3"/>
      <c r="IAV1021" s="3"/>
      <c r="IAW1021" s="3"/>
      <c r="IAX1021" s="3"/>
      <c r="IAY1021" s="3"/>
      <c r="IAZ1021" s="3"/>
      <c r="IBA1021" s="3"/>
      <c r="IBB1021" s="3"/>
      <c r="IBC1021" s="3"/>
      <c r="IBD1021" s="3"/>
      <c r="IBE1021" s="3"/>
      <c r="IBF1021" s="3"/>
      <c r="IBG1021" s="3"/>
      <c r="IBH1021" s="3"/>
      <c r="IBI1021" s="3"/>
      <c r="IBJ1021" s="3"/>
      <c r="IBK1021" s="3"/>
      <c r="IBL1021" s="3"/>
      <c r="IBM1021" s="3"/>
      <c r="IBN1021" s="3"/>
      <c r="IBO1021" s="3"/>
      <c r="IBP1021" s="3"/>
      <c r="IBQ1021" s="3"/>
      <c r="IBR1021" s="3"/>
      <c r="IBS1021" s="3"/>
      <c r="IBT1021" s="3"/>
      <c r="IBU1021" s="3"/>
      <c r="IBV1021" s="3"/>
      <c r="IBW1021" s="3"/>
      <c r="IBX1021" s="3"/>
      <c r="IBY1021" s="3"/>
      <c r="IBZ1021" s="3"/>
      <c r="ICA1021" s="3"/>
      <c r="ICB1021" s="3"/>
      <c r="ICC1021" s="3"/>
      <c r="ICD1021" s="3"/>
      <c r="ICE1021" s="3"/>
      <c r="ICF1021" s="3"/>
      <c r="ICG1021" s="3"/>
      <c r="ICH1021" s="3"/>
      <c r="ICI1021" s="3"/>
      <c r="ICJ1021" s="3"/>
      <c r="ICK1021" s="3"/>
      <c r="ICL1021" s="3"/>
      <c r="ICM1021" s="3"/>
      <c r="ICN1021" s="3"/>
      <c r="ICO1021" s="3"/>
      <c r="ICP1021" s="3"/>
      <c r="ICQ1021" s="3"/>
      <c r="ICR1021" s="3"/>
      <c r="ICS1021" s="3"/>
      <c r="ICT1021" s="3"/>
      <c r="ICU1021" s="3"/>
      <c r="ICV1021" s="3"/>
      <c r="ICW1021" s="3"/>
      <c r="ICX1021" s="3"/>
      <c r="ICY1021" s="3"/>
      <c r="ICZ1021" s="3"/>
      <c r="IDA1021" s="3"/>
      <c r="IDB1021" s="3"/>
      <c r="IDC1021" s="3"/>
      <c r="IDD1021" s="3"/>
      <c r="IDE1021" s="3"/>
      <c r="IDF1021" s="3"/>
      <c r="IDG1021" s="3"/>
      <c r="IDH1021" s="3"/>
      <c r="IDI1021" s="3"/>
      <c r="IDJ1021" s="3"/>
      <c r="IDK1021" s="3"/>
      <c r="IDL1021" s="3"/>
      <c r="IDM1021" s="3"/>
      <c r="IDN1021" s="3"/>
      <c r="IDO1021" s="3"/>
      <c r="IDP1021" s="3"/>
      <c r="IDQ1021" s="3"/>
      <c r="IDR1021" s="3"/>
      <c r="IDS1021" s="3"/>
      <c r="IDT1021" s="3"/>
      <c r="IDU1021" s="3"/>
      <c r="IDV1021" s="3"/>
      <c r="IDW1021" s="3"/>
      <c r="IDX1021" s="3"/>
      <c r="IDY1021" s="3"/>
      <c r="IDZ1021" s="3"/>
      <c r="IEA1021" s="3"/>
      <c r="IEB1021" s="3"/>
      <c r="IEC1021" s="3"/>
      <c r="IED1021" s="3"/>
      <c r="IEE1021" s="3"/>
      <c r="IEF1021" s="3"/>
      <c r="IEG1021" s="3"/>
      <c r="IEH1021" s="3"/>
      <c r="IEI1021" s="3"/>
      <c r="IEJ1021" s="3"/>
      <c r="IEK1021" s="3"/>
      <c r="IEL1021" s="3"/>
      <c r="IEM1021" s="3"/>
      <c r="IEN1021" s="3"/>
      <c r="IEO1021" s="3"/>
      <c r="IEP1021" s="3"/>
      <c r="IEQ1021" s="3"/>
      <c r="IER1021" s="3"/>
      <c r="IES1021" s="3"/>
      <c r="IET1021" s="3"/>
      <c r="IEU1021" s="3"/>
      <c r="IEV1021" s="3"/>
      <c r="IEW1021" s="3"/>
      <c r="IEX1021" s="3"/>
      <c r="IEY1021" s="3"/>
      <c r="IEZ1021" s="3"/>
      <c r="IFA1021" s="3"/>
      <c r="IFB1021" s="3"/>
      <c r="IFC1021" s="3"/>
      <c r="IFD1021" s="3"/>
      <c r="IFE1021" s="3"/>
      <c r="IFF1021" s="3"/>
      <c r="IFG1021" s="3"/>
      <c r="IFH1021" s="3"/>
      <c r="IFI1021" s="3"/>
      <c r="IFJ1021" s="3"/>
      <c r="IFK1021" s="3"/>
      <c r="IFL1021" s="3"/>
      <c r="IFM1021" s="3"/>
      <c r="IFN1021" s="3"/>
      <c r="IFO1021" s="3"/>
      <c r="IFP1021" s="3"/>
      <c r="IFQ1021" s="3"/>
      <c r="IFR1021" s="3"/>
      <c r="IFS1021" s="3"/>
      <c r="IFT1021" s="3"/>
      <c r="IFU1021" s="3"/>
      <c r="IFV1021" s="3"/>
      <c r="IFW1021" s="3"/>
      <c r="IFX1021" s="3"/>
      <c r="IFY1021" s="3"/>
      <c r="IFZ1021" s="3"/>
      <c r="IGA1021" s="3"/>
      <c r="IGB1021" s="3"/>
      <c r="IGC1021" s="3"/>
      <c r="IGD1021" s="3"/>
      <c r="IGE1021" s="3"/>
      <c r="IGF1021" s="3"/>
      <c r="IGG1021" s="3"/>
      <c r="IGH1021" s="3"/>
      <c r="IGI1021" s="3"/>
      <c r="IGJ1021" s="3"/>
      <c r="IGK1021" s="3"/>
      <c r="IGL1021" s="3"/>
      <c r="IGM1021" s="3"/>
      <c r="IGN1021" s="3"/>
      <c r="IGO1021" s="3"/>
      <c r="IGP1021" s="3"/>
      <c r="IGQ1021" s="3"/>
      <c r="IGR1021" s="3"/>
      <c r="IGS1021" s="3"/>
      <c r="IGT1021" s="3"/>
      <c r="IGU1021" s="3"/>
      <c r="IGV1021" s="3"/>
      <c r="IGW1021" s="3"/>
      <c r="IGX1021" s="3"/>
      <c r="IGY1021" s="3"/>
      <c r="IGZ1021" s="3"/>
      <c r="IHA1021" s="3"/>
      <c r="IHB1021" s="3"/>
      <c r="IHC1021" s="3"/>
      <c r="IHD1021" s="3"/>
      <c r="IHE1021" s="3"/>
      <c r="IHF1021" s="3"/>
      <c r="IHG1021" s="3"/>
      <c r="IHH1021" s="3"/>
      <c r="IHI1021" s="3"/>
      <c r="IHJ1021" s="3"/>
      <c r="IHK1021" s="3"/>
      <c r="IHL1021" s="3"/>
      <c r="IHM1021" s="3"/>
      <c r="IHN1021" s="3"/>
      <c r="IHO1021" s="3"/>
      <c r="IHP1021" s="3"/>
      <c r="IHQ1021" s="3"/>
      <c r="IHR1021" s="3"/>
      <c r="IHS1021" s="3"/>
      <c r="IHT1021" s="3"/>
      <c r="IHU1021" s="3"/>
      <c r="IHV1021" s="3"/>
      <c r="IHW1021" s="3"/>
      <c r="IHX1021" s="3"/>
      <c r="IHY1021" s="3"/>
      <c r="IHZ1021" s="3"/>
      <c r="IIA1021" s="3"/>
      <c r="IIB1021" s="3"/>
      <c r="IIC1021" s="3"/>
      <c r="IID1021" s="3"/>
      <c r="IIE1021" s="3"/>
      <c r="IIF1021" s="3"/>
      <c r="IIG1021" s="3"/>
      <c r="IIH1021" s="3"/>
      <c r="III1021" s="3"/>
      <c r="IIJ1021" s="3"/>
      <c r="IIK1021" s="3"/>
      <c r="IIL1021" s="3"/>
      <c r="IIM1021" s="3"/>
      <c r="IIN1021" s="3"/>
      <c r="IIO1021" s="3"/>
      <c r="IIP1021" s="3"/>
      <c r="IIQ1021" s="3"/>
      <c r="IIR1021" s="3"/>
      <c r="IIS1021" s="3"/>
      <c r="IIT1021" s="3"/>
      <c r="IIU1021" s="3"/>
      <c r="IIV1021" s="3"/>
      <c r="IIW1021" s="3"/>
      <c r="IIX1021" s="3"/>
      <c r="IIY1021" s="3"/>
      <c r="IIZ1021" s="3"/>
      <c r="IJA1021" s="3"/>
      <c r="IJB1021" s="3"/>
      <c r="IJC1021" s="3"/>
      <c r="IJD1021" s="3"/>
      <c r="IJE1021" s="3"/>
      <c r="IJF1021" s="3"/>
      <c r="IJG1021" s="3"/>
      <c r="IJH1021" s="3"/>
      <c r="IJI1021" s="3"/>
      <c r="IJJ1021" s="3"/>
      <c r="IJK1021" s="3"/>
      <c r="IJL1021" s="3"/>
      <c r="IJM1021" s="3"/>
      <c r="IJN1021" s="3"/>
      <c r="IJO1021" s="3"/>
      <c r="IJP1021" s="3"/>
      <c r="IJQ1021" s="3"/>
      <c r="IJR1021" s="3"/>
      <c r="IJS1021" s="3"/>
      <c r="IJT1021" s="3"/>
      <c r="IJU1021" s="3"/>
      <c r="IJV1021" s="3"/>
      <c r="IJW1021" s="3"/>
      <c r="IJX1021" s="3"/>
      <c r="IJY1021" s="3"/>
      <c r="IJZ1021" s="3"/>
      <c r="IKA1021" s="3"/>
      <c r="IKB1021" s="3"/>
      <c r="IKC1021" s="3"/>
      <c r="IKD1021" s="3"/>
      <c r="IKE1021" s="3"/>
      <c r="IKF1021" s="3"/>
      <c r="IKG1021" s="3"/>
      <c r="IKH1021" s="3"/>
      <c r="IKI1021" s="3"/>
      <c r="IKJ1021" s="3"/>
      <c r="IKK1021" s="3"/>
      <c r="IKL1021" s="3"/>
      <c r="IKM1021" s="3"/>
      <c r="IKN1021" s="3"/>
      <c r="IKO1021" s="3"/>
      <c r="IKP1021" s="3"/>
      <c r="IKQ1021" s="3"/>
      <c r="IKR1021" s="3"/>
      <c r="IKS1021" s="3"/>
      <c r="IKT1021" s="3"/>
      <c r="IKU1021" s="3"/>
      <c r="IKV1021" s="3"/>
      <c r="IKW1021" s="3"/>
      <c r="IKX1021" s="3"/>
      <c r="IKY1021" s="3"/>
      <c r="IKZ1021" s="3"/>
      <c r="ILA1021" s="3"/>
      <c r="ILB1021" s="3"/>
      <c r="ILC1021" s="3"/>
      <c r="ILD1021" s="3"/>
      <c r="ILE1021" s="3"/>
      <c r="ILF1021" s="3"/>
      <c r="ILG1021" s="3"/>
      <c r="ILH1021" s="3"/>
      <c r="ILI1021" s="3"/>
      <c r="ILJ1021" s="3"/>
      <c r="ILK1021" s="3"/>
      <c r="ILL1021" s="3"/>
      <c r="ILM1021" s="3"/>
      <c r="ILN1021" s="3"/>
      <c r="ILO1021" s="3"/>
      <c r="ILP1021" s="3"/>
      <c r="ILQ1021" s="3"/>
      <c r="ILR1021" s="3"/>
      <c r="ILS1021" s="3"/>
      <c r="ILT1021" s="3"/>
      <c r="ILU1021" s="3"/>
      <c r="ILV1021" s="3"/>
      <c r="ILW1021" s="3"/>
      <c r="ILX1021" s="3"/>
      <c r="ILY1021" s="3"/>
      <c r="ILZ1021" s="3"/>
      <c r="IMA1021" s="3"/>
      <c r="IMB1021" s="3"/>
      <c r="IMC1021" s="3"/>
      <c r="IMD1021" s="3"/>
      <c r="IME1021" s="3"/>
      <c r="IMF1021" s="3"/>
      <c r="IMG1021" s="3"/>
      <c r="IMH1021" s="3"/>
      <c r="IMI1021" s="3"/>
      <c r="IMJ1021" s="3"/>
      <c r="IMK1021" s="3"/>
      <c r="IML1021" s="3"/>
      <c r="IMM1021" s="3"/>
      <c r="IMN1021" s="3"/>
      <c r="IMO1021" s="3"/>
      <c r="IMP1021" s="3"/>
      <c r="IMQ1021" s="3"/>
      <c r="IMR1021" s="3"/>
      <c r="IMS1021" s="3"/>
      <c r="IMT1021" s="3"/>
      <c r="IMU1021" s="3"/>
      <c r="IMV1021" s="3"/>
      <c r="IMW1021" s="3"/>
      <c r="IMX1021" s="3"/>
      <c r="IMY1021" s="3"/>
      <c r="IMZ1021" s="3"/>
      <c r="INA1021" s="3"/>
      <c r="INB1021" s="3"/>
      <c r="INC1021" s="3"/>
      <c r="IND1021" s="3"/>
      <c r="INE1021" s="3"/>
      <c r="INF1021" s="3"/>
      <c r="ING1021" s="3"/>
      <c r="INH1021" s="3"/>
      <c r="INI1021" s="3"/>
      <c r="INJ1021" s="3"/>
      <c r="INK1021" s="3"/>
      <c r="INL1021" s="3"/>
      <c r="INM1021" s="3"/>
      <c r="INN1021" s="3"/>
      <c r="INO1021" s="3"/>
      <c r="INP1021" s="3"/>
      <c r="INQ1021" s="3"/>
      <c r="INR1021" s="3"/>
      <c r="INS1021" s="3"/>
      <c r="INT1021" s="3"/>
      <c r="INU1021" s="3"/>
      <c r="INV1021" s="3"/>
      <c r="INW1021" s="3"/>
      <c r="INX1021" s="3"/>
      <c r="INY1021" s="3"/>
      <c r="INZ1021" s="3"/>
      <c r="IOA1021" s="3"/>
      <c r="IOB1021" s="3"/>
      <c r="IOC1021" s="3"/>
      <c r="IOD1021" s="3"/>
      <c r="IOE1021" s="3"/>
      <c r="IOF1021" s="3"/>
      <c r="IOG1021" s="3"/>
      <c r="IOH1021" s="3"/>
      <c r="IOI1021" s="3"/>
      <c r="IOJ1021" s="3"/>
      <c r="IOK1021" s="3"/>
      <c r="IOL1021" s="3"/>
      <c r="IOM1021" s="3"/>
      <c r="ION1021" s="3"/>
      <c r="IOO1021" s="3"/>
      <c r="IOP1021" s="3"/>
      <c r="IOQ1021" s="3"/>
      <c r="IOR1021" s="3"/>
      <c r="IOS1021" s="3"/>
      <c r="IOT1021" s="3"/>
      <c r="IOU1021" s="3"/>
      <c r="IOV1021" s="3"/>
      <c r="IOW1021" s="3"/>
      <c r="IOX1021" s="3"/>
      <c r="IOY1021" s="3"/>
      <c r="IOZ1021" s="3"/>
      <c r="IPA1021" s="3"/>
      <c r="IPB1021" s="3"/>
      <c r="IPC1021" s="3"/>
      <c r="IPD1021" s="3"/>
      <c r="IPE1021" s="3"/>
      <c r="IPF1021" s="3"/>
      <c r="IPG1021" s="3"/>
      <c r="IPH1021" s="3"/>
      <c r="IPI1021" s="3"/>
      <c r="IPJ1021" s="3"/>
      <c r="IPK1021" s="3"/>
      <c r="IPL1021" s="3"/>
      <c r="IPM1021" s="3"/>
      <c r="IPN1021" s="3"/>
      <c r="IPO1021" s="3"/>
      <c r="IPP1021" s="3"/>
      <c r="IPQ1021" s="3"/>
      <c r="IPR1021" s="3"/>
      <c r="IPS1021" s="3"/>
      <c r="IPT1021" s="3"/>
      <c r="IPU1021" s="3"/>
      <c r="IPV1021" s="3"/>
      <c r="IPW1021" s="3"/>
      <c r="IPX1021" s="3"/>
      <c r="IPY1021" s="3"/>
      <c r="IPZ1021" s="3"/>
      <c r="IQA1021" s="3"/>
      <c r="IQB1021" s="3"/>
      <c r="IQC1021" s="3"/>
      <c r="IQD1021" s="3"/>
      <c r="IQE1021" s="3"/>
      <c r="IQF1021" s="3"/>
      <c r="IQG1021" s="3"/>
      <c r="IQH1021" s="3"/>
      <c r="IQI1021" s="3"/>
      <c r="IQJ1021" s="3"/>
      <c r="IQK1021" s="3"/>
      <c r="IQL1021" s="3"/>
      <c r="IQM1021" s="3"/>
      <c r="IQN1021" s="3"/>
      <c r="IQO1021" s="3"/>
      <c r="IQP1021" s="3"/>
      <c r="IQQ1021" s="3"/>
      <c r="IQR1021" s="3"/>
      <c r="IQS1021" s="3"/>
      <c r="IQT1021" s="3"/>
      <c r="IQU1021" s="3"/>
      <c r="IQV1021" s="3"/>
      <c r="IQW1021" s="3"/>
      <c r="IQX1021" s="3"/>
      <c r="IQY1021" s="3"/>
      <c r="IQZ1021" s="3"/>
      <c r="IRA1021" s="3"/>
      <c r="IRB1021" s="3"/>
      <c r="IRC1021" s="3"/>
      <c r="IRD1021" s="3"/>
      <c r="IRE1021" s="3"/>
      <c r="IRF1021" s="3"/>
      <c r="IRG1021" s="3"/>
      <c r="IRH1021" s="3"/>
      <c r="IRI1021" s="3"/>
      <c r="IRJ1021" s="3"/>
      <c r="IRK1021" s="3"/>
      <c r="IRL1021" s="3"/>
      <c r="IRM1021" s="3"/>
      <c r="IRN1021" s="3"/>
      <c r="IRO1021" s="3"/>
      <c r="IRP1021" s="3"/>
      <c r="IRQ1021" s="3"/>
      <c r="IRR1021" s="3"/>
      <c r="IRS1021" s="3"/>
      <c r="IRT1021" s="3"/>
      <c r="IRU1021" s="3"/>
      <c r="IRV1021" s="3"/>
      <c r="IRW1021" s="3"/>
      <c r="IRX1021" s="3"/>
      <c r="IRY1021" s="3"/>
      <c r="IRZ1021" s="3"/>
      <c r="ISA1021" s="3"/>
      <c r="ISB1021" s="3"/>
      <c r="ISC1021" s="3"/>
      <c r="ISD1021" s="3"/>
      <c r="ISE1021" s="3"/>
      <c r="ISF1021" s="3"/>
      <c r="ISG1021" s="3"/>
      <c r="ISH1021" s="3"/>
      <c r="ISI1021" s="3"/>
      <c r="ISJ1021" s="3"/>
      <c r="ISK1021" s="3"/>
      <c r="ISL1021" s="3"/>
      <c r="ISM1021" s="3"/>
      <c r="ISN1021" s="3"/>
      <c r="ISO1021" s="3"/>
      <c r="ISP1021" s="3"/>
      <c r="ISQ1021" s="3"/>
      <c r="ISR1021" s="3"/>
      <c r="ISS1021" s="3"/>
      <c r="IST1021" s="3"/>
      <c r="ISU1021" s="3"/>
      <c r="ISV1021" s="3"/>
      <c r="ISW1021" s="3"/>
      <c r="ISX1021" s="3"/>
      <c r="ISY1021" s="3"/>
      <c r="ISZ1021" s="3"/>
      <c r="ITA1021" s="3"/>
      <c r="ITB1021" s="3"/>
      <c r="ITC1021" s="3"/>
      <c r="ITD1021" s="3"/>
      <c r="ITE1021" s="3"/>
      <c r="ITF1021" s="3"/>
      <c r="ITG1021" s="3"/>
      <c r="ITH1021" s="3"/>
      <c r="ITI1021" s="3"/>
      <c r="ITJ1021" s="3"/>
      <c r="ITK1021" s="3"/>
      <c r="ITL1021" s="3"/>
      <c r="ITM1021" s="3"/>
      <c r="ITN1021" s="3"/>
      <c r="ITO1021" s="3"/>
      <c r="ITP1021" s="3"/>
      <c r="ITQ1021" s="3"/>
      <c r="ITR1021" s="3"/>
      <c r="ITS1021" s="3"/>
      <c r="ITT1021" s="3"/>
      <c r="ITU1021" s="3"/>
      <c r="ITV1021" s="3"/>
      <c r="ITW1021" s="3"/>
      <c r="ITX1021" s="3"/>
      <c r="ITY1021" s="3"/>
      <c r="ITZ1021" s="3"/>
      <c r="IUA1021" s="3"/>
      <c r="IUB1021" s="3"/>
      <c r="IUC1021" s="3"/>
      <c r="IUD1021" s="3"/>
      <c r="IUE1021" s="3"/>
      <c r="IUF1021" s="3"/>
      <c r="IUG1021" s="3"/>
      <c r="IUH1021" s="3"/>
      <c r="IUI1021" s="3"/>
      <c r="IUJ1021" s="3"/>
      <c r="IUK1021" s="3"/>
      <c r="IUL1021" s="3"/>
      <c r="IUM1021" s="3"/>
      <c r="IUN1021" s="3"/>
      <c r="IUO1021" s="3"/>
      <c r="IUP1021" s="3"/>
      <c r="IUQ1021" s="3"/>
      <c r="IUR1021" s="3"/>
      <c r="IUS1021" s="3"/>
      <c r="IUT1021" s="3"/>
      <c r="IUU1021" s="3"/>
      <c r="IUV1021" s="3"/>
      <c r="IUW1021" s="3"/>
      <c r="IUX1021" s="3"/>
      <c r="IUY1021" s="3"/>
      <c r="IUZ1021" s="3"/>
      <c r="IVA1021" s="3"/>
      <c r="IVB1021" s="3"/>
      <c r="IVC1021" s="3"/>
      <c r="IVD1021" s="3"/>
      <c r="IVE1021" s="3"/>
      <c r="IVF1021" s="3"/>
      <c r="IVG1021" s="3"/>
      <c r="IVH1021" s="3"/>
      <c r="IVI1021" s="3"/>
      <c r="IVJ1021" s="3"/>
      <c r="IVK1021" s="3"/>
      <c r="IVL1021" s="3"/>
      <c r="IVM1021" s="3"/>
      <c r="IVN1021" s="3"/>
      <c r="IVO1021" s="3"/>
      <c r="IVP1021" s="3"/>
      <c r="IVQ1021" s="3"/>
      <c r="IVR1021" s="3"/>
      <c r="IVS1021" s="3"/>
      <c r="IVT1021" s="3"/>
      <c r="IVU1021" s="3"/>
      <c r="IVV1021" s="3"/>
      <c r="IVW1021" s="3"/>
      <c r="IVX1021" s="3"/>
      <c r="IVY1021" s="3"/>
      <c r="IVZ1021" s="3"/>
      <c r="IWA1021" s="3"/>
      <c r="IWB1021" s="3"/>
      <c r="IWC1021" s="3"/>
      <c r="IWD1021" s="3"/>
      <c r="IWE1021" s="3"/>
      <c r="IWF1021" s="3"/>
      <c r="IWG1021" s="3"/>
      <c r="IWH1021" s="3"/>
      <c r="IWI1021" s="3"/>
      <c r="IWJ1021" s="3"/>
      <c r="IWK1021" s="3"/>
      <c r="IWL1021" s="3"/>
      <c r="IWM1021" s="3"/>
      <c r="IWN1021" s="3"/>
      <c r="IWO1021" s="3"/>
      <c r="IWP1021" s="3"/>
      <c r="IWQ1021" s="3"/>
      <c r="IWR1021" s="3"/>
      <c r="IWS1021" s="3"/>
      <c r="IWT1021" s="3"/>
      <c r="IWU1021" s="3"/>
      <c r="IWV1021" s="3"/>
      <c r="IWW1021" s="3"/>
      <c r="IWX1021" s="3"/>
      <c r="IWY1021" s="3"/>
      <c r="IWZ1021" s="3"/>
      <c r="IXA1021" s="3"/>
      <c r="IXB1021" s="3"/>
      <c r="IXC1021" s="3"/>
      <c r="IXD1021" s="3"/>
      <c r="IXE1021" s="3"/>
      <c r="IXF1021" s="3"/>
      <c r="IXG1021" s="3"/>
      <c r="IXH1021" s="3"/>
      <c r="IXI1021" s="3"/>
      <c r="IXJ1021" s="3"/>
      <c r="IXK1021" s="3"/>
      <c r="IXL1021" s="3"/>
      <c r="IXM1021" s="3"/>
      <c r="IXN1021" s="3"/>
      <c r="IXO1021" s="3"/>
      <c r="IXP1021" s="3"/>
      <c r="IXQ1021" s="3"/>
      <c r="IXR1021" s="3"/>
      <c r="IXS1021" s="3"/>
      <c r="IXT1021" s="3"/>
      <c r="IXU1021" s="3"/>
      <c r="IXV1021" s="3"/>
      <c r="IXW1021" s="3"/>
      <c r="IXX1021" s="3"/>
      <c r="IXY1021" s="3"/>
      <c r="IXZ1021" s="3"/>
      <c r="IYA1021" s="3"/>
      <c r="IYB1021" s="3"/>
      <c r="IYC1021" s="3"/>
      <c r="IYD1021" s="3"/>
      <c r="IYE1021" s="3"/>
      <c r="IYF1021" s="3"/>
      <c r="IYG1021" s="3"/>
      <c r="IYH1021" s="3"/>
      <c r="IYI1021" s="3"/>
      <c r="IYJ1021" s="3"/>
      <c r="IYK1021" s="3"/>
      <c r="IYL1021" s="3"/>
      <c r="IYM1021" s="3"/>
      <c r="IYN1021" s="3"/>
      <c r="IYO1021" s="3"/>
      <c r="IYP1021" s="3"/>
      <c r="IYQ1021" s="3"/>
      <c r="IYR1021" s="3"/>
      <c r="IYS1021" s="3"/>
      <c r="IYT1021" s="3"/>
      <c r="IYU1021" s="3"/>
      <c r="IYV1021" s="3"/>
      <c r="IYW1021" s="3"/>
      <c r="IYX1021" s="3"/>
      <c r="IYY1021" s="3"/>
      <c r="IYZ1021" s="3"/>
      <c r="IZA1021" s="3"/>
      <c r="IZB1021" s="3"/>
      <c r="IZC1021" s="3"/>
      <c r="IZD1021" s="3"/>
      <c r="IZE1021" s="3"/>
      <c r="IZF1021" s="3"/>
      <c r="IZG1021" s="3"/>
      <c r="IZH1021" s="3"/>
      <c r="IZI1021" s="3"/>
      <c r="IZJ1021" s="3"/>
      <c r="IZK1021" s="3"/>
      <c r="IZL1021" s="3"/>
      <c r="IZM1021" s="3"/>
      <c r="IZN1021" s="3"/>
      <c r="IZO1021" s="3"/>
      <c r="IZP1021" s="3"/>
      <c r="IZQ1021" s="3"/>
      <c r="IZR1021" s="3"/>
      <c r="IZS1021" s="3"/>
      <c r="IZT1021" s="3"/>
      <c r="IZU1021" s="3"/>
      <c r="IZV1021" s="3"/>
      <c r="IZW1021" s="3"/>
      <c r="IZX1021" s="3"/>
      <c r="IZY1021" s="3"/>
      <c r="IZZ1021" s="3"/>
      <c r="JAA1021" s="3"/>
      <c r="JAB1021" s="3"/>
      <c r="JAC1021" s="3"/>
      <c r="JAD1021" s="3"/>
      <c r="JAE1021" s="3"/>
      <c r="JAF1021" s="3"/>
      <c r="JAG1021" s="3"/>
      <c r="JAH1021" s="3"/>
      <c r="JAI1021" s="3"/>
      <c r="JAJ1021" s="3"/>
      <c r="JAK1021" s="3"/>
      <c r="JAL1021" s="3"/>
      <c r="JAM1021" s="3"/>
      <c r="JAN1021" s="3"/>
      <c r="JAO1021" s="3"/>
      <c r="JAP1021" s="3"/>
      <c r="JAQ1021" s="3"/>
      <c r="JAR1021" s="3"/>
      <c r="JAS1021" s="3"/>
      <c r="JAT1021" s="3"/>
      <c r="JAU1021" s="3"/>
      <c r="JAV1021" s="3"/>
      <c r="JAW1021" s="3"/>
      <c r="JAX1021" s="3"/>
      <c r="JAY1021" s="3"/>
      <c r="JAZ1021" s="3"/>
      <c r="JBA1021" s="3"/>
      <c r="JBB1021" s="3"/>
      <c r="JBC1021" s="3"/>
      <c r="JBD1021" s="3"/>
      <c r="JBE1021" s="3"/>
      <c r="JBF1021" s="3"/>
      <c r="JBG1021" s="3"/>
      <c r="JBH1021" s="3"/>
      <c r="JBI1021" s="3"/>
      <c r="JBJ1021" s="3"/>
      <c r="JBK1021" s="3"/>
      <c r="JBL1021" s="3"/>
      <c r="JBM1021" s="3"/>
      <c r="JBN1021" s="3"/>
      <c r="JBO1021" s="3"/>
      <c r="JBP1021" s="3"/>
      <c r="JBQ1021" s="3"/>
      <c r="JBR1021" s="3"/>
      <c r="JBS1021" s="3"/>
      <c r="JBT1021" s="3"/>
      <c r="JBU1021" s="3"/>
      <c r="JBV1021" s="3"/>
      <c r="JBW1021" s="3"/>
      <c r="JBX1021" s="3"/>
      <c r="JBY1021" s="3"/>
      <c r="JBZ1021" s="3"/>
      <c r="JCA1021" s="3"/>
      <c r="JCB1021" s="3"/>
      <c r="JCC1021" s="3"/>
      <c r="JCD1021" s="3"/>
      <c r="JCE1021" s="3"/>
      <c r="JCF1021" s="3"/>
      <c r="JCG1021" s="3"/>
      <c r="JCH1021" s="3"/>
      <c r="JCI1021" s="3"/>
      <c r="JCJ1021" s="3"/>
      <c r="JCK1021" s="3"/>
      <c r="JCL1021" s="3"/>
      <c r="JCM1021" s="3"/>
      <c r="JCN1021" s="3"/>
      <c r="JCO1021" s="3"/>
      <c r="JCP1021" s="3"/>
      <c r="JCQ1021" s="3"/>
      <c r="JCR1021" s="3"/>
      <c r="JCS1021" s="3"/>
      <c r="JCT1021" s="3"/>
      <c r="JCU1021" s="3"/>
      <c r="JCV1021" s="3"/>
      <c r="JCW1021" s="3"/>
      <c r="JCX1021" s="3"/>
      <c r="JCY1021" s="3"/>
      <c r="JCZ1021" s="3"/>
      <c r="JDA1021" s="3"/>
      <c r="JDB1021" s="3"/>
      <c r="JDC1021" s="3"/>
      <c r="JDD1021" s="3"/>
      <c r="JDE1021" s="3"/>
      <c r="JDF1021" s="3"/>
      <c r="JDG1021" s="3"/>
      <c r="JDH1021" s="3"/>
      <c r="JDI1021" s="3"/>
      <c r="JDJ1021" s="3"/>
      <c r="JDK1021" s="3"/>
      <c r="JDL1021" s="3"/>
      <c r="JDM1021" s="3"/>
      <c r="JDN1021" s="3"/>
      <c r="JDO1021" s="3"/>
      <c r="JDP1021" s="3"/>
      <c r="JDQ1021" s="3"/>
      <c r="JDR1021" s="3"/>
      <c r="JDS1021" s="3"/>
      <c r="JDT1021" s="3"/>
      <c r="JDU1021" s="3"/>
      <c r="JDV1021" s="3"/>
      <c r="JDW1021" s="3"/>
      <c r="JDX1021" s="3"/>
      <c r="JDY1021" s="3"/>
      <c r="JDZ1021" s="3"/>
      <c r="JEA1021" s="3"/>
      <c r="JEB1021" s="3"/>
      <c r="JEC1021" s="3"/>
      <c r="JED1021" s="3"/>
      <c r="JEE1021" s="3"/>
      <c r="JEF1021" s="3"/>
      <c r="JEG1021" s="3"/>
      <c r="JEH1021" s="3"/>
      <c r="JEI1021" s="3"/>
      <c r="JEJ1021" s="3"/>
      <c r="JEK1021" s="3"/>
      <c r="JEL1021" s="3"/>
      <c r="JEM1021" s="3"/>
      <c r="JEN1021" s="3"/>
      <c r="JEO1021" s="3"/>
      <c r="JEP1021" s="3"/>
      <c r="JEQ1021" s="3"/>
      <c r="JER1021" s="3"/>
      <c r="JES1021" s="3"/>
      <c r="JET1021" s="3"/>
      <c r="JEU1021" s="3"/>
      <c r="JEV1021" s="3"/>
      <c r="JEW1021" s="3"/>
      <c r="JEX1021" s="3"/>
      <c r="JEY1021" s="3"/>
      <c r="JEZ1021" s="3"/>
      <c r="JFA1021" s="3"/>
      <c r="JFB1021" s="3"/>
      <c r="JFC1021" s="3"/>
      <c r="JFD1021" s="3"/>
      <c r="JFE1021" s="3"/>
      <c r="JFF1021" s="3"/>
      <c r="JFG1021" s="3"/>
      <c r="JFH1021" s="3"/>
      <c r="JFI1021" s="3"/>
      <c r="JFJ1021" s="3"/>
      <c r="JFK1021" s="3"/>
      <c r="JFL1021" s="3"/>
      <c r="JFM1021" s="3"/>
      <c r="JFN1021" s="3"/>
      <c r="JFO1021" s="3"/>
      <c r="JFP1021" s="3"/>
      <c r="JFQ1021" s="3"/>
      <c r="JFR1021" s="3"/>
      <c r="JFS1021" s="3"/>
      <c r="JFT1021" s="3"/>
      <c r="JFU1021" s="3"/>
      <c r="JFV1021" s="3"/>
      <c r="JFW1021" s="3"/>
      <c r="JFX1021" s="3"/>
      <c r="JFY1021" s="3"/>
      <c r="JFZ1021" s="3"/>
      <c r="JGA1021" s="3"/>
      <c r="JGB1021" s="3"/>
      <c r="JGC1021" s="3"/>
      <c r="JGD1021" s="3"/>
      <c r="JGE1021" s="3"/>
      <c r="JGF1021" s="3"/>
      <c r="JGG1021" s="3"/>
      <c r="JGH1021" s="3"/>
      <c r="JGI1021" s="3"/>
      <c r="JGJ1021" s="3"/>
      <c r="JGK1021" s="3"/>
      <c r="JGL1021" s="3"/>
      <c r="JGM1021" s="3"/>
      <c r="JGN1021" s="3"/>
      <c r="JGO1021" s="3"/>
      <c r="JGP1021" s="3"/>
      <c r="JGQ1021" s="3"/>
      <c r="JGR1021" s="3"/>
      <c r="JGS1021" s="3"/>
      <c r="JGT1021" s="3"/>
      <c r="JGU1021" s="3"/>
      <c r="JGV1021" s="3"/>
      <c r="JGW1021" s="3"/>
      <c r="JGX1021" s="3"/>
      <c r="JGY1021" s="3"/>
      <c r="JGZ1021" s="3"/>
      <c r="JHA1021" s="3"/>
      <c r="JHB1021" s="3"/>
      <c r="JHC1021" s="3"/>
      <c r="JHD1021" s="3"/>
      <c r="JHE1021" s="3"/>
      <c r="JHF1021" s="3"/>
      <c r="JHG1021" s="3"/>
      <c r="JHH1021" s="3"/>
      <c r="JHI1021" s="3"/>
      <c r="JHJ1021" s="3"/>
      <c r="JHK1021" s="3"/>
      <c r="JHL1021" s="3"/>
      <c r="JHM1021" s="3"/>
      <c r="JHN1021" s="3"/>
      <c r="JHO1021" s="3"/>
      <c r="JHP1021" s="3"/>
      <c r="JHQ1021" s="3"/>
      <c r="JHR1021" s="3"/>
      <c r="JHS1021" s="3"/>
      <c r="JHT1021" s="3"/>
      <c r="JHU1021" s="3"/>
      <c r="JHV1021" s="3"/>
      <c r="JHW1021" s="3"/>
      <c r="JHX1021" s="3"/>
      <c r="JHY1021" s="3"/>
      <c r="JHZ1021" s="3"/>
      <c r="JIA1021" s="3"/>
      <c r="JIB1021" s="3"/>
      <c r="JIC1021" s="3"/>
      <c r="JID1021" s="3"/>
      <c r="JIE1021" s="3"/>
      <c r="JIF1021" s="3"/>
      <c r="JIG1021" s="3"/>
      <c r="JIH1021" s="3"/>
      <c r="JII1021" s="3"/>
      <c r="JIJ1021" s="3"/>
      <c r="JIK1021" s="3"/>
      <c r="JIL1021" s="3"/>
      <c r="JIM1021" s="3"/>
      <c r="JIN1021" s="3"/>
      <c r="JIO1021" s="3"/>
      <c r="JIP1021" s="3"/>
      <c r="JIQ1021" s="3"/>
      <c r="JIR1021" s="3"/>
      <c r="JIS1021" s="3"/>
      <c r="JIT1021" s="3"/>
      <c r="JIU1021" s="3"/>
      <c r="JIV1021" s="3"/>
      <c r="JIW1021" s="3"/>
      <c r="JIX1021" s="3"/>
      <c r="JIY1021" s="3"/>
      <c r="JIZ1021" s="3"/>
      <c r="JJA1021" s="3"/>
      <c r="JJB1021" s="3"/>
      <c r="JJC1021" s="3"/>
      <c r="JJD1021" s="3"/>
      <c r="JJE1021" s="3"/>
      <c r="JJF1021" s="3"/>
      <c r="JJG1021" s="3"/>
      <c r="JJH1021" s="3"/>
      <c r="JJI1021" s="3"/>
      <c r="JJJ1021" s="3"/>
      <c r="JJK1021" s="3"/>
      <c r="JJL1021" s="3"/>
      <c r="JJM1021" s="3"/>
      <c r="JJN1021" s="3"/>
      <c r="JJO1021" s="3"/>
      <c r="JJP1021" s="3"/>
      <c r="JJQ1021" s="3"/>
      <c r="JJR1021" s="3"/>
      <c r="JJS1021" s="3"/>
      <c r="JJT1021" s="3"/>
      <c r="JJU1021" s="3"/>
      <c r="JJV1021" s="3"/>
      <c r="JJW1021" s="3"/>
      <c r="JJX1021" s="3"/>
      <c r="JJY1021" s="3"/>
      <c r="JJZ1021" s="3"/>
      <c r="JKA1021" s="3"/>
      <c r="JKB1021" s="3"/>
      <c r="JKC1021" s="3"/>
      <c r="JKD1021" s="3"/>
      <c r="JKE1021" s="3"/>
      <c r="JKF1021" s="3"/>
      <c r="JKG1021" s="3"/>
      <c r="JKH1021" s="3"/>
      <c r="JKI1021" s="3"/>
      <c r="JKJ1021" s="3"/>
      <c r="JKK1021" s="3"/>
      <c r="JKL1021" s="3"/>
      <c r="JKM1021" s="3"/>
      <c r="JKN1021" s="3"/>
      <c r="JKO1021" s="3"/>
      <c r="JKP1021" s="3"/>
      <c r="JKQ1021" s="3"/>
      <c r="JKR1021" s="3"/>
      <c r="JKS1021" s="3"/>
      <c r="JKT1021" s="3"/>
      <c r="JKU1021" s="3"/>
      <c r="JKV1021" s="3"/>
      <c r="JKW1021" s="3"/>
      <c r="JKX1021" s="3"/>
      <c r="JKY1021" s="3"/>
      <c r="JKZ1021" s="3"/>
      <c r="JLA1021" s="3"/>
      <c r="JLB1021" s="3"/>
      <c r="JLC1021" s="3"/>
      <c r="JLD1021" s="3"/>
      <c r="JLE1021" s="3"/>
      <c r="JLF1021" s="3"/>
      <c r="JLG1021" s="3"/>
      <c r="JLH1021" s="3"/>
      <c r="JLI1021" s="3"/>
      <c r="JLJ1021" s="3"/>
      <c r="JLK1021" s="3"/>
      <c r="JLL1021" s="3"/>
      <c r="JLM1021" s="3"/>
      <c r="JLN1021" s="3"/>
      <c r="JLO1021" s="3"/>
      <c r="JLP1021" s="3"/>
      <c r="JLQ1021" s="3"/>
      <c r="JLR1021" s="3"/>
      <c r="JLS1021" s="3"/>
      <c r="JLT1021" s="3"/>
      <c r="JLU1021" s="3"/>
      <c r="JLV1021" s="3"/>
      <c r="JLW1021" s="3"/>
      <c r="JLX1021" s="3"/>
      <c r="JLY1021" s="3"/>
      <c r="JLZ1021" s="3"/>
      <c r="JMA1021" s="3"/>
      <c r="JMB1021" s="3"/>
      <c r="JMC1021" s="3"/>
      <c r="JMD1021" s="3"/>
      <c r="JME1021" s="3"/>
      <c r="JMF1021" s="3"/>
      <c r="JMG1021" s="3"/>
      <c r="JMH1021" s="3"/>
      <c r="JMI1021" s="3"/>
      <c r="JMJ1021" s="3"/>
      <c r="JMK1021" s="3"/>
      <c r="JML1021" s="3"/>
      <c r="JMM1021" s="3"/>
      <c r="JMN1021" s="3"/>
      <c r="JMO1021" s="3"/>
      <c r="JMP1021" s="3"/>
      <c r="JMQ1021" s="3"/>
      <c r="JMR1021" s="3"/>
      <c r="JMS1021" s="3"/>
      <c r="JMT1021" s="3"/>
      <c r="JMU1021" s="3"/>
      <c r="JMV1021" s="3"/>
      <c r="JMW1021" s="3"/>
      <c r="JMX1021" s="3"/>
      <c r="JMY1021" s="3"/>
      <c r="JMZ1021" s="3"/>
      <c r="JNA1021" s="3"/>
      <c r="JNB1021" s="3"/>
      <c r="JNC1021" s="3"/>
      <c r="JND1021" s="3"/>
      <c r="JNE1021" s="3"/>
      <c r="JNF1021" s="3"/>
      <c r="JNG1021" s="3"/>
      <c r="JNH1021" s="3"/>
      <c r="JNI1021" s="3"/>
      <c r="JNJ1021" s="3"/>
      <c r="JNK1021" s="3"/>
      <c r="JNL1021" s="3"/>
      <c r="JNM1021" s="3"/>
      <c r="JNN1021" s="3"/>
      <c r="JNO1021" s="3"/>
      <c r="JNP1021" s="3"/>
      <c r="JNQ1021" s="3"/>
      <c r="JNR1021" s="3"/>
      <c r="JNS1021" s="3"/>
      <c r="JNT1021" s="3"/>
      <c r="JNU1021" s="3"/>
      <c r="JNV1021" s="3"/>
      <c r="JNW1021" s="3"/>
      <c r="JNX1021" s="3"/>
      <c r="JNY1021" s="3"/>
      <c r="JNZ1021" s="3"/>
      <c r="JOA1021" s="3"/>
      <c r="JOB1021" s="3"/>
      <c r="JOC1021" s="3"/>
      <c r="JOD1021" s="3"/>
      <c r="JOE1021" s="3"/>
      <c r="JOF1021" s="3"/>
      <c r="JOG1021" s="3"/>
      <c r="JOH1021" s="3"/>
      <c r="JOI1021" s="3"/>
      <c r="JOJ1021" s="3"/>
      <c r="JOK1021" s="3"/>
      <c r="JOL1021" s="3"/>
      <c r="JOM1021" s="3"/>
      <c r="JON1021" s="3"/>
      <c r="JOO1021" s="3"/>
      <c r="JOP1021" s="3"/>
      <c r="JOQ1021" s="3"/>
      <c r="JOR1021" s="3"/>
      <c r="JOS1021" s="3"/>
      <c r="JOT1021" s="3"/>
      <c r="JOU1021" s="3"/>
      <c r="JOV1021" s="3"/>
      <c r="JOW1021" s="3"/>
      <c r="JOX1021" s="3"/>
      <c r="JOY1021" s="3"/>
      <c r="JOZ1021" s="3"/>
      <c r="JPA1021" s="3"/>
      <c r="JPB1021" s="3"/>
      <c r="JPC1021" s="3"/>
      <c r="JPD1021" s="3"/>
      <c r="JPE1021" s="3"/>
      <c r="JPF1021" s="3"/>
      <c r="JPG1021" s="3"/>
      <c r="JPH1021" s="3"/>
      <c r="JPI1021" s="3"/>
      <c r="JPJ1021" s="3"/>
      <c r="JPK1021" s="3"/>
      <c r="JPL1021" s="3"/>
      <c r="JPM1021" s="3"/>
      <c r="JPN1021" s="3"/>
      <c r="JPO1021" s="3"/>
      <c r="JPP1021" s="3"/>
      <c r="JPQ1021" s="3"/>
      <c r="JPR1021" s="3"/>
      <c r="JPS1021" s="3"/>
      <c r="JPT1021" s="3"/>
      <c r="JPU1021" s="3"/>
      <c r="JPV1021" s="3"/>
      <c r="JPW1021" s="3"/>
      <c r="JPX1021" s="3"/>
      <c r="JPY1021" s="3"/>
      <c r="JPZ1021" s="3"/>
      <c r="JQA1021" s="3"/>
      <c r="JQB1021" s="3"/>
      <c r="JQC1021" s="3"/>
      <c r="JQD1021" s="3"/>
      <c r="JQE1021" s="3"/>
      <c r="JQF1021" s="3"/>
      <c r="JQG1021" s="3"/>
      <c r="JQH1021" s="3"/>
      <c r="JQI1021" s="3"/>
      <c r="JQJ1021" s="3"/>
      <c r="JQK1021" s="3"/>
      <c r="JQL1021" s="3"/>
      <c r="JQM1021" s="3"/>
      <c r="JQN1021" s="3"/>
      <c r="JQO1021" s="3"/>
      <c r="JQP1021" s="3"/>
      <c r="JQQ1021" s="3"/>
      <c r="JQR1021" s="3"/>
      <c r="JQS1021" s="3"/>
      <c r="JQT1021" s="3"/>
      <c r="JQU1021" s="3"/>
      <c r="JQV1021" s="3"/>
      <c r="JQW1021" s="3"/>
      <c r="JQX1021" s="3"/>
      <c r="JQY1021" s="3"/>
      <c r="JQZ1021" s="3"/>
      <c r="JRA1021" s="3"/>
      <c r="JRB1021" s="3"/>
      <c r="JRC1021" s="3"/>
      <c r="JRD1021" s="3"/>
      <c r="JRE1021" s="3"/>
      <c r="JRF1021" s="3"/>
      <c r="JRG1021" s="3"/>
      <c r="JRH1021" s="3"/>
      <c r="JRI1021" s="3"/>
      <c r="JRJ1021" s="3"/>
      <c r="JRK1021" s="3"/>
      <c r="JRL1021" s="3"/>
      <c r="JRM1021" s="3"/>
      <c r="JRN1021" s="3"/>
      <c r="JRO1021" s="3"/>
      <c r="JRP1021" s="3"/>
      <c r="JRQ1021" s="3"/>
      <c r="JRR1021" s="3"/>
      <c r="JRS1021" s="3"/>
      <c r="JRT1021" s="3"/>
      <c r="JRU1021" s="3"/>
      <c r="JRV1021" s="3"/>
      <c r="JRW1021" s="3"/>
      <c r="JRX1021" s="3"/>
      <c r="JRY1021" s="3"/>
      <c r="JRZ1021" s="3"/>
      <c r="JSA1021" s="3"/>
      <c r="JSB1021" s="3"/>
      <c r="JSC1021" s="3"/>
      <c r="JSD1021" s="3"/>
      <c r="JSE1021" s="3"/>
      <c r="JSF1021" s="3"/>
      <c r="JSG1021" s="3"/>
      <c r="JSH1021" s="3"/>
      <c r="JSI1021" s="3"/>
      <c r="JSJ1021" s="3"/>
      <c r="JSK1021" s="3"/>
      <c r="JSL1021" s="3"/>
      <c r="JSM1021" s="3"/>
      <c r="JSN1021" s="3"/>
      <c r="JSO1021" s="3"/>
      <c r="JSP1021" s="3"/>
      <c r="JSQ1021" s="3"/>
      <c r="JSR1021" s="3"/>
      <c r="JSS1021" s="3"/>
      <c r="JST1021" s="3"/>
      <c r="JSU1021" s="3"/>
      <c r="JSV1021" s="3"/>
      <c r="JSW1021" s="3"/>
      <c r="JSX1021" s="3"/>
      <c r="JSY1021" s="3"/>
      <c r="JSZ1021" s="3"/>
      <c r="JTA1021" s="3"/>
      <c r="JTB1021" s="3"/>
      <c r="JTC1021" s="3"/>
      <c r="JTD1021" s="3"/>
      <c r="JTE1021" s="3"/>
      <c r="JTF1021" s="3"/>
      <c r="JTG1021" s="3"/>
      <c r="JTH1021" s="3"/>
      <c r="JTI1021" s="3"/>
      <c r="JTJ1021" s="3"/>
      <c r="JTK1021" s="3"/>
      <c r="JTL1021" s="3"/>
      <c r="JTM1021" s="3"/>
      <c r="JTN1021" s="3"/>
      <c r="JTO1021" s="3"/>
      <c r="JTP1021" s="3"/>
      <c r="JTQ1021" s="3"/>
      <c r="JTR1021" s="3"/>
      <c r="JTS1021" s="3"/>
      <c r="JTT1021" s="3"/>
      <c r="JTU1021" s="3"/>
      <c r="JTV1021" s="3"/>
      <c r="JTW1021" s="3"/>
      <c r="JTX1021" s="3"/>
      <c r="JTY1021" s="3"/>
      <c r="JTZ1021" s="3"/>
      <c r="JUA1021" s="3"/>
      <c r="JUB1021" s="3"/>
      <c r="JUC1021" s="3"/>
      <c r="JUD1021" s="3"/>
      <c r="JUE1021" s="3"/>
      <c r="JUF1021" s="3"/>
      <c r="JUG1021" s="3"/>
      <c r="JUH1021" s="3"/>
      <c r="JUI1021" s="3"/>
      <c r="JUJ1021" s="3"/>
      <c r="JUK1021" s="3"/>
      <c r="JUL1021" s="3"/>
      <c r="JUM1021" s="3"/>
      <c r="JUN1021" s="3"/>
      <c r="JUO1021" s="3"/>
      <c r="JUP1021" s="3"/>
      <c r="JUQ1021" s="3"/>
      <c r="JUR1021" s="3"/>
      <c r="JUS1021" s="3"/>
      <c r="JUT1021" s="3"/>
      <c r="JUU1021" s="3"/>
      <c r="JUV1021" s="3"/>
      <c r="JUW1021" s="3"/>
      <c r="JUX1021" s="3"/>
      <c r="JUY1021" s="3"/>
      <c r="JUZ1021" s="3"/>
      <c r="JVA1021" s="3"/>
      <c r="JVB1021" s="3"/>
      <c r="JVC1021" s="3"/>
      <c r="JVD1021" s="3"/>
      <c r="JVE1021" s="3"/>
      <c r="JVF1021" s="3"/>
      <c r="JVG1021" s="3"/>
      <c r="JVH1021" s="3"/>
      <c r="JVI1021" s="3"/>
      <c r="JVJ1021" s="3"/>
      <c r="JVK1021" s="3"/>
      <c r="JVL1021" s="3"/>
      <c r="JVM1021" s="3"/>
      <c r="JVN1021" s="3"/>
      <c r="JVO1021" s="3"/>
      <c r="JVP1021" s="3"/>
      <c r="JVQ1021" s="3"/>
      <c r="JVR1021" s="3"/>
      <c r="JVS1021" s="3"/>
      <c r="JVT1021" s="3"/>
      <c r="JVU1021" s="3"/>
      <c r="JVV1021" s="3"/>
      <c r="JVW1021" s="3"/>
      <c r="JVX1021" s="3"/>
      <c r="JVY1021" s="3"/>
      <c r="JVZ1021" s="3"/>
      <c r="JWA1021" s="3"/>
      <c r="JWB1021" s="3"/>
      <c r="JWC1021" s="3"/>
      <c r="JWD1021" s="3"/>
      <c r="JWE1021" s="3"/>
      <c r="JWF1021" s="3"/>
      <c r="JWG1021" s="3"/>
      <c r="JWH1021" s="3"/>
      <c r="JWI1021" s="3"/>
      <c r="JWJ1021" s="3"/>
      <c r="JWK1021" s="3"/>
      <c r="JWL1021" s="3"/>
      <c r="JWM1021" s="3"/>
      <c r="JWN1021" s="3"/>
      <c r="JWO1021" s="3"/>
      <c r="JWP1021" s="3"/>
      <c r="JWQ1021" s="3"/>
      <c r="JWR1021" s="3"/>
      <c r="JWS1021" s="3"/>
      <c r="JWT1021" s="3"/>
      <c r="JWU1021" s="3"/>
      <c r="JWV1021" s="3"/>
      <c r="JWW1021" s="3"/>
      <c r="JWX1021" s="3"/>
      <c r="JWY1021" s="3"/>
      <c r="JWZ1021" s="3"/>
      <c r="JXA1021" s="3"/>
      <c r="JXB1021" s="3"/>
      <c r="JXC1021" s="3"/>
      <c r="JXD1021" s="3"/>
      <c r="JXE1021" s="3"/>
      <c r="JXF1021" s="3"/>
      <c r="JXG1021" s="3"/>
      <c r="JXH1021" s="3"/>
      <c r="JXI1021" s="3"/>
      <c r="JXJ1021" s="3"/>
      <c r="JXK1021" s="3"/>
      <c r="JXL1021" s="3"/>
      <c r="JXM1021" s="3"/>
      <c r="JXN1021" s="3"/>
      <c r="JXO1021" s="3"/>
      <c r="JXP1021" s="3"/>
      <c r="JXQ1021" s="3"/>
      <c r="JXR1021" s="3"/>
      <c r="JXS1021" s="3"/>
      <c r="JXT1021" s="3"/>
      <c r="JXU1021" s="3"/>
      <c r="JXV1021" s="3"/>
      <c r="JXW1021" s="3"/>
      <c r="JXX1021" s="3"/>
      <c r="JXY1021" s="3"/>
      <c r="JXZ1021" s="3"/>
      <c r="JYA1021" s="3"/>
      <c r="JYB1021" s="3"/>
      <c r="JYC1021" s="3"/>
      <c r="JYD1021" s="3"/>
      <c r="JYE1021" s="3"/>
      <c r="JYF1021" s="3"/>
      <c r="JYG1021" s="3"/>
      <c r="JYH1021" s="3"/>
      <c r="JYI1021" s="3"/>
      <c r="JYJ1021" s="3"/>
      <c r="JYK1021" s="3"/>
      <c r="JYL1021" s="3"/>
      <c r="JYM1021" s="3"/>
      <c r="JYN1021" s="3"/>
      <c r="JYO1021" s="3"/>
      <c r="JYP1021" s="3"/>
      <c r="JYQ1021" s="3"/>
      <c r="JYR1021" s="3"/>
      <c r="JYS1021" s="3"/>
      <c r="JYT1021" s="3"/>
      <c r="JYU1021" s="3"/>
      <c r="JYV1021" s="3"/>
      <c r="JYW1021" s="3"/>
      <c r="JYX1021" s="3"/>
      <c r="JYY1021" s="3"/>
      <c r="JYZ1021" s="3"/>
      <c r="JZA1021" s="3"/>
      <c r="JZB1021" s="3"/>
      <c r="JZC1021" s="3"/>
      <c r="JZD1021" s="3"/>
      <c r="JZE1021" s="3"/>
      <c r="JZF1021" s="3"/>
      <c r="JZG1021" s="3"/>
      <c r="JZH1021" s="3"/>
      <c r="JZI1021" s="3"/>
      <c r="JZJ1021" s="3"/>
      <c r="JZK1021" s="3"/>
      <c r="JZL1021" s="3"/>
      <c r="JZM1021" s="3"/>
      <c r="JZN1021" s="3"/>
      <c r="JZO1021" s="3"/>
      <c r="JZP1021" s="3"/>
      <c r="JZQ1021" s="3"/>
      <c r="JZR1021" s="3"/>
      <c r="JZS1021" s="3"/>
      <c r="JZT1021" s="3"/>
      <c r="JZU1021" s="3"/>
      <c r="JZV1021" s="3"/>
      <c r="JZW1021" s="3"/>
      <c r="JZX1021" s="3"/>
      <c r="JZY1021" s="3"/>
      <c r="JZZ1021" s="3"/>
      <c r="KAA1021" s="3"/>
      <c r="KAB1021" s="3"/>
      <c r="KAC1021" s="3"/>
      <c r="KAD1021" s="3"/>
      <c r="KAE1021" s="3"/>
      <c r="KAF1021" s="3"/>
      <c r="KAG1021" s="3"/>
      <c r="KAH1021" s="3"/>
      <c r="KAI1021" s="3"/>
      <c r="KAJ1021" s="3"/>
      <c r="KAK1021" s="3"/>
      <c r="KAL1021" s="3"/>
      <c r="KAM1021" s="3"/>
      <c r="KAN1021" s="3"/>
      <c r="KAO1021" s="3"/>
      <c r="KAP1021" s="3"/>
      <c r="KAQ1021" s="3"/>
      <c r="KAR1021" s="3"/>
      <c r="KAS1021" s="3"/>
      <c r="KAT1021" s="3"/>
      <c r="KAU1021" s="3"/>
      <c r="KAV1021" s="3"/>
      <c r="KAW1021" s="3"/>
      <c r="KAX1021" s="3"/>
      <c r="KAY1021" s="3"/>
      <c r="KAZ1021" s="3"/>
      <c r="KBA1021" s="3"/>
      <c r="KBB1021" s="3"/>
      <c r="KBC1021" s="3"/>
      <c r="KBD1021" s="3"/>
      <c r="KBE1021" s="3"/>
      <c r="KBF1021" s="3"/>
      <c r="KBG1021" s="3"/>
      <c r="KBH1021" s="3"/>
      <c r="KBI1021" s="3"/>
      <c r="KBJ1021" s="3"/>
      <c r="KBK1021" s="3"/>
      <c r="KBL1021" s="3"/>
      <c r="KBM1021" s="3"/>
      <c r="KBN1021" s="3"/>
      <c r="KBO1021" s="3"/>
      <c r="KBP1021" s="3"/>
      <c r="KBQ1021" s="3"/>
      <c r="KBR1021" s="3"/>
      <c r="KBS1021" s="3"/>
      <c r="KBT1021" s="3"/>
      <c r="KBU1021" s="3"/>
      <c r="KBV1021" s="3"/>
      <c r="KBW1021" s="3"/>
      <c r="KBX1021" s="3"/>
      <c r="KBY1021" s="3"/>
      <c r="KBZ1021" s="3"/>
      <c r="KCA1021" s="3"/>
      <c r="KCB1021" s="3"/>
      <c r="KCC1021" s="3"/>
      <c r="KCD1021" s="3"/>
      <c r="KCE1021" s="3"/>
      <c r="KCF1021" s="3"/>
      <c r="KCG1021" s="3"/>
      <c r="KCH1021" s="3"/>
      <c r="KCI1021" s="3"/>
      <c r="KCJ1021" s="3"/>
      <c r="KCK1021" s="3"/>
      <c r="KCL1021" s="3"/>
      <c r="KCM1021" s="3"/>
      <c r="KCN1021" s="3"/>
      <c r="KCO1021" s="3"/>
      <c r="KCP1021" s="3"/>
      <c r="KCQ1021" s="3"/>
      <c r="KCR1021" s="3"/>
      <c r="KCS1021" s="3"/>
      <c r="KCT1021" s="3"/>
      <c r="KCU1021" s="3"/>
      <c r="KCV1021" s="3"/>
      <c r="KCW1021" s="3"/>
      <c r="KCX1021" s="3"/>
      <c r="KCY1021" s="3"/>
      <c r="KCZ1021" s="3"/>
      <c r="KDA1021" s="3"/>
      <c r="KDB1021" s="3"/>
      <c r="KDC1021" s="3"/>
      <c r="KDD1021" s="3"/>
      <c r="KDE1021" s="3"/>
      <c r="KDF1021" s="3"/>
      <c r="KDG1021" s="3"/>
      <c r="KDH1021" s="3"/>
      <c r="KDI1021" s="3"/>
      <c r="KDJ1021" s="3"/>
      <c r="KDK1021" s="3"/>
      <c r="KDL1021" s="3"/>
      <c r="KDM1021" s="3"/>
      <c r="KDN1021" s="3"/>
      <c r="KDO1021" s="3"/>
      <c r="KDP1021" s="3"/>
      <c r="KDQ1021" s="3"/>
      <c r="KDR1021" s="3"/>
      <c r="KDS1021" s="3"/>
      <c r="KDT1021" s="3"/>
      <c r="KDU1021" s="3"/>
      <c r="KDV1021" s="3"/>
      <c r="KDW1021" s="3"/>
      <c r="KDX1021" s="3"/>
      <c r="KDY1021" s="3"/>
      <c r="KDZ1021" s="3"/>
      <c r="KEA1021" s="3"/>
      <c r="KEB1021" s="3"/>
      <c r="KEC1021" s="3"/>
      <c r="KED1021" s="3"/>
      <c r="KEE1021" s="3"/>
      <c r="KEF1021" s="3"/>
      <c r="KEG1021" s="3"/>
      <c r="KEH1021" s="3"/>
      <c r="KEI1021" s="3"/>
      <c r="KEJ1021" s="3"/>
      <c r="KEK1021" s="3"/>
      <c r="KEL1021" s="3"/>
      <c r="KEM1021" s="3"/>
      <c r="KEN1021" s="3"/>
      <c r="KEO1021" s="3"/>
      <c r="KEP1021" s="3"/>
      <c r="KEQ1021" s="3"/>
      <c r="KER1021" s="3"/>
      <c r="KES1021" s="3"/>
      <c r="KET1021" s="3"/>
      <c r="KEU1021" s="3"/>
      <c r="KEV1021" s="3"/>
      <c r="KEW1021" s="3"/>
      <c r="KEX1021" s="3"/>
      <c r="KEY1021" s="3"/>
      <c r="KEZ1021" s="3"/>
      <c r="KFA1021" s="3"/>
      <c r="KFB1021" s="3"/>
      <c r="KFC1021" s="3"/>
      <c r="KFD1021" s="3"/>
      <c r="KFE1021" s="3"/>
      <c r="KFF1021" s="3"/>
      <c r="KFG1021" s="3"/>
      <c r="KFH1021" s="3"/>
      <c r="KFI1021" s="3"/>
      <c r="KFJ1021" s="3"/>
      <c r="KFK1021" s="3"/>
      <c r="KFL1021" s="3"/>
      <c r="KFM1021" s="3"/>
      <c r="KFN1021" s="3"/>
      <c r="KFO1021" s="3"/>
      <c r="KFP1021" s="3"/>
      <c r="KFQ1021" s="3"/>
      <c r="KFR1021" s="3"/>
      <c r="KFS1021" s="3"/>
      <c r="KFT1021" s="3"/>
      <c r="KFU1021" s="3"/>
      <c r="KFV1021" s="3"/>
      <c r="KFW1021" s="3"/>
      <c r="KFX1021" s="3"/>
      <c r="KFY1021" s="3"/>
      <c r="KFZ1021" s="3"/>
      <c r="KGA1021" s="3"/>
      <c r="KGB1021" s="3"/>
      <c r="KGC1021" s="3"/>
      <c r="KGD1021" s="3"/>
      <c r="KGE1021" s="3"/>
      <c r="KGF1021" s="3"/>
      <c r="KGG1021" s="3"/>
      <c r="KGH1021" s="3"/>
      <c r="KGI1021" s="3"/>
      <c r="KGJ1021" s="3"/>
      <c r="KGK1021" s="3"/>
      <c r="KGL1021" s="3"/>
      <c r="KGM1021" s="3"/>
      <c r="KGN1021" s="3"/>
      <c r="KGO1021" s="3"/>
      <c r="KGP1021" s="3"/>
      <c r="KGQ1021" s="3"/>
      <c r="KGR1021" s="3"/>
      <c r="KGS1021" s="3"/>
      <c r="KGT1021" s="3"/>
      <c r="KGU1021" s="3"/>
      <c r="KGV1021" s="3"/>
      <c r="KGW1021" s="3"/>
      <c r="KGX1021" s="3"/>
      <c r="KGY1021" s="3"/>
      <c r="KGZ1021" s="3"/>
      <c r="KHA1021" s="3"/>
      <c r="KHB1021" s="3"/>
      <c r="KHC1021" s="3"/>
      <c r="KHD1021" s="3"/>
      <c r="KHE1021" s="3"/>
      <c r="KHF1021" s="3"/>
      <c r="KHG1021" s="3"/>
      <c r="KHH1021" s="3"/>
      <c r="KHI1021" s="3"/>
      <c r="KHJ1021" s="3"/>
      <c r="KHK1021" s="3"/>
      <c r="KHL1021" s="3"/>
      <c r="KHM1021" s="3"/>
      <c r="KHN1021" s="3"/>
      <c r="KHO1021" s="3"/>
      <c r="KHP1021" s="3"/>
      <c r="KHQ1021" s="3"/>
      <c r="KHR1021" s="3"/>
      <c r="KHS1021" s="3"/>
      <c r="KHT1021" s="3"/>
      <c r="KHU1021" s="3"/>
      <c r="KHV1021" s="3"/>
      <c r="KHW1021" s="3"/>
      <c r="KHX1021" s="3"/>
      <c r="KHY1021" s="3"/>
      <c r="KHZ1021" s="3"/>
      <c r="KIA1021" s="3"/>
      <c r="KIB1021" s="3"/>
      <c r="KIC1021" s="3"/>
      <c r="KID1021" s="3"/>
      <c r="KIE1021" s="3"/>
      <c r="KIF1021" s="3"/>
      <c r="KIG1021" s="3"/>
      <c r="KIH1021" s="3"/>
      <c r="KII1021" s="3"/>
      <c r="KIJ1021" s="3"/>
      <c r="KIK1021" s="3"/>
      <c r="KIL1021" s="3"/>
      <c r="KIM1021" s="3"/>
      <c r="KIN1021" s="3"/>
      <c r="KIO1021" s="3"/>
      <c r="KIP1021" s="3"/>
      <c r="KIQ1021" s="3"/>
      <c r="KIR1021" s="3"/>
      <c r="KIS1021" s="3"/>
      <c r="KIT1021" s="3"/>
      <c r="KIU1021" s="3"/>
      <c r="KIV1021" s="3"/>
      <c r="KIW1021" s="3"/>
      <c r="KIX1021" s="3"/>
      <c r="KIY1021" s="3"/>
      <c r="KIZ1021" s="3"/>
      <c r="KJA1021" s="3"/>
      <c r="KJB1021" s="3"/>
      <c r="KJC1021" s="3"/>
      <c r="KJD1021" s="3"/>
      <c r="KJE1021" s="3"/>
      <c r="KJF1021" s="3"/>
      <c r="KJG1021" s="3"/>
      <c r="KJH1021" s="3"/>
      <c r="KJI1021" s="3"/>
      <c r="KJJ1021" s="3"/>
      <c r="KJK1021" s="3"/>
      <c r="KJL1021" s="3"/>
      <c r="KJM1021" s="3"/>
      <c r="KJN1021" s="3"/>
      <c r="KJO1021" s="3"/>
      <c r="KJP1021" s="3"/>
      <c r="KJQ1021" s="3"/>
      <c r="KJR1021" s="3"/>
      <c r="KJS1021" s="3"/>
      <c r="KJT1021" s="3"/>
      <c r="KJU1021" s="3"/>
      <c r="KJV1021" s="3"/>
      <c r="KJW1021" s="3"/>
      <c r="KJX1021" s="3"/>
      <c r="KJY1021" s="3"/>
      <c r="KJZ1021" s="3"/>
      <c r="KKA1021" s="3"/>
      <c r="KKB1021" s="3"/>
      <c r="KKC1021" s="3"/>
      <c r="KKD1021" s="3"/>
      <c r="KKE1021" s="3"/>
      <c r="KKF1021" s="3"/>
      <c r="KKG1021" s="3"/>
      <c r="KKH1021" s="3"/>
      <c r="KKI1021" s="3"/>
      <c r="KKJ1021" s="3"/>
      <c r="KKK1021" s="3"/>
      <c r="KKL1021" s="3"/>
      <c r="KKM1021" s="3"/>
      <c r="KKN1021" s="3"/>
      <c r="KKO1021" s="3"/>
      <c r="KKP1021" s="3"/>
      <c r="KKQ1021" s="3"/>
      <c r="KKR1021" s="3"/>
      <c r="KKS1021" s="3"/>
      <c r="KKT1021" s="3"/>
      <c r="KKU1021" s="3"/>
      <c r="KKV1021" s="3"/>
      <c r="KKW1021" s="3"/>
      <c r="KKX1021" s="3"/>
      <c r="KKY1021" s="3"/>
      <c r="KKZ1021" s="3"/>
      <c r="KLA1021" s="3"/>
      <c r="KLB1021" s="3"/>
      <c r="KLC1021" s="3"/>
      <c r="KLD1021" s="3"/>
      <c r="KLE1021" s="3"/>
      <c r="KLF1021" s="3"/>
      <c r="KLG1021" s="3"/>
      <c r="KLH1021" s="3"/>
      <c r="KLI1021" s="3"/>
      <c r="KLJ1021" s="3"/>
      <c r="KLK1021" s="3"/>
      <c r="KLL1021" s="3"/>
      <c r="KLM1021" s="3"/>
      <c r="KLN1021" s="3"/>
      <c r="KLO1021" s="3"/>
      <c r="KLP1021" s="3"/>
      <c r="KLQ1021" s="3"/>
      <c r="KLR1021" s="3"/>
      <c r="KLS1021" s="3"/>
      <c r="KLT1021" s="3"/>
      <c r="KLU1021" s="3"/>
      <c r="KLV1021" s="3"/>
      <c r="KLW1021" s="3"/>
      <c r="KLX1021" s="3"/>
      <c r="KLY1021" s="3"/>
      <c r="KLZ1021" s="3"/>
      <c r="KMA1021" s="3"/>
      <c r="KMB1021" s="3"/>
      <c r="KMC1021" s="3"/>
      <c r="KMD1021" s="3"/>
      <c r="KME1021" s="3"/>
      <c r="KMF1021" s="3"/>
      <c r="KMG1021" s="3"/>
      <c r="KMH1021" s="3"/>
      <c r="KMI1021" s="3"/>
      <c r="KMJ1021" s="3"/>
      <c r="KMK1021" s="3"/>
      <c r="KML1021" s="3"/>
      <c r="KMM1021" s="3"/>
      <c r="KMN1021" s="3"/>
      <c r="KMO1021" s="3"/>
      <c r="KMP1021" s="3"/>
      <c r="KMQ1021" s="3"/>
      <c r="KMR1021" s="3"/>
      <c r="KMS1021" s="3"/>
      <c r="KMT1021" s="3"/>
      <c r="KMU1021" s="3"/>
      <c r="KMV1021" s="3"/>
      <c r="KMW1021" s="3"/>
      <c r="KMX1021" s="3"/>
      <c r="KMY1021" s="3"/>
      <c r="KMZ1021" s="3"/>
      <c r="KNA1021" s="3"/>
      <c r="KNB1021" s="3"/>
      <c r="KNC1021" s="3"/>
      <c r="KND1021" s="3"/>
      <c r="KNE1021" s="3"/>
      <c r="KNF1021" s="3"/>
      <c r="KNG1021" s="3"/>
      <c r="KNH1021" s="3"/>
      <c r="KNI1021" s="3"/>
      <c r="KNJ1021" s="3"/>
      <c r="KNK1021" s="3"/>
      <c r="KNL1021" s="3"/>
      <c r="KNM1021" s="3"/>
      <c r="KNN1021" s="3"/>
      <c r="KNO1021" s="3"/>
      <c r="KNP1021" s="3"/>
      <c r="KNQ1021" s="3"/>
      <c r="KNR1021" s="3"/>
      <c r="KNS1021" s="3"/>
      <c r="KNT1021" s="3"/>
      <c r="KNU1021" s="3"/>
      <c r="KNV1021" s="3"/>
      <c r="KNW1021" s="3"/>
      <c r="KNX1021" s="3"/>
      <c r="KNY1021" s="3"/>
      <c r="KNZ1021" s="3"/>
      <c r="KOA1021" s="3"/>
      <c r="KOB1021" s="3"/>
      <c r="KOC1021" s="3"/>
      <c r="KOD1021" s="3"/>
      <c r="KOE1021" s="3"/>
      <c r="KOF1021" s="3"/>
      <c r="KOG1021" s="3"/>
      <c r="KOH1021" s="3"/>
      <c r="KOI1021" s="3"/>
      <c r="KOJ1021" s="3"/>
      <c r="KOK1021" s="3"/>
      <c r="KOL1021" s="3"/>
      <c r="KOM1021" s="3"/>
      <c r="KON1021" s="3"/>
      <c r="KOO1021" s="3"/>
      <c r="KOP1021" s="3"/>
      <c r="KOQ1021" s="3"/>
      <c r="KOR1021" s="3"/>
      <c r="KOS1021" s="3"/>
      <c r="KOT1021" s="3"/>
      <c r="KOU1021" s="3"/>
      <c r="KOV1021" s="3"/>
      <c r="KOW1021" s="3"/>
      <c r="KOX1021" s="3"/>
      <c r="KOY1021" s="3"/>
      <c r="KOZ1021" s="3"/>
      <c r="KPA1021" s="3"/>
      <c r="KPB1021" s="3"/>
      <c r="KPC1021" s="3"/>
      <c r="KPD1021" s="3"/>
      <c r="KPE1021" s="3"/>
      <c r="KPF1021" s="3"/>
      <c r="KPG1021" s="3"/>
      <c r="KPH1021" s="3"/>
      <c r="KPI1021" s="3"/>
      <c r="KPJ1021" s="3"/>
      <c r="KPK1021" s="3"/>
      <c r="KPL1021" s="3"/>
      <c r="KPM1021" s="3"/>
      <c r="KPN1021" s="3"/>
      <c r="KPO1021" s="3"/>
      <c r="KPP1021" s="3"/>
      <c r="KPQ1021" s="3"/>
      <c r="KPR1021" s="3"/>
      <c r="KPS1021" s="3"/>
      <c r="KPT1021" s="3"/>
      <c r="KPU1021" s="3"/>
      <c r="KPV1021" s="3"/>
      <c r="KPW1021" s="3"/>
      <c r="KPX1021" s="3"/>
      <c r="KPY1021" s="3"/>
      <c r="KPZ1021" s="3"/>
      <c r="KQA1021" s="3"/>
      <c r="KQB1021" s="3"/>
      <c r="KQC1021" s="3"/>
      <c r="KQD1021" s="3"/>
      <c r="KQE1021" s="3"/>
      <c r="KQF1021" s="3"/>
      <c r="KQG1021" s="3"/>
      <c r="KQH1021" s="3"/>
      <c r="KQI1021" s="3"/>
      <c r="KQJ1021" s="3"/>
      <c r="KQK1021" s="3"/>
      <c r="KQL1021" s="3"/>
      <c r="KQM1021" s="3"/>
      <c r="KQN1021" s="3"/>
      <c r="KQO1021" s="3"/>
      <c r="KQP1021" s="3"/>
      <c r="KQQ1021" s="3"/>
      <c r="KQR1021" s="3"/>
      <c r="KQS1021" s="3"/>
      <c r="KQT1021" s="3"/>
      <c r="KQU1021" s="3"/>
      <c r="KQV1021" s="3"/>
      <c r="KQW1021" s="3"/>
      <c r="KQX1021" s="3"/>
      <c r="KQY1021" s="3"/>
      <c r="KQZ1021" s="3"/>
      <c r="KRA1021" s="3"/>
      <c r="KRB1021" s="3"/>
      <c r="KRC1021" s="3"/>
      <c r="KRD1021" s="3"/>
      <c r="KRE1021" s="3"/>
      <c r="KRF1021" s="3"/>
      <c r="KRG1021" s="3"/>
      <c r="KRH1021" s="3"/>
      <c r="KRI1021" s="3"/>
      <c r="KRJ1021" s="3"/>
      <c r="KRK1021" s="3"/>
      <c r="KRL1021" s="3"/>
      <c r="KRM1021" s="3"/>
      <c r="KRN1021" s="3"/>
      <c r="KRO1021" s="3"/>
      <c r="KRP1021" s="3"/>
      <c r="KRQ1021" s="3"/>
      <c r="KRR1021" s="3"/>
      <c r="KRS1021" s="3"/>
      <c r="KRT1021" s="3"/>
      <c r="KRU1021" s="3"/>
      <c r="KRV1021" s="3"/>
      <c r="KRW1021" s="3"/>
      <c r="KRX1021" s="3"/>
      <c r="KRY1021" s="3"/>
      <c r="KRZ1021" s="3"/>
      <c r="KSA1021" s="3"/>
      <c r="KSB1021" s="3"/>
      <c r="KSC1021" s="3"/>
      <c r="KSD1021" s="3"/>
      <c r="KSE1021" s="3"/>
      <c r="KSF1021" s="3"/>
      <c r="KSG1021" s="3"/>
      <c r="KSH1021" s="3"/>
      <c r="KSI1021" s="3"/>
      <c r="KSJ1021" s="3"/>
      <c r="KSK1021" s="3"/>
      <c r="KSL1021" s="3"/>
      <c r="KSM1021" s="3"/>
      <c r="KSN1021" s="3"/>
      <c r="KSO1021" s="3"/>
      <c r="KSP1021" s="3"/>
      <c r="KSQ1021" s="3"/>
      <c r="KSR1021" s="3"/>
      <c r="KSS1021" s="3"/>
      <c r="KST1021" s="3"/>
      <c r="KSU1021" s="3"/>
      <c r="KSV1021" s="3"/>
      <c r="KSW1021" s="3"/>
      <c r="KSX1021" s="3"/>
      <c r="KSY1021" s="3"/>
      <c r="KSZ1021" s="3"/>
      <c r="KTA1021" s="3"/>
      <c r="KTB1021" s="3"/>
      <c r="KTC1021" s="3"/>
      <c r="KTD1021" s="3"/>
      <c r="KTE1021" s="3"/>
      <c r="KTF1021" s="3"/>
      <c r="KTG1021" s="3"/>
      <c r="KTH1021" s="3"/>
      <c r="KTI1021" s="3"/>
      <c r="KTJ1021" s="3"/>
      <c r="KTK1021" s="3"/>
      <c r="KTL1021" s="3"/>
      <c r="KTM1021" s="3"/>
      <c r="KTN1021" s="3"/>
      <c r="KTO1021" s="3"/>
      <c r="KTP1021" s="3"/>
      <c r="KTQ1021" s="3"/>
      <c r="KTR1021" s="3"/>
      <c r="KTS1021" s="3"/>
      <c r="KTT1021" s="3"/>
      <c r="KTU1021" s="3"/>
      <c r="KTV1021" s="3"/>
      <c r="KTW1021" s="3"/>
      <c r="KTX1021" s="3"/>
      <c r="KTY1021" s="3"/>
      <c r="KTZ1021" s="3"/>
      <c r="KUA1021" s="3"/>
      <c r="KUB1021" s="3"/>
      <c r="KUC1021" s="3"/>
      <c r="KUD1021" s="3"/>
      <c r="KUE1021" s="3"/>
      <c r="KUF1021" s="3"/>
      <c r="KUG1021" s="3"/>
      <c r="KUH1021" s="3"/>
      <c r="KUI1021" s="3"/>
      <c r="KUJ1021" s="3"/>
      <c r="KUK1021" s="3"/>
      <c r="KUL1021" s="3"/>
      <c r="KUM1021" s="3"/>
      <c r="KUN1021" s="3"/>
      <c r="KUO1021" s="3"/>
      <c r="KUP1021" s="3"/>
      <c r="KUQ1021" s="3"/>
      <c r="KUR1021" s="3"/>
      <c r="KUS1021" s="3"/>
      <c r="KUT1021" s="3"/>
      <c r="KUU1021" s="3"/>
      <c r="KUV1021" s="3"/>
      <c r="KUW1021" s="3"/>
      <c r="KUX1021" s="3"/>
      <c r="KUY1021" s="3"/>
      <c r="KUZ1021" s="3"/>
      <c r="KVA1021" s="3"/>
      <c r="KVB1021" s="3"/>
      <c r="KVC1021" s="3"/>
      <c r="KVD1021" s="3"/>
      <c r="KVE1021" s="3"/>
      <c r="KVF1021" s="3"/>
      <c r="KVG1021" s="3"/>
      <c r="KVH1021" s="3"/>
      <c r="KVI1021" s="3"/>
      <c r="KVJ1021" s="3"/>
      <c r="KVK1021" s="3"/>
      <c r="KVL1021" s="3"/>
      <c r="KVM1021" s="3"/>
      <c r="KVN1021" s="3"/>
      <c r="KVO1021" s="3"/>
      <c r="KVP1021" s="3"/>
      <c r="KVQ1021" s="3"/>
      <c r="KVR1021" s="3"/>
      <c r="KVS1021" s="3"/>
      <c r="KVT1021" s="3"/>
      <c r="KVU1021" s="3"/>
      <c r="KVV1021" s="3"/>
      <c r="KVW1021" s="3"/>
      <c r="KVX1021" s="3"/>
      <c r="KVY1021" s="3"/>
      <c r="KVZ1021" s="3"/>
      <c r="KWA1021" s="3"/>
      <c r="KWB1021" s="3"/>
      <c r="KWC1021" s="3"/>
      <c r="KWD1021" s="3"/>
      <c r="KWE1021" s="3"/>
      <c r="KWF1021" s="3"/>
      <c r="KWG1021" s="3"/>
      <c r="KWH1021" s="3"/>
      <c r="KWI1021" s="3"/>
      <c r="KWJ1021" s="3"/>
      <c r="KWK1021" s="3"/>
      <c r="KWL1021" s="3"/>
      <c r="KWM1021" s="3"/>
      <c r="KWN1021" s="3"/>
      <c r="KWO1021" s="3"/>
      <c r="KWP1021" s="3"/>
      <c r="KWQ1021" s="3"/>
      <c r="KWR1021" s="3"/>
      <c r="KWS1021" s="3"/>
      <c r="KWT1021" s="3"/>
      <c r="KWU1021" s="3"/>
      <c r="KWV1021" s="3"/>
      <c r="KWW1021" s="3"/>
      <c r="KWX1021" s="3"/>
      <c r="KWY1021" s="3"/>
      <c r="KWZ1021" s="3"/>
      <c r="KXA1021" s="3"/>
      <c r="KXB1021" s="3"/>
      <c r="KXC1021" s="3"/>
      <c r="KXD1021" s="3"/>
      <c r="KXE1021" s="3"/>
      <c r="KXF1021" s="3"/>
      <c r="KXG1021" s="3"/>
      <c r="KXH1021" s="3"/>
      <c r="KXI1021" s="3"/>
      <c r="KXJ1021" s="3"/>
      <c r="KXK1021" s="3"/>
      <c r="KXL1021" s="3"/>
      <c r="KXM1021" s="3"/>
      <c r="KXN1021" s="3"/>
      <c r="KXO1021" s="3"/>
      <c r="KXP1021" s="3"/>
      <c r="KXQ1021" s="3"/>
      <c r="KXR1021" s="3"/>
      <c r="KXS1021" s="3"/>
      <c r="KXT1021" s="3"/>
      <c r="KXU1021" s="3"/>
      <c r="KXV1021" s="3"/>
      <c r="KXW1021" s="3"/>
      <c r="KXX1021" s="3"/>
      <c r="KXY1021" s="3"/>
      <c r="KXZ1021" s="3"/>
      <c r="KYA1021" s="3"/>
      <c r="KYB1021" s="3"/>
      <c r="KYC1021" s="3"/>
      <c r="KYD1021" s="3"/>
      <c r="KYE1021" s="3"/>
      <c r="KYF1021" s="3"/>
      <c r="KYG1021" s="3"/>
      <c r="KYH1021" s="3"/>
      <c r="KYI1021" s="3"/>
      <c r="KYJ1021" s="3"/>
      <c r="KYK1021" s="3"/>
      <c r="KYL1021" s="3"/>
      <c r="KYM1021" s="3"/>
      <c r="KYN1021" s="3"/>
      <c r="KYO1021" s="3"/>
      <c r="KYP1021" s="3"/>
      <c r="KYQ1021" s="3"/>
      <c r="KYR1021" s="3"/>
      <c r="KYS1021" s="3"/>
      <c r="KYT1021" s="3"/>
      <c r="KYU1021" s="3"/>
      <c r="KYV1021" s="3"/>
      <c r="KYW1021" s="3"/>
      <c r="KYX1021" s="3"/>
      <c r="KYY1021" s="3"/>
      <c r="KYZ1021" s="3"/>
      <c r="KZA1021" s="3"/>
      <c r="KZB1021" s="3"/>
      <c r="KZC1021" s="3"/>
      <c r="KZD1021" s="3"/>
      <c r="KZE1021" s="3"/>
      <c r="KZF1021" s="3"/>
      <c r="KZG1021" s="3"/>
      <c r="KZH1021" s="3"/>
      <c r="KZI1021" s="3"/>
      <c r="KZJ1021" s="3"/>
      <c r="KZK1021" s="3"/>
      <c r="KZL1021" s="3"/>
      <c r="KZM1021" s="3"/>
      <c r="KZN1021" s="3"/>
      <c r="KZO1021" s="3"/>
      <c r="KZP1021" s="3"/>
      <c r="KZQ1021" s="3"/>
      <c r="KZR1021" s="3"/>
      <c r="KZS1021" s="3"/>
      <c r="KZT1021" s="3"/>
      <c r="KZU1021" s="3"/>
      <c r="KZV1021" s="3"/>
      <c r="KZW1021" s="3"/>
      <c r="KZX1021" s="3"/>
      <c r="KZY1021" s="3"/>
      <c r="KZZ1021" s="3"/>
      <c r="LAA1021" s="3"/>
      <c r="LAB1021" s="3"/>
      <c r="LAC1021" s="3"/>
      <c r="LAD1021" s="3"/>
      <c r="LAE1021" s="3"/>
      <c r="LAF1021" s="3"/>
      <c r="LAG1021" s="3"/>
      <c r="LAH1021" s="3"/>
      <c r="LAI1021" s="3"/>
      <c r="LAJ1021" s="3"/>
      <c r="LAK1021" s="3"/>
      <c r="LAL1021" s="3"/>
      <c r="LAM1021" s="3"/>
      <c r="LAN1021" s="3"/>
      <c r="LAO1021" s="3"/>
      <c r="LAP1021" s="3"/>
      <c r="LAQ1021" s="3"/>
      <c r="LAR1021" s="3"/>
      <c r="LAS1021" s="3"/>
      <c r="LAT1021" s="3"/>
      <c r="LAU1021" s="3"/>
      <c r="LAV1021" s="3"/>
      <c r="LAW1021" s="3"/>
      <c r="LAX1021" s="3"/>
      <c r="LAY1021" s="3"/>
      <c r="LAZ1021" s="3"/>
      <c r="LBA1021" s="3"/>
      <c r="LBB1021" s="3"/>
      <c r="LBC1021" s="3"/>
      <c r="LBD1021" s="3"/>
      <c r="LBE1021" s="3"/>
      <c r="LBF1021" s="3"/>
      <c r="LBG1021" s="3"/>
      <c r="LBH1021" s="3"/>
      <c r="LBI1021" s="3"/>
      <c r="LBJ1021" s="3"/>
      <c r="LBK1021" s="3"/>
      <c r="LBL1021" s="3"/>
      <c r="LBM1021" s="3"/>
      <c r="LBN1021" s="3"/>
      <c r="LBO1021" s="3"/>
      <c r="LBP1021" s="3"/>
      <c r="LBQ1021" s="3"/>
      <c r="LBR1021" s="3"/>
      <c r="LBS1021" s="3"/>
      <c r="LBT1021" s="3"/>
      <c r="LBU1021" s="3"/>
      <c r="LBV1021" s="3"/>
      <c r="LBW1021" s="3"/>
      <c r="LBX1021" s="3"/>
      <c r="LBY1021" s="3"/>
      <c r="LBZ1021" s="3"/>
      <c r="LCA1021" s="3"/>
      <c r="LCB1021" s="3"/>
      <c r="LCC1021" s="3"/>
      <c r="LCD1021" s="3"/>
      <c r="LCE1021" s="3"/>
      <c r="LCF1021" s="3"/>
      <c r="LCG1021" s="3"/>
      <c r="LCH1021" s="3"/>
      <c r="LCI1021" s="3"/>
      <c r="LCJ1021" s="3"/>
      <c r="LCK1021" s="3"/>
      <c r="LCL1021" s="3"/>
      <c r="LCM1021" s="3"/>
      <c r="LCN1021" s="3"/>
      <c r="LCO1021" s="3"/>
      <c r="LCP1021" s="3"/>
      <c r="LCQ1021" s="3"/>
      <c r="LCR1021" s="3"/>
      <c r="LCS1021" s="3"/>
      <c r="LCT1021" s="3"/>
      <c r="LCU1021" s="3"/>
      <c r="LCV1021" s="3"/>
      <c r="LCW1021" s="3"/>
      <c r="LCX1021" s="3"/>
      <c r="LCY1021" s="3"/>
      <c r="LCZ1021" s="3"/>
      <c r="LDA1021" s="3"/>
      <c r="LDB1021" s="3"/>
      <c r="LDC1021" s="3"/>
      <c r="LDD1021" s="3"/>
      <c r="LDE1021" s="3"/>
      <c r="LDF1021" s="3"/>
      <c r="LDG1021" s="3"/>
      <c r="LDH1021" s="3"/>
      <c r="LDI1021" s="3"/>
      <c r="LDJ1021" s="3"/>
      <c r="LDK1021" s="3"/>
      <c r="LDL1021" s="3"/>
      <c r="LDM1021" s="3"/>
      <c r="LDN1021" s="3"/>
      <c r="LDO1021" s="3"/>
      <c r="LDP1021" s="3"/>
      <c r="LDQ1021" s="3"/>
      <c r="LDR1021" s="3"/>
      <c r="LDS1021" s="3"/>
      <c r="LDT1021" s="3"/>
      <c r="LDU1021" s="3"/>
      <c r="LDV1021" s="3"/>
      <c r="LDW1021" s="3"/>
      <c r="LDX1021" s="3"/>
      <c r="LDY1021" s="3"/>
      <c r="LDZ1021" s="3"/>
      <c r="LEA1021" s="3"/>
      <c r="LEB1021" s="3"/>
      <c r="LEC1021" s="3"/>
      <c r="LED1021" s="3"/>
      <c r="LEE1021" s="3"/>
      <c r="LEF1021" s="3"/>
      <c r="LEG1021" s="3"/>
      <c r="LEH1021" s="3"/>
      <c r="LEI1021" s="3"/>
      <c r="LEJ1021" s="3"/>
      <c r="LEK1021" s="3"/>
      <c r="LEL1021" s="3"/>
      <c r="LEM1021" s="3"/>
      <c r="LEN1021" s="3"/>
      <c r="LEO1021" s="3"/>
      <c r="LEP1021" s="3"/>
      <c r="LEQ1021" s="3"/>
      <c r="LER1021" s="3"/>
      <c r="LES1021" s="3"/>
      <c r="LET1021" s="3"/>
      <c r="LEU1021" s="3"/>
      <c r="LEV1021" s="3"/>
      <c r="LEW1021" s="3"/>
      <c r="LEX1021" s="3"/>
      <c r="LEY1021" s="3"/>
      <c r="LEZ1021" s="3"/>
      <c r="LFA1021" s="3"/>
      <c r="LFB1021" s="3"/>
      <c r="LFC1021" s="3"/>
      <c r="LFD1021" s="3"/>
      <c r="LFE1021" s="3"/>
      <c r="LFF1021" s="3"/>
      <c r="LFG1021" s="3"/>
      <c r="LFH1021" s="3"/>
      <c r="LFI1021" s="3"/>
      <c r="LFJ1021" s="3"/>
      <c r="LFK1021" s="3"/>
      <c r="LFL1021" s="3"/>
      <c r="LFM1021" s="3"/>
      <c r="LFN1021" s="3"/>
      <c r="LFO1021" s="3"/>
      <c r="LFP1021" s="3"/>
      <c r="LFQ1021" s="3"/>
      <c r="LFR1021" s="3"/>
      <c r="LFS1021" s="3"/>
      <c r="LFT1021" s="3"/>
      <c r="LFU1021" s="3"/>
      <c r="LFV1021" s="3"/>
      <c r="LFW1021" s="3"/>
      <c r="LFX1021" s="3"/>
      <c r="LFY1021" s="3"/>
      <c r="LFZ1021" s="3"/>
      <c r="LGA1021" s="3"/>
      <c r="LGB1021" s="3"/>
      <c r="LGC1021" s="3"/>
      <c r="LGD1021" s="3"/>
      <c r="LGE1021" s="3"/>
      <c r="LGF1021" s="3"/>
      <c r="LGG1021" s="3"/>
      <c r="LGH1021" s="3"/>
      <c r="LGI1021" s="3"/>
      <c r="LGJ1021" s="3"/>
      <c r="LGK1021" s="3"/>
      <c r="LGL1021" s="3"/>
      <c r="LGM1021" s="3"/>
      <c r="LGN1021" s="3"/>
      <c r="LGO1021" s="3"/>
      <c r="LGP1021" s="3"/>
      <c r="LGQ1021" s="3"/>
      <c r="LGR1021" s="3"/>
      <c r="LGS1021" s="3"/>
      <c r="LGT1021" s="3"/>
      <c r="LGU1021" s="3"/>
      <c r="LGV1021" s="3"/>
      <c r="LGW1021" s="3"/>
      <c r="LGX1021" s="3"/>
      <c r="LGY1021" s="3"/>
      <c r="LGZ1021" s="3"/>
      <c r="LHA1021" s="3"/>
      <c r="LHB1021" s="3"/>
      <c r="LHC1021" s="3"/>
      <c r="LHD1021" s="3"/>
      <c r="LHE1021" s="3"/>
      <c r="LHF1021" s="3"/>
      <c r="LHG1021" s="3"/>
      <c r="LHH1021" s="3"/>
      <c r="LHI1021" s="3"/>
      <c r="LHJ1021" s="3"/>
      <c r="LHK1021" s="3"/>
      <c r="LHL1021" s="3"/>
      <c r="LHM1021" s="3"/>
      <c r="LHN1021" s="3"/>
      <c r="LHO1021" s="3"/>
      <c r="LHP1021" s="3"/>
      <c r="LHQ1021" s="3"/>
      <c r="LHR1021" s="3"/>
      <c r="LHS1021" s="3"/>
      <c r="LHT1021" s="3"/>
      <c r="LHU1021" s="3"/>
      <c r="LHV1021" s="3"/>
      <c r="LHW1021" s="3"/>
      <c r="LHX1021" s="3"/>
      <c r="LHY1021" s="3"/>
      <c r="LHZ1021" s="3"/>
      <c r="LIA1021" s="3"/>
      <c r="LIB1021" s="3"/>
      <c r="LIC1021" s="3"/>
      <c r="LID1021" s="3"/>
      <c r="LIE1021" s="3"/>
      <c r="LIF1021" s="3"/>
      <c r="LIG1021" s="3"/>
      <c r="LIH1021" s="3"/>
      <c r="LII1021" s="3"/>
      <c r="LIJ1021" s="3"/>
      <c r="LIK1021" s="3"/>
      <c r="LIL1021" s="3"/>
      <c r="LIM1021" s="3"/>
      <c r="LIN1021" s="3"/>
      <c r="LIO1021" s="3"/>
      <c r="LIP1021" s="3"/>
      <c r="LIQ1021" s="3"/>
      <c r="LIR1021" s="3"/>
      <c r="LIS1021" s="3"/>
      <c r="LIT1021" s="3"/>
      <c r="LIU1021" s="3"/>
      <c r="LIV1021" s="3"/>
      <c r="LIW1021" s="3"/>
      <c r="LIX1021" s="3"/>
      <c r="LIY1021" s="3"/>
      <c r="LIZ1021" s="3"/>
      <c r="LJA1021" s="3"/>
      <c r="LJB1021" s="3"/>
      <c r="LJC1021" s="3"/>
      <c r="LJD1021" s="3"/>
      <c r="LJE1021" s="3"/>
      <c r="LJF1021" s="3"/>
      <c r="LJG1021" s="3"/>
      <c r="LJH1021" s="3"/>
      <c r="LJI1021" s="3"/>
      <c r="LJJ1021" s="3"/>
      <c r="LJK1021" s="3"/>
      <c r="LJL1021" s="3"/>
      <c r="LJM1021" s="3"/>
      <c r="LJN1021" s="3"/>
      <c r="LJO1021" s="3"/>
      <c r="LJP1021" s="3"/>
      <c r="LJQ1021" s="3"/>
      <c r="LJR1021" s="3"/>
      <c r="LJS1021" s="3"/>
      <c r="LJT1021" s="3"/>
      <c r="LJU1021" s="3"/>
      <c r="LJV1021" s="3"/>
      <c r="LJW1021" s="3"/>
      <c r="LJX1021" s="3"/>
      <c r="LJY1021" s="3"/>
      <c r="LJZ1021" s="3"/>
      <c r="LKA1021" s="3"/>
      <c r="LKB1021" s="3"/>
      <c r="LKC1021" s="3"/>
      <c r="LKD1021" s="3"/>
      <c r="LKE1021" s="3"/>
      <c r="LKF1021" s="3"/>
      <c r="LKG1021" s="3"/>
      <c r="LKH1021" s="3"/>
      <c r="LKI1021" s="3"/>
      <c r="LKJ1021" s="3"/>
      <c r="LKK1021" s="3"/>
      <c r="LKL1021" s="3"/>
      <c r="LKM1021" s="3"/>
      <c r="LKN1021" s="3"/>
      <c r="LKO1021" s="3"/>
      <c r="LKP1021" s="3"/>
      <c r="LKQ1021" s="3"/>
      <c r="LKR1021" s="3"/>
      <c r="LKS1021" s="3"/>
      <c r="LKT1021" s="3"/>
      <c r="LKU1021" s="3"/>
      <c r="LKV1021" s="3"/>
      <c r="LKW1021" s="3"/>
      <c r="LKX1021" s="3"/>
      <c r="LKY1021" s="3"/>
      <c r="LKZ1021" s="3"/>
      <c r="LLA1021" s="3"/>
      <c r="LLB1021" s="3"/>
      <c r="LLC1021" s="3"/>
      <c r="LLD1021" s="3"/>
      <c r="LLE1021" s="3"/>
      <c r="LLF1021" s="3"/>
      <c r="LLG1021" s="3"/>
      <c r="LLH1021" s="3"/>
      <c r="LLI1021" s="3"/>
      <c r="LLJ1021" s="3"/>
      <c r="LLK1021" s="3"/>
      <c r="LLL1021" s="3"/>
      <c r="LLM1021" s="3"/>
      <c r="LLN1021" s="3"/>
      <c r="LLO1021" s="3"/>
      <c r="LLP1021" s="3"/>
      <c r="LLQ1021" s="3"/>
      <c r="LLR1021" s="3"/>
      <c r="LLS1021" s="3"/>
      <c r="LLT1021" s="3"/>
      <c r="LLU1021" s="3"/>
      <c r="LLV1021" s="3"/>
      <c r="LLW1021" s="3"/>
      <c r="LLX1021" s="3"/>
      <c r="LLY1021" s="3"/>
      <c r="LLZ1021" s="3"/>
      <c r="LMA1021" s="3"/>
      <c r="LMB1021" s="3"/>
      <c r="LMC1021" s="3"/>
      <c r="LMD1021" s="3"/>
      <c r="LME1021" s="3"/>
      <c r="LMF1021" s="3"/>
      <c r="LMG1021" s="3"/>
      <c r="LMH1021" s="3"/>
      <c r="LMI1021" s="3"/>
      <c r="LMJ1021" s="3"/>
      <c r="LMK1021" s="3"/>
      <c r="LML1021" s="3"/>
      <c r="LMM1021" s="3"/>
      <c r="LMN1021" s="3"/>
      <c r="LMO1021" s="3"/>
      <c r="LMP1021" s="3"/>
      <c r="LMQ1021" s="3"/>
      <c r="LMR1021" s="3"/>
      <c r="LMS1021" s="3"/>
      <c r="LMT1021" s="3"/>
      <c r="LMU1021" s="3"/>
      <c r="LMV1021" s="3"/>
      <c r="LMW1021" s="3"/>
      <c r="LMX1021" s="3"/>
      <c r="LMY1021" s="3"/>
      <c r="LMZ1021" s="3"/>
      <c r="LNA1021" s="3"/>
      <c r="LNB1021" s="3"/>
      <c r="LNC1021" s="3"/>
      <c r="LND1021" s="3"/>
      <c r="LNE1021" s="3"/>
      <c r="LNF1021" s="3"/>
      <c r="LNG1021" s="3"/>
      <c r="LNH1021" s="3"/>
      <c r="LNI1021" s="3"/>
      <c r="LNJ1021" s="3"/>
      <c r="LNK1021" s="3"/>
      <c r="LNL1021" s="3"/>
      <c r="LNM1021" s="3"/>
      <c r="LNN1021" s="3"/>
      <c r="LNO1021" s="3"/>
      <c r="LNP1021" s="3"/>
      <c r="LNQ1021" s="3"/>
      <c r="LNR1021" s="3"/>
      <c r="LNS1021" s="3"/>
      <c r="LNT1021" s="3"/>
      <c r="LNU1021" s="3"/>
      <c r="LNV1021" s="3"/>
      <c r="LNW1021" s="3"/>
      <c r="LNX1021" s="3"/>
      <c r="LNY1021" s="3"/>
      <c r="LNZ1021" s="3"/>
      <c r="LOA1021" s="3"/>
      <c r="LOB1021" s="3"/>
      <c r="LOC1021" s="3"/>
      <c r="LOD1021" s="3"/>
      <c r="LOE1021" s="3"/>
      <c r="LOF1021" s="3"/>
      <c r="LOG1021" s="3"/>
      <c r="LOH1021" s="3"/>
      <c r="LOI1021" s="3"/>
      <c r="LOJ1021" s="3"/>
      <c r="LOK1021" s="3"/>
      <c r="LOL1021" s="3"/>
      <c r="LOM1021" s="3"/>
      <c r="LON1021" s="3"/>
      <c r="LOO1021" s="3"/>
      <c r="LOP1021" s="3"/>
      <c r="LOQ1021" s="3"/>
      <c r="LOR1021" s="3"/>
      <c r="LOS1021" s="3"/>
      <c r="LOT1021" s="3"/>
      <c r="LOU1021" s="3"/>
      <c r="LOV1021" s="3"/>
      <c r="LOW1021" s="3"/>
      <c r="LOX1021" s="3"/>
      <c r="LOY1021" s="3"/>
      <c r="LOZ1021" s="3"/>
      <c r="LPA1021" s="3"/>
      <c r="LPB1021" s="3"/>
      <c r="LPC1021" s="3"/>
      <c r="LPD1021" s="3"/>
      <c r="LPE1021" s="3"/>
      <c r="LPF1021" s="3"/>
      <c r="LPG1021" s="3"/>
      <c r="LPH1021" s="3"/>
      <c r="LPI1021" s="3"/>
      <c r="LPJ1021" s="3"/>
      <c r="LPK1021" s="3"/>
      <c r="LPL1021" s="3"/>
      <c r="LPM1021" s="3"/>
      <c r="LPN1021" s="3"/>
      <c r="LPO1021" s="3"/>
      <c r="LPP1021" s="3"/>
      <c r="LPQ1021" s="3"/>
      <c r="LPR1021" s="3"/>
      <c r="LPS1021" s="3"/>
      <c r="LPT1021" s="3"/>
      <c r="LPU1021" s="3"/>
      <c r="LPV1021" s="3"/>
      <c r="LPW1021" s="3"/>
      <c r="LPX1021" s="3"/>
      <c r="LPY1021" s="3"/>
      <c r="LPZ1021" s="3"/>
      <c r="LQA1021" s="3"/>
      <c r="LQB1021" s="3"/>
      <c r="LQC1021" s="3"/>
      <c r="LQD1021" s="3"/>
      <c r="LQE1021" s="3"/>
      <c r="LQF1021" s="3"/>
      <c r="LQG1021" s="3"/>
      <c r="LQH1021" s="3"/>
      <c r="LQI1021" s="3"/>
      <c r="LQJ1021" s="3"/>
      <c r="LQK1021" s="3"/>
      <c r="LQL1021" s="3"/>
      <c r="LQM1021" s="3"/>
      <c r="LQN1021" s="3"/>
      <c r="LQO1021" s="3"/>
      <c r="LQP1021" s="3"/>
      <c r="LQQ1021" s="3"/>
      <c r="LQR1021" s="3"/>
      <c r="LQS1021" s="3"/>
      <c r="LQT1021" s="3"/>
      <c r="LQU1021" s="3"/>
      <c r="LQV1021" s="3"/>
      <c r="LQW1021" s="3"/>
      <c r="LQX1021" s="3"/>
      <c r="LQY1021" s="3"/>
      <c r="LQZ1021" s="3"/>
      <c r="LRA1021" s="3"/>
      <c r="LRB1021" s="3"/>
      <c r="LRC1021" s="3"/>
      <c r="LRD1021" s="3"/>
      <c r="LRE1021" s="3"/>
      <c r="LRF1021" s="3"/>
      <c r="LRG1021" s="3"/>
      <c r="LRH1021" s="3"/>
      <c r="LRI1021" s="3"/>
      <c r="LRJ1021" s="3"/>
      <c r="LRK1021" s="3"/>
      <c r="LRL1021" s="3"/>
      <c r="LRM1021" s="3"/>
      <c r="LRN1021" s="3"/>
      <c r="LRO1021" s="3"/>
      <c r="LRP1021" s="3"/>
      <c r="LRQ1021" s="3"/>
      <c r="LRR1021" s="3"/>
      <c r="LRS1021" s="3"/>
      <c r="LRT1021" s="3"/>
      <c r="LRU1021" s="3"/>
      <c r="LRV1021" s="3"/>
      <c r="LRW1021" s="3"/>
      <c r="LRX1021" s="3"/>
      <c r="LRY1021" s="3"/>
      <c r="LRZ1021" s="3"/>
      <c r="LSA1021" s="3"/>
      <c r="LSB1021" s="3"/>
      <c r="LSC1021" s="3"/>
      <c r="LSD1021" s="3"/>
      <c r="LSE1021" s="3"/>
      <c r="LSF1021" s="3"/>
      <c r="LSG1021" s="3"/>
      <c r="LSH1021" s="3"/>
      <c r="LSI1021" s="3"/>
      <c r="LSJ1021" s="3"/>
      <c r="LSK1021" s="3"/>
      <c r="LSL1021" s="3"/>
      <c r="LSM1021" s="3"/>
      <c r="LSN1021" s="3"/>
      <c r="LSO1021" s="3"/>
      <c r="LSP1021" s="3"/>
      <c r="LSQ1021" s="3"/>
      <c r="LSR1021" s="3"/>
      <c r="LSS1021" s="3"/>
      <c r="LST1021" s="3"/>
      <c r="LSU1021" s="3"/>
      <c r="LSV1021" s="3"/>
      <c r="LSW1021" s="3"/>
      <c r="LSX1021" s="3"/>
      <c r="LSY1021" s="3"/>
      <c r="LSZ1021" s="3"/>
      <c r="LTA1021" s="3"/>
      <c r="LTB1021" s="3"/>
      <c r="LTC1021" s="3"/>
      <c r="LTD1021" s="3"/>
      <c r="LTE1021" s="3"/>
      <c r="LTF1021" s="3"/>
      <c r="LTG1021" s="3"/>
      <c r="LTH1021" s="3"/>
      <c r="LTI1021" s="3"/>
      <c r="LTJ1021" s="3"/>
      <c r="LTK1021" s="3"/>
      <c r="LTL1021" s="3"/>
      <c r="LTM1021" s="3"/>
      <c r="LTN1021" s="3"/>
      <c r="LTO1021" s="3"/>
      <c r="LTP1021" s="3"/>
      <c r="LTQ1021" s="3"/>
      <c r="LTR1021" s="3"/>
      <c r="LTS1021" s="3"/>
      <c r="LTT1021" s="3"/>
      <c r="LTU1021" s="3"/>
      <c r="LTV1021" s="3"/>
      <c r="LTW1021" s="3"/>
      <c r="LTX1021" s="3"/>
      <c r="LTY1021" s="3"/>
      <c r="LTZ1021" s="3"/>
      <c r="LUA1021" s="3"/>
      <c r="LUB1021" s="3"/>
      <c r="LUC1021" s="3"/>
      <c r="LUD1021" s="3"/>
      <c r="LUE1021" s="3"/>
      <c r="LUF1021" s="3"/>
      <c r="LUG1021" s="3"/>
      <c r="LUH1021" s="3"/>
      <c r="LUI1021" s="3"/>
      <c r="LUJ1021" s="3"/>
      <c r="LUK1021" s="3"/>
      <c r="LUL1021" s="3"/>
      <c r="LUM1021" s="3"/>
      <c r="LUN1021" s="3"/>
      <c r="LUO1021" s="3"/>
      <c r="LUP1021" s="3"/>
      <c r="LUQ1021" s="3"/>
      <c r="LUR1021" s="3"/>
      <c r="LUS1021" s="3"/>
      <c r="LUT1021" s="3"/>
      <c r="LUU1021" s="3"/>
      <c r="LUV1021" s="3"/>
      <c r="LUW1021" s="3"/>
      <c r="LUX1021" s="3"/>
      <c r="LUY1021" s="3"/>
      <c r="LUZ1021" s="3"/>
      <c r="LVA1021" s="3"/>
      <c r="LVB1021" s="3"/>
      <c r="LVC1021" s="3"/>
      <c r="LVD1021" s="3"/>
      <c r="LVE1021" s="3"/>
      <c r="LVF1021" s="3"/>
      <c r="LVG1021" s="3"/>
      <c r="LVH1021" s="3"/>
      <c r="LVI1021" s="3"/>
      <c r="LVJ1021" s="3"/>
      <c r="LVK1021" s="3"/>
      <c r="LVL1021" s="3"/>
      <c r="LVM1021" s="3"/>
      <c r="LVN1021" s="3"/>
      <c r="LVO1021" s="3"/>
      <c r="LVP1021" s="3"/>
      <c r="LVQ1021" s="3"/>
      <c r="LVR1021" s="3"/>
      <c r="LVS1021" s="3"/>
      <c r="LVT1021" s="3"/>
      <c r="LVU1021" s="3"/>
      <c r="LVV1021" s="3"/>
      <c r="LVW1021" s="3"/>
      <c r="LVX1021" s="3"/>
      <c r="LVY1021" s="3"/>
      <c r="LVZ1021" s="3"/>
      <c r="LWA1021" s="3"/>
      <c r="LWB1021" s="3"/>
      <c r="LWC1021" s="3"/>
      <c r="LWD1021" s="3"/>
      <c r="LWE1021" s="3"/>
      <c r="LWF1021" s="3"/>
      <c r="LWG1021" s="3"/>
      <c r="LWH1021" s="3"/>
      <c r="LWI1021" s="3"/>
      <c r="LWJ1021" s="3"/>
      <c r="LWK1021" s="3"/>
      <c r="LWL1021" s="3"/>
      <c r="LWM1021" s="3"/>
      <c r="LWN1021" s="3"/>
      <c r="LWO1021" s="3"/>
      <c r="LWP1021" s="3"/>
      <c r="LWQ1021" s="3"/>
      <c r="LWR1021" s="3"/>
      <c r="LWS1021" s="3"/>
      <c r="LWT1021" s="3"/>
      <c r="LWU1021" s="3"/>
      <c r="LWV1021" s="3"/>
      <c r="LWW1021" s="3"/>
      <c r="LWX1021" s="3"/>
      <c r="LWY1021" s="3"/>
      <c r="LWZ1021" s="3"/>
      <c r="LXA1021" s="3"/>
      <c r="LXB1021" s="3"/>
      <c r="LXC1021" s="3"/>
      <c r="LXD1021" s="3"/>
      <c r="LXE1021" s="3"/>
      <c r="LXF1021" s="3"/>
      <c r="LXG1021" s="3"/>
      <c r="LXH1021" s="3"/>
      <c r="LXI1021" s="3"/>
      <c r="LXJ1021" s="3"/>
      <c r="LXK1021" s="3"/>
      <c r="LXL1021" s="3"/>
      <c r="LXM1021" s="3"/>
      <c r="LXN1021" s="3"/>
      <c r="LXO1021" s="3"/>
      <c r="LXP1021" s="3"/>
      <c r="LXQ1021" s="3"/>
      <c r="LXR1021" s="3"/>
      <c r="LXS1021" s="3"/>
      <c r="LXT1021" s="3"/>
      <c r="LXU1021" s="3"/>
      <c r="LXV1021" s="3"/>
      <c r="LXW1021" s="3"/>
      <c r="LXX1021" s="3"/>
      <c r="LXY1021" s="3"/>
      <c r="LXZ1021" s="3"/>
      <c r="LYA1021" s="3"/>
      <c r="LYB1021" s="3"/>
      <c r="LYC1021" s="3"/>
      <c r="LYD1021" s="3"/>
      <c r="LYE1021" s="3"/>
      <c r="LYF1021" s="3"/>
      <c r="LYG1021" s="3"/>
      <c r="LYH1021" s="3"/>
      <c r="LYI1021" s="3"/>
      <c r="LYJ1021" s="3"/>
      <c r="LYK1021" s="3"/>
      <c r="LYL1021" s="3"/>
      <c r="LYM1021" s="3"/>
      <c r="LYN1021" s="3"/>
      <c r="LYO1021" s="3"/>
      <c r="LYP1021" s="3"/>
      <c r="LYQ1021" s="3"/>
      <c r="LYR1021" s="3"/>
      <c r="LYS1021" s="3"/>
      <c r="LYT1021" s="3"/>
      <c r="LYU1021" s="3"/>
      <c r="LYV1021" s="3"/>
      <c r="LYW1021" s="3"/>
      <c r="LYX1021" s="3"/>
      <c r="LYY1021" s="3"/>
      <c r="LYZ1021" s="3"/>
      <c r="LZA1021" s="3"/>
      <c r="LZB1021" s="3"/>
      <c r="LZC1021" s="3"/>
      <c r="LZD1021" s="3"/>
      <c r="LZE1021" s="3"/>
      <c r="LZF1021" s="3"/>
      <c r="LZG1021" s="3"/>
      <c r="LZH1021" s="3"/>
      <c r="LZI1021" s="3"/>
      <c r="LZJ1021" s="3"/>
      <c r="LZK1021" s="3"/>
      <c r="LZL1021" s="3"/>
      <c r="LZM1021" s="3"/>
      <c r="LZN1021" s="3"/>
      <c r="LZO1021" s="3"/>
      <c r="LZP1021" s="3"/>
      <c r="LZQ1021" s="3"/>
      <c r="LZR1021" s="3"/>
      <c r="LZS1021" s="3"/>
      <c r="LZT1021" s="3"/>
      <c r="LZU1021" s="3"/>
      <c r="LZV1021" s="3"/>
      <c r="LZW1021" s="3"/>
      <c r="LZX1021" s="3"/>
      <c r="LZY1021" s="3"/>
      <c r="LZZ1021" s="3"/>
      <c r="MAA1021" s="3"/>
      <c r="MAB1021" s="3"/>
      <c r="MAC1021" s="3"/>
      <c r="MAD1021" s="3"/>
      <c r="MAE1021" s="3"/>
      <c r="MAF1021" s="3"/>
      <c r="MAG1021" s="3"/>
      <c r="MAH1021" s="3"/>
      <c r="MAI1021" s="3"/>
      <c r="MAJ1021" s="3"/>
      <c r="MAK1021" s="3"/>
      <c r="MAL1021" s="3"/>
      <c r="MAM1021" s="3"/>
      <c r="MAN1021" s="3"/>
      <c r="MAO1021" s="3"/>
      <c r="MAP1021" s="3"/>
      <c r="MAQ1021" s="3"/>
      <c r="MAR1021" s="3"/>
      <c r="MAS1021" s="3"/>
      <c r="MAT1021" s="3"/>
      <c r="MAU1021" s="3"/>
      <c r="MAV1021" s="3"/>
      <c r="MAW1021" s="3"/>
      <c r="MAX1021" s="3"/>
      <c r="MAY1021" s="3"/>
      <c r="MAZ1021" s="3"/>
      <c r="MBA1021" s="3"/>
      <c r="MBB1021" s="3"/>
      <c r="MBC1021" s="3"/>
      <c r="MBD1021" s="3"/>
      <c r="MBE1021" s="3"/>
      <c r="MBF1021" s="3"/>
      <c r="MBG1021" s="3"/>
      <c r="MBH1021" s="3"/>
      <c r="MBI1021" s="3"/>
      <c r="MBJ1021" s="3"/>
      <c r="MBK1021" s="3"/>
      <c r="MBL1021" s="3"/>
      <c r="MBM1021" s="3"/>
      <c r="MBN1021" s="3"/>
      <c r="MBO1021" s="3"/>
      <c r="MBP1021" s="3"/>
      <c r="MBQ1021" s="3"/>
      <c r="MBR1021" s="3"/>
      <c r="MBS1021" s="3"/>
      <c r="MBT1021" s="3"/>
      <c r="MBU1021" s="3"/>
      <c r="MBV1021" s="3"/>
      <c r="MBW1021" s="3"/>
      <c r="MBX1021" s="3"/>
      <c r="MBY1021" s="3"/>
      <c r="MBZ1021" s="3"/>
      <c r="MCA1021" s="3"/>
      <c r="MCB1021" s="3"/>
      <c r="MCC1021" s="3"/>
      <c r="MCD1021" s="3"/>
      <c r="MCE1021" s="3"/>
      <c r="MCF1021" s="3"/>
      <c r="MCG1021" s="3"/>
      <c r="MCH1021" s="3"/>
      <c r="MCI1021" s="3"/>
      <c r="MCJ1021" s="3"/>
      <c r="MCK1021" s="3"/>
      <c r="MCL1021" s="3"/>
      <c r="MCM1021" s="3"/>
      <c r="MCN1021" s="3"/>
      <c r="MCO1021" s="3"/>
      <c r="MCP1021" s="3"/>
      <c r="MCQ1021" s="3"/>
      <c r="MCR1021" s="3"/>
      <c r="MCS1021" s="3"/>
      <c r="MCT1021" s="3"/>
      <c r="MCU1021" s="3"/>
      <c r="MCV1021" s="3"/>
      <c r="MCW1021" s="3"/>
      <c r="MCX1021" s="3"/>
      <c r="MCY1021" s="3"/>
      <c r="MCZ1021" s="3"/>
      <c r="MDA1021" s="3"/>
      <c r="MDB1021" s="3"/>
      <c r="MDC1021" s="3"/>
      <c r="MDD1021" s="3"/>
      <c r="MDE1021" s="3"/>
      <c r="MDF1021" s="3"/>
      <c r="MDG1021" s="3"/>
      <c r="MDH1021" s="3"/>
      <c r="MDI1021" s="3"/>
      <c r="MDJ1021" s="3"/>
      <c r="MDK1021" s="3"/>
      <c r="MDL1021" s="3"/>
      <c r="MDM1021" s="3"/>
      <c r="MDN1021" s="3"/>
      <c r="MDO1021" s="3"/>
      <c r="MDP1021" s="3"/>
      <c r="MDQ1021" s="3"/>
      <c r="MDR1021" s="3"/>
      <c r="MDS1021" s="3"/>
      <c r="MDT1021" s="3"/>
      <c r="MDU1021" s="3"/>
      <c r="MDV1021" s="3"/>
      <c r="MDW1021" s="3"/>
      <c r="MDX1021" s="3"/>
      <c r="MDY1021" s="3"/>
      <c r="MDZ1021" s="3"/>
      <c r="MEA1021" s="3"/>
      <c r="MEB1021" s="3"/>
      <c r="MEC1021" s="3"/>
      <c r="MED1021" s="3"/>
      <c r="MEE1021" s="3"/>
      <c r="MEF1021" s="3"/>
      <c r="MEG1021" s="3"/>
      <c r="MEH1021" s="3"/>
      <c r="MEI1021" s="3"/>
      <c r="MEJ1021" s="3"/>
      <c r="MEK1021" s="3"/>
      <c r="MEL1021" s="3"/>
      <c r="MEM1021" s="3"/>
      <c r="MEN1021" s="3"/>
      <c r="MEO1021" s="3"/>
      <c r="MEP1021" s="3"/>
      <c r="MEQ1021" s="3"/>
      <c r="MER1021" s="3"/>
      <c r="MES1021" s="3"/>
      <c r="MET1021" s="3"/>
      <c r="MEU1021" s="3"/>
      <c r="MEV1021" s="3"/>
      <c r="MEW1021" s="3"/>
      <c r="MEX1021" s="3"/>
      <c r="MEY1021" s="3"/>
      <c r="MEZ1021" s="3"/>
      <c r="MFA1021" s="3"/>
      <c r="MFB1021" s="3"/>
      <c r="MFC1021" s="3"/>
      <c r="MFD1021" s="3"/>
      <c r="MFE1021" s="3"/>
      <c r="MFF1021" s="3"/>
      <c r="MFG1021" s="3"/>
      <c r="MFH1021" s="3"/>
      <c r="MFI1021" s="3"/>
      <c r="MFJ1021" s="3"/>
      <c r="MFK1021" s="3"/>
      <c r="MFL1021" s="3"/>
      <c r="MFM1021" s="3"/>
      <c r="MFN1021" s="3"/>
      <c r="MFO1021" s="3"/>
      <c r="MFP1021" s="3"/>
      <c r="MFQ1021" s="3"/>
      <c r="MFR1021" s="3"/>
      <c r="MFS1021" s="3"/>
      <c r="MFT1021" s="3"/>
      <c r="MFU1021" s="3"/>
      <c r="MFV1021" s="3"/>
      <c r="MFW1021" s="3"/>
      <c r="MFX1021" s="3"/>
      <c r="MFY1021" s="3"/>
      <c r="MFZ1021" s="3"/>
      <c r="MGA1021" s="3"/>
      <c r="MGB1021" s="3"/>
      <c r="MGC1021" s="3"/>
      <c r="MGD1021" s="3"/>
      <c r="MGE1021" s="3"/>
      <c r="MGF1021" s="3"/>
      <c r="MGG1021" s="3"/>
      <c r="MGH1021" s="3"/>
      <c r="MGI1021" s="3"/>
      <c r="MGJ1021" s="3"/>
      <c r="MGK1021" s="3"/>
      <c r="MGL1021" s="3"/>
      <c r="MGM1021" s="3"/>
      <c r="MGN1021" s="3"/>
      <c r="MGO1021" s="3"/>
      <c r="MGP1021" s="3"/>
      <c r="MGQ1021" s="3"/>
      <c r="MGR1021" s="3"/>
      <c r="MGS1021" s="3"/>
      <c r="MGT1021" s="3"/>
      <c r="MGU1021" s="3"/>
      <c r="MGV1021" s="3"/>
      <c r="MGW1021" s="3"/>
      <c r="MGX1021" s="3"/>
      <c r="MGY1021" s="3"/>
      <c r="MGZ1021" s="3"/>
      <c r="MHA1021" s="3"/>
      <c r="MHB1021" s="3"/>
      <c r="MHC1021" s="3"/>
      <c r="MHD1021" s="3"/>
      <c r="MHE1021" s="3"/>
      <c r="MHF1021" s="3"/>
      <c r="MHG1021" s="3"/>
      <c r="MHH1021" s="3"/>
      <c r="MHI1021" s="3"/>
      <c r="MHJ1021" s="3"/>
      <c r="MHK1021" s="3"/>
      <c r="MHL1021" s="3"/>
      <c r="MHM1021" s="3"/>
      <c r="MHN1021" s="3"/>
      <c r="MHO1021" s="3"/>
      <c r="MHP1021" s="3"/>
      <c r="MHQ1021" s="3"/>
      <c r="MHR1021" s="3"/>
      <c r="MHS1021" s="3"/>
      <c r="MHT1021" s="3"/>
      <c r="MHU1021" s="3"/>
      <c r="MHV1021" s="3"/>
      <c r="MHW1021" s="3"/>
      <c r="MHX1021" s="3"/>
      <c r="MHY1021" s="3"/>
      <c r="MHZ1021" s="3"/>
      <c r="MIA1021" s="3"/>
      <c r="MIB1021" s="3"/>
      <c r="MIC1021" s="3"/>
      <c r="MID1021" s="3"/>
      <c r="MIE1021" s="3"/>
      <c r="MIF1021" s="3"/>
      <c r="MIG1021" s="3"/>
      <c r="MIH1021" s="3"/>
      <c r="MII1021" s="3"/>
      <c r="MIJ1021" s="3"/>
      <c r="MIK1021" s="3"/>
      <c r="MIL1021" s="3"/>
      <c r="MIM1021" s="3"/>
      <c r="MIN1021" s="3"/>
      <c r="MIO1021" s="3"/>
      <c r="MIP1021" s="3"/>
      <c r="MIQ1021" s="3"/>
      <c r="MIR1021" s="3"/>
      <c r="MIS1021" s="3"/>
      <c r="MIT1021" s="3"/>
      <c r="MIU1021" s="3"/>
      <c r="MIV1021" s="3"/>
      <c r="MIW1021" s="3"/>
      <c r="MIX1021" s="3"/>
      <c r="MIY1021" s="3"/>
      <c r="MIZ1021" s="3"/>
      <c r="MJA1021" s="3"/>
      <c r="MJB1021" s="3"/>
      <c r="MJC1021" s="3"/>
      <c r="MJD1021" s="3"/>
      <c r="MJE1021" s="3"/>
      <c r="MJF1021" s="3"/>
      <c r="MJG1021" s="3"/>
      <c r="MJH1021" s="3"/>
      <c r="MJI1021" s="3"/>
      <c r="MJJ1021" s="3"/>
      <c r="MJK1021" s="3"/>
      <c r="MJL1021" s="3"/>
      <c r="MJM1021" s="3"/>
      <c r="MJN1021" s="3"/>
      <c r="MJO1021" s="3"/>
      <c r="MJP1021" s="3"/>
      <c r="MJQ1021" s="3"/>
      <c r="MJR1021" s="3"/>
      <c r="MJS1021" s="3"/>
      <c r="MJT1021" s="3"/>
      <c r="MJU1021" s="3"/>
      <c r="MJV1021" s="3"/>
      <c r="MJW1021" s="3"/>
      <c r="MJX1021" s="3"/>
      <c r="MJY1021" s="3"/>
      <c r="MJZ1021" s="3"/>
      <c r="MKA1021" s="3"/>
      <c r="MKB1021" s="3"/>
      <c r="MKC1021" s="3"/>
      <c r="MKD1021" s="3"/>
      <c r="MKE1021" s="3"/>
      <c r="MKF1021" s="3"/>
      <c r="MKG1021" s="3"/>
      <c r="MKH1021" s="3"/>
      <c r="MKI1021" s="3"/>
      <c r="MKJ1021" s="3"/>
      <c r="MKK1021" s="3"/>
      <c r="MKL1021" s="3"/>
      <c r="MKM1021" s="3"/>
      <c r="MKN1021" s="3"/>
      <c r="MKO1021" s="3"/>
      <c r="MKP1021" s="3"/>
      <c r="MKQ1021" s="3"/>
      <c r="MKR1021" s="3"/>
      <c r="MKS1021" s="3"/>
      <c r="MKT1021" s="3"/>
      <c r="MKU1021" s="3"/>
      <c r="MKV1021" s="3"/>
      <c r="MKW1021" s="3"/>
      <c r="MKX1021" s="3"/>
      <c r="MKY1021" s="3"/>
      <c r="MKZ1021" s="3"/>
      <c r="MLA1021" s="3"/>
      <c r="MLB1021" s="3"/>
      <c r="MLC1021" s="3"/>
      <c r="MLD1021" s="3"/>
      <c r="MLE1021" s="3"/>
      <c r="MLF1021" s="3"/>
      <c r="MLG1021" s="3"/>
      <c r="MLH1021" s="3"/>
      <c r="MLI1021" s="3"/>
      <c r="MLJ1021" s="3"/>
      <c r="MLK1021" s="3"/>
      <c r="MLL1021" s="3"/>
      <c r="MLM1021" s="3"/>
      <c r="MLN1021" s="3"/>
      <c r="MLO1021" s="3"/>
      <c r="MLP1021" s="3"/>
      <c r="MLQ1021" s="3"/>
      <c r="MLR1021" s="3"/>
      <c r="MLS1021" s="3"/>
      <c r="MLT1021" s="3"/>
      <c r="MLU1021" s="3"/>
      <c r="MLV1021" s="3"/>
      <c r="MLW1021" s="3"/>
      <c r="MLX1021" s="3"/>
      <c r="MLY1021" s="3"/>
      <c r="MLZ1021" s="3"/>
      <c r="MMA1021" s="3"/>
      <c r="MMB1021" s="3"/>
      <c r="MMC1021" s="3"/>
      <c r="MMD1021" s="3"/>
      <c r="MME1021" s="3"/>
      <c r="MMF1021" s="3"/>
      <c r="MMG1021" s="3"/>
      <c r="MMH1021" s="3"/>
      <c r="MMI1021" s="3"/>
      <c r="MMJ1021" s="3"/>
      <c r="MMK1021" s="3"/>
      <c r="MML1021" s="3"/>
      <c r="MMM1021" s="3"/>
      <c r="MMN1021" s="3"/>
      <c r="MMO1021" s="3"/>
      <c r="MMP1021" s="3"/>
      <c r="MMQ1021" s="3"/>
      <c r="MMR1021" s="3"/>
      <c r="MMS1021" s="3"/>
      <c r="MMT1021" s="3"/>
      <c r="MMU1021" s="3"/>
      <c r="MMV1021" s="3"/>
      <c r="MMW1021" s="3"/>
      <c r="MMX1021" s="3"/>
      <c r="MMY1021" s="3"/>
      <c r="MMZ1021" s="3"/>
      <c r="MNA1021" s="3"/>
      <c r="MNB1021" s="3"/>
      <c r="MNC1021" s="3"/>
      <c r="MND1021" s="3"/>
      <c r="MNE1021" s="3"/>
      <c r="MNF1021" s="3"/>
      <c r="MNG1021" s="3"/>
      <c r="MNH1021" s="3"/>
      <c r="MNI1021" s="3"/>
      <c r="MNJ1021" s="3"/>
      <c r="MNK1021" s="3"/>
      <c r="MNL1021" s="3"/>
      <c r="MNM1021" s="3"/>
      <c r="MNN1021" s="3"/>
      <c r="MNO1021" s="3"/>
      <c r="MNP1021" s="3"/>
      <c r="MNQ1021" s="3"/>
      <c r="MNR1021" s="3"/>
      <c r="MNS1021" s="3"/>
      <c r="MNT1021" s="3"/>
      <c r="MNU1021" s="3"/>
      <c r="MNV1021" s="3"/>
      <c r="MNW1021" s="3"/>
      <c r="MNX1021" s="3"/>
      <c r="MNY1021" s="3"/>
      <c r="MNZ1021" s="3"/>
      <c r="MOA1021" s="3"/>
      <c r="MOB1021" s="3"/>
      <c r="MOC1021" s="3"/>
      <c r="MOD1021" s="3"/>
      <c r="MOE1021" s="3"/>
      <c r="MOF1021" s="3"/>
      <c r="MOG1021" s="3"/>
      <c r="MOH1021" s="3"/>
      <c r="MOI1021" s="3"/>
      <c r="MOJ1021" s="3"/>
      <c r="MOK1021" s="3"/>
      <c r="MOL1021" s="3"/>
      <c r="MOM1021" s="3"/>
      <c r="MON1021" s="3"/>
      <c r="MOO1021" s="3"/>
      <c r="MOP1021" s="3"/>
      <c r="MOQ1021" s="3"/>
      <c r="MOR1021" s="3"/>
      <c r="MOS1021" s="3"/>
      <c r="MOT1021" s="3"/>
      <c r="MOU1021" s="3"/>
      <c r="MOV1021" s="3"/>
      <c r="MOW1021" s="3"/>
      <c r="MOX1021" s="3"/>
      <c r="MOY1021" s="3"/>
      <c r="MOZ1021" s="3"/>
      <c r="MPA1021" s="3"/>
      <c r="MPB1021" s="3"/>
      <c r="MPC1021" s="3"/>
      <c r="MPD1021" s="3"/>
      <c r="MPE1021" s="3"/>
      <c r="MPF1021" s="3"/>
      <c r="MPG1021" s="3"/>
      <c r="MPH1021" s="3"/>
      <c r="MPI1021" s="3"/>
      <c r="MPJ1021" s="3"/>
      <c r="MPK1021" s="3"/>
      <c r="MPL1021" s="3"/>
      <c r="MPM1021" s="3"/>
      <c r="MPN1021" s="3"/>
      <c r="MPO1021" s="3"/>
      <c r="MPP1021" s="3"/>
      <c r="MPQ1021" s="3"/>
      <c r="MPR1021" s="3"/>
      <c r="MPS1021" s="3"/>
      <c r="MPT1021" s="3"/>
      <c r="MPU1021" s="3"/>
      <c r="MPV1021" s="3"/>
      <c r="MPW1021" s="3"/>
      <c r="MPX1021" s="3"/>
      <c r="MPY1021" s="3"/>
      <c r="MPZ1021" s="3"/>
      <c r="MQA1021" s="3"/>
      <c r="MQB1021" s="3"/>
      <c r="MQC1021" s="3"/>
      <c r="MQD1021" s="3"/>
      <c r="MQE1021" s="3"/>
      <c r="MQF1021" s="3"/>
      <c r="MQG1021" s="3"/>
      <c r="MQH1021" s="3"/>
      <c r="MQI1021" s="3"/>
      <c r="MQJ1021" s="3"/>
      <c r="MQK1021" s="3"/>
      <c r="MQL1021" s="3"/>
      <c r="MQM1021" s="3"/>
      <c r="MQN1021" s="3"/>
      <c r="MQO1021" s="3"/>
      <c r="MQP1021" s="3"/>
      <c r="MQQ1021" s="3"/>
      <c r="MQR1021" s="3"/>
      <c r="MQS1021" s="3"/>
      <c r="MQT1021" s="3"/>
      <c r="MQU1021" s="3"/>
      <c r="MQV1021" s="3"/>
      <c r="MQW1021" s="3"/>
      <c r="MQX1021" s="3"/>
      <c r="MQY1021" s="3"/>
      <c r="MQZ1021" s="3"/>
      <c r="MRA1021" s="3"/>
      <c r="MRB1021" s="3"/>
      <c r="MRC1021" s="3"/>
      <c r="MRD1021" s="3"/>
      <c r="MRE1021" s="3"/>
      <c r="MRF1021" s="3"/>
      <c r="MRG1021" s="3"/>
      <c r="MRH1021" s="3"/>
      <c r="MRI1021" s="3"/>
      <c r="MRJ1021" s="3"/>
      <c r="MRK1021" s="3"/>
      <c r="MRL1021" s="3"/>
      <c r="MRM1021" s="3"/>
      <c r="MRN1021" s="3"/>
      <c r="MRO1021" s="3"/>
      <c r="MRP1021" s="3"/>
      <c r="MRQ1021" s="3"/>
      <c r="MRR1021" s="3"/>
      <c r="MRS1021" s="3"/>
      <c r="MRT1021" s="3"/>
      <c r="MRU1021" s="3"/>
      <c r="MRV1021" s="3"/>
      <c r="MRW1021" s="3"/>
      <c r="MRX1021" s="3"/>
      <c r="MRY1021" s="3"/>
      <c r="MRZ1021" s="3"/>
      <c r="MSA1021" s="3"/>
      <c r="MSB1021" s="3"/>
      <c r="MSC1021" s="3"/>
      <c r="MSD1021" s="3"/>
      <c r="MSE1021" s="3"/>
      <c r="MSF1021" s="3"/>
      <c r="MSG1021" s="3"/>
      <c r="MSH1021" s="3"/>
      <c r="MSI1021" s="3"/>
      <c r="MSJ1021" s="3"/>
      <c r="MSK1021" s="3"/>
      <c r="MSL1021" s="3"/>
      <c r="MSM1021" s="3"/>
      <c r="MSN1021" s="3"/>
      <c r="MSO1021" s="3"/>
      <c r="MSP1021" s="3"/>
      <c r="MSQ1021" s="3"/>
      <c r="MSR1021" s="3"/>
      <c r="MSS1021" s="3"/>
      <c r="MST1021" s="3"/>
      <c r="MSU1021" s="3"/>
      <c r="MSV1021" s="3"/>
      <c r="MSW1021" s="3"/>
      <c r="MSX1021" s="3"/>
      <c r="MSY1021" s="3"/>
      <c r="MSZ1021" s="3"/>
      <c r="MTA1021" s="3"/>
      <c r="MTB1021" s="3"/>
      <c r="MTC1021" s="3"/>
      <c r="MTD1021" s="3"/>
      <c r="MTE1021" s="3"/>
      <c r="MTF1021" s="3"/>
      <c r="MTG1021" s="3"/>
      <c r="MTH1021" s="3"/>
      <c r="MTI1021" s="3"/>
      <c r="MTJ1021" s="3"/>
      <c r="MTK1021" s="3"/>
      <c r="MTL1021" s="3"/>
      <c r="MTM1021" s="3"/>
      <c r="MTN1021" s="3"/>
      <c r="MTO1021" s="3"/>
      <c r="MTP1021" s="3"/>
      <c r="MTQ1021" s="3"/>
      <c r="MTR1021" s="3"/>
      <c r="MTS1021" s="3"/>
      <c r="MTT1021" s="3"/>
      <c r="MTU1021" s="3"/>
      <c r="MTV1021" s="3"/>
      <c r="MTW1021" s="3"/>
      <c r="MTX1021" s="3"/>
      <c r="MTY1021" s="3"/>
      <c r="MTZ1021" s="3"/>
      <c r="MUA1021" s="3"/>
      <c r="MUB1021" s="3"/>
      <c r="MUC1021" s="3"/>
      <c r="MUD1021" s="3"/>
      <c r="MUE1021" s="3"/>
      <c r="MUF1021" s="3"/>
      <c r="MUG1021" s="3"/>
      <c r="MUH1021" s="3"/>
      <c r="MUI1021" s="3"/>
      <c r="MUJ1021" s="3"/>
      <c r="MUK1021" s="3"/>
      <c r="MUL1021" s="3"/>
      <c r="MUM1021" s="3"/>
      <c r="MUN1021" s="3"/>
      <c r="MUO1021" s="3"/>
      <c r="MUP1021" s="3"/>
      <c r="MUQ1021" s="3"/>
      <c r="MUR1021" s="3"/>
      <c r="MUS1021" s="3"/>
      <c r="MUT1021" s="3"/>
      <c r="MUU1021" s="3"/>
      <c r="MUV1021" s="3"/>
      <c r="MUW1021" s="3"/>
      <c r="MUX1021" s="3"/>
      <c r="MUY1021" s="3"/>
      <c r="MUZ1021" s="3"/>
      <c r="MVA1021" s="3"/>
      <c r="MVB1021" s="3"/>
      <c r="MVC1021" s="3"/>
      <c r="MVD1021" s="3"/>
      <c r="MVE1021" s="3"/>
      <c r="MVF1021" s="3"/>
      <c r="MVG1021" s="3"/>
      <c r="MVH1021" s="3"/>
      <c r="MVI1021" s="3"/>
      <c r="MVJ1021" s="3"/>
      <c r="MVK1021" s="3"/>
      <c r="MVL1021" s="3"/>
      <c r="MVM1021" s="3"/>
      <c r="MVN1021" s="3"/>
      <c r="MVO1021" s="3"/>
      <c r="MVP1021" s="3"/>
      <c r="MVQ1021" s="3"/>
      <c r="MVR1021" s="3"/>
      <c r="MVS1021" s="3"/>
      <c r="MVT1021" s="3"/>
      <c r="MVU1021" s="3"/>
      <c r="MVV1021" s="3"/>
      <c r="MVW1021" s="3"/>
      <c r="MVX1021" s="3"/>
      <c r="MVY1021" s="3"/>
      <c r="MVZ1021" s="3"/>
      <c r="MWA1021" s="3"/>
      <c r="MWB1021" s="3"/>
      <c r="MWC1021" s="3"/>
      <c r="MWD1021" s="3"/>
      <c r="MWE1021" s="3"/>
      <c r="MWF1021" s="3"/>
      <c r="MWG1021" s="3"/>
      <c r="MWH1021" s="3"/>
      <c r="MWI1021" s="3"/>
      <c r="MWJ1021" s="3"/>
      <c r="MWK1021" s="3"/>
      <c r="MWL1021" s="3"/>
      <c r="MWM1021" s="3"/>
      <c r="MWN1021" s="3"/>
      <c r="MWO1021" s="3"/>
      <c r="MWP1021" s="3"/>
      <c r="MWQ1021" s="3"/>
      <c r="MWR1021" s="3"/>
      <c r="MWS1021" s="3"/>
      <c r="MWT1021" s="3"/>
      <c r="MWU1021" s="3"/>
      <c r="MWV1021" s="3"/>
      <c r="MWW1021" s="3"/>
      <c r="MWX1021" s="3"/>
      <c r="MWY1021" s="3"/>
      <c r="MWZ1021" s="3"/>
      <c r="MXA1021" s="3"/>
      <c r="MXB1021" s="3"/>
      <c r="MXC1021" s="3"/>
      <c r="MXD1021" s="3"/>
      <c r="MXE1021" s="3"/>
      <c r="MXF1021" s="3"/>
      <c r="MXG1021" s="3"/>
      <c r="MXH1021" s="3"/>
      <c r="MXI1021" s="3"/>
      <c r="MXJ1021" s="3"/>
      <c r="MXK1021" s="3"/>
      <c r="MXL1021" s="3"/>
      <c r="MXM1021" s="3"/>
      <c r="MXN1021" s="3"/>
      <c r="MXO1021" s="3"/>
      <c r="MXP1021" s="3"/>
      <c r="MXQ1021" s="3"/>
      <c r="MXR1021" s="3"/>
      <c r="MXS1021" s="3"/>
      <c r="MXT1021" s="3"/>
      <c r="MXU1021" s="3"/>
      <c r="MXV1021" s="3"/>
      <c r="MXW1021" s="3"/>
      <c r="MXX1021" s="3"/>
      <c r="MXY1021" s="3"/>
      <c r="MXZ1021" s="3"/>
      <c r="MYA1021" s="3"/>
      <c r="MYB1021" s="3"/>
      <c r="MYC1021" s="3"/>
      <c r="MYD1021" s="3"/>
      <c r="MYE1021" s="3"/>
      <c r="MYF1021" s="3"/>
      <c r="MYG1021" s="3"/>
      <c r="MYH1021" s="3"/>
      <c r="MYI1021" s="3"/>
      <c r="MYJ1021" s="3"/>
      <c r="MYK1021" s="3"/>
      <c r="MYL1021" s="3"/>
      <c r="MYM1021" s="3"/>
      <c r="MYN1021" s="3"/>
      <c r="MYO1021" s="3"/>
      <c r="MYP1021" s="3"/>
      <c r="MYQ1021" s="3"/>
      <c r="MYR1021" s="3"/>
      <c r="MYS1021" s="3"/>
      <c r="MYT1021" s="3"/>
      <c r="MYU1021" s="3"/>
      <c r="MYV1021" s="3"/>
      <c r="MYW1021" s="3"/>
      <c r="MYX1021" s="3"/>
      <c r="MYY1021" s="3"/>
      <c r="MYZ1021" s="3"/>
      <c r="MZA1021" s="3"/>
      <c r="MZB1021" s="3"/>
      <c r="MZC1021" s="3"/>
      <c r="MZD1021" s="3"/>
      <c r="MZE1021" s="3"/>
      <c r="MZF1021" s="3"/>
      <c r="MZG1021" s="3"/>
      <c r="MZH1021" s="3"/>
      <c r="MZI1021" s="3"/>
      <c r="MZJ1021" s="3"/>
      <c r="MZK1021" s="3"/>
      <c r="MZL1021" s="3"/>
      <c r="MZM1021" s="3"/>
      <c r="MZN1021" s="3"/>
      <c r="MZO1021" s="3"/>
      <c r="MZP1021" s="3"/>
      <c r="MZQ1021" s="3"/>
      <c r="MZR1021" s="3"/>
      <c r="MZS1021" s="3"/>
      <c r="MZT1021" s="3"/>
      <c r="MZU1021" s="3"/>
      <c r="MZV1021" s="3"/>
      <c r="MZW1021" s="3"/>
      <c r="MZX1021" s="3"/>
      <c r="MZY1021" s="3"/>
      <c r="MZZ1021" s="3"/>
      <c r="NAA1021" s="3"/>
      <c r="NAB1021" s="3"/>
      <c r="NAC1021" s="3"/>
      <c r="NAD1021" s="3"/>
      <c r="NAE1021" s="3"/>
      <c r="NAF1021" s="3"/>
      <c r="NAG1021" s="3"/>
      <c r="NAH1021" s="3"/>
      <c r="NAI1021" s="3"/>
      <c r="NAJ1021" s="3"/>
      <c r="NAK1021" s="3"/>
      <c r="NAL1021" s="3"/>
      <c r="NAM1021" s="3"/>
      <c r="NAN1021" s="3"/>
      <c r="NAO1021" s="3"/>
      <c r="NAP1021" s="3"/>
      <c r="NAQ1021" s="3"/>
      <c r="NAR1021" s="3"/>
      <c r="NAS1021" s="3"/>
      <c r="NAT1021" s="3"/>
      <c r="NAU1021" s="3"/>
      <c r="NAV1021" s="3"/>
      <c r="NAW1021" s="3"/>
      <c r="NAX1021" s="3"/>
      <c r="NAY1021" s="3"/>
      <c r="NAZ1021" s="3"/>
      <c r="NBA1021" s="3"/>
      <c r="NBB1021" s="3"/>
      <c r="NBC1021" s="3"/>
      <c r="NBD1021" s="3"/>
      <c r="NBE1021" s="3"/>
      <c r="NBF1021" s="3"/>
      <c r="NBG1021" s="3"/>
      <c r="NBH1021" s="3"/>
      <c r="NBI1021" s="3"/>
      <c r="NBJ1021" s="3"/>
      <c r="NBK1021" s="3"/>
      <c r="NBL1021" s="3"/>
      <c r="NBM1021" s="3"/>
      <c r="NBN1021" s="3"/>
      <c r="NBO1021" s="3"/>
      <c r="NBP1021" s="3"/>
      <c r="NBQ1021" s="3"/>
      <c r="NBR1021" s="3"/>
      <c r="NBS1021" s="3"/>
      <c r="NBT1021" s="3"/>
      <c r="NBU1021" s="3"/>
      <c r="NBV1021" s="3"/>
      <c r="NBW1021" s="3"/>
      <c r="NBX1021" s="3"/>
      <c r="NBY1021" s="3"/>
      <c r="NBZ1021" s="3"/>
      <c r="NCA1021" s="3"/>
      <c r="NCB1021" s="3"/>
      <c r="NCC1021" s="3"/>
      <c r="NCD1021" s="3"/>
      <c r="NCE1021" s="3"/>
      <c r="NCF1021" s="3"/>
      <c r="NCG1021" s="3"/>
      <c r="NCH1021" s="3"/>
      <c r="NCI1021" s="3"/>
      <c r="NCJ1021" s="3"/>
      <c r="NCK1021" s="3"/>
      <c r="NCL1021" s="3"/>
      <c r="NCM1021" s="3"/>
      <c r="NCN1021" s="3"/>
      <c r="NCO1021" s="3"/>
      <c r="NCP1021" s="3"/>
      <c r="NCQ1021" s="3"/>
      <c r="NCR1021" s="3"/>
      <c r="NCS1021" s="3"/>
      <c r="NCT1021" s="3"/>
      <c r="NCU1021" s="3"/>
      <c r="NCV1021" s="3"/>
      <c r="NCW1021" s="3"/>
      <c r="NCX1021" s="3"/>
      <c r="NCY1021" s="3"/>
      <c r="NCZ1021" s="3"/>
      <c r="NDA1021" s="3"/>
      <c r="NDB1021" s="3"/>
      <c r="NDC1021" s="3"/>
      <c r="NDD1021" s="3"/>
      <c r="NDE1021" s="3"/>
      <c r="NDF1021" s="3"/>
      <c r="NDG1021" s="3"/>
      <c r="NDH1021" s="3"/>
      <c r="NDI1021" s="3"/>
      <c r="NDJ1021" s="3"/>
      <c r="NDK1021" s="3"/>
      <c r="NDL1021" s="3"/>
      <c r="NDM1021" s="3"/>
      <c r="NDN1021" s="3"/>
      <c r="NDO1021" s="3"/>
      <c r="NDP1021" s="3"/>
      <c r="NDQ1021" s="3"/>
      <c r="NDR1021" s="3"/>
      <c r="NDS1021" s="3"/>
      <c r="NDT1021" s="3"/>
      <c r="NDU1021" s="3"/>
      <c r="NDV1021" s="3"/>
      <c r="NDW1021" s="3"/>
      <c r="NDX1021" s="3"/>
      <c r="NDY1021" s="3"/>
      <c r="NDZ1021" s="3"/>
      <c r="NEA1021" s="3"/>
      <c r="NEB1021" s="3"/>
      <c r="NEC1021" s="3"/>
      <c r="NED1021" s="3"/>
      <c r="NEE1021" s="3"/>
      <c r="NEF1021" s="3"/>
      <c r="NEG1021" s="3"/>
      <c r="NEH1021" s="3"/>
      <c r="NEI1021" s="3"/>
      <c r="NEJ1021" s="3"/>
      <c r="NEK1021" s="3"/>
      <c r="NEL1021" s="3"/>
      <c r="NEM1021" s="3"/>
      <c r="NEN1021" s="3"/>
      <c r="NEO1021" s="3"/>
      <c r="NEP1021" s="3"/>
      <c r="NEQ1021" s="3"/>
      <c r="NER1021" s="3"/>
      <c r="NES1021" s="3"/>
      <c r="NET1021" s="3"/>
      <c r="NEU1021" s="3"/>
      <c r="NEV1021" s="3"/>
      <c r="NEW1021" s="3"/>
      <c r="NEX1021" s="3"/>
      <c r="NEY1021" s="3"/>
      <c r="NEZ1021" s="3"/>
      <c r="NFA1021" s="3"/>
      <c r="NFB1021" s="3"/>
      <c r="NFC1021" s="3"/>
      <c r="NFD1021" s="3"/>
      <c r="NFE1021" s="3"/>
      <c r="NFF1021" s="3"/>
      <c r="NFG1021" s="3"/>
      <c r="NFH1021" s="3"/>
      <c r="NFI1021" s="3"/>
      <c r="NFJ1021" s="3"/>
      <c r="NFK1021" s="3"/>
      <c r="NFL1021" s="3"/>
      <c r="NFM1021" s="3"/>
      <c r="NFN1021" s="3"/>
      <c r="NFO1021" s="3"/>
      <c r="NFP1021" s="3"/>
      <c r="NFQ1021" s="3"/>
      <c r="NFR1021" s="3"/>
      <c r="NFS1021" s="3"/>
      <c r="NFT1021" s="3"/>
      <c r="NFU1021" s="3"/>
      <c r="NFV1021" s="3"/>
      <c r="NFW1021" s="3"/>
      <c r="NFX1021" s="3"/>
      <c r="NFY1021" s="3"/>
      <c r="NFZ1021" s="3"/>
      <c r="NGA1021" s="3"/>
      <c r="NGB1021" s="3"/>
      <c r="NGC1021" s="3"/>
      <c r="NGD1021" s="3"/>
      <c r="NGE1021" s="3"/>
      <c r="NGF1021" s="3"/>
      <c r="NGG1021" s="3"/>
      <c r="NGH1021" s="3"/>
      <c r="NGI1021" s="3"/>
      <c r="NGJ1021" s="3"/>
      <c r="NGK1021" s="3"/>
      <c r="NGL1021" s="3"/>
      <c r="NGM1021" s="3"/>
      <c r="NGN1021" s="3"/>
      <c r="NGO1021" s="3"/>
      <c r="NGP1021" s="3"/>
      <c r="NGQ1021" s="3"/>
      <c r="NGR1021" s="3"/>
      <c r="NGS1021" s="3"/>
      <c r="NGT1021" s="3"/>
      <c r="NGU1021" s="3"/>
      <c r="NGV1021" s="3"/>
      <c r="NGW1021" s="3"/>
      <c r="NGX1021" s="3"/>
      <c r="NGY1021" s="3"/>
      <c r="NGZ1021" s="3"/>
      <c r="NHA1021" s="3"/>
      <c r="NHB1021" s="3"/>
      <c r="NHC1021" s="3"/>
      <c r="NHD1021" s="3"/>
      <c r="NHE1021" s="3"/>
      <c r="NHF1021" s="3"/>
      <c r="NHG1021" s="3"/>
      <c r="NHH1021" s="3"/>
      <c r="NHI1021" s="3"/>
      <c r="NHJ1021" s="3"/>
      <c r="NHK1021" s="3"/>
      <c r="NHL1021" s="3"/>
      <c r="NHM1021" s="3"/>
      <c r="NHN1021" s="3"/>
      <c r="NHO1021" s="3"/>
      <c r="NHP1021" s="3"/>
      <c r="NHQ1021" s="3"/>
      <c r="NHR1021" s="3"/>
      <c r="NHS1021" s="3"/>
      <c r="NHT1021" s="3"/>
      <c r="NHU1021" s="3"/>
      <c r="NHV1021" s="3"/>
      <c r="NHW1021" s="3"/>
      <c r="NHX1021" s="3"/>
      <c r="NHY1021" s="3"/>
      <c r="NHZ1021" s="3"/>
      <c r="NIA1021" s="3"/>
      <c r="NIB1021" s="3"/>
      <c r="NIC1021" s="3"/>
      <c r="NID1021" s="3"/>
      <c r="NIE1021" s="3"/>
      <c r="NIF1021" s="3"/>
      <c r="NIG1021" s="3"/>
      <c r="NIH1021" s="3"/>
      <c r="NII1021" s="3"/>
      <c r="NIJ1021" s="3"/>
      <c r="NIK1021" s="3"/>
      <c r="NIL1021" s="3"/>
      <c r="NIM1021" s="3"/>
      <c r="NIN1021" s="3"/>
      <c r="NIO1021" s="3"/>
      <c r="NIP1021" s="3"/>
      <c r="NIQ1021" s="3"/>
      <c r="NIR1021" s="3"/>
      <c r="NIS1021" s="3"/>
      <c r="NIT1021" s="3"/>
      <c r="NIU1021" s="3"/>
      <c r="NIV1021" s="3"/>
      <c r="NIW1021" s="3"/>
      <c r="NIX1021" s="3"/>
      <c r="NIY1021" s="3"/>
      <c r="NIZ1021" s="3"/>
      <c r="NJA1021" s="3"/>
      <c r="NJB1021" s="3"/>
      <c r="NJC1021" s="3"/>
      <c r="NJD1021" s="3"/>
      <c r="NJE1021" s="3"/>
      <c r="NJF1021" s="3"/>
      <c r="NJG1021" s="3"/>
      <c r="NJH1021" s="3"/>
      <c r="NJI1021" s="3"/>
      <c r="NJJ1021" s="3"/>
      <c r="NJK1021" s="3"/>
      <c r="NJL1021" s="3"/>
      <c r="NJM1021" s="3"/>
      <c r="NJN1021" s="3"/>
      <c r="NJO1021" s="3"/>
      <c r="NJP1021" s="3"/>
      <c r="NJQ1021" s="3"/>
      <c r="NJR1021" s="3"/>
      <c r="NJS1021" s="3"/>
      <c r="NJT1021" s="3"/>
      <c r="NJU1021" s="3"/>
      <c r="NJV1021" s="3"/>
      <c r="NJW1021" s="3"/>
      <c r="NJX1021" s="3"/>
      <c r="NJY1021" s="3"/>
      <c r="NJZ1021" s="3"/>
      <c r="NKA1021" s="3"/>
      <c r="NKB1021" s="3"/>
      <c r="NKC1021" s="3"/>
      <c r="NKD1021" s="3"/>
      <c r="NKE1021" s="3"/>
      <c r="NKF1021" s="3"/>
      <c r="NKG1021" s="3"/>
      <c r="NKH1021" s="3"/>
      <c r="NKI1021" s="3"/>
      <c r="NKJ1021" s="3"/>
      <c r="NKK1021" s="3"/>
      <c r="NKL1021" s="3"/>
      <c r="NKM1021" s="3"/>
      <c r="NKN1021" s="3"/>
      <c r="NKO1021" s="3"/>
      <c r="NKP1021" s="3"/>
      <c r="NKQ1021" s="3"/>
      <c r="NKR1021" s="3"/>
      <c r="NKS1021" s="3"/>
      <c r="NKT1021" s="3"/>
      <c r="NKU1021" s="3"/>
      <c r="NKV1021" s="3"/>
      <c r="NKW1021" s="3"/>
      <c r="NKX1021" s="3"/>
      <c r="NKY1021" s="3"/>
      <c r="NKZ1021" s="3"/>
      <c r="NLA1021" s="3"/>
      <c r="NLB1021" s="3"/>
      <c r="NLC1021" s="3"/>
      <c r="NLD1021" s="3"/>
      <c r="NLE1021" s="3"/>
      <c r="NLF1021" s="3"/>
      <c r="NLG1021" s="3"/>
      <c r="NLH1021" s="3"/>
      <c r="NLI1021" s="3"/>
      <c r="NLJ1021" s="3"/>
      <c r="NLK1021" s="3"/>
      <c r="NLL1021" s="3"/>
      <c r="NLM1021" s="3"/>
      <c r="NLN1021" s="3"/>
      <c r="NLO1021" s="3"/>
      <c r="NLP1021" s="3"/>
      <c r="NLQ1021" s="3"/>
      <c r="NLR1021" s="3"/>
      <c r="NLS1021" s="3"/>
      <c r="NLT1021" s="3"/>
      <c r="NLU1021" s="3"/>
      <c r="NLV1021" s="3"/>
      <c r="NLW1021" s="3"/>
      <c r="NLX1021" s="3"/>
      <c r="NLY1021" s="3"/>
      <c r="NLZ1021" s="3"/>
      <c r="NMA1021" s="3"/>
      <c r="NMB1021" s="3"/>
      <c r="NMC1021" s="3"/>
      <c r="NMD1021" s="3"/>
      <c r="NME1021" s="3"/>
      <c r="NMF1021" s="3"/>
      <c r="NMG1021" s="3"/>
      <c r="NMH1021" s="3"/>
      <c r="NMI1021" s="3"/>
      <c r="NMJ1021" s="3"/>
      <c r="NMK1021" s="3"/>
      <c r="NML1021" s="3"/>
      <c r="NMM1021" s="3"/>
      <c r="NMN1021" s="3"/>
      <c r="NMO1021" s="3"/>
      <c r="NMP1021" s="3"/>
      <c r="NMQ1021" s="3"/>
      <c r="NMR1021" s="3"/>
      <c r="NMS1021" s="3"/>
      <c r="NMT1021" s="3"/>
      <c r="NMU1021" s="3"/>
      <c r="NMV1021" s="3"/>
      <c r="NMW1021" s="3"/>
      <c r="NMX1021" s="3"/>
      <c r="NMY1021" s="3"/>
      <c r="NMZ1021" s="3"/>
      <c r="NNA1021" s="3"/>
      <c r="NNB1021" s="3"/>
      <c r="NNC1021" s="3"/>
      <c r="NND1021" s="3"/>
      <c r="NNE1021" s="3"/>
      <c r="NNF1021" s="3"/>
      <c r="NNG1021" s="3"/>
      <c r="NNH1021" s="3"/>
      <c r="NNI1021" s="3"/>
      <c r="NNJ1021" s="3"/>
      <c r="NNK1021" s="3"/>
      <c r="NNL1021" s="3"/>
      <c r="NNM1021" s="3"/>
      <c r="NNN1021" s="3"/>
      <c r="NNO1021" s="3"/>
      <c r="NNP1021" s="3"/>
      <c r="NNQ1021" s="3"/>
      <c r="NNR1021" s="3"/>
      <c r="NNS1021" s="3"/>
      <c r="NNT1021" s="3"/>
      <c r="NNU1021" s="3"/>
      <c r="NNV1021" s="3"/>
      <c r="NNW1021" s="3"/>
      <c r="NNX1021" s="3"/>
      <c r="NNY1021" s="3"/>
      <c r="NNZ1021" s="3"/>
      <c r="NOA1021" s="3"/>
      <c r="NOB1021" s="3"/>
      <c r="NOC1021" s="3"/>
      <c r="NOD1021" s="3"/>
      <c r="NOE1021" s="3"/>
      <c r="NOF1021" s="3"/>
      <c r="NOG1021" s="3"/>
      <c r="NOH1021" s="3"/>
      <c r="NOI1021" s="3"/>
      <c r="NOJ1021" s="3"/>
      <c r="NOK1021" s="3"/>
      <c r="NOL1021" s="3"/>
      <c r="NOM1021" s="3"/>
      <c r="NON1021" s="3"/>
      <c r="NOO1021" s="3"/>
      <c r="NOP1021" s="3"/>
      <c r="NOQ1021" s="3"/>
      <c r="NOR1021" s="3"/>
      <c r="NOS1021" s="3"/>
      <c r="NOT1021" s="3"/>
      <c r="NOU1021" s="3"/>
      <c r="NOV1021" s="3"/>
      <c r="NOW1021" s="3"/>
      <c r="NOX1021" s="3"/>
      <c r="NOY1021" s="3"/>
      <c r="NOZ1021" s="3"/>
      <c r="NPA1021" s="3"/>
      <c r="NPB1021" s="3"/>
      <c r="NPC1021" s="3"/>
      <c r="NPD1021" s="3"/>
      <c r="NPE1021" s="3"/>
      <c r="NPF1021" s="3"/>
      <c r="NPG1021" s="3"/>
      <c r="NPH1021" s="3"/>
      <c r="NPI1021" s="3"/>
      <c r="NPJ1021" s="3"/>
      <c r="NPK1021" s="3"/>
      <c r="NPL1021" s="3"/>
      <c r="NPM1021" s="3"/>
      <c r="NPN1021" s="3"/>
      <c r="NPO1021" s="3"/>
      <c r="NPP1021" s="3"/>
      <c r="NPQ1021" s="3"/>
      <c r="NPR1021" s="3"/>
      <c r="NPS1021" s="3"/>
      <c r="NPT1021" s="3"/>
      <c r="NPU1021" s="3"/>
      <c r="NPV1021" s="3"/>
      <c r="NPW1021" s="3"/>
      <c r="NPX1021" s="3"/>
      <c r="NPY1021" s="3"/>
      <c r="NPZ1021" s="3"/>
      <c r="NQA1021" s="3"/>
      <c r="NQB1021" s="3"/>
      <c r="NQC1021" s="3"/>
      <c r="NQD1021" s="3"/>
      <c r="NQE1021" s="3"/>
      <c r="NQF1021" s="3"/>
      <c r="NQG1021" s="3"/>
      <c r="NQH1021" s="3"/>
      <c r="NQI1021" s="3"/>
      <c r="NQJ1021" s="3"/>
      <c r="NQK1021" s="3"/>
      <c r="NQL1021" s="3"/>
      <c r="NQM1021" s="3"/>
      <c r="NQN1021" s="3"/>
      <c r="NQO1021" s="3"/>
      <c r="NQP1021" s="3"/>
      <c r="NQQ1021" s="3"/>
      <c r="NQR1021" s="3"/>
      <c r="NQS1021" s="3"/>
      <c r="NQT1021" s="3"/>
      <c r="NQU1021" s="3"/>
      <c r="NQV1021" s="3"/>
      <c r="NQW1021" s="3"/>
      <c r="NQX1021" s="3"/>
      <c r="NQY1021" s="3"/>
      <c r="NQZ1021" s="3"/>
      <c r="NRA1021" s="3"/>
      <c r="NRB1021" s="3"/>
      <c r="NRC1021" s="3"/>
      <c r="NRD1021" s="3"/>
      <c r="NRE1021" s="3"/>
      <c r="NRF1021" s="3"/>
      <c r="NRG1021" s="3"/>
      <c r="NRH1021" s="3"/>
      <c r="NRI1021" s="3"/>
      <c r="NRJ1021" s="3"/>
      <c r="NRK1021" s="3"/>
      <c r="NRL1021" s="3"/>
      <c r="NRM1021" s="3"/>
      <c r="NRN1021" s="3"/>
      <c r="NRO1021" s="3"/>
      <c r="NRP1021" s="3"/>
      <c r="NRQ1021" s="3"/>
      <c r="NRR1021" s="3"/>
      <c r="NRS1021" s="3"/>
      <c r="NRT1021" s="3"/>
      <c r="NRU1021" s="3"/>
      <c r="NRV1021" s="3"/>
      <c r="NRW1021" s="3"/>
      <c r="NRX1021" s="3"/>
      <c r="NRY1021" s="3"/>
      <c r="NRZ1021" s="3"/>
      <c r="NSA1021" s="3"/>
      <c r="NSB1021" s="3"/>
      <c r="NSC1021" s="3"/>
      <c r="NSD1021" s="3"/>
      <c r="NSE1021" s="3"/>
      <c r="NSF1021" s="3"/>
      <c r="NSG1021" s="3"/>
      <c r="NSH1021" s="3"/>
      <c r="NSI1021" s="3"/>
      <c r="NSJ1021" s="3"/>
      <c r="NSK1021" s="3"/>
      <c r="NSL1021" s="3"/>
      <c r="NSM1021" s="3"/>
      <c r="NSN1021" s="3"/>
      <c r="NSO1021" s="3"/>
      <c r="NSP1021" s="3"/>
      <c r="NSQ1021" s="3"/>
      <c r="NSR1021" s="3"/>
      <c r="NSS1021" s="3"/>
      <c r="NST1021" s="3"/>
      <c r="NSU1021" s="3"/>
      <c r="NSV1021" s="3"/>
      <c r="NSW1021" s="3"/>
      <c r="NSX1021" s="3"/>
      <c r="NSY1021" s="3"/>
      <c r="NSZ1021" s="3"/>
      <c r="NTA1021" s="3"/>
      <c r="NTB1021" s="3"/>
      <c r="NTC1021" s="3"/>
      <c r="NTD1021" s="3"/>
      <c r="NTE1021" s="3"/>
      <c r="NTF1021" s="3"/>
      <c r="NTG1021" s="3"/>
      <c r="NTH1021" s="3"/>
      <c r="NTI1021" s="3"/>
      <c r="NTJ1021" s="3"/>
      <c r="NTK1021" s="3"/>
      <c r="NTL1021" s="3"/>
      <c r="NTM1021" s="3"/>
      <c r="NTN1021" s="3"/>
      <c r="NTO1021" s="3"/>
      <c r="NTP1021" s="3"/>
      <c r="NTQ1021" s="3"/>
      <c r="NTR1021" s="3"/>
      <c r="NTS1021" s="3"/>
      <c r="NTT1021" s="3"/>
      <c r="NTU1021" s="3"/>
      <c r="NTV1021" s="3"/>
      <c r="NTW1021" s="3"/>
      <c r="NTX1021" s="3"/>
      <c r="NTY1021" s="3"/>
      <c r="NTZ1021" s="3"/>
      <c r="NUA1021" s="3"/>
      <c r="NUB1021" s="3"/>
      <c r="NUC1021" s="3"/>
      <c r="NUD1021" s="3"/>
      <c r="NUE1021" s="3"/>
      <c r="NUF1021" s="3"/>
      <c r="NUG1021" s="3"/>
      <c r="NUH1021" s="3"/>
      <c r="NUI1021" s="3"/>
      <c r="NUJ1021" s="3"/>
      <c r="NUK1021" s="3"/>
      <c r="NUL1021" s="3"/>
      <c r="NUM1021" s="3"/>
      <c r="NUN1021" s="3"/>
      <c r="NUO1021" s="3"/>
      <c r="NUP1021" s="3"/>
      <c r="NUQ1021" s="3"/>
      <c r="NUR1021" s="3"/>
      <c r="NUS1021" s="3"/>
      <c r="NUT1021" s="3"/>
      <c r="NUU1021" s="3"/>
      <c r="NUV1021" s="3"/>
      <c r="NUW1021" s="3"/>
      <c r="NUX1021" s="3"/>
      <c r="NUY1021" s="3"/>
      <c r="NUZ1021" s="3"/>
      <c r="NVA1021" s="3"/>
      <c r="NVB1021" s="3"/>
      <c r="NVC1021" s="3"/>
      <c r="NVD1021" s="3"/>
      <c r="NVE1021" s="3"/>
      <c r="NVF1021" s="3"/>
      <c r="NVG1021" s="3"/>
      <c r="NVH1021" s="3"/>
      <c r="NVI1021" s="3"/>
      <c r="NVJ1021" s="3"/>
      <c r="NVK1021" s="3"/>
      <c r="NVL1021" s="3"/>
      <c r="NVM1021" s="3"/>
      <c r="NVN1021" s="3"/>
      <c r="NVO1021" s="3"/>
      <c r="NVP1021" s="3"/>
      <c r="NVQ1021" s="3"/>
      <c r="NVR1021" s="3"/>
      <c r="NVS1021" s="3"/>
      <c r="NVT1021" s="3"/>
      <c r="NVU1021" s="3"/>
      <c r="NVV1021" s="3"/>
      <c r="NVW1021" s="3"/>
      <c r="NVX1021" s="3"/>
      <c r="NVY1021" s="3"/>
      <c r="NVZ1021" s="3"/>
      <c r="NWA1021" s="3"/>
      <c r="NWB1021" s="3"/>
      <c r="NWC1021" s="3"/>
      <c r="NWD1021" s="3"/>
      <c r="NWE1021" s="3"/>
      <c r="NWF1021" s="3"/>
      <c r="NWG1021" s="3"/>
      <c r="NWH1021" s="3"/>
      <c r="NWI1021" s="3"/>
      <c r="NWJ1021" s="3"/>
      <c r="NWK1021" s="3"/>
      <c r="NWL1021" s="3"/>
      <c r="NWM1021" s="3"/>
      <c r="NWN1021" s="3"/>
      <c r="NWO1021" s="3"/>
      <c r="NWP1021" s="3"/>
      <c r="NWQ1021" s="3"/>
      <c r="NWR1021" s="3"/>
      <c r="NWS1021" s="3"/>
      <c r="NWT1021" s="3"/>
      <c r="NWU1021" s="3"/>
      <c r="NWV1021" s="3"/>
      <c r="NWW1021" s="3"/>
      <c r="NWX1021" s="3"/>
      <c r="NWY1021" s="3"/>
      <c r="NWZ1021" s="3"/>
      <c r="NXA1021" s="3"/>
      <c r="NXB1021" s="3"/>
      <c r="NXC1021" s="3"/>
      <c r="NXD1021" s="3"/>
      <c r="NXE1021" s="3"/>
      <c r="NXF1021" s="3"/>
      <c r="NXG1021" s="3"/>
      <c r="NXH1021" s="3"/>
      <c r="NXI1021" s="3"/>
      <c r="NXJ1021" s="3"/>
      <c r="NXK1021" s="3"/>
      <c r="NXL1021" s="3"/>
      <c r="NXM1021" s="3"/>
      <c r="NXN1021" s="3"/>
      <c r="NXO1021" s="3"/>
      <c r="NXP1021" s="3"/>
      <c r="NXQ1021" s="3"/>
      <c r="NXR1021" s="3"/>
      <c r="NXS1021" s="3"/>
      <c r="NXT1021" s="3"/>
      <c r="NXU1021" s="3"/>
      <c r="NXV1021" s="3"/>
      <c r="NXW1021" s="3"/>
      <c r="NXX1021" s="3"/>
      <c r="NXY1021" s="3"/>
      <c r="NXZ1021" s="3"/>
      <c r="NYA1021" s="3"/>
      <c r="NYB1021" s="3"/>
      <c r="NYC1021" s="3"/>
      <c r="NYD1021" s="3"/>
      <c r="NYE1021" s="3"/>
      <c r="NYF1021" s="3"/>
      <c r="NYG1021" s="3"/>
      <c r="NYH1021" s="3"/>
      <c r="NYI1021" s="3"/>
      <c r="NYJ1021" s="3"/>
      <c r="NYK1021" s="3"/>
      <c r="NYL1021" s="3"/>
      <c r="NYM1021" s="3"/>
      <c r="NYN1021" s="3"/>
      <c r="NYO1021" s="3"/>
      <c r="NYP1021" s="3"/>
      <c r="NYQ1021" s="3"/>
      <c r="NYR1021" s="3"/>
      <c r="NYS1021" s="3"/>
      <c r="NYT1021" s="3"/>
      <c r="NYU1021" s="3"/>
      <c r="NYV1021" s="3"/>
      <c r="NYW1021" s="3"/>
      <c r="NYX1021" s="3"/>
      <c r="NYY1021" s="3"/>
      <c r="NYZ1021" s="3"/>
      <c r="NZA1021" s="3"/>
      <c r="NZB1021" s="3"/>
      <c r="NZC1021" s="3"/>
      <c r="NZD1021" s="3"/>
      <c r="NZE1021" s="3"/>
      <c r="NZF1021" s="3"/>
      <c r="NZG1021" s="3"/>
      <c r="NZH1021" s="3"/>
      <c r="NZI1021" s="3"/>
      <c r="NZJ1021" s="3"/>
      <c r="NZK1021" s="3"/>
      <c r="NZL1021" s="3"/>
      <c r="NZM1021" s="3"/>
      <c r="NZN1021" s="3"/>
      <c r="NZO1021" s="3"/>
      <c r="NZP1021" s="3"/>
      <c r="NZQ1021" s="3"/>
      <c r="NZR1021" s="3"/>
      <c r="NZS1021" s="3"/>
      <c r="NZT1021" s="3"/>
      <c r="NZU1021" s="3"/>
      <c r="NZV1021" s="3"/>
      <c r="NZW1021" s="3"/>
      <c r="NZX1021" s="3"/>
      <c r="NZY1021" s="3"/>
      <c r="NZZ1021" s="3"/>
      <c r="OAA1021" s="3"/>
      <c r="OAB1021" s="3"/>
      <c r="OAC1021" s="3"/>
      <c r="OAD1021" s="3"/>
      <c r="OAE1021" s="3"/>
      <c r="OAF1021" s="3"/>
      <c r="OAG1021" s="3"/>
      <c r="OAH1021" s="3"/>
      <c r="OAI1021" s="3"/>
      <c r="OAJ1021" s="3"/>
      <c r="OAK1021" s="3"/>
      <c r="OAL1021" s="3"/>
      <c r="OAM1021" s="3"/>
      <c r="OAN1021" s="3"/>
      <c r="OAO1021" s="3"/>
      <c r="OAP1021" s="3"/>
      <c r="OAQ1021" s="3"/>
      <c r="OAR1021" s="3"/>
      <c r="OAS1021" s="3"/>
      <c r="OAT1021" s="3"/>
      <c r="OAU1021" s="3"/>
      <c r="OAV1021" s="3"/>
      <c r="OAW1021" s="3"/>
      <c r="OAX1021" s="3"/>
      <c r="OAY1021" s="3"/>
      <c r="OAZ1021" s="3"/>
      <c r="OBA1021" s="3"/>
      <c r="OBB1021" s="3"/>
      <c r="OBC1021" s="3"/>
      <c r="OBD1021" s="3"/>
      <c r="OBE1021" s="3"/>
      <c r="OBF1021" s="3"/>
      <c r="OBG1021" s="3"/>
      <c r="OBH1021" s="3"/>
      <c r="OBI1021" s="3"/>
      <c r="OBJ1021" s="3"/>
      <c r="OBK1021" s="3"/>
      <c r="OBL1021" s="3"/>
      <c r="OBM1021" s="3"/>
      <c r="OBN1021" s="3"/>
      <c r="OBO1021" s="3"/>
      <c r="OBP1021" s="3"/>
      <c r="OBQ1021" s="3"/>
      <c r="OBR1021" s="3"/>
      <c r="OBS1021" s="3"/>
      <c r="OBT1021" s="3"/>
      <c r="OBU1021" s="3"/>
      <c r="OBV1021" s="3"/>
      <c r="OBW1021" s="3"/>
      <c r="OBX1021" s="3"/>
      <c r="OBY1021" s="3"/>
      <c r="OBZ1021" s="3"/>
      <c r="OCA1021" s="3"/>
      <c r="OCB1021" s="3"/>
      <c r="OCC1021" s="3"/>
      <c r="OCD1021" s="3"/>
      <c r="OCE1021" s="3"/>
      <c r="OCF1021" s="3"/>
      <c r="OCG1021" s="3"/>
      <c r="OCH1021" s="3"/>
      <c r="OCI1021" s="3"/>
      <c r="OCJ1021" s="3"/>
      <c r="OCK1021" s="3"/>
      <c r="OCL1021" s="3"/>
      <c r="OCM1021" s="3"/>
      <c r="OCN1021" s="3"/>
      <c r="OCO1021" s="3"/>
      <c r="OCP1021" s="3"/>
      <c r="OCQ1021" s="3"/>
      <c r="OCR1021" s="3"/>
      <c r="OCS1021" s="3"/>
      <c r="OCT1021" s="3"/>
      <c r="OCU1021" s="3"/>
      <c r="OCV1021" s="3"/>
      <c r="OCW1021" s="3"/>
      <c r="OCX1021" s="3"/>
      <c r="OCY1021" s="3"/>
      <c r="OCZ1021" s="3"/>
      <c r="ODA1021" s="3"/>
      <c r="ODB1021" s="3"/>
      <c r="ODC1021" s="3"/>
      <c r="ODD1021" s="3"/>
      <c r="ODE1021" s="3"/>
      <c r="ODF1021" s="3"/>
      <c r="ODG1021" s="3"/>
      <c r="ODH1021" s="3"/>
      <c r="ODI1021" s="3"/>
      <c r="ODJ1021" s="3"/>
      <c r="ODK1021" s="3"/>
      <c r="ODL1021" s="3"/>
      <c r="ODM1021" s="3"/>
      <c r="ODN1021" s="3"/>
      <c r="ODO1021" s="3"/>
      <c r="ODP1021" s="3"/>
      <c r="ODQ1021" s="3"/>
      <c r="ODR1021" s="3"/>
      <c r="ODS1021" s="3"/>
      <c r="ODT1021" s="3"/>
      <c r="ODU1021" s="3"/>
      <c r="ODV1021" s="3"/>
      <c r="ODW1021" s="3"/>
      <c r="ODX1021" s="3"/>
      <c r="ODY1021" s="3"/>
      <c r="ODZ1021" s="3"/>
      <c r="OEA1021" s="3"/>
      <c r="OEB1021" s="3"/>
      <c r="OEC1021" s="3"/>
      <c r="OED1021" s="3"/>
      <c r="OEE1021" s="3"/>
      <c r="OEF1021" s="3"/>
      <c r="OEG1021" s="3"/>
      <c r="OEH1021" s="3"/>
      <c r="OEI1021" s="3"/>
      <c r="OEJ1021" s="3"/>
      <c r="OEK1021" s="3"/>
      <c r="OEL1021" s="3"/>
      <c r="OEM1021" s="3"/>
      <c r="OEN1021" s="3"/>
      <c r="OEO1021" s="3"/>
      <c r="OEP1021" s="3"/>
      <c r="OEQ1021" s="3"/>
      <c r="OER1021" s="3"/>
      <c r="OES1021" s="3"/>
      <c r="OET1021" s="3"/>
      <c r="OEU1021" s="3"/>
      <c r="OEV1021" s="3"/>
      <c r="OEW1021" s="3"/>
      <c r="OEX1021" s="3"/>
      <c r="OEY1021" s="3"/>
      <c r="OEZ1021" s="3"/>
      <c r="OFA1021" s="3"/>
      <c r="OFB1021" s="3"/>
      <c r="OFC1021" s="3"/>
      <c r="OFD1021" s="3"/>
      <c r="OFE1021" s="3"/>
      <c r="OFF1021" s="3"/>
      <c r="OFG1021" s="3"/>
      <c r="OFH1021" s="3"/>
      <c r="OFI1021" s="3"/>
      <c r="OFJ1021" s="3"/>
      <c r="OFK1021" s="3"/>
      <c r="OFL1021" s="3"/>
      <c r="OFM1021" s="3"/>
      <c r="OFN1021" s="3"/>
      <c r="OFO1021" s="3"/>
      <c r="OFP1021" s="3"/>
      <c r="OFQ1021" s="3"/>
      <c r="OFR1021" s="3"/>
      <c r="OFS1021" s="3"/>
      <c r="OFT1021" s="3"/>
      <c r="OFU1021" s="3"/>
      <c r="OFV1021" s="3"/>
      <c r="OFW1021" s="3"/>
      <c r="OFX1021" s="3"/>
      <c r="OFY1021" s="3"/>
      <c r="OFZ1021" s="3"/>
      <c r="OGA1021" s="3"/>
      <c r="OGB1021" s="3"/>
      <c r="OGC1021" s="3"/>
      <c r="OGD1021" s="3"/>
      <c r="OGE1021" s="3"/>
      <c r="OGF1021" s="3"/>
      <c r="OGG1021" s="3"/>
      <c r="OGH1021" s="3"/>
      <c r="OGI1021" s="3"/>
      <c r="OGJ1021" s="3"/>
      <c r="OGK1021" s="3"/>
      <c r="OGL1021" s="3"/>
      <c r="OGM1021" s="3"/>
      <c r="OGN1021" s="3"/>
      <c r="OGO1021" s="3"/>
      <c r="OGP1021" s="3"/>
      <c r="OGQ1021" s="3"/>
      <c r="OGR1021" s="3"/>
      <c r="OGS1021" s="3"/>
      <c r="OGT1021" s="3"/>
      <c r="OGU1021" s="3"/>
      <c r="OGV1021" s="3"/>
      <c r="OGW1021" s="3"/>
      <c r="OGX1021" s="3"/>
      <c r="OGY1021" s="3"/>
      <c r="OGZ1021" s="3"/>
      <c r="OHA1021" s="3"/>
      <c r="OHB1021" s="3"/>
      <c r="OHC1021" s="3"/>
      <c r="OHD1021" s="3"/>
      <c r="OHE1021" s="3"/>
      <c r="OHF1021" s="3"/>
      <c r="OHG1021" s="3"/>
      <c r="OHH1021" s="3"/>
      <c r="OHI1021" s="3"/>
      <c r="OHJ1021" s="3"/>
      <c r="OHK1021" s="3"/>
      <c r="OHL1021" s="3"/>
      <c r="OHM1021" s="3"/>
      <c r="OHN1021" s="3"/>
      <c r="OHO1021" s="3"/>
      <c r="OHP1021" s="3"/>
      <c r="OHQ1021" s="3"/>
      <c r="OHR1021" s="3"/>
      <c r="OHS1021" s="3"/>
      <c r="OHT1021" s="3"/>
      <c r="OHU1021" s="3"/>
      <c r="OHV1021" s="3"/>
      <c r="OHW1021" s="3"/>
      <c r="OHX1021" s="3"/>
      <c r="OHY1021" s="3"/>
      <c r="OHZ1021" s="3"/>
      <c r="OIA1021" s="3"/>
      <c r="OIB1021" s="3"/>
      <c r="OIC1021" s="3"/>
      <c r="OID1021" s="3"/>
      <c r="OIE1021" s="3"/>
      <c r="OIF1021" s="3"/>
      <c r="OIG1021" s="3"/>
      <c r="OIH1021" s="3"/>
      <c r="OII1021" s="3"/>
      <c r="OIJ1021" s="3"/>
      <c r="OIK1021" s="3"/>
      <c r="OIL1021" s="3"/>
      <c r="OIM1021" s="3"/>
      <c r="OIN1021" s="3"/>
      <c r="OIO1021" s="3"/>
      <c r="OIP1021" s="3"/>
      <c r="OIQ1021" s="3"/>
      <c r="OIR1021" s="3"/>
      <c r="OIS1021" s="3"/>
      <c r="OIT1021" s="3"/>
      <c r="OIU1021" s="3"/>
      <c r="OIV1021" s="3"/>
      <c r="OIW1021" s="3"/>
      <c r="OIX1021" s="3"/>
      <c r="OIY1021" s="3"/>
      <c r="OIZ1021" s="3"/>
      <c r="OJA1021" s="3"/>
      <c r="OJB1021" s="3"/>
      <c r="OJC1021" s="3"/>
      <c r="OJD1021" s="3"/>
      <c r="OJE1021" s="3"/>
      <c r="OJF1021" s="3"/>
      <c r="OJG1021" s="3"/>
      <c r="OJH1021" s="3"/>
      <c r="OJI1021" s="3"/>
      <c r="OJJ1021" s="3"/>
      <c r="OJK1021" s="3"/>
      <c r="OJL1021" s="3"/>
      <c r="OJM1021" s="3"/>
      <c r="OJN1021" s="3"/>
      <c r="OJO1021" s="3"/>
      <c r="OJP1021" s="3"/>
      <c r="OJQ1021" s="3"/>
      <c r="OJR1021" s="3"/>
      <c r="OJS1021" s="3"/>
      <c r="OJT1021" s="3"/>
      <c r="OJU1021" s="3"/>
      <c r="OJV1021" s="3"/>
      <c r="OJW1021" s="3"/>
      <c r="OJX1021" s="3"/>
      <c r="OJY1021" s="3"/>
      <c r="OJZ1021" s="3"/>
      <c r="OKA1021" s="3"/>
      <c r="OKB1021" s="3"/>
      <c r="OKC1021" s="3"/>
      <c r="OKD1021" s="3"/>
      <c r="OKE1021" s="3"/>
      <c r="OKF1021" s="3"/>
      <c r="OKG1021" s="3"/>
      <c r="OKH1021" s="3"/>
      <c r="OKI1021" s="3"/>
      <c r="OKJ1021" s="3"/>
      <c r="OKK1021" s="3"/>
      <c r="OKL1021" s="3"/>
      <c r="OKM1021" s="3"/>
      <c r="OKN1021" s="3"/>
      <c r="OKO1021" s="3"/>
      <c r="OKP1021" s="3"/>
      <c r="OKQ1021" s="3"/>
      <c r="OKR1021" s="3"/>
      <c r="OKS1021" s="3"/>
      <c r="OKT1021" s="3"/>
      <c r="OKU1021" s="3"/>
      <c r="OKV1021" s="3"/>
      <c r="OKW1021" s="3"/>
      <c r="OKX1021" s="3"/>
      <c r="OKY1021" s="3"/>
      <c r="OKZ1021" s="3"/>
      <c r="OLA1021" s="3"/>
      <c r="OLB1021" s="3"/>
      <c r="OLC1021" s="3"/>
      <c r="OLD1021" s="3"/>
      <c r="OLE1021" s="3"/>
      <c r="OLF1021" s="3"/>
      <c r="OLG1021" s="3"/>
      <c r="OLH1021" s="3"/>
      <c r="OLI1021" s="3"/>
      <c r="OLJ1021" s="3"/>
      <c r="OLK1021" s="3"/>
      <c r="OLL1021" s="3"/>
      <c r="OLM1021" s="3"/>
      <c r="OLN1021" s="3"/>
      <c r="OLO1021" s="3"/>
      <c r="OLP1021" s="3"/>
      <c r="OLQ1021" s="3"/>
      <c r="OLR1021" s="3"/>
      <c r="OLS1021" s="3"/>
      <c r="OLT1021" s="3"/>
      <c r="OLU1021" s="3"/>
      <c r="OLV1021" s="3"/>
      <c r="OLW1021" s="3"/>
      <c r="OLX1021" s="3"/>
      <c r="OLY1021" s="3"/>
      <c r="OLZ1021" s="3"/>
      <c r="OMA1021" s="3"/>
      <c r="OMB1021" s="3"/>
      <c r="OMC1021" s="3"/>
      <c r="OMD1021" s="3"/>
      <c r="OME1021" s="3"/>
      <c r="OMF1021" s="3"/>
      <c r="OMG1021" s="3"/>
      <c r="OMH1021" s="3"/>
      <c r="OMI1021" s="3"/>
      <c r="OMJ1021" s="3"/>
      <c r="OMK1021" s="3"/>
      <c r="OML1021" s="3"/>
      <c r="OMM1021" s="3"/>
      <c r="OMN1021" s="3"/>
      <c r="OMO1021" s="3"/>
      <c r="OMP1021" s="3"/>
      <c r="OMQ1021" s="3"/>
      <c r="OMR1021" s="3"/>
      <c r="OMS1021" s="3"/>
      <c r="OMT1021" s="3"/>
      <c r="OMU1021" s="3"/>
      <c r="OMV1021" s="3"/>
      <c r="OMW1021" s="3"/>
      <c r="OMX1021" s="3"/>
      <c r="OMY1021" s="3"/>
      <c r="OMZ1021" s="3"/>
      <c r="ONA1021" s="3"/>
      <c r="ONB1021" s="3"/>
      <c r="ONC1021" s="3"/>
      <c r="OND1021" s="3"/>
      <c r="ONE1021" s="3"/>
      <c r="ONF1021" s="3"/>
      <c r="ONG1021" s="3"/>
      <c r="ONH1021" s="3"/>
      <c r="ONI1021" s="3"/>
      <c r="ONJ1021" s="3"/>
      <c r="ONK1021" s="3"/>
      <c r="ONL1021" s="3"/>
      <c r="ONM1021" s="3"/>
      <c r="ONN1021" s="3"/>
      <c r="ONO1021" s="3"/>
      <c r="ONP1021" s="3"/>
      <c r="ONQ1021" s="3"/>
      <c r="ONR1021" s="3"/>
      <c r="ONS1021" s="3"/>
      <c r="ONT1021" s="3"/>
      <c r="ONU1021" s="3"/>
      <c r="ONV1021" s="3"/>
      <c r="ONW1021" s="3"/>
      <c r="ONX1021" s="3"/>
      <c r="ONY1021" s="3"/>
      <c r="ONZ1021" s="3"/>
      <c r="OOA1021" s="3"/>
      <c r="OOB1021" s="3"/>
      <c r="OOC1021" s="3"/>
      <c r="OOD1021" s="3"/>
      <c r="OOE1021" s="3"/>
      <c r="OOF1021" s="3"/>
      <c r="OOG1021" s="3"/>
      <c r="OOH1021" s="3"/>
      <c r="OOI1021" s="3"/>
      <c r="OOJ1021" s="3"/>
      <c r="OOK1021" s="3"/>
      <c r="OOL1021" s="3"/>
      <c r="OOM1021" s="3"/>
      <c r="OON1021" s="3"/>
      <c r="OOO1021" s="3"/>
      <c r="OOP1021" s="3"/>
      <c r="OOQ1021" s="3"/>
      <c r="OOR1021" s="3"/>
      <c r="OOS1021" s="3"/>
      <c r="OOT1021" s="3"/>
      <c r="OOU1021" s="3"/>
      <c r="OOV1021" s="3"/>
      <c r="OOW1021" s="3"/>
      <c r="OOX1021" s="3"/>
      <c r="OOY1021" s="3"/>
      <c r="OOZ1021" s="3"/>
      <c r="OPA1021" s="3"/>
      <c r="OPB1021" s="3"/>
      <c r="OPC1021" s="3"/>
      <c r="OPD1021" s="3"/>
      <c r="OPE1021" s="3"/>
      <c r="OPF1021" s="3"/>
      <c r="OPG1021" s="3"/>
      <c r="OPH1021" s="3"/>
      <c r="OPI1021" s="3"/>
      <c r="OPJ1021" s="3"/>
      <c r="OPK1021" s="3"/>
      <c r="OPL1021" s="3"/>
      <c r="OPM1021" s="3"/>
      <c r="OPN1021" s="3"/>
      <c r="OPO1021" s="3"/>
      <c r="OPP1021" s="3"/>
      <c r="OPQ1021" s="3"/>
      <c r="OPR1021" s="3"/>
      <c r="OPS1021" s="3"/>
      <c r="OPT1021" s="3"/>
      <c r="OPU1021" s="3"/>
      <c r="OPV1021" s="3"/>
      <c r="OPW1021" s="3"/>
      <c r="OPX1021" s="3"/>
      <c r="OPY1021" s="3"/>
      <c r="OPZ1021" s="3"/>
      <c r="OQA1021" s="3"/>
      <c r="OQB1021" s="3"/>
      <c r="OQC1021" s="3"/>
      <c r="OQD1021" s="3"/>
      <c r="OQE1021" s="3"/>
      <c r="OQF1021" s="3"/>
      <c r="OQG1021" s="3"/>
      <c r="OQH1021" s="3"/>
      <c r="OQI1021" s="3"/>
      <c r="OQJ1021" s="3"/>
      <c r="OQK1021" s="3"/>
      <c r="OQL1021" s="3"/>
      <c r="OQM1021" s="3"/>
      <c r="OQN1021" s="3"/>
      <c r="OQO1021" s="3"/>
      <c r="OQP1021" s="3"/>
      <c r="OQQ1021" s="3"/>
      <c r="OQR1021" s="3"/>
      <c r="OQS1021" s="3"/>
      <c r="OQT1021" s="3"/>
      <c r="OQU1021" s="3"/>
      <c r="OQV1021" s="3"/>
      <c r="OQW1021" s="3"/>
      <c r="OQX1021" s="3"/>
      <c r="OQY1021" s="3"/>
      <c r="OQZ1021" s="3"/>
      <c r="ORA1021" s="3"/>
      <c r="ORB1021" s="3"/>
      <c r="ORC1021" s="3"/>
      <c r="ORD1021" s="3"/>
      <c r="ORE1021" s="3"/>
      <c r="ORF1021" s="3"/>
      <c r="ORG1021" s="3"/>
      <c r="ORH1021" s="3"/>
      <c r="ORI1021" s="3"/>
      <c r="ORJ1021" s="3"/>
      <c r="ORK1021" s="3"/>
      <c r="ORL1021" s="3"/>
      <c r="ORM1021" s="3"/>
      <c r="ORN1021" s="3"/>
      <c r="ORO1021" s="3"/>
      <c r="ORP1021" s="3"/>
      <c r="ORQ1021" s="3"/>
      <c r="ORR1021" s="3"/>
      <c r="ORS1021" s="3"/>
      <c r="ORT1021" s="3"/>
      <c r="ORU1021" s="3"/>
      <c r="ORV1021" s="3"/>
      <c r="ORW1021" s="3"/>
      <c r="ORX1021" s="3"/>
      <c r="ORY1021" s="3"/>
      <c r="ORZ1021" s="3"/>
      <c r="OSA1021" s="3"/>
      <c r="OSB1021" s="3"/>
      <c r="OSC1021" s="3"/>
      <c r="OSD1021" s="3"/>
      <c r="OSE1021" s="3"/>
      <c r="OSF1021" s="3"/>
      <c r="OSG1021" s="3"/>
      <c r="OSH1021" s="3"/>
      <c r="OSI1021" s="3"/>
      <c r="OSJ1021" s="3"/>
      <c r="OSK1021" s="3"/>
      <c r="OSL1021" s="3"/>
      <c r="OSM1021" s="3"/>
      <c r="OSN1021" s="3"/>
      <c r="OSO1021" s="3"/>
      <c r="OSP1021" s="3"/>
      <c r="OSQ1021" s="3"/>
      <c r="OSR1021" s="3"/>
      <c r="OSS1021" s="3"/>
      <c r="OST1021" s="3"/>
      <c r="OSU1021" s="3"/>
      <c r="OSV1021" s="3"/>
      <c r="OSW1021" s="3"/>
      <c r="OSX1021" s="3"/>
      <c r="OSY1021" s="3"/>
      <c r="OSZ1021" s="3"/>
      <c r="OTA1021" s="3"/>
      <c r="OTB1021" s="3"/>
      <c r="OTC1021" s="3"/>
      <c r="OTD1021" s="3"/>
      <c r="OTE1021" s="3"/>
      <c r="OTF1021" s="3"/>
      <c r="OTG1021" s="3"/>
      <c r="OTH1021" s="3"/>
      <c r="OTI1021" s="3"/>
      <c r="OTJ1021" s="3"/>
      <c r="OTK1021" s="3"/>
      <c r="OTL1021" s="3"/>
      <c r="OTM1021" s="3"/>
      <c r="OTN1021" s="3"/>
      <c r="OTO1021" s="3"/>
      <c r="OTP1021" s="3"/>
      <c r="OTQ1021" s="3"/>
      <c r="OTR1021" s="3"/>
      <c r="OTS1021" s="3"/>
      <c r="OTT1021" s="3"/>
      <c r="OTU1021" s="3"/>
      <c r="OTV1021" s="3"/>
      <c r="OTW1021" s="3"/>
      <c r="OTX1021" s="3"/>
      <c r="OTY1021" s="3"/>
      <c r="OTZ1021" s="3"/>
      <c r="OUA1021" s="3"/>
      <c r="OUB1021" s="3"/>
      <c r="OUC1021" s="3"/>
      <c r="OUD1021" s="3"/>
      <c r="OUE1021" s="3"/>
      <c r="OUF1021" s="3"/>
      <c r="OUG1021" s="3"/>
      <c r="OUH1021" s="3"/>
      <c r="OUI1021" s="3"/>
      <c r="OUJ1021" s="3"/>
      <c r="OUK1021" s="3"/>
      <c r="OUL1021" s="3"/>
      <c r="OUM1021" s="3"/>
      <c r="OUN1021" s="3"/>
      <c r="OUO1021" s="3"/>
      <c r="OUP1021" s="3"/>
      <c r="OUQ1021" s="3"/>
      <c r="OUR1021" s="3"/>
      <c r="OUS1021" s="3"/>
      <c r="OUT1021" s="3"/>
      <c r="OUU1021" s="3"/>
      <c r="OUV1021" s="3"/>
      <c r="OUW1021" s="3"/>
      <c r="OUX1021" s="3"/>
      <c r="OUY1021" s="3"/>
      <c r="OUZ1021" s="3"/>
      <c r="OVA1021" s="3"/>
      <c r="OVB1021" s="3"/>
      <c r="OVC1021" s="3"/>
      <c r="OVD1021" s="3"/>
      <c r="OVE1021" s="3"/>
      <c r="OVF1021" s="3"/>
      <c r="OVG1021" s="3"/>
      <c r="OVH1021" s="3"/>
      <c r="OVI1021" s="3"/>
      <c r="OVJ1021" s="3"/>
      <c r="OVK1021" s="3"/>
      <c r="OVL1021" s="3"/>
      <c r="OVM1021" s="3"/>
      <c r="OVN1021" s="3"/>
      <c r="OVO1021" s="3"/>
      <c r="OVP1021" s="3"/>
      <c r="OVQ1021" s="3"/>
      <c r="OVR1021" s="3"/>
      <c r="OVS1021" s="3"/>
      <c r="OVT1021" s="3"/>
      <c r="OVU1021" s="3"/>
      <c r="OVV1021" s="3"/>
      <c r="OVW1021" s="3"/>
      <c r="OVX1021" s="3"/>
      <c r="OVY1021" s="3"/>
      <c r="OVZ1021" s="3"/>
      <c r="OWA1021" s="3"/>
      <c r="OWB1021" s="3"/>
      <c r="OWC1021" s="3"/>
      <c r="OWD1021" s="3"/>
      <c r="OWE1021" s="3"/>
      <c r="OWF1021" s="3"/>
      <c r="OWG1021" s="3"/>
      <c r="OWH1021" s="3"/>
      <c r="OWI1021" s="3"/>
      <c r="OWJ1021" s="3"/>
      <c r="OWK1021" s="3"/>
      <c r="OWL1021" s="3"/>
      <c r="OWM1021" s="3"/>
      <c r="OWN1021" s="3"/>
      <c r="OWO1021" s="3"/>
      <c r="OWP1021" s="3"/>
      <c r="OWQ1021" s="3"/>
      <c r="OWR1021" s="3"/>
      <c r="OWS1021" s="3"/>
      <c r="OWT1021" s="3"/>
      <c r="OWU1021" s="3"/>
      <c r="OWV1021" s="3"/>
      <c r="OWW1021" s="3"/>
      <c r="OWX1021" s="3"/>
      <c r="OWY1021" s="3"/>
      <c r="OWZ1021" s="3"/>
      <c r="OXA1021" s="3"/>
      <c r="OXB1021" s="3"/>
      <c r="OXC1021" s="3"/>
      <c r="OXD1021" s="3"/>
      <c r="OXE1021" s="3"/>
      <c r="OXF1021" s="3"/>
      <c r="OXG1021" s="3"/>
      <c r="OXH1021" s="3"/>
      <c r="OXI1021" s="3"/>
      <c r="OXJ1021" s="3"/>
      <c r="OXK1021" s="3"/>
      <c r="OXL1021" s="3"/>
      <c r="OXM1021" s="3"/>
      <c r="OXN1021" s="3"/>
      <c r="OXO1021" s="3"/>
      <c r="OXP1021" s="3"/>
      <c r="OXQ1021" s="3"/>
      <c r="OXR1021" s="3"/>
      <c r="OXS1021" s="3"/>
      <c r="OXT1021" s="3"/>
      <c r="OXU1021" s="3"/>
      <c r="OXV1021" s="3"/>
      <c r="OXW1021" s="3"/>
      <c r="OXX1021" s="3"/>
      <c r="OXY1021" s="3"/>
      <c r="OXZ1021" s="3"/>
      <c r="OYA1021" s="3"/>
      <c r="OYB1021" s="3"/>
      <c r="OYC1021" s="3"/>
      <c r="OYD1021" s="3"/>
      <c r="OYE1021" s="3"/>
      <c r="OYF1021" s="3"/>
      <c r="OYG1021" s="3"/>
      <c r="OYH1021" s="3"/>
      <c r="OYI1021" s="3"/>
      <c r="OYJ1021" s="3"/>
      <c r="OYK1021" s="3"/>
      <c r="OYL1021" s="3"/>
      <c r="OYM1021" s="3"/>
      <c r="OYN1021" s="3"/>
      <c r="OYO1021" s="3"/>
      <c r="OYP1021" s="3"/>
      <c r="OYQ1021" s="3"/>
      <c r="OYR1021" s="3"/>
      <c r="OYS1021" s="3"/>
      <c r="OYT1021" s="3"/>
      <c r="OYU1021" s="3"/>
      <c r="OYV1021" s="3"/>
      <c r="OYW1021" s="3"/>
      <c r="OYX1021" s="3"/>
      <c r="OYY1021" s="3"/>
      <c r="OYZ1021" s="3"/>
      <c r="OZA1021" s="3"/>
      <c r="OZB1021" s="3"/>
      <c r="OZC1021" s="3"/>
      <c r="OZD1021" s="3"/>
      <c r="OZE1021" s="3"/>
      <c r="OZF1021" s="3"/>
      <c r="OZG1021" s="3"/>
      <c r="OZH1021" s="3"/>
      <c r="OZI1021" s="3"/>
      <c r="OZJ1021" s="3"/>
      <c r="OZK1021" s="3"/>
      <c r="OZL1021" s="3"/>
      <c r="OZM1021" s="3"/>
      <c r="OZN1021" s="3"/>
      <c r="OZO1021" s="3"/>
      <c r="OZP1021" s="3"/>
      <c r="OZQ1021" s="3"/>
      <c r="OZR1021" s="3"/>
      <c r="OZS1021" s="3"/>
      <c r="OZT1021" s="3"/>
      <c r="OZU1021" s="3"/>
      <c r="OZV1021" s="3"/>
      <c r="OZW1021" s="3"/>
      <c r="OZX1021" s="3"/>
      <c r="OZY1021" s="3"/>
      <c r="OZZ1021" s="3"/>
      <c r="PAA1021" s="3"/>
      <c r="PAB1021" s="3"/>
      <c r="PAC1021" s="3"/>
      <c r="PAD1021" s="3"/>
      <c r="PAE1021" s="3"/>
      <c r="PAF1021" s="3"/>
      <c r="PAG1021" s="3"/>
      <c r="PAH1021" s="3"/>
      <c r="PAI1021" s="3"/>
      <c r="PAJ1021" s="3"/>
      <c r="PAK1021" s="3"/>
      <c r="PAL1021" s="3"/>
      <c r="PAM1021" s="3"/>
      <c r="PAN1021" s="3"/>
      <c r="PAO1021" s="3"/>
      <c r="PAP1021" s="3"/>
      <c r="PAQ1021" s="3"/>
      <c r="PAR1021" s="3"/>
      <c r="PAS1021" s="3"/>
      <c r="PAT1021" s="3"/>
      <c r="PAU1021" s="3"/>
      <c r="PAV1021" s="3"/>
      <c r="PAW1021" s="3"/>
      <c r="PAX1021" s="3"/>
      <c r="PAY1021" s="3"/>
      <c r="PAZ1021" s="3"/>
      <c r="PBA1021" s="3"/>
      <c r="PBB1021" s="3"/>
      <c r="PBC1021" s="3"/>
      <c r="PBD1021" s="3"/>
      <c r="PBE1021" s="3"/>
      <c r="PBF1021" s="3"/>
      <c r="PBG1021" s="3"/>
      <c r="PBH1021" s="3"/>
      <c r="PBI1021" s="3"/>
      <c r="PBJ1021" s="3"/>
      <c r="PBK1021" s="3"/>
      <c r="PBL1021" s="3"/>
      <c r="PBM1021" s="3"/>
      <c r="PBN1021" s="3"/>
      <c r="PBO1021" s="3"/>
      <c r="PBP1021" s="3"/>
      <c r="PBQ1021" s="3"/>
      <c r="PBR1021" s="3"/>
      <c r="PBS1021" s="3"/>
      <c r="PBT1021" s="3"/>
      <c r="PBU1021" s="3"/>
      <c r="PBV1021" s="3"/>
      <c r="PBW1021" s="3"/>
      <c r="PBX1021" s="3"/>
      <c r="PBY1021" s="3"/>
      <c r="PBZ1021" s="3"/>
      <c r="PCA1021" s="3"/>
      <c r="PCB1021" s="3"/>
      <c r="PCC1021" s="3"/>
      <c r="PCD1021" s="3"/>
      <c r="PCE1021" s="3"/>
      <c r="PCF1021" s="3"/>
      <c r="PCG1021" s="3"/>
      <c r="PCH1021" s="3"/>
      <c r="PCI1021" s="3"/>
      <c r="PCJ1021" s="3"/>
      <c r="PCK1021" s="3"/>
      <c r="PCL1021" s="3"/>
      <c r="PCM1021" s="3"/>
      <c r="PCN1021" s="3"/>
      <c r="PCO1021" s="3"/>
      <c r="PCP1021" s="3"/>
      <c r="PCQ1021" s="3"/>
      <c r="PCR1021" s="3"/>
      <c r="PCS1021" s="3"/>
      <c r="PCT1021" s="3"/>
      <c r="PCU1021" s="3"/>
      <c r="PCV1021" s="3"/>
      <c r="PCW1021" s="3"/>
      <c r="PCX1021" s="3"/>
      <c r="PCY1021" s="3"/>
      <c r="PCZ1021" s="3"/>
      <c r="PDA1021" s="3"/>
      <c r="PDB1021" s="3"/>
      <c r="PDC1021" s="3"/>
      <c r="PDD1021" s="3"/>
      <c r="PDE1021" s="3"/>
      <c r="PDF1021" s="3"/>
      <c r="PDG1021" s="3"/>
      <c r="PDH1021" s="3"/>
      <c r="PDI1021" s="3"/>
      <c r="PDJ1021" s="3"/>
      <c r="PDK1021" s="3"/>
      <c r="PDL1021" s="3"/>
      <c r="PDM1021" s="3"/>
      <c r="PDN1021" s="3"/>
      <c r="PDO1021" s="3"/>
      <c r="PDP1021" s="3"/>
      <c r="PDQ1021" s="3"/>
      <c r="PDR1021" s="3"/>
      <c r="PDS1021" s="3"/>
      <c r="PDT1021" s="3"/>
      <c r="PDU1021" s="3"/>
      <c r="PDV1021" s="3"/>
      <c r="PDW1021" s="3"/>
      <c r="PDX1021" s="3"/>
      <c r="PDY1021" s="3"/>
      <c r="PDZ1021" s="3"/>
      <c r="PEA1021" s="3"/>
      <c r="PEB1021" s="3"/>
      <c r="PEC1021" s="3"/>
      <c r="PED1021" s="3"/>
      <c r="PEE1021" s="3"/>
      <c r="PEF1021" s="3"/>
      <c r="PEG1021" s="3"/>
      <c r="PEH1021" s="3"/>
      <c r="PEI1021" s="3"/>
      <c r="PEJ1021" s="3"/>
      <c r="PEK1021" s="3"/>
      <c r="PEL1021" s="3"/>
      <c r="PEM1021" s="3"/>
      <c r="PEN1021" s="3"/>
      <c r="PEO1021" s="3"/>
      <c r="PEP1021" s="3"/>
      <c r="PEQ1021" s="3"/>
      <c r="PER1021" s="3"/>
      <c r="PES1021" s="3"/>
      <c r="PET1021" s="3"/>
      <c r="PEU1021" s="3"/>
      <c r="PEV1021" s="3"/>
      <c r="PEW1021" s="3"/>
      <c r="PEX1021" s="3"/>
      <c r="PEY1021" s="3"/>
      <c r="PEZ1021" s="3"/>
      <c r="PFA1021" s="3"/>
      <c r="PFB1021" s="3"/>
      <c r="PFC1021" s="3"/>
      <c r="PFD1021" s="3"/>
      <c r="PFE1021" s="3"/>
      <c r="PFF1021" s="3"/>
      <c r="PFG1021" s="3"/>
      <c r="PFH1021" s="3"/>
      <c r="PFI1021" s="3"/>
      <c r="PFJ1021" s="3"/>
      <c r="PFK1021" s="3"/>
      <c r="PFL1021" s="3"/>
      <c r="PFM1021" s="3"/>
      <c r="PFN1021" s="3"/>
      <c r="PFO1021" s="3"/>
      <c r="PFP1021" s="3"/>
      <c r="PFQ1021" s="3"/>
      <c r="PFR1021" s="3"/>
      <c r="PFS1021" s="3"/>
      <c r="PFT1021" s="3"/>
      <c r="PFU1021" s="3"/>
      <c r="PFV1021" s="3"/>
      <c r="PFW1021" s="3"/>
      <c r="PFX1021" s="3"/>
      <c r="PFY1021" s="3"/>
      <c r="PFZ1021" s="3"/>
      <c r="PGA1021" s="3"/>
      <c r="PGB1021" s="3"/>
      <c r="PGC1021" s="3"/>
      <c r="PGD1021" s="3"/>
      <c r="PGE1021" s="3"/>
      <c r="PGF1021" s="3"/>
      <c r="PGG1021" s="3"/>
      <c r="PGH1021" s="3"/>
      <c r="PGI1021" s="3"/>
      <c r="PGJ1021" s="3"/>
      <c r="PGK1021" s="3"/>
      <c r="PGL1021" s="3"/>
      <c r="PGM1021" s="3"/>
      <c r="PGN1021" s="3"/>
      <c r="PGO1021" s="3"/>
      <c r="PGP1021" s="3"/>
      <c r="PGQ1021" s="3"/>
      <c r="PGR1021" s="3"/>
      <c r="PGS1021" s="3"/>
      <c r="PGT1021" s="3"/>
      <c r="PGU1021" s="3"/>
      <c r="PGV1021" s="3"/>
      <c r="PGW1021" s="3"/>
      <c r="PGX1021" s="3"/>
      <c r="PGY1021" s="3"/>
      <c r="PGZ1021" s="3"/>
      <c r="PHA1021" s="3"/>
      <c r="PHB1021" s="3"/>
      <c r="PHC1021" s="3"/>
      <c r="PHD1021" s="3"/>
      <c r="PHE1021" s="3"/>
      <c r="PHF1021" s="3"/>
      <c r="PHG1021" s="3"/>
      <c r="PHH1021" s="3"/>
      <c r="PHI1021" s="3"/>
      <c r="PHJ1021" s="3"/>
      <c r="PHK1021" s="3"/>
      <c r="PHL1021" s="3"/>
      <c r="PHM1021" s="3"/>
      <c r="PHN1021" s="3"/>
      <c r="PHO1021" s="3"/>
      <c r="PHP1021" s="3"/>
      <c r="PHQ1021" s="3"/>
      <c r="PHR1021" s="3"/>
      <c r="PHS1021" s="3"/>
      <c r="PHT1021" s="3"/>
      <c r="PHU1021" s="3"/>
      <c r="PHV1021" s="3"/>
      <c r="PHW1021" s="3"/>
      <c r="PHX1021" s="3"/>
      <c r="PHY1021" s="3"/>
      <c r="PHZ1021" s="3"/>
      <c r="PIA1021" s="3"/>
      <c r="PIB1021" s="3"/>
      <c r="PIC1021" s="3"/>
      <c r="PID1021" s="3"/>
      <c r="PIE1021" s="3"/>
      <c r="PIF1021" s="3"/>
      <c r="PIG1021" s="3"/>
      <c r="PIH1021" s="3"/>
      <c r="PII1021" s="3"/>
      <c r="PIJ1021" s="3"/>
      <c r="PIK1021" s="3"/>
      <c r="PIL1021" s="3"/>
      <c r="PIM1021" s="3"/>
      <c r="PIN1021" s="3"/>
      <c r="PIO1021" s="3"/>
      <c r="PIP1021" s="3"/>
      <c r="PIQ1021" s="3"/>
      <c r="PIR1021" s="3"/>
      <c r="PIS1021" s="3"/>
      <c r="PIT1021" s="3"/>
      <c r="PIU1021" s="3"/>
      <c r="PIV1021" s="3"/>
      <c r="PIW1021" s="3"/>
      <c r="PIX1021" s="3"/>
      <c r="PIY1021" s="3"/>
      <c r="PIZ1021" s="3"/>
      <c r="PJA1021" s="3"/>
      <c r="PJB1021" s="3"/>
      <c r="PJC1021" s="3"/>
      <c r="PJD1021" s="3"/>
      <c r="PJE1021" s="3"/>
      <c r="PJF1021" s="3"/>
      <c r="PJG1021" s="3"/>
      <c r="PJH1021" s="3"/>
      <c r="PJI1021" s="3"/>
      <c r="PJJ1021" s="3"/>
      <c r="PJK1021" s="3"/>
      <c r="PJL1021" s="3"/>
      <c r="PJM1021" s="3"/>
      <c r="PJN1021" s="3"/>
      <c r="PJO1021" s="3"/>
      <c r="PJP1021" s="3"/>
      <c r="PJQ1021" s="3"/>
      <c r="PJR1021" s="3"/>
      <c r="PJS1021" s="3"/>
      <c r="PJT1021" s="3"/>
      <c r="PJU1021" s="3"/>
      <c r="PJV1021" s="3"/>
      <c r="PJW1021" s="3"/>
      <c r="PJX1021" s="3"/>
      <c r="PJY1021" s="3"/>
      <c r="PJZ1021" s="3"/>
      <c r="PKA1021" s="3"/>
      <c r="PKB1021" s="3"/>
      <c r="PKC1021" s="3"/>
      <c r="PKD1021" s="3"/>
      <c r="PKE1021" s="3"/>
      <c r="PKF1021" s="3"/>
      <c r="PKG1021" s="3"/>
      <c r="PKH1021" s="3"/>
      <c r="PKI1021" s="3"/>
      <c r="PKJ1021" s="3"/>
      <c r="PKK1021" s="3"/>
      <c r="PKL1021" s="3"/>
      <c r="PKM1021" s="3"/>
      <c r="PKN1021" s="3"/>
      <c r="PKO1021" s="3"/>
      <c r="PKP1021" s="3"/>
      <c r="PKQ1021" s="3"/>
      <c r="PKR1021" s="3"/>
      <c r="PKS1021" s="3"/>
      <c r="PKT1021" s="3"/>
      <c r="PKU1021" s="3"/>
      <c r="PKV1021" s="3"/>
      <c r="PKW1021" s="3"/>
      <c r="PKX1021" s="3"/>
      <c r="PKY1021" s="3"/>
      <c r="PKZ1021" s="3"/>
      <c r="PLA1021" s="3"/>
      <c r="PLB1021" s="3"/>
      <c r="PLC1021" s="3"/>
      <c r="PLD1021" s="3"/>
      <c r="PLE1021" s="3"/>
      <c r="PLF1021" s="3"/>
      <c r="PLG1021" s="3"/>
      <c r="PLH1021" s="3"/>
      <c r="PLI1021" s="3"/>
      <c r="PLJ1021" s="3"/>
      <c r="PLK1021" s="3"/>
      <c r="PLL1021" s="3"/>
      <c r="PLM1021" s="3"/>
      <c r="PLN1021" s="3"/>
      <c r="PLO1021" s="3"/>
      <c r="PLP1021" s="3"/>
      <c r="PLQ1021" s="3"/>
      <c r="PLR1021" s="3"/>
      <c r="PLS1021" s="3"/>
      <c r="PLT1021" s="3"/>
      <c r="PLU1021" s="3"/>
      <c r="PLV1021" s="3"/>
      <c r="PLW1021" s="3"/>
      <c r="PLX1021" s="3"/>
      <c r="PLY1021" s="3"/>
      <c r="PLZ1021" s="3"/>
      <c r="PMA1021" s="3"/>
      <c r="PMB1021" s="3"/>
      <c r="PMC1021" s="3"/>
      <c r="PMD1021" s="3"/>
      <c r="PME1021" s="3"/>
      <c r="PMF1021" s="3"/>
      <c r="PMG1021" s="3"/>
      <c r="PMH1021" s="3"/>
      <c r="PMI1021" s="3"/>
      <c r="PMJ1021" s="3"/>
      <c r="PMK1021" s="3"/>
      <c r="PML1021" s="3"/>
      <c r="PMM1021" s="3"/>
      <c r="PMN1021" s="3"/>
      <c r="PMO1021" s="3"/>
      <c r="PMP1021" s="3"/>
      <c r="PMQ1021" s="3"/>
      <c r="PMR1021" s="3"/>
      <c r="PMS1021" s="3"/>
      <c r="PMT1021" s="3"/>
      <c r="PMU1021" s="3"/>
      <c r="PMV1021" s="3"/>
      <c r="PMW1021" s="3"/>
      <c r="PMX1021" s="3"/>
      <c r="PMY1021" s="3"/>
      <c r="PMZ1021" s="3"/>
      <c r="PNA1021" s="3"/>
      <c r="PNB1021" s="3"/>
      <c r="PNC1021" s="3"/>
      <c r="PND1021" s="3"/>
      <c r="PNE1021" s="3"/>
      <c r="PNF1021" s="3"/>
      <c r="PNG1021" s="3"/>
      <c r="PNH1021" s="3"/>
      <c r="PNI1021" s="3"/>
      <c r="PNJ1021" s="3"/>
      <c r="PNK1021" s="3"/>
      <c r="PNL1021" s="3"/>
      <c r="PNM1021" s="3"/>
      <c r="PNN1021" s="3"/>
      <c r="PNO1021" s="3"/>
      <c r="PNP1021" s="3"/>
      <c r="PNQ1021" s="3"/>
      <c r="PNR1021" s="3"/>
      <c r="PNS1021" s="3"/>
      <c r="PNT1021" s="3"/>
      <c r="PNU1021" s="3"/>
      <c r="PNV1021" s="3"/>
      <c r="PNW1021" s="3"/>
      <c r="PNX1021" s="3"/>
      <c r="PNY1021" s="3"/>
      <c r="PNZ1021" s="3"/>
      <c r="POA1021" s="3"/>
      <c r="POB1021" s="3"/>
      <c r="POC1021" s="3"/>
      <c r="POD1021" s="3"/>
      <c r="POE1021" s="3"/>
      <c r="POF1021" s="3"/>
      <c r="POG1021" s="3"/>
      <c r="POH1021" s="3"/>
      <c r="POI1021" s="3"/>
      <c r="POJ1021" s="3"/>
      <c r="POK1021" s="3"/>
      <c r="POL1021" s="3"/>
      <c r="POM1021" s="3"/>
      <c r="PON1021" s="3"/>
      <c r="POO1021" s="3"/>
      <c r="POP1021" s="3"/>
      <c r="POQ1021" s="3"/>
      <c r="POR1021" s="3"/>
      <c r="POS1021" s="3"/>
      <c r="POT1021" s="3"/>
      <c r="POU1021" s="3"/>
      <c r="POV1021" s="3"/>
      <c r="POW1021" s="3"/>
      <c r="POX1021" s="3"/>
      <c r="POY1021" s="3"/>
      <c r="POZ1021" s="3"/>
      <c r="PPA1021" s="3"/>
      <c r="PPB1021" s="3"/>
      <c r="PPC1021" s="3"/>
      <c r="PPD1021" s="3"/>
      <c r="PPE1021" s="3"/>
      <c r="PPF1021" s="3"/>
      <c r="PPG1021" s="3"/>
      <c r="PPH1021" s="3"/>
      <c r="PPI1021" s="3"/>
      <c r="PPJ1021" s="3"/>
      <c r="PPK1021" s="3"/>
      <c r="PPL1021" s="3"/>
      <c r="PPM1021" s="3"/>
      <c r="PPN1021" s="3"/>
      <c r="PPO1021" s="3"/>
      <c r="PPP1021" s="3"/>
      <c r="PPQ1021" s="3"/>
      <c r="PPR1021" s="3"/>
      <c r="PPS1021" s="3"/>
      <c r="PPT1021" s="3"/>
      <c r="PPU1021" s="3"/>
      <c r="PPV1021" s="3"/>
      <c r="PPW1021" s="3"/>
      <c r="PPX1021" s="3"/>
      <c r="PPY1021" s="3"/>
      <c r="PPZ1021" s="3"/>
      <c r="PQA1021" s="3"/>
      <c r="PQB1021" s="3"/>
      <c r="PQC1021" s="3"/>
      <c r="PQD1021" s="3"/>
      <c r="PQE1021" s="3"/>
      <c r="PQF1021" s="3"/>
      <c r="PQG1021" s="3"/>
      <c r="PQH1021" s="3"/>
      <c r="PQI1021" s="3"/>
      <c r="PQJ1021" s="3"/>
      <c r="PQK1021" s="3"/>
      <c r="PQL1021" s="3"/>
      <c r="PQM1021" s="3"/>
      <c r="PQN1021" s="3"/>
      <c r="PQO1021" s="3"/>
      <c r="PQP1021" s="3"/>
      <c r="PQQ1021" s="3"/>
      <c r="PQR1021" s="3"/>
      <c r="PQS1021" s="3"/>
      <c r="PQT1021" s="3"/>
      <c r="PQU1021" s="3"/>
      <c r="PQV1021" s="3"/>
      <c r="PQW1021" s="3"/>
      <c r="PQX1021" s="3"/>
      <c r="PQY1021" s="3"/>
      <c r="PQZ1021" s="3"/>
      <c r="PRA1021" s="3"/>
      <c r="PRB1021" s="3"/>
      <c r="PRC1021" s="3"/>
      <c r="PRD1021" s="3"/>
      <c r="PRE1021" s="3"/>
      <c r="PRF1021" s="3"/>
      <c r="PRG1021" s="3"/>
      <c r="PRH1021" s="3"/>
      <c r="PRI1021" s="3"/>
      <c r="PRJ1021" s="3"/>
      <c r="PRK1021" s="3"/>
      <c r="PRL1021" s="3"/>
      <c r="PRM1021" s="3"/>
      <c r="PRN1021" s="3"/>
      <c r="PRO1021" s="3"/>
      <c r="PRP1021" s="3"/>
      <c r="PRQ1021" s="3"/>
      <c r="PRR1021" s="3"/>
      <c r="PRS1021" s="3"/>
      <c r="PRT1021" s="3"/>
      <c r="PRU1021" s="3"/>
      <c r="PRV1021" s="3"/>
      <c r="PRW1021" s="3"/>
      <c r="PRX1021" s="3"/>
      <c r="PRY1021" s="3"/>
      <c r="PRZ1021" s="3"/>
      <c r="PSA1021" s="3"/>
      <c r="PSB1021" s="3"/>
      <c r="PSC1021" s="3"/>
      <c r="PSD1021" s="3"/>
      <c r="PSE1021" s="3"/>
      <c r="PSF1021" s="3"/>
      <c r="PSG1021" s="3"/>
      <c r="PSH1021" s="3"/>
      <c r="PSI1021" s="3"/>
      <c r="PSJ1021" s="3"/>
      <c r="PSK1021" s="3"/>
      <c r="PSL1021" s="3"/>
      <c r="PSM1021" s="3"/>
      <c r="PSN1021" s="3"/>
      <c r="PSO1021" s="3"/>
      <c r="PSP1021" s="3"/>
      <c r="PSQ1021" s="3"/>
      <c r="PSR1021" s="3"/>
      <c r="PSS1021" s="3"/>
      <c r="PST1021" s="3"/>
      <c r="PSU1021" s="3"/>
      <c r="PSV1021" s="3"/>
      <c r="PSW1021" s="3"/>
      <c r="PSX1021" s="3"/>
      <c r="PSY1021" s="3"/>
      <c r="PSZ1021" s="3"/>
      <c r="PTA1021" s="3"/>
      <c r="PTB1021" s="3"/>
      <c r="PTC1021" s="3"/>
      <c r="PTD1021" s="3"/>
      <c r="PTE1021" s="3"/>
      <c r="PTF1021" s="3"/>
      <c r="PTG1021" s="3"/>
      <c r="PTH1021" s="3"/>
      <c r="PTI1021" s="3"/>
      <c r="PTJ1021" s="3"/>
      <c r="PTK1021" s="3"/>
      <c r="PTL1021" s="3"/>
      <c r="PTM1021" s="3"/>
      <c r="PTN1021" s="3"/>
      <c r="PTO1021" s="3"/>
      <c r="PTP1021" s="3"/>
      <c r="PTQ1021" s="3"/>
      <c r="PTR1021" s="3"/>
      <c r="PTS1021" s="3"/>
      <c r="PTT1021" s="3"/>
      <c r="PTU1021" s="3"/>
      <c r="PTV1021" s="3"/>
      <c r="PTW1021" s="3"/>
      <c r="PTX1021" s="3"/>
      <c r="PTY1021" s="3"/>
      <c r="PTZ1021" s="3"/>
      <c r="PUA1021" s="3"/>
      <c r="PUB1021" s="3"/>
      <c r="PUC1021" s="3"/>
      <c r="PUD1021" s="3"/>
      <c r="PUE1021" s="3"/>
      <c r="PUF1021" s="3"/>
      <c r="PUG1021" s="3"/>
      <c r="PUH1021" s="3"/>
      <c r="PUI1021" s="3"/>
      <c r="PUJ1021" s="3"/>
      <c r="PUK1021" s="3"/>
      <c r="PUL1021" s="3"/>
      <c r="PUM1021" s="3"/>
      <c r="PUN1021" s="3"/>
      <c r="PUO1021" s="3"/>
      <c r="PUP1021" s="3"/>
      <c r="PUQ1021" s="3"/>
      <c r="PUR1021" s="3"/>
      <c r="PUS1021" s="3"/>
      <c r="PUT1021" s="3"/>
      <c r="PUU1021" s="3"/>
      <c r="PUV1021" s="3"/>
      <c r="PUW1021" s="3"/>
      <c r="PUX1021" s="3"/>
      <c r="PUY1021" s="3"/>
      <c r="PUZ1021" s="3"/>
      <c r="PVA1021" s="3"/>
      <c r="PVB1021" s="3"/>
      <c r="PVC1021" s="3"/>
      <c r="PVD1021" s="3"/>
      <c r="PVE1021" s="3"/>
      <c r="PVF1021" s="3"/>
      <c r="PVG1021" s="3"/>
      <c r="PVH1021" s="3"/>
      <c r="PVI1021" s="3"/>
      <c r="PVJ1021" s="3"/>
      <c r="PVK1021" s="3"/>
      <c r="PVL1021" s="3"/>
      <c r="PVM1021" s="3"/>
      <c r="PVN1021" s="3"/>
      <c r="PVO1021" s="3"/>
      <c r="PVP1021" s="3"/>
      <c r="PVQ1021" s="3"/>
      <c r="PVR1021" s="3"/>
      <c r="PVS1021" s="3"/>
      <c r="PVT1021" s="3"/>
      <c r="PVU1021" s="3"/>
      <c r="PVV1021" s="3"/>
      <c r="PVW1021" s="3"/>
      <c r="PVX1021" s="3"/>
      <c r="PVY1021" s="3"/>
      <c r="PVZ1021" s="3"/>
      <c r="PWA1021" s="3"/>
      <c r="PWB1021" s="3"/>
      <c r="PWC1021" s="3"/>
      <c r="PWD1021" s="3"/>
      <c r="PWE1021" s="3"/>
      <c r="PWF1021" s="3"/>
      <c r="PWG1021" s="3"/>
      <c r="PWH1021" s="3"/>
      <c r="PWI1021" s="3"/>
      <c r="PWJ1021" s="3"/>
      <c r="PWK1021" s="3"/>
      <c r="PWL1021" s="3"/>
      <c r="PWM1021" s="3"/>
      <c r="PWN1021" s="3"/>
      <c r="PWO1021" s="3"/>
      <c r="PWP1021" s="3"/>
      <c r="PWQ1021" s="3"/>
      <c r="PWR1021" s="3"/>
      <c r="PWS1021" s="3"/>
      <c r="PWT1021" s="3"/>
      <c r="PWU1021" s="3"/>
      <c r="PWV1021" s="3"/>
      <c r="PWW1021" s="3"/>
      <c r="PWX1021" s="3"/>
      <c r="PWY1021" s="3"/>
      <c r="PWZ1021" s="3"/>
      <c r="PXA1021" s="3"/>
      <c r="PXB1021" s="3"/>
      <c r="PXC1021" s="3"/>
      <c r="PXD1021" s="3"/>
      <c r="PXE1021" s="3"/>
      <c r="PXF1021" s="3"/>
      <c r="PXG1021" s="3"/>
      <c r="PXH1021" s="3"/>
      <c r="PXI1021" s="3"/>
      <c r="PXJ1021" s="3"/>
      <c r="PXK1021" s="3"/>
      <c r="PXL1021" s="3"/>
      <c r="PXM1021" s="3"/>
      <c r="PXN1021" s="3"/>
      <c r="PXO1021" s="3"/>
      <c r="PXP1021" s="3"/>
      <c r="PXQ1021" s="3"/>
      <c r="PXR1021" s="3"/>
      <c r="PXS1021" s="3"/>
      <c r="PXT1021" s="3"/>
      <c r="PXU1021" s="3"/>
      <c r="PXV1021" s="3"/>
      <c r="PXW1021" s="3"/>
      <c r="PXX1021" s="3"/>
      <c r="PXY1021" s="3"/>
      <c r="PXZ1021" s="3"/>
      <c r="PYA1021" s="3"/>
      <c r="PYB1021" s="3"/>
      <c r="PYC1021" s="3"/>
      <c r="PYD1021" s="3"/>
      <c r="PYE1021" s="3"/>
      <c r="PYF1021" s="3"/>
      <c r="PYG1021" s="3"/>
      <c r="PYH1021" s="3"/>
      <c r="PYI1021" s="3"/>
      <c r="PYJ1021" s="3"/>
      <c r="PYK1021" s="3"/>
      <c r="PYL1021" s="3"/>
      <c r="PYM1021" s="3"/>
      <c r="PYN1021" s="3"/>
      <c r="PYO1021" s="3"/>
      <c r="PYP1021" s="3"/>
      <c r="PYQ1021" s="3"/>
      <c r="PYR1021" s="3"/>
      <c r="PYS1021" s="3"/>
      <c r="PYT1021" s="3"/>
      <c r="PYU1021" s="3"/>
      <c r="PYV1021" s="3"/>
      <c r="PYW1021" s="3"/>
      <c r="PYX1021" s="3"/>
      <c r="PYY1021" s="3"/>
      <c r="PYZ1021" s="3"/>
      <c r="PZA1021" s="3"/>
      <c r="PZB1021" s="3"/>
      <c r="PZC1021" s="3"/>
      <c r="PZD1021" s="3"/>
      <c r="PZE1021" s="3"/>
      <c r="PZF1021" s="3"/>
      <c r="PZG1021" s="3"/>
      <c r="PZH1021" s="3"/>
      <c r="PZI1021" s="3"/>
      <c r="PZJ1021" s="3"/>
      <c r="PZK1021" s="3"/>
      <c r="PZL1021" s="3"/>
      <c r="PZM1021" s="3"/>
      <c r="PZN1021" s="3"/>
      <c r="PZO1021" s="3"/>
      <c r="PZP1021" s="3"/>
      <c r="PZQ1021" s="3"/>
      <c r="PZR1021" s="3"/>
      <c r="PZS1021" s="3"/>
      <c r="PZT1021" s="3"/>
      <c r="PZU1021" s="3"/>
      <c r="PZV1021" s="3"/>
      <c r="PZW1021" s="3"/>
      <c r="PZX1021" s="3"/>
      <c r="PZY1021" s="3"/>
      <c r="PZZ1021" s="3"/>
      <c r="QAA1021" s="3"/>
      <c r="QAB1021" s="3"/>
      <c r="QAC1021" s="3"/>
      <c r="QAD1021" s="3"/>
      <c r="QAE1021" s="3"/>
      <c r="QAF1021" s="3"/>
      <c r="QAG1021" s="3"/>
      <c r="QAH1021" s="3"/>
      <c r="QAI1021" s="3"/>
      <c r="QAJ1021" s="3"/>
      <c r="QAK1021" s="3"/>
      <c r="QAL1021" s="3"/>
      <c r="QAM1021" s="3"/>
      <c r="QAN1021" s="3"/>
      <c r="QAO1021" s="3"/>
      <c r="QAP1021" s="3"/>
      <c r="QAQ1021" s="3"/>
      <c r="QAR1021" s="3"/>
      <c r="QAS1021" s="3"/>
      <c r="QAT1021" s="3"/>
      <c r="QAU1021" s="3"/>
      <c r="QAV1021" s="3"/>
      <c r="QAW1021" s="3"/>
      <c r="QAX1021" s="3"/>
      <c r="QAY1021" s="3"/>
      <c r="QAZ1021" s="3"/>
      <c r="QBA1021" s="3"/>
      <c r="QBB1021" s="3"/>
      <c r="QBC1021" s="3"/>
      <c r="QBD1021" s="3"/>
      <c r="QBE1021" s="3"/>
      <c r="QBF1021" s="3"/>
      <c r="QBG1021" s="3"/>
      <c r="QBH1021" s="3"/>
      <c r="QBI1021" s="3"/>
      <c r="QBJ1021" s="3"/>
      <c r="QBK1021" s="3"/>
      <c r="QBL1021" s="3"/>
      <c r="QBM1021" s="3"/>
      <c r="QBN1021" s="3"/>
      <c r="QBO1021" s="3"/>
      <c r="QBP1021" s="3"/>
      <c r="QBQ1021" s="3"/>
      <c r="QBR1021" s="3"/>
      <c r="QBS1021" s="3"/>
      <c r="QBT1021" s="3"/>
      <c r="QBU1021" s="3"/>
      <c r="QBV1021" s="3"/>
      <c r="QBW1021" s="3"/>
      <c r="QBX1021" s="3"/>
      <c r="QBY1021" s="3"/>
      <c r="QBZ1021" s="3"/>
      <c r="QCA1021" s="3"/>
      <c r="QCB1021" s="3"/>
      <c r="QCC1021" s="3"/>
      <c r="QCD1021" s="3"/>
      <c r="QCE1021" s="3"/>
      <c r="QCF1021" s="3"/>
      <c r="QCG1021" s="3"/>
      <c r="QCH1021" s="3"/>
      <c r="QCI1021" s="3"/>
      <c r="QCJ1021" s="3"/>
      <c r="QCK1021" s="3"/>
      <c r="QCL1021" s="3"/>
      <c r="QCM1021" s="3"/>
      <c r="QCN1021" s="3"/>
      <c r="QCO1021" s="3"/>
      <c r="QCP1021" s="3"/>
      <c r="QCQ1021" s="3"/>
      <c r="QCR1021" s="3"/>
      <c r="QCS1021" s="3"/>
      <c r="QCT1021" s="3"/>
      <c r="QCU1021" s="3"/>
      <c r="QCV1021" s="3"/>
      <c r="QCW1021" s="3"/>
      <c r="QCX1021" s="3"/>
      <c r="QCY1021" s="3"/>
      <c r="QCZ1021" s="3"/>
      <c r="QDA1021" s="3"/>
      <c r="QDB1021" s="3"/>
      <c r="QDC1021" s="3"/>
      <c r="QDD1021" s="3"/>
      <c r="QDE1021" s="3"/>
      <c r="QDF1021" s="3"/>
      <c r="QDG1021" s="3"/>
      <c r="QDH1021" s="3"/>
      <c r="QDI1021" s="3"/>
      <c r="QDJ1021" s="3"/>
      <c r="QDK1021" s="3"/>
      <c r="QDL1021" s="3"/>
      <c r="QDM1021" s="3"/>
      <c r="QDN1021" s="3"/>
      <c r="QDO1021" s="3"/>
      <c r="QDP1021" s="3"/>
      <c r="QDQ1021" s="3"/>
      <c r="QDR1021" s="3"/>
      <c r="QDS1021" s="3"/>
      <c r="QDT1021" s="3"/>
      <c r="QDU1021" s="3"/>
      <c r="QDV1021" s="3"/>
      <c r="QDW1021" s="3"/>
      <c r="QDX1021" s="3"/>
      <c r="QDY1021" s="3"/>
      <c r="QDZ1021" s="3"/>
      <c r="QEA1021" s="3"/>
      <c r="QEB1021" s="3"/>
      <c r="QEC1021" s="3"/>
      <c r="QED1021" s="3"/>
      <c r="QEE1021" s="3"/>
      <c r="QEF1021" s="3"/>
      <c r="QEG1021" s="3"/>
      <c r="QEH1021" s="3"/>
      <c r="QEI1021" s="3"/>
      <c r="QEJ1021" s="3"/>
      <c r="QEK1021" s="3"/>
      <c r="QEL1021" s="3"/>
      <c r="QEM1021" s="3"/>
      <c r="QEN1021" s="3"/>
      <c r="QEO1021" s="3"/>
      <c r="QEP1021" s="3"/>
      <c r="QEQ1021" s="3"/>
      <c r="QER1021" s="3"/>
      <c r="QES1021" s="3"/>
      <c r="QET1021" s="3"/>
      <c r="QEU1021" s="3"/>
      <c r="QEV1021" s="3"/>
      <c r="QEW1021" s="3"/>
      <c r="QEX1021" s="3"/>
      <c r="QEY1021" s="3"/>
      <c r="QEZ1021" s="3"/>
      <c r="QFA1021" s="3"/>
      <c r="QFB1021" s="3"/>
      <c r="QFC1021" s="3"/>
      <c r="QFD1021" s="3"/>
      <c r="QFE1021" s="3"/>
      <c r="QFF1021" s="3"/>
      <c r="QFG1021" s="3"/>
      <c r="QFH1021" s="3"/>
      <c r="QFI1021" s="3"/>
      <c r="QFJ1021" s="3"/>
      <c r="QFK1021" s="3"/>
      <c r="QFL1021" s="3"/>
      <c r="QFM1021" s="3"/>
      <c r="QFN1021" s="3"/>
      <c r="QFO1021" s="3"/>
      <c r="QFP1021" s="3"/>
      <c r="QFQ1021" s="3"/>
      <c r="QFR1021" s="3"/>
      <c r="QFS1021" s="3"/>
      <c r="QFT1021" s="3"/>
      <c r="QFU1021" s="3"/>
      <c r="QFV1021" s="3"/>
      <c r="QFW1021" s="3"/>
      <c r="QFX1021" s="3"/>
      <c r="QFY1021" s="3"/>
      <c r="QFZ1021" s="3"/>
      <c r="QGA1021" s="3"/>
      <c r="QGB1021" s="3"/>
      <c r="QGC1021" s="3"/>
      <c r="QGD1021" s="3"/>
      <c r="QGE1021" s="3"/>
      <c r="QGF1021" s="3"/>
      <c r="QGG1021" s="3"/>
      <c r="QGH1021" s="3"/>
      <c r="QGI1021" s="3"/>
      <c r="QGJ1021" s="3"/>
      <c r="QGK1021" s="3"/>
      <c r="QGL1021" s="3"/>
      <c r="QGM1021" s="3"/>
      <c r="QGN1021" s="3"/>
      <c r="QGO1021" s="3"/>
      <c r="QGP1021" s="3"/>
      <c r="QGQ1021" s="3"/>
      <c r="QGR1021" s="3"/>
      <c r="QGS1021" s="3"/>
      <c r="QGT1021" s="3"/>
      <c r="QGU1021" s="3"/>
      <c r="QGV1021" s="3"/>
      <c r="QGW1021" s="3"/>
      <c r="QGX1021" s="3"/>
      <c r="QGY1021" s="3"/>
      <c r="QGZ1021" s="3"/>
      <c r="QHA1021" s="3"/>
      <c r="QHB1021" s="3"/>
      <c r="QHC1021" s="3"/>
      <c r="QHD1021" s="3"/>
      <c r="QHE1021" s="3"/>
      <c r="QHF1021" s="3"/>
      <c r="QHG1021" s="3"/>
      <c r="QHH1021" s="3"/>
      <c r="QHI1021" s="3"/>
      <c r="QHJ1021" s="3"/>
      <c r="QHK1021" s="3"/>
      <c r="QHL1021" s="3"/>
      <c r="QHM1021" s="3"/>
      <c r="QHN1021" s="3"/>
      <c r="QHO1021" s="3"/>
      <c r="QHP1021" s="3"/>
      <c r="QHQ1021" s="3"/>
      <c r="QHR1021" s="3"/>
      <c r="QHS1021" s="3"/>
      <c r="QHT1021" s="3"/>
      <c r="QHU1021" s="3"/>
      <c r="QHV1021" s="3"/>
      <c r="QHW1021" s="3"/>
      <c r="QHX1021" s="3"/>
      <c r="QHY1021" s="3"/>
      <c r="QHZ1021" s="3"/>
      <c r="QIA1021" s="3"/>
      <c r="QIB1021" s="3"/>
      <c r="QIC1021" s="3"/>
      <c r="QID1021" s="3"/>
      <c r="QIE1021" s="3"/>
      <c r="QIF1021" s="3"/>
      <c r="QIG1021" s="3"/>
      <c r="QIH1021" s="3"/>
      <c r="QII1021" s="3"/>
      <c r="QIJ1021" s="3"/>
      <c r="QIK1021" s="3"/>
      <c r="QIL1021" s="3"/>
      <c r="QIM1021" s="3"/>
      <c r="QIN1021" s="3"/>
      <c r="QIO1021" s="3"/>
      <c r="QIP1021" s="3"/>
      <c r="QIQ1021" s="3"/>
      <c r="QIR1021" s="3"/>
      <c r="QIS1021" s="3"/>
      <c r="QIT1021" s="3"/>
      <c r="QIU1021" s="3"/>
      <c r="QIV1021" s="3"/>
      <c r="QIW1021" s="3"/>
      <c r="QIX1021" s="3"/>
      <c r="QIY1021" s="3"/>
      <c r="QIZ1021" s="3"/>
      <c r="QJA1021" s="3"/>
      <c r="QJB1021" s="3"/>
      <c r="QJC1021" s="3"/>
      <c r="QJD1021" s="3"/>
      <c r="QJE1021" s="3"/>
      <c r="QJF1021" s="3"/>
      <c r="QJG1021" s="3"/>
      <c r="QJH1021" s="3"/>
      <c r="QJI1021" s="3"/>
      <c r="QJJ1021" s="3"/>
      <c r="QJK1021" s="3"/>
      <c r="QJL1021" s="3"/>
      <c r="QJM1021" s="3"/>
      <c r="QJN1021" s="3"/>
      <c r="QJO1021" s="3"/>
      <c r="QJP1021" s="3"/>
      <c r="QJQ1021" s="3"/>
      <c r="QJR1021" s="3"/>
      <c r="QJS1021" s="3"/>
      <c r="QJT1021" s="3"/>
      <c r="QJU1021" s="3"/>
      <c r="QJV1021" s="3"/>
      <c r="QJW1021" s="3"/>
      <c r="QJX1021" s="3"/>
      <c r="QJY1021" s="3"/>
      <c r="QJZ1021" s="3"/>
      <c r="QKA1021" s="3"/>
      <c r="QKB1021" s="3"/>
      <c r="QKC1021" s="3"/>
      <c r="QKD1021" s="3"/>
      <c r="QKE1021" s="3"/>
      <c r="QKF1021" s="3"/>
      <c r="QKG1021" s="3"/>
      <c r="QKH1021" s="3"/>
      <c r="QKI1021" s="3"/>
      <c r="QKJ1021" s="3"/>
      <c r="QKK1021" s="3"/>
      <c r="QKL1021" s="3"/>
      <c r="QKM1021" s="3"/>
      <c r="QKN1021" s="3"/>
      <c r="QKO1021" s="3"/>
      <c r="QKP1021" s="3"/>
      <c r="QKQ1021" s="3"/>
      <c r="QKR1021" s="3"/>
      <c r="QKS1021" s="3"/>
      <c r="QKT1021" s="3"/>
      <c r="QKU1021" s="3"/>
      <c r="QKV1021" s="3"/>
      <c r="QKW1021" s="3"/>
      <c r="QKX1021" s="3"/>
      <c r="QKY1021" s="3"/>
      <c r="QKZ1021" s="3"/>
      <c r="QLA1021" s="3"/>
      <c r="QLB1021" s="3"/>
      <c r="QLC1021" s="3"/>
      <c r="QLD1021" s="3"/>
      <c r="QLE1021" s="3"/>
      <c r="QLF1021" s="3"/>
      <c r="QLG1021" s="3"/>
      <c r="QLH1021" s="3"/>
      <c r="QLI1021" s="3"/>
      <c r="QLJ1021" s="3"/>
      <c r="QLK1021" s="3"/>
      <c r="QLL1021" s="3"/>
      <c r="QLM1021" s="3"/>
      <c r="QLN1021" s="3"/>
      <c r="QLO1021" s="3"/>
      <c r="QLP1021" s="3"/>
      <c r="QLQ1021" s="3"/>
      <c r="QLR1021" s="3"/>
      <c r="QLS1021" s="3"/>
      <c r="QLT1021" s="3"/>
      <c r="QLU1021" s="3"/>
      <c r="QLV1021" s="3"/>
      <c r="QLW1021" s="3"/>
      <c r="QLX1021" s="3"/>
      <c r="QLY1021" s="3"/>
      <c r="QLZ1021" s="3"/>
      <c r="QMA1021" s="3"/>
      <c r="QMB1021" s="3"/>
      <c r="QMC1021" s="3"/>
      <c r="QMD1021" s="3"/>
      <c r="QME1021" s="3"/>
      <c r="QMF1021" s="3"/>
      <c r="QMG1021" s="3"/>
      <c r="QMH1021" s="3"/>
      <c r="QMI1021" s="3"/>
      <c r="QMJ1021" s="3"/>
      <c r="QMK1021" s="3"/>
      <c r="QML1021" s="3"/>
      <c r="QMM1021" s="3"/>
      <c r="QMN1021" s="3"/>
      <c r="QMO1021" s="3"/>
      <c r="QMP1021" s="3"/>
      <c r="QMQ1021" s="3"/>
      <c r="QMR1021" s="3"/>
      <c r="QMS1021" s="3"/>
      <c r="QMT1021" s="3"/>
      <c r="QMU1021" s="3"/>
      <c r="QMV1021" s="3"/>
      <c r="QMW1021" s="3"/>
      <c r="QMX1021" s="3"/>
      <c r="QMY1021" s="3"/>
      <c r="QMZ1021" s="3"/>
      <c r="QNA1021" s="3"/>
      <c r="QNB1021" s="3"/>
      <c r="QNC1021" s="3"/>
      <c r="QND1021" s="3"/>
      <c r="QNE1021" s="3"/>
      <c r="QNF1021" s="3"/>
      <c r="QNG1021" s="3"/>
      <c r="QNH1021" s="3"/>
      <c r="QNI1021" s="3"/>
      <c r="QNJ1021" s="3"/>
      <c r="QNK1021" s="3"/>
      <c r="QNL1021" s="3"/>
      <c r="QNM1021" s="3"/>
      <c r="QNN1021" s="3"/>
      <c r="QNO1021" s="3"/>
      <c r="QNP1021" s="3"/>
      <c r="QNQ1021" s="3"/>
      <c r="QNR1021" s="3"/>
      <c r="QNS1021" s="3"/>
      <c r="QNT1021" s="3"/>
      <c r="QNU1021" s="3"/>
      <c r="QNV1021" s="3"/>
      <c r="QNW1021" s="3"/>
      <c r="QNX1021" s="3"/>
      <c r="QNY1021" s="3"/>
      <c r="QNZ1021" s="3"/>
      <c r="QOA1021" s="3"/>
      <c r="QOB1021" s="3"/>
      <c r="QOC1021" s="3"/>
      <c r="QOD1021" s="3"/>
      <c r="QOE1021" s="3"/>
      <c r="QOF1021" s="3"/>
      <c r="QOG1021" s="3"/>
      <c r="QOH1021" s="3"/>
      <c r="QOI1021" s="3"/>
      <c r="QOJ1021" s="3"/>
      <c r="QOK1021" s="3"/>
      <c r="QOL1021" s="3"/>
      <c r="QOM1021" s="3"/>
      <c r="QON1021" s="3"/>
      <c r="QOO1021" s="3"/>
      <c r="QOP1021" s="3"/>
      <c r="QOQ1021" s="3"/>
      <c r="QOR1021" s="3"/>
      <c r="QOS1021" s="3"/>
      <c r="QOT1021" s="3"/>
      <c r="QOU1021" s="3"/>
      <c r="QOV1021" s="3"/>
      <c r="QOW1021" s="3"/>
      <c r="QOX1021" s="3"/>
      <c r="QOY1021" s="3"/>
      <c r="QOZ1021" s="3"/>
      <c r="QPA1021" s="3"/>
      <c r="QPB1021" s="3"/>
      <c r="QPC1021" s="3"/>
      <c r="QPD1021" s="3"/>
      <c r="QPE1021" s="3"/>
      <c r="QPF1021" s="3"/>
      <c r="QPG1021" s="3"/>
      <c r="QPH1021" s="3"/>
      <c r="QPI1021" s="3"/>
      <c r="QPJ1021" s="3"/>
      <c r="QPK1021" s="3"/>
      <c r="QPL1021" s="3"/>
      <c r="QPM1021" s="3"/>
      <c r="QPN1021" s="3"/>
      <c r="QPO1021" s="3"/>
      <c r="QPP1021" s="3"/>
      <c r="QPQ1021" s="3"/>
      <c r="QPR1021" s="3"/>
      <c r="QPS1021" s="3"/>
      <c r="QPT1021" s="3"/>
      <c r="QPU1021" s="3"/>
      <c r="QPV1021" s="3"/>
      <c r="QPW1021" s="3"/>
      <c r="QPX1021" s="3"/>
      <c r="QPY1021" s="3"/>
      <c r="QPZ1021" s="3"/>
      <c r="QQA1021" s="3"/>
      <c r="QQB1021" s="3"/>
      <c r="QQC1021" s="3"/>
      <c r="QQD1021" s="3"/>
      <c r="QQE1021" s="3"/>
      <c r="QQF1021" s="3"/>
      <c r="QQG1021" s="3"/>
      <c r="QQH1021" s="3"/>
      <c r="QQI1021" s="3"/>
      <c r="QQJ1021" s="3"/>
      <c r="QQK1021" s="3"/>
      <c r="QQL1021" s="3"/>
      <c r="QQM1021" s="3"/>
      <c r="QQN1021" s="3"/>
      <c r="QQO1021" s="3"/>
      <c r="QQP1021" s="3"/>
      <c r="QQQ1021" s="3"/>
      <c r="QQR1021" s="3"/>
      <c r="QQS1021" s="3"/>
      <c r="QQT1021" s="3"/>
      <c r="QQU1021" s="3"/>
      <c r="QQV1021" s="3"/>
      <c r="QQW1021" s="3"/>
      <c r="QQX1021" s="3"/>
      <c r="QQY1021" s="3"/>
      <c r="QQZ1021" s="3"/>
      <c r="QRA1021" s="3"/>
      <c r="QRB1021" s="3"/>
      <c r="QRC1021" s="3"/>
      <c r="QRD1021" s="3"/>
      <c r="QRE1021" s="3"/>
      <c r="QRF1021" s="3"/>
      <c r="QRG1021" s="3"/>
      <c r="QRH1021" s="3"/>
      <c r="QRI1021" s="3"/>
      <c r="QRJ1021" s="3"/>
      <c r="QRK1021" s="3"/>
      <c r="QRL1021" s="3"/>
      <c r="QRM1021" s="3"/>
      <c r="QRN1021" s="3"/>
      <c r="QRO1021" s="3"/>
      <c r="QRP1021" s="3"/>
      <c r="QRQ1021" s="3"/>
      <c r="QRR1021" s="3"/>
      <c r="QRS1021" s="3"/>
      <c r="QRT1021" s="3"/>
      <c r="QRU1021" s="3"/>
      <c r="QRV1021" s="3"/>
      <c r="QRW1021" s="3"/>
      <c r="QRX1021" s="3"/>
      <c r="QRY1021" s="3"/>
      <c r="QRZ1021" s="3"/>
      <c r="QSA1021" s="3"/>
      <c r="QSB1021" s="3"/>
      <c r="QSC1021" s="3"/>
      <c r="QSD1021" s="3"/>
      <c r="QSE1021" s="3"/>
      <c r="QSF1021" s="3"/>
      <c r="QSG1021" s="3"/>
      <c r="QSH1021" s="3"/>
      <c r="QSI1021" s="3"/>
      <c r="QSJ1021" s="3"/>
      <c r="QSK1021" s="3"/>
      <c r="QSL1021" s="3"/>
      <c r="QSM1021" s="3"/>
      <c r="QSN1021" s="3"/>
      <c r="QSO1021" s="3"/>
      <c r="QSP1021" s="3"/>
      <c r="QSQ1021" s="3"/>
      <c r="QSR1021" s="3"/>
      <c r="QSS1021" s="3"/>
      <c r="QST1021" s="3"/>
      <c r="QSU1021" s="3"/>
      <c r="QSV1021" s="3"/>
      <c r="QSW1021" s="3"/>
      <c r="QSX1021" s="3"/>
      <c r="QSY1021" s="3"/>
      <c r="QSZ1021" s="3"/>
      <c r="QTA1021" s="3"/>
      <c r="QTB1021" s="3"/>
      <c r="QTC1021" s="3"/>
      <c r="QTD1021" s="3"/>
      <c r="QTE1021" s="3"/>
      <c r="QTF1021" s="3"/>
      <c r="QTG1021" s="3"/>
      <c r="QTH1021" s="3"/>
      <c r="QTI1021" s="3"/>
      <c r="QTJ1021" s="3"/>
      <c r="QTK1021" s="3"/>
      <c r="QTL1021" s="3"/>
      <c r="QTM1021" s="3"/>
      <c r="QTN1021" s="3"/>
      <c r="QTO1021" s="3"/>
      <c r="QTP1021" s="3"/>
      <c r="QTQ1021" s="3"/>
      <c r="QTR1021" s="3"/>
      <c r="QTS1021" s="3"/>
      <c r="QTT1021" s="3"/>
      <c r="QTU1021" s="3"/>
      <c r="QTV1021" s="3"/>
      <c r="QTW1021" s="3"/>
      <c r="QTX1021" s="3"/>
      <c r="QTY1021" s="3"/>
      <c r="QTZ1021" s="3"/>
      <c r="QUA1021" s="3"/>
      <c r="QUB1021" s="3"/>
      <c r="QUC1021" s="3"/>
      <c r="QUD1021" s="3"/>
      <c r="QUE1021" s="3"/>
      <c r="QUF1021" s="3"/>
      <c r="QUG1021" s="3"/>
      <c r="QUH1021" s="3"/>
      <c r="QUI1021" s="3"/>
      <c r="QUJ1021" s="3"/>
      <c r="QUK1021" s="3"/>
      <c r="QUL1021" s="3"/>
      <c r="QUM1021" s="3"/>
      <c r="QUN1021" s="3"/>
      <c r="QUO1021" s="3"/>
      <c r="QUP1021" s="3"/>
      <c r="QUQ1021" s="3"/>
      <c r="QUR1021" s="3"/>
      <c r="QUS1021" s="3"/>
      <c r="QUT1021" s="3"/>
      <c r="QUU1021" s="3"/>
      <c r="QUV1021" s="3"/>
      <c r="QUW1021" s="3"/>
      <c r="QUX1021" s="3"/>
      <c r="QUY1021" s="3"/>
      <c r="QUZ1021" s="3"/>
      <c r="QVA1021" s="3"/>
      <c r="QVB1021" s="3"/>
      <c r="QVC1021" s="3"/>
      <c r="QVD1021" s="3"/>
      <c r="QVE1021" s="3"/>
      <c r="QVF1021" s="3"/>
      <c r="QVG1021" s="3"/>
      <c r="QVH1021" s="3"/>
      <c r="QVI1021" s="3"/>
      <c r="QVJ1021" s="3"/>
      <c r="QVK1021" s="3"/>
      <c r="QVL1021" s="3"/>
      <c r="QVM1021" s="3"/>
      <c r="QVN1021" s="3"/>
      <c r="QVO1021" s="3"/>
      <c r="QVP1021" s="3"/>
      <c r="QVQ1021" s="3"/>
      <c r="QVR1021" s="3"/>
      <c r="QVS1021" s="3"/>
      <c r="QVT1021" s="3"/>
      <c r="QVU1021" s="3"/>
      <c r="QVV1021" s="3"/>
      <c r="QVW1021" s="3"/>
      <c r="QVX1021" s="3"/>
      <c r="QVY1021" s="3"/>
      <c r="QVZ1021" s="3"/>
      <c r="QWA1021" s="3"/>
      <c r="QWB1021" s="3"/>
      <c r="QWC1021" s="3"/>
      <c r="QWD1021" s="3"/>
      <c r="QWE1021" s="3"/>
      <c r="QWF1021" s="3"/>
      <c r="QWG1021" s="3"/>
      <c r="QWH1021" s="3"/>
      <c r="QWI1021" s="3"/>
      <c r="QWJ1021" s="3"/>
      <c r="QWK1021" s="3"/>
      <c r="QWL1021" s="3"/>
      <c r="QWM1021" s="3"/>
      <c r="QWN1021" s="3"/>
      <c r="QWO1021" s="3"/>
      <c r="QWP1021" s="3"/>
      <c r="QWQ1021" s="3"/>
      <c r="QWR1021" s="3"/>
      <c r="QWS1021" s="3"/>
      <c r="QWT1021" s="3"/>
      <c r="QWU1021" s="3"/>
      <c r="QWV1021" s="3"/>
      <c r="QWW1021" s="3"/>
      <c r="QWX1021" s="3"/>
      <c r="QWY1021" s="3"/>
      <c r="QWZ1021" s="3"/>
      <c r="QXA1021" s="3"/>
      <c r="QXB1021" s="3"/>
      <c r="QXC1021" s="3"/>
      <c r="QXD1021" s="3"/>
      <c r="QXE1021" s="3"/>
      <c r="QXF1021" s="3"/>
      <c r="QXG1021" s="3"/>
      <c r="QXH1021" s="3"/>
      <c r="QXI1021" s="3"/>
      <c r="QXJ1021" s="3"/>
      <c r="QXK1021" s="3"/>
      <c r="QXL1021" s="3"/>
      <c r="QXM1021" s="3"/>
      <c r="QXN1021" s="3"/>
      <c r="QXO1021" s="3"/>
      <c r="QXP1021" s="3"/>
      <c r="QXQ1021" s="3"/>
      <c r="QXR1021" s="3"/>
      <c r="QXS1021" s="3"/>
      <c r="QXT1021" s="3"/>
      <c r="QXU1021" s="3"/>
      <c r="QXV1021" s="3"/>
      <c r="QXW1021" s="3"/>
      <c r="QXX1021" s="3"/>
      <c r="QXY1021" s="3"/>
      <c r="QXZ1021" s="3"/>
      <c r="QYA1021" s="3"/>
      <c r="QYB1021" s="3"/>
      <c r="QYC1021" s="3"/>
      <c r="QYD1021" s="3"/>
      <c r="QYE1021" s="3"/>
      <c r="QYF1021" s="3"/>
      <c r="QYG1021" s="3"/>
      <c r="QYH1021" s="3"/>
      <c r="QYI1021" s="3"/>
      <c r="QYJ1021" s="3"/>
      <c r="QYK1021" s="3"/>
      <c r="QYL1021" s="3"/>
      <c r="QYM1021" s="3"/>
      <c r="QYN1021" s="3"/>
      <c r="QYO1021" s="3"/>
      <c r="QYP1021" s="3"/>
      <c r="QYQ1021" s="3"/>
      <c r="QYR1021" s="3"/>
      <c r="QYS1021" s="3"/>
      <c r="QYT1021" s="3"/>
      <c r="QYU1021" s="3"/>
      <c r="QYV1021" s="3"/>
      <c r="QYW1021" s="3"/>
      <c r="QYX1021" s="3"/>
      <c r="QYY1021" s="3"/>
      <c r="QYZ1021" s="3"/>
      <c r="QZA1021" s="3"/>
      <c r="QZB1021" s="3"/>
      <c r="QZC1021" s="3"/>
      <c r="QZD1021" s="3"/>
      <c r="QZE1021" s="3"/>
      <c r="QZF1021" s="3"/>
      <c r="QZG1021" s="3"/>
      <c r="QZH1021" s="3"/>
      <c r="QZI1021" s="3"/>
      <c r="QZJ1021" s="3"/>
      <c r="QZK1021" s="3"/>
      <c r="QZL1021" s="3"/>
      <c r="QZM1021" s="3"/>
      <c r="QZN1021" s="3"/>
      <c r="QZO1021" s="3"/>
      <c r="QZP1021" s="3"/>
      <c r="QZQ1021" s="3"/>
      <c r="QZR1021" s="3"/>
      <c r="QZS1021" s="3"/>
      <c r="QZT1021" s="3"/>
      <c r="QZU1021" s="3"/>
      <c r="QZV1021" s="3"/>
      <c r="QZW1021" s="3"/>
      <c r="QZX1021" s="3"/>
      <c r="QZY1021" s="3"/>
      <c r="QZZ1021" s="3"/>
      <c r="RAA1021" s="3"/>
      <c r="RAB1021" s="3"/>
      <c r="RAC1021" s="3"/>
      <c r="RAD1021" s="3"/>
      <c r="RAE1021" s="3"/>
      <c r="RAF1021" s="3"/>
      <c r="RAG1021" s="3"/>
      <c r="RAH1021" s="3"/>
      <c r="RAI1021" s="3"/>
      <c r="RAJ1021" s="3"/>
      <c r="RAK1021" s="3"/>
      <c r="RAL1021" s="3"/>
      <c r="RAM1021" s="3"/>
      <c r="RAN1021" s="3"/>
      <c r="RAO1021" s="3"/>
      <c r="RAP1021" s="3"/>
      <c r="RAQ1021" s="3"/>
      <c r="RAR1021" s="3"/>
      <c r="RAS1021" s="3"/>
      <c r="RAT1021" s="3"/>
      <c r="RAU1021" s="3"/>
      <c r="RAV1021" s="3"/>
      <c r="RAW1021" s="3"/>
      <c r="RAX1021" s="3"/>
      <c r="RAY1021" s="3"/>
      <c r="RAZ1021" s="3"/>
      <c r="RBA1021" s="3"/>
      <c r="RBB1021" s="3"/>
      <c r="RBC1021" s="3"/>
      <c r="RBD1021" s="3"/>
      <c r="RBE1021" s="3"/>
      <c r="RBF1021" s="3"/>
      <c r="RBG1021" s="3"/>
      <c r="RBH1021" s="3"/>
      <c r="RBI1021" s="3"/>
      <c r="RBJ1021" s="3"/>
      <c r="RBK1021" s="3"/>
      <c r="RBL1021" s="3"/>
      <c r="RBM1021" s="3"/>
      <c r="RBN1021" s="3"/>
      <c r="RBO1021" s="3"/>
      <c r="RBP1021" s="3"/>
      <c r="RBQ1021" s="3"/>
      <c r="RBR1021" s="3"/>
      <c r="RBS1021" s="3"/>
      <c r="RBT1021" s="3"/>
      <c r="RBU1021" s="3"/>
      <c r="RBV1021" s="3"/>
      <c r="RBW1021" s="3"/>
      <c r="RBX1021" s="3"/>
      <c r="RBY1021" s="3"/>
      <c r="RBZ1021" s="3"/>
      <c r="RCA1021" s="3"/>
      <c r="RCB1021" s="3"/>
      <c r="RCC1021" s="3"/>
      <c r="RCD1021" s="3"/>
      <c r="RCE1021" s="3"/>
      <c r="RCF1021" s="3"/>
      <c r="RCG1021" s="3"/>
      <c r="RCH1021" s="3"/>
      <c r="RCI1021" s="3"/>
      <c r="RCJ1021" s="3"/>
      <c r="RCK1021" s="3"/>
      <c r="RCL1021" s="3"/>
      <c r="RCM1021" s="3"/>
      <c r="RCN1021" s="3"/>
      <c r="RCO1021" s="3"/>
      <c r="RCP1021" s="3"/>
      <c r="RCQ1021" s="3"/>
      <c r="RCR1021" s="3"/>
      <c r="RCS1021" s="3"/>
      <c r="RCT1021" s="3"/>
      <c r="RCU1021" s="3"/>
      <c r="RCV1021" s="3"/>
      <c r="RCW1021" s="3"/>
      <c r="RCX1021" s="3"/>
      <c r="RCY1021" s="3"/>
      <c r="RCZ1021" s="3"/>
      <c r="RDA1021" s="3"/>
      <c r="RDB1021" s="3"/>
      <c r="RDC1021" s="3"/>
      <c r="RDD1021" s="3"/>
      <c r="RDE1021" s="3"/>
      <c r="RDF1021" s="3"/>
      <c r="RDG1021" s="3"/>
      <c r="RDH1021" s="3"/>
      <c r="RDI1021" s="3"/>
      <c r="RDJ1021" s="3"/>
      <c r="RDK1021" s="3"/>
      <c r="RDL1021" s="3"/>
      <c r="RDM1021" s="3"/>
      <c r="RDN1021" s="3"/>
      <c r="RDO1021" s="3"/>
      <c r="RDP1021" s="3"/>
      <c r="RDQ1021" s="3"/>
      <c r="RDR1021" s="3"/>
      <c r="RDS1021" s="3"/>
      <c r="RDT1021" s="3"/>
      <c r="RDU1021" s="3"/>
      <c r="RDV1021" s="3"/>
      <c r="RDW1021" s="3"/>
      <c r="RDX1021" s="3"/>
      <c r="RDY1021" s="3"/>
      <c r="RDZ1021" s="3"/>
      <c r="REA1021" s="3"/>
      <c r="REB1021" s="3"/>
      <c r="REC1021" s="3"/>
      <c r="RED1021" s="3"/>
      <c r="REE1021" s="3"/>
      <c r="REF1021" s="3"/>
      <c r="REG1021" s="3"/>
      <c r="REH1021" s="3"/>
      <c r="REI1021" s="3"/>
      <c r="REJ1021" s="3"/>
      <c r="REK1021" s="3"/>
      <c r="REL1021" s="3"/>
      <c r="REM1021" s="3"/>
      <c r="REN1021" s="3"/>
      <c r="REO1021" s="3"/>
      <c r="REP1021" s="3"/>
      <c r="REQ1021" s="3"/>
      <c r="RER1021" s="3"/>
      <c r="RES1021" s="3"/>
      <c r="RET1021" s="3"/>
      <c r="REU1021" s="3"/>
      <c r="REV1021" s="3"/>
      <c r="REW1021" s="3"/>
      <c r="REX1021" s="3"/>
      <c r="REY1021" s="3"/>
      <c r="REZ1021" s="3"/>
      <c r="RFA1021" s="3"/>
      <c r="RFB1021" s="3"/>
      <c r="RFC1021" s="3"/>
      <c r="RFD1021" s="3"/>
      <c r="RFE1021" s="3"/>
      <c r="RFF1021" s="3"/>
      <c r="RFG1021" s="3"/>
      <c r="RFH1021" s="3"/>
      <c r="RFI1021" s="3"/>
      <c r="RFJ1021" s="3"/>
      <c r="RFK1021" s="3"/>
      <c r="RFL1021" s="3"/>
      <c r="RFM1021" s="3"/>
      <c r="RFN1021" s="3"/>
      <c r="RFO1021" s="3"/>
      <c r="RFP1021" s="3"/>
      <c r="RFQ1021" s="3"/>
      <c r="RFR1021" s="3"/>
      <c r="RFS1021" s="3"/>
      <c r="RFT1021" s="3"/>
      <c r="RFU1021" s="3"/>
      <c r="RFV1021" s="3"/>
      <c r="RFW1021" s="3"/>
      <c r="RFX1021" s="3"/>
      <c r="RFY1021" s="3"/>
      <c r="RFZ1021" s="3"/>
      <c r="RGA1021" s="3"/>
      <c r="RGB1021" s="3"/>
      <c r="RGC1021" s="3"/>
      <c r="RGD1021" s="3"/>
      <c r="RGE1021" s="3"/>
      <c r="RGF1021" s="3"/>
      <c r="RGG1021" s="3"/>
      <c r="RGH1021" s="3"/>
      <c r="RGI1021" s="3"/>
      <c r="RGJ1021" s="3"/>
      <c r="RGK1021" s="3"/>
      <c r="RGL1021" s="3"/>
      <c r="RGM1021" s="3"/>
      <c r="RGN1021" s="3"/>
      <c r="RGO1021" s="3"/>
      <c r="RGP1021" s="3"/>
      <c r="RGQ1021" s="3"/>
      <c r="RGR1021" s="3"/>
      <c r="RGS1021" s="3"/>
      <c r="RGT1021" s="3"/>
      <c r="RGU1021" s="3"/>
      <c r="RGV1021" s="3"/>
      <c r="RGW1021" s="3"/>
      <c r="RGX1021" s="3"/>
      <c r="RGY1021" s="3"/>
      <c r="RGZ1021" s="3"/>
      <c r="RHA1021" s="3"/>
      <c r="RHB1021" s="3"/>
      <c r="RHC1021" s="3"/>
      <c r="RHD1021" s="3"/>
      <c r="RHE1021" s="3"/>
      <c r="RHF1021" s="3"/>
      <c r="RHG1021" s="3"/>
      <c r="RHH1021" s="3"/>
      <c r="RHI1021" s="3"/>
      <c r="RHJ1021" s="3"/>
      <c r="RHK1021" s="3"/>
      <c r="RHL1021" s="3"/>
      <c r="RHM1021" s="3"/>
      <c r="RHN1021" s="3"/>
      <c r="RHO1021" s="3"/>
      <c r="RHP1021" s="3"/>
      <c r="RHQ1021" s="3"/>
      <c r="RHR1021" s="3"/>
      <c r="RHS1021" s="3"/>
      <c r="RHT1021" s="3"/>
      <c r="RHU1021" s="3"/>
      <c r="RHV1021" s="3"/>
      <c r="RHW1021" s="3"/>
      <c r="RHX1021" s="3"/>
      <c r="RHY1021" s="3"/>
      <c r="RHZ1021" s="3"/>
      <c r="RIA1021" s="3"/>
      <c r="RIB1021" s="3"/>
      <c r="RIC1021" s="3"/>
      <c r="RID1021" s="3"/>
      <c r="RIE1021" s="3"/>
      <c r="RIF1021" s="3"/>
      <c r="RIG1021" s="3"/>
      <c r="RIH1021" s="3"/>
      <c r="RII1021" s="3"/>
      <c r="RIJ1021" s="3"/>
      <c r="RIK1021" s="3"/>
      <c r="RIL1021" s="3"/>
      <c r="RIM1021" s="3"/>
      <c r="RIN1021" s="3"/>
      <c r="RIO1021" s="3"/>
      <c r="RIP1021" s="3"/>
      <c r="RIQ1021" s="3"/>
      <c r="RIR1021" s="3"/>
      <c r="RIS1021" s="3"/>
      <c r="RIT1021" s="3"/>
      <c r="RIU1021" s="3"/>
      <c r="RIV1021" s="3"/>
      <c r="RIW1021" s="3"/>
      <c r="RIX1021" s="3"/>
      <c r="RIY1021" s="3"/>
      <c r="RIZ1021" s="3"/>
      <c r="RJA1021" s="3"/>
      <c r="RJB1021" s="3"/>
      <c r="RJC1021" s="3"/>
      <c r="RJD1021" s="3"/>
      <c r="RJE1021" s="3"/>
      <c r="RJF1021" s="3"/>
      <c r="RJG1021" s="3"/>
      <c r="RJH1021" s="3"/>
      <c r="RJI1021" s="3"/>
      <c r="RJJ1021" s="3"/>
      <c r="RJK1021" s="3"/>
      <c r="RJL1021" s="3"/>
      <c r="RJM1021" s="3"/>
      <c r="RJN1021" s="3"/>
      <c r="RJO1021" s="3"/>
      <c r="RJP1021" s="3"/>
      <c r="RJQ1021" s="3"/>
      <c r="RJR1021" s="3"/>
      <c r="RJS1021" s="3"/>
      <c r="RJT1021" s="3"/>
      <c r="RJU1021" s="3"/>
      <c r="RJV1021" s="3"/>
      <c r="RJW1021" s="3"/>
      <c r="RJX1021" s="3"/>
      <c r="RJY1021" s="3"/>
      <c r="RJZ1021" s="3"/>
      <c r="RKA1021" s="3"/>
      <c r="RKB1021" s="3"/>
      <c r="RKC1021" s="3"/>
      <c r="RKD1021" s="3"/>
      <c r="RKE1021" s="3"/>
      <c r="RKF1021" s="3"/>
      <c r="RKG1021" s="3"/>
      <c r="RKH1021" s="3"/>
      <c r="RKI1021" s="3"/>
      <c r="RKJ1021" s="3"/>
      <c r="RKK1021" s="3"/>
      <c r="RKL1021" s="3"/>
      <c r="RKM1021" s="3"/>
      <c r="RKN1021" s="3"/>
      <c r="RKO1021" s="3"/>
      <c r="RKP1021" s="3"/>
      <c r="RKQ1021" s="3"/>
      <c r="RKR1021" s="3"/>
      <c r="RKS1021" s="3"/>
      <c r="RKT1021" s="3"/>
      <c r="RKU1021" s="3"/>
      <c r="RKV1021" s="3"/>
      <c r="RKW1021" s="3"/>
      <c r="RKX1021" s="3"/>
      <c r="RKY1021" s="3"/>
      <c r="RKZ1021" s="3"/>
      <c r="RLA1021" s="3"/>
      <c r="RLB1021" s="3"/>
      <c r="RLC1021" s="3"/>
      <c r="RLD1021" s="3"/>
      <c r="RLE1021" s="3"/>
      <c r="RLF1021" s="3"/>
      <c r="RLG1021" s="3"/>
      <c r="RLH1021" s="3"/>
      <c r="RLI1021" s="3"/>
      <c r="RLJ1021" s="3"/>
      <c r="RLK1021" s="3"/>
      <c r="RLL1021" s="3"/>
      <c r="RLM1021" s="3"/>
      <c r="RLN1021" s="3"/>
      <c r="RLO1021" s="3"/>
      <c r="RLP1021" s="3"/>
      <c r="RLQ1021" s="3"/>
      <c r="RLR1021" s="3"/>
      <c r="RLS1021" s="3"/>
      <c r="RLT1021" s="3"/>
      <c r="RLU1021" s="3"/>
      <c r="RLV1021" s="3"/>
      <c r="RLW1021" s="3"/>
      <c r="RLX1021" s="3"/>
      <c r="RLY1021" s="3"/>
      <c r="RLZ1021" s="3"/>
      <c r="RMA1021" s="3"/>
      <c r="RMB1021" s="3"/>
      <c r="RMC1021" s="3"/>
      <c r="RMD1021" s="3"/>
      <c r="RME1021" s="3"/>
      <c r="RMF1021" s="3"/>
      <c r="RMG1021" s="3"/>
      <c r="RMH1021" s="3"/>
      <c r="RMI1021" s="3"/>
      <c r="RMJ1021" s="3"/>
      <c r="RMK1021" s="3"/>
      <c r="RML1021" s="3"/>
      <c r="RMM1021" s="3"/>
      <c r="RMN1021" s="3"/>
      <c r="RMO1021" s="3"/>
      <c r="RMP1021" s="3"/>
      <c r="RMQ1021" s="3"/>
      <c r="RMR1021" s="3"/>
      <c r="RMS1021" s="3"/>
      <c r="RMT1021" s="3"/>
      <c r="RMU1021" s="3"/>
      <c r="RMV1021" s="3"/>
      <c r="RMW1021" s="3"/>
      <c r="RMX1021" s="3"/>
      <c r="RMY1021" s="3"/>
      <c r="RMZ1021" s="3"/>
      <c r="RNA1021" s="3"/>
      <c r="RNB1021" s="3"/>
      <c r="RNC1021" s="3"/>
      <c r="RND1021" s="3"/>
      <c r="RNE1021" s="3"/>
      <c r="RNF1021" s="3"/>
      <c r="RNG1021" s="3"/>
      <c r="RNH1021" s="3"/>
      <c r="RNI1021" s="3"/>
      <c r="RNJ1021" s="3"/>
      <c r="RNK1021" s="3"/>
      <c r="RNL1021" s="3"/>
      <c r="RNM1021" s="3"/>
      <c r="RNN1021" s="3"/>
      <c r="RNO1021" s="3"/>
      <c r="RNP1021" s="3"/>
      <c r="RNQ1021" s="3"/>
      <c r="RNR1021" s="3"/>
      <c r="RNS1021" s="3"/>
      <c r="RNT1021" s="3"/>
      <c r="RNU1021" s="3"/>
      <c r="RNV1021" s="3"/>
      <c r="RNW1021" s="3"/>
      <c r="RNX1021" s="3"/>
      <c r="RNY1021" s="3"/>
      <c r="RNZ1021" s="3"/>
      <c r="ROA1021" s="3"/>
      <c r="ROB1021" s="3"/>
      <c r="ROC1021" s="3"/>
      <c r="ROD1021" s="3"/>
      <c r="ROE1021" s="3"/>
      <c r="ROF1021" s="3"/>
      <c r="ROG1021" s="3"/>
      <c r="ROH1021" s="3"/>
      <c r="ROI1021" s="3"/>
      <c r="ROJ1021" s="3"/>
      <c r="ROK1021" s="3"/>
      <c r="ROL1021" s="3"/>
      <c r="ROM1021" s="3"/>
      <c r="RON1021" s="3"/>
      <c r="ROO1021" s="3"/>
      <c r="ROP1021" s="3"/>
      <c r="ROQ1021" s="3"/>
      <c r="ROR1021" s="3"/>
      <c r="ROS1021" s="3"/>
      <c r="ROT1021" s="3"/>
      <c r="ROU1021" s="3"/>
      <c r="ROV1021" s="3"/>
      <c r="ROW1021" s="3"/>
      <c r="ROX1021" s="3"/>
      <c r="ROY1021" s="3"/>
      <c r="ROZ1021" s="3"/>
      <c r="RPA1021" s="3"/>
      <c r="RPB1021" s="3"/>
      <c r="RPC1021" s="3"/>
      <c r="RPD1021" s="3"/>
      <c r="RPE1021" s="3"/>
      <c r="RPF1021" s="3"/>
      <c r="RPG1021" s="3"/>
      <c r="RPH1021" s="3"/>
      <c r="RPI1021" s="3"/>
      <c r="RPJ1021" s="3"/>
      <c r="RPK1021" s="3"/>
      <c r="RPL1021" s="3"/>
      <c r="RPM1021" s="3"/>
      <c r="RPN1021" s="3"/>
      <c r="RPO1021" s="3"/>
      <c r="RPP1021" s="3"/>
      <c r="RPQ1021" s="3"/>
      <c r="RPR1021" s="3"/>
      <c r="RPS1021" s="3"/>
      <c r="RPT1021" s="3"/>
      <c r="RPU1021" s="3"/>
      <c r="RPV1021" s="3"/>
      <c r="RPW1021" s="3"/>
      <c r="RPX1021" s="3"/>
      <c r="RPY1021" s="3"/>
      <c r="RPZ1021" s="3"/>
      <c r="RQA1021" s="3"/>
      <c r="RQB1021" s="3"/>
      <c r="RQC1021" s="3"/>
      <c r="RQD1021" s="3"/>
      <c r="RQE1021" s="3"/>
      <c r="RQF1021" s="3"/>
      <c r="RQG1021" s="3"/>
      <c r="RQH1021" s="3"/>
      <c r="RQI1021" s="3"/>
      <c r="RQJ1021" s="3"/>
      <c r="RQK1021" s="3"/>
      <c r="RQL1021" s="3"/>
      <c r="RQM1021" s="3"/>
      <c r="RQN1021" s="3"/>
      <c r="RQO1021" s="3"/>
      <c r="RQP1021" s="3"/>
      <c r="RQQ1021" s="3"/>
      <c r="RQR1021" s="3"/>
      <c r="RQS1021" s="3"/>
      <c r="RQT1021" s="3"/>
      <c r="RQU1021" s="3"/>
      <c r="RQV1021" s="3"/>
      <c r="RQW1021" s="3"/>
      <c r="RQX1021" s="3"/>
      <c r="RQY1021" s="3"/>
      <c r="RQZ1021" s="3"/>
      <c r="RRA1021" s="3"/>
      <c r="RRB1021" s="3"/>
      <c r="RRC1021" s="3"/>
      <c r="RRD1021" s="3"/>
      <c r="RRE1021" s="3"/>
      <c r="RRF1021" s="3"/>
      <c r="RRG1021" s="3"/>
      <c r="RRH1021" s="3"/>
      <c r="RRI1021" s="3"/>
      <c r="RRJ1021" s="3"/>
      <c r="RRK1021" s="3"/>
      <c r="RRL1021" s="3"/>
      <c r="RRM1021" s="3"/>
      <c r="RRN1021" s="3"/>
      <c r="RRO1021" s="3"/>
      <c r="RRP1021" s="3"/>
      <c r="RRQ1021" s="3"/>
      <c r="RRR1021" s="3"/>
      <c r="RRS1021" s="3"/>
      <c r="RRT1021" s="3"/>
      <c r="RRU1021" s="3"/>
      <c r="RRV1021" s="3"/>
      <c r="RRW1021" s="3"/>
      <c r="RRX1021" s="3"/>
      <c r="RRY1021" s="3"/>
      <c r="RRZ1021" s="3"/>
      <c r="RSA1021" s="3"/>
      <c r="RSB1021" s="3"/>
      <c r="RSC1021" s="3"/>
      <c r="RSD1021" s="3"/>
      <c r="RSE1021" s="3"/>
      <c r="RSF1021" s="3"/>
      <c r="RSG1021" s="3"/>
      <c r="RSH1021" s="3"/>
      <c r="RSI1021" s="3"/>
      <c r="RSJ1021" s="3"/>
      <c r="RSK1021" s="3"/>
      <c r="RSL1021" s="3"/>
      <c r="RSM1021" s="3"/>
      <c r="RSN1021" s="3"/>
      <c r="RSO1021" s="3"/>
      <c r="RSP1021" s="3"/>
      <c r="RSQ1021" s="3"/>
      <c r="RSR1021" s="3"/>
      <c r="RSS1021" s="3"/>
      <c r="RST1021" s="3"/>
      <c r="RSU1021" s="3"/>
      <c r="RSV1021" s="3"/>
      <c r="RSW1021" s="3"/>
      <c r="RSX1021" s="3"/>
      <c r="RSY1021" s="3"/>
      <c r="RSZ1021" s="3"/>
      <c r="RTA1021" s="3"/>
      <c r="RTB1021" s="3"/>
      <c r="RTC1021" s="3"/>
      <c r="RTD1021" s="3"/>
      <c r="RTE1021" s="3"/>
      <c r="RTF1021" s="3"/>
      <c r="RTG1021" s="3"/>
      <c r="RTH1021" s="3"/>
      <c r="RTI1021" s="3"/>
      <c r="RTJ1021" s="3"/>
      <c r="RTK1021" s="3"/>
      <c r="RTL1021" s="3"/>
      <c r="RTM1021" s="3"/>
      <c r="RTN1021" s="3"/>
      <c r="RTO1021" s="3"/>
      <c r="RTP1021" s="3"/>
      <c r="RTQ1021" s="3"/>
      <c r="RTR1021" s="3"/>
      <c r="RTS1021" s="3"/>
      <c r="RTT1021" s="3"/>
      <c r="RTU1021" s="3"/>
      <c r="RTV1021" s="3"/>
      <c r="RTW1021" s="3"/>
      <c r="RTX1021" s="3"/>
      <c r="RTY1021" s="3"/>
      <c r="RTZ1021" s="3"/>
      <c r="RUA1021" s="3"/>
      <c r="RUB1021" s="3"/>
      <c r="RUC1021" s="3"/>
      <c r="RUD1021" s="3"/>
      <c r="RUE1021" s="3"/>
      <c r="RUF1021" s="3"/>
      <c r="RUG1021" s="3"/>
      <c r="RUH1021" s="3"/>
      <c r="RUI1021" s="3"/>
      <c r="RUJ1021" s="3"/>
      <c r="RUK1021" s="3"/>
      <c r="RUL1021" s="3"/>
      <c r="RUM1021" s="3"/>
      <c r="RUN1021" s="3"/>
      <c r="RUO1021" s="3"/>
      <c r="RUP1021" s="3"/>
      <c r="RUQ1021" s="3"/>
      <c r="RUR1021" s="3"/>
      <c r="RUS1021" s="3"/>
      <c r="RUT1021" s="3"/>
      <c r="RUU1021" s="3"/>
      <c r="RUV1021" s="3"/>
      <c r="RUW1021" s="3"/>
      <c r="RUX1021" s="3"/>
      <c r="RUY1021" s="3"/>
      <c r="RUZ1021" s="3"/>
      <c r="RVA1021" s="3"/>
      <c r="RVB1021" s="3"/>
      <c r="RVC1021" s="3"/>
      <c r="RVD1021" s="3"/>
      <c r="RVE1021" s="3"/>
      <c r="RVF1021" s="3"/>
      <c r="RVG1021" s="3"/>
      <c r="RVH1021" s="3"/>
      <c r="RVI1021" s="3"/>
      <c r="RVJ1021" s="3"/>
      <c r="RVK1021" s="3"/>
      <c r="RVL1021" s="3"/>
      <c r="RVM1021" s="3"/>
      <c r="RVN1021" s="3"/>
      <c r="RVO1021" s="3"/>
      <c r="RVP1021" s="3"/>
      <c r="RVQ1021" s="3"/>
      <c r="RVR1021" s="3"/>
      <c r="RVS1021" s="3"/>
      <c r="RVT1021" s="3"/>
      <c r="RVU1021" s="3"/>
      <c r="RVV1021" s="3"/>
      <c r="RVW1021" s="3"/>
      <c r="RVX1021" s="3"/>
      <c r="RVY1021" s="3"/>
      <c r="RVZ1021" s="3"/>
      <c r="RWA1021" s="3"/>
      <c r="RWB1021" s="3"/>
      <c r="RWC1021" s="3"/>
      <c r="RWD1021" s="3"/>
      <c r="RWE1021" s="3"/>
      <c r="RWF1021" s="3"/>
      <c r="RWG1021" s="3"/>
      <c r="RWH1021" s="3"/>
      <c r="RWI1021" s="3"/>
      <c r="RWJ1021" s="3"/>
      <c r="RWK1021" s="3"/>
      <c r="RWL1021" s="3"/>
      <c r="RWM1021" s="3"/>
      <c r="RWN1021" s="3"/>
      <c r="RWO1021" s="3"/>
      <c r="RWP1021" s="3"/>
      <c r="RWQ1021" s="3"/>
      <c r="RWR1021" s="3"/>
      <c r="RWS1021" s="3"/>
      <c r="RWT1021" s="3"/>
      <c r="RWU1021" s="3"/>
      <c r="RWV1021" s="3"/>
      <c r="RWW1021" s="3"/>
      <c r="RWX1021" s="3"/>
      <c r="RWY1021" s="3"/>
      <c r="RWZ1021" s="3"/>
      <c r="RXA1021" s="3"/>
      <c r="RXB1021" s="3"/>
      <c r="RXC1021" s="3"/>
      <c r="RXD1021" s="3"/>
      <c r="RXE1021" s="3"/>
      <c r="RXF1021" s="3"/>
      <c r="RXG1021" s="3"/>
      <c r="RXH1021" s="3"/>
      <c r="RXI1021" s="3"/>
      <c r="RXJ1021" s="3"/>
      <c r="RXK1021" s="3"/>
      <c r="RXL1021" s="3"/>
      <c r="RXM1021" s="3"/>
      <c r="RXN1021" s="3"/>
      <c r="RXO1021" s="3"/>
      <c r="RXP1021" s="3"/>
      <c r="RXQ1021" s="3"/>
      <c r="RXR1021" s="3"/>
      <c r="RXS1021" s="3"/>
      <c r="RXT1021" s="3"/>
      <c r="RXU1021" s="3"/>
      <c r="RXV1021" s="3"/>
      <c r="RXW1021" s="3"/>
      <c r="RXX1021" s="3"/>
      <c r="RXY1021" s="3"/>
      <c r="RXZ1021" s="3"/>
      <c r="RYA1021" s="3"/>
      <c r="RYB1021" s="3"/>
      <c r="RYC1021" s="3"/>
      <c r="RYD1021" s="3"/>
      <c r="RYE1021" s="3"/>
      <c r="RYF1021" s="3"/>
      <c r="RYG1021" s="3"/>
      <c r="RYH1021" s="3"/>
      <c r="RYI1021" s="3"/>
      <c r="RYJ1021" s="3"/>
      <c r="RYK1021" s="3"/>
      <c r="RYL1021" s="3"/>
      <c r="RYM1021" s="3"/>
      <c r="RYN1021" s="3"/>
      <c r="RYO1021" s="3"/>
      <c r="RYP1021" s="3"/>
      <c r="RYQ1021" s="3"/>
      <c r="RYR1021" s="3"/>
      <c r="RYS1021" s="3"/>
      <c r="RYT1021" s="3"/>
      <c r="RYU1021" s="3"/>
      <c r="RYV1021" s="3"/>
      <c r="RYW1021" s="3"/>
      <c r="RYX1021" s="3"/>
      <c r="RYY1021" s="3"/>
      <c r="RYZ1021" s="3"/>
      <c r="RZA1021" s="3"/>
      <c r="RZB1021" s="3"/>
      <c r="RZC1021" s="3"/>
      <c r="RZD1021" s="3"/>
      <c r="RZE1021" s="3"/>
      <c r="RZF1021" s="3"/>
      <c r="RZG1021" s="3"/>
      <c r="RZH1021" s="3"/>
      <c r="RZI1021" s="3"/>
      <c r="RZJ1021" s="3"/>
      <c r="RZK1021" s="3"/>
      <c r="RZL1021" s="3"/>
      <c r="RZM1021" s="3"/>
      <c r="RZN1021" s="3"/>
      <c r="RZO1021" s="3"/>
      <c r="RZP1021" s="3"/>
      <c r="RZQ1021" s="3"/>
      <c r="RZR1021" s="3"/>
      <c r="RZS1021" s="3"/>
      <c r="RZT1021" s="3"/>
      <c r="RZU1021" s="3"/>
      <c r="RZV1021" s="3"/>
      <c r="RZW1021" s="3"/>
      <c r="RZX1021" s="3"/>
      <c r="RZY1021" s="3"/>
      <c r="RZZ1021" s="3"/>
      <c r="SAA1021" s="3"/>
      <c r="SAB1021" s="3"/>
      <c r="SAC1021" s="3"/>
      <c r="SAD1021" s="3"/>
      <c r="SAE1021" s="3"/>
      <c r="SAF1021" s="3"/>
      <c r="SAG1021" s="3"/>
      <c r="SAH1021" s="3"/>
      <c r="SAI1021" s="3"/>
      <c r="SAJ1021" s="3"/>
      <c r="SAK1021" s="3"/>
      <c r="SAL1021" s="3"/>
      <c r="SAM1021" s="3"/>
      <c r="SAN1021" s="3"/>
      <c r="SAO1021" s="3"/>
      <c r="SAP1021" s="3"/>
      <c r="SAQ1021" s="3"/>
      <c r="SAR1021" s="3"/>
      <c r="SAS1021" s="3"/>
      <c r="SAT1021" s="3"/>
      <c r="SAU1021" s="3"/>
      <c r="SAV1021" s="3"/>
      <c r="SAW1021" s="3"/>
      <c r="SAX1021" s="3"/>
      <c r="SAY1021" s="3"/>
      <c r="SAZ1021" s="3"/>
      <c r="SBA1021" s="3"/>
      <c r="SBB1021" s="3"/>
      <c r="SBC1021" s="3"/>
      <c r="SBD1021" s="3"/>
      <c r="SBE1021" s="3"/>
      <c r="SBF1021" s="3"/>
      <c r="SBG1021" s="3"/>
      <c r="SBH1021" s="3"/>
      <c r="SBI1021" s="3"/>
      <c r="SBJ1021" s="3"/>
      <c r="SBK1021" s="3"/>
      <c r="SBL1021" s="3"/>
      <c r="SBM1021" s="3"/>
      <c r="SBN1021" s="3"/>
      <c r="SBO1021" s="3"/>
      <c r="SBP1021" s="3"/>
      <c r="SBQ1021" s="3"/>
      <c r="SBR1021" s="3"/>
      <c r="SBS1021" s="3"/>
      <c r="SBT1021" s="3"/>
      <c r="SBU1021" s="3"/>
      <c r="SBV1021" s="3"/>
      <c r="SBW1021" s="3"/>
      <c r="SBX1021" s="3"/>
      <c r="SBY1021" s="3"/>
      <c r="SBZ1021" s="3"/>
      <c r="SCA1021" s="3"/>
      <c r="SCB1021" s="3"/>
      <c r="SCC1021" s="3"/>
      <c r="SCD1021" s="3"/>
      <c r="SCE1021" s="3"/>
      <c r="SCF1021" s="3"/>
      <c r="SCG1021" s="3"/>
      <c r="SCH1021" s="3"/>
      <c r="SCI1021" s="3"/>
      <c r="SCJ1021" s="3"/>
      <c r="SCK1021" s="3"/>
      <c r="SCL1021" s="3"/>
      <c r="SCM1021" s="3"/>
      <c r="SCN1021" s="3"/>
      <c r="SCO1021" s="3"/>
      <c r="SCP1021" s="3"/>
      <c r="SCQ1021" s="3"/>
      <c r="SCR1021" s="3"/>
      <c r="SCS1021" s="3"/>
      <c r="SCT1021" s="3"/>
      <c r="SCU1021" s="3"/>
      <c r="SCV1021" s="3"/>
      <c r="SCW1021" s="3"/>
      <c r="SCX1021" s="3"/>
      <c r="SCY1021" s="3"/>
      <c r="SCZ1021" s="3"/>
      <c r="SDA1021" s="3"/>
      <c r="SDB1021" s="3"/>
      <c r="SDC1021" s="3"/>
      <c r="SDD1021" s="3"/>
      <c r="SDE1021" s="3"/>
      <c r="SDF1021" s="3"/>
      <c r="SDG1021" s="3"/>
      <c r="SDH1021" s="3"/>
      <c r="SDI1021" s="3"/>
      <c r="SDJ1021" s="3"/>
      <c r="SDK1021" s="3"/>
      <c r="SDL1021" s="3"/>
      <c r="SDM1021" s="3"/>
      <c r="SDN1021" s="3"/>
      <c r="SDO1021" s="3"/>
      <c r="SDP1021" s="3"/>
      <c r="SDQ1021" s="3"/>
      <c r="SDR1021" s="3"/>
      <c r="SDS1021" s="3"/>
      <c r="SDT1021" s="3"/>
      <c r="SDU1021" s="3"/>
      <c r="SDV1021" s="3"/>
      <c r="SDW1021" s="3"/>
      <c r="SDX1021" s="3"/>
      <c r="SDY1021" s="3"/>
      <c r="SDZ1021" s="3"/>
      <c r="SEA1021" s="3"/>
      <c r="SEB1021" s="3"/>
      <c r="SEC1021" s="3"/>
      <c r="SED1021" s="3"/>
      <c r="SEE1021" s="3"/>
      <c r="SEF1021" s="3"/>
      <c r="SEG1021" s="3"/>
      <c r="SEH1021" s="3"/>
      <c r="SEI1021" s="3"/>
      <c r="SEJ1021" s="3"/>
      <c r="SEK1021" s="3"/>
      <c r="SEL1021" s="3"/>
      <c r="SEM1021" s="3"/>
      <c r="SEN1021" s="3"/>
      <c r="SEO1021" s="3"/>
      <c r="SEP1021" s="3"/>
      <c r="SEQ1021" s="3"/>
      <c r="SER1021" s="3"/>
      <c r="SES1021" s="3"/>
      <c r="SET1021" s="3"/>
      <c r="SEU1021" s="3"/>
      <c r="SEV1021" s="3"/>
      <c r="SEW1021" s="3"/>
      <c r="SEX1021" s="3"/>
      <c r="SEY1021" s="3"/>
      <c r="SEZ1021" s="3"/>
      <c r="SFA1021" s="3"/>
      <c r="SFB1021" s="3"/>
      <c r="SFC1021" s="3"/>
      <c r="SFD1021" s="3"/>
      <c r="SFE1021" s="3"/>
      <c r="SFF1021" s="3"/>
      <c r="SFG1021" s="3"/>
      <c r="SFH1021" s="3"/>
      <c r="SFI1021" s="3"/>
      <c r="SFJ1021" s="3"/>
      <c r="SFK1021" s="3"/>
      <c r="SFL1021" s="3"/>
      <c r="SFM1021" s="3"/>
      <c r="SFN1021" s="3"/>
      <c r="SFO1021" s="3"/>
      <c r="SFP1021" s="3"/>
      <c r="SFQ1021" s="3"/>
      <c r="SFR1021" s="3"/>
      <c r="SFS1021" s="3"/>
      <c r="SFT1021" s="3"/>
      <c r="SFU1021" s="3"/>
      <c r="SFV1021" s="3"/>
      <c r="SFW1021" s="3"/>
      <c r="SFX1021" s="3"/>
      <c r="SFY1021" s="3"/>
      <c r="SFZ1021" s="3"/>
      <c r="SGA1021" s="3"/>
      <c r="SGB1021" s="3"/>
      <c r="SGC1021" s="3"/>
      <c r="SGD1021" s="3"/>
      <c r="SGE1021" s="3"/>
      <c r="SGF1021" s="3"/>
      <c r="SGG1021" s="3"/>
      <c r="SGH1021" s="3"/>
      <c r="SGI1021" s="3"/>
      <c r="SGJ1021" s="3"/>
      <c r="SGK1021" s="3"/>
      <c r="SGL1021" s="3"/>
      <c r="SGM1021" s="3"/>
      <c r="SGN1021" s="3"/>
      <c r="SGO1021" s="3"/>
      <c r="SGP1021" s="3"/>
      <c r="SGQ1021" s="3"/>
      <c r="SGR1021" s="3"/>
      <c r="SGS1021" s="3"/>
      <c r="SGT1021" s="3"/>
      <c r="SGU1021" s="3"/>
      <c r="SGV1021" s="3"/>
      <c r="SGW1021" s="3"/>
      <c r="SGX1021" s="3"/>
      <c r="SGY1021" s="3"/>
      <c r="SGZ1021" s="3"/>
      <c r="SHA1021" s="3"/>
      <c r="SHB1021" s="3"/>
      <c r="SHC1021" s="3"/>
      <c r="SHD1021" s="3"/>
      <c r="SHE1021" s="3"/>
      <c r="SHF1021" s="3"/>
      <c r="SHG1021" s="3"/>
      <c r="SHH1021" s="3"/>
      <c r="SHI1021" s="3"/>
      <c r="SHJ1021" s="3"/>
      <c r="SHK1021" s="3"/>
      <c r="SHL1021" s="3"/>
      <c r="SHM1021" s="3"/>
      <c r="SHN1021" s="3"/>
      <c r="SHO1021" s="3"/>
      <c r="SHP1021" s="3"/>
      <c r="SHQ1021" s="3"/>
      <c r="SHR1021" s="3"/>
      <c r="SHS1021" s="3"/>
      <c r="SHT1021" s="3"/>
      <c r="SHU1021" s="3"/>
      <c r="SHV1021" s="3"/>
      <c r="SHW1021" s="3"/>
      <c r="SHX1021" s="3"/>
      <c r="SHY1021" s="3"/>
      <c r="SHZ1021" s="3"/>
      <c r="SIA1021" s="3"/>
      <c r="SIB1021" s="3"/>
      <c r="SIC1021" s="3"/>
      <c r="SID1021" s="3"/>
      <c r="SIE1021" s="3"/>
      <c r="SIF1021" s="3"/>
      <c r="SIG1021" s="3"/>
      <c r="SIH1021" s="3"/>
      <c r="SII1021" s="3"/>
      <c r="SIJ1021" s="3"/>
      <c r="SIK1021" s="3"/>
      <c r="SIL1021" s="3"/>
      <c r="SIM1021" s="3"/>
      <c r="SIN1021" s="3"/>
      <c r="SIO1021" s="3"/>
      <c r="SIP1021" s="3"/>
      <c r="SIQ1021" s="3"/>
      <c r="SIR1021" s="3"/>
      <c r="SIS1021" s="3"/>
      <c r="SIT1021" s="3"/>
      <c r="SIU1021" s="3"/>
      <c r="SIV1021" s="3"/>
      <c r="SIW1021" s="3"/>
      <c r="SIX1021" s="3"/>
      <c r="SIY1021" s="3"/>
      <c r="SIZ1021" s="3"/>
      <c r="SJA1021" s="3"/>
      <c r="SJB1021" s="3"/>
      <c r="SJC1021" s="3"/>
      <c r="SJD1021" s="3"/>
      <c r="SJE1021" s="3"/>
      <c r="SJF1021" s="3"/>
      <c r="SJG1021" s="3"/>
      <c r="SJH1021" s="3"/>
      <c r="SJI1021" s="3"/>
      <c r="SJJ1021" s="3"/>
      <c r="SJK1021" s="3"/>
      <c r="SJL1021" s="3"/>
      <c r="SJM1021" s="3"/>
      <c r="SJN1021" s="3"/>
      <c r="SJO1021" s="3"/>
      <c r="SJP1021" s="3"/>
      <c r="SJQ1021" s="3"/>
      <c r="SJR1021" s="3"/>
      <c r="SJS1021" s="3"/>
      <c r="SJT1021" s="3"/>
      <c r="SJU1021" s="3"/>
      <c r="SJV1021" s="3"/>
      <c r="SJW1021" s="3"/>
      <c r="SJX1021" s="3"/>
      <c r="SJY1021" s="3"/>
      <c r="SJZ1021" s="3"/>
      <c r="SKA1021" s="3"/>
      <c r="SKB1021" s="3"/>
      <c r="SKC1021" s="3"/>
      <c r="SKD1021" s="3"/>
      <c r="SKE1021" s="3"/>
      <c r="SKF1021" s="3"/>
      <c r="SKG1021" s="3"/>
      <c r="SKH1021" s="3"/>
      <c r="SKI1021" s="3"/>
      <c r="SKJ1021" s="3"/>
      <c r="SKK1021" s="3"/>
      <c r="SKL1021" s="3"/>
      <c r="SKM1021" s="3"/>
      <c r="SKN1021" s="3"/>
      <c r="SKO1021" s="3"/>
      <c r="SKP1021" s="3"/>
      <c r="SKQ1021" s="3"/>
      <c r="SKR1021" s="3"/>
      <c r="SKS1021" s="3"/>
      <c r="SKT1021" s="3"/>
      <c r="SKU1021" s="3"/>
      <c r="SKV1021" s="3"/>
      <c r="SKW1021" s="3"/>
      <c r="SKX1021" s="3"/>
      <c r="SKY1021" s="3"/>
      <c r="SKZ1021" s="3"/>
      <c r="SLA1021" s="3"/>
      <c r="SLB1021" s="3"/>
      <c r="SLC1021" s="3"/>
      <c r="SLD1021" s="3"/>
      <c r="SLE1021" s="3"/>
      <c r="SLF1021" s="3"/>
      <c r="SLG1021" s="3"/>
      <c r="SLH1021" s="3"/>
      <c r="SLI1021" s="3"/>
      <c r="SLJ1021" s="3"/>
      <c r="SLK1021" s="3"/>
      <c r="SLL1021" s="3"/>
      <c r="SLM1021" s="3"/>
      <c r="SLN1021" s="3"/>
      <c r="SLO1021" s="3"/>
      <c r="SLP1021" s="3"/>
      <c r="SLQ1021" s="3"/>
      <c r="SLR1021" s="3"/>
      <c r="SLS1021" s="3"/>
      <c r="SLT1021" s="3"/>
      <c r="SLU1021" s="3"/>
      <c r="SLV1021" s="3"/>
      <c r="SLW1021" s="3"/>
      <c r="SLX1021" s="3"/>
      <c r="SLY1021" s="3"/>
      <c r="SLZ1021" s="3"/>
      <c r="SMA1021" s="3"/>
      <c r="SMB1021" s="3"/>
      <c r="SMC1021" s="3"/>
      <c r="SMD1021" s="3"/>
      <c r="SME1021" s="3"/>
      <c r="SMF1021" s="3"/>
      <c r="SMG1021" s="3"/>
      <c r="SMH1021" s="3"/>
      <c r="SMI1021" s="3"/>
      <c r="SMJ1021" s="3"/>
      <c r="SMK1021" s="3"/>
      <c r="SML1021" s="3"/>
      <c r="SMM1021" s="3"/>
      <c r="SMN1021" s="3"/>
      <c r="SMO1021" s="3"/>
      <c r="SMP1021" s="3"/>
      <c r="SMQ1021" s="3"/>
      <c r="SMR1021" s="3"/>
      <c r="SMS1021" s="3"/>
      <c r="SMT1021" s="3"/>
      <c r="SMU1021" s="3"/>
      <c r="SMV1021" s="3"/>
      <c r="SMW1021" s="3"/>
      <c r="SMX1021" s="3"/>
      <c r="SMY1021" s="3"/>
      <c r="SMZ1021" s="3"/>
      <c r="SNA1021" s="3"/>
      <c r="SNB1021" s="3"/>
      <c r="SNC1021" s="3"/>
      <c r="SND1021" s="3"/>
      <c r="SNE1021" s="3"/>
      <c r="SNF1021" s="3"/>
      <c r="SNG1021" s="3"/>
      <c r="SNH1021" s="3"/>
      <c r="SNI1021" s="3"/>
      <c r="SNJ1021" s="3"/>
      <c r="SNK1021" s="3"/>
      <c r="SNL1021" s="3"/>
      <c r="SNM1021" s="3"/>
      <c r="SNN1021" s="3"/>
      <c r="SNO1021" s="3"/>
      <c r="SNP1021" s="3"/>
      <c r="SNQ1021" s="3"/>
      <c r="SNR1021" s="3"/>
      <c r="SNS1021" s="3"/>
      <c r="SNT1021" s="3"/>
      <c r="SNU1021" s="3"/>
      <c r="SNV1021" s="3"/>
      <c r="SNW1021" s="3"/>
      <c r="SNX1021" s="3"/>
      <c r="SNY1021" s="3"/>
      <c r="SNZ1021" s="3"/>
      <c r="SOA1021" s="3"/>
      <c r="SOB1021" s="3"/>
      <c r="SOC1021" s="3"/>
      <c r="SOD1021" s="3"/>
      <c r="SOE1021" s="3"/>
      <c r="SOF1021" s="3"/>
      <c r="SOG1021" s="3"/>
      <c r="SOH1021" s="3"/>
      <c r="SOI1021" s="3"/>
      <c r="SOJ1021" s="3"/>
      <c r="SOK1021" s="3"/>
      <c r="SOL1021" s="3"/>
      <c r="SOM1021" s="3"/>
      <c r="SON1021" s="3"/>
      <c r="SOO1021" s="3"/>
      <c r="SOP1021" s="3"/>
      <c r="SOQ1021" s="3"/>
      <c r="SOR1021" s="3"/>
      <c r="SOS1021" s="3"/>
      <c r="SOT1021" s="3"/>
      <c r="SOU1021" s="3"/>
      <c r="SOV1021" s="3"/>
      <c r="SOW1021" s="3"/>
      <c r="SOX1021" s="3"/>
      <c r="SOY1021" s="3"/>
      <c r="SOZ1021" s="3"/>
      <c r="SPA1021" s="3"/>
      <c r="SPB1021" s="3"/>
      <c r="SPC1021" s="3"/>
      <c r="SPD1021" s="3"/>
      <c r="SPE1021" s="3"/>
      <c r="SPF1021" s="3"/>
      <c r="SPG1021" s="3"/>
      <c r="SPH1021" s="3"/>
      <c r="SPI1021" s="3"/>
      <c r="SPJ1021" s="3"/>
      <c r="SPK1021" s="3"/>
      <c r="SPL1021" s="3"/>
      <c r="SPM1021" s="3"/>
      <c r="SPN1021" s="3"/>
      <c r="SPO1021" s="3"/>
      <c r="SPP1021" s="3"/>
      <c r="SPQ1021" s="3"/>
      <c r="SPR1021" s="3"/>
      <c r="SPS1021" s="3"/>
      <c r="SPT1021" s="3"/>
      <c r="SPU1021" s="3"/>
      <c r="SPV1021" s="3"/>
      <c r="SPW1021" s="3"/>
      <c r="SPX1021" s="3"/>
      <c r="SPY1021" s="3"/>
      <c r="SPZ1021" s="3"/>
      <c r="SQA1021" s="3"/>
      <c r="SQB1021" s="3"/>
      <c r="SQC1021" s="3"/>
      <c r="SQD1021" s="3"/>
      <c r="SQE1021" s="3"/>
      <c r="SQF1021" s="3"/>
      <c r="SQG1021" s="3"/>
      <c r="SQH1021" s="3"/>
      <c r="SQI1021" s="3"/>
      <c r="SQJ1021" s="3"/>
      <c r="SQK1021" s="3"/>
      <c r="SQL1021" s="3"/>
      <c r="SQM1021" s="3"/>
      <c r="SQN1021" s="3"/>
      <c r="SQO1021" s="3"/>
      <c r="SQP1021" s="3"/>
      <c r="SQQ1021" s="3"/>
      <c r="SQR1021" s="3"/>
      <c r="SQS1021" s="3"/>
      <c r="SQT1021" s="3"/>
      <c r="SQU1021" s="3"/>
      <c r="SQV1021" s="3"/>
      <c r="SQW1021" s="3"/>
      <c r="SQX1021" s="3"/>
      <c r="SQY1021" s="3"/>
      <c r="SQZ1021" s="3"/>
      <c r="SRA1021" s="3"/>
      <c r="SRB1021" s="3"/>
      <c r="SRC1021" s="3"/>
      <c r="SRD1021" s="3"/>
      <c r="SRE1021" s="3"/>
      <c r="SRF1021" s="3"/>
      <c r="SRG1021" s="3"/>
      <c r="SRH1021" s="3"/>
      <c r="SRI1021" s="3"/>
      <c r="SRJ1021" s="3"/>
      <c r="SRK1021" s="3"/>
      <c r="SRL1021" s="3"/>
      <c r="SRM1021" s="3"/>
      <c r="SRN1021" s="3"/>
      <c r="SRO1021" s="3"/>
      <c r="SRP1021" s="3"/>
      <c r="SRQ1021" s="3"/>
      <c r="SRR1021" s="3"/>
      <c r="SRS1021" s="3"/>
      <c r="SRT1021" s="3"/>
      <c r="SRU1021" s="3"/>
      <c r="SRV1021" s="3"/>
      <c r="SRW1021" s="3"/>
      <c r="SRX1021" s="3"/>
      <c r="SRY1021" s="3"/>
      <c r="SRZ1021" s="3"/>
      <c r="SSA1021" s="3"/>
      <c r="SSB1021" s="3"/>
      <c r="SSC1021" s="3"/>
      <c r="SSD1021" s="3"/>
      <c r="SSE1021" s="3"/>
      <c r="SSF1021" s="3"/>
      <c r="SSG1021" s="3"/>
      <c r="SSH1021" s="3"/>
      <c r="SSI1021" s="3"/>
      <c r="SSJ1021" s="3"/>
      <c r="SSK1021" s="3"/>
      <c r="SSL1021" s="3"/>
      <c r="SSM1021" s="3"/>
      <c r="SSN1021" s="3"/>
      <c r="SSO1021" s="3"/>
      <c r="SSP1021" s="3"/>
      <c r="SSQ1021" s="3"/>
      <c r="SSR1021" s="3"/>
      <c r="SSS1021" s="3"/>
      <c r="SST1021" s="3"/>
      <c r="SSU1021" s="3"/>
      <c r="SSV1021" s="3"/>
      <c r="SSW1021" s="3"/>
      <c r="SSX1021" s="3"/>
      <c r="SSY1021" s="3"/>
      <c r="SSZ1021" s="3"/>
      <c r="STA1021" s="3"/>
      <c r="STB1021" s="3"/>
      <c r="STC1021" s="3"/>
      <c r="STD1021" s="3"/>
      <c r="STE1021" s="3"/>
      <c r="STF1021" s="3"/>
      <c r="STG1021" s="3"/>
      <c r="STH1021" s="3"/>
      <c r="STI1021" s="3"/>
      <c r="STJ1021" s="3"/>
      <c r="STK1021" s="3"/>
      <c r="STL1021" s="3"/>
      <c r="STM1021" s="3"/>
      <c r="STN1021" s="3"/>
      <c r="STO1021" s="3"/>
      <c r="STP1021" s="3"/>
      <c r="STQ1021" s="3"/>
      <c r="STR1021" s="3"/>
      <c r="STS1021" s="3"/>
      <c r="STT1021" s="3"/>
      <c r="STU1021" s="3"/>
      <c r="STV1021" s="3"/>
      <c r="STW1021" s="3"/>
      <c r="STX1021" s="3"/>
      <c r="STY1021" s="3"/>
      <c r="STZ1021" s="3"/>
      <c r="SUA1021" s="3"/>
      <c r="SUB1021" s="3"/>
      <c r="SUC1021" s="3"/>
      <c r="SUD1021" s="3"/>
      <c r="SUE1021" s="3"/>
      <c r="SUF1021" s="3"/>
      <c r="SUG1021" s="3"/>
      <c r="SUH1021" s="3"/>
      <c r="SUI1021" s="3"/>
      <c r="SUJ1021" s="3"/>
      <c r="SUK1021" s="3"/>
      <c r="SUL1021" s="3"/>
      <c r="SUM1021" s="3"/>
      <c r="SUN1021" s="3"/>
      <c r="SUO1021" s="3"/>
      <c r="SUP1021" s="3"/>
      <c r="SUQ1021" s="3"/>
      <c r="SUR1021" s="3"/>
      <c r="SUS1021" s="3"/>
      <c r="SUT1021" s="3"/>
      <c r="SUU1021" s="3"/>
      <c r="SUV1021" s="3"/>
      <c r="SUW1021" s="3"/>
      <c r="SUX1021" s="3"/>
      <c r="SUY1021" s="3"/>
      <c r="SUZ1021" s="3"/>
      <c r="SVA1021" s="3"/>
      <c r="SVB1021" s="3"/>
      <c r="SVC1021" s="3"/>
      <c r="SVD1021" s="3"/>
      <c r="SVE1021" s="3"/>
      <c r="SVF1021" s="3"/>
      <c r="SVG1021" s="3"/>
      <c r="SVH1021" s="3"/>
      <c r="SVI1021" s="3"/>
      <c r="SVJ1021" s="3"/>
      <c r="SVK1021" s="3"/>
      <c r="SVL1021" s="3"/>
      <c r="SVM1021" s="3"/>
      <c r="SVN1021" s="3"/>
      <c r="SVO1021" s="3"/>
      <c r="SVP1021" s="3"/>
      <c r="SVQ1021" s="3"/>
      <c r="SVR1021" s="3"/>
      <c r="SVS1021" s="3"/>
      <c r="SVT1021" s="3"/>
      <c r="SVU1021" s="3"/>
      <c r="SVV1021" s="3"/>
      <c r="SVW1021" s="3"/>
      <c r="SVX1021" s="3"/>
      <c r="SVY1021" s="3"/>
      <c r="SVZ1021" s="3"/>
      <c r="SWA1021" s="3"/>
      <c r="SWB1021" s="3"/>
      <c r="SWC1021" s="3"/>
      <c r="SWD1021" s="3"/>
      <c r="SWE1021" s="3"/>
      <c r="SWF1021" s="3"/>
      <c r="SWG1021" s="3"/>
      <c r="SWH1021" s="3"/>
      <c r="SWI1021" s="3"/>
      <c r="SWJ1021" s="3"/>
      <c r="SWK1021" s="3"/>
      <c r="SWL1021" s="3"/>
      <c r="SWM1021" s="3"/>
      <c r="SWN1021" s="3"/>
      <c r="SWO1021" s="3"/>
      <c r="SWP1021" s="3"/>
      <c r="SWQ1021" s="3"/>
      <c r="SWR1021" s="3"/>
      <c r="SWS1021" s="3"/>
      <c r="SWT1021" s="3"/>
      <c r="SWU1021" s="3"/>
      <c r="SWV1021" s="3"/>
      <c r="SWW1021" s="3"/>
      <c r="SWX1021" s="3"/>
      <c r="SWY1021" s="3"/>
      <c r="SWZ1021" s="3"/>
      <c r="SXA1021" s="3"/>
      <c r="SXB1021" s="3"/>
      <c r="SXC1021" s="3"/>
      <c r="SXD1021" s="3"/>
      <c r="SXE1021" s="3"/>
      <c r="SXF1021" s="3"/>
      <c r="SXG1021" s="3"/>
      <c r="SXH1021" s="3"/>
      <c r="SXI1021" s="3"/>
      <c r="SXJ1021" s="3"/>
      <c r="SXK1021" s="3"/>
      <c r="SXL1021" s="3"/>
      <c r="SXM1021" s="3"/>
      <c r="SXN1021" s="3"/>
      <c r="SXO1021" s="3"/>
      <c r="SXP1021" s="3"/>
      <c r="SXQ1021" s="3"/>
      <c r="SXR1021" s="3"/>
      <c r="SXS1021" s="3"/>
      <c r="SXT1021" s="3"/>
      <c r="SXU1021" s="3"/>
      <c r="SXV1021" s="3"/>
      <c r="SXW1021" s="3"/>
      <c r="SXX1021" s="3"/>
      <c r="SXY1021" s="3"/>
      <c r="SXZ1021" s="3"/>
      <c r="SYA1021" s="3"/>
      <c r="SYB1021" s="3"/>
      <c r="SYC1021" s="3"/>
      <c r="SYD1021" s="3"/>
      <c r="SYE1021" s="3"/>
      <c r="SYF1021" s="3"/>
      <c r="SYG1021" s="3"/>
      <c r="SYH1021" s="3"/>
      <c r="SYI1021" s="3"/>
      <c r="SYJ1021" s="3"/>
      <c r="SYK1021" s="3"/>
      <c r="SYL1021" s="3"/>
      <c r="SYM1021" s="3"/>
      <c r="SYN1021" s="3"/>
      <c r="SYO1021" s="3"/>
      <c r="SYP1021" s="3"/>
      <c r="SYQ1021" s="3"/>
      <c r="SYR1021" s="3"/>
      <c r="SYS1021" s="3"/>
      <c r="SYT1021" s="3"/>
      <c r="SYU1021" s="3"/>
      <c r="SYV1021" s="3"/>
      <c r="SYW1021" s="3"/>
      <c r="SYX1021" s="3"/>
      <c r="SYY1021" s="3"/>
      <c r="SYZ1021" s="3"/>
      <c r="SZA1021" s="3"/>
      <c r="SZB1021" s="3"/>
      <c r="SZC1021" s="3"/>
      <c r="SZD1021" s="3"/>
      <c r="SZE1021" s="3"/>
      <c r="SZF1021" s="3"/>
      <c r="SZG1021" s="3"/>
      <c r="SZH1021" s="3"/>
      <c r="SZI1021" s="3"/>
      <c r="SZJ1021" s="3"/>
      <c r="SZK1021" s="3"/>
      <c r="SZL1021" s="3"/>
      <c r="SZM1021" s="3"/>
      <c r="SZN1021" s="3"/>
      <c r="SZO1021" s="3"/>
      <c r="SZP1021" s="3"/>
      <c r="SZQ1021" s="3"/>
      <c r="SZR1021" s="3"/>
      <c r="SZS1021" s="3"/>
      <c r="SZT1021" s="3"/>
      <c r="SZU1021" s="3"/>
      <c r="SZV1021" s="3"/>
      <c r="SZW1021" s="3"/>
      <c r="SZX1021" s="3"/>
      <c r="SZY1021" s="3"/>
      <c r="SZZ1021" s="3"/>
      <c r="TAA1021" s="3"/>
      <c r="TAB1021" s="3"/>
      <c r="TAC1021" s="3"/>
      <c r="TAD1021" s="3"/>
      <c r="TAE1021" s="3"/>
      <c r="TAF1021" s="3"/>
      <c r="TAG1021" s="3"/>
      <c r="TAH1021" s="3"/>
      <c r="TAI1021" s="3"/>
      <c r="TAJ1021" s="3"/>
      <c r="TAK1021" s="3"/>
      <c r="TAL1021" s="3"/>
      <c r="TAM1021" s="3"/>
      <c r="TAN1021" s="3"/>
      <c r="TAO1021" s="3"/>
      <c r="TAP1021" s="3"/>
      <c r="TAQ1021" s="3"/>
      <c r="TAR1021" s="3"/>
      <c r="TAS1021" s="3"/>
      <c r="TAT1021" s="3"/>
      <c r="TAU1021" s="3"/>
      <c r="TAV1021" s="3"/>
      <c r="TAW1021" s="3"/>
      <c r="TAX1021" s="3"/>
      <c r="TAY1021" s="3"/>
      <c r="TAZ1021" s="3"/>
      <c r="TBA1021" s="3"/>
      <c r="TBB1021" s="3"/>
      <c r="TBC1021" s="3"/>
      <c r="TBD1021" s="3"/>
      <c r="TBE1021" s="3"/>
      <c r="TBF1021" s="3"/>
      <c r="TBG1021" s="3"/>
      <c r="TBH1021" s="3"/>
      <c r="TBI1021" s="3"/>
      <c r="TBJ1021" s="3"/>
      <c r="TBK1021" s="3"/>
      <c r="TBL1021" s="3"/>
      <c r="TBM1021" s="3"/>
      <c r="TBN1021" s="3"/>
      <c r="TBO1021" s="3"/>
      <c r="TBP1021" s="3"/>
      <c r="TBQ1021" s="3"/>
      <c r="TBR1021" s="3"/>
      <c r="TBS1021" s="3"/>
      <c r="TBT1021" s="3"/>
      <c r="TBU1021" s="3"/>
      <c r="TBV1021" s="3"/>
      <c r="TBW1021" s="3"/>
      <c r="TBX1021" s="3"/>
      <c r="TBY1021" s="3"/>
      <c r="TBZ1021" s="3"/>
      <c r="TCA1021" s="3"/>
      <c r="TCB1021" s="3"/>
      <c r="TCC1021" s="3"/>
      <c r="TCD1021" s="3"/>
      <c r="TCE1021" s="3"/>
      <c r="TCF1021" s="3"/>
      <c r="TCG1021" s="3"/>
      <c r="TCH1021" s="3"/>
      <c r="TCI1021" s="3"/>
      <c r="TCJ1021" s="3"/>
      <c r="TCK1021" s="3"/>
      <c r="TCL1021" s="3"/>
      <c r="TCM1021" s="3"/>
      <c r="TCN1021" s="3"/>
      <c r="TCO1021" s="3"/>
      <c r="TCP1021" s="3"/>
      <c r="TCQ1021" s="3"/>
      <c r="TCR1021" s="3"/>
      <c r="TCS1021" s="3"/>
      <c r="TCT1021" s="3"/>
      <c r="TCU1021" s="3"/>
      <c r="TCV1021" s="3"/>
      <c r="TCW1021" s="3"/>
      <c r="TCX1021" s="3"/>
      <c r="TCY1021" s="3"/>
      <c r="TCZ1021" s="3"/>
      <c r="TDA1021" s="3"/>
      <c r="TDB1021" s="3"/>
      <c r="TDC1021" s="3"/>
      <c r="TDD1021" s="3"/>
      <c r="TDE1021" s="3"/>
      <c r="TDF1021" s="3"/>
      <c r="TDG1021" s="3"/>
      <c r="TDH1021" s="3"/>
      <c r="TDI1021" s="3"/>
      <c r="TDJ1021" s="3"/>
      <c r="TDK1021" s="3"/>
      <c r="TDL1021" s="3"/>
      <c r="TDM1021" s="3"/>
      <c r="TDN1021" s="3"/>
      <c r="TDO1021" s="3"/>
      <c r="TDP1021" s="3"/>
      <c r="TDQ1021" s="3"/>
      <c r="TDR1021" s="3"/>
      <c r="TDS1021" s="3"/>
      <c r="TDT1021" s="3"/>
      <c r="TDU1021" s="3"/>
      <c r="TDV1021" s="3"/>
      <c r="TDW1021" s="3"/>
      <c r="TDX1021" s="3"/>
      <c r="TDY1021" s="3"/>
      <c r="TDZ1021" s="3"/>
      <c r="TEA1021" s="3"/>
      <c r="TEB1021" s="3"/>
      <c r="TEC1021" s="3"/>
      <c r="TED1021" s="3"/>
      <c r="TEE1021" s="3"/>
      <c r="TEF1021" s="3"/>
      <c r="TEG1021" s="3"/>
      <c r="TEH1021" s="3"/>
      <c r="TEI1021" s="3"/>
      <c r="TEJ1021" s="3"/>
      <c r="TEK1021" s="3"/>
      <c r="TEL1021" s="3"/>
      <c r="TEM1021" s="3"/>
      <c r="TEN1021" s="3"/>
      <c r="TEO1021" s="3"/>
      <c r="TEP1021" s="3"/>
      <c r="TEQ1021" s="3"/>
      <c r="TER1021" s="3"/>
      <c r="TES1021" s="3"/>
      <c r="TET1021" s="3"/>
      <c r="TEU1021" s="3"/>
      <c r="TEV1021" s="3"/>
      <c r="TEW1021" s="3"/>
      <c r="TEX1021" s="3"/>
      <c r="TEY1021" s="3"/>
      <c r="TEZ1021" s="3"/>
      <c r="TFA1021" s="3"/>
      <c r="TFB1021" s="3"/>
      <c r="TFC1021" s="3"/>
      <c r="TFD1021" s="3"/>
      <c r="TFE1021" s="3"/>
      <c r="TFF1021" s="3"/>
      <c r="TFG1021" s="3"/>
      <c r="TFH1021" s="3"/>
      <c r="TFI1021" s="3"/>
      <c r="TFJ1021" s="3"/>
      <c r="TFK1021" s="3"/>
      <c r="TFL1021" s="3"/>
      <c r="TFM1021" s="3"/>
      <c r="TFN1021" s="3"/>
      <c r="TFO1021" s="3"/>
      <c r="TFP1021" s="3"/>
      <c r="TFQ1021" s="3"/>
      <c r="TFR1021" s="3"/>
      <c r="TFS1021" s="3"/>
      <c r="TFT1021" s="3"/>
      <c r="TFU1021" s="3"/>
      <c r="TFV1021" s="3"/>
      <c r="TFW1021" s="3"/>
      <c r="TFX1021" s="3"/>
      <c r="TFY1021" s="3"/>
      <c r="TFZ1021" s="3"/>
      <c r="TGA1021" s="3"/>
      <c r="TGB1021" s="3"/>
      <c r="TGC1021" s="3"/>
      <c r="TGD1021" s="3"/>
      <c r="TGE1021" s="3"/>
      <c r="TGF1021" s="3"/>
      <c r="TGG1021" s="3"/>
      <c r="TGH1021" s="3"/>
      <c r="TGI1021" s="3"/>
      <c r="TGJ1021" s="3"/>
      <c r="TGK1021" s="3"/>
      <c r="TGL1021" s="3"/>
      <c r="TGM1021" s="3"/>
      <c r="TGN1021" s="3"/>
      <c r="TGO1021" s="3"/>
      <c r="TGP1021" s="3"/>
      <c r="TGQ1021" s="3"/>
      <c r="TGR1021" s="3"/>
      <c r="TGS1021" s="3"/>
      <c r="TGT1021" s="3"/>
      <c r="TGU1021" s="3"/>
      <c r="TGV1021" s="3"/>
      <c r="TGW1021" s="3"/>
      <c r="TGX1021" s="3"/>
      <c r="TGY1021" s="3"/>
      <c r="TGZ1021" s="3"/>
      <c r="THA1021" s="3"/>
      <c r="THB1021" s="3"/>
      <c r="THC1021" s="3"/>
      <c r="THD1021" s="3"/>
      <c r="THE1021" s="3"/>
      <c r="THF1021" s="3"/>
      <c r="THG1021" s="3"/>
      <c r="THH1021" s="3"/>
      <c r="THI1021" s="3"/>
      <c r="THJ1021" s="3"/>
      <c r="THK1021" s="3"/>
      <c r="THL1021" s="3"/>
      <c r="THM1021" s="3"/>
      <c r="THN1021" s="3"/>
      <c r="THO1021" s="3"/>
      <c r="THP1021" s="3"/>
      <c r="THQ1021" s="3"/>
      <c r="THR1021" s="3"/>
      <c r="THS1021" s="3"/>
      <c r="THT1021" s="3"/>
      <c r="THU1021" s="3"/>
      <c r="THV1021" s="3"/>
      <c r="THW1021" s="3"/>
      <c r="THX1021" s="3"/>
      <c r="THY1021" s="3"/>
      <c r="THZ1021" s="3"/>
      <c r="TIA1021" s="3"/>
      <c r="TIB1021" s="3"/>
      <c r="TIC1021" s="3"/>
      <c r="TID1021" s="3"/>
      <c r="TIE1021" s="3"/>
      <c r="TIF1021" s="3"/>
      <c r="TIG1021" s="3"/>
      <c r="TIH1021" s="3"/>
      <c r="TII1021" s="3"/>
      <c r="TIJ1021" s="3"/>
      <c r="TIK1021" s="3"/>
      <c r="TIL1021" s="3"/>
      <c r="TIM1021" s="3"/>
      <c r="TIN1021" s="3"/>
      <c r="TIO1021" s="3"/>
      <c r="TIP1021" s="3"/>
      <c r="TIQ1021" s="3"/>
      <c r="TIR1021" s="3"/>
      <c r="TIS1021" s="3"/>
      <c r="TIT1021" s="3"/>
      <c r="TIU1021" s="3"/>
      <c r="TIV1021" s="3"/>
      <c r="TIW1021" s="3"/>
      <c r="TIX1021" s="3"/>
      <c r="TIY1021" s="3"/>
      <c r="TIZ1021" s="3"/>
      <c r="TJA1021" s="3"/>
      <c r="TJB1021" s="3"/>
      <c r="TJC1021" s="3"/>
      <c r="TJD1021" s="3"/>
      <c r="TJE1021" s="3"/>
      <c r="TJF1021" s="3"/>
      <c r="TJG1021" s="3"/>
      <c r="TJH1021" s="3"/>
      <c r="TJI1021" s="3"/>
      <c r="TJJ1021" s="3"/>
      <c r="TJK1021" s="3"/>
      <c r="TJL1021" s="3"/>
      <c r="TJM1021" s="3"/>
      <c r="TJN1021" s="3"/>
      <c r="TJO1021" s="3"/>
      <c r="TJP1021" s="3"/>
      <c r="TJQ1021" s="3"/>
      <c r="TJR1021" s="3"/>
      <c r="TJS1021" s="3"/>
      <c r="TJT1021" s="3"/>
      <c r="TJU1021" s="3"/>
      <c r="TJV1021" s="3"/>
      <c r="TJW1021" s="3"/>
      <c r="TJX1021" s="3"/>
      <c r="TJY1021" s="3"/>
      <c r="TJZ1021" s="3"/>
      <c r="TKA1021" s="3"/>
      <c r="TKB1021" s="3"/>
      <c r="TKC1021" s="3"/>
      <c r="TKD1021" s="3"/>
      <c r="TKE1021" s="3"/>
      <c r="TKF1021" s="3"/>
      <c r="TKG1021" s="3"/>
      <c r="TKH1021" s="3"/>
      <c r="TKI1021" s="3"/>
      <c r="TKJ1021" s="3"/>
      <c r="TKK1021" s="3"/>
      <c r="TKL1021" s="3"/>
      <c r="TKM1021" s="3"/>
      <c r="TKN1021" s="3"/>
      <c r="TKO1021" s="3"/>
      <c r="TKP1021" s="3"/>
      <c r="TKQ1021" s="3"/>
      <c r="TKR1021" s="3"/>
      <c r="TKS1021" s="3"/>
      <c r="TKT1021" s="3"/>
      <c r="TKU1021" s="3"/>
      <c r="TKV1021" s="3"/>
      <c r="TKW1021" s="3"/>
      <c r="TKX1021" s="3"/>
      <c r="TKY1021" s="3"/>
      <c r="TKZ1021" s="3"/>
      <c r="TLA1021" s="3"/>
      <c r="TLB1021" s="3"/>
      <c r="TLC1021" s="3"/>
      <c r="TLD1021" s="3"/>
      <c r="TLE1021" s="3"/>
      <c r="TLF1021" s="3"/>
      <c r="TLG1021" s="3"/>
      <c r="TLH1021" s="3"/>
      <c r="TLI1021" s="3"/>
      <c r="TLJ1021" s="3"/>
      <c r="TLK1021" s="3"/>
      <c r="TLL1021" s="3"/>
      <c r="TLM1021" s="3"/>
      <c r="TLN1021" s="3"/>
      <c r="TLO1021" s="3"/>
      <c r="TLP1021" s="3"/>
      <c r="TLQ1021" s="3"/>
      <c r="TLR1021" s="3"/>
      <c r="TLS1021" s="3"/>
      <c r="TLT1021" s="3"/>
      <c r="TLU1021" s="3"/>
      <c r="TLV1021" s="3"/>
      <c r="TLW1021" s="3"/>
      <c r="TLX1021" s="3"/>
      <c r="TLY1021" s="3"/>
      <c r="TLZ1021" s="3"/>
      <c r="TMA1021" s="3"/>
      <c r="TMB1021" s="3"/>
      <c r="TMC1021" s="3"/>
      <c r="TMD1021" s="3"/>
      <c r="TME1021" s="3"/>
      <c r="TMF1021" s="3"/>
      <c r="TMG1021" s="3"/>
      <c r="TMH1021" s="3"/>
      <c r="TMI1021" s="3"/>
      <c r="TMJ1021" s="3"/>
      <c r="TMK1021" s="3"/>
      <c r="TML1021" s="3"/>
      <c r="TMM1021" s="3"/>
      <c r="TMN1021" s="3"/>
      <c r="TMO1021" s="3"/>
      <c r="TMP1021" s="3"/>
      <c r="TMQ1021" s="3"/>
      <c r="TMR1021" s="3"/>
      <c r="TMS1021" s="3"/>
      <c r="TMT1021" s="3"/>
      <c r="TMU1021" s="3"/>
      <c r="TMV1021" s="3"/>
      <c r="TMW1021" s="3"/>
      <c r="TMX1021" s="3"/>
      <c r="TMY1021" s="3"/>
      <c r="TMZ1021" s="3"/>
      <c r="TNA1021" s="3"/>
      <c r="TNB1021" s="3"/>
      <c r="TNC1021" s="3"/>
      <c r="TND1021" s="3"/>
      <c r="TNE1021" s="3"/>
      <c r="TNF1021" s="3"/>
      <c r="TNG1021" s="3"/>
      <c r="TNH1021" s="3"/>
      <c r="TNI1021" s="3"/>
      <c r="TNJ1021" s="3"/>
      <c r="TNK1021" s="3"/>
      <c r="TNL1021" s="3"/>
      <c r="TNM1021" s="3"/>
      <c r="TNN1021" s="3"/>
      <c r="TNO1021" s="3"/>
      <c r="TNP1021" s="3"/>
      <c r="TNQ1021" s="3"/>
      <c r="TNR1021" s="3"/>
      <c r="TNS1021" s="3"/>
      <c r="TNT1021" s="3"/>
      <c r="TNU1021" s="3"/>
      <c r="TNV1021" s="3"/>
      <c r="TNW1021" s="3"/>
      <c r="TNX1021" s="3"/>
      <c r="TNY1021" s="3"/>
      <c r="TNZ1021" s="3"/>
      <c r="TOA1021" s="3"/>
      <c r="TOB1021" s="3"/>
      <c r="TOC1021" s="3"/>
      <c r="TOD1021" s="3"/>
      <c r="TOE1021" s="3"/>
      <c r="TOF1021" s="3"/>
      <c r="TOG1021" s="3"/>
      <c r="TOH1021" s="3"/>
      <c r="TOI1021" s="3"/>
      <c r="TOJ1021" s="3"/>
      <c r="TOK1021" s="3"/>
      <c r="TOL1021" s="3"/>
      <c r="TOM1021" s="3"/>
      <c r="TON1021" s="3"/>
      <c r="TOO1021" s="3"/>
      <c r="TOP1021" s="3"/>
      <c r="TOQ1021" s="3"/>
      <c r="TOR1021" s="3"/>
      <c r="TOS1021" s="3"/>
      <c r="TOT1021" s="3"/>
      <c r="TOU1021" s="3"/>
      <c r="TOV1021" s="3"/>
      <c r="TOW1021" s="3"/>
      <c r="TOX1021" s="3"/>
      <c r="TOY1021" s="3"/>
      <c r="TOZ1021" s="3"/>
      <c r="TPA1021" s="3"/>
      <c r="TPB1021" s="3"/>
      <c r="TPC1021" s="3"/>
      <c r="TPD1021" s="3"/>
      <c r="TPE1021" s="3"/>
      <c r="TPF1021" s="3"/>
      <c r="TPG1021" s="3"/>
      <c r="TPH1021" s="3"/>
      <c r="TPI1021" s="3"/>
      <c r="TPJ1021" s="3"/>
      <c r="TPK1021" s="3"/>
      <c r="TPL1021" s="3"/>
      <c r="TPM1021" s="3"/>
      <c r="TPN1021" s="3"/>
      <c r="TPO1021" s="3"/>
      <c r="TPP1021" s="3"/>
      <c r="TPQ1021" s="3"/>
      <c r="TPR1021" s="3"/>
      <c r="TPS1021" s="3"/>
      <c r="TPT1021" s="3"/>
      <c r="TPU1021" s="3"/>
      <c r="TPV1021" s="3"/>
      <c r="TPW1021" s="3"/>
      <c r="TPX1021" s="3"/>
      <c r="TPY1021" s="3"/>
      <c r="TPZ1021" s="3"/>
      <c r="TQA1021" s="3"/>
      <c r="TQB1021" s="3"/>
      <c r="TQC1021" s="3"/>
      <c r="TQD1021" s="3"/>
      <c r="TQE1021" s="3"/>
      <c r="TQF1021" s="3"/>
      <c r="TQG1021" s="3"/>
      <c r="TQH1021" s="3"/>
      <c r="TQI1021" s="3"/>
      <c r="TQJ1021" s="3"/>
      <c r="TQK1021" s="3"/>
      <c r="TQL1021" s="3"/>
      <c r="TQM1021" s="3"/>
      <c r="TQN1021" s="3"/>
      <c r="TQO1021" s="3"/>
      <c r="TQP1021" s="3"/>
      <c r="TQQ1021" s="3"/>
      <c r="TQR1021" s="3"/>
      <c r="TQS1021" s="3"/>
      <c r="TQT1021" s="3"/>
      <c r="TQU1021" s="3"/>
      <c r="TQV1021" s="3"/>
      <c r="TQW1021" s="3"/>
      <c r="TQX1021" s="3"/>
      <c r="TQY1021" s="3"/>
      <c r="TQZ1021" s="3"/>
      <c r="TRA1021" s="3"/>
      <c r="TRB1021" s="3"/>
      <c r="TRC1021" s="3"/>
      <c r="TRD1021" s="3"/>
      <c r="TRE1021" s="3"/>
      <c r="TRF1021" s="3"/>
      <c r="TRG1021" s="3"/>
      <c r="TRH1021" s="3"/>
      <c r="TRI1021" s="3"/>
      <c r="TRJ1021" s="3"/>
      <c r="TRK1021" s="3"/>
      <c r="TRL1021" s="3"/>
      <c r="TRM1021" s="3"/>
      <c r="TRN1021" s="3"/>
      <c r="TRO1021" s="3"/>
      <c r="TRP1021" s="3"/>
      <c r="TRQ1021" s="3"/>
      <c r="TRR1021" s="3"/>
      <c r="TRS1021" s="3"/>
      <c r="TRT1021" s="3"/>
      <c r="TRU1021" s="3"/>
      <c r="TRV1021" s="3"/>
      <c r="TRW1021" s="3"/>
      <c r="TRX1021" s="3"/>
      <c r="TRY1021" s="3"/>
      <c r="TRZ1021" s="3"/>
      <c r="TSA1021" s="3"/>
      <c r="TSB1021" s="3"/>
      <c r="TSC1021" s="3"/>
      <c r="TSD1021" s="3"/>
      <c r="TSE1021" s="3"/>
      <c r="TSF1021" s="3"/>
      <c r="TSG1021" s="3"/>
      <c r="TSH1021" s="3"/>
      <c r="TSI1021" s="3"/>
      <c r="TSJ1021" s="3"/>
      <c r="TSK1021" s="3"/>
      <c r="TSL1021" s="3"/>
      <c r="TSM1021" s="3"/>
      <c r="TSN1021" s="3"/>
      <c r="TSO1021" s="3"/>
      <c r="TSP1021" s="3"/>
      <c r="TSQ1021" s="3"/>
      <c r="TSR1021" s="3"/>
      <c r="TSS1021" s="3"/>
      <c r="TST1021" s="3"/>
      <c r="TSU1021" s="3"/>
      <c r="TSV1021" s="3"/>
      <c r="TSW1021" s="3"/>
      <c r="TSX1021" s="3"/>
      <c r="TSY1021" s="3"/>
      <c r="TSZ1021" s="3"/>
      <c r="TTA1021" s="3"/>
      <c r="TTB1021" s="3"/>
      <c r="TTC1021" s="3"/>
      <c r="TTD1021" s="3"/>
      <c r="TTE1021" s="3"/>
      <c r="TTF1021" s="3"/>
      <c r="TTG1021" s="3"/>
      <c r="TTH1021" s="3"/>
      <c r="TTI1021" s="3"/>
      <c r="TTJ1021" s="3"/>
      <c r="TTK1021" s="3"/>
      <c r="TTL1021" s="3"/>
      <c r="TTM1021" s="3"/>
      <c r="TTN1021" s="3"/>
      <c r="TTO1021" s="3"/>
      <c r="TTP1021" s="3"/>
      <c r="TTQ1021" s="3"/>
      <c r="TTR1021" s="3"/>
      <c r="TTS1021" s="3"/>
      <c r="TTT1021" s="3"/>
      <c r="TTU1021" s="3"/>
      <c r="TTV1021" s="3"/>
      <c r="TTW1021" s="3"/>
      <c r="TTX1021" s="3"/>
      <c r="TTY1021" s="3"/>
      <c r="TTZ1021" s="3"/>
      <c r="TUA1021" s="3"/>
      <c r="TUB1021" s="3"/>
      <c r="TUC1021" s="3"/>
      <c r="TUD1021" s="3"/>
      <c r="TUE1021" s="3"/>
      <c r="TUF1021" s="3"/>
      <c r="TUG1021" s="3"/>
      <c r="TUH1021" s="3"/>
      <c r="TUI1021" s="3"/>
      <c r="TUJ1021" s="3"/>
      <c r="TUK1021" s="3"/>
      <c r="TUL1021" s="3"/>
      <c r="TUM1021" s="3"/>
      <c r="TUN1021" s="3"/>
      <c r="TUO1021" s="3"/>
      <c r="TUP1021" s="3"/>
      <c r="TUQ1021" s="3"/>
      <c r="TUR1021" s="3"/>
      <c r="TUS1021" s="3"/>
      <c r="TUT1021" s="3"/>
      <c r="TUU1021" s="3"/>
      <c r="TUV1021" s="3"/>
      <c r="TUW1021" s="3"/>
      <c r="TUX1021" s="3"/>
      <c r="TUY1021" s="3"/>
      <c r="TUZ1021" s="3"/>
      <c r="TVA1021" s="3"/>
      <c r="TVB1021" s="3"/>
      <c r="TVC1021" s="3"/>
      <c r="TVD1021" s="3"/>
      <c r="TVE1021" s="3"/>
      <c r="TVF1021" s="3"/>
      <c r="TVG1021" s="3"/>
      <c r="TVH1021" s="3"/>
      <c r="TVI1021" s="3"/>
      <c r="TVJ1021" s="3"/>
      <c r="TVK1021" s="3"/>
      <c r="TVL1021" s="3"/>
      <c r="TVM1021" s="3"/>
      <c r="TVN1021" s="3"/>
      <c r="TVO1021" s="3"/>
      <c r="TVP1021" s="3"/>
      <c r="TVQ1021" s="3"/>
      <c r="TVR1021" s="3"/>
      <c r="TVS1021" s="3"/>
      <c r="TVT1021" s="3"/>
      <c r="TVU1021" s="3"/>
      <c r="TVV1021" s="3"/>
      <c r="TVW1021" s="3"/>
      <c r="TVX1021" s="3"/>
      <c r="TVY1021" s="3"/>
      <c r="TVZ1021" s="3"/>
      <c r="TWA1021" s="3"/>
      <c r="TWB1021" s="3"/>
      <c r="TWC1021" s="3"/>
      <c r="TWD1021" s="3"/>
      <c r="TWE1021" s="3"/>
      <c r="TWF1021" s="3"/>
      <c r="TWG1021" s="3"/>
      <c r="TWH1021" s="3"/>
      <c r="TWI1021" s="3"/>
      <c r="TWJ1021" s="3"/>
      <c r="TWK1021" s="3"/>
      <c r="TWL1021" s="3"/>
      <c r="TWM1021" s="3"/>
      <c r="TWN1021" s="3"/>
      <c r="TWO1021" s="3"/>
      <c r="TWP1021" s="3"/>
      <c r="TWQ1021" s="3"/>
      <c r="TWR1021" s="3"/>
      <c r="TWS1021" s="3"/>
      <c r="TWT1021" s="3"/>
      <c r="TWU1021" s="3"/>
      <c r="TWV1021" s="3"/>
      <c r="TWW1021" s="3"/>
      <c r="TWX1021" s="3"/>
      <c r="TWY1021" s="3"/>
      <c r="TWZ1021" s="3"/>
      <c r="TXA1021" s="3"/>
      <c r="TXB1021" s="3"/>
      <c r="TXC1021" s="3"/>
      <c r="TXD1021" s="3"/>
      <c r="TXE1021" s="3"/>
      <c r="TXF1021" s="3"/>
      <c r="TXG1021" s="3"/>
      <c r="TXH1021" s="3"/>
      <c r="TXI1021" s="3"/>
      <c r="TXJ1021" s="3"/>
      <c r="TXK1021" s="3"/>
      <c r="TXL1021" s="3"/>
      <c r="TXM1021" s="3"/>
      <c r="TXN1021" s="3"/>
      <c r="TXO1021" s="3"/>
      <c r="TXP1021" s="3"/>
      <c r="TXQ1021" s="3"/>
      <c r="TXR1021" s="3"/>
      <c r="TXS1021" s="3"/>
      <c r="TXT1021" s="3"/>
      <c r="TXU1021" s="3"/>
      <c r="TXV1021" s="3"/>
      <c r="TXW1021" s="3"/>
      <c r="TXX1021" s="3"/>
      <c r="TXY1021" s="3"/>
      <c r="TXZ1021" s="3"/>
      <c r="TYA1021" s="3"/>
      <c r="TYB1021" s="3"/>
      <c r="TYC1021" s="3"/>
      <c r="TYD1021" s="3"/>
      <c r="TYE1021" s="3"/>
      <c r="TYF1021" s="3"/>
      <c r="TYG1021" s="3"/>
      <c r="TYH1021" s="3"/>
      <c r="TYI1021" s="3"/>
      <c r="TYJ1021" s="3"/>
      <c r="TYK1021" s="3"/>
      <c r="TYL1021" s="3"/>
      <c r="TYM1021" s="3"/>
      <c r="TYN1021" s="3"/>
      <c r="TYO1021" s="3"/>
      <c r="TYP1021" s="3"/>
      <c r="TYQ1021" s="3"/>
      <c r="TYR1021" s="3"/>
      <c r="TYS1021" s="3"/>
      <c r="TYT1021" s="3"/>
      <c r="TYU1021" s="3"/>
      <c r="TYV1021" s="3"/>
      <c r="TYW1021" s="3"/>
      <c r="TYX1021" s="3"/>
      <c r="TYY1021" s="3"/>
      <c r="TYZ1021" s="3"/>
      <c r="TZA1021" s="3"/>
      <c r="TZB1021" s="3"/>
      <c r="TZC1021" s="3"/>
      <c r="TZD1021" s="3"/>
      <c r="TZE1021" s="3"/>
      <c r="TZF1021" s="3"/>
      <c r="TZG1021" s="3"/>
      <c r="TZH1021" s="3"/>
      <c r="TZI1021" s="3"/>
      <c r="TZJ1021" s="3"/>
      <c r="TZK1021" s="3"/>
      <c r="TZL1021" s="3"/>
      <c r="TZM1021" s="3"/>
      <c r="TZN1021" s="3"/>
      <c r="TZO1021" s="3"/>
      <c r="TZP1021" s="3"/>
      <c r="TZQ1021" s="3"/>
      <c r="TZR1021" s="3"/>
      <c r="TZS1021" s="3"/>
      <c r="TZT1021" s="3"/>
      <c r="TZU1021" s="3"/>
      <c r="TZV1021" s="3"/>
      <c r="TZW1021" s="3"/>
      <c r="TZX1021" s="3"/>
      <c r="TZY1021" s="3"/>
      <c r="TZZ1021" s="3"/>
      <c r="UAA1021" s="3"/>
      <c r="UAB1021" s="3"/>
      <c r="UAC1021" s="3"/>
      <c r="UAD1021" s="3"/>
      <c r="UAE1021" s="3"/>
      <c r="UAF1021" s="3"/>
      <c r="UAG1021" s="3"/>
      <c r="UAH1021" s="3"/>
      <c r="UAI1021" s="3"/>
      <c r="UAJ1021" s="3"/>
      <c r="UAK1021" s="3"/>
      <c r="UAL1021" s="3"/>
      <c r="UAM1021" s="3"/>
      <c r="UAN1021" s="3"/>
      <c r="UAO1021" s="3"/>
      <c r="UAP1021" s="3"/>
      <c r="UAQ1021" s="3"/>
      <c r="UAR1021" s="3"/>
      <c r="UAS1021" s="3"/>
      <c r="UAT1021" s="3"/>
      <c r="UAU1021" s="3"/>
      <c r="UAV1021" s="3"/>
      <c r="UAW1021" s="3"/>
      <c r="UAX1021" s="3"/>
      <c r="UAY1021" s="3"/>
      <c r="UAZ1021" s="3"/>
      <c r="UBA1021" s="3"/>
      <c r="UBB1021" s="3"/>
      <c r="UBC1021" s="3"/>
      <c r="UBD1021" s="3"/>
      <c r="UBE1021" s="3"/>
      <c r="UBF1021" s="3"/>
      <c r="UBG1021" s="3"/>
      <c r="UBH1021" s="3"/>
      <c r="UBI1021" s="3"/>
      <c r="UBJ1021" s="3"/>
      <c r="UBK1021" s="3"/>
      <c r="UBL1021" s="3"/>
      <c r="UBM1021" s="3"/>
      <c r="UBN1021" s="3"/>
      <c r="UBO1021" s="3"/>
      <c r="UBP1021" s="3"/>
      <c r="UBQ1021" s="3"/>
      <c r="UBR1021" s="3"/>
      <c r="UBS1021" s="3"/>
      <c r="UBT1021" s="3"/>
      <c r="UBU1021" s="3"/>
      <c r="UBV1021" s="3"/>
      <c r="UBW1021" s="3"/>
      <c r="UBX1021" s="3"/>
      <c r="UBY1021" s="3"/>
      <c r="UBZ1021" s="3"/>
      <c r="UCA1021" s="3"/>
      <c r="UCB1021" s="3"/>
      <c r="UCC1021" s="3"/>
      <c r="UCD1021" s="3"/>
      <c r="UCE1021" s="3"/>
      <c r="UCF1021" s="3"/>
      <c r="UCG1021" s="3"/>
      <c r="UCH1021" s="3"/>
      <c r="UCI1021" s="3"/>
      <c r="UCJ1021" s="3"/>
      <c r="UCK1021" s="3"/>
      <c r="UCL1021" s="3"/>
      <c r="UCM1021" s="3"/>
      <c r="UCN1021" s="3"/>
      <c r="UCO1021" s="3"/>
      <c r="UCP1021" s="3"/>
      <c r="UCQ1021" s="3"/>
      <c r="UCR1021" s="3"/>
      <c r="UCS1021" s="3"/>
      <c r="UCT1021" s="3"/>
      <c r="UCU1021" s="3"/>
      <c r="UCV1021" s="3"/>
      <c r="UCW1021" s="3"/>
      <c r="UCX1021" s="3"/>
      <c r="UCY1021" s="3"/>
      <c r="UCZ1021" s="3"/>
      <c r="UDA1021" s="3"/>
      <c r="UDB1021" s="3"/>
      <c r="UDC1021" s="3"/>
      <c r="UDD1021" s="3"/>
      <c r="UDE1021" s="3"/>
      <c r="UDF1021" s="3"/>
      <c r="UDG1021" s="3"/>
      <c r="UDH1021" s="3"/>
      <c r="UDI1021" s="3"/>
      <c r="UDJ1021" s="3"/>
      <c r="UDK1021" s="3"/>
      <c r="UDL1021" s="3"/>
      <c r="UDM1021" s="3"/>
      <c r="UDN1021" s="3"/>
      <c r="UDO1021" s="3"/>
      <c r="UDP1021" s="3"/>
      <c r="UDQ1021" s="3"/>
      <c r="UDR1021" s="3"/>
      <c r="UDS1021" s="3"/>
      <c r="UDT1021" s="3"/>
      <c r="UDU1021" s="3"/>
      <c r="UDV1021" s="3"/>
      <c r="UDW1021" s="3"/>
      <c r="UDX1021" s="3"/>
      <c r="UDY1021" s="3"/>
      <c r="UDZ1021" s="3"/>
      <c r="UEA1021" s="3"/>
      <c r="UEB1021" s="3"/>
      <c r="UEC1021" s="3"/>
      <c r="UED1021" s="3"/>
      <c r="UEE1021" s="3"/>
      <c r="UEF1021" s="3"/>
      <c r="UEG1021" s="3"/>
      <c r="UEH1021" s="3"/>
      <c r="UEI1021" s="3"/>
      <c r="UEJ1021" s="3"/>
      <c r="UEK1021" s="3"/>
      <c r="UEL1021" s="3"/>
      <c r="UEM1021" s="3"/>
      <c r="UEN1021" s="3"/>
      <c r="UEO1021" s="3"/>
      <c r="UEP1021" s="3"/>
      <c r="UEQ1021" s="3"/>
      <c r="UER1021" s="3"/>
      <c r="UES1021" s="3"/>
      <c r="UET1021" s="3"/>
      <c r="UEU1021" s="3"/>
      <c r="UEV1021" s="3"/>
      <c r="UEW1021" s="3"/>
      <c r="UEX1021" s="3"/>
      <c r="UEY1021" s="3"/>
      <c r="UEZ1021" s="3"/>
      <c r="UFA1021" s="3"/>
      <c r="UFB1021" s="3"/>
      <c r="UFC1021" s="3"/>
      <c r="UFD1021" s="3"/>
      <c r="UFE1021" s="3"/>
      <c r="UFF1021" s="3"/>
      <c r="UFG1021" s="3"/>
      <c r="UFH1021" s="3"/>
      <c r="UFI1021" s="3"/>
      <c r="UFJ1021" s="3"/>
      <c r="UFK1021" s="3"/>
      <c r="UFL1021" s="3"/>
      <c r="UFM1021" s="3"/>
      <c r="UFN1021" s="3"/>
      <c r="UFO1021" s="3"/>
      <c r="UFP1021" s="3"/>
      <c r="UFQ1021" s="3"/>
      <c r="UFR1021" s="3"/>
      <c r="UFS1021" s="3"/>
      <c r="UFT1021" s="3"/>
      <c r="UFU1021" s="3"/>
      <c r="UFV1021" s="3"/>
      <c r="UFW1021" s="3"/>
      <c r="UFX1021" s="3"/>
      <c r="UFY1021" s="3"/>
      <c r="UFZ1021" s="3"/>
      <c r="UGA1021" s="3"/>
      <c r="UGB1021" s="3"/>
      <c r="UGC1021" s="3"/>
      <c r="UGD1021" s="3"/>
      <c r="UGE1021" s="3"/>
      <c r="UGF1021" s="3"/>
      <c r="UGG1021" s="3"/>
      <c r="UGH1021" s="3"/>
      <c r="UGI1021" s="3"/>
      <c r="UGJ1021" s="3"/>
      <c r="UGK1021" s="3"/>
      <c r="UGL1021" s="3"/>
      <c r="UGM1021" s="3"/>
      <c r="UGN1021" s="3"/>
      <c r="UGO1021" s="3"/>
      <c r="UGP1021" s="3"/>
      <c r="UGQ1021" s="3"/>
      <c r="UGR1021" s="3"/>
      <c r="UGS1021" s="3"/>
      <c r="UGT1021" s="3"/>
      <c r="UGU1021" s="3"/>
      <c r="UGV1021" s="3"/>
      <c r="UGW1021" s="3"/>
      <c r="UGX1021" s="3"/>
      <c r="UGY1021" s="3"/>
      <c r="UGZ1021" s="3"/>
      <c r="UHA1021" s="3"/>
      <c r="UHB1021" s="3"/>
      <c r="UHC1021" s="3"/>
      <c r="UHD1021" s="3"/>
      <c r="UHE1021" s="3"/>
      <c r="UHF1021" s="3"/>
      <c r="UHG1021" s="3"/>
      <c r="UHH1021" s="3"/>
      <c r="UHI1021" s="3"/>
      <c r="UHJ1021" s="3"/>
      <c r="UHK1021" s="3"/>
      <c r="UHL1021" s="3"/>
      <c r="UHM1021" s="3"/>
      <c r="UHN1021" s="3"/>
      <c r="UHO1021" s="3"/>
      <c r="UHP1021" s="3"/>
      <c r="UHQ1021" s="3"/>
      <c r="UHR1021" s="3"/>
      <c r="UHS1021" s="3"/>
      <c r="UHT1021" s="3"/>
      <c r="UHU1021" s="3"/>
      <c r="UHV1021" s="3"/>
      <c r="UHW1021" s="3"/>
      <c r="UHX1021" s="3"/>
      <c r="UHY1021" s="3"/>
      <c r="UHZ1021" s="3"/>
      <c r="UIA1021" s="3"/>
      <c r="UIB1021" s="3"/>
      <c r="UIC1021" s="3"/>
      <c r="UID1021" s="3"/>
      <c r="UIE1021" s="3"/>
      <c r="UIF1021" s="3"/>
      <c r="UIG1021" s="3"/>
      <c r="UIH1021" s="3"/>
      <c r="UII1021" s="3"/>
      <c r="UIJ1021" s="3"/>
      <c r="UIK1021" s="3"/>
      <c r="UIL1021" s="3"/>
      <c r="UIM1021" s="3"/>
      <c r="UIN1021" s="3"/>
      <c r="UIO1021" s="3"/>
      <c r="UIP1021" s="3"/>
      <c r="UIQ1021" s="3"/>
      <c r="UIR1021" s="3"/>
      <c r="UIS1021" s="3"/>
      <c r="UIT1021" s="3"/>
      <c r="UIU1021" s="3"/>
      <c r="UIV1021" s="3"/>
      <c r="UIW1021" s="3"/>
      <c r="UIX1021" s="3"/>
      <c r="UIY1021" s="3"/>
      <c r="UIZ1021" s="3"/>
      <c r="UJA1021" s="3"/>
      <c r="UJB1021" s="3"/>
      <c r="UJC1021" s="3"/>
      <c r="UJD1021" s="3"/>
      <c r="UJE1021" s="3"/>
      <c r="UJF1021" s="3"/>
      <c r="UJG1021" s="3"/>
      <c r="UJH1021" s="3"/>
      <c r="UJI1021" s="3"/>
      <c r="UJJ1021" s="3"/>
      <c r="UJK1021" s="3"/>
      <c r="UJL1021" s="3"/>
      <c r="UJM1021" s="3"/>
      <c r="UJN1021" s="3"/>
      <c r="UJO1021" s="3"/>
      <c r="UJP1021" s="3"/>
      <c r="UJQ1021" s="3"/>
      <c r="UJR1021" s="3"/>
      <c r="UJS1021" s="3"/>
      <c r="UJT1021" s="3"/>
      <c r="UJU1021" s="3"/>
      <c r="UJV1021" s="3"/>
      <c r="UJW1021" s="3"/>
      <c r="UJX1021" s="3"/>
      <c r="UJY1021" s="3"/>
      <c r="UJZ1021" s="3"/>
      <c r="UKA1021" s="3"/>
      <c r="UKB1021" s="3"/>
      <c r="UKC1021" s="3"/>
      <c r="UKD1021" s="3"/>
      <c r="UKE1021" s="3"/>
      <c r="UKF1021" s="3"/>
      <c r="UKG1021" s="3"/>
      <c r="UKH1021" s="3"/>
      <c r="UKI1021" s="3"/>
      <c r="UKJ1021" s="3"/>
      <c r="UKK1021" s="3"/>
      <c r="UKL1021" s="3"/>
      <c r="UKM1021" s="3"/>
      <c r="UKN1021" s="3"/>
      <c r="UKO1021" s="3"/>
      <c r="UKP1021" s="3"/>
      <c r="UKQ1021" s="3"/>
      <c r="UKR1021" s="3"/>
      <c r="UKS1021" s="3"/>
      <c r="UKT1021" s="3"/>
      <c r="UKU1021" s="3"/>
      <c r="UKV1021" s="3"/>
      <c r="UKW1021" s="3"/>
      <c r="UKX1021" s="3"/>
      <c r="UKY1021" s="3"/>
      <c r="UKZ1021" s="3"/>
      <c r="ULA1021" s="3"/>
      <c r="ULB1021" s="3"/>
      <c r="ULC1021" s="3"/>
      <c r="ULD1021" s="3"/>
      <c r="ULE1021" s="3"/>
      <c r="ULF1021" s="3"/>
      <c r="ULG1021" s="3"/>
      <c r="ULH1021" s="3"/>
      <c r="ULI1021" s="3"/>
      <c r="ULJ1021" s="3"/>
      <c r="ULK1021" s="3"/>
      <c r="ULL1021" s="3"/>
      <c r="ULM1021" s="3"/>
      <c r="ULN1021" s="3"/>
      <c r="ULO1021" s="3"/>
      <c r="ULP1021" s="3"/>
      <c r="ULQ1021" s="3"/>
      <c r="ULR1021" s="3"/>
      <c r="ULS1021" s="3"/>
      <c r="ULT1021" s="3"/>
      <c r="ULU1021" s="3"/>
      <c r="ULV1021" s="3"/>
      <c r="ULW1021" s="3"/>
      <c r="ULX1021" s="3"/>
      <c r="ULY1021" s="3"/>
      <c r="ULZ1021" s="3"/>
      <c r="UMA1021" s="3"/>
      <c r="UMB1021" s="3"/>
      <c r="UMC1021" s="3"/>
      <c r="UMD1021" s="3"/>
      <c r="UME1021" s="3"/>
      <c r="UMF1021" s="3"/>
      <c r="UMG1021" s="3"/>
      <c r="UMH1021" s="3"/>
      <c r="UMI1021" s="3"/>
      <c r="UMJ1021" s="3"/>
      <c r="UMK1021" s="3"/>
      <c r="UML1021" s="3"/>
      <c r="UMM1021" s="3"/>
      <c r="UMN1021" s="3"/>
      <c r="UMO1021" s="3"/>
      <c r="UMP1021" s="3"/>
      <c r="UMQ1021" s="3"/>
      <c r="UMR1021" s="3"/>
      <c r="UMS1021" s="3"/>
      <c r="UMT1021" s="3"/>
      <c r="UMU1021" s="3"/>
      <c r="UMV1021" s="3"/>
      <c r="UMW1021" s="3"/>
      <c r="UMX1021" s="3"/>
      <c r="UMY1021" s="3"/>
      <c r="UMZ1021" s="3"/>
      <c r="UNA1021" s="3"/>
      <c r="UNB1021" s="3"/>
      <c r="UNC1021" s="3"/>
      <c r="UND1021" s="3"/>
      <c r="UNE1021" s="3"/>
      <c r="UNF1021" s="3"/>
      <c r="UNG1021" s="3"/>
      <c r="UNH1021" s="3"/>
      <c r="UNI1021" s="3"/>
      <c r="UNJ1021" s="3"/>
      <c r="UNK1021" s="3"/>
      <c r="UNL1021" s="3"/>
      <c r="UNM1021" s="3"/>
      <c r="UNN1021" s="3"/>
      <c r="UNO1021" s="3"/>
      <c r="UNP1021" s="3"/>
      <c r="UNQ1021" s="3"/>
      <c r="UNR1021" s="3"/>
      <c r="UNS1021" s="3"/>
      <c r="UNT1021" s="3"/>
      <c r="UNU1021" s="3"/>
      <c r="UNV1021" s="3"/>
      <c r="UNW1021" s="3"/>
      <c r="UNX1021" s="3"/>
      <c r="UNY1021" s="3"/>
      <c r="UNZ1021" s="3"/>
      <c r="UOA1021" s="3"/>
      <c r="UOB1021" s="3"/>
      <c r="UOC1021" s="3"/>
      <c r="UOD1021" s="3"/>
      <c r="UOE1021" s="3"/>
      <c r="UOF1021" s="3"/>
      <c r="UOG1021" s="3"/>
      <c r="UOH1021" s="3"/>
      <c r="UOI1021" s="3"/>
      <c r="UOJ1021" s="3"/>
      <c r="UOK1021" s="3"/>
      <c r="UOL1021" s="3"/>
      <c r="UOM1021" s="3"/>
      <c r="UON1021" s="3"/>
      <c r="UOO1021" s="3"/>
      <c r="UOP1021" s="3"/>
      <c r="UOQ1021" s="3"/>
      <c r="UOR1021" s="3"/>
      <c r="UOS1021" s="3"/>
      <c r="UOT1021" s="3"/>
      <c r="UOU1021" s="3"/>
      <c r="UOV1021" s="3"/>
      <c r="UOW1021" s="3"/>
      <c r="UOX1021" s="3"/>
      <c r="UOY1021" s="3"/>
      <c r="UOZ1021" s="3"/>
      <c r="UPA1021" s="3"/>
      <c r="UPB1021" s="3"/>
      <c r="UPC1021" s="3"/>
      <c r="UPD1021" s="3"/>
      <c r="UPE1021" s="3"/>
      <c r="UPF1021" s="3"/>
      <c r="UPG1021" s="3"/>
      <c r="UPH1021" s="3"/>
      <c r="UPI1021" s="3"/>
      <c r="UPJ1021" s="3"/>
      <c r="UPK1021" s="3"/>
      <c r="UPL1021" s="3"/>
      <c r="UPM1021" s="3"/>
      <c r="UPN1021" s="3"/>
      <c r="UPO1021" s="3"/>
      <c r="UPP1021" s="3"/>
      <c r="UPQ1021" s="3"/>
      <c r="UPR1021" s="3"/>
      <c r="UPS1021" s="3"/>
      <c r="UPT1021" s="3"/>
      <c r="UPU1021" s="3"/>
      <c r="UPV1021" s="3"/>
      <c r="UPW1021" s="3"/>
      <c r="UPX1021" s="3"/>
      <c r="UPY1021" s="3"/>
      <c r="UPZ1021" s="3"/>
      <c r="UQA1021" s="3"/>
      <c r="UQB1021" s="3"/>
      <c r="UQC1021" s="3"/>
      <c r="UQD1021" s="3"/>
      <c r="UQE1021" s="3"/>
      <c r="UQF1021" s="3"/>
      <c r="UQG1021" s="3"/>
      <c r="UQH1021" s="3"/>
      <c r="UQI1021" s="3"/>
      <c r="UQJ1021" s="3"/>
      <c r="UQK1021" s="3"/>
      <c r="UQL1021" s="3"/>
      <c r="UQM1021" s="3"/>
      <c r="UQN1021" s="3"/>
      <c r="UQO1021" s="3"/>
      <c r="UQP1021" s="3"/>
      <c r="UQQ1021" s="3"/>
      <c r="UQR1021" s="3"/>
      <c r="UQS1021" s="3"/>
      <c r="UQT1021" s="3"/>
      <c r="UQU1021" s="3"/>
      <c r="UQV1021" s="3"/>
      <c r="UQW1021" s="3"/>
      <c r="UQX1021" s="3"/>
      <c r="UQY1021" s="3"/>
      <c r="UQZ1021" s="3"/>
      <c r="URA1021" s="3"/>
      <c r="URB1021" s="3"/>
      <c r="URC1021" s="3"/>
      <c r="URD1021" s="3"/>
      <c r="URE1021" s="3"/>
      <c r="URF1021" s="3"/>
      <c r="URG1021" s="3"/>
      <c r="URH1021" s="3"/>
      <c r="URI1021" s="3"/>
      <c r="URJ1021" s="3"/>
      <c r="URK1021" s="3"/>
      <c r="URL1021" s="3"/>
      <c r="URM1021" s="3"/>
      <c r="URN1021" s="3"/>
      <c r="URO1021" s="3"/>
      <c r="URP1021" s="3"/>
      <c r="URQ1021" s="3"/>
      <c r="URR1021" s="3"/>
      <c r="URS1021" s="3"/>
      <c r="URT1021" s="3"/>
      <c r="URU1021" s="3"/>
      <c r="URV1021" s="3"/>
      <c r="URW1021" s="3"/>
      <c r="URX1021" s="3"/>
      <c r="URY1021" s="3"/>
      <c r="URZ1021" s="3"/>
      <c r="USA1021" s="3"/>
      <c r="USB1021" s="3"/>
      <c r="USC1021" s="3"/>
      <c r="USD1021" s="3"/>
      <c r="USE1021" s="3"/>
      <c r="USF1021" s="3"/>
      <c r="USG1021" s="3"/>
      <c r="USH1021" s="3"/>
      <c r="USI1021" s="3"/>
      <c r="USJ1021" s="3"/>
      <c r="USK1021" s="3"/>
      <c r="USL1021" s="3"/>
      <c r="USM1021" s="3"/>
      <c r="USN1021" s="3"/>
      <c r="USO1021" s="3"/>
      <c r="USP1021" s="3"/>
      <c r="USQ1021" s="3"/>
      <c r="USR1021" s="3"/>
      <c r="USS1021" s="3"/>
      <c r="UST1021" s="3"/>
      <c r="USU1021" s="3"/>
      <c r="USV1021" s="3"/>
      <c r="USW1021" s="3"/>
      <c r="USX1021" s="3"/>
      <c r="USY1021" s="3"/>
      <c r="USZ1021" s="3"/>
      <c r="UTA1021" s="3"/>
      <c r="UTB1021" s="3"/>
      <c r="UTC1021" s="3"/>
      <c r="UTD1021" s="3"/>
      <c r="UTE1021" s="3"/>
      <c r="UTF1021" s="3"/>
      <c r="UTG1021" s="3"/>
      <c r="UTH1021" s="3"/>
      <c r="UTI1021" s="3"/>
      <c r="UTJ1021" s="3"/>
      <c r="UTK1021" s="3"/>
      <c r="UTL1021" s="3"/>
      <c r="UTM1021" s="3"/>
      <c r="UTN1021" s="3"/>
      <c r="UTO1021" s="3"/>
      <c r="UTP1021" s="3"/>
      <c r="UTQ1021" s="3"/>
      <c r="UTR1021" s="3"/>
      <c r="UTS1021" s="3"/>
      <c r="UTT1021" s="3"/>
      <c r="UTU1021" s="3"/>
      <c r="UTV1021" s="3"/>
      <c r="UTW1021" s="3"/>
      <c r="UTX1021" s="3"/>
      <c r="UTY1021" s="3"/>
      <c r="UTZ1021" s="3"/>
      <c r="UUA1021" s="3"/>
      <c r="UUB1021" s="3"/>
      <c r="UUC1021" s="3"/>
      <c r="UUD1021" s="3"/>
      <c r="UUE1021" s="3"/>
      <c r="UUF1021" s="3"/>
      <c r="UUG1021" s="3"/>
      <c r="UUH1021" s="3"/>
      <c r="UUI1021" s="3"/>
      <c r="UUJ1021" s="3"/>
      <c r="UUK1021" s="3"/>
      <c r="UUL1021" s="3"/>
      <c r="UUM1021" s="3"/>
      <c r="UUN1021" s="3"/>
      <c r="UUO1021" s="3"/>
      <c r="UUP1021" s="3"/>
      <c r="UUQ1021" s="3"/>
      <c r="UUR1021" s="3"/>
      <c r="UUS1021" s="3"/>
      <c r="UUT1021" s="3"/>
      <c r="UUU1021" s="3"/>
      <c r="UUV1021" s="3"/>
      <c r="UUW1021" s="3"/>
      <c r="UUX1021" s="3"/>
      <c r="UUY1021" s="3"/>
      <c r="UUZ1021" s="3"/>
      <c r="UVA1021" s="3"/>
      <c r="UVB1021" s="3"/>
      <c r="UVC1021" s="3"/>
      <c r="UVD1021" s="3"/>
      <c r="UVE1021" s="3"/>
      <c r="UVF1021" s="3"/>
      <c r="UVG1021" s="3"/>
      <c r="UVH1021" s="3"/>
      <c r="UVI1021" s="3"/>
      <c r="UVJ1021" s="3"/>
      <c r="UVK1021" s="3"/>
      <c r="UVL1021" s="3"/>
      <c r="UVM1021" s="3"/>
      <c r="UVN1021" s="3"/>
      <c r="UVO1021" s="3"/>
      <c r="UVP1021" s="3"/>
      <c r="UVQ1021" s="3"/>
      <c r="UVR1021" s="3"/>
      <c r="UVS1021" s="3"/>
      <c r="UVT1021" s="3"/>
      <c r="UVU1021" s="3"/>
      <c r="UVV1021" s="3"/>
      <c r="UVW1021" s="3"/>
      <c r="UVX1021" s="3"/>
      <c r="UVY1021" s="3"/>
      <c r="UVZ1021" s="3"/>
      <c r="UWA1021" s="3"/>
      <c r="UWB1021" s="3"/>
      <c r="UWC1021" s="3"/>
      <c r="UWD1021" s="3"/>
      <c r="UWE1021" s="3"/>
      <c r="UWF1021" s="3"/>
      <c r="UWG1021" s="3"/>
      <c r="UWH1021" s="3"/>
      <c r="UWI1021" s="3"/>
      <c r="UWJ1021" s="3"/>
      <c r="UWK1021" s="3"/>
      <c r="UWL1021" s="3"/>
      <c r="UWM1021" s="3"/>
      <c r="UWN1021" s="3"/>
      <c r="UWO1021" s="3"/>
      <c r="UWP1021" s="3"/>
      <c r="UWQ1021" s="3"/>
      <c r="UWR1021" s="3"/>
      <c r="UWS1021" s="3"/>
      <c r="UWT1021" s="3"/>
      <c r="UWU1021" s="3"/>
      <c r="UWV1021" s="3"/>
      <c r="UWW1021" s="3"/>
      <c r="UWX1021" s="3"/>
      <c r="UWY1021" s="3"/>
      <c r="UWZ1021" s="3"/>
      <c r="UXA1021" s="3"/>
      <c r="UXB1021" s="3"/>
      <c r="UXC1021" s="3"/>
      <c r="UXD1021" s="3"/>
      <c r="UXE1021" s="3"/>
      <c r="UXF1021" s="3"/>
      <c r="UXG1021" s="3"/>
      <c r="UXH1021" s="3"/>
      <c r="UXI1021" s="3"/>
      <c r="UXJ1021" s="3"/>
      <c r="UXK1021" s="3"/>
      <c r="UXL1021" s="3"/>
      <c r="UXM1021" s="3"/>
      <c r="UXN1021" s="3"/>
      <c r="UXO1021" s="3"/>
      <c r="UXP1021" s="3"/>
      <c r="UXQ1021" s="3"/>
      <c r="UXR1021" s="3"/>
      <c r="UXS1021" s="3"/>
      <c r="UXT1021" s="3"/>
      <c r="UXU1021" s="3"/>
      <c r="UXV1021" s="3"/>
      <c r="UXW1021" s="3"/>
      <c r="UXX1021" s="3"/>
      <c r="UXY1021" s="3"/>
      <c r="UXZ1021" s="3"/>
      <c r="UYA1021" s="3"/>
      <c r="UYB1021" s="3"/>
      <c r="UYC1021" s="3"/>
      <c r="UYD1021" s="3"/>
      <c r="UYE1021" s="3"/>
      <c r="UYF1021" s="3"/>
      <c r="UYG1021" s="3"/>
      <c r="UYH1021" s="3"/>
      <c r="UYI1021" s="3"/>
      <c r="UYJ1021" s="3"/>
      <c r="UYK1021" s="3"/>
      <c r="UYL1021" s="3"/>
      <c r="UYM1021" s="3"/>
      <c r="UYN1021" s="3"/>
      <c r="UYO1021" s="3"/>
      <c r="UYP1021" s="3"/>
      <c r="UYQ1021" s="3"/>
      <c r="UYR1021" s="3"/>
      <c r="UYS1021" s="3"/>
      <c r="UYT1021" s="3"/>
      <c r="UYU1021" s="3"/>
      <c r="UYV1021" s="3"/>
      <c r="UYW1021" s="3"/>
      <c r="UYX1021" s="3"/>
      <c r="UYY1021" s="3"/>
      <c r="UYZ1021" s="3"/>
      <c r="UZA1021" s="3"/>
      <c r="UZB1021" s="3"/>
      <c r="UZC1021" s="3"/>
      <c r="UZD1021" s="3"/>
      <c r="UZE1021" s="3"/>
      <c r="UZF1021" s="3"/>
      <c r="UZG1021" s="3"/>
      <c r="UZH1021" s="3"/>
      <c r="UZI1021" s="3"/>
      <c r="UZJ1021" s="3"/>
      <c r="UZK1021" s="3"/>
      <c r="UZL1021" s="3"/>
      <c r="UZM1021" s="3"/>
      <c r="UZN1021" s="3"/>
      <c r="UZO1021" s="3"/>
      <c r="UZP1021" s="3"/>
      <c r="UZQ1021" s="3"/>
      <c r="UZR1021" s="3"/>
      <c r="UZS1021" s="3"/>
      <c r="UZT1021" s="3"/>
      <c r="UZU1021" s="3"/>
      <c r="UZV1021" s="3"/>
      <c r="UZW1021" s="3"/>
      <c r="UZX1021" s="3"/>
      <c r="UZY1021" s="3"/>
      <c r="UZZ1021" s="3"/>
      <c r="VAA1021" s="3"/>
      <c r="VAB1021" s="3"/>
      <c r="VAC1021" s="3"/>
      <c r="VAD1021" s="3"/>
      <c r="VAE1021" s="3"/>
      <c r="VAF1021" s="3"/>
      <c r="VAG1021" s="3"/>
      <c r="VAH1021" s="3"/>
      <c r="VAI1021" s="3"/>
      <c r="VAJ1021" s="3"/>
      <c r="VAK1021" s="3"/>
      <c r="VAL1021" s="3"/>
      <c r="VAM1021" s="3"/>
      <c r="VAN1021" s="3"/>
      <c r="VAO1021" s="3"/>
      <c r="VAP1021" s="3"/>
      <c r="VAQ1021" s="3"/>
      <c r="VAR1021" s="3"/>
      <c r="VAS1021" s="3"/>
      <c r="VAT1021" s="3"/>
      <c r="VAU1021" s="3"/>
      <c r="VAV1021" s="3"/>
      <c r="VAW1021" s="3"/>
      <c r="VAX1021" s="3"/>
      <c r="VAY1021" s="3"/>
      <c r="VAZ1021" s="3"/>
      <c r="VBA1021" s="3"/>
      <c r="VBB1021" s="3"/>
      <c r="VBC1021" s="3"/>
      <c r="VBD1021" s="3"/>
      <c r="VBE1021" s="3"/>
      <c r="VBF1021" s="3"/>
      <c r="VBG1021" s="3"/>
      <c r="VBH1021" s="3"/>
      <c r="VBI1021" s="3"/>
      <c r="VBJ1021" s="3"/>
      <c r="VBK1021" s="3"/>
      <c r="VBL1021" s="3"/>
      <c r="VBM1021" s="3"/>
      <c r="VBN1021" s="3"/>
      <c r="VBO1021" s="3"/>
      <c r="VBP1021" s="3"/>
      <c r="VBQ1021" s="3"/>
      <c r="VBR1021" s="3"/>
      <c r="VBS1021" s="3"/>
      <c r="VBT1021" s="3"/>
      <c r="VBU1021" s="3"/>
      <c r="VBV1021" s="3"/>
      <c r="VBW1021" s="3"/>
      <c r="VBX1021" s="3"/>
      <c r="VBY1021" s="3"/>
      <c r="VBZ1021" s="3"/>
      <c r="VCA1021" s="3"/>
      <c r="VCB1021" s="3"/>
      <c r="VCC1021" s="3"/>
      <c r="VCD1021" s="3"/>
      <c r="VCE1021" s="3"/>
      <c r="VCF1021" s="3"/>
      <c r="VCG1021" s="3"/>
      <c r="VCH1021" s="3"/>
      <c r="VCI1021" s="3"/>
      <c r="VCJ1021" s="3"/>
      <c r="VCK1021" s="3"/>
      <c r="VCL1021" s="3"/>
      <c r="VCM1021" s="3"/>
      <c r="VCN1021" s="3"/>
      <c r="VCO1021" s="3"/>
      <c r="VCP1021" s="3"/>
      <c r="VCQ1021" s="3"/>
      <c r="VCR1021" s="3"/>
      <c r="VCS1021" s="3"/>
      <c r="VCT1021" s="3"/>
      <c r="VCU1021" s="3"/>
      <c r="VCV1021" s="3"/>
      <c r="VCW1021" s="3"/>
      <c r="VCX1021" s="3"/>
      <c r="VCY1021" s="3"/>
      <c r="VCZ1021" s="3"/>
      <c r="VDA1021" s="3"/>
      <c r="VDB1021" s="3"/>
      <c r="VDC1021" s="3"/>
      <c r="VDD1021" s="3"/>
      <c r="VDE1021" s="3"/>
      <c r="VDF1021" s="3"/>
      <c r="VDG1021" s="3"/>
      <c r="VDH1021" s="3"/>
      <c r="VDI1021" s="3"/>
      <c r="VDJ1021" s="3"/>
      <c r="VDK1021" s="3"/>
      <c r="VDL1021" s="3"/>
      <c r="VDM1021" s="3"/>
      <c r="VDN1021" s="3"/>
      <c r="VDO1021" s="3"/>
      <c r="VDP1021" s="3"/>
      <c r="VDQ1021" s="3"/>
      <c r="VDR1021" s="3"/>
      <c r="VDS1021" s="3"/>
      <c r="VDT1021" s="3"/>
      <c r="VDU1021" s="3"/>
      <c r="VDV1021" s="3"/>
      <c r="VDW1021" s="3"/>
      <c r="VDX1021" s="3"/>
      <c r="VDY1021" s="3"/>
      <c r="VDZ1021" s="3"/>
      <c r="VEA1021" s="3"/>
      <c r="VEB1021" s="3"/>
      <c r="VEC1021" s="3"/>
      <c r="VED1021" s="3"/>
      <c r="VEE1021" s="3"/>
      <c r="VEF1021" s="3"/>
      <c r="VEG1021" s="3"/>
      <c r="VEH1021" s="3"/>
      <c r="VEI1021" s="3"/>
      <c r="VEJ1021" s="3"/>
      <c r="VEK1021" s="3"/>
      <c r="VEL1021" s="3"/>
      <c r="VEM1021" s="3"/>
      <c r="VEN1021" s="3"/>
      <c r="VEO1021" s="3"/>
      <c r="VEP1021" s="3"/>
      <c r="VEQ1021" s="3"/>
      <c r="VER1021" s="3"/>
      <c r="VES1021" s="3"/>
      <c r="VET1021" s="3"/>
      <c r="VEU1021" s="3"/>
      <c r="VEV1021" s="3"/>
      <c r="VEW1021" s="3"/>
      <c r="VEX1021" s="3"/>
      <c r="VEY1021" s="3"/>
      <c r="VEZ1021" s="3"/>
      <c r="VFA1021" s="3"/>
      <c r="VFB1021" s="3"/>
      <c r="VFC1021" s="3"/>
      <c r="VFD1021" s="3"/>
      <c r="VFE1021" s="3"/>
      <c r="VFF1021" s="3"/>
      <c r="VFG1021" s="3"/>
      <c r="VFH1021" s="3"/>
      <c r="VFI1021" s="3"/>
      <c r="VFJ1021" s="3"/>
      <c r="VFK1021" s="3"/>
      <c r="VFL1021" s="3"/>
      <c r="VFM1021" s="3"/>
      <c r="VFN1021" s="3"/>
      <c r="VFO1021" s="3"/>
      <c r="VFP1021" s="3"/>
      <c r="VFQ1021" s="3"/>
      <c r="VFR1021" s="3"/>
      <c r="VFS1021" s="3"/>
      <c r="VFT1021" s="3"/>
      <c r="VFU1021" s="3"/>
      <c r="VFV1021" s="3"/>
      <c r="VFW1021" s="3"/>
      <c r="VFX1021" s="3"/>
      <c r="VFY1021" s="3"/>
      <c r="VFZ1021" s="3"/>
      <c r="VGA1021" s="3"/>
      <c r="VGB1021" s="3"/>
      <c r="VGC1021" s="3"/>
      <c r="VGD1021" s="3"/>
      <c r="VGE1021" s="3"/>
      <c r="VGF1021" s="3"/>
      <c r="VGG1021" s="3"/>
      <c r="VGH1021" s="3"/>
      <c r="VGI1021" s="3"/>
      <c r="VGJ1021" s="3"/>
      <c r="VGK1021" s="3"/>
      <c r="VGL1021" s="3"/>
      <c r="VGM1021" s="3"/>
      <c r="VGN1021" s="3"/>
      <c r="VGO1021" s="3"/>
      <c r="VGP1021" s="3"/>
      <c r="VGQ1021" s="3"/>
      <c r="VGR1021" s="3"/>
      <c r="VGS1021" s="3"/>
      <c r="VGT1021" s="3"/>
      <c r="VGU1021" s="3"/>
      <c r="VGV1021" s="3"/>
      <c r="VGW1021" s="3"/>
      <c r="VGX1021" s="3"/>
      <c r="VGY1021" s="3"/>
      <c r="VGZ1021" s="3"/>
      <c r="VHA1021" s="3"/>
      <c r="VHB1021" s="3"/>
      <c r="VHC1021" s="3"/>
      <c r="VHD1021" s="3"/>
      <c r="VHE1021" s="3"/>
      <c r="VHF1021" s="3"/>
      <c r="VHG1021" s="3"/>
      <c r="VHH1021" s="3"/>
      <c r="VHI1021" s="3"/>
      <c r="VHJ1021" s="3"/>
      <c r="VHK1021" s="3"/>
      <c r="VHL1021" s="3"/>
      <c r="VHM1021" s="3"/>
      <c r="VHN1021" s="3"/>
      <c r="VHO1021" s="3"/>
      <c r="VHP1021" s="3"/>
      <c r="VHQ1021" s="3"/>
      <c r="VHR1021" s="3"/>
      <c r="VHS1021" s="3"/>
      <c r="VHT1021" s="3"/>
      <c r="VHU1021" s="3"/>
      <c r="VHV1021" s="3"/>
      <c r="VHW1021" s="3"/>
      <c r="VHX1021" s="3"/>
      <c r="VHY1021" s="3"/>
      <c r="VHZ1021" s="3"/>
      <c r="VIA1021" s="3"/>
      <c r="VIB1021" s="3"/>
      <c r="VIC1021" s="3"/>
      <c r="VID1021" s="3"/>
      <c r="VIE1021" s="3"/>
      <c r="VIF1021" s="3"/>
      <c r="VIG1021" s="3"/>
      <c r="VIH1021" s="3"/>
      <c r="VII1021" s="3"/>
      <c r="VIJ1021" s="3"/>
      <c r="VIK1021" s="3"/>
      <c r="VIL1021" s="3"/>
      <c r="VIM1021" s="3"/>
      <c r="VIN1021" s="3"/>
      <c r="VIO1021" s="3"/>
      <c r="VIP1021" s="3"/>
      <c r="VIQ1021" s="3"/>
      <c r="VIR1021" s="3"/>
      <c r="VIS1021" s="3"/>
      <c r="VIT1021" s="3"/>
      <c r="VIU1021" s="3"/>
      <c r="VIV1021" s="3"/>
      <c r="VIW1021" s="3"/>
      <c r="VIX1021" s="3"/>
      <c r="VIY1021" s="3"/>
      <c r="VIZ1021" s="3"/>
      <c r="VJA1021" s="3"/>
      <c r="VJB1021" s="3"/>
      <c r="VJC1021" s="3"/>
      <c r="VJD1021" s="3"/>
      <c r="VJE1021" s="3"/>
      <c r="VJF1021" s="3"/>
      <c r="VJG1021" s="3"/>
      <c r="VJH1021" s="3"/>
      <c r="VJI1021" s="3"/>
      <c r="VJJ1021" s="3"/>
      <c r="VJK1021" s="3"/>
      <c r="VJL1021" s="3"/>
      <c r="VJM1021" s="3"/>
      <c r="VJN1021" s="3"/>
      <c r="VJO1021" s="3"/>
      <c r="VJP1021" s="3"/>
      <c r="VJQ1021" s="3"/>
      <c r="VJR1021" s="3"/>
      <c r="VJS1021" s="3"/>
      <c r="VJT1021" s="3"/>
      <c r="VJU1021" s="3"/>
      <c r="VJV1021" s="3"/>
      <c r="VJW1021" s="3"/>
      <c r="VJX1021" s="3"/>
      <c r="VJY1021" s="3"/>
      <c r="VJZ1021" s="3"/>
      <c r="VKA1021" s="3"/>
      <c r="VKB1021" s="3"/>
      <c r="VKC1021" s="3"/>
      <c r="VKD1021" s="3"/>
      <c r="VKE1021" s="3"/>
      <c r="VKF1021" s="3"/>
      <c r="VKG1021" s="3"/>
      <c r="VKH1021" s="3"/>
      <c r="VKI1021" s="3"/>
      <c r="VKJ1021" s="3"/>
      <c r="VKK1021" s="3"/>
      <c r="VKL1021" s="3"/>
      <c r="VKM1021" s="3"/>
      <c r="VKN1021" s="3"/>
      <c r="VKO1021" s="3"/>
      <c r="VKP1021" s="3"/>
      <c r="VKQ1021" s="3"/>
      <c r="VKR1021" s="3"/>
      <c r="VKS1021" s="3"/>
      <c r="VKT1021" s="3"/>
      <c r="VKU1021" s="3"/>
      <c r="VKV1021" s="3"/>
      <c r="VKW1021" s="3"/>
      <c r="VKX1021" s="3"/>
      <c r="VKY1021" s="3"/>
      <c r="VKZ1021" s="3"/>
      <c r="VLA1021" s="3"/>
      <c r="VLB1021" s="3"/>
      <c r="VLC1021" s="3"/>
      <c r="VLD1021" s="3"/>
      <c r="VLE1021" s="3"/>
      <c r="VLF1021" s="3"/>
      <c r="VLG1021" s="3"/>
      <c r="VLH1021" s="3"/>
      <c r="VLI1021" s="3"/>
      <c r="VLJ1021" s="3"/>
      <c r="VLK1021" s="3"/>
      <c r="VLL1021" s="3"/>
      <c r="VLM1021" s="3"/>
      <c r="VLN1021" s="3"/>
      <c r="VLO1021" s="3"/>
      <c r="VLP1021" s="3"/>
      <c r="VLQ1021" s="3"/>
      <c r="VLR1021" s="3"/>
      <c r="VLS1021" s="3"/>
      <c r="VLT1021" s="3"/>
      <c r="VLU1021" s="3"/>
      <c r="VLV1021" s="3"/>
      <c r="VLW1021" s="3"/>
      <c r="VLX1021" s="3"/>
      <c r="VLY1021" s="3"/>
      <c r="VLZ1021" s="3"/>
      <c r="VMA1021" s="3"/>
      <c r="VMB1021" s="3"/>
      <c r="VMC1021" s="3"/>
      <c r="VMD1021" s="3"/>
      <c r="VME1021" s="3"/>
      <c r="VMF1021" s="3"/>
      <c r="VMG1021" s="3"/>
      <c r="VMH1021" s="3"/>
      <c r="VMI1021" s="3"/>
      <c r="VMJ1021" s="3"/>
      <c r="VMK1021" s="3"/>
      <c r="VML1021" s="3"/>
      <c r="VMM1021" s="3"/>
      <c r="VMN1021" s="3"/>
      <c r="VMO1021" s="3"/>
      <c r="VMP1021" s="3"/>
      <c r="VMQ1021" s="3"/>
      <c r="VMR1021" s="3"/>
      <c r="VMS1021" s="3"/>
      <c r="VMT1021" s="3"/>
      <c r="VMU1021" s="3"/>
      <c r="VMV1021" s="3"/>
      <c r="VMW1021" s="3"/>
      <c r="VMX1021" s="3"/>
      <c r="VMY1021" s="3"/>
      <c r="VMZ1021" s="3"/>
      <c r="VNA1021" s="3"/>
      <c r="VNB1021" s="3"/>
      <c r="VNC1021" s="3"/>
      <c r="VND1021" s="3"/>
      <c r="VNE1021" s="3"/>
      <c r="VNF1021" s="3"/>
      <c r="VNG1021" s="3"/>
      <c r="VNH1021" s="3"/>
      <c r="VNI1021" s="3"/>
      <c r="VNJ1021" s="3"/>
      <c r="VNK1021" s="3"/>
      <c r="VNL1021" s="3"/>
      <c r="VNM1021" s="3"/>
      <c r="VNN1021" s="3"/>
      <c r="VNO1021" s="3"/>
      <c r="VNP1021" s="3"/>
      <c r="VNQ1021" s="3"/>
      <c r="VNR1021" s="3"/>
      <c r="VNS1021" s="3"/>
      <c r="VNT1021" s="3"/>
      <c r="VNU1021" s="3"/>
      <c r="VNV1021" s="3"/>
      <c r="VNW1021" s="3"/>
      <c r="VNX1021" s="3"/>
      <c r="VNY1021" s="3"/>
      <c r="VNZ1021" s="3"/>
      <c r="VOA1021" s="3"/>
      <c r="VOB1021" s="3"/>
      <c r="VOC1021" s="3"/>
      <c r="VOD1021" s="3"/>
      <c r="VOE1021" s="3"/>
      <c r="VOF1021" s="3"/>
      <c r="VOG1021" s="3"/>
      <c r="VOH1021" s="3"/>
      <c r="VOI1021" s="3"/>
      <c r="VOJ1021" s="3"/>
      <c r="VOK1021" s="3"/>
      <c r="VOL1021" s="3"/>
      <c r="VOM1021" s="3"/>
      <c r="VON1021" s="3"/>
      <c r="VOO1021" s="3"/>
      <c r="VOP1021" s="3"/>
      <c r="VOQ1021" s="3"/>
      <c r="VOR1021" s="3"/>
      <c r="VOS1021" s="3"/>
      <c r="VOT1021" s="3"/>
      <c r="VOU1021" s="3"/>
      <c r="VOV1021" s="3"/>
      <c r="VOW1021" s="3"/>
      <c r="VOX1021" s="3"/>
      <c r="VOY1021" s="3"/>
      <c r="VOZ1021" s="3"/>
      <c r="VPA1021" s="3"/>
      <c r="VPB1021" s="3"/>
      <c r="VPC1021" s="3"/>
      <c r="VPD1021" s="3"/>
      <c r="VPE1021" s="3"/>
      <c r="VPF1021" s="3"/>
      <c r="VPG1021" s="3"/>
      <c r="VPH1021" s="3"/>
      <c r="VPI1021" s="3"/>
      <c r="VPJ1021" s="3"/>
      <c r="VPK1021" s="3"/>
      <c r="VPL1021" s="3"/>
      <c r="VPM1021" s="3"/>
      <c r="VPN1021" s="3"/>
      <c r="VPO1021" s="3"/>
      <c r="VPP1021" s="3"/>
      <c r="VPQ1021" s="3"/>
      <c r="VPR1021" s="3"/>
      <c r="VPS1021" s="3"/>
      <c r="VPT1021" s="3"/>
      <c r="VPU1021" s="3"/>
      <c r="VPV1021" s="3"/>
      <c r="VPW1021" s="3"/>
      <c r="VPX1021" s="3"/>
      <c r="VPY1021" s="3"/>
      <c r="VPZ1021" s="3"/>
      <c r="VQA1021" s="3"/>
      <c r="VQB1021" s="3"/>
      <c r="VQC1021" s="3"/>
      <c r="VQD1021" s="3"/>
      <c r="VQE1021" s="3"/>
      <c r="VQF1021" s="3"/>
      <c r="VQG1021" s="3"/>
      <c r="VQH1021" s="3"/>
      <c r="VQI1021" s="3"/>
      <c r="VQJ1021" s="3"/>
      <c r="VQK1021" s="3"/>
      <c r="VQL1021" s="3"/>
      <c r="VQM1021" s="3"/>
      <c r="VQN1021" s="3"/>
      <c r="VQO1021" s="3"/>
      <c r="VQP1021" s="3"/>
      <c r="VQQ1021" s="3"/>
      <c r="VQR1021" s="3"/>
      <c r="VQS1021" s="3"/>
      <c r="VQT1021" s="3"/>
      <c r="VQU1021" s="3"/>
      <c r="VQV1021" s="3"/>
      <c r="VQW1021" s="3"/>
      <c r="VQX1021" s="3"/>
      <c r="VQY1021" s="3"/>
      <c r="VQZ1021" s="3"/>
      <c r="VRA1021" s="3"/>
      <c r="VRB1021" s="3"/>
      <c r="VRC1021" s="3"/>
      <c r="VRD1021" s="3"/>
      <c r="VRE1021" s="3"/>
      <c r="VRF1021" s="3"/>
      <c r="VRG1021" s="3"/>
      <c r="VRH1021" s="3"/>
      <c r="VRI1021" s="3"/>
      <c r="VRJ1021" s="3"/>
      <c r="VRK1021" s="3"/>
      <c r="VRL1021" s="3"/>
      <c r="VRM1021" s="3"/>
      <c r="VRN1021" s="3"/>
      <c r="VRO1021" s="3"/>
      <c r="VRP1021" s="3"/>
      <c r="VRQ1021" s="3"/>
      <c r="VRR1021" s="3"/>
      <c r="VRS1021" s="3"/>
      <c r="VRT1021" s="3"/>
      <c r="VRU1021" s="3"/>
      <c r="VRV1021" s="3"/>
      <c r="VRW1021" s="3"/>
      <c r="VRX1021" s="3"/>
      <c r="VRY1021" s="3"/>
      <c r="VRZ1021" s="3"/>
      <c r="VSA1021" s="3"/>
      <c r="VSB1021" s="3"/>
      <c r="VSC1021" s="3"/>
      <c r="VSD1021" s="3"/>
      <c r="VSE1021" s="3"/>
      <c r="VSF1021" s="3"/>
      <c r="VSG1021" s="3"/>
      <c r="VSH1021" s="3"/>
      <c r="VSI1021" s="3"/>
      <c r="VSJ1021" s="3"/>
      <c r="VSK1021" s="3"/>
      <c r="VSL1021" s="3"/>
      <c r="VSM1021" s="3"/>
      <c r="VSN1021" s="3"/>
      <c r="VSO1021" s="3"/>
      <c r="VSP1021" s="3"/>
      <c r="VSQ1021" s="3"/>
      <c r="VSR1021" s="3"/>
      <c r="VSS1021" s="3"/>
      <c r="VST1021" s="3"/>
      <c r="VSU1021" s="3"/>
      <c r="VSV1021" s="3"/>
      <c r="VSW1021" s="3"/>
      <c r="VSX1021" s="3"/>
      <c r="VSY1021" s="3"/>
      <c r="VSZ1021" s="3"/>
      <c r="VTA1021" s="3"/>
      <c r="VTB1021" s="3"/>
      <c r="VTC1021" s="3"/>
      <c r="VTD1021" s="3"/>
      <c r="VTE1021" s="3"/>
      <c r="VTF1021" s="3"/>
      <c r="VTG1021" s="3"/>
      <c r="VTH1021" s="3"/>
      <c r="VTI1021" s="3"/>
      <c r="VTJ1021" s="3"/>
      <c r="VTK1021" s="3"/>
      <c r="VTL1021" s="3"/>
      <c r="VTM1021" s="3"/>
      <c r="VTN1021" s="3"/>
      <c r="VTO1021" s="3"/>
      <c r="VTP1021" s="3"/>
      <c r="VTQ1021" s="3"/>
      <c r="VTR1021" s="3"/>
      <c r="VTS1021" s="3"/>
      <c r="VTT1021" s="3"/>
      <c r="VTU1021" s="3"/>
      <c r="VTV1021" s="3"/>
      <c r="VTW1021" s="3"/>
      <c r="VTX1021" s="3"/>
      <c r="VTY1021" s="3"/>
      <c r="VTZ1021" s="3"/>
      <c r="VUA1021" s="3"/>
      <c r="VUB1021" s="3"/>
      <c r="VUC1021" s="3"/>
      <c r="VUD1021" s="3"/>
      <c r="VUE1021" s="3"/>
      <c r="VUF1021" s="3"/>
      <c r="VUG1021" s="3"/>
      <c r="VUH1021" s="3"/>
      <c r="VUI1021" s="3"/>
      <c r="VUJ1021" s="3"/>
      <c r="VUK1021" s="3"/>
      <c r="VUL1021" s="3"/>
      <c r="VUM1021" s="3"/>
      <c r="VUN1021" s="3"/>
      <c r="VUO1021" s="3"/>
      <c r="VUP1021" s="3"/>
      <c r="VUQ1021" s="3"/>
      <c r="VUR1021" s="3"/>
      <c r="VUS1021" s="3"/>
      <c r="VUT1021" s="3"/>
      <c r="VUU1021" s="3"/>
      <c r="VUV1021" s="3"/>
      <c r="VUW1021" s="3"/>
      <c r="VUX1021" s="3"/>
      <c r="VUY1021" s="3"/>
      <c r="VUZ1021" s="3"/>
      <c r="VVA1021" s="3"/>
      <c r="VVB1021" s="3"/>
      <c r="VVC1021" s="3"/>
      <c r="VVD1021" s="3"/>
      <c r="VVE1021" s="3"/>
      <c r="VVF1021" s="3"/>
      <c r="VVG1021" s="3"/>
      <c r="VVH1021" s="3"/>
      <c r="VVI1021" s="3"/>
      <c r="VVJ1021" s="3"/>
      <c r="VVK1021" s="3"/>
      <c r="VVL1021" s="3"/>
      <c r="VVM1021" s="3"/>
      <c r="VVN1021" s="3"/>
      <c r="VVO1021" s="3"/>
      <c r="VVP1021" s="3"/>
      <c r="VVQ1021" s="3"/>
      <c r="VVR1021" s="3"/>
      <c r="VVS1021" s="3"/>
      <c r="VVT1021" s="3"/>
      <c r="VVU1021" s="3"/>
      <c r="VVV1021" s="3"/>
      <c r="VVW1021" s="3"/>
      <c r="VVX1021" s="3"/>
      <c r="VVY1021" s="3"/>
      <c r="VVZ1021" s="3"/>
      <c r="VWA1021" s="3"/>
      <c r="VWB1021" s="3"/>
      <c r="VWC1021" s="3"/>
      <c r="VWD1021" s="3"/>
      <c r="VWE1021" s="3"/>
      <c r="VWF1021" s="3"/>
      <c r="VWG1021" s="3"/>
      <c r="VWH1021" s="3"/>
      <c r="VWI1021" s="3"/>
      <c r="VWJ1021" s="3"/>
      <c r="VWK1021" s="3"/>
      <c r="VWL1021" s="3"/>
      <c r="VWM1021" s="3"/>
      <c r="VWN1021" s="3"/>
      <c r="VWO1021" s="3"/>
      <c r="VWP1021" s="3"/>
      <c r="VWQ1021" s="3"/>
      <c r="VWR1021" s="3"/>
      <c r="VWS1021" s="3"/>
      <c r="VWT1021" s="3"/>
      <c r="VWU1021" s="3"/>
      <c r="VWV1021" s="3"/>
      <c r="VWW1021" s="3"/>
      <c r="VWX1021" s="3"/>
      <c r="VWY1021" s="3"/>
      <c r="VWZ1021" s="3"/>
      <c r="VXA1021" s="3"/>
      <c r="VXB1021" s="3"/>
      <c r="VXC1021" s="3"/>
      <c r="VXD1021" s="3"/>
      <c r="VXE1021" s="3"/>
      <c r="VXF1021" s="3"/>
      <c r="VXG1021" s="3"/>
      <c r="VXH1021" s="3"/>
      <c r="VXI1021" s="3"/>
      <c r="VXJ1021" s="3"/>
      <c r="VXK1021" s="3"/>
      <c r="VXL1021" s="3"/>
      <c r="VXM1021" s="3"/>
      <c r="VXN1021" s="3"/>
      <c r="VXO1021" s="3"/>
      <c r="VXP1021" s="3"/>
      <c r="VXQ1021" s="3"/>
      <c r="VXR1021" s="3"/>
      <c r="VXS1021" s="3"/>
      <c r="VXT1021" s="3"/>
      <c r="VXU1021" s="3"/>
      <c r="VXV1021" s="3"/>
      <c r="VXW1021" s="3"/>
      <c r="VXX1021" s="3"/>
      <c r="VXY1021" s="3"/>
      <c r="VXZ1021" s="3"/>
      <c r="VYA1021" s="3"/>
      <c r="VYB1021" s="3"/>
      <c r="VYC1021" s="3"/>
      <c r="VYD1021" s="3"/>
      <c r="VYE1021" s="3"/>
      <c r="VYF1021" s="3"/>
      <c r="VYG1021" s="3"/>
      <c r="VYH1021" s="3"/>
      <c r="VYI1021" s="3"/>
      <c r="VYJ1021" s="3"/>
      <c r="VYK1021" s="3"/>
      <c r="VYL1021" s="3"/>
      <c r="VYM1021" s="3"/>
      <c r="VYN1021" s="3"/>
      <c r="VYO1021" s="3"/>
      <c r="VYP1021" s="3"/>
      <c r="VYQ1021" s="3"/>
      <c r="VYR1021" s="3"/>
      <c r="VYS1021" s="3"/>
      <c r="VYT1021" s="3"/>
      <c r="VYU1021" s="3"/>
      <c r="VYV1021" s="3"/>
      <c r="VYW1021" s="3"/>
      <c r="VYX1021" s="3"/>
      <c r="VYY1021" s="3"/>
      <c r="VYZ1021" s="3"/>
      <c r="VZA1021" s="3"/>
      <c r="VZB1021" s="3"/>
      <c r="VZC1021" s="3"/>
      <c r="VZD1021" s="3"/>
      <c r="VZE1021" s="3"/>
      <c r="VZF1021" s="3"/>
      <c r="VZG1021" s="3"/>
      <c r="VZH1021" s="3"/>
      <c r="VZI1021" s="3"/>
      <c r="VZJ1021" s="3"/>
      <c r="VZK1021" s="3"/>
      <c r="VZL1021" s="3"/>
      <c r="VZM1021" s="3"/>
      <c r="VZN1021" s="3"/>
      <c r="VZO1021" s="3"/>
      <c r="VZP1021" s="3"/>
      <c r="VZQ1021" s="3"/>
      <c r="VZR1021" s="3"/>
      <c r="VZS1021" s="3"/>
      <c r="VZT1021" s="3"/>
      <c r="VZU1021" s="3"/>
      <c r="VZV1021" s="3"/>
      <c r="VZW1021" s="3"/>
      <c r="VZX1021" s="3"/>
      <c r="VZY1021" s="3"/>
      <c r="VZZ1021" s="3"/>
      <c r="WAA1021" s="3"/>
      <c r="WAB1021" s="3"/>
      <c r="WAC1021" s="3"/>
      <c r="WAD1021" s="3"/>
      <c r="WAE1021" s="3"/>
      <c r="WAF1021" s="3"/>
      <c r="WAG1021" s="3"/>
      <c r="WAH1021" s="3"/>
      <c r="WAI1021" s="3"/>
      <c r="WAJ1021" s="3"/>
      <c r="WAK1021" s="3"/>
      <c r="WAL1021" s="3"/>
      <c r="WAM1021" s="3"/>
      <c r="WAN1021" s="3"/>
      <c r="WAO1021" s="3"/>
      <c r="WAP1021" s="3"/>
      <c r="WAQ1021" s="3"/>
      <c r="WAR1021" s="3"/>
      <c r="WAS1021" s="3"/>
      <c r="WAT1021" s="3"/>
      <c r="WAU1021" s="3"/>
      <c r="WAV1021" s="3"/>
      <c r="WAW1021" s="3"/>
      <c r="WAX1021" s="3"/>
      <c r="WAY1021" s="3"/>
      <c r="WAZ1021" s="3"/>
      <c r="WBA1021" s="3"/>
      <c r="WBB1021" s="3"/>
      <c r="WBC1021" s="3"/>
      <c r="WBD1021" s="3"/>
      <c r="WBE1021" s="3"/>
      <c r="WBF1021" s="3"/>
      <c r="WBG1021" s="3"/>
      <c r="WBH1021" s="3"/>
      <c r="WBI1021" s="3"/>
      <c r="WBJ1021" s="3"/>
      <c r="WBK1021" s="3"/>
      <c r="WBL1021" s="3"/>
      <c r="WBM1021" s="3"/>
      <c r="WBN1021" s="3"/>
      <c r="WBO1021" s="3"/>
      <c r="WBP1021" s="3"/>
      <c r="WBQ1021" s="3"/>
      <c r="WBR1021" s="3"/>
      <c r="WBS1021" s="3"/>
      <c r="WBT1021" s="3"/>
      <c r="WBU1021" s="3"/>
      <c r="WBV1021" s="3"/>
      <c r="WBW1021" s="3"/>
      <c r="WBX1021" s="3"/>
      <c r="WBY1021" s="3"/>
      <c r="WBZ1021" s="3"/>
      <c r="WCA1021" s="3"/>
      <c r="WCB1021" s="3"/>
      <c r="WCC1021" s="3"/>
      <c r="WCD1021" s="3"/>
      <c r="WCE1021" s="3"/>
      <c r="WCF1021" s="3"/>
      <c r="WCG1021" s="3"/>
      <c r="WCH1021" s="3"/>
      <c r="WCI1021" s="3"/>
      <c r="WCJ1021" s="3"/>
      <c r="WCK1021" s="3"/>
      <c r="WCL1021" s="3"/>
      <c r="WCM1021" s="3"/>
      <c r="WCN1021" s="3"/>
      <c r="WCO1021" s="3"/>
      <c r="WCP1021" s="3"/>
      <c r="WCQ1021" s="3"/>
      <c r="WCR1021" s="3"/>
      <c r="WCS1021" s="3"/>
      <c r="WCT1021" s="3"/>
      <c r="WCU1021" s="3"/>
      <c r="WCV1021" s="3"/>
      <c r="WCW1021" s="3"/>
      <c r="WCX1021" s="3"/>
      <c r="WCY1021" s="3"/>
      <c r="WCZ1021" s="3"/>
      <c r="WDA1021" s="3"/>
      <c r="WDB1021" s="3"/>
      <c r="WDC1021" s="3"/>
      <c r="WDD1021" s="3"/>
      <c r="WDE1021" s="3"/>
      <c r="WDF1021" s="3"/>
      <c r="WDG1021" s="3"/>
      <c r="WDH1021" s="3"/>
      <c r="WDI1021" s="3"/>
      <c r="WDJ1021" s="3"/>
      <c r="WDK1021" s="3"/>
      <c r="WDL1021" s="3"/>
      <c r="WDM1021" s="3"/>
      <c r="WDN1021" s="3"/>
      <c r="WDO1021" s="3"/>
      <c r="WDP1021" s="3"/>
      <c r="WDQ1021" s="3"/>
      <c r="WDR1021" s="3"/>
      <c r="WDS1021" s="3"/>
      <c r="WDT1021" s="3"/>
      <c r="WDU1021" s="3"/>
      <c r="WDV1021" s="3"/>
      <c r="WDW1021" s="3"/>
      <c r="WDX1021" s="3"/>
      <c r="WDY1021" s="3"/>
      <c r="WDZ1021" s="3"/>
      <c r="WEA1021" s="3"/>
      <c r="WEB1021" s="3"/>
      <c r="WEC1021" s="3"/>
      <c r="WED1021" s="3"/>
      <c r="WEE1021" s="3"/>
      <c r="WEF1021" s="3"/>
      <c r="WEG1021" s="3"/>
      <c r="WEH1021" s="3"/>
      <c r="WEI1021" s="3"/>
      <c r="WEJ1021" s="3"/>
      <c r="WEK1021" s="3"/>
      <c r="WEL1021" s="3"/>
      <c r="WEM1021" s="3"/>
      <c r="WEN1021" s="3"/>
      <c r="WEO1021" s="3"/>
      <c r="WEP1021" s="3"/>
      <c r="WEQ1021" s="3"/>
      <c r="WER1021" s="3"/>
      <c r="WES1021" s="3"/>
      <c r="WET1021" s="3"/>
      <c r="WEU1021" s="3"/>
      <c r="WEV1021" s="3"/>
      <c r="WEW1021" s="3"/>
      <c r="WEX1021" s="3"/>
      <c r="WEY1021" s="3"/>
      <c r="WEZ1021" s="3"/>
      <c r="WFA1021" s="3"/>
      <c r="WFB1021" s="3"/>
      <c r="WFC1021" s="3"/>
      <c r="WFD1021" s="3"/>
      <c r="WFE1021" s="3"/>
      <c r="WFF1021" s="3"/>
      <c r="WFG1021" s="3"/>
      <c r="WFH1021" s="3"/>
      <c r="WFI1021" s="3"/>
      <c r="WFJ1021" s="3"/>
      <c r="WFK1021" s="3"/>
      <c r="WFL1021" s="3"/>
      <c r="WFM1021" s="3"/>
      <c r="WFN1021" s="3"/>
      <c r="WFO1021" s="3"/>
      <c r="WFP1021" s="3"/>
      <c r="WFQ1021" s="3"/>
      <c r="WFR1021" s="3"/>
      <c r="WFS1021" s="3"/>
      <c r="WFT1021" s="3"/>
      <c r="WFU1021" s="3"/>
      <c r="WFV1021" s="3"/>
      <c r="WFW1021" s="3"/>
      <c r="WFX1021" s="3"/>
      <c r="WFY1021" s="3"/>
      <c r="WFZ1021" s="3"/>
      <c r="WGA1021" s="3"/>
      <c r="WGB1021" s="3"/>
      <c r="WGC1021" s="3"/>
      <c r="WGD1021" s="3"/>
      <c r="WGE1021" s="3"/>
      <c r="WGF1021" s="3"/>
      <c r="WGG1021" s="3"/>
      <c r="WGH1021" s="3"/>
      <c r="WGI1021" s="3"/>
      <c r="WGJ1021" s="3"/>
      <c r="WGK1021" s="3"/>
      <c r="WGL1021" s="3"/>
      <c r="WGM1021" s="3"/>
      <c r="WGN1021" s="3"/>
      <c r="WGO1021" s="3"/>
      <c r="WGP1021" s="3"/>
      <c r="WGQ1021" s="3"/>
      <c r="WGR1021" s="3"/>
      <c r="WGS1021" s="3"/>
      <c r="WGT1021" s="3"/>
      <c r="WGU1021" s="3"/>
      <c r="WGV1021" s="3"/>
      <c r="WGW1021" s="3"/>
      <c r="WGX1021" s="3"/>
      <c r="WGY1021" s="3"/>
      <c r="WGZ1021" s="3"/>
      <c r="WHA1021" s="3"/>
      <c r="WHB1021" s="3"/>
      <c r="WHC1021" s="3"/>
      <c r="WHD1021" s="3"/>
      <c r="WHE1021" s="3"/>
      <c r="WHF1021" s="3"/>
      <c r="WHG1021" s="3"/>
      <c r="WHH1021" s="3"/>
      <c r="WHI1021" s="3"/>
      <c r="WHJ1021" s="3"/>
      <c r="WHK1021" s="3"/>
      <c r="WHL1021" s="3"/>
      <c r="WHM1021" s="3"/>
      <c r="WHN1021" s="3"/>
      <c r="WHO1021" s="3"/>
      <c r="WHP1021" s="3"/>
      <c r="WHQ1021" s="3"/>
      <c r="WHR1021" s="3"/>
      <c r="WHS1021" s="3"/>
      <c r="WHT1021" s="3"/>
      <c r="WHU1021" s="3"/>
      <c r="WHV1021" s="3"/>
      <c r="WHW1021" s="3"/>
      <c r="WHX1021" s="3"/>
      <c r="WHY1021" s="3"/>
      <c r="WHZ1021" s="3"/>
      <c r="WIA1021" s="3"/>
      <c r="WIB1021" s="3"/>
      <c r="WIC1021" s="3"/>
      <c r="WID1021" s="3"/>
      <c r="WIE1021" s="3"/>
      <c r="WIF1021" s="3"/>
      <c r="WIG1021" s="3"/>
      <c r="WIH1021" s="3"/>
      <c r="WII1021" s="3"/>
      <c r="WIJ1021" s="3"/>
      <c r="WIK1021" s="3"/>
      <c r="WIL1021" s="3"/>
      <c r="WIM1021" s="3"/>
      <c r="WIN1021" s="3"/>
      <c r="WIO1021" s="3"/>
      <c r="WIP1021" s="3"/>
      <c r="WIQ1021" s="3"/>
      <c r="WIR1021" s="3"/>
      <c r="WIS1021" s="3"/>
      <c r="WIT1021" s="3"/>
      <c r="WIU1021" s="3"/>
      <c r="WIV1021" s="3"/>
      <c r="WIW1021" s="3"/>
      <c r="WIX1021" s="3"/>
      <c r="WIY1021" s="3"/>
      <c r="WIZ1021" s="3"/>
      <c r="WJA1021" s="3"/>
      <c r="WJB1021" s="3"/>
      <c r="WJC1021" s="3"/>
      <c r="WJD1021" s="3"/>
      <c r="WJE1021" s="3"/>
      <c r="WJF1021" s="3"/>
      <c r="WJG1021" s="3"/>
      <c r="WJH1021" s="3"/>
      <c r="WJI1021" s="3"/>
      <c r="WJJ1021" s="3"/>
      <c r="WJK1021" s="3"/>
      <c r="WJL1021" s="3"/>
      <c r="WJM1021" s="3"/>
      <c r="WJN1021" s="3"/>
      <c r="WJO1021" s="3"/>
      <c r="WJP1021" s="3"/>
      <c r="WJQ1021" s="3"/>
      <c r="WJR1021" s="3"/>
      <c r="WJS1021" s="3"/>
      <c r="WJT1021" s="3"/>
      <c r="WJU1021" s="3"/>
      <c r="WJV1021" s="3"/>
      <c r="WJW1021" s="3"/>
      <c r="WJX1021" s="3"/>
      <c r="WJY1021" s="3"/>
      <c r="WJZ1021" s="3"/>
      <c r="WKA1021" s="3"/>
      <c r="WKB1021" s="3"/>
      <c r="WKC1021" s="3"/>
      <c r="WKD1021" s="3"/>
      <c r="WKE1021" s="3"/>
      <c r="WKF1021" s="3"/>
      <c r="WKG1021" s="3"/>
      <c r="WKH1021" s="3"/>
      <c r="WKI1021" s="3"/>
      <c r="WKJ1021" s="3"/>
      <c r="WKK1021" s="3"/>
      <c r="WKL1021" s="3"/>
      <c r="WKM1021" s="3"/>
      <c r="WKN1021" s="3"/>
      <c r="WKO1021" s="3"/>
      <c r="WKP1021" s="3"/>
      <c r="WKQ1021" s="3"/>
      <c r="WKR1021" s="3"/>
      <c r="WKS1021" s="3"/>
      <c r="WKT1021" s="3"/>
      <c r="WKU1021" s="3"/>
      <c r="WKV1021" s="3"/>
      <c r="WKW1021" s="3"/>
      <c r="WKX1021" s="3"/>
      <c r="WKY1021" s="3"/>
      <c r="WKZ1021" s="3"/>
      <c r="WLA1021" s="3"/>
      <c r="WLB1021" s="3"/>
      <c r="WLC1021" s="3"/>
      <c r="WLD1021" s="3"/>
      <c r="WLE1021" s="3"/>
      <c r="WLF1021" s="3"/>
      <c r="WLG1021" s="3"/>
      <c r="WLH1021" s="3"/>
      <c r="WLI1021" s="3"/>
      <c r="WLJ1021" s="3"/>
      <c r="WLK1021" s="3"/>
      <c r="WLL1021" s="3"/>
      <c r="WLM1021" s="3"/>
      <c r="WLN1021" s="3"/>
      <c r="WLO1021" s="3"/>
      <c r="WLP1021" s="3"/>
      <c r="WLQ1021" s="3"/>
      <c r="WLR1021" s="3"/>
      <c r="WLS1021" s="3"/>
      <c r="WLT1021" s="3"/>
      <c r="WLU1021" s="3"/>
      <c r="WLV1021" s="3"/>
      <c r="WLW1021" s="3"/>
      <c r="WLX1021" s="3"/>
      <c r="WLY1021" s="3"/>
      <c r="WLZ1021" s="3"/>
      <c r="WMA1021" s="3"/>
      <c r="WMB1021" s="3"/>
      <c r="WMC1021" s="3"/>
      <c r="WMD1021" s="3"/>
      <c r="WME1021" s="3"/>
      <c r="WMF1021" s="3"/>
      <c r="WMG1021" s="3"/>
      <c r="WMH1021" s="3"/>
      <c r="WMI1021" s="3"/>
      <c r="WMJ1021" s="3"/>
      <c r="WMK1021" s="3"/>
      <c r="WML1021" s="3"/>
      <c r="WMM1021" s="3"/>
      <c r="WMN1021" s="3"/>
      <c r="WMO1021" s="3"/>
      <c r="WMP1021" s="3"/>
      <c r="WMQ1021" s="3"/>
      <c r="WMR1021" s="3"/>
      <c r="WMS1021" s="3"/>
      <c r="WMT1021" s="3"/>
      <c r="WMU1021" s="3"/>
      <c r="WMV1021" s="3"/>
      <c r="WMW1021" s="3"/>
      <c r="WMX1021" s="3"/>
      <c r="WMY1021" s="3"/>
      <c r="WMZ1021" s="3"/>
      <c r="WNA1021" s="3"/>
      <c r="WNB1021" s="3"/>
      <c r="WNC1021" s="3"/>
      <c r="WND1021" s="3"/>
      <c r="WNE1021" s="3"/>
      <c r="WNF1021" s="3"/>
      <c r="WNG1021" s="3"/>
      <c r="WNH1021" s="3"/>
      <c r="WNI1021" s="3"/>
      <c r="WNJ1021" s="3"/>
      <c r="WNK1021" s="3"/>
      <c r="WNL1021" s="3"/>
      <c r="WNM1021" s="3"/>
      <c r="WNN1021" s="3"/>
      <c r="WNO1021" s="3"/>
      <c r="WNP1021" s="3"/>
      <c r="WNQ1021" s="3"/>
      <c r="WNR1021" s="3"/>
      <c r="WNS1021" s="3"/>
      <c r="WNT1021" s="3"/>
      <c r="WNU1021" s="3"/>
      <c r="WNV1021" s="3"/>
      <c r="WNW1021" s="3"/>
      <c r="WNX1021" s="3"/>
      <c r="WNY1021" s="3"/>
      <c r="WNZ1021" s="3"/>
      <c r="WOA1021" s="3"/>
      <c r="WOB1021" s="3"/>
      <c r="WOC1021" s="3"/>
      <c r="WOD1021" s="3"/>
      <c r="WOE1021" s="3"/>
      <c r="WOF1021" s="3"/>
      <c r="WOG1021" s="3"/>
      <c r="WOH1021" s="3"/>
      <c r="WOI1021" s="3"/>
      <c r="WOJ1021" s="3"/>
      <c r="WOK1021" s="3"/>
      <c r="WOL1021" s="3"/>
      <c r="WOM1021" s="3"/>
      <c r="WON1021" s="3"/>
      <c r="WOO1021" s="3"/>
      <c r="WOP1021" s="3"/>
      <c r="WOQ1021" s="3"/>
      <c r="WOR1021" s="3"/>
      <c r="WOS1021" s="3"/>
      <c r="WOT1021" s="3"/>
      <c r="WOU1021" s="3"/>
      <c r="WOV1021" s="3"/>
      <c r="WOW1021" s="3"/>
      <c r="WOX1021" s="3"/>
      <c r="WOY1021" s="3"/>
      <c r="WOZ1021" s="3"/>
      <c r="WPA1021" s="3"/>
      <c r="WPB1021" s="3"/>
      <c r="WPC1021" s="3"/>
      <c r="WPD1021" s="3"/>
      <c r="WPE1021" s="3"/>
      <c r="WPF1021" s="3"/>
      <c r="WPG1021" s="3"/>
      <c r="WPH1021" s="3"/>
      <c r="WPI1021" s="3"/>
      <c r="WPJ1021" s="3"/>
      <c r="WPK1021" s="3"/>
      <c r="WPL1021" s="3"/>
      <c r="WPM1021" s="3"/>
      <c r="WPN1021" s="3"/>
      <c r="WPO1021" s="3"/>
      <c r="WPP1021" s="3"/>
      <c r="WPQ1021" s="3"/>
      <c r="WPR1021" s="3"/>
      <c r="WPS1021" s="3"/>
      <c r="WPT1021" s="3"/>
      <c r="WPU1021" s="3"/>
      <c r="WPV1021" s="3"/>
      <c r="WPW1021" s="3"/>
      <c r="WPX1021" s="3"/>
      <c r="WPY1021" s="3"/>
      <c r="WPZ1021" s="3"/>
      <c r="WQA1021" s="3"/>
      <c r="WQB1021" s="3"/>
      <c r="WQC1021" s="3"/>
      <c r="WQD1021" s="3"/>
      <c r="WQE1021" s="3"/>
      <c r="WQF1021" s="3"/>
      <c r="WQG1021" s="3"/>
      <c r="WQH1021" s="3"/>
      <c r="WQI1021" s="3"/>
      <c r="WQJ1021" s="3"/>
      <c r="WQK1021" s="3"/>
      <c r="WQL1021" s="3"/>
      <c r="WQM1021" s="3"/>
      <c r="WQN1021" s="3"/>
      <c r="WQO1021" s="3"/>
      <c r="WQP1021" s="3"/>
      <c r="WQQ1021" s="3"/>
      <c r="WQR1021" s="3"/>
      <c r="WQS1021" s="3"/>
      <c r="WQT1021" s="3"/>
      <c r="WQU1021" s="3"/>
      <c r="WQV1021" s="3"/>
      <c r="WQW1021" s="3"/>
      <c r="WQX1021" s="3"/>
      <c r="WQY1021" s="3"/>
      <c r="WQZ1021" s="3"/>
      <c r="WRA1021" s="3"/>
      <c r="WRB1021" s="3"/>
      <c r="WRC1021" s="3"/>
      <c r="WRD1021" s="3"/>
      <c r="WRE1021" s="3"/>
      <c r="WRF1021" s="3"/>
      <c r="WRG1021" s="3"/>
      <c r="WRH1021" s="3"/>
      <c r="WRI1021" s="3"/>
      <c r="WRJ1021" s="3"/>
      <c r="WRK1021" s="3"/>
      <c r="WRL1021" s="3"/>
      <c r="WRM1021" s="3"/>
      <c r="WRN1021" s="3"/>
      <c r="WRO1021" s="3"/>
      <c r="WRP1021" s="3"/>
      <c r="WRQ1021" s="3"/>
      <c r="WRR1021" s="3"/>
      <c r="WRS1021" s="3"/>
      <c r="WRT1021" s="3"/>
      <c r="WRU1021" s="3"/>
      <c r="WRV1021" s="3"/>
      <c r="WRW1021" s="3"/>
      <c r="WRX1021" s="3"/>
      <c r="WRY1021" s="3"/>
      <c r="WRZ1021" s="3"/>
      <c r="WSA1021" s="3"/>
      <c r="WSB1021" s="3"/>
      <c r="WSC1021" s="3"/>
      <c r="WSD1021" s="3"/>
      <c r="WSE1021" s="3"/>
      <c r="WSF1021" s="3"/>
      <c r="WSG1021" s="3"/>
      <c r="WSH1021" s="3"/>
      <c r="WSI1021" s="3"/>
      <c r="WSJ1021" s="3"/>
      <c r="WSK1021" s="3"/>
      <c r="WSL1021" s="3"/>
      <c r="WSM1021" s="3"/>
      <c r="WSN1021" s="3"/>
      <c r="WSO1021" s="3"/>
      <c r="WSP1021" s="3"/>
      <c r="WSQ1021" s="3"/>
      <c r="WSR1021" s="3"/>
      <c r="WSS1021" s="3"/>
      <c r="WST1021" s="3"/>
      <c r="WSU1021" s="3"/>
      <c r="WSV1021" s="3"/>
      <c r="WSW1021" s="3"/>
      <c r="WSX1021" s="3"/>
      <c r="WSY1021" s="3"/>
      <c r="WSZ1021" s="3"/>
      <c r="WTA1021" s="3"/>
      <c r="WTB1021" s="3"/>
      <c r="WTC1021" s="3"/>
      <c r="WTD1021" s="3"/>
      <c r="WTE1021" s="3"/>
      <c r="WTF1021" s="3"/>
      <c r="WTG1021" s="3"/>
      <c r="WTH1021" s="3"/>
      <c r="WTI1021" s="3"/>
      <c r="WTJ1021" s="3"/>
      <c r="WTK1021" s="3"/>
      <c r="WTL1021" s="3"/>
      <c r="WTM1021" s="3"/>
      <c r="WTN1021" s="3"/>
      <c r="WTO1021" s="3"/>
      <c r="WTP1021" s="3"/>
      <c r="WTQ1021" s="3"/>
      <c r="WTR1021" s="3"/>
      <c r="WTS1021" s="3"/>
      <c r="WTT1021" s="3"/>
      <c r="WTU1021" s="3"/>
      <c r="WTV1021" s="3"/>
      <c r="WTW1021" s="3"/>
      <c r="WTX1021" s="3"/>
      <c r="WTY1021" s="3"/>
      <c r="WTZ1021" s="3"/>
      <c r="WUA1021" s="3"/>
      <c r="WUB1021" s="3"/>
      <c r="WUC1021" s="3"/>
      <c r="WUD1021" s="3"/>
      <c r="WUE1021" s="3"/>
      <c r="WUF1021" s="3"/>
      <c r="WUG1021" s="3"/>
      <c r="WUH1021" s="3"/>
      <c r="WUI1021" s="3"/>
      <c r="WUJ1021" s="3"/>
      <c r="WUK1021" s="3"/>
      <c r="WUL1021" s="3"/>
      <c r="WUM1021" s="3"/>
      <c r="WUN1021" s="3"/>
      <c r="WUO1021" s="3"/>
      <c r="WUP1021" s="3"/>
      <c r="WUQ1021" s="3"/>
      <c r="WUR1021" s="3"/>
      <c r="WUS1021" s="3"/>
      <c r="WUT1021" s="3"/>
      <c r="WUU1021" s="3"/>
      <c r="WUV1021" s="3"/>
      <c r="WUW1021" s="3"/>
      <c r="WUX1021" s="3"/>
      <c r="WUY1021" s="3"/>
      <c r="WUZ1021" s="3"/>
      <c r="WVA1021" s="3"/>
      <c r="WVB1021" s="3"/>
      <c r="WVC1021" s="3"/>
      <c r="WVD1021" s="3"/>
      <c r="WVE1021" s="3"/>
      <c r="WVF1021" s="3"/>
      <c r="WVG1021" s="3"/>
      <c r="WVH1021" s="3"/>
      <c r="WVI1021" s="3"/>
      <c r="WVJ1021" s="3"/>
      <c r="WVK1021" s="3"/>
      <c r="WVL1021" s="3"/>
      <c r="WVM1021" s="3"/>
      <c r="WVN1021" s="3"/>
      <c r="WVO1021" s="3"/>
      <c r="WVP1021" s="3"/>
      <c r="WVQ1021" s="3"/>
      <c r="WVR1021" s="3"/>
      <c r="WVS1021" s="3"/>
      <c r="WVT1021" s="3"/>
    </row>
    <row r="1022" spans="1:16140" ht="22.5">
      <c r="A1022" s="13" t="s">
        <v>3155</v>
      </c>
      <c r="B1022" s="30" t="str">
        <f t="shared" si="66"/>
        <v>N:\2019\19032.BD - Century City JMB Tower\CA\RFI's\1506</v>
      </c>
      <c r="C1022" s="4" t="s">
        <v>30</v>
      </c>
      <c r="D1022" s="14" t="s">
        <v>3156</v>
      </c>
      <c r="E1022" s="5"/>
      <c r="F1022" s="6">
        <v>45309</v>
      </c>
      <c r="G1022" s="6">
        <v>45316</v>
      </c>
      <c r="H1022" s="6">
        <v>45317</v>
      </c>
      <c r="I1022" s="20">
        <f t="shared" ca="1" si="67"/>
        <v>6</v>
      </c>
      <c r="J1022" s="20">
        <f t="shared" ca="1" si="68"/>
        <v>8</v>
      </c>
      <c r="K1022" s="6" t="s">
        <v>2141</v>
      </c>
      <c r="L1022" s="28"/>
      <c r="M1022" s="83"/>
      <c r="N1022" s="51" t="s">
        <v>3154</v>
      </c>
      <c r="O1022" s="242" t="str">
        <f t="shared" ca="1" si="69"/>
        <v/>
      </c>
      <c r="P1022" s="243"/>
    </row>
    <row r="1023" spans="1:16140" s="162" customFormat="1" ht="24" customHeight="1">
      <c r="A1023" s="13" t="s">
        <v>3157</v>
      </c>
      <c r="B1023" s="35" t="str">
        <f t="shared" si="66"/>
        <v>N:\2019\19032.BD - Century City JMB Tower\CA\RFI's\1444.2</v>
      </c>
      <c r="C1023" s="4" t="s">
        <v>30</v>
      </c>
      <c r="D1023" s="52" t="s">
        <v>3158</v>
      </c>
      <c r="E1023" s="5"/>
      <c r="F1023" s="6">
        <v>45310</v>
      </c>
      <c r="G1023" s="6">
        <v>45317</v>
      </c>
      <c r="H1023" s="6">
        <v>45314</v>
      </c>
      <c r="I1023" s="20">
        <f t="shared" ca="1" si="67"/>
        <v>2</v>
      </c>
      <c r="J1023" s="20">
        <f t="shared" ca="1" si="68"/>
        <v>4</v>
      </c>
      <c r="K1023" s="6" t="s">
        <v>2173</v>
      </c>
      <c r="L1023" s="28"/>
      <c r="M1023" s="83" t="s">
        <v>2169</v>
      </c>
      <c r="N1023" s="66" t="s">
        <v>3159</v>
      </c>
      <c r="O1023" s="242" t="str">
        <f t="shared" ca="1" si="69"/>
        <v/>
      </c>
      <c r="P1023" s="243"/>
      <c r="Q1023" s="3"/>
      <c r="R1023" s="3"/>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3"/>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c r="BP1023" s="3"/>
      <c r="BQ1023" s="3"/>
      <c r="BR1023" s="3"/>
      <c r="BS1023" s="3"/>
      <c r="BT1023" s="3"/>
      <c r="BU1023" s="3"/>
      <c r="BV1023" s="3"/>
      <c r="BW1023" s="3"/>
      <c r="BX1023" s="3"/>
      <c r="BY1023" s="3"/>
      <c r="BZ1023" s="3"/>
      <c r="CA1023" s="3"/>
      <c r="CB1023" s="3"/>
      <c r="CC1023" s="3"/>
      <c r="CD1023" s="3"/>
      <c r="CE1023" s="3"/>
      <c r="CF1023" s="3"/>
      <c r="CG1023" s="3"/>
      <c r="CH1023" s="3"/>
      <c r="CI1023" s="3"/>
      <c r="CJ1023" s="3"/>
      <c r="CK1023" s="3"/>
      <c r="CL1023" s="3"/>
      <c r="CM1023" s="3"/>
      <c r="CN1023" s="3"/>
      <c r="CO1023" s="3"/>
      <c r="CP1023" s="3"/>
      <c r="CQ1023" s="3"/>
      <c r="CR1023" s="3"/>
      <c r="CS1023" s="3"/>
      <c r="CT1023" s="3"/>
      <c r="CU1023" s="3"/>
      <c r="CV1023" s="3"/>
      <c r="CW1023" s="3"/>
      <c r="CX1023" s="3"/>
      <c r="CY1023" s="3"/>
      <c r="CZ1023" s="3"/>
      <c r="DA1023" s="3"/>
      <c r="DB1023" s="3"/>
      <c r="DC1023" s="3"/>
      <c r="DD1023" s="3"/>
      <c r="DE1023" s="3"/>
      <c r="DF1023" s="3"/>
      <c r="DG1023" s="3"/>
      <c r="DH1023" s="3"/>
      <c r="DI1023" s="3"/>
      <c r="DJ1023" s="3"/>
      <c r="DK1023" s="3"/>
      <c r="DL1023" s="3"/>
      <c r="DM1023" s="3"/>
      <c r="DN1023" s="3"/>
      <c r="DO1023" s="3"/>
      <c r="DP1023" s="3"/>
      <c r="DQ1023" s="3"/>
      <c r="DR1023" s="3"/>
      <c r="DS1023" s="3"/>
      <c r="DT1023" s="3"/>
      <c r="DU1023" s="3"/>
      <c r="DV1023" s="3"/>
      <c r="DW1023" s="3"/>
      <c r="DX1023" s="3"/>
      <c r="DY1023" s="3"/>
      <c r="DZ1023" s="3"/>
      <c r="EA1023" s="3"/>
      <c r="EB1023" s="3"/>
      <c r="EC1023" s="3"/>
      <c r="ED1023" s="3"/>
      <c r="EE1023" s="3"/>
      <c r="EF1023" s="3"/>
      <c r="EG1023" s="3"/>
      <c r="EH1023" s="3"/>
      <c r="EI1023" s="3"/>
      <c r="EJ1023" s="3"/>
      <c r="EK1023" s="3"/>
      <c r="EL1023" s="3"/>
      <c r="EM1023" s="3"/>
      <c r="EN1023" s="3"/>
      <c r="EO1023" s="3"/>
      <c r="EP1023" s="3"/>
      <c r="EQ1023" s="3"/>
      <c r="ER1023" s="3"/>
      <c r="ES1023" s="3"/>
      <c r="ET1023" s="3"/>
      <c r="EU1023" s="3"/>
      <c r="EV1023" s="3"/>
      <c r="EW1023" s="3"/>
      <c r="EX1023" s="3"/>
      <c r="EY1023" s="3"/>
      <c r="EZ1023" s="3"/>
      <c r="FA1023" s="3"/>
      <c r="FB1023" s="3"/>
      <c r="FC1023" s="3"/>
      <c r="FD1023" s="3"/>
      <c r="FE1023" s="3"/>
      <c r="FF1023" s="3"/>
      <c r="FG1023" s="3"/>
      <c r="FH1023" s="3"/>
      <c r="FI1023" s="3"/>
      <c r="FJ1023" s="3"/>
      <c r="FK1023" s="3"/>
      <c r="FL1023" s="3"/>
      <c r="FM1023" s="3"/>
      <c r="FN1023" s="3"/>
      <c r="FO1023" s="3"/>
      <c r="FP1023" s="3"/>
      <c r="FQ1023" s="3"/>
      <c r="FR1023" s="3"/>
      <c r="FS1023" s="3"/>
      <c r="FT1023" s="3"/>
      <c r="FU1023" s="3"/>
      <c r="FV1023" s="3"/>
      <c r="FW1023" s="3"/>
      <c r="FX1023" s="3"/>
      <c r="FY1023" s="3"/>
      <c r="FZ1023" s="3"/>
      <c r="GA1023" s="3"/>
      <c r="GB1023" s="3"/>
      <c r="GC1023" s="3"/>
      <c r="GD1023" s="3"/>
      <c r="GE1023" s="3"/>
      <c r="GF1023" s="3"/>
      <c r="GG1023" s="3"/>
      <c r="GH1023" s="3"/>
      <c r="GI1023" s="3"/>
      <c r="GJ1023" s="3"/>
      <c r="GK1023" s="3"/>
      <c r="GL1023" s="3"/>
      <c r="GM1023" s="3"/>
      <c r="GN1023" s="3"/>
      <c r="GO1023" s="3"/>
      <c r="GP1023" s="3"/>
      <c r="GQ1023" s="3"/>
      <c r="GR1023" s="3"/>
      <c r="GS1023" s="3"/>
      <c r="GT1023" s="3"/>
      <c r="GU1023" s="3"/>
      <c r="GV1023" s="3"/>
      <c r="GW1023" s="3"/>
      <c r="GX1023" s="3"/>
      <c r="GY1023" s="3"/>
      <c r="GZ1023" s="3"/>
      <c r="HA1023" s="3"/>
      <c r="HB1023" s="3"/>
      <c r="HC1023" s="3"/>
      <c r="HD1023" s="3"/>
      <c r="HE1023" s="3"/>
      <c r="HF1023" s="3"/>
      <c r="HG1023" s="3"/>
      <c r="HH1023" s="3"/>
      <c r="HI1023" s="3"/>
      <c r="HJ1023" s="3"/>
      <c r="HK1023" s="3"/>
      <c r="HL1023" s="3"/>
      <c r="HM1023" s="3"/>
      <c r="HN1023" s="3"/>
      <c r="HO1023" s="3"/>
      <c r="HP1023" s="3"/>
      <c r="HQ1023" s="3"/>
      <c r="HR1023" s="3"/>
      <c r="HS1023" s="3"/>
      <c r="HT1023" s="3"/>
      <c r="HU1023" s="3"/>
      <c r="HV1023" s="3"/>
      <c r="HW1023" s="3"/>
      <c r="HX1023" s="3"/>
      <c r="HY1023" s="3"/>
      <c r="HZ1023" s="3"/>
      <c r="IA1023" s="3"/>
      <c r="IB1023" s="3"/>
      <c r="IC1023" s="3"/>
      <c r="ID1023" s="3"/>
      <c r="IE1023" s="3"/>
      <c r="IF1023" s="3"/>
      <c r="IG1023" s="3"/>
      <c r="IH1023" s="3"/>
      <c r="II1023" s="3"/>
      <c r="IJ1023" s="3"/>
      <c r="IK1023" s="3"/>
      <c r="IL1023" s="3"/>
      <c r="IM1023" s="3"/>
      <c r="IN1023" s="3"/>
      <c r="IO1023" s="3"/>
      <c r="IP1023" s="3"/>
      <c r="IQ1023" s="3"/>
      <c r="IR1023" s="3"/>
      <c r="IS1023" s="3"/>
      <c r="IT1023" s="3"/>
      <c r="IU1023" s="3"/>
      <c r="IV1023" s="3"/>
      <c r="IW1023" s="3"/>
      <c r="IX1023" s="3"/>
      <c r="IY1023" s="3"/>
      <c r="IZ1023" s="3"/>
      <c r="JA1023" s="3"/>
      <c r="JB1023" s="3"/>
      <c r="JC1023" s="3"/>
      <c r="JD1023" s="3"/>
      <c r="JE1023" s="3"/>
      <c r="JF1023" s="3"/>
      <c r="JG1023" s="3"/>
      <c r="JH1023" s="3"/>
      <c r="JI1023" s="3"/>
      <c r="JJ1023" s="3"/>
      <c r="JK1023" s="3"/>
      <c r="JL1023" s="3"/>
      <c r="JM1023" s="3"/>
      <c r="JN1023" s="3"/>
      <c r="JO1023" s="3"/>
      <c r="JP1023" s="3"/>
      <c r="JQ1023" s="3"/>
      <c r="JR1023" s="3"/>
      <c r="JS1023" s="3"/>
      <c r="JT1023" s="3"/>
      <c r="JU1023" s="3"/>
      <c r="JV1023" s="3"/>
      <c r="JW1023" s="3"/>
      <c r="JX1023" s="3"/>
      <c r="JY1023" s="3"/>
      <c r="JZ1023" s="3"/>
      <c r="KA1023" s="3"/>
      <c r="KB1023" s="3"/>
      <c r="KC1023" s="3"/>
      <c r="KD1023" s="3"/>
      <c r="KE1023" s="3"/>
      <c r="KF1023" s="3"/>
      <c r="KG1023" s="3"/>
      <c r="KH1023" s="3"/>
      <c r="KI1023" s="3"/>
      <c r="KJ1023" s="3"/>
      <c r="KK1023" s="3"/>
      <c r="KL1023" s="3"/>
      <c r="KM1023" s="3"/>
      <c r="KN1023" s="3"/>
      <c r="KO1023" s="3"/>
      <c r="KP1023" s="3"/>
      <c r="KQ1023" s="3"/>
      <c r="KR1023" s="3"/>
      <c r="KS1023" s="3"/>
      <c r="KT1023" s="3"/>
      <c r="KU1023" s="3"/>
      <c r="KV1023" s="3"/>
      <c r="KW1023" s="3"/>
      <c r="KX1023" s="3"/>
      <c r="KY1023" s="3"/>
      <c r="KZ1023" s="3"/>
      <c r="LA1023" s="3"/>
      <c r="LB1023" s="3"/>
      <c r="LC1023" s="3"/>
      <c r="LD1023" s="3"/>
      <c r="LE1023" s="3"/>
      <c r="LF1023" s="3"/>
      <c r="LG1023" s="3"/>
      <c r="LH1023" s="3"/>
      <c r="LI1023" s="3"/>
      <c r="LJ1023" s="3"/>
      <c r="LK1023" s="3"/>
      <c r="LL1023" s="3"/>
      <c r="LM1023" s="3"/>
      <c r="LN1023" s="3"/>
      <c r="LO1023" s="3"/>
      <c r="LP1023" s="3"/>
      <c r="LQ1023" s="3"/>
      <c r="LR1023" s="3"/>
      <c r="LS1023" s="3"/>
      <c r="LT1023" s="3"/>
      <c r="LU1023" s="3"/>
      <c r="LV1023" s="3"/>
      <c r="LW1023" s="3"/>
      <c r="LX1023" s="3"/>
      <c r="LY1023" s="3"/>
      <c r="LZ1023" s="3"/>
      <c r="MA1023" s="3"/>
      <c r="MB1023" s="3"/>
      <c r="MC1023" s="3"/>
      <c r="MD1023" s="3"/>
      <c r="ME1023" s="3"/>
      <c r="MF1023" s="3"/>
      <c r="MG1023" s="3"/>
      <c r="MH1023" s="3"/>
      <c r="MI1023" s="3"/>
      <c r="MJ1023" s="3"/>
      <c r="MK1023" s="3"/>
      <c r="ML1023" s="3"/>
      <c r="MM1023" s="3"/>
      <c r="MN1023" s="3"/>
      <c r="MO1023" s="3"/>
      <c r="MP1023" s="3"/>
      <c r="MQ1023" s="3"/>
      <c r="MR1023" s="3"/>
      <c r="MS1023" s="3"/>
      <c r="MT1023" s="3"/>
      <c r="MU1023" s="3"/>
      <c r="MV1023" s="3"/>
      <c r="MW1023" s="3"/>
      <c r="MX1023" s="3"/>
      <c r="MY1023" s="3"/>
      <c r="MZ1023" s="3"/>
      <c r="NA1023" s="3"/>
      <c r="NB1023" s="3"/>
      <c r="NC1023" s="3"/>
      <c r="ND1023" s="3"/>
      <c r="NE1023" s="3"/>
      <c r="NF1023" s="3"/>
      <c r="NG1023" s="3"/>
      <c r="NH1023" s="3"/>
      <c r="NI1023" s="3"/>
      <c r="NJ1023" s="3"/>
      <c r="NK1023" s="3"/>
      <c r="NL1023" s="3"/>
      <c r="NM1023" s="3"/>
      <c r="NN1023" s="3"/>
      <c r="NO1023" s="3"/>
      <c r="NP1023" s="3"/>
      <c r="NQ1023" s="3"/>
      <c r="NR1023" s="3"/>
      <c r="NS1023" s="3"/>
      <c r="NT1023" s="3"/>
      <c r="NU1023" s="3"/>
      <c r="NV1023" s="3"/>
      <c r="NW1023" s="3"/>
      <c r="NX1023" s="3"/>
      <c r="NY1023" s="3"/>
      <c r="NZ1023" s="3"/>
      <c r="OA1023" s="3"/>
      <c r="OB1023" s="3"/>
      <c r="OC1023" s="3"/>
      <c r="OD1023" s="3"/>
      <c r="OE1023" s="3"/>
      <c r="OF1023" s="3"/>
      <c r="OG1023" s="3"/>
      <c r="OH1023" s="3"/>
      <c r="OI1023" s="3"/>
      <c r="OJ1023" s="3"/>
      <c r="OK1023" s="3"/>
      <c r="OL1023" s="3"/>
      <c r="OM1023" s="3"/>
      <c r="ON1023" s="3"/>
      <c r="OO1023" s="3"/>
      <c r="OP1023" s="3"/>
      <c r="OQ1023" s="3"/>
      <c r="OR1023" s="3"/>
      <c r="OS1023" s="3"/>
      <c r="OT1023" s="3"/>
      <c r="OU1023" s="3"/>
      <c r="OV1023" s="3"/>
      <c r="OW1023" s="3"/>
      <c r="OX1023" s="3"/>
      <c r="OY1023" s="3"/>
      <c r="OZ1023" s="3"/>
      <c r="PA1023" s="3"/>
      <c r="PB1023" s="3"/>
      <c r="PC1023" s="3"/>
      <c r="PD1023" s="3"/>
      <c r="PE1023" s="3"/>
      <c r="PF1023" s="3"/>
      <c r="PG1023" s="3"/>
      <c r="PH1023" s="3"/>
      <c r="PI1023" s="3"/>
      <c r="PJ1023" s="3"/>
      <c r="PK1023" s="3"/>
      <c r="PL1023" s="3"/>
      <c r="PM1023" s="3"/>
      <c r="PN1023" s="3"/>
      <c r="PO1023" s="3"/>
      <c r="PP1023" s="3"/>
      <c r="PQ1023" s="3"/>
      <c r="PR1023" s="3"/>
      <c r="PS1023" s="3"/>
      <c r="PT1023" s="3"/>
      <c r="PU1023" s="3"/>
      <c r="PV1023" s="3"/>
      <c r="PW1023" s="3"/>
      <c r="PX1023" s="3"/>
      <c r="PY1023" s="3"/>
      <c r="PZ1023" s="3"/>
      <c r="QA1023" s="3"/>
      <c r="QB1023" s="3"/>
      <c r="QC1023" s="3"/>
      <c r="QD1023" s="3"/>
      <c r="QE1023" s="3"/>
      <c r="QF1023" s="3"/>
      <c r="QG1023" s="3"/>
      <c r="QH1023" s="3"/>
      <c r="QI1023" s="3"/>
      <c r="QJ1023" s="3"/>
      <c r="QK1023" s="3"/>
      <c r="QL1023" s="3"/>
      <c r="QM1023" s="3"/>
      <c r="QN1023" s="3"/>
      <c r="QO1023" s="3"/>
      <c r="QP1023" s="3"/>
      <c r="QQ1023" s="3"/>
      <c r="QR1023" s="3"/>
      <c r="QS1023" s="3"/>
      <c r="QT1023" s="3"/>
      <c r="QU1023" s="3"/>
      <c r="QV1023" s="3"/>
      <c r="QW1023" s="3"/>
      <c r="QX1023" s="3"/>
      <c r="QY1023" s="3"/>
      <c r="QZ1023" s="3"/>
      <c r="RA1023" s="3"/>
      <c r="RB1023" s="3"/>
      <c r="RC1023" s="3"/>
      <c r="RD1023" s="3"/>
      <c r="RE1023" s="3"/>
      <c r="RF1023" s="3"/>
      <c r="RG1023" s="3"/>
      <c r="RH1023" s="3"/>
      <c r="RI1023" s="3"/>
      <c r="RJ1023" s="3"/>
      <c r="RK1023" s="3"/>
      <c r="RL1023" s="3"/>
      <c r="RM1023" s="3"/>
      <c r="RN1023" s="3"/>
      <c r="RO1023" s="3"/>
      <c r="RP1023" s="3"/>
      <c r="RQ1023" s="3"/>
      <c r="RR1023" s="3"/>
      <c r="RS1023" s="3"/>
      <c r="RT1023" s="3"/>
      <c r="RU1023" s="3"/>
      <c r="RV1023" s="3"/>
      <c r="RW1023" s="3"/>
      <c r="RX1023" s="3"/>
      <c r="RY1023" s="3"/>
      <c r="RZ1023" s="3"/>
      <c r="SA1023" s="3"/>
      <c r="SB1023" s="3"/>
      <c r="SC1023" s="3"/>
      <c r="SD1023" s="3"/>
      <c r="SE1023" s="3"/>
      <c r="SF1023" s="3"/>
      <c r="SG1023" s="3"/>
      <c r="SH1023" s="3"/>
      <c r="SI1023" s="3"/>
      <c r="SJ1023" s="3"/>
      <c r="SK1023" s="3"/>
      <c r="SL1023" s="3"/>
      <c r="SM1023" s="3"/>
      <c r="SN1023" s="3"/>
      <c r="SO1023" s="3"/>
      <c r="SP1023" s="3"/>
      <c r="SQ1023" s="3"/>
      <c r="SR1023" s="3"/>
      <c r="SS1023" s="3"/>
      <c r="ST1023" s="3"/>
      <c r="SU1023" s="3"/>
      <c r="SV1023" s="3"/>
      <c r="SW1023" s="3"/>
      <c r="SX1023" s="3"/>
      <c r="SY1023" s="3"/>
      <c r="SZ1023" s="3"/>
      <c r="TA1023" s="3"/>
      <c r="TB1023" s="3"/>
      <c r="TC1023" s="3"/>
      <c r="TD1023" s="3"/>
      <c r="TE1023" s="3"/>
      <c r="TF1023" s="3"/>
      <c r="TG1023" s="3"/>
      <c r="TH1023" s="3"/>
      <c r="TI1023" s="3"/>
      <c r="TJ1023" s="3"/>
      <c r="TK1023" s="3"/>
      <c r="TL1023" s="3"/>
      <c r="TM1023" s="3"/>
      <c r="TN1023" s="3"/>
      <c r="TO1023" s="3"/>
      <c r="TP1023" s="3"/>
      <c r="TQ1023" s="3"/>
      <c r="TR1023" s="3"/>
      <c r="TS1023" s="3"/>
      <c r="TT1023" s="3"/>
      <c r="TU1023" s="3"/>
      <c r="TV1023" s="3"/>
      <c r="TW1023" s="3"/>
      <c r="TX1023" s="3"/>
      <c r="TY1023" s="3"/>
      <c r="TZ1023" s="3"/>
      <c r="UA1023" s="3"/>
      <c r="UB1023" s="3"/>
      <c r="UC1023" s="3"/>
      <c r="UD1023" s="3"/>
      <c r="UE1023" s="3"/>
      <c r="UF1023" s="3"/>
      <c r="UG1023" s="3"/>
      <c r="UH1023" s="3"/>
      <c r="UI1023" s="3"/>
      <c r="UJ1023" s="3"/>
      <c r="UK1023" s="3"/>
      <c r="UL1023" s="3"/>
      <c r="UM1023" s="3"/>
      <c r="UN1023" s="3"/>
      <c r="UO1023" s="3"/>
      <c r="UP1023" s="3"/>
      <c r="UQ1023" s="3"/>
      <c r="UR1023" s="3"/>
      <c r="US1023" s="3"/>
      <c r="UT1023" s="3"/>
      <c r="UU1023" s="3"/>
      <c r="UV1023" s="3"/>
      <c r="UW1023" s="3"/>
      <c r="UX1023" s="3"/>
      <c r="UY1023" s="3"/>
      <c r="UZ1023" s="3"/>
      <c r="VA1023" s="3"/>
      <c r="VB1023" s="3"/>
      <c r="VC1023" s="3"/>
      <c r="VD1023" s="3"/>
      <c r="VE1023" s="3"/>
      <c r="VF1023" s="3"/>
      <c r="VG1023" s="3"/>
      <c r="VH1023" s="3"/>
      <c r="VI1023" s="3"/>
      <c r="VJ1023" s="3"/>
      <c r="VK1023" s="3"/>
      <c r="VL1023" s="3"/>
      <c r="VM1023" s="3"/>
      <c r="VN1023" s="3"/>
      <c r="VO1023" s="3"/>
      <c r="VP1023" s="3"/>
      <c r="VQ1023" s="3"/>
      <c r="VR1023" s="3"/>
      <c r="VS1023" s="3"/>
      <c r="VT1023" s="3"/>
      <c r="VU1023" s="3"/>
      <c r="VV1023" s="3"/>
      <c r="VW1023" s="3"/>
      <c r="VX1023" s="3"/>
      <c r="VY1023" s="3"/>
      <c r="VZ1023" s="3"/>
      <c r="WA1023" s="3"/>
      <c r="WB1023" s="3"/>
      <c r="WC1023" s="3"/>
      <c r="WD1023" s="3"/>
      <c r="WE1023" s="3"/>
      <c r="WF1023" s="3"/>
      <c r="WG1023" s="3"/>
      <c r="WH1023" s="3"/>
      <c r="WI1023" s="3"/>
      <c r="WJ1023" s="3"/>
      <c r="WK1023" s="3"/>
      <c r="WL1023" s="3"/>
      <c r="WM1023" s="3"/>
      <c r="WN1023" s="3"/>
      <c r="WO1023" s="3"/>
      <c r="WP1023" s="3"/>
      <c r="WQ1023" s="3"/>
      <c r="WR1023" s="3"/>
      <c r="WS1023" s="3"/>
      <c r="WT1023" s="3"/>
      <c r="WU1023" s="3"/>
      <c r="WV1023" s="3"/>
      <c r="WW1023" s="3"/>
      <c r="WX1023" s="3"/>
      <c r="WY1023" s="3"/>
      <c r="WZ1023" s="3"/>
      <c r="XA1023" s="3"/>
      <c r="XB1023" s="3"/>
      <c r="XC1023" s="3"/>
      <c r="XD1023" s="3"/>
      <c r="XE1023" s="3"/>
      <c r="XF1023" s="3"/>
      <c r="XG1023" s="3"/>
      <c r="XH1023" s="3"/>
      <c r="XI1023" s="3"/>
      <c r="XJ1023" s="3"/>
      <c r="XK1023" s="3"/>
      <c r="XL1023" s="3"/>
      <c r="XM1023" s="3"/>
      <c r="XN1023" s="3"/>
      <c r="XO1023" s="3"/>
      <c r="XP1023" s="3"/>
      <c r="XQ1023" s="3"/>
      <c r="XR1023" s="3"/>
      <c r="XS1023" s="3"/>
      <c r="XT1023" s="3"/>
      <c r="XU1023" s="3"/>
      <c r="XV1023" s="3"/>
      <c r="XW1023" s="3"/>
      <c r="XX1023" s="3"/>
      <c r="XY1023" s="3"/>
      <c r="XZ1023" s="3"/>
      <c r="YA1023" s="3"/>
      <c r="YB1023" s="3"/>
      <c r="YC1023" s="3"/>
      <c r="YD1023" s="3"/>
      <c r="YE1023" s="3"/>
      <c r="YF1023" s="3"/>
      <c r="YG1023" s="3"/>
      <c r="YH1023" s="3"/>
      <c r="YI1023" s="3"/>
      <c r="YJ1023" s="3"/>
      <c r="YK1023" s="3"/>
      <c r="YL1023" s="3"/>
      <c r="YM1023" s="3"/>
      <c r="YN1023" s="3"/>
      <c r="YO1023" s="3"/>
      <c r="YP1023" s="3"/>
      <c r="YQ1023" s="3"/>
      <c r="YR1023" s="3"/>
      <c r="YS1023" s="3"/>
      <c r="YT1023" s="3"/>
      <c r="YU1023" s="3"/>
      <c r="YV1023" s="3"/>
      <c r="YW1023" s="3"/>
      <c r="YX1023" s="3"/>
      <c r="YY1023" s="3"/>
      <c r="YZ1023" s="3"/>
      <c r="ZA1023" s="3"/>
      <c r="ZB1023" s="3"/>
      <c r="ZC1023" s="3"/>
      <c r="ZD1023" s="3"/>
      <c r="ZE1023" s="3"/>
      <c r="ZF1023" s="3"/>
      <c r="ZG1023" s="3"/>
      <c r="ZH1023" s="3"/>
      <c r="ZI1023" s="3"/>
      <c r="ZJ1023" s="3"/>
      <c r="ZK1023" s="3"/>
      <c r="ZL1023" s="3"/>
      <c r="ZM1023" s="3"/>
      <c r="ZN1023" s="3"/>
      <c r="ZO1023" s="3"/>
      <c r="ZP1023" s="3"/>
      <c r="ZQ1023" s="3"/>
      <c r="ZR1023" s="3"/>
      <c r="ZS1023" s="3"/>
      <c r="ZT1023" s="3"/>
      <c r="ZU1023" s="3"/>
      <c r="ZV1023" s="3"/>
      <c r="ZW1023" s="3"/>
      <c r="ZX1023" s="3"/>
      <c r="ZY1023" s="3"/>
      <c r="ZZ1023" s="3"/>
      <c r="AAA1023" s="3"/>
      <c r="AAB1023" s="3"/>
      <c r="AAC1023" s="3"/>
      <c r="AAD1023" s="3"/>
      <c r="AAE1023" s="3"/>
      <c r="AAF1023" s="3"/>
      <c r="AAG1023" s="3"/>
      <c r="AAH1023" s="3"/>
      <c r="AAI1023" s="3"/>
      <c r="AAJ1023" s="3"/>
      <c r="AAK1023" s="3"/>
      <c r="AAL1023" s="3"/>
      <c r="AAM1023" s="3"/>
      <c r="AAN1023" s="3"/>
      <c r="AAO1023" s="3"/>
      <c r="AAP1023" s="3"/>
      <c r="AAQ1023" s="3"/>
      <c r="AAR1023" s="3"/>
      <c r="AAS1023" s="3"/>
      <c r="AAT1023" s="3"/>
      <c r="AAU1023" s="3"/>
      <c r="AAV1023" s="3"/>
      <c r="AAW1023" s="3"/>
      <c r="AAX1023" s="3"/>
      <c r="AAY1023" s="3"/>
      <c r="AAZ1023" s="3"/>
      <c r="ABA1023" s="3"/>
      <c r="ABB1023" s="3"/>
      <c r="ABC1023" s="3"/>
      <c r="ABD1023" s="3"/>
      <c r="ABE1023" s="3"/>
      <c r="ABF1023" s="3"/>
      <c r="ABG1023" s="3"/>
      <c r="ABH1023" s="3"/>
      <c r="ABI1023" s="3"/>
      <c r="ABJ1023" s="3"/>
      <c r="ABK1023" s="3"/>
      <c r="ABL1023" s="3"/>
      <c r="ABM1023" s="3"/>
      <c r="ABN1023" s="3"/>
      <c r="ABO1023" s="3"/>
      <c r="ABP1023" s="3"/>
      <c r="ABQ1023" s="3"/>
      <c r="ABR1023" s="3"/>
      <c r="ABS1023" s="3"/>
      <c r="ABT1023" s="3"/>
      <c r="ABU1023" s="3"/>
      <c r="ABV1023" s="3"/>
      <c r="ABW1023" s="3"/>
      <c r="ABX1023" s="3"/>
      <c r="ABY1023" s="3"/>
      <c r="ABZ1023" s="3"/>
      <c r="ACA1023" s="3"/>
      <c r="ACB1023" s="3"/>
      <c r="ACC1023" s="3"/>
      <c r="ACD1023" s="3"/>
      <c r="ACE1023" s="3"/>
      <c r="ACF1023" s="3"/>
      <c r="ACG1023" s="3"/>
      <c r="ACH1023" s="3"/>
      <c r="ACI1023" s="3"/>
      <c r="ACJ1023" s="3"/>
      <c r="ACK1023" s="3"/>
      <c r="ACL1023" s="3"/>
      <c r="ACM1023" s="3"/>
      <c r="ACN1023" s="3"/>
      <c r="ACO1023" s="3"/>
      <c r="ACP1023" s="3"/>
      <c r="ACQ1023" s="3"/>
      <c r="ACR1023" s="3"/>
      <c r="ACS1023" s="3"/>
      <c r="ACT1023" s="3"/>
      <c r="ACU1023" s="3"/>
      <c r="ACV1023" s="3"/>
      <c r="ACW1023" s="3"/>
      <c r="ACX1023" s="3"/>
      <c r="ACY1023" s="3"/>
      <c r="ACZ1023" s="3"/>
      <c r="ADA1023" s="3"/>
      <c r="ADB1023" s="3"/>
      <c r="ADC1023" s="3"/>
      <c r="ADD1023" s="3"/>
      <c r="ADE1023" s="3"/>
      <c r="ADF1023" s="3"/>
      <c r="ADG1023" s="3"/>
      <c r="ADH1023" s="3"/>
      <c r="ADI1023" s="3"/>
      <c r="ADJ1023" s="3"/>
      <c r="ADK1023" s="3"/>
      <c r="ADL1023" s="3"/>
      <c r="ADM1023" s="3"/>
      <c r="ADN1023" s="3"/>
      <c r="ADO1023" s="3"/>
      <c r="ADP1023" s="3"/>
      <c r="ADQ1023" s="3"/>
      <c r="ADR1023" s="3"/>
      <c r="ADS1023" s="3"/>
      <c r="ADT1023" s="3"/>
      <c r="ADU1023" s="3"/>
      <c r="ADV1023" s="3"/>
      <c r="ADW1023" s="3"/>
      <c r="ADX1023" s="3"/>
      <c r="ADY1023" s="3"/>
      <c r="ADZ1023" s="3"/>
      <c r="AEA1023" s="3"/>
      <c r="AEB1023" s="3"/>
      <c r="AEC1023" s="3"/>
      <c r="AED1023" s="3"/>
      <c r="AEE1023" s="3"/>
      <c r="AEF1023" s="3"/>
      <c r="AEG1023" s="3"/>
      <c r="AEH1023" s="3"/>
      <c r="AEI1023" s="3"/>
      <c r="AEJ1023" s="3"/>
      <c r="AEK1023" s="3"/>
      <c r="AEL1023" s="3"/>
      <c r="AEM1023" s="3"/>
      <c r="AEN1023" s="3"/>
      <c r="AEO1023" s="3"/>
      <c r="AEP1023" s="3"/>
      <c r="AEQ1023" s="3"/>
      <c r="AER1023" s="3"/>
      <c r="AES1023" s="3"/>
      <c r="AET1023" s="3"/>
      <c r="AEU1023" s="3"/>
      <c r="AEV1023" s="3"/>
      <c r="AEW1023" s="3"/>
      <c r="AEX1023" s="3"/>
      <c r="AEY1023" s="3"/>
      <c r="AEZ1023" s="3"/>
      <c r="AFA1023" s="3"/>
      <c r="AFB1023" s="3"/>
      <c r="AFC1023" s="3"/>
      <c r="AFD1023" s="3"/>
      <c r="AFE1023" s="3"/>
      <c r="AFF1023" s="3"/>
      <c r="AFG1023" s="3"/>
      <c r="AFH1023" s="3"/>
      <c r="AFI1023" s="3"/>
      <c r="AFJ1023" s="3"/>
      <c r="AFK1023" s="3"/>
      <c r="AFL1023" s="3"/>
      <c r="AFM1023" s="3"/>
      <c r="AFN1023" s="3"/>
      <c r="AFO1023" s="3"/>
      <c r="AFP1023" s="3"/>
      <c r="AFQ1023" s="3"/>
      <c r="AFR1023" s="3"/>
      <c r="AFS1023" s="3"/>
      <c r="AFT1023" s="3"/>
      <c r="AFU1023" s="3"/>
      <c r="AFV1023" s="3"/>
      <c r="AFW1023" s="3"/>
      <c r="AFX1023" s="3"/>
      <c r="AFY1023" s="3"/>
      <c r="AFZ1023" s="3"/>
      <c r="AGA1023" s="3"/>
      <c r="AGB1023" s="3"/>
      <c r="AGC1023" s="3"/>
      <c r="AGD1023" s="3"/>
      <c r="AGE1023" s="3"/>
      <c r="AGF1023" s="3"/>
      <c r="AGG1023" s="3"/>
      <c r="AGH1023" s="3"/>
      <c r="AGI1023" s="3"/>
      <c r="AGJ1023" s="3"/>
      <c r="AGK1023" s="3"/>
      <c r="AGL1023" s="3"/>
      <c r="AGM1023" s="3"/>
      <c r="AGN1023" s="3"/>
      <c r="AGO1023" s="3"/>
      <c r="AGP1023" s="3"/>
      <c r="AGQ1023" s="3"/>
      <c r="AGR1023" s="3"/>
      <c r="AGS1023" s="3"/>
      <c r="AGT1023" s="3"/>
      <c r="AGU1023" s="3"/>
      <c r="AGV1023" s="3"/>
      <c r="AGW1023" s="3"/>
      <c r="AGX1023" s="3"/>
      <c r="AGY1023" s="3"/>
      <c r="AGZ1023" s="3"/>
      <c r="AHA1023" s="3"/>
      <c r="AHB1023" s="3"/>
      <c r="AHC1023" s="3"/>
      <c r="AHD1023" s="3"/>
      <c r="AHE1023" s="3"/>
      <c r="AHF1023" s="3"/>
      <c r="AHG1023" s="3"/>
      <c r="AHH1023" s="3"/>
      <c r="AHI1023" s="3"/>
      <c r="AHJ1023" s="3"/>
      <c r="AHK1023" s="3"/>
      <c r="AHL1023" s="3"/>
      <c r="AHM1023" s="3"/>
      <c r="AHN1023" s="3"/>
      <c r="AHO1023" s="3"/>
      <c r="AHP1023" s="3"/>
      <c r="AHQ1023" s="3"/>
      <c r="AHR1023" s="3"/>
      <c r="AHS1023" s="3"/>
      <c r="AHT1023" s="3"/>
      <c r="AHU1023" s="3"/>
      <c r="AHV1023" s="3"/>
      <c r="AHW1023" s="3"/>
      <c r="AHX1023" s="3"/>
      <c r="AHY1023" s="3"/>
      <c r="AHZ1023" s="3"/>
      <c r="AIA1023" s="3"/>
      <c r="AIB1023" s="3"/>
      <c r="AIC1023" s="3"/>
      <c r="AID1023" s="3"/>
      <c r="AIE1023" s="3"/>
      <c r="AIF1023" s="3"/>
      <c r="AIG1023" s="3"/>
      <c r="AIH1023" s="3"/>
      <c r="AII1023" s="3"/>
      <c r="AIJ1023" s="3"/>
      <c r="AIK1023" s="3"/>
      <c r="AIL1023" s="3"/>
      <c r="AIM1023" s="3"/>
      <c r="AIN1023" s="3"/>
      <c r="AIO1023" s="3"/>
      <c r="AIP1023" s="3"/>
      <c r="AIQ1023" s="3"/>
      <c r="AIR1023" s="3"/>
      <c r="AIS1023" s="3"/>
      <c r="AIT1023" s="3"/>
      <c r="AIU1023" s="3"/>
      <c r="AIV1023" s="3"/>
      <c r="AIW1023" s="3"/>
      <c r="AIX1023" s="3"/>
      <c r="AIY1023" s="3"/>
      <c r="AIZ1023" s="3"/>
      <c r="AJA1023" s="3"/>
      <c r="AJB1023" s="3"/>
      <c r="AJC1023" s="3"/>
      <c r="AJD1023" s="3"/>
      <c r="AJE1023" s="3"/>
      <c r="AJF1023" s="3"/>
      <c r="AJG1023" s="3"/>
      <c r="AJH1023" s="3"/>
      <c r="AJI1023" s="3"/>
      <c r="AJJ1023" s="3"/>
      <c r="AJK1023" s="3"/>
      <c r="AJL1023" s="3"/>
      <c r="AJM1023" s="3"/>
      <c r="AJN1023" s="3"/>
      <c r="AJO1023" s="3"/>
      <c r="AJP1023" s="3"/>
      <c r="AJQ1023" s="3"/>
      <c r="AJR1023" s="3"/>
      <c r="AJS1023" s="3"/>
      <c r="AJT1023" s="3"/>
      <c r="AJU1023" s="3"/>
      <c r="AJV1023" s="3"/>
      <c r="AJW1023" s="3"/>
      <c r="AJX1023" s="3"/>
      <c r="AJY1023" s="3"/>
      <c r="AJZ1023" s="3"/>
      <c r="AKA1023" s="3"/>
      <c r="AKB1023" s="3"/>
      <c r="AKC1023" s="3"/>
      <c r="AKD1023" s="3"/>
      <c r="AKE1023" s="3"/>
      <c r="AKF1023" s="3"/>
      <c r="AKG1023" s="3"/>
      <c r="AKH1023" s="3"/>
      <c r="AKI1023" s="3"/>
      <c r="AKJ1023" s="3"/>
      <c r="AKK1023" s="3"/>
      <c r="AKL1023" s="3"/>
      <c r="AKM1023" s="3"/>
      <c r="AKN1023" s="3"/>
      <c r="AKO1023" s="3"/>
      <c r="AKP1023" s="3"/>
      <c r="AKQ1023" s="3"/>
      <c r="AKR1023" s="3"/>
      <c r="AKS1023" s="3"/>
      <c r="AKT1023" s="3"/>
      <c r="AKU1023" s="3"/>
      <c r="AKV1023" s="3"/>
      <c r="AKW1023" s="3"/>
      <c r="AKX1023" s="3"/>
      <c r="AKY1023" s="3"/>
      <c r="AKZ1023" s="3"/>
      <c r="ALA1023" s="3"/>
      <c r="ALB1023" s="3"/>
      <c r="ALC1023" s="3"/>
      <c r="ALD1023" s="3"/>
      <c r="ALE1023" s="3"/>
      <c r="ALF1023" s="3"/>
      <c r="ALG1023" s="3"/>
      <c r="ALH1023" s="3"/>
      <c r="ALI1023" s="3"/>
      <c r="ALJ1023" s="3"/>
      <c r="ALK1023" s="3"/>
      <c r="ALL1023" s="3"/>
      <c r="ALM1023" s="3"/>
      <c r="ALN1023" s="3"/>
      <c r="ALO1023" s="3"/>
      <c r="ALP1023" s="3"/>
      <c r="ALQ1023" s="3"/>
      <c r="ALR1023" s="3"/>
      <c r="ALS1023" s="3"/>
      <c r="ALT1023" s="3"/>
      <c r="ALU1023" s="3"/>
      <c r="ALV1023" s="3"/>
      <c r="ALW1023" s="3"/>
      <c r="ALX1023" s="3"/>
      <c r="ALY1023" s="3"/>
      <c r="ALZ1023" s="3"/>
      <c r="AMA1023" s="3"/>
      <c r="AMB1023" s="3"/>
      <c r="AMC1023" s="3"/>
      <c r="AMD1023" s="3"/>
      <c r="AME1023" s="3"/>
      <c r="AMF1023" s="3"/>
      <c r="AMG1023" s="3"/>
      <c r="AMH1023" s="3"/>
      <c r="AMI1023" s="3"/>
      <c r="AMJ1023" s="3"/>
      <c r="AMK1023" s="3"/>
      <c r="AML1023" s="3"/>
      <c r="AMM1023" s="3"/>
      <c r="AMN1023" s="3"/>
      <c r="AMO1023" s="3"/>
      <c r="AMP1023" s="3"/>
      <c r="AMQ1023" s="3"/>
      <c r="AMR1023" s="3"/>
      <c r="AMS1023" s="3"/>
      <c r="AMT1023" s="3"/>
      <c r="AMU1023" s="3"/>
      <c r="AMV1023" s="3"/>
      <c r="AMW1023" s="3"/>
      <c r="AMX1023" s="3"/>
      <c r="AMY1023" s="3"/>
      <c r="AMZ1023" s="3"/>
      <c r="ANA1023" s="3"/>
      <c r="ANB1023" s="3"/>
      <c r="ANC1023" s="3"/>
      <c r="AND1023" s="3"/>
      <c r="ANE1023" s="3"/>
      <c r="ANF1023" s="3"/>
      <c r="ANG1023" s="3"/>
      <c r="ANH1023" s="3"/>
      <c r="ANI1023" s="3"/>
      <c r="ANJ1023" s="3"/>
      <c r="ANK1023" s="3"/>
      <c r="ANL1023" s="3"/>
      <c r="ANM1023" s="3"/>
      <c r="ANN1023" s="3"/>
      <c r="ANO1023" s="3"/>
      <c r="ANP1023" s="3"/>
      <c r="ANQ1023" s="3"/>
      <c r="ANR1023" s="3"/>
      <c r="ANS1023" s="3"/>
      <c r="ANT1023" s="3"/>
      <c r="ANU1023" s="3"/>
      <c r="ANV1023" s="3"/>
      <c r="ANW1023" s="3"/>
      <c r="ANX1023" s="3"/>
      <c r="ANY1023" s="3"/>
      <c r="ANZ1023" s="3"/>
      <c r="AOA1023" s="3"/>
      <c r="AOB1023" s="3"/>
      <c r="AOC1023" s="3"/>
      <c r="AOD1023" s="3"/>
      <c r="AOE1023" s="3"/>
      <c r="AOF1023" s="3"/>
      <c r="AOG1023" s="3"/>
      <c r="AOH1023" s="3"/>
      <c r="AOI1023" s="3"/>
      <c r="AOJ1023" s="3"/>
      <c r="AOK1023" s="3"/>
      <c r="AOL1023" s="3"/>
      <c r="AOM1023" s="3"/>
      <c r="AON1023" s="3"/>
      <c r="AOO1023" s="3"/>
      <c r="AOP1023" s="3"/>
      <c r="AOQ1023" s="3"/>
      <c r="AOR1023" s="3"/>
      <c r="AOS1023" s="3"/>
      <c r="AOT1023" s="3"/>
      <c r="AOU1023" s="3"/>
      <c r="AOV1023" s="3"/>
      <c r="AOW1023" s="3"/>
      <c r="AOX1023" s="3"/>
      <c r="AOY1023" s="3"/>
      <c r="AOZ1023" s="3"/>
      <c r="APA1023" s="3"/>
      <c r="APB1023" s="3"/>
      <c r="APC1023" s="3"/>
      <c r="APD1023" s="3"/>
      <c r="APE1023" s="3"/>
      <c r="APF1023" s="3"/>
      <c r="APG1023" s="3"/>
      <c r="APH1023" s="3"/>
      <c r="API1023" s="3"/>
      <c r="APJ1023" s="3"/>
      <c r="APK1023" s="3"/>
      <c r="APL1023" s="3"/>
      <c r="APM1023" s="3"/>
      <c r="APN1023" s="3"/>
      <c r="APO1023" s="3"/>
      <c r="APP1023" s="3"/>
      <c r="APQ1023" s="3"/>
      <c r="APR1023" s="3"/>
      <c r="APS1023" s="3"/>
      <c r="APT1023" s="3"/>
      <c r="APU1023" s="3"/>
      <c r="APV1023" s="3"/>
      <c r="APW1023" s="3"/>
      <c r="APX1023" s="3"/>
      <c r="APY1023" s="3"/>
      <c r="APZ1023" s="3"/>
      <c r="AQA1023" s="3"/>
      <c r="AQB1023" s="3"/>
      <c r="AQC1023" s="3"/>
      <c r="AQD1023" s="3"/>
      <c r="AQE1023" s="3"/>
      <c r="AQF1023" s="3"/>
      <c r="AQG1023" s="3"/>
      <c r="AQH1023" s="3"/>
      <c r="AQI1023" s="3"/>
      <c r="AQJ1023" s="3"/>
      <c r="AQK1023" s="3"/>
      <c r="AQL1023" s="3"/>
      <c r="AQM1023" s="3"/>
      <c r="AQN1023" s="3"/>
      <c r="AQO1023" s="3"/>
      <c r="AQP1023" s="3"/>
      <c r="AQQ1023" s="3"/>
      <c r="AQR1023" s="3"/>
      <c r="AQS1023" s="3"/>
      <c r="AQT1023" s="3"/>
      <c r="AQU1023" s="3"/>
      <c r="AQV1023" s="3"/>
      <c r="AQW1023" s="3"/>
      <c r="AQX1023" s="3"/>
      <c r="AQY1023" s="3"/>
      <c r="AQZ1023" s="3"/>
      <c r="ARA1023" s="3"/>
      <c r="ARB1023" s="3"/>
      <c r="ARC1023" s="3"/>
      <c r="ARD1023" s="3"/>
      <c r="ARE1023" s="3"/>
      <c r="ARF1023" s="3"/>
      <c r="ARG1023" s="3"/>
      <c r="ARH1023" s="3"/>
      <c r="ARI1023" s="3"/>
      <c r="ARJ1023" s="3"/>
      <c r="ARK1023" s="3"/>
      <c r="ARL1023" s="3"/>
      <c r="ARM1023" s="3"/>
      <c r="ARN1023" s="3"/>
      <c r="ARO1023" s="3"/>
      <c r="ARP1023" s="3"/>
      <c r="ARQ1023" s="3"/>
      <c r="ARR1023" s="3"/>
      <c r="ARS1023" s="3"/>
      <c r="ART1023" s="3"/>
      <c r="ARU1023" s="3"/>
      <c r="ARV1023" s="3"/>
      <c r="ARW1023" s="3"/>
      <c r="ARX1023" s="3"/>
      <c r="ARY1023" s="3"/>
      <c r="ARZ1023" s="3"/>
      <c r="ASA1023" s="3"/>
      <c r="ASB1023" s="3"/>
      <c r="ASC1023" s="3"/>
      <c r="ASD1023" s="3"/>
      <c r="ASE1023" s="3"/>
      <c r="ASF1023" s="3"/>
      <c r="ASG1023" s="3"/>
      <c r="ASH1023" s="3"/>
      <c r="ASI1023" s="3"/>
      <c r="ASJ1023" s="3"/>
      <c r="ASK1023" s="3"/>
      <c r="ASL1023" s="3"/>
      <c r="ASM1023" s="3"/>
      <c r="ASN1023" s="3"/>
      <c r="ASO1023" s="3"/>
      <c r="ASP1023" s="3"/>
      <c r="ASQ1023" s="3"/>
      <c r="ASR1023" s="3"/>
      <c r="ASS1023" s="3"/>
      <c r="AST1023" s="3"/>
      <c r="ASU1023" s="3"/>
      <c r="ASV1023" s="3"/>
      <c r="ASW1023" s="3"/>
      <c r="ASX1023" s="3"/>
      <c r="ASY1023" s="3"/>
      <c r="ASZ1023" s="3"/>
      <c r="ATA1023" s="3"/>
      <c r="ATB1023" s="3"/>
      <c r="ATC1023" s="3"/>
      <c r="ATD1023" s="3"/>
      <c r="ATE1023" s="3"/>
      <c r="ATF1023" s="3"/>
      <c r="ATG1023" s="3"/>
      <c r="ATH1023" s="3"/>
      <c r="ATI1023" s="3"/>
      <c r="ATJ1023" s="3"/>
      <c r="ATK1023" s="3"/>
      <c r="ATL1023" s="3"/>
      <c r="ATM1023" s="3"/>
      <c r="ATN1023" s="3"/>
      <c r="ATO1023" s="3"/>
      <c r="ATP1023" s="3"/>
      <c r="ATQ1023" s="3"/>
      <c r="ATR1023" s="3"/>
      <c r="ATS1023" s="3"/>
      <c r="ATT1023" s="3"/>
      <c r="ATU1023" s="3"/>
      <c r="ATV1023" s="3"/>
      <c r="ATW1023" s="3"/>
      <c r="ATX1023" s="3"/>
      <c r="ATY1023" s="3"/>
      <c r="ATZ1023" s="3"/>
      <c r="AUA1023" s="3"/>
      <c r="AUB1023" s="3"/>
      <c r="AUC1023" s="3"/>
      <c r="AUD1023" s="3"/>
      <c r="AUE1023" s="3"/>
      <c r="AUF1023" s="3"/>
      <c r="AUG1023" s="3"/>
      <c r="AUH1023" s="3"/>
      <c r="AUI1023" s="3"/>
      <c r="AUJ1023" s="3"/>
      <c r="AUK1023" s="3"/>
      <c r="AUL1023" s="3"/>
      <c r="AUM1023" s="3"/>
      <c r="AUN1023" s="3"/>
      <c r="AUO1023" s="3"/>
      <c r="AUP1023" s="3"/>
      <c r="AUQ1023" s="3"/>
      <c r="AUR1023" s="3"/>
      <c r="AUS1023" s="3"/>
      <c r="AUT1023" s="3"/>
      <c r="AUU1023" s="3"/>
      <c r="AUV1023" s="3"/>
      <c r="AUW1023" s="3"/>
      <c r="AUX1023" s="3"/>
      <c r="AUY1023" s="3"/>
      <c r="AUZ1023" s="3"/>
      <c r="AVA1023" s="3"/>
      <c r="AVB1023" s="3"/>
      <c r="AVC1023" s="3"/>
      <c r="AVD1023" s="3"/>
      <c r="AVE1023" s="3"/>
      <c r="AVF1023" s="3"/>
      <c r="AVG1023" s="3"/>
      <c r="AVH1023" s="3"/>
      <c r="AVI1023" s="3"/>
      <c r="AVJ1023" s="3"/>
      <c r="AVK1023" s="3"/>
      <c r="AVL1023" s="3"/>
      <c r="AVM1023" s="3"/>
      <c r="AVN1023" s="3"/>
      <c r="AVO1023" s="3"/>
      <c r="AVP1023" s="3"/>
      <c r="AVQ1023" s="3"/>
      <c r="AVR1023" s="3"/>
      <c r="AVS1023" s="3"/>
      <c r="AVT1023" s="3"/>
      <c r="AVU1023" s="3"/>
      <c r="AVV1023" s="3"/>
      <c r="AVW1023" s="3"/>
      <c r="AVX1023" s="3"/>
      <c r="AVY1023" s="3"/>
      <c r="AVZ1023" s="3"/>
      <c r="AWA1023" s="3"/>
      <c r="AWB1023" s="3"/>
      <c r="AWC1023" s="3"/>
      <c r="AWD1023" s="3"/>
      <c r="AWE1023" s="3"/>
      <c r="AWF1023" s="3"/>
      <c r="AWG1023" s="3"/>
      <c r="AWH1023" s="3"/>
      <c r="AWI1023" s="3"/>
      <c r="AWJ1023" s="3"/>
      <c r="AWK1023" s="3"/>
      <c r="AWL1023" s="3"/>
      <c r="AWM1023" s="3"/>
      <c r="AWN1023" s="3"/>
      <c r="AWO1023" s="3"/>
      <c r="AWP1023" s="3"/>
      <c r="AWQ1023" s="3"/>
      <c r="AWR1023" s="3"/>
      <c r="AWS1023" s="3"/>
      <c r="AWT1023" s="3"/>
      <c r="AWU1023" s="3"/>
      <c r="AWV1023" s="3"/>
      <c r="AWW1023" s="3"/>
      <c r="AWX1023" s="3"/>
      <c r="AWY1023" s="3"/>
      <c r="AWZ1023" s="3"/>
      <c r="AXA1023" s="3"/>
      <c r="AXB1023" s="3"/>
      <c r="AXC1023" s="3"/>
      <c r="AXD1023" s="3"/>
      <c r="AXE1023" s="3"/>
      <c r="AXF1023" s="3"/>
      <c r="AXG1023" s="3"/>
      <c r="AXH1023" s="3"/>
      <c r="AXI1023" s="3"/>
      <c r="AXJ1023" s="3"/>
      <c r="AXK1023" s="3"/>
      <c r="AXL1023" s="3"/>
      <c r="AXM1023" s="3"/>
      <c r="AXN1023" s="3"/>
      <c r="AXO1023" s="3"/>
      <c r="AXP1023" s="3"/>
      <c r="AXQ1023" s="3"/>
      <c r="AXR1023" s="3"/>
      <c r="AXS1023" s="3"/>
      <c r="AXT1023" s="3"/>
      <c r="AXU1023" s="3"/>
      <c r="AXV1023" s="3"/>
      <c r="AXW1023" s="3"/>
      <c r="AXX1023" s="3"/>
      <c r="AXY1023" s="3"/>
      <c r="AXZ1023" s="3"/>
      <c r="AYA1023" s="3"/>
      <c r="AYB1023" s="3"/>
      <c r="AYC1023" s="3"/>
      <c r="AYD1023" s="3"/>
      <c r="AYE1023" s="3"/>
      <c r="AYF1023" s="3"/>
      <c r="AYG1023" s="3"/>
      <c r="AYH1023" s="3"/>
      <c r="AYI1023" s="3"/>
      <c r="AYJ1023" s="3"/>
      <c r="AYK1023" s="3"/>
      <c r="AYL1023" s="3"/>
      <c r="AYM1023" s="3"/>
      <c r="AYN1023" s="3"/>
      <c r="AYO1023" s="3"/>
      <c r="AYP1023" s="3"/>
      <c r="AYQ1023" s="3"/>
      <c r="AYR1023" s="3"/>
      <c r="AYS1023" s="3"/>
      <c r="AYT1023" s="3"/>
      <c r="AYU1023" s="3"/>
      <c r="AYV1023" s="3"/>
      <c r="AYW1023" s="3"/>
      <c r="AYX1023" s="3"/>
      <c r="AYY1023" s="3"/>
      <c r="AYZ1023" s="3"/>
      <c r="AZA1023" s="3"/>
      <c r="AZB1023" s="3"/>
      <c r="AZC1023" s="3"/>
      <c r="AZD1023" s="3"/>
      <c r="AZE1023" s="3"/>
      <c r="AZF1023" s="3"/>
      <c r="AZG1023" s="3"/>
      <c r="AZH1023" s="3"/>
      <c r="AZI1023" s="3"/>
      <c r="AZJ1023" s="3"/>
      <c r="AZK1023" s="3"/>
      <c r="AZL1023" s="3"/>
      <c r="AZM1023" s="3"/>
      <c r="AZN1023" s="3"/>
      <c r="AZO1023" s="3"/>
      <c r="AZP1023" s="3"/>
      <c r="AZQ1023" s="3"/>
      <c r="AZR1023" s="3"/>
      <c r="AZS1023" s="3"/>
      <c r="AZT1023" s="3"/>
      <c r="AZU1023" s="3"/>
      <c r="AZV1023" s="3"/>
      <c r="AZW1023" s="3"/>
      <c r="AZX1023" s="3"/>
      <c r="AZY1023" s="3"/>
      <c r="AZZ1023" s="3"/>
      <c r="BAA1023" s="3"/>
      <c r="BAB1023" s="3"/>
      <c r="BAC1023" s="3"/>
      <c r="BAD1023" s="3"/>
      <c r="BAE1023" s="3"/>
      <c r="BAF1023" s="3"/>
      <c r="BAG1023" s="3"/>
      <c r="BAH1023" s="3"/>
      <c r="BAI1023" s="3"/>
      <c r="BAJ1023" s="3"/>
      <c r="BAK1023" s="3"/>
      <c r="BAL1023" s="3"/>
      <c r="BAM1023" s="3"/>
      <c r="BAN1023" s="3"/>
      <c r="BAO1023" s="3"/>
      <c r="BAP1023" s="3"/>
      <c r="BAQ1023" s="3"/>
      <c r="BAR1023" s="3"/>
      <c r="BAS1023" s="3"/>
      <c r="BAT1023" s="3"/>
      <c r="BAU1023" s="3"/>
      <c r="BAV1023" s="3"/>
      <c r="BAW1023" s="3"/>
      <c r="BAX1023" s="3"/>
      <c r="BAY1023" s="3"/>
      <c r="BAZ1023" s="3"/>
      <c r="BBA1023" s="3"/>
      <c r="BBB1023" s="3"/>
      <c r="BBC1023" s="3"/>
      <c r="BBD1023" s="3"/>
      <c r="BBE1023" s="3"/>
      <c r="BBF1023" s="3"/>
      <c r="BBG1023" s="3"/>
      <c r="BBH1023" s="3"/>
      <c r="BBI1023" s="3"/>
      <c r="BBJ1023" s="3"/>
      <c r="BBK1023" s="3"/>
      <c r="BBL1023" s="3"/>
      <c r="BBM1023" s="3"/>
      <c r="BBN1023" s="3"/>
      <c r="BBO1023" s="3"/>
      <c r="BBP1023" s="3"/>
      <c r="BBQ1023" s="3"/>
      <c r="BBR1023" s="3"/>
      <c r="BBS1023" s="3"/>
      <c r="BBT1023" s="3"/>
      <c r="BBU1023" s="3"/>
      <c r="BBV1023" s="3"/>
      <c r="BBW1023" s="3"/>
      <c r="BBX1023" s="3"/>
      <c r="BBY1023" s="3"/>
      <c r="BBZ1023" s="3"/>
      <c r="BCA1023" s="3"/>
      <c r="BCB1023" s="3"/>
      <c r="BCC1023" s="3"/>
      <c r="BCD1023" s="3"/>
      <c r="BCE1023" s="3"/>
      <c r="BCF1023" s="3"/>
      <c r="BCG1023" s="3"/>
      <c r="BCH1023" s="3"/>
      <c r="BCI1023" s="3"/>
      <c r="BCJ1023" s="3"/>
      <c r="BCK1023" s="3"/>
      <c r="BCL1023" s="3"/>
      <c r="BCM1023" s="3"/>
      <c r="BCN1023" s="3"/>
      <c r="BCO1023" s="3"/>
      <c r="BCP1023" s="3"/>
      <c r="BCQ1023" s="3"/>
      <c r="BCR1023" s="3"/>
      <c r="BCS1023" s="3"/>
      <c r="BCT1023" s="3"/>
      <c r="BCU1023" s="3"/>
      <c r="BCV1023" s="3"/>
      <c r="BCW1023" s="3"/>
      <c r="BCX1023" s="3"/>
      <c r="BCY1023" s="3"/>
      <c r="BCZ1023" s="3"/>
      <c r="BDA1023" s="3"/>
      <c r="BDB1023" s="3"/>
      <c r="BDC1023" s="3"/>
      <c r="BDD1023" s="3"/>
      <c r="BDE1023" s="3"/>
      <c r="BDF1023" s="3"/>
      <c r="BDG1023" s="3"/>
      <c r="BDH1023" s="3"/>
      <c r="BDI1023" s="3"/>
      <c r="BDJ1023" s="3"/>
      <c r="BDK1023" s="3"/>
      <c r="BDL1023" s="3"/>
      <c r="BDM1023" s="3"/>
      <c r="BDN1023" s="3"/>
      <c r="BDO1023" s="3"/>
      <c r="BDP1023" s="3"/>
      <c r="BDQ1023" s="3"/>
      <c r="BDR1023" s="3"/>
      <c r="BDS1023" s="3"/>
      <c r="BDT1023" s="3"/>
      <c r="BDU1023" s="3"/>
      <c r="BDV1023" s="3"/>
      <c r="BDW1023" s="3"/>
      <c r="BDX1023" s="3"/>
      <c r="BDY1023" s="3"/>
      <c r="BDZ1023" s="3"/>
      <c r="BEA1023" s="3"/>
      <c r="BEB1023" s="3"/>
      <c r="BEC1023" s="3"/>
      <c r="BED1023" s="3"/>
      <c r="BEE1023" s="3"/>
      <c r="BEF1023" s="3"/>
      <c r="BEG1023" s="3"/>
      <c r="BEH1023" s="3"/>
      <c r="BEI1023" s="3"/>
      <c r="BEJ1023" s="3"/>
      <c r="BEK1023" s="3"/>
      <c r="BEL1023" s="3"/>
      <c r="BEM1023" s="3"/>
      <c r="BEN1023" s="3"/>
      <c r="BEO1023" s="3"/>
      <c r="BEP1023" s="3"/>
      <c r="BEQ1023" s="3"/>
      <c r="BER1023" s="3"/>
      <c r="BES1023" s="3"/>
      <c r="BET1023" s="3"/>
      <c r="BEU1023" s="3"/>
      <c r="BEV1023" s="3"/>
      <c r="BEW1023" s="3"/>
      <c r="BEX1023" s="3"/>
      <c r="BEY1023" s="3"/>
      <c r="BEZ1023" s="3"/>
      <c r="BFA1023" s="3"/>
      <c r="BFB1023" s="3"/>
      <c r="BFC1023" s="3"/>
      <c r="BFD1023" s="3"/>
      <c r="BFE1023" s="3"/>
      <c r="BFF1023" s="3"/>
      <c r="BFG1023" s="3"/>
      <c r="BFH1023" s="3"/>
      <c r="BFI1023" s="3"/>
      <c r="BFJ1023" s="3"/>
      <c r="BFK1023" s="3"/>
      <c r="BFL1023" s="3"/>
      <c r="BFM1023" s="3"/>
      <c r="BFN1023" s="3"/>
      <c r="BFO1023" s="3"/>
      <c r="BFP1023" s="3"/>
      <c r="BFQ1023" s="3"/>
      <c r="BFR1023" s="3"/>
      <c r="BFS1023" s="3"/>
      <c r="BFT1023" s="3"/>
      <c r="BFU1023" s="3"/>
      <c r="BFV1023" s="3"/>
      <c r="BFW1023" s="3"/>
      <c r="BFX1023" s="3"/>
      <c r="BFY1023" s="3"/>
      <c r="BFZ1023" s="3"/>
      <c r="BGA1023" s="3"/>
      <c r="BGB1023" s="3"/>
      <c r="BGC1023" s="3"/>
      <c r="BGD1023" s="3"/>
      <c r="BGE1023" s="3"/>
      <c r="BGF1023" s="3"/>
      <c r="BGG1023" s="3"/>
      <c r="BGH1023" s="3"/>
      <c r="BGI1023" s="3"/>
      <c r="BGJ1023" s="3"/>
      <c r="BGK1023" s="3"/>
      <c r="BGL1023" s="3"/>
      <c r="BGM1023" s="3"/>
      <c r="BGN1023" s="3"/>
      <c r="BGO1023" s="3"/>
      <c r="BGP1023" s="3"/>
      <c r="BGQ1023" s="3"/>
      <c r="BGR1023" s="3"/>
      <c r="BGS1023" s="3"/>
      <c r="BGT1023" s="3"/>
      <c r="BGU1023" s="3"/>
      <c r="BGV1023" s="3"/>
      <c r="BGW1023" s="3"/>
      <c r="BGX1023" s="3"/>
      <c r="BGY1023" s="3"/>
      <c r="BGZ1023" s="3"/>
      <c r="BHA1023" s="3"/>
      <c r="BHB1023" s="3"/>
      <c r="BHC1023" s="3"/>
      <c r="BHD1023" s="3"/>
      <c r="BHE1023" s="3"/>
      <c r="BHF1023" s="3"/>
      <c r="BHG1023" s="3"/>
      <c r="BHH1023" s="3"/>
      <c r="BHI1023" s="3"/>
      <c r="BHJ1023" s="3"/>
      <c r="BHK1023" s="3"/>
      <c r="BHL1023" s="3"/>
      <c r="BHM1023" s="3"/>
      <c r="BHN1023" s="3"/>
      <c r="BHO1023" s="3"/>
      <c r="BHP1023" s="3"/>
      <c r="BHQ1023" s="3"/>
      <c r="BHR1023" s="3"/>
      <c r="BHS1023" s="3"/>
      <c r="BHT1023" s="3"/>
      <c r="BHU1023" s="3"/>
      <c r="BHV1023" s="3"/>
      <c r="BHW1023" s="3"/>
      <c r="BHX1023" s="3"/>
      <c r="BHY1023" s="3"/>
      <c r="BHZ1023" s="3"/>
      <c r="BIA1023" s="3"/>
      <c r="BIB1023" s="3"/>
      <c r="BIC1023" s="3"/>
      <c r="BID1023" s="3"/>
      <c r="BIE1023" s="3"/>
      <c r="BIF1023" s="3"/>
      <c r="BIG1023" s="3"/>
      <c r="BIH1023" s="3"/>
      <c r="BII1023" s="3"/>
      <c r="BIJ1023" s="3"/>
      <c r="BIK1023" s="3"/>
      <c r="BIL1023" s="3"/>
      <c r="BIM1023" s="3"/>
      <c r="BIN1023" s="3"/>
      <c r="BIO1023" s="3"/>
      <c r="BIP1023" s="3"/>
      <c r="BIQ1023" s="3"/>
      <c r="BIR1023" s="3"/>
      <c r="BIS1023" s="3"/>
      <c r="BIT1023" s="3"/>
      <c r="BIU1023" s="3"/>
      <c r="BIV1023" s="3"/>
      <c r="BIW1023" s="3"/>
      <c r="BIX1023" s="3"/>
      <c r="BIY1023" s="3"/>
      <c r="BIZ1023" s="3"/>
      <c r="BJA1023" s="3"/>
      <c r="BJB1023" s="3"/>
      <c r="BJC1023" s="3"/>
      <c r="BJD1023" s="3"/>
      <c r="BJE1023" s="3"/>
      <c r="BJF1023" s="3"/>
      <c r="BJG1023" s="3"/>
      <c r="BJH1023" s="3"/>
      <c r="BJI1023" s="3"/>
      <c r="BJJ1023" s="3"/>
      <c r="BJK1023" s="3"/>
      <c r="BJL1023" s="3"/>
      <c r="BJM1023" s="3"/>
      <c r="BJN1023" s="3"/>
      <c r="BJO1023" s="3"/>
      <c r="BJP1023" s="3"/>
      <c r="BJQ1023" s="3"/>
      <c r="BJR1023" s="3"/>
      <c r="BJS1023" s="3"/>
      <c r="BJT1023" s="3"/>
      <c r="BJU1023" s="3"/>
      <c r="BJV1023" s="3"/>
      <c r="BJW1023" s="3"/>
      <c r="BJX1023" s="3"/>
      <c r="BJY1023" s="3"/>
      <c r="BJZ1023" s="3"/>
      <c r="BKA1023" s="3"/>
      <c r="BKB1023" s="3"/>
      <c r="BKC1023" s="3"/>
      <c r="BKD1023" s="3"/>
      <c r="BKE1023" s="3"/>
      <c r="BKF1023" s="3"/>
      <c r="BKG1023" s="3"/>
      <c r="BKH1023" s="3"/>
      <c r="BKI1023" s="3"/>
      <c r="BKJ1023" s="3"/>
      <c r="BKK1023" s="3"/>
      <c r="BKL1023" s="3"/>
      <c r="BKM1023" s="3"/>
      <c r="BKN1023" s="3"/>
      <c r="BKO1023" s="3"/>
      <c r="BKP1023" s="3"/>
      <c r="BKQ1023" s="3"/>
      <c r="BKR1023" s="3"/>
      <c r="BKS1023" s="3"/>
      <c r="BKT1023" s="3"/>
      <c r="BKU1023" s="3"/>
      <c r="BKV1023" s="3"/>
      <c r="BKW1023" s="3"/>
      <c r="BKX1023" s="3"/>
      <c r="BKY1023" s="3"/>
      <c r="BKZ1023" s="3"/>
      <c r="BLA1023" s="3"/>
      <c r="BLB1023" s="3"/>
      <c r="BLC1023" s="3"/>
      <c r="BLD1023" s="3"/>
      <c r="BLE1023" s="3"/>
      <c r="BLF1023" s="3"/>
      <c r="BLG1023" s="3"/>
      <c r="BLH1023" s="3"/>
      <c r="BLI1023" s="3"/>
      <c r="BLJ1023" s="3"/>
      <c r="BLK1023" s="3"/>
      <c r="BLL1023" s="3"/>
      <c r="BLM1023" s="3"/>
      <c r="BLN1023" s="3"/>
      <c r="BLO1023" s="3"/>
      <c r="BLP1023" s="3"/>
      <c r="BLQ1023" s="3"/>
      <c r="BLR1023" s="3"/>
      <c r="BLS1023" s="3"/>
      <c r="BLT1023" s="3"/>
      <c r="BLU1023" s="3"/>
      <c r="BLV1023" s="3"/>
      <c r="BLW1023" s="3"/>
      <c r="BLX1023" s="3"/>
      <c r="BLY1023" s="3"/>
      <c r="BLZ1023" s="3"/>
      <c r="BMA1023" s="3"/>
      <c r="BMB1023" s="3"/>
      <c r="BMC1023" s="3"/>
      <c r="BMD1023" s="3"/>
      <c r="BME1023" s="3"/>
      <c r="BMF1023" s="3"/>
      <c r="BMG1023" s="3"/>
      <c r="BMH1023" s="3"/>
      <c r="BMI1023" s="3"/>
      <c r="BMJ1023" s="3"/>
      <c r="BMK1023" s="3"/>
      <c r="BML1023" s="3"/>
      <c r="BMM1023" s="3"/>
      <c r="BMN1023" s="3"/>
      <c r="BMO1023" s="3"/>
      <c r="BMP1023" s="3"/>
      <c r="BMQ1023" s="3"/>
      <c r="BMR1023" s="3"/>
      <c r="BMS1023" s="3"/>
      <c r="BMT1023" s="3"/>
      <c r="BMU1023" s="3"/>
      <c r="BMV1023" s="3"/>
      <c r="BMW1023" s="3"/>
      <c r="BMX1023" s="3"/>
      <c r="BMY1023" s="3"/>
      <c r="BMZ1023" s="3"/>
      <c r="BNA1023" s="3"/>
      <c r="BNB1023" s="3"/>
      <c r="BNC1023" s="3"/>
      <c r="BND1023" s="3"/>
      <c r="BNE1023" s="3"/>
      <c r="BNF1023" s="3"/>
      <c r="BNG1023" s="3"/>
      <c r="BNH1023" s="3"/>
      <c r="BNI1023" s="3"/>
      <c r="BNJ1023" s="3"/>
      <c r="BNK1023" s="3"/>
      <c r="BNL1023" s="3"/>
      <c r="BNM1023" s="3"/>
      <c r="BNN1023" s="3"/>
      <c r="BNO1023" s="3"/>
      <c r="BNP1023" s="3"/>
      <c r="BNQ1023" s="3"/>
      <c r="BNR1023" s="3"/>
      <c r="BNS1023" s="3"/>
      <c r="BNT1023" s="3"/>
      <c r="BNU1023" s="3"/>
      <c r="BNV1023" s="3"/>
      <c r="BNW1023" s="3"/>
      <c r="BNX1023" s="3"/>
      <c r="BNY1023" s="3"/>
      <c r="BNZ1023" s="3"/>
      <c r="BOA1023" s="3"/>
      <c r="BOB1023" s="3"/>
      <c r="BOC1023" s="3"/>
      <c r="BOD1023" s="3"/>
      <c r="BOE1023" s="3"/>
      <c r="BOF1023" s="3"/>
      <c r="BOG1023" s="3"/>
      <c r="BOH1023" s="3"/>
      <c r="BOI1023" s="3"/>
      <c r="BOJ1023" s="3"/>
      <c r="BOK1023" s="3"/>
      <c r="BOL1023" s="3"/>
      <c r="BOM1023" s="3"/>
      <c r="BON1023" s="3"/>
      <c r="BOO1023" s="3"/>
      <c r="BOP1023" s="3"/>
      <c r="BOQ1023" s="3"/>
      <c r="BOR1023" s="3"/>
      <c r="BOS1023" s="3"/>
      <c r="BOT1023" s="3"/>
      <c r="BOU1023" s="3"/>
      <c r="BOV1023" s="3"/>
      <c r="BOW1023" s="3"/>
      <c r="BOX1023" s="3"/>
      <c r="BOY1023" s="3"/>
      <c r="BOZ1023" s="3"/>
      <c r="BPA1023" s="3"/>
      <c r="BPB1023" s="3"/>
      <c r="BPC1023" s="3"/>
      <c r="BPD1023" s="3"/>
      <c r="BPE1023" s="3"/>
      <c r="BPF1023" s="3"/>
      <c r="BPG1023" s="3"/>
      <c r="BPH1023" s="3"/>
      <c r="BPI1023" s="3"/>
      <c r="BPJ1023" s="3"/>
      <c r="BPK1023" s="3"/>
      <c r="BPL1023" s="3"/>
      <c r="BPM1023" s="3"/>
      <c r="BPN1023" s="3"/>
      <c r="BPO1023" s="3"/>
      <c r="BPP1023" s="3"/>
      <c r="BPQ1023" s="3"/>
      <c r="BPR1023" s="3"/>
      <c r="BPS1023" s="3"/>
      <c r="BPT1023" s="3"/>
      <c r="BPU1023" s="3"/>
      <c r="BPV1023" s="3"/>
      <c r="BPW1023" s="3"/>
      <c r="BPX1023" s="3"/>
      <c r="BPY1023" s="3"/>
      <c r="BPZ1023" s="3"/>
      <c r="BQA1023" s="3"/>
      <c r="BQB1023" s="3"/>
      <c r="BQC1023" s="3"/>
      <c r="BQD1023" s="3"/>
      <c r="BQE1023" s="3"/>
      <c r="BQF1023" s="3"/>
      <c r="BQG1023" s="3"/>
      <c r="BQH1023" s="3"/>
      <c r="BQI1023" s="3"/>
      <c r="BQJ1023" s="3"/>
      <c r="BQK1023" s="3"/>
      <c r="BQL1023" s="3"/>
      <c r="BQM1023" s="3"/>
      <c r="BQN1023" s="3"/>
      <c r="BQO1023" s="3"/>
      <c r="BQP1023" s="3"/>
      <c r="BQQ1023" s="3"/>
      <c r="BQR1023" s="3"/>
      <c r="BQS1023" s="3"/>
      <c r="BQT1023" s="3"/>
      <c r="BQU1023" s="3"/>
      <c r="BQV1023" s="3"/>
      <c r="BQW1023" s="3"/>
      <c r="BQX1023" s="3"/>
      <c r="BQY1023" s="3"/>
      <c r="BQZ1023" s="3"/>
      <c r="BRA1023" s="3"/>
      <c r="BRB1023" s="3"/>
      <c r="BRC1023" s="3"/>
      <c r="BRD1023" s="3"/>
      <c r="BRE1023" s="3"/>
      <c r="BRF1023" s="3"/>
      <c r="BRG1023" s="3"/>
      <c r="BRH1023" s="3"/>
      <c r="BRI1023" s="3"/>
      <c r="BRJ1023" s="3"/>
      <c r="BRK1023" s="3"/>
      <c r="BRL1023" s="3"/>
      <c r="BRM1023" s="3"/>
      <c r="BRN1023" s="3"/>
      <c r="BRO1023" s="3"/>
      <c r="BRP1023" s="3"/>
      <c r="BRQ1023" s="3"/>
      <c r="BRR1023" s="3"/>
      <c r="BRS1023" s="3"/>
      <c r="BRT1023" s="3"/>
      <c r="BRU1023" s="3"/>
      <c r="BRV1023" s="3"/>
      <c r="BRW1023" s="3"/>
      <c r="BRX1023" s="3"/>
      <c r="BRY1023" s="3"/>
      <c r="BRZ1023" s="3"/>
      <c r="BSA1023" s="3"/>
      <c r="BSB1023" s="3"/>
      <c r="BSC1023" s="3"/>
      <c r="BSD1023" s="3"/>
      <c r="BSE1023" s="3"/>
      <c r="BSF1023" s="3"/>
      <c r="BSG1023" s="3"/>
      <c r="BSH1023" s="3"/>
      <c r="BSI1023" s="3"/>
      <c r="BSJ1023" s="3"/>
      <c r="BSK1023" s="3"/>
      <c r="BSL1023" s="3"/>
      <c r="BSM1023" s="3"/>
      <c r="BSN1023" s="3"/>
      <c r="BSO1023" s="3"/>
      <c r="BSP1023" s="3"/>
      <c r="BSQ1023" s="3"/>
      <c r="BSR1023" s="3"/>
      <c r="BSS1023" s="3"/>
      <c r="BST1023" s="3"/>
      <c r="BSU1023" s="3"/>
      <c r="BSV1023" s="3"/>
      <c r="BSW1023" s="3"/>
      <c r="BSX1023" s="3"/>
      <c r="BSY1023" s="3"/>
      <c r="BSZ1023" s="3"/>
      <c r="BTA1023" s="3"/>
      <c r="BTB1023" s="3"/>
      <c r="BTC1023" s="3"/>
      <c r="BTD1023" s="3"/>
      <c r="BTE1023" s="3"/>
      <c r="BTF1023" s="3"/>
      <c r="BTG1023" s="3"/>
      <c r="BTH1023" s="3"/>
      <c r="BTI1023" s="3"/>
      <c r="BTJ1023" s="3"/>
      <c r="BTK1023" s="3"/>
      <c r="BTL1023" s="3"/>
      <c r="BTM1023" s="3"/>
      <c r="BTN1023" s="3"/>
      <c r="BTO1023" s="3"/>
      <c r="BTP1023" s="3"/>
      <c r="BTQ1023" s="3"/>
      <c r="BTR1023" s="3"/>
      <c r="BTS1023" s="3"/>
      <c r="BTT1023" s="3"/>
      <c r="BTU1023" s="3"/>
      <c r="BTV1023" s="3"/>
      <c r="BTW1023" s="3"/>
      <c r="BTX1023" s="3"/>
      <c r="BTY1023" s="3"/>
      <c r="BTZ1023" s="3"/>
      <c r="BUA1023" s="3"/>
      <c r="BUB1023" s="3"/>
      <c r="BUC1023" s="3"/>
      <c r="BUD1023" s="3"/>
      <c r="BUE1023" s="3"/>
      <c r="BUF1023" s="3"/>
      <c r="BUG1023" s="3"/>
      <c r="BUH1023" s="3"/>
      <c r="BUI1023" s="3"/>
      <c r="BUJ1023" s="3"/>
      <c r="BUK1023" s="3"/>
      <c r="BUL1023" s="3"/>
      <c r="BUM1023" s="3"/>
      <c r="BUN1023" s="3"/>
      <c r="BUO1023" s="3"/>
      <c r="BUP1023" s="3"/>
      <c r="BUQ1023" s="3"/>
      <c r="BUR1023" s="3"/>
      <c r="BUS1023" s="3"/>
      <c r="BUT1023" s="3"/>
      <c r="BUU1023" s="3"/>
      <c r="BUV1023" s="3"/>
      <c r="BUW1023" s="3"/>
      <c r="BUX1023" s="3"/>
      <c r="BUY1023" s="3"/>
      <c r="BUZ1023" s="3"/>
      <c r="BVA1023" s="3"/>
      <c r="BVB1023" s="3"/>
      <c r="BVC1023" s="3"/>
      <c r="BVD1023" s="3"/>
      <c r="BVE1023" s="3"/>
      <c r="BVF1023" s="3"/>
      <c r="BVG1023" s="3"/>
      <c r="BVH1023" s="3"/>
      <c r="BVI1023" s="3"/>
      <c r="BVJ1023" s="3"/>
      <c r="BVK1023" s="3"/>
      <c r="BVL1023" s="3"/>
      <c r="BVM1023" s="3"/>
      <c r="BVN1023" s="3"/>
      <c r="BVO1023" s="3"/>
      <c r="BVP1023" s="3"/>
      <c r="BVQ1023" s="3"/>
      <c r="BVR1023" s="3"/>
      <c r="BVS1023" s="3"/>
      <c r="BVT1023" s="3"/>
      <c r="BVU1023" s="3"/>
      <c r="BVV1023" s="3"/>
      <c r="BVW1023" s="3"/>
      <c r="BVX1023" s="3"/>
      <c r="BVY1023" s="3"/>
      <c r="BVZ1023" s="3"/>
      <c r="BWA1023" s="3"/>
      <c r="BWB1023" s="3"/>
      <c r="BWC1023" s="3"/>
      <c r="BWD1023" s="3"/>
      <c r="BWE1023" s="3"/>
      <c r="BWF1023" s="3"/>
      <c r="BWG1023" s="3"/>
      <c r="BWH1023" s="3"/>
      <c r="BWI1023" s="3"/>
      <c r="BWJ1023" s="3"/>
      <c r="BWK1023" s="3"/>
      <c r="BWL1023" s="3"/>
      <c r="BWM1023" s="3"/>
      <c r="BWN1023" s="3"/>
      <c r="BWO1023" s="3"/>
      <c r="BWP1023" s="3"/>
      <c r="BWQ1023" s="3"/>
      <c r="BWR1023" s="3"/>
      <c r="BWS1023" s="3"/>
      <c r="BWT1023" s="3"/>
      <c r="BWU1023" s="3"/>
      <c r="BWV1023" s="3"/>
      <c r="BWW1023" s="3"/>
      <c r="BWX1023" s="3"/>
      <c r="BWY1023" s="3"/>
      <c r="BWZ1023" s="3"/>
      <c r="BXA1023" s="3"/>
      <c r="BXB1023" s="3"/>
      <c r="BXC1023" s="3"/>
      <c r="BXD1023" s="3"/>
      <c r="BXE1023" s="3"/>
      <c r="BXF1023" s="3"/>
      <c r="BXG1023" s="3"/>
      <c r="BXH1023" s="3"/>
      <c r="BXI1023" s="3"/>
      <c r="BXJ1023" s="3"/>
      <c r="BXK1023" s="3"/>
      <c r="BXL1023" s="3"/>
      <c r="BXM1023" s="3"/>
      <c r="BXN1023" s="3"/>
      <c r="BXO1023" s="3"/>
      <c r="BXP1023" s="3"/>
      <c r="BXQ1023" s="3"/>
      <c r="BXR1023" s="3"/>
      <c r="BXS1023" s="3"/>
      <c r="BXT1023" s="3"/>
      <c r="BXU1023" s="3"/>
      <c r="BXV1023" s="3"/>
      <c r="BXW1023" s="3"/>
      <c r="BXX1023" s="3"/>
      <c r="BXY1023" s="3"/>
      <c r="BXZ1023" s="3"/>
      <c r="BYA1023" s="3"/>
      <c r="BYB1023" s="3"/>
      <c r="BYC1023" s="3"/>
      <c r="BYD1023" s="3"/>
      <c r="BYE1023" s="3"/>
      <c r="BYF1023" s="3"/>
      <c r="BYG1023" s="3"/>
      <c r="BYH1023" s="3"/>
      <c r="BYI1023" s="3"/>
      <c r="BYJ1023" s="3"/>
      <c r="BYK1023" s="3"/>
      <c r="BYL1023" s="3"/>
      <c r="BYM1023" s="3"/>
      <c r="BYN1023" s="3"/>
      <c r="BYO1023" s="3"/>
      <c r="BYP1023" s="3"/>
      <c r="BYQ1023" s="3"/>
      <c r="BYR1023" s="3"/>
      <c r="BYS1023" s="3"/>
      <c r="BYT1023" s="3"/>
      <c r="BYU1023" s="3"/>
      <c r="BYV1023" s="3"/>
      <c r="BYW1023" s="3"/>
      <c r="BYX1023" s="3"/>
      <c r="BYY1023" s="3"/>
      <c r="BYZ1023" s="3"/>
      <c r="BZA1023" s="3"/>
      <c r="BZB1023" s="3"/>
      <c r="BZC1023" s="3"/>
      <c r="BZD1023" s="3"/>
      <c r="BZE1023" s="3"/>
      <c r="BZF1023" s="3"/>
      <c r="BZG1023" s="3"/>
      <c r="BZH1023" s="3"/>
      <c r="BZI1023" s="3"/>
      <c r="BZJ1023" s="3"/>
      <c r="BZK1023" s="3"/>
      <c r="BZL1023" s="3"/>
      <c r="BZM1023" s="3"/>
      <c r="BZN1023" s="3"/>
      <c r="BZO1023" s="3"/>
      <c r="BZP1023" s="3"/>
      <c r="BZQ1023" s="3"/>
      <c r="BZR1023" s="3"/>
      <c r="BZS1023" s="3"/>
      <c r="BZT1023" s="3"/>
      <c r="BZU1023" s="3"/>
      <c r="BZV1023" s="3"/>
      <c r="BZW1023" s="3"/>
      <c r="BZX1023" s="3"/>
      <c r="BZY1023" s="3"/>
      <c r="BZZ1023" s="3"/>
      <c r="CAA1023" s="3"/>
      <c r="CAB1023" s="3"/>
      <c r="CAC1023" s="3"/>
      <c r="CAD1023" s="3"/>
      <c r="CAE1023" s="3"/>
      <c r="CAF1023" s="3"/>
      <c r="CAG1023" s="3"/>
      <c r="CAH1023" s="3"/>
      <c r="CAI1023" s="3"/>
      <c r="CAJ1023" s="3"/>
      <c r="CAK1023" s="3"/>
      <c r="CAL1023" s="3"/>
      <c r="CAM1023" s="3"/>
      <c r="CAN1023" s="3"/>
      <c r="CAO1023" s="3"/>
      <c r="CAP1023" s="3"/>
      <c r="CAQ1023" s="3"/>
      <c r="CAR1023" s="3"/>
      <c r="CAS1023" s="3"/>
      <c r="CAT1023" s="3"/>
      <c r="CAU1023" s="3"/>
      <c r="CAV1023" s="3"/>
      <c r="CAW1023" s="3"/>
      <c r="CAX1023" s="3"/>
      <c r="CAY1023" s="3"/>
      <c r="CAZ1023" s="3"/>
      <c r="CBA1023" s="3"/>
      <c r="CBB1023" s="3"/>
      <c r="CBC1023" s="3"/>
      <c r="CBD1023" s="3"/>
      <c r="CBE1023" s="3"/>
      <c r="CBF1023" s="3"/>
      <c r="CBG1023" s="3"/>
      <c r="CBH1023" s="3"/>
      <c r="CBI1023" s="3"/>
      <c r="CBJ1023" s="3"/>
      <c r="CBK1023" s="3"/>
      <c r="CBL1023" s="3"/>
      <c r="CBM1023" s="3"/>
      <c r="CBN1023" s="3"/>
      <c r="CBO1023" s="3"/>
      <c r="CBP1023" s="3"/>
      <c r="CBQ1023" s="3"/>
      <c r="CBR1023" s="3"/>
      <c r="CBS1023" s="3"/>
      <c r="CBT1023" s="3"/>
      <c r="CBU1023" s="3"/>
      <c r="CBV1023" s="3"/>
      <c r="CBW1023" s="3"/>
      <c r="CBX1023" s="3"/>
      <c r="CBY1023" s="3"/>
      <c r="CBZ1023" s="3"/>
      <c r="CCA1023" s="3"/>
      <c r="CCB1023" s="3"/>
      <c r="CCC1023" s="3"/>
      <c r="CCD1023" s="3"/>
      <c r="CCE1023" s="3"/>
      <c r="CCF1023" s="3"/>
      <c r="CCG1023" s="3"/>
      <c r="CCH1023" s="3"/>
      <c r="CCI1023" s="3"/>
      <c r="CCJ1023" s="3"/>
      <c r="CCK1023" s="3"/>
      <c r="CCL1023" s="3"/>
      <c r="CCM1023" s="3"/>
      <c r="CCN1023" s="3"/>
      <c r="CCO1023" s="3"/>
      <c r="CCP1023" s="3"/>
      <c r="CCQ1023" s="3"/>
      <c r="CCR1023" s="3"/>
      <c r="CCS1023" s="3"/>
      <c r="CCT1023" s="3"/>
      <c r="CCU1023" s="3"/>
      <c r="CCV1023" s="3"/>
      <c r="CCW1023" s="3"/>
      <c r="CCX1023" s="3"/>
      <c r="CCY1023" s="3"/>
      <c r="CCZ1023" s="3"/>
      <c r="CDA1023" s="3"/>
      <c r="CDB1023" s="3"/>
      <c r="CDC1023" s="3"/>
      <c r="CDD1023" s="3"/>
      <c r="CDE1023" s="3"/>
      <c r="CDF1023" s="3"/>
      <c r="CDG1023" s="3"/>
      <c r="CDH1023" s="3"/>
      <c r="CDI1023" s="3"/>
      <c r="CDJ1023" s="3"/>
      <c r="CDK1023" s="3"/>
      <c r="CDL1023" s="3"/>
      <c r="CDM1023" s="3"/>
      <c r="CDN1023" s="3"/>
      <c r="CDO1023" s="3"/>
      <c r="CDP1023" s="3"/>
      <c r="CDQ1023" s="3"/>
      <c r="CDR1023" s="3"/>
      <c r="CDS1023" s="3"/>
      <c r="CDT1023" s="3"/>
      <c r="CDU1023" s="3"/>
      <c r="CDV1023" s="3"/>
      <c r="CDW1023" s="3"/>
      <c r="CDX1023" s="3"/>
      <c r="CDY1023" s="3"/>
      <c r="CDZ1023" s="3"/>
      <c r="CEA1023" s="3"/>
      <c r="CEB1023" s="3"/>
      <c r="CEC1023" s="3"/>
      <c r="CED1023" s="3"/>
      <c r="CEE1023" s="3"/>
      <c r="CEF1023" s="3"/>
      <c r="CEG1023" s="3"/>
      <c r="CEH1023" s="3"/>
      <c r="CEI1023" s="3"/>
      <c r="CEJ1023" s="3"/>
      <c r="CEK1023" s="3"/>
      <c r="CEL1023" s="3"/>
      <c r="CEM1023" s="3"/>
      <c r="CEN1023" s="3"/>
      <c r="CEO1023" s="3"/>
      <c r="CEP1023" s="3"/>
      <c r="CEQ1023" s="3"/>
      <c r="CER1023" s="3"/>
      <c r="CES1023" s="3"/>
      <c r="CET1023" s="3"/>
      <c r="CEU1023" s="3"/>
      <c r="CEV1023" s="3"/>
      <c r="CEW1023" s="3"/>
      <c r="CEX1023" s="3"/>
      <c r="CEY1023" s="3"/>
      <c r="CEZ1023" s="3"/>
      <c r="CFA1023" s="3"/>
      <c r="CFB1023" s="3"/>
      <c r="CFC1023" s="3"/>
      <c r="CFD1023" s="3"/>
      <c r="CFE1023" s="3"/>
      <c r="CFF1023" s="3"/>
      <c r="CFG1023" s="3"/>
      <c r="CFH1023" s="3"/>
      <c r="CFI1023" s="3"/>
      <c r="CFJ1023" s="3"/>
      <c r="CFK1023" s="3"/>
      <c r="CFL1023" s="3"/>
      <c r="CFM1023" s="3"/>
      <c r="CFN1023" s="3"/>
      <c r="CFO1023" s="3"/>
      <c r="CFP1023" s="3"/>
      <c r="CFQ1023" s="3"/>
      <c r="CFR1023" s="3"/>
      <c r="CFS1023" s="3"/>
      <c r="CFT1023" s="3"/>
      <c r="CFU1023" s="3"/>
      <c r="CFV1023" s="3"/>
      <c r="CFW1023" s="3"/>
      <c r="CFX1023" s="3"/>
      <c r="CFY1023" s="3"/>
      <c r="CFZ1023" s="3"/>
      <c r="CGA1023" s="3"/>
      <c r="CGB1023" s="3"/>
      <c r="CGC1023" s="3"/>
      <c r="CGD1023" s="3"/>
      <c r="CGE1023" s="3"/>
      <c r="CGF1023" s="3"/>
      <c r="CGG1023" s="3"/>
      <c r="CGH1023" s="3"/>
      <c r="CGI1023" s="3"/>
      <c r="CGJ1023" s="3"/>
      <c r="CGK1023" s="3"/>
      <c r="CGL1023" s="3"/>
      <c r="CGM1023" s="3"/>
      <c r="CGN1023" s="3"/>
      <c r="CGO1023" s="3"/>
      <c r="CGP1023" s="3"/>
      <c r="CGQ1023" s="3"/>
      <c r="CGR1023" s="3"/>
      <c r="CGS1023" s="3"/>
      <c r="CGT1023" s="3"/>
      <c r="CGU1023" s="3"/>
      <c r="CGV1023" s="3"/>
      <c r="CGW1023" s="3"/>
      <c r="CGX1023" s="3"/>
      <c r="CGY1023" s="3"/>
      <c r="CGZ1023" s="3"/>
      <c r="CHA1023" s="3"/>
      <c r="CHB1023" s="3"/>
      <c r="CHC1023" s="3"/>
      <c r="CHD1023" s="3"/>
      <c r="CHE1023" s="3"/>
      <c r="CHF1023" s="3"/>
      <c r="CHG1023" s="3"/>
      <c r="CHH1023" s="3"/>
      <c r="CHI1023" s="3"/>
      <c r="CHJ1023" s="3"/>
      <c r="CHK1023" s="3"/>
      <c r="CHL1023" s="3"/>
      <c r="CHM1023" s="3"/>
      <c r="CHN1023" s="3"/>
      <c r="CHO1023" s="3"/>
      <c r="CHP1023" s="3"/>
      <c r="CHQ1023" s="3"/>
      <c r="CHR1023" s="3"/>
      <c r="CHS1023" s="3"/>
      <c r="CHT1023" s="3"/>
      <c r="CHU1023" s="3"/>
      <c r="CHV1023" s="3"/>
      <c r="CHW1023" s="3"/>
      <c r="CHX1023" s="3"/>
      <c r="CHY1023" s="3"/>
      <c r="CHZ1023" s="3"/>
      <c r="CIA1023" s="3"/>
      <c r="CIB1023" s="3"/>
      <c r="CIC1023" s="3"/>
      <c r="CID1023" s="3"/>
      <c r="CIE1023" s="3"/>
      <c r="CIF1023" s="3"/>
      <c r="CIG1023" s="3"/>
      <c r="CIH1023" s="3"/>
      <c r="CII1023" s="3"/>
      <c r="CIJ1023" s="3"/>
      <c r="CIK1023" s="3"/>
      <c r="CIL1023" s="3"/>
      <c r="CIM1023" s="3"/>
      <c r="CIN1023" s="3"/>
      <c r="CIO1023" s="3"/>
      <c r="CIP1023" s="3"/>
      <c r="CIQ1023" s="3"/>
      <c r="CIR1023" s="3"/>
      <c r="CIS1023" s="3"/>
      <c r="CIT1023" s="3"/>
      <c r="CIU1023" s="3"/>
      <c r="CIV1023" s="3"/>
      <c r="CIW1023" s="3"/>
      <c r="CIX1023" s="3"/>
      <c r="CIY1023" s="3"/>
      <c r="CIZ1023" s="3"/>
      <c r="CJA1023" s="3"/>
      <c r="CJB1023" s="3"/>
      <c r="CJC1023" s="3"/>
      <c r="CJD1023" s="3"/>
      <c r="CJE1023" s="3"/>
      <c r="CJF1023" s="3"/>
      <c r="CJG1023" s="3"/>
      <c r="CJH1023" s="3"/>
      <c r="CJI1023" s="3"/>
      <c r="CJJ1023" s="3"/>
      <c r="CJK1023" s="3"/>
      <c r="CJL1023" s="3"/>
      <c r="CJM1023" s="3"/>
      <c r="CJN1023" s="3"/>
      <c r="CJO1023" s="3"/>
      <c r="CJP1023" s="3"/>
      <c r="CJQ1023" s="3"/>
      <c r="CJR1023" s="3"/>
      <c r="CJS1023" s="3"/>
      <c r="CJT1023" s="3"/>
      <c r="CJU1023" s="3"/>
      <c r="CJV1023" s="3"/>
      <c r="CJW1023" s="3"/>
      <c r="CJX1023" s="3"/>
      <c r="CJY1023" s="3"/>
      <c r="CJZ1023" s="3"/>
      <c r="CKA1023" s="3"/>
      <c r="CKB1023" s="3"/>
      <c r="CKC1023" s="3"/>
      <c r="CKD1023" s="3"/>
      <c r="CKE1023" s="3"/>
      <c r="CKF1023" s="3"/>
      <c r="CKG1023" s="3"/>
      <c r="CKH1023" s="3"/>
      <c r="CKI1023" s="3"/>
      <c r="CKJ1023" s="3"/>
      <c r="CKK1023" s="3"/>
      <c r="CKL1023" s="3"/>
      <c r="CKM1023" s="3"/>
      <c r="CKN1023" s="3"/>
      <c r="CKO1023" s="3"/>
      <c r="CKP1023" s="3"/>
      <c r="CKQ1023" s="3"/>
      <c r="CKR1023" s="3"/>
      <c r="CKS1023" s="3"/>
      <c r="CKT1023" s="3"/>
      <c r="CKU1023" s="3"/>
      <c r="CKV1023" s="3"/>
      <c r="CKW1023" s="3"/>
      <c r="CKX1023" s="3"/>
      <c r="CKY1023" s="3"/>
      <c r="CKZ1023" s="3"/>
      <c r="CLA1023" s="3"/>
      <c r="CLB1023" s="3"/>
      <c r="CLC1023" s="3"/>
      <c r="CLD1023" s="3"/>
      <c r="CLE1023" s="3"/>
      <c r="CLF1023" s="3"/>
      <c r="CLG1023" s="3"/>
      <c r="CLH1023" s="3"/>
      <c r="CLI1023" s="3"/>
      <c r="CLJ1023" s="3"/>
      <c r="CLK1023" s="3"/>
      <c r="CLL1023" s="3"/>
      <c r="CLM1023" s="3"/>
      <c r="CLN1023" s="3"/>
      <c r="CLO1023" s="3"/>
      <c r="CLP1023" s="3"/>
      <c r="CLQ1023" s="3"/>
      <c r="CLR1023" s="3"/>
      <c r="CLS1023" s="3"/>
      <c r="CLT1023" s="3"/>
      <c r="CLU1023" s="3"/>
      <c r="CLV1023" s="3"/>
      <c r="CLW1023" s="3"/>
      <c r="CLX1023" s="3"/>
      <c r="CLY1023" s="3"/>
      <c r="CLZ1023" s="3"/>
      <c r="CMA1023" s="3"/>
      <c r="CMB1023" s="3"/>
      <c r="CMC1023" s="3"/>
      <c r="CMD1023" s="3"/>
      <c r="CME1023" s="3"/>
      <c r="CMF1023" s="3"/>
      <c r="CMG1023" s="3"/>
      <c r="CMH1023" s="3"/>
      <c r="CMI1023" s="3"/>
      <c r="CMJ1023" s="3"/>
      <c r="CMK1023" s="3"/>
      <c r="CML1023" s="3"/>
      <c r="CMM1023" s="3"/>
      <c r="CMN1023" s="3"/>
      <c r="CMO1023" s="3"/>
      <c r="CMP1023" s="3"/>
      <c r="CMQ1023" s="3"/>
      <c r="CMR1023" s="3"/>
      <c r="CMS1023" s="3"/>
      <c r="CMT1023" s="3"/>
      <c r="CMU1023" s="3"/>
      <c r="CMV1023" s="3"/>
      <c r="CMW1023" s="3"/>
      <c r="CMX1023" s="3"/>
      <c r="CMY1023" s="3"/>
      <c r="CMZ1023" s="3"/>
      <c r="CNA1023" s="3"/>
      <c r="CNB1023" s="3"/>
      <c r="CNC1023" s="3"/>
      <c r="CND1023" s="3"/>
      <c r="CNE1023" s="3"/>
      <c r="CNF1023" s="3"/>
      <c r="CNG1023" s="3"/>
      <c r="CNH1023" s="3"/>
      <c r="CNI1023" s="3"/>
      <c r="CNJ1023" s="3"/>
      <c r="CNK1023" s="3"/>
      <c r="CNL1023" s="3"/>
      <c r="CNM1023" s="3"/>
      <c r="CNN1023" s="3"/>
      <c r="CNO1023" s="3"/>
      <c r="CNP1023" s="3"/>
      <c r="CNQ1023" s="3"/>
      <c r="CNR1023" s="3"/>
      <c r="CNS1023" s="3"/>
      <c r="CNT1023" s="3"/>
      <c r="CNU1023" s="3"/>
      <c r="CNV1023" s="3"/>
      <c r="CNW1023" s="3"/>
      <c r="CNX1023" s="3"/>
      <c r="CNY1023" s="3"/>
      <c r="CNZ1023" s="3"/>
      <c r="COA1023" s="3"/>
      <c r="COB1023" s="3"/>
      <c r="COC1023" s="3"/>
      <c r="COD1023" s="3"/>
      <c r="COE1023" s="3"/>
      <c r="COF1023" s="3"/>
      <c r="COG1023" s="3"/>
      <c r="COH1023" s="3"/>
      <c r="COI1023" s="3"/>
      <c r="COJ1023" s="3"/>
      <c r="COK1023" s="3"/>
      <c r="COL1023" s="3"/>
      <c r="COM1023" s="3"/>
      <c r="CON1023" s="3"/>
      <c r="COO1023" s="3"/>
      <c r="COP1023" s="3"/>
      <c r="COQ1023" s="3"/>
      <c r="COR1023" s="3"/>
      <c r="COS1023" s="3"/>
      <c r="COT1023" s="3"/>
      <c r="COU1023" s="3"/>
      <c r="COV1023" s="3"/>
      <c r="COW1023" s="3"/>
      <c r="COX1023" s="3"/>
      <c r="COY1023" s="3"/>
      <c r="COZ1023" s="3"/>
      <c r="CPA1023" s="3"/>
      <c r="CPB1023" s="3"/>
      <c r="CPC1023" s="3"/>
      <c r="CPD1023" s="3"/>
      <c r="CPE1023" s="3"/>
      <c r="CPF1023" s="3"/>
      <c r="CPG1023" s="3"/>
      <c r="CPH1023" s="3"/>
      <c r="CPI1023" s="3"/>
      <c r="CPJ1023" s="3"/>
      <c r="CPK1023" s="3"/>
      <c r="CPL1023" s="3"/>
      <c r="CPM1023" s="3"/>
      <c r="CPN1023" s="3"/>
      <c r="CPO1023" s="3"/>
      <c r="CPP1023" s="3"/>
      <c r="CPQ1023" s="3"/>
      <c r="CPR1023" s="3"/>
      <c r="CPS1023" s="3"/>
      <c r="CPT1023" s="3"/>
      <c r="CPU1023" s="3"/>
      <c r="CPV1023" s="3"/>
      <c r="CPW1023" s="3"/>
      <c r="CPX1023" s="3"/>
      <c r="CPY1023" s="3"/>
      <c r="CPZ1023" s="3"/>
      <c r="CQA1023" s="3"/>
      <c r="CQB1023" s="3"/>
      <c r="CQC1023" s="3"/>
      <c r="CQD1023" s="3"/>
      <c r="CQE1023" s="3"/>
      <c r="CQF1023" s="3"/>
      <c r="CQG1023" s="3"/>
      <c r="CQH1023" s="3"/>
      <c r="CQI1023" s="3"/>
      <c r="CQJ1023" s="3"/>
      <c r="CQK1023" s="3"/>
      <c r="CQL1023" s="3"/>
      <c r="CQM1023" s="3"/>
      <c r="CQN1023" s="3"/>
      <c r="CQO1023" s="3"/>
      <c r="CQP1023" s="3"/>
      <c r="CQQ1023" s="3"/>
      <c r="CQR1023" s="3"/>
      <c r="CQS1023" s="3"/>
      <c r="CQT1023" s="3"/>
      <c r="CQU1023" s="3"/>
      <c r="CQV1023" s="3"/>
      <c r="CQW1023" s="3"/>
      <c r="CQX1023" s="3"/>
      <c r="CQY1023" s="3"/>
      <c r="CQZ1023" s="3"/>
      <c r="CRA1023" s="3"/>
      <c r="CRB1023" s="3"/>
      <c r="CRC1023" s="3"/>
      <c r="CRD1023" s="3"/>
      <c r="CRE1023" s="3"/>
      <c r="CRF1023" s="3"/>
      <c r="CRG1023" s="3"/>
      <c r="CRH1023" s="3"/>
      <c r="CRI1023" s="3"/>
      <c r="CRJ1023" s="3"/>
      <c r="CRK1023" s="3"/>
      <c r="CRL1023" s="3"/>
      <c r="CRM1023" s="3"/>
      <c r="CRN1023" s="3"/>
      <c r="CRO1023" s="3"/>
      <c r="CRP1023" s="3"/>
      <c r="CRQ1023" s="3"/>
      <c r="CRR1023" s="3"/>
      <c r="CRS1023" s="3"/>
      <c r="CRT1023" s="3"/>
      <c r="CRU1023" s="3"/>
      <c r="CRV1023" s="3"/>
      <c r="CRW1023" s="3"/>
      <c r="CRX1023" s="3"/>
      <c r="CRY1023" s="3"/>
      <c r="CRZ1023" s="3"/>
      <c r="CSA1023" s="3"/>
      <c r="CSB1023" s="3"/>
      <c r="CSC1023" s="3"/>
      <c r="CSD1023" s="3"/>
      <c r="CSE1023" s="3"/>
      <c r="CSF1023" s="3"/>
      <c r="CSG1023" s="3"/>
      <c r="CSH1023" s="3"/>
      <c r="CSI1023" s="3"/>
      <c r="CSJ1023" s="3"/>
      <c r="CSK1023" s="3"/>
      <c r="CSL1023" s="3"/>
      <c r="CSM1023" s="3"/>
      <c r="CSN1023" s="3"/>
      <c r="CSO1023" s="3"/>
      <c r="CSP1023" s="3"/>
      <c r="CSQ1023" s="3"/>
      <c r="CSR1023" s="3"/>
      <c r="CSS1023" s="3"/>
      <c r="CST1023" s="3"/>
      <c r="CSU1023" s="3"/>
      <c r="CSV1023" s="3"/>
      <c r="CSW1023" s="3"/>
      <c r="CSX1023" s="3"/>
      <c r="CSY1023" s="3"/>
      <c r="CSZ1023" s="3"/>
      <c r="CTA1023" s="3"/>
      <c r="CTB1023" s="3"/>
      <c r="CTC1023" s="3"/>
      <c r="CTD1023" s="3"/>
      <c r="CTE1023" s="3"/>
      <c r="CTF1023" s="3"/>
      <c r="CTG1023" s="3"/>
      <c r="CTH1023" s="3"/>
      <c r="CTI1023" s="3"/>
      <c r="CTJ1023" s="3"/>
      <c r="CTK1023" s="3"/>
      <c r="CTL1023" s="3"/>
      <c r="CTM1023" s="3"/>
      <c r="CTN1023" s="3"/>
      <c r="CTO1023" s="3"/>
      <c r="CTP1023" s="3"/>
      <c r="CTQ1023" s="3"/>
      <c r="CTR1023" s="3"/>
      <c r="CTS1023" s="3"/>
      <c r="CTT1023" s="3"/>
      <c r="CTU1023" s="3"/>
      <c r="CTV1023" s="3"/>
      <c r="CTW1023" s="3"/>
      <c r="CTX1023" s="3"/>
      <c r="CTY1023" s="3"/>
      <c r="CTZ1023" s="3"/>
      <c r="CUA1023" s="3"/>
      <c r="CUB1023" s="3"/>
      <c r="CUC1023" s="3"/>
      <c r="CUD1023" s="3"/>
      <c r="CUE1023" s="3"/>
      <c r="CUF1023" s="3"/>
      <c r="CUG1023" s="3"/>
      <c r="CUH1023" s="3"/>
      <c r="CUI1023" s="3"/>
      <c r="CUJ1023" s="3"/>
      <c r="CUK1023" s="3"/>
      <c r="CUL1023" s="3"/>
      <c r="CUM1023" s="3"/>
      <c r="CUN1023" s="3"/>
      <c r="CUO1023" s="3"/>
      <c r="CUP1023" s="3"/>
      <c r="CUQ1023" s="3"/>
      <c r="CUR1023" s="3"/>
      <c r="CUS1023" s="3"/>
      <c r="CUT1023" s="3"/>
      <c r="CUU1023" s="3"/>
      <c r="CUV1023" s="3"/>
      <c r="CUW1023" s="3"/>
      <c r="CUX1023" s="3"/>
      <c r="CUY1023" s="3"/>
      <c r="CUZ1023" s="3"/>
      <c r="CVA1023" s="3"/>
      <c r="CVB1023" s="3"/>
      <c r="CVC1023" s="3"/>
      <c r="CVD1023" s="3"/>
      <c r="CVE1023" s="3"/>
      <c r="CVF1023" s="3"/>
      <c r="CVG1023" s="3"/>
      <c r="CVH1023" s="3"/>
      <c r="CVI1023" s="3"/>
      <c r="CVJ1023" s="3"/>
      <c r="CVK1023" s="3"/>
      <c r="CVL1023" s="3"/>
      <c r="CVM1023" s="3"/>
      <c r="CVN1023" s="3"/>
      <c r="CVO1023" s="3"/>
      <c r="CVP1023" s="3"/>
      <c r="CVQ1023" s="3"/>
      <c r="CVR1023" s="3"/>
      <c r="CVS1023" s="3"/>
      <c r="CVT1023" s="3"/>
      <c r="CVU1023" s="3"/>
      <c r="CVV1023" s="3"/>
      <c r="CVW1023" s="3"/>
      <c r="CVX1023" s="3"/>
      <c r="CVY1023" s="3"/>
      <c r="CVZ1023" s="3"/>
      <c r="CWA1023" s="3"/>
      <c r="CWB1023" s="3"/>
      <c r="CWC1023" s="3"/>
      <c r="CWD1023" s="3"/>
      <c r="CWE1023" s="3"/>
      <c r="CWF1023" s="3"/>
      <c r="CWG1023" s="3"/>
      <c r="CWH1023" s="3"/>
      <c r="CWI1023" s="3"/>
      <c r="CWJ1023" s="3"/>
      <c r="CWK1023" s="3"/>
      <c r="CWL1023" s="3"/>
      <c r="CWM1023" s="3"/>
      <c r="CWN1023" s="3"/>
      <c r="CWO1023" s="3"/>
      <c r="CWP1023" s="3"/>
      <c r="CWQ1023" s="3"/>
      <c r="CWR1023" s="3"/>
      <c r="CWS1023" s="3"/>
      <c r="CWT1023" s="3"/>
      <c r="CWU1023" s="3"/>
      <c r="CWV1023" s="3"/>
      <c r="CWW1023" s="3"/>
      <c r="CWX1023" s="3"/>
      <c r="CWY1023" s="3"/>
      <c r="CWZ1023" s="3"/>
      <c r="CXA1023" s="3"/>
      <c r="CXB1023" s="3"/>
      <c r="CXC1023" s="3"/>
      <c r="CXD1023" s="3"/>
      <c r="CXE1023" s="3"/>
      <c r="CXF1023" s="3"/>
      <c r="CXG1023" s="3"/>
      <c r="CXH1023" s="3"/>
      <c r="CXI1023" s="3"/>
      <c r="CXJ1023" s="3"/>
      <c r="CXK1023" s="3"/>
      <c r="CXL1023" s="3"/>
      <c r="CXM1023" s="3"/>
      <c r="CXN1023" s="3"/>
      <c r="CXO1023" s="3"/>
      <c r="CXP1023" s="3"/>
      <c r="CXQ1023" s="3"/>
      <c r="CXR1023" s="3"/>
      <c r="CXS1023" s="3"/>
      <c r="CXT1023" s="3"/>
      <c r="CXU1023" s="3"/>
      <c r="CXV1023" s="3"/>
      <c r="CXW1023" s="3"/>
      <c r="CXX1023" s="3"/>
      <c r="CXY1023" s="3"/>
      <c r="CXZ1023" s="3"/>
      <c r="CYA1023" s="3"/>
      <c r="CYB1023" s="3"/>
      <c r="CYC1023" s="3"/>
      <c r="CYD1023" s="3"/>
      <c r="CYE1023" s="3"/>
      <c r="CYF1023" s="3"/>
      <c r="CYG1023" s="3"/>
      <c r="CYH1023" s="3"/>
      <c r="CYI1023" s="3"/>
      <c r="CYJ1023" s="3"/>
      <c r="CYK1023" s="3"/>
      <c r="CYL1023" s="3"/>
      <c r="CYM1023" s="3"/>
      <c r="CYN1023" s="3"/>
      <c r="CYO1023" s="3"/>
      <c r="CYP1023" s="3"/>
      <c r="CYQ1023" s="3"/>
      <c r="CYR1023" s="3"/>
      <c r="CYS1023" s="3"/>
      <c r="CYT1023" s="3"/>
      <c r="CYU1023" s="3"/>
      <c r="CYV1023" s="3"/>
      <c r="CYW1023" s="3"/>
      <c r="CYX1023" s="3"/>
      <c r="CYY1023" s="3"/>
      <c r="CYZ1023" s="3"/>
      <c r="CZA1023" s="3"/>
      <c r="CZB1023" s="3"/>
      <c r="CZC1023" s="3"/>
      <c r="CZD1023" s="3"/>
      <c r="CZE1023" s="3"/>
      <c r="CZF1023" s="3"/>
      <c r="CZG1023" s="3"/>
      <c r="CZH1023" s="3"/>
      <c r="CZI1023" s="3"/>
      <c r="CZJ1023" s="3"/>
      <c r="CZK1023" s="3"/>
      <c r="CZL1023" s="3"/>
      <c r="CZM1023" s="3"/>
      <c r="CZN1023" s="3"/>
      <c r="CZO1023" s="3"/>
      <c r="CZP1023" s="3"/>
      <c r="CZQ1023" s="3"/>
      <c r="CZR1023" s="3"/>
      <c r="CZS1023" s="3"/>
      <c r="CZT1023" s="3"/>
      <c r="CZU1023" s="3"/>
      <c r="CZV1023" s="3"/>
      <c r="CZW1023" s="3"/>
      <c r="CZX1023" s="3"/>
      <c r="CZY1023" s="3"/>
      <c r="CZZ1023" s="3"/>
      <c r="DAA1023" s="3"/>
      <c r="DAB1023" s="3"/>
      <c r="DAC1023" s="3"/>
      <c r="DAD1023" s="3"/>
      <c r="DAE1023" s="3"/>
      <c r="DAF1023" s="3"/>
      <c r="DAG1023" s="3"/>
      <c r="DAH1023" s="3"/>
      <c r="DAI1023" s="3"/>
      <c r="DAJ1023" s="3"/>
      <c r="DAK1023" s="3"/>
      <c r="DAL1023" s="3"/>
      <c r="DAM1023" s="3"/>
      <c r="DAN1023" s="3"/>
      <c r="DAO1023" s="3"/>
      <c r="DAP1023" s="3"/>
      <c r="DAQ1023" s="3"/>
      <c r="DAR1023" s="3"/>
      <c r="DAS1023" s="3"/>
      <c r="DAT1023" s="3"/>
      <c r="DAU1023" s="3"/>
      <c r="DAV1023" s="3"/>
      <c r="DAW1023" s="3"/>
      <c r="DAX1023" s="3"/>
      <c r="DAY1023" s="3"/>
      <c r="DAZ1023" s="3"/>
      <c r="DBA1023" s="3"/>
      <c r="DBB1023" s="3"/>
      <c r="DBC1023" s="3"/>
      <c r="DBD1023" s="3"/>
      <c r="DBE1023" s="3"/>
      <c r="DBF1023" s="3"/>
      <c r="DBG1023" s="3"/>
      <c r="DBH1023" s="3"/>
      <c r="DBI1023" s="3"/>
      <c r="DBJ1023" s="3"/>
      <c r="DBK1023" s="3"/>
      <c r="DBL1023" s="3"/>
      <c r="DBM1023" s="3"/>
      <c r="DBN1023" s="3"/>
      <c r="DBO1023" s="3"/>
      <c r="DBP1023" s="3"/>
      <c r="DBQ1023" s="3"/>
      <c r="DBR1023" s="3"/>
      <c r="DBS1023" s="3"/>
      <c r="DBT1023" s="3"/>
      <c r="DBU1023" s="3"/>
      <c r="DBV1023" s="3"/>
      <c r="DBW1023" s="3"/>
      <c r="DBX1023" s="3"/>
      <c r="DBY1023" s="3"/>
      <c r="DBZ1023" s="3"/>
      <c r="DCA1023" s="3"/>
      <c r="DCB1023" s="3"/>
      <c r="DCC1023" s="3"/>
      <c r="DCD1023" s="3"/>
      <c r="DCE1023" s="3"/>
      <c r="DCF1023" s="3"/>
      <c r="DCG1023" s="3"/>
      <c r="DCH1023" s="3"/>
      <c r="DCI1023" s="3"/>
      <c r="DCJ1023" s="3"/>
      <c r="DCK1023" s="3"/>
      <c r="DCL1023" s="3"/>
      <c r="DCM1023" s="3"/>
      <c r="DCN1023" s="3"/>
      <c r="DCO1023" s="3"/>
      <c r="DCP1023" s="3"/>
      <c r="DCQ1023" s="3"/>
      <c r="DCR1023" s="3"/>
      <c r="DCS1023" s="3"/>
      <c r="DCT1023" s="3"/>
      <c r="DCU1023" s="3"/>
      <c r="DCV1023" s="3"/>
      <c r="DCW1023" s="3"/>
      <c r="DCX1023" s="3"/>
      <c r="DCY1023" s="3"/>
      <c r="DCZ1023" s="3"/>
      <c r="DDA1023" s="3"/>
      <c r="DDB1023" s="3"/>
      <c r="DDC1023" s="3"/>
      <c r="DDD1023" s="3"/>
      <c r="DDE1023" s="3"/>
      <c r="DDF1023" s="3"/>
      <c r="DDG1023" s="3"/>
      <c r="DDH1023" s="3"/>
      <c r="DDI1023" s="3"/>
      <c r="DDJ1023" s="3"/>
      <c r="DDK1023" s="3"/>
      <c r="DDL1023" s="3"/>
      <c r="DDM1023" s="3"/>
      <c r="DDN1023" s="3"/>
      <c r="DDO1023" s="3"/>
      <c r="DDP1023" s="3"/>
      <c r="DDQ1023" s="3"/>
      <c r="DDR1023" s="3"/>
      <c r="DDS1023" s="3"/>
      <c r="DDT1023" s="3"/>
      <c r="DDU1023" s="3"/>
      <c r="DDV1023" s="3"/>
      <c r="DDW1023" s="3"/>
      <c r="DDX1023" s="3"/>
      <c r="DDY1023" s="3"/>
      <c r="DDZ1023" s="3"/>
      <c r="DEA1023" s="3"/>
      <c r="DEB1023" s="3"/>
      <c r="DEC1023" s="3"/>
      <c r="DED1023" s="3"/>
      <c r="DEE1023" s="3"/>
      <c r="DEF1023" s="3"/>
      <c r="DEG1023" s="3"/>
      <c r="DEH1023" s="3"/>
      <c r="DEI1023" s="3"/>
      <c r="DEJ1023" s="3"/>
      <c r="DEK1023" s="3"/>
      <c r="DEL1023" s="3"/>
      <c r="DEM1023" s="3"/>
      <c r="DEN1023" s="3"/>
      <c r="DEO1023" s="3"/>
      <c r="DEP1023" s="3"/>
      <c r="DEQ1023" s="3"/>
      <c r="DER1023" s="3"/>
      <c r="DES1023" s="3"/>
      <c r="DET1023" s="3"/>
      <c r="DEU1023" s="3"/>
      <c r="DEV1023" s="3"/>
      <c r="DEW1023" s="3"/>
      <c r="DEX1023" s="3"/>
      <c r="DEY1023" s="3"/>
      <c r="DEZ1023" s="3"/>
      <c r="DFA1023" s="3"/>
      <c r="DFB1023" s="3"/>
      <c r="DFC1023" s="3"/>
      <c r="DFD1023" s="3"/>
      <c r="DFE1023" s="3"/>
      <c r="DFF1023" s="3"/>
      <c r="DFG1023" s="3"/>
      <c r="DFH1023" s="3"/>
      <c r="DFI1023" s="3"/>
      <c r="DFJ1023" s="3"/>
      <c r="DFK1023" s="3"/>
      <c r="DFL1023" s="3"/>
      <c r="DFM1023" s="3"/>
      <c r="DFN1023" s="3"/>
      <c r="DFO1023" s="3"/>
      <c r="DFP1023" s="3"/>
      <c r="DFQ1023" s="3"/>
      <c r="DFR1023" s="3"/>
      <c r="DFS1023" s="3"/>
      <c r="DFT1023" s="3"/>
      <c r="DFU1023" s="3"/>
      <c r="DFV1023" s="3"/>
      <c r="DFW1023" s="3"/>
      <c r="DFX1023" s="3"/>
      <c r="DFY1023" s="3"/>
      <c r="DFZ1023" s="3"/>
      <c r="DGA1023" s="3"/>
      <c r="DGB1023" s="3"/>
      <c r="DGC1023" s="3"/>
      <c r="DGD1023" s="3"/>
      <c r="DGE1023" s="3"/>
      <c r="DGF1023" s="3"/>
      <c r="DGG1023" s="3"/>
      <c r="DGH1023" s="3"/>
      <c r="DGI1023" s="3"/>
      <c r="DGJ1023" s="3"/>
      <c r="DGK1023" s="3"/>
      <c r="DGL1023" s="3"/>
      <c r="DGM1023" s="3"/>
      <c r="DGN1023" s="3"/>
      <c r="DGO1023" s="3"/>
      <c r="DGP1023" s="3"/>
      <c r="DGQ1023" s="3"/>
      <c r="DGR1023" s="3"/>
      <c r="DGS1023" s="3"/>
      <c r="DGT1023" s="3"/>
      <c r="DGU1023" s="3"/>
      <c r="DGV1023" s="3"/>
      <c r="DGW1023" s="3"/>
      <c r="DGX1023" s="3"/>
      <c r="DGY1023" s="3"/>
      <c r="DGZ1023" s="3"/>
      <c r="DHA1023" s="3"/>
      <c r="DHB1023" s="3"/>
      <c r="DHC1023" s="3"/>
      <c r="DHD1023" s="3"/>
      <c r="DHE1023" s="3"/>
      <c r="DHF1023" s="3"/>
      <c r="DHG1023" s="3"/>
      <c r="DHH1023" s="3"/>
      <c r="DHI1023" s="3"/>
      <c r="DHJ1023" s="3"/>
      <c r="DHK1023" s="3"/>
      <c r="DHL1023" s="3"/>
      <c r="DHM1023" s="3"/>
      <c r="DHN1023" s="3"/>
      <c r="DHO1023" s="3"/>
      <c r="DHP1023" s="3"/>
      <c r="DHQ1023" s="3"/>
      <c r="DHR1023" s="3"/>
      <c r="DHS1023" s="3"/>
      <c r="DHT1023" s="3"/>
      <c r="DHU1023" s="3"/>
      <c r="DHV1023" s="3"/>
      <c r="DHW1023" s="3"/>
      <c r="DHX1023" s="3"/>
      <c r="DHY1023" s="3"/>
      <c r="DHZ1023" s="3"/>
      <c r="DIA1023" s="3"/>
      <c r="DIB1023" s="3"/>
      <c r="DIC1023" s="3"/>
      <c r="DID1023" s="3"/>
      <c r="DIE1023" s="3"/>
      <c r="DIF1023" s="3"/>
      <c r="DIG1023" s="3"/>
      <c r="DIH1023" s="3"/>
      <c r="DII1023" s="3"/>
      <c r="DIJ1023" s="3"/>
      <c r="DIK1023" s="3"/>
      <c r="DIL1023" s="3"/>
      <c r="DIM1023" s="3"/>
      <c r="DIN1023" s="3"/>
      <c r="DIO1023" s="3"/>
      <c r="DIP1023" s="3"/>
      <c r="DIQ1023" s="3"/>
      <c r="DIR1023" s="3"/>
      <c r="DIS1023" s="3"/>
      <c r="DIT1023" s="3"/>
      <c r="DIU1023" s="3"/>
      <c r="DIV1023" s="3"/>
      <c r="DIW1023" s="3"/>
      <c r="DIX1023" s="3"/>
      <c r="DIY1023" s="3"/>
      <c r="DIZ1023" s="3"/>
      <c r="DJA1023" s="3"/>
      <c r="DJB1023" s="3"/>
      <c r="DJC1023" s="3"/>
      <c r="DJD1023" s="3"/>
      <c r="DJE1023" s="3"/>
      <c r="DJF1023" s="3"/>
      <c r="DJG1023" s="3"/>
      <c r="DJH1023" s="3"/>
      <c r="DJI1023" s="3"/>
      <c r="DJJ1023" s="3"/>
      <c r="DJK1023" s="3"/>
      <c r="DJL1023" s="3"/>
      <c r="DJM1023" s="3"/>
      <c r="DJN1023" s="3"/>
      <c r="DJO1023" s="3"/>
      <c r="DJP1023" s="3"/>
      <c r="DJQ1023" s="3"/>
      <c r="DJR1023" s="3"/>
      <c r="DJS1023" s="3"/>
      <c r="DJT1023" s="3"/>
      <c r="DJU1023" s="3"/>
      <c r="DJV1023" s="3"/>
      <c r="DJW1023" s="3"/>
      <c r="DJX1023" s="3"/>
      <c r="DJY1023" s="3"/>
      <c r="DJZ1023" s="3"/>
      <c r="DKA1023" s="3"/>
      <c r="DKB1023" s="3"/>
      <c r="DKC1023" s="3"/>
      <c r="DKD1023" s="3"/>
      <c r="DKE1023" s="3"/>
      <c r="DKF1023" s="3"/>
      <c r="DKG1023" s="3"/>
      <c r="DKH1023" s="3"/>
      <c r="DKI1023" s="3"/>
      <c r="DKJ1023" s="3"/>
      <c r="DKK1023" s="3"/>
      <c r="DKL1023" s="3"/>
      <c r="DKM1023" s="3"/>
      <c r="DKN1023" s="3"/>
      <c r="DKO1023" s="3"/>
      <c r="DKP1023" s="3"/>
      <c r="DKQ1023" s="3"/>
      <c r="DKR1023" s="3"/>
      <c r="DKS1023" s="3"/>
      <c r="DKT1023" s="3"/>
      <c r="DKU1023" s="3"/>
      <c r="DKV1023" s="3"/>
      <c r="DKW1023" s="3"/>
      <c r="DKX1023" s="3"/>
      <c r="DKY1023" s="3"/>
      <c r="DKZ1023" s="3"/>
      <c r="DLA1023" s="3"/>
      <c r="DLB1023" s="3"/>
      <c r="DLC1023" s="3"/>
      <c r="DLD1023" s="3"/>
      <c r="DLE1023" s="3"/>
      <c r="DLF1023" s="3"/>
      <c r="DLG1023" s="3"/>
      <c r="DLH1023" s="3"/>
      <c r="DLI1023" s="3"/>
      <c r="DLJ1023" s="3"/>
      <c r="DLK1023" s="3"/>
      <c r="DLL1023" s="3"/>
      <c r="DLM1023" s="3"/>
      <c r="DLN1023" s="3"/>
      <c r="DLO1023" s="3"/>
      <c r="DLP1023" s="3"/>
      <c r="DLQ1023" s="3"/>
      <c r="DLR1023" s="3"/>
      <c r="DLS1023" s="3"/>
      <c r="DLT1023" s="3"/>
      <c r="DLU1023" s="3"/>
      <c r="DLV1023" s="3"/>
      <c r="DLW1023" s="3"/>
      <c r="DLX1023" s="3"/>
      <c r="DLY1023" s="3"/>
      <c r="DLZ1023" s="3"/>
      <c r="DMA1023" s="3"/>
      <c r="DMB1023" s="3"/>
      <c r="DMC1023" s="3"/>
      <c r="DMD1023" s="3"/>
      <c r="DME1023" s="3"/>
      <c r="DMF1023" s="3"/>
      <c r="DMG1023" s="3"/>
      <c r="DMH1023" s="3"/>
      <c r="DMI1023" s="3"/>
      <c r="DMJ1023" s="3"/>
      <c r="DMK1023" s="3"/>
      <c r="DML1023" s="3"/>
      <c r="DMM1023" s="3"/>
      <c r="DMN1023" s="3"/>
      <c r="DMO1023" s="3"/>
      <c r="DMP1023" s="3"/>
      <c r="DMQ1023" s="3"/>
      <c r="DMR1023" s="3"/>
      <c r="DMS1023" s="3"/>
      <c r="DMT1023" s="3"/>
      <c r="DMU1023" s="3"/>
      <c r="DMV1023" s="3"/>
      <c r="DMW1023" s="3"/>
      <c r="DMX1023" s="3"/>
      <c r="DMY1023" s="3"/>
      <c r="DMZ1023" s="3"/>
      <c r="DNA1023" s="3"/>
      <c r="DNB1023" s="3"/>
      <c r="DNC1023" s="3"/>
      <c r="DND1023" s="3"/>
      <c r="DNE1023" s="3"/>
      <c r="DNF1023" s="3"/>
      <c r="DNG1023" s="3"/>
      <c r="DNH1023" s="3"/>
      <c r="DNI1023" s="3"/>
      <c r="DNJ1023" s="3"/>
      <c r="DNK1023" s="3"/>
      <c r="DNL1023" s="3"/>
      <c r="DNM1023" s="3"/>
      <c r="DNN1023" s="3"/>
      <c r="DNO1023" s="3"/>
      <c r="DNP1023" s="3"/>
      <c r="DNQ1023" s="3"/>
      <c r="DNR1023" s="3"/>
      <c r="DNS1023" s="3"/>
      <c r="DNT1023" s="3"/>
      <c r="DNU1023" s="3"/>
      <c r="DNV1023" s="3"/>
      <c r="DNW1023" s="3"/>
      <c r="DNX1023" s="3"/>
      <c r="DNY1023" s="3"/>
      <c r="DNZ1023" s="3"/>
      <c r="DOA1023" s="3"/>
      <c r="DOB1023" s="3"/>
      <c r="DOC1023" s="3"/>
      <c r="DOD1023" s="3"/>
      <c r="DOE1023" s="3"/>
      <c r="DOF1023" s="3"/>
      <c r="DOG1023" s="3"/>
      <c r="DOH1023" s="3"/>
      <c r="DOI1023" s="3"/>
      <c r="DOJ1023" s="3"/>
      <c r="DOK1023" s="3"/>
      <c r="DOL1023" s="3"/>
      <c r="DOM1023" s="3"/>
      <c r="DON1023" s="3"/>
      <c r="DOO1023" s="3"/>
      <c r="DOP1023" s="3"/>
      <c r="DOQ1023" s="3"/>
      <c r="DOR1023" s="3"/>
      <c r="DOS1023" s="3"/>
      <c r="DOT1023" s="3"/>
      <c r="DOU1023" s="3"/>
      <c r="DOV1023" s="3"/>
      <c r="DOW1023" s="3"/>
      <c r="DOX1023" s="3"/>
      <c r="DOY1023" s="3"/>
      <c r="DOZ1023" s="3"/>
      <c r="DPA1023" s="3"/>
      <c r="DPB1023" s="3"/>
      <c r="DPC1023" s="3"/>
      <c r="DPD1023" s="3"/>
      <c r="DPE1023" s="3"/>
      <c r="DPF1023" s="3"/>
      <c r="DPG1023" s="3"/>
      <c r="DPH1023" s="3"/>
      <c r="DPI1023" s="3"/>
      <c r="DPJ1023" s="3"/>
      <c r="DPK1023" s="3"/>
      <c r="DPL1023" s="3"/>
      <c r="DPM1023" s="3"/>
      <c r="DPN1023" s="3"/>
      <c r="DPO1023" s="3"/>
      <c r="DPP1023" s="3"/>
      <c r="DPQ1023" s="3"/>
      <c r="DPR1023" s="3"/>
      <c r="DPS1023" s="3"/>
      <c r="DPT1023" s="3"/>
      <c r="DPU1023" s="3"/>
      <c r="DPV1023" s="3"/>
      <c r="DPW1023" s="3"/>
      <c r="DPX1023" s="3"/>
      <c r="DPY1023" s="3"/>
      <c r="DPZ1023" s="3"/>
      <c r="DQA1023" s="3"/>
      <c r="DQB1023" s="3"/>
      <c r="DQC1023" s="3"/>
      <c r="DQD1023" s="3"/>
      <c r="DQE1023" s="3"/>
      <c r="DQF1023" s="3"/>
      <c r="DQG1023" s="3"/>
      <c r="DQH1023" s="3"/>
      <c r="DQI1023" s="3"/>
      <c r="DQJ1023" s="3"/>
      <c r="DQK1023" s="3"/>
      <c r="DQL1023" s="3"/>
      <c r="DQM1023" s="3"/>
      <c r="DQN1023" s="3"/>
      <c r="DQO1023" s="3"/>
      <c r="DQP1023" s="3"/>
      <c r="DQQ1023" s="3"/>
      <c r="DQR1023" s="3"/>
      <c r="DQS1023" s="3"/>
      <c r="DQT1023" s="3"/>
      <c r="DQU1023" s="3"/>
      <c r="DQV1023" s="3"/>
      <c r="DQW1023" s="3"/>
      <c r="DQX1023" s="3"/>
      <c r="DQY1023" s="3"/>
      <c r="DQZ1023" s="3"/>
      <c r="DRA1023" s="3"/>
      <c r="DRB1023" s="3"/>
      <c r="DRC1023" s="3"/>
      <c r="DRD1023" s="3"/>
      <c r="DRE1023" s="3"/>
      <c r="DRF1023" s="3"/>
      <c r="DRG1023" s="3"/>
      <c r="DRH1023" s="3"/>
      <c r="DRI1023" s="3"/>
      <c r="DRJ1023" s="3"/>
      <c r="DRK1023" s="3"/>
      <c r="DRL1023" s="3"/>
      <c r="DRM1023" s="3"/>
      <c r="DRN1023" s="3"/>
      <c r="DRO1023" s="3"/>
      <c r="DRP1023" s="3"/>
      <c r="DRQ1023" s="3"/>
      <c r="DRR1023" s="3"/>
      <c r="DRS1023" s="3"/>
      <c r="DRT1023" s="3"/>
      <c r="DRU1023" s="3"/>
      <c r="DRV1023" s="3"/>
      <c r="DRW1023" s="3"/>
      <c r="DRX1023" s="3"/>
      <c r="DRY1023" s="3"/>
      <c r="DRZ1023" s="3"/>
      <c r="DSA1023" s="3"/>
      <c r="DSB1023" s="3"/>
      <c r="DSC1023" s="3"/>
      <c r="DSD1023" s="3"/>
      <c r="DSE1023" s="3"/>
      <c r="DSF1023" s="3"/>
      <c r="DSG1023" s="3"/>
      <c r="DSH1023" s="3"/>
      <c r="DSI1023" s="3"/>
      <c r="DSJ1023" s="3"/>
      <c r="DSK1023" s="3"/>
      <c r="DSL1023" s="3"/>
      <c r="DSM1023" s="3"/>
      <c r="DSN1023" s="3"/>
      <c r="DSO1023" s="3"/>
      <c r="DSP1023" s="3"/>
      <c r="DSQ1023" s="3"/>
      <c r="DSR1023" s="3"/>
      <c r="DSS1023" s="3"/>
      <c r="DST1023" s="3"/>
      <c r="DSU1023" s="3"/>
      <c r="DSV1023" s="3"/>
      <c r="DSW1023" s="3"/>
      <c r="DSX1023" s="3"/>
      <c r="DSY1023" s="3"/>
      <c r="DSZ1023" s="3"/>
      <c r="DTA1023" s="3"/>
      <c r="DTB1023" s="3"/>
      <c r="DTC1023" s="3"/>
      <c r="DTD1023" s="3"/>
      <c r="DTE1023" s="3"/>
      <c r="DTF1023" s="3"/>
      <c r="DTG1023" s="3"/>
      <c r="DTH1023" s="3"/>
      <c r="DTI1023" s="3"/>
      <c r="DTJ1023" s="3"/>
      <c r="DTK1023" s="3"/>
      <c r="DTL1023" s="3"/>
      <c r="DTM1023" s="3"/>
      <c r="DTN1023" s="3"/>
      <c r="DTO1023" s="3"/>
      <c r="DTP1023" s="3"/>
      <c r="DTQ1023" s="3"/>
      <c r="DTR1023" s="3"/>
      <c r="DTS1023" s="3"/>
      <c r="DTT1023" s="3"/>
      <c r="DTU1023" s="3"/>
      <c r="DTV1023" s="3"/>
      <c r="DTW1023" s="3"/>
      <c r="DTX1023" s="3"/>
      <c r="DTY1023" s="3"/>
      <c r="DTZ1023" s="3"/>
      <c r="DUA1023" s="3"/>
      <c r="DUB1023" s="3"/>
      <c r="DUC1023" s="3"/>
      <c r="DUD1023" s="3"/>
      <c r="DUE1023" s="3"/>
      <c r="DUF1023" s="3"/>
      <c r="DUG1023" s="3"/>
      <c r="DUH1023" s="3"/>
      <c r="DUI1023" s="3"/>
      <c r="DUJ1023" s="3"/>
      <c r="DUK1023" s="3"/>
      <c r="DUL1023" s="3"/>
      <c r="DUM1023" s="3"/>
      <c r="DUN1023" s="3"/>
      <c r="DUO1023" s="3"/>
      <c r="DUP1023" s="3"/>
      <c r="DUQ1023" s="3"/>
      <c r="DUR1023" s="3"/>
      <c r="DUS1023" s="3"/>
      <c r="DUT1023" s="3"/>
      <c r="DUU1023" s="3"/>
      <c r="DUV1023" s="3"/>
      <c r="DUW1023" s="3"/>
      <c r="DUX1023" s="3"/>
      <c r="DUY1023" s="3"/>
      <c r="DUZ1023" s="3"/>
      <c r="DVA1023" s="3"/>
      <c r="DVB1023" s="3"/>
      <c r="DVC1023" s="3"/>
      <c r="DVD1023" s="3"/>
      <c r="DVE1023" s="3"/>
      <c r="DVF1023" s="3"/>
      <c r="DVG1023" s="3"/>
      <c r="DVH1023" s="3"/>
      <c r="DVI1023" s="3"/>
      <c r="DVJ1023" s="3"/>
      <c r="DVK1023" s="3"/>
      <c r="DVL1023" s="3"/>
      <c r="DVM1023" s="3"/>
      <c r="DVN1023" s="3"/>
      <c r="DVO1023" s="3"/>
      <c r="DVP1023" s="3"/>
      <c r="DVQ1023" s="3"/>
      <c r="DVR1023" s="3"/>
      <c r="DVS1023" s="3"/>
      <c r="DVT1023" s="3"/>
      <c r="DVU1023" s="3"/>
      <c r="DVV1023" s="3"/>
      <c r="DVW1023" s="3"/>
      <c r="DVX1023" s="3"/>
      <c r="DVY1023" s="3"/>
      <c r="DVZ1023" s="3"/>
      <c r="DWA1023" s="3"/>
      <c r="DWB1023" s="3"/>
      <c r="DWC1023" s="3"/>
      <c r="DWD1023" s="3"/>
      <c r="DWE1023" s="3"/>
      <c r="DWF1023" s="3"/>
      <c r="DWG1023" s="3"/>
      <c r="DWH1023" s="3"/>
      <c r="DWI1023" s="3"/>
      <c r="DWJ1023" s="3"/>
      <c r="DWK1023" s="3"/>
      <c r="DWL1023" s="3"/>
      <c r="DWM1023" s="3"/>
      <c r="DWN1023" s="3"/>
      <c r="DWO1023" s="3"/>
      <c r="DWP1023" s="3"/>
      <c r="DWQ1023" s="3"/>
      <c r="DWR1023" s="3"/>
      <c r="DWS1023" s="3"/>
      <c r="DWT1023" s="3"/>
      <c r="DWU1023" s="3"/>
      <c r="DWV1023" s="3"/>
      <c r="DWW1023" s="3"/>
      <c r="DWX1023" s="3"/>
      <c r="DWY1023" s="3"/>
      <c r="DWZ1023" s="3"/>
      <c r="DXA1023" s="3"/>
      <c r="DXB1023" s="3"/>
      <c r="DXC1023" s="3"/>
      <c r="DXD1023" s="3"/>
      <c r="DXE1023" s="3"/>
      <c r="DXF1023" s="3"/>
      <c r="DXG1023" s="3"/>
      <c r="DXH1023" s="3"/>
      <c r="DXI1023" s="3"/>
      <c r="DXJ1023" s="3"/>
      <c r="DXK1023" s="3"/>
      <c r="DXL1023" s="3"/>
      <c r="DXM1023" s="3"/>
      <c r="DXN1023" s="3"/>
      <c r="DXO1023" s="3"/>
      <c r="DXP1023" s="3"/>
      <c r="DXQ1023" s="3"/>
      <c r="DXR1023" s="3"/>
      <c r="DXS1023" s="3"/>
      <c r="DXT1023" s="3"/>
      <c r="DXU1023" s="3"/>
      <c r="DXV1023" s="3"/>
      <c r="DXW1023" s="3"/>
      <c r="DXX1023" s="3"/>
      <c r="DXY1023" s="3"/>
      <c r="DXZ1023" s="3"/>
      <c r="DYA1023" s="3"/>
      <c r="DYB1023" s="3"/>
      <c r="DYC1023" s="3"/>
      <c r="DYD1023" s="3"/>
      <c r="DYE1023" s="3"/>
      <c r="DYF1023" s="3"/>
      <c r="DYG1023" s="3"/>
      <c r="DYH1023" s="3"/>
      <c r="DYI1023" s="3"/>
      <c r="DYJ1023" s="3"/>
      <c r="DYK1023" s="3"/>
      <c r="DYL1023" s="3"/>
      <c r="DYM1023" s="3"/>
      <c r="DYN1023" s="3"/>
      <c r="DYO1023" s="3"/>
      <c r="DYP1023" s="3"/>
      <c r="DYQ1023" s="3"/>
      <c r="DYR1023" s="3"/>
      <c r="DYS1023" s="3"/>
      <c r="DYT1023" s="3"/>
      <c r="DYU1023" s="3"/>
      <c r="DYV1023" s="3"/>
      <c r="DYW1023" s="3"/>
      <c r="DYX1023" s="3"/>
      <c r="DYY1023" s="3"/>
      <c r="DYZ1023" s="3"/>
      <c r="DZA1023" s="3"/>
      <c r="DZB1023" s="3"/>
      <c r="DZC1023" s="3"/>
      <c r="DZD1023" s="3"/>
      <c r="DZE1023" s="3"/>
      <c r="DZF1023" s="3"/>
      <c r="DZG1023" s="3"/>
      <c r="DZH1023" s="3"/>
      <c r="DZI1023" s="3"/>
      <c r="DZJ1023" s="3"/>
      <c r="DZK1023" s="3"/>
      <c r="DZL1023" s="3"/>
      <c r="DZM1023" s="3"/>
      <c r="DZN1023" s="3"/>
      <c r="DZO1023" s="3"/>
      <c r="DZP1023" s="3"/>
      <c r="DZQ1023" s="3"/>
      <c r="DZR1023" s="3"/>
      <c r="DZS1023" s="3"/>
      <c r="DZT1023" s="3"/>
      <c r="DZU1023" s="3"/>
      <c r="DZV1023" s="3"/>
      <c r="DZW1023" s="3"/>
      <c r="DZX1023" s="3"/>
      <c r="DZY1023" s="3"/>
      <c r="DZZ1023" s="3"/>
      <c r="EAA1023" s="3"/>
      <c r="EAB1023" s="3"/>
      <c r="EAC1023" s="3"/>
      <c r="EAD1023" s="3"/>
      <c r="EAE1023" s="3"/>
      <c r="EAF1023" s="3"/>
      <c r="EAG1023" s="3"/>
      <c r="EAH1023" s="3"/>
      <c r="EAI1023" s="3"/>
      <c r="EAJ1023" s="3"/>
      <c r="EAK1023" s="3"/>
      <c r="EAL1023" s="3"/>
      <c r="EAM1023" s="3"/>
      <c r="EAN1023" s="3"/>
      <c r="EAO1023" s="3"/>
      <c r="EAP1023" s="3"/>
      <c r="EAQ1023" s="3"/>
      <c r="EAR1023" s="3"/>
      <c r="EAS1023" s="3"/>
      <c r="EAT1023" s="3"/>
      <c r="EAU1023" s="3"/>
      <c r="EAV1023" s="3"/>
      <c r="EAW1023" s="3"/>
      <c r="EAX1023" s="3"/>
      <c r="EAY1023" s="3"/>
      <c r="EAZ1023" s="3"/>
      <c r="EBA1023" s="3"/>
      <c r="EBB1023" s="3"/>
      <c r="EBC1023" s="3"/>
      <c r="EBD1023" s="3"/>
      <c r="EBE1023" s="3"/>
      <c r="EBF1023" s="3"/>
      <c r="EBG1023" s="3"/>
      <c r="EBH1023" s="3"/>
      <c r="EBI1023" s="3"/>
      <c r="EBJ1023" s="3"/>
      <c r="EBK1023" s="3"/>
      <c r="EBL1023" s="3"/>
      <c r="EBM1023" s="3"/>
      <c r="EBN1023" s="3"/>
      <c r="EBO1023" s="3"/>
      <c r="EBP1023" s="3"/>
      <c r="EBQ1023" s="3"/>
      <c r="EBR1023" s="3"/>
      <c r="EBS1023" s="3"/>
      <c r="EBT1023" s="3"/>
      <c r="EBU1023" s="3"/>
      <c r="EBV1023" s="3"/>
      <c r="EBW1023" s="3"/>
      <c r="EBX1023" s="3"/>
      <c r="EBY1023" s="3"/>
      <c r="EBZ1023" s="3"/>
      <c r="ECA1023" s="3"/>
      <c r="ECB1023" s="3"/>
      <c r="ECC1023" s="3"/>
      <c r="ECD1023" s="3"/>
      <c r="ECE1023" s="3"/>
      <c r="ECF1023" s="3"/>
      <c r="ECG1023" s="3"/>
      <c r="ECH1023" s="3"/>
      <c r="ECI1023" s="3"/>
      <c r="ECJ1023" s="3"/>
      <c r="ECK1023" s="3"/>
      <c r="ECL1023" s="3"/>
      <c r="ECM1023" s="3"/>
      <c r="ECN1023" s="3"/>
      <c r="ECO1023" s="3"/>
      <c r="ECP1023" s="3"/>
      <c r="ECQ1023" s="3"/>
      <c r="ECR1023" s="3"/>
      <c r="ECS1023" s="3"/>
      <c r="ECT1023" s="3"/>
      <c r="ECU1023" s="3"/>
      <c r="ECV1023" s="3"/>
      <c r="ECW1023" s="3"/>
      <c r="ECX1023" s="3"/>
      <c r="ECY1023" s="3"/>
      <c r="ECZ1023" s="3"/>
      <c r="EDA1023" s="3"/>
      <c r="EDB1023" s="3"/>
      <c r="EDC1023" s="3"/>
      <c r="EDD1023" s="3"/>
      <c r="EDE1023" s="3"/>
      <c r="EDF1023" s="3"/>
      <c r="EDG1023" s="3"/>
      <c r="EDH1023" s="3"/>
      <c r="EDI1023" s="3"/>
      <c r="EDJ1023" s="3"/>
      <c r="EDK1023" s="3"/>
      <c r="EDL1023" s="3"/>
      <c r="EDM1023" s="3"/>
      <c r="EDN1023" s="3"/>
      <c r="EDO1023" s="3"/>
      <c r="EDP1023" s="3"/>
      <c r="EDQ1023" s="3"/>
      <c r="EDR1023" s="3"/>
      <c r="EDS1023" s="3"/>
      <c r="EDT1023" s="3"/>
      <c r="EDU1023" s="3"/>
      <c r="EDV1023" s="3"/>
      <c r="EDW1023" s="3"/>
      <c r="EDX1023" s="3"/>
      <c r="EDY1023" s="3"/>
      <c r="EDZ1023" s="3"/>
      <c r="EEA1023" s="3"/>
      <c r="EEB1023" s="3"/>
      <c r="EEC1023" s="3"/>
      <c r="EED1023" s="3"/>
      <c r="EEE1023" s="3"/>
      <c r="EEF1023" s="3"/>
      <c r="EEG1023" s="3"/>
      <c r="EEH1023" s="3"/>
      <c r="EEI1023" s="3"/>
      <c r="EEJ1023" s="3"/>
      <c r="EEK1023" s="3"/>
      <c r="EEL1023" s="3"/>
      <c r="EEM1023" s="3"/>
      <c r="EEN1023" s="3"/>
      <c r="EEO1023" s="3"/>
      <c r="EEP1023" s="3"/>
      <c r="EEQ1023" s="3"/>
      <c r="EER1023" s="3"/>
      <c r="EES1023" s="3"/>
      <c r="EET1023" s="3"/>
      <c r="EEU1023" s="3"/>
      <c r="EEV1023" s="3"/>
      <c r="EEW1023" s="3"/>
      <c r="EEX1023" s="3"/>
      <c r="EEY1023" s="3"/>
      <c r="EEZ1023" s="3"/>
      <c r="EFA1023" s="3"/>
      <c r="EFB1023" s="3"/>
      <c r="EFC1023" s="3"/>
      <c r="EFD1023" s="3"/>
      <c r="EFE1023" s="3"/>
      <c r="EFF1023" s="3"/>
      <c r="EFG1023" s="3"/>
      <c r="EFH1023" s="3"/>
      <c r="EFI1023" s="3"/>
      <c r="EFJ1023" s="3"/>
      <c r="EFK1023" s="3"/>
      <c r="EFL1023" s="3"/>
      <c r="EFM1023" s="3"/>
      <c r="EFN1023" s="3"/>
      <c r="EFO1023" s="3"/>
      <c r="EFP1023" s="3"/>
      <c r="EFQ1023" s="3"/>
      <c r="EFR1023" s="3"/>
      <c r="EFS1023" s="3"/>
      <c r="EFT1023" s="3"/>
      <c r="EFU1023" s="3"/>
      <c r="EFV1023" s="3"/>
      <c r="EFW1023" s="3"/>
      <c r="EFX1023" s="3"/>
      <c r="EFY1023" s="3"/>
      <c r="EFZ1023" s="3"/>
      <c r="EGA1023" s="3"/>
      <c r="EGB1023" s="3"/>
      <c r="EGC1023" s="3"/>
      <c r="EGD1023" s="3"/>
      <c r="EGE1023" s="3"/>
      <c r="EGF1023" s="3"/>
      <c r="EGG1023" s="3"/>
      <c r="EGH1023" s="3"/>
      <c r="EGI1023" s="3"/>
      <c r="EGJ1023" s="3"/>
      <c r="EGK1023" s="3"/>
      <c r="EGL1023" s="3"/>
      <c r="EGM1023" s="3"/>
      <c r="EGN1023" s="3"/>
      <c r="EGO1023" s="3"/>
      <c r="EGP1023" s="3"/>
      <c r="EGQ1023" s="3"/>
      <c r="EGR1023" s="3"/>
      <c r="EGS1023" s="3"/>
      <c r="EGT1023" s="3"/>
      <c r="EGU1023" s="3"/>
      <c r="EGV1023" s="3"/>
      <c r="EGW1023" s="3"/>
      <c r="EGX1023" s="3"/>
      <c r="EGY1023" s="3"/>
      <c r="EGZ1023" s="3"/>
      <c r="EHA1023" s="3"/>
      <c r="EHB1023" s="3"/>
      <c r="EHC1023" s="3"/>
      <c r="EHD1023" s="3"/>
      <c r="EHE1023" s="3"/>
      <c r="EHF1023" s="3"/>
      <c r="EHG1023" s="3"/>
      <c r="EHH1023" s="3"/>
      <c r="EHI1023" s="3"/>
      <c r="EHJ1023" s="3"/>
      <c r="EHK1023" s="3"/>
      <c r="EHL1023" s="3"/>
      <c r="EHM1023" s="3"/>
      <c r="EHN1023" s="3"/>
      <c r="EHO1023" s="3"/>
      <c r="EHP1023" s="3"/>
      <c r="EHQ1023" s="3"/>
      <c r="EHR1023" s="3"/>
      <c r="EHS1023" s="3"/>
      <c r="EHT1023" s="3"/>
      <c r="EHU1023" s="3"/>
      <c r="EHV1023" s="3"/>
      <c r="EHW1023" s="3"/>
      <c r="EHX1023" s="3"/>
      <c r="EHY1023" s="3"/>
      <c r="EHZ1023" s="3"/>
      <c r="EIA1023" s="3"/>
      <c r="EIB1023" s="3"/>
      <c r="EIC1023" s="3"/>
      <c r="EID1023" s="3"/>
      <c r="EIE1023" s="3"/>
      <c r="EIF1023" s="3"/>
      <c r="EIG1023" s="3"/>
      <c r="EIH1023" s="3"/>
      <c r="EII1023" s="3"/>
      <c r="EIJ1023" s="3"/>
      <c r="EIK1023" s="3"/>
      <c r="EIL1023" s="3"/>
      <c r="EIM1023" s="3"/>
      <c r="EIN1023" s="3"/>
      <c r="EIO1023" s="3"/>
      <c r="EIP1023" s="3"/>
      <c r="EIQ1023" s="3"/>
      <c r="EIR1023" s="3"/>
      <c r="EIS1023" s="3"/>
      <c r="EIT1023" s="3"/>
      <c r="EIU1023" s="3"/>
      <c r="EIV1023" s="3"/>
      <c r="EIW1023" s="3"/>
      <c r="EIX1023" s="3"/>
      <c r="EIY1023" s="3"/>
      <c r="EIZ1023" s="3"/>
      <c r="EJA1023" s="3"/>
      <c r="EJB1023" s="3"/>
      <c r="EJC1023" s="3"/>
      <c r="EJD1023" s="3"/>
      <c r="EJE1023" s="3"/>
      <c r="EJF1023" s="3"/>
      <c r="EJG1023" s="3"/>
      <c r="EJH1023" s="3"/>
      <c r="EJI1023" s="3"/>
      <c r="EJJ1023" s="3"/>
      <c r="EJK1023" s="3"/>
      <c r="EJL1023" s="3"/>
      <c r="EJM1023" s="3"/>
      <c r="EJN1023" s="3"/>
      <c r="EJO1023" s="3"/>
      <c r="EJP1023" s="3"/>
      <c r="EJQ1023" s="3"/>
      <c r="EJR1023" s="3"/>
      <c r="EJS1023" s="3"/>
      <c r="EJT1023" s="3"/>
      <c r="EJU1023" s="3"/>
      <c r="EJV1023" s="3"/>
      <c r="EJW1023" s="3"/>
      <c r="EJX1023" s="3"/>
      <c r="EJY1023" s="3"/>
      <c r="EJZ1023" s="3"/>
      <c r="EKA1023" s="3"/>
      <c r="EKB1023" s="3"/>
      <c r="EKC1023" s="3"/>
      <c r="EKD1023" s="3"/>
      <c r="EKE1023" s="3"/>
      <c r="EKF1023" s="3"/>
      <c r="EKG1023" s="3"/>
      <c r="EKH1023" s="3"/>
      <c r="EKI1023" s="3"/>
      <c r="EKJ1023" s="3"/>
      <c r="EKK1023" s="3"/>
      <c r="EKL1023" s="3"/>
      <c r="EKM1023" s="3"/>
      <c r="EKN1023" s="3"/>
      <c r="EKO1023" s="3"/>
      <c r="EKP1023" s="3"/>
      <c r="EKQ1023" s="3"/>
      <c r="EKR1023" s="3"/>
      <c r="EKS1023" s="3"/>
      <c r="EKT1023" s="3"/>
      <c r="EKU1023" s="3"/>
      <c r="EKV1023" s="3"/>
      <c r="EKW1023" s="3"/>
      <c r="EKX1023" s="3"/>
      <c r="EKY1023" s="3"/>
      <c r="EKZ1023" s="3"/>
      <c r="ELA1023" s="3"/>
      <c r="ELB1023" s="3"/>
      <c r="ELC1023" s="3"/>
      <c r="ELD1023" s="3"/>
      <c r="ELE1023" s="3"/>
      <c r="ELF1023" s="3"/>
      <c r="ELG1023" s="3"/>
      <c r="ELH1023" s="3"/>
      <c r="ELI1023" s="3"/>
      <c r="ELJ1023" s="3"/>
      <c r="ELK1023" s="3"/>
      <c r="ELL1023" s="3"/>
      <c r="ELM1023" s="3"/>
      <c r="ELN1023" s="3"/>
      <c r="ELO1023" s="3"/>
      <c r="ELP1023" s="3"/>
      <c r="ELQ1023" s="3"/>
      <c r="ELR1023" s="3"/>
      <c r="ELS1023" s="3"/>
      <c r="ELT1023" s="3"/>
      <c r="ELU1023" s="3"/>
      <c r="ELV1023" s="3"/>
      <c r="ELW1023" s="3"/>
      <c r="ELX1023" s="3"/>
      <c r="ELY1023" s="3"/>
      <c r="ELZ1023" s="3"/>
      <c r="EMA1023" s="3"/>
      <c r="EMB1023" s="3"/>
      <c r="EMC1023" s="3"/>
      <c r="EMD1023" s="3"/>
      <c r="EME1023" s="3"/>
      <c r="EMF1023" s="3"/>
      <c r="EMG1023" s="3"/>
      <c r="EMH1023" s="3"/>
      <c r="EMI1023" s="3"/>
      <c r="EMJ1023" s="3"/>
      <c r="EMK1023" s="3"/>
      <c r="EML1023" s="3"/>
      <c r="EMM1023" s="3"/>
      <c r="EMN1023" s="3"/>
      <c r="EMO1023" s="3"/>
      <c r="EMP1023" s="3"/>
      <c r="EMQ1023" s="3"/>
      <c r="EMR1023" s="3"/>
      <c r="EMS1023" s="3"/>
      <c r="EMT1023" s="3"/>
      <c r="EMU1023" s="3"/>
      <c r="EMV1023" s="3"/>
      <c r="EMW1023" s="3"/>
      <c r="EMX1023" s="3"/>
      <c r="EMY1023" s="3"/>
      <c r="EMZ1023" s="3"/>
      <c r="ENA1023" s="3"/>
      <c r="ENB1023" s="3"/>
      <c r="ENC1023" s="3"/>
      <c r="END1023" s="3"/>
      <c r="ENE1023" s="3"/>
      <c r="ENF1023" s="3"/>
      <c r="ENG1023" s="3"/>
      <c r="ENH1023" s="3"/>
      <c r="ENI1023" s="3"/>
      <c r="ENJ1023" s="3"/>
      <c r="ENK1023" s="3"/>
      <c r="ENL1023" s="3"/>
      <c r="ENM1023" s="3"/>
      <c r="ENN1023" s="3"/>
      <c r="ENO1023" s="3"/>
      <c r="ENP1023" s="3"/>
      <c r="ENQ1023" s="3"/>
      <c r="ENR1023" s="3"/>
      <c r="ENS1023" s="3"/>
      <c r="ENT1023" s="3"/>
      <c r="ENU1023" s="3"/>
      <c r="ENV1023" s="3"/>
      <c r="ENW1023" s="3"/>
      <c r="ENX1023" s="3"/>
      <c r="ENY1023" s="3"/>
      <c r="ENZ1023" s="3"/>
      <c r="EOA1023" s="3"/>
      <c r="EOB1023" s="3"/>
      <c r="EOC1023" s="3"/>
      <c r="EOD1023" s="3"/>
      <c r="EOE1023" s="3"/>
      <c r="EOF1023" s="3"/>
      <c r="EOG1023" s="3"/>
      <c r="EOH1023" s="3"/>
      <c r="EOI1023" s="3"/>
      <c r="EOJ1023" s="3"/>
      <c r="EOK1023" s="3"/>
      <c r="EOL1023" s="3"/>
      <c r="EOM1023" s="3"/>
      <c r="EON1023" s="3"/>
      <c r="EOO1023" s="3"/>
      <c r="EOP1023" s="3"/>
      <c r="EOQ1023" s="3"/>
      <c r="EOR1023" s="3"/>
      <c r="EOS1023" s="3"/>
      <c r="EOT1023" s="3"/>
      <c r="EOU1023" s="3"/>
      <c r="EOV1023" s="3"/>
      <c r="EOW1023" s="3"/>
      <c r="EOX1023" s="3"/>
      <c r="EOY1023" s="3"/>
      <c r="EOZ1023" s="3"/>
      <c r="EPA1023" s="3"/>
      <c r="EPB1023" s="3"/>
      <c r="EPC1023" s="3"/>
      <c r="EPD1023" s="3"/>
      <c r="EPE1023" s="3"/>
      <c r="EPF1023" s="3"/>
      <c r="EPG1023" s="3"/>
      <c r="EPH1023" s="3"/>
      <c r="EPI1023" s="3"/>
      <c r="EPJ1023" s="3"/>
      <c r="EPK1023" s="3"/>
      <c r="EPL1023" s="3"/>
      <c r="EPM1023" s="3"/>
      <c r="EPN1023" s="3"/>
      <c r="EPO1023" s="3"/>
      <c r="EPP1023" s="3"/>
      <c r="EPQ1023" s="3"/>
      <c r="EPR1023" s="3"/>
      <c r="EPS1023" s="3"/>
      <c r="EPT1023" s="3"/>
      <c r="EPU1023" s="3"/>
      <c r="EPV1023" s="3"/>
      <c r="EPW1023" s="3"/>
      <c r="EPX1023" s="3"/>
      <c r="EPY1023" s="3"/>
      <c r="EPZ1023" s="3"/>
      <c r="EQA1023" s="3"/>
      <c r="EQB1023" s="3"/>
      <c r="EQC1023" s="3"/>
      <c r="EQD1023" s="3"/>
      <c r="EQE1023" s="3"/>
      <c r="EQF1023" s="3"/>
      <c r="EQG1023" s="3"/>
      <c r="EQH1023" s="3"/>
      <c r="EQI1023" s="3"/>
      <c r="EQJ1023" s="3"/>
      <c r="EQK1023" s="3"/>
      <c r="EQL1023" s="3"/>
      <c r="EQM1023" s="3"/>
      <c r="EQN1023" s="3"/>
      <c r="EQO1023" s="3"/>
      <c r="EQP1023" s="3"/>
      <c r="EQQ1023" s="3"/>
      <c r="EQR1023" s="3"/>
      <c r="EQS1023" s="3"/>
      <c r="EQT1023" s="3"/>
      <c r="EQU1023" s="3"/>
      <c r="EQV1023" s="3"/>
      <c r="EQW1023" s="3"/>
      <c r="EQX1023" s="3"/>
      <c r="EQY1023" s="3"/>
      <c r="EQZ1023" s="3"/>
      <c r="ERA1023" s="3"/>
      <c r="ERB1023" s="3"/>
      <c r="ERC1023" s="3"/>
      <c r="ERD1023" s="3"/>
      <c r="ERE1023" s="3"/>
      <c r="ERF1023" s="3"/>
      <c r="ERG1023" s="3"/>
      <c r="ERH1023" s="3"/>
      <c r="ERI1023" s="3"/>
      <c r="ERJ1023" s="3"/>
      <c r="ERK1023" s="3"/>
      <c r="ERL1023" s="3"/>
      <c r="ERM1023" s="3"/>
      <c r="ERN1023" s="3"/>
      <c r="ERO1023" s="3"/>
      <c r="ERP1023" s="3"/>
      <c r="ERQ1023" s="3"/>
      <c r="ERR1023" s="3"/>
      <c r="ERS1023" s="3"/>
      <c r="ERT1023" s="3"/>
      <c r="ERU1023" s="3"/>
      <c r="ERV1023" s="3"/>
      <c r="ERW1023" s="3"/>
      <c r="ERX1023" s="3"/>
      <c r="ERY1023" s="3"/>
      <c r="ERZ1023" s="3"/>
      <c r="ESA1023" s="3"/>
      <c r="ESB1023" s="3"/>
      <c r="ESC1023" s="3"/>
      <c r="ESD1023" s="3"/>
      <c r="ESE1023" s="3"/>
      <c r="ESF1023" s="3"/>
      <c r="ESG1023" s="3"/>
      <c r="ESH1023" s="3"/>
      <c r="ESI1023" s="3"/>
      <c r="ESJ1023" s="3"/>
      <c r="ESK1023" s="3"/>
      <c r="ESL1023" s="3"/>
      <c r="ESM1023" s="3"/>
      <c r="ESN1023" s="3"/>
      <c r="ESO1023" s="3"/>
      <c r="ESP1023" s="3"/>
      <c r="ESQ1023" s="3"/>
      <c r="ESR1023" s="3"/>
      <c r="ESS1023" s="3"/>
      <c r="EST1023" s="3"/>
      <c r="ESU1023" s="3"/>
      <c r="ESV1023" s="3"/>
      <c r="ESW1023" s="3"/>
      <c r="ESX1023" s="3"/>
      <c r="ESY1023" s="3"/>
      <c r="ESZ1023" s="3"/>
      <c r="ETA1023" s="3"/>
      <c r="ETB1023" s="3"/>
      <c r="ETC1023" s="3"/>
      <c r="ETD1023" s="3"/>
      <c r="ETE1023" s="3"/>
      <c r="ETF1023" s="3"/>
      <c r="ETG1023" s="3"/>
      <c r="ETH1023" s="3"/>
      <c r="ETI1023" s="3"/>
      <c r="ETJ1023" s="3"/>
      <c r="ETK1023" s="3"/>
      <c r="ETL1023" s="3"/>
      <c r="ETM1023" s="3"/>
      <c r="ETN1023" s="3"/>
      <c r="ETO1023" s="3"/>
      <c r="ETP1023" s="3"/>
      <c r="ETQ1023" s="3"/>
      <c r="ETR1023" s="3"/>
      <c r="ETS1023" s="3"/>
      <c r="ETT1023" s="3"/>
      <c r="ETU1023" s="3"/>
      <c r="ETV1023" s="3"/>
      <c r="ETW1023" s="3"/>
      <c r="ETX1023" s="3"/>
      <c r="ETY1023" s="3"/>
      <c r="ETZ1023" s="3"/>
      <c r="EUA1023" s="3"/>
      <c r="EUB1023" s="3"/>
      <c r="EUC1023" s="3"/>
      <c r="EUD1023" s="3"/>
      <c r="EUE1023" s="3"/>
      <c r="EUF1023" s="3"/>
      <c r="EUG1023" s="3"/>
      <c r="EUH1023" s="3"/>
      <c r="EUI1023" s="3"/>
      <c r="EUJ1023" s="3"/>
      <c r="EUK1023" s="3"/>
      <c r="EUL1023" s="3"/>
      <c r="EUM1023" s="3"/>
      <c r="EUN1023" s="3"/>
      <c r="EUO1023" s="3"/>
      <c r="EUP1023" s="3"/>
      <c r="EUQ1023" s="3"/>
      <c r="EUR1023" s="3"/>
      <c r="EUS1023" s="3"/>
      <c r="EUT1023" s="3"/>
      <c r="EUU1023" s="3"/>
      <c r="EUV1023" s="3"/>
      <c r="EUW1023" s="3"/>
      <c r="EUX1023" s="3"/>
      <c r="EUY1023" s="3"/>
      <c r="EUZ1023" s="3"/>
      <c r="EVA1023" s="3"/>
      <c r="EVB1023" s="3"/>
      <c r="EVC1023" s="3"/>
      <c r="EVD1023" s="3"/>
      <c r="EVE1023" s="3"/>
      <c r="EVF1023" s="3"/>
      <c r="EVG1023" s="3"/>
      <c r="EVH1023" s="3"/>
      <c r="EVI1023" s="3"/>
      <c r="EVJ1023" s="3"/>
      <c r="EVK1023" s="3"/>
      <c r="EVL1023" s="3"/>
      <c r="EVM1023" s="3"/>
      <c r="EVN1023" s="3"/>
      <c r="EVO1023" s="3"/>
      <c r="EVP1023" s="3"/>
      <c r="EVQ1023" s="3"/>
      <c r="EVR1023" s="3"/>
      <c r="EVS1023" s="3"/>
      <c r="EVT1023" s="3"/>
      <c r="EVU1023" s="3"/>
      <c r="EVV1023" s="3"/>
      <c r="EVW1023" s="3"/>
      <c r="EVX1023" s="3"/>
      <c r="EVY1023" s="3"/>
      <c r="EVZ1023" s="3"/>
      <c r="EWA1023" s="3"/>
      <c r="EWB1023" s="3"/>
      <c r="EWC1023" s="3"/>
      <c r="EWD1023" s="3"/>
      <c r="EWE1023" s="3"/>
      <c r="EWF1023" s="3"/>
      <c r="EWG1023" s="3"/>
      <c r="EWH1023" s="3"/>
      <c r="EWI1023" s="3"/>
      <c r="EWJ1023" s="3"/>
      <c r="EWK1023" s="3"/>
      <c r="EWL1023" s="3"/>
      <c r="EWM1023" s="3"/>
      <c r="EWN1023" s="3"/>
      <c r="EWO1023" s="3"/>
      <c r="EWP1023" s="3"/>
      <c r="EWQ1023" s="3"/>
      <c r="EWR1023" s="3"/>
      <c r="EWS1023" s="3"/>
      <c r="EWT1023" s="3"/>
      <c r="EWU1023" s="3"/>
      <c r="EWV1023" s="3"/>
      <c r="EWW1023" s="3"/>
      <c r="EWX1023" s="3"/>
      <c r="EWY1023" s="3"/>
      <c r="EWZ1023" s="3"/>
      <c r="EXA1023" s="3"/>
      <c r="EXB1023" s="3"/>
      <c r="EXC1023" s="3"/>
      <c r="EXD1023" s="3"/>
      <c r="EXE1023" s="3"/>
      <c r="EXF1023" s="3"/>
      <c r="EXG1023" s="3"/>
      <c r="EXH1023" s="3"/>
      <c r="EXI1023" s="3"/>
      <c r="EXJ1023" s="3"/>
      <c r="EXK1023" s="3"/>
      <c r="EXL1023" s="3"/>
      <c r="EXM1023" s="3"/>
      <c r="EXN1023" s="3"/>
      <c r="EXO1023" s="3"/>
      <c r="EXP1023" s="3"/>
      <c r="EXQ1023" s="3"/>
      <c r="EXR1023" s="3"/>
      <c r="EXS1023" s="3"/>
      <c r="EXT1023" s="3"/>
      <c r="EXU1023" s="3"/>
      <c r="EXV1023" s="3"/>
      <c r="EXW1023" s="3"/>
      <c r="EXX1023" s="3"/>
      <c r="EXY1023" s="3"/>
      <c r="EXZ1023" s="3"/>
      <c r="EYA1023" s="3"/>
      <c r="EYB1023" s="3"/>
      <c r="EYC1023" s="3"/>
      <c r="EYD1023" s="3"/>
      <c r="EYE1023" s="3"/>
      <c r="EYF1023" s="3"/>
      <c r="EYG1023" s="3"/>
      <c r="EYH1023" s="3"/>
      <c r="EYI1023" s="3"/>
      <c r="EYJ1023" s="3"/>
      <c r="EYK1023" s="3"/>
      <c r="EYL1023" s="3"/>
      <c r="EYM1023" s="3"/>
      <c r="EYN1023" s="3"/>
      <c r="EYO1023" s="3"/>
      <c r="EYP1023" s="3"/>
      <c r="EYQ1023" s="3"/>
      <c r="EYR1023" s="3"/>
      <c r="EYS1023" s="3"/>
      <c r="EYT1023" s="3"/>
      <c r="EYU1023" s="3"/>
      <c r="EYV1023" s="3"/>
      <c r="EYW1023" s="3"/>
      <c r="EYX1023" s="3"/>
      <c r="EYY1023" s="3"/>
      <c r="EYZ1023" s="3"/>
      <c r="EZA1023" s="3"/>
      <c r="EZB1023" s="3"/>
      <c r="EZC1023" s="3"/>
      <c r="EZD1023" s="3"/>
      <c r="EZE1023" s="3"/>
      <c r="EZF1023" s="3"/>
      <c r="EZG1023" s="3"/>
      <c r="EZH1023" s="3"/>
      <c r="EZI1023" s="3"/>
      <c r="EZJ1023" s="3"/>
      <c r="EZK1023" s="3"/>
      <c r="EZL1023" s="3"/>
      <c r="EZM1023" s="3"/>
      <c r="EZN1023" s="3"/>
      <c r="EZO1023" s="3"/>
      <c r="EZP1023" s="3"/>
      <c r="EZQ1023" s="3"/>
      <c r="EZR1023" s="3"/>
      <c r="EZS1023" s="3"/>
      <c r="EZT1023" s="3"/>
      <c r="EZU1023" s="3"/>
      <c r="EZV1023" s="3"/>
      <c r="EZW1023" s="3"/>
      <c r="EZX1023" s="3"/>
      <c r="EZY1023" s="3"/>
      <c r="EZZ1023" s="3"/>
      <c r="FAA1023" s="3"/>
      <c r="FAB1023" s="3"/>
      <c r="FAC1023" s="3"/>
      <c r="FAD1023" s="3"/>
      <c r="FAE1023" s="3"/>
      <c r="FAF1023" s="3"/>
      <c r="FAG1023" s="3"/>
      <c r="FAH1023" s="3"/>
      <c r="FAI1023" s="3"/>
      <c r="FAJ1023" s="3"/>
      <c r="FAK1023" s="3"/>
      <c r="FAL1023" s="3"/>
      <c r="FAM1023" s="3"/>
      <c r="FAN1023" s="3"/>
      <c r="FAO1023" s="3"/>
      <c r="FAP1023" s="3"/>
      <c r="FAQ1023" s="3"/>
      <c r="FAR1023" s="3"/>
      <c r="FAS1023" s="3"/>
      <c r="FAT1023" s="3"/>
      <c r="FAU1023" s="3"/>
      <c r="FAV1023" s="3"/>
      <c r="FAW1023" s="3"/>
      <c r="FAX1023" s="3"/>
      <c r="FAY1023" s="3"/>
      <c r="FAZ1023" s="3"/>
      <c r="FBA1023" s="3"/>
      <c r="FBB1023" s="3"/>
      <c r="FBC1023" s="3"/>
      <c r="FBD1023" s="3"/>
      <c r="FBE1023" s="3"/>
      <c r="FBF1023" s="3"/>
      <c r="FBG1023" s="3"/>
      <c r="FBH1023" s="3"/>
      <c r="FBI1023" s="3"/>
      <c r="FBJ1023" s="3"/>
      <c r="FBK1023" s="3"/>
      <c r="FBL1023" s="3"/>
      <c r="FBM1023" s="3"/>
      <c r="FBN1023" s="3"/>
      <c r="FBO1023" s="3"/>
      <c r="FBP1023" s="3"/>
      <c r="FBQ1023" s="3"/>
      <c r="FBR1023" s="3"/>
      <c r="FBS1023" s="3"/>
      <c r="FBT1023" s="3"/>
      <c r="FBU1023" s="3"/>
      <c r="FBV1023" s="3"/>
      <c r="FBW1023" s="3"/>
      <c r="FBX1023" s="3"/>
      <c r="FBY1023" s="3"/>
      <c r="FBZ1023" s="3"/>
      <c r="FCA1023" s="3"/>
      <c r="FCB1023" s="3"/>
      <c r="FCC1023" s="3"/>
      <c r="FCD1023" s="3"/>
      <c r="FCE1023" s="3"/>
      <c r="FCF1023" s="3"/>
      <c r="FCG1023" s="3"/>
      <c r="FCH1023" s="3"/>
      <c r="FCI1023" s="3"/>
      <c r="FCJ1023" s="3"/>
      <c r="FCK1023" s="3"/>
      <c r="FCL1023" s="3"/>
      <c r="FCM1023" s="3"/>
      <c r="FCN1023" s="3"/>
      <c r="FCO1023" s="3"/>
      <c r="FCP1023" s="3"/>
      <c r="FCQ1023" s="3"/>
      <c r="FCR1023" s="3"/>
      <c r="FCS1023" s="3"/>
      <c r="FCT1023" s="3"/>
      <c r="FCU1023" s="3"/>
      <c r="FCV1023" s="3"/>
      <c r="FCW1023" s="3"/>
      <c r="FCX1023" s="3"/>
      <c r="FCY1023" s="3"/>
      <c r="FCZ1023" s="3"/>
      <c r="FDA1023" s="3"/>
      <c r="FDB1023" s="3"/>
      <c r="FDC1023" s="3"/>
      <c r="FDD1023" s="3"/>
      <c r="FDE1023" s="3"/>
      <c r="FDF1023" s="3"/>
      <c r="FDG1023" s="3"/>
      <c r="FDH1023" s="3"/>
      <c r="FDI1023" s="3"/>
      <c r="FDJ1023" s="3"/>
      <c r="FDK1023" s="3"/>
      <c r="FDL1023" s="3"/>
      <c r="FDM1023" s="3"/>
      <c r="FDN1023" s="3"/>
      <c r="FDO1023" s="3"/>
      <c r="FDP1023" s="3"/>
      <c r="FDQ1023" s="3"/>
      <c r="FDR1023" s="3"/>
      <c r="FDS1023" s="3"/>
      <c r="FDT1023" s="3"/>
      <c r="FDU1023" s="3"/>
      <c r="FDV1023" s="3"/>
      <c r="FDW1023" s="3"/>
      <c r="FDX1023" s="3"/>
      <c r="FDY1023" s="3"/>
      <c r="FDZ1023" s="3"/>
      <c r="FEA1023" s="3"/>
      <c r="FEB1023" s="3"/>
      <c r="FEC1023" s="3"/>
      <c r="FED1023" s="3"/>
      <c r="FEE1023" s="3"/>
      <c r="FEF1023" s="3"/>
      <c r="FEG1023" s="3"/>
      <c r="FEH1023" s="3"/>
      <c r="FEI1023" s="3"/>
      <c r="FEJ1023" s="3"/>
      <c r="FEK1023" s="3"/>
      <c r="FEL1023" s="3"/>
      <c r="FEM1023" s="3"/>
      <c r="FEN1023" s="3"/>
      <c r="FEO1023" s="3"/>
      <c r="FEP1023" s="3"/>
      <c r="FEQ1023" s="3"/>
      <c r="FER1023" s="3"/>
      <c r="FES1023" s="3"/>
      <c r="FET1023" s="3"/>
      <c r="FEU1023" s="3"/>
      <c r="FEV1023" s="3"/>
      <c r="FEW1023" s="3"/>
      <c r="FEX1023" s="3"/>
      <c r="FEY1023" s="3"/>
      <c r="FEZ1023" s="3"/>
      <c r="FFA1023" s="3"/>
      <c r="FFB1023" s="3"/>
      <c r="FFC1023" s="3"/>
      <c r="FFD1023" s="3"/>
      <c r="FFE1023" s="3"/>
      <c r="FFF1023" s="3"/>
      <c r="FFG1023" s="3"/>
      <c r="FFH1023" s="3"/>
      <c r="FFI1023" s="3"/>
      <c r="FFJ1023" s="3"/>
      <c r="FFK1023" s="3"/>
      <c r="FFL1023" s="3"/>
      <c r="FFM1023" s="3"/>
      <c r="FFN1023" s="3"/>
      <c r="FFO1023" s="3"/>
      <c r="FFP1023" s="3"/>
      <c r="FFQ1023" s="3"/>
      <c r="FFR1023" s="3"/>
      <c r="FFS1023" s="3"/>
      <c r="FFT1023" s="3"/>
      <c r="FFU1023" s="3"/>
      <c r="FFV1023" s="3"/>
      <c r="FFW1023" s="3"/>
      <c r="FFX1023" s="3"/>
      <c r="FFY1023" s="3"/>
      <c r="FFZ1023" s="3"/>
      <c r="FGA1023" s="3"/>
      <c r="FGB1023" s="3"/>
      <c r="FGC1023" s="3"/>
      <c r="FGD1023" s="3"/>
      <c r="FGE1023" s="3"/>
      <c r="FGF1023" s="3"/>
      <c r="FGG1023" s="3"/>
      <c r="FGH1023" s="3"/>
      <c r="FGI1023" s="3"/>
      <c r="FGJ1023" s="3"/>
      <c r="FGK1023" s="3"/>
      <c r="FGL1023" s="3"/>
      <c r="FGM1023" s="3"/>
      <c r="FGN1023" s="3"/>
      <c r="FGO1023" s="3"/>
      <c r="FGP1023" s="3"/>
      <c r="FGQ1023" s="3"/>
      <c r="FGR1023" s="3"/>
      <c r="FGS1023" s="3"/>
      <c r="FGT1023" s="3"/>
      <c r="FGU1023" s="3"/>
      <c r="FGV1023" s="3"/>
      <c r="FGW1023" s="3"/>
      <c r="FGX1023" s="3"/>
      <c r="FGY1023" s="3"/>
      <c r="FGZ1023" s="3"/>
      <c r="FHA1023" s="3"/>
      <c r="FHB1023" s="3"/>
      <c r="FHC1023" s="3"/>
      <c r="FHD1023" s="3"/>
      <c r="FHE1023" s="3"/>
      <c r="FHF1023" s="3"/>
      <c r="FHG1023" s="3"/>
      <c r="FHH1023" s="3"/>
      <c r="FHI1023" s="3"/>
      <c r="FHJ1023" s="3"/>
      <c r="FHK1023" s="3"/>
      <c r="FHL1023" s="3"/>
      <c r="FHM1023" s="3"/>
      <c r="FHN1023" s="3"/>
      <c r="FHO1023" s="3"/>
      <c r="FHP1023" s="3"/>
      <c r="FHQ1023" s="3"/>
      <c r="FHR1023" s="3"/>
      <c r="FHS1023" s="3"/>
      <c r="FHT1023" s="3"/>
      <c r="FHU1023" s="3"/>
      <c r="FHV1023" s="3"/>
      <c r="FHW1023" s="3"/>
      <c r="FHX1023" s="3"/>
      <c r="FHY1023" s="3"/>
      <c r="FHZ1023" s="3"/>
      <c r="FIA1023" s="3"/>
      <c r="FIB1023" s="3"/>
      <c r="FIC1023" s="3"/>
      <c r="FID1023" s="3"/>
      <c r="FIE1023" s="3"/>
      <c r="FIF1023" s="3"/>
      <c r="FIG1023" s="3"/>
      <c r="FIH1023" s="3"/>
      <c r="FII1023" s="3"/>
      <c r="FIJ1023" s="3"/>
      <c r="FIK1023" s="3"/>
      <c r="FIL1023" s="3"/>
      <c r="FIM1023" s="3"/>
      <c r="FIN1023" s="3"/>
      <c r="FIO1023" s="3"/>
      <c r="FIP1023" s="3"/>
      <c r="FIQ1023" s="3"/>
      <c r="FIR1023" s="3"/>
      <c r="FIS1023" s="3"/>
      <c r="FIT1023" s="3"/>
      <c r="FIU1023" s="3"/>
      <c r="FIV1023" s="3"/>
      <c r="FIW1023" s="3"/>
      <c r="FIX1023" s="3"/>
      <c r="FIY1023" s="3"/>
      <c r="FIZ1023" s="3"/>
      <c r="FJA1023" s="3"/>
      <c r="FJB1023" s="3"/>
      <c r="FJC1023" s="3"/>
      <c r="FJD1023" s="3"/>
      <c r="FJE1023" s="3"/>
      <c r="FJF1023" s="3"/>
      <c r="FJG1023" s="3"/>
      <c r="FJH1023" s="3"/>
      <c r="FJI1023" s="3"/>
      <c r="FJJ1023" s="3"/>
      <c r="FJK1023" s="3"/>
      <c r="FJL1023" s="3"/>
      <c r="FJM1023" s="3"/>
      <c r="FJN1023" s="3"/>
      <c r="FJO1023" s="3"/>
      <c r="FJP1023" s="3"/>
      <c r="FJQ1023" s="3"/>
      <c r="FJR1023" s="3"/>
      <c r="FJS1023" s="3"/>
      <c r="FJT1023" s="3"/>
      <c r="FJU1023" s="3"/>
      <c r="FJV1023" s="3"/>
      <c r="FJW1023" s="3"/>
      <c r="FJX1023" s="3"/>
      <c r="FJY1023" s="3"/>
      <c r="FJZ1023" s="3"/>
      <c r="FKA1023" s="3"/>
      <c r="FKB1023" s="3"/>
      <c r="FKC1023" s="3"/>
      <c r="FKD1023" s="3"/>
      <c r="FKE1023" s="3"/>
      <c r="FKF1023" s="3"/>
      <c r="FKG1023" s="3"/>
      <c r="FKH1023" s="3"/>
      <c r="FKI1023" s="3"/>
      <c r="FKJ1023" s="3"/>
      <c r="FKK1023" s="3"/>
      <c r="FKL1023" s="3"/>
      <c r="FKM1023" s="3"/>
      <c r="FKN1023" s="3"/>
      <c r="FKO1023" s="3"/>
      <c r="FKP1023" s="3"/>
      <c r="FKQ1023" s="3"/>
      <c r="FKR1023" s="3"/>
      <c r="FKS1023" s="3"/>
      <c r="FKT1023" s="3"/>
      <c r="FKU1023" s="3"/>
      <c r="FKV1023" s="3"/>
      <c r="FKW1023" s="3"/>
      <c r="FKX1023" s="3"/>
      <c r="FKY1023" s="3"/>
      <c r="FKZ1023" s="3"/>
      <c r="FLA1023" s="3"/>
      <c r="FLB1023" s="3"/>
      <c r="FLC1023" s="3"/>
      <c r="FLD1023" s="3"/>
      <c r="FLE1023" s="3"/>
      <c r="FLF1023" s="3"/>
      <c r="FLG1023" s="3"/>
      <c r="FLH1023" s="3"/>
      <c r="FLI1023" s="3"/>
      <c r="FLJ1023" s="3"/>
      <c r="FLK1023" s="3"/>
      <c r="FLL1023" s="3"/>
      <c r="FLM1023" s="3"/>
      <c r="FLN1023" s="3"/>
      <c r="FLO1023" s="3"/>
      <c r="FLP1023" s="3"/>
      <c r="FLQ1023" s="3"/>
      <c r="FLR1023" s="3"/>
      <c r="FLS1023" s="3"/>
      <c r="FLT1023" s="3"/>
      <c r="FLU1023" s="3"/>
      <c r="FLV1023" s="3"/>
      <c r="FLW1023" s="3"/>
      <c r="FLX1023" s="3"/>
      <c r="FLY1023" s="3"/>
      <c r="FLZ1023" s="3"/>
      <c r="FMA1023" s="3"/>
      <c r="FMB1023" s="3"/>
      <c r="FMC1023" s="3"/>
      <c r="FMD1023" s="3"/>
      <c r="FME1023" s="3"/>
      <c r="FMF1023" s="3"/>
      <c r="FMG1023" s="3"/>
      <c r="FMH1023" s="3"/>
      <c r="FMI1023" s="3"/>
      <c r="FMJ1023" s="3"/>
      <c r="FMK1023" s="3"/>
      <c r="FML1023" s="3"/>
      <c r="FMM1023" s="3"/>
      <c r="FMN1023" s="3"/>
      <c r="FMO1023" s="3"/>
      <c r="FMP1023" s="3"/>
      <c r="FMQ1023" s="3"/>
      <c r="FMR1023" s="3"/>
      <c r="FMS1023" s="3"/>
      <c r="FMT1023" s="3"/>
      <c r="FMU1023" s="3"/>
      <c r="FMV1023" s="3"/>
      <c r="FMW1023" s="3"/>
      <c r="FMX1023" s="3"/>
      <c r="FMY1023" s="3"/>
      <c r="FMZ1023" s="3"/>
      <c r="FNA1023" s="3"/>
      <c r="FNB1023" s="3"/>
      <c r="FNC1023" s="3"/>
      <c r="FND1023" s="3"/>
      <c r="FNE1023" s="3"/>
      <c r="FNF1023" s="3"/>
      <c r="FNG1023" s="3"/>
      <c r="FNH1023" s="3"/>
      <c r="FNI1023" s="3"/>
      <c r="FNJ1023" s="3"/>
      <c r="FNK1023" s="3"/>
      <c r="FNL1023" s="3"/>
      <c r="FNM1023" s="3"/>
      <c r="FNN1023" s="3"/>
      <c r="FNO1023" s="3"/>
      <c r="FNP1023" s="3"/>
      <c r="FNQ1023" s="3"/>
      <c r="FNR1023" s="3"/>
      <c r="FNS1023" s="3"/>
      <c r="FNT1023" s="3"/>
      <c r="FNU1023" s="3"/>
      <c r="FNV1023" s="3"/>
      <c r="FNW1023" s="3"/>
      <c r="FNX1023" s="3"/>
      <c r="FNY1023" s="3"/>
      <c r="FNZ1023" s="3"/>
      <c r="FOA1023" s="3"/>
      <c r="FOB1023" s="3"/>
      <c r="FOC1023" s="3"/>
      <c r="FOD1023" s="3"/>
      <c r="FOE1023" s="3"/>
      <c r="FOF1023" s="3"/>
      <c r="FOG1023" s="3"/>
      <c r="FOH1023" s="3"/>
      <c r="FOI1023" s="3"/>
      <c r="FOJ1023" s="3"/>
      <c r="FOK1023" s="3"/>
      <c r="FOL1023" s="3"/>
      <c r="FOM1023" s="3"/>
      <c r="FON1023" s="3"/>
      <c r="FOO1023" s="3"/>
      <c r="FOP1023" s="3"/>
      <c r="FOQ1023" s="3"/>
      <c r="FOR1023" s="3"/>
      <c r="FOS1023" s="3"/>
      <c r="FOT1023" s="3"/>
      <c r="FOU1023" s="3"/>
      <c r="FOV1023" s="3"/>
      <c r="FOW1023" s="3"/>
      <c r="FOX1023" s="3"/>
      <c r="FOY1023" s="3"/>
      <c r="FOZ1023" s="3"/>
      <c r="FPA1023" s="3"/>
      <c r="FPB1023" s="3"/>
      <c r="FPC1023" s="3"/>
      <c r="FPD1023" s="3"/>
      <c r="FPE1023" s="3"/>
      <c r="FPF1023" s="3"/>
      <c r="FPG1023" s="3"/>
      <c r="FPH1023" s="3"/>
      <c r="FPI1023" s="3"/>
      <c r="FPJ1023" s="3"/>
      <c r="FPK1023" s="3"/>
      <c r="FPL1023" s="3"/>
      <c r="FPM1023" s="3"/>
      <c r="FPN1023" s="3"/>
      <c r="FPO1023" s="3"/>
      <c r="FPP1023" s="3"/>
      <c r="FPQ1023" s="3"/>
      <c r="FPR1023" s="3"/>
      <c r="FPS1023" s="3"/>
      <c r="FPT1023" s="3"/>
      <c r="FPU1023" s="3"/>
      <c r="FPV1023" s="3"/>
      <c r="FPW1023" s="3"/>
      <c r="FPX1023" s="3"/>
      <c r="FPY1023" s="3"/>
      <c r="FPZ1023" s="3"/>
      <c r="FQA1023" s="3"/>
      <c r="FQB1023" s="3"/>
      <c r="FQC1023" s="3"/>
      <c r="FQD1023" s="3"/>
      <c r="FQE1023" s="3"/>
      <c r="FQF1023" s="3"/>
      <c r="FQG1023" s="3"/>
      <c r="FQH1023" s="3"/>
      <c r="FQI1023" s="3"/>
      <c r="FQJ1023" s="3"/>
      <c r="FQK1023" s="3"/>
      <c r="FQL1023" s="3"/>
      <c r="FQM1023" s="3"/>
      <c r="FQN1023" s="3"/>
      <c r="FQO1023" s="3"/>
      <c r="FQP1023" s="3"/>
      <c r="FQQ1023" s="3"/>
      <c r="FQR1023" s="3"/>
      <c r="FQS1023" s="3"/>
      <c r="FQT1023" s="3"/>
      <c r="FQU1023" s="3"/>
      <c r="FQV1023" s="3"/>
      <c r="FQW1023" s="3"/>
      <c r="FQX1023" s="3"/>
      <c r="FQY1023" s="3"/>
      <c r="FQZ1023" s="3"/>
      <c r="FRA1023" s="3"/>
      <c r="FRB1023" s="3"/>
      <c r="FRC1023" s="3"/>
      <c r="FRD1023" s="3"/>
      <c r="FRE1023" s="3"/>
      <c r="FRF1023" s="3"/>
      <c r="FRG1023" s="3"/>
      <c r="FRH1023" s="3"/>
      <c r="FRI1023" s="3"/>
      <c r="FRJ1023" s="3"/>
      <c r="FRK1023" s="3"/>
      <c r="FRL1023" s="3"/>
      <c r="FRM1023" s="3"/>
      <c r="FRN1023" s="3"/>
      <c r="FRO1023" s="3"/>
      <c r="FRP1023" s="3"/>
      <c r="FRQ1023" s="3"/>
      <c r="FRR1023" s="3"/>
      <c r="FRS1023" s="3"/>
      <c r="FRT1023" s="3"/>
      <c r="FRU1023" s="3"/>
      <c r="FRV1023" s="3"/>
      <c r="FRW1023" s="3"/>
      <c r="FRX1023" s="3"/>
      <c r="FRY1023" s="3"/>
      <c r="FRZ1023" s="3"/>
      <c r="FSA1023" s="3"/>
      <c r="FSB1023" s="3"/>
      <c r="FSC1023" s="3"/>
      <c r="FSD1023" s="3"/>
      <c r="FSE1023" s="3"/>
      <c r="FSF1023" s="3"/>
      <c r="FSG1023" s="3"/>
      <c r="FSH1023" s="3"/>
      <c r="FSI1023" s="3"/>
      <c r="FSJ1023" s="3"/>
      <c r="FSK1023" s="3"/>
      <c r="FSL1023" s="3"/>
      <c r="FSM1023" s="3"/>
      <c r="FSN1023" s="3"/>
      <c r="FSO1023" s="3"/>
      <c r="FSP1023" s="3"/>
      <c r="FSQ1023" s="3"/>
      <c r="FSR1023" s="3"/>
      <c r="FSS1023" s="3"/>
      <c r="FST1023" s="3"/>
      <c r="FSU1023" s="3"/>
      <c r="FSV1023" s="3"/>
      <c r="FSW1023" s="3"/>
      <c r="FSX1023" s="3"/>
      <c r="FSY1023" s="3"/>
      <c r="FSZ1023" s="3"/>
      <c r="FTA1023" s="3"/>
      <c r="FTB1023" s="3"/>
      <c r="FTC1023" s="3"/>
      <c r="FTD1023" s="3"/>
      <c r="FTE1023" s="3"/>
      <c r="FTF1023" s="3"/>
      <c r="FTG1023" s="3"/>
      <c r="FTH1023" s="3"/>
      <c r="FTI1023" s="3"/>
      <c r="FTJ1023" s="3"/>
      <c r="FTK1023" s="3"/>
      <c r="FTL1023" s="3"/>
      <c r="FTM1023" s="3"/>
      <c r="FTN1023" s="3"/>
      <c r="FTO1023" s="3"/>
      <c r="FTP1023" s="3"/>
      <c r="FTQ1023" s="3"/>
      <c r="FTR1023" s="3"/>
      <c r="FTS1023" s="3"/>
      <c r="FTT1023" s="3"/>
      <c r="FTU1023" s="3"/>
      <c r="FTV1023" s="3"/>
      <c r="FTW1023" s="3"/>
      <c r="FTX1023" s="3"/>
      <c r="FTY1023" s="3"/>
      <c r="FTZ1023" s="3"/>
      <c r="FUA1023" s="3"/>
      <c r="FUB1023" s="3"/>
      <c r="FUC1023" s="3"/>
      <c r="FUD1023" s="3"/>
      <c r="FUE1023" s="3"/>
      <c r="FUF1023" s="3"/>
      <c r="FUG1023" s="3"/>
      <c r="FUH1023" s="3"/>
      <c r="FUI1023" s="3"/>
      <c r="FUJ1023" s="3"/>
      <c r="FUK1023" s="3"/>
      <c r="FUL1023" s="3"/>
      <c r="FUM1023" s="3"/>
      <c r="FUN1023" s="3"/>
      <c r="FUO1023" s="3"/>
      <c r="FUP1023" s="3"/>
      <c r="FUQ1023" s="3"/>
      <c r="FUR1023" s="3"/>
      <c r="FUS1023" s="3"/>
      <c r="FUT1023" s="3"/>
      <c r="FUU1023" s="3"/>
      <c r="FUV1023" s="3"/>
      <c r="FUW1023" s="3"/>
      <c r="FUX1023" s="3"/>
      <c r="FUY1023" s="3"/>
      <c r="FUZ1023" s="3"/>
      <c r="FVA1023" s="3"/>
      <c r="FVB1023" s="3"/>
      <c r="FVC1023" s="3"/>
      <c r="FVD1023" s="3"/>
      <c r="FVE1023" s="3"/>
      <c r="FVF1023" s="3"/>
      <c r="FVG1023" s="3"/>
      <c r="FVH1023" s="3"/>
      <c r="FVI1023" s="3"/>
      <c r="FVJ1023" s="3"/>
      <c r="FVK1023" s="3"/>
      <c r="FVL1023" s="3"/>
      <c r="FVM1023" s="3"/>
      <c r="FVN1023" s="3"/>
      <c r="FVO1023" s="3"/>
      <c r="FVP1023" s="3"/>
      <c r="FVQ1023" s="3"/>
      <c r="FVR1023" s="3"/>
      <c r="FVS1023" s="3"/>
      <c r="FVT1023" s="3"/>
      <c r="FVU1023" s="3"/>
      <c r="FVV1023" s="3"/>
      <c r="FVW1023" s="3"/>
      <c r="FVX1023" s="3"/>
      <c r="FVY1023" s="3"/>
      <c r="FVZ1023" s="3"/>
      <c r="FWA1023" s="3"/>
      <c r="FWB1023" s="3"/>
      <c r="FWC1023" s="3"/>
      <c r="FWD1023" s="3"/>
      <c r="FWE1023" s="3"/>
      <c r="FWF1023" s="3"/>
      <c r="FWG1023" s="3"/>
      <c r="FWH1023" s="3"/>
      <c r="FWI1023" s="3"/>
      <c r="FWJ1023" s="3"/>
      <c r="FWK1023" s="3"/>
      <c r="FWL1023" s="3"/>
      <c r="FWM1023" s="3"/>
      <c r="FWN1023" s="3"/>
      <c r="FWO1023" s="3"/>
      <c r="FWP1023" s="3"/>
      <c r="FWQ1023" s="3"/>
      <c r="FWR1023" s="3"/>
      <c r="FWS1023" s="3"/>
      <c r="FWT1023" s="3"/>
      <c r="FWU1023" s="3"/>
      <c r="FWV1023" s="3"/>
      <c r="FWW1023" s="3"/>
      <c r="FWX1023" s="3"/>
      <c r="FWY1023" s="3"/>
      <c r="FWZ1023" s="3"/>
      <c r="FXA1023" s="3"/>
      <c r="FXB1023" s="3"/>
      <c r="FXC1023" s="3"/>
      <c r="FXD1023" s="3"/>
      <c r="FXE1023" s="3"/>
      <c r="FXF1023" s="3"/>
      <c r="FXG1023" s="3"/>
      <c r="FXH1023" s="3"/>
      <c r="FXI1023" s="3"/>
      <c r="FXJ1023" s="3"/>
      <c r="FXK1023" s="3"/>
      <c r="FXL1023" s="3"/>
      <c r="FXM1023" s="3"/>
      <c r="FXN1023" s="3"/>
      <c r="FXO1023" s="3"/>
      <c r="FXP1023" s="3"/>
      <c r="FXQ1023" s="3"/>
      <c r="FXR1023" s="3"/>
      <c r="FXS1023" s="3"/>
      <c r="FXT1023" s="3"/>
      <c r="FXU1023" s="3"/>
      <c r="FXV1023" s="3"/>
      <c r="FXW1023" s="3"/>
      <c r="FXX1023" s="3"/>
      <c r="FXY1023" s="3"/>
      <c r="FXZ1023" s="3"/>
      <c r="FYA1023" s="3"/>
      <c r="FYB1023" s="3"/>
      <c r="FYC1023" s="3"/>
      <c r="FYD1023" s="3"/>
      <c r="FYE1023" s="3"/>
      <c r="FYF1023" s="3"/>
      <c r="FYG1023" s="3"/>
      <c r="FYH1023" s="3"/>
      <c r="FYI1023" s="3"/>
      <c r="FYJ1023" s="3"/>
      <c r="FYK1023" s="3"/>
      <c r="FYL1023" s="3"/>
      <c r="FYM1023" s="3"/>
      <c r="FYN1023" s="3"/>
      <c r="FYO1023" s="3"/>
      <c r="FYP1023" s="3"/>
      <c r="FYQ1023" s="3"/>
      <c r="FYR1023" s="3"/>
      <c r="FYS1023" s="3"/>
      <c r="FYT1023" s="3"/>
      <c r="FYU1023" s="3"/>
      <c r="FYV1023" s="3"/>
      <c r="FYW1023" s="3"/>
      <c r="FYX1023" s="3"/>
      <c r="FYY1023" s="3"/>
      <c r="FYZ1023" s="3"/>
      <c r="FZA1023" s="3"/>
      <c r="FZB1023" s="3"/>
      <c r="FZC1023" s="3"/>
      <c r="FZD1023" s="3"/>
      <c r="FZE1023" s="3"/>
      <c r="FZF1023" s="3"/>
      <c r="FZG1023" s="3"/>
      <c r="FZH1023" s="3"/>
      <c r="FZI1023" s="3"/>
      <c r="FZJ1023" s="3"/>
      <c r="FZK1023" s="3"/>
      <c r="FZL1023" s="3"/>
      <c r="FZM1023" s="3"/>
      <c r="FZN1023" s="3"/>
      <c r="FZO1023" s="3"/>
      <c r="FZP1023" s="3"/>
      <c r="FZQ1023" s="3"/>
      <c r="FZR1023" s="3"/>
      <c r="FZS1023" s="3"/>
      <c r="FZT1023" s="3"/>
      <c r="FZU1023" s="3"/>
      <c r="FZV1023" s="3"/>
      <c r="FZW1023" s="3"/>
      <c r="FZX1023" s="3"/>
      <c r="FZY1023" s="3"/>
      <c r="FZZ1023" s="3"/>
      <c r="GAA1023" s="3"/>
      <c r="GAB1023" s="3"/>
      <c r="GAC1023" s="3"/>
      <c r="GAD1023" s="3"/>
      <c r="GAE1023" s="3"/>
      <c r="GAF1023" s="3"/>
      <c r="GAG1023" s="3"/>
      <c r="GAH1023" s="3"/>
      <c r="GAI1023" s="3"/>
      <c r="GAJ1023" s="3"/>
      <c r="GAK1023" s="3"/>
      <c r="GAL1023" s="3"/>
      <c r="GAM1023" s="3"/>
      <c r="GAN1023" s="3"/>
      <c r="GAO1023" s="3"/>
      <c r="GAP1023" s="3"/>
      <c r="GAQ1023" s="3"/>
      <c r="GAR1023" s="3"/>
      <c r="GAS1023" s="3"/>
      <c r="GAT1023" s="3"/>
      <c r="GAU1023" s="3"/>
      <c r="GAV1023" s="3"/>
      <c r="GAW1023" s="3"/>
      <c r="GAX1023" s="3"/>
      <c r="GAY1023" s="3"/>
      <c r="GAZ1023" s="3"/>
      <c r="GBA1023" s="3"/>
      <c r="GBB1023" s="3"/>
      <c r="GBC1023" s="3"/>
      <c r="GBD1023" s="3"/>
      <c r="GBE1023" s="3"/>
      <c r="GBF1023" s="3"/>
      <c r="GBG1023" s="3"/>
      <c r="GBH1023" s="3"/>
      <c r="GBI1023" s="3"/>
      <c r="GBJ1023" s="3"/>
      <c r="GBK1023" s="3"/>
      <c r="GBL1023" s="3"/>
      <c r="GBM1023" s="3"/>
      <c r="GBN1023" s="3"/>
      <c r="GBO1023" s="3"/>
      <c r="GBP1023" s="3"/>
      <c r="GBQ1023" s="3"/>
      <c r="GBR1023" s="3"/>
      <c r="GBS1023" s="3"/>
      <c r="GBT1023" s="3"/>
      <c r="GBU1023" s="3"/>
      <c r="GBV1023" s="3"/>
      <c r="GBW1023" s="3"/>
      <c r="GBX1023" s="3"/>
      <c r="GBY1023" s="3"/>
      <c r="GBZ1023" s="3"/>
      <c r="GCA1023" s="3"/>
      <c r="GCB1023" s="3"/>
      <c r="GCC1023" s="3"/>
      <c r="GCD1023" s="3"/>
      <c r="GCE1023" s="3"/>
      <c r="GCF1023" s="3"/>
      <c r="GCG1023" s="3"/>
      <c r="GCH1023" s="3"/>
      <c r="GCI1023" s="3"/>
      <c r="GCJ1023" s="3"/>
      <c r="GCK1023" s="3"/>
      <c r="GCL1023" s="3"/>
      <c r="GCM1023" s="3"/>
      <c r="GCN1023" s="3"/>
      <c r="GCO1023" s="3"/>
      <c r="GCP1023" s="3"/>
      <c r="GCQ1023" s="3"/>
      <c r="GCR1023" s="3"/>
      <c r="GCS1023" s="3"/>
      <c r="GCT1023" s="3"/>
      <c r="GCU1023" s="3"/>
      <c r="GCV1023" s="3"/>
      <c r="GCW1023" s="3"/>
      <c r="GCX1023" s="3"/>
      <c r="GCY1023" s="3"/>
      <c r="GCZ1023" s="3"/>
      <c r="GDA1023" s="3"/>
      <c r="GDB1023" s="3"/>
      <c r="GDC1023" s="3"/>
      <c r="GDD1023" s="3"/>
      <c r="GDE1023" s="3"/>
      <c r="GDF1023" s="3"/>
      <c r="GDG1023" s="3"/>
      <c r="GDH1023" s="3"/>
      <c r="GDI1023" s="3"/>
      <c r="GDJ1023" s="3"/>
      <c r="GDK1023" s="3"/>
      <c r="GDL1023" s="3"/>
      <c r="GDM1023" s="3"/>
      <c r="GDN1023" s="3"/>
      <c r="GDO1023" s="3"/>
      <c r="GDP1023" s="3"/>
      <c r="GDQ1023" s="3"/>
      <c r="GDR1023" s="3"/>
      <c r="GDS1023" s="3"/>
      <c r="GDT1023" s="3"/>
      <c r="GDU1023" s="3"/>
      <c r="GDV1023" s="3"/>
      <c r="GDW1023" s="3"/>
      <c r="GDX1023" s="3"/>
      <c r="GDY1023" s="3"/>
      <c r="GDZ1023" s="3"/>
      <c r="GEA1023" s="3"/>
      <c r="GEB1023" s="3"/>
      <c r="GEC1023" s="3"/>
      <c r="GED1023" s="3"/>
      <c r="GEE1023" s="3"/>
      <c r="GEF1023" s="3"/>
      <c r="GEG1023" s="3"/>
      <c r="GEH1023" s="3"/>
      <c r="GEI1023" s="3"/>
      <c r="GEJ1023" s="3"/>
      <c r="GEK1023" s="3"/>
      <c r="GEL1023" s="3"/>
      <c r="GEM1023" s="3"/>
      <c r="GEN1023" s="3"/>
      <c r="GEO1023" s="3"/>
      <c r="GEP1023" s="3"/>
      <c r="GEQ1023" s="3"/>
      <c r="GER1023" s="3"/>
      <c r="GES1023" s="3"/>
      <c r="GET1023" s="3"/>
      <c r="GEU1023" s="3"/>
      <c r="GEV1023" s="3"/>
      <c r="GEW1023" s="3"/>
      <c r="GEX1023" s="3"/>
      <c r="GEY1023" s="3"/>
      <c r="GEZ1023" s="3"/>
      <c r="GFA1023" s="3"/>
      <c r="GFB1023" s="3"/>
      <c r="GFC1023" s="3"/>
      <c r="GFD1023" s="3"/>
      <c r="GFE1023" s="3"/>
      <c r="GFF1023" s="3"/>
      <c r="GFG1023" s="3"/>
      <c r="GFH1023" s="3"/>
      <c r="GFI1023" s="3"/>
      <c r="GFJ1023" s="3"/>
      <c r="GFK1023" s="3"/>
      <c r="GFL1023" s="3"/>
      <c r="GFM1023" s="3"/>
      <c r="GFN1023" s="3"/>
      <c r="GFO1023" s="3"/>
      <c r="GFP1023" s="3"/>
      <c r="GFQ1023" s="3"/>
      <c r="GFR1023" s="3"/>
      <c r="GFS1023" s="3"/>
      <c r="GFT1023" s="3"/>
      <c r="GFU1023" s="3"/>
      <c r="GFV1023" s="3"/>
      <c r="GFW1023" s="3"/>
      <c r="GFX1023" s="3"/>
      <c r="GFY1023" s="3"/>
      <c r="GFZ1023" s="3"/>
      <c r="GGA1023" s="3"/>
      <c r="GGB1023" s="3"/>
      <c r="GGC1023" s="3"/>
      <c r="GGD1023" s="3"/>
      <c r="GGE1023" s="3"/>
      <c r="GGF1023" s="3"/>
      <c r="GGG1023" s="3"/>
      <c r="GGH1023" s="3"/>
      <c r="GGI1023" s="3"/>
      <c r="GGJ1023" s="3"/>
      <c r="GGK1023" s="3"/>
      <c r="GGL1023" s="3"/>
      <c r="GGM1023" s="3"/>
      <c r="GGN1023" s="3"/>
      <c r="GGO1023" s="3"/>
      <c r="GGP1023" s="3"/>
      <c r="GGQ1023" s="3"/>
      <c r="GGR1023" s="3"/>
      <c r="GGS1023" s="3"/>
      <c r="GGT1023" s="3"/>
      <c r="GGU1023" s="3"/>
      <c r="GGV1023" s="3"/>
      <c r="GGW1023" s="3"/>
      <c r="GGX1023" s="3"/>
      <c r="GGY1023" s="3"/>
      <c r="GGZ1023" s="3"/>
      <c r="GHA1023" s="3"/>
      <c r="GHB1023" s="3"/>
      <c r="GHC1023" s="3"/>
      <c r="GHD1023" s="3"/>
      <c r="GHE1023" s="3"/>
      <c r="GHF1023" s="3"/>
      <c r="GHG1023" s="3"/>
      <c r="GHH1023" s="3"/>
      <c r="GHI1023" s="3"/>
      <c r="GHJ1023" s="3"/>
      <c r="GHK1023" s="3"/>
      <c r="GHL1023" s="3"/>
      <c r="GHM1023" s="3"/>
      <c r="GHN1023" s="3"/>
      <c r="GHO1023" s="3"/>
      <c r="GHP1023" s="3"/>
      <c r="GHQ1023" s="3"/>
      <c r="GHR1023" s="3"/>
      <c r="GHS1023" s="3"/>
      <c r="GHT1023" s="3"/>
      <c r="GHU1023" s="3"/>
      <c r="GHV1023" s="3"/>
      <c r="GHW1023" s="3"/>
      <c r="GHX1023" s="3"/>
      <c r="GHY1023" s="3"/>
      <c r="GHZ1023" s="3"/>
      <c r="GIA1023" s="3"/>
      <c r="GIB1023" s="3"/>
      <c r="GIC1023" s="3"/>
      <c r="GID1023" s="3"/>
      <c r="GIE1023" s="3"/>
      <c r="GIF1023" s="3"/>
      <c r="GIG1023" s="3"/>
      <c r="GIH1023" s="3"/>
      <c r="GII1023" s="3"/>
      <c r="GIJ1023" s="3"/>
      <c r="GIK1023" s="3"/>
      <c r="GIL1023" s="3"/>
      <c r="GIM1023" s="3"/>
      <c r="GIN1023" s="3"/>
      <c r="GIO1023" s="3"/>
      <c r="GIP1023" s="3"/>
      <c r="GIQ1023" s="3"/>
      <c r="GIR1023" s="3"/>
      <c r="GIS1023" s="3"/>
      <c r="GIT1023" s="3"/>
      <c r="GIU1023" s="3"/>
      <c r="GIV1023" s="3"/>
      <c r="GIW1023" s="3"/>
      <c r="GIX1023" s="3"/>
      <c r="GIY1023" s="3"/>
      <c r="GIZ1023" s="3"/>
      <c r="GJA1023" s="3"/>
      <c r="GJB1023" s="3"/>
      <c r="GJC1023" s="3"/>
      <c r="GJD1023" s="3"/>
      <c r="GJE1023" s="3"/>
      <c r="GJF1023" s="3"/>
      <c r="GJG1023" s="3"/>
      <c r="GJH1023" s="3"/>
      <c r="GJI1023" s="3"/>
      <c r="GJJ1023" s="3"/>
      <c r="GJK1023" s="3"/>
      <c r="GJL1023" s="3"/>
      <c r="GJM1023" s="3"/>
      <c r="GJN1023" s="3"/>
      <c r="GJO1023" s="3"/>
      <c r="GJP1023" s="3"/>
      <c r="GJQ1023" s="3"/>
      <c r="GJR1023" s="3"/>
      <c r="GJS1023" s="3"/>
      <c r="GJT1023" s="3"/>
      <c r="GJU1023" s="3"/>
      <c r="GJV1023" s="3"/>
      <c r="GJW1023" s="3"/>
      <c r="GJX1023" s="3"/>
      <c r="GJY1023" s="3"/>
      <c r="GJZ1023" s="3"/>
      <c r="GKA1023" s="3"/>
      <c r="GKB1023" s="3"/>
      <c r="GKC1023" s="3"/>
      <c r="GKD1023" s="3"/>
      <c r="GKE1023" s="3"/>
      <c r="GKF1023" s="3"/>
      <c r="GKG1023" s="3"/>
      <c r="GKH1023" s="3"/>
      <c r="GKI1023" s="3"/>
      <c r="GKJ1023" s="3"/>
      <c r="GKK1023" s="3"/>
      <c r="GKL1023" s="3"/>
      <c r="GKM1023" s="3"/>
      <c r="GKN1023" s="3"/>
      <c r="GKO1023" s="3"/>
      <c r="GKP1023" s="3"/>
      <c r="GKQ1023" s="3"/>
      <c r="GKR1023" s="3"/>
      <c r="GKS1023" s="3"/>
      <c r="GKT1023" s="3"/>
      <c r="GKU1023" s="3"/>
      <c r="GKV1023" s="3"/>
      <c r="GKW1023" s="3"/>
      <c r="GKX1023" s="3"/>
      <c r="GKY1023" s="3"/>
      <c r="GKZ1023" s="3"/>
      <c r="GLA1023" s="3"/>
      <c r="GLB1023" s="3"/>
      <c r="GLC1023" s="3"/>
      <c r="GLD1023" s="3"/>
      <c r="GLE1023" s="3"/>
      <c r="GLF1023" s="3"/>
      <c r="GLG1023" s="3"/>
      <c r="GLH1023" s="3"/>
      <c r="GLI1023" s="3"/>
      <c r="GLJ1023" s="3"/>
      <c r="GLK1023" s="3"/>
      <c r="GLL1023" s="3"/>
      <c r="GLM1023" s="3"/>
      <c r="GLN1023" s="3"/>
      <c r="GLO1023" s="3"/>
      <c r="GLP1023" s="3"/>
      <c r="GLQ1023" s="3"/>
      <c r="GLR1023" s="3"/>
      <c r="GLS1023" s="3"/>
      <c r="GLT1023" s="3"/>
      <c r="GLU1023" s="3"/>
      <c r="GLV1023" s="3"/>
      <c r="GLW1023" s="3"/>
      <c r="GLX1023" s="3"/>
      <c r="GLY1023" s="3"/>
      <c r="GLZ1023" s="3"/>
      <c r="GMA1023" s="3"/>
      <c r="GMB1023" s="3"/>
      <c r="GMC1023" s="3"/>
      <c r="GMD1023" s="3"/>
      <c r="GME1023" s="3"/>
      <c r="GMF1023" s="3"/>
      <c r="GMG1023" s="3"/>
      <c r="GMH1023" s="3"/>
      <c r="GMI1023" s="3"/>
      <c r="GMJ1023" s="3"/>
      <c r="GMK1023" s="3"/>
      <c r="GML1023" s="3"/>
      <c r="GMM1023" s="3"/>
      <c r="GMN1023" s="3"/>
      <c r="GMO1023" s="3"/>
      <c r="GMP1023" s="3"/>
      <c r="GMQ1023" s="3"/>
      <c r="GMR1023" s="3"/>
      <c r="GMS1023" s="3"/>
      <c r="GMT1023" s="3"/>
      <c r="GMU1023" s="3"/>
      <c r="GMV1023" s="3"/>
      <c r="GMW1023" s="3"/>
      <c r="GMX1023" s="3"/>
      <c r="GMY1023" s="3"/>
      <c r="GMZ1023" s="3"/>
      <c r="GNA1023" s="3"/>
      <c r="GNB1023" s="3"/>
      <c r="GNC1023" s="3"/>
      <c r="GND1023" s="3"/>
      <c r="GNE1023" s="3"/>
      <c r="GNF1023" s="3"/>
      <c r="GNG1023" s="3"/>
      <c r="GNH1023" s="3"/>
      <c r="GNI1023" s="3"/>
      <c r="GNJ1023" s="3"/>
      <c r="GNK1023" s="3"/>
      <c r="GNL1023" s="3"/>
      <c r="GNM1023" s="3"/>
      <c r="GNN1023" s="3"/>
      <c r="GNO1023" s="3"/>
      <c r="GNP1023" s="3"/>
      <c r="GNQ1023" s="3"/>
      <c r="GNR1023" s="3"/>
      <c r="GNS1023" s="3"/>
      <c r="GNT1023" s="3"/>
      <c r="GNU1023" s="3"/>
      <c r="GNV1023" s="3"/>
      <c r="GNW1023" s="3"/>
      <c r="GNX1023" s="3"/>
      <c r="GNY1023" s="3"/>
      <c r="GNZ1023" s="3"/>
      <c r="GOA1023" s="3"/>
      <c r="GOB1023" s="3"/>
      <c r="GOC1023" s="3"/>
      <c r="GOD1023" s="3"/>
      <c r="GOE1023" s="3"/>
      <c r="GOF1023" s="3"/>
      <c r="GOG1023" s="3"/>
      <c r="GOH1023" s="3"/>
      <c r="GOI1023" s="3"/>
      <c r="GOJ1023" s="3"/>
      <c r="GOK1023" s="3"/>
      <c r="GOL1023" s="3"/>
      <c r="GOM1023" s="3"/>
      <c r="GON1023" s="3"/>
      <c r="GOO1023" s="3"/>
      <c r="GOP1023" s="3"/>
      <c r="GOQ1023" s="3"/>
      <c r="GOR1023" s="3"/>
      <c r="GOS1023" s="3"/>
      <c r="GOT1023" s="3"/>
      <c r="GOU1023" s="3"/>
      <c r="GOV1023" s="3"/>
      <c r="GOW1023" s="3"/>
      <c r="GOX1023" s="3"/>
      <c r="GOY1023" s="3"/>
      <c r="GOZ1023" s="3"/>
      <c r="GPA1023" s="3"/>
      <c r="GPB1023" s="3"/>
      <c r="GPC1023" s="3"/>
      <c r="GPD1023" s="3"/>
      <c r="GPE1023" s="3"/>
      <c r="GPF1023" s="3"/>
      <c r="GPG1023" s="3"/>
      <c r="GPH1023" s="3"/>
      <c r="GPI1023" s="3"/>
      <c r="GPJ1023" s="3"/>
      <c r="GPK1023" s="3"/>
      <c r="GPL1023" s="3"/>
      <c r="GPM1023" s="3"/>
      <c r="GPN1023" s="3"/>
      <c r="GPO1023" s="3"/>
      <c r="GPP1023" s="3"/>
      <c r="GPQ1023" s="3"/>
      <c r="GPR1023" s="3"/>
      <c r="GPS1023" s="3"/>
      <c r="GPT1023" s="3"/>
      <c r="GPU1023" s="3"/>
      <c r="GPV1023" s="3"/>
      <c r="GPW1023" s="3"/>
      <c r="GPX1023" s="3"/>
      <c r="GPY1023" s="3"/>
      <c r="GPZ1023" s="3"/>
      <c r="GQA1023" s="3"/>
      <c r="GQB1023" s="3"/>
      <c r="GQC1023" s="3"/>
      <c r="GQD1023" s="3"/>
      <c r="GQE1023" s="3"/>
      <c r="GQF1023" s="3"/>
      <c r="GQG1023" s="3"/>
      <c r="GQH1023" s="3"/>
      <c r="GQI1023" s="3"/>
      <c r="GQJ1023" s="3"/>
      <c r="GQK1023" s="3"/>
      <c r="GQL1023" s="3"/>
      <c r="GQM1023" s="3"/>
      <c r="GQN1023" s="3"/>
      <c r="GQO1023" s="3"/>
      <c r="GQP1023" s="3"/>
      <c r="GQQ1023" s="3"/>
      <c r="GQR1023" s="3"/>
      <c r="GQS1023" s="3"/>
      <c r="GQT1023" s="3"/>
      <c r="GQU1023" s="3"/>
      <c r="GQV1023" s="3"/>
      <c r="GQW1023" s="3"/>
      <c r="GQX1023" s="3"/>
      <c r="GQY1023" s="3"/>
      <c r="GQZ1023" s="3"/>
      <c r="GRA1023" s="3"/>
      <c r="GRB1023" s="3"/>
      <c r="GRC1023" s="3"/>
      <c r="GRD1023" s="3"/>
      <c r="GRE1023" s="3"/>
      <c r="GRF1023" s="3"/>
      <c r="GRG1023" s="3"/>
      <c r="GRH1023" s="3"/>
      <c r="GRI1023" s="3"/>
      <c r="GRJ1023" s="3"/>
      <c r="GRK1023" s="3"/>
      <c r="GRL1023" s="3"/>
      <c r="GRM1023" s="3"/>
      <c r="GRN1023" s="3"/>
      <c r="GRO1023" s="3"/>
      <c r="GRP1023" s="3"/>
      <c r="GRQ1023" s="3"/>
      <c r="GRR1023" s="3"/>
      <c r="GRS1023" s="3"/>
      <c r="GRT1023" s="3"/>
      <c r="GRU1023" s="3"/>
      <c r="GRV1023" s="3"/>
      <c r="GRW1023" s="3"/>
      <c r="GRX1023" s="3"/>
      <c r="GRY1023" s="3"/>
      <c r="GRZ1023" s="3"/>
      <c r="GSA1023" s="3"/>
      <c r="GSB1023" s="3"/>
      <c r="GSC1023" s="3"/>
      <c r="GSD1023" s="3"/>
      <c r="GSE1023" s="3"/>
      <c r="GSF1023" s="3"/>
      <c r="GSG1023" s="3"/>
      <c r="GSH1023" s="3"/>
      <c r="GSI1023" s="3"/>
      <c r="GSJ1023" s="3"/>
      <c r="GSK1023" s="3"/>
      <c r="GSL1023" s="3"/>
      <c r="GSM1023" s="3"/>
      <c r="GSN1023" s="3"/>
      <c r="GSO1023" s="3"/>
      <c r="GSP1023" s="3"/>
      <c r="GSQ1023" s="3"/>
      <c r="GSR1023" s="3"/>
      <c r="GSS1023" s="3"/>
      <c r="GST1023" s="3"/>
      <c r="GSU1023" s="3"/>
      <c r="GSV1023" s="3"/>
      <c r="GSW1023" s="3"/>
      <c r="GSX1023" s="3"/>
      <c r="GSY1023" s="3"/>
      <c r="GSZ1023" s="3"/>
      <c r="GTA1023" s="3"/>
      <c r="GTB1023" s="3"/>
      <c r="GTC1023" s="3"/>
      <c r="GTD1023" s="3"/>
      <c r="GTE1023" s="3"/>
      <c r="GTF1023" s="3"/>
      <c r="GTG1023" s="3"/>
      <c r="GTH1023" s="3"/>
      <c r="GTI1023" s="3"/>
      <c r="GTJ1023" s="3"/>
      <c r="GTK1023" s="3"/>
      <c r="GTL1023" s="3"/>
      <c r="GTM1023" s="3"/>
      <c r="GTN1023" s="3"/>
      <c r="GTO1023" s="3"/>
      <c r="GTP1023" s="3"/>
      <c r="GTQ1023" s="3"/>
      <c r="GTR1023" s="3"/>
      <c r="GTS1023" s="3"/>
      <c r="GTT1023" s="3"/>
      <c r="GTU1023" s="3"/>
      <c r="GTV1023" s="3"/>
      <c r="GTW1023" s="3"/>
      <c r="GTX1023" s="3"/>
      <c r="GTY1023" s="3"/>
      <c r="GTZ1023" s="3"/>
      <c r="GUA1023" s="3"/>
      <c r="GUB1023" s="3"/>
      <c r="GUC1023" s="3"/>
      <c r="GUD1023" s="3"/>
      <c r="GUE1023" s="3"/>
      <c r="GUF1023" s="3"/>
      <c r="GUG1023" s="3"/>
      <c r="GUH1023" s="3"/>
      <c r="GUI1023" s="3"/>
      <c r="GUJ1023" s="3"/>
      <c r="GUK1023" s="3"/>
      <c r="GUL1023" s="3"/>
      <c r="GUM1023" s="3"/>
      <c r="GUN1023" s="3"/>
      <c r="GUO1023" s="3"/>
      <c r="GUP1023" s="3"/>
      <c r="GUQ1023" s="3"/>
      <c r="GUR1023" s="3"/>
      <c r="GUS1023" s="3"/>
      <c r="GUT1023" s="3"/>
      <c r="GUU1023" s="3"/>
      <c r="GUV1023" s="3"/>
      <c r="GUW1023" s="3"/>
      <c r="GUX1023" s="3"/>
      <c r="GUY1023" s="3"/>
      <c r="GUZ1023" s="3"/>
      <c r="GVA1023" s="3"/>
      <c r="GVB1023" s="3"/>
      <c r="GVC1023" s="3"/>
      <c r="GVD1023" s="3"/>
      <c r="GVE1023" s="3"/>
      <c r="GVF1023" s="3"/>
      <c r="GVG1023" s="3"/>
      <c r="GVH1023" s="3"/>
      <c r="GVI1023" s="3"/>
      <c r="GVJ1023" s="3"/>
      <c r="GVK1023" s="3"/>
      <c r="GVL1023" s="3"/>
      <c r="GVM1023" s="3"/>
      <c r="GVN1023" s="3"/>
      <c r="GVO1023" s="3"/>
      <c r="GVP1023" s="3"/>
      <c r="GVQ1023" s="3"/>
      <c r="GVR1023" s="3"/>
      <c r="GVS1023" s="3"/>
      <c r="GVT1023" s="3"/>
      <c r="GVU1023" s="3"/>
      <c r="GVV1023" s="3"/>
      <c r="GVW1023" s="3"/>
      <c r="GVX1023" s="3"/>
      <c r="GVY1023" s="3"/>
      <c r="GVZ1023" s="3"/>
      <c r="GWA1023" s="3"/>
      <c r="GWB1023" s="3"/>
      <c r="GWC1023" s="3"/>
      <c r="GWD1023" s="3"/>
      <c r="GWE1023" s="3"/>
      <c r="GWF1023" s="3"/>
      <c r="GWG1023" s="3"/>
      <c r="GWH1023" s="3"/>
      <c r="GWI1023" s="3"/>
      <c r="GWJ1023" s="3"/>
      <c r="GWK1023" s="3"/>
      <c r="GWL1023" s="3"/>
      <c r="GWM1023" s="3"/>
      <c r="GWN1023" s="3"/>
      <c r="GWO1023" s="3"/>
      <c r="GWP1023" s="3"/>
      <c r="GWQ1023" s="3"/>
      <c r="GWR1023" s="3"/>
      <c r="GWS1023" s="3"/>
      <c r="GWT1023" s="3"/>
      <c r="GWU1023" s="3"/>
      <c r="GWV1023" s="3"/>
      <c r="GWW1023" s="3"/>
      <c r="GWX1023" s="3"/>
      <c r="GWY1023" s="3"/>
      <c r="GWZ1023" s="3"/>
      <c r="GXA1023" s="3"/>
      <c r="GXB1023" s="3"/>
      <c r="GXC1023" s="3"/>
      <c r="GXD1023" s="3"/>
      <c r="GXE1023" s="3"/>
      <c r="GXF1023" s="3"/>
      <c r="GXG1023" s="3"/>
      <c r="GXH1023" s="3"/>
      <c r="GXI1023" s="3"/>
      <c r="GXJ1023" s="3"/>
      <c r="GXK1023" s="3"/>
      <c r="GXL1023" s="3"/>
      <c r="GXM1023" s="3"/>
      <c r="GXN1023" s="3"/>
      <c r="GXO1023" s="3"/>
      <c r="GXP1023" s="3"/>
      <c r="GXQ1023" s="3"/>
      <c r="GXR1023" s="3"/>
      <c r="GXS1023" s="3"/>
      <c r="GXT1023" s="3"/>
      <c r="GXU1023" s="3"/>
      <c r="GXV1023" s="3"/>
      <c r="GXW1023" s="3"/>
      <c r="GXX1023" s="3"/>
      <c r="GXY1023" s="3"/>
      <c r="GXZ1023" s="3"/>
      <c r="GYA1023" s="3"/>
      <c r="GYB1023" s="3"/>
      <c r="GYC1023" s="3"/>
      <c r="GYD1023" s="3"/>
      <c r="GYE1023" s="3"/>
      <c r="GYF1023" s="3"/>
      <c r="GYG1023" s="3"/>
      <c r="GYH1023" s="3"/>
      <c r="GYI1023" s="3"/>
      <c r="GYJ1023" s="3"/>
      <c r="GYK1023" s="3"/>
      <c r="GYL1023" s="3"/>
      <c r="GYM1023" s="3"/>
      <c r="GYN1023" s="3"/>
      <c r="GYO1023" s="3"/>
      <c r="GYP1023" s="3"/>
      <c r="GYQ1023" s="3"/>
      <c r="GYR1023" s="3"/>
      <c r="GYS1023" s="3"/>
      <c r="GYT1023" s="3"/>
      <c r="GYU1023" s="3"/>
      <c r="GYV1023" s="3"/>
      <c r="GYW1023" s="3"/>
      <c r="GYX1023" s="3"/>
      <c r="GYY1023" s="3"/>
      <c r="GYZ1023" s="3"/>
      <c r="GZA1023" s="3"/>
      <c r="GZB1023" s="3"/>
      <c r="GZC1023" s="3"/>
      <c r="GZD1023" s="3"/>
      <c r="GZE1023" s="3"/>
      <c r="GZF1023" s="3"/>
      <c r="GZG1023" s="3"/>
      <c r="GZH1023" s="3"/>
      <c r="GZI1023" s="3"/>
      <c r="GZJ1023" s="3"/>
      <c r="GZK1023" s="3"/>
      <c r="GZL1023" s="3"/>
      <c r="GZM1023" s="3"/>
      <c r="GZN1023" s="3"/>
      <c r="GZO1023" s="3"/>
      <c r="GZP1023" s="3"/>
      <c r="GZQ1023" s="3"/>
      <c r="GZR1023" s="3"/>
      <c r="GZS1023" s="3"/>
      <c r="GZT1023" s="3"/>
      <c r="GZU1023" s="3"/>
      <c r="GZV1023" s="3"/>
      <c r="GZW1023" s="3"/>
      <c r="GZX1023" s="3"/>
      <c r="GZY1023" s="3"/>
      <c r="GZZ1023" s="3"/>
      <c r="HAA1023" s="3"/>
      <c r="HAB1023" s="3"/>
      <c r="HAC1023" s="3"/>
      <c r="HAD1023" s="3"/>
      <c r="HAE1023" s="3"/>
      <c r="HAF1023" s="3"/>
      <c r="HAG1023" s="3"/>
      <c r="HAH1023" s="3"/>
      <c r="HAI1023" s="3"/>
      <c r="HAJ1023" s="3"/>
      <c r="HAK1023" s="3"/>
      <c r="HAL1023" s="3"/>
      <c r="HAM1023" s="3"/>
      <c r="HAN1023" s="3"/>
      <c r="HAO1023" s="3"/>
      <c r="HAP1023" s="3"/>
      <c r="HAQ1023" s="3"/>
      <c r="HAR1023" s="3"/>
      <c r="HAS1023" s="3"/>
      <c r="HAT1023" s="3"/>
      <c r="HAU1023" s="3"/>
      <c r="HAV1023" s="3"/>
      <c r="HAW1023" s="3"/>
      <c r="HAX1023" s="3"/>
      <c r="HAY1023" s="3"/>
      <c r="HAZ1023" s="3"/>
      <c r="HBA1023" s="3"/>
      <c r="HBB1023" s="3"/>
      <c r="HBC1023" s="3"/>
      <c r="HBD1023" s="3"/>
      <c r="HBE1023" s="3"/>
      <c r="HBF1023" s="3"/>
      <c r="HBG1023" s="3"/>
      <c r="HBH1023" s="3"/>
      <c r="HBI1023" s="3"/>
      <c r="HBJ1023" s="3"/>
      <c r="HBK1023" s="3"/>
      <c r="HBL1023" s="3"/>
      <c r="HBM1023" s="3"/>
      <c r="HBN1023" s="3"/>
      <c r="HBO1023" s="3"/>
      <c r="HBP1023" s="3"/>
      <c r="HBQ1023" s="3"/>
      <c r="HBR1023" s="3"/>
      <c r="HBS1023" s="3"/>
      <c r="HBT1023" s="3"/>
      <c r="HBU1023" s="3"/>
      <c r="HBV1023" s="3"/>
      <c r="HBW1023" s="3"/>
      <c r="HBX1023" s="3"/>
      <c r="HBY1023" s="3"/>
      <c r="HBZ1023" s="3"/>
      <c r="HCA1023" s="3"/>
      <c r="HCB1023" s="3"/>
      <c r="HCC1023" s="3"/>
      <c r="HCD1023" s="3"/>
      <c r="HCE1023" s="3"/>
      <c r="HCF1023" s="3"/>
      <c r="HCG1023" s="3"/>
      <c r="HCH1023" s="3"/>
      <c r="HCI1023" s="3"/>
      <c r="HCJ1023" s="3"/>
      <c r="HCK1023" s="3"/>
      <c r="HCL1023" s="3"/>
      <c r="HCM1023" s="3"/>
      <c r="HCN1023" s="3"/>
      <c r="HCO1023" s="3"/>
      <c r="HCP1023" s="3"/>
      <c r="HCQ1023" s="3"/>
      <c r="HCR1023" s="3"/>
      <c r="HCS1023" s="3"/>
      <c r="HCT1023" s="3"/>
      <c r="HCU1023" s="3"/>
      <c r="HCV1023" s="3"/>
      <c r="HCW1023" s="3"/>
      <c r="HCX1023" s="3"/>
      <c r="HCY1023" s="3"/>
      <c r="HCZ1023" s="3"/>
      <c r="HDA1023" s="3"/>
      <c r="HDB1023" s="3"/>
      <c r="HDC1023" s="3"/>
      <c r="HDD1023" s="3"/>
      <c r="HDE1023" s="3"/>
      <c r="HDF1023" s="3"/>
      <c r="HDG1023" s="3"/>
      <c r="HDH1023" s="3"/>
      <c r="HDI1023" s="3"/>
      <c r="HDJ1023" s="3"/>
      <c r="HDK1023" s="3"/>
      <c r="HDL1023" s="3"/>
      <c r="HDM1023" s="3"/>
      <c r="HDN1023" s="3"/>
      <c r="HDO1023" s="3"/>
      <c r="HDP1023" s="3"/>
      <c r="HDQ1023" s="3"/>
      <c r="HDR1023" s="3"/>
      <c r="HDS1023" s="3"/>
      <c r="HDT1023" s="3"/>
      <c r="HDU1023" s="3"/>
      <c r="HDV1023" s="3"/>
      <c r="HDW1023" s="3"/>
      <c r="HDX1023" s="3"/>
      <c r="HDY1023" s="3"/>
      <c r="HDZ1023" s="3"/>
      <c r="HEA1023" s="3"/>
      <c r="HEB1023" s="3"/>
      <c r="HEC1023" s="3"/>
      <c r="HED1023" s="3"/>
      <c r="HEE1023" s="3"/>
      <c r="HEF1023" s="3"/>
      <c r="HEG1023" s="3"/>
      <c r="HEH1023" s="3"/>
      <c r="HEI1023" s="3"/>
      <c r="HEJ1023" s="3"/>
      <c r="HEK1023" s="3"/>
      <c r="HEL1023" s="3"/>
      <c r="HEM1023" s="3"/>
      <c r="HEN1023" s="3"/>
      <c r="HEO1023" s="3"/>
      <c r="HEP1023" s="3"/>
      <c r="HEQ1023" s="3"/>
      <c r="HER1023" s="3"/>
      <c r="HES1023" s="3"/>
      <c r="HET1023" s="3"/>
      <c r="HEU1023" s="3"/>
      <c r="HEV1023" s="3"/>
      <c r="HEW1023" s="3"/>
      <c r="HEX1023" s="3"/>
      <c r="HEY1023" s="3"/>
      <c r="HEZ1023" s="3"/>
      <c r="HFA1023" s="3"/>
      <c r="HFB1023" s="3"/>
      <c r="HFC1023" s="3"/>
      <c r="HFD1023" s="3"/>
      <c r="HFE1023" s="3"/>
      <c r="HFF1023" s="3"/>
      <c r="HFG1023" s="3"/>
      <c r="HFH1023" s="3"/>
      <c r="HFI1023" s="3"/>
      <c r="HFJ1023" s="3"/>
      <c r="HFK1023" s="3"/>
      <c r="HFL1023" s="3"/>
      <c r="HFM1023" s="3"/>
      <c r="HFN1023" s="3"/>
      <c r="HFO1023" s="3"/>
      <c r="HFP1023" s="3"/>
      <c r="HFQ1023" s="3"/>
      <c r="HFR1023" s="3"/>
      <c r="HFS1023" s="3"/>
      <c r="HFT1023" s="3"/>
      <c r="HFU1023" s="3"/>
      <c r="HFV1023" s="3"/>
      <c r="HFW1023" s="3"/>
      <c r="HFX1023" s="3"/>
      <c r="HFY1023" s="3"/>
      <c r="HFZ1023" s="3"/>
      <c r="HGA1023" s="3"/>
      <c r="HGB1023" s="3"/>
      <c r="HGC1023" s="3"/>
      <c r="HGD1023" s="3"/>
      <c r="HGE1023" s="3"/>
      <c r="HGF1023" s="3"/>
      <c r="HGG1023" s="3"/>
      <c r="HGH1023" s="3"/>
      <c r="HGI1023" s="3"/>
      <c r="HGJ1023" s="3"/>
      <c r="HGK1023" s="3"/>
      <c r="HGL1023" s="3"/>
      <c r="HGM1023" s="3"/>
      <c r="HGN1023" s="3"/>
      <c r="HGO1023" s="3"/>
      <c r="HGP1023" s="3"/>
      <c r="HGQ1023" s="3"/>
      <c r="HGR1023" s="3"/>
      <c r="HGS1023" s="3"/>
      <c r="HGT1023" s="3"/>
      <c r="HGU1023" s="3"/>
      <c r="HGV1023" s="3"/>
      <c r="HGW1023" s="3"/>
      <c r="HGX1023" s="3"/>
      <c r="HGY1023" s="3"/>
      <c r="HGZ1023" s="3"/>
      <c r="HHA1023" s="3"/>
      <c r="HHB1023" s="3"/>
      <c r="HHC1023" s="3"/>
      <c r="HHD1023" s="3"/>
      <c r="HHE1023" s="3"/>
      <c r="HHF1023" s="3"/>
      <c r="HHG1023" s="3"/>
      <c r="HHH1023" s="3"/>
      <c r="HHI1023" s="3"/>
      <c r="HHJ1023" s="3"/>
      <c r="HHK1023" s="3"/>
      <c r="HHL1023" s="3"/>
      <c r="HHM1023" s="3"/>
      <c r="HHN1023" s="3"/>
      <c r="HHO1023" s="3"/>
      <c r="HHP1023" s="3"/>
      <c r="HHQ1023" s="3"/>
      <c r="HHR1023" s="3"/>
      <c r="HHS1023" s="3"/>
      <c r="HHT1023" s="3"/>
      <c r="HHU1023" s="3"/>
      <c r="HHV1023" s="3"/>
      <c r="HHW1023" s="3"/>
      <c r="HHX1023" s="3"/>
      <c r="HHY1023" s="3"/>
      <c r="HHZ1023" s="3"/>
      <c r="HIA1023" s="3"/>
      <c r="HIB1023" s="3"/>
      <c r="HIC1023" s="3"/>
      <c r="HID1023" s="3"/>
      <c r="HIE1023" s="3"/>
      <c r="HIF1023" s="3"/>
      <c r="HIG1023" s="3"/>
      <c r="HIH1023" s="3"/>
      <c r="HII1023" s="3"/>
      <c r="HIJ1023" s="3"/>
      <c r="HIK1023" s="3"/>
      <c r="HIL1023" s="3"/>
      <c r="HIM1023" s="3"/>
      <c r="HIN1023" s="3"/>
      <c r="HIO1023" s="3"/>
      <c r="HIP1023" s="3"/>
      <c r="HIQ1023" s="3"/>
      <c r="HIR1023" s="3"/>
      <c r="HIS1023" s="3"/>
      <c r="HIT1023" s="3"/>
      <c r="HIU1023" s="3"/>
      <c r="HIV1023" s="3"/>
      <c r="HIW1023" s="3"/>
      <c r="HIX1023" s="3"/>
      <c r="HIY1023" s="3"/>
      <c r="HIZ1023" s="3"/>
      <c r="HJA1023" s="3"/>
      <c r="HJB1023" s="3"/>
      <c r="HJC1023" s="3"/>
      <c r="HJD1023" s="3"/>
      <c r="HJE1023" s="3"/>
      <c r="HJF1023" s="3"/>
      <c r="HJG1023" s="3"/>
      <c r="HJH1023" s="3"/>
      <c r="HJI1023" s="3"/>
      <c r="HJJ1023" s="3"/>
      <c r="HJK1023" s="3"/>
      <c r="HJL1023" s="3"/>
      <c r="HJM1023" s="3"/>
      <c r="HJN1023" s="3"/>
      <c r="HJO1023" s="3"/>
      <c r="HJP1023" s="3"/>
      <c r="HJQ1023" s="3"/>
      <c r="HJR1023" s="3"/>
      <c r="HJS1023" s="3"/>
      <c r="HJT1023" s="3"/>
      <c r="HJU1023" s="3"/>
      <c r="HJV1023" s="3"/>
      <c r="HJW1023" s="3"/>
      <c r="HJX1023" s="3"/>
      <c r="HJY1023" s="3"/>
      <c r="HJZ1023" s="3"/>
      <c r="HKA1023" s="3"/>
      <c r="HKB1023" s="3"/>
      <c r="HKC1023" s="3"/>
      <c r="HKD1023" s="3"/>
      <c r="HKE1023" s="3"/>
      <c r="HKF1023" s="3"/>
      <c r="HKG1023" s="3"/>
      <c r="HKH1023" s="3"/>
      <c r="HKI1023" s="3"/>
      <c r="HKJ1023" s="3"/>
      <c r="HKK1023" s="3"/>
      <c r="HKL1023" s="3"/>
      <c r="HKM1023" s="3"/>
      <c r="HKN1023" s="3"/>
      <c r="HKO1023" s="3"/>
      <c r="HKP1023" s="3"/>
      <c r="HKQ1023" s="3"/>
      <c r="HKR1023" s="3"/>
      <c r="HKS1023" s="3"/>
      <c r="HKT1023" s="3"/>
      <c r="HKU1023" s="3"/>
      <c r="HKV1023" s="3"/>
      <c r="HKW1023" s="3"/>
      <c r="HKX1023" s="3"/>
      <c r="HKY1023" s="3"/>
      <c r="HKZ1023" s="3"/>
      <c r="HLA1023" s="3"/>
      <c r="HLB1023" s="3"/>
      <c r="HLC1023" s="3"/>
      <c r="HLD1023" s="3"/>
      <c r="HLE1023" s="3"/>
      <c r="HLF1023" s="3"/>
      <c r="HLG1023" s="3"/>
      <c r="HLH1023" s="3"/>
      <c r="HLI1023" s="3"/>
      <c r="HLJ1023" s="3"/>
      <c r="HLK1023" s="3"/>
      <c r="HLL1023" s="3"/>
      <c r="HLM1023" s="3"/>
      <c r="HLN1023" s="3"/>
      <c r="HLO1023" s="3"/>
      <c r="HLP1023" s="3"/>
      <c r="HLQ1023" s="3"/>
      <c r="HLR1023" s="3"/>
      <c r="HLS1023" s="3"/>
      <c r="HLT1023" s="3"/>
      <c r="HLU1023" s="3"/>
      <c r="HLV1023" s="3"/>
      <c r="HLW1023" s="3"/>
      <c r="HLX1023" s="3"/>
      <c r="HLY1023" s="3"/>
      <c r="HLZ1023" s="3"/>
      <c r="HMA1023" s="3"/>
      <c r="HMB1023" s="3"/>
      <c r="HMC1023" s="3"/>
      <c r="HMD1023" s="3"/>
      <c r="HME1023" s="3"/>
      <c r="HMF1023" s="3"/>
      <c r="HMG1023" s="3"/>
      <c r="HMH1023" s="3"/>
      <c r="HMI1023" s="3"/>
      <c r="HMJ1023" s="3"/>
      <c r="HMK1023" s="3"/>
      <c r="HML1023" s="3"/>
      <c r="HMM1023" s="3"/>
      <c r="HMN1023" s="3"/>
      <c r="HMO1023" s="3"/>
      <c r="HMP1023" s="3"/>
      <c r="HMQ1023" s="3"/>
      <c r="HMR1023" s="3"/>
      <c r="HMS1023" s="3"/>
      <c r="HMT1023" s="3"/>
      <c r="HMU1023" s="3"/>
      <c r="HMV1023" s="3"/>
      <c r="HMW1023" s="3"/>
      <c r="HMX1023" s="3"/>
      <c r="HMY1023" s="3"/>
      <c r="HMZ1023" s="3"/>
      <c r="HNA1023" s="3"/>
      <c r="HNB1023" s="3"/>
      <c r="HNC1023" s="3"/>
      <c r="HND1023" s="3"/>
      <c r="HNE1023" s="3"/>
      <c r="HNF1023" s="3"/>
      <c r="HNG1023" s="3"/>
      <c r="HNH1023" s="3"/>
      <c r="HNI1023" s="3"/>
      <c r="HNJ1023" s="3"/>
      <c r="HNK1023" s="3"/>
      <c r="HNL1023" s="3"/>
      <c r="HNM1023" s="3"/>
      <c r="HNN1023" s="3"/>
      <c r="HNO1023" s="3"/>
      <c r="HNP1023" s="3"/>
      <c r="HNQ1023" s="3"/>
      <c r="HNR1023" s="3"/>
      <c r="HNS1023" s="3"/>
      <c r="HNT1023" s="3"/>
      <c r="HNU1023" s="3"/>
      <c r="HNV1023" s="3"/>
      <c r="HNW1023" s="3"/>
      <c r="HNX1023" s="3"/>
      <c r="HNY1023" s="3"/>
      <c r="HNZ1023" s="3"/>
      <c r="HOA1023" s="3"/>
      <c r="HOB1023" s="3"/>
      <c r="HOC1023" s="3"/>
      <c r="HOD1023" s="3"/>
      <c r="HOE1023" s="3"/>
      <c r="HOF1023" s="3"/>
      <c r="HOG1023" s="3"/>
      <c r="HOH1023" s="3"/>
      <c r="HOI1023" s="3"/>
      <c r="HOJ1023" s="3"/>
      <c r="HOK1023" s="3"/>
      <c r="HOL1023" s="3"/>
      <c r="HOM1023" s="3"/>
      <c r="HON1023" s="3"/>
      <c r="HOO1023" s="3"/>
      <c r="HOP1023" s="3"/>
      <c r="HOQ1023" s="3"/>
      <c r="HOR1023" s="3"/>
      <c r="HOS1023" s="3"/>
      <c r="HOT1023" s="3"/>
      <c r="HOU1023" s="3"/>
      <c r="HOV1023" s="3"/>
      <c r="HOW1023" s="3"/>
      <c r="HOX1023" s="3"/>
      <c r="HOY1023" s="3"/>
      <c r="HOZ1023" s="3"/>
      <c r="HPA1023" s="3"/>
      <c r="HPB1023" s="3"/>
      <c r="HPC1023" s="3"/>
      <c r="HPD1023" s="3"/>
      <c r="HPE1023" s="3"/>
      <c r="HPF1023" s="3"/>
      <c r="HPG1023" s="3"/>
      <c r="HPH1023" s="3"/>
      <c r="HPI1023" s="3"/>
      <c r="HPJ1023" s="3"/>
      <c r="HPK1023" s="3"/>
      <c r="HPL1023" s="3"/>
      <c r="HPM1023" s="3"/>
      <c r="HPN1023" s="3"/>
      <c r="HPO1023" s="3"/>
      <c r="HPP1023" s="3"/>
      <c r="HPQ1023" s="3"/>
      <c r="HPR1023" s="3"/>
      <c r="HPS1023" s="3"/>
      <c r="HPT1023" s="3"/>
      <c r="HPU1023" s="3"/>
      <c r="HPV1023" s="3"/>
      <c r="HPW1023" s="3"/>
      <c r="HPX1023" s="3"/>
      <c r="HPY1023" s="3"/>
      <c r="HPZ1023" s="3"/>
      <c r="HQA1023" s="3"/>
      <c r="HQB1023" s="3"/>
      <c r="HQC1023" s="3"/>
      <c r="HQD1023" s="3"/>
      <c r="HQE1023" s="3"/>
      <c r="HQF1023" s="3"/>
      <c r="HQG1023" s="3"/>
      <c r="HQH1023" s="3"/>
      <c r="HQI1023" s="3"/>
      <c r="HQJ1023" s="3"/>
      <c r="HQK1023" s="3"/>
      <c r="HQL1023" s="3"/>
      <c r="HQM1023" s="3"/>
      <c r="HQN1023" s="3"/>
      <c r="HQO1023" s="3"/>
      <c r="HQP1023" s="3"/>
      <c r="HQQ1023" s="3"/>
      <c r="HQR1023" s="3"/>
      <c r="HQS1023" s="3"/>
      <c r="HQT1023" s="3"/>
      <c r="HQU1023" s="3"/>
      <c r="HQV1023" s="3"/>
      <c r="HQW1023" s="3"/>
      <c r="HQX1023" s="3"/>
      <c r="HQY1023" s="3"/>
      <c r="HQZ1023" s="3"/>
      <c r="HRA1023" s="3"/>
      <c r="HRB1023" s="3"/>
      <c r="HRC1023" s="3"/>
      <c r="HRD1023" s="3"/>
      <c r="HRE1023" s="3"/>
      <c r="HRF1023" s="3"/>
      <c r="HRG1023" s="3"/>
      <c r="HRH1023" s="3"/>
      <c r="HRI1023" s="3"/>
      <c r="HRJ1023" s="3"/>
      <c r="HRK1023" s="3"/>
      <c r="HRL1023" s="3"/>
      <c r="HRM1023" s="3"/>
      <c r="HRN1023" s="3"/>
      <c r="HRO1023" s="3"/>
      <c r="HRP1023" s="3"/>
      <c r="HRQ1023" s="3"/>
      <c r="HRR1023" s="3"/>
      <c r="HRS1023" s="3"/>
      <c r="HRT1023" s="3"/>
      <c r="HRU1023" s="3"/>
      <c r="HRV1023" s="3"/>
      <c r="HRW1023" s="3"/>
      <c r="HRX1023" s="3"/>
      <c r="HRY1023" s="3"/>
      <c r="HRZ1023" s="3"/>
      <c r="HSA1023" s="3"/>
      <c r="HSB1023" s="3"/>
      <c r="HSC1023" s="3"/>
      <c r="HSD1023" s="3"/>
      <c r="HSE1023" s="3"/>
      <c r="HSF1023" s="3"/>
      <c r="HSG1023" s="3"/>
      <c r="HSH1023" s="3"/>
      <c r="HSI1023" s="3"/>
      <c r="HSJ1023" s="3"/>
      <c r="HSK1023" s="3"/>
      <c r="HSL1023" s="3"/>
      <c r="HSM1023" s="3"/>
      <c r="HSN1023" s="3"/>
      <c r="HSO1023" s="3"/>
      <c r="HSP1023" s="3"/>
      <c r="HSQ1023" s="3"/>
      <c r="HSR1023" s="3"/>
      <c r="HSS1023" s="3"/>
      <c r="HST1023" s="3"/>
      <c r="HSU1023" s="3"/>
      <c r="HSV1023" s="3"/>
      <c r="HSW1023" s="3"/>
      <c r="HSX1023" s="3"/>
      <c r="HSY1023" s="3"/>
      <c r="HSZ1023" s="3"/>
      <c r="HTA1023" s="3"/>
      <c r="HTB1023" s="3"/>
      <c r="HTC1023" s="3"/>
      <c r="HTD1023" s="3"/>
      <c r="HTE1023" s="3"/>
      <c r="HTF1023" s="3"/>
      <c r="HTG1023" s="3"/>
      <c r="HTH1023" s="3"/>
      <c r="HTI1023" s="3"/>
      <c r="HTJ1023" s="3"/>
      <c r="HTK1023" s="3"/>
      <c r="HTL1023" s="3"/>
      <c r="HTM1023" s="3"/>
      <c r="HTN1023" s="3"/>
      <c r="HTO1023" s="3"/>
      <c r="HTP1023" s="3"/>
      <c r="HTQ1023" s="3"/>
      <c r="HTR1023" s="3"/>
      <c r="HTS1023" s="3"/>
      <c r="HTT1023" s="3"/>
      <c r="HTU1023" s="3"/>
      <c r="HTV1023" s="3"/>
      <c r="HTW1023" s="3"/>
      <c r="HTX1023" s="3"/>
      <c r="HTY1023" s="3"/>
      <c r="HTZ1023" s="3"/>
      <c r="HUA1023" s="3"/>
      <c r="HUB1023" s="3"/>
      <c r="HUC1023" s="3"/>
      <c r="HUD1023" s="3"/>
      <c r="HUE1023" s="3"/>
      <c r="HUF1023" s="3"/>
      <c r="HUG1023" s="3"/>
      <c r="HUH1023" s="3"/>
      <c r="HUI1023" s="3"/>
      <c r="HUJ1023" s="3"/>
      <c r="HUK1023" s="3"/>
      <c r="HUL1023" s="3"/>
      <c r="HUM1023" s="3"/>
      <c r="HUN1023" s="3"/>
      <c r="HUO1023" s="3"/>
      <c r="HUP1023" s="3"/>
      <c r="HUQ1023" s="3"/>
      <c r="HUR1023" s="3"/>
      <c r="HUS1023" s="3"/>
      <c r="HUT1023" s="3"/>
      <c r="HUU1023" s="3"/>
      <c r="HUV1023" s="3"/>
      <c r="HUW1023" s="3"/>
      <c r="HUX1023" s="3"/>
      <c r="HUY1023" s="3"/>
      <c r="HUZ1023" s="3"/>
      <c r="HVA1023" s="3"/>
      <c r="HVB1023" s="3"/>
      <c r="HVC1023" s="3"/>
      <c r="HVD1023" s="3"/>
      <c r="HVE1023" s="3"/>
      <c r="HVF1023" s="3"/>
      <c r="HVG1023" s="3"/>
      <c r="HVH1023" s="3"/>
      <c r="HVI1023" s="3"/>
      <c r="HVJ1023" s="3"/>
      <c r="HVK1023" s="3"/>
      <c r="HVL1023" s="3"/>
      <c r="HVM1023" s="3"/>
      <c r="HVN1023" s="3"/>
      <c r="HVO1023" s="3"/>
      <c r="HVP1023" s="3"/>
      <c r="HVQ1023" s="3"/>
      <c r="HVR1023" s="3"/>
      <c r="HVS1023" s="3"/>
      <c r="HVT1023" s="3"/>
      <c r="HVU1023" s="3"/>
      <c r="HVV1023" s="3"/>
      <c r="HVW1023" s="3"/>
      <c r="HVX1023" s="3"/>
      <c r="HVY1023" s="3"/>
      <c r="HVZ1023" s="3"/>
      <c r="HWA1023" s="3"/>
      <c r="HWB1023" s="3"/>
      <c r="HWC1023" s="3"/>
      <c r="HWD1023" s="3"/>
      <c r="HWE1023" s="3"/>
      <c r="HWF1023" s="3"/>
      <c r="HWG1023" s="3"/>
      <c r="HWH1023" s="3"/>
      <c r="HWI1023" s="3"/>
      <c r="HWJ1023" s="3"/>
      <c r="HWK1023" s="3"/>
      <c r="HWL1023" s="3"/>
      <c r="HWM1023" s="3"/>
      <c r="HWN1023" s="3"/>
      <c r="HWO1023" s="3"/>
      <c r="HWP1023" s="3"/>
      <c r="HWQ1023" s="3"/>
      <c r="HWR1023" s="3"/>
      <c r="HWS1023" s="3"/>
      <c r="HWT1023" s="3"/>
      <c r="HWU1023" s="3"/>
      <c r="HWV1023" s="3"/>
      <c r="HWW1023" s="3"/>
      <c r="HWX1023" s="3"/>
      <c r="HWY1023" s="3"/>
      <c r="HWZ1023" s="3"/>
      <c r="HXA1023" s="3"/>
      <c r="HXB1023" s="3"/>
      <c r="HXC1023" s="3"/>
      <c r="HXD1023" s="3"/>
      <c r="HXE1023" s="3"/>
      <c r="HXF1023" s="3"/>
      <c r="HXG1023" s="3"/>
      <c r="HXH1023" s="3"/>
      <c r="HXI1023" s="3"/>
      <c r="HXJ1023" s="3"/>
      <c r="HXK1023" s="3"/>
      <c r="HXL1023" s="3"/>
      <c r="HXM1023" s="3"/>
      <c r="HXN1023" s="3"/>
      <c r="HXO1023" s="3"/>
      <c r="HXP1023" s="3"/>
      <c r="HXQ1023" s="3"/>
      <c r="HXR1023" s="3"/>
      <c r="HXS1023" s="3"/>
      <c r="HXT1023" s="3"/>
      <c r="HXU1023" s="3"/>
      <c r="HXV1023" s="3"/>
      <c r="HXW1023" s="3"/>
      <c r="HXX1023" s="3"/>
      <c r="HXY1023" s="3"/>
      <c r="HXZ1023" s="3"/>
      <c r="HYA1023" s="3"/>
      <c r="HYB1023" s="3"/>
      <c r="HYC1023" s="3"/>
      <c r="HYD1023" s="3"/>
      <c r="HYE1023" s="3"/>
      <c r="HYF1023" s="3"/>
      <c r="HYG1023" s="3"/>
      <c r="HYH1023" s="3"/>
      <c r="HYI1023" s="3"/>
      <c r="HYJ1023" s="3"/>
      <c r="HYK1023" s="3"/>
      <c r="HYL1023" s="3"/>
      <c r="HYM1023" s="3"/>
      <c r="HYN1023" s="3"/>
      <c r="HYO1023" s="3"/>
      <c r="HYP1023" s="3"/>
      <c r="HYQ1023" s="3"/>
      <c r="HYR1023" s="3"/>
      <c r="HYS1023" s="3"/>
      <c r="HYT1023" s="3"/>
      <c r="HYU1023" s="3"/>
      <c r="HYV1023" s="3"/>
      <c r="HYW1023" s="3"/>
      <c r="HYX1023" s="3"/>
      <c r="HYY1023" s="3"/>
      <c r="HYZ1023" s="3"/>
      <c r="HZA1023" s="3"/>
      <c r="HZB1023" s="3"/>
      <c r="HZC1023" s="3"/>
      <c r="HZD1023" s="3"/>
      <c r="HZE1023" s="3"/>
      <c r="HZF1023" s="3"/>
      <c r="HZG1023" s="3"/>
      <c r="HZH1023" s="3"/>
      <c r="HZI1023" s="3"/>
      <c r="HZJ1023" s="3"/>
      <c r="HZK1023" s="3"/>
      <c r="HZL1023" s="3"/>
      <c r="HZM1023" s="3"/>
      <c r="HZN1023" s="3"/>
      <c r="HZO1023" s="3"/>
      <c r="HZP1023" s="3"/>
      <c r="HZQ1023" s="3"/>
      <c r="HZR1023" s="3"/>
      <c r="HZS1023" s="3"/>
      <c r="HZT1023" s="3"/>
      <c r="HZU1023" s="3"/>
      <c r="HZV1023" s="3"/>
      <c r="HZW1023" s="3"/>
      <c r="HZX1023" s="3"/>
      <c r="HZY1023" s="3"/>
      <c r="HZZ1023" s="3"/>
      <c r="IAA1023" s="3"/>
      <c r="IAB1023" s="3"/>
      <c r="IAC1023" s="3"/>
      <c r="IAD1023" s="3"/>
      <c r="IAE1023" s="3"/>
      <c r="IAF1023" s="3"/>
      <c r="IAG1023" s="3"/>
      <c r="IAH1023" s="3"/>
      <c r="IAI1023" s="3"/>
      <c r="IAJ1023" s="3"/>
      <c r="IAK1023" s="3"/>
      <c r="IAL1023" s="3"/>
      <c r="IAM1023" s="3"/>
      <c r="IAN1023" s="3"/>
      <c r="IAO1023" s="3"/>
      <c r="IAP1023" s="3"/>
      <c r="IAQ1023" s="3"/>
      <c r="IAR1023" s="3"/>
      <c r="IAS1023" s="3"/>
      <c r="IAT1023" s="3"/>
      <c r="IAU1023" s="3"/>
      <c r="IAV1023" s="3"/>
      <c r="IAW1023" s="3"/>
      <c r="IAX1023" s="3"/>
      <c r="IAY1023" s="3"/>
      <c r="IAZ1023" s="3"/>
      <c r="IBA1023" s="3"/>
      <c r="IBB1023" s="3"/>
      <c r="IBC1023" s="3"/>
      <c r="IBD1023" s="3"/>
      <c r="IBE1023" s="3"/>
      <c r="IBF1023" s="3"/>
      <c r="IBG1023" s="3"/>
      <c r="IBH1023" s="3"/>
      <c r="IBI1023" s="3"/>
      <c r="IBJ1023" s="3"/>
      <c r="IBK1023" s="3"/>
      <c r="IBL1023" s="3"/>
      <c r="IBM1023" s="3"/>
      <c r="IBN1023" s="3"/>
      <c r="IBO1023" s="3"/>
      <c r="IBP1023" s="3"/>
      <c r="IBQ1023" s="3"/>
      <c r="IBR1023" s="3"/>
      <c r="IBS1023" s="3"/>
      <c r="IBT1023" s="3"/>
      <c r="IBU1023" s="3"/>
      <c r="IBV1023" s="3"/>
      <c r="IBW1023" s="3"/>
      <c r="IBX1023" s="3"/>
      <c r="IBY1023" s="3"/>
      <c r="IBZ1023" s="3"/>
      <c r="ICA1023" s="3"/>
      <c r="ICB1023" s="3"/>
      <c r="ICC1023" s="3"/>
      <c r="ICD1023" s="3"/>
      <c r="ICE1023" s="3"/>
      <c r="ICF1023" s="3"/>
      <c r="ICG1023" s="3"/>
      <c r="ICH1023" s="3"/>
      <c r="ICI1023" s="3"/>
      <c r="ICJ1023" s="3"/>
      <c r="ICK1023" s="3"/>
      <c r="ICL1023" s="3"/>
      <c r="ICM1023" s="3"/>
      <c r="ICN1023" s="3"/>
      <c r="ICO1023" s="3"/>
      <c r="ICP1023" s="3"/>
      <c r="ICQ1023" s="3"/>
      <c r="ICR1023" s="3"/>
      <c r="ICS1023" s="3"/>
      <c r="ICT1023" s="3"/>
      <c r="ICU1023" s="3"/>
      <c r="ICV1023" s="3"/>
      <c r="ICW1023" s="3"/>
      <c r="ICX1023" s="3"/>
      <c r="ICY1023" s="3"/>
      <c r="ICZ1023" s="3"/>
      <c r="IDA1023" s="3"/>
      <c r="IDB1023" s="3"/>
      <c r="IDC1023" s="3"/>
      <c r="IDD1023" s="3"/>
      <c r="IDE1023" s="3"/>
      <c r="IDF1023" s="3"/>
      <c r="IDG1023" s="3"/>
      <c r="IDH1023" s="3"/>
      <c r="IDI1023" s="3"/>
      <c r="IDJ1023" s="3"/>
      <c r="IDK1023" s="3"/>
      <c r="IDL1023" s="3"/>
      <c r="IDM1023" s="3"/>
      <c r="IDN1023" s="3"/>
      <c r="IDO1023" s="3"/>
      <c r="IDP1023" s="3"/>
      <c r="IDQ1023" s="3"/>
      <c r="IDR1023" s="3"/>
      <c r="IDS1023" s="3"/>
      <c r="IDT1023" s="3"/>
      <c r="IDU1023" s="3"/>
      <c r="IDV1023" s="3"/>
      <c r="IDW1023" s="3"/>
      <c r="IDX1023" s="3"/>
      <c r="IDY1023" s="3"/>
      <c r="IDZ1023" s="3"/>
      <c r="IEA1023" s="3"/>
      <c r="IEB1023" s="3"/>
      <c r="IEC1023" s="3"/>
      <c r="IED1023" s="3"/>
      <c r="IEE1023" s="3"/>
      <c r="IEF1023" s="3"/>
      <c r="IEG1023" s="3"/>
      <c r="IEH1023" s="3"/>
      <c r="IEI1023" s="3"/>
      <c r="IEJ1023" s="3"/>
      <c r="IEK1023" s="3"/>
      <c r="IEL1023" s="3"/>
      <c r="IEM1023" s="3"/>
      <c r="IEN1023" s="3"/>
      <c r="IEO1023" s="3"/>
      <c r="IEP1023" s="3"/>
      <c r="IEQ1023" s="3"/>
      <c r="IER1023" s="3"/>
      <c r="IES1023" s="3"/>
      <c r="IET1023" s="3"/>
      <c r="IEU1023" s="3"/>
      <c r="IEV1023" s="3"/>
      <c r="IEW1023" s="3"/>
      <c r="IEX1023" s="3"/>
      <c r="IEY1023" s="3"/>
      <c r="IEZ1023" s="3"/>
      <c r="IFA1023" s="3"/>
      <c r="IFB1023" s="3"/>
      <c r="IFC1023" s="3"/>
      <c r="IFD1023" s="3"/>
      <c r="IFE1023" s="3"/>
      <c r="IFF1023" s="3"/>
      <c r="IFG1023" s="3"/>
      <c r="IFH1023" s="3"/>
      <c r="IFI1023" s="3"/>
      <c r="IFJ1023" s="3"/>
      <c r="IFK1023" s="3"/>
      <c r="IFL1023" s="3"/>
      <c r="IFM1023" s="3"/>
      <c r="IFN1023" s="3"/>
      <c r="IFO1023" s="3"/>
      <c r="IFP1023" s="3"/>
      <c r="IFQ1023" s="3"/>
      <c r="IFR1023" s="3"/>
      <c r="IFS1023" s="3"/>
      <c r="IFT1023" s="3"/>
      <c r="IFU1023" s="3"/>
      <c r="IFV1023" s="3"/>
      <c r="IFW1023" s="3"/>
      <c r="IFX1023" s="3"/>
      <c r="IFY1023" s="3"/>
      <c r="IFZ1023" s="3"/>
      <c r="IGA1023" s="3"/>
      <c r="IGB1023" s="3"/>
      <c r="IGC1023" s="3"/>
      <c r="IGD1023" s="3"/>
      <c r="IGE1023" s="3"/>
      <c r="IGF1023" s="3"/>
      <c r="IGG1023" s="3"/>
      <c r="IGH1023" s="3"/>
      <c r="IGI1023" s="3"/>
      <c r="IGJ1023" s="3"/>
      <c r="IGK1023" s="3"/>
      <c r="IGL1023" s="3"/>
      <c r="IGM1023" s="3"/>
      <c r="IGN1023" s="3"/>
      <c r="IGO1023" s="3"/>
      <c r="IGP1023" s="3"/>
      <c r="IGQ1023" s="3"/>
      <c r="IGR1023" s="3"/>
      <c r="IGS1023" s="3"/>
      <c r="IGT1023" s="3"/>
      <c r="IGU1023" s="3"/>
      <c r="IGV1023" s="3"/>
      <c r="IGW1023" s="3"/>
      <c r="IGX1023" s="3"/>
      <c r="IGY1023" s="3"/>
      <c r="IGZ1023" s="3"/>
      <c r="IHA1023" s="3"/>
      <c r="IHB1023" s="3"/>
      <c r="IHC1023" s="3"/>
      <c r="IHD1023" s="3"/>
      <c r="IHE1023" s="3"/>
      <c r="IHF1023" s="3"/>
      <c r="IHG1023" s="3"/>
      <c r="IHH1023" s="3"/>
      <c r="IHI1023" s="3"/>
      <c r="IHJ1023" s="3"/>
      <c r="IHK1023" s="3"/>
      <c r="IHL1023" s="3"/>
      <c r="IHM1023" s="3"/>
      <c r="IHN1023" s="3"/>
      <c r="IHO1023" s="3"/>
      <c r="IHP1023" s="3"/>
      <c r="IHQ1023" s="3"/>
      <c r="IHR1023" s="3"/>
      <c r="IHS1023" s="3"/>
      <c r="IHT1023" s="3"/>
      <c r="IHU1023" s="3"/>
      <c r="IHV1023" s="3"/>
      <c r="IHW1023" s="3"/>
      <c r="IHX1023" s="3"/>
      <c r="IHY1023" s="3"/>
      <c r="IHZ1023" s="3"/>
      <c r="IIA1023" s="3"/>
      <c r="IIB1023" s="3"/>
      <c r="IIC1023" s="3"/>
      <c r="IID1023" s="3"/>
      <c r="IIE1023" s="3"/>
      <c r="IIF1023" s="3"/>
      <c r="IIG1023" s="3"/>
      <c r="IIH1023" s="3"/>
      <c r="III1023" s="3"/>
      <c r="IIJ1023" s="3"/>
      <c r="IIK1023" s="3"/>
      <c r="IIL1023" s="3"/>
      <c r="IIM1023" s="3"/>
      <c r="IIN1023" s="3"/>
      <c r="IIO1023" s="3"/>
      <c r="IIP1023" s="3"/>
      <c r="IIQ1023" s="3"/>
      <c r="IIR1023" s="3"/>
      <c r="IIS1023" s="3"/>
      <c r="IIT1023" s="3"/>
      <c r="IIU1023" s="3"/>
      <c r="IIV1023" s="3"/>
      <c r="IIW1023" s="3"/>
      <c r="IIX1023" s="3"/>
      <c r="IIY1023" s="3"/>
      <c r="IIZ1023" s="3"/>
      <c r="IJA1023" s="3"/>
      <c r="IJB1023" s="3"/>
      <c r="IJC1023" s="3"/>
      <c r="IJD1023" s="3"/>
      <c r="IJE1023" s="3"/>
      <c r="IJF1023" s="3"/>
      <c r="IJG1023" s="3"/>
      <c r="IJH1023" s="3"/>
      <c r="IJI1023" s="3"/>
      <c r="IJJ1023" s="3"/>
      <c r="IJK1023" s="3"/>
      <c r="IJL1023" s="3"/>
      <c r="IJM1023" s="3"/>
      <c r="IJN1023" s="3"/>
      <c r="IJO1023" s="3"/>
      <c r="IJP1023" s="3"/>
      <c r="IJQ1023" s="3"/>
      <c r="IJR1023" s="3"/>
      <c r="IJS1023" s="3"/>
      <c r="IJT1023" s="3"/>
      <c r="IJU1023" s="3"/>
      <c r="IJV1023" s="3"/>
      <c r="IJW1023" s="3"/>
      <c r="IJX1023" s="3"/>
      <c r="IJY1023" s="3"/>
      <c r="IJZ1023" s="3"/>
      <c r="IKA1023" s="3"/>
      <c r="IKB1023" s="3"/>
      <c r="IKC1023" s="3"/>
      <c r="IKD1023" s="3"/>
      <c r="IKE1023" s="3"/>
      <c r="IKF1023" s="3"/>
      <c r="IKG1023" s="3"/>
      <c r="IKH1023" s="3"/>
      <c r="IKI1023" s="3"/>
      <c r="IKJ1023" s="3"/>
      <c r="IKK1023" s="3"/>
      <c r="IKL1023" s="3"/>
      <c r="IKM1023" s="3"/>
      <c r="IKN1023" s="3"/>
      <c r="IKO1023" s="3"/>
      <c r="IKP1023" s="3"/>
      <c r="IKQ1023" s="3"/>
      <c r="IKR1023" s="3"/>
      <c r="IKS1023" s="3"/>
      <c r="IKT1023" s="3"/>
      <c r="IKU1023" s="3"/>
      <c r="IKV1023" s="3"/>
      <c r="IKW1023" s="3"/>
      <c r="IKX1023" s="3"/>
      <c r="IKY1023" s="3"/>
      <c r="IKZ1023" s="3"/>
      <c r="ILA1023" s="3"/>
      <c r="ILB1023" s="3"/>
      <c r="ILC1023" s="3"/>
      <c r="ILD1023" s="3"/>
      <c r="ILE1023" s="3"/>
      <c r="ILF1023" s="3"/>
      <c r="ILG1023" s="3"/>
      <c r="ILH1023" s="3"/>
      <c r="ILI1023" s="3"/>
      <c r="ILJ1023" s="3"/>
      <c r="ILK1023" s="3"/>
      <c r="ILL1023" s="3"/>
      <c r="ILM1023" s="3"/>
      <c r="ILN1023" s="3"/>
      <c r="ILO1023" s="3"/>
      <c r="ILP1023" s="3"/>
      <c r="ILQ1023" s="3"/>
      <c r="ILR1023" s="3"/>
      <c r="ILS1023" s="3"/>
      <c r="ILT1023" s="3"/>
      <c r="ILU1023" s="3"/>
      <c r="ILV1023" s="3"/>
      <c r="ILW1023" s="3"/>
      <c r="ILX1023" s="3"/>
      <c r="ILY1023" s="3"/>
      <c r="ILZ1023" s="3"/>
      <c r="IMA1023" s="3"/>
      <c r="IMB1023" s="3"/>
      <c r="IMC1023" s="3"/>
      <c r="IMD1023" s="3"/>
      <c r="IME1023" s="3"/>
      <c r="IMF1023" s="3"/>
      <c r="IMG1023" s="3"/>
      <c r="IMH1023" s="3"/>
      <c r="IMI1023" s="3"/>
      <c r="IMJ1023" s="3"/>
      <c r="IMK1023" s="3"/>
      <c r="IML1023" s="3"/>
      <c r="IMM1023" s="3"/>
      <c r="IMN1023" s="3"/>
      <c r="IMO1023" s="3"/>
      <c r="IMP1023" s="3"/>
      <c r="IMQ1023" s="3"/>
      <c r="IMR1023" s="3"/>
      <c r="IMS1023" s="3"/>
      <c r="IMT1023" s="3"/>
      <c r="IMU1023" s="3"/>
      <c r="IMV1023" s="3"/>
      <c r="IMW1023" s="3"/>
      <c r="IMX1023" s="3"/>
      <c r="IMY1023" s="3"/>
      <c r="IMZ1023" s="3"/>
      <c r="INA1023" s="3"/>
      <c r="INB1023" s="3"/>
      <c r="INC1023" s="3"/>
      <c r="IND1023" s="3"/>
      <c r="INE1023" s="3"/>
      <c r="INF1023" s="3"/>
      <c r="ING1023" s="3"/>
      <c r="INH1023" s="3"/>
      <c r="INI1023" s="3"/>
      <c r="INJ1023" s="3"/>
      <c r="INK1023" s="3"/>
      <c r="INL1023" s="3"/>
      <c r="INM1023" s="3"/>
      <c r="INN1023" s="3"/>
      <c r="INO1023" s="3"/>
      <c r="INP1023" s="3"/>
      <c r="INQ1023" s="3"/>
      <c r="INR1023" s="3"/>
      <c r="INS1023" s="3"/>
      <c r="INT1023" s="3"/>
      <c r="INU1023" s="3"/>
      <c r="INV1023" s="3"/>
      <c r="INW1023" s="3"/>
      <c r="INX1023" s="3"/>
      <c r="INY1023" s="3"/>
      <c r="INZ1023" s="3"/>
      <c r="IOA1023" s="3"/>
      <c r="IOB1023" s="3"/>
      <c r="IOC1023" s="3"/>
      <c r="IOD1023" s="3"/>
      <c r="IOE1023" s="3"/>
      <c r="IOF1023" s="3"/>
      <c r="IOG1023" s="3"/>
      <c r="IOH1023" s="3"/>
      <c r="IOI1023" s="3"/>
      <c r="IOJ1023" s="3"/>
      <c r="IOK1023" s="3"/>
      <c r="IOL1023" s="3"/>
      <c r="IOM1023" s="3"/>
      <c r="ION1023" s="3"/>
      <c r="IOO1023" s="3"/>
      <c r="IOP1023" s="3"/>
      <c r="IOQ1023" s="3"/>
      <c r="IOR1023" s="3"/>
      <c r="IOS1023" s="3"/>
      <c r="IOT1023" s="3"/>
      <c r="IOU1023" s="3"/>
      <c r="IOV1023" s="3"/>
      <c r="IOW1023" s="3"/>
      <c r="IOX1023" s="3"/>
      <c r="IOY1023" s="3"/>
      <c r="IOZ1023" s="3"/>
      <c r="IPA1023" s="3"/>
      <c r="IPB1023" s="3"/>
      <c r="IPC1023" s="3"/>
      <c r="IPD1023" s="3"/>
      <c r="IPE1023" s="3"/>
      <c r="IPF1023" s="3"/>
      <c r="IPG1023" s="3"/>
      <c r="IPH1023" s="3"/>
      <c r="IPI1023" s="3"/>
      <c r="IPJ1023" s="3"/>
      <c r="IPK1023" s="3"/>
      <c r="IPL1023" s="3"/>
      <c r="IPM1023" s="3"/>
      <c r="IPN1023" s="3"/>
      <c r="IPO1023" s="3"/>
      <c r="IPP1023" s="3"/>
      <c r="IPQ1023" s="3"/>
      <c r="IPR1023" s="3"/>
      <c r="IPS1023" s="3"/>
      <c r="IPT1023" s="3"/>
      <c r="IPU1023" s="3"/>
      <c r="IPV1023" s="3"/>
      <c r="IPW1023" s="3"/>
      <c r="IPX1023" s="3"/>
      <c r="IPY1023" s="3"/>
      <c r="IPZ1023" s="3"/>
      <c r="IQA1023" s="3"/>
      <c r="IQB1023" s="3"/>
      <c r="IQC1023" s="3"/>
      <c r="IQD1023" s="3"/>
      <c r="IQE1023" s="3"/>
      <c r="IQF1023" s="3"/>
      <c r="IQG1023" s="3"/>
      <c r="IQH1023" s="3"/>
      <c r="IQI1023" s="3"/>
      <c r="IQJ1023" s="3"/>
      <c r="IQK1023" s="3"/>
      <c r="IQL1023" s="3"/>
      <c r="IQM1023" s="3"/>
      <c r="IQN1023" s="3"/>
      <c r="IQO1023" s="3"/>
      <c r="IQP1023" s="3"/>
      <c r="IQQ1023" s="3"/>
      <c r="IQR1023" s="3"/>
      <c r="IQS1023" s="3"/>
      <c r="IQT1023" s="3"/>
      <c r="IQU1023" s="3"/>
      <c r="IQV1023" s="3"/>
      <c r="IQW1023" s="3"/>
      <c r="IQX1023" s="3"/>
      <c r="IQY1023" s="3"/>
      <c r="IQZ1023" s="3"/>
      <c r="IRA1023" s="3"/>
      <c r="IRB1023" s="3"/>
      <c r="IRC1023" s="3"/>
      <c r="IRD1023" s="3"/>
      <c r="IRE1023" s="3"/>
      <c r="IRF1023" s="3"/>
      <c r="IRG1023" s="3"/>
      <c r="IRH1023" s="3"/>
      <c r="IRI1023" s="3"/>
      <c r="IRJ1023" s="3"/>
      <c r="IRK1023" s="3"/>
      <c r="IRL1023" s="3"/>
      <c r="IRM1023" s="3"/>
      <c r="IRN1023" s="3"/>
      <c r="IRO1023" s="3"/>
      <c r="IRP1023" s="3"/>
      <c r="IRQ1023" s="3"/>
      <c r="IRR1023" s="3"/>
      <c r="IRS1023" s="3"/>
      <c r="IRT1023" s="3"/>
      <c r="IRU1023" s="3"/>
      <c r="IRV1023" s="3"/>
      <c r="IRW1023" s="3"/>
      <c r="IRX1023" s="3"/>
      <c r="IRY1023" s="3"/>
      <c r="IRZ1023" s="3"/>
      <c r="ISA1023" s="3"/>
      <c r="ISB1023" s="3"/>
      <c r="ISC1023" s="3"/>
      <c r="ISD1023" s="3"/>
      <c r="ISE1023" s="3"/>
      <c r="ISF1023" s="3"/>
      <c r="ISG1023" s="3"/>
      <c r="ISH1023" s="3"/>
      <c r="ISI1023" s="3"/>
      <c r="ISJ1023" s="3"/>
      <c r="ISK1023" s="3"/>
      <c r="ISL1023" s="3"/>
      <c r="ISM1023" s="3"/>
      <c r="ISN1023" s="3"/>
      <c r="ISO1023" s="3"/>
      <c r="ISP1023" s="3"/>
      <c r="ISQ1023" s="3"/>
      <c r="ISR1023" s="3"/>
      <c r="ISS1023" s="3"/>
      <c r="IST1023" s="3"/>
      <c r="ISU1023" s="3"/>
      <c r="ISV1023" s="3"/>
      <c r="ISW1023" s="3"/>
      <c r="ISX1023" s="3"/>
      <c r="ISY1023" s="3"/>
      <c r="ISZ1023" s="3"/>
      <c r="ITA1023" s="3"/>
      <c r="ITB1023" s="3"/>
      <c r="ITC1023" s="3"/>
      <c r="ITD1023" s="3"/>
      <c r="ITE1023" s="3"/>
      <c r="ITF1023" s="3"/>
      <c r="ITG1023" s="3"/>
      <c r="ITH1023" s="3"/>
      <c r="ITI1023" s="3"/>
      <c r="ITJ1023" s="3"/>
      <c r="ITK1023" s="3"/>
      <c r="ITL1023" s="3"/>
      <c r="ITM1023" s="3"/>
      <c r="ITN1023" s="3"/>
      <c r="ITO1023" s="3"/>
      <c r="ITP1023" s="3"/>
      <c r="ITQ1023" s="3"/>
      <c r="ITR1023" s="3"/>
      <c r="ITS1023" s="3"/>
      <c r="ITT1023" s="3"/>
      <c r="ITU1023" s="3"/>
      <c r="ITV1023" s="3"/>
      <c r="ITW1023" s="3"/>
      <c r="ITX1023" s="3"/>
      <c r="ITY1023" s="3"/>
      <c r="ITZ1023" s="3"/>
      <c r="IUA1023" s="3"/>
      <c r="IUB1023" s="3"/>
      <c r="IUC1023" s="3"/>
      <c r="IUD1023" s="3"/>
      <c r="IUE1023" s="3"/>
      <c r="IUF1023" s="3"/>
      <c r="IUG1023" s="3"/>
      <c r="IUH1023" s="3"/>
      <c r="IUI1023" s="3"/>
      <c r="IUJ1023" s="3"/>
      <c r="IUK1023" s="3"/>
      <c r="IUL1023" s="3"/>
      <c r="IUM1023" s="3"/>
      <c r="IUN1023" s="3"/>
      <c r="IUO1023" s="3"/>
      <c r="IUP1023" s="3"/>
      <c r="IUQ1023" s="3"/>
      <c r="IUR1023" s="3"/>
      <c r="IUS1023" s="3"/>
      <c r="IUT1023" s="3"/>
      <c r="IUU1023" s="3"/>
      <c r="IUV1023" s="3"/>
      <c r="IUW1023" s="3"/>
      <c r="IUX1023" s="3"/>
      <c r="IUY1023" s="3"/>
      <c r="IUZ1023" s="3"/>
      <c r="IVA1023" s="3"/>
      <c r="IVB1023" s="3"/>
      <c r="IVC1023" s="3"/>
      <c r="IVD1023" s="3"/>
      <c r="IVE1023" s="3"/>
      <c r="IVF1023" s="3"/>
      <c r="IVG1023" s="3"/>
      <c r="IVH1023" s="3"/>
      <c r="IVI1023" s="3"/>
      <c r="IVJ1023" s="3"/>
      <c r="IVK1023" s="3"/>
      <c r="IVL1023" s="3"/>
      <c r="IVM1023" s="3"/>
      <c r="IVN1023" s="3"/>
      <c r="IVO1023" s="3"/>
      <c r="IVP1023" s="3"/>
      <c r="IVQ1023" s="3"/>
      <c r="IVR1023" s="3"/>
      <c r="IVS1023" s="3"/>
      <c r="IVT1023" s="3"/>
      <c r="IVU1023" s="3"/>
      <c r="IVV1023" s="3"/>
      <c r="IVW1023" s="3"/>
      <c r="IVX1023" s="3"/>
      <c r="IVY1023" s="3"/>
      <c r="IVZ1023" s="3"/>
      <c r="IWA1023" s="3"/>
      <c r="IWB1023" s="3"/>
      <c r="IWC1023" s="3"/>
      <c r="IWD1023" s="3"/>
      <c r="IWE1023" s="3"/>
      <c r="IWF1023" s="3"/>
      <c r="IWG1023" s="3"/>
      <c r="IWH1023" s="3"/>
      <c r="IWI1023" s="3"/>
      <c r="IWJ1023" s="3"/>
      <c r="IWK1023" s="3"/>
      <c r="IWL1023" s="3"/>
      <c r="IWM1023" s="3"/>
      <c r="IWN1023" s="3"/>
      <c r="IWO1023" s="3"/>
      <c r="IWP1023" s="3"/>
      <c r="IWQ1023" s="3"/>
      <c r="IWR1023" s="3"/>
      <c r="IWS1023" s="3"/>
      <c r="IWT1023" s="3"/>
      <c r="IWU1023" s="3"/>
      <c r="IWV1023" s="3"/>
      <c r="IWW1023" s="3"/>
      <c r="IWX1023" s="3"/>
      <c r="IWY1023" s="3"/>
      <c r="IWZ1023" s="3"/>
      <c r="IXA1023" s="3"/>
      <c r="IXB1023" s="3"/>
      <c r="IXC1023" s="3"/>
      <c r="IXD1023" s="3"/>
      <c r="IXE1023" s="3"/>
      <c r="IXF1023" s="3"/>
      <c r="IXG1023" s="3"/>
      <c r="IXH1023" s="3"/>
      <c r="IXI1023" s="3"/>
      <c r="IXJ1023" s="3"/>
      <c r="IXK1023" s="3"/>
      <c r="IXL1023" s="3"/>
      <c r="IXM1023" s="3"/>
      <c r="IXN1023" s="3"/>
      <c r="IXO1023" s="3"/>
      <c r="IXP1023" s="3"/>
      <c r="IXQ1023" s="3"/>
      <c r="IXR1023" s="3"/>
      <c r="IXS1023" s="3"/>
      <c r="IXT1023" s="3"/>
      <c r="IXU1023" s="3"/>
      <c r="IXV1023" s="3"/>
      <c r="IXW1023" s="3"/>
      <c r="IXX1023" s="3"/>
      <c r="IXY1023" s="3"/>
      <c r="IXZ1023" s="3"/>
      <c r="IYA1023" s="3"/>
      <c r="IYB1023" s="3"/>
      <c r="IYC1023" s="3"/>
      <c r="IYD1023" s="3"/>
      <c r="IYE1023" s="3"/>
      <c r="IYF1023" s="3"/>
      <c r="IYG1023" s="3"/>
      <c r="IYH1023" s="3"/>
      <c r="IYI1023" s="3"/>
      <c r="IYJ1023" s="3"/>
      <c r="IYK1023" s="3"/>
      <c r="IYL1023" s="3"/>
      <c r="IYM1023" s="3"/>
      <c r="IYN1023" s="3"/>
      <c r="IYO1023" s="3"/>
      <c r="IYP1023" s="3"/>
      <c r="IYQ1023" s="3"/>
      <c r="IYR1023" s="3"/>
      <c r="IYS1023" s="3"/>
      <c r="IYT1023" s="3"/>
      <c r="IYU1023" s="3"/>
      <c r="IYV1023" s="3"/>
      <c r="IYW1023" s="3"/>
      <c r="IYX1023" s="3"/>
      <c r="IYY1023" s="3"/>
      <c r="IYZ1023" s="3"/>
      <c r="IZA1023" s="3"/>
      <c r="IZB1023" s="3"/>
      <c r="IZC1023" s="3"/>
      <c r="IZD1023" s="3"/>
      <c r="IZE1023" s="3"/>
      <c r="IZF1023" s="3"/>
      <c r="IZG1023" s="3"/>
      <c r="IZH1023" s="3"/>
      <c r="IZI1023" s="3"/>
      <c r="IZJ1023" s="3"/>
      <c r="IZK1023" s="3"/>
      <c r="IZL1023" s="3"/>
      <c r="IZM1023" s="3"/>
      <c r="IZN1023" s="3"/>
      <c r="IZO1023" s="3"/>
      <c r="IZP1023" s="3"/>
      <c r="IZQ1023" s="3"/>
      <c r="IZR1023" s="3"/>
      <c r="IZS1023" s="3"/>
      <c r="IZT1023" s="3"/>
      <c r="IZU1023" s="3"/>
      <c r="IZV1023" s="3"/>
      <c r="IZW1023" s="3"/>
      <c r="IZX1023" s="3"/>
      <c r="IZY1023" s="3"/>
      <c r="IZZ1023" s="3"/>
      <c r="JAA1023" s="3"/>
      <c r="JAB1023" s="3"/>
      <c r="JAC1023" s="3"/>
      <c r="JAD1023" s="3"/>
      <c r="JAE1023" s="3"/>
      <c r="JAF1023" s="3"/>
      <c r="JAG1023" s="3"/>
      <c r="JAH1023" s="3"/>
      <c r="JAI1023" s="3"/>
      <c r="JAJ1023" s="3"/>
      <c r="JAK1023" s="3"/>
      <c r="JAL1023" s="3"/>
      <c r="JAM1023" s="3"/>
      <c r="JAN1023" s="3"/>
      <c r="JAO1023" s="3"/>
      <c r="JAP1023" s="3"/>
      <c r="JAQ1023" s="3"/>
      <c r="JAR1023" s="3"/>
      <c r="JAS1023" s="3"/>
      <c r="JAT1023" s="3"/>
      <c r="JAU1023" s="3"/>
      <c r="JAV1023" s="3"/>
      <c r="JAW1023" s="3"/>
      <c r="JAX1023" s="3"/>
      <c r="JAY1023" s="3"/>
      <c r="JAZ1023" s="3"/>
      <c r="JBA1023" s="3"/>
      <c r="JBB1023" s="3"/>
      <c r="JBC1023" s="3"/>
      <c r="JBD1023" s="3"/>
      <c r="JBE1023" s="3"/>
      <c r="JBF1023" s="3"/>
      <c r="JBG1023" s="3"/>
      <c r="JBH1023" s="3"/>
      <c r="JBI1023" s="3"/>
      <c r="JBJ1023" s="3"/>
      <c r="JBK1023" s="3"/>
      <c r="JBL1023" s="3"/>
      <c r="JBM1023" s="3"/>
      <c r="JBN1023" s="3"/>
      <c r="JBO1023" s="3"/>
      <c r="JBP1023" s="3"/>
      <c r="JBQ1023" s="3"/>
      <c r="JBR1023" s="3"/>
      <c r="JBS1023" s="3"/>
      <c r="JBT1023" s="3"/>
      <c r="JBU1023" s="3"/>
      <c r="JBV1023" s="3"/>
      <c r="JBW1023" s="3"/>
      <c r="JBX1023" s="3"/>
      <c r="JBY1023" s="3"/>
      <c r="JBZ1023" s="3"/>
      <c r="JCA1023" s="3"/>
      <c r="JCB1023" s="3"/>
      <c r="JCC1023" s="3"/>
      <c r="JCD1023" s="3"/>
      <c r="JCE1023" s="3"/>
      <c r="JCF1023" s="3"/>
      <c r="JCG1023" s="3"/>
      <c r="JCH1023" s="3"/>
      <c r="JCI1023" s="3"/>
      <c r="JCJ1023" s="3"/>
      <c r="JCK1023" s="3"/>
      <c r="JCL1023" s="3"/>
      <c r="JCM1023" s="3"/>
      <c r="JCN1023" s="3"/>
      <c r="JCO1023" s="3"/>
      <c r="JCP1023" s="3"/>
      <c r="JCQ1023" s="3"/>
      <c r="JCR1023" s="3"/>
      <c r="JCS1023" s="3"/>
      <c r="JCT1023" s="3"/>
      <c r="JCU1023" s="3"/>
      <c r="JCV1023" s="3"/>
      <c r="JCW1023" s="3"/>
      <c r="JCX1023" s="3"/>
      <c r="JCY1023" s="3"/>
      <c r="JCZ1023" s="3"/>
      <c r="JDA1023" s="3"/>
      <c r="JDB1023" s="3"/>
      <c r="JDC1023" s="3"/>
      <c r="JDD1023" s="3"/>
      <c r="JDE1023" s="3"/>
      <c r="JDF1023" s="3"/>
      <c r="JDG1023" s="3"/>
      <c r="JDH1023" s="3"/>
      <c r="JDI1023" s="3"/>
      <c r="JDJ1023" s="3"/>
      <c r="JDK1023" s="3"/>
      <c r="JDL1023" s="3"/>
      <c r="JDM1023" s="3"/>
      <c r="JDN1023" s="3"/>
      <c r="JDO1023" s="3"/>
      <c r="JDP1023" s="3"/>
      <c r="JDQ1023" s="3"/>
      <c r="JDR1023" s="3"/>
      <c r="JDS1023" s="3"/>
      <c r="JDT1023" s="3"/>
      <c r="JDU1023" s="3"/>
      <c r="JDV1023" s="3"/>
      <c r="JDW1023" s="3"/>
      <c r="JDX1023" s="3"/>
      <c r="JDY1023" s="3"/>
      <c r="JDZ1023" s="3"/>
      <c r="JEA1023" s="3"/>
      <c r="JEB1023" s="3"/>
      <c r="JEC1023" s="3"/>
      <c r="JED1023" s="3"/>
      <c r="JEE1023" s="3"/>
      <c r="JEF1023" s="3"/>
      <c r="JEG1023" s="3"/>
      <c r="JEH1023" s="3"/>
      <c r="JEI1023" s="3"/>
      <c r="JEJ1023" s="3"/>
      <c r="JEK1023" s="3"/>
      <c r="JEL1023" s="3"/>
      <c r="JEM1023" s="3"/>
      <c r="JEN1023" s="3"/>
      <c r="JEO1023" s="3"/>
      <c r="JEP1023" s="3"/>
      <c r="JEQ1023" s="3"/>
      <c r="JER1023" s="3"/>
      <c r="JES1023" s="3"/>
      <c r="JET1023" s="3"/>
      <c r="JEU1023" s="3"/>
      <c r="JEV1023" s="3"/>
      <c r="JEW1023" s="3"/>
      <c r="JEX1023" s="3"/>
      <c r="JEY1023" s="3"/>
      <c r="JEZ1023" s="3"/>
      <c r="JFA1023" s="3"/>
      <c r="JFB1023" s="3"/>
      <c r="JFC1023" s="3"/>
      <c r="JFD1023" s="3"/>
      <c r="JFE1023" s="3"/>
      <c r="JFF1023" s="3"/>
      <c r="JFG1023" s="3"/>
      <c r="JFH1023" s="3"/>
      <c r="JFI1023" s="3"/>
      <c r="JFJ1023" s="3"/>
      <c r="JFK1023" s="3"/>
      <c r="JFL1023" s="3"/>
      <c r="JFM1023" s="3"/>
      <c r="JFN1023" s="3"/>
      <c r="JFO1023" s="3"/>
      <c r="JFP1023" s="3"/>
      <c r="JFQ1023" s="3"/>
      <c r="JFR1023" s="3"/>
      <c r="JFS1023" s="3"/>
      <c r="JFT1023" s="3"/>
      <c r="JFU1023" s="3"/>
      <c r="JFV1023" s="3"/>
      <c r="JFW1023" s="3"/>
      <c r="JFX1023" s="3"/>
      <c r="JFY1023" s="3"/>
      <c r="JFZ1023" s="3"/>
      <c r="JGA1023" s="3"/>
      <c r="JGB1023" s="3"/>
      <c r="JGC1023" s="3"/>
      <c r="JGD1023" s="3"/>
      <c r="JGE1023" s="3"/>
      <c r="JGF1023" s="3"/>
      <c r="JGG1023" s="3"/>
      <c r="JGH1023" s="3"/>
      <c r="JGI1023" s="3"/>
      <c r="JGJ1023" s="3"/>
      <c r="JGK1023" s="3"/>
      <c r="JGL1023" s="3"/>
      <c r="JGM1023" s="3"/>
      <c r="JGN1023" s="3"/>
      <c r="JGO1023" s="3"/>
      <c r="JGP1023" s="3"/>
      <c r="JGQ1023" s="3"/>
      <c r="JGR1023" s="3"/>
      <c r="JGS1023" s="3"/>
      <c r="JGT1023" s="3"/>
      <c r="JGU1023" s="3"/>
      <c r="JGV1023" s="3"/>
      <c r="JGW1023" s="3"/>
      <c r="JGX1023" s="3"/>
      <c r="JGY1023" s="3"/>
      <c r="JGZ1023" s="3"/>
      <c r="JHA1023" s="3"/>
      <c r="JHB1023" s="3"/>
      <c r="JHC1023" s="3"/>
      <c r="JHD1023" s="3"/>
      <c r="JHE1023" s="3"/>
      <c r="JHF1023" s="3"/>
      <c r="JHG1023" s="3"/>
      <c r="JHH1023" s="3"/>
      <c r="JHI1023" s="3"/>
      <c r="JHJ1023" s="3"/>
      <c r="JHK1023" s="3"/>
      <c r="JHL1023" s="3"/>
      <c r="JHM1023" s="3"/>
      <c r="JHN1023" s="3"/>
      <c r="JHO1023" s="3"/>
      <c r="JHP1023" s="3"/>
      <c r="JHQ1023" s="3"/>
      <c r="JHR1023" s="3"/>
      <c r="JHS1023" s="3"/>
      <c r="JHT1023" s="3"/>
      <c r="JHU1023" s="3"/>
      <c r="JHV1023" s="3"/>
      <c r="JHW1023" s="3"/>
      <c r="JHX1023" s="3"/>
      <c r="JHY1023" s="3"/>
      <c r="JHZ1023" s="3"/>
      <c r="JIA1023" s="3"/>
      <c r="JIB1023" s="3"/>
      <c r="JIC1023" s="3"/>
      <c r="JID1023" s="3"/>
      <c r="JIE1023" s="3"/>
      <c r="JIF1023" s="3"/>
      <c r="JIG1023" s="3"/>
      <c r="JIH1023" s="3"/>
      <c r="JII1023" s="3"/>
      <c r="JIJ1023" s="3"/>
      <c r="JIK1023" s="3"/>
      <c r="JIL1023" s="3"/>
      <c r="JIM1023" s="3"/>
      <c r="JIN1023" s="3"/>
      <c r="JIO1023" s="3"/>
      <c r="JIP1023" s="3"/>
      <c r="JIQ1023" s="3"/>
      <c r="JIR1023" s="3"/>
      <c r="JIS1023" s="3"/>
      <c r="JIT1023" s="3"/>
      <c r="JIU1023" s="3"/>
      <c r="JIV1023" s="3"/>
      <c r="JIW1023" s="3"/>
      <c r="JIX1023" s="3"/>
      <c r="JIY1023" s="3"/>
      <c r="JIZ1023" s="3"/>
      <c r="JJA1023" s="3"/>
      <c r="JJB1023" s="3"/>
      <c r="JJC1023" s="3"/>
      <c r="JJD1023" s="3"/>
      <c r="JJE1023" s="3"/>
      <c r="JJF1023" s="3"/>
      <c r="JJG1023" s="3"/>
      <c r="JJH1023" s="3"/>
      <c r="JJI1023" s="3"/>
      <c r="JJJ1023" s="3"/>
      <c r="JJK1023" s="3"/>
      <c r="JJL1023" s="3"/>
      <c r="JJM1023" s="3"/>
      <c r="JJN1023" s="3"/>
      <c r="JJO1023" s="3"/>
      <c r="JJP1023" s="3"/>
      <c r="JJQ1023" s="3"/>
      <c r="JJR1023" s="3"/>
      <c r="JJS1023" s="3"/>
      <c r="JJT1023" s="3"/>
      <c r="JJU1023" s="3"/>
      <c r="JJV1023" s="3"/>
      <c r="JJW1023" s="3"/>
      <c r="JJX1023" s="3"/>
      <c r="JJY1023" s="3"/>
      <c r="JJZ1023" s="3"/>
      <c r="JKA1023" s="3"/>
      <c r="JKB1023" s="3"/>
      <c r="JKC1023" s="3"/>
      <c r="JKD1023" s="3"/>
      <c r="JKE1023" s="3"/>
      <c r="JKF1023" s="3"/>
      <c r="JKG1023" s="3"/>
      <c r="JKH1023" s="3"/>
      <c r="JKI1023" s="3"/>
      <c r="JKJ1023" s="3"/>
      <c r="JKK1023" s="3"/>
      <c r="JKL1023" s="3"/>
      <c r="JKM1023" s="3"/>
      <c r="JKN1023" s="3"/>
      <c r="JKO1023" s="3"/>
      <c r="JKP1023" s="3"/>
      <c r="JKQ1023" s="3"/>
      <c r="JKR1023" s="3"/>
      <c r="JKS1023" s="3"/>
      <c r="JKT1023" s="3"/>
      <c r="JKU1023" s="3"/>
      <c r="JKV1023" s="3"/>
      <c r="JKW1023" s="3"/>
      <c r="JKX1023" s="3"/>
      <c r="JKY1023" s="3"/>
      <c r="JKZ1023" s="3"/>
      <c r="JLA1023" s="3"/>
      <c r="JLB1023" s="3"/>
      <c r="JLC1023" s="3"/>
      <c r="JLD1023" s="3"/>
      <c r="JLE1023" s="3"/>
      <c r="JLF1023" s="3"/>
      <c r="JLG1023" s="3"/>
      <c r="JLH1023" s="3"/>
      <c r="JLI1023" s="3"/>
      <c r="JLJ1023" s="3"/>
      <c r="JLK1023" s="3"/>
      <c r="JLL1023" s="3"/>
      <c r="JLM1023" s="3"/>
      <c r="JLN1023" s="3"/>
      <c r="JLO1023" s="3"/>
      <c r="JLP1023" s="3"/>
      <c r="JLQ1023" s="3"/>
      <c r="JLR1023" s="3"/>
      <c r="JLS1023" s="3"/>
      <c r="JLT1023" s="3"/>
      <c r="JLU1023" s="3"/>
      <c r="JLV1023" s="3"/>
      <c r="JLW1023" s="3"/>
      <c r="JLX1023" s="3"/>
      <c r="JLY1023" s="3"/>
      <c r="JLZ1023" s="3"/>
      <c r="JMA1023" s="3"/>
      <c r="JMB1023" s="3"/>
      <c r="JMC1023" s="3"/>
      <c r="JMD1023" s="3"/>
      <c r="JME1023" s="3"/>
      <c r="JMF1023" s="3"/>
      <c r="JMG1023" s="3"/>
      <c r="JMH1023" s="3"/>
      <c r="JMI1023" s="3"/>
      <c r="JMJ1023" s="3"/>
      <c r="JMK1023" s="3"/>
      <c r="JML1023" s="3"/>
      <c r="JMM1023" s="3"/>
      <c r="JMN1023" s="3"/>
      <c r="JMO1023" s="3"/>
      <c r="JMP1023" s="3"/>
      <c r="JMQ1023" s="3"/>
      <c r="JMR1023" s="3"/>
      <c r="JMS1023" s="3"/>
      <c r="JMT1023" s="3"/>
      <c r="JMU1023" s="3"/>
      <c r="JMV1023" s="3"/>
      <c r="JMW1023" s="3"/>
      <c r="JMX1023" s="3"/>
      <c r="JMY1023" s="3"/>
      <c r="JMZ1023" s="3"/>
      <c r="JNA1023" s="3"/>
      <c r="JNB1023" s="3"/>
      <c r="JNC1023" s="3"/>
      <c r="JND1023" s="3"/>
      <c r="JNE1023" s="3"/>
      <c r="JNF1023" s="3"/>
      <c r="JNG1023" s="3"/>
      <c r="JNH1023" s="3"/>
      <c r="JNI1023" s="3"/>
      <c r="JNJ1023" s="3"/>
      <c r="JNK1023" s="3"/>
      <c r="JNL1023" s="3"/>
      <c r="JNM1023" s="3"/>
      <c r="JNN1023" s="3"/>
      <c r="JNO1023" s="3"/>
      <c r="JNP1023" s="3"/>
      <c r="JNQ1023" s="3"/>
      <c r="JNR1023" s="3"/>
      <c r="JNS1023" s="3"/>
      <c r="JNT1023" s="3"/>
      <c r="JNU1023" s="3"/>
      <c r="JNV1023" s="3"/>
      <c r="JNW1023" s="3"/>
      <c r="JNX1023" s="3"/>
      <c r="JNY1023" s="3"/>
      <c r="JNZ1023" s="3"/>
      <c r="JOA1023" s="3"/>
      <c r="JOB1023" s="3"/>
      <c r="JOC1023" s="3"/>
      <c r="JOD1023" s="3"/>
      <c r="JOE1023" s="3"/>
      <c r="JOF1023" s="3"/>
      <c r="JOG1023" s="3"/>
      <c r="JOH1023" s="3"/>
      <c r="JOI1023" s="3"/>
      <c r="JOJ1023" s="3"/>
      <c r="JOK1023" s="3"/>
      <c r="JOL1023" s="3"/>
      <c r="JOM1023" s="3"/>
      <c r="JON1023" s="3"/>
      <c r="JOO1023" s="3"/>
      <c r="JOP1023" s="3"/>
      <c r="JOQ1023" s="3"/>
      <c r="JOR1023" s="3"/>
      <c r="JOS1023" s="3"/>
      <c r="JOT1023" s="3"/>
      <c r="JOU1023" s="3"/>
      <c r="JOV1023" s="3"/>
      <c r="JOW1023" s="3"/>
      <c r="JOX1023" s="3"/>
      <c r="JOY1023" s="3"/>
      <c r="JOZ1023" s="3"/>
      <c r="JPA1023" s="3"/>
      <c r="JPB1023" s="3"/>
      <c r="JPC1023" s="3"/>
      <c r="JPD1023" s="3"/>
      <c r="JPE1023" s="3"/>
      <c r="JPF1023" s="3"/>
      <c r="JPG1023" s="3"/>
      <c r="JPH1023" s="3"/>
      <c r="JPI1023" s="3"/>
      <c r="JPJ1023" s="3"/>
      <c r="JPK1023" s="3"/>
      <c r="JPL1023" s="3"/>
      <c r="JPM1023" s="3"/>
      <c r="JPN1023" s="3"/>
      <c r="JPO1023" s="3"/>
      <c r="JPP1023" s="3"/>
      <c r="JPQ1023" s="3"/>
      <c r="JPR1023" s="3"/>
      <c r="JPS1023" s="3"/>
      <c r="JPT1023" s="3"/>
      <c r="JPU1023" s="3"/>
      <c r="JPV1023" s="3"/>
      <c r="JPW1023" s="3"/>
      <c r="JPX1023" s="3"/>
      <c r="JPY1023" s="3"/>
      <c r="JPZ1023" s="3"/>
      <c r="JQA1023" s="3"/>
      <c r="JQB1023" s="3"/>
      <c r="JQC1023" s="3"/>
      <c r="JQD1023" s="3"/>
      <c r="JQE1023" s="3"/>
      <c r="JQF1023" s="3"/>
      <c r="JQG1023" s="3"/>
      <c r="JQH1023" s="3"/>
      <c r="JQI1023" s="3"/>
      <c r="JQJ1023" s="3"/>
      <c r="JQK1023" s="3"/>
      <c r="JQL1023" s="3"/>
      <c r="JQM1023" s="3"/>
      <c r="JQN1023" s="3"/>
      <c r="JQO1023" s="3"/>
      <c r="JQP1023" s="3"/>
      <c r="JQQ1023" s="3"/>
      <c r="JQR1023" s="3"/>
      <c r="JQS1023" s="3"/>
      <c r="JQT1023" s="3"/>
      <c r="JQU1023" s="3"/>
      <c r="JQV1023" s="3"/>
      <c r="JQW1023" s="3"/>
      <c r="JQX1023" s="3"/>
      <c r="JQY1023" s="3"/>
      <c r="JQZ1023" s="3"/>
      <c r="JRA1023" s="3"/>
      <c r="JRB1023" s="3"/>
      <c r="JRC1023" s="3"/>
      <c r="JRD1023" s="3"/>
      <c r="JRE1023" s="3"/>
      <c r="JRF1023" s="3"/>
      <c r="JRG1023" s="3"/>
      <c r="JRH1023" s="3"/>
      <c r="JRI1023" s="3"/>
      <c r="JRJ1023" s="3"/>
      <c r="JRK1023" s="3"/>
      <c r="JRL1023" s="3"/>
      <c r="JRM1023" s="3"/>
      <c r="JRN1023" s="3"/>
      <c r="JRO1023" s="3"/>
      <c r="JRP1023" s="3"/>
      <c r="JRQ1023" s="3"/>
      <c r="JRR1023" s="3"/>
      <c r="JRS1023" s="3"/>
      <c r="JRT1023" s="3"/>
      <c r="JRU1023" s="3"/>
      <c r="JRV1023" s="3"/>
      <c r="JRW1023" s="3"/>
      <c r="JRX1023" s="3"/>
      <c r="JRY1023" s="3"/>
      <c r="JRZ1023" s="3"/>
      <c r="JSA1023" s="3"/>
      <c r="JSB1023" s="3"/>
      <c r="JSC1023" s="3"/>
      <c r="JSD1023" s="3"/>
      <c r="JSE1023" s="3"/>
      <c r="JSF1023" s="3"/>
      <c r="JSG1023" s="3"/>
      <c r="JSH1023" s="3"/>
      <c r="JSI1023" s="3"/>
      <c r="JSJ1023" s="3"/>
      <c r="JSK1023" s="3"/>
      <c r="JSL1023" s="3"/>
      <c r="JSM1023" s="3"/>
      <c r="JSN1023" s="3"/>
      <c r="JSO1023" s="3"/>
      <c r="JSP1023" s="3"/>
      <c r="JSQ1023" s="3"/>
      <c r="JSR1023" s="3"/>
      <c r="JSS1023" s="3"/>
      <c r="JST1023" s="3"/>
      <c r="JSU1023" s="3"/>
      <c r="JSV1023" s="3"/>
      <c r="JSW1023" s="3"/>
      <c r="JSX1023" s="3"/>
      <c r="JSY1023" s="3"/>
      <c r="JSZ1023" s="3"/>
      <c r="JTA1023" s="3"/>
      <c r="JTB1023" s="3"/>
      <c r="JTC1023" s="3"/>
      <c r="JTD1023" s="3"/>
      <c r="JTE1023" s="3"/>
      <c r="JTF1023" s="3"/>
      <c r="JTG1023" s="3"/>
      <c r="JTH1023" s="3"/>
      <c r="JTI1023" s="3"/>
      <c r="JTJ1023" s="3"/>
      <c r="JTK1023" s="3"/>
      <c r="JTL1023" s="3"/>
      <c r="JTM1023" s="3"/>
      <c r="JTN1023" s="3"/>
      <c r="JTO1023" s="3"/>
      <c r="JTP1023" s="3"/>
      <c r="JTQ1023" s="3"/>
      <c r="JTR1023" s="3"/>
      <c r="JTS1023" s="3"/>
      <c r="JTT1023" s="3"/>
      <c r="JTU1023" s="3"/>
      <c r="JTV1023" s="3"/>
      <c r="JTW1023" s="3"/>
      <c r="JTX1023" s="3"/>
      <c r="JTY1023" s="3"/>
      <c r="JTZ1023" s="3"/>
      <c r="JUA1023" s="3"/>
      <c r="JUB1023" s="3"/>
      <c r="JUC1023" s="3"/>
      <c r="JUD1023" s="3"/>
      <c r="JUE1023" s="3"/>
      <c r="JUF1023" s="3"/>
      <c r="JUG1023" s="3"/>
      <c r="JUH1023" s="3"/>
      <c r="JUI1023" s="3"/>
      <c r="JUJ1023" s="3"/>
      <c r="JUK1023" s="3"/>
      <c r="JUL1023" s="3"/>
      <c r="JUM1023" s="3"/>
      <c r="JUN1023" s="3"/>
      <c r="JUO1023" s="3"/>
      <c r="JUP1023" s="3"/>
      <c r="JUQ1023" s="3"/>
      <c r="JUR1023" s="3"/>
      <c r="JUS1023" s="3"/>
      <c r="JUT1023" s="3"/>
      <c r="JUU1023" s="3"/>
      <c r="JUV1023" s="3"/>
      <c r="JUW1023" s="3"/>
      <c r="JUX1023" s="3"/>
      <c r="JUY1023" s="3"/>
      <c r="JUZ1023" s="3"/>
      <c r="JVA1023" s="3"/>
      <c r="JVB1023" s="3"/>
      <c r="JVC1023" s="3"/>
      <c r="JVD1023" s="3"/>
      <c r="JVE1023" s="3"/>
      <c r="JVF1023" s="3"/>
      <c r="JVG1023" s="3"/>
      <c r="JVH1023" s="3"/>
      <c r="JVI1023" s="3"/>
      <c r="JVJ1023" s="3"/>
      <c r="JVK1023" s="3"/>
      <c r="JVL1023" s="3"/>
      <c r="JVM1023" s="3"/>
      <c r="JVN1023" s="3"/>
      <c r="JVO1023" s="3"/>
      <c r="JVP1023" s="3"/>
      <c r="JVQ1023" s="3"/>
      <c r="JVR1023" s="3"/>
      <c r="JVS1023" s="3"/>
      <c r="JVT1023" s="3"/>
      <c r="JVU1023" s="3"/>
      <c r="JVV1023" s="3"/>
      <c r="JVW1023" s="3"/>
      <c r="JVX1023" s="3"/>
      <c r="JVY1023" s="3"/>
      <c r="JVZ1023" s="3"/>
      <c r="JWA1023" s="3"/>
      <c r="JWB1023" s="3"/>
      <c r="JWC1023" s="3"/>
      <c r="JWD1023" s="3"/>
      <c r="JWE1023" s="3"/>
      <c r="JWF1023" s="3"/>
      <c r="JWG1023" s="3"/>
      <c r="JWH1023" s="3"/>
      <c r="JWI1023" s="3"/>
      <c r="JWJ1023" s="3"/>
      <c r="JWK1023" s="3"/>
      <c r="JWL1023" s="3"/>
      <c r="JWM1023" s="3"/>
      <c r="JWN1023" s="3"/>
      <c r="JWO1023" s="3"/>
      <c r="JWP1023" s="3"/>
      <c r="JWQ1023" s="3"/>
      <c r="JWR1023" s="3"/>
      <c r="JWS1023" s="3"/>
      <c r="JWT1023" s="3"/>
      <c r="JWU1023" s="3"/>
      <c r="JWV1023" s="3"/>
      <c r="JWW1023" s="3"/>
      <c r="JWX1023" s="3"/>
      <c r="JWY1023" s="3"/>
      <c r="JWZ1023" s="3"/>
      <c r="JXA1023" s="3"/>
      <c r="JXB1023" s="3"/>
      <c r="JXC1023" s="3"/>
      <c r="JXD1023" s="3"/>
      <c r="JXE1023" s="3"/>
      <c r="JXF1023" s="3"/>
      <c r="JXG1023" s="3"/>
      <c r="JXH1023" s="3"/>
      <c r="JXI1023" s="3"/>
      <c r="JXJ1023" s="3"/>
      <c r="JXK1023" s="3"/>
      <c r="JXL1023" s="3"/>
      <c r="JXM1023" s="3"/>
      <c r="JXN1023" s="3"/>
      <c r="JXO1023" s="3"/>
      <c r="JXP1023" s="3"/>
      <c r="JXQ1023" s="3"/>
      <c r="JXR1023" s="3"/>
      <c r="JXS1023" s="3"/>
      <c r="JXT1023" s="3"/>
      <c r="JXU1023" s="3"/>
      <c r="JXV1023" s="3"/>
      <c r="JXW1023" s="3"/>
      <c r="JXX1023" s="3"/>
      <c r="JXY1023" s="3"/>
      <c r="JXZ1023" s="3"/>
      <c r="JYA1023" s="3"/>
      <c r="JYB1023" s="3"/>
      <c r="JYC1023" s="3"/>
      <c r="JYD1023" s="3"/>
      <c r="JYE1023" s="3"/>
      <c r="JYF1023" s="3"/>
      <c r="JYG1023" s="3"/>
      <c r="JYH1023" s="3"/>
      <c r="JYI1023" s="3"/>
      <c r="JYJ1023" s="3"/>
      <c r="JYK1023" s="3"/>
      <c r="JYL1023" s="3"/>
      <c r="JYM1023" s="3"/>
      <c r="JYN1023" s="3"/>
      <c r="JYO1023" s="3"/>
      <c r="JYP1023" s="3"/>
      <c r="JYQ1023" s="3"/>
      <c r="JYR1023" s="3"/>
      <c r="JYS1023" s="3"/>
      <c r="JYT1023" s="3"/>
      <c r="JYU1023" s="3"/>
      <c r="JYV1023" s="3"/>
      <c r="JYW1023" s="3"/>
      <c r="JYX1023" s="3"/>
      <c r="JYY1023" s="3"/>
      <c r="JYZ1023" s="3"/>
      <c r="JZA1023" s="3"/>
      <c r="JZB1023" s="3"/>
      <c r="JZC1023" s="3"/>
      <c r="JZD1023" s="3"/>
      <c r="JZE1023" s="3"/>
      <c r="JZF1023" s="3"/>
      <c r="JZG1023" s="3"/>
      <c r="JZH1023" s="3"/>
      <c r="JZI1023" s="3"/>
      <c r="JZJ1023" s="3"/>
      <c r="JZK1023" s="3"/>
      <c r="JZL1023" s="3"/>
      <c r="JZM1023" s="3"/>
      <c r="JZN1023" s="3"/>
      <c r="JZO1023" s="3"/>
      <c r="JZP1023" s="3"/>
      <c r="JZQ1023" s="3"/>
      <c r="JZR1023" s="3"/>
      <c r="JZS1023" s="3"/>
      <c r="JZT1023" s="3"/>
      <c r="JZU1023" s="3"/>
      <c r="JZV1023" s="3"/>
      <c r="JZW1023" s="3"/>
      <c r="JZX1023" s="3"/>
      <c r="JZY1023" s="3"/>
      <c r="JZZ1023" s="3"/>
      <c r="KAA1023" s="3"/>
      <c r="KAB1023" s="3"/>
      <c r="KAC1023" s="3"/>
      <c r="KAD1023" s="3"/>
      <c r="KAE1023" s="3"/>
      <c r="KAF1023" s="3"/>
      <c r="KAG1023" s="3"/>
      <c r="KAH1023" s="3"/>
      <c r="KAI1023" s="3"/>
      <c r="KAJ1023" s="3"/>
      <c r="KAK1023" s="3"/>
      <c r="KAL1023" s="3"/>
      <c r="KAM1023" s="3"/>
      <c r="KAN1023" s="3"/>
      <c r="KAO1023" s="3"/>
      <c r="KAP1023" s="3"/>
      <c r="KAQ1023" s="3"/>
      <c r="KAR1023" s="3"/>
      <c r="KAS1023" s="3"/>
      <c r="KAT1023" s="3"/>
      <c r="KAU1023" s="3"/>
      <c r="KAV1023" s="3"/>
      <c r="KAW1023" s="3"/>
      <c r="KAX1023" s="3"/>
      <c r="KAY1023" s="3"/>
      <c r="KAZ1023" s="3"/>
      <c r="KBA1023" s="3"/>
      <c r="KBB1023" s="3"/>
      <c r="KBC1023" s="3"/>
      <c r="KBD1023" s="3"/>
      <c r="KBE1023" s="3"/>
      <c r="KBF1023" s="3"/>
      <c r="KBG1023" s="3"/>
      <c r="KBH1023" s="3"/>
      <c r="KBI1023" s="3"/>
      <c r="KBJ1023" s="3"/>
      <c r="KBK1023" s="3"/>
      <c r="KBL1023" s="3"/>
      <c r="KBM1023" s="3"/>
      <c r="KBN1023" s="3"/>
      <c r="KBO1023" s="3"/>
      <c r="KBP1023" s="3"/>
      <c r="KBQ1023" s="3"/>
      <c r="KBR1023" s="3"/>
      <c r="KBS1023" s="3"/>
      <c r="KBT1023" s="3"/>
      <c r="KBU1023" s="3"/>
      <c r="KBV1023" s="3"/>
      <c r="KBW1023" s="3"/>
      <c r="KBX1023" s="3"/>
      <c r="KBY1023" s="3"/>
      <c r="KBZ1023" s="3"/>
      <c r="KCA1023" s="3"/>
      <c r="KCB1023" s="3"/>
      <c r="KCC1023" s="3"/>
      <c r="KCD1023" s="3"/>
      <c r="KCE1023" s="3"/>
      <c r="KCF1023" s="3"/>
      <c r="KCG1023" s="3"/>
      <c r="KCH1023" s="3"/>
      <c r="KCI1023" s="3"/>
      <c r="KCJ1023" s="3"/>
      <c r="KCK1023" s="3"/>
      <c r="KCL1023" s="3"/>
      <c r="KCM1023" s="3"/>
      <c r="KCN1023" s="3"/>
      <c r="KCO1023" s="3"/>
      <c r="KCP1023" s="3"/>
      <c r="KCQ1023" s="3"/>
      <c r="KCR1023" s="3"/>
      <c r="KCS1023" s="3"/>
      <c r="KCT1023" s="3"/>
      <c r="KCU1023" s="3"/>
      <c r="KCV1023" s="3"/>
      <c r="KCW1023" s="3"/>
      <c r="KCX1023" s="3"/>
      <c r="KCY1023" s="3"/>
      <c r="KCZ1023" s="3"/>
      <c r="KDA1023" s="3"/>
      <c r="KDB1023" s="3"/>
      <c r="KDC1023" s="3"/>
      <c r="KDD1023" s="3"/>
      <c r="KDE1023" s="3"/>
      <c r="KDF1023" s="3"/>
      <c r="KDG1023" s="3"/>
      <c r="KDH1023" s="3"/>
      <c r="KDI1023" s="3"/>
      <c r="KDJ1023" s="3"/>
      <c r="KDK1023" s="3"/>
      <c r="KDL1023" s="3"/>
      <c r="KDM1023" s="3"/>
      <c r="KDN1023" s="3"/>
      <c r="KDO1023" s="3"/>
      <c r="KDP1023" s="3"/>
      <c r="KDQ1023" s="3"/>
      <c r="KDR1023" s="3"/>
      <c r="KDS1023" s="3"/>
      <c r="KDT1023" s="3"/>
      <c r="KDU1023" s="3"/>
      <c r="KDV1023" s="3"/>
      <c r="KDW1023" s="3"/>
      <c r="KDX1023" s="3"/>
      <c r="KDY1023" s="3"/>
      <c r="KDZ1023" s="3"/>
      <c r="KEA1023" s="3"/>
      <c r="KEB1023" s="3"/>
      <c r="KEC1023" s="3"/>
      <c r="KED1023" s="3"/>
      <c r="KEE1023" s="3"/>
      <c r="KEF1023" s="3"/>
      <c r="KEG1023" s="3"/>
      <c r="KEH1023" s="3"/>
      <c r="KEI1023" s="3"/>
      <c r="KEJ1023" s="3"/>
      <c r="KEK1023" s="3"/>
      <c r="KEL1023" s="3"/>
      <c r="KEM1023" s="3"/>
      <c r="KEN1023" s="3"/>
      <c r="KEO1023" s="3"/>
      <c r="KEP1023" s="3"/>
      <c r="KEQ1023" s="3"/>
      <c r="KER1023" s="3"/>
      <c r="KES1023" s="3"/>
      <c r="KET1023" s="3"/>
      <c r="KEU1023" s="3"/>
      <c r="KEV1023" s="3"/>
      <c r="KEW1023" s="3"/>
      <c r="KEX1023" s="3"/>
      <c r="KEY1023" s="3"/>
      <c r="KEZ1023" s="3"/>
      <c r="KFA1023" s="3"/>
      <c r="KFB1023" s="3"/>
      <c r="KFC1023" s="3"/>
      <c r="KFD1023" s="3"/>
      <c r="KFE1023" s="3"/>
      <c r="KFF1023" s="3"/>
      <c r="KFG1023" s="3"/>
      <c r="KFH1023" s="3"/>
      <c r="KFI1023" s="3"/>
      <c r="KFJ1023" s="3"/>
      <c r="KFK1023" s="3"/>
      <c r="KFL1023" s="3"/>
      <c r="KFM1023" s="3"/>
      <c r="KFN1023" s="3"/>
      <c r="KFO1023" s="3"/>
      <c r="KFP1023" s="3"/>
      <c r="KFQ1023" s="3"/>
      <c r="KFR1023" s="3"/>
      <c r="KFS1023" s="3"/>
      <c r="KFT1023" s="3"/>
      <c r="KFU1023" s="3"/>
      <c r="KFV1023" s="3"/>
      <c r="KFW1023" s="3"/>
      <c r="KFX1023" s="3"/>
      <c r="KFY1023" s="3"/>
      <c r="KFZ1023" s="3"/>
      <c r="KGA1023" s="3"/>
      <c r="KGB1023" s="3"/>
      <c r="KGC1023" s="3"/>
      <c r="KGD1023" s="3"/>
      <c r="KGE1023" s="3"/>
      <c r="KGF1023" s="3"/>
      <c r="KGG1023" s="3"/>
      <c r="KGH1023" s="3"/>
      <c r="KGI1023" s="3"/>
      <c r="KGJ1023" s="3"/>
      <c r="KGK1023" s="3"/>
      <c r="KGL1023" s="3"/>
      <c r="KGM1023" s="3"/>
      <c r="KGN1023" s="3"/>
      <c r="KGO1023" s="3"/>
      <c r="KGP1023" s="3"/>
      <c r="KGQ1023" s="3"/>
      <c r="KGR1023" s="3"/>
      <c r="KGS1023" s="3"/>
      <c r="KGT1023" s="3"/>
      <c r="KGU1023" s="3"/>
      <c r="KGV1023" s="3"/>
      <c r="KGW1023" s="3"/>
      <c r="KGX1023" s="3"/>
      <c r="KGY1023" s="3"/>
      <c r="KGZ1023" s="3"/>
      <c r="KHA1023" s="3"/>
      <c r="KHB1023" s="3"/>
      <c r="KHC1023" s="3"/>
      <c r="KHD1023" s="3"/>
      <c r="KHE1023" s="3"/>
      <c r="KHF1023" s="3"/>
      <c r="KHG1023" s="3"/>
      <c r="KHH1023" s="3"/>
      <c r="KHI1023" s="3"/>
      <c r="KHJ1023" s="3"/>
      <c r="KHK1023" s="3"/>
      <c r="KHL1023" s="3"/>
      <c r="KHM1023" s="3"/>
      <c r="KHN1023" s="3"/>
      <c r="KHO1023" s="3"/>
      <c r="KHP1023" s="3"/>
      <c r="KHQ1023" s="3"/>
      <c r="KHR1023" s="3"/>
      <c r="KHS1023" s="3"/>
      <c r="KHT1023" s="3"/>
      <c r="KHU1023" s="3"/>
      <c r="KHV1023" s="3"/>
      <c r="KHW1023" s="3"/>
      <c r="KHX1023" s="3"/>
      <c r="KHY1023" s="3"/>
      <c r="KHZ1023" s="3"/>
      <c r="KIA1023" s="3"/>
      <c r="KIB1023" s="3"/>
      <c r="KIC1023" s="3"/>
      <c r="KID1023" s="3"/>
      <c r="KIE1023" s="3"/>
      <c r="KIF1023" s="3"/>
      <c r="KIG1023" s="3"/>
      <c r="KIH1023" s="3"/>
      <c r="KII1023" s="3"/>
      <c r="KIJ1023" s="3"/>
      <c r="KIK1023" s="3"/>
      <c r="KIL1023" s="3"/>
      <c r="KIM1023" s="3"/>
      <c r="KIN1023" s="3"/>
      <c r="KIO1023" s="3"/>
      <c r="KIP1023" s="3"/>
      <c r="KIQ1023" s="3"/>
      <c r="KIR1023" s="3"/>
      <c r="KIS1023" s="3"/>
      <c r="KIT1023" s="3"/>
      <c r="KIU1023" s="3"/>
      <c r="KIV1023" s="3"/>
      <c r="KIW1023" s="3"/>
      <c r="KIX1023" s="3"/>
      <c r="KIY1023" s="3"/>
      <c r="KIZ1023" s="3"/>
      <c r="KJA1023" s="3"/>
      <c r="KJB1023" s="3"/>
      <c r="KJC1023" s="3"/>
      <c r="KJD1023" s="3"/>
      <c r="KJE1023" s="3"/>
      <c r="KJF1023" s="3"/>
      <c r="KJG1023" s="3"/>
      <c r="KJH1023" s="3"/>
      <c r="KJI1023" s="3"/>
      <c r="KJJ1023" s="3"/>
      <c r="KJK1023" s="3"/>
      <c r="KJL1023" s="3"/>
      <c r="KJM1023" s="3"/>
      <c r="KJN1023" s="3"/>
      <c r="KJO1023" s="3"/>
      <c r="KJP1023" s="3"/>
      <c r="KJQ1023" s="3"/>
      <c r="KJR1023" s="3"/>
      <c r="KJS1023" s="3"/>
      <c r="KJT1023" s="3"/>
      <c r="KJU1023" s="3"/>
      <c r="KJV1023" s="3"/>
      <c r="KJW1023" s="3"/>
      <c r="KJX1023" s="3"/>
      <c r="KJY1023" s="3"/>
      <c r="KJZ1023" s="3"/>
      <c r="KKA1023" s="3"/>
      <c r="KKB1023" s="3"/>
      <c r="KKC1023" s="3"/>
      <c r="KKD1023" s="3"/>
      <c r="KKE1023" s="3"/>
      <c r="KKF1023" s="3"/>
      <c r="KKG1023" s="3"/>
      <c r="KKH1023" s="3"/>
      <c r="KKI1023" s="3"/>
      <c r="KKJ1023" s="3"/>
      <c r="KKK1023" s="3"/>
      <c r="KKL1023" s="3"/>
      <c r="KKM1023" s="3"/>
      <c r="KKN1023" s="3"/>
      <c r="KKO1023" s="3"/>
      <c r="KKP1023" s="3"/>
      <c r="KKQ1023" s="3"/>
      <c r="KKR1023" s="3"/>
      <c r="KKS1023" s="3"/>
      <c r="KKT1023" s="3"/>
      <c r="KKU1023" s="3"/>
      <c r="KKV1023" s="3"/>
      <c r="KKW1023" s="3"/>
      <c r="KKX1023" s="3"/>
      <c r="KKY1023" s="3"/>
      <c r="KKZ1023" s="3"/>
      <c r="KLA1023" s="3"/>
      <c r="KLB1023" s="3"/>
      <c r="KLC1023" s="3"/>
      <c r="KLD1023" s="3"/>
      <c r="KLE1023" s="3"/>
      <c r="KLF1023" s="3"/>
      <c r="KLG1023" s="3"/>
      <c r="KLH1023" s="3"/>
      <c r="KLI1023" s="3"/>
      <c r="KLJ1023" s="3"/>
      <c r="KLK1023" s="3"/>
      <c r="KLL1023" s="3"/>
      <c r="KLM1023" s="3"/>
      <c r="KLN1023" s="3"/>
      <c r="KLO1023" s="3"/>
      <c r="KLP1023" s="3"/>
      <c r="KLQ1023" s="3"/>
      <c r="KLR1023" s="3"/>
      <c r="KLS1023" s="3"/>
      <c r="KLT1023" s="3"/>
      <c r="KLU1023" s="3"/>
      <c r="KLV1023" s="3"/>
      <c r="KLW1023" s="3"/>
      <c r="KLX1023" s="3"/>
      <c r="KLY1023" s="3"/>
      <c r="KLZ1023" s="3"/>
      <c r="KMA1023" s="3"/>
      <c r="KMB1023" s="3"/>
      <c r="KMC1023" s="3"/>
      <c r="KMD1023" s="3"/>
      <c r="KME1023" s="3"/>
      <c r="KMF1023" s="3"/>
      <c r="KMG1023" s="3"/>
      <c r="KMH1023" s="3"/>
      <c r="KMI1023" s="3"/>
      <c r="KMJ1023" s="3"/>
      <c r="KMK1023" s="3"/>
      <c r="KML1023" s="3"/>
      <c r="KMM1023" s="3"/>
      <c r="KMN1023" s="3"/>
      <c r="KMO1023" s="3"/>
      <c r="KMP1023" s="3"/>
      <c r="KMQ1023" s="3"/>
      <c r="KMR1023" s="3"/>
      <c r="KMS1023" s="3"/>
      <c r="KMT1023" s="3"/>
      <c r="KMU1023" s="3"/>
      <c r="KMV1023" s="3"/>
      <c r="KMW1023" s="3"/>
      <c r="KMX1023" s="3"/>
      <c r="KMY1023" s="3"/>
      <c r="KMZ1023" s="3"/>
      <c r="KNA1023" s="3"/>
      <c r="KNB1023" s="3"/>
      <c r="KNC1023" s="3"/>
      <c r="KND1023" s="3"/>
      <c r="KNE1023" s="3"/>
      <c r="KNF1023" s="3"/>
      <c r="KNG1023" s="3"/>
      <c r="KNH1023" s="3"/>
      <c r="KNI1023" s="3"/>
      <c r="KNJ1023" s="3"/>
      <c r="KNK1023" s="3"/>
      <c r="KNL1023" s="3"/>
      <c r="KNM1023" s="3"/>
      <c r="KNN1023" s="3"/>
      <c r="KNO1023" s="3"/>
      <c r="KNP1023" s="3"/>
      <c r="KNQ1023" s="3"/>
      <c r="KNR1023" s="3"/>
      <c r="KNS1023" s="3"/>
      <c r="KNT1023" s="3"/>
      <c r="KNU1023" s="3"/>
      <c r="KNV1023" s="3"/>
      <c r="KNW1023" s="3"/>
      <c r="KNX1023" s="3"/>
      <c r="KNY1023" s="3"/>
      <c r="KNZ1023" s="3"/>
      <c r="KOA1023" s="3"/>
      <c r="KOB1023" s="3"/>
      <c r="KOC1023" s="3"/>
      <c r="KOD1023" s="3"/>
      <c r="KOE1023" s="3"/>
      <c r="KOF1023" s="3"/>
      <c r="KOG1023" s="3"/>
      <c r="KOH1023" s="3"/>
      <c r="KOI1023" s="3"/>
      <c r="KOJ1023" s="3"/>
      <c r="KOK1023" s="3"/>
      <c r="KOL1023" s="3"/>
      <c r="KOM1023" s="3"/>
      <c r="KON1023" s="3"/>
      <c r="KOO1023" s="3"/>
      <c r="KOP1023" s="3"/>
      <c r="KOQ1023" s="3"/>
      <c r="KOR1023" s="3"/>
      <c r="KOS1023" s="3"/>
      <c r="KOT1023" s="3"/>
      <c r="KOU1023" s="3"/>
      <c r="KOV1023" s="3"/>
      <c r="KOW1023" s="3"/>
      <c r="KOX1023" s="3"/>
      <c r="KOY1023" s="3"/>
      <c r="KOZ1023" s="3"/>
      <c r="KPA1023" s="3"/>
      <c r="KPB1023" s="3"/>
      <c r="KPC1023" s="3"/>
      <c r="KPD1023" s="3"/>
      <c r="KPE1023" s="3"/>
      <c r="KPF1023" s="3"/>
      <c r="KPG1023" s="3"/>
      <c r="KPH1023" s="3"/>
      <c r="KPI1023" s="3"/>
      <c r="KPJ1023" s="3"/>
      <c r="KPK1023" s="3"/>
      <c r="KPL1023" s="3"/>
      <c r="KPM1023" s="3"/>
      <c r="KPN1023" s="3"/>
      <c r="KPO1023" s="3"/>
      <c r="KPP1023" s="3"/>
      <c r="KPQ1023" s="3"/>
      <c r="KPR1023" s="3"/>
      <c r="KPS1023" s="3"/>
      <c r="KPT1023" s="3"/>
      <c r="KPU1023" s="3"/>
      <c r="KPV1023" s="3"/>
      <c r="KPW1023" s="3"/>
      <c r="KPX1023" s="3"/>
      <c r="KPY1023" s="3"/>
      <c r="KPZ1023" s="3"/>
      <c r="KQA1023" s="3"/>
      <c r="KQB1023" s="3"/>
      <c r="KQC1023" s="3"/>
      <c r="KQD1023" s="3"/>
      <c r="KQE1023" s="3"/>
      <c r="KQF1023" s="3"/>
      <c r="KQG1023" s="3"/>
      <c r="KQH1023" s="3"/>
      <c r="KQI1023" s="3"/>
      <c r="KQJ1023" s="3"/>
      <c r="KQK1023" s="3"/>
      <c r="KQL1023" s="3"/>
      <c r="KQM1023" s="3"/>
      <c r="KQN1023" s="3"/>
      <c r="KQO1023" s="3"/>
      <c r="KQP1023" s="3"/>
      <c r="KQQ1023" s="3"/>
      <c r="KQR1023" s="3"/>
      <c r="KQS1023" s="3"/>
      <c r="KQT1023" s="3"/>
      <c r="KQU1023" s="3"/>
      <c r="KQV1023" s="3"/>
      <c r="KQW1023" s="3"/>
      <c r="KQX1023" s="3"/>
      <c r="KQY1023" s="3"/>
      <c r="KQZ1023" s="3"/>
      <c r="KRA1023" s="3"/>
      <c r="KRB1023" s="3"/>
      <c r="KRC1023" s="3"/>
      <c r="KRD1023" s="3"/>
      <c r="KRE1023" s="3"/>
      <c r="KRF1023" s="3"/>
      <c r="KRG1023" s="3"/>
      <c r="KRH1023" s="3"/>
      <c r="KRI1023" s="3"/>
      <c r="KRJ1023" s="3"/>
      <c r="KRK1023" s="3"/>
      <c r="KRL1023" s="3"/>
      <c r="KRM1023" s="3"/>
      <c r="KRN1023" s="3"/>
      <c r="KRO1023" s="3"/>
      <c r="KRP1023" s="3"/>
      <c r="KRQ1023" s="3"/>
      <c r="KRR1023" s="3"/>
      <c r="KRS1023" s="3"/>
      <c r="KRT1023" s="3"/>
      <c r="KRU1023" s="3"/>
      <c r="KRV1023" s="3"/>
      <c r="KRW1023" s="3"/>
      <c r="KRX1023" s="3"/>
      <c r="KRY1023" s="3"/>
      <c r="KRZ1023" s="3"/>
      <c r="KSA1023" s="3"/>
      <c r="KSB1023" s="3"/>
      <c r="KSC1023" s="3"/>
      <c r="KSD1023" s="3"/>
      <c r="KSE1023" s="3"/>
      <c r="KSF1023" s="3"/>
      <c r="KSG1023" s="3"/>
      <c r="KSH1023" s="3"/>
      <c r="KSI1023" s="3"/>
      <c r="KSJ1023" s="3"/>
      <c r="KSK1023" s="3"/>
      <c r="KSL1023" s="3"/>
      <c r="KSM1023" s="3"/>
      <c r="KSN1023" s="3"/>
      <c r="KSO1023" s="3"/>
      <c r="KSP1023" s="3"/>
      <c r="KSQ1023" s="3"/>
      <c r="KSR1023" s="3"/>
      <c r="KSS1023" s="3"/>
      <c r="KST1023" s="3"/>
      <c r="KSU1023" s="3"/>
      <c r="KSV1023" s="3"/>
      <c r="KSW1023" s="3"/>
      <c r="KSX1023" s="3"/>
      <c r="KSY1023" s="3"/>
      <c r="KSZ1023" s="3"/>
      <c r="KTA1023" s="3"/>
      <c r="KTB1023" s="3"/>
      <c r="KTC1023" s="3"/>
      <c r="KTD1023" s="3"/>
      <c r="KTE1023" s="3"/>
      <c r="KTF1023" s="3"/>
      <c r="KTG1023" s="3"/>
      <c r="KTH1023" s="3"/>
      <c r="KTI1023" s="3"/>
      <c r="KTJ1023" s="3"/>
      <c r="KTK1023" s="3"/>
      <c r="KTL1023" s="3"/>
      <c r="KTM1023" s="3"/>
      <c r="KTN1023" s="3"/>
      <c r="KTO1023" s="3"/>
      <c r="KTP1023" s="3"/>
      <c r="KTQ1023" s="3"/>
      <c r="KTR1023" s="3"/>
      <c r="KTS1023" s="3"/>
      <c r="KTT1023" s="3"/>
      <c r="KTU1023" s="3"/>
      <c r="KTV1023" s="3"/>
      <c r="KTW1023" s="3"/>
      <c r="KTX1023" s="3"/>
      <c r="KTY1023" s="3"/>
      <c r="KTZ1023" s="3"/>
      <c r="KUA1023" s="3"/>
      <c r="KUB1023" s="3"/>
      <c r="KUC1023" s="3"/>
      <c r="KUD1023" s="3"/>
      <c r="KUE1023" s="3"/>
      <c r="KUF1023" s="3"/>
      <c r="KUG1023" s="3"/>
      <c r="KUH1023" s="3"/>
      <c r="KUI1023" s="3"/>
      <c r="KUJ1023" s="3"/>
      <c r="KUK1023" s="3"/>
      <c r="KUL1023" s="3"/>
      <c r="KUM1023" s="3"/>
      <c r="KUN1023" s="3"/>
      <c r="KUO1023" s="3"/>
      <c r="KUP1023" s="3"/>
      <c r="KUQ1023" s="3"/>
      <c r="KUR1023" s="3"/>
      <c r="KUS1023" s="3"/>
      <c r="KUT1023" s="3"/>
      <c r="KUU1023" s="3"/>
      <c r="KUV1023" s="3"/>
      <c r="KUW1023" s="3"/>
      <c r="KUX1023" s="3"/>
      <c r="KUY1023" s="3"/>
      <c r="KUZ1023" s="3"/>
      <c r="KVA1023" s="3"/>
      <c r="KVB1023" s="3"/>
      <c r="KVC1023" s="3"/>
      <c r="KVD1023" s="3"/>
      <c r="KVE1023" s="3"/>
      <c r="KVF1023" s="3"/>
      <c r="KVG1023" s="3"/>
      <c r="KVH1023" s="3"/>
      <c r="KVI1023" s="3"/>
      <c r="KVJ1023" s="3"/>
      <c r="KVK1023" s="3"/>
      <c r="KVL1023" s="3"/>
      <c r="KVM1023" s="3"/>
      <c r="KVN1023" s="3"/>
      <c r="KVO1023" s="3"/>
      <c r="KVP1023" s="3"/>
      <c r="KVQ1023" s="3"/>
      <c r="KVR1023" s="3"/>
      <c r="KVS1023" s="3"/>
      <c r="KVT1023" s="3"/>
      <c r="KVU1023" s="3"/>
      <c r="KVV1023" s="3"/>
      <c r="KVW1023" s="3"/>
      <c r="KVX1023" s="3"/>
      <c r="KVY1023" s="3"/>
      <c r="KVZ1023" s="3"/>
      <c r="KWA1023" s="3"/>
      <c r="KWB1023" s="3"/>
      <c r="KWC1023" s="3"/>
      <c r="KWD1023" s="3"/>
      <c r="KWE1023" s="3"/>
      <c r="KWF1023" s="3"/>
      <c r="KWG1023" s="3"/>
      <c r="KWH1023" s="3"/>
      <c r="KWI1023" s="3"/>
      <c r="KWJ1023" s="3"/>
      <c r="KWK1023" s="3"/>
      <c r="KWL1023" s="3"/>
      <c r="KWM1023" s="3"/>
      <c r="KWN1023" s="3"/>
      <c r="KWO1023" s="3"/>
      <c r="KWP1023" s="3"/>
      <c r="KWQ1023" s="3"/>
      <c r="KWR1023" s="3"/>
      <c r="KWS1023" s="3"/>
      <c r="KWT1023" s="3"/>
      <c r="KWU1023" s="3"/>
      <c r="KWV1023" s="3"/>
      <c r="KWW1023" s="3"/>
      <c r="KWX1023" s="3"/>
      <c r="KWY1023" s="3"/>
      <c r="KWZ1023" s="3"/>
      <c r="KXA1023" s="3"/>
      <c r="KXB1023" s="3"/>
      <c r="KXC1023" s="3"/>
      <c r="KXD1023" s="3"/>
      <c r="KXE1023" s="3"/>
      <c r="KXF1023" s="3"/>
      <c r="KXG1023" s="3"/>
      <c r="KXH1023" s="3"/>
      <c r="KXI1023" s="3"/>
      <c r="KXJ1023" s="3"/>
      <c r="KXK1023" s="3"/>
      <c r="KXL1023" s="3"/>
      <c r="KXM1023" s="3"/>
      <c r="KXN1023" s="3"/>
      <c r="KXO1023" s="3"/>
      <c r="KXP1023" s="3"/>
      <c r="KXQ1023" s="3"/>
      <c r="KXR1023" s="3"/>
      <c r="KXS1023" s="3"/>
      <c r="KXT1023" s="3"/>
      <c r="KXU1023" s="3"/>
      <c r="KXV1023" s="3"/>
      <c r="KXW1023" s="3"/>
      <c r="KXX1023" s="3"/>
      <c r="KXY1023" s="3"/>
      <c r="KXZ1023" s="3"/>
      <c r="KYA1023" s="3"/>
      <c r="KYB1023" s="3"/>
      <c r="KYC1023" s="3"/>
      <c r="KYD1023" s="3"/>
      <c r="KYE1023" s="3"/>
      <c r="KYF1023" s="3"/>
      <c r="KYG1023" s="3"/>
      <c r="KYH1023" s="3"/>
      <c r="KYI1023" s="3"/>
      <c r="KYJ1023" s="3"/>
      <c r="KYK1023" s="3"/>
      <c r="KYL1023" s="3"/>
      <c r="KYM1023" s="3"/>
      <c r="KYN1023" s="3"/>
      <c r="KYO1023" s="3"/>
      <c r="KYP1023" s="3"/>
      <c r="KYQ1023" s="3"/>
      <c r="KYR1023" s="3"/>
      <c r="KYS1023" s="3"/>
      <c r="KYT1023" s="3"/>
      <c r="KYU1023" s="3"/>
      <c r="KYV1023" s="3"/>
      <c r="KYW1023" s="3"/>
      <c r="KYX1023" s="3"/>
      <c r="KYY1023" s="3"/>
      <c r="KYZ1023" s="3"/>
      <c r="KZA1023" s="3"/>
      <c r="KZB1023" s="3"/>
      <c r="KZC1023" s="3"/>
      <c r="KZD1023" s="3"/>
      <c r="KZE1023" s="3"/>
      <c r="KZF1023" s="3"/>
      <c r="KZG1023" s="3"/>
      <c r="KZH1023" s="3"/>
      <c r="KZI1023" s="3"/>
      <c r="KZJ1023" s="3"/>
      <c r="KZK1023" s="3"/>
      <c r="KZL1023" s="3"/>
      <c r="KZM1023" s="3"/>
      <c r="KZN1023" s="3"/>
      <c r="KZO1023" s="3"/>
      <c r="KZP1023" s="3"/>
      <c r="KZQ1023" s="3"/>
      <c r="KZR1023" s="3"/>
      <c r="KZS1023" s="3"/>
      <c r="KZT1023" s="3"/>
      <c r="KZU1023" s="3"/>
      <c r="KZV1023" s="3"/>
      <c r="KZW1023" s="3"/>
      <c r="KZX1023" s="3"/>
      <c r="KZY1023" s="3"/>
      <c r="KZZ1023" s="3"/>
      <c r="LAA1023" s="3"/>
      <c r="LAB1023" s="3"/>
      <c r="LAC1023" s="3"/>
      <c r="LAD1023" s="3"/>
      <c r="LAE1023" s="3"/>
      <c r="LAF1023" s="3"/>
      <c r="LAG1023" s="3"/>
      <c r="LAH1023" s="3"/>
      <c r="LAI1023" s="3"/>
      <c r="LAJ1023" s="3"/>
      <c r="LAK1023" s="3"/>
      <c r="LAL1023" s="3"/>
      <c r="LAM1023" s="3"/>
      <c r="LAN1023" s="3"/>
      <c r="LAO1023" s="3"/>
      <c r="LAP1023" s="3"/>
      <c r="LAQ1023" s="3"/>
      <c r="LAR1023" s="3"/>
      <c r="LAS1023" s="3"/>
      <c r="LAT1023" s="3"/>
      <c r="LAU1023" s="3"/>
      <c r="LAV1023" s="3"/>
      <c r="LAW1023" s="3"/>
      <c r="LAX1023" s="3"/>
      <c r="LAY1023" s="3"/>
      <c r="LAZ1023" s="3"/>
      <c r="LBA1023" s="3"/>
      <c r="LBB1023" s="3"/>
      <c r="LBC1023" s="3"/>
      <c r="LBD1023" s="3"/>
      <c r="LBE1023" s="3"/>
      <c r="LBF1023" s="3"/>
      <c r="LBG1023" s="3"/>
      <c r="LBH1023" s="3"/>
      <c r="LBI1023" s="3"/>
      <c r="LBJ1023" s="3"/>
      <c r="LBK1023" s="3"/>
      <c r="LBL1023" s="3"/>
      <c r="LBM1023" s="3"/>
      <c r="LBN1023" s="3"/>
      <c r="LBO1023" s="3"/>
      <c r="LBP1023" s="3"/>
      <c r="LBQ1023" s="3"/>
      <c r="LBR1023" s="3"/>
      <c r="LBS1023" s="3"/>
      <c r="LBT1023" s="3"/>
      <c r="LBU1023" s="3"/>
      <c r="LBV1023" s="3"/>
      <c r="LBW1023" s="3"/>
      <c r="LBX1023" s="3"/>
      <c r="LBY1023" s="3"/>
      <c r="LBZ1023" s="3"/>
      <c r="LCA1023" s="3"/>
      <c r="LCB1023" s="3"/>
      <c r="LCC1023" s="3"/>
      <c r="LCD1023" s="3"/>
      <c r="LCE1023" s="3"/>
      <c r="LCF1023" s="3"/>
      <c r="LCG1023" s="3"/>
      <c r="LCH1023" s="3"/>
      <c r="LCI1023" s="3"/>
      <c r="LCJ1023" s="3"/>
      <c r="LCK1023" s="3"/>
      <c r="LCL1023" s="3"/>
      <c r="LCM1023" s="3"/>
      <c r="LCN1023" s="3"/>
      <c r="LCO1023" s="3"/>
      <c r="LCP1023" s="3"/>
      <c r="LCQ1023" s="3"/>
      <c r="LCR1023" s="3"/>
      <c r="LCS1023" s="3"/>
      <c r="LCT1023" s="3"/>
      <c r="LCU1023" s="3"/>
      <c r="LCV1023" s="3"/>
      <c r="LCW1023" s="3"/>
      <c r="LCX1023" s="3"/>
      <c r="LCY1023" s="3"/>
      <c r="LCZ1023" s="3"/>
      <c r="LDA1023" s="3"/>
      <c r="LDB1023" s="3"/>
      <c r="LDC1023" s="3"/>
      <c r="LDD1023" s="3"/>
      <c r="LDE1023" s="3"/>
      <c r="LDF1023" s="3"/>
      <c r="LDG1023" s="3"/>
      <c r="LDH1023" s="3"/>
      <c r="LDI1023" s="3"/>
      <c r="LDJ1023" s="3"/>
      <c r="LDK1023" s="3"/>
      <c r="LDL1023" s="3"/>
      <c r="LDM1023" s="3"/>
      <c r="LDN1023" s="3"/>
      <c r="LDO1023" s="3"/>
      <c r="LDP1023" s="3"/>
      <c r="LDQ1023" s="3"/>
      <c r="LDR1023" s="3"/>
      <c r="LDS1023" s="3"/>
      <c r="LDT1023" s="3"/>
      <c r="LDU1023" s="3"/>
      <c r="LDV1023" s="3"/>
      <c r="LDW1023" s="3"/>
      <c r="LDX1023" s="3"/>
      <c r="LDY1023" s="3"/>
      <c r="LDZ1023" s="3"/>
      <c r="LEA1023" s="3"/>
      <c r="LEB1023" s="3"/>
      <c r="LEC1023" s="3"/>
      <c r="LED1023" s="3"/>
      <c r="LEE1023" s="3"/>
      <c r="LEF1023" s="3"/>
      <c r="LEG1023" s="3"/>
      <c r="LEH1023" s="3"/>
      <c r="LEI1023" s="3"/>
      <c r="LEJ1023" s="3"/>
      <c r="LEK1023" s="3"/>
      <c r="LEL1023" s="3"/>
      <c r="LEM1023" s="3"/>
      <c r="LEN1023" s="3"/>
      <c r="LEO1023" s="3"/>
      <c r="LEP1023" s="3"/>
      <c r="LEQ1023" s="3"/>
      <c r="LER1023" s="3"/>
      <c r="LES1023" s="3"/>
      <c r="LET1023" s="3"/>
      <c r="LEU1023" s="3"/>
      <c r="LEV1023" s="3"/>
      <c r="LEW1023" s="3"/>
      <c r="LEX1023" s="3"/>
      <c r="LEY1023" s="3"/>
      <c r="LEZ1023" s="3"/>
      <c r="LFA1023" s="3"/>
      <c r="LFB1023" s="3"/>
      <c r="LFC1023" s="3"/>
      <c r="LFD1023" s="3"/>
      <c r="LFE1023" s="3"/>
      <c r="LFF1023" s="3"/>
      <c r="LFG1023" s="3"/>
      <c r="LFH1023" s="3"/>
      <c r="LFI1023" s="3"/>
      <c r="LFJ1023" s="3"/>
      <c r="LFK1023" s="3"/>
      <c r="LFL1023" s="3"/>
      <c r="LFM1023" s="3"/>
      <c r="LFN1023" s="3"/>
      <c r="LFO1023" s="3"/>
      <c r="LFP1023" s="3"/>
      <c r="LFQ1023" s="3"/>
      <c r="LFR1023" s="3"/>
      <c r="LFS1023" s="3"/>
      <c r="LFT1023" s="3"/>
      <c r="LFU1023" s="3"/>
      <c r="LFV1023" s="3"/>
      <c r="LFW1023" s="3"/>
      <c r="LFX1023" s="3"/>
      <c r="LFY1023" s="3"/>
      <c r="LFZ1023" s="3"/>
      <c r="LGA1023" s="3"/>
      <c r="LGB1023" s="3"/>
      <c r="LGC1023" s="3"/>
      <c r="LGD1023" s="3"/>
      <c r="LGE1023" s="3"/>
      <c r="LGF1023" s="3"/>
      <c r="LGG1023" s="3"/>
      <c r="LGH1023" s="3"/>
      <c r="LGI1023" s="3"/>
      <c r="LGJ1023" s="3"/>
      <c r="LGK1023" s="3"/>
      <c r="LGL1023" s="3"/>
      <c r="LGM1023" s="3"/>
      <c r="LGN1023" s="3"/>
      <c r="LGO1023" s="3"/>
      <c r="LGP1023" s="3"/>
      <c r="LGQ1023" s="3"/>
      <c r="LGR1023" s="3"/>
      <c r="LGS1023" s="3"/>
      <c r="LGT1023" s="3"/>
      <c r="LGU1023" s="3"/>
      <c r="LGV1023" s="3"/>
      <c r="LGW1023" s="3"/>
      <c r="LGX1023" s="3"/>
      <c r="LGY1023" s="3"/>
      <c r="LGZ1023" s="3"/>
      <c r="LHA1023" s="3"/>
      <c r="LHB1023" s="3"/>
      <c r="LHC1023" s="3"/>
      <c r="LHD1023" s="3"/>
      <c r="LHE1023" s="3"/>
      <c r="LHF1023" s="3"/>
      <c r="LHG1023" s="3"/>
      <c r="LHH1023" s="3"/>
      <c r="LHI1023" s="3"/>
      <c r="LHJ1023" s="3"/>
      <c r="LHK1023" s="3"/>
      <c r="LHL1023" s="3"/>
      <c r="LHM1023" s="3"/>
      <c r="LHN1023" s="3"/>
      <c r="LHO1023" s="3"/>
      <c r="LHP1023" s="3"/>
      <c r="LHQ1023" s="3"/>
      <c r="LHR1023" s="3"/>
      <c r="LHS1023" s="3"/>
      <c r="LHT1023" s="3"/>
      <c r="LHU1023" s="3"/>
      <c r="LHV1023" s="3"/>
      <c r="LHW1023" s="3"/>
      <c r="LHX1023" s="3"/>
      <c r="LHY1023" s="3"/>
      <c r="LHZ1023" s="3"/>
      <c r="LIA1023" s="3"/>
      <c r="LIB1023" s="3"/>
      <c r="LIC1023" s="3"/>
      <c r="LID1023" s="3"/>
      <c r="LIE1023" s="3"/>
      <c r="LIF1023" s="3"/>
      <c r="LIG1023" s="3"/>
      <c r="LIH1023" s="3"/>
      <c r="LII1023" s="3"/>
      <c r="LIJ1023" s="3"/>
      <c r="LIK1023" s="3"/>
      <c r="LIL1023" s="3"/>
      <c r="LIM1023" s="3"/>
      <c r="LIN1023" s="3"/>
      <c r="LIO1023" s="3"/>
      <c r="LIP1023" s="3"/>
      <c r="LIQ1023" s="3"/>
      <c r="LIR1023" s="3"/>
      <c r="LIS1023" s="3"/>
      <c r="LIT1023" s="3"/>
      <c r="LIU1023" s="3"/>
      <c r="LIV1023" s="3"/>
      <c r="LIW1023" s="3"/>
      <c r="LIX1023" s="3"/>
      <c r="LIY1023" s="3"/>
      <c r="LIZ1023" s="3"/>
      <c r="LJA1023" s="3"/>
      <c r="LJB1023" s="3"/>
      <c r="LJC1023" s="3"/>
      <c r="LJD1023" s="3"/>
      <c r="LJE1023" s="3"/>
      <c r="LJF1023" s="3"/>
      <c r="LJG1023" s="3"/>
      <c r="LJH1023" s="3"/>
      <c r="LJI1023" s="3"/>
      <c r="LJJ1023" s="3"/>
      <c r="LJK1023" s="3"/>
      <c r="LJL1023" s="3"/>
      <c r="LJM1023" s="3"/>
      <c r="LJN1023" s="3"/>
      <c r="LJO1023" s="3"/>
      <c r="LJP1023" s="3"/>
      <c r="LJQ1023" s="3"/>
      <c r="LJR1023" s="3"/>
      <c r="LJS1023" s="3"/>
      <c r="LJT1023" s="3"/>
      <c r="LJU1023" s="3"/>
      <c r="LJV1023" s="3"/>
      <c r="LJW1023" s="3"/>
      <c r="LJX1023" s="3"/>
      <c r="LJY1023" s="3"/>
      <c r="LJZ1023" s="3"/>
      <c r="LKA1023" s="3"/>
      <c r="LKB1023" s="3"/>
      <c r="LKC1023" s="3"/>
      <c r="LKD1023" s="3"/>
      <c r="LKE1023" s="3"/>
      <c r="LKF1023" s="3"/>
      <c r="LKG1023" s="3"/>
      <c r="LKH1023" s="3"/>
      <c r="LKI1023" s="3"/>
      <c r="LKJ1023" s="3"/>
      <c r="LKK1023" s="3"/>
      <c r="LKL1023" s="3"/>
      <c r="LKM1023" s="3"/>
      <c r="LKN1023" s="3"/>
      <c r="LKO1023" s="3"/>
      <c r="LKP1023" s="3"/>
      <c r="LKQ1023" s="3"/>
      <c r="LKR1023" s="3"/>
      <c r="LKS1023" s="3"/>
      <c r="LKT1023" s="3"/>
      <c r="LKU1023" s="3"/>
      <c r="LKV1023" s="3"/>
      <c r="LKW1023" s="3"/>
      <c r="LKX1023" s="3"/>
      <c r="LKY1023" s="3"/>
      <c r="LKZ1023" s="3"/>
      <c r="LLA1023" s="3"/>
      <c r="LLB1023" s="3"/>
      <c r="LLC1023" s="3"/>
      <c r="LLD1023" s="3"/>
      <c r="LLE1023" s="3"/>
      <c r="LLF1023" s="3"/>
      <c r="LLG1023" s="3"/>
      <c r="LLH1023" s="3"/>
      <c r="LLI1023" s="3"/>
      <c r="LLJ1023" s="3"/>
      <c r="LLK1023" s="3"/>
      <c r="LLL1023" s="3"/>
      <c r="LLM1023" s="3"/>
      <c r="LLN1023" s="3"/>
      <c r="LLO1023" s="3"/>
      <c r="LLP1023" s="3"/>
      <c r="LLQ1023" s="3"/>
      <c r="LLR1023" s="3"/>
      <c r="LLS1023" s="3"/>
      <c r="LLT1023" s="3"/>
      <c r="LLU1023" s="3"/>
      <c r="LLV1023" s="3"/>
      <c r="LLW1023" s="3"/>
      <c r="LLX1023" s="3"/>
      <c r="LLY1023" s="3"/>
      <c r="LLZ1023" s="3"/>
      <c r="LMA1023" s="3"/>
      <c r="LMB1023" s="3"/>
      <c r="LMC1023" s="3"/>
      <c r="LMD1023" s="3"/>
      <c r="LME1023" s="3"/>
      <c r="LMF1023" s="3"/>
      <c r="LMG1023" s="3"/>
      <c r="LMH1023" s="3"/>
      <c r="LMI1023" s="3"/>
      <c r="LMJ1023" s="3"/>
      <c r="LMK1023" s="3"/>
      <c r="LML1023" s="3"/>
      <c r="LMM1023" s="3"/>
      <c r="LMN1023" s="3"/>
      <c r="LMO1023" s="3"/>
      <c r="LMP1023" s="3"/>
      <c r="LMQ1023" s="3"/>
      <c r="LMR1023" s="3"/>
      <c r="LMS1023" s="3"/>
      <c r="LMT1023" s="3"/>
      <c r="LMU1023" s="3"/>
      <c r="LMV1023" s="3"/>
      <c r="LMW1023" s="3"/>
      <c r="LMX1023" s="3"/>
      <c r="LMY1023" s="3"/>
      <c r="LMZ1023" s="3"/>
      <c r="LNA1023" s="3"/>
      <c r="LNB1023" s="3"/>
      <c r="LNC1023" s="3"/>
      <c r="LND1023" s="3"/>
      <c r="LNE1023" s="3"/>
      <c r="LNF1023" s="3"/>
      <c r="LNG1023" s="3"/>
      <c r="LNH1023" s="3"/>
      <c r="LNI1023" s="3"/>
      <c r="LNJ1023" s="3"/>
      <c r="LNK1023" s="3"/>
      <c r="LNL1023" s="3"/>
      <c r="LNM1023" s="3"/>
      <c r="LNN1023" s="3"/>
      <c r="LNO1023" s="3"/>
      <c r="LNP1023" s="3"/>
      <c r="LNQ1023" s="3"/>
      <c r="LNR1023" s="3"/>
      <c r="LNS1023" s="3"/>
      <c r="LNT1023" s="3"/>
      <c r="LNU1023" s="3"/>
      <c r="LNV1023" s="3"/>
      <c r="LNW1023" s="3"/>
      <c r="LNX1023" s="3"/>
      <c r="LNY1023" s="3"/>
      <c r="LNZ1023" s="3"/>
      <c r="LOA1023" s="3"/>
      <c r="LOB1023" s="3"/>
      <c r="LOC1023" s="3"/>
      <c r="LOD1023" s="3"/>
      <c r="LOE1023" s="3"/>
      <c r="LOF1023" s="3"/>
      <c r="LOG1023" s="3"/>
      <c r="LOH1023" s="3"/>
      <c r="LOI1023" s="3"/>
      <c r="LOJ1023" s="3"/>
      <c r="LOK1023" s="3"/>
      <c r="LOL1023" s="3"/>
      <c r="LOM1023" s="3"/>
      <c r="LON1023" s="3"/>
      <c r="LOO1023" s="3"/>
      <c r="LOP1023" s="3"/>
      <c r="LOQ1023" s="3"/>
      <c r="LOR1023" s="3"/>
      <c r="LOS1023" s="3"/>
      <c r="LOT1023" s="3"/>
      <c r="LOU1023" s="3"/>
      <c r="LOV1023" s="3"/>
      <c r="LOW1023" s="3"/>
      <c r="LOX1023" s="3"/>
      <c r="LOY1023" s="3"/>
      <c r="LOZ1023" s="3"/>
      <c r="LPA1023" s="3"/>
      <c r="LPB1023" s="3"/>
      <c r="LPC1023" s="3"/>
      <c r="LPD1023" s="3"/>
      <c r="LPE1023" s="3"/>
      <c r="LPF1023" s="3"/>
      <c r="LPG1023" s="3"/>
      <c r="LPH1023" s="3"/>
      <c r="LPI1023" s="3"/>
      <c r="LPJ1023" s="3"/>
      <c r="LPK1023" s="3"/>
      <c r="LPL1023" s="3"/>
      <c r="LPM1023" s="3"/>
      <c r="LPN1023" s="3"/>
      <c r="LPO1023" s="3"/>
      <c r="LPP1023" s="3"/>
      <c r="LPQ1023" s="3"/>
      <c r="LPR1023" s="3"/>
      <c r="LPS1023" s="3"/>
      <c r="LPT1023" s="3"/>
      <c r="LPU1023" s="3"/>
      <c r="LPV1023" s="3"/>
      <c r="LPW1023" s="3"/>
      <c r="LPX1023" s="3"/>
      <c r="LPY1023" s="3"/>
      <c r="LPZ1023" s="3"/>
      <c r="LQA1023" s="3"/>
      <c r="LQB1023" s="3"/>
      <c r="LQC1023" s="3"/>
      <c r="LQD1023" s="3"/>
      <c r="LQE1023" s="3"/>
      <c r="LQF1023" s="3"/>
      <c r="LQG1023" s="3"/>
      <c r="LQH1023" s="3"/>
      <c r="LQI1023" s="3"/>
      <c r="LQJ1023" s="3"/>
      <c r="LQK1023" s="3"/>
      <c r="LQL1023" s="3"/>
      <c r="LQM1023" s="3"/>
      <c r="LQN1023" s="3"/>
      <c r="LQO1023" s="3"/>
      <c r="LQP1023" s="3"/>
      <c r="LQQ1023" s="3"/>
      <c r="LQR1023" s="3"/>
      <c r="LQS1023" s="3"/>
      <c r="LQT1023" s="3"/>
      <c r="LQU1023" s="3"/>
      <c r="LQV1023" s="3"/>
      <c r="LQW1023" s="3"/>
      <c r="LQX1023" s="3"/>
      <c r="LQY1023" s="3"/>
      <c r="LQZ1023" s="3"/>
      <c r="LRA1023" s="3"/>
      <c r="LRB1023" s="3"/>
      <c r="LRC1023" s="3"/>
      <c r="LRD1023" s="3"/>
      <c r="LRE1023" s="3"/>
      <c r="LRF1023" s="3"/>
      <c r="LRG1023" s="3"/>
      <c r="LRH1023" s="3"/>
      <c r="LRI1023" s="3"/>
      <c r="LRJ1023" s="3"/>
      <c r="LRK1023" s="3"/>
      <c r="LRL1023" s="3"/>
      <c r="LRM1023" s="3"/>
      <c r="LRN1023" s="3"/>
      <c r="LRO1023" s="3"/>
      <c r="LRP1023" s="3"/>
      <c r="LRQ1023" s="3"/>
      <c r="LRR1023" s="3"/>
      <c r="LRS1023" s="3"/>
      <c r="LRT1023" s="3"/>
      <c r="LRU1023" s="3"/>
      <c r="LRV1023" s="3"/>
      <c r="LRW1023" s="3"/>
      <c r="LRX1023" s="3"/>
      <c r="LRY1023" s="3"/>
      <c r="LRZ1023" s="3"/>
      <c r="LSA1023" s="3"/>
      <c r="LSB1023" s="3"/>
      <c r="LSC1023" s="3"/>
      <c r="LSD1023" s="3"/>
      <c r="LSE1023" s="3"/>
      <c r="LSF1023" s="3"/>
      <c r="LSG1023" s="3"/>
      <c r="LSH1023" s="3"/>
      <c r="LSI1023" s="3"/>
      <c r="LSJ1023" s="3"/>
      <c r="LSK1023" s="3"/>
      <c r="LSL1023" s="3"/>
      <c r="LSM1023" s="3"/>
      <c r="LSN1023" s="3"/>
      <c r="LSO1023" s="3"/>
      <c r="LSP1023" s="3"/>
      <c r="LSQ1023" s="3"/>
      <c r="LSR1023" s="3"/>
      <c r="LSS1023" s="3"/>
      <c r="LST1023" s="3"/>
      <c r="LSU1023" s="3"/>
      <c r="LSV1023" s="3"/>
      <c r="LSW1023" s="3"/>
      <c r="LSX1023" s="3"/>
      <c r="LSY1023" s="3"/>
      <c r="LSZ1023" s="3"/>
      <c r="LTA1023" s="3"/>
      <c r="LTB1023" s="3"/>
      <c r="LTC1023" s="3"/>
      <c r="LTD1023" s="3"/>
      <c r="LTE1023" s="3"/>
      <c r="LTF1023" s="3"/>
      <c r="LTG1023" s="3"/>
      <c r="LTH1023" s="3"/>
      <c r="LTI1023" s="3"/>
      <c r="LTJ1023" s="3"/>
      <c r="LTK1023" s="3"/>
      <c r="LTL1023" s="3"/>
      <c r="LTM1023" s="3"/>
      <c r="LTN1023" s="3"/>
      <c r="LTO1023" s="3"/>
      <c r="LTP1023" s="3"/>
      <c r="LTQ1023" s="3"/>
      <c r="LTR1023" s="3"/>
      <c r="LTS1023" s="3"/>
      <c r="LTT1023" s="3"/>
      <c r="LTU1023" s="3"/>
      <c r="LTV1023" s="3"/>
      <c r="LTW1023" s="3"/>
      <c r="LTX1023" s="3"/>
      <c r="LTY1023" s="3"/>
      <c r="LTZ1023" s="3"/>
      <c r="LUA1023" s="3"/>
      <c r="LUB1023" s="3"/>
      <c r="LUC1023" s="3"/>
      <c r="LUD1023" s="3"/>
      <c r="LUE1023" s="3"/>
      <c r="LUF1023" s="3"/>
      <c r="LUG1023" s="3"/>
      <c r="LUH1023" s="3"/>
      <c r="LUI1023" s="3"/>
      <c r="LUJ1023" s="3"/>
      <c r="LUK1023" s="3"/>
      <c r="LUL1023" s="3"/>
      <c r="LUM1023" s="3"/>
      <c r="LUN1023" s="3"/>
      <c r="LUO1023" s="3"/>
      <c r="LUP1023" s="3"/>
      <c r="LUQ1023" s="3"/>
      <c r="LUR1023" s="3"/>
      <c r="LUS1023" s="3"/>
      <c r="LUT1023" s="3"/>
      <c r="LUU1023" s="3"/>
      <c r="LUV1023" s="3"/>
      <c r="LUW1023" s="3"/>
      <c r="LUX1023" s="3"/>
      <c r="LUY1023" s="3"/>
      <c r="LUZ1023" s="3"/>
      <c r="LVA1023" s="3"/>
      <c r="LVB1023" s="3"/>
      <c r="LVC1023" s="3"/>
      <c r="LVD1023" s="3"/>
      <c r="LVE1023" s="3"/>
      <c r="LVF1023" s="3"/>
      <c r="LVG1023" s="3"/>
      <c r="LVH1023" s="3"/>
      <c r="LVI1023" s="3"/>
      <c r="LVJ1023" s="3"/>
      <c r="LVK1023" s="3"/>
      <c r="LVL1023" s="3"/>
      <c r="LVM1023" s="3"/>
      <c r="LVN1023" s="3"/>
      <c r="LVO1023" s="3"/>
      <c r="LVP1023" s="3"/>
      <c r="LVQ1023" s="3"/>
      <c r="LVR1023" s="3"/>
      <c r="LVS1023" s="3"/>
      <c r="LVT1023" s="3"/>
      <c r="LVU1023" s="3"/>
      <c r="LVV1023" s="3"/>
      <c r="LVW1023" s="3"/>
      <c r="LVX1023" s="3"/>
      <c r="LVY1023" s="3"/>
      <c r="LVZ1023" s="3"/>
      <c r="LWA1023" s="3"/>
      <c r="LWB1023" s="3"/>
      <c r="LWC1023" s="3"/>
      <c r="LWD1023" s="3"/>
      <c r="LWE1023" s="3"/>
      <c r="LWF1023" s="3"/>
      <c r="LWG1023" s="3"/>
      <c r="LWH1023" s="3"/>
      <c r="LWI1023" s="3"/>
      <c r="LWJ1023" s="3"/>
      <c r="LWK1023" s="3"/>
      <c r="LWL1023" s="3"/>
      <c r="LWM1023" s="3"/>
      <c r="LWN1023" s="3"/>
      <c r="LWO1023" s="3"/>
      <c r="LWP1023" s="3"/>
      <c r="LWQ1023" s="3"/>
      <c r="LWR1023" s="3"/>
      <c r="LWS1023" s="3"/>
      <c r="LWT1023" s="3"/>
      <c r="LWU1023" s="3"/>
      <c r="LWV1023" s="3"/>
      <c r="LWW1023" s="3"/>
      <c r="LWX1023" s="3"/>
      <c r="LWY1023" s="3"/>
      <c r="LWZ1023" s="3"/>
      <c r="LXA1023" s="3"/>
      <c r="LXB1023" s="3"/>
      <c r="LXC1023" s="3"/>
      <c r="LXD1023" s="3"/>
      <c r="LXE1023" s="3"/>
      <c r="LXF1023" s="3"/>
      <c r="LXG1023" s="3"/>
      <c r="LXH1023" s="3"/>
      <c r="LXI1023" s="3"/>
      <c r="LXJ1023" s="3"/>
      <c r="LXK1023" s="3"/>
      <c r="LXL1023" s="3"/>
      <c r="LXM1023" s="3"/>
      <c r="LXN1023" s="3"/>
      <c r="LXO1023" s="3"/>
      <c r="LXP1023" s="3"/>
      <c r="LXQ1023" s="3"/>
      <c r="LXR1023" s="3"/>
      <c r="LXS1023" s="3"/>
      <c r="LXT1023" s="3"/>
      <c r="LXU1023" s="3"/>
      <c r="LXV1023" s="3"/>
      <c r="LXW1023" s="3"/>
      <c r="LXX1023" s="3"/>
      <c r="LXY1023" s="3"/>
      <c r="LXZ1023" s="3"/>
      <c r="LYA1023" s="3"/>
      <c r="LYB1023" s="3"/>
      <c r="LYC1023" s="3"/>
      <c r="LYD1023" s="3"/>
      <c r="LYE1023" s="3"/>
      <c r="LYF1023" s="3"/>
      <c r="LYG1023" s="3"/>
      <c r="LYH1023" s="3"/>
      <c r="LYI1023" s="3"/>
      <c r="LYJ1023" s="3"/>
      <c r="LYK1023" s="3"/>
      <c r="LYL1023" s="3"/>
      <c r="LYM1023" s="3"/>
      <c r="LYN1023" s="3"/>
      <c r="LYO1023" s="3"/>
      <c r="LYP1023" s="3"/>
      <c r="LYQ1023" s="3"/>
      <c r="LYR1023" s="3"/>
      <c r="LYS1023" s="3"/>
      <c r="LYT1023" s="3"/>
      <c r="LYU1023" s="3"/>
      <c r="LYV1023" s="3"/>
      <c r="LYW1023" s="3"/>
      <c r="LYX1023" s="3"/>
      <c r="LYY1023" s="3"/>
      <c r="LYZ1023" s="3"/>
      <c r="LZA1023" s="3"/>
      <c r="LZB1023" s="3"/>
      <c r="LZC1023" s="3"/>
      <c r="LZD1023" s="3"/>
      <c r="LZE1023" s="3"/>
      <c r="LZF1023" s="3"/>
      <c r="LZG1023" s="3"/>
      <c r="LZH1023" s="3"/>
      <c r="LZI1023" s="3"/>
      <c r="LZJ1023" s="3"/>
      <c r="LZK1023" s="3"/>
      <c r="LZL1023" s="3"/>
      <c r="LZM1023" s="3"/>
      <c r="LZN1023" s="3"/>
      <c r="LZO1023" s="3"/>
      <c r="LZP1023" s="3"/>
      <c r="LZQ1023" s="3"/>
      <c r="LZR1023" s="3"/>
      <c r="LZS1023" s="3"/>
      <c r="LZT1023" s="3"/>
      <c r="LZU1023" s="3"/>
      <c r="LZV1023" s="3"/>
      <c r="LZW1023" s="3"/>
      <c r="LZX1023" s="3"/>
      <c r="LZY1023" s="3"/>
      <c r="LZZ1023" s="3"/>
      <c r="MAA1023" s="3"/>
      <c r="MAB1023" s="3"/>
      <c r="MAC1023" s="3"/>
      <c r="MAD1023" s="3"/>
      <c r="MAE1023" s="3"/>
      <c r="MAF1023" s="3"/>
      <c r="MAG1023" s="3"/>
      <c r="MAH1023" s="3"/>
      <c r="MAI1023" s="3"/>
      <c r="MAJ1023" s="3"/>
      <c r="MAK1023" s="3"/>
      <c r="MAL1023" s="3"/>
      <c r="MAM1023" s="3"/>
      <c r="MAN1023" s="3"/>
      <c r="MAO1023" s="3"/>
      <c r="MAP1023" s="3"/>
      <c r="MAQ1023" s="3"/>
      <c r="MAR1023" s="3"/>
      <c r="MAS1023" s="3"/>
      <c r="MAT1023" s="3"/>
      <c r="MAU1023" s="3"/>
      <c r="MAV1023" s="3"/>
      <c r="MAW1023" s="3"/>
      <c r="MAX1023" s="3"/>
      <c r="MAY1023" s="3"/>
      <c r="MAZ1023" s="3"/>
      <c r="MBA1023" s="3"/>
      <c r="MBB1023" s="3"/>
      <c r="MBC1023" s="3"/>
      <c r="MBD1023" s="3"/>
      <c r="MBE1023" s="3"/>
      <c r="MBF1023" s="3"/>
      <c r="MBG1023" s="3"/>
      <c r="MBH1023" s="3"/>
      <c r="MBI1023" s="3"/>
      <c r="MBJ1023" s="3"/>
      <c r="MBK1023" s="3"/>
      <c r="MBL1023" s="3"/>
      <c r="MBM1023" s="3"/>
      <c r="MBN1023" s="3"/>
      <c r="MBO1023" s="3"/>
      <c r="MBP1023" s="3"/>
      <c r="MBQ1023" s="3"/>
      <c r="MBR1023" s="3"/>
      <c r="MBS1023" s="3"/>
      <c r="MBT1023" s="3"/>
      <c r="MBU1023" s="3"/>
      <c r="MBV1023" s="3"/>
      <c r="MBW1023" s="3"/>
      <c r="MBX1023" s="3"/>
      <c r="MBY1023" s="3"/>
      <c r="MBZ1023" s="3"/>
      <c r="MCA1023" s="3"/>
      <c r="MCB1023" s="3"/>
      <c r="MCC1023" s="3"/>
      <c r="MCD1023" s="3"/>
      <c r="MCE1023" s="3"/>
      <c r="MCF1023" s="3"/>
      <c r="MCG1023" s="3"/>
      <c r="MCH1023" s="3"/>
      <c r="MCI1023" s="3"/>
      <c r="MCJ1023" s="3"/>
      <c r="MCK1023" s="3"/>
      <c r="MCL1023" s="3"/>
      <c r="MCM1023" s="3"/>
      <c r="MCN1023" s="3"/>
      <c r="MCO1023" s="3"/>
      <c r="MCP1023" s="3"/>
      <c r="MCQ1023" s="3"/>
      <c r="MCR1023" s="3"/>
      <c r="MCS1023" s="3"/>
      <c r="MCT1023" s="3"/>
      <c r="MCU1023" s="3"/>
      <c r="MCV1023" s="3"/>
      <c r="MCW1023" s="3"/>
      <c r="MCX1023" s="3"/>
      <c r="MCY1023" s="3"/>
      <c r="MCZ1023" s="3"/>
      <c r="MDA1023" s="3"/>
      <c r="MDB1023" s="3"/>
      <c r="MDC1023" s="3"/>
      <c r="MDD1023" s="3"/>
      <c r="MDE1023" s="3"/>
      <c r="MDF1023" s="3"/>
      <c r="MDG1023" s="3"/>
      <c r="MDH1023" s="3"/>
      <c r="MDI1023" s="3"/>
      <c r="MDJ1023" s="3"/>
      <c r="MDK1023" s="3"/>
      <c r="MDL1023" s="3"/>
      <c r="MDM1023" s="3"/>
      <c r="MDN1023" s="3"/>
      <c r="MDO1023" s="3"/>
      <c r="MDP1023" s="3"/>
      <c r="MDQ1023" s="3"/>
      <c r="MDR1023" s="3"/>
      <c r="MDS1023" s="3"/>
      <c r="MDT1023" s="3"/>
      <c r="MDU1023" s="3"/>
      <c r="MDV1023" s="3"/>
      <c r="MDW1023" s="3"/>
      <c r="MDX1023" s="3"/>
      <c r="MDY1023" s="3"/>
      <c r="MDZ1023" s="3"/>
      <c r="MEA1023" s="3"/>
      <c r="MEB1023" s="3"/>
      <c r="MEC1023" s="3"/>
      <c r="MED1023" s="3"/>
      <c r="MEE1023" s="3"/>
      <c r="MEF1023" s="3"/>
      <c r="MEG1023" s="3"/>
      <c r="MEH1023" s="3"/>
      <c r="MEI1023" s="3"/>
      <c r="MEJ1023" s="3"/>
      <c r="MEK1023" s="3"/>
      <c r="MEL1023" s="3"/>
      <c r="MEM1023" s="3"/>
      <c r="MEN1023" s="3"/>
      <c r="MEO1023" s="3"/>
      <c r="MEP1023" s="3"/>
      <c r="MEQ1023" s="3"/>
      <c r="MER1023" s="3"/>
      <c r="MES1023" s="3"/>
      <c r="MET1023" s="3"/>
      <c r="MEU1023" s="3"/>
      <c r="MEV1023" s="3"/>
      <c r="MEW1023" s="3"/>
      <c r="MEX1023" s="3"/>
      <c r="MEY1023" s="3"/>
      <c r="MEZ1023" s="3"/>
      <c r="MFA1023" s="3"/>
      <c r="MFB1023" s="3"/>
      <c r="MFC1023" s="3"/>
      <c r="MFD1023" s="3"/>
      <c r="MFE1023" s="3"/>
      <c r="MFF1023" s="3"/>
      <c r="MFG1023" s="3"/>
      <c r="MFH1023" s="3"/>
      <c r="MFI1023" s="3"/>
      <c r="MFJ1023" s="3"/>
      <c r="MFK1023" s="3"/>
      <c r="MFL1023" s="3"/>
      <c r="MFM1023" s="3"/>
      <c r="MFN1023" s="3"/>
      <c r="MFO1023" s="3"/>
      <c r="MFP1023" s="3"/>
      <c r="MFQ1023" s="3"/>
      <c r="MFR1023" s="3"/>
      <c r="MFS1023" s="3"/>
      <c r="MFT1023" s="3"/>
      <c r="MFU1023" s="3"/>
      <c r="MFV1023" s="3"/>
      <c r="MFW1023" s="3"/>
      <c r="MFX1023" s="3"/>
      <c r="MFY1023" s="3"/>
      <c r="MFZ1023" s="3"/>
      <c r="MGA1023" s="3"/>
      <c r="MGB1023" s="3"/>
      <c r="MGC1023" s="3"/>
      <c r="MGD1023" s="3"/>
      <c r="MGE1023" s="3"/>
      <c r="MGF1023" s="3"/>
      <c r="MGG1023" s="3"/>
      <c r="MGH1023" s="3"/>
      <c r="MGI1023" s="3"/>
      <c r="MGJ1023" s="3"/>
      <c r="MGK1023" s="3"/>
      <c r="MGL1023" s="3"/>
      <c r="MGM1023" s="3"/>
      <c r="MGN1023" s="3"/>
      <c r="MGO1023" s="3"/>
      <c r="MGP1023" s="3"/>
      <c r="MGQ1023" s="3"/>
      <c r="MGR1023" s="3"/>
      <c r="MGS1023" s="3"/>
      <c r="MGT1023" s="3"/>
      <c r="MGU1023" s="3"/>
      <c r="MGV1023" s="3"/>
      <c r="MGW1023" s="3"/>
      <c r="MGX1023" s="3"/>
      <c r="MGY1023" s="3"/>
      <c r="MGZ1023" s="3"/>
      <c r="MHA1023" s="3"/>
      <c r="MHB1023" s="3"/>
      <c r="MHC1023" s="3"/>
      <c r="MHD1023" s="3"/>
      <c r="MHE1023" s="3"/>
      <c r="MHF1023" s="3"/>
      <c r="MHG1023" s="3"/>
      <c r="MHH1023" s="3"/>
      <c r="MHI1023" s="3"/>
      <c r="MHJ1023" s="3"/>
      <c r="MHK1023" s="3"/>
      <c r="MHL1023" s="3"/>
      <c r="MHM1023" s="3"/>
      <c r="MHN1023" s="3"/>
      <c r="MHO1023" s="3"/>
      <c r="MHP1023" s="3"/>
      <c r="MHQ1023" s="3"/>
      <c r="MHR1023" s="3"/>
      <c r="MHS1023" s="3"/>
      <c r="MHT1023" s="3"/>
      <c r="MHU1023" s="3"/>
      <c r="MHV1023" s="3"/>
      <c r="MHW1023" s="3"/>
      <c r="MHX1023" s="3"/>
      <c r="MHY1023" s="3"/>
      <c r="MHZ1023" s="3"/>
      <c r="MIA1023" s="3"/>
      <c r="MIB1023" s="3"/>
      <c r="MIC1023" s="3"/>
      <c r="MID1023" s="3"/>
      <c r="MIE1023" s="3"/>
      <c r="MIF1023" s="3"/>
      <c r="MIG1023" s="3"/>
      <c r="MIH1023" s="3"/>
      <c r="MII1023" s="3"/>
      <c r="MIJ1023" s="3"/>
      <c r="MIK1023" s="3"/>
      <c r="MIL1023" s="3"/>
      <c r="MIM1023" s="3"/>
      <c r="MIN1023" s="3"/>
      <c r="MIO1023" s="3"/>
      <c r="MIP1023" s="3"/>
      <c r="MIQ1023" s="3"/>
      <c r="MIR1023" s="3"/>
      <c r="MIS1023" s="3"/>
      <c r="MIT1023" s="3"/>
      <c r="MIU1023" s="3"/>
      <c r="MIV1023" s="3"/>
      <c r="MIW1023" s="3"/>
      <c r="MIX1023" s="3"/>
      <c r="MIY1023" s="3"/>
      <c r="MIZ1023" s="3"/>
      <c r="MJA1023" s="3"/>
      <c r="MJB1023" s="3"/>
      <c r="MJC1023" s="3"/>
      <c r="MJD1023" s="3"/>
      <c r="MJE1023" s="3"/>
      <c r="MJF1023" s="3"/>
      <c r="MJG1023" s="3"/>
      <c r="MJH1023" s="3"/>
      <c r="MJI1023" s="3"/>
      <c r="MJJ1023" s="3"/>
      <c r="MJK1023" s="3"/>
      <c r="MJL1023" s="3"/>
      <c r="MJM1023" s="3"/>
      <c r="MJN1023" s="3"/>
      <c r="MJO1023" s="3"/>
      <c r="MJP1023" s="3"/>
      <c r="MJQ1023" s="3"/>
      <c r="MJR1023" s="3"/>
      <c r="MJS1023" s="3"/>
      <c r="MJT1023" s="3"/>
      <c r="MJU1023" s="3"/>
      <c r="MJV1023" s="3"/>
      <c r="MJW1023" s="3"/>
      <c r="MJX1023" s="3"/>
      <c r="MJY1023" s="3"/>
      <c r="MJZ1023" s="3"/>
      <c r="MKA1023" s="3"/>
      <c r="MKB1023" s="3"/>
      <c r="MKC1023" s="3"/>
      <c r="MKD1023" s="3"/>
      <c r="MKE1023" s="3"/>
      <c r="MKF1023" s="3"/>
      <c r="MKG1023" s="3"/>
      <c r="MKH1023" s="3"/>
      <c r="MKI1023" s="3"/>
      <c r="MKJ1023" s="3"/>
      <c r="MKK1023" s="3"/>
      <c r="MKL1023" s="3"/>
      <c r="MKM1023" s="3"/>
      <c r="MKN1023" s="3"/>
      <c r="MKO1023" s="3"/>
      <c r="MKP1023" s="3"/>
      <c r="MKQ1023" s="3"/>
      <c r="MKR1023" s="3"/>
      <c r="MKS1023" s="3"/>
      <c r="MKT1023" s="3"/>
      <c r="MKU1023" s="3"/>
      <c r="MKV1023" s="3"/>
      <c r="MKW1023" s="3"/>
      <c r="MKX1023" s="3"/>
      <c r="MKY1023" s="3"/>
      <c r="MKZ1023" s="3"/>
      <c r="MLA1023" s="3"/>
      <c r="MLB1023" s="3"/>
      <c r="MLC1023" s="3"/>
      <c r="MLD1023" s="3"/>
      <c r="MLE1023" s="3"/>
      <c r="MLF1023" s="3"/>
      <c r="MLG1023" s="3"/>
      <c r="MLH1023" s="3"/>
      <c r="MLI1023" s="3"/>
      <c r="MLJ1023" s="3"/>
      <c r="MLK1023" s="3"/>
      <c r="MLL1023" s="3"/>
      <c r="MLM1023" s="3"/>
      <c r="MLN1023" s="3"/>
      <c r="MLO1023" s="3"/>
      <c r="MLP1023" s="3"/>
      <c r="MLQ1023" s="3"/>
      <c r="MLR1023" s="3"/>
      <c r="MLS1023" s="3"/>
      <c r="MLT1023" s="3"/>
      <c r="MLU1023" s="3"/>
      <c r="MLV1023" s="3"/>
      <c r="MLW1023" s="3"/>
      <c r="MLX1023" s="3"/>
      <c r="MLY1023" s="3"/>
      <c r="MLZ1023" s="3"/>
      <c r="MMA1023" s="3"/>
      <c r="MMB1023" s="3"/>
      <c r="MMC1023" s="3"/>
      <c r="MMD1023" s="3"/>
      <c r="MME1023" s="3"/>
      <c r="MMF1023" s="3"/>
      <c r="MMG1023" s="3"/>
      <c r="MMH1023" s="3"/>
      <c r="MMI1023" s="3"/>
      <c r="MMJ1023" s="3"/>
      <c r="MMK1023" s="3"/>
      <c r="MML1023" s="3"/>
      <c r="MMM1023" s="3"/>
      <c r="MMN1023" s="3"/>
      <c r="MMO1023" s="3"/>
      <c r="MMP1023" s="3"/>
      <c r="MMQ1023" s="3"/>
      <c r="MMR1023" s="3"/>
      <c r="MMS1023" s="3"/>
      <c r="MMT1023" s="3"/>
      <c r="MMU1023" s="3"/>
      <c r="MMV1023" s="3"/>
      <c r="MMW1023" s="3"/>
      <c r="MMX1023" s="3"/>
      <c r="MMY1023" s="3"/>
      <c r="MMZ1023" s="3"/>
      <c r="MNA1023" s="3"/>
      <c r="MNB1023" s="3"/>
      <c r="MNC1023" s="3"/>
      <c r="MND1023" s="3"/>
      <c r="MNE1023" s="3"/>
      <c r="MNF1023" s="3"/>
      <c r="MNG1023" s="3"/>
      <c r="MNH1023" s="3"/>
      <c r="MNI1023" s="3"/>
      <c r="MNJ1023" s="3"/>
      <c r="MNK1023" s="3"/>
      <c r="MNL1023" s="3"/>
      <c r="MNM1023" s="3"/>
      <c r="MNN1023" s="3"/>
      <c r="MNO1023" s="3"/>
      <c r="MNP1023" s="3"/>
      <c r="MNQ1023" s="3"/>
      <c r="MNR1023" s="3"/>
      <c r="MNS1023" s="3"/>
      <c r="MNT1023" s="3"/>
      <c r="MNU1023" s="3"/>
      <c r="MNV1023" s="3"/>
      <c r="MNW1023" s="3"/>
      <c r="MNX1023" s="3"/>
      <c r="MNY1023" s="3"/>
      <c r="MNZ1023" s="3"/>
      <c r="MOA1023" s="3"/>
      <c r="MOB1023" s="3"/>
      <c r="MOC1023" s="3"/>
      <c r="MOD1023" s="3"/>
      <c r="MOE1023" s="3"/>
      <c r="MOF1023" s="3"/>
      <c r="MOG1023" s="3"/>
      <c r="MOH1023" s="3"/>
      <c r="MOI1023" s="3"/>
      <c r="MOJ1023" s="3"/>
      <c r="MOK1023" s="3"/>
      <c r="MOL1023" s="3"/>
      <c r="MOM1023" s="3"/>
      <c r="MON1023" s="3"/>
      <c r="MOO1023" s="3"/>
      <c r="MOP1023" s="3"/>
      <c r="MOQ1023" s="3"/>
      <c r="MOR1023" s="3"/>
      <c r="MOS1023" s="3"/>
      <c r="MOT1023" s="3"/>
      <c r="MOU1023" s="3"/>
      <c r="MOV1023" s="3"/>
      <c r="MOW1023" s="3"/>
      <c r="MOX1023" s="3"/>
      <c r="MOY1023" s="3"/>
      <c r="MOZ1023" s="3"/>
      <c r="MPA1023" s="3"/>
      <c r="MPB1023" s="3"/>
      <c r="MPC1023" s="3"/>
      <c r="MPD1023" s="3"/>
      <c r="MPE1023" s="3"/>
      <c r="MPF1023" s="3"/>
      <c r="MPG1023" s="3"/>
      <c r="MPH1023" s="3"/>
      <c r="MPI1023" s="3"/>
      <c r="MPJ1023" s="3"/>
      <c r="MPK1023" s="3"/>
      <c r="MPL1023" s="3"/>
      <c r="MPM1023" s="3"/>
      <c r="MPN1023" s="3"/>
      <c r="MPO1023" s="3"/>
      <c r="MPP1023" s="3"/>
      <c r="MPQ1023" s="3"/>
      <c r="MPR1023" s="3"/>
      <c r="MPS1023" s="3"/>
      <c r="MPT1023" s="3"/>
      <c r="MPU1023" s="3"/>
      <c r="MPV1023" s="3"/>
      <c r="MPW1023" s="3"/>
      <c r="MPX1023" s="3"/>
      <c r="MPY1023" s="3"/>
      <c r="MPZ1023" s="3"/>
      <c r="MQA1023" s="3"/>
      <c r="MQB1023" s="3"/>
      <c r="MQC1023" s="3"/>
      <c r="MQD1023" s="3"/>
      <c r="MQE1023" s="3"/>
      <c r="MQF1023" s="3"/>
      <c r="MQG1023" s="3"/>
      <c r="MQH1023" s="3"/>
      <c r="MQI1023" s="3"/>
      <c r="MQJ1023" s="3"/>
      <c r="MQK1023" s="3"/>
      <c r="MQL1023" s="3"/>
      <c r="MQM1023" s="3"/>
      <c r="MQN1023" s="3"/>
      <c r="MQO1023" s="3"/>
      <c r="MQP1023" s="3"/>
      <c r="MQQ1023" s="3"/>
      <c r="MQR1023" s="3"/>
      <c r="MQS1023" s="3"/>
      <c r="MQT1023" s="3"/>
      <c r="MQU1023" s="3"/>
      <c r="MQV1023" s="3"/>
      <c r="MQW1023" s="3"/>
      <c r="MQX1023" s="3"/>
      <c r="MQY1023" s="3"/>
      <c r="MQZ1023" s="3"/>
      <c r="MRA1023" s="3"/>
      <c r="MRB1023" s="3"/>
      <c r="MRC1023" s="3"/>
      <c r="MRD1023" s="3"/>
      <c r="MRE1023" s="3"/>
      <c r="MRF1023" s="3"/>
      <c r="MRG1023" s="3"/>
      <c r="MRH1023" s="3"/>
      <c r="MRI1023" s="3"/>
      <c r="MRJ1023" s="3"/>
      <c r="MRK1023" s="3"/>
      <c r="MRL1023" s="3"/>
      <c r="MRM1023" s="3"/>
      <c r="MRN1023" s="3"/>
      <c r="MRO1023" s="3"/>
      <c r="MRP1023" s="3"/>
      <c r="MRQ1023" s="3"/>
      <c r="MRR1023" s="3"/>
      <c r="MRS1023" s="3"/>
      <c r="MRT1023" s="3"/>
      <c r="MRU1023" s="3"/>
      <c r="MRV1023" s="3"/>
      <c r="MRW1023" s="3"/>
      <c r="MRX1023" s="3"/>
      <c r="MRY1023" s="3"/>
      <c r="MRZ1023" s="3"/>
      <c r="MSA1023" s="3"/>
      <c r="MSB1023" s="3"/>
      <c r="MSC1023" s="3"/>
      <c r="MSD1023" s="3"/>
      <c r="MSE1023" s="3"/>
      <c r="MSF1023" s="3"/>
      <c r="MSG1023" s="3"/>
      <c r="MSH1023" s="3"/>
      <c r="MSI1023" s="3"/>
      <c r="MSJ1023" s="3"/>
      <c r="MSK1023" s="3"/>
      <c r="MSL1023" s="3"/>
      <c r="MSM1023" s="3"/>
      <c r="MSN1023" s="3"/>
      <c r="MSO1023" s="3"/>
      <c r="MSP1023" s="3"/>
      <c r="MSQ1023" s="3"/>
      <c r="MSR1023" s="3"/>
      <c r="MSS1023" s="3"/>
      <c r="MST1023" s="3"/>
      <c r="MSU1023" s="3"/>
      <c r="MSV1023" s="3"/>
      <c r="MSW1023" s="3"/>
      <c r="MSX1023" s="3"/>
      <c r="MSY1023" s="3"/>
      <c r="MSZ1023" s="3"/>
      <c r="MTA1023" s="3"/>
      <c r="MTB1023" s="3"/>
      <c r="MTC1023" s="3"/>
      <c r="MTD1023" s="3"/>
      <c r="MTE1023" s="3"/>
      <c r="MTF1023" s="3"/>
      <c r="MTG1023" s="3"/>
      <c r="MTH1023" s="3"/>
      <c r="MTI1023" s="3"/>
      <c r="MTJ1023" s="3"/>
      <c r="MTK1023" s="3"/>
      <c r="MTL1023" s="3"/>
      <c r="MTM1023" s="3"/>
      <c r="MTN1023" s="3"/>
      <c r="MTO1023" s="3"/>
      <c r="MTP1023" s="3"/>
      <c r="MTQ1023" s="3"/>
      <c r="MTR1023" s="3"/>
      <c r="MTS1023" s="3"/>
      <c r="MTT1023" s="3"/>
      <c r="MTU1023" s="3"/>
      <c r="MTV1023" s="3"/>
      <c r="MTW1023" s="3"/>
      <c r="MTX1023" s="3"/>
      <c r="MTY1023" s="3"/>
      <c r="MTZ1023" s="3"/>
      <c r="MUA1023" s="3"/>
      <c r="MUB1023" s="3"/>
      <c r="MUC1023" s="3"/>
      <c r="MUD1023" s="3"/>
      <c r="MUE1023" s="3"/>
      <c r="MUF1023" s="3"/>
      <c r="MUG1023" s="3"/>
      <c r="MUH1023" s="3"/>
      <c r="MUI1023" s="3"/>
      <c r="MUJ1023" s="3"/>
      <c r="MUK1023" s="3"/>
      <c r="MUL1023" s="3"/>
      <c r="MUM1023" s="3"/>
      <c r="MUN1023" s="3"/>
      <c r="MUO1023" s="3"/>
      <c r="MUP1023" s="3"/>
      <c r="MUQ1023" s="3"/>
      <c r="MUR1023" s="3"/>
      <c r="MUS1023" s="3"/>
      <c r="MUT1023" s="3"/>
      <c r="MUU1023" s="3"/>
      <c r="MUV1023" s="3"/>
      <c r="MUW1023" s="3"/>
      <c r="MUX1023" s="3"/>
      <c r="MUY1023" s="3"/>
      <c r="MUZ1023" s="3"/>
      <c r="MVA1023" s="3"/>
      <c r="MVB1023" s="3"/>
      <c r="MVC1023" s="3"/>
      <c r="MVD1023" s="3"/>
      <c r="MVE1023" s="3"/>
      <c r="MVF1023" s="3"/>
      <c r="MVG1023" s="3"/>
      <c r="MVH1023" s="3"/>
      <c r="MVI1023" s="3"/>
      <c r="MVJ1023" s="3"/>
      <c r="MVK1023" s="3"/>
      <c r="MVL1023" s="3"/>
      <c r="MVM1023" s="3"/>
      <c r="MVN1023" s="3"/>
      <c r="MVO1023" s="3"/>
      <c r="MVP1023" s="3"/>
      <c r="MVQ1023" s="3"/>
      <c r="MVR1023" s="3"/>
      <c r="MVS1023" s="3"/>
      <c r="MVT1023" s="3"/>
      <c r="MVU1023" s="3"/>
      <c r="MVV1023" s="3"/>
      <c r="MVW1023" s="3"/>
      <c r="MVX1023" s="3"/>
      <c r="MVY1023" s="3"/>
      <c r="MVZ1023" s="3"/>
      <c r="MWA1023" s="3"/>
      <c r="MWB1023" s="3"/>
      <c r="MWC1023" s="3"/>
      <c r="MWD1023" s="3"/>
      <c r="MWE1023" s="3"/>
      <c r="MWF1023" s="3"/>
      <c r="MWG1023" s="3"/>
      <c r="MWH1023" s="3"/>
      <c r="MWI1023" s="3"/>
      <c r="MWJ1023" s="3"/>
      <c r="MWK1023" s="3"/>
      <c r="MWL1023" s="3"/>
      <c r="MWM1023" s="3"/>
      <c r="MWN1023" s="3"/>
      <c r="MWO1023" s="3"/>
      <c r="MWP1023" s="3"/>
      <c r="MWQ1023" s="3"/>
      <c r="MWR1023" s="3"/>
      <c r="MWS1023" s="3"/>
      <c r="MWT1023" s="3"/>
      <c r="MWU1023" s="3"/>
      <c r="MWV1023" s="3"/>
      <c r="MWW1023" s="3"/>
      <c r="MWX1023" s="3"/>
      <c r="MWY1023" s="3"/>
      <c r="MWZ1023" s="3"/>
      <c r="MXA1023" s="3"/>
      <c r="MXB1023" s="3"/>
      <c r="MXC1023" s="3"/>
      <c r="MXD1023" s="3"/>
      <c r="MXE1023" s="3"/>
      <c r="MXF1023" s="3"/>
      <c r="MXG1023" s="3"/>
      <c r="MXH1023" s="3"/>
      <c r="MXI1023" s="3"/>
      <c r="MXJ1023" s="3"/>
      <c r="MXK1023" s="3"/>
      <c r="MXL1023" s="3"/>
      <c r="MXM1023" s="3"/>
      <c r="MXN1023" s="3"/>
      <c r="MXO1023" s="3"/>
      <c r="MXP1023" s="3"/>
      <c r="MXQ1023" s="3"/>
      <c r="MXR1023" s="3"/>
      <c r="MXS1023" s="3"/>
      <c r="MXT1023" s="3"/>
      <c r="MXU1023" s="3"/>
      <c r="MXV1023" s="3"/>
      <c r="MXW1023" s="3"/>
      <c r="MXX1023" s="3"/>
      <c r="MXY1023" s="3"/>
      <c r="MXZ1023" s="3"/>
      <c r="MYA1023" s="3"/>
      <c r="MYB1023" s="3"/>
      <c r="MYC1023" s="3"/>
      <c r="MYD1023" s="3"/>
      <c r="MYE1023" s="3"/>
      <c r="MYF1023" s="3"/>
      <c r="MYG1023" s="3"/>
      <c r="MYH1023" s="3"/>
      <c r="MYI1023" s="3"/>
      <c r="MYJ1023" s="3"/>
      <c r="MYK1023" s="3"/>
      <c r="MYL1023" s="3"/>
      <c r="MYM1023" s="3"/>
      <c r="MYN1023" s="3"/>
      <c r="MYO1023" s="3"/>
      <c r="MYP1023" s="3"/>
      <c r="MYQ1023" s="3"/>
      <c r="MYR1023" s="3"/>
      <c r="MYS1023" s="3"/>
      <c r="MYT1023" s="3"/>
      <c r="MYU1023" s="3"/>
      <c r="MYV1023" s="3"/>
      <c r="MYW1023" s="3"/>
      <c r="MYX1023" s="3"/>
      <c r="MYY1023" s="3"/>
      <c r="MYZ1023" s="3"/>
      <c r="MZA1023" s="3"/>
      <c r="MZB1023" s="3"/>
      <c r="MZC1023" s="3"/>
      <c r="MZD1023" s="3"/>
      <c r="MZE1023" s="3"/>
      <c r="MZF1023" s="3"/>
      <c r="MZG1023" s="3"/>
      <c r="MZH1023" s="3"/>
      <c r="MZI1023" s="3"/>
      <c r="MZJ1023" s="3"/>
      <c r="MZK1023" s="3"/>
      <c r="MZL1023" s="3"/>
      <c r="MZM1023" s="3"/>
      <c r="MZN1023" s="3"/>
      <c r="MZO1023" s="3"/>
      <c r="MZP1023" s="3"/>
      <c r="MZQ1023" s="3"/>
      <c r="MZR1023" s="3"/>
      <c r="MZS1023" s="3"/>
      <c r="MZT1023" s="3"/>
      <c r="MZU1023" s="3"/>
      <c r="MZV1023" s="3"/>
      <c r="MZW1023" s="3"/>
      <c r="MZX1023" s="3"/>
      <c r="MZY1023" s="3"/>
      <c r="MZZ1023" s="3"/>
      <c r="NAA1023" s="3"/>
      <c r="NAB1023" s="3"/>
      <c r="NAC1023" s="3"/>
      <c r="NAD1023" s="3"/>
      <c r="NAE1023" s="3"/>
      <c r="NAF1023" s="3"/>
      <c r="NAG1023" s="3"/>
      <c r="NAH1023" s="3"/>
      <c r="NAI1023" s="3"/>
      <c r="NAJ1023" s="3"/>
      <c r="NAK1023" s="3"/>
      <c r="NAL1023" s="3"/>
      <c r="NAM1023" s="3"/>
      <c r="NAN1023" s="3"/>
      <c r="NAO1023" s="3"/>
      <c r="NAP1023" s="3"/>
      <c r="NAQ1023" s="3"/>
      <c r="NAR1023" s="3"/>
      <c r="NAS1023" s="3"/>
      <c r="NAT1023" s="3"/>
      <c r="NAU1023" s="3"/>
      <c r="NAV1023" s="3"/>
      <c r="NAW1023" s="3"/>
      <c r="NAX1023" s="3"/>
      <c r="NAY1023" s="3"/>
      <c r="NAZ1023" s="3"/>
      <c r="NBA1023" s="3"/>
      <c r="NBB1023" s="3"/>
      <c r="NBC1023" s="3"/>
      <c r="NBD1023" s="3"/>
      <c r="NBE1023" s="3"/>
      <c r="NBF1023" s="3"/>
      <c r="NBG1023" s="3"/>
      <c r="NBH1023" s="3"/>
      <c r="NBI1023" s="3"/>
      <c r="NBJ1023" s="3"/>
      <c r="NBK1023" s="3"/>
      <c r="NBL1023" s="3"/>
      <c r="NBM1023" s="3"/>
      <c r="NBN1023" s="3"/>
      <c r="NBO1023" s="3"/>
      <c r="NBP1023" s="3"/>
      <c r="NBQ1023" s="3"/>
      <c r="NBR1023" s="3"/>
      <c r="NBS1023" s="3"/>
      <c r="NBT1023" s="3"/>
      <c r="NBU1023" s="3"/>
      <c r="NBV1023" s="3"/>
      <c r="NBW1023" s="3"/>
      <c r="NBX1023" s="3"/>
      <c r="NBY1023" s="3"/>
      <c r="NBZ1023" s="3"/>
      <c r="NCA1023" s="3"/>
      <c r="NCB1023" s="3"/>
      <c r="NCC1023" s="3"/>
      <c r="NCD1023" s="3"/>
      <c r="NCE1023" s="3"/>
      <c r="NCF1023" s="3"/>
      <c r="NCG1023" s="3"/>
      <c r="NCH1023" s="3"/>
      <c r="NCI1023" s="3"/>
      <c r="NCJ1023" s="3"/>
      <c r="NCK1023" s="3"/>
      <c r="NCL1023" s="3"/>
      <c r="NCM1023" s="3"/>
      <c r="NCN1023" s="3"/>
      <c r="NCO1023" s="3"/>
      <c r="NCP1023" s="3"/>
      <c r="NCQ1023" s="3"/>
      <c r="NCR1023" s="3"/>
      <c r="NCS1023" s="3"/>
      <c r="NCT1023" s="3"/>
      <c r="NCU1023" s="3"/>
      <c r="NCV1023" s="3"/>
      <c r="NCW1023" s="3"/>
      <c r="NCX1023" s="3"/>
      <c r="NCY1023" s="3"/>
      <c r="NCZ1023" s="3"/>
      <c r="NDA1023" s="3"/>
      <c r="NDB1023" s="3"/>
      <c r="NDC1023" s="3"/>
      <c r="NDD1023" s="3"/>
      <c r="NDE1023" s="3"/>
      <c r="NDF1023" s="3"/>
      <c r="NDG1023" s="3"/>
      <c r="NDH1023" s="3"/>
      <c r="NDI1023" s="3"/>
      <c r="NDJ1023" s="3"/>
      <c r="NDK1023" s="3"/>
      <c r="NDL1023" s="3"/>
      <c r="NDM1023" s="3"/>
      <c r="NDN1023" s="3"/>
      <c r="NDO1023" s="3"/>
      <c r="NDP1023" s="3"/>
      <c r="NDQ1023" s="3"/>
      <c r="NDR1023" s="3"/>
      <c r="NDS1023" s="3"/>
      <c r="NDT1023" s="3"/>
      <c r="NDU1023" s="3"/>
      <c r="NDV1023" s="3"/>
      <c r="NDW1023" s="3"/>
      <c r="NDX1023" s="3"/>
      <c r="NDY1023" s="3"/>
      <c r="NDZ1023" s="3"/>
      <c r="NEA1023" s="3"/>
      <c r="NEB1023" s="3"/>
      <c r="NEC1023" s="3"/>
      <c r="NED1023" s="3"/>
      <c r="NEE1023" s="3"/>
      <c r="NEF1023" s="3"/>
      <c r="NEG1023" s="3"/>
      <c r="NEH1023" s="3"/>
      <c r="NEI1023" s="3"/>
      <c r="NEJ1023" s="3"/>
      <c r="NEK1023" s="3"/>
      <c r="NEL1023" s="3"/>
      <c r="NEM1023" s="3"/>
      <c r="NEN1023" s="3"/>
      <c r="NEO1023" s="3"/>
      <c r="NEP1023" s="3"/>
      <c r="NEQ1023" s="3"/>
      <c r="NER1023" s="3"/>
      <c r="NES1023" s="3"/>
      <c r="NET1023" s="3"/>
      <c r="NEU1023" s="3"/>
      <c r="NEV1023" s="3"/>
      <c r="NEW1023" s="3"/>
      <c r="NEX1023" s="3"/>
      <c r="NEY1023" s="3"/>
      <c r="NEZ1023" s="3"/>
      <c r="NFA1023" s="3"/>
      <c r="NFB1023" s="3"/>
      <c r="NFC1023" s="3"/>
      <c r="NFD1023" s="3"/>
      <c r="NFE1023" s="3"/>
      <c r="NFF1023" s="3"/>
      <c r="NFG1023" s="3"/>
      <c r="NFH1023" s="3"/>
      <c r="NFI1023" s="3"/>
      <c r="NFJ1023" s="3"/>
      <c r="NFK1023" s="3"/>
      <c r="NFL1023" s="3"/>
      <c r="NFM1023" s="3"/>
      <c r="NFN1023" s="3"/>
      <c r="NFO1023" s="3"/>
      <c r="NFP1023" s="3"/>
      <c r="NFQ1023" s="3"/>
      <c r="NFR1023" s="3"/>
      <c r="NFS1023" s="3"/>
      <c r="NFT1023" s="3"/>
      <c r="NFU1023" s="3"/>
      <c r="NFV1023" s="3"/>
      <c r="NFW1023" s="3"/>
      <c r="NFX1023" s="3"/>
      <c r="NFY1023" s="3"/>
      <c r="NFZ1023" s="3"/>
      <c r="NGA1023" s="3"/>
      <c r="NGB1023" s="3"/>
      <c r="NGC1023" s="3"/>
      <c r="NGD1023" s="3"/>
      <c r="NGE1023" s="3"/>
      <c r="NGF1023" s="3"/>
      <c r="NGG1023" s="3"/>
      <c r="NGH1023" s="3"/>
      <c r="NGI1023" s="3"/>
      <c r="NGJ1023" s="3"/>
      <c r="NGK1023" s="3"/>
      <c r="NGL1023" s="3"/>
      <c r="NGM1023" s="3"/>
      <c r="NGN1023" s="3"/>
      <c r="NGO1023" s="3"/>
      <c r="NGP1023" s="3"/>
      <c r="NGQ1023" s="3"/>
      <c r="NGR1023" s="3"/>
      <c r="NGS1023" s="3"/>
      <c r="NGT1023" s="3"/>
      <c r="NGU1023" s="3"/>
      <c r="NGV1023" s="3"/>
      <c r="NGW1023" s="3"/>
      <c r="NGX1023" s="3"/>
      <c r="NGY1023" s="3"/>
      <c r="NGZ1023" s="3"/>
      <c r="NHA1023" s="3"/>
      <c r="NHB1023" s="3"/>
      <c r="NHC1023" s="3"/>
      <c r="NHD1023" s="3"/>
      <c r="NHE1023" s="3"/>
      <c r="NHF1023" s="3"/>
      <c r="NHG1023" s="3"/>
      <c r="NHH1023" s="3"/>
      <c r="NHI1023" s="3"/>
      <c r="NHJ1023" s="3"/>
      <c r="NHK1023" s="3"/>
      <c r="NHL1023" s="3"/>
      <c r="NHM1023" s="3"/>
      <c r="NHN1023" s="3"/>
      <c r="NHO1023" s="3"/>
      <c r="NHP1023" s="3"/>
      <c r="NHQ1023" s="3"/>
      <c r="NHR1023" s="3"/>
      <c r="NHS1023" s="3"/>
      <c r="NHT1023" s="3"/>
      <c r="NHU1023" s="3"/>
      <c r="NHV1023" s="3"/>
      <c r="NHW1023" s="3"/>
      <c r="NHX1023" s="3"/>
      <c r="NHY1023" s="3"/>
      <c r="NHZ1023" s="3"/>
      <c r="NIA1023" s="3"/>
      <c r="NIB1023" s="3"/>
      <c r="NIC1023" s="3"/>
      <c r="NID1023" s="3"/>
      <c r="NIE1023" s="3"/>
      <c r="NIF1023" s="3"/>
      <c r="NIG1023" s="3"/>
      <c r="NIH1023" s="3"/>
      <c r="NII1023" s="3"/>
      <c r="NIJ1023" s="3"/>
      <c r="NIK1023" s="3"/>
      <c r="NIL1023" s="3"/>
      <c r="NIM1023" s="3"/>
      <c r="NIN1023" s="3"/>
      <c r="NIO1023" s="3"/>
      <c r="NIP1023" s="3"/>
      <c r="NIQ1023" s="3"/>
      <c r="NIR1023" s="3"/>
      <c r="NIS1023" s="3"/>
      <c r="NIT1023" s="3"/>
      <c r="NIU1023" s="3"/>
      <c r="NIV1023" s="3"/>
      <c r="NIW1023" s="3"/>
      <c r="NIX1023" s="3"/>
      <c r="NIY1023" s="3"/>
      <c r="NIZ1023" s="3"/>
      <c r="NJA1023" s="3"/>
      <c r="NJB1023" s="3"/>
      <c r="NJC1023" s="3"/>
      <c r="NJD1023" s="3"/>
      <c r="NJE1023" s="3"/>
      <c r="NJF1023" s="3"/>
      <c r="NJG1023" s="3"/>
      <c r="NJH1023" s="3"/>
      <c r="NJI1023" s="3"/>
      <c r="NJJ1023" s="3"/>
      <c r="NJK1023" s="3"/>
      <c r="NJL1023" s="3"/>
      <c r="NJM1023" s="3"/>
      <c r="NJN1023" s="3"/>
      <c r="NJO1023" s="3"/>
      <c r="NJP1023" s="3"/>
      <c r="NJQ1023" s="3"/>
      <c r="NJR1023" s="3"/>
      <c r="NJS1023" s="3"/>
      <c r="NJT1023" s="3"/>
      <c r="NJU1023" s="3"/>
      <c r="NJV1023" s="3"/>
      <c r="NJW1023" s="3"/>
      <c r="NJX1023" s="3"/>
      <c r="NJY1023" s="3"/>
      <c r="NJZ1023" s="3"/>
      <c r="NKA1023" s="3"/>
      <c r="NKB1023" s="3"/>
      <c r="NKC1023" s="3"/>
      <c r="NKD1023" s="3"/>
      <c r="NKE1023" s="3"/>
      <c r="NKF1023" s="3"/>
      <c r="NKG1023" s="3"/>
      <c r="NKH1023" s="3"/>
      <c r="NKI1023" s="3"/>
      <c r="NKJ1023" s="3"/>
      <c r="NKK1023" s="3"/>
      <c r="NKL1023" s="3"/>
      <c r="NKM1023" s="3"/>
      <c r="NKN1023" s="3"/>
      <c r="NKO1023" s="3"/>
      <c r="NKP1023" s="3"/>
      <c r="NKQ1023" s="3"/>
      <c r="NKR1023" s="3"/>
      <c r="NKS1023" s="3"/>
      <c r="NKT1023" s="3"/>
      <c r="NKU1023" s="3"/>
      <c r="NKV1023" s="3"/>
      <c r="NKW1023" s="3"/>
      <c r="NKX1023" s="3"/>
      <c r="NKY1023" s="3"/>
      <c r="NKZ1023" s="3"/>
      <c r="NLA1023" s="3"/>
      <c r="NLB1023" s="3"/>
      <c r="NLC1023" s="3"/>
      <c r="NLD1023" s="3"/>
      <c r="NLE1023" s="3"/>
      <c r="NLF1023" s="3"/>
      <c r="NLG1023" s="3"/>
      <c r="NLH1023" s="3"/>
      <c r="NLI1023" s="3"/>
      <c r="NLJ1023" s="3"/>
      <c r="NLK1023" s="3"/>
      <c r="NLL1023" s="3"/>
      <c r="NLM1023" s="3"/>
      <c r="NLN1023" s="3"/>
      <c r="NLO1023" s="3"/>
      <c r="NLP1023" s="3"/>
      <c r="NLQ1023" s="3"/>
      <c r="NLR1023" s="3"/>
      <c r="NLS1023" s="3"/>
      <c r="NLT1023" s="3"/>
      <c r="NLU1023" s="3"/>
      <c r="NLV1023" s="3"/>
      <c r="NLW1023" s="3"/>
      <c r="NLX1023" s="3"/>
      <c r="NLY1023" s="3"/>
      <c r="NLZ1023" s="3"/>
      <c r="NMA1023" s="3"/>
      <c r="NMB1023" s="3"/>
      <c r="NMC1023" s="3"/>
      <c r="NMD1023" s="3"/>
      <c r="NME1023" s="3"/>
      <c r="NMF1023" s="3"/>
      <c r="NMG1023" s="3"/>
      <c r="NMH1023" s="3"/>
      <c r="NMI1023" s="3"/>
      <c r="NMJ1023" s="3"/>
      <c r="NMK1023" s="3"/>
      <c r="NML1023" s="3"/>
      <c r="NMM1023" s="3"/>
      <c r="NMN1023" s="3"/>
      <c r="NMO1023" s="3"/>
      <c r="NMP1023" s="3"/>
      <c r="NMQ1023" s="3"/>
      <c r="NMR1023" s="3"/>
      <c r="NMS1023" s="3"/>
      <c r="NMT1023" s="3"/>
      <c r="NMU1023" s="3"/>
      <c r="NMV1023" s="3"/>
      <c r="NMW1023" s="3"/>
      <c r="NMX1023" s="3"/>
      <c r="NMY1023" s="3"/>
      <c r="NMZ1023" s="3"/>
      <c r="NNA1023" s="3"/>
      <c r="NNB1023" s="3"/>
      <c r="NNC1023" s="3"/>
      <c r="NND1023" s="3"/>
      <c r="NNE1023" s="3"/>
      <c r="NNF1023" s="3"/>
      <c r="NNG1023" s="3"/>
      <c r="NNH1023" s="3"/>
      <c r="NNI1023" s="3"/>
      <c r="NNJ1023" s="3"/>
      <c r="NNK1023" s="3"/>
      <c r="NNL1023" s="3"/>
      <c r="NNM1023" s="3"/>
      <c r="NNN1023" s="3"/>
      <c r="NNO1023" s="3"/>
      <c r="NNP1023" s="3"/>
      <c r="NNQ1023" s="3"/>
      <c r="NNR1023" s="3"/>
      <c r="NNS1023" s="3"/>
      <c r="NNT1023" s="3"/>
      <c r="NNU1023" s="3"/>
      <c r="NNV1023" s="3"/>
      <c r="NNW1023" s="3"/>
      <c r="NNX1023" s="3"/>
      <c r="NNY1023" s="3"/>
      <c r="NNZ1023" s="3"/>
      <c r="NOA1023" s="3"/>
      <c r="NOB1023" s="3"/>
      <c r="NOC1023" s="3"/>
      <c r="NOD1023" s="3"/>
      <c r="NOE1023" s="3"/>
      <c r="NOF1023" s="3"/>
      <c r="NOG1023" s="3"/>
      <c r="NOH1023" s="3"/>
      <c r="NOI1023" s="3"/>
      <c r="NOJ1023" s="3"/>
      <c r="NOK1023" s="3"/>
      <c r="NOL1023" s="3"/>
      <c r="NOM1023" s="3"/>
      <c r="NON1023" s="3"/>
      <c r="NOO1023" s="3"/>
      <c r="NOP1023" s="3"/>
      <c r="NOQ1023" s="3"/>
      <c r="NOR1023" s="3"/>
      <c r="NOS1023" s="3"/>
      <c r="NOT1023" s="3"/>
      <c r="NOU1023" s="3"/>
      <c r="NOV1023" s="3"/>
      <c r="NOW1023" s="3"/>
      <c r="NOX1023" s="3"/>
      <c r="NOY1023" s="3"/>
      <c r="NOZ1023" s="3"/>
      <c r="NPA1023" s="3"/>
      <c r="NPB1023" s="3"/>
      <c r="NPC1023" s="3"/>
      <c r="NPD1023" s="3"/>
      <c r="NPE1023" s="3"/>
      <c r="NPF1023" s="3"/>
      <c r="NPG1023" s="3"/>
      <c r="NPH1023" s="3"/>
      <c r="NPI1023" s="3"/>
      <c r="NPJ1023" s="3"/>
      <c r="NPK1023" s="3"/>
      <c r="NPL1023" s="3"/>
      <c r="NPM1023" s="3"/>
      <c r="NPN1023" s="3"/>
      <c r="NPO1023" s="3"/>
      <c r="NPP1023" s="3"/>
      <c r="NPQ1023" s="3"/>
      <c r="NPR1023" s="3"/>
      <c r="NPS1023" s="3"/>
      <c r="NPT1023" s="3"/>
      <c r="NPU1023" s="3"/>
      <c r="NPV1023" s="3"/>
      <c r="NPW1023" s="3"/>
      <c r="NPX1023" s="3"/>
      <c r="NPY1023" s="3"/>
      <c r="NPZ1023" s="3"/>
      <c r="NQA1023" s="3"/>
      <c r="NQB1023" s="3"/>
      <c r="NQC1023" s="3"/>
      <c r="NQD1023" s="3"/>
      <c r="NQE1023" s="3"/>
      <c r="NQF1023" s="3"/>
      <c r="NQG1023" s="3"/>
      <c r="NQH1023" s="3"/>
      <c r="NQI1023" s="3"/>
      <c r="NQJ1023" s="3"/>
      <c r="NQK1023" s="3"/>
      <c r="NQL1023" s="3"/>
      <c r="NQM1023" s="3"/>
      <c r="NQN1023" s="3"/>
      <c r="NQO1023" s="3"/>
      <c r="NQP1023" s="3"/>
      <c r="NQQ1023" s="3"/>
      <c r="NQR1023" s="3"/>
      <c r="NQS1023" s="3"/>
      <c r="NQT1023" s="3"/>
      <c r="NQU1023" s="3"/>
      <c r="NQV1023" s="3"/>
      <c r="NQW1023" s="3"/>
      <c r="NQX1023" s="3"/>
      <c r="NQY1023" s="3"/>
      <c r="NQZ1023" s="3"/>
      <c r="NRA1023" s="3"/>
      <c r="NRB1023" s="3"/>
      <c r="NRC1023" s="3"/>
      <c r="NRD1023" s="3"/>
      <c r="NRE1023" s="3"/>
      <c r="NRF1023" s="3"/>
      <c r="NRG1023" s="3"/>
      <c r="NRH1023" s="3"/>
      <c r="NRI1023" s="3"/>
      <c r="NRJ1023" s="3"/>
      <c r="NRK1023" s="3"/>
      <c r="NRL1023" s="3"/>
      <c r="NRM1023" s="3"/>
      <c r="NRN1023" s="3"/>
      <c r="NRO1023" s="3"/>
      <c r="NRP1023" s="3"/>
      <c r="NRQ1023" s="3"/>
      <c r="NRR1023" s="3"/>
      <c r="NRS1023" s="3"/>
      <c r="NRT1023" s="3"/>
      <c r="NRU1023" s="3"/>
      <c r="NRV1023" s="3"/>
      <c r="NRW1023" s="3"/>
      <c r="NRX1023" s="3"/>
      <c r="NRY1023" s="3"/>
      <c r="NRZ1023" s="3"/>
      <c r="NSA1023" s="3"/>
      <c r="NSB1023" s="3"/>
      <c r="NSC1023" s="3"/>
      <c r="NSD1023" s="3"/>
      <c r="NSE1023" s="3"/>
      <c r="NSF1023" s="3"/>
      <c r="NSG1023" s="3"/>
      <c r="NSH1023" s="3"/>
      <c r="NSI1023" s="3"/>
      <c r="NSJ1023" s="3"/>
      <c r="NSK1023" s="3"/>
      <c r="NSL1023" s="3"/>
      <c r="NSM1023" s="3"/>
      <c r="NSN1023" s="3"/>
      <c r="NSO1023" s="3"/>
      <c r="NSP1023" s="3"/>
      <c r="NSQ1023" s="3"/>
      <c r="NSR1023" s="3"/>
      <c r="NSS1023" s="3"/>
      <c r="NST1023" s="3"/>
      <c r="NSU1023" s="3"/>
      <c r="NSV1023" s="3"/>
      <c r="NSW1023" s="3"/>
      <c r="NSX1023" s="3"/>
      <c r="NSY1023" s="3"/>
      <c r="NSZ1023" s="3"/>
      <c r="NTA1023" s="3"/>
      <c r="NTB1023" s="3"/>
      <c r="NTC1023" s="3"/>
      <c r="NTD1023" s="3"/>
      <c r="NTE1023" s="3"/>
      <c r="NTF1023" s="3"/>
      <c r="NTG1023" s="3"/>
      <c r="NTH1023" s="3"/>
      <c r="NTI1023" s="3"/>
      <c r="NTJ1023" s="3"/>
      <c r="NTK1023" s="3"/>
      <c r="NTL1023" s="3"/>
      <c r="NTM1023" s="3"/>
      <c r="NTN1023" s="3"/>
      <c r="NTO1023" s="3"/>
      <c r="NTP1023" s="3"/>
      <c r="NTQ1023" s="3"/>
      <c r="NTR1023" s="3"/>
      <c r="NTS1023" s="3"/>
      <c r="NTT1023" s="3"/>
      <c r="NTU1023" s="3"/>
      <c r="NTV1023" s="3"/>
      <c r="NTW1023" s="3"/>
      <c r="NTX1023" s="3"/>
      <c r="NTY1023" s="3"/>
      <c r="NTZ1023" s="3"/>
      <c r="NUA1023" s="3"/>
      <c r="NUB1023" s="3"/>
      <c r="NUC1023" s="3"/>
      <c r="NUD1023" s="3"/>
      <c r="NUE1023" s="3"/>
      <c r="NUF1023" s="3"/>
      <c r="NUG1023" s="3"/>
      <c r="NUH1023" s="3"/>
      <c r="NUI1023" s="3"/>
      <c r="NUJ1023" s="3"/>
      <c r="NUK1023" s="3"/>
      <c r="NUL1023" s="3"/>
      <c r="NUM1023" s="3"/>
      <c r="NUN1023" s="3"/>
      <c r="NUO1023" s="3"/>
      <c r="NUP1023" s="3"/>
      <c r="NUQ1023" s="3"/>
      <c r="NUR1023" s="3"/>
      <c r="NUS1023" s="3"/>
      <c r="NUT1023" s="3"/>
      <c r="NUU1023" s="3"/>
      <c r="NUV1023" s="3"/>
      <c r="NUW1023" s="3"/>
      <c r="NUX1023" s="3"/>
      <c r="NUY1023" s="3"/>
      <c r="NUZ1023" s="3"/>
      <c r="NVA1023" s="3"/>
      <c r="NVB1023" s="3"/>
      <c r="NVC1023" s="3"/>
      <c r="NVD1023" s="3"/>
      <c r="NVE1023" s="3"/>
      <c r="NVF1023" s="3"/>
      <c r="NVG1023" s="3"/>
      <c r="NVH1023" s="3"/>
      <c r="NVI1023" s="3"/>
      <c r="NVJ1023" s="3"/>
      <c r="NVK1023" s="3"/>
      <c r="NVL1023" s="3"/>
      <c r="NVM1023" s="3"/>
      <c r="NVN1023" s="3"/>
      <c r="NVO1023" s="3"/>
      <c r="NVP1023" s="3"/>
      <c r="NVQ1023" s="3"/>
      <c r="NVR1023" s="3"/>
      <c r="NVS1023" s="3"/>
      <c r="NVT1023" s="3"/>
      <c r="NVU1023" s="3"/>
      <c r="NVV1023" s="3"/>
      <c r="NVW1023" s="3"/>
      <c r="NVX1023" s="3"/>
      <c r="NVY1023" s="3"/>
      <c r="NVZ1023" s="3"/>
      <c r="NWA1023" s="3"/>
      <c r="NWB1023" s="3"/>
      <c r="NWC1023" s="3"/>
      <c r="NWD1023" s="3"/>
      <c r="NWE1023" s="3"/>
      <c r="NWF1023" s="3"/>
      <c r="NWG1023" s="3"/>
      <c r="NWH1023" s="3"/>
      <c r="NWI1023" s="3"/>
      <c r="NWJ1023" s="3"/>
      <c r="NWK1023" s="3"/>
      <c r="NWL1023" s="3"/>
      <c r="NWM1023" s="3"/>
      <c r="NWN1023" s="3"/>
      <c r="NWO1023" s="3"/>
      <c r="NWP1023" s="3"/>
      <c r="NWQ1023" s="3"/>
      <c r="NWR1023" s="3"/>
      <c r="NWS1023" s="3"/>
      <c r="NWT1023" s="3"/>
      <c r="NWU1023" s="3"/>
      <c r="NWV1023" s="3"/>
      <c r="NWW1023" s="3"/>
      <c r="NWX1023" s="3"/>
      <c r="NWY1023" s="3"/>
      <c r="NWZ1023" s="3"/>
      <c r="NXA1023" s="3"/>
      <c r="NXB1023" s="3"/>
      <c r="NXC1023" s="3"/>
      <c r="NXD1023" s="3"/>
      <c r="NXE1023" s="3"/>
      <c r="NXF1023" s="3"/>
      <c r="NXG1023" s="3"/>
      <c r="NXH1023" s="3"/>
      <c r="NXI1023" s="3"/>
      <c r="NXJ1023" s="3"/>
      <c r="NXK1023" s="3"/>
      <c r="NXL1023" s="3"/>
      <c r="NXM1023" s="3"/>
      <c r="NXN1023" s="3"/>
      <c r="NXO1023" s="3"/>
      <c r="NXP1023" s="3"/>
      <c r="NXQ1023" s="3"/>
      <c r="NXR1023" s="3"/>
      <c r="NXS1023" s="3"/>
      <c r="NXT1023" s="3"/>
      <c r="NXU1023" s="3"/>
      <c r="NXV1023" s="3"/>
      <c r="NXW1023" s="3"/>
      <c r="NXX1023" s="3"/>
      <c r="NXY1023" s="3"/>
      <c r="NXZ1023" s="3"/>
      <c r="NYA1023" s="3"/>
      <c r="NYB1023" s="3"/>
      <c r="NYC1023" s="3"/>
      <c r="NYD1023" s="3"/>
      <c r="NYE1023" s="3"/>
      <c r="NYF1023" s="3"/>
      <c r="NYG1023" s="3"/>
      <c r="NYH1023" s="3"/>
      <c r="NYI1023" s="3"/>
      <c r="NYJ1023" s="3"/>
      <c r="NYK1023" s="3"/>
      <c r="NYL1023" s="3"/>
      <c r="NYM1023" s="3"/>
      <c r="NYN1023" s="3"/>
      <c r="NYO1023" s="3"/>
      <c r="NYP1023" s="3"/>
      <c r="NYQ1023" s="3"/>
      <c r="NYR1023" s="3"/>
      <c r="NYS1023" s="3"/>
      <c r="NYT1023" s="3"/>
      <c r="NYU1023" s="3"/>
      <c r="NYV1023" s="3"/>
      <c r="NYW1023" s="3"/>
      <c r="NYX1023" s="3"/>
      <c r="NYY1023" s="3"/>
      <c r="NYZ1023" s="3"/>
      <c r="NZA1023" s="3"/>
      <c r="NZB1023" s="3"/>
      <c r="NZC1023" s="3"/>
      <c r="NZD1023" s="3"/>
      <c r="NZE1023" s="3"/>
      <c r="NZF1023" s="3"/>
      <c r="NZG1023" s="3"/>
      <c r="NZH1023" s="3"/>
      <c r="NZI1023" s="3"/>
      <c r="NZJ1023" s="3"/>
      <c r="NZK1023" s="3"/>
      <c r="NZL1023" s="3"/>
      <c r="NZM1023" s="3"/>
      <c r="NZN1023" s="3"/>
      <c r="NZO1023" s="3"/>
      <c r="NZP1023" s="3"/>
      <c r="NZQ1023" s="3"/>
      <c r="NZR1023" s="3"/>
      <c r="NZS1023" s="3"/>
      <c r="NZT1023" s="3"/>
      <c r="NZU1023" s="3"/>
      <c r="NZV1023" s="3"/>
      <c r="NZW1023" s="3"/>
      <c r="NZX1023" s="3"/>
      <c r="NZY1023" s="3"/>
      <c r="NZZ1023" s="3"/>
      <c r="OAA1023" s="3"/>
      <c r="OAB1023" s="3"/>
      <c r="OAC1023" s="3"/>
      <c r="OAD1023" s="3"/>
      <c r="OAE1023" s="3"/>
      <c r="OAF1023" s="3"/>
      <c r="OAG1023" s="3"/>
      <c r="OAH1023" s="3"/>
      <c r="OAI1023" s="3"/>
      <c r="OAJ1023" s="3"/>
      <c r="OAK1023" s="3"/>
      <c r="OAL1023" s="3"/>
      <c r="OAM1023" s="3"/>
      <c r="OAN1023" s="3"/>
      <c r="OAO1023" s="3"/>
      <c r="OAP1023" s="3"/>
      <c r="OAQ1023" s="3"/>
      <c r="OAR1023" s="3"/>
      <c r="OAS1023" s="3"/>
      <c r="OAT1023" s="3"/>
      <c r="OAU1023" s="3"/>
      <c r="OAV1023" s="3"/>
      <c r="OAW1023" s="3"/>
      <c r="OAX1023" s="3"/>
      <c r="OAY1023" s="3"/>
      <c r="OAZ1023" s="3"/>
      <c r="OBA1023" s="3"/>
      <c r="OBB1023" s="3"/>
      <c r="OBC1023" s="3"/>
      <c r="OBD1023" s="3"/>
      <c r="OBE1023" s="3"/>
      <c r="OBF1023" s="3"/>
      <c r="OBG1023" s="3"/>
      <c r="OBH1023" s="3"/>
      <c r="OBI1023" s="3"/>
      <c r="OBJ1023" s="3"/>
      <c r="OBK1023" s="3"/>
      <c r="OBL1023" s="3"/>
      <c r="OBM1023" s="3"/>
      <c r="OBN1023" s="3"/>
      <c r="OBO1023" s="3"/>
      <c r="OBP1023" s="3"/>
      <c r="OBQ1023" s="3"/>
      <c r="OBR1023" s="3"/>
      <c r="OBS1023" s="3"/>
      <c r="OBT1023" s="3"/>
      <c r="OBU1023" s="3"/>
      <c r="OBV1023" s="3"/>
      <c r="OBW1023" s="3"/>
      <c r="OBX1023" s="3"/>
      <c r="OBY1023" s="3"/>
      <c r="OBZ1023" s="3"/>
      <c r="OCA1023" s="3"/>
      <c r="OCB1023" s="3"/>
      <c r="OCC1023" s="3"/>
      <c r="OCD1023" s="3"/>
      <c r="OCE1023" s="3"/>
      <c r="OCF1023" s="3"/>
      <c r="OCG1023" s="3"/>
      <c r="OCH1023" s="3"/>
      <c r="OCI1023" s="3"/>
      <c r="OCJ1023" s="3"/>
      <c r="OCK1023" s="3"/>
      <c r="OCL1023" s="3"/>
      <c r="OCM1023" s="3"/>
      <c r="OCN1023" s="3"/>
      <c r="OCO1023" s="3"/>
      <c r="OCP1023" s="3"/>
      <c r="OCQ1023" s="3"/>
      <c r="OCR1023" s="3"/>
      <c r="OCS1023" s="3"/>
      <c r="OCT1023" s="3"/>
      <c r="OCU1023" s="3"/>
      <c r="OCV1023" s="3"/>
      <c r="OCW1023" s="3"/>
      <c r="OCX1023" s="3"/>
      <c r="OCY1023" s="3"/>
      <c r="OCZ1023" s="3"/>
      <c r="ODA1023" s="3"/>
      <c r="ODB1023" s="3"/>
      <c r="ODC1023" s="3"/>
      <c r="ODD1023" s="3"/>
      <c r="ODE1023" s="3"/>
      <c r="ODF1023" s="3"/>
      <c r="ODG1023" s="3"/>
      <c r="ODH1023" s="3"/>
      <c r="ODI1023" s="3"/>
      <c r="ODJ1023" s="3"/>
      <c r="ODK1023" s="3"/>
      <c r="ODL1023" s="3"/>
      <c r="ODM1023" s="3"/>
      <c r="ODN1023" s="3"/>
      <c r="ODO1023" s="3"/>
      <c r="ODP1023" s="3"/>
      <c r="ODQ1023" s="3"/>
      <c r="ODR1023" s="3"/>
      <c r="ODS1023" s="3"/>
      <c r="ODT1023" s="3"/>
      <c r="ODU1023" s="3"/>
      <c r="ODV1023" s="3"/>
      <c r="ODW1023" s="3"/>
      <c r="ODX1023" s="3"/>
      <c r="ODY1023" s="3"/>
      <c r="ODZ1023" s="3"/>
      <c r="OEA1023" s="3"/>
      <c r="OEB1023" s="3"/>
      <c r="OEC1023" s="3"/>
      <c r="OED1023" s="3"/>
      <c r="OEE1023" s="3"/>
      <c r="OEF1023" s="3"/>
      <c r="OEG1023" s="3"/>
      <c r="OEH1023" s="3"/>
      <c r="OEI1023" s="3"/>
      <c r="OEJ1023" s="3"/>
      <c r="OEK1023" s="3"/>
      <c r="OEL1023" s="3"/>
      <c r="OEM1023" s="3"/>
      <c r="OEN1023" s="3"/>
      <c r="OEO1023" s="3"/>
      <c r="OEP1023" s="3"/>
      <c r="OEQ1023" s="3"/>
      <c r="OER1023" s="3"/>
      <c r="OES1023" s="3"/>
      <c r="OET1023" s="3"/>
      <c r="OEU1023" s="3"/>
      <c r="OEV1023" s="3"/>
      <c r="OEW1023" s="3"/>
      <c r="OEX1023" s="3"/>
      <c r="OEY1023" s="3"/>
      <c r="OEZ1023" s="3"/>
      <c r="OFA1023" s="3"/>
      <c r="OFB1023" s="3"/>
      <c r="OFC1023" s="3"/>
      <c r="OFD1023" s="3"/>
      <c r="OFE1023" s="3"/>
      <c r="OFF1023" s="3"/>
      <c r="OFG1023" s="3"/>
      <c r="OFH1023" s="3"/>
      <c r="OFI1023" s="3"/>
      <c r="OFJ1023" s="3"/>
      <c r="OFK1023" s="3"/>
      <c r="OFL1023" s="3"/>
      <c r="OFM1023" s="3"/>
      <c r="OFN1023" s="3"/>
      <c r="OFO1023" s="3"/>
      <c r="OFP1023" s="3"/>
      <c r="OFQ1023" s="3"/>
      <c r="OFR1023" s="3"/>
      <c r="OFS1023" s="3"/>
      <c r="OFT1023" s="3"/>
      <c r="OFU1023" s="3"/>
      <c r="OFV1023" s="3"/>
      <c r="OFW1023" s="3"/>
      <c r="OFX1023" s="3"/>
      <c r="OFY1023" s="3"/>
      <c r="OFZ1023" s="3"/>
      <c r="OGA1023" s="3"/>
      <c r="OGB1023" s="3"/>
      <c r="OGC1023" s="3"/>
      <c r="OGD1023" s="3"/>
      <c r="OGE1023" s="3"/>
      <c r="OGF1023" s="3"/>
      <c r="OGG1023" s="3"/>
      <c r="OGH1023" s="3"/>
      <c r="OGI1023" s="3"/>
      <c r="OGJ1023" s="3"/>
      <c r="OGK1023" s="3"/>
      <c r="OGL1023" s="3"/>
      <c r="OGM1023" s="3"/>
      <c r="OGN1023" s="3"/>
      <c r="OGO1023" s="3"/>
      <c r="OGP1023" s="3"/>
      <c r="OGQ1023" s="3"/>
      <c r="OGR1023" s="3"/>
      <c r="OGS1023" s="3"/>
      <c r="OGT1023" s="3"/>
      <c r="OGU1023" s="3"/>
      <c r="OGV1023" s="3"/>
      <c r="OGW1023" s="3"/>
      <c r="OGX1023" s="3"/>
      <c r="OGY1023" s="3"/>
      <c r="OGZ1023" s="3"/>
      <c r="OHA1023" s="3"/>
      <c r="OHB1023" s="3"/>
      <c r="OHC1023" s="3"/>
      <c r="OHD1023" s="3"/>
      <c r="OHE1023" s="3"/>
      <c r="OHF1023" s="3"/>
      <c r="OHG1023" s="3"/>
      <c r="OHH1023" s="3"/>
      <c r="OHI1023" s="3"/>
      <c r="OHJ1023" s="3"/>
      <c r="OHK1023" s="3"/>
      <c r="OHL1023" s="3"/>
      <c r="OHM1023" s="3"/>
      <c r="OHN1023" s="3"/>
      <c r="OHO1023" s="3"/>
      <c r="OHP1023" s="3"/>
      <c r="OHQ1023" s="3"/>
      <c r="OHR1023" s="3"/>
      <c r="OHS1023" s="3"/>
      <c r="OHT1023" s="3"/>
      <c r="OHU1023" s="3"/>
      <c r="OHV1023" s="3"/>
      <c r="OHW1023" s="3"/>
      <c r="OHX1023" s="3"/>
      <c r="OHY1023" s="3"/>
      <c r="OHZ1023" s="3"/>
      <c r="OIA1023" s="3"/>
      <c r="OIB1023" s="3"/>
      <c r="OIC1023" s="3"/>
      <c r="OID1023" s="3"/>
      <c r="OIE1023" s="3"/>
      <c r="OIF1023" s="3"/>
      <c r="OIG1023" s="3"/>
      <c r="OIH1023" s="3"/>
      <c r="OII1023" s="3"/>
      <c r="OIJ1023" s="3"/>
      <c r="OIK1023" s="3"/>
      <c r="OIL1023" s="3"/>
      <c r="OIM1023" s="3"/>
      <c r="OIN1023" s="3"/>
      <c r="OIO1023" s="3"/>
      <c r="OIP1023" s="3"/>
      <c r="OIQ1023" s="3"/>
      <c r="OIR1023" s="3"/>
      <c r="OIS1023" s="3"/>
      <c r="OIT1023" s="3"/>
      <c r="OIU1023" s="3"/>
      <c r="OIV1023" s="3"/>
      <c r="OIW1023" s="3"/>
      <c r="OIX1023" s="3"/>
      <c r="OIY1023" s="3"/>
      <c r="OIZ1023" s="3"/>
      <c r="OJA1023" s="3"/>
      <c r="OJB1023" s="3"/>
      <c r="OJC1023" s="3"/>
      <c r="OJD1023" s="3"/>
      <c r="OJE1023" s="3"/>
      <c r="OJF1023" s="3"/>
      <c r="OJG1023" s="3"/>
      <c r="OJH1023" s="3"/>
      <c r="OJI1023" s="3"/>
      <c r="OJJ1023" s="3"/>
      <c r="OJK1023" s="3"/>
      <c r="OJL1023" s="3"/>
      <c r="OJM1023" s="3"/>
      <c r="OJN1023" s="3"/>
      <c r="OJO1023" s="3"/>
      <c r="OJP1023" s="3"/>
      <c r="OJQ1023" s="3"/>
      <c r="OJR1023" s="3"/>
      <c r="OJS1023" s="3"/>
      <c r="OJT1023" s="3"/>
      <c r="OJU1023" s="3"/>
      <c r="OJV1023" s="3"/>
      <c r="OJW1023" s="3"/>
      <c r="OJX1023" s="3"/>
      <c r="OJY1023" s="3"/>
      <c r="OJZ1023" s="3"/>
      <c r="OKA1023" s="3"/>
      <c r="OKB1023" s="3"/>
      <c r="OKC1023" s="3"/>
      <c r="OKD1023" s="3"/>
      <c r="OKE1023" s="3"/>
      <c r="OKF1023" s="3"/>
      <c r="OKG1023" s="3"/>
      <c r="OKH1023" s="3"/>
      <c r="OKI1023" s="3"/>
      <c r="OKJ1023" s="3"/>
      <c r="OKK1023" s="3"/>
      <c r="OKL1023" s="3"/>
      <c r="OKM1023" s="3"/>
      <c r="OKN1023" s="3"/>
      <c r="OKO1023" s="3"/>
      <c r="OKP1023" s="3"/>
      <c r="OKQ1023" s="3"/>
      <c r="OKR1023" s="3"/>
      <c r="OKS1023" s="3"/>
      <c r="OKT1023" s="3"/>
      <c r="OKU1023" s="3"/>
      <c r="OKV1023" s="3"/>
      <c r="OKW1023" s="3"/>
      <c r="OKX1023" s="3"/>
      <c r="OKY1023" s="3"/>
      <c r="OKZ1023" s="3"/>
      <c r="OLA1023" s="3"/>
      <c r="OLB1023" s="3"/>
      <c r="OLC1023" s="3"/>
      <c r="OLD1023" s="3"/>
      <c r="OLE1023" s="3"/>
      <c r="OLF1023" s="3"/>
      <c r="OLG1023" s="3"/>
      <c r="OLH1023" s="3"/>
      <c r="OLI1023" s="3"/>
      <c r="OLJ1023" s="3"/>
      <c r="OLK1023" s="3"/>
      <c r="OLL1023" s="3"/>
      <c r="OLM1023" s="3"/>
      <c r="OLN1023" s="3"/>
      <c r="OLO1023" s="3"/>
      <c r="OLP1023" s="3"/>
      <c r="OLQ1023" s="3"/>
      <c r="OLR1023" s="3"/>
      <c r="OLS1023" s="3"/>
      <c r="OLT1023" s="3"/>
      <c r="OLU1023" s="3"/>
      <c r="OLV1023" s="3"/>
      <c r="OLW1023" s="3"/>
      <c r="OLX1023" s="3"/>
      <c r="OLY1023" s="3"/>
      <c r="OLZ1023" s="3"/>
      <c r="OMA1023" s="3"/>
      <c r="OMB1023" s="3"/>
      <c r="OMC1023" s="3"/>
      <c r="OMD1023" s="3"/>
      <c r="OME1023" s="3"/>
      <c r="OMF1023" s="3"/>
      <c r="OMG1023" s="3"/>
      <c r="OMH1023" s="3"/>
      <c r="OMI1023" s="3"/>
      <c r="OMJ1023" s="3"/>
      <c r="OMK1023" s="3"/>
      <c r="OML1023" s="3"/>
      <c r="OMM1023" s="3"/>
      <c r="OMN1023" s="3"/>
      <c r="OMO1023" s="3"/>
      <c r="OMP1023" s="3"/>
      <c r="OMQ1023" s="3"/>
      <c r="OMR1023" s="3"/>
      <c r="OMS1023" s="3"/>
      <c r="OMT1023" s="3"/>
      <c r="OMU1023" s="3"/>
      <c r="OMV1023" s="3"/>
      <c r="OMW1023" s="3"/>
      <c r="OMX1023" s="3"/>
      <c r="OMY1023" s="3"/>
      <c r="OMZ1023" s="3"/>
      <c r="ONA1023" s="3"/>
      <c r="ONB1023" s="3"/>
      <c r="ONC1023" s="3"/>
      <c r="OND1023" s="3"/>
      <c r="ONE1023" s="3"/>
      <c r="ONF1023" s="3"/>
      <c r="ONG1023" s="3"/>
      <c r="ONH1023" s="3"/>
      <c r="ONI1023" s="3"/>
      <c r="ONJ1023" s="3"/>
      <c r="ONK1023" s="3"/>
      <c r="ONL1023" s="3"/>
      <c r="ONM1023" s="3"/>
      <c r="ONN1023" s="3"/>
      <c r="ONO1023" s="3"/>
      <c r="ONP1023" s="3"/>
      <c r="ONQ1023" s="3"/>
      <c r="ONR1023" s="3"/>
      <c r="ONS1023" s="3"/>
      <c r="ONT1023" s="3"/>
      <c r="ONU1023" s="3"/>
      <c r="ONV1023" s="3"/>
      <c r="ONW1023" s="3"/>
      <c r="ONX1023" s="3"/>
      <c r="ONY1023" s="3"/>
      <c r="ONZ1023" s="3"/>
      <c r="OOA1023" s="3"/>
      <c r="OOB1023" s="3"/>
      <c r="OOC1023" s="3"/>
      <c r="OOD1023" s="3"/>
      <c r="OOE1023" s="3"/>
      <c r="OOF1023" s="3"/>
      <c r="OOG1023" s="3"/>
      <c r="OOH1023" s="3"/>
      <c r="OOI1023" s="3"/>
      <c r="OOJ1023" s="3"/>
      <c r="OOK1023" s="3"/>
      <c r="OOL1023" s="3"/>
      <c r="OOM1023" s="3"/>
      <c r="OON1023" s="3"/>
      <c r="OOO1023" s="3"/>
      <c r="OOP1023" s="3"/>
      <c r="OOQ1023" s="3"/>
      <c r="OOR1023" s="3"/>
      <c r="OOS1023" s="3"/>
      <c r="OOT1023" s="3"/>
      <c r="OOU1023" s="3"/>
      <c r="OOV1023" s="3"/>
      <c r="OOW1023" s="3"/>
      <c r="OOX1023" s="3"/>
      <c r="OOY1023" s="3"/>
      <c r="OOZ1023" s="3"/>
      <c r="OPA1023" s="3"/>
      <c r="OPB1023" s="3"/>
      <c r="OPC1023" s="3"/>
      <c r="OPD1023" s="3"/>
      <c r="OPE1023" s="3"/>
      <c r="OPF1023" s="3"/>
      <c r="OPG1023" s="3"/>
      <c r="OPH1023" s="3"/>
      <c r="OPI1023" s="3"/>
      <c r="OPJ1023" s="3"/>
      <c r="OPK1023" s="3"/>
      <c r="OPL1023" s="3"/>
      <c r="OPM1023" s="3"/>
      <c r="OPN1023" s="3"/>
      <c r="OPO1023" s="3"/>
      <c r="OPP1023" s="3"/>
      <c r="OPQ1023" s="3"/>
      <c r="OPR1023" s="3"/>
      <c r="OPS1023" s="3"/>
      <c r="OPT1023" s="3"/>
      <c r="OPU1023" s="3"/>
      <c r="OPV1023" s="3"/>
      <c r="OPW1023" s="3"/>
      <c r="OPX1023" s="3"/>
      <c r="OPY1023" s="3"/>
      <c r="OPZ1023" s="3"/>
      <c r="OQA1023" s="3"/>
      <c r="OQB1023" s="3"/>
      <c r="OQC1023" s="3"/>
      <c r="OQD1023" s="3"/>
      <c r="OQE1023" s="3"/>
      <c r="OQF1023" s="3"/>
      <c r="OQG1023" s="3"/>
      <c r="OQH1023" s="3"/>
      <c r="OQI1023" s="3"/>
      <c r="OQJ1023" s="3"/>
      <c r="OQK1023" s="3"/>
      <c r="OQL1023" s="3"/>
      <c r="OQM1023" s="3"/>
      <c r="OQN1023" s="3"/>
      <c r="OQO1023" s="3"/>
      <c r="OQP1023" s="3"/>
      <c r="OQQ1023" s="3"/>
      <c r="OQR1023" s="3"/>
      <c r="OQS1023" s="3"/>
      <c r="OQT1023" s="3"/>
      <c r="OQU1023" s="3"/>
      <c r="OQV1023" s="3"/>
      <c r="OQW1023" s="3"/>
      <c r="OQX1023" s="3"/>
      <c r="OQY1023" s="3"/>
      <c r="OQZ1023" s="3"/>
      <c r="ORA1023" s="3"/>
      <c r="ORB1023" s="3"/>
      <c r="ORC1023" s="3"/>
      <c r="ORD1023" s="3"/>
      <c r="ORE1023" s="3"/>
      <c r="ORF1023" s="3"/>
      <c r="ORG1023" s="3"/>
      <c r="ORH1023" s="3"/>
      <c r="ORI1023" s="3"/>
      <c r="ORJ1023" s="3"/>
      <c r="ORK1023" s="3"/>
      <c r="ORL1023" s="3"/>
      <c r="ORM1023" s="3"/>
      <c r="ORN1023" s="3"/>
      <c r="ORO1023" s="3"/>
      <c r="ORP1023" s="3"/>
      <c r="ORQ1023" s="3"/>
      <c r="ORR1023" s="3"/>
      <c r="ORS1023" s="3"/>
      <c r="ORT1023" s="3"/>
      <c r="ORU1023" s="3"/>
      <c r="ORV1023" s="3"/>
      <c r="ORW1023" s="3"/>
      <c r="ORX1023" s="3"/>
      <c r="ORY1023" s="3"/>
      <c r="ORZ1023" s="3"/>
      <c r="OSA1023" s="3"/>
      <c r="OSB1023" s="3"/>
      <c r="OSC1023" s="3"/>
      <c r="OSD1023" s="3"/>
      <c r="OSE1023" s="3"/>
      <c r="OSF1023" s="3"/>
      <c r="OSG1023" s="3"/>
      <c r="OSH1023" s="3"/>
      <c r="OSI1023" s="3"/>
      <c r="OSJ1023" s="3"/>
      <c r="OSK1023" s="3"/>
      <c r="OSL1023" s="3"/>
      <c r="OSM1023" s="3"/>
      <c r="OSN1023" s="3"/>
      <c r="OSO1023" s="3"/>
      <c r="OSP1023" s="3"/>
      <c r="OSQ1023" s="3"/>
      <c r="OSR1023" s="3"/>
      <c r="OSS1023" s="3"/>
      <c r="OST1023" s="3"/>
      <c r="OSU1023" s="3"/>
      <c r="OSV1023" s="3"/>
      <c r="OSW1023" s="3"/>
      <c r="OSX1023" s="3"/>
      <c r="OSY1023" s="3"/>
      <c r="OSZ1023" s="3"/>
      <c r="OTA1023" s="3"/>
      <c r="OTB1023" s="3"/>
      <c r="OTC1023" s="3"/>
      <c r="OTD1023" s="3"/>
      <c r="OTE1023" s="3"/>
      <c r="OTF1023" s="3"/>
      <c r="OTG1023" s="3"/>
      <c r="OTH1023" s="3"/>
      <c r="OTI1023" s="3"/>
      <c r="OTJ1023" s="3"/>
      <c r="OTK1023" s="3"/>
      <c r="OTL1023" s="3"/>
      <c r="OTM1023" s="3"/>
      <c r="OTN1023" s="3"/>
      <c r="OTO1023" s="3"/>
      <c r="OTP1023" s="3"/>
      <c r="OTQ1023" s="3"/>
      <c r="OTR1023" s="3"/>
      <c r="OTS1023" s="3"/>
      <c r="OTT1023" s="3"/>
      <c r="OTU1023" s="3"/>
      <c r="OTV1023" s="3"/>
      <c r="OTW1023" s="3"/>
      <c r="OTX1023" s="3"/>
      <c r="OTY1023" s="3"/>
      <c r="OTZ1023" s="3"/>
      <c r="OUA1023" s="3"/>
      <c r="OUB1023" s="3"/>
      <c r="OUC1023" s="3"/>
      <c r="OUD1023" s="3"/>
      <c r="OUE1023" s="3"/>
      <c r="OUF1023" s="3"/>
      <c r="OUG1023" s="3"/>
      <c r="OUH1023" s="3"/>
      <c r="OUI1023" s="3"/>
      <c r="OUJ1023" s="3"/>
      <c r="OUK1023" s="3"/>
      <c r="OUL1023" s="3"/>
      <c r="OUM1023" s="3"/>
      <c r="OUN1023" s="3"/>
      <c r="OUO1023" s="3"/>
      <c r="OUP1023" s="3"/>
      <c r="OUQ1023" s="3"/>
      <c r="OUR1023" s="3"/>
      <c r="OUS1023" s="3"/>
      <c r="OUT1023" s="3"/>
      <c r="OUU1023" s="3"/>
      <c r="OUV1023" s="3"/>
      <c r="OUW1023" s="3"/>
      <c r="OUX1023" s="3"/>
      <c r="OUY1023" s="3"/>
      <c r="OUZ1023" s="3"/>
      <c r="OVA1023" s="3"/>
      <c r="OVB1023" s="3"/>
      <c r="OVC1023" s="3"/>
      <c r="OVD1023" s="3"/>
      <c r="OVE1023" s="3"/>
      <c r="OVF1023" s="3"/>
      <c r="OVG1023" s="3"/>
      <c r="OVH1023" s="3"/>
      <c r="OVI1023" s="3"/>
      <c r="OVJ1023" s="3"/>
      <c r="OVK1023" s="3"/>
      <c r="OVL1023" s="3"/>
      <c r="OVM1023" s="3"/>
      <c r="OVN1023" s="3"/>
      <c r="OVO1023" s="3"/>
      <c r="OVP1023" s="3"/>
      <c r="OVQ1023" s="3"/>
      <c r="OVR1023" s="3"/>
      <c r="OVS1023" s="3"/>
      <c r="OVT1023" s="3"/>
      <c r="OVU1023" s="3"/>
      <c r="OVV1023" s="3"/>
      <c r="OVW1023" s="3"/>
      <c r="OVX1023" s="3"/>
      <c r="OVY1023" s="3"/>
      <c r="OVZ1023" s="3"/>
      <c r="OWA1023" s="3"/>
      <c r="OWB1023" s="3"/>
      <c r="OWC1023" s="3"/>
      <c r="OWD1023" s="3"/>
      <c r="OWE1023" s="3"/>
      <c r="OWF1023" s="3"/>
      <c r="OWG1023" s="3"/>
      <c r="OWH1023" s="3"/>
      <c r="OWI1023" s="3"/>
      <c r="OWJ1023" s="3"/>
      <c r="OWK1023" s="3"/>
      <c r="OWL1023" s="3"/>
      <c r="OWM1023" s="3"/>
      <c r="OWN1023" s="3"/>
      <c r="OWO1023" s="3"/>
      <c r="OWP1023" s="3"/>
      <c r="OWQ1023" s="3"/>
      <c r="OWR1023" s="3"/>
      <c r="OWS1023" s="3"/>
      <c r="OWT1023" s="3"/>
      <c r="OWU1023" s="3"/>
      <c r="OWV1023" s="3"/>
      <c r="OWW1023" s="3"/>
      <c r="OWX1023" s="3"/>
      <c r="OWY1023" s="3"/>
      <c r="OWZ1023" s="3"/>
      <c r="OXA1023" s="3"/>
      <c r="OXB1023" s="3"/>
      <c r="OXC1023" s="3"/>
      <c r="OXD1023" s="3"/>
      <c r="OXE1023" s="3"/>
      <c r="OXF1023" s="3"/>
      <c r="OXG1023" s="3"/>
      <c r="OXH1023" s="3"/>
      <c r="OXI1023" s="3"/>
      <c r="OXJ1023" s="3"/>
      <c r="OXK1023" s="3"/>
      <c r="OXL1023" s="3"/>
      <c r="OXM1023" s="3"/>
      <c r="OXN1023" s="3"/>
      <c r="OXO1023" s="3"/>
      <c r="OXP1023" s="3"/>
      <c r="OXQ1023" s="3"/>
      <c r="OXR1023" s="3"/>
      <c r="OXS1023" s="3"/>
      <c r="OXT1023" s="3"/>
      <c r="OXU1023" s="3"/>
      <c r="OXV1023" s="3"/>
      <c r="OXW1023" s="3"/>
      <c r="OXX1023" s="3"/>
      <c r="OXY1023" s="3"/>
      <c r="OXZ1023" s="3"/>
      <c r="OYA1023" s="3"/>
      <c r="OYB1023" s="3"/>
      <c r="OYC1023" s="3"/>
      <c r="OYD1023" s="3"/>
      <c r="OYE1023" s="3"/>
      <c r="OYF1023" s="3"/>
      <c r="OYG1023" s="3"/>
      <c r="OYH1023" s="3"/>
      <c r="OYI1023" s="3"/>
      <c r="OYJ1023" s="3"/>
      <c r="OYK1023" s="3"/>
      <c r="OYL1023" s="3"/>
      <c r="OYM1023" s="3"/>
      <c r="OYN1023" s="3"/>
      <c r="OYO1023" s="3"/>
      <c r="OYP1023" s="3"/>
      <c r="OYQ1023" s="3"/>
      <c r="OYR1023" s="3"/>
      <c r="OYS1023" s="3"/>
      <c r="OYT1023" s="3"/>
      <c r="OYU1023" s="3"/>
      <c r="OYV1023" s="3"/>
      <c r="OYW1023" s="3"/>
      <c r="OYX1023" s="3"/>
      <c r="OYY1023" s="3"/>
      <c r="OYZ1023" s="3"/>
      <c r="OZA1023" s="3"/>
      <c r="OZB1023" s="3"/>
      <c r="OZC1023" s="3"/>
      <c r="OZD1023" s="3"/>
      <c r="OZE1023" s="3"/>
      <c r="OZF1023" s="3"/>
      <c r="OZG1023" s="3"/>
      <c r="OZH1023" s="3"/>
      <c r="OZI1023" s="3"/>
      <c r="OZJ1023" s="3"/>
      <c r="OZK1023" s="3"/>
      <c r="OZL1023" s="3"/>
      <c r="OZM1023" s="3"/>
      <c r="OZN1023" s="3"/>
      <c r="OZO1023" s="3"/>
      <c r="OZP1023" s="3"/>
      <c r="OZQ1023" s="3"/>
      <c r="OZR1023" s="3"/>
      <c r="OZS1023" s="3"/>
      <c r="OZT1023" s="3"/>
      <c r="OZU1023" s="3"/>
      <c r="OZV1023" s="3"/>
      <c r="OZW1023" s="3"/>
      <c r="OZX1023" s="3"/>
      <c r="OZY1023" s="3"/>
      <c r="OZZ1023" s="3"/>
      <c r="PAA1023" s="3"/>
      <c r="PAB1023" s="3"/>
      <c r="PAC1023" s="3"/>
      <c r="PAD1023" s="3"/>
      <c r="PAE1023" s="3"/>
      <c r="PAF1023" s="3"/>
      <c r="PAG1023" s="3"/>
      <c r="PAH1023" s="3"/>
      <c r="PAI1023" s="3"/>
      <c r="PAJ1023" s="3"/>
      <c r="PAK1023" s="3"/>
      <c r="PAL1023" s="3"/>
      <c r="PAM1023" s="3"/>
      <c r="PAN1023" s="3"/>
      <c r="PAO1023" s="3"/>
      <c r="PAP1023" s="3"/>
      <c r="PAQ1023" s="3"/>
      <c r="PAR1023" s="3"/>
      <c r="PAS1023" s="3"/>
      <c r="PAT1023" s="3"/>
      <c r="PAU1023" s="3"/>
      <c r="PAV1023" s="3"/>
      <c r="PAW1023" s="3"/>
      <c r="PAX1023" s="3"/>
      <c r="PAY1023" s="3"/>
      <c r="PAZ1023" s="3"/>
      <c r="PBA1023" s="3"/>
      <c r="PBB1023" s="3"/>
      <c r="PBC1023" s="3"/>
      <c r="PBD1023" s="3"/>
      <c r="PBE1023" s="3"/>
      <c r="PBF1023" s="3"/>
      <c r="PBG1023" s="3"/>
      <c r="PBH1023" s="3"/>
      <c r="PBI1023" s="3"/>
      <c r="PBJ1023" s="3"/>
      <c r="PBK1023" s="3"/>
      <c r="PBL1023" s="3"/>
      <c r="PBM1023" s="3"/>
      <c r="PBN1023" s="3"/>
      <c r="PBO1023" s="3"/>
      <c r="PBP1023" s="3"/>
      <c r="PBQ1023" s="3"/>
      <c r="PBR1023" s="3"/>
      <c r="PBS1023" s="3"/>
      <c r="PBT1023" s="3"/>
      <c r="PBU1023" s="3"/>
      <c r="PBV1023" s="3"/>
      <c r="PBW1023" s="3"/>
      <c r="PBX1023" s="3"/>
      <c r="PBY1023" s="3"/>
      <c r="PBZ1023" s="3"/>
      <c r="PCA1023" s="3"/>
      <c r="PCB1023" s="3"/>
      <c r="PCC1023" s="3"/>
      <c r="PCD1023" s="3"/>
      <c r="PCE1023" s="3"/>
      <c r="PCF1023" s="3"/>
      <c r="PCG1023" s="3"/>
      <c r="PCH1023" s="3"/>
      <c r="PCI1023" s="3"/>
      <c r="PCJ1023" s="3"/>
      <c r="PCK1023" s="3"/>
      <c r="PCL1023" s="3"/>
      <c r="PCM1023" s="3"/>
      <c r="PCN1023" s="3"/>
      <c r="PCO1023" s="3"/>
      <c r="PCP1023" s="3"/>
      <c r="PCQ1023" s="3"/>
      <c r="PCR1023" s="3"/>
      <c r="PCS1023" s="3"/>
      <c r="PCT1023" s="3"/>
      <c r="PCU1023" s="3"/>
      <c r="PCV1023" s="3"/>
      <c r="PCW1023" s="3"/>
      <c r="PCX1023" s="3"/>
      <c r="PCY1023" s="3"/>
      <c r="PCZ1023" s="3"/>
      <c r="PDA1023" s="3"/>
      <c r="PDB1023" s="3"/>
      <c r="PDC1023" s="3"/>
      <c r="PDD1023" s="3"/>
      <c r="PDE1023" s="3"/>
      <c r="PDF1023" s="3"/>
      <c r="PDG1023" s="3"/>
      <c r="PDH1023" s="3"/>
      <c r="PDI1023" s="3"/>
      <c r="PDJ1023" s="3"/>
      <c r="PDK1023" s="3"/>
      <c r="PDL1023" s="3"/>
      <c r="PDM1023" s="3"/>
      <c r="PDN1023" s="3"/>
      <c r="PDO1023" s="3"/>
      <c r="PDP1023" s="3"/>
      <c r="PDQ1023" s="3"/>
      <c r="PDR1023" s="3"/>
      <c r="PDS1023" s="3"/>
      <c r="PDT1023" s="3"/>
      <c r="PDU1023" s="3"/>
      <c r="PDV1023" s="3"/>
      <c r="PDW1023" s="3"/>
      <c r="PDX1023" s="3"/>
      <c r="PDY1023" s="3"/>
      <c r="PDZ1023" s="3"/>
      <c r="PEA1023" s="3"/>
      <c r="PEB1023" s="3"/>
      <c r="PEC1023" s="3"/>
      <c r="PED1023" s="3"/>
      <c r="PEE1023" s="3"/>
      <c r="PEF1023" s="3"/>
      <c r="PEG1023" s="3"/>
      <c r="PEH1023" s="3"/>
      <c r="PEI1023" s="3"/>
      <c r="PEJ1023" s="3"/>
      <c r="PEK1023" s="3"/>
      <c r="PEL1023" s="3"/>
      <c r="PEM1023" s="3"/>
      <c r="PEN1023" s="3"/>
      <c r="PEO1023" s="3"/>
      <c r="PEP1023" s="3"/>
      <c r="PEQ1023" s="3"/>
      <c r="PER1023" s="3"/>
      <c r="PES1023" s="3"/>
      <c r="PET1023" s="3"/>
      <c r="PEU1023" s="3"/>
      <c r="PEV1023" s="3"/>
      <c r="PEW1023" s="3"/>
      <c r="PEX1023" s="3"/>
      <c r="PEY1023" s="3"/>
      <c r="PEZ1023" s="3"/>
      <c r="PFA1023" s="3"/>
      <c r="PFB1023" s="3"/>
      <c r="PFC1023" s="3"/>
      <c r="PFD1023" s="3"/>
      <c r="PFE1023" s="3"/>
      <c r="PFF1023" s="3"/>
      <c r="PFG1023" s="3"/>
      <c r="PFH1023" s="3"/>
      <c r="PFI1023" s="3"/>
      <c r="PFJ1023" s="3"/>
      <c r="PFK1023" s="3"/>
      <c r="PFL1023" s="3"/>
      <c r="PFM1023" s="3"/>
      <c r="PFN1023" s="3"/>
      <c r="PFO1023" s="3"/>
      <c r="PFP1023" s="3"/>
      <c r="PFQ1023" s="3"/>
      <c r="PFR1023" s="3"/>
      <c r="PFS1023" s="3"/>
      <c r="PFT1023" s="3"/>
      <c r="PFU1023" s="3"/>
      <c r="PFV1023" s="3"/>
      <c r="PFW1023" s="3"/>
      <c r="PFX1023" s="3"/>
      <c r="PFY1023" s="3"/>
      <c r="PFZ1023" s="3"/>
      <c r="PGA1023" s="3"/>
      <c r="PGB1023" s="3"/>
      <c r="PGC1023" s="3"/>
      <c r="PGD1023" s="3"/>
      <c r="PGE1023" s="3"/>
      <c r="PGF1023" s="3"/>
      <c r="PGG1023" s="3"/>
      <c r="PGH1023" s="3"/>
      <c r="PGI1023" s="3"/>
      <c r="PGJ1023" s="3"/>
      <c r="PGK1023" s="3"/>
      <c r="PGL1023" s="3"/>
      <c r="PGM1023" s="3"/>
      <c r="PGN1023" s="3"/>
      <c r="PGO1023" s="3"/>
      <c r="PGP1023" s="3"/>
      <c r="PGQ1023" s="3"/>
      <c r="PGR1023" s="3"/>
      <c r="PGS1023" s="3"/>
      <c r="PGT1023" s="3"/>
      <c r="PGU1023" s="3"/>
      <c r="PGV1023" s="3"/>
      <c r="PGW1023" s="3"/>
      <c r="PGX1023" s="3"/>
      <c r="PGY1023" s="3"/>
      <c r="PGZ1023" s="3"/>
      <c r="PHA1023" s="3"/>
      <c r="PHB1023" s="3"/>
      <c r="PHC1023" s="3"/>
      <c r="PHD1023" s="3"/>
      <c r="PHE1023" s="3"/>
      <c r="PHF1023" s="3"/>
      <c r="PHG1023" s="3"/>
      <c r="PHH1023" s="3"/>
      <c r="PHI1023" s="3"/>
      <c r="PHJ1023" s="3"/>
      <c r="PHK1023" s="3"/>
      <c r="PHL1023" s="3"/>
      <c r="PHM1023" s="3"/>
      <c r="PHN1023" s="3"/>
      <c r="PHO1023" s="3"/>
      <c r="PHP1023" s="3"/>
      <c r="PHQ1023" s="3"/>
      <c r="PHR1023" s="3"/>
      <c r="PHS1023" s="3"/>
      <c r="PHT1023" s="3"/>
      <c r="PHU1023" s="3"/>
      <c r="PHV1023" s="3"/>
      <c r="PHW1023" s="3"/>
      <c r="PHX1023" s="3"/>
      <c r="PHY1023" s="3"/>
      <c r="PHZ1023" s="3"/>
      <c r="PIA1023" s="3"/>
      <c r="PIB1023" s="3"/>
      <c r="PIC1023" s="3"/>
      <c r="PID1023" s="3"/>
      <c r="PIE1023" s="3"/>
      <c r="PIF1023" s="3"/>
      <c r="PIG1023" s="3"/>
      <c r="PIH1023" s="3"/>
      <c r="PII1023" s="3"/>
      <c r="PIJ1023" s="3"/>
      <c r="PIK1023" s="3"/>
      <c r="PIL1023" s="3"/>
      <c r="PIM1023" s="3"/>
      <c r="PIN1023" s="3"/>
      <c r="PIO1023" s="3"/>
      <c r="PIP1023" s="3"/>
      <c r="PIQ1023" s="3"/>
      <c r="PIR1023" s="3"/>
      <c r="PIS1023" s="3"/>
      <c r="PIT1023" s="3"/>
      <c r="PIU1023" s="3"/>
      <c r="PIV1023" s="3"/>
      <c r="PIW1023" s="3"/>
      <c r="PIX1023" s="3"/>
      <c r="PIY1023" s="3"/>
      <c r="PIZ1023" s="3"/>
      <c r="PJA1023" s="3"/>
      <c r="PJB1023" s="3"/>
      <c r="PJC1023" s="3"/>
      <c r="PJD1023" s="3"/>
      <c r="PJE1023" s="3"/>
      <c r="PJF1023" s="3"/>
      <c r="PJG1023" s="3"/>
      <c r="PJH1023" s="3"/>
      <c r="PJI1023" s="3"/>
      <c r="PJJ1023" s="3"/>
      <c r="PJK1023" s="3"/>
      <c r="PJL1023" s="3"/>
      <c r="PJM1023" s="3"/>
      <c r="PJN1023" s="3"/>
      <c r="PJO1023" s="3"/>
      <c r="PJP1023" s="3"/>
      <c r="PJQ1023" s="3"/>
      <c r="PJR1023" s="3"/>
      <c r="PJS1023" s="3"/>
      <c r="PJT1023" s="3"/>
      <c r="PJU1023" s="3"/>
      <c r="PJV1023" s="3"/>
      <c r="PJW1023" s="3"/>
      <c r="PJX1023" s="3"/>
      <c r="PJY1023" s="3"/>
      <c r="PJZ1023" s="3"/>
      <c r="PKA1023" s="3"/>
      <c r="PKB1023" s="3"/>
      <c r="PKC1023" s="3"/>
      <c r="PKD1023" s="3"/>
      <c r="PKE1023" s="3"/>
      <c r="PKF1023" s="3"/>
      <c r="PKG1023" s="3"/>
      <c r="PKH1023" s="3"/>
      <c r="PKI1023" s="3"/>
      <c r="PKJ1023" s="3"/>
      <c r="PKK1023" s="3"/>
      <c r="PKL1023" s="3"/>
      <c r="PKM1023" s="3"/>
      <c r="PKN1023" s="3"/>
      <c r="PKO1023" s="3"/>
      <c r="PKP1023" s="3"/>
      <c r="PKQ1023" s="3"/>
      <c r="PKR1023" s="3"/>
      <c r="PKS1023" s="3"/>
      <c r="PKT1023" s="3"/>
      <c r="PKU1023" s="3"/>
      <c r="PKV1023" s="3"/>
      <c r="PKW1023" s="3"/>
      <c r="PKX1023" s="3"/>
      <c r="PKY1023" s="3"/>
      <c r="PKZ1023" s="3"/>
      <c r="PLA1023" s="3"/>
      <c r="PLB1023" s="3"/>
      <c r="PLC1023" s="3"/>
      <c r="PLD1023" s="3"/>
      <c r="PLE1023" s="3"/>
      <c r="PLF1023" s="3"/>
      <c r="PLG1023" s="3"/>
      <c r="PLH1023" s="3"/>
      <c r="PLI1023" s="3"/>
      <c r="PLJ1023" s="3"/>
      <c r="PLK1023" s="3"/>
      <c r="PLL1023" s="3"/>
      <c r="PLM1023" s="3"/>
      <c r="PLN1023" s="3"/>
      <c r="PLO1023" s="3"/>
      <c r="PLP1023" s="3"/>
      <c r="PLQ1023" s="3"/>
      <c r="PLR1023" s="3"/>
      <c r="PLS1023" s="3"/>
      <c r="PLT1023" s="3"/>
      <c r="PLU1023" s="3"/>
      <c r="PLV1023" s="3"/>
      <c r="PLW1023" s="3"/>
      <c r="PLX1023" s="3"/>
      <c r="PLY1023" s="3"/>
      <c r="PLZ1023" s="3"/>
      <c r="PMA1023" s="3"/>
      <c r="PMB1023" s="3"/>
      <c r="PMC1023" s="3"/>
      <c r="PMD1023" s="3"/>
      <c r="PME1023" s="3"/>
      <c r="PMF1023" s="3"/>
      <c r="PMG1023" s="3"/>
      <c r="PMH1023" s="3"/>
      <c r="PMI1023" s="3"/>
      <c r="PMJ1023" s="3"/>
      <c r="PMK1023" s="3"/>
      <c r="PML1023" s="3"/>
      <c r="PMM1023" s="3"/>
      <c r="PMN1023" s="3"/>
      <c r="PMO1023" s="3"/>
      <c r="PMP1023" s="3"/>
      <c r="PMQ1023" s="3"/>
      <c r="PMR1023" s="3"/>
      <c r="PMS1023" s="3"/>
      <c r="PMT1023" s="3"/>
      <c r="PMU1023" s="3"/>
      <c r="PMV1023" s="3"/>
      <c r="PMW1023" s="3"/>
      <c r="PMX1023" s="3"/>
      <c r="PMY1023" s="3"/>
      <c r="PMZ1023" s="3"/>
      <c r="PNA1023" s="3"/>
      <c r="PNB1023" s="3"/>
      <c r="PNC1023" s="3"/>
      <c r="PND1023" s="3"/>
      <c r="PNE1023" s="3"/>
      <c r="PNF1023" s="3"/>
      <c r="PNG1023" s="3"/>
      <c r="PNH1023" s="3"/>
      <c r="PNI1023" s="3"/>
      <c r="PNJ1023" s="3"/>
      <c r="PNK1023" s="3"/>
      <c r="PNL1023" s="3"/>
      <c r="PNM1023" s="3"/>
      <c r="PNN1023" s="3"/>
      <c r="PNO1023" s="3"/>
      <c r="PNP1023" s="3"/>
      <c r="PNQ1023" s="3"/>
      <c r="PNR1023" s="3"/>
      <c r="PNS1023" s="3"/>
      <c r="PNT1023" s="3"/>
      <c r="PNU1023" s="3"/>
      <c r="PNV1023" s="3"/>
      <c r="PNW1023" s="3"/>
      <c r="PNX1023" s="3"/>
      <c r="PNY1023" s="3"/>
      <c r="PNZ1023" s="3"/>
      <c r="POA1023" s="3"/>
      <c r="POB1023" s="3"/>
      <c r="POC1023" s="3"/>
      <c r="POD1023" s="3"/>
      <c r="POE1023" s="3"/>
      <c r="POF1023" s="3"/>
      <c r="POG1023" s="3"/>
      <c r="POH1023" s="3"/>
      <c r="POI1023" s="3"/>
      <c r="POJ1023" s="3"/>
      <c r="POK1023" s="3"/>
      <c r="POL1023" s="3"/>
      <c r="POM1023" s="3"/>
      <c r="PON1023" s="3"/>
      <c r="POO1023" s="3"/>
      <c r="POP1023" s="3"/>
      <c r="POQ1023" s="3"/>
      <c r="POR1023" s="3"/>
      <c r="POS1023" s="3"/>
      <c r="POT1023" s="3"/>
      <c r="POU1023" s="3"/>
      <c r="POV1023" s="3"/>
      <c r="POW1023" s="3"/>
      <c r="POX1023" s="3"/>
      <c r="POY1023" s="3"/>
      <c r="POZ1023" s="3"/>
      <c r="PPA1023" s="3"/>
      <c r="PPB1023" s="3"/>
      <c r="PPC1023" s="3"/>
      <c r="PPD1023" s="3"/>
      <c r="PPE1023" s="3"/>
      <c r="PPF1023" s="3"/>
      <c r="PPG1023" s="3"/>
      <c r="PPH1023" s="3"/>
      <c r="PPI1023" s="3"/>
      <c r="PPJ1023" s="3"/>
      <c r="PPK1023" s="3"/>
      <c r="PPL1023" s="3"/>
      <c r="PPM1023" s="3"/>
      <c r="PPN1023" s="3"/>
      <c r="PPO1023" s="3"/>
      <c r="PPP1023" s="3"/>
      <c r="PPQ1023" s="3"/>
      <c r="PPR1023" s="3"/>
      <c r="PPS1023" s="3"/>
      <c r="PPT1023" s="3"/>
      <c r="PPU1023" s="3"/>
      <c r="PPV1023" s="3"/>
      <c r="PPW1023" s="3"/>
      <c r="PPX1023" s="3"/>
      <c r="PPY1023" s="3"/>
      <c r="PPZ1023" s="3"/>
      <c r="PQA1023" s="3"/>
      <c r="PQB1023" s="3"/>
      <c r="PQC1023" s="3"/>
      <c r="PQD1023" s="3"/>
      <c r="PQE1023" s="3"/>
      <c r="PQF1023" s="3"/>
      <c r="PQG1023" s="3"/>
      <c r="PQH1023" s="3"/>
      <c r="PQI1023" s="3"/>
      <c r="PQJ1023" s="3"/>
      <c r="PQK1023" s="3"/>
      <c r="PQL1023" s="3"/>
      <c r="PQM1023" s="3"/>
      <c r="PQN1023" s="3"/>
      <c r="PQO1023" s="3"/>
      <c r="PQP1023" s="3"/>
      <c r="PQQ1023" s="3"/>
      <c r="PQR1023" s="3"/>
      <c r="PQS1023" s="3"/>
      <c r="PQT1023" s="3"/>
      <c r="PQU1023" s="3"/>
      <c r="PQV1023" s="3"/>
      <c r="PQW1023" s="3"/>
      <c r="PQX1023" s="3"/>
      <c r="PQY1023" s="3"/>
      <c r="PQZ1023" s="3"/>
      <c r="PRA1023" s="3"/>
      <c r="PRB1023" s="3"/>
      <c r="PRC1023" s="3"/>
      <c r="PRD1023" s="3"/>
      <c r="PRE1023" s="3"/>
      <c r="PRF1023" s="3"/>
      <c r="PRG1023" s="3"/>
      <c r="PRH1023" s="3"/>
      <c r="PRI1023" s="3"/>
      <c r="PRJ1023" s="3"/>
      <c r="PRK1023" s="3"/>
      <c r="PRL1023" s="3"/>
      <c r="PRM1023" s="3"/>
      <c r="PRN1023" s="3"/>
      <c r="PRO1023" s="3"/>
      <c r="PRP1023" s="3"/>
      <c r="PRQ1023" s="3"/>
      <c r="PRR1023" s="3"/>
      <c r="PRS1023" s="3"/>
      <c r="PRT1023" s="3"/>
      <c r="PRU1023" s="3"/>
      <c r="PRV1023" s="3"/>
      <c r="PRW1023" s="3"/>
      <c r="PRX1023" s="3"/>
      <c r="PRY1023" s="3"/>
      <c r="PRZ1023" s="3"/>
      <c r="PSA1023" s="3"/>
      <c r="PSB1023" s="3"/>
      <c r="PSC1023" s="3"/>
      <c r="PSD1023" s="3"/>
      <c r="PSE1023" s="3"/>
      <c r="PSF1023" s="3"/>
      <c r="PSG1023" s="3"/>
      <c r="PSH1023" s="3"/>
      <c r="PSI1023" s="3"/>
      <c r="PSJ1023" s="3"/>
      <c r="PSK1023" s="3"/>
      <c r="PSL1023" s="3"/>
      <c r="PSM1023" s="3"/>
      <c r="PSN1023" s="3"/>
      <c r="PSO1023" s="3"/>
      <c r="PSP1023" s="3"/>
      <c r="PSQ1023" s="3"/>
      <c r="PSR1023" s="3"/>
      <c r="PSS1023" s="3"/>
      <c r="PST1023" s="3"/>
      <c r="PSU1023" s="3"/>
      <c r="PSV1023" s="3"/>
      <c r="PSW1023" s="3"/>
      <c r="PSX1023" s="3"/>
      <c r="PSY1023" s="3"/>
      <c r="PSZ1023" s="3"/>
      <c r="PTA1023" s="3"/>
      <c r="PTB1023" s="3"/>
      <c r="PTC1023" s="3"/>
      <c r="PTD1023" s="3"/>
      <c r="PTE1023" s="3"/>
      <c r="PTF1023" s="3"/>
      <c r="PTG1023" s="3"/>
      <c r="PTH1023" s="3"/>
      <c r="PTI1023" s="3"/>
      <c r="PTJ1023" s="3"/>
      <c r="PTK1023" s="3"/>
      <c r="PTL1023" s="3"/>
      <c r="PTM1023" s="3"/>
      <c r="PTN1023" s="3"/>
      <c r="PTO1023" s="3"/>
      <c r="PTP1023" s="3"/>
      <c r="PTQ1023" s="3"/>
      <c r="PTR1023" s="3"/>
      <c r="PTS1023" s="3"/>
      <c r="PTT1023" s="3"/>
      <c r="PTU1023" s="3"/>
      <c r="PTV1023" s="3"/>
      <c r="PTW1023" s="3"/>
      <c r="PTX1023" s="3"/>
      <c r="PTY1023" s="3"/>
      <c r="PTZ1023" s="3"/>
      <c r="PUA1023" s="3"/>
      <c r="PUB1023" s="3"/>
      <c r="PUC1023" s="3"/>
      <c r="PUD1023" s="3"/>
      <c r="PUE1023" s="3"/>
      <c r="PUF1023" s="3"/>
      <c r="PUG1023" s="3"/>
      <c r="PUH1023" s="3"/>
      <c r="PUI1023" s="3"/>
      <c r="PUJ1023" s="3"/>
      <c r="PUK1023" s="3"/>
      <c r="PUL1023" s="3"/>
      <c r="PUM1023" s="3"/>
      <c r="PUN1023" s="3"/>
      <c r="PUO1023" s="3"/>
      <c r="PUP1023" s="3"/>
      <c r="PUQ1023" s="3"/>
      <c r="PUR1023" s="3"/>
      <c r="PUS1023" s="3"/>
      <c r="PUT1023" s="3"/>
      <c r="PUU1023" s="3"/>
      <c r="PUV1023" s="3"/>
      <c r="PUW1023" s="3"/>
      <c r="PUX1023" s="3"/>
      <c r="PUY1023" s="3"/>
      <c r="PUZ1023" s="3"/>
      <c r="PVA1023" s="3"/>
      <c r="PVB1023" s="3"/>
      <c r="PVC1023" s="3"/>
      <c r="PVD1023" s="3"/>
      <c r="PVE1023" s="3"/>
      <c r="PVF1023" s="3"/>
      <c r="PVG1023" s="3"/>
      <c r="PVH1023" s="3"/>
      <c r="PVI1023" s="3"/>
      <c r="PVJ1023" s="3"/>
      <c r="PVK1023" s="3"/>
      <c r="PVL1023" s="3"/>
      <c r="PVM1023" s="3"/>
      <c r="PVN1023" s="3"/>
      <c r="PVO1023" s="3"/>
      <c r="PVP1023" s="3"/>
      <c r="PVQ1023" s="3"/>
      <c r="PVR1023" s="3"/>
      <c r="PVS1023" s="3"/>
      <c r="PVT1023" s="3"/>
      <c r="PVU1023" s="3"/>
      <c r="PVV1023" s="3"/>
      <c r="PVW1023" s="3"/>
      <c r="PVX1023" s="3"/>
      <c r="PVY1023" s="3"/>
      <c r="PVZ1023" s="3"/>
      <c r="PWA1023" s="3"/>
      <c r="PWB1023" s="3"/>
      <c r="PWC1023" s="3"/>
      <c r="PWD1023" s="3"/>
      <c r="PWE1023" s="3"/>
      <c r="PWF1023" s="3"/>
      <c r="PWG1023" s="3"/>
      <c r="PWH1023" s="3"/>
      <c r="PWI1023" s="3"/>
      <c r="PWJ1023" s="3"/>
      <c r="PWK1023" s="3"/>
      <c r="PWL1023" s="3"/>
      <c r="PWM1023" s="3"/>
      <c r="PWN1023" s="3"/>
      <c r="PWO1023" s="3"/>
      <c r="PWP1023" s="3"/>
      <c r="PWQ1023" s="3"/>
      <c r="PWR1023" s="3"/>
      <c r="PWS1023" s="3"/>
      <c r="PWT1023" s="3"/>
      <c r="PWU1023" s="3"/>
      <c r="PWV1023" s="3"/>
      <c r="PWW1023" s="3"/>
      <c r="PWX1023" s="3"/>
      <c r="PWY1023" s="3"/>
      <c r="PWZ1023" s="3"/>
      <c r="PXA1023" s="3"/>
      <c r="PXB1023" s="3"/>
      <c r="PXC1023" s="3"/>
      <c r="PXD1023" s="3"/>
      <c r="PXE1023" s="3"/>
      <c r="PXF1023" s="3"/>
      <c r="PXG1023" s="3"/>
      <c r="PXH1023" s="3"/>
      <c r="PXI1023" s="3"/>
      <c r="PXJ1023" s="3"/>
      <c r="PXK1023" s="3"/>
      <c r="PXL1023" s="3"/>
      <c r="PXM1023" s="3"/>
      <c r="PXN1023" s="3"/>
      <c r="PXO1023" s="3"/>
      <c r="PXP1023" s="3"/>
      <c r="PXQ1023" s="3"/>
      <c r="PXR1023" s="3"/>
      <c r="PXS1023" s="3"/>
      <c r="PXT1023" s="3"/>
      <c r="PXU1023" s="3"/>
      <c r="PXV1023" s="3"/>
      <c r="PXW1023" s="3"/>
      <c r="PXX1023" s="3"/>
      <c r="PXY1023" s="3"/>
      <c r="PXZ1023" s="3"/>
      <c r="PYA1023" s="3"/>
      <c r="PYB1023" s="3"/>
      <c r="PYC1023" s="3"/>
      <c r="PYD1023" s="3"/>
      <c r="PYE1023" s="3"/>
      <c r="PYF1023" s="3"/>
      <c r="PYG1023" s="3"/>
      <c r="PYH1023" s="3"/>
      <c r="PYI1023" s="3"/>
      <c r="PYJ1023" s="3"/>
      <c r="PYK1023" s="3"/>
      <c r="PYL1023" s="3"/>
      <c r="PYM1023" s="3"/>
      <c r="PYN1023" s="3"/>
      <c r="PYO1023" s="3"/>
      <c r="PYP1023" s="3"/>
      <c r="PYQ1023" s="3"/>
      <c r="PYR1023" s="3"/>
      <c r="PYS1023" s="3"/>
      <c r="PYT1023" s="3"/>
      <c r="PYU1023" s="3"/>
      <c r="PYV1023" s="3"/>
      <c r="PYW1023" s="3"/>
      <c r="PYX1023" s="3"/>
      <c r="PYY1023" s="3"/>
      <c r="PYZ1023" s="3"/>
      <c r="PZA1023" s="3"/>
      <c r="PZB1023" s="3"/>
      <c r="PZC1023" s="3"/>
      <c r="PZD1023" s="3"/>
      <c r="PZE1023" s="3"/>
      <c r="PZF1023" s="3"/>
      <c r="PZG1023" s="3"/>
      <c r="PZH1023" s="3"/>
      <c r="PZI1023" s="3"/>
      <c r="PZJ1023" s="3"/>
      <c r="PZK1023" s="3"/>
      <c r="PZL1023" s="3"/>
      <c r="PZM1023" s="3"/>
      <c r="PZN1023" s="3"/>
      <c r="PZO1023" s="3"/>
      <c r="PZP1023" s="3"/>
      <c r="PZQ1023" s="3"/>
      <c r="PZR1023" s="3"/>
      <c r="PZS1023" s="3"/>
      <c r="PZT1023" s="3"/>
      <c r="PZU1023" s="3"/>
      <c r="PZV1023" s="3"/>
      <c r="PZW1023" s="3"/>
      <c r="PZX1023" s="3"/>
      <c r="PZY1023" s="3"/>
      <c r="PZZ1023" s="3"/>
      <c r="QAA1023" s="3"/>
      <c r="QAB1023" s="3"/>
      <c r="QAC1023" s="3"/>
      <c r="QAD1023" s="3"/>
      <c r="QAE1023" s="3"/>
      <c r="QAF1023" s="3"/>
      <c r="QAG1023" s="3"/>
      <c r="QAH1023" s="3"/>
      <c r="QAI1023" s="3"/>
      <c r="QAJ1023" s="3"/>
      <c r="QAK1023" s="3"/>
      <c r="QAL1023" s="3"/>
      <c r="QAM1023" s="3"/>
      <c r="QAN1023" s="3"/>
      <c r="QAO1023" s="3"/>
      <c r="QAP1023" s="3"/>
      <c r="QAQ1023" s="3"/>
      <c r="QAR1023" s="3"/>
      <c r="QAS1023" s="3"/>
      <c r="QAT1023" s="3"/>
      <c r="QAU1023" s="3"/>
      <c r="QAV1023" s="3"/>
      <c r="QAW1023" s="3"/>
      <c r="QAX1023" s="3"/>
      <c r="QAY1023" s="3"/>
      <c r="QAZ1023" s="3"/>
      <c r="QBA1023" s="3"/>
      <c r="QBB1023" s="3"/>
      <c r="QBC1023" s="3"/>
      <c r="QBD1023" s="3"/>
      <c r="QBE1023" s="3"/>
      <c r="QBF1023" s="3"/>
      <c r="QBG1023" s="3"/>
      <c r="QBH1023" s="3"/>
      <c r="QBI1023" s="3"/>
      <c r="QBJ1023" s="3"/>
      <c r="QBK1023" s="3"/>
      <c r="QBL1023" s="3"/>
      <c r="QBM1023" s="3"/>
      <c r="QBN1023" s="3"/>
      <c r="QBO1023" s="3"/>
      <c r="QBP1023" s="3"/>
      <c r="QBQ1023" s="3"/>
      <c r="QBR1023" s="3"/>
      <c r="QBS1023" s="3"/>
      <c r="QBT1023" s="3"/>
      <c r="QBU1023" s="3"/>
      <c r="QBV1023" s="3"/>
      <c r="QBW1023" s="3"/>
      <c r="QBX1023" s="3"/>
      <c r="QBY1023" s="3"/>
      <c r="QBZ1023" s="3"/>
      <c r="QCA1023" s="3"/>
      <c r="QCB1023" s="3"/>
      <c r="QCC1023" s="3"/>
      <c r="QCD1023" s="3"/>
      <c r="QCE1023" s="3"/>
      <c r="QCF1023" s="3"/>
      <c r="QCG1023" s="3"/>
      <c r="QCH1023" s="3"/>
      <c r="QCI1023" s="3"/>
      <c r="QCJ1023" s="3"/>
      <c r="QCK1023" s="3"/>
      <c r="QCL1023" s="3"/>
      <c r="QCM1023" s="3"/>
      <c r="QCN1023" s="3"/>
      <c r="QCO1023" s="3"/>
      <c r="QCP1023" s="3"/>
      <c r="QCQ1023" s="3"/>
      <c r="QCR1023" s="3"/>
      <c r="QCS1023" s="3"/>
      <c r="QCT1023" s="3"/>
      <c r="QCU1023" s="3"/>
      <c r="QCV1023" s="3"/>
      <c r="QCW1023" s="3"/>
      <c r="QCX1023" s="3"/>
      <c r="QCY1023" s="3"/>
      <c r="QCZ1023" s="3"/>
      <c r="QDA1023" s="3"/>
      <c r="QDB1023" s="3"/>
      <c r="QDC1023" s="3"/>
      <c r="QDD1023" s="3"/>
      <c r="QDE1023" s="3"/>
      <c r="QDF1023" s="3"/>
      <c r="QDG1023" s="3"/>
      <c r="QDH1023" s="3"/>
      <c r="QDI1023" s="3"/>
      <c r="QDJ1023" s="3"/>
      <c r="QDK1023" s="3"/>
      <c r="QDL1023" s="3"/>
      <c r="QDM1023" s="3"/>
      <c r="QDN1023" s="3"/>
      <c r="QDO1023" s="3"/>
      <c r="QDP1023" s="3"/>
      <c r="QDQ1023" s="3"/>
      <c r="QDR1023" s="3"/>
      <c r="QDS1023" s="3"/>
      <c r="QDT1023" s="3"/>
      <c r="QDU1023" s="3"/>
      <c r="QDV1023" s="3"/>
      <c r="QDW1023" s="3"/>
      <c r="QDX1023" s="3"/>
      <c r="QDY1023" s="3"/>
      <c r="QDZ1023" s="3"/>
      <c r="QEA1023" s="3"/>
      <c r="QEB1023" s="3"/>
      <c r="QEC1023" s="3"/>
      <c r="QED1023" s="3"/>
      <c r="QEE1023" s="3"/>
      <c r="QEF1023" s="3"/>
      <c r="QEG1023" s="3"/>
      <c r="QEH1023" s="3"/>
      <c r="QEI1023" s="3"/>
      <c r="QEJ1023" s="3"/>
      <c r="QEK1023" s="3"/>
      <c r="QEL1023" s="3"/>
      <c r="QEM1023" s="3"/>
      <c r="QEN1023" s="3"/>
      <c r="QEO1023" s="3"/>
      <c r="QEP1023" s="3"/>
      <c r="QEQ1023" s="3"/>
      <c r="QER1023" s="3"/>
      <c r="QES1023" s="3"/>
      <c r="QET1023" s="3"/>
      <c r="QEU1023" s="3"/>
      <c r="QEV1023" s="3"/>
      <c r="QEW1023" s="3"/>
      <c r="QEX1023" s="3"/>
      <c r="QEY1023" s="3"/>
      <c r="QEZ1023" s="3"/>
      <c r="QFA1023" s="3"/>
      <c r="QFB1023" s="3"/>
      <c r="QFC1023" s="3"/>
      <c r="QFD1023" s="3"/>
      <c r="QFE1023" s="3"/>
      <c r="QFF1023" s="3"/>
      <c r="QFG1023" s="3"/>
      <c r="QFH1023" s="3"/>
      <c r="QFI1023" s="3"/>
      <c r="QFJ1023" s="3"/>
      <c r="QFK1023" s="3"/>
      <c r="QFL1023" s="3"/>
      <c r="QFM1023" s="3"/>
      <c r="QFN1023" s="3"/>
      <c r="QFO1023" s="3"/>
      <c r="QFP1023" s="3"/>
      <c r="QFQ1023" s="3"/>
      <c r="QFR1023" s="3"/>
      <c r="QFS1023" s="3"/>
      <c r="QFT1023" s="3"/>
      <c r="QFU1023" s="3"/>
      <c r="QFV1023" s="3"/>
      <c r="QFW1023" s="3"/>
      <c r="QFX1023" s="3"/>
      <c r="QFY1023" s="3"/>
      <c r="QFZ1023" s="3"/>
      <c r="QGA1023" s="3"/>
      <c r="QGB1023" s="3"/>
      <c r="QGC1023" s="3"/>
      <c r="QGD1023" s="3"/>
      <c r="QGE1023" s="3"/>
      <c r="QGF1023" s="3"/>
      <c r="QGG1023" s="3"/>
      <c r="QGH1023" s="3"/>
      <c r="QGI1023" s="3"/>
      <c r="QGJ1023" s="3"/>
      <c r="QGK1023" s="3"/>
      <c r="QGL1023" s="3"/>
      <c r="QGM1023" s="3"/>
      <c r="QGN1023" s="3"/>
      <c r="QGO1023" s="3"/>
      <c r="QGP1023" s="3"/>
      <c r="QGQ1023" s="3"/>
      <c r="QGR1023" s="3"/>
      <c r="QGS1023" s="3"/>
      <c r="QGT1023" s="3"/>
      <c r="QGU1023" s="3"/>
      <c r="QGV1023" s="3"/>
      <c r="QGW1023" s="3"/>
      <c r="QGX1023" s="3"/>
      <c r="QGY1023" s="3"/>
      <c r="QGZ1023" s="3"/>
      <c r="QHA1023" s="3"/>
      <c r="QHB1023" s="3"/>
      <c r="QHC1023" s="3"/>
      <c r="QHD1023" s="3"/>
      <c r="QHE1023" s="3"/>
      <c r="QHF1023" s="3"/>
      <c r="QHG1023" s="3"/>
      <c r="QHH1023" s="3"/>
      <c r="QHI1023" s="3"/>
      <c r="QHJ1023" s="3"/>
      <c r="QHK1023" s="3"/>
      <c r="QHL1023" s="3"/>
      <c r="QHM1023" s="3"/>
      <c r="QHN1023" s="3"/>
      <c r="QHO1023" s="3"/>
      <c r="QHP1023" s="3"/>
      <c r="QHQ1023" s="3"/>
      <c r="QHR1023" s="3"/>
      <c r="QHS1023" s="3"/>
      <c r="QHT1023" s="3"/>
      <c r="QHU1023" s="3"/>
      <c r="QHV1023" s="3"/>
      <c r="QHW1023" s="3"/>
      <c r="QHX1023" s="3"/>
      <c r="QHY1023" s="3"/>
      <c r="QHZ1023" s="3"/>
      <c r="QIA1023" s="3"/>
      <c r="QIB1023" s="3"/>
      <c r="QIC1023" s="3"/>
      <c r="QID1023" s="3"/>
      <c r="QIE1023" s="3"/>
      <c r="QIF1023" s="3"/>
      <c r="QIG1023" s="3"/>
      <c r="QIH1023" s="3"/>
      <c r="QII1023" s="3"/>
      <c r="QIJ1023" s="3"/>
      <c r="QIK1023" s="3"/>
      <c r="QIL1023" s="3"/>
      <c r="QIM1023" s="3"/>
      <c r="QIN1023" s="3"/>
      <c r="QIO1023" s="3"/>
      <c r="QIP1023" s="3"/>
      <c r="QIQ1023" s="3"/>
      <c r="QIR1023" s="3"/>
      <c r="QIS1023" s="3"/>
      <c r="QIT1023" s="3"/>
      <c r="QIU1023" s="3"/>
      <c r="QIV1023" s="3"/>
      <c r="QIW1023" s="3"/>
      <c r="QIX1023" s="3"/>
      <c r="QIY1023" s="3"/>
      <c r="QIZ1023" s="3"/>
      <c r="QJA1023" s="3"/>
      <c r="QJB1023" s="3"/>
      <c r="QJC1023" s="3"/>
      <c r="QJD1023" s="3"/>
      <c r="QJE1023" s="3"/>
      <c r="QJF1023" s="3"/>
      <c r="QJG1023" s="3"/>
      <c r="QJH1023" s="3"/>
      <c r="QJI1023" s="3"/>
      <c r="QJJ1023" s="3"/>
      <c r="QJK1023" s="3"/>
      <c r="QJL1023" s="3"/>
      <c r="QJM1023" s="3"/>
      <c r="QJN1023" s="3"/>
      <c r="QJO1023" s="3"/>
      <c r="QJP1023" s="3"/>
      <c r="QJQ1023" s="3"/>
      <c r="QJR1023" s="3"/>
      <c r="QJS1023" s="3"/>
      <c r="QJT1023" s="3"/>
      <c r="QJU1023" s="3"/>
      <c r="QJV1023" s="3"/>
      <c r="QJW1023" s="3"/>
      <c r="QJX1023" s="3"/>
      <c r="QJY1023" s="3"/>
      <c r="QJZ1023" s="3"/>
      <c r="QKA1023" s="3"/>
      <c r="QKB1023" s="3"/>
      <c r="QKC1023" s="3"/>
      <c r="QKD1023" s="3"/>
      <c r="QKE1023" s="3"/>
      <c r="QKF1023" s="3"/>
      <c r="QKG1023" s="3"/>
      <c r="QKH1023" s="3"/>
      <c r="QKI1023" s="3"/>
      <c r="QKJ1023" s="3"/>
      <c r="QKK1023" s="3"/>
      <c r="QKL1023" s="3"/>
      <c r="QKM1023" s="3"/>
      <c r="QKN1023" s="3"/>
      <c r="QKO1023" s="3"/>
      <c r="QKP1023" s="3"/>
      <c r="QKQ1023" s="3"/>
      <c r="QKR1023" s="3"/>
      <c r="QKS1023" s="3"/>
      <c r="QKT1023" s="3"/>
      <c r="QKU1023" s="3"/>
      <c r="QKV1023" s="3"/>
      <c r="QKW1023" s="3"/>
      <c r="QKX1023" s="3"/>
      <c r="QKY1023" s="3"/>
      <c r="QKZ1023" s="3"/>
      <c r="QLA1023" s="3"/>
      <c r="QLB1023" s="3"/>
      <c r="QLC1023" s="3"/>
      <c r="QLD1023" s="3"/>
      <c r="QLE1023" s="3"/>
      <c r="QLF1023" s="3"/>
      <c r="QLG1023" s="3"/>
      <c r="QLH1023" s="3"/>
      <c r="QLI1023" s="3"/>
      <c r="QLJ1023" s="3"/>
      <c r="QLK1023" s="3"/>
      <c r="QLL1023" s="3"/>
      <c r="QLM1023" s="3"/>
      <c r="QLN1023" s="3"/>
      <c r="QLO1023" s="3"/>
      <c r="QLP1023" s="3"/>
      <c r="QLQ1023" s="3"/>
      <c r="QLR1023" s="3"/>
      <c r="QLS1023" s="3"/>
      <c r="QLT1023" s="3"/>
      <c r="QLU1023" s="3"/>
      <c r="QLV1023" s="3"/>
      <c r="QLW1023" s="3"/>
      <c r="QLX1023" s="3"/>
      <c r="QLY1023" s="3"/>
      <c r="QLZ1023" s="3"/>
      <c r="QMA1023" s="3"/>
      <c r="QMB1023" s="3"/>
      <c r="QMC1023" s="3"/>
      <c r="QMD1023" s="3"/>
      <c r="QME1023" s="3"/>
      <c r="QMF1023" s="3"/>
      <c r="QMG1023" s="3"/>
      <c r="QMH1023" s="3"/>
      <c r="QMI1023" s="3"/>
      <c r="QMJ1023" s="3"/>
      <c r="QMK1023" s="3"/>
      <c r="QML1023" s="3"/>
      <c r="QMM1023" s="3"/>
      <c r="QMN1023" s="3"/>
      <c r="QMO1023" s="3"/>
      <c r="QMP1023" s="3"/>
      <c r="QMQ1023" s="3"/>
      <c r="QMR1023" s="3"/>
      <c r="QMS1023" s="3"/>
      <c r="QMT1023" s="3"/>
      <c r="QMU1023" s="3"/>
      <c r="QMV1023" s="3"/>
      <c r="QMW1023" s="3"/>
      <c r="QMX1023" s="3"/>
      <c r="QMY1023" s="3"/>
      <c r="QMZ1023" s="3"/>
      <c r="QNA1023" s="3"/>
      <c r="QNB1023" s="3"/>
      <c r="QNC1023" s="3"/>
      <c r="QND1023" s="3"/>
      <c r="QNE1023" s="3"/>
      <c r="QNF1023" s="3"/>
      <c r="QNG1023" s="3"/>
      <c r="QNH1023" s="3"/>
      <c r="QNI1023" s="3"/>
      <c r="QNJ1023" s="3"/>
      <c r="QNK1023" s="3"/>
      <c r="QNL1023" s="3"/>
      <c r="QNM1023" s="3"/>
      <c r="QNN1023" s="3"/>
      <c r="QNO1023" s="3"/>
      <c r="QNP1023" s="3"/>
      <c r="QNQ1023" s="3"/>
      <c r="QNR1023" s="3"/>
      <c r="QNS1023" s="3"/>
      <c r="QNT1023" s="3"/>
      <c r="QNU1023" s="3"/>
      <c r="QNV1023" s="3"/>
      <c r="QNW1023" s="3"/>
      <c r="QNX1023" s="3"/>
      <c r="QNY1023" s="3"/>
      <c r="QNZ1023" s="3"/>
      <c r="QOA1023" s="3"/>
      <c r="QOB1023" s="3"/>
      <c r="QOC1023" s="3"/>
      <c r="QOD1023" s="3"/>
      <c r="QOE1023" s="3"/>
      <c r="QOF1023" s="3"/>
      <c r="QOG1023" s="3"/>
      <c r="QOH1023" s="3"/>
      <c r="QOI1023" s="3"/>
      <c r="QOJ1023" s="3"/>
      <c r="QOK1023" s="3"/>
      <c r="QOL1023" s="3"/>
      <c r="QOM1023" s="3"/>
      <c r="QON1023" s="3"/>
      <c r="QOO1023" s="3"/>
      <c r="QOP1023" s="3"/>
      <c r="QOQ1023" s="3"/>
      <c r="QOR1023" s="3"/>
      <c r="QOS1023" s="3"/>
      <c r="QOT1023" s="3"/>
      <c r="QOU1023" s="3"/>
      <c r="QOV1023" s="3"/>
      <c r="QOW1023" s="3"/>
      <c r="QOX1023" s="3"/>
      <c r="QOY1023" s="3"/>
      <c r="QOZ1023" s="3"/>
      <c r="QPA1023" s="3"/>
      <c r="QPB1023" s="3"/>
      <c r="QPC1023" s="3"/>
      <c r="QPD1023" s="3"/>
      <c r="QPE1023" s="3"/>
      <c r="QPF1023" s="3"/>
      <c r="QPG1023" s="3"/>
      <c r="QPH1023" s="3"/>
      <c r="QPI1023" s="3"/>
      <c r="QPJ1023" s="3"/>
      <c r="QPK1023" s="3"/>
      <c r="QPL1023" s="3"/>
      <c r="QPM1023" s="3"/>
      <c r="QPN1023" s="3"/>
      <c r="QPO1023" s="3"/>
      <c r="QPP1023" s="3"/>
      <c r="QPQ1023" s="3"/>
      <c r="QPR1023" s="3"/>
      <c r="QPS1023" s="3"/>
      <c r="QPT1023" s="3"/>
      <c r="QPU1023" s="3"/>
      <c r="QPV1023" s="3"/>
      <c r="QPW1023" s="3"/>
      <c r="QPX1023" s="3"/>
      <c r="QPY1023" s="3"/>
      <c r="QPZ1023" s="3"/>
      <c r="QQA1023" s="3"/>
      <c r="QQB1023" s="3"/>
      <c r="QQC1023" s="3"/>
      <c r="QQD1023" s="3"/>
      <c r="QQE1023" s="3"/>
      <c r="QQF1023" s="3"/>
      <c r="QQG1023" s="3"/>
      <c r="QQH1023" s="3"/>
      <c r="QQI1023" s="3"/>
      <c r="QQJ1023" s="3"/>
      <c r="QQK1023" s="3"/>
      <c r="QQL1023" s="3"/>
      <c r="QQM1023" s="3"/>
      <c r="QQN1023" s="3"/>
      <c r="QQO1023" s="3"/>
      <c r="QQP1023" s="3"/>
      <c r="QQQ1023" s="3"/>
      <c r="QQR1023" s="3"/>
      <c r="QQS1023" s="3"/>
      <c r="QQT1023" s="3"/>
      <c r="QQU1023" s="3"/>
      <c r="QQV1023" s="3"/>
      <c r="QQW1023" s="3"/>
      <c r="QQX1023" s="3"/>
      <c r="QQY1023" s="3"/>
      <c r="QQZ1023" s="3"/>
      <c r="QRA1023" s="3"/>
      <c r="QRB1023" s="3"/>
      <c r="QRC1023" s="3"/>
      <c r="QRD1023" s="3"/>
      <c r="QRE1023" s="3"/>
      <c r="QRF1023" s="3"/>
      <c r="QRG1023" s="3"/>
      <c r="QRH1023" s="3"/>
      <c r="QRI1023" s="3"/>
      <c r="QRJ1023" s="3"/>
      <c r="QRK1023" s="3"/>
      <c r="QRL1023" s="3"/>
      <c r="QRM1023" s="3"/>
      <c r="QRN1023" s="3"/>
      <c r="QRO1023" s="3"/>
      <c r="QRP1023" s="3"/>
      <c r="QRQ1023" s="3"/>
      <c r="QRR1023" s="3"/>
      <c r="QRS1023" s="3"/>
      <c r="QRT1023" s="3"/>
      <c r="QRU1023" s="3"/>
      <c r="QRV1023" s="3"/>
      <c r="QRW1023" s="3"/>
      <c r="QRX1023" s="3"/>
      <c r="QRY1023" s="3"/>
      <c r="QRZ1023" s="3"/>
      <c r="QSA1023" s="3"/>
      <c r="QSB1023" s="3"/>
      <c r="QSC1023" s="3"/>
      <c r="QSD1023" s="3"/>
      <c r="QSE1023" s="3"/>
      <c r="QSF1023" s="3"/>
      <c r="QSG1023" s="3"/>
      <c r="QSH1023" s="3"/>
      <c r="QSI1023" s="3"/>
      <c r="QSJ1023" s="3"/>
      <c r="QSK1023" s="3"/>
      <c r="QSL1023" s="3"/>
      <c r="QSM1023" s="3"/>
      <c r="QSN1023" s="3"/>
      <c r="QSO1023" s="3"/>
      <c r="QSP1023" s="3"/>
      <c r="QSQ1023" s="3"/>
      <c r="QSR1023" s="3"/>
      <c r="QSS1023" s="3"/>
      <c r="QST1023" s="3"/>
      <c r="QSU1023" s="3"/>
      <c r="QSV1023" s="3"/>
      <c r="QSW1023" s="3"/>
      <c r="QSX1023" s="3"/>
      <c r="QSY1023" s="3"/>
      <c r="QSZ1023" s="3"/>
      <c r="QTA1023" s="3"/>
      <c r="QTB1023" s="3"/>
      <c r="QTC1023" s="3"/>
      <c r="QTD1023" s="3"/>
      <c r="QTE1023" s="3"/>
      <c r="QTF1023" s="3"/>
      <c r="QTG1023" s="3"/>
      <c r="QTH1023" s="3"/>
      <c r="QTI1023" s="3"/>
      <c r="QTJ1023" s="3"/>
      <c r="QTK1023" s="3"/>
      <c r="QTL1023" s="3"/>
      <c r="QTM1023" s="3"/>
      <c r="QTN1023" s="3"/>
      <c r="QTO1023" s="3"/>
      <c r="QTP1023" s="3"/>
      <c r="QTQ1023" s="3"/>
      <c r="QTR1023" s="3"/>
      <c r="QTS1023" s="3"/>
      <c r="QTT1023" s="3"/>
      <c r="QTU1023" s="3"/>
      <c r="QTV1023" s="3"/>
      <c r="QTW1023" s="3"/>
      <c r="QTX1023" s="3"/>
      <c r="QTY1023" s="3"/>
      <c r="QTZ1023" s="3"/>
      <c r="QUA1023" s="3"/>
      <c r="QUB1023" s="3"/>
      <c r="QUC1023" s="3"/>
      <c r="QUD1023" s="3"/>
      <c r="QUE1023" s="3"/>
      <c r="QUF1023" s="3"/>
      <c r="QUG1023" s="3"/>
      <c r="QUH1023" s="3"/>
      <c r="QUI1023" s="3"/>
      <c r="QUJ1023" s="3"/>
      <c r="QUK1023" s="3"/>
      <c r="QUL1023" s="3"/>
      <c r="QUM1023" s="3"/>
      <c r="QUN1023" s="3"/>
      <c r="QUO1023" s="3"/>
      <c r="QUP1023" s="3"/>
      <c r="QUQ1023" s="3"/>
      <c r="QUR1023" s="3"/>
      <c r="QUS1023" s="3"/>
      <c r="QUT1023" s="3"/>
      <c r="QUU1023" s="3"/>
      <c r="QUV1023" s="3"/>
      <c r="QUW1023" s="3"/>
      <c r="QUX1023" s="3"/>
      <c r="QUY1023" s="3"/>
      <c r="QUZ1023" s="3"/>
      <c r="QVA1023" s="3"/>
      <c r="QVB1023" s="3"/>
      <c r="QVC1023" s="3"/>
      <c r="QVD1023" s="3"/>
      <c r="QVE1023" s="3"/>
      <c r="QVF1023" s="3"/>
      <c r="QVG1023" s="3"/>
      <c r="QVH1023" s="3"/>
      <c r="QVI1023" s="3"/>
      <c r="QVJ1023" s="3"/>
      <c r="QVK1023" s="3"/>
      <c r="QVL1023" s="3"/>
      <c r="QVM1023" s="3"/>
      <c r="QVN1023" s="3"/>
      <c r="QVO1023" s="3"/>
      <c r="QVP1023" s="3"/>
      <c r="QVQ1023" s="3"/>
      <c r="QVR1023" s="3"/>
      <c r="QVS1023" s="3"/>
      <c r="QVT1023" s="3"/>
      <c r="QVU1023" s="3"/>
      <c r="QVV1023" s="3"/>
      <c r="QVW1023" s="3"/>
      <c r="QVX1023" s="3"/>
      <c r="QVY1023" s="3"/>
      <c r="QVZ1023" s="3"/>
      <c r="QWA1023" s="3"/>
      <c r="QWB1023" s="3"/>
      <c r="QWC1023" s="3"/>
      <c r="QWD1023" s="3"/>
      <c r="QWE1023" s="3"/>
      <c r="QWF1023" s="3"/>
      <c r="QWG1023" s="3"/>
      <c r="QWH1023" s="3"/>
      <c r="QWI1023" s="3"/>
      <c r="QWJ1023" s="3"/>
      <c r="QWK1023" s="3"/>
      <c r="QWL1023" s="3"/>
      <c r="QWM1023" s="3"/>
      <c r="QWN1023" s="3"/>
      <c r="QWO1023" s="3"/>
      <c r="QWP1023" s="3"/>
      <c r="QWQ1023" s="3"/>
      <c r="QWR1023" s="3"/>
      <c r="QWS1023" s="3"/>
      <c r="QWT1023" s="3"/>
      <c r="QWU1023" s="3"/>
      <c r="QWV1023" s="3"/>
      <c r="QWW1023" s="3"/>
      <c r="QWX1023" s="3"/>
      <c r="QWY1023" s="3"/>
      <c r="QWZ1023" s="3"/>
      <c r="QXA1023" s="3"/>
      <c r="QXB1023" s="3"/>
      <c r="QXC1023" s="3"/>
      <c r="QXD1023" s="3"/>
      <c r="QXE1023" s="3"/>
      <c r="QXF1023" s="3"/>
      <c r="QXG1023" s="3"/>
      <c r="QXH1023" s="3"/>
      <c r="QXI1023" s="3"/>
      <c r="QXJ1023" s="3"/>
      <c r="QXK1023" s="3"/>
      <c r="QXL1023" s="3"/>
      <c r="QXM1023" s="3"/>
      <c r="QXN1023" s="3"/>
      <c r="QXO1023" s="3"/>
      <c r="QXP1023" s="3"/>
      <c r="QXQ1023" s="3"/>
      <c r="QXR1023" s="3"/>
      <c r="QXS1023" s="3"/>
      <c r="QXT1023" s="3"/>
      <c r="QXU1023" s="3"/>
      <c r="QXV1023" s="3"/>
      <c r="QXW1023" s="3"/>
      <c r="QXX1023" s="3"/>
      <c r="QXY1023" s="3"/>
      <c r="QXZ1023" s="3"/>
      <c r="QYA1023" s="3"/>
      <c r="QYB1023" s="3"/>
      <c r="QYC1023" s="3"/>
      <c r="QYD1023" s="3"/>
      <c r="QYE1023" s="3"/>
      <c r="QYF1023" s="3"/>
      <c r="QYG1023" s="3"/>
      <c r="QYH1023" s="3"/>
      <c r="QYI1023" s="3"/>
      <c r="QYJ1023" s="3"/>
      <c r="QYK1023" s="3"/>
      <c r="QYL1023" s="3"/>
      <c r="QYM1023" s="3"/>
      <c r="QYN1023" s="3"/>
      <c r="QYO1023" s="3"/>
      <c r="QYP1023" s="3"/>
      <c r="QYQ1023" s="3"/>
      <c r="QYR1023" s="3"/>
      <c r="QYS1023" s="3"/>
      <c r="QYT1023" s="3"/>
      <c r="QYU1023" s="3"/>
      <c r="QYV1023" s="3"/>
      <c r="QYW1023" s="3"/>
      <c r="QYX1023" s="3"/>
      <c r="QYY1023" s="3"/>
      <c r="QYZ1023" s="3"/>
      <c r="QZA1023" s="3"/>
      <c r="QZB1023" s="3"/>
      <c r="QZC1023" s="3"/>
      <c r="QZD1023" s="3"/>
      <c r="QZE1023" s="3"/>
      <c r="QZF1023" s="3"/>
      <c r="QZG1023" s="3"/>
      <c r="QZH1023" s="3"/>
      <c r="QZI1023" s="3"/>
      <c r="QZJ1023" s="3"/>
      <c r="QZK1023" s="3"/>
      <c r="QZL1023" s="3"/>
      <c r="QZM1023" s="3"/>
      <c r="QZN1023" s="3"/>
      <c r="QZO1023" s="3"/>
      <c r="QZP1023" s="3"/>
      <c r="QZQ1023" s="3"/>
      <c r="QZR1023" s="3"/>
      <c r="QZS1023" s="3"/>
      <c r="QZT1023" s="3"/>
      <c r="QZU1023" s="3"/>
      <c r="QZV1023" s="3"/>
      <c r="QZW1023" s="3"/>
      <c r="QZX1023" s="3"/>
      <c r="QZY1023" s="3"/>
      <c r="QZZ1023" s="3"/>
      <c r="RAA1023" s="3"/>
      <c r="RAB1023" s="3"/>
      <c r="RAC1023" s="3"/>
      <c r="RAD1023" s="3"/>
      <c r="RAE1023" s="3"/>
      <c r="RAF1023" s="3"/>
      <c r="RAG1023" s="3"/>
      <c r="RAH1023" s="3"/>
      <c r="RAI1023" s="3"/>
      <c r="RAJ1023" s="3"/>
      <c r="RAK1023" s="3"/>
      <c r="RAL1023" s="3"/>
      <c r="RAM1023" s="3"/>
      <c r="RAN1023" s="3"/>
      <c r="RAO1023" s="3"/>
      <c r="RAP1023" s="3"/>
      <c r="RAQ1023" s="3"/>
      <c r="RAR1023" s="3"/>
      <c r="RAS1023" s="3"/>
      <c r="RAT1023" s="3"/>
      <c r="RAU1023" s="3"/>
      <c r="RAV1023" s="3"/>
      <c r="RAW1023" s="3"/>
      <c r="RAX1023" s="3"/>
      <c r="RAY1023" s="3"/>
      <c r="RAZ1023" s="3"/>
      <c r="RBA1023" s="3"/>
      <c r="RBB1023" s="3"/>
      <c r="RBC1023" s="3"/>
      <c r="RBD1023" s="3"/>
      <c r="RBE1023" s="3"/>
      <c r="RBF1023" s="3"/>
      <c r="RBG1023" s="3"/>
      <c r="RBH1023" s="3"/>
      <c r="RBI1023" s="3"/>
      <c r="RBJ1023" s="3"/>
      <c r="RBK1023" s="3"/>
      <c r="RBL1023" s="3"/>
      <c r="RBM1023" s="3"/>
      <c r="RBN1023" s="3"/>
      <c r="RBO1023" s="3"/>
      <c r="RBP1023" s="3"/>
      <c r="RBQ1023" s="3"/>
      <c r="RBR1023" s="3"/>
      <c r="RBS1023" s="3"/>
      <c r="RBT1023" s="3"/>
      <c r="RBU1023" s="3"/>
      <c r="RBV1023" s="3"/>
      <c r="RBW1023" s="3"/>
      <c r="RBX1023" s="3"/>
      <c r="RBY1023" s="3"/>
      <c r="RBZ1023" s="3"/>
      <c r="RCA1023" s="3"/>
      <c r="RCB1023" s="3"/>
      <c r="RCC1023" s="3"/>
      <c r="RCD1023" s="3"/>
      <c r="RCE1023" s="3"/>
      <c r="RCF1023" s="3"/>
      <c r="RCG1023" s="3"/>
      <c r="RCH1023" s="3"/>
      <c r="RCI1023" s="3"/>
      <c r="RCJ1023" s="3"/>
      <c r="RCK1023" s="3"/>
      <c r="RCL1023" s="3"/>
      <c r="RCM1023" s="3"/>
      <c r="RCN1023" s="3"/>
      <c r="RCO1023" s="3"/>
      <c r="RCP1023" s="3"/>
      <c r="RCQ1023" s="3"/>
      <c r="RCR1023" s="3"/>
      <c r="RCS1023" s="3"/>
      <c r="RCT1023" s="3"/>
      <c r="RCU1023" s="3"/>
      <c r="RCV1023" s="3"/>
      <c r="RCW1023" s="3"/>
      <c r="RCX1023" s="3"/>
      <c r="RCY1023" s="3"/>
      <c r="RCZ1023" s="3"/>
      <c r="RDA1023" s="3"/>
      <c r="RDB1023" s="3"/>
      <c r="RDC1023" s="3"/>
      <c r="RDD1023" s="3"/>
      <c r="RDE1023" s="3"/>
      <c r="RDF1023" s="3"/>
      <c r="RDG1023" s="3"/>
      <c r="RDH1023" s="3"/>
      <c r="RDI1023" s="3"/>
      <c r="RDJ1023" s="3"/>
      <c r="RDK1023" s="3"/>
      <c r="RDL1023" s="3"/>
      <c r="RDM1023" s="3"/>
      <c r="RDN1023" s="3"/>
      <c r="RDO1023" s="3"/>
      <c r="RDP1023" s="3"/>
      <c r="RDQ1023" s="3"/>
      <c r="RDR1023" s="3"/>
      <c r="RDS1023" s="3"/>
      <c r="RDT1023" s="3"/>
      <c r="RDU1023" s="3"/>
      <c r="RDV1023" s="3"/>
      <c r="RDW1023" s="3"/>
      <c r="RDX1023" s="3"/>
      <c r="RDY1023" s="3"/>
      <c r="RDZ1023" s="3"/>
      <c r="REA1023" s="3"/>
      <c r="REB1023" s="3"/>
      <c r="REC1023" s="3"/>
      <c r="RED1023" s="3"/>
      <c r="REE1023" s="3"/>
      <c r="REF1023" s="3"/>
      <c r="REG1023" s="3"/>
      <c r="REH1023" s="3"/>
      <c r="REI1023" s="3"/>
      <c r="REJ1023" s="3"/>
      <c r="REK1023" s="3"/>
      <c r="REL1023" s="3"/>
      <c r="REM1023" s="3"/>
      <c r="REN1023" s="3"/>
      <c r="REO1023" s="3"/>
      <c r="REP1023" s="3"/>
      <c r="REQ1023" s="3"/>
      <c r="RER1023" s="3"/>
      <c r="RES1023" s="3"/>
      <c r="RET1023" s="3"/>
      <c r="REU1023" s="3"/>
      <c r="REV1023" s="3"/>
      <c r="REW1023" s="3"/>
      <c r="REX1023" s="3"/>
      <c r="REY1023" s="3"/>
      <c r="REZ1023" s="3"/>
      <c r="RFA1023" s="3"/>
      <c r="RFB1023" s="3"/>
      <c r="RFC1023" s="3"/>
      <c r="RFD1023" s="3"/>
      <c r="RFE1023" s="3"/>
      <c r="RFF1023" s="3"/>
      <c r="RFG1023" s="3"/>
      <c r="RFH1023" s="3"/>
      <c r="RFI1023" s="3"/>
      <c r="RFJ1023" s="3"/>
      <c r="RFK1023" s="3"/>
      <c r="RFL1023" s="3"/>
      <c r="RFM1023" s="3"/>
      <c r="RFN1023" s="3"/>
      <c r="RFO1023" s="3"/>
      <c r="RFP1023" s="3"/>
      <c r="RFQ1023" s="3"/>
      <c r="RFR1023" s="3"/>
      <c r="RFS1023" s="3"/>
      <c r="RFT1023" s="3"/>
      <c r="RFU1023" s="3"/>
      <c r="RFV1023" s="3"/>
      <c r="RFW1023" s="3"/>
      <c r="RFX1023" s="3"/>
      <c r="RFY1023" s="3"/>
      <c r="RFZ1023" s="3"/>
      <c r="RGA1023" s="3"/>
      <c r="RGB1023" s="3"/>
      <c r="RGC1023" s="3"/>
      <c r="RGD1023" s="3"/>
      <c r="RGE1023" s="3"/>
      <c r="RGF1023" s="3"/>
      <c r="RGG1023" s="3"/>
      <c r="RGH1023" s="3"/>
      <c r="RGI1023" s="3"/>
      <c r="RGJ1023" s="3"/>
      <c r="RGK1023" s="3"/>
      <c r="RGL1023" s="3"/>
      <c r="RGM1023" s="3"/>
      <c r="RGN1023" s="3"/>
      <c r="RGO1023" s="3"/>
      <c r="RGP1023" s="3"/>
      <c r="RGQ1023" s="3"/>
      <c r="RGR1023" s="3"/>
      <c r="RGS1023" s="3"/>
      <c r="RGT1023" s="3"/>
      <c r="RGU1023" s="3"/>
      <c r="RGV1023" s="3"/>
      <c r="RGW1023" s="3"/>
      <c r="RGX1023" s="3"/>
      <c r="RGY1023" s="3"/>
      <c r="RGZ1023" s="3"/>
      <c r="RHA1023" s="3"/>
      <c r="RHB1023" s="3"/>
      <c r="RHC1023" s="3"/>
      <c r="RHD1023" s="3"/>
      <c r="RHE1023" s="3"/>
      <c r="RHF1023" s="3"/>
      <c r="RHG1023" s="3"/>
      <c r="RHH1023" s="3"/>
      <c r="RHI1023" s="3"/>
      <c r="RHJ1023" s="3"/>
      <c r="RHK1023" s="3"/>
      <c r="RHL1023" s="3"/>
      <c r="RHM1023" s="3"/>
      <c r="RHN1023" s="3"/>
      <c r="RHO1023" s="3"/>
      <c r="RHP1023" s="3"/>
      <c r="RHQ1023" s="3"/>
      <c r="RHR1023" s="3"/>
      <c r="RHS1023" s="3"/>
      <c r="RHT1023" s="3"/>
      <c r="RHU1023" s="3"/>
      <c r="RHV1023" s="3"/>
      <c r="RHW1023" s="3"/>
      <c r="RHX1023" s="3"/>
      <c r="RHY1023" s="3"/>
      <c r="RHZ1023" s="3"/>
      <c r="RIA1023" s="3"/>
      <c r="RIB1023" s="3"/>
      <c r="RIC1023" s="3"/>
      <c r="RID1023" s="3"/>
      <c r="RIE1023" s="3"/>
      <c r="RIF1023" s="3"/>
      <c r="RIG1023" s="3"/>
      <c r="RIH1023" s="3"/>
      <c r="RII1023" s="3"/>
      <c r="RIJ1023" s="3"/>
      <c r="RIK1023" s="3"/>
      <c r="RIL1023" s="3"/>
      <c r="RIM1023" s="3"/>
      <c r="RIN1023" s="3"/>
      <c r="RIO1023" s="3"/>
      <c r="RIP1023" s="3"/>
      <c r="RIQ1023" s="3"/>
      <c r="RIR1023" s="3"/>
      <c r="RIS1023" s="3"/>
      <c r="RIT1023" s="3"/>
      <c r="RIU1023" s="3"/>
      <c r="RIV1023" s="3"/>
      <c r="RIW1023" s="3"/>
      <c r="RIX1023" s="3"/>
      <c r="RIY1023" s="3"/>
      <c r="RIZ1023" s="3"/>
      <c r="RJA1023" s="3"/>
      <c r="RJB1023" s="3"/>
      <c r="RJC1023" s="3"/>
      <c r="RJD1023" s="3"/>
      <c r="RJE1023" s="3"/>
      <c r="RJF1023" s="3"/>
      <c r="RJG1023" s="3"/>
      <c r="RJH1023" s="3"/>
      <c r="RJI1023" s="3"/>
      <c r="RJJ1023" s="3"/>
      <c r="RJK1023" s="3"/>
      <c r="RJL1023" s="3"/>
      <c r="RJM1023" s="3"/>
      <c r="RJN1023" s="3"/>
      <c r="RJO1023" s="3"/>
      <c r="RJP1023" s="3"/>
      <c r="RJQ1023" s="3"/>
      <c r="RJR1023" s="3"/>
      <c r="RJS1023" s="3"/>
      <c r="RJT1023" s="3"/>
      <c r="RJU1023" s="3"/>
      <c r="RJV1023" s="3"/>
      <c r="RJW1023" s="3"/>
      <c r="RJX1023" s="3"/>
      <c r="RJY1023" s="3"/>
      <c r="RJZ1023" s="3"/>
      <c r="RKA1023" s="3"/>
      <c r="RKB1023" s="3"/>
      <c r="RKC1023" s="3"/>
      <c r="RKD1023" s="3"/>
      <c r="RKE1023" s="3"/>
      <c r="RKF1023" s="3"/>
      <c r="RKG1023" s="3"/>
      <c r="RKH1023" s="3"/>
      <c r="RKI1023" s="3"/>
      <c r="RKJ1023" s="3"/>
      <c r="RKK1023" s="3"/>
      <c r="RKL1023" s="3"/>
      <c r="RKM1023" s="3"/>
      <c r="RKN1023" s="3"/>
      <c r="RKO1023" s="3"/>
      <c r="RKP1023" s="3"/>
      <c r="RKQ1023" s="3"/>
      <c r="RKR1023" s="3"/>
      <c r="RKS1023" s="3"/>
      <c r="RKT1023" s="3"/>
      <c r="RKU1023" s="3"/>
      <c r="RKV1023" s="3"/>
      <c r="RKW1023" s="3"/>
      <c r="RKX1023" s="3"/>
      <c r="RKY1023" s="3"/>
      <c r="RKZ1023" s="3"/>
      <c r="RLA1023" s="3"/>
      <c r="RLB1023" s="3"/>
      <c r="RLC1023" s="3"/>
      <c r="RLD1023" s="3"/>
      <c r="RLE1023" s="3"/>
      <c r="RLF1023" s="3"/>
      <c r="RLG1023" s="3"/>
      <c r="RLH1023" s="3"/>
      <c r="RLI1023" s="3"/>
      <c r="RLJ1023" s="3"/>
      <c r="RLK1023" s="3"/>
      <c r="RLL1023" s="3"/>
      <c r="RLM1023" s="3"/>
      <c r="RLN1023" s="3"/>
      <c r="RLO1023" s="3"/>
      <c r="RLP1023" s="3"/>
      <c r="RLQ1023" s="3"/>
      <c r="RLR1023" s="3"/>
      <c r="RLS1023" s="3"/>
      <c r="RLT1023" s="3"/>
      <c r="RLU1023" s="3"/>
      <c r="RLV1023" s="3"/>
      <c r="RLW1023" s="3"/>
      <c r="RLX1023" s="3"/>
      <c r="RLY1023" s="3"/>
      <c r="RLZ1023" s="3"/>
      <c r="RMA1023" s="3"/>
      <c r="RMB1023" s="3"/>
      <c r="RMC1023" s="3"/>
      <c r="RMD1023" s="3"/>
      <c r="RME1023" s="3"/>
      <c r="RMF1023" s="3"/>
      <c r="RMG1023" s="3"/>
      <c r="RMH1023" s="3"/>
      <c r="RMI1023" s="3"/>
      <c r="RMJ1023" s="3"/>
      <c r="RMK1023" s="3"/>
      <c r="RML1023" s="3"/>
      <c r="RMM1023" s="3"/>
      <c r="RMN1023" s="3"/>
      <c r="RMO1023" s="3"/>
      <c r="RMP1023" s="3"/>
      <c r="RMQ1023" s="3"/>
      <c r="RMR1023" s="3"/>
      <c r="RMS1023" s="3"/>
      <c r="RMT1023" s="3"/>
      <c r="RMU1023" s="3"/>
      <c r="RMV1023" s="3"/>
      <c r="RMW1023" s="3"/>
      <c r="RMX1023" s="3"/>
      <c r="RMY1023" s="3"/>
      <c r="RMZ1023" s="3"/>
      <c r="RNA1023" s="3"/>
      <c r="RNB1023" s="3"/>
      <c r="RNC1023" s="3"/>
      <c r="RND1023" s="3"/>
      <c r="RNE1023" s="3"/>
      <c r="RNF1023" s="3"/>
      <c r="RNG1023" s="3"/>
      <c r="RNH1023" s="3"/>
      <c r="RNI1023" s="3"/>
      <c r="RNJ1023" s="3"/>
      <c r="RNK1023" s="3"/>
      <c r="RNL1023" s="3"/>
      <c r="RNM1023" s="3"/>
      <c r="RNN1023" s="3"/>
      <c r="RNO1023" s="3"/>
      <c r="RNP1023" s="3"/>
      <c r="RNQ1023" s="3"/>
      <c r="RNR1023" s="3"/>
      <c r="RNS1023" s="3"/>
      <c r="RNT1023" s="3"/>
      <c r="RNU1023" s="3"/>
      <c r="RNV1023" s="3"/>
      <c r="RNW1023" s="3"/>
      <c r="RNX1023" s="3"/>
      <c r="RNY1023" s="3"/>
      <c r="RNZ1023" s="3"/>
      <c r="ROA1023" s="3"/>
      <c r="ROB1023" s="3"/>
      <c r="ROC1023" s="3"/>
      <c r="ROD1023" s="3"/>
      <c r="ROE1023" s="3"/>
      <c r="ROF1023" s="3"/>
      <c r="ROG1023" s="3"/>
      <c r="ROH1023" s="3"/>
      <c r="ROI1023" s="3"/>
      <c r="ROJ1023" s="3"/>
      <c r="ROK1023" s="3"/>
      <c r="ROL1023" s="3"/>
      <c r="ROM1023" s="3"/>
      <c r="RON1023" s="3"/>
      <c r="ROO1023" s="3"/>
      <c r="ROP1023" s="3"/>
      <c r="ROQ1023" s="3"/>
      <c r="ROR1023" s="3"/>
      <c r="ROS1023" s="3"/>
      <c r="ROT1023" s="3"/>
      <c r="ROU1023" s="3"/>
      <c r="ROV1023" s="3"/>
      <c r="ROW1023" s="3"/>
      <c r="ROX1023" s="3"/>
      <c r="ROY1023" s="3"/>
      <c r="ROZ1023" s="3"/>
      <c r="RPA1023" s="3"/>
      <c r="RPB1023" s="3"/>
      <c r="RPC1023" s="3"/>
      <c r="RPD1023" s="3"/>
      <c r="RPE1023" s="3"/>
      <c r="RPF1023" s="3"/>
      <c r="RPG1023" s="3"/>
      <c r="RPH1023" s="3"/>
      <c r="RPI1023" s="3"/>
      <c r="RPJ1023" s="3"/>
      <c r="RPK1023" s="3"/>
      <c r="RPL1023" s="3"/>
      <c r="RPM1023" s="3"/>
      <c r="RPN1023" s="3"/>
      <c r="RPO1023" s="3"/>
      <c r="RPP1023" s="3"/>
      <c r="RPQ1023" s="3"/>
      <c r="RPR1023" s="3"/>
      <c r="RPS1023" s="3"/>
      <c r="RPT1023" s="3"/>
      <c r="RPU1023" s="3"/>
      <c r="RPV1023" s="3"/>
      <c r="RPW1023" s="3"/>
      <c r="RPX1023" s="3"/>
      <c r="RPY1023" s="3"/>
      <c r="RPZ1023" s="3"/>
      <c r="RQA1023" s="3"/>
      <c r="RQB1023" s="3"/>
      <c r="RQC1023" s="3"/>
      <c r="RQD1023" s="3"/>
      <c r="RQE1023" s="3"/>
      <c r="RQF1023" s="3"/>
      <c r="RQG1023" s="3"/>
      <c r="RQH1023" s="3"/>
      <c r="RQI1023" s="3"/>
      <c r="RQJ1023" s="3"/>
      <c r="RQK1023" s="3"/>
      <c r="RQL1023" s="3"/>
      <c r="RQM1023" s="3"/>
      <c r="RQN1023" s="3"/>
      <c r="RQO1023" s="3"/>
      <c r="RQP1023" s="3"/>
      <c r="RQQ1023" s="3"/>
      <c r="RQR1023" s="3"/>
      <c r="RQS1023" s="3"/>
      <c r="RQT1023" s="3"/>
      <c r="RQU1023" s="3"/>
      <c r="RQV1023" s="3"/>
      <c r="RQW1023" s="3"/>
      <c r="RQX1023" s="3"/>
      <c r="RQY1023" s="3"/>
      <c r="RQZ1023" s="3"/>
      <c r="RRA1023" s="3"/>
      <c r="RRB1023" s="3"/>
      <c r="RRC1023" s="3"/>
      <c r="RRD1023" s="3"/>
      <c r="RRE1023" s="3"/>
      <c r="RRF1023" s="3"/>
      <c r="RRG1023" s="3"/>
      <c r="RRH1023" s="3"/>
      <c r="RRI1023" s="3"/>
      <c r="RRJ1023" s="3"/>
      <c r="RRK1023" s="3"/>
      <c r="RRL1023" s="3"/>
      <c r="RRM1023" s="3"/>
      <c r="RRN1023" s="3"/>
      <c r="RRO1023" s="3"/>
      <c r="RRP1023" s="3"/>
      <c r="RRQ1023" s="3"/>
      <c r="RRR1023" s="3"/>
      <c r="RRS1023" s="3"/>
      <c r="RRT1023" s="3"/>
      <c r="RRU1023" s="3"/>
      <c r="RRV1023" s="3"/>
      <c r="RRW1023" s="3"/>
      <c r="RRX1023" s="3"/>
      <c r="RRY1023" s="3"/>
      <c r="RRZ1023" s="3"/>
      <c r="RSA1023" s="3"/>
      <c r="RSB1023" s="3"/>
      <c r="RSC1023" s="3"/>
      <c r="RSD1023" s="3"/>
      <c r="RSE1023" s="3"/>
      <c r="RSF1023" s="3"/>
      <c r="RSG1023" s="3"/>
      <c r="RSH1023" s="3"/>
      <c r="RSI1023" s="3"/>
      <c r="RSJ1023" s="3"/>
      <c r="RSK1023" s="3"/>
      <c r="RSL1023" s="3"/>
      <c r="RSM1023" s="3"/>
      <c r="RSN1023" s="3"/>
      <c r="RSO1023" s="3"/>
      <c r="RSP1023" s="3"/>
      <c r="RSQ1023" s="3"/>
      <c r="RSR1023" s="3"/>
      <c r="RSS1023" s="3"/>
      <c r="RST1023" s="3"/>
      <c r="RSU1023" s="3"/>
      <c r="RSV1023" s="3"/>
      <c r="RSW1023" s="3"/>
      <c r="RSX1023" s="3"/>
      <c r="RSY1023" s="3"/>
      <c r="RSZ1023" s="3"/>
      <c r="RTA1023" s="3"/>
      <c r="RTB1023" s="3"/>
      <c r="RTC1023" s="3"/>
      <c r="RTD1023" s="3"/>
      <c r="RTE1023" s="3"/>
      <c r="RTF1023" s="3"/>
      <c r="RTG1023" s="3"/>
      <c r="RTH1023" s="3"/>
      <c r="RTI1023" s="3"/>
      <c r="RTJ1023" s="3"/>
      <c r="RTK1023" s="3"/>
      <c r="RTL1023" s="3"/>
      <c r="RTM1023" s="3"/>
      <c r="RTN1023" s="3"/>
      <c r="RTO1023" s="3"/>
      <c r="RTP1023" s="3"/>
      <c r="RTQ1023" s="3"/>
      <c r="RTR1023" s="3"/>
      <c r="RTS1023" s="3"/>
      <c r="RTT1023" s="3"/>
      <c r="RTU1023" s="3"/>
      <c r="RTV1023" s="3"/>
      <c r="RTW1023" s="3"/>
      <c r="RTX1023" s="3"/>
      <c r="RTY1023" s="3"/>
      <c r="RTZ1023" s="3"/>
      <c r="RUA1023" s="3"/>
      <c r="RUB1023" s="3"/>
      <c r="RUC1023" s="3"/>
      <c r="RUD1023" s="3"/>
      <c r="RUE1023" s="3"/>
      <c r="RUF1023" s="3"/>
      <c r="RUG1023" s="3"/>
      <c r="RUH1023" s="3"/>
      <c r="RUI1023" s="3"/>
      <c r="RUJ1023" s="3"/>
      <c r="RUK1023" s="3"/>
      <c r="RUL1023" s="3"/>
      <c r="RUM1023" s="3"/>
      <c r="RUN1023" s="3"/>
      <c r="RUO1023" s="3"/>
      <c r="RUP1023" s="3"/>
      <c r="RUQ1023" s="3"/>
      <c r="RUR1023" s="3"/>
      <c r="RUS1023" s="3"/>
      <c r="RUT1023" s="3"/>
      <c r="RUU1023" s="3"/>
      <c r="RUV1023" s="3"/>
      <c r="RUW1023" s="3"/>
      <c r="RUX1023" s="3"/>
      <c r="RUY1023" s="3"/>
      <c r="RUZ1023" s="3"/>
      <c r="RVA1023" s="3"/>
      <c r="RVB1023" s="3"/>
      <c r="RVC1023" s="3"/>
      <c r="RVD1023" s="3"/>
      <c r="RVE1023" s="3"/>
      <c r="RVF1023" s="3"/>
      <c r="RVG1023" s="3"/>
      <c r="RVH1023" s="3"/>
      <c r="RVI1023" s="3"/>
      <c r="RVJ1023" s="3"/>
      <c r="RVK1023" s="3"/>
      <c r="RVL1023" s="3"/>
      <c r="RVM1023" s="3"/>
      <c r="RVN1023" s="3"/>
      <c r="RVO1023" s="3"/>
      <c r="RVP1023" s="3"/>
      <c r="RVQ1023" s="3"/>
      <c r="RVR1023" s="3"/>
      <c r="RVS1023" s="3"/>
      <c r="RVT1023" s="3"/>
      <c r="RVU1023" s="3"/>
      <c r="RVV1023" s="3"/>
      <c r="RVW1023" s="3"/>
      <c r="RVX1023" s="3"/>
      <c r="RVY1023" s="3"/>
      <c r="RVZ1023" s="3"/>
      <c r="RWA1023" s="3"/>
      <c r="RWB1023" s="3"/>
      <c r="RWC1023" s="3"/>
      <c r="RWD1023" s="3"/>
      <c r="RWE1023" s="3"/>
      <c r="RWF1023" s="3"/>
      <c r="RWG1023" s="3"/>
      <c r="RWH1023" s="3"/>
      <c r="RWI1023" s="3"/>
      <c r="RWJ1023" s="3"/>
      <c r="RWK1023" s="3"/>
      <c r="RWL1023" s="3"/>
      <c r="RWM1023" s="3"/>
      <c r="RWN1023" s="3"/>
      <c r="RWO1023" s="3"/>
      <c r="RWP1023" s="3"/>
      <c r="RWQ1023" s="3"/>
      <c r="RWR1023" s="3"/>
      <c r="RWS1023" s="3"/>
      <c r="RWT1023" s="3"/>
      <c r="RWU1023" s="3"/>
      <c r="RWV1023" s="3"/>
      <c r="RWW1023" s="3"/>
      <c r="RWX1023" s="3"/>
      <c r="RWY1023" s="3"/>
      <c r="RWZ1023" s="3"/>
      <c r="RXA1023" s="3"/>
      <c r="RXB1023" s="3"/>
      <c r="RXC1023" s="3"/>
      <c r="RXD1023" s="3"/>
      <c r="RXE1023" s="3"/>
      <c r="RXF1023" s="3"/>
      <c r="RXG1023" s="3"/>
      <c r="RXH1023" s="3"/>
      <c r="RXI1023" s="3"/>
      <c r="RXJ1023" s="3"/>
      <c r="RXK1023" s="3"/>
      <c r="RXL1023" s="3"/>
      <c r="RXM1023" s="3"/>
      <c r="RXN1023" s="3"/>
      <c r="RXO1023" s="3"/>
      <c r="RXP1023" s="3"/>
      <c r="RXQ1023" s="3"/>
      <c r="RXR1023" s="3"/>
      <c r="RXS1023" s="3"/>
      <c r="RXT1023" s="3"/>
      <c r="RXU1023" s="3"/>
      <c r="RXV1023" s="3"/>
      <c r="RXW1023" s="3"/>
      <c r="RXX1023" s="3"/>
      <c r="RXY1023" s="3"/>
      <c r="RXZ1023" s="3"/>
      <c r="RYA1023" s="3"/>
      <c r="RYB1023" s="3"/>
      <c r="RYC1023" s="3"/>
      <c r="RYD1023" s="3"/>
      <c r="RYE1023" s="3"/>
      <c r="RYF1023" s="3"/>
      <c r="RYG1023" s="3"/>
      <c r="RYH1023" s="3"/>
      <c r="RYI1023" s="3"/>
      <c r="RYJ1023" s="3"/>
      <c r="RYK1023" s="3"/>
      <c r="RYL1023" s="3"/>
      <c r="RYM1023" s="3"/>
      <c r="RYN1023" s="3"/>
      <c r="RYO1023" s="3"/>
      <c r="RYP1023" s="3"/>
      <c r="RYQ1023" s="3"/>
      <c r="RYR1023" s="3"/>
      <c r="RYS1023" s="3"/>
      <c r="RYT1023" s="3"/>
      <c r="RYU1023" s="3"/>
      <c r="RYV1023" s="3"/>
      <c r="RYW1023" s="3"/>
      <c r="RYX1023" s="3"/>
      <c r="RYY1023" s="3"/>
      <c r="RYZ1023" s="3"/>
      <c r="RZA1023" s="3"/>
      <c r="RZB1023" s="3"/>
      <c r="RZC1023" s="3"/>
      <c r="RZD1023" s="3"/>
      <c r="RZE1023" s="3"/>
      <c r="RZF1023" s="3"/>
      <c r="RZG1023" s="3"/>
      <c r="RZH1023" s="3"/>
      <c r="RZI1023" s="3"/>
      <c r="RZJ1023" s="3"/>
      <c r="RZK1023" s="3"/>
      <c r="RZL1023" s="3"/>
      <c r="RZM1023" s="3"/>
      <c r="RZN1023" s="3"/>
      <c r="RZO1023" s="3"/>
      <c r="RZP1023" s="3"/>
      <c r="RZQ1023" s="3"/>
      <c r="RZR1023" s="3"/>
      <c r="RZS1023" s="3"/>
      <c r="RZT1023" s="3"/>
      <c r="RZU1023" s="3"/>
      <c r="RZV1023" s="3"/>
      <c r="RZW1023" s="3"/>
      <c r="RZX1023" s="3"/>
      <c r="RZY1023" s="3"/>
      <c r="RZZ1023" s="3"/>
      <c r="SAA1023" s="3"/>
      <c r="SAB1023" s="3"/>
      <c r="SAC1023" s="3"/>
      <c r="SAD1023" s="3"/>
      <c r="SAE1023" s="3"/>
      <c r="SAF1023" s="3"/>
      <c r="SAG1023" s="3"/>
      <c r="SAH1023" s="3"/>
      <c r="SAI1023" s="3"/>
      <c r="SAJ1023" s="3"/>
      <c r="SAK1023" s="3"/>
      <c r="SAL1023" s="3"/>
      <c r="SAM1023" s="3"/>
      <c r="SAN1023" s="3"/>
      <c r="SAO1023" s="3"/>
      <c r="SAP1023" s="3"/>
      <c r="SAQ1023" s="3"/>
      <c r="SAR1023" s="3"/>
      <c r="SAS1023" s="3"/>
      <c r="SAT1023" s="3"/>
      <c r="SAU1023" s="3"/>
      <c r="SAV1023" s="3"/>
      <c r="SAW1023" s="3"/>
      <c r="SAX1023" s="3"/>
      <c r="SAY1023" s="3"/>
      <c r="SAZ1023" s="3"/>
      <c r="SBA1023" s="3"/>
      <c r="SBB1023" s="3"/>
      <c r="SBC1023" s="3"/>
      <c r="SBD1023" s="3"/>
      <c r="SBE1023" s="3"/>
      <c r="SBF1023" s="3"/>
      <c r="SBG1023" s="3"/>
      <c r="SBH1023" s="3"/>
      <c r="SBI1023" s="3"/>
      <c r="SBJ1023" s="3"/>
      <c r="SBK1023" s="3"/>
      <c r="SBL1023" s="3"/>
      <c r="SBM1023" s="3"/>
      <c r="SBN1023" s="3"/>
      <c r="SBO1023" s="3"/>
      <c r="SBP1023" s="3"/>
      <c r="SBQ1023" s="3"/>
      <c r="SBR1023" s="3"/>
      <c r="SBS1023" s="3"/>
      <c r="SBT1023" s="3"/>
      <c r="SBU1023" s="3"/>
      <c r="SBV1023" s="3"/>
      <c r="SBW1023" s="3"/>
      <c r="SBX1023" s="3"/>
      <c r="SBY1023" s="3"/>
      <c r="SBZ1023" s="3"/>
      <c r="SCA1023" s="3"/>
      <c r="SCB1023" s="3"/>
      <c r="SCC1023" s="3"/>
      <c r="SCD1023" s="3"/>
      <c r="SCE1023" s="3"/>
      <c r="SCF1023" s="3"/>
      <c r="SCG1023" s="3"/>
      <c r="SCH1023" s="3"/>
      <c r="SCI1023" s="3"/>
      <c r="SCJ1023" s="3"/>
      <c r="SCK1023" s="3"/>
      <c r="SCL1023" s="3"/>
      <c r="SCM1023" s="3"/>
      <c r="SCN1023" s="3"/>
      <c r="SCO1023" s="3"/>
      <c r="SCP1023" s="3"/>
      <c r="SCQ1023" s="3"/>
      <c r="SCR1023" s="3"/>
      <c r="SCS1023" s="3"/>
      <c r="SCT1023" s="3"/>
      <c r="SCU1023" s="3"/>
      <c r="SCV1023" s="3"/>
      <c r="SCW1023" s="3"/>
      <c r="SCX1023" s="3"/>
      <c r="SCY1023" s="3"/>
      <c r="SCZ1023" s="3"/>
      <c r="SDA1023" s="3"/>
      <c r="SDB1023" s="3"/>
      <c r="SDC1023" s="3"/>
      <c r="SDD1023" s="3"/>
      <c r="SDE1023" s="3"/>
      <c r="SDF1023" s="3"/>
      <c r="SDG1023" s="3"/>
      <c r="SDH1023" s="3"/>
      <c r="SDI1023" s="3"/>
      <c r="SDJ1023" s="3"/>
      <c r="SDK1023" s="3"/>
      <c r="SDL1023" s="3"/>
      <c r="SDM1023" s="3"/>
      <c r="SDN1023" s="3"/>
      <c r="SDO1023" s="3"/>
      <c r="SDP1023" s="3"/>
      <c r="SDQ1023" s="3"/>
      <c r="SDR1023" s="3"/>
      <c r="SDS1023" s="3"/>
      <c r="SDT1023" s="3"/>
      <c r="SDU1023" s="3"/>
      <c r="SDV1023" s="3"/>
      <c r="SDW1023" s="3"/>
      <c r="SDX1023" s="3"/>
      <c r="SDY1023" s="3"/>
      <c r="SDZ1023" s="3"/>
      <c r="SEA1023" s="3"/>
      <c r="SEB1023" s="3"/>
      <c r="SEC1023" s="3"/>
      <c r="SED1023" s="3"/>
      <c r="SEE1023" s="3"/>
      <c r="SEF1023" s="3"/>
      <c r="SEG1023" s="3"/>
      <c r="SEH1023" s="3"/>
      <c r="SEI1023" s="3"/>
      <c r="SEJ1023" s="3"/>
      <c r="SEK1023" s="3"/>
      <c r="SEL1023" s="3"/>
      <c r="SEM1023" s="3"/>
      <c r="SEN1023" s="3"/>
      <c r="SEO1023" s="3"/>
      <c r="SEP1023" s="3"/>
      <c r="SEQ1023" s="3"/>
      <c r="SER1023" s="3"/>
      <c r="SES1023" s="3"/>
      <c r="SET1023" s="3"/>
      <c r="SEU1023" s="3"/>
      <c r="SEV1023" s="3"/>
      <c r="SEW1023" s="3"/>
      <c r="SEX1023" s="3"/>
      <c r="SEY1023" s="3"/>
      <c r="SEZ1023" s="3"/>
      <c r="SFA1023" s="3"/>
      <c r="SFB1023" s="3"/>
      <c r="SFC1023" s="3"/>
      <c r="SFD1023" s="3"/>
      <c r="SFE1023" s="3"/>
      <c r="SFF1023" s="3"/>
      <c r="SFG1023" s="3"/>
      <c r="SFH1023" s="3"/>
      <c r="SFI1023" s="3"/>
      <c r="SFJ1023" s="3"/>
      <c r="SFK1023" s="3"/>
      <c r="SFL1023" s="3"/>
      <c r="SFM1023" s="3"/>
      <c r="SFN1023" s="3"/>
      <c r="SFO1023" s="3"/>
      <c r="SFP1023" s="3"/>
      <c r="SFQ1023" s="3"/>
      <c r="SFR1023" s="3"/>
      <c r="SFS1023" s="3"/>
      <c r="SFT1023" s="3"/>
      <c r="SFU1023" s="3"/>
      <c r="SFV1023" s="3"/>
      <c r="SFW1023" s="3"/>
      <c r="SFX1023" s="3"/>
      <c r="SFY1023" s="3"/>
      <c r="SFZ1023" s="3"/>
      <c r="SGA1023" s="3"/>
      <c r="SGB1023" s="3"/>
      <c r="SGC1023" s="3"/>
      <c r="SGD1023" s="3"/>
      <c r="SGE1023" s="3"/>
      <c r="SGF1023" s="3"/>
      <c r="SGG1023" s="3"/>
      <c r="SGH1023" s="3"/>
      <c r="SGI1023" s="3"/>
      <c r="SGJ1023" s="3"/>
      <c r="SGK1023" s="3"/>
      <c r="SGL1023" s="3"/>
      <c r="SGM1023" s="3"/>
      <c r="SGN1023" s="3"/>
      <c r="SGO1023" s="3"/>
      <c r="SGP1023" s="3"/>
      <c r="SGQ1023" s="3"/>
      <c r="SGR1023" s="3"/>
      <c r="SGS1023" s="3"/>
      <c r="SGT1023" s="3"/>
      <c r="SGU1023" s="3"/>
      <c r="SGV1023" s="3"/>
      <c r="SGW1023" s="3"/>
      <c r="SGX1023" s="3"/>
      <c r="SGY1023" s="3"/>
      <c r="SGZ1023" s="3"/>
      <c r="SHA1023" s="3"/>
      <c r="SHB1023" s="3"/>
      <c r="SHC1023" s="3"/>
      <c r="SHD1023" s="3"/>
      <c r="SHE1023" s="3"/>
      <c r="SHF1023" s="3"/>
      <c r="SHG1023" s="3"/>
      <c r="SHH1023" s="3"/>
      <c r="SHI1023" s="3"/>
      <c r="SHJ1023" s="3"/>
      <c r="SHK1023" s="3"/>
      <c r="SHL1023" s="3"/>
      <c r="SHM1023" s="3"/>
      <c r="SHN1023" s="3"/>
      <c r="SHO1023" s="3"/>
      <c r="SHP1023" s="3"/>
      <c r="SHQ1023" s="3"/>
      <c r="SHR1023" s="3"/>
      <c r="SHS1023" s="3"/>
      <c r="SHT1023" s="3"/>
      <c r="SHU1023" s="3"/>
      <c r="SHV1023" s="3"/>
      <c r="SHW1023" s="3"/>
      <c r="SHX1023" s="3"/>
      <c r="SHY1023" s="3"/>
      <c r="SHZ1023" s="3"/>
      <c r="SIA1023" s="3"/>
      <c r="SIB1023" s="3"/>
      <c r="SIC1023" s="3"/>
      <c r="SID1023" s="3"/>
      <c r="SIE1023" s="3"/>
      <c r="SIF1023" s="3"/>
      <c r="SIG1023" s="3"/>
      <c r="SIH1023" s="3"/>
      <c r="SII1023" s="3"/>
      <c r="SIJ1023" s="3"/>
      <c r="SIK1023" s="3"/>
      <c r="SIL1023" s="3"/>
      <c r="SIM1023" s="3"/>
      <c r="SIN1023" s="3"/>
      <c r="SIO1023" s="3"/>
      <c r="SIP1023" s="3"/>
      <c r="SIQ1023" s="3"/>
      <c r="SIR1023" s="3"/>
      <c r="SIS1023" s="3"/>
      <c r="SIT1023" s="3"/>
      <c r="SIU1023" s="3"/>
      <c r="SIV1023" s="3"/>
      <c r="SIW1023" s="3"/>
      <c r="SIX1023" s="3"/>
      <c r="SIY1023" s="3"/>
      <c r="SIZ1023" s="3"/>
      <c r="SJA1023" s="3"/>
      <c r="SJB1023" s="3"/>
      <c r="SJC1023" s="3"/>
      <c r="SJD1023" s="3"/>
      <c r="SJE1023" s="3"/>
      <c r="SJF1023" s="3"/>
      <c r="SJG1023" s="3"/>
      <c r="SJH1023" s="3"/>
      <c r="SJI1023" s="3"/>
      <c r="SJJ1023" s="3"/>
      <c r="SJK1023" s="3"/>
      <c r="SJL1023" s="3"/>
      <c r="SJM1023" s="3"/>
      <c r="SJN1023" s="3"/>
      <c r="SJO1023" s="3"/>
      <c r="SJP1023" s="3"/>
      <c r="SJQ1023" s="3"/>
      <c r="SJR1023" s="3"/>
      <c r="SJS1023" s="3"/>
      <c r="SJT1023" s="3"/>
      <c r="SJU1023" s="3"/>
      <c r="SJV1023" s="3"/>
      <c r="SJW1023" s="3"/>
      <c r="SJX1023" s="3"/>
      <c r="SJY1023" s="3"/>
      <c r="SJZ1023" s="3"/>
      <c r="SKA1023" s="3"/>
      <c r="SKB1023" s="3"/>
      <c r="SKC1023" s="3"/>
      <c r="SKD1023" s="3"/>
      <c r="SKE1023" s="3"/>
      <c r="SKF1023" s="3"/>
      <c r="SKG1023" s="3"/>
      <c r="SKH1023" s="3"/>
      <c r="SKI1023" s="3"/>
      <c r="SKJ1023" s="3"/>
      <c r="SKK1023" s="3"/>
      <c r="SKL1023" s="3"/>
      <c r="SKM1023" s="3"/>
      <c r="SKN1023" s="3"/>
      <c r="SKO1023" s="3"/>
      <c r="SKP1023" s="3"/>
      <c r="SKQ1023" s="3"/>
      <c r="SKR1023" s="3"/>
      <c r="SKS1023" s="3"/>
      <c r="SKT1023" s="3"/>
      <c r="SKU1023" s="3"/>
      <c r="SKV1023" s="3"/>
      <c r="SKW1023" s="3"/>
      <c r="SKX1023" s="3"/>
      <c r="SKY1023" s="3"/>
      <c r="SKZ1023" s="3"/>
      <c r="SLA1023" s="3"/>
      <c r="SLB1023" s="3"/>
      <c r="SLC1023" s="3"/>
      <c r="SLD1023" s="3"/>
      <c r="SLE1023" s="3"/>
      <c r="SLF1023" s="3"/>
      <c r="SLG1023" s="3"/>
      <c r="SLH1023" s="3"/>
      <c r="SLI1023" s="3"/>
      <c r="SLJ1023" s="3"/>
      <c r="SLK1023" s="3"/>
      <c r="SLL1023" s="3"/>
      <c r="SLM1023" s="3"/>
      <c r="SLN1023" s="3"/>
      <c r="SLO1023" s="3"/>
      <c r="SLP1023" s="3"/>
      <c r="SLQ1023" s="3"/>
      <c r="SLR1023" s="3"/>
      <c r="SLS1023" s="3"/>
      <c r="SLT1023" s="3"/>
      <c r="SLU1023" s="3"/>
      <c r="SLV1023" s="3"/>
      <c r="SLW1023" s="3"/>
      <c r="SLX1023" s="3"/>
      <c r="SLY1023" s="3"/>
      <c r="SLZ1023" s="3"/>
      <c r="SMA1023" s="3"/>
      <c r="SMB1023" s="3"/>
      <c r="SMC1023" s="3"/>
      <c r="SMD1023" s="3"/>
      <c r="SME1023" s="3"/>
      <c r="SMF1023" s="3"/>
      <c r="SMG1023" s="3"/>
      <c r="SMH1023" s="3"/>
      <c r="SMI1023" s="3"/>
      <c r="SMJ1023" s="3"/>
      <c r="SMK1023" s="3"/>
      <c r="SML1023" s="3"/>
      <c r="SMM1023" s="3"/>
      <c r="SMN1023" s="3"/>
      <c r="SMO1023" s="3"/>
      <c r="SMP1023" s="3"/>
      <c r="SMQ1023" s="3"/>
      <c r="SMR1023" s="3"/>
      <c r="SMS1023" s="3"/>
      <c r="SMT1023" s="3"/>
      <c r="SMU1023" s="3"/>
      <c r="SMV1023" s="3"/>
      <c r="SMW1023" s="3"/>
      <c r="SMX1023" s="3"/>
      <c r="SMY1023" s="3"/>
      <c r="SMZ1023" s="3"/>
      <c r="SNA1023" s="3"/>
      <c r="SNB1023" s="3"/>
      <c r="SNC1023" s="3"/>
      <c r="SND1023" s="3"/>
      <c r="SNE1023" s="3"/>
      <c r="SNF1023" s="3"/>
      <c r="SNG1023" s="3"/>
      <c r="SNH1023" s="3"/>
      <c r="SNI1023" s="3"/>
      <c r="SNJ1023" s="3"/>
      <c r="SNK1023" s="3"/>
      <c r="SNL1023" s="3"/>
      <c r="SNM1023" s="3"/>
      <c r="SNN1023" s="3"/>
      <c r="SNO1023" s="3"/>
      <c r="SNP1023" s="3"/>
      <c r="SNQ1023" s="3"/>
      <c r="SNR1023" s="3"/>
      <c r="SNS1023" s="3"/>
      <c r="SNT1023" s="3"/>
      <c r="SNU1023" s="3"/>
      <c r="SNV1023" s="3"/>
      <c r="SNW1023" s="3"/>
      <c r="SNX1023" s="3"/>
      <c r="SNY1023" s="3"/>
      <c r="SNZ1023" s="3"/>
      <c r="SOA1023" s="3"/>
      <c r="SOB1023" s="3"/>
      <c r="SOC1023" s="3"/>
      <c r="SOD1023" s="3"/>
      <c r="SOE1023" s="3"/>
      <c r="SOF1023" s="3"/>
      <c r="SOG1023" s="3"/>
      <c r="SOH1023" s="3"/>
      <c r="SOI1023" s="3"/>
      <c r="SOJ1023" s="3"/>
      <c r="SOK1023" s="3"/>
      <c r="SOL1023" s="3"/>
      <c r="SOM1023" s="3"/>
      <c r="SON1023" s="3"/>
      <c r="SOO1023" s="3"/>
      <c r="SOP1023" s="3"/>
      <c r="SOQ1023" s="3"/>
      <c r="SOR1023" s="3"/>
      <c r="SOS1023" s="3"/>
      <c r="SOT1023" s="3"/>
      <c r="SOU1023" s="3"/>
      <c r="SOV1023" s="3"/>
      <c r="SOW1023" s="3"/>
      <c r="SOX1023" s="3"/>
      <c r="SOY1023" s="3"/>
      <c r="SOZ1023" s="3"/>
      <c r="SPA1023" s="3"/>
      <c r="SPB1023" s="3"/>
      <c r="SPC1023" s="3"/>
      <c r="SPD1023" s="3"/>
      <c r="SPE1023" s="3"/>
      <c r="SPF1023" s="3"/>
      <c r="SPG1023" s="3"/>
      <c r="SPH1023" s="3"/>
      <c r="SPI1023" s="3"/>
      <c r="SPJ1023" s="3"/>
      <c r="SPK1023" s="3"/>
      <c r="SPL1023" s="3"/>
      <c r="SPM1023" s="3"/>
      <c r="SPN1023" s="3"/>
      <c r="SPO1023" s="3"/>
      <c r="SPP1023" s="3"/>
      <c r="SPQ1023" s="3"/>
      <c r="SPR1023" s="3"/>
      <c r="SPS1023" s="3"/>
      <c r="SPT1023" s="3"/>
      <c r="SPU1023" s="3"/>
      <c r="SPV1023" s="3"/>
      <c r="SPW1023" s="3"/>
      <c r="SPX1023" s="3"/>
      <c r="SPY1023" s="3"/>
      <c r="SPZ1023" s="3"/>
      <c r="SQA1023" s="3"/>
      <c r="SQB1023" s="3"/>
      <c r="SQC1023" s="3"/>
      <c r="SQD1023" s="3"/>
      <c r="SQE1023" s="3"/>
      <c r="SQF1023" s="3"/>
      <c r="SQG1023" s="3"/>
      <c r="SQH1023" s="3"/>
      <c r="SQI1023" s="3"/>
      <c r="SQJ1023" s="3"/>
      <c r="SQK1023" s="3"/>
      <c r="SQL1023" s="3"/>
      <c r="SQM1023" s="3"/>
      <c r="SQN1023" s="3"/>
      <c r="SQO1023" s="3"/>
      <c r="SQP1023" s="3"/>
      <c r="SQQ1023" s="3"/>
      <c r="SQR1023" s="3"/>
      <c r="SQS1023" s="3"/>
      <c r="SQT1023" s="3"/>
      <c r="SQU1023" s="3"/>
      <c r="SQV1023" s="3"/>
      <c r="SQW1023" s="3"/>
      <c r="SQX1023" s="3"/>
      <c r="SQY1023" s="3"/>
      <c r="SQZ1023" s="3"/>
      <c r="SRA1023" s="3"/>
      <c r="SRB1023" s="3"/>
      <c r="SRC1023" s="3"/>
      <c r="SRD1023" s="3"/>
      <c r="SRE1023" s="3"/>
      <c r="SRF1023" s="3"/>
      <c r="SRG1023" s="3"/>
      <c r="SRH1023" s="3"/>
      <c r="SRI1023" s="3"/>
      <c r="SRJ1023" s="3"/>
      <c r="SRK1023" s="3"/>
      <c r="SRL1023" s="3"/>
      <c r="SRM1023" s="3"/>
      <c r="SRN1023" s="3"/>
      <c r="SRO1023" s="3"/>
      <c r="SRP1023" s="3"/>
      <c r="SRQ1023" s="3"/>
      <c r="SRR1023" s="3"/>
      <c r="SRS1023" s="3"/>
      <c r="SRT1023" s="3"/>
      <c r="SRU1023" s="3"/>
      <c r="SRV1023" s="3"/>
      <c r="SRW1023" s="3"/>
      <c r="SRX1023" s="3"/>
      <c r="SRY1023" s="3"/>
      <c r="SRZ1023" s="3"/>
      <c r="SSA1023" s="3"/>
      <c r="SSB1023" s="3"/>
      <c r="SSC1023" s="3"/>
      <c r="SSD1023" s="3"/>
      <c r="SSE1023" s="3"/>
      <c r="SSF1023" s="3"/>
      <c r="SSG1023" s="3"/>
      <c r="SSH1023" s="3"/>
      <c r="SSI1023" s="3"/>
      <c r="SSJ1023" s="3"/>
      <c r="SSK1023" s="3"/>
      <c r="SSL1023" s="3"/>
      <c r="SSM1023" s="3"/>
      <c r="SSN1023" s="3"/>
      <c r="SSO1023" s="3"/>
      <c r="SSP1023" s="3"/>
      <c r="SSQ1023" s="3"/>
      <c r="SSR1023" s="3"/>
      <c r="SSS1023" s="3"/>
      <c r="SST1023" s="3"/>
      <c r="SSU1023" s="3"/>
      <c r="SSV1023" s="3"/>
      <c r="SSW1023" s="3"/>
      <c r="SSX1023" s="3"/>
      <c r="SSY1023" s="3"/>
      <c r="SSZ1023" s="3"/>
      <c r="STA1023" s="3"/>
      <c r="STB1023" s="3"/>
      <c r="STC1023" s="3"/>
      <c r="STD1023" s="3"/>
      <c r="STE1023" s="3"/>
      <c r="STF1023" s="3"/>
      <c r="STG1023" s="3"/>
      <c r="STH1023" s="3"/>
      <c r="STI1023" s="3"/>
      <c r="STJ1023" s="3"/>
      <c r="STK1023" s="3"/>
      <c r="STL1023" s="3"/>
      <c r="STM1023" s="3"/>
      <c r="STN1023" s="3"/>
      <c r="STO1023" s="3"/>
      <c r="STP1023" s="3"/>
      <c r="STQ1023" s="3"/>
      <c r="STR1023" s="3"/>
      <c r="STS1023" s="3"/>
      <c r="STT1023" s="3"/>
      <c r="STU1023" s="3"/>
      <c r="STV1023" s="3"/>
      <c r="STW1023" s="3"/>
      <c r="STX1023" s="3"/>
      <c r="STY1023" s="3"/>
      <c r="STZ1023" s="3"/>
      <c r="SUA1023" s="3"/>
      <c r="SUB1023" s="3"/>
      <c r="SUC1023" s="3"/>
      <c r="SUD1023" s="3"/>
      <c r="SUE1023" s="3"/>
      <c r="SUF1023" s="3"/>
      <c r="SUG1023" s="3"/>
      <c r="SUH1023" s="3"/>
      <c r="SUI1023" s="3"/>
      <c r="SUJ1023" s="3"/>
      <c r="SUK1023" s="3"/>
      <c r="SUL1023" s="3"/>
      <c r="SUM1023" s="3"/>
      <c r="SUN1023" s="3"/>
      <c r="SUO1023" s="3"/>
      <c r="SUP1023" s="3"/>
      <c r="SUQ1023" s="3"/>
      <c r="SUR1023" s="3"/>
      <c r="SUS1023" s="3"/>
      <c r="SUT1023" s="3"/>
      <c r="SUU1023" s="3"/>
      <c r="SUV1023" s="3"/>
      <c r="SUW1023" s="3"/>
      <c r="SUX1023" s="3"/>
      <c r="SUY1023" s="3"/>
      <c r="SUZ1023" s="3"/>
      <c r="SVA1023" s="3"/>
      <c r="SVB1023" s="3"/>
      <c r="SVC1023" s="3"/>
      <c r="SVD1023" s="3"/>
      <c r="SVE1023" s="3"/>
      <c r="SVF1023" s="3"/>
      <c r="SVG1023" s="3"/>
      <c r="SVH1023" s="3"/>
      <c r="SVI1023" s="3"/>
      <c r="SVJ1023" s="3"/>
      <c r="SVK1023" s="3"/>
      <c r="SVL1023" s="3"/>
      <c r="SVM1023" s="3"/>
      <c r="SVN1023" s="3"/>
      <c r="SVO1023" s="3"/>
      <c r="SVP1023" s="3"/>
      <c r="SVQ1023" s="3"/>
      <c r="SVR1023" s="3"/>
      <c r="SVS1023" s="3"/>
      <c r="SVT1023" s="3"/>
      <c r="SVU1023" s="3"/>
      <c r="SVV1023" s="3"/>
      <c r="SVW1023" s="3"/>
      <c r="SVX1023" s="3"/>
      <c r="SVY1023" s="3"/>
      <c r="SVZ1023" s="3"/>
      <c r="SWA1023" s="3"/>
      <c r="SWB1023" s="3"/>
      <c r="SWC1023" s="3"/>
      <c r="SWD1023" s="3"/>
      <c r="SWE1023" s="3"/>
      <c r="SWF1023" s="3"/>
      <c r="SWG1023" s="3"/>
      <c r="SWH1023" s="3"/>
      <c r="SWI1023" s="3"/>
      <c r="SWJ1023" s="3"/>
      <c r="SWK1023" s="3"/>
      <c r="SWL1023" s="3"/>
      <c r="SWM1023" s="3"/>
      <c r="SWN1023" s="3"/>
      <c r="SWO1023" s="3"/>
      <c r="SWP1023" s="3"/>
      <c r="SWQ1023" s="3"/>
      <c r="SWR1023" s="3"/>
      <c r="SWS1023" s="3"/>
      <c r="SWT1023" s="3"/>
      <c r="SWU1023" s="3"/>
      <c r="SWV1023" s="3"/>
      <c r="SWW1023" s="3"/>
      <c r="SWX1023" s="3"/>
      <c r="SWY1023" s="3"/>
      <c r="SWZ1023" s="3"/>
      <c r="SXA1023" s="3"/>
      <c r="SXB1023" s="3"/>
      <c r="SXC1023" s="3"/>
      <c r="SXD1023" s="3"/>
      <c r="SXE1023" s="3"/>
      <c r="SXF1023" s="3"/>
      <c r="SXG1023" s="3"/>
      <c r="SXH1023" s="3"/>
      <c r="SXI1023" s="3"/>
      <c r="SXJ1023" s="3"/>
      <c r="SXK1023" s="3"/>
      <c r="SXL1023" s="3"/>
      <c r="SXM1023" s="3"/>
      <c r="SXN1023" s="3"/>
      <c r="SXO1023" s="3"/>
      <c r="SXP1023" s="3"/>
      <c r="SXQ1023" s="3"/>
      <c r="SXR1023" s="3"/>
      <c r="SXS1023" s="3"/>
      <c r="SXT1023" s="3"/>
      <c r="SXU1023" s="3"/>
      <c r="SXV1023" s="3"/>
      <c r="SXW1023" s="3"/>
      <c r="SXX1023" s="3"/>
      <c r="SXY1023" s="3"/>
      <c r="SXZ1023" s="3"/>
      <c r="SYA1023" s="3"/>
      <c r="SYB1023" s="3"/>
      <c r="SYC1023" s="3"/>
      <c r="SYD1023" s="3"/>
      <c r="SYE1023" s="3"/>
      <c r="SYF1023" s="3"/>
      <c r="SYG1023" s="3"/>
      <c r="SYH1023" s="3"/>
      <c r="SYI1023" s="3"/>
      <c r="SYJ1023" s="3"/>
      <c r="SYK1023" s="3"/>
      <c r="SYL1023" s="3"/>
      <c r="SYM1023" s="3"/>
      <c r="SYN1023" s="3"/>
      <c r="SYO1023" s="3"/>
      <c r="SYP1023" s="3"/>
      <c r="SYQ1023" s="3"/>
      <c r="SYR1023" s="3"/>
      <c r="SYS1023" s="3"/>
      <c r="SYT1023" s="3"/>
      <c r="SYU1023" s="3"/>
      <c r="SYV1023" s="3"/>
      <c r="SYW1023" s="3"/>
      <c r="SYX1023" s="3"/>
      <c r="SYY1023" s="3"/>
      <c r="SYZ1023" s="3"/>
      <c r="SZA1023" s="3"/>
      <c r="SZB1023" s="3"/>
      <c r="SZC1023" s="3"/>
      <c r="SZD1023" s="3"/>
      <c r="SZE1023" s="3"/>
      <c r="SZF1023" s="3"/>
      <c r="SZG1023" s="3"/>
      <c r="SZH1023" s="3"/>
      <c r="SZI1023" s="3"/>
      <c r="SZJ1023" s="3"/>
      <c r="SZK1023" s="3"/>
      <c r="SZL1023" s="3"/>
      <c r="SZM1023" s="3"/>
      <c r="SZN1023" s="3"/>
      <c r="SZO1023" s="3"/>
      <c r="SZP1023" s="3"/>
      <c r="SZQ1023" s="3"/>
      <c r="SZR1023" s="3"/>
      <c r="SZS1023" s="3"/>
      <c r="SZT1023" s="3"/>
      <c r="SZU1023" s="3"/>
      <c r="SZV1023" s="3"/>
      <c r="SZW1023" s="3"/>
      <c r="SZX1023" s="3"/>
      <c r="SZY1023" s="3"/>
      <c r="SZZ1023" s="3"/>
      <c r="TAA1023" s="3"/>
      <c r="TAB1023" s="3"/>
      <c r="TAC1023" s="3"/>
      <c r="TAD1023" s="3"/>
      <c r="TAE1023" s="3"/>
      <c r="TAF1023" s="3"/>
      <c r="TAG1023" s="3"/>
      <c r="TAH1023" s="3"/>
      <c r="TAI1023" s="3"/>
      <c r="TAJ1023" s="3"/>
      <c r="TAK1023" s="3"/>
      <c r="TAL1023" s="3"/>
      <c r="TAM1023" s="3"/>
      <c r="TAN1023" s="3"/>
      <c r="TAO1023" s="3"/>
      <c r="TAP1023" s="3"/>
      <c r="TAQ1023" s="3"/>
      <c r="TAR1023" s="3"/>
      <c r="TAS1023" s="3"/>
      <c r="TAT1023" s="3"/>
      <c r="TAU1023" s="3"/>
      <c r="TAV1023" s="3"/>
      <c r="TAW1023" s="3"/>
      <c r="TAX1023" s="3"/>
      <c r="TAY1023" s="3"/>
      <c r="TAZ1023" s="3"/>
      <c r="TBA1023" s="3"/>
      <c r="TBB1023" s="3"/>
      <c r="TBC1023" s="3"/>
      <c r="TBD1023" s="3"/>
      <c r="TBE1023" s="3"/>
      <c r="TBF1023" s="3"/>
      <c r="TBG1023" s="3"/>
      <c r="TBH1023" s="3"/>
      <c r="TBI1023" s="3"/>
      <c r="TBJ1023" s="3"/>
      <c r="TBK1023" s="3"/>
      <c r="TBL1023" s="3"/>
      <c r="TBM1023" s="3"/>
      <c r="TBN1023" s="3"/>
      <c r="TBO1023" s="3"/>
      <c r="TBP1023" s="3"/>
      <c r="TBQ1023" s="3"/>
      <c r="TBR1023" s="3"/>
      <c r="TBS1023" s="3"/>
      <c r="TBT1023" s="3"/>
      <c r="TBU1023" s="3"/>
      <c r="TBV1023" s="3"/>
      <c r="TBW1023" s="3"/>
      <c r="TBX1023" s="3"/>
      <c r="TBY1023" s="3"/>
      <c r="TBZ1023" s="3"/>
      <c r="TCA1023" s="3"/>
      <c r="TCB1023" s="3"/>
      <c r="TCC1023" s="3"/>
      <c r="TCD1023" s="3"/>
      <c r="TCE1023" s="3"/>
      <c r="TCF1023" s="3"/>
      <c r="TCG1023" s="3"/>
      <c r="TCH1023" s="3"/>
      <c r="TCI1023" s="3"/>
      <c r="TCJ1023" s="3"/>
      <c r="TCK1023" s="3"/>
      <c r="TCL1023" s="3"/>
      <c r="TCM1023" s="3"/>
      <c r="TCN1023" s="3"/>
      <c r="TCO1023" s="3"/>
      <c r="TCP1023" s="3"/>
      <c r="TCQ1023" s="3"/>
      <c r="TCR1023" s="3"/>
      <c r="TCS1023" s="3"/>
      <c r="TCT1023" s="3"/>
      <c r="TCU1023" s="3"/>
      <c r="TCV1023" s="3"/>
      <c r="TCW1023" s="3"/>
      <c r="TCX1023" s="3"/>
      <c r="TCY1023" s="3"/>
      <c r="TCZ1023" s="3"/>
      <c r="TDA1023" s="3"/>
      <c r="TDB1023" s="3"/>
      <c r="TDC1023" s="3"/>
      <c r="TDD1023" s="3"/>
      <c r="TDE1023" s="3"/>
      <c r="TDF1023" s="3"/>
      <c r="TDG1023" s="3"/>
      <c r="TDH1023" s="3"/>
      <c r="TDI1023" s="3"/>
      <c r="TDJ1023" s="3"/>
      <c r="TDK1023" s="3"/>
      <c r="TDL1023" s="3"/>
      <c r="TDM1023" s="3"/>
      <c r="TDN1023" s="3"/>
      <c r="TDO1023" s="3"/>
      <c r="TDP1023" s="3"/>
      <c r="TDQ1023" s="3"/>
      <c r="TDR1023" s="3"/>
      <c r="TDS1023" s="3"/>
      <c r="TDT1023" s="3"/>
      <c r="TDU1023" s="3"/>
      <c r="TDV1023" s="3"/>
      <c r="TDW1023" s="3"/>
      <c r="TDX1023" s="3"/>
      <c r="TDY1023" s="3"/>
      <c r="TDZ1023" s="3"/>
      <c r="TEA1023" s="3"/>
      <c r="TEB1023" s="3"/>
      <c r="TEC1023" s="3"/>
      <c r="TED1023" s="3"/>
      <c r="TEE1023" s="3"/>
      <c r="TEF1023" s="3"/>
      <c r="TEG1023" s="3"/>
      <c r="TEH1023" s="3"/>
      <c r="TEI1023" s="3"/>
      <c r="TEJ1023" s="3"/>
      <c r="TEK1023" s="3"/>
      <c r="TEL1023" s="3"/>
      <c r="TEM1023" s="3"/>
      <c r="TEN1023" s="3"/>
      <c r="TEO1023" s="3"/>
      <c r="TEP1023" s="3"/>
      <c r="TEQ1023" s="3"/>
      <c r="TER1023" s="3"/>
      <c r="TES1023" s="3"/>
      <c r="TET1023" s="3"/>
      <c r="TEU1023" s="3"/>
      <c r="TEV1023" s="3"/>
      <c r="TEW1023" s="3"/>
      <c r="TEX1023" s="3"/>
      <c r="TEY1023" s="3"/>
      <c r="TEZ1023" s="3"/>
      <c r="TFA1023" s="3"/>
      <c r="TFB1023" s="3"/>
      <c r="TFC1023" s="3"/>
      <c r="TFD1023" s="3"/>
      <c r="TFE1023" s="3"/>
      <c r="TFF1023" s="3"/>
      <c r="TFG1023" s="3"/>
      <c r="TFH1023" s="3"/>
      <c r="TFI1023" s="3"/>
      <c r="TFJ1023" s="3"/>
      <c r="TFK1023" s="3"/>
      <c r="TFL1023" s="3"/>
      <c r="TFM1023" s="3"/>
      <c r="TFN1023" s="3"/>
      <c r="TFO1023" s="3"/>
      <c r="TFP1023" s="3"/>
      <c r="TFQ1023" s="3"/>
      <c r="TFR1023" s="3"/>
      <c r="TFS1023" s="3"/>
      <c r="TFT1023" s="3"/>
      <c r="TFU1023" s="3"/>
      <c r="TFV1023" s="3"/>
      <c r="TFW1023" s="3"/>
      <c r="TFX1023" s="3"/>
      <c r="TFY1023" s="3"/>
      <c r="TFZ1023" s="3"/>
      <c r="TGA1023" s="3"/>
      <c r="TGB1023" s="3"/>
      <c r="TGC1023" s="3"/>
      <c r="TGD1023" s="3"/>
      <c r="TGE1023" s="3"/>
      <c r="TGF1023" s="3"/>
      <c r="TGG1023" s="3"/>
      <c r="TGH1023" s="3"/>
      <c r="TGI1023" s="3"/>
      <c r="TGJ1023" s="3"/>
      <c r="TGK1023" s="3"/>
      <c r="TGL1023" s="3"/>
      <c r="TGM1023" s="3"/>
      <c r="TGN1023" s="3"/>
      <c r="TGO1023" s="3"/>
      <c r="TGP1023" s="3"/>
      <c r="TGQ1023" s="3"/>
      <c r="TGR1023" s="3"/>
      <c r="TGS1023" s="3"/>
      <c r="TGT1023" s="3"/>
      <c r="TGU1023" s="3"/>
      <c r="TGV1023" s="3"/>
      <c r="TGW1023" s="3"/>
      <c r="TGX1023" s="3"/>
      <c r="TGY1023" s="3"/>
      <c r="TGZ1023" s="3"/>
      <c r="THA1023" s="3"/>
      <c r="THB1023" s="3"/>
      <c r="THC1023" s="3"/>
      <c r="THD1023" s="3"/>
      <c r="THE1023" s="3"/>
      <c r="THF1023" s="3"/>
      <c r="THG1023" s="3"/>
      <c r="THH1023" s="3"/>
      <c r="THI1023" s="3"/>
      <c r="THJ1023" s="3"/>
      <c r="THK1023" s="3"/>
      <c r="THL1023" s="3"/>
      <c r="THM1023" s="3"/>
      <c r="THN1023" s="3"/>
      <c r="THO1023" s="3"/>
      <c r="THP1023" s="3"/>
      <c r="THQ1023" s="3"/>
      <c r="THR1023" s="3"/>
      <c r="THS1023" s="3"/>
      <c r="THT1023" s="3"/>
      <c r="THU1023" s="3"/>
      <c r="THV1023" s="3"/>
      <c r="THW1023" s="3"/>
      <c r="THX1023" s="3"/>
      <c r="THY1023" s="3"/>
      <c r="THZ1023" s="3"/>
      <c r="TIA1023" s="3"/>
      <c r="TIB1023" s="3"/>
      <c r="TIC1023" s="3"/>
      <c r="TID1023" s="3"/>
      <c r="TIE1023" s="3"/>
      <c r="TIF1023" s="3"/>
      <c r="TIG1023" s="3"/>
      <c r="TIH1023" s="3"/>
      <c r="TII1023" s="3"/>
      <c r="TIJ1023" s="3"/>
      <c r="TIK1023" s="3"/>
      <c r="TIL1023" s="3"/>
      <c r="TIM1023" s="3"/>
      <c r="TIN1023" s="3"/>
      <c r="TIO1023" s="3"/>
      <c r="TIP1023" s="3"/>
      <c r="TIQ1023" s="3"/>
      <c r="TIR1023" s="3"/>
      <c r="TIS1023" s="3"/>
      <c r="TIT1023" s="3"/>
      <c r="TIU1023" s="3"/>
      <c r="TIV1023" s="3"/>
      <c r="TIW1023" s="3"/>
      <c r="TIX1023" s="3"/>
      <c r="TIY1023" s="3"/>
      <c r="TIZ1023" s="3"/>
      <c r="TJA1023" s="3"/>
      <c r="TJB1023" s="3"/>
      <c r="TJC1023" s="3"/>
      <c r="TJD1023" s="3"/>
      <c r="TJE1023" s="3"/>
      <c r="TJF1023" s="3"/>
      <c r="TJG1023" s="3"/>
      <c r="TJH1023" s="3"/>
      <c r="TJI1023" s="3"/>
      <c r="TJJ1023" s="3"/>
      <c r="TJK1023" s="3"/>
      <c r="TJL1023" s="3"/>
      <c r="TJM1023" s="3"/>
      <c r="TJN1023" s="3"/>
      <c r="TJO1023" s="3"/>
      <c r="TJP1023" s="3"/>
      <c r="TJQ1023" s="3"/>
      <c r="TJR1023" s="3"/>
      <c r="TJS1023" s="3"/>
      <c r="TJT1023" s="3"/>
      <c r="TJU1023" s="3"/>
      <c r="TJV1023" s="3"/>
      <c r="TJW1023" s="3"/>
      <c r="TJX1023" s="3"/>
      <c r="TJY1023" s="3"/>
      <c r="TJZ1023" s="3"/>
      <c r="TKA1023" s="3"/>
      <c r="TKB1023" s="3"/>
      <c r="TKC1023" s="3"/>
      <c r="TKD1023" s="3"/>
      <c r="TKE1023" s="3"/>
      <c r="TKF1023" s="3"/>
      <c r="TKG1023" s="3"/>
      <c r="TKH1023" s="3"/>
      <c r="TKI1023" s="3"/>
      <c r="TKJ1023" s="3"/>
      <c r="TKK1023" s="3"/>
      <c r="TKL1023" s="3"/>
      <c r="TKM1023" s="3"/>
      <c r="TKN1023" s="3"/>
      <c r="TKO1023" s="3"/>
      <c r="TKP1023" s="3"/>
      <c r="TKQ1023" s="3"/>
      <c r="TKR1023" s="3"/>
      <c r="TKS1023" s="3"/>
      <c r="TKT1023" s="3"/>
      <c r="TKU1023" s="3"/>
      <c r="TKV1023" s="3"/>
      <c r="TKW1023" s="3"/>
      <c r="TKX1023" s="3"/>
      <c r="TKY1023" s="3"/>
      <c r="TKZ1023" s="3"/>
      <c r="TLA1023" s="3"/>
      <c r="TLB1023" s="3"/>
      <c r="TLC1023" s="3"/>
      <c r="TLD1023" s="3"/>
      <c r="TLE1023" s="3"/>
      <c r="TLF1023" s="3"/>
      <c r="TLG1023" s="3"/>
      <c r="TLH1023" s="3"/>
      <c r="TLI1023" s="3"/>
      <c r="TLJ1023" s="3"/>
      <c r="TLK1023" s="3"/>
      <c r="TLL1023" s="3"/>
      <c r="TLM1023" s="3"/>
      <c r="TLN1023" s="3"/>
      <c r="TLO1023" s="3"/>
      <c r="TLP1023" s="3"/>
      <c r="TLQ1023" s="3"/>
      <c r="TLR1023" s="3"/>
      <c r="TLS1023" s="3"/>
      <c r="TLT1023" s="3"/>
      <c r="TLU1023" s="3"/>
      <c r="TLV1023" s="3"/>
      <c r="TLW1023" s="3"/>
      <c r="TLX1023" s="3"/>
      <c r="TLY1023" s="3"/>
      <c r="TLZ1023" s="3"/>
      <c r="TMA1023" s="3"/>
      <c r="TMB1023" s="3"/>
      <c r="TMC1023" s="3"/>
      <c r="TMD1023" s="3"/>
      <c r="TME1023" s="3"/>
      <c r="TMF1023" s="3"/>
      <c r="TMG1023" s="3"/>
      <c r="TMH1023" s="3"/>
      <c r="TMI1023" s="3"/>
      <c r="TMJ1023" s="3"/>
      <c r="TMK1023" s="3"/>
      <c r="TML1023" s="3"/>
      <c r="TMM1023" s="3"/>
      <c r="TMN1023" s="3"/>
      <c r="TMO1023" s="3"/>
      <c r="TMP1023" s="3"/>
      <c r="TMQ1023" s="3"/>
      <c r="TMR1023" s="3"/>
      <c r="TMS1023" s="3"/>
      <c r="TMT1023" s="3"/>
      <c r="TMU1023" s="3"/>
      <c r="TMV1023" s="3"/>
      <c r="TMW1023" s="3"/>
      <c r="TMX1023" s="3"/>
      <c r="TMY1023" s="3"/>
      <c r="TMZ1023" s="3"/>
      <c r="TNA1023" s="3"/>
      <c r="TNB1023" s="3"/>
      <c r="TNC1023" s="3"/>
      <c r="TND1023" s="3"/>
      <c r="TNE1023" s="3"/>
      <c r="TNF1023" s="3"/>
      <c r="TNG1023" s="3"/>
      <c r="TNH1023" s="3"/>
      <c r="TNI1023" s="3"/>
      <c r="TNJ1023" s="3"/>
      <c r="TNK1023" s="3"/>
      <c r="TNL1023" s="3"/>
      <c r="TNM1023" s="3"/>
      <c r="TNN1023" s="3"/>
      <c r="TNO1023" s="3"/>
      <c r="TNP1023" s="3"/>
      <c r="TNQ1023" s="3"/>
      <c r="TNR1023" s="3"/>
      <c r="TNS1023" s="3"/>
      <c r="TNT1023" s="3"/>
      <c r="TNU1023" s="3"/>
      <c r="TNV1023" s="3"/>
      <c r="TNW1023" s="3"/>
      <c r="TNX1023" s="3"/>
      <c r="TNY1023" s="3"/>
      <c r="TNZ1023" s="3"/>
      <c r="TOA1023" s="3"/>
      <c r="TOB1023" s="3"/>
      <c r="TOC1023" s="3"/>
      <c r="TOD1023" s="3"/>
      <c r="TOE1023" s="3"/>
      <c r="TOF1023" s="3"/>
      <c r="TOG1023" s="3"/>
      <c r="TOH1023" s="3"/>
      <c r="TOI1023" s="3"/>
      <c r="TOJ1023" s="3"/>
      <c r="TOK1023" s="3"/>
      <c r="TOL1023" s="3"/>
      <c r="TOM1023" s="3"/>
      <c r="TON1023" s="3"/>
      <c r="TOO1023" s="3"/>
      <c r="TOP1023" s="3"/>
      <c r="TOQ1023" s="3"/>
      <c r="TOR1023" s="3"/>
      <c r="TOS1023" s="3"/>
      <c r="TOT1023" s="3"/>
      <c r="TOU1023" s="3"/>
      <c r="TOV1023" s="3"/>
      <c r="TOW1023" s="3"/>
      <c r="TOX1023" s="3"/>
      <c r="TOY1023" s="3"/>
      <c r="TOZ1023" s="3"/>
      <c r="TPA1023" s="3"/>
      <c r="TPB1023" s="3"/>
      <c r="TPC1023" s="3"/>
      <c r="TPD1023" s="3"/>
      <c r="TPE1023" s="3"/>
      <c r="TPF1023" s="3"/>
      <c r="TPG1023" s="3"/>
      <c r="TPH1023" s="3"/>
      <c r="TPI1023" s="3"/>
      <c r="TPJ1023" s="3"/>
      <c r="TPK1023" s="3"/>
      <c r="TPL1023" s="3"/>
      <c r="TPM1023" s="3"/>
      <c r="TPN1023" s="3"/>
      <c r="TPO1023" s="3"/>
      <c r="TPP1023" s="3"/>
      <c r="TPQ1023" s="3"/>
      <c r="TPR1023" s="3"/>
      <c r="TPS1023" s="3"/>
      <c r="TPT1023" s="3"/>
      <c r="TPU1023" s="3"/>
      <c r="TPV1023" s="3"/>
      <c r="TPW1023" s="3"/>
      <c r="TPX1023" s="3"/>
      <c r="TPY1023" s="3"/>
      <c r="TPZ1023" s="3"/>
      <c r="TQA1023" s="3"/>
      <c r="TQB1023" s="3"/>
      <c r="TQC1023" s="3"/>
      <c r="TQD1023" s="3"/>
      <c r="TQE1023" s="3"/>
      <c r="TQF1023" s="3"/>
      <c r="TQG1023" s="3"/>
      <c r="TQH1023" s="3"/>
      <c r="TQI1023" s="3"/>
      <c r="TQJ1023" s="3"/>
      <c r="TQK1023" s="3"/>
      <c r="TQL1023" s="3"/>
      <c r="TQM1023" s="3"/>
      <c r="TQN1023" s="3"/>
      <c r="TQO1023" s="3"/>
      <c r="TQP1023" s="3"/>
      <c r="TQQ1023" s="3"/>
      <c r="TQR1023" s="3"/>
      <c r="TQS1023" s="3"/>
      <c r="TQT1023" s="3"/>
      <c r="TQU1023" s="3"/>
      <c r="TQV1023" s="3"/>
      <c r="TQW1023" s="3"/>
      <c r="TQX1023" s="3"/>
      <c r="TQY1023" s="3"/>
      <c r="TQZ1023" s="3"/>
      <c r="TRA1023" s="3"/>
      <c r="TRB1023" s="3"/>
      <c r="TRC1023" s="3"/>
      <c r="TRD1023" s="3"/>
      <c r="TRE1023" s="3"/>
      <c r="TRF1023" s="3"/>
      <c r="TRG1023" s="3"/>
      <c r="TRH1023" s="3"/>
      <c r="TRI1023" s="3"/>
      <c r="TRJ1023" s="3"/>
      <c r="TRK1023" s="3"/>
      <c r="TRL1023" s="3"/>
      <c r="TRM1023" s="3"/>
      <c r="TRN1023" s="3"/>
      <c r="TRO1023" s="3"/>
      <c r="TRP1023" s="3"/>
      <c r="TRQ1023" s="3"/>
      <c r="TRR1023" s="3"/>
      <c r="TRS1023" s="3"/>
      <c r="TRT1023" s="3"/>
      <c r="TRU1023" s="3"/>
      <c r="TRV1023" s="3"/>
      <c r="TRW1023" s="3"/>
      <c r="TRX1023" s="3"/>
      <c r="TRY1023" s="3"/>
      <c r="TRZ1023" s="3"/>
      <c r="TSA1023" s="3"/>
      <c r="TSB1023" s="3"/>
      <c r="TSC1023" s="3"/>
      <c r="TSD1023" s="3"/>
      <c r="TSE1023" s="3"/>
      <c r="TSF1023" s="3"/>
      <c r="TSG1023" s="3"/>
      <c r="TSH1023" s="3"/>
      <c r="TSI1023" s="3"/>
      <c r="TSJ1023" s="3"/>
      <c r="TSK1023" s="3"/>
      <c r="TSL1023" s="3"/>
      <c r="TSM1023" s="3"/>
      <c r="TSN1023" s="3"/>
      <c r="TSO1023" s="3"/>
      <c r="TSP1023" s="3"/>
      <c r="TSQ1023" s="3"/>
      <c r="TSR1023" s="3"/>
      <c r="TSS1023" s="3"/>
      <c r="TST1023" s="3"/>
      <c r="TSU1023" s="3"/>
      <c r="TSV1023" s="3"/>
      <c r="TSW1023" s="3"/>
      <c r="TSX1023" s="3"/>
      <c r="TSY1023" s="3"/>
      <c r="TSZ1023" s="3"/>
      <c r="TTA1023" s="3"/>
      <c r="TTB1023" s="3"/>
      <c r="TTC1023" s="3"/>
      <c r="TTD1023" s="3"/>
      <c r="TTE1023" s="3"/>
      <c r="TTF1023" s="3"/>
      <c r="TTG1023" s="3"/>
      <c r="TTH1023" s="3"/>
      <c r="TTI1023" s="3"/>
      <c r="TTJ1023" s="3"/>
      <c r="TTK1023" s="3"/>
      <c r="TTL1023" s="3"/>
      <c r="TTM1023" s="3"/>
      <c r="TTN1023" s="3"/>
      <c r="TTO1023" s="3"/>
      <c r="TTP1023" s="3"/>
      <c r="TTQ1023" s="3"/>
      <c r="TTR1023" s="3"/>
      <c r="TTS1023" s="3"/>
      <c r="TTT1023" s="3"/>
      <c r="TTU1023" s="3"/>
      <c r="TTV1023" s="3"/>
      <c r="TTW1023" s="3"/>
      <c r="TTX1023" s="3"/>
      <c r="TTY1023" s="3"/>
      <c r="TTZ1023" s="3"/>
      <c r="TUA1023" s="3"/>
      <c r="TUB1023" s="3"/>
      <c r="TUC1023" s="3"/>
      <c r="TUD1023" s="3"/>
      <c r="TUE1023" s="3"/>
      <c r="TUF1023" s="3"/>
      <c r="TUG1023" s="3"/>
      <c r="TUH1023" s="3"/>
      <c r="TUI1023" s="3"/>
      <c r="TUJ1023" s="3"/>
      <c r="TUK1023" s="3"/>
      <c r="TUL1023" s="3"/>
      <c r="TUM1023" s="3"/>
      <c r="TUN1023" s="3"/>
      <c r="TUO1023" s="3"/>
      <c r="TUP1023" s="3"/>
      <c r="TUQ1023" s="3"/>
      <c r="TUR1023" s="3"/>
      <c r="TUS1023" s="3"/>
      <c r="TUT1023" s="3"/>
      <c r="TUU1023" s="3"/>
      <c r="TUV1023" s="3"/>
      <c r="TUW1023" s="3"/>
      <c r="TUX1023" s="3"/>
      <c r="TUY1023" s="3"/>
      <c r="TUZ1023" s="3"/>
      <c r="TVA1023" s="3"/>
      <c r="TVB1023" s="3"/>
      <c r="TVC1023" s="3"/>
      <c r="TVD1023" s="3"/>
      <c r="TVE1023" s="3"/>
      <c r="TVF1023" s="3"/>
      <c r="TVG1023" s="3"/>
      <c r="TVH1023" s="3"/>
      <c r="TVI1023" s="3"/>
      <c r="TVJ1023" s="3"/>
      <c r="TVK1023" s="3"/>
      <c r="TVL1023" s="3"/>
      <c r="TVM1023" s="3"/>
      <c r="TVN1023" s="3"/>
      <c r="TVO1023" s="3"/>
      <c r="TVP1023" s="3"/>
      <c r="TVQ1023" s="3"/>
      <c r="TVR1023" s="3"/>
      <c r="TVS1023" s="3"/>
      <c r="TVT1023" s="3"/>
      <c r="TVU1023" s="3"/>
      <c r="TVV1023" s="3"/>
      <c r="TVW1023" s="3"/>
      <c r="TVX1023" s="3"/>
      <c r="TVY1023" s="3"/>
      <c r="TVZ1023" s="3"/>
      <c r="TWA1023" s="3"/>
      <c r="TWB1023" s="3"/>
      <c r="TWC1023" s="3"/>
      <c r="TWD1023" s="3"/>
      <c r="TWE1023" s="3"/>
      <c r="TWF1023" s="3"/>
      <c r="TWG1023" s="3"/>
      <c r="TWH1023" s="3"/>
      <c r="TWI1023" s="3"/>
      <c r="TWJ1023" s="3"/>
      <c r="TWK1023" s="3"/>
      <c r="TWL1023" s="3"/>
      <c r="TWM1023" s="3"/>
      <c r="TWN1023" s="3"/>
      <c r="TWO1023" s="3"/>
      <c r="TWP1023" s="3"/>
      <c r="TWQ1023" s="3"/>
      <c r="TWR1023" s="3"/>
      <c r="TWS1023" s="3"/>
      <c r="TWT1023" s="3"/>
      <c r="TWU1023" s="3"/>
      <c r="TWV1023" s="3"/>
      <c r="TWW1023" s="3"/>
      <c r="TWX1023" s="3"/>
      <c r="TWY1023" s="3"/>
      <c r="TWZ1023" s="3"/>
      <c r="TXA1023" s="3"/>
      <c r="TXB1023" s="3"/>
      <c r="TXC1023" s="3"/>
      <c r="TXD1023" s="3"/>
      <c r="TXE1023" s="3"/>
      <c r="TXF1023" s="3"/>
      <c r="TXG1023" s="3"/>
      <c r="TXH1023" s="3"/>
      <c r="TXI1023" s="3"/>
      <c r="TXJ1023" s="3"/>
      <c r="TXK1023" s="3"/>
      <c r="TXL1023" s="3"/>
      <c r="TXM1023" s="3"/>
      <c r="TXN1023" s="3"/>
      <c r="TXO1023" s="3"/>
      <c r="TXP1023" s="3"/>
      <c r="TXQ1023" s="3"/>
      <c r="TXR1023" s="3"/>
      <c r="TXS1023" s="3"/>
      <c r="TXT1023" s="3"/>
      <c r="TXU1023" s="3"/>
      <c r="TXV1023" s="3"/>
      <c r="TXW1023" s="3"/>
      <c r="TXX1023" s="3"/>
      <c r="TXY1023" s="3"/>
      <c r="TXZ1023" s="3"/>
      <c r="TYA1023" s="3"/>
      <c r="TYB1023" s="3"/>
      <c r="TYC1023" s="3"/>
      <c r="TYD1023" s="3"/>
      <c r="TYE1023" s="3"/>
      <c r="TYF1023" s="3"/>
      <c r="TYG1023" s="3"/>
      <c r="TYH1023" s="3"/>
      <c r="TYI1023" s="3"/>
      <c r="TYJ1023" s="3"/>
      <c r="TYK1023" s="3"/>
      <c r="TYL1023" s="3"/>
      <c r="TYM1023" s="3"/>
      <c r="TYN1023" s="3"/>
      <c r="TYO1023" s="3"/>
      <c r="TYP1023" s="3"/>
      <c r="TYQ1023" s="3"/>
      <c r="TYR1023" s="3"/>
      <c r="TYS1023" s="3"/>
      <c r="TYT1023" s="3"/>
      <c r="TYU1023" s="3"/>
      <c r="TYV1023" s="3"/>
      <c r="TYW1023" s="3"/>
      <c r="TYX1023" s="3"/>
      <c r="TYY1023" s="3"/>
      <c r="TYZ1023" s="3"/>
      <c r="TZA1023" s="3"/>
      <c r="TZB1023" s="3"/>
      <c r="TZC1023" s="3"/>
      <c r="TZD1023" s="3"/>
      <c r="TZE1023" s="3"/>
      <c r="TZF1023" s="3"/>
      <c r="TZG1023" s="3"/>
      <c r="TZH1023" s="3"/>
      <c r="TZI1023" s="3"/>
      <c r="TZJ1023" s="3"/>
      <c r="TZK1023" s="3"/>
      <c r="TZL1023" s="3"/>
      <c r="TZM1023" s="3"/>
      <c r="TZN1023" s="3"/>
      <c r="TZO1023" s="3"/>
      <c r="TZP1023" s="3"/>
      <c r="TZQ1023" s="3"/>
      <c r="TZR1023" s="3"/>
      <c r="TZS1023" s="3"/>
      <c r="TZT1023" s="3"/>
      <c r="TZU1023" s="3"/>
      <c r="TZV1023" s="3"/>
      <c r="TZW1023" s="3"/>
      <c r="TZX1023" s="3"/>
      <c r="TZY1023" s="3"/>
      <c r="TZZ1023" s="3"/>
      <c r="UAA1023" s="3"/>
      <c r="UAB1023" s="3"/>
      <c r="UAC1023" s="3"/>
      <c r="UAD1023" s="3"/>
      <c r="UAE1023" s="3"/>
      <c r="UAF1023" s="3"/>
      <c r="UAG1023" s="3"/>
      <c r="UAH1023" s="3"/>
      <c r="UAI1023" s="3"/>
      <c r="UAJ1023" s="3"/>
      <c r="UAK1023" s="3"/>
      <c r="UAL1023" s="3"/>
      <c r="UAM1023" s="3"/>
      <c r="UAN1023" s="3"/>
      <c r="UAO1023" s="3"/>
      <c r="UAP1023" s="3"/>
      <c r="UAQ1023" s="3"/>
      <c r="UAR1023" s="3"/>
      <c r="UAS1023" s="3"/>
      <c r="UAT1023" s="3"/>
      <c r="UAU1023" s="3"/>
      <c r="UAV1023" s="3"/>
      <c r="UAW1023" s="3"/>
      <c r="UAX1023" s="3"/>
      <c r="UAY1023" s="3"/>
      <c r="UAZ1023" s="3"/>
      <c r="UBA1023" s="3"/>
      <c r="UBB1023" s="3"/>
      <c r="UBC1023" s="3"/>
      <c r="UBD1023" s="3"/>
      <c r="UBE1023" s="3"/>
      <c r="UBF1023" s="3"/>
      <c r="UBG1023" s="3"/>
      <c r="UBH1023" s="3"/>
      <c r="UBI1023" s="3"/>
      <c r="UBJ1023" s="3"/>
      <c r="UBK1023" s="3"/>
      <c r="UBL1023" s="3"/>
      <c r="UBM1023" s="3"/>
      <c r="UBN1023" s="3"/>
      <c r="UBO1023" s="3"/>
      <c r="UBP1023" s="3"/>
      <c r="UBQ1023" s="3"/>
      <c r="UBR1023" s="3"/>
      <c r="UBS1023" s="3"/>
      <c r="UBT1023" s="3"/>
      <c r="UBU1023" s="3"/>
      <c r="UBV1023" s="3"/>
      <c r="UBW1023" s="3"/>
      <c r="UBX1023" s="3"/>
      <c r="UBY1023" s="3"/>
      <c r="UBZ1023" s="3"/>
      <c r="UCA1023" s="3"/>
      <c r="UCB1023" s="3"/>
      <c r="UCC1023" s="3"/>
      <c r="UCD1023" s="3"/>
      <c r="UCE1023" s="3"/>
      <c r="UCF1023" s="3"/>
      <c r="UCG1023" s="3"/>
      <c r="UCH1023" s="3"/>
      <c r="UCI1023" s="3"/>
      <c r="UCJ1023" s="3"/>
      <c r="UCK1023" s="3"/>
      <c r="UCL1023" s="3"/>
      <c r="UCM1023" s="3"/>
      <c r="UCN1023" s="3"/>
      <c r="UCO1023" s="3"/>
      <c r="UCP1023" s="3"/>
      <c r="UCQ1023" s="3"/>
      <c r="UCR1023" s="3"/>
      <c r="UCS1023" s="3"/>
      <c r="UCT1023" s="3"/>
      <c r="UCU1023" s="3"/>
      <c r="UCV1023" s="3"/>
      <c r="UCW1023" s="3"/>
      <c r="UCX1023" s="3"/>
      <c r="UCY1023" s="3"/>
      <c r="UCZ1023" s="3"/>
      <c r="UDA1023" s="3"/>
      <c r="UDB1023" s="3"/>
      <c r="UDC1023" s="3"/>
      <c r="UDD1023" s="3"/>
      <c r="UDE1023" s="3"/>
      <c r="UDF1023" s="3"/>
      <c r="UDG1023" s="3"/>
      <c r="UDH1023" s="3"/>
      <c r="UDI1023" s="3"/>
      <c r="UDJ1023" s="3"/>
      <c r="UDK1023" s="3"/>
      <c r="UDL1023" s="3"/>
      <c r="UDM1023" s="3"/>
      <c r="UDN1023" s="3"/>
      <c r="UDO1023" s="3"/>
      <c r="UDP1023" s="3"/>
      <c r="UDQ1023" s="3"/>
      <c r="UDR1023" s="3"/>
      <c r="UDS1023" s="3"/>
      <c r="UDT1023" s="3"/>
      <c r="UDU1023" s="3"/>
      <c r="UDV1023" s="3"/>
      <c r="UDW1023" s="3"/>
      <c r="UDX1023" s="3"/>
      <c r="UDY1023" s="3"/>
      <c r="UDZ1023" s="3"/>
      <c r="UEA1023" s="3"/>
      <c r="UEB1023" s="3"/>
      <c r="UEC1023" s="3"/>
      <c r="UED1023" s="3"/>
      <c r="UEE1023" s="3"/>
      <c r="UEF1023" s="3"/>
      <c r="UEG1023" s="3"/>
      <c r="UEH1023" s="3"/>
      <c r="UEI1023" s="3"/>
      <c r="UEJ1023" s="3"/>
      <c r="UEK1023" s="3"/>
      <c r="UEL1023" s="3"/>
      <c r="UEM1023" s="3"/>
      <c r="UEN1023" s="3"/>
      <c r="UEO1023" s="3"/>
      <c r="UEP1023" s="3"/>
      <c r="UEQ1023" s="3"/>
      <c r="UER1023" s="3"/>
      <c r="UES1023" s="3"/>
      <c r="UET1023" s="3"/>
      <c r="UEU1023" s="3"/>
      <c r="UEV1023" s="3"/>
      <c r="UEW1023" s="3"/>
      <c r="UEX1023" s="3"/>
      <c r="UEY1023" s="3"/>
      <c r="UEZ1023" s="3"/>
      <c r="UFA1023" s="3"/>
      <c r="UFB1023" s="3"/>
      <c r="UFC1023" s="3"/>
      <c r="UFD1023" s="3"/>
      <c r="UFE1023" s="3"/>
      <c r="UFF1023" s="3"/>
      <c r="UFG1023" s="3"/>
      <c r="UFH1023" s="3"/>
      <c r="UFI1023" s="3"/>
      <c r="UFJ1023" s="3"/>
      <c r="UFK1023" s="3"/>
      <c r="UFL1023" s="3"/>
      <c r="UFM1023" s="3"/>
      <c r="UFN1023" s="3"/>
      <c r="UFO1023" s="3"/>
      <c r="UFP1023" s="3"/>
      <c r="UFQ1023" s="3"/>
      <c r="UFR1023" s="3"/>
      <c r="UFS1023" s="3"/>
      <c r="UFT1023" s="3"/>
      <c r="UFU1023" s="3"/>
      <c r="UFV1023" s="3"/>
      <c r="UFW1023" s="3"/>
      <c r="UFX1023" s="3"/>
      <c r="UFY1023" s="3"/>
      <c r="UFZ1023" s="3"/>
      <c r="UGA1023" s="3"/>
      <c r="UGB1023" s="3"/>
      <c r="UGC1023" s="3"/>
      <c r="UGD1023" s="3"/>
      <c r="UGE1023" s="3"/>
      <c r="UGF1023" s="3"/>
      <c r="UGG1023" s="3"/>
      <c r="UGH1023" s="3"/>
      <c r="UGI1023" s="3"/>
      <c r="UGJ1023" s="3"/>
      <c r="UGK1023" s="3"/>
      <c r="UGL1023" s="3"/>
      <c r="UGM1023" s="3"/>
      <c r="UGN1023" s="3"/>
      <c r="UGO1023" s="3"/>
      <c r="UGP1023" s="3"/>
      <c r="UGQ1023" s="3"/>
      <c r="UGR1023" s="3"/>
      <c r="UGS1023" s="3"/>
      <c r="UGT1023" s="3"/>
      <c r="UGU1023" s="3"/>
      <c r="UGV1023" s="3"/>
      <c r="UGW1023" s="3"/>
      <c r="UGX1023" s="3"/>
      <c r="UGY1023" s="3"/>
      <c r="UGZ1023" s="3"/>
      <c r="UHA1023" s="3"/>
      <c r="UHB1023" s="3"/>
      <c r="UHC1023" s="3"/>
      <c r="UHD1023" s="3"/>
      <c r="UHE1023" s="3"/>
      <c r="UHF1023" s="3"/>
      <c r="UHG1023" s="3"/>
      <c r="UHH1023" s="3"/>
      <c r="UHI1023" s="3"/>
      <c r="UHJ1023" s="3"/>
      <c r="UHK1023" s="3"/>
      <c r="UHL1023" s="3"/>
      <c r="UHM1023" s="3"/>
      <c r="UHN1023" s="3"/>
      <c r="UHO1023" s="3"/>
      <c r="UHP1023" s="3"/>
      <c r="UHQ1023" s="3"/>
      <c r="UHR1023" s="3"/>
      <c r="UHS1023" s="3"/>
      <c r="UHT1023" s="3"/>
      <c r="UHU1023" s="3"/>
      <c r="UHV1023" s="3"/>
      <c r="UHW1023" s="3"/>
      <c r="UHX1023" s="3"/>
      <c r="UHY1023" s="3"/>
      <c r="UHZ1023" s="3"/>
      <c r="UIA1023" s="3"/>
      <c r="UIB1023" s="3"/>
      <c r="UIC1023" s="3"/>
      <c r="UID1023" s="3"/>
      <c r="UIE1023" s="3"/>
      <c r="UIF1023" s="3"/>
      <c r="UIG1023" s="3"/>
      <c r="UIH1023" s="3"/>
      <c r="UII1023" s="3"/>
      <c r="UIJ1023" s="3"/>
      <c r="UIK1023" s="3"/>
      <c r="UIL1023" s="3"/>
      <c r="UIM1023" s="3"/>
      <c r="UIN1023" s="3"/>
      <c r="UIO1023" s="3"/>
      <c r="UIP1023" s="3"/>
      <c r="UIQ1023" s="3"/>
      <c r="UIR1023" s="3"/>
      <c r="UIS1023" s="3"/>
      <c r="UIT1023" s="3"/>
      <c r="UIU1023" s="3"/>
      <c r="UIV1023" s="3"/>
      <c r="UIW1023" s="3"/>
      <c r="UIX1023" s="3"/>
      <c r="UIY1023" s="3"/>
      <c r="UIZ1023" s="3"/>
      <c r="UJA1023" s="3"/>
      <c r="UJB1023" s="3"/>
      <c r="UJC1023" s="3"/>
      <c r="UJD1023" s="3"/>
      <c r="UJE1023" s="3"/>
      <c r="UJF1023" s="3"/>
      <c r="UJG1023" s="3"/>
      <c r="UJH1023" s="3"/>
      <c r="UJI1023" s="3"/>
      <c r="UJJ1023" s="3"/>
      <c r="UJK1023" s="3"/>
      <c r="UJL1023" s="3"/>
      <c r="UJM1023" s="3"/>
      <c r="UJN1023" s="3"/>
      <c r="UJO1023" s="3"/>
      <c r="UJP1023" s="3"/>
      <c r="UJQ1023" s="3"/>
      <c r="UJR1023" s="3"/>
      <c r="UJS1023" s="3"/>
      <c r="UJT1023" s="3"/>
      <c r="UJU1023" s="3"/>
      <c r="UJV1023" s="3"/>
      <c r="UJW1023" s="3"/>
      <c r="UJX1023" s="3"/>
      <c r="UJY1023" s="3"/>
      <c r="UJZ1023" s="3"/>
      <c r="UKA1023" s="3"/>
      <c r="UKB1023" s="3"/>
      <c r="UKC1023" s="3"/>
      <c r="UKD1023" s="3"/>
      <c r="UKE1023" s="3"/>
      <c r="UKF1023" s="3"/>
      <c r="UKG1023" s="3"/>
      <c r="UKH1023" s="3"/>
      <c r="UKI1023" s="3"/>
      <c r="UKJ1023" s="3"/>
      <c r="UKK1023" s="3"/>
      <c r="UKL1023" s="3"/>
      <c r="UKM1023" s="3"/>
      <c r="UKN1023" s="3"/>
      <c r="UKO1023" s="3"/>
      <c r="UKP1023" s="3"/>
      <c r="UKQ1023" s="3"/>
      <c r="UKR1023" s="3"/>
      <c r="UKS1023" s="3"/>
      <c r="UKT1023" s="3"/>
      <c r="UKU1023" s="3"/>
      <c r="UKV1023" s="3"/>
      <c r="UKW1023" s="3"/>
      <c r="UKX1023" s="3"/>
      <c r="UKY1023" s="3"/>
      <c r="UKZ1023" s="3"/>
      <c r="ULA1023" s="3"/>
      <c r="ULB1023" s="3"/>
      <c r="ULC1023" s="3"/>
      <c r="ULD1023" s="3"/>
      <c r="ULE1023" s="3"/>
      <c r="ULF1023" s="3"/>
      <c r="ULG1023" s="3"/>
      <c r="ULH1023" s="3"/>
      <c r="ULI1023" s="3"/>
      <c r="ULJ1023" s="3"/>
      <c r="ULK1023" s="3"/>
      <c r="ULL1023" s="3"/>
      <c r="ULM1023" s="3"/>
      <c r="ULN1023" s="3"/>
      <c r="ULO1023" s="3"/>
      <c r="ULP1023" s="3"/>
      <c r="ULQ1023" s="3"/>
      <c r="ULR1023" s="3"/>
      <c r="ULS1023" s="3"/>
      <c r="ULT1023" s="3"/>
      <c r="ULU1023" s="3"/>
      <c r="ULV1023" s="3"/>
      <c r="ULW1023" s="3"/>
      <c r="ULX1023" s="3"/>
      <c r="ULY1023" s="3"/>
      <c r="ULZ1023" s="3"/>
      <c r="UMA1023" s="3"/>
      <c r="UMB1023" s="3"/>
      <c r="UMC1023" s="3"/>
      <c r="UMD1023" s="3"/>
      <c r="UME1023" s="3"/>
      <c r="UMF1023" s="3"/>
      <c r="UMG1023" s="3"/>
      <c r="UMH1023" s="3"/>
      <c r="UMI1023" s="3"/>
      <c r="UMJ1023" s="3"/>
      <c r="UMK1023" s="3"/>
      <c r="UML1023" s="3"/>
      <c r="UMM1023" s="3"/>
      <c r="UMN1023" s="3"/>
      <c r="UMO1023" s="3"/>
      <c r="UMP1023" s="3"/>
      <c r="UMQ1023" s="3"/>
      <c r="UMR1023" s="3"/>
      <c r="UMS1023" s="3"/>
      <c r="UMT1023" s="3"/>
      <c r="UMU1023" s="3"/>
      <c r="UMV1023" s="3"/>
      <c r="UMW1023" s="3"/>
      <c r="UMX1023" s="3"/>
      <c r="UMY1023" s="3"/>
      <c r="UMZ1023" s="3"/>
      <c r="UNA1023" s="3"/>
      <c r="UNB1023" s="3"/>
      <c r="UNC1023" s="3"/>
      <c r="UND1023" s="3"/>
      <c r="UNE1023" s="3"/>
      <c r="UNF1023" s="3"/>
      <c r="UNG1023" s="3"/>
      <c r="UNH1023" s="3"/>
      <c r="UNI1023" s="3"/>
      <c r="UNJ1023" s="3"/>
      <c r="UNK1023" s="3"/>
      <c r="UNL1023" s="3"/>
      <c r="UNM1023" s="3"/>
      <c r="UNN1023" s="3"/>
      <c r="UNO1023" s="3"/>
      <c r="UNP1023" s="3"/>
      <c r="UNQ1023" s="3"/>
      <c r="UNR1023" s="3"/>
      <c r="UNS1023" s="3"/>
      <c r="UNT1023" s="3"/>
      <c r="UNU1023" s="3"/>
      <c r="UNV1023" s="3"/>
      <c r="UNW1023" s="3"/>
      <c r="UNX1023" s="3"/>
      <c r="UNY1023" s="3"/>
      <c r="UNZ1023" s="3"/>
      <c r="UOA1023" s="3"/>
      <c r="UOB1023" s="3"/>
      <c r="UOC1023" s="3"/>
      <c r="UOD1023" s="3"/>
      <c r="UOE1023" s="3"/>
      <c r="UOF1023" s="3"/>
      <c r="UOG1023" s="3"/>
      <c r="UOH1023" s="3"/>
      <c r="UOI1023" s="3"/>
      <c r="UOJ1023" s="3"/>
      <c r="UOK1023" s="3"/>
      <c r="UOL1023" s="3"/>
      <c r="UOM1023" s="3"/>
      <c r="UON1023" s="3"/>
      <c r="UOO1023" s="3"/>
      <c r="UOP1023" s="3"/>
      <c r="UOQ1023" s="3"/>
      <c r="UOR1023" s="3"/>
      <c r="UOS1023" s="3"/>
      <c r="UOT1023" s="3"/>
      <c r="UOU1023" s="3"/>
      <c r="UOV1023" s="3"/>
      <c r="UOW1023" s="3"/>
      <c r="UOX1023" s="3"/>
      <c r="UOY1023" s="3"/>
      <c r="UOZ1023" s="3"/>
      <c r="UPA1023" s="3"/>
      <c r="UPB1023" s="3"/>
      <c r="UPC1023" s="3"/>
      <c r="UPD1023" s="3"/>
      <c r="UPE1023" s="3"/>
      <c r="UPF1023" s="3"/>
      <c r="UPG1023" s="3"/>
      <c r="UPH1023" s="3"/>
      <c r="UPI1023" s="3"/>
      <c r="UPJ1023" s="3"/>
      <c r="UPK1023" s="3"/>
      <c r="UPL1023" s="3"/>
      <c r="UPM1023" s="3"/>
      <c r="UPN1023" s="3"/>
      <c r="UPO1023" s="3"/>
      <c r="UPP1023" s="3"/>
      <c r="UPQ1023" s="3"/>
      <c r="UPR1023" s="3"/>
      <c r="UPS1023" s="3"/>
      <c r="UPT1023" s="3"/>
      <c r="UPU1023" s="3"/>
      <c r="UPV1023" s="3"/>
      <c r="UPW1023" s="3"/>
      <c r="UPX1023" s="3"/>
      <c r="UPY1023" s="3"/>
      <c r="UPZ1023" s="3"/>
      <c r="UQA1023" s="3"/>
      <c r="UQB1023" s="3"/>
      <c r="UQC1023" s="3"/>
      <c r="UQD1023" s="3"/>
      <c r="UQE1023" s="3"/>
      <c r="UQF1023" s="3"/>
      <c r="UQG1023" s="3"/>
      <c r="UQH1023" s="3"/>
      <c r="UQI1023" s="3"/>
      <c r="UQJ1023" s="3"/>
      <c r="UQK1023" s="3"/>
      <c r="UQL1023" s="3"/>
      <c r="UQM1023" s="3"/>
      <c r="UQN1023" s="3"/>
      <c r="UQO1023" s="3"/>
      <c r="UQP1023" s="3"/>
      <c r="UQQ1023" s="3"/>
      <c r="UQR1023" s="3"/>
      <c r="UQS1023" s="3"/>
      <c r="UQT1023" s="3"/>
      <c r="UQU1023" s="3"/>
      <c r="UQV1023" s="3"/>
      <c r="UQW1023" s="3"/>
      <c r="UQX1023" s="3"/>
      <c r="UQY1023" s="3"/>
      <c r="UQZ1023" s="3"/>
      <c r="URA1023" s="3"/>
      <c r="URB1023" s="3"/>
      <c r="URC1023" s="3"/>
      <c r="URD1023" s="3"/>
      <c r="URE1023" s="3"/>
      <c r="URF1023" s="3"/>
      <c r="URG1023" s="3"/>
      <c r="URH1023" s="3"/>
      <c r="URI1023" s="3"/>
      <c r="URJ1023" s="3"/>
      <c r="URK1023" s="3"/>
      <c r="URL1023" s="3"/>
      <c r="URM1023" s="3"/>
      <c r="URN1023" s="3"/>
      <c r="URO1023" s="3"/>
      <c r="URP1023" s="3"/>
      <c r="URQ1023" s="3"/>
      <c r="URR1023" s="3"/>
      <c r="URS1023" s="3"/>
      <c r="URT1023" s="3"/>
      <c r="URU1023" s="3"/>
      <c r="URV1023" s="3"/>
      <c r="URW1023" s="3"/>
      <c r="URX1023" s="3"/>
      <c r="URY1023" s="3"/>
      <c r="URZ1023" s="3"/>
      <c r="USA1023" s="3"/>
      <c r="USB1023" s="3"/>
      <c r="USC1023" s="3"/>
      <c r="USD1023" s="3"/>
      <c r="USE1023" s="3"/>
      <c r="USF1023" s="3"/>
      <c r="USG1023" s="3"/>
      <c r="USH1023" s="3"/>
      <c r="USI1023" s="3"/>
      <c r="USJ1023" s="3"/>
      <c r="USK1023" s="3"/>
      <c r="USL1023" s="3"/>
      <c r="USM1023" s="3"/>
      <c r="USN1023" s="3"/>
      <c r="USO1023" s="3"/>
      <c r="USP1023" s="3"/>
      <c r="USQ1023" s="3"/>
      <c r="USR1023" s="3"/>
      <c r="USS1023" s="3"/>
      <c r="UST1023" s="3"/>
      <c r="USU1023" s="3"/>
      <c r="USV1023" s="3"/>
      <c r="USW1023" s="3"/>
      <c r="USX1023" s="3"/>
      <c r="USY1023" s="3"/>
      <c r="USZ1023" s="3"/>
      <c r="UTA1023" s="3"/>
      <c r="UTB1023" s="3"/>
      <c r="UTC1023" s="3"/>
      <c r="UTD1023" s="3"/>
      <c r="UTE1023" s="3"/>
      <c r="UTF1023" s="3"/>
      <c r="UTG1023" s="3"/>
      <c r="UTH1023" s="3"/>
      <c r="UTI1023" s="3"/>
      <c r="UTJ1023" s="3"/>
      <c r="UTK1023" s="3"/>
      <c r="UTL1023" s="3"/>
      <c r="UTM1023" s="3"/>
      <c r="UTN1023" s="3"/>
      <c r="UTO1023" s="3"/>
      <c r="UTP1023" s="3"/>
      <c r="UTQ1023" s="3"/>
      <c r="UTR1023" s="3"/>
      <c r="UTS1023" s="3"/>
      <c r="UTT1023" s="3"/>
      <c r="UTU1023" s="3"/>
      <c r="UTV1023" s="3"/>
      <c r="UTW1023" s="3"/>
      <c r="UTX1023" s="3"/>
      <c r="UTY1023" s="3"/>
      <c r="UTZ1023" s="3"/>
      <c r="UUA1023" s="3"/>
      <c r="UUB1023" s="3"/>
      <c r="UUC1023" s="3"/>
      <c r="UUD1023" s="3"/>
      <c r="UUE1023" s="3"/>
      <c r="UUF1023" s="3"/>
      <c r="UUG1023" s="3"/>
      <c r="UUH1023" s="3"/>
      <c r="UUI1023" s="3"/>
      <c r="UUJ1023" s="3"/>
      <c r="UUK1023" s="3"/>
      <c r="UUL1023" s="3"/>
      <c r="UUM1023" s="3"/>
      <c r="UUN1023" s="3"/>
      <c r="UUO1023" s="3"/>
      <c r="UUP1023" s="3"/>
      <c r="UUQ1023" s="3"/>
      <c r="UUR1023" s="3"/>
      <c r="UUS1023" s="3"/>
      <c r="UUT1023" s="3"/>
      <c r="UUU1023" s="3"/>
      <c r="UUV1023" s="3"/>
      <c r="UUW1023" s="3"/>
      <c r="UUX1023" s="3"/>
      <c r="UUY1023" s="3"/>
      <c r="UUZ1023" s="3"/>
      <c r="UVA1023" s="3"/>
      <c r="UVB1023" s="3"/>
      <c r="UVC1023" s="3"/>
      <c r="UVD1023" s="3"/>
      <c r="UVE1023" s="3"/>
      <c r="UVF1023" s="3"/>
      <c r="UVG1023" s="3"/>
      <c r="UVH1023" s="3"/>
      <c r="UVI1023" s="3"/>
      <c r="UVJ1023" s="3"/>
      <c r="UVK1023" s="3"/>
      <c r="UVL1023" s="3"/>
      <c r="UVM1023" s="3"/>
      <c r="UVN1023" s="3"/>
      <c r="UVO1023" s="3"/>
      <c r="UVP1023" s="3"/>
      <c r="UVQ1023" s="3"/>
      <c r="UVR1023" s="3"/>
      <c r="UVS1023" s="3"/>
      <c r="UVT1023" s="3"/>
      <c r="UVU1023" s="3"/>
      <c r="UVV1023" s="3"/>
      <c r="UVW1023" s="3"/>
      <c r="UVX1023" s="3"/>
      <c r="UVY1023" s="3"/>
      <c r="UVZ1023" s="3"/>
      <c r="UWA1023" s="3"/>
      <c r="UWB1023" s="3"/>
      <c r="UWC1023" s="3"/>
      <c r="UWD1023" s="3"/>
      <c r="UWE1023" s="3"/>
      <c r="UWF1023" s="3"/>
      <c r="UWG1023" s="3"/>
      <c r="UWH1023" s="3"/>
      <c r="UWI1023" s="3"/>
      <c r="UWJ1023" s="3"/>
      <c r="UWK1023" s="3"/>
      <c r="UWL1023" s="3"/>
      <c r="UWM1023" s="3"/>
      <c r="UWN1023" s="3"/>
      <c r="UWO1023" s="3"/>
      <c r="UWP1023" s="3"/>
      <c r="UWQ1023" s="3"/>
      <c r="UWR1023" s="3"/>
      <c r="UWS1023" s="3"/>
      <c r="UWT1023" s="3"/>
      <c r="UWU1023" s="3"/>
      <c r="UWV1023" s="3"/>
      <c r="UWW1023" s="3"/>
      <c r="UWX1023" s="3"/>
      <c r="UWY1023" s="3"/>
      <c r="UWZ1023" s="3"/>
      <c r="UXA1023" s="3"/>
      <c r="UXB1023" s="3"/>
      <c r="UXC1023" s="3"/>
      <c r="UXD1023" s="3"/>
      <c r="UXE1023" s="3"/>
      <c r="UXF1023" s="3"/>
      <c r="UXG1023" s="3"/>
      <c r="UXH1023" s="3"/>
      <c r="UXI1023" s="3"/>
      <c r="UXJ1023" s="3"/>
      <c r="UXK1023" s="3"/>
      <c r="UXL1023" s="3"/>
      <c r="UXM1023" s="3"/>
      <c r="UXN1023" s="3"/>
      <c r="UXO1023" s="3"/>
      <c r="UXP1023" s="3"/>
      <c r="UXQ1023" s="3"/>
      <c r="UXR1023" s="3"/>
      <c r="UXS1023" s="3"/>
      <c r="UXT1023" s="3"/>
      <c r="UXU1023" s="3"/>
      <c r="UXV1023" s="3"/>
      <c r="UXW1023" s="3"/>
      <c r="UXX1023" s="3"/>
      <c r="UXY1023" s="3"/>
      <c r="UXZ1023" s="3"/>
      <c r="UYA1023" s="3"/>
      <c r="UYB1023" s="3"/>
      <c r="UYC1023" s="3"/>
      <c r="UYD1023" s="3"/>
      <c r="UYE1023" s="3"/>
      <c r="UYF1023" s="3"/>
      <c r="UYG1023" s="3"/>
      <c r="UYH1023" s="3"/>
      <c r="UYI1023" s="3"/>
      <c r="UYJ1023" s="3"/>
      <c r="UYK1023" s="3"/>
      <c r="UYL1023" s="3"/>
      <c r="UYM1023" s="3"/>
      <c r="UYN1023" s="3"/>
      <c r="UYO1023" s="3"/>
      <c r="UYP1023" s="3"/>
      <c r="UYQ1023" s="3"/>
      <c r="UYR1023" s="3"/>
      <c r="UYS1023" s="3"/>
      <c r="UYT1023" s="3"/>
      <c r="UYU1023" s="3"/>
      <c r="UYV1023" s="3"/>
      <c r="UYW1023" s="3"/>
      <c r="UYX1023" s="3"/>
      <c r="UYY1023" s="3"/>
      <c r="UYZ1023" s="3"/>
      <c r="UZA1023" s="3"/>
      <c r="UZB1023" s="3"/>
      <c r="UZC1023" s="3"/>
      <c r="UZD1023" s="3"/>
      <c r="UZE1023" s="3"/>
      <c r="UZF1023" s="3"/>
      <c r="UZG1023" s="3"/>
      <c r="UZH1023" s="3"/>
      <c r="UZI1023" s="3"/>
      <c r="UZJ1023" s="3"/>
      <c r="UZK1023" s="3"/>
      <c r="UZL1023" s="3"/>
      <c r="UZM1023" s="3"/>
      <c r="UZN1023" s="3"/>
      <c r="UZO1023" s="3"/>
      <c r="UZP1023" s="3"/>
      <c r="UZQ1023" s="3"/>
      <c r="UZR1023" s="3"/>
      <c r="UZS1023" s="3"/>
      <c r="UZT1023" s="3"/>
      <c r="UZU1023" s="3"/>
      <c r="UZV1023" s="3"/>
      <c r="UZW1023" s="3"/>
      <c r="UZX1023" s="3"/>
      <c r="UZY1023" s="3"/>
      <c r="UZZ1023" s="3"/>
      <c r="VAA1023" s="3"/>
      <c r="VAB1023" s="3"/>
      <c r="VAC1023" s="3"/>
      <c r="VAD1023" s="3"/>
      <c r="VAE1023" s="3"/>
      <c r="VAF1023" s="3"/>
      <c r="VAG1023" s="3"/>
      <c r="VAH1023" s="3"/>
      <c r="VAI1023" s="3"/>
      <c r="VAJ1023" s="3"/>
      <c r="VAK1023" s="3"/>
      <c r="VAL1023" s="3"/>
      <c r="VAM1023" s="3"/>
      <c r="VAN1023" s="3"/>
      <c r="VAO1023" s="3"/>
      <c r="VAP1023" s="3"/>
      <c r="VAQ1023" s="3"/>
      <c r="VAR1023" s="3"/>
      <c r="VAS1023" s="3"/>
      <c r="VAT1023" s="3"/>
      <c r="VAU1023" s="3"/>
      <c r="VAV1023" s="3"/>
      <c r="VAW1023" s="3"/>
      <c r="VAX1023" s="3"/>
      <c r="VAY1023" s="3"/>
      <c r="VAZ1023" s="3"/>
      <c r="VBA1023" s="3"/>
      <c r="VBB1023" s="3"/>
      <c r="VBC1023" s="3"/>
      <c r="VBD1023" s="3"/>
      <c r="VBE1023" s="3"/>
      <c r="VBF1023" s="3"/>
      <c r="VBG1023" s="3"/>
      <c r="VBH1023" s="3"/>
      <c r="VBI1023" s="3"/>
      <c r="VBJ1023" s="3"/>
      <c r="VBK1023" s="3"/>
      <c r="VBL1023" s="3"/>
      <c r="VBM1023" s="3"/>
      <c r="VBN1023" s="3"/>
      <c r="VBO1023" s="3"/>
      <c r="VBP1023" s="3"/>
      <c r="VBQ1023" s="3"/>
      <c r="VBR1023" s="3"/>
      <c r="VBS1023" s="3"/>
      <c r="VBT1023" s="3"/>
      <c r="VBU1023" s="3"/>
      <c r="VBV1023" s="3"/>
      <c r="VBW1023" s="3"/>
      <c r="VBX1023" s="3"/>
      <c r="VBY1023" s="3"/>
      <c r="VBZ1023" s="3"/>
      <c r="VCA1023" s="3"/>
      <c r="VCB1023" s="3"/>
      <c r="VCC1023" s="3"/>
      <c r="VCD1023" s="3"/>
      <c r="VCE1023" s="3"/>
      <c r="VCF1023" s="3"/>
      <c r="VCG1023" s="3"/>
      <c r="VCH1023" s="3"/>
      <c r="VCI1023" s="3"/>
      <c r="VCJ1023" s="3"/>
      <c r="VCK1023" s="3"/>
      <c r="VCL1023" s="3"/>
      <c r="VCM1023" s="3"/>
      <c r="VCN1023" s="3"/>
      <c r="VCO1023" s="3"/>
      <c r="VCP1023" s="3"/>
      <c r="VCQ1023" s="3"/>
      <c r="VCR1023" s="3"/>
      <c r="VCS1023" s="3"/>
      <c r="VCT1023" s="3"/>
      <c r="VCU1023" s="3"/>
      <c r="VCV1023" s="3"/>
      <c r="VCW1023" s="3"/>
      <c r="VCX1023" s="3"/>
      <c r="VCY1023" s="3"/>
      <c r="VCZ1023" s="3"/>
      <c r="VDA1023" s="3"/>
      <c r="VDB1023" s="3"/>
      <c r="VDC1023" s="3"/>
      <c r="VDD1023" s="3"/>
      <c r="VDE1023" s="3"/>
      <c r="VDF1023" s="3"/>
      <c r="VDG1023" s="3"/>
      <c r="VDH1023" s="3"/>
      <c r="VDI1023" s="3"/>
      <c r="VDJ1023" s="3"/>
      <c r="VDK1023" s="3"/>
      <c r="VDL1023" s="3"/>
      <c r="VDM1023" s="3"/>
      <c r="VDN1023" s="3"/>
      <c r="VDO1023" s="3"/>
      <c r="VDP1023" s="3"/>
      <c r="VDQ1023" s="3"/>
      <c r="VDR1023" s="3"/>
      <c r="VDS1023" s="3"/>
      <c r="VDT1023" s="3"/>
      <c r="VDU1023" s="3"/>
      <c r="VDV1023" s="3"/>
      <c r="VDW1023" s="3"/>
      <c r="VDX1023" s="3"/>
      <c r="VDY1023" s="3"/>
      <c r="VDZ1023" s="3"/>
      <c r="VEA1023" s="3"/>
      <c r="VEB1023" s="3"/>
      <c r="VEC1023" s="3"/>
      <c r="VED1023" s="3"/>
      <c r="VEE1023" s="3"/>
      <c r="VEF1023" s="3"/>
      <c r="VEG1023" s="3"/>
      <c r="VEH1023" s="3"/>
      <c r="VEI1023" s="3"/>
      <c r="VEJ1023" s="3"/>
      <c r="VEK1023" s="3"/>
      <c r="VEL1023" s="3"/>
      <c r="VEM1023" s="3"/>
      <c r="VEN1023" s="3"/>
      <c r="VEO1023" s="3"/>
      <c r="VEP1023" s="3"/>
      <c r="VEQ1023" s="3"/>
      <c r="VER1023" s="3"/>
      <c r="VES1023" s="3"/>
      <c r="VET1023" s="3"/>
      <c r="VEU1023" s="3"/>
      <c r="VEV1023" s="3"/>
      <c r="VEW1023" s="3"/>
      <c r="VEX1023" s="3"/>
      <c r="VEY1023" s="3"/>
      <c r="VEZ1023" s="3"/>
      <c r="VFA1023" s="3"/>
      <c r="VFB1023" s="3"/>
      <c r="VFC1023" s="3"/>
      <c r="VFD1023" s="3"/>
      <c r="VFE1023" s="3"/>
      <c r="VFF1023" s="3"/>
      <c r="VFG1023" s="3"/>
      <c r="VFH1023" s="3"/>
      <c r="VFI1023" s="3"/>
      <c r="VFJ1023" s="3"/>
      <c r="VFK1023" s="3"/>
      <c r="VFL1023" s="3"/>
      <c r="VFM1023" s="3"/>
      <c r="VFN1023" s="3"/>
      <c r="VFO1023" s="3"/>
      <c r="VFP1023" s="3"/>
      <c r="VFQ1023" s="3"/>
      <c r="VFR1023" s="3"/>
      <c r="VFS1023" s="3"/>
      <c r="VFT1023" s="3"/>
      <c r="VFU1023" s="3"/>
      <c r="VFV1023" s="3"/>
      <c r="VFW1023" s="3"/>
      <c r="VFX1023" s="3"/>
      <c r="VFY1023" s="3"/>
      <c r="VFZ1023" s="3"/>
      <c r="VGA1023" s="3"/>
      <c r="VGB1023" s="3"/>
      <c r="VGC1023" s="3"/>
      <c r="VGD1023" s="3"/>
      <c r="VGE1023" s="3"/>
      <c r="VGF1023" s="3"/>
      <c r="VGG1023" s="3"/>
      <c r="VGH1023" s="3"/>
      <c r="VGI1023" s="3"/>
      <c r="VGJ1023" s="3"/>
      <c r="VGK1023" s="3"/>
      <c r="VGL1023" s="3"/>
      <c r="VGM1023" s="3"/>
      <c r="VGN1023" s="3"/>
      <c r="VGO1023" s="3"/>
      <c r="VGP1023" s="3"/>
      <c r="VGQ1023" s="3"/>
      <c r="VGR1023" s="3"/>
      <c r="VGS1023" s="3"/>
      <c r="VGT1023" s="3"/>
      <c r="VGU1023" s="3"/>
      <c r="VGV1023" s="3"/>
      <c r="VGW1023" s="3"/>
      <c r="VGX1023" s="3"/>
      <c r="VGY1023" s="3"/>
      <c r="VGZ1023" s="3"/>
      <c r="VHA1023" s="3"/>
      <c r="VHB1023" s="3"/>
      <c r="VHC1023" s="3"/>
      <c r="VHD1023" s="3"/>
      <c r="VHE1023" s="3"/>
      <c r="VHF1023" s="3"/>
      <c r="VHG1023" s="3"/>
      <c r="VHH1023" s="3"/>
      <c r="VHI1023" s="3"/>
      <c r="VHJ1023" s="3"/>
      <c r="VHK1023" s="3"/>
      <c r="VHL1023" s="3"/>
      <c r="VHM1023" s="3"/>
      <c r="VHN1023" s="3"/>
      <c r="VHO1023" s="3"/>
      <c r="VHP1023" s="3"/>
      <c r="VHQ1023" s="3"/>
      <c r="VHR1023" s="3"/>
      <c r="VHS1023" s="3"/>
      <c r="VHT1023" s="3"/>
      <c r="VHU1023" s="3"/>
      <c r="VHV1023" s="3"/>
      <c r="VHW1023" s="3"/>
      <c r="VHX1023" s="3"/>
      <c r="VHY1023" s="3"/>
      <c r="VHZ1023" s="3"/>
      <c r="VIA1023" s="3"/>
      <c r="VIB1023" s="3"/>
      <c r="VIC1023" s="3"/>
      <c r="VID1023" s="3"/>
      <c r="VIE1023" s="3"/>
      <c r="VIF1023" s="3"/>
      <c r="VIG1023" s="3"/>
      <c r="VIH1023" s="3"/>
      <c r="VII1023" s="3"/>
      <c r="VIJ1023" s="3"/>
      <c r="VIK1023" s="3"/>
      <c r="VIL1023" s="3"/>
      <c r="VIM1023" s="3"/>
      <c r="VIN1023" s="3"/>
      <c r="VIO1023" s="3"/>
      <c r="VIP1023" s="3"/>
      <c r="VIQ1023" s="3"/>
      <c r="VIR1023" s="3"/>
      <c r="VIS1023" s="3"/>
      <c r="VIT1023" s="3"/>
      <c r="VIU1023" s="3"/>
      <c r="VIV1023" s="3"/>
      <c r="VIW1023" s="3"/>
      <c r="VIX1023" s="3"/>
      <c r="VIY1023" s="3"/>
      <c r="VIZ1023" s="3"/>
      <c r="VJA1023" s="3"/>
      <c r="VJB1023" s="3"/>
      <c r="VJC1023" s="3"/>
      <c r="VJD1023" s="3"/>
      <c r="VJE1023" s="3"/>
      <c r="VJF1023" s="3"/>
      <c r="VJG1023" s="3"/>
      <c r="VJH1023" s="3"/>
      <c r="VJI1023" s="3"/>
      <c r="VJJ1023" s="3"/>
      <c r="VJK1023" s="3"/>
      <c r="VJL1023" s="3"/>
      <c r="VJM1023" s="3"/>
      <c r="VJN1023" s="3"/>
      <c r="VJO1023" s="3"/>
      <c r="VJP1023" s="3"/>
      <c r="VJQ1023" s="3"/>
      <c r="VJR1023" s="3"/>
      <c r="VJS1023" s="3"/>
      <c r="VJT1023" s="3"/>
      <c r="VJU1023" s="3"/>
      <c r="VJV1023" s="3"/>
      <c r="VJW1023" s="3"/>
      <c r="VJX1023" s="3"/>
      <c r="VJY1023" s="3"/>
      <c r="VJZ1023" s="3"/>
      <c r="VKA1023" s="3"/>
      <c r="VKB1023" s="3"/>
      <c r="VKC1023" s="3"/>
      <c r="VKD1023" s="3"/>
      <c r="VKE1023" s="3"/>
      <c r="VKF1023" s="3"/>
      <c r="VKG1023" s="3"/>
      <c r="VKH1023" s="3"/>
      <c r="VKI1023" s="3"/>
      <c r="VKJ1023" s="3"/>
      <c r="VKK1023" s="3"/>
      <c r="VKL1023" s="3"/>
      <c r="VKM1023" s="3"/>
      <c r="VKN1023" s="3"/>
      <c r="VKO1023" s="3"/>
      <c r="VKP1023" s="3"/>
      <c r="VKQ1023" s="3"/>
      <c r="VKR1023" s="3"/>
      <c r="VKS1023" s="3"/>
      <c r="VKT1023" s="3"/>
      <c r="VKU1023" s="3"/>
      <c r="VKV1023" s="3"/>
      <c r="VKW1023" s="3"/>
      <c r="VKX1023" s="3"/>
      <c r="VKY1023" s="3"/>
      <c r="VKZ1023" s="3"/>
      <c r="VLA1023" s="3"/>
      <c r="VLB1023" s="3"/>
      <c r="VLC1023" s="3"/>
      <c r="VLD1023" s="3"/>
      <c r="VLE1023" s="3"/>
      <c r="VLF1023" s="3"/>
      <c r="VLG1023" s="3"/>
      <c r="VLH1023" s="3"/>
      <c r="VLI1023" s="3"/>
      <c r="VLJ1023" s="3"/>
      <c r="VLK1023" s="3"/>
      <c r="VLL1023" s="3"/>
      <c r="VLM1023" s="3"/>
      <c r="VLN1023" s="3"/>
      <c r="VLO1023" s="3"/>
      <c r="VLP1023" s="3"/>
      <c r="VLQ1023" s="3"/>
      <c r="VLR1023" s="3"/>
      <c r="VLS1023" s="3"/>
      <c r="VLT1023" s="3"/>
      <c r="VLU1023" s="3"/>
      <c r="VLV1023" s="3"/>
      <c r="VLW1023" s="3"/>
      <c r="VLX1023" s="3"/>
      <c r="VLY1023" s="3"/>
      <c r="VLZ1023" s="3"/>
      <c r="VMA1023" s="3"/>
      <c r="VMB1023" s="3"/>
      <c r="VMC1023" s="3"/>
      <c r="VMD1023" s="3"/>
      <c r="VME1023" s="3"/>
      <c r="VMF1023" s="3"/>
      <c r="VMG1023" s="3"/>
      <c r="VMH1023" s="3"/>
      <c r="VMI1023" s="3"/>
      <c r="VMJ1023" s="3"/>
      <c r="VMK1023" s="3"/>
      <c r="VML1023" s="3"/>
      <c r="VMM1023" s="3"/>
      <c r="VMN1023" s="3"/>
      <c r="VMO1023" s="3"/>
      <c r="VMP1023" s="3"/>
      <c r="VMQ1023" s="3"/>
      <c r="VMR1023" s="3"/>
      <c r="VMS1023" s="3"/>
      <c r="VMT1023" s="3"/>
      <c r="VMU1023" s="3"/>
      <c r="VMV1023" s="3"/>
      <c r="VMW1023" s="3"/>
      <c r="VMX1023" s="3"/>
      <c r="VMY1023" s="3"/>
      <c r="VMZ1023" s="3"/>
      <c r="VNA1023" s="3"/>
      <c r="VNB1023" s="3"/>
      <c r="VNC1023" s="3"/>
      <c r="VND1023" s="3"/>
      <c r="VNE1023" s="3"/>
      <c r="VNF1023" s="3"/>
      <c r="VNG1023" s="3"/>
      <c r="VNH1023" s="3"/>
      <c r="VNI1023" s="3"/>
      <c r="VNJ1023" s="3"/>
      <c r="VNK1023" s="3"/>
      <c r="VNL1023" s="3"/>
      <c r="VNM1023" s="3"/>
      <c r="VNN1023" s="3"/>
      <c r="VNO1023" s="3"/>
      <c r="VNP1023" s="3"/>
      <c r="VNQ1023" s="3"/>
      <c r="VNR1023" s="3"/>
      <c r="VNS1023" s="3"/>
      <c r="VNT1023" s="3"/>
      <c r="VNU1023" s="3"/>
      <c r="VNV1023" s="3"/>
      <c r="VNW1023" s="3"/>
      <c r="VNX1023" s="3"/>
      <c r="VNY1023" s="3"/>
      <c r="VNZ1023" s="3"/>
      <c r="VOA1023" s="3"/>
      <c r="VOB1023" s="3"/>
      <c r="VOC1023" s="3"/>
      <c r="VOD1023" s="3"/>
      <c r="VOE1023" s="3"/>
      <c r="VOF1023" s="3"/>
      <c r="VOG1023" s="3"/>
      <c r="VOH1023" s="3"/>
      <c r="VOI1023" s="3"/>
      <c r="VOJ1023" s="3"/>
      <c r="VOK1023" s="3"/>
      <c r="VOL1023" s="3"/>
      <c r="VOM1023" s="3"/>
      <c r="VON1023" s="3"/>
      <c r="VOO1023" s="3"/>
      <c r="VOP1023" s="3"/>
      <c r="VOQ1023" s="3"/>
      <c r="VOR1023" s="3"/>
      <c r="VOS1023" s="3"/>
      <c r="VOT1023" s="3"/>
      <c r="VOU1023" s="3"/>
      <c r="VOV1023" s="3"/>
      <c r="VOW1023" s="3"/>
      <c r="VOX1023" s="3"/>
      <c r="VOY1023" s="3"/>
      <c r="VOZ1023" s="3"/>
      <c r="VPA1023" s="3"/>
      <c r="VPB1023" s="3"/>
      <c r="VPC1023" s="3"/>
      <c r="VPD1023" s="3"/>
      <c r="VPE1023" s="3"/>
      <c r="VPF1023" s="3"/>
      <c r="VPG1023" s="3"/>
      <c r="VPH1023" s="3"/>
      <c r="VPI1023" s="3"/>
      <c r="VPJ1023" s="3"/>
      <c r="VPK1023" s="3"/>
      <c r="VPL1023" s="3"/>
      <c r="VPM1023" s="3"/>
      <c r="VPN1023" s="3"/>
      <c r="VPO1023" s="3"/>
      <c r="VPP1023" s="3"/>
      <c r="VPQ1023" s="3"/>
      <c r="VPR1023" s="3"/>
      <c r="VPS1023" s="3"/>
      <c r="VPT1023" s="3"/>
      <c r="VPU1023" s="3"/>
      <c r="VPV1023" s="3"/>
      <c r="VPW1023" s="3"/>
      <c r="VPX1023" s="3"/>
      <c r="VPY1023" s="3"/>
      <c r="VPZ1023" s="3"/>
      <c r="VQA1023" s="3"/>
      <c r="VQB1023" s="3"/>
      <c r="VQC1023" s="3"/>
      <c r="VQD1023" s="3"/>
      <c r="VQE1023" s="3"/>
      <c r="VQF1023" s="3"/>
      <c r="VQG1023" s="3"/>
      <c r="VQH1023" s="3"/>
      <c r="VQI1023" s="3"/>
      <c r="VQJ1023" s="3"/>
      <c r="VQK1023" s="3"/>
      <c r="VQL1023" s="3"/>
      <c r="VQM1023" s="3"/>
      <c r="VQN1023" s="3"/>
      <c r="VQO1023" s="3"/>
      <c r="VQP1023" s="3"/>
      <c r="VQQ1023" s="3"/>
      <c r="VQR1023" s="3"/>
      <c r="VQS1023" s="3"/>
      <c r="VQT1023" s="3"/>
      <c r="VQU1023" s="3"/>
      <c r="VQV1023" s="3"/>
      <c r="VQW1023" s="3"/>
      <c r="VQX1023" s="3"/>
      <c r="VQY1023" s="3"/>
      <c r="VQZ1023" s="3"/>
      <c r="VRA1023" s="3"/>
      <c r="VRB1023" s="3"/>
      <c r="VRC1023" s="3"/>
      <c r="VRD1023" s="3"/>
      <c r="VRE1023" s="3"/>
      <c r="VRF1023" s="3"/>
      <c r="VRG1023" s="3"/>
      <c r="VRH1023" s="3"/>
      <c r="VRI1023" s="3"/>
      <c r="VRJ1023" s="3"/>
      <c r="VRK1023" s="3"/>
      <c r="VRL1023" s="3"/>
      <c r="VRM1023" s="3"/>
      <c r="VRN1023" s="3"/>
      <c r="VRO1023" s="3"/>
      <c r="VRP1023" s="3"/>
      <c r="VRQ1023" s="3"/>
      <c r="VRR1023" s="3"/>
      <c r="VRS1023" s="3"/>
      <c r="VRT1023" s="3"/>
      <c r="VRU1023" s="3"/>
      <c r="VRV1023" s="3"/>
      <c r="VRW1023" s="3"/>
      <c r="VRX1023" s="3"/>
      <c r="VRY1023" s="3"/>
      <c r="VRZ1023" s="3"/>
      <c r="VSA1023" s="3"/>
      <c r="VSB1023" s="3"/>
      <c r="VSC1023" s="3"/>
      <c r="VSD1023" s="3"/>
      <c r="VSE1023" s="3"/>
      <c r="VSF1023" s="3"/>
      <c r="VSG1023" s="3"/>
      <c r="VSH1023" s="3"/>
      <c r="VSI1023" s="3"/>
      <c r="VSJ1023" s="3"/>
      <c r="VSK1023" s="3"/>
      <c r="VSL1023" s="3"/>
      <c r="VSM1023" s="3"/>
      <c r="VSN1023" s="3"/>
      <c r="VSO1023" s="3"/>
      <c r="VSP1023" s="3"/>
      <c r="VSQ1023" s="3"/>
      <c r="VSR1023" s="3"/>
      <c r="VSS1023" s="3"/>
      <c r="VST1023" s="3"/>
      <c r="VSU1023" s="3"/>
      <c r="VSV1023" s="3"/>
      <c r="VSW1023" s="3"/>
      <c r="VSX1023" s="3"/>
      <c r="VSY1023" s="3"/>
      <c r="VSZ1023" s="3"/>
      <c r="VTA1023" s="3"/>
      <c r="VTB1023" s="3"/>
      <c r="VTC1023" s="3"/>
      <c r="VTD1023" s="3"/>
      <c r="VTE1023" s="3"/>
      <c r="VTF1023" s="3"/>
      <c r="VTG1023" s="3"/>
      <c r="VTH1023" s="3"/>
      <c r="VTI1023" s="3"/>
      <c r="VTJ1023" s="3"/>
      <c r="VTK1023" s="3"/>
      <c r="VTL1023" s="3"/>
      <c r="VTM1023" s="3"/>
      <c r="VTN1023" s="3"/>
      <c r="VTO1023" s="3"/>
      <c r="VTP1023" s="3"/>
      <c r="VTQ1023" s="3"/>
      <c r="VTR1023" s="3"/>
      <c r="VTS1023" s="3"/>
      <c r="VTT1023" s="3"/>
      <c r="VTU1023" s="3"/>
      <c r="VTV1023" s="3"/>
      <c r="VTW1023" s="3"/>
      <c r="VTX1023" s="3"/>
      <c r="VTY1023" s="3"/>
      <c r="VTZ1023" s="3"/>
      <c r="VUA1023" s="3"/>
      <c r="VUB1023" s="3"/>
      <c r="VUC1023" s="3"/>
      <c r="VUD1023" s="3"/>
      <c r="VUE1023" s="3"/>
      <c r="VUF1023" s="3"/>
      <c r="VUG1023" s="3"/>
      <c r="VUH1023" s="3"/>
      <c r="VUI1023" s="3"/>
      <c r="VUJ1023" s="3"/>
      <c r="VUK1023" s="3"/>
      <c r="VUL1023" s="3"/>
      <c r="VUM1023" s="3"/>
      <c r="VUN1023" s="3"/>
      <c r="VUO1023" s="3"/>
      <c r="VUP1023" s="3"/>
      <c r="VUQ1023" s="3"/>
      <c r="VUR1023" s="3"/>
      <c r="VUS1023" s="3"/>
      <c r="VUT1023" s="3"/>
      <c r="VUU1023" s="3"/>
      <c r="VUV1023" s="3"/>
      <c r="VUW1023" s="3"/>
      <c r="VUX1023" s="3"/>
      <c r="VUY1023" s="3"/>
      <c r="VUZ1023" s="3"/>
      <c r="VVA1023" s="3"/>
      <c r="VVB1023" s="3"/>
      <c r="VVC1023" s="3"/>
      <c r="VVD1023" s="3"/>
      <c r="VVE1023" s="3"/>
      <c r="VVF1023" s="3"/>
      <c r="VVG1023" s="3"/>
      <c r="VVH1023" s="3"/>
      <c r="VVI1023" s="3"/>
      <c r="VVJ1023" s="3"/>
      <c r="VVK1023" s="3"/>
      <c r="VVL1023" s="3"/>
      <c r="VVM1023" s="3"/>
      <c r="VVN1023" s="3"/>
      <c r="VVO1023" s="3"/>
      <c r="VVP1023" s="3"/>
      <c r="VVQ1023" s="3"/>
      <c r="VVR1023" s="3"/>
      <c r="VVS1023" s="3"/>
      <c r="VVT1023" s="3"/>
      <c r="VVU1023" s="3"/>
      <c r="VVV1023" s="3"/>
      <c r="VVW1023" s="3"/>
      <c r="VVX1023" s="3"/>
      <c r="VVY1023" s="3"/>
      <c r="VVZ1023" s="3"/>
      <c r="VWA1023" s="3"/>
      <c r="VWB1023" s="3"/>
      <c r="VWC1023" s="3"/>
      <c r="VWD1023" s="3"/>
      <c r="VWE1023" s="3"/>
      <c r="VWF1023" s="3"/>
      <c r="VWG1023" s="3"/>
      <c r="VWH1023" s="3"/>
      <c r="VWI1023" s="3"/>
      <c r="VWJ1023" s="3"/>
      <c r="VWK1023" s="3"/>
      <c r="VWL1023" s="3"/>
      <c r="VWM1023" s="3"/>
      <c r="VWN1023" s="3"/>
      <c r="VWO1023" s="3"/>
      <c r="VWP1023" s="3"/>
      <c r="VWQ1023" s="3"/>
      <c r="VWR1023" s="3"/>
      <c r="VWS1023" s="3"/>
      <c r="VWT1023" s="3"/>
      <c r="VWU1023" s="3"/>
      <c r="VWV1023" s="3"/>
      <c r="VWW1023" s="3"/>
      <c r="VWX1023" s="3"/>
      <c r="VWY1023" s="3"/>
      <c r="VWZ1023" s="3"/>
      <c r="VXA1023" s="3"/>
      <c r="VXB1023" s="3"/>
      <c r="VXC1023" s="3"/>
      <c r="VXD1023" s="3"/>
      <c r="VXE1023" s="3"/>
      <c r="VXF1023" s="3"/>
      <c r="VXG1023" s="3"/>
      <c r="VXH1023" s="3"/>
      <c r="VXI1023" s="3"/>
      <c r="VXJ1023" s="3"/>
      <c r="VXK1023" s="3"/>
      <c r="VXL1023" s="3"/>
      <c r="VXM1023" s="3"/>
      <c r="VXN1023" s="3"/>
      <c r="VXO1023" s="3"/>
      <c r="VXP1023" s="3"/>
      <c r="VXQ1023" s="3"/>
      <c r="VXR1023" s="3"/>
      <c r="VXS1023" s="3"/>
      <c r="VXT1023" s="3"/>
      <c r="VXU1023" s="3"/>
      <c r="VXV1023" s="3"/>
      <c r="VXW1023" s="3"/>
      <c r="VXX1023" s="3"/>
      <c r="VXY1023" s="3"/>
      <c r="VXZ1023" s="3"/>
      <c r="VYA1023" s="3"/>
      <c r="VYB1023" s="3"/>
      <c r="VYC1023" s="3"/>
      <c r="VYD1023" s="3"/>
      <c r="VYE1023" s="3"/>
      <c r="VYF1023" s="3"/>
      <c r="VYG1023" s="3"/>
      <c r="VYH1023" s="3"/>
      <c r="VYI1023" s="3"/>
      <c r="VYJ1023" s="3"/>
      <c r="VYK1023" s="3"/>
      <c r="VYL1023" s="3"/>
      <c r="VYM1023" s="3"/>
      <c r="VYN1023" s="3"/>
      <c r="VYO1023" s="3"/>
      <c r="VYP1023" s="3"/>
      <c r="VYQ1023" s="3"/>
      <c r="VYR1023" s="3"/>
      <c r="VYS1023" s="3"/>
      <c r="VYT1023" s="3"/>
      <c r="VYU1023" s="3"/>
      <c r="VYV1023" s="3"/>
      <c r="VYW1023" s="3"/>
      <c r="VYX1023" s="3"/>
      <c r="VYY1023" s="3"/>
      <c r="VYZ1023" s="3"/>
      <c r="VZA1023" s="3"/>
      <c r="VZB1023" s="3"/>
      <c r="VZC1023" s="3"/>
      <c r="VZD1023" s="3"/>
      <c r="VZE1023" s="3"/>
      <c r="VZF1023" s="3"/>
      <c r="VZG1023" s="3"/>
      <c r="VZH1023" s="3"/>
      <c r="VZI1023" s="3"/>
      <c r="VZJ1023" s="3"/>
      <c r="VZK1023" s="3"/>
      <c r="VZL1023" s="3"/>
      <c r="VZM1023" s="3"/>
      <c r="VZN1023" s="3"/>
      <c r="VZO1023" s="3"/>
      <c r="VZP1023" s="3"/>
      <c r="VZQ1023" s="3"/>
      <c r="VZR1023" s="3"/>
      <c r="VZS1023" s="3"/>
      <c r="VZT1023" s="3"/>
      <c r="VZU1023" s="3"/>
      <c r="VZV1023" s="3"/>
      <c r="VZW1023" s="3"/>
      <c r="VZX1023" s="3"/>
      <c r="VZY1023" s="3"/>
      <c r="VZZ1023" s="3"/>
      <c r="WAA1023" s="3"/>
      <c r="WAB1023" s="3"/>
      <c r="WAC1023" s="3"/>
      <c r="WAD1023" s="3"/>
      <c r="WAE1023" s="3"/>
      <c r="WAF1023" s="3"/>
      <c r="WAG1023" s="3"/>
      <c r="WAH1023" s="3"/>
      <c r="WAI1023" s="3"/>
      <c r="WAJ1023" s="3"/>
      <c r="WAK1023" s="3"/>
      <c r="WAL1023" s="3"/>
      <c r="WAM1023" s="3"/>
      <c r="WAN1023" s="3"/>
      <c r="WAO1023" s="3"/>
      <c r="WAP1023" s="3"/>
      <c r="WAQ1023" s="3"/>
      <c r="WAR1023" s="3"/>
      <c r="WAS1023" s="3"/>
      <c r="WAT1023" s="3"/>
      <c r="WAU1023" s="3"/>
      <c r="WAV1023" s="3"/>
      <c r="WAW1023" s="3"/>
      <c r="WAX1023" s="3"/>
      <c r="WAY1023" s="3"/>
      <c r="WAZ1023" s="3"/>
      <c r="WBA1023" s="3"/>
      <c r="WBB1023" s="3"/>
      <c r="WBC1023" s="3"/>
      <c r="WBD1023" s="3"/>
      <c r="WBE1023" s="3"/>
      <c r="WBF1023" s="3"/>
      <c r="WBG1023" s="3"/>
      <c r="WBH1023" s="3"/>
      <c r="WBI1023" s="3"/>
      <c r="WBJ1023" s="3"/>
      <c r="WBK1023" s="3"/>
      <c r="WBL1023" s="3"/>
      <c r="WBM1023" s="3"/>
      <c r="WBN1023" s="3"/>
      <c r="WBO1023" s="3"/>
      <c r="WBP1023" s="3"/>
      <c r="WBQ1023" s="3"/>
      <c r="WBR1023" s="3"/>
      <c r="WBS1023" s="3"/>
      <c r="WBT1023" s="3"/>
      <c r="WBU1023" s="3"/>
      <c r="WBV1023" s="3"/>
      <c r="WBW1023" s="3"/>
      <c r="WBX1023" s="3"/>
      <c r="WBY1023" s="3"/>
      <c r="WBZ1023" s="3"/>
      <c r="WCA1023" s="3"/>
      <c r="WCB1023" s="3"/>
      <c r="WCC1023" s="3"/>
      <c r="WCD1023" s="3"/>
      <c r="WCE1023" s="3"/>
      <c r="WCF1023" s="3"/>
      <c r="WCG1023" s="3"/>
      <c r="WCH1023" s="3"/>
      <c r="WCI1023" s="3"/>
      <c r="WCJ1023" s="3"/>
      <c r="WCK1023" s="3"/>
      <c r="WCL1023" s="3"/>
      <c r="WCM1023" s="3"/>
      <c r="WCN1023" s="3"/>
      <c r="WCO1023" s="3"/>
      <c r="WCP1023" s="3"/>
      <c r="WCQ1023" s="3"/>
      <c r="WCR1023" s="3"/>
      <c r="WCS1023" s="3"/>
      <c r="WCT1023" s="3"/>
      <c r="WCU1023" s="3"/>
      <c r="WCV1023" s="3"/>
      <c r="WCW1023" s="3"/>
      <c r="WCX1023" s="3"/>
      <c r="WCY1023" s="3"/>
      <c r="WCZ1023" s="3"/>
      <c r="WDA1023" s="3"/>
      <c r="WDB1023" s="3"/>
      <c r="WDC1023" s="3"/>
      <c r="WDD1023" s="3"/>
      <c r="WDE1023" s="3"/>
      <c r="WDF1023" s="3"/>
      <c r="WDG1023" s="3"/>
      <c r="WDH1023" s="3"/>
      <c r="WDI1023" s="3"/>
      <c r="WDJ1023" s="3"/>
      <c r="WDK1023" s="3"/>
      <c r="WDL1023" s="3"/>
      <c r="WDM1023" s="3"/>
      <c r="WDN1023" s="3"/>
      <c r="WDO1023" s="3"/>
      <c r="WDP1023" s="3"/>
      <c r="WDQ1023" s="3"/>
      <c r="WDR1023" s="3"/>
      <c r="WDS1023" s="3"/>
      <c r="WDT1023" s="3"/>
      <c r="WDU1023" s="3"/>
      <c r="WDV1023" s="3"/>
      <c r="WDW1023" s="3"/>
      <c r="WDX1023" s="3"/>
      <c r="WDY1023" s="3"/>
      <c r="WDZ1023" s="3"/>
      <c r="WEA1023" s="3"/>
      <c r="WEB1023" s="3"/>
      <c r="WEC1023" s="3"/>
      <c r="WED1023" s="3"/>
      <c r="WEE1023" s="3"/>
      <c r="WEF1023" s="3"/>
      <c r="WEG1023" s="3"/>
      <c r="WEH1023" s="3"/>
      <c r="WEI1023" s="3"/>
      <c r="WEJ1023" s="3"/>
      <c r="WEK1023" s="3"/>
      <c r="WEL1023" s="3"/>
      <c r="WEM1023" s="3"/>
      <c r="WEN1023" s="3"/>
      <c r="WEO1023" s="3"/>
      <c r="WEP1023" s="3"/>
      <c r="WEQ1023" s="3"/>
      <c r="WER1023" s="3"/>
      <c r="WES1023" s="3"/>
      <c r="WET1023" s="3"/>
      <c r="WEU1023" s="3"/>
      <c r="WEV1023" s="3"/>
      <c r="WEW1023" s="3"/>
      <c r="WEX1023" s="3"/>
      <c r="WEY1023" s="3"/>
      <c r="WEZ1023" s="3"/>
      <c r="WFA1023" s="3"/>
      <c r="WFB1023" s="3"/>
      <c r="WFC1023" s="3"/>
      <c r="WFD1023" s="3"/>
      <c r="WFE1023" s="3"/>
      <c r="WFF1023" s="3"/>
      <c r="WFG1023" s="3"/>
      <c r="WFH1023" s="3"/>
      <c r="WFI1023" s="3"/>
      <c r="WFJ1023" s="3"/>
      <c r="WFK1023" s="3"/>
      <c r="WFL1023" s="3"/>
      <c r="WFM1023" s="3"/>
      <c r="WFN1023" s="3"/>
      <c r="WFO1023" s="3"/>
      <c r="WFP1023" s="3"/>
      <c r="WFQ1023" s="3"/>
      <c r="WFR1023" s="3"/>
      <c r="WFS1023" s="3"/>
      <c r="WFT1023" s="3"/>
      <c r="WFU1023" s="3"/>
      <c r="WFV1023" s="3"/>
      <c r="WFW1023" s="3"/>
      <c r="WFX1023" s="3"/>
      <c r="WFY1023" s="3"/>
      <c r="WFZ1023" s="3"/>
      <c r="WGA1023" s="3"/>
      <c r="WGB1023" s="3"/>
      <c r="WGC1023" s="3"/>
      <c r="WGD1023" s="3"/>
      <c r="WGE1023" s="3"/>
      <c r="WGF1023" s="3"/>
      <c r="WGG1023" s="3"/>
      <c r="WGH1023" s="3"/>
      <c r="WGI1023" s="3"/>
      <c r="WGJ1023" s="3"/>
      <c r="WGK1023" s="3"/>
      <c r="WGL1023" s="3"/>
      <c r="WGM1023" s="3"/>
      <c r="WGN1023" s="3"/>
      <c r="WGO1023" s="3"/>
      <c r="WGP1023" s="3"/>
      <c r="WGQ1023" s="3"/>
      <c r="WGR1023" s="3"/>
      <c r="WGS1023" s="3"/>
      <c r="WGT1023" s="3"/>
      <c r="WGU1023" s="3"/>
      <c r="WGV1023" s="3"/>
      <c r="WGW1023" s="3"/>
      <c r="WGX1023" s="3"/>
      <c r="WGY1023" s="3"/>
      <c r="WGZ1023" s="3"/>
      <c r="WHA1023" s="3"/>
      <c r="WHB1023" s="3"/>
      <c r="WHC1023" s="3"/>
      <c r="WHD1023" s="3"/>
      <c r="WHE1023" s="3"/>
      <c r="WHF1023" s="3"/>
      <c r="WHG1023" s="3"/>
      <c r="WHH1023" s="3"/>
      <c r="WHI1023" s="3"/>
      <c r="WHJ1023" s="3"/>
      <c r="WHK1023" s="3"/>
      <c r="WHL1023" s="3"/>
      <c r="WHM1023" s="3"/>
      <c r="WHN1023" s="3"/>
      <c r="WHO1023" s="3"/>
      <c r="WHP1023" s="3"/>
      <c r="WHQ1023" s="3"/>
      <c r="WHR1023" s="3"/>
      <c r="WHS1023" s="3"/>
      <c r="WHT1023" s="3"/>
      <c r="WHU1023" s="3"/>
      <c r="WHV1023" s="3"/>
      <c r="WHW1023" s="3"/>
      <c r="WHX1023" s="3"/>
      <c r="WHY1023" s="3"/>
      <c r="WHZ1023" s="3"/>
      <c r="WIA1023" s="3"/>
      <c r="WIB1023" s="3"/>
      <c r="WIC1023" s="3"/>
      <c r="WID1023" s="3"/>
      <c r="WIE1023" s="3"/>
      <c r="WIF1023" s="3"/>
      <c r="WIG1023" s="3"/>
      <c r="WIH1023" s="3"/>
      <c r="WII1023" s="3"/>
      <c r="WIJ1023" s="3"/>
      <c r="WIK1023" s="3"/>
      <c r="WIL1023" s="3"/>
      <c r="WIM1023" s="3"/>
      <c r="WIN1023" s="3"/>
      <c r="WIO1023" s="3"/>
      <c r="WIP1023" s="3"/>
      <c r="WIQ1023" s="3"/>
      <c r="WIR1023" s="3"/>
      <c r="WIS1023" s="3"/>
      <c r="WIT1023" s="3"/>
      <c r="WIU1023" s="3"/>
      <c r="WIV1023" s="3"/>
      <c r="WIW1023" s="3"/>
      <c r="WIX1023" s="3"/>
      <c r="WIY1023" s="3"/>
      <c r="WIZ1023" s="3"/>
      <c r="WJA1023" s="3"/>
      <c r="WJB1023" s="3"/>
      <c r="WJC1023" s="3"/>
      <c r="WJD1023" s="3"/>
      <c r="WJE1023" s="3"/>
      <c r="WJF1023" s="3"/>
      <c r="WJG1023" s="3"/>
      <c r="WJH1023" s="3"/>
      <c r="WJI1023" s="3"/>
      <c r="WJJ1023" s="3"/>
      <c r="WJK1023" s="3"/>
      <c r="WJL1023" s="3"/>
      <c r="WJM1023" s="3"/>
      <c r="WJN1023" s="3"/>
      <c r="WJO1023" s="3"/>
      <c r="WJP1023" s="3"/>
      <c r="WJQ1023" s="3"/>
      <c r="WJR1023" s="3"/>
      <c r="WJS1023" s="3"/>
      <c r="WJT1023" s="3"/>
      <c r="WJU1023" s="3"/>
      <c r="WJV1023" s="3"/>
      <c r="WJW1023" s="3"/>
      <c r="WJX1023" s="3"/>
      <c r="WJY1023" s="3"/>
      <c r="WJZ1023" s="3"/>
      <c r="WKA1023" s="3"/>
      <c r="WKB1023" s="3"/>
      <c r="WKC1023" s="3"/>
      <c r="WKD1023" s="3"/>
      <c r="WKE1023" s="3"/>
      <c r="WKF1023" s="3"/>
      <c r="WKG1023" s="3"/>
      <c r="WKH1023" s="3"/>
      <c r="WKI1023" s="3"/>
      <c r="WKJ1023" s="3"/>
      <c r="WKK1023" s="3"/>
      <c r="WKL1023" s="3"/>
      <c r="WKM1023" s="3"/>
      <c r="WKN1023" s="3"/>
      <c r="WKO1023" s="3"/>
      <c r="WKP1023" s="3"/>
      <c r="WKQ1023" s="3"/>
      <c r="WKR1023" s="3"/>
      <c r="WKS1023" s="3"/>
      <c r="WKT1023" s="3"/>
      <c r="WKU1023" s="3"/>
      <c r="WKV1023" s="3"/>
      <c r="WKW1023" s="3"/>
      <c r="WKX1023" s="3"/>
      <c r="WKY1023" s="3"/>
      <c r="WKZ1023" s="3"/>
      <c r="WLA1023" s="3"/>
      <c r="WLB1023" s="3"/>
      <c r="WLC1023" s="3"/>
      <c r="WLD1023" s="3"/>
      <c r="WLE1023" s="3"/>
      <c r="WLF1023" s="3"/>
      <c r="WLG1023" s="3"/>
      <c r="WLH1023" s="3"/>
      <c r="WLI1023" s="3"/>
      <c r="WLJ1023" s="3"/>
      <c r="WLK1023" s="3"/>
      <c r="WLL1023" s="3"/>
      <c r="WLM1023" s="3"/>
      <c r="WLN1023" s="3"/>
      <c r="WLO1023" s="3"/>
      <c r="WLP1023" s="3"/>
      <c r="WLQ1023" s="3"/>
      <c r="WLR1023" s="3"/>
      <c r="WLS1023" s="3"/>
      <c r="WLT1023" s="3"/>
      <c r="WLU1023" s="3"/>
      <c r="WLV1023" s="3"/>
      <c r="WLW1023" s="3"/>
      <c r="WLX1023" s="3"/>
      <c r="WLY1023" s="3"/>
      <c r="WLZ1023" s="3"/>
      <c r="WMA1023" s="3"/>
      <c r="WMB1023" s="3"/>
      <c r="WMC1023" s="3"/>
      <c r="WMD1023" s="3"/>
      <c r="WME1023" s="3"/>
      <c r="WMF1023" s="3"/>
      <c r="WMG1023" s="3"/>
      <c r="WMH1023" s="3"/>
      <c r="WMI1023" s="3"/>
      <c r="WMJ1023" s="3"/>
      <c r="WMK1023" s="3"/>
      <c r="WML1023" s="3"/>
      <c r="WMM1023" s="3"/>
      <c r="WMN1023" s="3"/>
      <c r="WMO1023" s="3"/>
      <c r="WMP1023" s="3"/>
      <c r="WMQ1023" s="3"/>
      <c r="WMR1023" s="3"/>
      <c r="WMS1023" s="3"/>
      <c r="WMT1023" s="3"/>
      <c r="WMU1023" s="3"/>
      <c r="WMV1023" s="3"/>
      <c r="WMW1023" s="3"/>
      <c r="WMX1023" s="3"/>
      <c r="WMY1023" s="3"/>
      <c r="WMZ1023" s="3"/>
      <c r="WNA1023" s="3"/>
      <c r="WNB1023" s="3"/>
      <c r="WNC1023" s="3"/>
      <c r="WND1023" s="3"/>
      <c r="WNE1023" s="3"/>
      <c r="WNF1023" s="3"/>
      <c r="WNG1023" s="3"/>
      <c r="WNH1023" s="3"/>
      <c r="WNI1023" s="3"/>
      <c r="WNJ1023" s="3"/>
      <c r="WNK1023" s="3"/>
      <c r="WNL1023" s="3"/>
      <c r="WNM1023" s="3"/>
      <c r="WNN1023" s="3"/>
      <c r="WNO1023" s="3"/>
      <c r="WNP1023" s="3"/>
      <c r="WNQ1023" s="3"/>
      <c r="WNR1023" s="3"/>
      <c r="WNS1023" s="3"/>
      <c r="WNT1023" s="3"/>
      <c r="WNU1023" s="3"/>
      <c r="WNV1023" s="3"/>
      <c r="WNW1023" s="3"/>
      <c r="WNX1023" s="3"/>
      <c r="WNY1023" s="3"/>
      <c r="WNZ1023" s="3"/>
      <c r="WOA1023" s="3"/>
      <c r="WOB1023" s="3"/>
      <c r="WOC1023" s="3"/>
      <c r="WOD1023" s="3"/>
      <c r="WOE1023" s="3"/>
      <c r="WOF1023" s="3"/>
      <c r="WOG1023" s="3"/>
      <c r="WOH1023" s="3"/>
      <c r="WOI1023" s="3"/>
      <c r="WOJ1023" s="3"/>
      <c r="WOK1023" s="3"/>
      <c r="WOL1023" s="3"/>
      <c r="WOM1023" s="3"/>
      <c r="WON1023" s="3"/>
      <c r="WOO1023" s="3"/>
      <c r="WOP1023" s="3"/>
      <c r="WOQ1023" s="3"/>
      <c r="WOR1023" s="3"/>
      <c r="WOS1023" s="3"/>
      <c r="WOT1023" s="3"/>
      <c r="WOU1023" s="3"/>
      <c r="WOV1023" s="3"/>
      <c r="WOW1023" s="3"/>
      <c r="WOX1023" s="3"/>
      <c r="WOY1023" s="3"/>
      <c r="WOZ1023" s="3"/>
      <c r="WPA1023" s="3"/>
      <c r="WPB1023" s="3"/>
      <c r="WPC1023" s="3"/>
      <c r="WPD1023" s="3"/>
      <c r="WPE1023" s="3"/>
      <c r="WPF1023" s="3"/>
      <c r="WPG1023" s="3"/>
      <c r="WPH1023" s="3"/>
      <c r="WPI1023" s="3"/>
      <c r="WPJ1023" s="3"/>
      <c r="WPK1023" s="3"/>
      <c r="WPL1023" s="3"/>
      <c r="WPM1023" s="3"/>
      <c r="WPN1023" s="3"/>
      <c r="WPO1023" s="3"/>
      <c r="WPP1023" s="3"/>
      <c r="WPQ1023" s="3"/>
      <c r="WPR1023" s="3"/>
      <c r="WPS1023" s="3"/>
      <c r="WPT1023" s="3"/>
      <c r="WPU1023" s="3"/>
      <c r="WPV1023" s="3"/>
      <c r="WPW1023" s="3"/>
      <c r="WPX1023" s="3"/>
      <c r="WPY1023" s="3"/>
      <c r="WPZ1023" s="3"/>
      <c r="WQA1023" s="3"/>
      <c r="WQB1023" s="3"/>
      <c r="WQC1023" s="3"/>
      <c r="WQD1023" s="3"/>
      <c r="WQE1023" s="3"/>
      <c r="WQF1023" s="3"/>
      <c r="WQG1023" s="3"/>
      <c r="WQH1023" s="3"/>
      <c r="WQI1023" s="3"/>
      <c r="WQJ1023" s="3"/>
      <c r="WQK1023" s="3"/>
      <c r="WQL1023" s="3"/>
      <c r="WQM1023" s="3"/>
      <c r="WQN1023" s="3"/>
      <c r="WQO1023" s="3"/>
      <c r="WQP1023" s="3"/>
      <c r="WQQ1023" s="3"/>
      <c r="WQR1023" s="3"/>
      <c r="WQS1023" s="3"/>
      <c r="WQT1023" s="3"/>
      <c r="WQU1023" s="3"/>
      <c r="WQV1023" s="3"/>
      <c r="WQW1023" s="3"/>
      <c r="WQX1023" s="3"/>
      <c r="WQY1023" s="3"/>
      <c r="WQZ1023" s="3"/>
      <c r="WRA1023" s="3"/>
      <c r="WRB1023" s="3"/>
      <c r="WRC1023" s="3"/>
      <c r="WRD1023" s="3"/>
      <c r="WRE1023" s="3"/>
      <c r="WRF1023" s="3"/>
      <c r="WRG1023" s="3"/>
      <c r="WRH1023" s="3"/>
      <c r="WRI1023" s="3"/>
      <c r="WRJ1023" s="3"/>
      <c r="WRK1023" s="3"/>
      <c r="WRL1023" s="3"/>
      <c r="WRM1023" s="3"/>
      <c r="WRN1023" s="3"/>
      <c r="WRO1023" s="3"/>
      <c r="WRP1023" s="3"/>
      <c r="WRQ1023" s="3"/>
      <c r="WRR1023" s="3"/>
      <c r="WRS1023" s="3"/>
      <c r="WRT1023" s="3"/>
      <c r="WRU1023" s="3"/>
      <c r="WRV1023" s="3"/>
      <c r="WRW1023" s="3"/>
      <c r="WRX1023" s="3"/>
      <c r="WRY1023" s="3"/>
      <c r="WRZ1023" s="3"/>
      <c r="WSA1023" s="3"/>
      <c r="WSB1023" s="3"/>
      <c r="WSC1023" s="3"/>
      <c r="WSD1023" s="3"/>
      <c r="WSE1023" s="3"/>
      <c r="WSF1023" s="3"/>
      <c r="WSG1023" s="3"/>
      <c r="WSH1023" s="3"/>
      <c r="WSI1023" s="3"/>
      <c r="WSJ1023" s="3"/>
      <c r="WSK1023" s="3"/>
      <c r="WSL1023" s="3"/>
      <c r="WSM1023" s="3"/>
      <c r="WSN1023" s="3"/>
      <c r="WSO1023" s="3"/>
      <c r="WSP1023" s="3"/>
      <c r="WSQ1023" s="3"/>
      <c r="WSR1023" s="3"/>
      <c r="WSS1023" s="3"/>
      <c r="WST1023" s="3"/>
      <c r="WSU1023" s="3"/>
      <c r="WSV1023" s="3"/>
      <c r="WSW1023" s="3"/>
      <c r="WSX1023" s="3"/>
      <c r="WSY1023" s="3"/>
      <c r="WSZ1023" s="3"/>
      <c r="WTA1023" s="3"/>
      <c r="WTB1023" s="3"/>
      <c r="WTC1023" s="3"/>
      <c r="WTD1023" s="3"/>
      <c r="WTE1023" s="3"/>
      <c r="WTF1023" s="3"/>
      <c r="WTG1023" s="3"/>
      <c r="WTH1023" s="3"/>
      <c r="WTI1023" s="3"/>
      <c r="WTJ1023" s="3"/>
      <c r="WTK1023" s="3"/>
      <c r="WTL1023" s="3"/>
      <c r="WTM1023" s="3"/>
      <c r="WTN1023" s="3"/>
      <c r="WTO1023" s="3"/>
      <c r="WTP1023" s="3"/>
      <c r="WTQ1023" s="3"/>
      <c r="WTR1023" s="3"/>
      <c r="WTS1023" s="3"/>
      <c r="WTT1023" s="3"/>
      <c r="WTU1023" s="3"/>
      <c r="WTV1023" s="3"/>
      <c r="WTW1023" s="3"/>
      <c r="WTX1023" s="3"/>
      <c r="WTY1023" s="3"/>
      <c r="WTZ1023" s="3"/>
      <c r="WUA1023" s="3"/>
      <c r="WUB1023" s="3"/>
      <c r="WUC1023" s="3"/>
      <c r="WUD1023" s="3"/>
      <c r="WUE1023" s="3"/>
      <c r="WUF1023" s="3"/>
      <c r="WUG1023" s="3"/>
      <c r="WUH1023" s="3"/>
      <c r="WUI1023" s="3"/>
      <c r="WUJ1023" s="3"/>
      <c r="WUK1023" s="3"/>
      <c r="WUL1023" s="3"/>
      <c r="WUM1023" s="3"/>
      <c r="WUN1023" s="3"/>
      <c r="WUO1023" s="3"/>
      <c r="WUP1023" s="3"/>
      <c r="WUQ1023" s="3"/>
      <c r="WUR1023" s="3"/>
      <c r="WUS1023" s="3"/>
      <c r="WUT1023" s="3"/>
      <c r="WUU1023" s="3"/>
      <c r="WUV1023" s="3"/>
      <c r="WUW1023" s="3"/>
      <c r="WUX1023" s="3"/>
      <c r="WUY1023" s="3"/>
      <c r="WUZ1023" s="3"/>
      <c r="WVA1023" s="3"/>
      <c r="WVB1023" s="3"/>
      <c r="WVC1023" s="3"/>
      <c r="WVD1023" s="3"/>
      <c r="WVE1023" s="3"/>
      <c r="WVF1023" s="3"/>
      <c r="WVG1023" s="3"/>
      <c r="WVH1023" s="3"/>
      <c r="WVI1023" s="3"/>
      <c r="WVJ1023" s="3"/>
      <c r="WVK1023" s="3"/>
      <c r="WVL1023" s="3"/>
      <c r="WVM1023" s="3"/>
      <c r="WVN1023" s="3"/>
      <c r="WVO1023" s="3"/>
      <c r="WVP1023" s="3"/>
      <c r="WVQ1023" s="3"/>
      <c r="WVR1023" s="3"/>
      <c r="WVS1023" s="3"/>
      <c r="WVT1023" s="3"/>
    </row>
    <row r="1024" spans="1:16140" ht="33.75">
      <c r="A1024" s="13" t="s">
        <v>3160</v>
      </c>
      <c r="B1024" s="30" t="str">
        <f t="shared" si="66"/>
        <v>N:\2019\19032.BD - Century City JMB Tower\CA\RFI's\1301.1</v>
      </c>
      <c r="C1024" s="4" t="s">
        <v>30</v>
      </c>
      <c r="D1024" s="52" t="s">
        <v>3161</v>
      </c>
      <c r="E1024" s="5"/>
      <c r="F1024" s="6">
        <v>45310</v>
      </c>
      <c r="G1024" s="6">
        <v>45317</v>
      </c>
      <c r="H1024" s="6">
        <v>45315</v>
      </c>
      <c r="I1024" s="20">
        <f t="shared" ca="1" si="67"/>
        <v>3</v>
      </c>
      <c r="J1024" s="20">
        <f t="shared" ca="1" si="68"/>
        <v>5</v>
      </c>
      <c r="K1024" s="6" t="s">
        <v>2107</v>
      </c>
      <c r="L1024" s="28"/>
      <c r="M1024" s="83" t="s">
        <v>3162</v>
      </c>
      <c r="N1024" s="66" t="s">
        <v>3163</v>
      </c>
      <c r="O1024" s="242" t="str">
        <f t="shared" ca="1" si="69"/>
        <v/>
      </c>
      <c r="P1024" s="243"/>
    </row>
    <row r="1025" spans="1:16" ht="22.5">
      <c r="A1025" s="13" t="s">
        <v>3164</v>
      </c>
      <c r="B1025" s="30" t="str">
        <f t="shared" si="66"/>
        <v>N:\2019\19032.BD - Century City JMB Tower\CA\RFI's\1521</v>
      </c>
      <c r="C1025" s="4" t="s">
        <v>30</v>
      </c>
      <c r="D1025" s="14" t="s">
        <v>3165</v>
      </c>
      <c r="E1025" s="5"/>
      <c r="F1025" s="6">
        <v>45313</v>
      </c>
      <c r="G1025" s="6">
        <v>45320</v>
      </c>
      <c r="H1025" s="6">
        <v>45317</v>
      </c>
      <c r="I1025" s="20">
        <f t="shared" ca="1" si="67"/>
        <v>4</v>
      </c>
      <c r="J1025" s="20">
        <f t="shared" ca="1" si="68"/>
        <v>4</v>
      </c>
      <c r="K1025" s="6" t="s">
        <v>2141</v>
      </c>
      <c r="L1025" s="28"/>
      <c r="M1025" s="83"/>
      <c r="N1025" s="66" t="s">
        <v>3166</v>
      </c>
      <c r="O1025" s="242" t="str">
        <f t="shared" ca="1" si="69"/>
        <v/>
      </c>
      <c r="P1025" s="243"/>
    </row>
    <row r="1026" spans="1:16" ht="33.75">
      <c r="A1026" s="13" t="s">
        <v>3167</v>
      </c>
      <c r="B1026" s="30" t="str">
        <f t="shared" si="66"/>
        <v>N:\2019\19032.BD - Century City JMB Tower\CA\RFI's\1517</v>
      </c>
      <c r="C1026" s="4" t="s">
        <v>30</v>
      </c>
      <c r="D1026" s="14" t="s">
        <v>3168</v>
      </c>
      <c r="E1026" s="5"/>
      <c r="F1026" s="6">
        <v>45313</v>
      </c>
      <c r="G1026" s="6">
        <v>45320</v>
      </c>
      <c r="H1026" s="6">
        <v>45322</v>
      </c>
      <c r="I1026" s="20">
        <f t="shared" ca="1" si="67"/>
        <v>7</v>
      </c>
      <c r="J1026" s="20">
        <f t="shared" ca="1" si="68"/>
        <v>9</v>
      </c>
      <c r="K1026" s="6" t="s">
        <v>2141</v>
      </c>
      <c r="L1026" s="28"/>
      <c r="M1026" s="83"/>
      <c r="N1026" s="66" t="s">
        <v>3169</v>
      </c>
      <c r="O1026" s="242" t="str">
        <f t="shared" ca="1" si="69"/>
        <v/>
      </c>
      <c r="P1026" s="243"/>
    </row>
    <row r="1027" spans="1:16" ht="78.75">
      <c r="A1027" s="13" t="s">
        <v>3170</v>
      </c>
      <c r="B1027" s="30" t="str">
        <f t="shared" si="66"/>
        <v>N:\2019\19032.BD - Century City JMB Tower\CA\RFI's\1516</v>
      </c>
      <c r="C1027" s="4" t="s">
        <v>30</v>
      </c>
      <c r="D1027" s="14" t="s">
        <v>3171</v>
      </c>
      <c r="E1027" s="5"/>
      <c r="F1027" s="6">
        <v>45313</v>
      </c>
      <c r="G1027" s="6">
        <v>45320</v>
      </c>
      <c r="H1027" s="6">
        <v>45315</v>
      </c>
      <c r="I1027" s="20">
        <f t="shared" ca="1" si="67"/>
        <v>2</v>
      </c>
      <c r="J1027" s="20">
        <f t="shared" ca="1" si="68"/>
        <v>2</v>
      </c>
      <c r="K1027" s="6" t="s">
        <v>2107</v>
      </c>
      <c r="L1027" s="28"/>
      <c r="M1027" s="83"/>
      <c r="N1027" s="29" t="s">
        <v>3172</v>
      </c>
      <c r="O1027" s="242" t="str">
        <f t="shared" ca="1" si="69"/>
        <v/>
      </c>
      <c r="P1027" s="243"/>
    </row>
    <row r="1028" spans="1:16" ht="33.75">
      <c r="A1028" s="13" t="s">
        <v>3173</v>
      </c>
      <c r="B1028" s="30" t="str">
        <f t="shared" ref="B1028:B1091" si="70">HYPERLINK($D$5&amp;"\"&amp;$A1028)</f>
        <v>N:\2019\19032.BD - Century City JMB Tower\CA\RFI's\1470.1</v>
      </c>
      <c r="C1028" s="4" t="s">
        <v>30</v>
      </c>
      <c r="D1028" s="14" t="s">
        <v>3094</v>
      </c>
      <c r="E1028" s="5"/>
      <c r="F1028" s="6">
        <v>45313</v>
      </c>
      <c r="G1028" s="6">
        <v>45320</v>
      </c>
      <c r="H1028" s="6">
        <v>45322</v>
      </c>
      <c r="I1028" s="20">
        <f t="shared" ca="1" si="67"/>
        <v>7</v>
      </c>
      <c r="J1028" s="20">
        <f t="shared" ca="1" si="68"/>
        <v>9</v>
      </c>
      <c r="K1028" s="6" t="s">
        <v>2107</v>
      </c>
      <c r="L1028" s="28"/>
      <c r="M1028" s="83"/>
      <c r="N1028" s="29" t="s">
        <v>3174</v>
      </c>
      <c r="O1028" s="242" t="str">
        <f t="shared" ca="1" si="69"/>
        <v/>
      </c>
      <c r="P1028" s="243"/>
    </row>
    <row r="1029" spans="1:16" ht="56.25">
      <c r="A1029" s="13" t="s">
        <v>3175</v>
      </c>
      <c r="B1029" s="30" t="str">
        <f t="shared" si="70"/>
        <v>N:\2019\19032.BD - Century City JMB Tower\CA\RFI's\1032.1</v>
      </c>
      <c r="C1029" s="4" t="s">
        <v>30</v>
      </c>
      <c r="D1029" s="14" t="s">
        <v>3176</v>
      </c>
      <c r="E1029" s="5"/>
      <c r="F1029" s="6">
        <v>45313</v>
      </c>
      <c r="G1029" s="6">
        <v>45320</v>
      </c>
      <c r="H1029" s="6">
        <v>45314</v>
      </c>
      <c r="I1029" s="20">
        <f t="shared" ca="1" si="67"/>
        <v>1</v>
      </c>
      <c r="J1029" s="20">
        <f t="shared" ca="1" si="68"/>
        <v>1</v>
      </c>
      <c r="K1029" s="6" t="s">
        <v>2173</v>
      </c>
      <c r="L1029" s="28"/>
      <c r="M1029" s="83"/>
      <c r="N1029" s="51" t="s">
        <v>3177</v>
      </c>
      <c r="O1029" s="242" t="str">
        <f t="shared" ca="1" si="69"/>
        <v/>
      </c>
      <c r="P1029" s="243"/>
    </row>
    <row r="1030" spans="1:16" ht="15">
      <c r="A1030" s="13" t="s">
        <v>3178</v>
      </c>
      <c r="B1030" s="30" t="str">
        <f t="shared" si="70"/>
        <v>N:\2019\19032.BD - Century City JMB Tower\CA\RFI's\1529</v>
      </c>
      <c r="C1030" s="4" t="s">
        <v>30</v>
      </c>
      <c r="D1030" s="14" t="s">
        <v>3179</v>
      </c>
      <c r="E1030" s="5"/>
      <c r="F1030" s="6">
        <v>45314</v>
      </c>
      <c r="G1030" s="6">
        <v>45321</v>
      </c>
      <c r="H1030" s="6">
        <v>45315</v>
      </c>
      <c r="I1030" s="20">
        <f t="shared" ca="1" si="67"/>
        <v>1</v>
      </c>
      <c r="J1030" s="20">
        <f t="shared" ca="1" si="68"/>
        <v>1</v>
      </c>
      <c r="K1030" s="6" t="s">
        <v>2107</v>
      </c>
      <c r="L1030" s="28"/>
      <c r="M1030" s="83"/>
      <c r="N1030" s="29" t="s">
        <v>3180</v>
      </c>
      <c r="O1030" s="242" t="str">
        <f t="shared" ca="1" si="69"/>
        <v/>
      </c>
      <c r="P1030" s="243"/>
    </row>
    <row r="1031" spans="1:16" ht="33.75">
      <c r="A1031" s="13" t="s">
        <v>3181</v>
      </c>
      <c r="B1031" s="30" t="str">
        <f t="shared" si="70"/>
        <v>N:\2019\19032.BD - Century City JMB Tower\CA\RFI's\1528</v>
      </c>
      <c r="C1031" s="4" t="s">
        <v>30</v>
      </c>
      <c r="D1031" s="14" t="s">
        <v>3182</v>
      </c>
      <c r="E1031" s="5"/>
      <c r="F1031" s="6">
        <v>45314</v>
      </c>
      <c r="G1031" s="6">
        <v>45321</v>
      </c>
      <c r="H1031" s="6">
        <v>45324</v>
      </c>
      <c r="I1031" s="20">
        <f t="shared" ca="1" si="67"/>
        <v>8</v>
      </c>
      <c r="J1031" s="20">
        <f t="shared" ca="1" si="68"/>
        <v>10</v>
      </c>
      <c r="K1031" s="6" t="s">
        <v>2141</v>
      </c>
      <c r="L1031" s="28"/>
      <c r="M1031" s="83" t="s">
        <v>3183</v>
      </c>
      <c r="N1031" s="51" t="s">
        <v>3184</v>
      </c>
      <c r="O1031" s="242" t="str">
        <f t="shared" ca="1" si="69"/>
        <v/>
      </c>
      <c r="P1031" s="243"/>
    </row>
    <row r="1032" spans="1:16" ht="22.5">
      <c r="A1032" s="13" t="s">
        <v>3185</v>
      </c>
      <c r="B1032" s="30" t="str">
        <f t="shared" si="70"/>
        <v>N:\2019\19032.BD - Century City JMB Tower\CA\RFI's\1527</v>
      </c>
      <c r="C1032" s="4" t="s">
        <v>30</v>
      </c>
      <c r="D1032" s="14" t="s">
        <v>3186</v>
      </c>
      <c r="E1032" s="5"/>
      <c r="F1032" s="6">
        <v>45314</v>
      </c>
      <c r="G1032" s="6">
        <v>45321</v>
      </c>
      <c r="H1032" s="6">
        <v>45322</v>
      </c>
      <c r="I1032" s="20">
        <f t="shared" ca="1" si="67"/>
        <v>6</v>
      </c>
      <c r="J1032" s="20">
        <f t="shared" ca="1" si="68"/>
        <v>8</v>
      </c>
      <c r="K1032" s="6" t="s">
        <v>2141</v>
      </c>
      <c r="L1032" s="28"/>
      <c r="M1032" s="83" t="s">
        <v>3187</v>
      </c>
      <c r="N1032" s="66" t="s">
        <v>3188</v>
      </c>
      <c r="O1032" s="242" t="str">
        <f t="shared" ca="1" si="69"/>
        <v/>
      </c>
      <c r="P1032" s="243"/>
    </row>
    <row r="1033" spans="1:16" ht="22.5">
      <c r="A1033" s="13" t="s">
        <v>3189</v>
      </c>
      <c r="B1033" s="30" t="str">
        <f t="shared" si="70"/>
        <v>N:\2019\19032.BD - Century City JMB Tower\CA\RFI's\1526</v>
      </c>
      <c r="C1033" s="4" t="s">
        <v>30</v>
      </c>
      <c r="D1033" s="14" t="s">
        <v>3190</v>
      </c>
      <c r="E1033" s="5"/>
      <c r="F1033" s="6">
        <v>45314</v>
      </c>
      <c r="G1033" s="6">
        <v>45321</v>
      </c>
      <c r="H1033" s="6">
        <v>45322</v>
      </c>
      <c r="I1033" s="20">
        <f t="shared" ca="1" si="67"/>
        <v>6</v>
      </c>
      <c r="J1033" s="20">
        <f t="shared" ca="1" si="68"/>
        <v>8</v>
      </c>
      <c r="K1033" s="6" t="s">
        <v>2141</v>
      </c>
      <c r="L1033" s="28"/>
      <c r="M1033" s="83" t="s">
        <v>3191</v>
      </c>
      <c r="N1033" s="66" t="s">
        <v>3192</v>
      </c>
      <c r="O1033" s="242" t="str">
        <f t="shared" ca="1" si="69"/>
        <v/>
      </c>
      <c r="P1033" s="243"/>
    </row>
    <row r="1034" spans="1:16" ht="22.5">
      <c r="A1034" s="13" t="s">
        <v>3193</v>
      </c>
      <c r="B1034" s="30" t="str">
        <f t="shared" si="70"/>
        <v>N:\2019\19032.BD - Century City JMB Tower\CA\RFI's\1524</v>
      </c>
      <c r="C1034" s="4" t="s">
        <v>30</v>
      </c>
      <c r="D1034" s="14" t="s">
        <v>3194</v>
      </c>
      <c r="E1034" s="5"/>
      <c r="F1034" s="6">
        <v>45314</v>
      </c>
      <c r="G1034" s="6">
        <v>45321</v>
      </c>
      <c r="H1034" s="6">
        <v>45322</v>
      </c>
      <c r="I1034" s="20">
        <f t="shared" ca="1" si="67"/>
        <v>6</v>
      </c>
      <c r="J1034" s="20">
        <f t="shared" ca="1" si="68"/>
        <v>8</v>
      </c>
      <c r="K1034" s="6" t="s">
        <v>2141</v>
      </c>
      <c r="L1034" s="28"/>
      <c r="M1034" s="83"/>
      <c r="N1034" s="66" t="s">
        <v>3195</v>
      </c>
      <c r="O1034" s="242" t="str">
        <f t="shared" ca="1" si="69"/>
        <v/>
      </c>
      <c r="P1034" s="243"/>
    </row>
    <row r="1035" spans="1:16" ht="22.5">
      <c r="A1035" s="13" t="s">
        <v>3196</v>
      </c>
      <c r="B1035" s="30" t="str">
        <f t="shared" si="70"/>
        <v>N:\2019\19032.BD - Century City JMB Tower\CA\RFI's\1523</v>
      </c>
      <c r="C1035" s="4" t="s">
        <v>30</v>
      </c>
      <c r="D1035" s="14" t="s">
        <v>3197</v>
      </c>
      <c r="E1035" s="5"/>
      <c r="F1035" s="6">
        <v>45314</v>
      </c>
      <c r="G1035" s="6">
        <v>45321</v>
      </c>
      <c r="H1035" s="6">
        <v>45322</v>
      </c>
      <c r="I1035" s="20">
        <f t="shared" ca="1" si="67"/>
        <v>6</v>
      </c>
      <c r="J1035" s="20">
        <f t="shared" ca="1" si="68"/>
        <v>8</v>
      </c>
      <c r="K1035" s="6" t="s">
        <v>2141</v>
      </c>
      <c r="L1035" s="28" t="s">
        <v>3198</v>
      </c>
      <c r="M1035" s="83"/>
      <c r="N1035" s="66" t="s">
        <v>3199</v>
      </c>
      <c r="O1035" s="242" t="str">
        <f t="shared" ca="1" si="69"/>
        <v/>
      </c>
      <c r="P1035" s="243"/>
    </row>
    <row r="1036" spans="1:16" ht="22.5">
      <c r="A1036" s="13" t="s">
        <v>3200</v>
      </c>
      <c r="B1036" s="30" t="str">
        <f t="shared" si="70"/>
        <v>N:\2019\19032.BD - Century City JMB Tower\CA\RFI's\1522</v>
      </c>
      <c r="C1036" s="4" t="s">
        <v>30</v>
      </c>
      <c r="D1036" s="14" t="s">
        <v>3201</v>
      </c>
      <c r="E1036" s="5"/>
      <c r="F1036" s="6">
        <v>45314</v>
      </c>
      <c r="G1036" s="6">
        <v>45321</v>
      </c>
      <c r="H1036" s="6">
        <v>45317</v>
      </c>
      <c r="I1036" s="20">
        <f t="shared" ref="I1036:I1062" ca="1" si="71">IF(H1036="",NETWORKDAYS(F1036,TODAY()),NETWORKDAYS(F1036,H1036))-1</f>
        <v>3</v>
      </c>
      <c r="J1036" s="20">
        <f t="shared" ref="J1036:J1062" ca="1" si="72">IF(H1036="",TODAY()-F1036,H1036-F1036)</f>
        <v>3</v>
      </c>
      <c r="K1036" s="6" t="s">
        <v>2141</v>
      </c>
      <c r="L1036" s="28"/>
      <c r="M1036" s="83"/>
      <c r="N1036" s="66" t="s">
        <v>3202</v>
      </c>
      <c r="O1036" s="242" t="str">
        <f t="shared" ca="1" si="69"/>
        <v/>
      </c>
      <c r="P1036" s="243"/>
    </row>
    <row r="1037" spans="1:16" ht="45">
      <c r="A1037" s="13" t="s">
        <v>3203</v>
      </c>
      <c r="B1037" s="30" t="str">
        <f t="shared" si="70"/>
        <v>N:\2019\19032.BD - Century City JMB Tower\CA\RFI's\1514</v>
      </c>
      <c r="C1037" s="4" t="s">
        <v>30</v>
      </c>
      <c r="D1037" s="14" t="s">
        <v>3204</v>
      </c>
      <c r="E1037" s="5"/>
      <c r="F1037" s="6">
        <v>45314</v>
      </c>
      <c r="G1037" s="6">
        <v>45317</v>
      </c>
      <c r="H1037" s="6">
        <v>45315</v>
      </c>
      <c r="I1037" s="20">
        <f t="shared" ca="1" si="71"/>
        <v>1</v>
      </c>
      <c r="J1037" s="20">
        <f t="shared" ca="1" si="72"/>
        <v>1</v>
      </c>
      <c r="K1037" s="6" t="s">
        <v>2107</v>
      </c>
      <c r="L1037" s="28"/>
      <c r="M1037" s="83" t="s">
        <v>1728</v>
      </c>
      <c r="N1037" s="29" t="s">
        <v>3205</v>
      </c>
      <c r="O1037" s="242" t="str">
        <f t="shared" ca="1" si="69"/>
        <v/>
      </c>
      <c r="P1037" s="243"/>
    </row>
    <row r="1038" spans="1:16" ht="78.75">
      <c r="A1038" s="13" t="s">
        <v>3206</v>
      </c>
      <c r="B1038" s="30" t="str">
        <f t="shared" si="70"/>
        <v>N:\2019\19032.BD - Century City JMB Tower\CA\RFI's\1513</v>
      </c>
      <c r="C1038" s="4" t="s">
        <v>30</v>
      </c>
      <c r="D1038" s="135" t="s">
        <v>3207</v>
      </c>
      <c r="E1038" s="5"/>
      <c r="F1038" s="6">
        <v>45314</v>
      </c>
      <c r="G1038" s="6">
        <v>45317</v>
      </c>
      <c r="H1038" s="6">
        <v>45320</v>
      </c>
      <c r="I1038" s="20">
        <f t="shared" ca="1" si="71"/>
        <v>4</v>
      </c>
      <c r="J1038" s="20">
        <f t="shared" ca="1" si="72"/>
        <v>6</v>
      </c>
      <c r="K1038" s="6" t="s">
        <v>2141</v>
      </c>
      <c r="L1038" s="28"/>
      <c r="M1038" s="83" t="s">
        <v>3121</v>
      </c>
      <c r="N1038" s="51" t="s">
        <v>3208</v>
      </c>
      <c r="O1038" s="242" t="str">
        <f t="shared" ca="1" si="69"/>
        <v/>
      </c>
      <c r="P1038" s="243"/>
    </row>
    <row r="1039" spans="1:16" ht="33.75">
      <c r="A1039" s="13" t="s">
        <v>3209</v>
      </c>
      <c r="B1039" s="30" t="str">
        <f t="shared" si="70"/>
        <v>N:\2019\19032.BD - Century City JMB Tower\CA\RFI's\1539</v>
      </c>
      <c r="C1039" s="4" t="s">
        <v>30</v>
      </c>
      <c r="D1039" s="14" t="s">
        <v>3210</v>
      </c>
      <c r="E1039" s="5"/>
      <c r="F1039" s="6">
        <v>45316</v>
      </c>
      <c r="G1039" s="6">
        <v>45323</v>
      </c>
      <c r="H1039" s="6">
        <v>45316</v>
      </c>
      <c r="I1039" s="20">
        <f t="shared" ca="1" si="71"/>
        <v>0</v>
      </c>
      <c r="J1039" s="20">
        <f t="shared" ca="1" si="72"/>
        <v>0</v>
      </c>
      <c r="K1039" s="6" t="s">
        <v>1901</v>
      </c>
      <c r="L1039" s="28"/>
      <c r="M1039" s="83"/>
      <c r="N1039" s="29" t="s">
        <v>3211</v>
      </c>
      <c r="O1039" s="242" t="str">
        <f t="shared" ca="1" si="69"/>
        <v/>
      </c>
      <c r="P1039" s="243"/>
    </row>
    <row r="1040" spans="1:16" ht="22.5">
      <c r="A1040" s="13" t="s">
        <v>3212</v>
      </c>
      <c r="B1040" s="30" t="str">
        <f t="shared" si="70"/>
        <v>N:\2019\19032.BD - Century City JMB Tower\CA\RFI's\1538</v>
      </c>
      <c r="C1040" s="4" t="s">
        <v>30</v>
      </c>
      <c r="D1040" s="14" t="s">
        <v>3213</v>
      </c>
      <c r="E1040" s="5"/>
      <c r="F1040" s="6">
        <v>45316</v>
      </c>
      <c r="G1040" s="6">
        <v>45323</v>
      </c>
      <c r="H1040" s="6">
        <v>45321</v>
      </c>
      <c r="I1040" s="20">
        <f t="shared" ca="1" si="71"/>
        <v>3</v>
      </c>
      <c r="J1040" s="20">
        <f t="shared" ca="1" si="72"/>
        <v>5</v>
      </c>
      <c r="K1040" s="6" t="s">
        <v>2107</v>
      </c>
      <c r="L1040" s="28"/>
      <c r="M1040" s="83"/>
      <c r="N1040" s="29" t="s">
        <v>3214</v>
      </c>
      <c r="O1040" s="242" t="str">
        <f t="shared" ca="1" si="69"/>
        <v/>
      </c>
      <c r="P1040" s="243"/>
    </row>
    <row r="1041" spans="1:16" ht="15">
      <c r="A1041" s="13" t="s">
        <v>3215</v>
      </c>
      <c r="B1041" s="30" t="str">
        <f t="shared" si="70"/>
        <v>N:\2019\19032.BD - Century City JMB Tower\CA\RFI's\1537</v>
      </c>
      <c r="C1041" s="4" t="s">
        <v>30</v>
      </c>
      <c r="D1041" s="14" t="s">
        <v>3216</v>
      </c>
      <c r="E1041" s="5"/>
      <c r="F1041" s="6">
        <v>45316</v>
      </c>
      <c r="G1041" s="6">
        <v>45323</v>
      </c>
      <c r="H1041" s="6">
        <v>45321</v>
      </c>
      <c r="I1041" s="20">
        <f t="shared" ca="1" si="71"/>
        <v>3</v>
      </c>
      <c r="J1041" s="20">
        <f t="shared" ca="1" si="72"/>
        <v>5</v>
      </c>
      <c r="K1041" s="6" t="s">
        <v>2107</v>
      </c>
      <c r="L1041" s="28"/>
      <c r="M1041" s="83" t="s">
        <v>3217</v>
      </c>
      <c r="N1041" s="29" t="s">
        <v>3218</v>
      </c>
      <c r="O1041" s="242" t="str">
        <f t="shared" ca="1" si="69"/>
        <v/>
      </c>
      <c r="P1041" s="243"/>
    </row>
    <row r="1042" spans="1:16" ht="15">
      <c r="A1042" s="13" t="s">
        <v>3219</v>
      </c>
      <c r="B1042" s="30" t="str">
        <f t="shared" si="70"/>
        <v>N:\2019\19032.BD - Century City JMB Tower\CA\RFI's\1542</v>
      </c>
      <c r="C1042" s="4" t="s">
        <v>30</v>
      </c>
      <c r="D1042" s="14" t="s">
        <v>3220</v>
      </c>
      <c r="E1042" s="5"/>
      <c r="F1042" s="6">
        <v>45317</v>
      </c>
      <c r="G1042" s="6">
        <v>45320</v>
      </c>
      <c r="H1042" s="6">
        <v>45324</v>
      </c>
      <c r="I1042" s="20">
        <f t="shared" ca="1" si="71"/>
        <v>5</v>
      </c>
      <c r="J1042" s="20">
        <f t="shared" ca="1" si="72"/>
        <v>7</v>
      </c>
      <c r="K1042" s="6" t="s">
        <v>2141</v>
      </c>
      <c r="L1042" s="28"/>
      <c r="M1042" s="83"/>
      <c r="N1042" s="29" t="s">
        <v>3221</v>
      </c>
      <c r="O1042" s="242" t="str">
        <f t="shared" ca="1" si="69"/>
        <v/>
      </c>
      <c r="P1042" s="243"/>
    </row>
    <row r="1043" spans="1:16" ht="101.25">
      <c r="A1043" s="13" t="s">
        <v>3222</v>
      </c>
      <c r="B1043" s="30" t="str">
        <f t="shared" si="70"/>
        <v>N:\2019\19032.BD - Century City JMB Tower\CA\RFI's\1541</v>
      </c>
      <c r="C1043" s="4" t="s">
        <v>30</v>
      </c>
      <c r="D1043" s="14" t="s">
        <v>3223</v>
      </c>
      <c r="E1043" s="5"/>
      <c r="F1043" s="6">
        <v>45317</v>
      </c>
      <c r="G1043" s="6">
        <v>45324</v>
      </c>
      <c r="H1043" s="6">
        <v>45336</v>
      </c>
      <c r="I1043" s="20">
        <f t="shared" ca="1" si="71"/>
        <v>13</v>
      </c>
      <c r="J1043" s="20">
        <f t="shared" ca="1" si="72"/>
        <v>19</v>
      </c>
      <c r="K1043" s="6" t="s">
        <v>2141</v>
      </c>
      <c r="L1043" s="28"/>
      <c r="M1043" s="83"/>
      <c r="N1043" s="66" t="s">
        <v>3224</v>
      </c>
      <c r="O1043" s="242" t="str">
        <f t="shared" ca="1" si="69"/>
        <v/>
      </c>
      <c r="P1043" s="243"/>
    </row>
    <row r="1044" spans="1:16" ht="45">
      <c r="A1044" s="13" t="s">
        <v>3225</v>
      </c>
      <c r="B1044" s="30" t="str">
        <f t="shared" si="70"/>
        <v>N:\2019\19032.BD - Century City JMB Tower\CA\RFI's\1452</v>
      </c>
      <c r="C1044" s="4" t="s">
        <v>30</v>
      </c>
      <c r="D1044" s="14" t="s">
        <v>3226</v>
      </c>
      <c r="E1044" s="5"/>
      <c r="F1044" s="6">
        <v>45317</v>
      </c>
      <c r="G1044" s="6">
        <v>45307</v>
      </c>
      <c r="H1044" s="6">
        <v>45324</v>
      </c>
      <c r="I1044" s="20">
        <f t="shared" ca="1" si="71"/>
        <v>5</v>
      </c>
      <c r="J1044" s="20">
        <f t="shared" ca="1" si="72"/>
        <v>7</v>
      </c>
      <c r="K1044" s="6" t="s">
        <v>2173</v>
      </c>
      <c r="L1044" s="28"/>
      <c r="M1044" s="83" t="s">
        <v>2274</v>
      </c>
      <c r="N1044" s="29" t="s">
        <v>3227</v>
      </c>
      <c r="O1044" s="242" t="str">
        <f t="shared" ca="1" si="69"/>
        <v/>
      </c>
      <c r="P1044" s="243"/>
    </row>
    <row r="1045" spans="1:16" ht="45">
      <c r="A1045" s="13" t="s">
        <v>3228</v>
      </c>
      <c r="B1045" s="30" t="str">
        <f t="shared" si="70"/>
        <v>N:\2019\19032.BD - Century City JMB Tower\CA\RFI's\1544</v>
      </c>
      <c r="C1045" s="4" t="s">
        <v>30</v>
      </c>
      <c r="D1045" s="135" t="s">
        <v>3229</v>
      </c>
      <c r="E1045" s="5"/>
      <c r="F1045" s="6">
        <v>45320</v>
      </c>
      <c r="G1045" s="6">
        <v>45327</v>
      </c>
      <c r="H1045" s="6">
        <v>45320</v>
      </c>
      <c r="I1045" s="20">
        <f t="shared" ca="1" si="71"/>
        <v>0</v>
      </c>
      <c r="J1045" s="20">
        <f t="shared" ca="1" si="72"/>
        <v>0</v>
      </c>
      <c r="K1045" s="6"/>
      <c r="L1045" s="28"/>
      <c r="M1045" s="83" t="s">
        <v>1764</v>
      </c>
      <c r="N1045" s="62" t="s">
        <v>3230</v>
      </c>
      <c r="O1045" s="242" t="str">
        <f t="shared" ca="1" si="69"/>
        <v/>
      </c>
      <c r="P1045" s="243"/>
    </row>
    <row r="1046" spans="1:16" ht="33.75">
      <c r="A1046" s="13" t="s">
        <v>3231</v>
      </c>
      <c r="B1046" s="30" t="str">
        <f t="shared" si="70"/>
        <v>N:\2019\19032.BD - Century City JMB Tower\CA\RFI's\1550</v>
      </c>
      <c r="C1046" s="4" t="s">
        <v>30</v>
      </c>
      <c r="D1046" s="14" t="s">
        <v>3232</v>
      </c>
      <c r="E1046" s="5"/>
      <c r="F1046" s="6">
        <v>45321</v>
      </c>
      <c r="G1046" s="6">
        <v>45328</v>
      </c>
      <c r="H1046" s="6">
        <v>45323</v>
      </c>
      <c r="I1046" s="20">
        <f t="shared" ca="1" si="71"/>
        <v>2</v>
      </c>
      <c r="J1046" s="20">
        <f t="shared" ca="1" si="72"/>
        <v>2</v>
      </c>
      <c r="K1046" s="6" t="s">
        <v>2107</v>
      </c>
      <c r="L1046" s="28"/>
      <c r="M1046" s="83"/>
      <c r="N1046" s="29" t="s">
        <v>3233</v>
      </c>
      <c r="O1046" s="242" t="str">
        <f t="shared" ca="1" si="69"/>
        <v/>
      </c>
      <c r="P1046" s="243"/>
    </row>
    <row r="1047" spans="1:16" ht="56.25">
      <c r="A1047" s="13" t="s">
        <v>3234</v>
      </c>
      <c r="B1047" s="30" t="str">
        <f t="shared" si="70"/>
        <v>N:\2019\19032.BD - Century City JMB Tower\CA\RFI's\1549</v>
      </c>
      <c r="C1047" s="4" t="s">
        <v>30</v>
      </c>
      <c r="D1047" s="14" t="s">
        <v>3235</v>
      </c>
      <c r="E1047" s="5"/>
      <c r="F1047" s="6">
        <v>45321</v>
      </c>
      <c r="G1047" s="6">
        <v>45328</v>
      </c>
      <c r="H1047" s="6">
        <v>45324</v>
      </c>
      <c r="I1047" s="20">
        <f t="shared" ca="1" si="71"/>
        <v>3</v>
      </c>
      <c r="J1047" s="20">
        <f t="shared" ca="1" si="72"/>
        <v>3</v>
      </c>
      <c r="K1047" s="6" t="s">
        <v>2141</v>
      </c>
      <c r="L1047" s="28"/>
      <c r="M1047" s="83"/>
      <c r="N1047" s="66" t="s">
        <v>3236</v>
      </c>
      <c r="O1047" s="242" t="str">
        <f t="shared" ca="1" si="69"/>
        <v/>
      </c>
      <c r="P1047" s="243"/>
    </row>
    <row r="1048" spans="1:16" ht="22.5">
      <c r="A1048" s="13" t="s">
        <v>3237</v>
      </c>
      <c r="B1048" s="30" t="str">
        <f t="shared" si="70"/>
        <v>N:\2019\19032.BD - Century City JMB Tower\CA\RFI's\1548</v>
      </c>
      <c r="C1048" s="4" t="s">
        <v>30</v>
      </c>
      <c r="D1048" s="14" t="s">
        <v>3238</v>
      </c>
      <c r="E1048" s="5"/>
      <c r="F1048" s="6">
        <v>45321</v>
      </c>
      <c r="G1048" s="6">
        <v>45328</v>
      </c>
      <c r="H1048" s="6">
        <v>45327</v>
      </c>
      <c r="I1048" s="20">
        <f t="shared" ca="1" si="71"/>
        <v>4</v>
      </c>
      <c r="J1048" s="20">
        <f t="shared" ca="1" si="72"/>
        <v>6</v>
      </c>
      <c r="K1048" s="6" t="s">
        <v>2173</v>
      </c>
      <c r="L1048" s="28"/>
      <c r="M1048" s="83" t="s">
        <v>2565</v>
      </c>
      <c r="N1048" s="66" t="s">
        <v>3239</v>
      </c>
      <c r="O1048" s="242" t="str">
        <f t="shared" ca="1" si="69"/>
        <v/>
      </c>
      <c r="P1048" s="243"/>
    </row>
    <row r="1049" spans="1:16" ht="33.75">
      <c r="A1049" s="13" t="s">
        <v>3240</v>
      </c>
      <c r="B1049" s="30" t="str">
        <f t="shared" si="70"/>
        <v>N:\2019\19032.BD - Century City JMB Tower\CA\RFI's\1555</v>
      </c>
      <c r="C1049" s="4" t="s">
        <v>30</v>
      </c>
      <c r="D1049" s="14" t="s">
        <v>3241</v>
      </c>
      <c r="E1049" s="5"/>
      <c r="F1049" s="6">
        <v>45322</v>
      </c>
      <c r="G1049" s="6">
        <v>45329</v>
      </c>
      <c r="H1049" s="6">
        <v>45323</v>
      </c>
      <c r="I1049" s="20">
        <f t="shared" ca="1" si="71"/>
        <v>1</v>
      </c>
      <c r="J1049" s="20">
        <f t="shared" ca="1" si="72"/>
        <v>1</v>
      </c>
      <c r="K1049" s="6" t="s">
        <v>2107</v>
      </c>
      <c r="L1049" s="28"/>
      <c r="M1049" s="83"/>
      <c r="N1049" s="29" t="s">
        <v>3242</v>
      </c>
      <c r="O1049" s="242" t="str">
        <f t="shared" ca="1" si="69"/>
        <v/>
      </c>
      <c r="P1049" s="243"/>
    </row>
    <row r="1050" spans="1:16" ht="22.5">
      <c r="A1050" s="13" t="s">
        <v>3243</v>
      </c>
      <c r="B1050" s="30" t="str">
        <f t="shared" si="70"/>
        <v>N:\2019\19032.BD - Century City JMB Tower\CA\RFI's\1530</v>
      </c>
      <c r="C1050" s="4" t="s">
        <v>30</v>
      </c>
      <c r="D1050" s="14" t="s">
        <v>3244</v>
      </c>
      <c r="E1050" s="5"/>
      <c r="F1050" s="6">
        <v>45322</v>
      </c>
      <c r="G1050" s="6">
        <v>45322</v>
      </c>
      <c r="H1050" s="6">
        <v>45324</v>
      </c>
      <c r="I1050" s="20">
        <f t="shared" ca="1" si="71"/>
        <v>2</v>
      </c>
      <c r="J1050" s="20">
        <f t="shared" ca="1" si="72"/>
        <v>2</v>
      </c>
      <c r="K1050" s="6" t="s">
        <v>2107</v>
      </c>
      <c r="L1050" s="28"/>
      <c r="M1050" s="83"/>
      <c r="N1050" s="29" t="s">
        <v>3245</v>
      </c>
      <c r="O1050" s="242" t="str">
        <f t="shared" ca="1" si="69"/>
        <v/>
      </c>
      <c r="P1050" s="243"/>
    </row>
    <row r="1051" spans="1:16" ht="45">
      <c r="A1051" s="13" t="s">
        <v>3246</v>
      </c>
      <c r="B1051" s="30" t="str">
        <f t="shared" si="70"/>
        <v>N:\2019\19032.BD - Century City JMB Tower\CA\RFI's\1498</v>
      </c>
      <c r="C1051" s="4" t="s">
        <v>30</v>
      </c>
      <c r="D1051" s="14" t="s">
        <v>3247</v>
      </c>
      <c r="E1051" s="5"/>
      <c r="F1051" s="6">
        <v>45322</v>
      </c>
      <c r="G1051" s="6">
        <v>45314</v>
      </c>
      <c r="H1051" s="6">
        <v>45323</v>
      </c>
      <c r="I1051" s="20">
        <f t="shared" ca="1" si="71"/>
        <v>1</v>
      </c>
      <c r="J1051" s="20">
        <f t="shared" ca="1" si="72"/>
        <v>1</v>
      </c>
      <c r="K1051" s="6" t="s">
        <v>2107</v>
      </c>
      <c r="L1051" s="28"/>
      <c r="M1051" s="83"/>
      <c r="N1051" s="51" t="s">
        <v>3248</v>
      </c>
      <c r="O1051" s="242" t="str">
        <f t="shared" ca="1" si="69"/>
        <v/>
      </c>
      <c r="P1051" s="243"/>
    </row>
    <row r="1052" spans="1:16" ht="67.5">
      <c r="A1052" s="13" t="s">
        <v>3249</v>
      </c>
      <c r="B1052" s="30" t="str">
        <f t="shared" si="70"/>
        <v>N:\2019\19032.BD - Century City JMB Tower\CA\RFI's\1568</v>
      </c>
      <c r="C1052" s="4" t="s">
        <v>30</v>
      </c>
      <c r="D1052" s="14" t="s">
        <v>3250</v>
      </c>
      <c r="E1052" s="5"/>
      <c r="F1052" s="6">
        <v>45323</v>
      </c>
      <c r="G1052" s="6">
        <v>45330</v>
      </c>
      <c r="H1052" s="6">
        <v>45331</v>
      </c>
      <c r="I1052" s="20">
        <f t="shared" ca="1" si="71"/>
        <v>6</v>
      </c>
      <c r="J1052" s="20">
        <f t="shared" ca="1" si="72"/>
        <v>8</v>
      </c>
      <c r="K1052" s="6" t="s">
        <v>2198</v>
      </c>
      <c r="L1052" s="28"/>
      <c r="M1052" s="83"/>
      <c r="N1052" s="66" t="s">
        <v>3251</v>
      </c>
      <c r="O1052" s="242" t="str">
        <f t="shared" ca="1" si="69"/>
        <v/>
      </c>
      <c r="P1052" s="243"/>
    </row>
    <row r="1053" spans="1:16" ht="22.5">
      <c r="A1053" s="13" t="s">
        <v>3252</v>
      </c>
      <c r="B1053" s="30" t="str">
        <f t="shared" si="70"/>
        <v>N:\2019\19032.BD - Century City JMB Tower\CA\RFI's\1567</v>
      </c>
      <c r="C1053" s="4" t="s">
        <v>30</v>
      </c>
      <c r="D1053" s="14" t="s">
        <v>3253</v>
      </c>
      <c r="E1053" s="5"/>
      <c r="F1053" s="6">
        <v>45323</v>
      </c>
      <c r="G1053" s="6">
        <v>45330</v>
      </c>
      <c r="H1053" s="6">
        <v>45329</v>
      </c>
      <c r="I1053" s="20">
        <f t="shared" ca="1" si="71"/>
        <v>4</v>
      </c>
      <c r="J1053" s="20">
        <f t="shared" ca="1" si="72"/>
        <v>6</v>
      </c>
      <c r="K1053" s="6" t="s">
        <v>2173</v>
      </c>
      <c r="L1053" s="28"/>
      <c r="M1053" s="83"/>
      <c r="N1053" s="224" t="s">
        <v>3254</v>
      </c>
      <c r="O1053" s="242" t="str">
        <f t="shared" ca="1" si="69"/>
        <v/>
      </c>
      <c r="P1053" s="243"/>
    </row>
    <row r="1054" spans="1:16" ht="67.5">
      <c r="A1054" s="13" t="s">
        <v>3255</v>
      </c>
      <c r="B1054" s="30" t="str">
        <f t="shared" si="70"/>
        <v>N:\2019\19032.BD - Century City JMB Tower\CA\RFI's\1566</v>
      </c>
      <c r="C1054" s="4" t="s">
        <v>30</v>
      </c>
      <c r="D1054" s="52" t="s">
        <v>3256</v>
      </c>
      <c r="E1054" s="5"/>
      <c r="F1054" s="6">
        <v>45323</v>
      </c>
      <c r="G1054" s="6">
        <v>45330</v>
      </c>
      <c r="H1054" s="6">
        <v>45334</v>
      </c>
      <c r="I1054" s="20">
        <f t="shared" ca="1" si="71"/>
        <v>7</v>
      </c>
      <c r="J1054" s="20">
        <f t="shared" ca="1" si="72"/>
        <v>11</v>
      </c>
      <c r="K1054" s="6" t="s">
        <v>3117</v>
      </c>
      <c r="L1054" s="28"/>
      <c r="M1054" s="83" t="s">
        <v>2169</v>
      </c>
      <c r="N1054" s="51" t="s">
        <v>3257</v>
      </c>
      <c r="O1054" s="242" t="str">
        <f t="shared" ca="1" si="69"/>
        <v/>
      </c>
      <c r="P1054" s="243"/>
    </row>
    <row r="1055" spans="1:16" ht="33.75">
      <c r="A1055" s="13" t="s">
        <v>3258</v>
      </c>
      <c r="B1055" s="30" t="str">
        <f t="shared" si="70"/>
        <v>N:\2019\19032.BD - Century City JMB Tower\CA\RFI's\1565</v>
      </c>
      <c r="C1055" s="4" t="s">
        <v>30</v>
      </c>
      <c r="D1055" s="14" t="s">
        <v>3259</v>
      </c>
      <c r="E1055" s="5"/>
      <c r="F1055" s="6">
        <v>45323</v>
      </c>
      <c r="G1055" s="6">
        <v>45330</v>
      </c>
      <c r="H1055" s="6">
        <v>45329</v>
      </c>
      <c r="I1055" s="20">
        <f t="shared" ca="1" si="71"/>
        <v>4</v>
      </c>
      <c r="J1055" s="20">
        <f t="shared" ca="1" si="72"/>
        <v>6</v>
      </c>
      <c r="K1055" s="6" t="s">
        <v>2180</v>
      </c>
      <c r="L1055" s="28"/>
      <c r="M1055" s="83"/>
      <c r="N1055" s="66" t="s">
        <v>3260</v>
      </c>
      <c r="O1055" s="242" t="str">
        <f t="shared" ca="1" si="69"/>
        <v/>
      </c>
      <c r="P1055" s="243"/>
    </row>
    <row r="1056" spans="1:16" ht="101.25">
      <c r="A1056" s="13" t="s">
        <v>3261</v>
      </c>
      <c r="B1056" s="30" t="str">
        <f t="shared" si="70"/>
        <v>N:\2019\19032.BD - Century City JMB Tower\CA\RFI's\1374</v>
      </c>
      <c r="C1056" s="4" t="s">
        <v>30</v>
      </c>
      <c r="D1056" s="14" t="s">
        <v>3262</v>
      </c>
      <c r="E1056" s="5"/>
      <c r="F1056" s="6">
        <v>45323</v>
      </c>
      <c r="G1056" s="6">
        <v>45330</v>
      </c>
      <c r="H1056" s="6">
        <v>45330</v>
      </c>
      <c r="I1056" s="20">
        <f t="shared" ca="1" si="71"/>
        <v>5</v>
      </c>
      <c r="J1056" s="20">
        <f t="shared" ca="1" si="72"/>
        <v>7</v>
      </c>
      <c r="K1056" s="6" t="s">
        <v>2107</v>
      </c>
      <c r="L1056" s="28"/>
      <c r="M1056" s="83"/>
      <c r="N1056" s="66" t="s">
        <v>3263</v>
      </c>
      <c r="O1056" s="242" t="str">
        <f t="shared" ca="1" si="69"/>
        <v/>
      </c>
      <c r="P1056" s="243"/>
    </row>
    <row r="1057" spans="1:16" ht="45">
      <c r="A1057" s="13" t="s">
        <v>3264</v>
      </c>
      <c r="B1057" s="30" t="str">
        <f t="shared" si="70"/>
        <v>N:\2019\19032.BD - Century City JMB Tower\CA\RFI's\1182.2</v>
      </c>
      <c r="C1057" s="4" t="s">
        <v>30</v>
      </c>
      <c r="D1057" s="14" t="s">
        <v>3265</v>
      </c>
      <c r="E1057" s="5"/>
      <c r="F1057" s="6">
        <v>45323</v>
      </c>
      <c r="G1057" s="6">
        <v>45330</v>
      </c>
      <c r="H1057" s="6">
        <v>45324</v>
      </c>
      <c r="I1057" s="20">
        <f t="shared" ca="1" si="71"/>
        <v>1</v>
      </c>
      <c r="J1057" s="20">
        <f t="shared" ca="1" si="72"/>
        <v>1</v>
      </c>
      <c r="K1057" s="6" t="s">
        <v>2107</v>
      </c>
      <c r="L1057" s="28"/>
      <c r="M1057" s="83"/>
      <c r="N1057" s="29" t="s">
        <v>3266</v>
      </c>
      <c r="O1057" s="242" t="str">
        <f t="shared" ca="1" si="69"/>
        <v/>
      </c>
      <c r="P1057" s="243"/>
    </row>
    <row r="1058" spans="1:16" ht="78.75">
      <c r="A1058" s="13" t="s">
        <v>3267</v>
      </c>
      <c r="B1058" s="30" t="str">
        <f t="shared" si="70"/>
        <v>N:\2019\19032.BD - Century City JMB Tower\CA\RFI's\1572</v>
      </c>
      <c r="C1058" s="4" t="s">
        <v>30</v>
      </c>
      <c r="D1058" s="52" t="s">
        <v>3268</v>
      </c>
      <c r="E1058" s="5"/>
      <c r="F1058" s="6">
        <v>45324</v>
      </c>
      <c r="G1058" s="6">
        <v>45334</v>
      </c>
      <c r="H1058" s="6">
        <v>45329</v>
      </c>
      <c r="I1058" s="20">
        <f t="shared" ca="1" si="71"/>
        <v>3</v>
      </c>
      <c r="J1058" s="20">
        <f t="shared" ca="1" si="72"/>
        <v>5</v>
      </c>
      <c r="K1058" s="6" t="s">
        <v>2141</v>
      </c>
      <c r="L1058" s="28"/>
      <c r="M1058" s="83" t="s">
        <v>3125</v>
      </c>
      <c r="N1058" s="66" t="s">
        <v>3269</v>
      </c>
      <c r="O1058" s="242" t="str">
        <f t="shared" ca="1" si="69"/>
        <v/>
      </c>
      <c r="P1058" s="243"/>
    </row>
    <row r="1059" spans="1:16" ht="45">
      <c r="A1059" s="13" t="s">
        <v>3270</v>
      </c>
      <c r="B1059" s="30" t="str">
        <f t="shared" si="70"/>
        <v>N:\2019\19032.BD - Century City JMB Tower\CA\RFI's\1569</v>
      </c>
      <c r="C1059" s="4" t="s">
        <v>30</v>
      </c>
      <c r="D1059" s="14" t="s">
        <v>3271</v>
      </c>
      <c r="E1059" s="5"/>
      <c r="F1059" s="6">
        <v>45324</v>
      </c>
      <c r="G1059" s="6">
        <v>45331</v>
      </c>
      <c r="H1059" s="6">
        <v>45335</v>
      </c>
      <c r="I1059" s="20">
        <f t="shared" ca="1" si="71"/>
        <v>7</v>
      </c>
      <c r="J1059" s="20">
        <f t="shared" ca="1" si="72"/>
        <v>11</v>
      </c>
      <c r="K1059" s="6" t="s">
        <v>2107</v>
      </c>
      <c r="L1059" s="28"/>
      <c r="M1059" s="83"/>
      <c r="N1059" s="51" t="s">
        <v>3272</v>
      </c>
      <c r="O1059" s="242" t="str">
        <f t="shared" ca="1" si="69"/>
        <v/>
      </c>
      <c r="P1059" s="243"/>
    </row>
    <row r="1060" spans="1:16" ht="22.5">
      <c r="A1060" s="13" t="s">
        <v>3273</v>
      </c>
      <c r="B1060" s="30" t="str">
        <f t="shared" si="70"/>
        <v>N:\2019\19032.BD - Century City JMB Tower\CA\RFI's\1585</v>
      </c>
      <c r="C1060" s="4" t="s">
        <v>30</v>
      </c>
      <c r="D1060" s="14" t="s">
        <v>3274</v>
      </c>
      <c r="E1060" s="5"/>
      <c r="F1060" s="6">
        <v>45327</v>
      </c>
      <c r="G1060" s="6">
        <v>45334</v>
      </c>
      <c r="H1060" s="6">
        <v>45334</v>
      </c>
      <c r="I1060" s="20">
        <f t="shared" ca="1" si="71"/>
        <v>5</v>
      </c>
      <c r="J1060" s="20">
        <f t="shared" ca="1" si="72"/>
        <v>7</v>
      </c>
      <c r="K1060" s="6" t="s">
        <v>2141</v>
      </c>
      <c r="L1060" s="28"/>
      <c r="M1060" s="83" t="s">
        <v>2556</v>
      </c>
      <c r="N1060" s="66" t="s">
        <v>3275</v>
      </c>
      <c r="O1060" s="242" t="str">
        <f t="shared" ca="1" si="69"/>
        <v/>
      </c>
      <c r="P1060" s="243"/>
    </row>
    <row r="1061" spans="1:16" ht="33.75">
      <c r="A1061" s="13" t="s">
        <v>3276</v>
      </c>
      <c r="B1061" s="30" t="str">
        <f t="shared" si="70"/>
        <v>N:\2019\19032.BD - Century City JMB Tower\CA\RFI's\1584</v>
      </c>
      <c r="C1061" s="4" t="s">
        <v>30</v>
      </c>
      <c r="D1061" s="14" t="s">
        <v>3277</v>
      </c>
      <c r="E1061" s="5"/>
      <c r="F1061" s="6">
        <v>45327</v>
      </c>
      <c r="G1061" s="6">
        <v>45334</v>
      </c>
      <c r="H1061" s="6">
        <v>45330</v>
      </c>
      <c r="I1061" s="20">
        <f t="shared" ca="1" si="71"/>
        <v>3</v>
      </c>
      <c r="J1061" s="20">
        <f t="shared" ca="1" si="72"/>
        <v>3</v>
      </c>
      <c r="K1061" s="6" t="s">
        <v>2107</v>
      </c>
      <c r="L1061" s="28"/>
      <c r="M1061" s="83" t="s">
        <v>2760</v>
      </c>
      <c r="N1061" s="29" t="s">
        <v>3278</v>
      </c>
      <c r="O1061" s="242" t="str">
        <f t="shared" ca="1" si="69"/>
        <v/>
      </c>
      <c r="P1061" s="243"/>
    </row>
    <row r="1062" spans="1:16" ht="56.25">
      <c r="A1062" s="13" t="s">
        <v>3279</v>
      </c>
      <c r="B1062" s="30" t="str">
        <f t="shared" si="70"/>
        <v>N:\2019\19032.BD - Century City JMB Tower\CA\RFI's\1583</v>
      </c>
      <c r="C1062" s="4" t="s">
        <v>30</v>
      </c>
      <c r="D1062" s="52" t="s">
        <v>3280</v>
      </c>
      <c r="E1062" s="5"/>
      <c r="F1062" s="6">
        <v>45327</v>
      </c>
      <c r="G1062" s="6">
        <v>45334</v>
      </c>
      <c r="H1062" s="6">
        <v>45351</v>
      </c>
      <c r="I1062" s="20">
        <f t="shared" ca="1" si="71"/>
        <v>18</v>
      </c>
      <c r="J1062" s="20">
        <f t="shared" ca="1" si="72"/>
        <v>24</v>
      </c>
      <c r="K1062" s="6" t="s">
        <v>2173</v>
      </c>
      <c r="L1062" s="28"/>
      <c r="M1062" s="83"/>
      <c r="N1062" s="66" t="s">
        <v>3281</v>
      </c>
      <c r="O1062" s="242" t="str">
        <f t="shared" ca="1" si="69"/>
        <v/>
      </c>
      <c r="P1062" s="243"/>
    </row>
    <row r="1063" spans="1:16" ht="112.5">
      <c r="A1063" s="13" t="s">
        <v>3282</v>
      </c>
      <c r="B1063" s="30" t="str">
        <f t="shared" si="70"/>
        <v>N:\2019\19032.BD - Century City JMB Tower\CA\RFI's\1582</v>
      </c>
      <c r="C1063" s="4" t="s">
        <v>30</v>
      </c>
      <c r="D1063" s="52" t="s">
        <v>3283</v>
      </c>
      <c r="E1063" s="5"/>
      <c r="F1063" s="6">
        <v>45327</v>
      </c>
      <c r="G1063" s="6">
        <v>45341</v>
      </c>
      <c r="H1063" s="6">
        <v>45331</v>
      </c>
      <c r="I1063" s="20"/>
      <c r="J1063" s="20"/>
      <c r="K1063" s="6" t="s">
        <v>2180</v>
      </c>
      <c r="L1063" s="28"/>
      <c r="M1063" s="83" t="s">
        <v>2433</v>
      </c>
      <c r="N1063" s="51" t="s">
        <v>3284</v>
      </c>
      <c r="O1063" s="242" t="str">
        <f t="shared" ca="1" si="69"/>
        <v/>
      </c>
      <c r="P1063" s="243"/>
    </row>
    <row r="1064" spans="1:16" ht="15">
      <c r="A1064" s="13" t="s">
        <v>3285</v>
      </c>
      <c r="B1064" s="30" t="str">
        <f t="shared" si="70"/>
        <v>N:\2019\19032.BD - Century City JMB Tower\CA\RFI's\1581</v>
      </c>
      <c r="C1064" s="4" t="s">
        <v>30</v>
      </c>
      <c r="D1064" s="52" t="s">
        <v>3286</v>
      </c>
      <c r="E1064" s="5"/>
      <c r="F1064" s="6">
        <v>45327</v>
      </c>
      <c r="G1064" s="6">
        <v>45334</v>
      </c>
      <c r="H1064" s="6">
        <v>45330</v>
      </c>
      <c r="I1064" s="20">
        <f t="shared" ref="I1064:I1127" ca="1" si="73">IF(H1064="",NETWORKDAYS(F1064,TODAY()),NETWORKDAYS(F1064,H1064))-1</f>
        <v>3</v>
      </c>
      <c r="J1064" s="20">
        <f t="shared" ref="J1064:J1127" ca="1" si="74">IF(H1064="",TODAY()-F1064,H1064-F1064)</f>
        <v>3</v>
      </c>
      <c r="K1064" s="6" t="s">
        <v>2107</v>
      </c>
      <c r="L1064" s="28"/>
      <c r="M1064" s="83" t="s">
        <v>2413</v>
      </c>
      <c r="N1064" s="29" t="s">
        <v>3287</v>
      </c>
      <c r="O1064" s="242" t="str">
        <f t="shared" ca="1" si="69"/>
        <v/>
      </c>
      <c r="P1064" s="243"/>
    </row>
    <row r="1065" spans="1:16" ht="303.75">
      <c r="A1065" s="13" t="s">
        <v>3288</v>
      </c>
      <c r="B1065" s="30" t="str">
        <f t="shared" si="70"/>
        <v>N:\2019\19032.BD - Century City JMB Tower\CA\RFI's\1579</v>
      </c>
      <c r="C1065" s="4" t="s">
        <v>30</v>
      </c>
      <c r="D1065" s="135" t="s">
        <v>3289</v>
      </c>
      <c r="E1065" s="5"/>
      <c r="F1065" s="6">
        <v>45327</v>
      </c>
      <c r="G1065" s="6">
        <v>45341</v>
      </c>
      <c r="H1065" s="6">
        <v>45358</v>
      </c>
      <c r="I1065" s="20">
        <f t="shared" ca="1" si="73"/>
        <v>23</v>
      </c>
      <c r="J1065" s="20">
        <f t="shared" ca="1" si="74"/>
        <v>31</v>
      </c>
      <c r="K1065" s="6" t="s">
        <v>2107</v>
      </c>
      <c r="L1065" s="28"/>
      <c r="M1065" s="83" t="s">
        <v>1760</v>
      </c>
      <c r="N1065" s="66" t="s">
        <v>3290</v>
      </c>
      <c r="O1065" s="242" t="str">
        <f t="shared" ca="1" si="69"/>
        <v/>
      </c>
      <c r="P1065" s="243"/>
    </row>
    <row r="1066" spans="1:16" ht="22.5">
      <c r="A1066" s="13" t="s">
        <v>3291</v>
      </c>
      <c r="B1066" s="30" t="str">
        <f t="shared" si="70"/>
        <v>N:\2019\19032.BD - Century City JMB Tower\CA\RFI's\1577</v>
      </c>
      <c r="C1066" s="4" t="s">
        <v>30</v>
      </c>
      <c r="D1066" s="14" t="s">
        <v>3292</v>
      </c>
      <c r="E1066" s="5"/>
      <c r="F1066" s="6">
        <v>45327</v>
      </c>
      <c r="G1066" s="6">
        <v>45334</v>
      </c>
      <c r="H1066" s="6">
        <v>45327</v>
      </c>
      <c r="I1066" s="20">
        <f t="shared" ca="1" si="73"/>
        <v>0</v>
      </c>
      <c r="J1066" s="20">
        <f t="shared" ca="1" si="74"/>
        <v>0</v>
      </c>
      <c r="K1066" s="6" t="s">
        <v>2107</v>
      </c>
      <c r="L1066" s="28"/>
      <c r="M1066" s="83"/>
      <c r="N1066" s="29" t="s">
        <v>3293</v>
      </c>
      <c r="O1066" s="242" t="str">
        <f t="shared" ca="1" si="69"/>
        <v/>
      </c>
      <c r="P1066" s="243"/>
    </row>
    <row r="1067" spans="1:16" ht="67.5">
      <c r="A1067" s="13" t="s">
        <v>3294</v>
      </c>
      <c r="B1067" s="30" t="str">
        <f t="shared" si="70"/>
        <v>N:\2019\19032.BD - Century City JMB Tower\CA\RFI's\1576</v>
      </c>
      <c r="C1067" s="4" t="s">
        <v>30</v>
      </c>
      <c r="D1067" s="14" t="s">
        <v>3295</v>
      </c>
      <c r="E1067" s="5"/>
      <c r="F1067" s="6">
        <v>45327</v>
      </c>
      <c r="G1067" s="6">
        <v>45334</v>
      </c>
      <c r="H1067" s="6">
        <v>45356</v>
      </c>
      <c r="I1067" s="20">
        <f t="shared" ca="1" si="73"/>
        <v>21</v>
      </c>
      <c r="J1067" s="20">
        <f t="shared" ca="1" si="74"/>
        <v>29</v>
      </c>
      <c r="K1067" s="6" t="s">
        <v>3117</v>
      </c>
      <c r="L1067" s="28"/>
      <c r="M1067" s="83"/>
      <c r="N1067" s="29" t="s">
        <v>3296</v>
      </c>
      <c r="O1067" s="242" t="str">
        <f t="shared" ca="1" si="69"/>
        <v/>
      </c>
      <c r="P1067" s="243"/>
    </row>
    <row r="1068" spans="1:16" ht="56.25">
      <c r="A1068" s="13" t="s">
        <v>3297</v>
      </c>
      <c r="B1068" s="30" t="str">
        <f t="shared" si="70"/>
        <v>N:\2019\19032.BD - Century City JMB Tower\CA\RFI's\1516.1</v>
      </c>
      <c r="C1068" s="4" t="s">
        <v>30</v>
      </c>
      <c r="D1068" s="14" t="s">
        <v>3298</v>
      </c>
      <c r="E1068" s="5"/>
      <c r="F1068" s="6">
        <v>45327</v>
      </c>
      <c r="G1068" s="6">
        <v>45334</v>
      </c>
      <c r="H1068" s="6">
        <v>45329</v>
      </c>
      <c r="I1068" s="20">
        <f t="shared" ca="1" si="73"/>
        <v>2</v>
      </c>
      <c r="J1068" s="20">
        <f t="shared" ca="1" si="74"/>
        <v>2</v>
      </c>
      <c r="K1068" s="6" t="s">
        <v>1901</v>
      </c>
      <c r="L1068" s="28"/>
      <c r="M1068" s="83"/>
      <c r="N1068" s="66" t="s">
        <v>3299</v>
      </c>
      <c r="O1068" s="242" t="str">
        <f t="shared" ca="1" si="69"/>
        <v/>
      </c>
      <c r="P1068" s="243"/>
    </row>
    <row r="1069" spans="1:16" ht="22.5">
      <c r="A1069" s="13" t="s">
        <v>3300</v>
      </c>
      <c r="B1069" s="30" t="str">
        <f t="shared" si="70"/>
        <v>N:\2019\19032.BD - Century City JMB Tower\CA\RFI's\1590</v>
      </c>
      <c r="C1069" s="4" t="s">
        <v>30</v>
      </c>
      <c r="D1069" s="14" t="s">
        <v>3301</v>
      </c>
      <c r="E1069" s="5"/>
      <c r="F1069" s="6">
        <v>45329</v>
      </c>
      <c r="G1069" s="6">
        <v>45336</v>
      </c>
      <c r="H1069" s="6">
        <v>45334</v>
      </c>
      <c r="I1069" s="20">
        <f t="shared" ca="1" si="73"/>
        <v>3</v>
      </c>
      <c r="J1069" s="20">
        <f t="shared" ca="1" si="74"/>
        <v>5</v>
      </c>
      <c r="K1069" s="6" t="s">
        <v>2141</v>
      </c>
      <c r="L1069" s="28"/>
      <c r="M1069" s="83"/>
      <c r="N1069" s="66" t="s">
        <v>3302</v>
      </c>
      <c r="O1069" s="242" t="str">
        <f t="shared" ca="1" si="69"/>
        <v/>
      </c>
      <c r="P1069" s="243"/>
    </row>
    <row r="1070" spans="1:16" ht="33.75">
      <c r="A1070" s="13" t="s">
        <v>3303</v>
      </c>
      <c r="B1070" s="30" t="str">
        <f t="shared" si="70"/>
        <v>N:\2019\19032.BD - Century City JMB Tower\CA\RFI's\1589</v>
      </c>
      <c r="C1070" s="4" t="s">
        <v>30</v>
      </c>
      <c r="D1070" s="14" t="s">
        <v>3304</v>
      </c>
      <c r="E1070" s="5"/>
      <c r="F1070" s="6">
        <v>45329</v>
      </c>
      <c r="G1070" s="6">
        <v>45336</v>
      </c>
      <c r="H1070" s="6">
        <v>45334</v>
      </c>
      <c r="I1070" s="20">
        <f t="shared" ca="1" si="73"/>
        <v>3</v>
      </c>
      <c r="J1070" s="20">
        <f t="shared" ca="1" si="74"/>
        <v>5</v>
      </c>
      <c r="K1070" s="6" t="s">
        <v>2141</v>
      </c>
      <c r="L1070" s="28"/>
      <c r="M1070" s="83"/>
      <c r="N1070" s="66" t="s">
        <v>3305</v>
      </c>
      <c r="O1070" s="242" t="str">
        <f t="shared" ca="1" si="69"/>
        <v/>
      </c>
      <c r="P1070" s="243"/>
    </row>
    <row r="1071" spans="1:16" ht="22.5">
      <c r="A1071" s="13" t="s">
        <v>3306</v>
      </c>
      <c r="B1071" s="30" t="str">
        <f t="shared" si="70"/>
        <v>N:\2019\19032.BD - Century City JMB Tower\CA\RFI's\1580</v>
      </c>
      <c r="C1071" s="4" t="s">
        <v>30</v>
      </c>
      <c r="D1071" s="14" t="s">
        <v>3307</v>
      </c>
      <c r="E1071" s="5"/>
      <c r="F1071" s="6">
        <v>45329</v>
      </c>
      <c r="G1071" s="6">
        <v>45334</v>
      </c>
      <c r="H1071" s="6">
        <v>45329</v>
      </c>
      <c r="I1071" s="20">
        <f t="shared" ca="1" si="73"/>
        <v>0</v>
      </c>
      <c r="J1071" s="20">
        <f t="shared" ca="1" si="74"/>
        <v>0</v>
      </c>
      <c r="K1071" s="6" t="s">
        <v>2107</v>
      </c>
      <c r="L1071" s="28"/>
      <c r="M1071" s="83"/>
      <c r="N1071" s="29" t="s">
        <v>3308</v>
      </c>
      <c r="O1071" s="242" t="str">
        <f t="shared" ca="1" si="69"/>
        <v/>
      </c>
      <c r="P1071" s="243"/>
    </row>
    <row r="1072" spans="1:16" ht="56.25">
      <c r="A1072" s="13" t="s">
        <v>3309</v>
      </c>
      <c r="B1072" s="30" t="str">
        <f t="shared" si="70"/>
        <v>N:\2019\19032.BD - Century City JMB Tower\CA\RFI's\1598</v>
      </c>
      <c r="C1072" s="4" t="s">
        <v>30</v>
      </c>
      <c r="D1072" s="14" t="s">
        <v>3310</v>
      </c>
      <c r="E1072" s="5"/>
      <c r="F1072" s="6">
        <v>45330</v>
      </c>
      <c r="G1072" s="6">
        <v>45337</v>
      </c>
      <c r="H1072" s="6">
        <v>45331</v>
      </c>
      <c r="I1072" s="20">
        <f t="shared" ca="1" si="73"/>
        <v>1</v>
      </c>
      <c r="J1072" s="20">
        <f t="shared" ca="1" si="74"/>
        <v>1</v>
      </c>
      <c r="K1072" s="6" t="s">
        <v>2180</v>
      </c>
      <c r="L1072" s="28"/>
      <c r="M1072" s="83"/>
      <c r="N1072" s="66" t="s">
        <v>3311</v>
      </c>
      <c r="O1072" s="242" t="str">
        <f t="shared" ca="1" si="69"/>
        <v/>
      </c>
      <c r="P1072" s="243"/>
    </row>
    <row r="1073" spans="1:16" ht="78.75">
      <c r="A1073" s="13" t="s">
        <v>3312</v>
      </c>
      <c r="B1073" s="30" t="str">
        <f t="shared" si="70"/>
        <v>N:\2019\19032.BD - Century City JMB Tower\CA\RFI's\1601</v>
      </c>
      <c r="C1073" s="4" t="s">
        <v>30</v>
      </c>
      <c r="D1073" s="52" t="s">
        <v>3313</v>
      </c>
      <c r="E1073" s="5"/>
      <c r="F1073" s="6">
        <v>45331</v>
      </c>
      <c r="G1073" s="6">
        <v>45338</v>
      </c>
      <c r="H1073" s="6">
        <v>45343</v>
      </c>
      <c r="I1073" s="20">
        <f t="shared" ca="1" si="73"/>
        <v>8</v>
      </c>
      <c r="J1073" s="20">
        <f t="shared" ca="1" si="74"/>
        <v>12</v>
      </c>
      <c r="K1073" s="6" t="s">
        <v>2173</v>
      </c>
      <c r="L1073" s="28"/>
      <c r="M1073" s="83" t="s">
        <v>3121</v>
      </c>
      <c r="N1073" s="66" t="s">
        <v>3314</v>
      </c>
      <c r="O1073" s="242" t="str">
        <f t="shared" ca="1" si="69"/>
        <v/>
      </c>
      <c r="P1073" s="243"/>
    </row>
    <row r="1074" spans="1:16" ht="67.5">
      <c r="A1074" s="13" t="s">
        <v>3315</v>
      </c>
      <c r="B1074" s="30" t="str">
        <f t="shared" si="70"/>
        <v>N:\2019\19032.BD - Century City JMB Tower\CA\RFI's\0887.2</v>
      </c>
      <c r="C1074" s="4" t="s">
        <v>30</v>
      </c>
      <c r="D1074" s="52" t="s">
        <v>3316</v>
      </c>
      <c r="E1074" s="5"/>
      <c r="F1074" s="6">
        <v>45331</v>
      </c>
      <c r="G1074" s="6">
        <v>45338</v>
      </c>
      <c r="H1074" s="6">
        <v>45335</v>
      </c>
      <c r="I1074" s="20">
        <f t="shared" ca="1" si="73"/>
        <v>2</v>
      </c>
      <c r="J1074" s="20">
        <f t="shared" ca="1" si="74"/>
        <v>4</v>
      </c>
      <c r="K1074" s="6" t="s">
        <v>2107</v>
      </c>
      <c r="L1074" s="28"/>
      <c r="M1074" s="83" t="s">
        <v>2390</v>
      </c>
      <c r="N1074" s="66" t="s">
        <v>3317</v>
      </c>
      <c r="O1074" s="242" t="str">
        <f t="shared" ca="1" si="69"/>
        <v/>
      </c>
      <c r="P1074" s="243"/>
    </row>
    <row r="1075" spans="1:16" ht="101.25">
      <c r="A1075" s="13" t="s">
        <v>3318</v>
      </c>
      <c r="B1075" s="30" t="str">
        <f t="shared" si="70"/>
        <v>N:\2019\19032.BD - Century City JMB Tower\CA\RFI's\1604</v>
      </c>
      <c r="C1075" s="4" t="s">
        <v>30</v>
      </c>
      <c r="D1075" s="14" t="s">
        <v>3319</v>
      </c>
      <c r="E1075" s="5"/>
      <c r="F1075" s="6">
        <v>45334</v>
      </c>
      <c r="G1075" s="6">
        <v>45341</v>
      </c>
      <c r="H1075" s="6">
        <v>45393</v>
      </c>
      <c r="I1075" s="20">
        <f t="shared" ca="1" si="73"/>
        <v>43</v>
      </c>
      <c r="J1075" s="20">
        <f t="shared" ca="1" si="74"/>
        <v>59</v>
      </c>
      <c r="K1075" s="6" t="s">
        <v>2107</v>
      </c>
      <c r="L1075" s="28"/>
      <c r="M1075" s="83" t="s">
        <v>2760</v>
      </c>
      <c r="N1075" s="66" t="s">
        <v>3320</v>
      </c>
      <c r="O1075" s="242" t="str">
        <f t="shared" ca="1" si="69"/>
        <v/>
      </c>
      <c r="P1075" s="243"/>
    </row>
    <row r="1076" spans="1:16" ht="22.5">
      <c r="A1076" s="13" t="s">
        <v>3321</v>
      </c>
      <c r="B1076" s="30" t="str">
        <f t="shared" si="70"/>
        <v>N:\2019\19032.BD - Century City JMB Tower\CA\RFI's\1516.2</v>
      </c>
      <c r="C1076" s="4" t="s">
        <v>30</v>
      </c>
      <c r="D1076" s="14" t="s">
        <v>3322</v>
      </c>
      <c r="E1076" s="5"/>
      <c r="F1076" s="6">
        <v>45334</v>
      </c>
      <c r="G1076" s="6">
        <v>45341</v>
      </c>
      <c r="H1076" s="6">
        <v>45337</v>
      </c>
      <c r="I1076" s="20">
        <f t="shared" ca="1" si="73"/>
        <v>3</v>
      </c>
      <c r="J1076" s="20">
        <f t="shared" ca="1" si="74"/>
        <v>3</v>
      </c>
      <c r="K1076" s="6" t="s">
        <v>2173</v>
      </c>
      <c r="L1076" s="28"/>
      <c r="M1076" s="83"/>
      <c r="N1076" s="51" t="s">
        <v>3323</v>
      </c>
      <c r="O1076" s="242" t="str">
        <f t="shared" ca="1" si="69"/>
        <v/>
      </c>
      <c r="P1076" s="243"/>
    </row>
    <row r="1077" spans="1:16" ht="22.5">
      <c r="A1077" s="13" t="s">
        <v>3324</v>
      </c>
      <c r="B1077" s="30" t="str">
        <f t="shared" si="70"/>
        <v>N:\2019\19032.BD - Century City JMB Tower\CA\RFI's\1334.1</v>
      </c>
      <c r="C1077" s="4" t="s">
        <v>30</v>
      </c>
      <c r="D1077" s="14" t="s">
        <v>3325</v>
      </c>
      <c r="E1077" s="5"/>
      <c r="F1077" s="6">
        <v>45334</v>
      </c>
      <c r="G1077" s="6">
        <v>45338</v>
      </c>
      <c r="H1077" s="6">
        <v>45335</v>
      </c>
      <c r="I1077" s="20">
        <f t="shared" ca="1" si="73"/>
        <v>1</v>
      </c>
      <c r="J1077" s="20">
        <f t="shared" ca="1" si="74"/>
        <v>1</v>
      </c>
      <c r="K1077" s="6" t="s">
        <v>2107</v>
      </c>
      <c r="L1077" s="28"/>
      <c r="M1077" s="83"/>
      <c r="N1077" s="29" t="s">
        <v>3326</v>
      </c>
      <c r="O1077" s="242" t="str">
        <f t="shared" ca="1" si="69"/>
        <v/>
      </c>
      <c r="P1077" s="243"/>
    </row>
    <row r="1078" spans="1:16" ht="15">
      <c r="A1078" s="13" t="s">
        <v>3327</v>
      </c>
      <c r="B1078" s="30" t="str">
        <f t="shared" si="70"/>
        <v>N:\2019\19032.BD - Century City JMB Tower\CA\RFI's\1614</v>
      </c>
      <c r="C1078" s="4" t="s">
        <v>30</v>
      </c>
      <c r="D1078" s="14" t="s">
        <v>3328</v>
      </c>
      <c r="E1078" s="5"/>
      <c r="F1078" s="6">
        <v>45335</v>
      </c>
      <c r="G1078" s="6">
        <v>45342</v>
      </c>
      <c r="H1078" s="6">
        <v>45337</v>
      </c>
      <c r="I1078" s="20">
        <f t="shared" ca="1" si="73"/>
        <v>2</v>
      </c>
      <c r="J1078" s="20">
        <f t="shared" ca="1" si="74"/>
        <v>2</v>
      </c>
      <c r="K1078" s="6" t="s">
        <v>2107</v>
      </c>
      <c r="L1078" s="28"/>
      <c r="M1078" s="83"/>
      <c r="N1078" s="29" t="s">
        <v>3329</v>
      </c>
      <c r="O1078" s="242" t="str">
        <f t="shared" ca="1" si="69"/>
        <v/>
      </c>
      <c r="P1078" s="243"/>
    </row>
    <row r="1079" spans="1:16" ht="101.25">
      <c r="A1079" s="13" t="s">
        <v>3330</v>
      </c>
      <c r="B1079" s="30" t="str">
        <f t="shared" si="70"/>
        <v>N:\2019\19032.BD - Century City JMB Tower\CA\RFI's\1613</v>
      </c>
      <c r="C1079" s="4" t="s">
        <v>30</v>
      </c>
      <c r="D1079" s="14" t="s">
        <v>3331</v>
      </c>
      <c r="E1079" s="5"/>
      <c r="F1079" s="6">
        <v>45335</v>
      </c>
      <c r="G1079" s="6">
        <v>45342</v>
      </c>
      <c r="H1079" s="6">
        <v>45343</v>
      </c>
      <c r="I1079" s="20">
        <f t="shared" ca="1" si="73"/>
        <v>6</v>
      </c>
      <c r="J1079" s="20">
        <f t="shared" ca="1" si="74"/>
        <v>8</v>
      </c>
      <c r="K1079" s="6" t="s">
        <v>2930</v>
      </c>
      <c r="L1079" s="28"/>
      <c r="M1079" s="83" t="s">
        <v>3125</v>
      </c>
      <c r="N1079" s="66" t="s">
        <v>3332</v>
      </c>
      <c r="O1079" s="242" t="str">
        <f t="shared" ref="O1079:O1146" ca="1" si="75">IF(AND(C1079&lt;&gt;"A",A1079&lt;&gt;"xxxx"),IF(G1079=TODAY(),"DUE TODAY",IF(G1079&lt;TODAY(),"OVERDUE","")),"")</f>
        <v/>
      </c>
      <c r="P1079" s="243"/>
    </row>
    <row r="1080" spans="1:16" ht="101.25">
      <c r="A1080" s="13" t="s">
        <v>3333</v>
      </c>
      <c r="B1080" s="30" t="str">
        <f t="shared" si="70"/>
        <v>N:\2019\19032.BD - Century City JMB Tower\CA\RFI's\1611</v>
      </c>
      <c r="C1080" s="4" t="s">
        <v>30</v>
      </c>
      <c r="D1080" s="14" t="s">
        <v>3334</v>
      </c>
      <c r="E1080" s="5"/>
      <c r="F1080" s="6">
        <v>45335</v>
      </c>
      <c r="G1080" s="6">
        <v>45342</v>
      </c>
      <c r="H1080" s="6">
        <v>45344</v>
      </c>
      <c r="I1080" s="20">
        <f t="shared" ca="1" si="73"/>
        <v>7</v>
      </c>
      <c r="J1080" s="20">
        <f t="shared" ca="1" si="74"/>
        <v>9</v>
      </c>
      <c r="K1080" s="6" t="s">
        <v>2376</v>
      </c>
      <c r="L1080" s="28"/>
      <c r="M1080" s="83" t="s">
        <v>3121</v>
      </c>
      <c r="N1080" s="66" t="s">
        <v>3335</v>
      </c>
      <c r="O1080" s="242" t="str">
        <f t="shared" ca="1" si="75"/>
        <v/>
      </c>
      <c r="P1080" s="243"/>
    </row>
    <row r="1081" spans="1:16" ht="45">
      <c r="A1081" s="13" t="s">
        <v>3336</v>
      </c>
      <c r="B1081" s="30" t="str">
        <f t="shared" si="70"/>
        <v>N:\2019\19032.BD - Century City JMB Tower\CA\RFI's\1621</v>
      </c>
      <c r="C1081" s="4" t="s">
        <v>30</v>
      </c>
      <c r="D1081" s="14" t="s">
        <v>3337</v>
      </c>
      <c r="E1081" s="5"/>
      <c r="F1081" s="6">
        <v>45336</v>
      </c>
      <c r="G1081" s="6">
        <v>45343</v>
      </c>
      <c r="H1081" s="6">
        <v>45336</v>
      </c>
      <c r="I1081" s="20">
        <f t="shared" ca="1" si="73"/>
        <v>0</v>
      </c>
      <c r="J1081" s="20">
        <f t="shared" ca="1" si="74"/>
        <v>0</v>
      </c>
      <c r="K1081" s="6" t="s">
        <v>2107</v>
      </c>
      <c r="L1081" s="28"/>
      <c r="M1081" s="83" t="s">
        <v>2327</v>
      </c>
      <c r="N1081" s="51" t="s">
        <v>3338</v>
      </c>
      <c r="O1081" s="242" t="str">
        <f t="shared" ca="1" si="75"/>
        <v/>
      </c>
      <c r="P1081" s="243"/>
    </row>
    <row r="1082" spans="1:16" ht="22.5">
      <c r="A1082" s="13" t="s">
        <v>3339</v>
      </c>
      <c r="B1082" s="30" t="str">
        <f t="shared" si="70"/>
        <v>N:\2019\19032.BD - Century City JMB Tower\CA\RFI's\1619</v>
      </c>
      <c r="C1082" s="4" t="s">
        <v>30</v>
      </c>
      <c r="D1082" s="14" t="s">
        <v>3340</v>
      </c>
      <c r="E1082" s="5"/>
      <c r="F1082" s="6">
        <v>45336</v>
      </c>
      <c r="G1082" s="6">
        <v>45343</v>
      </c>
      <c r="H1082" s="6">
        <v>45343</v>
      </c>
      <c r="I1082" s="20">
        <f t="shared" ca="1" si="73"/>
        <v>5</v>
      </c>
      <c r="J1082" s="20">
        <f t="shared" ca="1" si="74"/>
        <v>7</v>
      </c>
      <c r="K1082" s="6" t="s">
        <v>2107</v>
      </c>
      <c r="L1082" s="28"/>
      <c r="M1082" s="83" t="s">
        <v>3341</v>
      </c>
      <c r="N1082" s="66" t="s">
        <v>3342</v>
      </c>
      <c r="O1082" s="242" t="str">
        <f t="shared" ca="1" si="75"/>
        <v/>
      </c>
      <c r="P1082" s="243"/>
    </row>
    <row r="1083" spans="1:16" ht="22.5">
      <c r="A1083" s="13" t="s">
        <v>3343</v>
      </c>
      <c r="B1083" s="30" t="str">
        <f t="shared" si="70"/>
        <v>N:\2019\19032.BD - Century City JMB Tower\CA\RFI's\1618</v>
      </c>
      <c r="C1083" s="4" t="s">
        <v>30</v>
      </c>
      <c r="D1083" s="14" t="s">
        <v>3344</v>
      </c>
      <c r="E1083" s="5"/>
      <c r="F1083" s="6">
        <v>45336</v>
      </c>
      <c r="G1083" s="6">
        <v>45343</v>
      </c>
      <c r="H1083" s="6">
        <v>45338</v>
      </c>
      <c r="I1083" s="20">
        <f t="shared" ca="1" si="73"/>
        <v>2</v>
      </c>
      <c r="J1083" s="20">
        <f t="shared" ca="1" si="74"/>
        <v>2</v>
      </c>
      <c r="K1083" s="6" t="s">
        <v>2180</v>
      </c>
      <c r="L1083" s="28"/>
      <c r="M1083" s="83"/>
      <c r="N1083" s="51" t="s">
        <v>3345</v>
      </c>
      <c r="O1083" s="242" t="str">
        <f t="shared" ca="1" si="75"/>
        <v/>
      </c>
      <c r="P1083" s="243"/>
    </row>
    <row r="1084" spans="1:16" ht="22.5">
      <c r="A1084" s="13" t="s">
        <v>3346</v>
      </c>
      <c r="B1084" s="30" t="str">
        <f t="shared" si="70"/>
        <v>N:\2019\19032.BD - Century City JMB Tower\CA\RFI's\1633</v>
      </c>
      <c r="C1084" s="4" t="s">
        <v>30</v>
      </c>
      <c r="D1084" s="14" t="s">
        <v>3347</v>
      </c>
      <c r="E1084" s="5"/>
      <c r="F1084" s="6">
        <v>45341</v>
      </c>
      <c r="G1084" s="6">
        <v>45348</v>
      </c>
      <c r="H1084" s="6">
        <v>45350</v>
      </c>
      <c r="I1084" s="20">
        <f t="shared" ca="1" si="73"/>
        <v>7</v>
      </c>
      <c r="J1084" s="20">
        <f t="shared" ca="1" si="74"/>
        <v>9</v>
      </c>
      <c r="K1084" s="6" t="s">
        <v>2180</v>
      </c>
      <c r="L1084" s="28"/>
      <c r="M1084" s="83"/>
      <c r="N1084" s="66" t="s">
        <v>3348</v>
      </c>
      <c r="O1084" s="242" t="str">
        <f t="shared" ca="1" si="75"/>
        <v/>
      </c>
      <c r="P1084" s="243"/>
    </row>
    <row r="1085" spans="1:16" ht="22.5">
      <c r="A1085" s="13" t="s">
        <v>3349</v>
      </c>
      <c r="B1085" s="30" t="str">
        <f t="shared" si="70"/>
        <v>N:\2019\19032.BD - Century City JMB Tower\CA\RFI's\1632</v>
      </c>
      <c r="C1085" s="4" t="s">
        <v>30</v>
      </c>
      <c r="D1085" s="14" t="s">
        <v>3350</v>
      </c>
      <c r="E1085" s="5"/>
      <c r="F1085" s="6">
        <v>45341</v>
      </c>
      <c r="G1085" s="6">
        <v>45348</v>
      </c>
      <c r="H1085" s="6">
        <v>45343</v>
      </c>
      <c r="I1085" s="20">
        <f t="shared" ca="1" si="73"/>
        <v>2</v>
      </c>
      <c r="J1085" s="20">
        <f t="shared" ca="1" si="74"/>
        <v>2</v>
      </c>
      <c r="K1085" s="6" t="s">
        <v>2141</v>
      </c>
      <c r="L1085" s="28"/>
      <c r="M1085" s="83"/>
      <c r="N1085" s="66" t="s">
        <v>3351</v>
      </c>
      <c r="O1085" s="242" t="str">
        <f t="shared" ca="1" si="75"/>
        <v/>
      </c>
      <c r="P1085" s="243"/>
    </row>
    <row r="1086" spans="1:16" ht="22.5">
      <c r="A1086" s="13" t="s">
        <v>3352</v>
      </c>
      <c r="B1086" s="30" t="str">
        <f t="shared" si="70"/>
        <v>N:\2019\19032.BD - Century City JMB Tower\CA\RFI's\1631</v>
      </c>
      <c r="C1086" s="4" t="s">
        <v>30</v>
      </c>
      <c r="D1086" s="14" t="s">
        <v>3353</v>
      </c>
      <c r="E1086" s="5"/>
      <c r="F1086" s="6">
        <v>45341</v>
      </c>
      <c r="G1086" s="6">
        <v>45348</v>
      </c>
      <c r="H1086" s="6">
        <v>45343</v>
      </c>
      <c r="I1086" s="20">
        <f t="shared" ca="1" si="73"/>
        <v>2</v>
      </c>
      <c r="J1086" s="20">
        <f t="shared" ca="1" si="74"/>
        <v>2</v>
      </c>
      <c r="K1086" s="6" t="s">
        <v>2141</v>
      </c>
      <c r="L1086" s="28"/>
      <c r="M1086" s="83"/>
      <c r="N1086" s="66" t="s">
        <v>3354</v>
      </c>
      <c r="O1086" s="242" t="str">
        <f t="shared" ca="1" si="75"/>
        <v/>
      </c>
      <c r="P1086" s="243"/>
    </row>
    <row r="1087" spans="1:16" ht="22.5">
      <c r="A1087" s="13" t="s">
        <v>3355</v>
      </c>
      <c r="B1087" s="30" t="str">
        <f t="shared" si="70"/>
        <v>N:\2019\19032.BD - Century City JMB Tower\CA\RFI's\1630</v>
      </c>
      <c r="C1087" s="4" t="s">
        <v>30</v>
      </c>
      <c r="D1087" s="14" t="s">
        <v>3356</v>
      </c>
      <c r="E1087" s="5"/>
      <c r="F1087" s="6">
        <v>45341</v>
      </c>
      <c r="G1087" s="6">
        <v>45348</v>
      </c>
      <c r="H1087" s="6">
        <v>45343</v>
      </c>
      <c r="I1087" s="20">
        <f t="shared" ca="1" si="73"/>
        <v>2</v>
      </c>
      <c r="J1087" s="20">
        <f t="shared" ca="1" si="74"/>
        <v>2</v>
      </c>
      <c r="K1087" s="6" t="s">
        <v>2141</v>
      </c>
      <c r="L1087" s="28" t="s">
        <v>3357</v>
      </c>
      <c r="M1087" s="83"/>
      <c r="N1087" s="66" t="s">
        <v>3358</v>
      </c>
      <c r="O1087" s="242" t="str">
        <f t="shared" ca="1" si="75"/>
        <v/>
      </c>
      <c r="P1087" s="243"/>
    </row>
    <row r="1088" spans="1:16" ht="33.75">
      <c r="A1088" s="13" t="s">
        <v>3359</v>
      </c>
      <c r="B1088" s="30" t="str">
        <f t="shared" si="70"/>
        <v>N:\2019\19032.BD - Century City JMB Tower\CA\RFI's\1629</v>
      </c>
      <c r="C1088" s="4" t="s">
        <v>30</v>
      </c>
      <c r="D1088" s="14" t="s">
        <v>3360</v>
      </c>
      <c r="E1088" s="5"/>
      <c r="F1088" s="6">
        <v>45341</v>
      </c>
      <c r="G1088" s="6">
        <v>45348</v>
      </c>
      <c r="H1088" s="6">
        <v>45343</v>
      </c>
      <c r="I1088" s="20">
        <f t="shared" ca="1" si="73"/>
        <v>2</v>
      </c>
      <c r="J1088" s="20">
        <f t="shared" ca="1" si="74"/>
        <v>2</v>
      </c>
      <c r="K1088" s="6" t="s">
        <v>2141</v>
      </c>
      <c r="L1088" s="28" t="s">
        <v>3361</v>
      </c>
      <c r="M1088" s="83"/>
      <c r="N1088" s="66" t="s">
        <v>3362</v>
      </c>
      <c r="O1088" s="242" t="str">
        <f t="shared" ca="1" si="75"/>
        <v/>
      </c>
      <c r="P1088" s="243"/>
    </row>
    <row r="1089" spans="1:16" ht="67.5">
      <c r="A1089" s="13" t="s">
        <v>3363</v>
      </c>
      <c r="B1089" s="30" t="str">
        <f t="shared" si="70"/>
        <v>N:\2019\19032.BD - Century City JMB Tower\CA\RFI's\1628</v>
      </c>
      <c r="C1089" s="4" t="s">
        <v>30</v>
      </c>
      <c r="D1089" s="14" t="s">
        <v>3364</v>
      </c>
      <c r="E1089" s="5"/>
      <c r="F1089" s="6">
        <v>45341</v>
      </c>
      <c r="G1089" s="6">
        <v>45348</v>
      </c>
      <c r="H1089" s="6">
        <v>45355</v>
      </c>
      <c r="I1089" s="20">
        <f t="shared" ca="1" si="73"/>
        <v>10</v>
      </c>
      <c r="J1089" s="20">
        <f t="shared" ca="1" si="74"/>
        <v>14</v>
      </c>
      <c r="K1089" s="6" t="s">
        <v>2107</v>
      </c>
      <c r="L1089" s="28"/>
      <c r="M1089" s="83"/>
      <c r="N1089" s="38" t="s">
        <v>3365</v>
      </c>
      <c r="O1089" s="242" t="str">
        <f t="shared" ca="1" si="75"/>
        <v/>
      </c>
      <c r="P1089" s="243"/>
    </row>
    <row r="1090" spans="1:16" ht="56.25">
      <c r="A1090" s="13" t="s">
        <v>3366</v>
      </c>
      <c r="B1090" s="30" t="str">
        <f t="shared" si="70"/>
        <v>N:\2019\19032.BD - Century City JMB Tower\CA\RFI's\1627</v>
      </c>
      <c r="C1090" s="4" t="s">
        <v>30</v>
      </c>
      <c r="D1090" s="14" t="s">
        <v>3367</v>
      </c>
      <c r="E1090" s="5"/>
      <c r="F1090" s="6">
        <v>45341</v>
      </c>
      <c r="G1090" s="6">
        <v>45348</v>
      </c>
      <c r="H1090" s="6">
        <v>45350</v>
      </c>
      <c r="I1090" s="20">
        <f t="shared" ca="1" si="73"/>
        <v>7</v>
      </c>
      <c r="J1090" s="20">
        <f t="shared" ca="1" si="74"/>
        <v>9</v>
      </c>
      <c r="K1090" s="6" t="s">
        <v>2376</v>
      </c>
      <c r="L1090" s="28"/>
      <c r="M1090" s="83"/>
      <c r="N1090" s="51" t="s">
        <v>3368</v>
      </c>
      <c r="O1090" s="242" t="str">
        <f t="shared" ca="1" si="75"/>
        <v/>
      </c>
      <c r="P1090" s="243"/>
    </row>
    <row r="1091" spans="1:16" ht="22.5">
      <c r="A1091" s="13" t="s">
        <v>3369</v>
      </c>
      <c r="B1091" s="30" t="str">
        <f t="shared" si="70"/>
        <v>N:\2019\19032.BD - Century City JMB Tower\CA\RFI's\1626</v>
      </c>
      <c r="C1091" s="4" t="s">
        <v>30</v>
      </c>
      <c r="D1091" s="14" t="s">
        <v>3370</v>
      </c>
      <c r="E1091" s="5"/>
      <c r="F1091" s="6">
        <v>45341</v>
      </c>
      <c r="G1091" s="6">
        <v>45348</v>
      </c>
      <c r="H1091" s="6">
        <v>45343</v>
      </c>
      <c r="I1091" s="20">
        <f t="shared" ca="1" si="73"/>
        <v>2</v>
      </c>
      <c r="J1091" s="20">
        <f t="shared" ca="1" si="74"/>
        <v>2</v>
      </c>
      <c r="K1091" s="6" t="s">
        <v>2107</v>
      </c>
      <c r="L1091" s="28"/>
      <c r="M1091" s="83"/>
      <c r="N1091" s="66" t="s">
        <v>3371</v>
      </c>
      <c r="O1091" s="242" t="str">
        <f t="shared" ca="1" si="75"/>
        <v/>
      </c>
      <c r="P1091" s="243"/>
    </row>
    <row r="1092" spans="1:16" ht="15">
      <c r="A1092" s="13" t="s">
        <v>3372</v>
      </c>
      <c r="B1092" s="30" t="str">
        <f t="shared" ref="B1092:B1155" si="76">HYPERLINK($D$5&amp;"\"&amp;$A1092)</f>
        <v>N:\2019\19032.BD - Century City JMB Tower\CA\RFI's\1635</v>
      </c>
      <c r="C1092" s="4" t="s">
        <v>30</v>
      </c>
      <c r="D1092" s="14" t="s">
        <v>3373</v>
      </c>
      <c r="E1092" s="5"/>
      <c r="F1092" s="6">
        <v>45342</v>
      </c>
      <c r="G1092" s="6">
        <v>45349</v>
      </c>
      <c r="H1092" s="6">
        <v>45352</v>
      </c>
      <c r="I1092" s="20">
        <f t="shared" ca="1" si="73"/>
        <v>8</v>
      </c>
      <c r="J1092" s="20">
        <f t="shared" ca="1" si="74"/>
        <v>10</v>
      </c>
      <c r="K1092" s="6" t="s">
        <v>2107</v>
      </c>
      <c r="L1092" s="28"/>
      <c r="M1092" s="83"/>
      <c r="N1092" s="29" t="s">
        <v>3374</v>
      </c>
      <c r="O1092" s="242" t="str">
        <f t="shared" ca="1" si="75"/>
        <v/>
      </c>
      <c r="P1092" s="243"/>
    </row>
    <row r="1093" spans="1:16" ht="33.75">
      <c r="A1093" s="13" t="s">
        <v>3375</v>
      </c>
      <c r="B1093" s="30" t="str">
        <f t="shared" si="76"/>
        <v>N:\2019\19032.BD - Century City JMB Tower\CA\RFI's\1594</v>
      </c>
      <c r="C1093" s="4" t="s">
        <v>30</v>
      </c>
      <c r="D1093" s="52" t="s">
        <v>3376</v>
      </c>
      <c r="E1093" s="5"/>
      <c r="F1093" s="6">
        <v>45342</v>
      </c>
      <c r="G1093" s="6">
        <v>45336</v>
      </c>
      <c r="H1093" s="6">
        <v>45343</v>
      </c>
      <c r="I1093" s="20">
        <f t="shared" ca="1" si="73"/>
        <v>1</v>
      </c>
      <c r="J1093" s="20">
        <f t="shared" ca="1" si="74"/>
        <v>1</v>
      </c>
      <c r="K1093" s="6" t="s">
        <v>2107</v>
      </c>
      <c r="L1093" s="28"/>
      <c r="M1093" s="83" t="s">
        <v>2169</v>
      </c>
      <c r="N1093" s="29" t="s">
        <v>3377</v>
      </c>
      <c r="O1093" s="242" t="str">
        <f t="shared" ca="1" si="75"/>
        <v/>
      </c>
      <c r="P1093" s="243"/>
    </row>
    <row r="1094" spans="1:16" ht="45">
      <c r="A1094" s="13" t="s">
        <v>3378</v>
      </c>
      <c r="B1094" s="30" t="str">
        <f t="shared" si="76"/>
        <v>N:\2019\19032.BD - Century City JMB Tower\CA\RFI's\1643</v>
      </c>
      <c r="C1094" s="4" t="s">
        <v>30</v>
      </c>
      <c r="D1094" s="52" t="s">
        <v>3379</v>
      </c>
      <c r="E1094" s="5"/>
      <c r="F1094" s="6">
        <v>45344</v>
      </c>
      <c r="G1094" s="6">
        <v>45351</v>
      </c>
      <c r="H1094" s="6">
        <v>45349</v>
      </c>
      <c r="I1094" s="20">
        <f t="shared" ca="1" si="73"/>
        <v>3</v>
      </c>
      <c r="J1094" s="20">
        <f t="shared" ca="1" si="74"/>
        <v>5</v>
      </c>
      <c r="K1094" s="6" t="s">
        <v>2180</v>
      </c>
      <c r="L1094" s="28"/>
      <c r="M1094" s="83" t="s">
        <v>2274</v>
      </c>
      <c r="N1094" s="51" t="s">
        <v>3380</v>
      </c>
      <c r="O1094" s="242" t="str">
        <f t="shared" ca="1" si="75"/>
        <v/>
      </c>
      <c r="P1094" s="243"/>
    </row>
    <row r="1095" spans="1:16" ht="45">
      <c r="A1095" s="13" t="s">
        <v>3381</v>
      </c>
      <c r="B1095" s="30" t="str">
        <f t="shared" si="76"/>
        <v>N:\2019\19032.BD - Century City JMB Tower\CA\RFI's\1649</v>
      </c>
      <c r="C1095" s="4" t="s">
        <v>30</v>
      </c>
      <c r="D1095" s="14" t="s">
        <v>3382</v>
      </c>
      <c r="E1095" s="5"/>
      <c r="F1095" s="6">
        <v>45345</v>
      </c>
      <c r="G1095" s="6">
        <v>45366</v>
      </c>
      <c r="H1095" s="6">
        <v>45357</v>
      </c>
      <c r="I1095" s="20">
        <f t="shared" ca="1" si="73"/>
        <v>8</v>
      </c>
      <c r="J1095" s="20">
        <f t="shared" ca="1" si="74"/>
        <v>12</v>
      </c>
      <c r="K1095" s="6" t="s">
        <v>2141</v>
      </c>
      <c r="L1095" s="28" t="s">
        <v>3383</v>
      </c>
      <c r="M1095" s="83"/>
      <c r="N1095" s="66" t="s">
        <v>3384</v>
      </c>
      <c r="O1095" s="242" t="str">
        <f t="shared" ca="1" si="75"/>
        <v/>
      </c>
      <c r="P1095" s="243"/>
    </row>
    <row r="1096" spans="1:16" ht="22.5">
      <c r="A1096" s="13" t="s">
        <v>3385</v>
      </c>
      <c r="B1096" s="30" t="str">
        <f t="shared" si="76"/>
        <v>N:\2019\19032.BD - Century City JMB Tower\CA\RFI's\1648</v>
      </c>
      <c r="C1096" s="4" t="s">
        <v>30</v>
      </c>
      <c r="D1096" s="14" t="s">
        <v>3386</v>
      </c>
      <c r="E1096" s="5"/>
      <c r="F1096" s="6">
        <v>45345</v>
      </c>
      <c r="G1096" s="6">
        <v>45359</v>
      </c>
      <c r="H1096" s="6">
        <v>45355</v>
      </c>
      <c r="I1096" s="20">
        <f t="shared" ca="1" si="73"/>
        <v>6</v>
      </c>
      <c r="J1096" s="20">
        <f t="shared" ca="1" si="74"/>
        <v>10</v>
      </c>
      <c r="K1096" s="6" t="s">
        <v>2141</v>
      </c>
      <c r="L1096" s="28"/>
      <c r="M1096" s="83" t="s">
        <v>3121</v>
      </c>
      <c r="N1096" s="66" t="s">
        <v>3387</v>
      </c>
      <c r="O1096" s="242" t="str">
        <f t="shared" ca="1" si="75"/>
        <v/>
      </c>
      <c r="P1096" s="243"/>
    </row>
    <row r="1097" spans="1:16" ht="45">
      <c r="A1097" s="13" t="s">
        <v>3388</v>
      </c>
      <c r="B1097" s="30" t="str">
        <f t="shared" si="76"/>
        <v>N:\2019\19032.BD - Century City JMB Tower\CA\RFI's\1647</v>
      </c>
      <c r="C1097" s="4" t="s">
        <v>30</v>
      </c>
      <c r="D1097" s="14" t="s">
        <v>3389</v>
      </c>
      <c r="E1097" s="5"/>
      <c r="F1097" s="6">
        <v>45345</v>
      </c>
      <c r="G1097" s="6">
        <v>45352</v>
      </c>
      <c r="H1097" s="6">
        <v>45349</v>
      </c>
      <c r="I1097" s="20">
        <f t="shared" ca="1" si="73"/>
        <v>2</v>
      </c>
      <c r="J1097" s="20">
        <f t="shared" ca="1" si="74"/>
        <v>4</v>
      </c>
      <c r="K1097" s="6" t="s">
        <v>2930</v>
      </c>
      <c r="L1097" s="28"/>
      <c r="M1097" s="83" t="s">
        <v>2452</v>
      </c>
      <c r="N1097" s="51" t="s">
        <v>3390</v>
      </c>
      <c r="O1097" s="242" t="str">
        <f t="shared" ca="1" si="75"/>
        <v/>
      </c>
      <c r="P1097" s="243"/>
    </row>
    <row r="1098" spans="1:16" ht="22.5">
      <c r="A1098" s="13" t="s">
        <v>3391</v>
      </c>
      <c r="B1098" s="30" t="str">
        <f t="shared" si="76"/>
        <v>N:\2019\19032.BD - Century City JMB Tower\CA\RFI's\1646</v>
      </c>
      <c r="C1098" s="4" t="s">
        <v>30</v>
      </c>
      <c r="D1098" s="14" t="s">
        <v>3392</v>
      </c>
      <c r="E1098" s="5"/>
      <c r="F1098" s="6">
        <v>45345</v>
      </c>
      <c r="G1098" s="6">
        <v>45352</v>
      </c>
      <c r="H1098" s="6">
        <v>45349</v>
      </c>
      <c r="I1098" s="20">
        <f t="shared" ca="1" si="73"/>
        <v>2</v>
      </c>
      <c r="J1098" s="20">
        <f t="shared" ca="1" si="74"/>
        <v>4</v>
      </c>
      <c r="K1098" s="6" t="s">
        <v>2141</v>
      </c>
      <c r="L1098" s="28"/>
      <c r="M1098" s="83" t="s">
        <v>2760</v>
      </c>
      <c r="N1098" s="66" t="s">
        <v>3393</v>
      </c>
      <c r="O1098" s="242" t="str">
        <f t="shared" ca="1" si="75"/>
        <v/>
      </c>
      <c r="P1098" s="243"/>
    </row>
    <row r="1099" spans="1:16" ht="67.5">
      <c r="A1099" s="13" t="s">
        <v>3394</v>
      </c>
      <c r="B1099" s="30" t="str">
        <f t="shared" si="76"/>
        <v>N:\2019\19032.BD - Century City JMB Tower\CA\RFI's\1640.1</v>
      </c>
      <c r="C1099" s="4" t="s">
        <v>30</v>
      </c>
      <c r="D1099" s="14" t="s">
        <v>3395</v>
      </c>
      <c r="E1099" s="5"/>
      <c r="F1099" s="6">
        <v>45345</v>
      </c>
      <c r="G1099" s="6">
        <v>45354</v>
      </c>
      <c r="H1099" s="6">
        <v>45356</v>
      </c>
      <c r="I1099" s="20">
        <f t="shared" ca="1" si="73"/>
        <v>7</v>
      </c>
      <c r="J1099" s="20">
        <f t="shared" ca="1" si="74"/>
        <v>11</v>
      </c>
      <c r="K1099" s="6" t="s">
        <v>2141</v>
      </c>
      <c r="L1099" s="28"/>
      <c r="M1099" s="83" t="s">
        <v>2597</v>
      </c>
      <c r="N1099" s="66" t="s">
        <v>3396</v>
      </c>
      <c r="O1099" s="242" t="str">
        <f t="shared" ca="1" si="75"/>
        <v/>
      </c>
      <c r="P1099" s="243"/>
    </row>
    <row r="1100" spans="1:16" ht="45">
      <c r="A1100" s="13" t="s">
        <v>3397</v>
      </c>
      <c r="B1100" s="30" t="str">
        <f t="shared" si="76"/>
        <v>N:\2019\19032.BD - Century City JMB Tower\CA\RFI's\1630.1</v>
      </c>
      <c r="C1100" s="4" t="s">
        <v>30</v>
      </c>
      <c r="D1100" s="14" t="s">
        <v>3398</v>
      </c>
      <c r="E1100" s="5"/>
      <c r="F1100" s="6">
        <v>45345</v>
      </c>
      <c r="G1100" s="6">
        <v>45354</v>
      </c>
      <c r="H1100" s="6">
        <v>45350</v>
      </c>
      <c r="I1100" s="20">
        <f t="shared" ca="1" si="73"/>
        <v>3</v>
      </c>
      <c r="J1100" s="20">
        <f t="shared" ca="1" si="74"/>
        <v>5</v>
      </c>
      <c r="K1100" s="6" t="s">
        <v>2141</v>
      </c>
      <c r="L1100" s="28"/>
      <c r="M1100" s="83" t="s">
        <v>2556</v>
      </c>
      <c r="N1100" s="66" t="s">
        <v>3399</v>
      </c>
      <c r="O1100" s="242" t="str">
        <f t="shared" ca="1" si="75"/>
        <v/>
      </c>
      <c r="P1100" s="243"/>
    </row>
    <row r="1101" spans="1:16" ht="22.5">
      <c r="A1101" s="13" t="s">
        <v>3400</v>
      </c>
      <c r="B1101" s="30" t="str">
        <f t="shared" si="76"/>
        <v>N:\2019\19032.BD - Century City JMB Tower\CA\RFI's\1509.1</v>
      </c>
      <c r="C1101" s="4" t="s">
        <v>30</v>
      </c>
      <c r="D1101" s="14" t="s">
        <v>3401</v>
      </c>
      <c r="E1101" s="5"/>
      <c r="F1101" s="6">
        <v>45345</v>
      </c>
      <c r="G1101" s="6">
        <v>45352</v>
      </c>
      <c r="H1101" s="6">
        <v>45350</v>
      </c>
      <c r="I1101" s="20">
        <f t="shared" ca="1" si="73"/>
        <v>3</v>
      </c>
      <c r="J1101" s="20">
        <f t="shared" ca="1" si="74"/>
        <v>5</v>
      </c>
      <c r="K1101" s="6" t="s">
        <v>2141</v>
      </c>
      <c r="L1101" s="28"/>
      <c r="M1101" s="83" t="s">
        <v>3162</v>
      </c>
      <c r="N1101" s="66" t="s">
        <v>3402</v>
      </c>
      <c r="O1101" s="242" t="str">
        <f t="shared" ca="1" si="75"/>
        <v/>
      </c>
      <c r="P1101" s="243"/>
    </row>
    <row r="1102" spans="1:16" ht="33.75">
      <c r="A1102" s="13" t="s">
        <v>3403</v>
      </c>
      <c r="B1102" s="30" t="str">
        <f t="shared" si="76"/>
        <v>N:\2019\19032.BD - Century City JMB Tower\CA\RFI's\1436.1</v>
      </c>
      <c r="C1102" s="4" t="s">
        <v>30</v>
      </c>
      <c r="D1102" s="14" t="s">
        <v>3404</v>
      </c>
      <c r="E1102" s="5"/>
      <c r="F1102" s="6">
        <v>45345</v>
      </c>
      <c r="G1102" s="6">
        <v>45352</v>
      </c>
      <c r="H1102" s="6">
        <v>45349</v>
      </c>
      <c r="I1102" s="20">
        <f t="shared" ca="1" si="73"/>
        <v>2</v>
      </c>
      <c r="J1102" s="20">
        <f t="shared" ca="1" si="74"/>
        <v>4</v>
      </c>
      <c r="K1102" s="6"/>
      <c r="L1102" s="28"/>
      <c r="M1102" s="83" t="s">
        <v>2597</v>
      </c>
      <c r="N1102" s="29" t="s">
        <v>3405</v>
      </c>
      <c r="O1102" s="242" t="str">
        <f t="shared" ca="1" si="75"/>
        <v/>
      </c>
      <c r="P1102" s="243"/>
    </row>
    <row r="1103" spans="1:16" ht="67.5">
      <c r="A1103" s="13" t="s">
        <v>3406</v>
      </c>
      <c r="B1103" s="30" t="str">
        <f t="shared" si="76"/>
        <v>N:\2019\19032.BD - Century City JMB Tower\CA\RFI's\1638</v>
      </c>
      <c r="C1103" s="4" t="s">
        <v>30</v>
      </c>
      <c r="D1103" s="52" t="s">
        <v>3407</v>
      </c>
      <c r="E1103" s="5"/>
      <c r="F1103" s="6">
        <v>45348</v>
      </c>
      <c r="G1103" s="6">
        <v>45350</v>
      </c>
      <c r="H1103" s="6">
        <v>45349</v>
      </c>
      <c r="I1103" s="20">
        <f t="shared" ca="1" si="73"/>
        <v>1</v>
      </c>
      <c r="J1103" s="20">
        <f t="shared" ca="1" si="74"/>
        <v>1</v>
      </c>
      <c r="K1103" s="6" t="s">
        <v>2107</v>
      </c>
      <c r="L1103" s="28"/>
      <c r="M1103" s="83" t="s">
        <v>1764</v>
      </c>
      <c r="N1103" s="66" t="s">
        <v>3408</v>
      </c>
      <c r="O1103" s="242" t="str">
        <f t="shared" ca="1" si="75"/>
        <v/>
      </c>
      <c r="P1103" s="243"/>
    </row>
    <row r="1104" spans="1:16" ht="247.5">
      <c r="A1104" s="13" t="s">
        <v>3409</v>
      </c>
      <c r="B1104" s="30" t="str">
        <f t="shared" si="76"/>
        <v>N:\2019\19032.BD - Century City JMB Tower\CA\RFI's\1599</v>
      </c>
      <c r="C1104" s="4" t="s">
        <v>30</v>
      </c>
      <c r="D1104" s="14" t="s">
        <v>3410</v>
      </c>
      <c r="E1104" s="5"/>
      <c r="F1104" s="6">
        <v>45348</v>
      </c>
      <c r="G1104" s="6">
        <v>45337</v>
      </c>
      <c r="H1104" s="6">
        <v>45365</v>
      </c>
      <c r="I1104" s="20">
        <f t="shared" ca="1" si="73"/>
        <v>13</v>
      </c>
      <c r="J1104" s="20">
        <f t="shared" ca="1" si="74"/>
        <v>17</v>
      </c>
      <c r="K1104" s="6" t="s">
        <v>1901</v>
      </c>
      <c r="L1104" s="28"/>
      <c r="M1104" s="83" t="s">
        <v>2433</v>
      </c>
      <c r="N1104" s="66" t="s">
        <v>3411</v>
      </c>
      <c r="O1104" s="242" t="str">
        <f t="shared" ca="1" si="75"/>
        <v/>
      </c>
      <c r="P1104" s="243"/>
    </row>
    <row r="1105" spans="1:16" ht="236.25">
      <c r="A1105" s="13" t="s">
        <v>3412</v>
      </c>
      <c r="B1105" s="30" t="str">
        <f t="shared" si="76"/>
        <v>N:\2019\19032.BD - Century City JMB Tower\CA\RFI's\1484.1</v>
      </c>
      <c r="C1105" s="4" t="s">
        <v>30</v>
      </c>
      <c r="D1105" s="14" t="s">
        <v>3413</v>
      </c>
      <c r="E1105" s="5"/>
      <c r="F1105" s="6">
        <v>45348</v>
      </c>
      <c r="G1105" s="6">
        <v>45351</v>
      </c>
      <c r="H1105" s="6">
        <v>45365</v>
      </c>
      <c r="I1105" s="20">
        <f t="shared" ca="1" si="73"/>
        <v>13</v>
      </c>
      <c r="J1105" s="20">
        <f t="shared" ca="1" si="74"/>
        <v>17</v>
      </c>
      <c r="K1105" s="6" t="s">
        <v>2173</v>
      </c>
      <c r="L1105" s="28"/>
      <c r="M1105" s="83"/>
      <c r="N1105" s="66" t="s">
        <v>3414</v>
      </c>
      <c r="O1105" s="242" t="str">
        <f t="shared" ca="1" si="75"/>
        <v/>
      </c>
      <c r="P1105" s="243"/>
    </row>
    <row r="1106" spans="1:16" ht="15">
      <c r="A1106" s="13" t="s">
        <v>3415</v>
      </c>
      <c r="B1106" s="30" t="str">
        <f t="shared" si="76"/>
        <v>N:\2019\19032.BD - Century City JMB Tower\CA\RFI's\1424.1</v>
      </c>
      <c r="C1106" s="4" t="s">
        <v>30</v>
      </c>
      <c r="D1106" s="14" t="s">
        <v>3416</v>
      </c>
      <c r="E1106" s="5"/>
      <c r="F1106" s="6">
        <v>45348</v>
      </c>
      <c r="G1106" s="6">
        <v>45355</v>
      </c>
      <c r="H1106" s="6">
        <v>45350</v>
      </c>
      <c r="I1106" s="20">
        <f t="shared" ca="1" si="73"/>
        <v>2</v>
      </c>
      <c r="J1106" s="20">
        <f t="shared" ca="1" si="74"/>
        <v>2</v>
      </c>
      <c r="K1106" s="6" t="s">
        <v>2107</v>
      </c>
      <c r="L1106" s="28"/>
      <c r="M1106" s="83"/>
      <c r="N1106" s="29" t="s">
        <v>3417</v>
      </c>
      <c r="O1106" s="242" t="str">
        <f t="shared" ca="1" si="75"/>
        <v/>
      </c>
      <c r="P1106" s="243"/>
    </row>
    <row r="1107" spans="1:16" ht="33.75">
      <c r="A1107" s="13" t="s">
        <v>3418</v>
      </c>
      <c r="B1107" s="30" t="str">
        <f t="shared" si="76"/>
        <v>N:\2019\19032.BD - Century City JMB Tower\CA\RFI's\1681</v>
      </c>
      <c r="C1107" s="4" t="s">
        <v>30</v>
      </c>
      <c r="D1107" s="14" t="s">
        <v>3419</v>
      </c>
      <c r="E1107" s="5"/>
      <c r="F1107" s="6">
        <v>45349</v>
      </c>
      <c r="G1107" s="6">
        <v>45356</v>
      </c>
      <c r="H1107" s="6">
        <v>45358</v>
      </c>
      <c r="I1107" s="20">
        <f t="shared" ca="1" si="73"/>
        <v>7</v>
      </c>
      <c r="J1107" s="20">
        <f t="shared" ca="1" si="74"/>
        <v>9</v>
      </c>
      <c r="K1107" s="6" t="s">
        <v>2198</v>
      </c>
      <c r="L1107" s="28"/>
      <c r="M1107" s="83"/>
      <c r="N1107" s="38" t="s">
        <v>3420</v>
      </c>
      <c r="O1107" s="242" t="str">
        <f t="shared" ca="1" si="75"/>
        <v/>
      </c>
      <c r="P1107" s="243"/>
    </row>
    <row r="1108" spans="1:16" ht="22.5">
      <c r="A1108" s="13" t="s">
        <v>3421</v>
      </c>
      <c r="B1108" s="30" t="str">
        <f t="shared" si="76"/>
        <v>N:\2019\19032.BD - Century City JMB Tower\CA\RFI's\1680</v>
      </c>
      <c r="C1108" s="4" t="s">
        <v>30</v>
      </c>
      <c r="D1108" s="14" t="s">
        <v>3422</v>
      </c>
      <c r="E1108" s="5"/>
      <c r="F1108" s="6">
        <v>45349</v>
      </c>
      <c r="G1108" s="6">
        <v>45356</v>
      </c>
      <c r="H1108" s="6">
        <v>45355</v>
      </c>
      <c r="I1108" s="20">
        <f t="shared" ca="1" si="73"/>
        <v>4</v>
      </c>
      <c r="J1108" s="20">
        <f t="shared" ca="1" si="74"/>
        <v>6</v>
      </c>
      <c r="K1108" s="6" t="s">
        <v>2141</v>
      </c>
      <c r="L1108" s="28"/>
      <c r="M1108" s="83"/>
      <c r="N1108" s="66" t="s">
        <v>3423</v>
      </c>
      <c r="O1108" s="242" t="str">
        <f t="shared" ca="1" si="75"/>
        <v/>
      </c>
      <c r="P1108" s="243"/>
    </row>
    <row r="1109" spans="1:16" ht="22.5">
      <c r="A1109" s="13" t="s">
        <v>3424</v>
      </c>
      <c r="B1109" s="30" t="str">
        <f t="shared" si="76"/>
        <v>N:\2019\19032.BD - Century City JMB Tower\CA\RFI's\1679</v>
      </c>
      <c r="C1109" s="4" t="s">
        <v>30</v>
      </c>
      <c r="D1109" s="14" t="s">
        <v>3425</v>
      </c>
      <c r="E1109" s="5"/>
      <c r="F1109" s="6">
        <v>45349</v>
      </c>
      <c r="G1109" s="6">
        <v>45356</v>
      </c>
      <c r="H1109" s="6">
        <v>45350</v>
      </c>
      <c r="I1109" s="20">
        <f t="shared" ca="1" si="73"/>
        <v>1</v>
      </c>
      <c r="J1109" s="20">
        <f t="shared" ca="1" si="74"/>
        <v>1</v>
      </c>
      <c r="K1109" s="6" t="s">
        <v>2107</v>
      </c>
      <c r="L1109" s="28"/>
      <c r="M1109" s="83"/>
      <c r="N1109" s="29" t="s">
        <v>3426</v>
      </c>
      <c r="O1109" s="242" t="str">
        <f t="shared" ca="1" si="75"/>
        <v/>
      </c>
      <c r="P1109" s="243"/>
    </row>
    <row r="1110" spans="1:16" ht="33.75">
      <c r="A1110" s="13" t="s">
        <v>3427</v>
      </c>
      <c r="B1110" s="30" t="str">
        <f t="shared" si="76"/>
        <v>N:\2019\19032.BD - Century City JMB Tower\CA\RFI's\1678</v>
      </c>
      <c r="C1110" s="4" t="s">
        <v>30</v>
      </c>
      <c r="D1110" s="14" t="s">
        <v>3428</v>
      </c>
      <c r="E1110" s="5"/>
      <c r="F1110" s="6">
        <v>45349</v>
      </c>
      <c r="G1110" s="6">
        <v>45356</v>
      </c>
      <c r="H1110" s="6">
        <v>45357</v>
      </c>
      <c r="I1110" s="20">
        <f t="shared" ca="1" si="73"/>
        <v>6</v>
      </c>
      <c r="J1110" s="20">
        <f t="shared" ca="1" si="74"/>
        <v>8</v>
      </c>
      <c r="K1110" s="6" t="s">
        <v>2141</v>
      </c>
      <c r="L1110" s="28"/>
      <c r="M1110" s="83" t="s">
        <v>2950</v>
      </c>
      <c r="N1110" s="66" t="s">
        <v>3429</v>
      </c>
      <c r="O1110" s="242" t="str">
        <f t="shared" ca="1" si="75"/>
        <v/>
      </c>
      <c r="P1110" s="243"/>
    </row>
    <row r="1111" spans="1:16" ht="33.75">
      <c r="A1111" s="13" t="s">
        <v>3430</v>
      </c>
      <c r="B1111" s="30" t="str">
        <f t="shared" si="76"/>
        <v>N:\2019\19032.BD - Century City JMB Tower\CA\RFI's\1677</v>
      </c>
      <c r="C1111" s="4" t="s">
        <v>30</v>
      </c>
      <c r="D1111" s="14" t="s">
        <v>3431</v>
      </c>
      <c r="E1111" s="5"/>
      <c r="F1111" s="6">
        <v>45349</v>
      </c>
      <c r="G1111" s="6">
        <v>45356</v>
      </c>
      <c r="H1111" s="6">
        <v>45361</v>
      </c>
      <c r="I1111" s="20">
        <f t="shared" ca="1" si="73"/>
        <v>8</v>
      </c>
      <c r="J1111" s="20">
        <f t="shared" ca="1" si="74"/>
        <v>12</v>
      </c>
      <c r="K1111" s="6" t="s">
        <v>2141</v>
      </c>
      <c r="L1111" s="28" t="s">
        <v>3432</v>
      </c>
      <c r="M1111" s="83"/>
      <c r="N1111" s="66" t="s">
        <v>3433</v>
      </c>
      <c r="O1111" s="242" t="str">
        <f t="shared" ca="1" si="75"/>
        <v/>
      </c>
      <c r="P1111" s="243"/>
    </row>
    <row r="1112" spans="1:16" ht="22.5">
      <c r="A1112" s="13" t="s">
        <v>3434</v>
      </c>
      <c r="B1112" s="30" t="str">
        <f t="shared" si="76"/>
        <v>N:\2019\19032.BD - Century City JMB Tower\CA\RFI's\1676</v>
      </c>
      <c r="C1112" s="4" t="s">
        <v>30</v>
      </c>
      <c r="D1112" s="14" t="s">
        <v>3435</v>
      </c>
      <c r="E1112" s="5"/>
      <c r="F1112" s="6">
        <v>45349</v>
      </c>
      <c r="G1112" s="6">
        <v>45356</v>
      </c>
      <c r="H1112" s="6">
        <v>45355</v>
      </c>
      <c r="I1112" s="20">
        <f t="shared" ca="1" si="73"/>
        <v>4</v>
      </c>
      <c r="J1112" s="20">
        <f t="shared" ca="1" si="74"/>
        <v>6</v>
      </c>
      <c r="K1112" s="6" t="s">
        <v>2107</v>
      </c>
      <c r="L1112" s="28"/>
      <c r="M1112" s="83"/>
      <c r="N1112" s="29" t="s">
        <v>3436</v>
      </c>
      <c r="O1112" s="242" t="str">
        <f t="shared" ca="1" si="75"/>
        <v/>
      </c>
      <c r="P1112" s="243"/>
    </row>
    <row r="1113" spans="1:16" ht="22.5">
      <c r="A1113" s="13" t="s">
        <v>3437</v>
      </c>
      <c r="B1113" s="30" t="str">
        <f t="shared" si="76"/>
        <v>N:\2019\19032.BD - Century City JMB Tower\CA\RFI's\1675</v>
      </c>
      <c r="C1113" s="4" t="s">
        <v>30</v>
      </c>
      <c r="D1113" s="14" t="s">
        <v>3438</v>
      </c>
      <c r="E1113" s="5"/>
      <c r="F1113" s="6">
        <v>45349</v>
      </c>
      <c r="G1113" s="6">
        <v>45356</v>
      </c>
      <c r="H1113" s="6">
        <v>45352</v>
      </c>
      <c r="I1113" s="20">
        <f t="shared" ca="1" si="73"/>
        <v>3</v>
      </c>
      <c r="J1113" s="20">
        <f t="shared" ca="1" si="74"/>
        <v>3</v>
      </c>
      <c r="K1113" s="6" t="s">
        <v>2141</v>
      </c>
      <c r="L1113" s="28"/>
      <c r="M1113" s="83"/>
      <c r="N1113" s="66" t="s">
        <v>3439</v>
      </c>
      <c r="O1113" s="242" t="str">
        <f t="shared" ca="1" si="75"/>
        <v/>
      </c>
      <c r="P1113" s="243"/>
    </row>
    <row r="1114" spans="1:16" ht="22.5">
      <c r="A1114" s="13" t="s">
        <v>3440</v>
      </c>
      <c r="B1114" s="30" t="str">
        <f t="shared" si="76"/>
        <v>N:\2019\19032.BD - Century City JMB Tower\CA\RFI's\1674</v>
      </c>
      <c r="C1114" s="4" t="s">
        <v>30</v>
      </c>
      <c r="D1114" s="14" t="s">
        <v>3441</v>
      </c>
      <c r="E1114" s="5"/>
      <c r="F1114" s="6">
        <v>45349</v>
      </c>
      <c r="G1114" s="6">
        <v>45356</v>
      </c>
      <c r="H1114" s="6">
        <v>45356</v>
      </c>
      <c r="I1114" s="20">
        <f t="shared" ca="1" si="73"/>
        <v>5</v>
      </c>
      <c r="J1114" s="20">
        <f t="shared" ca="1" si="74"/>
        <v>7</v>
      </c>
      <c r="K1114" s="6"/>
      <c r="L1114" s="28"/>
      <c r="M1114" s="83" t="s">
        <v>3442</v>
      </c>
      <c r="N1114" s="66" t="s">
        <v>3443</v>
      </c>
      <c r="O1114" s="242" t="str">
        <f t="shared" ca="1" si="75"/>
        <v/>
      </c>
      <c r="P1114" s="243"/>
    </row>
    <row r="1115" spans="1:16" ht="22.5">
      <c r="A1115" s="13" t="s">
        <v>3444</v>
      </c>
      <c r="B1115" s="30" t="str">
        <f t="shared" si="76"/>
        <v>N:\2019\19032.BD - Century City JMB Tower\CA\RFI's\1673</v>
      </c>
      <c r="C1115" s="4" t="s">
        <v>30</v>
      </c>
      <c r="D1115" s="14" t="s">
        <v>3445</v>
      </c>
      <c r="E1115" s="5"/>
      <c r="F1115" s="6">
        <v>45349</v>
      </c>
      <c r="G1115" s="6">
        <v>45356</v>
      </c>
      <c r="H1115" s="6">
        <v>45352</v>
      </c>
      <c r="I1115" s="20">
        <f t="shared" ca="1" si="73"/>
        <v>3</v>
      </c>
      <c r="J1115" s="20">
        <f t="shared" ca="1" si="74"/>
        <v>3</v>
      </c>
      <c r="K1115" s="6" t="s">
        <v>2141</v>
      </c>
      <c r="L1115" s="28"/>
      <c r="M1115" s="83"/>
      <c r="N1115" s="66" t="s">
        <v>3446</v>
      </c>
      <c r="O1115" s="242" t="str">
        <f t="shared" ca="1" si="75"/>
        <v/>
      </c>
      <c r="P1115" s="243"/>
    </row>
    <row r="1116" spans="1:16" ht="33.75">
      <c r="A1116" s="13" t="s">
        <v>3447</v>
      </c>
      <c r="B1116" s="30" t="str">
        <f t="shared" si="76"/>
        <v>N:\2019\19032.BD - Century City JMB Tower\CA\RFI's\1672</v>
      </c>
      <c r="C1116" s="4" t="s">
        <v>30</v>
      </c>
      <c r="D1116" s="14" t="s">
        <v>3448</v>
      </c>
      <c r="E1116" s="5"/>
      <c r="F1116" s="6">
        <v>45349</v>
      </c>
      <c r="G1116" s="6">
        <v>45356</v>
      </c>
      <c r="H1116" s="6">
        <v>45355</v>
      </c>
      <c r="I1116" s="20">
        <f t="shared" ca="1" si="73"/>
        <v>4</v>
      </c>
      <c r="J1116" s="20">
        <f t="shared" ca="1" si="74"/>
        <v>6</v>
      </c>
      <c r="K1116" s="6" t="s">
        <v>2107</v>
      </c>
      <c r="L1116" s="28"/>
      <c r="M1116" s="83"/>
      <c r="N1116" s="29" t="s">
        <v>3449</v>
      </c>
      <c r="O1116" s="242" t="str">
        <f t="shared" ca="1" si="75"/>
        <v/>
      </c>
      <c r="P1116" s="243"/>
    </row>
    <row r="1117" spans="1:16" ht="22.5">
      <c r="A1117" s="13" t="s">
        <v>3450</v>
      </c>
      <c r="B1117" s="30" t="str">
        <f t="shared" si="76"/>
        <v>N:\2019\19032.BD - Century City JMB Tower\CA\RFI's\1671</v>
      </c>
      <c r="C1117" s="4" t="s">
        <v>30</v>
      </c>
      <c r="D1117" s="14" t="s">
        <v>3451</v>
      </c>
      <c r="E1117" s="5"/>
      <c r="F1117" s="6">
        <v>45349</v>
      </c>
      <c r="G1117" s="6">
        <v>45357</v>
      </c>
      <c r="H1117" s="6">
        <v>45349</v>
      </c>
      <c r="I1117" s="20">
        <f t="shared" ca="1" si="73"/>
        <v>0</v>
      </c>
      <c r="J1117" s="20">
        <f t="shared" ca="1" si="74"/>
        <v>0</v>
      </c>
      <c r="K1117" s="6"/>
      <c r="L1117" s="28"/>
      <c r="M1117" s="83"/>
      <c r="N1117" s="29" t="s">
        <v>3452</v>
      </c>
      <c r="O1117" s="242" t="str">
        <f t="shared" ca="1" si="75"/>
        <v/>
      </c>
      <c r="P1117" s="243"/>
    </row>
    <row r="1118" spans="1:16" ht="45">
      <c r="A1118" s="13" t="s">
        <v>3453</v>
      </c>
      <c r="B1118" s="30" t="str">
        <f t="shared" si="76"/>
        <v>N:\2019\19032.BD - Century City JMB Tower\CA\RFI's\1630.2</v>
      </c>
      <c r="C1118" s="4" t="s">
        <v>30</v>
      </c>
      <c r="D1118" s="14" t="s">
        <v>3454</v>
      </c>
      <c r="E1118" s="5"/>
      <c r="F1118" s="6">
        <v>45349</v>
      </c>
      <c r="G1118" s="6">
        <v>45356</v>
      </c>
      <c r="H1118" s="6">
        <v>45352</v>
      </c>
      <c r="I1118" s="20">
        <f t="shared" ca="1" si="73"/>
        <v>3</v>
      </c>
      <c r="J1118" s="20">
        <f t="shared" ca="1" si="74"/>
        <v>3</v>
      </c>
      <c r="K1118" s="6" t="s">
        <v>2141</v>
      </c>
      <c r="L1118" s="28"/>
      <c r="M1118" s="83"/>
      <c r="N1118" s="66" t="s">
        <v>3455</v>
      </c>
      <c r="O1118" s="242" t="str">
        <f t="shared" ca="1" si="75"/>
        <v/>
      </c>
      <c r="P1118" s="243"/>
    </row>
    <row r="1119" spans="1:16" ht="15">
      <c r="A1119" s="13" t="s">
        <v>3456</v>
      </c>
      <c r="B1119" s="30" t="str">
        <f t="shared" si="76"/>
        <v>N:\2019\19032.BD - Century City JMB Tower\CA\RFI's\1626.1</v>
      </c>
      <c r="C1119" s="4" t="s">
        <v>30</v>
      </c>
      <c r="D1119" s="14" t="s">
        <v>3457</v>
      </c>
      <c r="E1119" s="5"/>
      <c r="F1119" s="6">
        <v>45349</v>
      </c>
      <c r="G1119" s="6">
        <v>45356</v>
      </c>
      <c r="H1119" s="6">
        <v>45350</v>
      </c>
      <c r="I1119" s="20">
        <f t="shared" ca="1" si="73"/>
        <v>1</v>
      </c>
      <c r="J1119" s="20">
        <f t="shared" ca="1" si="74"/>
        <v>1</v>
      </c>
      <c r="K1119" s="6"/>
      <c r="L1119" s="28"/>
      <c r="M1119" s="83"/>
      <c r="N1119" s="29" t="s">
        <v>3458</v>
      </c>
      <c r="O1119" s="242" t="str">
        <f t="shared" ca="1" si="75"/>
        <v/>
      </c>
      <c r="P1119" s="243"/>
    </row>
    <row r="1120" spans="1:16" ht="22.5">
      <c r="A1120" s="13" t="s">
        <v>3459</v>
      </c>
      <c r="B1120" s="30" t="str">
        <f t="shared" si="76"/>
        <v>N:\2019\19032.BD - Century City JMB Tower\CA\RFI's\1686</v>
      </c>
      <c r="C1120" s="4" t="s">
        <v>30</v>
      </c>
      <c r="D1120" s="14" t="s">
        <v>3460</v>
      </c>
      <c r="E1120" s="5"/>
      <c r="F1120" s="6">
        <v>45350</v>
      </c>
      <c r="G1120" s="6">
        <v>45357</v>
      </c>
      <c r="H1120" s="6">
        <v>45355</v>
      </c>
      <c r="I1120" s="20">
        <f t="shared" ca="1" si="73"/>
        <v>3</v>
      </c>
      <c r="J1120" s="20">
        <f t="shared" ca="1" si="74"/>
        <v>5</v>
      </c>
      <c r="K1120" s="6" t="s">
        <v>2107</v>
      </c>
      <c r="L1120" s="28"/>
      <c r="M1120" s="83"/>
      <c r="N1120" s="29" t="s">
        <v>3461</v>
      </c>
      <c r="O1120" s="242" t="str">
        <f t="shared" ca="1" si="75"/>
        <v/>
      </c>
      <c r="P1120" s="243"/>
    </row>
    <row r="1121" spans="1:16" ht="45">
      <c r="A1121" s="13" t="s">
        <v>3462</v>
      </c>
      <c r="B1121" s="30" t="str">
        <f t="shared" si="76"/>
        <v>N:\2019\19032.BD - Century City JMB Tower\CA\RFI's\1629.1</v>
      </c>
      <c r="C1121" s="4" t="s">
        <v>30</v>
      </c>
      <c r="D1121" s="14" t="s">
        <v>3463</v>
      </c>
      <c r="E1121" s="5"/>
      <c r="F1121" s="6">
        <v>45350</v>
      </c>
      <c r="G1121" s="6">
        <v>45356</v>
      </c>
      <c r="H1121" s="6">
        <v>45357</v>
      </c>
      <c r="I1121" s="20">
        <f t="shared" ca="1" si="73"/>
        <v>5</v>
      </c>
      <c r="J1121" s="20">
        <f t="shared" ca="1" si="74"/>
        <v>7</v>
      </c>
      <c r="K1121" s="6" t="s">
        <v>2141</v>
      </c>
      <c r="L1121" s="28" t="s">
        <v>3464</v>
      </c>
      <c r="M1121" s="83" t="s">
        <v>2994</v>
      </c>
      <c r="N1121" s="66" t="s">
        <v>3465</v>
      </c>
      <c r="O1121" s="242" t="str">
        <f t="shared" ca="1" si="75"/>
        <v/>
      </c>
      <c r="P1121" s="243"/>
    </row>
    <row r="1122" spans="1:16" ht="20.100000000000001" customHeight="1">
      <c r="A1122" s="13" t="s">
        <v>3466</v>
      </c>
      <c r="B1122" s="30" t="str">
        <f t="shared" si="76"/>
        <v>N:\2019\19032.BD - Century City JMB Tower\CA\RFI's\1692</v>
      </c>
      <c r="C1122" s="4" t="s">
        <v>30</v>
      </c>
      <c r="D1122" s="14" t="s">
        <v>3467</v>
      </c>
      <c r="E1122" s="5"/>
      <c r="F1122" s="6">
        <v>45351</v>
      </c>
      <c r="G1122" s="6">
        <v>45358</v>
      </c>
      <c r="H1122" s="6">
        <v>45358</v>
      </c>
      <c r="I1122" s="20">
        <f t="shared" ca="1" si="73"/>
        <v>5</v>
      </c>
      <c r="J1122" s="20">
        <f t="shared" ca="1" si="74"/>
        <v>7</v>
      </c>
      <c r="K1122" s="6" t="s">
        <v>2141</v>
      </c>
      <c r="L1122" s="28" t="s">
        <v>3468</v>
      </c>
      <c r="M1122" s="83" t="s">
        <v>3469</v>
      </c>
      <c r="N1122" s="66" t="s">
        <v>3470</v>
      </c>
      <c r="O1122" s="242" t="str">
        <f t="shared" ca="1" si="75"/>
        <v/>
      </c>
      <c r="P1122" s="243"/>
    </row>
    <row r="1123" spans="1:16" ht="45">
      <c r="A1123" s="13" t="s">
        <v>3471</v>
      </c>
      <c r="B1123" s="30" t="str">
        <f t="shared" si="76"/>
        <v>N:\2019\19032.BD - Century City JMB Tower\CA\RFI's\1691</v>
      </c>
      <c r="C1123" s="4" t="s">
        <v>30</v>
      </c>
      <c r="D1123" s="14" t="s">
        <v>3472</v>
      </c>
      <c r="E1123" s="5"/>
      <c r="F1123" s="6">
        <v>45351</v>
      </c>
      <c r="G1123" s="6">
        <v>45358</v>
      </c>
      <c r="H1123" s="6">
        <v>45355</v>
      </c>
      <c r="I1123" s="20">
        <f t="shared" ca="1" si="73"/>
        <v>2</v>
      </c>
      <c r="J1123" s="20">
        <f t="shared" ca="1" si="74"/>
        <v>4</v>
      </c>
      <c r="K1123" s="6" t="s">
        <v>2107</v>
      </c>
      <c r="L1123" s="28"/>
      <c r="M1123" s="83"/>
      <c r="N1123" s="38" t="s">
        <v>3473</v>
      </c>
      <c r="O1123" s="242" t="str">
        <f t="shared" ca="1" si="75"/>
        <v/>
      </c>
      <c r="P1123" s="243"/>
    </row>
    <row r="1124" spans="1:16" ht="22.5">
      <c r="A1124" s="13" t="s">
        <v>3474</v>
      </c>
      <c r="B1124" s="30" t="str">
        <f t="shared" si="76"/>
        <v>N:\2019\19032.BD - Century City JMB Tower\CA\RFI's\1690</v>
      </c>
      <c r="C1124" s="4" t="s">
        <v>30</v>
      </c>
      <c r="D1124" s="14" t="s">
        <v>3475</v>
      </c>
      <c r="E1124" s="5"/>
      <c r="F1124" s="6">
        <v>45351</v>
      </c>
      <c r="G1124" s="6">
        <v>45358</v>
      </c>
      <c r="H1124" s="6">
        <v>45357</v>
      </c>
      <c r="I1124" s="20">
        <f t="shared" ca="1" si="73"/>
        <v>4</v>
      </c>
      <c r="J1124" s="20">
        <f t="shared" ca="1" si="74"/>
        <v>6</v>
      </c>
      <c r="K1124" s="6" t="s">
        <v>2141</v>
      </c>
      <c r="L1124" s="28"/>
      <c r="M1124" s="83" t="s">
        <v>3077</v>
      </c>
      <c r="N1124" s="66" t="s">
        <v>3476</v>
      </c>
      <c r="O1124" s="242" t="str">
        <f t="shared" ca="1" si="75"/>
        <v/>
      </c>
      <c r="P1124" s="243"/>
    </row>
    <row r="1125" spans="1:16" ht="22.5">
      <c r="A1125" s="13" t="s">
        <v>3477</v>
      </c>
      <c r="B1125" s="30" t="str">
        <f t="shared" si="76"/>
        <v>N:\2019\19032.BD - Century City JMB Tower\CA\RFI's\1689</v>
      </c>
      <c r="C1125" s="4" t="s">
        <v>30</v>
      </c>
      <c r="D1125" s="14" t="s">
        <v>3478</v>
      </c>
      <c r="E1125" s="5"/>
      <c r="F1125" s="6">
        <v>45351</v>
      </c>
      <c r="G1125" s="6">
        <v>45358</v>
      </c>
      <c r="H1125" s="6">
        <v>45357</v>
      </c>
      <c r="I1125" s="20">
        <f t="shared" ca="1" si="73"/>
        <v>4</v>
      </c>
      <c r="J1125" s="20">
        <f t="shared" ca="1" si="74"/>
        <v>6</v>
      </c>
      <c r="K1125" s="6" t="s">
        <v>2141</v>
      </c>
      <c r="L1125" s="28"/>
      <c r="M1125" s="83" t="s">
        <v>3479</v>
      </c>
      <c r="N1125" s="66" t="s">
        <v>3480</v>
      </c>
      <c r="O1125" s="242" t="str">
        <f t="shared" ca="1" si="75"/>
        <v/>
      </c>
      <c r="P1125" s="243"/>
    </row>
    <row r="1126" spans="1:16" ht="22.5">
      <c r="A1126" s="13" t="s">
        <v>3481</v>
      </c>
      <c r="B1126" s="30" t="str">
        <f t="shared" si="76"/>
        <v>N:\2019\19032.BD - Century City JMB Tower\CA\RFI's\1688</v>
      </c>
      <c r="C1126" s="4" t="s">
        <v>30</v>
      </c>
      <c r="D1126" s="14" t="s">
        <v>3482</v>
      </c>
      <c r="E1126" s="5"/>
      <c r="F1126" s="6">
        <v>45351</v>
      </c>
      <c r="G1126" s="6">
        <v>45358</v>
      </c>
      <c r="H1126" s="6">
        <v>45357</v>
      </c>
      <c r="I1126" s="20">
        <f t="shared" ca="1" si="73"/>
        <v>4</v>
      </c>
      <c r="J1126" s="20">
        <f t="shared" ca="1" si="74"/>
        <v>6</v>
      </c>
      <c r="K1126" s="6" t="s">
        <v>2141</v>
      </c>
      <c r="L1126" s="28"/>
      <c r="M1126" s="83"/>
      <c r="N1126" s="66" t="s">
        <v>3483</v>
      </c>
      <c r="O1126" s="242" t="str">
        <f t="shared" ca="1" si="75"/>
        <v/>
      </c>
      <c r="P1126" s="243"/>
    </row>
    <row r="1127" spans="1:16" ht="22.5">
      <c r="A1127" s="13" t="s">
        <v>3484</v>
      </c>
      <c r="B1127" s="30" t="str">
        <f t="shared" si="76"/>
        <v>N:\2019\19032.BD - Century City JMB Tower\CA\RFI's\1687</v>
      </c>
      <c r="C1127" s="4" t="s">
        <v>30</v>
      </c>
      <c r="D1127" s="14" t="s">
        <v>3485</v>
      </c>
      <c r="E1127" s="5"/>
      <c r="F1127" s="6">
        <v>45351</v>
      </c>
      <c r="G1127" s="6">
        <v>45358</v>
      </c>
      <c r="H1127" s="6">
        <v>45357</v>
      </c>
      <c r="I1127" s="20">
        <f t="shared" ca="1" si="73"/>
        <v>4</v>
      </c>
      <c r="J1127" s="20">
        <f t="shared" ca="1" si="74"/>
        <v>6</v>
      </c>
      <c r="K1127" s="6" t="s">
        <v>2141</v>
      </c>
      <c r="L1127" s="28"/>
      <c r="M1127" s="83" t="s">
        <v>3486</v>
      </c>
      <c r="N1127" s="66" t="s">
        <v>3480</v>
      </c>
      <c r="O1127" s="242" t="str">
        <f t="shared" ca="1" si="75"/>
        <v/>
      </c>
      <c r="P1127" s="243"/>
    </row>
    <row r="1128" spans="1:16" ht="101.25">
      <c r="A1128" s="13" t="s">
        <v>3487</v>
      </c>
      <c r="B1128" s="30" t="str">
        <f t="shared" si="76"/>
        <v>N:\2019\19032.BD - Century City JMB Tower\CA\RFI's\1697</v>
      </c>
      <c r="C1128" s="4" t="s">
        <v>30</v>
      </c>
      <c r="D1128" s="14" t="s">
        <v>3488</v>
      </c>
      <c r="E1128" s="5"/>
      <c r="F1128" s="6">
        <v>45352</v>
      </c>
      <c r="G1128" s="6">
        <v>45359</v>
      </c>
      <c r="H1128" s="6">
        <v>45358</v>
      </c>
      <c r="I1128" s="20">
        <f t="shared" ref="I1128:I1191" ca="1" si="77">IF(H1128="",NETWORKDAYS(F1128,TODAY()),NETWORKDAYS(F1128,H1128))-1</f>
        <v>4</v>
      </c>
      <c r="J1128" s="20">
        <f t="shared" ref="J1128:J1191" ca="1" si="78">IF(H1128="",TODAY()-F1128,H1128-F1128)</f>
        <v>6</v>
      </c>
      <c r="K1128" s="6" t="s">
        <v>2207</v>
      </c>
      <c r="L1128" s="28"/>
      <c r="M1128" s="83" t="s">
        <v>3107</v>
      </c>
      <c r="N1128" s="38" t="s">
        <v>3489</v>
      </c>
      <c r="O1128" s="242" t="str">
        <f t="shared" ca="1" si="75"/>
        <v/>
      </c>
      <c r="P1128" s="243"/>
    </row>
    <row r="1129" spans="1:16" ht="22.5">
      <c r="A1129" s="13" t="s">
        <v>3490</v>
      </c>
      <c r="B1129" s="30" t="str">
        <f t="shared" si="76"/>
        <v>N:\2019\19032.BD - Century City JMB Tower\CA\RFI's\1695</v>
      </c>
      <c r="C1129" s="4" t="s">
        <v>30</v>
      </c>
      <c r="D1129" s="14" t="s">
        <v>3491</v>
      </c>
      <c r="E1129" s="5"/>
      <c r="F1129" s="6">
        <v>45352</v>
      </c>
      <c r="G1129" s="6">
        <v>45359</v>
      </c>
      <c r="H1129" s="6">
        <v>45362</v>
      </c>
      <c r="I1129" s="20">
        <f t="shared" ca="1" si="77"/>
        <v>6</v>
      </c>
      <c r="J1129" s="20">
        <f t="shared" ca="1" si="78"/>
        <v>10</v>
      </c>
      <c r="K1129" s="6" t="s">
        <v>2173</v>
      </c>
      <c r="L1129" s="28"/>
      <c r="M1129" s="83" t="s">
        <v>2549</v>
      </c>
      <c r="N1129" s="66" t="s">
        <v>3492</v>
      </c>
      <c r="O1129" s="242" t="str">
        <f t="shared" ca="1" si="75"/>
        <v/>
      </c>
      <c r="P1129" s="243"/>
    </row>
    <row r="1130" spans="1:16" ht="22.5">
      <c r="A1130" s="13" t="s">
        <v>3493</v>
      </c>
      <c r="B1130" s="30" t="str">
        <f t="shared" si="76"/>
        <v>N:\2019\19032.BD - Century City JMB Tower\CA\RFI's\1694</v>
      </c>
      <c r="C1130" s="4" t="s">
        <v>30</v>
      </c>
      <c r="D1130" s="14" t="s">
        <v>3494</v>
      </c>
      <c r="E1130" s="5"/>
      <c r="F1130" s="6">
        <v>45352</v>
      </c>
      <c r="G1130" s="6">
        <v>45359</v>
      </c>
      <c r="H1130" s="6">
        <v>45359</v>
      </c>
      <c r="I1130" s="20">
        <f t="shared" ca="1" si="77"/>
        <v>5</v>
      </c>
      <c r="J1130" s="20">
        <f t="shared" ca="1" si="78"/>
        <v>7</v>
      </c>
      <c r="K1130" s="6" t="s">
        <v>2141</v>
      </c>
      <c r="L1130" s="28"/>
      <c r="M1130" s="83" t="s">
        <v>3495</v>
      </c>
      <c r="N1130" s="66" t="s">
        <v>3496</v>
      </c>
      <c r="O1130" s="242" t="str">
        <f t="shared" ca="1" si="75"/>
        <v/>
      </c>
      <c r="P1130" s="243"/>
    </row>
    <row r="1131" spans="1:16" ht="22.5">
      <c r="A1131" s="13" t="s">
        <v>3497</v>
      </c>
      <c r="B1131" s="30" t="str">
        <f t="shared" si="76"/>
        <v>N:\2019\19032.BD - Century City JMB Tower\CA\RFI's\1705</v>
      </c>
      <c r="C1131" s="4" t="s">
        <v>30</v>
      </c>
      <c r="D1131" s="14" t="s">
        <v>3498</v>
      </c>
      <c r="E1131" s="5"/>
      <c r="F1131" s="6">
        <v>45355</v>
      </c>
      <c r="G1131" s="6">
        <v>45362</v>
      </c>
      <c r="H1131" s="6">
        <v>45363</v>
      </c>
      <c r="I1131" s="20">
        <f t="shared" ca="1" si="77"/>
        <v>6</v>
      </c>
      <c r="J1131" s="20">
        <f t="shared" ca="1" si="78"/>
        <v>8</v>
      </c>
      <c r="K1131" s="6" t="s">
        <v>2173</v>
      </c>
      <c r="L1131" s="28"/>
      <c r="M1131" s="83" t="s">
        <v>2760</v>
      </c>
      <c r="N1131" s="66" t="s">
        <v>3499</v>
      </c>
      <c r="O1131" s="242" t="str">
        <f t="shared" ca="1" si="75"/>
        <v/>
      </c>
      <c r="P1131" s="243"/>
    </row>
    <row r="1132" spans="1:16" ht="22.5">
      <c r="A1132" s="13" t="s">
        <v>3500</v>
      </c>
      <c r="B1132" s="30" t="str">
        <f t="shared" si="76"/>
        <v>N:\2019\19032.BD - Century City JMB Tower\CA\RFI's\1704</v>
      </c>
      <c r="C1132" s="4" t="s">
        <v>30</v>
      </c>
      <c r="D1132" s="14" t="s">
        <v>3501</v>
      </c>
      <c r="E1132" s="5"/>
      <c r="F1132" s="6">
        <v>45355</v>
      </c>
      <c r="G1132" s="6">
        <v>45362</v>
      </c>
      <c r="H1132" s="6">
        <v>45362</v>
      </c>
      <c r="I1132" s="20">
        <f t="shared" ca="1" si="77"/>
        <v>5</v>
      </c>
      <c r="J1132" s="20">
        <f t="shared" ca="1" si="78"/>
        <v>7</v>
      </c>
      <c r="K1132" s="6" t="s">
        <v>2173</v>
      </c>
      <c r="L1132" s="28"/>
      <c r="M1132" s="83" t="s">
        <v>1728</v>
      </c>
      <c r="N1132" s="38" t="s">
        <v>3502</v>
      </c>
      <c r="O1132" s="242" t="str">
        <f t="shared" ca="1" si="75"/>
        <v/>
      </c>
      <c r="P1132" s="243"/>
    </row>
    <row r="1133" spans="1:16" ht="22.5">
      <c r="A1133" s="13" t="s">
        <v>3503</v>
      </c>
      <c r="B1133" s="30" t="str">
        <f t="shared" si="76"/>
        <v>N:\2019\19032.BD - Century City JMB Tower\CA\RFI's\1703</v>
      </c>
      <c r="C1133" s="4" t="s">
        <v>30</v>
      </c>
      <c r="D1133" s="14" t="s">
        <v>3504</v>
      </c>
      <c r="E1133" s="5"/>
      <c r="F1133" s="6">
        <v>45355</v>
      </c>
      <c r="G1133" s="6">
        <v>45362</v>
      </c>
      <c r="H1133" s="6">
        <v>45358</v>
      </c>
      <c r="I1133" s="20">
        <f t="shared" ca="1" si="77"/>
        <v>3</v>
      </c>
      <c r="J1133" s="20">
        <f t="shared" ca="1" si="78"/>
        <v>3</v>
      </c>
      <c r="K1133" s="6" t="s">
        <v>2107</v>
      </c>
      <c r="L1133" s="28"/>
      <c r="M1133" s="83"/>
      <c r="N1133" s="29" t="s">
        <v>3505</v>
      </c>
      <c r="O1133" s="242" t="str">
        <f t="shared" ca="1" si="75"/>
        <v/>
      </c>
      <c r="P1133" s="243"/>
    </row>
    <row r="1134" spans="1:16" ht="22.5">
      <c r="A1134" s="13" t="s">
        <v>3506</v>
      </c>
      <c r="B1134" s="30" t="str">
        <f t="shared" si="76"/>
        <v>N:\2019\19032.BD - Century City JMB Tower\CA\RFI's\1701</v>
      </c>
      <c r="C1134" s="4" t="s">
        <v>30</v>
      </c>
      <c r="D1134" s="14" t="s">
        <v>3507</v>
      </c>
      <c r="E1134" s="5"/>
      <c r="F1134" s="6">
        <v>45355</v>
      </c>
      <c r="G1134" s="6">
        <v>45362</v>
      </c>
      <c r="H1134" s="6">
        <v>45358</v>
      </c>
      <c r="I1134" s="20">
        <f t="shared" ca="1" si="77"/>
        <v>3</v>
      </c>
      <c r="J1134" s="20">
        <f t="shared" ca="1" si="78"/>
        <v>3</v>
      </c>
      <c r="K1134" s="6" t="s">
        <v>2107</v>
      </c>
      <c r="L1134" s="28"/>
      <c r="M1134" s="83" t="s">
        <v>3121</v>
      </c>
      <c r="N1134" s="29" t="s">
        <v>3508</v>
      </c>
      <c r="O1134" s="242" t="str">
        <f t="shared" ca="1" si="75"/>
        <v/>
      </c>
      <c r="P1134" s="243"/>
    </row>
    <row r="1135" spans="1:16" ht="15">
      <c r="A1135" s="13" t="s">
        <v>3509</v>
      </c>
      <c r="B1135" s="30" t="str">
        <f t="shared" si="76"/>
        <v>N:\2019\19032.BD - Century City JMB Tower\CA\RFI's\1700</v>
      </c>
      <c r="C1135" s="4" t="s">
        <v>30</v>
      </c>
      <c r="D1135" s="187" t="s">
        <v>3510</v>
      </c>
      <c r="E1135" s="5"/>
      <c r="F1135" s="6">
        <v>45355</v>
      </c>
      <c r="G1135" s="6">
        <v>45362</v>
      </c>
      <c r="H1135" s="6">
        <v>45358</v>
      </c>
      <c r="I1135" s="20">
        <f t="shared" ca="1" si="77"/>
        <v>3</v>
      </c>
      <c r="J1135" s="20">
        <f t="shared" ca="1" si="78"/>
        <v>3</v>
      </c>
      <c r="K1135" s="6" t="s">
        <v>2107</v>
      </c>
      <c r="L1135" s="28"/>
      <c r="M1135" s="83" t="s">
        <v>2565</v>
      </c>
      <c r="N1135" s="29" t="s">
        <v>3511</v>
      </c>
      <c r="O1135" s="242" t="str">
        <f t="shared" ca="1" si="75"/>
        <v/>
      </c>
      <c r="P1135" s="243"/>
    </row>
    <row r="1136" spans="1:16" ht="112.5">
      <c r="A1136" s="13" t="s">
        <v>3512</v>
      </c>
      <c r="B1136" s="30" t="str">
        <f t="shared" si="76"/>
        <v>N:\2019\19032.BD - Century City JMB Tower\CA\RFI's\1699</v>
      </c>
      <c r="C1136" s="4" t="s">
        <v>30</v>
      </c>
      <c r="D1136" s="14" t="s">
        <v>3513</v>
      </c>
      <c r="E1136" s="5"/>
      <c r="F1136" s="6">
        <v>45355</v>
      </c>
      <c r="G1136" s="6">
        <v>45362</v>
      </c>
      <c r="H1136" s="6">
        <v>45362</v>
      </c>
      <c r="I1136" s="20">
        <f t="shared" ca="1" si="77"/>
        <v>5</v>
      </c>
      <c r="J1136" s="20">
        <f t="shared" ca="1" si="78"/>
        <v>7</v>
      </c>
      <c r="K1136" s="6" t="s">
        <v>2107</v>
      </c>
      <c r="L1136" s="28"/>
      <c r="M1136" s="83" t="s">
        <v>2327</v>
      </c>
      <c r="N1136" s="38" t="s">
        <v>3514</v>
      </c>
      <c r="O1136" s="242" t="str">
        <f t="shared" ca="1" si="75"/>
        <v/>
      </c>
      <c r="P1136" s="243"/>
    </row>
    <row r="1137" spans="1:16" ht="33.75">
      <c r="A1137" s="13" t="s">
        <v>3515</v>
      </c>
      <c r="B1137" s="30" t="str">
        <f t="shared" si="76"/>
        <v>N:\2019\19032.BD - Century City JMB Tower\CA\RFI's\0566.2</v>
      </c>
      <c r="C1137" s="4" t="s">
        <v>30</v>
      </c>
      <c r="D1137" s="14" t="s">
        <v>3516</v>
      </c>
      <c r="E1137" s="5"/>
      <c r="F1137" s="6">
        <v>45355</v>
      </c>
      <c r="G1137" s="6">
        <v>45357</v>
      </c>
      <c r="H1137" s="6">
        <v>45358</v>
      </c>
      <c r="I1137" s="20">
        <f t="shared" ca="1" si="77"/>
        <v>3</v>
      </c>
      <c r="J1137" s="20">
        <f t="shared" ca="1" si="78"/>
        <v>3</v>
      </c>
      <c r="K1137" s="6"/>
      <c r="L1137" s="28"/>
      <c r="M1137" s="83" t="s">
        <v>3085</v>
      </c>
      <c r="N1137" s="29" t="s">
        <v>3517</v>
      </c>
      <c r="O1137" s="242" t="str">
        <f t="shared" ca="1" si="75"/>
        <v/>
      </c>
      <c r="P1137" s="243"/>
    </row>
    <row r="1138" spans="1:16" ht="22.5">
      <c r="A1138" s="13" t="s">
        <v>3518</v>
      </c>
      <c r="B1138" s="30" t="str">
        <f t="shared" si="76"/>
        <v>N:\2019\19032.BD - Century City JMB Tower\CA\RFI's\1708</v>
      </c>
      <c r="C1138" s="4" t="s">
        <v>30</v>
      </c>
      <c r="D1138" s="14" t="s">
        <v>3519</v>
      </c>
      <c r="E1138" s="5"/>
      <c r="F1138" s="6">
        <v>45356</v>
      </c>
      <c r="G1138" s="6">
        <v>45363</v>
      </c>
      <c r="H1138" s="6">
        <v>45358</v>
      </c>
      <c r="I1138" s="20">
        <f t="shared" ca="1" si="77"/>
        <v>2</v>
      </c>
      <c r="J1138" s="20">
        <f t="shared" ca="1" si="78"/>
        <v>2</v>
      </c>
      <c r="K1138" s="6" t="s">
        <v>2107</v>
      </c>
      <c r="L1138" s="28"/>
      <c r="M1138" s="83"/>
      <c r="N1138" s="51" t="s">
        <v>3520</v>
      </c>
      <c r="O1138" s="242" t="str">
        <f t="shared" ca="1" si="75"/>
        <v/>
      </c>
      <c r="P1138" s="243"/>
    </row>
    <row r="1139" spans="1:16" ht="22.5">
      <c r="A1139" s="13" t="s">
        <v>3521</v>
      </c>
      <c r="B1139" s="30" t="str">
        <f t="shared" si="76"/>
        <v>N:\2019\19032.BD - Century City JMB Tower\CA\RFI's\1706</v>
      </c>
      <c r="C1139" s="4" t="s">
        <v>30</v>
      </c>
      <c r="D1139" s="14" t="s">
        <v>3522</v>
      </c>
      <c r="E1139" s="5"/>
      <c r="F1139" s="6">
        <v>45356</v>
      </c>
      <c r="G1139" s="6">
        <v>45363</v>
      </c>
      <c r="H1139" s="6">
        <v>45362</v>
      </c>
      <c r="I1139" s="20">
        <f t="shared" ca="1" si="77"/>
        <v>4</v>
      </c>
      <c r="J1139" s="20">
        <f t="shared" ca="1" si="78"/>
        <v>6</v>
      </c>
      <c r="K1139" s="6" t="s">
        <v>2173</v>
      </c>
      <c r="L1139" s="28"/>
      <c r="M1139" s="83"/>
      <c r="N1139" s="66" t="s">
        <v>3523</v>
      </c>
      <c r="O1139" s="242" t="str">
        <f t="shared" ca="1" si="75"/>
        <v/>
      </c>
      <c r="P1139" s="243"/>
    </row>
    <row r="1140" spans="1:16" ht="22.5">
      <c r="A1140" s="13" t="s">
        <v>3524</v>
      </c>
      <c r="B1140" s="30" t="str">
        <f t="shared" si="76"/>
        <v>N:\2019\19032.BD - Century City JMB Tower\CA\RFI's\090.1</v>
      </c>
      <c r="C1140" s="4" t="s">
        <v>30</v>
      </c>
      <c r="D1140" s="14" t="s">
        <v>3525</v>
      </c>
      <c r="E1140" s="5"/>
      <c r="F1140" s="6">
        <v>45356</v>
      </c>
      <c r="G1140" s="6">
        <v>45363</v>
      </c>
      <c r="H1140" s="6">
        <v>45359</v>
      </c>
      <c r="I1140" s="20">
        <f t="shared" ca="1" si="77"/>
        <v>3</v>
      </c>
      <c r="J1140" s="20">
        <f t="shared" ca="1" si="78"/>
        <v>3</v>
      </c>
      <c r="K1140" s="6" t="s">
        <v>2141</v>
      </c>
      <c r="L1140" s="28"/>
      <c r="M1140" s="83"/>
      <c r="N1140" s="66" t="s">
        <v>3526</v>
      </c>
      <c r="O1140" s="242" t="str">
        <f t="shared" ca="1" si="75"/>
        <v/>
      </c>
      <c r="P1140" s="243"/>
    </row>
    <row r="1141" spans="1:16" ht="22.5">
      <c r="A1141" s="13" t="s">
        <v>3527</v>
      </c>
      <c r="B1141" s="30" t="str">
        <f t="shared" si="76"/>
        <v>N:\2019\19032.BD - Century City JMB Tower\CA\RFI's\089.1</v>
      </c>
      <c r="C1141" s="4" t="s">
        <v>30</v>
      </c>
      <c r="D1141" s="14" t="s">
        <v>3528</v>
      </c>
      <c r="E1141" s="5"/>
      <c r="F1141" s="6">
        <v>45356</v>
      </c>
      <c r="G1141" s="6">
        <v>45363</v>
      </c>
      <c r="H1141" s="6">
        <v>45359</v>
      </c>
      <c r="I1141" s="20">
        <f t="shared" ca="1" si="77"/>
        <v>3</v>
      </c>
      <c r="J1141" s="20">
        <f t="shared" ca="1" si="78"/>
        <v>3</v>
      </c>
      <c r="K1141" s="6" t="s">
        <v>2141</v>
      </c>
      <c r="L1141" s="28"/>
      <c r="M1141" s="83"/>
      <c r="N1141" s="66" t="s">
        <v>3529</v>
      </c>
      <c r="O1141" s="242" t="str">
        <f t="shared" ca="1" si="75"/>
        <v/>
      </c>
      <c r="P1141" s="243"/>
    </row>
    <row r="1142" spans="1:16" ht="45">
      <c r="A1142" s="13" t="s">
        <v>3530</v>
      </c>
      <c r="B1142" s="30" t="str">
        <f t="shared" si="76"/>
        <v>N:\2019\19032.BD - Century City JMB Tower\CA\RFI's\1710</v>
      </c>
      <c r="C1142" s="4" t="s">
        <v>30</v>
      </c>
      <c r="D1142" s="14" t="s">
        <v>3531</v>
      </c>
      <c r="E1142" s="5"/>
      <c r="F1142" s="6">
        <v>45357</v>
      </c>
      <c r="G1142" s="6">
        <v>45364</v>
      </c>
      <c r="H1142" s="6">
        <v>45358</v>
      </c>
      <c r="I1142" s="20">
        <f t="shared" ca="1" si="77"/>
        <v>1</v>
      </c>
      <c r="J1142" s="20">
        <f t="shared" ca="1" si="78"/>
        <v>1</v>
      </c>
      <c r="K1142" s="6" t="s">
        <v>2107</v>
      </c>
      <c r="L1142" s="28"/>
      <c r="M1142" s="83"/>
      <c r="N1142" s="66" t="s">
        <v>3532</v>
      </c>
      <c r="O1142" s="242" t="str">
        <f t="shared" ca="1" si="75"/>
        <v/>
      </c>
      <c r="P1142" s="243"/>
    </row>
    <row r="1143" spans="1:16" ht="33.75">
      <c r="A1143" s="13" t="s">
        <v>3533</v>
      </c>
      <c r="B1143" s="30" t="str">
        <f t="shared" si="76"/>
        <v>N:\2019\19032.BD - Century City JMB Tower\CA\RFI's\1716</v>
      </c>
      <c r="C1143" s="4" t="s">
        <v>30</v>
      </c>
      <c r="D1143" s="14" t="s">
        <v>3534</v>
      </c>
      <c r="E1143" s="5"/>
      <c r="F1143" s="6">
        <v>45358</v>
      </c>
      <c r="G1143" s="6">
        <v>45365</v>
      </c>
      <c r="H1143" s="6">
        <v>45363</v>
      </c>
      <c r="I1143" s="20">
        <f t="shared" ca="1" si="77"/>
        <v>3</v>
      </c>
      <c r="J1143" s="20">
        <f t="shared" ca="1" si="78"/>
        <v>5</v>
      </c>
      <c r="K1143" s="6" t="s">
        <v>2180</v>
      </c>
      <c r="L1143" s="28"/>
      <c r="M1143" s="83" t="s">
        <v>2549</v>
      </c>
      <c r="N1143" s="38" t="s">
        <v>3535</v>
      </c>
      <c r="O1143" s="242" t="str">
        <f t="shared" ca="1" si="75"/>
        <v/>
      </c>
      <c r="P1143" s="243"/>
    </row>
    <row r="1144" spans="1:16" ht="180">
      <c r="A1144" s="13" t="s">
        <v>3536</v>
      </c>
      <c r="B1144" s="30" t="str">
        <f t="shared" si="76"/>
        <v>N:\2019\19032.BD - Century City JMB Tower\CA\RFI's\1704.1</v>
      </c>
      <c r="C1144" s="4" t="s">
        <v>30</v>
      </c>
      <c r="D1144" s="14" t="s">
        <v>3537</v>
      </c>
      <c r="E1144" s="5"/>
      <c r="F1144" s="6">
        <v>45358</v>
      </c>
      <c r="G1144" s="6">
        <v>45365</v>
      </c>
      <c r="H1144" s="6">
        <v>45363</v>
      </c>
      <c r="I1144" s="20">
        <f t="shared" ca="1" si="77"/>
        <v>3</v>
      </c>
      <c r="J1144" s="20">
        <f t="shared" ca="1" si="78"/>
        <v>5</v>
      </c>
      <c r="K1144" s="6" t="s">
        <v>2107</v>
      </c>
      <c r="L1144" s="28"/>
      <c r="M1144" s="83" t="s">
        <v>2390</v>
      </c>
      <c r="N1144" s="66" t="s">
        <v>3538</v>
      </c>
      <c r="O1144" s="242" t="str">
        <f t="shared" ca="1" si="75"/>
        <v/>
      </c>
      <c r="P1144" s="243"/>
    </row>
    <row r="1145" spans="1:16" ht="22.5">
      <c r="A1145" s="13" t="s">
        <v>3539</v>
      </c>
      <c r="B1145" s="30" t="str">
        <f t="shared" si="76"/>
        <v>N:\2019\19032.BD - Century City JMB Tower\CA\RFI's\1718</v>
      </c>
      <c r="C1145" s="4" t="s">
        <v>30</v>
      </c>
      <c r="D1145" s="14" t="s">
        <v>3540</v>
      </c>
      <c r="E1145" s="5"/>
      <c r="F1145" s="6">
        <v>45359</v>
      </c>
      <c r="G1145" s="6">
        <v>45366</v>
      </c>
      <c r="H1145" s="6">
        <v>45362</v>
      </c>
      <c r="I1145" s="20">
        <f t="shared" ca="1" si="77"/>
        <v>1</v>
      </c>
      <c r="J1145" s="20">
        <f t="shared" ca="1" si="78"/>
        <v>3</v>
      </c>
      <c r="K1145" s="6" t="s">
        <v>2107</v>
      </c>
      <c r="L1145" s="28"/>
      <c r="M1145" s="83"/>
      <c r="N1145" s="29" t="s">
        <v>3541</v>
      </c>
      <c r="O1145" s="242" t="str">
        <f t="shared" ca="1" si="75"/>
        <v/>
      </c>
      <c r="P1145" s="243"/>
    </row>
    <row r="1146" spans="1:16" ht="78.75">
      <c r="A1146" s="13" t="s">
        <v>3542</v>
      </c>
      <c r="B1146" s="30" t="str">
        <f t="shared" si="76"/>
        <v>N:\2019\19032.BD - Century City JMB Tower\CA\RFI's\1516.3</v>
      </c>
      <c r="C1146" s="4" t="s">
        <v>30</v>
      </c>
      <c r="D1146" s="14" t="s">
        <v>3543</v>
      </c>
      <c r="E1146" s="5"/>
      <c r="F1146" s="6">
        <v>45359</v>
      </c>
      <c r="G1146" s="6">
        <v>45366</v>
      </c>
      <c r="H1146" s="6">
        <v>45380</v>
      </c>
      <c r="I1146" s="20">
        <f t="shared" ca="1" si="77"/>
        <v>15</v>
      </c>
      <c r="J1146" s="20">
        <f t="shared" ca="1" si="78"/>
        <v>21</v>
      </c>
      <c r="K1146" s="6" t="s">
        <v>2173</v>
      </c>
      <c r="L1146" s="28"/>
      <c r="M1146" s="83"/>
      <c r="N1146" s="66" t="s">
        <v>3544</v>
      </c>
      <c r="O1146" s="242" t="str">
        <f t="shared" ca="1" si="75"/>
        <v/>
      </c>
      <c r="P1146" s="243"/>
    </row>
    <row r="1147" spans="1:16" ht="22.5">
      <c r="A1147" s="13" t="s">
        <v>3545</v>
      </c>
      <c r="B1147" s="30" t="str">
        <f t="shared" si="76"/>
        <v>N:\2019\19032.BD - Century City JMB Tower\CA\RFI's\1229.1</v>
      </c>
      <c r="C1147" s="4" t="s">
        <v>30</v>
      </c>
      <c r="D1147" s="14" t="s">
        <v>3543</v>
      </c>
      <c r="E1147" s="5"/>
      <c r="F1147" s="6">
        <v>45359</v>
      </c>
      <c r="G1147" s="6">
        <v>45366</v>
      </c>
      <c r="H1147" s="6">
        <v>45371</v>
      </c>
      <c r="I1147" s="20">
        <f t="shared" ca="1" si="77"/>
        <v>8</v>
      </c>
      <c r="J1147" s="20">
        <f t="shared" ca="1" si="78"/>
        <v>12</v>
      </c>
      <c r="K1147" s="6" t="s">
        <v>2173</v>
      </c>
      <c r="L1147" s="28"/>
      <c r="M1147" s="83"/>
      <c r="N1147" s="66" t="s">
        <v>3546</v>
      </c>
      <c r="O1147" s="242"/>
      <c r="P1147" s="243"/>
    </row>
    <row r="1148" spans="1:16" ht="56.25">
      <c r="A1148" s="13" t="s">
        <v>3547</v>
      </c>
      <c r="B1148" s="30" t="str">
        <f t="shared" si="76"/>
        <v>N:\2019\19032.BD - Century City JMB Tower\CA\RFI's\1730</v>
      </c>
      <c r="C1148" s="4" t="s">
        <v>30</v>
      </c>
      <c r="D1148" s="14" t="s">
        <v>3548</v>
      </c>
      <c r="E1148" s="5"/>
      <c r="F1148" s="6">
        <v>45362</v>
      </c>
      <c r="G1148" s="6">
        <v>45369</v>
      </c>
      <c r="H1148" s="6">
        <v>45386</v>
      </c>
      <c r="I1148" s="20">
        <f t="shared" ca="1" si="77"/>
        <v>18</v>
      </c>
      <c r="J1148" s="20">
        <f t="shared" ca="1" si="78"/>
        <v>24</v>
      </c>
      <c r="K1148" s="6" t="s">
        <v>2173</v>
      </c>
      <c r="L1148" s="28"/>
      <c r="M1148" s="83"/>
      <c r="N1148" s="73" t="s">
        <v>3549</v>
      </c>
      <c r="O1148" s="242" t="str">
        <f ca="1">IF(AND(C1148&lt;&gt;"A",A1148&lt;&gt;"xxxx"),IF(G1148=TODAY(),"DUE TODAY",IF(G1148&lt;TODAY(),"OVERDUE","")),"")</f>
        <v/>
      </c>
      <c r="P1148" s="243"/>
    </row>
    <row r="1149" spans="1:16" ht="45">
      <c r="A1149" s="13" t="s">
        <v>3550</v>
      </c>
      <c r="B1149" s="30" t="str">
        <f t="shared" si="76"/>
        <v>N:\2019\19032.BD - Century City JMB Tower\CA\RFI's\1729</v>
      </c>
      <c r="C1149" s="4" t="s">
        <v>30</v>
      </c>
      <c r="D1149" s="14" t="s">
        <v>3551</v>
      </c>
      <c r="E1149" s="5"/>
      <c r="F1149" s="6">
        <v>45362</v>
      </c>
      <c r="G1149" s="6">
        <v>45369</v>
      </c>
      <c r="H1149" s="6">
        <v>45385</v>
      </c>
      <c r="I1149" s="20">
        <f t="shared" ca="1" si="77"/>
        <v>17</v>
      </c>
      <c r="J1149" s="20">
        <f t="shared" ca="1" si="78"/>
        <v>23</v>
      </c>
      <c r="K1149" s="6" t="s">
        <v>2173</v>
      </c>
      <c r="L1149" s="28"/>
      <c r="M1149" s="83"/>
      <c r="N1149" s="66" t="s">
        <v>3552</v>
      </c>
      <c r="O1149" s="242" t="str">
        <f ca="1">IF(AND(C1149&lt;&gt;"A",A1149&lt;&gt;"xxxx"),IF(G1149=TODAY(),"DUE TODAY",IF(G1149&lt;TODAY(),"OVERDUE","")),"")</f>
        <v/>
      </c>
      <c r="P1149" s="243"/>
    </row>
    <row r="1150" spans="1:16" ht="22.5">
      <c r="A1150" s="13" t="s">
        <v>3553</v>
      </c>
      <c r="B1150" s="30" t="str">
        <f t="shared" si="76"/>
        <v>N:\2019\19032.BD - Century City JMB Tower\CA\RFI's\1728</v>
      </c>
      <c r="C1150" s="4" t="s">
        <v>30</v>
      </c>
      <c r="D1150" s="14" t="s">
        <v>3554</v>
      </c>
      <c r="E1150" s="5"/>
      <c r="F1150" s="6">
        <v>45362</v>
      </c>
      <c r="G1150" s="6">
        <v>45369</v>
      </c>
      <c r="H1150" s="6">
        <v>45365</v>
      </c>
      <c r="I1150" s="20">
        <f t="shared" ca="1" si="77"/>
        <v>3</v>
      </c>
      <c r="J1150" s="20">
        <f t="shared" ca="1" si="78"/>
        <v>3</v>
      </c>
      <c r="K1150" s="6" t="s">
        <v>2173</v>
      </c>
      <c r="L1150" s="28"/>
      <c r="M1150" s="83" t="s">
        <v>2169</v>
      </c>
      <c r="N1150" s="66" t="s">
        <v>3555</v>
      </c>
      <c r="O1150" s="242"/>
      <c r="P1150" s="243"/>
    </row>
    <row r="1151" spans="1:16" ht="56.25">
      <c r="A1151" s="13" t="s">
        <v>3556</v>
      </c>
      <c r="B1151" s="30" t="str">
        <f t="shared" si="76"/>
        <v>N:\2019\19032.BD - Century City JMB Tower\CA\RFI's\1727</v>
      </c>
      <c r="C1151" s="4" t="s">
        <v>30</v>
      </c>
      <c r="D1151" s="14" t="s">
        <v>3557</v>
      </c>
      <c r="E1151" s="5"/>
      <c r="F1151" s="6">
        <v>45362</v>
      </c>
      <c r="G1151" s="6">
        <v>45369</v>
      </c>
      <c r="H1151" s="6">
        <v>45392</v>
      </c>
      <c r="I1151" s="20">
        <f t="shared" ca="1" si="77"/>
        <v>22</v>
      </c>
      <c r="J1151" s="20">
        <f t="shared" ca="1" si="78"/>
        <v>30</v>
      </c>
      <c r="K1151" s="6" t="s">
        <v>2173</v>
      </c>
      <c r="L1151" s="28"/>
      <c r="M1151" s="83"/>
      <c r="N1151" s="66" t="s">
        <v>3558</v>
      </c>
      <c r="O1151" s="242" t="str">
        <f ca="1">IF(AND(C1151&lt;&gt;"A",A1151&lt;&gt;"xxxx"),IF(G1151=TODAY(),"DUE TODAY",IF(G1151&lt;TODAY(),"OVERDUE","")),"")</f>
        <v/>
      </c>
      <c r="P1151" s="243"/>
    </row>
    <row r="1152" spans="1:16" ht="22.5">
      <c r="A1152" s="13" t="s">
        <v>3559</v>
      </c>
      <c r="B1152" s="30" t="str">
        <f t="shared" si="76"/>
        <v>N:\2019\19032.BD - Century City JMB Tower\CA\RFI's\1726</v>
      </c>
      <c r="C1152" s="4" t="s">
        <v>30</v>
      </c>
      <c r="D1152" s="14" t="s">
        <v>3560</v>
      </c>
      <c r="E1152" s="5"/>
      <c r="F1152" s="6">
        <v>45362</v>
      </c>
      <c r="G1152" s="6">
        <v>45369</v>
      </c>
      <c r="H1152" s="6">
        <v>45371</v>
      </c>
      <c r="I1152" s="20">
        <f t="shared" ca="1" si="77"/>
        <v>7</v>
      </c>
      <c r="J1152" s="20">
        <f t="shared" ca="1" si="78"/>
        <v>9</v>
      </c>
      <c r="K1152" s="6" t="s">
        <v>2173</v>
      </c>
      <c r="L1152" s="28"/>
      <c r="M1152" s="83"/>
      <c r="N1152" s="38" t="s">
        <v>3561</v>
      </c>
      <c r="O1152" s="242"/>
      <c r="P1152" s="243"/>
    </row>
    <row r="1153" spans="1:16" ht="22.5">
      <c r="A1153" s="13" t="s">
        <v>3562</v>
      </c>
      <c r="B1153" s="30" t="str">
        <f t="shared" si="76"/>
        <v>N:\2019\19032.BD - Century City JMB Tower\CA\RFI's\1725</v>
      </c>
      <c r="C1153" s="4" t="s">
        <v>30</v>
      </c>
      <c r="D1153" s="14" t="s">
        <v>3563</v>
      </c>
      <c r="E1153" s="5"/>
      <c r="F1153" s="6">
        <v>45362</v>
      </c>
      <c r="G1153" s="6">
        <v>45369</v>
      </c>
      <c r="H1153" s="6">
        <v>45373</v>
      </c>
      <c r="I1153" s="20">
        <f t="shared" ca="1" si="77"/>
        <v>9</v>
      </c>
      <c r="J1153" s="20">
        <f t="shared" ca="1" si="78"/>
        <v>11</v>
      </c>
      <c r="K1153" s="6" t="s">
        <v>2173</v>
      </c>
      <c r="L1153" s="28"/>
      <c r="M1153" s="83"/>
      <c r="N1153" s="66" t="s">
        <v>3564</v>
      </c>
      <c r="O1153" s="242" t="str">
        <f ca="1">IF(AND(C1153&lt;&gt;"A",A1153&lt;&gt;"xxxx"),IF(G1153=TODAY(),"DUE TODAY",IF(G1153&lt;TODAY(),"OVERDUE","")),"")</f>
        <v/>
      </c>
      <c r="P1153" s="243"/>
    </row>
    <row r="1154" spans="1:16" ht="45">
      <c r="A1154" s="13" t="s">
        <v>3565</v>
      </c>
      <c r="B1154" s="30" t="str">
        <f t="shared" si="76"/>
        <v>N:\2019\19032.BD - Century City JMB Tower\CA\RFI's\1724</v>
      </c>
      <c r="C1154" s="4" t="s">
        <v>30</v>
      </c>
      <c r="D1154" s="14" t="s">
        <v>3566</v>
      </c>
      <c r="E1154" s="5"/>
      <c r="F1154" s="6">
        <v>45362</v>
      </c>
      <c r="G1154" s="6">
        <v>45369</v>
      </c>
      <c r="H1154" s="6">
        <v>45373</v>
      </c>
      <c r="I1154" s="20">
        <f t="shared" ca="1" si="77"/>
        <v>9</v>
      </c>
      <c r="J1154" s="20">
        <f t="shared" ca="1" si="78"/>
        <v>11</v>
      </c>
      <c r="K1154" s="6" t="s">
        <v>2141</v>
      </c>
      <c r="L1154" s="28" t="s">
        <v>3567</v>
      </c>
      <c r="M1154" s="83" t="s">
        <v>2390</v>
      </c>
      <c r="N1154" s="66" t="s">
        <v>3568</v>
      </c>
      <c r="O1154" s="242" t="str">
        <f ca="1">IF(AND(C1154&lt;&gt;"A",A1154&lt;&gt;"xxxx"),IF(G1154=TODAY(),"DUE TODAY",IF(G1154&lt;TODAY(),"OVERDUE","")),"")</f>
        <v/>
      </c>
      <c r="P1154" s="243"/>
    </row>
    <row r="1155" spans="1:16" ht="22.5">
      <c r="A1155" s="13" t="s">
        <v>3569</v>
      </c>
      <c r="B1155" s="30" t="str">
        <f t="shared" si="76"/>
        <v>N:\2019\19032.BD - Century City JMB Tower\CA\RFI's\1722</v>
      </c>
      <c r="C1155" s="4" t="s">
        <v>30</v>
      </c>
      <c r="D1155" s="14" t="s">
        <v>3570</v>
      </c>
      <c r="E1155" s="5"/>
      <c r="F1155" s="6">
        <v>45362</v>
      </c>
      <c r="G1155" s="6">
        <v>45369</v>
      </c>
      <c r="H1155" s="6">
        <v>45371</v>
      </c>
      <c r="I1155" s="20">
        <f t="shared" ca="1" si="77"/>
        <v>7</v>
      </c>
      <c r="J1155" s="20">
        <f t="shared" ca="1" si="78"/>
        <v>9</v>
      </c>
      <c r="K1155" s="6" t="s">
        <v>2173</v>
      </c>
      <c r="L1155" s="28"/>
      <c r="M1155" s="83"/>
      <c r="N1155" s="66" t="s">
        <v>3561</v>
      </c>
      <c r="O1155" s="242"/>
      <c r="P1155" s="243"/>
    </row>
    <row r="1156" spans="1:16" ht="22.5">
      <c r="A1156" s="13" t="s">
        <v>3571</v>
      </c>
      <c r="B1156" s="30" t="str">
        <f t="shared" ref="B1156:B1219" si="79">HYPERLINK($D$5&amp;"\"&amp;$A1156)</f>
        <v>N:\2019\19032.BD - Century City JMB Tower\CA\RFI's\1721</v>
      </c>
      <c r="C1156" s="4" t="s">
        <v>30</v>
      </c>
      <c r="D1156" s="14" t="s">
        <v>3572</v>
      </c>
      <c r="E1156" s="5"/>
      <c r="F1156" s="6">
        <v>45362</v>
      </c>
      <c r="G1156" s="6">
        <v>45369</v>
      </c>
      <c r="H1156" s="6">
        <v>45371</v>
      </c>
      <c r="I1156" s="20">
        <f t="shared" ca="1" si="77"/>
        <v>7</v>
      </c>
      <c r="J1156" s="20">
        <f t="shared" ca="1" si="78"/>
        <v>9</v>
      </c>
      <c r="K1156" s="6" t="s">
        <v>2173</v>
      </c>
      <c r="L1156" s="28"/>
      <c r="M1156" s="83"/>
      <c r="N1156" s="38" t="s">
        <v>3573</v>
      </c>
      <c r="O1156" s="242"/>
      <c r="P1156" s="243"/>
    </row>
    <row r="1157" spans="1:16" ht="15">
      <c r="A1157" s="13" t="s">
        <v>3574</v>
      </c>
      <c r="B1157" s="30" t="str">
        <f t="shared" si="79"/>
        <v>N:\2019\19032.BD - Century City JMB Tower\CA\RFI's\1708.1</v>
      </c>
      <c r="C1157" s="4" t="s">
        <v>30</v>
      </c>
      <c r="D1157" s="14" t="s">
        <v>3575</v>
      </c>
      <c r="E1157" s="5"/>
      <c r="F1157" s="6">
        <v>45362</v>
      </c>
      <c r="G1157" s="6">
        <v>45369</v>
      </c>
      <c r="H1157" s="6">
        <v>45373</v>
      </c>
      <c r="I1157" s="20">
        <f t="shared" ca="1" si="77"/>
        <v>9</v>
      </c>
      <c r="J1157" s="20">
        <f t="shared" ca="1" si="78"/>
        <v>11</v>
      </c>
      <c r="K1157" s="33" t="s">
        <v>2107</v>
      </c>
      <c r="L1157" s="28"/>
      <c r="M1157" s="83"/>
      <c r="N1157" s="29" t="s">
        <v>3576</v>
      </c>
      <c r="O1157" s="242" t="str">
        <f ca="1">IF(AND(C1157&lt;&gt;"A",A1157&lt;&gt;"xxxx"),IF(G1157=TODAY(),"DUE TODAY",IF(G1157&lt;TODAY(),"OVERDUE","")),"")</f>
        <v/>
      </c>
      <c r="P1157" s="243"/>
    </row>
    <row r="1158" spans="1:16" ht="78.75">
      <c r="A1158" s="13" t="s">
        <v>3577</v>
      </c>
      <c r="B1158" s="30" t="str">
        <f t="shared" si="79"/>
        <v>N:\2019\19032.BD - Century City JMB Tower\CA\RFI's\1700.2</v>
      </c>
      <c r="C1158" s="4" t="s">
        <v>30</v>
      </c>
      <c r="D1158" s="14" t="s">
        <v>3578</v>
      </c>
      <c r="E1158" s="5"/>
      <c r="F1158" s="6">
        <v>45362</v>
      </c>
      <c r="G1158" s="6">
        <v>45369</v>
      </c>
      <c r="H1158" s="6">
        <v>45364</v>
      </c>
      <c r="I1158" s="20">
        <f t="shared" ca="1" si="77"/>
        <v>2</v>
      </c>
      <c r="J1158" s="20">
        <f t="shared" ca="1" si="78"/>
        <v>2</v>
      </c>
      <c r="K1158" s="6" t="s">
        <v>2107</v>
      </c>
      <c r="L1158" s="28"/>
      <c r="M1158" s="83"/>
      <c r="N1158" s="38" t="s">
        <v>3579</v>
      </c>
      <c r="O1158" s="242"/>
      <c r="P1158" s="243"/>
    </row>
    <row r="1159" spans="1:16" ht="22.5">
      <c r="A1159" s="13" t="s">
        <v>3580</v>
      </c>
      <c r="B1159" s="30" t="str">
        <f t="shared" si="79"/>
        <v>N:\2019\19032.BD - Century City JMB Tower\CA\RFI's\1675.1</v>
      </c>
      <c r="C1159" s="4" t="s">
        <v>30</v>
      </c>
      <c r="D1159" s="14" t="s">
        <v>3581</v>
      </c>
      <c r="E1159" s="5"/>
      <c r="F1159" s="6">
        <v>45362</v>
      </c>
      <c r="G1159" s="6">
        <v>45369</v>
      </c>
      <c r="H1159" s="6">
        <v>45365</v>
      </c>
      <c r="I1159" s="20">
        <f t="shared" ca="1" si="77"/>
        <v>3</v>
      </c>
      <c r="J1159" s="20">
        <f t="shared" ca="1" si="78"/>
        <v>3</v>
      </c>
      <c r="K1159" s="6" t="s">
        <v>2141</v>
      </c>
      <c r="L1159" s="28"/>
      <c r="M1159" s="83" t="s">
        <v>2556</v>
      </c>
      <c r="N1159" s="66" t="s">
        <v>3582</v>
      </c>
      <c r="O1159" s="242"/>
      <c r="P1159" s="243"/>
    </row>
    <row r="1160" spans="1:16" ht="22.5">
      <c r="A1160" s="13" t="s">
        <v>3583</v>
      </c>
      <c r="B1160" s="30" t="str">
        <f t="shared" si="79"/>
        <v>N:\2019\19032.BD - Century City JMB Tower\CA\RFI's\1648.1</v>
      </c>
      <c r="C1160" s="4" t="s">
        <v>30</v>
      </c>
      <c r="D1160" s="14" t="s">
        <v>3584</v>
      </c>
      <c r="E1160" s="5"/>
      <c r="F1160" s="6">
        <v>45362</v>
      </c>
      <c r="G1160" s="6">
        <v>45369</v>
      </c>
      <c r="H1160" s="6">
        <v>45365</v>
      </c>
      <c r="I1160" s="20">
        <f t="shared" ca="1" si="77"/>
        <v>3</v>
      </c>
      <c r="J1160" s="20">
        <f t="shared" ca="1" si="78"/>
        <v>3</v>
      </c>
      <c r="K1160" s="6" t="s">
        <v>2141</v>
      </c>
      <c r="L1160" s="28"/>
      <c r="M1160" s="83"/>
      <c r="N1160" s="66" t="s">
        <v>3585</v>
      </c>
      <c r="O1160" s="242"/>
      <c r="P1160" s="243"/>
    </row>
    <row r="1161" spans="1:16" ht="22.5">
      <c r="A1161" s="13" t="s">
        <v>3586</v>
      </c>
      <c r="B1161" s="30" t="str">
        <f t="shared" si="79"/>
        <v>N:\2019\19032.BD - Century City JMB Tower\CA\RFI's\1640.2</v>
      </c>
      <c r="C1161" s="4" t="s">
        <v>30</v>
      </c>
      <c r="D1161" s="14" t="s">
        <v>3587</v>
      </c>
      <c r="E1161" s="5"/>
      <c r="F1161" s="6">
        <v>45362</v>
      </c>
      <c r="G1161" s="6">
        <v>45369</v>
      </c>
      <c r="H1161" s="6">
        <v>45369</v>
      </c>
      <c r="I1161" s="20">
        <f t="shared" ca="1" si="77"/>
        <v>5</v>
      </c>
      <c r="J1161" s="20">
        <f t="shared" ca="1" si="78"/>
        <v>7</v>
      </c>
      <c r="K1161" s="6" t="s">
        <v>2141</v>
      </c>
      <c r="L1161" s="28"/>
      <c r="M1161" s="83" t="s">
        <v>2487</v>
      </c>
      <c r="N1161" s="66" t="s">
        <v>3588</v>
      </c>
      <c r="O1161" s="242" t="str">
        <f ca="1">IF(AND(C1161&lt;&gt;"A",A1161&lt;&gt;"xxxx"),IF(G1161=TODAY(),"DUE TODAY",IF(G1161&lt;TODAY(),"OVERDUE","")),"")</f>
        <v/>
      </c>
      <c r="P1161" s="243"/>
    </row>
    <row r="1162" spans="1:16" ht="56.25">
      <c r="A1162" s="13" t="s">
        <v>3589</v>
      </c>
      <c r="B1162" s="30" t="str">
        <f t="shared" si="79"/>
        <v>N:\2019\19032.BD - Century City JMB Tower\CA\RFI's\1630.3</v>
      </c>
      <c r="C1162" s="4" t="s">
        <v>30</v>
      </c>
      <c r="D1162" s="14" t="s">
        <v>3590</v>
      </c>
      <c r="E1162" s="5"/>
      <c r="F1162" s="6">
        <v>45362</v>
      </c>
      <c r="G1162" s="6">
        <v>45369</v>
      </c>
      <c r="H1162" s="6">
        <v>45365</v>
      </c>
      <c r="I1162" s="20">
        <f t="shared" ca="1" si="77"/>
        <v>3</v>
      </c>
      <c r="J1162" s="20">
        <f t="shared" ca="1" si="78"/>
        <v>3</v>
      </c>
      <c r="K1162" s="6" t="s">
        <v>2141</v>
      </c>
      <c r="L1162" s="28"/>
      <c r="M1162" s="83"/>
      <c r="N1162" s="66" t="s">
        <v>3591</v>
      </c>
      <c r="O1162" s="242"/>
      <c r="P1162" s="243"/>
    </row>
    <row r="1163" spans="1:16" ht="45">
      <c r="A1163" s="13" t="s">
        <v>3592</v>
      </c>
      <c r="B1163" s="30" t="str">
        <f t="shared" si="79"/>
        <v>N:\2019\19032.BD - Century City JMB Tower\CA\RFI's\1627.2</v>
      </c>
      <c r="C1163" s="4" t="s">
        <v>30</v>
      </c>
      <c r="D1163" s="14" t="s">
        <v>3593</v>
      </c>
      <c r="E1163" s="5"/>
      <c r="F1163" s="6">
        <v>45362</v>
      </c>
      <c r="G1163" s="6">
        <v>45369</v>
      </c>
      <c r="H1163" s="6">
        <v>45365</v>
      </c>
      <c r="I1163" s="20">
        <f t="shared" ca="1" si="77"/>
        <v>3</v>
      </c>
      <c r="J1163" s="20">
        <f t="shared" ca="1" si="78"/>
        <v>3</v>
      </c>
      <c r="K1163" s="6" t="s">
        <v>2376</v>
      </c>
      <c r="L1163" s="28"/>
      <c r="M1163" s="83"/>
      <c r="N1163" s="38" t="s">
        <v>3594</v>
      </c>
      <c r="O1163" s="242"/>
      <c r="P1163" s="243"/>
    </row>
    <row r="1164" spans="1:16" ht="45">
      <c r="A1164" s="13" t="s">
        <v>3595</v>
      </c>
      <c r="B1164" s="30" t="str">
        <f t="shared" si="79"/>
        <v>N:\2019\19032.BD - Century City JMB Tower\CA\RFI's\1627.1</v>
      </c>
      <c r="C1164" s="4" t="s">
        <v>30</v>
      </c>
      <c r="D1164" s="14" t="s">
        <v>3596</v>
      </c>
      <c r="E1164" s="5"/>
      <c r="F1164" s="6">
        <v>45362</v>
      </c>
      <c r="G1164" s="6">
        <v>45369</v>
      </c>
      <c r="H1164" s="6">
        <v>45365</v>
      </c>
      <c r="I1164" s="20">
        <f t="shared" ca="1" si="77"/>
        <v>3</v>
      </c>
      <c r="J1164" s="20">
        <f t="shared" ca="1" si="78"/>
        <v>3</v>
      </c>
      <c r="K1164" s="6" t="s">
        <v>2141</v>
      </c>
      <c r="L1164" s="28"/>
      <c r="M1164" s="83"/>
      <c r="N1164" s="66" t="s">
        <v>3597</v>
      </c>
      <c r="O1164" s="242" t="str">
        <f ca="1">IF(AND(C1164&lt;&gt;"A",A1164&lt;&gt;"xxxx"),IF(G1164=TODAY(),"DUE TODAY",IF(G1164&lt;TODAY(),"OVERDUE","")),"")</f>
        <v/>
      </c>
      <c r="P1164" s="243"/>
    </row>
    <row r="1165" spans="1:16" ht="33.75">
      <c r="A1165" s="13" t="s">
        <v>3598</v>
      </c>
      <c r="B1165" s="30" t="str">
        <f t="shared" si="79"/>
        <v>N:\2019\19032.BD - Century City JMB Tower\CA\RFI's\1158.3</v>
      </c>
      <c r="C1165" s="4" t="s">
        <v>30</v>
      </c>
      <c r="D1165" s="14" t="s">
        <v>3599</v>
      </c>
      <c r="E1165" s="5"/>
      <c r="F1165" s="6">
        <v>45362</v>
      </c>
      <c r="G1165" s="6">
        <v>45369</v>
      </c>
      <c r="H1165" s="6">
        <v>45371</v>
      </c>
      <c r="I1165" s="20">
        <f t="shared" ca="1" si="77"/>
        <v>7</v>
      </c>
      <c r="J1165" s="20">
        <f t="shared" ca="1" si="78"/>
        <v>9</v>
      </c>
      <c r="K1165" s="6" t="s">
        <v>2376</v>
      </c>
      <c r="L1165" s="28"/>
      <c r="M1165" s="83"/>
      <c r="N1165" s="66" t="s">
        <v>3600</v>
      </c>
      <c r="O1165" s="242"/>
      <c r="P1165" s="243"/>
    </row>
    <row r="1166" spans="1:16" ht="56.25">
      <c r="A1166" s="13" t="s">
        <v>3601</v>
      </c>
      <c r="B1166" s="30" t="str">
        <f t="shared" si="79"/>
        <v>N:\2019\19032.BD - Century City JMB Tower\CA\RFI's\1737</v>
      </c>
      <c r="C1166" s="4" t="s">
        <v>30</v>
      </c>
      <c r="D1166" s="52" t="s">
        <v>3602</v>
      </c>
      <c r="E1166" s="5"/>
      <c r="F1166" s="6">
        <v>45363</v>
      </c>
      <c r="G1166" s="6">
        <v>45370</v>
      </c>
      <c r="H1166" s="6">
        <v>45378</v>
      </c>
      <c r="I1166" s="20">
        <f t="shared" ca="1" si="77"/>
        <v>11</v>
      </c>
      <c r="J1166" s="20">
        <f t="shared" ca="1" si="78"/>
        <v>15</v>
      </c>
      <c r="K1166" s="6" t="s">
        <v>2107</v>
      </c>
      <c r="L1166" s="28"/>
      <c r="M1166" s="83" t="s">
        <v>2882</v>
      </c>
      <c r="N1166" s="29" t="s">
        <v>3603</v>
      </c>
      <c r="O1166" s="242" t="str">
        <f ca="1">IF(AND(C1166&lt;&gt;"A",A1166&lt;&gt;"xxxx"),IF(G1166=TODAY(),"DUE TODAY",IF(G1166&lt;TODAY(),"OVERDUE","")),"")</f>
        <v/>
      </c>
      <c r="P1166" s="243"/>
    </row>
    <row r="1167" spans="1:16" ht="22.5">
      <c r="A1167" s="13" t="s">
        <v>3604</v>
      </c>
      <c r="B1167" s="35" t="str">
        <f t="shared" si="79"/>
        <v>N:\2019\19032.BD - Century City JMB Tower\CA\RFI's\1736</v>
      </c>
      <c r="C1167" s="4" t="s">
        <v>30</v>
      </c>
      <c r="D1167" s="14" t="s">
        <v>3605</v>
      </c>
      <c r="E1167" s="5"/>
      <c r="F1167" s="6">
        <v>45363</v>
      </c>
      <c r="G1167" s="6">
        <v>45370</v>
      </c>
      <c r="H1167" s="6">
        <v>45371</v>
      </c>
      <c r="I1167" s="20">
        <f t="shared" ca="1" si="77"/>
        <v>6</v>
      </c>
      <c r="J1167" s="20">
        <f t="shared" ca="1" si="78"/>
        <v>8</v>
      </c>
      <c r="K1167" s="6" t="s">
        <v>2141</v>
      </c>
      <c r="L1167" s="28"/>
      <c r="M1167" s="83" t="s">
        <v>2839</v>
      </c>
      <c r="N1167" s="66" t="s">
        <v>3606</v>
      </c>
      <c r="O1167" s="242" t="str">
        <f ca="1">IF(AND(C1167&lt;&gt;"A",A1167&lt;&gt;"xxxx"),IF(G1167=TODAY(),"DUE TODAY",IF(G1167&lt;TODAY(),"OVERDUE","")),"")</f>
        <v/>
      </c>
      <c r="P1167" s="243"/>
    </row>
    <row r="1168" spans="1:16" ht="146.25">
      <c r="A1168" s="13" t="s">
        <v>3607</v>
      </c>
      <c r="B1168" s="30" t="str">
        <f t="shared" si="79"/>
        <v>N:\2019\19032.BD - Century City JMB Tower\CA\RFI's\1735</v>
      </c>
      <c r="C1168" s="4" t="s">
        <v>30</v>
      </c>
      <c r="D1168" s="52" t="s">
        <v>3608</v>
      </c>
      <c r="E1168" s="5"/>
      <c r="F1168" s="6">
        <v>45363</v>
      </c>
      <c r="G1168" s="6">
        <v>45370</v>
      </c>
      <c r="H1168" s="6">
        <v>45377</v>
      </c>
      <c r="I1168" s="20">
        <f t="shared" ca="1" si="77"/>
        <v>10</v>
      </c>
      <c r="J1168" s="20">
        <f t="shared" ca="1" si="78"/>
        <v>14</v>
      </c>
      <c r="K1168" s="6" t="s">
        <v>2141</v>
      </c>
      <c r="L1168" s="28"/>
      <c r="M1168" s="83" t="s">
        <v>2165</v>
      </c>
      <c r="N1168" s="73" t="s">
        <v>3609</v>
      </c>
      <c r="O1168" s="242" t="str">
        <f ca="1">IF(AND(C1168&lt;&gt;"A",A1168&lt;&gt;"xxxx"),IF(G1168=TODAY(),"DUE TODAY",IF(G1168&lt;TODAY(),"OVERDUE","")),"")</f>
        <v/>
      </c>
      <c r="P1168" s="243"/>
    </row>
    <row r="1169" spans="1:16" ht="22.5">
      <c r="A1169" s="13" t="s">
        <v>3610</v>
      </c>
      <c r="B1169" s="30" t="str">
        <f t="shared" si="79"/>
        <v>N:\2019\19032.BD - Century City JMB Tower\CA\RFI's\1734</v>
      </c>
      <c r="C1169" s="4" t="s">
        <v>30</v>
      </c>
      <c r="D1169" s="14" t="s">
        <v>3611</v>
      </c>
      <c r="E1169" s="5"/>
      <c r="F1169" s="6">
        <v>45363</v>
      </c>
      <c r="G1169" s="6">
        <v>45370</v>
      </c>
      <c r="H1169" s="6">
        <v>45369</v>
      </c>
      <c r="I1169" s="20">
        <f t="shared" ca="1" si="77"/>
        <v>4</v>
      </c>
      <c r="J1169" s="20">
        <f t="shared" ca="1" si="78"/>
        <v>6</v>
      </c>
      <c r="K1169" s="6" t="s">
        <v>2141</v>
      </c>
      <c r="L1169" s="28"/>
      <c r="M1169" s="83"/>
      <c r="N1169" s="66" t="s">
        <v>3612</v>
      </c>
      <c r="O1169" s="242"/>
      <c r="P1169" s="243"/>
    </row>
    <row r="1170" spans="1:16" ht="22.5">
      <c r="A1170" s="13" t="s">
        <v>3613</v>
      </c>
      <c r="B1170" s="30" t="str">
        <f t="shared" si="79"/>
        <v>N:\2019\19032.BD - Century City JMB Tower\CA\RFI's\1646.1</v>
      </c>
      <c r="C1170" s="4" t="s">
        <v>30</v>
      </c>
      <c r="D1170" s="14" t="s">
        <v>3614</v>
      </c>
      <c r="E1170" s="5"/>
      <c r="F1170" s="6">
        <v>45363</v>
      </c>
      <c r="G1170" s="6">
        <v>45370</v>
      </c>
      <c r="H1170" s="6">
        <v>45369</v>
      </c>
      <c r="I1170" s="20">
        <f t="shared" ca="1" si="77"/>
        <v>4</v>
      </c>
      <c r="J1170" s="20">
        <f t="shared" ca="1" si="78"/>
        <v>6</v>
      </c>
      <c r="K1170" s="6" t="s">
        <v>2141</v>
      </c>
      <c r="L1170" s="28"/>
      <c r="M1170" s="83"/>
      <c r="N1170" s="66" t="s">
        <v>3612</v>
      </c>
      <c r="O1170" s="242"/>
      <c r="P1170" s="243"/>
    </row>
    <row r="1171" spans="1:16" ht="22.5">
      <c r="A1171" s="13" t="s">
        <v>3615</v>
      </c>
      <c r="B1171" s="30" t="str">
        <f t="shared" si="79"/>
        <v>N:\2019\19032.BD - Century City JMB Tower\CA\RFI's\1509.2</v>
      </c>
      <c r="C1171" s="4" t="s">
        <v>30</v>
      </c>
      <c r="D1171" s="14" t="s">
        <v>3616</v>
      </c>
      <c r="E1171" s="5"/>
      <c r="F1171" s="6">
        <v>45363</v>
      </c>
      <c r="G1171" s="6">
        <v>45370</v>
      </c>
      <c r="H1171" s="6">
        <v>45369</v>
      </c>
      <c r="I1171" s="20">
        <f t="shared" ca="1" si="77"/>
        <v>4</v>
      </c>
      <c r="J1171" s="20">
        <f t="shared" ca="1" si="78"/>
        <v>6</v>
      </c>
      <c r="K1171" s="6" t="s">
        <v>2141</v>
      </c>
      <c r="L1171" s="28"/>
      <c r="M1171" s="83"/>
      <c r="N1171" s="66" t="s">
        <v>3617</v>
      </c>
      <c r="O1171" s="242"/>
      <c r="P1171" s="243"/>
    </row>
    <row r="1172" spans="1:16" ht="22.5">
      <c r="A1172" s="13" t="s">
        <v>3618</v>
      </c>
      <c r="B1172" s="30" t="str">
        <f t="shared" si="79"/>
        <v>N:\2019\19032.BD - Century City JMB Tower\CA\RFI's\1750</v>
      </c>
      <c r="C1172" s="4" t="s">
        <v>30</v>
      </c>
      <c r="D1172" s="14" t="s">
        <v>3619</v>
      </c>
      <c r="E1172" s="5"/>
      <c r="F1172" s="6">
        <v>45364</v>
      </c>
      <c r="G1172" s="6">
        <v>45371</v>
      </c>
      <c r="H1172" s="6">
        <v>45369</v>
      </c>
      <c r="I1172" s="20">
        <f t="shared" ca="1" si="77"/>
        <v>3</v>
      </c>
      <c r="J1172" s="20">
        <f t="shared" ca="1" si="78"/>
        <v>5</v>
      </c>
      <c r="K1172" s="6" t="s">
        <v>2107</v>
      </c>
      <c r="L1172" s="28"/>
      <c r="M1172" s="83"/>
      <c r="N1172" s="66" t="s">
        <v>3620</v>
      </c>
      <c r="O1172" s="242" t="str">
        <f ca="1">IF(AND(C1172&lt;&gt;"A",A1172&lt;&gt;"xxxx"),IF(G1172=TODAY(),"DUE TODAY",IF(G1172&lt;TODAY(),"OVERDUE","")),"")</f>
        <v/>
      </c>
      <c r="P1172" s="243"/>
    </row>
    <row r="1173" spans="1:16" ht="22.5">
      <c r="A1173" s="13" t="s">
        <v>3621</v>
      </c>
      <c r="B1173" s="30" t="str">
        <f t="shared" si="79"/>
        <v>N:\2019\19032.BD - Century City JMB Tower\CA\RFI's\1744</v>
      </c>
      <c r="C1173" s="4" t="s">
        <v>30</v>
      </c>
      <c r="D1173" s="14" t="s">
        <v>3622</v>
      </c>
      <c r="E1173" s="5"/>
      <c r="F1173" s="6">
        <v>45364</v>
      </c>
      <c r="G1173" s="6">
        <v>45371</v>
      </c>
      <c r="H1173" s="6">
        <v>45364</v>
      </c>
      <c r="I1173" s="20">
        <f t="shared" ca="1" si="77"/>
        <v>0</v>
      </c>
      <c r="J1173" s="20">
        <f t="shared" ca="1" si="78"/>
        <v>0</v>
      </c>
      <c r="K1173" s="6" t="s">
        <v>2107</v>
      </c>
      <c r="L1173" s="28"/>
      <c r="M1173" s="83"/>
      <c r="N1173" s="66" t="s">
        <v>3623</v>
      </c>
      <c r="O1173" s="242" t="str">
        <f ca="1">IF(AND(C1173&lt;&gt;"A",A1173&lt;&gt;"xxxx"),IF(G1173=TODAY(),"DUE TODAY",IF(G1173&lt;TODAY(),"OVERDUE","")),"")</f>
        <v/>
      </c>
      <c r="P1173" s="243"/>
    </row>
    <row r="1174" spans="1:16" ht="45">
      <c r="A1174" s="13" t="s">
        <v>3624</v>
      </c>
      <c r="B1174" s="30" t="str">
        <f t="shared" si="79"/>
        <v>N:\2019\19032.BD - Century City JMB Tower\CA\RFI's\1743.1</v>
      </c>
      <c r="C1174" s="4" t="s">
        <v>30</v>
      </c>
      <c r="D1174" s="14" t="s">
        <v>3625</v>
      </c>
      <c r="E1174" s="5"/>
      <c r="F1174" s="6">
        <v>45364</v>
      </c>
      <c r="G1174" s="6">
        <v>45371</v>
      </c>
      <c r="H1174" s="6">
        <v>45372</v>
      </c>
      <c r="I1174" s="20">
        <f t="shared" ca="1" si="77"/>
        <v>6</v>
      </c>
      <c r="J1174" s="20">
        <f t="shared" ca="1" si="78"/>
        <v>8</v>
      </c>
      <c r="K1174" s="6" t="s">
        <v>2141</v>
      </c>
      <c r="L1174" s="28"/>
      <c r="M1174" s="83" t="s">
        <v>3341</v>
      </c>
      <c r="N1174" s="38" t="s">
        <v>3626</v>
      </c>
      <c r="O1174" s="242" t="str">
        <f ca="1">IF(AND(C1174&lt;&gt;"A",A1174&lt;&gt;"xxxx"),IF(G1174=TODAY(),"DUE TODAY",IF(G1174&lt;TODAY(),"OVERDUE","")),"")</f>
        <v/>
      </c>
      <c r="P1174" s="243"/>
    </row>
    <row r="1175" spans="1:16" ht="22.5">
      <c r="A1175" s="13" t="s">
        <v>3627</v>
      </c>
      <c r="B1175" s="30" t="str">
        <f t="shared" si="79"/>
        <v>N:\2019\19032.BD - Century City JMB Tower\CA\RFI's\1743</v>
      </c>
      <c r="C1175" s="4" t="s">
        <v>30</v>
      </c>
      <c r="D1175" s="14" t="s">
        <v>3628</v>
      </c>
      <c r="E1175" s="5"/>
      <c r="F1175" s="6">
        <v>45364</v>
      </c>
      <c r="G1175" s="6">
        <v>45371</v>
      </c>
      <c r="H1175" s="6">
        <v>45364</v>
      </c>
      <c r="I1175" s="20">
        <f t="shared" ca="1" si="77"/>
        <v>0</v>
      </c>
      <c r="J1175" s="20">
        <f t="shared" ca="1" si="78"/>
        <v>0</v>
      </c>
      <c r="K1175" s="6" t="s">
        <v>2107</v>
      </c>
      <c r="L1175" s="28"/>
      <c r="M1175" s="83"/>
      <c r="N1175" s="38" t="s">
        <v>3629</v>
      </c>
      <c r="O1175" s="242" t="str">
        <f ca="1">IF(AND(C1175&lt;&gt;"A",A1175&lt;&gt;"xxxx"),IF(G1175=TODAY(),"DUE TODAY",IF(G1175&lt;TODAY(),"OVERDUE","")),"")</f>
        <v/>
      </c>
      <c r="P1175" s="243"/>
    </row>
    <row r="1176" spans="1:16" ht="78.75">
      <c r="A1176" s="13" t="s">
        <v>3630</v>
      </c>
      <c r="B1176" s="30" t="str">
        <f t="shared" si="79"/>
        <v>N:\2019\19032.BD - Century City JMB Tower\CA\RFI's\1740</v>
      </c>
      <c r="C1176" s="4" t="s">
        <v>30</v>
      </c>
      <c r="D1176" s="14" t="s">
        <v>3631</v>
      </c>
      <c r="E1176" s="5"/>
      <c r="F1176" s="6">
        <v>45364</v>
      </c>
      <c r="G1176" s="6">
        <v>45370</v>
      </c>
      <c r="H1176" s="6">
        <v>45387</v>
      </c>
      <c r="I1176" s="20">
        <f t="shared" ca="1" si="77"/>
        <v>17</v>
      </c>
      <c r="J1176" s="20">
        <f t="shared" ca="1" si="78"/>
        <v>23</v>
      </c>
      <c r="K1176" s="6" t="s">
        <v>3057</v>
      </c>
      <c r="L1176" s="28"/>
      <c r="M1176" s="83"/>
      <c r="N1176" s="38" t="s">
        <v>3632</v>
      </c>
      <c r="O1176" s="242" t="str">
        <f ca="1">IF(AND(C1176&lt;&gt;"A",A1176&lt;&gt;"xxxx"),IF(G1176=TODAY(),"DUE TODAY",IF(G1176&lt;TODAY(),"OVERDUE","")),"")</f>
        <v/>
      </c>
      <c r="P1176" s="243"/>
    </row>
    <row r="1177" spans="1:16" ht="15">
      <c r="A1177" s="13" t="s">
        <v>3633</v>
      </c>
      <c r="B1177" s="30" t="str">
        <f t="shared" si="79"/>
        <v>N:\2019\19032.BD - Century City JMB Tower\CA\RFI's\1700.3</v>
      </c>
      <c r="C1177" s="4" t="s">
        <v>30</v>
      </c>
      <c r="D1177" s="14" t="s">
        <v>3634</v>
      </c>
      <c r="E1177" s="5"/>
      <c r="F1177" s="6">
        <v>45365</v>
      </c>
      <c r="G1177" s="6">
        <v>45372</v>
      </c>
      <c r="H1177" s="6">
        <v>45367</v>
      </c>
      <c r="I1177" s="20">
        <f t="shared" ca="1" si="77"/>
        <v>1</v>
      </c>
      <c r="J1177" s="20">
        <f t="shared" ca="1" si="78"/>
        <v>2</v>
      </c>
      <c r="K1177" s="6" t="s">
        <v>2107</v>
      </c>
      <c r="L1177" s="28"/>
      <c r="M1177" s="83"/>
      <c r="N1177" s="29" t="s">
        <v>3635</v>
      </c>
      <c r="O1177" s="242"/>
      <c r="P1177" s="243"/>
    </row>
    <row r="1178" spans="1:16" ht="22.5">
      <c r="A1178" s="13" t="s">
        <v>3636</v>
      </c>
      <c r="B1178" s="30" t="str">
        <f t="shared" si="79"/>
        <v>N:\2019\19032.BD - Century City JMB Tower\CA\RFI's\1692.1</v>
      </c>
      <c r="C1178" s="4" t="s">
        <v>30</v>
      </c>
      <c r="D1178" s="14" t="s">
        <v>3637</v>
      </c>
      <c r="E1178" s="5"/>
      <c r="F1178" s="6">
        <v>45365</v>
      </c>
      <c r="G1178" s="6">
        <v>45372</v>
      </c>
      <c r="H1178" s="6">
        <v>45370</v>
      </c>
      <c r="I1178" s="20">
        <f t="shared" ca="1" si="77"/>
        <v>3</v>
      </c>
      <c r="J1178" s="20">
        <f t="shared" ca="1" si="78"/>
        <v>5</v>
      </c>
      <c r="K1178" s="6" t="s">
        <v>2141</v>
      </c>
      <c r="L1178" s="28"/>
      <c r="M1178" s="83" t="s">
        <v>2998</v>
      </c>
      <c r="N1178" s="66" t="s">
        <v>3638</v>
      </c>
      <c r="O1178" s="242"/>
      <c r="P1178" s="243"/>
    </row>
    <row r="1179" spans="1:16" ht="56.25">
      <c r="A1179" s="13" t="s">
        <v>3639</v>
      </c>
      <c r="B1179" s="35" t="str">
        <f t="shared" si="79"/>
        <v>N:\2019\19032.BD - Century City JMB Tower\CA\RFI's\1755</v>
      </c>
      <c r="C1179" s="4" t="s">
        <v>30</v>
      </c>
      <c r="D1179" s="135" t="s">
        <v>3640</v>
      </c>
      <c r="E1179" s="5"/>
      <c r="F1179" s="6">
        <v>45366</v>
      </c>
      <c r="G1179" s="6">
        <v>45376</v>
      </c>
      <c r="H1179" s="6">
        <v>45371</v>
      </c>
      <c r="I1179" s="20">
        <f t="shared" ca="1" si="77"/>
        <v>3</v>
      </c>
      <c r="J1179" s="20">
        <f t="shared" ca="1" si="78"/>
        <v>5</v>
      </c>
      <c r="K1179" s="6" t="s">
        <v>2107</v>
      </c>
      <c r="L1179" s="28"/>
      <c r="M1179" s="83" t="s">
        <v>1764</v>
      </c>
      <c r="N1179" s="62" t="s">
        <v>3641</v>
      </c>
      <c r="O1179" s="242" t="str">
        <f t="shared" ref="O1179:O1242" ca="1" si="80">IF(AND(C1179&lt;&gt;"A",A1179&lt;&gt;"xxxx"),IF(G1179=TODAY(),"DUE TODAY",IF(G1179&lt;TODAY(),"OVERDUE","")),"")</f>
        <v/>
      </c>
      <c r="P1179" s="243"/>
    </row>
    <row r="1180" spans="1:16" ht="33.75">
      <c r="A1180" s="13" t="s">
        <v>3642</v>
      </c>
      <c r="B1180" s="30" t="str">
        <f t="shared" si="79"/>
        <v>N:\2019\19032.BD - Century City JMB Tower\CA\RFI's\1754</v>
      </c>
      <c r="C1180" s="4" t="s">
        <v>30</v>
      </c>
      <c r="D1180" s="14" t="s">
        <v>3643</v>
      </c>
      <c r="E1180" s="5"/>
      <c r="F1180" s="6">
        <v>45366</v>
      </c>
      <c r="G1180" s="6">
        <v>45373</v>
      </c>
      <c r="H1180" s="6">
        <v>45370</v>
      </c>
      <c r="I1180" s="20">
        <f t="shared" ca="1" si="77"/>
        <v>2</v>
      </c>
      <c r="J1180" s="20">
        <f t="shared" ca="1" si="78"/>
        <v>4</v>
      </c>
      <c r="K1180" s="6" t="s">
        <v>2107</v>
      </c>
      <c r="L1180" s="28"/>
      <c r="M1180" s="83" t="s">
        <v>2882</v>
      </c>
      <c r="N1180" s="29" t="s">
        <v>3644</v>
      </c>
      <c r="O1180" s="242" t="str">
        <f t="shared" ca="1" si="80"/>
        <v/>
      </c>
      <c r="P1180" s="243"/>
    </row>
    <row r="1181" spans="1:16" ht="33.75">
      <c r="A1181" s="13" t="s">
        <v>3645</v>
      </c>
      <c r="B1181" s="30" t="str">
        <f t="shared" si="79"/>
        <v>N:\2019\19032.BD - Century City JMB Tower\CA\RFI's\1753</v>
      </c>
      <c r="C1181" s="4" t="s">
        <v>30</v>
      </c>
      <c r="D1181" s="14" t="s">
        <v>3646</v>
      </c>
      <c r="E1181" s="5"/>
      <c r="F1181" s="6">
        <v>45366</v>
      </c>
      <c r="G1181" s="6">
        <v>45373</v>
      </c>
      <c r="H1181" s="6">
        <v>45369</v>
      </c>
      <c r="I1181" s="20">
        <f t="shared" ca="1" si="77"/>
        <v>1</v>
      </c>
      <c r="J1181" s="20">
        <f t="shared" ca="1" si="78"/>
        <v>3</v>
      </c>
      <c r="K1181" s="6"/>
      <c r="L1181" s="28"/>
      <c r="M1181" s="83"/>
      <c r="N1181" s="29" t="s">
        <v>3647</v>
      </c>
      <c r="O1181" s="242" t="str">
        <f t="shared" ca="1" si="80"/>
        <v/>
      </c>
      <c r="P1181" s="243"/>
    </row>
    <row r="1182" spans="1:16" ht="67.5">
      <c r="A1182" s="13" t="s">
        <v>3648</v>
      </c>
      <c r="B1182" s="30" t="str">
        <f t="shared" si="79"/>
        <v>N:\2019\19032.BD - Century City JMB Tower\CA\RFI's\1747</v>
      </c>
      <c r="C1182" s="4" t="s">
        <v>30</v>
      </c>
      <c r="D1182" s="52" t="s">
        <v>3649</v>
      </c>
      <c r="E1182" s="5"/>
      <c r="F1182" s="6">
        <v>45366</v>
      </c>
      <c r="G1182" s="6">
        <v>45371</v>
      </c>
      <c r="H1182" s="6">
        <v>45377</v>
      </c>
      <c r="I1182" s="20">
        <f t="shared" ca="1" si="77"/>
        <v>7</v>
      </c>
      <c r="J1182" s="20">
        <f t="shared" ca="1" si="78"/>
        <v>11</v>
      </c>
      <c r="K1182" s="6" t="s">
        <v>3650</v>
      </c>
      <c r="L1182" s="28" t="s">
        <v>3651</v>
      </c>
      <c r="M1182" s="83"/>
      <c r="N1182" s="66" t="s">
        <v>3652</v>
      </c>
      <c r="O1182" s="242" t="str">
        <f t="shared" ca="1" si="80"/>
        <v/>
      </c>
      <c r="P1182" s="243"/>
    </row>
    <row r="1183" spans="1:16" ht="22.5">
      <c r="A1183" s="13" t="s">
        <v>3653</v>
      </c>
      <c r="B1183" s="30" t="str">
        <f t="shared" si="79"/>
        <v>N:\2019\19032.BD - Century City JMB Tower\CA\RFI's\1756</v>
      </c>
      <c r="C1183" s="4" t="s">
        <v>30</v>
      </c>
      <c r="D1183" s="14" t="s">
        <v>3654</v>
      </c>
      <c r="E1183" s="5"/>
      <c r="F1183" s="6">
        <v>45369</v>
      </c>
      <c r="G1183" s="6">
        <v>45376</v>
      </c>
      <c r="H1183" s="6">
        <v>45369</v>
      </c>
      <c r="I1183" s="20">
        <f t="shared" ca="1" si="77"/>
        <v>0</v>
      </c>
      <c r="J1183" s="20">
        <f t="shared" ca="1" si="78"/>
        <v>0</v>
      </c>
      <c r="K1183" s="6" t="s">
        <v>2141</v>
      </c>
      <c r="L1183" s="28"/>
      <c r="M1183" s="83"/>
      <c r="N1183" s="66" t="s">
        <v>3655</v>
      </c>
      <c r="O1183" s="242" t="str">
        <f t="shared" ca="1" si="80"/>
        <v/>
      </c>
      <c r="P1183" s="243"/>
    </row>
    <row r="1184" spans="1:16" ht="22.5">
      <c r="A1184" s="13" t="s">
        <v>3656</v>
      </c>
      <c r="B1184" s="30" t="str">
        <f t="shared" si="79"/>
        <v>N:\2019\19032.BD - Century City JMB Tower\CA\RFI's\1766</v>
      </c>
      <c r="C1184" s="4" t="s">
        <v>30</v>
      </c>
      <c r="D1184" s="14" t="s">
        <v>3657</v>
      </c>
      <c r="E1184" s="5"/>
      <c r="F1184" s="6">
        <v>45370</v>
      </c>
      <c r="G1184" s="6">
        <v>45377</v>
      </c>
      <c r="H1184" s="6">
        <v>45378</v>
      </c>
      <c r="I1184" s="20">
        <f t="shared" ca="1" si="77"/>
        <v>6</v>
      </c>
      <c r="J1184" s="20">
        <f t="shared" ca="1" si="78"/>
        <v>8</v>
      </c>
      <c r="K1184" s="6" t="s">
        <v>2141</v>
      </c>
      <c r="L1184" s="28"/>
      <c r="M1184" s="83" t="s">
        <v>3077</v>
      </c>
      <c r="N1184" s="66" t="s">
        <v>3658</v>
      </c>
      <c r="O1184" s="242" t="str">
        <f t="shared" ca="1" si="80"/>
        <v/>
      </c>
      <c r="P1184" s="243"/>
    </row>
    <row r="1185" spans="1:16" ht="22.5">
      <c r="A1185" s="13" t="s">
        <v>3659</v>
      </c>
      <c r="B1185" s="30" t="str">
        <f t="shared" si="79"/>
        <v>N:\2019\19032.BD - Century City JMB Tower\CA\RFI's\1764</v>
      </c>
      <c r="C1185" s="4" t="s">
        <v>30</v>
      </c>
      <c r="D1185" s="14" t="s">
        <v>3660</v>
      </c>
      <c r="E1185" s="5"/>
      <c r="F1185" s="6">
        <v>45370</v>
      </c>
      <c r="G1185" s="6">
        <v>45377</v>
      </c>
      <c r="H1185" s="6">
        <v>45372</v>
      </c>
      <c r="I1185" s="20">
        <f t="shared" ca="1" si="77"/>
        <v>2</v>
      </c>
      <c r="J1185" s="20">
        <f t="shared" ca="1" si="78"/>
        <v>2</v>
      </c>
      <c r="K1185" s="6"/>
      <c r="L1185" s="28"/>
      <c r="M1185" s="83"/>
      <c r="N1185" s="29" t="s">
        <v>3661</v>
      </c>
      <c r="O1185" s="242" t="str">
        <f t="shared" ca="1" si="80"/>
        <v/>
      </c>
      <c r="P1185" s="243"/>
    </row>
    <row r="1186" spans="1:16" ht="22.5">
      <c r="A1186" s="13" t="s">
        <v>3662</v>
      </c>
      <c r="B1186" s="30" t="str">
        <f t="shared" si="79"/>
        <v>N:\2019\19032.BD - Century City JMB Tower\CA\RFI's\1743.2</v>
      </c>
      <c r="C1186" s="4" t="s">
        <v>30</v>
      </c>
      <c r="D1186" s="52" t="s">
        <v>3663</v>
      </c>
      <c r="E1186" s="5"/>
      <c r="F1186" s="6">
        <v>45370</v>
      </c>
      <c r="G1186" s="6">
        <v>45377</v>
      </c>
      <c r="H1186" s="6">
        <v>45377</v>
      </c>
      <c r="I1186" s="20">
        <f t="shared" ca="1" si="77"/>
        <v>5</v>
      </c>
      <c r="J1186" s="20">
        <f t="shared" ca="1" si="78"/>
        <v>7</v>
      </c>
      <c r="K1186" s="6" t="s">
        <v>2141</v>
      </c>
      <c r="L1186" s="28"/>
      <c r="M1186" s="83" t="s">
        <v>2246</v>
      </c>
      <c r="N1186" s="66" t="s">
        <v>3664</v>
      </c>
      <c r="O1186" s="242" t="str">
        <f t="shared" ca="1" si="80"/>
        <v/>
      </c>
      <c r="P1186" s="243"/>
    </row>
    <row r="1187" spans="1:16" ht="56.25">
      <c r="A1187" s="13" t="s">
        <v>3665</v>
      </c>
      <c r="B1187" s="30" t="str">
        <f t="shared" si="79"/>
        <v>N:\2019\19032.BD - Century City JMB Tower\CA\RFI's\1772</v>
      </c>
      <c r="C1187" s="4" t="s">
        <v>30</v>
      </c>
      <c r="D1187" s="14" t="s">
        <v>3666</v>
      </c>
      <c r="E1187" s="5"/>
      <c r="F1187" s="6">
        <v>45371</v>
      </c>
      <c r="G1187" s="6">
        <v>45378</v>
      </c>
      <c r="H1187" s="6">
        <v>45373</v>
      </c>
      <c r="I1187" s="20">
        <f t="shared" ca="1" si="77"/>
        <v>2</v>
      </c>
      <c r="J1187" s="20">
        <f t="shared" ca="1" si="78"/>
        <v>2</v>
      </c>
      <c r="K1187" s="6" t="s">
        <v>2107</v>
      </c>
      <c r="L1187" s="28"/>
      <c r="M1187" s="83"/>
      <c r="N1187" s="29" t="s">
        <v>3667</v>
      </c>
      <c r="O1187" s="242" t="str">
        <f t="shared" ca="1" si="80"/>
        <v/>
      </c>
      <c r="P1187" s="243"/>
    </row>
    <row r="1188" spans="1:16" ht="56.25">
      <c r="A1188" s="13" t="s">
        <v>3668</v>
      </c>
      <c r="B1188" s="30" t="str">
        <f t="shared" si="79"/>
        <v>N:\2019\19032.BD - Century City JMB Tower\CA\RFI's\1771</v>
      </c>
      <c r="C1188" s="4" t="s">
        <v>30</v>
      </c>
      <c r="D1188" s="52" t="s">
        <v>3669</v>
      </c>
      <c r="E1188" s="5"/>
      <c r="F1188" s="6">
        <v>45371</v>
      </c>
      <c r="G1188" s="6">
        <v>45378</v>
      </c>
      <c r="H1188" s="6">
        <v>45378</v>
      </c>
      <c r="I1188" s="20">
        <f t="shared" ca="1" si="77"/>
        <v>5</v>
      </c>
      <c r="J1188" s="20">
        <f t="shared" ca="1" si="78"/>
        <v>7</v>
      </c>
      <c r="K1188" s="6" t="s">
        <v>2107</v>
      </c>
      <c r="L1188" s="28"/>
      <c r="M1188" s="83"/>
      <c r="N1188" s="29" t="s">
        <v>3670</v>
      </c>
      <c r="O1188" s="242" t="str">
        <f t="shared" ca="1" si="80"/>
        <v/>
      </c>
      <c r="P1188" s="243"/>
    </row>
    <row r="1189" spans="1:16" ht="78.75">
      <c r="A1189" s="13" t="s">
        <v>3671</v>
      </c>
      <c r="B1189" s="30" t="str">
        <f t="shared" si="79"/>
        <v>N:\2019\19032.BD - Century City JMB Tower\CA\RFI's\1770</v>
      </c>
      <c r="C1189" s="4" t="s">
        <v>30</v>
      </c>
      <c r="D1189" s="52" t="s">
        <v>3672</v>
      </c>
      <c r="E1189" s="5"/>
      <c r="F1189" s="6">
        <v>45371</v>
      </c>
      <c r="G1189" s="6">
        <v>45378</v>
      </c>
      <c r="H1189" s="6">
        <v>45373</v>
      </c>
      <c r="I1189" s="20">
        <f t="shared" ca="1" si="77"/>
        <v>2</v>
      </c>
      <c r="J1189" s="20">
        <f t="shared" ca="1" si="78"/>
        <v>2</v>
      </c>
      <c r="K1189" s="6" t="s">
        <v>2107</v>
      </c>
      <c r="L1189" s="28"/>
      <c r="M1189" s="83"/>
      <c r="N1189" s="66" t="s">
        <v>3673</v>
      </c>
      <c r="O1189" s="242" t="str">
        <f t="shared" ca="1" si="80"/>
        <v/>
      </c>
      <c r="P1189" s="243"/>
    </row>
    <row r="1190" spans="1:16" ht="56.25">
      <c r="A1190" s="13" t="s">
        <v>3674</v>
      </c>
      <c r="B1190" s="30" t="str">
        <f t="shared" si="79"/>
        <v>N:\2019\19032.BD - Century City JMB Tower\CA\RFI's\1765</v>
      </c>
      <c r="C1190" s="4" t="s">
        <v>30</v>
      </c>
      <c r="D1190" s="52" t="s">
        <v>3675</v>
      </c>
      <c r="E1190" s="5"/>
      <c r="F1190" s="6">
        <v>45371</v>
      </c>
      <c r="G1190" s="6">
        <v>45377</v>
      </c>
      <c r="H1190" s="6">
        <v>45373</v>
      </c>
      <c r="I1190" s="20">
        <f t="shared" ca="1" si="77"/>
        <v>2</v>
      </c>
      <c r="J1190" s="20">
        <f t="shared" ca="1" si="78"/>
        <v>2</v>
      </c>
      <c r="K1190" s="6" t="s">
        <v>2141</v>
      </c>
      <c r="L1190" s="28"/>
      <c r="M1190" s="83"/>
      <c r="N1190" s="51" t="s">
        <v>3676</v>
      </c>
      <c r="O1190" s="242" t="str">
        <f t="shared" ca="1" si="80"/>
        <v/>
      </c>
      <c r="P1190" s="243"/>
    </row>
    <row r="1191" spans="1:16" ht="22.5">
      <c r="A1191" s="13" t="s">
        <v>3677</v>
      </c>
      <c r="B1191" s="30" t="str">
        <f t="shared" si="79"/>
        <v>N:\2019\19032.BD - Century City JMB Tower\CA\RFI's\1611.1</v>
      </c>
      <c r="C1191" s="4" t="s">
        <v>30</v>
      </c>
      <c r="D1191" s="14" t="s">
        <v>3678</v>
      </c>
      <c r="E1191" s="5"/>
      <c r="F1191" s="6">
        <v>45371</v>
      </c>
      <c r="G1191" s="6">
        <v>45378</v>
      </c>
      <c r="H1191" s="6">
        <v>45373</v>
      </c>
      <c r="I1191" s="20">
        <f t="shared" ca="1" si="77"/>
        <v>2</v>
      </c>
      <c r="J1191" s="20">
        <f t="shared" ca="1" si="78"/>
        <v>2</v>
      </c>
      <c r="K1191" s="6" t="s">
        <v>2107</v>
      </c>
      <c r="L1191" s="28"/>
      <c r="M1191" s="83"/>
      <c r="N1191" s="29" t="s">
        <v>3679</v>
      </c>
      <c r="O1191" s="242" t="str">
        <f t="shared" ca="1" si="80"/>
        <v/>
      </c>
      <c r="P1191" s="243"/>
    </row>
    <row r="1192" spans="1:16" ht="45">
      <c r="A1192" s="13" t="s">
        <v>3680</v>
      </c>
      <c r="B1192" s="30" t="str">
        <f t="shared" si="79"/>
        <v>N:\2019\19032.BD - Century City JMB Tower\CA\RFI's\1781</v>
      </c>
      <c r="C1192" s="4" t="s">
        <v>30</v>
      </c>
      <c r="D1192" s="52" t="s">
        <v>3681</v>
      </c>
      <c r="E1192" s="5"/>
      <c r="F1192" s="6">
        <v>45372</v>
      </c>
      <c r="G1192" s="6">
        <v>45379</v>
      </c>
      <c r="H1192" s="6">
        <v>45377</v>
      </c>
      <c r="I1192" s="20">
        <f t="shared" ref="I1192:I1255" ca="1" si="81">IF(H1192="",NETWORKDAYS(F1192,TODAY()),NETWORKDAYS(F1192,H1192))-1</f>
        <v>3</v>
      </c>
      <c r="J1192" s="20">
        <f t="shared" ref="J1192:J1255" ca="1" si="82">IF(H1192="",TODAY()-F1192,H1192-F1192)</f>
        <v>5</v>
      </c>
      <c r="K1192" s="6" t="s">
        <v>3682</v>
      </c>
      <c r="L1192" s="28"/>
      <c r="M1192" s="83" t="s">
        <v>1760</v>
      </c>
      <c r="N1192" s="66" t="s">
        <v>3683</v>
      </c>
      <c r="O1192" s="242" t="str">
        <f t="shared" ca="1" si="80"/>
        <v/>
      </c>
      <c r="P1192" s="243"/>
    </row>
    <row r="1193" spans="1:16" ht="45">
      <c r="A1193" s="13" t="s">
        <v>3684</v>
      </c>
      <c r="B1193" s="30" t="str">
        <f t="shared" si="79"/>
        <v>N:\2019\19032.BD - Century City JMB Tower\CA\RFI's\1778</v>
      </c>
      <c r="C1193" s="4" t="s">
        <v>30</v>
      </c>
      <c r="D1193" s="52" t="s">
        <v>3685</v>
      </c>
      <c r="E1193" s="5"/>
      <c r="F1193" s="6">
        <v>45372</v>
      </c>
      <c r="G1193" s="6">
        <v>45379</v>
      </c>
      <c r="H1193" s="6">
        <v>45373</v>
      </c>
      <c r="I1193" s="20">
        <f t="shared" ca="1" si="81"/>
        <v>1</v>
      </c>
      <c r="J1193" s="20">
        <f t="shared" ca="1" si="82"/>
        <v>1</v>
      </c>
      <c r="K1193" s="6" t="s">
        <v>2141</v>
      </c>
      <c r="L1193" s="28"/>
      <c r="M1193" s="83"/>
      <c r="N1193" s="51" t="s">
        <v>3686</v>
      </c>
      <c r="O1193" s="242" t="str">
        <f t="shared" ca="1" si="80"/>
        <v/>
      </c>
      <c r="P1193" s="243"/>
    </row>
    <row r="1194" spans="1:16" ht="33.75">
      <c r="A1194" s="13" t="s">
        <v>3687</v>
      </c>
      <c r="B1194" s="30" t="str">
        <f t="shared" si="79"/>
        <v>N:\2019\19032.BD - Century City JMB Tower\CA\RFI's\1774</v>
      </c>
      <c r="C1194" s="4" t="s">
        <v>30</v>
      </c>
      <c r="D1194" s="52" t="s">
        <v>3688</v>
      </c>
      <c r="E1194" s="5"/>
      <c r="F1194" s="6">
        <v>45372</v>
      </c>
      <c r="G1194" s="6">
        <v>45379</v>
      </c>
      <c r="H1194" s="6">
        <v>45377</v>
      </c>
      <c r="I1194" s="20">
        <f t="shared" ca="1" si="81"/>
        <v>3</v>
      </c>
      <c r="J1194" s="20">
        <f t="shared" ca="1" si="82"/>
        <v>5</v>
      </c>
      <c r="K1194" s="6" t="s">
        <v>2141</v>
      </c>
      <c r="L1194" s="28"/>
      <c r="M1194" s="83" t="s">
        <v>2274</v>
      </c>
      <c r="N1194" s="51" t="s">
        <v>3689</v>
      </c>
      <c r="O1194" s="242" t="str">
        <f t="shared" ca="1" si="80"/>
        <v/>
      </c>
      <c r="P1194" s="243"/>
    </row>
    <row r="1195" spans="1:16" ht="45">
      <c r="A1195" s="13" t="s">
        <v>3690</v>
      </c>
      <c r="B1195" s="30" t="str">
        <f t="shared" si="79"/>
        <v>N:\2019\19032.BD - Century City JMB Tower\CA\RFI's\1773</v>
      </c>
      <c r="C1195" s="4" t="s">
        <v>30</v>
      </c>
      <c r="D1195" s="52" t="s">
        <v>3691</v>
      </c>
      <c r="E1195" s="5"/>
      <c r="F1195" s="6">
        <v>45372</v>
      </c>
      <c r="G1195" s="6">
        <v>45379</v>
      </c>
      <c r="H1195" s="6">
        <v>45377</v>
      </c>
      <c r="I1195" s="20">
        <f t="shared" ca="1" si="81"/>
        <v>3</v>
      </c>
      <c r="J1195" s="20">
        <f t="shared" ca="1" si="82"/>
        <v>5</v>
      </c>
      <c r="K1195" s="6" t="s">
        <v>2141</v>
      </c>
      <c r="L1195" s="28"/>
      <c r="M1195" s="83" t="s">
        <v>1764</v>
      </c>
      <c r="N1195" s="51" t="s">
        <v>3692</v>
      </c>
      <c r="O1195" s="242" t="str">
        <f t="shared" ca="1" si="80"/>
        <v/>
      </c>
      <c r="P1195" s="243"/>
    </row>
    <row r="1196" spans="1:16" ht="33.75">
      <c r="A1196" s="13" t="s">
        <v>3693</v>
      </c>
      <c r="B1196" s="30" t="str">
        <f t="shared" si="79"/>
        <v>N:\2019\19032.BD - Century City JMB Tower\CA\RFI's\1706.1</v>
      </c>
      <c r="C1196" s="4" t="s">
        <v>30</v>
      </c>
      <c r="D1196" s="14" t="s">
        <v>3694</v>
      </c>
      <c r="E1196" s="5"/>
      <c r="F1196" s="6">
        <v>45372</v>
      </c>
      <c r="G1196" s="6">
        <v>45379</v>
      </c>
      <c r="H1196" s="6">
        <v>45377</v>
      </c>
      <c r="I1196" s="20">
        <f t="shared" ca="1" si="81"/>
        <v>3</v>
      </c>
      <c r="J1196" s="20">
        <f t="shared" ca="1" si="82"/>
        <v>5</v>
      </c>
      <c r="K1196" s="6" t="s">
        <v>2141</v>
      </c>
      <c r="L1196" s="28"/>
      <c r="M1196" s="83"/>
      <c r="N1196" s="66" t="s">
        <v>3695</v>
      </c>
      <c r="O1196" s="242" t="str">
        <f t="shared" ca="1" si="80"/>
        <v/>
      </c>
      <c r="P1196" s="243"/>
    </row>
    <row r="1197" spans="1:16" ht="22.5">
      <c r="A1197" s="13" t="s">
        <v>3696</v>
      </c>
      <c r="B1197" s="30" t="str">
        <f t="shared" si="79"/>
        <v>N:\2019\19032.BD - Century City JMB Tower\CA\RFI's\1783</v>
      </c>
      <c r="C1197" s="4" t="s">
        <v>30</v>
      </c>
      <c r="D1197" s="14" t="s">
        <v>3697</v>
      </c>
      <c r="E1197" s="5"/>
      <c r="F1197" s="6">
        <v>45376</v>
      </c>
      <c r="G1197" s="6">
        <v>45383</v>
      </c>
      <c r="H1197" s="6">
        <v>45377</v>
      </c>
      <c r="I1197" s="20">
        <f t="shared" ca="1" si="81"/>
        <v>1</v>
      </c>
      <c r="J1197" s="20">
        <f t="shared" ca="1" si="82"/>
        <v>1</v>
      </c>
      <c r="K1197" s="6" t="s">
        <v>2141</v>
      </c>
      <c r="L1197" s="28"/>
      <c r="M1197" s="83"/>
      <c r="N1197" s="66" t="s">
        <v>3698</v>
      </c>
      <c r="O1197" s="242" t="str">
        <f t="shared" ca="1" si="80"/>
        <v/>
      </c>
      <c r="P1197" s="243"/>
    </row>
    <row r="1198" spans="1:16" ht="33.75">
      <c r="A1198" s="13" t="s">
        <v>3699</v>
      </c>
      <c r="B1198" s="30" t="str">
        <f t="shared" si="79"/>
        <v>N:\2019\19032.BD - Century City JMB Tower\CA\RFI's\1782</v>
      </c>
      <c r="C1198" s="4" t="s">
        <v>30</v>
      </c>
      <c r="D1198" s="14" t="s">
        <v>3700</v>
      </c>
      <c r="E1198" s="5"/>
      <c r="F1198" s="6">
        <v>45376</v>
      </c>
      <c r="G1198" s="6">
        <v>45383</v>
      </c>
      <c r="H1198" s="6">
        <v>45377</v>
      </c>
      <c r="I1198" s="20">
        <f t="shared" ca="1" si="81"/>
        <v>1</v>
      </c>
      <c r="J1198" s="20">
        <f t="shared" ca="1" si="82"/>
        <v>1</v>
      </c>
      <c r="K1198" s="6" t="s">
        <v>2141</v>
      </c>
      <c r="L1198" s="28" t="s">
        <v>3701</v>
      </c>
      <c r="M1198" s="83" t="s">
        <v>2169</v>
      </c>
      <c r="N1198" s="66" t="s">
        <v>3702</v>
      </c>
      <c r="O1198" s="242" t="str">
        <f t="shared" ca="1" si="80"/>
        <v/>
      </c>
      <c r="P1198" s="243"/>
    </row>
    <row r="1199" spans="1:16" ht="22.5">
      <c r="A1199" s="13" t="s">
        <v>3703</v>
      </c>
      <c r="B1199" s="30" t="str">
        <f t="shared" si="79"/>
        <v>N:\2019\19032.BD - Century City JMB Tower\CA\RFI's\1755.1</v>
      </c>
      <c r="C1199" s="4" t="s">
        <v>30</v>
      </c>
      <c r="D1199" s="14" t="s">
        <v>3704</v>
      </c>
      <c r="E1199" s="5"/>
      <c r="F1199" s="6">
        <v>45376</v>
      </c>
      <c r="G1199" s="6">
        <v>45383</v>
      </c>
      <c r="H1199" s="6">
        <v>45376</v>
      </c>
      <c r="I1199" s="20">
        <f t="shared" ca="1" si="81"/>
        <v>0</v>
      </c>
      <c r="J1199" s="20">
        <f t="shared" ca="1" si="82"/>
        <v>0</v>
      </c>
      <c r="K1199" s="6" t="s">
        <v>2107</v>
      </c>
      <c r="L1199" s="28"/>
      <c r="M1199" s="83" t="s">
        <v>1728</v>
      </c>
      <c r="N1199" s="29" t="s">
        <v>3705</v>
      </c>
      <c r="O1199" s="242" t="str">
        <f t="shared" ca="1" si="80"/>
        <v/>
      </c>
      <c r="P1199" s="243"/>
    </row>
    <row r="1200" spans="1:16" ht="22.5">
      <c r="A1200" s="13" t="s">
        <v>3706</v>
      </c>
      <c r="B1200" s="30" t="str">
        <f t="shared" si="79"/>
        <v>N:\2019\19032.BD - Century City JMB Tower\CA\RFI's\1791</v>
      </c>
      <c r="C1200" s="4" t="s">
        <v>30</v>
      </c>
      <c r="D1200" s="14" t="s">
        <v>3707</v>
      </c>
      <c r="E1200" s="5"/>
      <c r="F1200" s="6">
        <v>45377</v>
      </c>
      <c r="G1200" s="6">
        <v>45384</v>
      </c>
      <c r="H1200" s="6">
        <v>45379</v>
      </c>
      <c r="I1200" s="20">
        <f t="shared" ca="1" si="81"/>
        <v>2</v>
      </c>
      <c r="J1200" s="20">
        <f t="shared" ca="1" si="82"/>
        <v>2</v>
      </c>
      <c r="K1200" s="6" t="s">
        <v>2141</v>
      </c>
      <c r="L1200" s="28"/>
      <c r="M1200" s="83"/>
      <c r="N1200" s="66" t="s">
        <v>3708</v>
      </c>
      <c r="O1200" s="242" t="str">
        <f t="shared" ca="1" si="80"/>
        <v/>
      </c>
      <c r="P1200" s="243"/>
    </row>
    <row r="1201" spans="1:16" ht="22.5">
      <c r="A1201" s="13" t="s">
        <v>3709</v>
      </c>
      <c r="B1201" s="30" t="str">
        <f t="shared" si="79"/>
        <v>N:\2019\19032.BD - Century City JMB Tower\CA\RFI's\1790</v>
      </c>
      <c r="C1201" s="4" t="s">
        <v>30</v>
      </c>
      <c r="D1201" s="14" t="s">
        <v>3710</v>
      </c>
      <c r="E1201" s="5"/>
      <c r="F1201" s="6">
        <v>45377</v>
      </c>
      <c r="G1201" s="6">
        <v>45384</v>
      </c>
      <c r="H1201" s="6">
        <v>45380</v>
      </c>
      <c r="I1201" s="20">
        <f t="shared" ca="1" si="81"/>
        <v>3</v>
      </c>
      <c r="J1201" s="20">
        <f t="shared" ca="1" si="82"/>
        <v>3</v>
      </c>
      <c r="K1201" s="6" t="s">
        <v>2141</v>
      </c>
      <c r="L1201" s="28"/>
      <c r="M1201" s="83"/>
      <c r="N1201" s="38" t="s">
        <v>3711</v>
      </c>
      <c r="O1201" s="242" t="str">
        <f t="shared" ca="1" si="80"/>
        <v/>
      </c>
      <c r="P1201" s="243"/>
    </row>
    <row r="1202" spans="1:16" ht="33.75">
      <c r="A1202" s="13" t="s">
        <v>3712</v>
      </c>
      <c r="B1202" s="30" t="str">
        <f t="shared" si="79"/>
        <v>N:\2019\19032.BD - Century City JMB Tower\CA\RFI's\1789</v>
      </c>
      <c r="C1202" s="4" t="s">
        <v>30</v>
      </c>
      <c r="D1202" s="14" t="s">
        <v>3713</v>
      </c>
      <c r="E1202" s="5"/>
      <c r="F1202" s="6">
        <v>45377</v>
      </c>
      <c r="G1202" s="6">
        <v>45384</v>
      </c>
      <c r="H1202" s="6">
        <v>45378</v>
      </c>
      <c r="I1202" s="20">
        <f t="shared" ca="1" si="81"/>
        <v>1</v>
      </c>
      <c r="J1202" s="20">
        <f t="shared" ca="1" si="82"/>
        <v>1</v>
      </c>
      <c r="K1202" s="6" t="s">
        <v>2107</v>
      </c>
      <c r="L1202" s="28"/>
      <c r="M1202" s="83"/>
      <c r="N1202" s="29" t="s">
        <v>3714</v>
      </c>
      <c r="O1202" s="242" t="str">
        <f t="shared" ca="1" si="80"/>
        <v/>
      </c>
      <c r="P1202" s="243"/>
    </row>
    <row r="1203" spans="1:16" ht="56.25">
      <c r="A1203" s="13" t="s">
        <v>3715</v>
      </c>
      <c r="B1203" s="30" t="str">
        <f t="shared" si="79"/>
        <v>N:\2019\19032.BD - Century City JMB Tower\CA\RFI's\1774.1</v>
      </c>
      <c r="C1203" s="4" t="s">
        <v>30</v>
      </c>
      <c r="D1203" s="52" t="s">
        <v>3716</v>
      </c>
      <c r="E1203" s="5"/>
      <c r="F1203" s="6">
        <v>45377</v>
      </c>
      <c r="G1203" s="6">
        <v>45384</v>
      </c>
      <c r="H1203" s="6">
        <v>45379</v>
      </c>
      <c r="I1203" s="20">
        <f t="shared" ca="1" si="81"/>
        <v>2</v>
      </c>
      <c r="J1203" s="20">
        <f t="shared" ca="1" si="82"/>
        <v>2</v>
      </c>
      <c r="K1203" s="6" t="s">
        <v>2141</v>
      </c>
      <c r="L1203" s="28"/>
      <c r="M1203" s="83"/>
      <c r="N1203" s="29" t="s">
        <v>3717</v>
      </c>
      <c r="O1203" s="242" t="str">
        <f t="shared" ca="1" si="80"/>
        <v/>
      </c>
      <c r="P1203" s="243"/>
    </row>
    <row r="1204" spans="1:16" ht="22.5">
      <c r="A1204" s="13" t="s">
        <v>3718</v>
      </c>
      <c r="B1204" s="30" t="str">
        <f t="shared" si="79"/>
        <v>N:\2019\19032.BD - Century City JMB Tower\CA\RFI's\1773.1</v>
      </c>
      <c r="C1204" s="4" t="s">
        <v>30</v>
      </c>
      <c r="D1204" s="14" t="s">
        <v>3719</v>
      </c>
      <c r="E1204" s="5"/>
      <c r="F1204" s="6">
        <v>45377</v>
      </c>
      <c r="G1204" s="6">
        <v>45384</v>
      </c>
      <c r="H1204" s="6">
        <v>45377</v>
      </c>
      <c r="I1204" s="20">
        <f t="shared" ca="1" si="81"/>
        <v>0</v>
      </c>
      <c r="J1204" s="20">
        <f t="shared" ca="1" si="82"/>
        <v>0</v>
      </c>
      <c r="K1204" s="6" t="s">
        <v>2107</v>
      </c>
      <c r="L1204" s="28"/>
      <c r="M1204" s="83"/>
      <c r="N1204" s="29" t="s">
        <v>3720</v>
      </c>
      <c r="O1204" s="242" t="str">
        <f t="shared" ca="1" si="80"/>
        <v/>
      </c>
      <c r="P1204" s="243"/>
    </row>
    <row r="1205" spans="1:16" ht="56.25">
      <c r="A1205" s="13" t="s">
        <v>3721</v>
      </c>
      <c r="B1205" s="30" t="str">
        <f t="shared" si="79"/>
        <v>N:\2019\19032.BD - Century City JMB Tower\CA\RFI's\1755.2</v>
      </c>
      <c r="C1205" s="4" t="s">
        <v>30</v>
      </c>
      <c r="D1205" s="75" t="s">
        <v>3722</v>
      </c>
      <c r="E1205" s="5"/>
      <c r="F1205" s="6">
        <v>45377</v>
      </c>
      <c r="G1205" s="6">
        <v>45384</v>
      </c>
      <c r="H1205" s="6">
        <v>45378</v>
      </c>
      <c r="I1205" s="20">
        <f t="shared" ca="1" si="81"/>
        <v>1</v>
      </c>
      <c r="J1205" s="20">
        <f t="shared" ca="1" si="82"/>
        <v>1</v>
      </c>
      <c r="K1205" s="6" t="s">
        <v>2107</v>
      </c>
      <c r="L1205" s="28"/>
      <c r="M1205" s="83"/>
      <c r="N1205" s="29" t="s">
        <v>3723</v>
      </c>
      <c r="O1205" s="242" t="str">
        <f t="shared" ca="1" si="80"/>
        <v/>
      </c>
      <c r="P1205" s="243"/>
    </row>
    <row r="1206" spans="1:16" ht="22.5">
      <c r="A1206" s="13" t="s">
        <v>3724</v>
      </c>
      <c r="B1206" s="30" t="str">
        <f t="shared" si="79"/>
        <v>N:\2019\19032.BD - Century City JMB Tower\CA\RFI's\1677.1</v>
      </c>
      <c r="C1206" s="4" t="s">
        <v>30</v>
      </c>
      <c r="D1206" s="14" t="s">
        <v>3725</v>
      </c>
      <c r="E1206" s="5"/>
      <c r="F1206" s="6">
        <v>45377</v>
      </c>
      <c r="G1206" s="6">
        <v>45384</v>
      </c>
      <c r="H1206" s="6">
        <v>45390</v>
      </c>
      <c r="I1206" s="20">
        <f t="shared" ca="1" si="81"/>
        <v>9</v>
      </c>
      <c r="J1206" s="20">
        <f t="shared" ca="1" si="82"/>
        <v>13</v>
      </c>
      <c r="K1206" s="6" t="s">
        <v>2141</v>
      </c>
      <c r="L1206" s="28"/>
      <c r="M1206" s="83" t="s">
        <v>2950</v>
      </c>
      <c r="N1206" s="38" t="s">
        <v>3726</v>
      </c>
      <c r="O1206" s="242" t="str">
        <f t="shared" ca="1" si="80"/>
        <v/>
      </c>
      <c r="P1206" s="243"/>
    </row>
    <row r="1207" spans="1:16" ht="22.5">
      <c r="A1207" s="13" t="s">
        <v>3727</v>
      </c>
      <c r="B1207" s="30" t="str">
        <f t="shared" si="79"/>
        <v>N:\2019\19032.BD - Century City JMB Tower\CA\RFI's\1776</v>
      </c>
      <c r="C1207" s="4" t="s">
        <v>30</v>
      </c>
      <c r="D1207" s="14" t="s">
        <v>3728</v>
      </c>
      <c r="E1207" s="5"/>
      <c r="F1207" s="6">
        <v>45378</v>
      </c>
      <c r="G1207" s="6">
        <v>45379</v>
      </c>
      <c r="H1207" s="6">
        <v>45384</v>
      </c>
      <c r="I1207" s="20">
        <f t="shared" ca="1" si="81"/>
        <v>4</v>
      </c>
      <c r="J1207" s="20">
        <f t="shared" ca="1" si="82"/>
        <v>6</v>
      </c>
      <c r="K1207" s="6" t="s">
        <v>2141</v>
      </c>
      <c r="L1207" s="28"/>
      <c r="M1207" s="83"/>
      <c r="N1207" s="38" t="s">
        <v>3729</v>
      </c>
      <c r="O1207" s="242" t="str">
        <f t="shared" ca="1" si="80"/>
        <v/>
      </c>
      <c r="P1207" s="243"/>
    </row>
    <row r="1208" spans="1:16" ht="67.5">
      <c r="A1208" s="13" t="s">
        <v>3730</v>
      </c>
      <c r="B1208" s="30" t="str">
        <f t="shared" si="79"/>
        <v>N:\2019\19032.BD - Century City JMB Tower\CA\RFI's\1795</v>
      </c>
      <c r="C1208" s="4" t="s">
        <v>30</v>
      </c>
      <c r="D1208" s="14" t="s">
        <v>3731</v>
      </c>
      <c r="E1208" s="5"/>
      <c r="F1208" s="6">
        <v>45379</v>
      </c>
      <c r="G1208" s="6">
        <v>45386</v>
      </c>
      <c r="H1208" s="6">
        <v>45392</v>
      </c>
      <c r="I1208" s="20">
        <f t="shared" ca="1" si="81"/>
        <v>9</v>
      </c>
      <c r="J1208" s="20">
        <f t="shared" ca="1" si="82"/>
        <v>13</v>
      </c>
      <c r="K1208" s="6" t="s">
        <v>2141</v>
      </c>
      <c r="L1208" s="28"/>
      <c r="M1208" s="83"/>
      <c r="N1208" s="38" t="s">
        <v>3732</v>
      </c>
      <c r="O1208" s="242" t="str">
        <f t="shared" ca="1" si="80"/>
        <v/>
      </c>
      <c r="P1208" s="243"/>
    </row>
    <row r="1209" spans="1:16" ht="22.5">
      <c r="A1209" s="13" t="s">
        <v>3733</v>
      </c>
      <c r="B1209" s="30" t="str">
        <f t="shared" si="79"/>
        <v>N:\2019\19032.BD - Century City JMB Tower\CA\RFI's\1755.3</v>
      </c>
      <c r="C1209" s="4" t="s">
        <v>30</v>
      </c>
      <c r="D1209" s="14" t="s">
        <v>3734</v>
      </c>
      <c r="E1209" s="5"/>
      <c r="F1209" s="6">
        <v>45379</v>
      </c>
      <c r="G1209" s="6">
        <v>45386</v>
      </c>
      <c r="H1209" s="6">
        <v>45379</v>
      </c>
      <c r="I1209" s="20">
        <f t="shared" ca="1" si="81"/>
        <v>0</v>
      </c>
      <c r="J1209" s="20">
        <f t="shared" ca="1" si="82"/>
        <v>0</v>
      </c>
      <c r="K1209" s="6" t="s">
        <v>2107</v>
      </c>
      <c r="L1209" s="28"/>
      <c r="M1209" s="83"/>
      <c r="N1209" s="29" t="s">
        <v>3735</v>
      </c>
      <c r="O1209" s="242" t="str">
        <f t="shared" ca="1" si="80"/>
        <v/>
      </c>
      <c r="P1209" s="243"/>
    </row>
    <row r="1210" spans="1:16" ht="281.25">
      <c r="A1210" s="13" t="s">
        <v>3736</v>
      </c>
      <c r="B1210" s="30" t="str">
        <f t="shared" si="79"/>
        <v>N:\2019\19032.BD - Century City JMB Tower\CA\RFI's\1801</v>
      </c>
      <c r="C1210" s="4" t="s">
        <v>30</v>
      </c>
      <c r="D1210" s="14" t="s">
        <v>3737</v>
      </c>
      <c r="E1210" s="5"/>
      <c r="F1210" s="6">
        <v>45383</v>
      </c>
      <c r="G1210" s="6">
        <v>45390</v>
      </c>
      <c r="H1210" s="6">
        <v>45412</v>
      </c>
      <c r="I1210" s="20">
        <f t="shared" ca="1" si="81"/>
        <v>21</v>
      </c>
      <c r="J1210" s="20">
        <f t="shared" ca="1" si="82"/>
        <v>29</v>
      </c>
      <c r="K1210" s="6" t="s">
        <v>2141</v>
      </c>
      <c r="L1210" s="28"/>
      <c r="M1210" s="83" t="s">
        <v>3121</v>
      </c>
      <c r="N1210" s="66" t="s">
        <v>3738</v>
      </c>
      <c r="O1210" s="242" t="str">
        <f t="shared" ca="1" si="80"/>
        <v/>
      </c>
      <c r="P1210" s="243"/>
    </row>
    <row r="1211" spans="1:16" ht="67.5">
      <c r="A1211" s="13" t="s">
        <v>3739</v>
      </c>
      <c r="B1211" s="30" t="str">
        <f t="shared" si="79"/>
        <v>N:\2019\19032.BD - Century City JMB Tower\CA\RFI's\1254.1</v>
      </c>
      <c r="C1211" s="4" t="s">
        <v>30</v>
      </c>
      <c r="D1211" s="14" t="s">
        <v>3740</v>
      </c>
      <c r="E1211" s="5"/>
      <c r="F1211" s="6">
        <v>45383</v>
      </c>
      <c r="G1211" s="6">
        <v>45390</v>
      </c>
      <c r="H1211" s="6">
        <v>45396</v>
      </c>
      <c r="I1211" s="20">
        <f t="shared" ca="1" si="81"/>
        <v>9</v>
      </c>
      <c r="J1211" s="20">
        <f t="shared" ca="1" si="82"/>
        <v>13</v>
      </c>
      <c r="K1211" s="6" t="s">
        <v>2107</v>
      </c>
      <c r="L1211" s="28"/>
      <c r="M1211" s="83"/>
      <c r="N1211" s="29" t="s">
        <v>3741</v>
      </c>
      <c r="O1211" s="242" t="str">
        <f t="shared" ca="1" si="80"/>
        <v/>
      </c>
      <c r="P1211" s="243"/>
    </row>
    <row r="1212" spans="1:16" ht="33.75">
      <c r="A1212" s="13" t="s">
        <v>3742</v>
      </c>
      <c r="B1212" s="30" t="str">
        <f t="shared" si="79"/>
        <v>N:\2019\19032.BD - Century City JMB Tower\CA\RFI's\1806</v>
      </c>
      <c r="C1212" s="4" t="s">
        <v>30</v>
      </c>
      <c r="D1212" s="14" t="s">
        <v>3743</v>
      </c>
      <c r="E1212" s="5"/>
      <c r="F1212" s="6">
        <v>45384</v>
      </c>
      <c r="G1212" s="6">
        <v>45391</v>
      </c>
      <c r="H1212" s="6">
        <v>45385</v>
      </c>
      <c r="I1212" s="20">
        <f t="shared" ca="1" si="81"/>
        <v>1</v>
      </c>
      <c r="J1212" s="20">
        <f t="shared" ca="1" si="82"/>
        <v>1</v>
      </c>
      <c r="K1212" s="6" t="s">
        <v>2107</v>
      </c>
      <c r="L1212" s="28"/>
      <c r="M1212" s="83"/>
      <c r="N1212" s="29" t="s">
        <v>3744</v>
      </c>
      <c r="O1212" s="242" t="str">
        <f t="shared" ca="1" si="80"/>
        <v/>
      </c>
      <c r="P1212" s="243"/>
    </row>
    <row r="1213" spans="1:16" ht="146.25">
      <c r="A1213" s="13" t="s">
        <v>3745</v>
      </c>
      <c r="B1213" s="30" t="str">
        <f t="shared" si="79"/>
        <v>N:\2019\19032.BD - Century City JMB Tower\CA\RFI's\1712</v>
      </c>
      <c r="C1213" s="4" t="s">
        <v>30</v>
      </c>
      <c r="D1213" s="14" t="s">
        <v>3746</v>
      </c>
      <c r="E1213" s="5"/>
      <c r="F1213" s="6">
        <v>45384</v>
      </c>
      <c r="G1213" s="6">
        <v>45364</v>
      </c>
      <c r="H1213" s="6">
        <v>45391</v>
      </c>
      <c r="I1213" s="20">
        <f t="shared" ca="1" si="81"/>
        <v>5</v>
      </c>
      <c r="J1213" s="20">
        <f t="shared" ca="1" si="82"/>
        <v>7</v>
      </c>
      <c r="K1213" s="6" t="s">
        <v>2173</v>
      </c>
      <c r="L1213" s="28" t="s">
        <v>3747</v>
      </c>
      <c r="M1213" s="83"/>
      <c r="N1213" s="66" t="s">
        <v>3748</v>
      </c>
      <c r="O1213" s="242" t="str">
        <f t="shared" ca="1" si="80"/>
        <v/>
      </c>
      <c r="P1213" s="243"/>
    </row>
    <row r="1214" spans="1:16" ht="22.5">
      <c r="A1214" s="13" t="s">
        <v>3749</v>
      </c>
      <c r="B1214" s="30" t="str">
        <f t="shared" si="79"/>
        <v>N:\2019\19032.BD - Century City JMB Tower\CA\RFI's\1424.3</v>
      </c>
      <c r="C1214" s="4" t="s">
        <v>30</v>
      </c>
      <c r="D1214" s="52" t="s">
        <v>3750</v>
      </c>
      <c r="E1214" s="5"/>
      <c r="F1214" s="6">
        <v>45384</v>
      </c>
      <c r="G1214" s="6">
        <v>45391</v>
      </c>
      <c r="H1214" s="6">
        <v>45386</v>
      </c>
      <c r="I1214" s="20">
        <f t="shared" ca="1" si="81"/>
        <v>2</v>
      </c>
      <c r="J1214" s="20">
        <f t="shared" ca="1" si="82"/>
        <v>2</v>
      </c>
      <c r="K1214" s="6" t="s">
        <v>2207</v>
      </c>
      <c r="L1214" s="28"/>
      <c r="M1214" s="83"/>
      <c r="N1214" s="38" t="s">
        <v>3751</v>
      </c>
      <c r="O1214" s="242" t="str">
        <f t="shared" ca="1" si="80"/>
        <v/>
      </c>
      <c r="P1214" s="243"/>
    </row>
    <row r="1215" spans="1:16" ht="15">
      <c r="A1215" s="13" t="s">
        <v>3752</v>
      </c>
      <c r="B1215" s="30" t="str">
        <f t="shared" si="79"/>
        <v>N:\2019\19032.BD - Century City JMB Tower\CA\RFI's\1408.1</v>
      </c>
      <c r="C1215" s="4" t="s">
        <v>30</v>
      </c>
      <c r="D1215" s="14" t="s">
        <v>3753</v>
      </c>
      <c r="E1215" s="5"/>
      <c r="F1215" s="6">
        <v>45384</v>
      </c>
      <c r="G1215" s="6">
        <v>45348</v>
      </c>
      <c r="H1215" s="6">
        <v>45385</v>
      </c>
      <c r="I1215" s="20">
        <f t="shared" ca="1" si="81"/>
        <v>1</v>
      </c>
      <c r="J1215" s="20">
        <f t="shared" ca="1" si="82"/>
        <v>1</v>
      </c>
      <c r="K1215" s="6" t="s">
        <v>2141</v>
      </c>
      <c r="L1215" s="28"/>
      <c r="M1215" s="83"/>
      <c r="N1215" s="29" t="s">
        <v>3754</v>
      </c>
      <c r="O1215" s="242" t="str">
        <f t="shared" ca="1" si="80"/>
        <v/>
      </c>
      <c r="P1215" s="243"/>
    </row>
    <row r="1216" spans="1:16" ht="22.5">
      <c r="A1216" s="13" t="s">
        <v>3755</v>
      </c>
      <c r="B1216" s="30" t="str">
        <f t="shared" si="79"/>
        <v>N:\2019\19032.BD - Century City JMB Tower\CA\RFI's\0543.1</v>
      </c>
      <c r="C1216" s="4" t="s">
        <v>30</v>
      </c>
      <c r="D1216" s="14" t="s">
        <v>3756</v>
      </c>
      <c r="E1216" s="5"/>
      <c r="F1216" s="6">
        <v>45384</v>
      </c>
      <c r="G1216" s="6">
        <v>45391</v>
      </c>
      <c r="H1216" s="6">
        <v>45390</v>
      </c>
      <c r="I1216" s="20">
        <f t="shared" ca="1" si="81"/>
        <v>4</v>
      </c>
      <c r="J1216" s="20">
        <f t="shared" ca="1" si="82"/>
        <v>6</v>
      </c>
      <c r="K1216" s="6" t="s">
        <v>2141</v>
      </c>
      <c r="L1216" s="28"/>
      <c r="M1216" s="83"/>
      <c r="N1216" s="38" t="s">
        <v>3757</v>
      </c>
      <c r="O1216" s="242" t="str">
        <f t="shared" ca="1" si="80"/>
        <v/>
      </c>
      <c r="P1216" s="243"/>
    </row>
    <row r="1217" spans="1:16" ht="22.5">
      <c r="A1217" s="13" t="s">
        <v>3758</v>
      </c>
      <c r="B1217" s="30" t="str">
        <f t="shared" si="79"/>
        <v>N:\2019\19032.BD - Century City JMB Tower\CA\RFI's\1816</v>
      </c>
      <c r="C1217" s="4" t="s">
        <v>30</v>
      </c>
      <c r="D1217" s="14" t="s">
        <v>3759</v>
      </c>
      <c r="E1217" s="5"/>
      <c r="F1217" s="6">
        <v>45385</v>
      </c>
      <c r="G1217" s="6">
        <v>45392</v>
      </c>
      <c r="H1217" s="6">
        <v>45392</v>
      </c>
      <c r="I1217" s="20">
        <f t="shared" ca="1" si="81"/>
        <v>5</v>
      </c>
      <c r="J1217" s="20">
        <f t="shared" ca="1" si="82"/>
        <v>7</v>
      </c>
      <c r="K1217" s="6" t="s">
        <v>2141</v>
      </c>
      <c r="L1217" s="28"/>
      <c r="M1217" s="83" t="s">
        <v>1764</v>
      </c>
      <c r="N1217" s="66" t="s">
        <v>3760</v>
      </c>
      <c r="O1217" s="242" t="str">
        <f t="shared" ca="1" si="80"/>
        <v/>
      </c>
      <c r="P1217" s="243"/>
    </row>
    <row r="1218" spans="1:16" ht="22.5">
      <c r="A1218" s="13" t="s">
        <v>3761</v>
      </c>
      <c r="B1218" s="30" t="str">
        <f t="shared" si="79"/>
        <v>N:\2019\19032.BD - Century City JMB Tower\CA\RFI's\1815</v>
      </c>
      <c r="C1218" s="4" t="s">
        <v>30</v>
      </c>
      <c r="D1218" s="14" t="s">
        <v>3762</v>
      </c>
      <c r="E1218" s="5"/>
      <c r="F1218" s="6">
        <v>45385</v>
      </c>
      <c r="G1218" s="6">
        <v>45392</v>
      </c>
      <c r="H1218" s="6">
        <v>45394</v>
      </c>
      <c r="I1218" s="20">
        <f t="shared" ca="1" si="81"/>
        <v>7</v>
      </c>
      <c r="J1218" s="20">
        <f t="shared" ca="1" si="82"/>
        <v>9</v>
      </c>
      <c r="K1218" s="6" t="s">
        <v>2141</v>
      </c>
      <c r="L1218" s="28"/>
      <c r="M1218" s="83" t="s">
        <v>2487</v>
      </c>
      <c r="N1218" s="38" t="s">
        <v>3763</v>
      </c>
      <c r="O1218" s="242" t="str">
        <f t="shared" ca="1" si="80"/>
        <v/>
      </c>
      <c r="P1218" s="243"/>
    </row>
    <row r="1219" spans="1:16" ht="22.5">
      <c r="A1219" s="13" t="s">
        <v>3764</v>
      </c>
      <c r="B1219" s="30" t="str">
        <f t="shared" si="79"/>
        <v>N:\2019\19032.BD - Century City JMB Tower\CA\RFI's\1812</v>
      </c>
      <c r="C1219" s="4" t="s">
        <v>30</v>
      </c>
      <c r="D1219" s="14" t="s">
        <v>3765</v>
      </c>
      <c r="E1219" s="5"/>
      <c r="F1219" s="6">
        <v>45385</v>
      </c>
      <c r="G1219" s="6">
        <v>45392</v>
      </c>
      <c r="H1219" s="6">
        <v>45397</v>
      </c>
      <c r="I1219" s="20">
        <f t="shared" ca="1" si="81"/>
        <v>8</v>
      </c>
      <c r="J1219" s="20">
        <f t="shared" ca="1" si="82"/>
        <v>12</v>
      </c>
      <c r="K1219" s="6" t="s">
        <v>2141</v>
      </c>
      <c r="L1219" s="28"/>
      <c r="M1219" s="83" t="s">
        <v>3125</v>
      </c>
      <c r="N1219" s="66" t="s">
        <v>3766</v>
      </c>
      <c r="O1219" s="242" t="str">
        <f t="shared" ca="1" si="80"/>
        <v/>
      </c>
      <c r="P1219" s="243"/>
    </row>
    <row r="1220" spans="1:16" ht="33.75">
      <c r="A1220" s="13" t="s">
        <v>3767</v>
      </c>
      <c r="B1220" s="30" t="str">
        <f t="shared" ref="B1220:B1283" si="83">HYPERLINK($D$5&amp;"\"&amp;$A1220)</f>
        <v>N:\2019\19032.BD - Century City JMB Tower\CA\RFI's\1811</v>
      </c>
      <c r="C1220" s="4" t="s">
        <v>30</v>
      </c>
      <c r="D1220" s="14" t="s">
        <v>3768</v>
      </c>
      <c r="E1220" s="5"/>
      <c r="F1220" s="6">
        <v>45385</v>
      </c>
      <c r="G1220" s="6">
        <v>45392</v>
      </c>
      <c r="H1220" s="6">
        <v>45397</v>
      </c>
      <c r="I1220" s="20">
        <f t="shared" ca="1" si="81"/>
        <v>8</v>
      </c>
      <c r="J1220" s="20">
        <f t="shared" ca="1" si="82"/>
        <v>12</v>
      </c>
      <c r="K1220" s="6" t="s">
        <v>2141</v>
      </c>
      <c r="L1220" s="28"/>
      <c r="M1220" s="83" t="s">
        <v>2556</v>
      </c>
      <c r="N1220" s="66" t="s">
        <v>3769</v>
      </c>
      <c r="O1220" s="242" t="str">
        <f t="shared" ca="1" si="80"/>
        <v/>
      </c>
      <c r="P1220" s="243"/>
    </row>
    <row r="1221" spans="1:16" ht="33.75">
      <c r="A1221" s="13" t="s">
        <v>3770</v>
      </c>
      <c r="B1221" s="30" t="str">
        <f t="shared" si="83"/>
        <v>N:\2019\19032.BD - Century City JMB Tower\CA\RFI's\1810</v>
      </c>
      <c r="C1221" s="4" t="s">
        <v>30</v>
      </c>
      <c r="D1221" s="14" t="s">
        <v>3771</v>
      </c>
      <c r="E1221" s="5"/>
      <c r="F1221" s="6">
        <v>45385</v>
      </c>
      <c r="G1221" s="6">
        <v>45392</v>
      </c>
      <c r="H1221" s="6">
        <v>45386</v>
      </c>
      <c r="I1221" s="20">
        <f t="shared" ca="1" si="81"/>
        <v>1</v>
      </c>
      <c r="J1221" s="20">
        <f t="shared" ca="1" si="82"/>
        <v>1</v>
      </c>
      <c r="K1221" s="6" t="s">
        <v>2141</v>
      </c>
      <c r="L1221" s="28"/>
      <c r="M1221" s="83"/>
      <c r="N1221" s="38" t="s">
        <v>3772</v>
      </c>
      <c r="O1221" s="242" t="str">
        <f t="shared" ca="1" si="80"/>
        <v/>
      </c>
      <c r="P1221" s="243"/>
    </row>
    <row r="1222" spans="1:16" ht="33.75">
      <c r="A1222" s="13" t="s">
        <v>3773</v>
      </c>
      <c r="B1222" s="30" t="str">
        <f t="shared" si="83"/>
        <v>N:\2019\19032.BD - Century City JMB Tower\CA\RFI's\1809</v>
      </c>
      <c r="C1222" s="4" t="s">
        <v>30</v>
      </c>
      <c r="D1222" s="14" t="s">
        <v>3774</v>
      </c>
      <c r="E1222" s="5"/>
      <c r="F1222" s="6">
        <v>45385</v>
      </c>
      <c r="G1222" s="6">
        <v>45392</v>
      </c>
      <c r="H1222" s="6">
        <v>45394</v>
      </c>
      <c r="I1222" s="20">
        <f t="shared" ca="1" si="81"/>
        <v>7</v>
      </c>
      <c r="J1222" s="20">
        <f t="shared" ca="1" si="82"/>
        <v>9</v>
      </c>
      <c r="K1222" s="6" t="s">
        <v>2141</v>
      </c>
      <c r="L1222" s="28" t="s">
        <v>3775</v>
      </c>
      <c r="M1222" s="83" t="s">
        <v>2845</v>
      </c>
      <c r="N1222" s="38" t="s">
        <v>3776</v>
      </c>
      <c r="O1222" s="242" t="str">
        <f t="shared" ca="1" si="80"/>
        <v/>
      </c>
      <c r="P1222" s="243"/>
    </row>
    <row r="1223" spans="1:16" ht="22.5">
      <c r="A1223" s="13" t="s">
        <v>3777</v>
      </c>
      <c r="B1223" s="30" t="str">
        <f t="shared" si="83"/>
        <v>N:\2019\19032.BD - Century City JMB Tower\CA\RFI's\1808</v>
      </c>
      <c r="C1223" s="4" t="s">
        <v>30</v>
      </c>
      <c r="D1223" s="14" t="s">
        <v>3778</v>
      </c>
      <c r="E1223" s="5"/>
      <c r="F1223" s="6">
        <v>45385</v>
      </c>
      <c r="G1223" s="6">
        <v>45392</v>
      </c>
      <c r="H1223" s="6">
        <v>45390</v>
      </c>
      <c r="I1223" s="20">
        <f t="shared" ca="1" si="81"/>
        <v>3</v>
      </c>
      <c r="J1223" s="20">
        <f t="shared" ca="1" si="82"/>
        <v>5</v>
      </c>
      <c r="K1223" s="6" t="s">
        <v>2141</v>
      </c>
      <c r="L1223" s="28"/>
      <c r="M1223" s="83"/>
      <c r="N1223" s="38" t="s">
        <v>3779</v>
      </c>
      <c r="O1223" s="242" t="str">
        <f t="shared" ca="1" si="80"/>
        <v/>
      </c>
      <c r="P1223" s="243"/>
    </row>
    <row r="1224" spans="1:16" ht="67.5">
      <c r="A1224" s="13" t="s">
        <v>3780</v>
      </c>
      <c r="B1224" s="30" t="str">
        <f t="shared" si="83"/>
        <v>N:\2019\19032.BD - Century City JMB Tower\CA\RFI's\1737.1</v>
      </c>
      <c r="C1224" s="4" t="s">
        <v>30</v>
      </c>
      <c r="D1224" s="202" t="s">
        <v>3781</v>
      </c>
      <c r="E1224" s="5"/>
      <c r="F1224" s="6">
        <v>45385</v>
      </c>
      <c r="G1224" s="6">
        <v>45392</v>
      </c>
      <c r="H1224" s="6">
        <v>45412</v>
      </c>
      <c r="I1224" s="20">
        <f t="shared" ca="1" si="81"/>
        <v>19</v>
      </c>
      <c r="J1224" s="20">
        <f t="shared" ca="1" si="82"/>
        <v>27</v>
      </c>
      <c r="K1224" s="6" t="s">
        <v>2107</v>
      </c>
      <c r="L1224" s="28"/>
      <c r="M1224" s="83" t="s">
        <v>1728</v>
      </c>
      <c r="N1224" s="29" t="s">
        <v>3782</v>
      </c>
      <c r="O1224" s="242" t="str">
        <f t="shared" ca="1" si="80"/>
        <v/>
      </c>
      <c r="P1224" s="243"/>
    </row>
    <row r="1225" spans="1:16" ht="33.75">
      <c r="A1225" s="13" t="s">
        <v>3783</v>
      </c>
      <c r="B1225" s="30" t="str">
        <f t="shared" si="83"/>
        <v>N:\2019\19032.BD - Century City JMB Tower\CA\RFI's\1724.1</v>
      </c>
      <c r="C1225" s="4" t="s">
        <v>30</v>
      </c>
      <c r="D1225" s="14" t="s">
        <v>3784</v>
      </c>
      <c r="E1225" s="5"/>
      <c r="F1225" s="6">
        <v>45385</v>
      </c>
      <c r="G1225" s="6">
        <v>45392</v>
      </c>
      <c r="H1225" s="6">
        <v>45394</v>
      </c>
      <c r="I1225" s="20">
        <f t="shared" ca="1" si="81"/>
        <v>7</v>
      </c>
      <c r="J1225" s="20">
        <f t="shared" ca="1" si="82"/>
        <v>9</v>
      </c>
      <c r="K1225" s="6" t="s">
        <v>2141</v>
      </c>
      <c r="L1225" s="28"/>
      <c r="M1225" s="83" t="s">
        <v>2259</v>
      </c>
      <c r="N1225" s="38" t="s">
        <v>3785</v>
      </c>
      <c r="O1225" s="242" t="str">
        <f t="shared" ca="1" si="80"/>
        <v/>
      </c>
      <c r="P1225" s="243"/>
    </row>
    <row r="1226" spans="1:16" ht="33.75">
      <c r="A1226" s="13" t="s">
        <v>3786</v>
      </c>
      <c r="B1226" s="30" t="str">
        <f t="shared" si="83"/>
        <v>N:\2019\19032.BD - Century City JMB Tower\CA\RFI's\1820</v>
      </c>
      <c r="C1226" s="4" t="s">
        <v>30</v>
      </c>
      <c r="D1226" s="14" t="s">
        <v>3787</v>
      </c>
      <c r="E1226" s="5"/>
      <c r="F1226" s="6">
        <v>45386</v>
      </c>
      <c r="G1226" s="6">
        <v>45393</v>
      </c>
      <c r="H1226" s="6">
        <v>45390</v>
      </c>
      <c r="I1226" s="20">
        <f t="shared" ca="1" si="81"/>
        <v>2</v>
      </c>
      <c r="J1226" s="20">
        <f t="shared" ca="1" si="82"/>
        <v>4</v>
      </c>
      <c r="K1226" s="6" t="s">
        <v>2141</v>
      </c>
      <c r="L1226" s="28"/>
      <c r="M1226" s="83"/>
      <c r="N1226" s="38" t="s">
        <v>3788</v>
      </c>
      <c r="O1226" s="242" t="str">
        <f t="shared" ca="1" si="80"/>
        <v/>
      </c>
      <c r="P1226" s="243"/>
    </row>
    <row r="1227" spans="1:16" ht="45">
      <c r="A1227" s="13" t="s">
        <v>3789</v>
      </c>
      <c r="B1227" s="30" t="str">
        <f t="shared" si="83"/>
        <v>N:\2019\19032.BD - Century City JMB Tower\CA\RFI's\1819</v>
      </c>
      <c r="C1227" s="4" t="s">
        <v>30</v>
      </c>
      <c r="D1227" s="14" t="s">
        <v>3790</v>
      </c>
      <c r="E1227" s="5"/>
      <c r="F1227" s="6">
        <v>45386</v>
      </c>
      <c r="G1227" s="6">
        <v>45393</v>
      </c>
      <c r="H1227" s="6">
        <v>45391</v>
      </c>
      <c r="I1227" s="20">
        <f t="shared" ca="1" si="81"/>
        <v>3</v>
      </c>
      <c r="J1227" s="20">
        <f t="shared" ca="1" si="82"/>
        <v>5</v>
      </c>
      <c r="K1227" s="6" t="s">
        <v>1901</v>
      </c>
      <c r="L1227" s="28"/>
      <c r="M1227" s="83"/>
      <c r="N1227" s="29" t="s">
        <v>3791</v>
      </c>
      <c r="O1227" s="242" t="str">
        <f t="shared" ca="1" si="80"/>
        <v/>
      </c>
      <c r="P1227" s="243"/>
    </row>
    <row r="1228" spans="1:16" ht="90">
      <c r="A1228" s="13" t="s">
        <v>3792</v>
      </c>
      <c r="B1228" s="30" t="str">
        <f t="shared" si="83"/>
        <v>N:\2019\19032.BD - Century City JMB Tower\CA\RFI's\1821</v>
      </c>
      <c r="C1228" s="4" t="s">
        <v>30</v>
      </c>
      <c r="D1228" s="14" t="s">
        <v>3793</v>
      </c>
      <c r="E1228" s="5"/>
      <c r="F1228" s="6">
        <v>45387</v>
      </c>
      <c r="G1228" s="6">
        <v>45394</v>
      </c>
      <c r="H1228" s="6">
        <v>45391</v>
      </c>
      <c r="I1228" s="20">
        <f t="shared" ca="1" si="81"/>
        <v>2</v>
      </c>
      <c r="J1228" s="20">
        <f t="shared" ca="1" si="82"/>
        <v>4</v>
      </c>
      <c r="K1228" s="6" t="s">
        <v>2107</v>
      </c>
      <c r="L1228" s="28"/>
      <c r="M1228" s="83" t="s">
        <v>2246</v>
      </c>
      <c r="N1228" s="29" t="s">
        <v>3794</v>
      </c>
      <c r="O1228" s="242" t="str">
        <f t="shared" ca="1" si="80"/>
        <v/>
      </c>
      <c r="P1228" s="243"/>
    </row>
    <row r="1229" spans="1:16" ht="22.5">
      <c r="A1229" s="13" t="s">
        <v>3795</v>
      </c>
      <c r="B1229" s="30" t="str">
        <f t="shared" si="83"/>
        <v>N:\2019\19032.BD - Century City JMB Tower\CA\RFI's\1826</v>
      </c>
      <c r="C1229" s="4" t="s">
        <v>30</v>
      </c>
      <c r="D1229" s="14" t="s">
        <v>3796</v>
      </c>
      <c r="E1229" s="5"/>
      <c r="F1229" s="6">
        <v>45390</v>
      </c>
      <c r="G1229" s="6">
        <v>45397</v>
      </c>
      <c r="H1229" s="6">
        <v>45397</v>
      </c>
      <c r="I1229" s="20">
        <f t="shared" ca="1" si="81"/>
        <v>5</v>
      </c>
      <c r="J1229" s="20">
        <f t="shared" ca="1" si="82"/>
        <v>7</v>
      </c>
      <c r="K1229" s="6" t="s">
        <v>2141</v>
      </c>
      <c r="L1229" s="28"/>
      <c r="M1229" s="83" t="s">
        <v>2487</v>
      </c>
      <c r="N1229" s="66" t="s">
        <v>3797</v>
      </c>
      <c r="O1229" s="242" t="str">
        <f t="shared" ca="1" si="80"/>
        <v/>
      </c>
      <c r="P1229" s="243"/>
    </row>
    <row r="1230" spans="1:16" ht="78.75">
      <c r="A1230" s="13" t="s">
        <v>3798</v>
      </c>
      <c r="B1230" s="30" t="str">
        <f t="shared" si="83"/>
        <v>N:\2019\19032.BD - Century City JMB Tower\CA\RFI's\1782.1</v>
      </c>
      <c r="C1230" s="4" t="s">
        <v>30</v>
      </c>
      <c r="D1230" s="14" t="s">
        <v>3799</v>
      </c>
      <c r="E1230" s="5"/>
      <c r="F1230" s="6">
        <v>45391</v>
      </c>
      <c r="G1230" s="6">
        <v>45398</v>
      </c>
      <c r="H1230" s="6">
        <v>45398</v>
      </c>
      <c r="I1230" s="20">
        <f t="shared" ca="1" si="81"/>
        <v>5</v>
      </c>
      <c r="J1230" s="20">
        <f t="shared" ca="1" si="82"/>
        <v>7</v>
      </c>
      <c r="K1230" s="6" t="s">
        <v>2141</v>
      </c>
      <c r="L1230" s="28"/>
      <c r="M1230" s="83" t="s">
        <v>2274</v>
      </c>
      <c r="N1230" s="160" t="s">
        <v>3800</v>
      </c>
      <c r="O1230" s="242" t="str">
        <f t="shared" ca="1" si="80"/>
        <v/>
      </c>
      <c r="P1230" s="243"/>
    </row>
    <row r="1231" spans="1:16" ht="22.5">
      <c r="A1231" s="13" t="s">
        <v>3801</v>
      </c>
      <c r="B1231" s="30" t="str">
        <f t="shared" si="83"/>
        <v>N:\2019\19032.BD - Century City JMB Tower\CA\RFI's\1677.2</v>
      </c>
      <c r="C1231" s="4" t="s">
        <v>30</v>
      </c>
      <c r="D1231" s="14" t="s">
        <v>3802</v>
      </c>
      <c r="E1231" s="5"/>
      <c r="F1231" s="6">
        <v>45392</v>
      </c>
      <c r="G1231" s="6">
        <v>45399</v>
      </c>
      <c r="H1231" s="6">
        <v>45392</v>
      </c>
      <c r="I1231" s="20">
        <f t="shared" ca="1" si="81"/>
        <v>0</v>
      </c>
      <c r="J1231" s="20">
        <f t="shared" ca="1" si="82"/>
        <v>0</v>
      </c>
      <c r="K1231" s="6" t="s">
        <v>2141</v>
      </c>
      <c r="L1231" s="28"/>
      <c r="M1231" s="83"/>
      <c r="N1231" s="66" t="s">
        <v>3803</v>
      </c>
      <c r="O1231" s="242" t="str">
        <f t="shared" ca="1" si="80"/>
        <v/>
      </c>
      <c r="P1231" s="243"/>
    </row>
    <row r="1232" spans="1:16" ht="78.75">
      <c r="A1232" s="13" t="s">
        <v>3804</v>
      </c>
      <c r="B1232" s="30" t="str">
        <f t="shared" si="83"/>
        <v>N:\2019\19032.BD - Century City JMB Tower\CA\RFI's\0829.2</v>
      </c>
      <c r="C1232" s="4" t="s">
        <v>30</v>
      </c>
      <c r="D1232" s="14" t="s">
        <v>3805</v>
      </c>
      <c r="E1232" s="5"/>
      <c r="F1232" s="6">
        <v>45392</v>
      </c>
      <c r="G1232" s="6">
        <v>45399</v>
      </c>
      <c r="H1232" s="6">
        <v>45418</v>
      </c>
      <c r="I1232" s="20">
        <f t="shared" ca="1" si="81"/>
        <v>18</v>
      </c>
      <c r="J1232" s="20">
        <f t="shared" ca="1" si="82"/>
        <v>26</v>
      </c>
      <c r="K1232" s="6" t="s">
        <v>2107</v>
      </c>
      <c r="L1232" s="28"/>
      <c r="M1232" s="83" t="s">
        <v>2433</v>
      </c>
      <c r="N1232" s="29" t="s">
        <v>3806</v>
      </c>
      <c r="O1232" s="242" t="str">
        <f t="shared" ca="1" si="80"/>
        <v/>
      </c>
      <c r="P1232" s="243"/>
    </row>
    <row r="1233" spans="1:16" ht="78.75">
      <c r="A1233" s="13" t="s">
        <v>3807</v>
      </c>
      <c r="B1233" s="30" t="str">
        <f t="shared" si="83"/>
        <v>N:\2019\19032.BD - Century City JMB Tower\CA\RFI's\1829</v>
      </c>
      <c r="C1233" s="4" t="s">
        <v>30</v>
      </c>
      <c r="D1233" s="14" t="s">
        <v>3808</v>
      </c>
      <c r="E1233" s="5"/>
      <c r="F1233" s="6">
        <v>45393</v>
      </c>
      <c r="G1233" s="6">
        <v>45400</v>
      </c>
      <c r="H1233" s="6">
        <v>45397</v>
      </c>
      <c r="I1233" s="20">
        <f t="shared" ca="1" si="81"/>
        <v>2</v>
      </c>
      <c r="J1233" s="20">
        <f t="shared" ca="1" si="82"/>
        <v>4</v>
      </c>
      <c r="K1233" s="6" t="s">
        <v>2930</v>
      </c>
      <c r="L1233" s="28"/>
      <c r="M1233" s="83"/>
      <c r="N1233" s="66" t="s">
        <v>3809</v>
      </c>
      <c r="O1233" s="242" t="str">
        <f t="shared" ca="1" si="80"/>
        <v/>
      </c>
      <c r="P1233" s="243"/>
    </row>
    <row r="1234" spans="1:16" ht="45">
      <c r="A1234" s="13" t="s">
        <v>3810</v>
      </c>
      <c r="B1234" s="30" t="str">
        <f t="shared" si="83"/>
        <v>N:\2019\19032.BD - Century City JMB Tower\CA\RFI's\1828</v>
      </c>
      <c r="C1234" s="4" t="s">
        <v>30</v>
      </c>
      <c r="D1234" s="14" t="s">
        <v>3811</v>
      </c>
      <c r="E1234" s="5"/>
      <c r="F1234" s="6">
        <v>45393</v>
      </c>
      <c r="G1234" s="6">
        <v>45400</v>
      </c>
      <c r="H1234" s="6">
        <v>45394</v>
      </c>
      <c r="I1234" s="20">
        <f t="shared" ca="1" si="81"/>
        <v>1</v>
      </c>
      <c r="J1234" s="20">
        <f t="shared" ca="1" si="82"/>
        <v>1</v>
      </c>
      <c r="K1234" s="6" t="s">
        <v>2107</v>
      </c>
      <c r="L1234" s="28"/>
      <c r="M1234" s="83"/>
      <c r="N1234" s="29" t="s">
        <v>3812</v>
      </c>
      <c r="O1234" s="242" t="str">
        <f t="shared" ca="1" si="80"/>
        <v/>
      </c>
      <c r="P1234" s="243"/>
    </row>
    <row r="1235" spans="1:16" ht="56.25">
      <c r="A1235" s="13" t="s">
        <v>3813</v>
      </c>
      <c r="B1235" s="30" t="str">
        <f t="shared" si="83"/>
        <v>N:\2019\19032.BD - Century City JMB Tower\CA\RFI's\0887.3</v>
      </c>
      <c r="C1235" s="4" t="s">
        <v>30</v>
      </c>
      <c r="D1235" s="14" t="s">
        <v>3814</v>
      </c>
      <c r="E1235" s="5"/>
      <c r="F1235" s="6">
        <v>45393</v>
      </c>
      <c r="G1235" s="6">
        <v>45400</v>
      </c>
      <c r="H1235" s="6">
        <v>45396</v>
      </c>
      <c r="I1235" s="20">
        <f t="shared" ca="1" si="81"/>
        <v>1</v>
      </c>
      <c r="J1235" s="20">
        <f t="shared" ca="1" si="82"/>
        <v>3</v>
      </c>
      <c r="K1235" s="6" t="s">
        <v>2107</v>
      </c>
      <c r="L1235" s="28"/>
      <c r="M1235" s="83"/>
      <c r="N1235" s="29" t="s">
        <v>3815</v>
      </c>
      <c r="O1235" s="242" t="str">
        <f t="shared" ca="1" si="80"/>
        <v/>
      </c>
      <c r="P1235" s="243"/>
    </row>
    <row r="1236" spans="1:16" ht="22.5">
      <c r="A1236" s="13" t="s">
        <v>3816</v>
      </c>
      <c r="B1236" s="30" t="str">
        <f t="shared" si="83"/>
        <v>N:\2019\19032.BD - Century City JMB Tower\CA\RFI's\1835</v>
      </c>
      <c r="C1236" s="4" t="s">
        <v>30</v>
      </c>
      <c r="D1236" s="14" t="s">
        <v>3817</v>
      </c>
      <c r="E1236" s="5"/>
      <c r="F1236" s="6">
        <v>45397</v>
      </c>
      <c r="G1236" s="6">
        <v>45399</v>
      </c>
      <c r="H1236" s="6">
        <v>45397</v>
      </c>
      <c r="I1236" s="20">
        <f t="shared" ca="1" si="81"/>
        <v>0</v>
      </c>
      <c r="J1236" s="20">
        <f t="shared" ca="1" si="82"/>
        <v>0</v>
      </c>
      <c r="K1236" s="6" t="s">
        <v>2141</v>
      </c>
      <c r="L1236" s="28"/>
      <c r="M1236" s="83"/>
      <c r="N1236" s="66" t="s">
        <v>3818</v>
      </c>
      <c r="O1236" s="242" t="str">
        <f t="shared" ca="1" si="80"/>
        <v/>
      </c>
      <c r="P1236" s="243"/>
    </row>
    <row r="1237" spans="1:16" ht="22.5">
      <c r="A1237" s="13" t="s">
        <v>3819</v>
      </c>
      <c r="B1237" s="30" t="str">
        <f t="shared" si="83"/>
        <v>N:\2019\19032.BD - Century City JMB Tower\CA\RFI's\1832</v>
      </c>
      <c r="C1237" s="4" t="s">
        <v>30</v>
      </c>
      <c r="D1237" s="14" t="s">
        <v>3820</v>
      </c>
      <c r="E1237" s="5"/>
      <c r="F1237" s="6">
        <v>45397</v>
      </c>
      <c r="G1237" s="6">
        <v>45404</v>
      </c>
      <c r="H1237" s="6">
        <v>45404</v>
      </c>
      <c r="I1237" s="20">
        <f t="shared" ca="1" si="81"/>
        <v>5</v>
      </c>
      <c r="J1237" s="20">
        <f t="shared" ca="1" si="82"/>
        <v>7</v>
      </c>
      <c r="K1237" s="6" t="s">
        <v>2141</v>
      </c>
      <c r="L1237" s="28"/>
      <c r="M1237" s="83"/>
      <c r="N1237" s="51" t="s">
        <v>3821</v>
      </c>
      <c r="O1237" s="242" t="str">
        <f t="shared" ca="1" si="80"/>
        <v/>
      </c>
      <c r="P1237" s="243"/>
    </row>
    <row r="1238" spans="1:16" ht="22.5">
      <c r="A1238" s="13" t="s">
        <v>3822</v>
      </c>
      <c r="B1238" s="30" t="str">
        <f t="shared" si="83"/>
        <v>N:\2019\19032.BD - Century City JMB Tower\CA\RFI's\1806.1</v>
      </c>
      <c r="C1238" s="4" t="s">
        <v>30</v>
      </c>
      <c r="D1238" s="14" t="s">
        <v>3823</v>
      </c>
      <c r="E1238" s="5"/>
      <c r="F1238" s="6">
        <v>45397</v>
      </c>
      <c r="G1238" s="6">
        <v>45404</v>
      </c>
      <c r="H1238" s="6">
        <v>45400</v>
      </c>
      <c r="I1238" s="20">
        <f t="shared" ca="1" si="81"/>
        <v>3</v>
      </c>
      <c r="J1238" s="20">
        <f t="shared" ca="1" si="82"/>
        <v>3</v>
      </c>
      <c r="K1238" s="6" t="s">
        <v>2107</v>
      </c>
      <c r="L1238" s="28"/>
      <c r="M1238" s="83"/>
      <c r="N1238" s="29" t="s">
        <v>3824</v>
      </c>
      <c r="O1238" s="242" t="str">
        <f t="shared" ca="1" si="80"/>
        <v/>
      </c>
      <c r="P1238" s="243"/>
    </row>
    <row r="1239" spans="1:16" ht="67.5">
      <c r="A1239" s="13" t="s">
        <v>3825</v>
      </c>
      <c r="B1239" s="30" t="str">
        <f t="shared" si="83"/>
        <v>N:\2019\19032.BD - Century City JMB Tower\CA\RFI's\1794</v>
      </c>
      <c r="C1239" s="4" t="s">
        <v>30</v>
      </c>
      <c r="D1239" s="14" t="s">
        <v>3826</v>
      </c>
      <c r="E1239" s="5"/>
      <c r="F1239" s="6">
        <v>45397</v>
      </c>
      <c r="G1239" s="6">
        <v>45385</v>
      </c>
      <c r="H1239" s="6">
        <v>45401</v>
      </c>
      <c r="I1239" s="20">
        <f t="shared" ca="1" si="81"/>
        <v>4</v>
      </c>
      <c r="J1239" s="20">
        <f t="shared" ca="1" si="82"/>
        <v>4</v>
      </c>
      <c r="K1239" s="6" t="s">
        <v>2107</v>
      </c>
      <c r="L1239" s="28"/>
      <c r="M1239" s="83"/>
      <c r="N1239" s="66" t="s">
        <v>3827</v>
      </c>
      <c r="O1239" s="242" t="str">
        <f t="shared" ca="1" si="80"/>
        <v/>
      </c>
      <c r="P1239" s="243"/>
    </row>
    <row r="1240" spans="1:16" ht="90">
      <c r="A1240" s="13" t="s">
        <v>3828</v>
      </c>
      <c r="B1240" s="30" t="str">
        <f t="shared" si="83"/>
        <v>N:\2019\19032.BD - Century City JMB Tower\CA\RFI's\1836</v>
      </c>
      <c r="C1240" s="4" t="s">
        <v>30</v>
      </c>
      <c r="D1240" s="14" t="s">
        <v>3829</v>
      </c>
      <c r="E1240" s="5"/>
      <c r="F1240" s="6">
        <v>45398</v>
      </c>
      <c r="G1240" s="6">
        <v>45405</v>
      </c>
      <c r="H1240" s="6">
        <v>45407</v>
      </c>
      <c r="I1240" s="20">
        <f t="shared" ca="1" si="81"/>
        <v>7</v>
      </c>
      <c r="J1240" s="20">
        <f t="shared" ca="1" si="82"/>
        <v>9</v>
      </c>
      <c r="K1240" s="6" t="s">
        <v>2107</v>
      </c>
      <c r="L1240" s="28"/>
      <c r="M1240" s="83"/>
      <c r="N1240" s="66" t="s">
        <v>3830</v>
      </c>
      <c r="O1240" s="242" t="str">
        <f t="shared" ca="1" si="80"/>
        <v/>
      </c>
      <c r="P1240" s="243"/>
    </row>
    <row r="1241" spans="1:16" ht="101.25">
      <c r="A1241" s="13" t="s">
        <v>3831</v>
      </c>
      <c r="B1241" s="30" t="str">
        <f t="shared" si="83"/>
        <v>N:\2019\19032.BD - Century City JMB Tower\CA\RFI's\1828.1</v>
      </c>
      <c r="C1241" s="4" t="s">
        <v>30</v>
      </c>
      <c r="D1241" s="14" t="s">
        <v>3832</v>
      </c>
      <c r="E1241" s="5"/>
      <c r="F1241" s="6">
        <v>45398</v>
      </c>
      <c r="G1241" s="6">
        <v>45405</v>
      </c>
      <c r="H1241" s="6">
        <v>45398</v>
      </c>
      <c r="I1241" s="20">
        <f t="shared" ca="1" si="81"/>
        <v>0</v>
      </c>
      <c r="J1241" s="20">
        <f t="shared" ca="1" si="82"/>
        <v>0</v>
      </c>
      <c r="K1241" s="6" t="s">
        <v>2107</v>
      </c>
      <c r="L1241" s="28"/>
      <c r="M1241" s="83"/>
      <c r="N1241" s="29" t="s">
        <v>3833</v>
      </c>
      <c r="O1241" s="242" t="str">
        <f t="shared" ca="1" si="80"/>
        <v/>
      </c>
      <c r="P1241" s="243"/>
    </row>
    <row r="1242" spans="1:16" ht="67.5">
      <c r="A1242" s="13" t="s">
        <v>3834</v>
      </c>
      <c r="B1242" s="30" t="str">
        <f t="shared" si="83"/>
        <v>N:\2019\19032.BD - Century City JMB Tower\CA\RFI's\1837</v>
      </c>
      <c r="C1242" s="4" t="s">
        <v>30</v>
      </c>
      <c r="D1242" s="52" t="s">
        <v>3835</v>
      </c>
      <c r="E1242" s="5"/>
      <c r="F1242" s="6">
        <v>45399</v>
      </c>
      <c r="G1242" s="6">
        <v>45406</v>
      </c>
      <c r="H1242" s="6">
        <v>45401</v>
      </c>
      <c r="I1242" s="20">
        <f t="shared" ca="1" si="81"/>
        <v>2</v>
      </c>
      <c r="J1242" s="20">
        <f t="shared" ca="1" si="82"/>
        <v>2</v>
      </c>
      <c r="K1242" s="6"/>
      <c r="L1242" s="28"/>
      <c r="M1242" s="83"/>
      <c r="N1242" s="29" t="s">
        <v>3836</v>
      </c>
      <c r="O1242" s="242" t="str">
        <f t="shared" ca="1" si="80"/>
        <v/>
      </c>
      <c r="P1242" s="243"/>
    </row>
    <row r="1243" spans="1:16" ht="22.5">
      <c r="A1243" s="13" t="s">
        <v>3837</v>
      </c>
      <c r="B1243" s="30" t="str">
        <f t="shared" si="83"/>
        <v>N:\2019\19032.BD - Century City JMB Tower\CA\RFI's\1827</v>
      </c>
      <c r="C1243" s="4" t="s">
        <v>30</v>
      </c>
      <c r="D1243" s="14" t="s">
        <v>3838</v>
      </c>
      <c r="E1243" s="5"/>
      <c r="F1243" s="6">
        <v>45399</v>
      </c>
      <c r="G1243" s="6">
        <v>45398</v>
      </c>
      <c r="H1243" s="6">
        <v>45401</v>
      </c>
      <c r="I1243" s="20">
        <f t="shared" ca="1" si="81"/>
        <v>2</v>
      </c>
      <c r="J1243" s="20">
        <f t="shared" ca="1" si="82"/>
        <v>2</v>
      </c>
      <c r="K1243" s="6"/>
      <c r="L1243" s="28"/>
      <c r="M1243" s="83"/>
      <c r="N1243" s="29" t="s">
        <v>3839</v>
      </c>
      <c r="O1243" s="242" t="str">
        <f t="shared" ref="O1243:O1306" ca="1" si="84">IF(AND(C1243&lt;&gt;"A",A1243&lt;&gt;"xxxx"),IF(G1243=TODAY(),"DUE TODAY",IF(G1243&lt;TODAY(),"OVERDUE","")),"")</f>
        <v/>
      </c>
      <c r="P1243" s="243"/>
    </row>
    <row r="1244" spans="1:16" ht="22.5">
      <c r="A1244" s="13" t="s">
        <v>3840</v>
      </c>
      <c r="B1244" s="30" t="str">
        <f t="shared" si="83"/>
        <v>N:\2019\19032.BD - Century City JMB Tower\CA\RFI's\1844</v>
      </c>
      <c r="C1244" s="4" t="s">
        <v>30</v>
      </c>
      <c r="D1244" s="14" t="s">
        <v>3841</v>
      </c>
      <c r="E1244" s="5"/>
      <c r="F1244" s="6">
        <v>45400</v>
      </c>
      <c r="G1244" s="6">
        <v>45407</v>
      </c>
      <c r="H1244" s="6">
        <v>45406</v>
      </c>
      <c r="I1244" s="20">
        <f t="shared" ca="1" si="81"/>
        <v>4</v>
      </c>
      <c r="J1244" s="20">
        <f t="shared" ca="1" si="82"/>
        <v>6</v>
      </c>
      <c r="K1244" s="6"/>
      <c r="L1244" s="28"/>
      <c r="M1244" s="83"/>
      <c r="N1244" s="29" t="s">
        <v>3842</v>
      </c>
      <c r="O1244" s="242" t="str">
        <f t="shared" ca="1" si="84"/>
        <v/>
      </c>
      <c r="P1244" s="243"/>
    </row>
    <row r="1245" spans="1:16" ht="22.5">
      <c r="A1245" s="13" t="s">
        <v>3843</v>
      </c>
      <c r="B1245" s="35" t="str">
        <f t="shared" si="83"/>
        <v>N:\2019\19032.BD - Century City JMB Tower\CA\RFI's\1843</v>
      </c>
      <c r="C1245" s="4" t="s">
        <v>30</v>
      </c>
      <c r="D1245" s="14" t="s">
        <v>3844</v>
      </c>
      <c r="E1245" s="5"/>
      <c r="F1245" s="6">
        <v>45400</v>
      </c>
      <c r="G1245" s="6">
        <v>45407</v>
      </c>
      <c r="H1245" s="6">
        <v>45406</v>
      </c>
      <c r="I1245" s="20">
        <f t="shared" ca="1" si="81"/>
        <v>4</v>
      </c>
      <c r="J1245" s="20">
        <f t="shared" ca="1" si="82"/>
        <v>6</v>
      </c>
      <c r="K1245" s="6" t="s">
        <v>2107</v>
      </c>
      <c r="L1245" s="28"/>
      <c r="M1245" s="83"/>
      <c r="N1245" s="29" t="s">
        <v>3845</v>
      </c>
      <c r="O1245" s="242" t="str">
        <f t="shared" ca="1" si="84"/>
        <v/>
      </c>
      <c r="P1245" s="243"/>
    </row>
    <row r="1246" spans="1:16" ht="90">
      <c r="A1246" s="13" t="s">
        <v>3846</v>
      </c>
      <c r="B1246" s="30" t="str">
        <f t="shared" si="83"/>
        <v>N:\2019\19032.BD - Century City JMB Tower\CA\RFI's\1839</v>
      </c>
      <c r="C1246" s="4" t="s">
        <v>30</v>
      </c>
      <c r="D1246" s="14" t="s">
        <v>3847</v>
      </c>
      <c r="E1246" s="5"/>
      <c r="F1246" s="6">
        <v>45400</v>
      </c>
      <c r="G1246" s="6">
        <v>45411</v>
      </c>
      <c r="H1246" s="6">
        <v>45405</v>
      </c>
      <c r="I1246" s="20">
        <f t="shared" ca="1" si="81"/>
        <v>3</v>
      </c>
      <c r="J1246" s="20">
        <f t="shared" ca="1" si="82"/>
        <v>5</v>
      </c>
      <c r="K1246" s="6" t="s">
        <v>2107</v>
      </c>
      <c r="L1246" s="28"/>
      <c r="M1246" s="83" t="s">
        <v>1760</v>
      </c>
      <c r="N1246" s="51" t="s">
        <v>3848</v>
      </c>
      <c r="O1246" s="242" t="str">
        <f t="shared" ca="1" si="84"/>
        <v/>
      </c>
      <c r="P1246" s="243"/>
    </row>
    <row r="1247" spans="1:16" ht="22.5">
      <c r="A1247" s="13" t="s">
        <v>3849</v>
      </c>
      <c r="B1247" s="30" t="str">
        <f t="shared" si="83"/>
        <v>N:\2019\19032.BD - Century City JMB Tower\CA\RFI's\1838</v>
      </c>
      <c r="C1247" s="4" t="s">
        <v>30</v>
      </c>
      <c r="D1247" s="14" t="s">
        <v>3850</v>
      </c>
      <c r="E1247" s="5"/>
      <c r="F1247" s="6">
        <v>45400</v>
      </c>
      <c r="G1247" s="6">
        <v>45407</v>
      </c>
      <c r="H1247" s="6">
        <v>45407</v>
      </c>
      <c r="I1247" s="20">
        <f t="shared" ca="1" si="81"/>
        <v>5</v>
      </c>
      <c r="J1247" s="20">
        <f t="shared" ca="1" si="82"/>
        <v>7</v>
      </c>
      <c r="K1247" s="6" t="s">
        <v>2198</v>
      </c>
      <c r="L1247" s="28"/>
      <c r="M1247" s="83"/>
      <c r="N1247" s="66" t="s">
        <v>3851</v>
      </c>
      <c r="O1247" s="242" t="str">
        <f t="shared" ca="1" si="84"/>
        <v/>
      </c>
      <c r="P1247" s="243"/>
    </row>
    <row r="1248" spans="1:16" ht="33.75">
      <c r="A1248" s="13" t="s">
        <v>3852</v>
      </c>
      <c r="B1248" s="30" t="str">
        <f t="shared" si="83"/>
        <v>N:\2019\19032.BD - Century City JMB Tower\CA\RFI's\1574.1</v>
      </c>
      <c r="C1248" s="4" t="s">
        <v>30</v>
      </c>
      <c r="D1248" s="14" t="s">
        <v>3853</v>
      </c>
      <c r="E1248" s="5"/>
      <c r="F1248" s="6">
        <v>45400</v>
      </c>
      <c r="G1248" s="6">
        <v>45405</v>
      </c>
      <c r="H1248" s="6">
        <v>45407</v>
      </c>
      <c r="I1248" s="20">
        <f t="shared" ca="1" si="81"/>
        <v>5</v>
      </c>
      <c r="J1248" s="20">
        <f t="shared" ca="1" si="82"/>
        <v>7</v>
      </c>
      <c r="K1248" s="6" t="s">
        <v>2107</v>
      </c>
      <c r="L1248" s="28"/>
      <c r="M1248" s="83"/>
      <c r="N1248" s="29" t="s">
        <v>3854</v>
      </c>
      <c r="O1248" s="242" t="str">
        <f t="shared" ca="1" si="84"/>
        <v/>
      </c>
      <c r="P1248" s="243"/>
    </row>
    <row r="1249" spans="1:16" ht="22.5">
      <c r="A1249" s="13" t="s">
        <v>3855</v>
      </c>
      <c r="B1249" s="30" t="str">
        <f t="shared" si="83"/>
        <v>N:\2019\19032.BD - Century City JMB Tower\CA\RFI's\1116.1</v>
      </c>
      <c r="C1249" s="4" t="s">
        <v>30</v>
      </c>
      <c r="D1249" s="14" t="s">
        <v>3856</v>
      </c>
      <c r="E1249" s="5"/>
      <c r="F1249" s="6">
        <v>45400</v>
      </c>
      <c r="G1249" s="6">
        <v>45407</v>
      </c>
      <c r="H1249" s="6">
        <v>45404</v>
      </c>
      <c r="I1249" s="20">
        <f t="shared" ca="1" si="81"/>
        <v>2</v>
      </c>
      <c r="J1249" s="20">
        <f t="shared" ca="1" si="82"/>
        <v>4</v>
      </c>
      <c r="K1249" s="6"/>
      <c r="L1249" s="28"/>
      <c r="M1249" s="83"/>
      <c r="N1249" s="29" t="s">
        <v>3857</v>
      </c>
      <c r="O1249" s="242" t="str">
        <f t="shared" ca="1" si="84"/>
        <v/>
      </c>
      <c r="P1249" s="243"/>
    </row>
    <row r="1250" spans="1:16" ht="22.5">
      <c r="A1250" s="13" t="s">
        <v>3858</v>
      </c>
      <c r="B1250" s="30" t="str">
        <f t="shared" si="83"/>
        <v>N:\2019\19032.BD - Century City JMB Tower\CA\RFI's\1853</v>
      </c>
      <c r="C1250" s="4" t="s">
        <v>30</v>
      </c>
      <c r="D1250" s="14" t="s">
        <v>3859</v>
      </c>
      <c r="E1250" s="5"/>
      <c r="F1250" s="6">
        <v>45401</v>
      </c>
      <c r="G1250" s="6">
        <v>45408</v>
      </c>
      <c r="H1250" s="6">
        <v>45402</v>
      </c>
      <c r="I1250" s="20">
        <f t="shared" ca="1" si="81"/>
        <v>0</v>
      </c>
      <c r="J1250" s="20">
        <f t="shared" ca="1" si="82"/>
        <v>1</v>
      </c>
      <c r="K1250" s="6" t="s">
        <v>2107</v>
      </c>
      <c r="L1250" s="28"/>
      <c r="M1250" s="83"/>
      <c r="N1250" s="29" t="s">
        <v>3860</v>
      </c>
      <c r="O1250" s="242" t="str">
        <f t="shared" ca="1" si="84"/>
        <v/>
      </c>
      <c r="P1250" s="243"/>
    </row>
    <row r="1251" spans="1:16" ht="22.5">
      <c r="A1251" s="13" t="s">
        <v>3861</v>
      </c>
      <c r="B1251" s="30" t="str">
        <f t="shared" si="83"/>
        <v>N:\2019\19032.BD - Century City JMB Tower\CA\RFI's\1850</v>
      </c>
      <c r="C1251" s="4" t="s">
        <v>30</v>
      </c>
      <c r="D1251" s="14" t="s">
        <v>3862</v>
      </c>
      <c r="E1251" s="5"/>
      <c r="F1251" s="6">
        <v>45401</v>
      </c>
      <c r="G1251" s="6">
        <v>45408</v>
      </c>
      <c r="H1251" s="6">
        <v>45404</v>
      </c>
      <c r="I1251" s="20">
        <f t="shared" ca="1" si="81"/>
        <v>1</v>
      </c>
      <c r="J1251" s="20">
        <f t="shared" ca="1" si="82"/>
        <v>3</v>
      </c>
      <c r="K1251" s="6"/>
      <c r="L1251" s="28"/>
      <c r="M1251" s="83" t="s">
        <v>2274</v>
      </c>
      <c r="N1251" s="66" t="s">
        <v>3863</v>
      </c>
      <c r="O1251" s="242" t="str">
        <f t="shared" ca="1" si="84"/>
        <v/>
      </c>
      <c r="P1251" s="243"/>
    </row>
    <row r="1252" spans="1:16" ht="33.75">
      <c r="A1252" s="13" t="s">
        <v>3864</v>
      </c>
      <c r="B1252" s="30" t="str">
        <f t="shared" si="83"/>
        <v>N:\2019\19032.BD - Century City JMB Tower\CA\RFI's\1864</v>
      </c>
      <c r="C1252" s="4" t="s">
        <v>30</v>
      </c>
      <c r="D1252" s="14" t="s">
        <v>3865</v>
      </c>
      <c r="E1252" s="5"/>
      <c r="F1252" s="6">
        <v>45404</v>
      </c>
      <c r="G1252" s="6">
        <v>45411</v>
      </c>
      <c r="H1252" s="6">
        <v>45407</v>
      </c>
      <c r="I1252" s="20">
        <f t="shared" ca="1" si="81"/>
        <v>3</v>
      </c>
      <c r="J1252" s="20">
        <f t="shared" ca="1" si="82"/>
        <v>3</v>
      </c>
      <c r="K1252" s="6" t="s">
        <v>2180</v>
      </c>
      <c r="L1252" s="28"/>
      <c r="M1252" s="83"/>
      <c r="N1252" s="66" t="s">
        <v>3866</v>
      </c>
      <c r="O1252" s="242" t="str">
        <f t="shared" ca="1" si="84"/>
        <v/>
      </c>
      <c r="P1252" s="243"/>
    </row>
    <row r="1253" spans="1:16" ht="45">
      <c r="A1253" s="13" t="s">
        <v>3867</v>
      </c>
      <c r="B1253" s="30" t="str">
        <f t="shared" si="83"/>
        <v>N:\2019\19032.BD - Century City JMB Tower\CA\RFI's\1863</v>
      </c>
      <c r="C1253" s="4" t="s">
        <v>30</v>
      </c>
      <c r="D1253" s="14" t="s">
        <v>3868</v>
      </c>
      <c r="E1253" s="5"/>
      <c r="F1253" s="6">
        <v>45404</v>
      </c>
      <c r="G1253" s="6">
        <v>45411</v>
      </c>
      <c r="H1253" s="6">
        <v>45407</v>
      </c>
      <c r="I1253" s="20">
        <f t="shared" ca="1" si="81"/>
        <v>3</v>
      </c>
      <c r="J1253" s="20">
        <f t="shared" ca="1" si="82"/>
        <v>3</v>
      </c>
      <c r="K1253" s="6" t="s">
        <v>2821</v>
      </c>
      <c r="L1253" s="28"/>
      <c r="M1253" s="83"/>
      <c r="N1253" s="51" t="s">
        <v>3869</v>
      </c>
      <c r="O1253" s="242" t="str">
        <f t="shared" ca="1" si="84"/>
        <v/>
      </c>
      <c r="P1253" s="243"/>
    </row>
    <row r="1254" spans="1:16" ht="33.75">
      <c r="A1254" s="13" t="s">
        <v>3870</v>
      </c>
      <c r="B1254" s="30" t="str">
        <f t="shared" si="83"/>
        <v>N:\2019\19032.BD - Century City JMB Tower\CA\RFI's\1862</v>
      </c>
      <c r="C1254" s="4" t="s">
        <v>30</v>
      </c>
      <c r="D1254" s="14" t="s">
        <v>3871</v>
      </c>
      <c r="E1254" s="5"/>
      <c r="F1254" s="6">
        <v>45404</v>
      </c>
      <c r="G1254" s="6">
        <v>45411</v>
      </c>
      <c r="H1254" s="6">
        <v>45406</v>
      </c>
      <c r="I1254" s="20">
        <f t="shared" ca="1" si="81"/>
        <v>2</v>
      </c>
      <c r="J1254" s="20">
        <f t="shared" ca="1" si="82"/>
        <v>2</v>
      </c>
      <c r="K1254" s="6" t="s">
        <v>2141</v>
      </c>
      <c r="L1254" s="28"/>
      <c r="M1254" s="83"/>
      <c r="N1254" s="66" t="s">
        <v>3872</v>
      </c>
      <c r="O1254" s="242" t="str">
        <f t="shared" ca="1" si="84"/>
        <v/>
      </c>
      <c r="P1254" s="243"/>
    </row>
    <row r="1255" spans="1:16" ht="56.25">
      <c r="A1255" s="13" t="s">
        <v>3873</v>
      </c>
      <c r="B1255" s="30" t="str">
        <f t="shared" si="83"/>
        <v>N:\2019\19032.BD - Century City JMB Tower\CA\RFI's\1861</v>
      </c>
      <c r="C1255" s="4" t="s">
        <v>30</v>
      </c>
      <c r="D1255" s="14" t="s">
        <v>3874</v>
      </c>
      <c r="E1255" s="5"/>
      <c r="F1255" s="6">
        <v>45404</v>
      </c>
      <c r="G1255" s="6">
        <v>45411</v>
      </c>
      <c r="H1255" s="6">
        <v>45408</v>
      </c>
      <c r="I1255" s="20">
        <f t="shared" ca="1" si="81"/>
        <v>4</v>
      </c>
      <c r="J1255" s="20">
        <f t="shared" ca="1" si="82"/>
        <v>4</v>
      </c>
      <c r="K1255" s="6" t="s">
        <v>2107</v>
      </c>
      <c r="L1255" s="28"/>
      <c r="M1255" s="83"/>
      <c r="N1255" s="66" t="s">
        <v>3875</v>
      </c>
      <c r="O1255" s="242" t="str">
        <f t="shared" ca="1" si="84"/>
        <v/>
      </c>
      <c r="P1255" s="243"/>
    </row>
    <row r="1256" spans="1:16" ht="45">
      <c r="A1256" s="13" t="s">
        <v>3876</v>
      </c>
      <c r="B1256" s="30" t="str">
        <f t="shared" si="83"/>
        <v>N:\2019\19032.BD - Century City JMB Tower\CA\RFI's\1860</v>
      </c>
      <c r="C1256" s="4" t="s">
        <v>30</v>
      </c>
      <c r="D1256" s="14" t="s">
        <v>3877</v>
      </c>
      <c r="E1256" s="5"/>
      <c r="F1256" s="6">
        <v>45404</v>
      </c>
      <c r="G1256" s="6">
        <v>45411</v>
      </c>
      <c r="H1256" s="6">
        <v>45408</v>
      </c>
      <c r="I1256" s="20">
        <f t="shared" ref="I1256:I1319" ca="1" si="85">IF(H1256="",NETWORKDAYS(F1256,TODAY()),NETWORKDAYS(F1256,H1256))-1</f>
        <v>4</v>
      </c>
      <c r="J1256" s="20">
        <f t="shared" ref="J1256:J1319" ca="1" si="86">IF(H1256="",TODAY()-F1256,H1256-F1256)</f>
        <v>4</v>
      </c>
      <c r="K1256" s="6" t="s">
        <v>2180</v>
      </c>
      <c r="L1256" s="28"/>
      <c r="M1256" s="83"/>
      <c r="N1256" s="38" t="s">
        <v>3878</v>
      </c>
      <c r="O1256" s="242" t="str">
        <f t="shared" ca="1" si="84"/>
        <v/>
      </c>
      <c r="P1256" s="243"/>
    </row>
    <row r="1257" spans="1:16" ht="90">
      <c r="A1257" s="13" t="s">
        <v>3879</v>
      </c>
      <c r="B1257" s="30" t="str">
        <f t="shared" si="83"/>
        <v>N:\2019\19032.BD - Century City JMB Tower\CA\RFI's\1859</v>
      </c>
      <c r="C1257" s="4" t="s">
        <v>30</v>
      </c>
      <c r="D1257" s="14" t="s">
        <v>3880</v>
      </c>
      <c r="E1257" s="5"/>
      <c r="F1257" s="6">
        <v>45404</v>
      </c>
      <c r="G1257" s="6">
        <v>45411</v>
      </c>
      <c r="H1257" s="6">
        <v>45418</v>
      </c>
      <c r="I1257" s="20">
        <f t="shared" ca="1" si="85"/>
        <v>10</v>
      </c>
      <c r="J1257" s="20">
        <f t="shared" ca="1" si="86"/>
        <v>14</v>
      </c>
      <c r="K1257" s="6" t="s">
        <v>2107</v>
      </c>
      <c r="L1257" s="28"/>
      <c r="M1257" s="83"/>
      <c r="N1257" s="73" t="s">
        <v>3881</v>
      </c>
      <c r="O1257" s="242" t="str">
        <f t="shared" ca="1" si="84"/>
        <v/>
      </c>
      <c r="P1257" s="243"/>
    </row>
    <row r="1258" spans="1:16" ht="90">
      <c r="A1258" s="13" t="s">
        <v>3882</v>
      </c>
      <c r="B1258" s="30" t="str">
        <f t="shared" si="83"/>
        <v>N:\2019\19032.BD - Century City JMB Tower\CA\RFI's\1858</v>
      </c>
      <c r="C1258" s="4" t="s">
        <v>30</v>
      </c>
      <c r="D1258" s="14" t="s">
        <v>3883</v>
      </c>
      <c r="E1258" s="5"/>
      <c r="F1258" s="6">
        <v>45404</v>
      </c>
      <c r="G1258" s="6">
        <v>45418</v>
      </c>
      <c r="H1258" s="6">
        <v>45411</v>
      </c>
      <c r="I1258" s="20">
        <f t="shared" ca="1" si="85"/>
        <v>5</v>
      </c>
      <c r="J1258" s="20">
        <f t="shared" ca="1" si="86"/>
        <v>7</v>
      </c>
      <c r="K1258" s="6" t="s">
        <v>2107</v>
      </c>
      <c r="L1258" s="28"/>
      <c r="M1258" s="83" t="s">
        <v>1760</v>
      </c>
      <c r="N1258" s="73" t="s">
        <v>3884</v>
      </c>
      <c r="O1258" s="242" t="str">
        <f t="shared" ca="1" si="84"/>
        <v/>
      </c>
      <c r="P1258" s="243"/>
    </row>
    <row r="1259" spans="1:16" ht="22.5">
      <c r="A1259" s="13" t="s">
        <v>3885</v>
      </c>
      <c r="B1259" s="30" t="str">
        <f t="shared" si="83"/>
        <v>N:\2019\19032.BD - Century City JMB Tower\CA\RFI's\1857</v>
      </c>
      <c r="C1259" s="4" t="s">
        <v>30</v>
      </c>
      <c r="D1259" s="14" t="s">
        <v>3886</v>
      </c>
      <c r="E1259" s="5"/>
      <c r="F1259" s="6">
        <v>45404</v>
      </c>
      <c r="G1259" s="6">
        <v>45411</v>
      </c>
      <c r="H1259" s="6">
        <v>45406</v>
      </c>
      <c r="I1259" s="20">
        <f t="shared" ca="1" si="85"/>
        <v>2</v>
      </c>
      <c r="J1259" s="20">
        <f t="shared" ca="1" si="86"/>
        <v>2</v>
      </c>
      <c r="K1259" s="6" t="s">
        <v>2107</v>
      </c>
      <c r="L1259" s="28"/>
      <c r="M1259" s="83"/>
      <c r="N1259" s="29" t="s">
        <v>3887</v>
      </c>
      <c r="O1259" s="242" t="str">
        <f t="shared" ca="1" si="84"/>
        <v/>
      </c>
      <c r="P1259" s="243"/>
    </row>
    <row r="1260" spans="1:16" ht="22.5">
      <c r="A1260" s="13" t="s">
        <v>3888</v>
      </c>
      <c r="B1260" s="35" t="str">
        <f t="shared" si="83"/>
        <v>N:\2019\19032.BD - Century City JMB Tower\CA\RFI's\1867</v>
      </c>
      <c r="C1260" s="4" t="s">
        <v>30</v>
      </c>
      <c r="D1260" s="14" t="s">
        <v>3889</v>
      </c>
      <c r="E1260" s="5"/>
      <c r="F1260" s="6">
        <v>45405</v>
      </c>
      <c r="G1260" s="6">
        <v>45412</v>
      </c>
      <c r="H1260" s="6">
        <v>45407</v>
      </c>
      <c r="I1260" s="20">
        <f t="shared" ca="1" si="85"/>
        <v>2</v>
      </c>
      <c r="J1260" s="20">
        <f t="shared" ca="1" si="86"/>
        <v>2</v>
      </c>
      <c r="K1260" s="6" t="s">
        <v>2107</v>
      </c>
      <c r="L1260" s="28"/>
      <c r="M1260" s="83"/>
      <c r="N1260" s="29" t="s">
        <v>3890</v>
      </c>
      <c r="O1260" s="242" t="str">
        <f t="shared" ca="1" si="84"/>
        <v/>
      </c>
      <c r="P1260" s="243"/>
    </row>
    <row r="1261" spans="1:16" ht="15">
      <c r="A1261" s="13" t="s">
        <v>3891</v>
      </c>
      <c r="B1261" s="30" t="str">
        <f t="shared" si="83"/>
        <v>N:\2019\19032.BD - Century City JMB Tower\CA\RFI's\1866</v>
      </c>
      <c r="C1261" s="4" t="s">
        <v>30</v>
      </c>
      <c r="D1261" s="14" t="s">
        <v>3892</v>
      </c>
      <c r="E1261" s="5"/>
      <c r="F1261" s="6">
        <v>45405</v>
      </c>
      <c r="G1261" s="6">
        <v>45412</v>
      </c>
      <c r="H1261" s="6">
        <v>45407</v>
      </c>
      <c r="I1261" s="20">
        <f t="shared" ca="1" si="85"/>
        <v>2</v>
      </c>
      <c r="J1261" s="20">
        <f t="shared" ca="1" si="86"/>
        <v>2</v>
      </c>
      <c r="K1261" s="6" t="s">
        <v>2107</v>
      </c>
      <c r="L1261" s="28"/>
      <c r="M1261" s="83"/>
      <c r="N1261" s="29" t="s">
        <v>3893</v>
      </c>
      <c r="O1261" s="242" t="str">
        <f t="shared" ca="1" si="84"/>
        <v/>
      </c>
      <c r="P1261" s="243"/>
    </row>
    <row r="1262" spans="1:16" ht="15">
      <c r="A1262" s="13" t="s">
        <v>3894</v>
      </c>
      <c r="B1262" s="30" t="str">
        <f t="shared" si="83"/>
        <v>N:\2019\19032.BD - Century City JMB Tower\CA\RFI's\1865</v>
      </c>
      <c r="C1262" s="4" t="s">
        <v>30</v>
      </c>
      <c r="D1262" s="14" t="s">
        <v>3895</v>
      </c>
      <c r="E1262" s="5"/>
      <c r="F1262" s="6">
        <v>45405</v>
      </c>
      <c r="G1262" s="6">
        <v>45412</v>
      </c>
      <c r="H1262" s="6">
        <v>45407</v>
      </c>
      <c r="I1262" s="20">
        <f t="shared" ca="1" si="85"/>
        <v>2</v>
      </c>
      <c r="J1262" s="20">
        <f t="shared" ca="1" si="86"/>
        <v>2</v>
      </c>
      <c r="K1262" s="6" t="s">
        <v>2107</v>
      </c>
      <c r="L1262" s="28"/>
      <c r="M1262" s="83"/>
      <c r="N1262" s="29" t="s">
        <v>3896</v>
      </c>
      <c r="O1262" s="242" t="str">
        <f t="shared" ca="1" si="84"/>
        <v/>
      </c>
      <c r="P1262" s="243"/>
    </row>
    <row r="1263" spans="1:16" ht="33.75">
      <c r="A1263" s="13" t="s">
        <v>3897</v>
      </c>
      <c r="B1263" s="30" t="str">
        <f t="shared" si="83"/>
        <v>N:\2019\19032.BD - Century City JMB Tower\CA\RFI's\1881</v>
      </c>
      <c r="C1263" s="4" t="s">
        <v>30</v>
      </c>
      <c r="D1263" s="14" t="s">
        <v>3898</v>
      </c>
      <c r="E1263" s="5"/>
      <c r="F1263" s="6">
        <v>45406</v>
      </c>
      <c r="G1263" s="6">
        <v>45413</v>
      </c>
      <c r="H1263" s="6">
        <v>45408</v>
      </c>
      <c r="I1263" s="20">
        <f t="shared" ca="1" si="85"/>
        <v>2</v>
      </c>
      <c r="J1263" s="20">
        <f t="shared" ca="1" si="86"/>
        <v>2</v>
      </c>
      <c r="K1263" s="6" t="s">
        <v>2107</v>
      </c>
      <c r="L1263" s="28"/>
      <c r="M1263" s="83"/>
      <c r="N1263" s="29" t="s">
        <v>3899</v>
      </c>
      <c r="O1263" s="242" t="str">
        <f t="shared" ca="1" si="84"/>
        <v/>
      </c>
      <c r="P1263" s="243"/>
    </row>
    <row r="1264" spans="1:16" ht="22.5">
      <c r="A1264" s="13" t="s">
        <v>3900</v>
      </c>
      <c r="B1264" s="30" t="str">
        <f t="shared" si="83"/>
        <v>N:\2019\19032.BD - Century City JMB Tower\CA\RFI's\1880</v>
      </c>
      <c r="C1264" s="4" t="s">
        <v>30</v>
      </c>
      <c r="D1264" s="14" t="s">
        <v>3901</v>
      </c>
      <c r="E1264" s="5"/>
      <c r="F1264" s="6">
        <v>45406</v>
      </c>
      <c r="G1264" s="6">
        <v>45413</v>
      </c>
      <c r="H1264" s="6">
        <v>45413</v>
      </c>
      <c r="I1264" s="20">
        <f t="shared" ca="1" si="85"/>
        <v>5</v>
      </c>
      <c r="J1264" s="20">
        <f t="shared" ca="1" si="86"/>
        <v>7</v>
      </c>
      <c r="K1264" s="6" t="s">
        <v>2173</v>
      </c>
      <c r="L1264" s="28"/>
      <c r="M1264" s="83" t="s">
        <v>2549</v>
      </c>
      <c r="N1264" s="66" t="s">
        <v>3902</v>
      </c>
      <c r="O1264" s="242" t="str">
        <f t="shared" ca="1" si="84"/>
        <v/>
      </c>
      <c r="P1264" s="243"/>
    </row>
    <row r="1265" spans="1:16" ht="67.5">
      <c r="A1265" s="13" t="s">
        <v>3903</v>
      </c>
      <c r="B1265" s="30" t="str">
        <f t="shared" si="83"/>
        <v>N:\2019\19032.BD - Century City JMB Tower\CA\RFI's\1878</v>
      </c>
      <c r="C1265" s="4" t="s">
        <v>30</v>
      </c>
      <c r="D1265" s="202" t="s">
        <v>3904</v>
      </c>
      <c r="E1265" s="5"/>
      <c r="F1265" s="6">
        <v>45406</v>
      </c>
      <c r="G1265" s="6">
        <v>45413</v>
      </c>
      <c r="H1265" s="6">
        <v>45412</v>
      </c>
      <c r="I1265" s="20">
        <f t="shared" ca="1" si="85"/>
        <v>4</v>
      </c>
      <c r="J1265" s="20">
        <f t="shared" ca="1" si="86"/>
        <v>6</v>
      </c>
      <c r="K1265" s="6" t="s">
        <v>2173</v>
      </c>
      <c r="L1265" s="28"/>
      <c r="M1265" s="83" t="s">
        <v>2274</v>
      </c>
      <c r="N1265" s="66" t="s">
        <v>3905</v>
      </c>
      <c r="O1265" s="242" t="str">
        <f t="shared" ca="1" si="84"/>
        <v/>
      </c>
      <c r="P1265" s="243"/>
    </row>
    <row r="1266" spans="1:16" ht="33.75">
      <c r="A1266" s="13" t="s">
        <v>3906</v>
      </c>
      <c r="B1266" s="30" t="str">
        <f t="shared" si="83"/>
        <v>N:\2019\19032.BD - Century City JMB Tower\CA\RFI's\1876</v>
      </c>
      <c r="C1266" s="4" t="s">
        <v>30</v>
      </c>
      <c r="D1266" s="14" t="s">
        <v>3907</v>
      </c>
      <c r="E1266" s="5"/>
      <c r="F1266" s="6">
        <v>45406</v>
      </c>
      <c r="G1266" s="6">
        <v>45413</v>
      </c>
      <c r="H1266" s="6">
        <v>45407</v>
      </c>
      <c r="I1266" s="20">
        <f t="shared" ca="1" si="85"/>
        <v>1</v>
      </c>
      <c r="J1266" s="20">
        <f t="shared" ca="1" si="86"/>
        <v>1</v>
      </c>
      <c r="K1266" s="6" t="s">
        <v>2107</v>
      </c>
      <c r="L1266" s="28"/>
      <c r="M1266" s="83"/>
      <c r="N1266" s="29" t="s">
        <v>3908</v>
      </c>
      <c r="O1266" s="242" t="str">
        <f t="shared" ca="1" si="84"/>
        <v/>
      </c>
      <c r="P1266" s="243"/>
    </row>
    <row r="1267" spans="1:16" ht="146.25">
      <c r="A1267" s="13" t="s">
        <v>3909</v>
      </c>
      <c r="B1267" s="30" t="str">
        <f t="shared" si="83"/>
        <v>N:\2019\19032.BD - Century City JMB Tower\CA\RFI's\1875</v>
      </c>
      <c r="C1267" s="4" t="s">
        <v>30</v>
      </c>
      <c r="D1267" s="74" t="s">
        <v>3910</v>
      </c>
      <c r="E1267" s="5"/>
      <c r="F1267" s="6">
        <v>45406</v>
      </c>
      <c r="G1267" s="6">
        <v>45413</v>
      </c>
      <c r="H1267" s="6">
        <v>45412</v>
      </c>
      <c r="I1267" s="20">
        <f t="shared" ca="1" si="85"/>
        <v>4</v>
      </c>
      <c r="J1267" s="20">
        <f t="shared" ca="1" si="86"/>
        <v>6</v>
      </c>
      <c r="K1267" s="6" t="s">
        <v>2821</v>
      </c>
      <c r="L1267" s="28"/>
      <c r="M1267" s="83" t="s">
        <v>2259</v>
      </c>
      <c r="N1267" s="38" t="s">
        <v>3911</v>
      </c>
      <c r="O1267" s="242" t="str">
        <f t="shared" ca="1" si="84"/>
        <v/>
      </c>
      <c r="P1267" s="243"/>
    </row>
    <row r="1268" spans="1:16" ht="45">
      <c r="A1268" s="13" t="s">
        <v>3912</v>
      </c>
      <c r="B1268" s="30" t="str">
        <f t="shared" si="83"/>
        <v>N:\2019\19032.BD - Century City JMB Tower\CA\RFI's\1874</v>
      </c>
      <c r="C1268" s="4" t="s">
        <v>30</v>
      </c>
      <c r="D1268" s="14" t="s">
        <v>3913</v>
      </c>
      <c r="E1268" s="5"/>
      <c r="F1268" s="6">
        <v>45406</v>
      </c>
      <c r="G1268" s="6">
        <v>45413</v>
      </c>
      <c r="H1268" s="6">
        <v>45414</v>
      </c>
      <c r="I1268" s="20">
        <f t="shared" ca="1" si="85"/>
        <v>6</v>
      </c>
      <c r="J1268" s="20">
        <f t="shared" ca="1" si="86"/>
        <v>8</v>
      </c>
      <c r="K1268" s="6" t="s">
        <v>2141</v>
      </c>
      <c r="L1268" s="28"/>
      <c r="M1268" s="83"/>
      <c r="N1268" s="38" t="s">
        <v>3914</v>
      </c>
      <c r="O1268" s="242" t="str">
        <f t="shared" ca="1" si="84"/>
        <v/>
      </c>
      <c r="P1268" s="243"/>
    </row>
    <row r="1269" spans="1:16" ht="22.5">
      <c r="A1269" s="13" t="s">
        <v>3915</v>
      </c>
      <c r="B1269" s="30" t="str">
        <f t="shared" si="83"/>
        <v>N:\2019\19032.BD - Century City JMB Tower\CA\RFI's\1872</v>
      </c>
      <c r="C1269" s="4" t="s">
        <v>30</v>
      </c>
      <c r="D1269" s="14" t="s">
        <v>3916</v>
      </c>
      <c r="E1269" s="5"/>
      <c r="F1269" s="6">
        <v>45406</v>
      </c>
      <c r="G1269" s="6">
        <v>45413</v>
      </c>
      <c r="H1269" s="6">
        <v>45408</v>
      </c>
      <c r="I1269" s="20">
        <f t="shared" ca="1" si="85"/>
        <v>2</v>
      </c>
      <c r="J1269" s="20">
        <f t="shared" ca="1" si="86"/>
        <v>2</v>
      </c>
      <c r="K1269" s="6" t="s">
        <v>2141</v>
      </c>
      <c r="L1269" s="28"/>
      <c r="M1269" s="83"/>
      <c r="N1269" s="66" t="s">
        <v>3917</v>
      </c>
      <c r="O1269" s="242" t="str">
        <f t="shared" ca="1" si="84"/>
        <v/>
      </c>
      <c r="P1269" s="243"/>
    </row>
    <row r="1270" spans="1:16" ht="22.5">
      <c r="A1270" s="13" t="s">
        <v>3918</v>
      </c>
      <c r="B1270" s="30" t="str">
        <f t="shared" si="83"/>
        <v>N:\2019\19032.BD - Century City JMB Tower\CA\RFI's\1871</v>
      </c>
      <c r="C1270" s="4" t="s">
        <v>30</v>
      </c>
      <c r="D1270" s="14" t="s">
        <v>3919</v>
      </c>
      <c r="E1270" s="5"/>
      <c r="F1270" s="6">
        <v>45406</v>
      </c>
      <c r="G1270" s="6">
        <v>45413</v>
      </c>
      <c r="H1270" s="6">
        <v>45411</v>
      </c>
      <c r="I1270" s="20">
        <f t="shared" ca="1" si="85"/>
        <v>3</v>
      </c>
      <c r="J1270" s="20">
        <f t="shared" ca="1" si="86"/>
        <v>5</v>
      </c>
      <c r="K1270" s="6" t="s">
        <v>2141</v>
      </c>
      <c r="L1270" s="28" t="s">
        <v>3920</v>
      </c>
      <c r="M1270" s="83"/>
      <c r="N1270" s="66" t="s">
        <v>3921</v>
      </c>
      <c r="O1270" s="242" t="str">
        <f t="shared" ca="1" si="84"/>
        <v/>
      </c>
      <c r="P1270" s="243"/>
    </row>
    <row r="1271" spans="1:16" ht="22.5">
      <c r="A1271" s="13" t="s">
        <v>3922</v>
      </c>
      <c r="B1271" s="30" t="str">
        <f t="shared" si="83"/>
        <v>N:\2019\19032.BD - Century City JMB Tower\CA\RFI's\1869</v>
      </c>
      <c r="C1271" s="4" t="s">
        <v>30</v>
      </c>
      <c r="D1271" s="14" t="s">
        <v>3923</v>
      </c>
      <c r="E1271" s="5"/>
      <c r="F1271" s="6">
        <v>45406</v>
      </c>
      <c r="G1271" s="6">
        <v>45413</v>
      </c>
      <c r="H1271" s="6">
        <v>45407</v>
      </c>
      <c r="I1271" s="20">
        <f t="shared" ca="1" si="85"/>
        <v>1</v>
      </c>
      <c r="J1271" s="20">
        <f t="shared" ca="1" si="86"/>
        <v>1</v>
      </c>
      <c r="K1271" s="6" t="s">
        <v>2141</v>
      </c>
      <c r="L1271" s="28"/>
      <c r="M1271" s="83"/>
      <c r="N1271" s="38" t="s">
        <v>3924</v>
      </c>
      <c r="O1271" s="242" t="str">
        <f t="shared" ca="1" si="84"/>
        <v/>
      </c>
      <c r="P1271" s="243"/>
    </row>
    <row r="1272" spans="1:16" ht="22.5">
      <c r="A1272" s="13" t="s">
        <v>3925</v>
      </c>
      <c r="B1272" s="30" t="str">
        <f t="shared" si="83"/>
        <v>N:\2019\19032.BD - Century City JMB Tower\CA\RFI's\1868</v>
      </c>
      <c r="C1272" s="4" t="s">
        <v>30</v>
      </c>
      <c r="D1272" s="14" t="s">
        <v>3926</v>
      </c>
      <c r="E1272" s="5"/>
      <c r="F1272" s="6">
        <v>45406</v>
      </c>
      <c r="G1272" s="6">
        <v>45413</v>
      </c>
      <c r="H1272" s="6">
        <v>45406</v>
      </c>
      <c r="I1272" s="20">
        <f t="shared" ca="1" si="85"/>
        <v>0</v>
      </c>
      <c r="J1272" s="20">
        <f t="shared" ca="1" si="86"/>
        <v>0</v>
      </c>
      <c r="K1272" s="6" t="s">
        <v>2107</v>
      </c>
      <c r="L1272" s="28"/>
      <c r="M1272" s="83"/>
      <c r="N1272" s="29" t="s">
        <v>3927</v>
      </c>
      <c r="O1272" s="242" t="str">
        <f t="shared" ca="1" si="84"/>
        <v/>
      </c>
      <c r="P1272" s="243"/>
    </row>
    <row r="1273" spans="1:16" ht="22.5">
      <c r="A1273" s="13" t="s">
        <v>3928</v>
      </c>
      <c r="B1273" s="30" t="str">
        <f t="shared" si="83"/>
        <v>N:\2019\19032.BD - Century City JMB Tower\CA\RFI's\1832.1</v>
      </c>
      <c r="C1273" s="4" t="s">
        <v>30</v>
      </c>
      <c r="D1273" s="14" t="s">
        <v>3929</v>
      </c>
      <c r="E1273" s="5"/>
      <c r="F1273" s="6">
        <v>45406</v>
      </c>
      <c r="G1273" s="6">
        <v>45413</v>
      </c>
      <c r="H1273" s="6">
        <v>45408</v>
      </c>
      <c r="I1273" s="20">
        <f t="shared" ca="1" si="85"/>
        <v>2</v>
      </c>
      <c r="J1273" s="20">
        <f t="shared" ca="1" si="86"/>
        <v>2</v>
      </c>
      <c r="K1273" s="6" t="s">
        <v>2141</v>
      </c>
      <c r="L1273" s="28"/>
      <c r="M1273" s="83"/>
      <c r="N1273" s="66" t="s">
        <v>3930</v>
      </c>
      <c r="O1273" s="242" t="str">
        <f t="shared" ca="1" si="84"/>
        <v/>
      </c>
      <c r="P1273" s="243"/>
    </row>
    <row r="1274" spans="1:16" ht="22.5">
      <c r="A1274" s="13" t="s">
        <v>3931</v>
      </c>
      <c r="B1274" s="30" t="str">
        <f t="shared" si="83"/>
        <v>N:\2019\19032.BD - Century City JMB Tower\CA\RFI's\1820.1</v>
      </c>
      <c r="C1274" s="4" t="s">
        <v>30</v>
      </c>
      <c r="D1274" s="14" t="s">
        <v>3932</v>
      </c>
      <c r="E1274" s="5"/>
      <c r="F1274" s="6">
        <v>45406</v>
      </c>
      <c r="G1274" s="6">
        <v>45413</v>
      </c>
      <c r="H1274" s="6">
        <v>45408</v>
      </c>
      <c r="I1274" s="20">
        <f t="shared" ca="1" si="85"/>
        <v>2</v>
      </c>
      <c r="J1274" s="20">
        <f t="shared" ca="1" si="86"/>
        <v>2</v>
      </c>
      <c r="K1274" s="6" t="s">
        <v>2141</v>
      </c>
      <c r="L1274" s="28"/>
      <c r="M1274" s="83"/>
      <c r="N1274" s="38" t="s">
        <v>3933</v>
      </c>
      <c r="O1274" s="242" t="str">
        <f t="shared" ca="1" si="84"/>
        <v/>
      </c>
      <c r="P1274" s="243"/>
    </row>
    <row r="1275" spans="1:16" ht="33.75">
      <c r="A1275" s="13" t="s">
        <v>3934</v>
      </c>
      <c r="B1275" s="30" t="str">
        <f t="shared" si="83"/>
        <v>N:\2019\19032.BD - Century City JMB Tower\CA\RFI's\1429.1</v>
      </c>
      <c r="C1275" s="4" t="s">
        <v>30</v>
      </c>
      <c r="D1275" s="14" t="s">
        <v>3935</v>
      </c>
      <c r="E1275" s="5"/>
      <c r="F1275" s="6">
        <v>45406</v>
      </c>
      <c r="G1275" s="6">
        <v>45413</v>
      </c>
      <c r="H1275" s="6">
        <v>45414</v>
      </c>
      <c r="I1275" s="20">
        <f t="shared" ca="1" si="85"/>
        <v>6</v>
      </c>
      <c r="J1275" s="20">
        <f t="shared" ca="1" si="86"/>
        <v>8</v>
      </c>
      <c r="K1275" s="6" t="s">
        <v>2173</v>
      </c>
      <c r="L1275" s="28"/>
      <c r="M1275" s="83" t="s">
        <v>3125</v>
      </c>
      <c r="N1275" s="66" t="s">
        <v>3936</v>
      </c>
      <c r="O1275" s="242" t="str">
        <f t="shared" ca="1" si="84"/>
        <v/>
      </c>
      <c r="P1275" s="243"/>
    </row>
    <row r="1276" spans="1:16" ht="101.25">
      <c r="A1276" s="13" t="s">
        <v>3937</v>
      </c>
      <c r="B1276" s="30" t="str">
        <f t="shared" si="83"/>
        <v>N:\2019\19032.BD - Century City JMB Tower\CA\RFI's\1882</v>
      </c>
      <c r="C1276" s="4" t="s">
        <v>30</v>
      </c>
      <c r="D1276" s="14" t="s">
        <v>3938</v>
      </c>
      <c r="E1276" s="5"/>
      <c r="F1276" s="6">
        <v>45407</v>
      </c>
      <c r="G1276" s="6">
        <v>45413</v>
      </c>
      <c r="H1276" s="6">
        <v>45415</v>
      </c>
      <c r="I1276" s="20">
        <f t="shared" ca="1" si="85"/>
        <v>6</v>
      </c>
      <c r="J1276" s="20">
        <f t="shared" ca="1" si="86"/>
        <v>8</v>
      </c>
      <c r="K1276" s="6" t="s">
        <v>2107</v>
      </c>
      <c r="L1276" s="28"/>
      <c r="M1276" s="83" t="s">
        <v>3442</v>
      </c>
      <c r="N1276" s="29" t="s">
        <v>3939</v>
      </c>
      <c r="O1276" s="242" t="str">
        <f t="shared" ca="1" si="84"/>
        <v/>
      </c>
      <c r="P1276" s="243"/>
    </row>
    <row r="1277" spans="1:16" ht="33.75">
      <c r="A1277" s="13" t="s">
        <v>3940</v>
      </c>
      <c r="B1277" s="30" t="str">
        <f t="shared" si="83"/>
        <v>N:\2019\19032.BD - Century City JMB Tower\CA\RFI's\1892</v>
      </c>
      <c r="C1277" s="4" t="s">
        <v>30</v>
      </c>
      <c r="D1277" s="14" t="s">
        <v>3941</v>
      </c>
      <c r="E1277" s="5"/>
      <c r="F1277" s="6">
        <v>45408</v>
      </c>
      <c r="G1277" s="6">
        <v>45415</v>
      </c>
      <c r="H1277" s="6">
        <v>45414</v>
      </c>
      <c r="I1277" s="20">
        <f t="shared" ca="1" si="85"/>
        <v>4</v>
      </c>
      <c r="J1277" s="20">
        <f t="shared" ca="1" si="86"/>
        <v>6</v>
      </c>
      <c r="K1277" s="6" t="s">
        <v>3942</v>
      </c>
      <c r="L1277" s="28"/>
      <c r="M1277" s="83" t="s">
        <v>2413</v>
      </c>
      <c r="N1277" s="38" t="s">
        <v>3943</v>
      </c>
      <c r="O1277" s="242" t="str">
        <f t="shared" ca="1" si="84"/>
        <v/>
      </c>
      <c r="P1277" s="243"/>
    </row>
    <row r="1278" spans="1:16" ht="33.75">
      <c r="A1278" s="13" t="s">
        <v>3944</v>
      </c>
      <c r="B1278" s="30" t="str">
        <f t="shared" si="83"/>
        <v>N:\2019\19032.BD - Century City JMB Tower\CA\RFI's\1598.1</v>
      </c>
      <c r="C1278" s="4" t="s">
        <v>30</v>
      </c>
      <c r="D1278" s="14" t="s">
        <v>3945</v>
      </c>
      <c r="E1278" s="5"/>
      <c r="F1278" s="6">
        <v>45408</v>
      </c>
      <c r="G1278" s="6">
        <v>45415</v>
      </c>
      <c r="H1278" s="6">
        <v>45414</v>
      </c>
      <c r="I1278" s="20">
        <f t="shared" ca="1" si="85"/>
        <v>4</v>
      </c>
      <c r="J1278" s="20">
        <f t="shared" ca="1" si="86"/>
        <v>6</v>
      </c>
      <c r="K1278" s="6" t="s">
        <v>2173</v>
      </c>
      <c r="L1278" s="28"/>
      <c r="M1278" s="83"/>
      <c r="N1278" s="66" t="s">
        <v>3946</v>
      </c>
      <c r="O1278" s="242" t="str">
        <f t="shared" ca="1" si="84"/>
        <v/>
      </c>
      <c r="P1278" s="243"/>
    </row>
    <row r="1279" spans="1:16" ht="33.75">
      <c r="A1279" s="13" t="s">
        <v>3947</v>
      </c>
      <c r="B1279" s="30" t="str">
        <f t="shared" si="83"/>
        <v>N:\2019\19032.BD - Century City JMB Tower\CA\RFI's\1896</v>
      </c>
      <c r="C1279" s="4" t="s">
        <v>30</v>
      </c>
      <c r="D1279" s="14" t="s">
        <v>3948</v>
      </c>
      <c r="E1279" s="5"/>
      <c r="F1279" s="6">
        <v>45411</v>
      </c>
      <c r="G1279" s="6">
        <v>45418</v>
      </c>
      <c r="H1279" s="6">
        <v>45414</v>
      </c>
      <c r="I1279" s="20">
        <f t="shared" ca="1" si="85"/>
        <v>3</v>
      </c>
      <c r="J1279" s="20">
        <f t="shared" ca="1" si="86"/>
        <v>3</v>
      </c>
      <c r="K1279" s="6" t="s">
        <v>2107</v>
      </c>
      <c r="L1279" s="28"/>
      <c r="M1279" s="83"/>
      <c r="N1279" s="29" t="s">
        <v>3949</v>
      </c>
      <c r="O1279" s="242" t="str">
        <f t="shared" ca="1" si="84"/>
        <v/>
      </c>
      <c r="P1279" s="243"/>
    </row>
    <row r="1280" spans="1:16" ht="33.75">
      <c r="A1280" s="13" t="s">
        <v>3950</v>
      </c>
      <c r="B1280" s="30" t="str">
        <f t="shared" si="83"/>
        <v>N:\2019\19032.BD - Century City JMB Tower\CA\RFI's\1895</v>
      </c>
      <c r="C1280" s="4" t="s">
        <v>30</v>
      </c>
      <c r="D1280" s="14" t="s">
        <v>3951</v>
      </c>
      <c r="E1280" s="5"/>
      <c r="F1280" s="6">
        <v>45411</v>
      </c>
      <c r="G1280" s="6">
        <v>45418</v>
      </c>
      <c r="H1280" s="6">
        <v>45414</v>
      </c>
      <c r="I1280" s="20">
        <f t="shared" ca="1" si="85"/>
        <v>3</v>
      </c>
      <c r="J1280" s="20">
        <f t="shared" ca="1" si="86"/>
        <v>3</v>
      </c>
      <c r="K1280" s="6" t="s">
        <v>2107</v>
      </c>
      <c r="L1280" s="28"/>
      <c r="M1280" s="83"/>
      <c r="N1280" s="29" t="s">
        <v>3952</v>
      </c>
      <c r="O1280" s="242" t="str">
        <f t="shared" ca="1" si="84"/>
        <v/>
      </c>
      <c r="P1280" s="243"/>
    </row>
    <row r="1281" spans="1:16" ht="135">
      <c r="A1281" s="13" t="s">
        <v>3953</v>
      </c>
      <c r="B1281" s="30" t="str">
        <f t="shared" si="83"/>
        <v>N:\2019\19032.BD - Century City JMB Tower\CA\RFI's\1715</v>
      </c>
      <c r="C1281" s="4" t="s">
        <v>30</v>
      </c>
      <c r="D1281" s="14" t="s">
        <v>3954</v>
      </c>
      <c r="E1281" s="5"/>
      <c r="F1281" s="6">
        <v>45411</v>
      </c>
      <c r="G1281" s="6">
        <v>45365</v>
      </c>
      <c r="H1281" s="6">
        <v>45443</v>
      </c>
      <c r="I1281" s="20">
        <f t="shared" ca="1" si="85"/>
        <v>24</v>
      </c>
      <c r="J1281" s="20">
        <f t="shared" ca="1" si="86"/>
        <v>32</v>
      </c>
      <c r="K1281" s="6" t="s">
        <v>2107</v>
      </c>
      <c r="L1281" s="28"/>
      <c r="M1281" s="83" t="s">
        <v>2625</v>
      </c>
      <c r="N1281" s="73" t="s">
        <v>3955</v>
      </c>
      <c r="O1281" s="242" t="str">
        <f t="shared" ca="1" si="84"/>
        <v/>
      </c>
      <c r="P1281" s="243"/>
    </row>
    <row r="1282" spans="1:16" ht="33.75">
      <c r="A1282" s="13" t="s">
        <v>3956</v>
      </c>
      <c r="B1282" s="30" t="str">
        <f t="shared" si="83"/>
        <v>N:\2019\19032.BD - Century City JMB Tower\CA\RFI's\1424.4</v>
      </c>
      <c r="C1282" s="4" t="s">
        <v>30</v>
      </c>
      <c r="D1282" s="14" t="s">
        <v>3957</v>
      </c>
      <c r="E1282" s="5"/>
      <c r="F1282" s="6">
        <v>45411</v>
      </c>
      <c r="G1282" s="6">
        <v>45418</v>
      </c>
      <c r="H1282" s="6">
        <v>45414</v>
      </c>
      <c r="I1282" s="20">
        <f t="shared" ca="1" si="85"/>
        <v>3</v>
      </c>
      <c r="J1282" s="20">
        <f t="shared" ca="1" si="86"/>
        <v>3</v>
      </c>
      <c r="K1282" s="6" t="s">
        <v>2107</v>
      </c>
      <c r="L1282" s="28"/>
      <c r="M1282" s="83"/>
      <c r="N1282" s="29" t="s">
        <v>3958</v>
      </c>
      <c r="O1282" s="242" t="str">
        <f t="shared" ca="1" si="84"/>
        <v/>
      </c>
      <c r="P1282" s="243"/>
    </row>
    <row r="1283" spans="1:16" ht="247.5">
      <c r="A1283" s="13" t="s">
        <v>3959</v>
      </c>
      <c r="B1283" s="30" t="str">
        <f t="shared" si="83"/>
        <v>N:\2019\19032.BD - Century City JMB Tower\CA\RFI's\1914</v>
      </c>
      <c r="C1283" s="4" t="s">
        <v>30</v>
      </c>
      <c r="D1283" s="74" t="s">
        <v>3960</v>
      </c>
      <c r="E1283" s="5"/>
      <c r="F1283" s="6">
        <v>45412</v>
      </c>
      <c r="G1283" s="6">
        <v>45419</v>
      </c>
      <c r="H1283" s="6">
        <v>45455</v>
      </c>
      <c r="I1283" s="20">
        <f t="shared" ca="1" si="85"/>
        <v>31</v>
      </c>
      <c r="J1283" s="20">
        <f t="shared" ca="1" si="86"/>
        <v>43</v>
      </c>
      <c r="K1283" s="6" t="s">
        <v>3117</v>
      </c>
      <c r="L1283" s="28"/>
      <c r="M1283" s="83" t="s">
        <v>1764</v>
      </c>
      <c r="N1283" s="29" t="s">
        <v>3961</v>
      </c>
      <c r="O1283" s="242" t="str">
        <f t="shared" ca="1" si="84"/>
        <v/>
      </c>
      <c r="P1283" s="243"/>
    </row>
    <row r="1284" spans="1:16" ht="101.25">
      <c r="A1284" s="13" t="s">
        <v>3962</v>
      </c>
      <c r="B1284" s="30" t="str">
        <f t="shared" ref="B1284:B1347" si="87">HYPERLINK($D$5&amp;"\"&amp;$A1284)</f>
        <v>N:\2019\19032.BD - Century City JMB Tower\CA\RFI's\1913</v>
      </c>
      <c r="C1284" s="4" t="s">
        <v>30</v>
      </c>
      <c r="D1284" s="14" t="s">
        <v>3963</v>
      </c>
      <c r="E1284" s="5"/>
      <c r="F1284" s="6">
        <v>45412</v>
      </c>
      <c r="G1284" s="6">
        <v>45419</v>
      </c>
      <c r="H1284" s="6">
        <v>45440</v>
      </c>
      <c r="I1284" s="20">
        <f t="shared" ca="1" si="85"/>
        <v>20</v>
      </c>
      <c r="J1284" s="20">
        <f t="shared" ca="1" si="86"/>
        <v>28</v>
      </c>
      <c r="K1284" s="6" t="s">
        <v>3964</v>
      </c>
      <c r="L1284" s="28"/>
      <c r="M1284" s="83" t="s">
        <v>2914</v>
      </c>
      <c r="N1284" s="29" t="s">
        <v>3965</v>
      </c>
      <c r="O1284" s="242" t="str">
        <f t="shared" ca="1" si="84"/>
        <v/>
      </c>
      <c r="P1284" s="243"/>
    </row>
    <row r="1285" spans="1:16" ht="56.25">
      <c r="A1285" s="13" t="s">
        <v>3966</v>
      </c>
      <c r="B1285" s="30" t="str">
        <f t="shared" si="87"/>
        <v>N:\2019\19032.BD - Century City JMB Tower\CA\RFI's\1912</v>
      </c>
      <c r="C1285" s="4" t="s">
        <v>30</v>
      </c>
      <c r="D1285" s="14" t="s">
        <v>3967</v>
      </c>
      <c r="E1285" s="5"/>
      <c r="F1285" s="6">
        <v>45412</v>
      </c>
      <c r="G1285" s="6">
        <v>45419</v>
      </c>
      <c r="H1285" s="6">
        <v>45432</v>
      </c>
      <c r="I1285" s="20">
        <f t="shared" ca="1" si="85"/>
        <v>14</v>
      </c>
      <c r="J1285" s="20">
        <f t="shared" ca="1" si="86"/>
        <v>20</v>
      </c>
      <c r="K1285" s="6" t="s">
        <v>2141</v>
      </c>
      <c r="L1285" s="28"/>
      <c r="M1285" s="83" t="s">
        <v>2165</v>
      </c>
      <c r="N1285" s="73" t="s">
        <v>3968</v>
      </c>
      <c r="O1285" s="242" t="str">
        <f t="shared" ca="1" si="84"/>
        <v/>
      </c>
      <c r="P1285" s="243"/>
    </row>
    <row r="1286" spans="1:16" ht="45">
      <c r="A1286" s="13" t="s">
        <v>3969</v>
      </c>
      <c r="B1286" s="30" t="str">
        <f t="shared" si="87"/>
        <v>N:\2019\19032.BD - Century City JMB Tower\CA\RFI's\1832.2</v>
      </c>
      <c r="C1286" s="4" t="s">
        <v>30</v>
      </c>
      <c r="D1286" s="14" t="s">
        <v>3970</v>
      </c>
      <c r="E1286" s="5"/>
      <c r="F1286" s="6">
        <v>45412</v>
      </c>
      <c r="G1286" s="6">
        <v>45418</v>
      </c>
      <c r="H1286" s="6">
        <v>45418</v>
      </c>
      <c r="I1286" s="20">
        <f t="shared" ca="1" si="85"/>
        <v>4</v>
      </c>
      <c r="J1286" s="20">
        <f t="shared" ca="1" si="86"/>
        <v>6</v>
      </c>
      <c r="K1286" s="6" t="s">
        <v>2107</v>
      </c>
      <c r="L1286" s="28"/>
      <c r="M1286" s="83" t="s">
        <v>2165</v>
      </c>
      <c r="N1286" s="73" t="s">
        <v>3971</v>
      </c>
      <c r="O1286" s="242" t="str">
        <f t="shared" ca="1" si="84"/>
        <v/>
      </c>
      <c r="P1286" s="243"/>
    </row>
    <row r="1287" spans="1:16" ht="33.75">
      <c r="A1287" s="13" t="s">
        <v>3972</v>
      </c>
      <c r="B1287" s="30" t="str">
        <f t="shared" si="87"/>
        <v>N:\2019\19032.BD - Century City JMB Tower\CA\RFI's\1922</v>
      </c>
      <c r="C1287" s="4" t="s">
        <v>30</v>
      </c>
      <c r="D1287" s="14" t="s">
        <v>3973</v>
      </c>
      <c r="E1287" s="5"/>
      <c r="F1287" s="6">
        <v>45413</v>
      </c>
      <c r="G1287" s="6">
        <v>45420</v>
      </c>
      <c r="H1287" s="6">
        <v>45426</v>
      </c>
      <c r="I1287" s="20">
        <f t="shared" ca="1" si="85"/>
        <v>9</v>
      </c>
      <c r="J1287" s="20">
        <f t="shared" ca="1" si="86"/>
        <v>13</v>
      </c>
      <c r="K1287" s="6" t="s">
        <v>2141</v>
      </c>
      <c r="L1287" s="28"/>
      <c r="M1287" s="83" t="s">
        <v>3162</v>
      </c>
      <c r="N1287" s="66" t="s">
        <v>3974</v>
      </c>
      <c r="O1287" s="242" t="str">
        <f t="shared" ca="1" si="84"/>
        <v/>
      </c>
      <c r="P1287" s="243"/>
    </row>
    <row r="1288" spans="1:16" ht="22.5">
      <c r="A1288" s="13" t="s">
        <v>3975</v>
      </c>
      <c r="B1288" s="30" t="str">
        <f t="shared" si="87"/>
        <v>N:\2019\19032.BD - Century City JMB Tower\CA\RFI's\1921</v>
      </c>
      <c r="C1288" s="4" t="s">
        <v>30</v>
      </c>
      <c r="D1288" s="14" t="s">
        <v>3976</v>
      </c>
      <c r="E1288" s="5"/>
      <c r="F1288" s="6">
        <v>45413</v>
      </c>
      <c r="G1288" s="6">
        <v>45420</v>
      </c>
      <c r="H1288" s="6">
        <v>45421</v>
      </c>
      <c r="I1288" s="20">
        <f t="shared" ca="1" si="85"/>
        <v>6</v>
      </c>
      <c r="J1288" s="20">
        <f t="shared" ca="1" si="86"/>
        <v>8</v>
      </c>
      <c r="K1288" s="6" t="s">
        <v>2141</v>
      </c>
      <c r="L1288" s="28" t="s">
        <v>3977</v>
      </c>
      <c r="M1288" s="83" t="s">
        <v>3469</v>
      </c>
      <c r="N1288" s="51" t="s">
        <v>3978</v>
      </c>
      <c r="O1288" s="242" t="str">
        <f t="shared" ca="1" si="84"/>
        <v/>
      </c>
      <c r="P1288" s="243"/>
    </row>
    <row r="1289" spans="1:16" ht="22.5">
      <c r="A1289" s="13" t="s">
        <v>3979</v>
      </c>
      <c r="B1289" s="30" t="str">
        <f t="shared" si="87"/>
        <v>N:\2019\19032.BD - Century City JMB Tower\CA\RFI's\1920</v>
      </c>
      <c r="C1289" s="4" t="s">
        <v>30</v>
      </c>
      <c r="D1289" s="14" t="s">
        <v>3980</v>
      </c>
      <c r="E1289" s="5"/>
      <c r="F1289" s="6">
        <v>45413</v>
      </c>
      <c r="G1289" s="6">
        <v>45420</v>
      </c>
      <c r="H1289" s="6">
        <v>45419</v>
      </c>
      <c r="I1289" s="20">
        <f t="shared" ca="1" si="85"/>
        <v>4</v>
      </c>
      <c r="J1289" s="20">
        <f t="shared" ca="1" si="86"/>
        <v>6</v>
      </c>
      <c r="K1289" s="6" t="s">
        <v>2141</v>
      </c>
      <c r="L1289" s="28"/>
      <c r="M1289" s="83" t="s">
        <v>3077</v>
      </c>
      <c r="N1289" s="66" t="s">
        <v>3981</v>
      </c>
      <c r="O1289" s="242" t="str">
        <f t="shared" ca="1" si="84"/>
        <v/>
      </c>
      <c r="P1289" s="243"/>
    </row>
    <row r="1290" spans="1:16" ht="22.5">
      <c r="A1290" s="13" t="s">
        <v>3982</v>
      </c>
      <c r="B1290" s="30" t="str">
        <f t="shared" si="87"/>
        <v>N:\2019\19032.BD - Century City JMB Tower\CA\RFI's\1915</v>
      </c>
      <c r="C1290" s="4" t="s">
        <v>30</v>
      </c>
      <c r="D1290" s="14" t="s">
        <v>3983</v>
      </c>
      <c r="E1290" s="5"/>
      <c r="F1290" s="6">
        <v>45413</v>
      </c>
      <c r="G1290" s="6">
        <v>45420</v>
      </c>
      <c r="H1290" s="6">
        <v>45415</v>
      </c>
      <c r="I1290" s="20">
        <f t="shared" ca="1" si="85"/>
        <v>2</v>
      </c>
      <c r="J1290" s="20">
        <f t="shared" ca="1" si="86"/>
        <v>2</v>
      </c>
      <c r="K1290" s="6" t="s">
        <v>2173</v>
      </c>
      <c r="L1290" s="28"/>
      <c r="M1290" s="83"/>
      <c r="N1290" s="66" t="s">
        <v>3984</v>
      </c>
      <c r="O1290" s="242" t="str">
        <f t="shared" ca="1" si="84"/>
        <v/>
      </c>
      <c r="P1290" s="243"/>
    </row>
    <row r="1291" spans="1:16" ht="22.5">
      <c r="A1291" s="13" t="s">
        <v>3985</v>
      </c>
      <c r="B1291" s="30" t="str">
        <f t="shared" si="87"/>
        <v>N:\2019\19032.BD - Century City JMB Tower\CA\RFI's\1871.1</v>
      </c>
      <c r="C1291" s="4" t="s">
        <v>30</v>
      </c>
      <c r="D1291" s="14" t="s">
        <v>3986</v>
      </c>
      <c r="E1291" s="5"/>
      <c r="F1291" s="6">
        <v>45413</v>
      </c>
      <c r="G1291" s="6">
        <v>45420</v>
      </c>
      <c r="H1291" s="6">
        <v>45419</v>
      </c>
      <c r="I1291" s="20">
        <f t="shared" ca="1" si="85"/>
        <v>4</v>
      </c>
      <c r="J1291" s="20">
        <f t="shared" ca="1" si="86"/>
        <v>6</v>
      </c>
      <c r="K1291" s="6" t="s">
        <v>2141</v>
      </c>
      <c r="L1291" s="28"/>
      <c r="M1291" s="83" t="s">
        <v>2950</v>
      </c>
      <c r="N1291" s="66" t="s">
        <v>3981</v>
      </c>
      <c r="O1291" s="242" t="str">
        <f t="shared" ca="1" si="84"/>
        <v/>
      </c>
      <c r="P1291" s="243"/>
    </row>
    <row r="1292" spans="1:16" ht="22.5">
      <c r="A1292" s="13" t="s">
        <v>3987</v>
      </c>
      <c r="B1292" s="30" t="str">
        <f t="shared" si="87"/>
        <v>N:\2019\19032.BD - Century City JMB Tower\CA\RFI's\1924</v>
      </c>
      <c r="C1292" s="4" t="s">
        <v>30</v>
      </c>
      <c r="D1292" s="14" t="s">
        <v>3988</v>
      </c>
      <c r="E1292" s="5"/>
      <c r="F1292" s="6">
        <v>45414</v>
      </c>
      <c r="G1292" s="6">
        <v>45421</v>
      </c>
      <c r="H1292" s="6">
        <v>45420</v>
      </c>
      <c r="I1292" s="20">
        <f t="shared" ca="1" si="85"/>
        <v>4</v>
      </c>
      <c r="J1292" s="20">
        <f t="shared" ca="1" si="86"/>
        <v>6</v>
      </c>
      <c r="K1292" s="6" t="s">
        <v>2107</v>
      </c>
      <c r="L1292" s="28"/>
      <c r="M1292" s="83" t="s">
        <v>3125</v>
      </c>
      <c r="N1292" s="29" t="s">
        <v>3989</v>
      </c>
      <c r="O1292" s="242" t="str">
        <f t="shared" ca="1" si="84"/>
        <v/>
      </c>
      <c r="P1292" s="243"/>
    </row>
    <row r="1293" spans="1:16" ht="15">
      <c r="A1293" s="13" t="s">
        <v>3990</v>
      </c>
      <c r="B1293" s="30" t="str">
        <f t="shared" si="87"/>
        <v>N:\2019\19032.BD - Century City JMB Tower\CA\RFI's\1923</v>
      </c>
      <c r="C1293" s="4" t="s">
        <v>30</v>
      </c>
      <c r="D1293" s="14" t="s">
        <v>3991</v>
      </c>
      <c r="E1293" s="5"/>
      <c r="F1293" s="6">
        <v>45414</v>
      </c>
      <c r="G1293" s="6">
        <v>45421</v>
      </c>
      <c r="H1293" s="6">
        <v>45418</v>
      </c>
      <c r="I1293" s="20">
        <f t="shared" ca="1" si="85"/>
        <v>2</v>
      </c>
      <c r="J1293" s="20">
        <f t="shared" ca="1" si="86"/>
        <v>4</v>
      </c>
      <c r="K1293" s="6" t="s">
        <v>2107</v>
      </c>
      <c r="L1293" s="28"/>
      <c r="M1293" s="83"/>
      <c r="N1293" s="29" t="s">
        <v>3992</v>
      </c>
      <c r="O1293" s="242" t="str">
        <f t="shared" ca="1" si="84"/>
        <v/>
      </c>
      <c r="P1293" s="243"/>
    </row>
    <row r="1294" spans="1:16" ht="56.25">
      <c r="A1294" s="13" t="s">
        <v>3993</v>
      </c>
      <c r="B1294" s="30" t="str">
        <f t="shared" si="87"/>
        <v>N:\2019\19032.BD - Century City JMB Tower\CA\RFI's\1806.2</v>
      </c>
      <c r="C1294" s="4" t="s">
        <v>30</v>
      </c>
      <c r="D1294" s="14" t="s">
        <v>3994</v>
      </c>
      <c r="E1294" s="5"/>
      <c r="F1294" s="6">
        <v>45415</v>
      </c>
      <c r="G1294" s="6">
        <v>45422</v>
      </c>
      <c r="H1294" s="6">
        <v>45418</v>
      </c>
      <c r="I1294" s="20">
        <f t="shared" ca="1" si="85"/>
        <v>1</v>
      </c>
      <c r="J1294" s="20">
        <f t="shared" ca="1" si="86"/>
        <v>3</v>
      </c>
      <c r="K1294" s="6" t="s">
        <v>2107</v>
      </c>
      <c r="L1294" s="28"/>
      <c r="M1294" s="83"/>
      <c r="N1294" s="29" t="s">
        <v>3995</v>
      </c>
      <c r="O1294" s="242" t="str">
        <f t="shared" ca="1" si="84"/>
        <v/>
      </c>
      <c r="P1294" s="243"/>
    </row>
    <row r="1295" spans="1:16" ht="45">
      <c r="A1295" s="13" t="s">
        <v>3996</v>
      </c>
      <c r="B1295" s="30" t="str">
        <f t="shared" si="87"/>
        <v>N:\2019\19032.BD - Century City JMB Tower\CA\RFI's\1006.1</v>
      </c>
      <c r="C1295" s="4" t="s">
        <v>30</v>
      </c>
      <c r="D1295" s="14" t="s">
        <v>3997</v>
      </c>
      <c r="E1295" s="5"/>
      <c r="F1295" s="6">
        <v>45415</v>
      </c>
      <c r="G1295" s="6">
        <v>45422</v>
      </c>
      <c r="H1295" s="6">
        <v>45419</v>
      </c>
      <c r="I1295" s="20">
        <f t="shared" ca="1" si="85"/>
        <v>2</v>
      </c>
      <c r="J1295" s="20">
        <f t="shared" ca="1" si="86"/>
        <v>4</v>
      </c>
      <c r="K1295" s="6" t="s">
        <v>2180</v>
      </c>
      <c r="L1295" s="28"/>
      <c r="M1295" s="83" t="s">
        <v>1760</v>
      </c>
      <c r="N1295" s="66" t="s">
        <v>3998</v>
      </c>
      <c r="O1295" s="242" t="str">
        <f t="shared" ca="1" si="84"/>
        <v/>
      </c>
      <c r="P1295" s="243"/>
    </row>
    <row r="1296" spans="1:16" ht="56.25">
      <c r="A1296" s="13" t="s">
        <v>3999</v>
      </c>
      <c r="B1296" s="30" t="str">
        <f t="shared" si="87"/>
        <v>N:\2019\19032.BD - Century City JMB Tower\CA\RFI's\0408.1</v>
      </c>
      <c r="C1296" s="4" t="s">
        <v>30</v>
      </c>
      <c r="D1296" s="14" t="s">
        <v>4000</v>
      </c>
      <c r="E1296" s="5"/>
      <c r="F1296" s="6">
        <v>45415</v>
      </c>
      <c r="G1296" s="6">
        <v>45422</v>
      </c>
      <c r="H1296" s="6">
        <v>45420</v>
      </c>
      <c r="I1296" s="20">
        <f t="shared" ca="1" si="85"/>
        <v>3</v>
      </c>
      <c r="J1296" s="20">
        <f t="shared" ca="1" si="86"/>
        <v>5</v>
      </c>
      <c r="K1296" s="6" t="s">
        <v>2180</v>
      </c>
      <c r="L1296" s="28" t="s">
        <v>4001</v>
      </c>
      <c r="M1296" s="83" t="s">
        <v>1764</v>
      </c>
      <c r="N1296" s="51" t="s">
        <v>4002</v>
      </c>
      <c r="O1296" s="242" t="str">
        <f t="shared" ca="1" si="84"/>
        <v/>
      </c>
      <c r="P1296" s="243"/>
    </row>
    <row r="1297" spans="1:16" ht="33.75">
      <c r="A1297" s="13" t="s">
        <v>4003</v>
      </c>
      <c r="B1297" s="30" t="str">
        <f t="shared" si="87"/>
        <v>N:\2019\19032.BD - Century City JMB Tower\CA\RFI's\1918</v>
      </c>
      <c r="C1297" s="4" t="s">
        <v>30</v>
      </c>
      <c r="D1297" s="14" t="s">
        <v>4004</v>
      </c>
      <c r="E1297" s="5"/>
      <c r="F1297" s="6">
        <v>45416</v>
      </c>
      <c r="G1297" s="6">
        <v>45420</v>
      </c>
      <c r="H1297" s="6">
        <v>45418</v>
      </c>
      <c r="I1297" s="20">
        <f t="shared" ca="1" si="85"/>
        <v>0</v>
      </c>
      <c r="J1297" s="20">
        <f t="shared" ca="1" si="86"/>
        <v>2</v>
      </c>
      <c r="K1297" s="6" t="s">
        <v>2107</v>
      </c>
      <c r="L1297" s="28"/>
      <c r="M1297" s="83"/>
      <c r="N1297" s="29" t="s">
        <v>4005</v>
      </c>
      <c r="O1297" s="242" t="str">
        <f t="shared" ca="1" si="84"/>
        <v/>
      </c>
      <c r="P1297" s="243"/>
    </row>
    <row r="1298" spans="1:16" ht="22.5">
      <c r="A1298" s="13" t="s">
        <v>4006</v>
      </c>
      <c r="B1298" s="30" t="str">
        <f t="shared" si="87"/>
        <v>N:\2019\19032.BD - Century City JMB Tower\CA\RFI's\1926</v>
      </c>
      <c r="C1298" s="4" t="s">
        <v>30</v>
      </c>
      <c r="D1298" s="14" t="s">
        <v>4007</v>
      </c>
      <c r="E1298" s="5"/>
      <c r="F1298" s="6">
        <v>45418</v>
      </c>
      <c r="G1298" s="6">
        <v>45422</v>
      </c>
      <c r="H1298" s="6">
        <v>45421</v>
      </c>
      <c r="I1298" s="20">
        <f t="shared" ca="1" si="85"/>
        <v>3</v>
      </c>
      <c r="J1298" s="20">
        <f t="shared" ca="1" si="86"/>
        <v>3</v>
      </c>
      <c r="K1298" s="6" t="s">
        <v>2141</v>
      </c>
      <c r="L1298" s="28"/>
      <c r="M1298" s="83" t="s">
        <v>2839</v>
      </c>
      <c r="N1298" s="66" t="s">
        <v>4008</v>
      </c>
      <c r="O1298" s="242" t="str">
        <f t="shared" ca="1" si="84"/>
        <v/>
      </c>
      <c r="P1298" s="243"/>
    </row>
    <row r="1299" spans="1:16" ht="45">
      <c r="A1299" s="13" t="s">
        <v>4009</v>
      </c>
      <c r="B1299" s="30" t="str">
        <f t="shared" si="87"/>
        <v>N:\2019\19032.BD - Century City JMB Tower\CA\RFI's\1929</v>
      </c>
      <c r="C1299" s="4" t="s">
        <v>30</v>
      </c>
      <c r="D1299" s="14" t="s">
        <v>4010</v>
      </c>
      <c r="E1299" s="5"/>
      <c r="F1299" s="6">
        <v>45419</v>
      </c>
      <c r="G1299" s="6">
        <v>45426</v>
      </c>
      <c r="H1299" s="6">
        <v>45422</v>
      </c>
      <c r="I1299" s="20">
        <f t="shared" ca="1" si="85"/>
        <v>3</v>
      </c>
      <c r="J1299" s="20">
        <f t="shared" ca="1" si="86"/>
        <v>3</v>
      </c>
      <c r="K1299" s="6" t="s">
        <v>2930</v>
      </c>
      <c r="L1299" s="28"/>
      <c r="M1299" s="83" t="s">
        <v>4011</v>
      </c>
      <c r="N1299" s="51" t="s">
        <v>4012</v>
      </c>
      <c r="O1299" s="242" t="str">
        <f t="shared" ca="1" si="84"/>
        <v/>
      </c>
      <c r="P1299" s="243"/>
    </row>
    <row r="1300" spans="1:16" ht="33.75">
      <c r="A1300" s="13" t="s">
        <v>4013</v>
      </c>
      <c r="B1300" s="30" t="str">
        <f t="shared" si="87"/>
        <v>N:\2019\19032.BD - Century City JMB Tower\CA\RFI's\1819.1</v>
      </c>
      <c r="C1300" s="4" t="s">
        <v>30</v>
      </c>
      <c r="D1300" s="14" t="s">
        <v>4014</v>
      </c>
      <c r="E1300" s="5"/>
      <c r="F1300" s="6">
        <v>45419</v>
      </c>
      <c r="G1300" s="6">
        <v>45426</v>
      </c>
      <c r="H1300" s="6">
        <v>45421</v>
      </c>
      <c r="I1300" s="20">
        <f t="shared" ca="1" si="85"/>
        <v>2</v>
      </c>
      <c r="J1300" s="20">
        <f t="shared" ca="1" si="86"/>
        <v>2</v>
      </c>
      <c r="K1300" s="6" t="s">
        <v>2107</v>
      </c>
      <c r="L1300" s="28"/>
      <c r="M1300" s="83"/>
      <c r="N1300" s="29" t="s">
        <v>4015</v>
      </c>
      <c r="O1300" s="242" t="str">
        <f t="shared" ca="1" si="84"/>
        <v/>
      </c>
      <c r="P1300" s="243"/>
    </row>
    <row r="1301" spans="1:16" ht="22.5">
      <c r="A1301" s="13" t="s">
        <v>4016</v>
      </c>
      <c r="B1301" s="30" t="str">
        <f t="shared" si="87"/>
        <v>N:\2019\19032.BD - Century City JMB Tower\CA\RFI's\1943</v>
      </c>
      <c r="C1301" s="4" t="s">
        <v>30</v>
      </c>
      <c r="D1301" s="14" t="s">
        <v>4017</v>
      </c>
      <c r="E1301" s="5"/>
      <c r="F1301" s="6">
        <v>45420</v>
      </c>
      <c r="G1301" s="6">
        <v>45427</v>
      </c>
      <c r="H1301" s="6">
        <v>45422</v>
      </c>
      <c r="I1301" s="20">
        <f t="shared" ca="1" si="85"/>
        <v>2</v>
      </c>
      <c r="J1301" s="20">
        <f t="shared" ca="1" si="86"/>
        <v>2</v>
      </c>
      <c r="K1301" s="6" t="s">
        <v>2107</v>
      </c>
      <c r="L1301" s="28"/>
      <c r="M1301" s="83"/>
      <c r="N1301" s="51" t="s">
        <v>4018</v>
      </c>
      <c r="O1301" s="242" t="str">
        <f t="shared" ca="1" si="84"/>
        <v/>
      </c>
      <c r="P1301" s="243"/>
    </row>
    <row r="1302" spans="1:16" ht="45">
      <c r="A1302" s="13" t="s">
        <v>4019</v>
      </c>
      <c r="B1302" s="30" t="str">
        <f t="shared" si="87"/>
        <v>N:\2019\19032.BD - Century City JMB Tower\CA\RFI's\1942</v>
      </c>
      <c r="C1302" s="4" t="s">
        <v>30</v>
      </c>
      <c r="D1302" s="14" t="s">
        <v>4020</v>
      </c>
      <c r="E1302" s="5"/>
      <c r="F1302" s="6">
        <v>45420</v>
      </c>
      <c r="G1302" s="6">
        <v>45427</v>
      </c>
      <c r="H1302" s="6">
        <v>45426</v>
      </c>
      <c r="I1302" s="20">
        <f t="shared" ca="1" si="85"/>
        <v>4</v>
      </c>
      <c r="J1302" s="20">
        <f t="shared" ca="1" si="86"/>
        <v>6</v>
      </c>
      <c r="K1302" s="6" t="s">
        <v>2141</v>
      </c>
      <c r="L1302" s="28"/>
      <c r="M1302" s="83" t="s">
        <v>2433</v>
      </c>
      <c r="N1302" s="66" t="s">
        <v>4021</v>
      </c>
      <c r="O1302" s="242" t="str">
        <f t="shared" ca="1" si="84"/>
        <v/>
      </c>
      <c r="P1302" s="243"/>
    </row>
    <row r="1303" spans="1:16" ht="22.5">
      <c r="A1303" s="13" t="s">
        <v>4022</v>
      </c>
      <c r="B1303" s="30" t="str">
        <f t="shared" si="87"/>
        <v>N:\2019\19032.BD - Century City JMB Tower\CA\RFI's\1935</v>
      </c>
      <c r="C1303" s="4" t="s">
        <v>30</v>
      </c>
      <c r="D1303" s="14" t="s">
        <v>4023</v>
      </c>
      <c r="E1303" s="5"/>
      <c r="F1303" s="6">
        <v>45420</v>
      </c>
      <c r="G1303" s="6">
        <v>45427</v>
      </c>
      <c r="H1303" s="6">
        <v>45426</v>
      </c>
      <c r="I1303" s="20">
        <f t="shared" ca="1" si="85"/>
        <v>4</v>
      </c>
      <c r="J1303" s="20">
        <f t="shared" ca="1" si="86"/>
        <v>6</v>
      </c>
      <c r="K1303" s="6" t="s">
        <v>2141</v>
      </c>
      <c r="L1303" s="28"/>
      <c r="M1303" s="83" t="s">
        <v>3125</v>
      </c>
      <c r="N1303" s="66" t="s">
        <v>4024</v>
      </c>
      <c r="O1303" s="242" t="str">
        <f t="shared" ca="1" si="84"/>
        <v/>
      </c>
      <c r="P1303" s="243"/>
    </row>
    <row r="1304" spans="1:16" ht="22.5">
      <c r="A1304" s="13" t="s">
        <v>4025</v>
      </c>
      <c r="B1304" s="30" t="str">
        <f t="shared" si="87"/>
        <v>N:\2019\19032.BD - Century City JMB Tower\CA\RFI's\1934</v>
      </c>
      <c r="C1304" s="4" t="s">
        <v>30</v>
      </c>
      <c r="D1304" s="14" t="s">
        <v>4026</v>
      </c>
      <c r="E1304" s="5"/>
      <c r="F1304" s="6">
        <v>45420</v>
      </c>
      <c r="G1304" s="6">
        <v>45427</v>
      </c>
      <c r="H1304" s="6">
        <v>45426</v>
      </c>
      <c r="I1304" s="20">
        <f t="shared" ca="1" si="85"/>
        <v>4</v>
      </c>
      <c r="J1304" s="20">
        <f t="shared" ca="1" si="86"/>
        <v>6</v>
      </c>
      <c r="K1304" s="6" t="s">
        <v>2141</v>
      </c>
      <c r="L1304" s="28"/>
      <c r="M1304" s="83" t="s">
        <v>2165</v>
      </c>
      <c r="N1304" s="66" t="s">
        <v>4024</v>
      </c>
      <c r="O1304" s="242" t="str">
        <f t="shared" ca="1" si="84"/>
        <v/>
      </c>
      <c r="P1304" s="243"/>
    </row>
    <row r="1305" spans="1:16" ht="15">
      <c r="A1305" s="13" t="s">
        <v>4027</v>
      </c>
      <c r="B1305" s="30" t="str">
        <f t="shared" si="87"/>
        <v>N:\2019\19032.BD - Century City JMB Tower\CA\RFI's\1933</v>
      </c>
      <c r="C1305" s="4" t="s">
        <v>30</v>
      </c>
      <c r="D1305" s="14" t="s">
        <v>4028</v>
      </c>
      <c r="E1305" s="5"/>
      <c r="F1305" s="6">
        <v>45420</v>
      </c>
      <c r="G1305" s="6">
        <v>45427</v>
      </c>
      <c r="H1305" s="6">
        <v>45421</v>
      </c>
      <c r="I1305" s="20">
        <f t="shared" ca="1" si="85"/>
        <v>1</v>
      </c>
      <c r="J1305" s="20">
        <f t="shared" ca="1" si="86"/>
        <v>1</v>
      </c>
      <c r="K1305" s="6" t="s">
        <v>2107</v>
      </c>
      <c r="L1305" s="28"/>
      <c r="M1305" s="83"/>
      <c r="N1305" s="29" t="s">
        <v>4029</v>
      </c>
      <c r="O1305" s="242" t="str">
        <f t="shared" ca="1" si="84"/>
        <v/>
      </c>
      <c r="P1305" s="243"/>
    </row>
    <row r="1306" spans="1:16" ht="78.75">
      <c r="A1306" s="13" t="s">
        <v>4030</v>
      </c>
      <c r="B1306" s="30" t="str">
        <f t="shared" si="87"/>
        <v>N:\2019\19032.BD - Century City JMB Tower\CA\RFI's\1932</v>
      </c>
      <c r="C1306" s="4" t="s">
        <v>30</v>
      </c>
      <c r="D1306" s="52" t="s">
        <v>4031</v>
      </c>
      <c r="E1306" s="5"/>
      <c r="F1306" s="6">
        <v>45420</v>
      </c>
      <c r="G1306" s="6">
        <v>45428</v>
      </c>
      <c r="H1306" s="6">
        <v>45421</v>
      </c>
      <c r="I1306" s="20">
        <f t="shared" ca="1" si="85"/>
        <v>1</v>
      </c>
      <c r="J1306" s="20">
        <f t="shared" ca="1" si="86"/>
        <v>1</v>
      </c>
      <c r="K1306" s="6" t="s">
        <v>2107</v>
      </c>
      <c r="L1306" s="28"/>
      <c r="M1306" s="83" t="s">
        <v>4011</v>
      </c>
      <c r="N1306" s="73" t="s">
        <v>4032</v>
      </c>
      <c r="O1306" s="242" t="str">
        <f t="shared" ca="1" si="84"/>
        <v/>
      </c>
      <c r="P1306" s="243"/>
    </row>
    <row r="1307" spans="1:16" ht="22.5">
      <c r="A1307" s="13" t="s">
        <v>4033</v>
      </c>
      <c r="B1307" s="30" t="str">
        <f t="shared" si="87"/>
        <v>N:\2019\19032.BD - Century City JMB Tower\CA\RFI's\1931</v>
      </c>
      <c r="C1307" s="4" t="s">
        <v>30</v>
      </c>
      <c r="D1307" s="14" t="s">
        <v>4034</v>
      </c>
      <c r="E1307" s="5"/>
      <c r="F1307" s="6">
        <v>45420</v>
      </c>
      <c r="G1307" s="6">
        <v>45427</v>
      </c>
      <c r="H1307" s="6">
        <v>45421</v>
      </c>
      <c r="I1307" s="20">
        <f t="shared" ca="1" si="85"/>
        <v>1</v>
      </c>
      <c r="J1307" s="20">
        <f t="shared" ca="1" si="86"/>
        <v>1</v>
      </c>
      <c r="K1307" s="6" t="s">
        <v>2141</v>
      </c>
      <c r="L1307" s="28"/>
      <c r="M1307" s="83"/>
      <c r="N1307" s="51" t="s">
        <v>4035</v>
      </c>
      <c r="O1307" s="242" t="str">
        <f t="shared" ref="O1307:O1370" ca="1" si="88">IF(AND(C1307&lt;&gt;"A",A1307&lt;&gt;"xxxx"),IF(G1307=TODAY(),"DUE TODAY",IF(G1307&lt;TODAY(),"OVERDUE","")),"")</f>
        <v/>
      </c>
      <c r="P1307" s="243"/>
    </row>
    <row r="1308" spans="1:16" ht="22.5">
      <c r="A1308" s="13" t="s">
        <v>4036</v>
      </c>
      <c r="B1308" s="30" t="str">
        <f t="shared" si="87"/>
        <v>N:\2019\19032.BD - Century City JMB Tower\CA\RFI's\1930</v>
      </c>
      <c r="C1308" s="4" t="s">
        <v>30</v>
      </c>
      <c r="D1308" s="14" t="s">
        <v>4037</v>
      </c>
      <c r="E1308" s="5"/>
      <c r="F1308" s="6">
        <v>45420</v>
      </c>
      <c r="G1308" s="6">
        <v>45427</v>
      </c>
      <c r="H1308" s="6">
        <v>45421</v>
      </c>
      <c r="I1308" s="20">
        <f t="shared" ca="1" si="85"/>
        <v>1</v>
      </c>
      <c r="J1308" s="20">
        <f t="shared" ca="1" si="86"/>
        <v>1</v>
      </c>
      <c r="K1308" s="6" t="s">
        <v>2173</v>
      </c>
      <c r="L1308" s="28"/>
      <c r="M1308" s="83"/>
      <c r="N1308" s="66" t="s">
        <v>4038</v>
      </c>
      <c r="O1308" s="242" t="str">
        <f t="shared" ca="1" si="88"/>
        <v/>
      </c>
      <c r="P1308" s="243"/>
    </row>
    <row r="1309" spans="1:16" ht="56.25">
      <c r="A1309" s="13" t="s">
        <v>4039</v>
      </c>
      <c r="B1309" s="30" t="str">
        <f t="shared" si="87"/>
        <v>N:\2019\19032.BD - Century City JMB Tower\CA\RFI's\1806.4</v>
      </c>
      <c r="C1309" s="4" t="s">
        <v>30</v>
      </c>
      <c r="D1309" s="14" t="s">
        <v>4040</v>
      </c>
      <c r="E1309" s="5"/>
      <c r="F1309" s="6">
        <v>45420</v>
      </c>
      <c r="G1309" s="6">
        <v>45427</v>
      </c>
      <c r="H1309" s="6">
        <v>45422</v>
      </c>
      <c r="I1309" s="20">
        <f t="shared" ca="1" si="85"/>
        <v>2</v>
      </c>
      <c r="J1309" s="20">
        <f t="shared" ca="1" si="86"/>
        <v>2</v>
      </c>
      <c r="K1309" s="6" t="s">
        <v>2107</v>
      </c>
      <c r="L1309" s="28"/>
      <c r="M1309" s="83"/>
      <c r="N1309" s="29" t="s">
        <v>4041</v>
      </c>
      <c r="O1309" s="242" t="str">
        <f t="shared" ca="1" si="88"/>
        <v/>
      </c>
      <c r="P1309" s="243"/>
    </row>
    <row r="1310" spans="1:16" ht="33.75">
      <c r="A1310" s="13" t="s">
        <v>4042</v>
      </c>
      <c r="B1310" s="30" t="str">
        <f t="shared" si="87"/>
        <v>N:\2019\19032.BD - Century City JMB Tower\CA\RFI's\1806.3</v>
      </c>
      <c r="C1310" s="4" t="s">
        <v>30</v>
      </c>
      <c r="D1310" s="14" t="s">
        <v>4043</v>
      </c>
      <c r="E1310" s="5"/>
      <c r="F1310" s="6">
        <v>45420</v>
      </c>
      <c r="G1310" s="6">
        <v>45427</v>
      </c>
      <c r="H1310" s="6">
        <v>45421</v>
      </c>
      <c r="I1310" s="20">
        <f t="shared" ca="1" si="85"/>
        <v>1</v>
      </c>
      <c r="J1310" s="20">
        <f t="shared" ca="1" si="86"/>
        <v>1</v>
      </c>
      <c r="K1310" s="6" t="s">
        <v>2107</v>
      </c>
      <c r="L1310" s="28"/>
      <c r="M1310" s="83"/>
      <c r="N1310" s="29" t="s">
        <v>4044</v>
      </c>
      <c r="O1310" s="242" t="str">
        <f t="shared" ca="1" si="88"/>
        <v/>
      </c>
      <c r="P1310" s="243"/>
    </row>
    <row r="1311" spans="1:16" ht="180">
      <c r="A1311" s="13" t="s">
        <v>4045</v>
      </c>
      <c r="B1311" s="30" t="str">
        <f t="shared" si="87"/>
        <v>N:\2019\19032.BD - Century City JMB Tower\CA\RFI's\1031.2</v>
      </c>
      <c r="C1311" s="4" t="s">
        <v>30</v>
      </c>
      <c r="D1311" s="52" t="s">
        <v>4046</v>
      </c>
      <c r="E1311" s="5"/>
      <c r="F1311" s="6">
        <v>45420</v>
      </c>
      <c r="G1311" s="6">
        <v>45427</v>
      </c>
      <c r="H1311" s="6">
        <v>45449</v>
      </c>
      <c r="I1311" s="20">
        <f t="shared" ca="1" si="85"/>
        <v>21</v>
      </c>
      <c r="J1311" s="20">
        <f t="shared" ca="1" si="86"/>
        <v>29</v>
      </c>
      <c r="K1311" s="6" t="s">
        <v>2173</v>
      </c>
      <c r="L1311" s="28"/>
      <c r="M1311" s="83" t="s">
        <v>1764</v>
      </c>
      <c r="N1311" s="66" t="s">
        <v>4047</v>
      </c>
      <c r="O1311" s="242" t="str">
        <f t="shared" ca="1" si="88"/>
        <v/>
      </c>
      <c r="P1311" s="243"/>
    </row>
    <row r="1312" spans="1:16" ht="22.5">
      <c r="A1312" s="13" t="s">
        <v>4048</v>
      </c>
      <c r="B1312" s="30" t="str">
        <f t="shared" si="87"/>
        <v>N:\2019\19032.BD - Century City JMB Tower\CA\RFI's\1949</v>
      </c>
      <c r="C1312" s="4" t="s">
        <v>30</v>
      </c>
      <c r="D1312" s="14" t="s">
        <v>4049</v>
      </c>
      <c r="E1312" s="5"/>
      <c r="F1312" s="6">
        <v>45421</v>
      </c>
      <c r="G1312" s="6">
        <v>45428</v>
      </c>
      <c r="H1312" s="6">
        <v>45427</v>
      </c>
      <c r="I1312" s="20">
        <f t="shared" ca="1" si="85"/>
        <v>4</v>
      </c>
      <c r="J1312" s="20">
        <f t="shared" ca="1" si="86"/>
        <v>6</v>
      </c>
      <c r="K1312" s="6" t="s">
        <v>2141</v>
      </c>
      <c r="L1312" s="28"/>
      <c r="M1312" s="83" t="s">
        <v>2998</v>
      </c>
      <c r="N1312" s="66" t="s">
        <v>4050</v>
      </c>
      <c r="O1312" s="242" t="str">
        <f t="shared" ca="1" si="88"/>
        <v/>
      </c>
      <c r="P1312" s="243"/>
    </row>
    <row r="1313" spans="1:16" ht="22.5">
      <c r="A1313" s="13" t="s">
        <v>4051</v>
      </c>
      <c r="B1313" s="30" t="str">
        <f t="shared" si="87"/>
        <v>N:\2019\19032.BD - Century City JMB Tower\CA\RFI's\1947</v>
      </c>
      <c r="C1313" s="4" t="s">
        <v>30</v>
      </c>
      <c r="D1313" s="14" t="s">
        <v>4052</v>
      </c>
      <c r="E1313" s="5"/>
      <c r="F1313" s="6">
        <v>45421</v>
      </c>
      <c r="G1313" s="6">
        <v>45428</v>
      </c>
      <c r="H1313" s="6">
        <v>45427</v>
      </c>
      <c r="I1313" s="20">
        <f t="shared" ca="1" si="85"/>
        <v>4</v>
      </c>
      <c r="J1313" s="20">
        <f t="shared" ca="1" si="86"/>
        <v>6</v>
      </c>
      <c r="K1313" s="6" t="s">
        <v>2141</v>
      </c>
      <c r="L1313" s="28"/>
      <c r="M1313" s="83" t="s">
        <v>2950</v>
      </c>
      <c r="N1313" s="66" t="s">
        <v>4050</v>
      </c>
      <c r="O1313" s="242" t="str">
        <f t="shared" ca="1" si="88"/>
        <v/>
      </c>
      <c r="P1313" s="243"/>
    </row>
    <row r="1314" spans="1:16" ht="90">
      <c r="A1314" s="13" t="s">
        <v>4053</v>
      </c>
      <c r="B1314" s="30" t="str">
        <f t="shared" si="87"/>
        <v>N:\2019\19032.BD - Century City JMB Tower\CA\RFI's\1945</v>
      </c>
      <c r="C1314" s="4" t="s">
        <v>30</v>
      </c>
      <c r="D1314" s="14" t="s">
        <v>4054</v>
      </c>
      <c r="E1314" s="5"/>
      <c r="F1314" s="6">
        <v>45421</v>
      </c>
      <c r="G1314" s="6">
        <v>45435</v>
      </c>
      <c r="H1314" s="6">
        <v>45435</v>
      </c>
      <c r="I1314" s="20">
        <f t="shared" ca="1" si="85"/>
        <v>10</v>
      </c>
      <c r="J1314" s="20">
        <f t="shared" ca="1" si="86"/>
        <v>14</v>
      </c>
      <c r="K1314" s="6" t="s">
        <v>2107</v>
      </c>
      <c r="L1314" s="28"/>
      <c r="M1314" s="83" t="s">
        <v>2433</v>
      </c>
      <c r="N1314" s="29" t="s">
        <v>4055</v>
      </c>
      <c r="O1314" s="242" t="str">
        <f t="shared" ca="1" si="88"/>
        <v/>
      </c>
      <c r="P1314" s="243"/>
    </row>
    <row r="1315" spans="1:16" ht="78.75">
      <c r="A1315" s="13" t="s">
        <v>4056</v>
      </c>
      <c r="B1315" s="30" t="str">
        <f t="shared" si="87"/>
        <v>N:\2019\19032.BD - Century City JMB Tower\CA\RFI's\1924.1</v>
      </c>
      <c r="C1315" s="4" t="s">
        <v>30</v>
      </c>
      <c r="D1315" s="14" t="s">
        <v>4057</v>
      </c>
      <c r="E1315" s="5"/>
      <c r="F1315" s="6">
        <v>45421</v>
      </c>
      <c r="G1315" s="6">
        <v>45428</v>
      </c>
      <c r="H1315" s="6">
        <v>45426</v>
      </c>
      <c r="I1315" s="20">
        <f t="shared" ca="1" si="85"/>
        <v>3</v>
      </c>
      <c r="J1315" s="20">
        <f t="shared" ca="1" si="86"/>
        <v>5</v>
      </c>
      <c r="K1315" s="6" t="s">
        <v>2107</v>
      </c>
      <c r="L1315" s="28"/>
      <c r="M1315" s="83" t="s">
        <v>1764</v>
      </c>
      <c r="N1315" s="29" t="s">
        <v>4058</v>
      </c>
      <c r="O1315" s="242" t="str">
        <f t="shared" ca="1" si="88"/>
        <v/>
      </c>
      <c r="P1315" s="243"/>
    </row>
    <row r="1316" spans="1:16" ht="22.5">
      <c r="A1316" s="13" t="s">
        <v>4059</v>
      </c>
      <c r="B1316" s="30" t="str">
        <f t="shared" si="87"/>
        <v>N:\2019\19032.BD - Century City JMB Tower\CA\RFI's\1880.1</v>
      </c>
      <c r="C1316" s="4" t="s">
        <v>30</v>
      </c>
      <c r="D1316" s="14" t="s">
        <v>4060</v>
      </c>
      <c r="E1316" s="5"/>
      <c r="F1316" s="6">
        <v>45421</v>
      </c>
      <c r="G1316" s="6">
        <v>45428</v>
      </c>
      <c r="H1316" s="6">
        <v>45432</v>
      </c>
      <c r="I1316" s="20">
        <f t="shared" ca="1" si="85"/>
        <v>7</v>
      </c>
      <c r="J1316" s="20">
        <f t="shared" ca="1" si="86"/>
        <v>11</v>
      </c>
      <c r="K1316" s="6" t="s">
        <v>2173</v>
      </c>
      <c r="L1316" s="28"/>
      <c r="M1316" s="83" t="s">
        <v>3077</v>
      </c>
      <c r="N1316" s="66" t="s">
        <v>4061</v>
      </c>
      <c r="O1316" s="242" t="str">
        <f t="shared" ca="1" si="88"/>
        <v/>
      </c>
      <c r="P1316" s="243"/>
    </row>
    <row r="1317" spans="1:16" ht="135">
      <c r="A1317" s="13" t="s">
        <v>4062</v>
      </c>
      <c r="B1317" s="30" t="str">
        <f t="shared" si="87"/>
        <v>N:\2019\19032.BD - Century City JMB Tower\CA\RFI's\0350.1</v>
      </c>
      <c r="C1317" s="4" t="s">
        <v>30</v>
      </c>
      <c r="D1317" s="14" t="s">
        <v>4063</v>
      </c>
      <c r="E1317" s="5"/>
      <c r="F1317" s="6">
        <v>45421</v>
      </c>
      <c r="G1317" s="6">
        <v>45428</v>
      </c>
      <c r="H1317" s="6">
        <v>45422</v>
      </c>
      <c r="I1317" s="20">
        <f t="shared" ca="1" si="85"/>
        <v>1</v>
      </c>
      <c r="J1317" s="20">
        <f t="shared" ca="1" si="86"/>
        <v>1</v>
      </c>
      <c r="K1317" s="6" t="s">
        <v>2107</v>
      </c>
      <c r="L1317" s="28"/>
      <c r="M1317" s="83"/>
      <c r="N1317" s="29" t="s">
        <v>4064</v>
      </c>
      <c r="O1317" s="242" t="str">
        <f t="shared" ca="1" si="88"/>
        <v/>
      </c>
      <c r="P1317" s="243"/>
    </row>
    <row r="1318" spans="1:16" ht="22.5">
      <c r="A1318" s="13" t="s">
        <v>4065</v>
      </c>
      <c r="B1318" s="30" t="str">
        <f t="shared" si="87"/>
        <v>N:\2019\19032.BD - Century City JMB Tower\CA\RFI's\1952</v>
      </c>
      <c r="C1318" s="4" t="s">
        <v>30</v>
      </c>
      <c r="D1318" s="14" t="s">
        <v>4066</v>
      </c>
      <c r="E1318" s="5"/>
      <c r="F1318" s="6">
        <v>45422</v>
      </c>
      <c r="G1318" s="6">
        <v>45429</v>
      </c>
      <c r="H1318" s="6">
        <v>45427</v>
      </c>
      <c r="I1318" s="20">
        <f t="shared" ca="1" si="85"/>
        <v>3</v>
      </c>
      <c r="J1318" s="20">
        <f t="shared" ca="1" si="86"/>
        <v>5</v>
      </c>
      <c r="K1318" s="6" t="s">
        <v>2141</v>
      </c>
      <c r="L1318" s="28"/>
      <c r="M1318" s="83"/>
      <c r="N1318" s="66" t="s">
        <v>4067</v>
      </c>
      <c r="O1318" s="242" t="str">
        <f t="shared" ca="1" si="88"/>
        <v/>
      </c>
      <c r="P1318" s="243"/>
    </row>
    <row r="1319" spans="1:16" ht="22.5">
      <c r="A1319" s="13" t="s">
        <v>4068</v>
      </c>
      <c r="B1319" s="30" t="str">
        <f t="shared" si="87"/>
        <v>N:\2019\19032.BD - Century City JMB Tower\CA\RFI's\1951</v>
      </c>
      <c r="C1319" s="4" t="s">
        <v>30</v>
      </c>
      <c r="D1319" s="14" t="s">
        <v>4069</v>
      </c>
      <c r="E1319" s="5"/>
      <c r="F1319" s="6">
        <v>45422</v>
      </c>
      <c r="G1319" s="6">
        <v>45429</v>
      </c>
      <c r="H1319" s="6">
        <v>45426</v>
      </c>
      <c r="I1319" s="20">
        <f t="shared" ca="1" si="85"/>
        <v>2</v>
      </c>
      <c r="J1319" s="20">
        <f t="shared" ca="1" si="86"/>
        <v>4</v>
      </c>
      <c r="K1319" s="6" t="s">
        <v>2107</v>
      </c>
      <c r="L1319" s="28"/>
      <c r="M1319" s="83"/>
      <c r="N1319" s="29" t="s">
        <v>4070</v>
      </c>
      <c r="O1319" s="242" t="str">
        <f t="shared" ca="1" si="88"/>
        <v/>
      </c>
      <c r="P1319" s="243"/>
    </row>
    <row r="1320" spans="1:16" ht="45">
      <c r="A1320" s="13" t="s">
        <v>4071</v>
      </c>
      <c r="B1320" s="30" t="str">
        <f t="shared" si="87"/>
        <v>N:\2019\19032.BD - Century City JMB Tower\CA\RFI's\1950</v>
      </c>
      <c r="C1320" s="4" t="s">
        <v>30</v>
      </c>
      <c r="D1320" s="14" t="s">
        <v>4072</v>
      </c>
      <c r="E1320" s="5"/>
      <c r="F1320" s="6">
        <v>45422</v>
      </c>
      <c r="G1320" s="6">
        <v>45429</v>
      </c>
      <c r="H1320" s="6">
        <v>45426</v>
      </c>
      <c r="I1320" s="20">
        <f t="shared" ref="I1320:I1383" ca="1" si="89">IF(H1320="",NETWORKDAYS(F1320,TODAY()),NETWORKDAYS(F1320,H1320))-1</f>
        <v>2</v>
      </c>
      <c r="J1320" s="20">
        <f t="shared" ref="J1320:J1383" ca="1" si="90">IF(H1320="",TODAY()-F1320,H1320-F1320)</f>
        <v>4</v>
      </c>
      <c r="K1320" s="6" t="s">
        <v>2107</v>
      </c>
      <c r="L1320" s="28"/>
      <c r="M1320" s="83"/>
      <c r="N1320" s="29" t="s">
        <v>4073</v>
      </c>
      <c r="O1320" s="242" t="str">
        <f t="shared" ca="1" si="88"/>
        <v/>
      </c>
      <c r="P1320" s="243"/>
    </row>
    <row r="1321" spans="1:16" ht="22.5">
      <c r="A1321" s="13" t="s">
        <v>4074</v>
      </c>
      <c r="B1321" s="30" t="str">
        <f t="shared" si="87"/>
        <v>N:\2019\19032.BD - Century City JMB Tower\CA\RFI's\1882.1</v>
      </c>
      <c r="C1321" s="4" t="s">
        <v>30</v>
      </c>
      <c r="D1321" s="14" t="s">
        <v>3938</v>
      </c>
      <c r="E1321" s="5"/>
      <c r="F1321" s="6">
        <v>45424</v>
      </c>
      <c r="G1321" s="6">
        <v>45432</v>
      </c>
      <c r="H1321" s="6">
        <v>45426</v>
      </c>
      <c r="I1321" s="20">
        <f t="shared" ca="1" si="89"/>
        <v>1</v>
      </c>
      <c r="J1321" s="20">
        <f t="shared" ca="1" si="90"/>
        <v>2</v>
      </c>
      <c r="K1321" s="6" t="s">
        <v>2107</v>
      </c>
      <c r="L1321" s="28"/>
      <c r="M1321" s="83" t="s">
        <v>2246</v>
      </c>
      <c r="N1321" s="29" t="s">
        <v>4075</v>
      </c>
      <c r="O1321" s="242" t="str">
        <f t="shared" ca="1" si="88"/>
        <v/>
      </c>
      <c r="P1321" s="243"/>
    </row>
    <row r="1322" spans="1:16" ht="67.5">
      <c r="A1322" s="13" t="s">
        <v>4076</v>
      </c>
      <c r="B1322" s="30" t="str">
        <f t="shared" si="87"/>
        <v>N:\2019\19032.BD - Century City JMB Tower\CA\RFI's\1960</v>
      </c>
      <c r="C1322" s="4" t="s">
        <v>30</v>
      </c>
      <c r="D1322" s="14" t="s">
        <v>4077</v>
      </c>
      <c r="E1322" s="5"/>
      <c r="F1322" s="6">
        <v>45425</v>
      </c>
      <c r="G1322" s="6">
        <v>45432</v>
      </c>
      <c r="H1322" s="6">
        <v>45429</v>
      </c>
      <c r="I1322" s="20">
        <f t="shared" ca="1" si="89"/>
        <v>4</v>
      </c>
      <c r="J1322" s="20">
        <f t="shared" ca="1" si="90"/>
        <v>4</v>
      </c>
      <c r="K1322" s="6" t="s">
        <v>2107</v>
      </c>
      <c r="L1322" s="28"/>
      <c r="M1322" s="83"/>
      <c r="N1322" s="29" t="s">
        <v>4078</v>
      </c>
      <c r="O1322" s="242" t="str">
        <f t="shared" ca="1" si="88"/>
        <v/>
      </c>
      <c r="P1322" s="243"/>
    </row>
    <row r="1323" spans="1:16" ht="22.5">
      <c r="A1323" s="13" t="s">
        <v>4079</v>
      </c>
      <c r="B1323" s="30" t="str">
        <f t="shared" si="87"/>
        <v>N:\2019\19032.BD - Century City JMB Tower\CA\RFI's\1958</v>
      </c>
      <c r="C1323" s="4" t="s">
        <v>30</v>
      </c>
      <c r="D1323" s="14" t="s">
        <v>4080</v>
      </c>
      <c r="E1323" s="5"/>
      <c r="F1323" s="6">
        <v>45425</v>
      </c>
      <c r="G1323" s="6">
        <v>45432</v>
      </c>
      <c r="H1323" s="6">
        <v>45427</v>
      </c>
      <c r="I1323" s="20">
        <f t="shared" ca="1" si="89"/>
        <v>2</v>
      </c>
      <c r="J1323" s="20">
        <f t="shared" ca="1" si="90"/>
        <v>2</v>
      </c>
      <c r="K1323" s="6" t="s">
        <v>2141</v>
      </c>
      <c r="L1323" s="28"/>
      <c r="M1323" s="83"/>
      <c r="N1323" s="66" t="s">
        <v>4067</v>
      </c>
      <c r="O1323" s="242" t="str">
        <f t="shared" ca="1" si="88"/>
        <v/>
      </c>
      <c r="P1323" s="243"/>
    </row>
    <row r="1324" spans="1:16" ht="22.5">
      <c r="A1324" s="13" t="s">
        <v>4081</v>
      </c>
      <c r="B1324" s="30" t="str">
        <f t="shared" si="87"/>
        <v>N:\2019\19032.BD - Century City JMB Tower\CA\RFI's\1957</v>
      </c>
      <c r="C1324" s="4" t="s">
        <v>30</v>
      </c>
      <c r="D1324" s="14" t="s">
        <v>4082</v>
      </c>
      <c r="E1324" s="5"/>
      <c r="F1324" s="6">
        <v>45425</v>
      </c>
      <c r="G1324" s="6">
        <v>45432</v>
      </c>
      <c r="H1324" s="6">
        <v>45427</v>
      </c>
      <c r="I1324" s="20">
        <f t="shared" ca="1" si="89"/>
        <v>2</v>
      </c>
      <c r="J1324" s="20">
        <f t="shared" ca="1" si="90"/>
        <v>2</v>
      </c>
      <c r="K1324" s="6" t="s">
        <v>2141</v>
      </c>
      <c r="L1324" s="28"/>
      <c r="M1324" s="83"/>
      <c r="N1324" s="66" t="s">
        <v>4067</v>
      </c>
      <c r="O1324" s="242" t="str">
        <f t="shared" ca="1" si="88"/>
        <v/>
      </c>
      <c r="P1324" s="243"/>
    </row>
    <row r="1325" spans="1:16" ht="22.5">
      <c r="A1325" s="13" t="s">
        <v>4083</v>
      </c>
      <c r="B1325" s="30" t="str">
        <f t="shared" si="87"/>
        <v>N:\2019\19032.BD - Century City JMB Tower\CA\RFI's\1956</v>
      </c>
      <c r="C1325" s="4" t="s">
        <v>30</v>
      </c>
      <c r="D1325" s="14" t="s">
        <v>4084</v>
      </c>
      <c r="E1325" s="5"/>
      <c r="F1325" s="6">
        <v>45425</v>
      </c>
      <c r="G1325" s="6">
        <v>45432</v>
      </c>
      <c r="H1325" s="6">
        <v>45427</v>
      </c>
      <c r="I1325" s="20">
        <f t="shared" ca="1" si="89"/>
        <v>2</v>
      </c>
      <c r="J1325" s="20">
        <f t="shared" ca="1" si="90"/>
        <v>2</v>
      </c>
      <c r="K1325" s="6" t="s">
        <v>2141</v>
      </c>
      <c r="L1325" s="28"/>
      <c r="M1325" s="83"/>
      <c r="N1325" s="66" t="s">
        <v>4067</v>
      </c>
      <c r="O1325" s="242" t="str">
        <f t="shared" ca="1" si="88"/>
        <v/>
      </c>
      <c r="P1325" s="243"/>
    </row>
    <row r="1326" spans="1:16" ht="22.5">
      <c r="A1326" s="13" t="s">
        <v>4085</v>
      </c>
      <c r="B1326" s="30" t="str">
        <f t="shared" si="87"/>
        <v>N:\2019\19032.BD - Century City JMB Tower\CA\RFI's\1955</v>
      </c>
      <c r="C1326" s="4" t="s">
        <v>30</v>
      </c>
      <c r="D1326" s="14" t="s">
        <v>4086</v>
      </c>
      <c r="E1326" s="5"/>
      <c r="F1326" s="6">
        <v>45425</v>
      </c>
      <c r="G1326" s="6">
        <v>45432</v>
      </c>
      <c r="H1326" s="6">
        <v>45426</v>
      </c>
      <c r="I1326" s="20">
        <f t="shared" ca="1" si="89"/>
        <v>1</v>
      </c>
      <c r="J1326" s="20">
        <f t="shared" ca="1" si="90"/>
        <v>1</v>
      </c>
      <c r="K1326" s="6" t="s">
        <v>2107</v>
      </c>
      <c r="L1326" s="28"/>
      <c r="M1326" s="83" t="s">
        <v>2625</v>
      </c>
      <c r="N1326" s="29" t="s">
        <v>4087</v>
      </c>
      <c r="O1326" s="242" t="str">
        <f t="shared" ca="1" si="88"/>
        <v/>
      </c>
      <c r="P1326" s="243"/>
    </row>
    <row r="1327" spans="1:16" ht="15">
      <c r="A1327" s="13" t="s">
        <v>4088</v>
      </c>
      <c r="B1327" s="30" t="str">
        <f t="shared" si="87"/>
        <v>N:\2019\19032.BD - Century City JMB Tower\CA\RFI's\1954</v>
      </c>
      <c r="C1327" s="4" t="s">
        <v>30</v>
      </c>
      <c r="D1327" s="14" t="s">
        <v>4089</v>
      </c>
      <c r="E1327" s="5"/>
      <c r="F1327" s="6">
        <v>45425</v>
      </c>
      <c r="G1327" s="6">
        <v>45432</v>
      </c>
      <c r="H1327" s="6">
        <v>45426</v>
      </c>
      <c r="I1327" s="20">
        <f t="shared" ca="1" si="89"/>
        <v>1</v>
      </c>
      <c r="J1327" s="20">
        <f t="shared" ca="1" si="90"/>
        <v>1</v>
      </c>
      <c r="K1327" s="6" t="s">
        <v>2107</v>
      </c>
      <c r="L1327" s="28"/>
      <c r="M1327" s="83"/>
      <c r="N1327" s="29" t="s">
        <v>4090</v>
      </c>
      <c r="O1327" s="242" t="str">
        <f t="shared" ca="1" si="88"/>
        <v/>
      </c>
      <c r="P1327" s="243"/>
    </row>
    <row r="1328" spans="1:16" ht="33.75">
      <c r="A1328" s="13" t="s">
        <v>4091</v>
      </c>
      <c r="B1328" s="30" t="str">
        <f t="shared" si="87"/>
        <v>N:\2019\19032.BD - Century City JMB Tower\CA\RFI's\1953</v>
      </c>
      <c r="C1328" s="4" t="s">
        <v>30</v>
      </c>
      <c r="D1328" s="14" t="s">
        <v>4092</v>
      </c>
      <c r="E1328" s="5"/>
      <c r="F1328" s="6">
        <v>45425</v>
      </c>
      <c r="G1328" s="6">
        <v>45432</v>
      </c>
      <c r="H1328" s="6">
        <v>45442</v>
      </c>
      <c r="I1328" s="20">
        <f t="shared" ca="1" si="89"/>
        <v>13</v>
      </c>
      <c r="J1328" s="20">
        <f t="shared" ca="1" si="90"/>
        <v>17</v>
      </c>
      <c r="K1328" s="6" t="s">
        <v>2480</v>
      </c>
      <c r="L1328" s="28" t="s">
        <v>4093</v>
      </c>
      <c r="M1328" s="83" t="s">
        <v>2845</v>
      </c>
      <c r="N1328" s="66" t="s">
        <v>4094</v>
      </c>
      <c r="O1328" s="242" t="str">
        <f t="shared" ca="1" si="88"/>
        <v/>
      </c>
      <c r="P1328" s="243"/>
    </row>
    <row r="1329" spans="1:16" ht="33.75">
      <c r="A1329" s="13" t="s">
        <v>4074</v>
      </c>
      <c r="B1329" s="30" t="str">
        <f t="shared" si="87"/>
        <v>N:\2019\19032.BD - Century City JMB Tower\CA\RFI's\1882.1</v>
      </c>
      <c r="C1329" s="4" t="s">
        <v>30</v>
      </c>
      <c r="D1329" s="14" t="s">
        <v>3938</v>
      </c>
      <c r="E1329" s="5"/>
      <c r="F1329" s="6">
        <v>45425</v>
      </c>
      <c r="G1329" s="6">
        <v>45432</v>
      </c>
      <c r="H1329" s="6">
        <v>45426</v>
      </c>
      <c r="I1329" s="20">
        <f t="shared" ca="1" si="89"/>
        <v>1</v>
      </c>
      <c r="J1329" s="20">
        <f t="shared" ca="1" si="90"/>
        <v>1</v>
      </c>
      <c r="K1329" s="6" t="s">
        <v>2107</v>
      </c>
      <c r="L1329" s="28"/>
      <c r="M1329" s="83"/>
      <c r="N1329" s="29" t="s">
        <v>4095</v>
      </c>
      <c r="O1329" s="242" t="str">
        <f t="shared" ca="1" si="88"/>
        <v/>
      </c>
      <c r="P1329" s="243"/>
    </row>
    <row r="1330" spans="1:16" ht="45">
      <c r="A1330" s="13" t="s">
        <v>4096</v>
      </c>
      <c r="B1330" s="30" t="str">
        <f t="shared" si="87"/>
        <v>N:\2019\19032.BD - Century City JMB Tower\CA\RFI's\1424.5</v>
      </c>
      <c r="C1330" s="4" t="s">
        <v>30</v>
      </c>
      <c r="D1330" s="14" t="s">
        <v>4097</v>
      </c>
      <c r="E1330" s="5"/>
      <c r="F1330" s="6">
        <v>45425</v>
      </c>
      <c r="G1330" s="6">
        <v>45433</v>
      </c>
      <c r="H1330" s="6">
        <v>45426</v>
      </c>
      <c r="I1330" s="20">
        <f t="shared" ca="1" si="89"/>
        <v>1</v>
      </c>
      <c r="J1330" s="20">
        <f t="shared" ca="1" si="90"/>
        <v>1</v>
      </c>
      <c r="K1330" s="6" t="s">
        <v>2107</v>
      </c>
      <c r="L1330" s="28"/>
      <c r="M1330" s="83"/>
      <c r="N1330" s="29" t="s">
        <v>4098</v>
      </c>
      <c r="O1330" s="242" t="str">
        <f t="shared" ca="1" si="88"/>
        <v/>
      </c>
      <c r="P1330" s="243"/>
    </row>
    <row r="1331" spans="1:16" ht="45">
      <c r="A1331" s="13" t="s">
        <v>4099</v>
      </c>
      <c r="B1331" s="30" t="str">
        <f t="shared" si="87"/>
        <v>N:\2019\19032.BD - Century City JMB Tower\CA\RFI's\1964</v>
      </c>
      <c r="C1331" s="4" t="s">
        <v>30</v>
      </c>
      <c r="D1331" s="14" t="s">
        <v>4100</v>
      </c>
      <c r="E1331" s="5"/>
      <c r="F1331" s="6">
        <v>45426</v>
      </c>
      <c r="G1331" s="6">
        <v>45433</v>
      </c>
      <c r="H1331" s="6">
        <v>45429</v>
      </c>
      <c r="I1331" s="20">
        <f t="shared" ca="1" si="89"/>
        <v>3</v>
      </c>
      <c r="J1331" s="20">
        <f t="shared" ca="1" si="90"/>
        <v>3</v>
      </c>
      <c r="K1331" s="6" t="s">
        <v>2107</v>
      </c>
      <c r="L1331" s="28"/>
      <c r="M1331" s="83"/>
      <c r="N1331" s="29" t="s">
        <v>4101</v>
      </c>
      <c r="O1331" s="242" t="str">
        <f t="shared" ca="1" si="88"/>
        <v/>
      </c>
      <c r="P1331" s="243"/>
    </row>
    <row r="1332" spans="1:16" ht="45">
      <c r="A1332" s="13" t="s">
        <v>4102</v>
      </c>
      <c r="B1332" s="30" t="str">
        <f t="shared" si="87"/>
        <v>N:\2019\19032.BD - Century City JMB Tower\CA\RFI's\1962</v>
      </c>
      <c r="C1332" s="4" t="s">
        <v>30</v>
      </c>
      <c r="D1332" s="14" t="s">
        <v>4103</v>
      </c>
      <c r="E1332" s="5"/>
      <c r="F1332" s="6">
        <v>45426</v>
      </c>
      <c r="G1332" s="6">
        <v>45433</v>
      </c>
      <c r="H1332" s="6">
        <v>45432</v>
      </c>
      <c r="I1332" s="20">
        <f t="shared" ca="1" si="89"/>
        <v>4</v>
      </c>
      <c r="J1332" s="20">
        <f t="shared" ca="1" si="90"/>
        <v>6</v>
      </c>
      <c r="K1332" s="6" t="s">
        <v>2107</v>
      </c>
      <c r="L1332" s="28"/>
      <c r="M1332" s="83"/>
      <c r="N1332" s="29" t="s">
        <v>4104</v>
      </c>
      <c r="O1332" s="242" t="str">
        <f t="shared" ca="1" si="88"/>
        <v/>
      </c>
      <c r="P1332" s="243"/>
    </row>
    <row r="1333" spans="1:16" ht="56.25">
      <c r="A1333" s="13" t="s">
        <v>4105</v>
      </c>
      <c r="B1333" s="30" t="str">
        <f t="shared" si="87"/>
        <v>N:\2019\19032.BD - Century City JMB Tower\CA\RFI's\1961</v>
      </c>
      <c r="C1333" s="4" t="s">
        <v>30</v>
      </c>
      <c r="D1333" s="14" t="s">
        <v>4106</v>
      </c>
      <c r="E1333" s="5"/>
      <c r="F1333" s="6">
        <v>45426</v>
      </c>
      <c r="G1333" s="6">
        <v>45433</v>
      </c>
      <c r="H1333" s="6">
        <v>45426</v>
      </c>
      <c r="I1333" s="20">
        <f t="shared" ca="1" si="89"/>
        <v>0</v>
      </c>
      <c r="J1333" s="20">
        <f t="shared" ca="1" si="90"/>
        <v>0</v>
      </c>
      <c r="K1333" s="6" t="s">
        <v>2107</v>
      </c>
      <c r="L1333" s="28"/>
      <c r="M1333" s="83"/>
      <c r="N1333" s="29" t="s">
        <v>4107</v>
      </c>
      <c r="O1333" s="242" t="str">
        <f t="shared" ca="1" si="88"/>
        <v/>
      </c>
      <c r="P1333" s="243"/>
    </row>
    <row r="1334" spans="1:16" ht="33.75">
      <c r="A1334" s="13" t="s">
        <v>4108</v>
      </c>
      <c r="B1334" s="30" t="str">
        <f t="shared" si="87"/>
        <v>N:\2019\19032.BD - Century City JMB Tower\CA\RFI's\1970</v>
      </c>
      <c r="C1334" s="4" t="s">
        <v>30</v>
      </c>
      <c r="D1334" s="14" t="s">
        <v>4109</v>
      </c>
      <c r="E1334" s="5"/>
      <c r="F1334" s="6">
        <v>45427</v>
      </c>
      <c r="G1334" s="6">
        <v>45434</v>
      </c>
      <c r="H1334" s="6">
        <v>45461</v>
      </c>
      <c r="I1334" s="20">
        <f t="shared" ca="1" si="89"/>
        <v>24</v>
      </c>
      <c r="J1334" s="20">
        <f t="shared" ca="1" si="90"/>
        <v>34</v>
      </c>
      <c r="K1334" s="6" t="s">
        <v>2376</v>
      </c>
      <c r="L1334" s="28"/>
      <c r="M1334" s="83"/>
      <c r="N1334" s="66" t="s">
        <v>4110</v>
      </c>
      <c r="O1334" s="242" t="str">
        <f t="shared" ca="1" si="88"/>
        <v/>
      </c>
      <c r="P1334" s="243"/>
    </row>
    <row r="1335" spans="1:16" ht="33.75">
      <c r="A1335" s="13" t="s">
        <v>4111</v>
      </c>
      <c r="B1335" s="30" t="str">
        <f t="shared" si="87"/>
        <v>N:\2019\19032.BD - Century City JMB Tower\CA\RFI's\1969</v>
      </c>
      <c r="C1335" s="4" t="s">
        <v>30</v>
      </c>
      <c r="D1335" s="14" t="s">
        <v>4112</v>
      </c>
      <c r="E1335" s="5"/>
      <c r="F1335" s="6">
        <v>45427</v>
      </c>
      <c r="G1335" s="6">
        <v>45434</v>
      </c>
      <c r="H1335" s="6">
        <v>45432</v>
      </c>
      <c r="I1335" s="20">
        <f t="shared" ca="1" si="89"/>
        <v>3</v>
      </c>
      <c r="J1335" s="20">
        <f t="shared" ca="1" si="90"/>
        <v>5</v>
      </c>
      <c r="K1335" s="6" t="s">
        <v>2376</v>
      </c>
      <c r="L1335" s="28"/>
      <c r="M1335" s="83"/>
      <c r="N1335" s="51" t="s">
        <v>4113</v>
      </c>
      <c r="O1335" s="242" t="str">
        <f t="shared" ca="1" si="88"/>
        <v/>
      </c>
      <c r="P1335" s="243"/>
    </row>
    <row r="1336" spans="1:16" ht="22.5">
      <c r="A1336" s="13" t="s">
        <v>4114</v>
      </c>
      <c r="B1336" s="30" t="str">
        <f t="shared" si="87"/>
        <v>N:\2019\19032.BD - Century City JMB Tower\CA\RFI's\1968</v>
      </c>
      <c r="C1336" s="4" t="s">
        <v>30</v>
      </c>
      <c r="D1336" s="14" t="s">
        <v>4115</v>
      </c>
      <c r="E1336" s="5"/>
      <c r="F1336" s="6">
        <v>45427</v>
      </c>
      <c r="G1336" s="6">
        <v>45434</v>
      </c>
      <c r="H1336" s="6">
        <v>45434</v>
      </c>
      <c r="I1336" s="20">
        <f t="shared" ca="1" si="89"/>
        <v>5</v>
      </c>
      <c r="J1336" s="20">
        <f t="shared" ca="1" si="90"/>
        <v>7</v>
      </c>
      <c r="K1336" s="6" t="s">
        <v>2141</v>
      </c>
      <c r="L1336" s="28"/>
      <c r="M1336" s="83" t="s">
        <v>2994</v>
      </c>
      <c r="N1336" s="66" t="s">
        <v>4116</v>
      </c>
      <c r="O1336" s="242" t="str">
        <f t="shared" ca="1" si="88"/>
        <v/>
      </c>
      <c r="P1336" s="243"/>
    </row>
    <row r="1337" spans="1:16" ht="22.5">
      <c r="A1337" s="13" t="s">
        <v>4117</v>
      </c>
      <c r="B1337" s="30" t="str">
        <f t="shared" si="87"/>
        <v>N:\2019\19032.BD - Century City JMB Tower\CA\RFI's\1967</v>
      </c>
      <c r="C1337" s="4" t="s">
        <v>30</v>
      </c>
      <c r="D1337" s="14" t="s">
        <v>4118</v>
      </c>
      <c r="E1337" s="5"/>
      <c r="F1337" s="6">
        <v>45427</v>
      </c>
      <c r="G1337" s="6">
        <v>45434</v>
      </c>
      <c r="H1337" s="6">
        <v>45434</v>
      </c>
      <c r="I1337" s="20">
        <f t="shared" ca="1" si="89"/>
        <v>5</v>
      </c>
      <c r="J1337" s="20">
        <f t="shared" ca="1" si="90"/>
        <v>7</v>
      </c>
      <c r="K1337" s="6" t="s">
        <v>2141</v>
      </c>
      <c r="L1337" s="28"/>
      <c r="M1337" s="83" t="s">
        <v>3125</v>
      </c>
      <c r="N1337" s="66" t="s">
        <v>4116</v>
      </c>
      <c r="O1337" s="242" t="str">
        <f t="shared" ca="1" si="88"/>
        <v/>
      </c>
      <c r="P1337" s="243"/>
    </row>
    <row r="1338" spans="1:16" ht="22.5">
      <c r="A1338" s="13" t="s">
        <v>4119</v>
      </c>
      <c r="B1338" s="30" t="str">
        <f t="shared" si="87"/>
        <v>N:\2019\19032.BD - Century City JMB Tower\CA\RFI's\1966</v>
      </c>
      <c r="C1338" s="4" t="s">
        <v>30</v>
      </c>
      <c r="D1338" s="14" t="s">
        <v>4120</v>
      </c>
      <c r="E1338" s="5"/>
      <c r="F1338" s="6">
        <v>45427</v>
      </c>
      <c r="G1338" s="6">
        <v>45434</v>
      </c>
      <c r="H1338" s="6">
        <v>45436</v>
      </c>
      <c r="I1338" s="20">
        <f t="shared" ca="1" si="89"/>
        <v>7</v>
      </c>
      <c r="J1338" s="20">
        <f t="shared" ca="1" si="90"/>
        <v>9</v>
      </c>
      <c r="K1338" s="6" t="s">
        <v>2141</v>
      </c>
      <c r="L1338" s="28"/>
      <c r="M1338" s="83" t="s">
        <v>3162</v>
      </c>
      <c r="N1338" s="66" t="s">
        <v>4121</v>
      </c>
      <c r="O1338" s="242" t="str">
        <f t="shared" ca="1" si="88"/>
        <v/>
      </c>
      <c r="P1338" s="243"/>
    </row>
    <row r="1339" spans="1:16" ht="22.5">
      <c r="A1339" s="13" t="s">
        <v>4122</v>
      </c>
      <c r="B1339" s="30" t="str">
        <f t="shared" si="87"/>
        <v>N:\2019\19032.BD - Century City JMB Tower\CA\RFI's\1965</v>
      </c>
      <c r="C1339" s="4" t="s">
        <v>30</v>
      </c>
      <c r="D1339" s="14" t="s">
        <v>4123</v>
      </c>
      <c r="E1339" s="5"/>
      <c r="F1339" s="6">
        <v>45427</v>
      </c>
      <c r="G1339" s="6">
        <v>45434</v>
      </c>
      <c r="H1339" s="6">
        <v>45433</v>
      </c>
      <c r="I1339" s="20">
        <f t="shared" ca="1" si="89"/>
        <v>4</v>
      </c>
      <c r="J1339" s="20">
        <f t="shared" ca="1" si="90"/>
        <v>6</v>
      </c>
      <c r="K1339" s="6" t="s">
        <v>2141</v>
      </c>
      <c r="L1339" s="28"/>
      <c r="M1339" s="83" t="s">
        <v>3341</v>
      </c>
      <c r="N1339" s="66" t="s">
        <v>4124</v>
      </c>
      <c r="O1339" s="242" t="str">
        <f t="shared" ca="1" si="88"/>
        <v/>
      </c>
      <c r="P1339" s="243"/>
    </row>
    <row r="1340" spans="1:16" ht="45">
      <c r="A1340" s="13" t="s">
        <v>4125</v>
      </c>
      <c r="B1340" s="30" t="str">
        <f t="shared" si="87"/>
        <v>N:\2019\19032.BD - Century City JMB Tower\CA\RFI's\1973</v>
      </c>
      <c r="C1340" s="4" t="s">
        <v>30</v>
      </c>
      <c r="D1340" s="14" t="s">
        <v>4126</v>
      </c>
      <c r="E1340" s="5"/>
      <c r="F1340" s="6">
        <v>45428</v>
      </c>
      <c r="G1340" s="6">
        <v>45435</v>
      </c>
      <c r="H1340" s="6">
        <v>45436</v>
      </c>
      <c r="I1340" s="20">
        <f t="shared" ca="1" si="89"/>
        <v>6</v>
      </c>
      <c r="J1340" s="20">
        <f t="shared" ca="1" si="90"/>
        <v>8</v>
      </c>
      <c r="K1340" s="6" t="s">
        <v>2141</v>
      </c>
      <c r="L1340" s="28"/>
      <c r="M1340" s="83"/>
      <c r="N1340" s="51" t="s">
        <v>4127</v>
      </c>
      <c r="O1340" s="242" t="str">
        <f t="shared" ca="1" si="88"/>
        <v/>
      </c>
      <c r="P1340" s="243"/>
    </row>
    <row r="1341" spans="1:16" ht="22.5">
      <c r="A1341" s="13" t="s">
        <v>4128</v>
      </c>
      <c r="B1341" s="30" t="str">
        <f t="shared" si="87"/>
        <v>N:\2019\19032.BD - Century City JMB Tower\CA\RFI's\1972</v>
      </c>
      <c r="C1341" s="4" t="s">
        <v>30</v>
      </c>
      <c r="D1341" s="14" t="s">
        <v>4129</v>
      </c>
      <c r="E1341" s="5"/>
      <c r="F1341" s="6">
        <v>45428</v>
      </c>
      <c r="G1341" s="6">
        <v>45435</v>
      </c>
      <c r="H1341" s="6">
        <v>45429</v>
      </c>
      <c r="I1341" s="20">
        <f t="shared" ca="1" si="89"/>
        <v>1</v>
      </c>
      <c r="J1341" s="20">
        <f t="shared" ca="1" si="90"/>
        <v>1</v>
      </c>
      <c r="K1341" s="6" t="s">
        <v>2107</v>
      </c>
      <c r="L1341" s="28"/>
      <c r="M1341" s="83"/>
      <c r="N1341" s="29" t="s">
        <v>4130</v>
      </c>
      <c r="O1341" s="242" t="str">
        <f t="shared" ca="1" si="88"/>
        <v/>
      </c>
      <c r="P1341" s="243"/>
    </row>
    <row r="1342" spans="1:16" ht="22.5">
      <c r="A1342" s="13" t="s">
        <v>4131</v>
      </c>
      <c r="B1342" s="30" t="str">
        <f t="shared" si="87"/>
        <v>N:\2019\19032.BD - Century City JMB Tower\CA\RFI's\1712.1</v>
      </c>
      <c r="C1342" s="4" t="s">
        <v>30</v>
      </c>
      <c r="D1342" s="14" t="s">
        <v>4132</v>
      </c>
      <c r="E1342" s="5"/>
      <c r="F1342" s="6">
        <v>45428</v>
      </c>
      <c r="G1342" s="6">
        <v>45434</v>
      </c>
      <c r="H1342" s="6">
        <v>45436</v>
      </c>
      <c r="I1342" s="20">
        <f t="shared" ca="1" si="89"/>
        <v>6</v>
      </c>
      <c r="J1342" s="20">
        <f t="shared" ca="1" si="90"/>
        <v>8</v>
      </c>
      <c r="K1342" s="6" t="s">
        <v>2173</v>
      </c>
      <c r="L1342" s="28"/>
      <c r="M1342" s="83" t="s">
        <v>2327</v>
      </c>
      <c r="N1342" s="66" t="s">
        <v>4133</v>
      </c>
      <c r="O1342" s="242" t="str">
        <f t="shared" ca="1" si="88"/>
        <v/>
      </c>
      <c r="P1342" s="243"/>
    </row>
    <row r="1343" spans="1:16" ht="22.5">
      <c r="A1343" s="13" t="s">
        <v>4134</v>
      </c>
      <c r="B1343" s="30" t="str">
        <f t="shared" si="87"/>
        <v>N:\2019\19032.BD - Century City JMB Tower\CA\RFI's\1974</v>
      </c>
      <c r="C1343" s="4" t="s">
        <v>30</v>
      </c>
      <c r="D1343" s="14" t="s">
        <v>4135</v>
      </c>
      <c r="E1343" s="5"/>
      <c r="F1343" s="6">
        <v>45429</v>
      </c>
      <c r="G1343" s="6">
        <v>45435</v>
      </c>
      <c r="H1343" s="6">
        <v>45429</v>
      </c>
      <c r="I1343" s="20">
        <f t="shared" ca="1" si="89"/>
        <v>0</v>
      </c>
      <c r="J1343" s="20">
        <f t="shared" ca="1" si="90"/>
        <v>0</v>
      </c>
      <c r="K1343" s="6" t="s">
        <v>2107</v>
      </c>
      <c r="L1343" s="28"/>
      <c r="M1343" s="83"/>
      <c r="N1343" s="29" t="s">
        <v>4136</v>
      </c>
      <c r="O1343" s="242" t="str">
        <f t="shared" ca="1" si="88"/>
        <v/>
      </c>
      <c r="P1343" s="243"/>
    </row>
    <row r="1344" spans="1:16" ht="15">
      <c r="A1344" s="13" t="s">
        <v>4137</v>
      </c>
      <c r="B1344" s="30" t="str">
        <f t="shared" si="87"/>
        <v>N:\2019\19032.BD - Century City JMB Tower\CA\RFI's\1979</v>
      </c>
      <c r="C1344" s="4" t="s">
        <v>30</v>
      </c>
      <c r="D1344" s="14" t="s">
        <v>4138</v>
      </c>
      <c r="E1344" s="5"/>
      <c r="F1344" s="6">
        <v>45432</v>
      </c>
      <c r="G1344" s="6">
        <v>45439</v>
      </c>
      <c r="H1344" s="6">
        <v>45434</v>
      </c>
      <c r="I1344" s="20">
        <f t="shared" ca="1" si="89"/>
        <v>2</v>
      </c>
      <c r="J1344" s="20">
        <f t="shared" ca="1" si="90"/>
        <v>2</v>
      </c>
      <c r="K1344" s="6" t="s">
        <v>2141</v>
      </c>
      <c r="L1344" s="28"/>
      <c r="M1344" s="83"/>
      <c r="N1344" s="66" t="s">
        <v>4139</v>
      </c>
      <c r="O1344" s="242" t="str">
        <f t="shared" ca="1" si="88"/>
        <v/>
      </c>
      <c r="P1344" s="243"/>
    </row>
    <row r="1345" spans="1:16" ht="33.75">
      <c r="A1345" s="13" t="s">
        <v>4140</v>
      </c>
      <c r="B1345" s="30" t="str">
        <f t="shared" si="87"/>
        <v>N:\2019\19032.BD - Century City JMB Tower\CA\RFI's\1978</v>
      </c>
      <c r="C1345" s="4" t="s">
        <v>30</v>
      </c>
      <c r="D1345" s="14" t="s">
        <v>4141</v>
      </c>
      <c r="E1345" s="5"/>
      <c r="F1345" s="6">
        <v>45432</v>
      </c>
      <c r="G1345" s="6">
        <v>45439</v>
      </c>
      <c r="H1345" s="6">
        <v>45436</v>
      </c>
      <c r="I1345" s="20">
        <f t="shared" ca="1" si="89"/>
        <v>4</v>
      </c>
      <c r="J1345" s="20">
        <f t="shared" ca="1" si="90"/>
        <v>4</v>
      </c>
      <c r="K1345" s="6" t="s">
        <v>2376</v>
      </c>
      <c r="L1345" s="28"/>
      <c r="M1345" s="83"/>
      <c r="N1345" s="66" t="s">
        <v>4142</v>
      </c>
      <c r="O1345" s="242" t="str">
        <f t="shared" ca="1" si="88"/>
        <v/>
      </c>
      <c r="P1345" s="243"/>
    </row>
    <row r="1346" spans="1:16" ht="22.5">
      <c r="A1346" s="13" t="s">
        <v>4143</v>
      </c>
      <c r="B1346" s="30" t="str">
        <f t="shared" si="87"/>
        <v>N:\2019\19032.BD - Century City JMB Tower\CA\RFI's\1924.2</v>
      </c>
      <c r="C1346" s="4" t="s">
        <v>30</v>
      </c>
      <c r="D1346" s="14" t="s">
        <v>4144</v>
      </c>
      <c r="E1346" s="5"/>
      <c r="F1346" s="6">
        <v>45432</v>
      </c>
      <c r="G1346" s="6">
        <v>45439</v>
      </c>
      <c r="H1346" s="6">
        <v>45434</v>
      </c>
      <c r="I1346" s="20">
        <f t="shared" ca="1" si="89"/>
        <v>2</v>
      </c>
      <c r="J1346" s="20">
        <f t="shared" ca="1" si="90"/>
        <v>2</v>
      </c>
      <c r="K1346" s="6" t="s">
        <v>2107</v>
      </c>
      <c r="L1346" s="28"/>
      <c r="M1346" s="83"/>
      <c r="N1346" s="29" t="s">
        <v>4145</v>
      </c>
      <c r="O1346" s="242" t="str">
        <f t="shared" ca="1" si="88"/>
        <v/>
      </c>
      <c r="P1346" s="243"/>
    </row>
    <row r="1347" spans="1:16" ht="22.5">
      <c r="A1347" s="13" t="s">
        <v>4146</v>
      </c>
      <c r="B1347" s="30" t="str">
        <f t="shared" si="87"/>
        <v>N:\2019\19032.BD - Century City JMB Tower\CA\RFI's\1922.1</v>
      </c>
      <c r="C1347" s="4" t="s">
        <v>30</v>
      </c>
      <c r="D1347" s="14" t="s">
        <v>4147</v>
      </c>
      <c r="E1347" s="5"/>
      <c r="F1347" s="6">
        <v>45432</v>
      </c>
      <c r="G1347" s="6">
        <v>45439</v>
      </c>
      <c r="H1347" s="6">
        <v>45434</v>
      </c>
      <c r="I1347" s="20">
        <f t="shared" ca="1" si="89"/>
        <v>2</v>
      </c>
      <c r="J1347" s="20">
        <f t="shared" ca="1" si="90"/>
        <v>2</v>
      </c>
      <c r="K1347" s="6" t="s">
        <v>2141</v>
      </c>
      <c r="L1347" s="28"/>
      <c r="M1347" s="83"/>
      <c r="N1347" s="66" t="s">
        <v>4148</v>
      </c>
      <c r="O1347" s="242" t="str">
        <f t="shared" ca="1" si="88"/>
        <v/>
      </c>
      <c r="P1347" s="243"/>
    </row>
    <row r="1348" spans="1:16" ht="22.5">
      <c r="A1348" s="13" t="s">
        <v>4149</v>
      </c>
      <c r="B1348" s="30" t="str">
        <f t="shared" ref="B1348:B1411" si="91">HYPERLINK($D$5&amp;"\"&amp;$A1348)</f>
        <v>N:\2019\19032.BD - Century City JMB Tower\CA\RFI's\1874.1</v>
      </c>
      <c r="C1348" s="4" t="s">
        <v>30</v>
      </c>
      <c r="D1348" s="14" t="s">
        <v>4150</v>
      </c>
      <c r="E1348" s="5"/>
      <c r="F1348" s="6">
        <v>45432</v>
      </c>
      <c r="G1348" s="6">
        <v>45439</v>
      </c>
      <c r="H1348" s="6">
        <v>45434</v>
      </c>
      <c r="I1348" s="20">
        <f t="shared" ca="1" si="89"/>
        <v>2</v>
      </c>
      <c r="J1348" s="20">
        <f t="shared" ca="1" si="90"/>
        <v>2</v>
      </c>
      <c r="K1348" s="6" t="s">
        <v>2141</v>
      </c>
      <c r="L1348" s="28"/>
      <c r="M1348" s="83"/>
      <c r="N1348" s="66" t="s">
        <v>4151</v>
      </c>
      <c r="O1348" s="242" t="str">
        <f t="shared" ca="1" si="88"/>
        <v/>
      </c>
      <c r="P1348" s="243"/>
    </row>
    <row r="1349" spans="1:16" ht="112.5">
      <c r="A1349" s="13" t="s">
        <v>4152</v>
      </c>
      <c r="B1349" s="30" t="str">
        <f t="shared" si="91"/>
        <v>N:\2019\19032.BD - Century City JMB Tower\CA\RFI's\1990</v>
      </c>
      <c r="C1349" s="4" t="s">
        <v>30</v>
      </c>
      <c r="D1349" s="14" t="s">
        <v>4153</v>
      </c>
      <c r="E1349" s="5"/>
      <c r="F1349" s="6">
        <v>45433</v>
      </c>
      <c r="G1349" s="6">
        <v>45440</v>
      </c>
      <c r="H1349" s="6">
        <v>45440</v>
      </c>
      <c r="I1349" s="20">
        <f t="shared" ca="1" si="89"/>
        <v>5</v>
      </c>
      <c r="J1349" s="20">
        <f t="shared" ca="1" si="90"/>
        <v>7</v>
      </c>
      <c r="K1349" s="6" t="s">
        <v>2107</v>
      </c>
      <c r="L1349" s="28"/>
      <c r="M1349" s="83"/>
      <c r="N1349" s="29" t="s">
        <v>4154</v>
      </c>
      <c r="O1349" s="242" t="str">
        <f t="shared" ca="1" si="88"/>
        <v/>
      </c>
      <c r="P1349" s="243"/>
    </row>
    <row r="1350" spans="1:16" ht="101.25">
      <c r="A1350" s="13" t="s">
        <v>4155</v>
      </c>
      <c r="B1350" s="30" t="str">
        <f t="shared" si="91"/>
        <v>N:\2019\19032.BD - Century City JMB Tower\CA\RFI's\1989</v>
      </c>
      <c r="C1350" s="4" t="s">
        <v>30</v>
      </c>
      <c r="D1350" s="52" t="s">
        <v>4156</v>
      </c>
      <c r="E1350" s="5"/>
      <c r="F1350" s="6">
        <v>45433</v>
      </c>
      <c r="G1350" s="6">
        <v>45440</v>
      </c>
      <c r="H1350" s="6">
        <v>45435</v>
      </c>
      <c r="I1350" s="20">
        <f t="shared" ca="1" si="89"/>
        <v>2</v>
      </c>
      <c r="J1350" s="20">
        <f t="shared" ca="1" si="90"/>
        <v>2</v>
      </c>
      <c r="K1350" s="6" t="s">
        <v>2141</v>
      </c>
      <c r="L1350" s="28"/>
      <c r="M1350" s="83"/>
      <c r="N1350" s="51" t="s">
        <v>4157</v>
      </c>
      <c r="O1350" s="242" t="str">
        <f t="shared" ca="1" si="88"/>
        <v/>
      </c>
      <c r="P1350" s="243"/>
    </row>
    <row r="1351" spans="1:16" ht="33.75">
      <c r="A1351" s="13" t="s">
        <v>4158</v>
      </c>
      <c r="B1351" s="30" t="str">
        <f t="shared" si="91"/>
        <v>N:\2019\19032.BD - Century City JMB Tower\CA\RFI's\1987</v>
      </c>
      <c r="C1351" s="4" t="s">
        <v>30</v>
      </c>
      <c r="D1351" s="14" t="s">
        <v>4159</v>
      </c>
      <c r="E1351" s="5"/>
      <c r="F1351" s="6">
        <v>45433</v>
      </c>
      <c r="G1351" s="6">
        <v>45440</v>
      </c>
      <c r="H1351" s="6">
        <v>45442</v>
      </c>
      <c r="I1351" s="20">
        <f t="shared" ca="1" si="89"/>
        <v>7</v>
      </c>
      <c r="J1351" s="20">
        <f t="shared" ca="1" si="90"/>
        <v>9</v>
      </c>
      <c r="K1351" s="6" t="s">
        <v>2376</v>
      </c>
      <c r="L1351" s="28"/>
      <c r="M1351" s="83"/>
      <c r="N1351" s="51" t="s">
        <v>4160</v>
      </c>
      <c r="O1351" s="242" t="str">
        <f t="shared" ca="1" si="88"/>
        <v/>
      </c>
      <c r="P1351" s="243"/>
    </row>
    <row r="1352" spans="1:16" ht="33.75">
      <c r="A1352" s="13" t="s">
        <v>4161</v>
      </c>
      <c r="B1352" s="30" t="str">
        <f t="shared" si="91"/>
        <v>N:\2019\19032.BD - Century City JMB Tower\CA\RFI's\1986</v>
      </c>
      <c r="C1352" s="4" t="s">
        <v>30</v>
      </c>
      <c r="D1352" s="14" t="s">
        <v>4162</v>
      </c>
      <c r="E1352" s="5"/>
      <c r="F1352" s="6">
        <v>45433</v>
      </c>
      <c r="G1352" s="6">
        <v>45440</v>
      </c>
      <c r="H1352" s="6">
        <v>45436</v>
      </c>
      <c r="I1352" s="20">
        <f t="shared" ca="1" si="89"/>
        <v>3</v>
      </c>
      <c r="J1352" s="20">
        <f t="shared" ca="1" si="90"/>
        <v>3</v>
      </c>
      <c r="K1352" s="6" t="s">
        <v>2376</v>
      </c>
      <c r="L1352" s="28"/>
      <c r="M1352" s="83"/>
      <c r="N1352" s="66" t="s">
        <v>4163</v>
      </c>
      <c r="O1352" s="242" t="str">
        <f t="shared" ca="1" si="88"/>
        <v/>
      </c>
      <c r="P1352" s="243"/>
    </row>
    <row r="1353" spans="1:16" ht="123.75">
      <c r="A1353" s="13" t="s">
        <v>4164</v>
      </c>
      <c r="B1353" s="30" t="str">
        <f t="shared" si="91"/>
        <v>N:\2019\19032.BD - Century City JMB Tower\CA\RFI's\1985</v>
      </c>
      <c r="C1353" s="4" t="s">
        <v>30</v>
      </c>
      <c r="D1353" s="14" t="s">
        <v>4165</v>
      </c>
      <c r="E1353" s="5"/>
      <c r="F1353" s="6">
        <v>45433</v>
      </c>
      <c r="G1353" s="6">
        <v>45440</v>
      </c>
      <c r="H1353" s="6">
        <v>45456</v>
      </c>
      <c r="I1353" s="20">
        <f t="shared" ca="1" si="89"/>
        <v>17</v>
      </c>
      <c r="J1353" s="20">
        <f t="shared" ca="1" si="90"/>
        <v>23</v>
      </c>
      <c r="K1353" s="6" t="s">
        <v>2107</v>
      </c>
      <c r="L1353" s="28" t="s">
        <v>4166</v>
      </c>
      <c r="M1353" s="83" t="s">
        <v>2259</v>
      </c>
      <c r="N1353" s="66" t="s">
        <v>4167</v>
      </c>
      <c r="O1353" s="242" t="str">
        <f t="shared" ca="1" si="88"/>
        <v/>
      </c>
      <c r="P1353" s="243"/>
    </row>
    <row r="1354" spans="1:16" ht="45">
      <c r="A1354" s="13" t="s">
        <v>4168</v>
      </c>
      <c r="B1354" s="30" t="str">
        <f t="shared" si="91"/>
        <v>N:\2019\19032.BD - Century City JMB Tower\CA\RFI's\1984</v>
      </c>
      <c r="C1354" s="4" t="s">
        <v>30</v>
      </c>
      <c r="D1354" s="14" t="s">
        <v>4169</v>
      </c>
      <c r="E1354" s="5"/>
      <c r="F1354" s="6">
        <v>45433</v>
      </c>
      <c r="G1354" s="6">
        <v>45440</v>
      </c>
      <c r="H1354" s="6">
        <v>45461</v>
      </c>
      <c r="I1354" s="20">
        <f t="shared" ca="1" si="89"/>
        <v>20</v>
      </c>
      <c r="J1354" s="20">
        <f t="shared" ca="1" si="90"/>
        <v>28</v>
      </c>
      <c r="K1354" s="6" t="s">
        <v>2173</v>
      </c>
      <c r="L1354" s="28"/>
      <c r="M1354" s="83"/>
      <c r="N1354" s="66" t="s">
        <v>4170</v>
      </c>
      <c r="O1354" s="242" t="str">
        <f t="shared" ca="1" si="88"/>
        <v/>
      </c>
      <c r="P1354" s="243"/>
    </row>
    <row r="1355" spans="1:16" ht="45">
      <c r="A1355" s="13" t="s">
        <v>4171</v>
      </c>
      <c r="B1355" s="30" t="str">
        <f t="shared" si="91"/>
        <v>N:\2019\19032.BD - Century City JMB Tower\CA\RFI's\1983</v>
      </c>
      <c r="C1355" s="4" t="s">
        <v>30</v>
      </c>
      <c r="D1355" s="14" t="s">
        <v>4172</v>
      </c>
      <c r="E1355" s="5"/>
      <c r="F1355" s="6">
        <v>45433</v>
      </c>
      <c r="G1355" s="6">
        <v>45440</v>
      </c>
      <c r="H1355" s="6">
        <v>45450</v>
      </c>
      <c r="I1355" s="20">
        <f t="shared" ca="1" si="89"/>
        <v>13</v>
      </c>
      <c r="J1355" s="20">
        <f t="shared" ca="1" si="90"/>
        <v>17</v>
      </c>
      <c r="K1355" s="6" t="s">
        <v>2173</v>
      </c>
      <c r="L1355" s="28"/>
      <c r="M1355" s="83"/>
      <c r="N1355" s="66" t="s">
        <v>4173</v>
      </c>
      <c r="O1355" s="242" t="str">
        <f t="shared" ca="1" si="88"/>
        <v/>
      </c>
      <c r="P1355" s="243"/>
    </row>
    <row r="1356" spans="1:16" ht="22.5">
      <c r="A1356" s="13" t="s">
        <v>4174</v>
      </c>
      <c r="B1356" s="30" t="str">
        <f t="shared" si="91"/>
        <v>N:\2019\19032.BD - Century City JMB Tower\CA\RFI's\1982</v>
      </c>
      <c r="C1356" s="4" t="s">
        <v>30</v>
      </c>
      <c r="D1356" s="14" t="s">
        <v>4004</v>
      </c>
      <c r="E1356" s="5"/>
      <c r="F1356" s="6">
        <v>45433</v>
      </c>
      <c r="G1356" s="6">
        <v>45440</v>
      </c>
      <c r="H1356" s="6">
        <v>45434</v>
      </c>
      <c r="I1356" s="20">
        <f t="shared" ca="1" si="89"/>
        <v>1</v>
      </c>
      <c r="J1356" s="20">
        <f t="shared" ca="1" si="90"/>
        <v>1</v>
      </c>
      <c r="K1356" s="6"/>
      <c r="L1356" s="28"/>
      <c r="M1356" s="83"/>
      <c r="N1356" s="51" t="s">
        <v>4175</v>
      </c>
      <c r="O1356" s="242" t="str">
        <f t="shared" ca="1" si="88"/>
        <v/>
      </c>
      <c r="P1356" s="243"/>
    </row>
    <row r="1357" spans="1:16" ht="33.75">
      <c r="A1357" s="13" t="s">
        <v>4176</v>
      </c>
      <c r="B1357" s="30" t="str">
        <f t="shared" si="91"/>
        <v>N:\2019\19032.BD - Century City JMB Tower\CA\RFI's\1099.2</v>
      </c>
      <c r="C1357" s="4" t="s">
        <v>30</v>
      </c>
      <c r="D1357" s="14" t="s">
        <v>4177</v>
      </c>
      <c r="E1357" s="5"/>
      <c r="F1357" s="6">
        <v>45433</v>
      </c>
      <c r="G1357" s="6">
        <v>45440</v>
      </c>
      <c r="H1357" s="6">
        <v>45434</v>
      </c>
      <c r="I1357" s="20">
        <f t="shared" ca="1" si="89"/>
        <v>1</v>
      </c>
      <c r="J1357" s="20">
        <f t="shared" ca="1" si="90"/>
        <v>1</v>
      </c>
      <c r="K1357" s="6" t="s">
        <v>2107</v>
      </c>
      <c r="L1357" s="28"/>
      <c r="M1357" s="83"/>
      <c r="N1357" s="73" t="s">
        <v>4178</v>
      </c>
      <c r="O1357" s="242" t="str">
        <f t="shared" ca="1" si="88"/>
        <v/>
      </c>
      <c r="P1357" s="243"/>
    </row>
    <row r="1358" spans="1:16" ht="22.5">
      <c r="A1358" s="13" t="s">
        <v>4179</v>
      </c>
      <c r="B1358" s="30" t="str">
        <f t="shared" si="91"/>
        <v>N:\2019\19032.BD - Century City JMB Tower\CA\RFI's\1999</v>
      </c>
      <c r="C1358" s="4" t="s">
        <v>30</v>
      </c>
      <c r="D1358" s="14" t="s">
        <v>4180</v>
      </c>
      <c r="E1358" s="5"/>
      <c r="F1358" s="6">
        <v>45434</v>
      </c>
      <c r="G1358" s="6">
        <v>45441</v>
      </c>
      <c r="H1358" s="6">
        <v>45435</v>
      </c>
      <c r="I1358" s="20">
        <f t="shared" ca="1" si="89"/>
        <v>1</v>
      </c>
      <c r="J1358" s="20">
        <f t="shared" ca="1" si="90"/>
        <v>1</v>
      </c>
      <c r="K1358" s="6" t="s">
        <v>2141</v>
      </c>
      <c r="L1358" s="28"/>
      <c r="M1358" s="83"/>
      <c r="N1358" s="51" t="s">
        <v>4181</v>
      </c>
      <c r="O1358" s="242" t="str">
        <f t="shared" ca="1" si="88"/>
        <v/>
      </c>
      <c r="P1358" s="243"/>
    </row>
    <row r="1359" spans="1:16" ht="22.5">
      <c r="A1359" s="13" t="s">
        <v>4182</v>
      </c>
      <c r="B1359" s="30" t="str">
        <f t="shared" si="91"/>
        <v>N:\2019\19032.BD - Century City JMB Tower\CA\RFI's\1998</v>
      </c>
      <c r="C1359" s="4" t="s">
        <v>30</v>
      </c>
      <c r="D1359" s="14" t="s">
        <v>4183</v>
      </c>
      <c r="E1359" s="5"/>
      <c r="F1359" s="6">
        <v>45434</v>
      </c>
      <c r="G1359" s="6">
        <v>45441</v>
      </c>
      <c r="H1359" s="6">
        <v>45435</v>
      </c>
      <c r="I1359" s="20">
        <f t="shared" ca="1" si="89"/>
        <v>1</v>
      </c>
      <c r="J1359" s="20">
        <f t="shared" ca="1" si="90"/>
        <v>1</v>
      </c>
      <c r="K1359" s="6" t="s">
        <v>2141</v>
      </c>
      <c r="L1359" s="28"/>
      <c r="M1359" s="83"/>
      <c r="N1359" s="66" t="s">
        <v>4184</v>
      </c>
      <c r="O1359" s="242" t="str">
        <f t="shared" ca="1" si="88"/>
        <v/>
      </c>
      <c r="P1359" s="243"/>
    </row>
    <row r="1360" spans="1:16" ht="22.5">
      <c r="A1360" s="13" t="s">
        <v>4185</v>
      </c>
      <c r="B1360" s="30" t="str">
        <f t="shared" si="91"/>
        <v>N:\2019\19032.BD - Century City JMB Tower\CA\RFI's\1992</v>
      </c>
      <c r="C1360" s="4" t="s">
        <v>30</v>
      </c>
      <c r="D1360" s="14" t="s">
        <v>4186</v>
      </c>
      <c r="E1360" s="5"/>
      <c r="F1360" s="6">
        <v>45434</v>
      </c>
      <c r="G1360" s="6">
        <v>45441</v>
      </c>
      <c r="H1360" s="6">
        <v>45435</v>
      </c>
      <c r="I1360" s="20">
        <f t="shared" ca="1" si="89"/>
        <v>1</v>
      </c>
      <c r="J1360" s="20">
        <f t="shared" ca="1" si="90"/>
        <v>1</v>
      </c>
      <c r="K1360" s="6" t="s">
        <v>2107</v>
      </c>
      <c r="L1360" s="28"/>
      <c r="M1360" s="83"/>
      <c r="N1360" s="29" t="s">
        <v>4187</v>
      </c>
      <c r="O1360" s="242" t="str">
        <f t="shared" ca="1" si="88"/>
        <v/>
      </c>
      <c r="P1360" s="243"/>
    </row>
    <row r="1361" spans="1:16" ht="33.75">
      <c r="A1361" s="13" t="s">
        <v>4188</v>
      </c>
      <c r="B1361" s="30" t="str">
        <f t="shared" si="91"/>
        <v>N:\2019\19032.BD - Century City JMB Tower\CA\RFI's\1839.1</v>
      </c>
      <c r="C1361" s="4" t="s">
        <v>30</v>
      </c>
      <c r="D1361" s="14" t="s">
        <v>4189</v>
      </c>
      <c r="E1361" s="5"/>
      <c r="F1361" s="6">
        <v>45434</v>
      </c>
      <c r="G1361" s="6">
        <v>45441</v>
      </c>
      <c r="H1361" s="6">
        <v>45435</v>
      </c>
      <c r="I1361" s="20">
        <f t="shared" ca="1" si="89"/>
        <v>1</v>
      </c>
      <c r="J1361" s="20">
        <f t="shared" ca="1" si="90"/>
        <v>1</v>
      </c>
      <c r="K1361" s="6" t="s">
        <v>2107</v>
      </c>
      <c r="L1361" s="28"/>
      <c r="M1361" s="83"/>
      <c r="N1361" s="29" t="s">
        <v>4190</v>
      </c>
      <c r="O1361" s="242" t="str">
        <f t="shared" ca="1" si="88"/>
        <v/>
      </c>
      <c r="P1361" s="243"/>
    </row>
    <row r="1362" spans="1:16" ht="22.5">
      <c r="A1362" s="13" t="s">
        <v>4191</v>
      </c>
      <c r="B1362" s="30" t="str">
        <f t="shared" si="91"/>
        <v>N:\2019\19032.BD - Century City JMB Tower\CA\RFI's\2005</v>
      </c>
      <c r="C1362" s="4" t="s">
        <v>30</v>
      </c>
      <c r="D1362" s="14" t="s">
        <v>4192</v>
      </c>
      <c r="E1362" s="5"/>
      <c r="F1362" s="6">
        <v>45435</v>
      </c>
      <c r="G1362" s="6">
        <v>45442</v>
      </c>
      <c r="H1362" s="6">
        <v>45443</v>
      </c>
      <c r="I1362" s="20">
        <f t="shared" ca="1" si="89"/>
        <v>6</v>
      </c>
      <c r="J1362" s="20">
        <f t="shared" ca="1" si="90"/>
        <v>8</v>
      </c>
      <c r="K1362" s="6" t="s">
        <v>2180</v>
      </c>
      <c r="L1362" s="28"/>
      <c r="M1362" s="83"/>
      <c r="N1362" s="66" t="s">
        <v>4193</v>
      </c>
      <c r="O1362" s="242" t="str">
        <f t="shared" ca="1" si="88"/>
        <v/>
      </c>
      <c r="P1362" s="243"/>
    </row>
    <row r="1363" spans="1:16" ht="33.75">
      <c r="A1363" s="13" t="s">
        <v>4194</v>
      </c>
      <c r="B1363" s="30" t="str">
        <f t="shared" si="91"/>
        <v>N:\2019\19032.BD - Century City JMB Tower\CA\RFI's\2004</v>
      </c>
      <c r="C1363" s="4" t="s">
        <v>30</v>
      </c>
      <c r="D1363" s="14" t="s">
        <v>4195</v>
      </c>
      <c r="E1363" s="5"/>
      <c r="F1363" s="6">
        <v>45435</v>
      </c>
      <c r="G1363" s="6">
        <v>45442</v>
      </c>
      <c r="H1363" s="6">
        <v>45440</v>
      </c>
      <c r="I1363" s="20">
        <f t="shared" ca="1" si="89"/>
        <v>3</v>
      </c>
      <c r="J1363" s="20">
        <f t="shared" ca="1" si="90"/>
        <v>5</v>
      </c>
      <c r="K1363" s="6" t="s">
        <v>2107</v>
      </c>
      <c r="L1363" s="28"/>
      <c r="M1363" s="83"/>
      <c r="N1363" s="29" t="s">
        <v>4196</v>
      </c>
      <c r="O1363" s="242" t="str">
        <f t="shared" ca="1" si="88"/>
        <v/>
      </c>
      <c r="P1363" s="243"/>
    </row>
    <row r="1364" spans="1:16" ht="33.75">
      <c r="A1364" s="13" t="s">
        <v>4197</v>
      </c>
      <c r="B1364" s="30" t="str">
        <f t="shared" si="91"/>
        <v>N:\2019\19032.BD - Century City JMB Tower\CA\RFI's\2003</v>
      </c>
      <c r="C1364" s="4" t="s">
        <v>30</v>
      </c>
      <c r="D1364" s="14" t="s">
        <v>4198</v>
      </c>
      <c r="E1364" s="5"/>
      <c r="F1364" s="6">
        <v>45435</v>
      </c>
      <c r="G1364" s="6">
        <v>45442</v>
      </c>
      <c r="H1364" s="6">
        <v>45443</v>
      </c>
      <c r="I1364" s="20">
        <f t="shared" ca="1" si="89"/>
        <v>6</v>
      </c>
      <c r="J1364" s="20">
        <f t="shared" ca="1" si="90"/>
        <v>8</v>
      </c>
      <c r="K1364" s="6" t="s">
        <v>2173</v>
      </c>
      <c r="L1364" s="28"/>
      <c r="M1364" s="83"/>
      <c r="N1364" s="66" t="s">
        <v>4199</v>
      </c>
      <c r="O1364" s="242" t="str">
        <f t="shared" ca="1" si="88"/>
        <v/>
      </c>
      <c r="P1364" s="243"/>
    </row>
    <row r="1365" spans="1:16" ht="33.75">
      <c r="A1365" s="13" t="s">
        <v>4200</v>
      </c>
      <c r="B1365" s="30" t="str">
        <f t="shared" si="91"/>
        <v>N:\2019\19032.BD - Century City JMB Tower\CA\RFI's\2002</v>
      </c>
      <c r="C1365" s="4" t="s">
        <v>30</v>
      </c>
      <c r="D1365" s="14" t="s">
        <v>4201</v>
      </c>
      <c r="E1365" s="5"/>
      <c r="F1365" s="6">
        <v>45435</v>
      </c>
      <c r="G1365" s="6">
        <v>45442</v>
      </c>
      <c r="H1365" s="6">
        <v>45443</v>
      </c>
      <c r="I1365" s="20">
        <f t="shared" ca="1" si="89"/>
        <v>6</v>
      </c>
      <c r="J1365" s="20">
        <f t="shared" ca="1" si="90"/>
        <v>8</v>
      </c>
      <c r="K1365" s="6" t="s">
        <v>2180</v>
      </c>
      <c r="L1365" s="28"/>
      <c r="M1365" s="83"/>
      <c r="N1365" s="66" t="s">
        <v>4202</v>
      </c>
      <c r="O1365" s="242" t="str">
        <f t="shared" ca="1" si="88"/>
        <v/>
      </c>
      <c r="P1365" s="243"/>
    </row>
    <row r="1366" spans="1:16" ht="22.5">
      <c r="A1366" s="13" t="s">
        <v>4203</v>
      </c>
      <c r="B1366" s="30" t="str">
        <f t="shared" si="91"/>
        <v>N:\2019\19032.BD - Century City JMB Tower\CA\RFI's\2000</v>
      </c>
      <c r="C1366" s="4" t="s">
        <v>30</v>
      </c>
      <c r="D1366" s="14" t="s">
        <v>4204</v>
      </c>
      <c r="E1366" s="5"/>
      <c r="F1366" s="6">
        <v>45435</v>
      </c>
      <c r="G1366" s="6">
        <v>45442</v>
      </c>
      <c r="H1366" s="6">
        <v>45435</v>
      </c>
      <c r="I1366" s="20">
        <f t="shared" ca="1" si="89"/>
        <v>0</v>
      </c>
      <c r="J1366" s="20">
        <f t="shared" ca="1" si="90"/>
        <v>0</v>
      </c>
      <c r="K1366" s="6" t="s">
        <v>2107</v>
      </c>
      <c r="L1366" s="28"/>
      <c r="M1366" s="83"/>
      <c r="N1366" s="29" t="s">
        <v>4205</v>
      </c>
      <c r="O1366" s="242" t="str">
        <f t="shared" ca="1" si="88"/>
        <v/>
      </c>
      <c r="P1366" s="243"/>
    </row>
    <row r="1367" spans="1:16" ht="15">
      <c r="A1367" s="13" t="s">
        <v>4206</v>
      </c>
      <c r="B1367" s="30" t="str">
        <f t="shared" si="91"/>
        <v>N:\2019\19032.BD - Century City JMB Tower\CA\RFI's\2007</v>
      </c>
      <c r="C1367" s="4" t="s">
        <v>30</v>
      </c>
      <c r="D1367" s="14" t="s">
        <v>4207</v>
      </c>
      <c r="E1367" s="5"/>
      <c r="F1367" s="6">
        <v>45436</v>
      </c>
      <c r="G1367" s="6">
        <v>45443</v>
      </c>
      <c r="H1367" s="6">
        <v>45436</v>
      </c>
      <c r="I1367" s="20">
        <f t="shared" ca="1" si="89"/>
        <v>0</v>
      </c>
      <c r="J1367" s="20">
        <f t="shared" ca="1" si="90"/>
        <v>0</v>
      </c>
      <c r="K1367" s="6" t="s">
        <v>2107</v>
      </c>
      <c r="L1367" s="28"/>
      <c r="M1367" s="83"/>
      <c r="N1367" s="29" t="s">
        <v>4208</v>
      </c>
      <c r="O1367" s="242" t="str">
        <f t="shared" ca="1" si="88"/>
        <v/>
      </c>
      <c r="P1367" s="243"/>
    </row>
    <row r="1368" spans="1:16" ht="33.75">
      <c r="A1368" s="13" t="s">
        <v>4209</v>
      </c>
      <c r="B1368" s="30" t="str">
        <f t="shared" si="91"/>
        <v>N:\2019\19032.BD - Century City JMB Tower\CA\RFI's\2006</v>
      </c>
      <c r="C1368" s="4" t="s">
        <v>30</v>
      </c>
      <c r="D1368" s="14" t="s">
        <v>4210</v>
      </c>
      <c r="E1368" s="5"/>
      <c r="F1368" s="6">
        <v>45436</v>
      </c>
      <c r="G1368" s="6">
        <v>45443</v>
      </c>
      <c r="H1368" s="6">
        <v>45436</v>
      </c>
      <c r="I1368" s="20">
        <f t="shared" ca="1" si="89"/>
        <v>0</v>
      </c>
      <c r="J1368" s="20">
        <f t="shared" ca="1" si="90"/>
        <v>0</v>
      </c>
      <c r="K1368" s="6"/>
      <c r="L1368" s="28"/>
      <c r="M1368" s="83"/>
      <c r="N1368" s="29" t="s">
        <v>4211</v>
      </c>
      <c r="O1368" s="242" t="str">
        <f t="shared" ca="1" si="88"/>
        <v/>
      </c>
      <c r="P1368" s="243"/>
    </row>
    <row r="1369" spans="1:16" ht="22.5">
      <c r="A1369" s="13" t="s">
        <v>4212</v>
      </c>
      <c r="B1369" s="30" t="str">
        <f t="shared" si="91"/>
        <v>N:\2019\19032.BD - Century City JMB Tower\CA\RFI's\2027</v>
      </c>
      <c r="C1369" s="4" t="s">
        <v>30</v>
      </c>
      <c r="D1369" s="14" t="s">
        <v>4213</v>
      </c>
      <c r="E1369" s="5"/>
      <c r="F1369" s="6">
        <v>45440</v>
      </c>
      <c r="G1369" s="6">
        <v>45447</v>
      </c>
      <c r="H1369" s="6">
        <v>45443</v>
      </c>
      <c r="I1369" s="20">
        <f t="shared" ca="1" si="89"/>
        <v>3</v>
      </c>
      <c r="J1369" s="20">
        <f t="shared" ca="1" si="90"/>
        <v>3</v>
      </c>
      <c r="K1369" s="6" t="s">
        <v>2180</v>
      </c>
      <c r="L1369" s="28"/>
      <c r="M1369" s="83"/>
      <c r="N1369" s="66" t="s">
        <v>4214</v>
      </c>
      <c r="O1369" s="242" t="str">
        <f t="shared" ca="1" si="88"/>
        <v/>
      </c>
      <c r="P1369" s="243"/>
    </row>
    <row r="1370" spans="1:16" ht="22.5">
      <c r="A1370" s="13" t="s">
        <v>4215</v>
      </c>
      <c r="B1370" s="30" t="str">
        <f t="shared" si="91"/>
        <v>N:\2019\19032.BD - Century City JMB Tower\CA\RFI's\2022</v>
      </c>
      <c r="C1370" s="4" t="s">
        <v>30</v>
      </c>
      <c r="D1370" s="14" t="s">
        <v>4216</v>
      </c>
      <c r="E1370" s="5"/>
      <c r="F1370" s="6">
        <v>45440</v>
      </c>
      <c r="G1370" s="6">
        <v>45447</v>
      </c>
      <c r="H1370" s="6">
        <v>45448</v>
      </c>
      <c r="I1370" s="20">
        <f t="shared" ca="1" si="89"/>
        <v>6</v>
      </c>
      <c r="J1370" s="20">
        <f t="shared" ca="1" si="90"/>
        <v>8</v>
      </c>
      <c r="K1370" s="6" t="s">
        <v>2198</v>
      </c>
      <c r="L1370" s="28"/>
      <c r="M1370" s="83"/>
      <c r="N1370" s="66" t="s">
        <v>4217</v>
      </c>
      <c r="O1370" s="242" t="str">
        <f t="shared" ca="1" si="88"/>
        <v/>
      </c>
      <c r="P1370" s="243"/>
    </row>
    <row r="1371" spans="1:16" ht="15">
      <c r="A1371" s="13" t="s">
        <v>4218</v>
      </c>
      <c r="B1371" s="30" t="str">
        <f t="shared" si="91"/>
        <v>N:\2019\19032.BD - Century City JMB Tower\CA\RFI's\2021</v>
      </c>
      <c r="C1371" s="4" t="s">
        <v>30</v>
      </c>
      <c r="D1371" s="14" t="s">
        <v>4219</v>
      </c>
      <c r="E1371" s="5"/>
      <c r="F1371" s="6">
        <v>45440</v>
      </c>
      <c r="G1371" s="6">
        <v>45443</v>
      </c>
      <c r="H1371" s="6">
        <v>45440</v>
      </c>
      <c r="I1371" s="20">
        <f t="shared" ca="1" si="89"/>
        <v>0</v>
      </c>
      <c r="J1371" s="20">
        <f t="shared" ca="1" si="90"/>
        <v>0</v>
      </c>
      <c r="K1371" s="6" t="s">
        <v>2107</v>
      </c>
      <c r="L1371" s="28"/>
      <c r="M1371" s="83"/>
      <c r="N1371" s="29" t="s">
        <v>4220</v>
      </c>
      <c r="O1371" s="242" t="str">
        <f t="shared" ref="O1371:O1434" ca="1" si="92">IF(AND(C1371&lt;&gt;"A",A1371&lt;&gt;"xxxx"),IF(G1371=TODAY(),"DUE TODAY",IF(G1371&lt;TODAY(),"OVERDUE","")),"")</f>
        <v/>
      </c>
      <c r="P1371" s="243"/>
    </row>
    <row r="1372" spans="1:16" ht="101.25">
      <c r="A1372" s="13" t="s">
        <v>4221</v>
      </c>
      <c r="B1372" s="30" t="str">
        <f t="shared" si="91"/>
        <v>N:\2019\19032.BD - Century City JMB Tower\CA\RFI's\1839.2</v>
      </c>
      <c r="C1372" s="4" t="s">
        <v>30</v>
      </c>
      <c r="D1372" s="52" t="s">
        <v>4222</v>
      </c>
      <c r="E1372" s="5"/>
      <c r="F1372" s="6">
        <v>45440</v>
      </c>
      <c r="G1372" s="6">
        <v>45447</v>
      </c>
      <c r="H1372" s="6">
        <v>45440</v>
      </c>
      <c r="I1372" s="20">
        <f t="shared" ca="1" si="89"/>
        <v>0</v>
      </c>
      <c r="J1372" s="20">
        <f t="shared" ca="1" si="90"/>
        <v>0</v>
      </c>
      <c r="K1372" s="6" t="s">
        <v>2107</v>
      </c>
      <c r="L1372" s="28"/>
      <c r="M1372" s="83"/>
      <c r="N1372" s="29" t="s">
        <v>4223</v>
      </c>
      <c r="O1372" s="242" t="str">
        <f t="shared" ca="1" si="92"/>
        <v/>
      </c>
      <c r="P1372" s="243"/>
    </row>
    <row r="1373" spans="1:16" ht="22.5">
      <c r="A1373" s="13" t="s">
        <v>4224</v>
      </c>
      <c r="B1373" s="30" t="str">
        <f t="shared" si="91"/>
        <v>N:\2019\19032.BD - Century City JMB Tower\CA\RFI's\2032</v>
      </c>
      <c r="C1373" s="4" t="s">
        <v>30</v>
      </c>
      <c r="D1373" s="14" t="s">
        <v>4225</v>
      </c>
      <c r="E1373" s="5"/>
      <c r="F1373" s="6">
        <v>45442</v>
      </c>
      <c r="G1373" s="6">
        <v>45449</v>
      </c>
      <c r="H1373" s="6">
        <v>45448</v>
      </c>
      <c r="I1373" s="20">
        <f t="shared" ca="1" si="89"/>
        <v>4</v>
      </c>
      <c r="J1373" s="20">
        <f t="shared" ca="1" si="90"/>
        <v>6</v>
      </c>
      <c r="K1373" s="6" t="s">
        <v>2141</v>
      </c>
      <c r="L1373" s="28"/>
      <c r="M1373" s="83" t="s">
        <v>2556</v>
      </c>
      <c r="N1373" s="66" t="s">
        <v>4226</v>
      </c>
      <c r="O1373" s="242" t="str">
        <f t="shared" ca="1" si="92"/>
        <v/>
      </c>
      <c r="P1373" s="243"/>
    </row>
    <row r="1374" spans="1:16" ht="24.75" customHeight="1">
      <c r="A1374" s="13" t="s">
        <v>4227</v>
      </c>
      <c r="B1374" s="30" t="str">
        <f t="shared" si="91"/>
        <v>N:\2019\19032.BD - Century City JMB Tower\CA\RFI's\2031</v>
      </c>
      <c r="C1374" s="4" t="s">
        <v>30</v>
      </c>
      <c r="D1374" s="14" t="s">
        <v>4225</v>
      </c>
      <c r="E1374" s="5"/>
      <c r="F1374" s="6">
        <v>45442</v>
      </c>
      <c r="G1374" s="6">
        <v>45449</v>
      </c>
      <c r="H1374" s="6">
        <v>45442</v>
      </c>
      <c r="I1374" s="20">
        <f t="shared" ca="1" si="89"/>
        <v>0</v>
      </c>
      <c r="J1374" s="20">
        <f t="shared" ca="1" si="90"/>
        <v>0</v>
      </c>
      <c r="K1374" s="6"/>
      <c r="L1374" s="28"/>
      <c r="M1374" s="83"/>
      <c r="N1374" s="29" t="s">
        <v>4228</v>
      </c>
      <c r="O1374" s="242" t="str">
        <f t="shared" ca="1" si="92"/>
        <v/>
      </c>
      <c r="P1374" s="243"/>
    </row>
    <row r="1375" spans="1:16" ht="45">
      <c r="A1375" s="13" t="s">
        <v>4229</v>
      </c>
      <c r="B1375" s="30" t="str">
        <f t="shared" si="91"/>
        <v>N:\2019\19032.BD - Century City JMB Tower\CA\RFI's\2030</v>
      </c>
      <c r="C1375" s="4" t="s">
        <v>30</v>
      </c>
      <c r="D1375" s="14" t="s">
        <v>4230</v>
      </c>
      <c r="E1375" s="5"/>
      <c r="F1375" s="6">
        <v>45442</v>
      </c>
      <c r="G1375" s="6">
        <v>45449</v>
      </c>
      <c r="H1375" s="6">
        <v>45443</v>
      </c>
      <c r="I1375" s="20">
        <f t="shared" ca="1" si="89"/>
        <v>1</v>
      </c>
      <c r="J1375" s="20">
        <f t="shared" ca="1" si="90"/>
        <v>1</v>
      </c>
      <c r="K1375" s="6" t="s">
        <v>2107</v>
      </c>
      <c r="L1375" s="28"/>
      <c r="M1375" s="83"/>
      <c r="N1375" s="29" t="s">
        <v>4231</v>
      </c>
      <c r="O1375" s="242" t="str">
        <f t="shared" ca="1" si="92"/>
        <v/>
      </c>
      <c r="P1375" s="243"/>
    </row>
    <row r="1376" spans="1:16" ht="22.5">
      <c r="A1376" s="13" t="s">
        <v>4232</v>
      </c>
      <c r="B1376" s="30" t="str">
        <f t="shared" si="91"/>
        <v>N:\2019\19032.BD - Century City JMB Tower\CA\RFI's\2029</v>
      </c>
      <c r="C1376" s="4" t="s">
        <v>30</v>
      </c>
      <c r="D1376" s="14" t="s">
        <v>4233</v>
      </c>
      <c r="E1376" s="5"/>
      <c r="F1376" s="6">
        <v>45442</v>
      </c>
      <c r="G1376" s="6">
        <v>45449</v>
      </c>
      <c r="H1376" s="6">
        <v>45460</v>
      </c>
      <c r="I1376" s="20">
        <f t="shared" ca="1" si="89"/>
        <v>12</v>
      </c>
      <c r="J1376" s="20">
        <f t="shared" ca="1" si="90"/>
        <v>18</v>
      </c>
      <c r="K1376" s="6" t="s">
        <v>2376</v>
      </c>
      <c r="L1376" s="28"/>
      <c r="M1376" s="83" t="s">
        <v>2845</v>
      </c>
      <c r="N1376" s="66" t="s">
        <v>4234</v>
      </c>
      <c r="O1376" s="242" t="str">
        <f t="shared" ca="1" si="92"/>
        <v/>
      </c>
      <c r="P1376" s="243"/>
    </row>
    <row r="1377" spans="1:16" ht="45">
      <c r="A1377" s="13" t="s">
        <v>4235</v>
      </c>
      <c r="B1377" s="30" t="str">
        <f t="shared" si="91"/>
        <v>N:\2019\19032.BD - Century City JMB Tower\CA\RFI's\1720.1</v>
      </c>
      <c r="C1377" s="4" t="s">
        <v>30</v>
      </c>
      <c r="D1377" s="14" t="s">
        <v>4236</v>
      </c>
      <c r="E1377" s="5"/>
      <c r="F1377" s="6">
        <v>45442</v>
      </c>
      <c r="G1377" s="6">
        <v>45449</v>
      </c>
      <c r="H1377" s="6">
        <v>45442</v>
      </c>
      <c r="I1377" s="20">
        <f t="shared" ca="1" si="89"/>
        <v>0</v>
      </c>
      <c r="J1377" s="20">
        <f t="shared" ca="1" si="90"/>
        <v>0</v>
      </c>
      <c r="K1377" s="6" t="s">
        <v>2107</v>
      </c>
      <c r="L1377" s="28"/>
      <c r="M1377" s="83"/>
      <c r="N1377" s="29" t="s">
        <v>4237</v>
      </c>
      <c r="O1377" s="242" t="str">
        <f t="shared" ca="1" si="92"/>
        <v/>
      </c>
      <c r="P1377" s="243"/>
    </row>
    <row r="1378" spans="1:16" ht="22.5">
      <c r="A1378" s="13" t="s">
        <v>4238</v>
      </c>
      <c r="B1378" s="30" t="str">
        <f t="shared" si="91"/>
        <v>N:\2019\19032.BD - Century City JMB Tower\CA\RFI's\2035</v>
      </c>
      <c r="C1378" s="4" t="s">
        <v>30</v>
      </c>
      <c r="D1378" s="14" t="s">
        <v>4239</v>
      </c>
      <c r="E1378" s="5"/>
      <c r="F1378" s="6">
        <v>45443</v>
      </c>
      <c r="G1378" s="6">
        <v>45450</v>
      </c>
      <c r="H1378" s="6">
        <v>45446</v>
      </c>
      <c r="I1378" s="20">
        <f t="shared" ca="1" si="89"/>
        <v>1</v>
      </c>
      <c r="J1378" s="20">
        <f t="shared" ca="1" si="90"/>
        <v>3</v>
      </c>
      <c r="K1378" s="6" t="s">
        <v>2107</v>
      </c>
      <c r="L1378" s="28"/>
      <c r="M1378" s="83" t="s">
        <v>2625</v>
      </c>
      <c r="N1378" s="73" t="s">
        <v>4240</v>
      </c>
      <c r="O1378" s="242" t="str">
        <f t="shared" ca="1" si="92"/>
        <v/>
      </c>
      <c r="P1378" s="243"/>
    </row>
    <row r="1379" spans="1:16" ht="56.25">
      <c r="A1379" s="13" t="s">
        <v>4241</v>
      </c>
      <c r="B1379" s="30" t="str">
        <f t="shared" si="91"/>
        <v>N:\2019\19032.BD - Century City JMB Tower\CA\RFI's\2034</v>
      </c>
      <c r="C1379" s="4" t="s">
        <v>30</v>
      </c>
      <c r="D1379" s="14" t="s">
        <v>4242</v>
      </c>
      <c r="E1379" s="5"/>
      <c r="F1379" s="6">
        <v>45443</v>
      </c>
      <c r="G1379" s="6">
        <v>45450</v>
      </c>
      <c r="H1379" s="6">
        <v>45446</v>
      </c>
      <c r="I1379" s="20">
        <f t="shared" ca="1" si="89"/>
        <v>1</v>
      </c>
      <c r="J1379" s="20">
        <f t="shared" ca="1" si="90"/>
        <v>3</v>
      </c>
      <c r="K1379" s="6" t="s">
        <v>2107</v>
      </c>
      <c r="L1379" s="28"/>
      <c r="M1379" s="83" t="s">
        <v>2169</v>
      </c>
      <c r="N1379" s="125" t="s">
        <v>4243</v>
      </c>
      <c r="O1379" s="242" t="str">
        <f t="shared" ca="1" si="92"/>
        <v/>
      </c>
      <c r="P1379" s="243"/>
    </row>
    <row r="1380" spans="1:16" ht="56.25">
      <c r="A1380" s="13" t="s">
        <v>4244</v>
      </c>
      <c r="B1380" s="30" t="str">
        <f t="shared" si="91"/>
        <v>N:\2019\19032.BD - Century City JMB Tower\CA\RFI's\2033</v>
      </c>
      <c r="C1380" s="4" t="s">
        <v>30</v>
      </c>
      <c r="D1380" s="14" t="s">
        <v>4245</v>
      </c>
      <c r="E1380" s="5"/>
      <c r="F1380" s="6">
        <v>45443</v>
      </c>
      <c r="G1380" s="6">
        <v>45450</v>
      </c>
      <c r="H1380" s="6">
        <v>45475</v>
      </c>
      <c r="I1380" s="20">
        <f t="shared" ca="1" si="89"/>
        <v>22</v>
      </c>
      <c r="J1380" s="20">
        <f t="shared" ca="1" si="90"/>
        <v>32</v>
      </c>
      <c r="K1380" s="6" t="s">
        <v>2141</v>
      </c>
      <c r="L1380" s="28"/>
      <c r="M1380" s="83" t="s">
        <v>3341</v>
      </c>
      <c r="N1380" s="66" t="s">
        <v>4246</v>
      </c>
      <c r="O1380" s="242" t="str">
        <f t="shared" ca="1" si="92"/>
        <v/>
      </c>
      <c r="P1380" s="243"/>
    </row>
    <row r="1381" spans="1:16" ht="45">
      <c r="A1381" s="13" t="s">
        <v>4247</v>
      </c>
      <c r="B1381" s="30" t="str">
        <f t="shared" si="91"/>
        <v>N:\2019\19032.BD - Century City JMB Tower\CA\RFI's\1374.1</v>
      </c>
      <c r="C1381" s="4" t="s">
        <v>30</v>
      </c>
      <c r="D1381" s="14" t="s">
        <v>3262</v>
      </c>
      <c r="E1381" s="5"/>
      <c r="F1381" s="6">
        <v>45443</v>
      </c>
      <c r="G1381" s="6">
        <v>45450</v>
      </c>
      <c r="H1381" s="6">
        <v>45446</v>
      </c>
      <c r="I1381" s="20">
        <f t="shared" ca="1" si="89"/>
        <v>1</v>
      </c>
      <c r="J1381" s="20">
        <f t="shared" ca="1" si="90"/>
        <v>3</v>
      </c>
      <c r="K1381" s="6" t="s">
        <v>2107</v>
      </c>
      <c r="L1381" s="28"/>
      <c r="M1381" s="83"/>
      <c r="N1381" s="29" t="s">
        <v>4248</v>
      </c>
      <c r="O1381" s="242" t="str">
        <f t="shared" ca="1" si="92"/>
        <v/>
      </c>
      <c r="P1381" s="243"/>
    </row>
    <row r="1382" spans="1:16" ht="22.5">
      <c r="A1382" s="13" t="s">
        <v>4249</v>
      </c>
      <c r="B1382" s="30" t="str">
        <f t="shared" si="91"/>
        <v>N:\2019\19032.BD - Century City JMB Tower\CA\RFI's\2042</v>
      </c>
      <c r="C1382" s="4" t="s">
        <v>30</v>
      </c>
      <c r="D1382" s="14" t="s">
        <v>4250</v>
      </c>
      <c r="E1382" s="5"/>
      <c r="F1382" s="6">
        <v>45446</v>
      </c>
      <c r="G1382" s="6">
        <v>45453</v>
      </c>
      <c r="H1382" s="6">
        <v>45450</v>
      </c>
      <c r="I1382" s="20">
        <f t="shared" ca="1" si="89"/>
        <v>4</v>
      </c>
      <c r="J1382" s="20">
        <f t="shared" ca="1" si="90"/>
        <v>4</v>
      </c>
      <c r="K1382" s="6" t="s">
        <v>2107</v>
      </c>
      <c r="L1382" s="28"/>
      <c r="M1382" s="83"/>
      <c r="N1382" s="29" t="s">
        <v>4251</v>
      </c>
      <c r="O1382" s="242" t="str">
        <f t="shared" ca="1" si="92"/>
        <v/>
      </c>
      <c r="P1382" s="243"/>
    </row>
    <row r="1383" spans="1:16" ht="33.75">
      <c r="A1383" s="13" t="s">
        <v>4252</v>
      </c>
      <c r="B1383" s="30" t="str">
        <f t="shared" si="91"/>
        <v>N:\2019\19032.BD - Century City JMB Tower\CA\RFI's\2037</v>
      </c>
      <c r="C1383" s="4" t="s">
        <v>30</v>
      </c>
      <c r="D1383" s="52" t="s">
        <v>4253</v>
      </c>
      <c r="E1383" s="5"/>
      <c r="F1383" s="6">
        <v>45446</v>
      </c>
      <c r="G1383" s="6">
        <v>45453</v>
      </c>
      <c r="H1383" s="6">
        <v>45448</v>
      </c>
      <c r="I1383" s="20">
        <f t="shared" ca="1" si="89"/>
        <v>2</v>
      </c>
      <c r="J1383" s="20">
        <f t="shared" ca="1" si="90"/>
        <v>2</v>
      </c>
      <c r="K1383" s="6" t="s">
        <v>2107</v>
      </c>
      <c r="L1383" s="28"/>
      <c r="M1383" s="83" t="s">
        <v>2390</v>
      </c>
      <c r="N1383" s="125" t="s">
        <v>4254</v>
      </c>
      <c r="O1383" s="242" t="str">
        <f t="shared" ca="1" si="92"/>
        <v/>
      </c>
      <c r="P1383" s="243"/>
    </row>
    <row r="1384" spans="1:16" ht="67.5">
      <c r="A1384" s="13" t="s">
        <v>4255</v>
      </c>
      <c r="B1384" s="30" t="str">
        <f t="shared" si="91"/>
        <v>N:\2019\19032.BD - Century City JMB Tower\CA\RFI's\1989.1</v>
      </c>
      <c r="C1384" s="4" t="s">
        <v>30</v>
      </c>
      <c r="D1384" s="14" t="s">
        <v>4253</v>
      </c>
      <c r="E1384" s="5"/>
      <c r="F1384" s="6">
        <v>45446</v>
      </c>
      <c r="G1384" s="6">
        <v>45450</v>
      </c>
      <c r="H1384" s="6">
        <v>45460</v>
      </c>
      <c r="I1384" s="20">
        <f t="shared" ref="I1384:I1447" ca="1" si="93">IF(H1384="",NETWORKDAYS(F1384,TODAY()),NETWORKDAYS(F1384,H1384))-1</f>
        <v>10</v>
      </c>
      <c r="J1384" s="20">
        <f t="shared" ref="J1384:J1447" ca="1" si="94">IF(H1384="",TODAY()-F1384,H1384-F1384)</f>
        <v>14</v>
      </c>
      <c r="K1384" s="6" t="s">
        <v>2141</v>
      </c>
      <c r="L1384" s="28" t="s">
        <v>4256</v>
      </c>
      <c r="M1384" s="83"/>
      <c r="N1384" s="66" t="s">
        <v>4257</v>
      </c>
      <c r="O1384" s="242" t="str">
        <f t="shared" ca="1" si="92"/>
        <v/>
      </c>
      <c r="P1384" s="243"/>
    </row>
    <row r="1385" spans="1:16" ht="33.75">
      <c r="A1385" s="13" t="s">
        <v>4258</v>
      </c>
      <c r="B1385" s="30" t="str">
        <f t="shared" si="91"/>
        <v>N:\2019\19032.BD - Century City JMB Tower\CA\RFI's\2044</v>
      </c>
      <c r="C1385" s="4" t="s">
        <v>30</v>
      </c>
      <c r="D1385" s="207" t="s">
        <v>4259</v>
      </c>
      <c r="E1385" s="5"/>
      <c r="F1385" s="6">
        <v>45447</v>
      </c>
      <c r="G1385" s="6">
        <v>45454</v>
      </c>
      <c r="H1385" s="6">
        <v>45449</v>
      </c>
      <c r="I1385" s="20">
        <f t="shared" ca="1" si="93"/>
        <v>2</v>
      </c>
      <c r="J1385" s="20">
        <f t="shared" ca="1" si="94"/>
        <v>2</v>
      </c>
      <c r="K1385" s="6" t="s">
        <v>2107</v>
      </c>
      <c r="L1385" s="28"/>
      <c r="M1385" s="83"/>
      <c r="N1385" s="29" t="s">
        <v>4260</v>
      </c>
      <c r="O1385" s="242" t="str">
        <f t="shared" ca="1" si="92"/>
        <v/>
      </c>
      <c r="P1385" s="243"/>
    </row>
    <row r="1386" spans="1:16" ht="22.5">
      <c r="A1386" s="13" t="s">
        <v>4261</v>
      </c>
      <c r="B1386" s="30" t="str">
        <f t="shared" si="91"/>
        <v>N:\2019\19032.BD - Century City JMB Tower\CA\RFI's\2043</v>
      </c>
      <c r="C1386" s="4" t="s">
        <v>30</v>
      </c>
      <c r="D1386" s="14" t="s">
        <v>4262</v>
      </c>
      <c r="E1386" s="5"/>
      <c r="F1386" s="6">
        <v>45447</v>
      </c>
      <c r="G1386" s="6">
        <v>45454</v>
      </c>
      <c r="H1386" s="6">
        <v>45450</v>
      </c>
      <c r="I1386" s="20">
        <f t="shared" ca="1" si="93"/>
        <v>3</v>
      </c>
      <c r="J1386" s="20">
        <f t="shared" ca="1" si="94"/>
        <v>3</v>
      </c>
      <c r="K1386" s="6" t="s">
        <v>2107</v>
      </c>
      <c r="L1386" s="28"/>
      <c r="M1386" s="83"/>
      <c r="N1386" s="29" t="s">
        <v>4263</v>
      </c>
      <c r="O1386" s="242" t="str">
        <f t="shared" ca="1" si="92"/>
        <v/>
      </c>
      <c r="P1386" s="243"/>
    </row>
    <row r="1387" spans="1:16" ht="67.5">
      <c r="A1387" s="13" t="s">
        <v>4264</v>
      </c>
      <c r="B1387" s="30" t="str">
        <f t="shared" si="91"/>
        <v>N:\2019\19032.BD - Century City JMB Tower\CA\RFI's\1571.2</v>
      </c>
      <c r="C1387" s="4" t="s">
        <v>30</v>
      </c>
      <c r="D1387" s="14" t="s">
        <v>4265</v>
      </c>
      <c r="E1387" s="5"/>
      <c r="F1387" s="6">
        <v>45447</v>
      </c>
      <c r="G1387" s="6">
        <v>45454</v>
      </c>
      <c r="H1387" s="6">
        <v>45449</v>
      </c>
      <c r="I1387" s="20">
        <f t="shared" ca="1" si="93"/>
        <v>2</v>
      </c>
      <c r="J1387" s="20">
        <f t="shared" ca="1" si="94"/>
        <v>2</v>
      </c>
      <c r="K1387" s="6" t="s">
        <v>2107</v>
      </c>
      <c r="L1387" s="28"/>
      <c r="M1387" s="83"/>
      <c r="N1387" s="29" t="s">
        <v>4266</v>
      </c>
      <c r="O1387" s="242" t="str">
        <f t="shared" ca="1" si="92"/>
        <v/>
      </c>
      <c r="P1387" s="243"/>
    </row>
    <row r="1388" spans="1:16" ht="90">
      <c r="A1388" s="13" t="s">
        <v>4267</v>
      </c>
      <c r="B1388" s="30" t="str">
        <f t="shared" si="91"/>
        <v>N:\2019\19032.BD - Century City JMB Tower\CA\RFI's\0530.1</v>
      </c>
      <c r="C1388" s="4" t="s">
        <v>30</v>
      </c>
      <c r="D1388" s="14" t="s">
        <v>4268</v>
      </c>
      <c r="E1388" s="5"/>
      <c r="F1388" s="6">
        <v>45447</v>
      </c>
      <c r="G1388" s="6">
        <v>45454</v>
      </c>
      <c r="H1388" s="6">
        <v>45448</v>
      </c>
      <c r="I1388" s="20">
        <f t="shared" ca="1" si="93"/>
        <v>1</v>
      </c>
      <c r="J1388" s="20">
        <f t="shared" ca="1" si="94"/>
        <v>1</v>
      </c>
      <c r="K1388" s="6"/>
      <c r="L1388" s="28"/>
      <c r="M1388" s="83"/>
      <c r="N1388" s="73" t="s">
        <v>4269</v>
      </c>
      <c r="O1388" s="242" t="str">
        <f t="shared" ca="1" si="92"/>
        <v/>
      </c>
      <c r="P1388" s="243"/>
    </row>
    <row r="1389" spans="1:16" ht="33.75">
      <c r="A1389" s="13" t="s">
        <v>4270</v>
      </c>
      <c r="B1389" s="30" t="str">
        <f t="shared" si="91"/>
        <v>N:\2019\19032.BD - Century City JMB Tower\CA\RFI's\2049</v>
      </c>
      <c r="C1389" s="4" t="s">
        <v>30</v>
      </c>
      <c r="D1389" s="14" t="s">
        <v>4271</v>
      </c>
      <c r="E1389" s="5"/>
      <c r="F1389" s="6">
        <v>45448</v>
      </c>
      <c r="G1389" s="6">
        <v>45455</v>
      </c>
      <c r="H1389" s="6">
        <v>45449</v>
      </c>
      <c r="I1389" s="20">
        <f t="shared" ca="1" si="93"/>
        <v>1</v>
      </c>
      <c r="J1389" s="20">
        <f t="shared" ca="1" si="94"/>
        <v>1</v>
      </c>
      <c r="K1389" s="6" t="s">
        <v>2107</v>
      </c>
      <c r="L1389" s="28"/>
      <c r="M1389" s="83"/>
      <c r="N1389" s="29" t="s">
        <v>4272</v>
      </c>
      <c r="O1389" s="242" t="str">
        <f t="shared" ca="1" si="92"/>
        <v/>
      </c>
      <c r="P1389" s="243"/>
    </row>
    <row r="1390" spans="1:16" ht="135">
      <c r="A1390" s="13" t="s">
        <v>4273</v>
      </c>
      <c r="B1390" s="30" t="str">
        <f t="shared" si="91"/>
        <v>N:\2019\19032.BD - Century City JMB Tower\CA\RFI's\2048</v>
      </c>
      <c r="C1390" s="4" t="s">
        <v>30</v>
      </c>
      <c r="D1390" s="14" t="s">
        <v>4274</v>
      </c>
      <c r="E1390" s="5"/>
      <c r="F1390" s="6">
        <v>45448</v>
      </c>
      <c r="G1390" s="6">
        <v>45455</v>
      </c>
      <c r="H1390" s="6">
        <v>45509</v>
      </c>
      <c r="I1390" s="20">
        <f t="shared" ca="1" si="93"/>
        <v>43</v>
      </c>
      <c r="J1390" s="20">
        <f t="shared" ca="1" si="94"/>
        <v>61</v>
      </c>
      <c r="K1390" s="6" t="s">
        <v>4275</v>
      </c>
      <c r="L1390" s="28" t="s">
        <v>4276</v>
      </c>
      <c r="M1390" s="83" t="s">
        <v>2625</v>
      </c>
      <c r="N1390" s="160" t="s">
        <v>4277</v>
      </c>
      <c r="O1390" s="242" t="str">
        <f t="shared" ca="1" si="92"/>
        <v/>
      </c>
      <c r="P1390" s="243"/>
    </row>
    <row r="1391" spans="1:16" ht="135">
      <c r="A1391" s="13" t="s">
        <v>4278</v>
      </c>
      <c r="B1391" s="30" t="str">
        <f t="shared" si="91"/>
        <v>N:\2019\19032.BD - Century City JMB Tower\CA\RFI's\2047</v>
      </c>
      <c r="C1391" s="4" t="s">
        <v>30</v>
      </c>
      <c r="D1391" s="14" t="s">
        <v>4279</v>
      </c>
      <c r="E1391" s="5"/>
      <c r="F1391" s="6">
        <v>45448</v>
      </c>
      <c r="G1391" s="6">
        <v>45455</v>
      </c>
      <c r="H1391" s="6">
        <v>45460</v>
      </c>
      <c r="I1391" s="20">
        <f t="shared" ca="1" si="93"/>
        <v>8</v>
      </c>
      <c r="J1391" s="20">
        <f t="shared" ca="1" si="94"/>
        <v>12</v>
      </c>
      <c r="K1391" s="6" t="s">
        <v>2107</v>
      </c>
      <c r="L1391" s="28"/>
      <c r="M1391" s="83" t="s">
        <v>2549</v>
      </c>
      <c r="N1391" s="66" t="s">
        <v>4280</v>
      </c>
      <c r="O1391" s="242" t="str">
        <f t="shared" ca="1" si="92"/>
        <v/>
      </c>
      <c r="P1391" s="243"/>
    </row>
    <row r="1392" spans="1:16" ht="22.5">
      <c r="A1392" s="13" t="s">
        <v>4281</v>
      </c>
      <c r="B1392" s="30" t="str">
        <f t="shared" si="91"/>
        <v>N:\2019\19032.BD - Century City JMB Tower\CA\RFI's\0887.4</v>
      </c>
      <c r="C1392" s="4" t="s">
        <v>30</v>
      </c>
      <c r="D1392" s="14" t="s">
        <v>4282</v>
      </c>
      <c r="E1392" s="5"/>
      <c r="F1392" s="6">
        <v>45448</v>
      </c>
      <c r="G1392" s="6">
        <v>45455</v>
      </c>
      <c r="H1392" s="6">
        <v>45449</v>
      </c>
      <c r="I1392" s="20">
        <f t="shared" ca="1" si="93"/>
        <v>1</v>
      </c>
      <c r="J1392" s="20">
        <f t="shared" ca="1" si="94"/>
        <v>1</v>
      </c>
      <c r="K1392" s="6" t="s">
        <v>2107</v>
      </c>
      <c r="L1392" s="28"/>
      <c r="M1392" s="83"/>
      <c r="N1392" s="29" t="s">
        <v>4283</v>
      </c>
      <c r="O1392" s="242" t="str">
        <f t="shared" ca="1" si="92"/>
        <v/>
      </c>
      <c r="P1392" s="243"/>
    </row>
    <row r="1393" spans="1:16" ht="22.5">
      <c r="A1393" s="13" t="s">
        <v>4284</v>
      </c>
      <c r="B1393" s="30" t="str">
        <f t="shared" si="91"/>
        <v>N:\2019\19032.BD - Century City JMB Tower\CA\RFI's\2053</v>
      </c>
      <c r="C1393" s="4" t="s">
        <v>30</v>
      </c>
      <c r="D1393" s="14" t="s">
        <v>4285</v>
      </c>
      <c r="E1393" s="5"/>
      <c r="F1393" s="6">
        <v>45449</v>
      </c>
      <c r="G1393" s="6">
        <v>45456</v>
      </c>
      <c r="H1393" s="6">
        <v>45451</v>
      </c>
      <c r="I1393" s="20">
        <f t="shared" ca="1" si="93"/>
        <v>1</v>
      </c>
      <c r="J1393" s="20">
        <f t="shared" ca="1" si="94"/>
        <v>2</v>
      </c>
      <c r="K1393" s="6" t="s">
        <v>2198</v>
      </c>
      <c r="L1393" s="28"/>
      <c r="M1393" s="83"/>
      <c r="N1393" s="66" t="s">
        <v>4286</v>
      </c>
      <c r="O1393" s="242" t="str">
        <f t="shared" ca="1" si="92"/>
        <v/>
      </c>
      <c r="P1393" s="243"/>
    </row>
    <row r="1394" spans="1:16" ht="33.75">
      <c r="A1394" s="13" t="s">
        <v>4287</v>
      </c>
      <c r="B1394" s="30" t="str">
        <f t="shared" si="91"/>
        <v>N:\2019\19032.BD - Century City JMB Tower\CA\RFI's\2050</v>
      </c>
      <c r="C1394" s="4" t="s">
        <v>30</v>
      </c>
      <c r="D1394" s="14" t="s">
        <v>4288</v>
      </c>
      <c r="E1394" s="5"/>
      <c r="F1394" s="6">
        <v>45449</v>
      </c>
      <c r="G1394" s="6">
        <v>45455</v>
      </c>
      <c r="H1394" s="6">
        <v>45450</v>
      </c>
      <c r="I1394" s="20">
        <f t="shared" ca="1" si="93"/>
        <v>1</v>
      </c>
      <c r="J1394" s="20">
        <f t="shared" ca="1" si="94"/>
        <v>1</v>
      </c>
      <c r="K1394" s="6" t="s">
        <v>2107</v>
      </c>
      <c r="L1394" s="28"/>
      <c r="M1394" s="83"/>
      <c r="N1394" s="29" t="s">
        <v>4289</v>
      </c>
      <c r="O1394" s="242" t="str">
        <f t="shared" ca="1" si="92"/>
        <v/>
      </c>
      <c r="P1394" s="243"/>
    </row>
    <row r="1395" spans="1:16" ht="112.5">
      <c r="A1395" s="13" t="s">
        <v>4290</v>
      </c>
      <c r="B1395" s="30" t="str">
        <f t="shared" si="91"/>
        <v>N:\2019\19032.BD - Century City JMB Tower\CA\RFI's\2058</v>
      </c>
      <c r="C1395" s="4" t="s">
        <v>30</v>
      </c>
      <c r="D1395" s="14" t="s">
        <v>4291</v>
      </c>
      <c r="E1395" s="5"/>
      <c r="F1395" s="6">
        <v>45450</v>
      </c>
      <c r="G1395" s="6">
        <v>45457</v>
      </c>
      <c r="H1395" s="6">
        <v>45455</v>
      </c>
      <c r="I1395" s="20">
        <f t="shared" ca="1" si="93"/>
        <v>3</v>
      </c>
      <c r="J1395" s="20">
        <f t="shared" ca="1" si="94"/>
        <v>5</v>
      </c>
      <c r="K1395" s="6" t="s">
        <v>2107</v>
      </c>
      <c r="L1395" s="28"/>
      <c r="M1395" s="83" t="s">
        <v>3081</v>
      </c>
      <c r="N1395" s="29" t="s">
        <v>4292</v>
      </c>
      <c r="O1395" s="242" t="str">
        <f t="shared" ca="1" si="92"/>
        <v/>
      </c>
      <c r="P1395" s="243"/>
    </row>
    <row r="1396" spans="1:16" ht="33.75">
      <c r="A1396" s="13" t="s">
        <v>4293</v>
      </c>
      <c r="B1396" s="30" t="str">
        <f t="shared" si="91"/>
        <v>N:\2019\19032.BD - Century City JMB Tower\CA\RFI's\2057</v>
      </c>
      <c r="C1396" s="4" t="s">
        <v>30</v>
      </c>
      <c r="D1396" s="14" t="s">
        <v>4294</v>
      </c>
      <c r="E1396" s="5"/>
      <c r="F1396" s="6">
        <v>45450</v>
      </c>
      <c r="G1396" s="6">
        <v>45457</v>
      </c>
      <c r="H1396" s="6">
        <v>45453</v>
      </c>
      <c r="I1396" s="20">
        <f t="shared" ca="1" si="93"/>
        <v>1</v>
      </c>
      <c r="J1396" s="20">
        <f t="shared" ca="1" si="94"/>
        <v>3</v>
      </c>
      <c r="K1396" s="6" t="s">
        <v>2107</v>
      </c>
      <c r="L1396" s="28"/>
      <c r="M1396" s="83"/>
      <c r="N1396" s="51" t="s">
        <v>4295</v>
      </c>
      <c r="O1396" s="242" t="str">
        <f t="shared" ca="1" si="92"/>
        <v/>
      </c>
      <c r="P1396" s="243"/>
    </row>
    <row r="1397" spans="1:16" ht="67.5">
      <c r="A1397" s="13" t="s">
        <v>4296</v>
      </c>
      <c r="B1397" s="30" t="str">
        <f t="shared" si="91"/>
        <v>N:\2019\19032.BD - Century City JMB Tower\CA\RFI's\2060</v>
      </c>
      <c r="C1397" s="4" t="s">
        <v>30</v>
      </c>
      <c r="D1397" s="52" t="s">
        <v>4297</v>
      </c>
      <c r="E1397" s="5"/>
      <c r="F1397" s="6">
        <v>45453</v>
      </c>
      <c r="G1397" s="6">
        <v>45460</v>
      </c>
      <c r="H1397" s="6">
        <v>45456</v>
      </c>
      <c r="I1397" s="20">
        <f t="shared" ca="1" si="93"/>
        <v>3</v>
      </c>
      <c r="J1397" s="20">
        <f t="shared" ca="1" si="94"/>
        <v>3</v>
      </c>
      <c r="K1397" s="6" t="s">
        <v>2173</v>
      </c>
      <c r="L1397" s="28"/>
      <c r="M1397" s="83" t="s">
        <v>2390</v>
      </c>
      <c r="N1397" s="51" t="s">
        <v>4298</v>
      </c>
      <c r="O1397" s="242" t="str">
        <f t="shared" ca="1" si="92"/>
        <v/>
      </c>
      <c r="P1397" s="243"/>
    </row>
    <row r="1398" spans="1:16" ht="33.75">
      <c r="A1398" s="13" t="s">
        <v>4299</v>
      </c>
      <c r="B1398" s="30" t="str">
        <f t="shared" si="91"/>
        <v>N:\2019\19032.BD - Century City JMB Tower\CA\RFI's\2064</v>
      </c>
      <c r="C1398" s="4" t="s">
        <v>30</v>
      </c>
      <c r="D1398" s="14" t="s">
        <v>4300</v>
      </c>
      <c r="E1398" s="5"/>
      <c r="F1398" s="6">
        <v>45454</v>
      </c>
      <c r="G1398" s="6">
        <v>45461</v>
      </c>
      <c r="H1398" s="6">
        <v>45461</v>
      </c>
      <c r="I1398" s="20">
        <f t="shared" ca="1" si="93"/>
        <v>5</v>
      </c>
      <c r="J1398" s="20">
        <f t="shared" ca="1" si="94"/>
        <v>7</v>
      </c>
      <c r="K1398" s="6" t="s">
        <v>2180</v>
      </c>
      <c r="L1398" s="28"/>
      <c r="M1398" s="83" t="s">
        <v>2259</v>
      </c>
      <c r="N1398" s="51" t="s">
        <v>4301</v>
      </c>
      <c r="O1398" s="242" t="str">
        <f t="shared" ca="1" si="92"/>
        <v/>
      </c>
      <c r="P1398" s="243"/>
    </row>
    <row r="1399" spans="1:16" ht="78.75">
      <c r="A1399" s="13" t="s">
        <v>4302</v>
      </c>
      <c r="B1399" s="30" t="str">
        <f t="shared" si="91"/>
        <v>N:\2019\19032.BD - Century City JMB Tower\CA\RFI's\2066</v>
      </c>
      <c r="C1399" s="4" t="s">
        <v>30</v>
      </c>
      <c r="D1399" s="14" t="s">
        <v>4303</v>
      </c>
      <c r="E1399" s="5"/>
      <c r="F1399" s="6">
        <v>45455</v>
      </c>
      <c r="G1399" s="6">
        <v>45462</v>
      </c>
      <c r="H1399" s="6">
        <v>45482</v>
      </c>
      <c r="I1399" s="20">
        <f t="shared" ca="1" si="93"/>
        <v>19</v>
      </c>
      <c r="J1399" s="20">
        <f t="shared" ca="1" si="94"/>
        <v>27</v>
      </c>
      <c r="K1399" s="6" t="s">
        <v>2173</v>
      </c>
      <c r="L1399" s="28" t="s">
        <v>4304</v>
      </c>
      <c r="M1399" s="83" t="s">
        <v>3442</v>
      </c>
      <c r="N1399" s="51" t="s">
        <v>4305</v>
      </c>
      <c r="O1399" s="242" t="str">
        <f t="shared" ca="1" si="92"/>
        <v/>
      </c>
      <c r="P1399" s="243"/>
    </row>
    <row r="1400" spans="1:16" ht="34.5" customHeight="1">
      <c r="A1400" s="13" t="s">
        <v>4306</v>
      </c>
      <c r="B1400" s="30" t="str">
        <f t="shared" si="91"/>
        <v>N:\2019\19032.BD - Century City JMB Tower\CA\RFI's\2065</v>
      </c>
      <c r="C1400" s="4" t="s">
        <v>30</v>
      </c>
      <c r="D1400" s="14" t="s">
        <v>4307</v>
      </c>
      <c r="E1400" s="5"/>
      <c r="F1400" s="6">
        <v>45455</v>
      </c>
      <c r="G1400" s="6">
        <v>45462</v>
      </c>
      <c r="H1400" s="6">
        <v>45475</v>
      </c>
      <c r="I1400" s="20">
        <f t="shared" ca="1" si="93"/>
        <v>14</v>
      </c>
      <c r="J1400" s="20">
        <f t="shared" ca="1" si="94"/>
        <v>20</v>
      </c>
      <c r="K1400" s="6" t="s">
        <v>2376</v>
      </c>
      <c r="L1400" s="28"/>
      <c r="M1400" s="83"/>
      <c r="N1400" s="66" t="s">
        <v>4308</v>
      </c>
      <c r="O1400" s="242" t="str">
        <f t="shared" ca="1" si="92"/>
        <v/>
      </c>
      <c r="P1400" s="243"/>
    </row>
    <row r="1401" spans="1:16" ht="22.5">
      <c r="A1401" s="13" t="s">
        <v>4309</v>
      </c>
      <c r="B1401" s="30" t="str">
        <f t="shared" si="91"/>
        <v>N:\2019\19032.BD - Century City JMB Tower\CA\RFI's\2075</v>
      </c>
      <c r="C1401" s="4" t="s">
        <v>30</v>
      </c>
      <c r="D1401" s="14" t="s">
        <v>4310</v>
      </c>
      <c r="E1401" s="5"/>
      <c r="F1401" s="6">
        <v>45456</v>
      </c>
      <c r="G1401" s="6">
        <v>45463</v>
      </c>
      <c r="H1401" s="6">
        <v>45460</v>
      </c>
      <c r="I1401" s="20">
        <f t="shared" ca="1" si="93"/>
        <v>2</v>
      </c>
      <c r="J1401" s="20">
        <f t="shared" ca="1" si="94"/>
        <v>4</v>
      </c>
      <c r="K1401" s="6" t="s">
        <v>2107</v>
      </c>
      <c r="L1401" s="28"/>
      <c r="M1401" s="83"/>
      <c r="N1401" s="66" t="s">
        <v>4311</v>
      </c>
      <c r="O1401" s="242" t="str">
        <f t="shared" ca="1" si="92"/>
        <v/>
      </c>
      <c r="P1401" s="243"/>
    </row>
    <row r="1402" spans="1:16" ht="27.75" customHeight="1">
      <c r="A1402" s="13" t="s">
        <v>4312</v>
      </c>
      <c r="B1402" s="30" t="str">
        <f t="shared" si="91"/>
        <v>N:\2019\19032.BD - Century City JMB Tower\CA\RFI's\2061.2</v>
      </c>
      <c r="C1402" s="4" t="s">
        <v>30</v>
      </c>
      <c r="D1402" s="14" t="s">
        <v>4313</v>
      </c>
      <c r="E1402" s="5"/>
      <c r="F1402" s="6">
        <v>45456</v>
      </c>
      <c r="G1402" s="6">
        <v>45463</v>
      </c>
      <c r="H1402" s="6">
        <v>45463</v>
      </c>
      <c r="I1402" s="20">
        <f t="shared" ca="1" si="93"/>
        <v>5</v>
      </c>
      <c r="J1402" s="20">
        <f t="shared" ca="1" si="94"/>
        <v>7</v>
      </c>
      <c r="K1402" s="6" t="s">
        <v>2141</v>
      </c>
      <c r="L1402" s="28"/>
      <c r="M1402" s="83" t="s">
        <v>2165</v>
      </c>
      <c r="N1402" s="51" t="s">
        <v>4314</v>
      </c>
      <c r="O1402" s="242" t="str">
        <f t="shared" ca="1" si="92"/>
        <v/>
      </c>
      <c r="P1402" s="243"/>
    </row>
    <row r="1403" spans="1:16" ht="33.75">
      <c r="A1403" s="13" t="s">
        <v>4315</v>
      </c>
      <c r="B1403" s="30" t="str">
        <f t="shared" si="91"/>
        <v>N:\2019\19032.BD - Century City JMB Tower\CA\RFI's\2021.1</v>
      </c>
      <c r="C1403" s="4" t="s">
        <v>30</v>
      </c>
      <c r="D1403" s="14" t="s">
        <v>4316</v>
      </c>
      <c r="E1403" s="5"/>
      <c r="F1403" s="6">
        <v>45456</v>
      </c>
      <c r="G1403" s="6">
        <v>45463</v>
      </c>
      <c r="H1403" s="6">
        <v>45461</v>
      </c>
      <c r="I1403" s="20">
        <f t="shared" ca="1" si="93"/>
        <v>3</v>
      </c>
      <c r="J1403" s="20">
        <f t="shared" ca="1" si="94"/>
        <v>5</v>
      </c>
      <c r="K1403" s="6"/>
      <c r="L1403" s="28"/>
      <c r="M1403" s="83"/>
      <c r="N1403" s="29" t="s">
        <v>4317</v>
      </c>
      <c r="O1403" s="242" t="str">
        <f t="shared" ca="1" si="92"/>
        <v/>
      </c>
      <c r="P1403" s="243"/>
    </row>
    <row r="1404" spans="1:16" ht="45">
      <c r="A1404" s="13" t="s">
        <v>4318</v>
      </c>
      <c r="B1404" s="30" t="str">
        <f t="shared" si="91"/>
        <v>N:\2019\19032.BD - Century City JMB Tower\CA\RFI's\2074</v>
      </c>
      <c r="C1404" s="4" t="s">
        <v>30</v>
      </c>
      <c r="D1404" s="14" t="s">
        <v>4319</v>
      </c>
      <c r="E1404" s="5"/>
      <c r="F1404" s="6">
        <v>45457</v>
      </c>
      <c r="G1404" s="6">
        <v>45464</v>
      </c>
      <c r="H1404" s="6">
        <v>45464</v>
      </c>
      <c r="I1404" s="20">
        <f t="shared" ca="1" si="93"/>
        <v>5</v>
      </c>
      <c r="J1404" s="20">
        <f t="shared" ca="1" si="94"/>
        <v>7</v>
      </c>
      <c r="K1404" s="6" t="s">
        <v>2180</v>
      </c>
      <c r="L1404" s="28"/>
      <c r="M1404" s="83" t="s">
        <v>2839</v>
      </c>
      <c r="N1404" s="51" t="s">
        <v>4320</v>
      </c>
      <c r="O1404" s="242" t="str">
        <f t="shared" ca="1" si="92"/>
        <v/>
      </c>
      <c r="P1404" s="243"/>
    </row>
    <row r="1405" spans="1:16" ht="33.75">
      <c r="A1405" s="13" t="s">
        <v>4321</v>
      </c>
      <c r="B1405" s="30" t="str">
        <f t="shared" si="91"/>
        <v>N:\2019\19032.BD - Century City JMB Tower\CA\RFI's\2078</v>
      </c>
      <c r="C1405" s="4" t="s">
        <v>30</v>
      </c>
      <c r="D1405" s="14" t="s">
        <v>4322</v>
      </c>
      <c r="E1405" s="5"/>
      <c r="F1405" s="6">
        <v>45460</v>
      </c>
      <c r="G1405" s="6">
        <v>45468</v>
      </c>
      <c r="H1405" s="6">
        <v>45467</v>
      </c>
      <c r="I1405" s="20">
        <f t="shared" ca="1" si="93"/>
        <v>5</v>
      </c>
      <c r="J1405" s="20">
        <f t="shared" ca="1" si="94"/>
        <v>7</v>
      </c>
      <c r="K1405" s="6" t="s">
        <v>2107</v>
      </c>
      <c r="L1405" s="28"/>
      <c r="M1405" s="83" t="s">
        <v>3121</v>
      </c>
      <c r="N1405" s="29" t="s">
        <v>4323</v>
      </c>
      <c r="O1405" s="242" t="str">
        <f t="shared" ca="1" si="92"/>
        <v/>
      </c>
      <c r="P1405" s="243"/>
    </row>
    <row r="1406" spans="1:16" ht="22.5">
      <c r="A1406" s="13" t="s">
        <v>4324</v>
      </c>
      <c r="B1406" s="35" t="str">
        <f t="shared" si="91"/>
        <v>N:\2019\19032.BD - Century City JMB Tower\CA\RFI's\2077</v>
      </c>
      <c r="C1406" s="4" t="s">
        <v>30</v>
      </c>
      <c r="D1406" s="14" t="s">
        <v>4325</v>
      </c>
      <c r="E1406" s="5"/>
      <c r="F1406" s="6">
        <v>45460</v>
      </c>
      <c r="G1406" s="6">
        <v>45467</v>
      </c>
      <c r="H1406" s="6">
        <v>45475</v>
      </c>
      <c r="I1406" s="20">
        <f t="shared" ca="1" si="93"/>
        <v>11</v>
      </c>
      <c r="J1406" s="20">
        <f t="shared" ca="1" si="94"/>
        <v>15</v>
      </c>
      <c r="K1406" s="6" t="s">
        <v>2173</v>
      </c>
      <c r="L1406" s="28"/>
      <c r="M1406" s="83"/>
      <c r="N1406" s="66" t="s">
        <v>4326</v>
      </c>
      <c r="O1406" s="242" t="str">
        <f t="shared" ca="1" si="92"/>
        <v/>
      </c>
      <c r="P1406" s="243"/>
    </row>
    <row r="1407" spans="1:16" ht="24" customHeight="1">
      <c r="A1407" s="13" t="s">
        <v>4327</v>
      </c>
      <c r="B1407" s="30" t="str">
        <f t="shared" si="91"/>
        <v>N:\2019\19032.BD - Century City JMB Tower\CA\RFI's\2034.1</v>
      </c>
      <c r="C1407" s="4" t="s">
        <v>30</v>
      </c>
      <c r="D1407" s="14" t="s">
        <v>4328</v>
      </c>
      <c r="E1407" s="5"/>
      <c r="F1407" s="6">
        <v>45460</v>
      </c>
      <c r="G1407" s="6">
        <v>45467</v>
      </c>
      <c r="H1407" s="6">
        <v>45467</v>
      </c>
      <c r="I1407" s="20">
        <f t="shared" ca="1" si="93"/>
        <v>5</v>
      </c>
      <c r="J1407" s="20">
        <f t="shared" ca="1" si="94"/>
        <v>7</v>
      </c>
      <c r="K1407" s="6" t="s">
        <v>2107</v>
      </c>
      <c r="L1407" s="28"/>
      <c r="M1407" s="83" t="s">
        <v>2433</v>
      </c>
      <c r="N1407" s="29" t="s">
        <v>4329</v>
      </c>
      <c r="O1407" s="242" t="str">
        <f t="shared" ca="1" si="92"/>
        <v/>
      </c>
      <c r="P1407" s="243"/>
    </row>
    <row r="1408" spans="1:16" ht="56.25">
      <c r="A1408" s="13" t="s">
        <v>4330</v>
      </c>
      <c r="B1408" s="30" t="str">
        <f t="shared" si="91"/>
        <v>N:\2019\19032.BD - Century City JMB Tower\CA\RFI's\2081</v>
      </c>
      <c r="C1408" s="4" t="s">
        <v>30</v>
      </c>
      <c r="D1408" s="14" t="s">
        <v>4331</v>
      </c>
      <c r="E1408" s="5"/>
      <c r="F1408" s="6">
        <v>45461</v>
      </c>
      <c r="G1408" s="6">
        <v>45468</v>
      </c>
      <c r="H1408" s="6">
        <v>45476</v>
      </c>
      <c r="I1408" s="20">
        <f t="shared" ca="1" si="93"/>
        <v>11</v>
      </c>
      <c r="J1408" s="20">
        <f t="shared" ca="1" si="94"/>
        <v>15</v>
      </c>
      <c r="K1408" s="6" t="s">
        <v>2173</v>
      </c>
      <c r="L1408" s="28"/>
      <c r="M1408" s="83"/>
      <c r="N1408" s="51" t="s">
        <v>4332</v>
      </c>
      <c r="O1408" s="242" t="str">
        <f t="shared" ca="1" si="92"/>
        <v/>
      </c>
      <c r="P1408" s="243"/>
    </row>
    <row r="1409" spans="1:16" ht="22.5">
      <c r="A1409" s="13" t="s">
        <v>4333</v>
      </c>
      <c r="B1409" s="30" t="str">
        <f t="shared" si="91"/>
        <v>N:\2019\19032.BD - Century City JMB Tower\CA\RFI's\2080</v>
      </c>
      <c r="C1409" s="4" t="s">
        <v>30</v>
      </c>
      <c r="D1409" s="52" t="s">
        <v>4334</v>
      </c>
      <c r="E1409" s="5"/>
      <c r="F1409" s="6">
        <v>45461</v>
      </c>
      <c r="G1409" s="6">
        <v>45468</v>
      </c>
      <c r="H1409" s="6">
        <v>45481</v>
      </c>
      <c r="I1409" s="20">
        <f t="shared" ca="1" si="93"/>
        <v>14</v>
      </c>
      <c r="J1409" s="20">
        <f t="shared" ca="1" si="94"/>
        <v>20</v>
      </c>
      <c r="K1409" s="6" t="s">
        <v>3057</v>
      </c>
      <c r="L1409" s="28" t="s">
        <v>4335</v>
      </c>
      <c r="M1409" s="83"/>
      <c r="N1409" s="51" t="s">
        <v>4336</v>
      </c>
      <c r="O1409" s="242" t="str">
        <f t="shared" ca="1" si="92"/>
        <v/>
      </c>
      <c r="P1409" s="243"/>
    </row>
    <row r="1410" spans="1:16" ht="24" customHeight="1">
      <c r="A1410" s="13" t="s">
        <v>4337</v>
      </c>
      <c r="B1410" s="30" t="str">
        <f t="shared" si="91"/>
        <v>N:\2019\19032.BD - Century City JMB Tower\CA\RFI's\1987.1</v>
      </c>
      <c r="C1410" s="4" t="s">
        <v>30</v>
      </c>
      <c r="D1410" s="14" t="s">
        <v>4338</v>
      </c>
      <c r="E1410" s="5"/>
      <c r="F1410" s="6">
        <v>45462</v>
      </c>
      <c r="G1410" s="6">
        <v>45462</v>
      </c>
      <c r="H1410" s="6">
        <v>45482</v>
      </c>
      <c r="I1410" s="20">
        <f t="shared" ca="1" si="93"/>
        <v>14</v>
      </c>
      <c r="J1410" s="20">
        <f t="shared" ca="1" si="94"/>
        <v>20</v>
      </c>
      <c r="K1410" s="6" t="s">
        <v>2376</v>
      </c>
      <c r="L1410" s="28"/>
      <c r="M1410" s="83" t="s">
        <v>3125</v>
      </c>
      <c r="N1410" s="66" t="s">
        <v>4339</v>
      </c>
      <c r="O1410" s="242" t="str">
        <f t="shared" ca="1" si="92"/>
        <v/>
      </c>
      <c r="P1410" s="243"/>
    </row>
    <row r="1411" spans="1:16" ht="22.5">
      <c r="A1411" s="13" t="s">
        <v>4340</v>
      </c>
      <c r="B1411" s="30" t="str">
        <f t="shared" si="91"/>
        <v>N:\2019\19032.BD - Century City JMB Tower\CA\RFI's\1194.1</v>
      </c>
      <c r="C1411" s="4" t="s">
        <v>30</v>
      </c>
      <c r="D1411" s="14" t="s">
        <v>4341</v>
      </c>
      <c r="E1411" s="5"/>
      <c r="F1411" s="6">
        <v>45462</v>
      </c>
      <c r="G1411" s="6">
        <v>45469</v>
      </c>
      <c r="H1411" s="6">
        <v>45475</v>
      </c>
      <c r="I1411" s="20">
        <f t="shared" ca="1" si="93"/>
        <v>9</v>
      </c>
      <c r="J1411" s="20">
        <f t="shared" ca="1" si="94"/>
        <v>13</v>
      </c>
      <c r="K1411" s="6" t="s">
        <v>2141</v>
      </c>
      <c r="L1411" s="28"/>
      <c r="M1411" s="83"/>
      <c r="N1411" s="66" t="s">
        <v>4342</v>
      </c>
      <c r="O1411" s="242" t="str">
        <f t="shared" ca="1" si="92"/>
        <v/>
      </c>
      <c r="P1411" s="243"/>
    </row>
    <row r="1412" spans="1:16" ht="21" customHeight="1">
      <c r="A1412" s="13" t="s">
        <v>4343</v>
      </c>
      <c r="B1412" s="30" t="str">
        <f t="shared" ref="B1412:B1475" si="95">HYPERLINK($D$5&amp;"\"&amp;$A1412)</f>
        <v>N:\2019\19032.BD - Century City JMB Tower\CA\RFI's\2089</v>
      </c>
      <c r="C1412" s="4" t="s">
        <v>30</v>
      </c>
      <c r="D1412" s="14" t="s">
        <v>4344</v>
      </c>
      <c r="E1412" s="5"/>
      <c r="F1412" s="6">
        <v>45463</v>
      </c>
      <c r="G1412" s="6">
        <v>45470</v>
      </c>
      <c r="H1412" s="6">
        <v>45478</v>
      </c>
      <c r="I1412" s="20">
        <f t="shared" ca="1" si="93"/>
        <v>11</v>
      </c>
      <c r="J1412" s="20">
        <f t="shared" ca="1" si="94"/>
        <v>15</v>
      </c>
      <c r="K1412" s="6" t="s">
        <v>2107</v>
      </c>
      <c r="L1412" s="28"/>
      <c r="M1412" s="83"/>
      <c r="N1412" s="29" t="s">
        <v>4345</v>
      </c>
      <c r="O1412" s="242" t="str">
        <f t="shared" ca="1" si="92"/>
        <v/>
      </c>
      <c r="P1412" s="243"/>
    </row>
    <row r="1413" spans="1:16" ht="21" customHeight="1">
      <c r="A1413" s="13" t="s">
        <v>4346</v>
      </c>
      <c r="B1413" s="30" t="str">
        <f t="shared" si="95"/>
        <v>N:\2019\19032.BD - Century City JMB Tower\CA\RFI's\2099</v>
      </c>
      <c r="C1413" s="4" t="s">
        <v>30</v>
      </c>
      <c r="D1413" s="14" t="s">
        <v>4347</v>
      </c>
      <c r="E1413" s="5"/>
      <c r="F1413" s="6">
        <v>45464</v>
      </c>
      <c r="G1413" s="6">
        <v>45483</v>
      </c>
      <c r="H1413" s="6">
        <v>45483</v>
      </c>
      <c r="I1413" s="20">
        <f t="shared" ca="1" si="93"/>
        <v>13</v>
      </c>
      <c r="J1413" s="20">
        <f t="shared" ca="1" si="94"/>
        <v>19</v>
      </c>
      <c r="K1413" s="6" t="s">
        <v>2107</v>
      </c>
      <c r="L1413" s="28"/>
      <c r="M1413" s="83"/>
      <c r="N1413" s="66" t="s">
        <v>4348</v>
      </c>
      <c r="O1413" s="242" t="str">
        <f t="shared" ca="1" si="92"/>
        <v/>
      </c>
      <c r="P1413" s="243"/>
    </row>
    <row r="1414" spans="1:16" ht="112.5">
      <c r="A1414" s="13" t="s">
        <v>4349</v>
      </c>
      <c r="B1414" s="30" t="str">
        <f t="shared" si="95"/>
        <v>N:\2019\19032.BD - Century City JMB Tower\CA\RFI's\2094</v>
      </c>
      <c r="C1414" s="4" t="s">
        <v>30</v>
      </c>
      <c r="D1414" s="14" t="s">
        <v>4350</v>
      </c>
      <c r="E1414" s="5"/>
      <c r="F1414" s="6">
        <v>45464</v>
      </c>
      <c r="G1414" s="6">
        <v>45471</v>
      </c>
      <c r="H1414" s="6">
        <v>45478</v>
      </c>
      <c r="I1414" s="20">
        <f t="shared" ca="1" si="93"/>
        <v>10</v>
      </c>
      <c r="J1414" s="20">
        <f t="shared" ca="1" si="94"/>
        <v>14</v>
      </c>
      <c r="K1414" s="6" t="s">
        <v>4351</v>
      </c>
      <c r="L1414" s="28"/>
      <c r="M1414" s="83" t="s">
        <v>2487</v>
      </c>
      <c r="N1414" s="66" t="s">
        <v>4352</v>
      </c>
      <c r="O1414" s="242" t="str">
        <f t="shared" ca="1" si="92"/>
        <v/>
      </c>
      <c r="P1414" s="243"/>
    </row>
    <row r="1415" spans="1:16" ht="21" customHeight="1">
      <c r="A1415" s="13" t="s">
        <v>4353</v>
      </c>
      <c r="B1415" s="30" t="str">
        <f t="shared" si="95"/>
        <v>N:\2019\19032.BD - Century City JMB Tower\CA\RFI's\2093</v>
      </c>
      <c r="C1415" s="4" t="s">
        <v>30</v>
      </c>
      <c r="D1415" s="14" t="s">
        <v>4354</v>
      </c>
      <c r="E1415" s="5"/>
      <c r="F1415" s="6">
        <v>45464</v>
      </c>
      <c r="G1415" s="6">
        <v>45471</v>
      </c>
      <c r="H1415" s="6">
        <v>45476</v>
      </c>
      <c r="I1415" s="20">
        <f t="shared" ca="1" si="93"/>
        <v>8</v>
      </c>
      <c r="J1415" s="20">
        <f t="shared" ca="1" si="94"/>
        <v>12</v>
      </c>
      <c r="K1415" s="6" t="s">
        <v>2141</v>
      </c>
      <c r="L1415" s="28"/>
      <c r="M1415" s="83" t="s">
        <v>4355</v>
      </c>
      <c r="N1415" s="51" t="s">
        <v>4356</v>
      </c>
      <c r="O1415" s="242" t="str">
        <f t="shared" ca="1" si="92"/>
        <v/>
      </c>
      <c r="P1415" s="243"/>
    </row>
    <row r="1416" spans="1:16" ht="15">
      <c r="A1416" s="13" t="s">
        <v>4357</v>
      </c>
      <c r="B1416" s="30" t="str">
        <f t="shared" si="95"/>
        <v>N:\2019\19032.BD - Century City JMB Tower\CA\RFI's\2106</v>
      </c>
      <c r="C1416" s="4" t="s">
        <v>30</v>
      </c>
      <c r="D1416" s="14" t="s">
        <v>4358</v>
      </c>
      <c r="E1416" s="5"/>
      <c r="F1416" s="6">
        <v>45467</v>
      </c>
      <c r="G1416" s="6">
        <v>45474</v>
      </c>
      <c r="H1416" s="6">
        <v>45470</v>
      </c>
      <c r="I1416" s="20">
        <f t="shared" ca="1" si="93"/>
        <v>3</v>
      </c>
      <c r="J1416" s="20">
        <f t="shared" ca="1" si="94"/>
        <v>3</v>
      </c>
      <c r="K1416" s="6" t="s">
        <v>2107</v>
      </c>
      <c r="L1416" s="28"/>
      <c r="M1416" s="83"/>
      <c r="N1416" s="29" t="s">
        <v>4359</v>
      </c>
      <c r="O1416" s="242" t="str">
        <f t="shared" ca="1" si="92"/>
        <v/>
      </c>
      <c r="P1416" s="243"/>
    </row>
    <row r="1417" spans="1:16" ht="67.5">
      <c r="A1417" s="13" t="s">
        <v>4360</v>
      </c>
      <c r="B1417" s="30" t="str">
        <f t="shared" si="95"/>
        <v>N:\2019\19032.BD - Century City JMB Tower\CA\RFI's\2104</v>
      </c>
      <c r="C1417" s="4" t="s">
        <v>30</v>
      </c>
      <c r="D1417" s="14" t="s">
        <v>4361</v>
      </c>
      <c r="E1417" s="5"/>
      <c r="F1417" s="6">
        <v>45467</v>
      </c>
      <c r="G1417" s="6">
        <v>45474</v>
      </c>
      <c r="H1417" s="6">
        <v>45488</v>
      </c>
      <c r="I1417" s="20">
        <f t="shared" ca="1" si="93"/>
        <v>15</v>
      </c>
      <c r="J1417" s="20">
        <f t="shared" ca="1" si="94"/>
        <v>21</v>
      </c>
      <c r="K1417" s="6" t="s">
        <v>2198</v>
      </c>
      <c r="L1417" s="28" t="s">
        <v>4362</v>
      </c>
      <c r="M1417" s="83" t="s">
        <v>2549</v>
      </c>
      <c r="N1417" s="66" t="s">
        <v>4363</v>
      </c>
      <c r="O1417" s="242" t="str">
        <f t="shared" ca="1" si="92"/>
        <v/>
      </c>
      <c r="P1417" s="243"/>
    </row>
    <row r="1418" spans="1:16" ht="21" customHeight="1">
      <c r="A1418" s="13" t="s">
        <v>4364</v>
      </c>
      <c r="B1418" s="30" t="str">
        <f t="shared" si="95"/>
        <v>N:\2019\19032.BD - Century City JMB Tower\CA\RFI's\2103</v>
      </c>
      <c r="C1418" s="4" t="s">
        <v>30</v>
      </c>
      <c r="D1418" s="14" t="s">
        <v>4365</v>
      </c>
      <c r="E1418" s="5"/>
      <c r="F1418" s="6">
        <v>45467</v>
      </c>
      <c r="G1418" s="6">
        <v>45474</v>
      </c>
      <c r="H1418" s="6">
        <v>45485</v>
      </c>
      <c r="I1418" s="20">
        <f t="shared" ca="1" si="93"/>
        <v>14</v>
      </c>
      <c r="J1418" s="20">
        <f t="shared" ca="1" si="94"/>
        <v>18</v>
      </c>
      <c r="K1418" s="6" t="s">
        <v>2141</v>
      </c>
      <c r="L1418" s="28"/>
      <c r="M1418" s="83" t="s">
        <v>2565</v>
      </c>
      <c r="N1418" s="66" t="s">
        <v>4366</v>
      </c>
      <c r="O1418" s="242" t="str">
        <f t="shared" ca="1" si="92"/>
        <v/>
      </c>
      <c r="P1418" s="243"/>
    </row>
    <row r="1419" spans="1:16" ht="33.75">
      <c r="A1419" s="13" t="s">
        <v>4367</v>
      </c>
      <c r="B1419" s="30" t="str">
        <f t="shared" si="95"/>
        <v>N:\2019\19032.BD - Century City JMB Tower\CA\RFI's\2100</v>
      </c>
      <c r="C1419" s="4" t="s">
        <v>30</v>
      </c>
      <c r="D1419" s="208" t="s">
        <v>4368</v>
      </c>
      <c r="E1419" s="5"/>
      <c r="F1419" s="6">
        <v>45467</v>
      </c>
      <c r="G1419" s="6">
        <v>45474</v>
      </c>
      <c r="H1419" s="6">
        <v>45470</v>
      </c>
      <c r="I1419" s="20">
        <f t="shared" ca="1" si="93"/>
        <v>3</v>
      </c>
      <c r="J1419" s="20">
        <f t="shared" ca="1" si="94"/>
        <v>3</v>
      </c>
      <c r="K1419" s="6" t="s">
        <v>2107</v>
      </c>
      <c r="L1419" s="28"/>
      <c r="M1419" s="83" t="s">
        <v>2327</v>
      </c>
      <c r="N1419" s="66" t="s">
        <v>4369</v>
      </c>
      <c r="O1419" s="242" t="str">
        <f t="shared" ca="1" si="92"/>
        <v/>
      </c>
      <c r="P1419" s="243"/>
    </row>
    <row r="1420" spans="1:16" ht="14.25" customHeight="1">
      <c r="A1420" s="13" t="s">
        <v>4370</v>
      </c>
      <c r="B1420" s="30" t="str">
        <f t="shared" si="95"/>
        <v>N:\2019\19032.BD - Century City JMB Tower\CA\RFI's\1970.1</v>
      </c>
      <c r="C1420" s="4" t="s">
        <v>30</v>
      </c>
      <c r="D1420" s="14" t="s">
        <v>4371</v>
      </c>
      <c r="E1420" s="5"/>
      <c r="F1420" s="6">
        <v>45467</v>
      </c>
      <c r="G1420" s="6">
        <v>45474</v>
      </c>
      <c r="H1420" s="6">
        <v>45475</v>
      </c>
      <c r="I1420" s="20">
        <f t="shared" ca="1" si="93"/>
        <v>6</v>
      </c>
      <c r="J1420" s="20">
        <f t="shared" ca="1" si="94"/>
        <v>8</v>
      </c>
      <c r="K1420" s="6" t="s">
        <v>2376</v>
      </c>
      <c r="L1420" s="28"/>
      <c r="M1420" s="83" t="s">
        <v>2597</v>
      </c>
      <c r="N1420" s="66" t="s">
        <v>4372</v>
      </c>
      <c r="O1420" s="242" t="str">
        <f t="shared" ca="1" si="92"/>
        <v/>
      </c>
      <c r="P1420" s="243"/>
    </row>
    <row r="1421" spans="1:16" ht="15">
      <c r="A1421" s="13" t="s">
        <v>4373</v>
      </c>
      <c r="B1421" s="30" t="str">
        <f t="shared" si="95"/>
        <v>N:\2019\19032.BD - Century City JMB Tower\CA\RFI's\2112</v>
      </c>
      <c r="C1421" s="4" t="s">
        <v>30</v>
      </c>
      <c r="D1421" s="14" t="s">
        <v>4374</v>
      </c>
      <c r="E1421" s="5"/>
      <c r="F1421" s="6">
        <v>45468</v>
      </c>
      <c r="G1421" s="6">
        <v>45474</v>
      </c>
      <c r="H1421" s="6">
        <v>45470</v>
      </c>
      <c r="I1421" s="20">
        <f t="shared" ca="1" si="93"/>
        <v>2</v>
      </c>
      <c r="J1421" s="20">
        <f t="shared" ca="1" si="94"/>
        <v>2</v>
      </c>
      <c r="K1421" s="6" t="s">
        <v>2107</v>
      </c>
      <c r="L1421" s="28"/>
      <c r="M1421" s="83"/>
      <c r="N1421" s="29" t="s">
        <v>4375</v>
      </c>
      <c r="O1421" s="242" t="str">
        <f t="shared" ca="1" si="92"/>
        <v/>
      </c>
      <c r="P1421" s="243"/>
    </row>
    <row r="1422" spans="1:16" ht="21" customHeight="1">
      <c r="A1422" s="13" t="s">
        <v>4376</v>
      </c>
      <c r="B1422" s="30" t="str">
        <f t="shared" si="95"/>
        <v>N:\2019\19032.BD - Century City JMB Tower\CA\RFI's\2122</v>
      </c>
      <c r="C1422" s="4" t="s">
        <v>30</v>
      </c>
      <c r="D1422" s="14" t="s">
        <v>4377</v>
      </c>
      <c r="E1422" s="5"/>
      <c r="F1422" s="6">
        <v>45469</v>
      </c>
      <c r="G1422" s="6">
        <v>45476</v>
      </c>
      <c r="H1422" s="6">
        <v>45478</v>
      </c>
      <c r="I1422" s="20">
        <f t="shared" ca="1" si="93"/>
        <v>7</v>
      </c>
      <c r="J1422" s="20">
        <f t="shared" ca="1" si="94"/>
        <v>9</v>
      </c>
      <c r="K1422" s="6" t="s">
        <v>2107</v>
      </c>
      <c r="L1422" s="28"/>
      <c r="M1422" s="83"/>
      <c r="N1422" s="29" t="s">
        <v>4378</v>
      </c>
      <c r="O1422" s="242" t="str">
        <f t="shared" ca="1" si="92"/>
        <v/>
      </c>
      <c r="P1422" s="243"/>
    </row>
    <row r="1423" spans="1:16" ht="21" customHeight="1">
      <c r="A1423" s="13" t="s">
        <v>4379</v>
      </c>
      <c r="B1423" s="30" t="str">
        <f t="shared" si="95"/>
        <v>N:\2019\19032.BD - Century City JMB Tower\CA\RFI's\2121</v>
      </c>
      <c r="C1423" s="4" t="s">
        <v>30</v>
      </c>
      <c r="D1423" s="14" t="s">
        <v>4380</v>
      </c>
      <c r="E1423" s="5"/>
      <c r="F1423" s="6">
        <v>45469</v>
      </c>
      <c r="G1423" s="6">
        <v>45476</v>
      </c>
      <c r="H1423" s="6">
        <v>45490</v>
      </c>
      <c r="I1423" s="20">
        <f t="shared" ca="1" si="93"/>
        <v>15</v>
      </c>
      <c r="J1423" s="20">
        <f t="shared" ca="1" si="94"/>
        <v>21</v>
      </c>
      <c r="K1423" s="6" t="s">
        <v>2173</v>
      </c>
      <c r="L1423" s="28"/>
      <c r="M1423" s="83"/>
      <c r="N1423" s="66" t="s">
        <v>4381</v>
      </c>
      <c r="O1423" s="242" t="str">
        <f t="shared" ca="1" si="92"/>
        <v/>
      </c>
      <c r="P1423" s="243"/>
    </row>
    <row r="1424" spans="1:16" ht="21" customHeight="1">
      <c r="A1424" s="13" t="s">
        <v>4382</v>
      </c>
      <c r="B1424" s="30" t="str">
        <f t="shared" si="95"/>
        <v>N:\2019\19032.BD - Century City JMB Tower\CA\RFI's\2120</v>
      </c>
      <c r="C1424" s="4" t="s">
        <v>30</v>
      </c>
      <c r="D1424" s="214" t="s">
        <v>4383</v>
      </c>
      <c r="E1424" s="5"/>
      <c r="F1424" s="6">
        <v>45469</v>
      </c>
      <c r="G1424" s="6">
        <v>45476</v>
      </c>
      <c r="H1424" s="6">
        <v>45475</v>
      </c>
      <c r="I1424" s="20">
        <f t="shared" ca="1" si="93"/>
        <v>4</v>
      </c>
      <c r="J1424" s="20">
        <f t="shared" ca="1" si="94"/>
        <v>6</v>
      </c>
      <c r="K1424" s="6"/>
      <c r="L1424" s="28"/>
      <c r="M1424" s="83" t="s">
        <v>1764</v>
      </c>
      <c r="N1424" s="29" t="s">
        <v>4384</v>
      </c>
      <c r="O1424" s="242" t="str">
        <f t="shared" ca="1" si="92"/>
        <v/>
      </c>
      <c r="P1424" s="243"/>
    </row>
    <row r="1425" spans="1:16" ht="22.5">
      <c r="A1425" s="13" t="s">
        <v>4385</v>
      </c>
      <c r="B1425" s="30" t="str">
        <f t="shared" si="95"/>
        <v>N:\2019\19032.BD - Century City JMB Tower\CA\RFI's\2128</v>
      </c>
      <c r="C1425" s="4" t="s">
        <v>30</v>
      </c>
      <c r="D1425" s="14" t="s">
        <v>4386</v>
      </c>
      <c r="E1425" s="5"/>
      <c r="F1425" s="6">
        <v>45471</v>
      </c>
      <c r="G1425" s="6">
        <v>45481</v>
      </c>
      <c r="H1425" s="6">
        <v>45482</v>
      </c>
      <c r="I1425" s="20">
        <f t="shared" ca="1" si="93"/>
        <v>7</v>
      </c>
      <c r="J1425" s="20">
        <f t="shared" ca="1" si="94"/>
        <v>11</v>
      </c>
      <c r="K1425" s="6" t="s">
        <v>2180</v>
      </c>
      <c r="L1425" s="28"/>
      <c r="M1425" s="83"/>
      <c r="N1425" s="66" t="s">
        <v>4387</v>
      </c>
      <c r="O1425" s="242" t="str">
        <f t="shared" ca="1" si="92"/>
        <v/>
      </c>
      <c r="P1425" s="243"/>
    </row>
    <row r="1426" spans="1:16" ht="21" customHeight="1">
      <c r="A1426" s="13" t="s">
        <v>4388</v>
      </c>
      <c r="B1426" s="30" t="str">
        <f t="shared" si="95"/>
        <v>N:\2019\19032.BD - Century City JMB Tower\CA\RFI's\2127</v>
      </c>
      <c r="C1426" s="4" t="s">
        <v>30</v>
      </c>
      <c r="D1426" s="214" t="s">
        <v>4389</v>
      </c>
      <c r="E1426" s="5"/>
      <c r="F1426" s="6">
        <v>45471</v>
      </c>
      <c r="G1426" s="6">
        <v>45478</v>
      </c>
      <c r="H1426" s="6">
        <v>45475</v>
      </c>
      <c r="I1426" s="20">
        <f t="shared" ca="1" si="93"/>
        <v>2</v>
      </c>
      <c r="J1426" s="20">
        <f t="shared" ca="1" si="94"/>
        <v>4</v>
      </c>
      <c r="K1426" s="6" t="s">
        <v>2107</v>
      </c>
      <c r="L1426" s="28"/>
      <c r="M1426" s="83" t="s">
        <v>3077</v>
      </c>
      <c r="N1426" s="66" t="s">
        <v>4390</v>
      </c>
      <c r="O1426" s="242" t="str">
        <f t="shared" ca="1" si="92"/>
        <v/>
      </c>
      <c r="P1426" s="243"/>
    </row>
    <row r="1427" spans="1:16" ht="15">
      <c r="A1427" s="13" t="s">
        <v>4391</v>
      </c>
      <c r="B1427" s="30" t="str">
        <f t="shared" si="95"/>
        <v>N:\2019\19032.BD - Century City JMB Tower\CA\RFI's\2135</v>
      </c>
      <c r="C1427" s="4" t="s">
        <v>30</v>
      </c>
      <c r="D1427" s="14" t="s">
        <v>4392</v>
      </c>
      <c r="E1427" s="5"/>
      <c r="F1427" s="6">
        <v>45474</v>
      </c>
      <c r="G1427" s="6">
        <v>45483</v>
      </c>
      <c r="H1427" s="6">
        <v>45478</v>
      </c>
      <c r="I1427" s="20">
        <f t="shared" ca="1" si="93"/>
        <v>4</v>
      </c>
      <c r="J1427" s="20">
        <f t="shared" ca="1" si="94"/>
        <v>4</v>
      </c>
      <c r="K1427" s="6" t="s">
        <v>2107</v>
      </c>
      <c r="L1427" s="28"/>
      <c r="M1427" s="83"/>
      <c r="N1427" s="51" t="s">
        <v>4393</v>
      </c>
      <c r="O1427" s="242" t="str">
        <f t="shared" ca="1" si="92"/>
        <v/>
      </c>
      <c r="P1427" s="243"/>
    </row>
    <row r="1428" spans="1:16" ht="33.75">
      <c r="A1428" s="13" t="s">
        <v>4394</v>
      </c>
      <c r="B1428" s="30" t="str">
        <f t="shared" si="95"/>
        <v>N:\2019\19032.BD - Century City JMB Tower\CA\RFI's\2134</v>
      </c>
      <c r="C1428" s="4" t="s">
        <v>30</v>
      </c>
      <c r="D1428" s="14" t="s">
        <v>4395</v>
      </c>
      <c r="E1428" s="5"/>
      <c r="F1428" s="6">
        <v>45474</v>
      </c>
      <c r="G1428" s="6">
        <v>45481</v>
      </c>
      <c r="H1428" s="6">
        <v>45482</v>
      </c>
      <c r="I1428" s="20">
        <f t="shared" ca="1" si="93"/>
        <v>6</v>
      </c>
      <c r="J1428" s="20">
        <f t="shared" ca="1" si="94"/>
        <v>8</v>
      </c>
      <c r="K1428" s="6" t="s">
        <v>2180</v>
      </c>
      <c r="L1428" s="28"/>
      <c r="M1428" s="83" t="s">
        <v>3081</v>
      </c>
      <c r="N1428" s="66" t="s">
        <v>4396</v>
      </c>
      <c r="O1428" s="242" t="str">
        <f t="shared" ca="1" si="92"/>
        <v/>
      </c>
      <c r="P1428" s="243"/>
    </row>
    <row r="1429" spans="1:16" ht="90">
      <c r="A1429" s="13" t="s">
        <v>4397</v>
      </c>
      <c r="B1429" s="30" t="str">
        <f t="shared" si="95"/>
        <v>N:\2019\19032.BD - Century City JMB Tower\CA\RFI's\2133</v>
      </c>
      <c r="C1429" s="4" t="s">
        <v>30</v>
      </c>
      <c r="D1429" s="14" t="s">
        <v>4398</v>
      </c>
      <c r="E1429" s="5"/>
      <c r="F1429" s="6">
        <v>45474</v>
      </c>
      <c r="G1429" s="6">
        <v>45483</v>
      </c>
      <c r="H1429" s="6">
        <v>45491</v>
      </c>
      <c r="I1429" s="20">
        <f t="shared" ca="1" si="93"/>
        <v>13</v>
      </c>
      <c r="J1429" s="20">
        <f t="shared" ca="1" si="94"/>
        <v>17</v>
      </c>
      <c r="K1429" s="6" t="s">
        <v>2141</v>
      </c>
      <c r="L1429" s="28"/>
      <c r="M1429" s="83" t="s">
        <v>2597</v>
      </c>
      <c r="N1429" s="66" t="s">
        <v>4399</v>
      </c>
      <c r="O1429" s="242" t="str">
        <f t="shared" ca="1" si="92"/>
        <v/>
      </c>
      <c r="P1429" s="243"/>
    </row>
    <row r="1430" spans="1:16" ht="21" customHeight="1">
      <c r="A1430" s="13" t="s">
        <v>4400</v>
      </c>
      <c r="B1430" s="30" t="str">
        <f t="shared" si="95"/>
        <v>N:\2019\19032.BD - Century City JMB Tower\CA\RFI's\2130</v>
      </c>
      <c r="C1430" s="4" t="s">
        <v>30</v>
      </c>
      <c r="D1430" s="14" t="s">
        <v>4401</v>
      </c>
      <c r="E1430" s="5"/>
      <c r="F1430" s="6">
        <v>45474</v>
      </c>
      <c r="G1430" s="6">
        <v>45481</v>
      </c>
      <c r="H1430" s="6">
        <v>45482</v>
      </c>
      <c r="I1430" s="20">
        <f t="shared" ca="1" si="93"/>
        <v>6</v>
      </c>
      <c r="J1430" s="20">
        <f t="shared" ca="1" si="94"/>
        <v>8</v>
      </c>
      <c r="K1430" s="6" t="s">
        <v>2180</v>
      </c>
      <c r="L1430" s="28"/>
      <c r="M1430" s="83"/>
      <c r="N1430" s="66" t="s">
        <v>4402</v>
      </c>
      <c r="O1430" s="242" t="str">
        <f t="shared" ca="1" si="92"/>
        <v/>
      </c>
      <c r="P1430" s="243"/>
    </row>
    <row r="1431" spans="1:16" ht="21" customHeight="1">
      <c r="A1431" s="13" t="s">
        <v>4403</v>
      </c>
      <c r="B1431" s="30" t="str">
        <f t="shared" si="95"/>
        <v>N:\2019\19032.BD - Century City JMB Tower\CA\RFI's\1795.1</v>
      </c>
      <c r="C1431" s="4" t="s">
        <v>30</v>
      </c>
      <c r="D1431" s="14" t="s">
        <v>4404</v>
      </c>
      <c r="E1431" s="5"/>
      <c r="F1431" s="6">
        <v>45475</v>
      </c>
      <c r="G1431" s="6">
        <v>45484</v>
      </c>
      <c r="H1431" s="6">
        <v>45475</v>
      </c>
      <c r="I1431" s="20">
        <f t="shared" ca="1" si="93"/>
        <v>0</v>
      </c>
      <c r="J1431" s="20">
        <f t="shared" ca="1" si="94"/>
        <v>0</v>
      </c>
      <c r="K1431" s="6"/>
      <c r="L1431" s="28"/>
      <c r="M1431" s="83"/>
      <c r="N1431" s="29" t="s">
        <v>4405</v>
      </c>
      <c r="O1431" s="242" t="str">
        <f t="shared" ca="1" si="92"/>
        <v/>
      </c>
      <c r="P1431" s="243"/>
    </row>
    <row r="1432" spans="1:16" ht="21" customHeight="1">
      <c r="A1432" s="13" t="s">
        <v>4406</v>
      </c>
      <c r="B1432" s="30" t="str">
        <f t="shared" si="95"/>
        <v>N:\2019\19032.BD - Century City JMB Tower\CA\RFI's\1720.2</v>
      </c>
      <c r="C1432" s="4" t="s">
        <v>30</v>
      </c>
      <c r="D1432" s="14" t="s">
        <v>4407</v>
      </c>
      <c r="E1432" s="5"/>
      <c r="F1432" s="6">
        <v>45475</v>
      </c>
      <c r="G1432" s="6">
        <v>45475</v>
      </c>
      <c r="H1432" s="6">
        <v>45482</v>
      </c>
      <c r="I1432" s="20">
        <f t="shared" ca="1" si="93"/>
        <v>5</v>
      </c>
      <c r="J1432" s="20">
        <f t="shared" ca="1" si="94"/>
        <v>7</v>
      </c>
      <c r="K1432" s="6" t="s">
        <v>2180</v>
      </c>
      <c r="L1432" s="28"/>
      <c r="M1432" s="83" t="s">
        <v>2169</v>
      </c>
      <c r="N1432" s="66" t="s">
        <v>4408</v>
      </c>
      <c r="O1432" s="242" t="str">
        <f t="shared" ca="1" si="92"/>
        <v/>
      </c>
      <c r="P1432" s="243"/>
    </row>
    <row r="1433" spans="1:16" ht="21" customHeight="1">
      <c r="A1433" s="13" t="s">
        <v>4409</v>
      </c>
      <c r="B1433" s="30" t="str">
        <f t="shared" si="95"/>
        <v>N:\2019\19032.BD - Century City JMB Tower\CA\RFI's\2143</v>
      </c>
      <c r="C1433" s="4" t="s">
        <v>30</v>
      </c>
      <c r="D1433" s="14" t="s">
        <v>4410</v>
      </c>
      <c r="E1433" s="5"/>
      <c r="F1433" s="6">
        <v>45481</v>
      </c>
      <c r="G1433" s="6">
        <v>45488</v>
      </c>
      <c r="H1433" s="6">
        <v>45483</v>
      </c>
      <c r="I1433" s="20">
        <f t="shared" ca="1" si="93"/>
        <v>2</v>
      </c>
      <c r="J1433" s="20">
        <f t="shared" ca="1" si="94"/>
        <v>2</v>
      </c>
      <c r="K1433" s="6" t="s">
        <v>2107</v>
      </c>
      <c r="L1433" s="28"/>
      <c r="M1433" s="83"/>
      <c r="N1433" s="29" t="s">
        <v>4411</v>
      </c>
      <c r="O1433" s="242" t="str">
        <f t="shared" ca="1" si="92"/>
        <v/>
      </c>
      <c r="P1433" s="243"/>
    </row>
    <row r="1434" spans="1:16" ht="15">
      <c r="A1434" s="13" t="s">
        <v>4412</v>
      </c>
      <c r="B1434" s="30" t="str">
        <f t="shared" si="95"/>
        <v>N:\2019\19032.BD - Century City JMB Tower\CA\RFI's\2141</v>
      </c>
      <c r="C1434" s="4" t="s">
        <v>30</v>
      </c>
      <c r="D1434" s="209" t="s">
        <v>4413</v>
      </c>
      <c r="E1434" s="5"/>
      <c r="F1434" s="6">
        <v>45481</v>
      </c>
      <c r="G1434" s="6">
        <v>45488</v>
      </c>
      <c r="H1434" s="6">
        <v>45482</v>
      </c>
      <c r="I1434" s="20">
        <f t="shared" ca="1" si="93"/>
        <v>1</v>
      </c>
      <c r="J1434" s="20">
        <f t="shared" ca="1" si="94"/>
        <v>1</v>
      </c>
      <c r="K1434" s="6" t="s">
        <v>2107</v>
      </c>
      <c r="L1434" s="28"/>
      <c r="M1434" s="83" t="s">
        <v>1760</v>
      </c>
      <c r="N1434" s="62" t="s">
        <v>4414</v>
      </c>
      <c r="O1434" s="242" t="str">
        <f t="shared" ca="1" si="92"/>
        <v/>
      </c>
      <c r="P1434" s="243"/>
    </row>
    <row r="1435" spans="1:16" ht="21" customHeight="1">
      <c r="A1435" s="13" t="s">
        <v>4415</v>
      </c>
      <c r="B1435" s="30" t="str">
        <f t="shared" si="95"/>
        <v>N:\2019\19032.BD - Century City JMB Tower\CA\RFI's\2140</v>
      </c>
      <c r="C1435" s="4" t="s">
        <v>30</v>
      </c>
      <c r="D1435" s="209" t="s">
        <v>4416</v>
      </c>
      <c r="E1435" s="5"/>
      <c r="F1435" s="6">
        <v>45481</v>
      </c>
      <c r="G1435" s="6">
        <v>45488</v>
      </c>
      <c r="H1435" s="6">
        <v>45482</v>
      </c>
      <c r="I1435" s="20">
        <f t="shared" ca="1" si="93"/>
        <v>1</v>
      </c>
      <c r="J1435" s="20">
        <f t="shared" ca="1" si="94"/>
        <v>1</v>
      </c>
      <c r="K1435" s="6" t="s">
        <v>2107</v>
      </c>
      <c r="L1435" s="28"/>
      <c r="M1435" s="83" t="s">
        <v>1764</v>
      </c>
      <c r="N1435" s="62" t="s">
        <v>4417</v>
      </c>
      <c r="O1435" s="242" t="str">
        <f t="shared" ref="O1435:O1494" ca="1" si="96">IF(AND(C1435&lt;&gt;"A",A1435&lt;&gt;"xxxx"),IF(G1435=TODAY(),"DUE TODAY",IF(G1435&lt;TODAY(),"OVERDUE","")),"")</f>
        <v/>
      </c>
      <c r="P1435" s="243"/>
    </row>
    <row r="1436" spans="1:16" ht="21" customHeight="1">
      <c r="A1436" s="13" t="s">
        <v>4418</v>
      </c>
      <c r="B1436" s="30" t="str">
        <f t="shared" si="95"/>
        <v>N:\2019\19032.BD - Century City JMB Tower\CA\RFI's\2120.1</v>
      </c>
      <c r="C1436" s="4" t="s">
        <v>30</v>
      </c>
      <c r="D1436" s="14" t="s">
        <v>4419</v>
      </c>
      <c r="E1436" s="5"/>
      <c r="F1436" s="6">
        <v>45481</v>
      </c>
      <c r="G1436" s="6">
        <v>45488</v>
      </c>
      <c r="H1436" s="6">
        <v>45483</v>
      </c>
      <c r="I1436" s="20">
        <f t="shared" ca="1" si="93"/>
        <v>2</v>
      </c>
      <c r="J1436" s="20">
        <f t="shared" ca="1" si="94"/>
        <v>2</v>
      </c>
      <c r="K1436" s="6" t="s">
        <v>2107</v>
      </c>
      <c r="L1436" s="28"/>
      <c r="M1436" s="83"/>
      <c r="N1436" s="29" t="s">
        <v>4420</v>
      </c>
      <c r="O1436" s="242" t="str">
        <f t="shared" ca="1" si="96"/>
        <v/>
      </c>
      <c r="P1436" s="243"/>
    </row>
    <row r="1437" spans="1:16" ht="21" customHeight="1">
      <c r="A1437" s="13" t="s">
        <v>4421</v>
      </c>
      <c r="B1437" s="30" t="str">
        <f t="shared" si="95"/>
        <v>N:\2019\19032.BD - Century City JMB Tower\CA\RFI's\2159</v>
      </c>
      <c r="C1437" s="4" t="s">
        <v>30</v>
      </c>
      <c r="D1437" s="14" t="s">
        <v>4422</v>
      </c>
      <c r="E1437" s="5"/>
      <c r="F1437" s="6">
        <v>45482</v>
      </c>
      <c r="G1437" s="6">
        <v>45489</v>
      </c>
      <c r="H1437" s="6">
        <v>45488</v>
      </c>
      <c r="I1437" s="20">
        <f t="shared" ca="1" si="93"/>
        <v>4</v>
      </c>
      <c r="J1437" s="20">
        <f t="shared" ca="1" si="94"/>
        <v>6</v>
      </c>
      <c r="K1437" s="6" t="s">
        <v>2180</v>
      </c>
      <c r="L1437" s="28"/>
      <c r="M1437" s="83"/>
      <c r="N1437" s="66" t="s">
        <v>4423</v>
      </c>
      <c r="O1437" s="242" t="str">
        <f t="shared" ca="1" si="96"/>
        <v/>
      </c>
      <c r="P1437" s="243"/>
    </row>
    <row r="1438" spans="1:16" ht="21" customHeight="1">
      <c r="A1438" s="13" t="s">
        <v>4424</v>
      </c>
      <c r="B1438" s="30" t="str">
        <f t="shared" si="95"/>
        <v>N:\2019\19032.BD - Century City JMB Tower\CA\RFI's\2154</v>
      </c>
      <c r="C1438" s="4" t="s">
        <v>30</v>
      </c>
      <c r="D1438" s="14" t="s">
        <v>4425</v>
      </c>
      <c r="E1438" s="5"/>
      <c r="F1438" s="6">
        <v>45482</v>
      </c>
      <c r="G1438" s="6">
        <v>45489</v>
      </c>
      <c r="H1438" s="6">
        <v>45488</v>
      </c>
      <c r="I1438" s="20">
        <f t="shared" ca="1" si="93"/>
        <v>4</v>
      </c>
      <c r="J1438" s="20">
        <f t="shared" ca="1" si="94"/>
        <v>6</v>
      </c>
      <c r="K1438" s="6" t="s">
        <v>2141</v>
      </c>
      <c r="L1438" s="28"/>
      <c r="M1438" s="83"/>
      <c r="N1438" s="66" t="s">
        <v>4426</v>
      </c>
      <c r="O1438" s="242" t="str">
        <f t="shared" ca="1" si="96"/>
        <v/>
      </c>
      <c r="P1438" s="243"/>
    </row>
    <row r="1439" spans="1:16" ht="21" customHeight="1">
      <c r="A1439" s="13" t="s">
        <v>4427</v>
      </c>
      <c r="B1439" s="30" t="str">
        <f t="shared" si="95"/>
        <v>N:\2019\19032.BD - Century City JMB Tower\CA\RFI's\2149</v>
      </c>
      <c r="C1439" s="4" t="s">
        <v>30</v>
      </c>
      <c r="D1439" s="14" t="s">
        <v>4428</v>
      </c>
      <c r="E1439" s="5"/>
      <c r="F1439" s="6">
        <v>45482</v>
      </c>
      <c r="G1439" s="6">
        <v>45489</v>
      </c>
      <c r="H1439" s="6">
        <v>45483</v>
      </c>
      <c r="I1439" s="20">
        <f t="shared" ca="1" si="93"/>
        <v>1</v>
      </c>
      <c r="J1439" s="20">
        <f t="shared" ca="1" si="94"/>
        <v>1</v>
      </c>
      <c r="K1439" s="6" t="s">
        <v>2107</v>
      </c>
      <c r="L1439" s="28"/>
      <c r="M1439" s="83"/>
      <c r="N1439" s="29" t="s">
        <v>4429</v>
      </c>
      <c r="O1439" s="242" t="str">
        <f t="shared" ca="1" si="96"/>
        <v/>
      </c>
      <c r="P1439" s="243"/>
    </row>
    <row r="1440" spans="1:16" ht="21" customHeight="1">
      <c r="A1440" s="13" t="s">
        <v>4430</v>
      </c>
      <c r="B1440" s="30" t="str">
        <f t="shared" si="95"/>
        <v>N:\2019\19032.BD - Century City JMB Tower\CA\RFI's\2080.1</v>
      </c>
      <c r="C1440" s="4" t="s">
        <v>30</v>
      </c>
      <c r="D1440" s="14" t="s">
        <v>4431</v>
      </c>
      <c r="E1440" s="5"/>
      <c r="F1440" s="6">
        <v>45482</v>
      </c>
      <c r="G1440" s="6">
        <v>45489</v>
      </c>
      <c r="H1440" s="6">
        <v>45482</v>
      </c>
      <c r="I1440" s="20">
        <f t="shared" ca="1" si="93"/>
        <v>0</v>
      </c>
      <c r="J1440" s="20">
        <f t="shared" ca="1" si="94"/>
        <v>0</v>
      </c>
      <c r="K1440" s="6" t="s">
        <v>2107</v>
      </c>
      <c r="L1440" s="28"/>
      <c r="M1440" s="83"/>
      <c r="N1440" s="29" t="s">
        <v>4432</v>
      </c>
      <c r="O1440" s="242" t="str">
        <f t="shared" ca="1" si="96"/>
        <v/>
      </c>
      <c r="P1440" s="243"/>
    </row>
    <row r="1441" spans="1:16" ht="21" customHeight="1">
      <c r="A1441" s="13" t="s">
        <v>4433</v>
      </c>
      <c r="B1441" s="30" t="str">
        <f t="shared" si="95"/>
        <v>N:\2019\19032.BD - Century City JMB Tower\CA\RFI's\1914.1</v>
      </c>
      <c r="C1441" s="4" t="s">
        <v>30</v>
      </c>
      <c r="D1441" s="14" t="s">
        <v>4434</v>
      </c>
      <c r="E1441" s="5"/>
      <c r="F1441" s="6">
        <v>45482</v>
      </c>
      <c r="G1441" s="6">
        <v>45489</v>
      </c>
      <c r="H1441" s="6">
        <v>45483</v>
      </c>
      <c r="I1441" s="20">
        <f t="shared" ca="1" si="93"/>
        <v>1</v>
      </c>
      <c r="J1441" s="20">
        <f t="shared" ca="1" si="94"/>
        <v>1</v>
      </c>
      <c r="K1441" s="6" t="s">
        <v>2107</v>
      </c>
      <c r="L1441" s="28"/>
      <c r="M1441" s="83"/>
      <c r="N1441" s="29" t="s">
        <v>4435</v>
      </c>
      <c r="O1441" s="242" t="str">
        <f t="shared" ca="1" si="96"/>
        <v/>
      </c>
      <c r="P1441" s="243"/>
    </row>
    <row r="1442" spans="1:16" ht="22.5">
      <c r="A1442" s="13" t="s">
        <v>4436</v>
      </c>
      <c r="B1442" s="30" t="str">
        <f t="shared" si="95"/>
        <v>N:\2019\19032.BD - Century City JMB Tower\CA\RFI's\1673.1</v>
      </c>
      <c r="C1442" s="4" t="s">
        <v>30</v>
      </c>
      <c r="D1442" s="14" t="s">
        <v>4437</v>
      </c>
      <c r="E1442" s="5"/>
      <c r="F1442" s="6">
        <v>45482</v>
      </c>
      <c r="G1442" s="6">
        <v>45489</v>
      </c>
      <c r="H1442" s="6">
        <v>45496</v>
      </c>
      <c r="I1442" s="20">
        <f t="shared" ca="1" si="93"/>
        <v>10</v>
      </c>
      <c r="J1442" s="20">
        <f t="shared" ca="1" si="94"/>
        <v>14</v>
      </c>
      <c r="K1442" s="6" t="s">
        <v>2141</v>
      </c>
      <c r="L1442" s="28"/>
      <c r="M1442" s="83"/>
      <c r="N1442" s="66" t="s">
        <v>4438</v>
      </c>
      <c r="O1442" s="242" t="str">
        <f t="shared" ca="1" si="96"/>
        <v/>
      </c>
      <c r="P1442" s="243"/>
    </row>
    <row r="1443" spans="1:16" ht="33.75">
      <c r="A1443" s="13" t="s">
        <v>4439</v>
      </c>
      <c r="B1443" s="30" t="str">
        <f t="shared" si="95"/>
        <v>N:\2019\19032.BD - Century City JMB Tower\CA\RFI's\2135.1</v>
      </c>
      <c r="C1443" s="4" t="s">
        <v>30</v>
      </c>
      <c r="D1443" s="14" t="s">
        <v>4440</v>
      </c>
      <c r="E1443" s="5"/>
      <c r="F1443" s="6">
        <v>45483</v>
      </c>
      <c r="G1443" s="6">
        <v>45490</v>
      </c>
      <c r="H1443" s="6">
        <v>45483</v>
      </c>
      <c r="I1443" s="20">
        <f t="shared" ca="1" si="93"/>
        <v>0</v>
      </c>
      <c r="J1443" s="20">
        <f t="shared" ca="1" si="94"/>
        <v>0</v>
      </c>
      <c r="K1443" s="6" t="s">
        <v>2107</v>
      </c>
      <c r="L1443" s="28"/>
      <c r="M1443" s="83"/>
      <c r="N1443" s="29" t="s">
        <v>4441</v>
      </c>
      <c r="O1443" s="242" t="str">
        <f t="shared" ca="1" si="96"/>
        <v/>
      </c>
      <c r="P1443" s="243"/>
    </row>
    <row r="1444" spans="1:16" ht="56.25">
      <c r="A1444" s="13" t="s">
        <v>4442</v>
      </c>
      <c r="B1444" s="30" t="str">
        <f t="shared" si="95"/>
        <v>N:\2019\19032.BD - Century City JMB Tower\CA\RFI's\1720.3</v>
      </c>
      <c r="C1444" s="4" t="s">
        <v>30</v>
      </c>
      <c r="D1444" s="14" t="s">
        <v>4443</v>
      </c>
      <c r="E1444" s="5"/>
      <c r="F1444" s="6">
        <v>45483</v>
      </c>
      <c r="G1444" s="6">
        <v>45490</v>
      </c>
      <c r="H1444" s="6">
        <v>45485</v>
      </c>
      <c r="I1444" s="20">
        <f t="shared" ca="1" si="93"/>
        <v>2</v>
      </c>
      <c r="J1444" s="20">
        <f t="shared" ca="1" si="94"/>
        <v>2</v>
      </c>
      <c r="K1444" s="210" t="s">
        <v>2180</v>
      </c>
      <c r="L1444" s="28"/>
      <c r="M1444" s="83"/>
      <c r="N1444" s="66" t="s">
        <v>4444</v>
      </c>
      <c r="O1444" s="242" t="str">
        <f t="shared" ca="1" si="96"/>
        <v/>
      </c>
      <c r="P1444" s="243"/>
    </row>
    <row r="1445" spans="1:16" ht="22.5">
      <c r="A1445" s="13" t="s">
        <v>4445</v>
      </c>
      <c r="B1445" s="30" t="str">
        <f t="shared" si="95"/>
        <v>N:\2019\19032.BD - Century City JMB Tower\CA\RFI's\1031.3</v>
      </c>
      <c r="C1445" s="4" t="s">
        <v>30</v>
      </c>
      <c r="D1445" s="14" t="s">
        <v>4046</v>
      </c>
      <c r="E1445" s="5"/>
      <c r="F1445" s="6">
        <v>45483</v>
      </c>
      <c r="G1445" s="6">
        <v>45489</v>
      </c>
      <c r="H1445" s="6">
        <v>45483</v>
      </c>
      <c r="I1445" s="20">
        <f t="shared" ca="1" si="93"/>
        <v>0</v>
      </c>
      <c r="J1445" s="20">
        <f t="shared" ca="1" si="94"/>
        <v>0</v>
      </c>
      <c r="K1445" s="6" t="s">
        <v>2107</v>
      </c>
      <c r="L1445" s="28"/>
      <c r="M1445" s="83"/>
      <c r="N1445" s="29" t="s">
        <v>4446</v>
      </c>
      <c r="O1445" s="242" t="str">
        <f t="shared" ca="1" si="96"/>
        <v/>
      </c>
      <c r="P1445" s="243"/>
    </row>
    <row r="1446" spans="1:16" ht="90">
      <c r="A1446" s="13" t="s">
        <v>4447</v>
      </c>
      <c r="B1446" s="30" t="str">
        <f t="shared" si="95"/>
        <v>N:\2019\19032.BD - Century City JMB Tower\CA\RFI's\2169</v>
      </c>
      <c r="C1446" s="4" t="s">
        <v>30</v>
      </c>
      <c r="D1446" s="14" t="s">
        <v>4448</v>
      </c>
      <c r="E1446" s="5"/>
      <c r="F1446" s="6">
        <v>45484</v>
      </c>
      <c r="G1446" s="6">
        <v>45491</v>
      </c>
      <c r="H1446" s="6">
        <v>45498</v>
      </c>
      <c r="I1446" s="20">
        <f t="shared" ca="1" si="93"/>
        <v>10</v>
      </c>
      <c r="J1446" s="20">
        <f t="shared" ca="1" si="94"/>
        <v>14</v>
      </c>
      <c r="K1446" s="6" t="s">
        <v>2198</v>
      </c>
      <c r="L1446" s="28"/>
      <c r="M1446" s="83" t="s">
        <v>1760</v>
      </c>
      <c r="N1446" s="66" t="s">
        <v>4449</v>
      </c>
      <c r="O1446" s="242" t="str">
        <f t="shared" ca="1" si="96"/>
        <v/>
      </c>
      <c r="P1446" s="243"/>
    </row>
    <row r="1447" spans="1:16" ht="33.75">
      <c r="A1447" s="13" t="s">
        <v>4450</v>
      </c>
      <c r="B1447" s="30" t="str">
        <f t="shared" si="95"/>
        <v>N:\2019\19032.BD - Century City JMB Tower\CA\RFI's\2168</v>
      </c>
      <c r="C1447" s="4" t="s">
        <v>30</v>
      </c>
      <c r="D1447" s="14" t="s">
        <v>4451</v>
      </c>
      <c r="E1447" s="5"/>
      <c r="F1447" s="6">
        <v>45484</v>
      </c>
      <c r="G1447" s="6">
        <v>45491</v>
      </c>
      <c r="H1447" s="6">
        <v>45490</v>
      </c>
      <c r="I1447" s="20">
        <f t="shared" ca="1" si="93"/>
        <v>4</v>
      </c>
      <c r="J1447" s="20">
        <f t="shared" ca="1" si="94"/>
        <v>6</v>
      </c>
      <c r="K1447" s="6" t="s">
        <v>2107</v>
      </c>
      <c r="L1447" s="28"/>
      <c r="M1447" s="83" t="s">
        <v>3162</v>
      </c>
      <c r="N1447" s="29" t="s">
        <v>4452</v>
      </c>
      <c r="O1447" s="242" t="str">
        <f t="shared" ca="1" si="96"/>
        <v/>
      </c>
      <c r="P1447" s="243"/>
    </row>
    <row r="1448" spans="1:16" ht="191.25">
      <c r="A1448" s="13" t="s">
        <v>4453</v>
      </c>
      <c r="B1448" s="30" t="str">
        <f t="shared" si="95"/>
        <v>N:\2019\19032.BD - Century City JMB Tower\CA\RFI's\2167</v>
      </c>
      <c r="C1448" s="4" t="s">
        <v>30</v>
      </c>
      <c r="D1448" s="14" t="s">
        <v>4454</v>
      </c>
      <c r="E1448" s="5"/>
      <c r="F1448" s="6">
        <v>45484</v>
      </c>
      <c r="G1448" s="6">
        <v>45491</v>
      </c>
      <c r="H1448" s="6">
        <v>45509</v>
      </c>
      <c r="I1448" s="20">
        <f t="shared" ref="I1448:I1511" ca="1" si="97">IF(H1448="",NETWORKDAYS(F1448,TODAY()),NETWORKDAYS(F1448,H1448))-1</f>
        <v>17</v>
      </c>
      <c r="J1448" s="20">
        <f t="shared" ref="J1448:J1511" ca="1" si="98">IF(H1448="",TODAY()-F1448,H1448-F1448)</f>
        <v>25</v>
      </c>
      <c r="K1448" s="6" t="s">
        <v>2480</v>
      </c>
      <c r="L1448" s="28"/>
      <c r="M1448" s="83" t="s">
        <v>2994</v>
      </c>
      <c r="N1448" s="37" t="s">
        <v>4455</v>
      </c>
      <c r="O1448" s="242" t="str">
        <f t="shared" ca="1" si="96"/>
        <v/>
      </c>
      <c r="P1448" s="243"/>
    </row>
    <row r="1449" spans="1:16" ht="90">
      <c r="A1449" s="13" t="s">
        <v>4456</v>
      </c>
      <c r="B1449" s="30" t="str">
        <f t="shared" si="95"/>
        <v>N:\2019\19032.BD - Century City JMB Tower\CA\RFI's\2164</v>
      </c>
      <c r="C1449" s="4" t="s">
        <v>30</v>
      </c>
      <c r="D1449" s="14" t="s">
        <v>4457</v>
      </c>
      <c r="E1449" s="5"/>
      <c r="F1449" s="6">
        <v>45484</v>
      </c>
      <c r="G1449" s="6">
        <v>45498</v>
      </c>
      <c r="H1449" s="6">
        <v>45495</v>
      </c>
      <c r="I1449" s="20">
        <f t="shared" ca="1" si="97"/>
        <v>7</v>
      </c>
      <c r="J1449" s="20">
        <f t="shared" ca="1" si="98"/>
        <v>11</v>
      </c>
      <c r="K1449" s="6" t="s">
        <v>2107</v>
      </c>
      <c r="L1449" s="28"/>
      <c r="M1449" s="83" t="s">
        <v>2413</v>
      </c>
      <c r="N1449" s="66" t="s">
        <v>4458</v>
      </c>
      <c r="O1449" s="242" t="str">
        <f t="shared" ca="1" si="96"/>
        <v/>
      </c>
      <c r="P1449" s="243"/>
    </row>
    <row r="1450" spans="1:16" ht="56.25">
      <c r="A1450" s="13" t="s">
        <v>4459</v>
      </c>
      <c r="B1450" s="30" t="str">
        <f t="shared" si="95"/>
        <v>N:\2019\19032.BD - Century City JMB Tower\CA\RFI's\2162</v>
      </c>
      <c r="C1450" s="4" t="s">
        <v>30</v>
      </c>
      <c r="D1450" s="14" t="s">
        <v>4460</v>
      </c>
      <c r="E1450" s="5"/>
      <c r="F1450" s="6">
        <v>45484</v>
      </c>
      <c r="G1450" s="6">
        <v>45491</v>
      </c>
      <c r="H1450" s="6">
        <v>45491</v>
      </c>
      <c r="I1450" s="20">
        <f t="shared" ca="1" si="97"/>
        <v>5</v>
      </c>
      <c r="J1450" s="20">
        <f t="shared" ca="1" si="98"/>
        <v>7</v>
      </c>
      <c r="K1450" s="6" t="s">
        <v>2198</v>
      </c>
      <c r="L1450" s="28"/>
      <c r="M1450" s="83"/>
      <c r="N1450" s="211" t="s">
        <v>4461</v>
      </c>
      <c r="O1450" s="242" t="str">
        <f t="shared" ca="1" si="96"/>
        <v/>
      </c>
      <c r="P1450" s="243"/>
    </row>
    <row r="1451" spans="1:16" ht="112.5">
      <c r="A1451" s="13" t="s">
        <v>4462</v>
      </c>
      <c r="B1451" s="30" t="str">
        <f t="shared" si="95"/>
        <v>N:\2019\19032.BD - Century City JMB Tower\CA\RFI's\2100.1</v>
      </c>
      <c r="C1451" s="4" t="s">
        <v>30</v>
      </c>
      <c r="D1451" s="74" t="s">
        <v>4463</v>
      </c>
      <c r="E1451" s="5"/>
      <c r="F1451" s="6">
        <v>45484</v>
      </c>
      <c r="G1451" s="6">
        <v>45491</v>
      </c>
      <c r="H1451" s="6">
        <v>45495</v>
      </c>
      <c r="I1451" s="20">
        <f t="shared" ca="1" si="97"/>
        <v>7</v>
      </c>
      <c r="J1451" s="20">
        <f t="shared" ca="1" si="98"/>
        <v>11</v>
      </c>
      <c r="K1451" s="6" t="s">
        <v>2107</v>
      </c>
      <c r="L1451" s="28"/>
      <c r="M1451" s="83" t="s">
        <v>2169</v>
      </c>
      <c r="N1451" s="66" t="s">
        <v>4464</v>
      </c>
      <c r="O1451" s="242" t="str">
        <f t="shared" ca="1" si="96"/>
        <v/>
      </c>
      <c r="P1451" s="243"/>
    </row>
    <row r="1452" spans="1:16" ht="21.75" customHeight="1">
      <c r="A1452" s="13" t="s">
        <v>4465</v>
      </c>
      <c r="B1452" s="30" t="str">
        <f t="shared" si="95"/>
        <v>N:\2019\19032.BD - Century City JMB Tower\CA\RFI's\1987.2</v>
      </c>
      <c r="C1452" s="4" t="s">
        <v>30</v>
      </c>
      <c r="D1452" s="14" t="s">
        <v>4466</v>
      </c>
      <c r="E1452" s="5"/>
      <c r="F1452" s="6">
        <v>45484</v>
      </c>
      <c r="G1452" s="6">
        <v>45491</v>
      </c>
      <c r="H1452" s="6">
        <v>45495</v>
      </c>
      <c r="I1452" s="20">
        <f t="shared" ca="1" si="97"/>
        <v>7</v>
      </c>
      <c r="J1452" s="20">
        <f t="shared" ca="1" si="98"/>
        <v>11</v>
      </c>
      <c r="K1452" s="6" t="s">
        <v>2107</v>
      </c>
      <c r="L1452" s="28"/>
      <c r="M1452" s="83" t="s">
        <v>3187</v>
      </c>
      <c r="N1452" s="29" t="s">
        <v>4467</v>
      </c>
      <c r="O1452" s="242" t="str">
        <f t="shared" ca="1" si="96"/>
        <v/>
      </c>
      <c r="P1452" s="243"/>
    </row>
    <row r="1453" spans="1:16" ht="45">
      <c r="A1453" s="13" t="s">
        <v>4468</v>
      </c>
      <c r="B1453" s="30" t="str">
        <f t="shared" si="95"/>
        <v>N:\2019\19032.BD - Century City JMB Tower\CA\RFI's\1031.4</v>
      </c>
      <c r="C1453" s="4" t="s">
        <v>30</v>
      </c>
      <c r="D1453" s="52" t="s">
        <v>4469</v>
      </c>
      <c r="E1453" s="5"/>
      <c r="F1453" s="6">
        <v>45484</v>
      </c>
      <c r="G1453" s="6">
        <v>45491</v>
      </c>
      <c r="H1453" s="6">
        <v>45495</v>
      </c>
      <c r="I1453" s="20">
        <f t="shared" ca="1" si="97"/>
        <v>7</v>
      </c>
      <c r="J1453" s="20">
        <f t="shared" ca="1" si="98"/>
        <v>11</v>
      </c>
      <c r="K1453" s="6" t="s">
        <v>2173</v>
      </c>
      <c r="L1453" s="28"/>
      <c r="M1453" s="83" t="s">
        <v>2274</v>
      </c>
      <c r="N1453" s="66" t="s">
        <v>4470</v>
      </c>
      <c r="O1453" s="242" t="str">
        <f t="shared" ca="1" si="96"/>
        <v/>
      </c>
      <c r="P1453" s="243"/>
    </row>
    <row r="1454" spans="1:16" ht="21.75" customHeight="1">
      <c r="A1454" s="13" t="s">
        <v>4471</v>
      </c>
      <c r="B1454" s="30" t="str">
        <f t="shared" si="95"/>
        <v>N:\2019\19032.BD - Century City JMB Tower\CA\RFI's\2173</v>
      </c>
      <c r="C1454" s="4" t="s">
        <v>30</v>
      </c>
      <c r="D1454" s="14" t="s">
        <v>4472</v>
      </c>
      <c r="E1454" s="5"/>
      <c r="F1454" s="6">
        <v>45487</v>
      </c>
      <c r="G1454" s="6">
        <v>45492</v>
      </c>
      <c r="H1454" s="6">
        <v>45491</v>
      </c>
      <c r="I1454" s="20">
        <f t="shared" ca="1" si="97"/>
        <v>3</v>
      </c>
      <c r="J1454" s="20">
        <f t="shared" ca="1" si="98"/>
        <v>4</v>
      </c>
      <c r="K1454" s="6" t="s">
        <v>2180</v>
      </c>
      <c r="L1454" s="28"/>
      <c r="M1454" s="83" t="s">
        <v>3121</v>
      </c>
      <c r="N1454" s="51" t="s">
        <v>4473</v>
      </c>
      <c r="O1454" s="242" t="str">
        <f t="shared" ca="1" si="96"/>
        <v/>
      </c>
      <c r="P1454" s="243"/>
    </row>
    <row r="1455" spans="1:16" ht="21.75" customHeight="1">
      <c r="A1455" s="13" t="s">
        <v>4474</v>
      </c>
      <c r="B1455" s="30" t="str">
        <f t="shared" si="95"/>
        <v>N:\2019\19032.BD - Century City JMB Tower\CA\RFI's\2058.1</v>
      </c>
      <c r="C1455" s="4" t="s">
        <v>30</v>
      </c>
      <c r="D1455" s="14" t="s">
        <v>4475</v>
      </c>
      <c r="E1455" s="5"/>
      <c r="F1455" s="6">
        <v>45487</v>
      </c>
      <c r="G1455" s="6">
        <v>45492</v>
      </c>
      <c r="H1455" s="6">
        <v>45488</v>
      </c>
      <c r="I1455" s="20">
        <f t="shared" ca="1" si="97"/>
        <v>0</v>
      </c>
      <c r="J1455" s="20">
        <f t="shared" ca="1" si="98"/>
        <v>1</v>
      </c>
      <c r="K1455" s="6"/>
      <c r="L1455" s="28"/>
      <c r="M1455" s="83" t="s">
        <v>3081</v>
      </c>
      <c r="N1455" s="29" t="s">
        <v>4476</v>
      </c>
      <c r="O1455" s="242" t="str">
        <f t="shared" ca="1" si="96"/>
        <v/>
      </c>
      <c r="P1455" s="243"/>
    </row>
    <row r="1456" spans="1:16" ht="21.75" customHeight="1">
      <c r="A1456" s="13" t="s">
        <v>4477</v>
      </c>
      <c r="B1456" s="30" t="str">
        <f t="shared" si="95"/>
        <v>N:\2019\19032.BD - Century City JMB Tower\CA\RFI's\2180</v>
      </c>
      <c r="C1456" s="4" t="s">
        <v>30</v>
      </c>
      <c r="D1456" s="14" t="s">
        <v>4478</v>
      </c>
      <c r="E1456" s="5"/>
      <c r="F1456" s="6">
        <v>45488</v>
      </c>
      <c r="G1456" s="6">
        <v>45495</v>
      </c>
      <c r="H1456" s="6">
        <v>45497</v>
      </c>
      <c r="I1456" s="20">
        <f t="shared" ca="1" si="97"/>
        <v>7</v>
      </c>
      <c r="J1456" s="20">
        <f t="shared" ca="1" si="98"/>
        <v>9</v>
      </c>
      <c r="K1456" s="6" t="s">
        <v>2207</v>
      </c>
      <c r="L1456" s="28"/>
      <c r="M1456" s="83" t="s">
        <v>2593</v>
      </c>
      <c r="N1456" s="66" t="s">
        <v>4479</v>
      </c>
      <c r="O1456" s="242" t="str">
        <f t="shared" ca="1" si="96"/>
        <v/>
      </c>
      <c r="P1456" s="243"/>
    </row>
    <row r="1457" spans="1:16" ht="22.5">
      <c r="A1457" s="13" t="s">
        <v>4480</v>
      </c>
      <c r="B1457" s="30" t="str">
        <f t="shared" si="95"/>
        <v>N:\2019\19032.BD - Century City JMB Tower\CA\RFI's\2178</v>
      </c>
      <c r="C1457" s="4" t="s">
        <v>30</v>
      </c>
      <c r="D1457" s="14" t="s">
        <v>4481</v>
      </c>
      <c r="E1457" s="5"/>
      <c r="F1457" s="6">
        <v>45488</v>
      </c>
      <c r="G1457" s="6">
        <v>45495</v>
      </c>
      <c r="H1457" s="6">
        <v>45489</v>
      </c>
      <c r="I1457" s="20">
        <f t="shared" ca="1" si="97"/>
        <v>1</v>
      </c>
      <c r="J1457" s="20">
        <f t="shared" ca="1" si="98"/>
        <v>1</v>
      </c>
      <c r="K1457" s="6" t="s">
        <v>2107</v>
      </c>
      <c r="L1457" s="28"/>
      <c r="M1457" s="83"/>
      <c r="N1457" s="29" t="s">
        <v>4482</v>
      </c>
      <c r="O1457" s="242" t="str">
        <f t="shared" ca="1" si="96"/>
        <v/>
      </c>
      <c r="P1457" s="243"/>
    </row>
    <row r="1458" spans="1:16" ht="16.5" customHeight="1">
      <c r="A1458" s="13" t="s">
        <v>4483</v>
      </c>
      <c r="B1458" s="30" t="str">
        <f t="shared" si="95"/>
        <v>N:\2019\19032.BD - Century City JMB Tower\CA\RFI's\2177</v>
      </c>
      <c r="C1458" s="4" t="s">
        <v>30</v>
      </c>
      <c r="D1458" s="14" t="s">
        <v>4484</v>
      </c>
      <c r="E1458" s="5"/>
      <c r="F1458" s="6">
        <v>45488</v>
      </c>
      <c r="G1458" s="6">
        <v>45495</v>
      </c>
      <c r="H1458" s="6">
        <v>45489</v>
      </c>
      <c r="I1458" s="20">
        <f t="shared" ca="1" si="97"/>
        <v>1</v>
      </c>
      <c r="J1458" s="20">
        <f t="shared" ca="1" si="98"/>
        <v>1</v>
      </c>
      <c r="K1458" s="6" t="s">
        <v>2107</v>
      </c>
      <c r="L1458" s="28"/>
      <c r="M1458" s="83"/>
      <c r="N1458" s="29" t="s">
        <v>4485</v>
      </c>
      <c r="O1458" s="242" t="str">
        <f t="shared" ca="1" si="96"/>
        <v/>
      </c>
      <c r="P1458" s="243"/>
    </row>
    <row r="1459" spans="1:16" ht="21.75" customHeight="1">
      <c r="A1459" s="13" t="s">
        <v>4486</v>
      </c>
      <c r="B1459" s="30" t="str">
        <f t="shared" si="95"/>
        <v>N:\2019\19032.BD - Century City JMB Tower\CA\RFI's\2176</v>
      </c>
      <c r="C1459" s="4" t="s">
        <v>30</v>
      </c>
      <c r="D1459" s="14" t="s">
        <v>4487</v>
      </c>
      <c r="E1459" s="5"/>
      <c r="F1459" s="6">
        <v>45488</v>
      </c>
      <c r="G1459" s="6">
        <v>45495</v>
      </c>
      <c r="H1459" s="6">
        <v>45489</v>
      </c>
      <c r="I1459" s="20">
        <f t="shared" ca="1" si="97"/>
        <v>1</v>
      </c>
      <c r="J1459" s="20">
        <f t="shared" ca="1" si="98"/>
        <v>1</v>
      </c>
      <c r="K1459" s="6" t="s">
        <v>2107</v>
      </c>
      <c r="L1459" s="28"/>
      <c r="M1459" s="83"/>
      <c r="N1459" s="29" t="s">
        <v>4488</v>
      </c>
      <c r="O1459" s="242" t="str">
        <f t="shared" ca="1" si="96"/>
        <v/>
      </c>
      <c r="P1459" s="243"/>
    </row>
    <row r="1460" spans="1:16" ht="33.75">
      <c r="A1460" s="13" t="s">
        <v>4489</v>
      </c>
      <c r="B1460" s="30" t="str">
        <f t="shared" si="95"/>
        <v>N:\2019\19032.BD - Century City JMB Tower\CA\RFI's\2165.1</v>
      </c>
      <c r="C1460" s="4" t="s">
        <v>30</v>
      </c>
      <c r="D1460" s="14" t="s">
        <v>4490</v>
      </c>
      <c r="E1460" s="5"/>
      <c r="F1460" s="6">
        <v>45489</v>
      </c>
      <c r="G1460" s="6">
        <v>45496</v>
      </c>
      <c r="H1460" s="6">
        <v>45489</v>
      </c>
      <c r="I1460" s="20">
        <f t="shared" ca="1" si="97"/>
        <v>0</v>
      </c>
      <c r="J1460" s="20">
        <f t="shared" ca="1" si="98"/>
        <v>0</v>
      </c>
      <c r="K1460" s="6" t="s">
        <v>2107</v>
      </c>
      <c r="L1460" s="28"/>
      <c r="M1460" s="83"/>
      <c r="N1460" s="29" t="s">
        <v>4491</v>
      </c>
      <c r="O1460" s="242" t="str">
        <f t="shared" ca="1" si="96"/>
        <v/>
      </c>
      <c r="P1460" s="243"/>
    </row>
    <row r="1461" spans="1:16" ht="21.75" customHeight="1">
      <c r="A1461" s="13" t="s">
        <v>4492</v>
      </c>
      <c r="B1461" s="30" t="str">
        <f t="shared" si="95"/>
        <v>N:\2019\19032.BD - Century City JMB Tower\CA\RFI's\2080.2</v>
      </c>
      <c r="C1461" s="4" t="s">
        <v>30</v>
      </c>
      <c r="D1461" s="52" t="s">
        <v>4493</v>
      </c>
      <c r="E1461" s="5"/>
      <c r="F1461" s="6">
        <v>45489</v>
      </c>
      <c r="G1461" s="6">
        <v>45496</v>
      </c>
      <c r="H1461" s="6">
        <v>45491</v>
      </c>
      <c r="I1461" s="20">
        <f t="shared" ca="1" si="97"/>
        <v>2</v>
      </c>
      <c r="J1461" s="20">
        <f t="shared" ca="1" si="98"/>
        <v>2</v>
      </c>
      <c r="K1461" s="6" t="s">
        <v>2107</v>
      </c>
      <c r="L1461" s="28"/>
      <c r="M1461" s="83"/>
      <c r="N1461" s="29" t="s">
        <v>4494</v>
      </c>
      <c r="O1461" s="242" t="str">
        <f t="shared" ca="1" si="96"/>
        <v/>
      </c>
      <c r="P1461" s="243"/>
    </row>
    <row r="1462" spans="1:16" ht="22.5">
      <c r="A1462" s="13" t="s">
        <v>4495</v>
      </c>
      <c r="B1462" s="30" t="str">
        <f t="shared" si="95"/>
        <v>N:\2019\19032.BD - Century City JMB Tower\CA\RFI's\0857.1</v>
      </c>
      <c r="C1462" s="4" t="s">
        <v>30</v>
      </c>
      <c r="D1462" s="14" t="s">
        <v>4496</v>
      </c>
      <c r="E1462" s="5"/>
      <c r="F1462" s="6">
        <v>45489</v>
      </c>
      <c r="G1462" s="6">
        <v>45496</v>
      </c>
      <c r="H1462" s="6">
        <v>45495</v>
      </c>
      <c r="I1462" s="20">
        <f t="shared" ca="1" si="97"/>
        <v>4</v>
      </c>
      <c r="J1462" s="20">
        <f t="shared" ca="1" si="98"/>
        <v>6</v>
      </c>
      <c r="K1462" s="6" t="s">
        <v>2107</v>
      </c>
      <c r="L1462" s="28"/>
      <c r="M1462" s="83"/>
      <c r="N1462" s="29" t="s">
        <v>4497</v>
      </c>
      <c r="O1462" s="242" t="str">
        <f t="shared" ca="1" si="96"/>
        <v/>
      </c>
      <c r="P1462" s="243"/>
    </row>
    <row r="1463" spans="1:16" ht="33.75">
      <c r="A1463" s="13" t="s">
        <v>4498</v>
      </c>
      <c r="B1463" s="30" t="str">
        <f t="shared" si="95"/>
        <v>N:\2019\19032.BD - Century City JMB Tower\CA\RFI's\2184</v>
      </c>
      <c r="C1463" s="4" t="s">
        <v>30</v>
      </c>
      <c r="D1463" s="14" t="s">
        <v>4499</v>
      </c>
      <c r="E1463" s="5"/>
      <c r="F1463" s="6">
        <v>45490</v>
      </c>
      <c r="G1463" s="6">
        <v>45497</v>
      </c>
      <c r="H1463" s="6">
        <v>45509</v>
      </c>
      <c r="I1463" s="20">
        <f t="shared" ca="1" si="97"/>
        <v>13</v>
      </c>
      <c r="J1463" s="20">
        <f t="shared" ca="1" si="98"/>
        <v>19</v>
      </c>
      <c r="K1463" s="6" t="s">
        <v>4500</v>
      </c>
      <c r="L1463" s="28"/>
      <c r="M1463" s="83" t="s">
        <v>2625</v>
      </c>
      <c r="N1463" s="51" t="s">
        <v>4501</v>
      </c>
      <c r="O1463" s="242" t="str">
        <f t="shared" ca="1" si="96"/>
        <v/>
      </c>
      <c r="P1463" s="243"/>
    </row>
    <row r="1464" spans="1:16" ht="33.75">
      <c r="A1464" s="13" t="s">
        <v>4502</v>
      </c>
      <c r="B1464" s="30" t="str">
        <f t="shared" si="95"/>
        <v>N:\2019\19032.BD - Century City JMB Tower\CA\RFI's\1987.3</v>
      </c>
      <c r="C1464" s="4" t="s">
        <v>30</v>
      </c>
      <c r="D1464" s="14" t="s">
        <v>4503</v>
      </c>
      <c r="E1464" s="5"/>
      <c r="F1464" s="6">
        <v>45490</v>
      </c>
      <c r="G1464" s="6">
        <v>45497</v>
      </c>
      <c r="H1464" s="6">
        <v>45496</v>
      </c>
      <c r="I1464" s="20">
        <f t="shared" ca="1" si="97"/>
        <v>4</v>
      </c>
      <c r="J1464" s="20">
        <f t="shared" ca="1" si="98"/>
        <v>6</v>
      </c>
      <c r="K1464" s="6" t="s">
        <v>2107</v>
      </c>
      <c r="L1464" s="28"/>
      <c r="M1464" s="83" t="s">
        <v>2998</v>
      </c>
      <c r="N1464" s="66" t="s">
        <v>4504</v>
      </c>
      <c r="O1464" s="242" t="str">
        <f t="shared" ca="1" si="96"/>
        <v/>
      </c>
      <c r="P1464" s="243"/>
    </row>
    <row r="1465" spans="1:16" ht="22.5" customHeight="1">
      <c r="A1465" s="13" t="s">
        <v>4505</v>
      </c>
      <c r="B1465" s="30" t="str">
        <f t="shared" si="95"/>
        <v>N:\2019\19032.BD - Century City JMB Tower\CA\RFI's\2187</v>
      </c>
      <c r="C1465" s="4" t="s">
        <v>30</v>
      </c>
      <c r="D1465" s="14" t="s">
        <v>4506</v>
      </c>
      <c r="E1465" s="5"/>
      <c r="F1465" s="6">
        <v>45492</v>
      </c>
      <c r="G1465" s="6">
        <v>45499</v>
      </c>
      <c r="H1465" s="6">
        <v>45497</v>
      </c>
      <c r="I1465" s="20">
        <f t="shared" ca="1" si="97"/>
        <v>3</v>
      </c>
      <c r="J1465" s="20">
        <f t="shared" ca="1" si="98"/>
        <v>5</v>
      </c>
      <c r="K1465" s="6" t="s">
        <v>2141</v>
      </c>
      <c r="L1465" s="28"/>
      <c r="M1465" s="83" t="s">
        <v>2327</v>
      </c>
      <c r="N1465" s="212" t="s">
        <v>4507</v>
      </c>
      <c r="O1465" s="242" t="str">
        <f t="shared" ca="1" si="96"/>
        <v/>
      </c>
      <c r="P1465" s="243"/>
    </row>
    <row r="1466" spans="1:16" ht="45">
      <c r="A1466" s="13" t="s">
        <v>4508</v>
      </c>
      <c r="B1466" s="30" t="str">
        <f t="shared" si="95"/>
        <v>N:\2019\19032.BD - Century City JMB Tower\CA\RFI's\0857.2</v>
      </c>
      <c r="C1466" s="4" t="s">
        <v>30</v>
      </c>
      <c r="D1466" s="14" t="s">
        <v>4509</v>
      </c>
      <c r="E1466" s="5"/>
      <c r="F1466" s="6">
        <v>45492</v>
      </c>
      <c r="G1466" s="6">
        <v>45499</v>
      </c>
      <c r="H1466" s="6">
        <v>45498</v>
      </c>
      <c r="I1466" s="20">
        <f t="shared" ca="1" si="97"/>
        <v>4</v>
      </c>
      <c r="J1466" s="20">
        <f t="shared" ca="1" si="98"/>
        <v>6</v>
      </c>
      <c r="K1466" s="6" t="s">
        <v>2180</v>
      </c>
      <c r="L1466" s="28"/>
      <c r="M1466" s="83" t="s">
        <v>2413</v>
      </c>
      <c r="N1466" s="51" t="s">
        <v>4510</v>
      </c>
      <c r="O1466" s="242" t="str">
        <f t="shared" ca="1" si="96"/>
        <v/>
      </c>
      <c r="P1466" s="243"/>
    </row>
    <row r="1467" spans="1:16" ht="22.5" customHeight="1">
      <c r="A1467" s="13" t="s">
        <v>4511</v>
      </c>
      <c r="B1467" s="30" t="str">
        <f t="shared" si="95"/>
        <v>N:\2019\19032.BD - Century City JMB Tower\CA\RFI's\2197</v>
      </c>
      <c r="C1467" s="4" t="s">
        <v>30</v>
      </c>
      <c r="D1467" s="14" t="s">
        <v>4512</v>
      </c>
      <c r="E1467" s="5"/>
      <c r="F1467" s="6">
        <v>45495</v>
      </c>
      <c r="G1467" s="6">
        <v>45502</v>
      </c>
      <c r="H1467" s="6">
        <v>45498</v>
      </c>
      <c r="I1467" s="20">
        <f t="shared" ca="1" si="97"/>
        <v>3</v>
      </c>
      <c r="J1467" s="20">
        <f t="shared" ca="1" si="98"/>
        <v>3</v>
      </c>
      <c r="K1467" s="6" t="s">
        <v>4513</v>
      </c>
      <c r="L1467" s="28"/>
      <c r="M1467" s="83"/>
      <c r="N1467" s="213" t="s">
        <v>4514</v>
      </c>
      <c r="O1467" s="242" t="str">
        <f t="shared" ca="1" si="96"/>
        <v/>
      </c>
      <c r="P1467" s="243"/>
    </row>
    <row r="1468" spans="1:16" ht="34.5" customHeight="1">
      <c r="A1468" s="13" t="s">
        <v>4515</v>
      </c>
      <c r="B1468" s="30" t="str">
        <f t="shared" si="95"/>
        <v>N:\2019\19032.BD - Century City JMB Tower\CA\RFI's\2191</v>
      </c>
      <c r="C1468" s="4" t="s">
        <v>30</v>
      </c>
      <c r="D1468" s="14" t="s">
        <v>4516</v>
      </c>
      <c r="E1468" s="5"/>
      <c r="F1468" s="6">
        <v>45495</v>
      </c>
      <c r="G1468" s="6">
        <v>45502</v>
      </c>
      <c r="H1468" s="6">
        <v>45496</v>
      </c>
      <c r="I1468" s="20">
        <f t="shared" ca="1" si="97"/>
        <v>1</v>
      </c>
      <c r="J1468" s="20">
        <f t="shared" ca="1" si="98"/>
        <v>1</v>
      </c>
      <c r="K1468" s="6" t="s">
        <v>1901</v>
      </c>
      <c r="L1468" s="28"/>
      <c r="M1468" s="83"/>
      <c r="N1468" s="66" t="s">
        <v>4517</v>
      </c>
      <c r="O1468" s="242" t="str">
        <f t="shared" ca="1" si="96"/>
        <v/>
      </c>
      <c r="P1468" s="243"/>
    </row>
    <row r="1469" spans="1:16" ht="22.5">
      <c r="A1469" s="13" t="s">
        <v>4518</v>
      </c>
      <c r="B1469" s="30" t="str">
        <f t="shared" si="95"/>
        <v>N:\2019\19032.BD - Century City JMB Tower\CA\RFI's\1989.2</v>
      </c>
      <c r="C1469" s="4" t="s">
        <v>30</v>
      </c>
      <c r="D1469" s="14" t="s">
        <v>4519</v>
      </c>
      <c r="E1469" s="5"/>
      <c r="F1469" s="6">
        <v>45495</v>
      </c>
      <c r="G1469" s="6">
        <v>45502</v>
      </c>
      <c r="H1469" s="6">
        <v>45496</v>
      </c>
      <c r="I1469" s="20">
        <f t="shared" ca="1" si="97"/>
        <v>1</v>
      </c>
      <c r="J1469" s="20">
        <f t="shared" ca="1" si="98"/>
        <v>1</v>
      </c>
      <c r="K1469" s="6" t="s">
        <v>2141</v>
      </c>
      <c r="L1469" s="28"/>
      <c r="M1469" s="83"/>
      <c r="N1469" s="51" t="s">
        <v>4520</v>
      </c>
      <c r="O1469" s="242" t="str">
        <f t="shared" ca="1" si="96"/>
        <v/>
      </c>
      <c r="P1469" s="243"/>
    </row>
    <row r="1470" spans="1:16" ht="34.5" customHeight="1">
      <c r="A1470" s="13" t="s">
        <v>4521</v>
      </c>
      <c r="B1470" s="30" t="str">
        <f t="shared" si="95"/>
        <v>N:\2019\19032.BD - Century City JMB Tower\CA\RFI's\2159.1</v>
      </c>
      <c r="C1470" s="4" t="s">
        <v>30</v>
      </c>
      <c r="D1470" s="14" t="s">
        <v>4522</v>
      </c>
      <c r="E1470" s="5"/>
      <c r="F1470" s="6">
        <v>45496</v>
      </c>
      <c r="G1470" s="6">
        <v>45503</v>
      </c>
      <c r="H1470" s="6">
        <v>45498</v>
      </c>
      <c r="I1470" s="20">
        <f t="shared" ca="1" si="97"/>
        <v>2</v>
      </c>
      <c r="J1470" s="20">
        <f t="shared" ca="1" si="98"/>
        <v>2</v>
      </c>
      <c r="K1470" s="6" t="s">
        <v>2180</v>
      </c>
      <c r="L1470" s="28"/>
      <c r="M1470" s="83"/>
      <c r="N1470" s="212" t="s">
        <v>4523</v>
      </c>
      <c r="O1470" s="242" t="str">
        <f t="shared" ca="1" si="96"/>
        <v/>
      </c>
      <c r="P1470" s="243"/>
    </row>
    <row r="1471" spans="1:16" ht="34.5" customHeight="1">
      <c r="A1471" s="13" t="s">
        <v>4524</v>
      </c>
      <c r="B1471" s="30" t="str">
        <f t="shared" si="95"/>
        <v>N:\2019\19032.BD - Century City JMB Tower\CA\RFI's\2204</v>
      </c>
      <c r="C1471" s="4" t="s">
        <v>30</v>
      </c>
      <c r="D1471" s="14" t="s">
        <v>4525</v>
      </c>
      <c r="E1471" s="5"/>
      <c r="F1471" s="6">
        <v>45497</v>
      </c>
      <c r="G1471" s="6">
        <v>45504</v>
      </c>
      <c r="H1471" s="6">
        <v>45502</v>
      </c>
      <c r="I1471" s="20">
        <f t="shared" ca="1" si="97"/>
        <v>3</v>
      </c>
      <c r="J1471" s="20">
        <f t="shared" ca="1" si="98"/>
        <v>5</v>
      </c>
      <c r="K1471" s="6" t="s">
        <v>4526</v>
      </c>
      <c r="L1471" s="28"/>
      <c r="M1471" s="83"/>
      <c r="N1471" s="29" t="s">
        <v>4527</v>
      </c>
      <c r="O1471" s="242" t="str">
        <f t="shared" ca="1" si="96"/>
        <v/>
      </c>
      <c r="P1471" s="243"/>
    </row>
    <row r="1472" spans="1:16" ht="21.75" customHeight="1">
      <c r="A1472" s="13" t="s">
        <v>4528</v>
      </c>
      <c r="B1472" s="30" t="str">
        <f t="shared" si="95"/>
        <v>N:\2019\19032.BD - Century City JMB Tower\CA\RFI's\2176.1</v>
      </c>
      <c r="C1472" s="4" t="s">
        <v>30</v>
      </c>
      <c r="D1472" s="14" t="s">
        <v>4529</v>
      </c>
      <c r="E1472" s="5"/>
      <c r="F1472" s="6">
        <v>45497</v>
      </c>
      <c r="G1472" s="6">
        <v>45504</v>
      </c>
      <c r="H1472" s="6">
        <v>45503</v>
      </c>
      <c r="I1472" s="20">
        <f t="shared" ca="1" si="97"/>
        <v>4</v>
      </c>
      <c r="J1472" s="20">
        <f t="shared" ca="1" si="98"/>
        <v>6</v>
      </c>
      <c r="K1472" s="6" t="s">
        <v>2173</v>
      </c>
      <c r="L1472" s="28"/>
      <c r="M1472" s="83"/>
      <c r="N1472" s="212" t="s">
        <v>4530</v>
      </c>
      <c r="O1472" s="242" t="str">
        <f t="shared" ca="1" si="96"/>
        <v/>
      </c>
      <c r="P1472" s="243"/>
    </row>
    <row r="1473" spans="1:16" ht="21.75" customHeight="1">
      <c r="A1473" s="13" t="s">
        <v>4531</v>
      </c>
      <c r="B1473" s="30" t="str">
        <f t="shared" si="95"/>
        <v>N:\2019\19032.BD - Century City JMB Tower\CA\RFI's\2142</v>
      </c>
      <c r="C1473" s="4" t="s">
        <v>30</v>
      </c>
      <c r="D1473" s="14" t="s">
        <v>4532</v>
      </c>
      <c r="E1473" s="5"/>
      <c r="F1473" s="6">
        <v>45497</v>
      </c>
      <c r="G1473" s="6">
        <v>45504</v>
      </c>
      <c r="H1473" s="6">
        <v>45505</v>
      </c>
      <c r="I1473" s="20">
        <f t="shared" ca="1" si="97"/>
        <v>6</v>
      </c>
      <c r="J1473" s="20">
        <f t="shared" ca="1" si="98"/>
        <v>8</v>
      </c>
      <c r="K1473" s="6" t="s">
        <v>4533</v>
      </c>
      <c r="L1473" s="28"/>
      <c r="M1473" s="83"/>
      <c r="N1473" s="29" t="s">
        <v>4534</v>
      </c>
      <c r="O1473" s="242" t="str">
        <f t="shared" ca="1" si="96"/>
        <v/>
      </c>
      <c r="P1473" s="243"/>
    </row>
    <row r="1474" spans="1:16" ht="21.75" customHeight="1">
      <c r="A1474" s="13" t="s">
        <v>4535</v>
      </c>
      <c r="B1474" s="30" t="str">
        <f t="shared" si="95"/>
        <v>N:\2019\19032.BD - Century City JMB Tower\CA\RFI's\1424.6</v>
      </c>
      <c r="C1474" s="4" t="s">
        <v>30</v>
      </c>
      <c r="D1474" s="14" t="s">
        <v>4536</v>
      </c>
      <c r="E1474" s="5"/>
      <c r="F1474" s="6">
        <v>45497</v>
      </c>
      <c r="G1474" s="6">
        <v>45504</v>
      </c>
      <c r="H1474" s="6">
        <v>45502</v>
      </c>
      <c r="I1474" s="20">
        <f t="shared" ca="1" si="97"/>
        <v>3</v>
      </c>
      <c r="J1474" s="20">
        <f t="shared" ca="1" si="98"/>
        <v>5</v>
      </c>
      <c r="K1474" s="6" t="s">
        <v>2107</v>
      </c>
      <c r="L1474" s="28"/>
      <c r="M1474" s="83" t="s">
        <v>2413</v>
      </c>
      <c r="N1474" s="51" t="s">
        <v>4537</v>
      </c>
      <c r="O1474" s="242" t="str">
        <f t="shared" ca="1" si="96"/>
        <v/>
      </c>
      <c r="P1474" s="243"/>
    </row>
    <row r="1475" spans="1:16" ht="21.75" customHeight="1">
      <c r="A1475" s="13" t="s">
        <v>4538</v>
      </c>
      <c r="B1475" s="30" t="str">
        <f t="shared" si="95"/>
        <v>N:\2019\19032.BD - Century City JMB Tower\CA\RFI's\2176.2</v>
      </c>
      <c r="C1475" s="4" t="s">
        <v>30</v>
      </c>
      <c r="D1475" s="14" t="s">
        <v>4539</v>
      </c>
      <c r="E1475" s="5"/>
      <c r="F1475" s="6">
        <v>45498</v>
      </c>
      <c r="G1475" s="6">
        <v>45505</v>
      </c>
      <c r="H1475" s="6">
        <v>45503</v>
      </c>
      <c r="I1475" s="20">
        <f t="shared" ca="1" si="97"/>
        <v>3</v>
      </c>
      <c r="J1475" s="20">
        <f t="shared" ca="1" si="98"/>
        <v>5</v>
      </c>
      <c r="K1475" s="6" t="s">
        <v>2107</v>
      </c>
      <c r="L1475" s="28"/>
      <c r="M1475" s="83"/>
      <c r="N1475" s="66" t="s">
        <v>4540</v>
      </c>
      <c r="O1475" s="242" t="str">
        <f t="shared" ca="1" si="96"/>
        <v/>
      </c>
      <c r="P1475" s="243"/>
    </row>
    <row r="1476" spans="1:16" ht="21" customHeight="1">
      <c r="A1476" s="13" t="s">
        <v>4541</v>
      </c>
      <c r="B1476" s="30" t="str">
        <f t="shared" ref="B1476:B1539" si="99">HYPERLINK($D$5&amp;"\"&amp;$A1476)</f>
        <v>N:\2019\19032.BD - Century City JMB Tower\CA\RFI's\2213</v>
      </c>
      <c r="C1476" s="4" t="s">
        <v>30</v>
      </c>
      <c r="D1476" s="14" t="s">
        <v>4542</v>
      </c>
      <c r="E1476" s="5"/>
      <c r="F1476" s="6">
        <v>45502</v>
      </c>
      <c r="G1476" s="6">
        <v>45509</v>
      </c>
      <c r="H1476" s="6">
        <v>45511</v>
      </c>
      <c r="I1476" s="20">
        <f t="shared" ca="1" si="97"/>
        <v>7</v>
      </c>
      <c r="J1476" s="20">
        <f t="shared" ca="1" si="98"/>
        <v>9</v>
      </c>
      <c r="K1476" s="6" t="s">
        <v>2480</v>
      </c>
      <c r="L1476" s="28"/>
      <c r="M1476" s="83" t="s">
        <v>2950</v>
      </c>
      <c r="N1476" s="51" t="s">
        <v>4543</v>
      </c>
      <c r="O1476" s="242" t="str">
        <f t="shared" ca="1" si="96"/>
        <v/>
      </c>
      <c r="P1476" s="243"/>
    </row>
    <row r="1477" spans="1:16" ht="22.5" customHeight="1">
      <c r="A1477" s="13" t="s">
        <v>4544</v>
      </c>
      <c r="B1477" s="30" t="str">
        <f t="shared" si="99"/>
        <v>N:\2019\19032.BD - Century City JMB Tower\CA\RFI's\2212</v>
      </c>
      <c r="C1477" s="4" t="s">
        <v>30</v>
      </c>
      <c r="D1477" s="14" t="s">
        <v>4545</v>
      </c>
      <c r="E1477" s="5"/>
      <c r="F1477" s="6">
        <v>45502</v>
      </c>
      <c r="G1477" s="6">
        <v>45509</v>
      </c>
      <c r="H1477" s="6">
        <v>45504</v>
      </c>
      <c r="I1477" s="20">
        <f t="shared" ca="1" si="97"/>
        <v>2</v>
      </c>
      <c r="J1477" s="20">
        <f t="shared" ca="1" si="98"/>
        <v>2</v>
      </c>
      <c r="K1477" s="6" t="s">
        <v>2141</v>
      </c>
      <c r="L1477" s="28"/>
      <c r="M1477" s="83"/>
      <c r="N1477" s="212" t="s">
        <v>4546</v>
      </c>
      <c r="O1477" s="242" t="str">
        <f t="shared" ca="1" si="96"/>
        <v/>
      </c>
      <c r="P1477" s="243"/>
    </row>
    <row r="1478" spans="1:16" ht="21" customHeight="1">
      <c r="A1478" s="13" t="s">
        <v>4547</v>
      </c>
      <c r="B1478" s="30" t="str">
        <f t="shared" si="99"/>
        <v>N:\2019\19032.BD - Century City JMB Tower\CA\RFI's\2211</v>
      </c>
      <c r="C1478" s="4" t="s">
        <v>30</v>
      </c>
      <c r="D1478" s="14" t="s">
        <v>4548</v>
      </c>
      <c r="E1478" s="5"/>
      <c r="F1478" s="6">
        <v>45502</v>
      </c>
      <c r="G1478" s="6">
        <v>45509</v>
      </c>
      <c r="H1478" s="6">
        <v>45511</v>
      </c>
      <c r="I1478" s="20">
        <f t="shared" ca="1" si="97"/>
        <v>7</v>
      </c>
      <c r="J1478" s="20">
        <f t="shared" ca="1" si="98"/>
        <v>9</v>
      </c>
      <c r="K1478" s="6" t="s">
        <v>2173</v>
      </c>
      <c r="L1478" s="28"/>
      <c r="M1478" s="83" t="s">
        <v>2246</v>
      </c>
      <c r="N1478" s="66" t="s">
        <v>4549</v>
      </c>
      <c r="O1478" s="242" t="str">
        <f t="shared" ca="1" si="96"/>
        <v/>
      </c>
      <c r="P1478" s="243"/>
    </row>
    <row r="1479" spans="1:16" ht="21" customHeight="1">
      <c r="A1479" s="13" t="s">
        <v>4550</v>
      </c>
      <c r="B1479" s="30" t="str">
        <f t="shared" si="99"/>
        <v>N:\2019\19032.BD - Century City JMB Tower\CA\RFI's\2210</v>
      </c>
      <c r="C1479" s="4" t="s">
        <v>30</v>
      </c>
      <c r="D1479" s="14" t="s">
        <v>4551</v>
      </c>
      <c r="E1479" s="5"/>
      <c r="F1479" s="6">
        <v>45502</v>
      </c>
      <c r="G1479" s="6">
        <v>45509</v>
      </c>
      <c r="H1479" s="6">
        <v>45511</v>
      </c>
      <c r="I1479" s="20">
        <f t="shared" ca="1" si="97"/>
        <v>7</v>
      </c>
      <c r="J1479" s="20">
        <f t="shared" ca="1" si="98"/>
        <v>9</v>
      </c>
      <c r="K1479" s="6" t="s">
        <v>2180</v>
      </c>
      <c r="L1479" s="28"/>
      <c r="M1479" s="83" t="s">
        <v>3486</v>
      </c>
      <c r="N1479" s="51" t="s">
        <v>4552</v>
      </c>
      <c r="O1479" s="242" t="str">
        <f t="shared" ca="1" si="96"/>
        <v/>
      </c>
      <c r="P1479" s="243"/>
    </row>
    <row r="1480" spans="1:16" ht="33.75">
      <c r="A1480" s="13" t="s">
        <v>4553</v>
      </c>
      <c r="B1480" s="30" t="str">
        <f t="shared" si="99"/>
        <v>N:\2019\19032.BD - Century City JMB Tower\CA\RFI's\2198</v>
      </c>
      <c r="C1480" s="4" t="s">
        <v>30</v>
      </c>
      <c r="D1480" s="14" t="s">
        <v>4554</v>
      </c>
      <c r="E1480" s="5"/>
      <c r="F1480" s="6">
        <v>45502</v>
      </c>
      <c r="G1480" s="6">
        <v>45502</v>
      </c>
      <c r="H1480" s="6">
        <v>45502</v>
      </c>
      <c r="I1480" s="20">
        <f t="shared" ca="1" si="97"/>
        <v>0</v>
      </c>
      <c r="J1480" s="20">
        <f t="shared" ca="1" si="98"/>
        <v>0</v>
      </c>
      <c r="K1480" s="6" t="s">
        <v>2173</v>
      </c>
      <c r="L1480" s="28"/>
      <c r="M1480" s="83"/>
      <c r="N1480" s="29" t="s">
        <v>4555</v>
      </c>
      <c r="O1480" s="242" t="str">
        <f t="shared" ca="1" si="96"/>
        <v/>
      </c>
      <c r="P1480" s="243"/>
    </row>
    <row r="1481" spans="1:16" ht="21" customHeight="1">
      <c r="A1481" s="13" t="s">
        <v>4556</v>
      </c>
      <c r="B1481" s="30" t="str">
        <f t="shared" si="99"/>
        <v>N:\2019\19032.BD - Century City JMB Tower\CA\RFI's\2178.1</v>
      </c>
      <c r="C1481" s="4" t="s">
        <v>30</v>
      </c>
      <c r="D1481" s="14" t="s">
        <v>4557</v>
      </c>
      <c r="E1481" s="5"/>
      <c r="F1481" s="6">
        <v>45502</v>
      </c>
      <c r="G1481" s="6">
        <v>45508</v>
      </c>
      <c r="H1481" s="6">
        <v>45505</v>
      </c>
      <c r="I1481" s="20">
        <f t="shared" ca="1" si="97"/>
        <v>3</v>
      </c>
      <c r="J1481" s="20">
        <f t="shared" ca="1" si="98"/>
        <v>3</v>
      </c>
      <c r="K1481" s="6" t="s">
        <v>2107</v>
      </c>
      <c r="L1481" s="28"/>
      <c r="M1481" s="83" t="s">
        <v>2390</v>
      </c>
      <c r="N1481" s="212" t="s">
        <v>4558</v>
      </c>
      <c r="O1481" s="242" t="str">
        <f t="shared" ca="1" si="96"/>
        <v/>
      </c>
      <c r="P1481" s="243"/>
    </row>
    <row r="1482" spans="1:16" ht="21" customHeight="1">
      <c r="A1482" s="13" t="s">
        <v>4559</v>
      </c>
      <c r="B1482" s="30" t="str">
        <f t="shared" si="99"/>
        <v>N:\2019\19032.BD - Century City JMB Tower\CA\RFI's\2220</v>
      </c>
      <c r="C1482" s="4" t="s">
        <v>30</v>
      </c>
      <c r="D1482" s="14" t="s">
        <v>4560</v>
      </c>
      <c r="E1482" s="6">
        <v>45505</v>
      </c>
      <c r="F1482" s="6">
        <v>45503</v>
      </c>
      <c r="G1482" s="6">
        <v>45510</v>
      </c>
      <c r="H1482" s="6">
        <v>45516</v>
      </c>
      <c r="I1482" s="20">
        <f t="shared" ca="1" si="97"/>
        <v>9</v>
      </c>
      <c r="J1482" s="20">
        <f t="shared" ca="1" si="98"/>
        <v>13</v>
      </c>
      <c r="K1482" s="6" t="s">
        <v>2180</v>
      </c>
      <c r="L1482" s="28"/>
      <c r="M1482" s="83" t="s">
        <v>3077</v>
      </c>
      <c r="N1482" s="66" t="s">
        <v>4561</v>
      </c>
      <c r="O1482" s="242" t="str">
        <f t="shared" ca="1" si="96"/>
        <v/>
      </c>
      <c r="P1482" s="243"/>
    </row>
    <row r="1483" spans="1:16" ht="112.5">
      <c r="A1483" s="13" t="s">
        <v>4562</v>
      </c>
      <c r="B1483" s="30" t="str">
        <f t="shared" si="99"/>
        <v>N:\2019\19032.BD - Century City JMB Tower\CA\RFI's\2218</v>
      </c>
      <c r="C1483" s="4" t="s">
        <v>30</v>
      </c>
      <c r="D1483" s="14" t="s">
        <v>4563</v>
      </c>
      <c r="E1483" s="5"/>
      <c r="F1483" s="6">
        <v>45503</v>
      </c>
      <c r="G1483" s="6">
        <v>45510</v>
      </c>
      <c r="H1483" s="6">
        <v>45504</v>
      </c>
      <c r="I1483" s="20">
        <f t="shared" ca="1" si="97"/>
        <v>1</v>
      </c>
      <c r="J1483" s="20">
        <f t="shared" ca="1" si="98"/>
        <v>1</v>
      </c>
      <c r="K1483" s="6" t="s">
        <v>2107</v>
      </c>
      <c r="L1483" s="28"/>
      <c r="M1483" s="83"/>
      <c r="N1483" s="212" t="s">
        <v>4564</v>
      </c>
      <c r="O1483" s="242" t="str">
        <f t="shared" ca="1" si="96"/>
        <v/>
      </c>
      <c r="P1483" s="243"/>
    </row>
    <row r="1484" spans="1:16" ht="21" customHeight="1">
      <c r="A1484" s="13" t="s">
        <v>4565</v>
      </c>
      <c r="B1484" s="30" t="str">
        <f t="shared" si="99"/>
        <v>N:\2019\19032.BD - Century City JMB Tower\CA\RFI's\2214</v>
      </c>
      <c r="C1484" s="4" t="s">
        <v>30</v>
      </c>
      <c r="D1484" s="14" t="s">
        <v>4566</v>
      </c>
      <c r="E1484" s="5"/>
      <c r="F1484" s="6">
        <v>45503</v>
      </c>
      <c r="G1484" s="6">
        <v>45509</v>
      </c>
      <c r="H1484" s="6">
        <v>45509</v>
      </c>
      <c r="I1484" s="20">
        <f t="shared" ca="1" si="97"/>
        <v>4</v>
      </c>
      <c r="J1484" s="20">
        <f t="shared" ca="1" si="98"/>
        <v>6</v>
      </c>
      <c r="K1484" s="6" t="s">
        <v>2107</v>
      </c>
      <c r="L1484" s="28"/>
      <c r="M1484" s="83"/>
      <c r="N1484" s="51" t="s">
        <v>4567</v>
      </c>
      <c r="O1484" s="242" t="str">
        <f t="shared" ca="1" si="96"/>
        <v/>
      </c>
      <c r="P1484" s="243"/>
    </row>
    <row r="1485" spans="1:16" ht="22.5" customHeight="1">
      <c r="A1485" s="13" t="s">
        <v>4568</v>
      </c>
      <c r="B1485" s="30" t="str">
        <f t="shared" si="99"/>
        <v>N:\2019\19032.BD - Century City JMB Tower\CA\RFI's\2228</v>
      </c>
      <c r="C1485" s="4" t="s">
        <v>30</v>
      </c>
      <c r="D1485" s="14" t="s">
        <v>4569</v>
      </c>
      <c r="E1485" s="5"/>
      <c r="F1485" s="6">
        <v>45504</v>
      </c>
      <c r="G1485" s="6">
        <v>45511</v>
      </c>
      <c r="H1485" s="6">
        <v>45509</v>
      </c>
      <c r="I1485" s="20">
        <f t="shared" ca="1" si="97"/>
        <v>3</v>
      </c>
      <c r="J1485" s="20">
        <f t="shared" ca="1" si="98"/>
        <v>5</v>
      </c>
      <c r="K1485" s="6" t="s">
        <v>2180</v>
      </c>
      <c r="L1485" s="28"/>
      <c r="M1485" s="83" t="s">
        <v>2390</v>
      </c>
      <c r="N1485" s="212" t="s">
        <v>4570</v>
      </c>
      <c r="O1485" s="242" t="str">
        <f t="shared" ca="1" si="96"/>
        <v/>
      </c>
      <c r="P1485" s="243"/>
    </row>
    <row r="1486" spans="1:16" ht="22.5" customHeight="1">
      <c r="A1486" s="13" t="s">
        <v>4571</v>
      </c>
      <c r="B1486" s="30" t="str">
        <f t="shared" si="99"/>
        <v>N:\2019\19032.BD - Century City JMB Tower\CA\RFI's\2064.1</v>
      </c>
      <c r="C1486" s="4" t="s">
        <v>30</v>
      </c>
      <c r="D1486" s="14" t="s">
        <v>4572</v>
      </c>
      <c r="E1486" s="5"/>
      <c r="F1486" s="6">
        <v>45504</v>
      </c>
      <c r="G1486" s="6">
        <v>45511</v>
      </c>
      <c r="H1486" s="6">
        <v>45505</v>
      </c>
      <c r="I1486" s="20">
        <f t="shared" ca="1" si="97"/>
        <v>1</v>
      </c>
      <c r="J1486" s="20">
        <f t="shared" ca="1" si="98"/>
        <v>1</v>
      </c>
      <c r="K1486" s="6" t="s">
        <v>2180</v>
      </c>
      <c r="L1486" s="28"/>
      <c r="M1486" s="83"/>
      <c r="N1486" s="29" t="s">
        <v>4573</v>
      </c>
      <c r="O1486" s="242" t="str">
        <f t="shared" ca="1" si="96"/>
        <v/>
      </c>
      <c r="P1486" s="243"/>
    </row>
    <row r="1487" spans="1:16" ht="22.5" customHeight="1">
      <c r="A1487" s="13" t="s">
        <v>4574</v>
      </c>
      <c r="B1487" s="30" t="str">
        <f t="shared" si="99"/>
        <v>N:\2019\19032.BD - Century City JMB Tower\CA\RFI's\0424.1</v>
      </c>
      <c r="C1487" s="4" t="s">
        <v>30</v>
      </c>
      <c r="D1487" s="14" t="s">
        <v>4575</v>
      </c>
      <c r="E1487" s="5"/>
      <c r="F1487" s="6">
        <v>45504</v>
      </c>
      <c r="G1487" s="6">
        <v>45511</v>
      </c>
      <c r="H1487" s="6">
        <v>45513</v>
      </c>
      <c r="I1487" s="20">
        <f t="shared" ca="1" si="97"/>
        <v>7</v>
      </c>
      <c r="J1487" s="20">
        <f t="shared" ca="1" si="98"/>
        <v>9</v>
      </c>
      <c r="K1487" s="6" t="s">
        <v>2180</v>
      </c>
      <c r="L1487" s="28"/>
      <c r="M1487" s="83" t="s">
        <v>2433</v>
      </c>
      <c r="N1487" s="66" t="s">
        <v>4576</v>
      </c>
      <c r="O1487" s="242" t="str">
        <f t="shared" ca="1" si="96"/>
        <v/>
      </c>
      <c r="P1487" s="243"/>
    </row>
    <row r="1488" spans="1:16" ht="22.5" customHeight="1">
      <c r="A1488" s="13" t="s">
        <v>4577</v>
      </c>
      <c r="B1488" s="30" t="str">
        <f t="shared" si="99"/>
        <v>N:\2019\19032.BD - Century City JMB Tower\CA\RFI's\2233</v>
      </c>
      <c r="C1488" s="4" t="s">
        <v>30</v>
      </c>
      <c r="D1488" s="14" t="s">
        <v>4578</v>
      </c>
      <c r="E1488" s="6">
        <v>45505</v>
      </c>
      <c r="F1488" s="6">
        <v>45505</v>
      </c>
      <c r="G1488" s="6">
        <v>45512</v>
      </c>
      <c r="H1488" s="6">
        <v>45512</v>
      </c>
      <c r="I1488" s="20">
        <f t="shared" ca="1" si="97"/>
        <v>5</v>
      </c>
      <c r="J1488" s="20">
        <f t="shared" ca="1" si="98"/>
        <v>7</v>
      </c>
      <c r="K1488" s="6" t="s">
        <v>2173</v>
      </c>
      <c r="L1488" s="28"/>
      <c r="M1488" s="83"/>
      <c r="N1488" s="66" t="s">
        <v>4579</v>
      </c>
      <c r="O1488" s="242" t="str">
        <f t="shared" ca="1" si="96"/>
        <v/>
      </c>
      <c r="P1488" s="243"/>
    </row>
    <row r="1489" spans="1:16" ht="22.5" customHeight="1">
      <c r="A1489" s="13" t="s">
        <v>4580</v>
      </c>
      <c r="B1489" s="30" t="str">
        <f t="shared" si="99"/>
        <v>N:\2019\19032.BD - Century City JMB Tower\CA\RFI's\2231</v>
      </c>
      <c r="C1489" s="4" t="s">
        <v>30</v>
      </c>
      <c r="D1489" s="14" t="s">
        <v>4581</v>
      </c>
      <c r="E1489" s="5"/>
      <c r="F1489" s="6">
        <v>45505</v>
      </c>
      <c r="G1489" s="6">
        <v>45512</v>
      </c>
      <c r="H1489" s="6">
        <v>45510</v>
      </c>
      <c r="I1489" s="20">
        <f t="shared" ca="1" si="97"/>
        <v>3</v>
      </c>
      <c r="J1489" s="20">
        <f t="shared" ca="1" si="98"/>
        <v>5</v>
      </c>
      <c r="K1489" s="6" t="s">
        <v>2141</v>
      </c>
      <c r="L1489" s="28"/>
      <c r="M1489" s="83" t="s">
        <v>2165</v>
      </c>
      <c r="N1489" s="51" t="s">
        <v>4582</v>
      </c>
      <c r="O1489" s="242" t="str">
        <f t="shared" ca="1" si="96"/>
        <v/>
      </c>
      <c r="P1489" s="243"/>
    </row>
    <row r="1490" spans="1:16" ht="22.5" customHeight="1">
      <c r="A1490" s="13" t="s">
        <v>4583</v>
      </c>
      <c r="B1490" s="30" t="str">
        <f t="shared" si="99"/>
        <v>N:\2019\19032.BD - Century City JMB Tower\CA\RFI's\2230</v>
      </c>
      <c r="C1490" s="4" t="s">
        <v>30</v>
      </c>
      <c r="D1490" s="14" t="s">
        <v>4584</v>
      </c>
      <c r="E1490" s="5"/>
      <c r="F1490" s="6">
        <v>45505</v>
      </c>
      <c r="G1490" s="6">
        <v>45512</v>
      </c>
      <c r="H1490" s="6">
        <v>45505</v>
      </c>
      <c r="I1490" s="20">
        <f t="shared" ca="1" si="97"/>
        <v>0</v>
      </c>
      <c r="J1490" s="20">
        <f t="shared" ca="1" si="98"/>
        <v>0</v>
      </c>
      <c r="K1490" s="6" t="s">
        <v>2107</v>
      </c>
      <c r="L1490" s="28"/>
      <c r="M1490" s="83"/>
      <c r="N1490" s="29" t="s">
        <v>4585</v>
      </c>
      <c r="O1490" s="242" t="str">
        <f t="shared" ca="1" si="96"/>
        <v/>
      </c>
      <c r="P1490" s="243"/>
    </row>
    <row r="1491" spans="1:16" ht="33.75">
      <c r="A1491" s="13" t="s">
        <v>4586</v>
      </c>
      <c r="B1491" s="30" t="str">
        <f t="shared" si="99"/>
        <v>N:\2019\19032.BD - Century City JMB Tower\CA\RFI's\2229</v>
      </c>
      <c r="C1491" s="4" t="s">
        <v>30</v>
      </c>
      <c r="D1491" s="14" t="s">
        <v>4587</v>
      </c>
      <c r="E1491" s="5"/>
      <c r="F1491" s="6">
        <v>45505</v>
      </c>
      <c r="G1491" s="6">
        <v>45511</v>
      </c>
      <c r="H1491" s="6">
        <v>45511</v>
      </c>
      <c r="I1491" s="20">
        <f t="shared" ca="1" si="97"/>
        <v>4</v>
      </c>
      <c r="J1491" s="20">
        <f t="shared" ca="1" si="98"/>
        <v>6</v>
      </c>
      <c r="K1491" s="6" t="s">
        <v>2173</v>
      </c>
      <c r="L1491" s="28"/>
      <c r="M1491" s="83" t="s">
        <v>2327</v>
      </c>
      <c r="N1491" s="66" t="s">
        <v>4588</v>
      </c>
      <c r="O1491" s="242" t="str">
        <f t="shared" ca="1" si="96"/>
        <v/>
      </c>
      <c r="P1491" s="243"/>
    </row>
    <row r="1492" spans="1:16" ht="22.5">
      <c r="A1492" s="13" t="s">
        <v>4589</v>
      </c>
      <c r="B1492" s="30" t="str">
        <f t="shared" si="99"/>
        <v>N:\2019\19032.BD - Century City JMB Tower\CA\RFI's\2209</v>
      </c>
      <c r="C1492" s="4" t="s">
        <v>30</v>
      </c>
      <c r="D1492" s="14" t="s">
        <v>4590</v>
      </c>
      <c r="E1492" s="5"/>
      <c r="F1492" s="6">
        <v>45505</v>
      </c>
      <c r="G1492" s="6">
        <v>45509</v>
      </c>
      <c r="H1492" s="6">
        <v>45505</v>
      </c>
      <c r="I1492" s="20">
        <f t="shared" ca="1" si="97"/>
        <v>0</v>
      </c>
      <c r="J1492" s="20">
        <f t="shared" ca="1" si="98"/>
        <v>0</v>
      </c>
      <c r="K1492" s="6" t="s">
        <v>2107</v>
      </c>
      <c r="L1492" s="28"/>
      <c r="M1492" s="83"/>
      <c r="N1492" s="29" t="s">
        <v>4591</v>
      </c>
      <c r="O1492" s="242" t="str">
        <f t="shared" ca="1" si="96"/>
        <v/>
      </c>
      <c r="P1492" s="243"/>
    </row>
    <row r="1493" spans="1:16" ht="73.5" customHeight="1">
      <c r="A1493" s="13" t="s">
        <v>4592</v>
      </c>
      <c r="B1493" s="30" t="str">
        <f t="shared" si="99"/>
        <v>N:\2019\19032.BD - Century City JMB Tower\CA\RFI's\1692.2</v>
      </c>
      <c r="C1493" s="4" t="s">
        <v>30</v>
      </c>
      <c r="D1493" s="14" t="s">
        <v>4593</v>
      </c>
      <c r="E1493" s="5"/>
      <c r="F1493" s="6">
        <v>45505</v>
      </c>
      <c r="G1493" s="6">
        <v>45512</v>
      </c>
      <c r="H1493" s="6">
        <v>45505</v>
      </c>
      <c r="I1493" s="20">
        <f t="shared" ca="1" si="97"/>
        <v>0</v>
      </c>
      <c r="J1493" s="20">
        <f t="shared" ca="1" si="98"/>
        <v>0</v>
      </c>
      <c r="K1493" s="6" t="s">
        <v>2107</v>
      </c>
      <c r="L1493" s="28"/>
      <c r="M1493" s="83"/>
      <c r="N1493" s="29" t="s">
        <v>4594</v>
      </c>
      <c r="O1493" s="242" t="str">
        <f t="shared" ca="1" si="96"/>
        <v/>
      </c>
      <c r="P1493" s="243"/>
    </row>
    <row r="1494" spans="1:16" ht="21" customHeight="1">
      <c r="A1494" s="13" t="s">
        <v>4595</v>
      </c>
      <c r="B1494" s="30" t="str">
        <f t="shared" si="99"/>
        <v>N:\2019\19032.BD - Century City JMB Tower\CA\RFI's\2237</v>
      </c>
      <c r="C1494" s="4" t="s">
        <v>30</v>
      </c>
      <c r="D1494" s="14" t="s">
        <v>4596</v>
      </c>
      <c r="E1494" s="5"/>
      <c r="F1494" s="6">
        <v>45506</v>
      </c>
      <c r="G1494" s="6">
        <v>45512</v>
      </c>
      <c r="H1494" s="6">
        <v>45519</v>
      </c>
      <c r="I1494" s="20">
        <f t="shared" ca="1" si="97"/>
        <v>9</v>
      </c>
      <c r="J1494" s="20">
        <f t="shared" ca="1" si="98"/>
        <v>13</v>
      </c>
      <c r="K1494" s="6" t="s">
        <v>2107</v>
      </c>
      <c r="L1494" s="28"/>
      <c r="M1494" s="83" t="s">
        <v>2327</v>
      </c>
      <c r="N1494" s="66" t="s">
        <v>4597</v>
      </c>
      <c r="O1494" s="242" t="str">
        <f t="shared" ca="1" si="96"/>
        <v/>
      </c>
      <c r="P1494" s="243"/>
    </row>
    <row r="1495" spans="1:16" ht="22.5">
      <c r="A1495" s="13" t="s">
        <v>4598</v>
      </c>
      <c r="B1495" s="30" t="str">
        <f t="shared" si="99"/>
        <v>N:\2019\19032.BD - Century City JMB Tower\CA\RFI's\2066.1</v>
      </c>
      <c r="C1495" s="4" t="s">
        <v>30</v>
      </c>
      <c r="D1495" s="14" t="s">
        <v>4599</v>
      </c>
      <c r="E1495" s="6">
        <v>45505</v>
      </c>
      <c r="F1495" s="6">
        <v>45507</v>
      </c>
      <c r="G1495" s="6">
        <v>45513</v>
      </c>
      <c r="H1495" s="6">
        <v>45516</v>
      </c>
      <c r="I1495" s="20">
        <f t="shared" ca="1" si="97"/>
        <v>5</v>
      </c>
      <c r="J1495" s="20">
        <f t="shared" ca="1" si="98"/>
        <v>9</v>
      </c>
      <c r="K1495" s="6" t="s">
        <v>2173</v>
      </c>
      <c r="L1495" s="28"/>
      <c r="M1495" s="83" t="s">
        <v>3121</v>
      </c>
      <c r="N1495" s="51" t="s">
        <v>4600</v>
      </c>
      <c r="O1495" s="243"/>
      <c r="P1495" s="243"/>
    </row>
    <row r="1496" spans="1:16" ht="21" customHeight="1">
      <c r="A1496" s="13" t="s">
        <v>4601</v>
      </c>
      <c r="B1496" s="30" t="str">
        <f t="shared" si="99"/>
        <v>N:\2019\19032.BD - Century City JMB Tower\CA\RFI's\2240</v>
      </c>
      <c r="C1496" s="4" t="s">
        <v>30</v>
      </c>
      <c r="D1496" s="14" t="s">
        <v>4602</v>
      </c>
      <c r="E1496" s="5"/>
      <c r="F1496" s="6">
        <v>45509</v>
      </c>
      <c r="G1496" s="6">
        <v>45516</v>
      </c>
      <c r="H1496" s="6">
        <v>45512</v>
      </c>
      <c r="I1496" s="20">
        <f t="shared" ca="1" si="97"/>
        <v>3</v>
      </c>
      <c r="J1496" s="20">
        <f t="shared" ca="1" si="98"/>
        <v>3</v>
      </c>
      <c r="K1496" s="6" t="s">
        <v>2173</v>
      </c>
      <c r="L1496" s="28"/>
      <c r="M1496" s="83" t="s">
        <v>1728</v>
      </c>
      <c r="N1496" s="66" t="s">
        <v>4603</v>
      </c>
      <c r="O1496" s="242" t="str">
        <f ca="1">IF(AND(C1496&lt;&gt;"A",A1496&lt;&gt;"xxxx"),IF(G1496=TODAY(),"DUE TODAY",IF(G1496&lt;TODAY(),"OVERDUE","")),"")</f>
        <v/>
      </c>
      <c r="P1496" s="243"/>
    </row>
    <row r="1497" spans="1:16" ht="33.75">
      <c r="A1497" s="13" t="s">
        <v>4604</v>
      </c>
      <c r="B1497" s="30" t="str">
        <f t="shared" si="99"/>
        <v>N:\2019\19032.BD - Century City JMB Tower\CA\RFI's\2225</v>
      </c>
      <c r="C1497" s="4" t="s">
        <v>30</v>
      </c>
      <c r="D1497" s="14" t="s">
        <v>4605</v>
      </c>
      <c r="E1497" s="5"/>
      <c r="F1497" s="6">
        <v>45509</v>
      </c>
      <c r="G1497" s="6">
        <v>45511</v>
      </c>
      <c r="H1497" s="6">
        <v>45509</v>
      </c>
      <c r="I1497" s="20">
        <f t="shared" ca="1" si="97"/>
        <v>0</v>
      </c>
      <c r="J1497" s="20">
        <f t="shared" ca="1" si="98"/>
        <v>0</v>
      </c>
      <c r="K1497" s="6" t="s">
        <v>2141</v>
      </c>
      <c r="L1497" s="28"/>
      <c r="M1497" s="83"/>
      <c r="N1497" s="51" t="s">
        <v>4606</v>
      </c>
      <c r="O1497" s="242" t="str">
        <f ca="1">IF(AND(C1497&lt;&gt;"A",A1497&lt;&gt;"xxxx"),IF(G1497=TODAY(),"DUE TODAY",IF(G1497&lt;TODAY(),"OVERDUE","")),"")</f>
        <v/>
      </c>
      <c r="P1497" s="243"/>
    </row>
    <row r="1498" spans="1:16" ht="56.25">
      <c r="A1498" s="13" t="s">
        <v>4607</v>
      </c>
      <c r="B1498" s="30" t="str">
        <f t="shared" si="99"/>
        <v>N:\2019\19032.BD - Century City JMB Tower\CA\RFI's\0466.3</v>
      </c>
      <c r="C1498" s="4" t="s">
        <v>30</v>
      </c>
      <c r="D1498" s="14" t="s">
        <v>4608</v>
      </c>
      <c r="E1498" s="6">
        <v>45505</v>
      </c>
      <c r="F1498" s="6">
        <v>45509</v>
      </c>
      <c r="G1498" s="6">
        <v>45516</v>
      </c>
      <c r="H1498" s="6">
        <v>45513</v>
      </c>
      <c r="I1498" s="20">
        <f t="shared" ca="1" si="97"/>
        <v>4</v>
      </c>
      <c r="J1498" s="20">
        <f t="shared" ca="1" si="98"/>
        <v>4</v>
      </c>
      <c r="K1498" s="6" t="s">
        <v>2141</v>
      </c>
      <c r="L1498" s="28" t="s">
        <v>4609</v>
      </c>
      <c r="M1498" s="83"/>
      <c r="N1498" s="66" t="s">
        <v>4610</v>
      </c>
      <c r="O1498" s="243"/>
      <c r="P1498" s="243"/>
    </row>
    <row r="1499" spans="1:16" ht="202.5">
      <c r="A1499" s="13" t="s">
        <v>4611</v>
      </c>
      <c r="B1499" s="30" t="str">
        <f t="shared" si="99"/>
        <v>N:\2019\19032.BD - Century City JMB Tower\CA\RFI's\2238</v>
      </c>
      <c r="C1499" s="4" t="s">
        <v>30</v>
      </c>
      <c r="D1499" s="14" t="s">
        <v>4612</v>
      </c>
      <c r="E1499" s="5"/>
      <c r="F1499" s="6">
        <v>45510</v>
      </c>
      <c r="G1499" s="6">
        <v>45516</v>
      </c>
      <c r="H1499" s="6">
        <v>45519</v>
      </c>
      <c r="I1499" s="20">
        <f t="shared" ca="1" si="97"/>
        <v>7</v>
      </c>
      <c r="J1499" s="20">
        <f t="shared" ca="1" si="98"/>
        <v>9</v>
      </c>
      <c r="K1499" s="6" t="s">
        <v>2107</v>
      </c>
      <c r="L1499" s="28"/>
      <c r="M1499" s="83" t="s">
        <v>2845</v>
      </c>
      <c r="N1499" s="66" t="s">
        <v>4613</v>
      </c>
      <c r="O1499" s="242" t="str">
        <f t="shared" ref="O1499:O1562" ca="1" si="100">IF(AND(C1499&lt;&gt;"A",A1499&lt;&gt;"xxxx"),IF(G1499=TODAY(),"DUE TODAY",IF(G1499&lt;TODAY(),"OVERDUE","")),"")</f>
        <v/>
      </c>
      <c r="P1499" s="243"/>
    </row>
    <row r="1500" spans="1:16" ht="21" customHeight="1">
      <c r="A1500" s="13" t="s">
        <v>4614</v>
      </c>
      <c r="B1500" s="30" t="str">
        <f t="shared" si="99"/>
        <v>N:\2019\19032.BD - Century City JMB Tower\CA\RFI's\2246</v>
      </c>
      <c r="C1500" s="4" t="s">
        <v>30</v>
      </c>
      <c r="D1500" s="14" t="s">
        <v>4615</v>
      </c>
      <c r="E1500" s="6">
        <v>45505</v>
      </c>
      <c r="F1500" s="6">
        <v>45511</v>
      </c>
      <c r="G1500" s="6">
        <v>45518</v>
      </c>
      <c r="H1500" s="6">
        <v>45516</v>
      </c>
      <c r="I1500" s="20">
        <f t="shared" ca="1" si="97"/>
        <v>3</v>
      </c>
      <c r="J1500" s="20">
        <f t="shared" ca="1" si="98"/>
        <v>5</v>
      </c>
      <c r="K1500" s="6" t="s">
        <v>2180</v>
      </c>
      <c r="L1500" s="28"/>
      <c r="M1500" s="83"/>
      <c r="N1500" s="51" t="s">
        <v>4616</v>
      </c>
      <c r="O1500" s="242" t="str">
        <f t="shared" ca="1" si="100"/>
        <v/>
      </c>
      <c r="P1500" s="243"/>
    </row>
    <row r="1501" spans="1:16" ht="21" customHeight="1">
      <c r="A1501" s="13" t="s">
        <v>4617</v>
      </c>
      <c r="B1501" s="30" t="str">
        <f t="shared" si="99"/>
        <v>N:\2019\19032.BD - Century City JMB Tower\CA\RFI's\2245</v>
      </c>
      <c r="C1501" s="4" t="s">
        <v>30</v>
      </c>
      <c r="D1501" s="14" t="s">
        <v>4618</v>
      </c>
      <c r="E1501" s="6">
        <v>45505</v>
      </c>
      <c r="F1501" s="6">
        <v>45511</v>
      </c>
      <c r="G1501" s="6">
        <v>45518</v>
      </c>
      <c r="H1501" s="6">
        <v>45517</v>
      </c>
      <c r="I1501" s="20">
        <f t="shared" ca="1" si="97"/>
        <v>4</v>
      </c>
      <c r="J1501" s="20">
        <f t="shared" ca="1" si="98"/>
        <v>6</v>
      </c>
      <c r="K1501" s="6" t="s">
        <v>2173</v>
      </c>
      <c r="L1501" s="28"/>
      <c r="M1501" s="83" t="s">
        <v>2169</v>
      </c>
      <c r="N1501" s="51" t="s">
        <v>4619</v>
      </c>
      <c r="O1501" s="242" t="str">
        <f t="shared" ca="1" si="100"/>
        <v/>
      </c>
      <c r="P1501" s="243"/>
    </row>
    <row r="1502" spans="1:16" ht="21" customHeight="1">
      <c r="A1502" s="13" t="s">
        <v>4620</v>
      </c>
      <c r="B1502" s="30" t="str">
        <f t="shared" si="99"/>
        <v>N:\2019\19032.BD - Century City JMB Tower\CA\RFI's\2254</v>
      </c>
      <c r="C1502" s="4" t="s">
        <v>30</v>
      </c>
      <c r="D1502" s="14" t="s">
        <v>4621</v>
      </c>
      <c r="E1502" s="6">
        <v>45505</v>
      </c>
      <c r="F1502" s="6">
        <v>45513</v>
      </c>
      <c r="G1502" s="6">
        <v>45520</v>
      </c>
      <c r="H1502" s="6">
        <v>45513</v>
      </c>
      <c r="I1502" s="20">
        <f t="shared" ca="1" si="97"/>
        <v>0</v>
      </c>
      <c r="J1502" s="20">
        <f t="shared" ca="1" si="98"/>
        <v>0</v>
      </c>
      <c r="K1502" s="6" t="s">
        <v>2107</v>
      </c>
      <c r="L1502" s="28"/>
      <c r="M1502" s="83"/>
      <c r="N1502" s="29"/>
      <c r="O1502" s="242" t="str">
        <f t="shared" ca="1" si="100"/>
        <v/>
      </c>
      <c r="P1502" s="243"/>
    </row>
    <row r="1503" spans="1:16" ht="45">
      <c r="A1503" s="13" t="s">
        <v>4622</v>
      </c>
      <c r="B1503" s="30" t="str">
        <f t="shared" si="99"/>
        <v>N:\2019\19032.BD - Century City JMB Tower\CA\RFI's\2252</v>
      </c>
      <c r="C1503" s="4" t="s">
        <v>30</v>
      </c>
      <c r="D1503" s="14" t="s">
        <v>4623</v>
      </c>
      <c r="E1503" s="5"/>
      <c r="F1503" s="6">
        <v>45513</v>
      </c>
      <c r="G1503" s="6">
        <v>45520</v>
      </c>
      <c r="H1503" s="6">
        <v>45523</v>
      </c>
      <c r="I1503" s="20">
        <f t="shared" ca="1" si="97"/>
        <v>6</v>
      </c>
      <c r="J1503" s="20">
        <f t="shared" ca="1" si="98"/>
        <v>10</v>
      </c>
      <c r="K1503" s="6" t="s">
        <v>2207</v>
      </c>
      <c r="L1503" s="28"/>
      <c r="M1503" s="83" t="s">
        <v>2556</v>
      </c>
      <c r="N1503" s="51" t="s">
        <v>4624</v>
      </c>
      <c r="O1503" s="242" t="str">
        <f t="shared" ca="1" si="100"/>
        <v/>
      </c>
      <c r="P1503" s="243"/>
    </row>
    <row r="1504" spans="1:16" ht="21" customHeight="1">
      <c r="A1504" s="13" t="s">
        <v>4625</v>
      </c>
      <c r="B1504" s="30" t="str">
        <f t="shared" si="99"/>
        <v>N:\2019\19032.BD - Century City JMB Tower\CA\RFI's\2260</v>
      </c>
      <c r="C1504" s="4" t="s">
        <v>30</v>
      </c>
      <c r="D1504" s="14" t="s">
        <v>4626</v>
      </c>
      <c r="E1504" s="6">
        <v>45505</v>
      </c>
      <c r="F1504" s="6">
        <v>45516</v>
      </c>
      <c r="G1504" s="6">
        <v>45523</v>
      </c>
      <c r="H1504" s="6">
        <v>45540</v>
      </c>
      <c r="I1504" s="20">
        <f t="shared" ca="1" si="97"/>
        <v>18</v>
      </c>
      <c r="J1504" s="20">
        <f t="shared" ca="1" si="98"/>
        <v>24</v>
      </c>
      <c r="K1504" s="6" t="s">
        <v>2173</v>
      </c>
      <c r="L1504" s="28"/>
      <c r="M1504" s="83"/>
      <c r="N1504" s="51" t="s">
        <v>4627</v>
      </c>
      <c r="O1504" s="242" t="str">
        <f t="shared" ca="1" si="100"/>
        <v/>
      </c>
      <c r="P1504" s="243"/>
    </row>
    <row r="1505" spans="1:16" ht="135">
      <c r="A1505" s="13" t="s">
        <v>4628</v>
      </c>
      <c r="B1505" s="30" t="str">
        <f t="shared" si="99"/>
        <v>N:\2019\19032.BD - Century City JMB Tower\CA\RFI's\2258</v>
      </c>
      <c r="C1505" s="4" t="s">
        <v>30</v>
      </c>
      <c r="D1505" s="52" t="s">
        <v>4629</v>
      </c>
      <c r="E1505" s="6">
        <v>45505</v>
      </c>
      <c r="F1505" s="6">
        <v>45516</v>
      </c>
      <c r="G1505" s="6">
        <v>45523</v>
      </c>
      <c r="H1505" s="6">
        <v>45530</v>
      </c>
      <c r="I1505" s="20">
        <f t="shared" ca="1" si="97"/>
        <v>10</v>
      </c>
      <c r="J1505" s="20">
        <f t="shared" ca="1" si="98"/>
        <v>14</v>
      </c>
      <c r="K1505" s="6" t="s">
        <v>2173</v>
      </c>
      <c r="L1505" s="28"/>
      <c r="M1505" s="83" t="s">
        <v>1728</v>
      </c>
      <c r="N1505" s="66" t="s">
        <v>4630</v>
      </c>
      <c r="O1505" s="242" t="str">
        <f t="shared" ca="1" si="100"/>
        <v/>
      </c>
      <c r="P1505" s="243"/>
    </row>
    <row r="1506" spans="1:16" ht="21" customHeight="1">
      <c r="A1506" s="13" t="s">
        <v>4631</v>
      </c>
      <c r="B1506" s="30" t="str">
        <f t="shared" si="99"/>
        <v>N:\2019\19032.BD - Century City JMB Tower\CA\RFI's\2256</v>
      </c>
      <c r="C1506" s="4" t="s">
        <v>30</v>
      </c>
      <c r="D1506" s="14" t="s">
        <v>4632</v>
      </c>
      <c r="E1506" s="5"/>
      <c r="F1506" s="6">
        <v>45516</v>
      </c>
      <c r="G1506" s="6">
        <v>45523</v>
      </c>
      <c r="H1506" s="6">
        <v>45516</v>
      </c>
      <c r="I1506" s="20">
        <f t="shared" ca="1" si="97"/>
        <v>0</v>
      </c>
      <c r="J1506" s="20">
        <f t="shared" ca="1" si="98"/>
        <v>0</v>
      </c>
      <c r="K1506" s="6" t="s">
        <v>2141</v>
      </c>
      <c r="L1506" s="28"/>
      <c r="M1506" s="83"/>
      <c r="N1506" s="51" t="s">
        <v>4633</v>
      </c>
      <c r="O1506" s="242" t="str">
        <f t="shared" ca="1" si="100"/>
        <v/>
      </c>
      <c r="P1506" s="243"/>
    </row>
    <row r="1507" spans="1:16" ht="56.25">
      <c r="A1507" s="13" t="s">
        <v>4634</v>
      </c>
      <c r="B1507" s="30" t="str">
        <f t="shared" si="99"/>
        <v>N:\2019\19032.BD - Century City JMB Tower\CA\RFI's\2264</v>
      </c>
      <c r="C1507" s="4" t="s">
        <v>30</v>
      </c>
      <c r="D1507" s="14" t="s">
        <v>4635</v>
      </c>
      <c r="E1507" s="6">
        <v>45505</v>
      </c>
      <c r="F1507" s="6">
        <v>45517</v>
      </c>
      <c r="G1507" s="6">
        <v>45524</v>
      </c>
      <c r="H1507" s="6">
        <v>45545</v>
      </c>
      <c r="I1507" s="20">
        <f t="shared" ca="1" si="97"/>
        <v>20</v>
      </c>
      <c r="J1507" s="20">
        <f t="shared" ca="1" si="98"/>
        <v>28</v>
      </c>
      <c r="K1507" s="6" t="s">
        <v>2180</v>
      </c>
      <c r="L1507" s="28"/>
      <c r="M1507" s="83"/>
      <c r="N1507" s="51" t="s">
        <v>4636</v>
      </c>
      <c r="O1507" s="242" t="str">
        <f t="shared" ca="1" si="100"/>
        <v/>
      </c>
      <c r="P1507" s="243"/>
    </row>
    <row r="1508" spans="1:16" ht="21" customHeight="1">
      <c r="A1508" s="13" t="s">
        <v>4637</v>
      </c>
      <c r="B1508" s="30" t="str">
        <f t="shared" si="99"/>
        <v>N:\2019\19032.BD - Century City JMB Tower\CA\RFI's\2266</v>
      </c>
      <c r="C1508" s="4" t="s">
        <v>30</v>
      </c>
      <c r="D1508" s="14" t="s">
        <v>4638</v>
      </c>
      <c r="E1508" s="6">
        <v>45505</v>
      </c>
      <c r="F1508" s="6">
        <v>45518</v>
      </c>
      <c r="G1508" s="6">
        <v>45525</v>
      </c>
      <c r="H1508" s="6">
        <v>45518</v>
      </c>
      <c r="I1508" s="20">
        <f t="shared" ca="1" si="97"/>
        <v>0</v>
      </c>
      <c r="J1508" s="20">
        <f t="shared" ca="1" si="98"/>
        <v>0</v>
      </c>
      <c r="K1508" s="6" t="s">
        <v>2173</v>
      </c>
      <c r="L1508" s="28"/>
      <c r="M1508" s="83"/>
      <c r="N1508" s="51" t="s">
        <v>4639</v>
      </c>
      <c r="O1508" s="242" t="str">
        <f t="shared" ca="1" si="100"/>
        <v/>
      </c>
      <c r="P1508" s="243"/>
    </row>
    <row r="1509" spans="1:16" ht="21" customHeight="1">
      <c r="A1509" s="13" t="s">
        <v>4640</v>
      </c>
      <c r="B1509" s="30" t="str">
        <f t="shared" si="99"/>
        <v>N:\2019\19032.BD - Century City JMB Tower\CA\RFI's\2253</v>
      </c>
      <c r="C1509" s="4" t="s">
        <v>30</v>
      </c>
      <c r="D1509" s="14" t="s">
        <v>4641</v>
      </c>
      <c r="E1509" s="5"/>
      <c r="F1509" s="6">
        <v>45518</v>
      </c>
      <c r="G1509" s="6">
        <v>45520</v>
      </c>
      <c r="H1509" s="6">
        <v>45523</v>
      </c>
      <c r="I1509" s="20">
        <f t="shared" ca="1" si="97"/>
        <v>3</v>
      </c>
      <c r="J1509" s="20">
        <f t="shared" ca="1" si="98"/>
        <v>5</v>
      </c>
      <c r="K1509" s="6" t="s">
        <v>2173</v>
      </c>
      <c r="L1509" s="28"/>
      <c r="M1509" s="83"/>
      <c r="N1509" s="51" t="s">
        <v>4642</v>
      </c>
      <c r="O1509" s="242" t="str">
        <f t="shared" ca="1" si="100"/>
        <v/>
      </c>
      <c r="P1509" s="243"/>
    </row>
    <row r="1510" spans="1:16" ht="21" customHeight="1">
      <c r="A1510" s="13" t="s">
        <v>4643</v>
      </c>
      <c r="B1510" s="30" t="str">
        <f t="shared" si="99"/>
        <v>N:\2019\19032.BD - Century City JMB Tower\CA\RFI's\2274</v>
      </c>
      <c r="C1510" s="4" t="s">
        <v>30</v>
      </c>
      <c r="D1510" s="14" t="s">
        <v>4644</v>
      </c>
      <c r="E1510" s="6">
        <v>45505</v>
      </c>
      <c r="F1510" s="6">
        <v>45519</v>
      </c>
      <c r="G1510" s="6">
        <v>45526</v>
      </c>
      <c r="H1510" s="6">
        <v>45526</v>
      </c>
      <c r="I1510" s="20">
        <f t="shared" ca="1" si="97"/>
        <v>5</v>
      </c>
      <c r="J1510" s="20">
        <f t="shared" ca="1" si="98"/>
        <v>7</v>
      </c>
      <c r="K1510" s="6" t="s">
        <v>2173</v>
      </c>
      <c r="L1510" s="28"/>
      <c r="M1510" s="83" t="s">
        <v>3162</v>
      </c>
      <c r="N1510" s="51" t="s">
        <v>4645</v>
      </c>
      <c r="O1510" s="242" t="str">
        <f t="shared" ca="1" si="100"/>
        <v/>
      </c>
      <c r="P1510" s="243"/>
    </row>
    <row r="1511" spans="1:16" ht="21" customHeight="1">
      <c r="A1511" s="13" t="s">
        <v>4646</v>
      </c>
      <c r="B1511" s="30" t="str">
        <f t="shared" si="99"/>
        <v>N:\2019\19032.BD - Century City JMB Tower\CA\RFI's\2271</v>
      </c>
      <c r="C1511" s="4" t="s">
        <v>30</v>
      </c>
      <c r="D1511" s="14" t="s">
        <v>4647</v>
      </c>
      <c r="E1511" s="5"/>
      <c r="F1511" s="6">
        <v>45519</v>
      </c>
      <c r="G1511" s="6">
        <v>45526</v>
      </c>
      <c r="H1511" s="6">
        <v>45520</v>
      </c>
      <c r="I1511" s="20">
        <f t="shared" ca="1" si="97"/>
        <v>1</v>
      </c>
      <c r="J1511" s="20">
        <f t="shared" ca="1" si="98"/>
        <v>1</v>
      </c>
      <c r="K1511" s="6" t="s">
        <v>2500</v>
      </c>
      <c r="L1511" s="28"/>
      <c r="M1511" s="83"/>
      <c r="N1511" s="51" t="s">
        <v>4648</v>
      </c>
      <c r="O1511" s="242" t="str">
        <f t="shared" ca="1" si="100"/>
        <v/>
      </c>
      <c r="P1511" s="243"/>
    </row>
    <row r="1512" spans="1:16" ht="22.5">
      <c r="A1512" s="13" t="s">
        <v>4649</v>
      </c>
      <c r="B1512" s="30" t="str">
        <f t="shared" si="99"/>
        <v>N:\2019\19032.BD - Century City JMB Tower\CA\RFI's\2279</v>
      </c>
      <c r="C1512" s="4" t="s">
        <v>30</v>
      </c>
      <c r="D1512" s="14" t="s">
        <v>4650</v>
      </c>
      <c r="E1512" s="6">
        <v>45505</v>
      </c>
      <c r="F1512" s="6">
        <v>45520</v>
      </c>
      <c r="G1512" s="6">
        <v>45527</v>
      </c>
      <c r="H1512" s="6">
        <v>45524</v>
      </c>
      <c r="I1512" s="20">
        <f t="shared" ref="I1512:I1575" ca="1" si="101">IF(H1512="",NETWORKDAYS(F1512,TODAY()),NETWORKDAYS(F1512,H1512))-1</f>
        <v>2</v>
      </c>
      <c r="J1512" s="20">
        <f t="shared" ref="J1512:J1575" ca="1" si="102">IF(H1512="",TODAY()-F1512,H1512-F1512)</f>
        <v>4</v>
      </c>
      <c r="K1512" s="6" t="s">
        <v>2141</v>
      </c>
      <c r="L1512" s="28"/>
      <c r="M1512" s="83" t="s">
        <v>2487</v>
      </c>
      <c r="N1512" s="51" t="s">
        <v>4651</v>
      </c>
      <c r="O1512" s="242" t="str">
        <f t="shared" ca="1" si="100"/>
        <v/>
      </c>
      <c r="P1512" s="243"/>
    </row>
    <row r="1513" spans="1:16" ht="21" customHeight="1">
      <c r="A1513" s="13" t="s">
        <v>4652</v>
      </c>
      <c r="B1513" s="30" t="str">
        <f t="shared" si="99"/>
        <v>N:\2019\19032.BD - Century City JMB Tower\CA\RFI's\2275</v>
      </c>
      <c r="C1513" s="4" t="s">
        <v>30</v>
      </c>
      <c r="D1513" s="14" t="s">
        <v>4653</v>
      </c>
      <c r="E1513" s="6">
        <v>45505</v>
      </c>
      <c r="F1513" s="6">
        <v>45520</v>
      </c>
      <c r="G1513" s="6">
        <v>45527</v>
      </c>
      <c r="H1513" s="6">
        <v>45527</v>
      </c>
      <c r="I1513" s="20">
        <f t="shared" ca="1" si="101"/>
        <v>5</v>
      </c>
      <c r="J1513" s="20">
        <f t="shared" ca="1" si="102"/>
        <v>7</v>
      </c>
      <c r="K1513" s="6" t="s">
        <v>2107</v>
      </c>
      <c r="L1513" s="28"/>
      <c r="M1513" s="83" t="s">
        <v>2433</v>
      </c>
      <c r="N1513" s="66" t="s">
        <v>4654</v>
      </c>
      <c r="O1513" s="242" t="str">
        <f t="shared" ca="1" si="100"/>
        <v/>
      </c>
      <c r="P1513" s="243"/>
    </row>
    <row r="1514" spans="1:16" ht="21" customHeight="1">
      <c r="A1514" s="13" t="s">
        <v>4655</v>
      </c>
      <c r="B1514" s="30" t="str">
        <f t="shared" si="99"/>
        <v>N:\2019\19032.BD - Century City JMB Tower\CA\RFI's\2225.1</v>
      </c>
      <c r="C1514" s="4" t="s">
        <v>30</v>
      </c>
      <c r="D1514" s="14" t="s">
        <v>4656</v>
      </c>
      <c r="E1514" s="5"/>
      <c r="F1514" s="6">
        <v>45520</v>
      </c>
      <c r="G1514" s="6">
        <v>45527</v>
      </c>
      <c r="H1514" s="6">
        <v>45523</v>
      </c>
      <c r="I1514" s="20">
        <f t="shared" ca="1" si="101"/>
        <v>1</v>
      </c>
      <c r="J1514" s="20">
        <f t="shared" ca="1" si="102"/>
        <v>3</v>
      </c>
      <c r="K1514" s="6" t="s">
        <v>2141</v>
      </c>
      <c r="L1514" s="28"/>
      <c r="M1514" s="83"/>
      <c r="N1514" s="51" t="s">
        <v>4657</v>
      </c>
      <c r="O1514" s="242" t="str">
        <f t="shared" ca="1" si="100"/>
        <v/>
      </c>
      <c r="P1514" s="243"/>
    </row>
    <row r="1515" spans="1:16" ht="21" customHeight="1">
      <c r="A1515" s="13" t="s">
        <v>4658</v>
      </c>
      <c r="B1515" s="30" t="str">
        <f t="shared" si="99"/>
        <v>N:\2019\19032.BD - Century City JMB Tower\CA\RFI's\2285</v>
      </c>
      <c r="C1515" s="4" t="s">
        <v>30</v>
      </c>
      <c r="D1515" s="14" t="s">
        <v>4659</v>
      </c>
      <c r="E1515" s="6">
        <v>45505</v>
      </c>
      <c r="F1515" s="6">
        <v>45523</v>
      </c>
      <c r="G1515" s="6">
        <v>45530</v>
      </c>
      <c r="H1515" s="6">
        <v>45533</v>
      </c>
      <c r="I1515" s="20">
        <f t="shared" ca="1" si="101"/>
        <v>8</v>
      </c>
      <c r="J1515" s="20">
        <f t="shared" ca="1" si="102"/>
        <v>10</v>
      </c>
      <c r="K1515" s="6" t="s">
        <v>4533</v>
      </c>
      <c r="L1515" s="28"/>
      <c r="M1515" s="83"/>
      <c r="N1515" s="51" t="s">
        <v>4660</v>
      </c>
      <c r="O1515" s="242" t="str">
        <f t="shared" ca="1" si="100"/>
        <v/>
      </c>
      <c r="P1515" s="243"/>
    </row>
    <row r="1516" spans="1:16" ht="21" customHeight="1">
      <c r="A1516" s="13" t="s">
        <v>4661</v>
      </c>
      <c r="B1516" s="30" t="str">
        <f t="shared" si="99"/>
        <v>N:\2019\19032.BD - Century City JMB Tower\CA\RFI's\2286</v>
      </c>
      <c r="C1516" s="4" t="s">
        <v>30</v>
      </c>
      <c r="D1516" s="14" t="s">
        <v>4662</v>
      </c>
      <c r="E1516" s="5"/>
      <c r="F1516" s="6">
        <v>45524</v>
      </c>
      <c r="G1516" s="6">
        <v>45531</v>
      </c>
      <c r="H1516" s="6">
        <v>45525</v>
      </c>
      <c r="I1516" s="20">
        <f t="shared" ca="1" si="101"/>
        <v>1</v>
      </c>
      <c r="J1516" s="20">
        <f t="shared" ca="1" si="102"/>
        <v>1</v>
      </c>
      <c r="K1516" s="6" t="s">
        <v>4663</v>
      </c>
      <c r="L1516" s="28"/>
      <c r="M1516" s="83"/>
      <c r="N1516" s="51" t="s">
        <v>4664</v>
      </c>
      <c r="O1516" s="242" t="str">
        <f t="shared" ca="1" si="100"/>
        <v/>
      </c>
      <c r="P1516" s="243"/>
    </row>
    <row r="1517" spans="1:16" ht="21" customHeight="1">
      <c r="A1517" s="13" t="s">
        <v>4665</v>
      </c>
      <c r="B1517" s="30" t="str">
        <f t="shared" si="99"/>
        <v>N:\2019\19032.BD - Century City JMB Tower\CA\RFI's\2257</v>
      </c>
      <c r="C1517" s="4" t="s">
        <v>30</v>
      </c>
      <c r="D1517" s="14" t="s">
        <v>4666</v>
      </c>
      <c r="E1517" s="6">
        <v>45505</v>
      </c>
      <c r="F1517" s="6">
        <v>45524</v>
      </c>
      <c r="G1517" s="6">
        <v>45523</v>
      </c>
      <c r="H1517" s="6">
        <v>45525</v>
      </c>
      <c r="I1517" s="20">
        <f t="shared" ca="1" si="101"/>
        <v>1</v>
      </c>
      <c r="J1517" s="20">
        <f t="shared" ca="1" si="102"/>
        <v>1</v>
      </c>
      <c r="K1517" s="6" t="s">
        <v>2173</v>
      </c>
      <c r="L1517" s="28"/>
      <c r="M1517" s="83"/>
      <c r="N1517" s="51" t="s">
        <v>4667</v>
      </c>
      <c r="O1517" s="242" t="str">
        <f t="shared" ca="1" si="100"/>
        <v/>
      </c>
      <c r="P1517" s="243"/>
    </row>
    <row r="1518" spans="1:16" ht="21" customHeight="1">
      <c r="A1518" s="13" t="s">
        <v>4668</v>
      </c>
      <c r="B1518" s="30" t="str">
        <f t="shared" si="99"/>
        <v>N:\2019\19032.BD - Century City JMB Tower\CA\RFI's\2228.1</v>
      </c>
      <c r="C1518" s="4" t="s">
        <v>30</v>
      </c>
      <c r="D1518" s="14" t="s">
        <v>4669</v>
      </c>
      <c r="E1518" s="6">
        <v>45505</v>
      </c>
      <c r="F1518" s="6">
        <v>45524</v>
      </c>
      <c r="G1518" s="6">
        <v>45531</v>
      </c>
      <c r="H1518" s="6">
        <v>45525</v>
      </c>
      <c r="I1518" s="20">
        <f t="shared" ca="1" si="101"/>
        <v>1</v>
      </c>
      <c r="J1518" s="20">
        <f t="shared" ca="1" si="102"/>
        <v>1</v>
      </c>
      <c r="K1518" s="6" t="s">
        <v>2180</v>
      </c>
      <c r="L1518" s="28"/>
      <c r="M1518" s="83"/>
      <c r="N1518" s="66" t="s">
        <v>4670</v>
      </c>
      <c r="O1518" s="242" t="str">
        <f t="shared" ca="1" si="100"/>
        <v/>
      </c>
      <c r="P1518" s="243"/>
    </row>
    <row r="1519" spans="1:16" ht="21" customHeight="1">
      <c r="A1519" s="13" t="s">
        <v>4671</v>
      </c>
      <c r="B1519" s="30" t="str">
        <f t="shared" si="99"/>
        <v>N:\2019\19032.BD - Century City JMB Tower\CA\RFI's\2103.2</v>
      </c>
      <c r="C1519" s="4" t="s">
        <v>30</v>
      </c>
      <c r="D1519" s="14" t="s">
        <v>4672</v>
      </c>
      <c r="E1519" s="5"/>
      <c r="F1519" s="6">
        <v>45524</v>
      </c>
      <c r="G1519" s="6">
        <v>45531</v>
      </c>
      <c r="H1519" s="6">
        <v>45524</v>
      </c>
      <c r="I1519" s="20">
        <f t="shared" ca="1" si="101"/>
        <v>0</v>
      </c>
      <c r="J1519" s="20">
        <f t="shared" ca="1" si="102"/>
        <v>0</v>
      </c>
      <c r="K1519" s="6" t="s">
        <v>2141</v>
      </c>
      <c r="L1519" s="28"/>
      <c r="M1519" s="83"/>
      <c r="N1519" s="51" t="s">
        <v>4673</v>
      </c>
      <c r="O1519" s="242" t="str">
        <f t="shared" ca="1" si="100"/>
        <v/>
      </c>
      <c r="P1519" s="243"/>
    </row>
    <row r="1520" spans="1:16" ht="33.75">
      <c r="A1520" s="13" t="s">
        <v>4674</v>
      </c>
      <c r="B1520" s="30" t="str">
        <f t="shared" si="99"/>
        <v>N:\2019\19032.BD - Century City JMB Tower\CA\RFI's\1099.3</v>
      </c>
      <c r="C1520" s="4" t="s">
        <v>30</v>
      </c>
      <c r="D1520" s="14" t="s">
        <v>4675</v>
      </c>
      <c r="E1520" s="6">
        <v>45505</v>
      </c>
      <c r="F1520" s="6">
        <v>45524</v>
      </c>
      <c r="G1520" s="6">
        <v>45531</v>
      </c>
      <c r="H1520" s="6">
        <v>45525</v>
      </c>
      <c r="I1520" s="20">
        <f t="shared" ca="1" si="101"/>
        <v>1</v>
      </c>
      <c r="J1520" s="20">
        <f t="shared" ca="1" si="102"/>
        <v>1</v>
      </c>
      <c r="K1520" s="6" t="s">
        <v>2107</v>
      </c>
      <c r="L1520" s="28"/>
      <c r="M1520" s="83"/>
      <c r="N1520" s="51" t="s">
        <v>4676</v>
      </c>
      <c r="O1520" s="242" t="str">
        <f t="shared" ca="1" si="100"/>
        <v/>
      </c>
      <c r="P1520" s="243"/>
    </row>
    <row r="1521" spans="1:16" ht="15">
      <c r="A1521" s="13" t="s">
        <v>4677</v>
      </c>
      <c r="B1521" s="30" t="str">
        <f t="shared" si="99"/>
        <v>N:\2019\19032.BD - Century City JMB Tower\CA\RFI's\2262</v>
      </c>
      <c r="C1521" s="4" t="s">
        <v>30</v>
      </c>
      <c r="D1521" s="14" t="s">
        <v>4678</v>
      </c>
      <c r="E1521" s="5"/>
      <c r="F1521" s="6">
        <v>45525</v>
      </c>
      <c r="G1521" s="6">
        <v>45524</v>
      </c>
      <c r="H1521" s="6">
        <v>45527</v>
      </c>
      <c r="I1521" s="20">
        <f t="shared" ca="1" si="101"/>
        <v>2</v>
      </c>
      <c r="J1521" s="20">
        <f t="shared" ca="1" si="102"/>
        <v>2</v>
      </c>
      <c r="K1521" s="6" t="s">
        <v>2180</v>
      </c>
      <c r="L1521" s="28"/>
      <c r="M1521" s="83"/>
      <c r="N1521" s="51" t="s">
        <v>4679</v>
      </c>
      <c r="O1521" s="242" t="str">
        <f t="shared" ca="1" si="100"/>
        <v/>
      </c>
      <c r="P1521" s="243"/>
    </row>
    <row r="1522" spans="1:16" ht="22.5">
      <c r="A1522" s="13" t="s">
        <v>4680</v>
      </c>
      <c r="B1522" s="30" t="str">
        <f t="shared" si="99"/>
        <v>N:\2019\19032.BD - Century City JMB Tower\CA\RFI's\2291</v>
      </c>
      <c r="C1522" s="4" t="s">
        <v>30</v>
      </c>
      <c r="D1522" s="14" t="s">
        <v>4681</v>
      </c>
      <c r="E1522" s="6">
        <v>45505</v>
      </c>
      <c r="F1522" s="6">
        <v>45526</v>
      </c>
      <c r="G1522" s="6">
        <v>45533</v>
      </c>
      <c r="H1522" s="6">
        <v>45530</v>
      </c>
      <c r="I1522" s="20">
        <f t="shared" ca="1" si="101"/>
        <v>2</v>
      </c>
      <c r="J1522" s="20">
        <f t="shared" ca="1" si="102"/>
        <v>4</v>
      </c>
      <c r="K1522" s="6" t="s">
        <v>2180</v>
      </c>
      <c r="L1522" s="28"/>
      <c r="M1522" s="83"/>
      <c r="N1522" s="51" t="s">
        <v>4682</v>
      </c>
      <c r="O1522" s="242" t="str">
        <f t="shared" ca="1" si="100"/>
        <v/>
      </c>
      <c r="P1522" s="243"/>
    </row>
    <row r="1523" spans="1:16" ht="21" customHeight="1">
      <c r="A1523" s="13" t="s">
        <v>4683</v>
      </c>
      <c r="B1523" s="30" t="str">
        <f t="shared" si="99"/>
        <v>N:\2019\19032.BD - Century City JMB Tower\CA\RFI's\2287</v>
      </c>
      <c r="C1523" s="4" t="s">
        <v>30</v>
      </c>
      <c r="D1523" s="14" t="s">
        <v>4684</v>
      </c>
      <c r="E1523" s="6"/>
      <c r="F1523" s="6">
        <v>45526</v>
      </c>
      <c r="G1523" s="6">
        <v>45532</v>
      </c>
      <c r="H1523" s="6">
        <v>45533</v>
      </c>
      <c r="I1523" s="20">
        <f t="shared" ca="1" si="101"/>
        <v>5</v>
      </c>
      <c r="J1523" s="20">
        <f t="shared" ca="1" si="102"/>
        <v>7</v>
      </c>
      <c r="K1523" s="6" t="s">
        <v>2173</v>
      </c>
      <c r="L1523" s="28"/>
      <c r="M1523" s="83" t="s">
        <v>3162</v>
      </c>
      <c r="N1523" s="51" t="s">
        <v>4685</v>
      </c>
      <c r="O1523" s="242" t="str">
        <f t="shared" ca="1" si="100"/>
        <v/>
      </c>
      <c r="P1523" s="243"/>
    </row>
    <row r="1524" spans="1:16" ht="33.75">
      <c r="A1524" s="13" t="s">
        <v>4686</v>
      </c>
      <c r="B1524" s="30" t="str">
        <f t="shared" si="99"/>
        <v>N:\2019\19032.BD - Century City JMB Tower\CA\RFI's\2238.1</v>
      </c>
      <c r="C1524" s="4" t="s">
        <v>30</v>
      </c>
      <c r="D1524" s="14" t="s">
        <v>4612</v>
      </c>
      <c r="E1524" s="5"/>
      <c r="F1524" s="6">
        <v>45526</v>
      </c>
      <c r="G1524" s="6">
        <v>45532</v>
      </c>
      <c r="H1524" s="6">
        <v>45526</v>
      </c>
      <c r="I1524" s="20">
        <f t="shared" ca="1" si="101"/>
        <v>0</v>
      </c>
      <c r="J1524" s="20">
        <f t="shared" ca="1" si="102"/>
        <v>0</v>
      </c>
      <c r="K1524" s="6" t="s">
        <v>2107</v>
      </c>
      <c r="L1524" s="28"/>
      <c r="M1524" s="83"/>
      <c r="N1524" s="29" t="s">
        <v>4687</v>
      </c>
      <c r="O1524" s="242" t="str">
        <f t="shared" ca="1" si="100"/>
        <v/>
      </c>
      <c r="P1524" s="243"/>
    </row>
    <row r="1525" spans="1:16" ht="21" customHeight="1">
      <c r="A1525" s="13" t="s">
        <v>4688</v>
      </c>
      <c r="B1525" s="30" t="str">
        <f t="shared" si="99"/>
        <v>N:\2019\19032.BD - Century City JMB Tower\CA\RFI's\1989.3</v>
      </c>
      <c r="C1525" s="4" t="s">
        <v>30</v>
      </c>
      <c r="D1525" s="14" t="s">
        <v>4689</v>
      </c>
      <c r="E1525" s="6">
        <v>45505</v>
      </c>
      <c r="F1525" s="6">
        <v>45526</v>
      </c>
      <c r="G1525" s="6">
        <v>45533</v>
      </c>
      <c r="H1525" s="6">
        <v>45527</v>
      </c>
      <c r="I1525" s="20">
        <f t="shared" ca="1" si="101"/>
        <v>1</v>
      </c>
      <c r="J1525" s="20">
        <f t="shared" ca="1" si="102"/>
        <v>1</v>
      </c>
      <c r="K1525" s="6" t="s">
        <v>2141</v>
      </c>
      <c r="L1525" s="28"/>
      <c r="M1525" s="83"/>
      <c r="N1525" s="51" t="s">
        <v>4690</v>
      </c>
      <c r="O1525" s="242" t="str">
        <f t="shared" ca="1" si="100"/>
        <v/>
      </c>
      <c r="P1525" s="243"/>
    </row>
    <row r="1526" spans="1:16" ht="21" customHeight="1">
      <c r="A1526" s="13" t="s">
        <v>4691</v>
      </c>
      <c r="B1526" s="30" t="str">
        <f t="shared" si="99"/>
        <v>N:\2019\19032.BD - Century City JMB Tower\CA\RFI's\2294</v>
      </c>
      <c r="C1526" s="4" t="s">
        <v>30</v>
      </c>
      <c r="D1526" s="14" t="s">
        <v>4692</v>
      </c>
      <c r="E1526" s="6">
        <v>45505</v>
      </c>
      <c r="F1526" s="6">
        <v>45527</v>
      </c>
      <c r="G1526" s="6">
        <v>45534</v>
      </c>
      <c r="H1526" s="6">
        <v>45534</v>
      </c>
      <c r="I1526" s="20">
        <f t="shared" ca="1" si="101"/>
        <v>5</v>
      </c>
      <c r="J1526" s="20">
        <f t="shared" ca="1" si="102"/>
        <v>7</v>
      </c>
      <c r="K1526" s="6" t="s">
        <v>2207</v>
      </c>
      <c r="L1526" s="28"/>
      <c r="M1526" s="83" t="s">
        <v>2839</v>
      </c>
      <c r="N1526" s="51" t="s">
        <v>4693</v>
      </c>
      <c r="O1526" s="242" t="str">
        <f t="shared" ca="1" si="100"/>
        <v/>
      </c>
      <c r="P1526" s="243"/>
    </row>
    <row r="1527" spans="1:16" ht="21" customHeight="1">
      <c r="A1527" s="13" t="s">
        <v>4694</v>
      </c>
      <c r="B1527" s="30" t="str">
        <f t="shared" si="99"/>
        <v>N:\2019\19032.BD - Century City JMB Tower\CA\RFI's\1712.3</v>
      </c>
      <c r="C1527" s="4" t="s">
        <v>30</v>
      </c>
      <c r="D1527" s="14" t="s">
        <v>4695</v>
      </c>
      <c r="E1527" s="5"/>
      <c r="F1527" s="6">
        <v>45527</v>
      </c>
      <c r="G1527" s="6">
        <v>45534</v>
      </c>
      <c r="H1527" s="6">
        <v>45540</v>
      </c>
      <c r="I1527" s="20">
        <f t="shared" ca="1" si="101"/>
        <v>9</v>
      </c>
      <c r="J1527" s="20">
        <f t="shared" ca="1" si="102"/>
        <v>13</v>
      </c>
      <c r="K1527" s="6" t="s">
        <v>2173</v>
      </c>
      <c r="L1527" s="28"/>
      <c r="M1527" s="83"/>
      <c r="N1527" s="51" t="s">
        <v>4696</v>
      </c>
      <c r="O1527" s="242" t="str">
        <f t="shared" ca="1" si="100"/>
        <v/>
      </c>
      <c r="P1527" s="243"/>
    </row>
    <row r="1528" spans="1:16" ht="15">
      <c r="A1528" s="13" t="s">
        <v>4697</v>
      </c>
      <c r="B1528" s="30" t="str">
        <f t="shared" si="99"/>
        <v>N:\2019\19032.BD - Century City JMB Tower\CA\RFI's\2299</v>
      </c>
      <c r="C1528" s="4" t="s">
        <v>30</v>
      </c>
      <c r="D1528" s="14" t="s">
        <v>4698</v>
      </c>
      <c r="E1528" s="6">
        <v>45505</v>
      </c>
      <c r="F1528" s="6">
        <v>45530</v>
      </c>
      <c r="G1528" s="6">
        <v>45538</v>
      </c>
      <c r="H1528" s="6">
        <v>45538</v>
      </c>
      <c r="I1528" s="20">
        <f t="shared" ca="1" si="101"/>
        <v>6</v>
      </c>
      <c r="J1528" s="20">
        <f t="shared" ca="1" si="102"/>
        <v>8</v>
      </c>
      <c r="K1528" s="6" t="s">
        <v>2173</v>
      </c>
      <c r="L1528" s="28"/>
      <c r="M1528" s="83"/>
      <c r="N1528" s="51" t="s">
        <v>4699</v>
      </c>
      <c r="O1528" s="242" t="str">
        <f t="shared" ca="1" si="100"/>
        <v/>
      </c>
      <c r="P1528" s="243"/>
    </row>
    <row r="1529" spans="1:16" ht="21" customHeight="1">
      <c r="A1529" s="13" t="s">
        <v>4700</v>
      </c>
      <c r="B1529" s="30" t="str">
        <f t="shared" si="99"/>
        <v>N:\2019\19032.BD - Century City JMB Tower\CA\RFI's\2178.2</v>
      </c>
      <c r="C1529" s="4" t="s">
        <v>30</v>
      </c>
      <c r="D1529" s="14" t="s">
        <v>4701</v>
      </c>
      <c r="E1529" s="6">
        <v>45505</v>
      </c>
      <c r="F1529" s="6">
        <v>45530</v>
      </c>
      <c r="G1529" s="6">
        <v>45534</v>
      </c>
      <c r="H1529" s="6">
        <v>45539</v>
      </c>
      <c r="I1529" s="20">
        <f t="shared" ca="1" si="101"/>
        <v>7</v>
      </c>
      <c r="J1529" s="20">
        <f t="shared" ca="1" si="102"/>
        <v>9</v>
      </c>
      <c r="K1529" s="6" t="s">
        <v>2173</v>
      </c>
      <c r="L1529" s="28"/>
      <c r="M1529" s="83"/>
      <c r="N1529" s="51" t="s">
        <v>4699</v>
      </c>
      <c r="O1529" s="242" t="str">
        <f t="shared" ca="1" si="100"/>
        <v/>
      </c>
      <c r="P1529" s="243"/>
    </row>
    <row r="1530" spans="1:16" ht="21" customHeight="1">
      <c r="A1530" s="13" t="s">
        <v>4702</v>
      </c>
      <c r="B1530" s="30" t="str">
        <f t="shared" si="99"/>
        <v>N:\2019\19032.BD - Century City JMB Tower\CA\RFI's\2214.1</v>
      </c>
      <c r="C1530" s="4" t="s">
        <v>30</v>
      </c>
      <c r="D1530" s="14" t="s">
        <v>4703</v>
      </c>
      <c r="E1530" s="5"/>
      <c r="F1530" s="6">
        <v>45531</v>
      </c>
      <c r="G1530" s="6">
        <v>45538</v>
      </c>
      <c r="H1530" s="6">
        <v>45532</v>
      </c>
      <c r="I1530" s="20">
        <f t="shared" ca="1" si="101"/>
        <v>1</v>
      </c>
      <c r="J1530" s="20">
        <f t="shared" ca="1" si="102"/>
        <v>1</v>
      </c>
      <c r="K1530" s="6" t="s">
        <v>2107</v>
      </c>
      <c r="L1530" s="28"/>
      <c r="M1530" s="83"/>
      <c r="N1530" s="51" t="s">
        <v>4704</v>
      </c>
      <c r="O1530" s="242" t="str">
        <f t="shared" ca="1" si="100"/>
        <v/>
      </c>
      <c r="P1530" s="243"/>
    </row>
    <row r="1531" spans="1:16" ht="21" customHeight="1">
      <c r="A1531" s="13" t="s">
        <v>4705</v>
      </c>
      <c r="B1531" s="30" t="str">
        <f t="shared" si="99"/>
        <v>N:\2019\19032.BD - Century City JMB Tower\CA\RFI's\2305</v>
      </c>
      <c r="C1531" s="4" t="s">
        <v>30</v>
      </c>
      <c r="D1531" s="52" t="s">
        <v>4706</v>
      </c>
      <c r="E1531" s="6">
        <v>45505</v>
      </c>
      <c r="F1531" s="6">
        <v>45532</v>
      </c>
      <c r="G1531" s="6">
        <v>45539</v>
      </c>
      <c r="H1531" s="6">
        <v>45547</v>
      </c>
      <c r="I1531" s="20">
        <f t="shared" ca="1" si="101"/>
        <v>11</v>
      </c>
      <c r="J1531" s="20">
        <f t="shared" ca="1" si="102"/>
        <v>15</v>
      </c>
      <c r="K1531" s="6" t="s">
        <v>2173</v>
      </c>
      <c r="L1531" s="28"/>
      <c r="M1531" s="83" t="s">
        <v>2259</v>
      </c>
      <c r="N1531" s="51" t="s">
        <v>4707</v>
      </c>
      <c r="O1531" s="242" t="str">
        <f t="shared" ca="1" si="100"/>
        <v/>
      </c>
      <c r="P1531" s="243"/>
    </row>
    <row r="1532" spans="1:16" ht="21" customHeight="1">
      <c r="A1532" s="13" t="s">
        <v>4708</v>
      </c>
      <c r="B1532" s="30" t="str">
        <f t="shared" si="99"/>
        <v>N:\2019\19032.BD - Century City JMB Tower\CA\RFI's\2310</v>
      </c>
      <c r="C1532" s="4" t="s">
        <v>30</v>
      </c>
      <c r="D1532" s="52" t="s">
        <v>4709</v>
      </c>
      <c r="E1532" s="5"/>
      <c r="F1532" s="6">
        <v>45533</v>
      </c>
      <c r="G1532" s="6">
        <v>45541</v>
      </c>
      <c r="H1532" s="6">
        <v>45539</v>
      </c>
      <c r="I1532" s="20">
        <f t="shared" ca="1" si="101"/>
        <v>4</v>
      </c>
      <c r="J1532" s="20">
        <f t="shared" ca="1" si="102"/>
        <v>6</v>
      </c>
      <c r="K1532" s="6" t="s">
        <v>2173</v>
      </c>
      <c r="L1532" s="28"/>
      <c r="M1532" s="83" t="s">
        <v>1760</v>
      </c>
      <c r="N1532" s="51" t="s">
        <v>4710</v>
      </c>
      <c r="O1532" s="242" t="str">
        <f t="shared" ca="1" si="100"/>
        <v/>
      </c>
      <c r="P1532" s="243"/>
    </row>
    <row r="1533" spans="1:16" ht="21" customHeight="1">
      <c r="A1533" s="13" t="s">
        <v>4711</v>
      </c>
      <c r="B1533" s="30" t="str">
        <f t="shared" si="99"/>
        <v>N:\2019\19032.BD - Century City JMB Tower\CA\RFI's\2298</v>
      </c>
      <c r="C1533" s="4" t="s">
        <v>30</v>
      </c>
      <c r="D1533" s="14" t="s">
        <v>4712</v>
      </c>
      <c r="E1533" s="6">
        <v>45505</v>
      </c>
      <c r="F1533" s="6">
        <v>45533</v>
      </c>
      <c r="G1533" s="6">
        <v>45538</v>
      </c>
      <c r="H1533" s="6">
        <v>45533</v>
      </c>
      <c r="I1533" s="20">
        <f t="shared" ca="1" si="101"/>
        <v>0</v>
      </c>
      <c r="J1533" s="20">
        <f t="shared" ca="1" si="102"/>
        <v>0</v>
      </c>
      <c r="K1533" s="6" t="s">
        <v>2180</v>
      </c>
      <c r="L1533" s="28"/>
      <c r="M1533" s="83"/>
      <c r="N1533" s="51" t="s">
        <v>4713</v>
      </c>
      <c r="O1533" s="242" t="str">
        <f t="shared" ca="1" si="100"/>
        <v/>
      </c>
      <c r="P1533" s="243"/>
    </row>
    <row r="1534" spans="1:16" ht="21" customHeight="1">
      <c r="A1534" s="13" t="s">
        <v>4714</v>
      </c>
      <c r="B1534" s="30" t="str">
        <f t="shared" si="99"/>
        <v>N:\2019\19032.BD - Century City JMB Tower\CA\RFI's\2161.1</v>
      </c>
      <c r="C1534" s="4" t="s">
        <v>30</v>
      </c>
      <c r="D1534" s="14" t="s">
        <v>4715</v>
      </c>
      <c r="E1534" s="5"/>
      <c r="F1534" s="6">
        <v>45534</v>
      </c>
      <c r="G1534" s="6">
        <v>45541</v>
      </c>
      <c r="H1534" s="6">
        <v>45544</v>
      </c>
      <c r="I1534" s="20">
        <f t="shared" ca="1" si="101"/>
        <v>6</v>
      </c>
      <c r="J1534" s="20">
        <f t="shared" ca="1" si="102"/>
        <v>10</v>
      </c>
      <c r="K1534" s="6" t="s">
        <v>4716</v>
      </c>
      <c r="L1534" s="28"/>
      <c r="M1534" s="83"/>
      <c r="N1534" s="51" t="s">
        <v>4717</v>
      </c>
      <c r="O1534" s="242" t="str">
        <f t="shared" ca="1" si="100"/>
        <v/>
      </c>
      <c r="P1534" s="243"/>
    </row>
    <row r="1535" spans="1:16" ht="21" customHeight="1">
      <c r="A1535" s="13" t="s">
        <v>4718</v>
      </c>
      <c r="B1535" s="30" t="str">
        <f t="shared" si="99"/>
        <v>N:\2019\19032.BD - Century City JMB Tower\CA\RFI's\2318</v>
      </c>
      <c r="C1535" s="4" t="s">
        <v>30</v>
      </c>
      <c r="D1535" s="52" t="s">
        <v>4719</v>
      </c>
      <c r="E1535" s="6">
        <v>45505</v>
      </c>
      <c r="F1535" s="6">
        <v>45538</v>
      </c>
      <c r="G1535" s="6">
        <v>45545</v>
      </c>
      <c r="H1535" s="6">
        <v>45547</v>
      </c>
      <c r="I1535" s="20">
        <f t="shared" ca="1" si="101"/>
        <v>7</v>
      </c>
      <c r="J1535" s="20">
        <f t="shared" ca="1" si="102"/>
        <v>9</v>
      </c>
      <c r="K1535" s="6" t="s">
        <v>2173</v>
      </c>
      <c r="L1535" s="28"/>
      <c r="M1535" s="83" t="s">
        <v>1728</v>
      </c>
      <c r="N1535" s="51" t="s">
        <v>4720</v>
      </c>
      <c r="O1535" s="242" t="str">
        <f t="shared" ca="1" si="100"/>
        <v/>
      </c>
      <c r="P1535" s="243"/>
    </row>
    <row r="1536" spans="1:16" ht="21" customHeight="1">
      <c r="A1536" s="13" t="s">
        <v>4721</v>
      </c>
      <c r="B1536" s="30" t="str">
        <f t="shared" si="99"/>
        <v>N:\2019\19032.BD - Century City JMB Tower\CA\RFI's\2315</v>
      </c>
      <c r="C1536" s="4" t="s">
        <v>30</v>
      </c>
      <c r="D1536" s="14" t="s">
        <v>4722</v>
      </c>
      <c r="E1536" s="6">
        <v>45505</v>
      </c>
      <c r="F1536" s="6">
        <v>45538</v>
      </c>
      <c r="G1536" s="6">
        <v>45545</v>
      </c>
      <c r="H1536" s="6">
        <v>45552</v>
      </c>
      <c r="I1536" s="20">
        <f t="shared" ca="1" si="101"/>
        <v>10</v>
      </c>
      <c r="J1536" s="20">
        <f t="shared" ca="1" si="102"/>
        <v>14</v>
      </c>
      <c r="K1536" s="6" t="s">
        <v>2173</v>
      </c>
      <c r="L1536" s="28"/>
      <c r="M1536" s="83" t="s">
        <v>2327</v>
      </c>
      <c r="N1536" s="51" t="s">
        <v>4723</v>
      </c>
      <c r="O1536" s="242" t="str">
        <f t="shared" ca="1" si="100"/>
        <v/>
      </c>
      <c r="P1536" s="243"/>
    </row>
    <row r="1537" spans="1:16" ht="21" customHeight="1">
      <c r="A1537" s="13" t="s">
        <v>4724</v>
      </c>
      <c r="B1537" s="30" t="str">
        <f t="shared" si="99"/>
        <v>N:\2019\19032.BD - Century City JMB Tower\CA\RFI's\2314</v>
      </c>
      <c r="C1537" s="4" t="s">
        <v>30</v>
      </c>
      <c r="D1537" s="14" t="s">
        <v>4725</v>
      </c>
      <c r="E1537" s="6">
        <v>45505</v>
      </c>
      <c r="F1537" s="6">
        <v>45538</v>
      </c>
      <c r="G1537" s="6">
        <v>45545</v>
      </c>
      <c r="H1537" s="6">
        <v>45540</v>
      </c>
      <c r="I1537" s="20">
        <f t="shared" ca="1" si="101"/>
        <v>2</v>
      </c>
      <c r="J1537" s="20">
        <f t="shared" ca="1" si="102"/>
        <v>2</v>
      </c>
      <c r="K1537" s="6" t="s">
        <v>2376</v>
      </c>
      <c r="L1537" s="28"/>
      <c r="M1537" s="83"/>
      <c r="N1537" s="51" t="s">
        <v>4726</v>
      </c>
      <c r="O1537" s="242" t="str">
        <f t="shared" ca="1" si="100"/>
        <v/>
      </c>
      <c r="P1537" s="243"/>
    </row>
    <row r="1538" spans="1:16" ht="21" customHeight="1">
      <c r="A1538" s="13" t="s">
        <v>4727</v>
      </c>
      <c r="B1538" s="30" t="str">
        <f t="shared" si="99"/>
        <v>N:\2019\19032.BD - Century City JMB Tower\CA\RFI's\2321</v>
      </c>
      <c r="C1538" s="4" t="s">
        <v>30</v>
      </c>
      <c r="D1538" s="14" t="s">
        <v>4728</v>
      </c>
      <c r="E1538" s="5"/>
      <c r="F1538" s="6">
        <v>45539</v>
      </c>
      <c r="G1538" s="6">
        <v>45546</v>
      </c>
      <c r="H1538" s="6">
        <v>45544</v>
      </c>
      <c r="I1538" s="20">
        <f t="shared" ca="1" si="101"/>
        <v>3</v>
      </c>
      <c r="J1538" s="20">
        <f t="shared" ca="1" si="102"/>
        <v>5</v>
      </c>
      <c r="K1538" s="6" t="s">
        <v>2141</v>
      </c>
      <c r="L1538" s="28"/>
      <c r="M1538" s="83"/>
      <c r="N1538" s="51" t="s">
        <v>4729</v>
      </c>
      <c r="O1538" s="242" t="str">
        <f t="shared" ca="1" si="100"/>
        <v/>
      </c>
      <c r="P1538" s="243"/>
    </row>
    <row r="1539" spans="1:16" ht="21" customHeight="1">
      <c r="A1539" s="13" t="s">
        <v>4730</v>
      </c>
      <c r="B1539" s="30" t="str">
        <f t="shared" si="99"/>
        <v>N:\2019\19032.BD - Century City JMB Tower\CA\RFI's\2320</v>
      </c>
      <c r="C1539" s="4" t="s">
        <v>30</v>
      </c>
      <c r="D1539" s="14" t="s">
        <v>4731</v>
      </c>
      <c r="E1539" s="5"/>
      <c r="F1539" s="6">
        <v>45539</v>
      </c>
      <c r="G1539" s="6">
        <v>45546</v>
      </c>
      <c r="H1539" s="6">
        <v>45548</v>
      </c>
      <c r="I1539" s="20">
        <f t="shared" ca="1" si="101"/>
        <v>7</v>
      </c>
      <c r="J1539" s="20">
        <f t="shared" ca="1" si="102"/>
        <v>9</v>
      </c>
      <c r="K1539" s="6" t="s">
        <v>4716</v>
      </c>
      <c r="L1539" s="28"/>
      <c r="M1539" s="83"/>
      <c r="N1539" s="51" t="s">
        <v>4732</v>
      </c>
      <c r="O1539" s="242" t="str">
        <f t="shared" ca="1" si="100"/>
        <v/>
      </c>
      <c r="P1539" s="243"/>
    </row>
    <row r="1540" spans="1:16" ht="21" customHeight="1">
      <c r="A1540" s="13" t="s">
        <v>4733</v>
      </c>
      <c r="B1540" s="30" t="str">
        <f t="shared" ref="B1540:B1603" si="103">HYPERLINK($D$5&amp;"\"&amp;$A1540)</f>
        <v>N:\2019\19032.BD - Century City JMB Tower\CA\RFI's\2331</v>
      </c>
      <c r="C1540" s="4" t="s">
        <v>30</v>
      </c>
      <c r="D1540" s="52" t="s">
        <v>4734</v>
      </c>
      <c r="E1540" s="5"/>
      <c r="F1540" s="6">
        <v>45540</v>
      </c>
      <c r="G1540" s="6">
        <v>45547</v>
      </c>
      <c r="H1540" s="6">
        <v>45551</v>
      </c>
      <c r="I1540" s="20">
        <f t="shared" ca="1" si="101"/>
        <v>7</v>
      </c>
      <c r="J1540" s="20">
        <f t="shared" ca="1" si="102"/>
        <v>11</v>
      </c>
      <c r="K1540" s="6" t="s">
        <v>2107</v>
      </c>
      <c r="L1540" s="28"/>
      <c r="M1540" s="83" t="s">
        <v>2556</v>
      </c>
      <c r="N1540" s="51" t="s">
        <v>4735</v>
      </c>
      <c r="O1540" s="242" t="str">
        <f t="shared" ca="1" si="100"/>
        <v/>
      </c>
      <c r="P1540" s="243"/>
    </row>
    <row r="1541" spans="1:16" ht="45">
      <c r="A1541" s="13" t="s">
        <v>4736</v>
      </c>
      <c r="B1541" s="30" t="str">
        <f t="shared" si="103"/>
        <v>N:\2019\19032.BD - Century City JMB Tower\CA\RFI's\2330</v>
      </c>
      <c r="C1541" s="4" t="s">
        <v>30</v>
      </c>
      <c r="D1541" s="52" t="s">
        <v>4737</v>
      </c>
      <c r="E1541" s="6">
        <v>45505</v>
      </c>
      <c r="F1541" s="6">
        <v>45540</v>
      </c>
      <c r="G1541" s="6">
        <v>45547</v>
      </c>
      <c r="H1541" s="6">
        <v>45546</v>
      </c>
      <c r="I1541" s="20">
        <f t="shared" ca="1" si="101"/>
        <v>4</v>
      </c>
      <c r="J1541" s="20">
        <f t="shared" ca="1" si="102"/>
        <v>6</v>
      </c>
      <c r="K1541" s="6" t="s">
        <v>2141</v>
      </c>
      <c r="L1541" s="28" t="s">
        <v>4738</v>
      </c>
      <c r="M1541" s="83" t="s">
        <v>2274</v>
      </c>
      <c r="N1541" s="51" t="s">
        <v>4739</v>
      </c>
      <c r="O1541" s="242" t="str">
        <f t="shared" ca="1" si="100"/>
        <v/>
      </c>
      <c r="P1541" s="243"/>
    </row>
    <row r="1542" spans="1:16" ht="21" customHeight="1">
      <c r="A1542" s="13" t="s">
        <v>4740</v>
      </c>
      <c r="B1542" s="30" t="str">
        <f t="shared" si="103"/>
        <v>N:\2019\19032.BD - Century City JMB Tower\CA\RFI's\2327</v>
      </c>
      <c r="C1542" s="4" t="s">
        <v>30</v>
      </c>
      <c r="D1542" s="14" t="s">
        <v>4741</v>
      </c>
      <c r="E1542" s="5"/>
      <c r="F1542" s="6">
        <v>45540</v>
      </c>
      <c r="G1542" s="6">
        <v>45547</v>
      </c>
      <c r="H1542" s="6">
        <v>45544</v>
      </c>
      <c r="I1542" s="20">
        <f t="shared" ca="1" si="101"/>
        <v>2</v>
      </c>
      <c r="J1542" s="20">
        <f t="shared" ca="1" si="102"/>
        <v>4</v>
      </c>
      <c r="K1542" s="6" t="s">
        <v>2180</v>
      </c>
      <c r="L1542" s="28"/>
      <c r="M1542" s="83"/>
      <c r="N1542" s="51" t="s">
        <v>4742</v>
      </c>
      <c r="O1542" s="242" t="str">
        <f t="shared" ca="1" si="100"/>
        <v/>
      </c>
      <c r="P1542" s="243"/>
    </row>
    <row r="1543" spans="1:16" ht="21" customHeight="1">
      <c r="A1543" s="13" t="s">
        <v>4743</v>
      </c>
      <c r="B1543" s="30" t="str">
        <f t="shared" si="103"/>
        <v>N:\2019\19032.BD - Century City JMB Tower\CA\RFI's\2326</v>
      </c>
      <c r="C1543" s="4" t="s">
        <v>30</v>
      </c>
      <c r="D1543" s="14" t="s">
        <v>4744</v>
      </c>
      <c r="E1543" s="6">
        <v>45505</v>
      </c>
      <c r="F1543" s="6">
        <v>45540</v>
      </c>
      <c r="G1543" s="6">
        <v>45547</v>
      </c>
      <c r="H1543" s="6">
        <v>45547</v>
      </c>
      <c r="I1543" s="20">
        <f t="shared" ca="1" si="101"/>
        <v>5</v>
      </c>
      <c r="J1543" s="20">
        <f t="shared" ca="1" si="102"/>
        <v>7</v>
      </c>
      <c r="K1543" s="6" t="s">
        <v>2107</v>
      </c>
      <c r="L1543" s="28"/>
      <c r="M1543" s="83" t="s">
        <v>2593</v>
      </c>
      <c r="N1543" s="51" t="s">
        <v>4745</v>
      </c>
      <c r="O1543" s="242" t="str">
        <f t="shared" ca="1" si="100"/>
        <v/>
      </c>
      <c r="P1543" s="243"/>
    </row>
    <row r="1544" spans="1:16" ht="21" customHeight="1">
      <c r="A1544" s="13" t="s">
        <v>4746</v>
      </c>
      <c r="B1544" s="30" t="str">
        <f t="shared" si="103"/>
        <v>N:\2019\19032.BD - Century City JMB Tower\CA\RFI's\2237.2</v>
      </c>
      <c r="C1544" s="4" t="s">
        <v>30</v>
      </c>
      <c r="D1544" s="52" t="s">
        <v>4747</v>
      </c>
      <c r="E1544" s="6">
        <v>45505</v>
      </c>
      <c r="F1544" s="6">
        <v>45540</v>
      </c>
      <c r="G1544" s="6">
        <v>45541</v>
      </c>
      <c r="H1544" s="6">
        <v>45546</v>
      </c>
      <c r="I1544" s="20">
        <f t="shared" ca="1" si="101"/>
        <v>4</v>
      </c>
      <c r="J1544" s="20">
        <f t="shared" ca="1" si="102"/>
        <v>6</v>
      </c>
      <c r="K1544" s="6" t="s">
        <v>2107</v>
      </c>
      <c r="L1544" s="28"/>
      <c r="M1544" s="83" t="s">
        <v>2169</v>
      </c>
      <c r="N1544" s="51" t="s">
        <v>4748</v>
      </c>
      <c r="O1544" s="242" t="str">
        <f t="shared" ca="1" si="100"/>
        <v/>
      </c>
      <c r="P1544" s="243"/>
    </row>
    <row r="1545" spans="1:16" ht="21" customHeight="1">
      <c r="A1545" s="13" t="s">
        <v>4749</v>
      </c>
      <c r="B1545" s="30" t="str">
        <f t="shared" si="103"/>
        <v>N:\2019\19032.BD - Century City JMB Tower\CA\RFI's\2340</v>
      </c>
      <c r="C1545" s="4" t="s">
        <v>30</v>
      </c>
      <c r="D1545" s="14" t="s">
        <v>4750</v>
      </c>
      <c r="E1545" s="5"/>
      <c r="F1545" s="6">
        <v>45544</v>
      </c>
      <c r="G1545" s="6">
        <v>45551</v>
      </c>
      <c r="H1545" s="6">
        <v>45566</v>
      </c>
      <c r="I1545" s="20">
        <f t="shared" ca="1" si="101"/>
        <v>16</v>
      </c>
      <c r="J1545" s="20">
        <f t="shared" ca="1" si="102"/>
        <v>22</v>
      </c>
      <c r="K1545" s="6" t="s">
        <v>2376</v>
      </c>
      <c r="L1545" s="28"/>
      <c r="M1545" s="83"/>
      <c r="N1545" s="51" t="s">
        <v>4751</v>
      </c>
      <c r="O1545" s="242" t="str">
        <f t="shared" ca="1" si="100"/>
        <v/>
      </c>
      <c r="P1545" s="243"/>
    </row>
    <row r="1546" spans="1:16" ht="21" customHeight="1">
      <c r="A1546" s="13" t="s">
        <v>4752</v>
      </c>
      <c r="B1546" s="30" t="str">
        <f t="shared" si="103"/>
        <v>N:\2019\19032.BD - Century City JMB Tower\CA\RFI's\2339</v>
      </c>
      <c r="C1546" s="4" t="s">
        <v>30</v>
      </c>
      <c r="D1546" s="14" t="s">
        <v>4753</v>
      </c>
      <c r="E1546" s="5"/>
      <c r="F1546" s="6">
        <v>45544</v>
      </c>
      <c r="G1546" s="6">
        <v>45551</v>
      </c>
      <c r="H1546" s="6">
        <v>45544</v>
      </c>
      <c r="I1546" s="20">
        <f t="shared" ca="1" si="101"/>
        <v>0</v>
      </c>
      <c r="J1546" s="20">
        <f t="shared" ca="1" si="102"/>
        <v>0</v>
      </c>
      <c r="K1546" s="6" t="s">
        <v>2107</v>
      </c>
      <c r="L1546" s="28"/>
      <c r="M1546" s="83"/>
      <c r="N1546" s="51" t="s">
        <v>4754</v>
      </c>
      <c r="O1546" s="242" t="str">
        <f t="shared" ca="1" si="100"/>
        <v/>
      </c>
      <c r="P1546" s="243"/>
    </row>
    <row r="1547" spans="1:16" ht="21" customHeight="1">
      <c r="A1547" s="13" t="s">
        <v>4755</v>
      </c>
      <c r="B1547" s="30" t="str">
        <f t="shared" si="103"/>
        <v>N:\2019\19032.BD - Century City JMB Tower\CA\RFI's\2338</v>
      </c>
      <c r="C1547" s="4" t="s">
        <v>30</v>
      </c>
      <c r="D1547" s="14" t="s">
        <v>4756</v>
      </c>
      <c r="E1547" s="6">
        <v>45505</v>
      </c>
      <c r="F1547" s="6">
        <v>45544</v>
      </c>
      <c r="G1547" s="6">
        <v>45551</v>
      </c>
      <c r="H1547" s="6">
        <v>45566</v>
      </c>
      <c r="I1547" s="20">
        <f t="shared" ca="1" si="101"/>
        <v>16</v>
      </c>
      <c r="J1547" s="20">
        <f t="shared" ca="1" si="102"/>
        <v>22</v>
      </c>
      <c r="K1547" s="6" t="s">
        <v>4716</v>
      </c>
      <c r="L1547" s="28"/>
      <c r="M1547" s="83" t="s">
        <v>2845</v>
      </c>
      <c r="N1547" s="51" t="s">
        <v>4757</v>
      </c>
      <c r="O1547" s="242" t="str">
        <f t="shared" ca="1" si="100"/>
        <v/>
      </c>
      <c r="P1547" s="243"/>
    </row>
    <row r="1548" spans="1:16" ht="21" customHeight="1">
      <c r="A1548" s="13" t="s">
        <v>4758</v>
      </c>
      <c r="B1548" s="30" t="str">
        <f t="shared" si="103"/>
        <v>N:\2019\19032.BD - Century City JMB Tower\CA\RFI's\2336</v>
      </c>
      <c r="C1548" s="4" t="s">
        <v>30</v>
      </c>
      <c r="D1548" s="14" t="s">
        <v>4759</v>
      </c>
      <c r="E1548" s="5"/>
      <c r="F1548" s="6">
        <v>45544</v>
      </c>
      <c r="G1548" s="6">
        <v>45551</v>
      </c>
      <c r="H1548" s="6">
        <v>45544</v>
      </c>
      <c r="I1548" s="20">
        <f t="shared" ca="1" si="101"/>
        <v>0</v>
      </c>
      <c r="J1548" s="20">
        <f t="shared" ca="1" si="102"/>
        <v>0</v>
      </c>
      <c r="K1548" s="6" t="s">
        <v>2107</v>
      </c>
      <c r="L1548" s="28"/>
      <c r="M1548" s="83"/>
      <c r="N1548" s="51" t="s">
        <v>4754</v>
      </c>
      <c r="O1548" s="242" t="str">
        <f t="shared" ca="1" si="100"/>
        <v/>
      </c>
      <c r="P1548" s="243"/>
    </row>
    <row r="1549" spans="1:16" ht="21" customHeight="1">
      <c r="A1549" s="13" t="s">
        <v>4760</v>
      </c>
      <c r="B1549" s="30" t="str">
        <f t="shared" si="103"/>
        <v>N:\2019\19032.BD - Century City JMB Tower\CA\RFI's\2294.1</v>
      </c>
      <c r="C1549" s="4" t="s">
        <v>30</v>
      </c>
      <c r="D1549" s="14" t="s">
        <v>4761</v>
      </c>
      <c r="E1549" s="5"/>
      <c r="F1549" s="6">
        <v>45544</v>
      </c>
      <c r="G1549" s="6">
        <v>45551</v>
      </c>
      <c r="H1549" s="6">
        <v>45553</v>
      </c>
      <c r="I1549" s="20">
        <f t="shared" ca="1" si="101"/>
        <v>7</v>
      </c>
      <c r="J1549" s="20">
        <f t="shared" ca="1" si="102"/>
        <v>9</v>
      </c>
      <c r="K1549" s="6" t="s">
        <v>2207</v>
      </c>
      <c r="L1549" s="28"/>
      <c r="M1549" s="83" t="s">
        <v>2845</v>
      </c>
      <c r="N1549" s="51" t="s">
        <v>4762</v>
      </c>
      <c r="O1549" s="242" t="str">
        <f t="shared" ca="1" si="100"/>
        <v/>
      </c>
      <c r="P1549" s="243"/>
    </row>
    <row r="1550" spans="1:16" ht="21" customHeight="1">
      <c r="A1550" s="13" t="s">
        <v>4763</v>
      </c>
      <c r="B1550" s="30" t="str">
        <f t="shared" si="103"/>
        <v>N:\2019\19032.BD - Century City JMB Tower\CA\RFI's\2342</v>
      </c>
      <c r="C1550" s="4" t="s">
        <v>30</v>
      </c>
      <c r="D1550" s="14" t="s">
        <v>4764</v>
      </c>
      <c r="E1550" s="5"/>
      <c r="F1550" s="6">
        <v>45545</v>
      </c>
      <c r="G1550" s="6">
        <v>45552</v>
      </c>
      <c r="H1550" s="6">
        <v>45548</v>
      </c>
      <c r="I1550" s="20">
        <f t="shared" ca="1" si="101"/>
        <v>3</v>
      </c>
      <c r="J1550" s="20">
        <f t="shared" ca="1" si="102"/>
        <v>3</v>
      </c>
      <c r="K1550" s="6" t="s">
        <v>2180</v>
      </c>
      <c r="L1550" s="28"/>
      <c r="M1550" s="83"/>
      <c r="N1550" s="51" t="s">
        <v>4765</v>
      </c>
      <c r="O1550" s="242" t="str">
        <f t="shared" ca="1" si="100"/>
        <v/>
      </c>
      <c r="P1550" s="243"/>
    </row>
    <row r="1551" spans="1:16" ht="21" customHeight="1">
      <c r="A1551" s="13" t="s">
        <v>4766</v>
      </c>
      <c r="B1551" s="30" t="str">
        <f t="shared" si="103"/>
        <v>N:\2019\19032.BD - Century City JMB Tower\CA\RFI's\2341</v>
      </c>
      <c r="C1551" s="4" t="s">
        <v>30</v>
      </c>
      <c r="D1551" s="14" t="s">
        <v>4767</v>
      </c>
      <c r="E1551" s="5"/>
      <c r="F1551" s="6">
        <v>45545</v>
      </c>
      <c r="G1551" s="6">
        <v>45552</v>
      </c>
      <c r="H1551" s="6">
        <v>45554</v>
      </c>
      <c r="I1551" s="20">
        <f t="shared" ca="1" si="101"/>
        <v>7</v>
      </c>
      <c r="J1551" s="20">
        <f t="shared" ca="1" si="102"/>
        <v>9</v>
      </c>
      <c r="K1551" s="6" t="s">
        <v>2173</v>
      </c>
      <c r="L1551" s="28"/>
      <c r="M1551" s="83" t="s">
        <v>3162</v>
      </c>
      <c r="N1551" s="51" t="s">
        <v>4768</v>
      </c>
      <c r="O1551" s="242" t="str">
        <f t="shared" ca="1" si="100"/>
        <v/>
      </c>
      <c r="P1551" s="243"/>
    </row>
    <row r="1552" spans="1:16" ht="21" customHeight="1">
      <c r="A1552" s="13" t="s">
        <v>4769</v>
      </c>
      <c r="B1552" s="30" t="str">
        <f t="shared" si="103"/>
        <v>N:\2019\19032.BD - Century City JMB Tower\CA\RFI's\2260.1</v>
      </c>
      <c r="C1552" s="4" t="s">
        <v>30</v>
      </c>
      <c r="D1552" s="14" t="s">
        <v>4770</v>
      </c>
      <c r="E1552" s="6">
        <v>45505</v>
      </c>
      <c r="F1552" s="6">
        <v>45545</v>
      </c>
      <c r="G1552" s="6">
        <v>45552</v>
      </c>
      <c r="H1552" s="6">
        <v>45547</v>
      </c>
      <c r="I1552" s="20">
        <f t="shared" ca="1" si="101"/>
        <v>2</v>
      </c>
      <c r="J1552" s="20">
        <f t="shared" ca="1" si="102"/>
        <v>2</v>
      </c>
      <c r="K1552" s="6" t="s">
        <v>2173</v>
      </c>
      <c r="L1552" s="28"/>
      <c r="M1552" s="83"/>
      <c r="N1552" s="51" t="s">
        <v>4768</v>
      </c>
      <c r="O1552" s="242" t="str">
        <f t="shared" ca="1" si="100"/>
        <v/>
      </c>
      <c r="P1552" s="243"/>
    </row>
    <row r="1553" spans="1:16" ht="21" customHeight="1">
      <c r="A1553" s="13" t="s">
        <v>4771</v>
      </c>
      <c r="B1553" s="30" t="str">
        <f t="shared" si="103"/>
        <v>N:\2019\19032.BD - Century City JMB Tower\CA\RFI's\2345</v>
      </c>
      <c r="C1553" s="4" t="s">
        <v>30</v>
      </c>
      <c r="D1553" s="14" t="s">
        <v>4772</v>
      </c>
      <c r="E1553" s="6">
        <v>45505</v>
      </c>
      <c r="F1553" s="6">
        <v>45546</v>
      </c>
      <c r="G1553" s="6">
        <v>45553</v>
      </c>
      <c r="H1553" s="6">
        <v>45551</v>
      </c>
      <c r="I1553" s="20">
        <f t="shared" ca="1" si="101"/>
        <v>3</v>
      </c>
      <c r="J1553" s="20">
        <f t="shared" ca="1" si="102"/>
        <v>5</v>
      </c>
      <c r="K1553" s="6" t="s">
        <v>2173</v>
      </c>
      <c r="L1553" s="28"/>
      <c r="M1553" s="83"/>
      <c r="N1553" s="51" t="s">
        <v>4773</v>
      </c>
      <c r="O1553" s="242" t="str">
        <f t="shared" ca="1" si="100"/>
        <v/>
      </c>
      <c r="P1553" s="243"/>
    </row>
    <row r="1554" spans="1:16" ht="21" customHeight="1">
      <c r="A1554" s="13" t="s">
        <v>4774</v>
      </c>
      <c r="B1554" s="30" t="str">
        <f t="shared" si="103"/>
        <v>N:\2019\19032.BD - Century City JMB Tower\CA\RFI's\2326.1</v>
      </c>
      <c r="C1554" s="4" t="s">
        <v>30</v>
      </c>
      <c r="D1554" s="14" t="s">
        <v>4775</v>
      </c>
      <c r="E1554" s="5"/>
      <c r="F1554" s="6">
        <v>45547</v>
      </c>
      <c r="G1554" s="6">
        <v>45554</v>
      </c>
      <c r="H1554" s="6">
        <v>45548</v>
      </c>
      <c r="I1554" s="20">
        <f t="shared" ca="1" si="101"/>
        <v>1</v>
      </c>
      <c r="J1554" s="20">
        <f t="shared" ca="1" si="102"/>
        <v>1</v>
      </c>
      <c r="K1554" s="6" t="s">
        <v>2107</v>
      </c>
      <c r="L1554" s="28"/>
      <c r="M1554" s="83"/>
      <c r="N1554" s="51" t="s">
        <v>4776</v>
      </c>
      <c r="O1554" s="242" t="str">
        <f t="shared" ca="1" si="100"/>
        <v/>
      </c>
      <c r="P1554" s="243"/>
    </row>
    <row r="1555" spans="1:16" ht="21" customHeight="1">
      <c r="A1555" s="13" t="s">
        <v>4777</v>
      </c>
      <c r="B1555" s="30" t="str">
        <f t="shared" si="103"/>
        <v>N:\2019\19032.BD - Century City JMB Tower\CA\RFI's\1789.1</v>
      </c>
      <c r="C1555" s="4" t="s">
        <v>30</v>
      </c>
      <c r="D1555" s="14" t="s">
        <v>4778</v>
      </c>
      <c r="E1555" s="5"/>
      <c r="F1555" s="6">
        <v>45547</v>
      </c>
      <c r="G1555" s="6">
        <v>45554</v>
      </c>
      <c r="H1555" s="6">
        <v>45553</v>
      </c>
      <c r="I1555" s="20">
        <f t="shared" ca="1" si="101"/>
        <v>4</v>
      </c>
      <c r="J1555" s="20">
        <f t="shared" ca="1" si="102"/>
        <v>6</v>
      </c>
      <c r="K1555" s="6" t="s">
        <v>2173</v>
      </c>
      <c r="L1555" s="28"/>
      <c r="M1555" s="83"/>
      <c r="N1555" s="51" t="s">
        <v>4779</v>
      </c>
      <c r="O1555" s="242" t="str">
        <f t="shared" ca="1" si="100"/>
        <v/>
      </c>
      <c r="P1555" s="243"/>
    </row>
    <row r="1556" spans="1:16" ht="21" customHeight="1">
      <c r="A1556" s="13" t="s">
        <v>4780</v>
      </c>
      <c r="B1556" s="30" t="str">
        <f t="shared" si="103"/>
        <v>N:\2019\19032.BD - Century City JMB Tower\CA\RFI's\2347</v>
      </c>
      <c r="C1556" s="4" t="s">
        <v>30</v>
      </c>
      <c r="D1556" s="14" t="s">
        <v>4781</v>
      </c>
      <c r="E1556" s="6">
        <v>45505</v>
      </c>
      <c r="F1556" s="6">
        <v>45548</v>
      </c>
      <c r="G1556" s="6">
        <v>45555</v>
      </c>
      <c r="H1556" s="6">
        <v>45566</v>
      </c>
      <c r="I1556" s="20">
        <f t="shared" ca="1" si="101"/>
        <v>12</v>
      </c>
      <c r="J1556" s="20">
        <f t="shared" ca="1" si="102"/>
        <v>18</v>
      </c>
      <c r="K1556" s="6" t="s">
        <v>2173</v>
      </c>
      <c r="L1556" s="28"/>
      <c r="M1556" s="83"/>
      <c r="N1556" s="51" t="s">
        <v>4779</v>
      </c>
      <c r="O1556" s="242" t="str">
        <f t="shared" ca="1" si="100"/>
        <v/>
      </c>
      <c r="P1556" s="243"/>
    </row>
    <row r="1557" spans="1:16" ht="21" customHeight="1">
      <c r="A1557" s="13" t="s">
        <v>4782</v>
      </c>
      <c r="B1557" s="30" t="str">
        <f t="shared" si="103"/>
        <v>N:\2019\19032.BD - Century City JMB Tower\CA\RFI's\2354</v>
      </c>
      <c r="C1557" s="4" t="s">
        <v>30</v>
      </c>
      <c r="D1557" s="14" t="s">
        <v>4783</v>
      </c>
      <c r="E1557" s="5"/>
      <c r="F1557" s="6">
        <v>45551</v>
      </c>
      <c r="G1557" s="6">
        <v>45558</v>
      </c>
      <c r="H1557" s="6">
        <v>45554</v>
      </c>
      <c r="I1557" s="20">
        <f t="shared" ca="1" si="101"/>
        <v>3</v>
      </c>
      <c r="J1557" s="20">
        <f t="shared" ca="1" si="102"/>
        <v>3</v>
      </c>
      <c r="K1557" s="6" t="s">
        <v>2173</v>
      </c>
      <c r="L1557" s="28"/>
      <c r="M1557" s="83"/>
      <c r="N1557" s="51" t="s">
        <v>4784</v>
      </c>
      <c r="O1557" s="242" t="str">
        <f t="shared" ca="1" si="100"/>
        <v/>
      </c>
      <c r="P1557" s="243"/>
    </row>
    <row r="1558" spans="1:16" ht="21" customHeight="1">
      <c r="A1558" s="13" t="s">
        <v>4785</v>
      </c>
      <c r="B1558" s="30" t="str">
        <f t="shared" si="103"/>
        <v>N:\2019\19032.BD - Century City JMB Tower\CA\RFI's\2353</v>
      </c>
      <c r="C1558" s="4" t="s">
        <v>30</v>
      </c>
      <c r="D1558" s="14" t="s">
        <v>4786</v>
      </c>
      <c r="E1558" s="6">
        <v>45505</v>
      </c>
      <c r="F1558" s="6">
        <v>45551</v>
      </c>
      <c r="G1558" s="6">
        <v>45558</v>
      </c>
      <c r="H1558" s="6">
        <v>45558</v>
      </c>
      <c r="I1558" s="20">
        <f t="shared" ca="1" si="101"/>
        <v>5</v>
      </c>
      <c r="J1558" s="20">
        <f t="shared" ca="1" si="102"/>
        <v>7</v>
      </c>
      <c r="K1558" s="6" t="s">
        <v>2141</v>
      </c>
      <c r="L1558" s="28"/>
      <c r="M1558" s="83"/>
      <c r="N1558" s="51" t="s">
        <v>4787</v>
      </c>
      <c r="O1558" s="242" t="str">
        <f t="shared" ca="1" si="100"/>
        <v/>
      </c>
      <c r="P1558" s="243"/>
    </row>
    <row r="1559" spans="1:16" ht="15">
      <c r="A1559" s="13" t="s">
        <v>4788</v>
      </c>
      <c r="B1559" s="30" t="str">
        <f t="shared" si="103"/>
        <v>N:\2019\19032.BD - Century City JMB Tower\CA\RFI's\2352</v>
      </c>
      <c r="C1559" s="4" t="s">
        <v>30</v>
      </c>
      <c r="D1559" s="14" t="s">
        <v>4789</v>
      </c>
      <c r="E1559" s="5"/>
      <c r="F1559" s="6">
        <v>45551</v>
      </c>
      <c r="G1559" s="6">
        <v>45558</v>
      </c>
      <c r="H1559" s="6">
        <v>45551</v>
      </c>
      <c r="I1559" s="20">
        <f t="shared" ca="1" si="101"/>
        <v>0</v>
      </c>
      <c r="J1559" s="20">
        <f t="shared" ca="1" si="102"/>
        <v>0</v>
      </c>
      <c r="K1559" s="6" t="s">
        <v>2180</v>
      </c>
      <c r="L1559" s="28"/>
      <c r="M1559" s="83"/>
      <c r="N1559" s="51" t="s">
        <v>4790</v>
      </c>
      <c r="O1559" s="242" t="str">
        <f t="shared" ca="1" si="100"/>
        <v/>
      </c>
      <c r="P1559" s="243"/>
    </row>
    <row r="1560" spans="1:16" ht="21" customHeight="1">
      <c r="A1560" s="13" t="s">
        <v>4791</v>
      </c>
      <c r="B1560" s="30" t="str">
        <f t="shared" si="103"/>
        <v>N:\2019\19032.BD - Century City JMB Tower\CA\RFI's\2351</v>
      </c>
      <c r="C1560" s="4" t="s">
        <v>30</v>
      </c>
      <c r="D1560" s="14" t="s">
        <v>4792</v>
      </c>
      <c r="E1560" s="5"/>
      <c r="F1560" s="6">
        <v>45551</v>
      </c>
      <c r="G1560" s="6">
        <v>45558</v>
      </c>
      <c r="H1560" s="6">
        <v>45551</v>
      </c>
      <c r="I1560" s="20">
        <f t="shared" ca="1" si="101"/>
        <v>0</v>
      </c>
      <c r="J1560" s="20">
        <f t="shared" ca="1" si="102"/>
        <v>0</v>
      </c>
      <c r="K1560" s="6" t="s">
        <v>2141</v>
      </c>
      <c r="L1560" s="28"/>
      <c r="M1560" s="83"/>
      <c r="N1560" s="51" t="s">
        <v>4787</v>
      </c>
      <c r="O1560" s="242" t="str">
        <f t="shared" ca="1" si="100"/>
        <v/>
      </c>
      <c r="P1560" s="243"/>
    </row>
    <row r="1561" spans="1:16" ht="21" customHeight="1">
      <c r="A1561" s="13" t="s">
        <v>4793</v>
      </c>
      <c r="B1561" s="30" t="str">
        <f t="shared" si="103"/>
        <v>N:\2019\19032.BD - Century City JMB Tower\CA\RFI's\1911.1</v>
      </c>
      <c r="C1561" s="4" t="s">
        <v>30</v>
      </c>
      <c r="D1561" s="14" t="s">
        <v>4794</v>
      </c>
      <c r="E1561" s="6">
        <v>45505</v>
      </c>
      <c r="F1561" s="6">
        <v>45552</v>
      </c>
      <c r="G1561" s="6">
        <v>45559</v>
      </c>
      <c r="H1561" s="6">
        <v>45554</v>
      </c>
      <c r="I1561" s="20">
        <f t="shared" ca="1" si="101"/>
        <v>2</v>
      </c>
      <c r="J1561" s="20">
        <f t="shared" ca="1" si="102"/>
        <v>2</v>
      </c>
      <c r="K1561" s="6" t="s">
        <v>2173</v>
      </c>
      <c r="L1561" s="28"/>
      <c r="M1561" s="83"/>
      <c r="N1561" s="51" t="s">
        <v>4795</v>
      </c>
      <c r="O1561" s="242" t="str">
        <f t="shared" ca="1" si="100"/>
        <v/>
      </c>
      <c r="P1561" s="243"/>
    </row>
    <row r="1562" spans="1:16" ht="21" customHeight="1">
      <c r="A1562" s="13" t="s">
        <v>4796</v>
      </c>
      <c r="B1562" s="30" t="str">
        <f t="shared" si="103"/>
        <v>N:\2019\19032.BD - Century City JMB Tower\CA\RFI's\2214.3</v>
      </c>
      <c r="C1562" s="4" t="s">
        <v>30</v>
      </c>
      <c r="D1562" s="14" t="s">
        <v>4797</v>
      </c>
      <c r="E1562" s="5"/>
      <c r="F1562" s="6">
        <v>45553</v>
      </c>
      <c r="G1562" s="6">
        <v>45560</v>
      </c>
      <c r="H1562" s="6">
        <v>45569</v>
      </c>
      <c r="I1562" s="20">
        <f t="shared" ca="1" si="101"/>
        <v>12</v>
      </c>
      <c r="J1562" s="20">
        <f t="shared" ca="1" si="102"/>
        <v>16</v>
      </c>
      <c r="K1562" s="6" t="s">
        <v>2173</v>
      </c>
      <c r="L1562" s="28"/>
      <c r="M1562" s="83" t="s">
        <v>2165</v>
      </c>
      <c r="N1562" s="51" t="s">
        <v>4795</v>
      </c>
      <c r="O1562" s="242" t="str">
        <f t="shared" ca="1" si="100"/>
        <v/>
      </c>
      <c r="P1562" s="243"/>
    </row>
    <row r="1563" spans="1:16" ht="21" customHeight="1">
      <c r="A1563" s="13" t="s">
        <v>4798</v>
      </c>
      <c r="B1563" s="30" t="str">
        <f t="shared" si="103"/>
        <v>N:\2019\19032.BD - Century City JMB Tower\CA\RFI's\2365</v>
      </c>
      <c r="C1563" s="4" t="s">
        <v>30</v>
      </c>
      <c r="D1563" s="14" t="s">
        <v>4799</v>
      </c>
      <c r="E1563" s="5"/>
      <c r="F1563" s="6">
        <v>45554</v>
      </c>
      <c r="G1563" s="6">
        <v>45561</v>
      </c>
      <c r="H1563" s="6">
        <v>45558</v>
      </c>
      <c r="I1563" s="20">
        <f t="shared" ca="1" si="101"/>
        <v>2</v>
      </c>
      <c r="J1563" s="20">
        <f t="shared" ca="1" si="102"/>
        <v>4</v>
      </c>
      <c r="K1563" s="6" t="s">
        <v>2107</v>
      </c>
      <c r="L1563" s="28"/>
      <c r="M1563" s="83" t="s">
        <v>2625</v>
      </c>
      <c r="N1563" s="66" t="s">
        <v>4800</v>
      </c>
      <c r="O1563" s="242" t="str">
        <f t="shared" ref="O1563:O1626" ca="1" si="104">IF(AND(C1563&lt;&gt;"A",A1563&lt;&gt;"xxxx"),IF(G1563=TODAY(),"DUE TODAY",IF(G1563&lt;TODAY(),"OVERDUE","")),"")</f>
        <v/>
      </c>
      <c r="P1563" s="243"/>
    </row>
    <row r="1564" spans="1:16" ht="21" customHeight="1">
      <c r="A1564" s="13" t="s">
        <v>4801</v>
      </c>
      <c r="B1564" s="30" t="str">
        <f t="shared" si="103"/>
        <v>N:\2019\19032.BD - Century City JMB Tower\CA\RFI's\2364</v>
      </c>
      <c r="C1564" s="4" t="s">
        <v>30</v>
      </c>
      <c r="D1564" s="14" t="s">
        <v>4802</v>
      </c>
      <c r="E1564" s="6">
        <v>45505</v>
      </c>
      <c r="F1564" s="6">
        <v>45554</v>
      </c>
      <c r="G1564" s="6">
        <v>45561</v>
      </c>
      <c r="H1564" s="6">
        <v>45566</v>
      </c>
      <c r="I1564" s="20">
        <f t="shared" ca="1" si="101"/>
        <v>8</v>
      </c>
      <c r="J1564" s="20">
        <f t="shared" ca="1" si="102"/>
        <v>12</v>
      </c>
      <c r="K1564" s="6" t="s">
        <v>2173</v>
      </c>
      <c r="L1564" s="28"/>
      <c r="M1564" s="83"/>
      <c r="N1564" s="51" t="s">
        <v>4803</v>
      </c>
      <c r="O1564" s="242" t="str">
        <f t="shared" ca="1" si="104"/>
        <v/>
      </c>
      <c r="P1564" s="243"/>
    </row>
    <row r="1565" spans="1:16" ht="15">
      <c r="A1565" s="13" t="s">
        <v>4804</v>
      </c>
      <c r="B1565" s="30" t="str">
        <f t="shared" si="103"/>
        <v>N:\2019\19032.BD - Century City JMB Tower\CA\RFI's\2363</v>
      </c>
      <c r="C1565" s="4" t="s">
        <v>30</v>
      </c>
      <c r="D1565" s="14" t="s">
        <v>4805</v>
      </c>
      <c r="E1565" s="5"/>
      <c r="F1565" s="6">
        <v>45554</v>
      </c>
      <c r="G1565" s="6">
        <v>45561</v>
      </c>
      <c r="H1565" s="6">
        <v>45566</v>
      </c>
      <c r="I1565" s="20">
        <f t="shared" ca="1" si="101"/>
        <v>8</v>
      </c>
      <c r="J1565" s="20">
        <f t="shared" ca="1" si="102"/>
        <v>12</v>
      </c>
      <c r="K1565" s="6" t="s">
        <v>2173</v>
      </c>
      <c r="L1565" s="28"/>
      <c r="M1565" s="83" t="s">
        <v>4355</v>
      </c>
      <c r="N1565" s="51" t="s">
        <v>4803</v>
      </c>
      <c r="O1565" s="242" t="str">
        <f t="shared" ca="1" si="104"/>
        <v/>
      </c>
      <c r="P1565" s="243"/>
    </row>
    <row r="1566" spans="1:16" ht="21" customHeight="1">
      <c r="A1566" s="13" t="s">
        <v>4806</v>
      </c>
      <c r="B1566" s="30" t="str">
        <f t="shared" si="103"/>
        <v>N:\2019\19032.BD - Century City JMB Tower\CA\RFI's\2339.1</v>
      </c>
      <c r="C1566" s="4" t="s">
        <v>30</v>
      </c>
      <c r="D1566" s="14" t="s">
        <v>4807</v>
      </c>
      <c r="E1566" s="5"/>
      <c r="F1566" s="6">
        <v>45554</v>
      </c>
      <c r="G1566" s="6">
        <v>45561</v>
      </c>
      <c r="H1566" s="6">
        <v>45566</v>
      </c>
      <c r="I1566" s="20">
        <f t="shared" ca="1" si="101"/>
        <v>8</v>
      </c>
      <c r="J1566" s="20">
        <f t="shared" ca="1" si="102"/>
        <v>12</v>
      </c>
      <c r="K1566" s="6" t="s">
        <v>2107</v>
      </c>
      <c r="L1566" s="28"/>
      <c r="M1566" s="83" t="s">
        <v>2556</v>
      </c>
      <c r="N1566" s="66" t="s">
        <v>4808</v>
      </c>
      <c r="O1566" s="242" t="str">
        <f t="shared" ca="1" si="104"/>
        <v/>
      </c>
      <c r="P1566" s="243"/>
    </row>
    <row r="1567" spans="1:16" ht="33.950000000000003" customHeight="1">
      <c r="A1567" s="13" t="s">
        <v>4809</v>
      </c>
      <c r="B1567" s="30" t="str">
        <f t="shared" si="103"/>
        <v>N:\2019\19032.BD - Century City JMB Tower\CA\RFI's\2237.3</v>
      </c>
      <c r="C1567" s="4" t="s">
        <v>30</v>
      </c>
      <c r="D1567" s="14" t="s">
        <v>4810</v>
      </c>
      <c r="E1567" s="6">
        <v>45505</v>
      </c>
      <c r="F1567" s="6">
        <v>45554</v>
      </c>
      <c r="G1567" s="6">
        <v>45561</v>
      </c>
      <c r="H1567" s="6">
        <v>45568</v>
      </c>
      <c r="I1567" s="20">
        <f t="shared" ca="1" si="101"/>
        <v>10</v>
      </c>
      <c r="J1567" s="20">
        <f t="shared" ca="1" si="102"/>
        <v>14</v>
      </c>
      <c r="K1567" s="6" t="s">
        <v>4716</v>
      </c>
      <c r="L1567" s="28"/>
      <c r="M1567" s="83" t="s">
        <v>1760</v>
      </c>
      <c r="N1567" s="51" t="s">
        <v>4811</v>
      </c>
      <c r="O1567" s="242" t="str">
        <f t="shared" ca="1" si="104"/>
        <v/>
      </c>
      <c r="P1567" s="243"/>
    </row>
    <row r="1568" spans="1:16" ht="21" customHeight="1">
      <c r="A1568" s="13" t="s">
        <v>4812</v>
      </c>
      <c r="B1568" s="30" t="str">
        <f t="shared" si="103"/>
        <v>N:\2019\19032.BD - Century City JMB Tower\CA\RFI's\2371</v>
      </c>
      <c r="C1568" s="4" t="s">
        <v>30</v>
      </c>
      <c r="D1568" s="14" t="s">
        <v>4813</v>
      </c>
      <c r="E1568" s="5"/>
      <c r="F1568" s="6">
        <v>45555</v>
      </c>
      <c r="G1568" s="6">
        <v>45565</v>
      </c>
      <c r="H1568" s="6">
        <v>45559</v>
      </c>
      <c r="I1568" s="20">
        <f t="shared" ca="1" si="101"/>
        <v>2</v>
      </c>
      <c r="J1568" s="20">
        <f t="shared" ca="1" si="102"/>
        <v>4</v>
      </c>
      <c r="K1568" s="6" t="s">
        <v>2173</v>
      </c>
      <c r="L1568" s="28"/>
      <c r="M1568" s="83" t="s">
        <v>2839</v>
      </c>
      <c r="N1568" s="51" t="s">
        <v>4814</v>
      </c>
      <c r="O1568" s="242" t="str">
        <f t="shared" ca="1" si="104"/>
        <v/>
      </c>
      <c r="P1568" s="243"/>
    </row>
    <row r="1569" spans="1:16" ht="21" customHeight="1">
      <c r="A1569" s="13" t="s">
        <v>4815</v>
      </c>
      <c r="B1569" s="30" t="str">
        <f t="shared" si="103"/>
        <v>N:\2019\19032.BD - Century City JMB Tower\CA\RFI's\2370</v>
      </c>
      <c r="C1569" s="4" t="s">
        <v>30</v>
      </c>
      <c r="D1569" s="14" t="s">
        <v>4816</v>
      </c>
      <c r="E1569" s="5"/>
      <c r="F1569" s="6">
        <v>45555</v>
      </c>
      <c r="G1569" s="6">
        <v>45565</v>
      </c>
      <c r="H1569" s="6">
        <v>45579</v>
      </c>
      <c r="I1569" s="20">
        <f t="shared" ca="1" si="101"/>
        <v>16</v>
      </c>
      <c r="J1569" s="20">
        <f t="shared" ca="1" si="102"/>
        <v>24</v>
      </c>
      <c r="K1569" s="6" t="s">
        <v>2173</v>
      </c>
      <c r="L1569" s="28"/>
      <c r="M1569" s="83"/>
      <c r="N1569" s="51" t="s">
        <v>4817</v>
      </c>
      <c r="O1569" s="242" t="str">
        <f t="shared" ca="1" si="104"/>
        <v/>
      </c>
      <c r="P1569" s="243"/>
    </row>
    <row r="1570" spans="1:16" ht="21" customHeight="1">
      <c r="A1570" s="13" t="s">
        <v>4818</v>
      </c>
      <c r="B1570" s="30" t="str">
        <f t="shared" si="103"/>
        <v>N:\2019\19032.BD - Century City JMB Tower\CA\RFI's\2372</v>
      </c>
      <c r="C1570" s="4" t="s">
        <v>30</v>
      </c>
      <c r="D1570" s="14" t="s">
        <v>4819</v>
      </c>
      <c r="E1570" s="5"/>
      <c r="F1570" s="6">
        <v>45558</v>
      </c>
      <c r="G1570" s="6">
        <v>45565</v>
      </c>
      <c r="H1570" s="6">
        <v>45566</v>
      </c>
      <c r="I1570" s="20">
        <f t="shared" ca="1" si="101"/>
        <v>6</v>
      </c>
      <c r="J1570" s="20">
        <f t="shared" ca="1" si="102"/>
        <v>8</v>
      </c>
      <c r="K1570" s="6" t="s">
        <v>2376</v>
      </c>
      <c r="L1570" s="28"/>
      <c r="M1570" s="83"/>
      <c r="N1570" s="51" t="s">
        <v>4820</v>
      </c>
      <c r="O1570" s="242" t="str">
        <f t="shared" ca="1" si="104"/>
        <v/>
      </c>
      <c r="P1570" s="243"/>
    </row>
    <row r="1571" spans="1:16" ht="21" customHeight="1">
      <c r="A1571" s="13" t="s">
        <v>4821</v>
      </c>
      <c r="B1571" s="30" t="str">
        <f t="shared" si="103"/>
        <v>N:\2019\19032.BD - Century City JMB Tower\CA\RFI's\2321.1</v>
      </c>
      <c r="C1571" s="4" t="s">
        <v>30</v>
      </c>
      <c r="D1571" s="14" t="s">
        <v>4728</v>
      </c>
      <c r="E1571" s="5"/>
      <c r="F1571" s="6">
        <v>45558</v>
      </c>
      <c r="G1571" s="6">
        <v>45569</v>
      </c>
      <c r="H1571" s="6">
        <v>45558</v>
      </c>
      <c r="I1571" s="20">
        <f t="shared" ca="1" si="101"/>
        <v>0</v>
      </c>
      <c r="J1571" s="20">
        <f t="shared" ca="1" si="102"/>
        <v>0</v>
      </c>
      <c r="K1571" s="6" t="s">
        <v>2141</v>
      </c>
      <c r="L1571" s="28" t="s">
        <v>4822</v>
      </c>
      <c r="M1571" s="83"/>
      <c r="N1571" s="51" t="s">
        <v>4823</v>
      </c>
      <c r="O1571" s="242" t="str">
        <f t="shared" ca="1" si="104"/>
        <v/>
      </c>
      <c r="P1571" s="243"/>
    </row>
    <row r="1572" spans="1:16" ht="21" customHeight="1">
      <c r="A1572" s="13" t="s">
        <v>4824</v>
      </c>
      <c r="B1572" s="30" t="str">
        <f t="shared" si="103"/>
        <v>N:\2019\19032.BD - Century City JMB Tower\CA\RFI's\2209.2</v>
      </c>
      <c r="C1572" s="4" t="s">
        <v>30</v>
      </c>
      <c r="D1572" s="52" t="s">
        <v>4825</v>
      </c>
      <c r="E1572" s="5"/>
      <c r="F1572" s="6">
        <v>45558</v>
      </c>
      <c r="G1572" s="6">
        <v>45564</v>
      </c>
      <c r="H1572" s="6">
        <v>45575</v>
      </c>
      <c r="I1572" s="20">
        <f t="shared" ca="1" si="101"/>
        <v>13</v>
      </c>
      <c r="J1572" s="20">
        <f t="shared" ca="1" si="102"/>
        <v>17</v>
      </c>
      <c r="K1572" s="6" t="s">
        <v>4716</v>
      </c>
      <c r="L1572" s="28"/>
      <c r="M1572" s="83" t="s">
        <v>2487</v>
      </c>
      <c r="N1572" s="51" t="s">
        <v>4826</v>
      </c>
      <c r="O1572" s="242" t="str">
        <f t="shared" ca="1" si="104"/>
        <v/>
      </c>
      <c r="P1572" s="243"/>
    </row>
    <row r="1573" spans="1:16" ht="21" customHeight="1">
      <c r="A1573" s="13" t="s">
        <v>4827</v>
      </c>
      <c r="B1573" s="30" t="str">
        <f t="shared" si="103"/>
        <v>N:\2019\19032.BD - Century City JMB Tower\CA\RFI's\2379</v>
      </c>
      <c r="C1573" s="4" t="s">
        <v>30</v>
      </c>
      <c r="D1573" s="14" t="s">
        <v>4828</v>
      </c>
      <c r="E1573" s="5"/>
      <c r="F1573" s="6">
        <v>45559</v>
      </c>
      <c r="G1573" s="6">
        <v>45566</v>
      </c>
      <c r="H1573" s="6">
        <v>45562</v>
      </c>
      <c r="I1573" s="20">
        <f t="shared" ca="1" si="101"/>
        <v>3</v>
      </c>
      <c r="J1573" s="20">
        <f t="shared" ca="1" si="102"/>
        <v>3</v>
      </c>
      <c r="K1573" s="6" t="s">
        <v>2180</v>
      </c>
      <c r="L1573" s="28"/>
      <c r="M1573" s="83"/>
      <c r="N1573" s="51" t="s">
        <v>4829</v>
      </c>
      <c r="O1573" s="242" t="str">
        <f t="shared" ca="1" si="104"/>
        <v/>
      </c>
      <c r="P1573" s="243"/>
    </row>
    <row r="1574" spans="1:16" ht="21" customHeight="1">
      <c r="A1574" s="13" t="s">
        <v>4830</v>
      </c>
      <c r="B1574" s="30" t="str">
        <f t="shared" si="103"/>
        <v>N:\2019\19032.BD - Century City JMB Tower\CA\RFI's\2377</v>
      </c>
      <c r="C1574" s="4" t="s">
        <v>30</v>
      </c>
      <c r="D1574" s="14" t="s">
        <v>4831</v>
      </c>
      <c r="E1574" s="6">
        <v>45505</v>
      </c>
      <c r="F1574" s="6">
        <v>45559</v>
      </c>
      <c r="G1574" s="6">
        <v>45566</v>
      </c>
      <c r="H1574" s="6">
        <v>45566</v>
      </c>
      <c r="I1574" s="20">
        <f t="shared" ca="1" si="101"/>
        <v>5</v>
      </c>
      <c r="J1574" s="20">
        <f t="shared" ca="1" si="102"/>
        <v>7</v>
      </c>
      <c r="K1574" s="6" t="s">
        <v>2180</v>
      </c>
      <c r="L1574" s="28"/>
      <c r="M1574" s="83"/>
      <c r="N1574" s="51" t="s">
        <v>4829</v>
      </c>
      <c r="O1574" s="242" t="str">
        <f t="shared" ca="1" si="104"/>
        <v/>
      </c>
      <c r="P1574" s="243"/>
    </row>
    <row r="1575" spans="1:16" ht="21" customHeight="1">
      <c r="A1575" s="13" t="s">
        <v>4832</v>
      </c>
      <c r="B1575" s="30" t="str">
        <f t="shared" si="103"/>
        <v>N:\2019\19032.BD - Century City JMB Tower\CA\RFI's\2383</v>
      </c>
      <c r="C1575" s="4" t="s">
        <v>30</v>
      </c>
      <c r="D1575" s="14" t="s">
        <v>4833</v>
      </c>
      <c r="E1575" s="5"/>
      <c r="F1575" s="6">
        <v>45561</v>
      </c>
      <c r="G1575" s="6">
        <v>45568</v>
      </c>
      <c r="H1575" s="6">
        <v>45575</v>
      </c>
      <c r="I1575" s="20">
        <f t="shared" ca="1" si="101"/>
        <v>10</v>
      </c>
      <c r="J1575" s="20">
        <f t="shared" ca="1" si="102"/>
        <v>14</v>
      </c>
      <c r="K1575" s="6" t="s">
        <v>4716</v>
      </c>
      <c r="L1575" s="28"/>
      <c r="M1575" s="83" t="s">
        <v>1728</v>
      </c>
      <c r="N1575" s="51" t="s">
        <v>4834</v>
      </c>
      <c r="O1575" s="242" t="str">
        <f t="shared" ca="1" si="104"/>
        <v/>
      </c>
      <c r="P1575" s="243"/>
    </row>
    <row r="1576" spans="1:16" ht="21" customHeight="1">
      <c r="A1576" s="13" t="s">
        <v>4835</v>
      </c>
      <c r="B1576" s="30" t="str">
        <f t="shared" si="103"/>
        <v>N:\2019\19032.BD - Century City JMB Tower\CA\RFI's\2382</v>
      </c>
      <c r="C1576" s="4" t="s">
        <v>30</v>
      </c>
      <c r="D1576" s="14" t="s">
        <v>4836</v>
      </c>
      <c r="E1576" s="6">
        <v>45505</v>
      </c>
      <c r="F1576" s="6">
        <v>45561</v>
      </c>
      <c r="G1576" s="6">
        <v>45568</v>
      </c>
      <c r="H1576" s="6">
        <v>45569</v>
      </c>
      <c r="I1576" s="20">
        <f t="shared" ref="I1576:I1639" ca="1" si="105">IF(H1576="",NETWORKDAYS(F1576,TODAY()),NETWORKDAYS(F1576,H1576))-1</f>
        <v>6</v>
      </c>
      <c r="J1576" s="20">
        <f t="shared" ref="J1576:J1639" ca="1" si="106">IF(H1576="",TODAY()-F1576,H1576-F1576)</f>
        <v>8</v>
      </c>
      <c r="K1576" s="6" t="s">
        <v>2207</v>
      </c>
      <c r="L1576" s="28"/>
      <c r="M1576" s="83"/>
      <c r="N1576" s="51" t="s">
        <v>4837</v>
      </c>
      <c r="O1576" s="242" t="str">
        <f t="shared" ca="1" si="104"/>
        <v/>
      </c>
      <c r="P1576" s="243"/>
    </row>
    <row r="1577" spans="1:16" ht="21" customHeight="1">
      <c r="A1577" s="13" t="s">
        <v>4838</v>
      </c>
      <c r="B1577" s="30" t="str">
        <f t="shared" si="103"/>
        <v>N:\2019\19032.BD - Century City JMB Tower\CA\RFI's\2381</v>
      </c>
      <c r="C1577" s="4" t="s">
        <v>30</v>
      </c>
      <c r="D1577" s="52" t="s">
        <v>4839</v>
      </c>
      <c r="E1577" s="5"/>
      <c r="F1577" s="6">
        <v>45561</v>
      </c>
      <c r="G1577" s="6">
        <v>45568</v>
      </c>
      <c r="H1577" s="6">
        <v>45574</v>
      </c>
      <c r="I1577" s="20">
        <f t="shared" ca="1" si="105"/>
        <v>9</v>
      </c>
      <c r="J1577" s="20">
        <f t="shared" ca="1" si="106"/>
        <v>13</v>
      </c>
      <c r="K1577" s="6" t="s">
        <v>2376</v>
      </c>
      <c r="L1577" s="28"/>
      <c r="M1577" s="83"/>
      <c r="N1577" s="51" t="s">
        <v>4840</v>
      </c>
      <c r="O1577" s="242" t="str">
        <f t="shared" ca="1" si="104"/>
        <v/>
      </c>
      <c r="P1577" s="243"/>
    </row>
    <row r="1578" spans="1:16" ht="21" customHeight="1">
      <c r="A1578" s="13" t="s">
        <v>4841</v>
      </c>
      <c r="B1578" s="30" t="str">
        <f t="shared" si="103"/>
        <v>N:\2019\19032.BD - Century City JMB Tower\CA\RFI's\2380</v>
      </c>
      <c r="C1578" s="4" t="s">
        <v>30</v>
      </c>
      <c r="D1578" s="52" t="s">
        <v>4842</v>
      </c>
      <c r="E1578" s="5"/>
      <c r="F1578" s="6">
        <v>45561</v>
      </c>
      <c r="G1578" s="6">
        <v>45568</v>
      </c>
      <c r="H1578" s="6">
        <v>45574</v>
      </c>
      <c r="I1578" s="20">
        <f t="shared" ca="1" si="105"/>
        <v>9</v>
      </c>
      <c r="J1578" s="20">
        <f t="shared" ca="1" si="106"/>
        <v>13</v>
      </c>
      <c r="K1578" s="6" t="s">
        <v>2376</v>
      </c>
      <c r="L1578" s="28"/>
      <c r="M1578" s="83"/>
      <c r="N1578" s="51" t="s">
        <v>4840</v>
      </c>
      <c r="O1578" s="242" t="str">
        <f t="shared" ca="1" si="104"/>
        <v/>
      </c>
      <c r="P1578" s="243"/>
    </row>
    <row r="1579" spans="1:16" ht="21" customHeight="1">
      <c r="A1579" s="13" t="s">
        <v>4843</v>
      </c>
      <c r="B1579" s="30" t="str">
        <f t="shared" si="103"/>
        <v>N:\2019\19032.BD - Century City JMB Tower\CA\RFI's\2385</v>
      </c>
      <c r="C1579" s="4" t="s">
        <v>30</v>
      </c>
      <c r="D1579" s="14" t="s">
        <v>4844</v>
      </c>
      <c r="E1579" s="6">
        <v>45505</v>
      </c>
      <c r="F1579" s="6">
        <v>45565</v>
      </c>
      <c r="G1579" s="6">
        <v>45572</v>
      </c>
      <c r="H1579" s="6">
        <v>45575</v>
      </c>
      <c r="I1579" s="20">
        <f t="shared" ca="1" si="105"/>
        <v>8</v>
      </c>
      <c r="J1579" s="20">
        <f t="shared" ca="1" si="106"/>
        <v>10</v>
      </c>
      <c r="K1579" s="6" t="s">
        <v>2173</v>
      </c>
      <c r="L1579" s="28"/>
      <c r="M1579" s="83" t="s">
        <v>2169</v>
      </c>
      <c r="N1579" s="51" t="s">
        <v>4845</v>
      </c>
      <c r="O1579" s="242" t="str">
        <f t="shared" ca="1" si="104"/>
        <v/>
      </c>
      <c r="P1579" s="243"/>
    </row>
    <row r="1580" spans="1:16" ht="21" customHeight="1">
      <c r="A1580" s="13" t="s">
        <v>4846</v>
      </c>
      <c r="B1580" s="30" t="str">
        <f t="shared" si="103"/>
        <v>N:\2019\19032.BD - Century City JMB Tower\CA\RFI's\2384</v>
      </c>
      <c r="C1580" s="4" t="s">
        <v>30</v>
      </c>
      <c r="D1580" s="14" t="s">
        <v>4847</v>
      </c>
      <c r="E1580" s="5"/>
      <c r="F1580" s="6">
        <v>45565</v>
      </c>
      <c r="G1580" s="6">
        <v>45572</v>
      </c>
      <c r="H1580" s="6">
        <v>45580</v>
      </c>
      <c r="I1580" s="20">
        <f t="shared" ca="1" si="105"/>
        <v>11</v>
      </c>
      <c r="J1580" s="20">
        <f t="shared" ca="1" si="106"/>
        <v>15</v>
      </c>
      <c r="K1580" s="6" t="s">
        <v>2173</v>
      </c>
      <c r="L1580" s="28"/>
      <c r="M1580" s="83" t="s">
        <v>2549</v>
      </c>
      <c r="N1580" s="51" t="s">
        <v>4845</v>
      </c>
      <c r="O1580" s="242" t="str">
        <f t="shared" ca="1" si="104"/>
        <v/>
      </c>
      <c r="P1580" s="243"/>
    </row>
    <row r="1581" spans="1:16" ht="21" customHeight="1">
      <c r="A1581" s="13" t="s">
        <v>4848</v>
      </c>
      <c r="B1581" s="30" t="str">
        <f t="shared" si="103"/>
        <v>N:\2019\19032.BD - Century City JMB Tower\CA\RFI's\2389</v>
      </c>
      <c r="C1581" s="4" t="s">
        <v>30</v>
      </c>
      <c r="D1581" s="14" t="s">
        <v>4849</v>
      </c>
      <c r="E1581" s="5"/>
      <c r="F1581" s="6">
        <v>45566</v>
      </c>
      <c r="G1581" s="6">
        <v>45573</v>
      </c>
      <c r="H1581" s="6">
        <v>45567</v>
      </c>
      <c r="I1581" s="20">
        <f t="shared" ca="1" si="105"/>
        <v>1</v>
      </c>
      <c r="J1581" s="20">
        <f t="shared" ca="1" si="106"/>
        <v>1</v>
      </c>
      <c r="K1581" s="6" t="s">
        <v>2141</v>
      </c>
      <c r="L1581" s="28"/>
      <c r="M1581" s="83"/>
      <c r="N1581" s="51" t="s">
        <v>4850</v>
      </c>
      <c r="O1581" s="242" t="str">
        <f t="shared" ca="1" si="104"/>
        <v/>
      </c>
      <c r="P1581" s="243"/>
    </row>
    <row r="1582" spans="1:16" ht="21" customHeight="1">
      <c r="A1582" s="13" t="s">
        <v>4851</v>
      </c>
      <c r="B1582" s="30" t="str">
        <f t="shared" si="103"/>
        <v>N:\2019\19032.BD - Century City JMB Tower\CA\RFI's\2387</v>
      </c>
      <c r="C1582" s="4" t="s">
        <v>30</v>
      </c>
      <c r="D1582" s="14" t="s">
        <v>4852</v>
      </c>
      <c r="E1582" s="5"/>
      <c r="F1582" s="6">
        <v>45566</v>
      </c>
      <c r="G1582" s="6">
        <v>45573</v>
      </c>
      <c r="H1582" s="6">
        <v>45567</v>
      </c>
      <c r="I1582" s="20">
        <f t="shared" ca="1" si="105"/>
        <v>1</v>
      </c>
      <c r="J1582" s="20">
        <f t="shared" ca="1" si="106"/>
        <v>1</v>
      </c>
      <c r="K1582" s="6" t="s">
        <v>2141</v>
      </c>
      <c r="L1582" s="28"/>
      <c r="M1582" s="83"/>
      <c r="N1582" s="51" t="s">
        <v>4850</v>
      </c>
      <c r="O1582" s="242" t="str">
        <f t="shared" ca="1" si="104"/>
        <v/>
      </c>
      <c r="P1582" s="243"/>
    </row>
    <row r="1583" spans="1:16" ht="21" customHeight="1">
      <c r="A1583" s="13" t="s">
        <v>4853</v>
      </c>
      <c r="B1583" s="30" t="str">
        <f t="shared" si="103"/>
        <v>N:\2019\19032.BD - Century City JMB Tower\CA\RFI's\2360</v>
      </c>
      <c r="C1583" s="4" t="s">
        <v>30</v>
      </c>
      <c r="D1583" s="14" t="s">
        <v>4854</v>
      </c>
      <c r="E1583" s="6">
        <v>45505</v>
      </c>
      <c r="F1583" s="6">
        <v>45566</v>
      </c>
      <c r="G1583" s="6">
        <v>45560</v>
      </c>
      <c r="H1583" s="6">
        <v>45587</v>
      </c>
      <c r="I1583" s="20">
        <f t="shared" ca="1" si="105"/>
        <v>15</v>
      </c>
      <c r="J1583" s="20">
        <f t="shared" ca="1" si="106"/>
        <v>21</v>
      </c>
      <c r="K1583" s="6" t="s">
        <v>2180</v>
      </c>
      <c r="L1583" s="28"/>
      <c r="M1583" s="83"/>
      <c r="N1583" s="51" t="s">
        <v>4845</v>
      </c>
      <c r="O1583" s="242" t="str">
        <f t="shared" ca="1" si="104"/>
        <v/>
      </c>
      <c r="P1583" s="243"/>
    </row>
    <row r="1584" spans="1:16" ht="21" customHeight="1">
      <c r="A1584" s="13" t="s">
        <v>4855</v>
      </c>
      <c r="B1584" s="30" t="str">
        <f t="shared" si="103"/>
        <v>N:\2019\19032.BD - Century City JMB Tower\CA\RFI's\2318.1</v>
      </c>
      <c r="C1584" s="4" t="s">
        <v>30</v>
      </c>
      <c r="D1584" s="14" t="s">
        <v>4856</v>
      </c>
      <c r="E1584" s="6">
        <v>45505</v>
      </c>
      <c r="F1584" s="6">
        <v>45566</v>
      </c>
      <c r="G1584" s="6">
        <v>45573</v>
      </c>
      <c r="H1584" s="6">
        <v>45575</v>
      </c>
      <c r="I1584" s="20">
        <f t="shared" ca="1" si="105"/>
        <v>7</v>
      </c>
      <c r="J1584" s="20">
        <f t="shared" ca="1" si="106"/>
        <v>9</v>
      </c>
      <c r="K1584" s="6" t="s">
        <v>2173</v>
      </c>
      <c r="L1584" s="28"/>
      <c r="M1584" s="83" t="s">
        <v>2327</v>
      </c>
      <c r="N1584" s="51" t="s">
        <v>4857</v>
      </c>
      <c r="O1584" s="242" t="str">
        <f t="shared" ca="1" si="104"/>
        <v/>
      </c>
      <c r="P1584" s="243"/>
    </row>
    <row r="1585" spans="1:16" ht="15">
      <c r="A1585" s="13" t="s">
        <v>4858</v>
      </c>
      <c r="B1585" s="30" t="str">
        <f t="shared" si="103"/>
        <v>N:\2019\19032.BD - Century City JMB Tower\CA\RFI's\1942.1</v>
      </c>
      <c r="C1585" s="4" t="s">
        <v>30</v>
      </c>
      <c r="D1585" s="14" t="s">
        <v>4859</v>
      </c>
      <c r="E1585" s="5"/>
      <c r="F1585" s="6">
        <v>45566</v>
      </c>
      <c r="G1585" s="6">
        <v>45573</v>
      </c>
      <c r="H1585" s="6">
        <v>45569</v>
      </c>
      <c r="I1585" s="20">
        <f t="shared" ca="1" si="105"/>
        <v>3</v>
      </c>
      <c r="J1585" s="20">
        <f t="shared" ca="1" si="106"/>
        <v>3</v>
      </c>
      <c r="K1585" s="6" t="s">
        <v>2141</v>
      </c>
      <c r="L1585" s="28"/>
      <c r="M1585" s="83"/>
      <c r="N1585" s="51" t="s">
        <v>4850</v>
      </c>
      <c r="O1585" s="242" t="str">
        <f t="shared" ca="1" si="104"/>
        <v/>
      </c>
      <c r="P1585" s="243"/>
    </row>
    <row r="1586" spans="1:16" ht="22.5">
      <c r="A1586" s="13" t="s">
        <v>4860</v>
      </c>
      <c r="B1586" s="30" t="str">
        <f t="shared" si="103"/>
        <v>N:\2019\19032.BD - Century City JMB Tower\CA\RFI's\2394</v>
      </c>
      <c r="C1586" s="4" t="s">
        <v>30</v>
      </c>
      <c r="D1586" s="14" t="s">
        <v>4861</v>
      </c>
      <c r="E1586" s="5"/>
      <c r="F1586" s="6">
        <v>45567</v>
      </c>
      <c r="G1586" s="6">
        <v>45574</v>
      </c>
      <c r="H1586" s="6">
        <v>45573</v>
      </c>
      <c r="I1586" s="20">
        <f t="shared" ca="1" si="105"/>
        <v>4</v>
      </c>
      <c r="J1586" s="20">
        <f t="shared" ca="1" si="106"/>
        <v>6</v>
      </c>
      <c r="K1586" s="6" t="s">
        <v>2173</v>
      </c>
      <c r="L1586" s="28"/>
      <c r="M1586" s="83"/>
      <c r="N1586" s="51" t="s">
        <v>4862</v>
      </c>
      <c r="O1586" s="242" t="str">
        <f t="shared" ca="1" si="104"/>
        <v/>
      </c>
      <c r="P1586" s="243"/>
    </row>
    <row r="1587" spans="1:16" ht="21" customHeight="1">
      <c r="A1587" s="13" t="s">
        <v>4863</v>
      </c>
      <c r="B1587" s="30" t="str">
        <f t="shared" si="103"/>
        <v>N:\2019\19032.BD - Century City JMB Tower\CA\RFI's\2397</v>
      </c>
      <c r="C1587" s="4" t="s">
        <v>30</v>
      </c>
      <c r="D1587" s="14" t="s">
        <v>4864</v>
      </c>
      <c r="E1587" s="6">
        <v>45505</v>
      </c>
      <c r="F1587" s="6">
        <v>45569</v>
      </c>
      <c r="G1587" s="6">
        <v>45576</v>
      </c>
      <c r="H1587" s="6">
        <v>45581</v>
      </c>
      <c r="I1587" s="20">
        <f t="shared" ca="1" si="105"/>
        <v>8</v>
      </c>
      <c r="J1587" s="20">
        <f t="shared" ca="1" si="106"/>
        <v>12</v>
      </c>
      <c r="K1587" s="6" t="s">
        <v>4716</v>
      </c>
      <c r="L1587" s="28"/>
      <c r="M1587" s="83"/>
      <c r="N1587" s="51" t="s">
        <v>4865</v>
      </c>
      <c r="O1587" s="242" t="str">
        <f t="shared" ca="1" si="104"/>
        <v/>
      </c>
      <c r="P1587" s="243"/>
    </row>
    <row r="1588" spans="1:16" ht="21" customHeight="1">
      <c r="A1588" s="13" t="s">
        <v>4866</v>
      </c>
      <c r="B1588" s="30" t="str">
        <f t="shared" si="103"/>
        <v>N:\2019\19032.BD - Century City JMB Tower\CA\RFI's\2409</v>
      </c>
      <c r="C1588" s="4" t="s">
        <v>30</v>
      </c>
      <c r="D1588" s="14" t="s">
        <v>4867</v>
      </c>
      <c r="E1588" s="5"/>
      <c r="F1588" s="6">
        <v>45573</v>
      </c>
      <c r="G1588" s="6">
        <v>45580</v>
      </c>
      <c r="H1588" s="6">
        <v>45579</v>
      </c>
      <c r="I1588" s="20">
        <f t="shared" ca="1" si="105"/>
        <v>4</v>
      </c>
      <c r="J1588" s="20">
        <f t="shared" ca="1" si="106"/>
        <v>6</v>
      </c>
      <c r="K1588" s="6" t="s">
        <v>2173</v>
      </c>
      <c r="L1588" s="28"/>
      <c r="M1588" s="83"/>
      <c r="N1588" s="51" t="s">
        <v>4868</v>
      </c>
      <c r="O1588" s="242" t="str">
        <f t="shared" ca="1" si="104"/>
        <v/>
      </c>
      <c r="P1588" s="243"/>
    </row>
    <row r="1589" spans="1:16" ht="21" customHeight="1">
      <c r="A1589" s="13" t="s">
        <v>4869</v>
      </c>
      <c r="B1589" s="30" t="str">
        <f t="shared" si="103"/>
        <v>N:\2019\19032.BD - Century City JMB Tower\CA\RFI's\2405</v>
      </c>
      <c r="C1589" s="4" t="s">
        <v>30</v>
      </c>
      <c r="D1589" s="14" t="s">
        <v>4870</v>
      </c>
      <c r="E1589" s="6">
        <v>45505</v>
      </c>
      <c r="F1589" s="6">
        <v>45573</v>
      </c>
      <c r="G1589" s="6">
        <v>45580</v>
      </c>
      <c r="H1589" s="6">
        <v>45575</v>
      </c>
      <c r="I1589" s="20">
        <f t="shared" ca="1" si="105"/>
        <v>2</v>
      </c>
      <c r="J1589" s="20">
        <f t="shared" ca="1" si="106"/>
        <v>2</v>
      </c>
      <c r="K1589" s="6" t="s">
        <v>4716</v>
      </c>
      <c r="L1589" s="28"/>
      <c r="M1589" s="83"/>
      <c r="N1589" s="51" t="s">
        <v>4871</v>
      </c>
      <c r="O1589" s="242" t="str">
        <f t="shared" ca="1" si="104"/>
        <v/>
      </c>
      <c r="P1589" s="243"/>
    </row>
    <row r="1590" spans="1:16" ht="21" customHeight="1">
      <c r="A1590" s="13" t="s">
        <v>4872</v>
      </c>
      <c r="B1590" s="30" t="str">
        <f t="shared" si="103"/>
        <v>N:\2019\19032.BD - Century City JMB Tower\CA\RFI's\2404</v>
      </c>
      <c r="C1590" s="4" t="s">
        <v>30</v>
      </c>
      <c r="D1590" s="14" t="s">
        <v>4799</v>
      </c>
      <c r="E1590" s="5"/>
      <c r="F1590" s="6">
        <v>45573</v>
      </c>
      <c r="G1590" s="6">
        <v>45580</v>
      </c>
      <c r="H1590" s="6">
        <v>45586</v>
      </c>
      <c r="I1590" s="20">
        <f t="shared" ca="1" si="105"/>
        <v>9</v>
      </c>
      <c r="J1590" s="20">
        <f t="shared" ca="1" si="106"/>
        <v>13</v>
      </c>
      <c r="K1590" s="6" t="s">
        <v>2107</v>
      </c>
      <c r="L1590" s="28"/>
      <c r="M1590" s="83"/>
      <c r="N1590" s="51" t="s">
        <v>4873</v>
      </c>
      <c r="O1590" s="242" t="str">
        <f t="shared" ca="1" si="104"/>
        <v/>
      </c>
      <c r="P1590" s="243"/>
    </row>
    <row r="1591" spans="1:16" ht="21" customHeight="1">
      <c r="A1591" s="13" t="s">
        <v>4874</v>
      </c>
      <c r="B1591" s="30" t="str">
        <f t="shared" si="103"/>
        <v>N:\2019\19032.BD - Century City JMB Tower\CA\RFI's\2332.1</v>
      </c>
      <c r="C1591" s="4" t="s">
        <v>30</v>
      </c>
      <c r="D1591" s="14" t="s">
        <v>4875</v>
      </c>
      <c r="E1591" s="5"/>
      <c r="F1591" s="6">
        <v>45573</v>
      </c>
      <c r="G1591" s="6">
        <v>45580</v>
      </c>
      <c r="H1591" s="6">
        <v>45574</v>
      </c>
      <c r="I1591" s="20">
        <f t="shared" ca="1" si="105"/>
        <v>1</v>
      </c>
      <c r="J1591" s="20">
        <f t="shared" ca="1" si="106"/>
        <v>1</v>
      </c>
      <c r="K1591" s="6" t="s">
        <v>2107</v>
      </c>
      <c r="L1591" s="28"/>
      <c r="M1591" s="83"/>
      <c r="N1591" s="51" t="s">
        <v>4876</v>
      </c>
      <c r="O1591" s="242" t="str">
        <f t="shared" ca="1" si="104"/>
        <v/>
      </c>
      <c r="P1591" s="243"/>
    </row>
    <row r="1592" spans="1:16" ht="21" customHeight="1">
      <c r="A1592" s="13" t="s">
        <v>4877</v>
      </c>
      <c r="B1592" s="30" t="str">
        <f t="shared" si="103"/>
        <v>N:\2019\19032.BD - Century City JMB Tower\CA\RFI's\2413</v>
      </c>
      <c r="C1592" s="4" t="s">
        <v>30</v>
      </c>
      <c r="D1592" s="14" t="s">
        <v>4878</v>
      </c>
      <c r="E1592" s="5"/>
      <c r="F1592" s="6">
        <v>45574</v>
      </c>
      <c r="G1592" s="6">
        <v>45581</v>
      </c>
      <c r="H1592" s="6">
        <v>45576</v>
      </c>
      <c r="I1592" s="20">
        <f t="shared" ca="1" si="105"/>
        <v>2</v>
      </c>
      <c r="J1592" s="20">
        <f t="shared" ca="1" si="106"/>
        <v>2</v>
      </c>
      <c r="K1592" s="6" t="s">
        <v>2141</v>
      </c>
      <c r="L1592" s="28"/>
      <c r="M1592" s="83"/>
      <c r="N1592" s="51" t="s">
        <v>4879</v>
      </c>
      <c r="O1592" s="242" t="str">
        <f t="shared" ca="1" si="104"/>
        <v/>
      </c>
      <c r="P1592" s="243"/>
    </row>
    <row r="1593" spans="1:16" ht="21" customHeight="1">
      <c r="A1593" s="13" t="s">
        <v>4880</v>
      </c>
      <c r="B1593" s="30" t="str">
        <f t="shared" si="103"/>
        <v>N:\2019\19032.BD - Century City JMB Tower\CA\RFI's\2412</v>
      </c>
      <c r="C1593" s="4" t="s">
        <v>30</v>
      </c>
      <c r="D1593" s="14" t="s">
        <v>4881</v>
      </c>
      <c r="E1593" s="6">
        <v>45505</v>
      </c>
      <c r="F1593" s="6">
        <v>45574</v>
      </c>
      <c r="G1593" s="6">
        <v>45581</v>
      </c>
      <c r="H1593" s="6">
        <v>45587</v>
      </c>
      <c r="I1593" s="20">
        <f t="shared" ca="1" si="105"/>
        <v>9</v>
      </c>
      <c r="J1593" s="20">
        <f t="shared" ca="1" si="106"/>
        <v>13</v>
      </c>
      <c r="K1593" s="6" t="s">
        <v>2173</v>
      </c>
      <c r="L1593" s="28"/>
      <c r="M1593" s="83" t="s">
        <v>2165</v>
      </c>
      <c r="N1593" s="51" t="s">
        <v>4868</v>
      </c>
      <c r="O1593" s="242" t="str">
        <f t="shared" ca="1" si="104"/>
        <v/>
      </c>
      <c r="P1593" s="243"/>
    </row>
    <row r="1594" spans="1:16" ht="21" customHeight="1">
      <c r="A1594" s="13" t="s">
        <v>4882</v>
      </c>
      <c r="B1594" s="30" t="str">
        <f t="shared" si="103"/>
        <v>N:\2019\19032.BD - Century City JMB Tower\CA\RFI's\2407</v>
      </c>
      <c r="C1594" s="4" t="s">
        <v>30</v>
      </c>
      <c r="D1594" s="14" t="s">
        <v>4883</v>
      </c>
      <c r="E1594" s="5"/>
      <c r="F1594" s="6">
        <v>45575</v>
      </c>
      <c r="G1594" s="6">
        <v>45580</v>
      </c>
      <c r="H1594" s="6">
        <v>45576</v>
      </c>
      <c r="I1594" s="20">
        <f t="shared" ca="1" si="105"/>
        <v>1</v>
      </c>
      <c r="J1594" s="20">
        <f t="shared" ca="1" si="106"/>
        <v>1</v>
      </c>
      <c r="K1594" s="6" t="s">
        <v>2107</v>
      </c>
      <c r="L1594" s="28"/>
      <c r="M1594" s="83"/>
      <c r="N1594" s="51" t="s">
        <v>4884</v>
      </c>
      <c r="O1594" s="242" t="str">
        <f t="shared" ca="1" si="104"/>
        <v/>
      </c>
      <c r="P1594" s="243"/>
    </row>
    <row r="1595" spans="1:16" ht="21" customHeight="1">
      <c r="A1595" s="13" t="s">
        <v>4885</v>
      </c>
      <c r="B1595" s="30" t="str">
        <f t="shared" si="103"/>
        <v>N:\2019\19032.BD - Century City JMB Tower\CA\RFI's\2339.2</v>
      </c>
      <c r="C1595" s="4" t="s">
        <v>30</v>
      </c>
      <c r="D1595" s="14" t="s">
        <v>4886</v>
      </c>
      <c r="E1595" s="6">
        <v>45505</v>
      </c>
      <c r="F1595" s="6">
        <v>45576</v>
      </c>
      <c r="G1595" s="6">
        <v>45583</v>
      </c>
      <c r="H1595" s="6">
        <v>45581</v>
      </c>
      <c r="I1595" s="20">
        <f t="shared" ca="1" si="105"/>
        <v>3</v>
      </c>
      <c r="J1595" s="20">
        <f t="shared" ca="1" si="106"/>
        <v>5</v>
      </c>
      <c r="K1595" s="6" t="s">
        <v>2107</v>
      </c>
      <c r="L1595" s="28"/>
      <c r="M1595" s="83"/>
      <c r="N1595" s="51" t="s">
        <v>4887</v>
      </c>
      <c r="O1595" s="242" t="str">
        <f t="shared" ca="1" si="104"/>
        <v/>
      </c>
      <c r="P1595" s="243"/>
    </row>
    <row r="1596" spans="1:16" ht="21" customHeight="1">
      <c r="A1596" s="13" t="s">
        <v>4888</v>
      </c>
      <c r="B1596" s="30" t="str">
        <f t="shared" si="103"/>
        <v>N:\2019\19032.BD - Century City JMB Tower\CA\RFI's\2426</v>
      </c>
      <c r="C1596" s="4" t="s">
        <v>30</v>
      </c>
      <c r="D1596" s="14" t="s">
        <v>4889</v>
      </c>
      <c r="E1596" s="5"/>
      <c r="F1596" s="6">
        <v>45579</v>
      </c>
      <c r="G1596" s="6">
        <v>45586</v>
      </c>
      <c r="H1596" s="6">
        <v>45582</v>
      </c>
      <c r="I1596" s="20">
        <f t="shared" ca="1" si="105"/>
        <v>3</v>
      </c>
      <c r="J1596" s="20">
        <f t="shared" ca="1" si="106"/>
        <v>3</v>
      </c>
      <c r="K1596" s="6" t="s">
        <v>2107</v>
      </c>
      <c r="L1596" s="28"/>
      <c r="M1596" s="83"/>
      <c r="N1596" s="51" t="s">
        <v>4890</v>
      </c>
      <c r="O1596" s="242" t="str">
        <f t="shared" ca="1" si="104"/>
        <v/>
      </c>
      <c r="P1596" s="243"/>
    </row>
    <row r="1597" spans="1:16" ht="21" customHeight="1">
      <c r="A1597" s="13" t="s">
        <v>4891</v>
      </c>
      <c r="B1597" s="30" t="str">
        <f t="shared" si="103"/>
        <v>N:\2019\19032.BD - Century City JMB Tower\CA\RFI's\2425</v>
      </c>
      <c r="C1597" s="4" t="s">
        <v>30</v>
      </c>
      <c r="D1597" s="14" t="s">
        <v>4892</v>
      </c>
      <c r="E1597" s="5"/>
      <c r="F1597" s="6">
        <v>45579</v>
      </c>
      <c r="G1597" s="6">
        <v>45586</v>
      </c>
      <c r="H1597" s="6">
        <v>45580</v>
      </c>
      <c r="I1597" s="20">
        <f t="shared" ca="1" si="105"/>
        <v>1</v>
      </c>
      <c r="J1597" s="20">
        <f t="shared" ca="1" si="106"/>
        <v>1</v>
      </c>
      <c r="K1597" s="6" t="s">
        <v>2180</v>
      </c>
      <c r="L1597" s="28"/>
      <c r="M1597" s="83"/>
      <c r="N1597" s="51" t="s">
        <v>4893</v>
      </c>
      <c r="O1597" s="242" t="str">
        <f t="shared" ca="1" si="104"/>
        <v/>
      </c>
      <c r="P1597" s="243"/>
    </row>
    <row r="1598" spans="1:16" ht="21" customHeight="1">
      <c r="A1598" s="13" t="s">
        <v>4894</v>
      </c>
      <c r="B1598" s="30" t="str">
        <f t="shared" si="103"/>
        <v>N:\2019\19032.BD - Century City JMB Tower\CA\RFI's\2423</v>
      </c>
      <c r="C1598" s="4" t="s">
        <v>30</v>
      </c>
      <c r="D1598" s="14" t="s">
        <v>4895</v>
      </c>
      <c r="E1598" s="5"/>
      <c r="F1598" s="6">
        <v>45579</v>
      </c>
      <c r="G1598" s="6">
        <v>45586</v>
      </c>
      <c r="H1598" s="6">
        <v>45581</v>
      </c>
      <c r="I1598" s="20">
        <f t="shared" ca="1" si="105"/>
        <v>2</v>
      </c>
      <c r="J1598" s="20">
        <f t="shared" ca="1" si="106"/>
        <v>2</v>
      </c>
      <c r="K1598" s="6" t="s">
        <v>4716</v>
      </c>
      <c r="L1598" s="28"/>
      <c r="M1598" s="83"/>
      <c r="N1598" s="51" t="s">
        <v>4896</v>
      </c>
      <c r="O1598" s="242" t="str">
        <f t="shared" ca="1" si="104"/>
        <v/>
      </c>
      <c r="P1598" s="243"/>
    </row>
    <row r="1599" spans="1:16" ht="22.5">
      <c r="A1599" s="13" t="s">
        <v>4897</v>
      </c>
      <c r="B1599" s="30" t="str">
        <f t="shared" si="103"/>
        <v>N:\2019\19032.BD - Century City JMB Tower\CA\RFI's\2435</v>
      </c>
      <c r="C1599" s="4" t="s">
        <v>30</v>
      </c>
      <c r="D1599" s="14" t="s">
        <v>4898</v>
      </c>
      <c r="E1599" s="5"/>
      <c r="F1599" s="6">
        <v>45580</v>
      </c>
      <c r="G1599" s="6">
        <v>45587</v>
      </c>
      <c r="H1599" s="6">
        <v>45587</v>
      </c>
      <c r="I1599" s="20">
        <f t="shared" ca="1" si="105"/>
        <v>5</v>
      </c>
      <c r="J1599" s="20">
        <f t="shared" ca="1" si="106"/>
        <v>7</v>
      </c>
      <c r="K1599" s="6" t="s">
        <v>2173</v>
      </c>
      <c r="L1599" s="28"/>
      <c r="M1599" s="83" t="s">
        <v>2246</v>
      </c>
      <c r="N1599" s="51" t="s">
        <v>4899</v>
      </c>
      <c r="O1599" s="242" t="str">
        <f t="shared" ca="1" si="104"/>
        <v/>
      </c>
      <c r="P1599" s="243"/>
    </row>
    <row r="1600" spans="1:16" ht="21" customHeight="1">
      <c r="A1600" s="13" t="s">
        <v>4900</v>
      </c>
      <c r="B1600" s="30" t="str">
        <f t="shared" si="103"/>
        <v>N:\2019\19032.BD - Century City JMB Tower\CA\RFI's\2434</v>
      </c>
      <c r="C1600" s="4" t="s">
        <v>30</v>
      </c>
      <c r="D1600" s="14" t="s">
        <v>4901</v>
      </c>
      <c r="E1600" s="6">
        <v>45505</v>
      </c>
      <c r="F1600" s="6">
        <v>45580</v>
      </c>
      <c r="G1600" s="6">
        <v>45587</v>
      </c>
      <c r="H1600" s="6">
        <v>45580</v>
      </c>
      <c r="I1600" s="20">
        <f t="shared" ca="1" si="105"/>
        <v>0</v>
      </c>
      <c r="J1600" s="20">
        <f t="shared" ca="1" si="106"/>
        <v>0</v>
      </c>
      <c r="K1600" s="6" t="s">
        <v>2141</v>
      </c>
      <c r="L1600" s="28"/>
      <c r="M1600" s="83"/>
      <c r="N1600" s="51" t="s">
        <v>4902</v>
      </c>
      <c r="O1600" s="242" t="str">
        <f t="shared" ca="1" si="104"/>
        <v/>
      </c>
      <c r="P1600" s="243"/>
    </row>
    <row r="1601" spans="1:16" ht="21" customHeight="1">
      <c r="A1601" s="13" t="s">
        <v>4903</v>
      </c>
      <c r="B1601" s="30" t="str">
        <f t="shared" si="103"/>
        <v>N:\2019\19032.BD - Century City JMB Tower\CA\RFI's\2432</v>
      </c>
      <c r="C1601" s="4" t="s">
        <v>30</v>
      </c>
      <c r="D1601" s="14" t="s">
        <v>4904</v>
      </c>
      <c r="E1601" s="6">
        <v>45505</v>
      </c>
      <c r="F1601" s="6">
        <v>45580</v>
      </c>
      <c r="G1601" s="6">
        <v>45587</v>
      </c>
      <c r="H1601" s="6">
        <v>45587</v>
      </c>
      <c r="I1601" s="20">
        <f t="shared" ca="1" si="105"/>
        <v>5</v>
      </c>
      <c r="J1601" s="20">
        <f t="shared" ca="1" si="106"/>
        <v>7</v>
      </c>
      <c r="K1601" s="6" t="s">
        <v>2141</v>
      </c>
      <c r="L1601" s="28"/>
      <c r="M1601" s="83"/>
      <c r="N1601" s="51" t="s">
        <v>4905</v>
      </c>
      <c r="O1601" s="242" t="str">
        <f t="shared" ca="1" si="104"/>
        <v/>
      </c>
      <c r="P1601" s="243"/>
    </row>
    <row r="1602" spans="1:16" ht="21" customHeight="1">
      <c r="A1602" s="13" t="s">
        <v>4906</v>
      </c>
      <c r="B1602" s="30" t="str">
        <f t="shared" si="103"/>
        <v>N:\2019\19032.BD - Century City JMB Tower\CA\RFI's\2381.1</v>
      </c>
      <c r="C1602" s="4" t="s">
        <v>30</v>
      </c>
      <c r="D1602" s="14" t="s">
        <v>4907</v>
      </c>
      <c r="E1602" s="6">
        <v>45505</v>
      </c>
      <c r="F1602" s="6">
        <v>45581</v>
      </c>
      <c r="G1602" s="6">
        <v>45588</v>
      </c>
      <c r="H1602" s="6">
        <v>45586</v>
      </c>
      <c r="I1602" s="20">
        <f t="shared" ca="1" si="105"/>
        <v>3</v>
      </c>
      <c r="J1602" s="20">
        <f t="shared" ca="1" si="106"/>
        <v>5</v>
      </c>
      <c r="K1602" s="6" t="s">
        <v>2376</v>
      </c>
      <c r="L1602" s="28"/>
      <c r="M1602" s="83"/>
      <c r="N1602" s="51" t="s">
        <v>4908</v>
      </c>
      <c r="O1602" s="242" t="str">
        <f t="shared" ca="1" si="104"/>
        <v/>
      </c>
      <c r="P1602" s="243"/>
    </row>
    <row r="1603" spans="1:16" ht="21" customHeight="1">
      <c r="A1603" s="13" t="s">
        <v>4909</v>
      </c>
      <c r="B1603" s="30" t="str">
        <f t="shared" si="103"/>
        <v>N:\2019\19032.BD - Century City JMB Tower\CA\RFI's\2451</v>
      </c>
      <c r="C1603" s="4" t="s">
        <v>30</v>
      </c>
      <c r="D1603" s="14" t="s">
        <v>4910</v>
      </c>
      <c r="E1603" s="5"/>
      <c r="F1603" s="6">
        <v>45583</v>
      </c>
      <c r="G1603" s="6">
        <v>45593</v>
      </c>
      <c r="H1603" s="6">
        <v>45595</v>
      </c>
      <c r="I1603" s="20">
        <f t="shared" ca="1" si="105"/>
        <v>8</v>
      </c>
      <c r="J1603" s="20">
        <f t="shared" ca="1" si="106"/>
        <v>12</v>
      </c>
      <c r="K1603" s="6" t="s">
        <v>4911</v>
      </c>
      <c r="L1603" s="28"/>
      <c r="M1603" s="83" t="s">
        <v>4912</v>
      </c>
      <c r="N1603" s="51" t="s">
        <v>4913</v>
      </c>
      <c r="O1603" s="242" t="str">
        <f t="shared" ca="1" si="104"/>
        <v/>
      </c>
      <c r="P1603" s="243"/>
    </row>
    <row r="1604" spans="1:16" ht="21" customHeight="1">
      <c r="A1604" s="13" t="s">
        <v>4914</v>
      </c>
      <c r="B1604" s="30" t="str">
        <f t="shared" ref="B1604:B1667" si="107">HYPERLINK($D$5&amp;"\"&amp;$A1604)</f>
        <v>N:\2019\19032.BD - Century City JMB Tower\CA\RFI's\2450</v>
      </c>
      <c r="C1604" s="4" t="s">
        <v>30</v>
      </c>
      <c r="D1604" s="14" t="s">
        <v>4915</v>
      </c>
      <c r="E1604" s="6">
        <v>45505</v>
      </c>
      <c r="F1604" s="6">
        <v>45583</v>
      </c>
      <c r="G1604" s="6">
        <v>1028</v>
      </c>
      <c r="H1604" s="6">
        <v>45588</v>
      </c>
      <c r="I1604" s="20">
        <f t="shared" ca="1" si="105"/>
        <v>3</v>
      </c>
      <c r="J1604" s="20">
        <f t="shared" ca="1" si="106"/>
        <v>5</v>
      </c>
      <c r="K1604" s="6" t="s">
        <v>2180</v>
      </c>
      <c r="L1604" s="28"/>
      <c r="M1604" s="83" t="s">
        <v>1728</v>
      </c>
      <c r="N1604" s="51" t="s">
        <v>4916</v>
      </c>
      <c r="O1604" s="242" t="str">
        <f t="shared" ca="1" si="104"/>
        <v/>
      </c>
      <c r="P1604" s="243"/>
    </row>
    <row r="1605" spans="1:16" ht="21" customHeight="1">
      <c r="A1605" s="13" t="s">
        <v>4917</v>
      </c>
      <c r="B1605" s="30" t="str">
        <f t="shared" si="107"/>
        <v>N:\2019\19032.BD - Century City JMB Tower\CA\RFI's\2449</v>
      </c>
      <c r="C1605" s="4" t="s">
        <v>30</v>
      </c>
      <c r="D1605" s="14" t="s">
        <v>4918</v>
      </c>
      <c r="E1605" s="5"/>
      <c r="F1605" s="6">
        <v>45583</v>
      </c>
      <c r="G1605" s="6">
        <v>21459</v>
      </c>
      <c r="H1605" s="6">
        <v>45600</v>
      </c>
      <c r="I1605" s="20">
        <f t="shared" ca="1" si="105"/>
        <v>11</v>
      </c>
      <c r="J1605" s="20">
        <f t="shared" ca="1" si="106"/>
        <v>17</v>
      </c>
      <c r="K1605" s="6" t="s">
        <v>4919</v>
      </c>
      <c r="L1605" s="28"/>
      <c r="M1605" s="83" t="s">
        <v>2413</v>
      </c>
      <c r="N1605" s="51" t="s">
        <v>4920</v>
      </c>
      <c r="O1605" s="242" t="str">
        <f t="shared" ca="1" si="104"/>
        <v/>
      </c>
      <c r="P1605" s="243"/>
    </row>
    <row r="1606" spans="1:16" ht="21" customHeight="1">
      <c r="A1606" s="13" t="s">
        <v>4921</v>
      </c>
      <c r="B1606" s="30" t="str">
        <f t="shared" si="107"/>
        <v>N:\2019\19032.BD - Century City JMB Tower\CA\RFI's\2443.1</v>
      </c>
      <c r="C1606" s="4" t="s">
        <v>30</v>
      </c>
      <c r="D1606" s="14" t="s">
        <v>4922</v>
      </c>
      <c r="E1606" s="5"/>
      <c r="F1606" s="6">
        <v>45583</v>
      </c>
      <c r="G1606" s="6">
        <v>45590</v>
      </c>
      <c r="H1606" s="6">
        <v>45587</v>
      </c>
      <c r="I1606" s="20">
        <f t="shared" ca="1" si="105"/>
        <v>2</v>
      </c>
      <c r="J1606" s="20">
        <f t="shared" ca="1" si="106"/>
        <v>4</v>
      </c>
      <c r="K1606" s="6" t="s">
        <v>2180</v>
      </c>
      <c r="L1606" s="28"/>
      <c r="M1606" s="83" t="s">
        <v>2274</v>
      </c>
      <c r="N1606" s="51" t="s">
        <v>4916</v>
      </c>
      <c r="O1606" s="242" t="str">
        <f t="shared" ca="1" si="104"/>
        <v/>
      </c>
      <c r="P1606" s="243"/>
    </row>
    <row r="1607" spans="1:16" ht="21" customHeight="1">
      <c r="A1607" s="13" t="s">
        <v>4923</v>
      </c>
      <c r="B1607" s="30" t="str">
        <f t="shared" si="107"/>
        <v>N:\2019\19032.BD - Century City JMB Tower\CA\RFI's\2458</v>
      </c>
      <c r="C1607" s="4" t="s">
        <v>30</v>
      </c>
      <c r="D1607" s="14" t="s">
        <v>4924</v>
      </c>
      <c r="E1607" s="5"/>
      <c r="F1607" s="6">
        <v>45586</v>
      </c>
      <c r="G1607" s="6">
        <v>45593</v>
      </c>
      <c r="H1607" s="6">
        <v>45588</v>
      </c>
      <c r="I1607" s="20">
        <f t="shared" ca="1" si="105"/>
        <v>2</v>
      </c>
      <c r="J1607" s="20">
        <f t="shared" ca="1" si="106"/>
        <v>2</v>
      </c>
      <c r="K1607" s="6" t="s">
        <v>4925</v>
      </c>
      <c r="L1607" s="28"/>
      <c r="M1607" s="83"/>
      <c r="N1607" s="51" t="s">
        <v>4926</v>
      </c>
      <c r="O1607" s="242" t="str">
        <f t="shared" ca="1" si="104"/>
        <v/>
      </c>
      <c r="P1607" s="243"/>
    </row>
    <row r="1608" spans="1:16" ht="21" customHeight="1">
      <c r="A1608" s="13" t="s">
        <v>4927</v>
      </c>
      <c r="B1608" s="30" t="str">
        <f t="shared" si="107"/>
        <v>N:\2019\19032.BD - Century City JMB Tower\CA\RFI's\2454</v>
      </c>
      <c r="C1608" s="4" t="s">
        <v>30</v>
      </c>
      <c r="D1608" s="14" t="s">
        <v>4928</v>
      </c>
      <c r="E1608" s="5"/>
      <c r="F1608" s="6">
        <v>45586</v>
      </c>
      <c r="G1608" s="6">
        <v>45590</v>
      </c>
      <c r="H1608" s="6">
        <v>45587</v>
      </c>
      <c r="I1608" s="20">
        <f t="shared" ca="1" si="105"/>
        <v>1</v>
      </c>
      <c r="J1608" s="20">
        <f t="shared" ca="1" si="106"/>
        <v>1</v>
      </c>
      <c r="K1608" s="6" t="s">
        <v>2141</v>
      </c>
      <c r="L1608" s="28"/>
      <c r="M1608" s="83"/>
      <c r="N1608" s="51" t="s">
        <v>4929</v>
      </c>
      <c r="O1608" s="242" t="str">
        <f t="shared" ca="1" si="104"/>
        <v/>
      </c>
      <c r="P1608" s="243"/>
    </row>
    <row r="1609" spans="1:16" ht="21" customHeight="1">
      <c r="A1609" s="13" t="s">
        <v>4930</v>
      </c>
      <c r="B1609" s="30" t="str">
        <f t="shared" si="107"/>
        <v>N:\2019\19032.BD - Century City JMB Tower\CA\RFI's\2464</v>
      </c>
      <c r="C1609" s="4" t="s">
        <v>30</v>
      </c>
      <c r="D1609" s="14" t="s">
        <v>4931</v>
      </c>
      <c r="E1609" s="5"/>
      <c r="F1609" s="6">
        <v>45587</v>
      </c>
      <c r="G1609" s="6">
        <v>45594</v>
      </c>
      <c r="H1609" s="6">
        <v>45608</v>
      </c>
      <c r="I1609" s="20">
        <f t="shared" ca="1" si="105"/>
        <v>15</v>
      </c>
      <c r="J1609" s="20">
        <f t="shared" ca="1" si="106"/>
        <v>21</v>
      </c>
      <c r="K1609" s="6" t="s">
        <v>2107</v>
      </c>
      <c r="L1609" s="28"/>
      <c r="M1609" s="83"/>
      <c r="N1609" s="51" t="s">
        <v>4932</v>
      </c>
      <c r="O1609" s="242" t="str">
        <f t="shared" ca="1" si="104"/>
        <v/>
      </c>
      <c r="P1609" s="243"/>
    </row>
    <row r="1610" spans="1:16" ht="21" customHeight="1">
      <c r="A1610" s="13" t="s">
        <v>4933</v>
      </c>
      <c r="B1610" s="30" t="str">
        <f t="shared" si="107"/>
        <v>N:\2019\19032.BD - Century City JMB Tower\CA\RFI's\2463</v>
      </c>
      <c r="C1610" s="4" t="s">
        <v>30</v>
      </c>
      <c r="D1610" s="14" t="s">
        <v>4934</v>
      </c>
      <c r="E1610" s="6">
        <v>45505</v>
      </c>
      <c r="F1610" s="6">
        <v>45587</v>
      </c>
      <c r="G1610" s="6">
        <v>45594</v>
      </c>
      <c r="H1610" s="6">
        <v>45597</v>
      </c>
      <c r="I1610" s="20">
        <f t="shared" ca="1" si="105"/>
        <v>8</v>
      </c>
      <c r="J1610" s="20">
        <f t="shared" ca="1" si="106"/>
        <v>10</v>
      </c>
      <c r="K1610" s="6" t="s">
        <v>2141</v>
      </c>
      <c r="L1610" s="28"/>
      <c r="M1610" s="83"/>
      <c r="N1610" s="51" t="s">
        <v>4929</v>
      </c>
      <c r="O1610" s="242" t="str">
        <f t="shared" ca="1" si="104"/>
        <v/>
      </c>
      <c r="P1610" s="243"/>
    </row>
    <row r="1611" spans="1:16" ht="15" customHeight="1">
      <c r="A1611" s="13" t="s">
        <v>4935</v>
      </c>
      <c r="B1611" s="30" t="str">
        <f t="shared" si="107"/>
        <v>N:\2019\19032.BD - Century City JMB Tower\CA\RFI's\2462</v>
      </c>
      <c r="C1611" s="4" t="s">
        <v>30</v>
      </c>
      <c r="D1611" s="14" t="s">
        <v>4936</v>
      </c>
      <c r="E1611" s="5"/>
      <c r="F1611" s="6">
        <v>45587</v>
      </c>
      <c r="G1611" s="6">
        <v>45594</v>
      </c>
      <c r="H1611" s="6">
        <v>45589</v>
      </c>
      <c r="I1611" s="20">
        <f t="shared" ca="1" si="105"/>
        <v>2</v>
      </c>
      <c r="J1611" s="20">
        <f t="shared" ca="1" si="106"/>
        <v>2</v>
      </c>
      <c r="K1611" s="6" t="s">
        <v>2141</v>
      </c>
      <c r="L1611" s="28"/>
      <c r="M1611" s="83"/>
      <c r="N1611" s="51" t="s">
        <v>4929</v>
      </c>
      <c r="O1611" s="242" t="str">
        <f t="shared" ca="1" si="104"/>
        <v/>
      </c>
      <c r="P1611" s="243"/>
    </row>
    <row r="1612" spans="1:16" ht="21" customHeight="1">
      <c r="A1612" s="13" t="s">
        <v>4937</v>
      </c>
      <c r="B1612" s="30" t="str">
        <f t="shared" si="107"/>
        <v>N:\2019\19032.BD - Century City JMB Tower\CA\RFI's\2413.1</v>
      </c>
      <c r="C1612" s="4" t="s">
        <v>30</v>
      </c>
      <c r="D1612" s="14" t="s">
        <v>4938</v>
      </c>
      <c r="E1612" s="5"/>
      <c r="F1612" s="6">
        <v>45588</v>
      </c>
      <c r="G1612" s="6">
        <v>45594</v>
      </c>
      <c r="H1612" s="6">
        <v>45592</v>
      </c>
      <c r="I1612" s="20">
        <f t="shared" ca="1" si="105"/>
        <v>2</v>
      </c>
      <c r="J1612" s="20">
        <f t="shared" ca="1" si="106"/>
        <v>4</v>
      </c>
      <c r="K1612" s="6" t="s">
        <v>2141</v>
      </c>
      <c r="L1612" s="28"/>
      <c r="M1612" s="83"/>
      <c r="N1612" s="51" t="s">
        <v>4939</v>
      </c>
      <c r="O1612" s="242" t="str">
        <f t="shared" ca="1" si="104"/>
        <v/>
      </c>
      <c r="P1612" s="243"/>
    </row>
    <row r="1613" spans="1:16" ht="21" customHeight="1">
      <c r="A1613" s="13" t="s">
        <v>4940</v>
      </c>
      <c r="B1613" s="30" t="str">
        <f t="shared" si="107"/>
        <v>N:\2019\19032.BD - Century City JMB Tower\CA\RFI's\2383.1</v>
      </c>
      <c r="C1613" s="4" t="s">
        <v>30</v>
      </c>
      <c r="D1613" s="14" t="s">
        <v>4941</v>
      </c>
      <c r="E1613" s="6">
        <v>45505</v>
      </c>
      <c r="F1613" s="6">
        <v>45588</v>
      </c>
      <c r="G1613" s="6">
        <v>45595</v>
      </c>
      <c r="H1613" s="6">
        <v>45600</v>
      </c>
      <c r="I1613" s="20">
        <f t="shared" ca="1" si="105"/>
        <v>8</v>
      </c>
      <c r="J1613" s="20">
        <f t="shared" ca="1" si="106"/>
        <v>12</v>
      </c>
      <c r="K1613" s="6" t="s">
        <v>4716</v>
      </c>
      <c r="L1613" s="28"/>
      <c r="M1613" s="83"/>
      <c r="N1613" s="51" t="s">
        <v>4942</v>
      </c>
      <c r="O1613" s="242" t="str">
        <f t="shared" ca="1" si="104"/>
        <v/>
      </c>
      <c r="P1613" s="243"/>
    </row>
    <row r="1614" spans="1:16" ht="21" customHeight="1">
      <c r="A1614" s="13" t="s">
        <v>4943</v>
      </c>
      <c r="B1614" s="30" t="str">
        <f t="shared" si="107"/>
        <v>N:\2019\19032.BD - Century City JMB Tower\CA\RFI's\2443.2</v>
      </c>
      <c r="C1614" s="4" t="s">
        <v>30</v>
      </c>
      <c r="D1614" s="14" t="s">
        <v>4944</v>
      </c>
      <c r="E1614" s="5"/>
      <c r="F1614" s="6">
        <v>45589</v>
      </c>
      <c r="G1614" s="6">
        <v>45596</v>
      </c>
      <c r="H1614" s="6">
        <v>45590</v>
      </c>
      <c r="I1614" s="20">
        <f t="shared" ca="1" si="105"/>
        <v>1</v>
      </c>
      <c r="J1614" s="20">
        <f t="shared" ca="1" si="106"/>
        <v>1</v>
      </c>
      <c r="K1614" s="6" t="s">
        <v>2180</v>
      </c>
      <c r="L1614" s="28"/>
      <c r="M1614" s="83"/>
      <c r="N1614" s="51" t="s">
        <v>4945</v>
      </c>
      <c r="O1614" s="242" t="str">
        <f t="shared" ca="1" si="104"/>
        <v/>
      </c>
      <c r="P1614" s="243"/>
    </row>
    <row r="1615" spans="1:16" ht="21" customHeight="1">
      <c r="A1615" s="13" t="s">
        <v>4946</v>
      </c>
      <c r="B1615" s="30" t="str">
        <f t="shared" si="107"/>
        <v>N:\2019\19032.BD - Century City JMB Tower\CA\RFI's\2477</v>
      </c>
      <c r="C1615" s="4" t="s">
        <v>30</v>
      </c>
      <c r="D1615" s="14" t="s">
        <v>4947</v>
      </c>
      <c r="E1615" s="5"/>
      <c r="F1615" s="6">
        <v>45590</v>
      </c>
      <c r="G1615" s="6">
        <v>45597</v>
      </c>
      <c r="H1615" s="6">
        <v>45600</v>
      </c>
      <c r="I1615" s="20">
        <f t="shared" ca="1" si="105"/>
        <v>6</v>
      </c>
      <c r="J1615" s="20">
        <f t="shared" ca="1" si="106"/>
        <v>10</v>
      </c>
      <c r="K1615" s="6" t="s">
        <v>2107</v>
      </c>
      <c r="L1615" s="28"/>
      <c r="M1615" s="83"/>
      <c r="N1615" s="51" t="s">
        <v>4948</v>
      </c>
      <c r="O1615" s="242" t="str">
        <f t="shared" ca="1" si="104"/>
        <v/>
      </c>
      <c r="P1615" s="243"/>
    </row>
    <row r="1616" spans="1:16" ht="21" customHeight="1">
      <c r="A1616" s="13" t="s">
        <v>4949</v>
      </c>
      <c r="B1616" s="30" t="str">
        <f t="shared" si="107"/>
        <v>N:\2019\19032.BD - Century City JMB Tower\CA\RFI's\2491</v>
      </c>
      <c r="C1616" s="4" t="s">
        <v>30</v>
      </c>
      <c r="D1616" s="14" t="s">
        <v>4950</v>
      </c>
      <c r="E1616" s="5"/>
      <c r="F1616" s="6">
        <v>45593</v>
      </c>
      <c r="G1616" s="6">
        <v>45600</v>
      </c>
      <c r="H1616" s="6">
        <v>45594</v>
      </c>
      <c r="I1616" s="20">
        <f t="shared" ca="1" si="105"/>
        <v>1</v>
      </c>
      <c r="J1616" s="20">
        <f t="shared" ca="1" si="106"/>
        <v>1</v>
      </c>
      <c r="K1616" s="6" t="s">
        <v>4716</v>
      </c>
      <c r="L1616" s="28"/>
      <c r="M1616" s="83"/>
      <c r="N1616" s="51" t="s">
        <v>4951</v>
      </c>
      <c r="O1616" s="242" t="str">
        <f t="shared" ca="1" si="104"/>
        <v/>
      </c>
      <c r="P1616" s="243"/>
    </row>
    <row r="1617" spans="1:16" ht="21" customHeight="1">
      <c r="A1617" s="13" t="s">
        <v>4952</v>
      </c>
      <c r="B1617" s="30" t="str">
        <f t="shared" si="107"/>
        <v>N:\2019\19032.BD - Century City JMB Tower\CA\RFI's\2485</v>
      </c>
      <c r="C1617" s="4" t="s">
        <v>30</v>
      </c>
      <c r="D1617" s="14" t="s">
        <v>4953</v>
      </c>
      <c r="E1617" s="6">
        <v>45505</v>
      </c>
      <c r="F1617" s="6">
        <v>45593</v>
      </c>
      <c r="G1617" s="6">
        <v>45600</v>
      </c>
      <c r="H1617" s="6">
        <v>45594</v>
      </c>
      <c r="I1617" s="20">
        <f t="shared" ca="1" si="105"/>
        <v>1</v>
      </c>
      <c r="J1617" s="20">
        <f t="shared" ca="1" si="106"/>
        <v>1</v>
      </c>
      <c r="K1617" s="6" t="s">
        <v>2180</v>
      </c>
      <c r="L1617" s="28"/>
      <c r="M1617" s="83"/>
      <c r="N1617" s="51" t="s">
        <v>4954</v>
      </c>
      <c r="O1617" s="242" t="str">
        <f t="shared" ca="1" si="104"/>
        <v/>
      </c>
      <c r="P1617" s="243"/>
    </row>
    <row r="1618" spans="1:16" ht="21" customHeight="1">
      <c r="A1618" s="13" t="s">
        <v>4955</v>
      </c>
      <c r="B1618" s="30" t="str">
        <f t="shared" si="107"/>
        <v>N:\2019\19032.BD - Century City JMB Tower\CA\RFI's\2484</v>
      </c>
      <c r="C1618" s="4" t="s">
        <v>30</v>
      </c>
      <c r="D1618" s="14" t="s">
        <v>4956</v>
      </c>
      <c r="E1618" s="6">
        <v>45505</v>
      </c>
      <c r="F1618" s="6">
        <v>45593</v>
      </c>
      <c r="G1618" s="6">
        <v>45600</v>
      </c>
      <c r="H1618" s="6">
        <v>45610</v>
      </c>
      <c r="I1618" s="20">
        <f t="shared" ca="1" si="105"/>
        <v>13</v>
      </c>
      <c r="J1618" s="20">
        <f t="shared" ca="1" si="106"/>
        <v>17</v>
      </c>
      <c r="K1618" s="6" t="s">
        <v>4716</v>
      </c>
      <c r="L1618" s="28"/>
      <c r="M1618" s="83"/>
      <c r="N1618" s="51" t="s">
        <v>4957</v>
      </c>
      <c r="O1618" s="242" t="str">
        <f t="shared" ca="1" si="104"/>
        <v/>
      </c>
      <c r="P1618" s="243"/>
    </row>
    <row r="1619" spans="1:16" ht="21" customHeight="1">
      <c r="A1619" s="13" t="s">
        <v>4958</v>
      </c>
      <c r="B1619" s="30" t="str">
        <f t="shared" si="107"/>
        <v>N:\2019\19032.BD - Century City JMB Tower\CA\RFI's\2483</v>
      </c>
      <c r="C1619" s="4" t="s">
        <v>30</v>
      </c>
      <c r="D1619" s="14" t="s">
        <v>4959</v>
      </c>
      <c r="E1619" s="6">
        <v>45505</v>
      </c>
      <c r="F1619" s="6">
        <v>45593</v>
      </c>
      <c r="G1619" s="6">
        <v>45600</v>
      </c>
      <c r="H1619" s="6">
        <v>45594</v>
      </c>
      <c r="I1619" s="20">
        <f t="shared" ca="1" si="105"/>
        <v>1</v>
      </c>
      <c r="J1619" s="20">
        <f t="shared" ca="1" si="106"/>
        <v>1</v>
      </c>
      <c r="K1619" s="6" t="s">
        <v>2107</v>
      </c>
      <c r="L1619" s="28"/>
      <c r="M1619" s="83"/>
      <c r="N1619" s="51" t="s">
        <v>4960</v>
      </c>
      <c r="O1619" s="242" t="str">
        <f t="shared" ca="1" si="104"/>
        <v/>
      </c>
      <c r="P1619" s="243"/>
    </row>
    <row r="1620" spans="1:16" ht="21" customHeight="1">
      <c r="A1620" s="13" t="s">
        <v>4961</v>
      </c>
      <c r="B1620" s="30" t="str">
        <f t="shared" si="107"/>
        <v>N:\2019\19032.BD - Century City JMB Tower\CA\RFI's\1986.1</v>
      </c>
      <c r="C1620" s="4" t="s">
        <v>30</v>
      </c>
      <c r="D1620" s="14" t="s">
        <v>4962</v>
      </c>
      <c r="E1620" s="5"/>
      <c r="F1620" s="6">
        <v>45593</v>
      </c>
      <c r="G1620" s="6">
        <v>45600</v>
      </c>
      <c r="H1620" s="6">
        <v>45595</v>
      </c>
      <c r="I1620" s="20">
        <f t="shared" ca="1" si="105"/>
        <v>2</v>
      </c>
      <c r="J1620" s="20">
        <f t="shared" ca="1" si="106"/>
        <v>2</v>
      </c>
      <c r="K1620" s="6" t="s">
        <v>2376</v>
      </c>
      <c r="L1620" s="28"/>
      <c r="M1620" s="83"/>
      <c r="N1620" s="51" t="s">
        <v>4963</v>
      </c>
      <c r="O1620" s="242" t="str">
        <f t="shared" ca="1" si="104"/>
        <v/>
      </c>
      <c r="P1620" s="243"/>
    </row>
    <row r="1621" spans="1:16" ht="15">
      <c r="A1621" s="13" t="s">
        <v>4964</v>
      </c>
      <c r="B1621" s="30" t="str">
        <f t="shared" si="107"/>
        <v>N:\2019\19032.BD - Century City JMB Tower\CA\RFI's\2497</v>
      </c>
      <c r="C1621" s="4" t="s">
        <v>30</v>
      </c>
      <c r="D1621" s="14" t="s">
        <v>4965</v>
      </c>
      <c r="E1621" s="5"/>
      <c r="F1621" s="6">
        <v>45594</v>
      </c>
      <c r="G1621" s="6">
        <v>45601</v>
      </c>
      <c r="H1621" s="6">
        <v>45596</v>
      </c>
      <c r="I1621" s="20">
        <f t="shared" ca="1" si="105"/>
        <v>2</v>
      </c>
      <c r="J1621" s="20">
        <f t="shared" ca="1" si="106"/>
        <v>2</v>
      </c>
      <c r="K1621" s="6" t="s">
        <v>2180</v>
      </c>
      <c r="L1621" s="28"/>
      <c r="M1621" s="83"/>
      <c r="N1621" s="51" t="s">
        <v>4966</v>
      </c>
      <c r="O1621" s="242" t="str">
        <f t="shared" ca="1" si="104"/>
        <v/>
      </c>
      <c r="P1621" s="243"/>
    </row>
    <row r="1622" spans="1:16" ht="30" customHeight="1">
      <c r="A1622" s="13" t="s">
        <v>4967</v>
      </c>
      <c r="B1622" s="30" t="str">
        <f t="shared" si="107"/>
        <v>N:\2019\19032.BD - Century City JMB Tower\CA\RFI's\2503</v>
      </c>
      <c r="C1622" s="4" t="s">
        <v>30</v>
      </c>
      <c r="D1622" s="14" t="s">
        <v>4968</v>
      </c>
      <c r="E1622" s="5"/>
      <c r="F1622" s="6">
        <v>45595</v>
      </c>
      <c r="G1622" s="6">
        <v>45602</v>
      </c>
      <c r="H1622" s="6">
        <v>45595</v>
      </c>
      <c r="I1622" s="20">
        <f t="shared" ca="1" si="105"/>
        <v>0</v>
      </c>
      <c r="J1622" s="20">
        <f t="shared" ca="1" si="106"/>
        <v>0</v>
      </c>
      <c r="K1622" s="6" t="s">
        <v>2173</v>
      </c>
      <c r="L1622" s="28"/>
      <c r="M1622" s="83"/>
      <c r="N1622" s="51" t="s">
        <v>4969</v>
      </c>
      <c r="O1622" s="242" t="str">
        <f t="shared" ca="1" si="104"/>
        <v/>
      </c>
      <c r="P1622" s="243"/>
    </row>
    <row r="1623" spans="1:16" ht="21" customHeight="1">
      <c r="A1623" s="13" t="s">
        <v>4970</v>
      </c>
      <c r="B1623" s="30" t="str">
        <f t="shared" si="107"/>
        <v>N:\2019\19032.BD - Century City JMB Tower\CA\RFI's\2502</v>
      </c>
      <c r="C1623" s="4" t="s">
        <v>30</v>
      </c>
      <c r="D1623" s="14" t="s">
        <v>4971</v>
      </c>
      <c r="E1623" s="6">
        <v>45505</v>
      </c>
      <c r="F1623" s="6">
        <v>45595</v>
      </c>
      <c r="G1623" s="6">
        <v>45602</v>
      </c>
      <c r="H1623" s="6">
        <v>45596</v>
      </c>
      <c r="I1623" s="20">
        <f t="shared" ca="1" si="105"/>
        <v>1</v>
      </c>
      <c r="J1623" s="20">
        <f t="shared" ca="1" si="106"/>
        <v>1</v>
      </c>
      <c r="K1623" s="6" t="s">
        <v>2141</v>
      </c>
      <c r="L1623" s="28"/>
      <c r="M1623" s="83"/>
      <c r="N1623" s="51" t="s">
        <v>4972</v>
      </c>
      <c r="O1623" s="242" t="str">
        <f t="shared" ca="1" si="104"/>
        <v/>
      </c>
      <c r="P1623" s="243"/>
    </row>
    <row r="1624" spans="1:16" ht="21" customHeight="1">
      <c r="A1624" s="13" t="s">
        <v>4973</v>
      </c>
      <c r="B1624" s="30" t="str">
        <f t="shared" si="107"/>
        <v>N:\2019\19032.BD - Century City JMB Tower\CA\RFI's\2493</v>
      </c>
      <c r="C1624" s="4" t="s">
        <v>30</v>
      </c>
      <c r="D1624" s="14" t="s">
        <v>4974</v>
      </c>
      <c r="E1624" s="5"/>
      <c r="F1624" s="6">
        <v>45595</v>
      </c>
      <c r="G1624" s="6">
        <v>45600</v>
      </c>
      <c r="H1624" s="6">
        <v>45595</v>
      </c>
      <c r="I1624" s="20">
        <f t="shared" ca="1" si="105"/>
        <v>0</v>
      </c>
      <c r="J1624" s="20">
        <f t="shared" ca="1" si="106"/>
        <v>0</v>
      </c>
      <c r="K1624" s="6" t="s">
        <v>2173</v>
      </c>
      <c r="L1624" s="28"/>
      <c r="M1624" s="83"/>
      <c r="N1624" s="51" t="s">
        <v>4969</v>
      </c>
      <c r="O1624" s="242" t="str">
        <f t="shared" ca="1" si="104"/>
        <v/>
      </c>
      <c r="P1624" s="243"/>
    </row>
    <row r="1625" spans="1:16" ht="21" customHeight="1">
      <c r="A1625" s="13" t="s">
        <v>4975</v>
      </c>
      <c r="B1625" s="30" t="str">
        <f t="shared" si="107"/>
        <v>N:\2019\19032.BD - Century City JMB Tower\CA\RFI's\2511</v>
      </c>
      <c r="C1625" s="4" t="s">
        <v>30</v>
      </c>
      <c r="D1625" s="14" t="s">
        <v>4976</v>
      </c>
      <c r="E1625" s="5"/>
      <c r="F1625" s="6">
        <v>45596</v>
      </c>
      <c r="G1625" s="6">
        <v>45603</v>
      </c>
      <c r="H1625" s="6">
        <v>45607</v>
      </c>
      <c r="I1625" s="20">
        <f t="shared" ca="1" si="105"/>
        <v>7</v>
      </c>
      <c r="J1625" s="20">
        <f t="shared" ca="1" si="106"/>
        <v>11</v>
      </c>
      <c r="K1625" s="6" t="s">
        <v>2173</v>
      </c>
      <c r="L1625" s="28"/>
      <c r="M1625" s="83"/>
      <c r="N1625" s="51" t="s">
        <v>4977</v>
      </c>
      <c r="O1625" s="242" t="str">
        <f t="shared" ca="1" si="104"/>
        <v/>
      </c>
      <c r="P1625" s="243"/>
    </row>
    <row r="1626" spans="1:16" ht="21" customHeight="1">
      <c r="A1626" s="13" t="s">
        <v>4978</v>
      </c>
      <c r="B1626" s="30" t="str">
        <f t="shared" si="107"/>
        <v>N:\2019\19032.BD - Century City JMB Tower\CA\RFI's\2387.1</v>
      </c>
      <c r="C1626" s="4" t="s">
        <v>30</v>
      </c>
      <c r="D1626" s="14" t="s">
        <v>4979</v>
      </c>
      <c r="E1626" s="5"/>
      <c r="F1626" s="6">
        <v>45596</v>
      </c>
      <c r="G1626" s="6">
        <v>45603</v>
      </c>
      <c r="H1626" s="6">
        <v>45604</v>
      </c>
      <c r="I1626" s="20">
        <f t="shared" ca="1" si="105"/>
        <v>6</v>
      </c>
      <c r="J1626" s="20">
        <f t="shared" ca="1" si="106"/>
        <v>8</v>
      </c>
      <c r="K1626" s="6"/>
      <c r="L1626" s="28"/>
      <c r="M1626" s="83"/>
      <c r="N1626" s="51" t="s">
        <v>4980</v>
      </c>
      <c r="O1626" s="242" t="str">
        <f t="shared" ca="1" si="104"/>
        <v/>
      </c>
      <c r="P1626" s="243"/>
    </row>
    <row r="1627" spans="1:16" ht="83.25" customHeight="1">
      <c r="A1627" s="13" t="s">
        <v>4981</v>
      </c>
      <c r="B1627" s="30" t="str">
        <f t="shared" si="107"/>
        <v>N:\2019\19032.BD - Century City JMB Tower\CA\RFI's\1599.1</v>
      </c>
      <c r="C1627" s="4" t="s">
        <v>30</v>
      </c>
      <c r="D1627" s="14" t="s">
        <v>4982</v>
      </c>
      <c r="E1627" s="5"/>
      <c r="F1627" s="6">
        <v>45596</v>
      </c>
      <c r="G1627" s="6">
        <v>45602</v>
      </c>
      <c r="H1627" s="6">
        <v>45615</v>
      </c>
      <c r="I1627" s="20">
        <f t="shared" ca="1" si="105"/>
        <v>13</v>
      </c>
      <c r="J1627" s="20">
        <f t="shared" ca="1" si="106"/>
        <v>19</v>
      </c>
      <c r="K1627" s="6" t="s">
        <v>2173</v>
      </c>
      <c r="L1627" s="28"/>
      <c r="M1627" s="83"/>
      <c r="N1627" s="51" t="s">
        <v>4983</v>
      </c>
      <c r="O1627" s="242" t="str">
        <f t="shared" ref="O1627:O1690" ca="1" si="108">IF(AND(C1627&lt;&gt;"A",A1627&lt;&gt;"xxxx"),IF(G1627=TODAY(),"DUE TODAY",IF(G1627&lt;TODAY(),"OVERDUE","")),"")</f>
        <v/>
      </c>
      <c r="P1627" s="243"/>
    </row>
    <row r="1628" spans="1:16" ht="21" customHeight="1">
      <c r="A1628" s="13" t="s">
        <v>4984</v>
      </c>
      <c r="B1628" s="30" t="str">
        <f t="shared" si="107"/>
        <v>N:\2019\19032.BD - Century City JMB Tower\CA\RFI's\2515</v>
      </c>
      <c r="C1628" s="4" t="s">
        <v>30</v>
      </c>
      <c r="D1628" s="14" t="s">
        <v>4985</v>
      </c>
      <c r="E1628" s="5"/>
      <c r="F1628" s="6">
        <v>45597</v>
      </c>
      <c r="G1628" s="6">
        <v>45604</v>
      </c>
      <c r="H1628" s="6">
        <v>45600</v>
      </c>
      <c r="I1628" s="20">
        <f t="shared" ca="1" si="105"/>
        <v>1</v>
      </c>
      <c r="J1628" s="20">
        <f t="shared" ca="1" si="106"/>
        <v>3</v>
      </c>
      <c r="K1628" s="6"/>
      <c r="L1628" s="28"/>
      <c r="M1628" s="83"/>
      <c r="N1628" s="29" t="s">
        <v>4986</v>
      </c>
      <c r="O1628" s="242" t="str">
        <f t="shared" ca="1" si="108"/>
        <v/>
      </c>
      <c r="P1628" s="243"/>
    </row>
    <row r="1629" spans="1:16" ht="21" customHeight="1">
      <c r="A1629" s="13" t="s">
        <v>4987</v>
      </c>
      <c r="B1629" s="30" t="str">
        <f t="shared" si="107"/>
        <v>N:\2019\19032.BD - Century City JMB Tower\CA\RFI's\2512</v>
      </c>
      <c r="C1629" s="4" t="s">
        <v>30</v>
      </c>
      <c r="D1629" s="14" t="s">
        <v>4988</v>
      </c>
      <c r="E1629" s="6">
        <v>45505</v>
      </c>
      <c r="F1629" s="6">
        <v>45597</v>
      </c>
      <c r="G1629" s="6">
        <v>45604</v>
      </c>
      <c r="H1629" s="6">
        <v>45600</v>
      </c>
      <c r="I1629" s="20">
        <f t="shared" ca="1" si="105"/>
        <v>1</v>
      </c>
      <c r="J1629" s="20">
        <f t="shared" ca="1" si="106"/>
        <v>3</v>
      </c>
      <c r="K1629" s="6"/>
      <c r="L1629" s="28"/>
      <c r="M1629" s="83"/>
      <c r="N1629" s="51" t="s">
        <v>4989</v>
      </c>
      <c r="O1629" s="242" t="str">
        <f t="shared" ca="1" si="108"/>
        <v/>
      </c>
      <c r="P1629" s="243"/>
    </row>
    <row r="1630" spans="1:16" ht="21" customHeight="1">
      <c r="A1630" s="13" t="s">
        <v>4990</v>
      </c>
      <c r="B1630" s="30" t="str">
        <f t="shared" si="107"/>
        <v>N:\2019\19032.BD - Century City JMB Tower\CA\RFI's\2508</v>
      </c>
      <c r="C1630" s="4" t="s">
        <v>30</v>
      </c>
      <c r="D1630" s="14" t="s">
        <v>4991</v>
      </c>
      <c r="E1630" s="5"/>
      <c r="F1630" s="6">
        <v>45597</v>
      </c>
      <c r="G1630" s="6">
        <v>45603</v>
      </c>
      <c r="H1630" s="6">
        <v>45614</v>
      </c>
      <c r="I1630" s="20">
        <f t="shared" ca="1" si="105"/>
        <v>11</v>
      </c>
      <c r="J1630" s="20">
        <f t="shared" ca="1" si="106"/>
        <v>17</v>
      </c>
      <c r="K1630" s="6" t="s">
        <v>4716</v>
      </c>
      <c r="L1630" s="28"/>
      <c r="M1630" s="83"/>
      <c r="N1630" s="51" t="s">
        <v>4992</v>
      </c>
      <c r="O1630" s="242" t="str">
        <f t="shared" ca="1" si="108"/>
        <v/>
      </c>
      <c r="P1630" s="243"/>
    </row>
    <row r="1631" spans="1:16" ht="21" customHeight="1">
      <c r="A1631" s="13" t="s">
        <v>4993</v>
      </c>
      <c r="B1631" s="30" t="str">
        <f t="shared" si="107"/>
        <v>N:\2019\19032.BD - Century City JMB Tower\CA\RFI's\2516</v>
      </c>
      <c r="C1631" s="4" t="s">
        <v>30</v>
      </c>
      <c r="D1631" s="14" t="s">
        <v>4994</v>
      </c>
      <c r="E1631" s="5"/>
      <c r="F1631" s="6">
        <v>45600</v>
      </c>
      <c r="G1631" s="6">
        <v>45604</v>
      </c>
      <c r="H1631" s="6">
        <v>45600</v>
      </c>
      <c r="I1631" s="20">
        <f t="shared" ca="1" si="105"/>
        <v>0</v>
      </c>
      <c r="J1631" s="20">
        <f t="shared" ca="1" si="106"/>
        <v>0</v>
      </c>
      <c r="K1631" s="6" t="s">
        <v>2173</v>
      </c>
      <c r="L1631" s="28"/>
      <c r="M1631" s="83"/>
      <c r="N1631" s="51" t="s">
        <v>4995</v>
      </c>
      <c r="O1631" s="242" t="str">
        <f t="shared" ca="1" si="108"/>
        <v/>
      </c>
      <c r="P1631" s="243"/>
    </row>
    <row r="1632" spans="1:16" ht="21" customHeight="1">
      <c r="A1632" s="13" t="s">
        <v>4996</v>
      </c>
      <c r="B1632" s="30" t="str">
        <f t="shared" si="107"/>
        <v>N:\2019\19032.BD - Century City JMB Tower\CA\RFI's\2507</v>
      </c>
      <c r="C1632" s="4" t="s">
        <v>30</v>
      </c>
      <c r="D1632" s="14" t="s">
        <v>4997</v>
      </c>
      <c r="E1632" s="6">
        <v>45505</v>
      </c>
      <c r="F1632" s="6">
        <v>45600</v>
      </c>
      <c r="G1632" s="6">
        <v>45600</v>
      </c>
      <c r="H1632" s="6">
        <v>45600</v>
      </c>
      <c r="I1632" s="20">
        <f t="shared" ca="1" si="105"/>
        <v>0</v>
      </c>
      <c r="J1632" s="20">
        <f t="shared" ca="1" si="106"/>
        <v>0</v>
      </c>
      <c r="K1632" s="6" t="s">
        <v>2107</v>
      </c>
      <c r="L1632" s="28"/>
      <c r="M1632" s="83"/>
      <c r="N1632" s="29" t="s">
        <v>4998</v>
      </c>
      <c r="O1632" s="242" t="str">
        <f t="shared" ca="1" si="108"/>
        <v/>
      </c>
      <c r="P1632" s="243"/>
    </row>
    <row r="1633" spans="1:16" ht="15">
      <c r="A1633" s="13" t="s">
        <v>4999</v>
      </c>
      <c r="B1633" s="30" t="str">
        <f t="shared" si="107"/>
        <v>N:\2019\19032.BD - Century City JMB Tower\CA\RFI's\2487</v>
      </c>
      <c r="C1633" s="4" t="s">
        <v>30</v>
      </c>
      <c r="D1633" s="14" t="s">
        <v>5000</v>
      </c>
      <c r="E1633" s="5"/>
      <c r="F1633" s="6">
        <v>45600</v>
      </c>
      <c r="G1633" s="6">
        <v>45600</v>
      </c>
      <c r="H1633" s="6">
        <v>45603</v>
      </c>
      <c r="I1633" s="20">
        <f t="shared" ca="1" si="105"/>
        <v>3</v>
      </c>
      <c r="J1633" s="20">
        <f t="shared" ca="1" si="106"/>
        <v>3</v>
      </c>
      <c r="K1633" s="6" t="s">
        <v>5001</v>
      </c>
      <c r="L1633" s="28"/>
      <c r="M1633" s="83"/>
      <c r="N1633" s="51" t="s">
        <v>5002</v>
      </c>
      <c r="O1633" s="242" t="str">
        <f t="shared" ca="1" si="108"/>
        <v/>
      </c>
      <c r="P1633" s="243"/>
    </row>
    <row r="1634" spans="1:16" ht="21" customHeight="1">
      <c r="A1634" s="13" t="s">
        <v>5003</v>
      </c>
      <c r="B1634" s="30" t="str">
        <f t="shared" si="107"/>
        <v>N:\2019\19032.BD - Century City JMB Tower\CA\RFI's\1984.1</v>
      </c>
      <c r="C1634" s="4" t="s">
        <v>30</v>
      </c>
      <c r="D1634" s="14" t="s">
        <v>5004</v>
      </c>
      <c r="E1634" s="5"/>
      <c r="F1634" s="6">
        <v>45601</v>
      </c>
      <c r="G1634" s="6">
        <v>45608</v>
      </c>
      <c r="H1634" s="6">
        <v>45602</v>
      </c>
      <c r="I1634" s="20">
        <f t="shared" ca="1" si="105"/>
        <v>1</v>
      </c>
      <c r="J1634" s="20">
        <f t="shared" ca="1" si="106"/>
        <v>1</v>
      </c>
      <c r="K1634" s="6" t="s">
        <v>2173</v>
      </c>
      <c r="L1634" s="28"/>
      <c r="M1634" s="83"/>
      <c r="N1634" s="51" t="s">
        <v>5005</v>
      </c>
      <c r="O1634" s="242" t="str">
        <f t="shared" ca="1" si="108"/>
        <v/>
      </c>
      <c r="P1634" s="243"/>
    </row>
    <row r="1635" spans="1:16" ht="21" customHeight="1">
      <c r="A1635" s="13" t="s">
        <v>5006</v>
      </c>
      <c r="B1635" s="30" t="str">
        <f t="shared" si="107"/>
        <v>N:\2019\19032.BD - Century City JMB Tower\CA\RFI's\2532</v>
      </c>
      <c r="C1635" s="4" t="s">
        <v>30</v>
      </c>
      <c r="D1635" s="14" t="s">
        <v>5007</v>
      </c>
      <c r="E1635" s="5"/>
      <c r="F1635" s="6">
        <v>45602</v>
      </c>
      <c r="G1635" s="6">
        <v>45609</v>
      </c>
      <c r="H1635" s="6">
        <v>45604</v>
      </c>
      <c r="I1635" s="20">
        <f t="shared" ca="1" si="105"/>
        <v>2</v>
      </c>
      <c r="J1635" s="20">
        <f t="shared" ca="1" si="106"/>
        <v>2</v>
      </c>
      <c r="K1635" s="6" t="s">
        <v>2173</v>
      </c>
      <c r="L1635" s="28"/>
      <c r="M1635" s="83"/>
      <c r="N1635" s="51" t="s">
        <v>5008</v>
      </c>
      <c r="O1635" s="242" t="str">
        <f t="shared" ca="1" si="108"/>
        <v/>
      </c>
      <c r="P1635" s="243"/>
    </row>
    <row r="1636" spans="1:16" ht="21" customHeight="1">
      <c r="A1636" s="13" t="s">
        <v>5009</v>
      </c>
      <c r="B1636" s="30" t="str">
        <f t="shared" si="107"/>
        <v>N:\2019\19032.BD - Century City JMB Tower\CA\RFI's\2528</v>
      </c>
      <c r="C1636" s="4" t="s">
        <v>30</v>
      </c>
      <c r="D1636" s="14" t="s">
        <v>5010</v>
      </c>
      <c r="E1636" s="5"/>
      <c r="F1636" s="6">
        <v>45602</v>
      </c>
      <c r="G1636" s="6">
        <v>45609</v>
      </c>
      <c r="H1636" s="6">
        <v>45602</v>
      </c>
      <c r="I1636" s="20">
        <f t="shared" ca="1" si="105"/>
        <v>0</v>
      </c>
      <c r="J1636" s="20">
        <f t="shared" ca="1" si="106"/>
        <v>0</v>
      </c>
      <c r="K1636" s="6" t="s">
        <v>2173</v>
      </c>
      <c r="L1636" s="28"/>
      <c r="M1636" s="83"/>
      <c r="N1636" s="51" t="s">
        <v>5011</v>
      </c>
      <c r="O1636" s="242" t="str">
        <f t="shared" ca="1" si="108"/>
        <v/>
      </c>
      <c r="P1636" s="243"/>
    </row>
    <row r="1637" spans="1:16" ht="21" customHeight="1">
      <c r="A1637" s="13" t="s">
        <v>5012</v>
      </c>
      <c r="B1637" s="30" t="str">
        <f t="shared" si="107"/>
        <v>N:\2019\19032.BD - Century City JMB Tower\CA\RFI's\2393.1</v>
      </c>
      <c r="C1637" s="4" t="s">
        <v>30</v>
      </c>
      <c r="D1637" s="14" t="s">
        <v>5013</v>
      </c>
      <c r="E1637" s="5"/>
      <c r="F1637" s="6">
        <v>45602</v>
      </c>
      <c r="G1637" s="6">
        <v>45608</v>
      </c>
      <c r="H1637" s="6">
        <v>45602</v>
      </c>
      <c r="I1637" s="20">
        <f t="shared" ca="1" si="105"/>
        <v>0</v>
      </c>
      <c r="J1637" s="20">
        <f t="shared" ca="1" si="106"/>
        <v>0</v>
      </c>
      <c r="K1637" s="6" t="s">
        <v>2173</v>
      </c>
      <c r="L1637" s="28"/>
      <c r="M1637" s="83"/>
      <c r="N1637" s="51" t="s">
        <v>5011</v>
      </c>
      <c r="O1637" s="242" t="str">
        <f t="shared" ca="1" si="108"/>
        <v/>
      </c>
      <c r="P1637" s="243"/>
    </row>
    <row r="1638" spans="1:16" ht="21" customHeight="1">
      <c r="A1638" s="13" t="s">
        <v>5014</v>
      </c>
      <c r="B1638" s="30" t="str">
        <f t="shared" si="107"/>
        <v>N:\2019\19032.BD - Century City JMB Tower\CA\RFI's\2538</v>
      </c>
      <c r="C1638" s="4" t="s">
        <v>30</v>
      </c>
      <c r="D1638" s="14" t="s">
        <v>5015</v>
      </c>
      <c r="E1638" s="5"/>
      <c r="F1638" s="6">
        <v>45604</v>
      </c>
      <c r="G1638" s="6">
        <v>45611</v>
      </c>
      <c r="H1638" s="6">
        <v>45604</v>
      </c>
      <c r="I1638" s="20">
        <f t="shared" ca="1" si="105"/>
        <v>0</v>
      </c>
      <c r="J1638" s="20">
        <f t="shared" ca="1" si="106"/>
        <v>0</v>
      </c>
      <c r="K1638" s="6" t="s">
        <v>2173</v>
      </c>
      <c r="L1638" s="28"/>
      <c r="M1638" s="83"/>
      <c r="N1638" s="51" t="s">
        <v>5008</v>
      </c>
      <c r="O1638" s="242" t="str">
        <f t="shared" ca="1" si="108"/>
        <v/>
      </c>
      <c r="P1638" s="243"/>
    </row>
    <row r="1639" spans="1:16" ht="21" customHeight="1">
      <c r="A1639" s="13" t="s">
        <v>5016</v>
      </c>
      <c r="B1639" s="30" t="str">
        <f t="shared" si="107"/>
        <v>N:\2019\19032.BD - Century City JMB Tower\CA\RFI's\2465.2</v>
      </c>
      <c r="C1639" s="4" t="s">
        <v>30</v>
      </c>
      <c r="D1639" s="14" t="s">
        <v>5017</v>
      </c>
      <c r="E1639" s="5"/>
      <c r="F1639" s="6">
        <v>45604</v>
      </c>
      <c r="G1639" s="6">
        <v>45611</v>
      </c>
      <c r="H1639" s="6">
        <v>45614</v>
      </c>
      <c r="I1639" s="20">
        <f t="shared" ca="1" si="105"/>
        <v>6</v>
      </c>
      <c r="J1639" s="20">
        <f t="shared" ca="1" si="106"/>
        <v>10</v>
      </c>
      <c r="K1639" s="6" t="s">
        <v>4716</v>
      </c>
      <c r="L1639" s="28"/>
      <c r="M1639" s="83"/>
      <c r="N1639" s="51" t="s">
        <v>5018</v>
      </c>
      <c r="O1639" s="242" t="str">
        <f t="shared" ca="1" si="108"/>
        <v/>
      </c>
      <c r="P1639" s="243"/>
    </row>
    <row r="1640" spans="1:16" ht="21" customHeight="1">
      <c r="A1640" s="13" t="s">
        <v>5019</v>
      </c>
      <c r="B1640" s="30" t="str">
        <f t="shared" si="107"/>
        <v>N:\2019\19032.BD - Century City JMB Tower\CA\RFI's\0276.5</v>
      </c>
      <c r="C1640" s="4" t="s">
        <v>30</v>
      </c>
      <c r="D1640" s="14" t="s">
        <v>1397</v>
      </c>
      <c r="E1640" s="5"/>
      <c r="F1640" s="6">
        <v>45604</v>
      </c>
      <c r="G1640" s="6">
        <v>45611</v>
      </c>
      <c r="H1640" s="6">
        <v>45607</v>
      </c>
      <c r="I1640" s="20">
        <f t="shared" ref="I1640:I1703" ca="1" si="109">IF(H1640="",NETWORKDAYS(F1640,TODAY()),NETWORKDAYS(F1640,H1640))-1</f>
        <v>1</v>
      </c>
      <c r="J1640" s="20">
        <f t="shared" ref="J1640:J1703" ca="1" si="110">IF(H1640="",TODAY()-F1640,H1640-F1640)</f>
        <v>3</v>
      </c>
      <c r="K1640" s="6" t="s">
        <v>2173</v>
      </c>
      <c r="L1640" s="28"/>
      <c r="M1640" s="83"/>
      <c r="N1640" s="51" t="s">
        <v>4977</v>
      </c>
      <c r="O1640" s="242" t="str">
        <f t="shared" ca="1" si="108"/>
        <v/>
      </c>
      <c r="P1640" s="243"/>
    </row>
    <row r="1641" spans="1:16" ht="21" customHeight="1">
      <c r="A1641" s="13" t="s">
        <v>5020</v>
      </c>
      <c r="B1641" s="30" t="str">
        <f t="shared" si="107"/>
        <v>N:\2019\19032.BD - Century City JMB Tower\CA\RFI's\2550</v>
      </c>
      <c r="C1641" s="4" t="s">
        <v>30</v>
      </c>
      <c r="D1641" s="14" t="s">
        <v>5021</v>
      </c>
      <c r="E1641" s="5"/>
      <c r="F1641" s="6">
        <v>45608</v>
      </c>
      <c r="G1641" s="6">
        <v>45615</v>
      </c>
      <c r="H1641" s="6">
        <v>45628</v>
      </c>
      <c r="I1641" s="20">
        <f t="shared" ca="1" si="109"/>
        <v>14</v>
      </c>
      <c r="J1641" s="20">
        <f t="shared" ca="1" si="110"/>
        <v>20</v>
      </c>
      <c r="K1641" s="6" t="s">
        <v>2180</v>
      </c>
      <c r="L1641" s="28"/>
      <c r="M1641" s="83"/>
      <c r="N1641" s="51" t="s">
        <v>5022</v>
      </c>
      <c r="O1641" s="242" t="str">
        <f t="shared" ca="1" si="108"/>
        <v/>
      </c>
      <c r="P1641" s="243"/>
    </row>
    <row r="1642" spans="1:16" ht="21" customHeight="1">
      <c r="A1642" s="13" t="s">
        <v>5023</v>
      </c>
      <c r="B1642" s="30" t="str">
        <f t="shared" si="107"/>
        <v>N:\2019\19032.BD - Century City JMB Tower\CA\RFI's\2451.1</v>
      </c>
      <c r="C1642" s="4" t="s">
        <v>30</v>
      </c>
      <c r="D1642" s="14" t="s">
        <v>5024</v>
      </c>
      <c r="E1642" s="5"/>
      <c r="F1642" s="6">
        <v>45608</v>
      </c>
      <c r="G1642" s="6">
        <v>45615</v>
      </c>
      <c r="H1642" s="6">
        <v>45609</v>
      </c>
      <c r="I1642" s="20">
        <f t="shared" ca="1" si="109"/>
        <v>1</v>
      </c>
      <c r="J1642" s="20">
        <f t="shared" ca="1" si="110"/>
        <v>1</v>
      </c>
      <c r="K1642" s="6" t="s">
        <v>2173</v>
      </c>
      <c r="L1642" s="28"/>
      <c r="M1642" s="83"/>
      <c r="N1642" s="51" t="s">
        <v>5025</v>
      </c>
      <c r="O1642" s="242" t="str">
        <f t="shared" ca="1" si="108"/>
        <v/>
      </c>
      <c r="P1642" s="243"/>
    </row>
    <row r="1643" spans="1:16" ht="21" customHeight="1">
      <c r="A1643" s="13" t="s">
        <v>5026</v>
      </c>
      <c r="B1643" s="30" t="str">
        <f t="shared" si="107"/>
        <v>N:\2019\19032.BD - Century City JMB Tower\CA\RFI's\2552</v>
      </c>
      <c r="C1643" s="4" t="s">
        <v>30</v>
      </c>
      <c r="D1643" s="14" t="s">
        <v>5027</v>
      </c>
      <c r="E1643" s="5"/>
      <c r="F1643" s="6">
        <v>45610</v>
      </c>
      <c r="G1643" s="6">
        <v>45610</v>
      </c>
      <c r="H1643" s="6">
        <v>45611</v>
      </c>
      <c r="I1643" s="20">
        <f t="shared" ca="1" si="109"/>
        <v>1</v>
      </c>
      <c r="J1643" s="20">
        <f t="shared" ca="1" si="110"/>
        <v>1</v>
      </c>
      <c r="K1643" s="6" t="s">
        <v>2180</v>
      </c>
      <c r="L1643" s="28"/>
      <c r="M1643" s="83"/>
      <c r="N1643" s="51" t="s">
        <v>5028</v>
      </c>
      <c r="O1643" s="242" t="str">
        <f t="shared" ca="1" si="108"/>
        <v/>
      </c>
      <c r="P1643" s="243"/>
    </row>
    <row r="1644" spans="1:16" ht="21" customHeight="1">
      <c r="A1644" s="13" t="s">
        <v>5029</v>
      </c>
      <c r="B1644" s="30" t="str">
        <f t="shared" si="107"/>
        <v>N:\2019\19032.BD - Century City JMB Tower\CA\RFI's\2486</v>
      </c>
      <c r="C1644" s="4" t="s">
        <v>30</v>
      </c>
      <c r="D1644" s="14" t="s">
        <v>5030</v>
      </c>
      <c r="E1644" s="5"/>
      <c r="F1644" s="6">
        <v>45610</v>
      </c>
      <c r="G1644" s="6">
        <v>45600</v>
      </c>
      <c r="H1644" s="6">
        <v>45610</v>
      </c>
      <c r="I1644" s="20">
        <f t="shared" ca="1" si="109"/>
        <v>0</v>
      </c>
      <c r="J1644" s="20">
        <f t="shared" ca="1" si="110"/>
        <v>0</v>
      </c>
      <c r="K1644" s="6" t="s">
        <v>2141</v>
      </c>
      <c r="L1644" s="28"/>
      <c r="M1644" s="83"/>
      <c r="N1644" s="51" t="s">
        <v>5031</v>
      </c>
      <c r="O1644" s="242" t="str">
        <f t="shared" ca="1" si="108"/>
        <v/>
      </c>
      <c r="P1644" s="243"/>
    </row>
    <row r="1645" spans="1:16" ht="21" customHeight="1">
      <c r="A1645" s="13" t="s">
        <v>5032</v>
      </c>
      <c r="B1645" s="30" t="str">
        <f t="shared" si="107"/>
        <v>N:\2019\19032.BD - Century City JMB Tower\CA\RFI's\2393.2</v>
      </c>
      <c r="C1645" s="4" t="s">
        <v>30</v>
      </c>
      <c r="D1645" s="14" t="s">
        <v>5033</v>
      </c>
      <c r="E1645" s="5"/>
      <c r="F1645" s="6">
        <v>45610</v>
      </c>
      <c r="G1645" s="6">
        <v>45617</v>
      </c>
      <c r="H1645" s="6">
        <v>45635</v>
      </c>
      <c r="I1645" s="20">
        <f t="shared" ca="1" si="109"/>
        <v>17</v>
      </c>
      <c r="J1645" s="20">
        <f t="shared" ca="1" si="110"/>
        <v>25</v>
      </c>
      <c r="K1645" s="6" t="s">
        <v>2107</v>
      </c>
      <c r="L1645" s="28"/>
      <c r="M1645" s="83"/>
      <c r="N1645" s="29" t="s">
        <v>5034</v>
      </c>
      <c r="O1645" s="242" t="str">
        <f t="shared" ca="1" si="108"/>
        <v/>
      </c>
      <c r="P1645" s="243"/>
    </row>
    <row r="1646" spans="1:16" ht="21" customHeight="1">
      <c r="A1646" s="13" t="s">
        <v>5035</v>
      </c>
      <c r="B1646" s="30" t="str">
        <f t="shared" si="107"/>
        <v>N:\2019\19032.BD - Century City JMB Tower\CA\RFI's\2566</v>
      </c>
      <c r="C1646" s="4" t="s">
        <v>30</v>
      </c>
      <c r="D1646" s="14" t="s">
        <v>5036</v>
      </c>
      <c r="E1646" s="5"/>
      <c r="F1646" s="6">
        <v>45614</v>
      </c>
      <c r="G1646" s="6">
        <v>45614</v>
      </c>
      <c r="H1646" s="6">
        <v>45635</v>
      </c>
      <c r="I1646" s="20">
        <f t="shared" ca="1" si="109"/>
        <v>15</v>
      </c>
      <c r="J1646" s="20">
        <f t="shared" ca="1" si="110"/>
        <v>21</v>
      </c>
      <c r="K1646" s="6" t="s">
        <v>4716</v>
      </c>
      <c r="L1646" s="28"/>
      <c r="M1646" s="83"/>
      <c r="N1646" s="51" t="s">
        <v>5037</v>
      </c>
      <c r="O1646" s="242" t="str">
        <f t="shared" ca="1" si="108"/>
        <v/>
      </c>
      <c r="P1646" s="243"/>
    </row>
    <row r="1647" spans="1:16" ht="21" customHeight="1">
      <c r="A1647" s="13" t="s">
        <v>5038</v>
      </c>
      <c r="B1647" s="30" t="str">
        <f t="shared" si="107"/>
        <v>N:\2019\19032.BD - Century City JMB Tower\CA\RFI's\2564</v>
      </c>
      <c r="C1647" s="4" t="s">
        <v>30</v>
      </c>
      <c r="D1647" s="52" t="s">
        <v>5039</v>
      </c>
      <c r="E1647" s="5"/>
      <c r="F1647" s="6">
        <v>45614</v>
      </c>
      <c r="G1647" s="6">
        <v>45621</v>
      </c>
      <c r="H1647" s="6">
        <v>45638</v>
      </c>
      <c r="I1647" s="20">
        <f t="shared" ca="1" si="109"/>
        <v>18</v>
      </c>
      <c r="J1647" s="20">
        <f t="shared" ca="1" si="110"/>
        <v>24</v>
      </c>
      <c r="K1647" s="6" t="s">
        <v>4716</v>
      </c>
      <c r="L1647" s="28"/>
      <c r="M1647" s="83"/>
      <c r="N1647" s="51" t="s">
        <v>5040</v>
      </c>
      <c r="O1647" s="242" t="str">
        <f t="shared" ca="1" si="108"/>
        <v/>
      </c>
      <c r="P1647" s="243"/>
    </row>
    <row r="1648" spans="1:16" ht="21" customHeight="1">
      <c r="A1648" s="13" t="s">
        <v>5041</v>
      </c>
      <c r="B1648" s="30" t="str">
        <f t="shared" si="107"/>
        <v>N:\2019\19032.BD - Century City JMB Tower\CA\RFI's\2572</v>
      </c>
      <c r="C1648" s="4" t="s">
        <v>30</v>
      </c>
      <c r="D1648" s="14" t="s">
        <v>5042</v>
      </c>
      <c r="E1648" s="5"/>
      <c r="F1648" s="6">
        <v>45615</v>
      </c>
      <c r="G1648" s="6">
        <v>45622</v>
      </c>
      <c r="H1648" s="6">
        <v>45616</v>
      </c>
      <c r="I1648" s="20">
        <f t="shared" ca="1" si="109"/>
        <v>1</v>
      </c>
      <c r="J1648" s="20">
        <f t="shared" ca="1" si="110"/>
        <v>1</v>
      </c>
      <c r="K1648" s="6" t="s">
        <v>2107</v>
      </c>
      <c r="L1648" s="28"/>
      <c r="M1648" s="83"/>
      <c r="N1648" s="51" t="s">
        <v>5043</v>
      </c>
      <c r="O1648" s="242" t="str">
        <f t="shared" ca="1" si="108"/>
        <v/>
      </c>
      <c r="P1648" s="243"/>
    </row>
    <row r="1649" spans="1:16" ht="21" customHeight="1">
      <c r="A1649" s="13" t="s">
        <v>5044</v>
      </c>
      <c r="B1649" s="30" t="str">
        <f t="shared" si="107"/>
        <v>N:\2019\19032.BD - Century City JMB Tower\CA\RFI's\2569</v>
      </c>
      <c r="C1649" s="4" t="s">
        <v>30</v>
      </c>
      <c r="D1649" s="14" t="s">
        <v>5045</v>
      </c>
      <c r="E1649" s="5"/>
      <c r="F1649" s="6">
        <v>45615</v>
      </c>
      <c r="G1649" s="6">
        <v>45622</v>
      </c>
      <c r="H1649" s="6">
        <v>45615</v>
      </c>
      <c r="I1649" s="20">
        <f t="shared" ca="1" si="109"/>
        <v>0</v>
      </c>
      <c r="J1649" s="20">
        <f t="shared" ca="1" si="110"/>
        <v>0</v>
      </c>
      <c r="K1649" s="6" t="s">
        <v>2107</v>
      </c>
      <c r="L1649" s="28"/>
      <c r="M1649" s="83"/>
      <c r="N1649" s="51" t="s">
        <v>5043</v>
      </c>
      <c r="O1649" s="242" t="str">
        <f t="shared" ca="1" si="108"/>
        <v/>
      </c>
      <c r="P1649" s="243"/>
    </row>
    <row r="1650" spans="1:16" ht="21" customHeight="1">
      <c r="A1650" s="13" t="s">
        <v>5046</v>
      </c>
      <c r="B1650" s="30" t="str">
        <f t="shared" si="107"/>
        <v>N:\2019\19032.BD - Century City JMB Tower\CA\RFI's\2567</v>
      </c>
      <c r="C1650" s="4" t="s">
        <v>30</v>
      </c>
      <c r="D1650" s="52" t="s">
        <v>5047</v>
      </c>
      <c r="E1650" s="5"/>
      <c r="F1650" s="6">
        <v>45615</v>
      </c>
      <c r="G1650" s="6">
        <v>45622</v>
      </c>
      <c r="H1650" s="6">
        <v>45639</v>
      </c>
      <c r="I1650" s="20">
        <f t="shared" ca="1" si="109"/>
        <v>18</v>
      </c>
      <c r="J1650" s="20">
        <f t="shared" ca="1" si="110"/>
        <v>24</v>
      </c>
      <c r="K1650" s="6" t="s">
        <v>4716</v>
      </c>
      <c r="L1650" s="28"/>
      <c r="M1650" s="83" t="s">
        <v>2390</v>
      </c>
      <c r="N1650" s="51" t="s">
        <v>5048</v>
      </c>
      <c r="O1650" s="242" t="str">
        <f t="shared" ca="1" si="108"/>
        <v/>
      </c>
      <c r="P1650" s="243"/>
    </row>
    <row r="1651" spans="1:16" ht="21" customHeight="1">
      <c r="A1651" s="13" t="s">
        <v>5049</v>
      </c>
      <c r="B1651" s="30" t="str">
        <f t="shared" si="107"/>
        <v>N:\2019\19032.BD - Century City JMB Tower\CA\RFI's\1715.1</v>
      </c>
      <c r="C1651" s="4" t="s">
        <v>30</v>
      </c>
      <c r="D1651" s="52" t="s">
        <v>5050</v>
      </c>
      <c r="E1651" s="5"/>
      <c r="F1651" s="6">
        <v>45615</v>
      </c>
      <c r="G1651" s="6">
        <v>45622</v>
      </c>
      <c r="H1651" s="6">
        <v>45623</v>
      </c>
      <c r="I1651" s="20">
        <f t="shared" ca="1" si="109"/>
        <v>6</v>
      </c>
      <c r="J1651" s="20">
        <f t="shared" ca="1" si="110"/>
        <v>8</v>
      </c>
      <c r="K1651" s="6" t="s">
        <v>2107</v>
      </c>
      <c r="L1651" s="28"/>
      <c r="M1651" s="83" t="s">
        <v>2165</v>
      </c>
      <c r="N1651" s="51" t="s">
        <v>5051</v>
      </c>
      <c r="O1651" s="242" t="str">
        <f t="shared" ca="1" si="108"/>
        <v/>
      </c>
      <c r="P1651" s="243"/>
    </row>
    <row r="1652" spans="1:16" ht="15">
      <c r="A1652" s="13" t="s">
        <v>5052</v>
      </c>
      <c r="B1652" s="30" t="str">
        <f t="shared" si="107"/>
        <v>N:\2019\19032.BD - Century City JMB Tower\CA\RFI's\2579</v>
      </c>
      <c r="C1652" s="4" t="s">
        <v>30</v>
      </c>
      <c r="D1652" s="14" t="s">
        <v>5053</v>
      </c>
      <c r="E1652" s="5"/>
      <c r="F1652" s="6">
        <v>45616</v>
      </c>
      <c r="G1652" s="6">
        <v>45623</v>
      </c>
      <c r="H1652" s="6">
        <v>45621</v>
      </c>
      <c r="I1652" s="20">
        <f t="shared" ca="1" si="109"/>
        <v>3</v>
      </c>
      <c r="J1652" s="20">
        <f t="shared" ca="1" si="110"/>
        <v>5</v>
      </c>
      <c r="K1652" s="6" t="s">
        <v>2173</v>
      </c>
      <c r="L1652" s="28"/>
      <c r="M1652" s="83"/>
      <c r="N1652" s="51" t="s">
        <v>5054</v>
      </c>
      <c r="O1652" s="242" t="str">
        <f t="shared" ca="1" si="108"/>
        <v/>
      </c>
      <c r="P1652" s="243"/>
    </row>
    <row r="1653" spans="1:16" ht="21" customHeight="1">
      <c r="A1653" s="13" t="s">
        <v>5055</v>
      </c>
      <c r="B1653" s="30" t="str">
        <f t="shared" si="107"/>
        <v>N:\2019\19032.BD - Century City JMB Tower\CA\RFI's\2577</v>
      </c>
      <c r="C1653" s="4" t="s">
        <v>30</v>
      </c>
      <c r="D1653" s="14" t="s">
        <v>5056</v>
      </c>
      <c r="E1653" s="5"/>
      <c r="F1653" s="6">
        <v>45616</v>
      </c>
      <c r="G1653" s="6">
        <v>45623</v>
      </c>
      <c r="H1653" s="6">
        <v>45617</v>
      </c>
      <c r="I1653" s="20">
        <f t="shared" ca="1" si="109"/>
        <v>1</v>
      </c>
      <c r="J1653" s="20">
        <f t="shared" ca="1" si="110"/>
        <v>1</v>
      </c>
      <c r="K1653" s="6" t="s">
        <v>2180</v>
      </c>
      <c r="L1653" s="28"/>
      <c r="M1653" s="83"/>
      <c r="N1653" s="51" t="s">
        <v>5057</v>
      </c>
      <c r="O1653" s="242" t="str">
        <f t="shared" ca="1" si="108"/>
        <v/>
      </c>
      <c r="P1653" s="243"/>
    </row>
    <row r="1654" spans="1:16" ht="22.5">
      <c r="A1654" s="13" t="s">
        <v>5058</v>
      </c>
      <c r="B1654" s="30" t="str">
        <f t="shared" si="107"/>
        <v>N:\2019\19032.BD - Century City JMB Tower\CA\RFI's\2576</v>
      </c>
      <c r="C1654" s="4" t="s">
        <v>30</v>
      </c>
      <c r="D1654" s="14" t="s">
        <v>5059</v>
      </c>
      <c r="E1654" s="5"/>
      <c r="F1654" s="6">
        <v>45616</v>
      </c>
      <c r="G1654" s="6">
        <v>45623</v>
      </c>
      <c r="H1654" s="6">
        <v>45617</v>
      </c>
      <c r="I1654" s="20">
        <f t="shared" ca="1" si="109"/>
        <v>1</v>
      </c>
      <c r="J1654" s="20">
        <f t="shared" ca="1" si="110"/>
        <v>1</v>
      </c>
      <c r="K1654" s="6" t="s">
        <v>2173</v>
      </c>
      <c r="L1654" s="28"/>
      <c r="M1654" s="83"/>
      <c r="N1654" s="51" t="s">
        <v>5054</v>
      </c>
      <c r="O1654" s="242" t="str">
        <f t="shared" ca="1" si="108"/>
        <v/>
      </c>
      <c r="P1654" s="243"/>
    </row>
    <row r="1655" spans="1:16" ht="21" customHeight="1">
      <c r="A1655" s="13" t="s">
        <v>5060</v>
      </c>
      <c r="B1655" s="30" t="str">
        <f t="shared" si="107"/>
        <v>N:\2019\19032.BD - Century City JMB Tower\CA\RFI's\2574</v>
      </c>
      <c r="C1655" s="4" t="s">
        <v>30</v>
      </c>
      <c r="D1655" s="14" t="s">
        <v>5061</v>
      </c>
      <c r="E1655" s="5"/>
      <c r="F1655" s="6">
        <v>45616</v>
      </c>
      <c r="G1655" s="6">
        <v>45623</v>
      </c>
      <c r="H1655" s="6">
        <v>45617</v>
      </c>
      <c r="I1655" s="20">
        <f t="shared" ca="1" si="109"/>
        <v>1</v>
      </c>
      <c r="J1655" s="20">
        <f t="shared" ca="1" si="110"/>
        <v>1</v>
      </c>
      <c r="K1655" s="6" t="s">
        <v>2180</v>
      </c>
      <c r="L1655" s="28"/>
      <c r="M1655" s="83"/>
      <c r="N1655" s="51" t="s">
        <v>5057</v>
      </c>
      <c r="O1655" s="242" t="str">
        <f t="shared" ca="1" si="108"/>
        <v/>
      </c>
      <c r="P1655" s="243"/>
    </row>
    <row r="1656" spans="1:16" ht="21" customHeight="1">
      <c r="A1656" s="13" t="s">
        <v>5062</v>
      </c>
      <c r="B1656" s="30" t="str">
        <f t="shared" si="107"/>
        <v>N:\2019\19032.BD - Century City JMB Tower\CA\RFI's\2572.1</v>
      </c>
      <c r="C1656" s="4" t="s">
        <v>30</v>
      </c>
      <c r="D1656" s="14" t="s">
        <v>5042</v>
      </c>
      <c r="E1656" s="5"/>
      <c r="F1656" s="6">
        <v>45616</v>
      </c>
      <c r="G1656" s="6">
        <v>45623</v>
      </c>
      <c r="H1656" s="6">
        <v>45621</v>
      </c>
      <c r="I1656" s="20">
        <f t="shared" ca="1" si="109"/>
        <v>3</v>
      </c>
      <c r="J1656" s="20">
        <f t="shared" ca="1" si="110"/>
        <v>5</v>
      </c>
      <c r="K1656" s="6" t="s">
        <v>2107</v>
      </c>
      <c r="L1656" s="28"/>
      <c r="M1656" s="83"/>
      <c r="N1656" s="51" t="s">
        <v>5063</v>
      </c>
      <c r="O1656" s="242" t="str">
        <f t="shared" ca="1" si="108"/>
        <v/>
      </c>
      <c r="P1656" s="243"/>
    </row>
    <row r="1657" spans="1:16" ht="47.1" customHeight="1">
      <c r="A1657" s="13" t="s">
        <v>5064</v>
      </c>
      <c r="B1657" s="30" t="str">
        <f t="shared" si="107"/>
        <v>N:\2019\19032.BD - Century City JMB Tower\CA\RFI's\2569.1</v>
      </c>
      <c r="C1657" s="4" t="s">
        <v>30</v>
      </c>
      <c r="D1657" s="52" t="s">
        <v>5045</v>
      </c>
      <c r="E1657" s="5"/>
      <c r="F1657" s="6">
        <v>45616</v>
      </c>
      <c r="G1657" s="6">
        <v>45623</v>
      </c>
      <c r="H1657" s="6">
        <v>45637</v>
      </c>
      <c r="I1657" s="20">
        <f t="shared" ca="1" si="109"/>
        <v>15</v>
      </c>
      <c r="J1657" s="20">
        <f t="shared" ca="1" si="110"/>
        <v>21</v>
      </c>
      <c r="K1657" s="6" t="s">
        <v>4716</v>
      </c>
      <c r="L1657" s="28" t="s">
        <v>5065</v>
      </c>
      <c r="M1657" s="83" t="s">
        <v>2169</v>
      </c>
      <c r="N1657" s="51" t="s">
        <v>5066</v>
      </c>
      <c r="O1657" s="242" t="str">
        <f t="shared" ca="1" si="108"/>
        <v/>
      </c>
      <c r="P1657" s="243"/>
    </row>
    <row r="1658" spans="1:16" ht="21" customHeight="1">
      <c r="A1658" s="13" t="s">
        <v>5067</v>
      </c>
      <c r="B1658" s="30" t="str">
        <f t="shared" si="107"/>
        <v>N:\2019\19032.BD - Century City JMB Tower\CA\RFI's\2551</v>
      </c>
      <c r="C1658" s="4" t="s">
        <v>30</v>
      </c>
      <c r="D1658" s="14" t="s">
        <v>5068</v>
      </c>
      <c r="E1658" s="5"/>
      <c r="F1658" s="6">
        <v>45616</v>
      </c>
      <c r="G1658" s="6">
        <v>45616</v>
      </c>
      <c r="H1658" s="6">
        <v>45616</v>
      </c>
      <c r="I1658" s="20">
        <f t="shared" ca="1" si="109"/>
        <v>0</v>
      </c>
      <c r="J1658" s="20">
        <f t="shared" ca="1" si="110"/>
        <v>0</v>
      </c>
      <c r="K1658" s="6" t="s">
        <v>2173</v>
      </c>
      <c r="L1658" s="28"/>
      <c r="M1658" s="83"/>
      <c r="N1658" s="51" t="s">
        <v>5054</v>
      </c>
      <c r="O1658" s="242" t="str">
        <f t="shared" ca="1" si="108"/>
        <v/>
      </c>
      <c r="P1658" s="243"/>
    </row>
    <row r="1659" spans="1:16" ht="33.75">
      <c r="A1659" s="13" t="s">
        <v>5069</v>
      </c>
      <c r="B1659" s="30" t="str">
        <f t="shared" si="107"/>
        <v>N:\2019\19032.BD - Century City JMB Tower\CA\RFI's\2539.1</v>
      </c>
      <c r="C1659" s="4" t="s">
        <v>30</v>
      </c>
      <c r="D1659" s="14" t="s">
        <v>5070</v>
      </c>
      <c r="E1659" s="5"/>
      <c r="F1659" s="6">
        <v>45616</v>
      </c>
      <c r="G1659" s="6">
        <v>45623</v>
      </c>
      <c r="H1659" s="6">
        <v>45636</v>
      </c>
      <c r="I1659" s="20">
        <f t="shared" ca="1" si="109"/>
        <v>14</v>
      </c>
      <c r="J1659" s="20">
        <f t="shared" ca="1" si="110"/>
        <v>20</v>
      </c>
      <c r="K1659" s="6" t="s">
        <v>4716</v>
      </c>
      <c r="L1659" s="28"/>
      <c r="M1659" s="83"/>
      <c r="N1659" s="51" t="s">
        <v>5071</v>
      </c>
      <c r="O1659" s="242" t="str">
        <f t="shared" ca="1" si="108"/>
        <v/>
      </c>
      <c r="P1659" s="243"/>
    </row>
    <row r="1660" spans="1:16" ht="21" customHeight="1">
      <c r="A1660" s="13" t="s">
        <v>5072</v>
      </c>
      <c r="B1660" s="30" t="str">
        <f t="shared" si="107"/>
        <v>N:\2019\19032.BD - Century City JMB Tower\CA\RFI's\2584</v>
      </c>
      <c r="C1660" s="4" t="s">
        <v>30</v>
      </c>
      <c r="D1660" s="14" t="s">
        <v>5073</v>
      </c>
      <c r="E1660" s="5"/>
      <c r="F1660" s="6">
        <v>45617</v>
      </c>
      <c r="G1660" s="6">
        <v>45624</v>
      </c>
      <c r="H1660" s="6">
        <v>45622</v>
      </c>
      <c r="I1660" s="20">
        <f t="shared" ca="1" si="109"/>
        <v>3</v>
      </c>
      <c r="J1660" s="20">
        <f t="shared" ca="1" si="110"/>
        <v>5</v>
      </c>
      <c r="K1660" s="6" t="s">
        <v>4716</v>
      </c>
      <c r="L1660" s="28" t="s">
        <v>5074</v>
      </c>
      <c r="M1660" s="83"/>
      <c r="N1660" s="51" t="s">
        <v>5075</v>
      </c>
      <c r="O1660" s="242" t="str">
        <f t="shared" ca="1" si="108"/>
        <v/>
      </c>
      <c r="P1660" s="243"/>
    </row>
    <row r="1661" spans="1:16" ht="21" customHeight="1">
      <c r="A1661" s="13" t="s">
        <v>5076</v>
      </c>
      <c r="B1661" s="30" t="str">
        <f t="shared" si="107"/>
        <v>N:\2019\19032.BD - Century City JMB Tower\CA\RFI's\2582</v>
      </c>
      <c r="C1661" s="4" t="s">
        <v>30</v>
      </c>
      <c r="D1661" s="14" t="s">
        <v>5077</v>
      </c>
      <c r="E1661" s="5"/>
      <c r="F1661" s="6">
        <v>45617</v>
      </c>
      <c r="G1661" s="6">
        <v>45624</v>
      </c>
      <c r="H1661" s="6">
        <v>45637</v>
      </c>
      <c r="I1661" s="20">
        <f t="shared" ca="1" si="109"/>
        <v>14</v>
      </c>
      <c r="J1661" s="20">
        <f t="shared" ca="1" si="110"/>
        <v>20</v>
      </c>
      <c r="K1661" s="6" t="s">
        <v>4716</v>
      </c>
      <c r="L1661" s="28"/>
      <c r="M1661" s="83"/>
      <c r="N1661" s="51" t="s">
        <v>5078</v>
      </c>
      <c r="O1661" s="242" t="str">
        <f t="shared" ca="1" si="108"/>
        <v/>
      </c>
      <c r="P1661" s="243"/>
    </row>
    <row r="1662" spans="1:16" ht="21" customHeight="1">
      <c r="A1662" s="13" t="s">
        <v>5079</v>
      </c>
      <c r="B1662" s="30" t="str">
        <f t="shared" si="107"/>
        <v>N:\2019\19032.BD - Century City JMB Tower\CA\RFI's\2586</v>
      </c>
      <c r="C1662" s="4" t="s">
        <v>30</v>
      </c>
      <c r="D1662" s="14" t="s">
        <v>5080</v>
      </c>
      <c r="E1662" s="5"/>
      <c r="F1662" s="6">
        <v>45618</v>
      </c>
      <c r="G1662" s="6">
        <v>45625</v>
      </c>
      <c r="H1662" s="6">
        <v>45621</v>
      </c>
      <c r="I1662" s="20">
        <f t="shared" ca="1" si="109"/>
        <v>1</v>
      </c>
      <c r="J1662" s="20">
        <f t="shared" ca="1" si="110"/>
        <v>3</v>
      </c>
      <c r="K1662" s="6" t="s">
        <v>4716</v>
      </c>
      <c r="L1662" s="28"/>
      <c r="M1662" s="83" t="s">
        <v>2760</v>
      </c>
      <c r="N1662" s="51" t="s">
        <v>5081</v>
      </c>
      <c r="O1662" s="242" t="str">
        <f t="shared" ca="1" si="108"/>
        <v/>
      </c>
      <c r="P1662" s="243"/>
    </row>
    <row r="1663" spans="1:16" ht="21" customHeight="1">
      <c r="A1663" s="13" t="s">
        <v>5082</v>
      </c>
      <c r="B1663" s="30" t="str">
        <f t="shared" si="107"/>
        <v>N:\2019\19032.BD - Century City JMB Tower\CA\RFI's\2560</v>
      </c>
      <c r="C1663" s="4" t="s">
        <v>30</v>
      </c>
      <c r="D1663" s="14" t="s">
        <v>5083</v>
      </c>
      <c r="E1663" s="5"/>
      <c r="F1663" s="6">
        <v>45618</v>
      </c>
      <c r="G1663" s="6">
        <v>45618</v>
      </c>
      <c r="H1663" s="6">
        <v>45621</v>
      </c>
      <c r="I1663" s="20">
        <f t="shared" ca="1" si="109"/>
        <v>1</v>
      </c>
      <c r="J1663" s="20">
        <f t="shared" ca="1" si="110"/>
        <v>3</v>
      </c>
      <c r="K1663" s="6" t="s">
        <v>2141</v>
      </c>
      <c r="L1663" s="28"/>
      <c r="M1663" s="83"/>
      <c r="N1663" s="51" t="s">
        <v>5084</v>
      </c>
      <c r="O1663" s="242" t="str">
        <f t="shared" ca="1" si="108"/>
        <v/>
      </c>
      <c r="P1663" s="243"/>
    </row>
    <row r="1664" spans="1:16" ht="21" customHeight="1">
      <c r="A1664" s="13" t="s">
        <v>5085</v>
      </c>
      <c r="B1664" s="30" t="str">
        <f t="shared" si="107"/>
        <v>N:\2019\19032.BD - Century City JMB Tower\CA\RFI's\2591</v>
      </c>
      <c r="C1664" s="4" t="s">
        <v>30</v>
      </c>
      <c r="D1664" s="14" t="s">
        <v>5086</v>
      </c>
      <c r="E1664" s="5"/>
      <c r="F1664" s="6">
        <v>45621</v>
      </c>
      <c r="G1664" s="6">
        <v>45628</v>
      </c>
      <c r="H1664" s="6">
        <v>45621</v>
      </c>
      <c r="I1664" s="20">
        <f t="shared" ca="1" si="109"/>
        <v>0</v>
      </c>
      <c r="J1664" s="20">
        <f t="shared" ca="1" si="110"/>
        <v>0</v>
      </c>
      <c r="K1664" s="6" t="s">
        <v>2107</v>
      </c>
      <c r="L1664" s="28"/>
      <c r="M1664" s="83"/>
      <c r="N1664" s="51" t="s">
        <v>5087</v>
      </c>
      <c r="O1664" s="242" t="str">
        <f t="shared" ca="1" si="108"/>
        <v/>
      </c>
      <c r="P1664" s="243"/>
    </row>
    <row r="1665" spans="1:16" ht="21" customHeight="1">
      <c r="A1665" s="13" t="s">
        <v>5088</v>
      </c>
      <c r="B1665" s="30" t="str">
        <f t="shared" si="107"/>
        <v>N:\2019\19032.BD - Century City JMB Tower\CA\RFI's\2595</v>
      </c>
      <c r="C1665" s="4" t="s">
        <v>30</v>
      </c>
      <c r="D1665" s="52" t="s">
        <v>5089</v>
      </c>
      <c r="E1665" s="5"/>
      <c r="F1665" s="6">
        <v>45622</v>
      </c>
      <c r="G1665" s="6">
        <v>45631</v>
      </c>
      <c r="H1665" s="6">
        <v>45664</v>
      </c>
      <c r="I1665" s="20">
        <f t="shared" ca="1" si="109"/>
        <v>30</v>
      </c>
      <c r="J1665" s="20">
        <f t="shared" ca="1" si="110"/>
        <v>42</v>
      </c>
      <c r="K1665" s="6" t="s">
        <v>2107</v>
      </c>
      <c r="L1665" s="28" t="s">
        <v>5090</v>
      </c>
      <c r="M1665" s="83" t="s">
        <v>1764</v>
      </c>
      <c r="N1665" s="51" t="s">
        <v>5091</v>
      </c>
      <c r="O1665" s="242" t="str">
        <f t="shared" ca="1" si="108"/>
        <v/>
      </c>
      <c r="P1665" s="243"/>
    </row>
    <row r="1666" spans="1:16" ht="15">
      <c r="A1666" s="13" t="s">
        <v>5092</v>
      </c>
      <c r="B1666" s="30" t="str">
        <f t="shared" si="107"/>
        <v>N:\2019\19032.BD - Century City JMB Tower\CA\RFI's\2599</v>
      </c>
      <c r="C1666" s="4" t="s">
        <v>30</v>
      </c>
      <c r="D1666" s="14" t="s">
        <v>5093</v>
      </c>
      <c r="E1666" s="5"/>
      <c r="F1666" s="6">
        <v>45628</v>
      </c>
      <c r="G1666" s="6">
        <v>45635</v>
      </c>
      <c r="H1666" s="6">
        <v>45629</v>
      </c>
      <c r="I1666" s="20">
        <f t="shared" ca="1" si="109"/>
        <v>1</v>
      </c>
      <c r="J1666" s="20">
        <f t="shared" ca="1" si="110"/>
        <v>1</v>
      </c>
      <c r="K1666" s="6" t="s">
        <v>2173</v>
      </c>
      <c r="L1666" s="28"/>
      <c r="M1666" s="83"/>
      <c r="N1666" s="51" t="s">
        <v>5094</v>
      </c>
      <c r="O1666" s="242" t="str">
        <f t="shared" ca="1" si="108"/>
        <v/>
      </c>
      <c r="P1666" s="243"/>
    </row>
    <row r="1667" spans="1:16" ht="21" customHeight="1">
      <c r="A1667" s="13" t="s">
        <v>5095</v>
      </c>
      <c r="B1667" s="30" t="str">
        <f t="shared" si="107"/>
        <v>N:\2019\19032.BD - Century City JMB Tower\CA\RFI's\2589</v>
      </c>
      <c r="C1667" s="4" t="s">
        <v>30</v>
      </c>
      <c r="D1667" s="14" t="s">
        <v>5096</v>
      </c>
      <c r="E1667" s="5"/>
      <c r="F1667" s="6">
        <v>45628</v>
      </c>
      <c r="G1667" s="6">
        <v>45628</v>
      </c>
      <c r="H1667" s="6">
        <v>45643</v>
      </c>
      <c r="I1667" s="20">
        <f t="shared" ca="1" si="109"/>
        <v>11</v>
      </c>
      <c r="J1667" s="20">
        <f t="shared" ca="1" si="110"/>
        <v>15</v>
      </c>
      <c r="K1667" s="6" t="s">
        <v>2107</v>
      </c>
      <c r="L1667" s="28"/>
      <c r="M1667" s="83"/>
      <c r="N1667" s="51" t="s">
        <v>5097</v>
      </c>
      <c r="O1667" s="242" t="str">
        <f t="shared" ca="1" si="108"/>
        <v/>
      </c>
      <c r="P1667" s="243"/>
    </row>
    <row r="1668" spans="1:16" ht="21" customHeight="1">
      <c r="A1668" s="13" t="s">
        <v>5098</v>
      </c>
      <c r="B1668" s="30" t="str">
        <f t="shared" ref="B1668:B1731" si="111">HYPERLINK($D$5&amp;"\"&amp;$A1668)</f>
        <v>N:\2019\19032.BD - Century City JMB Tower\CA\RFI's\2607</v>
      </c>
      <c r="C1668" s="4" t="s">
        <v>30</v>
      </c>
      <c r="D1668" s="14" t="s">
        <v>5099</v>
      </c>
      <c r="E1668" s="5"/>
      <c r="F1668" s="6">
        <v>45630</v>
      </c>
      <c r="G1668" s="6">
        <v>45637</v>
      </c>
      <c r="H1668" s="6">
        <v>45632</v>
      </c>
      <c r="I1668" s="20">
        <f t="shared" ca="1" si="109"/>
        <v>2</v>
      </c>
      <c r="J1668" s="20">
        <f t="shared" ca="1" si="110"/>
        <v>2</v>
      </c>
      <c r="K1668" s="6" t="s">
        <v>2180</v>
      </c>
      <c r="L1668" s="28"/>
      <c r="M1668" s="83"/>
      <c r="N1668" s="51" t="s">
        <v>5100</v>
      </c>
      <c r="O1668" s="242" t="str">
        <f t="shared" ca="1" si="108"/>
        <v/>
      </c>
      <c r="P1668" s="243"/>
    </row>
    <row r="1669" spans="1:16" ht="21" customHeight="1">
      <c r="A1669" s="13" t="s">
        <v>5101</v>
      </c>
      <c r="B1669" s="30" t="str">
        <f t="shared" si="111"/>
        <v>N:\2019\19032.BD - Century City JMB Tower\CA\RFI's\2606</v>
      </c>
      <c r="C1669" s="4" t="s">
        <v>30</v>
      </c>
      <c r="D1669" s="14" t="s">
        <v>5102</v>
      </c>
      <c r="E1669" s="5"/>
      <c r="F1669" s="6">
        <v>45630</v>
      </c>
      <c r="G1669" s="6">
        <v>45637</v>
      </c>
      <c r="H1669" s="6">
        <v>45635</v>
      </c>
      <c r="I1669" s="20">
        <f t="shared" ca="1" si="109"/>
        <v>3</v>
      </c>
      <c r="J1669" s="20">
        <f t="shared" ca="1" si="110"/>
        <v>5</v>
      </c>
      <c r="K1669" s="6" t="s">
        <v>2107</v>
      </c>
      <c r="L1669" s="28"/>
      <c r="M1669" s="83"/>
      <c r="N1669" s="51" t="s">
        <v>5103</v>
      </c>
      <c r="O1669" s="242" t="str">
        <f t="shared" ca="1" si="108"/>
        <v/>
      </c>
      <c r="P1669" s="243"/>
    </row>
    <row r="1670" spans="1:16" ht="21" customHeight="1">
      <c r="A1670" s="13" t="s">
        <v>5104</v>
      </c>
      <c r="B1670" s="30" t="str">
        <f t="shared" si="111"/>
        <v>N:\2019\19032.BD - Century City JMB Tower\CA\RFI's\2611</v>
      </c>
      <c r="C1670" s="4" t="s">
        <v>30</v>
      </c>
      <c r="D1670" s="14" t="s">
        <v>5105</v>
      </c>
      <c r="E1670" s="5"/>
      <c r="F1670" s="6">
        <v>45631</v>
      </c>
      <c r="G1670" s="6">
        <v>45638</v>
      </c>
      <c r="H1670" s="6">
        <v>45635</v>
      </c>
      <c r="I1670" s="20">
        <f t="shared" ca="1" si="109"/>
        <v>2</v>
      </c>
      <c r="J1670" s="20">
        <f t="shared" ca="1" si="110"/>
        <v>4</v>
      </c>
      <c r="K1670" s="6" t="s">
        <v>4716</v>
      </c>
      <c r="L1670" s="28" t="s">
        <v>5106</v>
      </c>
      <c r="M1670" s="83"/>
      <c r="N1670" s="51" t="s">
        <v>5107</v>
      </c>
      <c r="O1670" s="242" t="str">
        <f t="shared" ca="1" si="108"/>
        <v/>
      </c>
      <c r="P1670" s="243"/>
    </row>
    <row r="1671" spans="1:16" ht="21" customHeight="1">
      <c r="A1671" s="13" t="s">
        <v>5108</v>
      </c>
      <c r="B1671" s="30" t="str">
        <f t="shared" si="111"/>
        <v>N:\2019\19032.BD - Century City JMB Tower\CA\RFI's\2614</v>
      </c>
      <c r="C1671" s="4" t="s">
        <v>30</v>
      </c>
      <c r="D1671" s="14" t="s">
        <v>5109</v>
      </c>
      <c r="E1671" s="5"/>
      <c r="F1671" s="6">
        <v>45632</v>
      </c>
      <c r="G1671" s="6">
        <v>45639</v>
      </c>
      <c r="H1671" s="6">
        <v>45635</v>
      </c>
      <c r="I1671" s="20">
        <f t="shared" ca="1" si="109"/>
        <v>1</v>
      </c>
      <c r="J1671" s="20">
        <f t="shared" ca="1" si="110"/>
        <v>3</v>
      </c>
      <c r="K1671" s="6" t="s">
        <v>4716</v>
      </c>
      <c r="L1671" s="28"/>
      <c r="M1671" s="83"/>
      <c r="N1671" s="51" t="s">
        <v>5110</v>
      </c>
      <c r="O1671" s="242" t="str">
        <f t="shared" ca="1" si="108"/>
        <v/>
      </c>
      <c r="P1671" s="243"/>
    </row>
    <row r="1672" spans="1:16" ht="15">
      <c r="A1672" s="13" t="s">
        <v>5111</v>
      </c>
      <c r="B1672" s="30" t="str">
        <f t="shared" si="111"/>
        <v>N:\2019\19032.BD - Century City JMB Tower\CA\RFI's\2613</v>
      </c>
      <c r="C1672" s="4" t="s">
        <v>30</v>
      </c>
      <c r="D1672" s="14" t="s">
        <v>5112</v>
      </c>
      <c r="E1672" s="5"/>
      <c r="F1672" s="6">
        <v>45632</v>
      </c>
      <c r="G1672" s="6">
        <v>45639</v>
      </c>
      <c r="H1672" s="6">
        <v>45635</v>
      </c>
      <c r="I1672" s="20">
        <f t="shared" ca="1" si="109"/>
        <v>1</v>
      </c>
      <c r="J1672" s="20">
        <f t="shared" ca="1" si="110"/>
        <v>3</v>
      </c>
      <c r="K1672" s="6" t="s">
        <v>4716</v>
      </c>
      <c r="L1672" s="28"/>
      <c r="M1672" s="83"/>
      <c r="N1672" s="51" t="s">
        <v>5110</v>
      </c>
      <c r="O1672" s="242" t="str">
        <f t="shared" ca="1" si="108"/>
        <v/>
      </c>
      <c r="P1672" s="243"/>
    </row>
    <row r="1673" spans="1:16" ht="21" customHeight="1">
      <c r="A1673" s="13" t="s">
        <v>5113</v>
      </c>
      <c r="B1673" s="30" t="str">
        <f t="shared" si="111"/>
        <v>N:\2019\19032.BD - Century City JMB Tower\CA\RFI's\2607.1</v>
      </c>
      <c r="C1673" s="4" t="s">
        <v>30</v>
      </c>
      <c r="D1673" s="14" t="s">
        <v>5114</v>
      </c>
      <c r="E1673" s="5"/>
      <c r="F1673" s="6">
        <v>45635</v>
      </c>
      <c r="G1673" s="6">
        <v>45641</v>
      </c>
      <c r="H1673" s="6">
        <v>45635</v>
      </c>
      <c r="I1673" s="20">
        <f t="shared" ca="1" si="109"/>
        <v>0</v>
      </c>
      <c r="J1673" s="20">
        <f t="shared" ca="1" si="110"/>
        <v>0</v>
      </c>
      <c r="K1673" s="6" t="s">
        <v>2107</v>
      </c>
      <c r="L1673" s="28"/>
      <c r="M1673" s="83"/>
      <c r="N1673" s="51" t="s">
        <v>5115</v>
      </c>
      <c r="O1673" s="242" t="str">
        <f t="shared" ca="1" si="108"/>
        <v/>
      </c>
      <c r="P1673" s="243"/>
    </row>
    <row r="1674" spans="1:16" ht="21" customHeight="1">
      <c r="A1674" s="13" t="s">
        <v>5116</v>
      </c>
      <c r="B1674" s="30" t="str">
        <f t="shared" si="111"/>
        <v>N:\2019\19032.BD - Century City JMB Tower\CA\RFI's\2611.1</v>
      </c>
      <c r="C1674" s="4" t="s">
        <v>30</v>
      </c>
      <c r="D1674" s="14" t="s">
        <v>5117</v>
      </c>
      <c r="E1674" s="5"/>
      <c r="F1674" s="6">
        <v>45636</v>
      </c>
      <c r="G1674" s="6">
        <v>45643</v>
      </c>
      <c r="H1674" s="6">
        <v>45662</v>
      </c>
      <c r="I1674" s="20">
        <f t="shared" ca="1" si="109"/>
        <v>18</v>
      </c>
      <c r="J1674" s="20">
        <f t="shared" ca="1" si="110"/>
        <v>26</v>
      </c>
      <c r="K1674" s="6" t="s">
        <v>4716</v>
      </c>
      <c r="L1674" s="28"/>
      <c r="M1674" s="83"/>
      <c r="N1674" s="51" t="s">
        <v>5118</v>
      </c>
      <c r="O1674" s="242" t="str">
        <f t="shared" ca="1" si="108"/>
        <v/>
      </c>
      <c r="P1674" s="243"/>
    </row>
    <row r="1675" spans="1:16" ht="21" customHeight="1">
      <c r="A1675" s="13" t="s">
        <v>5119</v>
      </c>
      <c r="B1675" s="30" t="str">
        <f t="shared" si="111"/>
        <v>N:\2019\19032.BD - Century City JMB Tower\CA\RFI's\2622</v>
      </c>
      <c r="C1675" s="4" t="s">
        <v>30</v>
      </c>
      <c r="D1675" s="14" t="s">
        <v>5120</v>
      </c>
      <c r="E1675" s="5"/>
      <c r="F1675" s="6">
        <v>45637</v>
      </c>
      <c r="G1675" s="6">
        <v>45644</v>
      </c>
      <c r="H1675" s="6">
        <v>45642</v>
      </c>
      <c r="I1675" s="20">
        <f t="shared" ca="1" si="109"/>
        <v>3</v>
      </c>
      <c r="J1675" s="20">
        <f t="shared" ca="1" si="110"/>
        <v>5</v>
      </c>
      <c r="K1675" s="6" t="s">
        <v>2107</v>
      </c>
      <c r="L1675" s="28"/>
      <c r="M1675" s="83"/>
      <c r="N1675" s="51" t="s">
        <v>5121</v>
      </c>
      <c r="O1675" s="242" t="str">
        <f t="shared" ca="1" si="108"/>
        <v/>
      </c>
      <c r="P1675" s="243"/>
    </row>
    <row r="1676" spans="1:16" ht="21" customHeight="1">
      <c r="A1676" s="13" t="s">
        <v>5122</v>
      </c>
      <c r="B1676" s="30" t="str">
        <f t="shared" si="111"/>
        <v>N:\2019\19032.BD - Century City JMB Tower\CA\RFI's\2626</v>
      </c>
      <c r="C1676" s="4" t="s">
        <v>30</v>
      </c>
      <c r="D1676" s="52" t="s">
        <v>5123</v>
      </c>
      <c r="E1676" s="5"/>
      <c r="F1676" s="6">
        <v>45638</v>
      </c>
      <c r="G1676" s="6">
        <v>45645</v>
      </c>
      <c r="H1676" s="6">
        <v>45639</v>
      </c>
      <c r="I1676" s="20">
        <f t="shared" ca="1" si="109"/>
        <v>1</v>
      </c>
      <c r="J1676" s="20">
        <f t="shared" ca="1" si="110"/>
        <v>1</v>
      </c>
      <c r="K1676" s="6" t="s">
        <v>4716</v>
      </c>
      <c r="L1676" s="28" t="s">
        <v>5124</v>
      </c>
      <c r="M1676" s="83"/>
      <c r="N1676" s="29" t="s">
        <v>5125</v>
      </c>
      <c r="O1676" s="242" t="str">
        <f t="shared" ca="1" si="108"/>
        <v/>
      </c>
      <c r="P1676" s="243"/>
    </row>
    <row r="1677" spans="1:16" ht="21" customHeight="1">
      <c r="A1677" s="13" t="s">
        <v>5126</v>
      </c>
      <c r="B1677" s="30" t="str">
        <f t="shared" si="111"/>
        <v>N:\2019\19032.BD - Century City JMB Tower\CA\RFI's\2625</v>
      </c>
      <c r="C1677" s="4" t="s">
        <v>30</v>
      </c>
      <c r="D1677" s="14" t="s">
        <v>5127</v>
      </c>
      <c r="E1677" s="5"/>
      <c r="F1677" s="6">
        <v>45638</v>
      </c>
      <c r="G1677" s="6">
        <v>45645</v>
      </c>
      <c r="H1677" s="6">
        <v>45663</v>
      </c>
      <c r="I1677" s="20">
        <f t="shared" ca="1" si="109"/>
        <v>17</v>
      </c>
      <c r="J1677" s="20">
        <f t="shared" ca="1" si="110"/>
        <v>25</v>
      </c>
      <c r="K1677" s="6" t="s">
        <v>2173</v>
      </c>
      <c r="L1677" s="28"/>
      <c r="M1677" s="83"/>
      <c r="N1677" s="51" t="s">
        <v>5128</v>
      </c>
      <c r="O1677" s="242" t="str">
        <f t="shared" ca="1" si="108"/>
        <v/>
      </c>
      <c r="P1677" s="243"/>
    </row>
    <row r="1678" spans="1:16" ht="21" customHeight="1">
      <c r="A1678" s="13" t="s">
        <v>5129</v>
      </c>
      <c r="B1678" s="30" t="str">
        <f t="shared" si="111"/>
        <v>N:\2019\19032.BD - Century City JMB Tower\CA\RFI's\2144.1</v>
      </c>
      <c r="C1678" s="4" t="s">
        <v>30</v>
      </c>
      <c r="D1678" s="14" t="s">
        <v>5130</v>
      </c>
      <c r="E1678" s="5"/>
      <c r="F1678" s="6">
        <v>45638</v>
      </c>
      <c r="G1678" s="6">
        <v>45645</v>
      </c>
      <c r="H1678" s="6">
        <v>45642</v>
      </c>
      <c r="I1678" s="20">
        <f t="shared" ca="1" si="109"/>
        <v>2</v>
      </c>
      <c r="J1678" s="20">
        <f t="shared" ca="1" si="110"/>
        <v>4</v>
      </c>
      <c r="K1678" s="6" t="s">
        <v>2107</v>
      </c>
      <c r="L1678" s="28"/>
      <c r="M1678" s="83"/>
      <c r="N1678" s="29" t="s">
        <v>5131</v>
      </c>
      <c r="O1678" s="242" t="str">
        <f t="shared" ca="1" si="108"/>
        <v/>
      </c>
      <c r="P1678" s="243"/>
    </row>
    <row r="1679" spans="1:16" ht="21" customHeight="1">
      <c r="A1679" s="13" t="s">
        <v>5132</v>
      </c>
      <c r="B1679" s="30" t="str">
        <f t="shared" si="111"/>
        <v>N:\2019\19032.BD - Century City JMB Tower\CA\RFI's\2626.1</v>
      </c>
      <c r="C1679" s="4" t="s">
        <v>30</v>
      </c>
      <c r="D1679" s="14" t="s">
        <v>5133</v>
      </c>
      <c r="E1679" s="5"/>
      <c r="F1679" s="6">
        <v>45639</v>
      </c>
      <c r="G1679" s="6">
        <v>45646</v>
      </c>
      <c r="H1679" s="6">
        <v>45639</v>
      </c>
      <c r="I1679" s="20">
        <f t="shared" ca="1" si="109"/>
        <v>0</v>
      </c>
      <c r="J1679" s="20">
        <f t="shared" ca="1" si="110"/>
        <v>0</v>
      </c>
      <c r="K1679" s="6" t="s">
        <v>4716</v>
      </c>
      <c r="L1679" s="28"/>
      <c r="M1679" s="83"/>
      <c r="N1679" s="51" t="s">
        <v>5134</v>
      </c>
      <c r="O1679" s="242" t="str">
        <f t="shared" ca="1" si="108"/>
        <v/>
      </c>
      <c r="P1679" s="243"/>
    </row>
    <row r="1680" spans="1:16" ht="21" customHeight="1">
      <c r="A1680" s="13" t="s">
        <v>5135</v>
      </c>
      <c r="B1680" s="30" t="str">
        <f t="shared" si="111"/>
        <v>N:\2019\19032.BD - Century City JMB Tower\CA\RFI's\2384.1</v>
      </c>
      <c r="C1680" s="4" t="s">
        <v>30</v>
      </c>
      <c r="D1680" s="14" t="s">
        <v>5136</v>
      </c>
      <c r="E1680" s="5"/>
      <c r="F1680" s="6">
        <v>45639</v>
      </c>
      <c r="G1680" s="6">
        <v>45646</v>
      </c>
      <c r="H1680" s="6">
        <v>45655</v>
      </c>
      <c r="I1680" s="20">
        <f t="shared" ca="1" si="109"/>
        <v>10</v>
      </c>
      <c r="J1680" s="20">
        <f t="shared" ca="1" si="110"/>
        <v>16</v>
      </c>
      <c r="K1680" s="6" t="s">
        <v>2173</v>
      </c>
      <c r="L1680" s="28"/>
      <c r="M1680" s="83"/>
      <c r="N1680" s="51" t="s">
        <v>5137</v>
      </c>
      <c r="O1680" s="242" t="str">
        <f t="shared" ca="1" si="108"/>
        <v/>
      </c>
      <c r="P1680" s="243"/>
    </row>
    <row r="1681" spans="1:16" ht="21" customHeight="1">
      <c r="A1681" s="13" t="s">
        <v>5138</v>
      </c>
      <c r="B1681" s="30" t="str">
        <f t="shared" si="111"/>
        <v>N:\2019\19032.BD - Century City JMB Tower\CA\RFI's\2633</v>
      </c>
      <c r="C1681" s="4" t="s">
        <v>30</v>
      </c>
      <c r="D1681" s="14" t="s">
        <v>5139</v>
      </c>
      <c r="E1681" s="5"/>
      <c r="F1681" s="6">
        <v>45642</v>
      </c>
      <c r="G1681" s="6">
        <v>45649</v>
      </c>
      <c r="H1681" s="6">
        <v>45644</v>
      </c>
      <c r="I1681" s="20">
        <f t="shared" ca="1" si="109"/>
        <v>2</v>
      </c>
      <c r="J1681" s="20">
        <f t="shared" ca="1" si="110"/>
        <v>2</v>
      </c>
      <c r="K1681" s="6" t="s">
        <v>2173</v>
      </c>
      <c r="L1681" s="28"/>
      <c r="M1681" s="83"/>
      <c r="N1681" s="51" t="s">
        <v>5137</v>
      </c>
      <c r="O1681" s="242" t="str">
        <f t="shared" ca="1" si="108"/>
        <v/>
      </c>
      <c r="P1681" s="243"/>
    </row>
    <row r="1682" spans="1:16" ht="21" customHeight="1">
      <c r="A1682" s="13" t="s">
        <v>5140</v>
      </c>
      <c r="B1682" s="30" t="str">
        <f t="shared" si="111"/>
        <v>N:\2019\19032.BD - Century City JMB Tower\CA\RFI's\2631</v>
      </c>
      <c r="C1682" s="4" t="s">
        <v>30</v>
      </c>
      <c r="D1682" s="14" t="s">
        <v>5141</v>
      </c>
      <c r="E1682" s="5"/>
      <c r="F1682" s="6">
        <v>45642</v>
      </c>
      <c r="G1682" s="6">
        <v>45649</v>
      </c>
      <c r="H1682" s="6">
        <v>45644</v>
      </c>
      <c r="I1682" s="20">
        <f t="shared" ca="1" si="109"/>
        <v>2</v>
      </c>
      <c r="J1682" s="20">
        <f t="shared" ca="1" si="110"/>
        <v>2</v>
      </c>
      <c r="K1682" s="6" t="s">
        <v>2376</v>
      </c>
      <c r="L1682" s="28"/>
      <c r="M1682" s="83"/>
      <c r="N1682" s="51" t="s">
        <v>5142</v>
      </c>
      <c r="O1682" s="242" t="str">
        <f t="shared" ca="1" si="108"/>
        <v/>
      </c>
      <c r="P1682" s="243"/>
    </row>
    <row r="1683" spans="1:16" ht="21" customHeight="1">
      <c r="A1683" s="13" t="s">
        <v>5143</v>
      </c>
      <c r="B1683" s="30" t="str">
        <f t="shared" si="111"/>
        <v>N:\2019\19032.BD - Century City JMB Tower\CA\RFI's\2630</v>
      </c>
      <c r="C1683" s="4" t="s">
        <v>30</v>
      </c>
      <c r="D1683" s="14" t="s">
        <v>5144</v>
      </c>
      <c r="E1683" s="5"/>
      <c r="F1683" s="6">
        <v>45642</v>
      </c>
      <c r="G1683" s="6">
        <v>45651</v>
      </c>
      <c r="H1683" s="6">
        <v>45644</v>
      </c>
      <c r="I1683" s="20">
        <f t="shared" ca="1" si="109"/>
        <v>2</v>
      </c>
      <c r="J1683" s="20">
        <f t="shared" ca="1" si="110"/>
        <v>2</v>
      </c>
      <c r="K1683" s="6" t="s">
        <v>2376</v>
      </c>
      <c r="L1683" s="28"/>
      <c r="M1683" s="83"/>
      <c r="N1683" s="51" t="s">
        <v>5142</v>
      </c>
      <c r="O1683" s="242" t="str">
        <f t="shared" ca="1" si="108"/>
        <v/>
      </c>
      <c r="P1683" s="243"/>
    </row>
    <row r="1684" spans="1:16" ht="21" customHeight="1">
      <c r="A1684" s="13" t="s">
        <v>5145</v>
      </c>
      <c r="B1684" s="30" t="str">
        <f t="shared" si="111"/>
        <v>N:\2019\19032.BD - Century City JMB Tower\CA\RFI's\2629</v>
      </c>
      <c r="C1684" s="4" t="s">
        <v>30</v>
      </c>
      <c r="D1684" s="14" t="s">
        <v>5146</v>
      </c>
      <c r="E1684" s="5"/>
      <c r="F1684" s="6">
        <v>45642</v>
      </c>
      <c r="G1684" s="6">
        <v>45649</v>
      </c>
      <c r="H1684" s="6">
        <v>45644</v>
      </c>
      <c r="I1684" s="20">
        <f t="shared" ca="1" si="109"/>
        <v>2</v>
      </c>
      <c r="J1684" s="20">
        <f t="shared" ca="1" si="110"/>
        <v>2</v>
      </c>
      <c r="K1684" s="6" t="s">
        <v>2141</v>
      </c>
      <c r="L1684" s="28"/>
      <c r="M1684" s="83"/>
      <c r="N1684" s="51" t="s">
        <v>5147</v>
      </c>
      <c r="O1684" s="242" t="str">
        <f t="shared" ca="1" si="108"/>
        <v/>
      </c>
      <c r="P1684" s="243"/>
    </row>
    <row r="1685" spans="1:16" ht="21" customHeight="1">
      <c r="A1685" s="13" t="s">
        <v>5148</v>
      </c>
      <c r="B1685" s="30" t="str">
        <f t="shared" si="111"/>
        <v>N:\2019\19032.BD - Century City JMB Tower\CA\RFI's\2623</v>
      </c>
      <c r="C1685" s="4" t="s">
        <v>30</v>
      </c>
      <c r="D1685" s="14" t="s">
        <v>5149</v>
      </c>
      <c r="E1685" s="5"/>
      <c r="F1685" s="6">
        <v>45642</v>
      </c>
      <c r="G1685" s="6">
        <v>45644</v>
      </c>
      <c r="H1685" s="6">
        <v>45659</v>
      </c>
      <c r="I1685" s="20">
        <f t="shared" ca="1" si="109"/>
        <v>13</v>
      </c>
      <c r="J1685" s="20">
        <f t="shared" ca="1" si="110"/>
        <v>17</v>
      </c>
      <c r="K1685" s="6" t="s">
        <v>2141</v>
      </c>
      <c r="L1685" s="28"/>
      <c r="M1685" s="83"/>
      <c r="N1685" s="51" t="s">
        <v>5150</v>
      </c>
      <c r="O1685" s="242" t="str">
        <f t="shared" ca="1" si="108"/>
        <v/>
      </c>
      <c r="P1685" s="243"/>
    </row>
    <row r="1686" spans="1:16" ht="21" customHeight="1">
      <c r="A1686" s="13" t="s">
        <v>5151</v>
      </c>
      <c r="B1686" s="30" t="str">
        <f t="shared" si="111"/>
        <v>N:\2019\19032.BD - Century City JMB Tower\CA\RFI's\2642</v>
      </c>
      <c r="C1686" s="4" t="s">
        <v>30</v>
      </c>
      <c r="D1686" s="14" t="s">
        <v>5152</v>
      </c>
      <c r="E1686" s="5"/>
      <c r="F1686" s="6">
        <v>45643</v>
      </c>
      <c r="G1686" s="6">
        <v>45650</v>
      </c>
      <c r="H1686" s="6">
        <v>45663</v>
      </c>
      <c r="I1686" s="20">
        <f t="shared" ca="1" si="109"/>
        <v>14</v>
      </c>
      <c r="J1686" s="20">
        <f t="shared" ca="1" si="110"/>
        <v>20</v>
      </c>
      <c r="K1686" s="6" t="s">
        <v>2376</v>
      </c>
      <c r="L1686" s="28"/>
      <c r="M1686" s="83"/>
      <c r="N1686" s="51" t="s">
        <v>5153</v>
      </c>
      <c r="O1686" s="242" t="str">
        <f t="shared" ca="1" si="108"/>
        <v/>
      </c>
      <c r="P1686" s="243"/>
    </row>
    <row r="1687" spans="1:16" ht="15">
      <c r="A1687" s="13" t="s">
        <v>5154</v>
      </c>
      <c r="B1687" s="30" t="str">
        <f t="shared" si="111"/>
        <v>N:\2019\19032.BD - Century City JMB Tower\CA\RFI's\2640</v>
      </c>
      <c r="C1687" s="4" t="s">
        <v>30</v>
      </c>
      <c r="D1687" s="14" t="s">
        <v>5155</v>
      </c>
      <c r="E1687" s="5"/>
      <c r="F1687" s="6">
        <v>45643</v>
      </c>
      <c r="G1687" s="6">
        <v>45650</v>
      </c>
      <c r="H1687" s="6">
        <v>45644</v>
      </c>
      <c r="I1687" s="20">
        <f t="shared" ca="1" si="109"/>
        <v>1</v>
      </c>
      <c r="J1687" s="20">
        <f t="shared" ca="1" si="110"/>
        <v>1</v>
      </c>
      <c r="K1687" s="6" t="s">
        <v>2173</v>
      </c>
      <c r="L1687" s="28"/>
      <c r="M1687" s="83"/>
      <c r="N1687" s="51" t="s">
        <v>5156</v>
      </c>
      <c r="O1687" s="242" t="str">
        <f t="shared" ca="1" si="108"/>
        <v/>
      </c>
      <c r="P1687" s="243"/>
    </row>
    <row r="1688" spans="1:16" ht="21" customHeight="1">
      <c r="A1688" s="13" t="s">
        <v>5157</v>
      </c>
      <c r="B1688" s="30" t="str">
        <f t="shared" si="111"/>
        <v>N:\2019\19032.BD - Century City JMB Tower\CA\RFI's\2636</v>
      </c>
      <c r="C1688" s="4" t="s">
        <v>30</v>
      </c>
      <c r="D1688" s="14" t="s">
        <v>5158</v>
      </c>
      <c r="E1688" s="5"/>
      <c r="F1688" s="6">
        <v>45643</v>
      </c>
      <c r="G1688" s="6">
        <v>45650</v>
      </c>
      <c r="H1688" s="6">
        <v>45643</v>
      </c>
      <c r="I1688" s="20">
        <f t="shared" ca="1" si="109"/>
        <v>0</v>
      </c>
      <c r="J1688" s="20">
        <f t="shared" ca="1" si="110"/>
        <v>0</v>
      </c>
      <c r="K1688" s="6" t="s">
        <v>4716</v>
      </c>
      <c r="L1688" s="28"/>
      <c r="M1688" s="83"/>
      <c r="N1688" s="51" t="s">
        <v>5159</v>
      </c>
      <c r="O1688" s="242" t="str">
        <f t="shared" ca="1" si="108"/>
        <v/>
      </c>
      <c r="P1688" s="243"/>
    </row>
    <row r="1689" spans="1:16" ht="21" customHeight="1">
      <c r="A1689" s="13" t="s">
        <v>5160</v>
      </c>
      <c r="B1689" s="30" t="str">
        <f t="shared" si="111"/>
        <v>N:\2019\19032.BD - Century City JMB Tower\CA\RFI's\2646</v>
      </c>
      <c r="C1689" s="4" t="s">
        <v>30</v>
      </c>
      <c r="D1689" s="14" t="s">
        <v>5161</v>
      </c>
      <c r="E1689" s="5"/>
      <c r="F1689" s="6">
        <v>45644</v>
      </c>
      <c r="G1689" s="6">
        <v>45651</v>
      </c>
      <c r="H1689" s="6">
        <v>45662</v>
      </c>
      <c r="I1689" s="20">
        <f t="shared" ca="1" si="109"/>
        <v>12</v>
      </c>
      <c r="J1689" s="20">
        <f t="shared" ca="1" si="110"/>
        <v>18</v>
      </c>
      <c r="K1689" s="6" t="s">
        <v>4663</v>
      </c>
      <c r="L1689" s="28"/>
      <c r="M1689" s="83"/>
      <c r="N1689" s="51" t="s">
        <v>5162</v>
      </c>
      <c r="O1689" s="242" t="str">
        <f t="shared" ca="1" si="108"/>
        <v/>
      </c>
      <c r="P1689" s="243"/>
    </row>
    <row r="1690" spans="1:16" ht="21" customHeight="1">
      <c r="A1690" s="13" t="s">
        <v>5163</v>
      </c>
      <c r="B1690" s="30" t="str">
        <f t="shared" si="111"/>
        <v>N:\2019\19032.BD - Century City JMB Tower\CA\RFI's\2645</v>
      </c>
      <c r="C1690" s="4" t="s">
        <v>30</v>
      </c>
      <c r="D1690" s="14" t="s">
        <v>5164</v>
      </c>
      <c r="E1690" s="5"/>
      <c r="F1690" s="6">
        <v>45644</v>
      </c>
      <c r="G1690" s="6">
        <v>45651</v>
      </c>
      <c r="H1690" s="6">
        <v>45667</v>
      </c>
      <c r="I1690" s="20">
        <f t="shared" ca="1" si="109"/>
        <v>17</v>
      </c>
      <c r="J1690" s="20">
        <f t="shared" ca="1" si="110"/>
        <v>23</v>
      </c>
      <c r="K1690" s="6" t="s">
        <v>2173</v>
      </c>
      <c r="L1690" s="28"/>
      <c r="M1690" s="83"/>
      <c r="N1690" s="51" t="s">
        <v>5165</v>
      </c>
      <c r="O1690" s="242" t="str">
        <f t="shared" ca="1" si="108"/>
        <v/>
      </c>
      <c r="P1690" s="243"/>
    </row>
    <row r="1691" spans="1:16" ht="21" customHeight="1">
      <c r="A1691" s="13" t="s">
        <v>5166</v>
      </c>
      <c r="B1691" s="30" t="str">
        <f t="shared" si="111"/>
        <v>N:\2019\19032.BD - Century City JMB Tower\CA\RFI's\1601.1</v>
      </c>
      <c r="C1691" s="4" t="s">
        <v>30</v>
      </c>
      <c r="D1691" s="14" t="s">
        <v>5167</v>
      </c>
      <c r="E1691" s="5"/>
      <c r="F1691" s="6">
        <v>45645</v>
      </c>
      <c r="G1691" s="6">
        <v>45653</v>
      </c>
      <c r="H1691" s="6">
        <v>45649</v>
      </c>
      <c r="I1691" s="20">
        <f t="shared" ca="1" si="109"/>
        <v>2</v>
      </c>
      <c r="J1691" s="20">
        <f t="shared" ca="1" si="110"/>
        <v>4</v>
      </c>
      <c r="K1691" s="6" t="s">
        <v>2173</v>
      </c>
      <c r="L1691" s="28"/>
      <c r="M1691" s="83"/>
      <c r="N1691" s="51" t="s">
        <v>5168</v>
      </c>
      <c r="O1691" s="242" t="str">
        <f t="shared" ref="O1691:O1754" ca="1" si="112">IF(AND(C1691&lt;&gt;"A",A1691&lt;&gt;"xxxx"),IF(G1691=TODAY(),"DUE TODAY",IF(G1691&lt;TODAY(),"OVERDUE","")),"")</f>
        <v/>
      </c>
      <c r="P1691" s="243"/>
    </row>
    <row r="1692" spans="1:16" ht="21" customHeight="1">
      <c r="A1692" s="13" t="s">
        <v>5169</v>
      </c>
      <c r="B1692" s="30" t="str">
        <f t="shared" si="111"/>
        <v>N:\2019\19032.BD - Century City JMB Tower\CA\RFI's\2656</v>
      </c>
      <c r="C1692" s="4" t="s">
        <v>30</v>
      </c>
      <c r="D1692" s="14" t="s">
        <v>5170</v>
      </c>
      <c r="E1692" s="5"/>
      <c r="F1692" s="6">
        <v>45649</v>
      </c>
      <c r="G1692" s="6">
        <v>45656</v>
      </c>
      <c r="H1692" s="6">
        <v>45663</v>
      </c>
      <c r="I1692" s="20">
        <f t="shared" ca="1" si="109"/>
        <v>10</v>
      </c>
      <c r="J1692" s="20">
        <f t="shared" ca="1" si="110"/>
        <v>14</v>
      </c>
      <c r="K1692" s="6" t="s">
        <v>4716</v>
      </c>
      <c r="L1692" s="28"/>
      <c r="M1692" s="83"/>
      <c r="N1692" s="51" t="s">
        <v>5171</v>
      </c>
      <c r="O1692" s="242" t="str">
        <f t="shared" ca="1" si="112"/>
        <v/>
      </c>
      <c r="P1692" s="243"/>
    </row>
    <row r="1693" spans="1:16" ht="21" customHeight="1">
      <c r="A1693" s="13" t="s">
        <v>5172</v>
      </c>
      <c r="B1693" s="30" t="str">
        <f t="shared" si="111"/>
        <v>N:\2019\19032.BD - Century City JMB Tower\CA\RFI's\2655</v>
      </c>
      <c r="C1693" s="4" t="s">
        <v>30</v>
      </c>
      <c r="D1693" s="14" t="s">
        <v>5173</v>
      </c>
      <c r="E1693" s="5"/>
      <c r="F1693" s="6">
        <v>45649</v>
      </c>
      <c r="G1693" s="6">
        <v>45660</v>
      </c>
      <c r="H1693" s="6">
        <v>45679</v>
      </c>
      <c r="I1693" s="20">
        <f t="shared" ca="1" si="109"/>
        <v>22</v>
      </c>
      <c r="J1693" s="20">
        <f t="shared" ca="1" si="110"/>
        <v>30</v>
      </c>
      <c r="K1693" s="6" t="s">
        <v>4716</v>
      </c>
      <c r="L1693" s="28"/>
      <c r="M1693" s="83"/>
      <c r="N1693" s="51" t="s">
        <v>5174</v>
      </c>
      <c r="O1693" s="242" t="str">
        <f t="shared" ca="1" si="112"/>
        <v/>
      </c>
      <c r="P1693" s="243"/>
    </row>
    <row r="1694" spans="1:16" ht="21" customHeight="1">
      <c r="A1694" s="13" t="s">
        <v>5175</v>
      </c>
      <c r="B1694" s="30" t="str">
        <f t="shared" si="111"/>
        <v>N:\2019\19032.BD - Century City JMB Tower\CA\RFI's\2652</v>
      </c>
      <c r="C1694" s="4" t="s">
        <v>30</v>
      </c>
      <c r="D1694" s="14" t="s">
        <v>5176</v>
      </c>
      <c r="E1694" s="5"/>
      <c r="F1694" s="6">
        <v>45649</v>
      </c>
      <c r="G1694" s="6">
        <v>45656</v>
      </c>
      <c r="H1694" s="6">
        <v>45663</v>
      </c>
      <c r="I1694" s="20">
        <f t="shared" ca="1" si="109"/>
        <v>10</v>
      </c>
      <c r="J1694" s="20">
        <f t="shared" ca="1" si="110"/>
        <v>14</v>
      </c>
      <c r="K1694" s="6" t="s">
        <v>2173</v>
      </c>
      <c r="L1694" s="28"/>
      <c r="M1694" s="83"/>
      <c r="N1694" s="51" t="s">
        <v>5177</v>
      </c>
      <c r="O1694" s="242" t="str">
        <f t="shared" ca="1" si="112"/>
        <v/>
      </c>
      <c r="P1694" s="243"/>
    </row>
    <row r="1695" spans="1:16" ht="15">
      <c r="A1695" s="13" t="s">
        <v>5178</v>
      </c>
      <c r="B1695" s="30" t="str">
        <f t="shared" si="111"/>
        <v>N:\2019\19032.BD - Century City JMB Tower\CA\RFI's\2650</v>
      </c>
      <c r="C1695" s="4" t="s">
        <v>30</v>
      </c>
      <c r="D1695" s="14" t="s">
        <v>5179</v>
      </c>
      <c r="E1695" s="5"/>
      <c r="F1695" s="6">
        <v>45649</v>
      </c>
      <c r="G1695" s="6">
        <v>45656</v>
      </c>
      <c r="H1695" s="6">
        <v>45664</v>
      </c>
      <c r="I1695" s="20">
        <f t="shared" ca="1" si="109"/>
        <v>11</v>
      </c>
      <c r="J1695" s="20">
        <f t="shared" ca="1" si="110"/>
        <v>15</v>
      </c>
      <c r="K1695" s="6" t="s">
        <v>2173</v>
      </c>
      <c r="L1695" s="28"/>
      <c r="M1695" s="83"/>
      <c r="N1695" s="51" t="s">
        <v>5180</v>
      </c>
      <c r="O1695" s="242" t="str">
        <f t="shared" ca="1" si="112"/>
        <v/>
      </c>
      <c r="P1695" s="243"/>
    </row>
    <row r="1696" spans="1:16" ht="21" customHeight="1">
      <c r="A1696" s="13" t="s">
        <v>5181</v>
      </c>
      <c r="B1696" s="30" t="str">
        <f t="shared" si="111"/>
        <v>N:\2019\19032.BD - Century City JMB Tower\CA\RFI's\2658</v>
      </c>
      <c r="C1696" s="4" t="s">
        <v>30</v>
      </c>
      <c r="D1696" s="14" t="s">
        <v>5182</v>
      </c>
      <c r="E1696" s="5"/>
      <c r="F1696" s="6">
        <v>45650</v>
      </c>
      <c r="G1696" s="6">
        <v>45659</v>
      </c>
      <c r="H1696" s="6">
        <v>45660</v>
      </c>
      <c r="I1696" s="20">
        <f t="shared" ca="1" si="109"/>
        <v>8</v>
      </c>
      <c r="J1696" s="20">
        <f t="shared" ca="1" si="110"/>
        <v>10</v>
      </c>
      <c r="K1696" s="6" t="s">
        <v>5183</v>
      </c>
      <c r="L1696" s="28"/>
      <c r="M1696" s="83" t="s">
        <v>2165</v>
      </c>
      <c r="N1696" s="51" t="s">
        <v>5184</v>
      </c>
      <c r="O1696" s="242" t="str">
        <f t="shared" ca="1" si="112"/>
        <v/>
      </c>
      <c r="P1696" s="243"/>
    </row>
    <row r="1697" spans="1:16" ht="21" customHeight="1">
      <c r="A1697" s="13" t="s">
        <v>5185</v>
      </c>
      <c r="B1697" s="30" t="str">
        <f t="shared" si="111"/>
        <v>N:\2019\19032.BD - Century City JMB Tower\CA\RFI's\2662</v>
      </c>
      <c r="C1697" s="4" t="s">
        <v>30</v>
      </c>
      <c r="D1697" s="14" t="s">
        <v>5186</v>
      </c>
      <c r="E1697" s="5"/>
      <c r="F1697" s="6">
        <v>45656</v>
      </c>
      <c r="G1697" s="6">
        <v>45664</v>
      </c>
      <c r="H1697" s="6">
        <v>45663</v>
      </c>
      <c r="I1697" s="20">
        <f t="shared" ca="1" si="109"/>
        <v>5</v>
      </c>
      <c r="J1697" s="20">
        <f t="shared" ca="1" si="110"/>
        <v>7</v>
      </c>
      <c r="K1697" s="6" t="s">
        <v>2180</v>
      </c>
      <c r="L1697" s="28"/>
      <c r="M1697" s="83" t="s">
        <v>2565</v>
      </c>
      <c r="N1697" s="51" t="s">
        <v>5187</v>
      </c>
      <c r="O1697" s="242" t="str">
        <f t="shared" ca="1" si="112"/>
        <v/>
      </c>
      <c r="P1697" s="243"/>
    </row>
    <row r="1698" spans="1:16" ht="21" customHeight="1">
      <c r="A1698" s="13" t="s">
        <v>5188</v>
      </c>
      <c r="B1698" s="30" t="str">
        <f t="shared" si="111"/>
        <v>N:\2019\19032.BD - Century City JMB Tower\CA\RFI's\2661</v>
      </c>
      <c r="C1698" s="4" t="s">
        <v>30</v>
      </c>
      <c r="D1698" s="14" t="s">
        <v>5189</v>
      </c>
      <c r="E1698" s="5"/>
      <c r="F1698" s="6">
        <v>45656</v>
      </c>
      <c r="G1698" s="6">
        <v>45664</v>
      </c>
      <c r="H1698" s="6">
        <v>45663</v>
      </c>
      <c r="I1698" s="20">
        <f t="shared" ca="1" si="109"/>
        <v>5</v>
      </c>
      <c r="J1698" s="20">
        <f t="shared" ca="1" si="110"/>
        <v>7</v>
      </c>
      <c r="K1698" s="6" t="s">
        <v>3117</v>
      </c>
      <c r="L1698" s="28"/>
      <c r="M1698" s="83" t="s">
        <v>2327</v>
      </c>
      <c r="N1698" s="51" t="s">
        <v>5190</v>
      </c>
      <c r="O1698" s="242" t="str">
        <f t="shared" ca="1" si="112"/>
        <v/>
      </c>
      <c r="P1698" s="243"/>
    </row>
    <row r="1699" spans="1:16" ht="21" customHeight="1">
      <c r="A1699" s="13" t="s">
        <v>5191</v>
      </c>
      <c r="B1699" s="30" t="str">
        <f t="shared" si="111"/>
        <v>N:\2019\19032.BD - Century City JMB Tower\CA\RFI's\2660</v>
      </c>
      <c r="C1699" s="4" t="s">
        <v>30</v>
      </c>
      <c r="D1699" s="14" t="s">
        <v>5192</v>
      </c>
      <c r="E1699" s="5"/>
      <c r="F1699" s="6">
        <v>45656</v>
      </c>
      <c r="G1699" s="6">
        <v>45664</v>
      </c>
      <c r="H1699" s="6">
        <v>45663</v>
      </c>
      <c r="I1699" s="20">
        <f t="shared" ca="1" si="109"/>
        <v>5</v>
      </c>
      <c r="J1699" s="20">
        <f t="shared" ca="1" si="110"/>
        <v>7</v>
      </c>
      <c r="K1699" s="6" t="s">
        <v>2107</v>
      </c>
      <c r="L1699" s="28"/>
      <c r="M1699" s="83" t="s">
        <v>2549</v>
      </c>
      <c r="N1699" s="51" t="s">
        <v>5193</v>
      </c>
      <c r="O1699" s="242" t="str">
        <f t="shared" ca="1" si="112"/>
        <v/>
      </c>
      <c r="P1699" s="243"/>
    </row>
    <row r="1700" spans="1:16" ht="21" customHeight="1">
      <c r="A1700" s="13" t="s">
        <v>5194</v>
      </c>
      <c r="B1700" s="30" t="str">
        <f t="shared" si="111"/>
        <v>N:\2019\19032.BD - Century City JMB Tower\CA\RFI's\2668</v>
      </c>
      <c r="C1700" s="4" t="s">
        <v>30</v>
      </c>
      <c r="D1700" s="14" t="s">
        <v>5195</v>
      </c>
      <c r="E1700" s="5"/>
      <c r="F1700" s="6">
        <v>45659</v>
      </c>
      <c r="G1700" s="6">
        <v>45666</v>
      </c>
      <c r="H1700" s="6">
        <v>45660</v>
      </c>
      <c r="I1700" s="20">
        <f t="shared" ca="1" si="109"/>
        <v>1</v>
      </c>
      <c r="J1700" s="20">
        <f t="shared" ca="1" si="110"/>
        <v>1</v>
      </c>
      <c r="K1700" s="6" t="s">
        <v>2107</v>
      </c>
      <c r="L1700" s="28"/>
      <c r="M1700" s="83"/>
      <c r="N1700" s="51" t="s">
        <v>5196</v>
      </c>
      <c r="O1700" s="242" t="str">
        <f t="shared" ca="1" si="112"/>
        <v/>
      </c>
      <c r="P1700" s="243"/>
    </row>
    <row r="1701" spans="1:16" ht="21" customHeight="1">
      <c r="A1701" s="13" t="s">
        <v>5197</v>
      </c>
      <c r="B1701" s="30" t="str">
        <f t="shared" si="111"/>
        <v>N:\2019\19032.BD - Century City JMB Tower\CA\RFI's\2667</v>
      </c>
      <c r="C1701" s="4" t="s">
        <v>30</v>
      </c>
      <c r="D1701" s="14" t="s">
        <v>5198</v>
      </c>
      <c r="E1701" s="5"/>
      <c r="F1701" s="6">
        <v>45659</v>
      </c>
      <c r="G1701" s="6">
        <v>45665</v>
      </c>
      <c r="H1701" s="6">
        <v>45663</v>
      </c>
      <c r="I1701" s="20">
        <f t="shared" ca="1" si="109"/>
        <v>2</v>
      </c>
      <c r="J1701" s="20">
        <f t="shared" ca="1" si="110"/>
        <v>4</v>
      </c>
      <c r="K1701" s="6" t="s">
        <v>4716</v>
      </c>
      <c r="L1701" s="28"/>
      <c r="M1701" s="83"/>
      <c r="N1701" s="51" t="s">
        <v>5118</v>
      </c>
      <c r="O1701" s="242" t="str">
        <f t="shared" ca="1" si="112"/>
        <v/>
      </c>
      <c r="P1701" s="243"/>
    </row>
    <row r="1702" spans="1:16" ht="21" customHeight="1">
      <c r="A1702" s="13" t="s">
        <v>5199</v>
      </c>
      <c r="B1702" s="30" t="str">
        <f t="shared" si="111"/>
        <v>N:\2019\19032.BD - Century City JMB Tower\CA\RFI's\2674</v>
      </c>
      <c r="C1702" s="4" t="s">
        <v>30</v>
      </c>
      <c r="D1702" s="14" t="s">
        <v>5200</v>
      </c>
      <c r="E1702" s="5"/>
      <c r="F1702" s="6">
        <v>45663</v>
      </c>
      <c r="G1702" s="6">
        <v>45670</v>
      </c>
      <c r="H1702" s="6">
        <v>45664</v>
      </c>
      <c r="I1702" s="20">
        <f t="shared" ca="1" si="109"/>
        <v>1</v>
      </c>
      <c r="J1702" s="20">
        <f t="shared" ca="1" si="110"/>
        <v>1</v>
      </c>
      <c r="K1702" s="6" t="s">
        <v>2173</v>
      </c>
      <c r="L1702" s="28"/>
      <c r="M1702" s="83"/>
      <c r="N1702" s="51" t="s">
        <v>5201</v>
      </c>
      <c r="O1702" s="242" t="str">
        <f t="shared" ca="1" si="112"/>
        <v/>
      </c>
      <c r="P1702" s="243"/>
    </row>
    <row r="1703" spans="1:16" ht="21" customHeight="1">
      <c r="A1703" s="13" t="s">
        <v>5202</v>
      </c>
      <c r="B1703" s="30" t="str">
        <f t="shared" si="111"/>
        <v>N:\2019\19032.BD - Century City JMB Tower\CA\RFI's\2672</v>
      </c>
      <c r="C1703" s="4" t="s">
        <v>30</v>
      </c>
      <c r="D1703" s="14" t="s">
        <v>5203</v>
      </c>
      <c r="E1703" s="5"/>
      <c r="F1703" s="6">
        <v>45663</v>
      </c>
      <c r="G1703" s="6">
        <v>45670</v>
      </c>
      <c r="H1703" s="6">
        <v>45663</v>
      </c>
      <c r="I1703" s="20">
        <f t="shared" ca="1" si="109"/>
        <v>0</v>
      </c>
      <c r="J1703" s="20">
        <f t="shared" ca="1" si="110"/>
        <v>0</v>
      </c>
      <c r="K1703" s="6" t="s">
        <v>3117</v>
      </c>
      <c r="L1703" s="28"/>
      <c r="M1703" s="83"/>
      <c r="N1703" s="51" t="s">
        <v>5204</v>
      </c>
      <c r="O1703" s="242" t="str">
        <f t="shared" ca="1" si="112"/>
        <v/>
      </c>
      <c r="P1703" s="243"/>
    </row>
    <row r="1704" spans="1:16" ht="21" customHeight="1">
      <c r="A1704" s="13" t="s">
        <v>5205</v>
      </c>
      <c r="B1704" s="30" t="str">
        <f t="shared" si="111"/>
        <v>N:\2019\19032.BD - Century City JMB Tower\CA\RFI's\2619</v>
      </c>
      <c r="C1704" s="4" t="s">
        <v>30</v>
      </c>
      <c r="D1704" s="52" t="s">
        <v>5206</v>
      </c>
      <c r="E1704" s="5"/>
      <c r="F1704" s="6">
        <v>45663</v>
      </c>
      <c r="G1704" s="6">
        <v>45643</v>
      </c>
      <c r="H1704" s="6">
        <v>45663</v>
      </c>
      <c r="I1704" s="20">
        <f t="shared" ref="I1704:I1767" ca="1" si="113">IF(H1704="",NETWORKDAYS(F1704,TODAY()),NETWORKDAYS(F1704,H1704))-1</f>
        <v>0</v>
      </c>
      <c r="J1704" s="20">
        <f t="shared" ref="J1704:J1767" ca="1" si="114">IF(H1704="",TODAY()-F1704,H1704-F1704)</f>
        <v>0</v>
      </c>
      <c r="K1704" s="6" t="s">
        <v>4716</v>
      </c>
      <c r="L1704" s="28"/>
      <c r="M1704" s="83"/>
      <c r="N1704" s="51" t="s">
        <v>5207</v>
      </c>
      <c r="O1704" s="242" t="str">
        <f t="shared" ca="1" si="112"/>
        <v/>
      </c>
      <c r="P1704" s="243"/>
    </row>
    <row r="1705" spans="1:16" ht="21" customHeight="1">
      <c r="A1705" s="13" t="s">
        <v>5135</v>
      </c>
      <c r="B1705" s="30" t="str">
        <f t="shared" si="111"/>
        <v>N:\2019\19032.BD - Century City JMB Tower\CA\RFI's\2384.1</v>
      </c>
      <c r="C1705" s="4" t="s">
        <v>30</v>
      </c>
      <c r="D1705" s="14" t="s">
        <v>5136</v>
      </c>
      <c r="E1705" s="5"/>
      <c r="F1705" s="6">
        <v>45663</v>
      </c>
      <c r="G1705" s="6">
        <v>45646</v>
      </c>
      <c r="H1705" s="6">
        <v>45665</v>
      </c>
      <c r="I1705" s="20">
        <f t="shared" ca="1" si="113"/>
        <v>2</v>
      </c>
      <c r="J1705" s="20">
        <f t="shared" ca="1" si="114"/>
        <v>2</v>
      </c>
      <c r="K1705" s="6" t="s">
        <v>2173</v>
      </c>
      <c r="L1705" s="28"/>
      <c r="M1705" s="83"/>
      <c r="N1705" s="51" t="s">
        <v>5204</v>
      </c>
      <c r="O1705" s="242" t="str">
        <f t="shared" ca="1" si="112"/>
        <v/>
      </c>
      <c r="P1705" s="243"/>
    </row>
    <row r="1706" spans="1:16" ht="21" customHeight="1">
      <c r="A1706" s="13" t="s">
        <v>5208</v>
      </c>
      <c r="B1706" s="30" t="str">
        <f t="shared" si="111"/>
        <v>N:\2019\19032.BD - Century City JMB Tower\CA\RFI's\2682</v>
      </c>
      <c r="C1706" s="4" t="s">
        <v>30</v>
      </c>
      <c r="D1706" s="14" t="s">
        <v>5209</v>
      </c>
      <c r="E1706" s="5"/>
      <c r="F1706" s="6">
        <v>45666</v>
      </c>
      <c r="G1706" s="6">
        <v>45673</v>
      </c>
      <c r="H1706" s="6">
        <v>45677</v>
      </c>
      <c r="I1706" s="20">
        <f t="shared" ca="1" si="113"/>
        <v>7</v>
      </c>
      <c r="J1706" s="20">
        <f t="shared" ca="1" si="114"/>
        <v>11</v>
      </c>
      <c r="K1706" s="6" t="s">
        <v>2173</v>
      </c>
      <c r="L1706" s="28"/>
      <c r="M1706" s="83"/>
      <c r="N1706" s="51" t="s">
        <v>5210</v>
      </c>
      <c r="O1706" s="242" t="str">
        <f t="shared" ca="1" si="112"/>
        <v/>
      </c>
      <c r="P1706" s="243"/>
    </row>
    <row r="1707" spans="1:16" ht="21" customHeight="1">
      <c r="A1707" s="13" t="s">
        <v>5211</v>
      </c>
      <c r="B1707" s="30" t="str">
        <f t="shared" si="111"/>
        <v>N:\2019\19032.BD - Century City JMB Tower\CA\RFI's\2681</v>
      </c>
      <c r="C1707" s="4" t="s">
        <v>30</v>
      </c>
      <c r="D1707" s="14" t="s">
        <v>5212</v>
      </c>
      <c r="E1707" s="5"/>
      <c r="F1707" s="6">
        <v>45666</v>
      </c>
      <c r="G1707" s="6">
        <v>45673</v>
      </c>
      <c r="H1707" s="6">
        <v>45677</v>
      </c>
      <c r="I1707" s="20">
        <f t="shared" ca="1" si="113"/>
        <v>7</v>
      </c>
      <c r="J1707" s="20">
        <f t="shared" ca="1" si="114"/>
        <v>11</v>
      </c>
      <c r="K1707" s="6" t="s">
        <v>2173</v>
      </c>
      <c r="L1707" s="28"/>
      <c r="M1707" s="83"/>
      <c r="N1707" s="51" t="s">
        <v>5210</v>
      </c>
      <c r="O1707" s="242" t="str">
        <f t="shared" ca="1" si="112"/>
        <v/>
      </c>
      <c r="P1707" s="243"/>
    </row>
    <row r="1708" spans="1:16" ht="21" customHeight="1">
      <c r="A1708" s="13" t="s">
        <v>5213</v>
      </c>
      <c r="B1708" s="30" t="str">
        <f t="shared" si="111"/>
        <v>N:\2019\19032.BD - Century City JMB Tower\CA\RFI's\2680</v>
      </c>
      <c r="C1708" s="4" t="s">
        <v>30</v>
      </c>
      <c r="D1708" s="14" t="s">
        <v>5214</v>
      </c>
      <c r="E1708" s="5"/>
      <c r="F1708" s="6">
        <v>45666</v>
      </c>
      <c r="G1708" s="6">
        <v>45673</v>
      </c>
      <c r="H1708" s="6">
        <v>45670</v>
      </c>
      <c r="I1708" s="20">
        <f t="shared" ca="1" si="113"/>
        <v>2</v>
      </c>
      <c r="J1708" s="20">
        <f t="shared" ca="1" si="114"/>
        <v>4</v>
      </c>
      <c r="K1708" s="6" t="s">
        <v>2180</v>
      </c>
      <c r="L1708" s="28"/>
      <c r="M1708" s="83"/>
      <c r="N1708" s="51" t="s">
        <v>5215</v>
      </c>
      <c r="O1708" s="242" t="str">
        <f t="shared" ca="1" si="112"/>
        <v/>
      </c>
      <c r="P1708" s="243"/>
    </row>
    <row r="1709" spans="1:16" ht="21" customHeight="1">
      <c r="A1709" s="13" t="s">
        <v>5216</v>
      </c>
      <c r="B1709" s="30" t="str">
        <f t="shared" si="111"/>
        <v>N:\2019\19032.BD - Century City JMB Tower\CA\RFI's\2679</v>
      </c>
      <c r="C1709" s="4" t="s">
        <v>30</v>
      </c>
      <c r="D1709" s="14" t="s">
        <v>5217</v>
      </c>
      <c r="E1709" s="5"/>
      <c r="F1709" s="6">
        <v>45666</v>
      </c>
      <c r="G1709" s="6">
        <v>45673</v>
      </c>
      <c r="H1709" s="6">
        <v>45666</v>
      </c>
      <c r="I1709" s="20">
        <f t="shared" ca="1" si="113"/>
        <v>0</v>
      </c>
      <c r="J1709" s="20">
        <f t="shared" ca="1" si="114"/>
        <v>0</v>
      </c>
      <c r="K1709" s="6" t="s">
        <v>3117</v>
      </c>
      <c r="L1709" s="28"/>
      <c r="M1709" s="83"/>
      <c r="N1709" s="51" t="s">
        <v>5218</v>
      </c>
      <c r="O1709" s="242" t="str">
        <f t="shared" ca="1" si="112"/>
        <v/>
      </c>
      <c r="P1709" s="243"/>
    </row>
    <row r="1710" spans="1:16" ht="21" customHeight="1">
      <c r="A1710" s="13" t="s">
        <v>5219</v>
      </c>
      <c r="B1710" s="30" t="str">
        <f t="shared" si="111"/>
        <v>N:\2019\19032.BD - Century City JMB Tower\CA\RFI's\1914.2</v>
      </c>
      <c r="C1710" s="4" t="s">
        <v>30</v>
      </c>
      <c r="D1710" s="14" t="s">
        <v>5220</v>
      </c>
      <c r="E1710" s="5"/>
      <c r="F1710" s="6">
        <v>45666</v>
      </c>
      <c r="G1710" s="6">
        <v>45673</v>
      </c>
      <c r="H1710" s="6">
        <v>45677</v>
      </c>
      <c r="I1710" s="20">
        <f t="shared" ca="1" si="113"/>
        <v>7</v>
      </c>
      <c r="J1710" s="20">
        <f t="shared" ca="1" si="114"/>
        <v>11</v>
      </c>
      <c r="K1710" s="6" t="s">
        <v>2173</v>
      </c>
      <c r="L1710" s="28"/>
      <c r="M1710" s="83"/>
      <c r="N1710" s="51" t="s">
        <v>5221</v>
      </c>
      <c r="O1710" s="242" t="str">
        <f t="shared" ca="1" si="112"/>
        <v/>
      </c>
      <c r="P1710" s="243"/>
    </row>
    <row r="1711" spans="1:16" ht="21" customHeight="1">
      <c r="A1711" s="13" t="s">
        <v>5222</v>
      </c>
      <c r="B1711" s="30" t="str">
        <f t="shared" si="111"/>
        <v>N:\2019\19032.BD - Century City JMB Tower\CA\RFI's\1850.1</v>
      </c>
      <c r="C1711" s="4" t="s">
        <v>30</v>
      </c>
      <c r="D1711" s="14" t="s">
        <v>5223</v>
      </c>
      <c r="E1711" s="5"/>
      <c r="F1711" s="6">
        <v>45666</v>
      </c>
      <c r="G1711" s="6">
        <v>45673</v>
      </c>
      <c r="H1711" s="6">
        <v>45677</v>
      </c>
      <c r="I1711" s="20">
        <f t="shared" ca="1" si="113"/>
        <v>7</v>
      </c>
      <c r="J1711" s="20">
        <f t="shared" ca="1" si="114"/>
        <v>11</v>
      </c>
      <c r="K1711" s="6" t="s">
        <v>2173</v>
      </c>
      <c r="L1711" s="28"/>
      <c r="M1711" s="83"/>
      <c r="N1711" s="51" t="s">
        <v>5210</v>
      </c>
      <c r="O1711" s="242" t="str">
        <f t="shared" ca="1" si="112"/>
        <v/>
      </c>
      <c r="P1711" s="243"/>
    </row>
    <row r="1712" spans="1:16" ht="21" customHeight="1">
      <c r="A1712" s="13" t="s">
        <v>5224</v>
      </c>
      <c r="B1712" s="30" t="str">
        <f t="shared" si="111"/>
        <v>N:\2019\19032.BD - Century City JMB Tower\CA\RFI's\2685</v>
      </c>
      <c r="C1712" s="4" t="s">
        <v>30</v>
      </c>
      <c r="D1712" s="14" t="s">
        <v>5225</v>
      </c>
      <c r="E1712" s="5"/>
      <c r="F1712" s="6">
        <v>45667</v>
      </c>
      <c r="G1712" s="6">
        <v>45674</v>
      </c>
      <c r="H1712" s="6">
        <v>45667</v>
      </c>
      <c r="I1712" s="20">
        <f t="shared" ca="1" si="113"/>
        <v>0</v>
      </c>
      <c r="J1712" s="20">
        <f t="shared" ca="1" si="114"/>
        <v>0</v>
      </c>
      <c r="K1712" s="6" t="s">
        <v>2141</v>
      </c>
      <c r="L1712" s="28"/>
      <c r="M1712" s="83"/>
      <c r="N1712" s="51" t="s">
        <v>5226</v>
      </c>
      <c r="O1712" s="242" t="str">
        <f t="shared" ca="1" si="112"/>
        <v/>
      </c>
      <c r="P1712" s="243"/>
    </row>
    <row r="1713" spans="1:16" ht="21" customHeight="1">
      <c r="A1713" s="13" t="s">
        <v>5227</v>
      </c>
      <c r="B1713" s="30" t="str">
        <f t="shared" si="111"/>
        <v>N:\2019\19032.BD - Century City JMB Tower\CA\RFI's\2684</v>
      </c>
      <c r="C1713" s="4" t="s">
        <v>30</v>
      </c>
      <c r="D1713" s="14" t="s">
        <v>5228</v>
      </c>
      <c r="E1713" s="5"/>
      <c r="F1713" s="6">
        <v>45667</v>
      </c>
      <c r="G1713" s="6">
        <v>45674</v>
      </c>
      <c r="H1713" s="6">
        <v>45667</v>
      </c>
      <c r="I1713" s="20">
        <f t="shared" ca="1" si="113"/>
        <v>0</v>
      </c>
      <c r="J1713" s="20">
        <f t="shared" ca="1" si="114"/>
        <v>0</v>
      </c>
      <c r="K1713" s="6" t="s">
        <v>2141</v>
      </c>
      <c r="L1713" s="28"/>
      <c r="M1713" s="83"/>
      <c r="N1713" s="51" t="s">
        <v>5226</v>
      </c>
      <c r="O1713" s="242" t="str">
        <f t="shared" ca="1" si="112"/>
        <v/>
      </c>
      <c r="P1713" s="243"/>
    </row>
    <row r="1714" spans="1:16" ht="21" customHeight="1">
      <c r="A1714" s="13" t="s">
        <v>5229</v>
      </c>
      <c r="B1714" s="30" t="str">
        <f t="shared" si="111"/>
        <v>N:\2019\19032.BD - Century City JMB Tower\CA\RFI's\2683</v>
      </c>
      <c r="C1714" s="4" t="s">
        <v>30</v>
      </c>
      <c r="D1714" s="14" t="s">
        <v>5230</v>
      </c>
      <c r="E1714" s="5"/>
      <c r="F1714" s="6">
        <v>45667</v>
      </c>
      <c r="G1714" s="6">
        <v>45674</v>
      </c>
      <c r="H1714" s="6">
        <v>45681</v>
      </c>
      <c r="I1714" s="20">
        <f t="shared" ca="1" si="113"/>
        <v>10</v>
      </c>
      <c r="J1714" s="20">
        <f t="shared" ca="1" si="114"/>
        <v>14</v>
      </c>
      <c r="K1714" s="6" t="s">
        <v>4716</v>
      </c>
      <c r="L1714" s="28"/>
      <c r="M1714" s="83"/>
      <c r="N1714" s="51" t="s">
        <v>5231</v>
      </c>
      <c r="O1714" s="242" t="str">
        <f t="shared" ca="1" si="112"/>
        <v/>
      </c>
      <c r="P1714" s="243"/>
    </row>
    <row r="1715" spans="1:16" ht="21" customHeight="1">
      <c r="A1715" s="13" t="s">
        <v>5232</v>
      </c>
      <c r="B1715" s="30" t="str">
        <f t="shared" si="111"/>
        <v>N:\2019\19032.BD - Century City JMB Tower\CA\RFI's\2691</v>
      </c>
      <c r="C1715" s="4" t="s">
        <v>30</v>
      </c>
      <c r="D1715" s="14" t="s">
        <v>5233</v>
      </c>
      <c r="E1715" s="5"/>
      <c r="F1715" s="6">
        <v>45670</v>
      </c>
      <c r="G1715" s="6">
        <v>45677</v>
      </c>
      <c r="H1715" s="6">
        <v>45671</v>
      </c>
      <c r="I1715" s="20">
        <f t="shared" ca="1" si="113"/>
        <v>1</v>
      </c>
      <c r="J1715" s="20">
        <f t="shared" ca="1" si="114"/>
        <v>1</v>
      </c>
      <c r="K1715" s="6" t="s">
        <v>2107</v>
      </c>
      <c r="L1715" s="28"/>
      <c r="M1715" s="83"/>
      <c r="N1715" s="51" t="s">
        <v>5234</v>
      </c>
      <c r="O1715" s="242" t="str">
        <f t="shared" ca="1" si="112"/>
        <v/>
      </c>
      <c r="P1715" s="243"/>
    </row>
    <row r="1716" spans="1:16" ht="21" customHeight="1">
      <c r="A1716" s="13" t="s">
        <v>5235</v>
      </c>
      <c r="B1716" s="30" t="str">
        <f t="shared" si="111"/>
        <v>N:\2019\19032.BD - Century City JMB Tower\CA\RFI's\2690</v>
      </c>
      <c r="C1716" s="4" t="s">
        <v>30</v>
      </c>
      <c r="D1716" s="14" t="s">
        <v>5236</v>
      </c>
      <c r="E1716" s="5"/>
      <c r="F1716" s="6">
        <v>45670</v>
      </c>
      <c r="G1716" s="6">
        <v>45677</v>
      </c>
      <c r="H1716" s="6">
        <v>45670</v>
      </c>
      <c r="I1716" s="20">
        <f t="shared" ca="1" si="113"/>
        <v>0</v>
      </c>
      <c r="J1716" s="20">
        <f t="shared" ca="1" si="114"/>
        <v>0</v>
      </c>
      <c r="K1716" s="6" t="s">
        <v>2173</v>
      </c>
      <c r="L1716" s="28"/>
      <c r="M1716" s="83"/>
      <c r="N1716" s="51" t="s">
        <v>5237</v>
      </c>
      <c r="O1716" s="242" t="str">
        <f t="shared" ca="1" si="112"/>
        <v/>
      </c>
      <c r="P1716" s="243"/>
    </row>
    <row r="1717" spans="1:16" ht="21" customHeight="1">
      <c r="A1717" s="13" t="s">
        <v>5238</v>
      </c>
      <c r="B1717" s="30" t="str">
        <f t="shared" si="111"/>
        <v>N:\2019\19032.BD - Century City JMB Tower\CA\RFI's\2689</v>
      </c>
      <c r="C1717" s="4" t="s">
        <v>30</v>
      </c>
      <c r="D1717" s="14" t="s">
        <v>5239</v>
      </c>
      <c r="E1717" s="5"/>
      <c r="F1717" s="6">
        <v>45670</v>
      </c>
      <c r="G1717" s="6">
        <v>45677</v>
      </c>
      <c r="H1717" s="6">
        <v>45670</v>
      </c>
      <c r="I1717" s="20">
        <f t="shared" ca="1" si="113"/>
        <v>0</v>
      </c>
      <c r="J1717" s="20">
        <f t="shared" ca="1" si="114"/>
        <v>0</v>
      </c>
      <c r="K1717" s="6" t="s">
        <v>2173</v>
      </c>
      <c r="L1717" s="28"/>
      <c r="M1717" s="83"/>
      <c r="N1717" s="51" t="s">
        <v>5237</v>
      </c>
      <c r="O1717" s="242" t="str">
        <f t="shared" ca="1" si="112"/>
        <v/>
      </c>
      <c r="P1717" s="243"/>
    </row>
    <row r="1718" spans="1:16" ht="21" customHeight="1">
      <c r="A1718" s="13" t="s">
        <v>5240</v>
      </c>
      <c r="B1718" s="30" t="str">
        <f t="shared" si="111"/>
        <v>N:\2019\19032.BD - Century City JMB Tower\CA\RFI's\2688</v>
      </c>
      <c r="C1718" s="4" t="s">
        <v>30</v>
      </c>
      <c r="D1718" s="14" t="s">
        <v>5241</v>
      </c>
      <c r="E1718" s="5"/>
      <c r="F1718" s="6">
        <v>45670</v>
      </c>
      <c r="G1718" s="6">
        <v>45677</v>
      </c>
      <c r="H1718" s="6">
        <v>45672</v>
      </c>
      <c r="I1718" s="20">
        <f t="shared" ca="1" si="113"/>
        <v>2</v>
      </c>
      <c r="J1718" s="20">
        <f t="shared" ca="1" si="114"/>
        <v>2</v>
      </c>
      <c r="K1718" s="6" t="s">
        <v>2376</v>
      </c>
      <c r="L1718" s="28"/>
      <c r="M1718" s="83"/>
      <c r="N1718" s="51" t="s">
        <v>5242</v>
      </c>
      <c r="O1718" s="242" t="str">
        <f t="shared" ca="1" si="112"/>
        <v/>
      </c>
      <c r="P1718" s="243"/>
    </row>
    <row r="1719" spans="1:16" ht="21" customHeight="1">
      <c r="A1719" s="13" t="s">
        <v>5243</v>
      </c>
      <c r="B1719" s="30" t="str">
        <f t="shared" si="111"/>
        <v>N:\2019\19032.BD - Century City JMB Tower\CA\RFI's\2696</v>
      </c>
      <c r="C1719" s="4" t="s">
        <v>30</v>
      </c>
      <c r="D1719" s="14" t="s">
        <v>5244</v>
      </c>
      <c r="E1719" s="5"/>
      <c r="F1719" s="6">
        <v>45671</v>
      </c>
      <c r="G1719" s="6">
        <v>45678</v>
      </c>
      <c r="H1719" s="6">
        <v>45674</v>
      </c>
      <c r="I1719" s="20">
        <f t="shared" ca="1" si="113"/>
        <v>3</v>
      </c>
      <c r="J1719" s="20">
        <f t="shared" ca="1" si="114"/>
        <v>3</v>
      </c>
      <c r="K1719" s="6" t="s">
        <v>4663</v>
      </c>
      <c r="L1719" s="28"/>
      <c r="M1719" s="83"/>
      <c r="N1719" s="51" t="s">
        <v>5245</v>
      </c>
      <c r="O1719" s="242" t="str">
        <f t="shared" ca="1" si="112"/>
        <v/>
      </c>
      <c r="P1719" s="243"/>
    </row>
    <row r="1720" spans="1:16" ht="21" customHeight="1">
      <c r="A1720" s="13" t="s">
        <v>5246</v>
      </c>
      <c r="B1720" s="30" t="str">
        <f t="shared" si="111"/>
        <v>N:\2019\19032.BD - Century City JMB Tower\CA\RFI's\2698</v>
      </c>
      <c r="C1720" s="4" t="s">
        <v>30</v>
      </c>
      <c r="D1720" s="14" t="s">
        <v>5247</v>
      </c>
      <c r="E1720" s="5"/>
      <c r="F1720" s="6">
        <v>45672</v>
      </c>
      <c r="G1720" s="6">
        <v>45679</v>
      </c>
      <c r="H1720" s="6">
        <v>45673</v>
      </c>
      <c r="I1720" s="20">
        <f t="shared" ca="1" si="113"/>
        <v>1</v>
      </c>
      <c r="J1720" s="20">
        <f t="shared" ca="1" si="114"/>
        <v>1</v>
      </c>
      <c r="K1720" s="6" t="s">
        <v>2376</v>
      </c>
      <c r="L1720" s="28"/>
      <c r="M1720" s="83"/>
      <c r="N1720" s="51" t="s">
        <v>5248</v>
      </c>
      <c r="O1720" s="242" t="str">
        <f t="shared" ca="1" si="112"/>
        <v/>
      </c>
      <c r="P1720" s="243"/>
    </row>
    <row r="1721" spans="1:16" ht="21" customHeight="1">
      <c r="A1721" s="13" t="s">
        <v>5249</v>
      </c>
      <c r="B1721" s="30" t="str">
        <f t="shared" si="111"/>
        <v>N:\2019\19032.BD - Century City JMB Tower\CA\RFI's\2673.2</v>
      </c>
      <c r="C1721" s="4" t="s">
        <v>30</v>
      </c>
      <c r="D1721" s="14" t="s">
        <v>5250</v>
      </c>
      <c r="E1721" s="5"/>
      <c r="F1721" s="6">
        <v>45673</v>
      </c>
      <c r="G1721" s="6">
        <v>45680</v>
      </c>
      <c r="H1721" s="6">
        <v>45680</v>
      </c>
      <c r="I1721" s="20">
        <f t="shared" ca="1" si="113"/>
        <v>5</v>
      </c>
      <c r="J1721" s="20">
        <f t="shared" ca="1" si="114"/>
        <v>7</v>
      </c>
      <c r="K1721" s="6" t="s">
        <v>2180</v>
      </c>
      <c r="L1721" s="28"/>
      <c r="M1721" s="83"/>
      <c r="N1721" s="51" t="s">
        <v>5251</v>
      </c>
      <c r="O1721" s="242" t="str">
        <f t="shared" ca="1" si="112"/>
        <v/>
      </c>
      <c r="P1721" s="243"/>
    </row>
    <row r="1722" spans="1:16" ht="21" customHeight="1">
      <c r="A1722" s="13" t="s">
        <v>5252</v>
      </c>
      <c r="B1722" s="30" t="str">
        <f t="shared" si="111"/>
        <v>N:\2019\19032.BD - Century City JMB Tower\CA\RFI's\2713</v>
      </c>
      <c r="C1722" s="4" t="s">
        <v>30</v>
      </c>
      <c r="D1722" s="14" t="s">
        <v>5253</v>
      </c>
      <c r="E1722" s="5"/>
      <c r="F1722" s="6">
        <v>45674</v>
      </c>
      <c r="G1722" s="6">
        <v>45681</v>
      </c>
      <c r="H1722" s="6">
        <v>45677</v>
      </c>
      <c r="I1722" s="20">
        <f t="shared" ca="1" si="113"/>
        <v>1</v>
      </c>
      <c r="J1722" s="20">
        <f t="shared" ca="1" si="114"/>
        <v>3</v>
      </c>
      <c r="K1722" s="6" t="s">
        <v>2180</v>
      </c>
      <c r="L1722" s="28"/>
      <c r="M1722" s="83"/>
      <c r="N1722" s="51" t="s">
        <v>5254</v>
      </c>
      <c r="O1722" s="242" t="str">
        <f t="shared" ca="1" si="112"/>
        <v/>
      </c>
      <c r="P1722" s="243"/>
    </row>
    <row r="1723" spans="1:16" ht="15">
      <c r="A1723" s="13" t="s">
        <v>5255</v>
      </c>
      <c r="B1723" s="30" t="str">
        <f t="shared" si="111"/>
        <v>N:\2019\19032.BD - Century City JMB Tower\CA\RFI's\2712</v>
      </c>
      <c r="C1723" s="4" t="s">
        <v>30</v>
      </c>
      <c r="D1723" s="14" t="s">
        <v>5256</v>
      </c>
      <c r="E1723" s="5"/>
      <c r="F1723" s="6">
        <v>45674</v>
      </c>
      <c r="G1723" s="6">
        <v>45681</v>
      </c>
      <c r="H1723" s="6">
        <v>45691</v>
      </c>
      <c r="I1723" s="20">
        <f t="shared" ca="1" si="113"/>
        <v>11</v>
      </c>
      <c r="J1723" s="20">
        <f t="shared" ca="1" si="114"/>
        <v>17</v>
      </c>
      <c r="K1723" s="6" t="s">
        <v>2173</v>
      </c>
      <c r="L1723" s="28"/>
      <c r="M1723" s="83"/>
      <c r="N1723" s="51" t="s">
        <v>5257</v>
      </c>
      <c r="O1723" s="242" t="str">
        <f t="shared" ca="1" si="112"/>
        <v/>
      </c>
      <c r="P1723" s="243"/>
    </row>
    <row r="1724" spans="1:16" ht="21" customHeight="1">
      <c r="A1724" s="13" t="s">
        <v>5258</v>
      </c>
      <c r="B1724" s="30" t="str">
        <f t="shared" si="111"/>
        <v>N:\2019\19032.BD - Century City JMB Tower\CA\RFI's\2711</v>
      </c>
      <c r="C1724" s="4" t="s">
        <v>30</v>
      </c>
      <c r="D1724" s="14" t="s">
        <v>5259</v>
      </c>
      <c r="E1724" s="5"/>
      <c r="F1724" s="6">
        <v>45674</v>
      </c>
      <c r="G1724" s="6">
        <v>45681</v>
      </c>
      <c r="H1724" s="6">
        <v>45692</v>
      </c>
      <c r="I1724" s="20">
        <f t="shared" ca="1" si="113"/>
        <v>12</v>
      </c>
      <c r="J1724" s="20">
        <f t="shared" ca="1" si="114"/>
        <v>18</v>
      </c>
      <c r="K1724" s="6" t="s">
        <v>4716</v>
      </c>
      <c r="L1724" s="28"/>
      <c r="M1724" s="83"/>
      <c r="N1724" s="51" t="s">
        <v>5260</v>
      </c>
      <c r="O1724" s="242" t="str">
        <f t="shared" ca="1" si="112"/>
        <v/>
      </c>
      <c r="P1724" s="243"/>
    </row>
    <row r="1725" spans="1:16" ht="21" customHeight="1">
      <c r="A1725" s="13" t="s">
        <v>5261</v>
      </c>
      <c r="B1725" s="30" t="str">
        <f t="shared" si="111"/>
        <v>N:\2019\19032.BD - Century City JMB Tower\CA\RFI's\2640.1</v>
      </c>
      <c r="C1725" s="4" t="s">
        <v>30</v>
      </c>
      <c r="D1725" s="14" t="s">
        <v>5262</v>
      </c>
      <c r="E1725" s="5"/>
      <c r="F1725" s="6">
        <v>45674</v>
      </c>
      <c r="G1725" s="6">
        <v>45683</v>
      </c>
      <c r="H1725" s="6">
        <v>45677</v>
      </c>
      <c r="I1725" s="20">
        <f t="shared" ca="1" si="113"/>
        <v>1</v>
      </c>
      <c r="J1725" s="20">
        <f t="shared" ca="1" si="114"/>
        <v>3</v>
      </c>
      <c r="K1725" s="6" t="s">
        <v>2173</v>
      </c>
      <c r="L1725" s="28"/>
      <c r="M1725" s="83"/>
      <c r="N1725" s="51" t="s">
        <v>5263</v>
      </c>
      <c r="O1725" s="242" t="str">
        <f t="shared" ca="1" si="112"/>
        <v/>
      </c>
      <c r="P1725" s="243"/>
    </row>
    <row r="1726" spans="1:16" ht="21" customHeight="1">
      <c r="A1726" s="13" t="s">
        <v>5264</v>
      </c>
      <c r="B1726" s="30" t="str">
        <f t="shared" si="111"/>
        <v>N:\2019\19032.BD - Century City JMB Tower\CA\RFI's\2434.1</v>
      </c>
      <c r="C1726" s="4" t="s">
        <v>30</v>
      </c>
      <c r="D1726" s="14" t="s">
        <v>4901</v>
      </c>
      <c r="E1726" s="6">
        <v>45505</v>
      </c>
      <c r="F1726" s="6">
        <v>45674</v>
      </c>
      <c r="G1726" s="6">
        <v>45680</v>
      </c>
      <c r="H1726" s="6">
        <v>45674</v>
      </c>
      <c r="I1726" s="20">
        <f t="shared" ca="1" si="113"/>
        <v>0</v>
      </c>
      <c r="J1726" s="20">
        <f t="shared" ca="1" si="114"/>
        <v>0</v>
      </c>
      <c r="K1726" s="6" t="s">
        <v>2141</v>
      </c>
      <c r="L1726" s="28"/>
      <c r="M1726" s="83"/>
      <c r="N1726" s="51" t="s">
        <v>5265</v>
      </c>
      <c r="O1726" s="242" t="str">
        <f t="shared" ca="1" si="112"/>
        <v/>
      </c>
      <c r="P1726" s="243"/>
    </row>
    <row r="1727" spans="1:16" ht="21" customHeight="1">
      <c r="A1727" s="13" t="s">
        <v>5266</v>
      </c>
      <c r="B1727" s="30" t="str">
        <f t="shared" si="111"/>
        <v>N:\2019\19032.BD - Century City JMB Tower\CA\RFI's\2384.2</v>
      </c>
      <c r="C1727" s="4" t="s">
        <v>30</v>
      </c>
      <c r="D1727" s="14" t="s">
        <v>5267</v>
      </c>
      <c r="E1727" s="5"/>
      <c r="F1727" s="6">
        <v>45677</v>
      </c>
      <c r="G1727" s="6">
        <v>45684</v>
      </c>
      <c r="H1727" s="6">
        <v>45687</v>
      </c>
      <c r="I1727" s="20">
        <f t="shared" ca="1" si="113"/>
        <v>8</v>
      </c>
      <c r="J1727" s="20">
        <f t="shared" ca="1" si="114"/>
        <v>10</v>
      </c>
      <c r="K1727" s="6" t="s">
        <v>2173</v>
      </c>
      <c r="L1727" s="28"/>
      <c r="M1727" s="83"/>
      <c r="N1727" s="51" t="s">
        <v>5268</v>
      </c>
      <c r="O1727" s="242" t="str">
        <f t="shared" ca="1" si="112"/>
        <v/>
      </c>
      <c r="P1727" s="243"/>
    </row>
    <row r="1728" spans="1:16" ht="15">
      <c r="A1728" s="13" t="s">
        <v>5269</v>
      </c>
      <c r="B1728" s="30" t="str">
        <f t="shared" si="111"/>
        <v>N:\2019\19032.BD - Century City JMB Tower\CA\RFI's\1269.1</v>
      </c>
      <c r="C1728" s="4" t="s">
        <v>30</v>
      </c>
      <c r="D1728" s="14" t="s">
        <v>5270</v>
      </c>
      <c r="E1728" s="5"/>
      <c r="F1728" s="6">
        <v>45677</v>
      </c>
      <c r="G1728" s="6">
        <v>45684</v>
      </c>
      <c r="H1728" s="6">
        <v>45691</v>
      </c>
      <c r="I1728" s="20">
        <f t="shared" ca="1" si="113"/>
        <v>10</v>
      </c>
      <c r="J1728" s="20">
        <f t="shared" ca="1" si="114"/>
        <v>14</v>
      </c>
      <c r="K1728" s="6" t="s">
        <v>4716</v>
      </c>
      <c r="L1728" s="28"/>
      <c r="M1728" s="83"/>
      <c r="N1728" s="51" t="s">
        <v>5260</v>
      </c>
      <c r="O1728" s="242" t="str">
        <f t="shared" ca="1" si="112"/>
        <v/>
      </c>
      <c r="P1728" s="243"/>
    </row>
    <row r="1729" spans="1:16" ht="21" customHeight="1">
      <c r="A1729" s="13" t="s">
        <v>5271</v>
      </c>
      <c r="B1729" s="30" t="str">
        <f t="shared" si="111"/>
        <v>N:\2019\19032.BD - Century City JMB Tower\CA\RFI's\2727</v>
      </c>
      <c r="C1729" s="4" t="s">
        <v>30</v>
      </c>
      <c r="D1729" s="14" t="s">
        <v>5272</v>
      </c>
      <c r="E1729" s="5"/>
      <c r="F1729" s="6">
        <v>45678</v>
      </c>
      <c r="G1729" s="6">
        <v>45685</v>
      </c>
      <c r="H1729" s="6">
        <v>45679</v>
      </c>
      <c r="I1729" s="20">
        <f t="shared" ca="1" si="113"/>
        <v>1</v>
      </c>
      <c r="J1729" s="20">
        <f t="shared" ca="1" si="114"/>
        <v>1</v>
      </c>
      <c r="K1729" s="6" t="s">
        <v>2107</v>
      </c>
      <c r="L1729" s="28"/>
      <c r="M1729" s="83"/>
      <c r="N1729" s="51" t="s">
        <v>5273</v>
      </c>
      <c r="O1729" s="242" t="str">
        <f t="shared" ca="1" si="112"/>
        <v/>
      </c>
      <c r="P1729" s="243"/>
    </row>
    <row r="1730" spans="1:16" ht="21" customHeight="1">
      <c r="A1730" s="13" t="s">
        <v>5274</v>
      </c>
      <c r="B1730" s="30" t="str">
        <f t="shared" si="111"/>
        <v>N:\2019\19032.BD - Century City JMB Tower\CA\RFI's\2710</v>
      </c>
      <c r="C1730" s="4" t="s">
        <v>30</v>
      </c>
      <c r="D1730" s="14" t="s">
        <v>5250</v>
      </c>
      <c r="E1730" s="5"/>
      <c r="F1730" s="6">
        <v>45678</v>
      </c>
      <c r="G1730" s="6">
        <v>45680</v>
      </c>
      <c r="H1730" s="6">
        <v>45680</v>
      </c>
      <c r="I1730" s="20">
        <f t="shared" ca="1" si="113"/>
        <v>2</v>
      </c>
      <c r="J1730" s="20">
        <f t="shared" ca="1" si="114"/>
        <v>2</v>
      </c>
      <c r="K1730" s="6" t="s">
        <v>2180</v>
      </c>
      <c r="L1730" s="28"/>
      <c r="M1730" s="83"/>
      <c r="N1730" s="51" t="s">
        <v>5275</v>
      </c>
      <c r="O1730" s="242" t="str">
        <f t="shared" ca="1" si="112"/>
        <v/>
      </c>
      <c r="P1730" s="243"/>
    </row>
    <row r="1731" spans="1:16" ht="21" customHeight="1">
      <c r="A1731" s="13" t="s">
        <v>5276</v>
      </c>
      <c r="B1731" s="30" t="str">
        <f t="shared" si="111"/>
        <v>N:\2019\19032.BD - Century City JMB Tower\CA\RFI's\2332.2</v>
      </c>
      <c r="C1731" s="4" t="s">
        <v>30</v>
      </c>
      <c r="D1731" s="14" t="s">
        <v>5277</v>
      </c>
      <c r="E1731" s="5"/>
      <c r="F1731" s="6">
        <v>45678</v>
      </c>
      <c r="G1731" s="6">
        <v>45685</v>
      </c>
      <c r="H1731" s="6">
        <v>45679</v>
      </c>
      <c r="I1731" s="20">
        <f t="shared" ca="1" si="113"/>
        <v>1</v>
      </c>
      <c r="J1731" s="20">
        <f t="shared" ca="1" si="114"/>
        <v>1</v>
      </c>
      <c r="K1731" s="6" t="s">
        <v>2107</v>
      </c>
      <c r="L1731" s="28"/>
      <c r="M1731" s="83"/>
      <c r="N1731" s="51" t="s">
        <v>5278</v>
      </c>
      <c r="O1731" s="242" t="str">
        <f t="shared" ca="1" si="112"/>
        <v/>
      </c>
      <c r="P1731" s="243"/>
    </row>
    <row r="1732" spans="1:16" ht="33.75">
      <c r="A1732" s="13" t="s">
        <v>5279</v>
      </c>
      <c r="B1732" s="30" t="str">
        <f t="shared" ref="B1732:B1795" si="115">HYPERLINK($D$5&amp;"\"&amp;$A1732)</f>
        <v>N:\2019\19032.BD - Century City JMB Tower\CA\RFI's\2737</v>
      </c>
      <c r="C1732" s="4" t="s">
        <v>30</v>
      </c>
      <c r="D1732" s="14" t="s">
        <v>5280</v>
      </c>
      <c r="E1732" s="5"/>
      <c r="F1732" s="6">
        <v>45679</v>
      </c>
      <c r="G1732" s="6">
        <v>45686</v>
      </c>
      <c r="H1732" s="6">
        <v>45681</v>
      </c>
      <c r="I1732" s="20">
        <f t="shared" ca="1" si="113"/>
        <v>2</v>
      </c>
      <c r="J1732" s="20">
        <f t="shared" ca="1" si="114"/>
        <v>2</v>
      </c>
      <c r="K1732" s="6" t="s">
        <v>4716</v>
      </c>
      <c r="L1732" s="28"/>
      <c r="M1732" s="83"/>
      <c r="N1732" s="51" t="s">
        <v>5281</v>
      </c>
      <c r="O1732" s="242" t="str">
        <f t="shared" ca="1" si="112"/>
        <v/>
      </c>
      <c r="P1732" s="243"/>
    </row>
    <row r="1733" spans="1:16" ht="21" customHeight="1">
      <c r="A1733" s="13" t="s">
        <v>5282</v>
      </c>
      <c r="B1733" s="30" t="str">
        <f t="shared" si="115"/>
        <v>N:\2019\19032.BD - Century City JMB Tower\CA\RFI's\2736</v>
      </c>
      <c r="C1733" s="4" t="s">
        <v>30</v>
      </c>
      <c r="D1733" s="14" t="s">
        <v>5283</v>
      </c>
      <c r="E1733" s="5"/>
      <c r="F1733" s="6">
        <v>45679</v>
      </c>
      <c r="G1733" s="6">
        <v>45686</v>
      </c>
      <c r="H1733" s="6">
        <v>45679</v>
      </c>
      <c r="I1733" s="20">
        <f t="shared" ca="1" si="113"/>
        <v>0</v>
      </c>
      <c r="J1733" s="20">
        <f t="shared" ca="1" si="114"/>
        <v>0</v>
      </c>
      <c r="K1733" s="6" t="s">
        <v>2107</v>
      </c>
      <c r="L1733" s="28"/>
      <c r="M1733" s="83"/>
      <c r="N1733" s="51" t="s">
        <v>5273</v>
      </c>
      <c r="O1733" s="242" t="str">
        <f t="shared" ca="1" si="112"/>
        <v/>
      </c>
      <c r="P1733" s="243"/>
    </row>
    <row r="1734" spans="1:16" ht="21" customHeight="1">
      <c r="A1734" s="13" t="s">
        <v>5284</v>
      </c>
      <c r="B1734" s="30" t="str">
        <f t="shared" si="115"/>
        <v>N:\2019\19032.BD - Century City JMB Tower\CA\RFI's\2735</v>
      </c>
      <c r="C1734" s="4" t="s">
        <v>30</v>
      </c>
      <c r="D1734" s="14" t="s">
        <v>5285</v>
      </c>
      <c r="E1734" s="5"/>
      <c r="F1734" s="6">
        <v>45679</v>
      </c>
      <c r="G1734" s="6">
        <v>45686</v>
      </c>
      <c r="H1734" s="6">
        <v>45687</v>
      </c>
      <c r="I1734" s="20">
        <f t="shared" ca="1" si="113"/>
        <v>6</v>
      </c>
      <c r="J1734" s="20">
        <f t="shared" ca="1" si="114"/>
        <v>8</v>
      </c>
      <c r="K1734" s="6" t="s">
        <v>2141</v>
      </c>
      <c r="L1734" s="28"/>
      <c r="M1734" s="83"/>
      <c r="N1734" s="51" t="s">
        <v>5286</v>
      </c>
      <c r="O1734" s="242" t="str">
        <f t="shared" ca="1" si="112"/>
        <v/>
      </c>
      <c r="P1734" s="243"/>
    </row>
    <row r="1735" spans="1:16" ht="21" customHeight="1">
      <c r="A1735" s="13" t="s">
        <v>5287</v>
      </c>
      <c r="B1735" s="30" t="str">
        <f t="shared" si="115"/>
        <v>N:\2019\19032.BD - Century City JMB Tower\CA\RFI's\2733</v>
      </c>
      <c r="C1735" s="4" t="s">
        <v>30</v>
      </c>
      <c r="D1735" s="14" t="s">
        <v>5288</v>
      </c>
      <c r="E1735" s="5"/>
      <c r="F1735" s="6">
        <v>45679</v>
      </c>
      <c r="G1735" s="6">
        <v>45686</v>
      </c>
      <c r="H1735" s="6">
        <v>45679</v>
      </c>
      <c r="I1735" s="20">
        <f t="shared" ca="1" si="113"/>
        <v>0</v>
      </c>
      <c r="J1735" s="20">
        <f t="shared" ca="1" si="114"/>
        <v>0</v>
      </c>
      <c r="K1735" s="6" t="s">
        <v>2141</v>
      </c>
      <c r="L1735" s="28"/>
      <c r="M1735" s="83"/>
      <c r="N1735" s="51" t="s">
        <v>5289</v>
      </c>
      <c r="O1735" s="242" t="str">
        <f t="shared" ca="1" si="112"/>
        <v/>
      </c>
      <c r="P1735" s="243"/>
    </row>
    <row r="1736" spans="1:16" ht="15">
      <c r="A1736" s="13" t="s">
        <v>5290</v>
      </c>
      <c r="B1736" s="30" t="str">
        <f t="shared" si="115"/>
        <v>N:\2019\19032.BD - Century City JMB Tower\CA\RFI's\1352.1</v>
      </c>
      <c r="C1736" s="4" t="s">
        <v>30</v>
      </c>
      <c r="D1736" s="14" t="s">
        <v>5291</v>
      </c>
      <c r="E1736" s="5"/>
      <c r="F1736" s="6">
        <v>45679</v>
      </c>
      <c r="G1736" s="6">
        <v>45686</v>
      </c>
      <c r="H1736" s="6">
        <v>45679</v>
      </c>
      <c r="I1736" s="20">
        <f t="shared" ca="1" si="113"/>
        <v>0</v>
      </c>
      <c r="J1736" s="20">
        <f t="shared" ca="1" si="114"/>
        <v>0</v>
      </c>
      <c r="K1736" s="6" t="s">
        <v>2107</v>
      </c>
      <c r="L1736" s="28"/>
      <c r="M1736" s="83"/>
      <c r="N1736" s="51" t="s">
        <v>5273</v>
      </c>
      <c r="O1736" s="242" t="str">
        <f t="shared" ca="1" si="112"/>
        <v/>
      </c>
      <c r="P1736" s="243"/>
    </row>
    <row r="1737" spans="1:16" ht="21" customHeight="1">
      <c r="A1737" s="13" t="s">
        <v>5292</v>
      </c>
      <c r="B1737" s="30" t="str">
        <f t="shared" si="115"/>
        <v>N:\2019\19032.BD - Century City JMB Tower\CA\RFI's\2650.1</v>
      </c>
      <c r="C1737" s="4" t="s">
        <v>30</v>
      </c>
      <c r="D1737" s="14" t="s">
        <v>5209</v>
      </c>
      <c r="E1737" s="5"/>
      <c r="F1737" s="6">
        <v>45680</v>
      </c>
      <c r="G1737" s="6">
        <v>45687</v>
      </c>
      <c r="H1737" s="6">
        <v>45684</v>
      </c>
      <c r="I1737" s="20">
        <f t="shared" ca="1" si="113"/>
        <v>2</v>
      </c>
      <c r="J1737" s="20">
        <f t="shared" ca="1" si="114"/>
        <v>4</v>
      </c>
      <c r="K1737" s="6" t="s">
        <v>2173</v>
      </c>
      <c r="L1737" s="28"/>
      <c r="M1737" s="83"/>
      <c r="N1737" s="51" t="s">
        <v>5293</v>
      </c>
      <c r="O1737" s="242" t="str">
        <f t="shared" ca="1" si="112"/>
        <v/>
      </c>
      <c r="P1737" s="243"/>
    </row>
    <row r="1738" spans="1:16" ht="21" customHeight="1">
      <c r="A1738" s="13" t="s">
        <v>5294</v>
      </c>
      <c r="B1738" s="30" t="str">
        <f t="shared" si="115"/>
        <v>N:\2019\19032.BD - Century City JMB Tower\CA\RFI's\2744</v>
      </c>
      <c r="C1738" s="4" t="s">
        <v>30</v>
      </c>
      <c r="D1738" s="14" t="s">
        <v>5295</v>
      </c>
      <c r="E1738" s="5"/>
      <c r="F1738" s="6">
        <v>45681</v>
      </c>
      <c r="G1738" s="6">
        <v>45688</v>
      </c>
      <c r="H1738" s="6">
        <v>45688</v>
      </c>
      <c r="I1738" s="20">
        <f t="shared" ca="1" si="113"/>
        <v>5</v>
      </c>
      <c r="J1738" s="20">
        <f t="shared" ca="1" si="114"/>
        <v>7</v>
      </c>
      <c r="K1738" s="6" t="s">
        <v>4663</v>
      </c>
      <c r="L1738" s="28"/>
      <c r="M1738" s="83"/>
      <c r="N1738" s="51" t="s">
        <v>5296</v>
      </c>
      <c r="O1738" s="242" t="str">
        <f t="shared" ca="1" si="112"/>
        <v/>
      </c>
      <c r="P1738" s="243"/>
    </row>
    <row r="1739" spans="1:16" ht="21" customHeight="1">
      <c r="A1739" s="13" t="s">
        <v>5297</v>
      </c>
      <c r="B1739" s="30" t="str">
        <f t="shared" si="115"/>
        <v>N:\2019\19032.BD - Century City JMB Tower\CA\RFI's\2332.3</v>
      </c>
      <c r="C1739" s="4" t="s">
        <v>30</v>
      </c>
      <c r="D1739" s="14" t="s">
        <v>5298</v>
      </c>
      <c r="E1739" s="5"/>
      <c r="F1739" s="6">
        <v>45681</v>
      </c>
      <c r="G1739" s="6">
        <v>45688</v>
      </c>
      <c r="H1739" s="6">
        <v>45686</v>
      </c>
      <c r="I1739" s="20">
        <f t="shared" ca="1" si="113"/>
        <v>3</v>
      </c>
      <c r="J1739" s="20">
        <f t="shared" ca="1" si="114"/>
        <v>5</v>
      </c>
      <c r="K1739" s="6" t="s">
        <v>4663</v>
      </c>
      <c r="L1739" s="28"/>
      <c r="M1739" s="83"/>
      <c r="N1739" s="51" t="s">
        <v>5299</v>
      </c>
      <c r="O1739" s="242" t="str">
        <f t="shared" ca="1" si="112"/>
        <v/>
      </c>
      <c r="P1739" s="243"/>
    </row>
    <row r="1740" spans="1:16" ht="21" customHeight="1">
      <c r="A1740" s="13" t="s">
        <v>5300</v>
      </c>
      <c r="B1740" s="35" t="str">
        <f t="shared" si="115"/>
        <v>N:\2019\19032.BD - Century City JMB Tower\CA\RFI's\2754</v>
      </c>
      <c r="C1740" s="4" t="s">
        <v>30</v>
      </c>
      <c r="D1740" s="14" t="s">
        <v>5301</v>
      </c>
      <c r="E1740" s="5"/>
      <c r="F1740" s="6">
        <v>45684</v>
      </c>
      <c r="G1740" s="6">
        <v>45691</v>
      </c>
      <c r="H1740" s="6">
        <v>45686</v>
      </c>
      <c r="I1740" s="20">
        <f t="shared" ca="1" si="113"/>
        <v>2</v>
      </c>
      <c r="J1740" s="20">
        <f t="shared" ca="1" si="114"/>
        <v>2</v>
      </c>
      <c r="K1740" s="6" t="s">
        <v>2107</v>
      </c>
      <c r="L1740" s="28"/>
      <c r="M1740" s="83"/>
      <c r="N1740" s="51" t="s">
        <v>5302</v>
      </c>
      <c r="O1740" s="242" t="str">
        <f t="shared" ca="1" si="112"/>
        <v/>
      </c>
      <c r="P1740" s="243"/>
    </row>
    <row r="1741" spans="1:16" ht="42.95" customHeight="1">
      <c r="A1741" s="13" t="s">
        <v>5303</v>
      </c>
      <c r="B1741" s="30" t="str">
        <f t="shared" si="115"/>
        <v>N:\2019\19032.BD - Century City JMB Tower\CA\RFI's\2746</v>
      </c>
      <c r="C1741" s="4" t="s">
        <v>30</v>
      </c>
      <c r="D1741" s="14" t="s">
        <v>5304</v>
      </c>
      <c r="E1741" s="5"/>
      <c r="F1741" s="6">
        <v>45684</v>
      </c>
      <c r="G1741" s="6">
        <v>45691</v>
      </c>
      <c r="H1741" s="6">
        <v>45686</v>
      </c>
      <c r="I1741" s="20">
        <f t="shared" ca="1" si="113"/>
        <v>2</v>
      </c>
      <c r="J1741" s="20">
        <f t="shared" ca="1" si="114"/>
        <v>2</v>
      </c>
      <c r="K1741" s="6" t="s">
        <v>4716</v>
      </c>
      <c r="L1741" s="28"/>
      <c r="M1741" s="83"/>
      <c r="N1741" s="51" t="s">
        <v>5305</v>
      </c>
      <c r="O1741" s="242" t="str">
        <f t="shared" ca="1" si="112"/>
        <v/>
      </c>
      <c r="P1741" s="243"/>
    </row>
    <row r="1742" spans="1:16" ht="21" customHeight="1">
      <c r="A1742" s="13" t="s">
        <v>5306</v>
      </c>
      <c r="B1742" s="30" t="str">
        <f t="shared" si="115"/>
        <v>N:\2019\19032.BD - Century City JMB Tower\CA\RFI's\1601.2</v>
      </c>
      <c r="C1742" s="4" t="s">
        <v>30</v>
      </c>
      <c r="D1742" s="14" t="s">
        <v>5307</v>
      </c>
      <c r="E1742" s="5"/>
      <c r="F1742" s="6">
        <v>45684</v>
      </c>
      <c r="G1742" s="6">
        <v>45690</v>
      </c>
      <c r="H1742" s="6">
        <v>45708</v>
      </c>
      <c r="I1742" s="20">
        <f t="shared" ca="1" si="113"/>
        <v>18</v>
      </c>
      <c r="J1742" s="20">
        <f t="shared" ca="1" si="114"/>
        <v>24</v>
      </c>
      <c r="K1742" s="6" t="s">
        <v>3117</v>
      </c>
      <c r="L1742" s="28"/>
      <c r="M1742" s="83"/>
      <c r="N1742" s="51" t="s">
        <v>5308</v>
      </c>
      <c r="O1742" s="242" t="str">
        <f t="shared" ca="1" si="112"/>
        <v/>
      </c>
      <c r="P1742" s="243"/>
    </row>
    <row r="1743" spans="1:16" ht="21" customHeight="1">
      <c r="A1743" s="13" t="s">
        <v>5309</v>
      </c>
      <c r="B1743" s="30" t="str">
        <f t="shared" si="115"/>
        <v>N:\2019\19032.BD - Century City JMB Tower\CA\RFI's\2760</v>
      </c>
      <c r="C1743" s="4" t="s">
        <v>30</v>
      </c>
      <c r="D1743" s="14" t="s">
        <v>5310</v>
      </c>
      <c r="E1743" s="5"/>
      <c r="F1743" s="6">
        <v>45685</v>
      </c>
      <c r="G1743" s="6">
        <v>45692</v>
      </c>
      <c r="H1743" s="6">
        <v>45685</v>
      </c>
      <c r="I1743" s="20">
        <f t="shared" ca="1" si="113"/>
        <v>0</v>
      </c>
      <c r="J1743" s="20">
        <f t="shared" ca="1" si="114"/>
        <v>0</v>
      </c>
      <c r="K1743" s="6" t="s">
        <v>2173</v>
      </c>
      <c r="L1743" s="28"/>
      <c r="M1743" s="83"/>
      <c r="N1743" s="51" t="s">
        <v>5311</v>
      </c>
      <c r="O1743" s="242" t="str">
        <f t="shared" ca="1" si="112"/>
        <v/>
      </c>
      <c r="P1743" s="243"/>
    </row>
    <row r="1744" spans="1:16" ht="21" customHeight="1">
      <c r="A1744" s="13" t="s">
        <v>5312</v>
      </c>
      <c r="B1744" s="30" t="str">
        <f t="shared" si="115"/>
        <v>N:\2019\19032.BD - Century City JMB Tower\CA\RFI's\276.6</v>
      </c>
      <c r="C1744" s="4" t="s">
        <v>30</v>
      </c>
      <c r="D1744" s="14" t="s">
        <v>1397</v>
      </c>
      <c r="E1744" s="5"/>
      <c r="F1744" s="6">
        <v>45685</v>
      </c>
      <c r="G1744" s="6">
        <v>45692</v>
      </c>
      <c r="H1744" s="6">
        <v>45691</v>
      </c>
      <c r="I1744" s="20">
        <f t="shared" ca="1" si="113"/>
        <v>4</v>
      </c>
      <c r="J1744" s="20">
        <f t="shared" ca="1" si="114"/>
        <v>6</v>
      </c>
      <c r="K1744" s="6" t="s">
        <v>2173</v>
      </c>
      <c r="L1744" s="28"/>
      <c r="M1744" s="83" t="s">
        <v>1760</v>
      </c>
      <c r="N1744" s="51" t="s">
        <v>5311</v>
      </c>
      <c r="O1744" s="242" t="str">
        <f t="shared" ca="1" si="112"/>
        <v/>
      </c>
      <c r="P1744" s="243"/>
    </row>
    <row r="1745" spans="1:16" ht="66" customHeight="1">
      <c r="A1745" s="13" t="s">
        <v>5313</v>
      </c>
      <c r="B1745" s="30" t="str">
        <f t="shared" si="115"/>
        <v>N:\2019\19032.BD - Century City JMB Tower\CA\RFI's\2766</v>
      </c>
      <c r="C1745" s="4" t="s">
        <v>30</v>
      </c>
      <c r="D1745" s="14" t="s">
        <v>5314</v>
      </c>
      <c r="E1745" s="5"/>
      <c r="F1745" s="6">
        <v>45686</v>
      </c>
      <c r="G1745" s="6">
        <v>45693</v>
      </c>
      <c r="H1745" s="6">
        <v>45688</v>
      </c>
      <c r="I1745" s="20">
        <f t="shared" ca="1" si="113"/>
        <v>2</v>
      </c>
      <c r="J1745" s="20">
        <f t="shared" ca="1" si="114"/>
        <v>2</v>
      </c>
      <c r="K1745" s="6" t="s">
        <v>1901</v>
      </c>
      <c r="L1745" s="28" t="s">
        <v>5315</v>
      </c>
      <c r="M1745" s="83"/>
      <c r="N1745" s="51" t="s">
        <v>5316</v>
      </c>
      <c r="O1745" s="242" t="str">
        <f t="shared" ca="1" si="112"/>
        <v/>
      </c>
      <c r="P1745" s="243"/>
    </row>
    <row r="1746" spans="1:16" ht="21" customHeight="1">
      <c r="A1746" s="13" t="s">
        <v>5317</v>
      </c>
      <c r="B1746" s="30" t="str">
        <f t="shared" si="115"/>
        <v>N:\2019\19032.BD - Century City JMB Tower\CA\RFI's\2772</v>
      </c>
      <c r="C1746" s="4" t="s">
        <v>30</v>
      </c>
      <c r="D1746" s="14" t="s">
        <v>5318</v>
      </c>
      <c r="E1746" s="5"/>
      <c r="F1746" s="6">
        <v>45687</v>
      </c>
      <c r="G1746" s="6">
        <v>45694</v>
      </c>
      <c r="H1746" s="6">
        <v>45691</v>
      </c>
      <c r="I1746" s="20">
        <f t="shared" ca="1" si="113"/>
        <v>2</v>
      </c>
      <c r="J1746" s="20">
        <f t="shared" ca="1" si="114"/>
        <v>4</v>
      </c>
      <c r="K1746" s="6" t="s">
        <v>2173</v>
      </c>
      <c r="L1746" s="28"/>
      <c r="M1746" s="83" t="s">
        <v>1764</v>
      </c>
      <c r="N1746" s="51" t="s">
        <v>5319</v>
      </c>
      <c r="O1746" s="242" t="str">
        <f t="shared" ca="1" si="112"/>
        <v/>
      </c>
      <c r="P1746" s="243"/>
    </row>
    <row r="1747" spans="1:16" ht="21" customHeight="1">
      <c r="A1747" s="13" t="s">
        <v>5320</v>
      </c>
      <c r="B1747" s="30" t="str">
        <f t="shared" si="115"/>
        <v>N:\2019\19032.BD - Century City JMB Tower\CA\RFI's\2771</v>
      </c>
      <c r="C1747" s="4" t="s">
        <v>30</v>
      </c>
      <c r="D1747" s="14" t="s">
        <v>5321</v>
      </c>
      <c r="E1747" s="5"/>
      <c r="F1747" s="6">
        <v>45687</v>
      </c>
      <c r="G1747" s="6">
        <v>45693</v>
      </c>
      <c r="H1747" s="6">
        <v>45687</v>
      </c>
      <c r="I1747" s="20">
        <f t="shared" ca="1" si="113"/>
        <v>0</v>
      </c>
      <c r="J1747" s="20">
        <f t="shared" ca="1" si="114"/>
        <v>0</v>
      </c>
      <c r="K1747" s="6" t="s">
        <v>2141</v>
      </c>
      <c r="L1747" s="28"/>
      <c r="M1747" s="83"/>
      <c r="N1747" s="51" t="s">
        <v>5322</v>
      </c>
      <c r="O1747" s="242" t="str">
        <f t="shared" ca="1" si="112"/>
        <v/>
      </c>
      <c r="P1747" s="243"/>
    </row>
    <row r="1748" spans="1:16" ht="21" customHeight="1">
      <c r="A1748" s="13" t="s">
        <v>5323</v>
      </c>
      <c r="B1748" s="30" t="str">
        <f t="shared" si="115"/>
        <v>N:\2019\19032.BD - Century City JMB Tower\CA\RFI's\2754.1</v>
      </c>
      <c r="C1748" s="4" t="s">
        <v>30</v>
      </c>
      <c r="D1748" s="14" t="s">
        <v>5324</v>
      </c>
      <c r="E1748" s="5"/>
      <c r="F1748" s="6">
        <v>45687</v>
      </c>
      <c r="G1748" s="6">
        <v>45694</v>
      </c>
      <c r="H1748" s="6">
        <v>45687</v>
      </c>
      <c r="I1748" s="20">
        <f t="shared" ca="1" si="113"/>
        <v>0</v>
      </c>
      <c r="J1748" s="20">
        <f t="shared" ca="1" si="114"/>
        <v>0</v>
      </c>
      <c r="K1748" s="6" t="s">
        <v>2107</v>
      </c>
      <c r="L1748" s="28"/>
      <c r="M1748" s="83"/>
      <c r="N1748" s="51" t="s">
        <v>5325</v>
      </c>
      <c r="O1748" s="242" t="str">
        <f t="shared" ca="1" si="112"/>
        <v/>
      </c>
      <c r="P1748" s="243"/>
    </row>
    <row r="1749" spans="1:16" ht="21" customHeight="1">
      <c r="A1749" s="13" t="s">
        <v>5326</v>
      </c>
      <c r="B1749" s="30" t="str">
        <f t="shared" si="115"/>
        <v>N:\2019\19032.BD - Century City JMB Tower\CA\RFI's\2629.1</v>
      </c>
      <c r="C1749" s="4" t="s">
        <v>30</v>
      </c>
      <c r="D1749" s="14" t="s">
        <v>5327</v>
      </c>
      <c r="E1749" s="5"/>
      <c r="F1749" s="6">
        <v>45687</v>
      </c>
      <c r="G1749" s="6">
        <v>45694</v>
      </c>
      <c r="H1749" s="6">
        <v>45687</v>
      </c>
      <c r="I1749" s="20">
        <f t="shared" ca="1" si="113"/>
        <v>0</v>
      </c>
      <c r="J1749" s="20">
        <f t="shared" ca="1" si="114"/>
        <v>0</v>
      </c>
      <c r="K1749" s="6" t="s">
        <v>2141</v>
      </c>
      <c r="L1749" s="28"/>
      <c r="M1749" s="83"/>
      <c r="N1749" s="51" t="s">
        <v>5328</v>
      </c>
      <c r="O1749" s="242" t="str">
        <f t="shared" ca="1" si="112"/>
        <v/>
      </c>
      <c r="P1749" s="243"/>
    </row>
    <row r="1750" spans="1:16" ht="21" customHeight="1">
      <c r="A1750" s="13" t="s">
        <v>5329</v>
      </c>
      <c r="B1750" s="30" t="str">
        <f t="shared" si="115"/>
        <v>N:\2019\19032.BD - Century City JMB Tower\CA\RFI's\2777</v>
      </c>
      <c r="C1750" s="4" t="s">
        <v>30</v>
      </c>
      <c r="D1750" s="14" t="s">
        <v>5330</v>
      </c>
      <c r="E1750" s="5"/>
      <c r="F1750" s="6">
        <v>45688</v>
      </c>
      <c r="G1750" s="6">
        <v>45698</v>
      </c>
      <c r="H1750" s="6">
        <v>45714</v>
      </c>
      <c r="I1750" s="20">
        <f t="shared" ca="1" si="113"/>
        <v>18</v>
      </c>
      <c r="J1750" s="20">
        <f t="shared" ca="1" si="114"/>
        <v>26</v>
      </c>
      <c r="K1750" s="6" t="s">
        <v>4716</v>
      </c>
      <c r="L1750" s="28"/>
      <c r="M1750" s="83"/>
      <c r="N1750" s="51" t="s">
        <v>5331</v>
      </c>
      <c r="O1750" s="242" t="str">
        <f t="shared" ca="1" si="112"/>
        <v/>
      </c>
      <c r="P1750" s="243"/>
    </row>
    <row r="1751" spans="1:16" ht="21" customHeight="1">
      <c r="A1751" s="13" t="s">
        <v>5332</v>
      </c>
      <c r="B1751" s="30" t="str">
        <f t="shared" si="115"/>
        <v>N:\2019\19032.BD - Century City JMB Tower\CA\RFI's\2776</v>
      </c>
      <c r="C1751" s="4" t="s">
        <v>30</v>
      </c>
      <c r="D1751" s="14">
        <v>13</v>
      </c>
      <c r="E1751" s="5"/>
      <c r="F1751" s="6">
        <v>45688</v>
      </c>
      <c r="G1751" s="6">
        <v>45695</v>
      </c>
      <c r="H1751" s="6">
        <v>45691</v>
      </c>
      <c r="I1751" s="20">
        <f t="shared" ca="1" si="113"/>
        <v>1</v>
      </c>
      <c r="J1751" s="20">
        <f t="shared" ca="1" si="114"/>
        <v>3</v>
      </c>
      <c r="K1751" s="6" t="s">
        <v>2173</v>
      </c>
      <c r="L1751" s="28"/>
      <c r="M1751" s="83"/>
      <c r="N1751" s="51" t="s">
        <v>5257</v>
      </c>
      <c r="O1751" s="242" t="str">
        <f t="shared" ca="1" si="112"/>
        <v/>
      </c>
      <c r="P1751" s="243"/>
    </row>
    <row r="1752" spans="1:16" ht="21" customHeight="1">
      <c r="A1752" s="13" t="s">
        <v>5333</v>
      </c>
      <c r="B1752" s="30" t="str">
        <f t="shared" si="115"/>
        <v>N:\2019\19032.BD - Century City JMB Tower\CA\RFI's\2713.1</v>
      </c>
      <c r="C1752" s="4" t="s">
        <v>30</v>
      </c>
      <c r="D1752" s="14" t="s">
        <v>5334</v>
      </c>
      <c r="E1752" s="5"/>
      <c r="F1752" s="6">
        <v>45688</v>
      </c>
      <c r="G1752" s="6">
        <v>45694</v>
      </c>
      <c r="H1752" s="6">
        <v>45692</v>
      </c>
      <c r="I1752" s="20">
        <f t="shared" ca="1" si="113"/>
        <v>2</v>
      </c>
      <c r="J1752" s="20">
        <f t="shared" ca="1" si="114"/>
        <v>4</v>
      </c>
      <c r="K1752" s="6" t="s">
        <v>2180</v>
      </c>
      <c r="L1752" s="28"/>
      <c r="M1752" s="83"/>
      <c r="N1752" s="51" t="s">
        <v>5335</v>
      </c>
      <c r="O1752" s="242" t="str">
        <f t="shared" ca="1" si="112"/>
        <v/>
      </c>
      <c r="P1752" s="243"/>
    </row>
    <row r="1753" spans="1:16" ht="21" customHeight="1">
      <c r="A1753" s="13" t="s">
        <v>5336</v>
      </c>
      <c r="B1753" s="30" t="str">
        <f t="shared" si="115"/>
        <v>N:\2019\19032.BD - Century City JMB Tower\CA\RFI's\2650.2</v>
      </c>
      <c r="C1753" s="4" t="s">
        <v>30</v>
      </c>
      <c r="D1753" s="14" t="s">
        <v>5337</v>
      </c>
      <c r="E1753" s="5"/>
      <c r="F1753" s="6">
        <v>45690</v>
      </c>
      <c r="G1753" s="6">
        <v>45698</v>
      </c>
      <c r="H1753" s="6">
        <v>45698</v>
      </c>
      <c r="I1753" s="20">
        <f t="shared" ca="1" si="113"/>
        <v>5</v>
      </c>
      <c r="J1753" s="20">
        <f t="shared" ca="1" si="114"/>
        <v>8</v>
      </c>
      <c r="K1753" s="6" t="s">
        <v>2107</v>
      </c>
      <c r="L1753" s="28"/>
      <c r="M1753" s="83"/>
      <c r="N1753" s="51" t="s">
        <v>5338</v>
      </c>
      <c r="O1753" s="242" t="str">
        <f t="shared" ca="1" si="112"/>
        <v/>
      </c>
      <c r="P1753" s="243"/>
    </row>
    <row r="1754" spans="1:16" ht="21" customHeight="1">
      <c r="A1754" s="13" t="s">
        <v>5339</v>
      </c>
      <c r="B1754" s="30" t="str">
        <f t="shared" si="115"/>
        <v>N:\2019\19032.BD - Century City JMB Tower\CA\RFI's\2782</v>
      </c>
      <c r="C1754" s="4" t="s">
        <v>30</v>
      </c>
      <c r="D1754" s="14" t="s">
        <v>5340</v>
      </c>
      <c r="E1754" s="5"/>
      <c r="F1754" s="6">
        <v>45691</v>
      </c>
      <c r="G1754" s="6">
        <v>45698</v>
      </c>
      <c r="H1754" s="6">
        <v>45692</v>
      </c>
      <c r="I1754" s="20">
        <f t="shared" ca="1" si="113"/>
        <v>1</v>
      </c>
      <c r="J1754" s="20">
        <f t="shared" ca="1" si="114"/>
        <v>1</v>
      </c>
      <c r="K1754" s="6" t="s">
        <v>2180</v>
      </c>
      <c r="L1754" s="28"/>
      <c r="M1754" s="83"/>
      <c r="N1754" s="51" t="s">
        <v>5341</v>
      </c>
      <c r="O1754" s="242" t="str">
        <f t="shared" ca="1" si="112"/>
        <v/>
      </c>
      <c r="P1754" s="243"/>
    </row>
    <row r="1755" spans="1:16" ht="21" customHeight="1">
      <c r="A1755" s="13" t="s">
        <v>5342</v>
      </c>
      <c r="B1755" s="30" t="str">
        <f t="shared" si="115"/>
        <v>N:\2019\19032.BD - Century City JMB Tower\CA\RFI's\2781</v>
      </c>
      <c r="C1755" s="4" t="s">
        <v>30</v>
      </c>
      <c r="D1755" s="14" t="s">
        <v>5343</v>
      </c>
      <c r="E1755" s="5"/>
      <c r="F1755" s="6">
        <v>45691</v>
      </c>
      <c r="G1755" s="6">
        <v>45698</v>
      </c>
      <c r="H1755" s="6">
        <v>45691</v>
      </c>
      <c r="I1755" s="20">
        <f t="shared" ca="1" si="113"/>
        <v>0</v>
      </c>
      <c r="J1755" s="20">
        <f t="shared" ca="1" si="114"/>
        <v>0</v>
      </c>
      <c r="K1755" s="6" t="s">
        <v>2141</v>
      </c>
      <c r="L1755" s="28"/>
      <c r="M1755" s="83"/>
      <c r="N1755" s="51" t="s">
        <v>5344</v>
      </c>
      <c r="O1755" s="242" t="str">
        <f t="shared" ref="O1755:O1818" ca="1" si="116">IF(AND(C1755&lt;&gt;"A",A1755&lt;&gt;"xxxx"),IF(G1755=TODAY(),"DUE TODAY",IF(G1755&lt;TODAY(),"OVERDUE","")),"")</f>
        <v/>
      </c>
      <c r="P1755" s="243"/>
    </row>
    <row r="1756" spans="1:16" ht="21" customHeight="1">
      <c r="A1756" s="13" t="s">
        <v>5345</v>
      </c>
      <c r="B1756" s="30" t="str">
        <f t="shared" si="115"/>
        <v>N:\2019\19032.BD - Century City JMB Tower\CA\RFI's\2780</v>
      </c>
      <c r="C1756" s="4" t="s">
        <v>30</v>
      </c>
      <c r="D1756" s="14" t="s">
        <v>5346</v>
      </c>
      <c r="E1756" s="5"/>
      <c r="F1756" s="6">
        <v>45691</v>
      </c>
      <c r="G1756" s="6">
        <v>45698</v>
      </c>
      <c r="H1756" s="6">
        <v>45691</v>
      </c>
      <c r="I1756" s="20">
        <f t="shared" ca="1" si="113"/>
        <v>0</v>
      </c>
      <c r="J1756" s="20">
        <f t="shared" ca="1" si="114"/>
        <v>0</v>
      </c>
      <c r="K1756" s="6" t="s">
        <v>2107</v>
      </c>
      <c r="L1756" s="28"/>
      <c r="M1756" s="83"/>
      <c r="N1756" s="51" t="s">
        <v>5347</v>
      </c>
      <c r="O1756" s="242" t="str">
        <f t="shared" ca="1" si="116"/>
        <v/>
      </c>
      <c r="P1756" s="243"/>
    </row>
    <row r="1757" spans="1:16" ht="21" customHeight="1">
      <c r="A1757" s="13" t="s">
        <v>5348</v>
      </c>
      <c r="B1757" s="30" t="str">
        <f t="shared" si="115"/>
        <v>N:\2019\19032.BD - Century City JMB Tower\CA\RFI's\2735.1</v>
      </c>
      <c r="C1757" s="4" t="s">
        <v>30</v>
      </c>
      <c r="D1757" s="14" t="s">
        <v>5285</v>
      </c>
      <c r="E1757" s="5"/>
      <c r="F1757" s="6">
        <v>45691</v>
      </c>
      <c r="G1757" s="6">
        <v>45698</v>
      </c>
      <c r="H1757" s="6">
        <v>45691</v>
      </c>
      <c r="I1757" s="20">
        <f t="shared" ca="1" si="113"/>
        <v>0</v>
      </c>
      <c r="J1757" s="20">
        <f t="shared" ca="1" si="114"/>
        <v>0</v>
      </c>
      <c r="K1757" s="6" t="s">
        <v>2141</v>
      </c>
      <c r="L1757" s="28" t="s">
        <v>5349</v>
      </c>
      <c r="M1757" s="83"/>
      <c r="N1757" s="51" t="s">
        <v>5344</v>
      </c>
      <c r="O1757" s="242" t="str">
        <f t="shared" ca="1" si="116"/>
        <v/>
      </c>
      <c r="P1757" s="243"/>
    </row>
    <row r="1758" spans="1:16" ht="21" customHeight="1">
      <c r="A1758" s="13" t="s">
        <v>5350</v>
      </c>
      <c r="B1758" s="30" t="str">
        <f t="shared" si="115"/>
        <v>N:\2019\19032.BD - Century City JMB Tower\CA\RFI's\2655.1</v>
      </c>
      <c r="C1758" s="4" t="s">
        <v>30</v>
      </c>
      <c r="D1758" s="14" t="s">
        <v>5351</v>
      </c>
      <c r="E1758" s="5"/>
      <c r="F1758" s="6">
        <v>45691</v>
      </c>
      <c r="G1758" s="6">
        <v>45698</v>
      </c>
      <c r="H1758" s="6">
        <v>45692</v>
      </c>
      <c r="I1758" s="20">
        <f t="shared" ca="1" si="113"/>
        <v>1</v>
      </c>
      <c r="J1758" s="20">
        <f t="shared" ca="1" si="114"/>
        <v>1</v>
      </c>
      <c r="K1758" s="6" t="s">
        <v>2107</v>
      </c>
      <c r="L1758" s="28"/>
      <c r="M1758" s="83"/>
      <c r="N1758" s="51" t="s">
        <v>5352</v>
      </c>
      <c r="O1758" s="242" t="str">
        <f t="shared" ca="1" si="116"/>
        <v/>
      </c>
      <c r="P1758" s="243"/>
    </row>
    <row r="1759" spans="1:16" ht="21" customHeight="1">
      <c r="A1759" s="13" t="s">
        <v>5353</v>
      </c>
      <c r="B1759" s="30" t="str">
        <f t="shared" si="115"/>
        <v>N:\2019\19032.BD - Century City JMB Tower\CA\RFI's\2595.1</v>
      </c>
      <c r="C1759" s="4" t="s">
        <v>30</v>
      </c>
      <c r="D1759" s="14" t="s">
        <v>5354</v>
      </c>
      <c r="E1759" s="5"/>
      <c r="F1759" s="6">
        <v>45691</v>
      </c>
      <c r="G1759" s="6">
        <v>45698</v>
      </c>
      <c r="H1759" s="6">
        <v>45698</v>
      </c>
      <c r="I1759" s="20">
        <f t="shared" ca="1" si="113"/>
        <v>5</v>
      </c>
      <c r="J1759" s="20">
        <f t="shared" ca="1" si="114"/>
        <v>7</v>
      </c>
      <c r="K1759" s="6" t="s">
        <v>2107</v>
      </c>
      <c r="L1759" s="28" t="s">
        <v>5355</v>
      </c>
      <c r="M1759" s="83"/>
      <c r="N1759" s="51" t="s">
        <v>5356</v>
      </c>
      <c r="O1759" s="242" t="str">
        <f t="shared" ca="1" si="116"/>
        <v/>
      </c>
      <c r="P1759" s="243"/>
    </row>
    <row r="1760" spans="1:16" ht="21" customHeight="1">
      <c r="A1760" s="13" t="s">
        <v>5357</v>
      </c>
      <c r="B1760" s="30" t="str">
        <f t="shared" si="115"/>
        <v>N:\2019\19032.BD - Century City JMB Tower\CA\RFI's\2788</v>
      </c>
      <c r="C1760" s="4" t="s">
        <v>30</v>
      </c>
      <c r="D1760" s="14" t="s">
        <v>5358</v>
      </c>
      <c r="E1760" s="5"/>
      <c r="F1760" s="6">
        <v>45692</v>
      </c>
      <c r="G1760" s="6">
        <v>45699</v>
      </c>
      <c r="H1760" s="6">
        <v>45693</v>
      </c>
      <c r="I1760" s="20">
        <f t="shared" ca="1" si="113"/>
        <v>1</v>
      </c>
      <c r="J1760" s="20">
        <f t="shared" ca="1" si="114"/>
        <v>1</v>
      </c>
      <c r="K1760" s="6" t="s">
        <v>4716</v>
      </c>
      <c r="L1760" s="28"/>
      <c r="M1760" s="83"/>
      <c r="N1760" s="51" t="s">
        <v>5359</v>
      </c>
      <c r="O1760" s="242" t="str">
        <f t="shared" ca="1" si="116"/>
        <v/>
      </c>
      <c r="P1760" s="243"/>
    </row>
    <row r="1761" spans="1:16" ht="21" customHeight="1">
      <c r="A1761" s="13" t="s">
        <v>5360</v>
      </c>
      <c r="B1761" s="30" t="str">
        <f t="shared" si="115"/>
        <v>N:\2019\19032.BD - Century City JMB Tower\CA\RFI's\2786</v>
      </c>
      <c r="C1761" s="4" t="s">
        <v>30</v>
      </c>
      <c r="D1761" s="14" t="s">
        <v>5361</v>
      </c>
      <c r="E1761" s="5"/>
      <c r="F1761" s="6">
        <v>45692</v>
      </c>
      <c r="G1761" s="6">
        <v>45699</v>
      </c>
      <c r="H1761" s="6">
        <v>45693</v>
      </c>
      <c r="I1761" s="20">
        <f t="shared" ca="1" si="113"/>
        <v>1</v>
      </c>
      <c r="J1761" s="20">
        <f t="shared" ca="1" si="114"/>
        <v>1</v>
      </c>
      <c r="K1761" s="6" t="s">
        <v>5362</v>
      </c>
      <c r="L1761" s="28"/>
      <c r="M1761" s="83"/>
      <c r="N1761" s="51" t="s">
        <v>5363</v>
      </c>
      <c r="O1761" s="242" t="str">
        <f t="shared" ca="1" si="116"/>
        <v/>
      </c>
      <c r="P1761" s="243"/>
    </row>
    <row r="1762" spans="1:16" ht="21" customHeight="1">
      <c r="A1762" s="13" t="s">
        <v>5364</v>
      </c>
      <c r="B1762" s="30" t="str">
        <f t="shared" si="115"/>
        <v>N:\2019\19032.BD - Century City JMB Tower\CA\RFI's\2795</v>
      </c>
      <c r="C1762" s="4" t="s">
        <v>30</v>
      </c>
      <c r="D1762" s="14" t="s">
        <v>5365</v>
      </c>
      <c r="E1762" s="5"/>
      <c r="F1762" s="6">
        <v>45693</v>
      </c>
      <c r="G1762" s="6">
        <v>45700</v>
      </c>
      <c r="H1762" s="6">
        <v>45694</v>
      </c>
      <c r="I1762" s="20">
        <f t="shared" ca="1" si="113"/>
        <v>1</v>
      </c>
      <c r="J1762" s="20">
        <f t="shared" ca="1" si="114"/>
        <v>1</v>
      </c>
      <c r="K1762" s="6" t="s">
        <v>2107</v>
      </c>
      <c r="L1762" s="28"/>
      <c r="M1762" s="83"/>
      <c r="N1762" s="51" t="s">
        <v>5366</v>
      </c>
      <c r="O1762" s="242" t="str">
        <f t="shared" ca="1" si="116"/>
        <v/>
      </c>
      <c r="P1762" s="243"/>
    </row>
    <row r="1763" spans="1:16" ht="21" customHeight="1">
      <c r="A1763" s="13" t="s">
        <v>5367</v>
      </c>
      <c r="B1763" s="30" t="str">
        <f t="shared" si="115"/>
        <v>N:\2019\19032.BD - Century City JMB Tower\CA\RFI's\2794</v>
      </c>
      <c r="C1763" s="4" t="s">
        <v>30</v>
      </c>
      <c r="D1763" s="14" t="s">
        <v>5368</v>
      </c>
      <c r="E1763" s="5"/>
      <c r="F1763" s="6">
        <v>45693</v>
      </c>
      <c r="G1763" s="6">
        <v>45702</v>
      </c>
      <c r="H1763" s="6">
        <v>45694</v>
      </c>
      <c r="I1763" s="20">
        <f t="shared" ca="1" si="113"/>
        <v>1</v>
      </c>
      <c r="J1763" s="20">
        <f t="shared" ca="1" si="114"/>
        <v>1</v>
      </c>
      <c r="K1763" s="6" t="s">
        <v>2107</v>
      </c>
      <c r="L1763" s="28"/>
      <c r="M1763" s="83"/>
      <c r="N1763" s="51" t="s">
        <v>5369</v>
      </c>
      <c r="O1763" s="242" t="str">
        <f t="shared" ca="1" si="116"/>
        <v/>
      </c>
      <c r="P1763" s="243"/>
    </row>
    <row r="1764" spans="1:16" ht="21" customHeight="1">
      <c r="A1764" s="13" t="s">
        <v>5370</v>
      </c>
      <c r="B1764" s="30" t="str">
        <f t="shared" si="115"/>
        <v>N:\2019\19032.BD - Century City JMB Tower\CA\RFI's\2793</v>
      </c>
      <c r="C1764" s="4" t="s">
        <v>30</v>
      </c>
      <c r="D1764" s="14" t="s">
        <v>5371</v>
      </c>
      <c r="E1764" s="5"/>
      <c r="F1764" s="6">
        <v>45693</v>
      </c>
      <c r="G1764" s="6">
        <v>45699</v>
      </c>
      <c r="H1764" s="6">
        <v>45693</v>
      </c>
      <c r="I1764" s="20">
        <f t="shared" ca="1" si="113"/>
        <v>0</v>
      </c>
      <c r="J1764" s="20">
        <f t="shared" ca="1" si="114"/>
        <v>0</v>
      </c>
      <c r="K1764" s="6" t="s">
        <v>4716</v>
      </c>
      <c r="L1764" s="28"/>
      <c r="M1764" s="83"/>
      <c r="N1764" s="51" t="s">
        <v>5359</v>
      </c>
      <c r="O1764" s="242" t="str">
        <f t="shared" ca="1" si="116"/>
        <v/>
      </c>
      <c r="P1764" s="243"/>
    </row>
    <row r="1765" spans="1:16" ht="21" customHeight="1">
      <c r="A1765" s="13" t="s">
        <v>5372</v>
      </c>
      <c r="B1765" s="30" t="str">
        <f t="shared" si="115"/>
        <v>N:\2019\19032.BD - Century City JMB Tower\CA\RFI's\2792</v>
      </c>
      <c r="C1765" s="4" t="s">
        <v>30</v>
      </c>
      <c r="D1765" s="14" t="s">
        <v>5373</v>
      </c>
      <c r="E1765" s="5"/>
      <c r="F1765" s="6">
        <v>45693</v>
      </c>
      <c r="G1765" s="6">
        <v>45700</v>
      </c>
      <c r="H1765" s="6">
        <v>45698</v>
      </c>
      <c r="I1765" s="20">
        <f t="shared" ca="1" si="113"/>
        <v>3</v>
      </c>
      <c r="J1765" s="20">
        <f t="shared" ca="1" si="114"/>
        <v>5</v>
      </c>
      <c r="K1765" s="6" t="s">
        <v>2141</v>
      </c>
      <c r="L1765" s="28"/>
      <c r="M1765" s="83"/>
      <c r="N1765" s="51" t="s">
        <v>5374</v>
      </c>
      <c r="O1765" s="242" t="str">
        <f t="shared" ca="1" si="116"/>
        <v/>
      </c>
      <c r="P1765" s="243"/>
    </row>
    <row r="1766" spans="1:16" ht="21" customHeight="1">
      <c r="A1766" s="13" t="s">
        <v>5375</v>
      </c>
      <c r="B1766" s="30" t="str">
        <f t="shared" si="115"/>
        <v>N:\2019\19032.BD - Century City JMB Tower\CA\RFI's\2791</v>
      </c>
      <c r="C1766" s="4" t="s">
        <v>30</v>
      </c>
      <c r="D1766" s="14" t="s">
        <v>5376</v>
      </c>
      <c r="E1766" s="5"/>
      <c r="F1766" s="6">
        <v>45693</v>
      </c>
      <c r="G1766" s="6">
        <v>45700</v>
      </c>
      <c r="H1766" s="6">
        <v>45696</v>
      </c>
      <c r="I1766" s="20">
        <f t="shared" ca="1" si="113"/>
        <v>2</v>
      </c>
      <c r="J1766" s="20">
        <f t="shared" ca="1" si="114"/>
        <v>3</v>
      </c>
      <c r="K1766" s="6" t="s">
        <v>2141</v>
      </c>
      <c r="L1766" s="28"/>
      <c r="M1766" s="83"/>
      <c r="N1766" s="51" t="s">
        <v>5374</v>
      </c>
      <c r="O1766" s="242" t="str">
        <f t="shared" ca="1" si="116"/>
        <v/>
      </c>
      <c r="P1766" s="243"/>
    </row>
    <row r="1767" spans="1:16" ht="21" customHeight="1">
      <c r="A1767" s="13" t="s">
        <v>5377</v>
      </c>
      <c r="B1767" s="30" t="str">
        <f t="shared" si="115"/>
        <v>N:\2019\19032.BD - Century City JMB Tower\CA\RFI's\2780.1</v>
      </c>
      <c r="C1767" s="4" t="s">
        <v>30</v>
      </c>
      <c r="D1767" s="14" t="s">
        <v>5346</v>
      </c>
      <c r="E1767" s="5"/>
      <c r="F1767" s="6">
        <v>45693</v>
      </c>
      <c r="G1767" s="6">
        <v>45700</v>
      </c>
      <c r="H1767" s="6">
        <v>45695</v>
      </c>
      <c r="I1767" s="20">
        <f t="shared" ca="1" si="113"/>
        <v>2</v>
      </c>
      <c r="J1767" s="20">
        <f t="shared" ca="1" si="114"/>
        <v>2</v>
      </c>
      <c r="K1767" s="6" t="s">
        <v>5378</v>
      </c>
      <c r="L1767" s="28" t="s">
        <v>5379</v>
      </c>
      <c r="M1767" s="83"/>
      <c r="N1767" s="51" t="s">
        <v>5380</v>
      </c>
      <c r="O1767" s="242" t="str">
        <f t="shared" ca="1" si="116"/>
        <v/>
      </c>
      <c r="P1767" s="243"/>
    </row>
    <row r="1768" spans="1:16" ht="21" customHeight="1">
      <c r="A1768" s="13" t="s">
        <v>5381</v>
      </c>
      <c r="B1768" s="30" t="str">
        <f t="shared" si="115"/>
        <v>N:\2019\19032.BD - Century City JMB Tower\CA\RFI's\2754.2</v>
      </c>
      <c r="C1768" s="4" t="s">
        <v>30</v>
      </c>
      <c r="D1768" s="14" t="s">
        <v>5382</v>
      </c>
      <c r="E1768" s="5"/>
      <c r="F1768" s="6">
        <v>45693</v>
      </c>
      <c r="G1768" s="6">
        <v>45700</v>
      </c>
      <c r="H1768" s="6">
        <v>45694</v>
      </c>
      <c r="I1768" s="20">
        <f t="shared" ref="I1768:I1831" ca="1" si="117">IF(H1768="",NETWORKDAYS(F1768,TODAY()),NETWORKDAYS(F1768,H1768))-1</f>
        <v>1</v>
      </c>
      <c r="J1768" s="20">
        <f t="shared" ref="J1768:J1831" ca="1" si="118">IF(H1768="",TODAY()-F1768,H1768-F1768)</f>
        <v>1</v>
      </c>
      <c r="K1768" s="6" t="s">
        <v>2107</v>
      </c>
      <c r="L1768" s="28"/>
      <c r="M1768" s="83"/>
      <c r="N1768" s="51" t="s">
        <v>5383</v>
      </c>
      <c r="O1768" s="242" t="str">
        <f t="shared" ca="1" si="116"/>
        <v/>
      </c>
      <c r="P1768" s="243"/>
    </row>
    <row r="1769" spans="1:16" ht="21" customHeight="1">
      <c r="A1769" s="13" t="s">
        <v>5384</v>
      </c>
      <c r="B1769" s="30" t="str">
        <f t="shared" si="115"/>
        <v>N:\2019\19032.BD - Century City JMB Tower\CA\RFI's\2710.1</v>
      </c>
      <c r="C1769" s="4" t="s">
        <v>30</v>
      </c>
      <c r="D1769" s="14" t="s">
        <v>5385</v>
      </c>
      <c r="E1769" s="5"/>
      <c r="F1769" s="6">
        <v>45693</v>
      </c>
      <c r="G1769" s="6">
        <v>45700</v>
      </c>
      <c r="H1769" s="6">
        <v>45700</v>
      </c>
      <c r="I1769" s="20">
        <f t="shared" ca="1" si="117"/>
        <v>5</v>
      </c>
      <c r="J1769" s="20">
        <f t="shared" ca="1" si="118"/>
        <v>7</v>
      </c>
      <c r="K1769" s="6" t="s">
        <v>2180</v>
      </c>
      <c r="L1769" s="28" t="s">
        <v>5386</v>
      </c>
      <c r="M1769" s="83"/>
      <c r="N1769" s="51" t="s">
        <v>5387</v>
      </c>
      <c r="O1769" s="242" t="str">
        <f t="shared" ca="1" si="116"/>
        <v/>
      </c>
      <c r="P1769" s="243"/>
    </row>
    <row r="1770" spans="1:16" ht="21" customHeight="1">
      <c r="A1770" s="13" t="s">
        <v>5388</v>
      </c>
      <c r="B1770" s="30" t="str">
        <f t="shared" si="115"/>
        <v>N:\2019\19032.BD - Century City JMB Tower\CA\RFI's\2805</v>
      </c>
      <c r="C1770" s="4" t="s">
        <v>30</v>
      </c>
      <c r="D1770" s="14" t="s">
        <v>5389</v>
      </c>
      <c r="E1770" s="5"/>
      <c r="F1770" s="6">
        <v>45694</v>
      </c>
      <c r="G1770" s="6">
        <v>45701</v>
      </c>
      <c r="H1770" s="6">
        <v>45702</v>
      </c>
      <c r="I1770" s="20">
        <f t="shared" ca="1" si="117"/>
        <v>6</v>
      </c>
      <c r="J1770" s="20">
        <f t="shared" ca="1" si="118"/>
        <v>8</v>
      </c>
      <c r="K1770" s="6" t="s">
        <v>2141</v>
      </c>
      <c r="L1770" s="28"/>
      <c r="M1770" s="83"/>
      <c r="N1770" s="51" t="s">
        <v>5390</v>
      </c>
      <c r="O1770" s="242" t="str">
        <f t="shared" ca="1" si="116"/>
        <v/>
      </c>
      <c r="P1770" s="243"/>
    </row>
    <row r="1771" spans="1:16" ht="21" customHeight="1">
      <c r="A1771" s="13" t="s">
        <v>5391</v>
      </c>
      <c r="B1771" s="30" t="str">
        <f t="shared" si="115"/>
        <v>N:\2019\19032.BD - Century City JMB Tower\CA\RFI's\2803</v>
      </c>
      <c r="C1771" s="4" t="s">
        <v>30</v>
      </c>
      <c r="D1771" s="14" t="s">
        <v>5392</v>
      </c>
      <c r="E1771" s="5"/>
      <c r="F1771" s="6">
        <v>45694</v>
      </c>
      <c r="G1771" s="6">
        <v>45701</v>
      </c>
      <c r="H1771" s="6">
        <v>45694</v>
      </c>
      <c r="I1771" s="20">
        <f t="shared" ca="1" si="117"/>
        <v>0</v>
      </c>
      <c r="J1771" s="20">
        <f t="shared" ca="1" si="118"/>
        <v>0</v>
      </c>
      <c r="K1771" s="6" t="s">
        <v>2107</v>
      </c>
      <c r="L1771" s="28"/>
      <c r="M1771" s="83"/>
      <c r="N1771" s="51" t="s">
        <v>5369</v>
      </c>
      <c r="O1771" s="242" t="str">
        <f t="shared" ca="1" si="116"/>
        <v/>
      </c>
      <c r="P1771" s="243"/>
    </row>
    <row r="1772" spans="1:16" ht="21" customHeight="1">
      <c r="A1772" s="13" t="s">
        <v>5393</v>
      </c>
      <c r="B1772" s="30" t="str">
        <f t="shared" si="115"/>
        <v>N:\2019\19032.BD - Century City JMB Tower\CA\RFI's\2814</v>
      </c>
      <c r="C1772" s="4" t="s">
        <v>30</v>
      </c>
      <c r="D1772" s="14" t="s">
        <v>5394</v>
      </c>
      <c r="E1772" s="5"/>
      <c r="F1772" s="6">
        <v>45698</v>
      </c>
      <c r="G1772" s="6">
        <v>45709</v>
      </c>
      <c r="H1772" s="6">
        <v>45708</v>
      </c>
      <c r="I1772" s="20">
        <f t="shared" ca="1" si="117"/>
        <v>8</v>
      </c>
      <c r="J1772" s="20">
        <f t="shared" ca="1" si="118"/>
        <v>10</v>
      </c>
      <c r="K1772" s="6" t="s">
        <v>2107</v>
      </c>
      <c r="L1772" s="28" t="s">
        <v>5395</v>
      </c>
      <c r="M1772" s="83"/>
      <c r="N1772" s="29" t="s">
        <v>5396</v>
      </c>
      <c r="O1772" s="242" t="str">
        <f t="shared" ca="1" si="116"/>
        <v/>
      </c>
      <c r="P1772" s="243"/>
    </row>
    <row r="1773" spans="1:16" ht="21" customHeight="1">
      <c r="A1773" s="13" t="s">
        <v>5397</v>
      </c>
      <c r="B1773" s="30" t="str">
        <f t="shared" si="115"/>
        <v>N:\2019\19032.BD - Century City JMB Tower\CA\RFI's\2810</v>
      </c>
      <c r="C1773" s="4" t="s">
        <v>30</v>
      </c>
      <c r="D1773" s="14" t="s">
        <v>5398</v>
      </c>
      <c r="E1773" s="5"/>
      <c r="F1773" s="6">
        <v>45698</v>
      </c>
      <c r="G1773" s="6">
        <v>45705</v>
      </c>
      <c r="H1773" s="6">
        <v>45706</v>
      </c>
      <c r="I1773" s="20">
        <f t="shared" ca="1" si="117"/>
        <v>6</v>
      </c>
      <c r="J1773" s="20">
        <f t="shared" ca="1" si="118"/>
        <v>8</v>
      </c>
      <c r="K1773" s="6" t="s">
        <v>2141</v>
      </c>
      <c r="L1773" s="28"/>
      <c r="M1773" s="83"/>
      <c r="N1773" s="51" t="s">
        <v>5399</v>
      </c>
      <c r="O1773" s="242" t="str">
        <f t="shared" ca="1" si="116"/>
        <v/>
      </c>
      <c r="P1773" s="243"/>
    </row>
    <row r="1774" spans="1:16" ht="21" customHeight="1">
      <c r="A1774" s="13" t="s">
        <v>5400</v>
      </c>
      <c r="B1774" s="30" t="str">
        <f t="shared" si="115"/>
        <v>N:\2019\19032.BD - Century City JMB Tower\CA\RFI's\2791.1</v>
      </c>
      <c r="C1774" s="4" t="s">
        <v>30</v>
      </c>
      <c r="D1774" s="14" t="s">
        <v>5376</v>
      </c>
      <c r="E1774" s="5"/>
      <c r="F1774" s="6">
        <v>45698</v>
      </c>
      <c r="G1774" s="6">
        <v>45705</v>
      </c>
      <c r="H1774" s="6">
        <v>45699</v>
      </c>
      <c r="I1774" s="20">
        <f t="shared" ca="1" si="117"/>
        <v>1</v>
      </c>
      <c r="J1774" s="20">
        <f t="shared" ca="1" si="118"/>
        <v>1</v>
      </c>
      <c r="K1774" s="6" t="s">
        <v>2141</v>
      </c>
      <c r="L1774" s="28"/>
      <c r="M1774" s="83"/>
      <c r="N1774" s="51" t="s">
        <v>5399</v>
      </c>
      <c r="O1774" s="242" t="str">
        <f t="shared" ca="1" si="116"/>
        <v/>
      </c>
      <c r="P1774" s="243"/>
    </row>
    <row r="1775" spans="1:16" ht="21" customHeight="1">
      <c r="A1775" s="13" t="s">
        <v>5401</v>
      </c>
      <c r="B1775" s="30" t="str">
        <f t="shared" si="115"/>
        <v>N:\2019\19032.BD - Century City JMB Tower\CA\RFI's\2823</v>
      </c>
      <c r="C1775" s="4" t="s">
        <v>30</v>
      </c>
      <c r="D1775" s="14" t="s">
        <v>5402</v>
      </c>
      <c r="E1775" s="5"/>
      <c r="F1775" s="6">
        <v>45699</v>
      </c>
      <c r="G1775" s="6">
        <v>45706</v>
      </c>
      <c r="H1775" s="6">
        <v>45701</v>
      </c>
      <c r="I1775" s="20">
        <f t="shared" ca="1" si="117"/>
        <v>2</v>
      </c>
      <c r="J1775" s="20">
        <f t="shared" ca="1" si="118"/>
        <v>2</v>
      </c>
      <c r="K1775" s="6" t="s">
        <v>2141</v>
      </c>
      <c r="L1775" s="28"/>
      <c r="M1775" s="83"/>
      <c r="N1775" s="29" t="s">
        <v>5403</v>
      </c>
      <c r="O1775" s="242" t="str">
        <f t="shared" ca="1" si="116"/>
        <v/>
      </c>
      <c r="P1775" s="243"/>
    </row>
    <row r="1776" spans="1:16" ht="21" customHeight="1">
      <c r="A1776" s="13" t="s">
        <v>5404</v>
      </c>
      <c r="B1776" s="30" t="str">
        <f t="shared" si="115"/>
        <v>N:\2019\19032.BD - Century City JMB Tower\CA\RFI's\2822</v>
      </c>
      <c r="C1776" s="4" t="s">
        <v>30</v>
      </c>
      <c r="D1776" s="14" t="s">
        <v>5405</v>
      </c>
      <c r="E1776" s="5"/>
      <c r="F1776" s="6">
        <v>45699</v>
      </c>
      <c r="G1776" s="6">
        <v>45706</v>
      </c>
      <c r="H1776" s="6">
        <v>45700</v>
      </c>
      <c r="I1776" s="20">
        <f t="shared" ca="1" si="117"/>
        <v>1</v>
      </c>
      <c r="J1776" s="20">
        <f t="shared" ca="1" si="118"/>
        <v>1</v>
      </c>
      <c r="K1776" s="6" t="s">
        <v>4716</v>
      </c>
      <c r="L1776" s="28"/>
      <c r="M1776" s="83"/>
      <c r="N1776" s="29" t="s">
        <v>5406</v>
      </c>
      <c r="O1776" s="242" t="str">
        <f t="shared" ca="1" si="116"/>
        <v/>
      </c>
      <c r="P1776" s="243"/>
    </row>
    <row r="1777" spans="1:16" ht="21" customHeight="1">
      <c r="A1777" s="13" t="s">
        <v>5407</v>
      </c>
      <c r="B1777" s="30" t="str">
        <f t="shared" si="115"/>
        <v>N:\2019\19032.BD - Century City JMB Tower\CA\RFI's\2826</v>
      </c>
      <c r="C1777" s="4" t="s">
        <v>30</v>
      </c>
      <c r="D1777" s="14" t="s">
        <v>5408</v>
      </c>
      <c r="E1777" s="5"/>
      <c r="F1777" s="6">
        <v>45700</v>
      </c>
      <c r="G1777" s="6">
        <v>45707</v>
      </c>
      <c r="H1777" s="6">
        <v>45708</v>
      </c>
      <c r="I1777" s="20">
        <f t="shared" ca="1" si="117"/>
        <v>6</v>
      </c>
      <c r="J1777" s="20">
        <f t="shared" ca="1" si="118"/>
        <v>8</v>
      </c>
      <c r="K1777" s="6" t="s">
        <v>2107</v>
      </c>
      <c r="L1777" s="28"/>
      <c r="M1777" s="83"/>
      <c r="N1777" s="29" t="s">
        <v>5409</v>
      </c>
      <c r="O1777" s="242" t="str">
        <f t="shared" ca="1" si="116"/>
        <v/>
      </c>
      <c r="P1777" s="243"/>
    </row>
    <row r="1778" spans="1:16" ht="45" customHeight="1">
      <c r="A1778" s="13" t="s">
        <v>5410</v>
      </c>
      <c r="B1778" s="30" t="str">
        <f t="shared" si="115"/>
        <v>N:\2019\19032.BD - Century City JMB Tower\CA\RFI's\2824</v>
      </c>
      <c r="C1778" s="4" t="s">
        <v>30</v>
      </c>
      <c r="D1778" s="14" t="s">
        <v>5411</v>
      </c>
      <c r="E1778" s="5"/>
      <c r="F1778" s="6">
        <v>45700</v>
      </c>
      <c r="G1778" s="6">
        <v>45706</v>
      </c>
      <c r="H1778" s="6">
        <v>45737</v>
      </c>
      <c r="I1778" s="20">
        <f t="shared" ca="1" si="117"/>
        <v>27</v>
      </c>
      <c r="J1778" s="20">
        <f t="shared" ca="1" si="118"/>
        <v>37</v>
      </c>
      <c r="K1778" s="6" t="s">
        <v>2141</v>
      </c>
      <c r="L1778" s="28" t="s">
        <v>5412</v>
      </c>
      <c r="M1778" s="83"/>
      <c r="N1778" s="29" t="s">
        <v>5413</v>
      </c>
      <c r="O1778" s="242" t="str">
        <f t="shared" ca="1" si="116"/>
        <v/>
      </c>
      <c r="P1778" s="243"/>
    </row>
    <row r="1779" spans="1:16" ht="21" customHeight="1">
      <c r="A1779" s="13" t="s">
        <v>5414</v>
      </c>
      <c r="B1779" s="30" t="str">
        <f t="shared" si="115"/>
        <v>N:\2019\19032.BD - Century City JMB Tower\CA\RFI's\2766.1</v>
      </c>
      <c r="C1779" s="4" t="s">
        <v>30</v>
      </c>
      <c r="D1779" s="14" t="s">
        <v>5415</v>
      </c>
      <c r="E1779" s="5"/>
      <c r="F1779" s="6">
        <v>45700</v>
      </c>
      <c r="G1779" s="6">
        <v>45707</v>
      </c>
      <c r="H1779" s="6">
        <v>45702</v>
      </c>
      <c r="I1779" s="20">
        <f t="shared" ca="1" si="117"/>
        <v>2</v>
      </c>
      <c r="J1779" s="20">
        <f t="shared" ca="1" si="118"/>
        <v>2</v>
      </c>
      <c r="K1779" s="6" t="s">
        <v>2107</v>
      </c>
      <c r="L1779" s="28" t="s">
        <v>5416</v>
      </c>
      <c r="M1779" s="83"/>
      <c r="N1779" s="29" t="s">
        <v>5417</v>
      </c>
      <c r="O1779" s="242" t="str">
        <f t="shared" ca="1" si="116"/>
        <v/>
      </c>
      <c r="P1779" s="243"/>
    </row>
    <row r="1780" spans="1:16" ht="21" customHeight="1">
      <c r="A1780" s="13" t="s">
        <v>5418</v>
      </c>
      <c r="B1780" s="30" t="str">
        <f t="shared" si="115"/>
        <v>N:\2019\19032.BD - Century City JMB Tower\CA\RFI's\2693.1</v>
      </c>
      <c r="C1780" s="4" t="s">
        <v>30</v>
      </c>
      <c r="D1780" s="14" t="s">
        <v>5419</v>
      </c>
      <c r="E1780" s="5"/>
      <c r="F1780" s="6">
        <v>45700</v>
      </c>
      <c r="G1780" s="6">
        <v>45706</v>
      </c>
      <c r="H1780" s="6">
        <v>45701</v>
      </c>
      <c r="I1780" s="20">
        <f t="shared" ca="1" si="117"/>
        <v>1</v>
      </c>
      <c r="J1780" s="20">
        <f t="shared" ca="1" si="118"/>
        <v>1</v>
      </c>
      <c r="K1780" s="6" t="s">
        <v>2141</v>
      </c>
      <c r="L1780" s="28"/>
      <c r="M1780" s="83"/>
      <c r="N1780" s="29" t="s">
        <v>5420</v>
      </c>
      <c r="O1780" s="242" t="str">
        <f t="shared" ca="1" si="116"/>
        <v/>
      </c>
      <c r="P1780" s="243"/>
    </row>
    <row r="1781" spans="1:16" ht="15">
      <c r="A1781" s="13" t="s">
        <v>5421</v>
      </c>
      <c r="B1781" s="30" t="str">
        <f t="shared" si="115"/>
        <v>N:\2019\19032.BD - Century City JMB Tower\CA\RFI's\2645.1</v>
      </c>
      <c r="C1781" s="4" t="s">
        <v>30</v>
      </c>
      <c r="D1781" s="14" t="s">
        <v>5422</v>
      </c>
      <c r="E1781" s="5"/>
      <c r="F1781" s="6">
        <v>45701</v>
      </c>
      <c r="G1781" s="6">
        <v>45708</v>
      </c>
      <c r="H1781" s="6">
        <v>45706</v>
      </c>
      <c r="I1781" s="20">
        <f t="shared" ca="1" si="117"/>
        <v>3</v>
      </c>
      <c r="J1781" s="20">
        <f t="shared" ca="1" si="118"/>
        <v>5</v>
      </c>
      <c r="K1781" s="6" t="s">
        <v>2173</v>
      </c>
      <c r="L1781" s="28"/>
      <c r="M1781" s="83"/>
      <c r="N1781" s="29" t="s">
        <v>5423</v>
      </c>
      <c r="O1781" s="242" t="str">
        <f t="shared" ca="1" si="116"/>
        <v/>
      </c>
      <c r="P1781" s="243"/>
    </row>
    <row r="1782" spans="1:16" ht="21.95" customHeight="1">
      <c r="A1782" s="13" t="s">
        <v>5424</v>
      </c>
      <c r="B1782" s="30" t="str">
        <f t="shared" si="115"/>
        <v>N:\2019\19032.BD - Century City JMB Tower\CA\RFI's\2741.1</v>
      </c>
      <c r="C1782" s="4" t="s">
        <v>30</v>
      </c>
      <c r="D1782" s="14" t="s">
        <v>5425</v>
      </c>
      <c r="E1782" s="5"/>
      <c r="F1782" s="6">
        <v>45702</v>
      </c>
      <c r="G1782" s="6">
        <v>45709</v>
      </c>
      <c r="H1782" s="6">
        <v>45719</v>
      </c>
      <c r="I1782" s="20">
        <f t="shared" ca="1" si="117"/>
        <v>11</v>
      </c>
      <c r="J1782" s="20">
        <f t="shared" ca="1" si="118"/>
        <v>17</v>
      </c>
      <c r="K1782" s="6" t="s">
        <v>2173</v>
      </c>
      <c r="L1782" s="28"/>
      <c r="M1782" s="83"/>
      <c r="N1782" s="51" t="s">
        <v>5426</v>
      </c>
      <c r="O1782" s="242" t="str">
        <f t="shared" ca="1" si="116"/>
        <v/>
      </c>
      <c r="P1782" s="243"/>
    </row>
    <row r="1783" spans="1:16" ht="48.95" customHeight="1">
      <c r="A1783" s="13" t="s">
        <v>5427</v>
      </c>
      <c r="B1783" s="30" t="str">
        <f t="shared" si="115"/>
        <v>N:\2019\19032.BD - Century City JMB Tower\CA\RFI's\2834</v>
      </c>
      <c r="C1783" s="4" t="s">
        <v>30</v>
      </c>
      <c r="D1783" s="14" t="s">
        <v>5428</v>
      </c>
      <c r="E1783" s="5"/>
      <c r="F1783" s="6">
        <v>45705</v>
      </c>
      <c r="G1783" s="6">
        <v>45712</v>
      </c>
      <c r="H1783" s="6">
        <v>45716</v>
      </c>
      <c r="I1783" s="20">
        <f t="shared" ca="1" si="117"/>
        <v>9</v>
      </c>
      <c r="J1783" s="20">
        <f t="shared" ca="1" si="118"/>
        <v>11</v>
      </c>
      <c r="K1783" s="6" t="s">
        <v>2173</v>
      </c>
      <c r="L1783" s="28"/>
      <c r="M1783" s="83"/>
      <c r="N1783" s="51" t="s">
        <v>5429</v>
      </c>
      <c r="O1783" s="242" t="str">
        <f t="shared" ca="1" si="116"/>
        <v/>
      </c>
      <c r="P1783" s="243"/>
    </row>
    <row r="1784" spans="1:16" ht="21" customHeight="1">
      <c r="A1784" s="13" t="s">
        <v>5430</v>
      </c>
      <c r="B1784" s="30" t="str">
        <f t="shared" si="115"/>
        <v>N:\2019\19032.BD - Century City JMB Tower\CA\RFI's\2332.4</v>
      </c>
      <c r="C1784" s="4" t="s">
        <v>30</v>
      </c>
      <c r="D1784" s="14" t="s">
        <v>5431</v>
      </c>
      <c r="E1784" s="5"/>
      <c r="F1784" s="6">
        <v>45705</v>
      </c>
      <c r="G1784" s="6">
        <v>45712</v>
      </c>
      <c r="H1784" s="6">
        <v>45712</v>
      </c>
      <c r="I1784" s="20">
        <f t="shared" ca="1" si="117"/>
        <v>5</v>
      </c>
      <c r="J1784" s="20">
        <f t="shared" ca="1" si="118"/>
        <v>7</v>
      </c>
      <c r="K1784" s="6" t="s">
        <v>4533</v>
      </c>
      <c r="L1784" s="28"/>
      <c r="M1784" s="83"/>
      <c r="N1784" s="51" t="s">
        <v>5432</v>
      </c>
      <c r="O1784" s="242" t="str">
        <f t="shared" ca="1" si="116"/>
        <v/>
      </c>
      <c r="P1784" s="243"/>
    </row>
    <row r="1785" spans="1:16" ht="21" customHeight="1">
      <c r="A1785" s="13" t="s">
        <v>5433</v>
      </c>
      <c r="B1785" s="30" t="str">
        <f t="shared" si="115"/>
        <v>N:\2019\19032.BD - Century City JMB Tower\CA\RFI's\2848</v>
      </c>
      <c r="C1785" s="4" t="s">
        <v>30</v>
      </c>
      <c r="D1785" s="14" t="s">
        <v>5434</v>
      </c>
      <c r="E1785" s="5"/>
      <c r="F1785" s="6">
        <v>45706</v>
      </c>
      <c r="G1785" s="6">
        <v>45713</v>
      </c>
      <c r="H1785" s="6">
        <v>45713</v>
      </c>
      <c r="I1785" s="20">
        <f t="shared" ca="1" si="117"/>
        <v>5</v>
      </c>
      <c r="J1785" s="20">
        <f t="shared" ca="1" si="118"/>
        <v>7</v>
      </c>
      <c r="K1785" s="6" t="s">
        <v>2141</v>
      </c>
      <c r="L1785" s="28" t="s">
        <v>5435</v>
      </c>
      <c r="M1785" s="83"/>
      <c r="N1785" s="29" t="s">
        <v>5436</v>
      </c>
      <c r="O1785" s="242" t="str">
        <f t="shared" ca="1" si="116"/>
        <v/>
      </c>
      <c r="P1785" s="243"/>
    </row>
    <row r="1786" spans="1:16" ht="21" customHeight="1">
      <c r="A1786" s="13" t="s">
        <v>5437</v>
      </c>
      <c r="B1786" s="30" t="str">
        <f t="shared" si="115"/>
        <v>N:\2019\19032.BD - Century City JMB Tower\CA\RFI's\2847</v>
      </c>
      <c r="C1786" s="4" t="s">
        <v>30</v>
      </c>
      <c r="D1786" s="14" t="s">
        <v>5438</v>
      </c>
      <c r="E1786" s="5"/>
      <c r="F1786" s="6">
        <v>45706</v>
      </c>
      <c r="G1786" s="6">
        <v>45713</v>
      </c>
      <c r="H1786" s="6">
        <v>45706</v>
      </c>
      <c r="I1786" s="20">
        <f t="shared" ca="1" si="117"/>
        <v>0</v>
      </c>
      <c r="J1786" s="20">
        <f t="shared" ca="1" si="118"/>
        <v>0</v>
      </c>
      <c r="K1786" s="6" t="s">
        <v>2107</v>
      </c>
      <c r="L1786" s="28"/>
      <c r="M1786" s="83"/>
      <c r="N1786" s="29" t="s">
        <v>5439</v>
      </c>
      <c r="O1786" s="242" t="str">
        <f t="shared" ca="1" si="116"/>
        <v/>
      </c>
      <c r="P1786" s="243"/>
    </row>
    <row r="1787" spans="1:16" ht="21" customHeight="1">
      <c r="A1787" s="13" t="s">
        <v>5440</v>
      </c>
      <c r="B1787" s="30" t="str">
        <f t="shared" si="115"/>
        <v>N:\2019\19032.BD - Century City JMB Tower\CA\RFI's\2693.2</v>
      </c>
      <c r="C1787" s="4" t="s">
        <v>30</v>
      </c>
      <c r="D1787" s="14" t="s">
        <v>5441</v>
      </c>
      <c r="E1787" s="5"/>
      <c r="F1787" s="6">
        <v>45707</v>
      </c>
      <c r="G1787" s="6">
        <v>45714</v>
      </c>
      <c r="H1787" s="6">
        <v>45719</v>
      </c>
      <c r="I1787" s="20">
        <f t="shared" ca="1" si="117"/>
        <v>8</v>
      </c>
      <c r="J1787" s="20">
        <f t="shared" ca="1" si="118"/>
        <v>12</v>
      </c>
      <c r="K1787" s="6" t="s">
        <v>2173</v>
      </c>
      <c r="L1787" s="28"/>
      <c r="M1787" s="83"/>
      <c r="N1787" s="51" t="s">
        <v>5442</v>
      </c>
      <c r="O1787" s="242" t="str">
        <f t="shared" ca="1" si="116"/>
        <v/>
      </c>
      <c r="P1787" s="243"/>
    </row>
    <row r="1788" spans="1:16" ht="21" customHeight="1">
      <c r="A1788" s="13" t="s">
        <v>5443</v>
      </c>
      <c r="B1788" s="30" t="str">
        <f t="shared" si="115"/>
        <v>N:\2019\19032.BD - Century City JMB Tower\CA\RFI's\2855</v>
      </c>
      <c r="C1788" s="4" t="s">
        <v>30</v>
      </c>
      <c r="D1788" s="14" t="s">
        <v>5444</v>
      </c>
      <c r="E1788" s="5"/>
      <c r="F1788" s="6">
        <v>45708</v>
      </c>
      <c r="G1788" s="6">
        <v>45715</v>
      </c>
      <c r="H1788" s="6">
        <v>45714</v>
      </c>
      <c r="I1788" s="20">
        <f t="shared" ca="1" si="117"/>
        <v>4</v>
      </c>
      <c r="J1788" s="20">
        <f t="shared" ca="1" si="118"/>
        <v>6</v>
      </c>
      <c r="K1788" s="6" t="s">
        <v>2107</v>
      </c>
      <c r="L1788" s="28"/>
      <c r="M1788" s="83"/>
      <c r="N1788" s="51" t="s">
        <v>5445</v>
      </c>
      <c r="O1788" s="242" t="str">
        <f t="shared" ca="1" si="116"/>
        <v/>
      </c>
      <c r="P1788" s="243"/>
    </row>
    <row r="1789" spans="1:16" ht="21" customHeight="1">
      <c r="A1789" s="13" t="s">
        <v>5446</v>
      </c>
      <c r="B1789" s="30" t="str">
        <f t="shared" si="115"/>
        <v>N:\2019\19032.BD - Century City JMB Tower\CA\RFI's\2851</v>
      </c>
      <c r="C1789" s="4" t="s">
        <v>30</v>
      </c>
      <c r="D1789" s="14" t="s">
        <v>5447</v>
      </c>
      <c r="E1789" s="5"/>
      <c r="F1789" s="6">
        <v>45708</v>
      </c>
      <c r="G1789" s="6">
        <v>45715</v>
      </c>
      <c r="H1789" s="6">
        <v>45714</v>
      </c>
      <c r="I1789" s="20">
        <f t="shared" ca="1" si="117"/>
        <v>4</v>
      </c>
      <c r="J1789" s="20">
        <f t="shared" ca="1" si="118"/>
        <v>6</v>
      </c>
      <c r="K1789" s="6" t="s">
        <v>2141</v>
      </c>
      <c r="L1789" s="28"/>
      <c r="M1789" s="83"/>
      <c r="N1789" s="51" t="s">
        <v>5448</v>
      </c>
      <c r="O1789" s="242" t="str">
        <f t="shared" ca="1" si="116"/>
        <v/>
      </c>
      <c r="P1789" s="243"/>
    </row>
    <row r="1790" spans="1:16" ht="21" customHeight="1">
      <c r="A1790" s="13" t="s">
        <v>5449</v>
      </c>
      <c r="B1790" s="30" t="str">
        <f t="shared" si="115"/>
        <v>N:\2019\19032.BD - Century City JMB Tower\CA\RFI's\2822.1</v>
      </c>
      <c r="C1790" s="4" t="s">
        <v>30</v>
      </c>
      <c r="D1790" s="14" t="s">
        <v>5450</v>
      </c>
      <c r="E1790" s="5"/>
      <c r="F1790" s="6">
        <v>45708</v>
      </c>
      <c r="G1790" s="6">
        <v>45713</v>
      </c>
      <c r="H1790" s="6">
        <v>45712</v>
      </c>
      <c r="I1790" s="20">
        <f t="shared" ca="1" si="117"/>
        <v>2</v>
      </c>
      <c r="J1790" s="20">
        <f t="shared" ca="1" si="118"/>
        <v>4</v>
      </c>
      <c r="K1790" s="6" t="s">
        <v>4716</v>
      </c>
      <c r="L1790" s="28"/>
      <c r="M1790" s="83"/>
      <c r="N1790" s="51" t="s">
        <v>5451</v>
      </c>
      <c r="O1790" s="242" t="str">
        <f t="shared" ca="1" si="116"/>
        <v/>
      </c>
      <c r="P1790" s="243"/>
    </row>
    <row r="1791" spans="1:16" ht="21" customHeight="1">
      <c r="A1791" s="13" t="s">
        <v>5452</v>
      </c>
      <c r="B1791" s="30" t="str">
        <f t="shared" si="115"/>
        <v>N:\2019\19032.BD - Century City JMB Tower\CA\RFI's\2631.2</v>
      </c>
      <c r="C1791" s="4" t="s">
        <v>30</v>
      </c>
      <c r="D1791" s="14" t="s">
        <v>5453</v>
      </c>
      <c r="E1791" s="5"/>
      <c r="F1791" s="6">
        <v>45709</v>
      </c>
      <c r="G1791" s="6">
        <v>45716</v>
      </c>
      <c r="H1791" s="6">
        <v>45712</v>
      </c>
      <c r="I1791" s="20">
        <f t="shared" ca="1" si="117"/>
        <v>1</v>
      </c>
      <c r="J1791" s="20">
        <f t="shared" ca="1" si="118"/>
        <v>3</v>
      </c>
      <c r="K1791" s="6" t="s">
        <v>2141</v>
      </c>
      <c r="L1791" s="28"/>
      <c r="M1791" s="83"/>
      <c r="N1791" s="51" t="s">
        <v>5454</v>
      </c>
      <c r="O1791" s="242" t="str">
        <f t="shared" ca="1" si="116"/>
        <v/>
      </c>
      <c r="P1791" s="243"/>
    </row>
    <row r="1792" spans="1:16" ht="21" customHeight="1">
      <c r="A1792" s="13" t="s">
        <v>5455</v>
      </c>
      <c r="B1792" s="30" t="str">
        <f t="shared" si="115"/>
        <v>N:\2019\19032.BD - Century City JMB Tower\CA\RFI's\2860</v>
      </c>
      <c r="C1792" s="4" t="s">
        <v>30</v>
      </c>
      <c r="D1792" s="14" t="s">
        <v>5456</v>
      </c>
      <c r="E1792" s="5"/>
      <c r="F1792" s="6">
        <v>45712</v>
      </c>
      <c r="G1792" s="6">
        <v>45719</v>
      </c>
      <c r="H1792" s="6">
        <v>45714</v>
      </c>
      <c r="I1792" s="20">
        <f t="shared" ca="1" si="117"/>
        <v>2</v>
      </c>
      <c r="J1792" s="20">
        <f t="shared" ca="1" si="118"/>
        <v>2</v>
      </c>
      <c r="K1792" s="6" t="s">
        <v>2141</v>
      </c>
      <c r="L1792" s="28"/>
      <c r="M1792" s="83"/>
      <c r="N1792" s="51" t="s">
        <v>5457</v>
      </c>
      <c r="O1792" s="242" t="str">
        <f t="shared" ca="1" si="116"/>
        <v/>
      </c>
      <c r="P1792" s="243"/>
    </row>
    <row r="1793" spans="1:16" ht="21" customHeight="1">
      <c r="A1793" s="13" t="s">
        <v>5458</v>
      </c>
      <c r="B1793" s="30" t="str">
        <f t="shared" si="115"/>
        <v>N:\2019\19032.BD - Century City JMB Tower\CA\RFI's\2859</v>
      </c>
      <c r="C1793" s="4" t="s">
        <v>30</v>
      </c>
      <c r="D1793" s="14" t="s">
        <v>5459</v>
      </c>
      <c r="E1793" s="5"/>
      <c r="F1793" s="6">
        <v>45712</v>
      </c>
      <c r="G1793" s="6">
        <v>45719</v>
      </c>
      <c r="H1793" s="6">
        <v>45714</v>
      </c>
      <c r="I1793" s="20">
        <f t="shared" ca="1" si="117"/>
        <v>2</v>
      </c>
      <c r="J1793" s="20">
        <f t="shared" ca="1" si="118"/>
        <v>2</v>
      </c>
      <c r="K1793" s="6" t="s">
        <v>2141</v>
      </c>
      <c r="L1793" s="28"/>
      <c r="M1793" s="83"/>
      <c r="N1793" s="51" t="s">
        <v>5457</v>
      </c>
      <c r="O1793" s="242" t="str">
        <f t="shared" ca="1" si="116"/>
        <v/>
      </c>
      <c r="P1793" s="243"/>
    </row>
    <row r="1794" spans="1:16" ht="21" customHeight="1">
      <c r="A1794" s="13" t="s">
        <v>5460</v>
      </c>
      <c r="B1794" s="30" t="str">
        <f t="shared" si="115"/>
        <v>N:\2019\19032.BD - Century City JMB Tower\CA\RFI's\2864</v>
      </c>
      <c r="C1794" s="4" t="s">
        <v>30</v>
      </c>
      <c r="D1794" s="14" t="s">
        <v>5461</v>
      </c>
      <c r="E1794" s="5"/>
      <c r="F1794" s="6">
        <v>45713</v>
      </c>
      <c r="G1794" s="6">
        <v>45720</v>
      </c>
      <c r="H1794" s="6">
        <v>45714</v>
      </c>
      <c r="I1794" s="20">
        <f t="shared" ca="1" si="117"/>
        <v>1</v>
      </c>
      <c r="J1794" s="20">
        <f t="shared" ca="1" si="118"/>
        <v>1</v>
      </c>
      <c r="K1794" s="6" t="s">
        <v>2141</v>
      </c>
      <c r="L1794" s="28"/>
      <c r="M1794" s="83"/>
      <c r="N1794" s="51" t="s">
        <v>5462</v>
      </c>
      <c r="O1794" s="242" t="str">
        <f t="shared" ca="1" si="116"/>
        <v/>
      </c>
      <c r="P1794" s="243"/>
    </row>
    <row r="1795" spans="1:16" ht="21" customHeight="1">
      <c r="A1795" s="13" t="s">
        <v>5463</v>
      </c>
      <c r="B1795" s="30" t="str">
        <f t="shared" si="115"/>
        <v>N:\2019\19032.BD - Century City JMB Tower\CA\RFI's\2861</v>
      </c>
      <c r="C1795" s="4" t="s">
        <v>30</v>
      </c>
      <c r="D1795" s="14" t="s">
        <v>5464</v>
      </c>
      <c r="E1795" s="5"/>
      <c r="F1795" s="6">
        <v>45713</v>
      </c>
      <c r="G1795" s="6">
        <v>45719</v>
      </c>
      <c r="H1795" s="6">
        <v>45715</v>
      </c>
      <c r="I1795" s="20">
        <f t="shared" ca="1" si="117"/>
        <v>2</v>
      </c>
      <c r="J1795" s="20">
        <f t="shared" ca="1" si="118"/>
        <v>2</v>
      </c>
      <c r="K1795" s="6" t="s">
        <v>2173</v>
      </c>
      <c r="L1795" s="28"/>
      <c r="M1795" s="83"/>
      <c r="N1795" s="51" t="s">
        <v>5465</v>
      </c>
      <c r="O1795" s="242" t="str">
        <f t="shared" ca="1" si="116"/>
        <v/>
      </c>
      <c r="P1795" s="243"/>
    </row>
    <row r="1796" spans="1:16" ht="21" customHeight="1">
      <c r="A1796" s="13" t="s">
        <v>5466</v>
      </c>
      <c r="B1796" s="30" t="str">
        <f t="shared" ref="B1796:B1846" si="119">HYPERLINK($D$5&amp;"\"&amp;$A1796)</f>
        <v>N:\2019\19032.BD - Century City JMB Tower\CA\RFI's\2781.1</v>
      </c>
      <c r="C1796" s="4" t="s">
        <v>30</v>
      </c>
      <c r="D1796" s="14" t="s">
        <v>5467</v>
      </c>
      <c r="E1796" s="5"/>
      <c r="F1796" s="6">
        <v>45713</v>
      </c>
      <c r="G1796" s="6">
        <v>45720</v>
      </c>
      <c r="H1796" s="6">
        <v>45714</v>
      </c>
      <c r="I1796" s="20">
        <f t="shared" ca="1" si="117"/>
        <v>1</v>
      </c>
      <c r="J1796" s="20">
        <f t="shared" ca="1" si="118"/>
        <v>1</v>
      </c>
      <c r="K1796" s="6" t="s">
        <v>2141</v>
      </c>
      <c r="L1796" s="28"/>
      <c r="M1796" s="83"/>
      <c r="N1796" s="51" t="s">
        <v>5462</v>
      </c>
      <c r="O1796" s="242" t="str">
        <f t="shared" ca="1" si="116"/>
        <v/>
      </c>
      <c r="P1796" s="243"/>
    </row>
    <row r="1797" spans="1:16" ht="15">
      <c r="A1797" s="13" t="s">
        <v>5468</v>
      </c>
      <c r="B1797" s="30" t="str">
        <f t="shared" si="119"/>
        <v>N:\2019\19032.BD - Century City JMB Tower\CA\RFI's\2387.2</v>
      </c>
      <c r="C1797" s="4" t="s">
        <v>30</v>
      </c>
      <c r="D1797" s="14" t="s">
        <v>5469</v>
      </c>
      <c r="E1797" s="5"/>
      <c r="F1797" s="6">
        <v>45713</v>
      </c>
      <c r="G1797" s="6">
        <v>45720</v>
      </c>
      <c r="H1797" s="6">
        <v>45714</v>
      </c>
      <c r="I1797" s="20">
        <f t="shared" ca="1" si="117"/>
        <v>1</v>
      </c>
      <c r="J1797" s="20">
        <f t="shared" ca="1" si="118"/>
        <v>1</v>
      </c>
      <c r="K1797" s="6" t="s">
        <v>2141</v>
      </c>
      <c r="L1797" s="28"/>
      <c r="M1797" s="83"/>
      <c r="N1797" s="51" t="s">
        <v>5470</v>
      </c>
      <c r="O1797" s="242" t="str">
        <f t="shared" ca="1" si="116"/>
        <v/>
      </c>
      <c r="P1797" s="243"/>
    </row>
    <row r="1798" spans="1:16" ht="21" customHeight="1">
      <c r="A1798" s="13" t="s">
        <v>5471</v>
      </c>
      <c r="B1798" s="30" t="str">
        <f t="shared" si="119"/>
        <v>N:\2019\19032.BD - Century City JMB Tower\CA\RFI's\2865</v>
      </c>
      <c r="C1798" s="4" t="s">
        <v>30</v>
      </c>
      <c r="D1798" s="14" t="s">
        <v>5472</v>
      </c>
      <c r="E1798" s="5"/>
      <c r="F1798" s="6">
        <v>45714</v>
      </c>
      <c r="G1798" s="6">
        <v>45721</v>
      </c>
      <c r="H1798" s="6">
        <v>45716</v>
      </c>
      <c r="I1798" s="20">
        <f t="shared" ca="1" si="117"/>
        <v>2</v>
      </c>
      <c r="J1798" s="20">
        <f t="shared" ca="1" si="118"/>
        <v>2</v>
      </c>
      <c r="K1798" s="6" t="s">
        <v>2141</v>
      </c>
      <c r="L1798" s="28"/>
      <c r="M1798" s="83"/>
      <c r="N1798" s="29" t="s">
        <v>5470</v>
      </c>
      <c r="O1798" s="242" t="str">
        <f t="shared" ca="1" si="116"/>
        <v/>
      </c>
      <c r="P1798" s="243"/>
    </row>
    <row r="1799" spans="1:16" ht="21" customHeight="1">
      <c r="A1799" s="13" t="s">
        <v>5473</v>
      </c>
      <c r="B1799" s="30" t="str">
        <f t="shared" si="119"/>
        <v>N:\2019\19032.BD - Century City JMB Tower\CA\RFI's\2048.1</v>
      </c>
      <c r="C1799" s="4" t="s">
        <v>30</v>
      </c>
      <c r="D1799" s="14" t="s">
        <v>5474</v>
      </c>
      <c r="E1799" s="5"/>
      <c r="F1799" s="6">
        <v>45714</v>
      </c>
      <c r="G1799" s="6">
        <v>45721</v>
      </c>
      <c r="H1799" s="6">
        <v>45716</v>
      </c>
      <c r="I1799" s="20">
        <f t="shared" ca="1" si="117"/>
        <v>2</v>
      </c>
      <c r="J1799" s="20">
        <f t="shared" ca="1" si="118"/>
        <v>2</v>
      </c>
      <c r="K1799" s="6" t="s">
        <v>2141</v>
      </c>
      <c r="L1799" s="28"/>
      <c r="M1799" s="83"/>
      <c r="N1799" s="29" t="s">
        <v>5470</v>
      </c>
      <c r="O1799" s="242" t="str">
        <f t="shared" ca="1" si="116"/>
        <v/>
      </c>
      <c r="P1799" s="243"/>
    </row>
    <row r="1800" spans="1:16" ht="21" customHeight="1">
      <c r="A1800" s="13" t="s">
        <v>5475</v>
      </c>
      <c r="B1800" s="30" t="str">
        <f t="shared" si="119"/>
        <v>N:\2019\19032.BD - Century City JMB Tower\CA\RFI's\2870</v>
      </c>
      <c r="C1800" s="4" t="s">
        <v>30</v>
      </c>
      <c r="D1800" s="14" t="s">
        <v>5476</v>
      </c>
      <c r="E1800" s="5"/>
      <c r="F1800" s="6">
        <v>45715</v>
      </c>
      <c r="G1800" s="6">
        <v>45721</v>
      </c>
      <c r="H1800" s="6">
        <v>45728</v>
      </c>
      <c r="I1800" s="20">
        <f t="shared" ca="1" si="117"/>
        <v>9</v>
      </c>
      <c r="J1800" s="20">
        <f t="shared" ca="1" si="118"/>
        <v>13</v>
      </c>
      <c r="K1800" s="6" t="s">
        <v>2173</v>
      </c>
      <c r="L1800" s="28"/>
      <c r="M1800" s="83"/>
      <c r="N1800" s="51" t="s">
        <v>5477</v>
      </c>
      <c r="O1800" s="242" t="str">
        <f t="shared" ca="1" si="116"/>
        <v/>
      </c>
      <c r="P1800" s="243"/>
    </row>
    <row r="1801" spans="1:16" ht="21" customHeight="1">
      <c r="A1801" s="13" t="s">
        <v>5478</v>
      </c>
      <c r="B1801" s="30" t="str">
        <f t="shared" si="119"/>
        <v>N:\2019\19032.BD - Century City JMB Tower\CA\RFI's\2868</v>
      </c>
      <c r="C1801" s="4" t="s">
        <v>30</v>
      </c>
      <c r="D1801" s="14" t="s">
        <v>5479</v>
      </c>
      <c r="E1801" s="5"/>
      <c r="F1801" s="6">
        <v>45715</v>
      </c>
      <c r="G1801" s="6">
        <v>45721</v>
      </c>
      <c r="H1801" s="6">
        <v>45728</v>
      </c>
      <c r="I1801" s="20">
        <f t="shared" ca="1" si="117"/>
        <v>9</v>
      </c>
      <c r="J1801" s="20">
        <f t="shared" ca="1" si="118"/>
        <v>13</v>
      </c>
      <c r="K1801" s="6" t="s">
        <v>2141</v>
      </c>
      <c r="L1801" s="28" t="s">
        <v>5480</v>
      </c>
      <c r="M1801" s="83"/>
      <c r="N1801" s="51" t="s">
        <v>5481</v>
      </c>
      <c r="O1801" s="242" t="str">
        <f t="shared" ca="1" si="116"/>
        <v/>
      </c>
      <c r="P1801" s="243"/>
    </row>
    <row r="1802" spans="1:16" ht="21" customHeight="1">
      <c r="A1802" s="13" t="s">
        <v>5482</v>
      </c>
      <c r="B1802" s="30" t="str">
        <f t="shared" si="119"/>
        <v>N:\2019\19032.BD - Century City JMB Tower\CA\RFI's\2877</v>
      </c>
      <c r="C1802" s="4" t="s">
        <v>30</v>
      </c>
      <c r="D1802" s="14" t="s">
        <v>5483</v>
      </c>
      <c r="E1802" s="5"/>
      <c r="F1802" s="6">
        <v>45716</v>
      </c>
      <c r="G1802" s="6">
        <v>45723</v>
      </c>
      <c r="H1802" s="6">
        <v>45719</v>
      </c>
      <c r="I1802" s="20">
        <f t="shared" ca="1" si="117"/>
        <v>1</v>
      </c>
      <c r="J1802" s="20">
        <f t="shared" ca="1" si="118"/>
        <v>3</v>
      </c>
      <c r="K1802" s="6" t="s">
        <v>2141</v>
      </c>
      <c r="L1802" s="28"/>
      <c r="M1802" s="83"/>
      <c r="N1802" s="51" t="s">
        <v>5484</v>
      </c>
      <c r="O1802" s="242" t="str">
        <f t="shared" ca="1" si="116"/>
        <v/>
      </c>
      <c r="P1802" s="243"/>
    </row>
    <row r="1803" spans="1:16" ht="21" customHeight="1">
      <c r="A1803" s="13" t="s">
        <v>5485</v>
      </c>
      <c r="B1803" s="30" t="str">
        <f t="shared" si="119"/>
        <v>N:\2019\19032.BD - Century City JMB Tower\CA\RFI's\2875</v>
      </c>
      <c r="C1803" s="4" t="s">
        <v>30</v>
      </c>
      <c r="D1803" s="14" t="s">
        <v>5486</v>
      </c>
      <c r="E1803" s="5"/>
      <c r="F1803" s="6">
        <v>45716</v>
      </c>
      <c r="G1803" s="6">
        <v>45723</v>
      </c>
      <c r="H1803" s="6">
        <v>45722</v>
      </c>
      <c r="I1803" s="20">
        <f t="shared" ca="1" si="117"/>
        <v>4</v>
      </c>
      <c r="J1803" s="20">
        <f t="shared" ca="1" si="118"/>
        <v>6</v>
      </c>
      <c r="K1803" s="6" t="s">
        <v>2173</v>
      </c>
      <c r="L1803" s="28"/>
      <c r="M1803" s="83"/>
      <c r="N1803" s="51" t="s">
        <v>5487</v>
      </c>
      <c r="O1803" s="242" t="str">
        <f t="shared" ca="1" si="116"/>
        <v/>
      </c>
      <c r="P1803" s="243"/>
    </row>
    <row r="1804" spans="1:16" ht="21" customHeight="1">
      <c r="A1804" s="13" t="s">
        <v>5488</v>
      </c>
      <c r="B1804" s="30" t="str">
        <f t="shared" si="119"/>
        <v>N:\2019\19032.BD - Century City JMB Tower\CA\RFI's\2874</v>
      </c>
      <c r="C1804" s="4" t="s">
        <v>30</v>
      </c>
      <c r="D1804" s="14" t="s">
        <v>5489</v>
      </c>
      <c r="E1804" s="5"/>
      <c r="F1804" s="6">
        <v>45716</v>
      </c>
      <c r="G1804" s="6">
        <v>45723</v>
      </c>
      <c r="H1804" s="6">
        <v>45742</v>
      </c>
      <c r="I1804" s="20">
        <f t="shared" ca="1" si="117"/>
        <v>18</v>
      </c>
      <c r="J1804" s="20">
        <f t="shared" ca="1" si="118"/>
        <v>26</v>
      </c>
      <c r="K1804" s="6" t="s">
        <v>4716</v>
      </c>
      <c r="L1804" s="28"/>
      <c r="M1804" s="83"/>
      <c r="N1804" s="51" t="s">
        <v>5490</v>
      </c>
      <c r="O1804" s="242" t="str">
        <f t="shared" ca="1" si="116"/>
        <v/>
      </c>
      <c r="P1804" s="243"/>
    </row>
    <row r="1805" spans="1:16" ht="21" customHeight="1">
      <c r="A1805" s="13" t="s">
        <v>5491</v>
      </c>
      <c r="B1805" s="30" t="str">
        <f t="shared" si="119"/>
        <v>N:\2019\19032.BD - Century City JMB Tower\CA\RFI's\2766.2</v>
      </c>
      <c r="C1805" s="4" t="s">
        <v>30</v>
      </c>
      <c r="D1805" s="14" t="s">
        <v>5492</v>
      </c>
      <c r="E1805" s="5"/>
      <c r="F1805" s="6">
        <v>45716</v>
      </c>
      <c r="G1805" s="6">
        <v>45723</v>
      </c>
      <c r="H1805" s="6">
        <v>45719</v>
      </c>
      <c r="I1805" s="20">
        <f t="shared" ca="1" si="117"/>
        <v>1</v>
      </c>
      <c r="J1805" s="20">
        <f t="shared" ca="1" si="118"/>
        <v>3</v>
      </c>
      <c r="K1805" s="6" t="s">
        <v>2173</v>
      </c>
      <c r="L1805" s="28"/>
      <c r="M1805" s="83"/>
      <c r="N1805" s="51" t="s">
        <v>5493</v>
      </c>
      <c r="O1805" s="242" t="str">
        <f t="shared" ca="1" si="116"/>
        <v/>
      </c>
      <c r="P1805" s="243"/>
    </row>
    <row r="1806" spans="1:16" ht="33.75">
      <c r="A1806" s="13" t="s">
        <v>5494</v>
      </c>
      <c r="B1806" s="30" t="str">
        <f t="shared" si="119"/>
        <v>N:\2019\19032.BD - Century City JMB Tower\CA\RFI's\2882</v>
      </c>
      <c r="C1806" s="4" t="s">
        <v>30</v>
      </c>
      <c r="D1806" s="14" t="s">
        <v>5495</v>
      </c>
      <c r="E1806" s="5"/>
      <c r="F1806" s="6">
        <v>45719</v>
      </c>
      <c r="G1806" s="6">
        <v>45726</v>
      </c>
      <c r="H1806" s="6">
        <v>45733</v>
      </c>
      <c r="I1806" s="20">
        <f t="shared" ca="1" si="117"/>
        <v>10</v>
      </c>
      <c r="J1806" s="20">
        <f t="shared" ca="1" si="118"/>
        <v>14</v>
      </c>
      <c r="K1806" s="6" t="s">
        <v>4716</v>
      </c>
      <c r="L1806" s="28"/>
      <c r="M1806" s="83"/>
      <c r="N1806" s="51" t="s">
        <v>5496</v>
      </c>
      <c r="O1806" s="242" t="str">
        <f t="shared" ca="1" si="116"/>
        <v/>
      </c>
      <c r="P1806" s="243"/>
    </row>
    <row r="1807" spans="1:16" ht="21" customHeight="1">
      <c r="A1807" s="13" t="s">
        <v>5497</v>
      </c>
      <c r="B1807" s="30" t="str">
        <f t="shared" si="119"/>
        <v>N:\2019\19032.BD - Century City JMB Tower\CA\RFI's\2881</v>
      </c>
      <c r="C1807" s="4" t="s">
        <v>30</v>
      </c>
      <c r="D1807" s="14" t="s">
        <v>5498</v>
      </c>
      <c r="E1807" s="5"/>
      <c r="F1807" s="6">
        <v>45719</v>
      </c>
      <c r="G1807" s="6">
        <v>45726</v>
      </c>
      <c r="H1807" s="6">
        <v>45722</v>
      </c>
      <c r="I1807" s="20">
        <f t="shared" ca="1" si="117"/>
        <v>3</v>
      </c>
      <c r="J1807" s="20">
        <f t="shared" ca="1" si="118"/>
        <v>3</v>
      </c>
      <c r="K1807" s="6" t="s">
        <v>2173</v>
      </c>
      <c r="L1807" s="28"/>
      <c r="M1807" s="83"/>
      <c r="N1807" s="51" t="s">
        <v>5493</v>
      </c>
      <c r="O1807" s="242" t="str">
        <f t="shared" ca="1" si="116"/>
        <v/>
      </c>
      <c r="P1807" s="243"/>
    </row>
    <row r="1808" spans="1:16" ht="21" customHeight="1">
      <c r="A1808" s="13" t="s">
        <v>5499</v>
      </c>
      <c r="B1808" s="30" t="str">
        <f t="shared" si="119"/>
        <v>N:\2019\19032.BD - Century City JMB Tower\CA\RFI's\2880</v>
      </c>
      <c r="C1808" s="4" t="s">
        <v>30</v>
      </c>
      <c r="D1808" s="14" t="s">
        <v>5500</v>
      </c>
      <c r="E1808" s="5"/>
      <c r="F1808" s="6">
        <v>45719</v>
      </c>
      <c r="G1808" s="6">
        <v>45726</v>
      </c>
      <c r="H1808" s="6">
        <v>45721</v>
      </c>
      <c r="I1808" s="20">
        <f t="shared" ca="1" si="117"/>
        <v>2</v>
      </c>
      <c r="J1808" s="20">
        <f t="shared" ca="1" si="118"/>
        <v>2</v>
      </c>
      <c r="K1808" s="6" t="s">
        <v>2173</v>
      </c>
      <c r="L1808" s="28"/>
      <c r="M1808" s="83"/>
      <c r="N1808" s="51" t="s">
        <v>5501</v>
      </c>
      <c r="O1808" s="242" t="str">
        <f t="shared" ca="1" si="116"/>
        <v/>
      </c>
      <c r="P1808" s="243"/>
    </row>
    <row r="1809" spans="1:16" ht="21" customHeight="1">
      <c r="A1809" s="13" t="s">
        <v>5502</v>
      </c>
      <c r="B1809" s="30" t="str">
        <f t="shared" si="119"/>
        <v>N:\2019\19032.BD - Century City JMB Tower\CA\RFI's\2826.1</v>
      </c>
      <c r="C1809" s="4" t="s">
        <v>30</v>
      </c>
      <c r="D1809" s="14" t="s">
        <v>5503</v>
      </c>
      <c r="E1809" s="5"/>
      <c r="F1809" s="6">
        <v>45719</v>
      </c>
      <c r="G1809" s="6">
        <v>45726</v>
      </c>
      <c r="H1809" s="6">
        <v>45719</v>
      </c>
      <c r="I1809" s="20">
        <f t="shared" ca="1" si="117"/>
        <v>0</v>
      </c>
      <c r="J1809" s="20">
        <f t="shared" ca="1" si="118"/>
        <v>0</v>
      </c>
      <c r="K1809" s="6" t="s">
        <v>2173</v>
      </c>
      <c r="L1809" s="28"/>
      <c r="M1809" s="83"/>
      <c r="N1809" s="51" t="s">
        <v>5493</v>
      </c>
      <c r="O1809" s="242" t="str">
        <f t="shared" ca="1" si="116"/>
        <v/>
      </c>
      <c r="P1809" s="243"/>
    </row>
    <row r="1810" spans="1:16" ht="21" customHeight="1">
      <c r="A1810" s="13" t="s">
        <v>5504</v>
      </c>
      <c r="B1810" s="30" t="str">
        <f t="shared" si="119"/>
        <v>N:\2019\19032.BD - Century City JMB Tower\CA\RFI's\2766.3</v>
      </c>
      <c r="C1810" s="4" t="s">
        <v>30</v>
      </c>
      <c r="D1810" s="14" t="s">
        <v>5505</v>
      </c>
      <c r="E1810" s="5"/>
      <c r="F1810" s="6">
        <v>45719</v>
      </c>
      <c r="G1810" s="6">
        <v>45726</v>
      </c>
      <c r="H1810" s="6">
        <v>45722</v>
      </c>
      <c r="I1810" s="20">
        <f t="shared" ca="1" si="117"/>
        <v>3</v>
      </c>
      <c r="J1810" s="20">
        <f t="shared" ca="1" si="118"/>
        <v>3</v>
      </c>
      <c r="K1810" s="6" t="s">
        <v>2173</v>
      </c>
      <c r="L1810" s="28"/>
      <c r="M1810" s="83"/>
      <c r="N1810" s="51" t="s">
        <v>5493</v>
      </c>
      <c r="O1810" s="242" t="str">
        <f t="shared" ca="1" si="116"/>
        <v/>
      </c>
      <c r="P1810" s="243"/>
    </row>
    <row r="1811" spans="1:16" ht="21" customHeight="1">
      <c r="A1811" s="13" t="s">
        <v>5506</v>
      </c>
      <c r="B1811" s="30" t="str">
        <f t="shared" si="119"/>
        <v>N:\2019\19032.BD - Century City JMB Tower\CA\RFI's\2340.1</v>
      </c>
      <c r="C1811" s="4" t="s">
        <v>30</v>
      </c>
      <c r="D1811" s="14" t="s">
        <v>5507</v>
      </c>
      <c r="E1811" s="5"/>
      <c r="F1811" s="6">
        <v>45719</v>
      </c>
      <c r="G1811" s="6">
        <v>45726</v>
      </c>
      <c r="H1811" s="6">
        <v>45722</v>
      </c>
      <c r="I1811" s="20">
        <f t="shared" ca="1" si="117"/>
        <v>3</v>
      </c>
      <c r="J1811" s="20">
        <f t="shared" ca="1" si="118"/>
        <v>3</v>
      </c>
      <c r="K1811" s="6" t="s">
        <v>2173</v>
      </c>
      <c r="L1811" s="28"/>
      <c r="M1811" s="83"/>
      <c r="N1811" s="51" t="s">
        <v>5493</v>
      </c>
      <c r="O1811" s="242" t="str">
        <f t="shared" ca="1" si="116"/>
        <v/>
      </c>
      <c r="P1811" s="243"/>
    </row>
    <row r="1812" spans="1:16" ht="15">
      <c r="A1812" s="13" t="s">
        <v>5508</v>
      </c>
      <c r="B1812" s="30" t="str">
        <f t="shared" si="119"/>
        <v>N:\2019\19032.BD - Century City JMB Tower\CA\RFI's\2888</v>
      </c>
      <c r="C1812" s="4" t="s">
        <v>30</v>
      </c>
      <c r="D1812" s="14" t="s">
        <v>5509</v>
      </c>
      <c r="E1812" s="5"/>
      <c r="F1812" s="6">
        <v>45720</v>
      </c>
      <c r="G1812" s="6">
        <v>45727</v>
      </c>
      <c r="H1812" s="6">
        <v>45721</v>
      </c>
      <c r="I1812" s="20">
        <f t="shared" ca="1" si="117"/>
        <v>1</v>
      </c>
      <c r="J1812" s="20">
        <f t="shared" ca="1" si="118"/>
        <v>1</v>
      </c>
      <c r="K1812" s="6" t="s">
        <v>2173</v>
      </c>
      <c r="L1812" s="28"/>
      <c r="M1812" s="83"/>
      <c r="N1812" s="51" t="s">
        <v>5510</v>
      </c>
      <c r="O1812" s="242" t="str">
        <f t="shared" ca="1" si="116"/>
        <v/>
      </c>
      <c r="P1812" s="243"/>
    </row>
    <row r="1813" spans="1:16" ht="21" customHeight="1">
      <c r="A1813" s="13" t="s">
        <v>5511</v>
      </c>
      <c r="B1813" s="30" t="str">
        <f t="shared" si="119"/>
        <v>N:\2019\19032.BD - Century City JMB Tower\CA\RFI's\2886</v>
      </c>
      <c r="C1813" s="4" t="s">
        <v>30</v>
      </c>
      <c r="D1813" s="14" t="s">
        <v>5512</v>
      </c>
      <c r="E1813" s="5"/>
      <c r="F1813" s="6">
        <v>45720</v>
      </c>
      <c r="G1813" s="6">
        <v>45727</v>
      </c>
      <c r="H1813" s="6">
        <v>45735</v>
      </c>
      <c r="I1813" s="20">
        <f t="shared" ca="1" si="117"/>
        <v>11</v>
      </c>
      <c r="J1813" s="20">
        <f t="shared" ca="1" si="118"/>
        <v>15</v>
      </c>
      <c r="K1813" s="6" t="s">
        <v>4716</v>
      </c>
      <c r="L1813" s="28"/>
      <c r="M1813" s="83"/>
      <c r="N1813" s="51" t="s">
        <v>5513</v>
      </c>
      <c r="O1813" s="242" t="str">
        <f t="shared" ca="1" si="116"/>
        <v/>
      </c>
      <c r="P1813" s="243"/>
    </row>
    <row r="1814" spans="1:16" ht="21" customHeight="1">
      <c r="A1814" s="13" t="s">
        <v>5514</v>
      </c>
      <c r="B1814" s="30" t="str">
        <f t="shared" si="119"/>
        <v>N:\2019\19032.BD - Century City JMB Tower\CA\RFI's\2576.1</v>
      </c>
      <c r="C1814" s="4" t="s">
        <v>30</v>
      </c>
      <c r="D1814" s="14" t="s">
        <v>5515</v>
      </c>
      <c r="E1814" s="5"/>
      <c r="F1814" s="6">
        <v>45720</v>
      </c>
      <c r="G1814" s="6">
        <v>45727</v>
      </c>
      <c r="H1814" s="6">
        <v>45722</v>
      </c>
      <c r="I1814" s="20">
        <f t="shared" ca="1" si="117"/>
        <v>2</v>
      </c>
      <c r="J1814" s="20">
        <f t="shared" ca="1" si="118"/>
        <v>2</v>
      </c>
      <c r="K1814" s="6" t="s">
        <v>2173</v>
      </c>
      <c r="L1814" s="28"/>
      <c r="M1814" s="83"/>
      <c r="N1814" s="51" t="s">
        <v>5510</v>
      </c>
      <c r="O1814" s="242" t="str">
        <f t="shared" ca="1" si="116"/>
        <v/>
      </c>
      <c r="P1814" s="243"/>
    </row>
    <row r="1815" spans="1:16" ht="21" customHeight="1">
      <c r="A1815" s="13" t="s">
        <v>5516</v>
      </c>
      <c r="B1815" s="30" t="str">
        <f t="shared" si="119"/>
        <v>N:\2019\19032.BD - Century City JMB Tower\CA\RFI's\2869.1</v>
      </c>
      <c r="C1815" s="4" t="s">
        <v>30</v>
      </c>
      <c r="D1815" s="14" t="s">
        <v>5517</v>
      </c>
      <c r="E1815" s="5"/>
      <c r="F1815" s="6">
        <v>45721</v>
      </c>
      <c r="G1815" s="6">
        <v>45728</v>
      </c>
      <c r="H1815" s="6">
        <v>45728</v>
      </c>
      <c r="I1815" s="20">
        <f t="shared" ca="1" si="117"/>
        <v>5</v>
      </c>
      <c r="J1815" s="20">
        <f t="shared" ca="1" si="118"/>
        <v>7</v>
      </c>
      <c r="K1815" s="6" t="s">
        <v>2173</v>
      </c>
      <c r="L1815" s="28"/>
      <c r="M1815" s="83"/>
      <c r="N1815" s="51" t="s">
        <v>5518</v>
      </c>
      <c r="O1815" s="242" t="str">
        <f t="shared" ca="1" si="116"/>
        <v/>
      </c>
      <c r="P1815" s="243"/>
    </row>
    <row r="1816" spans="1:16" ht="21" customHeight="1">
      <c r="A1816" s="13" t="s">
        <v>5519</v>
      </c>
      <c r="B1816" s="30" t="str">
        <f t="shared" si="119"/>
        <v>N:\2019\19032.BD - Century City JMB Tower\CA\RFI's\2851.1</v>
      </c>
      <c r="C1816" s="4" t="s">
        <v>30</v>
      </c>
      <c r="D1816" s="14" t="s">
        <v>5520</v>
      </c>
      <c r="E1816" s="5"/>
      <c r="F1816" s="6">
        <v>45722</v>
      </c>
      <c r="G1816" s="6">
        <v>45728</v>
      </c>
      <c r="H1816" s="6">
        <v>45724</v>
      </c>
      <c r="I1816" s="20">
        <f t="shared" ca="1" si="117"/>
        <v>1</v>
      </c>
      <c r="J1816" s="20">
        <f t="shared" ca="1" si="118"/>
        <v>2</v>
      </c>
      <c r="K1816" s="6" t="s">
        <v>2141</v>
      </c>
      <c r="L1816" s="28"/>
      <c r="M1816" s="83"/>
      <c r="N1816" s="29" t="s">
        <v>5521</v>
      </c>
      <c r="O1816" s="242" t="str">
        <f t="shared" ca="1" si="116"/>
        <v/>
      </c>
      <c r="P1816" s="243"/>
    </row>
    <row r="1817" spans="1:16" ht="21" customHeight="1">
      <c r="A1817" s="13" t="s">
        <v>5522</v>
      </c>
      <c r="B1817" s="30" t="str">
        <f t="shared" si="119"/>
        <v>N:\2019\19032.BD - Century City JMB Tower\CA\RFI's\2766.4</v>
      </c>
      <c r="C1817" s="4" t="s">
        <v>30</v>
      </c>
      <c r="D1817" s="14" t="s">
        <v>5523</v>
      </c>
      <c r="E1817" s="5"/>
      <c r="F1817" s="6">
        <v>45722</v>
      </c>
      <c r="G1817" s="6">
        <v>45729</v>
      </c>
      <c r="H1817" s="6">
        <v>45723</v>
      </c>
      <c r="I1817" s="20">
        <f t="shared" ca="1" si="117"/>
        <v>1</v>
      </c>
      <c r="J1817" s="20">
        <f t="shared" ca="1" si="118"/>
        <v>1</v>
      </c>
      <c r="K1817" s="6" t="s">
        <v>2173</v>
      </c>
      <c r="L1817" s="28"/>
      <c r="M1817" s="83"/>
      <c r="N1817" s="51" t="s">
        <v>5524</v>
      </c>
      <c r="O1817" s="242" t="str">
        <f t="shared" ca="1" si="116"/>
        <v/>
      </c>
      <c r="P1817" s="243"/>
    </row>
    <row r="1818" spans="1:16" ht="21" customHeight="1">
      <c r="A1818" s="13" t="s">
        <v>5525</v>
      </c>
      <c r="B1818" s="30" t="str">
        <f t="shared" si="119"/>
        <v>N:\2019\19032.BD - Century City JMB Tower\CA\RFI's\2727.1</v>
      </c>
      <c r="C1818" s="4" t="s">
        <v>30</v>
      </c>
      <c r="D1818" s="14" t="s">
        <v>5526</v>
      </c>
      <c r="E1818" s="5"/>
      <c r="F1818" s="6">
        <v>45722</v>
      </c>
      <c r="G1818" s="6">
        <v>45729</v>
      </c>
      <c r="H1818" s="6">
        <v>45726</v>
      </c>
      <c r="I1818" s="20">
        <f t="shared" ca="1" si="117"/>
        <v>2</v>
      </c>
      <c r="J1818" s="20">
        <f t="shared" ca="1" si="118"/>
        <v>4</v>
      </c>
      <c r="K1818" s="6" t="s">
        <v>2173</v>
      </c>
      <c r="L1818" s="28"/>
      <c r="M1818" s="83"/>
      <c r="N1818" s="51" t="s">
        <v>5524</v>
      </c>
      <c r="O1818" s="242" t="str">
        <f t="shared" ca="1" si="116"/>
        <v/>
      </c>
      <c r="P1818" s="243"/>
    </row>
    <row r="1819" spans="1:16" ht="21" customHeight="1">
      <c r="A1819" s="13" t="s">
        <v>5527</v>
      </c>
      <c r="B1819" s="30" t="str">
        <f t="shared" si="119"/>
        <v>N:\2019\19032.BD - Century City JMB Tower\CA\RFI's\2393.3</v>
      </c>
      <c r="C1819" s="4" t="s">
        <v>30</v>
      </c>
      <c r="D1819" s="14" t="s">
        <v>5528</v>
      </c>
      <c r="E1819" s="5"/>
      <c r="F1819" s="6">
        <v>45722</v>
      </c>
      <c r="G1819" s="6">
        <v>45728</v>
      </c>
      <c r="H1819" s="6">
        <v>45722</v>
      </c>
      <c r="I1819" s="20">
        <f t="shared" ca="1" si="117"/>
        <v>0</v>
      </c>
      <c r="J1819" s="20">
        <f t="shared" ca="1" si="118"/>
        <v>0</v>
      </c>
      <c r="K1819" s="6" t="s">
        <v>2107</v>
      </c>
      <c r="L1819" s="28"/>
      <c r="M1819" s="83"/>
      <c r="N1819" s="51" t="s">
        <v>5529</v>
      </c>
      <c r="O1819" s="242" t="str">
        <f t="shared" ref="O1819:O1846" ca="1" si="120">IF(AND(C1819&lt;&gt;"A",A1819&lt;&gt;"xxxx"),IF(G1819=TODAY(),"DUE TODAY",IF(G1819&lt;TODAY(),"OVERDUE","")),"")</f>
        <v/>
      </c>
      <c r="P1819" s="243"/>
    </row>
    <row r="1820" spans="1:16" ht="21" customHeight="1">
      <c r="A1820" s="13" t="s">
        <v>5530</v>
      </c>
      <c r="B1820" s="30" t="str">
        <f t="shared" si="119"/>
        <v>N:\2019\19032.BD - Century City JMB Tower\CA\RFI's\1352.2</v>
      </c>
      <c r="C1820" s="4" t="s">
        <v>30</v>
      </c>
      <c r="D1820" s="14" t="s">
        <v>5531</v>
      </c>
      <c r="E1820" s="5"/>
      <c r="F1820" s="6">
        <v>45722</v>
      </c>
      <c r="G1820" s="6">
        <v>45729</v>
      </c>
      <c r="H1820" s="6">
        <v>45723</v>
      </c>
      <c r="I1820" s="20">
        <f t="shared" ca="1" si="117"/>
        <v>1</v>
      </c>
      <c r="J1820" s="20">
        <f t="shared" ca="1" si="118"/>
        <v>1</v>
      </c>
      <c r="K1820" s="6" t="s">
        <v>4716</v>
      </c>
      <c r="L1820" s="28"/>
      <c r="M1820" s="83"/>
      <c r="N1820" s="51" t="s">
        <v>5532</v>
      </c>
      <c r="O1820" s="242" t="str">
        <f t="shared" ca="1" si="120"/>
        <v/>
      </c>
      <c r="P1820" s="243"/>
    </row>
    <row r="1821" spans="1:16" ht="21" customHeight="1">
      <c r="A1821" s="13" t="s">
        <v>5533</v>
      </c>
      <c r="B1821" s="30" t="str">
        <f t="shared" si="119"/>
        <v>N:\2019\19032.BD - Century City JMB Tower\CA\RFI's\2900</v>
      </c>
      <c r="C1821" s="4" t="s">
        <v>30</v>
      </c>
      <c r="D1821" s="14" t="s">
        <v>5534</v>
      </c>
      <c r="E1821" s="5"/>
      <c r="F1821" s="6">
        <v>45723</v>
      </c>
      <c r="G1821" s="6">
        <v>45730</v>
      </c>
      <c r="H1821" s="6">
        <v>45726</v>
      </c>
      <c r="I1821" s="20">
        <f t="shared" ca="1" si="117"/>
        <v>1</v>
      </c>
      <c r="J1821" s="20">
        <f t="shared" ca="1" si="118"/>
        <v>3</v>
      </c>
      <c r="K1821" s="6" t="s">
        <v>2173</v>
      </c>
      <c r="L1821" s="28"/>
      <c r="M1821" s="83"/>
      <c r="N1821" s="51" t="s">
        <v>5535</v>
      </c>
      <c r="O1821" s="242" t="str">
        <f t="shared" ca="1" si="120"/>
        <v/>
      </c>
      <c r="P1821" s="243"/>
    </row>
    <row r="1822" spans="1:16" ht="21" customHeight="1">
      <c r="A1822" s="13" t="s">
        <v>5536</v>
      </c>
      <c r="B1822" s="30" t="str">
        <f t="shared" si="119"/>
        <v>N:\2019\19032.BD - Century City JMB Tower\CA\RFI's\2899</v>
      </c>
      <c r="C1822" s="4" t="s">
        <v>30</v>
      </c>
      <c r="D1822" s="14" t="s">
        <v>5537</v>
      </c>
      <c r="E1822" s="5"/>
      <c r="F1822" s="6">
        <v>45723</v>
      </c>
      <c r="G1822" s="6">
        <v>45730</v>
      </c>
      <c r="H1822" s="6">
        <v>45728</v>
      </c>
      <c r="I1822" s="20">
        <f t="shared" ca="1" si="117"/>
        <v>3</v>
      </c>
      <c r="J1822" s="20">
        <f t="shared" ca="1" si="118"/>
        <v>5</v>
      </c>
      <c r="K1822" s="6" t="s">
        <v>5538</v>
      </c>
      <c r="L1822" s="28" t="s">
        <v>5539</v>
      </c>
      <c r="M1822" s="83"/>
      <c r="N1822" s="29" t="s">
        <v>5540</v>
      </c>
      <c r="O1822" s="242" t="str">
        <f t="shared" ca="1" si="120"/>
        <v/>
      </c>
      <c r="P1822" s="243"/>
    </row>
    <row r="1823" spans="1:16" ht="21" customHeight="1">
      <c r="A1823" s="13" t="s">
        <v>5541</v>
      </c>
      <c r="B1823" s="30" t="str">
        <f t="shared" si="119"/>
        <v>N:\2019\19032.BD - Century City JMB Tower\CA\RFI's\2898</v>
      </c>
      <c r="C1823" s="4" t="s">
        <v>30</v>
      </c>
      <c r="D1823" s="14" t="s">
        <v>5542</v>
      </c>
      <c r="E1823" s="5"/>
      <c r="F1823" s="6">
        <v>45723</v>
      </c>
      <c r="G1823" s="6">
        <v>45730</v>
      </c>
      <c r="H1823" s="6">
        <v>45728</v>
      </c>
      <c r="I1823" s="20">
        <f t="shared" ca="1" si="117"/>
        <v>3</v>
      </c>
      <c r="J1823" s="20">
        <f t="shared" ca="1" si="118"/>
        <v>5</v>
      </c>
      <c r="K1823" s="6" t="s">
        <v>2173</v>
      </c>
      <c r="L1823" s="28"/>
      <c r="M1823" s="83"/>
      <c r="N1823" s="51" t="s">
        <v>5543</v>
      </c>
      <c r="O1823" s="242" t="str">
        <f t="shared" ca="1" si="120"/>
        <v/>
      </c>
      <c r="P1823" s="243"/>
    </row>
    <row r="1824" spans="1:16" ht="21" customHeight="1">
      <c r="A1824" s="13" t="s">
        <v>5544</v>
      </c>
      <c r="B1824" s="30" t="str">
        <f t="shared" si="119"/>
        <v>N:\2019\19032.BD - Century City JMB Tower\CA\RFI's\2897</v>
      </c>
      <c r="C1824" s="4" t="s">
        <v>30</v>
      </c>
      <c r="D1824" s="14" t="s">
        <v>5545</v>
      </c>
      <c r="E1824" s="5"/>
      <c r="F1824" s="6">
        <v>45723</v>
      </c>
      <c r="G1824" s="6">
        <v>45730</v>
      </c>
      <c r="H1824" s="6">
        <v>45724</v>
      </c>
      <c r="I1824" s="20">
        <f t="shared" ca="1" si="117"/>
        <v>0</v>
      </c>
      <c r="J1824" s="20">
        <f t="shared" ca="1" si="118"/>
        <v>1</v>
      </c>
      <c r="K1824" s="6" t="s">
        <v>4663</v>
      </c>
      <c r="L1824" s="28"/>
      <c r="M1824" s="83"/>
      <c r="N1824" s="51" t="s">
        <v>5546</v>
      </c>
      <c r="O1824" s="242" t="str">
        <f t="shared" ca="1" si="120"/>
        <v/>
      </c>
      <c r="P1824" s="243"/>
    </row>
    <row r="1825" spans="1:16" ht="21" customHeight="1">
      <c r="A1825" s="13" t="s">
        <v>5547</v>
      </c>
      <c r="B1825" s="30" t="str">
        <f t="shared" si="119"/>
        <v>N:\2019\19032.BD - Century City JMB Tower\CA\RFI's\2859.1</v>
      </c>
      <c r="C1825" s="4" t="s">
        <v>30</v>
      </c>
      <c r="D1825" s="14" t="s">
        <v>5548</v>
      </c>
      <c r="E1825" s="5"/>
      <c r="F1825" s="6">
        <v>45723</v>
      </c>
      <c r="G1825" s="6">
        <v>45730</v>
      </c>
      <c r="H1825" s="6">
        <v>45724</v>
      </c>
      <c r="I1825" s="20">
        <f t="shared" ca="1" si="117"/>
        <v>0</v>
      </c>
      <c r="J1825" s="20">
        <f t="shared" ca="1" si="118"/>
        <v>1</v>
      </c>
      <c r="K1825" s="6" t="s">
        <v>2141</v>
      </c>
      <c r="L1825" s="28"/>
      <c r="M1825" s="83"/>
      <c r="N1825" s="29" t="s">
        <v>5549</v>
      </c>
      <c r="O1825" s="242" t="str">
        <f t="shared" ca="1" si="120"/>
        <v/>
      </c>
      <c r="P1825" s="243"/>
    </row>
    <row r="1826" spans="1:16" ht="21" customHeight="1">
      <c r="A1826" s="13" t="s">
        <v>5550</v>
      </c>
      <c r="B1826" s="30" t="str">
        <f t="shared" si="119"/>
        <v>N:\2019\19032.BD - Century City JMB Tower\CA\RFI's\2903</v>
      </c>
      <c r="C1826" s="4" t="s">
        <v>30</v>
      </c>
      <c r="D1826" s="14" t="s">
        <v>5551</v>
      </c>
      <c r="E1826" s="5"/>
      <c r="F1826" s="6">
        <v>45726</v>
      </c>
      <c r="G1826" s="6">
        <v>45733</v>
      </c>
      <c r="H1826" s="6">
        <v>45734</v>
      </c>
      <c r="I1826" s="20">
        <f t="shared" ca="1" si="117"/>
        <v>6</v>
      </c>
      <c r="J1826" s="20">
        <f t="shared" ca="1" si="118"/>
        <v>8</v>
      </c>
      <c r="K1826" s="6" t="s">
        <v>4716</v>
      </c>
      <c r="L1826" s="28"/>
      <c r="M1826" s="83"/>
      <c r="N1826" s="51" t="s">
        <v>5552</v>
      </c>
      <c r="O1826" s="242" t="str">
        <f t="shared" ca="1" si="120"/>
        <v/>
      </c>
      <c r="P1826" s="243"/>
    </row>
    <row r="1827" spans="1:16" ht="21" customHeight="1">
      <c r="A1827" s="13" t="s">
        <v>5553</v>
      </c>
      <c r="B1827" s="30" t="str">
        <f t="shared" si="119"/>
        <v>N:\2019\19032.BD - Century City JMB Tower\CA\RFI's\2902</v>
      </c>
      <c r="C1827" s="4" t="s">
        <v>30</v>
      </c>
      <c r="D1827" s="14" t="s">
        <v>5554</v>
      </c>
      <c r="E1827" s="5"/>
      <c r="F1827" s="6">
        <v>45726</v>
      </c>
      <c r="G1827" s="6">
        <v>45733</v>
      </c>
      <c r="H1827" s="6">
        <v>45728</v>
      </c>
      <c r="I1827" s="20">
        <f t="shared" ca="1" si="117"/>
        <v>2</v>
      </c>
      <c r="J1827" s="20">
        <f t="shared" ca="1" si="118"/>
        <v>2</v>
      </c>
      <c r="K1827" s="6" t="s">
        <v>2180</v>
      </c>
      <c r="L1827" s="28"/>
      <c r="M1827" s="83"/>
      <c r="N1827" s="51" t="s">
        <v>5555</v>
      </c>
      <c r="O1827" s="242" t="str">
        <f t="shared" ca="1" si="120"/>
        <v/>
      </c>
      <c r="P1827" s="243"/>
    </row>
    <row r="1828" spans="1:16" ht="21" customHeight="1">
      <c r="A1828" s="13" t="s">
        <v>5556</v>
      </c>
      <c r="B1828" s="30" t="str">
        <f t="shared" si="119"/>
        <v>N:\2019\19032.BD - Century City JMB Tower\CA\RFI's\2848.1</v>
      </c>
      <c r="C1828" s="4" t="s">
        <v>30</v>
      </c>
      <c r="D1828" s="14" t="s">
        <v>5557</v>
      </c>
      <c r="E1828" s="5"/>
      <c r="F1828" s="6">
        <v>45726</v>
      </c>
      <c r="G1828" s="6">
        <v>45733</v>
      </c>
      <c r="H1828" s="6">
        <v>45733</v>
      </c>
      <c r="I1828" s="20">
        <f t="shared" ca="1" si="117"/>
        <v>5</v>
      </c>
      <c r="J1828" s="20">
        <f t="shared" ca="1" si="118"/>
        <v>7</v>
      </c>
      <c r="K1828" s="6" t="s">
        <v>2173</v>
      </c>
      <c r="L1828" s="28"/>
      <c r="M1828" s="83"/>
      <c r="N1828" s="51" t="s">
        <v>5535</v>
      </c>
      <c r="O1828" s="242" t="str">
        <f t="shared" ca="1" si="120"/>
        <v/>
      </c>
      <c r="P1828" s="243"/>
    </row>
    <row r="1829" spans="1:16" ht="21" customHeight="1">
      <c r="A1829" s="13" t="s">
        <v>5558</v>
      </c>
      <c r="B1829" s="30" t="str">
        <f t="shared" si="119"/>
        <v>N:\2019\19032.BD - Century City JMB Tower\CA\RFI's\2766.5</v>
      </c>
      <c r="C1829" s="4" t="s">
        <v>30</v>
      </c>
      <c r="D1829" s="14" t="s">
        <v>5559</v>
      </c>
      <c r="E1829" s="5"/>
      <c r="F1829" s="6">
        <v>45726</v>
      </c>
      <c r="G1829" s="6">
        <v>45733</v>
      </c>
      <c r="H1829" s="6">
        <v>45728</v>
      </c>
      <c r="I1829" s="20">
        <f t="shared" ca="1" si="117"/>
        <v>2</v>
      </c>
      <c r="J1829" s="20">
        <f t="shared" ca="1" si="118"/>
        <v>2</v>
      </c>
      <c r="K1829" s="6" t="s">
        <v>2173</v>
      </c>
      <c r="L1829" s="28"/>
      <c r="M1829" s="83"/>
      <c r="N1829" s="51" t="s">
        <v>5535</v>
      </c>
      <c r="O1829" s="242" t="str">
        <f t="shared" ca="1" si="120"/>
        <v/>
      </c>
      <c r="P1829" s="243"/>
    </row>
    <row r="1830" spans="1:16" ht="21" customHeight="1">
      <c r="A1830" s="13" t="s">
        <v>5560</v>
      </c>
      <c r="B1830" s="30" t="str">
        <f t="shared" si="119"/>
        <v>N:\2019\19032.BD - Century City JMB Tower\CA\RFI's\2911</v>
      </c>
      <c r="C1830" s="4" t="s">
        <v>30</v>
      </c>
      <c r="D1830" s="14" t="s">
        <v>5561</v>
      </c>
      <c r="E1830" s="5"/>
      <c r="F1830" s="6">
        <v>45728</v>
      </c>
      <c r="G1830" s="6">
        <v>45735</v>
      </c>
      <c r="H1830" s="6">
        <v>45734</v>
      </c>
      <c r="I1830" s="20">
        <f t="shared" ca="1" si="117"/>
        <v>4</v>
      </c>
      <c r="J1830" s="20">
        <f t="shared" ca="1" si="118"/>
        <v>6</v>
      </c>
      <c r="K1830" s="6" t="s">
        <v>2180</v>
      </c>
      <c r="L1830" s="28"/>
      <c r="M1830" s="83"/>
      <c r="N1830" s="51" t="s">
        <v>5562</v>
      </c>
      <c r="O1830" s="242" t="str">
        <f t="shared" ca="1" si="120"/>
        <v/>
      </c>
      <c r="P1830" s="243"/>
    </row>
    <row r="1831" spans="1:16" ht="21" customHeight="1">
      <c r="A1831" s="13" t="s">
        <v>5563</v>
      </c>
      <c r="B1831" s="30" t="str">
        <f t="shared" si="119"/>
        <v>N:\2019\19032.BD - Century City JMB Tower\CA\RFI's\2910</v>
      </c>
      <c r="C1831" s="4" t="s">
        <v>30</v>
      </c>
      <c r="D1831" s="14" t="s">
        <v>5564</v>
      </c>
      <c r="E1831" s="5"/>
      <c r="F1831" s="6">
        <v>45728</v>
      </c>
      <c r="G1831" s="6">
        <v>45735</v>
      </c>
      <c r="H1831" s="6">
        <v>45729</v>
      </c>
      <c r="I1831" s="20">
        <f t="shared" ca="1" si="117"/>
        <v>1</v>
      </c>
      <c r="J1831" s="20">
        <f t="shared" ca="1" si="118"/>
        <v>1</v>
      </c>
      <c r="K1831" s="6" t="s">
        <v>2141</v>
      </c>
      <c r="L1831" s="28"/>
      <c r="M1831" s="83"/>
      <c r="N1831" s="51" t="s">
        <v>5565</v>
      </c>
      <c r="O1831" s="242" t="str">
        <f t="shared" ca="1" si="120"/>
        <v/>
      </c>
      <c r="P1831" s="243"/>
    </row>
    <row r="1832" spans="1:16" ht="21" customHeight="1">
      <c r="A1832" s="13" t="s">
        <v>5566</v>
      </c>
      <c r="B1832" s="30" t="str">
        <f t="shared" si="119"/>
        <v>N:\2019\19032.BD - Century City JMB Tower\CA\RFI's\2909</v>
      </c>
      <c r="C1832" s="4" t="s">
        <v>30</v>
      </c>
      <c r="D1832" s="14" t="s">
        <v>5567</v>
      </c>
      <c r="E1832" s="5"/>
      <c r="F1832" s="6">
        <v>45728</v>
      </c>
      <c r="G1832" s="6">
        <v>45735</v>
      </c>
      <c r="H1832" s="6">
        <v>45728</v>
      </c>
      <c r="I1832" s="20">
        <f t="shared" ref="I1832:I1895" ca="1" si="121">IF(H1832="",NETWORKDAYS(F1832,TODAY()),NETWORKDAYS(F1832,H1832))-1</f>
        <v>0</v>
      </c>
      <c r="J1832" s="20">
        <f t="shared" ref="J1832:J1900" ca="1" si="122">IF(H1832="",TODAY()-F1832,H1832-F1832)</f>
        <v>0</v>
      </c>
      <c r="K1832" s="6" t="s">
        <v>2173</v>
      </c>
      <c r="L1832" s="28"/>
      <c r="M1832" s="83"/>
      <c r="N1832" s="51" t="s">
        <v>5568</v>
      </c>
      <c r="O1832" s="242" t="str">
        <f t="shared" ca="1" si="120"/>
        <v/>
      </c>
      <c r="P1832" s="243"/>
    </row>
    <row r="1833" spans="1:16" ht="21" customHeight="1">
      <c r="A1833" s="13" t="s">
        <v>5569</v>
      </c>
      <c r="B1833" s="30" t="str">
        <f t="shared" si="119"/>
        <v>N:\2019\19032.BD - Century City JMB Tower\CA\RFI's\2908</v>
      </c>
      <c r="C1833" s="4" t="s">
        <v>30</v>
      </c>
      <c r="D1833" s="14" t="s">
        <v>5570</v>
      </c>
      <c r="E1833" s="5"/>
      <c r="F1833" s="6">
        <v>45728</v>
      </c>
      <c r="G1833" s="6">
        <v>45735</v>
      </c>
      <c r="H1833" s="6">
        <v>45728</v>
      </c>
      <c r="I1833" s="20">
        <f t="shared" ca="1" si="121"/>
        <v>0</v>
      </c>
      <c r="J1833" s="20">
        <f t="shared" ca="1" si="122"/>
        <v>0</v>
      </c>
      <c r="K1833" s="6" t="s">
        <v>3117</v>
      </c>
      <c r="L1833" s="28"/>
      <c r="M1833" s="83"/>
      <c r="N1833" s="51" t="s">
        <v>5571</v>
      </c>
      <c r="O1833" s="242" t="str">
        <f t="shared" ca="1" si="120"/>
        <v/>
      </c>
      <c r="P1833" s="243"/>
    </row>
    <row r="1834" spans="1:16" ht="21" customHeight="1">
      <c r="A1834" s="13" t="s">
        <v>5572</v>
      </c>
      <c r="B1834" s="30" t="str">
        <f t="shared" si="119"/>
        <v>N:\2019\19032.BD - Century City JMB Tower\CA\RFI's\2917</v>
      </c>
      <c r="C1834" s="4" t="s">
        <v>30</v>
      </c>
      <c r="D1834" s="14" t="s">
        <v>5573</v>
      </c>
      <c r="E1834" s="5"/>
      <c r="F1834" s="6">
        <v>45729</v>
      </c>
      <c r="G1834" s="6">
        <v>45736</v>
      </c>
      <c r="H1834" s="6">
        <v>45755</v>
      </c>
      <c r="I1834" s="20">
        <f t="shared" ca="1" si="121"/>
        <v>18</v>
      </c>
      <c r="J1834" s="20">
        <f t="shared" ca="1" si="122"/>
        <v>26</v>
      </c>
      <c r="K1834" s="6" t="s">
        <v>2173</v>
      </c>
      <c r="L1834" s="28"/>
      <c r="M1834" s="83"/>
      <c r="N1834" s="51" t="s">
        <v>5574</v>
      </c>
      <c r="O1834" s="242" t="str">
        <f t="shared" ca="1" si="120"/>
        <v/>
      </c>
      <c r="P1834" s="243"/>
    </row>
    <row r="1835" spans="1:16" ht="21" customHeight="1">
      <c r="A1835" s="13" t="s">
        <v>5575</v>
      </c>
      <c r="B1835" s="30" t="str">
        <f t="shared" si="119"/>
        <v>N:\2019\19032.BD - Century City JMB Tower\CA\RFI's\2915</v>
      </c>
      <c r="C1835" s="4" t="s">
        <v>30</v>
      </c>
      <c r="D1835" s="14" t="s">
        <v>5576</v>
      </c>
      <c r="E1835" s="5"/>
      <c r="F1835" s="6">
        <v>45729</v>
      </c>
      <c r="G1835" s="6">
        <v>45736</v>
      </c>
      <c r="H1835" s="6">
        <v>45735</v>
      </c>
      <c r="I1835" s="20">
        <f t="shared" ca="1" si="121"/>
        <v>4</v>
      </c>
      <c r="J1835" s="20">
        <f t="shared" ca="1" si="122"/>
        <v>6</v>
      </c>
      <c r="K1835" s="6" t="s">
        <v>4716</v>
      </c>
      <c r="L1835" s="28"/>
      <c r="M1835" s="83"/>
      <c r="N1835" s="51" t="s">
        <v>5577</v>
      </c>
      <c r="O1835" s="242" t="str">
        <f t="shared" ca="1" si="120"/>
        <v/>
      </c>
      <c r="P1835" s="243"/>
    </row>
    <row r="1836" spans="1:16" ht="21" customHeight="1">
      <c r="A1836" s="13" t="s">
        <v>5578</v>
      </c>
      <c r="B1836" s="30" t="str">
        <f t="shared" si="119"/>
        <v>N:\2019\19032.BD - Century City JMB Tower\CA\RFI's\2813</v>
      </c>
      <c r="C1836" s="4" t="s">
        <v>30</v>
      </c>
      <c r="D1836" s="14" t="s">
        <v>5579</v>
      </c>
      <c r="E1836" s="5"/>
      <c r="F1836" s="6">
        <v>45730</v>
      </c>
      <c r="G1836" s="6">
        <v>45737</v>
      </c>
      <c r="H1836" s="6">
        <v>45734</v>
      </c>
      <c r="I1836" s="20">
        <f t="shared" ca="1" si="121"/>
        <v>2</v>
      </c>
      <c r="J1836" s="20">
        <f t="shared" ca="1" si="122"/>
        <v>4</v>
      </c>
      <c r="K1836" s="6" t="s">
        <v>2173</v>
      </c>
      <c r="L1836" s="28"/>
      <c r="M1836" s="83"/>
      <c r="N1836" s="51" t="s">
        <v>5580</v>
      </c>
      <c r="O1836" s="242" t="str">
        <f t="shared" ca="1" si="120"/>
        <v/>
      </c>
      <c r="P1836" s="243"/>
    </row>
    <row r="1837" spans="1:16" ht="21" customHeight="1">
      <c r="A1837" s="13" t="s">
        <v>5581</v>
      </c>
      <c r="B1837" s="30" t="str">
        <f t="shared" si="119"/>
        <v>N:\2019\19032.BD - Century City JMB Tower\CA\RFI's\2922</v>
      </c>
      <c r="C1837" s="4" t="s">
        <v>30</v>
      </c>
      <c r="D1837" s="14" t="s">
        <v>5582</v>
      </c>
      <c r="E1837" s="5"/>
      <c r="F1837" s="6">
        <v>45733</v>
      </c>
      <c r="G1837" s="6">
        <v>45739</v>
      </c>
      <c r="H1837" s="6">
        <v>45733</v>
      </c>
      <c r="I1837" s="20">
        <f t="shared" ca="1" si="121"/>
        <v>0</v>
      </c>
      <c r="J1837" s="20">
        <f t="shared" ca="1" si="122"/>
        <v>0</v>
      </c>
      <c r="K1837" s="6" t="s">
        <v>2173</v>
      </c>
      <c r="L1837" s="28"/>
      <c r="M1837" s="83"/>
      <c r="N1837" s="51" t="s">
        <v>5583</v>
      </c>
      <c r="O1837" s="242" t="str">
        <f t="shared" ca="1" si="120"/>
        <v/>
      </c>
      <c r="P1837" s="243"/>
    </row>
    <row r="1838" spans="1:16" ht="21" customHeight="1">
      <c r="A1838" s="13" t="s">
        <v>5584</v>
      </c>
      <c r="B1838" s="30" t="str">
        <f t="shared" si="119"/>
        <v>N:\2019\19032.BD - Century City JMB Tower\CA\RFI's\2921</v>
      </c>
      <c r="C1838" s="4" t="s">
        <v>30</v>
      </c>
      <c r="D1838" s="14" t="s">
        <v>5585</v>
      </c>
      <c r="E1838" s="5"/>
      <c r="F1838" s="6">
        <v>45733</v>
      </c>
      <c r="G1838" s="6">
        <v>45737</v>
      </c>
      <c r="H1838" s="6">
        <v>45735</v>
      </c>
      <c r="I1838" s="20">
        <f t="shared" ca="1" si="121"/>
        <v>2</v>
      </c>
      <c r="J1838" s="20">
        <f t="shared" ca="1" si="122"/>
        <v>2</v>
      </c>
      <c r="K1838" s="6" t="s">
        <v>4716</v>
      </c>
      <c r="L1838" s="28"/>
      <c r="M1838" s="83"/>
      <c r="N1838" s="51" t="s">
        <v>5586</v>
      </c>
      <c r="O1838" s="242" t="str">
        <f t="shared" ca="1" si="120"/>
        <v/>
      </c>
      <c r="P1838" s="243"/>
    </row>
    <row r="1839" spans="1:16" ht="21" customHeight="1">
      <c r="A1839" s="13" t="s">
        <v>5587</v>
      </c>
      <c r="B1839" s="30" t="str">
        <f t="shared" si="119"/>
        <v>N:\2019\19032.BD - Century City JMB Tower\CA\RFI's\2550.1</v>
      </c>
      <c r="C1839" s="4" t="s">
        <v>30</v>
      </c>
      <c r="D1839" s="14" t="s">
        <v>5588</v>
      </c>
      <c r="E1839" s="5"/>
      <c r="F1839" s="6">
        <v>45733</v>
      </c>
      <c r="G1839" s="6">
        <v>45740</v>
      </c>
      <c r="H1839" s="6">
        <v>45733</v>
      </c>
      <c r="I1839" s="20">
        <f t="shared" ca="1" si="121"/>
        <v>0</v>
      </c>
      <c r="J1839" s="20">
        <f t="shared" ca="1" si="122"/>
        <v>0</v>
      </c>
      <c r="K1839" s="6" t="s">
        <v>2180</v>
      </c>
      <c r="L1839" s="28"/>
      <c r="M1839" s="83"/>
      <c r="N1839" s="51" t="s">
        <v>5589</v>
      </c>
      <c r="O1839" s="242" t="str">
        <f t="shared" ca="1" si="120"/>
        <v/>
      </c>
      <c r="P1839" s="243"/>
    </row>
    <row r="1840" spans="1:16" ht="21" customHeight="1">
      <c r="A1840" s="13" t="s">
        <v>5590</v>
      </c>
      <c r="B1840" s="30" t="str">
        <f t="shared" si="119"/>
        <v>N:\2019\19032.BD - Century City JMB Tower\CA\RFI's\2928</v>
      </c>
      <c r="C1840" s="4" t="s">
        <v>30</v>
      </c>
      <c r="D1840" s="14" t="s">
        <v>5591</v>
      </c>
      <c r="E1840" s="5"/>
      <c r="F1840" s="6">
        <v>45734</v>
      </c>
      <c r="G1840" s="6">
        <v>45741</v>
      </c>
      <c r="H1840" s="6">
        <v>45740</v>
      </c>
      <c r="I1840" s="20">
        <f t="shared" ca="1" si="121"/>
        <v>4</v>
      </c>
      <c r="J1840" s="20">
        <f t="shared" ca="1" si="122"/>
        <v>6</v>
      </c>
      <c r="K1840" s="6" t="s">
        <v>2173</v>
      </c>
      <c r="L1840" s="28"/>
      <c r="M1840" s="83"/>
      <c r="N1840" s="51" t="s">
        <v>5592</v>
      </c>
      <c r="O1840" s="242" t="str">
        <f t="shared" ca="1" si="120"/>
        <v/>
      </c>
      <c r="P1840" s="243"/>
    </row>
    <row r="1841" spans="1:16" ht="21" customHeight="1">
      <c r="A1841" s="13" t="s">
        <v>5593</v>
      </c>
      <c r="B1841" s="30" t="str">
        <f t="shared" si="119"/>
        <v>N:\2019\19032.BD - Century City JMB Tower\CA\RFI's\2927</v>
      </c>
      <c r="C1841" s="4" t="s">
        <v>30</v>
      </c>
      <c r="D1841" s="14" t="s">
        <v>5594</v>
      </c>
      <c r="E1841" s="5"/>
      <c r="F1841" s="6">
        <v>45734</v>
      </c>
      <c r="G1841" s="6">
        <v>45741</v>
      </c>
      <c r="H1841" s="6">
        <v>45736</v>
      </c>
      <c r="I1841" s="20">
        <f t="shared" ca="1" si="121"/>
        <v>2</v>
      </c>
      <c r="J1841" s="20">
        <f t="shared" ca="1" si="122"/>
        <v>2</v>
      </c>
      <c r="K1841" s="6" t="s">
        <v>2180</v>
      </c>
      <c r="L1841" s="28"/>
      <c r="M1841" s="83"/>
      <c r="N1841" s="51" t="s">
        <v>5595</v>
      </c>
      <c r="O1841" s="242" t="str">
        <f t="shared" ca="1" si="120"/>
        <v/>
      </c>
      <c r="P1841" s="243"/>
    </row>
    <row r="1842" spans="1:16" ht="21" customHeight="1">
      <c r="A1842" s="13" t="s">
        <v>5596</v>
      </c>
      <c r="B1842" s="30" t="str">
        <f t="shared" si="119"/>
        <v>N:\2019\19032.BD - Century City JMB Tower\CA\RFI's\2933</v>
      </c>
      <c r="C1842" s="4" t="s">
        <v>30</v>
      </c>
      <c r="D1842" s="14" t="s">
        <v>5597</v>
      </c>
      <c r="E1842" s="5"/>
      <c r="F1842" s="6">
        <v>45735</v>
      </c>
      <c r="G1842" s="6">
        <v>45742</v>
      </c>
      <c r="H1842" s="6">
        <v>45736</v>
      </c>
      <c r="I1842" s="20">
        <f t="shared" ca="1" si="121"/>
        <v>1</v>
      </c>
      <c r="J1842" s="20">
        <f t="shared" ca="1" si="122"/>
        <v>1</v>
      </c>
      <c r="K1842" s="6" t="s">
        <v>2180</v>
      </c>
      <c r="L1842" s="28"/>
      <c r="M1842" s="83"/>
      <c r="N1842" s="51" t="s">
        <v>5598</v>
      </c>
      <c r="O1842" s="242" t="str">
        <f t="shared" ca="1" si="120"/>
        <v/>
      </c>
      <c r="P1842" s="252" t="s">
        <v>5599</v>
      </c>
    </row>
    <row r="1843" spans="1:16" ht="21" customHeight="1">
      <c r="A1843" s="13" t="s">
        <v>5600</v>
      </c>
      <c r="B1843" s="30" t="str">
        <f t="shared" si="119"/>
        <v>N:\2019\19032.BD - Century City JMB Tower\CA\RFI's\2934</v>
      </c>
      <c r="C1843" s="4" t="s">
        <v>30</v>
      </c>
      <c r="D1843" s="14" t="s">
        <v>5601</v>
      </c>
      <c r="E1843" s="5"/>
      <c r="F1843" s="6">
        <v>45736</v>
      </c>
      <c r="G1843" s="6">
        <v>45742</v>
      </c>
      <c r="H1843" s="6">
        <v>45751</v>
      </c>
      <c r="I1843" s="20">
        <f t="shared" ca="1" si="121"/>
        <v>11</v>
      </c>
      <c r="J1843" s="20">
        <f t="shared" ca="1" si="122"/>
        <v>15</v>
      </c>
      <c r="K1843" s="6" t="s">
        <v>2173</v>
      </c>
      <c r="L1843" s="28"/>
      <c r="M1843" s="83"/>
      <c r="N1843" s="51" t="s">
        <v>5602</v>
      </c>
      <c r="O1843" s="242" t="str">
        <f t="shared" ca="1" si="120"/>
        <v/>
      </c>
      <c r="P1843" s="243"/>
    </row>
    <row r="1844" spans="1:16" ht="21" customHeight="1">
      <c r="A1844" s="13" t="s">
        <v>5603</v>
      </c>
      <c r="B1844" s="30" t="str">
        <f t="shared" si="119"/>
        <v>N:\2019\19032.BD - Century City JMB Tower\CA\RFI's\2944</v>
      </c>
      <c r="C1844" s="4" t="s">
        <v>30</v>
      </c>
      <c r="D1844" s="14" t="s">
        <v>5604</v>
      </c>
      <c r="E1844" s="5"/>
      <c r="F1844" s="6">
        <v>45740</v>
      </c>
      <c r="G1844" s="6">
        <v>45747</v>
      </c>
      <c r="H1844" s="6">
        <v>45743</v>
      </c>
      <c r="I1844" s="20">
        <f t="shared" ca="1" si="121"/>
        <v>3</v>
      </c>
      <c r="J1844" s="20">
        <f t="shared" ca="1" si="122"/>
        <v>3</v>
      </c>
      <c r="K1844" s="6" t="s">
        <v>2173</v>
      </c>
      <c r="L1844" s="28"/>
      <c r="M1844" s="83"/>
      <c r="N1844" s="51" t="s">
        <v>5605</v>
      </c>
      <c r="O1844" s="242" t="str">
        <f t="shared" ca="1" si="120"/>
        <v/>
      </c>
      <c r="P1844" s="243"/>
    </row>
    <row r="1845" spans="1:16" ht="21" customHeight="1">
      <c r="A1845" s="13" t="s">
        <v>5606</v>
      </c>
      <c r="B1845" s="30" t="str">
        <f t="shared" si="119"/>
        <v>N:\2019\19032.BD - Century City JMB Tower\CA\RFI's\2898.1</v>
      </c>
      <c r="C1845" s="4" t="s">
        <v>30</v>
      </c>
      <c r="D1845" s="14" t="s">
        <v>5607</v>
      </c>
      <c r="E1845" s="5"/>
      <c r="F1845" s="6">
        <v>45740</v>
      </c>
      <c r="G1845" s="6">
        <v>45747</v>
      </c>
      <c r="H1845" s="6">
        <v>45740</v>
      </c>
      <c r="I1845" s="20">
        <f t="shared" ca="1" si="121"/>
        <v>0</v>
      </c>
      <c r="J1845" s="20">
        <f t="shared" ca="1" si="122"/>
        <v>0</v>
      </c>
      <c r="K1845" s="6" t="s">
        <v>2173</v>
      </c>
      <c r="L1845" s="28"/>
      <c r="M1845" s="83"/>
      <c r="N1845" s="51" t="s">
        <v>5605</v>
      </c>
      <c r="O1845" s="242" t="str">
        <f t="shared" ca="1" si="120"/>
        <v/>
      </c>
      <c r="P1845" s="243"/>
    </row>
    <row r="1846" spans="1:16" ht="33" customHeight="1">
      <c r="A1846" s="13" t="s">
        <v>5608</v>
      </c>
      <c r="B1846" s="30" t="str">
        <f t="shared" si="119"/>
        <v>N:\2019\19032.BD - Century City JMB Tower\CA\RFI's\2945</v>
      </c>
      <c r="C1846" s="4" t="s">
        <v>30</v>
      </c>
      <c r="D1846" s="14" t="s">
        <v>5609</v>
      </c>
      <c r="E1846" s="5"/>
      <c r="F1846" s="6">
        <v>45741</v>
      </c>
      <c r="G1846" s="6">
        <v>45748</v>
      </c>
      <c r="H1846" s="6">
        <v>45748</v>
      </c>
      <c r="I1846" s="20">
        <f t="shared" ca="1" si="121"/>
        <v>5</v>
      </c>
      <c r="J1846" s="20">
        <f t="shared" ca="1" si="122"/>
        <v>7</v>
      </c>
      <c r="K1846" s="6" t="s">
        <v>2180</v>
      </c>
      <c r="L1846" s="28"/>
      <c r="M1846" s="83"/>
      <c r="N1846" s="51" t="s">
        <v>5610</v>
      </c>
      <c r="O1846" s="242" t="str">
        <f t="shared" ca="1" si="120"/>
        <v/>
      </c>
      <c r="P1846" s="243"/>
    </row>
    <row r="1847" spans="1:16" ht="21" customHeight="1">
      <c r="A1847" s="13" t="s">
        <v>5611</v>
      </c>
      <c r="B1847" s="30"/>
      <c r="C1847" s="4" t="s">
        <v>30</v>
      </c>
      <c r="D1847" s="14" t="s">
        <v>5612</v>
      </c>
      <c r="E1847" s="5"/>
      <c r="F1847" s="6">
        <v>45742</v>
      </c>
      <c r="G1847" s="6">
        <v>45749</v>
      </c>
      <c r="H1847" s="6">
        <v>45743</v>
      </c>
      <c r="I1847" s="20">
        <f t="shared" ca="1" si="121"/>
        <v>1</v>
      </c>
      <c r="J1847" s="20">
        <f t="shared" ca="1" si="122"/>
        <v>1</v>
      </c>
      <c r="K1847" s="6" t="s">
        <v>2173</v>
      </c>
      <c r="L1847" s="28"/>
      <c r="M1847" s="83"/>
      <c r="N1847" s="51" t="s">
        <v>5613</v>
      </c>
      <c r="O1847" s="242"/>
      <c r="P1847" s="243"/>
    </row>
    <row r="1848" spans="1:16" ht="21" customHeight="1">
      <c r="A1848" s="13" t="s">
        <v>5614</v>
      </c>
      <c r="B1848" s="30" t="str">
        <f t="shared" ref="B1848:B1879" si="123">HYPERLINK($D$5&amp;"\"&amp;$A1848)</f>
        <v>N:\2019\19032.BD - Century City JMB Tower\CA\RFI's\2949</v>
      </c>
      <c r="C1848" s="4" t="s">
        <v>30</v>
      </c>
      <c r="D1848" s="14" t="s">
        <v>5615</v>
      </c>
      <c r="E1848" s="5"/>
      <c r="F1848" s="6">
        <v>45743</v>
      </c>
      <c r="G1848" s="6">
        <v>45750</v>
      </c>
      <c r="H1848" s="6">
        <v>45747</v>
      </c>
      <c r="I1848" s="20">
        <f t="shared" ca="1" si="121"/>
        <v>2</v>
      </c>
      <c r="J1848" s="20">
        <f t="shared" ca="1" si="122"/>
        <v>4</v>
      </c>
      <c r="K1848" s="6" t="s">
        <v>2173</v>
      </c>
      <c r="L1848" s="28"/>
      <c r="M1848" s="83"/>
      <c r="N1848" s="51" t="s">
        <v>5616</v>
      </c>
      <c r="O1848" s="242" t="str">
        <f t="shared" ref="O1848:O1894" ca="1" si="124">IF(AND(C1848&lt;&gt;"A",A1848&lt;&gt;"xxxx"),IF(G1848=TODAY(),"DUE TODAY",IF(G1848&lt;TODAY(),"OVERDUE","")),"")</f>
        <v/>
      </c>
      <c r="P1848" s="243"/>
    </row>
    <row r="1849" spans="1:16" ht="21" customHeight="1">
      <c r="A1849" s="13" t="s">
        <v>5617</v>
      </c>
      <c r="B1849" s="30" t="str">
        <f t="shared" si="123"/>
        <v>N:\2019\19032.BD - Century City JMB Tower\CA\RFI's\2948</v>
      </c>
      <c r="C1849" s="4" t="s">
        <v>30</v>
      </c>
      <c r="D1849" s="14" t="s">
        <v>5618</v>
      </c>
      <c r="E1849" s="5"/>
      <c r="F1849" s="6">
        <v>45743</v>
      </c>
      <c r="G1849" s="6">
        <v>45750</v>
      </c>
      <c r="H1849" s="6">
        <v>45748</v>
      </c>
      <c r="I1849" s="20">
        <f t="shared" ca="1" si="121"/>
        <v>3</v>
      </c>
      <c r="J1849" s="20">
        <f t="shared" ca="1" si="122"/>
        <v>5</v>
      </c>
      <c r="K1849" s="6" t="s">
        <v>2180</v>
      </c>
      <c r="L1849" s="28"/>
      <c r="M1849" s="83"/>
      <c r="N1849" s="51" t="s">
        <v>5619</v>
      </c>
      <c r="O1849" s="242" t="str">
        <f t="shared" ca="1" si="124"/>
        <v/>
      </c>
      <c r="P1849" s="243"/>
    </row>
    <row r="1850" spans="1:16" ht="21" customHeight="1">
      <c r="A1850" s="13" t="s">
        <v>5620</v>
      </c>
      <c r="B1850" s="30" t="str">
        <f t="shared" si="123"/>
        <v>N:\2019\19032.BD - Century City JMB Tower\CA\RFI's\2953</v>
      </c>
      <c r="C1850" s="4" t="s">
        <v>30</v>
      </c>
      <c r="D1850" s="14" t="s">
        <v>5621</v>
      </c>
      <c r="E1850" s="5"/>
      <c r="F1850" s="6">
        <v>45744</v>
      </c>
      <c r="G1850" s="6">
        <v>45751</v>
      </c>
      <c r="H1850" s="6">
        <v>45749</v>
      </c>
      <c r="I1850" s="20">
        <f t="shared" ca="1" si="121"/>
        <v>3</v>
      </c>
      <c r="J1850" s="20">
        <f t="shared" ca="1" si="122"/>
        <v>5</v>
      </c>
      <c r="K1850" s="6" t="s">
        <v>2173</v>
      </c>
      <c r="L1850" s="28"/>
      <c r="M1850" s="83"/>
      <c r="N1850" s="51" t="s">
        <v>5622</v>
      </c>
      <c r="O1850" s="242" t="str">
        <f t="shared" ca="1" si="124"/>
        <v/>
      </c>
      <c r="P1850" s="243"/>
    </row>
    <row r="1851" spans="1:16" ht="21" customHeight="1">
      <c r="A1851" s="13" t="s">
        <v>5623</v>
      </c>
      <c r="B1851" s="30" t="str">
        <f t="shared" si="123"/>
        <v>N:\2019\19032.BD - Century City JMB Tower\CA\RFI's\2952</v>
      </c>
      <c r="C1851" s="4" t="s">
        <v>30</v>
      </c>
      <c r="D1851" s="14" t="s">
        <v>5624</v>
      </c>
      <c r="E1851" s="5"/>
      <c r="F1851" s="6">
        <v>45744</v>
      </c>
      <c r="G1851" s="6">
        <v>45751</v>
      </c>
      <c r="H1851" s="6">
        <v>45748</v>
      </c>
      <c r="I1851" s="20">
        <f t="shared" ca="1" si="121"/>
        <v>2</v>
      </c>
      <c r="J1851" s="20">
        <f t="shared" ca="1" si="122"/>
        <v>4</v>
      </c>
      <c r="K1851" s="6" t="s">
        <v>2107</v>
      </c>
      <c r="L1851" s="28"/>
      <c r="M1851" s="83"/>
      <c r="N1851" s="51" t="s">
        <v>5625</v>
      </c>
      <c r="O1851" s="242" t="str">
        <f t="shared" ca="1" si="124"/>
        <v/>
      </c>
      <c r="P1851" s="243"/>
    </row>
    <row r="1852" spans="1:16" ht="21" customHeight="1">
      <c r="A1852" s="13" t="s">
        <v>5626</v>
      </c>
      <c r="B1852" s="30" t="str">
        <f t="shared" si="123"/>
        <v>N:\2019\19032.BD - Century City JMB Tower\CA\RFI's\2955</v>
      </c>
      <c r="C1852" s="4" t="s">
        <v>30</v>
      </c>
      <c r="D1852" s="14" t="s">
        <v>5627</v>
      </c>
      <c r="E1852" s="5"/>
      <c r="F1852" s="6">
        <v>45747</v>
      </c>
      <c r="G1852" s="6">
        <v>45754</v>
      </c>
      <c r="H1852" s="6">
        <v>45758</v>
      </c>
      <c r="I1852" s="20">
        <f t="shared" ca="1" si="121"/>
        <v>9</v>
      </c>
      <c r="J1852" s="20">
        <f t="shared" ca="1" si="122"/>
        <v>11</v>
      </c>
      <c r="K1852" s="6" t="s">
        <v>2173</v>
      </c>
      <c r="L1852" s="28"/>
      <c r="M1852" s="83"/>
      <c r="N1852" s="51" t="s">
        <v>5628</v>
      </c>
      <c r="O1852" s="242" t="str">
        <f t="shared" ca="1" si="124"/>
        <v/>
      </c>
      <c r="P1852" s="243"/>
    </row>
    <row r="1853" spans="1:16" ht="21" customHeight="1">
      <c r="A1853" s="13" t="s">
        <v>5629</v>
      </c>
      <c r="B1853" s="30" t="str">
        <f t="shared" si="123"/>
        <v>N:\2019\19032.BD - Century City JMB Tower\CA\RFI's\2863.1</v>
      </c>
      <c r="C1853" s="4" t="s">
        <v>30</v>
      </c>
      <c r="D1853" s="14" t="s">
        <v>5630</v>
      </c>
      <c r="E1853" s="5"/>
      <c r="F1853" s="6">
        <v>45747</v>
      </c>
      <c r="G1853" s="6">
        <v>45754</v>
      </c>
      <c r="H1853" s="6">
        <v>45749</v>
      </c>
      <c r="I1853" s="20">
        <f t="shared" ca="1" si="121"/>
        <v>2</v>
      </c>
      <c r="J1853" s="20">
        <f t="shared" ca="1" si="122"/>
        <v>2</v>
      </c>
      <c r="K1853" s="6" t="s">
        <v>2173</v>
      </c>
      <c r="L1853" s="28"/>
      <c r="M1853" s="83"/>
      <c r="N1853" s="51" t="s">
        <v>5628</v>
      </c>
      <c r="O1853" s="242" t="str">
        <f t="shared" ca="1" si="124"/>
        <v/>
      </c>
      <c r="P1853" s="243"/>
    </row>
    <row r="1854" spans="1:16" ht="21" customHeight="1">
      <c r="A1854" s="13" t="s">
        <v>5631</v>
      </c>
      <c r="B1854" s="30" t="str">
        <f t="shared" si="123"/>
        <v>N:\2019\19032.BD - Century City JMB Tower\CA\RFI's\2650.3</v>
      </c>
      <c r="C1854" s="4" t="s">
        <v>30</v>
      </c>
      <c r="D1854" s="14" t="s">
        <v>5632</v>
      </c>
      <c r="E1854" s="5"/>
      <c r="F1854" s="6">
        <v>45747</v>
      </c>
      <c r="G1854" s="6">
        <v>45754</v>
      </c>
      <c r="H1854" s="6">
        <v>45754</v>
      </c>
      <c r="I1854" s="20">
        <f t="shared" ca="1" si="121"/>
        <v>5</v>
      </c>
      <c r="J1854" s="20">
        <f t="shared" ca="1" si="122"/>
        <v>7</v>
      </c>
      <c r="K1854" s="6" t="s">
        <v>2173</v>
      </c>
      <c r="L1854" s="28"/>
      <c r="M1854" s="83"/>
      <c r="N1854" s="51" t="s">
        <v>5628</v>
      </c>
      <c r="O1854" s="242" t="str">
        <f t="shared" ca="1" si="124"/>
        <v/>
      </c>
      <c r="P1854" s="243"/>
    </row>
    <row r="1855" spans="1:16" ht="21" customHeight="1">
      <c r="A1855" s="13" t="s">
        <v>5633</v>
      </c>
      <c r="B1855" s="30" t="str">
        <f t="shared" si="123"/>
        <v>N:\2019\19032.BD - Century City JMB Tower\CA\RFI's\2048.2</v>
      </c>
      <c r="C1855" s="4" t="s">
        <v>30</v>
      </c>
      <c r="D1855" s="14" t="s">
        <v>5634</v>
      </c>
      <c r="E1855" s="5"/>
      <c r="F1855" s="6">
        <v>45747</v>
      </c>
      <c r="G1855" s="6">
        <v>45754</v>
      </c>
      <c r="H1855" s="6">
        <v>45754</v>
      </c>
      <c r="I1855" s="20">
        <f t="shared" ca="1" si="121"/>
        <v>5</v>
      </c>
      <c r="J1855" s="20">
        <f t="shared" ca="1" si="122"/>
        <v>7</v>
      </c>
      <c r="K1855" s="6" t="s">
        <v>2173</v>
      </c>
      <c r="L1855" s="28"/>
      <c r="M1855" s="83"/>
      <c r="N1855" s="51" t="s">
        <v>5628</v>
      </c>
      <c r="O1855" s="242" t="str">
        <f t="shared" ca="1" si="124"/>
        <v/>
      </c>
      <c r="P1855" s="243"/>
    </row>
    <row r="1856" spans="1:16" ht="21" customHeight="1">
      <c r="A1856" s="13" t="s">
        <v>5635</v>
      </c>
      <c r="B1856" s="30" t="str">
        <f t="shared" si="123"/>
        <v>N:\2019\19032.BD - Century City JMB Tower\CA\RFI's\2958</v>
      </c>
      <c r="C1856" s="4" t="s">
        <v>30</v>
      </c>
      <c r="D1856" s="14" t="s">
        <v>5636</v>
      </c>
      <c r="E1856" s="5"/>
      <c r="F1856" s="6">
        <v>45749</v>
      </c>
      <c r="G1856" s="6">
        <v>45755</v>
      </c>
      <c r="H1856" s="6">
        <v>45754</v>
      </c>
      <c r="I1856" s="20">
        <f t="shared" ca="1" si="121"/>
        <v>3</v>
      </c>
      <c r="J1856" s="20">
        <f t="shared" ca="1" si="122"/>
        <v>5</v>
      </c>
      <c r="K1856" s="6" t="s">
        <v>2173</v>
      </c>
      <c r="L1856" s="28"/>
      <c r="M1856" s="83"/>
      <c r="N1856" s="51" t="s">
        <v>5628</v>
      </c>
      <c r="O1856" s="242" t="str">
        <f t="shared" ca="1" si="124"/>
        <v/>
      </c>
      <c r="P1856" s="243"/>
    </row>
    <row r="1857" spans="1:16" ht="21" customHeight="1">
      <c r="A1857" s="13" t="s">
        <v>5637</v>
      </c>
      <c r="B1857" s="30" t="str">
        <f t="shared" si="123"/>
        <v>N:\2019\19032.BD - Century City JMB Tower\CA\RFI's\2631.3</v>
      </c>
      <c r="C1857" s="4" t="s">
        <v>30</v>
      </c>
      <c r="D1857" s="14" t="s">
        <v>5638</v>
      </c>
      <c r="E1857" s="5"/>
      <c r="F1857" s="6">
        <v>45750</v>
      </c>
      <c r="G1857" s="6">
        <v>45757</v>
      </c>
      <c r="H1857" s="6">
        <v>45754</v>
      </c>
      <c r="I1857" s="20">
        <f t="shared" ca="1" si="121"/>
        <v>2</v>
      </c>
      <c r="J1857" s="20">
        <f t="shared" ca="1" si="122"/>
        <v>4</v>
      </c>
      <c r="K1857" s="6" t="s">
        <v>2141</v>
      </c>
      <c r="L1857" s="28"/>
      <c r="M1857" s="83"/>
      <c r="N1857" s="51" t="s">
        <v>5639</v>
      </c>
      <c r="O1857" s="242" t="str">
        <f t="shared" ca="1" si="124"/>
        <v/>
      </c>
      <c r="P1857" s="243"/>
    </row>
    <row r="1858" spans="1:16" ht="21" customHeight="1">
      <c r="A1858" s="13" t="s">
        <v>5640</v>
      </c>
      <c r="B1858" s="30" t="str">
        <f t="shared" si="123"/>
        <v>N:\2019\19032.BD - Century City JMB Tower\CA\RFI's\1513.1</v>
      </c>
      <c r="C1858" s="4" t="s">
        <v>30</v>
      </c>
      <c r="D1858" s="14" t="s">
        <v>3207</v>
      </c>
      <c r="E1858" s="5"/>
      <c r="F1858" s="6">
        <v>45750</v>
      </c>
      <c r="G1858" s="6">
        <v>45757</v>
      </c>
      <c r="H1858" s="6">
        <v>45751</v>
      </c>
      <c r="I1858" s="20">
        <f t="shared" ca="1" si="121"/>
        <v>1</v>
      </c>
      <c r="J1858" s="20">
        <f t="shared" ca="1" si="122"/>
        <v>1</v>
      </c>
      <c r="K1858" s="6" t="s">
        <v>2141</v>
      </c>
      <c r="L1858" s="28"/>
      <c r="M1858" s="83"/>
      <c r="N1858" s="51" t="s">
        <v>5641</v>
      </c>
      <c r="O1858" s="242" t="str">
        <f t="shared" ca="1" si="124"/>
        <v/>
      </c>
      <c r="P1858" s="243"/>
    </row>
    <row r="1859" spans="1:16" ht="21" customHeight="1">
      <c r="A1859" s="13" t="s">
        <v>5642</v>
      </c>
      <c r="B1859" s="30" t="str">
        <f t="shared" si="123"/>
        <v>N:\2019\19032.BD - Century City JMB Tower\CA\RFI's\2970</v>
      </c>
      <c r="C1859" s="4" t="s">
        <v>30</v>
      </c>
      <c r="D1859" s="14" t="s">
        <v>5643</v>
      </c>
      <c r="E1859" s="5"/>
      <c r="F1859" s="6">
        <v>45751</v>
      </c>
      <c r="G1859" s="6">
        <v>45754</v>
      </c>
      <c r="H1859" s="6">
        <v>45758</v>
      </c>
      <c r="I1859" s="20">
        <f t="shared" ca="1" si="121"/>
        <v>5</v>
      </c>
      <c r="J1859" s="20">
        <f t="shared" ca="1" si="122"/>
        <v>7</v>
      </c>
      <c r="K1859" s="6" t="s">
        <v>2107</v>
      </c>
      <c r="L1859" s="28"/>
      <c r="M1859" s="83"/>
      <c r="N1859" s="29" t="s">
        <v>5644</v>
      </c>
      <c r="O1859" s="242" t="str">
        <f t="shared" ca="1" si="124"/>
        <v/>
      </c>
      <c r="P1859" s="243"/>
    </row>
    <row r="1860" spans="1:16" ht="21" customHeight="1">
      <c r="A1860" s="13" t="s">
        <v>5645</v>
      </c>
      <c r="B1860" s="30" t="str">
        <f t="shared" si="123"/>
        <v>N:\2019\19032.BD - Century City JMB Tower\CA\RFI's\2967</v>
      </c>
      <c r="C1860" s="4" t="s">
        <v>30</v>
      </c>
      <c r="D1860" s="14" t="s">
        <v>5646</v>
      </c>
      <c r="E1860" s="5"/>
      <c r="F1860" s="6">
        <v>45751</v>
      </c>
      <c r="G1860" s="6">
        <v>45757</v>
      </c>
      <c r="H1860" s="6">
        <v>45756</v>
      </c>
      <c r="I1860" s="20">
        <f t="shared" ca="1" si="121"/>
        <v>3</v>
      </c>
      <c r="J1860" s="20">
        <f t="shared" ca="1" si="122"/>
        <v>5</v>
      </c>
      <c r="K1860" s="6" t="s">
        <v>2107</v>
      </c>
      <c r="L1860" s="28"/>
      <c r="M1860" s="83"/>
      <c r="N1860" s="29" t="s">
        <v>5647</v>
      </c>
      <c r="O1860" s="242" t="str">
        <f t="shared" ca="1" si="124"/>
        <v/>
      </c>
      <c r="P1860" s="243"/>
    </row>
    <row r="1861" spans="1:16" ht="21" customHeight="1">
      <c r="A1861" s="13" t="s">
        <v>5648</v>
      </c>
      <c r="B1861" s="30" t="str">
        <f t="shared" si="123"/>
        <v>N:\2019\19032.BD - Century City JMB Tower\CA\RFI's\2946</v>
      </c>
      <c r="C1861" s="4" t="s">
        <v>30</v>
      </c>
      <c r="D1861" s="14" t="s">
        <v>5649</v>
      </c>
      <c r="E1861" s="5"/>
      <c r="F1861" s="6">
        <v>45751</v>
      </c>
      <c r="G1861" s="6">
        <v>45748</v>
      </c>
      <c r="H1861" s="6">
        <v>45751</v>
      </c>
      <c r="I1861" s="20">
        <f t="shared" ca="1" si="121"/>
        <v>0</v>
      </c>
      <c r="J1861" s="20">
        <f t="shared" ca="1" si="122"/>
        <v>0</v>
      </c>
      <c r="K1861" s="6" t="s">
        <v>2173</v>
      </c>
      <c r="L1861" s="28"/>
      <c r="M1861" s="83"/>
      <c r="N1861" s="51" t="s">
        <v>5650</v>
      </c>
      <c r="O1861" s="242" t="str">
        <f t="shared" ca="1" si="124"/>
        <v/>
      </c>
      <c r="P1861" s="243"/>
    </row>
    <row r="1862" spans="1:16" ht="21" customHeight="1">
      <c r="A1862" s="13" t="s">
        <v>5651</v>
      </c>
      <c r="B1862" s="30" t="str">
        <f t="shared" si="123"/>
        <v>N:\2019\19032.BD - Century City JMB Tower\CA\RFI's\2982</v>
      </c>
      <c r="C1862" s="4" t="s">
        <v>30</v>
      </c>
      <c r="D1862" s="14" t="s">
        <v>5652</v>
      </c>
      <c r="E1862" s="5"/>
      <c r="F1862" s="6">
        <v>45755</v>
      </c>
      <c r="G1862" s="6">
        <v>45762</v>
      </c>
      <c r="H1862" s="6">
        <v>45764</v>
      </c>
      <c r="I1862" s="20">
        <f t="shared" ca="1" si="121"/>
        <v>7</v>
      </c>
      <c r="J1862" s="20">
        <f t="shared" ca="1" si="122"/>
        <v>9</v>
      </c>
      <c r="K1862" s="6" t="s">
        <v>2173</v>
      </c>
      <c r="L1862" s="28"/>
      <c r="M1862" s="83"/>
      <c r="N1862" s="51" t="s">
        <v>5653</v>
      </c>
      <c r="O1862" s="242" t="str">
        <f t="shared" ca="1" si="124"/>
        <v/>
      </c>
      <c r="P1862" s="243"/>
    </row>
    <row r="1863" spans="1:16" ht="21" customHeight="1">
      <c r="A1863" s="13" t="s">
        <v>5654</v>
      </c>
      <c r="B1863" s="30" t="str">
        <f t="shared" si="123"/>
        <v>N:\2019\19032.BD - Century City JMB Tower\CA\RFI's\2979</v>
      </c>
      <c r="C1863" s="4" t="s">
        <v>30</v>
      </c>
      <c r="D1863" s="14" t="s">
        <v>5655</v>
      </c>
      <c r="E1863" s="5"/>
      <c r="F1863" s="6">
        <v>45755</v>
      </c>
      <c r="G1863" s="6">
        <v>45762</v>
      </c>
      <c r="H1863" s="6">
        <v>45755</v>
      </c>
      <c r="I1863" s="20">
        <f t="shared" ca="1" si="121"/>
        <v>0</v>
      </c>
      <c r="J1863" s="20">
        <f t="shared" ca="1" si="122"/>
        <v>0</v>
      </c>
      <c r="K1863" s="6" t="s">
        <v>2141</v>
      </c>
      <c r="L1863" s="28"/>
      <c r="M1863" s="83"/>
      <c r="N1863" s="29" t="s">
        <v>5656</v>
      </c>
      <c r="O1863" s="242" t="str">
        <f t="shared" ca="1" si="124"/>
        <v/>
      </c>
      <c r="P1863" s="243"/>
    </row>
    <row r="1864" spans="1:16" ht="21" customHeight="1">
      <c r="A1864" s="13" t="s">
        <v>5657</v>
      </c>
      <c r="B1864" s="30" t="str">
        <f t="shared" si="123"/>
        <v>N:\2019\19032.BD - Century City JMB Tower\CA\RFI's\2990</v>
      </c>
      <c r="C1864" s="4" t="s">
        <v>30</v>
      </c>
      <c r="D1864" s="14" t="s">
        <v>5658</v>
      </c>
      <c r="E1864" s="5"/>
      <c r="F1864" s="6">
        <v>45756</v>
      </c>
      <c r="G1864" s="6">
        <v>45763</v>
      </c>
      <c r="H1864" s="6">
        <v>45757</v>
      </c>
      <c r="I1864" s="20">
        <f t="shared" ca="1" si="121"/>
        <v>1</v>
      </c>
      <c r="J1864" s="20">
        <f t="shared" ca="1" si="122"/>
        <v>1</v>
      </c>
      <c r="K1864" s="6" t="s">
        <v>2141</v>
      </c>
      <c r="L1864" s="28"/>
      <c r="M1864" s="83"/>
      <c r="N1864" s="29" t="s">
        <v>5659</v>
      </c>
      <c r="O1864" s="242" t="str">
        <f t="shared" ca="1" si="124"/>
        <v/>
      </c>
      <c r="P1864" s="243"/>
    </row>
    <row r="1865" spans="1:16" ht="21" customHeight="1">
      <c r="A1865" s="13" t="s">
        <v>5660</v>
      </c>
      <c r="B1865" s="30" t="str">
        <f t="shared" si="123"/>
        <v>N:\2019\19032.BD - Century City JMB Tower\CA\RFI's\2989</v>
      </c>
      <c r="C1865" s="4" t="s">
        <v>30</v>
      </c>
      <c r="D1865" s="14" t="s">
        <v>5661</v>
      </c>
      <c r="E1865" s="5"/>
      <c r="F1865" s="6">
        <v>45756</v>
      </c>
      <c r="G1865" s="6">
        <v>45763</v>
      </c>
      <c r="H1865" s="6">
        <v>45758</v>
      </c>
      <c r="I1865" s="20">
        <f t="shared" ca="1" si="121"/>
        <v>2</v>
      </c>
      <c r="J1865" s="20">
        <f t="shared" ca="1" si="122"/>
        <v>2</v>
      </c>
      <c r="K1865" s="6" t="s">
        <v>4716</v>
      </c>
      <c r="L1865" s="28"/>
      <c r="M1865" s="83"/>
      <c r="N1865" s="51" t="s">
        <v>5662</v>
      </c>
      <c r="O1865" s="242" t="str">
        <f t="shared" ca="1" si="124"/>
        <v/>
      </c>
      <c r="P1865" s="243"/>
    </row>
    <row r="1866" spans="1:16" ht="101.25" customHeight="1">
      <c r="A1866" s="13" t="s">
        <v>5663</v>
      </c>
      <c r="B1866" s="30" t="str">
        <f t="shared" si="123"/>
        <v>N:\2019\19032.BD - Century City JMB Tower\CA\RFI's\2986</v>
      </c>
      <c r="C1866" s="4" t="s">
        <v>30</v>
      </c>
      <c r="D1866" s="14" t="s">
        <v>5664</v>
      </c>
      <c r="E1866" s="5"/>
      <c r="F1866" s="6">
        <v>45756</v>
      </c>
      <c r="G1866" s="6">
        <v>45762</v>
      </c>
      <c r="H1866" s="6">
        <v>45762</v>
      </c>
      <c r="I1866" s="20">
        <f t="shared" ca="1" si="121"/>
        <v>4</v>
      </c>
      <c r="J1866" s="20">
        <f t="shared" ca="1" si="122"/>
        <v>6</v>
      </c>
      <c r="K1866" s="6" t="s">
        <v>2173</v>
      </c>
      <c r="L1866" s="28"/>
      <c r="M1866" s="83"/>
      <c r="N1866" s="51" t="s">
        <v>5665</v>
      </c>
      <c r="O1866" s="242" t="str">
        <f t="shared" ca="1" si="124"/>
        <v/>
      </c>
      <c r="P1866" s="243"/>
    </row>
    <row r="1867" spans="1:16" ht="21" customHeight="1">
      <c r="A1867" s="13" t="s">
        <v>5666</v>
      </c>
      <c r="B1867" s="30" t="str">
        <f t="shared" si="123"/>
        <v>N:\2019\19032.BD - Century City JMB Tower\CA\RFI's\2985</v>
      </c>
      <c r="C1867" s="4" t="s">
        <v>30</v>
      </c>
      <c r="D1867" s="14" t="s">
        <v>5667</v>
      </c>
      <c r="E1867" s="5"/>
      <c r="F1867" s="6">
        <v>45756</v>
      </c>
      <c r="G1867" s="6">
        <v>45762</v>
      </c>
      <c r="H1867" s="6">
        <v>45768</v>
      </c>
      <c r="I1867" s="20">
        <f t="shared" ca="1" si="121"/>
        <v>8</v>
      </c>
      <c r="J1867" s="20">
        <f t="shared" ca="1" si="122"/>
        <v>12</v>
      </c>
      <c r="K1867" s="6" t="s">
        <v>3117</v>
      </c>
      <c r="L1867" s="28"/>
      <c r="M1867" s="83"/>
      <c r="N1867" s="51" t="s">
        <v>5668</v>
      </c>
      <c r="O1867" s="242" t="str">
        <f t="shared" ca="1" si="124"/>
        <v/>
      </c>
      <c r="P1867" s="243"/>
    </row>
    <row r="1868" spans="1:16" ht="96" customHeight="1">
      <c r="A1868" s="13" t="s">
        <v>5669</v>
      </c>
      <c r="B1868" s="30" t="str">
        <f t="shared" si="123"/>
        <v>N:\2019\19032.BD - Century City JMB Tower\CA\RFI's\2984</v>
      </c>
      <c r="C1868" s="4" t="s">
        <v>30</v>
      </c>
      <c r="D1868" s="14" t="s">
        <v>5670</v>
      </c>
      <c r="E1868" s="5"/>
      <c r="F1868" s="6">
        <v>45756</v>
      </c>
      <c r="G1868" s="6">
        <v>45762</v>
      </c>
      <c r="H1868" s="6">
        <v>45757</v>
      </c>
      <c r="I1868" s="20">
        <f t="shared" ca="1" si="121"/>
        <v>1</v>
      </c>
      <c r="J1868" s="20">
        <f t="shared" ca="1" si="122"/>
        <v>1</v>
      </c>
      <c r="K1868" s="6" t="s">
        <v>2173</v>
      </c>
      <c r="L1868" s="28"/>
      <c r="M1868" s="83"/>
      <c r="N1868" s="51" t="s">
        <v>5665</v>
      </c>
      <c r="O1868" s="242" t="str">
        <f t="shared" ca="1" si="124"/>
        <v/>
      </c>
      <c r="P1868" s="243"/>
    </row>
    <row r="1869" spans="1:16" ht="21" customHeight="1">
      <c r="A1869" s="13" t="s">
        <v>5671</v>
      </c>
      <c r="B1869" s="30" t="str">
        <f t="shared" si="123"/>
        <v>N:\2019\19032.BD - Century City JMB Tower\CA\RFI's\2958.1</v>
      </c>
      <c r="C1869" s="4" t="s">
        <v>30</v>
      </c>
      <c r="D1869" s="14" t="s">
        <v>5672</v>
      </c>
      <c r="E1869" s="5"/>
      <c r="F1869" s="6">
        <v>45756</v>
      </c>
      <c r="G1869" s="6">
        <v>45762</v>
      </c>
      <c r="H1869" s="6">
        <v>45756</v>
      </c>
      <c r="I1869" s="20">
        <f t="shared" ca="1" si="121"/>
        <v>0</v>
      </c>
      <c r="J1869" s="20">
        <f t="shared" ca="1" si="122"/>
        <v>0</v>
      </c>
      <c r="K1869" s="6" t="s">
        <v>2173</v>
      </c>
      <c r="L1869" s="28"/>
      <c r="M1869" s="83"/>
      <c r="N1869" s="51" t="s">
        <v>5665</v>
      </c>
      <c r="O1869" s="242" t="str">
        <f t="shared" ca="1" si="124"/>
        <v/>
      </c>
      <c r="P1869" s="243"/>
    </row>
    <row r="1870" spans="1:16" ht="21" customHeight="1">
      <c r="A1870" s="13" t="s">
        <v>5673</v>
      </c>
      <c r="B1870" s="30" t="str">
        <f t="shared" si="123"/>
        <v>N:\2019\19032.BD - Century City JMB Tower\CA\RFI's\2764.1</v>
      </c>
      <c r="C1870" s="4" t="s">
        <v>30</v>
      </c>
      <c r="D1870" s="14" t="s">
        <v>5674</v>
      </c>
      <c r="E1870" s="5"/>
      <c r="F1870" s="6">
        <v>45756</v>
      </c>
      <c r="G1870" s="6">
        <v>45762</v>
      </c>
      <c r="H1870" s="6">
        <v>45757</v>
      </c>
      <c r="I1870" s="20">
        <f t="shared" ca="1" si="121"/>
        <v>1</v>
      </c>
      <c r="J1870" s="20">
        <f t="shared" ca="1" si="122"/>
        <v>1</v>
      </c>
      <c r="K1870" s="6" t="s">
        <v>2107</v>
      </c>
      <c r="L1870" s="28"/>
      <c r="M1870" s="83"/>
      <c r="N1870" s="51" t="s">
        <v>5675</v>
      </c>
      <c r="O1870" s="242" t="str">
        <f t="shared" ca="1" si="124"/>
        <v/>
      </c>
      <c r="P1870" s="243"/>
    </row>
    <row r="1871" spans="1:16" ht="21" customHeight="1">
      <c r="A1871" s="13" t="s">
        <v>5676</v>
      </c>
      <c r="B1871" s="30" t="str">
        <f t="shared" si="123"/>
        <v>N:\2019\19032.BD - Century City JMB Tower\CA\RFI's\2275.1</v>
      </c>
      <c r="C1871" s="4" t="s">
        <v>30</v>
      </c>
      <c r="D1871" s="14" t="s">
        <v>5677</v>
      </c>
      <c r="E1871" s="5"/>
      <c r="F1871" s="6">
        <v>45756</v>
      </c>
      <c r="G1871" s="6">
        <v>45762</v>
      </c>
      <c r="H1871" s="6">
        <v>45756</v>
      </c>
      <c r="I1871" s="20">
        <f t="shared" ca="1" si="121"/>
        <v>0</v>
      </c>
      <c r="J1871" s="20">
        <f t="shared" ca="1" si="122"/>
        <v>0</v>
      </c>
      <c r="K1871" s="6" t="s">
        <v>2173</v>
      </c>
      <c r="L1871" s="28"/>
      <c r="M1871" s="83"/>
      <c r="N1871" s="51" t="s">
        <v>5665</v>
      </c>
      <c r="O1871" s="242" t="str">
        <f t="shared" ca="1" si="124"/>
        <v/>
      </c>
      <c r="P1871" s="243"/>
    </row>
    <row r="1872" spans="1:16" ht="21" customHeight="1">
      <c r="A1872" s="13" t="s">
        <v>5678</v>
      </c>
      <c r="B1872" s="30" t="str">
        <f t="shared" si="123"/>
        <v>N:\2019\19032.BD - Century City JMB Tower\CA\RFI's\1429.2</v>
      </c>
      <c r="C1872" s="4" t="s">
        <v>30</v>
      </c>
      <c r="D1872" s="14" t="s">
        <v>5679</v>
      </c>
      <c r="E1872" s="5"/>
      <c r="F1872" s="6">
        <v>45756</v>
      </c>
      <c r="G1872" s="6">
        <v>45763</v>
      </c>
      <c r="H1872" s="6">
        <v>45756</v>
      </c>
      <c r="I1872" s="20">
        <f t="shared" ca="1" si="121"/>
        <v>0</v>
      </c>
      <c r="J1872" s="20">
        <f t="shared" ca="1" si="122"/>
        <v>0</v>
      </c>
      <c r="K1872" s="6" t="s">
        <v>2173</v>
      </c>
      <c r="L1872" s="28"/>
      <c r="M1872" s="83"/>
      <c r="N1872" s="51" t="s">
        <v>5680</v>
      </c>
      <c r="O1872" s="242" t="str">
        <f t="shared" ca="1" si="124"/>
        <v/>
      </c>
      <c r="P1872" s="243"/>
    </row>
    <row r="1873" spans="1:16" ht="15" customHeight="1">
      <c r="A1873" s="13" t="s">
        <v>5681</v>
      </c>
      <c r="B1873" s="30" t="str">
        <f t="shared" si="123"/>
        <v>N:\2019\19032.BD - Century City JMB Tower\CA\RFI's\2992</v>
      </c>
      <c r="C1873" s="4" t="s">
        <v>30</v>
      </c>
      <c r="D1873" s="14" t="s">
        <v>5682</v>
      </c>
      <c r="E1873" s="5"/>
      <c r="F1873" s="6">
        <v>45757</v>
      </c>
      <c r="G1873" s="6">
        <v>45764</v>
      </c>
      <c r="H1873" s="6">
        <v>45757</v>
      </c>
      <c r="I1873" s="20">
        <f t="shared" ca="1" si="121"/>
        <v>0</v>
      </c>
      <c r="J1873" s="20">
        <f t="shared" ca="1" si="122"/>
        <v>0</v>
      </c>
      <c r="K1873" s="6" t="s">
        <v>2173</v>
      </c>
      <c r="L1873" s="28"/>
      <c r="M1873" s="83"/>
      <c r="N1873" s="51" t="s">
        <v>5683</v>
      </c>
      <c r="O1873" s="242" t="str">
        <f t="shared" ca="1" si="124"/>
        <v/>
      </c>
      <c r="P1873" s="243"/>
    </row>
    <row r="1874" spans="1:16" ht="21" customHeight="1">
      <c r="A1874" s="13" t="s">
        <v>5684</v>
      </c>
      <c r="B1874" s="30" t="str">
        <f t="shared" si="123"/>
        <v>N:\2019\19032.BD - Century City JMB Tower\CA\RFI's\2995</v>
      </c>
      <c r="C1874" s="4" t="s">
        <v>30</v>
      </c>
      <c r="D1874" s="14" t="s">
        <v>5685</v>
      </c>
      <c r="E1874" s="5"/>
      <c r="F1874" s="6">
        <v>45758</v>
      </c>
      <c r="G1874" s="6">
        <v>45765</v>
      </c>
      <c r="H1874" s="6">
        <v>45769</v>
      </c>
      <c r="I1874" s="20">
        <f t="shared" ca="1" si="121"/>
        <v>7</v>
      </c>
      <c r="J1874" s="20">
        <f t="shared" ca="1" si="122"/>
        <v>11</v>
      </c>
      <c r="K1874" s="6" t="s">
        <v>2173</v>
      </c>
      <c r="L1874" s="28"/>
      <c r="M1874" s="83"/>
      <c r="N1874" s="51" t="s">
        <v>5686</v>
      </c>
      <c r="O1874" s="242" t="str">
        <f t="shared" ca="1" si="124"/>
        <v/>
      </c>
      <c r="P1874" s="243"/>
    </row>
    <row r="1875" spans="1:16" ht="21" customHeight="1">
      <c r="A1875" s="13" t="s">
        <v>5687</v>
      </c>
      <c r="B1875" s="30" t="str">
        <f t="shared" si="123"/>
        <v>N:\2019\19032.BD - Century City JMB Tower\CA\RFI's\3002</v>
      </c>
      <c r="C1875" s="4" t="s">
        <v>30</v>
      </c>
      <c r="D1875" s="14" t="s">
        <v>5688</v>
      </c>
      <c r="E1875" s="5"/>
      <c r="F1875" s="6">
        <v>45761</v>
      </c>
      <c r="G1875" s="6">
        <v>45768</v>
      </c>
      <c r="H1875" s="6">
        <v>45761</v>
      </c>
      <c r="I1875" s="20">
        <f t="shared" ca="1" si="121"/>
        <v>0</v>
      </c>
      <c r="J1875" s="20">
        <f t="shared" ca="1" si="122"/>
        <v>0</v>
      </c>
      <c r="K1875" s="6" t="s">
        <v>2141</v>
      </c>
      <c r="L1875" s="28"/>
      <c r="M1875" s="83"/>
      <c r="N1875" s="29" t="s">
        <v>5689</v>
      </c>
      <c r="O1875" s="242" t="str">
        <f t="shared" ca="1" si="124"/>
        <v/>
      </c>
      <c r="P1875" s="243"/>
    </row>
    <row r="1876" spans="1:16" ht="21" customHeight="1">
      <c r="A1876" s="13" t="s">
        <v>5690</v>
      </c>
      <c r="B1876" s="30" t="str">
        <f t="shared" si="123"/>
        <v>N:\2019\19032.BD - Century City JMB Tower\CA\RFI's\3001</v>
      </c>
      <c r="C1876" s="4" t="s">
        <v>30</v>
      </c>
      <c r="D1876" s="14" t="s">
        <v>5691</v>
      </c>
      <c r="E1876" s="5"/>
      <c r="F1876" s="6">
        <v>45761</v>
      </c>
      <c r="G1876" s="6">
        <v>45768</v>
      </c>
      <c r="H1876" s="6">
        <v>45765</v>
      </c>
      <c r="I1876" s="20">
        <f t="shared" ca="1" si="121"/>
        <v>4</v>
      </c>
      <c r="J1876" s="20">
        <f t="shared" ca="1" si="122"/>
        <v>4</v>
      </c>
      <c r="K1876" s="6" t="s">
        <v>2141</v>
      </c>
      <c r="L1876" s="28"/>
      <c r="M1876" s="83"/>
      <c r="N1876" s="51" t="s">
        <v>5692</v>
      </c>
      <c r="O1876" s="242" t="str">
        <f t="shared" ca="1" si="124"/>
        <v/>
      </c>
      <c r="P1876" s="243"/>
    </row>
    <row r="1877" spans="1:16" ht="47.1" customHeight="1">
      <c r="A1877" s="13" t="s">
        <v>5693</v>
      </c>
      <c r="B1877" s="30" t="str">
        <f t="shared" si="123"/>
        <v>N:\2019\19032.BD - Century City JMB Tower\CA\RFI's\2989.1</v>
      </c>
      <c r="C1877" s="4" t="s">
        <v>30</v>
      </c>
      <c r="D1877" s="14" t="s">
        <v>5661</v>
      </c>
      <c r="E1877" s="5"/>
      <c r="F1877" s="6">
        <v>45761</v>
      </c>
      <c r="G1877" s="6">
        <v>45768</v>
      </c>
      <c r="H1877" s="6">
        <v>45763</v>
      </c>
      <c r="I1877" s="20">
        <f t="shared" ca="1" si="121"/>
        <v>2</v>
      </c>
      <c r="J1877" s="20">
        <f t="shared" ca="1" si="122"/>
        <v>2</v>
      </c>
      <c r="K1877" s="6" t="s">
        <v>2107</v>
      </c>
      <c r="L1877" s="28"/>
      <c r="M1877" s="83"/>
      <c r="N1877" s="29" t="s">
        <v>5694</v>
      </c>
      <c r="O1877" s="242" t="str">
        <f t="shared" ca="1" si="124"/>
        <v/>
      </c>
      <c r="P1877" s="243"/>
    </row>
    <row r="1878" spans="1:16" ht="21" customHeight="1">
      <c r="A1878" s="13" t="s">
        <v>5695</v>
      </c>
      <c r="B1878" s="30" t="str">
        <f t="shared" si="123"/>
        <v>N:\2019\19032.BD - Century City JMB Tower\CA\RFI's\3008</v>
      </c>
      <c r="C1878" s="4" t="s">
        <v>30</v>
      </c>
      <c r="D1878" s="14" t="s">
        <v>5696</v>
      </c>
      <c r="E1878" s="5"/>
      <c r="F1878" s="6">
        <v>45762</v>
      </c>
      <c r="G1878" s="6">
        <v>45769</v>
      </c>
      <c r="H1878" s="6">
        <v>45776</v>
      </c>
      <c r="I1878" s="20">
        <f t="shared" ca="1" si="121"/>
        <v>10</v>
      </c>
      <c r="J1878" s="20">
        <f t="shared" ca="1" si="122"/>
        <v>14</v>
      </c>
      <c r="K1878" s="6" t="s">
        <v>2107</v>
      </c>
      <c r="L1878" s="28"/>
      <c r="M1878" s="83"/>
      <c r="N1878" s="51" t="s">
        <v>5697</v>
      </c>
      <c r="O1878" s="242" t="str">
        <f t="shared" ca="1" si="124"/>
        <v/>
      </c>
      <c r="P1878" s="243"/>
    </row>
    <row r="1879" spans="1:16" ht="21" customHeight="1">
      <c r="A1879" s="13" t="s">
        <v>5698</v>
      </c>
      <c r="B1879" s="30" t="str">
        <f t="shared" si="123"/>
        <v>N:\2019\19032.BD - Century City JMB Tower\CA\RFI's\2926.1</v>
      </c>
      <c r="C1879" s="4" t="s">
        <v>30</v>
      </c>
      <c r="D1879" s="14" t="s">
        <v>5699</v>
      </c>
      <c r="E1879" s="5"/>
      <c r="F1879" s="6">
        <v>45762</v>
      </c>
      <c r="G1879" s="6">
        <v>45769</v>
      </c>
      <c r="H1879" s="6">
        <v>45762</v>
      </c>
      <c r="I1879" s="20">
        <f t="shared" ca="1" si="121"/>
        <v>0</v>
      </c>
      <c r="J1879" s="20">
        <f t="shared" ca="1" si="122"/>
        <v>0</v>
      </c>
      <c r="K1879" s="6" t="s">
        <v>2141</v>
      </c>
      <c r="L1879" s="28"/>
      <c r="M1879" s="83"/>
      <c r="N1879" s="51" t="s">
        <v>5700</v>
      </c>
      <c r="O1879" s="242" t="str">
        <f t="shared" ca="1" si="124"/>
        <v/>
      </c>
      <c r="P1879" s="243"/>
    </row>
    <row r="1880" spans="1:16" ht="57.95" customHeight="1">
      <c r="A1880" s="13" t="s">
        <v>5701</v>
      </c>
      <c r="B1880" s="30" t="str">
        <f t="shared" ref="B1880:B1911" si="125">HYPERLINK($D$5&amp;"\"&amp;$A1880)</f>
        <v>N:\2019\19032.BD - Century City JMB Tower\CA\RFI's\3017</v>
      </c>
      <c r="C1880" s="4" t="s">
        <v>30</v>
      </c>
      <c r="D1880" s="14" t="s">
        <v>5702</v>
      </c>
      <c r="E1880" s="5"/>
      <c r="F1880" s="6">
        <v>45765</v>
      </c>
      <c r="G1880" s="6">
        <v>45774</v>
      </c>
      <c r="H1880" s="6">
        <v>45768</v>
      </c>
      <c r="I1880" s="20">
        <f t="shared" ca="1" si="121"/>
        <v>1</v>
      </c>
      <c r="J1880" s="20">
        <f t="shared" ca="1" si="122"/>
        <v>3</v>
      </c>
      <c r="K1880" s="6" t="s">
        <v>1901</v>
      </c>
      <c r="L1880" s="28"/>
      <c r="M1880" s="83"/>
      <c r="N1880" s="51" t="s">
        <v>5703</v>
      </c>
      <c r="O1880" s="242" t="str">
        <f t="shared" ca="1" si="124"/>
        <v/>
      </c>
      <c r="P1880" s="243"/>
    </row>
    <row r="1881" spans="1:16" ht="21" customHeight="1">
      <c r="A1881" s="13" t="s">
        <v>5704</v>
      </c>
      <c r="B1881" s="30" t="str">
        <f t="shared" si="125"/>
        <v>N:\2019\19032.BD - Century City JMB Tower\CA\RFI's\3016</v>
      </c>
      <c r="C1881" s="4" t="s">
        <v>30</v>
      </c>
      <c r="D1881" s="14" t="s">
        <v>5705</v>
      </c>
      <c r="E1881" s="5"/>
      <c r="F1881" s="6">
        <v>45765</v>
      </c>
      <c r="G1881" s="6">
        <v>45772</v>
      </c>
      <c r="H1881" s="6">
        <v>45771</v>
      </c>
      <c r="I1881" s="20">
        <f t="shared" ca="1" si="121"/>
        <v>4</v>
      </c>
      <c r="J1881" s="20">
        <f t="shared" ca="1" si="122"/>
        <v>6</v>
      </c>
      <c r="K1881" s="6" t="s">
        <v>4716</v>
      </c>
      <c r="L1881" s="28"/>
      <c r="M1881" s="83"/>
      <c r="N1881" s="51" t="s">
        <v>5706</v>
      </c>
      <c r="O1881" s="242" t="str">
        <f t="shared" ca="1" si="124"/>
        <v/>
      </c>
      <c r="P1881" s="243"/>
    </row>
    <row r="1882" spans="1:16" ht="50.1" customHeight="1">
      <c r="A1882" s="13" t="s">
        <v>5707</v>
      </c>
      <c r="B1882" s="30" t="str">
        <f t="shared" si="125"/>
        <v>N:\2019\19032.BD - Century City JMB Tower\CA\RFI's\3005</v>
      </c>
      <c r="C1882" s="4" t="s">
        <v>30</v>
      </c>
      <c r="D1882" s="14" t="s">
        <v>5708</v>
      </c>
      <c r="E1882" s="5"/>
      <c r="F1882" s="6">
        <v>45765</v>
      </c>
      <c r="G1882" s="6">
        <v>45768</v>
      </c>
      <c r="H1882" s="6">
        <v>45768</v>
      </c>
      <c r="I1882" s="20">
        <f t="shared" ca="1" si="121"/>
        <v>1</v>
      </c>
      <c r="J1882" s="20">
        <f t="shared" ca="1" si="122"/>
        <v>3</v>
      </c>
      <c r="K1882" s="6" t="s">
        <v>2107</v>
      </c>
      <c r="L1882" s="28"/>
      <c r="M1882" s="83"/>
      <c r="N1882" s="51" t="s">
        <v>5709</v>
      </c>
      <c r="O1882" s="242" t="str">
        <f t="shared" ca="1" si="124"/>
        <v/>
      </c>
      <c r="P1882" s="243"/>
    </row>
    <row r="1883" spans="1:16" ht="56.25" customHeight="1">
      <c r="A1883" s="13" t="s">
        <v>5710</v>
      </c>
      <c r="B1883" s="30" t="str">
        <f t="shared" si="125"/>
        <v>N:\2019\19032.BD - Century City JMB Tower\CA\RFI's\2989.2</v>
      </c>
      <c r="C1883" s="4" t="s">
        <v>30</v>
      </c>
      <c r="D1883" s="14" t="s">
        <v>5711</v>
      </c>
      <c r="E1883" s="5"/>
      <c r="F1883" s="6">
        <v>45768</v>
      </c>
      <c r="G1883" s="6">
        <v>45775</v>
      </c>
      <c r="H1883" s="6">
        <v>45769</v>
      </c>
      <c r="I1883" s="20">
        <f t="shared" ca="1" si="121"/>
        <v>1</v>
      </c>
      <c r="J1883" s="20">
        <f t="shared" ca="1" si="122"/>
        <v>1</v>
      </c>
      <c r="K1883" s="6" t="s">
        <v>4716</v>
      </c>
      <c r="L1883" s="28"/>
      <c r="M1883" s="83"/>
      <c r="N1883" s="51" t="s">
        <v>5712</v>
      </c>
      <c r="O1883" s="242" t="str">
        <f t="shared" ca="1" si="124"/>
        <v/>
      </c>
      <c r="P1883" s="243"/>
    </row>
    <row r="1884" spans="1:16" ht="21" customHeight="1">
      <c r="A1884" s="13" t="s">
        <v>5713</v>
      </c>
      <c r="B1884" s="30" t="str">
        <f t="shared" si="125"/>
        <v>N:\2019\19032.BD - Century City JMB Tower\CA\RFI's\2966.1</v>
      </c>
      <c r="C1884" s="4" t="s">
        <v>30</v>
      </c>
      <c r="D1884" s="14" t="s">
        <v>5714</v>
      </c>
      <c r="E1884" s="5"/>
      <c r="F1884" s="6">
        <v>45768</v>
      </c>
      <c r="G1884" s="6">
        <v>45775</v>
      </c>
      <c r="H1884" s="6">
        <v>45772</v>
      </c>
      <c r="I1884" s="20">
        <f t="shared" ca="1" si="121"/>
        <v>4</v>
      </c>
      <c r="J1884" s="20">
        <f t="shared" ca="1" si="122"/>
        <v>4</v>
      </c>
      <c r="K1884" s="6" t="s">
        <v>2107</v>
      </c>
      <c r="L1884" s="28"/>
      <c r="M1884" s="83"/>
      <c r="N1884" s="29" t="s">
        <v>5715</v>
      </c>
      <c r="O1884" s="242" t="str">
        <f t="shared" ca="1" si="124"/>
        <v/>
      </c>
      <c r="P1884" s="243"/>
    </row>
    <row r="1885" spans="1:16" ht="21" customHeight="1">
      <c r="A1885" s="13" t="s">
        <v>5716</v>
      </c>
      <c r="B1885" s="30" t="str">
        <f t="shared" si="125"/>
        <v>N:\2019\19032.BD - Century City JMB Tower\CA\RFI's\2980.1</v>
      </c>
      <c r="C1885" s="4" t="s">
        <v>30</v>
      </c>
      <c r="D1885" s="14" t="s">
        <v>5717</v>
      </c>
      <c r="E1885" s="5"/>
      <c r="F1885" s="6">
        <v>45769</v>
      </c>
      <c r="G1885" s="6">
        <v>45776</v>
      </c>
      <c r="H1885" s="6">
        <v>45775</v>
      </c>
      <c r="I1885" s="20">
        <f t="shared" ca="1" si="121"/>
        <v>4</v>
      </c>
      <c r="J1885" s="20">
        <f t="shared" ca="1" si="122"/>
        <v>6</v>
      </c>
      <c r="K1885" s="6" t="s">
        <v>2141</v>
      </c>
      <c r="L1885" s="28"/>
      <c r="M1885" s="83"/>
      <c r="N1885" s="29" t="s">
        <v>5718</v>
      </c>
      <c r="O1885" s="242" t="str">
        <f t="shared" ca="1" si="124"/>
        <v/>
      </c>
      <c r="P1885" s="243"/>
    </row>
    <row r="1886" spans="1:16" ht="21" customHeight="1">
      <c r="A1886" s="13" t="s">
        <v>5719</v>
      </c>
      <c r="B1886" s="30" t="str">
        <f t="shared" si="125"/>
        <v>N:\2019\19032.BD - Century City JMB Tower\CA\RFI's\3024</v>
      </c>
      <c r="C1886" s="4" t="s">
        <v>30</v>
      </c>
      <c r="D1886" s="14" t="s">
        <v>5720</v>
      </c>
      <c r="E1886" s="5"/>
      <c r="F1886" s="6">
        <v>45770</v>
      </c>
      <c r="G1886" s="6">
        <v>45777</v>
      </c>
      <c r="H1886" s="6">
        <v>45783</v>
      </c>
      <c r="I1886" s="20">
        <f t="shared" ca="1" si="121"/>
        <v>9</v>
      </c>
      <c r="J1886" s="20">
        <f t="shared" ca="1" si="122"/>
        <v>13</v>
      </c>
      <c r="K1886" s="6" t="s">
        <v>2107</v>
      </c>
      <c r="L1886" s="28"/>
      <c r="M1886" s="83"/>
      <c r="N1886" s="51" t="s">
        <v>5721</v>
      </c>
      <c r="O1886" s="242" t="str">
        <f t="shared" ca="1" si="124"/>
        <v/>
      </c>
      <c r="P1886" s="243"/>
    </row>
    <row r="1887" spans="1:16" ht="21" customHeight="1">
      <c r="A1887" s="13" t="s">
        <v>5722</v>
      </c>
      <c r="B1887" s="30" t="str">
        <f t="shared" si="125"/>
        <v>N:\2019\19032.BD - Century City JMB Tower\CA\RFI's\2915.1</v>
      </c>
      <c r="C1887" s="4" t="s">
        <v>30</v>
      </c>
      <c r="D1887" s="14" t="s">
        <v>5723</v>
      </c>
      <c r="E1887" s="5"/>
      <c r="F1887" s="6">
        <v>45771</v>
      </c>
      <c r="G1887" s="6">
        <v>45778</v>
      </c>
      <c r="H1887" s="6">
        <v>45777</v>
      </c>
      <c r="I1887" s="20">
        <f t="shared" ca="1" si="121"/>
        <v>4</v>
      </c>
      <c r="J1887" s="20">
        <f t="shared" ca="1" si="122"/>
        <v>6</v>
      </c>
      <c r="K1887" s="6" t="s">
        <v>5183</v>
      </c>
      <c r="L1887" s="28"/>
      <c r="M1887" s="83"/>
      <c r="N1887" s="51" t="s">
        <v>5724</v>
      </c>
      <c r="O1887" s="242" t="str">
        <f t="shared" ca="1" si="124"/>
        <v/>
      </c>
      <c r="P1887" s="252"/>
    </row>
    <row r="1888" spans="1:16" ht="21" customHeight="1">
      <c r="A1888" s="13" t="s">
        <v>5725</v>
      </c>
      <c r="B1888" s="30" t="str">
        <f t="shared" si="125"/>
        <v>N:\2019\19032.BD - Century City JMB Tower\CA\RFI's\3036</v>
      </c>
      <c r="C1888" s="4" t="s">
        <v>30</v>
      </c>
      <c r="D1888" s="14" t="s">
        <v>5726</v>
      </c>
      <c r="E1888" s="5"/>
      <c r="F1888" s="6">
        <v>45772</v>
      </c>
      <c r="G1888" s="6">
        <v>45779</v>
      </c>
      <c r="H1888" s="6">
        <v>45777</v>
      </c>
      <c r="I1888" s="20">
        <f t="shared" ca="1" si="121"/>
        <v>3</v>
      </c>
      <c r="J1888" s="20">
        <f t="shared" ca="1" si="122"/>
        <v>5</v>
      </c>
      <c r="K1888" s="6" t="s">
        <v>2141</v>
      </c>
      <c r="L1888" s="28" t="s">
        <v>5727</v>
      </c>
      <c r="M1888" s="83"/>
      <c r="N1888" s="51" t="s">
        <v>5728</v>
      </c>
      <c r="O1888" s="242" t="str">
        <f t="shared" ca="1" si="124"/>
        <v/>
      </c>
      <c r="P1888" s="243"/>
    </row>
    <row r="1889" spans="1:16" ht="21" customHeight="1">
      <c r="A1889" s="13" t="s">
        <v>5729</v>
      </c>
      <c r="B1889" s="30" t="str">
        <f t="shared" si="125"/>
        <v>N:\2019\19032.BD - Century City JMB Tower\CA\RFI's\3035</v>
      </c>
      <c r="C1889" s="4" t="s">
        <v>30</v>
      </c>
      <c r="D1889" s="14" t="s">
        <v>5730</v>
      </c>
      <c r="E1889" s="5"/>
      <c r="F1889" s="6">
        <v>45772</v>
      </c>
      <c r="G1889" s="6">
        <v>45779</v>
      </c>
      <c r="H1889" s="6">
        <v>45776</v>
      </c>
      <c r="I1889" s="20">
        <f t="shared" ca="1" si="121"/>
        <v>2</v>
      </c>
      <c r="J1889" s="20">
        <f t="shared" ca="1" si="122"/>
        <v>4</v>
      </c>
      <c r="K1889" s="6" t="s">
        <v>2141</v>
      </c>
      <c r="L1889" s="28"/>
      <c r="M1889" s="83"/>
      <c r="N1889" s="29" t="s">
        <v>5728</v>
      </c>
      <c r="O1889" s="242" t="str">
        <f t="shared" ca="1" si="124"/>
        <v/>
      </c>
      <c r="P1889" s="243"/>
    </row>
    <row r="1890" spans="1:16" ht="21" customHeight="1">
      <c r="A1890" s="13" t="s">
        <v>5731</v>
      </c>
      <c r="B1890" s="30" t="str">
        <f t="shared" si="125"/>
        <v>N:\2019\19032.BD - Century City JMB Tower\CA\RFI's\3029</v>
      </c>
      <c r="C1890" s="4" t="s">
        <v>30</v>
      </c>
      <c r="D1890" s="14" t="s">
        <v>5732</v>
      </c>
      <c r="E1890" s="5"/>
      <c r="F1890" s="6">
        <v>45772</v>
      </c>
      <c r="G1890" s="6">
        <v>45778</v>
      </c>
      <c r="H1890" s="6">
        <v>45772</v>
      </c>
      <c r="I1890" s="20">
        <f t="shared" ca="1" si="121"/>
        <v>0</v>
      </c>
      <c r="J1890" s="20">
        <f t="shared" ca="1" si="122"/>
        <v>0</v>
      </c>
      <c r="K1890" s="6" t="s">
        <v>2173</v>
      </c>
      <c r="L1890" s="28"/>
      <c r="M1890" s="83"/>
      <c r="N1890" s="51" t="s">
        <v>5733</v>
      </c>
      <c r="O1890" s="242" t="str">
        <f t="shared" ca="1" si="124"/>
        <v/>
      </c>
      <c r="P1890" s="243"/>
    </row>
    <row r="1891" spans="1:16" ht="21" customHeight="1">
      <c r="A1891" s="13" t="s">
        <v>5734</v>
      </c>
      <c r="B1891" s="30" t="str">
        <f t="shared" si="125"/>
        <v>N:\2019\19032.BD - Century City JMB Tower\CA\RFI's\2989.3</v>
      </c>
      <c r="C1891" s="4" t="s">
        <v>30</v>
      </c>
      <c r="D1891" s="14" t="s">
        <v>5735</v>
      </c>
      <c r="E1891" s="5"/>
      <c r="F1891" s="6">
        <v>45775</v>
      </c>
      <c r="G1891" s="6">
        <v>45782</v>
      </c>
      <c r="H1891" s="6">
        <v>45778</v>
      </c>
      <c r="I1891" s="20">
        <f t="shared" ca="1" si="121"/>
        <v>3</v>
      </c>
      <c r="J1891" s="20">
        <f t="shared" ca="1" si="122"/>
        <v>3</v>
      </c>
      <c r="K1891" s="6" t="s">
        <v>5183</v>
      </c>
      <c r="L1891" s="28"/>
      <c r="M1891" s="83"/>
      <c r="N1891" s="51" t="s">
        <v>5736</v>
      </c>
      <c r="O1891" s="242" t="str">
        <f t="shared" ca="1" si="124"/>
        <v/>
      </c>
      <c r="P1891" s="243"/>
    </row>
    <row r="1892" spans="1:16" ht="21" customHeight="1">
      <c r="A1892" s="13" t="s">
        <v>5737</v>
      </c>
      <c r="B1892" s="30" t="str">
        <f t="shared" si="125"/>
        <v>N:\2019\19032.BD - Century City JMB Tower\CA\RFI's\3041</v>
      </c>
      <c r="C1892" s="4" t="s">
        <v>30</v>
      </c>
      <c r="D1892" s="14" t="s">
        <v>5738</v>
      </c>
      <c r="E1892" s="5"/>
      <c r="F1892" s="6">
        <v>45775</v>
      </c>
      <c r="G1892" s="6">
        <v>45782</v>
      </c>
      <c r="H1892" s="6">
        <v>45776</v>
      </c>
      <c r="I1892" s="20">
        <f t="shared" ca="1" si="121"/>
        <v>1</v>
      </c>
      <c r="J1892" s="20">
        <f t="shared" ca="1" si="122"/>
        <v>1</v>
      </c>
      <c r="K1892" s="6" t="s">
        <v>2141</v>
      </c>
      <c r="L1892" s="28"/>
      <c r="M1892" s="83"/>
      <c r="N1892" s="29" t="s">
        <v>5728</v>
      </c>
      <c r="O1892" s="242" t="str">
        <f t="shared" ca="1" si="124"/>
        <v/>
      </c>
      <c r="P1892" s="243"/>
    </row>
    <row r="1893" spans="1:16" ht="21" customHeight="1">
      <c r="A1893" s="13" t="s">
        <v>5739</v>
      </c>
      <c r="B1893" s="30" t="str">
        <f t="shared" si="125"/>
        <v>N:\2019\19032.BD - Century City JMB Tower\CA\RFI's\2961.1</v>
      </c>
      <c r="C1893" s="4" t="s">
        <v>30</v>
      </c>
      <c r="D1893" s="14" t="s">
        <v>5740</v>
      </c>
      <c r="E1893" s="5"/>
      <c r="F1893" s="6">
        <v>45775</v>
      </c>
      <c r="G1893" s="6">
        <v>45778</v>
      </c>
      <c r="H1893" s="6">
        <v>45777</v>
      </c>
      <c r="I1893" s="20">
        <f t="shared" ca="1" si="121"/>
        <v>2</v>
      </c>
      <c r="J1893" s="20">
        <f t="shared" ca="1" si="122"/>
        <v>2</v>
      </c>
      <c r="K1893" s="6" t="s">
        <v>2107</v>
      </c>
      <c r="L1893" s="28"/>
      <c r="M1893" s="83"/>
      <c r="N1893" s="51" t="s">
        <v>5741</v>
      </c>
      <c r="O1893" s="242" t="str">
        <f t="shared" ca="1" si="124"/>
        <v/>
      </c>
      <c r="P1893" s="243"/>
    </row>
    <row r="1894" spans="1:16" ht="21" customHeight="1">
      <c r="A1894" s="13" t="s">
        <v>5742</v>
      </c>
      <c r="B1894" s="30" t="str">
        <f t="shared" si="125"/>
        <v>N:\2019\19032.BD - Century City JMB Tower\CA\RFI's\3044</v>
      </c>
      <c r="C1894" s="4" t="s">
        <v>30</v>
      </c>
      <c r="D1894" s="14" t="s">
        <v>5743</v>
      </c>
      <c r="E1894" s="5"/>
      <c r="F1894" s="6">
        <v>45776</v>
      </c>
      <c r="G1894" s="6">
        <v>45783</v>
      </c>
      <c r="H1894" s="6">
        <v>45779</v>
      </c>
      <c r="I1894" s="20">
        <f t="shared" ca="1" si="121"/>
        <v>3</v>
      </c>
      <c r="J1894" s="20">
        <f t="shared" ca="1" si="122"/>
        <v>3</v>
      </c>
      <c r="K1894" s="6" t="s">
        <v>2107</v>
      </c>
      <c r="L1894" s="28"/>
      <c r="M1894" s="83"/>
      <c r="N1894" s="29" t="s">
        <v>5744</v>
      </c>
      <c r="O1894" s="242" t="str">
        <f t="shared" ca="1" si="124"/>
        <v/>
      </c>
      <c r="P1894" s="243"/>
    </row>
    <row r="1895" spans="1:16" ht="90" customHeight="1">
      <c r="A1895" s="13" t="s">
        <v>5745</v>
      </c>
      <c r="B1895" s="30" t="str">
        <f t="shared" si="125"/>
        <v>N:\2019\19032.BD - Century City JMB Tower\CA\RFI's\3041.1</v>
      </c>
      <c r="C1895" s="4" t="s">
        <v>30</v>
      </c>
      <c r="D1895" s="14" t="s">
        <v>5746</v>
      </c>
      <c r="E1895" s="5"/>
      <c r="F1895" s="6">
        <v>45777</v>
      </c>
      <c r="G1895" s="6">
        <v>45784</v>
      </c>
      <c r="H1895" s="6">
        <v>45777</v>
      </c>
      <c r="I1895" s="20">
        <f t="shared" ca="1" si="121"/>
        <v>0</v>
      </c>
      <c r="J1895" s="20">
        <f t="shared" ca="1" si="122"/>
        <v>0</v>
      </c>
      <c r="K1895" s="6" t="s">
        <v>2141</v>
      </c>
      <c r="L1895" s="28"/>
      <c r="M1895" s="83"/>
      <c r="N1895" s="29" t="s">
        <v>5747</v>
      </c>
      <c r="O1895" s="242"/>
      <c r="P1895" s="243"/>
    </row>
    <row r="1896" spans="1:16" ht="21" customHeight="1">
      <c r="A1896" s="13" t="s">
        <v>5748</v>
      </c>
      <c r="B1896" s="30" t="str">
        <f t="shared" si="125"/>
        <v>N:\2019\19032.BD - Century City JMB Tower\CA\RFI's\3050</v>
      </c>
      <c r="C1896" s="4" t="s">
        <v>30</v>
      </c>
      <c r="D1896" s="14" t="s">
        <v>5749</v>
      </c>
      <c r="E1896" s="5"/>
      <c r="F1896" s="6">
        <v>45777</v>
      </c>
      <c r="G1896" s="6">
        <v>45784</v>
      </c>
      <c r="H1896" s="6">
        <v>45778</v>
      </c>
      <c r="I1896" s="20">
        <f t="shared" ref="I1896:I1900" ca="1" si="126">IF(H1896="",NETWORKDAYS(F1896,TODAY()),NETWORKDAYS(F1896,H1896))-1</f>
        <v>1</v>
      </c>
      <c r="J1896" s="20">
        <f t="shared" ca="1" si="122"/>
        <v>1</v>
      </c>
      <c r="K1896" s="6" t="s">
        <v>2107</v>
      </c>
      <c r="L1896" s="28"/>
      <c r="M1896" s="83"/>
      <c r="N1896" s="29" t="s">
        <v>5750</v>
      </c>
      <c r="O1896" s="242"/>
      <c r="P1896" s="243"/>
    </row>
    <row r="1897" spans="1:16" ht="14.1" customHeight="1">
      <c r="A1897" s="13" t="s">
        <v>5751</v>
      </c>
      <c r="B1897" s="30" t="str">
        <f t="shared" si="125"/>
        <v>N:\2019\19032.BD - Century City JMB Tower\CA\RFI's\3054</v>
      </c>
      <c r="C1897" s="4" t="s">
        <v>30</v>
      </c>
      <c r="D1897" s="14" t="s">
        <v>5752</v>
      </c>
      <c r="E1897" s="5"/>
      <c r="F1897" s="6">
        <v>45778</v>
      </c>
      <c r="G1897" s="6">
        <v>45784</v>
      </c>
      <c r="H1897" s="6">
        <v>45784</v>
      </c>
      <c r="I1897" s="20">
        <f t="shared" ca="1" si="126"/>
        <v>4</v>
      </c>
      <c r="J1897" s="20">
        <f t="shared" ca="1" si="122"/>
        <v>6</v>
      </c>
      <c r="K1897" s="6" t="s">
        <v>2107</v>
      </c>
      <c r="L1897" s="28"/>
      <c r="M1897" s="83"/>
      <c r="N1897" s="51" t="s">
        <v>5753</v>
      </c>
      <c r="O1897" s="242"/>
      <c r="P1897" s="243"/>
    </row>
    <row r="1898" spans="1:16" ht="21" customHeight="1">
      <c r="A1898" s="13" t="s">
        <v>5754</v>
      </c>
      <c r="B1898" s="30" t="str">
        <f t="shared" si="125"/>
        <v>N:\2019\19032.BD - Century City JMB Tower\CA\RFI's\2967.1</v>
      </c>
      <c r="C1898" s="4" t="s">
        <v>30</v>
      </c>
      <c r="D1898" s="14" t="s">
        <v>5755</v>
      </c>
      <c r="E1898" s="5"/>
      <c r="F1898" s="6">
        <v>45778</v>
      </c>
      <c r="G1898" s="6">
        <v>45784</v>
      </c>
      <c r="H1898" s="6">
        <v>45783</v>
      </c>
      <c r="I1898" s="20">
        <f t="shared" ca="1" si="126"/>
        <v>3</v>
      </c>
      <c r="J1898" s="20">
        <f t="shared" ca="1" si="122"/>
        <v>5</v>
      </c>
      <c r="K1898" s="6" t="s">
        <v>2107</v>
      </c>
      <c r="L1898" s="28"/>
      <c r="M1898" s="83"/>
      <c r="N1898" s="29" t="s">
        <v>5756</v>
      </c>
      <c r="O1898" s="242"/>
      <c r="P1898" s="252"/>
    </row>
    <row r="1899" spans="1:16" ht="98.1" customHeight="1">
      <c r="A1899" s="13" t="s">
        <v>5757</v>
      </c>
      <c r="B1899" s="30" t="str">
        <f t="shared" si="125"/>
        <v>N:\2019\19032.BD - Century City JMB Tower\CA\RFI's\2995.1</v>
      </c>
      <c r="C1899" s="4" t="s">
        <v>30</v>
      </c>
      <c r="D1899" s="14" t="s">
        <v>5758</v>
      </c>
      <c r="E1899" s="5"/>
      <c r="F1899" s="6">
        <v>45779</v>
      </c>
      <c r="G1899" s="6">
        <v>45789</v>
      </c>
      <c r="H1899" s="6">
        <v>45790</v>
      </c>
      <c r="I1899" s="20">
        <f t="shared" ca="1" si="126"/>
        <v>7</v>
      </c>
      <c r="J1899" s="20">
        <f t="shared" ca="1" si="122"/>
        <v>11</v>
      </c>
      <c r="K1899" s="6" t="s">
        <v>2173</v>
      </c>
      <c r="L1899" s="28"/>
      <c r="M1899" s="83"/>
      <c r="N1899" s="29" t="s">
        <v>5759</v>
      </c>
      <c r="O1899" s="242" t="str">
        <f t="shared" ref="O1899:O1930" ca="1" si="127">IF(AND(C1899&lt;&gt;"A",A1899&lt;&gt;"xxxx"),IF(G1899=TODAY(),"DUE TODAY",IF(G1899&lt;TODAY(),"OVERDUE","")),"")</f>
        <v/>
      </c>
      <c r="P1899" s="252" t="s">
        <v>5599</v>
      </c>
    </row>
    <row r="1900" spans="1:16" ht="101.25">
      <c r="A1900" s="13" t="s">
        <v>5760</v>
      </c>
      <c r="B1900" s="30" t="str">
        <f t="shared" si="125"/>
        <v>N:\2019\19032.BD - Century City JMB Tower\CA\RFI's\2383.2</v>
      </c>
      <c r="C1900" s="4" t="s">
        <v>30</v>
      </c>
      <c r="D1900" s="14" t="s">
        <v>5761</v>
      </c>
      <c r="E1900" s="5"/>
      <c r="F1900" s="6">
        <v>45782</v>
      </c>
      <c r="G1900" s="6">
        <v>45803</v>
      </c>
      <c r="H1900" s="6">
        <v>45784</v>
      </c>
      <c r="I1900" s="20">
        <f t="shared" ca="1" si="126"/>
        <v>2</v>
      </c>
      <c r="J1900" s="20">
        <f t="shared" ca="1" si="122"/>
        <v>2</v>
      </c>
      <c r="K1900" s="6" t="s">
        <v>5762</v>
      </c>
      <c r="L1900" s="28"/>
      <c r="M1900" s="83"/>
      <c r="N1900" s="51" t="s">
        <v>5763</v>
      </c>
      <c r="O1900" s="242" t="str">
        <f t="shared" ca="1" si="127"/>
        <v/>
      </c>
      <c r="P1900" s="252" t="s">
        <v>5764</v>
      </c>
    </row>
    <row r="1901" spans="1:16" ht="51.95" customHeight="1">
      <c r="A1901" s="13" t="s">
        <v>5765</v>
      </c>
      <c r="B1901" s="30" t="str">
        <f t="shared" si="125"/>
        <v>N:\2019\19032.BD - Century City JMB Tower\CA\RFI's\2980.2</v>
      </c>
      <c r="C1901" s="4" t="s">
        <v>30</v>
      </c>
      <c r="D1901" s="14" t="s">
        <v>5766</v>
      </c>
      <c r="E1901" s="5"/>
      <c r="F1901" s="6">
        <v>45782</v>
      </c>
      <c r="G1901" s="6">
        <v>45789</v>
      </c>
      <c r="H1901" s="6">
        <v>45784</v>
      </c>
      <c r="I1901" s="20"/>
      <c r="J1901" s="20"/>
      <c r="K1901" s="6" t="s">
        <v>2141</v>
      </c>
      <c r="L1901" s="28"/>
      <c r="M1901" s="83"/>
      <c r="N1901" s="256" t="s">
        <v>5767</v>
      </c>
      <c r="O1901" s="242" t="str">
        <f t="shared" ca="1" si="127"/>
        <v/>
      </c>
      <c r="P1901" s="252" t="s">
        <v>5764</v>
      </c>
    </row>
    <row r="1902" spans="1:16" ht="45">
      <c r="A1902" s="13" t="s">
        <v>5768</v>
      </c>
      <c r="B1902" s="30" t="str">
        <f t="shared" si="125"/>
        <v>N:\2019\19032.BD - Century City JMB Tower\CA\RFI's\1599.2</v>
      </c>
      <c r="C1902" s="4" t="s">
        <v>30</v>
      </c>
      <c r="D1902" s="14" t="s">
        <v>5769</v>
      </c>
      <c r="E1902" s="5"/>
      <c r="F1902" s="6">
        <v>45782</v>
      </c>
      <c r="G1902" s="6" t="s">
        <v>5770</v>
      </c>
      <c r="H1902" s="6">
        <v>45784</v>
      </c>
      <c r="I1902" s="20">
        <f t="shared" ref="I1902:I1933" ca="1" si="128">IF(H1902="",NETWORKDAYS(F1902,TODAY()),NETWORKDAYS(F1902,H1902))-1</f>
        <v>2</v>
      </c>
      <c r="J1902" s="20">
        <f t="shared" ref="J1902:J1933" ca="1" si="129">IF(H1902="",TODAY()-F1902,H1902-F1902)</f>
        <v>2</v>
      </c>
      <c r="K1902" s="6" t="s">
        <v>1901</v>
      </c>
      <c r="L1902" s="28"/>
      <c r="M1902" s="83"/>
      <c r="N1902" s="256" t="s">
        <v>5771</v>
      </c>
      <c r="O1902" s="242" t="str">
        <f t="shared" ca="1" si="127"/>
        <v/>
      </c>
      <c r="P1902" s="252" t="s">
        <v>5764</v>
      </c>
    </row>
    <row r="1903" spans="1:16" ht="90" customHeight="1">
      <c r="A1903" s="13" t="s">
        <v>5772</v>
      </c>
      <c r="B1903" s="30" t="str">
        <f t="shared" si="125"/>
        <v>N:\2019\19032.BD - Century City JMB Tower\CA\RFI's\3061</v>
      </c>
      <c r="C1903" s="4" t="s">
        <v>30</v>
      </c>
      <c r="D1903" s="14" t="s">
        <v>5773</v>
      </c>
      <c r="E1903" s="5"/>
      <c r="F1903" s="6">
        <v>45782</v>
      </c>
      <c r="G1903" s="6">
        <v>45789</v>
      </c>
      <c r="H1903" s="6">
        <v>45785</v>
      </c>
      <c r="I1903" s="20">
        <f t="shared" ca="1" si="128"/>
        <v>3</v>
      </c>
      <c r="J1903" s="20">
        <f t="shared" ca="1" si="129"/>
        <v>3</v>
      </c>
      <c r="K1903" s="6" t="s">
        <v>2107</v>
      </c>
      <c r="L1903" s="28"/>
      <c r="M1903" s="83"/>
      <c r="N1903" s="29" t="s">
        <v>5774</v>
      </c>
      <c r="O1903" s="242" t="str">
        <f t="shared" ca="1" si="127"/>
        <v/>
      </c>
      <c r="P1903" s="252" t="s">
        <v>5764</v>
      </c>
    </row>
    <row r="1904" spans="1:16" ht="197.1" customHeight="1">
      <c r="A1904" s="13" t="s">
        <v>5775</v>
      </c>
      <c r="B1904" s="30" t="str">
        <f t="shared" si="125"/>
        <v>N:\2019\19032.BD - Century City JMB Tower\CA\RFI's\3064</v>
      </c>
      <c r="C1904" s="4" t="s">
        <v>30</v>
      </c>
      <c r="D1904" s="14" t="s">
        <v>5776</v>
      </c>
      <c r="E1904" s="5"/>
      <c r="F1904" s="6">
        <v>45782</v>
      </c>
      <c r="G1904" s="6">
        <v>45789</v>
      </c>
      <c r="H1904" s="6">
        <v>45783</v>
      </c>
      <c r="I1904" s="20">
        <f t="shared" ca="1" si="128"/>
        <v>1</v>
      </c>
      <c r="J1904" s="20">
        <f t="shared" ca="1" si="129"/>
        <v>1</v>
      </c>
      <c r="K1904" s="6" t="s">
        <v>2107</v>
      </c>
      <c r="L1904" s="28"/>
      <c r="M1904" s="83"/>
      <c r="N1904" s="29" t="s">
        <v>5777</v>
      </c>
      <c r="O1904" s="242" t="str">
        <f t="shared" ca="1" si="127"/>
        <v/>
      </c>
      <c r="P1904" s="252" t="s">
        <v>5764</v>
      </c>
    </row>
    <row r="1905" spans="1:16" ht="247.5">
      <c r="A1905" s="13" t="s">
        <v>5778</v>
      </c>
      <c r="B1905" s="30" t="str">
        <f t="shared" si="125"/>
        <v>N:\2019\19032.BD - Century City JMB Tower\CA\RFI's\3058</v>
      </c>
      <c r="C1905" s="4" t="s">
        <v>30</v>
      </c>
      <c r="D1905" s="14" t="s">
        <v>5779</v>
      </c>
      <c r="E1905" s="5"/>
      <c r="F1905" s="6">
        <v>45782</v>
      </c>
      <c r="G1905" s="6">
        <v>45789</v>
      </c>
      <c r="H1905" s="6">
        <v>45791</v>
      </c>
      <c r="I1905" s="20">
        <f t="shared" ca="1" si="128"/>
        <v>7</v>
      </c>
      <c r="J1905" s="20">
        <f t="shared" ca="1" si="129"/>
        <v>9</v>
      </c>
      <c r="K1905" s="6" t="s">
        <v>2107</v>
      </c>
      <c r="L1905" s="28"/>
      <c r="M1905" s="83"/>
      <c r="N1905" s="256" t="s">
        <v>5780</v>
      </c>
      <c r="O1905" s="242" t="str">
        <f t="shared" ca="1" si="127"/>
        <v/>
      </c>
      <c r="P1905" s="252" t="s">
        <v>5764</v>
      </c>
    </row>
    <row r="1906" spans="1:16" ht="185.1" customHeight="1">
      <c r="A1906" s="13" t="s">
        <v>5781</v>
      </c>
      <c r="B1906" s="30" t="str">
        <f t="shared" si="125"/>
        <v>N:\2019\19032.BD - Century City JMB Tower\CA\RFI's\3069</v>
      </c>
      <c r="C1906" s="4" t="s">
        <v>30</v>
      </c>
      <c r="D1906" s="14" t="s">
        <v>5782</v>
      </c>
      <c r="E1906" s="5"/>
      <c r="F1906" s="6">
        <v>45783</v>
      </c>
      <c r="G1906" s="6">
        <v>45790</v>
      </c>
      <c r="H1906" s="6">
        <v>45784</v>
      </c>
      <c r="I1906" s="20">
        <f t="shared" ca="1" si="128"/>
        <v>1</v>
      </c>
      <c r="J1906" s="20">
        <f t="shared" ca="1" si="129"/>
        <v>1</v>
      </c>
      <c r="K1906" s="6" t="s">
        <v>2107</v>
      </c>
      <c r="L1906" s="28"/>
      <c r="M1906" s="83"/>
      <c r="N1906" s="29" t="s">
        <v>5783</v>
      </c>
      <c r="O1906" s="242" t="str">
        <f t="shared" ca="1" si="127"/>
        <v/>
      </c>
      <c r="P1906" s="252" t="s">
        <v>5784</v>
      </c>
    </row>
    <row r="1907" spans="1:16" ht="180">
      <c r="A1907" s="13" t="s">
        <v>5785</v>
      </c>
      <c r="B1907" s="30" t="str">
        <f t="shared" si="125"/>
        <v>N:\2019\19032.BD - Century City JMB Tower\CA\RFI's\3070</v>
      </c>
      <c r="C1907" s="4" t="s">
        <v>30</v>
      </c>
      <c r="D1907" s="14" t="s">
        <v>5786</v>
      </c>
      <c r="E1907" s="5"/>
      <c r="F1907" s="6">
        <v>45783</v>
      </c>
      <c r="G1907" s="6">
        <v>45790</v>
      </c>
      <c r="H1907" s="6">
        <v>45784</v>
      </c>
      <c r="I1907" s="20">
        <f t="shared" ca="1" si="128"/>
        <v>1</v>
      </c>
      <c r="J1907" s="20">
        <f t="shared" ca="1" si="129"/>
        <v>1</v>
      </c>
      <c r="K1907" s="6" t="s">
        <v>2107</v>
      </c>
      <c r="L1907" s="28"/>
      <c r="M1907" s="83"/>
      <c r="N1907" s="256" t="s">
        <v>5787</v>
      </c>
      <c r="O1907" s="242" t="str">
        <f t="shared" ca="1" si="127"/>
        <v/>
      </c>
      <c r="P1907" s="252" t="s">
        <v>5764</v>
      </c>
    </row>
    <row r="1908" spans="1:16" ht="21" customHeight="1">
      <c r="A1908" s="13" t="s">
        <v>5788</v>
      </c>
      <c r="B1908" s="30" t="str">
        <f t="shared" si="125"/>
        <v>N:\2019\19032.BD - Century City JMB Tower\CA\RFI's\3005.2</v>
      </c>
      <c r="C1908" s="4" t="s">
        <v>30</v>
      </c>
      <c r="D1908" s="14" t="s">
        <v>5789</v>
      </c>
      <c r="E1908" s="5"/>
      <c r="F1908" s="6">
        <v>45783</v>
      </c>
      <c r="G1908" s="6">
        <v>45790</v>
      </c>
      <c r="H1908" s="6">
        <v>45784</v>
      </c>
      <c r="I1908" s="20">
        <f t="shared" ca="1" si="128"/>
        <v>1</v>
      </c>
      <c r="J1908" s="20">
        <f t="shared" ca="1" si="129"/>
        <v>1</v>
      </c>
      <c r="K1908" s="6" t="s">
        <v>2107</v>
      </c>
      <c r="L1908" s="28"/>
      <c r="M1908" s="83"/>
      <c r="N1908" s="256" t="s">
        <v>5790</v>
      </c>
      <c r="O1908" s="242" t="str">
        <f t="shared" ca="1" si="127"/>
        <v/>
      </c>
      <c r="P1908" s="252" t="s">
        <v>5764</v>
      </c>
    </row>
    <row r="1909" spans="1:16" ht="15">
      <c r="A1909" s="13" t="s">
        <v>5791</v>
      </c>
      <c r="B1909" s="30" t="str">
        <f t="shared" si="125"/>
        <v>N:\2019\19032.BD - Century City JMB Tower\CA\RFI's\3047.1</v>
      </c>
      <c r="C1909" s="4" t="s">
        <v>30</v>
      </c>
      <c r="D1909" s="14" t="s">
        <v>5792</v>
      </c>
      <c r="E1909" s="5"/>
      <c r="F1909" s="6">
        <v>45783</v>
      </c>
      <c r="G1909" s="6">
        <v>45790</v>
      </c>
      <c r="H1909" s="6">
        <v>45784</v>
      </c>
      <c r="I1909" s="20">
        <f t="shared" ca="1" si="128"/>
        <v>1</v>
      </c>
      <c r="J1909" s="20">
        <f t="shared" ca="1" si="129"/>
        <v>1</v>
      </c>
      <c r="K1909" s="6" t="s">
        <v>2107</v>
      </c>
      <c r="L1909" s="28"/>
      <c r="M1909" s="83"/>
      <c r="N1909" s="29" t="s">
        <v>5793</v>
      </c>
      <c r="O1909" s="242" t="str">
        <f t="shared" ca="1" si="127"/>
        <v/>
      </c>
      <c r="P1909" s="252" t="s">
        <v>5784</v>
      </c>
    </row>
    <row r="1910" spans="1:16" ht="98.1" customHeight="1">
      <c r="A1910" s="13" t="s">
        <v>5794</v>
      </c>
      <c r="B1910" s="30" t="str">
        <f t="shared" si="125"/>
        <v>N:\2019\19032.BD - Century City JMB Tower\CA\RFI's\3071</v>
      </c>
      <c r="C1910" s="4" t="s">
        <v>30</v>
      </c>
      <c r="D1910" s="14" t="s">
        <v>5795</v>
      </c>
      <c r="E1910" s="5"/>
      <c r="F1910" s="6">
        <v>45783</v>
      </c>
      <c r="G1910" s="6">
        <v>45790</v>
      </c>
      <c r="H1910" s="6">
        <v>45784</v>
      </c>
      <c r="I1910" s="20">
        <f t="shared" ca="1" si="128"/>
        <v>1</v>
      </c>
      <c r="J1910" s="20">
        <f t="shared" ca="1" si="129"/>
        <v>1</v>
      </c>
      <c r="K1910" s="6" t="s">
        <v>2107</v>
      </c>
      <c r="L1910" s="28"/>
      <c r="M1910" s="83"/>
      <c r="N1910" s="256" t="s">
        <v>5796</v>
      </c>
      <c r="O1910" s="242" t="str">
        <f t="shared" ca="1" si="127"/>
        <v/>
      </c>
      <c r="P1910" s="252" t="s">
        <v>5599</v>
      </c>
    </row>
    <row r="1911" spans="1:16" ht="69.95" customHeight="1">
      <c r="A1911" s="13" t="s">
        <v>5797</v>
      </c>
      <c r="B1911" s="30" t="str">
        <f t="shared" si="125"/>
        <v>N:\2019\19032.BD - Century City JMB Tower\CA\RFI's\1429.3</v>
      </c>
      <c r="C1911" s="4" t="s">
        <v>30</v>
      </c>
      <c r="D1911" s="14" t="s">
        <v>5798</v>
      </c>
      <c r="E1911" s="5"/>
      <c r="F1911" s="6">
        <v>45784</v>
      </c>
      <c r="G1911" s="6">
        <v>45791</v>
      </c>
      <c r="H1911" s="6">
        <v>45785</v>
      </c>
      <c r="I1911" s="20">
        <f t="shared" ca="1" si="128"/>
        <v>1</v>
      </c>
      <c r="J1911" s="20">
        <f t="shared" ca="1" si="129"/>
        <v>1</v>
      </c>
      <c r="K1911" s="6" t="s">
        <v>2107</v>
      </c>
      <c r="L1911" s="28"/>
      <c r="M1911" s="83"/>
      <c r="N1911" s="29" t="s">
        <v>5799</v>
      </c>
      <c r="O1911" s="242" t="str">
        <f t="shared" ca="1" si="127"/>
        <v/>
      </c>
      <c r="P1911" s="252" t="s">
        <v>5764</v>
      </c>
    </row>
    <row r="1912" spans="1:16" ht="56.25">
      <c r="A1912" s="13" t="s">
        <v>5800</v>
      </c>
      <c r="B1912" s="30" t="str">
        <f t="shared" ref="B1912:B1943" si="130">HYPERLINK($D$5&amp;"\"&amp;$A1912)</f>
        <v>N:\2019\19032.BD - Century City JMB Tower\CA\RFI's\3082</v>
      </c>
      <c r="C1912" s="4" t="s">
        <v>30</v>
      </c>
      <c r="D1912" s="14" t="s">
        <v>5801</v>
      </c>
      <c r="E1912" s="5"/>
      <c r="F1912" s="6">
        <v>45785</v>
      </c>
      <c r="G1912" s="6">
        <v>45792</v>
      </c>
      <c r="H1912" s="6">
        <v>45786</v>
      </c>
      <c r="I1912" s="20">
        <f t="shared" ca="1" si="128"/>
        <v>1</v>
      </c>
      <c r="J1912" s="20">
        <f t="shared" ca="1" si="129"/>
        <v>1</v>
      </c>
      <c r="K1912" s="6" t="s">
        <v>2107</v>
      </c>
      <c r="L1912" s="28"/>
      <c r="M1912" s="83"/>
      <c r="N1912" s="29" t="s">
        <v>5802</v>
      </c>
      <c r="O1912" s="242" t="str">
        <f t="shared" ca="1" si="127"/>
        <v/>
      </c>
      <c r="P1912" s="252" t="s">
        <v>5764</v>
      </c>
    </row>
    <row r="1913" spans="1:16" ht="27" customHeight="1">
      <c r="A1913" s="13" t="s">
        <v>5803</v>
      </c>
      <c r="B1913" s="30" t="str">
        <f t="shared" si="130"/>
        <v>N:\2019\19032.BD - Century City JMB Tower\CA\RFI's\3085</v>
      </c>
      <c r="C1913" s="4" t="s">
        <v>30</v>
      </c>
      <c r="D1913" s="14" t="s">
        <v>5804</v>
      </c>
      <c r="E1913" s="5"/>
      <c r="F1913" s="6">
        <v>45786</v>
      </c>
      <c r="G1913" s="6">
        <v>45793</v>
      </c>
      <c r="H1913" s="6">
        <v>45789</v>
      </c>
      <c r="I1913" s="20">
        <f t="shared" ca="1" si="128"/>
        <v>1</v>
      </c>
      <c r="J1913" s="20">
        <f t="shared" ca="1" si="129"/>
        <v>3</v>
      </c>
      <c r="K1913" s="6" t="s">
        <v>2107</v>
      </c>
      <c r="L1913" s="28"/>
      <c r="M1913" s="83"/>
      <c r="N1913" s="29" t="s">
        <v>5805</v>
      </c>
      <c r="O1913" s="242" t="str">
        <f t="shared" ca="1" si="127"/>
        <v/>
      </c>
      <c r="P1913" s="252" t="s">
        <v>5764</v>
      </c>
    </row>
    <row r="1914" spans="1:16" ht="45">
      <c r="A1914" s="13" t="s">
        <v>5806</v>
      </c>
      <c r="B1914" s="30" t="str">
        <f t="shared" si="130"/>
        <v>N:\2019\19032.BD - Century City JMB Tower\CA\RFI's\3089</v>
      </c>
      <c r="C1914" s="4" t="s">
        <v>30</v>
      </c>
      <c r="D1914" s="14" t="s">
        <v>5807</v>
      </c>
      <c r="E1914" s="5"/>
      <c r="F1914" s="6">
        <v>45789</v>
      </c>
      <c r="G1914" s="6">
        <v>45796</v>
      </c>
      <c r="H1914" s="6">
        <v>45789</v>
      </c>
      <c r="I1914" s="20">
        <f t="shared" ca="1" si="128"/>
        <v>0</v>
      </c>
      <c r="J1914" s="20">
        <f t="shared" ca="1" si="129"/>
        <v>0</v>
      </c>
      <c r="K1914" s="6" t="s">
        <v>2107</v>
      </c>
      <c r="L1914" s="28"/>
      <c r="M1914" s="83"/>
      <c r="N1914" s="29" t="s">
        <v>5808</v>
      </c>
      <c r="O1914" s="242" t="str">
        <f t="shared" ca="1" si="127"/>
        <v/>
      </c>
      <c r="P1914" s="252" t="s">
        <v>5599</v>
      </c>
    </row>
    <row r="1915" spans="1:16" ht="69" customHeight="1">
      <c r="A1915" s="13" t="s">
        <v>5809</v>
      </c>
      <c r="B1915" s="30" t="str">
        <f t="shared" si="130"/>
        <v>N:\2019\19032.BD - Century City JMB Tower\CA\RFI's\2967.2</v>
      </c>
      <c r="C1915" s="4" t="s">
        <v>30</v>
      </c>
      <c r="D1915" s="14" t="s">
        <v>5810</v>
      </c>
      <c r="E1915" s="5"/>
      <c r="F1915" s="6">
        <v>45789</v>
      </c>
      <c r="G1915" s="6">
        <v>45796</v>
      </c>
      <c r="H1915" s="6">
        <v>45789</v>
      </c>
      <c r="I1915" s="20">
        <f t="shared" ca="1" si="128"/>
        <v>0</v>
      </c>
      <c r="J1915" s="20">
        <f t="shared" ca="1" si="129"/>
        <v>0</v>
      </c>
      <c r="K1915" s="6" t="s">
        <v>2107</v>
      </c>
      <c r="L1915" s="28"/>
      <c r="M1915" s="83"/>
      <c r="N1915" s="29" t="s">
        <v>5811</v>
      </c>
      <c r="O1915" s="242" t="str">
        <f t="shared" ca="1" si="127"/>
        <v/>
      </c>
      <c r="P1915" s="252" t="s">
        <v>5784</v>
      </c>
    </row>
    <row r="1916" spans="1:16" ht="78.75">
      <c r="A1916" s="13" t="s">
        <v>5812</v>
      </c>
      <c r="B1916" s="30" t="str">
        <f t="shared" si="130"/>
        <v>N:\2019\19032.BD - Century City JMB Tower\CA\RFI's\1129.3</v>
      </c>
      <c r="C1916" s="4" t="s">
        <v>30</v>
      </c>
      <c r="D1916" s="14" t="s">
        <v>5813</v>
      </c>
      <c r="E1916" s="5"/>
      <c r="F1916" s="6">
        <v>45790</v>
      </c>
      <c r="G1916" s="6">
        <v>45797</v>
      </c>
      <c r="H1916" s="6">
        <v>45790</v>
      </c>
      <c r="I1916" s="20">
        <f t="shared" ca="1" si="128"/>
        <v>0</v>
      </c>
      <c r="J1916" s="20">
        <f t="shared" ca="1" si="129"/>
        <v>0</v>
      </c>
      <c r="K1916" s="6" t="s">
        <v>2107</v>
      </c>
      <c r="L1916" s="28"/>
      <c r="M1916" s="83"/>
      <c r="N1916" s="29" t="s">
        <v>5814</v>
      </c>
      <c r="O1916" s="242" t="str">
        <f t="shared" ca="1" si="127"/>
        <v/>
      </c>
      <c r="P1916" s="252" t="s">
        <v>5764</v>
      </c>
    </row>
    <row r="1917" spans="1:16" ht="67.5">
      <c r="A1917" s="13" t="s">
        <v>5815</v>
      </c>
      <c r="B1917" s="30" t="str">
        <f t="shared" si="130"/>
        <v>N:\2019\19032.BD - Century City JMB Tower\CA\RFI's\3091</v>
      </c>
      <c r="C1917" s="4" t="s">
        <v>30</v>
      </c>
      <c r="D1917" s="14" t="s">
        <v>5816</v>
      </c>
      <c r="E1917" s="5"/>
      <c r="F1917" s="6">
        <v>45790</v>
      </c>
      <c r="G1917" s="6">
        <v>45797</v>
      </c>
      <c r="H1917" s="6">
        <v>45792</v>
      </c>
      <c r="I1917" s="20">
        <f t="shared" ca="1" si="128"/>
        <v>2</v>
      </c>
      <c r="J1917" s="20">
        <f t="shared" ca="1" si="129"/>
        <v>2</v>
      </c>
      <c r="K1917" s="6" t="s">
        <v>2107</v>
      </c>
      <c r="L1917" s="28"/>
      <c r="M1917" s="83"/>
      <c r="N1917" s="29" t="s">
        <v>5817</v>
      </c>
      <c r="O1917" s="242" t="str">
        <f t="shared" ca="1" si="127"/>
        <v/>
      </c>
      <c r="P1917" s="252" t="s">
        <v>5599</v>
      </c>
    </row>
    <row r="1918" spans="1:16" ht="23.1" customHeight="1">
      <c r="A1918" s="13" t="s">
        <v>5818</v>
      </c>
      <c r="B1918" s="30" t="str">
        <f t="shared" si="130"/>
        <v>N:\2019\19032.BD - Century City JMB Tower\CA\RFI's\3092</v>
      </c>
      <c r="C1918" s="4" t="s">
        <v>30</v>
      </c>
      <c r="D1918" s="14" t="s">
        <v>5819</v>
      </c>
      <c r="E1918" s="5"/>
      <c r="F1918" s="6">
        <v>45790</v>
      </c>
      <c r="G1918" s="6">
        <v>45797</v>
      </c>
      <c r="H1918" s="6">
        <v>45792</v>
      </c>
      <c r="I1918" s="20">
        <f t="shared" ca="1" si="128"/>
        <v>2</v>
      </c>
      <c r="J1918" s="20">
        <f t="shared" ca="1" si="129"/>
        <v>2</v>
      </c>
      <c r="K1918" s="6" t="s">
        <v>2107</v>
      </c>
      <c r="L1918" s="28"/>
      <c r="M1918" s="83"/>
      <c r="N1918" s="29" t="s">
        <v>5820</v>
      </c>
      <c r="O1918" s="242" t="str">
        <f t="shared" ca="1" si="127"/>
        <v/>
      </c>
      <c r="P1918" s="252" t="s">
        <v>5784</v>
      </c>
    </row>
    <row r="1919" spans="1:16" ht="45">
      <c r="A1919" s="13" t="s">
        <v>5821</v>
      </c>
      <c r="B1919" s="30" t="str">
        <f t="shared" si="130"/>
        <v>N:\2019\19032.BD - Century City JMB Tower\CA\RFI's\3085.1</v>
      </c>
      <c r="C1919" s="4" t="s">
        <v>30</v>
      </c>
      <c r="D1919" s="14" t="s">
        <v>5822</v>
      </c>
      <c r="E1919" s="5"/>
      <c r="F1919" s="6">
        <v>45790</v>
      </c>
      <c r="G1919" s="6">
        <v>45797</v>
      </c>
      <c r="H1919" s="6">
        <v>45792</v>
      </c>
      <c r="I1919" s="20">
        <f t="shared" ca="1" si="128"/>
        <v>2</v>
      </c>
      <c r="J1919" s="20">
        <f t="shared" ca="1" si="129"/>
        <v>2</v>
      </c>
      <c r="K1919" s="6" t="s">
        <v>2107</v>
      </c>
      <c r="L1919" s="28"/>
      <c r="M1919" s="83"/>
      <c r="N1919" s="29" t="s">
        <v>5823</v>
      </c>
      <c r="O1919" s="242" t="str">
        <f t="shared" ca="1" si="127"/>
        <v/>
      </c>
      <c r="P1919" s="252" t="s">
        <v>5599</v>
      </c>
    </row>
    <row r="1920" spans="1:16" ht="153" customHeight="1">
      <c r="A1920" s="13" t="s">
        <v>5824</v>
      </c>
      <c r="B1920" s="30" t="str">
        <f t="shared" si="130"/>
        <v>N:\2019\19032.BD - Century City JMB Tower\CA\RFI's\3093</v>
      </c>
      <c r="C1920" s="4" t="s">
        <v>30</v>
      </c>
      <c r="D1920" s="14" t="s">
        <v>5825</v>
      </c>
      <c r="E1920" s="5"/>
      <c r="F1920" s="6">
        <v>45791</v>
      </c>
      <c r="G1920" s="6">
        <v>45797</v>
      </c>
      <c r="H1920" s="6">
        <v>45824</v>
      </c>
      <c r="I1920" s="20">
        <f t="shared" ca="1" si="128"/>
        <v>23</v>
      </c>
      <c r="J1920" s="20">
        <f t="shared" ca="1" si="129"/>
        <v>33</v>
      </c>
      <c r="K1920" s="6" t="s">
        <v>2107</v>
      </c>
      <c r="L1920" s="28"/>
      <c r="M1920" s="83"/>
      <c r="N1920" s="51" t="s">
        <v>5826</v>
      </c>
      <c r="O1920" s="242" t="str">
        <f t="shared" ca="1" si="127"/>
        <v/>
      </c>
      <c r="P1920" s="252" t="s">
        <v>5599</v>
      </c>
    </row>
    <row r="1921" spans="1:16" ht="146.25">
      <c r="A1921" s="13" t="s">
        <v>5827</v>
      </c>
      <c r="B1921" s="30" t="str">
        <f t="shared" si="130"/>
        <v>N:\2019\19032.BD - Century City JMB Tower\CA\RFI's\3094</v>
      </c>
      <c r="C1921" s="4" t="s">
        <v>30</v>
      </c>
      <c r="D1921" s="14" t="s">
        <v>5828</v>
      </c>
      <c r="E1921" s="5"/>
      <c r="F1921" s="6">
        <v>45791</v>
      </c>
      <c r="G1921" s="6">
        <v>45797</v>
      </c>
      <c r="H1921" s="6">
        <v>45791</v>
      </c>
      <c r="I1921" s="20">
        <f t="shared" ca="1" si="128"/>
        <v>0</v>
      </c>
      <c r="J1921" s="20">
        <f t="shared" ca="1" si="129"/>
        <v>0</v>
      </c>
      <c r="K1921" s="6" t="s">
        <v>2107</v>
      </c>
      <c r="L1921" s="28"/>
      <c r="M1921" s="83"/>
      <c r="N1921" s="51" t="s">
        <v>5829</v>
      </c>
      <c r="O1921" s="242" t="str">
        <f t="shared" ca="1" si="127"/>
        <v/>
      </c>
      <c r="P1921" s="252" t="s">
        <v>5599</v>
      </c>
    </row>
    <row r="1922" spans="1:16" ht="23.1" customHeight="1">
      <c r="A1922" s="13" t="s">
        <v>5830</v>
      </c>
      <c r="B1922" s="30" t="str">
        <f t="shared" si="130"/>
        <v>N:\2019\19032.BD - Century City JMB Tower\CA\RFI's\3096</v>
      </c>
      <c r="C1922" s="4" t="s">
        <v>30</v>
      </c>
      <c r="D1922" s="14" t="s">
        <v>5831</v>
      </c>
      <c r="E1922" s="5"/>
      <c r="F1922" s="6">
        <v>45791</v>
      </c>
      <c r="G1922" s="6">
        <v>45797</v>
      </c>
      <c r="H1922" s="6">
        <v>45792</v>
      </c>
      <c r="I1922" s="20">
        <f t="shared" ca="1" si="128"/>
        <v>1</v>
      </c>
      <c r="J1922" s="20">
        <f t="shared" ca="1" si="129"/>
        <v>1</v>
      </c>
      <c r="K1922" s="6" t="s">
        <v>2107</v>
      </c>
      <c r="L1922" s="28"/>
      <c r="M1922" s="83"/>
      <c r="N1922" s="29" t="s">
        <v>5832</v>
      </c>
      <c r="O1922" s="242" t="str">
        <f t="shared" ca="1" si="127"/>
        <v/>
      </c>
      <c r="P1922" s="252" t="s">
        <v>5784</v>
      </c>
    </row>
    <row r="1923" spans="1:16" ht="23.1" customHeight="1">
      <c r="A1923" s="13" t="s">
        <v>5833</v>
      </c>
      <c r="B1923" s="30" t="str">
        <f t="shared" si="130"/>
        <v>N:\2019\19032.BD - Century City JMB Tower\CA\RFI's\3097</v>
      </c>
      <c r="C1923" s="4" t="s">
        <v>30</v>
      </c>
      <c r="D1923" s="14" t="s">
        <v>5834</v>
      </c>
      <c r="E1923" s="5"/>
      <c r="F1923" s="6">
        <v>45791</v>
      </c>
      <c r="G1923" s="6">
        <v>45797</v>
      </c>
      <c r="H1923" s="6">
        <v>45792</v>
      </c>
      <c r="I1923" s="20">
        <f t="shared" ca="1" si="128"/>
        <v>1</v>
      </c>
      <c r="J1923" s="20">
        <f t="shared" ca="1" si="129"/>
        <v>1</v>
      </c>
      <c r="K1923" s="6" t="s">
        <v>2107</v>
      </c>
      <c r="L1923" s="28"/>
      <c r="M1923" s="83"/>
      <c r="N1923" s="29" t="s">
        <v>5835</v>
      </c>
      <c r="O1923" s="242" t="str">
        <f t="shared" ca="1" si="127"/>
        <v/>
      </c>
      <c r="P1923" s="252" t="s">
        <v>5784</v>
      </c>
    </row>
    <row r="1924" spans="1:16" ht="45">
      <c r="A1924" s="13" t="s">
        <v>5836</v>
      </c>
      <c r="B1924" s="30" t="str">
        <f t="shared" si="130"/>
        <v>N:\2019\19032.BD - Century City JMB Tower\CA\RFI's\1369.1</v>
      </c>
      <c r="C1924" s="4" t="s">
        <v>30</v>
      </c>
      <c r="D1924" s="14" t="s">
        <v>5837</v>
      </c>
      <c r="E1924" s="5"/>
      <c r="F1924" s="6">
        <v>45791</v>
      </c>
      <c r="G1924" s="6">
        <v>45798</v>
      </c>
      <c r="H1924" s="6">
        <v>45792</v>
      </c>
      <c r="I1924" s="20">
        <f t="shared" ca="1" si="128"/>
        <v>1</v>
      </c>
      <c r="J1924" s="20">
        <f t="shared" ca="1" si="129"/>
        <v>1</v>
      </c>
      <c r="K1924" s="6" t="s">
        <v>2107</v>
      </c>
      <c r="L1924" s="28"/>
      <c r="M1924" s="83"/>
      <c r="N1924" s="29" t="s">
        <v>5838</v>
      </c>
      <c r="O1924" s="242" t="str">
        <f t="shared" ca="1" si="127"/>
        <v/>
      </c>
      <c r="P1924" s="252" t="s">
        <v>5784</v>
      </c>
    </row>
    <row r="1925" spans="1:16" ht="157.5">
      <c r="A1925" s="13" t="s">
        <v>5839</v>
      </c>
      <c r="B1925" s="30" t="str">
        <f t="shared" si="130"/>
        <v>N:\2019\19032.BD - Century City JMB Tower\CA\RFI's\2766.6</v>
      </c>
      <c r="C1925" s="4" t="s">
        <v>30</v>
      </c>
      <c r="D1925" s="14" t="s">
        <v>5840</v>
      </c>
      <c r="E1925" s="5"/>
      <c r="F1925" s="6">
        <v>45791</v>
      </c>
      <c r="G1925" s="6">
        <v>45798</v>
      </c>
      <c r="H1925" s="6">
        <v>45818</v>
      </c>
      <c r="I1925" s="20">
        <f t="shared" ca="1" si="128"/>
        <v>19</v>
      </c>
      <c r="J1925" s="20">
        <f t="shared" ca="1" si="129"/>
        <v>27</v>
      </c>
      <c r="K1925" s="6" t="s">
        <v>2107</v>
      </c>
      <c r="L1925" s="28"/>
      <c r="M1925" s="83"/>
      <c r="N1925" s="29" t="s">
        <v>5841</v>
      </c>
      <c r="O1925" s="242" t="str">
        <f t="shared" ca="1" si="127"/>
        <v/>
      </c>
      <c r="P1925" s="252" t="s">
        <v>5764</v>
      </c>
    </row>
    <row r="1926" spans="1:16" ht="33.75">
      <c r="A1926" s="13" t="s">
        <v>5842</v>
      </c>
      <c r="B1926" s="30" t="str">
        <f t="shared" si="130"/>
        <v>N:\2019\19032.BD - Century City JMB Tower\CA\RFI's\3101</v>
      </c>
      <c r="C1926" s="4" t="s">
        <v>30</v>
      </c>
      <c r="D1926" s="14" t="s">
        <v>5843</v>
      </c>
      <c r="E1926" s="5"/>
      <c r="F1926" s="6">
        <v>45791</v>
      </c>
      <c r="G1926" s="6">
        <v>45798</v>
      </c>
      <c r="H1926" s="6">
        <v>45793</v>
      </c>
      <c r="I1926" s="20">
        <f t="shared" ca="1" si="128"/>
        <v>2</v>
      </c>
      <c r="J1926" s="20">
        <f t="shared" ca="1" si="129"/>
        <v>2</v>
      </c>
      <c r="K1926" s="6" t="s">
        <v>2107</v>
      </c>
      <c r="L1926" s="28"/>
      <c r="M1926" s="83"/>
      <c r="N1926" s="29" t="s">
        <v>5844</v>
      </c>
      <c r="O1926" s="242" t="str">
        <f t="shared" ca="1" si="127"/>
        <v/>
      </c>
      <c r="P1926" s="252" t="s">
        <v>5784</v>
      </c>
    </row>
    <row r="1927" spans="1:16" ht="101.25">
      <c r="A1927" s="13" t="s">
        <v>5845</v>
      </c>
      <c r="B1927" s="30" t="str">
        <f t="shared" si="130"/>
        <v>N:\2019\19032.BD - Century City JMB Tower\CA\RFI's\3090</v>
      </c>
      <c r="C1927" s="4" t="s">
        <v>30</v>
      </c>
      <c r="D1927" s="14" t="s">
        <v>5846</v>
      </c>
      <c r="E1927" s="5"/>
      <c r="F1927" s="6">
        <v>45791</v>
      </c>
      <c r="G1927" s="6">
        <v>45798</v>
      </c>
      <c r="H1927" s="6">
        <v>45798</v>
      </c>
      <c r="I1927" s="20">
        <f t="shared" ca="1" si="128"/>
        <v>5</v>
      </c>
      <c r="J1927" s="20">
        <f t="shared" ca="1" si="129"/>
        <v>7</v>
      </c>
      <c r="K1927" s="6" t="s">
        <v>2107</v>
      </c>
      <c r="L1927" s="28"/>
      <c r="M1927" s="83"/>
      <c r="N1927" s="29" t="s">
        <v>5847</v>
      </c>
      <c r="O1927" s="242" t="str">
        <f t="shared" ca="1" si="127"/>
        <v/>
      </c>
      <c r="P1927" s="252" t="s">
        <v>5784</v>
      </c>
    </row>
    <row r="1928" spans="1:16" ht="45">
      <c r="A1928" s="13" t="s">
        <v>5848</v>
      </c>
      <c r="B1928" s="30" t="str">
        <f t="shared" si="130"/>
        <v>N:\2019\19032.BD - Century City JMB Tower\CA\RFI's\3109</v>
      </c>
      <c r="C1928" s="4" t="s">
        <v>30</v>
      </c>
      <c r="D1928" s="14" t="s">
        <v>5849</v>
      </c>
      <c r="E1928" s="5"/>
      <c r="F1928" s="6">
        <v>45791</v>
      </c>
      <c r="G1928" s="6">
        <v>45798</v>
      </c>
      <c r="H1928" s="6">
        <v>45793</v>
      </c>
      <c r="I1928" s="20">
        <f t="shared" ca="1" si="128"/>
        <v>2</v>
      </c>
      <c r="J1928" s="20">
        <f t="shared" ca="1" si="129"/>
        <v>2</v>
      </c>
      <c r="K1928" s="6" t="s">
        <v>1901</v>
      </c>
      <c r="L1928" s="28"/>
      <c r="M1928" s="83"/>
      <c r="N1928" s="29" t="s">
        <v>5850</v>
      </c>
      <c r="O1928" s="242" t="str">
        <f t="shared" ca="1" si="127"/>
        <v/>
      </c>
      <c r="P1928" s="252" t="s">
        <v>5784</v>
      </c>
    </row>
    <row r="1929" spans="1:16" ht="146.25">
      <c r="A1929" s="13" t="s">
        <v>5851</v>
      </c>
      <c r="B1929" s="30" t="str">
        <f t="shared" si="130"/>
        <v>N:\2019\19032.BD - Century City JMB Tower\CA\RFI's\1125.2</v>
      </c>
      <c r="C1929" s="4" t="s">
        <v>30</v>
      </c>
      <c r="D1929" s="14" t="s">
        <v>5852</v>
      </c>
      <c r="E1929" s="5"/>
      <c r="F1929" s="6">
        <v>45793</v>
      </c>
      <c r="G1929" s="6">
        <v>45800</v>
      </c>
      <c r="H1929" s="6">
        <v>45804</v>
      </c>
      <c r="I1929" s="20">
        <f t="shared" ca="1" si="128"/>
        <v>7</v>
      </c>
      <c r="J1929" s="20">
        <f t="shared" ca="1" si="129"/>
        <v>11</v>
      </c>
      <c r="K1929" s="6" t="s">
        <v>3057</v>
      </c>
      <c r="L1929" s="28"/>
      <c r="M1929" s="83"/>
      <c r="N1929" s="40" t="s">
        <v>5853</v>
      </c>
      <c r="O1929" s="242" t="str">
        <f t="shared" ca="1" si="127"/>
        <v/>
      </c>
      <c r="P1929" s="252" t="s">
        <v>5764</v>
      </c>
    </row>
    <row r="1930" spans="1:16" ht="45">
      <c r="A1930" s="13" t="s">
        <v>5854</v>
      </c>
      <c r="B1930" s="30" t="str">
        <f t="shared" si="130"/>
        <v>N:\2019\19032.BD - Century City JMB Tower\CA\RFI's\3118</v>
      </c>
      <c r="C1930" s="4" t="s">
        <v>30</v>
      </c>
      <c r="D1930" s="14" t="s">
        <v>5855</v>
      </c>
      <c r="E1930" s="5"/>
      <c r="F1930" s="6">
        <v>45796</v>
      </c>
      <c r="G1930" s="6">
        <v>45803</v>
      </c>
      <c r="H1930" s="6">
        <v>45804</v>
      </c>
      <c r="I1930" s="20">
        <f t="shared" ca="1" si="128"/>
        <v>6</v>
      </c>
      <c r="J1930" s="20">
        <f t="shared" ca="1" si="129"/>
        <v>8</v>
      </c>
      <c r="K1930" s="6" t="s">
        <v>2107</v>
      </c>
      <c r="L1930" s="28"/>
      <c r="M1930" s="83"/>
      <c r="N1930" s="29" t="s">
        <v>5856</v>
      </c>
      <c r="O1930" s="242" t="str">
        <f t="shared" ca="1" si="127"/>
        <v/>
      </c>
      <c r="P1930" s="252" t="s">
        <v>5764</v>
      </c>
    </row>
    <row r="1931" spans="1:16" ht="67.5">
      <c r="A1931" s="13" t="s">
        <v>5857</v>
      </c>
      <c r="B1931" s="30" t="str">
        <f t="shared" si="130"/>
        <v>N:\2019\19032.BD - Century City JMB Tower\CA\RFI's\3117</v>
      </c>
      <c r="C1931" s="4" t="s">
        <v>30</v>
      </c>
      <c r="D1931" s="14" t="s">
        <v>5858</v>
      </c>
      <c r="E1931" s="5"/>
      <c r="F1931" s="6">
        <v>45796</v>
      </c>
      <c r="G1931" s="6">
        <v>45804</v>
      </c>
      <c r="H1931" s="6">
        <v>45804</v>
      </c>
      <c r="I1931" s="20">
        <f t="shared" ca="1" si="128"/>
        <v>6</v>
      </c>
      <c r="J1931" s="20">
        <f t="shared" ca="1" si="129"/>
        <v>8</v>
      </c>
      <c r="K1931" s="6" t="s">
        <v>2107</v>
      </c>
      <c r="L1931" s="28"/>
      <c r="M1931" s="83"/>
      <c r="N1931" s="29" t="s">
        <v>5859</v>
      </c>
      <c r="O1931" s="242" t="str">
        <f t="shared" ref="O1931:O1951" ca="1" si="131">IF(AND(C1931&lt;&gt;"A",A1931&lt;&gt;"xxxx"),IF(G1931=TODAY(),"DUE TODAY",IF(G1931&lt;TODAY(),"OVERDUE","")),"")</f>
        <v/>
      </c>
      <c r="P1931" s="252" t="s">
        <v>5764</v>
      </c>
    </row>
    <row r="1932" spans="1:16" ht="56.25">
      <c r="A1932" s="13" t="s">
        <v>5860</v>
      </c>
      <c r="B1932" s="30" t="str">
        <f t="shared" si="130"/>
        <v>N:\2019\19032.BD - Century City JMB Tower\CA\RFI's\2824.2</v>
      </c>
      <c r="C1932" s="4" t="s">
        <v>30</v>
      </c>
      <c r="D1932" s="14" t="s">
        <v>5861</v>
      </c>
      <c r="E1932" s="5"/>
      <c r="F1932" s="6">
        <v>45796</v>
      </c>
      <c r="G1932" s="6">
        <v>45798</v>
      </c>
      <c r="H1932" s="6">
        <v>45799</v>
      </c>
      <c r="I1932" s="20">
        <f t="shared" ca="1" si="128"/>
        <v>3</v>
      </c>
      <c r="J1932" s="20">
        <f t="shared" ca="1" si="129"/>
        <v>3</v>
      </c>
      <c r="K1932" s="6" t="s">
        <v>2107</v>
      </c>
      <c r="L1932" s="28"/>
      <c r="M1932" s="83"/>
      <c r="N1932" s="29" t="s">
        <v>5862</v>
      </c>
      <c r="O1932" s="242" t="str">
        <f t="shared" ca="1" si="131"/>
        <v/>
      </c>
      <c r="P1932" s="252" t="s">
        <v>5784</v>
      </c>
    </row>
    <row r="1933" spans="1:16" ht="33.75">
      <c r="A1933" s="13" t="s">
        <v>5863</v>
      </c>
      <c r="B1933" s="30" t="str">
        <f t="shared" si="130"/>
        <v>N:\2019\19032.BD - Century City JMB Tower\CA\RFI's\3120</v>
      </c>
      <c r="C1933" s="4" t="s">
        <v>30</v>
      </c>
      <c r="D1933" s="14" t="s">
        <v>5864</v>
      </c>
      <c r="E1933" s="5"/>
      <c r="F1933" s="6">
        <v>45796</v>
      </c>
      <c r="G1933" s="6">
        <v>45803</v>
      </c>
      <c r="H1933" s="6">
        <v>45804</v>
      </c>
      <c r="I1933" s="20">
        <f t="shared" ca="1" si="128"/>
        <v>6</v>
      </c>
      <c r="J1933" s="20">
        <f t="shared" ca="1" si="129"/>
        <v>8</v>
      </c>
      <c r="K1933" s="6" t="s">
        <v>2107</v>
      </c>
      <c r="L1933" s="28"/>
      <c r="M1933" s="83"/>
      <c r="N1933" s="29" t="s">
        <v>5865</v>
      </c>
      <c r="O1933" s="242" t="str">
        <f t="shared" ca="1" si="131"/>
        <v/>
      </c>
      <c r="P1933" s="252" t="s">
        <v>5764</v>
      </c>
    </row>
    <row r="1934" spans="1:16" ht="168.75">
      <c r="A1934" s="13" t="s">
        <v>5866</v>
      </c>
      <c r="B1934" s="30" t="str">
        <f t="shared" si="130"/>
        <v>N:\2019\19032.BD - Century City JMB Tower\CA\RFI's\3017.1</v>
      </c>
      <c r="C1934" s="4" t="s">
        <v>30</v>
      </c>
      <c r="D1934" s="14" t="s">
        <v>5867</v>
      </c>
      <c r="E1934" s="5"/>
      <c r="F1934" s="6">
        <v>45798</v>
      </c>
      <c r="G1934" s="6">
        <v>45805</v>
      </c>
      <c r="H1934" s="6">
        <v>45804</v>
      </c>
      <c r="I1934" s="20">
        <f t="shared" ref="I1934:I1951" ca="1" si="132">IF(H1934="",NETWORKDAYS(F1934,TODAY()),NETWORKDAYS(F1934,H1934))-1</f>
        <v>4</v>
      </c>
      <c r="J1934" s="20">
        <f t="shared" ref="J1934:J1951" ca="1" si="133">IF(H1934="",TODAY()-F1934,H1934-F1934)</f>
        <v>6</v>
      </c>
      <c r="K1934" s="6" t="s">
        <v>2107</v>
      </c>
      <c r="L1934" s="28"/>
      <c r="M1934" s="83"/>
      <c r="N1934" s="29" t="s">
        <v>5868</v>
      </c>
      <c r="O1934" s="242" t="str">
        <f t="shared" ca="1" si="131"/>
        <v/>
      </c>
      <c r="P1934" s="252" t="s">
        <v>5764</v>
      </c>
    </row>
    <row r="1935" spans="1:16" ht="74.099999999999994" customHeight="1">
      <c r="A1935" s="13" t="s">
        <v>5869</v>
      </c>
      <c r="B1935" s="30" t="str">
        <f t="shared" si="130"/>
        <v>N:\2019\19032.BD - Century City JMB Tower\CA\RFI's\3085.2</v>
      </c>
      <c r="C1935" s="4" t="s">
        <v>30</v>
      </c>
      <c r="D1935" s="14" t="s">
        <v>5822</v>
      </c>
      <c r="E1935" s="5"/>
      <c r="F1935" s="6">
        <v>45798</v>
      </c>
      <c r="G1935" s="6">
        <v>45805</v>
      </c>
      <c r="H1935" s="6">
        <v>45804</v>
      </c>
      <c r="I1935" s="20">
        <f t="shared" ca="1" si="132"/>
        <v>4</v>
      </c>
      <c r="J1935" s="20">
        <f t="shared" ca="1" si="133"/>
        <v>6</v>
      </c>
      <c r="K1935" s="6" t="s">
        <v>2107</v>
      </c>
      <c r="L1935" s="28"/>
      <c r="M1935" s="83"/>
      <c r="N1935" s="29" t="s">
        <v>5870</v>
      </c>
      <c r="O1935" s="242" t="str">
        <f t="shared" ca="1" si="131"/>
        <v/>
      </c>
      <c r="P1935" s="252" t="s">
        <v>5599</v>
      </c>
    </row>
    <row r="1936" spans="1:16" ht="90">
      <c r="A1936" s="13" t="s">
        <v>5871</v>
      </c>
      <c r="B1936" s="30" t="str">
        <f t="shared" si="130"/>
        <v>N:\2019\19032.BD - Century City JMB Tower\CA\RFI's\3134</v>
      </c>
      <c r="C1936" s="4" t="s">
        <v>30</v>
      </c>
      <c r="D1936" s="14" t="s">
        <v>5872</v>
      </c>
      <c r="E1936" s="5"/>
      <c r="F1936" s="6">
        <v>45800</v>
      </c>
      <c r="G1936" s="6">
        <v>45807</v>
      </c>
      <c r="H1936" s="6">
        <v>45817</v>
      </c>
      <c r="I1936" s="20">
        <f t="shared" ca="1" si="132"/>
        <v>11</v>
      </c>
      <c r="J1936" s="20">
        <f t="shared" ca="1" si="133"/>
        <v>17</v>
      </c>
      <c r="K1936" s="6" t="s">
        <v>2107</v>
      </c>
      <c r="L1936" s="28"/>
      <c r="M1936" s="83"/>
      <c r="N1936" s="38" t="s">
        <v>5873</v>
      </c>
      <c r="O1936" s="242" t="str">
        <f t="shared" ca="1" si="131"/>
        <v/>
      </c>
      <c r="P1936" s="252" t="s">
        <v>5764</v>
      </c>
    </row>
    <row r="1937" spans="1:16" ht="72" customHeight="1">
      <c r="A1937" s="13" t="s">
        <v>5874</v>
      </c>
      <c r="B1937" s="30" t="str">
        <f t="shared" si="130"/>
        <v>N:\2019\19032.BD - Century City JMB Tower\CA\RFI's\3142</v>
      </c>
      <c r="C1937" s="4" t="s">
        <v>30</v>
      </c>
      <c r="D1937" s="14" t="s">
        <v>5875</v>
      </c>
      <c r="E1937" s="5"/>
      <c r="F1937" s="6">
        <v>45804</v>
      </c>
      <c r="G1937" s="6">
        <v>45811</v>
      </c>
      <c r="H1937" s="6">
        <v>45817</v>
      </c>
      <c r="I1937" s="20">
        <f t="shared" ca="1" si="132"/>
        <v>9</v>
      </c>
      <c r="J1937" s="20">
        <f t="shared" ca="1" si="133"/>
        <v>13</v>
      </c>
      <c r="K1937" s="6" t="s">
        <v>2107</v>
      </c>
      <c r="L1937" s="28"/>
      <c r="M1937" s="83"/>
      <c r="N1937" s="38" t="s">
        <v>5876</v>
      </c>
      <c r="O1937" s="242" t="str">
        <f t="shared" ca="1" si="131"/>
        <v/>
      </c>
      <c r="P1937" s="252" t="s">
        <v>5764</v>
      </c>
    </row>
    <row r="1938" spans="1:16" ht="66.95" customHeight="1">
      <c r="A1938" s="13" t="s">
        <v>5877</v>
      </c>
      <c r="B1938" s="30" t="str">
        <f t="shared" si="130"/>
        <v>N:\2019\19032.BD - Century City JMB Tower\CA\RFI's\3149</v>
      </c>
      <c r="C1938" s="4" t="s">
        <v>30</v>
      </c>
      <c r="D1938" s="14" t="s">
        <v>5878</v>
      </c>
      <c r="E1938" s="5"/>
      <c r="F1938" s="6">
        <v>45806</v>
      </c>
      <c r="G1938" s="6">
        <v>45813</v>
      </c>
      <c r="H1938" s="6">
        <v>45817</v>
      </c>
      <c r="I1938" s="20">
        <f t="shared" ca="1" si="132"/>
        <v>7</v>
      </c>
      <c r="J1938" s="20">
        <f t="shared" ca="1" si="133"/>
        <v>11</v>
      </c>
      <c r="K1938" s="6" t="s">
        <v>3057</v>
      </c>
      <c r="L1938" s="28"/>
      <c r="M1938" s="83"/>
      <c r="N1938" s="38" t="s">
        <v>5879</v>
      </c>
      <c r="O1938" s="242" t="str">
        <f t="shared" ca="1" si="131"/>
        <v/>
      </c>
      <c r="P1938" s="252" t="s">
        <v>5764</v>
      </c>
    </row>
    <row r="1939" spans="1:16" ht="21.95" customHeight="1">
      <c r="A1939" s="13" t="s">
        <v>5880</v>
      </c>
      <c r="B1939" s="30" t="str">
        <f t="shared" si="130"/>
        <v>N:\2019\19032.BD - Century City JMB Tower\CA\RFI's\3017.2</v>
      </c>
      <c r="C1939" s="4" t="s">
        <v>30</v>
      </c>
      <c r="D1939" s="14" t="s">
        <v>5881</v>
      </c>
      <c r="E1939" s="5"/>
      <c r="F1939" s="6">
        <v>45807</v>
      </c>
      <c r="G1939" s="6">
        <v>45814</v>
      </c>
      <c r="H1939" s="6">
        <v>45807</v>
      </c>
      <c r="I1939" s="20">
        <f t="shared" ca="1" si="132"/>
        <v>0</v>
      </c>
      <c r="J1939" s="20">
        <f t="shared" ca="1" si="133"/>
        <v>0</v>
      </c>
      <c r="K1939" s="6" t="s">
        <v>2107</v>
      </c>
      <c r="L1939" s="28"/>
      <c r="M1939" s="83"/>
      <c r="N1939" s="29" t="s">
        <v>5882</v>
      </c>
      <c r="O1939" s="242" t="str">
        <f t="shared" ca="1" si="131"/>
        <v/>
      </c>
      <c r="P1939" s="252" t="s">
        <v>5599</v>
      </c>
    </row>
    <row r="1940" spans="1:16" ht="21.95" customHeight="1">
      <c r="A1940" s="13" t="s">
        <v>5883</v>
      </c>
      <c r="B1940" s="30" t="str">
        <f t="shared" si="130"/>
        <v>N:\2019\19032.BD - Century City JMB Tower\CA\RFI's\3157</v>
      </c>
      <c r="C1940" s="4" t="s">
        <v>30</v>
      </c>
      <c r="D1940" s="14" t="s">
        <v>5884</v>
      </c>
      <c r="E1940" s="5"/>
      <c r="F1940" s="6">
        <v>45807</v>
      </c>
      <c r="G1940" s="6">
        <v>45810</v>
      </c>
      <c r="H1940" s="6">
        <v>45810</v>
      </c>
      <c r="I1940" s="20">
        <f t="shared" ca="1" si="132"/>
        <v>1</v>
      </c>
      <c r="J1940" s="20">
        <f t="shared" ca="1" si="133"/>
        <v>3</v>
      </c>
      <c r="K1940" s="6" t="s">
        <v>2107</v>
      </c>
      <c r="L1940" s="28"/>
      <c r="M1940" s="83"/>
      <c r="N1940" s="29" t="s">
        <v>5885</v>
      </c>
      <c r="O1940" s="242" t="str">
        <f t="shared" ca="1" si="131"/>
        <v/>
      </c>
      <c r="P1940" s="252" t="s">
        <v>5784</v>
      </c>
    </row>
    <row r="1941" spans="1:16" ht="67.5">
      <c r="A1941" s="13" t="s">
        <v>5886</v>
      </c>
      <c r="B1941" s="30" t="str">
        <f t="shared" si="130"/>
        <v>N:\2019\19032.BD - Century City JMB Tower\CA\RFI's\3162</v>
      </c>
      <c r="C1941" s="4" t="s">
        <v>30</v>
      </c>
      <c r="D1941" s="14" t="s">
        <v>5887</v>
      </c>
      <c r="E1941" s="5"/>
      <c r="F1941" s="6">
        <v>45810</v>
      </c>
      <c r="G1941" s="6">
        <v>45817</v>
      </c>
      <c r="H1941" s="6">
        <v>45817</v>
      </c>
      <c r="I1941" s="20">
        <f t="shared" ca="1" si="132"/>
        <v>5</v>
      </c>
      <c r="J1941" s="20">
        <f t="shared" ca="1" si="133"/>
        <v>7</v>
      </c>
      <c r="K1941" s="6" t="s">
        <v>2107</v>
      </c>
      <c r="L1941" s="28"/>
      <c r="M1941" s="83"/>
      <c r="N1941" s="38" t="s">
        <v>5888</v>
      </c>
      <c r="O1941" s="242" t="str">
        <f t="shared" ca="1" si="131"/>
        <v/>
      </c>
      <c r="P1941" s="252" t="s">
        <v>5764</v>
      </c>
    </row>
    <row r="1942" spans="1:16" ht="67.5">
      <c r="A1942" s="13" t="s">
        <v>5889</v>
      </c>
      <c r="B1942" s="30" t="str">
        <f t="shared" si="130"/>
        <v>N:\2019\19032.BD - Century City JMB Tower\CA\RFI's\2992.1</v>
      </c>
      <c r="C1942" s="4" t="s">
        <v>30</v>
      </c>
      <c r="D1942" s="14" t="s">
        <v>5890</v>
      </c>
      <c r="E1942" s="5"/>
      <c r="F1942" s="6">
        <v>45810</v>
      </c>
      <c r="G1942" s="6">
        <v>45817</v>
      </c>
      <c r="H1942" s="6">
        <v>45817</v>
      </c>
      <c r="I1942" s="20">
        <f t="shared" ca="1" si="132"/>
        <v>5</v>
      </c>
      <c r="J1942" s="20">
        <f t="shared" ca="1" si="133"/>
        <v>7</v>
      </c>
      <c r="K1942" s="6" t="s">
        <v>2107</v>
      </c>
      <c r="L1942" s="28"/>
      <c r="M1942" s="83"/>
      <c r="N1942" s="38" t="s">
        <v>5891</v>
      </c>
      <c r="O1942" s="242" t="str">
        <f t="shared" ca="1" si="131"/>
        <v/>
      </c>
      <c r="P1942" s="252" t="s">
        <v>5784</v>
      </c>
    </row>
    <row r="1943" spans="1:16" ht="21.95" customHeight="1">
      <c r="A1943" s="13" t="s">
        <v>5892</v>
      </c>
      <c r="B1943" s="30" t="str">
        <f t="shared" si="130"/>
        <v>N:\2019\19032.BD - Century City JMB Tower\CA\RFI's\3008.1</v>
      </c>
      <c r="C1943" s="4" t="s">
        <v>30</v>
      </c>
      <c r="D1943" s="14" t="s">
        <v>5893</v>
      </c>
      <c r="E1943" s="5"/>
      <c r="F1943" s="6">
        <v>45811</v>
      </c>
      <c r="G1943" s="6">
        <v>45817</v>
      </c>
      <c r="H1943" s="6">
        <v>45817</v>
      </c>
      <c r="I1943" s="20">
        <f t="shared" ca="1" si="132"/>
        <v>4</v>
      </c>
      <c r="J1943" s="20">
        <f t="shared" ca="1" si="133"/>
        <v>6</v>
      </c>
      <c r="K1943" s="6" t="s">
        <v>2107</v>
      </c>
      <c r="L1943" s="28"/>
      <c r="M1943" s="83"/>
      <c r="N1943" s="38" t="s">
        <v>5894</v>
      </c>
      <c r="O1943" s="242" t="str">
        <f t="shared" ca="1" si="131"/>
        <v/>
      </c>
      <c r="P1943" s="252" t="s">
        <v>5764</v>
      </c>
    </row>
    <row r="1944" spans="1:16" ht="78.75">
      <c r="A1944" s="13" t="s">
        <v>5895</v>
      </c>
      <c r="B1944" s="30" t="str">
        <f t="shared" ref="B1944:B1966" si="134">HYPERLINK($D$5&amp;"\"&amp;$A1944)</f>
        <v>N:\2019\19032.BD - Century City JMB Tower\CA\RFI's\3170</v>
      </c>
      <c r="C1944" s="4" t="s">
        <v>30</v>
      </c>
      <c r="D1944" s="14" t="s">
        <v>5896</v>
      </c>
      <c r="E1944" s="5"/>
      <c r="F1944" s="6">
        <v>45811</v>
      </c>
      <c r="G1944" s="6">
        <v>45818</v>
      </c>
      <c r="H1944" s="6">
        <v>45817</v>
      </c>
      <c r="I1944" s="20">
        <f t="shared" ca="1" si="132"/>
        <v>4</v>
      </c>
      <c r="J1944" s="20">
        <f t="shared" ca="1" si="133"/>
        <v>6</v>
      </c>
      <c r="K1944" s="6" t="s">
        <v>2107</v>
      </c>
      <c r="L1944" s="28"/>
      <c r="M1944" s="83"/>
      <c r="N1944" s="38" t="s">
        <v>5897</v>
      </c>
      <c r="O1944" s="242" t="str">
        <f t="shared" ca="1" si="131"/>
        <v/>
      </c>
      <c r="P1944" s="252" t="s">
        <v>5764</v>
      </c>
    </row>
    <row r="1945" spans="1:16" ht="33.75">
      <c r="A1945" s="13" t="s">
        <v>5898</v>
      </c>
      <c r="B1945" s="30" t="str">
        <f t="shared" si="134"/>
        <v>N:\2019\19032.BD - Century City JMB Tower\CA\RFI's\3146</v>
      </c>
      <c r="C1945" s="4" t="s">
        <v>30</v>
      </c>
      <c r="D1945" s="14" t="s">
        <v>5899</v>
      </c>
      <c r="E1945" s="5"/>
      <c r="F1945" s="6">
        <v>45812</v>
      </c>
      <c r="G1945" s="6">
        <v>45812</v>
      </c>
      <c r="H1945" s="6">
        <v>45817</v>
      </c>
      <c r="I1945" s="20">
        <f t="shared" ca="1" si="132"/>
        <v>3</v>
      </c>
      <c r="J1945" s="20">
        <f t="shared" ca="1" si="133"/>
        <v>5</v>
      </c>
      <c r="K1945" s="6" t="s">
        <v>2107</v>
      </c>
      <c r="L1945" s="28"/>
      <c r="M1945" s="83"/>
      <c r="N1945" s="38" t="s">
        <v>5900</v>
      </c>
      <c r="O1945" s="242" t="str">
        <f t="shared" ca="1" si="131"/>
        <v/>
      </c>
      <c r="P1945" s="252" t="s">
        <v>5784</v>
      </c>
    </row>
    <row r="1946" spans="1:16" ht="168.75">
      <c r="A1946" s="13" t="s">
        <v>5901</v>
      </c>
      <c r="B1946" s="30" t="str">
        <f t="shared" si="134"/>
        <v>N:\2019\19032.BD - Century City JMB Tower\CA\RFI's\3061.1</v>
      </c>
      <c r="C1946" s="4" t="s">
        <v>30</v>
      </c>
      <c r="D1946" s="14" t="s">
        <v>5902</v>
      </c>
      <c r="E1946" s="5"/>
      <c r="F1946" s="6">
        <v>45812</v>
      </c>
      <c r="G1946" s="6">
        <v>45819</v>
      </c>
      <c r="H1946" s="6">
        <v>45824</v>
      </c>
      <c r="I1946" s="20">
        <f t="shared" ca="1" si="132"/>
        <v>8</v>
      </c>
      <c r="J1946" s="20">
        <f t="shared" ca="1" si="133"/>
        <v>12</v>
      </c>
      <c r="K1946" s="6" t="s">
        <v>1901</v>
      </c>
      <c r="L1946" s="28"/>
      <c r="M1946" s="83"/>
      <c r="N1946" s="38" t="s">
        <v>5903</v>
      </c>
      <c r="O1946" s="242" t="str">
        <f t="shared" ca="1" si="131"/>
        <v/>
      </c>
      <c r="P1946" s="252" t="s">
        <v>5599</v>
      </c>
    </row>
    <row r="1947" spans="1:16" ht="101.25">
      <c r="A1947" s="13" t="s">
        <v>5904</v>
      </c>
      <c r="B1947" s="30" t="str">
        <f t="shared" si="134"/>
        <v>N:\2019\19032.BD - Century City JMB Tower\CA\RFI's\3174</v>
      </c>
      <c r="C1947" s="4" t="s">
        <v>30</v>
      </c>
      <c r="D1947" s="14" t="s">
        <v>5905</v>
      </c>
      <c r="E1947" s="5"/>
      <c r="F1947" s="6">
        <v>45814</v>
      </c>
      <c r="G1947" s="6">
        <v>45821</v>
      </c>
      <c r="H1947" s="6">
        <v>45818</v>
      </c>
      <c r="I1947" s="20">
        <f t="shared" ca="1" si="132"/>
        <v>2</v>
      </c>
      <c r="J1947" s="20">
        <f t="shared" ca="1" si="133"/>
        <v>4</v>
      </c>
      <c r="K1947" s="6" t="s">
        <v>3057</v>
      </c>
      <c r="L1947" s="28"/>
      <c r="M1947" s="83"/>
      <c r="N1947" s="29" t="s">
        <v>5906</v>
      </c>
      <c r="O1947" s="242" t="str">
        <f t="shared" ca="1" si="131"/>
        <v/>
      </c>
      <c r="P1947" s="252" t="s">
        <v>5599</v>
      </c>
    </row>
    <row r="1948" spans="1:16" ht="51.95" customHeight="1">
      <c r="A1948" s="13" t="s">
        <v>5907</v>
      </c>
      <c r="B1948" s="30" t="str">
        <f t="shared" si="134"/>
        <v>N:\2019\19032.BD - Century City JMB Tower\CA\RFI's\3176</v>
      </c>
      <c r="C1948" s="4" t="s">
        <v>30</v>
      </c>
      <c r="D1948" s="14" t="s">
        <v>5908</v>
      </c>
      <c r="E1948" s="5"/>
      <c r="F1948" s="6">
        <v>45815</v>
      </c>
      <c r="G1948" s="6">
        <v>45823</v>
      </c>
      <c r="H1948" s="6">
        <v>45815</v>
      </c>
      <c r="I1948" s="20">
        <f t="shared" ca="1" si="132"/>
        <v>-1</v>
      </c>
      <c r="J1948" s="20">
        <f t="shared" ca="1" si="133"/>
        <v>0</v>
      </c>
      <c r="K1948" s="6" t="s">
        <v>2107</v>
      </c>
      <c r="L1948" s="28"/>
      <c r="M1948" s="83"/>
      <c r="N1948" s="29" t="s">
        <v>5909</v>
      </c>
      <c r="O1948" s="242" t="str">
        <f t="shared" ca="1" si="131"/>
        <v/>
      </c>
      <c r="P1948" s="252" t="s">
        <v>5599</v>
      </c>
    </row>
    <row r="1949" spans="1:16" ht="90">
      <c r="A1949" s="13" t="s">
        <v>5910</v>
      </c>
      <c r="B1949" s="30" t="str">
        <f t="shared" si="134"/>
        <v>N:\2019\19032.BD - Century City JMB Tower\CA\RFI's\3108.1</v>
      </c>
      <c r="C1949" s="4" t="s">
        <v>30</v>
      </c>
      <c r="D1949" s="14" t="s">
        <v>5911</v>
      </c>
      <c r="E1949" s="5"/>
      <c r="F1949" s="6">
        <v>45817</v>
      </c>
      <c r="G1949" s="6">
        <v>45824</v>
      </c>
      <c r="H1949" s="6">
        <v>45820</v>
      </c>
      <c r="I1949" s="20">
        <f t="shared" ca="1" si="132"/>
        <v>3</v>
      </c>
      <c r="J1949" s="20">
        <f t="shared" ca="1" si="133"/>
        <v>3</v>
      </c>
      <c r="K1949" s="6" t="s">
        <v>2107</v>
      </c>
      <c r="L1949" s="28"/>
      <c r="M1949" s="83"/>
      <c r="N1949" s="29" t="s">
        <v>5912</v>
      </c>
      <c r="O1949" s="242" t="str">
        <f t="shared" ca="1" si="131"/>
        <v/>
      </c>
      <c r="P1949" s="252" t="s">
        <v>5599</v>
      </c>
    </row>
    <row r="1950" spans="1:16" ht="45">
      <c r="A1950" s="13" t="s">
        <v>5913</v>
      </c>
      <c r="B1950" s="30" t="str">
        <f t="shared" si="134"/>
        <v>N:\2019\19032.BD - Century City JMB Tower\CA\RFI's\3054.1</v>
      </c>
      <c r="C1950" s="4" t="s">
        <v>30</v>
      </c>
      <c r="D1950" s="14" t="s">
        <v>5914</v>
      </c>
      <c r="E1950" s="5"/>
      <c r="F1950" s="6">
        <v>45818</v>
      </c>
      <c r="G1950" s="6">
        <v>45824</v>
      </c>
      <c r="H1950" s="6">
        <v>45820</v>
      </c>
      <c r="I1950" s="20">
        <f t="shared" ca="1" si="132"/>
        <v>2</v>
      </c>
      <c r="J1950" s="20">
        <f t="shared" ca="1" si="133"/>
        <v>2</v>
      </c>
      <c r="K1950" s="6" t="s">
        <v>2107</v>
      </c>
      <c r="L1950" s="28"/>
      <c r="M1950" s="83"/>
      <c r="N1950" s="29" t="s">
        <v>5915</v>
      </c>
      <c r="O1950" s="242" t="str">
        <f t="shared" ca="1" si="131"/>
        <v/>
      </c>
      <c r="P1950" s="252" t="s">
        <v>5784</v>
      </c>
    </row>
    <row r="1951" spans="1:16" ht="54.95" customHeight="1">
      <c r="A1951" s="13" t="s">
        <v>5916</v>
      </c>
      <c r="B1951" s="30" t="str">
        <f t="shared" si="134"/>
        <v>N:\2019\19032.BD - Century City JMB Tower\CA\RFI's\3185</v>
      </c>
      <c r="C1951" s="4" t="s">
        <v>30</v>
      </c>
      <c r="D1951" s="14" t="s">
        <v>5917</v>
      </c>
      <c r="E1951" s="5"/>
      <c r="F1951" s="6">
        <v>45819</v>
      </c>
      <c r="G1951" s="6">
        <v>45826</v>
      </c>
      <c r="H1951" s="6">
        <v>45824</v>
      </c>
      <c r="I1951" s="20">
        <f t="shared" ca="1" si="132"/>
        <v>3</v>
      </c>
      <c r="J1951" s="20">
        <f t="shared" ca="1" si="133"/>
        <v>5</v>
      </c>
      <c r="K1951" s="6" t="s">
        <v>3057</v>
      </c>
      <c r="L1951" s="28"/>
      <c r="M1951" s="83"/>
      <c r="N1951" s="29" t="s">
        <v>5918</v>
      </c>
      <c r="O1951" s="242" t="str">
        <f t="shared" ca="1" si="131"/>
        <v/>
      </c>
      <c r="P1951" s="252" t="s">
        <v>5784</v>
      </c>
    </row>
    <row r="1952" spans="1:16" ht="101.25">
      <c r="A1952" s="13" t="s">
        <v>5919</v>
      </c>
      <c r="B1952" s="30" t="str">
        <f t="shared" si="134"/>
        <v>N:\2019\19032.BD - Century City JMB Tower\CA\RFI's\3188</v>
      </c>
      <c r="C1952" s="4" t="s">
        <v>30</v>
      </c>
      <c r="D1952" s="14" t="s">
        <v>5920</v>
      </c>
      <c r="E1952" s="5"/>
      <c r="F1952" s="6">
        <v>45820</v>
      </c>
      <c r="G1952" s="6">
        <v>45827</v>
      </c>
      <c r="H1952" s="6">
        <v>45824</v>
      </c>
      <c r="I1952" s="20">
        <f t="shared" ref="I1952" ca="1" si="135">IF(H1952="",NETWORKDAYS(F1952,TODAY()),NETWORKDAYS(F1952,H1952))-1</f>
        <v>2</v>
      </c>
      <c r="J1952" s="20">
        <f t="shared" ref="J1952" ca="1" si="136">IF(H1952="",TODAY()-F1952,H1952-F1952)</f>
        <v>4</v>
      </c>
      <c r="K1952" s="6" t="s">
        <v>2107</v>
      </c>
      <c r="L1952" s="28"/>
      <c r="M1952" s="83"/>
      <c r="N1952" s="29" t="s">
        <v>5921</v>
      </c>
      <c r="O1952" s="242" t="str">
        <f t="shared" ref="O1952" ca="1" si="137">IF(AND(C1952&lt;&gt;"A",A1952&lt;&gt;"xxxx"),IF(G1952=TODAY(),"DUE TODAY",IF(G1952&lt;TODAY(),"OVERDUE","")),"")</f>
        <v/>
      </c>
      <c r="P1952" s="252" t="s">
        <v>5764</v>
      </c>
    </row>
    <row r="1953" spans="1:16" ht="45">
      <c r="A1953" s="13" t="s">
        <v>5922</v>
      </c>
      <c r="B1953" s="30" t="str">
        <f t="shared" si="134"/>
        <v>N:\2019\19032.BD - Century City JMB Tower\CA\RFI's\0390.1</v>
      </c>
      <c r="C1953" s="4" t="s">
        <v>30</v>
      </c>
      <c r="D1953" s="14" t="s">
        <v>5923</v>
      </c>
      <c r="E1953" s="5"/>
      <c r="F1953" s="6">
        <v>45820</v>
      </c>
      <c r="G1953" s="6">
        <v>45826</v>
      </c>
      <c r="H1953" s="6">
        <v>45824</v>
      </c>
      <c r="I1953" s="20">
        <f t="shared" ref="I1953" ca="1" si="138">IF(H1953="",NETWORKDAYS(F1953,TODAY()),NETWORKDAYS(F1953,H1953))-1</f>
        <v>2</v>
      </c>
      <c r="J1953" s="20">
        <f t="shared" ref="J1953" ca="1" si="139">IF(H1953="",TODAY()-F1953,H1953-F1953)</f>
        <v>4</v>
      </c>
      <c r="K1953" s="6" t="s">
        <v>2107</v>
      </c>
      <c r="L1953" s="28"/>
      <c r="M1953" s="83"/>
      <c r="N1953" s="29" t="s">
        <v>5924</v>
      </c>
      <c r="O1953" s="242" t="str">
        <f t="shared" ref="O1953" ca="1" si="140">IF(AND(C1953&lt;&gt;"A",A1953&lt;&gt;"xxxx"),IF(G1953=TODAY(),"DUE TODAY",IF(G1953&lt;TODAY(),"OVERDUE","")),"")</f>
        <v/>
      </c>
      <c r="P1953" s="252" t="s">
        <v>5784</v>
      </c>
    </row>
    <row r="1954" spans="1:16" ht="87.95" customHeight="1">
      <c r="A1954" s="13" t="s">
        <v>5925</v>
      </c>
      <c r="B1954" s="30" t="str">
        <f t="shared" si="134"/>
        <v>N:\2019\19032.BD - Century City JMB Tower\CA\RFI's\2944.1</v>
      </c>
      <c r="C1954" s="4" t="s">
        <v>30</v>
      </c>
      <c r="D1954" s="14" t="s">
        <v>5926</v>
      </c>
      <c r="E1954" s="5"/>
      <c r="F1954" s="6">
        <v>45820</v>
      </c>
      <c r="G1954" s="6">
        <v>45827</v>
      </c>
      <c r="H1954" s="6">
        <v>45824</v>
      </c>
      <c r="I1954" s="20">
        <f t="shared" ref="I1954:I1957" ca="1" si="141">IF(H1954="",NETWORKDAYS(F1954,TODAY()),NETWORKDAYS(F1954,H1954))-1</f>
        <v>2</v>
      </c>
      <c r="J1954" s="20">
        <f t="shared" ref="J1954:J1957" ca="1" si="142">IF(H1954="",TODAY()-F1954,H1954-F1954)</f>
        <v>4</v>
      </c>
      <c r="K1954" s="6" t="s">
        <v>2107</v>
      </c>
      <c r="L1954" s="28"/>
      <c r="M1954" s="83"/>
      <c r="N1954" s="29" t="s">
        <v>5927</v>
      </c>
      <c r="O1954" s="242" t="str">
        <f t="shared" ref="O1954:O1957" ca="1" si="143">IF(AND(C1954&lt;&gt;"A",A1954&lt;&gt;"xxxx"),IF(G1954=TODAY(),"DUE TODAY",IF(G1954&lt;TODAY(),"OVERDUE","")),"")</f>
        <v/>
      </c>
      <c r="P1954" s="252" t="s">
        <v>5764</v>
      </c>
    </row>
    <row r="1955" spans="1:16" ht="33.75">
      <c r="A1955" s="13" t="s">
        <v>5928</v>
      </c>
      <c r="B1955" s="30" t="str">
        <f t="shared" si="134"/>
        <v>N:\2019\19032.BD - Century City JMB Tower\CA\RFI's\3174.1</v>
      </c>
      <c r="C1955" s="4" t="s">
        <v>30</v>
      </c>
      <c r="D1955" s="14" t="s">
        <v>5905</v>
      </c>
      <c r="E1955" s="5"/>
      <c r="F1955" s="6">
        <v>45820</v>
      </c>
      <c r="G1955" s="6">
        <v>45827</v>
      </c>
      <c r="H1955" s="6">
        <v>45824</v>
      </c>
      <c r="I1955" s="20">
        <f t="shared" ca="1" si="141"/>
        <v>2</v>
      </c>
      <c r="J1955" s="20">
        <f t="shared" ca="1" si="142"/>
        <v>4</v>
      </c>
      <c r="K1955" s="6" t="s">
        <v>2107</v>
      </c>
      <c r="L1955" s="28"/>
      <c r="M1955" s="83"/>
      <c r="N1955" s="29" t="s">
        <v>5929</v>
      </c>
      <c r="O1955" s="242" t="str">
        <f t="shared" ca="1" si="143"/>
        <v/>
      </c>
      <c r="P1955" s="252" t="s">
        <v>5784</v>
      </c>
    </row>
    <row r="1956" spans="1:16" ht="56.25">
      <c r="A1956" s="13" t="s">
        <v>5930</v>
      </c>
      <c r="B1956" s="30" t="str">
        <f t="shared" si="134"/>
        <v>N:\2019\19032.BD - Century City JMB Tower\CA\RFI's\3189</v>
      </c>
      <c r="C1956" s="4" t="s">
        <v>30</v>
      </c>
      <c r="D1956" s="14" t="s">
        <v>5931</v>
      </c>
      <c r="E1956" s="5"/>
      <c r="F1956" s="6">
        <v>45820</v>
      </c>
      <c r="G1956" s="6">
        <v>45827</v>
      </c>
      <c r="H1956" s="6">
        <v>45824</v>
      </c>
      <c r="I1956" s="20">
        <f t="shared" ca="1" si="141"/>
        <v>2</v>
      </c>
      <c r="J1956" s="20">
        <f t="shared" ca="1" si="142"/>
        <v>4</v>
      </c>
      <c r="K1956" s="6" t="s">
        <v>3057</v>
      </c>
      <c r="L1956" s="28"/>
      <c r="M1956" s="83"/>
      <c r="N1956" s="29" t="s">
        <v>5932</v>
      </c>
      <c r="O1956" s="242" t="str">
        <f t="shared" ca="1" si="143"/>
        <v/>
      </c>
      <c r="P1956" s="252" t="s">
        <v>5599</v>
      </c>
    </row>
    <row r="1957" spans="1:16" ht="112.5">
      <c r="A1957" s="13" t="s">
        <v>5933</v>
      </c>
      <c r="B1957" s="30" t="str">
        <f t="shared" si="134"/>
        <v>N:\2019\19032.BD - Century City JMB Tower\CA\RFI's\2824.3</v>
      </c>
      <c r="C1957" s="4" t="s">
        <v>5934</v>
      </c>
      <c r="D1957" s="14" t="s">
        <v>5935</v>
      </c>
      <c r="E1957" s="5"/>
      <c r="F1957" s="6">
        <v>45820</v>
      </c>
      <c r="G1957" s="6">
        <v>45827</v>
      </c>
      <c r="H1957" s="6"/>
      <c r="I1957" s="20">
        <f t="shared" ca="1" si="141"/>
        <v>17</v>
      </c>
      <c r="J1957" s="20">
        <f t="shared" ca="1" si="142"/>
        <v>25</v>
      </c>
      <c r="K1957" s="6" t="s">
        <v>3057</v>
      </c>
      <c r="L1957" s="28"/>
      <c r="M1957" s="83"/>
      <c r="N1957" s="38" t="s">
        <v>5936</v>
      </c>
      <c r="O1957" s="242" t="str">
        <f t="shared" ca="1" si="143"/>
        <v>OVERDUE</v>
      </c>
      <c r="P1957" s="252" t="s">
        <v>5764</v>
      </c>
    </row>
    <row r="1958" spans="1:16" ht="78.75">
      <c r="A1958" s="13" t="s">
        <v>5937</v>
      </c>
      <c r="B1958" s="30" t="str">
        <f t="shared" si="134"/>
        <v>N:\2019\19032.BD - Century City JMB Tower\CA\RFI's\3190</v>
      </c>
      <c r="C1958" s="4" t="s">
        <v>30</v>
      </c>
      <c r="D1958" s="14" t="s">
        <v>5938</v>
      </c>
      <c r="E1958" s="5"/>
      <c r="F1958" s="6">
        <v>45821</v>
      </c>
      <c r="G1958" s="6">
        <v>45828</v>
      </c>
      <c r="H1958" s="6">
        <v>45827</v>
      </c>
      <c r="I1958" s="20">
        <f t="shared" ref="I1958:I1959" ca="1" si="144">IF(H1958="",NETWORKDAYS(F1958,TODAY()),NETWORKDAYS(F1958,H1958))-1</f>
        <v>4</v>
      </c>
      <c r="J1958" s="20">
        <f t="shared" ref="J1958:J1959" ca="1" si="145">IF(H1958="",TODAY()-F1958,H1958-F1958)</f>
        <v>6</v>
      </c>
      <c r="K1958" s="6" t="s">
        <v>3057</v>
      </c>
      <c r="L1958" s="28"/>
      <c r="M1958" s="83"/>
      <c r="N1958" s="38" t="s">
        <v>5939</v>
      </c>
      <c r="O1958" s="242" t="str">
        <f t="shared" ref="O1958:O1959" ca="1" si="146">IF(AND(C1958&lt;&gt;"A",A1958&lt;&gt;"xxxx"),IF(G1958=TODAY(),"DUE TODAY",IF(G1958&lt;TODAY(),"OVERDUE","")),"")</f>
        <v/>
      </c>
      <c r="P1958" s="252" t="s">
        <v>5764</v>
      </c>
    </row>
    <row r="1959" spans="1:16" ht="60.95" customHeight="1">
      <c r="A1959" s="13" t="s">
        <v>5940</v>
      </c>
      <c r="B1959" s="30" t="str">
        <f t="shared" si="134"/>
        <v>N:\2019\19032.BD - Century City JMB Tower\CA\RFI's\3191</v>
      </c>
      <c r="C1959" s="4" t="s">
        <v>30</v>
      </c>
      <c r="D1959" s="14" t="s">
        <v>5941</v>
      </c>
      <c r="E1959" s="5"/>
      <c r="F1959" s="6">
        <v>45821</v>
      </c>
      <c r="G1959" s="6">
        <v>45828</v>
      </c>
      <c r="H1959" s="6">
        <v>45824</v>
      </c>
      <c r="I1959" s="20">
        <f t="shared" ca="1" si="144"/>
        <v>1</v>
      </c>
      <c r="J1959" s="20">
        <f t="shared" ca="1" si="145"/>
        <v>3</v>
      </c>
      <c r="K1959" s="6" t="s">
        <v>2107</v>
      </c>
      <c r="L1959" s="28"/>
      <c r="M1959" s="83"/>
      <c r="N1959" s="29" t="s">
        <v>5942</v>
      </c>
      <c r="O1959" s="242" t="str">
        <f t="shared" ca="1" si="146"/>
        <v/>
      </c>
      <c r="P1959" s="252" t="s">
        <v>5764</v>
      </c>
    </row>
    <row r="1960" spans="1:16" ht="90">
      <c r="A1960" s="13" t="s">
        <v>5943</v>
      </c>
      <c r="B1960" s="30" t="str">
        <f t="shared" si="134"/>
        <v>N:\2019\19032.BD - Century City JMB Tower\CA\RFI's\3192</v>
      </c>
      <c r="C1960" s="4" t="s">
        <v>30</v>
      </c>
      <c r="D1960" s="14" t="s">
        <v>5944</v>
      </c>
      <c r="E1960" s="5"/>
      <c r="F1960" s="6">
        <v>45821</v>
      </c>
      <c r="G1960" s="6">
        <v>45828</v>
      </c>
      <c r="H1960" s="6">
        <v>45827</v>
      </c>
      <c r="I1960" s="20">
        <f t="shared" ref="I1960:I1962" ca="1" si="147">IF(H1960="",NETWORKDAYS(F1960,TODAY()),NETWORKDAYS(F1960,H1960))-1</f>
        <v>4</v>
      </c>
      <c r="J1960" s="20">
        <f t="shared" ref="J1960:J1962" ca="1" si="148">IF(H1960="",TODAY()-F1960,H1960-F1960)</f>
        <v>6</v>
      </c>
      <c r="K1960" s="6" t="s">
        <v>2107</v>
      </c>
      <c r="L1960" s="28"/>
      <c r="M1960" s="83"/>
      <c r="N1960" s="29" t="s">
        <v>5945</v>
      </c>
      <c r="O1960" s="242" t="str">
        <f t="shared" ref="O1960:O1962" ca="1" si="149">IF(AND(C1960&lt;&gt;"A",A1960&lt;&gt;"xxxx"),IF(G1960=TODAY(),"DUE TODAY",IF(G1960&lt;TODAY(),"OVERDUE","")),"")</f>
        <v/>
      </c>
      <c r="P1960" s="252" t="s">
        <v>5764</v>
      </c>
    </row>
    <row r="1961" spans="1:16" ht="33.75">
      <c r="A1961" s="13" t="s">
        <v>5946</v>
      </c>
      <c r="B1961" s="30" t="str">
        <f t="shared" si="134"/>
        <v>N:\2019\19032.BD - Century City JMB Tower\CA\RFI's\3159</v>
      </c>
      <c r="C1961" s="4" t="s">
        <v>30</v>
      </c>
      <c r="D1961" s="14" t="s">
        <v>5947</v>
      </c>
      <c r="E1961" s="5"/>
      <c r="F1961" s="6">
        <v>45824</v>
      </c>
      <c r="G1961" s="6">
        <v>45817</v>
      </c>
      <c r="H1961" s="6">
        <v>45827</v>
      </c>
      <c r="I1961" s="20">
        <f t="shared" ca="1" si="147"/>
        <v>3</v>
      </c>
      <c r="J1961" s="20">
        <f t="shared" ca="1" si="148"/>
        <v>3</v>
      </c>
      <c r="K1961" s="6" t="s">
        <v>2107</v>
      </c>
      <c r="L1961" s="28"/>
      <c r="M1961" s="83"/>
      <c r="N1961" s="29" t="s">
        <v>5948</v>
      </c>
      <c r="O1961" s="242" t="str">
        <f t="shared" ca="1" si="149"/>
        <v/>
      </c>
      <c r="P1961" s="252" t="s">
        <v>5599</v>
      </c>
    </row>
    <row r="1962" spans="1:16" ht="36.950000000000003" customHeight="1">
      <c r="A1962" s="13" t="s">
        <v>5949</v>
      </c>
      <c r="B1962" s="30" t="str">
        <f t="shared" si="134"/>
        <v>N:\2019\19032.BD - Century City JMB Tower\CA\RFI's\3061.2</v>
      </c>
      <c r="C1962" s="4" t="s">
        <v>30</v>
      </c>
      <c r="D1962" s="14" t="s">
        <v>5950</v>
      </c>
      <c r="E1962" s="5"/>
      <c r="F1962" s="6">
        <v>45824</v>
      </c>
      <c r="G1962" s="6">
        <v>45831</v>
      </c>
      <c r="H1962" s="6">
        <v>45827</v>
      </c>
      <c r="I1962" s="20">
        <f t="shared" ca="1" si="147"/>
        <v>3</v>
      </c>
      <c r="J1962" s="20">
        <f t="shared" ca="1" si="148"/>
        <v>3</v>
      </c>
      <c r="K1962" s="6" t="s">
        <v>2107</v>
      </c>
      <c r="L1962" s="28"/>
      <c r="M1962" s="83"/>
      <c r="N1962" s="29" t="s">
        <v>5951</v>
      </c>
      <c r="O1962" s="242" t="str">
        <f t="shared" ca="1" si="149"/>
        <v/>
      </c>
      <c r="P1962" s="252" t="s">
        <v>5599</v>
      </c>
    </row>
    <row r="1963" spans="1:16" ht="123.75">
      <c r="A1963" s="13" t="s">
        <v>5952</v>
      </c>
      <c r="B1963" s="30" t="str">
        <f t="shared" si="134"/>
        <v>N:\2019\19032.BD - Century City JMB Tower\CA\RFI's\2967.3</v>
      </c>
      <c r="C1963" s="4" t="s">
        <v>30</v>
      </c>
      <c r="D1963" s="14" t="s">
        <v>5953</v>
      </c>
      <c r="E1963" s="5"/>
      <c r="F1963" s="6">
        <v>45824</v>
      </c>
      <c r="G1963" s="6">
        <v>45831</v>
      </c>
      <c r="H1963" s="6">
        <v>45836</v>
      </c>
      <c r="I1963" s="20">
        <f t="shared" ref="I1963:I1966" ca="1" si="150">IF(H1963="",NETWORKDAYS(F1963,TODAY()),NETWORKDAYS(F1963,H1963))-1</f>
        <v>9</v>
      </c>
      <c r="J1963" s="20">
        <f t="shared" ref="J1963:J1966" ca="1" si="151">IF(H1963="",TODAY()-F1963,H1963-F1963)</f>
        <v>12</v>
      </c>
      <c r="K1963" s="6" t="s">
        <v>2107</v>
      </c>
      <c r="L1963" s="28"/>
      <c r="M1963" s="83"/>
      <c r="N1963" s="38" t="s">
        <v>5954</v>
      </c>
      <c r="O1963" s="242" t="str">
        <f t="shared" ref="O1963:O1966" ca="1" si="152">IF(AND(C1963&lt;&gt;"A",A1963&lt;&gt;"xxxx"),IF(G1963=TODAY(),"DUE TODAY",IF(G1963&lt;TODAY(),"OVERDUE","")),"")</f>
        <v/>
      </c>
      <c r="P1963" s="252" t="s">
        <v>5764</v>
      </c>
    </row>
    <row r="1964" spans="1:16" ht="101.25">
      <c r="A1964" s="13" t="s">
        <v>5955</v>
      </c>
      <c r="B1964" s="30" t="str">
        <f t="shared" si="134"/>
        <v>N:\2019\19032.BD - Century City JMB Tower\CA\RFI's\3198</v>
      </c>
      <c r="C1964" s="4" t="s">
        <v>30</v>
      </c>
      <c r="D1964" s="14" t="s">
        <v>5956</v>
      </c>
      <c r="E1964" s="5"/>
      <c r="F1964" s="6">
        <v>45825</v>
      </c>
      <c r="G1964" s="6">
        <v>45832</v>
      </c>
      <c r="H1964" s="6">
        <v>45827</v>
      </c>
      <c r="I1964" s="20">
        <f t="shared" ca="1" si="150"/>
        <v>2</v>
      </c>
      <c r="J1964" s="20">
        <f t="shared" ca="1" si="151"/>
        <v>2</v>
      </c>
      <c r="K1964" s="6" t="s">
        <v>2107</v>
      </c>
      <c r="L1964" s="28"/>
      <c r="M1964" s="83"/>
      <c r="N1964" s="38" t="s">
        <v>5957</v>
      </c>
      <c r="O1964" s="242" t="str">
        <f t="shared" ca="1" si="152"/>
        <v/>
      </c>
      <c r="P1964" s="252" t="s">
        <v>5784</v>
      </c>
    </row>
    <row r="1965" spans="1:16" ht="45">
      <c r="A1965" s="13" t="s">
        <v>5958</v>
      </c>
      <c r="B1965" s="30" t="str">
        <f t="shared" si="134"/>
        <v>N:\2019\19032.BD - Century City JMB Tower\CA\RFI's\3188.1</v>
      </c>
      <c r="C1965" s="4" t="s">
        <v>30</v>
      </c>
      <c r="D1965" s="14" t="s">
        <v>5959</v>
      </c>
      <c r="E1965" s="5"/>
      <c r="F1965" s="6">
        <v>45826</v>
      </c>
      <c r="G1965" s="6">
        <v>45832</v>
      </c>
      <c r="H1965" s="6">
        <v>45827</v>
      </c>
      <c r="I1965" s="20">
        <f t="shared" ca="1" si="150"/>
        <v>1</v>
      </c>
      <c r="J1965" s="20">
        <f t="shared" ca="1" si="151"/>
        <v>1</v>
      </c>
      <c r="K1965" s="6" t="s">
        <v>2480</v>
      </c>
      <c r="L1965" s="28"/>
      <c r="M1965" s="83"/>
      <c r="N1965" s="38" t="s">
        <v>5960</v>
      </c>
      <c r="O1965" s="242" t="str">
        <f t="shared" ca="1" si="152"/>
        <v/>
      </c>
      <c r="P1965" s="252" t="s">
        <v>5784</v>
      </c>
    </row>
    <row r="1966" spans="1:16" ht="90">
      <c r="A1966" s="13" t="s">
        <v>5961</v>
      </c>
      <c r="B1966" s="30" t="str">
        <f t="shared" si="134"/>
        <v>N:\2019\19032.BD - Century City JMB Tower\CA\RFI's\3201</v>
      </c>
      <c r="C1966" s="4" t="s">
        <v>30</v>
      </c>
      <c r="D1966" s="14" t="s">
        <v>5962</v>
      </c>
      <c r="E1966" s="5"/>
      <c r="F1966" s="6">
        <v>45826</v>
      </c>
      <c r="G1966" s="6">
        <v>45833</v>
      </c>
      <c r="H1966" s="6">
        <v>45827</v>
      </c>
      <c r="I1966" s="20">
        <f t="shared" ca="1" si="150"/>
        <v>1</v>
      </c>
      <c r="J1966" s="20">
        <f t="shared" ca="1" si="151"/>
        <v>1</v>
      </c>
      <c r="K1966" s="6" t="s">
        <v>2107</v>
      </c>
      <c r="L1966" s="28"/>
      <c r="M1966" s="83"/>
      <c r="N1966" s="38" t="s">
        <v>5963</v>
      </c>
      <c r="O1966" s="242" t="str">
        <f t="shared" ca="1" si="152"/>
        <v/>
      </c>
      <c r="P1966" s="252" t="s">
        <v>5764</v>
      </c>
    </row>
    <row r="1967" spans="1:16" ht="78.75">
      <c r="A1967" s="13" t="s">
        <v>5964</v>
      </c>
      <c r="B1967" s="30" t="str">
        <f t="shared" ref="B1967:B1971" si="153">HYPERLINK($D$5&amp;"\"&amp;$A1967)</f>
        <v>N:\2019\19032.BD - Century City JMB Tower\CA\RFI's\3202</v>
      </c>
      <c r="C1967" s="4" t="s">
        <v>30</v>
      </c>
      <c r="D1967" s="14" t="s">
        <v>5965</v>
      </c>
      <c r="E1967" s="5"/>
      <c r="F1967" s="6">
        <v>45827</v>
      </c>
      <c r="G1967" s="6">
        <v>45834</v>
      </c>
      <c r="H1967" s="6">
        <v>45831</v>
      </c>
      <c r="I1967" s="20">
        <f t="shared" ref="I1967:I1971" ca="1" si="154">IF(H1967="",NETWORKDAYS(F1967,TODAY()),NETWORKDAYS(F1967,H1967))-1</f>
        <v>2</v>
      </c>
      <c r="J1967" s="20">
        <f t="shared" ref="J1967:J1971" ca="1" si="155">IF(H1967="",TODAY()-F1967,H1967-F1967)</f>
        <v>4</v>
      </c>
      <c r="K1967" s="6" t="s">
        <v>2107</v>
      </c>
      <c r="L1967" s="28"/>
      <c r="M1967" s="83"/>
      <c r="N1967" s="38" t="s">
        <v>5966</v>
      </c>
      <c r="O1967" s="242" t="str">
        <f t="shared" ref="O1967:O1971" ca="1" si="156">IF(AND(C1967&lt;&gt;"A",A1967&lt;&gt;"xxxx"),IF(G1967=TODAY(),"DUE TODAY",IF(G1967&lt;TODAY(),"OVERDUE","")),"")</f>
        <v/>
      </c>
      <c r="P1967" s="252" t="s">
        <v>5784</v>
      </c>
    </row>
    <row r="1968" spans="1:16" ht="45">
      <c r="A1968" s="13" t="s">
        <v>5967</v>
      </c>
      <c r="B1968" s="30" t="str">
        <f t="shared" si="153"/>
        <v>N:\2019\19032.BD - Century City JMB Tower\CA\RFI's\3206</v>
      </c>
      <c r="C1968" s="4" t="s">
        <v>30</v>
      </c>
      <c r="D1968" s="14" t="s">
        <v>5968</v>
      </c>
      <c r="E1968" s="5"/>
      <c r="F1968" s="6">
        <v>45827</v>
      </c>
      <c r="G1968" s="6">
        <v>45834</v>
      </c>
      <c r="H1968" s="6">
        <v>45831</v>
      </c>
      <c r="I1968" s="20">
        <f t="shared" ca="1" si="154"/>
        <v>2</v>
      </c>
      <c r="J1968" s="20">
        <f t="shared" ca="1" si="155"/>
        <v>4</v>
      </c>
      <c r="K1968" s="6" t="s">
        <v>2107</v>
      </c>
      <c r="L1968" s="28"/>
      <c r="M1968" s="83"/>
      <c r="N1968" s="38" t="s">
        <v>5969</v>
      </c>
      <c r="O1968" s="242" t="str">
        <f t="shared" ca="1" si="156"/>
        <v/>
      </c>
      <c r="P1968" s="252" t="s">
        <v>5784</v>
      </c>
    </row>
    <row r="1969" spans="1:16" ht="112.5">
      <c r="A1969" s="13" t="s">
        <v>5970</v>
      </c>
      <c r="B1969" s="30" t="str">
        <f t="shared" si="153"/>
        <v>N:\2019\19032.BD - Century City JMB Tower\CA\RFI's\3213</v>
      </c>
      <c r="C1969" s="4" t="s">
        <v>30</v>
      </c>
      <c r="D1969" s="14" t="s">
        <v>5971</v>
      </c>
      <c r="E1969" s="5"/>
      <c r="F1969" s="6">
        <v>45831</v>
      </c>
      <c r="G1969" s="6">
        <v>45838</v>
      </c>
      <c r="H1969" s="6">
        <v>45835</v>
      </c>
      <c r="I1969" s="20">
        <f t="shared" ca="1" si="154"/>
        <v>4</v>
      </c>
      <c r="J1969" s="20">
        <f t="shared" ca="1" si="155"/>
        <v>4</v>
      </c>
      <c r="K1969" s="6"/>
      <c r="L1969" s="28"/>
      <c r="M1969" s="83"/>
      <c r="N1969" s="303" t="s">
        <v>5972</v>
      </c>
      <c r="O1969" s="242" t="str">
        <f t="shared" ca="1" si="156"/>
        <v/>
      </c>
      <c r="P1969" s="252"/>
    </row>
    <row r="1970" spans="1:16" ht="102.95" customHeight="1">
      <c r="A1970" s="13" t="s">
        <v>5973</v>
      </c>
      <c r="B1970" s="30" t="str">
        <f t="shared" si="153"/>
        <v>N:\2019\19032.BD - Century City JMB Tower\CA\RFI's\3216</v>
      </c>
      <c r="C1970" s="4" t="s">
        <v>30</v>
      </c>
      <c r="D1970" s="14" t="s">
        <v>5974</v>
      </c>
      <c r="E1970" s="5"/>
      <c r="F1970" s="6">
        <v>45831</v>
      </c>
      <c r="G1970" s="6">
        <v>45838</v>
      </c>
      <c r="H1970" s="6">
        <v>45835</v>
      </c>
      <c r="I1970" s="20">
        <f t="shared" ca="1" si="154"/>
        <v>4</v>
      </c>
      <c r="J1970" s="20">
        <f t="shared" ca="1" si="155"/>
        <v>4</v>
      </c>
      <c r="K1970" s="6" t="s">
        <v>5975</v>
      </c>
      <c r="L1970" s="28"/>
      <c r="M1970" s="83"/>
      <c r="N1970" s="38" t="s">
        <v>5976</v>
      </c>
      <c r="O1970" s="242" t="str">
        <f t="shared" ca="1" si="156"/>
        <v/>
      </c>
      <c r="P1970" s="252"/>
    </row>
    <row r="1971" spans="1:16" ht="146.25">
      <c r="A1971" s="13" t="s">
        <v>5977</v>
      </c>
      <c r="B1971" s="30" t="str">
        <f t="shared" si="153"/>
        <v>N:\2019\19032.BD - Century City JMB Tower\CA\RFI's\3220</v>
      </c>
      <c r="C1971" s="4" t="s">
        <v>5978</v>
      </c>
      <c r="D1971" s="14" t="s">
        <v>5979</v>
      </c>
      <c r="E1971" s="5"/>
      <c r="F1971" s="6">
        <v>45832</v>
      </c>
      <c r="G1971" s="6">
        <v>45839</v>
      </c>
      <c r="H1971" s="6"/>
      <c r="I1971" s="20">
        <f t="shared" ca="1" si="154"/>
        <v>9</v>
      </c>
      <c r="J1971" s="20">
        <f t="shared" ca="1" si="155"/>
        <v>13</v>
      </c>
      <c r="K1971" s="6"/>
      <c r="L1971" s="28"/>
      <c r="M1971" s="83"/>
      <c r="N1971" s="38" t="s">
        <v>5980</v>
      </c>
      <c r="O1971" s="242" t="str">
        <f t="shared" ca="1" si="156"/>
        <v>OVERDUE</v>
      </c>
      <c r="P1971" s="252"/>
    </row>
    <row r="1972" spans="1:16" ht="90">
      <c r="A1972" s="13" t="s">
        <v>5981</v>
      </c>
      <c r="B1972" s="30" t="str">
        <f t="shared" ref="B1972:B1978" si="157">HYPERLINK($D$5&amp;"\"&amp;$A1972)</f>
        <v>N:\2019\19032.BD - Century City JMB Tower\CA\RFI's\3198.1</v>
      </c>
      <c r="C1972" s="4" t="s">
        <v>5982</v>
      </c>
      <c r="D1972" s="14" t="s">
        <v>5956</v>
      </c>
      <c r="E1972" s="5"/>
      <c r="F1972" s="6">
        <v>45838</v>
      </c>
      <c r="G1972" s="6">
        <v>45845</v>
      </c>
      <c r="H1972" s="6"/>
      <c r="I1972" s="20">
        <f ca="1">IF(H1972="",NETWORKDAYS(F1972,TODAY()),NETWORKDAYS(F1972,H1972))-1</f>
        <v>5</v>
      </c>
      <c r="J1972" s="20">
        <f ca="1">IF(H1972="",TODAY()-F1972,H1972-F1972)</f>
        <v>7</v>
      </c>
      <c r="K1972" s="6" t="s">
        <v>3057</v>
      </c>
      <c r="L1972" s="28"/>
      <c r="M1972" s="83"/>
      <c r="N1972" s="38" t="s">
        <v>5983</v>
      </c>
      <c r="O1972" s="242" t="str">
        <f t="shared" ref="O1972:O1978" ca="1" si="158">IF(AND(C1972&lt;&gt;"A",A1972&lt;&gt;"xxxx"),IF(G1972=TODAY(),"DUE TODAY",IF(G1972&lt;TODAY(),"OVERDUE","")),"")</f>
        <v>DUE TODAY</v>
      </c>
      <c r="P1972" s="252"/>
    </row>
    <row r="1973" spans="1:16" ht="23.1" customHeight="1">
      <c r="A1973" s="13" t="s">
        <v>5984</v>
      </c>
      <c r="B1973" s="30" t="str">
        <f t="shared" si="157"/>
        <v>N:\2019\19032.BD - Century City JMB Tower\CA\RFI's\2999.1</v>
      </c>
      <c r="C1973" s="4" t="s">
        <v>30</v>
      </c>
      <c r="D1973" s="14" t="s">
        <v>5985</v>
      </c>
      <c r="E1973" s="5"/>
      <c r="F1973" s="6">
        <v>45838</v>
      </c>
      <c r="G1973" s="6">
        <v>45845</v>
      </c>
      <c r="H1973" s="6">
        <v>45838</v>
      </c>
      <c r="I1973" s="20">
        <f ca="1">IF(H1973="",NETWORKDAYS(F1973,TODAY()),NETWORKDAYS(F1973,H1973))-1</f>
        <v>0</v>
      </c>
      <c r="J1973" s="20">
        <f ca="1">IF(H1973="",TODAY()-F1973,H1973-F1973)</f>
        <v>0</v>
      </c>
      <c r="K1973" s="6" t="s">
        <v>2107</v>
      </c>
      <c r="L1973" s="28"/>
      <c r="M1973" s="83"/>
      <c r="N1973" s="38" t="s">
        <v>5986</v>
      </c>
      <c r="O1973" s="242" t="str">
        <f t="shared" ca="1" si="158"/>
        <v/>
      </c>
      <c r="P1973" s="252"/>
    </row>
    <row r="1974" spans="1:16" ht="23.1" customHeight="1">
      <c r="A1974" s="13" t="s">
        <v>5987</v>
      </c>
      <c r="B1974" s="30" t="str">
        <f t="shared" si="157"/>
        <v>N:\2019\19032.BD - Century City JMB Tower\CA\RFI's\3061.4</v>
      </c>
      <c r="C1974" s="4" t="s">
        <v>30</v>
      </c>
      <c r="D1974" s="14" t="s">
        <v>5988</v>
      </c>
      <c r="E1974" s="5"/>
      <c r="F1974" s="6">
        <v>45838</v>
      </c>
      <c r="G1974" s="6">
        <v>45846</v>
      </c>
      <c r="H1974" s="6">
        <v>45838</v>
      </c>
      <c r="I1974" s="20">
        <f t="shared" ref="I1974:I1976" ca="1" si="159">IF(H1974="",NETWORKDAYS(F1974,TODAY()),NETWORKDAYS(F1974,H1974))-1</f>
        <v>0</v>
      </c>
      <c r="J1974" s="20">
        <f t="shared" ref="J1974:J1976" ca="1" si="160">IF(H1974="",TODAY()-F1974,H1974-F1974)</f>
        <v>0</v>
      </c>
      <c r="K1974" s="6" t="s">
        <v>2107</v>
      </c>
      <c r="L1974" s="28"/>
      <c r="M1974" s="83"/>
      <c r="N1974" s="38" t="s">
        <v>5989</v>
      </c>
      <c r="O1974" s="242" t="str">
        <f t="shared" ca="1" si="158"/>
        <v/>
      </c>
      <c r="P1974" s="252"/>
    </row>
    <row r="1975" spans="1:16" ht="56.25">
      <c r="A1975" s="13" t="s">
        <v>5990</v>
      </c>
      <c r="B1975" s="30" t="str">
        <f t="shared" si="157"/>
        <v>N:\2019\19032.BD - Century City JMB Tower\CA\RFI's\3233</v>
      </c>
      <c r="C1975" s="4" t="s">
        <v>30</v>
      </c>
      <c r="D1975" s="14" t="s">
        <v>5991</v>
      </c>
      <c r="E1975" s="5"/>
      <c r="F1975" s="6">
        <v>45839</v>
      </c>
      <c r="G1975" s="6">
        <v>45846</v>
      </c>
      <c r="H1975" s="6">
        <v>45840</v>
      </c>
      <c r="I1975" s="20">
        <f t="shared" ca="1" si="159"/>
        <v>1</v>
      </c>
      <c r="J1975" s="20">
        <f t="shared" ca="1" si="160"/>
        <v>1</v>
      </c>
      <c r="K1975" s="6" t="s">
        <v>2107</v>
      </c>
      <c r="L1975" s="28"/>
      <c r="M1975" s="83"/>
      <c r="N1975" s="38" t="s">
        <v>5992</v>
      </c>
      <c r="O1975" s="242" t="str">
        <f t="shared" ca="1" si="158"/>
        <v/>
      </c>
      <c r="P1975" s="252"/>
    </row>
    <row r="1976" spans="1:16" ht="78.75">
      <c r="A1976" s="13" t="s">
        <v>5993</v>
      </c>
      <c r="B1976" s="30" t="str">
        <f t="shared" si="157"/>
        <v>N:\2019\19032.BD - Century City JMB Tower\CA\RFI's\3234</v>
      </c>
      <c r="C1976" s="4" t="s">
        <v>30</v>
      </c>
      <c r="D1976" s="14" t="s">
        <v>5994</v>
      </c>
      <c r="E1976" s="5"/>
      <c r="F1976" s="6">
        <v>45839</v>
      </c>
      <c r="G1976" s="6">
        <v>45846</v>
      </c>
      <c r="H1976" s="6">
        <v>45840</v>
      </c>
      <c r="I1976" s="20">
        <f t="shared" ca="1" si="159"/>
        <v>1</v>
      </c>
      <c r="J1976" s="20">
        <f t="shared" ca="1" si="160"/>
        <v>1</v>
      </c>
      <c r="K1976" s="6" t="s">
        <v>2107</v>
      </c>
      <c r="L1976" s="28"/>
      <c r="M1976" s="83"/>
      <c r="N1976" s="38" t="s">
        <v>5995</v>
      </c>
      <c r="O1976" s="242" t="str">
        <f t="shared" ca="1" si="158"/>
        <v/>
      </c>
      <c r="P1976" s="252"/>
    </row>
    <row r="1977" spans="1:16" ht="78.75">
      <c r="A1977" s="13" t="s">
        <v>5996</v>
      </c>
      <c r="B1977" s="30" t="str">
        <f t="shared" si="157"/>
        <v>N:\2019\19032.BD - Century City JMB Tower\CA\RFI's\3235</v>
      </c>
      <c r="C1977" s="4" t="s">
        <v>5982</v>
      </c>
      <c r="D1977" s="14" t="s">
        <v>5997</v>
      </c>
      <c r="E1977" s="5"/>
      <c r="F1977" s="6">
        <v>45839</v>
      </c>
      <c r="G1977" s="6">
        <v>45846</v>
      </c>
      <c r="H1977" s="6"/>
      <c r="I1977" s="20">
        <f t="shared" ref="I1977:I1978" ca="1" si="161">IF(H1977="",NETWORKDAYS(F1977,TODAY()),NETWORKDAYS(F1977,H1977))-1</f>
        <v>4</v>
      </c>
      <c r="J1977" s="20">
        <f t="shared" ref="J1977:J1978" ca="1" si="162">IF(H1977="",TODAY()-F1977,H1977-F1977)</f>
        <v>6</v>
      </c>
      <c r="K1977" s="6" t="s">
        <v>2107</v>
      </c>
      <c r="L1977" s="28"/>
      <c r="M1977" s="83"/>
      <c r="N1977" s="29" t="s">
        <v>5998</v>
      </c>
      <c r="O1977" s="242" t="str">
        <f t="shared" ca="1" si="158"/>
        <v/>
      </c>
      <c r="P1977" s="252"/>
    </row>
    <row r="1978" spans="1:16" ht="24.95" customHeight="1">
      <c r="A1978" s="13" t="s">
        <v>5999</v>
      </c>
      <c r="B1978" s="30" t="str">
        <f t="shared" si="157"/>
        <v>N:\2019\19032.BD - Century City JMB Tower\CA\RFI's\3036.1</v>
      </c>
      <c r="C1978" s="4" t="s">
        <v>5982</v>
      </c>
      <c r="D1978" s="14" t="s">
        <v>6000</v>
      </c>
      <c r="E1978" s="5"/>
      <c r="F1978" s="6">
        <v>45841</v>
      </c>
      <c r="G1978" s="6">
        <v>45849</v>
      </c>
      <c r="H1978" s="6"/>
      <c r="I1978" s="20">
        <f t="shared" ca="1" si="161"/>
        <v>2</v>
      </c>
      <c r="J1978" s="20">
        <f t="shared" ca="1" si="162"/>
        <v>4</v>
      </c>
      <c r="K1978" s="6" t="s">
        <v>2141</v>
      </c>
      <c r="L1978" s="28"/>
      <c r="M1978" s="83"/>
      <c r="N1978" s="29" t="s">
        <v>6001</v>
      </c>
      <c r="O1978" s="242" t="str">
        <f t="shared" ca="1" si="158"/>
        <v/>
      </c>
      <c r="P1978" s="252"/>
    </row>
  </sheetData>
  <autoFilter ref="A11:P1978" xr:uid="{3F1AF1B6-754C-4D98-8E3D-6B90CD7FCC55}"/>
  <dataConsolidate/>
  <phoneticPr fontId="23" type="noConversion"/>
  <conditionalFormatting sqref="C927:C1021 C1039:C1040 C1037 C1033:C1034 C1023:C1030 C12:C923 C1042:C1978">
    <cfRule type="cellIs" dxfId="24867" priority="3637" operator="equal">
      <formula>"W - Contr"</formula>
    </cfRule>
    <cfRule type="cellIs" dxfId="24866" priority="25415" operator="equal">
      <formula>"IP"</formula>
    </cfRule>
  </conditionalFormatting>
  <conditionalFormatting sqref="D13:H13 E41:H41 K13:M13 D234:M234 E366:M366 D746:N746 D857:N857 D847:N854 N292:N882 F208:G882 D883:N883 D1027 L1088:N1134 H1088:J1134 K1086:K1134 E1088:E1168 D1042:D1168 D1169:E1169 H1135:N1169 D1199:D1425 E1196:E1425 D1426:E1430 H1205:N1430 G1588:G1890 F1722:F1890 N1882 F1891:G1891 D62:E70 H62:H70 K62:L70 D71:L153 M62:M153 I12:J70 F14:F70 N13:N153 J13:J882 K1899:K1978 H1897:H1978 N1900:N1978">
    <cfRule type="expression" dxfId="24865" priority="25414">
      <formula>$C12="A"</formula>
    </cfRule>
  </conditionalFormatting>
  <conditionalFormatting sqref="G927:G1021 G1039:G1040 G1037 G1033:G1034 G1023:G1030 G1042:G1487 G12:G923 G1588:G1922 H1897:H1922 G1923:H1923">
    <cfRule type="cellIs" dxfId="24864" priority="25411" operator="lessThan">
      <formula>TODAY()</formula>
    </cfRule>
  </conditionalFormatting>
  <conditionalFormatting sqref="I857:J857 I883:J883 I12:J650">
    <cfRule type="cellIs" dxfId="24863" priority="25345" stopIfTrue="1" operator="greaterThan">
      <formula>14</formula>
    </cfRule>
  </conditionalFormatting>
  <conditionalFormatting sqref="E366 D12:N15 E41:N41 D153:M153 F234:M234 D746:N746 D857:N857 D847:N854 N235:N882 D883:N883 D1027 L1088:N1134 H1088:J1134 K1086:K1134 E1088:E1168 D1042:D1168 D1169:E1169 H1135:N1169 D1199:D1425 E1196:E1425 D1426:E1430 H1205:N1430 G1588:G1890 F1722:F1890 N1882 F1891:G1891 F35:F70 F71:G882 N56:N232 J13:J882 K1899:K1978 H1897:H1978 N1900:N1978">
    <cfRule type="expression" dxfId="24862" priority="3901" stopIfTrue="1">
      <formula>$C12="A"</formula>
    </cfRule>
  </conditionalFormatting>
  <conditionalFormatting sqref="D14:H14 K14:N14">
    <cfRule type="expression" dxfId="24861" priority="25326">
      <formula>$C14="A"</formula>
    </cfRule>
  </conditionalFormatting>
  <conditionalFormatting sqref="D15:H15 K15:N15">
    <cfRule type="expression" dxfId="24860" priority="25323">
      <formula>$C15="A"</formula>
    </cfRule>
  </conditionalFormatting>
  <conditionalFormatting sqref="D16:N16">
    <cfRule type="expression" dxfId="24859" priority="25318" stopIfTrue="1">
      <formula>$C16="A"</formula>
    </cfRule>
  </conditionalFormatting>
  <conditionalFormatting sqref="D16:H16 K16:N16">
    <cfRule type="expression" dxfId="24858" priority="25317">
      <formula>$C16="A"</formula>
    </cfRule>
  </conditionalFormatting>
  <conditionalFormatting sqref="D17:G17 M17:N17 I17:K17">
    <cfRule type="expression" dxfId="24857" priority="25316" stopIfTrue="1">
      <formula>$C17="A"</formula>
    </cfRule>
  </conditionalFormatting>
  <conditionalFormatting sqref="D17:G17 K17 M17:N17">
    <cfRule type="expression" dxfId="24856" priority="25315">
      <formula>$C17="A"</formula>
    </cfRule>
  </conditionalFormatting>
  <conditionalFormatting sqref="D18:N18">
    <cfRule type="expression" dxfId="24855" priority="25314" stopIfTrue="1">
      <formula>$C18="A"</formula>
    </cfRule>
  </conditionalFormatting>
  <conditionalFormatting sqref="D18:H18 K18:N18">
    <cfRule type="expression" dxfId="24854" priority="25313">
      <formula>$C18="A"</formula>
    </cfRule>
  </conditionalFormatting>
  <conditionalFormatting sqref="D19:N19">
    <cfRule type="expression" dxfId="24853" priority="25312" stopIfTrue="1">
      <formula>$C19="A"</formula>
    </cfRule>
  </conditionalFormatting>
  <conditionalFormatting sqref="D19:H19 K19:N19">
    <cfRule type="expression" dxfId="24852" priority="25311">
      <formula>$C19="A"</formula>
    </cfRule>
  </conditionalFormatting>
  <conditionalFormatting sqref="D20:N20">
    <cfRule type="expression" dxfId="24851" priority="25308" stopIfTrue="1">
      <formula>$C20="A"</formula>
    </cfRule>
  </conditionalFormatting>
  <conditionalFormatting sqref="D20:H20 K20:N20">
    <cfRule type="expression" dxfId="24850" priority="25307">
      <formula>$C20="A"</formula>
    </cfRule>
  </conditionalFormatting>
  <conditionalFormatting sqref="D21:N21">
    <cfRule type="expression" dxfId="24849" priority="25306" stopIfTrue="1">
      <formula>$C21="A"</formula>
    </cfRule>
  </conditionalFormatting>
  <conditionalFormatting sqref="D21:H21 K21:N21">
    <cfRule type="expression" dxfId="24848" priority="25305">
      <formula>$C21="A"</formula>
    </cfRule>
  </conditionalFormatting>
  <conditionalFormatting sqref="D22:N22">
    <cfRule type="expression" dxfId="24847" priority="25304" stopIfTrue="1">
      <formula>$C22="A"</formula>
    </cfRule>
  </conditionalFormatting>
  <conditionalFormatting sqref="D22:H22 K22:N22">
    <cfRule type="expression" dxfId="24846" priority="25303">
      <formula>$C22="A"</formula>
    </cfRule>
  </conditionalFormatting>
  <conditionalFormatting sqref="D23:N23">
    <cfRule type="expression" dxfId="24845" priority="25302" stopIfTrue="1">
      <formula>$C23="A"</formula>
    </cfRule>
  </conditionalFormatting>
  <conditionalFormatting sqref="D23:H23 K23:N23">
    <cfRule type="expression" dxfId="24844" priority="25301">
      <formula>$C23="A"</formula>
    </cfRule>
  </conditionalFormatting>
  <conditionalFormatting sqref="D24:N24">
    <cfRule type="expression" dxfId="24843" priority="25300" stopIfTrue="1">
      <formula>$C24="A"</formula>
    </cfRule>
  </conditionalFormatting>
  <conditionalFormatting sqref="D24:H24 K24:N24">
    <cfRule type="expression" dxfId="24842" priority="25299">
      <formula>$C24="A"</formula>
    </cfRule>
  </conditionalFormatting>
  <conditionalFormatting sqref="D25:N25">
    <cfRule type="expression" dxfId="24841" priority="25298" stopIfTrue="1">
      <formula>$C25="A"</formula>
    </cfRule>
  </conditionalFormatting>
  <conditionalFormatting sqref="D25:H25 K25:N25">
    <cfRule type="expression" dxfId="24840" priority="25297">
      <formula>$C25="A"</formula>
    </cfRule>
  </conditionalFormatting>
  <conditionalFormatting sqref="D26:N26">
    <cfRule type="expression" dxfId="24839" priority="25296" stopIfTrue="1">
      <formula>$C26="A"</formula>
    </cfRule>
  </conditionalFormatting>
  <conditionalFormatting sqref="D26:H26 K26:N26">
    <cfRule type="expression" dxfId="24838" priority="25295">
      <formula>$C26="A"</formula>
    </cfRule>
  </conditionalFormatting>
  <conditionalFormatting sqref="D27:N27">
    <cfRule type="expression" dxfId="24837" priority="25294" stopIfTrue="1">
      <formula>$C27="A"</formula>
    </cfRule>
  </conditionalFormatting>
  <conditionalFormatting sqref="D27:H27 K27:N27">
    <cfRule type="expression" dxfId="24836" priority="25293">
      <formula>$C27="A"</formula>
    </cfRule>
  </conditionalFormatting>
  <conditionalFormatting sqref="D28:N28">
    <cfRule type="expression" dxfId="24835" priority="25292" stopIfTrue="1">
      <formula>$C28="A"</formula>
    </cfRule>
  </conditionalFormatting>
  <conditionalFormatting sqref="D28:H28 K28:N28">
    <cfRule type="expression" dxfId="24834" priority="25291">
      <formula>$C28="A"</formula>
    </cfRule>
  </conditionalFormatting>
  <conditionalFormatting sqref="D29:N29">
    <cfRule type="expression" dxfId="24833" priority="25290" stopIfTrue="1">
      <formula>$C29="A"</formula>
    </cfRule>
  </conditionalFormatting>
  <conditionalFormatting sqref="D29:H29 K29:N29">
    <cfRule type="expression" dxfId="24832" priority="25289">
      <formula>$C29="A"</formula>
    </cfRule>
  </conditionalFormatting>
  <conditionalFormatting sqref="D30:N30">
    <cfRule type="expression" dxfId="24831" priority="25288" stopIfTrue="1">
      <formula>$C30="A"</formula>
    </cfRule>
  </conditionalFormatting>
  <conditionalFormatting sqref="D30:H30 K30:N30">
    <cfRule type="expression" dxfId="24830" priority="25287">
      <formula>$C30="A"</formula>
    </cfRule>
  </conditionalFormatting>
  <conditionalFormatting sqref="N26">
    <cfRule type="expression" dxfId="24829" priority="25286" stopIfTrue="1">
      <formula>$C26="A"</formula>
    </cfRule>
  </conditionalFormatting>
  <conditionalFormatting sqref="N26">
    <cfRule type="expression" dxfId="24828" priority="25285">
      <formula>$C26="A"</formula>
    </cfRule>
  </conditionalFormatting>
  <conditionalFormatting sqref="D31:N31">
    <cfRule type="expression" dxfId="24827" priority="25284" stopIfTrue="1">
      <formula>$C31="A"</formula>
    </cfRule>
  </conditionalFormatting>
  <conditionalFormatting sqref="D31:H31 K31:N31">
    <cfRule type="expression" dxfId="24826" priority="25283">
      <formula>$C31="A"</formula>
    </cfRule>
  </conditionalFormatting>
  <conditionalFormatting sqref="D32:N32">
    <cfRule type="expression" dxfId="24825" priority="25282" stopIfTrue="1">
      <formula>$C32="A"</formula>
    </cfRule>
  </conditionalFormatting>
  <conditionalFormatting sqref="D32:H32 K32:N32">
    <cfRule type="expression" dxfId="24824" priority="25281">
      <formula>$C32="A"</formula>
    </cfRule>
  </conditionalFormatting>
  <conditionalFormatting sqref="D33:N33">
    <cfRule type="expression" dxfId="24823" priority="25280" stopIfTrue="1">
      <formula>$C33="A"</formula>
    </cfRule>
  </conditionalFormatting>
  <conditionalFormatting sqref="D33:H33 K33:N33">
    <cfRule type="expression" dxfId="24822" priority="25279">
      <formula>$C33="A"</formula>
    </cfRule>
  </conditionalFormatting>
  <conditionalFormatting sqref="N22">
    <cfRule type="expression" dxfId="24821" priority="25278" stopIfTrue="1">
      <formula>$C22="A"</formula>
    </cfRule>
  </conditionalFormatting>
  <conditionalFormatting sqref="N22">
    <cfRule type="expression" dxfId="24820" priority="25277">
      <formula>$C22="A"</formula>
    </cfRule>
  </conditionalFormatting>
  <conditionalFormatting sqref="D34:N34">
    <cfRule type="expression" dxfId="24819" priority="25276" stopIfTrue="1">
      <formula>$C34="A"</formula>
    </cfRule>
  </conditionalFormatting>
  <conditionalFormatting sqref="D34:H34 K34:N34">
    <cfRule type="expression" dxfId="24818" priority="25275">
      <formula>$C34="A"</formula>
    </cfRule>
  </conditionalFormatting>
  <conditionalFormatting sqref="D35:N35">
    <cfRule type="expression" dxfId="24817" priority="25274" stopIfTrue="1">
      <formula>$C35="A"</formula>
    </cfRule>
  </conditionalFormatting>
  <conditionalFormatting sqref="D35:H35 K35:N35">
    <cfRule type="expression" dxfId="24816" priority="25273">
      <formula>$C35="A"</formula>
    </cfRule>
  </conditionalFormatting>
  <conditionalFormatting sqref="D36:N36">
    <cfRule type="expression" dxfId="24815" priority="25270" stopIfTrue="1">
      <formula>$C36="A"</formula>
    </cfRule>
  </conditionalFormatting>
  <conditionalFormatting sqref="D36:H36 K36:N36">
    <cfRule type="expression" dxfId="24814" priority="25269">
      <formula>$C36="A"</formula>
    </cfRule>
  </conditionalFormatting>
  <conditionalFormatting sqref="D37:N37">
    <cfRule type="expression" dxfId="24813" priority="25267" stopIfTrue="1">
      <formula>$C37="A"</formula>
    </cfRule>
  </conditionalFormatting>
  <conditionalFormatting sqref="D37:H37 K37:N37">
    <cfRule type="expression" dxfId="24812" priority="25266">
      <formula>$C37="A"</formula>
    </cfRule>
  </conditionalFormatting>
  <conditionalFormatting sqref="D38:N38">
    <cfRule type="expression" dxfId="24811" priority="25265" stopIfTrue="1">
      <formula>$C38="A"</formula>
    </cfRule>
  </conditionalFormatting>
  <conditionalFormatting sqref="D38:H38 K38:N38">
    <cfRule type="expression" dxfId="24810" priority="25264">
      <formula>$C38="A"</formula>
    </cfRule>
  </conditionalFormatting>
  <conditionalFormatting sqref="E39:N39">
    <cfRule type="expression" dxfId="24809" priority="25263" stopIfTrue="1">
      <formula>$C39="A"</formula>
    </cfRule>
  </conditionalFormatting>
  <conditionalFormatting sqref="E39:H39 K39:N39">
    <cfRule type="expression" dxfId="24808" priority="25262">
      <formula>$C39="A"</formula>
    </cfRule>
  </conditionalFormatting>
  <conditionalFormatting sqref="K41:N41">
    <cfRule type="expression" dxfId="24807" priority="25260">
      <formula>$C41="A"</formula>
    </cfRule>
  </conditionalFormatting>
  <conditionalFormatting sqref="D42:N42">
    <cfRule type="expression" dxfId="24806" priority="25259" stopIfTrue="1">
      <formula>$C42="A"</formula>
    </cfRule>
  </conditionalFormatting>
  <conditionalFormatting sqref="D42:H42 K42:N42">
    <cfRule type="expression" dxfId="24805" priority="25258">
      <formula>$C42="A"</formula>
    </cfRule>
  </conditionalFormatting>
  <conditionalFormatting sqref="D43:N43">
    <cfRule type="expression" dxfId="24804" priority="25257" stopIfTrue="1">
      <formula>$C43="A"</formula>
    </cfRule>
  </conditionalFormatting>
  <conditionalFormatting sqref="D43:H43 K43:N43">
    <cfRule type="expression" dxfId="24803" priority="25256">
      <formula>$C43="A"</formula>
    </cfRule>
  </conditionalFormatting>
  <conditionalFormatting sqref="D44:N44">
    <cfRule type="expression" dxfId="24802" priority="25255" stopIfTrue="1">
      <formula>$C44="A"</formula>
    </cfRule>
  </conditionalFormatting>
  <conditionalFormatting sqref="D44:H44 K44:N44">
    <cfRule type="expression" dxfId="24801" priority="25254">
      <formula>$C44="A"</formula>
    </cfRule>
  </conditionalFormatting>
  <conditionalFormatting sqref="D45:N45">
    <cfRule type="expression" dxfId="24800" priority="25253" stopIfTrue="1">
      <formula>$C45="A"</formula>
    </cfRule>
  </conditionalFormatting>
  <conditionalFormatting sqref="D45:H45 K45:N45">
    <cfRule type="expression" dxfId="24799" priority="25252">
      <formula>$C45="A"</formula>
    </cfRule>
  </conditionalFormatting>
  <conditionalFormatting sqref="D46:N46">
    <cfRule type="expression" dxfId="24798" priority="25251" stopIfTrue="1">
      <formula>$C46="A"</formula>
    </cfRule>
  </conditionalFormatting>
  <conditionalFormatting sqref="D46:H46 K46:N46">
    <cfRule type="expression" dxfId="24797" priority="25250">
      <formula>$C46="A"</formula>
    </cfRule>
  </conditionalFormatting>
  <conditionalFormatting sqref="N38">
    <cfRule type="expression" dxfId="24796" priority="25249" stopIfTrue="1">
      <formula>$C38="A"</formula>
    </cfRule>
  </conditionalFormatting>
  <conditionalFormatting sqref="N38">
    <cfRule type="expression" dxfId="24795" priority="25248">
      <formula>$C38="A"</formula>
    </cfRule>
  </conditionalFormatting>
  <conditionalFormatting sqref="D41 N233:N234 D365:D366">
    <cfRule type="expression" dxfId="24794" priority="26645" stopIfTrue="1">
      <formula>$C42="A"</formula>
    </cfRule>
  </conditionalFormatting>
  <conditionalFormatting sqref="D41 N233:N234 D365:D366">
    <cfRule type="expression" dxfId="24793" priority="26647">
      <formula>$C42="A"</formula>
    </cfRule>
  </conditionalFormatting>
  <conditionalFormatting sqref="D41">
    <cfRule type="expression" dxfId="24792" priority="25247" stopIfTrue="1">
      <formula>$C41="A"</formula>
    </cfRule>
  </conditionalFormatting>
  <conditionalFormatting sqref="D41">
    <cfRule type="expression" dxfId="24791" priority="25246">
      <formula>$C41="A"</formula>
    </cfRule>
  </conditionalFormatting>
  <conditionalFormatting sqref="D39:D40">
    <cfRule type="expression" dxfId="24790" priority="25245" stopIfTrue="1">
      <formula>$C39="A"</formula>
    </cfRule>
  </conditionalFormatting>
  <conditionalFormatting sqref="D39:D40">
    <cfRule type="expression" dxfId="24789" priority="25244">
      <formula>$C39="A"</formula>
    </cfRule>
  </conditionalFormatting>
  <conditionalFormatting sqref="D47:N47">
    <cfRule type="expression" dxfId="24788" priority="25243" stopIfTrue="1">
      <formula>$C47="A"</formula>
    </cfRule>
  </conditionalFormatting>
  <conditionalFormatting sqref="D47:H47 K47:N47">
    <cfRule type="expression" dxfId="24787" priority="25242">
      <formula>$C47="A"</formula>
    </cfRule>
  </conditionalFormatting>
  <conditionalFormatting sqref="D48:N48">
    <cfRule type="expression" dxfId="24786" priority="25241" stopIfTrue="1">
      <formula>$C48="A"</formula>
    </cfRule>
  </conditionalFormatting>
  <conditionalFormatting sqref="D48:H48 K48:N48">
    <cfRule type="expression" dxfId="24785" priority="25240">
      <formula>$C48="A"</formula>
    </cfRule>
  </conditionalFormatting>
  <conditionalFormatting sqref="D49:N49">
    <cfRule type="expression" dxfId="24784" priority="25239" stopIfTrue="1">
      <formula>$C49="A"</formula>
    </cfRule>
  </conditionalFormatting>
  <conditionalFormatting sqref="D49:H49 K49:N49">
    <cfRule type="expression" dxfId="24783" priority="25238">
      <formula>$C49="A"</formula>
    </cfRule>
  </conditionalFormatting>
  <conditionalFormatting sqref="D50:N50">
    <cfRule type="expression" dxfId="24782" priority="25237" stopIfTrue="1">
      <formula>$C50="A"</formula>
    </cfRule>
  </conditionalFormatting>
  <conditionalFormatting sqref="D50:H50 K50:N50">
    <cfRule type="expression" dxfId="24781" priority="25236">
      <formula>$C50="A"</formula>
    </cfRule>
  </conditionalFormatting>
  <conditionalFormatting sqref="D51:N51">
    <cfRule type="expression" dxfId="24780" priority="25235" stopIfTrue="1">
      <formula>$C51="A"</formula>
    </cfRule>
  </conditionalFormatting>
  <conditionalFormatting sqref="D51:H51 K51:N51">
    <cfRule type="expression" dxfId="24779" priority="25234">
      <formula>$C51="A"</formula>
    </cfRule>
  </conditionalFormatting>
  <conditionalFormatting sqref="D52:N52">
    <cfRule type="expression" dxfId="24778" priority="25233" stopIfTrue="1">
      <formula>$C52="A"</formula>
    </cfRule>
  </conditionalFormatting>
  <conditionalFormatting sqref="D52:H52 K52:N52">
    <cfRule type="expression" dxfId="24777" priority="25232">
      <formula>$C52="A"</formula>
    </cfRule>
  </conditionalFormatting>
  <conditionalFormatting sqref="D53:N53">
    <cfRule type="expression" dxfId="24776" priority="25231" stopIfTrue="1">
      <formula>$C53="A"</formula>
    </cfRule>
  </conditionalFormatting>
  <conditionalFormatting sqref="D53:H53 K53:N53">
    <cfRule type="expression" dxfId="24775" priority="25230">
      <formula>$C53="A"</formula>
    </cfRule>
  </conditionalFormatting>
  <conditionalFormatting sqref="D54:N54">
    <cfRule type="expression" dxfId="24774" priority="25229" stopIfTrue="1">
      <formula>$C54="A"</formula>
    </cfRule>
  </conditionalFormatting>
  <conditionalFormatting sqref="D54:H54 K54:N54">
    <cfRule type="expression" dxfId="24773" priority="25228">
      <formula>$C54="A"</formula>
    </cfRule>
  </conditionalFormatting>
  <conditionalFormatting sqref="D55:N55">
    <cfRule type="expression" dxfId="24772" priority="25227" stopIfTrue="1">
      <formula>$C55="A"</formula>
    </cfRule>
  </conditionalFormatting>
  <conditionalFormatting sqref="D55:H55 K55:N55">
    <cfRule type="expression" dxfId="24771" priority="25226">
      <formula>$C55="A"</formula>
    </cfRule>
  </conditionalFormatting>
  <conditionalFormatting sqref="D56:N56">
    <cfRule type="expression" dxfId="24770" priority="25225" stopIfTrue="1">
      <formula>$C56="A"</formula>
    </cfRule>
  </conditionalFormatting>
  <conditionalFormatting sqref="D56:H56 K56:N56">
    <cfRule type="expression" dxfId="24769" priority="25224">
      <formula>$C56="A"</formula>
    </cfRule>
  </conditionalFormatting>
  <conditionalFormatting sqref="N55">
    <cfRule type="expression" dxfId="24768" priority="25223" stopIfTrue="1">
      <formula>$C55="A"</formula>
    </cfRule>
  </conditionalFormatting>
  <conditionalFormatting sqref="N55">
    <cfRule type="expression" dxfId="24767" priority="25222">
      <formula>$C55="A"</formula>
    </cfRule>
  </conditionalFormatting>
  <conditionalFormatting sqref="D57:N57">
    <cfRule type="expression" dxfId="24766" priority="25219" stopIfTrue="1">
      <formula>$C57="A"</formula>
    </cfRule>
  </conditionalFormatting>
  <conditionalFormatting sqref="D57:H57 K57:N57">
    <cfRule type="expression" dxfId="24765" priority="25218">
      <formula>$C57="A"</formula>
    </cfRule>
  </conditionalFormatting>
  <conditionalFormatting sqref="D58:N58">
    <cfRule type="expression" dxfId="24764" priority="25217" stopIfTrue="1">
      <formula>$C58="A"</formula>
    </cfRule>
  </conditionalFormatting>
  <conditionalFormatting sqref="D58:H58 K58:N58">
    <cfRule type="expression" dxfId="24763" priority="25216">
      <formula>$C58="A"</formula>
    </cfRule>
  </conditionalFormatting>
  <conditionalFormatting sqref="D59:N59">
    <cfRule type="expression" dxfId="24762" priority="25215" stopIfTrue="1">
      <formula>$C59="A"</formula>
    </cfRule>
  </conditionalFormatting>
  <conditionalFormatting sqref="D59:H59 K59:N59">
    <cfRule type="expression" dxfId="24761" priority="25214">
      <formula>$C59="A"</formula>
    </cfRule>
  </conditionalFormatting>
  <conditionalFormatting sqref="D60:N60">
    <cfRule type="expression" dxfId="24760" priority="25213" stopIfTrue="1">
      <formula>$C60="A"</formula>
    </cfRule>
  </conditionalFormatting>
  <conditionalFormatting sqref="D60:H60 K60:N60">
    <cfRule type="expression" dxfId="24759" priority="25212">
      <formula>$C60="A"</formula>
    </cfRule>
  </conditionalFormatting>
  <conditionalFormatting sqref="D61:N61">
    <cfRule type="expression" dxfId="24758" priority="25211" stopIfTrue="1">
      <formula>$C61="A"</formula>
    </cfRule>
  </conditionalFormatting>
  <conditionalFormatting sqref="D61:H61 K61:N61">
    <cfRule type="expression" dxfId="24757" priority="25210">
      <formula>$C61="A"</formula>
    </cfRule>
  </conditionalFormatting>
  <conditionalFormatting sqref="D62:E62 H62:N62">
    <cfRule type="expression" dxfId="24756" priority="25209" stopIfTrue="1">
      <formula>$C62="A"</formula>
    </cfRule>
  </conditionalFormatting>
  <conditionalFormatting sqref="F62:G62">
    <cfRule type="expression" dxfId="24755" priority="25207" stopIfTrue="1">
      <formula>$C62="A"</formula>
    </cfRule>
  </conditionalFormatting>
  <conditionalFormatting sqref="F62:G62">
    <cfRule type="expression" dxfId="24754" priority="25206">
      <formula>$C62="A"</formula>
    </cfRule>
  </conditionalFormatting>
  <conditionalFormatting sqref="E40:N40">
    <cfRule type="expression" dxfId="24753" priority="25203" stopIfTrue="1">
      <formula>$C40="A"</formula>
    </cfRule>
  </conditionalFormatting>
  <conditionalFormatting sqref="E40:H40 K40:N40">
    <cfRule type="expression" dxfId="24752" priority="25202">
      <formula>$C40="A"</formula>
    </cfRule>
  </conditionalFormatting>
  <conditionalFormatting sqref="D63:E63 H63:N63">
    <cfRule type="expression" dxfId="24751" priority="25201" stopIfTrue="1">
      <formula>$C63="A"</formula>
    </cfRule>
  </conditionalFormatting>
  <conditionalFormatting sqref="F63:G63">
    <cfRule type="expression" dxfId="24750" priority="25200" stopIfTrue="1">
      <formula>$C63="A"</formula>
    </cfRule>
  </conditionalFormatting>
  <conditionalFormatting sqref="F63:G63">
    <cfRule type="expression" dxfId="24749" priority="25199">
      <formula>$C63="A"</formula>
    </cfRule>
  </conditionalFormatting>
  <conditionalFormatting sqref="D64:E64 H64:N64">
    <cfRule type="expression" dxfId="24748" priority="25198" stopIfTrue="1">
      <formula>$C64="A"</formula>
    </cfRule>
  </conditionalFormatting>
  <conditionalFormatting sqref="F64:G64">
    <cfRule type="expression" dxfId="24747" priority="25197" stopIfTrue="1">
      <formula>$C64="A"</formula>
    </cfRule>
  </conditionalFormatting>
  <conditionalFormatting sqref="F64:G64">
    <cfRule type="expression" dxfId="24746" priority="25196">
      <formula>$C64="A"</formula>
    </cfRule>
  </conditionalFormatting>
  <conditionalFormatting sqref="D65:E65 H65:N65">
    <cfRule type="expression" dxfId="24745" priority="25195" stopIfTrue="1">
      <formula>$C65="A"</formula>
    </cfRule>
  </conditionalFormatting>
  <conditionalFormatting sqref="F65:G65">
    <cfRule type="expression" dxfId="24744" priority="25194" stopIfTrue="1">
      <formula>$C65="A"</formula>
    </cfRule>
  </conditionalFormatting>
  <conditionalFormatting sqref="F65:G65">
    <cfRule type="expression" dxfId="24743" priority="25193">
      <formula>$C65="A"</formula>
    </cfRule>
  </conditionalFormatting>
  <conditionalFormatting sqref="D66:E66 H66:N66">
    <cfRule type="expression" dxfId="24742" priority="25192" stopIfTrue="1">
      <formula>$C66="A"</formula>
    </cfRule>
  </conditionalFormatting>
  <conditionalFormatting sqref="F66:G66">
    <cfRule type="expression" dxfId="24741" priority="25191" stopIfTrue="1">
      <formula>$C66="A"</formula>
    </cfRule>
  </conditionalFormatting>
  <conditionalFormatting sqref="F66:G66">
    <cfRule type="expression" dxfId="24740" priority="25190">
      <formula>$C66="A"</formula>
    </cfRule>
  </conditionalFormatting>
  <conditionalFormatting sqref="D67:E67 H67:N67">
    <cfRule type="expression" dxfId="24739" priority="25189" stopIfTrue="1">
      <formula>$C67="A"</formula>
    </cfRule>
  </conditionalFormatting>
  <conditionalFormatting sqref="F67:G67">
    <cfRule type="expression" dxfId="24738" priority="25188" stopIfTrue="1">
      <formula>$C67="A"</formula>
    </cfRule>
  </conditionalFormatting>
  <conditionalFormatting sqref="F67:G67">
    <cfRule type="expression" dxfId="24737" priority="25187">
      <formula>$C67="A"</formula>
    </cfRule>
  </conditionalFormatting>
  <conditionalFormatting sqref="D68:E68 H68:N68">
    <cfRule type="expression" dxfId="24736" priority="25186" stopIfTrue="1">
      <formula>$C68="A"</formula>
    </cfRule>
  </conditionalFormatting>
  <conditionalFormatting sqref="F68:G68">
    <cfRule type="expression" dxfId="24735" priority="25185" stopIfTrue="1">
      <formula>$C68="A"</formula>
    </cfRule>
  </conditionalFormatting>
  <conditionalFormatting sqref="F68:G68">
    <cfRule type="expression" dxfId="24734" priority="25184">
      <formula>$C68="A"</formula>
    </cfRule>
  </conditionalFormatting>
  <conditionalFormatting sqref="D69:E69 H69:N69">
    <cfRule type="expression" dxfId="24733" priority="25183" stopIfTrue="1">
      <formula>$C69="A"</formula>
    </cfRule>
  </conditionalFormatting>
  <conditionalFormatting sqref="F69:G69">
    <cfRule type="expression" dxfId="24732" priority="25182" stopIfTrue="1">
      <formula>$C69="A"</formula>
    </cfRule>
  </conditionalFormatting>
  <conditionalFormatting sqref="F69:G69">
    <cfRule type="expression" dxfId="24731" priority="25181">
      <formula>$C69="A"</formula>
    </cfRule>
  </conditionalFormatting>
  <conditionalFormatting sqref="D70:E70 H70:N70">
    <cfRule type="expression" dxfId="24730" priority="25180" stopIfTrue="1">
      <formula>$C70="A"</formula>
    </cfRule>
  </conditionalFormatting>
  <conditionalFormatting sqref="F70:G70">
    <cfRule type="expression" dxfId="24729" priority="25179" stopIfTrue="1">
      <formula>$C70="A"</formula>
    </cfRule>
  </conditionalFormatting>
  <conditionalFormatting sqref="F70:G70">
    <cfRule type="expression" dxfId="24728" priority="25178">
      <formula>$C70="A"</formula>
    </cfRule>
  </conditionalFormatting>
  <conditionalFormatting sqref="G68">
    <cfRule type="expression" dxfId="24727" priority="25174" stopIfTrue="1">
      <formula>$C68="A"</formula>
    </cfRule>
  </conditionalFormatting>
  <conditionalFormatting sqref="G68">
    <cfRule type="expression" dxfId="24726" priority="25173">
      <formula>$C68="A"</formula>
    </cfRule>
  </conditionalFormatting>
  <conditionalFormatting sqref="G69">
    <cfRule type="expression" dxfId="24725" priority="25172" stopIfTrue="1">
      <formula>$C69="A"</formula>
    </cfRule>
  </conditionalFormatting>
  <conditionalFormatting sqref="G69">
    <cfRule type="expression" dxfId="24724" priority="25171">
      <formula>$C69="A"</formula>
    </cfRule>
  </conditionalFormatting>
  <conditionalFormatting sqref="G70">
    <cfRule type="expression" dxfId="24723" priority="25170" stopIfTrue="1">
      <formula>$C70="A"</formula>
    </cfRule>
  </conditionalFormatting>
  <conditionalFormatting sqref="G70">
    <cfRule type="expression" dxfId="24722" priority="25169">
      <formula>$C70="A"</formula>
    </cfRule>
  </conditionalFormatting>
  <conditionalFormatting sqref="D71:E71 H71:N71">
    <cfRule type="expression" dxfId="24721" priority="25166" stopIfTrue="1">
      <formula>$C71="A"</formula>
    </cfRule>
  </conditionalFormatting>
  <conditionalFormatting sqref="F71:G71">
    <cfRule type="expression" dxfId="24720" priority="25165" stopIfTrue="1">
      <formula>$C71="A"</formula>
    </cfRule>
  </conditionalFormatting>
  <conditionalFormatting sqref="F71:G71">
    <cfRule type="expression" dxfId="24719" priority="25164">
      <formula>$C71="A"</formula>
    </cfRule>
  </conditionalFormatting>
  <conditionalFormatting sqref="D72:E72 H72:N72">
    <cfRule type="expression" dxfId="24718" priority="25163" stopIfTrue="1">
      <formula>$C72="A"</formula>
    </cfRule>
  </conditionalFormatting>
  <conditionalFormatting sqref="F72:G72">
    <cfRule type="expression" dxfId="24717" priority="25162" stopIfTrue="1">
      <formula>$C72="A"</formula>
    </cfRule>
  </conditionalFormatting>
  <conditionalFormatting sqref="F72:G72">
    <cfRule type="expression" dxfId="24716" priority="25161">
      <formula>$C72="A"</formula>
    </cfRule>
  </conditionalFormatting>
  <conditionalFormatting sqref="D73:E73 H73:N73">
    <cfRule type="expression" dxfId="24715" priority="25160" stopIfTrue="1">
      <formula>$C73="A"</formula>
    </cfRule>
  </conditionalFormatting>
  <conditionalFormatting sqref="F73:G73">
    <cfRule type="expression" dxfId="24714" priority="25159" stopIfTrue="1">
      <formula>$C73="A"</formula>
    </cfRule>
  </conditionalFormatting>
  <conditionalFormatting sqref="F73:G73">
    <cfRule type="expression" dxfId="24713" priority="25158">
      <formula>$C73="A"</formula>
    </cfRule>
  </conditionalFormatting>
  <conditionalFormatting sqref="D74:E74 H74:N74">
    <cfRule type="expression" dxfId="24712" priority="25157" stopIfTrue="1">
      <formula>$C74="A"</formula>
    </cfRule>
  </conditionalFormatting>
  <conditionalFormatting sqref="F74:G74">
    <cfRule type="expression" dxfId="24711" priority="25156" stopIfTrue="1">
      <formula>$C74="A"</formula>
    </cfRule>
  </conditionalFormatting>
  <conditionalFormatting sqref="F74:G74">
    <cfRule type="expression" dxfId="24710" priority="25155">
      <formula>$C74="A"</formula>
    </cfRule>
  </conditionalFormatting>
  <conditionalFormatting sqref="D75:E75 H75:N75">
    <cfRule type="expression" dxfId="24709" priority="25154" stopIfTrue="1">
      <formula>$C75="A"</formula>
    </cfRule>
  </conditionalFormatting>
  <conditionalFormatting sqref="F75:G75">
    <cfRule type="expression" dxfId="24708" priority="25153" stopIfTrue="1">
      <formula>$C75="A"</formula>
    </cfRule>
  </conditionalFormatting>
  <conditionalFormatting sqref="F75:G75">
    <cfRule type="expression" dxfId="24707" priority="25152">
      <formula>$C75="A"</formula>
    </cfRule>
  </conditionalFormatting>
  <conditionalFormatting sqref="D76:E76 H76:N76">
    <cfRule type="expression" dxfId="24706" priority="25151" stopIfTrue="1">
      <formula>$C76="A"</formula>
    </cfRule>
  </conditionalFormatting>
  <conditionalFormatting sqref="F76:G76">
    <cfRule type="expression" dxfId="24705" priority="25150" stopIfTrue="1">
      <formula>$C76="A"</formula>
    </cfRule>
  </conditionalFormatting>
  <conditionalFormatting sqref="F76:G76">
    <cfRule type="expression" dxfId="24704" priority="25149">
      <formula>$C76="A"</formula>
    </cfRule>
  </conditionalFormatting>
  <conditionalFormatting sqref="D77:E77 H77:N77">
    <cfRule type="expression" dxfId="24703" priority="25148" stopIfTrue="1">
      <formula>$C77="A"</formula>
    </cfRule>
  </conditionalFormatting>
  <conditionalFormatting sqref="F77:G77">
    <cfRule type="expression" dxfId="24702" priority="25147" stopIfTrue="1">
      <formula>$C77="A"</formula>
    </cfRule>
  </conditionalFormatting>
  <conditionalFormatting sqref="F77:G77">
    <cfRule type="expression" dxfId="24701" priority="25146">
      <formula>$C77="A"</formula>
    </cfRule>
  </conditionalFormatting>
  <conditionalFormatting sqref="D78:E78 H78:N78">
    <cfRule type="expression" dxfId="24700" priority="25145" stopIfTrue="1">
      <formula>$C78="A"</formula>
    </cfRule>
  </conditionalFormatting>
  <conditionalFormatting sqref="D79:E79 H79:N79">
    <cfRule type="expression" dxfId="24699" priority="25142" stopIfTrue="1">
      <formula>$C79="A"</formula>
    </cfRule>
  </conditionalFormatting>
  <conditionalFormatting sqref="D80:E80 H80:N80">
    <cfRule type="expression" dxfId="24698" priority="25139" stopIfTrue="1">
      <formula>$C80="A"</formula>
    </cfRule>
  </conditionalFormatting>
  <conditionalFormatting sqref="F78:G78">
    <cfRule type="expression" dxfId="24697" priority="25136" stopIfTrue="1">
      <formula>$C78="A"</formula>
    </cfRule>
  </conditionalFormatting>
  <conditionalFormatting sqref="F78:G78">
    <cfRule type="expression" dxfId="24696" priority="25135">
      <formula>$C78="A"</formula>
    </cfRule>
  </conditionalFormatting>
  <conditionalFormatting sqref="F79:G79">
    <cfRule type="expression" dxfId="24695" priority="25134" stopIfTrue="1">
      <formula>$C79="A"</formula>
    </cfRule>
  </conditionalFormatting>
  <conditionalFormatting sqref="F79:G79">
    <cfRule type="expression" dxfId="24694" priority="25133">
      <formula>$C79="A"</formula>
    </cfRule>
  </conditionalFormatting>
  <conditionalFormatting sqref="F80:G80">
    <cfRule type="expression" dxfId="24693" priority="25132" stopIfTrue="1">
      <formula>$C80="A"</formula>
    </cfRule>
  </conditionalFormatting>
  <conditionalFormatting sqref="F80:G80">
    <cfRule type="expression" dxfId="24692" priority="25131">
      <formula>$C80="A"</formula>
    </cfRule>
  </conditionalFormatting>
  <conditionalFormatting sqref="D81:E81 H81:N81">
    <cfRule type="expression" dxfId="24691" priority="25130" stopIfTrue="1">
      <formula>$C81="A"</formula>
    </cfRule>
  </conditionalFormatting>
  <conditionalFormatting sqref="F81:G81">
    <cfRule type="expression" dxfId="24690" priority="25129" stopIfTrue="1">
      <formula>$C81="A"</formula>
    </cfRule>
  </conditionalFormatting>
  <conditionalFormatting sqref="F81:G81">
    <cfRule type="expression" dxfId="24689" priority="25128">
      <formula>$C81="A"</formula>
    </cfRule>
  </conditionalFormatting>
  <conditionalFormatting sqref="D82:E82 H82:N82">
    <cfRule type="expression" dxfId="24688" priority="25127" stopIfTrue="1">
      <formula>$C82="A"</formula>
    </cfRule>
  </conditionalFormatting>
  <conditionalFormatting sqref="F82:G82">
    <cfRule type="expression" dxfId="24687" priority="25126" stopIfTrue="1">
      <formula>$C82="A"</formula>
    </cfRule>
  </conditionalFormatting>
  <conditionalFormatting sqref="F82:G82">
    <cfRule type="expression" dxfId="24686" priority="25125">
      <formula>$C82="A"</formula>
    </cfRule>
  </conditionalFormatting>
  <conditionalFormatting sqref="D83:E83 H83:N83">
    <cfRule type="expression" dxfId="24685" priority="25124" stopIfTrue="1">
      <formula>$C83="A"</formula>
    </cfRule>
  </conditionalFormatting>
  <conditionalFormatting sqref="F83:G83">
    <cfRule type="expression" dxfId="24684" priority="25123" stopIfTrue="1">
      <formula>$C83="A"</formula>
    </cfRule>
  </conditionalFormatting>
  <conditionalFormatting sqref="F83:G83">
    <cfRule type="expression" dxfId="24683" priority="25122">
      <formula>$C83="A"</formula>
    </cfRule>
  </conditionalFormatting>
  <conditionalFormatting sqref="D84:E84 H84:N84">
    <cfRule type="expression" dxfId="24682" priority="25121" stopIfTrue="1">
      <formula>$C84="A"</formula>
    </cfRule>
  </conditionalFormatting>
  <conditionalFormatting sqref="F84:G84">
    <cfRule type="expression" dxfId="24681" priority="25120" stopIfTrue="1">
      <formula>$C84="A"</formula>
    </cfRule>
  </conditionalFormatting>
  <conditionalFormatting sqref="F84:G84">
    <cfRule type="expression" dxfId="24680" priority="25119">
      <formula>$C84="A"</formula>
    </cfRule>
  </conditionalFormatting>
  <conditionalFormatting sqref="D85:E85 H85:N85">
    <cfRule type="expression" dxfId="24679" priority="25118" stopIfTrue="1">
      <formula>$C85="A"</formula>
    </cfRule>
  </conditionalFormatting>
  <conditionalFormatting sqref="F85:G85">
    <cfRule type="expression" dxfId="24678" priority="25117" stopIfTrue="1">
      <formula>$C85="A"</formula>
    </cfRule>
  </conditionalFormatting>
  <conditionalFormatting sqref="F85:G85">
    <cfRule type="expression" dxfId="24677" priority="25116">
      <formula>$C85="A"</formula>
    </cfRule>
  </conditionalFormatting>
  <conditionalFormatting sqref="D86:E86 H86:N86">
    <cfRule type="expression" dxfId="24676" priority="25115" stopIfTrue="1">
      <formula>$C86="A"</formula>
    </cfRule>
  </conditionalFormatting>
  <conditionalFormatting sqref="F86:G86">
    <cfRule type="expression" dxfId="24675" priority="25114" stopIfTrue="1">
      <formula>$C86="A"</formula>
    </cfRule>
  </conditionalFormatting>
  <conditionalFormatting sqref="F86:G86">
    <cfRule type="expression" dxfId="24674" priority="25113">
      <formula>$C86="A"</formula>
    </cfRule>
  </conditionalFormatting>
  <conditionalFormatting sqref="D87:E88 H87:N88">
    <cfRule type="expression" dxfId="24673" priority="25112" stopIfTrue="1">
      <formula>$C87="A"</formula>
    </cfRule>
  </conditionalFormatting>
  <conditionalFormatting sqref="F87:G88">
    <cfRule type="expression" dxfId="24672" priority="25111" stopIfTrue="1">
      <formula>$C87="A"</formula>
    </cfRule>
  </conditionalFormatting>
  <conditionalFormatting sqref="F87:G88">
    <cfRule type="expression" dxfId="24671" priority="25110">
      <formula>$C87="A"</formula>
    </cfRule>
  </conditionalFormatting>
  <conditionalFormatting sqref="D89:E89 H89:N89">
    <cfRule type="expression" dxfId="24670" priority="25109" stopIfTrue="1">
      <formula>$C89="A"</formula>
    </cfRule>
  </conditionalFormatting>
  <conditionalFormatting sqref="F89:G89">
    <cfRule type="expression" dxfId="24669" priority="25108" stopIfTrue="1">
      <formula>$C89="A"</formula>
    </cfRule>
  </conditionalFormatting>
  <conditionalFormatting sqref="F89:G89">
    <cfRule type="expression" dxfId="24668" priority="25107">
      <formula>$C89="A"</formula>
    </cfRule>
  </conditionalFormatting>
  <conditionalFormatting sqref="D90:E90 H90:N90">
    <cfRule type="expression" dxfId="24667" priority="25106" stopIfTrue="1">
      <formula>$C90="A"</formula>
    </cfRule>
  </conditionalFormatting>
  <conditionalFormatting sqref="F90:G90">
    <cfRule type="expression" dxfId="24666" priority="25105" stopIfTrue="1">
      <formula>$C90="A"</formula>
    </cfRule>
  </conditionalFormatting>
  <conditionalFormatting sqref="F90:G90">
    <cfRule type="expression" dxfId="24665" priority="25104">
      <formula>$C90="A"</formula>
    </cfRule>
  </conditionalFormatting>
  <conditionalFormatting sqref="D91:E91 H91:N91">
    <cfRule type="expression" dxfId="24664" priority="25103" stopIfTrue="1">
      <formula>$C91="A"</formula>
    </cfRule>
  </conditionalFormatting>
  <conditionalFormatting sqref="F91:G91">
    <cfRule type="expression" dxfId="24663" priority="25102" stopIfTrue="1">
      <formula>$C91="A"</formula>
    </cfRule>
  </conditionalFormatting>
  <conditionalFormatting sqref="F91:G91">
    <cfRule type="expression" dxfId="24662" priority="25101">
      <formula>$C91="A"</formula>
    </cfRule>
  </conditionalFormatting>
  <conditionalFormatting sqref="D92:E92 H92:N92">
    <cfRule type="expression" dxfId="24661" priority="25100" stopIfTrue="1">
      <formula>$C92="A"</formula>
    </cfRule>
  </conditionalFormatting>
  <conditionalFormatting sqref="F92:G92">
    <cfRule type="expression" dxfId="24660" priority="25099" stopIfTrue="1">
      <formula>$C92="A"</formula>
    </cfRule>
  </conditionalFormatting>
  <conditionalFormatting sqref="F92:G92">
    <cfRule type="expression" dxfId="24659" priority="25098">
      <formula>$C92="A"</formula>
    </cfRule>
  </conditionalFormatting>
  <conditionalFormatting sqref="D93:E93 H93:N93">
    <cfRule type="expression" dxfId="24658" priority="25097" stopIfTrue="1">
      <formula>$C93="A"</formula>
    </cfRule>
  </conditionalFormatting>
  <conditionalFormatting sqref="F93:G93">
    <cfRule type="expression" dxfId="24657" priority="25096" stopIfTrue="1">
      <formula>$C93="A"</formula>
    </cfRule>
  </conditionalFormatting>
  <conditionalFormatting sqref="F93:G93">
    <cfRule type="expression" dxfId="24656" priority="25095">
      <formula>$C93="A"</formula>
    </cfRule>
  </conditionalFormatting>
  <conditionalFormatting sqref="D94:E94 H94:N94">
    <cfRule type="expression" dxfId="24655" priority="25094" stopIfTrue="1">
      <formula>$C94="A"</formula>
    </cfRule>
  </conditionalFormatting>
  <conditionalFormatting sqref="F94:G94">
    <cfRule type="expression" dxfId="24654" priority="25093" stopIfTrue="1">
      <formula>$C94="A"</formula>
    </cfRule>
  </conditionalFormatting>
  <conditionalFormatting sqref="F94:G94">
    <cfRule type="expression" dxfId="24653" priority="25092">
      <formula>$C94="A"</formula>
    </cfRule>
  </conditionalFormatting>
  <conditionalFormatting sqref="H81">
    <cfRule type="expression" dxfId="24652" priority="25091" stopIfTrue="1">
      <formula>$C81="A"</formula>
    </cfRule>
  </conditionalFormatting>
  <conditionalFormatting sqref="D95:E95 H95:N95">
    <cfRule type="expression" dxfId="24651" priority="25090" stopIfTrue="1">
      <formula>$C95="A"</formula>
    </cfRule>
  </conditionalFormatting>
  <conditionalFormatting sqref="F95:G95">
    <cfRule type="expression" dxfId="24650" priority="25089" stopIfTrue="1">
      <formula>$C95="A"</formula>
    </cfRule>
  </conditionalFormatting>
  <conditionalFormatting sqref="F95:G95">
    <cfRule type="expression" dxfId="24649" priority="25088">
      <formula>$C95="A"</formula>
    </cfRule>
  </conditionalFormatting>
  <conditionalFormatting sqref="D96:E96 H96:N96">
    <cfRule type="expression" dxfId="24648" priority="25087" stopIfTrue="1">
      <formula>$C96="A"</formula>
    </cfRule>
  </conditionalFormatting>
  <conditionalFormatting sqref="F96:G96">
    <cfRule type="expression" dxfId="24647" priority="25086" stopIfTrue="1">
      <formula>$C96="A"</formula>
    </cfRule>
  </conditionalFormatting>
  <conditionalFormatting sqref="F96:G96">
    <cfRule type="expression" dxfId="24646" priority="25085">
      <formula>$C96="A"</formula>
    </cfRule>
  </conditionalFormatting>
  <conditionalFormatting sqref="D97:E97 H97:N97">
    <cfRule type="expression" dxfId="24645" priority="25084" stopIfTrue="1">
      <formula>$C97="A"</formula>
    </cfRule>
  </conditionalFormatting>
  <conditionalFormatting sqref="F97:G97">
    <cfRule type="expression" dxfId="24644" priority="25083" stopIfTrue="1">
      <formula>$C97="A"</formula>
    </cfRule>
  </conditionalFormatting>
  <conditionalFormatting sqref="F97:G97">
    <cfRule type="expression" dxfId="24643" priority="25082">
      <formula>$C97="A"</formula>
    </cfRule>
  </conditionalFormatting>
  <conditionalFormatting sqref="D98:E98 H98:N98">
    <cfRule type="expression" dxfId="24642" priority="25081" stopIfTrue="1">
      <formula>$C98="A"</formula>
    </cfRule>
  </conditionalFormatting>
  <conditionalFormatting sqref="F98:G98">
    <cfRule type="expression" dxfId="24641" priority="25080" stopIfTrue="1">
      <formula>$C98="A"</formula>
    </cfRule>
  </conditionalFormatting>
  <conditionalFormatting sqref="F98:G98">
    <cfRule type="expression" dxfId="24640" priority="25079">
      <formula>$C98="A"</formula>
    </cfRule>
  </conditionalFormatting>
  <conditionalFormatting sqref="D99:E99 H99:N99">
    <cfRule type="expression" dxfId="24639" priority="25078" stopIfTrue="1">
      <formula>$C99="A"</formula>
    </cfRule>
  </conditionalFormatting>
  <conditionalFormatting sqref="F99:G99">
    <cfRule type="expression" dxfId="24638" priority="25077" stopIfTrue="1">
      <formula>$C99="A"</formula>
    </cfRule>
  </conditionalFormatting>
  <conditionalFormatting sqref="F99:G99">
    <cfRule type="expression" dxfId="24637" priority="25076">
      <formula>$C99="A"</formula>
    </cfRule>
  </conditionalFormatting>
  <conditionalFormatting sqref="D100:E100 H100:N100">
    <cfRule type="expression" dxfId="24636" priority="25075" stopIfTrue="1">
      <formula>$C100="A"</formula>
    </cfRule>
  </conditionalFormatting>
  <conditionalFormatting sqref="F100:G100">
    <cfRule type="expression" dxfId="24635" priority="25074" stopIfTrue="1">
      <formula>$C100="A"</formula>
    </cfRule>
  </conditionalFormatting>
  <conditionalFormatting sqref="F100:G100">
    <cfRule type="expression" dxfId="24634" priority="25073">
      <formula>$C100="A"</formula>
    </cfRule>
  </conditionalFormatting>
  <conditionalFormatting sqref="D101:E101 H101:N101">
    <cfRule type="expression" dxfId="24633" priority="25072" stopIfTrue="1">
      <formula>$C101="A"</formula>
    </cfRule>
  </conditionalFormatting>
  <conditionalFormatting sqref="F101:G101">
    <cfRule type="expression" dxfId="24632" priority="25071" stopIfTrue="1">
      <formula>$C101="A"</formula>
    </cfRule>
  </conditionalFormatting>
  <conditionalFormatting sqref="F101:G101">
    <cfRule type="expression" dxfId="24631" priority="25070">
      <formula>$C101="A"</formula>
    </cfRule>
  </conditionalFormatting>
  <conditionalFormatting sqref="D102:E102 H102:N102">
    <cfRule type="expression" dxfId="24630" priority="25068" stopIfTrue="1">
      <formula>$C102="A"</formula>
    </cfRule>
  </conditionalFormatting>
  <conditionalFormatting sqref="F102:G102">
    <cfRule type="expression" dxfId="24629" priority="25067" stopIfTrue="1">
      <formula>$C102="A"</formula>
    </cfRule>
  </conditionalFormatting>
  <conditionalFormatting sqref="F102:G102">
    <cfRule type="expression" dxfId="24628" priority="25066">
      <formula>$C102="A"</formula>
    </cfRule>
  </conditionalFormatting>
  <conditionalFormatting sqref="D103:E103 H103:N103">
    <cfRule type="expression" dxfId="24627" priority="25065" stopIfTrue="1">
      <formula>$C103="A"</formula>
    </cfRule>
  </conditionalFormatting>
  <conditionalFormatting sqref="F103:G103">
    <cfRule type="expression" dxfId="24626" priority="25064" stopIfTrue="1">
      <formula>$C103="A"</formula>
    </cfRule>
  </conditionalFormatting>
  <conditionalFormatting sqref="F103:G103">
    <cfRule type="expression" dxfId="24625" priority="25063">
      <formula>$C103="A"</formula>
    </cfRule>
  </conditionalFormatting>
  <conditionalFormatting sqref="D104:E104 H104:N104">
    <cfRule type="expression" dxfId="24624" priority="25062" stopIfTrue="1">
      <formula>$C104="A"</formula>
    </cfRule>
  </conditionalFormatting>
  <conditionalFormatting sqref="F104:G104">
    <cfRule type="expression" dxfId="24623" priority="25061" stopIfTrue="1">
      <formula>$C104="A"</formula>
    </cfRule>
  </conditionalFormatting>
  <conditionalFormatting sqref="F104:G104">
    <cfRule type="expression" dxfId="24622" priority="25060">
      <formula>$C104="A"</formula>
    </cfRule>
  </conditionalFormatting>
  <conditionalFormatting sqref="D105:E105 H105:N105">
    <cfRule type="expression" dxfId="24621" priority="25059" stopIfTrue="1">
      <formula>$C105="A"</formula>
    </cfRule>
  </conditionalFormatting>
  <conditionalFormatting sqref="F105:G105">
    <cfRule type="expression" dxfId="24620" priority="25058" stopIfTrue="1">
      <formula>$C105="A"</formula>
    </cfRule>
  </conditionalFormatting>
  <conditionalFormatting sqref="F105:G105">
    <cfRule type="expression" dxfId="24619" priority="25057">
      <formula>$C105="A"</formula>
    </cfRule>
  </conditionalFormatting>
  <conditionalFormatting sqref="D106:E106 H106:N106">
    <cfRule type="expression" dxfId="24618" priority="25056" stopIfTrue="1">
      <formula>$C106="A"</formula>
    </cfRule>
  </conditionalFormatting>
  <conditionalFormatting sqref="F106:G106">
    <cfRule type="expression" dxfId="24617" priority="25055" stopIfTrue="1">
      <formula>$C106="A"</formula>
    </cfRule>
  </conditionalFormatting>
  <conditionalFormatting sqref="F106:G106">
    <cfRule type="expression" dxfId="24616" priority="25054">
      <formula>$C106="A"</formula>
    </cfRule>
  </conditionalFormatting>
  <conditionalFormatting sqref="D107:E107 H107:N107">
    <cfRule type="expression" dxfId="24615" priority="25053" stopIfTrue="1">
      <formula>$C107="A"</formula>
    </cfRule>
  </conditionalFormatting>
  <conditionalFormatting sqref="F107:G107">
    <cfRule type="expression" dxfId="24614" priority="25052" stopIfTrue="1">
      <formula>$C107="A"</formula>
    </cfRule>
  </conditionalFormatting>
  <conditionalFormatting sqref="F107:G107">
    <cfRule type="expression" dxfId="24613" priority="25051">
      <formula>$C107="A"</formula>
    </cfRule>
  </conditionalFormatting>
  <conditionalFormatting sqref="D108:E108 H108:N108">
    <cfRule type="expression" dxfId="24612" priority="25050" stopIfTrue="1">
      <formula>$C108="A"</formula>
    </cfRule>
  </conditionalFormatting>
  <conditionalFormatting sqref="F108:G108">
    <cfRule type="expression" dxfId="24611" priority="25049" stopIfTrue="1">
      <formula>$C108="A"</formula>
    </cfRule>
  </conditionalFormatting>
  <conditionalFormatting sqref="F108:G108">
    <cfRule type="expression" dxfId="24610" priority="25048">
      <formula>$C108="A"</formula>
    </cfRule>
  </conditionalFormatting>
  <conditionalFormatting sqref="D109:E109 H109:N109">
    <cfRule type="expression" dxfId="24609" priority="25047" stopIfTrue="1">
      <formula>$C109="A"</formula>
    </cfRule>
  </conditionalFormatting>
  <conditionalFormatting sqref="F109:G109">
    <cfRule type="expression" dxfId="24608" priority="25046" stopIfTrue="1">
      <formula>$C109="A"</formula>
    </cfRule>
  </conditionalFormatting>
  <conditionalFormatting sqref="F109:G109">
    <cfRule type="expression" dxfId="24607" priority="25045">
      <formula>$C109="A"</formula>
    </cfRule>
  </conditionalFormatting>
  <conditionalFormatting sqref="D110:E110 H110:N110">
    <cfRule type="expression" dxfId="24606" priority="25044" stopIfTrue="1">
      <formula>$C110="A"</formula>
    </cfRule>
  </conditionalFormatting>
  <conditionalFormatting sqref="F110:G110">
    <cfRule type="expression" dxfId="24605" priority="25043" stopIfTrue="1">
      <formula>$C110="A"</formula>
    </cfRule>
  </conditionalFormatting>
  <conditionalFormatting sqref="F110:G110">
    <cfRule type="expression" dxfId="24604" priority="25042">
      <formula>$C110="A"</formula>
    </cfRule>
  </conditionalFormatting>
  <conditionalFormatting sqref="D111:E111 H111:N111">
    <cfRule type="expression" dxfId="24603" priority="25041" stopIfTrue="1">
      <formula>$C111="A"</formula>
    </cfRule>
  </conditionalFormatting>
  <conditionalFormatting sqref="F111:G111">
    <cfRule type="expression" dxfId="24602" priority="25040" stopIfTrue="1">
      <formula>$C111="A"</formula>
    </cfRule>
  </conditionalFormatting>
  <conditionalFormatting sqref="F111:G111">
    <cfRule type="expression" dxfId="24601" priority="25039">
      <formula>$C111="A"</formula>
    </cfRule>
  </conditionalFormatting>
  <conditionalFormatting sqref="D112:E112 H112:N112">
    <cfRule type="expression" dxfId="24600" priority="25038" stopIfTrue="1">
      <formula>$C112="A"</formula>
    </cfRule>
  </conditionalFormatting>
  <conditionalFormatting sqref="F112:G112">
    <cfRule type="expression" dxfId="24599" priority="25037" stopIfTrue="1">
      <formula>$C112="A"</formula>
    </cfRule>
  </conditionalFormatting>
  <conditionalFormatting sqref="F112:G112">
    <cfRule type="expression" dxfId="24598" priority="25036">
      <formula>$C112="A"</formula>
    </cfRule>
  </conditionalFormatting>
  <conditionalFormatting sqref="D113:E113 H113:N113">
    <cfRule type="expression" dxfId="24597" priority="25035" stopIfTrue="1">
      <formula>$C113="A"</formula>
    </cfRule>
  </conditionalFormatting>
  <conditionalFormatting sqref="F113:G113">
    <cfRule type="expression" dxfId="24596" priority="25034" stopIfTrue="1">
      <formula>$C113="A"</formula>
    </cfRule>
  </conditionalFormatting>
  <conditionalFormatting sqref="F113:G113">
    <cfRule type="expression" dxfId="24595" priority="25033">
      <formula>$C113="A"</formula>
    </cfRule>
  </conditionalFormatting>
  <conditionalFormatting sqref="D114:E114 H114:N114">
    <cfRule type="expression" dxfId="24594" priority="25032" stopIfTrue="1">
      <formula>$C114="A"</formula>
    </cfRule>
  </conditionalFormatting>
  <conditionalFormatting sqref="F114:G114">
    <cfRule type="expression" dxfId="24593" priority="25031" stopIfTrue="1">
      <formula>$C114="A"</formula>
    </cfRule>
  </conditionalFormatting>
  <conditionalFormatting sqref="F114:G114">
    <cfRule type="expression" dxfId="24592" priority="25030">
      <formula>$C114="A"</formula>
    </cfRule>
  </conditionalFormatting>
  <conditionalFormatting sqref="D115:E115 H115:N115">
    <cfRule type="expression" dxfId="24591" priority="25029" stopIfTrue="1">
      <formula>$C115="A"</formula>
    </cfRule>
  </conditionalFormatting>
  <conditionalFormatting sqref="F115:G115">
    <cfRule type="expression" dxfId="24590" priority="25028" stopIfTrue="1">
      <formula>$C115="A"</formula>
    </cfRule>
  </conditionalFormatting>
  <conditionalFormatting sqref="F115:G115">
    <cfRule type="expression" dxfId="24589" priority="25027">
      <formula>$C115="A"</formula>
    </cfRule>
  </conditionalFormatting>
  <conditionalFormatting sqref="D116:E116 H116:N116">
    <cfRule type="expression" dxfId="24588" priority="25026" stopIfTrue="1">
      <formula>$C116="A"</formula>
    </cfRule>
  </conditionalFormatting>
  <conditionalFormatting sqref="F116:G116">
    <cfRule type="expression" dxfId="24587" priority="25025" stopIfTrue="1">
      <formula>$C116="A"</formula>
    </cfRule>
  </conditionalFormatting>
  <conditionalFormatting sqref="F116:G116">
    <cfRule type="expression" dxfId="24586" priority="25024">
      <formula>$C116="A"</formula>
    </cfRule>
  </conditionalFormatting>
  <conditionalFormatting sqref="D117:E117 H117:N117">
    <cfRule type="expression" dxfId="24585" priority="25023" stopIfTrue="1">
      <formula>$C117="A"</formula>
    </cfRule>
  </conditionalFormatting>
  <conditionalFormatting sqref="F117:G117 G118">
    <cfRule type="expression" dxfId="24584" priority="25022" stopIfTrue="1">
      <formula>$C117="A"</formula>
    </cfRule>
  </conditionalFormatting>
  <conditionalFormatting sqref="F117:G117 G118">
    <cfRule type="expression" dxfId="24583" priority="25021">
      <formula>$C117="A"</formula>
    </cfRule>
  </conditionalFormatting>
  <conditionalFormatting sqref="D118:E119 H118:N119">
    <cfRule type="expression" dxfId="24582" priority="25020" stopIfTrue="1">
      <formula>$C118="A"</formula>
    </cfRule>
  </conditionalFormatting>
  <conditionalFormatting sqref="F118:G119">
    <cfRule type="expression" dxfId="24581" priority="25019" stopIfTrue="1">
      <formula>$C118="A"</formula>
    </cfRule>
  </conditionalFormatting>
  <conditionalFormatting sqref="F118:G119">
    <cfRule type="expression" dxfId="24580" priority="25018">
      <formula>$C118="A"</formula>
    </cfRule>
  </conditionalFormatting>
  <conditionalFormatting sqref="D120:E120 H120:N120">
    <cfRule type="expression" dxfId="24579" priority="25017" stopIfTrue="1">
      <formula>$C120="A"</formula>
    </cfRule>
  </conditionalFormatting>
  <conditionalFormatting sqref="F120:G120">
    <cfRule type="expression" dxfId="24578" priority="25016" stopIfTrue="1">
      <formula>$C120="A"</formula>
    </cfRule>
  </conditionalFormatting>
  <conditionalFormatting sqref="F120:G120">
    <cfRule type="expression" dxfId="24577" priority="25015">
      <formula>$C120="A"</formula>
    </cfRule>
  </conditionalFormatting>
  <conditionalFormatting sqref="D121:E121 H121:N121">
    <cfRule type="expression" dxfId="24576" priority="25014" stopIfTrue="1">
      <formula>$C121="A"</formula>
    </cfRule>
  </conditionalFormatting>
  <conditionalFormatting sqref="F121:G121">
    <cfRule type="expression" dxfId="24575" priority="25013" stopIfTrue="1">
      <formula>$C121="A"</formula>
    </cfRule>
  </conditionalFormatting>
  <conditionalFormatting sqref="F121:G121">
    <cfRule type="expression" dxfId="24574" priority="25012">
      <formula>$C121="A"</formula>
    </cfRule>
  </conditionalFormatting>
  <conditionalFormatting sqref="D122:E122 H122:N122">
    <cfRule type="expression" dxfId="24573" priority="25011" stopIfTrue="1">
      <formula>$C122="A"</formula>
    </cfRule>
  </conditionalFormatting>
  <conditionalFormatting sqref="F122:G122">
    <cfRule type="expression" dxfId="24572" priority="25010" stopIfTrue="1">
      <formula>$C122="A"</formula>
    </cfRule>
  </conditionalFormatting>
  <conditionalFormatting sqref="F122:G122">
    <cfRule type="expression" dxfId="24571" priority="25009">
      <formula>$C122="A"</formula>
    </cfRule>
  </conditionalFormatting>
  <conditionalFormatting sqref="D123:E123 H123:N123">
    <cfRule type="expression" dxfId="24570" priority="25008" stopIfTrue="1">
      <formula>$C123="A"</formula>
    </cfRule>
  </conditionalFormatting>
  <conditionalFormatting sqref="F123:G123">
    <cfRule type="expression" dxfId="24569" priority="25007" stopIfTrue="1">
      <formula>$C123="A"</formula>
    </cfRule>
  </conditionalFormatting>
  <conditionalFormatting sqref="F123:G123">
    <cfRule type="expression" dxfId="24568" priority="25006">
      <formula>$C123="A"</formula>
    </cfRule>
  </conditionalFormatting>
  <conditionalFormatting sqref="D124:E124 H124:N124">
    <cfRule type="expression" dxfId="24567" priority="25005" stopIfTrue="1">
      <formula>$C124="A"</formula>
    </cfRule>
  </conditionalFormatting>
  <conditionalFormatting sqref="F124:G124">
    <cfRule type="expression" dxfId="24566" priority="25004" stopIfTrue="1">
      <formula>$C124="A"</formula>
    </cfRule>
  </conditionalFormatting>
  <conditionalFormatting sqref="F124:G124">
    <cfRule type="expression" dxfId="24565" priority="25003">
      <formula>$C124="A"</formula>
    </cfRule>
  </conditionalFormatting>
  <conditionalFormatting sqref="D125:E125 H125:N125">
    <cfRule type="expression" dxfId="24564" priority="25002" stopIfTrue="1">
      <formula>$C125="A"</formula>
    </cfRule>
  </conditionalFormatting>
  <conditionalFormatting sqref="F125:G125">
    <cfRule type="expression" dxfId="24563" priority="25001" stopIfTrue="1">
      <formula>$C125="A"</formula>
    </cfRule>
  </conditionalFormatting>
  <conditionalFormatting sqref="F125:G125">
    <cfRule type="expression" dxfId="24562" priority="25000">
      <formula>$C125="A"</formula>
    </cfRule>
  </conditionalFormatting>
  <conditionalFormatting sqref="D126:E126 H126:N126">
    <cfRule type="expression" dxfId="24561" priority="24999" stopIfTrue="1">
      <formula>$C126="A"</formula>
    </cfRule>
  </conditionalFormatting>
  <conditionalFormatting sqref="F126:G126">
    <cfRule type="expression" dxfId="24560" priority="24998" stopIfTrue="1">
      <formula>$C126="A"</formula>
    </cfRule>
  </conditionalFormatting>
  <conditionalFormatting sqref="F126:G126">
    <cfRule type="expression" dxfId="24559" priority="24997">
      <formula>$C126="A"</formula>
    </cfRule>
  </conditionalFormatting>
  <conditionalFormatting sqref="D127:E127 H127:N127">
    <cfRule type="expression" dxfId="24558" priority="24996" stopIfTrue="1">
      <formula>$C127="A"</formula>
    </cfRule>
  </conditionalFormatting>
  <conditionalFormatting sqref="F127:G127">
    <cfRule type="expression" dxfId="24557" priority="24995" stopIfTrue="1">
      <formula>$C127="A"</formula>
    </cfRule>
  </conditionalFormatting>
  <conditionalFormatting sqref="F127:G127">
    <cfRule type="expression" dxfId="24556" priority="24994">
      <formula>$C127="A"</formula>
    </cfRule>
  </conditionalFormatting>
  <conditionalFormatting sqref="D128:E128 H128:N128">
    <cfRule type="expression" dxfId="24555" priority="24993" stopIfTrue="1">
      <formula>$C128="A"</formula>
    </cfRule>
  </conditionalFormatting>
  <conditionalFormatting sqref="F128:G128">
    <cfRule type="expression" dxfId="24554" priority="24992" stopIfTrue="1">
      <formula>$C128="A"</formula>
    </cfRule>
  </conditionalFormatting>
  <conditionalFormatting sqref="F128:G128">
    <cfRule type="expression" dxfId="24553" priority="24991">
      <formula>$C128="A"</formula>
    </cfRule>
  </conditionalFormatting>
  <conditionalFormatting sqref="D129:E129 H129:N129">
    <cfRule type="expression" dxfId="24552" priority="24988" stopIfTrue="1">
      <formula>$C129="A"</formula>
    </cfRule>
  </conditionalFormatting>
  <conditionalFormatting sqref="F129:G129">
    <cfRule type="expression" dxfId="24551" priority="24987" stopIfTrue="1">
      <formula>$C129="A"</formula>
    </cfRule>
  </conditionalFormatting>
  <conditionalFormatting sqref="F129:G129">
    <cfRule type="expression" dxfId="24550" priority="24986">
      <formula>$C129="A"</formula>
    </cfRule>
  </conditionalFormatting>
  <conditionalFormatting sqref="D130:E130 H130:N130">
    <cfRule type="expression" dxfId="24549" priority="24985" stopIfTrue="1">
      <formula>$C130="A"</formula>
    </cfRule>
  </conditionalFormatting>
  <conditionalFormatting sqref="F130:G130">
    <cfRule type="expression" dxfId="24548" priority="24984" stopIfTrue="1">
      <formula>$C130="A"</formula>
    </cfRule>
  </conditionalFormatting>
  <conditionalFormatting sqref="F130:G130">
    <cfRule type="expression" dxfId="24547" priority="24983">
      <formula>$C130="A"</formula>
    </cfRule>
  </conditionalFormatting>
  <conditionalFormatting sqref="D131:E131 H131:N131">
    <cfRule type="expression" dxfId="24546" priority="24982" stopIfTrue="1">
      <formula>$C131="A"</formula>
    </cfRule>
  </conditionalFormatting>
  <conditionalFormatting sqref="F131:G131">
    <cfRule type="expression" dxfId="24545" priority="24981" stopIfTrue="1">
      <formula>$C131="A"</formula>
    </cfRule>
  </conditionalFormatting>
  <conditionalFormatting sqref="F131:G131">
    <cfRule type="expression" dxfId="24544" priority="24980">
      <formula>$C131="A"</formula>
    </cfRule>
  </conditionalFormatting>
  <conditionalFormatting sqref="D132:E132 H132:N132">
    <cfRule type="expression" dxfId="24543" priority="24979" stopIfTrue="1">
      <formula>$C132="A"</formula>
    </cfRule>
  </conditionalFormatting>
  <conditionalFormatting sqref="F132:G132">
    <cfRule type="expression" dxfId="24542" priority="24978" stopIfTrue="1">
      <formula>$C132="A"</formula>
    </cfRule>
  </conditionalFormatting>
  <conditionalFormatting sqref="F132:G132">
    <cfRule type="expression" dxfId="24541" priority="24977">
      <formula>$C132="A"</formula>
    </cfRule>
  </conditionalFormatting>
  <conditionalFormatting sqref="D133:E133 H133:N133">
    <cfRule type="expression" dxfId="24540" priority="24976" stopIfTrue="1">
      <formula>$C133="A"</formula>
    </cfRule>
  </conditionalFormatting>
  <conditionalFormatting sqref="F133:G133">
    <cfRule type="expression" dxfId="24539" priority="24975" stopIfTrue="1">
      <formula>$C133="A"</formula>
    </cfRule>
  </conditionalFormatting>
  <conditionalFormatting sqref="F133:G133">
    <cfRule type="expression" dxfId="24538" priority="24974">
      <formula>$C133="A"</formula>
    </cfRule>
  </conditionalFormatting>
  <conditionalFormatting sqref="D134:E134 H134:N134">
    <cfRule type="expression" dxfId="24537" priority="24973" stopIfTrue="1">
      <formula>$C134="A"</formula>
    </cfRule>
  </conditionalFormatting>
  <conditionalFormatting sqref="F134:G134">
    <cfRule type="expression" dxfId="24536" priority="24972" stopIfTrue="1">
      <formula>$C134="A"</formula>
    </cfRule>
  </conditionalFormatting>
  <conditionalFormatting sqref="F134:G134">
    <cfRule type="expression" dxfId="24535" priority="24971">
      <formula>$C134="A"</formula>
    </cfRule>
  </conditionalFormatting>
  <conditionalFormatting sqref="D135:E135 H135:N135">
    <cfRule type="expression" dxfId="24534" priority="24970" stopIfTrue="1">
      <formula>$C135="A"</formula>
    </cfRule>
  </conditionalFormatting>
  <conditionalFormatting sqref="F135:G135">
    <cfRule type="expression" dxfId="24533" priority="24969" stopIfTrue="1">
      <formula>$C135="A"</formula>
    </cfRule>
  </conditionalFormatting>
  <conditionalFormatting sqref="F135:G135">
    <cfRule type="expression" dxfId="24532" priority="24968">
      <formula>$C135="A"</formula>
    </cfRule>
  </conditionalFormatting>
  <conditionalFormatting sqref="D136:E136 H136:N136">
    <cfRule type="expression" dxfId="24531" priority="24967" stopIfTrue="1">
      <formula>$C136="A"</formula>
    </cfRule>
  </conditionalFormatting>
  <conditionalFormatting sqref="F136:G136">
    <cfRule type="expression" dxfId="24530" priority="24966" stopIfTrue="1">
      <formula>$C136="A"</formula>
    </cfRule>
  </conditionalFormatting>
  <conditionalFormatting sqref="F136:G136">
    <cfRule type="expression" dxfId="24529" priority="24965">
      <formula>$C136="A"</formula>
    </cfRule>
  </conditionalFormatting>
  <conditionalFormatting sqref="D137:E137 H137:N137">
    <cfRule type="expression" dxfId="24528" priority="24964" stopIfTrue="1">
      <formula>$C137="A"</formula>
    </cfRule>
  </conditionalFormatting>
  <conditionalFormatting sqref="F137:G137">
    <cfRule type="expression" dxfId="24527" priority="24963" stopIfTrue="1">
      <formula>$C137="A"</formula>
    </cfRule>
  </conditionalFormatting>
  <conditionalFormatting sqref="F137:G137">
    <cfRule type="expression" dxfId="24526" priority="24962">
      <formula>$C137="A"</formula>
    </cfRule>
  </conditionalFormatting>
  <conditionalFormatting sqref="D138:E138 H138:N138">
    <cfRule type="expression" dxfId="24525" priority="24961" stopIfTrue="1">
      <formula>$C138="A"</formula>
    </cfRule>
  </conditionalFormatting>
  <conditionalFormatting sqref="F138:G138">
    <cfRule type="expression" dxfId="24524" priority="24960" stopIfTrue="1">
      <formula>$C138="A"</formula>
    </cfRule>
  </conditionalFormatting>
  <conditionalFormatting sqref="F138:G138">
    <cfRule type="expression" dxfId="24523" priority="24959">
      <formula>$C138="A"</formula>
    </cfRule>
  </conditionalFormatting>
  <conditionalFormatting sqref="D139:E139 H139:N139">
    <cfRule type="expression" dxfId="24522" priority="24958" stopIfTrue="1">
      <formula>$C139="A"</formula>
    </cfRule>
  </conditionalFormatting>
  <conditionalFormatting sqref="D140:E140 H140:N140">
    <cfRule type="expression" dxfId="24521" priority="24955" stopIfTrue="1">
      <formula>$C140="A"</formula>
    </cfRule>
  </conditionalFormatting>
  <conditionalFormatting sqref="D141:E141 H141:N141">
    <cfRule type="expression" dxfId="24520" priority="24952" stopIfTrue="1">
      <formula>$C141="A"</formula>
    </cfRule>
  </conditionalFormatting>
  <conditionalFormatting sqref="D142:E142 H142:N142">
    <cfRule type="expression" dxfId="24519" priority="24949" stopIfTrue="1">
      <formula>$C142="A"</formula>
    </cfRule>
  </conditionalFormatting>
  <conditionalFormatting sqref="F139:G139">
    <cfRule type="expression" dxfId="24518" priority="24946" stopIfTrue="1">
      <formula>$C139="A"</formula>
    </cfRule>
  </conditionalFormatting>
  <conditionalFormatting sqref="F139:G139">
    <cfRule type="expression" dxfId="24517" priority="24945">
      <formula>$C139="A"</formula>
    </cfRule>
  </conditionalFormatting>
  <conditionalFormatting sqref="F140:G140">
    <cfRule type="expression" dxfId="24516" priority="24944" stopIfTrue="1">
      <formula>$C140="A"</formula>
    </cfRule>
  </conditionalFormatting>
  <conditionalFormatting sqref="F140:G140">
    <cfRule type="expression" dxfId="24515" priority="24943">
      <formula>$C140="A"</formula>
    </cfRule>
  </conditionalFormatting>
  <conditionalFormatting sqref="F141:G141">
    <cfRule type="expression" dxfId="24514" priority="24942" stopIfTrue="1">
      <formula>$C141="A"</formula>
    </cfRule>
  </conditionalFormatting>
  <conditionalFormatting sqref="F141:G141">
    <cfRule type="expression" dxfId="24513" priority="24941">
      <formula>$C141="A"</formula>
    </cfRule>
  </conditionalFormatting>
  <conditionalFormatting sqref="F142:G142">
    <cfRule type="expression" dxfId="24512" priority="24940" stopIfTrue="1">
      <formula>$C142="A"</formula>
    </cfRule>
  </conditionalFormatting>
  <conditionalFormatting sqref="F142:G142">
    <cfRule type="expression" dxfId="24511" priority="24939">
      <formula>$C142="A"</formula>
    </cfRule>
  </conditionalFormatting>
  <conditionalFormatting sqref="N142">
    <cfRule type="expression" dxfId="24510" priority="24938" stopIfTrue="1">
      <formula>$C142="A"</formula>
    </cfRule>
  </conditionalFormatting>
  <conditionalFormatting sqref="H141">
    <cfRule type="expression" dxfId="24509" priority="24937" stopIfTrue="1">
      <formula>$C141="A"</formula>
    </cfRule>
  </conditionalFormatting>
  <conditionalFormatting sqref="H142">
    <cfRule type="expression" dxfId="24508" priority="24936" stopIfTrue="1">
      <formula>$C142="A"</formula>
    </cfRule>
  </conditionalFormatting>
  <conditionalFormatting sqref="D143:E143 H143:N143">
    <cfRule type="expression" dxfId="24507" priority="24935" stopIfTrue="1">
      <formula>$C143="A"</formula>
    </cfRule>
  </conditionalFormatting>
  <conditionalFormatting sqref="F143:G143">
    <cfRule type="expression" dxfId="24506" priority="24934" stopIfTrue="1">
      <formula>$C143="A"</formula>
    </cfRule>
  </conditionalFormatting>
  <conditionalFormatting sqref="F143:G143">
    <cfRule type="expression" dxfId="24505" priority="24933">
      <formula>$C143="A"</formula>
    </cfRule>
  </conditionalFormatting>
  <conditionalFormatting sqref="D144:E144 H144:N144">
    <cfRule type="expression" dxfId="24504" priority="24932" stopIfTrue="1">
      <formula>$C144="A"</formula>
    </cfRule>
  </conditionalFormatting>
  <conditionalFormatting sqref="F144:G144">
    <cfRule type="expression" dxfId="24503" priority="24931" stopIfTrue="1">
      <formula>$C144="A"</formula>
    </cfRule>
  </conditionalFormatting>
  <conditionalFormatting sqref="F144:G144">
    <cfRule type="expression" dxfId="24502" priority="24930">
      <formula>$C144="A"</formula>
    </cfRule>
  </conditionalFormatting>
  <conditionalFormatting sqref="D145:E145 H145:N145">
    <cfRule type="expression" dxfId="24501" priority="24929" stopIfTrue="1">
      <formula>$C145="A"</formula>
    </cfRule>
  </conditionalFormatting>
  <conditionalFormatting sqref="F145:G145">
    <cfRule type="expression" dxfId="24500" priority="24928" stopIfTrue="1">
      <formula>$C145="A"</formula>
    </cfRule>
  </conditionalFormatting>
  <conditionalFormatting sqref="F145:G145">
    <cfRule type="expression" dxfId="24499" priority="24927">
      <formula>$C145="A"</formula>
    </cfRule>
  </conditionalFormatting>
  <conditionalFormatting sqref="D146:E146 H146:N146">
    <cfRule type="expression" dxfId="24498" priority="24926" stopIfTrue="1">
      <formula>$C146="A"</formula>
    </cfRule>
  </conditionalFormatting>
  <conditionalFormatting sqref="F146:G146">
    <cfRule type="expression" dxfId="24497" priority="24925" stopIfTrue="1">
      <formula>$C146="A"</formula>
    </cfRule>
  </conditionalFormatting>
  <conditionalFormatting sqref="F146:G146">
    <cfRule type="expression" dxfId="24496" priority="24924">
      <formula>$C146="A"</formula>
    </cfRule>
  </conditionalFormatting>
  <conditionalFormatting sqref="D147:E147 H147:N147">
    <cfRule type="expression" dxfId="24495" priority="24923" stopIfTrue="1">
      <formula>$C147="A"</formula>
    </cfRule>
  </conditionalFormatting>
  <conditionalFormatting sqref="F147:G147">
    <cfRule type="expression" dxfId="24494" priority="24922" stopIfTrue="1">
      <formula>$C147="A"</formula>
    </cfRule>
  </conditionalFormatting>
  <conditionalFormatting sqref="F147:G147">
    <cfRule type="expression" dxfId="24493" priority="24921">
      <formula>$C147="A"</formula>
    </cfRule>
  </conditionalFormatting>
  <conditionalFormatting sqref="D148:E148 H148:N148">
    <cfRule type="expression" dxfId="24492" priority="24916" stopIfTrue="1">
      <formula>$C148="A"</formula>
    </cfRule>
  </conditionalFormatting>
  <conditionalFormatting sqref="F148:G148">
    <cfRule type="expression" dxfId="24491" priority="24915" stopIfTrue="1">
      <formula>$C148="A"</formula>
    </cfRule>
  </conditionalFormatting>
  <conditionalFormatting sqref="F148:G148">
    <cfRule type="expression" dxfId="24490" priority="24914">
      <formula>$C148="A"</formula>
    </cfRule>
  </conditionalFormatting>
  <conditionalFormatting sqref="D149:E151 H149:N151">
    <cfRule type="expression" dxfId="24489" priority="24913" stopIfTrue="1">
      <formula>$C149="A"</formula>
    </cfRule>
  </conditionalFormatting>
  <conditionalFormatting sqref="F149:G151">
    <cfRule type="expression" dxfId="24488" priority="24912" stopIfTrue="1">
      <formula>$C149="A"</formula>
    </cfRule>
  </conditionalFormatting>
  <conditionalFormatting sqref="F149:G151">
    <cfRule type="expression" dxfId="24487" priority="24911">
      <formula>$C149="A"</formula>
    </cfRule>
  </conditionalFormatting>
  <conditionalFormatting sqref="D152:E152 H152:N152">
    <cfRule type="expression" dxfId="24486" priority="24910" stopIfTrue="1">
      <formula>$C152="A"</formula>
    </cfRule>
  </conditionalFormatting>
  <conditionalFormatting sqref="F152:G152">
    <cfRule type="expression" dxfId="24485" priority="24909" stopIfTrue="1">
      <formula>$C152="A"</formula>
    </cfRule>
  </conditionalFormatting>
  <conditionalFormatting sqref="F152:G152">
    <cfRule type="expression" dxfId="24484" priority="24908">
      <formula>$C152="A"</formula>
    </cfRule>
  </conditionalFormatting>
  <conditionalFormatting sqref="D154:N154">
    <cfRule type="expression" dxfId="24483" priority="24904">
      <formula>$C154="A"</formula>
    </cfRule>
  </conditionalFormatting>
  <conditionalFormatting sqref="D154:E154 H154:N154">
    <cfRule type="expression" dxfId="24482" priority="24903" stopIfTrue="1">
      <formula>$C154="A"</formula>
    </cfRule>
  </conditionalFormatting>
  <conditionalFormatting sqref="F154:G154">
    <cfRule type="expression" dxfId="24481" priority="24902" stopIfTrue="1">
      <formula>$C154="A"</formula>
    </cfRule>
  </conditionalFormatting>
  <conditionalFormatting sqref="F154:G154">
    <cfRule type="expression" dxfId="24480" priority="24901">
      <formula>$C154="A"</formula>
    </cfRule>
  </conditionalFormatting>
  <conditionalFormatting sqref="D155:N155">
    <cfRule type="expression" dxfId="24479" priority="24900">
      <formula>$C155="A"</formula>
    </cfRule>
  </conditionalFormatting>
  <conditionalFormatting sqref="D155:E155 H155:N155">
    <cfRule type="expression" dxfId="24478" priority="24899" stopIfTrue="1">
      <formula>$C155="A"</formula>
    </cfRule>
  </conditionalFormatting>
  <conditionalFormatting sqref="F155:G155">
    <cfRule type="expression" dxfId="24477" priority="24898" stopIfTrue="1">
      <formula>$C155="A"</formula>
    </cfRule>
  </conditionalFormatting>
  <conditionalFormatting sqref="F155:G155">
    <cfRule type="expression" dxfId="24476" priority="24897">
      <formula>$C155="A"</formula>
    </cfRule>
  </conditionalFormatting>
  <conditionalFormatting sqref="D156:N159">
    <cfRule type="expression" dxfId="24475" priority="24896">
      <formula>$C156="A"</formula>
    </cfRule>
  </conditionalFormatting>
  <conditionalFormatting sqref="D156:E159 H156:N159">
    <cfRule type="expression" dxfId="24474" priority="24895" stopIfTrue="1">
      <formula>$C156="A"</formula>
    </cfRule>
  </conditionalFormatting>
  <conditionalFormatting sqref="F156:G159">
    <cfRule type="expression" dxfId="24473" priority="24894" stopIfTrue="1">
      <formula>$C156="A"</formula>
    </cfRule>
  </conditionalFormatting>
  <conditionalFormatting sqref="F156:G159">
    <cfRule type="expression" dxfId="24472" priority="24893">
      <formula>$C156="A"</formula>
    </cfRule>
  </conditionalFormatting>
  <conditionalFormatting sqref="F161:G165 D160:N160">
    <cfRule type="expression" dxfId="24471" priority="24892">
      <formula>$C160="A"</formula>
    </cfRule>
  </conditionalFormatting>
  <conditionalFormatting sqref="D160:E160 H160:N160">
    <cfRule type="expression" dxfId="24470" priority="24891" stopIfTrue="1">
      <formula>$C160="A"</formula>
    </cfRule>
  </conditionalFormatting>
  <conditionalFormatting sqref="F160:G165">
    <cfRule type="expression" dxfId="24469" priority="24890" stopIfTrue="1">
      <formula>$C160="A"</formula>
    </cfRule>
  </conditionalFormatting>
  <conditionalFormatting sqref="F160:G165">
    <cfRule type="expression" dxfId="24468" priority="24889">
      <formula>$C160="A"</formula>
    </cfRule>
  </conditionalFormatting>
  <conditionalFormatting sqref="D161:N161">
    <cfRule type="expression" dxfId="24467" priority="24888">
      <formula>$C161="A"</formula>
    </cfRule>
  </conditionalFormatting>
  <conditionalFormatting sqref="D161:E161 H161:N161">
    <cfRule type="expression" dxfId="24466" priority="24887" stopIfTrue="1">
      <formula>$C161="A"</formula>
    </cfRule>
  </conditionalFormatting>
  <conditionalFormatting sqref="F161:G161">
    <cfRule type="expression" dxfId="24465" priority="24886" stopIfTrue="1">
      <formula>$C161="A"</formula>
    </cfRule>
  </conditionalFormatting>
  <conditionalFormatting sqref="F161:G161">
    <cfRule type="expression" dxfId="24464" priority="24885">
      <formula>$C161="A"</formula>
    </cfRule>
  </conditionalFormatting>
  <conditionalFormatting sqref="D162:N162">
    <cfRule type="expression" dxfId="24463" priority="24884">
      <formula>$C162="A"</formula>
    </cfRule>
  </conditionalFormatting>
  <conditionalFormatting sqref="D162:E162 H162:N162">
    <cfRule type="expression" dxfId="24462" priority="24883" stopIfTrue="1">
      <formula>$C162="A"</formula>
    </cfRule>
  </conditionalFormatting>
  <conditionalFormatting sqref="F162:G162">
    <cfRule type="expression" dxfId="24461" priority="24882" stopIfTrue="1">
      <formula>$C162="A"</formula>
    </cfRule>
  </conditionalFormatting>
  <conditionalFormatting sqref="F162:G162">
    <cfRule type="expression" dxfId="24460" priority="24881">
      <formula>$C162="A"</formula>
    </cfRule>
  </conditionalFormatting>
  <conditionalFormatting sqref="D163:N163">
    <cfRule type="expression" dxfId="24459" priority="24880">
      <formula>$C163="A"</formula>
    </cfRule>
  </conditionalFormatting>
  <conditionalFormatting sqref="D163:E163 H163:N163">
    <cfRule type="expression" dxfId="24458" priority="24879" stopIfTrue="1">
      <formula>$C163="A"</formula>
    </cfRule>
  </conditionalFormatting>
  <conditionalFormatting sqref="F163:G163">
    <cfRule type="expression" dxfId="24457" priority="24878" stopIfTrue="1">
      <formula>$C163="A"</formula>
    </cfRule>
  </conditionalFormatting>
  <conditionalFormatting sqref="F163:G163">
    <cfRule type="expression" dxfId="24456" priority="24877">
      <formula>$C163="A"</formula>
    </cfRule>
  </conditionalFormatting>
  <conditionalFormatting sqref="D164:N164">
    <cfRule type="expression" dxfId="24455" priority="24876">
      <formula>$C164="A"</formula>
    </cfRule>
  </conditionalFormatting>
  <conditionalFormatting sqref="D164:E164 H164:N164">
    <cfRule type="expression" dxfId="24454" priority="24875" stopIfTrue="1">
      <formula>$C164="A"</formula>
    </cfRule>
  </conditionalFormatting>
  <conditionalFormatting sqref="F164:G164">
    <cfRule type="expression" dxfId="24453" priority="24874" stopIfTrue="1">
      <formula>$C164="A"</formula>
    </cfRule>
  </conditionalFormatting>
  <conditionalFormatting sqref="F164:G164">
    <cfRule type="expression" dxfId="24452" priority="24873">
      <formula>$C164="A"</formula>
    </cfRule>
  </conditionalFormatting>
  <conditionalFormatting sqref="D165:N165">
    <cfRule type="expression" dxfId="24451" priority="24872">
      <formula>$C165="A"</formula>
    </cfRule>
  </conditionalFormatting>
  <conditionalFormatting sqref="D165:E165 H165:N165">
    <cfRule type="expression" dxfId="24450" priority="24871" stopIfTrue="1">
      <formula>$C165="A"</formula>
    </cfRule>
  </conditionalFormatting>
  <conditionalFormatting sqref="F165:G165">
    <cfRule type="expression" dxfId="24449" priority="24870" stopIfTrue="1">
      <formula>$C165="A"</formula>
    </cfRule>
  </conditionalFormatting>
  <conditionalFormatting sqref="F165:G165">
    <cfRule type="expression" dxfId="24448" priority="24869">
      <formula>$C165="A"</formula>
    </cfRule>
  </conditionalFormatting>
  <conditionalFormatting sqref="F166:G166">
    <cfRule type="expression" dxfId="24447" priority="24868">
      <formula>$C166="A"</formula>
    </cfRule>
  </conditionalFormatting>
  <conditionalFormatting sqref="F166:G166">
    <cfRule type="expression" dxfId="24446" priority="24867" stopIfTrue="1">
      <formula>$C166="A"</formula>
    </cfRule>
  </conditionalFormatting>
  <conditionalFormatting sqref="F166:G166">
    <cfRule type="expression" dxfId="24445" priority="24866">
      <formula>$C166="A"</formula>
    </cfRule>
  </conditionalFormatting>
  <conditionalFormatting sqref="D166:N166">
    <cfRule type="expression" dxfId="24444" priority="24865">
      <formula>$C166="A"</formula>
    </cfRule>
  </conditionalFormatting>
  <conditionalFormatting sqref="D166:E166 H166:N166">
    <cfRule type="expression" dxfId="24443" priority="24864" stopIfTrue="1">
      <formula>$C166="A"</formula>
    </cfRule>
  </conditionalFormatting>
  <conditionalFormatting sqref="F166:G166">
    <cfRule type="expression" dxfId="24442" priority="24863" stopIfTrue="1">
      <formula>$C166="A"</formula>
    </cfRule>
  </conditionalFormatting>
  <conditionalFormatting sqref="F166:G166">
    <cfRule type="expression" dxfId="24441" priority="24862">
      <formula>$C166="A"</formula>
    </cfRule>
  </conditionalFormatting>
  <conditionalFormatting sqref="F167:G170">
    <cfRule type="expression" dxfId="24440" priority="24861">
      <formula>$C167="A"</formula>
    </cfRule>
  </conditionalFormatting>
  <conditionalFormatting sqref="F167:G170">
    <cfRule type="expression" dxfId="24439" priority="24860" stopIfTrue="1">
      <formula>$C167="A"</formula>
    </cfRule>
  </conditionalFormatting>
  <conditionalFormatting sqref="F167:G170">
    <cfRule type="expression" dxfId="24438" priority="24859">
      <formula>$C167="A"</formula>
    </cfRule>
  </conditionalFormatting>
  <conditionalFormatting sqref="D167:N170">
    <cfRule type="expression" dxfId="24437" priority="24858">
      <formula>$C167="A"</formula>
    </cfRule>
  </conditionalFormatting>
  <conditionalFormatting sqref="D167:E170 H167:N170">
    <cfRule type="expression" dxfId="24436" priority="24857" stopIfTrue="1">
      <formula>$C167="A"</formula>
    </cfRule>
  </conditionalFormatting>
  <conditionalFormatting sqref="F167:G170">
    <cfRule type="expression" dxfId="24435" priority="24856" stopIfTrue="1">
      <formula>$C167="A"</formula>
    </cfRule>
  </conditionalFormatting>
  <conditionalFormatting sqref="F167:G170">
    <cfRule type="expression" dxfId="24434" priority="24855">
      <formula>$C167="A"</formula>
    </cfRule>
  </conditionalFormatting>
  <conditionalFormatting sqref="F171:G171">
    <cfRule type="expression" dxfId="24433" priority="24854">
      <formula>$C171="A"</formula>
    </cfRule>
  </conditionalFormatting>
  <conditionalFormatting sqref="F171:G171">
    <cfRule type="expression" dxfId="24432" priority="24853" stopIfTrue="1">
      <formula>$C171="A"</formula>
    </cfRule>
  </conditionalFormatting>
  <conditionalFormatting sqref="F171:G171">
    <cfRule type="expression" dxfId="24431" priority="24852">
      <formula>$C171="A"</formula>
    </cfRule>
  </conditionalFormatting>
  <conditionalFormatting sqref="D171:N171">
    <cfRule type="expression" dxfId="24430" priority="24851">
      <formula>$C171="A"</formula>
    </cfRule>
  </conditionalFormatting>
  <conditionalFormatting sqref="D171:E171 H171:N171">
    <cfRule type="expression" dxfId="24429" priority="24850" stopIfTrue="1">
      <formula>$C171="A"</formula>
    </cfRule>
  </conditionalFormatting>
  <conditionalFormatting sqref="F171:G171">
    <cfRule type="expression" dxfId="24428" priority="24849" stopIfTrue="1">
      <formula>$C171="A"</formula>
    </cfRule>
  </conditionalFormatting>
  <conditionalFormatting sqref="F171:G171">
    <cfRule type="expression" dxfId="24427" priority="24848">
      <formula>$C171="A"</formula>
    </cfRule>
  </conditionalFormatting>
  <conditionalFormatting sqref="F172:G172">
    <cfRule type="expression" dxfId="24426" priority="24847">
      <formula>$C172="A"</formula>
    </cfRule>
  </conditionalFormatting>
  <conditionalFormatting sqref="F172:G172">
    <cfRule type="expression" dxfId="24425" priority="24846" stopIfTrue="1">
      <formula>$C172="A"</formula>
    </cfRule>
  </conditionalFormatting>
  <conditionalFormatting sqref="F172:G172">
    <cfRule type="expression" dxfId="24424" priority="24845">
      <formula>$C172="A"</formula>
    </cfRule>
  </conditionalFormatting>
  <conditionalFormatting sqref="D172:N172">
    <cfRule type="expression" dxfId="24423" priority="24844">
      <formula>$C172="A"</formula>
    </cfRule>
  </conditionalFormatting>
  <conditionalFormatting sqref="D172:E172 H172:N172">
    <cfRule type="expression" dxfId="24422" priority="24843" stopIfTrue="1">
      <formula>$C172="A"</formula>
    </cfRule>
  </conditionalFormatting>
  <conditionalFormatting sqref="F172:G172">
    <cfRule type="expression" dxfId="24421" priority="24842" stopIfTrue="1">
      <formula>$C172="A"</formula>
    </cfRule>
  </conditionalFormatting>
  <conditionalFormatting sqref="F172:G172">
    <cfRule type="expression" dxfId="24420" priority="24841">
      <formula>$C172="A"</formula>
    </cfRule>
  </conditionalFormatting>
  <conditionalFormatting sqref="F173:G173">
    <cfRule type="expression" dxfId="24419" priority="24840">
      <formula>$C173="A"</formula>
    </cfRule>
  </conditionalFormatting>
  <conditionalFormatting sqref="F173:G173">
    <cfRule type="expression" dxfId="24418" priority="24839" stopIfTrue="1">
      <formula>$C173="A"</formula>
    </cfRule>
  </conditionalFormatting>
  <conditionalFormatting sqref="F173:G173">
    <cfRule type="expression" dxfId="24417" priority="24838">
      <formula>$C173="A"</formula>
    </cfRule>
  </conditionalFormatting>
  <conditionalFormatting sqref="D173:N173">
    <cfRule type="expression" dxfId="24416" priority="24837">
      <formula>$C173="A"</formula>
    </cfRule>
  </conditionalFormatting>
  <conditionalFormatting sqref="D173:E173 H173:N173">
    <cfRule type="expression" dxfId="24415" priority="24836" stopIfTrue="1">
      <formula>$C173="A"</formula>
    </cfRule>
  </conditionalFormatting>
  <conditionalFormatting sqref="F173:G173">
    <cfRule type="expression" dxfId="24414" priority="24835" stopIfTrue="1">
      <formula>$C173="A"</formula>
    </cfRule>
  </conditionalFormatting>
  <conditionalFormatting sqref="F173:G173">
    <cfRule type="expression" dxfId="24413" priority="24834">
      <formula>$C173="A"</formula>
    </cfRule>
  </conditionalFormatting>
  <conditionalFormatting sqref="F174:G174">
    <cfRule type="expression" dxfId="24412" priority="24833">
      <formula>$C174="A"</formula>
    </cfRule>
  </conditionalFormatting>
  <conditionalFormatting sqref="F174:G174">
    <cfRule type="expression" dxfId="24411" priority="24832" stopIfTrue="1">
      <formula>$C174="A"</formula>
    </cfRule>
  </conditionalFormatting>
  <conditionalFormatting sqref="F174:G174">
    <cfRule type="expression" dxfId="24410" priority="24831">
      <formula>$C174="A"</formula>
    </cfRule>
  </conditionalFormatting>
  <conditionalFormatting sqref="D174:N174">
    <cfRule type="expression" dxfId="24409" priority="24830">
      <formula>$C174="A"</formula>
    </cfRule>
  </conditionalFormatting>
  <conditionalFormatting sqref="D174:E174 H174:N174">
    <cfRule type="expression" dxfId="24408" priority="24829" stopIfTrue="1">
      <formula>$C174="A"</formula>
    </cfRule>
  </conditionalFormatting>
  <conditionalFormatting sqref="F174:G174">
    <cfRule type="expression" dxfId="24407" priority="24828" stopIfTrue="1">
      <formula>$C174="A"</formula>
    </cfRule>
  </conditionalFormatting>
  <conditionalFormatting sqref="F174:G174">
    <cfRule type="expression" dxfId="24406" priority="24827">
      <formula>$C174="A"</formula>
    </cfRule>
  </conditionalFormatting>
  <conditionalFormatting sqref="F175:G179">
    <cfRule type="expression" dxfId="24405" priority="24826">
      <formula>$C175="A"</formula>
    </cfRule>
  </conditionalFormatting>
  <conditionalFormatting sqref="F175:G179">
    <cfRule type="expression" dxfId="24404" priority="24825" stopIfTrue="1">
      <formula>$C175="A"</formula>
    </cfRule>
  </conditionalFormatting>
  <conditionalFormatting sqref="F175:G179">
    <cfRule type="expression" dxfId="24403" priority="24824">
      <formula>$C175="A"</formula>
    </cfRule>
  </conditionalFormatting>
  <conditionalFormatting sqref="D175:N179">
    <cfRule type="expression" dxfId="24402" priority="24823">
      <formula>$C175="A"</formula>
    </cfRule>
  </conditionalFormatting>
  <conditionalFormatting sqref="D175:E179 H175:N179">
    <cfRule type="expression" dxfId="24401" priority="24822" stopIfTrue="1">
      <formula>$C175="A"</formula>
    </cfRule>
  </conditionalFormatting>
  <conditionalFormatting sqref="F175:G179">
    <cfRule type="expression" dxfId="24400" priority="24821" stopIfTrue="1">
      <formula>$C175="A"</formula>
    </cfRule>
  </conditionalFormatting>
  <conditionalFormatting sqref="F175:G179">
    <cfRule type="expression" dxfId="24399" priority="24820">
      <formula>$C175="A"</formula>
    </cfRule>
  </conditionalFormatting>
  <conditionalFormatting sqref="F180:G180">
    <cfRule type="expression" dxfId="24398" priority="24819">
      <formula>$C180="A"</formula>
    </cfRule>
  </conditionalFormatting>
  <conditionalFormatting sqref="F180:G180">
    <cfRule type="expression" dxfId="24397" priority="24818" stopIfTrue="1">
      <formula>$C180="A"</formula>
    </cfRule>
  </conditionalFormatting>
  <conditionalFormatting sqref="F180:G180">
    <cfRule type="expression" dxfId="24396" priority="24817">
      <formula>$C180="A"</formula>
    </cfRule>
  </conditionalFormatting>
  <conditionalFormatting sqref="D180:N180">
    <cfRule type="expression" dxfId="24395" priority="24816">
      <formula>$C180="A"</formula>
    </cfRule>
  </conditionalFormatting>
  <conditionalFormatting sqref="D180:E180 H180:N180">
    <cfRule type="expression" dxfId="24394" priority="24815" stopIfTrue="1">
      <formula>$C180="A"</formula>
    </cfRule>
  </conditionalFormatting>
  <conditionalFormatting sqref="F180:G180">
    <cfRule type="expression" dxfId="24393" priority="24814" stopIfTrue="1">
      <formula>$C180="A"</formula>
    </cfRule>
  </conditionalFormatting>
  <conditionalFormatting sqref="F180:G180">
    <cfRule type="expression" dxfId="24392" priority="24813">
      <formula>$C180="A"</formula>
    </cfRule>
  </conditionalFormatting>
  <conditionalFormatting sqref="F181:G181">
    <cfRule type="expression" dxfId="24391" priority="24812">
      <formula>$C181="A"</formula>
    </cfRule>
  </conditionalFormatting>
  <conditionalFormatting sqref="F181:G181">
    <cfRule type="expression" dxfId="24390" priority="24811" stopIfTrue="1">
      <formula>$C181="A"</formula>
    </cfRule>
  </conditionalFormatting>
  <conditionalFormatting sqref="F181:G181">
    <cfRule type="expression" dxfId="24389" priority="24810">
      <formula>$C181="A"</formula>
    </cfRule>
  </conditionalFormatting>
  <conditionalFormatting sqref="D181:N181">
    <cfRule type="expression" dxfId="24388" priority="24809">
      <formula>$C181="A"</formula>
    </cfRule>
  </conditionalFormatting>
  <conditionalFormatting sqref="D181:E181 H181:N181">
    <cfRule type="expression" dxfId="24387" priority="24808" stopIfTrue="1">
      <formula>$C181="A"</formula>
    </cfRule>
  </conditionalFormatting>
  <conditionalFormatting sqref="F181:G181">
    <cfRule type="expression" dxfId="24386" priority="24807" stopIfTrue="1">
      <formula>$C181="A"</formula>
    </cfRule>
  </conditionalFormatting>
  <conditionalFormatting sqref="F181:G181">
    <cfRule type="expression" dxfId="24385" priority="24806">
      <formula>$C181="A"</formula>
    </cfRule>
  </conditionalFormatting>
  <conditionalFormatting sqref="F182:G182">
    <cfRule type="expression" dxfId="24384" priority="24805">
      <formula>$C182="A"</formula>
    </cfRule>
  </conditionalFormatting>
  <conditionalFormatting sqref="F182:G182">
    <cfRule type="expression" dxfId="24383" priority="24804" stopIfTrue="1">
      <formula>$C182="A"</formula>
    </cfRule>
  </conditionalFormatting>
  <conditionalFormatting sqref="F182:G182">
    <cfRule type="expression" dxfId="24382" priority="24803">
      <formula>$C182="A"</formula>
    </cfRule>
  </conditionalFormatting>
  <conditionalFormatting sqref="D182:N182">
    <cfRule type="expression" dxfId="24381" priority="24802">
      <formula>$C182="A"</formula>
    </cfRule>
  </conditionalFormatting>
  <conditionalFormatting sqref="D182:E182 H182:N182">
    <cfRule type="expression" dxfId="24380" priority="24801" stopIfTrue="1">
      <formula>$C182="A"</formula>
    </cfRule>
  </conditionalFormatting>
  <conditionalFormatting sqref="F182:G182">
    <cfRule type="expression" dxfId="24379" priority="24800" stopIfTrue="1">
      <formula>$C182="A"</formula>
    </cfRule>
  </conditionalFormatting>
  <conditionalFormatting sqref="F182:G182">
    <cfRule type="expression" dxfId="24378" priority="24799">
      <formula>$C182="A"</formula>
    </cfRule>
  </conditionalFormatting>
  <conditionalFormatting sqref="F183:G183">
    <cfRule type="expression" dxfId="24377" priority="24798">
      <formula>$C183="A"</formula>
    </cfRule>
  </conditionalFormatting>
  <conditionalFormatting sqref="F183:G183">
    <cfRule type="expression" dxfId="24376" priority="24797" stopIfTrue="1">
      <formula>$C183="A"</formula>
    </cfRule>
  </conditionalFormatting>
  <conditionalFormatting sqref="F183:G183">
    <cfRule type="expression" dxfId="24375" priority="24796">
      <formula>$C183="A"</formula>
    </cfRule>
  </conditionalFormatting>
  <conditionalFormatting sqref="D183:N183">
    <cfRule type="expression" dxfId="24374" priority="24795">
      <formula>$C183="A"</formula>
    </cfRule>
  </conditionalFormatting>
  <conditionalFormatting sqref="D183:E183 H183:N183">
    <cfRule type="expression" dxfId="24373" priority="24794" stopIfTrue="1">
      <formula>$C183="A"</formula>
    </cfRule>
  </conditionalFormatting>
  <conditionalFormatting sqref="F183:G183">
    <cfRule type="expression" dxfId="24372" priority="24793" stopIfTrue="1">
      <formula>$C183="A"</formula>
    </cfRule>
  </conditionalFormatting>
  <conditionalFormatting sqref="F183:G183">
    <cfRule type="expression" dxfId="24371" priority="24792">
      <formula>$C183="A"</formula>
    </cfRule>
  </conditionalFormatting>
  <conditionalFormatting sqref="F184:G184">
    <cfRule type="expression" dxfId="24370" priority="24791">
      <formula>$C184="A"</formula>
    </cfRule>
  </conditionalFormatting>
  <conditionalFormatting sqref="F184:G184">
    <cfRule type="expression" dxfId="24369" priority="24790" stopIfTrue="1">
      <formula>$C184="A"</formula>
    </cfRule>
  </conditionalFormatting>
  <conditionalFormatting sqref="F184:G184">
    <cfRule type="expression" dxfId="24368" priority="24789">
      <formula>$C184="A"</formula>
    </cfRule>
  </conditionalFormatting>
  <conditionalFormatting sqref="D184:N184">
    <cfRule type="expression" dxfId="24367" priority="24788">
      <formula>$C184="A"</formula>
    </cfRule>
  </conditionalFormatting>
  <conditionalFormatting sqref="D184:E184 H184:N184">
    <cfRule type="expression" dxfId="24366" priority="24787" stopIfTrue="1">
      <formula>$C184="A"</formula>
    </cfRule>
  </conditionalFormatting>
  <conditionalFormatting sqref="F184:G184">
    <cfRule type="expression" dxfId="24365" priority="24786" stopIfTrue="1">
      <formula>$C184="A"</formula>
    </cfRule>
  </conditionalFormatting>
  <conditionalFormatting sqref="F184:G184">
    <cfRule type="expression" dxfId="24364" priority="24785">
      <formula>$C184="A"</formula>
    </cfRule>
  </conditionalFormatting>
  <conditionalFormatting sqref="F185:G185">
    <cfRule type="expression" dxfId="24363" priority="24784">
      <formula>$C185="A"</formula>
    </cfRule>
  </conditionalFormatting>
  <conditionalFormatting sqref="F185:G185">
    <cfRule type="expression" dxfId="24362" priority="24783" stopIfTrue="1">
      <formula>$C185="A"</formula>
    </cfRule>
  </conditionalFormatting>
  <conditionalFormatting sqref="F185:G185">
    <cfRule type="expression" dxfId="24361" priority="24782">
      <formula>$C185="A"</formula>
    </cfRule>
  </conditionalFormatting>
  <conditionalFormatting sqref="D185:N185">
    <cfRule type="expression" dxfId="24360" priority="24781">
      <formula>$C185="A"</formula>
    </cfRule>
  </conditionalFormatting>
  <conditionalFormatting sqref="D185:E185 H185:N185">
    <cfRule type="expression" dxfId="24359" priority="24780" stopIfTrue="1">
      <formula>$C185="A"</formula>
    </cfRule>
  </conditionalFormatting>
  <conditionalFormatting sqref="F185:G185">
    <cfRule type="expression" dxfId="24358" priority="24779" stopIfTrue="1">
      <formula>$C185="A"</formula>
    </cfRule>
  </conditionalFormatting>
  <conditionalFormatting sqref="F185:G185">
    <cfRule type="expression" dxfId="24357" priority="24778">
      <formula>$C185="A"</formula>
    </cfRule>
  </conditionalFormatting>
  <conditionalFormatting sqref="F186:G198">
    <cfRule type="expression" dxfId="24356" priority="24777">
      <formula>$C186="A"</formula>
    </cfRule>
  </conditionalFormatting>
  <conditionalFormatting sqref="F186:G198">
    <cfRule type="expression" dxfId="24355" priority="24776" stopIfTrue="1">
      <formula>$C186="A"</formula>
    </cfRule>
  </conditionalFormatting>
  <conditionalFormatting sqref="F186:G198">
    <cfRule type="expression" dxfId="24354" priority="24775">
      <formula>$C186="A"</formula>
    </cfRule>
  </conditionalFormatting>
  <conditionalFormatting sqref="F187:G198 D186:N186">
    <cfRule type="expression" dxfId="24353" priority="24774">
      <formula>$C186="A"</formula>
    </cfRule>
  </conditionalFormatting>
  <conditionalFormatting sqref="D186:E186 H186:N186">
    <cfRule type="expression" dxfId="24352" priority="24773" stopIfTrue="1">
      <formula>$C186="A"</formula>
    </cfRule>
  </conditionalFormatting>
  <conditionalFormatting sqref="F186:G198">
    <cfRule type="expression" dxfId="24351" priority="24772" stopIfTrue="1">
      <formula>$C186="A"</formula>
    </cfRule>
  </conditionalFormatting>
  <conditionalFormatting sqref="F186:G198">
    <cfRule type="expression" dxfId="24350" priority="24771">
      <formula>$C186="A"</formula>
    </cfRule>
  </conditionalFormatting>
  <conditionalFormatting sqref="F187:G187 F189:G189 F191:G191 F193:G196">
    <cfRule type="expression" dxfId="24349" priority="24770">
      <formula>$C187="A"</formula>
    </cfRule>
  </conditionalFormatting>
  <conditionalFormatting sqref="F187:G187 F189:G189 F191:G191 F193:G196">
    <cfRule type="expression" dxfId="24348" priority="24769" stopIfTrue="1">
      <formula>$C187="A"</formula>
    </cfRule>
  </conditionalFormatting>
  <conditionalFormatting sqref="F187:G187 F189:G189 F191:G191 F193:G196">
    <cfRule type="expression" dxfId="24347" priority="24768">
      <formula>$C187="A"</formula>
    </cfRule>
  </conditionalFormatting>
  <conditionalFormatting sqref="D187:N187 D189:N189 D191:N191 D193:N196">
    <cfRule type="expression" dxfId="24346" priority="24767">
      <formula>$C187="A"</formula>
    </cfRule>
  </conditionalFormatting>
  <conditionalFormatting sqref="D187:E187 D189:E189 D191:E191 D193:E196 H187:N187 H189:N189 H191:N191 H193:N196">
    <cfRule type="expression" dxfId="24345" priority="24766" stopIfTrue="1">
      <formula>$C187="A"</formula>
    </cfRule>
  </conditionalFormatting>
  <conditionalFormatting sqref="F187:G187 F189:G189 F191:G191 F193:G196">
    <cfRule type="expression" dxfId="24344" priority="24765" stopIfTrue="1">
      <formula>$C187="A"</formula>
    </cfRule>
  </conditionalFormatting>
  <conditionalFormatting sqref="F187:G187 F189:G189 F191:G191 F193:G196">
    <cfRule type="expression" dxfId="24343" priority="24764">
      <formula>$C187="A"</formula>
    </cfRule>
  </conditionalFormatting>
  <conditionalFormatting sqref="F188:G188">
    <cfRule type="expression" dxfId="24342" priority="24763">
      <formula>$C188="A"</formula>
    </cfRule>
  </conditionalFormatting>
  <conditionalFormatting sqref="F188:G188">
    <cfRule type="expression" dxfId="24341" priority="24762" stopIfTrue="1">
      <formula>$C188="A"</formula>
    </cfRule>
  </conditionalFormatting>
  <conditionalFormatting sqref="F188:G188">
    <cfRule type="expression" dxfId="24340" priority="24761">
      <formula>$C188="A"</formula>
    </cfRule>
  </conditionalFormatting>
  <conditionalFormatting sqref="D188:N188">
    <cfRule type="expression" dxfId="24339" priority="24760">
      <formula>$C188="A"</formula>
    </cfRule>
  </conditionalFormatting>
  <conditionalFormatting sqref="D188:E188 H188:N188">
    <cfRule type="expression" dxfId="24338" priority="24759" stopIfTrue="1">
      <formula>$C188="A"</formula>
    </cfRule>
  </conditionalFormatting>
  <conditionalFormatting sqref="F188:G188">
    <cfRule type="expression" dxfId="24337" priority="24758" stopIfTrue="1">
      <formula>$C188="A"</formula>
    </cfRule>
  </conditionalFormatting>
  <conditionalFormatting sqref="F188:G188">
    <cfRule type="expression" dxfId="24336" priority="24757">
      <formula>$C188="A"</formula>
    </cfRule>
  </conditionalFormatting>
  <conditionalFormatting sqref="F190:G190">
    <cfRule type="expression" dxfId="24335" priority="24756">
      <formula>$C190="A"</formula>
    </cfRule>
  </conditionalFormatting>
  <conditionalFormatting sqref="F190:G190">
    <cfRule type="expression" dxfId="24334" priority="24755" stopIfTrue="1">
      <formula>$C190="A"</formula>
    </cfRule>
  </conditionalFormatting>
  <conditionalFormatting sqref="F190:G190">
    <cfRule type="expression" dxfId="24333" priority="24754">
      <formula>$C190="A"</formula>
    </cfRule>
  </conditionalFormatting>
  <conditionalFormatting sqref="D190:N190">
    <cfRule type="expression" dxfId="24332" priority="24753">
      <formula>$C190="A"</formula>
    </cfRule>
  </conditionalFormatting>
  <conditionalFormatting sqref="D190:E190 H190:N190">
    <cfRule type="expression" dxfId="24331" priority="24752" stopIfTrue="1">
      <formula>$C190="A"</formula>
    </cfRule>
  </conditionalFormatting>
  <conditionalFormatting sqref="F190:G190">
    <cfRule type="expression" dxfId="24330" priority="24751" stopIfTrue="1">
      <formula>$C190="A"</formula>
    </cfRule>
  </conditionalFormatting>
  <conditionalFormatting sqref="F190:G190">
    <cfRule type="expression" dxfId="24329" priority="24750">
      <formula>$C190="A"</formula>
    </cfRule>
  </conditionalFormatting>
  <conditionalFormatting sqref="F192:G192">
    <cfRule type="expression" dxfId="24328" priority="24749">
      <formula>$C192="A"</formula>
    </cfRule>
  </conditionalFormatting>
  <conditionalFormatting sqref="F192:G192">
    <cfRule type="expression" dxfId="24327" priority="24748" stopIfTrue="1">
      <formula>$C192="A"</formula>
    </cfRule>
  </conditionalFormatting>
  <conditionalFormatting sqref="F192:G192">
    <cfRule type="expression" dxfId="24326" priority="24747">
      <formula>$C192="A"</formula>
    </cfRule>
  </conditionalFormatting>
  <conditionalFormatting sqref="D192:N192">
    <cfRule type="expression" dxfId="24325" priority="24746">
      <formula>$C192="A"</formula>
    </cfRule>
  </conditionalFormatting>
  <conditionalFormatting sqref="D192:E192 H192:N192">
    <cfRule type="expression" dxfId="24324" priority="24745" stopIfTrue="1">
      <formula>$C192="A"</formula>
    </cfRule>
  </conditionalFormatting>
  <conditionalFormatting sqref="F192:G192">
    <cfRule type="expression" dxfId="24323" priority="24744" stopIfTrue="1">
      <formula>$C192="A"</formula>
    </cfRule>
  </conditionalFormatting>
  <conditionalFormatting sqref="F192:G192">
    <cfRule type="expression" dxfId="24322" priority="24743">
      <formula>$C192="A"</formula>
    </cfRule>
  </conditionalFormatting>
  <conditionalFormatting sqref="F197:G198">
    <cfRule type="expression" dxfId="24321" priority="24742">
      <formula>$C197="A"</formula>
    </cfRule>
  </conditionalFormatting>
  <conditionalFormatting sqref="F197:G198">
    <cfRule type="expression" dxfId="24320" priority="24741" stopIfTrue="1">
      <formula>$C197="A"</formula>
    </cfRule>
  </conditionalFormatting>
  <conditionalFormatting sqref="F197:G198">
    <cfRule type="expression" dxfId="24319" priority="24740">
      <formula>$C197="A"</formula>
    </cfRule>
  </conditionalFormatting>
  <conditionalFormatting sqref="D197:N198">
    <cfRule type="expression" dxfId="24318" priority="24739">
      <formula>$C197="A"</formula>
    </cfRule>
  </conditionalFormatting>
  <conditionalFormatting sqref="D197:E198 H197:N198">
    <cfRule type="expression" dxfId="24317" priority="24738" stopIfTrue="1">
      <formula>$C197="A"</formula>
    </cfRule>
  </conditionalFormatting>
  <conditionalFormatting sqref="F197:G198">
    <cfRule type="expression" dxfId="24316" priority="24737" stopIfTrue="1">
      <formula>$C197="A"</formula>
    </cfRule>
  </conditionalFormatting>
  <conditionalFormatting sqref="F197:G198">
    <cfRule type="expression" dxfId="24315" priority="24736">
      <formula>$C197="A"</formula>
    </cfRule>
  </conditionalFormatting>
  <conditionalFormatting sqref="F199:G200">
    <cfRule type="expression" dxfId="24314" priority="24735">
      <formula>$C199="A"</formula>
    </cfRule>
  </conditionalFormatting>
  <conditionalFormatting sqref="F199:G200">
    <cfRule type="expression" dxfId="24313" priority="24734" stopIfTrue="1">
      <formula>$C199="A"</formula>
    </cfRule>
  </conditionalFormatting>
  <conditionalFormatting sqref="F199:G200">
    <cfRule type="expression" dxfId="24312" priority="24733">
      <formula>$C199="A"</formula>
    </cfRule>
  </conditionalFormatting>
  <conditionalFormatting sqref="F199:G200">
    <cfRule type="expression" dxfId="24311" priority="24732">
      <formula>$C199="A"</formula>
    </cfRule>
  </conditionalFormatting>
  <conditionalFormatting sqref="F199:G200">
    <cfRule type="expression" dxfId="24310" priority="24731" stopIfTrue="1">
      <formula>$C199="A"</formula>
    </cfRule>
  </conditionalFormatting>
  <conditionalFormatting sqref="F199:G200">
    <cfRule type="expression" dxfId="24309" priority="24730">
      <formula>$C199="A"</formula>
    </cfRule>
  </conditionalFormatting>
  <conditionalFormatting sqref="F199:G200">
    <cfRule type="expression" dxfId="24308" priority="24729">
      <formula>$C199="A"</formula>
    </cfRule>
  </conditionalFormatting>
  <conditionalFormatting sqref="F199:G200">
    <cfRule type="expression" dxfId="24307" priority="24728" stopIfTrue="1">
      <formula>$C199="A"</formula>
    </cfRule>
  </conditionalFormatting>
  <conditionalFormatting sqref="F199:G200">
    <cfRule type="expression" dxfId="24306" priority="24727">
      <formula>$C199="A"</formula>
    </cfRule>
  </conditionalFormatting>
  <conditionalFormatting sqref="D199:N200">
    <cfRule type="expression" dxfId="24305" priority="24726">
      <formula>$C199="A"</formula>
    </cfRule>
  </conditionalFormatting>
  <conditionalFormatting sqref="D199:E200 H199:N200">
    <cfRule type="expression" dxfId="24304" priority="24725" stopIfTrue="1">
      <formula>$C199="A"</formula>
    </cfRule>
  </conditionalFormatting>
  <conditionalFormatting sqref="F199:G200">
    <cfRule type="expression" dxfId="24303" priority="24724" stopIfTrue="1">
      <formula>$C199="A"</formula>
    </cfRule>
  </conditionalFormatting>
  <conditionalFormatting sqref="F199:G200">
    <cfRule type="expression" dxfId="24302" priority="24723">
      <formula>$C199="A"</formula>
    </cfRule>
  </conditionalFormatting>
  <conditionalFormatting sqref="F201:G201">
    <cfRule type="expression" dxfId="24301" priority="24722">
      <formula>$C201="A"</formula>
    </cfRule>
  </conditionalFormatting>
  <conditionalFormatting sqref="F201:G201">
    <cfRule type="expression" dxfId="24300" priority="24721" stopIfTrue="1">
      <formula>$C201="A"</formula>
    </cfRule>
  </conditionalFormatting>
  <conditionalFormatting sqref="F201:G201">
    <cfRule type="expression" dxfId="24299" priority="24720">
      <formula>$C201="A"</formula>
    </cfRule>
  </conditionalFormatting>
  <conditionalFormatting sqref="F201:G201">
    <cfRule type="expression" dxfId="24298" priority="24719">
      <formula>$C201="A"</formula>
    </cfRule>
  </conditionalFormatting>
  <conditionalFormatting sqref="F201:G201">
    <cfRule type="expression" dxfId="24297" priority="24718" stopIfTrue="1">
      <formula>$C201="A"</formula>
    </cfRule>
  </conditionalFormatting>
  <conditionalFormatting sqref="F201:G201">
    <cfRule type="expression" dxfId="24296" priority="24717">
      <formula>$C201="A"</formula>
    </cfRule>
  </conditionalFormatting>
  <conditionalFormatting sqref="F201:G201">
    <cfRule type="expression" dxfId="24295" priority="24716">
      <formula>$C201="A"</formula>
    </cfRule>
  </conditionalFormatting>
  <conditionalFormatting sqref="F201:G201">
    <cfRule type="expression" dxfId="24294" priority="24715" stopIfTrue="1">
      <formula>$C201="A"</formula>
    </cfRule>
  </conditionalFormatting>
  <conditionalFormatting sqref="F201:G201">
    <cfRule type="expression" dxfId="24293" priority="24714">
      <formula>$C201="A"</formula>
    </cfRule>
  </conditionalFormatting>
  <conditionalFormatting sqref="D201:N201">
    <cfRule type="expression" dxfId="24292" priority="24713">
      <formula>$C201="A"</formula>
    </cfRule>
  </conditionalFormatting>
  <conditionalFormatting sqref="D201:E201 H201:N201">
    <cfRule type="expression" dxfId="24291" priority="24712" stopIfTrue="1">
      <formula>$C201="A"</formula>
    </cfRule>
  </conditionalFormatting>
  <conditionalFormatting sqref="F201:G201">
    <cfRule type="expression" dxfId="24290" priority="24711" stopIfTrue="1">
      <formula>$C201="A"</formula>
    </cfRule>
  </conditionalFormatting>
  <conditionalFormatting sqref="F201:G201">
    <cfRule type="expression" dxfId="24289" priority="24710">
      <formula>$C201="A"</formula>
    </cfRule>
  </conditionalFormatting>
  <conditionalFormatting sqref="F202:G202">
    <cfRule type="expression" dxfId="24288" priority="24709">
      <formula>$C202="A"</formula>
    </cfRule>
  </conditionalFormatting>
  <conditionalFormatting sqref="F202:G202">
    <cfRule type="expression" dxfId="24287" priority="24708" stopIfTrue="1">
      <formula>$C202="A"</formula>
    </cfRule>
  </conditionalFormatting>
  <conditionalFormatting sqref="F202:G202">
    <cfRule type="expression" dxfId="24286" priority="24707">
      <formula>$C202="A"</formula>
    </cfRule>
  </conditionalFormatting>
  <conditionalFormatting sqref="F202:G202">
    <cfRule type="expression" dxfId="24285" priority="24706">
      <formula>$C202="A"</formula>
    </cfRule>
  </conditionalFormatting>
  <conditionalFormatting sqref="F202:G202">
    <cfRule type="expression" dxfId="24284" priority="24705" stopIfTrue="1">
      <formula>$C202="A"</formula>
    </cfRule>
  </conditionalFormatting>
  <conditionalFormatting sqref="F202:G202">
    <cfRule type="expression" dxfId="24283" priority="24704">
      <formula>$C202="A"</formula>
    </cfRule>
  </conditionalFormatting>
  <conditionalFormatting sqref="F202:G202">
    <cfRule type="expression" dxfId="24282" priority="24703">
      <formula>$C202="A"</formula>
    </cfRule>
  </conditionalFormatting>
  <conditionalFormatting sqref="F202:G202">
    <cfRule type="expression" dxfId="24281" priority="24702" stopIfTrue="1">
      <formula>$C202="A"</formula>
    </cfRule>
  </conditionalFormatting>
  <conditionalFormatting sqref="F202:G202">
    <cfRule type="expression" dxfId="24280" priority="24701">
      <formula>$C202="A"</formula>
    </cfRule>
  </conditionalFormatting>
  <conditionalFormatting sqref="D202:N202">
    <cfRule type="expression" dxfId="24279" priority="24700">
      <formula>$C202="A"</formula>
    </cfRule>
  </conditionalFormatting>
  <conditionalFormatting sqref="D202:E202 H202:N202">
    <cfRule type="expression" dxfId="24278" priority="24699" stopIfTrue="1">
      <formula>$C202="A"</formula>
    </cfRule>
  </conditionalFormatting>
  <conditionalFormatting sqref="F202:G202">
    <cfRule type="expression" dxfId="24277" priority="24698" stopIfTrue="1">
      <formula>$C202="A"</formula>
    </cfRule>
  </conditionalFormatting>
  <conditionalFormatting sqref="F202:G202">
    <cfRule type="expression" dxfId="24276" priority="24697">
      <formula>$C202="A"</formula>
    </cfRule>
  </conditionalFormatting>
  <conditionalFormatting sqref="F203:G203">
    <cfRule type="expression" dxfId="24275" priority="24696">
      <formula>$C203="A"</formula>
    </cfRule>
  </conditionalFormatting>
  <conditionalFormatting sqref="F203:G203">
    <cfRule type="expression" dxfId="24274" priority="24695" stopIfTrue="1">
      <formula>$C203="A"</formula>
    </cfRule>
  </conditionalFormatting>
  <conditionalFormatting sqref="F203:G203">
    <cfRule type="expression" dxfId="24273" priority="24694">
      <formula>$C203="A"</formula>
    </cfRule>
  </conditionalFormatting>
  <conditionalFormatting sqref="F203:G203">
    <cfRule type="expression" dxfId="24272" priority="24693">
      <formula>$C203="A"</formula>
    </cfRule>
  </conditionalFormatting>
  <conditionalFormatting sqref="F203:G203">
    <cfRule type="expression" dxfId="24271" priority="24692" stopIfTrue="1">
      <formula>$C203="A"</formula>
    </cfRule>
  </conditionalFormatting>
  <conditionalFormatting sqref="F203:G203">
    <cfRule type="expression" dxfId="24270" priority="24691">
      <formula>$C203="A"</formula>
    </cfRule>
  </conditionalFormatting>
  <conditionalFormatting sqref="F203:G203">
    <cfRule type="expression" dxfId="24269" priority="24690">
      <formula>$C203="A"</formula>
    </cfRule>
  </conditionalFormatting>
  <conditionalFormatting sqref="F203:G203">
    <cfRule type="expression" dxfId="24268" priority="24689" stopIfTrue="1">
      <formula>$C203="A"</formula>
    </cfRule>
  </conditionalFormatting>
  <conditionalFormatting sqref="F203:G203">
    <cfRule type="expression" dxfId="24267" priority="24688">
      <formula>$C203="A"</formula>
    </cfRule>
  </conditionalFormatting>
  <conditionalFormatting sqref="D203:N203">
    <cfRule type="expression" dxfId="24266" priority="24687">
      <formula>$C203="A"</formula>
    </cfRule>
  </conditionalFormatting>
  <conditionalFormatting sqref="D203:E203 H203:N203">
    <cfRule type="expression" dxfId="24265" priority="24686" stopIfTrue="1">
      <formula>$C203="A"</formula>
    </cfRule>
  </conditionalFormatting>
  <conditionalFormatting sqref="F203:G203">
    <cfRule type="expression" dxfId="24264" priority="24685" stopIfTrue="1">
      <formula>$C203="A"</formula>
    </cfRule>
  </conditionalFormatting>
  <conditionalFormatting sqref="F203:G203">
    <cfRule type="expression" dxfId="24263" priority="24684">
      <formula>$C203="A"</formula>
    </cfRule>
  </conditionalFormatting>
  <conditionalFormatting sqref="F204:G204">
    <cfRule type="expression" dxfId="24262" priority="24683">
      <formula>$C204="A"</formula>
    </cfRule>
  </conditionalFormatting>
  <conditionalFormatting sqref="F204:G204">
    <cfRule type="expression" dxfId="24261" priority="24682" stopIfTrue="1">
      <formula>$C204="A"</formula>
    </cfRule>
  </conditionalFormatting>
  <conditionalFormatting sqref="F204:G204">
    <cfRule type="expression" dxfId="24260" priority="24681">
      <formula>$C204="A"</formula>
    </cfRule>
  </conditionalFormatting>
  <conditionalFormatting sqref="F204:G204">
    <cfRule type="expression" dxfId="24259" priority="24680">
      <formula>$C204="A"</formula>
    </cfRule>
  </conditionalFormatting>
  <conditionalFormatting sqref="F204:G204">
    <cfRule type="expression" dxfId="24258" priority="24679" stopIfTrue="1">
      <formula>$C204="A"</formula>
    </cfRule>
  </conditionalFormatting>
  <conditionalFormatting sqref="F204:G204">
    <cfRule type="expression" dxfId="24257" priority="24678">
      <formula>$C204="A"</formula>
    </cfRule>
  </conditionalFormatting>
  <conditionalFormatting sqref="F204:G204">
    <cfRule type="expression" dxfId="24256" priority="24677">
      <formula>$C204="A"</formula>
    </cfRule>
  </conditionalFormatting>
  <conditionalFormatting sqref="F204:G204">
    <cfRule type="expression" dxfId="24255" priority="24676" stopIfTrue="1">
      <formula>$C204="A"</formula>
    </cfRule>
  </conditionalFormatting>
  <conditionalFormatting sqref="F204:G204">
    <cfRule type="expression" dxfId="24254" priority="24675">
      <formula>$C204="A"</formula>
    </cfRule>
  </conditionalFormatting>
  <conditionalFormatting sqref="D204:N204">
    <cfRule type="expression" dxfId="24253" priority="24674">
      <formula>$C204="A"</formula>
    </cfRule>
  </conditionalFormatting>
  <conditionalFormatting sqref="D204:E204 H204:N204">
    <cfRule type="expression" dxfId="24252" priority="24673" stopIfTrue="1">
      <formula>$C204="A"</formula>
    </cfRule>
  </conditionalFormatting>
  <conditionalFormatting sqref="F204:G204">
    <cfRule type="expression" dxfId="24251" priority="24672" stopIfTrue="1">
      <formula>$C204="A"</formula>
    </cfRule>
  </conditionalFormatting>
  <conditionalFormatting sqref="F204:G204">
    <cfRule type="expression" dxfId="24250" priority="24671">
      <formula>$C204="A"</formula>
    </cfRule>
  </conditionalFormatting>
  <conditionalFormatting sqref="G201">
    <cfRule type="expression" dxfId="24249" priority="24670">
      <formula>$C201="A"</formula>
    </cfRule>
  </conditionalFormatting>
  <conditionalFormatting sqref="G201">
    <cfRule type="expression" dxfId="24248" priority="24669" stopIfTrue="1">
      <formula>$C201="A"</formula>
    </cfRule>
  </conditionalFormatting>
  <conditionalFormatting sqref="G201">
    <cfRule type="expression" dxfId="24247" priority="24668">
      <formula>$C201="A"</formula>
    </cfRule>
  </conditionalFormatting>
  <conditionalFormatting sqref="G201">
    <cfRule type="expression" dxfId="24246" priority="24667">
      <formula>$C201="A"</formula>
    </cfRule>
  </conditionalFormatting>
  <conditionalFormatting sqref="G201">
    <cfRule type="expression" dxfId="24245" priority="24666" stopIfTrue="1">
      <formula>$C201="A"</formula>
    </cfRule>
  </conditionalFormatting>
  <conditionalFormatting sqref="G201">
    <cfRule type="expression" dxfId="24244" priority="24665">
      <formula>$C201="A"</formula>
    </cfRule>
  </conditionalFormatting>
  <conditionalFormatting sqref="G201">
    <cfRule type="expression" dxfId="24243" priority="24664">
      <formula>$C201="A"</formula>
    </cfRule>
  </conditionalFormatting>
  <conditionalFormatting sqref="G201">
    <cfRule type="expression" dxfId="24242" priority="24663" stopIfTrue="1">
      <formula>$C201="A"</formula>
    </cfRule>
  </conditionalFormatting>
  <conditionalFormatting sqref="G201">
    <cfRule type="expression" dxfId="24241" priority="24662">
      <formula>$C201="A"</formula>
    </cfRule>
  </conditionalFormatting>
  <conditionalFormatting sqref="G201">
    <cfRule type="expression" dxfId="24240" priority="24661">
      <formula>$C201="A"</formula>
    </cfRule>
  </conditionalFormatting>
  <conditionalFormatting sqref="G201">
    <cfRule type="expression" dxfId="24239" priority="24660" stopIfTrue="1">
      <formula>$C201="A"</formula>
    </cfRule>
  </conditionalFormatting>
  <conditionalFormatting sqref="G201">
    <cfRule type="expression" dxfId="24238" priority="24659">
      <formula>$C201="A"</formula>
    </cfRule>
  </conditionalFormatting>
  <conditionalFormatting sqref="G202">
    <cfRule type="expression" dxfId="24237" priority="24658">
      <formula>$C202="A"</formula>
    </cfRule>
  </conditionalFormatting>
  <conditionalFormatting sqref="G202">
    <cfRule type="expression" dxfId="24236" priority="24657" stopIfTrue="1">
      <formula>$C202="A"</formula>
    </cfRule>
  </conditionalFormatting>
  <conditionalFormatting sqref="G202">
    <cfRule type="expression" dxfId="24235" priority="24656">
      <formula>$C202="A"</formula>
    </cfRule>
  </conditionalFormatting>
  <conditionalFormatting sqref="G202">
    <cfRule type="expression" dxfId="24234" priority="24655">
      <formula>$C202="A"</formula>
    </cfRule>
  </conditionalFormatting>
  <conditionalFormatting sqref="G202">
    <cfRule type="expression" dxfId="24233" priority="24654" stopIfTrue="1">
      <formula>$C202="A"</formula>
    </cfRule>
  </conditionalFormatting>
  <conditionalFormatting sqref="G202">
    <cfRule type="expression" dxfId="24232" priority="24653">
      <formula>$C202="A"</formula>
    </cfRule>
  </conditionalFormatting>
  <conditionalFormatting sqref="G202">
    <cfRule type="expression" dxfId="24231" priority="24652">
      <formula>$C202="A"</formula>
    </cfRule>
  </conditionalFormatting>
  <conditionalFormatting sqref="G202">
    <cfRule type="expression" dxfId="24230" priority="24651" stopIfTrue="1">
      <formula>$C202="A"</formula>
    </cfRule>
  </conditionalFormatting>
  <conditionalFormatting sqref="G202">
    <cfRule type="expression" dxfId="24229" priority="24650">
      <formula>$C202="A"</formula>
    </cfRule>
  </conditionalFormatting>
  <conditionalFormatting sqref="G202">
    <cfRule type="expression" dxfId="24228" priority="24649">
      <formula>$C202="A"</formula>
    </cfRule>
  </conditionalFormatting>
  <conditionalFormatting sqref="G202">
    <cfRule type="expression" dxfId="24227" priority="24648" stopIfTrue="1">
      <formula>$C202="A"</formula>
    </cfRule>
  </conditionalFormatting>
  <conditionalFormatting sqref="G202">
    <cfRule type="expression" dxfId="24226" priority="24647">
      <formula>$C202="A"</formula>
    </cfRule>
  </conditionalFormatting>
  <conditionalFormatting sqref="G203">
    <cfRule type="expression" dxfId="24225" priority="24646">
      <formula>$C203="A"</formula>
    </cfRule>
  </conditionalFormatting>
  <conditionalFormatting sqref="G203">
    <cfRule type="expression" dxfId="24224" priority="24645" stopIfTrue="1">
      <formula>$C203="A"</formula>
    </cfRule>
  </conditionalFormatting>
  <conditionalFormatting sqref="G203">
    <cfRule type="expression" dxfId="24223" priority="24644">
      <formula>$C203="A"</formula>
    </cfRule>
  </conditionalFormatting>
  <conditionalFormatting sqref="G203">
    <cfRule type="expression" dxfId="24222" priority="24643">
      <formula>$C203="A"</formula>
    </cfRule>
  </conditionalFormatting>
  <conditionalFormatting sqref="G203">
    <cfRule type="expression" dxfId="24221" priority="24642" stopIfTrue="1">
      <formula>$C203="A"</formula>
    </cfRule>
  </conditionalFormatting>
  <conditionalFormatting sqref="G203">
    <cfRule type="expression" dxfId="24220" priority="24641">
      <formula>$C203="A"</formula>
    </cfRule>
  </conditionalFormatting>
  <conditionalFormatting sqref="G203">
    <cfRule type="expression" dxfId="24219" priority="24640">
      <formula>$C203="A"</formula>
    </cfRule>
  </conditionalFormatting>
  <conditionalFormatting sqref="G203">
    <cfRule type="expression" dxfId="24218" priority="24639" stopIfTrue="1">
      <formula>$C203="A"</formula>
    </cfRule>
  </conditionalFormatting>
  <conditionalFormatting sqref="G203">
    <cfRule type="expression" dxfId="24217" priority="24638">
      <formula>$C203="A"</formula>
    </cfRule>
  </conditionalFormatting>
  <conditionalFormatting sqref="G203">
    <cfRule type="expression" dxfId="24216" priority="24637">
      <formula>$C203="A"</formula>
    </cfRule>
  </conditionalFormatting>
  <conditionalFormatting sqref="G203">
    <cfRule type="expression" dxfId="24215" priority="24636" stopIfTrue="1">
      <formula>$C203="A"</formula>
    </cfRule>
  </conditionalFormatting>
  <conditionalFormatting sqref="G203">
    <cfRule type="expression" dxfId="24214" priority="24635">
      <formula>$C203="A"</formula>
    </cfRule>
  </conditionalFormatting>
  <conditionalFormatting sqref="G204">
    <cfRule type="expression" dxfId="24213" priority="24634">
      <formula>$C204="A"</formula>
    </cfRule>
  </conditionalFormatting>
  <conditionalFormatting sqref="G204">
    <cfRule type="expression" dxfId="24212" priority="24633" stopIfTrue="1">
      <formula>$C204="A"</formula>
    </cfRule>
  </conditionalFormatting>
  <conditionalFormatting sqref="G204">
    <cfRule type="expression" dxfId="24211" priority="24632">
      <formula>$C204="A"</formula>
    </cfRule>
  </conditionalFormatting>
  <conditionalFormatting sqref="G204">
    <cfRule type="expression" dxfId="24210" priority="24631">
      <formula>$C204="A"</formula>
    </cfRule>
  </conditionalFormatting>
  <conditionalFormatting sqref="G204">
    <cfRule type="expression" dxfId="24209" priority="24630" stopIfTrue="1">
      <formula>$C204="A"</formula>
    </cfRule>
  </conditionalFormatting>
  <conditionalFormatting sqref="G204">
    <cfRule type="expression" dxfId="24208" priority="24629">
      <formula>$C204="A"</formula>
    </cfRule>
  </conditionalFormatting>
  <conditionalFormatting sqref="G204">
    <cfRule type="expression" dxfId="24207" priority="24628">
      <formula>$C204="A"</formula>
    </cfRule>
  </conditionalFormatting>
  <conditionalFormatting sqref="G204">
    <cfRule type="expression" dxfId="24206" priority="24627" stopIfTrue="1">
      <formula>$C204="A"</formula>
    </cfRule>
  </conditionalFormatting>
  <conditionalFormatting sqref="G204">
    <cfRule type="expression" dxfId="24205" priority="24626">
      <formula>$C204="A"</formula>
    </cfRule>
  </conditionalFormatting>
  <conditionalFormatting sqref="G204">
    <cfRule type="expression" dxfId="24204" priority="24625">
      <formula>$C204="A"</formula>
    </cfRule>
  </conditionalFormatting>
  <conditionalFormatting sqref="G204">
    <cfRule type="expression" dxfId="24203" priority="24624" stopIfTrue="1">
      <formula>$C204="A"</formula>
    </cfRule>
  </conditionalFormatting>
  <conditionalFormatting sqref="G204">
    <cfRule type="expression" dxfId="24202" priority="24623">
      <formula>$C204="A"</formula>
    </cfRule>
  </conditionalFormatting>
  <conditionalFormatting sqref="F205:G205">
    <cfRule type="expression" dxfId="24201" priority="24622">
      <formula>$C205="A"</formula>
    </cfRule>
  </conditionalFormatting>
  <conditionalFormatting sqref="F205:G205">
    <cfRule type="expression" dxfId="24200" priority="24621" stopIfTrue="1">
      <formula>$C205="A"</formula>
    </cfRule>
  </conditionalFormatting>
  <conditionalFormatting sqref="F205:G205">
    <cfRule type="expression" dxfId="24199" priority="24620">
      <formula>$C205="A"</formula>
    </cfRule>
  </conditionalFormatting>
  <conditionalFormatting sqref="F205:G205">
    <cfRule type="expression" dxfId="24198" priority="24619">
      <formula>$C205="A"</formula>
    </cfRule>
  </conditionalFormatting>
  <conditionalFormatting sqref="F205:G205">
    <cfRule type="expression" dxfId="24197" priority="24618" stopIfTrue="1">
      <formula>$C205="A"</formula>
    </cfRule>
  </conditionalFormatting>
  <conditionalFormatting sqref="F205:G205">
    <cfRule type="expression" dxfId="24196" priority="24617">
      <formula>$C205="A"</formula>
    </cfRule>
  </conditionalFormatting>
  <conditionalFormatting sqref="F205:G205">
    <cfRule type="expression" dxfId="24195" priority="24616">
      <formula>$C205="A"</formula>
    </cfRule>
  </conditionalFormatting>
  <conditionalFormatting sqref="F205:G205">
    <cfRule type="expression" dxfId="24194" priority="24615" stopIfTrue="1">
      <formula>$C205="A"</formula>
    </cfRule>
  </conditionalFormatting>
  <conditionalFormatting sqref="F205:G205">
    <cfRule type="expression" dxfId="24193" priority="24614">
      <formula>$C205="A"</formula>
    </cfRule>
  </conditionalFormatting>
  <conditionalFormatting sqref="D205:N205">
    <cfRule type="expression" dxfId="24192" priority="24613">
      <formula>$C205="A"</formula>
    </cfRule>
  </conditionalFormatting>
  <conditionalFormatting sqref="D205:E205 H205:N205">
    <cfRule type="expression" dxfId="24191" priority="24612" stopIfTrue="1">
      <formula>$C205="A"</formula>
    </cfRule>
  </conditionalFormatting>
  <conditionalFormatting sqref="F205:G205">
    <cfRule type="expression" dxfId="24190" priority="24611" stopIfTrue="1">
      <formula>$C205="A"</formula>
    </cfRule>
  </conditionalFormatting>
  <conditionalFormatting sqref="F205:G205">
    <cfRule type="expression" dxfId="24189" priority="24610">
      <formula>$C205="A"</formula>
    </cfRule>
  </conditionalFormatting>
  <conditionalFormatting sqref="F206:G206">
    <cfRule type="expression" dxfId="24188" priority="24609">
      <formula>$C206="A"</formula>
    </cfRule>
  </conditionalFormatting>
  <conditionalFormatting sqref="F206:G206">
    <cfRule type="expression" dxfId="24187" priority="24608" stopIfTrue="1">
      <formula>$C206="A"</formula>
    </cfRule>
  </conditionalFormatting>
  <conditionalFormatting sqref="F206:G206">
    <cfRule type="expression" dxfId="24186" priority="24607">
      <formula>$C206="A"</formula>
    </cfRule>
  </conditionalFormatting>
  <conditionalFormatting sqref="F206:G206">
    <cfRule type="expression" dxfId="24185" priority="24606">
      <formula>$C206="A"</formula>
    </cfRule>
  </conditionalFormatting>
  <conditionalFormatting sqref="F206:G206">
    <cfRule type="expression" dxfId="24184" priority="24605" stopIfTrue="1">
      <formula>$C206="A"</formula>
    </cfRule>
  </conditionalFormatting>
  <conditionalFormatting sqref="F206:G206">
    <cfRule type="expression" dxfId="24183" priority="24604">
      <formula>$C206="A"</formula>
    </cfRule>
  </conditionalFormatting>
  <conditionalFormatting sqref="F206:G206">
    <cfRule type="expression" dxfId="24182" priority="24603">
      <formula>$C206="A"</formula>
    </cfRule>
  </conditionalFormatting>
  <conditionalFormatting sqref="F206:G206">
    <cfRule type="expression" dxfId="24181" priority="24602" stopIfTrue="1">
      <formula>$C206="A"</formula>
    </cfRule>
  </conditionalFormatting>
  <conditionalFormatting sqref="F206:G206">
    <cfRule type="expression" dxfId="24180" priority="24601">
      <formula>$C206="A"</formula>
    </cfRule>
  </conditionalFormatting>
  <conditionalFormatting sqref="D206:N206">
    <cfRule type="expression" dxfId="24179" priority="24600">
      <formula>$C206="A"</formula>
    </cfRule>
  </conditionalFormatting>
  <conditionalFormatting sqref="D206:E206 H206:N206">
    <cfRule type="expression" dxfId="24178" priority="24599" stopIfTrue="1">
      <formula>$C206="A"</formula>
    </cfRule>
  </conditionalFormatting>
  <conditionalFormatting sqref="F206:G206">
    <cfRule type="expression" dxfId="24177" priority="24598" stopIfTrue="1">
      <formula>$C206="A"</formula>
    </cfRule>
  </conditionalFormatting>
  <conditionalFormatting sqref="F206:G206">
    <cfRule type="expression" dxfId="24176" priority="24597">
      <formula>$C206="A"</formula>
    </cfRule>
  </conditionalFormatting>
  <conditionalFormatting sqref="F207:G207">
    <cfRule type="expression" dxfId="24175" priority="24583">
      <formula>$C207="A"</formula>
    </cfRule>
  </conditionalFormatting>
  <conditionalFormatting sqref="F207:G207">
    <cfRule type="expression" dxfId="24174" priority="24582" stopIfTrue="1">
      <formula>$C207="A"</formula>
    </cfRule>
  </conditionalFormatting>
  <conditionalFormatting sqref="F207:G207">
    <cfRule type="expression" dxfId="24173" priority="24581">
      <formula>$C207="A"</formula>
    </cfRule>
  </conditionalFormatting>
  <conditionalFormatting sqref="F207:G207">
    <cfRule type="expression" dxfId="24172" priority="24580">
      <formula>$C207="A"</formula>
    </cfRule>
  </conditionalFormatting>
  <conditionalFormatting sqref="F207:G207">
    <cfRule type="expression" dxfId="24171" priority="24579" stopIfTrue="1">
      <formula>$C207="A"</formula>
    </cfRule>
  </conditionalFormatting>
  <conditionalFormatting sqref="F207:G207">
    <cfRule type="expression" dxfId="24170" priority="24578">
      <formula>$C207="A"</formula>
    </cfRule>
  </conditionalFormatting>
  <conditionalFormatting sqref="F207:G207">
    <cfRule type="expression" dxfId="24169" priority="24577">
      <formula>$C207="A"</formula>
    </cfRule>
  </conditionalFormatting>
  <conditionalFormatting sqref="F207:G207">
    <cfRule type="expression" dxfId="24168" priority="24576" stopIfTrue="1">
      <formula>$C207="A"</formula>
    </cfRule>
  </conditionalFormatting>
  <conditionalFormatting sqref="F207:G207">
    <cfRule type="expression" dxfId="24167" priority="24575">
      <formula>$C207="A"</formula>
    </cfRule>
  </conditionalFormatting>
  <conditionalFormatting sqref="D207:N207">
    <cfRule type="expression" dxfId="24166" priority="24574">
      <formula>$C207="A"</formula>
    </cfRule>
  </conditionalFormatting>
  <conditionalFormatting sqref="D207:E207 H207:N207">
    <cfRule type="expression" dxfId="24165" priority="24573" stopIfTrue="1">
      <formula>$C207="A"</formula>
    </cfRule>
  </conditionalFormatting>
  <conditionalFormatting sqref="F207:G207">
    <cfRule type="expression" dxfId="24164" priority="24572" stopIfTrue="1">
      <formula>$C207="A"</formula>
    </cfRule>
  </conditionalFormatting>
  <conditionalFormatting sqref="F207:G207">
    <cfRule type="expression" dxfId="24163" priority="24571">
      <formula>$C207="A"</formula>
    </cfRule>
  </conditionalFormatting>
  <conditionalFormatting sqref="F208:G208">
    <cfRule type="expression" dxfId="24162" priority="24570">
      <formula>$C208="A"</formula>
    </cfRule>
  </conditionalFormatting>
  <conditionalFormatting sqref="F208:G208">
    <cfRule type="expression" dxfId="24161" priority="24569" stopIfTrue="1">
      <formula>$C208="A"</formula>
    </cfRule>
  </conditionalFormatting>
  <conditionalFormatting sqref="F208:G208">
    <cfRule type="expression" dxfId="24160" priority="24568">
      <formula>$C208="A"</formula>
    </cfRule>
  </conditionalFormatting>
  <conditionalFormatting sqref="F208:G208">
    <cfRule type="expression" dxfId="24159" priority="24567">
      <formula>$C208="A"</formula>
    </cfRule>
  </conditionalFormatting>
  <conditionalFormatting sqref="F208:G208">
    <cfRule type="expression" dxfId="24158" priority="24566" stopIfTrue="1">
      <formula>$C208="A"</formula>
    </cfRule>
  </conditionalFormatting>
  <conditionalFormatting sqref="F208:G208">
    <cfRule type="expression" dxfId="24157" priority="24565">
      <formula>$C208="A"</formula>
    </cfRule>
  </conditionalFormatting>
  <conditionalFormatting sqref="F208:G208">
    <cfRule type="expression" dxfId="24156" priority="24564">
      <formula>$C208="A"</formula>
    </cfRule>
  </conditionalFormatting>
  <conditionalFormatting sqref="F208:G208">
    <cfRule type="expression" dxfId="24155" priority="24563" stopIfTrue="1">
      <formula>$C208="A"</formula>
    </cfRule>
  </conditionalFormatting>
  <conditionalFormatting sqref="F208:G208">
    <cfRule type="expression" dxfId="24154" priority="24562">
      <formula>$C208="A"</formula>
    </cfRule>
  </conditionalFormatting>
  <conditionalFormatting sqref="D208:N208">
    <cfRule type="expression" dxfId="24153" priority="24561">
      <formula>$C208="A"</formula>
    </cfRule>
  </conditionalFormatting>
  <conditionalFormatting sqref="D208:E208 H208:N208">
    <cfRule type="expression" dxfId="24152" priority="24560" stopIfTrue="1">
      <formula>$C208="A"</formula>
    </cfRule>
  </conditionalFormatting>
  <conditionalFormatting sqref="F208:G208">
    <cfRule type="expression" dxfId="24151" priority="24559" stopIfTrue="1">
      <formula>$C208="A"</formula>
    </cfRule>
  </conditionalFormatting>
  <conditionalFormatting sqref="F208:G208">
    <cfRule type="expression" dxfId="24150" priority="24558">
      <formula>$C208="A"</formula>
    </cfRule>
  </conditionalFormatting>
  <conditionalFormatting sqref="F206">
    <cfRule type="expression" dxfId="24149" priority="24557">
      <formula>$C206="A"</formula>
    </cfRule>
  </conditionalFormatting>
  <conditionalFormatting sqref="F206">
    <cfRule type="expression" dxfId="24148" priority="24556" stopIfTrue="1">
      <formula>$C206="A"</formula>
    </cfRule>
  </conditionalFormatting>
  <conditionalFormatting sqref="F206">
    <cfRule type="expression" dxfId="24147" priority="24555">
      <formula>$C206="A"</formula>
    </cfRule>
  </conditionalFormatting>
  <conditionalFormatting sqref="F206">
    <cfRule type="expression" dxfId="24146" priority="24554">
      <formula>$C206="A"</formula>
    </cfRule>
  </conditionalFormatting>
  <conditionalFormatting sqref="F206">
    <cfRule type="expression" dxfId="24145" priority="24553" stopIfTrue="1">
      <formula>$C206="A"</formula>
    </cfRule>
  </conditionalFormatting>
  <conditionalFormatting sqref="F206">
    <cfRule type="expression" dxfId="24144" priority="24552">
      <formula>$C206="A"</formula>
    </cfRule>
  </conditionalFormatting>
  <conditionalFormatting sqref="F206">
    <cfRule type="expression" dxfId="24143" priority="24551">
      <formula>$C206="A"</formula>
    </cfRule>
  </conditionalFormatting>
  <conditionalFormatting sqref="F206">
    <cfRule type="expression" dxfId="24142" priority="24550" stopIfTrue="1">
      <formula>$C206="A"</formula>
    </cfRule>
  </conditionalFormatting>
  <conditionalFormatting sqref="F206">
    <cfRule type="expression" dxfId="24141" priority="24549">
      <formula>$C206="A"</formula>
    </cfRule>
  </conditionalFormatting>
  <conditionalFormatting sqref="F206">
    <cfRule type="expression" dxfId="24140" priority="24548">
      <formula>$C206="A"</formula>
    </cfRule>
  </conditionalFormatting>
  <conditionalFormatting sqref="F206">
    <cfRule type="expression" dxfId="24139" priority="24547" stopIfTrue="1">
      <formula>$C206="A"</formula>
    </cfRule>
  </conditionalFormatting>
  <conditionalFormatting sqref="F206">
    <cfRule type="expression" dxfId="24138" priority="24546">
      <formula>$C206="A"</formula>
    </cfRule>
  </conditionalFormatting>
  <conditionalFormatting sqref="F207">
    <cfRule type="expression" dxfId="24137" priority="24533">
      <formula>$C207="A"</formula>
    </cfRule>
  </conditionalFormatting>
  <conditionalFormatting sqref="F207">
    <cfRule type="expression" dxfId="24136" priority="24532" stopIfTrue="1">
      <formula>$C207="A"</formula>
    </cfRule>
  </conditionalFormatting>
  <conditionalFormatting sqref="F207">
    <cfRule type="expression" dxfId="24135" priority="24531">
      <formula>$C207="A"</formula>
    </cfRule>
  </conditionalFormatting>
  <conditionalFormatting sqref="F207">
    <cfRule type="expression" dxfId="24134" priority="24530">
      <formula>$C207="A"</formula>
    </cfRule>
  </conditionalFormatting>
  <conditionalFormatting sqref="F207">
    <cfRule type="expression" dxfId="24133" priority="24529" stopIfTrue="1">
      <formula>$C207="A"</formula>
    </cfRule>
  </conditionalFormatting>
  <conditionalFormatting sqref="F207">
    <cfRule type="expression" dxfId="24132" priority="24528">
      <formula>$C207="A"</formula>
    </cfRule>
  </conditionalFormatting>
  <conditionalFormatting sqref="F207">
    <cfRule type="expression" dxfId="24131" priority="24527">
      <formula>$C207="A"</formula>
    </cfRule>
  </conditionalFormatting>
  <conditionalFormatting sqref="F207">
    <cfRule type="expression" dxfId="24130" priority="24526" stopIfTrue="1">
      <formula>$C207="A"</formula>
    </cfRule>
  </conditionalFormatting>
  <conditionalFormatting sqref="F207">
    <cfRule type="expression" dxfId="24129" priority="24525">
      <formula>$C207="A"</formula>
    </cfRule>
  </conditionalFormatting>
  <conditionalFormatting sqref="F207">
    <cfRule type="expression" dxfId="24128" priority="24524">
      <formula>$C207="A"</formula>
    </cfRule>
  </conditionalFormatting>
  <conditionalFormatting sqref="F207">
    <cfRule type="expression" dxfId="24127" priority="24523" stopIfTrue="1">
      <formula>$C207="A"</formula>
    </cfRule>
  </conditionalFormatting>
  <conditionalFormatting sqref="F207">
    <cfRule type="expression" dxfId="24126" priority="24522">
      <formula>$C207="A"</formula>
    </cfRule>
  </conditionalFormatting>
  <conditionalFormatting sqref="G206">
    <cfRule type="expression" dxfId="24125" priority="24509">
      <formula>$C206="A"</formula>
    </cfRule>
  </conditionalFormatting>
  <conditionalFormatting sqref="G206">
    <cfRule type="expression" dxfId="24124" priority="24508" stopIfTrue="1">
      <formula>$C206="A"</formula>
    </cfRule>
  </conditionalFormatting>
  <conditionalFormatting sqref="G206">
    <cfRule type="expression" dxfId="24123" priority="24507">
      <formula>$C206="A"</formula>
    </cfRule>
  </conditionalFormatting>
  <conditionalFormatting sqref="G206">
    <cfRule type="expression" dxfId="24122" priority="24506">
      <formula>$C206="A"</formula>
    </cfRule>
  </conditionalFormatting>
  <conditionalFormatting sqref="G206">
    <cfRule type="expression" dxfId="24121" priority="24505" stopIfTrue="1">
      <formula>$C206="A"</formula>
    </cfRule>
  </conditionalFormatting>
  <conditionalFormatting sqref="G206">
    <cfRule type="expression" dxfId="24120" priority="24504">
      <formula>$C206="A"</formula>
    </cfRule>
  </conditionalFormatting>
  <conditionalFormatting sqref="G206">
    <cfRule type="expression" dxfId="24119" priority="24503">
      <formula>$C206="A"</formula>
    </cfRule>
  </conditionalFormatting>
  <conditionalFormatting sqref="G206">
    <cfRule type="expression" dxfId="24118" priority="24502" stopIfTrue="1">
      <formula>$C206="A"</formula>
    </cfRule>
  </conditionalFormatting>
  <conditionalFormatting sqref="G206">
    <cfRule type="expression" dxfId="24117" priority="24501">
      <formula>$C206="A"</formula>
    </cfRule>
  </conditionalFormatting>
  <conditionalFormatting sqref="G206">
    <cfRule type="expression" dxfId="24116" priority="24500">
      <formula>$C206="A"</formula>
    </cfRule>
  </conditionalFormatting>
  <conditionalFormatting sqref="G206">
    <cfRule type="expression" dxfId="24115" priority="24499" stopIfTrue="1">
      <formula>$C206="A"</formula>
    </cfRule>
  </conditionalFormatting>
  <conditionalFormatting sqref="G206">
    <cfRule type="expression" dxfId="24114" priority="24498">
      <formula>$C206="A"</formula>
    </cfRule>
  </conditionalFormatting>
  <conditionalFormatting sqref="G207">
    <cfRule type="expression" dxfId="24113" priority="24485">
      <formula>$C207="A"</formula>
    </cfRule>
  </conditionalFormatting>
  <conditionalFormatting sqref="G207">
    <cfRule type="expression" dxfId="24112" priority="24484" stopIfTrue="1">
      <formula>$C207="A"</formula>
    </cfRule>
  </conditionalFormatting>
  <conditionalFormatting sqref="G207">
    <cfRule type="expression" dxfId="24111" priority="24483">
      <formula>$C207="A"</formula>
    </cfRule>
  </conditionalFormatting>
  <conditionalFormatting sqref="G207">
    <cfRule type="expression" dxfId="24110" priority="24482">
      <formula>$C207="A"</formula>
    </cfRule>
  </conditionalFormatting>
  <conditionalFormatting sqref="G207">
    <cfRule type="expression" dxfId="24109" priority="24481" stopIfTrue="1">
      <formula>$C207="A"</formula>
    </cfRule>
  </conditionalFormatting>
  <conditionalFormatting sqref="G207">
    <cfRule type="expression" dxfId="24108" priority="24480">
      <formula>$C207="A"</formula>
    </cfRule>
  </conditionalFormatting>
  <conditionalFormatting sqref="G207">
    <cfRule type="expression" dxfId="24107" priority="24479">
      <formula>$C207="A"</formula>
    </cfRule>
  </conditionalFormatting>
  <conditionalFormatting sqref="G207">
    <cfRule type="expression" dxfId="24106" priority="24478" stopIfTrue="1">
      <formula>$C207="A"</formula>
    </cfRule>
  </conditionalFormatting>
  <conditionalFormatting sqref="G207">
    <cfRule type="expression" dxfId="24105" priority="24477">
      <formula>$C207="A"</formula>
    </cfRule>
  </conditionalFormatting>
  <conditionalFormatting sqref="G207">
    <cfRule type="expression" dxfId="24104" priority="24476">
      <formula>$C207="A"</formula>
    </cfRule>
  </conditionalFormatting>
  <conditionalFormatting sqref="G207">
    <cfRule type="expression" dxfId="24103" priority="24475" stopIfTrue="1">
      <formula>$C207="A"</formula>
    </cfRule>
  </conditionalFormatting>
  <conditionalFormatting sqref="G207">
    <cfRule type="expression" dxfId="24102" priority="24474">
      <formula>$C207="A"</formula>
    </cfRule>
  </conditionalFormatting>
  <conditionalFormatting sqref="F209:G209">
    <cfRule type="expression" dxfId="24101" priority="24461">
      <formula>$C209="A"</formula>
    </cfRule>
  </conditionalFormatting>
  <conditionalFormatting sqref="F209:G209">
    <cfRule type="expression" dxfId="24100" priority="24460" stopIfTrue="1">
      <formula>$C209="A"</formula>
    </cfRule>
  </conditionalFormatting>
  <conditionalFormatting sqref="F209:G209">
    <cfRule type="expression" dxfId="24099" priority="24459">
      <formula>$C209="A"</formula>
    </cfRule>
  </conditionalFormatting>
  <conditionalFormatting sqref="F209:G209">
    <cfRule type="expression" dxfId="24098" priority="24458">
      <formula>$C209="A"</formula>
    </cfRule>
  </conditionalFormatting>
  <conditionalFormatting sqref="F209:G209">
    <cfRule type="expression" dxfId="24097" priority="24457" stopIfTrue="1">
      <formula>$C209="A"</formula>
    </cfRule>
  </conditionalFormatting>
  <conditionalFormatting sqref="F209:G209">
    <cfRule type="expression" dxfId="24096" priority="24456">
      <formula>$C209="A"</formula>
    </cfRule>
  </conditionalFormatting>
  <conditionalFormatting sqref="F209:G209">
    <cfRule type="expression" dxfId="24095" priority="24455">
      <formula>$C209="A"</formula>
    </cfRule>
  </conditionalFormatting>
  <conditionalFormatting sqref="F209:G209">
    <cfRule type="expression" dxfId="24094" priority="24454" stopIfTrue="1">
      <formula>$C209="A"</formula>
    </cfRule>
  </conditionalFormatting>
  <conditionalFormatting sqref="F209:G209">
    <cfRule type="expression" dxfId="24093" priority="24453">
      <formula>$C209="A"</formula>
    </cfRule>
  </conditionalFormatting>
  <conditionalFormatting sqref="D209:N209">
    <cfRule type="expression" dxfId="24092" priority="24452">
      <formula>$C209="A"</formula>
    </cfRule>
  </conditionalFormatting>
  <conditionalFormatting sqref="D209:E209 H209:N209">
    <cfRule type="expression" dxfId="24091" priority="24451" stopIfTrue="1">
      <formula>$C209="A"</formula>
    </cfRule>
  </conditionalFormatting>
  <conditionalFormatting sqref="F209:G209">
    <cfRule type="expression" dxfId="24090" priority="24450" stopIfTrue="1">
      <formula>$C209="A"</formula>
    </cfRule>
  </conditionalFormatting>
  <conditionalFormatting sqref="F209:G209">
    <cfRule type="expression" dxfId="24089" priority="24449">
      <formula>$C209="A"</formula>
    </cfRule>
  </conditionalFormatting>
  <conditionalFormatting sqref="F210:G210">
    <cfRule type="expression" dxfId="24088" priority="24448">
      <formula>$C210="A"</formula>
    </cfRule>
  </conditionalFormatting>
  <conditionalFormatting sqref="F210:G210">
    <cfRule type="expression" dxfId="24087" priority="24447" stopIfTrue="1">
      <formula>$C210="A"</formula>
    </cfRule>
  </conditionalFormatting>
  <conditionalFormatting sqref="F210:G210">
    <cfRule type="expression" dxfId="24086" priority="24446">
      <formula>$C210="A"</formula>
    </cfRule>
  </conditionalFormatting>
  <conditionalFormatting sqref="F210:G210">
    <cfRule type="expression" dxfId="24085" priority="24445">
      <formula>$C210="A"</formula>
    </cfRule>
  </conditionalFormatting>
  <conditionalFormatting sqref="F210:G210">
    <cfRule type="expression" dxfId="24084" priority="24444" stopIfTrue="1">
      <formula>$C210="A"</formula>
    </cfRule>
  </conditionalFormatting>
  <conditionalFormatting sqref="F210:G210">
    <cfRule type="expression" dxfId="24083" priority="24443">
      <formula>$C210="A"</formula>
    </cfRule>
  </conditionalFormatting>
  <conditionalFormatting sqref="F210:G210">
    <cfRule type="expression" dxfId="24082" priority="24442">
      <formula>$C210="A"</formula>
    </cfRule>
  </conditionalFormatting>
  <conditionalFormatting sqref="F210:G210">
    <cfRule type="expression" dxfId="24081" priority="24441" stopIfTrue="1">
      <formula>$C210="A"</formula>
    </cfRule>
  </conditionalFormatting>
  <conditionalFormatting sqref="F210:G210">
    <cfRule type="expression" dxfId="24080" priority="24440">
      <formula>$C210="A"</formula>
    </cfRule>
  </conditionalFormatting>
  <conditionalFormatting sqref="D210:N210">
    <cfRule type="expression" dxfId="24079" priority="24439">
      <formula>$C210="A"</formula>
    </cfRule>
  </conditionalFormatting>
  <conditionalFormatting sqref="D210:E210 H210:N210">
    <cfRule type="expression" dxfId="24078" priority="24438" stopIfTrue="1">
      <formula>$C210="A"</formula>
    </cfRule>
  </conditionalFormatting>
  <conditionalFormatting sqref="F210:G210">
    <cfRule type="expression" dxfId="24077" priority="24437" stopIfTrue="1">
      <formula>$C210="A"</formula>
    </cfRule>
  </conditionalFormatting>
  <conditionalFormatting sqref="F210:G210">
    <cfRule type="expression" dxfId="24076" priority="24436">
      <formula>$C210="A"</formula>
    </cfRule>
  </conditionalFormatting>
  <conditionalFormatting sqref="F211:G211">
    <cfRule type="expression" dxfId="24075" priority="24435">
      <formula>$C211="A"</formula>
    </cfRule>
  </conditionalFormatting>
  <conditionalFormatting sqref="F211:G211">
    <cfRule type="expression" dxfId="24074" priority="24434" stopIfTrue="1">
      <formula>$C211="A"</formula>
    </cfRule>
  </conditionalFormatting>
  <conditionalFormatting sqref="F211:G211">
    <cfRule type="expression" dxfId="24073" priority="24433">
      <formula>$C211="A"</formula>
    </cfRule>
  </conditionalFormatting>
  <conditionalFormatting sqref="F211:G211">
    <cfRule type="expression" dxfId="24072" priority="24432">
      <formula>$C211="A"</formula>
    </cfRule>
  </conditionalFormatting>
  <conditionalFormatting sqref="F211:G211">
    <cfRule type="expression" dxfId="24071" priority="24431" stopIfTrue="1">
      <formula>$C211="A"</formula>
    </cfRule>
  </conditionalFormatting>
  <conditionalFormatting sqref="F211:G211">
    <cfRule type="expression" dxfId="24070" priority="24430">
      <formula>$C211="A"</formula>
    </cfRule>
  </conditionalFormatting>
  <conditionalFormatting sqref="F211:G211">
    <cfRule type="expression" dxfId="24069" priority="24429">
      <formula>$C211="A"</formula>
    </cfRule>
  </conditionalFormatting>
  <conditionalFormatting sqref="F211:G211">
    <cfRule type="expression" dxfId="24068" priority="24428" stopIfTrue="1">
      <formula>$C211="A"</formula>
    </cfRule>
  </conditionalFormatting>
  <conditionalFormatting sqref="F211:G211">
    <cfRule type="expression" dxfId="24067" priority="24427">
      <formula>$C211="A"</formula>
    </cfRule>
  </conditionalFormatting>
  <conditionalFormatting sqref="D211:N211">
    <cfRule type="expression" dxfId="24066" priority="24426">
      <formula>$C211="A"</formula>
    </cfRule>
  </conditionalFormatting>
  <conditionalFormatting sqref="D211:E211 H211:N211">
    <cfRule type="expression" dxfId="24065" priority="24425" stopIfTrue="1">
      <formula>$C211="A"</formula>
    </cfRule>
  </conditionalFormatting>
  <conditionalFormatting sqref="F211:G211">
    <cfRule type="expression" dxfId="24064" priority="24424" stopIfTrue="1">
      <formula>$C211="A"</formula>
    </cfRule>
  </conditionalFormatting>
  <conditionalFormatting sqref="F211:G211">
    <cfRule type="expression" dxfId="24063" priority="24423">
      <formula>$C211="A"</formula>
    </cfRule>
  </conditionalFormatting>
  <conditionalFormatting sqref="F212:G212">
    <cfRule type="expression" dxfId="24062" priority="24422">
      <formula>$C212="A"</formula>
    </cfRule>
  </conditionalFormatting>
  <conditionalFormatting sqref="F212:G212">
    <cfRule type="expression" dxfId="24061" priority="24421" stopIfTrue="1">
      <formula>$C212="A"</formula>
    </cfRule>
  </conditionalFormatting>
  <conditionalFormatting sqref="F212:G212">
    <cfRule type="expression" dxfId="24060" priority="24420">
      <formula>$C212="A"</formula>
    </cfRule>
  </conditionalFormatting>
  <conditionalFormatting sqref="F212:G212">
    <cfRule type="expression" dxfId="24059" priority="24419">
      <formula>$C212="A"</formula>
    </cfRule>
  </conditionalFormatting>
  <conditionalFormatting sqref="F212:G212">
    <cfRule type="expression" dxfId="24058" priority="24418" stopIfTrue="1">
      <formula>$C212="A"</formula>
    </cfRule>
  </conditionalFormatting>
  <conditionalFormatting sqref="F212:G212">
    <cfRule type="expression" dxfId="24057" priority="24417">
      <formula>$C212="A"</formula>
    </cfRule>
  </conditionalFormatting>
  <conditionalFormatting sqref="F212:G212">
    <cfRule type="expression" dxfId="24056" priority="24416">
      <formula>$C212="A"</formula>
    </cfRule>
  </conditionalFormatting>
  <conditionalFormatting sqref="F212:G212">
    <cfRule type="expression" dxfId="24055" priority="24415" stopIfTrue="1">
      <formula>$C212="A"</formula>
    </cfRule>
  </conditionalFormatting>
  <conditionalFormatting sqref="F212:G212">
    <cfRule type="expression" dxfId="24054" priority="24414">
      <formula>$C212="A"</formula>
    </cfRule>
  </conditionalFormatting>
  <conditionalFormatting sqref="D212:N212">
    <cfRule type="expression" dxfId="24053" priority="24413">
      <formula>$C212="A"</formula>
    </cfRule>
  </conditionalFormatting>
  <conditionalFormatting sqref="D212:E212 H212:N212">
    <cfRule type="expression" dxfId="24052" priority="24412" stopIfTrue="1">
      <formula>$C212="A"</formula>
    </cfRule>
  </conditionalFormatting>
  <conditionalFormatting sqref="F212:G212">
    <cfRule type="expression" dxfId="24051" priority="24411" stopIfTrue="1">
      <formula>$C212="A"</formula>
    </cfRule>
  </conditionalFormatting>
  <conditionalFormatting sqref="F212:G212">
    <cfRule type="expression" dxfId="24050" priority="24410">
      <formula>$C212="A"</formula>
    </cfRule>
  </conditionalFormatting>
  <conditionalFormatting sqref="F213:G213">
    <cfRule type="expression" dxfId="24049" priority="24409">
      <formula>$C213="A"</formula>
    </cfRule>
  </conditionalFormatting>
  <conditionalFormatting sqref="F213:G213">
    <cfRule type="expression" dxfId="24048" priority="24408" stopIfTrue="1">
      <formula>$C213="A"</formula>
    </cfRule>
  </conditionalFormatting>
  <conditionalFormatting sqref="F213:G213">
    <cfRule type="expression" dxfId="24047" priority="24407">
      <formula>$C213="A"</formula>
    </cfRule>
  </conditionalFormatting>
  <conditionalFormatting sqref="F213:G213">
    <cfRule type="expression" dxfId="24046" priority="24406">
      <formula>$C213="A"</formula>
    </cfRule>
  </conditionalFormatting>
  <conditionalFormatting sqref="F213:G213">
    <cfRule type="expression" dxfId="24045" priority="24405" stopIfTrue="1">
      <formula>$C213="A"</formula>
    </cfRule>
  </conditionalFormatting>
  <conditionalFormatting sqref="F213:G213">
    <cfRule type="expression" dxfId="24044" priority="24404">
      <formula>$C213="A"</formula>
    </cfRule>
  </conditionalFormatting>
  <conditionalFormatting sqref="F213:G213">
    <cfRule type="expression" dxfId="24043" priority="24403">
      <formula>$C213="A"</formula>
    </cfRule>
  </conditionalFormatting>
  <conditionalFormatting sqref="F213:G213">
    <cfRule type="expression" dxfId="24042" priority="24402" stopIfTrue="1">
      <formula>$C213="A"</formula>
    </cfRule>
  </conditionalFormatting>
  <conditionalFormatting sqref="F213:G213">
    <cfRule type="expression" dxfId="24041" priority="24401">
      <formula>$C213="A"</formula>
    </cfRule>
  </conditionalFormatting>
  <conditionalFormatting sqref="D213:N213">
    <cfRule type="expression" dxfId="24040" priority="24400">
      <formula>$C213="A"</formula>
    </cfRule>
  </conditionalFormatting>
  <conditionalFormatting sqref="D213:E213 H213:N213">
    <cfRule type="expression" dxfId="24039" priority="24399" stopIfTrue="1">
      <formula>$C213="A"</formula>
    </cfRule>
  </conditionalFormatting>
  <conditionalFormatting sqref="F213:G213">
    <cfRule type="expression" dxfId="24038" priority="24398" stopIfTrue="1">
      <formula>$C213="A"</formula>
    </cfRule>
  </conditionalFormatting>
  <conditionalFormatting sqref="F213:G213">
    <cfRule type="expression" dxfId="24037" priority="24397">
      <formula>$C213="A"</formula>
    </cfRule>
  </conditionalFormatting>
  <conditionalFormatting sqref="F214:G214">
    <cfRule type="expression" dxfId="24036" priority="24396">
      <formula>$C214="A"</formula>
    </cfRule>
  </conditionalFormatting>
  <conditionalFormatting sqref="F214:G214">
    <cfRule type="expression" dxfId="24035" priority="24395" stopIfTrue="1">
      <formula>$C214="A"</formula>
    </cfRule>
  </conditionalFormatting>
  <conditionalFormatting sqref="F214:G214">
    <cfRule type="expression" dxfId="24034" priority="24394">
      <formula>$C214="A"</formula>
    </cfRule>
  </conditionalFormatting>
  <conditionalFormatting sqref="F214:G214">
    <cfRule type="expression" dxfId="24033" priority="24393">
      <formula>$C214="A"</formula>
    </cfRule>
  </conditionalFormatting>
  <conditionalFormatting sqref="F214:G214">
    <cfRule type="expression" dxfId="24032" priority="24392" stopIfTrue="1">
      <formula>$C214="A"</formula>
    </cfRule>
  </conditionalFormatting>
  <conditionalFormatting sqref="F214:G214">
    <cfRule type="expression" dxfId="24031" priority="24391">
      <formula>$C214="A"</formula>
    </cfRule>
  </conditionalFormatting>
  <conditionalFormatting sqref="F214:G214">
    <cfRule type="expression" dxfId="24030" priority="24390">
      <formula>$C214="A"</formula>
    </cfRule>
  </conditionalFormatting>
  <conditionalFormatting sqref="F214:G214">
    <cfRule type="expression" dxfId="24029" priority="24389" stopIfTrue="1">
      <formula>$C214="A"</formula>
    </cfRule>
  </conditionalFormatting>
  <conditionalFormatting sqref="F214:G214">
    <cfRule type="expression" dxfId="24028" priority="24388">
      <formula>$C214="A"</formula>
    </cfRule>
  </conditionalFormatting>
  <conditionalFormatting sqref="D214:N214">
    <cfRule type="expression" dxfId="24027" priority="24387">
      <formula>$C214="A"</formula>
    </cfRule>
  </conditionalFormatting>
  <conditionalFormatting sqref="D214:E214 H214:N214">
    <cfRule type="expression" dxfId="24026" priority="24386" stopIfTrue="1">
      <formula>$C214="A"</formula>
    </cfRule>
  </conditionalFormatting>
  <conditionalFormatting sqref="F214:G214">
    <cfRule type="expression" dxfId="24025" priority="24385" stopIfTrue="1">
      <formula>$C214="A"</formula>
    </cfRule>
  </conditionalFormatting>
  <conditionalFormatting sqref="F214:G214">
    <cfRule type="expression" dxfId="24024" priority="24384">
      <formula>$C214="A"</formula>
    </cfRule>
  </conditionalFormatting>
  <conditionalFormatting sqref="N211">
    <cfRule type="expression" dxfId="24023" priority="24383">
      <formula>$C211="A"</formula>
    </cfRule>
  </conditionalFormatting>
  <conditionalFormatting sqref="N211">
    <cfRule type="expression" dxfId="24022" priority="24382" stopIfTrue="1">
      <formula>$C211="A"</formula>
    </cfRule>
  </conditionalFormatting>
  <conditionalFormatting sqref="N213">
    <cfRule type="expression" dxfId="24021" priority="24381">
      <formula>$C213="A"</formula>
    </cfRule>
  </conditionalFormatting>
  <conditionalFormatting sqref="N213">
    <cfRule type="expression" dxfId="24020" priority="24380" stopIfTrue="1">
      <formula>$C213="A"</formula>
    </cfRule>
  </conditionalFormatting>
  <conditionalFormatting sqref="F215:G215">
    <cfRule type="expression" dxfId="24019" priority="24379">
      <formula>$C215="A"</formula>
    </cfRule>
  </conditionalFormatting>
  <conditionalFormatting sqref="F215:G215">
    <cfRule type="expression" dxfId="24018" priority="24378" stopIfTrue="1">
      <formula>$C215="A"</formula>
    </cfRule>
  </conditionalFormatting>
  <conditionalFormatting sqref="F215:G215">
    <cfRule type="expression" dxfId="24017" priority="24377">
      <formula>$C215="A"</formula>
    </cfRule>
  </conditionalFormatting>
  <conditionalFormatting sqref="F215:G215">
    <cfRule type="expression" dxfId="24016" priority="24376">
      <formula>$C215="A"</formula>
    </cfRule>
  </conditionalFormatting>
  <conditionalFormatting sqref="F215:G215">
    <cfRule type="expression" dxfId="24015" priority="24375" stopIfTrue="1">
      <formula>$C215="A"</formula>
    </cfRule>
  </conditionalFormatting>
  <conditionalFormatting sqref="F215:G215">
    <cfRule type="expression" dxfId="24014" priority="24374">
      <formula>$C215="A"</formula>
    </cfRule>
  </conditionalFormatting>
  <conditionalFormatting sqref="F215:G215">
    <cfRule type="expression" dxfId="24013" priority="24373">
      <formula>$C215="A"</formula>
    </cfRule>
  </conditionalFormatting>
  <conditionalFormatting sqref="F215:G215">
    <cfRule type="expression" dxfId="24012" priority="24372" stopIfTrue="1">
      <formula>$C215="A"</formula>
    </cfRule>
  </conditionalFormatting>
  <conditionalFormatting sqref="F215:G215">
    <cfRule type="expression" dxfId="24011" priority="24371">
      <formula>$C215="A"</formula>
    </cfRule>
  </conditionalFormatting>
  <conditionalFormatting sqref="D215:N215">
    <cfRule type="expression" dxfId="24010" priority="24370">
      <formula>$C215="A"</formula>
    </cfRule>
  </conditionalFormatting>
  <conditionalFormatting sqref="D215:E215 H215:N215">
    <cfRule type="expression" dxfId="24009" priority="24369" stopIfTrue="1">
      <formula>$C215="A"</formula>
    </cfRule>
  </conditionalFormatting>
  <conditionalFormatting sqref="F215:G215">
    <cfRule type="expression" dxfId="24008" priority="24368" stopIfTrue="1">
      <formula>$C215="A"</formula>
    </cfRule>
  </conditionalFormatting>
  <conditionalFormatting sqref="F215:G215">
    <cfRule type="expression" dxfId="24007" priority="24367">
      <formula>$C215="A"</formula>
    </cfRule>
  </conditionalFormatting>
  <conditionalFormatting sqref="F216:G216">
    <cfRule type="expression" dxfId="24006" priority="24366">
      <formula>$C216="A"</formula>
    </cfRule>
  </conditionalFormatting>
  <conditionalFormatting sqref="F216:G216">
    <cfRule type="expression" dxfId="24005" priority="24365" stopIfTrue="1">
      <formula>$C216="A"</formula>
    </cfRule>
  </conditionalFormatting>
  <conditionalFormatting sqref="F216:G216">
    <cfRule type="expression" dxfId="24004" priority="24364">
      <formula>$C216="A"</formula>
    </cfRule>
  </conditionalFormatting>
  <conditionalFormatting sqref="F216:G216">
    <cfRule type="expression" dxfId="24003" priority="24363">
      <formula>$C216="A"</formula>
    </cfRule>
  </conditionalFormatting>
  <conditionalFormatting sqref="F216:G216">
    <cfRule type="expression" dxfId="24002" priority="24362" stopIfTrue="1">
      <formula>$C216="A"</formula>
    </cfRule>
  </conditionalFormatting>
  <conditionalFormatting sqref="F216:G216">
    <cfRule type="expression" dxfId="24001" priority="24361">
      <formula>$C216="A"</formula>
    </cfRule>
  </conditionalFormatting>
  <conditionalFormatting sqref="F216:G216">
    <cfRule type="expression" dxfId="24000" priority="24360">
      <formula>$C216="A"</formula>
    </cfRule>
  </conditionalFormatting>
  <conditionalFormatting sqref="F216:G216">
    <cfRule type="expression" dxfId="23999" priority="24359" stopIfTrue="1">
      <formula>$C216="A"</formula>
    </cfRule>
  </conditionalFormatting>
  <conditionalFormatting sqref="F216:G216">
    <cfRule type="expression" dxfId="23998" priority="24358">
      <formula>$C216="A"</formula>
    </cfRule>
  </conditionalFormatting>
  <conditionalFormatting sqref="D216:N216">
    <cfRule type="expression" dxfId="23997" priority="24357">
      <formula>$C216="A"</formula>
    </cfRule>
  </conditionalFormatting>
  <conditionalFormatting sqref="D216:E216 H216:N216">
    <cfRule type="expression" dxfId="23996" priority="24356" stopIfTrue="1">
      <formula>$C216="A"</formula>
    </cfRule>
  </conditionalFormatting>
  <conditionalFormatting sqref="F216:G216">
    <cfRule type="expression" dxfId="23995" priority="24355" stopIfTrue="1">
      <formula>$C216="A"</formula>
    </cfRule>
  </conditionalFormatting>
  <conditionalFormatting sqref="F216:G216">
    <cfRule type="expression" dxfId="23994" priority="24354">
      <formula>$C216="A"</formula>
    </cfRule>
  </conditionalFormatting>
  <conditionalFormatting sqref="F217:G217">
    <cfRule type="expression" dxfId="23993" priority="24353">
      <formula>$C217="A"</formula>
    </cfRule>
  </conditionalFormatting>
  <conditionalFormatting sqref="F217:G217">
    <cfRule type="expression" dxfId="23992" priority="24352" stopIfTrue="1">
      <formula>$C217="A"</formula>
    </cfRule>
  </conditionalFormatting>
  <conditionalFormatting sqref="F217:G217">
    <cfRule type="expression" dxfId="23991" priority="24351">
      <formula>$C217="A"</formula>
    </cfRule>
  </conditionalFormatting>
  <conditionalFormatting sqref="F217:G217">
    <cfRule type="expression" dxfId="23990" priority="24350">
      <formula>$C217="A"</formula>
    </cfRule>
  </conditionalFormatting>
  <conditionalFormatting sqref="F217:G217">
    <cfRule type="expression" dxfId="23989" priority="24349" stopIfTrue="1">
      <formula>$C217="A"</formula>
    </cfRule>
  </conditionalFormatting>
  <conditionalFormatting sqref="F217:G217">
    <cfRule type="expression" dxfId="23988" priority="24348">
      <formula>$C217="A"</formula>
    </cfRule>
  </conditionalFormatting>
  <conditionalFormatting sqref="F217:G217">
    <cfRule type="expression" dxfId="23987" priority="24347">
      <formula>$C217="A"</formula>
    </cfRule>
  </conditionalFormatting>
  <conditionalFormatting sqref="F217:G217">
    <cfRule type="expression" dxfId="23986" priority="24346" stopIfTrue="1">
      <formula>$C217="A"</formula>
    </cfRule>
  </conditionalFormatting>
  <conditionalFormatting sqref="F217:G217">
    <cfRule type="expression" dxfId="23985" priority="24345">
      <formula>$C217="A"</formula>
    </cfRule>
  </conditionalFormatting>
  <conditionalFormatting sqref="D217:N217">
    <cfRule type="expression" dxfId="23984" priority="24344">
      <formula>$C217="A"</formula>
    </cfRule>
  </conditionalFormatting>
  <conditionalFormatting sqref="D217:E217 H217:N217">
    <cfRule type="expression" dxfId="23983" priority="24343" stopIfTrue="1">
      <formula>$C217="A"</formula>
    </cfRule>
  </conditionalFormatting>
  <conditionalFormatting sqref="F217:G217">
    <cfRule type="expression" dxfId="23982" priority="24342" stopIfTrue="1">
      <formula>$C217="A"</formula>
    </cfRule>
  </conditionalFormatting>
  <conditionalFormatting sqref="F217:G217">
    <cfRule type="expression" dxfId="23981" priority="24341">
      <formula>$C217="A"</formula>
    </cfRule>
  </conditionalFormatting>
  <conditionalFormatting sqref="F218:G218">
    <cfRule type="expression" dxfId="23980" priority="24340">
      <formula>$C218="A"</formula>
    </cfRule>
  </conditionalFormatting>
  <conditionalFormatting sqref="F218:G218">
    <cfRule type="expression" dxfId="23979" priority="24339" stopIfTrue="1">
      <formula>$C218="A"</formula>
    </cfRule>
  </conditionalFormatting>
  <conditionalFormatting sqref="F218:G218">
    <cfRule type="expression" dxfId="23978" priority="24338">
      <formula>$C218="A"</formula>
    </cfRule>
  </conditionalFormatting>
  <conditionalFormatting sqref="F218:G218">
    <cfRule type="expression" dxfId="23977" priority="24337">
      <formula>$C218="A"</formula>
    </cfRule>
  </conditionalFormatting>
  <conditionalFormatting sqref="F218:G218">
    <cfRule type="expression" dxfId="23976" priority="24336" stopIfTrue="1">
      <formula>$C218="A"</formula>
    </cfRule>
  </conditionalFormatting>
  <conditionalFormatting sqref="F218:G218">
    <cfRule type="expression" dxfId="23975" priority="24335">
      <formula>$C218="A"</formula>
    </cfRule>
  </conditionalFormatting>
  <conditionalFormatting sqref="F218:G218">
    <cfRule type="expression" dxfId="23974" priority="24334">
      <formula>$C218="A"</formula>
    </cfRule>
  </conditionalFormatting>
  <conditionalFormatting sqref="F218:G218">
    <cfRule type="expression" dxfId="23973" priority="24333" stopIfTrue="1">
      <formula>$C218="A"</formula>
    </cfRule>
  </conditionalFormatting>
  <conditionalFormatting sqref="F218:G218">
    <cfRule type="expression" dxfId="23972" priority="24332">
      <formula>$C218="A"</formula>
    </cfRule>
  </conditionalFormatting>
  <conditionalFormatting sqref="D218:N218">
    <cfRule type="expression" dxfId="23971" priority="24331">
      <formula>$C218="A"</formula>
    </cfRule>
  </conditionalFormatting>
  <conditionalFormatting sqref="D218:E218 H218:N218">
    <cfRule type="expression" dxfId="23970" priority="24330" stopIfTrue="1">
      <formula>$C218="A"</formula>
    </cfRule>
  </conditionalFormatting>
  <conditionalFormatting sqref="F218:G218">
    <cfRule type="expression" dxfId="23969" priority="24329" stopIfTrue="1">
      <formula>$C218="A"</formula>
    </cfRule>
  </conditionalFormatting>
  <conditionalFormatting sqref="F218:G218">
    <cfRule type="expression" dxfId="23968" priority="24328">
      <formula>$C218="A"</formula>
    </cfRule>
  </conditionalFormatting>
  <conditionalFormatting sqref="F219:G219">
    <cfRule type="expression" dxfId="23967" priority="24327">
      <formula>$C219="A"</formula>
    </cfRule>
  </conditionalFormatting>
  <conditionalFormatting sqref="F219:G219">
    <cfRule type="expression" dxfId="23966" priority="24326" stopIfTrue="1">
      <formula>$C219="A"</formula>
    </cfRule>
  </conditionalFormatting>
  <conditionalFormatting sqref="F219:G219">
    <cfRule type="expression" dxfId="23965" priority="24325">
      <formula>$C219="A"</formula>
    </cfRule>
  </conditionalFormatting>
  <conditionalFormatting sqref="F219:G219">
    <cfRule type="expression" dxfId="23964" priority="24324">
      <formula>$C219="A"</formula>
    </cfRule>
  </conditionalFormatting>
  <conditionalFormatting sqref="F219:G219">
    <cfRule type="expression" dxfId="23963" priority="24323" stopIfTrue="1">
      <formula>$C219="A"</formula>
    </cfRule>
  </conditionalFormatting>
  <conditionalFormatting sqref="F219:G219">
    <cfRule type="expression" dxfId="23962" priority="24322">
      <formula>$C219="A"</formula>
    </cfRule>
  </conditionalFormatting>
  <conditionalFormatting sqref="F219:G219">
    <cfRule type="expression" dxfId="23961" priority="24321">
      <formula>$C219="A"</formula>
    </cfRule>
  </conditionalFormatting>
  <conditionalFormatting sqref="F219:G219">
    <cfRule type="expression" dxfId="23960" priority="24320" stopIfTrue="1">
      <formula>$C219="A"</formula>
    </cfRule>
  </conditionalFormatting>
  <conditionalFormatting sqref="F219:G219">
    <cfRule type="expression" dxfId="23959" priority="24319">
      <formula>$C219="A"</formula>
    </cfRule>
  </conditionalFormatting>
  <conditionalFormatting sqref="D219:N219">
    <cfRule type="expression" dxfId="23958" priority="24318">
      <formula>$C219="A"</formula>
    </cfRule>
  </conditionalFormatting>
  <conditionalFormatting sqref="D219:E219 H219:N219">
    <cfRule type="expression" dxfId="23957" priority="24317" stopIfTrue="1">
      <formula>$C219="A"</formula>
    </cfRule>
  </conditionalFormatting>
  <conditionalFormatting sqref="F219:G219">
    <cfRule type="expression" dxfId="23956" priority="24316" stopIfTrue="1">
      <formula>$C219="A"</formula>
    </cfRule>
  </conditionalFormatting>
  <conditionalFormatting sqref="F219:G219">
    <cfRule type="expression" dxfId="23955" priority="24315">
      <formula>$C219="A"</formula>
    </cfRule>
  </conditionalFormatting>
  <conditionalFormatting sqref="F220:G220">
    <cfRule type="expression" dxfId="23954" priority="24314">
      <formula>$C220="A"</formula>
    </cfRule>
  </conditionalFormatting>
  <conditionalFormatting sqref="F220:G220">
    <cfRule type="expression" dxfId="23953" priority="24313" stopIfTrue="1">
      <formula>$C220="A"</formula>
    </cfRule>
  </conditionalFormatting>
  <conditionalFormatting sqref="F220:G220">
    <cfRule type="expression" dxfId="23952" priority="24312">
      <formula>$C220="A"</formula>
    </cfRule>
  </conditionalFormatting>
  <conditionalFormatting sqref="F220:G220">
    <cfRule type="expression" dxfId="23951" priority="24311">
      <formula>$C220="A"</formula>
    </cfRule>
  </conditionalFormatting>
  <conditionalFormatting sqref="F220:G220">
    <cfRule type="expression" dxfId="23950" priority="24310" stopIfTrue="1">
      <formula>$C220="A"</formula>
    </cfRule>
  </conditionalFormatting>
  <conditionalFormatting sqref="F220:G220">
    <cfRule type="expression" dxfId="23949" priority="24309">
      <formula>$C220="A"</formula>
    </cfRule>
  </conditionalFormatting>
  <conditionalFormatting sqref="F220:G220">
    <cfRule type="expression" dxfId="23948" priority="24308">
      <formula>$C220="A"</formula>
    </cfRule>
  </conditionalFormatting>
  <conditionalFormatting sqref="F220:G220">
    <cfRule type="expression" dxfId="23947" priority="24307" stopIfTrue="1">
      <formula>$C220="A"</formula>
    </cfRule>
  </conditionalFormatting>
  <conditionalFormatting sqref="F220:G220">
    <cfRule type="expression" dxfId="23946" priority="24306">
      <formula>$C220="A"</formula>
    </cfRule>
  </conditionalFormatting>
  <conditionalFormatting sqref="D220:N220">
    <cfRule type="expression" dxfId="23945" priority="24305">
      <formula>$C220="A"</formula>
    </cfRule>
  </conditionalFormatting>
  <conditionalFormatting sqref="D220:E220 H220:N220">
    <cfRule type="expression" dxfId="23944" priority="24304" stopIfTrue="1">
      <formula>$C220="A"</formula>
    </cfRule>
  </conditionalFormatting>
  <conditionalFormatting sqref="F220:G220">
    <cfRule type="expression" dxfId="23943" priority="24303" stopIfTrue="1">
      <formula>$C220="A"</formula>
    </cfRule>
  </conditionalFormatting>
  <conditionalFormatting sqref="F220:G220">
    <cfRule type="expression" dxfId="23942" priority="24302">
      <formula>$C220="A"</formula>
    </cfRule>
  </conditionalFormatting>
  <conditionalFormatting sqref="F221:G221">
    <cfRule type="expression" dxfId="23941" priority="24301">
      <formula>$C221="A"</formula>
    </cfRule>
  </conditionalFormatting>
  <conditionalFormatting sqref="F221:G221">
    <cfRule type="expression" dxfId="23940" priority="24300" stopIfTrue="1">
      <formula>$C221="A"</formula>
    </cfRule>
  </conditionalFormatting>
  <conditionalFormatting sqref="F221:G221">
    <cfRule type="expression" dxfId="23939" priority="24299">
      <formula>$C221="A"</formula>
    </cfRule>
  </conditionalFormatting>
  <conditionalFormatting sqref="F221:G221">
    <cfRule type="expression" dxfId="23938" priority="24298">
      <formula>$C221="A"</formula>
    </cfRule>
  </conditionalFormatting>
  <conditionalFormatting sqref="F221:G221">
    <cfRule type="expression" dxfId="23937" priority="24297" stopIfTrue="1">
      <formula>$C221="A"</formula>
    </cfRule>
  </conditionalFormatting>
  <conditionalFormatting sqref="F221:G221">
    <cfRule type="expression" dxfId="23936" priority="24296">
      <formula>$C221="A"</formula>
    </cfRule>
  </conditionalFormatting>
  <conditionalFormatting sqref="F221:G221">
    <cfRule type="expression" dxfId="23935" priority="24295">
      <formula>$C221="A"</formula>
    </cfRule>
  </conditionalFormatting>
  <conditionalFormatting sqref="F221:G221">
    <cfRule type="expression" dxfId="23934" priority="24294" stopIfTrue="1">
      <formula>$C221="A"</formula>
    </cfRule>
  </conditionalFormatting>
  <conditionalFormatting sqref="F221:G221">
    <cfRule type="expression" dxfId="23933" priority="24293">
      <formula>$C221="A"</formula>
    </cfRule>
  </conditionalFormatting>
  <conditionalFormatting sqref="D221:N221">
    <cfRule type="expression" dxfId="23932" priority="24292">
      <formula>$C221="A"</formula>
    </cfRule>
  </conditionalFormatting>
  <conditionalFormatting sqref="D221:E221 H221:N221">
    <cfRule type="expression" dxfId="23931" priority="24291" stopIfTrue="1">
      <formula>$C221="A"</formula>
    </cfRule>
  </conditionalFormatting>
  <conditionalFormatting sqref="F221:G221">
    <cfRule type="expression" dxfId="23930" priority="24290" stopIfTrue="1">
      <formula>$C221="A"</formula>
    </cfRule>
  </conditionalFormatting>
  <conditionalFormatting sqref="F221:G221">
    <cfRule type="expression" dxfId="23929" priority="24289">
      <formula>$C221="A"</formula>
    </cfRule>
  </conditionalFormatting>
  <conditionalFormatting sqref="F222:G222">
    <cfRule type="expression" dxfId="23928" priority="24288">
      <formula>$C222="A"</formula>
    </cfRule>
  </conditionalFormatting>
  <conditionalFormatting sqref="F222:G222">
    <cfRule type="expression" dxfId="23927" priority="24287" stopIfTrue="1">
      <formula>$C222="A"</formula>
    </cfRule>
  </conditionalFormatting>
  <conditionalFormatting sqref="F222:G222">
    <cfRule type="expression" dxfId="23926" priority="24286">
      <formula>$C222="A"</formula>
    </cfRule>
  </conditionalFormatting>
  <conditionalFormatting sqref="F222:G222">
    <cfRule type="expression" dxfId="23925" priority="24285">
      <formula>$C222="A"</formula>
    </cfRule>
  </conditionalFormatting>
  <conditionalFormatting sqref="F222:G222">
    <cfRule type="expression" dxfId="23924" priority="24284" stopIfTrue="1">
      <formula>$C222="A"</formula>
    </cfRule>
  </conditionalFormatting>
  <conditionalFormatting sqref="F222:G222">
    <cfRule type="expression" dxfId="23923" priority="24283">
      <formula>$C222="A"</formula>
    </cfRule>
  </conditionalFormatting>
  <conditionalFormatting sqref="F222:G222">
    <cfRule type="expression" dxfId="23922" priority="24282">
      <formula>$C222="A"</formula>
    </cfRule>
  </conditionalFormatting>
  <conditionalFormatting sqref="F222:G222">
    <cfRule type="expression" dxfId="23921" priority="24281" stopIfTrue="1">
      <formula>$C222="A"</formula>
    </cfRule>
  </conditionalFormatting>
  <conditionalFormatting sqref="F222:G222">
    <cfRule type="expression" dxfId="23920" priority="24280">
      <formula>$C222="A"</formula>
    </cfRule>
  </conditionalFormatting>
  <conditionalFormatting sqref="D222:N222">
    <cfRule type="expression" dxfId="23919" priority="24279">
      <formula>$C222="A"</formula>
    </cfRule>
  </conditionalFormatting>
  <conditionalFormatting sqref="D222:E222 H222:N222">
    <cfRule type="expression" dxfId="23918" priority="24278" stopIfTrue="1">
      <formula>$C222="A"</formula>
    </cfRule>
  </conditionalFormatting>
  <conditionalFormatting sqref="F222:G222">
    <cfRule type="expression" dxfId="23917" priority="24277" stopIfTrue="1">
      <formula>$C222="A"</formula>
    </cfRule>
  </conditionalFormatting>
  <conditionalFormatting sqref="F222:G222">
    <cfRule type="expression" dxfId="23916" priority="24276">
      <formula>$C222="A"</formula>
    </cfRule>
  </conditionalFormatting>
  <conditionalFormatting sqref="F223:G223">
    <cfRule type="expression" dxfId="23915" priority="24275">
      <formula>$C223="A"</formula>
    </cfRule>
  </conditionalFormatting>
  <conditionalFormatting sqref="F223:G223">
    <cfRule type="expression" dxfId="23914" priority="24274" stopIfTrue="1">
      <formula>$C223="A"</formula>
    </cfRule>
  </conditionalFormatting>
  <conditionalFormatting sqref="F223:G223">
    <cfRule type="expression" dxfId="23913" priority="24273">
      <formula>$C223="A"</formula>
    </cfRule>
  </conditionalFormatting>
  <conditionalFormatting sqref="F223:G223">
    <cfRule type="expression" dxfId="23912" priority="24272">
      <formula>$C223="A"</formula>
    </cfRule>
  </conditionalFormatting>
  <conditionalFormatting sqref="F223:G223">
    <cfRule type="expression" dxfId="23911" priority="24271" stopIfTrue="1">
      <formula>$C223="A"</formula>
    </cfRule>
  </conditionalFormatting>
  <conditionalFormatting sqref="F223:G223">
    <cfRule type="expression" dxfId="23910" priority="24270">
      <formula>$C223="A"</formula>
    </cfRule>
  </conditionalFormatting>
  <conditionalFormatting sqref="F223:G223">
    <cfRule type="expression" dxfId="23909" priority="24269">
      <formula>$C223="A"</formula>
    </cfRule>
  </conditionalFormatting>
  <conditionalFormatting sqref="F223:G223">
    <cfRule type="expression" dxfId="23908" priority="24268" stopIfTrue="1">
      <formula>$C223="A"</formula>
    </cfRule>
  </conditionalFormatting>
  <conditionalFormatting sqref="F223:G223">
    <cfRule type="expression" dxfId="23907" priority="24267">
      <formula>$C223="A"</formula>
    </cfRule>
  </conditionalFormatting>
  <conditionalFormatting sqref="D223:N223">
    <cfRule type="expression" dxfId="23906" priority="24266">
      <formula>$C223="A"</formula>
    </cfRule>
  </conditionalFormatting>
  <conditionalFormatting sqref="D223:E223 H223:N223">
    <cfRule type="expression" dxfId="23905" priority="24265" stopIfTrue="1">
      <formula>$C223="A"</formula>
    </cfRule>
  </conditionalFormatting>
  <conditionalFormatting sqref="F223:G223">
    <cfRule type="expression" dxfId="23904" priority="24264" stopIfTrue="1">
      <formula>$C223="A"</formula>
    </cfRule>
  </conditionalFormatting>
  <conditionalFormatting sqref="F223:G223">
    <cfRule type="expression" dxfId="23903" priority="24263">
      <formula>$C223="A"</formula>
    </cfRule>
  </conditionalFormatting>
  <conditionalFormatting sqref="F224:G224">
    <cfRule type="expression" dxfId="23902" priority="24262">
      <formula>$C224="A"</formula>
    </cfRule>
  </conditionalFormatting>
  <conditionalFormatting sqref="F224:G224">
    <cfRule type="expression" dxfId="23901" priority="24261" stopIfTrue="1">
      <formula>$C224="A"</formula>
    </cfRule>
  </conditionalFormatting>
  <conditionalFormatting sqref="F224:G224">
    <cfRule type="expression" dxfId="23900" priority="24260">
      <formula>$C224="A"</formula>
    </cfRule>
  </conditionalFormatting>
  <conditionalFormatting sqref="F224:G224">
    <cfRule type="expression" dxfId="23899" priority="24259">
      <formula>$C224="A"</formula>
    </cfRule>
  </conditionalFormatting>
  <conditionalFormatting sqref="F224:G224">
    <cfRule type="expression" dxfId="23898" priority="24258" stopIfTrue="1">
      <formula>$C224="A"</formula>
    </cfRule>
  </conditionalFormatting>
  <conditionalFormatting sqref="F224:G224">
    <cfRule type="expression" dxfId="23897" priority="24257">
      <formula>$C224="A"</formula>
    </cfRule>
  </conditionalFormatting>
  <conditionalFormatting sqref="F224:G224">
    <cfRule type="expression" dxfId="23896" priority="24256">
      <formula>$C224="A"</formula>
    </cfRule>
  </conditionalFormatting>
  <conditionalFormatting sqref="F224:G224">
    <cfRule type="expression" dxfId="23895" priority="24255" stopIfTrue="1">
      <formula>$C224="A"</formula>
    </cfRule>
  </conditionalFormatting>
  <conditionalFormatting sqref="F224:G224">
    <cfRule type="expression" dxfId="23894" priority="24254">
      <formula>$C224="A"</formula>
    </cfRule>
  </conditionalFormatting>
  <conditionalFormatting sqref="D224:N224">
    <cfRule type="expression" dxfId="23893" priority="24253">
      <formula>$C224="A"</formula>
    </cfRule>
  </conditionalFormatting>
  <conditionalFormatting sqref="D224:E224 H224:N224">
    <cfRule type="expression" dxfId="23892" priority="24252" stopIfTrue="1">
      <formula>$C224="A"</formula>
    </cfRule>
  </conditionalFormatting>
  <conditionalFormatting sqref="F224:G224">
    <cfRule type="expression" dxfId="23891" priority="24251" stopIfTrue="1">
      <formula>$C224="A"</formula>
    </cfRule>
  </conditionalFormatting>
  <conditionalFormatting sqref="F224:G224">
    <cfRule type="expression" dxfId="23890" priority="24250">
      <formula>$C224="A"</formula>
    </cfRule>
  </conditionalFormatting>
  <conditionalFormatting sqref="F225:G225">
    <cfRule type="expression" dxfId="23889" priority="24249">
      <formula>$C225="A"</formula>
    </cfRule>
  </conditionalFormatting>
  <conditionalFormatting sqref="F225:G225">
    <cfRule type="expression" dxfId="23888" priority="24248" stopIfTrue="1">
      <formula>$C225="A"</formula>
    </cfRule>
  </conditionalFormatting>
  <conditionalFormatting sqref="F225:G225">
    <cfRule type="expression" dxfId="23887" priority="24247">
      <formula>$C225="A"</formula>
    </cfRule>
  </conditionalFormatting>
  <conditionalFormatting sqref="F225:G225">
    <cfRule type="expression" dxfId="23886" priority="24246">
      <formula>$C225="A"</formula>
    </cfRule>
  </conditionalFormatting>
  <conditionalFormatting sqref="F225:G225">
    <cfRule type="expression" dxfId="23885" priority="24245" stopIfTrue="1">
      <formula>$C225="A"</formula>
    </cfRule>
  </conditionalFormatting>
  <conditionalFormatting sqref="F225:G225">
    <cfRule type="expression" dxfId="23884" priority="24244">
      <formula>$C225="A"</formula>
    </cfRule>
  </conditionalFormatting>
  <conditionalFormatting sqref="F225:G225">
    <cfRule type="expression" dxfId="23883" priority="24243">
      <formula>$C225="A"</formula>
    </cfRule>
  </conditionalFormatting>
  <conditionalFormatting sqref="F225:G225">
    <cfRule type="expression" dxfId="23882" priority="24242" stopIfTrue="1">
      <formula>$C225="A"</formula>
    </cfRule>
  </conditionalFormatting>
  <conditionalFormatting sqref="F225:G225">
    <cfRule type="expression" dxfId="23881" priority="24241">
      <formula>$C225="A"</formula>
    </cfRule>
  </conditionalFormatting>
  <conditionalFormatting sqref="D225:N225">
    <cfRule type="expression" dxfId="23880" priority="24240">
      <formula>$C225="A"</formula>
    </cfRule>
  </conditionalFormatting>
  <conditionalFormatting sqref="D225:E225 H225:N225">
    <cfRule type="expression" dxfId="23879" priority="24239" stopIfTrue="1">
      <formula>$C225="A"</formula>
    </cfRule>
  </conditionalFormatting>
  <conditionalFormatting sqref="F225:G225">
    <cfRule type="expression" dxfId="23878" priority="24238" stopIfTrue="1">
      <formula>$C225="A"</formula>
    </cfRule>
  </conditionalFormatting>
  <conditionalFormatting sqref="F225:G225">
    <cfRule type="expression" dxfId="23877" priority="24237">
      <formula>$C225="A"</formula>
    </cfRule>
  </conditionalFormatting>
  <conditionalFormatting sqref="N222">
    <cfRule type="expression" dxfId="23876" priority="24236">
      <formula>$C222="A"</formula>
    </cfRule>
  </conditionalFormatting>
  <conditionalFormatting sqref="N222">
    <cfRule type="expression" dxfId="23875" priority="24235" stopIfTrue="1">
      <formula>$C222="A"</formula>
    </cfRule>
  </conditionalFormatting>
  <conditionalFormatting sqref="N224">
    <cfRule type="expression" dxfId="23874" priority="24234">
      <formula>$C224="A"</formula>
    </cfRule>
  </conditionalFormatting>
  <conditionalFormatting sqref="N224">
    <cfRule type="expression" dxfId="23873" priority="24233" stopIfTrue="1">
      <formula>$C224="A"</formula>
    </cfRule>
  </conditionalFormatting>
  <conditionalFormatting sqref="N225">
    <cfRule type="expression" dxfId="23872" priority="24232">
      <formula>$C225="A"</formula>
    </cfRule>
  </conditionalFormatting>
  <conditionalFormatting sqref="N225">
    <cfRule type="expression" dxfId="23871" priority="24231" stopIfTrue="1">
      <formula>$C225="A"</formula>
    </cfRule>
  </conditionalFormatting>
  <conditionalFormatting sqref="F226:G226">
    <cfRule type="expression" dxfId="23870" priority="24230">
      <formula>$C226="A"</formula>
    </cfRule>
  </conditionalFormatting>
  <conditionalFormatting sqref="F226:G226">
    <cfRule type="expression" dxfId="23869" priority="24229" stopIfTrue="1">
      <formula>$C226="A"</formula>
    </cfRule>
  </conditionalFormatting>
  <conditionalFormatting sqref="F226:G226">
    <cfRule type="expression" dxfId="23868" priority="24228">
      <formula>$C226="A"</formula>
    </cfRule>
  </conditionalFormatting>
  <conditionalFormatting sqref="F226:G226">
    <cfRule type="expression" dxfId="23867" priority="24227">
      <formula>$C226="A"</formula>
    </cfRule>
  </conditionalFormatting>
  <conditionalFormatting sqref="F226:G226">
    <cfRule type="expression" dxfId="23866" priority="24226" stopIfTrue="1">
      <formula>$C226="A"</formula>
    </cfRule>
  </conditionalFormatting>
  <conditionalFormatting sqref="F226:G226">
    <cfRule type="expression" dxfId="23865" priority="24225">
      <formula>$C226="A"</formula>
    </cfRule>
  </conditionalFormatting>
  <conditionalFormatting sqref="F226:G226">
    <cfRule type="expression" dxfId="23864" priority="24224">
      <formula>$C226="A"</formula>
    </cfRule>
  </conditionalFormatting>
  <conditionalFormatting sqref="F226:G226">
    <cfRule type="expression" dxfId="23863" priority="24223" stopIfTrue="1">
      <formula>$C226="A"</formula>
    </cfRule>
  </conditionalFormatting>
  <conditionalFormatting sqref="F226:G226">
    <cfRule type="expression" dxfId="23862" priority="24222">
      <formula>$C226="A"</formula>
    </cfRule>
  </conditionalFormatting>
  <conditionalFormatting sqref="D226:N226">
    <cfRule type="expression" dxfId="23861" priority="24221">
      <formula>$C226="A"</formula>
    </cfRule>
  </conditionalFormatting>
  <conditionalFormatting sqref="D226:E226 H226:N226">
    <cfRule type="expression" dxfId="23860" priority="24220" stopIfTrue="1">
      <formula>$C226="A"</formula>
    </cfRule>
  </conditionalFormatting>
  <conditionalFormatting sqref="F226:G226">
    <cfRule type="expression" dxfId="23859" priority="24219" stopIfTrue="1">
      <formula>$C226="A"</formula>
    </cfRule>
  </conditionalFormatting>
  <conditionalFormatting sqref="F226:G226">
    <cfRule type="expression" dxfId="23858" priority="24218">
      <formula>$C226="A"</formula>
    </cfRule>
  </conditionalFormatting>
  <conditionalFormatting sqref="F227:G227">
    <cfRule type="expression" dxfId="23857" priority="24217">
      <formula>$C227="A"</formula>
    </cfRule>
  </conditionalFormatting>
  <conditionalFormatting sqref="F227:G227">
    <cfRule type="expression" dxfId="23856" priority="24216" stopIfTrue="1">
      <formula>$C227="A"</formula>
    </cfRule>
  </conditionalFormatting>
  <conditionalFormatting sqref="F227:G227">
    <cfRule type="expression" dxfId="23855" priority="24215">
      <formula>$C227="A"</formula>
    </cfRule>
  </conditionalFormatting>
  <conditionalFormatting sqref="F227:G227">
    <cfRule type="expression" dxfId="23854" priority="24214">
      <formula>$C227="A"</formula>
    </cfRule>
  </conditionalFormatting>
  <conditionalFormatting sqref="F227:G227">
    <cfRule type="expression" dxfId="23853" priority="24213" stopIfTrue="1">
      <formula>$C227="A"</formula>
    </cfRule>
  </conditionalFormatting>
  <conditionalFormatting sqref="F227:G227">
    <cfRule type="expression" dxfId="23852" priority="24212">
      <formula>$C227="A"</formula>
    </cfRule>
  </conditionalFormatting>
  <conditionalFormatting sqref="F227:G227">
    <cfRule type="expression" dxfId="23851" priority="24211">
      <formula>$C227="A"</formula>
    </cfRule>
  </conditionalFormatting>
  <conditionalFormatting sqref="F227:G227">
    <cfRule type="expression" dxfId="23850" priority="24210" stopIfTrue="1">
      <formula>$C227="A"</formula>
    </cfRule>
  </conditionalFormatting>
  <conditionalFormatting sqref="F227:G227">
    <cfRule type="expression" dxfId="23849" priority="24209">
      <formula>$C227="A"</formula>
    </cfRule>
  </conditionalFormatting>
  <conditionalFormatting sqref="D227:N227">
    <cfRule type="expression" dxfId="23848" priority="24208">
      <formula>$C227="A"</formula>
    </cfRule>
  </conditionalFormatting>
  <conditionalFormatting sqref="D227:E227 H227:N227">
    <cfRule type="expression" dxfId="23847" priority="24207" stopIfTrue="1">
      <formula>$C227="A"</formula>
    </cfRule>
  </conditionalFormatting>
  <conditionalFormatting sqref="F227:G227">
    <cfRule type="expression" dxfId="23846" priority="24206" stopIfTrue="1">
      <formula>$C227="A"</formula>
    </cfRule>
  </conditionalFormatting>
  <conditionalFormatting sqref="F227:G227">
    <cfRule type="expression" dxfId="23845" priority="24205">
      <formula>$C227="A"</formula>
    </cfRule>
  </conditionalFormatting>
  <conditionalFormatting sqref="F228:G228">
    <cfRule type="expression" dxfId="23844" priority="24204">
      <formula>$C228="A"</formula>
    </cfRule>
  </conditionalFormatting>
  <conditionalFormatting sqref="F228:G228">
    <cfRule type="expression" dxfId="23843" priority="24203" stopIfTrue="1">
      <formula>$C228="A"</formula>
    </cfRule>
  </conditionalFormatting>
  <conditionalFormatting sqref="F228:G228">
    <cfRule type="expression" dxfId="23842" priority="24202">
      <formula>$C228="A"</formula>
    </cfRule>
  </conditionalFormatting>
  <conditionalFormatting sqref="F228:G228">
    <cfRule type="expression" dxfId="23841" priority="24201">
      <formula>$C228="A"</formula>
    </cfRule>
  </conditionalFormatting>
  <conditionalFormatting sqref="F228:G228">
    <cfRule type="expression" dxfId="23840" priority="24200" stopIfTrue="1">
      <formula>$C228="A"</formula>
    </cfRule>
  </conditionalFormatting>
  <conditionalFormatting sqref="F228:G228">
    <cfRule type="expression" dxfId="23839" priority="24199">
      <formula>$C228="A"</formula>
    </cfRule>
  </conditionalFormatting>
  <conditionalFormatting sqref="F228:G228">
    <cfRule type="expression" dxfId="23838" priority="24198">
      <formula>$C228="A"</formula>
    </cfRule>
  </conditionalFormatting>
  <conditionalFormatting sqref="F228:G228">
    <cfRule type="expression" dxfId="23837" priority="24197" stopIfTrue="1">
      <formula>$C228="A"</formula>
    </cfRule>
  </conditionalFormatting>
  <conditionalFormatting sqref="F228:G228">
    <cfRule type="expression" dxfId="23836" priority="24196">
      <formula>$C228="A"</formula>
    </cfRule>
  </conditionalFormatting>
  <conditionalFormatting sqref="D228:N228">
    <cfRule type="expression" dxfId="23835" priority="24195">
      <formula>$C228="A"</formula>
    </cfRule>
  </conditionalFormatting>
  <conditionalFormatting sqref="D228:E228 H228:N228">
    <cfRule type="expression" dxfId="23834" priority="24194" stopIfTrue="1">
      <formula>$C228="A"</formula>
    </cfRule>
  </conditionalFormatting>
  <conditionalFormatting sqref="F228:G228">
    <cfRule type="expression" dxfId="23833" priority="24193" stopIfTrue="1">
      <formula>$C228="A"</formula>
    </cfRule>
  </conditionalFormatting>
  <conditionalFormatting sqref="F228:G228">
    <cfRule type="expression" dxfId="23832" priority="24192">
      <formula>$C228="A"</formula>
    </cfRule>
  </conditionalFormatting>
  <conditionalFormatting sqref="F229:G229">
    <cfRule type="expression" dxfId="23831" priority="24191">
      <formula>$C229="A"</formula>
    </cfRule>
  </conditionalFormatting>
  <conditionalFormatting sqref="F229:G229">
    <cfRule type="expression" dxfId="23830" priority="24190" stopIfTrue="1">
      <formula>$C229="A"</formula>
    </cfRule>
  </conditionalFormatting>
  <conditionalFormatting sqref="F229:G229">
    <cfRule type="expression" dxfId="23829" priority="24189">
      <formula>$C229="A"</formula>
    </cfRule>
  </conditionalFormatting>
  <conditionalFormatting sqref="F229:G229">
    <cfRule type="expression" dxfId="23828" priority="24188">
      <formula>$C229="A"</formula>
    </cfRule>
  </conditionalFormatting>
  <conditionalFormatting sqref="F229:G229">
    <cfRule type="expression" dxfId="23827" priority="24187" stopIfTrue="1">
      <formula>$C229="A"</formula>
    </cfRule>
  </conditionalFormatting>
  <conditionalFormatting sqref="F229:G229">
    <cfRule type="expression" dxfId="23826" priority="24186">
      <formula>$C229="A"</formula>
    </cfRule>
  </conditionalFormatting>
  <conditionalFormatting sqref="F229:G229">
    <cfRule type="expression" dxfId="23825" priority="24185">
      <formula>$C229="A"</formula>
    </cfRule>
  </conditionalFormatting>
  <conditionalFormatting sqref="F229:G229">
    <cfRule type="expression" dxfId="23824" priority="24184" stopIfTrue="1">
      <formula>$C229="A"</formula>
    </cfRule>
  </conditionalFormatting>
  <conditionalFormatting sqref="F229:G229">
    <cfRule type="expression" dxfId="23823" priority="24183">
      <formula>$C229="A"</formula>
    </cfRule>
  </conditionalFormatting>
  <conditionalFormatting sqref="D229:N229">
    <cfRule type="expression" dxfId="23822" priority="24182">
      <formula>$C229="A"</formula>
    </cfRule>
  </conditionalFormatting>
  <conditionalFormatting sqref="D229:E229 H229:N229">
    <cfRule type="expression" dxfId="23821" priority="24181" stopIfTrue="1">
      <formula>$C229="A"</formula>
    </cfRule>
  </conditionalFormatting>
  <conditionalFormatting sqref="F229:G229">
    <cfRule type="expression" dxfId="23820" priority="24180" stopIfTrue="1">
      <formula>$C229="A"</formula>
    </cfRule>
  </conditionalFormatting>
  <conditionalFormatting sqref="F229:G229">
    <cfRule type="expression" dxfId="23819" priority="24179">
      <formula>$C229="A"</formula>
    </cfRule>
  </conditionalFormatting>
  <conditionalFormatting sqref="F230:G230">
    <cfRule type="expression" dxfId="23818" priority="24178">
      <formula>$C230="A"</formula>
    </cfRule>
  </conditionalFormatting>
  <conditionalFormatting sqref="F230:G230">
    <cfRule type="expression" dxfId="23817" priority="24177" stopIfTrue="1">
      <formula>$C230="A"</formula>
    </cfRule>
  </conditionalFormatting>
  <conditionalFormatting sqref="F230:G230">
    <cfRule type="expression" dxfId="23816" priority="24176">
      <formula>$C230="A"</formula>
    </cfRule>
  </conditionalFormatting>
  <conditionalFormatting sqref="F230:G230">
    <cfRule type="expression" dxfId="23815" priority="24175">
      <formula>$C230="A"</formula>
    </cfRule>
  </conditionalFormatting>
  <conditionalFormatting sqref="F230:G230">
    <cfRule type="expression" dxfId="23814" priority="24174" stopIfTrue="1">
      <formula>$C230="A"</formula>
    </cfRule>
  </conditionalFormatting>
  <conditionalFormatting sqref="F230:G230">
    <cfRule type="expression" dxfId="23813" priority="24173">
      <formula>$C230="A"</formula>
    </cfRule>
  </conditionalFormatting>
  <conditionalFormatting sqref="F230:G230">
    <cfRule type="expression" dxfId="23812" priority="24172">
      <formula>$C230="A"</formula>
    </cfRule>
  </conditionalFormatting>
  <conditionalFormatting sqref="F230:G230">
    <cfRule type="expression" dxfId="23811" priority="24171" stopIfTrue="1">
      <formula>$C230="A"</formula>
    </cfRule>
  </conditionalFormatting>
  <conditionalFormatting sqref="F230:G230">
    <cfRule type="expression" dxfId="23810" priority="24170">
      <formula>$C230="A"</formula>
    </cfRule>
  </conditionalFormatting>
  <conditionalFormatting sqref="D230:N230">
    <cfRule type="expression" dxfId="23809" priority="24169">
      <formula>$C230="A"</formula>
    </cfRule>
  </conditionalFormatting>
  <conditionalFormatting sqref="D230:E230 H230:N230">
    <cfRule type="expression" dxfId="23808" priority="24168" stopIfTrue="1">
      <formula>$C230="A"</formula>
    </cfRule>
  </conditionalFormatting>
  <conditionalFormatting sqref="F230:G230">
    <cfRule type="expression" dxfId="23807" priority="24167" stopIfTrue="1">
      <formula>$C230="A"</formula>
    </cfRule>
  </conditionalFormatting>
  <conditionalFormatting sqref="F230:G230">
    <cfRule type="expression" dxfId="23806" priority="24166">
      <formula>$C230="A"</formula>
    </cfRule>
  </conditionalFormatting>
  <conditionalFormatting sqref="F231:G231">
    <cfRule type="expression" dxfId="23805" priority="24165">
      <formula>$C231="A"</formula>
    </cfRule>
  </conditionalFormatting>
  <conditionalFormatting sqref="F231:G231">
    <cfRule type="expression" dxfId="23804" priority="24164" stopIfTrue="1">
      <formula>$C231="A"</formula>
    </cfRule>
  </conditionalFormatting>
  <conditionalFormatting sqref="F231:G231">
    <cfRule type="expression" dxfId="23803" priority="24163">
      <formula>$C231="A"</formula>
    </cfRule>
  </conditionalFormatting>
  <conditionalFormatting sqref="F231:G231">
    <cfRule type="expression" dxfId="23802" priority="24162">
      <formula>$C231="A"</formula>
    </cfRule>
  </conditionalFormatting>
  <conditionalFormatting sqref="F231:G231">
    <cfRule type="expression" dxfId="23801" priority="24161" stopIfTrue="1">
      <formula>$C231="A"</formula>
    </cfRule>
  </conditionalFormatting>
  <conditionalFormatting sqref="F231:G231">
    <cfRule type="expression" dxfId="23800" priority="24160">
      <formula>$C231="A"</formula>
    </cfRule>
  </conditionalFormatting>
  <conditionalFormatting sqref="F231:G231">
    <cfRule type="expression" dxfId="23799" priority="24159">
      <formula>$C231="A"</formula>
    </cfRule>
  </conditionalFormatting>
  <conditionalFormatting sqref="F231:G231">
    <cfRule type="expression" dxfId="23798" priority="24158" stopIfTrue="1">
      <formula>$C231="A"</formula>
    </cfRule>
  </conditionalFormatting>
  <conditionalFormatting sqref="F231:G231">
    <cfRule type="expression" dxfId="23797" priority="24157">
      <formula>$C231="A"</formula>
    </cfRule>
  </conditionalFormatting>
  <conditionalFormatting sqref="D231:N231">
    <cfRule type="expression" dxfId="23796" priority="24156">
      <formula>$C231="A"</formula>
    </cfRule>
  </conditionalFormatting>
  <conditionalFormatting sqref="D231:E231 H231:N231">
    <cfRule type="expression" dxfId="23795" priority="24155" stopIfTrue="1">
      <formula>$C231="A"</formula>
    </cfRule>
  </conditionalFormatting>
  <conditionalFormatting sqref="F231:G231">
    <cfRule type="expression" dxfId="23794" priority="24154" stopIfTrue="1">
      <formula>$C231="A"</formula>
    </cfRule>
  </conditionalFormatting>
  <conditionalFormatting sqref="F231:G231">
    <cfRule type="expression" dxfId="23793" priority="24153">
      <formula>$C231="A"</formula>
    </cfRule>
  </conditionalFormatting>
  <conditionalFormatting sqref="F229:G229">
    <cfRule type="expression" dxfId="23792" priority="24152">
      <formula>$C229="A"</formula>
    </cfRule>
  </conditionalFormatting>
  <conditionalFormatting sqref="F229:G229">
    <cfRule type="expression" dxfId="23791" priority="24151" stopIfTrue="1">
      <formula>$C229="A"</formula>
    </cfRule>
  </conditionalFormatting>
  <conditionalFormatting sqref="F229:G229">
    <cfRule type="expression" dxfId="23790" priority="24150">
      <formula>$C229="A"</formula>
    </cfRule>
  </conditionalFormatting>
  <conditionalFormatting sqref="F229:G229">
    <cfRule type="expression" dxfId="23789" priority="24149">
      <formula>$C229="A"</formula>
    </cfRule>
  </conditionalFormatting>
  <conditionalFormatting sqref="F229:G229">
    <cfRule type="expression" dxfId="23788" priority="24148" stopIfTrue="1">
      <formula>$C229="A"</formula>
    </cfRule>
  </conditionalFormatting>
  <conditionalFormatting sqref="F229:G229">
    <cfRule type="expression" dxfId="23787" priority="24147">
      <formula>$C229="A"</formula>
    </cfRule>
  </conditionalFormatting>
  <conditionalFormatting sqref="F229:G229">
    <cfRule type="expression" dxfId="23786" priority="24146">
      <formula>$C229="A"</formula>
    </cfRule>
  </conditionalFormatting>
  <conditionalFormatting sqref="F229:G229">
    <cfRule type="expression" dxfId="23785" priority="24145" stopIfTrue="1">
      <formula>$C229="A"</formula>
    </cfRule>
  </conditionalFormatting>
  <conditionalFormatting sqref="F229:G229">
    <cfRule type="expression" dxfId="23784" priority="24144">
      <formula>$C229="A"</formula>
    </cfRule>
  </conditionalFormatting>
  <conditionalFormatting sqref="F229:G229">
    <cfRule type="expression" dxfId="23783" priority="24143">
      <formula>$C229="A"</formula>
    </cfRule>
  </conditionalFormatting>
  <conditionalFormatting sqref="F229:G229">
    <cfRule type="expression" dxfId="23782" priority="24142" stopIfTrue="1">
      <formula>$C229="A"</formula>
    </cfRule>
  </conditionalFormatting>
  <conditionalFormatting sqref="F229:G229">
    <cfRule type="expression" dxfId="23781" priority="24141">
      <formula>$C229="A"</formula>
    </cfRule>
  </conditionalFormatting>
  <conditionalFormatting sqref="F230:G230">
    <cfRule type="expression" dxfId="23780" priority="24140">
      <formula>$C230="A"</formula>
    </cfRule>
  </conditionalFormatting>
  <conditionalFormatting sqref="F230:G230">
    <cfRule type="expression" dxfId="23779" priority="24139" stopIfTrue="1">
      <formula>$C230="A"</formula>
    </cfRule>
  </conditionalFormatting>
  <conditionalFormatting sqref="F230:G230">
    <cfRule type="expression" dxfId="23778" priority="24138">
      <formula>$C230="A"</formula>
    </cfRule>
  </conditionalFormatting>
  <conditionalFormatting sqref="F230:G230">
    <cfRule type="expression" dxfId="23777" priority="24137">
      <formula>$C230="A"</formula>
    </cfRule>
  </conditionalFormatting>
  <conditionalFormatting sqref="F230:G230">
    <cfRule type="expression" dxfId="23776" priority="24136" stopIfTrue="1">
      <formula>$C230="A"</formula>
    </cfRule>
  </conditionalFormatting>
  <conditionalFormatting sqref="F230:G230">
    <cfRule type="expression" dxfId="23775" priority="24135">
      <formula>$C230="A"</formula>
    </cfRule>
  </conditionalFormatting>
  <conditionalFormatting sqref="F230:G230">
    <cfRule type="expression" dxfId="23774" priority="24134">
      <formula>$C230="A"</formula>
    </cfRule>
  </conditionalFormatting>
  <conditionalFormatting sqref="F230:G230">
    <cfRule type="expression" dxfId="23773" priority="24133" stopIfTrue="1">
      <formula>$C230="A"</formula>
    </cfRule>
  </conditionalFormatting>
  <conditionalFormatting sqref="F230:G230">
    <cfRule type="expression" dxfId="23772" priority="24132">
      <formula>$C230="A"</formula>
    </cfRule>
  </conditionalFormatting>
  <conditionalFormatting sqref="F230:G230">
    <cfRule type="expression" dxfId="23771" priority="24131">
      <formula>$C230="A"</formula>
    </cfRule>
  </conditionalFormatting>
  <conditionalFormatting sqref="F230:G230">
    <cfRule type="expression" dxfId="23770" priority="24130" stopIfTrue="1">
      <formula>$C230="A"</formula>
    </cfRule>
  </conditionalFormatting>
  <conditionalFormatting sqref="F230:G230">
    <cfRule type="expression" dxfId="23769" priority="24129">
      <formula>$C230="A"</formula>
    </cfRule>
  </conditionalFormatting>
  <conditionalFormatting sqref="F231:G231">
    <cfRule type="expression" dxfId="23768" priority="24128">
      <formula>$C231="A"</formula>
    </cfRule>
  </conditionalFormatting>
  <conditionalFormatting sqref="F231:G231">
    <cfRule type="expression" dxfId="23767" priority="24127" stopIfTrue="1">
      <formula>$C231="A"</formula>
    </cfRule>
  </conditionalFormatting>
  <conditionalFormatting sqref="F231:G231">
    <cfRule type="expression" dxfId="23766" priority="24126">
      <formula>$C231="A"</formula>
    </cfRule>
  </conditionalFormatting>
  <conditionalFormatting sqref="F231:G231">
    <cfRule type="expression" dxfId="23765" priority="24125">
      <formula>$C231="A"</formula>
    </cfRule>
  </conditionalFormatting>
  <conditionalFormatting sqref="F231:G231">
    <cfRule type="expression" dxfId="23764" priority="24124" stopIfTrue="1">
      <formula>$C231="A"</formula>
    </cfRule>
  </conditionalFormatting>
  <conditionalFormatting sqref="F231:G231">
    <cfRule type="expression" dxfId="23763" priority="24123">
      <formula>$C231="A"</formula>
    </cfRule>
  </conditionalFormatting>
  <conditionalFormatting sqref="F231:G231">
    <cfRule type="expression" dxfId="23762" priority="24122">
      <formula>$C231="A"</formula>
    </cfRule>
  </conditionalFormatting>
  <conditionalFormatting sqref="F231:G231">
    <cfRule type="expression" dxfId="23761" priority="24121" stopIfTrue="1">
      <formula>$C231="A"</formula>
    </cfRule>
  </conditionalFormatting>
  <conditionalFormatting sqref="F231:G231">
    <cfRule type="expression" dxfId="23760" priority="24120">
      <formula>$C231="A"</formula>
    </cfRule>
  </conditionalFormatting>
  <conditionalFormatting sqref="F231:G231">
    <cfRule type="expression" dxfId="23759" priority="24119">
      <formula>$C231="A"</formula>
    </cfRule>
  </conditionalFormatting>
  <conditionalFormatting sqref="F231:G231">
    <cfRule type="expression" dxfId="23758" priority="24118" stopIfTrue="1">
      <formula>$C231="A"</formula>
    </cfRule>
  </conditionalFormatting>
  <conditionalFormatting sqref="F231:G231">
    <cfRule type="expression" dxfId="23757" priority="24117">
      <formula>$C231="A"</formula>
    </cfRule>
  </conditionalFormatting>
  <conditionalFormatting sqref="F232:G232">
    <cfRule type="expression" dxfId="23756" priority="24116">
      <formula>$C232="A"</formula>
    </cfRule>
  </conditionalFormatting>
  <conditionalFormatting sqref="F232:G232">
    <cfRule type="expression" dxfId="23755" priority="24115" stopIfTrue="1">
      <formula>$C232="A"</formula>
    </cfRule>
  </conditionalFormatting>
  <conditionalFormatting sqref="F232:G232">
    <cfRule type="expression" dxfId="23754" priority="24114">
      <formula>$C232="A"</formula>
    </cfRule>
  </conditionalFormatting>
  <conditionalFormatting sqref="F232:G232">
    <cfRule type="expression" dxfId="23753" priority="24113">
      <formula>$C232="A"</formula>
    </cfRule>
  </conditionalFormatting>
  <conditionalFormatting sqref="F232:G232">
    <cfRule type="expression" dxfId="23752" priority="24112" stopIfTrue="1">
      <formula>$C232="A"</formula>
    </cfRule>
  </conditionalFormatting>
  <conditionalFormatting sqref="F232:G232">
    <cfRule type="expression" dxfId="23751" priority="24111">
      <formula>$C232="A"</formula>
    </cfRule>
  </conditionalFormatting>
  <conditionalFormatting sqref="F232:G232">
    <cfRule type="expression" dxfId="23750" priority="24110">
      <formula>$C232="A"</formula>
    </cfRule>
  </conditionalFormatting>
  <conditionalFormatting sqref="F232:G232">
    <cfRule type="expression" dxfId="23749" priority="24109" stopIfTrue="1">
      <formula>$C232="A"</formula>
    </cfRule>
  </conditionalFormatting>
  <conditionalFormatting sqref="F232:G232">
    <cfRule type="expression" dxfId="23748" priority="24108">
      <formula>$C232="A"</formula>
    </cfRule>
  </conditionalFormatting>
  <conditionalFormatting sqref="D232:N232">
    <cfRule type="expression" dxfId="23747" priority="24107">
      <formula>$C232="A"</formula>
    </cfRule>
  </conditionalFormatting>
  <conditionalFormatting sqref="D232:E232 H232:N232">
    <cfRule type="expression" dxfId="23746" priority="24106" stopIfTrue="1">
      <formula>$C232="A"</formula>
    </cfRule>
  </conditionalFormatting>
  <conditionalFormatting sqref="F232:G232">
    <cfRule type="expression" dxfId="23745" priority="24105" stopIfTrue="1">
      <formula>$C232="A"</formula>
    </cfRule>
  </conditionalFormatting>
  <conditionalFormatting sqref="F232:G232">
    <cfRule type="expression" dxfId="23744" priority="24104">
      <formula>$C232="A"</formula>
    </cfRule>
  </conditionalFormatting>
  <conditionalFormatting sqref="F232:G232">
    <cfRule type="expression" dxfId="23743" priority="24103">
      <formula>$C232="A"</formula>
    </cfRule>
  </conditionalFormatting>
  <conditionalFormatting sqref="F232:G232">
    <cfRule type="expression" dxfId="23742" priority="24102" stopIfTrue="1">
      <formula>$C232="A"</formula>
    </cfRule>
  </conditionalFormatting>
  <conditionalFormatting sqref="F232:G232">
    <cfRule type="expression" dxfId="23741" priority="24101">
      <formula>$C232="A"</formula>
    </cfRule>
  </conditionalFormatting>
  <conditionalFormatting sqref="F232:G232">
    <cfRule type="expression" dxfId="23740" priority="24100">
      <formula>$C232="A"</formula>
    </cfRule>
  </conditionalFormatting>
  <conditionalFormatting sqref="F232:G232">
    <cfRule type="expression" dxfId="23739" priority="24099" stopIfTrue="1">
      <formula>$C232="A"</formula>
    </cfRule>
  </conditionalFormatting>
  <conditionalFormatting sqref="F232:G232">
    <cfRule type="expression" dxfId="23738" priority="24098">
      <formula>$C232="A"</formula>
    </cfRule>
  </conditionalFormatting>
  <conditionalFormatting sqref="F232:G232">
    <cfRule type="expression" dxfId="23737" priority="24097">
      <formula>$C232="A"</formula>
    </cfRule>
  </conditionalFormatting>
  <conditionalFormatting sqref="F232:G232">
    <cfRule type="expression" dxfId="23736" priority="24096" stopIfTrue="1">
      <formula>$C232="A"</formula>
    </cfRule>
  </conditionalFormatting>
  <conditionalFormatting sqref="F232:G232">
    <cfRule type="expression" dxfId="23735" priority="24095">
      <formula>$C232="A"</formula>
    </cfRule>
  </conditionalFormatting>
  <conditionalFormatting sqref="F232:G232">
    <cfRule type="expression" dxfId="23734" priority="24094">
      <formula>$C232="A"</formula>
    </cfRule>
  </conditionalFormatting>
  <conditionalFormatting sqref="F232:G232">
    <cfRule type="expression" dxfId="23733" priority="24093" stopIfTrue="1">
      <formula>$C232="A"</formula>
    </cfRule>
  </conditionalFormatting>
  <conditionalFormatting sqref="F232:G232">
    <cfRule type="expression" dxfId="23732" priority="24092">
      <formula>$C232="A"</formula>
    </cfRule>
  </conditionalFormatting>
  <conditionalFormatting sqref="F233:G233">
    <cfRule type="expression" dxfId="23731" priority="24091">
      <formula>$C233="A"</formula>
    </cfRule>
  </conditionalFormatting>
  <conditionalFormatting sqref="F233:G233">
    <cfRule type="expression" dxfId="23730" priority="24090" stopIfTrue="1">
      <formula>$C233="A"</formula>
    </cfRule>
  </conditionalFormatting>
  <conditionalFormatting sqref="F233:G233">
    <cfRule type="expression" dxfId="23729" priority="24089">
      <formula>$C233="A"</formula>
    </cfRule>
  </conditionalFormatting>
  <conditionalFormatting sqref="F233:G233">
    <cfRule type="expression" dxfId="23728" priority="24088">
      <formula>$C233="A"</formula>
    </cfRule>
  </conditionalFormatting>
  <conditionalFormatting sqref="F233:G233">
    <cfRule type="expression" dxfId="23727" priority="24087" stopIfTrue="1">
      <formula>$C233="A"</formula>
    </cfRule>
  </conditionalFormatting>
  <conditionalFormatting sqref="F233:G233">
    <cfRule type="expression" dxfId="23726" priority="24086">
      <formula>$C233="A"</formula>
    </cfRule>
  </conditionalFormatting>
  <conditionalFormatting sqref="F233:G233">
    <cfRule type="expression" dxfId="23725" priority="24085">
      <formula>$C233="A"</formula>
    </cfRule>
  </conditionalFormatting>
  <conditionalFormatting sqref="F233:G233">
    <cfRule type="expression" dxfId="23724" priority="24084" stopIfTrue="1">
      <formula>$C233="A"</formula>
    </cfRule>
  </conditionalFormatting>
  <conditionalFormatting sqref="F233:G233">
    <cfRule type="expression" dxfId="23723" priority="24083">
      <formula>$C233="A"</formula>
    </cfRule>
  </conditionalFormatting>
  <conditionalFormatting sqref="D233:N233">
    <cfRule type="expression" dxfId="23722" priority="24082">
      <formula>$C233="A"</formula>
    </cfRule>
  </conditionalFormatting>
  <conditionalFormatting sqref="D233:E233 H233:N233">
    <cfRule type="expression" dxfId="23721" priority="24081" stopIfTrue="1">
      <formula>$C233="A"</formula>
    </cfRule>
  </conditionalFormatting>
  <conditionalFormatting sqref="F233:G233">
    <cfRule type="expression" dxfId="23720" priority="24080" stopIfTrue="1">
      <formula>$C233="A"</formula>
    </cfRule>
  </conditionalFormatting>
  <conditionalFormatting sqref="F233:G233">
    <cfRule type="expression" dxfId="23719" priority="24079">
      <formula>$C233="A"</formula>
    </cfRule>
  </conditionalFormatting>
  <conditionalFormatting sqref="F233:G233">
    <cfRule type="expression" dxfId="23718" priority="24078">
      <formula>$C233="A"</formula>
    </cfRule>
  </conditionalFormatting>
  <conditionalFormatting sqref="F233:G233">
    <cfRule type="expression" dxfId="23717" priority="24077" stopIfTrue="1">
      <formula>$C233="A"</formula>
    </cfRule>
  </conditionalFormatting>
  <conditionalFormatting sqref="F233:G233">
    <cfRule type="expression" dxfId="23716" priority="24076">
      <formula>$C233="A"</formula>
    </cfRule>
  </conditionalFormatting>
  <conditionalFormatting sqref="F233:G233">
    <cfRule type="expression" dxfId="23715" priority="24075">
      <formula>$C233="A"</formula>
    </cfRule>
  </conditionalFormatting>
  <conditionalFormatting sqref="F233:G233">
    <cfRule type="expression" dxfId="23714" priority="24074" stopIfTrue="1">
      <formula>$C233="A"</formula>
    </cfRule>
  </conditionalFormatting>
  <conditionalFormatting sqref="F233:G233">
    <cfRule type="expression" dxfId="23713" priority="24073">
      <formula>$C233="A"</formula>
    </cfRule>
  </conditionalFormatting>
  <conditionalFormatting sqref="F233:G233">
    <cfRule type="expression" dxfId="23712" priority="24072">
      <formula>$C233="A"</formula>
    </cfRule>
  </conditionalFormatting>
  <conditionalFormatting sqref="F233:G233">
    <cfRule type="expression" dxfId="23711" priority="24071" stopIfTrue="1">
      <formula>$C233="A"</formula>
    </cfRule>
  </conditionalFormatting>
  <conditionalFormatting sqref="F233:G233">
    <cfRule type="expression" dxfId="23710" priority="24070">
      <formula>$C233="A"</formula>
    </cfRule>
  </conditionalFormatting>
  <conditionalFormatting sqref="F233:G233">
    <cfRule type="expression" dxfId="23709" priority="24069">
      <formula>$C233="A"</formula>
    </cfRule>
  </conditionalFormatting>
  <conditionalFormatting sqref="F233:G233">
    <cfRule type="expression" dxfId="23708" priority="24068" stopIfTrue="1">
      <formula>$C233="A"</formula>
    </cfRule>
  </conditionalFormatting>
  <conditionalFormatting sqref="F233:G233">
    <cfRule type="expression" dxfId="23707" priority="24067">
      <formula>$C233="A"</formula>
    </cfRule>
  </conditionalFormatting>
  <conditionalFormatting sqref="F234:G234">
    <cfRule type="expression" dxfId="23706" priority="24066">
      <formula>$C234="A"</formula>
    </cfRule>
  </conditionalFormatting>
  <conditionalFormatting sqref="F234:G234">
    <cfRule type="expression" dxfId="23705" priority="24065" stopIfTrue="1">
      <formula>$C234="A"</formula>
    </cfRule>
  </conditionalFormatting>
  <conditionalFormatting sqref="F234:G234">
    <cfRule type="expression" dxfId="23704" priority="24064">
      <formula>$C234="A"</formula>
    </cfRule>
  </conditionalFormatting>
  <conditionalFormatting sqref="F234:G234">
    <cfRule type="expression" dxfId="23703" priority="24063">
      <formula>$C234="A"</formula>
    </cfRule>
  </conditionalFormatting>
  <conditionalFormatting sqref="F234:G234">
    <cfRule type="expression" dxfId="23702" priority="24062" stopIfTrue="1">
      <formula>$C234="A"</formula>
    </cfRule>
  </conditionalFormatting>
  <conditionalFormatting sqref="F234:G234">
    <cfRule type="expression" dxfId="23701" priority="24061">
      <formula>$C234="A"</formula>
    </cfRule>
  </conditionalFormatting>
  <conditionalFormatting sqref="F234:G234">
    <cfRule type="expression" dxfId="23700" priority="24060">
      <formula>$C234="A"</formula>
    </cfRule>
  </conditionalFormatting>
  <conditionalFormatting sqref="F234:G234">
    <cfRule type="expression" dxfId="23699" priority="24059" stopIfTrue="1">
      <formula>$C234="A"</formula>
    </cfRule>
  </conditionalFormatting>
  <conditionalFormatting sqref="F234:G234">
    <cfRule type="expression" dxfId="23698" priority="24058">
      <formula>$C234="A"</formula>
    </cfRule>
  </conditionalFormatting>
  <conditionalFormatting sqref="D234:E234">
    <cfRule type="expression" dxfId="23697" priority="24056" stopIfTrue="1">
      <formula>$C234="A"</formula>
    </cfRule>
  </conditionalFormatting>
  <conditionalFormatting sqref="F234:G234">
    <cfRule type="expression" dxfId="23696" priority="24055" stopIfTrue="1">
      <formula>$C234="A"</formula>
    </cfRule>
  </conditionalFormatting>
  <conditionalFormatting sqref="F234:G234">
    <cfRule type="expression" dxfId="23695" priority="24054">
      <formula>$C234="A"</formula>
    </cfRule>
  </conditionalFormatting>
  <conditionalFormatting sqref="F234:G234">
    <cfRule type="expression" dxfId="23694" priority="24053">
      <formula>$C234="A"</formula>
    </cfRule>
  </conditionalFormatting>
  <conditionalFormatting sqref="F234:G234">
    <cfRule type="expression" dxfId="23693" priority="24052" stopIfTrue="1">
      <formula>$C234="A"</formula>
    </cfRule>
  </conditionalFormatting>
  <conditionalFormatting sqref="F234:G234">
    <cfRule type="expression" dxfId="23692" priority="24051">
      <formula>$C234="A"</formula>
    </cfRule>
  </conditionalFormatting>
  <conditionalFormatting sqref="F234:G234">
    <cfRule type="expression" dxfId="23691" priority="24050">
      <formula>$C234="A"</formula>
    </cfRule>
  </conditionalFormatting>
  <conditionalFormatting sqref="F234:G234">
    <cfRule type="expression" dxfId="23690" priority="24049" stopIfTrue="1">
      <formula>$C234="A"</formula>
    </cfRule>
  </conditionalFormatting>
  <conditionalFormatting sqref="F234:G234">
    <cfRule type="expression" dxfId="23689" priority="24048">
      <formula>$C234="A"</formula>
    </cfRule>
  </conditionalFormatting>
  <conditionalFormatting sqref="F234:G234">
    <cfRule type="expression" dxfId="23688" priority="24047">
      <formula>$C234="A"</formula>
    </cfRule>
  </conditionalFormatting>
  <conditionalFormatting sqref="F234:G234">
    <cfRule type="expression" dxfId="23687" priority="24046" stopIfTrue="1">
      <formula>$C234="A"</formula>
    </cfRule>
  </conditionalFormatting>
  <conditionalFormatting sqref="F234:G234">
    <cfRule type="expression" dxfId="23686" priority="24045">
      <formula>$C234="A"</formula>
    </cfRule>
  </conditionalFormatting>
  <conditionalFormatting sqref="F234:G234">
    <cfRule type="expression" dxfId="23685" priority="24044">
      <formula>$C234="A"</formula>
    </cfRule>
  </conditionalFormatting>
  <conditionalFormatting sqref="F234:G234">
    <cfRule type="expression" dxfId="23684" priority="24043" stopIfTrue="1">
      <formula>$C234="A"</formula>
    </cfRule>
  </conditionalFormatting>
  <conditionalFormatting sqref="F234:G234">
    <cfRule type="expression" dxfId="23683" priority="24042">
      <formula>$C234="A"</formula>
    </cfRule>
  </conditionalFormatting>
  <conditionalFormatting sqref="F235:G235">
    <cfRule type="expression" dxfId="23682" priority="24041">
      <formula>$C235="A"</formula>
    </cfRule>
  </conditionalFormatting>
  <conditionalFormatting sqref="F235:G235">
    <cfRule type="expression" dxfId="23681" priority="24040" stopIfTrue="1">
      <formula>$C235="A"</formula>
    </cfRule>
  </conditionalFormatting>
  <conditionalFormatting sqref="F235:G235">
    <cfRule type="expression" dxfId="23680" priority="24039">
      <formula>$C235="A"</formula>
    </cfRule>
  </conditionalFormatting>
  <conditionalFormatting sqref="F235:G235">
    <cfRule type="expression" dxfId="23679" priority="24038">
      <formula>$C235="A"</formula>
    </cfRule>
  </conditionalFormatting>
  <conditionalFormatting sqref="F235:G235">
    <cfRule type="expression" dxfId="23678" priority="24037" stopIfTrue="1">
      <formula>$C235="A"</formula>
    </cfRule>
  </conditionalFormatting>
  <conditionalFormatting sqref="F235:G235">
    <cfRule type="expression" dxfId="23677" priority="24036">
      <formula>$C235="A"</formula>
    </cfRule>
  </conditionalFormatting>
  <conditionalFormatting sqref="F235:G235">
    <cfRule type="expression" dxfId="23676" priority="24035">
      <formula>$C235="A"</formula>
    </cfRule>
  </conditionalFormatting>
  <conditionalFormatting sqref="F235:G235">
    <cfRule type="expression" dxfId="23675" priority="24034" stopIfTrue="1">
      <formula>$C235="A"</formula>
    </cfRule>
  </conditionalFormatting>
  <conditionalFormatting sqref="F235:G235">
    <cfRule type="expression" dxfId="23674" priority="24033">
      <formula>$C235="A"</formula>
    </cfRule>
  </conditionalFormatting>
  <conditionalFormatting sqref="D235:N235">
    <cfRule type="expression" dxfId="23673" priority="24032">
      <formula>$C235="A"</formula>
    </cfRule>
  </conditionalFormatting>
  <conditionalFormatting sqref="D235:E235 H235:N235">
    <cfRule type="expression" dxfId="23672" priority="24031" stopIfTrue="1">
      <formula>$C235="A"</formula>
    </cfRule>
  </conditionalFormatting>
  <conditionalFormatting sqref="F235:G235">
    <cfRule type="expression" dxfId="23671" priority="24030" stopIfTrue="1">
      <formula>$C235="A"</formula>
    </cfRule>
  </conditionalFormatting>
  <conditionalFormatting sqref="F235:G235">
    <cfRule type="expression" dxfId="23670" priority="24029">
      <formula>$C235="A"</formula>
    </cfRule>
  </conditionalFormatting>
  <conditionalFormatting sqref="F235:G235">
    <cfRule type="expression" dxfId="23669" priority="24028">
      <formula>$C235="A"</formula>
    </cfRule>
  </conditionalFormatting>
  <conditionalFormatting sqref="F235:G235">
    <cfRule type="expression" dxfId="23668" priority="24027" stopIfTrue="1">
      <formula>$C235="A"</formula>
    </cfRule>
  </conditionalFormatting>
  <conditionalFormatting sqref="F235:G235">
    <cfRule type="expression" dxfId="23667" priority="24026">
      <formula>$C235="A"</formula>
    </cfRule>
  </conditionalFormatting>
  <conditionalFormatting sqref="F235:G235">
    <cfRule type="expression" dxfId="23666" priority="24025">
      <formula>$C235="A"</formula>
    </cfRule>
  </conditionalFormatting>
  <conditionalFormatting sqref="F235:G235">
    <cfRule type="expression" dxfId="23665" priority="24024" stopIfTrue="1">
      <formula>$C235="A"</formula>
    </cfRule>
  </conditionalFormatting>
  <conditionalFormatting sqref="F235:G235">
    <cfRule type="expression" dxfId="23664" priority="24023">
      <formula>$C235="A"</formula>
    </cfRule>
  </conditionalFormatting>
  <conditionalFormatting sqref="F235:G235">
    <cfRule type="expression" dxfId="23663" priority="24022">
      <formula>$C235="A"</formula>
    </cfRule>
  </conditionalFormatting>
  <conditionalFormatting sqref="F235:G235">
    <cfRule type="expression" dxfId="23662" priority="24021" stopIfTrue="1">
      <formula>$C235="A"</formula>
    </cfRule>
  </conditionalFormatting>
  <conditionalFormatting sqref="F235:G235">
    <cfRule type="expression" dxfId="23661" priority="24020">
      <formula>$C235="A"</formula>
    </cfRule>
  </conditionalFormatting>
  <conditionalFormatting sqref="F235:G235">
    <cfRule type="expression" dxfId="23660" priority="24019">
      <formula>$C235="A"</formula>
    </cfRule>
  </conditionalFormatting>
  <conditionalFormatting sqref="F235:G235">
    <cfRule type="expression" dxfId="23659" priority="24018" stopIfTrue="1">
      <formula>$C235="A"</formula>
    </cfRule>
  </conditionalFormatting>
  <conditionalFormatting sqref="F235:G235">
    <cfRule type="expression" dxfId="23658" priority="24017">
      <formula>$C235="A"</formula>
    </cfRule>
  </conditionalFormatting>
  <conditionalFormatting sqref="F236:G236">
    <cfRule type="expression" dxfId="23657" priority="24016">
      <formula>$C236="A"</formula>
    </cfRule>
  </conditionalFormatting>
  <conditionalFormatting sqref="F236:G236">
    <cfRule type="expression" dxfId="23656" priority="24015" stopIfTrue="1">
      <formula>$C236="A"</formula>
    </cfRule>
  </conditionalFormatting>
  <conditionalFormatting sqref="F236:G236">
    <cfRule type="expression" dxfId="23655" priority="24014">
      <formula>$C236="A"</formula>
    </cfRule>
  </conditionalFormatting>
  <conditionalFormatting sqref="F236:G236">
    <cfRule type="expression" dxfId="23654" priority="24013">
      <formula>$C236="A"</formula>
    </cfRule>
  </conditionalFormatting>
  <conditionalFormatting sqref="F236:G236">
    <cfRule type="expression" dxfId="23653" priority="24012" stopIfTrue="1">
      <formula>$C236="A"</formula>
    </cfRule>
  </conditionalFormatting>
  <conditionalFormatting sqref="F236:G236">
    <cfRule type="expression" dxfId="23652" priority="24011">
      <formula>$C236="A"</formula>
    </cfRule>
  </conditionalFormatting>
  <conditionalFormatting sqref="F236:G236">
    <cfRule type="expression" dxfId="23651" priority="24010">
      <formula>$C236="A"</formula>
    </cfRule>
  </conditionalFormatting>
  <conditionalFormatting sqref="F236:G236">
    <cfRule type="expression" dxfId="23650" priority="24009" stopIfTrue="1">
      <formula>$C236="A"</formula>
    </cfRule>
  </conditionalFormatting>
  <conditionalFormatting sqref="F236:G236">
    <cfRule type="expression" dxfId="23649" priority="24008">
      <formula>$C236="A"</formula>
    </cfRule>
  </conditionalFormatting>
  <conditionalFormatting sqref="D236:N236">
    <cfRule type="expression" dxfId="23648" priority="24007">
      <formula>$C236="A"</formula>
    </cfRule>
  </conditionalFormatting>
  <conditionalFormatting sqref="D236:E236 H236:N236">
    <cfRule type="expression" dxfId="23647" priority="24006" stopIfTrue="1">
      <formula>$C236="A"</formula>
    </cfRule>
  </conditionalFormatting>
  <conditionalFormatting sqref="F236:G236">
    <cfRule type="expression" dxfId="23646" priority="24005" stopIfTrue="1">
      <formula>$C236="A"</formula>
    </cfRule>
  </conditionalFormatting>
  <conditionalFormatting sqref="F236:G236">
    <cfRule type="expression" dxfId="23645" priority="24004">
      <formula>$C236="A"</formula>
    </cfRule>
  </conditionalFormatting>
  <conditionalFormatting sqref="F236:G236">
    <cfRule type="expression" dxfId="23644" priority="24003">
      <formula>$C236="A"</formula>
    </cfRule>
  </conditionalFormatting>
  <conditionalFormatting sqref="F236:G236">
    <cfRule type="expression" dxfId="23643" priority="24002" stopIfTrue="1">
      <formula>$C236="A"</formula>
    </cfRule>
  </conditionalFormatting>
  <conditionalFormatting sqref="F236:G236">
    <cfRule type="expression" dxfId="23642" priority="24001">
      <formula>$C236="A"</formula>
    </cfRule>
  </conditionalFormatting>
  <conditionalFormatting sqref="F236:G236">
    <cfRule type="expression" dxfId="23641" priority="24000">
      <formula>$C236="A"</formula>
    </cfRule>
  </conditionalFormatting>
  <conditionalFormatting sqref="F236:G236">
    <cfRule type="expression" dxfId="23640" priority="23999" stopIfTrue="1">
      <formula>$C236="A"</formula>
    </cfRule>
  </conditionalFormatting>
  <conditionalFormatting sqref="F236:G236">
    <cfRule type="expression" dxfId="23639" priority="23998">
      <formula>$C236="A"</formula>
    </cfRule>
  </conditionalFormatting>
  <conditionalFormatting sqref="F236:G236">
    <cfRule type="expression" dxfId="23638" priority="23997">
      <formula>$C236="A"</formula>
    </cfRule>
  </conditionalFormatting>
  <conditionalFormatting sqref="F236:G236">
    <cfRule type="expression" dxfId="23637" priority="23996" stopIfTrue="1">
      <formula>$C236="A"</formula>
    </cfRule>
  </conditionalFormatting>
  <conditionalFormatting sqref="F236:G236">
    <cfRule type="expression" dxfId="23636" priority="23995">
      <formula>$C236="A"</formula>
    </cfRule>
  </conditionalFormatting>
  <conditionalFormatting sqref="F236:G236">
    <cfRule type="expression" dxfId="23635" priority="23994">
      <formula>$C236="A"</formula>
    </cfRule>
  </conditionalFormatting>
  <conditionalFormatting sqref="F236:G236">
    <cfRule type="expression" dxfId="23634" priority="23993" stopIfTrue="1">
      <formula>$C236="A"</formula>
    </cfRule>
  </conditionalFormatting>
  <conditionalFormatting sqref="F236:G236">
    <cfRule type="expression" dxfId="23633" priority="23992">
      <formula>$C236="A"</formula>
    </cfRule>
  </conditionalFormatting>
  <conditionalFormatting sqref="F237:G237">
    <cfRule type="expression" dxfId="23632" priority="23991">
      <formula>$C237="A"</formula>
    </cfRule>
  </conditionalFormatting>
  <conditionalFormatting sqref="F237:G237">
    <cfRule type="expression" dxfId="23631" priority="23990" stopIfTrue="1">
      <formula>$C237="A"</formula>
    </cfRule>
  </conditionalFormatting>
  <conditionalFormatting sqref="F237:G237">
    <cfRule type="expression" dxfId="23630" priority="23989">
      <formula>$C237="A"</formula>
    </cfRule>
  </conditionalFormatting>
  <conditionalFormatting sqref="F237:G237">
    <cfRule type="expression" dxfId="23629" priority="23988">
      <formula>$C237="A"</formula>
    </cfRule>
  </conditionalFormatting>
  <conditionalFormatting sqref="F237:G237">
    <cfRule type="expression" dxfId="23628" priority="23987" stopIfTrue="1">
      <formula>$C237="A"</formula>
    </cfRule>
  </conditionalFormatting>
  <conditionalFormatting sqref="F237:G237">
    <cfRule type="expression" dxfId="23627" priority="23986">
      <formula>$C237="A"</formula>
    </cfRule>
  </conditionalFormatting>
  <conditionalFormatting sqref="F237:G237">
    <cfRule type="expression" dxfId="23626" priority="23985">
      <formula>$C237="A"</formula>
    </cfRule>
  </conditionalFormatting>
  <conditionalFormatting sqref="F237:G237">
    <cfRule type="expression" dxfId="23625" priority="23984" stopIfTrue="1">
      <formula>$C237="A"</formula>
    </cfRule>
  </conditionalFormatting>
  <conditionalFormatting sqref="F237:G237">
    <cfRule type="expression" dxfId="23624" priority="23983">
      <formula>$C237="A"</formula>
    </cfRule>
  </conditionalFormatting>
  <conditionalFormatting sqref="D237:N237">
    <cfRule type="expression" dxfId="23623" priority="23982">
      <formula>$C237="A"</formula>
    </cfRule>
  </conditionalFormatting>
  <conditionalFormatting sqref="D237:E237 H237:N237">
    <cfRule type="expression" dxfId="23622" priority="23981" stopIfTrue="1">
      <formula>$C237="A"</formula>
    </cfRule>
  </conditionalFormatting>
  <conditionalFormatting sqref="F237:G237">
    <cfRule type="expression" dxfId="23621" priority="23980" stopIfTrue="1">
      <formula>$C237="A"</formula>
    </cfRule>
  </conditionalFormatting>
  <conditionalFormatting sqref="F237:G237">
    <cfRule type="expression" dxfId="23620" priority="23979">
      <formula>$C237="A"</formula>
    </cfRule>
  </conditionalFormatting>
  <conditionalFormatting sqref="F237:G237">
    <cfRule type="expression" dxfId="23619" priority="23978">
      <formula>$C237="A"</formula>
    </cfRule>
  </conditionalFormatting>
  <conditionalFormatting sqref="F237:G237">
    <cfRule type="expression" dxfId="23618" priority="23977" stopIfTrue="1">
      <formula>$C237="A"</formula>
    </cfRule>
  </conditionalFormatting>
  <conditionalFormatting sqref="F237:G237">
    <cfRule type="expression" dxfId="23617" priority="23976">
      <formula>$C237="A"</formula>
    </cfRule>
  </conditionalFormatting>
  <conditionalFormatting sqref="F237:G237">
    <cfRule type="expression" dxfId="23616" priority="23975">
      <formula>$C237="A"</formula>
    </cfRule>
  </conditionalFormatting>
  <conditionalFormatting sqref="F237:G237">
    <cfRule type="expression" dxfId="23615" priority="23974" stopIfTrue="1">
      <formula>$C237="A"</formula>
    </cfRule>
  </conditionalFormatting>
  <conditionalFormatting sqref="F237:G237">
    <cfRule type="expression" dxfId="23614" priority="23973">
      <formula>$C237="A"</formula>
    </cfRule>
  </conditionalFormatting>
  <conditionalFormatting sqref="F237:G237">
    <cfRule type="expression" dxfId="23613" priority="23972">
      <formula>$C237="A"</formula>
    </cfRule>
  </conditionalFormatting>
  <conditionalFormatting sqref="F237:G237">
    <cfRule type="expression" dxfId="23612" priority="23971" stopIfTrue="1">
      <formula>$C237="A"</formula>
    </cfRule>
  </conditionalFormatting>
  <conditionalFormatting sqref="F237:G237">
    <cfRule type="expression" dxfId="23611" priority="23970">
      <formula>$C237="A"</formula>
    </cfRule>
  </conditionalFormatting>
  <conditionalFormatting sqref="F237:G237">
    <cfRule type="expression" dxfId="23610" priority="23969">
      <formula>$C237="A"</formula>
    </cfRule>
  </conditionalFormatting>
  <conditionalFormatting sqref="F237:G237">
    <cfRule type="expression" dxfId="23609" priority="23968" stopIfTrue="1">
      <formula>$C237="A"</formula>
    </cfRule>
  </conditionalFormatting>
  <conditionalFormatting sqref="F237:G237">
    <cfRule type="expression" dxfId="23608" priority="23967">
      <formula>$C237="A"</formula>
    </cfRule>
  </conditionalFormatting>
  <conditionalFormatting sqref="F234:G234">
    <cfRule type="expression" dxfId="23607" priority="23966">
      <formula>$C234="A"</formula>
    </cfRule>
  </conditionalFormatting>
  <conditionalFormatting sqref="F234:G234">
    <cfRule type="expression" dxfId="23606" priority="23965" stopIfTrue="1">
      <formula>$C234="A"</formula>
    </cfRule>
  </conditionalFormatting>
  <conditionalFormatting sqref="F234:G234">
    <cfRule type="expression" dxfId="23605" priority="23964">
      <formula>$C234="A"</formula>
    </cfRule>
  </conditionalFormatting>
  <conditionalFormatting sqref="F234:G234">
    <cfRule type="expression" dxfId="23604" priority="23963">
      <formula>$C234="A"</formula>
    </cfRule>
  </conditionalFormatting>
  <conditionalFormatting sqref="F234:G234">
    <cfRule type="expression" dxfId="23603" priority="23962" stopIfTrue="1">
      <formula>$C234="A"</formula>
    </cfRule>
  </conditionalFormatting>
  <conditionalFormatting sqref="F234:G234">
    <cfRule type="expression" dxfId="23602" priority="23961">
      <formula>$C234="A"</formula>
    </cfRule>
  </conditionalFormatting>
  <conditionalFormatting sqref="F234:G234">
    <cfRule type="expression" dxfId="23601" priority="23960">
      <formula>$C234="A"</formula>
    </cfRule>
  </conditionalFormatting>
  <conditionalFormatting sqref="F234:G234">
    <cfRule type="expression" dxfId="23600" priority="23959" stopIfTrue="1">
      <formula>$C234="A"</formula>
    </cfRule>
  </conditionalFormatting>
  <conditionalFormatting sqref="F234:G234">
    <cfRule type="expression" dxfId="23599" priority="23958">
      <formula>$C234="A"</formula>
    </cfRule>
  </conditionalFormatting>
  <conditionalFormatting sqref="F234:G234">
    <cfRule type="expression" dxfId="23598" priority="23957">
      <formula>$C234="A"</formula>
    </cfRule>
  </conditionalFormatting>
  <conditionalFormatting sqref="F234:G234">
    <cfRule type="expression" dxfId="23597" priority="23956" stopIfTrue="1">
      <formula>$C234="A"</formula>
    </cfRule>
  </conditionalFormatting>
  <conditionalFormatting sqref="F234:G234">
    <cfRule type="expression" dxfId="23596" priority="23955">
      <formula>$C234="A"</formula>
    </cfRule>
  </conditionalFormatting>
  <conditionalFormatting sqref="F234:G234">
    <cfRule type="expression" dxfId="23595" priority="23954">
      <formula>$C234="A"</formula>
    </cfRule>
  </conditionalFormatting>
  <conditionalFormatting sqref="F234:G234">
    <cfRule type="expression" dxfId="23594" priority="23953" stopIfTrue="1">
      <formula>$C234="A"</formula>
    </cfRule>
  </conditionalFormatting>
  <conditionalFormatting sqref="F234:G234">
    <cfRule type="expression" dxfId="23593" priority="23952">
      <formula>$C234="A"</formula>
    </cfRule>
  </conditionalFormatting>
  <conditionalFormatting sqref="F234:G234">
    <cfRule type="expression" dxfId="23592" priority="23951">
      <formula>$C234="A"</formula>
    </cfRule>
  </conditionalFormatting>
  <conditionalFormatting sqref="F234:G234">
    <cfRule type="expression" dxfId="23591" priority="23950" stopIfTrue="1">
      <formula>$C234="A"</formula>
    </cfRule>
  </conditionalFormatting>
  <conditionalFormatting sqref="F234:G234">
    <cfRule type="expression" dxfId="23590" priority="23949">
      <formula>$C234="A"</formula>
    </cfRule>
  </conditionalFormatting>
  <conditionalFormatting sqref="F234:G234">
    <cfRule type="expression" dxfId="23589" priority="23948">
      <formula>$C234="A"</formula>
    </cfRule>
  </conditionalFormatting>
  <conditionalFormatting sqref="F234:G234">
    <cfRule type="expression" dxfId="23588" priority="23947" stopIfTrue="1">
      <formula>$C234="A"</formula>
    </cfRule>
  </conditionalFormatting>
  <conditionalFormatting sqref="F234:G234">
    <cfRule type="expression" dxfId="23587" priority="23946">
      <formula>$C234="A"</formula>
    </cfRule>
  </conditionalFormatting>
  <conditionalFormatting sqref="F234:G234">
    <cfRule type="expression" dxfId="23586" priority="23945">
      <formula>$C234="A"</formula>
    </cfRule>
  </conditionalFormatting>
  <conditionalFormatting sqref="F234:G234">
    <cfRule type="expression" dxfId="23585" priority="23944" stopIfTrue="1">
      <formula>$C234="A"</formula>
    </cfRule>
  </conditionalFormatting>
  <conditionalFormatting sqref="F234:G234">
    <cfRule type="expression" dxfId="23584" priority="23943">
      <formula>$C234="A"</formula>
    </cfRule>
  </conditionalFormatting>
  <conditionalFormatting sqref="F235:G235">
    <cfRule type="expression" dxfId="23583" priority="23942">
      <formula>$C235="A"</formula>
    </cfRule>
  </conditionalFormatting>
  <conditionalFormatting sqref="F235:G235">
    <cfRule type="expression" dxfId="23582" priority="23941">
      <formula>$C235="A"</formula>
    </cfRule>
  </conditionalFormatting>
  <conditionalFormatting sqref="F235:G235">
    <cfRule type="expression" dxfId="23581" priority="23940" stopIfTrue="1">
      <formula>$C235="A"</formula>
    </cfRule>
  </conditionalFormatting>
  <conditionalFormatting sqref="F235:G235">
    <cfRule type="expression" dxfId="23580" priority="23939">
      <formula>$C235="A"</formula>
    </cfRule>
  </conditionalFormatting>
  <conditionalFormatting sqref="F235:G235">
    <cfRule type="expression" dxfId="23579" priority="23938">
      <formula>$C235="A"</formula>
    </cfRule>
  </conditionalFormatting>
  <conditionalFormatting sqref="F235:G235">
    <cfRule type="expression" dxfId="23578" priority="23937" stopIfTrue="1">
      <formula>$C235="A"</formula>
    </cfRule>
  </conditionalFormatting>
  <conditionalFormatting sqref="F235:G235">
    <cfRule type="expression" dxfId="23577" priority="23936">
      <formula>$C235="A"</formula>
    </cfRule>
  </conditionalFormatting>
  <conditionalFormatting sqref="F235:G235">
    <cfRule type="expression" dxfId="23576" priority="23935">
      <formula>$C235="A"</formula>
    </cfRule>
  </conditionalFormatting>
  <conditionalFormatting sqref="F235:G235">
    <cfRule type="expression" dxfId="23575" priority="23934" stopIfTrue="1">
      <formula>$C235="A"</formula>
    </cfRule>
  </conditionalFormatting>
  <conditionalFormatting sqref="F235:G235">
    <cfRule type="expression" dxfId="23574" priority="23933">
      <formula>$C235="A"</formula>
    </cfRule>
  </conditionalFormatting>
  <conditionalFormatting sqref="F235:G235">
    <cfRule type="expression" dxfId="23573" priority="23932" stopIfTrue="1">
      <formula>$C235="A"</formula>
    </cfRule>
  </conditionalFormatting>
  <conditionalFormatting sqref="F235:G235">
    <cfRule type="expression" dxfId="23572" priority="23931">
      <formula>$C235="A"</formula>
    </cfRule>
  </conditionalFormatting>
  <conditionalFormatting sqref="F235:G235">
    <cfRule type="expression" dxfId="23571" priority="23930">
      <formula>$C235="A"</formula>
    </cfRule>
  </conditionalFormatting>
  <conditionalFormatting sqref="F235:G235">
    <cfRule type="expression" dxfId="23570" priority="23929" stopIfTrue="1">
      <formula>$C235="A"</formula>
    </cfRule>
  </conditionalFormatting>
  <conditionalFormatting sqref="F235:G235">
    <cfRule type="expression" dxfId="23569" priority="23928">
      <formula>$C235="A"</formula>
    </cfRule>
  </conditionalFormatting>
  <conditionalFormatting sqref="F235:G235">
    <cfRule type="expression" dxfId="23568" priority="23927">
      <formula>$C235="A"</formula>
    </cfRule>
  </conditionalFormatting>
  <conditionalFormatting sqref="F235:G235">
    <cfRule type="expression" dxfId="23567" priority="23926" stopIfTrue="1">
      <formula>$C235="A"</formula>
    </cfRule>
  </conditionalFormatting>
  <conditionalFormatting sqref="F235:G235">
    <cfRule type="expression" dxfId="23566" priority="23925">
      <formula>$C235="A"</formula>
    </cfRule>
  </conditionalFormatting>
  <conditionalFormatting sqref="F235:G235">
    <cfRule type="expression" dxfId="23565" priority="23924">
      <formula>$C235="A"</formula>
    </cfRule>
  </conditionalFormatting>
  <conditionalFormatting sqref="F235:G235">
    <cfRule type="expression" dxfId="23564" priority="23923" stopIfTrue="1">
      <formula>$C235="A"</formula>
    </cfRule>
  </conditionalFormatting>
  <conditionalFormatting sqref="F235:G235">
    <cfRule type="expression" dxfId="23563" priority="23922">
      <formula>$C235="A"</formula>
    </cfRule>
  </conditionalFormatting>
  <conditionalFormatting sqref="F235:G235">
    <cfRule type="expression" dxfId="23562" priority="23921">
      <formula>$C235="A"</formula>
    </cfRule>
  </conditionalFormatting>
  <conditionalFormatting sqref="F235:G235">
    <cfRule type="expression" dxfId="23561" priority="23920" stopIfTrue="1">
      <formula>$C235="A"</formula>
    </cfRule>
  </conditionalFormatting>
  <conditionalFormatting sqref="F235:G235">
    <cfRule type="expression" dxfId="23560" priority="23919">
      <formula>$C235="A"</formula>
    </cfRule>
  </conditionalFormatting>
  <conditionalFormatting sqref="F235:G235">
    <cfRule type="expression" dxfId="23559" priority="23918">
      <formula>$C235="A"</formula>
    </cfRule>
  </conditionalFormatting>
  <conditionalFormatting sqref="F235:G235">
    <cfRule type="expression" dxfId="23558" priority="23917" stopIfTrue="1">
      <formula>$C235="A"</formula>
    </cfRule>
  </conditionalFormatting>
  <conditionalFormatting sqref="F235:G235">
    <cfRule type="expression" dxfId="23557" priority="23916">
      <formula>$C235="A"</formula>
    </cfRule>
  </conditionalFormatting>
  <conditionalFormatting sqref="F235:G235">
    <cfRule type="expression" dxfId="23556" priority="23915">
      <formula>$C235="A"</formula>
    </cfRule>
  </conditionalFormatting>
  <conditionalFormatting sqref="F235:G235">
    <cfRule type="expression" dxfId="23555" priority="23914" stopIfTrue="1">
      <formula>$C235="A"</formula>
    </cfRule>
  </conditionalFormatting>
  <conditionalFormatting sqref="F235:G235">
    <cfRule type="expression" dxfId="23554" priority="23913">
      <formula>$C235="A"</formula>
    </cfRule>
  </conditionalFormatting>
  <conditionalFormatting sqref="F235:G235">
    <cfRule type="expression" dxfId="23553" priority="23912">
      <formula>$C235="A"</formula>
    </cfRule>
  </conditionalFormatting>
  <conditionalFormatting sqref="F235:G235">
    <cfRule type="expression" dxfId="23552" priority="23911" stopIfTrue="1">
      <formula>$C235="A"</formula>
    </cfRule>
  </conditionalFormatting>
  <conditionalFormatting sqref="F235:G235">
    <cfRule type="expression" dxfId="23551" priority="23910">
      <formula>$C235="A"</formula>
    </cfRule>
  </conditionalFormatting>
  <conditionalFormatting sqref="F235:G235">
    <cfRule type="expression" dxfId="23550" priority="23909">
      <formula>$C235="A"</formula>
    </cfRule>
  </conditionalFormatting>
  <conditionalFormatting sqref="F235:G235">
    <cfRule type="expression" dxfId="23549" priority="23908" stopIfTrue="1">
      <formula>$C235="A"</formula>
    </cfRule>
  </conditionalFormatting>
  <conditionalFormatting sqref="F235:G235">
    <cfRule type="expression" dxfId="23548" priority="23907">
      <formula>$C235="A"</formula>
    </cfRule>
  </conditionalFormatting>
  <conditionalFormatting sqref="F235:G235">
    <cfRule type="expression" dxfId="23547" priority="23906">
      <formula>$C235="A"</formula>
    </cfRule>
  </conditionalFormatting>
  <conditionalFormatting sqref="F235:G235">
    <cfRule type="expression" dxfId="23546" priority="23905" stopIfTrue="1">
      <formula>$C235="A"</formula>
    </cfRule>
  </conditionalFormatting>
  <conditionalFormatting sqref="F235:G235">
    <cfRule type="expression" dxfId="23545" priority="23904">
      <formula>$C235="A"</formula>
    </cfRule>
  </conditionalFormatting>
  <conditionalFormatting sqref="F235:G235">
    <cfRule type="expression" dxfId="23544" priority="23903">
      <formula>$C235="A"</formula>
    </cfRule>
  </conditionalFormatting>
  <conditionalFormatting sqref="F235:G235">
    <cfRule type="expression" dxfId="23543" priority="23902" stopIfTrue="1">
      <formula>$C235="A"</formula>
    </cfRule>
  </conditionalFormatting>
  <conditionalFormatting sqref="F235:G235">
    <cfRule type="expression" dxfId="23542" priority="23901">
      <formula>$C235="A"</formula>
    </cfRule>
  </conditionalFormatting>
  <conditionalFormatting sqref="F235:G235">
    <cfRule type="expression" dxfId="23541" priority="23900">
      <formula>$C235="A"</formula>
    </cfRule>
  </conditionalFormatting>
  <conditionalFormatting sqref="F235:G235">
    <cfRule type="expression" dxfId="23540" priority="23899" stopIfTrue="1">
      <formula>$C235="A"</formula>
    </cfRule>
  </conditionalFormatting>
  <conditionalFormatting sqref="F235:G235">
    <cfRule type="expression" dxfId="23539" priority="23898">
      <formula>$C235="A"</formula>
    </cfRule>
  </conditionalFormatting>
  <conditionalFormatting sqref="F235:G235">
    <cfRule type="expression" dxfId="23538" priority="23897">
      <formula>$C235="A"</formula>
    </cfRule>
  </conditionalFormatting>
  <conditionalFormatting sqref="F235:G235">
    <cfRule type="expression" dxfId="23537" priority="23896" stopIfTrue="1">
      <formula>$C235="A"</formula>
    </cfRule>
  </conditionalFormatting>
  <conditionalFormatting sqref="F235:G235">
    <cfRule type="expression" dxfId="23536" priority="23895">
      <formula>$C235="A"</formula>
    </cfRule>
  </conditionalFormatting>
  <conditionalFormatting sqref="F236:G236">
    <cfRule type="expression" dxfId="23535" priority="23894">
      <formula>$C236="A"</formula>
    </cfRule>
  </conditionalFormatting>
  <conditionalFormatting sqref="F236:G236">
    <cfRule type="expression" dxfId="23534" priority="23893">
      <formula>$C236="A"</formula>
    </cfRule>
  </conditionalFormatting>
  <conditionalFormatting sqref="F236:G236">
    <cfRule type="expression" dxfId="23533" priority="23892" stopIfTrue="1">
      <formula>$C236="A"</formula>
    </cfRule>
  </conditionalFormatting>
  <conditionalFormatting sqref="F236:G236">
    <cfRule type="expression" dxfId="23532" priority="23891">
      <formula>$C236="A"</formula>
    </cfRule>
  </conditionalFormatting>
  <conditionalFormatting sqref="F236:G236">
    <cfRule type="expression" dxfId="23531" priority="23890">
      <formula>$C236="A"</formula>
    </cfRule>
  </conditionalFormatting>
  <conditionalFormatting sqref="F236:G236">
    <cfRule type="expression" dxfId="23530" priority="23889" stopIfTrue="1">
      <formula>$C236="A"</formula>
    </cfRule>
  </conditionalFormatting>
  <conditionalFormatting sqref="F236:G236">
    <cfRule type="expression" dxfId="23529" priority="23888">
      <formula>$C236="A"</formula>
    </cfRule>
  </conditionalFormatting>
  <conditionalFormatting sqref="F236:G236">
    <cfRule type="expression" dxfId="23528" priority="23887">
      <formula>$C236="A"</formula>
    </cfRule>
  </conditionalFormatting>
  <conditionalFormatting sqref="F236:G236">
    <cfRule type="expression" dxfId="23527" priority="23886" stopIfTrue="1">
      <formula>$C236="A"</formula>
    </cfRule>
  </conditionalFormatting>
  <conditionalFormatting sqref="F236:G236">
    <cfRule type="expression" dxfId="23526" priority="23885">
      <formula>$C236="A"</formula>
    </cfRule>
  </conditionalFormatting>
  <conditionalFormatting sqref="F236:G236">
    <cfRule type="expression" dxfId="23525" priority="23884" stopIfTrue="1">
      <formula>$C236="A"</formula>
    </cfRule>
  </conditionalFormatting>
  <conditionalFormatting sqref="F236:G236">
    <cfRule type="expression" dxfId="23524" priority="23883">
      <formula>$C236="A"</formula>
    </cfRule>
  </conditionalFormatting>
  <conditionalFormatting sqref="F236:G236">
    <cfRule type="expression" dxfId="23523" priority="23882">
      <formula>$C236="A"</formula>
    </cfRule>
  </conditionalFormatting>
  <conditionalFormatting sqref="F236:G236">
    <cfRule type="expression" dxfId="23522" priority="23881" stopIfTrue="1">
      <formula>$C236="A"</formula>
    </cfRule>
  </conditionalFormatting>
  <conditionalFormatting sqref="F236:G236">
    <cfRule type="expression" dxfId="23521" priority="23880">
      <formula>$C236="A"</formula>
    </cfRule>
  </conditionalFormatting>
  <conditionalFormatting sqref="F236:G236">
    <cfRule type="expression" dxfId="23520" priority="23879">
      <formula>$C236="A"</formula>
    </cfRule>
  </conditionalFormatting>
  <conditionalFormatting sqref="F236:G236">
    <cfRule type="expression" dxfId="23519" priority="23878" stopIfTrue="1">
      <formula>$C236="A"</formula>
    </cfRule>
  </conditionalFormatting>
  <conditionalFormatting sqref="F236:G236">
    <cfRule type="expression" dxfId="23518" priority="23877">
      <formula>$C236="A"</formula>
    </cfRule>
  </conditionalFormatting>
  <conditionalFormatting sqref="F236:G236">
    <cfRule type="expression" dxfId="23517" priority="23876">
      <formula>$C236="A"</formula>
    </cfRule>
  </conditionalFormatting>
  <conditionalFormatting sqref="F236:G236">
    <cfRule type="expression" dxfId="23516" priority="23875" stopIfTrue="1">
      <formula>$C236="A"</formula>
    </cfRule>
  </conditionalFormatting>
  <conditionalFormatting sqref="F236:G236">
    <cfRule type="expression" dxfId="23515" priority="23874">
      <formula>$C236="A"</formula>
    </cfRule>
  </conditionalFormatting>
  <conditionalFormatting sqref="F236:G236">
    <cfRule type="expression" dxfId="23514" priority="23873">
      <formula>$C236="A"</formula>
    </cfRule>
  </conditionalFormatting>
  <conditionalFormatting sqref="F236:G236">
    <cfRule type="expression" dxfId="23513" priority="23872" stopIfTrue="1">
      <formula>$C236="A"</formula>
    </cfRule>
  </conditionalFormatting>
  <conditionalFormatting sqref="F236:G236">
    <cfRule type="expression" dxfId="23512" priority="23871">
      <formula>$C236="A"</formula>
    </cfRule>
  </conditionalFormatting>
  <conditionalFormatting sqref="F236:G236">
    <cfRule type="expression" dxfId="23511" priority="23870">
      <formula>$C236="A"</formula>
    </cfRule>
  </conditionalFormatting>
  <conditionalFormatting sqref="F236:G236">
    <cfRule type="expression" dxfId="23510" priority="23869" stopIfTrue="1">
      <formula>$C236="A"</formula>
    </cfRule>
  </conditionalFormatting>
  <conditionalFormatting sqref="F236:G236">
    <cfRule type="expression" dxfId="23509" priority="23868">
      <formula>$C236="A"</formula>
    </cfRule>
  </conditionalFormatting>
  <conditionalFormatting sqref="F236:G236">
    <cfRule type="expression" dxfId="23508" priority="23867">
      <formula>$C236="A"</formula>
    </cfRule>
  </conditionalFormatting>
  <conditionalFormatting sqref="F236:G236">
    <cfRule type="expression" dxfId="23507" priority="23866" stopIfTrue="1">
      <formula>$C236="A"</formula>
    </cfRule>
  </conditionalFormatting>
  <conditionalFormatting sqref="F236:G236">
    <cfRule type="expression" dxfId="23506" priority="23865">
      <formula>$C236="A"</formula>
    </cfRule>
  </conditionalFormatting>
  <conditionalFormatting sqref="F236:G236">
    <cfRule type="expression" dxfId="23505" priority="23864">
      <formula>$C236="A"</formula>
    </cfRule>
  </conditionalFormatting>
  <conditionalFormatting sqref="F236:G236">
    <cfRule type="expression" dxfId="23504" priority="23863" stopIfTrue="1">
      <formula>$C236="A"</formula>
    </cfRule>
  </conditionalFormatting>
  <conditionalFormatting sqref="F236:G236">
    <cfRule type="expression" dxfId="23503" priority="23862">
      <formula>$C236="A"</formula>
    </cfRule>
  </conditionalFormatting>
  <conditionalFormatting sqref="F236:G236">
    <cfRule type="expression" dxfId="23502" priority="23861">
      <formula>$C236="A"</formula>
    </cfRule>
  </conditionalFormatting>
  <conditionalFormatting sqref="F236:G236">
    <cfRule type="expression" dxfId="23501" priority="23860" stopIfTrue="1">
      <formula>$C236="A"</formula>
    </cfRule>
  </conditionalFormatting>
  <conditionalFormatting sqref="F236:G236">
    <cfRule type="expression" dxfId="23500" priority="23859">
      <formula>$C236="A"</formula>
    </cfRule>
  </conditionalFormatting>
  <conditionalFormatting sqref="F236:G236">
    <cfRule type="expression" dxfId="23499" priority="23858">
      <formula>$C236="A"</formula>
    </cfRule>
  </conditionalFormatting>
  <conditionalFormatting sqref="F236:G236">
    <cfRule type="expression" dxfId="23498" priority="23857" stopIfTrue="1">
      <formula>$C236="A"</formula>
    </cfRule>
  </conditionalFormatting>
  <conditionalFormatting sqref="F236:G236">
    <cfRule type="expression" dxfId="23497" priority="23856">
      <formula>$C236="A"</formula>
    </cfRule>
  </conditionalFormatting>
  <conditionalFormatting sqref="F236:G236">
    <cfRule type="expression" dxfId="23496" priority="23855">
      <formula>$C236="A"</formula>
    </cfRule>
  </conditionalFormatting>
  <conditionalFormatting sqref="F236:G236">
    <cfRule type="expression" dxfId="23495" priority="23854" stopIfTrue="1">
      <formula>$C236="A"</formula>
    </cfRule>
  </conditionalFormatting>
  <conditionalFormatting sqref="F236:G236">
    <cfRule type="expression" dxfId="23494" priority="23853">
      <formula>$C236="A"</formula>
    </cfRule>
  </conditionalFormatting>
  <conditionalFormatting sqref="F236:G236">
    <cfRule type="expression" dxfId="23493" priority="23852">
      <formula>$C236="A"</formula>
    </cfRule>
  </conditionalFormatting>
  <conditionalFormatting sqref="F236:G236">
    <cfRule type="expression" dxfId="23492" priority="23851" stopIfTrue="1">
      <formula>$C236="A"</formula>
    </cfRule>
  </conditionalFormatting>
  <conditionalFormatting sqref="F236:G236">
    <cfRule type="expression" dxfId="23491" priority="23850">
      <formula>$C236="A"</formula>
    </cfRule>
  </conditionalFormatting>
  <conditionalFormatting sqref="F236:G236">
    <cfRule type="expression" dxfId="23490" priority="23849">
      <formula>$C236="A"</formula>
    </cfRule>
  </conditionalFormatting>
  <conditionalFormatting sqref="F236:G236">
    <cfRule type="expression" dxfId="23489" priority="23848" stopIfTrue="1">
      <formula>$C236="A"</formula>
    </cfRule>
  </conditionalFormatting>
  <conditionalFormatting sqref="F236:G236">
    <cfRule type="expression" dxfId="23488" priority="23847">
      <formula>$C236="A"</formula>
    </cfRule>
  </conditionalFormatting>
  <conditionalFormatting sqref="F237:G237">
    <cfRule type="expression" dxfId="23487" priority="23846">
      <formula>$C237="A"</formula>
    </cfRule>
  </conditionalFormatting>
  <conditionalFormatting sqref="F237:G237">
    <cfRule type="expression" dxfId="23486" priority="23845">
      <formula>$C237="A"</formula>
    </cfRule>
  </conditionalFormatting>
  <conditionalFormatting sqref="F237:G237">
    <cfRule type="expression" dxfId="23485" priority="23844" stopIfTrue="1">
      <formula>$C237="A"</formula>
    </cfRule>
  </conditionalFormatting>
  <conditionalFormatting sqref="F237:G237">
    <cfRule type="expression" dxfId="23484" priority="23843">
      <formula>$C237="A"</formula>
    </cfRule>
  </conditionalFormatting>
  <conditionalFormatting sqref="F237:G237">
    <cfRule type="expression" dxfId="23483" priority="23842">
      <formula>$C237="A"</formula>
    </cfRule>
  </conditionalFormatting>
  <conditionalFormatting sqref="F237:G237">
    <cfRule type="expression" dxfId="23482" priority="23841" stopIfTrue="1">
      <formula>$C237="A"</formula>
    </cfRule>
  </conditionalFormatting>
  <conditionalFormatting sqref="F237:G237">
    <cfRule type="expression" dxfId="23481" priority="23840">
      <formula>$C237="A"</formula>
    </cfRule>
  </conditionalFormatting>
  <conditionalFormatting sqref="F237:G237">
    <cfRule type="expression" dxfId="23480" priority="23839">
      <formula>$C237="A"</formula>
    </cfRule>
  </conditionalFormatting>
  <conditionalFormatting sqref="F237:G237">
    <cfRule type="expression" dxfId="23479" priority="23838" stopIfTrue="1">
      <formula>$C237="A"</formula>
    </cfRule>
  </conditionalFormatting>
  <conditionalFormatting sqref="F237:G237">
    <cfRule type="expression" dxfId="23478" priority="23837">
      <formula>$C237="A"</formula>
    </cfRule>
  </conditionalFormatting>
  <conditionalFormatting sqref="F237:G237">
    <cfRule type="expression" dxfId="23477" priority="23836" stopIfTrue="1">
      <formula>$C237="A"</formula>
    </cfRule>
  </conditionalFormatting>
  <conditionalFormatting sqref="F237:G237">
    <cfRule type="expression" dxfId="23476" priority="23835">
      <formula>$C237="A"</formula>
    </cfRule>
  </conditionalFormatting>
  <conditionalFormatting sqref="F237:G237">
    <cfRule type="expression" dxfId="23475" priority="23834">
      <formula>$C237="A"</formula>
    </cfRule>
  </conditionalFormatting>
  <conditionalFormatting sqref="F237:G237">
    <cfRule type="expression" dxfId="23474" priority="23833" stopIfTrue="1">
      <formula>$C237="A"</formula>
    </cfRule>
  </conditionalFormatting>
  <conditionalFormatting sqref="F237:G237">
    <cfRule type="expression" dxfId="23473" priority="23832">
      <formula>$C237="A"</formula>
    </cfRule>
  </conditionalFormatting>
  <conditionalFormatting sqref="F237:G237">
    <cfRule type="expression" dxfId="23472" priority="23831">
      <formula>$C237="A"</formula>
    </cfRule>
  </conditionalFormatting>
  <conditionalFormatting sqref="F237:G237">
    <cfRule type="expression" dxfId="23471" priority="23830" stopIfTrue="1">
      <formula>$C237="A"</formula>
    </cfRule>
  </conditionalFormatting>
  <conditionalFormatting sqref="F237:G237">
    <cfRule type="expression" dxfId="23470" priority="23829">
      <formula>$C237="A"</formula>
    </cfRule>
  </conditionalFormatting>
  <conditionalFormatting sqref="F237:G237">
    <cfRule type="expression" dxfId="23469" priority="23828">
      <formula>$C237="A"</formula>
    </cfRule>
  </conditionalFormatting>
  <conditionalFormatting sqref="F237:G237">
    <cfRule type="expression" dxfId="23468" priority="23827" stopIfTrue="1">
      <formula>$C237="A"</formula>
    </cfRule>
  </conditionalFormatting>
  <conditionalFormatting sqref="F237:G237">
    <cfRule type="expression" dxfId="23467" priority="23826">
      <formula>$C237="A"</formula>
    </cfRule>
  </conditionalFormatting>
  <conditionalFormatting sqref="F237:G237">
    <cfRule type="expression" dxfId="23466" priority="23825">
      <formula>$C237="A"</formula>
    </cfRule>
  </conditionalFormatting>
  <conditionalFormatting sqref="F237:G237">
    <cfRule type="expression" dxfId="23465" priority="23824" stopIfTrue="1">
      <formula>$C237="A"</formula>
    </cfRule>
  </conditionalFormatting>
  <conditionalFormatting sqref="F237:G237">
    <cfRule type="expression" dxfId="23464" priority="23823">
      <formula>$C237="A"</formula>
    </cfRule>
  </conditionalFormatting>
  <conditionalFormatting sqref="F237:G237">
    <cfRule type="expression" dxfId="23463" priority="23822">
      <formula>$C237="A"</formula>
    </cfRule>
  </conditionalFormatting>
  <conditionalFormatting sqref="F237:G237">
    <cfRule type="expression" dxfId="23462" priority="23821" stopIfTrue="1">
      <formula>$C237="A"</formula>
    </cfRule>
  </conditionalFormatting>
  <conditionalFormatting sqref="F237:G237">
    <cfRule type="expression" dxfId="23461" priority="23820">
      <formula>$C237="A"</formula>
    </cfRule>
  </conditionalFormatting>
  <conditionalFormatting sqref="F237:G237">
    <cfRule type="expression" dxfId="23460" priority="23819">
      <formula>$C237="A"</formula>
    </cfRule>
  </conditionalFormatting>
  <conditionalFormatting sqref="F237:G237">
    <cfRule type="expression" dxfId="23459" priority="23818" stopIfTrue="1">
      <formula>$C237="A"</formula>
    </cfRule>
  </conditionalFormatting>
  <conditionalFormatting sqref="F237:G237">
    <cfRule type="expression" dxfId="23458" priority="23817">
      <formula>$C237="A"</formula>
    </cfRule>
  </conditionalFormatting>
  <conditionalFormatting sqref="F237:G237">
    <cfRule type="expression" dxfId="23457" priority="23816">
      <formula>$C237="A"</formula>
    </cfRule>
  </conditionalFormatting>
  <conditionalFormatting sqref="F237:G237">
    <cfRule type="expression" dxfId="23456" priority="23815" stopIfTrue="1">
      <formula>$C237="A"</formula>
    </cfRule>
  </conditionalFormatting>
  <conditionalFormatting sqref="F237:G237">
    <cfRule type="expression" dxfId="23455" priority="23814">
      <formula>$C237="A"</formula>
    </cfRule>
  </conditionalFormatting>
  <conditionalFormatting sqref="F237:G237">
    <cfRule type="expression" dxfId="23454" priority="23813">
      <formula>$C237="A"</formula>
    </cfRule>
  </conditionalFormatting>
  <conditionalFormatting sqref="F237:G237">
    <cfRule type="expression" dxfId="23453" priority="23812" stopIfTrue="1">
      <formula>$C237="A"</formula>
    </cfRule>
  </conditionalFormatting>
  <conditionalFormatting sqref="F237:G237">
    <cfRule type="expression" dxfId="23452" priority="23811">
      <formula>$C237="A"</formula>
    </cfRule>
  </conditionalFormatting>
  <conditionalFormatting sqref="F237:G237">
    <cfRule type="expression" dxfId="23451" priority="23810">
      <formula>$C237="A"</formula>
    </cfRule>
  </conditionalFormatting>
  <conditionalFormatting sqref="F237:G237">
    <cfRule type="expression" dxfId="23450" priority="23809" stopIfTrue="1">
      <formula>$C237="A"</formula>
    </cfRule>
  </conditionalFormatting>
  <conditionalFormatting sqref="F237:G237">
    <cfRule type="expression" dxfId="23449" priority="23808">
      <formula>$C237="A"</formula>
    </cfRule>
  </conditionalFormatting>
  <conditionalFormatting sqref="F237:G237">
    <cfRule type="expression" dxfId="23448" priority="23807">
      <formula>$C237="A"</formula>
    </cfRule>
  </conditionalFormatting>
  <conditionalFormatting sqref="F237:G237">
    <cfRule type="expression" dxfId="23447" priority="23806" stopIfTrue="1">
      <formula>$C237="A"</formula>
    </cfRule>
  </conditionalFormatting>
  <conditionalFormatting sqref="F237:G237">
    <cfRule type="expression" dxfId="23446" priority="23805">
      <formula>$C237="A"</formula>
    </cfRule>
  </conditionalFormatting>
  <conditionalFormatting sqref="F237:G237">
    <cfRule type="expression" dxfId="23445" priority="23804">
      <formula>$C237="A"</formula>
    </cfRule>
  </conditionalFormatting>
  <conditionalFormatting sqref="F237:G237">
    <cfRule type="expression" dxfId="23444" priority="23803" stopIfTrue="1">
      <formula>$C237="A"</formula>
    </cfRule>
  </conditionalFormatting>
  <conditionalFormatting sqref="F237:G237">
    <cfRule type="expression" dxfId="23443" priority="23802">
      <formula>$C237="A"</formula>
    </cfRule>
  </conditionalFormatting>
  <conditionalFormatting sqref="F237:G237">
    <cfRule type="expression" dxfId="23442" priority="23801">
      <formula>$C237="A"</formula>
    </cfRule>
  </conditionalFormatting>
  <conditionalFormatting sqref="F237:G237">
    <cfRule type="expression" dxfId="23441" priority="23800" stopIfTrue="1">
      <formula>$C237="A"</formula>
    </cfRule>
  </conditionalFormatting>
  <conditionalFormatting sqref="F237:G237">
    <cfRule type="expression" dxfId="23440" priority="23799">
      <formula>$C237="A"</formula>
    </cfRule>
  </conditionalFormatting>
  <conditionalFormatting sqref="N234">
    <cfRule type="expression" dxfId="23439" priority="23798">
      <formula>$C234="A"</formula>
    </cfRule>
  </conditionalFormatting>
  <conditionalFormatting sqref="N234">
    <cfRule type="expression" dxfId="23438" priority="23797" stopIfTrue="1">
      <formula>$C234="A"</formula>
    </cfRule>
  </conditionalFormatting>
  <conditionalFormatting sqref="F238:G238">
    <cfRule type="expression" dxfId="23437" priority="23796">
      <formula>$C238="A"</formula>
    </cfRule>
  </conditionalFormatting>
  <conditionalFormatting sqref="F238:G238">
    <cfRule type="expression" dxfId="23436" priority="23795" stopIfTrue="1">
      <formula>$C238="A"</formula>
    </cfRule>
  </conditionalFormatting>
  <conditionalFormatting sqref="F238:G238">
    <cfRule type="expression" dxfId="23435" priority="23794">
      <formula>$C238="A"</formula>
    </cfRule>
  </conditionalFormatting>
  <conditionalFormatting sqref="F238:G238">
    <cfRule type="expression" dxfId="23434" priority="23793">
      <formula>$C238="A"</formula>
    </cfRule>
  </conditionalFormatting>
  <conditionalFormatting sqref="F238:G238">
    <cfRule type="expression" dxfId="23433" priority="23792" stopIfTrue="1">
      <formula>$C238="A"</formula>
    </cfRule>
  </conditionalFormatting>
  <conditionalFormatting sqref="F238:G238">
    <cfRule type="expression" dxfId="23432" priority="23791">
      <formula>$C238="A"</formula>
    </cfRule>
  </conditionalFormatting>
  <conditionalFormatting sqref="F238:G238">
    <cfRule type="expression" dxfId="23431" priority="23790">
      <formula>$C238="A"</formula>
    </cfRule>
  </conditionalFormatting>
  <conditionalFormatting sqref="F238:G238">
    <cfRule type="expression" dxfId="23430" priority="23789" stopIfTrue="1">
      <formula>$C238="A"</formula>
    </cfRule>
  </conditionalFormatting>
  <conditionalFormatting sqref="F238:G238">
    <cfRule type="expression" dxfId="23429" priority="23788">
      <formula>$C238="A"</formula>
    </cfRule>
  </conditionalFormatting>
  <conditionalFormatting sqref="D238:N238">
    <cfRule type="expression" dxfId="23428" priority="23787">
      <formula>$C238="A"</formula>
    </cfRule>
  </conditionalFormatting>
  <conditionalFormatting sqref="D238:E238 H238:N238">
    <cfRule type="expression" dxfId="23427" priority="23786" stopIfTrue="1">
      <formula>$C238="A"</formula>
    </cfRule>
  </conditionalFormatting>
  <conditionalFormatting sqref="F238:G238">
    <cfRule type="expression" dxfId="23426" priority="23785" stopIfTrue="1">
      <formula>$C238="A"</formula>
    </cfRule>
  </conditionalFormatting>
  <conditionalFormatting sqref="F238:G238">
    <cfRule type="expression" dxfId="23425" priority="23784">
      <formula>$C238="A"</formula>
    </cfRule>
  </conditionalFormatting>
  <conditionalFormatting sqref="F238:G238">
    <cfRule type="expression" dxfId="23424" priority="23783">
      <formula>$C238="A"</formula>
    </cfRule>
  </conditionalFormatting>
  <conditionalFormatting sqref="F238:G238">
    <cfRule type="expression" dxfId="23423" priority="23782" stopIfTrue="1">
      <formula>$C238="A"</formula>
    </cfRule>
  </conditionalFormatting>
  <conditionalFormatting sqref="F238:G238">
    <cfRule type="expression" dxfId="23422" priority="23781">
      <formula>$C238="A"</formula>
    </cfRule>
  </conditionalFormatting>
  <conditionalFormatting sqref="F238:G238">
    <cfRule type="expression" dxfId="23421" priority="23780">
      <formula>$C238="A"</formula>
    </cfRule>
  </conditionalFormatting>
  <conditionalFormatting sqref="F238:G238">
    <cfRule type="expression" dxfId="23420" priority="23779" stopIfTrue="1">
      <formula>$C238="A"</formula>
    </cfRule>
  </conditionalFormatting>
  <conditionalFormatting sqref="F238:G238">
    <cfRule type="expression" dxfId="23419" priority="23778">
      <formula>$C238="A"</formula>
    </cfRule>
  </conditionalFormatting>
  <conditionalFormatting sqref="F238:G238">
    <cfRule type="expression" dxfId="23418" priority="23777">
      <formula>$C238="A"</formula>
    </cfRule>
  </conditionalFormatting>
  <conditionalFormatting sqref="F238:G238">
    <cfRule type="expression" dxfId="23417" priority="23776" stopIfTrue="1">
      <formula>$C238="A"</formula>
    </cfRule>
  </conditionalFormatting>
  <conditionalFormatting sqref="F238:G238">
    <cfRule type="expression" dxfId="23416" priority="23775">
      <formula>$C238="A"</formula>
    </cfRule>
  </conditionalFormatting>
  <conditionalFormatting sqref="F238:G238">
    <cfRule type="expression" dxfId="23415" priority="23774">
      <formula>$C238="A"</formula>
    </cfRule>
  </conditionalFormatting>
  <conditionalFormatting sqref="F238:G238">
    <cfRule type="expression" dxfId="23414" priority="23773" stopIfTrue="1">
      <formula>$C238="A"</formula>
    </cfRule>
  </conditionalFormatting>
  <conditionalFormatting sqref="F238:G238">
    <cfRule type="expression" dxfId="23413" priority="23772">
      <formula>$C238="A"</formula>
    </cfRule>
  </conditionalFormatting>
  <conditionalFormatting sqref="F239:G239">
    <cfRule type="expression" dxfId="23412" priority="23771">
      <formula>$C239="A"</formula>
    </cfRule>
  </conditionalFormatting>
  <conditionalFormatting sqref="F239:G239">
    <cfRule type="expression" dxfId="23411" priority="23770" stopIfTrue="1">
      <formula>$C239="A"</formula>
    </cfRule>
  </conditionalFormatting>
  <conditionalFormatting sqref="F239:G239">
    <cfRule type="expression" dxfId="23410" priority="23769">
      <formula>$C239="A"</formula>
    </cfRule>
  </conditionalFormatting>
  <conditionalFormatting sqref="F239:G239">
    <cfRule type="expression" dxfId="23409" priority="23768">
      <formula>$C239="A"</formula>
    </cfRule>
  </conditionalFormatting>
  <conditionalFormatting sqref="F239:G239">
    <cfRule type="expression" dxfId="23408" priority="23767" stopIfTrue="1">
      <formula>$C239="A"</formula>
    </cfRule>
  </conditionalFormatting>
  <conditionalFormatting sqref="F239:G239">
    <cfRule type="expression" dxfId="23407" priority="23766">
      <formula>$C239="A"</formula>
    </cfRule>
  </conditionalFormatting>
  <conditionalFormatting sqref="F239:G239">
    <cfRule type="expression" dxfId="23406" priority="23765">
      <formula>$C239="A"</formula>
    </cfRule>
  </conditionalFormatting>
  <conditionalFormatting sqref="F239:G239">
    <cfRule type="expression" dxfId="23405" priority="23764" stopIfTrue="1">
      <formula>$C239="A"</formula>
    </cfRule>
  </conditionalFormatting>
  <conditionalFormatting sqref="F239:G239">
    <cfRule type="expression" dxfId="23404" priority="23763">
      <formula>$C239="A"</formula>
    </cfRule>
  </conditionalFormatting>
  <conditionalFormatting sqref="D239:N239">
    <cfRule type="expression" dxfId="23403" priority="23762">
      <formula>$C239="A"</formula>
    </cfRule>
  </conditionalFormatting>
  <conditionalFormatting sqref="D239:E239 H239:N239">
    <cfRule type="expression" dxfId="23402" priority="23761" stopIfTrue="1">
      <formula>$C239="A"</formula>
    </cfRule>
  </conditionalFormatting>
  <conditionalFormatting sqref="F239:G239">
    <cfRule type="expression" dxfId="23401" priority="23760" stopIfTrue="1">
      <formula>$C239="A"</formula>
    </cfRule>
  </conditionalFormatting>
  <conditionalFormatting sqref="F239:G239">
    <cfRule type="expression" dxfId="23400" priority="23759">
      <formula>$C239="A"</formula>
    </cfRule>
  </conditionalFormatting>
  <conditionalFormatting sqref="F239:G239">
    <cfRule type="expression" dxfId="23399" priority="23758">
      <formula>$C239="A"</formula>
    </cfRule>
  </conditionalFormatting>
  <conditionalFormatting sqref="F239:G239">
    <cfRule type="expression" dxfId="23398" priority="23757" stopIfTrue="1">
      <formula>$C239="A"</formula>
    </cfRule>
  </conditionalFormatting>
  <conditionalFormatting sqref="F239:G239">
    <cfRule type="expression" dxfId="23397" priority="23756">
      <formula>$C239="A"</formula>
    </cfRule>
  </conditionalFormatting>
  <conditionalFormatting sqref="F239:G239">
    <cfRule type="expression" dxfId="23396" priority="23755">
      <formula>$C239="A"</formula>
    </cfRule>
  </conditionalFormatting>
  <conditionalFormatting sqref="F239:G239">
    <cfRule type="expression" dxfId="23395" priority="23754" stopIfTrue="1">
      <formula>$C239="A"</formula>
    </cfRule>
  </conditionalFormatting>
  <conditionalFormatting sqref="F239:G239">
    <cfRule type="expression" dxfId="23394" priority="23753">
      <formula>$C239="A"</formula>
    </cfRule>
  </conditionalFormatting>
  <conditionalFormatting sqref="F239:G239">
    <cfRule type="expression" dxfId="23393" priority="23752">
      <formula>$C239="A"</formula>
    </cfRule>
  </conditionalFormatting>
  <conditionalFormatting sqref="F239:G239">
    <cfRule type="expression" dxfId="23392" priority="23751" stopIfTrue="1">
      <formula>$C239="A"</formula>
    </cfRule>
  </conditionalFormatting>
  <conditionalFormatting sqref="F239:G239">
    <cfRule type="expression" dxfId="23391" priority="23750">
      <formula>$C239="A"</formula>
    </cfRule>
  </conditionalFormatting>
  <conditionalFormatting sqref="F239:G239">
    <cfRule type="expression" dxfId="23390" priority="23749">
      <formula>$C239="A"</formula>
    </cfRule>
  </conditionalFormatting>
  <conditionalFormatting sqref="F239:G239">
    <cfRule type="expression" dxfId="23389" priority="23748" stopIfTrue="1">
      <formula>$C239="A"</formula>
    </cfRule>
  </conditionalFormatting>
  <conditionalFormatting sqref="F239:G239">
    <cfRule type="expression" dxfId="23388" priority="23747">
      <formula>$C239="A"</formula>
    </cfRule>
  </conditionalFormatting>
  <conditionalFormatting sqref="F240:G240">
    <cfRule type="expression" dxfId="23387" priority="23746">
      <formula>$C240="A"</formula>
    </cfRule>
  </conditionalFormatting>
  <conditionalFormatting sqref="F240:G240">
    <cfRule type="expression" dxfId="23386" priority="23745" stopIfTrue="1">
      <formula>$C240="A"</formula>
    </cfRule>
  </conditionalFormatting>
  <conditionalFormatting sqref="F240:G240">
    <cfRule type="expression" dxfId="23385" priority="23744">
      <formula>$C240="A"</formula>
    </cfRule>
  </conditionalFormatting>
  <conditionalFormatting sqref="F240:G240">
    <cfRule type="expression" dxfId="23384" priority="23743">
      <formula>$C240="A"</formula>
    </cfRule>
  </conditionalFormatting>
  <conditionalFormatting sqref="F240:G240">
    <cfRule type="expression" dxfId="23383" priority="23742" stopIfTrue="1">
      <formula>$C240="A"</formula>
    </cfRule>
  </conditionalFormatting>
  <conditionalFormatting sqref="F240:G240">
    <cfRule type="expression" dxfId="23382" priority="23741">
      <formula>$C240="A"</formula>
    </cfRule>
  </conditionalFormatting>
  <conditionalFormatting sqref="F240:G240">
    <cfRule type="expression" dxfId="23381" priority="23740">
      <formula>$C240="A"</formula>
    </cfRule>
  </conditionalFormatting>
  <conditionalFormatting sqref="F240:G240">
    <cfRule type="expression" dxfId="23380" priority="23739" stopIfTrue="1">
      <formula>$C240="A"</formula>
    </cfRule>
  </conditionalFormatting>
  <conditionalFormatting sqref="F240:G240">
    <cfRule type="expression" dxfId="23379" priority="23738">
      <formula>$C240="A"</formula>
    </cfRule>
  </conditionalFormatting>
  <conditionalFormatting sqref="D240:N240">
    <cfRule type="expression" dxfId="23378" priority="23737">
      <formula>$C240="A"</formula>
    </cfRule>
  </conditionalFormatting>
  <conditionalFormatting sqref="D240:E240 H240:N240">
    <cfRule type="expression" dxfId="23377" priority="23736" stopIfTrue="1">
      <formula>$C240="A"</formula>
    </cfRule>
  </conditionalFormatting>
  <conditionalFormatting sqref="F240:G240">
    <cfRule type="expression" dxfId="23376" priority="23735" stopIfTrue="1">
      <formula>$C240="A"</formula>
    </cfRule>
  </conditionalFormatting>
  <conditionalFormatting sqref="F240:G240">
    <cfRule type="expression" dxfId="23375" priority="23734">
      <formula>$C240="A"</formula>
    </cfRule>
  </conditionalFormatting>
  <conditionalFormatting sqref="F240:G240">
    <cfRule type="expression" dxfId="23374" priority="23733">
      <formula>$C240="A"</formula>
    </cfRule>
  </conditionalFormatting>
  <conditionalFormatting sqref="F240:G240">
    <cfRule type="expression" dxfId="23373" priority="23732" stopIfTrue="1">
      <formula>$C240="A"</formula>
    </cfRule>
  </conditionalFormatting>
  <conditionalFormatting sqref="F240:G240">
    <cfRule type="expression" dxfId="23372" priority="23731">
      <formula>$C240="A"</formula>
    </cfRule>
  </conditionalFormatting>
  <conditionalFormatting sqref="F240:G240">
    <cfRule type="expression" dxfId="23371" priority="23730">
      <formula>$C240="A"</formula>
    </cfRule>
  </conditionalFormatting>
  <conditionalFormatting sqref="F240:G240">
    <cfRule type="expression" dxfId="23370" priority="23729" stopIfTrue="1">
      <formula>$C240="A"</formula>
    </cfRule>
  </conditionalFormatting>
  <conditionalFormatting sqref="F240:G240">
    <cfRule type="expression" dxfId="23369" priority="23728">
      <formula>$C240="A"</formula>
    </cfRule>
  </conditionalFormatting>
  <conditionalFormatting sqref="F240:G240">
    <cfRule type="expression" dxfId="23368" priority="23727">
      <formula>$C240="A"</formula>
    </cfRule>
  </conditionalFormatting>
  <conditionalFormatting sqref="F240:G240">
    <cfRule type="expression" dxfId="23367" priority="23726" stopIfTrue="1">
      <formula>$C240="A"</formula>
    </cfRule>
  </conditionalFormatting>
  <conditionalFormatting sqref="F240:G240">
    <cfRule type="expression" dxfId="23366" priority="23725">
      <formula>$C240="A"</formula>
    </cfRule>
  </conditionalFormatting>
  <conditionalFormatting sqref="F240:G240">
    <cfRule type="expression" dxfId="23365" priority="23724">
      <formula>$C240="A"</formula>
    </cfRule>
  </conditionalFormatting>
  <conditionalFormatting sqref="F240:G240">
    <cfRule type="expression" dxfId="23364" priority="23723" stopIfTrue="1">
      <formula>$C240="A"</formula>
    </cfRule>
  </conditionalFormatting>
  <conditionalFormatting sqref="F240:G240">
    <cfRule type="expression" dxfId="23363" priority="23722">
      <formula>$C240="A"</formula>
    </cfRule>
  </conditionalFormatting>
  <conditionalFormatting sqref="F241:G241">
    <cfRule type="expression" dxfId="23362" priority="23721">
      <formula>$C241="A"</formula>
    </cfRule>
  </conditionalFormatting>
  <conditionalFormatting sqref="F241:G241">
    <cfRule type="expression" dxfId="23361" priority="23720" stopIfTrue="1">
      <formula>$C241="A"</formula>
    </cfRule>
  </conditionalFormatting>
  <conditionalFormatting sqref="F241:G241">
    <cfRule type="expression" dxfId="23360" priority="23719">
      <formula>$C241="A"</formula>
    </cfRule>
  </conditionalFormatting>
  <conditionalFormatting sqref="F241:G241">
    <cfRule type="expression" dxfId="23359" priority="23718">
      <formula>$C241="A"</formula>
    </cfRule>
  </conditionalFormatting>
  <conditionalFormatting sqref="F241:G241">
    <cfRule type="expression" dxfId="23358" priority="23717" stopIfTrue="1">
      <formula>$C241="A"</formula>
    </cfRule>
  </conditionalFormatting>
  <conditionalFormatting sqref="F241:G241">
    <cfRule type="expression" dxfId="23357" priority="23716">
      <formula>$C241="A"</formula>
    </cfRule>
  </conditionalFormatting>
  <conditionalFormatting sqref="F241:G241">
    <cfRule type="expression" dxfId="23356" priority="23715">
      <formula>$C241="A"</formula>
    </cfRule>
  </conditionalFormatting>
  <conditionalFormatting sqref="F241:G241">
    <cfRule type="expression" dxfId="23355" priority="23714" stopIfTrue="1">
      <formula>$C241="A"</formula>
    </cfRule>
  </conditionalFormatting>
  <conditionalFormatting sqref="F241:G241">
    <cfRule type="expression" dxfId="23354" priority="23713">
      <formula>$C241="A"</formula>
    </cfRule>
  </conditionalFormatting>
  <conditionalFormatting sqref="D241:N241">
    <cfRule type="expression" dxfId="23353" priority="23712">
      <formula>$C241="A"</formula>
    </cfRule>
  </conditionalFormatting>
  <conditionalFormatting sqref="D241:E241 H241:N241">
    <cfRule type="expression" dxfId="23352" priority="23711" stopIfTrue="1">
      <formula>$C241="A"</formula>
    </cfRule>
  </conditionalFormatting>
  <conditionalFormatting sqref="F241:G241">
    <cfRule type="expression" dxfId="23351" priority="23710" stopIfTrue="1">
      <formula>$C241="A"</formula>
    </cfRule>
  </conditionalFormatting>
  <conditionalFormatting sqref="F241:G241">
    <cfRule type="expression" dxfId="23350" priority="23709">
      <formula>$C241="A"</formula>
    </cfRule>
  </conditionalFormatting>
  <conditionalFormatting sqref="F241:G241">
    <cfRule type="expression" dxfId="23349" priority="23708">
      <formula>$C241="A"</formula>
    </cfRule>
  </conditionalFormatting>
  <conditionalFormatting sqref="F241:G241">
    <cfRule type="expression" dxfId="23348" priority="23707" stopIfTrue="1">
      <formula>$C241="A"</formula>
    </cfRule>
  </conditionalFormatting>
  <conditionalFormatting sqref="F241:G241">
    <cfRule type="expression" dxfId="23347" priority="23706">
      <formula>$C241="A"</formula>
    </cfRule>
  </conditionalFormatting>
  <conditionalFormatting sqref="F241:G241">
    <cfRule type="expression" dxfId="23346" priority="23705">
      <formula>$C241="A"</formula>
    </cfRule>
  </conditionalFormatting>
  <conditionalFormatting sqref="F241:G241">
    <cfRule type="expression" dxfId="23345" priority="23704" stopIfTrue="1">
      <formula>$C241="A"</formula>
    </cfRule>
  </conditionalFormatting>
  <conditionalFormatting sqref="F241:G241">
    <cfRule type="expression" dxfId="23344" priority="23703">
      <formula>$C241="A"</formula>
    </cfRule>
  </conditionalFormatting>
  <conditionalFormatting sqref="F241:G241">
    <cfRule type="expression" dxfId="23343" priority="23702">
      <formula>$C241="A"</formula>
    </cfRule>
  </conditionalFormatting>
  <conditionalFormatting sqref="F241:G241">
    <cfRule type="expression" dxfId="23342" priority="23701" stopIfTrue="1">
      <formula>$C241="A"</formula>
    </cfRule>
  </conditionalFormatting>
  <conditionalFormatting sqref="F241:G241">
    <cfRule type="expression" dxfId="23341" priority="23700">
      <formula>$C241="A"</formula>
    </cfRule>
  </conditionalFormatting>
  <conditionalFormatting sqref="F241:G241">
    <cfRule type="expression" dxfId="23340" priority="23699">
      <formula>$C241="A"</formula>
    </cfRule>
  </conditionalFormatting>
  <conditionalFormatting sqref="F241:G241">
    <cfRule type="expression" dxfId="23339" priority="23698" stopIfTrue="1">
      <formula>$C241="A"</formula>
    </cfRule>
  </conditionalFormatting>
  <conditionalFormatting sqref="F241:G241">
    <cfRule type="expression" dxfId="23338" priority="23697">
      <formula>$C241="A"</formula>
    </cfRule>
  </conditionalFormatting>
  <conditionalFormatting sqref="F242:G242">
    <cfRule type="expression" dxfId="23337" priority="23696">
      <formula>$C242="A"</formula>
    </cfRule>
  </conditionalFormatting>
  <conditionalFormatting sqref="F242:G242">
    <cfRule type="expression" dxfId="23336" priority="23695" stopIfTrue="1">
      <formula>$C242="A"</formula>
    </cfRule>
  </conditionalFormatting>
  <conditionalFormatting sqref="F242:G242">
    <cfRule type="expression" dxfId="23335" priority="23694">
      <formula>$C242="A"</formula>
    </cfRule>
  </conditionalFormatting>
  <conditionalFormatting sqref="F242:G242">
    <cfRule type="expression" dxfId="23334" priority="23693">
      <formula>$C242="A"</formula>
    </cfRule>
  </conditionalFormatting>
  <conditionalFormatting sqref="F242:G242">
    <cfRule type="expression" dxfId="23333" priority="23692" stopIfTrue="1">
      <formula>$C242="A"</formula>
    </cfRule>
  </conditionalFormatting>
  <conditionalFormatting sqref="F242:G242">
    <cfRule type="expression" dxfId="23332" priority="23691">
      <formula>$C242="A"</formula>
    </cfRule>
  </conditionalFormatting>
  <conditionalFormatting sqref="F242:G242">
    <cfRule type="expression" dxfId="23331" priority="23690">
      <formula>$C242="A"</formula>
    </cfRule>
  </conditionalFormatting>
  <conditionalFormatting sqref="F242:G242">
    <cfRule type="expression" dxfId="23330" priority="23689" stopIfTrue="1">
      <formula>$C242="A"</formula>
    </cfRule>
  </conditionalFormatting>
  <conditionalFormatting sqref="F242:G242">
    <cfRule type="expression" dxfId="23329" priority="23688">
      <formula>$C242="A"</formula>
    </cfRule>
  </conditionalFormatting>
  <conditionalFormatting sqref="D242:N242">
    <cfRule type="expression" dxfId="23328" priority="23687">
      <formula>$C242="A"</formula>
    </cfRule>
  </conditionalFormatting>
  <conditionalFormatting sqref="D242:E242 H242:N242">
    <cfRule type="expression" dxfId="23327" priority="23686" stopIfTrue="1">
      <formula>$C242="A"</formula>
    </cfRule>
  </conditionalFormatting>
  <conditionalFormatting sqref="F242:G242">
    <cfRule type="expression" dxfId="23326" priority="23685" stopIfTrue="1">
      <formula>$C242="A"</formula>
    </cfRule>
  </conditionalFormatting>
  <conditionalFormatting sqref="F242:G242">
    <cfRule type="expression" dxfId="23325" priority="23684">
      <formula>$C242="A"</formula>
    </cfRule>
  </conditionalFormatting>
  <conditionalFormatting sqref="F242:G242">
    <cfRule type="expression" dxfId="23324" priority="23683">
      <formula>$C242="A"</formula>
    </cfRule>
  </conditionalFormatting>
  <conditionalFormatting sqref="F242:G242">
    <cfRule type="expression" dxfId="23323" priority="23682" stopIfTrue="1">
      <formula>$C242="A"</formula>
    </cfRule>
  </conditionalFormatting>
  <conditionalFormatting sqref="F242:G242">
    <cfRule type="expression" dxfId="23322" priority="23681">
      <formula>$C242="A"</formula>
    </cfRule>
  </conditionalFormatting>
  <conditionalFormatting sqref="F242:G242">
    <cfRule type="expression" dxfId="23321" priority="23680">
      <formula>$C242="A"</formula>
    </cfRule>
  </conditionalFormatting>
  <conditionalFormatting sqref="F242:G242">
    <cfRule type="expression" dxfId="23320" priority="23679" stopIfTrue="1">
      <formula>$C242="A"</formula>
    </cfRule>
  </conditionalFormatting>
  <conditionalFormatting sqref="F242:G242">
    <cfRule type="expression" dxfId="23319" priority="23678">
      <formula>$C242="A"</formula>
    </cfRule>
  </conditionalFormatting>
  <conditionalFormatting sqref="F242:G242">
    <cfRule type="expression" dxfId="23318" priority="23677">
      <formula>$C242="A"</formula>
    </cfRule>
  </conditionalFormatting>
  <conditionalFormatting sqref="F242:G242">
    <cfRule type="expression" dxfId="23317" priority="23676" stopIfTrue="1">
      <formula>$C242="A"</formula>
    </cfRule>
  </conditionalFormatting>
  <conditionalFormatting sqref="F242:G242">
    <cfRule type="expression" dxfId="23316" priority="23675">
      <formula>$C242="A"</formula>
    </cfRule>
  </conditionalFormatting>
  <conditionalFormatting sqref="F242:G242">
    <cfRule type="expression" dxfId="23315" priority="23674">
      <formula>$C242="A"</formula>
    </cfRule>
  </conditionalFormatting>
  <conditionalFormatting sqref="F242:G242">
    <cfRule type="expression" dxfId="23314" priority="23673" stopIfTrue="1">
      <formula>$C242="A"</formula>
    </cfRule>
  </conditionalFormatting>
  <conditionalFormatting sqref="F242:G242">
    <cfRule type="expression" dxfId="23313" priority="23672">
      <formula>$C242="A"</formula>
    </cfRule>
  </conditionalFormatting>
  <conditionalFormatting sqref="F243:G243">
    <cfRule type="expression" dxfId="23312" priority="23671">
      <formula>$C243="A"</formula>
    </cfRule>
  </conditionalFormatting>
  <conditionalFormatting sqref="F243:G243">
    <cfRule type="expression" dxfId="23311" priority="23670" stopIfTrue="1">
      <formula>$C243="A"</formula>
    </cfRule>
  </conditionalFormatting>
  <conditionalFormatting sqref="F243:G243">
    <cfRule type="expression" dxfId="23310" priority="23669">
      <formula>$C243="A"</formula>
    </cfRule>
  </conditionalFormatting>
  <conditionalFormatting sqref="F243:G243">
    <cfRule type="expression" dxfId="23309" priority="23668">
      <formula>$C243="A"</formula>
    </cfRule>
  </conditionalFormatting>
  <conditionalFormatting sqref="F243:G243">
    <cfRule type="expression" dxfId="23308" priority="23667" stopIfTrue="1">
      <formula>$C243="A"</formula>
    </cfRule>
  </conditionalFormatting>
  <conditionalFormatting sqref="F243:G243">
    <cfRule type="expression" dxfId="23307" priority="23666">
      <formula>$C243="A"</formula>
    </cfRule>
  </conditionalFormatting>
  <conditionalFormatting sqref="F243:G243">
    <cfRule type="expression" dxfId="23306" priority="23665">
      <formula>$C243="A"</formula>
    </cfRule>
  </conditionalFormatting>
  <conditionalFormatting sqref="F243:G243">
    <cfRule type="expression" dxfId="23305" priority="23664" stopIfTrue="1">
      <formula>$C243="A"</formula>
    </cfRule>
  </conditionalFormatting>
  <conditionalFormatting sqref="F243:G243">
    <cfRule type="expression" dxfId="23304" priority="23663">
      <formula>$C243="A"</formula>
    </cfRule>
  </conditionalFormatting>
  <conditionalFormatting sqref="D243:N243">
    <cfRule type="expression" dxfId="23303" priority="23662">
      <formula>$C243="A"</formula>
    </cfRule>
  </conditionalFormatting>
  <conditionalFormatting sqref="D243:E243 H243:N243">
    <cfRule type="expression" dxfId="23302" priority="23661" stopIfTrue="1">
      <formula>$C243="A"</formula>
    </cfRule>
  </conditionalFormatting>
  <conditionalFormatting sqref="F243:G243">
    <cfRule type="expression" dxfId="23301" priority="23660" stopIfTrue="1">
      <formula>$C243="A"</formula>
    </cfRule>
  </conditionalFormatting>
  <conditionalFormatting sqref="F243:G243">
    <cfRule type="expression" dxfId="23300" priority="23659">
      <formula>$C243="A"</formula>
    </cfRule>
  </conditionalFormatting>
  <conditionalFormatting sqref="F243:G243">
    <cfRule type="expression" dxfId="23299" priority="23658">
      <formula>$C243="A"</formula>
    </cfRule>
  </conditionalFormatting>
  <conditionalFormatting sqref="F243:G243">
    <cfRule type="expression" dxfId="23298" priority="23657" stopIfTrue="1">
      <formula>$C243="A"</formula>
    </cfRule>
  </conditionalFormatting>
  <conditionalFormatting sqref="F243:G243">
    <cfRule type="expression" dxfId="23297" priority="23656">
      <formula>$C243="A"</formula>
    </cfRule>
  </conditionalFormatting>
  <conditionalFormatting sqref="F243:G243">
    <cfRule type="expression" dxfId="23296" priority="23655">
      <formula>$C243="A"</formula>
    </cfRule>
  </conditionalFormatting>
  <conditionalFormatting sqref="F243:G243">
    <cfRule type="expression" dxfId="23295" priority="23654" stopIfTrue="1">
      <formula>$C243="A"</formula>
    </cfRule>
  </conditionalFormatting>
  <conditionalFormatting sqref="F243:G243">
    <cfRule type="expression" dxfId="23294" priority="23653">
      <formula>$C243="A"</formula>
    </cfRule>
  </conditionalFormatting>
  <conditionalFormatting sqref="F243:G243">
    <cfRule type="expression" dxfId="23293" priority="23652">
      <formula>$C243="A"</formula>
    </cfRule>
  </conditionalFormatting>
  <conditionalFormatting sqref="F243:G243">
    <cfRule type="expression" dxfId="23292" priority="23651" stopIfTrue="1">
      <formula>$C243="A"</formula>
    </cfRule>
  </conditionalFormatting>
  <conditionalFormatting sqref="F243:G243">
    <cfRule type="expression" dxfId="23291" priority="23650">
      <formula>$C243="A"</formula>
    </cfRule>
  </conditionalFormatting>
  <conditionalFormatting sqref="F243:G243">
    <cfRule type="expression" dxfId="23290" priority="23649">
      <formula>$C243="A"</formula>
    </cfRule>
  </conditionalFormatting>
  <conditionalFormatting sqref="F243:G243">
    <cfRule type="expression" dxfId="23289" priority="23648" stopIfTrue="1">
      <formula>$C243="A"</formula>
    </cfRule>
  </conditionalFormatting>
  <conditionalFormatting sqref="F243:G243">
    <cfRule type="expression" dxfId="23288" priority="23647">
      <formula>$C243="A"</formula>
    </cfRule>
  </conditionalFormatting>
  <conditionalFormatting sqref="F244:G244">
    <cfRule type="expression" dxfId="23287" priority="23646">
      <formula>$C244="A"</formula>
    </cfRule>
  </conditionalFormatting>
  <conditionalFormatting sqref="F244:G244">
    <cfRule type="expression" dxfId="23286" priority="23645" stopIfTrue="1">
      <formula>$C244="A"</formula>
    </cfRule>
  </conditionalFormatting>
  <conditionalFormatting sqref="F244:G244">
    <cfRule type="expression" dxfId="23285" priority="23644">
      <formula>$C244="A"</formula>
    </cfRule>
  </conditionalFormatting>
  <conditionalFormatting sqref="F244:G244">
    <cfRule type="expression" dxfId="23284" priority="23643">
      <formula>$C244="A"</formula>
    </cfRule>
  </conditionalFormatting>
  <conditionalFormatting sqref="F244:G244">
    <cfRule type="expression" dxfId="23283" priority="23642" stopIfTrue="1">
      <formula>$C244="A"</formula>
    </cfRule>
  </conditionalFormatting>
  <conditionalFormatting sqref="F244:G244">
    <cfRule type="expression" dxfId="23282" priority="23641">
      <formula>$C244="A"</formula>
    </cfRule>
  </conditionalFormatting>
  <conditionalFormatting sqref="F244:G244">
    <cfRule type="expression" dxfId="23281" priority="23640">
      <formula>$C244="A"</formula>
    </cfRule>
  </conditionalFormatting>
  <conditionalFormatting sqref="F244:G244">
    <cfRule type="expression" dxfId="23280" priority="23639" stopIfTrue="1">
      <formula>$C244="A"</formula>
    </cfRule>
  </conditionalFormatting>
  <conditionalFormatting sqref="F244:G244">
    <cfRule type="expression" dxfId="23279" priority="23638">
      <formula>$C244="A"</formula>
    </cfRule>
  </conditionalFormatting>
  <conditionalFormatting sqref="D244:N244">
    <cfRule type="expression" dxfId="23278" priority="23637">
      <formula>$C244="A"</formula>
    </cfRule>
  </conditionalFormatting>
  <conditionalFormatting sqref="D244:E244 H244:N244">
    <cfRule type="expression" dxfId="23277" priority="23636" stopIfTrue="1">
      <formula>$C244="A"</formula>
    </cfRule>
  </conditionalFormatting>
  <conditionalFormatting sqref="F244:G244">
    <cfRule type="expression" dxfId="23276" priority="23635" stopIfTrue="1">
      <formula>$C244="A"</formula>
    </cfRule>
  </conditionalFormatting>
  <conditionalFormatting sqref="F244:G244">
    <cfRule type="expression" dxfId="23275" priority="23634">
      <formula>$C244="A"</formula>
    </cfRule>
  </conditionalFormatting>
  <conditionalFormatting sqref="F244:G244">
    <cfRule type="expression" dxfId="23274" priority="23633">
      <formula>$C244="A"</formula>
    </cfRule>
  </conditionalFormatting>
  <conditionalFormatting sqref="F244:G244">
    <cfRule type="expression" dxfId="23273" priority="23632" stopIfTrue="1">
      <formula>$C244="A"</formula>
    </cfRule>
  </conditionalFormatting>
  <conditionalFormatting sqref="F244:G244">
    <cfRule type="expression" dxfId="23272" priority="23631">
      <formula>$C244="A"</formula>
    </cfRule>
  </conditionalFormatting>
  <conditionalFormatting sqref="F244:G244">
    <cfRule type="expression" dxfId="23271" priority="23630">
      <formula>$C244="A"</formula>
    </cfRule>
  </conditionalFormatting>
  <conditionalFormatting sqref="F244:G244">
    <cfRule type="expression" dxfId="23270" priority="23629" stopIfTrue="1">
      <formula>$C244="A"</formula>
    </cfRule>
  </conditionalFormatting>
  <conditionalFormatting sqref="F244:G244">
    <cfRule type="expression" dxfId="23269" priority="23628">
      <formula>$C244="A"</formula>
    </cfRule>
  </conditionalFormatting>
  <conditionalFormatting sqref="F244:G244">
    <cfRule type="expression" dxfId="23268" priority="23627">
      <formula>$C244="A"</formula>
    </cfRule>
  </conditionalFormatting>
  <conditionalFormatting sqref="F244:G244">
    <cfRule type="expression" dxfId="23267" priority="23626" stopIfTrue="1">
      <formula>$C244="A"</formula>
    </cfRule>
  </conditionalFormatting>
  <conditionalFormatting sqref="F244:G244">
    <cfRule type="expression" dxfId="23266" priority="23625">
      <formula>$C244="A"</formula>
    </cfRule>
  </conditionalFormatting>
  <conditionalFormatting sqref="F244:G244">
    <cfRule type="expression" dxfId="23265" priority="23624">
      <formula>$C244="A"</formula>
    </cfRule>
  </conditionalFormatting>
  <conditionalFormatting sqref="F244:G244">
    <cfRule type="expression" dxfId="23264" priority="23623" stopIfTrue="1">
      <formula>$C244="A"</formula>
    </cfRule>
  </conditionalFormatting>
  <conditionalFormatting sqref="F244:G244">
    <cfRule type="expression" dxfId="23263" priority="23622">
      <formula>$C244="A"</formula>
    </cfRule>
  </conditionalFormatting>
  <conditionalFormatting sqref="F245:G245">
    <cfRule type="expression" dxfId="23262" priority="23621">
      <formula>$C245="A"</formula>
    </cfRule>
  </conditionalFormatting>
  <conditionalFormatting sqref="F245:G245">
    <cfRule type="expression" dxfId="23261" priority="23620" stopIfTrue="1">
      <formula>$C245="A"</formula>
    </cfRule>
  </conditionalFormatting>
  <conditionalFormatting sqref="F245:G245">
    <cfRule type="expression" dxfId="23260" priority="23619">
      <formula>$C245="A"</formula>
    </cfRule>
  </conditionalFormatting>
  <conditionalFormatting sqref="F245:G245">
    <cfRule type="expression" dxfId="23259" priority="23618">
      <formula>$C245="A"</formula>
    </cfRule>
  </conditionalFormatting>
  <conditionalFormatting sqref="F245:G245">
    <cfRule type="expression" dxfId="23258" priority="23617" stopIfTrue="1">
      <formula>$C245="A"</formula>
    </cfRule>
  </conditionalFormatting>
  <conditionalFormatting sqref="F245:G245">
    <cfRule type="expression" dxfId="23257" priority="23616">
      <formula>$C245="A"</formula>
    </cfRule>
  </conditionalFormatting>
  <conditionalFormatting sqref="F245:G245">
    <cfRule type="expression" dxfId="23256" priority="23615">
      <formula>$C245="A"</formula>
    </cfRule>
  </conditionalFormatting>
  <conditionalFormatting sqref="F245:G245">
    <cfRule type="expression" dxfId="23255" priority="23614" stopIfTrue="1">
      <formula>$C245="A"</formula>
    </cfRule>
  </conditionalFormatting>
  <conditionalFormatting sqref="F245:G245">
    <cfRule type="expression" dxfId="23254" priority="23613">
      <formula>$C245="A"</formula>
    </cfRule>
  </conditionalFormatting>
  <conditionalFormatting sqref="D245:N245">
    <cfRule type="expression" dxfId="23253" priority="23612">
      <formula>$C245="A"</formula>
    </cfRule>
  </conditionalFormatting>
  <conditionalFormatting sqref="D245:E245 H245:N245">
    <cfRule type="expression" dxfId="23252" priority="23611" stopIfTrue="1">
      <formula>$C245="A"</formula>
    </cfRule>
  </conditionalFormatting>
  <conditionalFormatting sqref="F245:G245">
    <cfRule type="expression" dxfId="23251" priority="23610" stopIfTrue="1">
      <formula>$C245="A"</formula>
    </cfRule>
  </conditionalFormatting>
  <conditionalFormatting sqref="F245:G245">
    <cfRule type="expression" dxfId="23250" priority="23609">
      <formula>$C245="A"</formula>
    </cfRule>
  </conditionalFormatting>
  <conditionalFormatting sqref="F245:G245">
    <cfRule type="expression" dxfId="23249" priority="23608">
      <formula>$C245="A"</formula>
    </cfRule>
  </conditionalFormatting>
  <conditionalFormatting sqref="F245:G245">
    <cfRule type="expression" dxfId="23248" priority="23607" stopIfTrue="1">
      <formula>$C245="A"</formula>
    </cfRule>
  </conditionalFormatting>
  <conditionalFormatting sqref="F245:G245">
    <cfRule type="expression" dxfId="23247" priority="23606">
      <formula>$C245="A"</formula>
    </cfRule>
  </conditionalFormatting>
  <conditionalFormatting sqref="F245:G245">
    <cfRule type="expression" dxfId="23246" priority="23605">
      <formula>$C245="A"</formula>
    </cfRule>
  </conditionalFormatting>
  <conditionalFormatting sqref="F245:G245">
    <cfRule type="expression" dxfId="23245" priority="23604" stopIfTrue="1">
      <formula>$C245="A"</formula>
    </cfRule>
  </conditionalFormatting>
  <conditionalFormatting sqref="F245:G245">
    <cfRule type="expression" dxfId="23244" priority="23603">
      <formula>$C245="A"</formula>
    </cfRule>
  </conditionalFormatting>
  <conditionalFormatting sqref="F245:G245">
    <cfRule type="expression" dxfId="23243" priority="23602">
      <formula>$C245="A"</formula>
    </cfRule>
  </conditionalFormatting>
  <conditionalFormatting sqref="F245:G245">
    <cfRule type="expression" dxfId="23242" priority="23601" stopIfTrue="1">
      <formula>$C245="A"</formula>
    </cfRule>
  </conditionalFormatting>
  <conditionalFormatting sqref="F245:G245">
    <cfRule type="expression" dxfId="23241" priority="23600">
      <formula>$C245="A"</formula>
    </cfRule>
  </conditionalFormatting>
  <conditionalFormatting sqref="F245:G245">
    <cfRule type="expression" dxfId="23240" priority="23599">
      <formula>$C245="A"</formula>
    </cfRule>
  </conditionalFormatting>
  <conditionalFormatting sqref="F245:G245">
    <cfRule type="expression" dxfId="23239" priority="23598" stopIfTrue="1">
      <formula>$C245="A"</formula>
    </cfRule>
  </conditionalFormatting>
  <conditionalFormatting sqref="F245:G245">
    <cfRule type="expression" dxfId="23238" priority="23597">
      <formula>$C245="A"</formula>
    </cfRule>
  </conditionalFormatting>
  <conditionalFormatting sqref="F246:G246">
    <cfRule type="expression" dxfId="23237" priority="23596">
      <formula>$C246="A"</formula>
    </cfRule>
  </conditionalFormatting>
  <conditionalFormatting sqref="F246:G246">
    <cfRule type="expression" dxfId="23236" priority="23595" stopIfTrue="1">
      <formula>$C246="A"</formula>
    </cfRule>
  </conditionalFormatting>
  <conditionalFormatting sqref="F246:G246">
    <cfRule type="expression" dxfId="23235" priority="23594">
      <formula>$C246="A"</formula>
    </cfRule>
  </conditionalFormatting>
  <conditionalFormatting sqref="F246:G246">
    <cfRule type="expression" dxfId="23234" priority="23593">
      <formula>$C246="A"</formula>
    </cfRule>
  </conditionalFormatting>
  <conditionalFormatting sqref="F246:G246">
    <cfRule type="expression" dxfId="23233" priority="23592" stopIfTrue="1">
      <formula>$C246="A"</formula>
    </cfRule>
  </conditionalFormatting>
  <conditionalFormatting sqref="F246:G246">
    <cfRule type="expression" dxfId="23232" priority="23591">
      <formula>$C246="A"</formula>
    </cfRule>
  </conditionalFormatting>
  <conditionalFormatting sqref="F246:G246">
    <cfRule type="expression" dxfId="23231" priority="23590">
      <formula>$C246="A"</formula>
    </cfRule>
  </conditionalFormatting>
  <conditionalFormatting sqref="F246:G246">
    <cfRule type="expression" dxfId="23230" priority="23589" stopIfTrue="1">
      <formula>$C246="A"</formula>
    </cfRule>
  </conditionalFormatting>
  <conditionalFormatting sqref="F246:G246">
    <cfRule type="expression" dxfId="23229" priority="23588">
      <formula>$C246="A"</formula>
    </cfRule>
  </conditionalFormatting>
  <conditionalFormatting sqref="D246:N246">
    <cfRule type="expression" dxfId="23228" priority="23587">
      <formula>$C246="A"</formula>
    </cfRule>
  </conditionalFormatting>
  <conditionalFormatting sqref="D246:E246 H246:N246">
    <cfRule type="expression" dxfId="23227" priority="23586" stopIfTrue="1">
      <formula>$C246="A"</formula>
    </cfRule>
  </conditionalFormatting>
  <conditionalFormatting sqref="F246:G246">
    <cfRule type="expression" dxfId="23226" priority="23585" stopIfTrue="1">
      <formula>$C246="A"</formula>
    </cfRule>
  </conditionalFormatting>
  <conditionalFormatting sqref="F246:G246">
    <cfRule type="expression" dxfId="23225" priority="23584">
      <formula>$C246="A"</formula>
    </cfRule>
  </conditionalFormatting>
  <conditionalFormatting sqref="F246:G246">
    <cfRule type="expression" dxfId="23224" priority="23583">
      <formula>$C246="A"</formula>
    </cfRule>
  </conditionalFormatting>
  <conditionalFormatting sqref="F246:G246">
    <cfRule type="expression" dxfId="23223" priority="23582" stopIfTrue="1">
      <formula>$C246="A"</formula>
    </cfRule>
  </conditionalFormatting>
  <conditionalFormatting sqref="F246:G246">
    <cfRule type="expression" dxfId="23222" priority="23581">
      <formula>$C246="A"</formula>
    </cfRule>
  </conditionalFormatting>
  <conditionalFormatting sqref="F246:G246">
    <cfRule type="expression" dxfId="23221" priority="23580">
      <formula>$C246="A"</formula>
    </cfRule>
  </conditionalFormatting>
  <conditionalFormatting sqref="F246:G246">
    <cfRule type="expression" dxfId="23220" priority="23579" stopIfTrue="1">
      <formula>$C246="A"</formula>
    </cfRule>
  </conditionalFormatting>
  <conditionalFormatting sqref="F246:G246">
    <cfRule type="expression" dxfId="23219" priority="23578">
      <formula>$C246="A"</formula>
    </cfRule>
  </conditionalFormatting>
  <conditionalFormatting sqref="F246:G246">
    <cfRule type="expression" dxfId="23218" priority="23577">
      <formula>$C246="A"</formula>
    </cfRule>
  </conditionalFormatting>
  <conditionalFormatting sqref="F246:G246">
    <cfRule type="expression" dxfId="23217" priority="23576" stopIfTrue="1">
      <formula>$C246="A"</formula>
    </cfRule>
  </conditionalFormatting>
  <conditionalFormatting sqref="F246:G246">
    <cfRule type="expression" dxfId="23216" priority="23575">
      <formula>$C246="A"</formula>
    </cfRule>
  </conditionalFormatting>
  <conditionalFormatting sqref="F246:G246">
    <cfRule type="expression" dxfId="23215" priority="23574">
      <formula>$C246="A"</formula>
    </cfRule>
  </conditionalFormatting>
  <conditionalFormatting sqref="F246:G246">
    <cfRule type="expression" dxfId="23214" priority="23573" stopIfTrue="1">
      <formula>$C246="A"</formula>
    </cfRule>
  </conditionalFormatting>
  <conditionalFormatting sqref="F246:G246">
    <cfRule type="expression" dxfId="23213" priority="23572">
      <formula>$C246="A"</formula>
    </cfRule>
  </conditionalFormatting>
  <conditionalFormatting sqref="F247:G247">
    <cfRule type="expression" dxfId="23212" priority="23571">
      <formula>$C247="A"</formula>
    </cfRule>
  </conditionalFormatting>
  <conditionalFormatting sqref="F247:G247">
    <cfRule type="expression" dxfId="23211" priority="23570" stopIfTrue="1">
      <formula>$C247="A"</formula>
    </cfRule>
  </conditionalFormatting>
  <conditionalFormatting sqref="F247:G247">
    <cfRule type="expression" dxfId="23210" priority="23569">
      <formula>$C247="A"</formula>
    </cfRule>
  </conditionalFormatting>
  <conditionalFormatting sqref="F247:G247">
    <cfRule type="expression" dxfId="23209" priority="23568">
      <formula>$C247="A"</formula>
    </cfRule>
  </conditionalFormatting>
  <conditionalFormatting sqref="F247:G247">
    <cfRule type="expression" dxfId="23208" priority="23567" stopIfTrue="1">
      <formula>$C247="A"</formula>
    </cfRule>
  </conditionalFormatting>
  <conditionalFormatting sqref="F247:G247">
    <cfRule type="expression" dxfId="23207" priority="23566">
      <formula>$C247="A"</formula>
    </cfRule>
  </conditionalFormatting>
  <conditionalFormatting sqref="F247:G247">
    <cfRule type="expression" dxfId="23206" priority="23565">
      <formula>$C247="A"</formula>
    </cfRule>
  </conditionalFormatting>
  <conditionalFormatting sqref="F247:G247">
    <cfRule type="expression" dxfId="23205" priority="23564" stopIfTrue="1">
      <formula>$C247="A"</formula>
    </cfRule>
  </conditionalFormatting>
  <conditionalFormatting sqref="F247:G247">
    <cfRule type="expression" dxfId="23204" priority="23563">
      <formula>$C247="A"</formula>
    </cfRule>
  </conditionalFormatting>
  <conditionalFormatting sqref="E247:N247">
    <cfRule type="expression" dxfId="23203" priority="23562">
      <formula>$C247="A"</formula>
    </cfRule>
  </conditionalFormatting>
  <conditionalFormatting sqref="E247:E255 H247:N255">
    <cfRule type="expression" dxfId="23202" priority="23561" stopIfTrue="1">
      <formula>$C247="A"</formula>
    </cfRule>
  </conditionalFormatting>
  <conditionalFormatting sqref="F247:G247">
    <cfRule type="expression" dxfId="23201" priority="23560" stopIfTrue="1">
      <formula>$C247="A"</formula>
    </cfRule>
  </conditionalFormatting>
  <conditionalFormatting sqref="F247:G247">
    <cfRule type="expression" dxfId="23200" priority="23559">
      <formula>$C247="A"</formula>
    </cfRule>
  </conditionalFormatting>
  <conditionalFormatting sqref="F247:G247">
    <cfRule type="expression" dxfId="23199" priority="23558">
      <formula>$C247="A"</formula>
    </cfRule>
  </conditionalFormatting>
  <conditionalFormatting sqref="F247:G247">
    <cfRule type="expression" dxfId="23198" priority="23557" stopIfTrue="1">
      <formula>$C247="A"</formula>
    </cfRule>
  </conditionalFormatting>
  <conditionalFormatting sqref="F247:G247">
    <cfRule type="expression" dxfId="23197" priority="23556">
      <formula>$C247="A"</formula>
    </cfRule>
  </conditionalFormatting>
  <conditionalFormatting sqref="F247:G247">
    <cfRule type="expression" dxfId="23196" priority="23555">
      <formula>$C247="A"</formula>
    </cfRule>
  </conditionalFormatting>
  <conditionalFormatting sqref="F247:G247">
    <cfRule type="expression" dxfId="23195" priority="23554" stopIfTrue="1">
      <formula>$C247="A"</formula>
    </cfRule>
  </conditionalFormatting>
  <conditionalFormatting sqref="F247:G247">
    <cfRule type="expression" dxfId="23194" priority="23553">
      <formula>$C247="A"</formula>
    </cfRule>
  </conditionalFormatting>
  <conditionalFormatting sqref="F247:G247">
    <cfRule type="expression" dxfId="23193" priority="23552">
      <formula>$C247="A"</formula>
    </cfRule>
  </conditionalFormatting>
  <conditionalFormatting sqref="F247:G247">
    <cfRule type="expression" dxfId="23192" priority="23551" stopIfTrue="1">
      <formula>$C247="A"</formula>
    </cfRule>
  </conditionalFormatting>
  <conditionalFormatting sqref="F247:G247">
    <cfRule type="expression" dxfId="23191" priority="23550">
      <formula>$C247="A"</formula>
    </cfRule>
  </conditionalFormatting>
  <conditionalFormatting sqref="F247:G247">
    <cfRule type="expression" dxfId="23190" priority="23549">
      <formula>$C247="A"</formula>
    </cfRule>
  </conditionalFormatting>
  <conditionalFormatting sqref="F247:G247">
    <cfRule type="expression" dxfId="23189" priority="23548" stopIfTrue="1">
      <formula>$C247="A"</formula>
    </cfRule>
  </conditionalFormatting>
  <conditionalFormatting sqref="F247:G247">
    <cfRule type="expression" dxfId="23188" priority="23547">
      <formula>$C247="A"</formula>
    </cfRule>
  </conditionalFormatting>
  <conditionalFormatting sqref="D247:D255">
    <cfRule type="expression" dxfId="23187" priority="23546">
      <formula>$C247="A"</formula>
    </cfRule>
  </conditionalFormatting>
  <conditionalFormatting sqref="D247:D255">
    <cfRule type="expression" dxfId="23186" priority="23545" stopIfTrue="1">
      <formula>$C247="A"</formula>
    </cfRule>
  </conditionalFormatting>
  <conditionalFormatting sqref="F248:G248">
    <cfRule type="expression" dxfId="23185" priority="23544">
      <formula>$C248="A"</formula>
    </cfRule>
  </conditionalFormatting>
  <conditionalFormatting sqref="F248:G248">
    <cfRule type="expression" dxfId="23184" priority="23543" stopIfTrue="1">
      <formula>$C248="A"</formula>
    </cfRule>
  </conditionalFormatting>
  <conditionalFormatting sqref="F248:G248">
    <cfRule type="expression" dxfId="23183" priority="23542">
      <formula>$C248="A"</formula>
    </cfRule>
  </conditionalFormatting>
  <conditionalFormatting sqref="F248:G248">
    <cfRule type="expression" dxfId="23182" priority="23541">
      <formula>$C248="A"</formula>
    </cfRule>
  </conditionalFormatting>
  <conditionalFormatting sqref="F248:G248">
    <cfRule type="expression" dxfId="23181" priority="23540" stopIfTrue="1">
      <formula>$C248="A"</formula>
    </cfRule>
  </conditionalFormatting>
  <conditionalFormatting sqref="F248:G248">
    <cfRule type="expression" dxfId="23180" priority="23539">
      <formula>$C248="A"</formula>
    </cfRule>
  </conditionalFormatting>
  <conditionalFormatting sqref="F248:G248">
    <cfRule type="expression" dxfId="23179" priority="23538">
      <formula>$C248="A"</formula>
    </cfRule>
  </conditionalFormatting>
  <conditionalFormatting sqref="F248:G248">
    <cfRule type="expression" dxfId="23178" priority="23537" stopIfTrue="1">
      <formula>$C248="A"</formula>
    </cfRule>
  </conditionalFormatting>
  <conditionalFormatting sqref="F248:G248">
    <cfRule type="expression" dxfId="23177" priority="23536">
      <formula>$C248="A"</formula>
    </cfRule>
  </conditionalFormatting>
  <conditionalFormatting sqref="E248:N248">
    <cfRule type="expression" dxfId="23176" priority="23535">
      <formula>$C248="A"</formula>
    </cfRule>
  </conditionalFormatting>
  <conditionalFormatting sqref="F248:G248">
    <cfRule type="expression" dxfId="23175" priority="23534" stopIfTrue="1">
      <formula>$C248="A"</formula>
    </cfRule>
  </conditionalFormatting>
  <conditionalFormatting sqref="F248:G248">
    <cfRule type="expression" dxfId="23174" priority="23533">
      <formula>$C248="A"</formula>
    </cfRule>
  </conditionalFormatting>
  <conditionalFormatting sqref="F248:G248">
    <cfRule type="expression" dxfId="23173" priority="23532">
      <formula>$C248="A"</formula>
    </cfRule>
  </conditionalFormatting>
  <conditionalFormatting sqref="F248:G248">
    <cfRule type="expression" dxfId="23172" priority="23531" stopIfTrue="1">
      <formula>$C248="A"</formula>
    </cfRule>
  </conditionalFormatting>
  <conditionalFormatting sqref="F248:G248">
    <cfRule type="expression" dxfId="23171" priority="23530">
      <formula>$C248="A"</formula>
    </cfRule>
  </conditionalFormatting>
  <conditionalFormatting sqref="F248:G248">
    <cfRule type="expression" dxfId="23170" priority="23529">
      <formula>$C248="A"</formula>
    </cfRule>
  </conditionalFormatting>
  <conditionalFormatting sqref="F248:G248">
    <cfRule type="expression" dxfId="23169" priority="23528" stopIfTrue="1">
      <formula>$C248="A"</formula>
    </cfRule>
  </conditionalFormatting>
  <conditionalFormatting sqref="F248:G248">
    <cfRule type="expression" dxfId="23168" priority="23527">
      <formula>$C248="A"</formula>
    </cfRule>
  </conditionalFormatting>
  <conditionalFormatting sqref="F248:G248">
    <cfRule type="expression" dxfId="23167" priority="23526">
      <formula>$C248="A"</formula>
    </cfRule>
  </conditionalFormatting>
  <conditionalFormatting sqref="F248:G248">
    <cfRule type="expression" dxfId="23166" priority="23525" stopIfTrue="1">
      <formula>$C248="A"</formula>
    </cfRule>
  </conditionalFormatting>
  <conditionalFormatting sqref="F248:G248">
    <cfRule type="expression" dxfId="23165" priority="23524">
      <formula>$C248="A"</formula>
    </cfRule>
  </conditionalFormatting>
  <conditionalFormatting sqref="F248:G248">
    <cfRule type="expression" dxfId="23164" priority="23523">
      <formula>$C248="A"</formula>
    </cfRule>
  </conditionalFormatting>
  <conditionalFormatting sqref="F248:G248">
    <cfRule type="expression" dxfId="23163" priority="23522" stopIfTrue="1">
      <formula>$C248="A"</formula>
    </cfRule>
  </conditionalFormatting>
  <conditionalFormatting sqref="F248:G248">
    <cfRule type="expression" dxfId="23162" priority="23521">
      <formula>$C248="A"</formula>
    </cfRule>
  </conditionalFormatting>
  <conditionalFormatting sqref="F249:G249">
    <cfRule type="expression" dxfId="23161" priority="23520">
      <formula>$C249="A"</formula>
    </cfRule>
  </conditionalFormatting>
  <conditionalFormatting sqref="F249:G249">
    <cfRule type="expression" dxfId="23160" priority="23519" stopIfTrue="1">
      <formula>$C249="A"</formula>
    </cfRule>
  </conditionalFormatting>
  <conditionalFormatting sqref="F249:G249">
    <cfRule type="expression" dxfId="23159" priority="23518">
      <formula>$C249="A"</formula>
    </cfRule>
  </conditionalFormatting>
  <conditionalFormatting sqref="F249:G249">
    <cfRule type="expression" dxfId="23158" priority="23517">
      <formula>$C249="A"</formula>
    </cfRule>
  </conditionalFormatting>
  <conditionalFormatting sqref="F249:G249">
    <cfRule type="expression" dxfId="23157" priority="23516" stopIfTrue="1">
      <formula>$C249="A"</formula>
    </cfRule>
  </conditionalFormatting>
  <conditionalFormatting sqref="F249:G249">
    <cfRule type="expression" dxfId="23156" priority="23515">
      <formula>$C249="A"</formula>
    </cfRule>
  </conditionalFormatting>
  <conditionalFormatting sqref="F249:G249">
    <cfRule type="expression" dxfId="23155" priority="23514">
      <formula>$C249="A"</formula>
    </cfRule>
  </conditionalFormatting>
  <conditionalFormatting sqref="F249:G249">
    <cfRule type="expression" dxfId="23154" priority="23513" stopIfTrue="1">
      <formula>$C249="A"</formula>
    </cfRule>
  </conditionalFormatting>
  <conditionalFormatting sqref="F249:G249">
    <cfRule type="expression" dxfId="23153" priority="23512">
      <formula>$C249="A"</formula>
    </cfRule>
  </conditionalFormatting>
  <conditionalFormatting sqref="E249:N249">
    <cfRule type="expression" dxfId="23152" priority="23511">
      <formula>$C249="A"</formula>
    </cfRule>
  </conditionalFormatting>
  <conditionalFormatting sqref="F249:G249">
    <cfRule type="expression" dxfId="23151" priority="23510" stopIfTrue="1">
      <formula>$C249="A"</formula>
    </cfRule>
  </conditionalFormatting>
  <conditionalFormatting sqref="F249:G249">
    <cfRule type="expression" dxfId="23150" priority="23509">
      <formula>$C249="A"</formula>
    </cfRule>
  </conditionalFormatting>
  <conditionalFormatting sqref="F249:G249">
    <cfRule type="expression" dxfId="23149" priority="23508">
      <formula>$C249="A"</formula>
    </cfRule>
  </conditionalFormatting>
  <conditionalFormatting sqref="F249:G249">
    <cfRule type="expression" dxfId="23148" priority="23507" stopIfTrue="1">
      <formula>$C249="A"</formula>
    </cfRule>
  </conditionalFormatting>
  <conditionalFormatting sqref="F249:G249">
    <cfRule type="expression" dxfId="23147" priority="23506">
      <formula>$C249="A"</formula>
    </cfRule>
  </conditionalFormatting>
  <conditionalFormatting sqref="F249:G249">
    <cfRule type="expression" dxfId="23146" priority="23505">
      <formula>$C249="A"</formula>
    </cfRule>
  </conditionalFormatting>
  <conditionalFormatting sqref="F249:G249">
    <cfRule type="expression" dxfId="23145" priority="23504" stopIfTrue="1">
      <formula>$C249="A"</formula>
    </cfRule>
  </conditionalFormatting>
  <conditionalFormatting sqref="F249:G249">
    <cfRule type="expression" dxfId="23144" priority="23503">
      <formula>$C249="A"</formula>
    </cfRule>
  </conditionalFormatting>
  <conditionalFormatting sqref="F249:G249">
    <cfRule type="expression" dxfId="23143" priority="23502">
      <formula>$C249="A"</formula>
    </cfRule>
  </conditionalFormatting>
  <conditionalFormatting sqref="F249:G249">
    <cfRule type="expression" dxfId="23142" priority="23501" stopIfTrue="1">
      <formula>$C249="A"</formula>
    </cfRule>
  </conditionalFormatting>
  <conditionalFormatting sqref="F249:G249">
    <cfRule type="expression" dxfId="23141" priority="23500">
      <formula>$C249="A"</formula>
    </cfRule>
  </conditionalFormatting>
  <conditionalFormatting sqref="F249:G249">
    <cfRule type="expression" dxfId="23140" priority="23499">
      <formula>$C249="A"</formula>
    </cfRule>
  </conditionalFormatting>
  <conditionalFormatting sqref="F249:G249">
    <cfRule type="expression" dxfId="23139" priority="23498" stopIfTrue="1">
      <formula>$C249="A"</formula>
    </cfRule>
  </conditionalFormatting>
  <conditionalFormatting sqref="F249:G249">
    <cfRule type="expression" dxfId="23138" priority="23497">
      <formula>$C249="A"</formula>
    </cfRule>
  </conditionalFormatting>
  <conditionalFormatting sqref="F250:G250">
    <cfRule type="expression" dxfId="23137" priority="23496">
      <formula>$C250="A"</formula>
    </cfRule>
  </conditionalFormatting>
  <conditionalFormatting sqref="F250:G250">
    <cfRule type="expression" dxfId="23136" priority="23495" stopIfTrue="1">
      <formula>$C250="A"</formula>
    </cfRule>
  </conditionalFormatting>
  <conditionalFormatting sqref="F250:G250">
    <cfRule type="expression" dxfId="23135" priority="23494">
      <formula>$C250="A"</formula>
    </cfRule>
  </conditionalFormatting>
  <conditionalFormatting sqref="F250:G250">
    <cfRule type="expression" dxfId="23134" priority="23493">
      <formula>$C250="A"</formula>
    </cfRule>
  </conditionalFormatting>
  <conditionalFormatting sqref="F250:G250">
    <cfRule type="expression" dxfId="23133" priority="23492" stopIfTrue="1">
      <formula>$C250="A"</formula>
    </cfRule>
  </conditionalFormatting>
  <conditionalFormatting sqref="F250:G250">
    <cfRule type="expression" dxfId="23132" priority="23491">
      <formula>$C250="A"</formula>
    </cfRule>
  </conditionalFormatting>
  <conditionalFormatting sqref="F250:G250">
    <cfRule type="expression" dxfId="23131" priority="23490">
      <formula>$C250="A"</formula>
    </cfRule>
  </conditionalFormatting>
  <conditionalFormatting sqref="F250:G250">
    <cfRule type="expression" dxfId="23130" priority="23489" stopIfTrue="1">
      <formula>$C250="A"</formula>
    </cfRule>
  </conditionalFormatting>
  <conditionalFormatting sqref="F250:G250">
    <cfRule type="expression" dxfId="23129" priority="23488">
      <formula>$C250="A"</formula>
    </cfRule>
  </conditionalFormatting>
  <conditionalFormatting sqref="E250:N250">
    <cfRule type="expression" dxfId="23128" priority="23487">
      <formula>$C250="A"</formula>
    </cfRule>
  </conditionalFormatting>
  <conditionalFormatting sqref="F250:G250">
    <cfRule type="expression" dxfId="23127" priority="23486" stopIfTrue="1">
      <formula>$C250="A"</formula>
    </cfRule>
  </conditionalFormatting>
  <conditionalFormatting sqref="F250:G250">
    <cfRule type="expression" dxfId="23126" priority="23485">
      <formula>$C250="A"</formula>
    </cfRule>
  </conditionalFormatting>
  <conditionalFormatting sqref="F250:G250">
    <cfRule type="expression" dxfId="23125" priority="23484">
      <formula>$C250="A"</formula>
    </cfRule>
  </conditionalFormatting>
  <conditionalFormatting sqref="F250:G250">
    <cfRule type="expression" dxfId="23124" priority="23483" stopIfTrue="1">
      <formula>$C250="A"</formula>
    </cfRule>
  </conditionalFormatting>
  <conditionalFormatting sqref="F250:G250">
    <cfRule type="expression" dxfId="23123" priority="23482">
      <formula>$C250="A"</formula>
    </cfRule>
  </conditionalFormatting>
  <conditionalFormatting sqref="F250:G250">
    <cfRule type="expression" dxfId="23122" priority="23481">
      <formula>$C250="A"</formula>
    </cfRule>
  </conditionalFormatting>
  <conditionalFormatting sqref="F250:G250">
    <cfRule type="expression" dxfId="23121" priority="23480" stopIfTrue="1">
      <formula>$C250="A"</formula>
    </cfRule>
  </conditionalFormatting>
  <conditionalFormatting sqref="F250:G250">
    <cfRule type="expression" dxfId="23120" priority="23479">
      <formula>$C250="A"</formula>
    </cfRule>
  </conditionalFormatting>
  <conditionalFormatting sqref="F250:G250">
    <cfRule type="expression" dxfId="23119" priority="23478">
      <formula>$C250="A"</formula>
    </cfRule>
  </conditionalFormatting>
  <conditionalFormatting sqref="F250:G250">
    <cfRule type="expression" dxfId="23118" priority="23477" stopIfTrue="1">
      <formula>$C250="A"</formula>
    </cfRule>
  </conditionalFormatting>
  <conditionalFormatting sqref="F250:G250">
    <cfRule type="expression" dxfId="23117" priority="23476">
      <formula>$C250="A"</formula>
    </cfRule>
  </conditionalFormatting>
  <conditionalFormatting sqref="F250:G250">
    <cfRule type="expression" dxfId="23116" priority="23475">
      <formula>$C250="A"</formula>
    </cfRule>
  </conditionalFormatting>
  <conditionalFormatting sqref="F250:G250">
    <cfRule type="expression" dxfId="23115" priority="23474" stopIfTrue="1">
      <formula>$C250="A"</formula>
    </cfRule>
  </conditionalFormatting>
  <conditionalFormatting sqref="F250:G250">
    <cfRule type="expression" dxfId="23114" priority="23473">
      <formula>$C250="A"</formula>
    </cfRule>
  </conditionalFormatting>
  <conditionalFormatting sqref="F251:G251">
    <cfRule type="expression" dxfId="23113" priority="23472">
      <formula>$C251="A"</formula>
    </cfRule>
  </conditionalFormatting>
  <conditionalFormatting sqref="F251:G251">
    <cfRule type="expression" dxfId="23112" priority="23471" stopIfTrue="1">
      <formula>$C251="A"</formula>
    </cfRule>
  </conditionalFormatting>
  <conditionalFormatting sqref="F251:G251">
    <cfRule type="expression" dxfId="23111" priority="23470">
      <formula>$C251="A"</formula>
    </cfRule>
  </conditionalFormatting>
  <conditionalFormatting sqref="F251:G251">
    <cfRule type="expression" dxfId="23110" priority="23469">
      <formula>$C251="A"</formula>
    </cfRule>
  </conditionalFormatting>
  <conditionalFormatting sqref="F251:G251">
    <cfRule type="expression" dxfId="23109" priority="23468" stopIfTrue="1">
      <formula>$C251="A"</formula>
    </cfRule>
  </conditionalFormatting>
  <conditionalFormatting sqref="F251:G251">
    <cfRule type="expression" dxfId="23108" priority="23467">
      <formula>$C251="A"</formula>
    </cfRule>
  </conditionalFormatting>
  <conditionalFormatting sqref="F251:G251">
    <cfRule type="expression" dxfId="23107" priority="23466">
      <formula>$C251="A"</formula>
    </cfRule>
  </conditionalFormatting>
  <conditionalFormatting sqref="F251:G251">
    <cfRule type="expression" dxfId="23106" priority="23465" stopIfTrue="1">
      <formula>$C251="A"</formula>
    </cfRule>
  </conditionalFormatting>
  <conditionalFormatting sqref="F251:G251">
    <cfRule type="expression" dxfId="23105" priority="23464">
      <formula>$C251="A"</formula>
    </cfRule>
  </conditionalFormatting>
  <conditionalFormatting sqref="E251:N251">
    <cfRule type="expression" dxfId="23104" priority="23463">
      <formula>$C251="A"</formula>
    </cfRule>
  </conditionalFormatting>
  <conditionalFormatting sqref="F251:G251">
    <cfRule type="expression" dxfId="23103" priority="23462" stopIfTrue="1">
      <formula>$C251="A"</formula>
    </cfRule>
  </conditionalFormatting>
  <conditionalFormatting sqref="F251:G251">
    <cfRule type="expression" dxfId="23102" priority="23461">
      <formula>$C251="A"</formula>
    </cfRule>
  </conditionalFormatting>
  <conditionalFormatting sqref="F251:G251">
    <cfRule type="expression" dxfId="23101" priority="23460">
      <formula>$C251="A"</formula>
    </cfRule>
  </conditionalFormatting>
  <conditionalFormatting sqref="F251:G251">
    <cfRule type="expression" dxfId="23100" priority="23459" stopIfTrue="1">
      <formula>$C251="A"</formula>
    </cfRule>
  </conditionalFormatting>
  <conditionalFormatting sqref="F251:G251">
    <cfRule type="expression" dxfId="23099" priority="23458">
      <formula>$C251="A"</formula>
    </cfRule>
  </conditionalFormatting>
  <conditionalFormatting sqref="F251:G251">
    <cfRule type="expression" dxfId="23098" priority="23457">
      <formula>$C251="A"</formula>
    </cfRule>
  </conditionalFormatting>
  <conditionalFormatting sqref="F251:G251">
    <cfRule type="expression" dxfId="23097" priority="23456" stopIfTrue="1">
      <formula>$C251="A"</formula>
    </cfRule>
  </conditionalFormatting>
  <conditionalFormatting sqref="F251:G251">
    <cfRule type="expression" dxfId="23096" priority="23455">
      <formula>$C251="A"</formula>
    </cfRule>
  </conditionalFormatting>
  <conditionalFormatting sqref="F251:G251">
    <cfRule type="expression" dxfId="23095" priority="23454">
      <formula>$C251="A"</formula>
    </cfRule>
  </conditionalFormatting>
  <conditionalFormatting sqref="F251:G251">
    <cfRule type="expression" dxfId="23094" priority="23453" stopIfTrue="1">
      <formula>$C251="A"</formula>
    </cfRule>
  </conditionalFormatting>
  <conditionalFormatting sqref="F251:G251">
    <cfRule type="expression" dxfId="23093" priority="23452">
      <formula>$C251="A"</formula>
    </cfRule>
  </conditionalFormatting>
  <conditionalFormatting sqref="F251:G251">
    <cfRule type="expression" dxfId="23092" priority="23451">
      <formula>$C251="A"</formula>
    </cfRule>
  </conditionalFormatting>
  <conditionalFormatting sqref="F251:G251">
    <cfRule type="expression" dxfId="23091" priority="23450" stopIfTrue="1">
      <formula>$C251="A"</formula>
    </cfRule>
  </conditionalFormatting>
  <conditionalFormatting sqref="F251:G251">
    <cfRule type="expression" dxfId="23090" priority="23449">
      <formula>$C251="A"</formula>
    </cfRule>
  </conditionalFormatting>
  <conditionalFormatting sqref="F252:G252">
    <cfRule type="expression" dxfId="23089" priority="23448">
      <formula>$C252="A"</formula>
    </cfRule>
  </conditionalFormatting>
  <conditionalFormatting sqref="F252:G252">
    <cfRule type="expression" dxfId="23088" priority="23447" stopIfTrue="1">
      <formula>$C252="A"</formula>
    </cfRule>
  </conditionalFormatting>
  <conditionalFormatting sqref="F252:G252">
    <cfRule type="expression" dxfId="23087" priority="23446">
      <formula>$C252="A"</formula>
    </cfRule>
  </conditionalFormatting>
  <conditionalFormatting sqref="F252:G252">
    <cfRule type="expression" dxfId="23086" priority="23445">
      <formula>$C252="A"</formula>
    </cfRule>
  </conditionalFormatting>
  <conditionalFormatting sqref="F252:G252">
    <cfRule type="expression" dxfId="23085" priority="23444" stopIfTrue="1">
      <formula>$C252="A"</formula>
    </cfRule>
  </conditionalFormatting>
  <conditionalFormatting sqref="F252:G252">
    <cfRule type="expression" dxfId="23084" priority="23443">
      <formula>$C252="A"</formula>
    </cfRule>
  </conditionalFormatting>
  <conditionalFormatting sqref="F252:G252">
    <cfRule type="expression" dxfId="23083" priority="23442">
      <formula>$C252="A"</formula>
    </cfRule>
  </conditionalFormatting>
  <conditionalFormatting sqref="F252:G252">
    <cfRule type="expression" dxfId="23082" priority="23441" stopIfTrue="1">
      <formula>$C252="A"</formula>
    </cfRule>
  </conditionalFormatting>
  <conditionalFormatting sqref="F252:G252">
    <cfRule type="expression" dxfId="23081" priority="23440">
      <formula>$C252="A"</formula>
    </cfRule>
  </conditionalFormatting>
  <conditionalFormatting sqref="E252:N252">
    <cfRule type="expression" dxfId="23080" priority="23439">
      <formula>$C252="A"</formula>
    </cfRule>
  </conditionalFormatting>
  <conditionalFormatting sqref="F252:G252">
    <cfRule type="expression" dxfId="23079" priority="23438" stopIfTrue="1">
      <formula>$C252="A"</formula>
    </cfRule>
  </conditionalFormatting>
  <conditionalFormatting sqref="F252:G252">
    <cfRule type="expression" dxfId="23078" priority="23437">
      <formula>$C252="A"</formula>
    </cfRule>
  </conditionalFormatting>
  <conditionalFormatting sqref="F252:G252">
    <cfRule type="expression" dxfId="23077" priority="23436">
      <formula>$C252="A"</formula>
    </cfRule>
  </conditionalFormatting>
  <conditionalFormatting sqref="F252:G252">
    <cfRule type="expression" dxfId="23076" priority="23435" stopIfTrue="1">
      <formula>$C252="A"</formula>
    </cfRule>
  </conditionalFormatting>
  <conditionalFormatting sqref="F252:G252">
    <cfRule type="expression" dxfId="23075" priority="23434">
      <formula>$C252="A"</formula>
    </cfRule>
  </conditionalFormatting>
  <conditionalFormatting sqref="F252:G252">
    <cfRule type="expression" dxfId="23074" priority="23433">
      <formula>$C252="A"</formula>
    </cfRule>
  </conditionalFormatting>
  <conditionalFormatting sqref="F252:G252">
    <cfRule type="expression" dxfId="23073" priority="23432" stopIfTrue="1">
      <formula>$C252="A"</formula>
    </cfRule>
  </conditionalFormatting>
  <conditionalFormatting sqref="F252:G252">
    <cfRule type="expression" dxfId="23072" priority="23431">
      <formula>$C252="A"</formula>
    </cfRule>
  </conditionalFormatting>
  <conditionalFormatting sqref="F252:G252">
    <cfRule type="expression" dxfId="23071" priority="23430">
      <formula>$C252="A"</formula>
    </cfRule>
  </conditionalFormatting>
  <conditionalFormatting sqref="F252:G252">
    <cfRule type="expression" dxfId="23070" priority="23429" stopIfTrue="1">
      <formula>$C252="A"</formula>
    </cfRule>
  </conditionalFormatting>
  <conditionalFormatting sqref="F252:G252">
    <cfRule type="expression" dxfId="23069" priority="23428">
      <formula>$C252="A"</formula>
    </cfRule>
  </conditionalFormatting>
  <conditionalFormatting sqref="F252:G252">
    <cfRule type="expression" dxfId="23068" priority="23427">
      <formula>$C252="A"</formula>
    </cfRule>
  </conditionalFormatting>
  <conditionalFormatting sqref="F252:G252">
    <cfRule type="expression" dxfId="23067" priority="23426" stopIfTrue="1">
      <formula>$C252="A"</formula>
    </cfRule>
  </conditionalFormatting>
  <conditionalFormatting sqref="F252:G252">
    <cfRule type="expression" dxfId="23066" priority="23425">
      <formula>$C252="A"</formula>
    </cfRule>
  </conditionalFormatting>
  <conditionalFormatting sqref="F253:G253">
    <cfRule type="expression" dxfId="23065" priority="23424">
      <formula>$C253="A"</formula>
    </cfRule>
  </conditionalFormatting>
  <conditionalFormatting sqref="F253:G253">
    <cfRule type="expression" dxfId="23064" priority="23423" stopIfTrue="1">
      <formula>$C253="A"</formula>
    </cfRule>
  </conditionalFormatting>
  <conditionalFormatting sqref="F253:G253">
    <cfRule type="expression" dxfId="23063" priority="23422">
      <formula>$C253="A"</formula>
    </cfRule>
  </conditionalFormatting>
  <conditionalFormatting sqref="F253:G253">
    <cfRule type="expression" dxfId="23062" priority="23421">
      <formula>$C253="A"</formula>
    </cfRule>
  </conditionalFormatting>
  <conditionalFormatting sqref="F253:G253">
    <cfRule type="expression" dxfId="23061" priority="23420" stopIfTrue="1">
      <formula>$C253="A"</formula>
    </cfRule>
  </conditionalFormatting>
  <conditionalFormatting sqref="F253:G253">
    <cfRule type="expression" dxfId="23060" priority="23419">
      <formula>$C253="A"</formula>
    </cfRule>
  </conditionalFormatting>
  <conditionalFormatting sqref="F253:G253">
    <cfRule type="expression" dxfId="23059" priority="23418">
      <formula>$C253="A"</formula>
    </cfRule>
  </conditionalFormatting>
  <conditionalFormatting sqref="F253:G253">
    <cfRule type="expression" dxfId="23058" priority="23417" stopIfTrue="1">
      <formula>$C253="A"</formula>
    </cfRule>
  </conditionalFormatting>
  <conditionalFormatting sqref="F253:G253">
    <cfRule type="expression" dxfId="23057" priority="23416">
      <formula>$C253="A"</formula>
    </cfRule>
  </conditionalFormatting>
  <conditionalFormatting sqref="E253:N253">
    <cfRule type="expression" dxfId="23056" priority="23415">
      <formula>$C253="A"</formula>
    </cfRule>
  </conditionalFormatting>
  <conditionalFormatting sqref="F253:G253">
    <cfRule type="expression" dxfId="23055" priority="23414" stopIfTrue="1">
      <formula>$C253="A"</formula>
    </cfRule>
  </conditionalFormatting>
  <conditionalFormatting sqref="F253:G253">
    <cfRule type="expression" dxfId="23054" priority="23413">
      <formula>$C253="A"</formula>
    </cfRule>
  </conditionalFormatting>
  <conditionalFormatting sqref="F253:G253">
    <cfRule type="expression" dxfId="23053" priority="23412">
      <formula>$C253="A"</formula>
    </cfRule>
  </conditionalFormatting>
  <conditionalFormatting sqref="F253:G253">
    <cfRule type="expression" dxfId="23052" priority="23411" stopIfTrue="1">
      <formula>$C253="A"</formula>
    </cfRule>
  </conditionalFormatting>
  <conditionalFormatting sqref="F253:G253">
    <cfRule type="expression" dxfId="23051" priority="23410">
      <formula>$C253="A"</formula>
    </cfRule>
  </conditionalFormatting>
  <conditionalFormatting sqref="F253:G253">
    <cfRule type="expression" dxfId="23050" priority="23409">
      <formula>$C253="A"</formula>
    </cfRule>
  </conditionalFormatting>
  <conditionalFormatting sqref="F253:G253">
    <cfRule type="expression" dxfId="23049" priority="23408" stopIfTrue="1">
      <formula>$C253="A"</formula>
    </cfRule>
  </conditionalFormatting>
  <conditionalFormatting sqref="F253:G253">
    <cfRule type="expression" dxfId="23048" priority="23407">
      <formula>$C253="A"</formula>
    </cfRule>
  </conditionalFormatting>
  <conditionalFormatting sqref="F253:G253">
    <cfRule type="expression" dxfId="23047" priority="23406">
      <formula>$C253="A"</formula>
    </cfRule>
  </conditionalFormatting>
  <conditionalFormatting sqref="F253:G253">
    <cfRule type="expression" dxfId="23046" priority="23405" stopIfTrue="1">
      <formula>$C253="A"</formula>
    </cfRule>
  </conditionalFormatting>
  <conditionalFormatting sqref="F253:G253">
    <cfRule type="expression" dxfId="23045" priority="23404">
      <formula>$C253="A"</formula>
    </cfRule>
  </conditionalFormatting>
  <conditionalFormatting sqref="F253:G253">
    <cfRule type="expression" dxfId="23044" priority="23403">
      <formula>$C253="A"</formula>
    </cfRule>
  </conditionalFormatting>
  <conditionalFormatting sqref="F253:G253">
    <cfRule type="expression" dxfId="23043" priority="23402" stopIfTrue="1">
      <formula>$C253="A"</formula>
    </cfRule>
  </conditionalFormatting>
  <conditionalFormatting sqref="F253:G253">
    <cfRule type="expression" dxfId="23042" priority="23401">
      <formula>$C253="A"</formula>
    </cfRule>
  </conditionalFormatting>
  <conditionalFormatting sqref="F254:G254">
    <cfRule type="expression" dxfId="23041" priority="23400">
      <formula>$C254="A"</formula>
    </cfRule>
  </conditionalFormatting>
  <conditionalFormatting sqref="F254:G254">
    <cfRule type="expression" dxfId="23040" priority="23399" stopIfTrue="1">
      <formula>$C254="A"</formula>
    </cfRule>
  </conditionalFormatting>
  <conditionalFormatting sqref="F254:G254">
    <cfRule type="expression" dxfId="23039" priority="23398">
      <formula>$C254="A"</formula>
    </cfRule>
  </conditionalFormatting>
  <conditionalFormatting sqref="F254:G254">
    <cfRule type="expression" dxfId="23038" priority="23397">
      <formula>$C254="A"</formula>
    </cfRule>
  </conditionalFormatting>
  <conditionalFormatting sqref="F254:G254">
    <cfRule type="expression" dxfId="23037" priority="23396" stopIfTrue="1">
      <formula>$C254="A"</formula>
    </cfRule>
  </conditionalFormatting>
  <conditionalFormatting sqref="F254:G254">
    <cfRule type="expression" dxfId="23036" priority="23395">
      <formula>$C254="A"</formula>
    </cfRule>
  </conditionalFormatting>
  <conditionalFormatting sqref="F254:G254">
    <cfRule type="expression" dxfId="23035" priority="23394">
      <formula>$C254="A"</formula>
    </cfRule>
  </conditionalFormatting>
  <conditionalFormatting sqref="F254:G254">
    <cfRule type="expression" dxfId="23034" priority="23393" stopIfTrue="1">
      <formula>$C254="A"</formula>
    </cfRule>
  </conditionalFormatting>
  <conditionalFormatting sqref="F254:G254">
    <cfRule type="expression" dxfId="23033" priority="23392">
      <formula>$C254="A"</formula>
    </cfRule>
  </conditionalFormatting>
  <conditionalFormatting sqref="E254:N254">
    <cfRule type="expression" dxfId="23032" priority="23391">
      <formula>$C254="A"</formula>
    </cfRule>
  </conditionalFormatting>
  <conditionalFormatting sqref="F254:G254">
    <cfRule type="expression" dxfId="23031" priority="23390" stopIfTrue="1">
      <formula>$C254="A"</formula>
    </cfRule>
  </conditionalFormatting>
  <conditionalFormatting sqref="F254:G254">
    <cfRule type="expression" dxfId="23030" priority="23389">
      <formula>$C254="A"</formula>
    </cfRule>
  </conditionalFormatting>
  <conditionalFormatting sqref="F254:G254">
    <cfRule type="expression" dxfId="23029" priority="23388">
      <formula>$C254="A"</formula>
    </cfRule>
  </conditionalFormatting>
  <conditionalFormatting sqref="F254:G254">
    <cfRule type="expression" dxfId="23028" priority="23387" stopIfTrue="1">
      <formula>$C254="A"</formula>
    </cfRule>
  </conditionalFormatting>
  <conditionalFormatting sqref="F254:G254">
    <cfRule type="expression" dxfId="23027" priority="23386">
      <formula>$C254="A"</formula>
    </cfRule>
  </conditionalFormatting>
  <conditionalFormatting sqref="F254:G254">
    <cfRule type="expression" dxfId="23026" priority="23385">
      <formula>$C254="A"</formula>
    </cfRule>
  </conditionalFormatting>
  <conditionalFormatting sqref="F254:G254">
    <cfRule type="expression" dxfId="23025" priority="23384" stopIfTrue="1">
      <formula>$C254="A"</formula>
    </cfRule>
  </conditionalFormatting>
  <conditionalFormatting sqref="F254:G254">
    <cfRule type="expression" dxfId="23024" priority="23383">
      <formula>$C254="A"</formula>
    </cfRule>
  </conditionalFormatting>
  <conditionalFormatting sqref="F254:G254">
    <cfRule type="expression" dxfId="23023" priority="23382">
      <formula>$C254="A"</formula>
    </cfRule>
  </conditionalFormatting>
  <conditionalFormatting sqref="F254:G254">
    <cfRule type="expression" dxfId="23022" priority="23381" stopIfTrue="1">
      <formula>$C254="A"</formula>
    </cfRule>
  </conditionalFormatting>
  <conditionalFormatting sqref="F254:G254">
    <cfRule type="expression" dxfId="23021" priority="23380">
      <formula>$C254="A"</formula>
    </cfRule>
  </conditionalFormatting>
  <conditionalFormatting sqref="F254:G254">
    <cfRule type="expression" dxfId="23020" priority="23379">
      <formula>$C254="A"</formula>
    </cfRule>
  </conditionalFormatting>
  <conditionalFormatting sqref="F254:G254">
    <cfRule type="expression" dxfId="23019" priority="23378" stopIfTrue="1">
      <formula>$C254="A"</formula>
    </cfRule>
  </conditionalFormatting>
  <conditionalFormatting sqref="F254:G254">
    <cfRule type="expression" dxfId="23018" priority="23377">
      <formula>$C254="A"</formula>
    </cfRule>
  </conditionalFormatting>
  <conditionalFormatting sqref="F255:G255">
    <cfRule type="expression" dxfId="23017" priority="23376">
      <formula>$C255="A"</formula>
    </cfRule>
  </conditionalFormatting>
  <conditionalFormatting sqref="F255:G255">
    <cfRule type="expression" dxfId="23016" priority="23375" stopIfTrue="1">
      <formula>$C255="A"</formula>
    </cfRule>
  </conditionalFormatting>
  <conditionalFormatting sqref="F255:G255">
    <cfRule type="expression" dxfId="23015" priority="23374">
      <formula>$C255="A"</formula>
    </cfRule>
  </conditionalFormatting>
  <conditionalFormatting sqref="F255:G255">
    <cfRule type="expression" dxfId="23014" priority="23373">
      <formula>$C255="A"</formula>
    </cfRule>
  </conditionalFormatting>
  <conditionalFormatting sqref="F255:G255">
    <cfRule type="expression" dxfId="23013" priority="23372" stopIfTrue="1">
      <formula>$C255="A"</formula>
    </cfRule>
  </conditionalFormatting>
  <conditionalFormatting sqref="F255:G255">
    <cfRule type="expression" dxfId="23012" priority="23371">
      <formula>$C255="A"</formula>
    </cfRule>
  </conditionalFormatting>
  <conditionalFormatting sqref="F255:G255">
    <cfRule type="expression" dxfId="23011" priority="23370">
      <formula>$C255="A"</formula>
    </cfRule>
  </conditionalFormatting>
  <conditionalFormatting sqref="F255:G255">
    <cfRule type="expression" dxfId="23010" priority="23369" stopIfTrue="1">
      <formula>$C255="A"</formula>
    </cfRule>
  </conditionalFormatting>
  <conditionalFormatting sqref="F255:G255">
    <cfRule type="expression" dxfId="23009" priority="23368">
      <formula>$C255="A"</formula>
    </cfRule>
  </conditionalFormatting>
  <conditionalFormatting sqref="E255:N255">
    <cfRule type="expression" dxfId="23008" priority="23367">
      <formula>$C255="A"</formula>
    </cfRule>
  </conditionalFormatting>
  <conditionalFormatting sqref="F255:G255">
    <cfRule type="expression" dxfId="23007" priority="23366" stopIfTrue="1">
      <formula>$C255="A"</formula>
    </cfRule>
  </conditionalFormatting>
  <conditionalFormatting sqref="F255:G255">
    <cfRule type="expression" dxfId="23006" priority="23365">
      <formula>$C255="A"</formula>
    </cfRule>
  </conditionalFormatting>
  <conditionalFormatting sqref="F255:G255">
    <cfRule type="expression" dxfId="23005" priority="23364">
      <formula>$C255="A"</formula>
    </cfRule>
  </conditionalFormatting>
  <conditionalFormatting sqref="F255:G255">
    <cfRule type="expression" dxfId="23004" priority="23363" stopIfTrue="1">
      <formula>$C255="A"</formula>
    </cfRule>
  </conditionalFormatting>
  <conditionalFormatting sqref="F255:G255">
    <cfRule type="expression" dxfId="23003" priority="23362">
      <formula>$C255="A"</formula>
    </cfRule>
  </conditionalFormatting>
  <conditionalFormatting sqref="F255:G255">
    <cfRule type="expression" dxfId="23002" priority="23361">
      <formula>$C255="A"</formula>
    </cfRule>
  </conditionalFormatting>
  <conditionalFormatting sqref="F255:G255">
    <cfRule type="expression" dxfId="23001" priority="23360" stopIfTrue="1">
      <formula>$C255="A"</formula>
    </cfRule>
  </conditionalFormatting>
  <conditionalFormatting sqref="F255:G255">
    <cfRule type="expression" dxfId="23000" priority="23359">
      <formula>$C255="A"</formula>
    </cfRule>
  </conditionalFormatting>
  <conditionalFormatting sqref="F255:G255">
    <cfRule type="expression" dxfId="22999" priority="23358">
      <formula>$C255="A"</formula>
    </cfRule>
  </conditionalFormatting>
  <conditionalFormatting sqref="F255:G255">
    <cfRule type="expression" dxfId="22998" priority="23357" stopIfTrue="1">
      <formula>$C255="A"</formula>
    </cfRule>
  </conditionalFormatting>
  <conditionalFormatting sqref="F255:G255">
    <cfRule type="expression" dxfId="22997" priority="23356">
      <formula>$C255="A"</formula>
    </cfRule>
  </conditionalFormatting>
  <conditionalFormatting sqref="F255:G255">
    <cfRule type="expression" dxfId="22996" priority="23355">
      <formula>$C255="A"</formula>
    </cfRule>
  </conditionalFormatting>
  <conditionalFormatting sqref="F255:G255">
    <cfRule type="expression" dxfId="22995" priority="23354" stopIfTrue="1">
      <formula>$C255="A"</formula>
    </cfRule>
  </conditionalFormatting>
  <conditionalFormatting sqref="F255:G255">
    <cfRule type="expression" dxfId="22994" priority="23353">
      <formula>$C255="A"</formula>
    </cfRule>
  </conditionalFormatting>
  <conditionalFormatting sqref="F253:G253">
    <cfRule type="expression" dxfId="22993" priority="23352">
      <formula>$C253="A"</formula>
    </cfRule>
  </conditionalFormatting>
  <conditionalFormatting sqref="F253:G253">
    <cfRule type="expression" dxfId="22992" priority="23351" stopIfTrue="1">
      <formula>$C253="A"</formula>
    </cfRule>
  </conditionalFormatting>
  <conditionalFormatting sqref="F253:G253">
    <cfRule type="expression" dxfId="22991" priority="23350">
      <formula>$C253="A"</formula>
    </cfRule>
  </conditionalFormatting>
  <conditionalFormatting sqref="F253:G253">
    <cfRule type="expression" dxfId="22990" priority="23349">
      <formula>$C253="A"</formula>
    </cfRule>
  </conditionalFormatting>
  <conditionalFormatting sqref="F253:G253">
    <cfRule type="expression" dxfId="22989" priority="23348" stopIfTrue="1">
      <formula>$C253="A"</formula>
    </cfRule>
  </conditionalFormatting>
  <conditionalFormatting sqref="F253:G253">
    <cfRule type="expression" dxfId="22988" priority="23347">
      <formula>$C253="A"</formula>
    </cfRule>
  </conditionalFormatting>
  <conditionalFormatting sqref="F253:G253">
    <cfRule type="expression" dxfId="22987" priority="23346">
      <formula>$C253="A"</formula>
    </cfRule>
  </conditionalFormatting>
  <conditionalFormatting sqref="F253:G253">
    <cfRule type="expression" dxfId="22986" priority="23345" stopIfTrue="1">
      <formula>$C253="A"</formula>
    </cfRule>
  </conditionalFormatting>
  <conditionalFormatting sqref="F253:G253">
    <cfRule type="expression" dxfId="22985" priority="23344">
      <formula>$C253="A"</formula>
    </cfRule>
  </conditionalFormatting>
  <conditionalFormatting sqref="F253:G253">
    <cfRule type="expression" dxfId="22984" priority="23343">
      <formula>$C253="A"</formula>
    </cfRule>
  </conditionalFormatting>
  <conditionalFormatting sqref="F253:G253">
    <cfRule type="expression" dxfId="22983" priority="23342" stopIfTrue="1">
      <formula>$C253="A"</formula>
    </cfRule>
  </conditionalFormatting>
  <conditionalFormatting sqref="F253:G253">
    <cfRule type="expression" dxfId="22982" priority="23341">
      <formula>$C253="A"</formula>
    </cfRule>
  </conditionalFormatting>
  <conditionalFormatting sqref="F253:G253">
    <cfRule type="expression" dxfId="22981" priority="23340">
      <formula>$C253="A"</formula>
    </cfRule>
  </conditionalFormatting>
  <conditionalFormatting sqref="F253:G253">
    <cfRule type="expression" dxfId="22980" priority="23339" stopIfTrue="1">
      <formula>$C253="A"</formula>
    </cfRule>
  </conditionalFormatting>
  <conditionalFormatting sqref="F253:G253">
    <cfRule type="expression" dxfId="22979" priority="23338">
      <formula>$C253="A"</formula>
    </cfRule>
  </conditionalFormatting>
  <conditionalFormatting sqref="F253:G253">
    <cfRule type="expression" dxfId="22978" priority="23337">
      <formula>$C253="A"</formula>
    </cfRule>
  </conditionalFormatting>
  <conditionalFormatting sqref="F253:G253">
    <cfRule type="expression" dxfId="22977" priority="23336" stopIfTrue="1">
      <formula>$C253="A"</formula>
    </cfRule>
  </conditionalFormatting>
  <conditionalFormatting sqref="F253:G253">
    <cfRule type="expression" dxfId="22976" priority="23335">
      <formula>$C253="A"</formula>
    </cfRule>
  </conditionalFormatting>
  <conditionalFormatting sqref="F253:G253">
    <cfRule type="expression" dxfId="22975" priority="23334">
      <formula>$C253="A"</formula>
    </cfRule>
  </conditionalFormatting>
  <conditionalFormatting sqref="F253:G253">
    <cfRule type="expression" dxfId="22974" priority="23333" stopIfTrue="1">
      <formula>$C253="A"</formula>
    </cfRule>
  </conditionalFormatting>
  <conditionalFormatting sqref="F253:G253">
    <cfRule type="expression" dxfId="22973" priority="23332">
      <formula>$C253="A"</formula>
    </cfRule>
  </conditionalFormatting>
  <conditionalFormatting sqref="F253:G253">
    <cfRule type="expression" dxfId="22972" priority="23331">
      <formula>$C253="A"</formula>
    </cfRule>
  </conditionalFormatting>
  <conditionalFormatting sqref="F253:G253">
    <cfRule type="expression" dxfId="22971" priority="23330" stopIfTrue="1">
      <formula>$C253="A"</formula>
    </cfRule>
  </conditionalFormatting>
  <conditionalFormatting sqref="F253:G253">
    <cfRule type="expression" dxfId="22970" priority="23329">
      <formula>$C253="A"</formula>
    </cfRule>
  </conditionalFormatting>
  <conditionalFormatting sqref="F255:G255">
    <cfRule type="expression" dxfId="22969" priority="23328">
      <formula>$C255="A"</formula>
    </cfRule>
  </conditionalFormatting>
  <conditionalFormatting sqref="F255:G255">
    <cfRule type="expression" dxfId="22968" priority="23327" stopIfTrue="1">
      <formula>$C255="A"</formula>
    </cfRule>
  </conditionalFormatting>
  <conditionalFormatting sqref="F255:G255">
    <cfRule type="expression" dxfId="22967" priority="23326">
      <formula>$C255="A"</formula>
    </cfRule>
  </conditionalFormatting>
  <conditionalFormatting sqref="F255:G255">
    <cfRule type="expression" dxfId="22966" priority="23325">
      <formula>$C255="A"</formula>
    </cfRule>
  </conditionalFormatting>
  <conditionalFormatting sqref="F255:G255">
    <cfRule type="expression" dxfId="22965" priority="23324" stopIfTrue="1">
      <formula>$C255="A"</formula>
    </cfRule>
  </conditionalFormatting>
  <conditionalFormatting sqref="F255:G255">
    <cfRule type="expression" dxfId="22964" priority="23323">
      <formula>$C255="A"</formula>
    </cfRule>
  </conditionalFormatting>
  <conditionalFormatting sqref="F255:G255">
    <cfRule type="expression" dxfId="22963" priority="23322">
      <formula>$C255="A"</formula>
    </cfRule>
  </conditionalFormatting>
  <conditionalFormatting sqref="F255:G255">
    <cfRule type="expression" dxfId="22962" priority="23321" stopIfTrue="1">
      <formula>$C255="A"</formula>
    </cfRule>
  </conditionalFormatting>
  <conditionalFormatting sqref="F255:G255">
    <cfRule type="expression" dxfId="22961" priority="23320">
      <formula>$C255="A"</formula>
    </cfRule>
  </conditionalFormatting>
  <conditionalFormatting sqref="F255:G255">
    <cfRule type="expression" dxfId="22960" priority="23319">
      <formula>$C255="A"</formula>
    </cfRule>
  </conditionalFormatting>
  <conditionalFormatting sqref="F255:G255">
    <cfRule type="expression" dxfId="22959" priority="23318" stopIfTrue="1">
      <formula>$C255="A"</formula>
    </cfRule>
  </conditionalFormatting>
  <conditionalFormatting sqref="F255:G255">
    <cfRule type="expression" dxfId="22958" priority="23317">
      <formula>$C255="A"</formula>
    </cfRule>
  </conditionalFormatting>
  <conditionalFormatting sqref="F255:G255">
    <cfRule type="expression" dxfId="22957" priority="23316">
      <formula>$C255="A"</formula>
    </cfRule>
  </conditionalFormatting>
  <conditionalFormatting sqref="F255:G255">
    <cfRule type="expression" dxfId="22956" priority="23315" stopIfTrue="1">
      <formula>$C255="A"</formula>
    </cfRule>
  </conditionalFormatting>
  <conditionalFormatting sqref="F255:G255">
    <cfRule type="expression" dxfId="22955" priority="23314">
      <formula>$C255="A"</formula>
    </cfRule>
  </conditionalFormatting>
  <conditionalFormatting sqref="F255:G255">
    <cfRule type="expression" dxfId="22954" priority="23313">
      <formula>$C255="A"</formula>
    </cfRule>
  </conditionalFormatting>
  <conditionalFormatting sqref="F255:G255">
    <cfRule type="expression" dxfId="22953" priority="23312" stopIfTrue="1">
      <formula>$C255="A"</formula>
    </cfRule>
  </conditionalFormatting>
  <conditionalFormatting sqref="F255:G255">
    <cfRule type="expression" dxfId="22952" priority="23311">
      <formula>$C255="A"</formula>
    </cfRule>
  </conditionalFormatting>
  <conditionalFormatting sqref="F255:G255">
    <cfRule type="expression" dxfId="22951" priority="23310">
      <formula>$C255="A"</formula>
    </cfRule>
  </conditionalFormatting>
  <conditionalFormatting sqref="F255:G255">
    <cfRule type="expression" dxfId="22950" priority="23309" stopIfTrue="1">
      <formula>$C255="A"</formula>
    </cfRule>
  </conditionalFormatting>
  <conditionalFormatting sqref="F255:G255">
    <cfRule type="expression" dxfId="22949" priority="23308">
      <formula>$C255="A"</formula>
    </cfRule>
  </conditionalFormatting>
  <conditionalFormatting sqref="F255:G255">
    <cfRule type="expression" dxfId="22948" priority="23307">
      <formula>$C255="A"</formula>
    </cfRule>
  </conditionalFormatting>
  <conditionalFormatting sqref="F255:G255">
    <cfRule type="expression" dxfId="22947" priority="23306" stopIfTrue="1">
      <formula>$C255="A"</formula>
    </cfRule>
  </conditionalFormatting>
  <conditionalFormatting sqref="F255:G255">
    <cfRule type="expression" dxfId="22946" priority="23305">
      <formula>$C255="A"</formula>
    </cfRule>
  </conditionalFormatting>
  <conditionalFormatting sqref="F254:G254">
    <cfRule type="expression" dxfId="22945" priority="23304">
      <formula>$C254="A"</formula>
    </cfRule>
  </conditionalFormatting>
  <conditionalFormatting sqref="F254:G254">
    <cfRule type="expression" dxfId="22944" priority="23303" stopIfTrue="1">
      <formula>$C254="A"</formula>
    </cfRule>
  </conditionalFormatting>
  <conditionalFormatting sqref="F254:G254">
    <cfRule type="expression" dxfId="22943" priority="23302">
      <formula>$C254="A"</formula>
    </cfRule>
  </conditionalFormatting>
  <conditionalFormatting sqref="F254:G254">
    <cfRule type="expression" dxfId="22942" priority="23301">
      <formula>$C254="A"</formula>
    </cfRule>
  </conditionalFormatting>
  <conditionalFormatting sqref="F254:G254">
    <cfRule type="expression" dxfId="22941" priority="23300" stopIfTrue="1">
      <formula>$C254="A"</formula>
    </cfRule>
  </conditionalFormatting>
  <conditionalFormatting sqref="F254:G254">
    <cfRule type="expression" dxfId="22940" priority="23299">
      <formula>$C254="A"</formula>
    </cfRule>
  </conditionalFormatting>
  <conditionalFormatting sqref="F254:G254">
    <cfRule type="expression" dxfId="22939" priority="23298">
      <formula>$C254="A"</formula>
    </cfRule>
  </conditionalFormatting>
  <conditionalFormatting sqref="F254:G254">
    <cfRule type="expression" dxfId="22938" priority="23297" stopIfTrue="1">
      <formula>$C254="A"</formula>
    </cfRule>
  </conditionalFormatting>
  <conditionalFormatting sqref="F254:G254">
    <cfRule type="expression" dxfId="22937" priority="23296">
      <formula>$C254="A"</formula>
    </cfRule>
  </conditionalFormatting>
  <conditionalFormatting sqref="F254:G254">
    <cfRule type="expression" dxfId="22936" priority="23295">
      <formula>$C254="A"</formula>
    </cfRule>
  </conditionalFormatting>
  <conditionalFormatting sqref="F254:G254">
    <cfRule type="expression" dxfId="22935" priority="23294" stopIfTrue="1">
      <formula>$C254="A"</formula>
    </cfRule>
  </conditionalFormatting>
  <conditionalFormatting sqref="F254:G254">
    <cfRule type="expression" dxfId="22934" priority="23293">
      <formula>$C254="A"</formula>
    </cfRule>
  </conditionalFormatting>
  <conditionalFormatting sqref="F254:G254">
    <cfRule type="expression" dxfId="22933" priority="23292">
      <formula>$C254="A"</formula>
    </cfRule>
  </conditionalFormatting>
  <conditionalFormatting sqref="F254:G254">
    <cfRule type="expression" dxfId="22932" priority="23291" stopIfTrue="1">
      <formula>$C254="A"</formula>
    </cfRule>
  </conditionalFormatting>
  <conditionalFormatting sqref="F254:G254">
    <cfRule type="expression" dxfId="22931" priority="23290">
      <formula>$C254="A"</formula>
    </cfRule>
  </conditionalFormatting>
  <conditionalFormatting sqref="F254:G254">
    <cfRule type="expression" dxfId="22930" priority="23289">
      <formula>$C254="A"</formula>
    </cfRule>
  </conditionalFormatting>
  <conditionalFormatting sqref="F254:G254">
    <cfRule type="expression" dxfId="22929" priority="23288" stopIfTrue="1">
      <formula>$C254="A"</formula>
    </cfRule>
  </conditionalFormatting>
  <conditionalFormatting sqref="F254:G254">
    <cfRule type="expression" dxfId="22928" priority="23287">
      <formula>$C254="A"</formula>
    </cfRule>
  </conditionalFormatting>
  <conditionalFormatting sqref="F254:G254">
    <cfRule type="expression" dxfId="22927" priority="23286">
      <formula>$C254="A"</formula>
    </cfRule>
  </conditionalFormatting>
  <conditionalFormatting sqref="F254:G254">
    <cfRule type="expression" dxfId="22926" priority="23285" stopIfTrue="1">
      <formula>$C254="A"</formula>
    </cfRule>
  </conditionalFormatting>
  <conditionalFormatting sqref="F254:G254">
    <cfRule type="expression" dxfId="22925" priority="23284">
      <formula>$C254="A"</formula>
    </cfRule>
  </conditionalFormatting>
  <conditionalFormatting sqref="F254:G254">
    <cfRule type="expression" dxfId="22924" priority="23283">
      <formula>$C254="A"</formula>
    </cfRule>
  </conditionalFormatting>
  <conditionalFormatting sqref="F254:G254">
    <cfRule type="expression" dxfId="22923" priority="23282" stopIfTrue="1">
      <formula>$C254="A"</formula>
    </cfRule>
  </conditionalFormatting>
  <conditionalFormatting sqref="F254:G254">
    <cfRule type="expression" dxfId="22922" priority="23281">
      <formula>$C254="A"</formula>
    </cfRule>
  </conditionalFormatting>
  <conditionalFormatting sqref="F256:G256">
    <cfRule type="expression" dxfId="22921" priority="23280">
      <formula>$C256="A"</formula>
    </cfRule>
  </conditionalFormatting>
  <conditionalFormatting sqref="F256:G256">
    <cfRule type="expression" dxfId="22920" priority="23279" stopIfTrue="1">
      <formula>$C256="A"</formula>
    </cfRule>
  </conditionalFormatting>
  <conditionalFormatting sqref="F256:G256">
    <cfRule type="expression" dxfId="22919" priority="23278">
      <formula>$C256="A"</formula>
    </cfRule>
  </conditionalFormatting>
  <conditionalFormatting sqref="F256:G256">
    <cfRule type="expression" dxfId="22918" priority="23277">
      <formula>$C256="A"</formula>
    </cfRule>
  </conditionalFormatting>
  <conditionalFormatting sqref="F256:G256">
    <cfRule type="expression" dxfId="22917" priority="23276" stopIfTrue="1">
      <formula>$C256="A"</formula>
    </cfRule>
  </conditionalFormatting>
  <conditionalFormatting sqref="F256:G256">
    <cfRule type="expression" dxfId="22916" priority="23275">
      <formula>$C256="A"</formula>
    </cfRule>
  </conditionalFormatting>
  <conditionalFormatting sqref="F256:G256">
    <cfRule type="expression" dxfId="22915" priority="23274">
      <formula>$C256="A"</formula>
    </cfRule>
  </conditionalFormatting>
  <conditionalFormatting sqref="F256:G256">
    <cfRule type="expression" dxfId="22914" priority="23273" stopIfTrue="1">
      <formula>$C256="A"</formula>
    </cfRule>
  </conditionalFormatting>
  <conditionalFormatting sqref="F256:G256">
    <cfRule type="expression" dxfId="22913" priority="23272">
      <formula>$C256="A"</formula>
    </cfRule>
  </conditionalFormatting>
  <conditionalFormatting sqref="D256:N256">
    <cfRule type="expression" dxfId="22912" priority="23271">
      <formula>$C256="A"</formula>
    </cfRule>
  </conditionalFormatting>
  <conditionalFormatting sqref="D256:E256 H256:N256">
    <cfRule type="expression" dxfId="22911" priority="23270" stopIfTrue="1">
      <formula>$C256="A"</formula>
    </cfRule>
  </conditionalFormatting>
  <conditionalFormatting sqref="F256:G256">
    <cfRule type="expression" dxfId="22910" priority="23269" stopIfTrue="1">
      <formula>$C256="A"</formula>
    </cfRule>
  </conditionalFormatting>
  <conditionalFormatting sqref="F256:G256">
    <cfRule type="expression" dxfId="22909" priority="23268">
      <formula>$C256="A"</formula>
    </cfRule>
  </conditionalFormatting>
  <conditionalFormatting sqref="F256:G256">
    <cfRule type="expression" dxfId="22908" priority="23267">
      <formula>$C256="A"</formula>
    </cfRule>
  </conditionalFormatting>
  <conditionalFormatting sqref="F256:G256">
    <cfRule type="expression" dxfId="22907" priority="23266" stopIfTrue="1">
      <formula>$C256="A"</formula>
    </cfRule>
  </conditionalFormatting>
  <conditionalFormatting sqref="F256:G256">
    <cfRule type="expression" dxfId="22906" priority="23265">
      <formula>$C256="A"</formula>
    </cfRule>
  </conditionalFormatting>
  <conditionalFormatting sqref="F256:G256">
    <cfRule type="expression" dxfId="22905" priority="23264">
      <formula>$C256="A"</formula>
    </cfRule>
  </conditionalFormatting>
  <conditionalFormatting sqref="F256:G256">
    <cfRule type="expression" dxfId="22904" priority="23263" stopIfTrue="1">
      <formula>$C256="A"</formula>
    </cfRule>
  </conditionalFormatting>
  <conditionalFormatting sqref="F256:G256">
    <cfRule type="expression" dxfId="22903" priority="23262">
      <formula>$C256="A"</formula>
    </cfRule>
  </conditionalFormatting>
  <conditionalFormatting sqref="F256:G256">
    <cfRule type="expression" dxfId="22902" priority="23261">
      <formula>$C256="A"</formula>
    </cfRule>
  </conditionalFormatting>
  <conditionalFormatting sqref="F256:G256">
    <cfRule type="expression" dxfId="22901" priority="23260" stopIfTrue="1">
      <formula>$C256="A"</formula>
    </cfRule>
  </conditionalFormatting>
  <conditionalFormatting sqref="F256:G256">
    <cfRule type="expression" dxfId="22900" priority="23259">
      <formula>$C256="A"</formula>
    </cfRule>
  </conditionalFormatting>
  <conditionalFormatting sqref="F256:G256">
    <cfRule type="expression" dxfId="22899" priority="23258">
      <formula>$C256="A"</formula>
    </cfRule>
  </conditionalFormatting>
  <conditionalFormatting sqref="F256:G256">
    <cfRule type="expression" dxfId="22898" priority="23257" stopIfTrue="1">
      <formula>$C256="A"</formula>
    </cfRule>
  </conditionalFormatting>
  <conditionalFormatting sqref="F256:G256">
    <cfRule type="expression" dxfId="22897" priority="23256">
      <formula>$C256="A"</formula>
    </cfRule>
  </conditionalFormatting>
  <conditionalFormatting sqref="F257:G257">
    <cfRule type="expression" dxfId="22896" priority="23255">
      <formula>$C257="A"</formula>
    </cfRule>
  </conditionalFormatting>
  <conditionalFormatting sqref="F257:G257">
    <cfRule type="expression" dxfId="22895" priority="23254" stopIfTrue="1">
      <formula>$C257="A"</formula>
    </cfRule>
  </conditionalFormatting>
  <conditionalFormatting sqref="F257:G257">
    <cfRule type="expression" dxfId="22894" priority="23253">
      <formula>$C257="A"</formula>
    </cfRule>
  </conditionalFormatting>
  <conditionalFormatting sqref="F257:G257">
    <cfRule type="expression" dxfId="22893" priority="23252">
      <formula>$C257="A"</formula>
    </cfRule>
  </conditionalFormatting>
  <conditionalFormatting sqref="F257:G257">
    <cfRule type="expression" dxfId="22892" priority="23251" stopIfTrue="1">
      <formula>$C257="A"</formula>
    </cfRule>
  </conditionalFormatting>
  <conditionalFormatting sqref="F257:G257">
    <cfRule type="expression" dxfId="22891" priority="23250">
      <formula>$C257="A"</formula>
    </cfRule>
  </conditionalFormatting>
  <conditionalFormatting sqref="F257:G257">
    <cfRule type="expression" dxfId="22890" priority="23249">
      <formula>$C257="A"</formula>
    </cfRule>
  </conditionalFormatting>
  <conditionalFormatting sqref="F257:G257">
    <cfRule type="expression" dxfId="22889" priority="23248" stopIfTrue="1">
      <formula>$C257="A"</formula>
    </cfRule>
  </conditionalFormatting>
  <conditionalFormatting sqref="F257:G257">
    <cfRule type="expression" dxfId="22888" priority="23247">
      <formula>$C257="A"</formula>
    </cfRule>
  </conditionalFormatting>
  <conditionalFormatting sqref="D257:N257">
    <cfRule type="expression" dxfId="22887" priority="23246">
      <formula>$C257="A"</formula>
    </cfRule>
  </conditionalFormatting>
  <conditionalFormatting sqref="D257:E257 H257:N257">
    <cfRule type="expression" dxfId="22886" priority="23245" stopIfTrue="1">
      <formula>$C257="A"</formula>
    </cfRule>
  </conditionalFormatting>
  <conditionalFormatting sqref="F257:G257">
    <cfRule type="expression" dxfId="22885" priority="23244" stopIfTrue="1">
      <formula>$C257="A"</formula>
    </cfRule>
  </conditionalFormatting>
  <conditionalFormatting sqref="F257:G257">
    <cfRule type="expression" dxfId="22884" priority="23243">
      <formula>$C257="A"</formula>
    </cfRule>
  </conditionalFormatting>
  <conditionalFormatting sqref="F257:G257">
    <cfRule type="expression" dxfId="22883" priority="23242">
      <formula>$C257="A"</formula>
    </cfRule>
  </conditionalFormatting>
  <conditionalFormatting sqref="F257:G257">
    <cfRule type="expression" dxfId="22882" priority="23241" stopIfTrue="1">
      <formula>$C257="A"</formula>
    </cfRule>
  </conditionalFormatting>
  <conditionalFormatting sqref="F257:G257">
    <cfRule type="expression" dxfId="22881" priority="23240">
      <formula>$C257="A"</formula>
    </cfRule>
  </conditionalFormatting>
  <conditionalFormatting sqref="F257:G257">
    <cfRule type="expression" dxfId="22880" priority="23239">
      <formula>$C257="A"</formula>
    </cfRule>
  </conditionalFormatting>
  <conditionalFormatting sqref="F257:G257">
    <cfRule type="expression" dxfId="22879" priority="23238" stopIfTrue="1">
      <formula>$C257="A"</formula>
    </cfRule>
  </conditionalFormatting>
  <conditionalFormatting sqref="F257:G257">
    <cfRule type="expression" dxfId="22878" priority="23237">
      <formula>$C257="A"</formula>
    </cfRule>
  </conditionalFormatting>
  <conditionalFormatting sqref="F257:G257">
    <cfRule type="expression" dxfId="22877" priority="23236">
      <formula>$C257="A"</formula>
    </cfRule>
  </conditionalFormatting>
  <conditionalFormatting sqref="F257:G257">
    <cfRule type="expression" dxfId="22876" priority="23235" stopIfTrue="1">
      <formula>$C257="A"</formula>
    </cfRule>
  </conditionalFormatting>
  <conditionalFormatting sqref="F257:G257">
    <cfRule type="expression" dxfId="22875" priority="23234">
      <formula>$C257="A"</formula>
    </cfRule>
  </conditionalFormatting>
  <conditionalFormatting sqref="F257:G257">
    <cfRule type="expression" dxfId="22874" priority="23233">
      <formula>$C257="A"</formula>
    </cfRule>
  </conditionalFormatting>
  <conditionalFormatting sqref="F257:G257">
    <cfRule type="expression" dxfId="22873" priority="23232" stopIfTrue="1">
      <formula>$C257="A"</formula>
    </cfRule>
  </conditionalFormatting>
  <conditionalFormatting sqref="F257:G257">
    <cfRule type="expression" dxfId="22872" priority="23231">
      <formula>$C257="A"</formula>
    </cfRule>
  </conditionalFormatting>
  <conditionalFormatting sqref="F258:G258">
    <cfRule type="expression" dxfId="22871" priority="23230">
      <formula>$C258="A"</formula>
    </cfRule>
  </conditionalFormatting>
  <conditionalFormatting sqref="F258:G258">
    <cfRule type="expression" dxfId="22870" priority="23229" stopIfTrue="1">
      <formula>$C258="A"</formula>
    </cfRule>
  </conditionalFormatting>
  <conditionalFormatting sqref="F258:G258">
    <cfRule type="expression" dxfId="22869" priority="23228">
      <formula>$C258="A"</formula>
    </cfRule>
  </conditionalFormatting>
  <conditionalFormatting sqref="F258:G258">
    <cfRule type="expression" dxfId="22868" priority="23227">
      <formula>$C258="A"</formula>
    </cfRule>
  </conditionalFormatting>
  <conditionalFormatting sqref="F258:G258">
    <cfRule type="expression" dxfId="22867" priority="23226" stopIfTrue="1">
      <formula>$C258="A"</formula>
    </cfRule>
  </conditionalFormatting>
  <conditionalFormatting sqref="F258:G258">
    <cfRule type="expression" dxfId="22866" priority="23225">
      <formula>$C258="A"</formula>
    </cfRule>
  </conditionalFormatting>
  <conditionalFormatting sqref="F258:G258">
    <cfRule type="expression" dxfId="22865" priority="23224">
      <formula>$C258="A"</formula>
    </cfRule>
  </conditionalFormatting>
  <conditionalFormatting sqref="F258:G258">
    <cfRule type="expression" dxfId="22864" priority="23223" stopIfTrue="1">
      <formula>$C258="A"</formula>
    </cfRule>
  </conditionalFormatting>
  <conditionalFormatting sqref="F258:G258">
    <cfRule type="expression" dxfId="22863" priority="23222">
      <formula>$C258="A"</formula>
    </cfRule>
  </conditionalFormatting>
  <conditionalFormatting sqref="D258:N258">
    <cfRule type="expression" dxfId="22862" priority="23221">
      <formula>$C258="A"</formula>
    </cfRule>
  </conditionalFormatting>
  <conditionalFormatting sqref="D258:E258 H258:N258">
    <cfRule type="expression" dxfId="22861" priority="23220" stopIfTrue="1">
      <formula>$C258="A"</formula>
    </cfRule>
  </conditionalFormatting>
  <conditionalFormatting sqref="F258:G258">
    <cfRule type="expression" dxfId="22860" priority="23219" stopIfTrue="1">
      <formula>$C258="A"</formula>
    </cfRule>
  </conditionalFormatting>
  <conditionalFormatting sqref="F258:G258">
    <cfRule type="expression" dxfId="22859" priority="23218">
      <formula>$C258="A"</formula>
    </cfRule>
  </conditionalFormatting>
  <conditionalFormatting sqref="F258:G258">
    <cfRule type="expression" dxfId="22858" priority="23217">
      <formula>$C258="A"</formula>
    </cfRule>
  </conditionalFormatting>
  <conditionalFormatting sqref="F258:G258">
    <cfRule type="expression" dxfId="22857" priority="23216" stopIfTrue="1">
      <formula>$C258="A"</formula>
    </cfRule>
  </conditionalFormatting>
  <conditionalFormatting sqref="F258:G258">
    <cfRule type="expression" dxfId="22856" priority="23215">
      <formula>$C258="A"</formula>
    </cfRule>
  </conditionalFormatting>
  <conditionalFormatting sqref="F258:G258">
    <cfRule type="expression" dxfId="22855" priority="23214">
      <formula>$C258="A"</formula>
    </cfRule>
  </conditionalFormatting>
  <conditionalFormatting sqref="F258:G258">
    <cfRule type="expression" dxfId="22854" priority="23213" stopIfTrue="1">
      <formula>$C258="A"</formula>
    </cfRule>
  </conditionalFormatting>
  <conditionalFormatting sqref="F258:G258">
    <cfRule type="expression" dxfId="22853" priority="23212">
      <formula>$C258="A"</formula>
    </cfRule>
  </conditionalFormatting>
  <conditionalFormatting sqref="F258:G258">
    <cfRule type="expression" dxfId="22852" priority="23211">
      <formula>$C258="A"</formula>
    </cfRule>
  </conditionalFormatting>
  <conditionalFormatting sqref="F258:G258">
    <cfRule type="expression" dxfId="22851" priority="23210" stopIfTrue="1">
      <formula>$C258="A"</formula>
    </cfRule>
  </conditionalFormatting>
  <conditionalFormatting sqref="F258:G258">
    <cfRule type="expression" dxfId="22850" priority="23209">
      <formula>$C258="A"</formula>
    </cfRule>
  </conditionalFormatting>
  <conditionalFormatting sqref="F258:G258">
    <cfRule type="expression" dxfId="22849" priority="23208">
      <formula>$C258="A"</formula>
    </cfRule>
  </conditionalFormatting>
  <conditionalFormatting sqref="F258:G258">
    <cfRule type="expression" dxfId="22848" priority="23207" stopIfTrue="1">
      <formula>$C258="A"</formula>
    </cfRule>
  </conditionalFormatting>
  <conditionalFormatting sqref="F258:G258">
    <cfRule type="expression" dxfId="22847" priority="23206">
      <formula>$C258="A"</formula>
    </cfRule>
  </conditionalFormatting>
  <conditionalFormatting sqref="F260:G260">
    <cfRule type="expression" dxfId="22846" priority="23205">
      <formula>$C260="A"</formula>
    </cfRule>
  </conditionalFormatting>
  <conditionalFormatting sqref="F260:G260">
    <cfRule type="expression" dxfId="22845" priority="23204" stopIfTrue="1">
      <formula>$C260="A"</formula>
    </cfRule>
  </conditionalFormatting>
  <conditionalFormatting sqref="F260:G260">
    <cfRule type="expression" dxfId="22844" priority="23203">
      <formula>$C260="A"</formula>
    </cfRule>
  </conditionalFormatting>
  <conditionalFormatting sqref="F260:G260">
    <cfRule type="expression" dxfId="22843" priority="23202">
      <formula>$C260="A"</formula>
    </cfRule>
  </conditionalFormatting>
  <conditionalFormatting sqref="F260:G260">
    <cfRule type="expression" dxfId="22842" priority="23201" stopIfTrue="1">
      <formula>$C260="A"</formula>
    </cfRule>
  </conditionalFormatting>
  <conditionalFormatting sqref="F260:G260">
    <cfRule type="expression" dxfId="22841" priority="23200">
      <formula>$C260="A"</formula>
    </cfRule>
  </conditionalFormatting>
  <conditionalFormatting sqref="F260:G260">
    <cfRule type="expression" dxfId="22840" priority="23199">
      <formula>$C260="A"</formula>
    </cfRule>
  </conditionalFormatting>
  <conditionalFormatting sqref="F260:G260">
    <cfRule type="expression" dxfId="22839" priority="23198" stopIfTrue="1">
      <formula>$C260="A"</formula>
    </cfRule>
  </conditionalFormatting>
  <conditionalFormatting sqref="F260:G260">
    <cfRule type="expression" dxfId="22838" priority="23197">
      <formula>$C260="A"</formula>
    </cfRule>
  </conditionalFormatting>
  <conditionalFormatting sqref="D260:N260">
    <cfRule type="expression" dxfId="22837" priority="23196">
      <formula>$C260="A"</formula>
    </cfRule>
  </conditionalFormatting>
  <conditionalFormatting sqref="D260:E260 H260:N260">
    <cfRule type="expression" dxfId="22836" priority="23195" stopIfTrue="1">
      <formula>$C260="A"</formula>
    </cfRule>
  </conditionalFormatting>
  <conditionalFormatting sqref="F260:G260">
    <cfRule type="expression" dxfId="22835" priority="23194" stopIfTrue="1">
      <formula>$C260="A"</formula>
    </cfRule>
  </conditionalFormatting>
  <conditionalFormatting sqref="F260:G260">
    <cfRule type="expression" dxfId="22834" priority="23193">
      <formula>$C260="A"</formula>
    </cfRule>
  </conditionalFormatting>
  <conditionalFormatting sqref="F260:G260">
    <cfRule type="expression" dxfId="22833" priority="23192">
      <formula>$C260="A"</formula>
    </cfRule>
  </conditionalFormatting>
  <conditionalFormatting sqref="F260:G260">
    <cfRule type="expression" dxfId="22832" priority="23191" stopIfTrue="1">
      <formula>$C260="A"</formula>
    </cfRule>
  </conditionalFormatting>
  <conditionalFormatting sqref="F260:G260">
    <cfRule type="expression" dxfId="22831" priority="23190">
      <formula>$C260="A"</formula>
    </cfRule>
  </conditionalFormatting>
  <conditionalFormatting sqref="F260:G260">
    <cfRule type="expression" dxfId="22830" priority="23189">
      <formula>$C260="A"</formula>
    </cfRule>
  </conditionalFormatting>
  <conditionalFormatting sqref="F260:G260">
    <cfRule type="expression" dxfId="22829" priority="23188" stopIfTrue="1">
      <formula>$C260="A"</formula>
    </cfRule>
  </conditionalFormatting>
  <conditionalFormatting sqref="F260:G260">
    <cfRule type="expression" dxfId="22828" priority="23187">
      <formula>$C260="A"</formula>
    </cfRule>
  </conditionalFormatting>
  <conditionalFormatting sqref="F260:G260">
    <cfRule type="expression" dxfId="22827" priority="23186">
      <formula>$C260="A"</formula>
    </cfRule>
  </conditionalFormatting>
  <conditionalFormatting sqref="F260:G260">
    <cfRule type="expression" dxfId="22826" priority="23185" stopIfTrue="1">
      <formula>$C260="A"</formula>
    </cfRule>
  </conditionalFormatting>
  <conditionalFormatting sqref="F260:G260">
    <cfRule type="expression" dxfId="22825" priority="23184">
      <formula>$C260="A"</formula>
    </cfRule>
  </conditionalFormatting>
  <conditionalFormatting sqref="F260:G260">
    <cfRule type="expression" dxfId="22824" priority="23183">
      <formula>$C260="A"</formula>
    </cfRule>
  </conditionalFormatting>
  <conditionalFormatting sqref="F260:G260">
    <cfRule type="expression" dxfId="22823" priority="23182" stopIfTrue="1">
      <formula>$C260="A"</formula>
    </cfRule>
  </conditionalFormatting>
  <conditionalFormatting sqref="F260:G260">
    <cfRule type="expression" dxfId="22822" priority="23181">
      <formula>$C260="A"</formula>
    </cfRule>
  </conditionalFormatting>
  <conditionalFormatting sqref="F259:G259">
    <cfRule type="expression" dxfId="22821" priority="23180">
      <formula>$C259="A"</formula>
    </cfRule>
  </conditionalFormatting>
  <conditionalFormatting sqref="F259:G259">
    <cfRule type="expression" dxfId="22820" priority="23179" stopIfTrue="1">
      <formula>$C259="A"</formula>
    </cfRule>
  </conditionalFormatting>
  <conditionalFormatting sqref="F259:G259">
    <cfRule type="expression" dxfId="22819" priority="23178">
      <formula>$C259="A"</formula>
    </cfRule>
  </conditionalFormatting>
  <conditionalFormatting sqref="F259:G259">
    <cfRule type="expression" dxfId="22818" priority="23177">
      <formula>$C259="A"</formula>
    </cfRule>
  </conditionalFormatting>
  <conditionalFormatting sqref="F259:G259">
    <cfRule type="expression" dxfId="22817" priority="23176" stopIfTrue="1">
      <formula>$C259="A"</formula>
    </cfRule>
  </conditionalFormatting>
  <conditionalFormatting sqref="F259:G259">
    <cfRule type="expression" dxfId="22816" priority="23175">
      <formula>$C259="A"</formula>
    </cfRule>
  </conditionalFormatting>
  <conditionalFormatting sqref="F259:G259">
    <cfRule type="expression" dxfId="22815" priority="23174">
      <formula>$C259="A"</formula>
    </cfRule>
  </conditionalFormatting>
  <conditionalFormatting sqref="F259:G259">
    <cfRule type="expression" dxfId="22814" priority="23173" stopIfTrue="1">
      <formula>$C259="A"</formula>
    </cfRule>
  </conditionalFormatting>
  <conditionalFormatting sqref="F259:G259">
    <cfRule type="expression" dxfId="22813" priority="23172">
      <formula>$C259="A"</formula>
    </cfRule>
  </conditionalFormatting>
  <conditionalFormatting sqref="D259:N259">
    <cfRule type="expression" dxfId="22812" priority="23171">
      <formula>$C259="A"</formula>
    </cfRule>
  </conditionalFormatting>
  <conditionalFormatting sqref="D259:E259 H259:N259">
    <cfRule type="expression" dxfId="22811" priority="23170" stopIfTrue="1">
      <formula>$C259="A"</formula>
    </cfRule>
  </conditionalFormatting>
  <conditionalFormatting sqref="F259:G259">
    <cfRule type="expression" dxfId="22810" priority="23169" stopIfTrue="1">
      <formula>$C259="A"</formula>
    </cfRule>
  </conditionalFormatting>
  <conditionalFormatting sqref="F259:G259">
    <cfRule type="expression" dxfId="22809" priority="23168">
      <formula>$C259="A"</formula>
    </cfRule>
  </conditionalFormatting>
  <conditionalFormatting sqref="F259:G259">
    <cfRule type="expression" dxfId="22808" priority="23167">
      <formula>$C259="A"</formula>
    </cfRule>
  </conditionalFormatting>
  <conditionalFormatting sqref="F259:G259">
    <cfRule type="expression" dxfId="22807" priority="23166" stopIfTrue="1">
      <formula>$C259="A"</formula>
    </cfRule>
  </conditionalFormatting>
  <conditionalFormatting sqref="F259:G259">
    <cfRule type="expression" dxfId="22806" priority="23165">
      <formula>$C259="A"</formula>
    </cfRule>
  </conditionalFormatting>
  <conditionalFormatting sqref="F259:G259">
    <cfRule type="expression" dxfId="22805" priority="23164">
      <formula>$C259="A"</formula>
    </cfRule>
  </conditionalFormatting>
  <conditionalFormatting sqref="F259:G259">
    <cfRule type="expression" dxfId="22804" priority="23163" stopIfTrue="1">
      <formula>$C259="A"</formula>
    </cfRule>
  </conditionalFormatting>
  <conditionalFormatting sqref="F259:G259">
    <cfRule type="expression" dxfId="22803" priority="23162">
      <formula>$C259="A"</formula>
    </cfRule>
  </conditionalFormatting>
  <conditionalFormatting sqref="F259:G259">
    <cfRule type="expression" dxfId="22802" priority="23161">
      <formula>$C259="A"</formula>
    </cfRule>
  </conditionalFormatting>
  <conditionalFormatting sqref="F259:G259">
    <cfRule type="expression" dxfId="22801" priority="23160" stopIfTrue="1">
      <formula>$C259="A"</formula>
    </cfRule>
  </conditionalFormatting>
  <conditionalFormatting sqref="F259:G259">
    <cfRule type="expression" dxfId="22800" priority="23159">
      <formula>$C259="A"</formula>
    </cfRule>
  </conditionalFormatting>
  <conditionalFormatting sqref="F259:G259">
    <cfRule type="expression" dxfId="22799" priority="23158">
      <formula>$C259="A"</formula>
    </cfRule>
  </conditionalFormatting>
  <conditionalFormatting sqref="F259:G259">
    <cfRule type="expression" dxfId="22798" priority="23157" stopIfTrue="1">
      <formula>$C259="A"</formula>
    </cfRule>
  </conditionalFormatting>
  <conditionalFormatting sqref="F259:G259">
    <cfRule type="expression" dxfId="22797" priority="23156">
      <formula>$C259="A"</formula>
    </cfRule>
  </conditionalFormatting>
  <conditionalFormatting sqref="F261:G261">
    <cfRule type="expression" dxfId="22796" priority="23155">
      <formula>$C261="A"</formula>
    </cfRule>
  </conditionalFormatting>
  <conditionalFormatting sqref="F261:G261">
    <cfRule type="expression" dxfId="22795" priority="23154" stopIfTrue="1">
      <formula>$C261="A"</formula>
    </cfRule>
  </conditionalFormatting>
  <conditionalFormatting sqref="F261:G261">
    <cfRule type="expression" dxfId="22794" priority="23153">
      <formula>$C261="A"</formula>
    </cfRule>
  </conditionalFormatting>
  <conditionalFormatting sqref="F261:G261">
    <cfRule type="expression" dxfId="22793" priority="23152">
      <formula>$C261="A"</formula>
    </cfRule>
  </conditionalFormatting>
  <conditionalFormatting sqref="F261:G261">
    <cfRule type="expression" dxfId="22792" priority="23151" stopIfTrue="1">
      <formula>$C261="A"</formula>
    </cfRule>
  </conditionalFormatting>
  <conditionalFormatting sqref="F261:G261">
    <cfRule type="expression" dxfId="22791" priority="23150">
      <formula>$C261="A"</formula>
    </cfRule>
  </conditionalFormatting>
  <conditionalFormatting sqref="F261:G261">
    <cfRule type="expression" dxfId="22790" priority="23149">
      <formula>$C261="A"</formula>
    </cfRule>
  </conditionalFormatting>
  <conditionalFormatting sqref="F261:G261">
    <cfRule type="expression" dxfId="22789" priority="23148" stopIfTrue="1">
      <formula>$C261="A"</formula>
    </cfRule>
  </conditionalFormatting>
  <conditionalFormatting sqref="F261:G261">
    <cfRule type="expression" dxfId="22788" priority="23147">
      <formula>$C261="A"</formula>
    </cfRule>
  </conditionalFormatting>
  <conditionalFormatting sqref="D261:N261">
    <cfRule type="expression" dxfId="22787" priority="23146">
      <formula>$C261="A"</formula>
    </cfRule>
  </conditionalFormatting>
  <conditionalFormatting sqref="D261:E261 H261:N261">
    <cfRule type="expression" dxfId="22786" priority="23145" stopIfTrue="1">
      <formula>$C261="A"</formula>
    </cfRule>
  </conditionalFormatting>
  <conditionalFormatting sqref="F261:G261">
    <cfRule type="expression" dxfId="22785" priority="23144" stopIfTrue="1">
      <formula>$C261="A"</formula>
    </cfRule>
  </conditionalFormatting>
  <conditionalFormatting sqref="F261:G261">
    <cfRule type="expression" dxfId="22784" priority="23143">
      <formula>$C261="A"</formula>
    </cfRule>
  </conditionalFormatting>
  <conditionalFormatting sqref="F261:G261">
    <cfRule type="expression" dxfId="22783" priority="23142">
      <formula>$C261="A"</formula>
    </cfRule>
  </conditionalFormatting>
  <conditionalFormatting sqref="F261:G261">
    <cfRule type="expression" dxfId="22782" priority="23141" stopIfTrue="1">
      <formula>$C261="A"</formula>
    </cfRule>
  </conditionalFormatting>
  <conditionalFormatting sqref="F261:G261">
    <cfRule type="expression" dxfId="22781" priority="23140">
      <formula>$C261="A"</formula>
    </cfRule>
  </conditionalFormatting>
  <conditionalFormatting sqref="F261:G261">
    <cfRule type="expression" dxfId="22780" priority="23139">
      <formula>$C261="A"</formula>
    </cfRule>
  </conditionalFormatting>
  <conditionalFormatting sqref="F261:G261">
    <cfRule type="expression" dxfId="22779" priority="23138" stopIfTrue="1">
      <formula>$C261="A"</formula>
    </cfRule>
  </conditionalFormatting>
  <conditionalFormatting sqref="F261:G261">
    <cfRule type="expression" dxfId="22778" priority="23137">
      <formula>$C261="A"</formula>
    </cfRule>
  </conditionalFormatting>
  <conditionalFormatting sqref="F261:G261">
    <cfRule type="expression" dxfId="22777" priority="23136">
      <formula>$C261="A"</formula>
    </cfRule>
  </conditionalFormatting>
  <conditionalFormatting sqref="F261:G261">
    <cfRule type="expression" dxfId="22776" priority="23135" stopIfTrue="1">
      <formula>$C261="A"</formula>
    </cfRule>
  </conditionalFormatting>
  <conditionalFormatting sqref="F261:G261">
    <cfRule type="expression" dxfId="22775" priority="23134">
      <formula>$C261="A"</formula>
    </cfRule>
  </conditionalFormatting>
  <conditionalFormatting sqref="F261:G261">
    <cfRule type="expression" dxfId="22774" priority="23133">
      <formula>$C261="A"</formula>
    </cfRule>
  </conditionalFormatting>
  <conditionalFormatting sqref="F261:G261">
    <cfRule type="expression" dxfId="22773" priority="23132" stopIfTrue="1">
      <formula>$C261="A"</formula>
    </cfRule>
  </conditionalFormatting>
  <conditionalFormatting sqref="F261:G261">
    <cfRule type="expression" dxfId="22772" priority="23131">
      <formula>$C261="A"</formula>
    </cfRule>
  </conditionalFormatting>
  <conditionalFormatting sqref="F262:G262">
    <cfRule type="expression" dxfId="22771" priority="23130">
      <formula>$C262="A"</formula>
    </cfRule>
  </conditionalFormatting>
  <conditionalFormatting sqref="F262:G262">
    <cfRule type="expression" dxfId="22770" priority="23129" stopIfTrue="1">
      <formula>$C262="A"</formula>
    </cfRule>
  </conditionalFormatting>
  <conditionalFormatting sqref="F262:G262">
    <cfRule type="expression" dxfId="22769" priority="23128">
      <formula>$C262="A"</formula>
    </cfRule>
  </conditionalFormatting>
  <conditionalFormatting sqref="F262:G262">
    <cfRule type="expression" dxfId="22768" priority="23127">
      <formula>$C262="A"</formula>
    </cfRule>
  </conditionalFormatting>
  <conditionalFormatting sqref="F262:G262">
    <cfRule type="expression" dxfId="22767" priority="23126" stopIfTrue="1">
      <formula>$C262="A"</formula>
    </cfRule>
  </conditionalFormatting>
  <conditionalFormatting sqref="F262:G262">
    <cfRule type="expression" dxfId="22766" priority="23125">
      <formula>$C262="A"</formula>
    </cfRule>
  </conditionalFormatting>
  <conditionalFormatting sqref="F262:G262">
    <cfRule type="expression" dxfId="22765" priority="23124">
      <formula>$C262="A"</formula>
    </cfRule>
  </conditionalFormatting>
  <conditionalFormatting sqref="F262:G262">
    <cfRule type="expression" dxfId="22764" priority="23123" stopIfTrue="1">
      <formula>$C262="A"</formula>
    </cfRule>
  </conditionalFormatting>
  <conditionalFormatting sqref="F262:G262">
    <cfRule type="expression" dxfId="22763" priority="23122">
      <formula>$C262="A"</formula>
    </cfRule>
  </conditionalFormatting>
  <conditionalFormatting sqref="D262:N262">
    <cfRule type="expression" dxfId="22762" priority="23121">
      <formula>$C262="A"</formula>
    </cfRule>
  </conditionalFormatting>
  <conditionalFormatting sqref="D262:E262 H262:N262">
    <cfRule type="expression" dxfId="22761" priority="23120" stopIfTrue="1">
      <formula>$C262="A"</formula>
    </cfRule>
  </conditionalFormatting>
  <conditionalFormatting sqref="F262:G262">
    <cfRule type="expression" dxfId="22760" priority="23119" stopIfTrue="1">
      <formula>$C262="A"</formula>
    </cfRule>
  </conditionalFormatting>
  <conditionalFormatting sqref="F262:G262">
    <cfRule type="expression" dxfId="22759" priority="23118">
      <formula>$C262="A"</formula>
    </cfRule>
  </conditionalFormatting>
  <conditionalFormatting sqref="F262:G262">
    <cfRule type="expression" dxfId="22758" priority="23117">
      <formula>$C262="A"</formula>
    </cfRule>
  </conditionalFormatting>
  <conditionalFormatting sqref="F262:G262">
    <cfRule type="expression" dxfId="22757" priority="23116" stopIfTrue="1">
      <formula>$C262="A"</formula>
    </cfRule>
  </conditionalFormatting>
  <conditionalFormatting sqref="F262:G262">
    <cfRule type="expression" dxfId="22756" priority="23115">
      <formula>$C262="A"</formula>
    </cfRule>
  </conditionalFormatting>
  <conditionalFormatting sqref="F262:G262">
    <cfRule type="expression" dxfId="22755" priority="23114">
      <formula>$C262="A"</formula>
    </cfRule>
  </conditionalFormatting>
  <conditionalFormatting sqref="F262:G262">
    <cfRule type="expression" dxfId="22754" priority="23113" stopIfTrue="1">
      <formula>$C262="A"</formula>
    </cfRule>
  </conditionalFormatting>
  <conditionalFormatting sqref="F262:G262">
    <cfRule type="expression" dxfId="22753" priority="23112">
      <formula>$C262="A"</formula>
    </cfRule>
  </conditionalFormatting>
  <conditionalFormatting sqref="F262:G262">
    <cfRule type="expression" dxfId="22752" priority="23111">
      <formula>$C262="A"</formula>
    </cfRule>
  </conditionalFormatting>
  <conditionalFormatting sqref="F262:G262">
    <cfRule type="expression" dxfId="22751" priority="23110" stopIfTrue="1">
      <formula>$C262="A"</formula>
    </cfRule>
  </conditionalFormatting>
  <conditionalFormatting sqref="F262:G262">
    <cfRule type="expression" dxfId="22750" priority="23109">
      <formula>$C262="A"</formula>
    </cfRule>
  </conditionalFormatting>
  <conditionalFormatting sqref="F262:G262">
    <cfRule type="expression" dxfId="22749" priority="23108">
      <formula>$C262="A"</formula>
    </cfRule>
  </conditionalFormatting>
  <conditionalFormatting sqref="F262:G262">
    <cfRule type="expression" dxfId="22748" priority="23107" stopIfTrue="1">
      <formula>$C262="A"</formula>
    </cfRule>
  </conditionalFormatting>
  <conditionalFormatting sqref="F262:G262">
    <cfRule type="expression" dxfId="22747" priority="23106">
      <formula>$C262="A"</formula>
    </cfRule>
  </conditionalFormatting>
  <conditionalFormatting sqref="F263:G263">
    <cfRule type="expression" dxfId="22746" priority="23105">
      <formula>$C263="A"</formula>
    </cfRule>
  </conditionalFormatting>
  <conditionalFormatting sqref="F263:G263">
    <cfRule type="expression" dxfId="22745" priority="23104" stopIfTrue="1">
      <formula>$C263="A"</formula>
    </cfRule>
  </conditionalFormatting>
  <conditionalFormatting sqref="F263:G263">
    <cfRule type="expression" dxfId="22744" priority="23103">
      <formula>$C263="A"</formula>
    </cfRule>
  </conditionalFormatting>
  <conditionalFormatting sqref="F263:G263">
    <cfRule type="expression" dxfId="22743" priority="23102">
      <formula>$C263="A"</formula>
    </cfRule>
  </conditionalFormatting>
  <conditionalFormatting sqref="F263:G263">
    <cfRule type="expression" dxfId="22742" priority="23101" stopIfTrue="1">
      <formula>$C263="A"</formula>
    </cfRule>
  </conditionalFormatting>
  <conditionalFormatting sqref="F263:G263">
    <cfRule type="expression" dxfId="22741" priority="23100">
      <formula>$C263="A"</formula>
    </cfRule>
  </conditionalFormatting>
  <conditionalFormatting sqref="F263:G263">
    <cfRule type="expression" dxfId="22740" priority="23099">
      <formula>$C263="A"</formula>
    </cfRule>
  </conditionalFormatting>
  <conditionalFormatting sqref="F263:G263">
    <cfRule type="expression" dxfId="22739" priority="23098" stopIfTrue="1">
      <formula>$C263="A"</formula>
    </cfRule>
  </conditionalFormatting>
  <conditionalFormatting sqref="F263:G263">
    <cfRule type="expression" dxfId="22738" priority="23097">
      <formula>$C263="A"</formula>
    </cfRule>
  </conditionalFormatting>
  <conditionalFormatting sqref="D263:N263">
    <cfRule type="expression" dxfId="22737" priority="23096">
      <formula>$C263="A"</formula>
    </cfRule>
  </conditionalFormatting>
  <conditionalFormatting sqref="D263:E263 H263:N263">
    <cfRule type="expression" dxfId="22736" priority="23095" stopIfTrue="1">
      <formula>$C263="A"</formula>
    </cfRule>
  </conditionalFormatting>
  <conditionalFormatting sqref="F263:G263">
    <cfRule type="expression" dxfId="22735" priority="23094" stopIfTrue="1">
      <formula>$C263="A"</formula>
    </cfRule>
  </conditionalFormatting>
  <conditionalFormatting sqref="F263:G263">
    <cfRule type="expression" dxfId="22734" priority="23093">
      <formula>$C263="A"</formula>
    </cfRule>
  </conditionalFormatting>
  <conditionalFormatting sqref="F263:G263">
    <cfRule type="expression" dxfId="22733" priority="23092">
      <formula>$C263="A"</formula>
    </cfRule>
  </conditionalFormatting>
  <conditionalFormatting sqref="F263:G263">
    <cfRule type="expression" dxfId="22732" priority="23091" stopIfTrue="1">
      <formula>$C263="A"</formula>
    </cfRule>
  </conditionalFormatting>
  <conditionalFormatting sqref="F263:G263">
    <cfRule type="expression" dxfId="22731" priority="23090">
      <formula>$C263="A"</formula>
    </cfRule>
  </conditionalFormatting>
  <conditionalFormatting sqref="F263:G263">
    <cfRule type="expression" dxfId="22730" priority="23089">
      <formula>$C263="A"</formula>
    </cfRule>
  </conditionalFormatting>
  <conditionalFormatting sqref="F263:G263">
    <cfRule type="expression" dxfId="22729" priority="23088" stopIfTrue="1">
      <formula>$C263="A"</formula>
    </cfRule>
  </conditionalFormatting>
  <conditionalFormatting sqref="F263:G263">
    <cfRule type="expression" dxfId="22728" priority="23087">
      <formula>$C263="A"</formula>
    </cfRule>
  </conditionalFormatting>
  <conditionalFormatting sqref="F263:G263">
    <cfRule type="expression" dxfId="22727" priority="23086">
      <formula>$C263="A"</formula>
    </cfRule>
  </conditionalFormatting>
  <conditionalFormatting sqref="F263:G263">
    <cfRule type="expression" dxfId="22726" priority="23085" stopIfTrue="1">
      <formula>$C263="A"</formula>
    </cfRule>
  </conditionalFormatting>
  <conditionalFormatting sqref="F263:G263">
    <cfRule type="expression" dxfId="22725" priority="23084">
      <formula>$C263="A"</formula>
    </cfRule>
  </conditionalFormatting>
  <conditionalFormatting sqref="F263:G263">
    <cfRule type="expression" dxfId="22724" priority="23083">
      <formula>$C263="A"</formula>
    </cfRule>
  </conditionalFormatting>
  <conditionalFormatting sqref="F263:G263">
    <cfRule type="expression" dxfId="22723" priority="23082" stopIfTrue="1">
      <formula>$C263="A"</formula>
    </cfRule>
  </conditionalFormatting>
  <conditionalFormatting sqref="F263:G263">
    <cfRule type="expression" dxfId="22722" priority="23081">
      <formula>$C263="A"</formula>
    </cfRule>
  </conditionalFormatting>
  <conditionalFormatting sqref="F264:G264">
    <cfRule type="expression" dxfId="22721" priority="23080">
      <formula>$C264="A"</formula>
    </cfRule>
  </conditionalFormatting>
  <conditionalFormatting sqref="F264:G264">
    <cfRule type="expression" dxfId="22720" priority="23079" stopIfTrue="1">
      <formula>$C264="A"</formula>
    </cfRule>
  </conditionalFormatting>
  <conditionalFormatting sqref="F264:G264">
    <cfRule type="expression" dxfId="22719" priority="23078">
      <formula>$C264="A"</formula>
    </cfRule>
  </conditionalFormatting>
  <conditionalFormatting sqref="F264:G264">
    <cfRule type="expression" dxfId="22718" priority="23077">
      <formula>$C264="A"</formula>
    </cfRule>
  </conditionalFormatting>
  <conditionalFormatting sqref="F264:G264">
    <cfRule type="expression" dxfId="22717" priority="23076" stopIfTrue="1">
      <formula>$C264="A"</formula>
    </cfRule>
  </conditionalFormatting>
  <conditionalFormatting sqref="F264:G264">
    <cfRule type="expression" dxfId="22716" priority="23075">
      <formula>$C264="A"</formula>
    </cfRule>
  </conditionalFormatting>
  <conditionalFormatting sqref="F264:G264">
    <cfRule type="expression" dxfId="22715" priority="23074">
      <formula>$C264="A"</formula>
    </cfRule>
  </conditionalFormatting>
  <conditionalFormatting sqref="F264:G264">
    <cfRule type="expression" dxfId="22714" priority="23073" stopIfTrue="1">
      <formula>$C264="A"</formula>
    </cfRule>
  </conditionalFormatting>
  <conditionalFormatting sqref="F264:G264">
    <cfRule type="expression" dxfId="22713" priority="23072">
      <formula>$C264="A"</formula>
    </cfRule>
  </conditionalFormatting>
  <conditionalFormatting sqref="D264:N264">
    <cfRule type="expression" dxfId="22712" priority="23071">
      <formula>$C264="A"</formula>
    </cfRule>
  </conditionalFormatting>
  <conditionalFormatting sqref="D264:E264 H264:N264">
    <cfRule type="expression" dxfId="22711" priority="23070" stopIfTrue="1">
      <formula>$C264="A"</formula>
    </cfRule>
  </conditionalFormatting>
  <conditionalFormatting sqref="F264:G264">
    <cfRule type="expression" dxfId="22710" priority="23069" stopIfTrue="1">
      <formula>$C264="A"</formula>
    </cfRule>
  </conditionalFormatting>
  <conditionalFormatting sqref="F264:G264">
    <cfRule type="expression" dxfId="22709" priority="23068">
      <formula>$C264="A"</formula>
    </cfRule>
  </conditionalFormatting>
  <conditionalFormatting sqref="F264:G264">
    <cfRule type="expression" dxfId="22708" priority="23067">
      <formula>$C264="A"</formula>
    </cfRule>
  </conditionalFormatting>
  <conditionalFormatting sqref="F264:G264">
    <cfRule type="expression" dxfId="22707" priority="23066" stopIfTrue="1">
      <formula>$C264="A"</formula>
    </cfRule>
  </conditionalFormatting>
  <conditionalFormatting sqref="F264:G264">
    <cfRule type="expression" dxfId="22706" priority="23065">
      <formula>$C264="A"</formula>
    </cfRule>
  </conditionalFormatting>
  <conditionalFormatting sqref="F264:G264">
    <cfRule type="expression" dxfId="22705" priority="23064">
      <formula>$C264="A"</formula>
    </cfRule>
  </conditionalFormatting>
  <conditionalFormatting sqref="F264:G264">
    <cfRule type="expression" dxfId="22704" priority="23063" stopIfTrue="1">
      <formula>$C264="A"</formula>
    </cfRule>
  </conditionalFormatting>
  <conditionalFormatting sqref="F264:G264">
    <cfRule type="expression" dxfId="22703" priority="23062">
      <formula>$C264="A"</formula>
    </cfRule>
  </conditionalFormatting>
  <conditionalFormatting sqref="F264:G264">
    <cfRule type="expression" dxfId="22702" priority="23061">
      <formula>$C264="A"</formula>
    </cfRule>
  </conditionalFormatting>
  <conditionalFormatting sqref="F264:G264">
    <cfRule type="expression" dxfId="22701" priority="23060" stopIfTrue="1">
      <formula>$C264="A"</formula>
    </cfRule>
  </conditionalFormatting>
  <conditionalFormatting sqref="F264:G264">
    <cfRule type="expression" dxfId="22700" priority="23059">
      <formula>$C264="A"</formula>
    </cfRule>
  </conditionalFormatting>
  <conditionalFormatting sqref="F264:G264">
    <cfRule type="expression" dxfId="22699" priority="23058">
      <formula>$C264="A"</formula>
    </cfRule>
  </conditionalFormatting>
  <conditionalFormatting sqref="F264:G264">
    <cfRule type="expression" dxfId="22698" priority="23057" stopIfTrue="1">
      <formula>$C264="A"</formula>
    </cfRule>
  </conditionalFormatting>
  <conditionalFormatting sqref="F264:G264">
    <cfRule type="expression" dxfId="22697" priority="23056">
      <formula>$C264="A"</formula>
    </cfRule>
  </conditionalFormatting>
  <conditionalFormatting sqref="F265:G265">
    <cfRule type="expression" dxfId="22696" priority="23055">
      <formula>$C265="A"</formula>
    </cfRule>
  </conditionalFormatting>
  <conditionalFormatting sqref="F265:G265">
    <cfRule type="expression" dxfId="22695" priority="23054" stopIfTrue="1">
      <formula>$C265="A"</formula>
    </cfRule>
  </conditionalFormatting>
  <conditionalFormatting sqref="F265:G265">
    <cfRule type="expression" dxfId="22694" priority="23053">
      <formula>$C265="A"</formula>
    </cfRule>
  </conditionalFormatting>
  <conditionalFormatting sqref="F265:G265">
    <cfRule type="expression" dxfId="22693" priority="23052">
      <formula>$C265="A"</formula>
    </cfRule>
  </conditionalFormatting>
  <conditionalFormatting sqref="F265:G265">
    <cfRule type="expression" dxfId="22692" priority="23051" stopIfTrue="1">
      <formula>$C265="A"</formula>
    </cfRule>
  </conditionalFormatting>
  <conditionalFormatting sqref="F265:G265">
    <cfRule type="expression" dxfId="22691" priority="23050">
      <formula>$C265="A"</formula>
    </cfRule>
  </conditionalFormatting>
  <conditionalFormatting sqref="F265:G265">
    <cfRule type="expression" dxfId="22690" priority="23049">
      <formula>$C265="A"</formula>
    </cfRule>
  </conditionalFormatting>
  <conditionalFormatting sqref="F265:G265">
    <cfRule type="expression" dxfId="22689" priority="23048" stopIfTrue="1">
      <formula>$C265="A"</formula>
    </cfRule>
  </conditionalFormatting>
  <conditionalFormatting sqref="F265:G265">
    <cfRule type="expression" dxfId="22688" priority="23047">
      <formula>$C265="A"</formula>
    </cfRule>
  </conditionalFormatting>
  <conditionalFormatting sqref="D265:N265">
    <cfRule type="expression" dxfId="22687" priority="23046">
      <formula>$C265="A"</formula>
    </cfRule>
  </conditionalFormatting>
  <conditionalFormatting sqref="D265:E265 H265:N265">
    <cfRule type="expression" dxfId="22686" priority="23045" stopIfTrue="1">
      <formula>$C265="A"</formula>
    </cfRule>
  </conditionalFormatting>
  <conditionalFormatting sqref="F265:G265">
    <cfRule type="expression" dxfId="22685" priority="23044" stopIfTrue="1">
      <formula>$C265="A"</formula>
    </cfRule>
  </conditionalFormatting>
  <conditionalFormatting sqref="F265:G265">
    <cfRule type="expression" dxfId="22684" priority="23043">
      <formula>$C265="A"</formula>
    </cfRule>
  </conditionalFormatting>
  <conditionalFormatting sqref="F265:G265">
    <cfRule type="expression" dxfId="22683" priority="23042">
      <formula>$C265="A"</formula>
    </cfRule>
  </conditionalFormatting>
  <conditionalFormatting sqref="F265:G265">
    <cfRule type="expression" dxfId="22682" priority="23041" stopIfTrue="1">
      <formula>$C265="A"</formula>
    </cfRule>
  </conditionalFormatting>
  <conditionalFormatting sqref="F265:G265">
    <cfRule type="expression" dxfId="22681" priority="23040">
      <formula>$C265="A"</formula>
    </cfRule>
  </conditionalFormatting>
  <conditionalFormatting sqref="F265:G265">
    <cfRule type="expression" dxfId="22680" priority="23039">
      <formula>$C265="A"</formula>
    </cfRule>
  </conditionalFormatting>
  <conditionalFormatting sqref="F265:G265">
    <cfRule type="expression" dxfId="22679" priority="23038" stopIfTrue="1">
      <formula>$C265="A"</formula>
    </cfRule>
  </conditionalFormatting>
  <conditionalFormatting sqref="F265:G265">
    <cfRule type="expression" dxfId="22678" priority="23037">
      <formula>$C265="A"</formula>
    </cfRule>
  </conditionalFormatting>
  <conditionalFormatting sqref="F265:G265">
    <cfRule type="expression" dxfId="22677" priority="23036">
      <formula>$C265="A"</formula>
    </cfRule>
  </conditionalFormatting>
  <conditionalFormatting sqref="F265:G265">
    <cfRule type="expression" dxfId="22676" priority="23035" stopIfTrue="1">
      <formula>$C265="A"</formula>
    </cfRule>
  </conditionalFormatting>
  <conditionalFormatting sqref="F265:G265">
    <cfRule type="expression" dxfId="22675" priority="23034">
      <formula>$C265="A"</formula>
    </cfRule>
  </conditionalFormatting>
  <conditionalFormatting sqref="F265:G265">
    <cfRule type="expression" dxfId="22674" priority="23033">
      <formula>$C265="A"</formula>
    </cfRule>
  </conditionalFormatting>
  <conditionalFormatting sqref="F265:G265">
    <cfRule type="expression" dxfId="22673" priority="23032" stopIfTrue="1">
      <formula>$C265="A"</formula>
    </cfRule>
  </conditionalFormatting>
  <conditionalFormatting sqref="F265:G265">
    <cfRule type="expression" dxfId="22672" priority="23031">
      <formula>$C265="A"</formula>
    </cfRule>
  </conditionalFormatting>
  <conditionalFormatting sqref="F266:G266">
    <cfRule type="expression" dxfId="22671" priority="23030">
      <formula>$C266="A"</formula>
    </cfRule>
  </conditionalFormatting>
  <conditionalFormatting sqref="F266:G266">
    <cfRule type="expression" dxfId="22670" priority="23029" stopIfTrue="1">
      <formula>$C266="A"</formula>
    </cfRule>
  </conditionalFormatting>
  <conditionalFormatting sqref="F266:G266">
    <cfRule type="expression" dxfId="22669" priority="23028">
      <formula>$C266="A"</formula>
    </cfRule>
  </conditionalFormatting>
  <conditionalFormatting sqref="F266:G266">
    <cfRule type="expression" dxfId="22668" priority="23027">
      <formula>$C266="A"</formula>
    </cfRule>
  </conditionalFormatting>
  <conditionalFormatting sqref="F266:G266">
    <cfRule type="expression" dxfId="22667" priority="23026" stopIfTrue="1">
      <formula>$C266="A"</formula>
    </cfRule>
  </conditionalFormatting>
  <conditionalFormatting sqref="F266:G266">
    <cfRule type="expression" dxfId="22666" priority="23025">
      <formula>$C266="A"</formula>
    </cfRule>
  </conditionalFormatting>
  <conditionalFormatting sqref="F266:G266">
    <cfRule type="expression" dxfId="22665" priority="23024">
      <formula>$C266="A"</formula>
    </cfRule>
  </conditionalFormatting>
  <conditionalFormatting sqref="F266:G266">
    <cfRule type="expression" dxfId="22664" priority="23023" stopIfTrue="1">
      <formula>$C266="A"</formula>
    </cfRule>
  </conditionalFormatting>
  <conditionalFormatting sqref="F266:G266">
    <cfRule type="expression" dxfId="22663" priority="23022">
      <formula>$C266="A"</formula>
    </cfRule>
  </conditionalFormatting>
  <conditionalFormatting sqref="D266:N266">
    <cfRule type="expression" dxfId="22662" priority="23021">
      <formula>$C266="A"</formula>
    </cfRule>
  </conditionalFormatting>
  <conditionalFormatting sqref="D266:E266 H266:N266">
    <cfRule type="expression" dxfId="22661" priority="23020" stopIfTrue="1">
      <formula>$C266="A"</formula>
    </cfRule>
  </conditionalFormatting>
  <conditionalFormatting sqref="F266:G266">
    <cfRule type="expression" dxfId="22660" priority="23019" stopIfTrue="1">
      <formula>$C266="A"</formula>
    </cfRule>
  </conditionalFormatting>
  <conditionalFormatting sqref="F266:G266">
    <cfRule type="expression" dxfId="22659" priority="23018">
      <formula>$C266="A"</formula>
    </cfRule>
  </conditionalFormatting>
  <conditionalFormatting sqref="F266:G266">
    <cfRule type="expression" dxfId="22658" priority="23017">
      <formula>$C266="A"</formula>
    </cfRule>
  </conditionalFormatting>
  <conditionalFormatting sqref="F266:G266">
    <cfRule type="expression" dxfId="22657" priority="23016" stopIfTrue="1">
      <formula>$C266="A"</formula>
    </cfRule>
  </conditionalFormatting>
  <conditionalFormatting sqref="F266:G266">
    <cfRule type="expression" dxfId="22656" priority="23015">
      <formula>$C266="A"</formula>
    </cfRule>
  </conditionalFormatting>
  <conditionalFormatting sqref="F266:G266">
    <cfRule type="expression" dxfId="22655" priority="23014">
      <formula>$C266="A"</formula>
    </cfRule>
  </conditionalFormatting>
  <conditionalFormatting sqref="F266:G266">
    <cfRule type="expression" dxfId="22654" priority="23013" stopIfTrue="1">
      <formula>$C266="A"</formula>
    </cfRule>
  </conditionalFormatting>
  <conditionalFormatting sqref="F266:G266">
    <cfRule type="expression" dxfId="22653" priority="23012">
      <formula>$C266="A"</formula>
    </cfRule>
  </conditionalFormatting>
  <conditionalFormatting sqref="F266:G266">
    <cfRule type="expression" dxfId="22652" priority="23011">
      <formula>$C266="A"</formula>
    </cfRule>
  </conditionalFormatting>
  <conditionalFormatting sqref="F266:G266">
    <cfRule type="expression" dxfId="22651" priority="23010" stopIfTrue="1">
      <formula>$C266="A"</formula>
    </cfRule>
  </conditionalFormatting>
  <conditionalFormatting sqref="F266:G266">
    <cfRule type="expression" dxfId="22650" priority="23009">
      <formula>$C266="A"</formula>
    </cfRule>
  </conditionalFormatting>
  <conditionalFormatting sqref="F266:G266">
    <cfRule type="expression" dxfId="22649" priority="23008">
      <formula>$C266="A"</formula>
    </cfRule>
  </conditionalFormatting>
  <conditionalFormatting sqref="F266:G266">
    <cfRule type="expression" dxfId="22648" priority="23007" stopIfTrue="1">
      <formula>$C266="A"</formula>
    </cfRule>
  </conditionalFormatting>
  <conditionalFormatting sqref="F266:G266">
    <cfRule type="expression" dxfId="22647" priority="23006">
      <formula>$C266="A"</formula>
    </cfRule>
  </conditionalFormatting>
  <conditionalFormatting sqref="F267:G267">
    <cfRule type="expression" dxfId="22646" priority="23005">
      <formula>$C267="A"</formula>
    </cfRule>
  </conditionalFormatting>
  <conditionalFormatting sqref="F267:G267">
    <cfRule type="expression" dxfId="22645" priority="23004" stopIfTrue="1">
      <formula>$C267="A"</formula>
    </cfRule>
  </conditionalFormatting>
  <conditionalFormatting sqref="F267:G267">
    <cfRule type="expression" dxfId="22644" priority="23003">
      <formula>$C267="A"</formula>
    </cfRule>
  </conditionalFormatting>
  <conditionalFormatting sqref="F267:G267">
    <cfRule type="expression" dxfId="22643" priority="23002">
      <formula>$C267="A"</formula>
    </cfRule>
  </conditionalFormatting>
  <conditionalFormatting sqref="F267:G267">
    <cfRule type="expression" dxfId="22642" priority="23001" stopIfTrue="1">
      <formula>$C267="A"</formula>
    </cfRule>
  </conditionalFormatting>
  <conditionalFormatting sqref="F267:G267">
    <cfRule type="expression" dxfId="22641" priority="23000">
      <formula>$C267="A"</formula>
    </cfRule>
  </conditionalFormatting>
  <conditionalFormatting sqref="F267:G267">
    <cfRule type="expression" dxfId="22640" priority="22999">
      <formula>$C267="A"</formula>
    </cfRule>
  </conditionalFormatting>
  <conditionalFormatting sqref="F267:G267">
    <cfRule type="expression" dxfId="22639" priority="22998" stopIfTrue="1">
      <formula>$C267="A"</formula>
    </cfRule>
  </conditionalFormatting>
  <conditionalFormatting sqref="F267:G267">
    <cfRule type="expression" dxfId="22638" priority="22997">
      <formula>$C267="A"</formula>
    </cfRule>
  </conditionalFormatting>
  <conditionalFormatting sqref="D267:N267">
    <cfRule type="expression" dxfId="22637" priority="22996">
      <formula>$C267="A"</formula>
    </cfRule>
  </conditionalFormatting>
  <conditionalFormatting sqref="D267:E267 H267:N267">
    <cfRule type="expression" dxfId="22636" priority="22995" stopIfTrue="1">
      <formula>$C267="A"</formula>
    </cfRule>
  </conditionalFormatting>
  <conditionalFormatting sqref="F267:G267">
    <cfRule type="expression" dxfId="22635" priority="22994" stopIfTrue="1">
      <formula>$C267="A"</formula>
    </cfRule>
  </conditionalFormatting>
  <conditionalFormatting sqref="F267:G267">
    <cfRule type="expression" dxfId="22634" priority="22993">
      <formula>$C267="A"</formula>
    </cfRule>
  </conditionalFormatting>
  <conditionalFormatting sqref="F267:G267">
    <cfRule type="expression" dxfId="22633" priority="22992">
      <formula>$C267="A"</formula>
    </cfRule>
  </conditionalFormatting>
  <conditionalFormatting sqref="F267:G267">
    <cfRule type="expression" dxfId="22632" priority="22991" stopIfTrue="1">
      <formula>$C267="A"</formula>
    </cfRule>
  </conditionalFormatting>
  <conditionalFormatting sqref="F267:G267">
    <cfRule type="expression" dxfId="22631" priority="22990">
      <formula>$C267="A"</formula>
    </cfRule>
  </conditionalFormatting>
  <conditionalFormatting sqref="F267:G267">
    <cfRule type="expression" dxfId="22630" priority="22989">
      <formula>$C267="A"</formula>
    </cfRule>
  </conditionalFormatting>
  <conditionalFormatting sqref="F267:G267">
    <cfRule type="expression" dxfId="22629" priority="22988" stopIfTrue="1">
      <formula>$C267="A"</formula>
    </cfRule>
  </conditionalFormatting>
  <conditionalFormatting sqref="F267:G267">
    <cfRule type="expression" dxfId="22628" priority="22987">
      <formula>$C267="A"</formula>
    </cfRule>
  </conditionalFormatting>
  <conditionalFormatting sqref="F267:G267">
    <cfRule type="expression" dxfId="22627" priority="22986">
      <formula>$C267="A"</formula>
    </cfRule>
  </conditionalFormatting>
  <conditionalFormatting sqref="F267:G267">
    <cfRule type="expression" dxfId="22626" priority="22985" stopIfTrue="1">
      <formula>$C267="A"</formula>
    </cfRule>
  </conditionalFormatting>
  <conditionalFormatting sqref="F267:G267">
    <cfRule type="expression" dxfId="22625" priority="22984">
      <formula>$C267="A"</formula>
    </cfRule>
  </conditionalFormatting>
  <conditionalFormatting sqref="F267:G267">
    <cfRule type="expression" dxfId="22624" priority="22983">
      <formula>$C267="A"</formula>
    </cfRule>
  </conditionalFormatting>
  <conditionalFormatting sqref="F267:G267">
    <cfRule type="expression" dxfId="22623" priority="22982" stopIfTrue="1">
      <formula>$C267="A"</formula>
    </cfRule>
  </conditionalFormatting>
  <conditionalFormatting sqref="F267:G267">
    <cfRule type="expression" dxfId="22622" priority="22981">
      <formula>$C267="A"</formula>
    </cfRule>
  </conditionalFormatting>
  <conditionalFormatting sqref="F268:G268">
    <cfRule type="expression" dxfId="22621" priority="22980">
      <formula>$C268="A"</formula>
    </cfRule>
  </conditionalFormatting>
  <conditionalFormatting sqref="F268:G268">
    <cfRule type="expression" dxfId="22620" priority="22979" stopIfTrue="1">
      <formula>$C268="A"</formula>
    </cfRule>
  </conditionalFormatting>
  <conditionalFormatting sqref="F268:G268">
    <cfRule type="expression" dxfId="22619" priority="22978">
      <formula>$C268="A"</formula>
    </cfRule>
  </conditionalFormatting>
  <conditionalFormatting sqref="F268:G268">
    <cfRule type="expression" dxfId="22618" priority="22977">
      <formula>$C268="A"</formula>
    </cfRule>
  </conditionalFormatting>
  <conditionalFormatting sqref="F268:G268">
    <cfRule type="expression" dxfId="22617" priority="22976" stopIfTrue="1">
      <formula>$C268="A"</formula>
    </cfRule>
  </conditionalFormatting>
  <conditionalFormatting sqref="F268:G268">
    <cfRule type="expression" dxfId="22616" priority="22975">
      <formula>$C268="A"</formula>
    </cfRule>
  </conditionalFormatting>
  <conditionalFormatting sqref="F268:G268">
    <cfRule type="expression" dxfId="22615" priority="22974">
      <formula>$C268="A"</formula>
    </cfRule>
  </conditionalFormatting>
  <conditionalFormatting sqref="F268:G268">
    <cfRule type="expression" dxfId="22614" priority="22973" stopIfTrue="1">
      <formula>$C268="A"</formula>
    </cfRule>
  </conditionalFormatting>
  <conditionalFormatting sqref="F268:G268">
    <cfRule type="expression" dxfId="22613" priority="22972">
      <formula>$C268="A"</formula>
    </cfRule>
  </conditionalFormatting>
  <conditionalFormatting sqref="D268:N268">
    <cfRule type="expression" dxfId="22612" priority="22971">
      <formula>$C268="A"</formula>
    </cfRule>
  </conditionalFormatting>
  <conditionalFormatting sqref="D268:E268 H268:N268">
    <cfRule type="expression" dxfId="22611" priority="22970" stopIfTrue="1">
      <formula>$C268="A"</formula>
    </cfRule>
  </conditionalFormatting>
  <conditionalFormatting sqref="F268:G268">
    <cfRule type="expression" dxfId="22610" priority="22969" stopIfTrue="1">
      <formula>$C268="A"</formula>
    </cfRule>
  </conditionalFormatting>
  <conditionalFormatting sqref="F268:G268">
    <cfRule type="expression" dxfId="22609" priority="22968">
      <formula>$C268="A"</formula>
    </cfRule>
  </conditionalFormatting>
  <conditionalFormatting sqref="F268:G268">
    <cfRule type="expression" dxfId="22608" priority="22967">
      <formula>$C268="A"</formula>
    </cfRule>
  </conditionalFormatting>
  <conditionalFormatting sqref="F268:G268">
    <cfRule type="expression" dxfId="22607" priority="22966" stopIfTrue="1">
      <formula>$C268="A"</formula>
    </cfRule>
  </conditionalFormatting>
  <conditionalFormatting sqref="F268:G268">
    <cfRule type="expression" dxfId="22606" priority="22965">
      <formula>$C268="A"</formula>
    </cfRule>
  </conditionalFormatting>
  <conditionalFormatting sqref="F268:G268">
    <cfRule type="expression" dxfId="22605" priority="22964">
      <formula>$C268="A"</formula>
    </cfRule>
  </conditionalFormatting>
  <conditionalFormatting sqref="F268:G268">
    <cfRule type="expression" dxfId="22604" priority="22963" stopIfTrue="1">
      <formula>$C268="A"</formula>
    </cfRule>
  </conditionalFormatting>
  <conditionalFormatting sqref="F268:G268">
    <cfRule type="expression" dxfId="22603" priority="22962">
      <formula>$C268="A"</formula>
    </cfRule>
  </conditionalFormatting>
  <conditionalFormatting sqref="F268:G268">
    <cfRule type="expression" dxfId="22602" priority="22961">
      <formula>$C268="A"</formula>
    </cfRule>
  </conditionalFormatting>
  <conditionalFormatting sqref="F268:G268">
    <cfRule type="expression" dxfId="22601" priority="22960" stopIfTrue="1">
      <formula>$C268="A"</formula>
    </cfRule>
  </conditionalFormatting>
  <conditionalFormatting sqref="F268:G268">
    <cfRule type="expression" dxfId="22600" priority="22959">
      <formula>$C268="A"</formula>
    </cfRule>
  </conditionalFormatting>
  <conditionalFormatting sqref="F268:G268">
    <cfRule type="expression" dxfId="22599" priority="22958">
      <formula>$C268="A"</formula>
    </cfRule>
  </conditionalFormatting>
  <conditionalFormatting sqref="F268:G268">
    <cfRule type="expression" dxfId="22598" priority="22957" stopIfTrue="1">
      <formula>$C268="A"</formula>
    </cfRule>
  </conditionalFormatting>
  <conditionalFormatting sqref="F268:G268">
    <cfRule type="expression" dxfId="22597" priority="22956">
      <formula>$C268="A"</formula>
    </cfRule>
  </conditionalFormatting>
  <conditionalFormatting sqref="F269:G269">
    <cfRule type="expression" dxfId="22596" priority="22955">
      <formula>$C269="A"</formula>
    </cfRule>
  </conditionalFormatting>
  <conditionalFormatting sqref="F269:G269">
    <cfRule type="expression" dxfId="22595" priority="22954" stopIfTrue="1">
      <formula>$C269="A"</formula>
    </cfRule>
  </conditionalFormatting>
  <conditionalFormatting sqref="F269:G269">
    <cfRule type="expression" dxfId="22594" priority="22953">
      <formula>$C269="A"</formula>
    </cfRule>
  </conditionalFormatting>
  <conditionalFormatting sqref="F269:G269">
    <cfRule type="expression" dxfId="22593" priority="22952">
      <formula>$C269="A"</formula>
    </cfRule>
  </conditionalFormatting>
  <conditionalFormatting sqref="F269:G269">
    <cfRule type="expression" dxfId="22592" priority="22951" stopIfTrue="1">
      <formula>$C269="A"</formula>
    </cfRule>
  </conditionalFormatting>
  <conditionalFormatting sqref="F269:G269">
    <cfRule type="expression" dxfId="22591" priority="22950">
      <formula>$C269="A"</formula>
    </cfRule>
  </conditionalFormatting>
  <conditionalFormatting sqref="F269:G269">
    <cfRule type="expression" dxfId="22590" priority="22949">
      <formula>$C269="A"</formula>
    </cfRule>
  </conditionalFormatting>
  <conditionalFormatting sqref="F269:G269">
    <cfRule type="expression" dxfId="22589" priority="22948" stopIfTrue="1">
      <formula>$C269="A"</formula>
    </cfRule>
  </conditionalFormatting>
  <conditionalFormatting sqref="F269:G269">
    <cfRule type="expression" dxfId="22588" priority="22947">
      <formula>$C269="A"</formula>
    </cfRule>
  </conditionalFormatting>
  <conditionalFormatting sqref="D269:N269">
    <cfRule type="expression" dxfId="22587" priority="22946">
      <formula>$C269="A"</formula>
    </cfRule>
  </conditionalFormatting>
  <conditionalFormatting sqref="D269:E269 H269:N269">
    <cfRule type="expression" dxfId="22586" priority="22945" stopIfTrue="1">
      <formula>$C269="A"</formula>
    </cfRule>
  </conditionalFormatting>
  <conditionalFormatting sqref="F269:G269">
    <cfRule type="expression" dxfId="22585" priority="22944" stopIfTrue="1">
      <formula>$C269="A"</formula>
    </cfRule>
  </conditionalFormatting>
  <conditionalFormatting sqref="F269:G269">
    <cfRule type="expression" dxfId="22584" priority="22943">
      <formula>$C269="A"</formula>
    </cfRule>
  </conditionalFormatting>
  <conditionalFormatting sqref="F269:G269">
    <cfRule type="expression" dxfId="22583" priority="22942">
      <formula>$C269="A"</formula>
    </cfRule>
  </conditionalFormatting>
  <conditionalFormatting sqref="F269:G269">
    <cfRule type="expression" dxfId="22582" priority="22941" stopIfTrue="1">
      <formula>$C269="A"</formula>
    </cfRule>
  </conditionalFormatting>
  <conditionalFormatting sqref="F269:G269">
    <cfRule type="expression" dxfId="22581" priority="22940">
      <formula>$C269="A"</formula>
    </cfRule>
  </conditionalFormatting>
  <conditionalFormatting sqref="F269:G269">
    <cfRule type="expression" dxfId="22580" priority="22939">
      <formula>$C269="A"</formula>
    </cfRule>
  </conditionalFormatting>
  <conditionalFormatting sqref="F269:G269">
    <cfRule type="expression" dxfId="22579" priority="22938" stopIfTrue="1">
      <formula>$C269="A"</formula>
    </cfRule>
  </conditionalFormatting>
  <conditionalFormatting sqref="F269:G269">
    <cfRule type="expression" dxfId="22578" priority="22937">
      <formula>$C269="A"</formula>
    </cfRule>
  </conditionalFormatting>
  <conditionalFormatting sqref="F269:G269">
    <cfRule type="expression" dxfId="22577" priority="22936">
      <formula>$C269="A"</formula>
    </cfRule>
  </conditionalFormatting>
  <conditionalFormatting sqref="F269:G269">
    <cfRule type="expression" dxfId="22576" priority="22935" stopIfTrue="1">
      <formula>$C269="A"</formula>
    </cfRule>
  </conditionalFormatting>
  <conditionalFormatting sqref="F269:G269">
    <cfRule type="expression" dxfId="22575" priority="22934">
      <formula>$C269="A"</formula>
    </cfRule>
  </conditionalFormatting>
  <conditionalFormatting sqref="F269:G269">
    <cfRule type="expression" dxfId="22574" priority="22933">
      <formula>$C269="A"</formula>
    </cfRule>
  </conditionalFormatting>
  <conditionalFormatting sqref="F269:G269">
    <cfRule type="expression" dxfId="22573" priority="22932" stopIfTrue="1">
      <formula>$C269="A"</formula>
    </cfRule>
  </conditionalFormatting>
  <conditionalFormatting sqref="F269:G269">
    <cfRule type="expression" dxfId="22572" priority="22931">
      <formula>$C269="A"</formula>
    </cfRule>
  </conditionalFormatting>
  <conditionalFormatting sqref="F270:G270">
    <cfRule type="expression" dxfId="22571" priority="22930">
      <formula>$C270="A"</formula>
    </cfRule>
  </conditionalFormatting>
  <conditionalFormatting sqref="F270:G270">
    <cfRule type="expression" dxfId="22570" priority="22929" stopIfTrue="1">
      <formula>$C270="A"</formula>
    </cfRule>
  </conditionalFormatting>
  <conditionalFormatting sqref="F270:G270">
    <cfRule type="expression" dxfId="22569" priority="22928">
      <formula>$C270="A"</formula>
    </cfRule>
  </conditionalFormatting>
  <conditionalFormatting sqref="F270:G270">
    <cfRule type="expression" dxfId="22568" priority="22927">
      <formula>$C270="A"</formula>
    </cfRule>
  </conditionalFormatting>
  <conditionalFormatting sqref="F270:G270">
    <cfRule type="expression" dxfId="22567" priority="22926" stopIfTrue="1">
      <formula>$C270="A"</formula>
    </cfRule>
  </conditionalFormatting>
  <conditionalFormatting sqref="F270:G270">
    <cfRule type="expression" dxfId="22566" priority="22925">
      <formula>$C270="A"</formula>
    </cfRule>
  </conditionalFormatting>
  <conditionalFormatting sqref="F270:G270">
    <cfRule type="expression" dxfId="22565" priority="22924">
      <formula>$C270="A"</formula>
    </cfRule>
  </conditionalFormatting>
  <conditionalFormatting sqref="F270:G270">
    <cfRule type="expression" dxfId="22564" priority="22923" stopIfTrue="1">
      <formula>$C270="A"</formula>
    </cfRule>
  </conditionalFormatting>
  <conditionalFormatting sqref="F270:G270">
    <cfRule type="expression" dxfId="22563" priority="22922">
      <formula>$C270="A"</formula>
    </cfRule>
  </conditionalFormatting>
  <conditionalFormatting sqref="D270:N270">
    <cfRule type="expression" dxfId="22562" priority="22921">
      <formula>$C270="A"</formula>
    </cfRule>
  </conditionalFormatting>
  <conditionalFormatting sqref="D270:E270 H270:N270">
    <cfRule type="expression" dxfId="22561" priority="22920" stopIfTrue="1">
      <formula>$C270="A"</formula>
    </cfRule>
  </conditionalFormatting>
  <conditionalFormatting sqref="F270:G270">
    <cfRule type="expression" dxfId="22560" priority="22919" stopIfTrue="1">
      <formula>$C270="A"</formula>
    </cfRule>
  </conditionalFormatting>
  <conditionalFormatting sqref="F270:G270">
    <cfRule type="expression" dxfId="22559" priority="22918">
      <formula>$C270="A"</formula>
    </cfRule>
  </conditionalFormatting>
  <conditionalFormatting sqref="F270:G270">
    <cfRule type="expression" dxfId="22558" priority="22917">
      <formula>$C270="A"</formula>
    </cfRule>
  </conditionalFormatting>
  <conditionalFormatting sqref="F270:G270">
    <cfRule type="expression" dxfId="22557" priority="22916" stopIfTrue="1">
      <formula>$C270="A"</formula>
    </cfRule>
  </conditionalFormatting>
  <conditionalFormatting sqref="F270:G270">
    <cfRule type="expression" dxfId="22556" priority="22915">
      <formula>$C270="A"</formula>
    </cfRule>
  </conditionalFormatting>
  <conditionalFormatting sqref="F270:G270">
    <cfRule type="expression" dxfId="22555" priority="22914">
      <formula>$C270="A"</formula>
    </cfRule>
  </conditionalFormatting>
  <conditionalFormatting sqref="F270:G270">
    <cfRule type="expression" dxfId="22554" priority="22913" stopIfTrue="1">
      <formula>$C270="A"</formula>
    </cfRule>
  </conditionalFormatting>
  <conditionalFormatting sqref="F270:G270">
    <cfRule type="expression" dxfId="22553" priority="22912">
      <formula>$C270="A"</formula>
    </cfRule>
  </conditionalFormatting>
  <conditionalFormatting sqref="F270:G270">
    <cfRule type="expression" dxfId="22552" priority="22911">
      <formula>$C270="A"</formula>
    </cfRule>
  </conditionalFormatting>
  <conditionalFormatting sqref="F270:G270">
    <cfRule type="expression" dxfId="22551" priority="22910" stopIfTrue="1">
      <formula>$C270="A"</formula>
    </cfRule>
  </conditionalFormatting>
  <conditionalFormatting sqref="F270:G270">
    <cfRule type="expression" dxfId="22550" priority="22909">
      <formula>$C270="A"</formula>
    </cfRule>
  </conditionalFormatting>
  <conditionalFormatting sqref="F270:G270">
    <cfRule type="expression" dxfId="22549" priority="22908">
      <formula>$C270="A"</formula>
    </cfRule>
  </conditionalFormatting>
  <conditionalFormatting sqref="F270:G270">
    <cfRule type="expression" dxfId="22548" priority="22907" stopIfTrue="1">
      <formula>$C270="A"</formula>
    </cfRule>
  </conditionalFormatting>
  <conditionalFormatting sqref="F270:G270">
    <cfRule type="expression" dxfId="22547" priority="22906">
      <formula>$C270="A"</formula>
    </cfRule>
  </conditionalFormatting>
  <conditionalFormatting sqref="F271:G271">
    <cfRule type="expression" dxfId="22546" priority="22905">
      <formula>$C271="A"</formula>
    </cfRule>
  </conditionalFormatting>
  <conditionalFormatting sqref="F271:G271">
    <cfRule type="expression" dxfId="22545" priority="22904" stopIfTrue="1">
      <formula>$C271="A"</formula>
    </cfRule>
  </conditionalFormatting>
  <conditionalFormatting sqref="F271:G271">
    <cfRule type="expression" dxfId="22544" priority="22903">
      <formula>$C271="A"</formula>
    </cfRule>
  </conditionalFormatting>
  <conditionalFormatting sqref="F271:G271">
    <cfRule type="expression" dxfId="22543" priority="22902">
      <formula>$C271="A"</formula>
    </cfRule>
  </conditionalFormatting>
  <conditionalFormatting sqref="F271:G271">
    <cfRule type="expression" dxfId="22542" priority="22901" stopIfTrue="1">
      <formula>$C271="A"</formula>
    </cfRule>
  </conditionalFormatting>
  <conditionalFormatting sqref="F271:G271">
    <cfRule type="expression" dxfId="22541" priority="22900">
      <formula>$C271="A"</formula>
    </cfRule>
  </conditionalFormatting>
  <conditionalFormatting sqref="F271:G271">
    <cfRule type="expression" dxfId="22540" priority="22899">
      <formula>$C271="A"</formula>
    </cfRule>
  </conditionalFormatting>
  <conditionalFormatting sqref="F271:G271">
    <cfRule type="expression" dxfId="22539" priority="22898" stopIfTrue="1">
      <formula>$C271="A"</formula>
    </cfRule>
  </conditionalFormatting>
  <conditionalFormatting sqref="F271:G271">
    <cfRule type="expression" dxfId="22538" priority="22897">
      <formula>$C271="A"</formula>
    </cfRule>
  </conditionalFormatting>
  <conditionalFormatting sqref="D271:N271">
    <cfRule type="expression" dxfId="22537" priority="22896">
      <formula>$C271="A"</formula>
    </cfRule>
  </conditionalFormatting>
  <conditionalFormatting sqref="D271:E271 H271:N271">
    <cfRule type="expression" dxfId="22536" priority="22895" stopIfTrue="1">
      <formula>$C271="A"</formula>
    </cfRule>
  </conditionalFormatting>
  <conditionalFormatting sqref="F271:G271">
    <cfRule type="expression" dxfId="22535" priority="22894" stopIfTrue="1">
      <formula>$C271="A"</formula>
    </cfRule>
  </conditionalFormatting>
  <conditionalFormatting sqref="F271:G271">
    <cfRule type="expression" dxfId="22534" priority="22893">
      <formula>$C271="A"</formula>
    </cfRule>
  </conditionalFormatting>
  <conditionalFormatting sqref="F271:G271">
    <cfRule type="expression" dxfId="22533" priority="22892">
      <formula>$C271="A"</formula>
    </cfRule>
  </conditionalFormatting>
  <conditionalFormatting sqref="F271:G271">
    <cfRule type="expression" dxfId="22532" priority="22891" stopIfTrue="1">
      <formula>$C271="A"</formula>
    </cfRule>
  </conditionalFormatting>
  <conditionalFormatting sqref="F271:G271">
    <cfRule type="expression" dxfId="22531" priority="22890">
      <formula>$C271="A"</formula>
    </cfRule>
  </conditionalFormatting>
  <conditionalFormatting sqref="F271:G271">
    <cfRule type="expression" dxfId="22530" priority="22889">
      <formula>$C271="A"</formula>
    </cfRule>
  </conditionalFormatting>
  <conditionalFormatting sqref="F271:G271">
    <cfRule type="expression" dxfId="22529" priority="22888" stopIfTrue="1">
      <formula>$C271="A"</formula>
    </cfRule>
  </conditionalFormatting>
  <conditionalFormatting sqref="F271:G271">
    <cfRule type="expression" dxfId="22528" priority="22887">
      <formula>$C271="A"</formula>
    </cfRule>
  </conditionalFormatting>
  <conditionalFormatting sqref="F271:G271">
    <cfRule type="expression" dxfId="22527" priority="22886">
      <formula>$C271="A"</formula>
    </cfRule>
  </conditionalFormatting>
  <conditionalFormatting sqref="F271:G271">
    <cfRule type="expression" dxfId="22526" priority="22885" stopIfTrue="1">
      <formula>$C271="A"</formula>
    </cfRule>
  </conditionalFormatting>
  <conditionalFormatting sqref="F271:G271">
    <cfRule type="expression" dxfId="22525" priority="22884">
      <formula>$C271="A"</formula>
    </cfRule>
  </conditionalFormatting>
  <conditionalFormatting sqref="F271:G271">
    <cfRule type="expression" dxfId="22524" priority="22883">
      <formula>$C271="A"</formula>
    </cfRule>
  </conditionalFormatting>
  <conditionalFormatting sqref="F271:G271">
    <cfRule type="expression" dxfId="22523" priority="22882" stopIfTrue="1">
      <formula>$C271="A"</formula>
    </cfRule>
  </conditionalFormatting>
  <conditionalFormatting sqref="F271:G271">
    <cfRule type="expression" dxfId="22522" priority="22881">
      <formula>$C271="A"</formula>
    </cfRule>
  </conditionalFormatting>
  <conditionalFormatting sqref="F272:G272">
    <cfRule type="expression" dxfId="22521" priority="22880">
      <formula>$C272="A"</formula>
    </cfRule>
  </conditionalFormatting>
  <conditionalFormatting sqref="F272:G272">
    <cfRule type="expression" dxfId="22520" priority="22879" stopIfTrue="1">
      <formula>$C272="A"</formula>
    </cfRule>
  </conditionalFormatting>
  <conditionalFormatting sqref="F272:G272">
    <cfRule type="expression" dxfId="22519" priority="22878">
      <formula>$C272="A"</formula>
    </cfRule>
  </conditionalFormatting>
  <conditionalFormatting sqref="F272:G272">
    <cfRule type="expression" dxfId="22518" priority="22877">
      <formula>$C272="A"</formula>
    </cfRule>
  </conditionalFormatting>
  <conditionalFormatting sqref="F272:G272">
    <cfRule type="expression" dxfId="22517" priority="22876" stopIfTrue="1">
      <formula>$C272="A"</formula>
    </cfRule>
  </conditionalFormatting>
  <conditionalFormatting sqref="F272:G272">
    <cfRule type="expression" dxfId="22516" priority="22875">
      <formula>$C272="A"</formula>
    </cfRule>
  </conditionalFormatting>
  <conditionalFormatting sqref="F272:G272">
    <cfRule type="expression" dxfId="22515" priority="22874">
      <formula>$C272="A"</formula>
    </cfRule>
  </conditionalFormatting>
  <conditionalFormatting sqref="F272:G272">
    <cfRule type="expression" dxfId="22514" priority="22873" stopIfTrue="1">
      <formula>$C272="A"</formula>
    </cfRule>
  </conditionalFormatting>
  <conditionalFormatting sqref="F272:G272">
    <cfRule type="expression" dxfId="22513" priority="22872">
      <formula>$C272="A"</formula>
    </cfRule>
  </conditionalFormatting>
  <conditionalFormatting sqref="D272:N272">
    <cfRule type="expression" dxfId="22512" priority="22871">
      <formula>$C272="A"</formula>
    </cfRule>
  </conditionalFormatting>
  <conditionalFormatting sqref="D272:E272 H272:N272">
    <cfRule type="expression" dxfId="22511" priority="22870" stopIfTrue="1">
      <formula>$C272="A"</formula>
    </cfRule>
  </conditionalFormatting>
  <conditionalFormatting sqref="F272:G272">
    <cfRule type="expression" dxfId="22510" priority="22869" stopIfTrue="1">
      <formula>$C272="A"</formula>
    </cfRule>
  </conditionalFormatting>
  <conditionalFormatting sqref="F272:G272">
    <cfRule type="expression" dxfId="22509" priority="22868">
      <formula>$C272="A"</formula>
    </cfRule>
  </conditionalFormatting>
  <conditionalFormatting sqref="F272:G272">
    <cfRule type="expression" dxfId="22508" priority="22867">
      <formula>$C272="A"</formula>
    </cfRule>
  </conditionalFormatting>
  <conditionalFormatting sqref="F272:G272">
    <cfRule type="expression" dxfId="22507" priority="22866" stopIfTrue="1">
      <formula>$C272="A"</formula>
    </cfRule>
  </conditionalFormatting>
  <conditionalFormatting sqref="F272:G272">
    <cfRule type="expression" dxfId="22506" priority="22865">
      <formula>$C272="A"</formula>
    </cfRule>
  </conditionalFormatting>
  <conditionalFormatting sqref="F272:G272">
    <cfRule type="expression" dxfId="22505" priority="22864">
      <formula>$C272="A"</formula>
    </cfRule>
  </conditionalFormatting>
  <conditionalFormatting sqref="F272:G272">
    <cfRule type="expression" dxfId="22504" priority="22863" stopIfTrue="1">
      <formula>$C272="A"</formula>
    </cfRule>
  </conditionalFormatting>
  <conditionalFormatting sqref="F272:G272">
    <cfRule type="expression" dxfId="22503" priority="22862">
      <formula>$C272="A"</formula>
    </cfRule>
  </conditionalFormatting>
  <conditionalFormatting sqref="F272:G272">
    <cfRule type="expression" dxfId="22502" priority="22861">
      <formula>$C272="A"</formula>
    </cfRule>
  </conditionalFormatting>
  <conditionalFormatting sqref="F272:G272">
    <cfRule type="expression" dxfId="22501" priority="22860" stopIfTrue="1">
      <formula>$C272="A"</formula>
    </cfRule>
  </conditionalFormatting>
  <conditionalFormatting sqref="F272:G272">
    <cfRule type="expression" dxfId="22500" priority="22859">
      <formula>$C272="A"</formula>
    </cfRule>
  </conditionalFormatting>
  <conditionalFormatting sqref="F272:G272">
    <cfRule type="expression" dxfId="22499" priority="22858">
      <formula>$C272="A"</formula>
    </cfRule>
  </conditionalFormatting>
  <conditionalFormatting sqref="F272:G272">
    <cfRule type="expression" dxfId="22498" priority="22857" stopIfTrue="1">
      <formula>$C272="A"</formula>
    </cfRule>
  </conditionalFormatting>
  <conditionalFormatting sqref="F272:G272">
    <cfRule type="expression" dxfId="22497" priority="22856">
      <formula>$C272="A"</formula>
    </cfRule>
  </conditionalFormatting>
  <conditionalFormatting sqref="F273:G273">
    <cfRule type="expression" dxfId="22496" priority="22855">
      <formula>$C273="A"</formula>
    </cfRule>
  </conditionalFormatting>
  <conditionalFormatting sqref="F273:G273">
    <cfRule type="expression" dxfId="22495" priority="22854" stopIfTrue="1">
      <formula>$C273="A"</formula>
    </cfRule>
  </conditionalFormatting>
  <conditionalFormatting sqref="F273:G273">
    <cfRule type="expression" dxfId="22494" priority="22853">
      <formula>$C273="A"</formula>
    </cfRule>
  </conditionalFormatting>
  <conditionalFormatting sqref="F273:G273">
    <cfRule type="expression" dxfId="22493" priority="22852">
      <formula>$C273="A"</formula>
    </cfRule>
  </conditionalFormatting>
  <conditionalFormatting sqref="F273:G273">
    <cfRule type="expression" dxfId="22492" priority="22851" stopIfTrue="1">
      <formula>$C273="A"</formula>
    </cfRule>
  </conditionalFormatting>
  <conditionalFormatting sqref="F273:G273">
    <cfRule type="expression" dxfId="22491" priority="22850">
      <formula>$C273="A"</formula>
    </cfRule>
  </conditionalFormatting>
  <conditionalFormatting sqref="F273:G273">
    <cfRule type="expression" dxfId="22490" priority="22849">
      <formula>$C273="A"</formula>
    </cfRule>
  </conditionalFormatting>
  <conditionalFormatting sqref="F273:G273">
    <cfRule type="expression" dxfId="22489" priority="22848" stopIfTrue="1">
      <formula>$C273="A"</formula>
    </cfRule>
  </conditionalFormatting>
  <conditionalFormatting sqref="F273:G273">
    <cfRule type="expression" dxfId="22488" priority="22847">
      <formula>$C273="A"</formula>
    </cfRule>
  </conditionalFormatting>
  <conditionalFormatting sqref="D273:N273">
    <cfRule type="expression" dxfId="22487" priority="22846">
      <formula>$C273="A"</formula>
    </cfRule>
  </conditionalFormatting>
  <conditionalFormatting sqref="D273:E273 H273:N273">
    <cfRule type="expression" dxfId="22486" priority="22845" stopIfTrue="1">
      <formula>$C273="A"</formula>
    </cfRule>
  </conditionalFormatting>
  <conditionalFormatting sqref="F273:G273">
    <cfRule type="expression" dxfId="22485" priority="22844" stopIfTrue="1">
      <formula>$C273="A"</formula>
    </cfRule>
  </conditionalFormatting>
  <conditionalFormatting sqref="F273:G273">
    <cfRule type="expression" dxfId="22484" priority="22843">
      <formula>$C273="A"</formula>
    </cfRule>
  </conditionalFormatting>
  <conditionalFormatting sqref="F273:G273">
    <cfRule type="expression" dxfId="22483" priority="22842">
      <formula>$C273="A"</formula>
    </cfRule>
  </conditionalFormatting>
  <conditionalFormatting sqref="F273:G273">
    <cfRule type="expression" dxfId="22482" priority="22841" stopIfTrue="1">
      <formula>$C273="A"</formula>
    </cfRule>
  </conditionalFormatting>
  <conditionalFormatting sqref="F273:G273">
    <cfRule type="expression" dxfId="22481" priority="22840">
      <formula>$C273="A"</formula>
    </cfRule>
  </conditionalFormatting>
  <conditionalFormatting sqref="F273:G273">
    <cfRule type="expression" dxfId="22480" priority="22839">
      <formula>$C273="A"</formula>
    </cfRule>
  </conditionalFormatting>
  <conditionalFormatting sqref="F273:G273">
    <cfRule type="expression" dxfId="22479" priority="22838" stopIfTrue="1">
      <formula>$C273="A"</formula>
    </cfRule>
  </conditionalFormatting>
  <conditionalFormatting sqref="F273:G273">
    <cfRule type="expression" dxfId="22478" priority="22837">
      <formula>$C273="A"</formula>
    </cfRule>
  </conditionalFormatting>
  <conditionalFormatting sqref="F273:G273">
    <cfRule type="expression" dxfId="22477" priority="22836">
      <formula>$C273="A"</formula>
    </cfRule>
  </conditionalFormatting>
  <conditionalFormatting sqref="F273:G273">
    <cfRule type="expression" dxfId="22476" priority="22835" stopIfTrue="1">
      <formula>$C273="A"</formula>
    </cfRule>
  </conditionalFormatting>
  <conditionalFormatting sqref="F273:G273">
    <cfRule type="expression" dxfId="22475" priority="22834">
      <formula>$C273="A"</formula>
    </cfRule>
  </conditionalFormatting>
  <conditionalFormatting sqref="F273:G273">
    <cfRule type="expression" dxfId="22474" priority="22833">
      <formula>$C273="A"</formula>
    </cfRule>
  </conditionalFormatting>
  <conditionalFormatting sqref="F273:G273">
    <cfRule type="expression" dxfId="22473" priority="22832" stopIfTrue="1">
      <formula>$C273="A"</formula>
    </cfRule>
  </conditionalFormatting>
  <conditionalFormatting sqref="F273:G273">
    <cfRule type="expression" dxfId="22472" priority="22831">
      <formula>$C273="A"</formula>
    </cfRule>
  </conditionalFormatting>
  <conditionalFormatting sqref="F274:G274">
    <cfRule type="expression" dxfId="22471" priority="22830">
      <formula>$C274="A"</formula>
    </cfRule>
  </conditionalFormatting>
  <conditionalFormatting sqref="F274:G274">
    <cfRule type="expression" dxfId="22470" priority="22829" stopIfTrue="1">
      <formula>$C274="A"</formula>
    </cfRule>
  </conditionalFormatting>
  <conditionalFormatting sqref="F274:G274">
    <cfRule type="expression" dxfId="22469" priority="22828">
      <formula>$C274="A"</formula>
    </cfRule>
  </conditionalFormatting>
  <conditionalFormatting sqref="F274:G274">
    <cfRule type="expression" dxfId="22468" priority="22827">
      <formula>$C274="A"</formula>
    </cfRule>
  </conditionalFormatting>
  <conditionalFormatting sqref="F274:G274">
    <cfRule type="expression" dxfId="22467" priority="22826" stopIfTrue="1">
      <formula>$C274="A"</formula>
    </cfRule>
  </conditionalFormatting>
  <conditionalFormatting sqref="F274:G274">
    <cfRule type="expression" dxfId="22466" priority="22825">
      <formula>$C274="A"</formula>
    </cfRule>
  </conditionalFormatting>
  <conditionalFormatting sqref="F274:G274">
    <cfRule type="expression" dxfId="22465" priority="22824">
      <formula>$C274="A"</formula>
    </cfRule>
  </conditionalFormatting>
  <conditionalFormatting sqref="F274:G274">
    <cfRule type="expression" dxfId="22464" priority="22823" stopIfTrue="1">
      <formula>$C274="A"</formula>
    </cfRule>
  </conditionalFormatting>
  <conditionalFormatting sqref="F274:G274">
    <cfRule type="expression" dxfId="22463" priority="22822">
      <formula>$C274="A"</formula>
    </cfRule>
  </conditionalFormatting>
  <conditionalFormatting sqref="D274:N274">
    <cfRule type="expression" dxfId="22462" priority="22821">
      <formula>$C274="A"</formula>
    </cfRule>
  </conditionalFormatting>
  <conditionalFormatting sqref="D274:E274 H274:N274">
    <cfRule type="expression" dxfId="22461" priority="22820" stopIfTrue="1">
      <formula>$C274="A"</formula>
    </cfRule>
  </conditionalFormatting>
  <conditionalFormatting sqref="F274:G274">
    <cfRule type="expression" dxfId="22460" priority="22819" stopIfTrue="1">
      <formula>$C274="A"</formula>
    </cfRule>
  </conditionalFormatting>
  <conditionalFormatting sqref="F274:G274">
    <cfRule type="expression" dxfId="22459" priority="22818">
      <formula>$C274="A"</formula>
    </cfRule>
  </conditionalFormatting>
  <conditionalFormatting sqref="F274:G274">
    <cfRule type="expression" dxfId="22458" priority="22817">
      <formula>$C274="A"</formula>
    </cfRule>
  </conditionalFormatting>
  <conditionalFormatting sqref="F274:G274">
    <cfRule type="expression" dxfId="22457" priority="22816" stopIfTrue="1">
      <formula>$C274="A"</formula>
    </cfRule>
  </conditionalFormatting>
  <conditionalFormatting sqref="F274:G274">
    <cfRule type="expression" dxfId="22456" priority="22815">
      <formula>$C274="A"</formula>
    </cfRule>
  </conditionalFormatting>
  <conditionalFormatting sqref="F274:G274">
    <cfRule type="expression" dxfId="22455" priority="22814">
      <formula>$C274="A"</formula>
    </cfRule>
  </conditionalFormatting>
  <conditionalFormatting sqref="F274:G274">
    <cfRule type="expression" dxfId="22454" priority="22813" stopIfTrue="1">
      <formula>$C274="A"</formula>
    </cfRule>
  </conditionalFormatting>
  <conditionalFormatting sqref="F274:G274">
    <cfRule type="expression" dxfId="22453" priority="22812">
      <formula>$C274="A"</formula>
    </cfRule>
  </conditionalFormatting>
  <conditionalFormatting sqref="F274:G274">
    <cfRule type="expression" dxfId="22452" priority="22811">
      <formula>$C274="A"</formula>
    </cfRule>
  </conditionalFormatting>
  <conditionalFormatting sqref="F274:G274">
    <cfRule type="expression" dxfId="22451" priority="22810" stopIfTrue="1">
      <formula>$C274="A"</formula>
    </cfRule>
  </conditionalFormatting>
  <conditionalFormatting sqref="F274:G274">
    <cfRule type="expression" dxfId="22450" priority="22809">
      <formula>$C274="A"</formula>
    </cfRule>
  </conditionalFormatting>
  <conditionalFormatting sqref="F274:G274">
    <cfRule type="expression" dxfId="22449" priority="22808">
      <formula>$C274="A"</formula>
    </cfRule>
  </conditionalFormatting>
  <conditionalFormatting sqref="F274:G274">
    <cfRule type="expression" dxfId="22448" priority="22807" stopIfTrue="1">
      <formula>$C274="A"</formula>
    </cfRule>
  </conditionalFormatting>
  <conditionalFormatting sqref="F274:G274">
    <cfRule type="expression" dxfId="22447" priority="22806">
      <formula>$C274="A"</formula>
    </cfRule>
  </conditionalFormatting>
  <conditionalFormatting sqref="F275:G275">
    <cfRule type="expression" dxfId="22446" priority="22805">
      <formula>$C275="A"</formula>
    </cfRule>
  </conditionalFormatting>
  <conditionalFormatting sqref="F275:G275">
    <cfRule type="expression" dxfId="22445" priority="22804" stopIfTrue="1">
      <formula>$C275="A"</formula>
    </cfRule>
  </conditionalFormatting>
  <conditionalFormatting sqref="F275:G275">
    <cfRule type="expression" dxfId="22444" priority="22803">
      <formula>$C275="A"</formula>
    </cfRule>
  </conditionalFormatting>
  <conditionalFormatting sqref="F275:G275">
    <cfRule type="expression" dxfId="22443" priority="22802">
      <formula>$C275="A"</formula>
    </cfRule>
  </conditionalFormatting>
  <conditionalFormatting sqref="F275:G275">
    <cfRule type="expression" dxfId="22442" priority="22801" stopIfTrue="1">
      <formula>$C275="A"</formula>
    </cfRule>
  </conditionalFormatting>
  <conditionalFormatting sqref="F275:G275">
    <cfRule type="expression" dxfId="22441" priority="22800">
      <formula>$C275="A"</formula>
    </cfRule>
  </conditionalFormatting>
  <conditionalFormatting sqref="F275:G275">
    <cfRule type="expression" dxfId="22440" priority="22799">
      <formula>$C275="A"</formula>
    </cfRule>
  </conditionalFormatting>
  <conditionalFormatting sqref="F275:G275">
    <cfRule type="expression" dxfId="22439" priority="22798" stopIfTrue="1">
      <formula>$C275="A"</formula>
    </cfRule>
  </conditionalFormatting>
  <conditionalFormatting sqref="F275:G275">
    <cfRule type="expression" dxfId="22438" priority="22797">
      <formula>$C275="A"</formula>
    </cfRule>
  </conditionalFormatting>
  <conditionalFormatting sqref="D275:N275">
    <cfRule type="expression" dxfId="22437" priority="22796">
      <formula>$C275="A"</formula>
    </cfRule>
  </conditionalFormatting>
  <conditionalFormatting sqref="D275:E275 H275:N275">
    <cfRule type="expression" dxfId="22436" priority="22795" stopIfTrue="1">
      <formula>$C275="A"</formula>
    </cfRule>
  </conditionalFormatting>
  <conditionalFormatting sqref="F275:G275">
    <cfRule type="expression" dxfId="22435" priority="22794" stopIfTrue="1">
      <formula>$C275="A"</formula>
    </cfRule>
  </conditionalFormatting>
  <conditionalFormatting sqref="F275:G275">
    <cfRule type="expression" dxfId="22434" priority="22793">
      <formula>$C275="A"</formula>
    </cfRule>
  </conditionalFormatting>
  <conditionalFormatting sqref="F275:G275">
    <cfRule type="expression" dxfId="22433" priority="22792">
      <formula>$C275="A"</formula>
    </cfRule>
  </conditionalFormatting>
  <conditionalFormatting sqref="F275:G275">
    <cfRule type="expression" dxfId="22432" priority="22791" stopIfTrue="1">
      <formula>$C275="A"</formula>
    </cfRule>
  </conditionalFormatting>
  <conditionalFormatting sqref="F275:G275">
    <cfRule type="expression" dxfId="22431" priority="22790">
      <formula>$C275="A"</formula>
    </cfRule>
  </conditionalFormatting>
  <conditionalFormatting sqref="F275:G275">
    <cfRule type="expression" dxfId="22430" priority="22789">
      <formula>$C275="A"</formula>
    </cfRule>
  </conditionalFormatting>
  <conditionalFormatting sqref="F275:G275">
    <cfRule type="expression" dxfId="22429" priority="22788" stopIfTrue="1">
      <formula>$C275="A"</formula>
    </cfRule>
  </conditionalFormatting>
  <conditionalFormatting sqref="F275:G275">
    <cfRule type="expression" dxfId="22428" priority="22787">
      <formula>$C275="A"</formula>
    </cfRule>
  </conditionalFormatting>
  <conditionalFormatting sqref="F275:G275">
    <cfRule type="expression" dxfId="22427" priority="22786">
      <formula>$C275="A"</formula>
    </cfRule>
  </conditionalFormatting>
  <conditionalFormatting sqref="F275:G275">
    <cfRule type="expression" dxfId="22426" priority="22785" stopIfTrue="1">
      <formula>$C275="A"</formula>
    </cfRule>
  </conditionalFormatting>
  <conditionalFormatting sqref="F275:G275">
    <cfRule type="expression" dxfId="22425" priority="22784">
      <formula>$C275="A"</formula>
    </cfRule>
  </conditionalFormatting>
  <conditionalFormatting sqref="F275:G275">
    <cfRule type="expression" dxfId="22424" priority="22783">
      <formula>$C275="A"</formula>
    </cfRule>
  </conditionalFormatting>
  <conditionalFormatting sqref="F275:G275">
    <cfRule type="expression" dxfId="22423" priority="22782" stopIfTrue="1">
      <formula>$C275="A"</formula>
    </cfRule>
  </conditionalFormatting>
  <conditionalFormatting sqref="F275:G275">
    <cfRule type="expression" dxfId="22422" priority="22781">
      <formula>$C275="A"</formula>
    </cfRule>
  </conditionalFormatting>
  <conditionalFormatting sqref="F276:G276">
    <cfRule type="expression" dxfId="22421" priority="22780">
      <formula>$C276="A"</formula>
    </cfRule>
  </conditionalFormatting>
  <conditionalFormatting sqref="F276:G276">
    <cfRule type="expression" dxfId="22420" priority="22779" stopIfTrue="1">
      <formula>$C276="A"</formula>
    </cfRule>
  </conditionalFormatting>
  <conditionalFormatting sqref="F276:G276">
    <cfRule type="expression" dxfId="22419" priority="22778">
      <formula>$C276="A"</formula>
    </cfRule>
  </conditionalFormatting>
  <conditionalFormatting sqref="F276:G276">
    <cfRule type="expression" dxfId="22418" priority="22777">
      <formula>$C276="A"</formula>
    </cfRule>
  </conditionalFormatting>
  <conditionalFormatting sqref="F276:G276">
    <cfRule type="expression" dxfId="22417" priority="22776" stopIfTrue="1">
      <formula>$C276="A"</formula>
    </cfRule>
  </conditionalFormatting>
  <conditionalFormatting sqref="F276:G276">
    <cfRule type="expression" dxfId="22416" priority="22775">
      <formula>$C276="A"</formula>
    </cfRule>
  </conditionalFormatting>
  <conditionalFormatting sqref="F276:G276">
    <cfRule type="expression" dxfId="22415" priority="22774">
      <formula>$C276="A"</formula>
    </cfRule>
  </conditionalFormatting>
  <conditionalFormatting sqref="F276:G276">
    <cfRule type="expression" dxfId="22414" priority="22773" stopIfTrue="1">
      <formula>$C276="A"</formula>
    </cfRule>
  </conditionalFormatting>
  <conditionalFormatting sqref="F276:G276">
    <cfRule type="expression" dxfId="22413" priority="22772">
      <formula>$C276="A"</formula>
    </cfRule>
  </conditionalFormatting>
  <conditionalFormatting sqref="D276:N276">
    <cfRule type="expression" dxfId="22412" priority="22771">
      <formula>$C276="A"</formula>
    </cfRule>
  </conditionalFormatting>
  <conditionalFormatting sqref="D276:E276 H276:N276">
    <cfRule type="expression" dxfId="22411" priority="22770" stopIfTrue="1">
      <formula>$C276="A"</formula>
    </cfRule>
  </conditionalFormatting>
  <conditionalFormatting sqref="F276:G276">
    <cfRule type="expression" dxfId="22410" priority="22769" stopIfTrue="1">
      <formula>$C276="A"</formula>
    </cfRule>
  </conditionalFormatting>
  <conditionalFormatting sqref="F276:G276">
    <cfRule type="expression" dxfId="22409" priority="22768">
      <formula>$C276="A"</formula>
    </cfRule>
  </conditionalFormatting>
  <conditionalFormatting sqref="F276:G276">
    <cfRule type="expression" dxfId="22408" priority="22767">
      <formula>$C276="A"</formula>
    </cfRule>
  </conditionalFormatting>
  <conditionalFormatting sqref="F276:G276">
    <cfRule type="expression" dxfId="22407" priority="22766" stopIfTrue="1">
      <formula>$C276="A"</formula>
    </cfRule>
  </conditionalFormatting>
  <conditionalFormatting sqref="F276:G276">
    <cfRule type="expression" dxfId="22406" priority="22765">
      <formula>$C276="A"</formula>
    </cfRule>
  </conditionalFormatting>
  <conditionalFormatting sqref="F276:G276">
    <cfRule type="expression" dxfId="22405" priority="22764">
      <formula>$C276="A"</formula>
    </cfRule>
  </conditionalFormatting>
  <conditionalFormatting sqref="F276:G276">
    <cfRule type="expression" dxfId="22404" priority="22763" stopIfTrue="1">
      <formula>$C276="A"</formula>
    </cfRule>
  </conditionalFormatting>
  <conditionalFormatting sqref="F276:G276">
    <cfRule type="expression" dxfId="22403" priority="22762">
      <formula>$C276="A"</formula>
    </cfRule>
  </conditionalFormatting>
  <conditionalFormatting sqref="F276:G276">
    <cfRule type="expression" dxfId="22402" priority="22761">
      <formula>$C276="A"</formula>
    </cfRule>
  </conditionalFormatting>
  <conditionalFormatting sqref="F276:G276">
    <cfRule type="expression" dxfId="22401" priority="22760" stopIfTrue="1">
      <formula>$C276="A"</formula>
    </cfRule>
  </conditionalFormatting>
  <conditionalFormatting sqref="F276:G276">
    <cfRule type="expression" dxfId="22400" priority="22759">
      <formula>$C276="A"</formula>
    </cfRule>
  </conditionalFormatting>
  <conditionalFormatting sqref="F276:G276">
    <cfRule type="expression" dxfId="22399" priority="22758">
      <formula>$C276="A"</formula>
    </cfRule>
  </conditionalFormatting>
  <conditionalFormatting sqref="F276:G276">
    <cfRule type="expression" dxfId="22398" priority="22757" stopIfTrue="1">
      <formula>$C276="A"</formula>
    </cfRule>
  </conditionalFormatting>
  <conditionalFormatting sqref="F276:G276">
    <cfRule type="expression" dxfId="22397" priority="22756">
      <formula>$C276="A"</formula>
    </cfRule>
  </conditionalFormatting>
  <conditionalFormatting sqref="F277:G277">
    <cfRule type="expression" dxfId="22396" priority="22755">
      <formula>$C277="A"</formula>
    </cfRule>
  </conditionalFormatting>
  <conditionalFormatting sqref="F277:G277">
    <cfRule type="expression" dxfId="22395" priority="22754" stopIfTrue="1">
      <formula>$C277="A"</formula>
    </cfRule>
  </conditionalFormatting>
  <conditionalFormatting sqref="F277:G277">
    <cfRule type="expression" dxfId="22394" priority="22753">
      <formula>$C277="A"</formula>
    </cfRule>
  </conditionalFormatting>
  <conditionalFormatting sqref="F277:G277">
    <cfRule type="expression" dxfId="22393" priority="22752">
      <formula>$C277="A"</formula>
    </cfRule>
  </conditionalFormatting>
  <conditionalFormatting sqref="F277:G277">
    <cfRule type="expression" dxfId="22392" priority="22751" stopIfTrue="1">
      <formula>$C277="A"</formula>
    </cfRule>
  </conditionalFormatting>
  <conditionalFormatting sqref="F277:G277">
    <cfRule type="expression" dxfId="22391" priority="22750">
      <formula>$C277="A"</formula>
    </cfRule>
  </conditionalFormatting>
  <conditionalFormatting sqref="F277:G277">
    <cfRule type="expression" dxfId="22390" priority="22749">
      <formula>$C277="A"</formula>
    </cfRule>
  </conditionalFormatting>
  <conditionalFormatting sqref="F277:G277">
    <cfRule type="expression" dxfId="22389" priority="22748" stopIfTrue="1">
      <formula>$C277="A"</formula>
    </cfRule>
  </conditionalFormatting>
  <conditionalFormatting sqref="F277:G277">
    <cfRule type="expression" dxfId="22388" priority="22747">
      <formula>$C277="A"</formula>
    </cfRule>
  </conditionalFormatting>
  <conditionalFormatting sqref="D277:N277">
    <cfRule type="expression" dxfId="22387" priority="22746">
      <formula>$C277="A"</formula>
    </cfRule>
  </conditionalFormatting>
  <conditionalFormatting sqref="D277:E277 H277:N277">
    <cfRule type="expression" dxfId="22386" priority="22745" stopIfTrue="1">
      <formula>$C277="A"</formula>
    </cfRule>
  </conditionalFormatting>
  <conditionalFormatting sqref="F277:G277">
    <cfRule type="expression" dxfId="22385" priority="22744" stopIfTrue="1">
      <formula>$C277="A"</formula>
    </cfRule>
  </conditionalFormatting>
  <conditionalFormatting sqref="F277:G277">
    <cfRule type="expression" dxfId="22384" priority="22743">
      <formula>$C277="A"</formula>
    </cfRule>
  </conditionalFormatting>
  <conditionalFormatting sqref="F277:G277">
    <cfRule type="expression" dxfId="22383" priority="22742">
      <formula>$C277="A"</formula>
    </cfRule>
  </conditionalFormatting>
  <conditionalFormatting sqref="F277:G277">
    <cfRule type="expression" dxfId="22382" priority="22741" stopIfTrue="1">
      <formula>$C277="A"</formula>
    </cfRule>
  </conditionalFormatting>
  <conditionalFormatting sqref="F277:G277">
    <cfRule type="expression" dxfId="22381" priority="22740">
      <formula>$C277="A"</formula>
    </cfRule>
  </conditionalFormatting>
  <conditionalFormatting sqref="F277:G277">
    <cfRule type="expression" dxfId="22380" priority="22739">
      <formula>$C277="A"</formula>
    </cfRule>
  </conditionalFormatting>
  <conditionalFormatting sqref="F277:G277">
    <cfRule type="expression" dxfId="22379" priority="22738" stopIfTrue="1">
      <formula>$C277="A"</formula>
    </cfRule>
  </conditionalFormatting>
  <conditionalFormatting sqref="F277:G277">
    <cfRule type="expression" dxfId="22378" priority="22737">
      <formula>$C277="A"</formula>
    </cfRule>
  </conditionalFormatting>
  <conditionalFormatting sqref="F277:G277">
    <cfRule type="expression" dxfId="22377" priority="22736">
      <formula>$C277="A"</formula>
    </cfRule>
  </conditionalFormatting>
  <conditionalFormatting sqref="F277:G277">
    <cfRule type="expression" dxfId="22376" priority="22735" stopIfTrue="1">
      <formula>$C277="A"</formula>
    </cfRule>
  </conditionalFormatting>
  <conditionalFormatting sqref="F277:G277">
    <cfRule type="expression" dxfId="22375" priority="22734">
      <formula>$C277="A"</formula>
    </cfRule>
  </conditionalFormatting>
  <conditionalFormatting sqref="F277:G277">
    <cfRule type="expression" dxfId="22374" priority="22733">
      <formula>$C277="A"</formula>
    </cfRule>
  </conditionalFormatting>
  <conditionalFormatting sqref="F277:G277">
    <cfRule type="expression" dxfId="22373" priority="22732" stopIfTrue="1">
      <formula>$C277="A"</formula>
    </cfRule>
  </conditionalFormatting>
  <conditionalFormatting sqref="F277:G277">
    <cfRule type="expression" dxfId="22372" priority="22731">
      <formula>$C277="A"</formula>
    </cfRule>
  </conditionalFormatting>
  <conditionalFormatting sqref="F278:G278">
    <cfRule type="expression" dxfId="22371" priority="22730">
      <formula>$C278="A"</formula>
    </cfRule>
  </conditionalFormatting>
  <conditionalFormatting sqref="F278:G278">
    <cfRule type="expression" dxfId="22370" priority="22729" stopIfTrue="1">
      <formula>$C278="A"</formula>
    </cfRule>
  </conditionalFormatting>
  <conditionalFormatting sqref="F278:G278">
    <cfRule type="expression" dxfId="22369" priority="22728">
      <formula>$C278="A"</formula>
    </cfRule>
  </conditionalFormatting>
  <conditionalFormatting sqref="F278:G278">
    <cfRule type="expression" dxfId="22368" priority="22727">
      <formula>$C278="A"</formula>
    </cfRule>
  </conditionalFormatting>
  <conditionalFormatting sqref="F278:G278">
    <cfRule type="expression" dxfId="22367" priority="22726" stopIfTrue="1">
      <formula>$C278="A"</formula>
    </cfRule>
  </conditionalFormatting>
  <conditionalFormatting sqref="F278:G278">
    <cfRule type="expression" dxfId="22366" priority="22725">
      <formula>$C278="A"</formula>
    </cfRule>
  </conditionalFormatting>
  <conditionalFormatting sqref="F278:G278">
    <cfRule type="expression" dxfId="22365" priority="22724">
      <formula>$C278="A"</formula>
    </cfRule>
  </conditionalFormatting>
  <conditionalFormatting sqref="F278:G278">
    <cfRule type="expression" dxfId="22364" priority="22723" stopIfTrue="1">
      <formula>$C278="A"</formula>
    </cfRule>
  </conditionalFormatting>
  <conditionalFormatting sqref="F278:G278">
    <cfRule type="expression" dxfId="22363" priority="22722">
      <formula>$C278="A"</formula>
    </cfRule>
  </conditionalFormatting>
  <conditionalFormatting sqref="D278:N278">
    <cfRule type="expression" dxfId="22362" priority="22721">
      <formula>$C278="A"</formula>
    </cfRule>
  </conditionalFormatting>
  <conditionalFormatting sqref="D278:E278 H278:N278">
    <cfRule type="expression" dxfId="22361" priority="22720" stopIfTrue="1">
      <formula>$C278="A"</formula>
    </cfRule>
  </conditionalFormatting>
  <conditionalFormatting sqref="F278:G278">
    <cfRule type="expression" dxfId="22360" priority="22719" stopIfTrue="1">
      <formula>$C278="A"</formula>
    </cfRule>
  </conditionalFormatting>
  <conditionalFormatting sqref="F278:G278">
    <cfRule type="expression" dxfId="22359" priority="22718">
      <formula>$C278="A"</formula>
    </cfRule>
  </conditionalFormatting>
  <conditionalFormatting sqref="F278:G278">
    <cfRule type="expression" dxfId="22358" priority="22717">
      <formula>$C278="A"</formula>
    </cfRule>
  </conditionalFormatting>
  <conditionalFormatting sqref="F278:G278">
    <cfRule type="expression" dxfId="22357" priority="22716" stopIfTrue="1">
      <formula>$C278="A"</formula>
    </cfRule>
  </conditionalFormatting>
  <conditionalFormatting sqref="F278:G278">
    <cfRule type="expression" dxfId="22356" priority="22715">
      <formula>$C278="A"</formula>
    </cfRule>
  </conditionalFormatting>
  <conditionalFormatting sqref="F278:G278">
    <cfRule type="expression" dxfId="22355" priority="22714">
      <formula>$C278="A"</formula>
    </cfRule>
  </conditionalFormatting>
  <conditionalFormatting sqref="F278:G278">
    <cfRule type="expression" dxfId="22354" priority="22713" stopIfTrue="1">
      <formula>$C278="A"</formula>
    </cfRule>
  </conditionalFormatting>
  <conditionalFormatting sqref="F278:G278">
    <cfRule type="expression" dxfId="22353" priority="22712">
      <formula>$C278="A"</formula>
    </cfRule>
  </conditionalFormatting>
  <conditionalFormatting sqref="F278:G278">
    <cfRule type="expression" dxfId="22352" priority="22711">
      <formula>$C278="A"</formula>
    </cfRule>
  </conditionalFormatting>
  <conditionalFormatting sqref="F278:G278">
    <cfRule type="expression" dxfId="22351" priority="22710" stopIfTrue="1">
      <formula>$C278="A"</formula>
    </cfRule>
  </conditionalFormatting>
  <conditionalFormatting sqref="F278:G278">
    <cfRule type="expression" dxfId="22350" priority="22709">
      <formula>$C278="A"</formula>
    </cfRule>
  </conditionalFormatting>
  <conditionalFormatting sqref="F278:G278">
    <cfRule type="expression" dxfId="22349" priority="22708">
      <formula>$C278="A"</formula>
    </cfRule>
  </conditionalFormatting>
  <conditionalFormatting sqref="F278:G278">
    <cfRule type="expression" dxfId="22348" priority="22707" stopIfTrue="1">
      <formula>$C278="A"</formula>
    </cfRule>
  </conditionalFormatting>
  <conditionalFormatting sqref="F278:G278">
    <cfRule type="expression" dxfId="22347" priority="22706">
      <formula>$C278="A"</formula>
    </cfRule>
  </conditionalFormatting>
  <conditionalFormatting sqref="F279:G279">
    <cfRule type="expression" dxfId="22346" priority="22705">
      <formula>$C279="A"</formula>
    </cfRule>
  </conditionalFormatting>
  <conditionalFormatting sqref="F279:G279">
    <cfRule type="expression" dxfId="22345" priority="22704" stopIfTrue="1">
      <formula>$C279="A"</formula>
    </cfRule>
  </conditionalFormatting>
  <conditionalFormatting sqref="F279:G279">
    <cfRule type="expression" dxfId="22344" priority="22703">
      <formula>$C279="A"</formula>
    </cfRule>
  </conditionalFormatting>
  <conditionalFormatting sqref="F279:G279">
    <cfRule type="expression" dxfId="22343" priority="22702">
      <formula>$C279="A"</formula>
    </cfRule>
  </conditionalFormatting>
  <conditionalFormatting sqref="F279:G279">
    <cfRule type="expression" dxfId="22342" priority="22701" stopIfTrue="1">
      <formula>$C279="A"</formula>
    </cfRule>
  </conditionalFormatting>
  <conditionalFormatting sqref="F279:G279">
    <cfRule type="expression" dxfId="22341" priority="22700">
      <formula>$C279="A"</formula>
    </cfRule>
  </conditionalFormatting>
  <conditionalFormatting sqref="F279:G279">
    <cfRule type="expression" dxfId="22340" priority="22699">
      <formula>$C279="A"</formula>
    </cfRule>
  </conditionalFormatting>
  <conditionalFormatting sqref="F279:G279">
    <cfRule type="expression" dxfId="22339" priority="22698" stopIfTrue="1">
      <formula>$C279="A"</formula>
    </cfRule>
  </conditionalFormatting>
  <conditionalFormatting sqref="F279:G279">
    <cfRule type="expression" dxfId="22338" priority="22697">
      <formula>$C279="A"</formula>
    </cfRule>
  </conditionalFormatting>
  <conditionalFormatting sqref="D279:N279">
    <cfRule type="expression" dxfId="22337" priority="22696">
      <formula>$C279="A"</formula>
    </cfRule>
  </conditionalFormatting>
  <conditionalFormatting sqref="D279:E279 H279:N279">
    <cfRule type="expression" dxfId="22336" priority="22695" stopIfTrue="1">
      <formula>$C279="A"</formula>
    </cfRule>
  </conditionalFormatting>
  <conditionalFormatting sqref="F279:G279">
    <cfRule type="expression" dxfId="22335" priority="22694" stopIfTrue="1">
      <formula>$C279="A"</formula>
    </cfRule>
  </conditionalFormatting>
  <conditionalFormatting sqref="F279:G279">
    <cfRule type="expression" dxfId="22334" priority="22693">
      <formula>$C279="A"</formula>
    </cfRule>
  </conditionalFormatting>
  <conditionalFormatting sqref="F279:G279">
    <cfRule type="expression" dxfId="22333" priority="22692">
      <formula>$C279="A"</formula>
    </cfRule>
  </conditionalFormatting>
  <conditionalFormatting sqref="F279:G279">
    <cfRule type="expression" dxfId="22332" priority="22691" stopIfTrue="1">
      <formula>$C279="A"</formula>
    </cfRule>
  </conditionalFormatting>
  <conditionalFormatting sqref="F279:G279">
    <cfRule type="expression" dxfId="22331" priority="22690">
      <formula>$C279="A"</formula>
    </cfRule>
  </conditionalFormatting>
  <conditionalFormatting sqref="F279:G279">
    <cfRule type="expression" dxfId="22330" priority="22689">
      <formula>$C279="A"</formula>
    </cfRule>
  </conditionalFormatting>
  <conditionalFormatting sqref="F279:G279">
    <cfRule type="expression" dxfId="22329" priority="22688" stopIfTrue="1">
      <formula>$C279="A"</formula>
    </cfRule>
  </conditionalFormatting>
  <conditionalFormatting sqref="F279:G279">
    <cfRule type="expression" dxfId="22328" priority="22687">
      <formula>$C279="A"</formula>
    </cfRule>
  </conditionalFormatting>
  <conditionalFormatting sqref="F279:G279">
    <cfRule type="expression" dxfId="22327" priority="22686">
      <formula>$C279="A"</formula>
    </cfRule>
  </conditionalFormatting>
  <conditionalFormatting sqref="F279:G279">
    <cfRule type="expression" dxfId="22326" priority="22685" stopIfTrue="1">
      <formula>$C279="A"</formula>
    </cfRule>
  </conditionalFormatting>
  <conditionalFormatting sqref="F279:G279">
    <cfRule type="expression" dxfId="22325" priority="22684">
      <formula>$C279="A"</formula>
    </cfRule>
  </conditionalFormatting>
  <conditionalFormatting sqref="F279:G279">
    <cfRule type="expression" dxfId="22324" priority="22683">
      <formula>$C279="A"</formula>
    </cfRule>
  </conditionalFormatting>
  <conditionalFormatting sqref="F279:G279">
    <cfRule type="expression" dxfId="22323" priority="22682" stopIfTrue="1">
      <formula>$C279="A"</formula>
    </cfRule>
  </conditionalFormatting>
  <conditionalFormatting sqref="F279:G279">
    <cfRule type="expression" dxfId="22322" priority="22681">
      <formula>$C279="A"</formula>
    </cfRule>
  </conditionalFormatting>
  <conditionalFormatting sqref="F280:G280">
    <cfRule type="expression" dxfId="22321" priority="22680">
      <formula>$C280="A"</formula>
    </cfRule>
  </conditionalFormatting>
  <conditionalFormatting sqref="F280:G280">
    <cfRule type="expression" dxfId="22320" priority="22679" stopIfTrue="1">
      <formula>$C280="A"</formula>
    </cfRule>
  </conditionalFormatting>
  <conditionalFormatting sqref="F280:G280">
    <cfRule type="expression" dxfId="22319" priority="22678">
      <formula>$C280="A"</formula>
    </cfRule>
  </conditionalFormatting>
  <conditionalFormatting sqref="F280:G280">
    <cfRule type="expression" dxfId="22318" priority="22677">
      <formula>$C280="A"</formula>
    </cfRule>
  </conditionalFormatting>
  <conditionalFormatting sqref="F280:G280">
    <cfRule type="expression" dxfId="22317" priority="22676" stopIfTrue="1">
      <formula>$C280="A"</formula>
    </cfRule>
  </conditionalFormatting>
  <conditionalFormatting sqref="F280:G280">
    <cfRule type="expression" dxfId="22316" priority="22675">
      <formula>$C280="A"</formula>
    </cfRule>
  </conditionalFormatting>
  <conditionalFormatting sqref="F280:G280">
    <cfRule type="expression" dxfId="22315" priority="22674">
      <formula>$C280="A"</formula>
    </cfRule>
  </conditionalFormatting>
  <conditionalFormatting sqref="F280:G280">
    <cfRule type="expression" dxfId="22314" priority="22673" stopIfTrue="1">
      <formula>$C280="A"</formula>
    </cfRule>
  </conditionalFormatting>
  <conditionalFormatting sqref="F280:G280">
    <cfRule type="expression" dxfId="22313" priority="22672">
      <formula>$C280="A"</formula>
    </cfRule>
  </conditionalFormatting>
  <conditionalFormatting sqref="D280:N280">
    <cfRule type="expression" dxfId="22312" priority="22671">
      <formula>$C280="A"</formula>
    </cfRule>
  </conditionalFormatting>
  <conditionalFormatting sqref="D280:E280 H280:N280">
    <cfRule type="expression" dxfId="22311" priority="22670" stopIfTrue="1">
      <formula>$C280="A"</formula>
    </cfRule>
  </conditionalFormatting>
  <conditionalFormatting sqref="F280:G280">
    <cfRule type="expression" dxfId="22310" priority="22669" stopIfTrue="1">
      <formula>$C280="A"</formula>
    </cfRule>
  </conditionalFormatting>
  <conditionalFormatting sqref="F280:G280">
    <cfRule type="expression" dxfId="22309" priority="22668">
      <formula>$C280="A"</formula>
    </cfRule>
  </conditionalFormatting>
  <conditionalFormatting sqref="F280:G280">
    <cfRule type="expression" dxfId="22308" priority="22667">
      <formula>$C280="A"</formula>
    </cfRule>
  </conditionalFormatting>
  <conditionalFormatting sqref="F280:G280">
    <cfRule type="expression" dxfId="22307" priority="22666" stopIfTrue="1">
      <formula>$C280="A"</formula>
    </cfRule>
  </conditionalFormatting>
  <conditionalFormatting sqref="F280:G280">
    <cfRule type="expression" dxfId="22306" priority="22665">
      <formula>$C280="A"</formula>
    </cfRule>
  </conditionalFormatting>
  <conditionalFormatting sqref="F280:G280">
    <cfRule type="expression" dxfId="22305" priority="22664">
      <formula>$C280="A"</formula>
    </cfRule>
  </conditionalFormatting>
  <conditionalFormatting sqref="F280:G280">
    <cfRule type="expression" dxfId="22304" priority="22663" stopIfTrue="1">
      <formula>$C280="A"</formula>
    </cfRule>
  </conditionalFormatting>
  <conditionalFormatting sqref="F280:G280">
    <cfRule type="expression" dxfId="22303" priority="22662">
      <formula>$C280="A"</formula>
    </cfRule>
  </conditionalFormatting>
  <conditionalFormatting sqref="F280:G280">
    <cfRule type="expression" dxfId="22302" priority="22661">
      <formula>$C280="A"</formula>
    </cfRule>
  </conditionalFormatting>
  <conditionalFormatting sqref="F280:G280">
    <cfRule type="expression" dxfId="22301" priority="22660" stopIfTrue="1">
      <formula>$C280="A"</formula>
    </cfRule>
  </conditionalFormatting>
  <conditionalFormatting sqref="F280:G280">
    <cfRule type="expression" dxfId="22300" priority="22659">
      <formula>$C280="A"</formula>
    </cfRule>
  </conditionalFormatting>
  <conditionalFormatting sqref="F280:G280">
    <cfRule type="expression" dxfId="22299" priority="22658">
      <formula>$C280="A"</formula>
    </cfRule>
  </conditionalFormatting>
  <conditionalFormatting sqref="F280:G280">
    <cfRule type="expression" dxfId="22298" priority="22657" stopIfTrue="1">
      <formula>$C280="A"</formula>
    </cfRule>
  </conditionalFormatting>
  <conditionalFormatting sqref="F280:G280">
    <cfRule type="expression" dxfId="22297" priority="22656">
      <formula>$C280="A"</formula>
    </cfRule>
  </conditionalFormatting>
  <conditionalFormatting sqref="F281:G281">
    <cfRule type="expression" dxfId="22296" priority="22655">
      <formula>$C281="A"</formula>
    </cfRule>
  </conditionalFormatting>
  <conditionalFormatting sqref="F281:G281">
    <cfRule type="expression" dxfId="22295" priority="22654" stopIfTrue="1">
      <formula>$C281="A"</formula>
    </cfRule>
  </conditionalFormatting>
  <conditionalFormatting sqref="F281:G281">
    <cfRule type="expression" dxfId="22294" priority="22653">
      <formula>$C281="A"</formula>
    </cfRule>
  </conditionalFormatting>
  <conditionalFormatting sqref="F281:G281">
    <cfRule type="expression" dxfId="22293" priority="22652">
      <formula>$C281="A"</formula>
    </cfRule>
  </conditionalFormatting>
  <conditionalFormatting sqref="F281:G281">
    <cfRule type="expression" dxfId="22292" priority="22651" stopIfTrue="1">
      <formula>$C281="A"</formula>
    </cfRule>
  </conditionalFormatting>
  <conditionalFormatting sqref="F281:G281">
    <cfRule type="expression" dxfId="22291" priority="22650">
      <formula>$C281="A"</formula>
    </cfRule>
  </conditionalFormatting>
  <conditionalFormatting sqref="F281:G281">
    <cfRule type="expression" dxfId="22290" priority="22649">
      <formula>$C281="A"</formula>
    </cfRule>
  </conditionalFormatting>
  <conditionalFormatting sqref="F281:G281">
    <cfRule type="expression" dxfId="22289" priority="22648" stopIfTrue="1">
      <formula>$C281="A"</formula>
    </cfRule>
  </conditionalFormatting>
  <conditionalFormatting sqref="F281:G281">
    <cfRule type="expression" dxfId="22288" priority="22647">
      <formula>$C281="A"</formula>
    </cfRule>
  </conditionalFormatting>
  <conditionalFormatting sqref="D281:N281">
    <cfRule type="expression" dxfId="22287" priority="22646">
      <formula>$C281="A"</formula>
    </cfRule>
  </conditionalFormatting>
  <conditionalFormatting sqref="D281:E281 H281:N281">
    <cfRule type="expression" dxfId="22286" priority="22645" stopIfTrue="1">
      <formula>$C281="A"</formula>
    </cfRule>
  </conditionalFormatting>
  <conditionalFormatting sqref="F281:G281">
    <cfRule type="expression" dxfId="22285" priority="22644" stopIfTrue="1">
      <formula>$C281="A"</formula>
    </cfRule>
  </conditionalFormatting>
  <conditionalFormatting sqref="F281:G281">
    <cfRule type="expression" dxfId="22284" priority="22643">
      <formula>$C281="A"</formula>
    </cfRule>
  </conditionalFormatting>
  <conditionalFormatting sqref="F281:G281">
    <cfRule type="expression" dxfId="22283" priority="22642">
      <formula>$C281="A"</formula>
    </cfRule>
  </conditionalFormatting>
  <conditionalFormatting sqref="F281:G281">
    <cfRule type="expression" dxfId="22282" priority="22641" stopIfTrue="1">
      <formula>$C281="A"</formula>
    </cfRule>
  </conditionalFormatting>
  <conditionalFormatting sqref="F281:G281">
    <cfRule type="expression" dxfId="22281" priority="22640">
      <formula>$C281="A"</formula>
    </cfRule>
  </conditionalFormatting>
  <conditionalFormatting sqref="F281:G281">
    <cfRule type="expression" dxfId="22280" priority="22639">
      <formula>$C281="A"</formula>
    </cfRule>
  </conditionalFormatting>
  <conditionalFormatting sqref="F281:G281">
    <cfRule type="expression" dxfId="22279" priority="22638" stopIfTrue="1">
      <formula>$C281="A"</formula>
    </cfRule>
  </conditionalFormatting>
  <conditionalFormatting sqref="F281:G281">
    <cfRule type="expression" dxfId="22278" priority="22637">
      <formula>$C281="A"</formula>
    </cfRule>
  </conditionalFormatting>
  <conditionalFormatting sqref="F281:G281">
    <cfRule type="expression" dxfId="22277" priority="22636">
      <formula>$C281="A"</formula>
    </cfRule>
  </conditionalFormatting>
  <conditionalFormatting sqref="F281:G281">
    <cfRule type="expression" dxfId="22276" priority="22635" stopIfTrue="1">
      <formula>$C281="A"</formula>
    </cfRule>
  </conditionalFormatting>
  <conditionalFormatting sqref="F281:G281">
    <cfRule type="expression" dxfId="22275" priority="22634">
      <formula>$C281="A"</formula>
    </cfRule>
  </conditionalFormatting>
  <conditionalFormatting sqref="F281:G281">
    <cfRule type="expression" dxfId="22274" priority="22633">
      <formula>$C281="A"</formula>
    </cfRule>
  </conditionalFormatting>
  <conditionalFormatting sqref="F281:G281">
    <cfRule type="expression" dxfId="22273" priority="22632" stopIfTrue="1">
      <formula>$C281="A"</formula>
    </cfRule>
  </conditionalFormatting>
  <conditionalFormatting sqref="F281:G281">
    <cfRule type="expression" dxfId="22272" priority="22631">
      <formula>$C281="A"</formula>
    </cfRule>
  </conditionalFormatting>
  <conditionalFormatting sqref="F282:G282">
    <cfRule type="expression" dxfId="22271" priority="22630">
      <formula>$C282="A"</formula>
    </cfRule>
  </conditionalFormatting>
  <conditionalFormatting sqref="F282:G282">
    <cfRule type="expression" dxfId="22270" priority="22629" stopIfTrue="1">
      <formula>$C282="A"</formula>
    </cfRule>
  </conditionalFormatting>
  <conditionalFormatting sqref="F282:G282">
    <cfRule type="expression" dxfId="22269" priority="22628">
      <formula>$C282="A"</formula>
    </cfRule>
  </conditionalFormatting>
  <conditionalFormatting sqref="F282:G282">
    <cfRule type="expression" dxfId="22268" priority="22627">
      <formula>$C282="A"</formula>
    </cfRule>
  </conditionalFormatting>
  <conditionalFormatting sqref="F282:G282">
    <cfRule type="expression" dxfId="22267" priority="22626" stopIfTrue="1">
      <formula>$C282="A"</formula>
    </cfRule>
  </conditionalFormatting>
  <conditionalFormatting sqref="F282:G282">
    <cfRule type="expression" dxfId="22266" priority="22625">
      <formula>$C282="A"</formula>
    </cfRule>
  </conditionalFormatting>
  <conditionalFormatting sqref="F282:G282">
    <cfRule type="expression" dxfId="22265" priority="22624">
      <formula>$C282="A"</formula>
    </cfRule>
  </conditionalFormatting>
  <conditionalFormatting sqref="F282:G282">
    <cfRule type="expression" dxfId="22264" priority="22623" stopIfTrue="1">
      <formula>$C282="A"</formula>
    </cfRule>
  </conditionalFormatting>
  <conditionalFormatting sqref="F282:G282">
    <cfRule type="expression" dxfId="22263" priority="22622">
      <formula>$C282="A"</formula>
    </cfRule>
  </conditionalFormatting>
  <conditionalFormatting sqref="D282:N282">
    <cfRule type="expression" dxfId="22262" priority="22621">
      <formula>$C282="A"</formula>
    </cfRule>
  </conditionalFormatting>
  <conditionalFormatting sqref="D282:E282 H282:N282">
    <cfRule type="expression" dxfId="22261" priority="22620" stopIfTrue="1">
      <formula>$C282="A"</formula>
    </cfRule>
  </conditionalFormatting>
  <conditionalFormatting sqref="F282:G282">
    <cfRule type="expression" dxfId="22260" priority="22619" stopIfTrue="1">
      <formula>$C282="A"</formula>
    </cfRule>
  </conditionalFormatting>
  <conditionalFormatting sqref="F282:G282">
    <cfRule type="expression" dxfId="22259" priority="22618">
      <formula>$C282="A"</formula>
    </cfRule>
  </conditionalFormatting>
  <conditionalFormatting sqref="F282:G282">
    <cfRule type="expression" dxfId="22258" priority="22617">
      <formula>$C282="A"</formula>
    </cfRule>
  </conditionalFormatting>
  <conditionalFormatting sqref="F282:G282">
    <cfRule type="expression" dxfId="22257" priority="22616" stopIfTrue="1">
      <formula>$C282="A"</formula>
    </cfRule>
  </conditionalFormatting>
  <conditionalFormatting sqref="F282:G282">
    <cfRule type="expression" dxfId="22256" priority="22615">
      <formula>$C282="A"</formula>
    </cfRule>
  </conditionalFormatting>
  <conditionalFormatting sqref="F282:G282">
    <cfRule type="expression" dxfId="22255" priority="22614">
      <formula>$C282="A"</formula>
    </cfRule>
  </conditionalFormatting>
  <conditionalFormatting sqref="F282:G282">
    <cfRule type="expression" dxfId="22254" priority="22613" stopIfTrue="1">
      <formula>$C282="A"</formula>
    </cfRule>
  </conditionalFormatting>
  <conditionalFormatting sqref="F282:G282">
    <cfRule type="expression" dxfId="22253" priority="22612">
      <formula>$C282="A"</formula>
    </cfRule>
  </conditionalFormatting>
  <conditionalFormatting sqref="F282:G282">
    <cfRule type="expression" dxfId="22252" priority="22611">
      <formula>$C282="A"</formula>
    </cfRule>
  </conditionalFormatting>
  <conditionalFormatting sqref="F282:G282">
    <cfRule type="expression" dxfId="22251" priority="22610" stopIfTrue="1">
      <formula>$C282="A"</formula>
    </cfRule>
  </conditionalFormatting>
  <conditionalFormatting sqref="F282:G282">
    <cfRule type="expression" dxfId="22250" priority="22609">
      <formula>$C282="A"</formula>
    </cfRule>
  </conditionalFormatting>
  <conditionalFormatting sqref="F282:G282">
    <cfRule type="expression" dxfId="22249" priority="22608">
      <formula>$C282="A"</formula>
    </cfRule>
  </conditionalFormatting>
  <conditionalFormatting sqref="F282:G282">
    <cfRule type="expression" dxfId="22248" priority="22607" stopIfTrue="1">
      <formula>$C282="A"</formula>
    </cfRule>
  </conditionalFormatting>
  <conditionalFormatting sqref="F282:G282">
    <cfRule type="expression" dxfId="22247" priority="22606">
      <formula>$C282="A"</formula>
    </cfRule>
  </conditionalFormatting>
  <conditionalFormatting sqref="F283:G283">
    <cfRule type="expression" dxfId="22246" priority="22605">
      <formula>$C283="A"</formula>
    </cfRule>
  </conditionalFormatting>
  <conditionalFormatting sqref="F283:G283">
    <cfRule type="expression" dxfId="22245" priority="22604" stopIfTrue="1">
      <formula>$C283="A"</formula>
    </cfRule>
  </conditionalFormatting>
  <conditionalFormatting sqref="F283:G283">
    <cfRule type="expression" dxfId="22244" priority="22603">
      <formula>$C283="A"</formula>
    </cfRule>
  </conditionalFormatting>
  <conditionalFormatting sqref="F283:G283">
    <cfRule type="expression" dxfId="22243" priority="22602">
      <formula>$C283="A"</formula>
    </cfRule>
  </conditionalFormatting>
  <conditionalFormatting sqref="F283:G283">
    <cfRule type="expression" dxfId="22242" priority="22601" stopIfTrue="1">
      <formula>$C283="A"</formula>
    </cfRule>
  </conditionalFormatting>
  <conditionalFormatting sqref="F283:G283">
    <cfRule type="expression" dxfId="22241" priority="22600">
      <formula>$C283="A"</formula>
    </cfRule>
  </conditionalFormatting>
  <conditionalFormatting sqref="F283:G283">
    <cfRule type="expression" dxfId="22240" priority="22599">
      <formula>$C283="A"</formula>
    </cfRule>
  </conditionalFormatting>
  <conditionalFormatting sqref="F283:G283">
    <cfRule type="expression" dxfId="22239" priority="22598" stopIfTrue="1">
      <formula>$C283="A"</formula>
    </cfRule>
  </conditionalFormatting>
  <conditionalFormatting sqref="F283:G283">
    <cfRule type="expression" dxfId="22238" priority="22597">
      <formula>$C283="A"</formula>
    </cfRule>
  </conditionalFormatting>
  <conditionalFormatting sqref="D283:N283">
    <cfRule type="expression" dxfId="22237" priority="22596">
      <formula>$C283="A"</formula>
    </cfRule>
  </conditionalFormatting>
  <conditionalFormatting sqref="D283:E283 H283:N283">
    <cfRule type="expression" dxfId="22236" priority="22595" stopIfTrue="1">
      <formula>$C283="A"</formula>
    </cfRule>
  </conditionalFormatting>
  <conditionalFormatting sqref="F283:G283">
    <cfRule type="expression" dxfId="22235" priority="22594" stopIfTrue="1">
      <formula>$C283="A"</formula>
    </cfRule>
  </conditionalFormatting>
  <conditionalFormatting sqref="F283:G283">
    <cfRule type="expression" dxfId="22234" priority="22593">
      <formula>$C283="A"</formula>
    </cfRule>
  </conditionalFormatting>
  <conditionalFormatting sqref="F283:G283">
    <cfRule type="expression" dxfId="22233" priority="22592">
      <formula>$C283="A"</formula>
    </cfRule>
  </conditionalFormatting>
  <conditionalFormatting sqref="F283:G283">
    <cfRule type="expression" dxfId="22232" priority="22591" stopIfTrue="1">
      <formula>$C283="A"</formula>
    </cfRule>
  </conditionalFormatting>
  <conditionalFormatting sqref="F283:G283">
    <cfRule type="expression" dxfId="22231" priority="22590">
      <formula>$C283="A"</formula>
    </cfRule>
  </conditionalFormatting>
  <conditionalFormatting sqref="F283:G283">
    <cfRule type="expression" dxfId="22230" priority="22589">
      <formula>$C283="A"</formula>
    </cfRule>
  </conditionalFormatting>
  <conditionalFormatting sqref="F283:G283">
    <cfRule type="expression" dxfId="22229" priority="22588" stopIfTrue="1">
      <formula>$C283="A"</formula>
    </cfRule>
  </conditionalFormatting>
  <conditionalFormatting sqref="F283:G283">
    <cfRule type="expression" dxfId="22228" priority="22587">
      <formula>$C283="A"</formula>
    </cfRule>
  </conditionalFormatting>
  <conditionalFormatting sqref="F283:G283">
    <cfRule type="expression" dxfId="22227" priority="22586">
      <formula>$C283="A"</formula>
    </cfRule>
  </conditionalFormatting>
  <conditionalFormatting sqref="F283:G283">
    <cfRule type="expression" dxfId="22226" priority="22585" stopIfTrue="1">
      <formula>$C283="A"</formula>
    </cfRule>
  </conditionalFormatting>
  <conditionalFormatting sqref="F283:G283">
    <cfRule type="expression" dxfId="22225" priority="22584">
      <formula>$C283="A"</formula>
    </cfRule>
  </conditionalFormatting>
  <conditionalFormatting sqref="F283:G283">
    <cfRule type="expression" dxfId="22224" priority="22583">
      <formula>$C283="A"</formula>
    </cfRule>
  </conditionalFormatting>
  <conditionalFormatting sqref="F283:G283">
    <cfRule type="expression" dxfId="22223" priority="22582" stopIfTrue="1">
      <formula>$C283="A"</formula>
    </cfRule>
  </conditionalFormatting>
  <conditionalFormatting sqref="F283:G283">
    <cfRule type="expression" dxfId="22222" priority="22581">
      <formula>$C283="A"</formula>
    </cfRule>
  </conditionalFormatting>
  <conditionalFormatting sqref="F284:G284">
    <cfRule type="expression" dxfId="22221" priority="22580">
      <formula>$C284="A"</formula>
    </cfRule>
  </conditionalFormatting>
  <conditionalFormatting sqref="F284:G284">
    <cfRule type="expression" dxfId="22220" priority="22579" stopIfTrue="1">
      <formula>$C284="A"</formula>
    </cfRule>
  </conditionalFormatting>
  <conditionalFormatting sqref="F284:G284">
    <cfRule type="expression" dxfId="22219" priority="22578">
      <formula>$C284="A"</formula>
    </cfRule>
  </conditionalFormatting>
  <conditionalFormatting sqref="F284:G284">
    <cfRule type="expression" dxfId="22218" priority="22577">
      <formula>$C284="A"</formula>
    </cfRule>
  </conditionalFormatting>
  <conditionalFormatting sqref="F284:G284">
    <cfRule type="expression" dxfId="22217" priority="22576" stopIfTrue="1">
      <formula>$C284="A"</formula>
    </cfRule>
  </conditionalFormatting>
  <conditionalFormatting sqref="F284:G284">
    <cfRule type="expression" dxfId="22216" priority="22575">
      <formula>$C284="A"</formula>
    </cfRule>
  </conditionalFormatting>
  <conditionalFormatting sqref="F284:G284">
    <cfRule type="expression" dxfId="22215" priority="22574">
      <formula>$C284="A"</formula>
    </cfRule>
  </conditionalFormatting>
  <conditionalFormatting sqref="F284:G284">
    <cfRule type="expression" dxfId="22214" priority="22573" stopIfTrue="1">
      <formula>$C284="A"</formula>
    </cfRule>
  </conditionalFormatting>
  <conditionalFormatting sqref="F284:G284">
    <cfRule type="expression" dxfId="22213" priority="22572">
      <formula>$C284="A"</formula>
    </cfRule>
  </conditionalFormatting>
  <conditionalFormatting sqref="D284:N284">
    <cfRule type="expression" dxfId="22212" priority="22571">
      <formula>$C284="A"</formula>
    </cfRule>
  </conditionalFormatting>
  <conditionalFormatting sqref="D284:E284 H284:N284">
    <cfRule type="expression" dxfId="22211" priority="22570" stopIfTrue="1">
      <formula>$C284="A"</formula>
    </cfRule>
  </conditionalFormatting>
  <conditionalFormatting sqref="F284:G284">
    <cfRule type="expression" dxfId="22210" priority="22569" stopIfTrue="1">
      <formula>$C284="A"</formula>
    </cfRule>
  </conditionalFormatting>
  <conditionalFormatting sqref="F284:G284">
    <cfRule type="expression" dxfId="22209" priority="22568">
      <formula>$C284="A"</formula>
    </cfRule>
  </conditionalFormatting>
  <conditionalFormatting sqref="F284:G284">
    <cfRule type="expression" dxfId="22208" priority="22567">
      <formula>$C284="A"</formula>
    </cfRule>
  </conditionalFormatting>
  <conditionalFormatting sqref="F284:G284">
    <cfRule type="expression" dxfId="22207" priority="22566" stopIfTrue="1">
      <formula>$C284="A"</formula>
    </cfRule>
  </conditionalFormatting>
  <conditionalFormatting sqref="F284:G284">
    <cfRule type="expression" dxfId="22206" priority="22565">
      <formula>$C284="A"</formula>
    </cfRule>
  </conditionalFormatting>
  <conditionalFormatting sqref="F284:G284">
    <cfRule type="expression" dxfId="22205" priority="22564">
      <formula>$C284="A"</formula>
    </cfRule>
  </conditionalFormatting>
  <conditionalFormatting sqref="F284:G284">
    <cfRule type="expression" dxfId="22204" priority="22563" stopIfTrue="1">
      <formula>$C284="A"</formula>
    </cfRule>
  </conditionalFormatting>
  <conditionalFormatting sqref="F284:G284">
    <cfRule type="expression" dxfId="22203" priority="22562">
      <formula>$C284="A"</formula>
    </cfRule>
  </conditionalFormatting>
  <conditionalFormatting sqref="F284:G284">
    <cfRule type="expression" dxfId="22202" priority="22561">
      <formula>$C284="A"</formula>
    </cfRule>
  </conditionalFormatting>
  <conditionalFormatting sqref="F284:G284">
    <cfRule type="expression" dxfId="22201" priority="22560" stopIfTrue="1">
      <formula>$C284="A"</formula>
    </cfRule>
  </conditionalFormatting>
  <conditionalFormatting sqref="F284:G284">
    <cfRule type="expression" dxfId="22200" priority="22559">
      <formula>$C284="A"</formula>
    </cfRule>
  </conditionalFormatting>
  <conditionalFormatting sqref="F284:G284">
    <cfRule type="expression" dxfId="22199" priority="22558">
      <formula>$C284="A"</formula>
    </cfRule>
  </conditionalFormatting>
  <conditionalFormatting sqref="F284:G284">
    <cfRule type="expression" dxfId="22198" priority="22557" stopIfTrue="1">
      <formula>$C284="A"</formula>
    </cfRule>
  </conditionalFormatting>
  <conditionalFormatting sqref="F284:G284">
    <cfRule type="expression" dxfId="22197" priority="22556">
      <formula>$C284="A"</formula>
    </cfRule>
  </conditionalFormatting>
  <conditionalFormatting sqref="F285:G285">
    <cfRule type="expression" dxfId="22196" priority="22555">
      <formula>$C285="A"</formula>
    </cfRule>
  </conditionalFormatting>
  <conditionalFormatting sqref="F285:G285">
    <cfRule type="expression" dxfId="22195" priority="22554" stopIfTrue="1">
      <formula>$C285="A"</formula>
    </cfRule>
  </conditionalFormatting>
  <conditionalFormatting sqref="F285:G285">
    <cfRule type="expression" dxfId="22194" priority="22553">
      <formula>$C285="A"</formula>
    </cfRule>
  </conditionalFormatting>
  <conditionalFormatting sqref="F285:G285">
    <cfRule type="expression" dxfId="22193" priority="22552">
      <formula>$C285="A"</formula>
    </cfRule>
  </conditionalFormatting>
  <conditionalFormatting sqref="F285:G285">
    <cfRule type="expression" dxfId="22192" priority="22551" stopIfTrue="1">
      <formula>$C285="A"</formula>
    </cfRule>
  </conditionalFormatting>
  <conditionalFormatting sqref="F285:G285">
    <cfRule type="expression" dxfId="22191" priority="22550">
      <formula>$C285="A"</formula>
    </cfRule>
  </conditionalFormatting>
  <conditionalFormatting sqref="F285:G285">
    <cfRule type="expression" dxfId="22190" priority="22549">
      <formula>$C285="A"</formula>
    </cfRule>
  </conditionalFormatting>
  <conditionalFormatting sqref="F285:G285">
    <cfRule type="expression" dxfId="22189" priority="22548" stopIfTrue="1">
      <formula>$C285="A"</formula>
    </cfRule>
  </conditionalFormatting>
  <conditionalFormatting sqref="F285:G285">
    <cfRule type="expression" dxfId="22188" priority="22547">
      <formula>$C285="A"</formula>
    </cfRule>
  </conditionalFormatting>
  <conditionalFormatting sqref="D285:N285">
    <cfRule type="expression" dxfId="22187" priority="22546">
      <formula>$C285="A"</formula>
    </cfRule>
  </conditionalFormatting>
  <conditionalFormatting sqref="D285:E285 H285:N285">
    <cfRule type="expression" dxfId="22186" priority="22545" stopIfTrue="1">
      <formula>$C285="A"</formula>
    </cfRule>
  </conditionalFormatting>
  <conditionalFormatting sqref="F285:G285">
    <cfRule type="expression" dxfId="22185" priority="22544" stopIfTrue="1">
      <formula>$C285="A"</formula>
    </cfRule>
  </conditionalFormatting>
  <conditionalFormatting sqref="F285:G285">
    <cfRule type="expression" dxfId="22184" priority="22543">
      <formula>$C285="A"</formula>
    </cfRule>
  </conditionalFormatting>
  <conditionalFormatting sqref="F285:G285">
    <cfRule type="expression" dxfId="22183" priority="22542">
      <formula>$C285="A"</formula>
    </cfRule>
  </conditionalFormatting>
  <conditionalFormatting sqref="F285:G285">
    <cfRule type="expression" dxfId="22182" priority="22541" stopIfTrue="1">
      <formula>$C285="A"</formula>
    </cfRule>
  </conditionalFormatting>
  <conditionalFormatting sqref="F285:G285">
    <cfRule type="expression" dxfId="22181" priority="22540">
      <formula>$C285="A"</formula>
    </cfRule>
  </conditionalFormatting>
  <conditionalFormatting sqref="F285:G285">
    <cfRule type="expression" dxfId="22180" priority="22539">
      <formula>$C285="A"</formula>
    </cfRule>
  </conditionalFormatting>
  <conditionalFormatting sqref="F285:G285">
    <cfRule type="expression" dxfId="22179" priority="22538" stopIfTrue="1">
      <formula>$C285="A"</formula>
    </cfRule>
  </conditionalFormatting>
  <conditionalFormatting sqref="F285:G285">
    <cfRule type="expression" dxfId="22178" priority="22537">
      <formula>$C285="A"</formula>
    </cfRule>
  </conditionalFormatting>
  <conditionalFormatting sqref="F285:G285">
    <cfRule type="expression" dxfId="22177" priority="22536">
      <formula>$C285="A"</formula>
    </cfRule>
  </conditionalFormatting>
  <conditionalFormatting sqref="F285:G285">
    <cfRule type="expression" dxfId="22176" priority="22535" stopIfTrue="1">
      <formula>$C285="A"</formula>
    </cfRule>
  </conditionalFormatting>
  <conditionalFormatting sqref="F285:G285">
    <cfRule type="expression" dxfId="22175" priority="22534">
      <formula>$C285="A"</formula>
    </cfRule>
  </conditionalFormatting>
  <conditionalFormatting sqref="F285:G285">
    <cfRule type="expression" dxfId="22174" priority="22533">
      <formula>$C285="A"</formula>
    </cfRule>
  </conditionalFormatting>
  <conditionalFormatting sqref="F285:G285">
    <cfRule type="expression" dxfId="22173" priority="22532" stopIfTrue="1">
      <formula>$C285="A"</formula>
    </cfRule>
  </conditionalFormatting>
  <conditionalFormatting sqref="F285:G285">
    <cfRule type="expression" dxfId="22172" priority="22531">
      <formula>$C285="A"</formula>
    </cfRule>
  </conditionalFormatting>
  <conditionalFormatting sqref="F286:G286">
    <cfRule type="expression" dxfId="22171" priority="22530">
      <formula>$C286="A"</formula>
    </cfRule>
  </conditionalFormatting>
  <conditionalFormatting sqref="F286:G286">
    <cfRule type="expression" dxfId="22170" priority="22529" stopIfTrue="1">
      <formula>$C286="A"</formula>
    </cfRule>
  </conditionalFormatting>
  <conditionalFormatting sqref="F286:G286">
    <cfRule type="expression" dxfId="22169" priority="22528">
      <formula>$C286="A"</formula>
    </cfRule>
  </conditionalFormatting>
  <conditionalFormatting sqref="F286:G286">
    <cfRule type="expression" dxfId="22168" priority="22527">
      <formula>$C286="A"</formula>
    </cfRule>
  </conditionalFormatting>
  <conditionalFormatting sqref="F286:G286">
    <cfRule type="expression" dxfId="22167" priority="22526" stopIfTrue="1">
      <formula>$C286="A"</formula>
    </cfRule>
  </conditionalFormatting>
  <conditionalFormatting sqref="F286:G286">
    <cfRule type="expression" dxfId="22166" priority="22525">
      <formula>$C286="A"</formula>
    </cfRule>
  </conditionalFormatting>
  <conditionalFormatting sqref="F286:G286">
    <cfRule type="expression" dxfId="22165" priority="22524">
      <formula>$C286="A"</formula>
    </cfRule>
  </conditionalFormatting>
  <conditionalFormatting sqref="F286:G286">
    <cfRule type="expression" dxfId="22164" priority="22523" stopIfTrue="1">
      <formula>$C286="A"</formula>
    </cfRule>
  </conditionalFormatting>
  <conditionalFormatting sqref="F286:G286">
    <cfRule type="expression" dxfId="22163" priority="22522">
      <formula>$C286="A"</formula>
    </cfRule>
  </conditionalFormatting>
  <conditionalFormatting sqref="D286:N286">
    <cfRule type="expression" dxfId="22162" priority="22521">
      <formula>$C286="A"</formula>
    </cfRule>
  </conditionalFormatting>
  <conditionalFormatting sqref="D286:E286 H286:N286">
    <cfRule type="expression" dxfId="22161" priority="22520" stopIfTrue="1">
      <formula>$C286="A"</formula>
    </cfRule>
  </conditionalFormatting>
  <conditionalFormatting sqref="F286:G286">
    <cfRule type="expression" dxfId="22160" priority="22519" stopIfTrue="1">
      <formula>$C286="A"</formula>
    </cfRule>
  </conditionalFormatting>
  <conditionalFormatting sqref="F286:G286">
    <cfRule type="expression" dxfId="22159" priority="22518">
      <formula>$C286="A"</formula>
    </cfRule>
  </conditionalFormatting>
  <conditionalFormatting sqref="F286:G286">
    <cfRule type="expression" dxfId="22158" priority="22517">
      <formula>$C286="A"</formula>
    </cfRule>
  </conditionalFormatting>
  <conditionalFormatting sqref="F286:G286">
    <cfRule type="expression" dxfId="22157" priority="22516" stopIfTrue="1">
      <formula>$C286="A"</formula>
    </cfRule>
  </conditionalFormatting>
  <conditionalFormatting sqref="F286:G286">
    <cfRule type="expression" dxfId="22156" priority="22515">
      <formula>$C286="A"</formula>
    </cfRule>
  </conditionalFormatting>
  <conditionalFormatting sqref="F286:G286">
    <cfRule type="expression" dxfId="22155" priority="22514">
      <formula>$C286="A"</formula>
    </cfRule>
  </conditionalFormatting>
  <conditionalFormatting sqref="F286:G286">
    <cfRule type="expression" dxfId="22154" priority="22513" stopIfTrue="1">
      <formula>$C286="A"</formula>
    </cfRule>
  </conditionalFormatting>
  <conditionalFormatting sqref="F286:G286">
    <cfRule type="expression" dxfId="22153" priority="22512">
      <formula>$C286="A"</formula>
    </cfRule>
  </conditionalFormatting>
  <conditionalFormatting sqref="F286:G286">
    <cfRule type="expression" dxfId="22152" priority="22511">
      <formula>$C286="A"</formula>
    </cfRule>
  </conditionalFormatting>
  <conditionalFormatting sqref="F286:G286">
    <cfRule type="expression" dxfId="22151" priority="22510" stopIfTrue="1">
      <formula>$C286="A"</formula>
    </cfRule>
  </conditionalFormatting>
  <conditionalFormatting sqref="F286:G286">
    <cfRule type="expression" dxfId="22150" priority="22509">
      <formula>$C286="A"</formula>
    </cfRule>
  </conditionalFormatting>
  <conditionalFormatting sqref="F286:G286">
    <cfRule type="expression" dxfId="22149" priority="22508">
      <formula>$C286="A"</formula>
    </cfRule>
  </conditionalFormatting>
  <conditionalFormatting sqref="F286:G286">
    <cfRule type="expression" dxfId="22148" priority="22507" stopIfTrue="1">
      <formula>$C286="A"</formula>
    </cfRule>
  </conditionalFormatting>
  <conditionalFormatting sqref="F286:G286">
    <cfRule type="expression" dxfId="22147" priority="22506">
      <formula>$C286="A"</formula>
    </cfRule>
  </conditionalFormatting>
  <conditionalFormatting sqref="F287:G287">
    <cfRule type="expression" dxfId="22146" priority="22505">
      <formula>$C287="A"</formula>
    </cfRule>
  </conditionalFormatting>
  <conditionalFormatting sqref="F287:G287">
    <cfRule type="expression" dxfId="22145" priority="22504" stopIfTrue="1">
      <formula>$C287="A"</formula>
    </cfRule>
  </conditionalFormatting>
  <conditionalFormatting sqref="F287:G287">
    <cfRule type="expression" dxfId="22144" priority="22503">
      <formula>$C287="A"</formula>
    </cfRule>
  </conditionalFormatting>
  <conditionalFormatting sqref="F287:G287">
    <cfRule type="expression" dxfId="22143" priority="22502">
      <formula>$C287="A"</formula>
    </cfRule>
  </conditionalFormatting>
  <conditionalFormatting sqref="F287:G287">
    <cfRule type="expression" dxfId="22142" priority="22501" stopIfTrue="1">
      <formula>$C287="A"</formula>
    </cfRule>
  </conditionalFormatting>
  <conditionalFormatting sqref="F287:G287">
    <cfRule type="expression" dxfId="22141" priority="22500">
      <formula>$C287="A"</formula>
    </cfRule>
  </conditionalFormatting>
  <conditionalFormatting sqref="F287:G287">
    <cfRule type="expression" dxfId="22140" priority="22499">
      <formula>$C287="A"</formula>
    </cfRule>
  </conditionalFormatting>
  <conditionalFormatting sqref="F287:G287">
    <cfRule type="expression" dxfId="22139" priority="22498" stopIfTrue="1">
      <formula>$C287="A"</formula>
    </cfRule>
  </conditionalFormatting>
  <conditionalFormatting sqref="F287:G287">
    <cfRule type="expression" dxfId="22138" priority="22497">
      <formula>$C287="A"</formula>
    </cfRule>
  </conditionalFormatting>
  <conditionalFormatting sqref="D287:N287">
    <cfRule type="expression" dxfId="22137" priority="22496">
      <formula>$C287="A"</formula>
    </cfRule>
  </conditionalFormatting>
  <conditionalFormatting sqref="D287:E287 H287:N287">
    <cfRule type="expression" dxfId="22136" priority="22495" stopIfTrue="1">
      <formula>$C287="A"</formula>
    </cfRule>
  </conditionalFormatting>
  <conditionalFormatting sqref="F287:G287">
    <cfRule type="expression" dxfId="22135" priority="22494" stopIfTrue="1">
      <formula>$C287="A"</formula>
    </cfRule>
  </conditionalFormatting>
  <conditionalFormatting sqref="F287:G287">
    <cfRule type="expression" dxfId="22134" priority="22493">
      <formula>$C287="A"</formula>
    </cfRule>
  </conditionalFormatting>
  <conditionalFormatting sqref="F287:G287">
    <cfRule type="expression" dxfId="22133" priority="22492">
      <formula>$C287="A"</formula>
    </cfRule>
  </conditionalFormatting>
  <conditionalFormatting sqref="F287:G287">
    <cfRule type="expression" dxfId="22132" priority="22491" stopIfTrue="1">
      <formula>$C287="A"</formula>
    </cfRule>
  </conditionalFormatting>
  <conditionalFormatting sqref="F287:G287">
    <cfRule type="expression" dxfId="22131" priority="22490">
      <formula>$C287="A"</formula>
    </cfRule>
  </conditionalFormatting>
  <conditionalFormatting sqref="F287:G287">
    <cfRule type="expression" dxfId="22130" priority="22489">
      <formula>$C287="A"</formula>
    </cfRule>
  </conditionalFormatting>
  <conditionalFormatting sqref="F287:G287">
    <cfRule type="expression" dxfId="22129" priority="22488" stopIfTrue="1">
      <formula>$C287="A"</formula>
    </cfRule>
  </conditionalFormatting>
  <conditionalFormatting sqref="F287:G287">
    <cfRule type="expression" dxfId="22128" priority="22487">
      <formula>$C287="A"</formula>
    </cfRule>
  </conditionalFormatting>
  <conditionalFormatting sqref="F287:G287">
    <cfRule type="expression" dxfId="22127" priority="22486">
      <formula>$C287="A"</formula>
    </cfRule>
  </conditionalFormatting>
  <conditionalFormatting sqref="F287:G287">
    <cfRule type="expression" dxfId="22126" priority="22485" stopIfTrue="1">
      <formula>$C287="A"</formula>
    </cfRule>
  </conditionalFormatting>
  <conditionalFormatting sqref="F287:G287">
    <cfRule type="expression" dxfId="22125" priority="22484">
      <formula>$C287="A"</formula>
    </cfRule>
  </conditionalFormatting>
  <conditionalFormatting sqref="F287:G287">
    <cfRule type="expression" dxfId="22124" priority="22483">
      <formula>$C287="A"</formula>
    </cfRule>
  </conditionalFormatting>
  <conditionalFormatting sqref="F287:G287">
    <cfRule type="expression" dxfId="22123" priority="22482" stopIfTrue="1">
      <formula>$C287="A"</formula>
    </cfRule>
  </conditionalFormatting>
  <conditionalFormatting sqref="F287:G287">
    <cfRule type="expression" dxfId="22122" priority="22481">
      <formula>$C287="A"</formula>
    </cfRule>
  </conditionalFormatting>
  <conditionalFormatting sqref="F288:G288">
    <cfRule type="expression" dxfId="22121" priority="22480">
      <formula>$C288="A"</formula>
    </cfRule>
  </conditionalFormatting>
  <conditionalFormatting sqref="F288:G288">
    <cfRule type="expression" dxfId="22120" priority="22479" stopIfTrue="1">
      <formula>$C288="A"</formula>
    </cfRule>
  </conditionalFormatting>
  <conditionalFormatting sqref="F288:G288">
    <cfRule type="expression" dxfId="22119" priority="22478">
      <formula>$C288="A"</formula>
    </cfRule>
  </conditionalFormatting>
  <conditionalFormatting sqref="F288:G288">
    <cfRule type="expression" dxfId="22118" priority="22477">
      <formula>$C288="A"</formula>
    </cfRule>
  </conditionalFormatting>
  <conditionalFormatting sqref="F288:G288">
    <cfRule type="expression" dxfId="22117" priority="22476" stopIfTrue="1">
      <formula>$C288="A"</formula>
    </cfRule>
  </conditionalFormatting>
  <conditionalFormatting sqref="F288:G288">
    <cfRule type="expression" dxfId="22116" priority="22475">
      <formula>$C288="A"</formula>
    </cfRule>
  </conditionalFormatting>
  <conditionalFormatting sqref="F288:G288">
    <cfRule type="expression" dxfId="22115" priority="22474">
      <formula>$C288="A"</formula>
    </cfRule>
  </conditionalFormatting>
  <conditionalFormatting sqref="F288:G288">
    <cfRule type="expression" dxfId="22114" priority="22473" stopIfTrue="1">
      <formula>$C288="A"</formula>
    </cfRule>
  </conditionalFormatting>
  <conditionalFormatting sqref="F288:G288">
    <cfRule type="expression" dxfId="22113" priority="22472">
      <formula>$C288="A"</formula>
    </cfRule>
  </conditionalFormatting>
  <conditionalFormatting sqref="D288:N288">
    <cfRule type="expression" dxfId="22112" priority="22471">
      <formula>$C288="A"</formula>
    </cfRule>
  </conditionalFormatting>
  <conditionalFormatting sqref="D288:E288 H288:N288">
    <cfRule type="expression" dxfId="22111" priority="22470" stopIfTrue="1">
      <formula>$C288="A"</formula>
    </cfRule>
  </conditionalFormatting>
  <conditionalFormatting sqref="F288:G288">
    <cfRule type="expression" dxfId="22110" priority="22469" stopIfTrue="1">
      <formula>$C288="A"</formula>
    </cfRule>
  </conditionalFormatting>
  <conditionalFormatting sqref="F288:G288">
    <cfRule type="expression" dxfId="22109" priority="22468">
      <formula>$C288="A"</formula>
    </cfRule>
  </conditionalFormatting>
  <conditionalFormatting sqref="F288:G288">
    <cfRule type="expression" dxfId="22108" priority="22467">
      <formula>$C288="A"</formula>
    </cfRule>
  </conditionalFormatting>
  <conditionalFormatting sqref="F288:G288">
    <cfRule type="expression" dxfId="22107" priority="22466" stopIfTrue="1">
      <formula>$C288="A"</formula>
    </cfRule>
  </conditionalFormatting>
  <conditionalFormatting sqref="F288:G288">
    <cfRule type="expression" dxfId="22106" priority="22465">
      <formula>$C288="A"</formula>
    </cfRule>
  </conditionalFormatting>
  <conditionalFormatting sqref="F288:G288">
    <cfRule type="expression" dxfId="22105" priority="22464">
      <formula>$C288="A"</formula>
    </cfRule>
  </conditionalFormatting>
  <conditionalFormatting sqref="F288:G288">
    <cfRule type="expression" dxfId="22104" priority="22463" stopIfTrue="1">
      <formula>$C288="A"</formula>
    </cfRule>
  </conditionalFormatting>
  <conditionalFormatting sqref="F288:G288">
    <cfRule type="expression" dxfId="22103" priority="22462">
      <formula>$C288="A"</formula>
    </cfRule>
  </conditionalFormatting>
  <conditionalFormatting sqref="F288:G288">
    <cfRule type="expression" dxfId="22102" priority="22461">
      <formula>$C288="A"</formula>
    </cfRule>
  </conditionalFormatting>
  <conditionalFormatting sqref="F288:G288">
    <cfRule type="expression" dxfId="22101" priority="22460" stopIfTrue="1">
      <formula>$C288="A"</formula>
    </cfRule>
  </conditionalFormatting>
  <conditionalFormatting sqref="F288:G288">
    <cfRule type="expression" dxfId="22100" priority="22459">
      <formula>$C288="A"</formula>
    </cfRule>
  </conditionalFormatting>
  <conditionalFormatting sqref="F288:G288">
    <cfRule type="expression" dxfId="22099" priority="22458">
      <formula>$C288="A"</formula>
    </cfRule>
  </conditionalFormatting>
  <conditionalFormatting sqref="F288:G288">
    <cfRule type="expression" dxfId="22098" priority="22457" stopIfTrue="1">
      <formula>$C288="A"</formula>
    </cfRule>
  </conditionalFormatting>
  <conditionalFormatting sqref="F288:G288">
    <cfRule type="expression" dxfId="22097" priority="22456">
      <formula>$C288="A"</formula>
    </cfRule>
  </conditionalFormatting>
  <conditionalFormatting sqref="F289:G289">
    <cfRule type="expression" dxfId="22096" priority="22455">
      <formula>$C289="A"</formula>
    </cfRule>
  </conditionalFormatting>
  <conditionalFormatting sqref="F289:G289">
    <cfRule type="expression" dxfId="22095" priority="22454" stopIfTrue="1">
      <formula>$C289="A"</formula>
    </cfRule>
  </conditionalFormatting>
  <conditionalFormatting sqref="F289:G289">
    <cfRule type="expression" dxfId="22094" priority="22453">
      <formula>$C289="A"</formula>
    </cfRule>
  </conditionalFormatting>
  <conditionalFormatting sqref="F289:G289">
    <cfRule type="expression" dxfId="22093" priority="22452">
      <formula>$C289="A"</formula>
    </cfRule>
  </conditionalFormatting>
  <conditionalFormatting sqref="F289:G289">
    <cfRule type="expression" dxfId="22092" priority="22451" stopIfTrue="1">
      <formula>$C289="A"</formula>
    </cfRule>
  </conditionalFormatting>
  <conditionalFormatting sqref="F289:G289">
    <cfRule type="expression" dxfId="22091" priority="22450">
      <formula>$C289="A"</formula>
    </cfRule>
  </conditionalFormatting>
  <conditionalFormatting sqref="F289:G289">
    <cfRule type="expression" dxfId="22090" priority="22449">
      <formula>$C289="A"</formula>
    </cfRule>
  </conditionalFormatting>
  <conditionalFormatting sqref="F289:G289">
    <cfRule type="expression" dxfId="22089" priority="22448" stopIfTrue="1">
      <formula>$C289="A"</formula>
    </cfRule>
  </conditionalFormatting>
  <conditionalFormatting sqref="F289:G289">
    <cfRule type="expression" dxfId="22088" priority="22447">
      <formula>$C289="A"</formula>
    </cfRule>
  </conditionalFormatting>
  <conditionalFormatting sqref="D289:N289">
    <cfRule type="expression" dxfId="22087" priority="22446">
      <formula>$C289="A"</formula>
    </cfRule>
  </conditionalFormatting>
  <conditionalFormatting sqref="D289:E289 H289:N289">
    <cfRule type="expression" dxfId="22086" priority="22445" stopIfTrue="1">
      <formula>$C289="A"</formula>
    </cfRule>
  </conditionalFormatting>
  <conditionalFormatting sqref="F289:G289">
    <cfRule type="expression" dxfId="22085" priority="22444" stopIfTrue="1">
      <formula>$C289="A"</formula>
    </cfRule>
  </conditionalFormatting>
  <conditionalFormatting sqref="F289:G289">
    <cfRule type="expression" dxfId="22084" priority="22443">
      <formula>$C289="A"</formula>
    </cfRule>
  </conditionalFormatting>
  <conditionalFormatting sqref="F289:G289">
    <cfRule type="expression" dxfId="22083" priority="22442">
      <formula>$C289="A"</formula>
    </cfRule>
  </conditionalFormatting>
  <conditionalFormatting sqref="F289:G289">
    <cfRule type="expression" dxfId="22082" priority="22441" stopIfTrue="1">
      <formula>$C289="A"</formula>
    </cfRule>
  </conditionalFormatting>
  <conditionalFormatting sqref="F289:G289">
    <cfRule type="expression" dxfId="22081" priority="22440">
      <formula>$C289="A"</formula>
    </cfRule>
  </conditionalFormatting>
  <conditionalFormatting sqref="F289:G289">
    <cfRule type="expression" dxfId="22080" priority="22439">
      <formula>$C289="A"</formula>
    </cfRule>
  </conditionalFormatting>
  <conditionalFormatting sqref="F289:G289">
    <cfRule type="expression" dxfId="22079" priority="22438" stopIfTrue="1">
      <formula>$C289="A"</formula>
    </cfRule>
  </conditionalFormatting>
  <conditionalFormatting sqref="F289:G289">
    <cfRule type="expression" dxfId="22078" priority="22437">
      <formula>$C289="A"</formula>
    </cfRule>
  </conditionalFormatting>
  <conditionalFormatting sqref="F289:G289">
    <cfRule type="expression" dxfId="22077" priority="22436">
      <formula>$C289="A"</formula>
    </cfRule>
  </conditionalFormatting>
  <conditionalFormatting sqref="F289:G289">
    <cfRule type="expression" dxfId="22076" priority="22435" stopIfTrue="1">
      <formula>$C289="A"</formula>
    </cfRule>
  </conditionalFormatting>
  <conditionalFormatting sqref="F289:G289">
    <cfRule type="expression" dxfId="22075" priority="22434">
      <formula>$C289="A"</formula>
    </cfRule>
  </conditionalFormatting>
  <conditionalFormatting sqref="F289:G289">
    <cfRule type="expression" dxfId="22074" priority="22433">
      <formula>$C289="A"</formula>
    </cfRule>
  </conditionalFormatting>
  <conditionalFormatting sqref="F289:G289">
    <cfRule type="expression" dxfId="22073" priority="22432" stopIfTrue="1">
      <formula>$C289="A"</formula>
    </cfRule>
  </conditionalFormatting>
  <conditionalFormatting sqref="F289:G289">
    <cfRule type="expression" dxfId="22072" priority="22431">
      <formula>$C289="A"</formula>
    </cfRule>
  </conditionalFormatting>
  <conditionalFormatting sqref="F290:G290">
    <cfRule type="expression" dxfId="22071" priority="22430">
      <formula>$C290="A"</formula>
    </cfRule>
  </conditionalFormatting>
  <conditionalFormatting sqref="F290:G290">
    <cfRule type="expression" dxfId="22070" priority="22429" stopIfTrue="1">
      <formula>$C290="A"</formula>
    </cfRule>
  </conditionalFormatting>
  <conditionalFormatting sqref="F290:G290">
    <cfRule type="expression" dxfId="22069" priority="22428">
      <formula>$C290="A"</formula>
    </cfRule>
  </conditionalFormatting>
  <conditionalFormatting sqref="F290:G290">
    <cfRule type="expression" dxfId="22068" priority="22427">
      <formula>$C290="A"</formula>
    </cfRule>
  </conditionalFormatting>
  <conditionalFormatting sqref="F290:G290">
    <cfRule type="expression" dxfId="22067" priority="22426" stopIfTrue="1">
      <formula>$C290="A"</formula>
    </cfRule>
  </conditionalFormatting>
  <conditionalFormatting sqref="F290:G290">
    <cfRule type="expression" dxfId="22066" priority="22425">
      <formula>$C290="A"</formula>
    </cfRule>
  </conditionalFormatting>
  <conditionalFormatting sqref="F290:G290">
    <cfRule type="expression" dxfId="22065" priority="22424">
      <formula>$C290="A"</formula>
    </cfRule>
  </conditionalFormatting>
  <conditionalFormatting sqref="F290:G290">
    <cfRule type="expression" dxfId="22064" priority="22423" stopIfTrue="1">
      <formula>$C290="A"</formula>
    </cfRule>
  </conditionalFormatting>
  <conditionalFormatting sqref="F290:G290">
    <cfRule type="expression" dxfId="22063" priority="22422">
      <formula>$C290="A"</formula>
    </cfRule>
  </conditionalFormatting>
  <conditionalFormatting sqref="D290:N290">
    <cfRule type="expression" dxfId="22062" priority="22421">
      <formula>$C290="A"</formula>
    </cfRule>
  </conditionalFormatting>
  <conditionalFormatting sqref="D290:E290 H290:N290">
    <cfRule type="expression" dxfId="22061" priority="22420" stopIfTrue="1">
      <formula>$C290="A"</formula>
    </cfRule>
  </conditionalFormatting>
  <conditionalFormatting sqref="F290:G290">
    <cfRule type="expression" dxfId="22060" priority="22419" stopIfTrue="1">
      <formula>$C290="A"</formula>
    </cfRule>
  </conditionalFormatting>
  <conditionalFormatting sqref="F290:G290">
    <cfRule type="expression" dxfId="22059" priority="22418">
      <formula>$C290="A"</formula>
    </cfRule>
  </conditionalFormatting>
  <conditionalFormatting sqref="F290:G290">
    <cfRule type="expression" dxfId="22058" priority="22417">
      <formula>$C290="A"</formula>
    </cfRule>
  </conditionalFormatting>
  <conditionalFormatting sqref="F290:G290">
    <cfRule type="expression" dxfId="22057" priority="22416" stopIfTrue="1">
      <formula>$C290="A"</formula>
    </cfRule>
  </conditionalFormatting>
  <conditionalFormatting sqref="F290:G290">
    <cfRule type="expression" dxfId="22056" priority="22415">
      <formula>$C290="A"</formula>
    </cfRule>
  </conditionalFormatting>
  <conditionalFormatting sqref="F290:G290">
    <cfRule type="expression" dxfId="22055" priority="22414">
      <formula>$C290="A"</formula>
    </cfRule>
  </conditionalFormatting>
  <conditionalFormatting sqref="F290:G290">
    <cfRule type="expression" dxfId="22054" priority="22413" stopIfTrue="1">
      <formula>$C290="A"</formula>
    </cfRule>
  </conditionalFormatting>
  <conditionalFormatting sqref="F290:G290">
    <cfRule type="expression" dxfId="22053" priority="22412">
      <formula>$C290="A"</formula>
    </cfRule>
  </conditionalFormatting>
  <conditionalFormatting sqref="F290:G290">
    <cfRule type="expression" dxfId="22052" priority="22411">
      <formula>$C290="A"</formula>
    </cfRule>
  </conditionalFormatting>
  <conditionalFormatting sqref="F290:G290">
    <cfRule type="expression" dxfId="22051" priority="22410" stopIfTrue="1">
      <formula>$C290="A"</formula>
    </cfRule>
  </conditionalFormatting>
  <conditionalFormatting sqref="F290:G290">
    <cfRule type="expression" dxfId="22050" priority="22409">
      <formula>$C290="A"</formula>
    </cfRule>
  </conditionalFormatting>
  <conditionalFormatting sqref="F290:G290">
    <cfRule type="expression" dxfId="22049" priority="22408">
      <formula>$C290="A"</formula>
    </cfRule>
  </conditionalFormatting>
  <conditionalFormatting sqref="F290:G290">
    <cfRule type="expression" dxfId="22048" priority="22407" stopIfTrue="1">
      <formula>$C290="A"</formula>
    </cfRule>
  </conditionalFormatting>
  <conditionalFormatting sqref="F290:G290">
    <cfRule type="expression" dxfId="22047" priority="22406">
      <formula>$C290="A"</formula>
    </cfRule>
  </conditionalFormatting>
  <conditionalFormatting sqref="F291:G291">
    <cfRule type="expression" dxfId="22046" priority="22405">
      <formula>$C291="A"</formula>
    </cfRule>
  </conditionalFormatting>
  <conditionalFormatting sqref="F291:G291">
    <cfRule type="expression" dxfId="22045" priority="22404" stopIfTrue="1">
      <formula>$C291="A"</formula>
    </cfRule>
  </conditionalFormatting>
  <conditionalFormatting sqref="F291:G291">
    <cfRule type="expression" dxfId="22044" priority="22403">
      <formula>$C291="A"</formula>
    </cfRule>
  </conditionalFormatting>
  <conditionalFormatting sqref="F291:G291">
    <cfRule type="expression" dxfId="22043" priority="22402">
      <formula>$C291="A"</formula>
    </cfRule>
  </conditionalFormatting>
  <conditionalFormatting sqref="F291:G291">
    <cfRule type="expression" dxfId="22042" priority="22401" stopIfTrue="1">
      <formula>$C291="A"</formula>
    </cfRule>
  </conditionalFormatting>
  <conditionalFormatting sqref="F291:G291">
    <cfRule type="expression" dxfId="22041" priority="22400">
      <formula>$C291="A"</formula>
    </cfRule>
  </conditionalFormatting>
  <conditionalFormatting sqref="F291:G291">
    <cfRule type="expression" dxfId="22040" priority="22399">
      <formula>$C291="A"</formula>
    </cfRule>
  </conditionalFormatting>
  <conditionalFormatting sqref="F291:G291">
    <cfRule type="expression" dxfId="22039" priority="22398" stopIfTrue="1">
      <formula>$C291="A"</formula>
    </cfRule>
  </conditionalFormatting>
  <conditionalFormatting sqref="F291:G291">
    <cfRule type="expression" dxfId="22038" priority="22397">
      <formula>$C291="A"</formula>
    </cfRule>
  </conditionalFormatting>
  <conditionalFormatting sqref="D291:N291">
    <cfRule type="expression" dxfId="22037" priority="22396">
      <formula>$C291="A"</formula>
    </cfRule>
  </conditionalFormatting>
  <conditionalFormatting sqref="D291:E291 H291:N291">
    <cfRule type="expression" dxfId="22036" priority="22395" stopIfTrue="1">
      <formula>$C291="A"</formula>
    </cfRule>
  </conditionalFormatting>
  <conditionalFormatting sqref="F291:G291">
    <cfRule type="expression" dxfId="22035" priority="22394" stopIfTrue="1">
      <formula>$C291="A"</formula>
    </cfRule>
  </conditionalFormatting>
  <conditionalFormatting sqref="F291:G291">
    <cfRule type="expression" dxfId="22034" priority="22393">
      <formula>$C291="A"</formula>
    </cfRule>
  </conditionalFormatting>
  <conditionalFormatting sqref="F291:G291">
    <cfRule type="expression" dxfId="22033" priority="22392">
      <formula>$C291="A"</formula>
    </cfRule>
  </conditionalFormatting>
  <conditionalFormatting sqref="F291:G291">
    <cfRule type="expression" dxfId="22032" priority="22391" stopIfTrue="1">
      <formula>$C291="A"</formula>
    </cfRule>
  </conditionalFormatting>
  <conditionalFormatting sqref="F291:G291">
    <cfRule type="expression" dxfId="22031" priority="22390">
      <formula>$C291="A"</formula>
    </cfRule>
  </conditionalFormatting>
  <conditionalFormatting sqref="F291:G291">
    <cfRule type="expression" dxfId="22030" priority="22389">
      <formula>$C291="A"</formula>
    </cfRule>
  </conditionalFormatting>
  <conditionalFormatting sqref="F291:G291">
    <cfRule type="expression" dxfId="22029" priority="22388" stopIfTrue="1">
      <formula>$C291="A"</formula>
    </cfRule>
  </conditionalFormatting>
  <conditionalFormatting sqref="F291:G291">
    <cfRule type="expression" dxfId="22028" priority="22387">
      <formula>$C291="A"</formula>
    </cfRule>
  </conditionalFormatting>
  <conditionalFormatting sqref="F291:G291">
    <cfRule type="expression" dxfId="22027" priority="22386">
      <formula>$C291="A"</formula>
    </cfRule>
  </conditionalFormatting>
  <conditionalFormatting sqref="F291:G291">
    <cfRule type="expression" dxfId="22026" priority="22385" stopIfTrue="1">
      <formula>$C291="A"</formula>
    </cfRule>
  </conditionalFormatting>
  <conditionalFormatting sqref="F291:G291">
    <cfRule type="expression" dxfId="22025" priority="22384">
      <formula>$C291="A"</formula>
    </cfRule>
  </conditionalFormatting>
  <conditionalFormatting sqref="F291:G291">
    <cfRule type="expression" dxfId="22024" priority="22383">
      <formula>$C291="A"</formula>
    </cfRule>
  </conditionalFormatting>
  <conditionalFormatting sqref="F291:G291">
    <cfRule type="expression" dxfId="22023" priority="22382" stopIfTrue="1">
      <formula>$C291="A"</formula>
    </cfRule>
  </conditionalFormatting>
  <conditionalFormatting sqref="F291:G291">
    <cfRule type="expression" dxfId="22022" priority="22381">
      <formula>$C291="A"</formula>
    </cfRule>
  </conditionalFormatting>
  <conditionalFormatting sqref="F292:G292">
    <cfRule type="expression" dxfId="22021" priority="22380">
      <formula>$C292="A"</formula>
    </cfRule>
  </conditionalFormatting>
  <conditionalFormatting sqref="F292:G292">
    <cfRule type="expression" dxfId="22020" priority="22379" stopIfTrue="1">
      <formula>$C292="A"</formula>
    </cfRule>
  </conditionalFormatting>
  <conditionalFormatting sqref="F292:G292">
    <cfRule type="expression" dxfId="22019" priority="22378">
      <formula>$C292="A"</formula>
    </cfRule>
  </conditionalFormatting>
  <conditionalFormatting sqref="F292:G292">
    <cfRule type="expression" dxfId="22018" priority="22377">
      <formula>$C292="A"</formula>
    </cfRule>
  </conditionalFormatting>
  <conditionalFormatting sqref="F292:G292">
    <cfRule type="expression" dxfId="22017" priority="22376" stopIfTrue="1">
      <formula>$C292="A"</formula>
    </cfRule>
  </conditionalFormatting>
  <conditionalFormatting sqref="F292:G292">
    <cfRule type="expression" dxfId="22016" priority="22375">
      <formula>$C292="A"</formula>
    </cfRule>
  </conditionalFormatting>
  <conditionalFormatting sqref="F292:G292">
    <cfRule type="expression" dxfId="22015" priority="22374">
      <formula>$C292="A"</formula>
    </cfRule>
  </conditionalFormatting>
  <conditionalFormatting sqref="F292:G292">
    <cfRule type="expression" dxfId="22014" priority="22373" stopIfTrue="1">
      <formula>$C292="A"</formula>
    </cfRule>
  </conditionalFormatting>
  <conditionalFormatting sqref="F292:G292">
    <cfRule type="expression" dxfId="22013" priority="22372">
      <formula>$C292="A"</formula>
    </cfRule>
  </conditionalFormatting>
  <conditionalFormatting sqref="D292:N292">
    <cfRule type="expression" dxfId="22012" priority="22371">
      <formula>$C292="A"</formula>
    </cfRule>
  </conditionalFormatting>
  <conditionalFormatting sqref="D292:E292 H292:N292">
    <cfRule type="expression" dxfId="22011" priority="22370" stopIfTrue="1">
      <formula>$C292="A"</formula>
    </cfRule>
  </conditionalFormatting>
  <conditionalFormatting sqref="F292:G292">
    <cfRule type="expression" dxfId="22010" priority="22369" stopIfTrue="1">
      <formula>$C292="A"</formula>
    </cfRule>
  </conditionalFormatting>
  <conditionalFormatting sqref="F292:G292">
    <cfRule type="expression" dxfId="22009" priority="22368">
      <formula>$C292="A"</formula>
    </cfRule>
  </conditionalFormatting>
  <conditionalFormatting sqref="F292:G292">
    <cfRule type="expression" dxfId="22008" priority="22367">
      <formula>$C292="A"</formula>
    </cfRule>
  </conditionalFormatting>
  <conditionalFormatting sqref="F292:G292">
    <cfRule type="expression" dxfId="22007" priority="22366" stopIfTrue="1">
      <formula>$C292="A"</formula>
    </cfRule>
  </conditionalFormatting>
  <conditionalFormatting sqref="F292:G292">
    <cfRule type="expression" dxfId="22006" priority="22365">
      <formula>$C292="A"</formula>
    </cfRule>
  </conditionalFormatting>
  <conditionalFormatting sqref="F292:G292">
    <cfRule type="expression" dxfId="22005" priority="22364">
      <formula>$C292="A"</formula>
    </cfRule>
  </conditionalFormatting>
  <conditionalFormatting sqref="F292:G292">
    <cfRule type="expression" dxfId="22004" priority="22363" stopIfTrue="1">
      <formula>$C292="A"</formula>
    </cfRule>
  </conditionalFormatting>
  <conditionalFormatting sqref="F292:G292">
    <cfRule type="expression" dxfId="22003" priority="22362">
      <formula>$C292="A"</formula>
    </cfRule>
  </conditionalFormatting>
  <conditionalFormatting sqref="F292:G292">
    <cfRule type="expression" dxfId="22002" priority="22361">
      <formula>$C292="A"</formula>
    </cfRule>
  </conditionalFormatting>
  <conditionalFormatting sqref="F292:G292">
    <cfRule type="expression" dxfId="22001" priority="22360" stopIfTrue="1">
      <formula>$C292="A"</formula>
    </cfRule>
  </conditionalFormatting>
  <conditionalFormatting sqref="F292:G292">
    <cfRule type="expression" dxfId="22000" priority="22359">
      <formula>$C292="A"</formula>
    </cfRule>
  </conditionalFormatting>
  <conditionalFormatting sqref="F292:G292">
    <cfRule type="expression" dxfId="21999" priority="22358">
      <formula>$C292="A"</formula>
    </cfRule>
  </conditionalFormatting>
  <conditionalFormatting sqref="F292:G292">
    <cfRule type="expression" dxfId="21998" priority="22357" stopIfTrue="1">
      <formula>$C292="A"</formula>
    </cfRule>
  </conditionalFormatting>
  <conditionalFormatting sqref="F292:G292">
    <cfRule type="expression" dxfId="21997" priority="22356">
      <formula>$C292="A"</formula>
    </cfRule>
  </conditionalFormatting>
  <conditionalFormatting sqref="F293:G293">
    <cfRule type="expression" dxfId="21996" priority="22353">
      <formula>$C293="A"</formula>
    </cfRule>
  </conditionalFormatting>
  <conditionalFormatting sqref="F293:G293">
    <cfRule type="expression" dxfId="21995" priority="22352" stopIfTrue="1">
      <formula>$C293="A"</formula>
    </cfRule>
  </conditionalFormatting>
  <conditionalFormatting sqref="F293:G293">
    <cfRule type="expression" dxfId="21994" priority="22351">
      <formula>$C293="A"</formula>
    </cfRule>
  </conditionalFormatting>
  <conditionalFormatting sqref="F293:G293">
    <cfRule type="expression" dxfId="21993" priority="22350">
      <formula>$C293="A"</formula>
    </cfRule>
  </conditionalFormatting>
  <conditionalFormatting sqref="F293:G293">
    <cfRule type="expression" dxfId="21992" priority="22349" stopIfTrue="1">
      <formula>$C293="A"</formula>
    </cfRule>
  </conditionalFormatting>
  <conditionalFormatting sqref="F293:G293">
    <cfRule type="expression" dxfId="21991" priority="22348">
      <formula>$C293="A"</formula>
    </cfRule>
  </conditionalFormatting>
  <conditionalFormatting sqref="F293:G293">
    <cfRule type="expression" dxfId="21990" priority="22347">
      <formula>$C293="A"</formula>
    </cfRule>
  </conditionalFormatting>
  <conditionalFormatting sqref="F293:G293">
    <cfRule type="expression" dxfId="21989" priority="22346" stopIfTrue="1">
      <formula>$C293="A"</formula>
    </cfRule>
  </conditionalFormatting>
  <conditionalFormatting sqref="F293:G293">
    <cfRule type="expression" dxfId="21988" priority="22345">
      <formula>$C293="A"</formula>
    </cfRule>
  </conditionalFormatting>
  <conditionalFormatting sqref="D293:N293">
    <cfRule type="expression" dxfId="21987" priority="22344">
      <formula>$C293="A"</formula>
    </cfRule>
  </conditionalFormatting>
  <conditionalFormatting sqref="D293:E293 H293:N293">
    <cfRule type="expression" dxfId="21986" priority="22343" stopIfTrue="1">
      <formula>$C293="A"</formula>
    </cfRule>
  </conditionalFormatting>
  <conditionalFormatting sqref="F293:G293">
    <cfRule type="expression" dxfId="21985" priority="22342" stopIfTrue="1">
      <formula>$C293="A"</formula>
    </cfRule>
  </conditionalFormatting>
  <conditionalFormatting sqref="F293:G293">
    <cfRule type="expression" dxfId="21984" priority="22341">
      <formula>$C293="A"</formula>
    </cfRule>
  </conditionalFormatting>
  <conditionalFormatting sqref="F293:G293">
    <cfRule type="expression" dxfId="21983" priority="22340">
      <formula>$C293="A"</formula>
    </cfRule>
  </conditionalFormatting>
  <conditionalFormatting sqref="F293:G293">
    <cfRule type="expression" dxfId="21982" priority="22339" stopIfTrue="1">
      <formula>$C293="A"</formula>
    </cfRule>
  </conditionalFormatting>
  <conditionalFormatting sqref="F293:G293">
    <cfRule type="expression" dxfId="21981" priority="22338">
      <formula>$C293="A"</formula>
    </cfRule>
  </conditionalFormatting>
  <conditionalFormatting sqref="F293:G293">
    <cfRule type="expression" dxfId="21980" priority="22337">
      <formula>$C293="A"</formula>
    </cfRule>
  </conditionalFormatting>
  <conditionalFormatting sqref="F293:G293">
    <cfRule type="expression" dxfId="21979" priority="22336" stopIfTrue="1">
      <formula>$C293="A"</formula>
    </cfRule>
  </conditionalFormatting>
  <conditionalFormatting sqref="F293:G293">
    <cfRule type="expression" dxfId="21978" priority="22335">
      <formula>$C293="A"</formula>
    </cfRule>
  </conditionalFormatting>
  <conditionalFormatting sqref="F293:G293">
    <cfRule type="expression" dxfId="21977" priority="22334">
      <formula>$C293="A"</formula>
    </cfRule>
  </conditionalFormatting>
  <conditionalFormatting sqref="F293:G293">
    <cfRule type="expression" dxfId="21976" priority="22333" stopIfTrue="1">
      <formula>$C293="A"</formula>
    </cfRule>
  </conditionalFormatting>
  <conditionalFormatting sqref="F293:G293">
    <cfRule type="expression" dxfId="21975" priority="22332">
      <formula>$C293="A"</formula>
    </cfRule>
  </conditionalFormatting>
  <conditionalFormatting sqref="F293:G293">
    <cfRule type="expression" dxfId="21974" priority="22331">
      <formula>$C293="A"</formula>
    </cfRule>
  </conditionalFormatting>
  <conditionalFormatting sqref="F293:G293">
    <cfRule type="expression" dxfId="21973" priority="22330" stopIfTrue="1">
      <formula>$C293="A"</formula>
    </cfRule>
  </conditionalFormatting>
  <conditionalFormatting sqref="F293:G293">
    <cfRule type="expression" dxfId="21972" priority="22329">
      <formula>$C293="A"</formula>
    </cfRule>
  </conditionalFormatting>
  <conditionalFormatting sqref="F294:G294">
    <cfRule type="expression" dxfId="21971" priority="22328">
      <formula>$C294="A"</formula>
    </cfRule>
  </conditionalFormatting>
  <conditionalFormatting sqref="F294:G294">
    <cfRule type="expression" dxfId="21970" priority="22327" stopIfTrue="1">
      <formula>$C294="A"</formula>
    </cfRule>
  </conditionalFormatting>
  <conditionalFormatting sqref="F294:G294">
    <cfRule type="expression" dxfId="21969" priority="22326">
      <formula>$C294="A"</formula>
    </cfRule>
  </conditionalFormatting>
  <conditionalFormatting sqref="F294:G294">
    <cfRule type="expression" dxfId="21968" priority="22325">
      <formula>$C294="A"</formula>
    </cfRule>
  </conditionalFormatting>
  <conditionalFormatting sqref="F294:G294">
    <cfRule type="expression" dxfId="21967" priority="22324" stopIfTrue="1">
      <formula>$C294="A"</formula>
    </cfRule>
  </conditionalFormatting>
  <conditionalFormatting sqref="F294:G294">
    <cfRule type="expression" dxfId="21966" priority="22323">
      <formula>$C294="A"</formula>
    </cfRule>
  </conditionalFormatting>
  <conditionalFormatting sqref="F294:G294">
    <cfRule type="expression" dxfId="21965" priority="22322">
      <formula>$C294="A"</formula>
    </cfRule>
  </conditionalFormatting>
  <conditionalFormatting sqref="F294:G294">
    <cfRule type="expression" dxfId="21964" priority="22321" stopIfTrue="1">
      <formula>$C294="A"</formula>
    </cfRule>
  </conditionalFormatting>
  <conditionalFormatting sqref="F294:G294">
    <cfRule type="expression" dxfId="21963" priority="22320">
      <formula>$C294="A"</formula>
    </cfRule>
  </conditionalFormatting>
  <conditionalFormatting sqref="D294:N294">
    <cfRule type="expression" dxfId="21962" priority="22319">
      <formula>$C294="A"</formula>
    </cfRule>
  </conditionalFormatting>
  <conditionalFormatting sqref="D294:E294 H294:N294">
    <cfRule type="expression" dxfId="21961" priority="22318" stopIfTrue="1">
      <formula>$C294="A"</formula>
    </cfRule>
  </conditionalFormatting>
  <conditionalFormatting sqref="F294:G294">
    <cfRule type="expression" dxfId="21960" priority="22317" stopIfTrue="1">
      <formula>$C294="A"</formula>
    </cfRule>
  </conditionalFormatting>
  <conditionalFormatting sqref="F294:G294">
    <cfRule type="expression" dxfId="21959" priority="22316">
      <formula>$C294="A"</formula>
    </cfRule>
  </conditionalFormatting>
  <conditionalFormatting sqref="F294:G294">
    <cfRule type="expression" dxfId="21958" priority="22315">
      <formula>$C294="A"</formula>
    </cfRule>
  </conditionalFormatting>
  <conditionalFormatting sqref="F294:G294">
    <cfRule type="expression" dxfId="21957" priority="22314" stopIfTrue="1">
      <formula>$C294="A"</formula>
    </cfRule>
  </conditionalFormatting>
  <conditionalFormatting sqref="F294:G294">
    <cfRule type="expression" dxfId="21956" priority="22313">
      <formula>$C294="A"</formula>
    </cfRule>
  </conditionalFormatting>
  <conditionalFormatting sqref="F294:G294">
    <cfRule type="expression" dxfId="21955" priority="22312">
      <formula>$C294="A"</formula>
    </cfRule>
  </conditionalFormatting>
  <conditionalFormatting sqref="F294:G294">
    <cfRule type="expression" dxfId="21954" priority="22311" stopIfTrue="1">
      <formula>$C294="A"</formula>
    </cfRule>
  </conditionalFormatting>
  <conditionalFormatting sqref="F294:G294">
    <cfRule type="expression" dxfId="21953" priority="22310">
      <formula>$C294="A"</formula>
    </cfRule>
  </conditionalFormatting>
  <conditionalFormatting sqref="F294:G294">
    <cfRule type="expression" dxfId="21952" priority="22309">
      <formula>$C294="A"</formula>
    </cfRule>
  </conditionalFormatting>
  <conditionalFormatting sqref="F294:G294">
    <cfRule type="expression" dxfId="21951" priority="22308" stopIfTrue="1">
      <formula>$C294="A"</formula>
    </cfRule>
  </conditionalFormatting>
  <conditionalFormatting sqref="F294:G294">
    <cfRule type="expression" dxfId="21950" priority="22307">
      <formula>$C294="A"</formula>
    </cfRule>
  </conditionalFormatting>
  <conditionalFormatting sqref="F294:G294">
    <cfRule type="expression" dxfId="21949" priority="22306">
      <formula>$C294="A"</formula>
    </cfRule>
  </conditionalFormatting>
  <conditionalFormatting sqref="F294:G294">
    <cfRule type="expression" dxfId="21948" priority="22305" stopIfTrue="1">
      <formula>$C294="A"</formula>
    </cfRule>
  </conditionalFormatting>
  <conditionalFormatting sqref="F294:G294">
    <cfRule type="expression" dxfId="21947" priority="22304">
      <formula>$C294="A"</formula>
    </cfRule>
  </conditionalFormatting>
  <conditionalFormatting sqref="F295:G295">
    <cfRule type="expression" dxfId="21946" priority="22303">
      <formula>$C295="A"</formula>
    </cfRule>
  </conditionalFormatting>
  <conditionalFormatting sqref="F295:G295">
    <cfRule type="expression" dxfId="21945" priority="22302" stopIfTrue="1">
      <formula>$C295="A"</formula>
    </cfRule>
  </conditionalFormatting>
  <conditionalFormatting sqref="F295:G295">
    <cfRule type="expression" dxfId="21944" priority="22301">
      <formula>$C295="A"</formula>
    </cfRule>
  </conditionalFormatting>
  <conditionalFormatting sqref="F295:G295">
    <cfRule type="expression" dxfId="21943" priority="22300">
      <formula>$C295="A"</formula>
    </cfRule>
  </conditionalFormatting>
  <conditionalFormatting sqref="F295:G295">
    <cfRule type="expression" dxfId="21942" priority="22299" stopIfTrue="1">
      <formula>$C295="A"</formula>
    </cfRule>
  </conditionalFormatting>
  <conditionalFormatting sqref="F295:G295">
    <cfRule type="expression" dxfId="21941" priority="22298">
      <formula>$C295="A"</formula>
    </cfRule>
  </conditionalFormatting>
  <conditionalFormatting sqref="F295:G295">
    <cfRule type="expression" dxfId="21940" priority="22297">
      <formula>$C295="A"</formula>
    </cfRule>
  </conditionalFormatting>
  <conditionalFormatting sqref="F295:G295">
    <cfRule type="expression" dxfId="21939" priority="22296" stopIfTrue="1">
      <formula>$C295="A"</formula>
    </cfRule>
  </conditionalFormatting>
  <conditionalFormatting sqref="F295:G295">
    <cfRule type="expression" dxfId="21938" priority="22295">
      <formula>$C295="A"</formula>
    </cfRule>
  </conditionalFormatting>
  <conditionalFormatting sqref="D295:N295">
    <cfRule type="expression" dxfId="21937" priority="22294">
      <formula>$C295="A"</formula>
    </cfRule>
  </conditionalFormatting>
  <conditionalFormatting sqref="D295:E295 H295:N295">
    <cfRule type="expression" dxfId="21936" priority="22293" stopIfTrue="1">
      <formula>$C295="A"</formula>
    </cfRule>
  </conditionalFormatting>
  <conditionalFormatting sqref="F295:G295">
    <cfRule type="expression" dxfId="21935" priority="22292" stopIfTrue="1">
      <formula>$C295="A"</formula>
    </cfRule>
  </conditionalFormatting>
  <conditionalFormatting sqref="F295:G295">
    <cfRule type="expression" dxfId="21934" priority="22291">
      <formula>$C295="A"</formula>
    </cfRule>
  </conditionalFormatting>
  <conditionalFormatting sqref="F295:G295">
    <cfRule type="expression" dxfId="21933" priority="22290">
      <formula>$C295="A"</formula>
    </cfRule>
  </conditionalFormatting>
  <conditionalFormatting sqref="F295:G295">
    <cfRule type="expression" dxfId="21932" priority="22289" stopIfTrue="1">
      <formula>$C295="A"</formula>
    </cfRule>
  </conditionalFormatting>
  <conditionalFormatting sqref="F295:G295">
    <cfRule type="expression" dxfId="21931" priority="22288">
      <formula>$C295="A"</formula>
    </cfRule>
  </conditionalFormatting>
  <conditionalFormatting sqref="F295:G295">
    <cfRule type="expression" dxfId="21930" priority="22287">
      <formula>$C295="A"</formula>
    </cfRule>
  </conditionalFormatting>
  <conditionalFormatting sqref="F295:G295">
    <cfRule type="expression" dxfId="21929" priority="22286" stopIfTrue="1">
      <formula>$C295="A"</formula>
    </cfRule>
  </conditionalFormatting>
  <conditionalFormatting sqref="F295:G295">
    <cfRule type="expression" dxfId="21928" priority="22285">
      <formula>$C295="A"</formula>
    </cfRule>
  </conditionalFormatting>
  <conditionalFormatting sqref="F295:G295">
    <cfRule type="expression" dxfId="21927" priority="22284">
      <formula>$C295="A"</formula>
    </cfRule>
  </conditionalFormatting>
  <conditionalFormatting sqref="F295:G295">
    <cfRule type="expression" dxfId="21926" priority="22283" stopIfTrue="1">
      <formula>$C295="A"</formula>
    </cfRule>
  </conditionalFormatting>
  <conditionalFormatting sqref="F295:G295">
    <cfRule type="expression" dxfId="21925" priority="22282">
      <formula>$C295="A"</formula>
    </cfRule>
  </conditionalFormatting>
  <conditionalFormatting sqref="F295:G295">
    <cfRule type="expression" dxfId="21924" priority="22281">
      <formula>$C295="A"</formula>
    </cfRule>
  </conditionalFormatting>
  <conditionalFormatting sqref="F295:G295">
    <cfRule type="expression" dxfId="21923" priority="22280" stopIfTrue="1">
      <formula>$C295="A"</formula>
    </cfRule>
  </conditionalFormatting>
  <conditionalFormatting sqref="F295:G295">
    <cfRule type="expression" dxfId="21922" priority="22279">
      <formula>$C295="A"</formula>
    </cfRule>
  </conditionalFormatting>
  <conditionalFormatting sqref="F296:G296">
    <cfRule type="expression" dxfId="21921" priority="22278">
      <formula>$C296="A"</formula>
    </cfRule>
  </conditionalFormatting>
  <conditionalFormatting sqref="F296:G296">
    <cfRule type="expression" dxfId="21920" priority="22277" stopIfTrue="1">
      <formula>$C296="A"</formula>
    </cfRule>
  </conditionalFormatting>
  <conditionalFormatting sqref="F296:G296">
    <cfRule type="expression" dxfId="21919" priority="22276">
      <formula>$C296="A"</formula>
    </cfRule>
  </conditionalFormatting>
  <conditionalFormatting sqref="F296:G296">
    <cfRule type="expression" dxfId="21918" priority="22275">
      <formula>$C296="A"</formula>
    </cfRule>
  </conditionalFormatting>
  <conditionalFormatting sqref="F296:G296">
    <cfRule type="expression" dxfId="21917" priority="22274" stopIfTrue="1">
      <formula>$C296="A"</formula>
    </cfRule>
  </conditionalFormatting>
  <conditionalFormatting sqref="F296:G296">
    <cfRule type="expression" dxfId="21916" priority="22273">
      <formula>$C296="A"</formula>
    </cfRule>
  </conditionalFormatting>
  <conditionalFormatting sqref="F296:G296">
    <cfRule type="expression" dxfId="21915" priority="22272">
      <formula>$C296="A"</formula>
    </cfRule>
  </conditionalFormatting>
  <conditionalFormatting sqref="F296:G296">
    <cfRule type="expression" dxfId="21914" priority="22271" stopIfTrue="1">
      <formula>$C296="A"</formula>
    </cfRule>
  </conditionalFormatting>
  <conditionalFormatting sqref="F296:G296">
    <cfRule type="expression" dxfId="21913" priority="22270">
      <formula>$C296="A"</formula>
    </cfRule>
  </conditionalFormatting>
  <conditionalFormatting sqref="D296:N296">
    <cfRule type="expression" dxfId="21912" priority="22269">
      <formula>$C296="A"</formula>
    </cfRule>
  </conditionalFormatting>
  <conditionalFormatting sqref="D296:E296 H296:N296">
    <cfRule type="expression" dxfId="21911" priority="22268" stopIfTrue="1">
      <formula>$C296="A"</formula>
    </cfRule>
  </conditionalFormatting>
  <conditionalFormatting sqref="F296:G296">
    <cfRule type="expression" dxfId="21910" priority="22267" stopIfTrue="1">
      <formula>$C296="A"</formula>
    </cfRule>
  </conditionalFormatting>
  <conditionalFormatting sqref="F296:G296">
    <cfRule type="expression" dxfId="21909" priority="22266">
      <formula>$C296="A"</formula>
    </cfRule>
  </conditionalFormatting>
  <conditionalFormatting sqref="F296:G296">
    <cfRule type="expression" dxfId="21908" priority="22265">
      <formula>$C296="A"</formula>
    </cfRule>
  </conditionalFormatting>
  <conditionalFormatting sqref="F296:G296">
    <cfRule type="expression" dxfId="21907" priority="22264" stopIfTrue="1">
      <formula>$C296="A"</formula>
    </cfRule>
  </conditionalFormatting>
  <conditionalFormatting sqref="F296:G296">
    <cfRule type="expression" dxfId="21906" priority="22263">
      <formula>$C296="A"</formula>
    </cfRule>
  </conditionalFormatting>
  <conditionalFormatting sqref="F296:G296">
    <cfRule type="expression" dxfId="21905" priority="22262">
      <formula>$C296="A"</formula>
    </cfRule>
  </conditionalFormatting>
  <conditionalFormatting sqref="F296:G296">
    <cfRule type="expression" dxfId="21904" priority="22261" stopIfTrue="1">
      <formula>$C296="A"</formula>
    </cfRule>
  </conditionalFormatting>
  <conditionalFormatting sqref="F296:G296">
    <cfRule type="expression" dxfId="21903" priority="22260">
      <formula>$C296="A"</formula>
    </cfRule>
  </conditionalFormatting>
  <conditionalFormatting sqref="F296:G296">
    <cfRule type="expression" dxfId="21902" priority="22259">
      <formula>$C296="A"</formula>
    </cfRule>
  </conditionalFormatting>
  <conditionalFormatting sqref="F296:G296">
    <cfRule type="expression" dxfId="21901" priority="22258" stopIfTrue="1">
      <formula>$C296="A"</formula>
    </cfRule>
  </conditionalFormatting>
  <conditionalFormatting sqref="F296:G296">
    <cfRule type="expression" dxfId="21900" priority="22257">
      <formula>$C296="A"</formula>
    </cfRule>
  </conditionalFormatting>
  <conditionalFormatting sqref="F296:G296">
    <cfRule type="expression" dxfId="21899" priority="22256">
      <formula>$C296="A"</formula>
    </cfRule>
  </conditionalFormatting>
  <conditionalFormatting sqref="F296:G296">
    <cfRule type="expression" dxfId="21898" priority="22255" stopIfTrue="1">
      <formula>$C296="A"</formula>
    </cfRule>
  </conditionalFormatting>
  <conditionalFormatting sqref="F296:G296">
    <cfRule type="expression" dxfId="21897" priority="22254">
      <formula>$C296="A"</formula>
    </cfRule>
  </conditionalFormatting>
  <conditionalFormatting sqref="F297:G297">
    <cfRule type="expression" dxfId="21896" priority="22253">
      <formula>$C297="A"</formula>
    </cfRule>
  </conditionalFormatting>
  <conditionalFormatting sqref="F297:G297">
    <cfRule type="expression" dxfId="21895" priority="22252" stopIfTrue="1">
      <formula>$C297="A"</formula>
    </cfRule>
  </conditionalFormatting>
  <conditionalFormatting sqref="F297:G297">
    <cfRule type="expression" dxfId="21894" priority="22251">
      <formula>$C297="A"</formula>
    </cfRule>
  </conditionalFormatting>
  <conditionalFormatting sqref="F297:G297">
    <cfRule type="expression" dxfId="21893" priority="22250">
      <formula>$C297="A"</formula>
    </cfRule>
  </conditionalFormatting>
  <conditionalFormatting sqref="F297:G297">
    <cfRule type="expression" dxfId="21892" priority="22249" stopIfTrue="1">
      <formula>$C297="A"</formula>
    </cfRule>
  </conditionalFormatting>
  <conditionalFormatting sqref="F297:G297">
    <cfRule type="expression" dxfId="21891" priority="22248">
      <formula>$C297="A"</formula>
    </cfRule>
  </conditionalFormatting>
  <conditionalFormatting sqref="F297:G297">
    <cfRule type="expression" dxfId="21890" priority="22247">
      <formula>$C297="A"</formula>
    </cfRule>
  </conditionalFormatting>
  <conditionalFormatting sqref="F297:G297">
    <cfRule type="expression" dxfId="21889" priority="22246" stopIfTrue="1">
      <formula>$C297="A"</formula>
    </cfRule>
  </conditionalFormatting>
  <conditionalFormatting sqref="F297:G297">
    <cfRule type="expression" dxfId="21888" priority="22245">
      <formula>$C297="A"</formula>
    </cfRule>
  </conditionalFormatting>
  <conditionalFormatting sqref="D297:N297">
    <cfRule type="expression" dxfId="21887" priority="22244">
      <formula>$C297="A"</formula>
    </cfRule>
  </conditionalFormatting>
  <conditionalFormatting sqref="D297:E297 H297:N297">
    <cfRule type="expression" dxfId="21886" priority="22243" stopIfTrue="1">
      <formula>$C297="A"</formula>
    </cfRule>
  </conditionalFormatting>
  <conditionalFormatting sqref="F297:G297">
    <cfRule type="expression" dxfId="21885" priority="22242" stopIfTrue="1">
      <formula>$C297="A"</formula>
    </cfRule>
  </conditionalFormatting>
  <conditionalFormatting sqref="F297:G297">
    <cfRule type="expression" dxfId="21884" priority="22241">
      <formula>$C297="A"</formula>
    </cfRule>
  </conditionalFormatting>
  <conditionalFormatting sqref="F297:G297">
    <cfRule type="expression" dxfId="21883" priority="22240">
      <formula>$C297="A"</formula>
    </cfRule>
  </conditionalFormatting>
  <conditionalFormatting sqref="F297:G297">
    <cfRule type="expression" dxfId="21882" priority="22239" stopIfTrue="1">
      <formula>$C297="A"</formula>
    </cfRule>
  </conditionalFormatting>
  <conditionalFormatting sqref="F297:G297">
    <cfRule type="expression" dxfId="21881" priority="22238">
      <formula>$C297="A"</formula>
    </cfRule>
  </conditionalFormatting>
  <conditionalFormatting sqref="F297:G297">
    <cfRule type="expression" dxfId="21880" priority="22237">
      <formula>$C297="A"</formula>
    </cfRule>
  </conditionalFormatting>
  <conditionalFormatting sqref="F297:G297">
    <cfRule type="expression" dxfId="21879" priority="22236" stopIfTrue="1">
      <formula>$C297="A"</formula>
    </cfRule>
  </conditionalFormatting>
  <conditionalFormatting sqref="F297:G297">
    <cfRule type="expression" dxfId="21878" priority="22235">
      <formula>$C297="A"</formula>
    </cfRule>
  </conditionalFormatting>
  <conditionalFormatting sqref="F297:G297">
    <cfRule type="expression" dxfId="21877" priority="22234">
      <formula>$C297="A"</formula>
    </cfRule>
  </conditionalFormatting>
  <conditionalFormatting sqref="F297:G297">
    <cfRule type="expression" dxfId="21876" priority="22233" stopIfTrue="1">
      <formula>$C297="A"</formula>
    </cfRule>
  </conditionalFormatting>
  <conditionalFormatting sqref="F297:G297">
    <cfRule type="expression" dxfId="21875" priority="22232">
      <formula>$C297="A"</formula>
    </cfRule>
  </conditionalFormatting>
  <conditionalFormatting sqref="F297:G297">
    <cfRule type="expression" dxfId="21874" priority="22231">
      <formula>$C297="A"</formula>
    </cfRule>
  </conditionalFormatting>
  <conditionalFormatting sqref="F297:G297">
    <cfRule type="expression" dxfId="21873" priority="22230" stopIfTrue="1">
      <formula>$C297="A"</formula>
    </cfRule>
  </conditionalFormatting>
  <conditionalFormatting sqref="F297:G297">
    <cfRule type="expression" dxfId="21872" priority="22229">
      <formula>$C297="A"</formula>
    </cfRule>
  </conditionalFormatting>
  <conditionalFormatting sqref="F298:G298">
    <cfRule type="expression" dxfId="21871" priority="22228">
      <formula>$C298="A"</formula>
    </cfRule>
  </conditionalFormatting>
  <conditionalFormatting sqref="F298:G298">
    <cfRule type="expression" dxfId="21870" priority="22227" stopIfTrue="1">
      <formula>$C298="A"</formula>
    </cfRule>
  </conditionalFormatting>
  <conditionalFormatting sqref="F298:G298">
    <cfRule type="expression" dxfId="21869" priority="22226">
      <formula>$C298="A"</formula>
    </cfRule>
  </conditionalFormatting>
  <conditionalFormatting sqref="F298:G298">
    <cfRule type="expression" dxfId="21868" priority="22225">
      <formula>$C298="A"</formula>
    </cfRule>
  </conditionalFormatting>
  <conditionalFormatting sqref="F298:G298">
    <cfRule type="expression" dxfId="21867" priority="22224" stopIfTrue="1">
      <formula>$C298="A"</formula>
    </cfRule>
  </conditionalFormatting>
  <conditionalFormatting sqref="F298:G298">
    <cfRule type="expression" dxfId="21866" priority="22223">
      <formula>$C298="A"</formula>
    </cfRule>
  </conditionalFormatting>
  <conditionalFormatting sqref="F298:G298">
    <cfRule type="expression" dxfId="21865" priority="22222">
      <formula>$C298="A"</formula>
    </cfRule>
  </conditionalFormatting>
  <conditionalFormatting sqref="F298:G298">
    <cfRule type="expression" dxfId="21864" priority="22221" stopIfTrue="1">
      <formula>$C298="A"</formula>
    </cfRule>
  </conditionalFormatting>
  <conditionalFormatting sqref="F298:G298">
    <cfRule type="expression" dxfId="21863" priority="22220">
      <formula>$C298="A"</formula>
    </cfRule>
  </conditionalFormatting>
  <conditionalFormatting sqref="D298:N298">
    <cfRule type="expression" dxfId="21862" priority="22219">
      <formula>$C298="A"</formula>
    </cfRule>
  </conditionalFormatting>
  <conditionalFormatting sqref="D298:E298 H298:N298">
    <cfRule type="expression" dxfId="21861" priority="22218" stopIfTrue="1">
      <formula>$C298="A"</formula>
    </cfRule>
  </conditionalFormatting>
  <conditionalFormatting sqref="F298:G298">
    <cfRule type="expression" dxfId="21860" priority="22217" stopIfTrue="1">
      <formula>$C298="A"</formula>
    </cfRule>
  </conditionalFormatting>
  <conditionalFormatting sqref="F298:G298">
    <cfRule type="expression" dxfId="21859" priority="22216">
      <formula>$C298="A"</formula>
    </cfRule>
  </conditionalFormatting>
  <conditionalFormatting sqref="F298:G298">
    <cfRule type="expression" dxfId="21858" priority="22215">
      <formula>$C298="A"</formula>
    </cfRule>
  </conditionalFormatting>
  <conditionalFormatting sqref="F298:G298">
    <cfRule type="expression" dxfId="21857" priority="22214" stopIfTrue="1">
      <formula>$C298="A"</formula>
    </cfRule>
  </conditionalFormatting>
  <conditionalFormatting sqref="F298:G298">
    <cfRule type="expression" dxfId="21856" priority="22213">
      <formula>$C298="A"</formula>
    </cfRule>
  </conditionalFormatting>
  <conditionalFormatting sqref="F298:G298">
    <cfRule type="expression" dxfId="21855" priority="22212">
      <formula>$C298="A"</formula>
    </cfRule>
  </conditionalFormatting>
  <conditionalFormatting sqref="F298:G298">
    <cfRule type="expression" dxfId="21854" priority="22211" stopIfTrue="1">
      <formula>$C298="A"</formula>
    </cfRule>
  </conditionalFormatting>
  <conditionalFormatting sqref="F298:G298">
    <cfRule type="expression" dxfId="21853" priority="22210">
      <formula>$C298="A"</formula>
    </cfRule>
  </conditionalFormatting>
  <conditionalFormatting sqref="F298:G298">
    <cfRule type="expression" dxfId="21852" priority="22209">
      <formula>$C298="A"</formula>
    </cfRule>
  </conditionalFormatting>
  <conditionalFormatting sqref="F298:G298">
    <cfRule type="expression" dxfId="21851" priority="22208" stopIfTrue="1">
      <formula>$C298="A"</formula>
    </cfRule>
  </conditionalFormatting>
  <conditionalFormatting sqref="F298:G298">
    <cfRule type="expression" dxfId="21850" priority="22207">
      <formula>$C298="A"</formula>
    </cfRule>
  </conditionalFormatting>
  <conditionalFormatting sqref="F298:G298">
    <cfRule type="expression" dxfId="21849" priority="22206">
      <formula>$C298="A"</formula>
    </cfRule>
  </conditionalFormatting>
  <conditionalFormatting sqref="F298:G298">
    <cfRule type="expression" dxfId="21848" priority="22205" stopIfTrue="1">
      <formula>$C298="A"</formula>
    </cfRule>
  </conditionalFormatting>
  <conditionalFormatting sqref="F298:G298">
    <cfRule type="expression" dxfId="21847" priority="22204">
      <formula>$C298="A"</formula>
    </cfRule>
  </conditionalFormatting>
  <conditionalFormatting sqref="F299:G299">
    <cfRule type="expression" dxfId="21846" priority="22203">
      <formula>$C299="A"</formula>
    </cfRule>
  </conditionalFormatting>
  <conditionalFormatting sqref="F299:G299">
    <cfRule type="expression" dxfId="21845" priority="22202" stopIfTrue="1">
      <formula>$C299="A"</formula>
    </cfRule>
  </conditionalFormatting>
  <conditionalFormatting sqref="F299:G299">
    <cfRule type="expression" dxfId="21844" priority="22201">
      <formula>$C299="A"</formula>
    </cfRule>
  </conditionalFormatting>
  <conditionalFormatting sqref="F299:G299">
    <cfRule type="expression" dxfId="21843" priority="22200">
      <formula>$C299="A"</formula>
    </cfRule>
  </conditionalFormatting>
  <conditionalFormatting sqref="F299:G299">
    <cfRule type="expression" dxfId="21842" priority="22199" stopIfTrue="1">
      <formula>$C299="A"</formula>
    </cfRule>
  </conditionalFormatting>
  <conditionalFormatting sqref="F299:G299">
    <cfRule type="expression" dxfId="21841" priority="22198">
      <formula>$C299="A"</formula>
    </cfRule>
  </conditionalFormatting>
  <conditionalFormatting sqref="F299:G299">
    <cfRule type="expression" dxfId="21840" priority="22197">
      <formula>$C299="A"</formula>
    </cfRule>
  </conditionalFormatting>
  <conditionalFormatting sqref="F299:G299">
    <cfRule type="expression" dxfId="21839" priority="22196" stopIfTrue="1">
      <formula>$C299="A"</formula>
    </cfRule>
  </conditionalFormatting>
  <conditionalFormatting sqref="F299:G299">
    <cfRule type="expression" dxfId="21838" priority="22195">
      <formula>$C299="A"</formula>
    </cfRule>
  </conditionalFormatting>
  <conditionalFormatting sqref="D299:N299">
    <cfRule type="expression" dxfId="21837" priority="22194">
      <formula>$C299="A"</formula>
    </cfRule>
  </conditionalFormatting>
  <conditionalFormatting sqref="D299:E299 H299:N299">
    <cfRule type="expression" dxfId="21836" priority="22193" stopIfTrue="1">
      <formula>$C299="A"</formula>
    </cfRule>
  </conditionalFormatting>
  <conditionalFormatting sqref="F299:G299">
    <cfRule type="expression" dxfId="21835" priority="22192" stopIfTrue="1">
      <formula>$C299="A"</formula>
    </cfRule>
  </conditionalFormatting>
  <conditionalFormatting sqref="F299:G299">
    <cfRule type="expression" dxfId="21834" priority="22191">
      <formula>$C299="A"</formula>
    </cfRule>
  </conditionalFormatting>
  <conditionalFormatting sqref="F299:G299">
    <cfRule type="expression" dxfId="21833" priority="22190">
      <formula>$C299="A"</formula>
    </cfRule>
  </conditionalFormatting>
  <conditionalFormatting sqref="F299:G299">
    <cfRule type="expression" dxfId="21832" priority="22189" stopIfTrue="1">
      <formula>$C299="A"</formula>
    </cfRule>
  </conditionalFormatting>
  <conditionalFormatting sqref="F299:G299">
    <cfRule type="expression" dxfId="21831" priority="22188">
      <formula>$C299="A"</formula>
    </cfRule>
  </conditionalFormatting>
  <conditionalFormatting sqref="F299:G299">
    <cfRule type="expression" dxfId="21830" priority="22187">
      <formula>$C299="A"</formula>
    </cfRule>
  </conditionalFormatting>
  <conditionalFormatting sqref="F299:G299">
    <cfRule type="expression" dxfId="21829" priority="22186" stopIfTrue="1">
      <formula>$C299="A"</formula>
    </cfRule>
  </conditionalFormatting>
  <conditionalFormatting sqref="F299:G299">
    <cfRule type="expression" dxfId="21828" priority="22185">
      <formula>$C299="A"</formula>
    </cfRule>
  </conditionalFormatting>
  <conditionalFormatting sqref="F299:G299">
    <cfRule type="expression" dxfId="21827" priority="22184">
      <formula>$C299="A"</formula>
    </cfRule>
  </conditionalFormatting>
  <conditionalFormatting sqref="F299:G299">
    <cfRule type="expression" dxfId="21826" priority="22183" stopIfTrue="1">
      <formula>$C299="A"</formula>
    </cfRule>
  </conditionalFormatting>
  <conditionalFormatting sqref="F299:G299">
    <cfRule type="expression" dxfId="21825" priority="22182">
      <formula>$C299="A"</formula>
    </cfRule>
  </conditionalFormatting>
  <conditionalFormatting sqref="F299:G299">
    <cfRule type="expression" dxfId="21824" priority="22181">
      <formula>$C299="A"</formula>
    </cfRule>
  </conditionalFormatting>
  <conditionalFormatting sqref="F299:G299">
    <cfRule type="expression" dxfId="21823" priority="22180" stopIfTrue="1">
      <formula>$C299="A"</formula>
    </cfRule>
  </conditionalFormatting>
  <conditionalFormatting sqref="F299:G299">
    <cfRule type="expression" dxfId="21822" priority="22179">
      <formula>$C299="A"</formula>
    </cfRule>
  </conditionalFormatting>
  <conditionalFormatting sqref="F300:G300">
    <cfRule type="expression" dxfId="21821" priority="22178">
      <formula>$C300="A"</formula>
    </cfRule>
  </conditionalFormatting>
  <conditionalFormatting sqref="F300:G300">
    <cfRule type="expression" dxfId="21820" priority="22177" stopIfTrue="1">
      <formula>$C300="A"</formula>
    </cfRule>
  </conditionalFormatting>
  <conditionalFormatting sqref="F300:G300">
    <cfRule type="expression" dxfId="21819" priority="22176">
      <formula>$C300="A"</formula>
    </cfRule>
  </conditionalFormatting>
  <conditionalFormatting sqref="F300:G300">
    <cfRule type="expression" dxfId="21818" priority="22175">
      <formula>$C300="A"</formula>
    </cfRule>
  </conditionalFormatting>
  <conditionalFormatting sqref="F300:G300">
    <cfRule type="expression" dxfId="21817" priority="22174" stopIfTrue="1">
      <formula>$C300="A"</formula>
    </cfRule>
  </conditionalFormatting>
  <conditionalFormatting sqref="F300:G300">
    <cfRule type="expression" dxfId="21816" priority="22173">
      <formula>$C300="A"</formula>
    </cfRule>
  </conditionalFormatting>
  <conditionalFormatting sqref="F300:G300">
    <cfRule type="expression" dxfId="21815" priority="22172">
      <formula>$C300="A"</formula>
    </cfRule>
  </conditionalFormatting>
  <conditionalFormatting sqref="F300:G300">
    <cfRule type="expression" dxfId="21814" priority="22171" stopIfTrue="1">
      <formula>$C300="A"</formula>
    </cfRule>
  </conditionalFormatting>
  <conditionalFormatting sqref="F300:G300">
    <cfRule type="expression" dxfId="21813" priority="22170">
      <formula>$C300="A"</formula>
    </cfRule>
  </conditionalFormatting>
  <conditionalFormatting sqref="D300:N300">
    <cfRule type="expression" dxfId="21812" priority="22169">
      <formula>$C300="A"</formula>
    </cfRule>
  </conditionalFormatting>
  <conditionalFormatting sqref="D300:E300 H300:N300">
    <cfRule type="expression" dxfId="21811" priority="22168" stopIfTrue="1">
      <formula>$C300="A"</formula>
    </cfRule>
  </conditionalFormatting>
  <conditionalFormatting sqref="F300:G300">
    <cfRule type="expression" dxfId="21810" priority="22167" stopIfTrue="1">
      <formula>$C300="A"</formula>
    </cfRule>
  </conditionalFormatting>
  <conditionalFormatting sqref="F300:G300">
    <cfRule type="expression" dxfId="21809" priority="22166">
      <formula>$C300="A"</formula>
    </cfRule>
  </conditionalFormatting>
  <conditionalFormatting sqref="F300:G300">
    <cfRule type="expression" dxfId="21808" priority="22165">
      <formula>$C300="A"</formula>
    </cfRule>
  </conditionalFormatting>
  <conditionalFormatting sqref="F300:G300">
    <cfRule type="expression" dxfId="21807" priority="22164" stopIfTrue="1">
      <formula>$C300="A"</formula>
    </cfRule>
  </conditionalFormatting>
  <conditionalFormatting sqref="F300:G300">
    <cfRule type="expression" dxfId="21806" priority="22163">
      <formula>$C300="A"</formula>
    </cfRule>
  </conditionalFormatting>
  <conditionalFormatting sqref="F300:G300">
    <cfRule type="expression" dxfId="21805" priority="22162">
      <formula>$C300="A"</formula>
    </cfRule>
  </conditionalFormatting>
  <conditionalFormatting sqref="F300:G300">
    <cfRule type="expression" dxfId="21804" priority="22161" stopIfTrue="1">
      <formula>$C300="A"</formula>
    </cfRule>
  </conditionalFormatting>
  <conditionalFormatting sqref="F300:G300">
    <cfRule type="expression" dxfId="21803" priority="22160">
      <formula>$C300="A"</formula>
    </cfRule>
  </conditionalFormatting>
  <conditionalFormatting sqref="F300:G300">
    <cfRule type="expression" dxfId="21802" priority="22159">
      <formula>$C300="A"</formula>
    </cfRule>
  </conditionalFormatting>
  <conditionalFormatting sqref="F300:G300">
    <cfRule type="expression" dxfId="21801" priority="22158" stopIfTrue="1">
      <formula>$C300="A"</formula>
    </cfRule>
  </conditionalFormatting>
  <conditionalFormatting sqref="F300:G300">
    <cfRule type="expression" dxfId="21800" priority="22157">
      <formula>$C300="A"</formula>
    </cfRule>
  </conditionalFormatting>
  <conditionalFormatting sqref="F300:G300">
    <cfRule type="expression" dxfId="21799" priority="22156">
      <formula>$C300="A"</formula>
    </cfRule>
  </conditionalFormatting>
  <conditionalFormatting sqref="F300:G300">
    <cfRule type="expression" dxfId="21798" priority="22155" stopIfTrue="1">
      <formula>$C300="A"</formula>
    </cfRule>
  </conditionalFormatting>
  <conditionalFormatting sqref="F300:G300">
    <cfRule type="expression" dxfId="21797" priority="22154">
      <formula>$C300="A"</formula>
    </cfRule>
  </conditionalFormatting>
  <conditionalFormatting sqref="F301:G301">
    <cfRule type="expression" dxfId="21796" priority="22153">
      <formula>$C301="A"</formula>
    </cfRule>
  </conditionalFormatting>
  <conditionalFormatting sqref="F301:G301">
    <cfRule type="expression" dxfId="21795" priority="22152" stopIfTrue="1">
      <formula>$C301="A"</formula>
    </cfRule>
  </conditionalFormatting>
  <conditionalFormatting sqref="F301:G301">
    <cfRule type="expression" dxfId="21794" priority="22151">
      <formula>$C301="A"</formula>
    </cfRule>
  </conditionalFormatting>
  <conditionalFormatting sqref="F301:G301">
    <cfRule type="expression" dxfId="21793" priority="22150">
      <formula>$C301="A"</formula>
    </cfRule>
  </conditionalFormatting>
  <conditionalFormatting sqref="F301:G301">
    <cfRule type="expression" dxfId="21792" priority="22149" stopIfTrue="1">
      <formula>$C301="A"</formula>
    </cfRule>
  </conditionalFormatting>
  <conditionalFormatting sqref="F301:G301">
    <cfRule type="expression" dxfId="21791" priority="22148">
      <formula>$C301="A"</formula>
    </cfRule>
  </conditionalFormatting>
  <conditionalFormatting sqref="F301:G301">
    <cfRule type="expression" dxfId="21790" priority="22147">
      <formula>$C301="A"</formula>
    </cfRule>
  </conditionalFormatting>
  <conditionalFormatting sqref="F301:G301">
    <cfRule type="expression" dxfId="21789" priority="22146" stopIfTrue="1">
      <formula>$C301="A"</formula>
    </cfRule>
  </conditionalFormatting>
  <conditionalFormatting sqref="F301:G301">
    <cfRule type="expression" dxfId="21788" priority="22145">
      <formula>$C301="A"</formula>
    </cfRule>
  </conditionalFormatting>
  <conditionalFormatting sqref="D301:N301">
    <cfRule type="expression" dxfId="21787" priority="22144">
      <formula>$C301="A"</formula>
    </cfRule>
  </conditionalFormatting>
  <conditionalFormatting sqref="D301:E301 H301:N301">
    <cfRule type="expression" dxfId="21786" priority="22143" stopIfTrue="1">
      <formula>$C301="A"</formula>
    </cfRule>
  </conditionalFormatting>
  <conditionalFormatting sqref="F301:G301">
    <cfRule type="expression" dxfId="21785" priority="22142" stopIfTrue="1">
      <formula>$C301="A"</formula>
    </cfRule>
  </conditionalFormatting>
  <conditionalFormatting sqref="F301:G301">
    <cfRule type="expression" dxfId="21784" priority="22141">
      <formula>$C301="A"</formula>
    </cfRule>
  </conditionalFormatting>
  <conditionalFormatting sqref="F301:G301">
    <cfRule type="expression" dxfId="21783" priority="22140">
      <formula>$C301="A"</formula>
    </cfRule>
  </conditionalFormatting>
  <conditionalFormatting sqref="F301:G301">
    <cfRule type="expression" dxfId="21782" priority="22139" stopIfTrue="1">
      <formula>$C301="A"</formula>
    </cfRule>
  </conditionalFormatting>
  <conditionalFormatting sqref="F301:G301">
    <cfRule type="expression" dxfId="21781" priority="22138">
      <formula>$C301="A"</formula>
    </cfRule>
  </conditionalFormatting>
  <conditionalFormatting sqref="F301:G301">
    <cfRule type="expression" dxfId="21780" priority="22137">
      <formula>$C301="A"</formula>
    </cfRule>
  </conditionalFormatting>
  <conditionalFormatting sqref="F301:G301">
    <cfRule type="expression" dxfId="21779" priority="22136" stopIfTrue="1">
      <formula>$C301="A"</formula>
    </cfRule>
  </conditionalFormatting>
  <conditionalFormatting sqref="F301:G301">
    <cfRule type="expression" dxfId="21778" priority="22135">
      <formula>$C301="A"</formula>
    </cfRule>
  </conditionalFormatting>
  <conditionalFormatting sqref="F301:G301">
    <cfRule type="expression" dxfId="21777" priority="22134">
      <formula>$C301="A"</formula>
    </cfRule>
  </conditionalFormatting>
  <conditionalFormatting sqref="F301:G301">
    <cfRule type="expression" dxfId="21776" priority="22133" stopIfTrue="1">
      <formula>$C301="A"</formula>
    </cfRule>
  </conditionalFormatting>
  <conditionalFormatting sqref="F301:G301">
    <cfRule type="expression" dxfId="21775" priority="22132">
      <formula>$C301="A"</formula>
    </cfRule>
  </conditionalFormatting>
  <conditionalFormatting sqref="F301:G301">
    <cfRule type="expression" dxfId="21774" priority="22131">
      <formula>$C301="A"</formula>
    </cfRule>
  </conditionalFormatting>
  <conditionalFormatting sqref="F301:G301">
    <cfRule type="expression" dxfId="21773" priority="22130" stopIfTrue="1">
      <formula>$C301="A"</formula>
    </cfRule>
  </conditionalFormatting>
  <conditionalFormatting sqref="F301:G301">
    <cfRule type="expression" dxfId="21772" priority="22129">
      <formula>$C301="A"</formula>
    </cfRule>
  </conditionalFormatting>
  <conditionalFormatting sqref="F302:G302">
    <cfRule type="expression" dxfId="21771" priority="22128">
      <formula>$C302="A"</formula>
    </cfRule>
  </conditionalFormatting>
  <conditionalFormatting sqref="F302:G302">
    <cfRule type="expression" dxfId="21770" priority="22127" stopIfTrue="1">
      <formula>$C302="A"</formula>
    </cfRule>
  </conditionalFormatting>
  <conditionalFormatting sqref="F302:G302">
    <cfRule type="expression" dxfId="21769" priority="22126">
      <formula>$C302="A"</formula>
    </cfRule>
  </conditionalFormatting>
  <conditionalFormatting sqref="F302:G302">
    <cfRule type="expression" dxfId="21768" priority="22125">
      <formula>$C302="A"</formula>
    </cfRule>
  </conditionalFormatting>
  <conditionalFormatting sqref="F302:G302">
    <cfRule type="expression" dxfId="21767" priority="22124" stopIfTrue="1">
      <formula>$C302="A"</formula>
    </cfRule>
  </conditionalFormatting>
  <conditionalFormatting sqref="F302:G302">
    <cfRule type="expression" dxfId="21766" priority="22123">
      <formula>$C302="A"</formula>
    </cfRule>
  </conditionalFormatting>
  <conditionalFormatting sqref="F302:G302">
    <cfRule type="expression" dxfId="21765" priority="22122">
      <formula>$C302="A"</formula>
    </cfRule>
  </conditionalFormatting>
  <conditionalFormatting sqref="F302:G302">
    <cfRule type="expression" dxfId="21764" priority="22121" stopIfTrue="1">
      <formula>$C302="A"</formula>
    </cfRule>
  </conditionalFormatting>
  <conditionalFormatting sqref="F302:G302">
    <cfRule type="expression" dxfId="21763" priority="22120">
      <formula>$C302="A"</formula>
    </cfRule>
  </conditionalFormatting>
  <conditionalFormatting sqref="D302:N302">
    <cfRule type="expression" dxfId="21762" priority="22119">
      <formula>$C302="A"</formula>
    </cfRule>
  </conditionalFormatting>
  <conditionalFormatting sqref="D302:E302 H302:N302">
    <cfRule type="expression" dxfId="21761" priority="22118" stopIfTrue="1">
      <formula>$C302="A"</formula>
    </cfRule>
  </conditionalFormatting>
  <conditionalFormatting sqref="F302:G302">
    <cfRule type="expression" dxfId="21760" priority="22117" stopIfTrue="1">
      <formula>$C302="A"</formula>
    </cfRule>
  </conditionalFormatting>
  <conditionalFormatting sqref="F302:G302">
    <cfRule type="expression" dxfId="21759" priority="22116">
      <formula>$C302="A"</formula>
    </cfRule>
  </conditionalFormatting>
  <conditionalFormatting sqref="F302:G302">
    <cfRule type="expression" dxfId="21758" priority="22115">
      <formula>$C302="A"</formula>
    </cfRule>
  </conditionalFormatting>
  <conditionalFormatting sqref="F302:G302">
    <cfRule type="expression" dxfId="21757" priority="22114" stopIfTrue="1">
      <formula>$C302="A"</formula>
    </cfRule>
  </conditionalFormatting>
  <conditionalFormatting sqref="F302:G302">
    <cfRule type="expression" dxfId="21756" priority="22113">
      <formula>$C302="A"</formula>
    </cfRule>
  </conditionalFormatting>
  <conditionalFormatting sqref="F302:G302">
    <cfRule type="expression" dxfId="21755" priority="22112">
      <formula>$C302="A"</formula>
    </cfRule>
  </conditionalFormatting>
  <conditionalFormatting sqref="F302:G302">
    <cfRule type="expression" dxfId="21754" priority="22111" stopIfTrue="1">
      <formula>$C302="A"</formula>
    </cfRule>
  </conditionalFormatting>
  <conditionalFormatting sqref="F302:G302">
    <cfRule type="expression" dxfId="21753" priority="22110">
      <formula>$C302="A"</formula>
    </cfRule>
  </conditionalFormatting>
  <conditionalFormatting sqref="F302:G302">
    <cfRule type="expression" dxfId="21752" priority="22109">
      <formula>$C302="A"</formula>
    </cfRule>
  </conditionalFormatting>
  <conditionalFormatting sqref="F302:G302">
    <cfRule type="expression" dxfId="21751" priority="22108" stopIfTrue="1">
      <formula>$C302="A"</formula>
    </cfRule>
  </conditionalFormatting>
  <conditionalFormatting sqref="F302:G302">
    <cfRule type="expression" dxfId="21750" priority="22107">
      <formula>$C302="A"</formula>
    </cfRule>
  </conditionalFormatting>
  <conditionalFormatting sqref="F302:G302">
    <cfRule type="expression" dxfId="21749" priority="22106">
      <formula>$C302="A"</formula>
    </cfRule>
  </conditionalFormatting>
  <conditionalFormatting sqref="F302:G302">
    <cfRule type="expression" dxfId="21748" priority="22105" stopIfTrue="1">
      <formula>$C302="A"</formula>
    </cfRule>
  </conditionalFormatting>
  <conditionalFormatting sqref="F302:G302">
    <cfRule type="expression" dxfId="21747" priority="22104">
      <formula>$C302="A"</formula>
    </cfRule>
  </conditionalFormatting>
  <conditionalFormatting sqref="F303:G303">
    <cfRule type="expression" dxfId="21746" priority="22103">
      <formula>$C303="A"</formula>
    </cfRule>
  </conditionalFormatting>
  <conditionalFormatting sqref="F303:G303">
    <cfRule type="expression" dxfId="21745" priority="22102" stopIfTrue="1">
      <formula>$C303="A"</formula>
    </cfRule>
  </conditionalFormatting>
  <conditionalFormatting sqref="F303:G303">
    <cfRule type="expression" dxfId="21744" priority="22101">
      <formula>$C303="A"</formula>
    </cfRule>
  </conditionalFormatting>
  <conditionalFormatting sqref="F303:G303">
    <cfRule type="expression" dxfId="21743" priority="22100">
      <formula>$C303="A"</formula>
    </cfRule>
  </conditionalFormatting>
  <conditionalFormatting sqref="F303:G303">
    <cfRule type="expression" dxfId="21742" priority="22099" stopIfTrue="1">
      <formula>$C303="A"</formula>
    </cfRule>
  </conditionalFormatting>
  <conditionalFormatting sqref="F303:G303">
    <cfRule type="expression" dxfId="21741" priority="22098">
      <formula>$C303="A"</formula>
    </cfRule>
  </conditionalFormatting>
  <conditionalFormatting sqref="F303:G303">
    <cfRule type="expression" dxfId="21740" priority="22097">
      <formula>$C303="A"</formula>
    </cfRule>
  </conditionalFormatting>
  <conditionalFormatting sqref="F303:G303">
    <cfRule type="expression" dxfId="21739" priority="22096" stopIfTrue="1">
      <formula>$C303="A"</formula>
    </cfRule>
  </conditionalFormatting>
  <conditionalFormatting sqref="F303:G303">
    <cfRule type="expression" dxfId="21738" priority="22095">
      <formula>$C303="A"</formula>
    </cfRule>
  </conditionalFormatting>
  <conditionalFormatting sqref="D303:N303">
    <cfRule type="expression" dxfId="21737" priority="22094">
      <formula>$C303="A"</formula>
    </cfRule>
  </conditionalFormatting>
  <conditionalFormatting sqref="D303:E303 H303:N303">
    <cfRule type="expression" dxfId="21736" priority="22093" stopIfTrue="1">
      <formula>$C303="A"</formula>
    </cfRule>
  </conditionalFormatting>
  <conditionalFormatting sqref="F303:G303">
    <cfRule type="expression" dxfId="21735" priority="22092" stopIfTrue="1">
      <formula>$C303="A"</formula>
    </cfRule>
  </conditionalFormatting>
  <conditionalFormatting sqref="F303:G303">
    <cfRule type="expression" dxfId="21734" priority="22091">
      <formula>$C303="A"</formula>
    </cfRule>
  </conditionalFormatting>
  <conditionalFormatting sqref="F303:G303">
    <cfRule type="expression" dxfId="21733" priority="22090">
      <formula>$C303="A"</formula>
    </cfRule>
  </conditionalFormatting>
  <conditionalFormatting sqref="F303:G303">
    <cfRule type="expression" dxfId="21732" priority="22089" stopIfTrue="1">
      <formula>$C303="A"</formula>
    </cfRule>
  </conditionalFormatting>
  <conditionalFormatting sqref="F303:G303">
    <cfRule type="expression" dxfId="21731" priority="22088">
      <formula>$C303="A"</formula>
    </cfRule>
  </conditionalFormatting>
  <conditionalFormatting sqref="F303:G303">
    <cfRule type="expression" dxfId="21730" priority="22087">
      <formula>$C303="A"</formula>
    </cfRule>
  </conditionalFormatting>
  <conditionalFormatting sqref="F303:G303">
    <cfRule type="expression" dxfId="21729" priority="22086" stopIfTrue="1">
      <formula>$C303="A"</formula>
    </cfRule>
  </conditionalFormatting>
  <conditionalFormatting sqref="F303:G303">
    <cfRule type="expression" dxfId="21728" priority="22085">
      <formula>$C303="A"</formula>
    </cfRule>
  </conditionalFormatting>
  <conditionalFormatting sqref="F303:G303">
    <cfRule type="expression" dxfId="21727" priority="22084">
      <formula>$C303="A"</formula>
    </cfRule>
  </conditionalFormatting>
  <conditionalFormatting sqref="F303:G303">
    <cfRule type="expression" dxfId="21726" priority="22083" stopIfTrue="1">
      <formula>$C303="A"</formula>
    </cfRule>
  </conditionalFormatting>
  <conditionalFormatting sqref="F303:G303">
    <cfRule type="expression" dxfId="21725" priority="22082">
      <formula>$C303="A"</formula>
    </cfRule>
  </conditionalFormatting>
  <conditionalFormatting sqref="F303:G303">
    <cfRule type="expression" dxfId="21724" priority="22081">
      <formula>$C303="A"</formula>
    </cfRule>
  </conditionalFormatting>
  <conditionalFormatting sqref="F303:G303">
    <cfRule type="expression" dxfId="21723" priority="22080" stopIfTrue="1">
      <formula>$C303="A"</formula>
    </cfRule>
  </conditionalFormatting>
  <conditionalFormatting sqref="F303:G303">
    <cfRule type="expression" dxfId="21722" priority="22079">
      <formula>$C303="A"</formula>
    </cfRule>
  </conditionalFormatting>
  <conditionalFormatting sqref="F304:G304">
    <cfRule type="expression" dxfId="21721" priority="22078">
      <formula>$C304="A"</formula>
    </cfRule>
  </conditionalFormatting>
  <conditionalFormatting sqref="F304:G304">
    <cfRule type="expression" dxfId="21720" priority="22077" stopIfTrue="1">
      <formula>$C304="A"</formula>
    </cfRule>
  </conditionalFormatting>
  <conditionalFormatting sqref="F304:G304">
    <cfRule type="expression" dxfId="21719" priority="22076">
      <formula>$C304="A"</formula>
    </cfRule>
  </conditionalFormatting>
  <conditionalFormatting sqref="F304:G304">
    <cfRule type="expression" dxfId="21718" priority="22075">
      <formula>$C304="A"</formula>
    </cfRule>
  </conditionalFormatting>
  <conditionalFormatting sqref="F304:G304">
    <cfRule type="expression" dxfId="21717" priority="22074" stopIfTrue="1">
      <formula>$C304="A"</formula>
    </cfRule>
  </conditionalFormatting>
  <conditionalFormatting sqref="F304:G304">
    <cfRule type="expression" dxfId="21716" priority="22073">
      <formula>$C304="A"</formula>
    </cfRule>
  </conditionalFormatting>
  <conditionalFormatting sqref="F304:G304">
    <cfRule type="expression" dxfId="21715" priority="22072">
      <formula>$C304="A"</formula>
    </cfRule>
  </conditionalFormatting>
  <conditionalFormatting sqref="F304:G304">
    <cfRule type="expression" dxfId="21714" priority="22071" stopIfTrue="1">
      <formula>$C304="A"</formula>
    </cfRule>
  </conditionalFormatting>
  <conditionalFormatting sqref="F304:G304">
    <cfRule type="expression" dxfId="21713" priority="22070">
      <formula>$C304="A"</formula>
    </cfRule>
  </conditionalFormatting>
  <conditionalFormatting sqref="D304:N304">
    <cfRule type="expression" dxfId="21712" priority="22069">
      <formula>$C304="A"</formula>
    </cfRule>
  </conditionalFormatting>
  <conditionalFormatting sqref="D304:E304 H304:N304">
    <cfRule type="expression" dxfId="21711" priority="22068" stopIfTrue="1">
      <formula>$C304="A"</formula>
    </cfRule>
  </conditionalFormatting>
  <conditionalFormatting sqref="F304:G304">
    <cfRule type="expression" dxfId="21710" priority="22067" stopIfTrue="1">
      <formula>$C304="A"</formula>
    </cfRule>
  </conditionalFormatting>
  <conditionalFormatting sqref="F304:G304">
    <cfRule type="expression" dxfId="21709" priority="22066">
      <formula>$C304="A"</formula>
    </cfRule>
  </conditionalFormatting>
  <conditionalFormatting sqref="F304:G304">
    <cfRule type="expression" dxfId="21708" priority="22065">
      <formula>$C304="A"</formula>
    </cfRule>
  </conditionalFormatting>
  <conditionalFormatting sqref="F304:G304">
    <cfRule type="expression" dxfId="21707" priority="22064" stopIfTrue="1">
      <formula>$C304="A"</formula>
    </cfRule>
  </conditionalFormatting>
  <conditionalFormatting sqref="F304:G304">
    <cfRule type="expression" dxfId="21706" priority="22063">
      <formula>$C304="A"</formula>
    </cfRule>
  </conditionalFormatting>
  <conditionalFormatting sqref="F304:G304">
    <cfRule type="expression" dxfId="21705" priority="22062">
      <formula>$C304="A"</formula>
    </cfRule>
  </conditionalFormatting>
  <conditionalFormatting sqref="F304:G304">
    <cfRule type="expression" dxfId="21704" priority="22061" stopIfTrue="1">
      <formula>$C304="A"</formula>
    </cfRule>
  </conditionalFormatting>
  <conditionalFormatting sqref="F304:G304">
    <cfRule type="expression" dxfId="21703" priority="22060">
      <formula>$C304="A"</formula>
    </cfRule>
  </conditionalFormatting>
  <conditionalFormatting sqref="F304:G304">
    <cfRule type="expression" dxfId="21702" priority="22059">
      <formula>$C304="A"</formula>
    </cfRule>
  </conditionalFormatting>
  <conditionalFormatting sqref="F304:G304">
    <cfRule type="expression" dxfId="21701" priority="22058" stopIfTrue="1">
      <formula>$C304="A"</formula>
    </cfRule>
  </conditionalFormatting>
  <conditionalFormatting sqref="F304:G304">
    <cfRule type="expression" dxfId="21700" priority="22057">
      <formula>$C304="A"</formula>
    </cfRule>
  </conditionalFormatting>
  <conditionalFormatting sqref="F304:G304">
    <cfRule type="expression" dxfId="21699" priority="22056">
      <formula>$C304="A"</formula>
    </cfRule>
  </conditionalFormatting>
  <conditionalFormatting sqref="F304:G304">
    <cfRule type="expression" dxfId="21698" priority="22055" stopIfTrue="1">
      <formula>$C304="A"</formula>
    </cfRule>
  </conditionalFormatting>
  <conditionalFormatting sqref="F304:G304">
    <cfRule type="expression" dxfId="21697" priority="22054">
      <formula>$C304="A"</formula>
    </cfRule>
  </conditionalFormatting>
  <conditionalFormatting sqref="F305:G305">
    <cfRule type="expression" dxfId="21696" priority="21999">
      <formula>$C305="A"</formula>
    </cfRule>
  </conditionalFormatting>
  <conditionalFormatting sqref="F305:G305">
    <cfRule type="expression" dxfId="21695" priority="21998" stopIfTrue="1">
      <formula>$C305="A"</formula>
    </cfRule>
  </conditionalFormatting>
  <conditionalFormatting sqref="F305:G305">
    <cfRule type="expression" dxfId="21694" priority="21997">
      <formula>$C305="A"</formula>
    </cfRule>
  </conditionalFormatting>
  <conditionalFormatting sqref="F305:G305">
    <cfRule type="expression" dxfId="21693" priority="21996">
      <formula>$C305="A"</formula>
    </cfRule>
  </conditionalFormatting>
  <conditionalFormatting sqref="F305:G305">
    <cfRule type="expression" dxfId="21692" priority="21995" stopIfTrue="1">
      <formula>$C305="A"</formula>
    </cfRule>
  </conditionalFormatting>
  <conditionalFormatting sqref="F305:G305">
    <cfRule type="expression" dxfId="21691" priority="21994">
      <formula>$C305="A"</formula>
    </cfRule>
  </conditionalFormatting>
  <conditionalFormatting sqref="F305:G305">
    <cfRule type="expression" dxfId="21690" priority="21993">
      <formula>$C305="A"</formula>
    </cfRule>
  </conditionalFormatting>
  <conditionalFormatting sqref="F305:G305">
    <cfRule type="expression" dxfId="21689" priority="21992" stopIfTrue="1">
      <formula>$C305="A"</formula>
    </cfRule>
  </conditionalFormatting>
  <conditionalFormatting sqref="F305:G305">
    <cfRule type="expression" dxfId="21688" priority="21991">
      <formula>$C305="A"</formula>
    </cfRule>
  </conditionalFormatting>
  <conditionalFormatting sqref="D305:N305">
    <cfRule type="expression" dxfId="21687" priority="21990">
      <formula>$C305="A"</formula>
    </cfRule>
  </conditionalFormatting>
  <conditionalFormatting sqref="D305:E305 H305:N305">
    <cfRule type="expression" dxfId="21686" priority="21989" stopIfTrue="1">
      <formula>$C305="A"</formula>
    </cfRule>
  </conditionalFormatting>
  <conditionalFormatting sqref="F305:G305">
    <cfRule type="expression" dxfId="21685" priority="21988" stopIfTrue="1">
      <formula>$C305="A"</formula>
    </cfRule>
  </conditionalFormatting>
  <conditionalFormatting sqref="F305:G305">
    <cfRule type="expression" dxfId="21684" priority="21987">
      <formula>$C305="A"</formula>
    </cfRule>
  </conditionalFormatting>
  <conditionalFormatting sqref="F305:G305">
    <cfRule type="expression" dxfId="21683" priority="21986">
      <formula>$C305="A"</formula>
    </cfRule>
  </conditionalFormatting>
  <conditionalFormatting sqref="F305:G305">
    <cfRule type="expression" dxfId="21682" priority="21985" stopIfTrue="1">
      <formula>$C305="A"</formula>
    </cfRule>
  </conditionalFormatting>
  <conditionalFormatting sqref="F305:G305">
    <cfRule type="expression" dxfId="21681" priority="21984">
      <formula>$C305="A"</formula>
    </cfRule>
  </conditionalFormatting>
  <conditionalFormatting sqref="F305:G305">
    <cfRule type="expression" dxfId="21680" priority="21983">
      <formula>$C305="A"</formula>
    </cfRule>
  </conditionalFormatting>
  <conditionalFormatting sqref="F305:G305">
    <cfRule type="expression" dxfId="21679" priority="21982" stopIfTrue="1">
      <formula>$C305="A"</formula>
    </cfRule>
  </conditionalFormatting>
  <conditionalFormatting sqref="F305:G305">
    <cfRule type="expression" dxfId="21678" priority="21981">
      <formula>$C305="A"</formula>
    </cfRule>
  </conditionalFormatting>
  <conditionalFormatting sqref="F305:G305">
    <cfRule type="expression" dxfId="21677" priority="21980">
      <formula>$C305="A"</formula>
    </cfRule>
  </conditionalFormatting>
  <conditionalFormatting sqref="F305:G305">
    <cfRule type="expression" dxfId="21676" priority="21979" stopIfTrue="1">
      <formula>$C305="A"</formula>
    </cfRule>
  </conditionalFormatting>
  <conditionalFormatting sqref="F305:G305">
    <cfRule type="expression" dxfId="21675" priority="21978">
      <formula>$C305="A"</formula>
    </cfRule>
  </conditionalFormatting>
  <conditionalFormatting sqref="F305:G305">
    <cfRule type="expression" dxfId="21674" priority="21977">
      <formula>$C305="A"</formula>
    </cfRule>
  </conditionalFormatting>
  <conditionalFormatting sqref="F305:G305">
    <cfRule type="expression" dxfId="21673" priority="21976" stopIfTrue="1">
      <formula>$C305="A"</formula>
    </cfRule>
  </conditionalFormatting>
  <conditionalFormatting sqref="F305:G305">
    <cfRule type="expression" dxfId="21672" priority="21975">
      <formula>$C305="A"</formula>
    </cfRule>
  </conditionalFormatting>
  <conditionalFormatting sqref="F306:G306">
    <cfRule type="expression" dxfId="21671" priority="21974">
      <formula>$C306="A"</formula>
    </cfRule>
  </conditionalFormatting>
  <conditionalFormatting sqref="F306:G306">
    <cfRule type="expression" dxfId="21670" priority="21973" stopIfTrue="1">
      <formula>$C306="A"</formula>
    </cfRule>
  </conditionalFormatting>
  <conditionalFormatting sqref="F306:G306">
    <cfRule type="expression" dxfId="21669" priority="21972">
      <formula>$C306="A"</formula>
    </cfRule>
  </conditionalFormatting>
  <conditionalFormatting sqref="F306:G306">
    <cfRule type="expression" dxfId="21668" priority="21971">
      <formula>$C306="A"</formula>
    </cfRule>
  </conditionalFormatting>
  <conditionalFormatting sqref="F306:G306">
    <cfRule type="expression" dxfId="21667" priority="21970" stopIfTrue="1">
      <formula>$C306="A"</formula>
    </cfRule>
  </conditionalFormatting>
  <conditionalFormatting sqref="F306:G306">
    <cfRule type="expression" dxfId="21666" priority="21969">
      <formula>$C306="A"</formula>
    </cfRule>
  </conditionalFormatting>
  <conditionalFormatting sqref="F306:G306">
    <cfRule type="expression" dxfId="21665" priority="21968">
      <formula>$C306="A"</formula>
    </cfRule>
  </conditionalFormatting>
  <conditionalFormatting sqref="F306:G306">
    <cfRule type="expression" dxfId="21664" priority="21967" stopIfTrue="1">
      <formula>$C306="A"</formula>
    </cfRule>
  </conditionalFormatting>
  <conditionalFormatting sqref="F306:G306">
    <cfRule type="expression" dxfId="21663" priority="21966">
      <formula>$C306="A"</formula>
    </cfRule>
  </conditionalFormatting>
  <conditionalFormatting sqref="D306:N306">
    <cfRule type="expression" dxfId="21662" priority="21965">
      <formula>$C306="A"</formula>
    </cfRule>
  </conditionalFormatting>
  <conditionalFormatting sqref="D306:E306 H306:N306">
    <cfRule type="expression" dxfId="21661" priority="21964" stopIfTrue="1">
      <formula>$C306="A"</formula>
    </cfRule>
  </conditionalFormatting>
  <conditionalFormatting sqref="F306:G306">
    <cfRule type="expression" dxfId="21660" priority="21963" stopIfTrue="1">
      <formula>$C306="A"</formula>
    </cfRule>
  </conditionalFormatting>
  <conditionalFormatting sqref="F306:G306">
    <cfRule type="expression" dxfId="21659" priority="21962">
      <formula>$C306="A"</formula>
    </cfRule>
  </conditionalFormatting>
  <conditionalFormatting sqref="F306:G306">
    <cfRule type="expression" dxfId="21658" priority="21961">
      <formula>$C306="A"</formula>
    </cfRule>
  </conditionalFormatting>
  <conditionalFormatting sqref="F306:G306">
    <cfRule type="expression" dxfId="21657" priority="21960" stopIfTrue="1">
      <formula>$C306="A"</formula>
    </cfRule>
  </conditionalFormatting>
  <conditionalFormatting sqref="F306:G306">
    <cfRule type="expression" dxfId="21656" priority="21959">
      <formula>$C306="A"</formula>
    </cfRule>
  </conditionalFormatting>
  <conditionalFormatting sqref="F306:G306">
    <cfRule type="expression" dxfId="21655" priority="21958">
      <formula>$C306="A"</formula>
    </cfRule>
  </conditionalFormatting>
  <conditionalFormatting sqref="F306:G306">
    <cfRule type="expression" dxfId="21654" priority="21957" stopIfTrue="1">
      <formula>$C306="A"</formula>
    </cfRule>
  </conditionalFormatting>
  <conditionalFormatting sqref="F306:G306">
    <cfRule type="expression" dxfId="21653" priority="21956">
      <formula>$C306="A"</formula>
    </cfRule>
  </conditionalFormatting>
  <conditionalFormatting sqref="F306:G306">
    <cfRule type="expression" dxfId="21652" priority="21955">
      <formula>$C306="A"</formula>
    </cfRule>
  </conditionalFormatting>
  <conditionalFormatting sqref="F306:G306">
    <cfRule type="expression" dxfId="21651" priority="21954" stopIfTrue="1">
      <formula>$C306="A"</formula>
    </cfRule>
  </conditionalFormatting>
  <conditionalFormatting sqref="F306:G306">
    <cfRule type="expression" dxfId="21650" priority="21953">
      <formula>$C306="A"</formula>
    </cfRule>
  </conditionalFormatting>
  <conditionalFormatting sqref="F306:G306">
    <cfRule type="expression" dxfId="21649" priority="21952">
      <formula>$C306="A"</formula>
    </cfRule>
  </conditionalFormatting>
  <conditionalFormatting sqref="F306:G306">
    <cfRule type="expression" dxfId="21648" priority="21951" stopIfTrue="1">
      <formula>$C306="A"</formula>
    </cfRule>
  </conditionalFormatting>
  <conditionalFormatting sqref="F306:G306">
    <cfRule type="expression" dxfId="21647" priority="21950">
      <formula>$C306="A"</formula>
    </cfRule>
  </conditionalFormatting>
  <conditionalFormatting sqref="F307:G307">
    <cfRule type="expression" dxfId="21646" priority="21949">
      <formula>$C307="A"</formula>
    </cfRule>
  </conditionalFormatting>
  <conditionalFormatting sqref="F307:G307">
    <cfRule type="expression" dxfId="21645" priority="21948" stopIfTrue="1">
      <formula>$C307="A"</formula>
    </cfRule>
  </conditionalFormatting>
  <conditionalFormatting sqref="F307:G307">
    <cfRule type="expression" dxfId="21644" priority="21947">
      <formula>$C307="A"</formula>
    </cfRule>
  </conditionalFormatting>
  <conditionalFormatting sqref="F307:G307">
    <cfRule type="expression" dxfId="21643" priority="21946">
      <formula>$C307="A"</formula>
    </cfRule>
  </conditionalFormatting>
  <conditionalFormatting sqref="F307:G307">
    <cfRule type="expression" dxfId="21642" priority="21945" stopIfTrue="1">
      <formula>$C307="A"</formula>
    </cfRule>
  </conditionalFormatting>
  <conditionalFormatting sqref="F307:G307">
    <cfRule type="expression" dxfId="21641" priority="21944">
      <formula>$C307="A"</formula>
    </cfRule>
  </conditionalFormatting>
  <conditionalFormatting sqref="F307:G307">
    <cfRule type="expression" dxfId="21640" priority="21943">
      <formula>$C307="A"</formula>
    </cfRule>
  </conditionalFormatting>
  <conditionalFormatting sqref="F307:G307">
    <cfRule type="expression" dxfId="21639" priority="21942" stopIfTrue="1">
      <formula>$C307="A"</formula>
    </cfRule>
  </conditionalFormatting>
  <conditionalFormatting sqref="F307:G307">
    <cfRule type="expression" dxfId="21638" priority="21941">
      <formula>$C307="A"</formula>
    </cfRule>
  </conditionalFormatting>
  <conditionalFormatting sqref="D307:N307">
    <cfRule type="expression" dxfId="21637" priority="21940">
      <formula>$C307="A"</formula>
    </cfRule>
  </conditionalFormatting>
  <conditionalFormatting sqref="D307:E307 H307:N307">
    <cfRule type="expression" dxfId="21636" priority="21939" stopIfTrue="1">
      <formula>$C307="A"</formula>
    </cfRule>
  </conditionalFormatting>
  <conditionalFormatting sqref="F307:G307">
    <cfRule type="expression" dxfId="21635" priority="21938" stopIfTrue="1">
      <formula>$C307="A"</formula>
    </cfRule>
  </conditionalFormatting>
  <conditionalFormatting sqref="F307:G307">
    <cfRule type="expression" dxfId="21634" priority="21937">
      <formula>$C307="A"</formula>
    </cfRule>
  </conditionalFormatting>
  <conditionalFormatting sqref="F307:G307">
    <cfRule type="expression" dxfId="21633" priority="21936">
      <formula>$C307="A"</formula>
    </cfRule>
  </conditionalFormatting>
  <conditionalFormatting sqref="F307:G307">
    <cfRule type="expression" dxfId="21632" priority="21935" stopIfTrue="1">
      <formula>$C307="A"</formula>
    </cfRule>
  </conditionalFormatting>
  <conditionalFormatting sqref="F307:G307">
    <cfRule type="expression" dxfId="21631" priority="21934">
      <formula>$C307="A"</formula>
    </cfRule>
  </conditionalFormatting>
  <conditionalFormatting sqref="F307:G307">
    <cfRule type="expression" dxfId="21630" priority="21933">
      <formula>$C307="A"</formula>
    </cfRule>
  </conditionalFormatting>
  <conditionalFormatting sqref="F307:G307">
    <cfRule type="expression" dxfId="21629" priority="21932" stopIfTrue="1">
      <formula>$C307="A"</formula>
    </cfRule>
  </conditionalFormatting>
  <conditionalFormatting sqref="F307:G307">
    <cfRule type="expression" dxfId="21628" priority="21931">
      <formula>$C307="A"</formula>
    </cfRule>
  </conditionalFormatting>
  <conditionalFormatting sqref="F307:G307">
    <cfRule type="expression" dxfId="21627" priority="21930">
      <formula>$C307="A"</formula>
    </cfRule>
  </conditionalFormatting>
  <conditionalFormatting sqref="F307:G307">
    <cfRule type="expression" dxfId="21626" priority="21929" stopIfTrue="1">
      <formula>$C307="A"</formula>
    </cfRule>
  </conditionalFormatting>
  <conditionalFormatting sqref="F307:G307">
    <cfRule type="expression" dxfId="21625" priority="21928">
      <formula>$C307="A"</formula>
    </cfRule>
  </conditionalFormatting>
  <conditionalFormatting sqref="F307:G307">
    <cfRule type="expression" dxfId="21624" priority="21927">
      <formula>$C307="A"</formula>
    </cfRule>
  </conditionalFormatting>
  <conditionalFormatting sqref="F307:G307">
    <cfRule type="expression" dxfId="21623" priority="21926" stopIfTrue="1">
      <formula>$C307="A"</formula>
    </cfRule>
  </conditionalFormatting>
  <conditionalFormatting sqref="F307:G307">
    <cfRule type="expression" dxfId="21622" priority="21925">
      <formula>$C307="A"</formula>
    </cfRule>
  </conditionalFormatting>
  <conditionalFormatting sqref="F308:G308">
    <cfRule type="expression" dxfId="21621" priority="21924">
      <formula>$C308="A"</formula>
    </cfRule>
  </conditionalFormatting>
  <conditionalFormatting sqref="F308:G308">
    <cfRule type="expression" dxfId="21620" priority="21923" stopIfTrue="1">
      <formula>$C308="A"</formula>
    </cfRule>
  </conditionalFormatting>
  <conditionalFormatting sqref="F308:G308">
    <cfRule type="expression" dxfId="21619" priority="21922">
      <formula>$C308="A"</formula>
    </cfRule>
  </conditionalFormatting>
  <conditionalFormatting sqref="F308:G308">
    <cfRule type="expression" dxfId="21618" priority="21921">
      <formula>$C308="A"</formula>
    </cfRule>
  </conditionalFormatting>
  <conditionalFormatting sqref="F308:G308">
    <cfRule type="expression" dxfId="21617" priority="21920" stopIfTrue="1">
      <formula>$C308="A"</formula>
    </cfRule>
  </conditionalFormatting>
  <conditionalFormatting sqref="F308:G308">
    <cfRule type="expression" dxfId="21616" priority="21919">
      <formula>$C308="A"</formula>
    </cfRule>
  </conditionalFormatting>
  <conditionalFormatting sqref="F308:G308">
    <cfRule type="expression" dxfId="21615" priority="21918">
      <formula>$C308="A"</formula>
    </cfRule>
  </conditionalFormatting>
  <conditionalFormatting sqref="F308:G308">
    <cfRule type="expression" dxfId="21614" priority="21917" stopIfTrue="1">
      <formula>$C308="A"</formula>
    </cfRule>
  </conditionalFormatting>
  <conditionalFormatting sqref="F308:G308">
    <cfRule type="expression" dxfId="21613" priority="21916">
      <formula>$C308="A"</formula>
    </cfRule>
  </conditionalFormatting>
  <conditionalFormatting sqref="D308:N308">
    <cfRule type="expression" dxfId="21612" priority="21915">
      <formula>$C308="A"</formula>
    </cfRule>
  </conditionalFormatting>
  <conditionalFormatting sqref="D308:E308 H308:N308">
    <cfRule type="expression" dxfId="21611" priority="21914" stopIfTrue="1">
      <formula>$C308="A"</formula>
    </cfRule>
  </conditionalFormatting>
  <conditionalFormatting sqref="F308:G308">
    <cfRule type="expression" dxfId="21610" priority="21913" stopIfTrue="1">
      <formula>$C308="A"</formula>
    </cfRule>
  </conditionalFormatting>
  <conditionalFormatting sqref="F308:G308">
    <cfRule type="expression" dxfId="21609" priority="21912">
      <formula>$C308="A"</formula>
    </cfRule>
  </conditionalFormatting>
  <conditionalFormatting sqref="F308:G308">
    <cfRule type="expression" dxfId="21608" priority="21911">
      <formula>$C308="A"</formula>
    </cfRule>
  </conditionalFormatting>
  <conditionalFormatting sqref="F308:G308">
    <cfRule type="expression" dxfId="21607" priority="21910" stopIfTrue="1">
      <formula>$C308="A"</formula>
    </cfRule>
  </conditionalFormatting>
  <conditionalFormatting sqref="F308:G308">
    <cfRule type="expression" dxfId="21606" priority="21909">
      <formula>$C308="A"</formula>
    </cfRule>
  </conditionalFormatting>
  <conditionalFormatting sqref="F308:G308">
    <cfRule type="expression" dxfId="21605" priority="21908">
      <formula>$C308="A"</formula>
    </cfRule>
  </conditionalFormatting>
  <conditionalFormatting sqref="F308:G308">
    <cfRule type="expression" dxfId="21604" priority="21907" stopIfTrue="1">
      <formula>$C308="A"</formula>
    </cfRule>
  </conditionalFormatting>
  <conditionalFormatting sqref="F308:G308">
    <cfRule type="expression" dxfId="21603" priority="21906">
      <formula>$C308="A"</formula>
    </cfRule>
  </conditionalFormatting>
  <conditionalFormatting sqref="F308:G308">
    <cfRule type="expression" dxfId="21602" priority="21905">
      <formula>$C308="A"</formula>
    </cfRule>
  </conditionalFormatting>
  <conditionalFormatting sqref="F308:G308">
    <cfRule type="expression" dxfId="21601" priority="21904" stopIfTrue="1">
      <formula>$C308="A"</formula>
    </cfRule>
  </conditionalFormatting>
  <conditionalFormatting sqref="F308:G308">
    <cfRule type="expression" dxfId="21600" priority="21903">
      <formula>$C308="A"</formula>
    </cfRule>
  </conditionalFormatting>
  <conditionalFormatting sqref="F308:G308">
    <cfRule type="expression" dxfId="21599" priority="21902">
      <formula>$C308="A"</formula>
    </cfRule>
  </conditionalFormatting>
  <conditionalFormatting sqref="F308:G308">
    <cfRule type="expression" dxfId="21598" priority="21901" stopIfTrue="1">
      <formula>$C308="A"</formula>
    </cfRule>
  </conditionalFormatting>
  <conditionalFormatting sqref="F308:G308">
    <cfRule type="expression" dxfId="21597" priority="21900">
      <formula>$C308="A"</formula>
    </cfRule>
  </conditionalFormatting>
  <conditionalFormatting sqref="F309:G309">
    <cfRule type="expression" dxfId="21596" priority="21899">
      <formula>$C309="A"</formula>
    </cfRule>
  </conditionalFormatting>
  <conditionalFormatting sqref="F309:G309">
    <cfRule type="expression" dxfId="21595" priority="21898" stopIfTrue="1">
      <formula>$C309="A"</formula>
    </cfRule>
  </conditionalFormatting>
  <conditionalFormatting sqref="F309:G309">
    <cfRule type="expression" dxfId="21594" priority="21897">
      <formula>$C309="A"</formula>
    </cfRule>
  </conditionalFormatting>
  <conditionalFormatting sqref="F309:G309">
    <cfRule type="expression" dxfId="21593" priority="21896">
      <formula>$C309="A"</formula>
    </cfRule>
  </conditionalFormatting>
  <conditionalFormatting sqref="F309:G309">
    <cfRule type="expression" dxfId="21592" priority="21895" stopIfTrue="1">
      <formula>$C309="A"</formula>
    </cfRule>
  </conditionalFormatting>
  <conditionalFormatting sqref="F309:G309">
    <cfRule type="expression" dxfId="21591" priority="21894">
      <formula>$C309="A"</formula>
    </cfRule>
  </conditionalFormatting>
  <conditionalFormatting sqref="F309:G309">
    <cfRule type="expression" dxfId="21590" priority="21893">
      <formula>$C309="A"</formula>
    </cfRule>
  </conditionalFormatting>
  <conditionalFormatting sqref="F309:G309">
    <cfRule type="expression" dxfId="21589" priority="21892" stopIfTrue="1">
      <formula>$C309="A"</formula>
    </cfRule>
  </conditionalFormatting>
  <conditionalFormatting sqref="F309:G309">
    <cfRule type="expression" dxfId="21588" priority="21891">
      <formula>$C309="A"</formula>
    </cfRule>
  </conditionalFormatting>
  <conditionalFormatting sqref="D309:N309">
    <cfRule type="expression" dxfId="21587" priority="21890">
      <formula>$C309="A"</formula>
    </cfRule>
  </conditionalFormatting>
  <conditionalFormatting sqref="D309:E309 H309:N309">
    <cfRule type="expression" dxfId="21586" priority="21889" stopIfTrue="1">
      <formula>$C309="A"</formula>
    </cfRule>
  </conditionalFormatting>
  <conditionalFormatting sqref="F309:G309">
    <cfRule type="expression" dxfId="21585" priority="21888" stopIfTrue="1">
      <formula>$C309="A"</formula>
    </cfRule>
  </conditionalFormatting>
  <conditionalFormatting sqref="F309:G309">
    <cfRule type="expression" dxfId="21584" priority="21887">
      <formula>$C309="A"</formula>
    </cfRule>
  </conditionalFormatting>
  <conditionalFormatting sqref="F309:G309">
    <cfRule type="expression" dxfId="21583" priority="21886">
      <formula>$C309="A"</formula>
    </cfRule>
  </conditionalFormatting>
  <conditionalFormatting sqref="F309:G309">
    <cfRule type="expression" dxfId="21582" priority="21885" stopIfTrue="1">
      <formula>$C309="A"</formula>
    </cfRule>
  </conditionalFormatting>
  <conditionalFormatting sqref="F309:G309">
    <cfRule type="expression" dxfId="21581" priority="21884">
      <formula>$C309="A"</formula>
    </cfRule>
  </conditionalFormatting>
  <conditionalFormatting sqref="F309:G309">
    <cfRule type="expression" dxfId="21580" priority="21883">
      <formula>$C309="A"</formula>
    </cfRule>
  </conditionalFormatting>
  <conditionalFormatting sqref="F309:G309">
    <cfRule type="expression" dxfId="21579" priority="21882" stopIfTrue="1">
      <formula>$C309="A"</formula>
    </cfRule>
  </conditionalFormatting>
  <conditionalFormatting sqref="F309:G309">
    <cfRule type="expression" dxfId="21578" priority="21881">
      <formula>$C309="A"</formula>
    </cfRule>
  </conditionalFormatting>
  <conditionalFormatting sqref="F309:G309">
    <cfRule type="expression" dxfId="21577" priority="21880">
      <formula>$C309="A"</formula>
    </cfRule>
  </conditionalFormatting>
  <conditionalFormatting sqref="F309:G309">
    <cfRule type="expression" dxfId="21576" priority="21879" stopIfTrue="1">
      <formula>$C309="A"</formula>
    </cfRule>
  </conditionalFormatting>
  <conditionalFormatting sqref="F309:G309">
    <cfRule type="expression" dxfId="21575" priority="21878">
      <formula>$C309="A"</formula>
    </cfRule>
  </conditionalFormatting>
  <conditionalFormatting sqref="F309:G309">
    <cfRule type="expression" dxfId="21574" priority="21877">
      <formula>$C309="A"</formula>
    </cfRule>
  </conditionalFormatting>
  <conditionalFormatting sqref="F309:G309">
    <cfRule type="expression" dxfId="21573" priority="21876" stopIfTrue="1">
      <formula>$C309="A"</formula>
    </cfRule>
  </conditionalFormatting>
  <conditionalFormatting sqref="F309:G309">
    <cfRule type="expression" dxfId="21572" priority="21875">
      <formula>$C309="A"</formula>
    </cfRule>
  </conditionalFormatting>
  <conditionalFormatting sqref="F310:G310">
    <cfRule type="expression" dxfId="21571" priority="21874">
      <formula>$C310="A"</formula>
    </cfRule>
  </conditionalFormatting>
  <conditionalFormatting sqref="F310:G310">
    <cfRule type="expression" dxfId="21570" priority="21873" stopIfTrue="1">
      <formula>$C310="A"</formula>
    </cfRule>
  </conditionalFormatting>
  <conditionalFormatting sqref="F310:G310">
    <cfRule type="expression" dxfId="21569" priority="21872">
      <formula>$C310="A"</formula>
    </cfRule>
  </conditionalFormatting>
  <conditionalFormatting sqref="F310:G310">
    <cfRule type="expression" dxfId="21568" priority="21871">
      <formula>$C310="A"</formula>
    </cfRule>
  </conditionalFormatting>
  <conditionalFormatting sqref="F310:G310">
    <cfRule type="expression" dxfId="21567" priority="21870" stopIfTrue="1">
      <formula>$C310="A"</formula>
    </cfRule>
  </conditionalFormatting>
  <conditionalFormatting sqref="F310:G310">
    <cfRule type="expression" dxfId="21566" priority="21869">
      <formula>$C310="A"</formula>
    </cfRule>
  </conditionalFormatting>
  <conditionalFormatting sqref="F310:G310">
    <cfRule type="expression" dxfId="21565" priority="21868">
      <formula>$C310="A"</formula>
    </cfRule>
  </conditionalFormatting>
  <conditionalFormatting sqref="F310:G310">
    <cfRule type="expression" dxfId="21564" priority="21867" stopIfTrue="1">
      <formula>$C310="A"</formula>
    </cfRule>
  </conditionalFormatting>
  <conditionalFormatting sqref="F310:G310">
    <cfRule type="expression" dxfId="21563" priority="21866">
      <formula>$C310="A"</formula>
    </cfRule>
  </conditionalFormatting>
  <conditionalFormatting sqref="D310:N310">
    <cfRule type="expression" dxfId="21562" priority="21865">
      <formula>$C310="A"</formula>
    </cfRule>
  </conditionalFormatting>
  <conditionalFormatting sqref="D310:E310 H310:N310">
    <cfRule type="expression" dxfId="21561" priority="21864" stopIfTrue="1">
      <formula>$C310="A"</formula>
    </cfRule>
  </conditionalFormatting>
  <conditionalFormatting sqref="F310:G310">
    <cfRule type="expression" dxfId="21560" priority="21863" stopIfTrue="1">
      <formula>$C310="A"</formula>
    </cfRule>
  </conditionalFormatting>
  <conditionalFormatting sqref="F310:G310">
    <cfRule type="expression" dxfId="21559" priority="21862">
      <formula>$C310="A"</formula>
    </cfRule>
  </conditionalFormatting>
  <conditionalFormatting sqref="F310:G310">
    <cfRule type="expression" dxfId="21558" priority="21861">
      <formula>$C310="A"</formula>
    </cfRule>
  </conditionalFormatting>
  <conditionalFormatting sqref="F310:G310">
    <cfRule type="expression" dxfId="21557" priority="21860" stopIfTrue="1">
      <formula>$C310="A"</formula>
    </cfRule>
  </conditionalFormatting>
  <conditionalFormatting sqref="F310:G310">
    <cfRule type="expression" dxfId="21556" priority="21859">
      <formula>$C310="A"</formula>
    </cfRule>
  </conditionalFormatting>
  <conditionalFormatting sqref="F310:G310">
    <cfRule type="expression" dxfId="21555" priority="21858">
      <formula>$C310="A"</formula>
    </cfRule>
  </conditionalFormatting>
  <conditionalFormatting sqref="F310:G310">
    <cfRule type="expression" dxfId="21554" priority="21857" stopIfTrue="1">
      <formula>$C310="A"</formula>
    </cfRule>
  </conditionalFormatting>
  <conditionalFormatting sqref="F310:G310">
    <cfRule type="expression" dxfId="21553" priority="21856">
      <formula>$C310="A"</formula>
    </cfRule>
  </conditionalFormatting>
  <conditionalFormatting sqref="F310:G310">
    <cfRule type="expression" dxfId="21552" priority="21855">
      <formula>$C310="A"</formula>
    </cfRule>
  </conditionalFormatting>
  <conditionalFormatting sqref="F310:G310">
    <cfRule type="expression" dxfId="21551" priority="21854" stopIfTrue="1">
      <formula>$C310="A"</formula>
    </cfRule>
  </conditionalFormatting>
  <conditionalFormatting sqref="F310:G310">
    <cfRule type="expression" dxfId="21550" priority="21853">
      <formula>$C310="A"</formula>
    </cfRule>
  </conditionalFormatting>
  <conditionalFormatting sqref="F310:G310">
    <cfRule type="expression" dxfId="21549" priority="21852">
      <formula>$C310="A"</formula>
    </cfRule>
  </conditionalFormatting>
  <conditionalFormatting sqref="F310:G310">
    <cfRule type="expression" dxfId="21548" priority="21851" stopIfTrue="1">
      <formula>$C310="A"</formula>
    </cfRule>
  </conditionalFormatting>
  <conditionalFormatting sqref="F310:G310">
    <cfRule type="expression" dxfId="21547" priority="21850">
      <formula>$C310="A"</formula>
    </cfRule>
  </conditionalFormatting>
  <conditionalFormatting sqref="F311:G311">
    <cfRule type="expression" dxfId="21546" priority="21849">
      <formula>$C311="A"</formula>
    </cfRule>
  </conditionalFormatting>
  <conditionalFormatting sqref="F311:G311">
    <cfRule type="expression" dxfId="21545" priority="21848" stopIfTrue="1">
      <formula>$C311="A"</formula>
    </cfRule>
  </conditionalFormatting>
  <conditionalFormatting sqref="F311:G311">
    <cfRule type="expression" dxfId="21544" priority="21847">
      <formula>$C311="A"</formula>
    </cfRule>
  </conditionalFormatting>
  <conditionalFormatting sqref="F311:G311">
    <cfRule type="expression" dxfId="21543" priority="21846">
      <formula>$C311="A"</formula>
    </cfRule>
  </conditionalFormatting>
  <conditionalFormatting sqref="F311:G311">
    <cfRule type="expression" dxfId="21542" priority="21845" stopIfTrue="1">
      <formula>$C311="A"</formula>
    </cfRule>
  </conditionalFormatting>
  <conditionalFormatting sqref="F311:G311">
    <cfRule type="expression" dxfId="21541" priority="21844">
      <formula>$C311="A"</formula>
    </cfRule>
  </conditionalFormatting>
  <conditionalFormatting sqref="F311:G311">
    <cfRule type="expression" dxfId="21540" priority="21843">
      <formula>$C311="A"</formula>
    </cfRule>
  </conditionalFormatting>
  <conditionalFormatting sqref="F311:G311">
    <cfRule type="expression" dxfId="21539" priority="21842" stopIfTrue="1">
      <formula>$C311="A"</formula>
    </cfRule>
  </conditionalFormatting>
  <conditionalFormatting sqref="F311:G311">
    <cfRule type="expression" dxfId="21538" priority="21841">
      <formula>$C311="A"</formula>
    </cfRule>
  </conditionalFormatting>
  <conditionalFormatting sqref="D311:N311">
    <cfRule type="expression" dxfId="21537" priority="21840">
      <formula>$C311="A"</formula>
    </cfRule>
  </conditionalFormatting>
  <conditionalFormatting sqref="D311:E311 H311:N311">
    <cfRule type="expression" dxfId="21536" priority="21839" stopIfTrue="1">
      <formula>$C311="A"</formula>
    </cfRule>
  </conditionalFormatting>
  <conditionalFormatting sqref="F311:G311">
    <cfRule type="expression" dxfId="21535" priority="21838" stopIfTrue="1">
      <formula>$C311="A"</formula>
    </cfRule>
  </conditionalFormatting>
  <conditionalFormatting sqref="F311:G311">
    <cfRule type="expression" dxfId="21534" priority="21837">
      <formula>$C311="A"</formula>
    </cfRule>
  </conditionalFormatting>
  <conditionalFormatting sqref="F311:G311">
    <cfRule type="expression" dxfId="21533" priority="21836">
      <formula>$C311="A"</formula>
    </cfRule>
  </conditionalFormatting>
  <conditionalFormatting sqref="F311:G311">
    <cfRule type="expression" dxfId="21532" priority="21835" stopIfTrue="1">
      <formula>$C311="A"</formula>
    </cfRule>
  </conditionalFormatting>
  <conditionalFormatting sqref="F311:G311">
    <cfRule type="expression" dxfId="21531" priority="21834">
      <formula>$C311="A"</formula>
    </cfRule>
  </conditionalFormatting>
  <conditionalFormatting sqref="F311:G311">
    <cfRule type="expression" dxfId="21530" priority="21833">
      <formula>$C311="A"</formula>
    </cfRule>
  </conditionalFormatting>
  <conditionalFormatting sqref="F311:G311">
    <cfRule type="expression" dxfId="21529" priority="21832" stopIfTrue="1">
      <formula>$C311="A"</formula>
    </cfRule>
  </conditionalFormatting>
  <conditionalFormatting sqref="F311:G311">
    <cfRule type="expression" dxfId="21528" priority="21831">
      <formula>$C311="A"</formula>
    </cfRule>
  </conditionalFormatting>
  <conditionalFormatting sqref="F311:G311">
    <cfRule type="expression" dxfId="21527" priority="21830">
      <formula>$C311="A"</formula>
    </cfRule>
  </conditionalFormatting>
  <conditionalFormatting sqref="F311:G311">
    <cfRule type="expression" dxfId="21526" priority="21829" stopIfTrue="1">
      <formula>$C311="A"</formula>
    </cfRule>
  </conditionalFormatting>
  <conditionalFormatting sqref="F311:G311">
    <cfRule type="expression" dxfId="21525" priority="21828">
      <formula>$C311="A"</formula>
    </cfRule>
  </conditionalFormatting>
  <conditionalFormatting sqref="F311:G311">
    <cfRule type="expression" dxfId="21524" priority="21827">
      <formula>$C311="A"</formula>
    </cfRule>
  </conditionalFormatting>
  <conditionalFormatting sqref="F311:G311">
    <cfRule type="expression" dxfId="21523" priority="21826" stopIfTrue="1">
      <formula>$C311="A"</formula>
    </cfRule>
  </conditionalFormatting>
  <conditionalFormatting sqref="F311:G311">
    <cfRule type="expression" dxfId="21522" priority="21825">
      <formula>$C311="A"</formula>
    </cfRule>
  </conditionalFormatting>
  <conditionalFormatting sqref="F312:G312">
    <cfRule type="expression" dxfId="21521" priority="21824">
      <formula>$C312="A"</formula>
    </cfRule>
  </conditionalFormatting>
  <conditionalFormatting sqref="F312:G312">
    <cfRule type="expression" dxfId="21520" priority="21823" stopIfTrue="1">
      <formula>$C312="A"</formula>
    </cfRule>
  </conditionalFormatting>
  <conditionalFormatting sqref="F312:G312">
    <cfRule type="expression" dxfId="21519" priority="21822">
      <formula>$C312="A"</formula>
    </cfRule>
  </conditionalFormatting>
  <conditionalFormatting sqref="F312:G312">
    <cfRule type="expression" dxfId="21518" priority="21821">
      <formula>$C312="A"</formula>
    </cfRule>
  </conditionalFormatting>
  <conditionalFormatting sqref="F312:G312">
    <cfRule type="expression" dxfId="21517" priority="21820" stopIfTrue="1">
      <formula>$C312="A"</formula>
    </cfRule>
  </conditionalFormatting>
  <conditionalFormatting sqref="F312:G312">
    <cfRule type="expression" dxfId="21516" priority="21819">
      <formula>$C312="A"</formula>
    </cfRule>
  </conditionalFormatting>
  <conditionalFormatting sqref="F312:G312">
    <cfRule type="expression" dxfId="21515" priority="21818">
      <formula>$C312="A"</formula>
    </cfRule>
  </conditionalFormatting>
  <conditionalFormatting sqref="F312:G312">
    <cfRule type="expression" dxfId="21514" priority="21817" stopIfTrue="1">
      <formula>$C312="A"</formula>
    </cfRule>
  </conditionalFormatting>
  <conditionalFormatting sqref="F312:G312">
    <cfRule type="expression" dxfId="21513" priority="21816">
      <formula>$C312="A"</formula>
    </cfRule>
  </conditionalFormatting>
  <conditionalFormatting sqref="D312:N312">
    <cfRule type="expression" dxfId="21512" priority="21815">
      <formula>$C312="A"</formula>
    </cfRule>
  </conditionalFormatting>
  <conditionalFormatting sqref="D312:E312 H312:N312">
    <cfRule type="expression" dxfId="21511" priority="21814" stopIfTrue="1">
      <formula>$C312="A"</formula>
    </cfRule>
  </conditionalFormatting>
  <conditionalFormatting sqref="F312:G312">
    <cfRule type="expression" dxfId="21510" priority="21813" stopIfTrue="1">
      <formula>$C312="A"</formula>
    </cfRule>
  </conditionalFormatting>
  <conditionalFormatting sqref="F312:G312">
    <cfRule type="expression" dxfId="21509" priority="21812">
      <formula>$C312="A"</formula>
    </cfRule>
  </conditionalFormatting>
  <conditionalFormatting sqref="F312:G312">
    <cfRule type="expression" dxfId="21508" priority="21811">
      <formula>$C312="A"</formula>
    </cfRule>
  </conditionalFormatting>
  <conditionalFormatting sqref="F312:G312">
    <cfRule type="expression" dxfId="21507" priority="21810" stopIfTrue="1">
      <formula>$C312="A"</formula>
    </cfRule>
  </conditionalFormatting>
  <conditionalFormatting sqref="F312:G312">
    <cfRule type="expression" dxfId="21506" priority="21809">
      <formula>$C312="A"</formula>
    </cfRule>
  </conditionalFormatting>
  <conditionalFormatting sqref="F312:G312">
    <cfRule type="expression" dxfId="21505" priority="21808">
      <formula>$C312="A"</formula>
    </cfRule>
  </conditionalFormatting>
  <conditionalFormatting sqref="F312:G312">
    <cfRule type="expression" dxfId="21504" priority="21807" stopIfTrue="1">
      <formula>$C312="A"</formula>
    </cfRule>
  </conditionalFormatting>
  <conditionalFormatting sqref="F312:G312">
    <cfRule type="expression" dxfId="21503" priority="21806">
      <formula>$C312="A"</formula>
    </cfRule>
  </conditionalFormatting>
  <conditionalFormatting sqref="F312:G312">
    <cfRule type="expression" dxfId="21502" priority="21805">
      <formula>$C312="A"</formula>
    </cfRule>
  </conditionalFormatting>
  <conditionalFormatting sqref="F312:G312">
    <cfRule type="expression" dxfId="21501" priority="21804" stopIfTrue="1">
      <formula>$C312="A"</formula>
    </cfRule>
  </conditionalFormatting>
  <conditionalFormatting sqref="F312:G312">
    <cfRule type="expression" dxfId="21500" priority="21803">
      <formula>$C312="A"</formula>
    </cfRule>
  </conditionalFormatting>
  <conditionalFormatting sqref="F312:G312">
    <cfRule type="expression" dxfId="21499" priority="21802">
      <formula>$C312="A"</formula>
    </cfRule>
  </conditionalFormatting>
  <conditionalFormatting sqref="F312:G312">
    <cfRule type="expression" dxfId="21498" priority="21801" stopIfTrue="1">
      <formula>$C312="A"</formula>
    </cfRule>
  </conditionalFormatting>
  <conditionalFormatting sqref="F312:G312">
    <cfRule type="expression" dxfId="21497" priority="21800">
      <formula>$C312="A"</formula>
    </cfRule>
  </conditionalFormatting>
  <conditionalFormatting sqref="F313:G313">
    <cfRule type="expression" dxfId="21496" priority="21799">
      <formula>$C313="A"</formula>
    </cfRule>
  </conditionalFormatting>
  <conditionalFormatting sqref="F313:G313">
    <cfRule type="expression" dxfId="21495" priority="21798" stopIfTrue="1">
      <formula>$C313="A"</formula>
    </cfRule>
  </conditionalFormatting>
  <conditionalFormatting sqref="F313:G313">
    <cfRule type="expression" dxfId="21494" priority="21797">
      <formula>$C313="A"</formula>
    </cfRule>
  </conditionalFormatting>
  <conditionalFormatting sqref="F313:G313">
    <cfRule type="expression" dxfId="21493" priority="21796">
      <formula>$C313="A"</formula>
    </cfRule>
  </conditionalFormatting>
  <conditionalFormatting sqref="F313:G313">
    <cfRule type="expression" dxfId="21492" priority="21795" stopIfTrue="1">
      <formula>$C313="A"</formula>
    </cfRule>
  </conditionalFormatting>
  <conditionalFormatting sqref="F313:G313">
    <cfRule type="expression" dxfId="21491" priority="21794">
      <formula>$C313="A"</formula>
    </cfRule>
  </conditionalFormatting>
  <conditionalFormatting sqref="F313:G313">
    <cfRule type="expression" dxfId="21490" priority="21793">
      <formula>$C313="A"</formula>
    </cfRule>
  </conditionalFormatting>
  <conditionalFormatting sqref="F313:G313">
    <cfRule type="expression" dxfId="21489" priority="21792" stopIfTrue="1">
      <formula>$C313="A"</formula>
    </cfRule>
  </conditionalFormatting>
  <conditionalFormatting sqref="F313:G313">
    <cfRule type="expression" dxfId="21488" priority="21791">
      <formula>$C313="A"</formula>
    </cfRule>
  </conditionalFormatting>
  <conditionalFormatting sqref="D313:N313">
    <cfRule type="expression" dxfId="21487" priority="21790">
      <formula>$C313="A"</formula>
    </cfRule>
  </conditionalFormatting>
  <conditionalFormatting sqref="D313:E313 H313:N313">
    <cfRule type="expression" dxfId="21486" priority="21789" stopIfTrue="1">
      <formula>$C313="A"</formula>
    </cfRule>
  </conditionalFormatting>
  <conditionalFormatting sqref="F313:G313">
    <cfRule type="expression" dxfId="21485" priority="21788" stopIfTrue="1">
      <formula>$C313="A"</formula>
    </cfRule>
  </conditionalFormatting>
  <conditionalFormatting sqref="F313:G313">
    <cfRule type="expression" dxfId="21484" priority="21787">
      <formula>$C313="A"</formula>
    </cfRule>
  </conditionalFormatting>
  <conditionalFormatting sqref="F313:G313">
    <cfRule type="expression" dxfId="21483" priority="21786">
      <formula>$C313="A"</formula>
    </cfRule>
  </conditionalFormatting>
  <conditionalFormatting sqref="F313:G313">
    <cfRule type="expression" dxfId="21482" priority="21785" stopIfTrue="1">
      <formula>$C313="A"</formula>
    </cfRule>
  </conditionalFormatting>
  <conditionalFormatting sqref="F313:G313">
    <cfRule type="expression" dxfId="21481" priority="21784">
      <formula>$C313="A"</formula>
    </cfRule>
  </conditionalFormatting>
  <conditionalFormatting sqref="F313:G313">
    <cfRule type="expression" dxfId="21480" priority="21783">
      <formula>$C313="A"</formula>
    </cfRule>
  </conditionalFormatting>
  <conditionalFormatting sqref="F313:G313">
    <cfRule type="expression" dxfId="21479" priority="21782" stopIfTrue="1">
      <formula>$C313="A"</formula>
    </cfRule>
  </conditionalFormatting>
  <conditionalFormatting sqref="F313:G313">
    <cfRule type="expression" dxfId="21478" priority="21781">
      <formula>$C313="A"</formula>
    </cfRule>
  </conditionalFormatting>
  <conditionalFormatting sqref="F313:G313">
    <cfRule type="expression" dxfId="21477" priority="21780">
      <formula>$C313="A"</formula>
    </cfRule>
  </conditionalFormatting>
  <conditionalFormatting sqref="F313:G313">
    <cfRule type="expression" dxfId="21476" priority="21779" stopIfTrue="1">
      <formula>$C313="A"</formula>
    </cfRule>
  </conditionalFormatting>
  <conditionalFormatting sqref="F313:G313">
    <cfRule type="expression" dxfId="21475" priority="21778">
      <formula>$C313="A"</formula>
    </cfRule>
  </conditionalFormatting>
  <conditionalFormatting sqref="F313:G313">
    <cfRule type="expression" dxfId="21474" priority="21777">
      <formula>$C313="A"</formula>
    </cfRule>
  </conditionalFormatting>
  <conditionalFormatting sqref="F313:G313">
    <cfRule type="expression" dxfId="21473" priority="21776" stopIfTrue="1">
      <formula>$C313="A"</formula>
    </cfRule>
  </conditionalFormatting>
  <conditionalFormatting sqref="F313:G313">
    <cfRule type="expression" dxfId="21472" priority="21775">
      <formula>$C313="A"</formula>
    </cfRule>
  </conditionalFormatting>
  <conditionalFormatting sqref="F314:G314">
    <cfRule type="expression" dxfId="21471" priority="21774">
      <formula>$C314="A"</formula>
    </cfRule>
  </conditionalFormatting>
  <conditionalFormatting sqref="F314:G314">
    <cfRule type="expression" dxfId="21470" priority="21773" stopIfTrue="1">
      <formula>$C314="A"</formula>
    </cfRule>
  </conditionalFormatting>
  <conditionalFormatting sqref="F314:G314">
    <cfRule type="expression" dxfId="21469" priority="21772">
      <formula>$C314="A"</formula>
    </cfRule>
  </conditionalFormatting>
  <conditionalFormatting sqref="F314:G314">
    <cfRule type="expression" dxfId="21468" priority="21771">
      <formula>$C314="A"</formula>
    </cfRule>
  </conditionalFormatting>
  <conditionalFormatting sqref="F314:G314">
    <cfRule type="expression" dxfId="21467" priority="21770" stopIfTrue="1">
      <formula>$C314="A"</formula>
    </cfRule>
  </conditionalFormatting>
  <conditionalFormatting sqref="F314:G314">
    <cfRule type="expression" dxfId="21466" priority="21769">
      <formula>$C314="A"</formula>
    </cfRule>
  </conditionalFormatting>
  <conditionalFormatting sqref="F314:G314">
    <cfRule type="expression" dxfId="21465" priority="21768">
      <formula>$C314="A"</formula>
    </cfRule>
  </conditionalFormatting>
  <conditionalFormatting sqref="F314:G314">
    <cfRule type="expression" dxfId="21464" priority="21767" stopIfTrue="1">
      <formula>$C314="A"</formula>
    </cfRule>
  </conditionalFormatting>
  <conditionalFormatting sqref="F314:G314">
    <cfRule type="expression" dxfId="21463" priority="21766">
      <formula>$C314="A"</formula>
    </cfRule>
  </conditionalFormatting>
  <conditionalFormatting sqref="D314:N314">
    <cfRule type="expression" dxfId="21462" priority="21765">
      <formula>$C314="A"</formula>
    </cfRule>
  </conditionalFormatting>
  <conditionalFormatting sqref="D314:E314 H314:N314">
    <cfRule type="expression" dxfId="21461" priority="21764" stopIfTrue="1">
      <formula>$C314="A"</formula>
    </cfRule>
  </conditionalFormatting>
  <conditionalFormatting sqref="F314:G314">
    <cfRule type="expression" dxfId="21460" priority="21763" stopIfTrue="1">
      <formula>$C314="A"</formula>
    </cfRule>
  </conditionalFormatting>
  <conditionalFormatting sqref="F314:G314">
    <cfRule type="expression" dxfId="21459" priority="21762">
      <formula>$C314="A"</formula>
    </cfRule>
  </conditionalFormatting>
  <conditionalFormatting sqref="F314:G314">
    <cfRule type="expression" dxfId="21458" priority="21761">
      <formula>$C314="A"</formula>
    </cfRule>
  </conditionalFormatting>
  <conditionalFormatting sqref="F314:G314">
    <cfRule type="expression" dxfId="21457" priority="21760" stopIfTrue="1">
      <formula>$C314="A"</formula>
    </cfRule>
  </conditionalFormatting>
  <conditionalFormatting sqref="F314:G314">
    <cfRule type="expression" dxfId="21456" priority="21759">
      <formula>$C314="A"</formula>
    </cfRule>
  </conditionalFormatting>
  <conditionalFormatting sqref="F314:G314">
    <cfRule type="expression" dxfId="21455" priority="21758">
      <formula>$C314="A"</formula>
    </cfRule>
  </conditionalFormatting>
  <conditionalFormatting sqref="F314:G314">
    <cfRule type="expression" dxfId="21454" priority="21757" stopIfTrue="1">
      <formula>$C314="A"</formula>
    </cfRule>
  </conditionalFormatting>
  <conditionalFormatting sqref="F314:G314">
    <cfRule type="expression" dxfId="21453" priority="21756">
      <formula>$C314="A"</formula>
    </cfRule>
  </conditionalFormatting>
  <conditionalFormatting sqref="F314:G314">
    <cfRule type="expression" dxfId="21452" priority="21755">
      <formula>$C314="A"</formula>
    </cfRule>
  </conditionalFormatting>
  <conditionalFormatting sqref="F314:G314">
    <cfRule type="expression" dxfId="21451" priority="21754" stopIfTrue="1">
      <formula>$C314="A"</formula>
    </cfRule>
  </conditionalFormatting>
  <conditionalFormatting sqref="F314:G314">
    <cfRule type="expression" dxfId="21450" priority="21753">
      <formula>$C314="A"</formula>
    </cfRule>
  </conditionalFormatting>
  <conditionalFormatting sqref="F314:G314">
    <cfRule type="expression" dxfId="21449" priority="21752">
      <formula>$C314="A"</formula>
    </cfRule>
  </conditionalFormatting>
  <conditionalFormatting sqref="F314:G314">
    <cfRule type="expression" dxfId="21448" priority="21751" stopIfTrue="1">
      <formula>$C314="A"</formula>
    </cfRule>
  </conditionalFormatting>
  <conditionalFormatting sqref="F314:G314">
    <cfRule type="expression" dxfId="21447" priority="21750">
      <formula>$C314="A"</formula>
    </cfRule>
  </conditionalFormatting>
  <conditionalFormatting sqref="F315:G315">
    <cfRule type="expression" dxfId="21446" priority="21749">
      <formula>$C315="A"</formula>
    </cfRule>
  </conditionalFormatting>
  <conditionalFormatting sqref="F315:G315">
    <cfRule type="expression" dxfId="21445" priority="21748" stopIfTrue="1">
      <formula>$C315="A"</formula>
    </cfRule>
  </conditionalFormatting>
  <conditionalFormatting sqref="F315:G315">
    <cfRule type="expression" dxfId="21444" priority="21747">
      <formula>$C315="A"</formula>
    </cfRule>
  </conditionalFormatting>
  <conditionalFormatting sqref="F315:G315">
    <cfRule type="expression" dxfId="21443" priority="21746">
      <formula>$C315="A"</formula>
    </cfRule>
  </conditionalFormatting>
  <conditionalFormatting sqref="F315:G315">
    <cfRule type="expression" dxfId="21442" priority="21745" stopIfTrue="1">
      <formula>$C315="A"</formula>
    </cfRule>
  </conditionalFormatting>
  <conditionalFormatting sqref="F315:G315">
    <cfRule type="expression" dxfId="21441" priority="21744">
      <formula>$C315="A"</formula>
    </cfRule>
  </conditionalFormatting>
  <conditionalFormatting sqref="F315:G315">
    <cfRule type="expression" dxfId="21440" priority="21743">
      <formula>$C315="A"</formula>
    </cfRule>
  </conditionalFormatting>
  <conditionalFormatting sqref="F315:G315">
    <cfRule type="expression" dxfId="21439" priority="21742" stopIfTrue="1">
      <formula>$C315="A"</formula>
    </cfRule>
  </conditionalFormatting>
  <conditionalFormatting sqref="F315:G315">
    <cfRule type="expression" dxfId="21438" priority="21741">
      <formula>$C315="A"</formula>
    </cfRule>
  </conditionalFormatting>
  <conditionalFormatting sqref="D315:N315">
    <cfRule type="expression" dxfId="21437" priority="21740">
      <formula>$C315="A"</formula>
    </cfRule>
  </conditionalFormatting>
  <conditionalFormatting sqref="D315:E315 H315:N315">
    <cfRule type="expression" dxfId="21436" priority="21739" stopIfTrue="1">
      <formula>$C315="A"</formula>
    </cfRule>
  </conditionalFormatting>
  <conditionalFormatting sqref="F315:G315">
    <cfRule type="expression" dxfId="21435" priority="21738" stopIfTrue="1">
      <formula>$C315="A"</formula>
    </cfRule>
  </conditionalFormatting>
  <conditionalFormatting sqref="F315:G315">
    <cfRule type="expression" dxfId="21434" priority="21737">
      <formula>$C315="A"</formula>
    </cfRule>
  </conditionalFormatting>
  <conditionalFormatting sqref="F315:G315">
    <cfRule type="expression" dxfId="21433" priority="21736">
      <formula>$C315="A"</formula>
    </cfRule>
  </conditionalFormatting>
  <conditionalFormatting sqref="F315:G315">
    <cfRule type="expression" dxfId="21432" priority="21735" stopIfTrue="1">
      <formula>$C315="A"</formula>
    </cfRule>
  </conditionalFormatting>
  <conditionalFormatting sqref="F315:G315">
    <cfRule type="expression" dxfId="21431" priority="21734">
      <formula>$C315="A"</formula>
    </cfRule>
  </conditionalFormatting>
  <conditionalFormatting sqref="F315:G315">
    <cfRule type="expression" dxfId="21430" priority="21733">
      <formula>$C315="A"</formula>
    </cfRule>
  </conditionalFormatting>
  <conditionalFormatting sqref="F315:G315">
    <cfRule type="expression" dxfId="21429" priority="21732" stopIfTrue="1">
      <formula>$C315="A"</formula>
    </cfRule>
  </conditionalFormatting>
  <conditionalFormatting sqref="F315:G315">
    <cfRule type="expression" dxfId="21428" priority="21731">
      <formula>$C315="A"</formula>
    </cfRule>
  </conditionalFormatting>
  <conditionalFormatting sqref="F315:G315">
    <cfRule type="expression" dxfId="21427" priority="21730">
      <formula>$C315="A"</formula>
    </cfRule>
  </conditionalFormatting>
  <conditionalFormatting sqref="F315:G315">
    <cfRule type="expression" dxfId="21426" priority="21729" stopIfTrue="1">
      <formula>$C315="A"</formula>
    </cfRule>
  </conditionalFormatting>
  <conditionalFormatting sqref="F315:G315">
    <cfRule type="expression" dxfId="21425" priority="21728">
      <formula>$C315="A"</formula>
    </cfRule>
  </conditionalFormatting>
  <conditionalFormatting sqref="F315:G315">
    <cfRule type="expression" dxfId="21424" priority="21727">
      <formula>$C315="A"</formula>
    </cfRule>
  </conditionalFormatting>
  <conditionalFormatting sqref="F315:G315">
    <cfRule type="expression" dxfId="21423" priority="21726" stopIfTrue="1">
      <formula>$C315="A"</formula>
    </cfRule>
  </conditionalFormatting>
  <conditionalFormatting sqref="F315:G315">
    <cfRule type="expression" dxfId="21422" priority="21725">
      <formula>$C315="A"</formula>
    </cfRule>
  </conditionalFormatting>
  <conditionalFormatting sqref="F316:G316">
    <cfRule type="expression" dxfId="21421" priority="21724">
      <formula>$C316="A"</formula>
    </cfRule>
  </conditionalFormatting>
  <conditionalFormatting sqref="F316:G316">
    <cfRule type="expression" dxfId="21420" priority="21723" stopIfTrue="1">
      <formula>$C316="A"</formula>
    </cfRule>
  </conditionalFormatting>
  <conditionalFormatting sqref="F316:G316">
    <cfRule type="expression" dxfId="21419" priority="21722">
      <formula>$C316="A"</formula>
    </cfRule>
  </conditionalFormatting>
  <conditionalFormatting sqref="F316:G316">
    <cfRule type="expression" dxfId="21418" priority="21721">
      <formula>$C316="A"</formula>
    </cfRule>
  </conditionalFormatting>
  <conditionalFormatting sqref="F316:G316">
    <cfRule type="expression" dxfId="21417" priority="21720" stopIfTrue="1">
      <formula>$C316="A"</formula>
    </cfRule>
  </conditionalFormatting>
  <conditionalFormatting sqref="F316:G316">
    <cfRule type="expression" dxfId="21416" priority="21719">
      <formula>$C316="A"</formula>
    </cfRule>
  </conditionalFormatting>
  <conditionalFormatting sqref="F316:G316">
    <cfRule type="expression" dxfId="21415" priority="21718">
      <formula>$C316="A"</formula>
    </cfRule>
  </conditionalFormatting>
  <conditionalFormatting sqref="F316:G316">
    <cfRule type="expression" dxfId="21414" priority="21717" stopIfTrue="1">
      <formula>$C316="A"</formula>
    </cfRule>
  </conditionalFormatting>
  <conditionalFormatting sqref="F316:G316">
    <cfRule type="expression" dxfId="21413" priority="21716">
      <formula>$C316="A"</formula>
    </cfRule>
  </conditionalFormatting>
  <conditionalFormatting sqref="D316:N316">
    <cfRule type="expression" dxfId="21412" priority="21715">
      <formula>$C316="A"</formula>
    </cfRule>
  </conditionalFormatting>
  <conditionalFormatting sqref="D316:E316 H316:N316">
    <cfRule type="expression" dxfId="21411" priority="21714" stopIfTrue="1">
      <formula>$C316="A"</formula>
    </cfRule>
  </conditionalFormatting>
  <conditionalFormatting sqref="F316:G316">
    <cfRule type="expression" dxfId="21410" priority="21713" stopIfTrue="1">
      <formula>$C316="A"</formula>
    </cfRule>
  </conditionalFormatting>
  <conditionalFormatting sqref="F316:G316">
    <cfRule type="expression" dxfId="21409" priority="21712">
      <formula>$C316="A"</formula>
    </cfRule>
  </conditionalFormatting>
  <conditionalFormatting sqref="F316:G316">
    <cfRule type="expression" dxfId="21408" priority="21711">
      <formula>$C316="A"</formula>
    </cfRule>
  </conditionalFormatting>
  <conditionalFormatting sqref="F316:G316">
    <cfRule type="expression" dxfId="21407" priority="21710" stopIfTrue="1">
      <formula>$C316="A"</formula>
    </cfRule>
  </conditionalFormatting>
  <conditionalFormatting sqref="F316:G316">
    <cfRule type="expression" dxfId="21406" priority="21709">
      <formula>$C316="A"</formula>
    </cfRule>
  </conditionalFormatting>
  <conditionalFormatting sqref="F316:G316">
    <cfRule type="expression" dxfId="21405" priority="21708">
      <formula>$C316="A"</formula>
    </cfRule>
  </conditionalFormatting>
  <conditionalFormatting sqref="F316:G316">
    <cfRule type="expression" dxfId="21404" priority="21707" stopIfTrue="1">
      <formula>$C316="A"</formula>
    </cfRule>
  </conditionalFormatting>
  <conditionalFormatting sqref="F316:G316">
    <cfRule type="expression" dxfId="21403" priority="21706">
      <formula>$C316="A"</formula>
    </cfRule>
  </conditionalFormatting>
  <conditionalFormatting sqref="F316:G316">
    <cfRule type="expression" dxfId="21402" priority="21705">
      <formula>$C316="A"</formula>
    </cfRule>
  </conditionalFormatting>
  <conditionalFormatting sqref="F316:G316">
    <cfRule type="expression" dxfId="21401" priority="21704" stopIfTrue="1">
      <formula>$C316="A"</formula>
    </cfRule>
  </conditionalFormatting>
  <conditionalFormatting sqref="F316:G316">
    <cfRule type="expression" dxfId="21400" priority="21703">
      <formula>$C316="A"</formula>
    </cfRule>
  </conditionalFormatting>
  <conditionalFormatting sqref="F316:G316">
    <cfRule type="expression" dxfId="21399" priority="21702">
      <formula>$C316="A"</formula>
    </cfRule>
  </conditionalFormatting>
  <conditionalFormatting sqref="F316:G316">
    <cfRule type="expression" dxfId="21398" priority="21701" stopIfTrue="1">
      <formula>$C316="A"</formula>
    </cfRule>
  </conditionalFormatting>
  <conditionalFormatting sqref="F316:G316">
    <cfRule type="expression" dxfId="21397" priority="21700">
      <formula>$C316="A"</formula>
    </cfRule>
  </conditionalFormatting>
  <conditionalFormatting sqref="F317:G317">
    <cfRule type="expression" dxfId="21396" priority="21699">
      <formula>$C317="A"</formula>
    </cfRule>
  </conditionalFormatting>
  <conditionalFormatting sqref="F317:G317">
    <cfRule type="expression" dxfId="21395" priority="21698" stopIfTrue="1">
      <formula>$C317="A"</formula>
    </cfRule>
  </conditionalFormatting>
  <conditionalFormatting sqref="F317:G317">
    <cfRule type="expression" dxfId="21394" priority="21697">
      <formula>$C317="A"</formula>
    </cfRule>
  </conditionalFormatting>
  <conditionalFormatting sqref="F317:G317">
    <cfRule type="expression" dxfId="21393" priority="21696">
      <formula>$C317="A"</formula>
    </cfRule>
  </conditionalFormatting>
  <conditionalFormatting sqref="F317:G317">
    <cfRule type="expression" dxfId="21392" priority="21695" stopIfTrue="1">
      <formula>$C317="A"</formula>
    </cfRule>
  </conditionalFormatting>
  <conditionalFormatting sqref="F317:G317">
    <cfRule type="expression" dxfId="21391" priority="21694">
      <formula>$C317="A"</formula>
    </cfRule>
  </conditionalFormatting>
  <conditionalFormatting sqref="F317:G317">
    <cfRule type="expression" dxfId="21390" priority="21693">
      <formula>$C317="A"</formula>
    </cfRule>
  </conditionalFormatting>
  <conditionalFormatting sqref="F317:G317">
    <cfRule type="expression" dxfId="21389" priority="21692" stopIfTrue="1">
      <formula>$C317="A"</formula>
    </cfRule>
  </conditionalFormatting>
  <conditionalFormatting sqref="F317:G317">
    <cfRule type="expression" dxfId="21388" priority="21691">
      <formula>$C317="A"</formula>
    </cfRule>
  </conditionalFormatting>
  <conditionalFormatting sqref="D317:N317">
    <cfRule type="expression" dxfId="21387" priority="21690">
      <formula>$C317="A"</formula>
    </cfRule>
  </conditionalFormatting>
  <conditionalFormatting sqref="D317:E317 H317:N317">
    <cfRule type="expression" dxfId="21386" priority="21689" stopIfTrue="1">
      <formula>$C317="A"</formula>
    </cfRule>
  </conditionalFormatting>
  <conditionalFormatting sqref="F317:G317">
    <cfRule type="expression" dxfId="21385" priority="21688" stopIfTrue="1">
      <formula>$C317="A"</formula>
    </cfRule>
  </conditionalFormatting>
  <conditionalFormatting sqref="F317:G317">
    <cfRule type="expression" dxfId="21384" priority="21687">
      <formula>$C317="A"</formula>
    </cfRule>
  </conditionalFormatting>
  <conditionalFormatting sqref="F317:G317">
    <cfRule type="expression" dxfId="21383" priority="21686">
      <formula>$C317="A"</formula>
    </cfRule>
  </conditionalFormatting>
  <conditionalFormatting sqref="F317:G317">
    <cfRule type="expression" dxfId="21382" priority="21685" stopIfTrue="1">
      <formula>$C317="A"</formula>
    </cfRule>
  </conditionalFormatting>
  <conditionalFormatting sqref="F317:G317">
    <cfRule type="expression" dxfId="21381" priority="21684">
      <formula>$C317="A"</formula>
    </cfRule>
  </conditionalFormatting>
  <conditionalFormatting sqref="F317:G317">
    <cfRule type="expression" dxfId="21380" priority="21683">
      <formula>$C317="A"</formula>
    </cfRule>
  </conditionalFormatting>
  <conditionalFormatting sqref="F317:G317">
    <cfRule type="expression" dxfId="21379" priority="21682" stopIfTrue="1">
      <formula>$C317="A"</formula>
    </cfRule>
  </conditionalFormatting>
  <conditionalFormatting sqref="F317:G317">
    <cfRule type="expression" dxfId="21378" priority="21681">
      <formula>$C317="A"</formula>
    </cfRule>
  </conditionalFormatting>
  <conditionalFormatting sqref="F317:G317">
    <cfRule type="expression" dxfId="21377" priority="21680">
      <formula>$C317="A"</formula>
    </cfRule>
  </conditionalFormatting>
  <conditionalFormatting sqref="F317:G317">
    <cfRule type="expression" dxfId="21376" priority="21679" stopIfTrue="1">
      <formula>$C317="A"</formula>
    </cfRule>
  </conditionalFormatting>
  <conditionalFormatting sqref="F317:G317">
    <cfRule type="expression" dxfId="21375" priority="21678">
      <formula>$C317="A"</formula>
    </cfRule>
  </conditionalFormatting>
  <conditionalFormatting sqref="F317:G317">
    <cfRule type="expression" dxfId="21374" priority="21677">
      <formula>$C317="A"</formula>
    </cfRule>
  </conditionalFormatting>
  <conditionalFormatting sqref="F317:G317">
    <cfRule type="expression" dxfId="21373" priority="21676" stopIfTrue="1">
      <formula>$C317="A"</formula>
    </cfRule>
  </conditionalFormatting>
  <conditionalFormatting sqref="F317:G317">
    <cfRule type="expression" dxfId="21372" priority="21675">
      <formula>$C317="A"</formula>
    </cfRule>
  </conditionalFormatting>
  <conditionalFormatting sqref="F318:G318">
    <cfRule type="expression" dxfId="21371" priority="21674">
      <formula>$C318="A"</formula>
    </cfRule>
  </conditionalFormatting>
  <conditionalFormatting sqref="F318:G318">
    <cfRule type="expression" dxfId="21370" priority="21673" stopIfTrue="1">
      <formula>$C318="A"</formula>
    </cfRule>
  </conditionalFormatting>
  <conditionalFormatting sqref="F318:G318">
    <cfRule type="expression" dxfId="21369" priority="21672">
      <formula>$C318="A"</formula>
    </cfRule>
  </conditionalFormatting>
  <conditionalFormatting sqref="F318:G318">
    <cfRule type="expression" dxfId="21368" priority="21671">
      <formula>$C318="A"</formula>
    </cfRule>
  </conditionalFormatting>
  <conditionalFormatting sqref="F318:G318">
    <cfRule type="expression" dxfId="21367" priority="21670" stopIfTrue="1">
      <formula>$C318="A"</formula>
    </cfRule>
  </conditionalFormatting>
  <conditionalFormatting sqref="F318:G318">
    <cfRule type="expression" dxfId="21366" priority="21669">
      <formula>$C318="A"</formula>
    </cfRule>
  </conditionalFormatting>
  <conditionalFormatting sqref="F318:G318">
    <cfRule type="expression" dxfId="21365" priority="21668">
      <formula>$C318="A"</formula>
    </cfRule>
  </conditionalFormatting>
  <conditionalFormatting sqref="F318:G318">
    <cfRule type="expression" dxfId="21364" priority="21667" stopIfTrue="1">
      <formula>$C318="A"</formula>
    </cfRule>
  </conditionalFormatting>
  <conditionalFormatting sqref="F318:G318">
    <cfRule type="expression" dxfId="21363" priority="21666">
      <formula>$C318="A"</formula>
    </cfRule>
  </conditionalFormatting>
  <conditionalFormatting sqref="D318:N318">
    <cfRule type="expression" dxfId="21362" priority="21665">
      <formula>$C318="A"</formula>
    </cfRule>
  </conditionalFormatting>
  <conditionalFormatting sqref="D318:E318 H318:N318">
    <cfRule type="expression" dxfId="21361" priority="21664" stopIfTrue="1">
      <formula>$C318="A"</formula>
    </cfRule>
  </conditionalFormatting>
  <conditionalFormatting sqref="F318:G318">
    <cfRule type="expression" dxfId="21360" priority="21663" stopIfTrue="1">
      <formula>$C318="A"</formula>
    </cfRule>
  </conditionalFormatting>
  <conditionalFormatting sqref="F318:G318">
    <cfRule type="expression" dxfId="21359" priority="21662">
      <formula>$C318="A"</formula>
    </cfRule>
  </conditionalFormatting>
  <conditionalFormatting sqref="F318:G318">
    <cfRule type="expression" dxfId="21358" priority="21661">
      <formula>$C318="A"</formula>
    </cfRule>
  </conditionalFormatting>
  <conditionalFormatting sqref="F318:G318">
    <cfRule type="expression" dxfId="21357" priority="21660" stopIfTrue="1">
      <formula>$C318="A"</formula>
    </cfRule>
  </conditionalFormatting>
  <conditionalFormatting sqref="F318:G318">
    <cfRule type="expression" dxfId="21356" priority="21659">
      <formula>$C318="A"</formula>
    </cfRule>
  </conditionalFormatting>
  <conditionalFormatting sqref="F318:G318">
    <cfRule type="expression" dxfId="21355" priority="21658">
      <formula>$C318="A"</formula>
    </cfRule>
  </conditionalFormatting>
  <conditionalFormatting sqref="F318:G318">
    <cfRule type="expression" dxfId="21354" priority="21657" stopIfTrue="1">
      <formula>$C318="A"</formula>
    </cfRule>
  </conditionalFormatting>
  <conditionalFormatting sqref="F318:G318">
    <cfRule type="expression" dxfId="21353" priority="21656">
      <formula>$C318="A"</formula>
    </cfRule>
  </conditionalFormatting>
  <conditionalFormatting sqref="F318:G318">
    <cfRule type="expression" dxfId="21352" priority="21655">
      <formula>$C318="A"</formula>
    </cfRule>
  </conditionalFormatting>
  <conditionalFormatting sqref="F318:G318">
    <cfRule type="expression" dxfId="21351" priority="21654" stopIfTrue="1">
      <formula>$C318="A"</formula>
    </cfRule>
  </conditionalFormatting>
  <conditionalFormatting sqref="F318:G318">
    <cfRule type="expression" dxfId="21350" priority="21653">
      <formula>$C318="A"</formula>
    </cfRule>
  </conditionalFormatting>
  <conditionalFormatting sqref="F318:G318">
    <cfRule type="expression" dxfId="21349" priority="21652">
      <formula>$C318="A"</formula>
    </cfRule>
  </conditionalFormatting>
  <conditionalFormatting sqref="F318:G318">
    <cfRule type="expression" dxfId="21348" priority="21651" stopIfTrue="1">
      <formula>$C318="A"</formula>
    </cfRule>
  </conditionalFormatting>
  <conditionalFormatting sqref="F318:G318">
    <cfRule type="expression" dxfId="21347" priority="21650">
      <formula>$C318="A"</formula>
    </cfRule>
  </conditionalFormatting>
  <conditionalFormatting sqref="F319:G319">
    <cfRule type="expression" dxfId="21346" priority="21649">
      <formula>$C319="A"</formula>
    </cfRule>
  </conditionalFormatting>
  <conditionalFormatting sqref="F319:G319">
    <cfRule type="expression" dxfId="21345" priority="21648" stopIfTrue="1">
      <formula>$C319="A"</formula>
    </cfRule>
  </conditionalFormatting>
  <conditionalFormatting sqref="F319:G319">
    <cfRule type="expression" dxfId="21344" priority="21647">
      <formula>$C319="A"</formula>
    </cfRule>
  </conditionalFormatting>
  <conditionalFormatting sqref="F319:G319">
    <cfRule type="expression" dxfId="21343" priority="21646">
      <formula>$C319="A"</formula>
    </cfRule>
  </conditionalFormatting>
  <conditionalFormatting sqref="F319:G319">
    <cfRule type="expression" dxfId="21342" priority="21645" stopIfTrue="1">
      <formula>$C319="A"</formula>
    </cfRule>
  </conditionalFormatting>
  <conditionalFormatting sqref="F319:G319">
    <cfRule type="expression" dxfId="21341" priority="21644">
      <formula>$C319="A"</formula>
    </cfRule>
  </conditionalFormatting>
  <conditionalFormatting sqref="F319:G319">
    <cfRule type="expression" dxfId="21340" priority="21643">
      <formula>$C319="A"</formula>
    </cfRule>
  </conditionalFormatting>
  <conditionalFormatting sqref="F319:G319">
    <cfRule type="expression" dxfId="21339" priority="21642" stopIfTrue="1">
      <formula>$C319="A"</formula>
    </cfRule>
  </conditionalFormatting>
  <conditionalFormatting sqref="F319:G319">
    <cfRule type="expression" dxfId="21338" priority="21641">
      <formula>$C319="A"</formula>
    </cfRule>
  </conditionalFormatting>
  <conditionalFormatting sqref="D319:N319">
    <cfRule type="expression" dxfId="21337" priority="21640">
      <formula>$C319="A"</formula>
    </cfRule>
  </conditionalFormatting>
  <conditionalFormatting sqref="D319:E319 H319:N319">
    <cfRule type="expression" dxfId="21336" priority="21639" stopIfTrue="1">
      <formula>$C319="A"</formula>
    </cfRule>
  </conditionalFormatting>
  <conditionalFormatting sqref="F319:G319">
    <cfRule type="expression" dxfId="21335" priority="21638" stopIfTrue="1">
      <formula>$C319="A"</formula>
    </cfRule>
  </conditionalFormatting>
  <conditionalFormatting sqref="F319:G319">
    <cfRule type="expression" dxfId="21334" priority="21637">
      <formula>$C319="A"</formula>
    </cfRule>
  </conditionalFormatting>
  <conditionalFormatting sqref="F319:G319">
    <cfRule type="expression" dxfId="21333" priority="21636">
      <formula>$C319="A"</formula>
    </cfRule>
  </conditionalFormatting>
  <conditionalFormatting sqref="F319:G319">
    <cfRule type="expression" dxfId="21332" priority="21635" stopIfTrue="1">
      <formula>$C319="A"</formula>
    </cfRule>
  </conditionalFormatting>
  <conditionalFormatting sqref="F319:G319">
    <cfRule type="expression" dxfId="21331" priority="21634">
      <formula>$C319="A"</formula>
    </cfRule>
  </conditionalFormatting>
  <conditionalFormatting sqref="F319:G319">
    <cfRule type="expression" dxfId="21330" priority="21633">
      <formula>$C319="A"</formula>
    </cfRule>
  </conditionalFormatting>
  <conditionalFormatting sqref="F319:G319">
    <cfRule type="expression" dxfId="21329" priority="21632" stopIfTrue="1">
      <formula>$C319="A"</formula>
    </cfRule>
  </conditionalFormatting>
  <conditionalFormatting sqref="F319:G319">
    <cfRule type="expression" dxfId="21328" priority="21631">
      <formula>$C319="A"</formula>
    </cfRule>
  </conditionalFormatting>
  <conditionalFormatting sqref="F319:G319">
    <cfRule type="expression" dxfId="21327" priority="21630">
      <formula>$C319="A"</formula>
    </cfRule>
  </conditionalFormatting>
  <conditionalFormatting sqref="F319:G319">
    <cfRule type="expression" dxfId="21326" priority="21629" stopIfTrue="1">
      <formula>$C319="A"</formula>
    </cfRule>
  </conditionalFormatting>
  <conditionalFormatting sqref="F319:G319">
    <cfRule type="expression" dxfId="21325" priority="21628">
      <formula>$C319="A"</formula>
    </cfRule>
  </conditionalFormatting>
  <conditionalFormatting sqref="F319:G319">
    <cfRule type="expression" dxfId="21324" priority="21627">
      <formula>$C319="A"</formula>
    </cfRule>
  </conditionalFormatting>
  <conditionalFormatting sqref="F319:G319">
    <cfRule type="expression" dxfId="21323" priority="21626" stopIfTrue="1">
      <formula>$C319="A"</formula>
    </cfRule>
  </conditionalFormatting>
  <conditionalFormatting sqref="F319:G319">
    <cfRule type="expression" dxfId="21322" priority="21625">
      <formula>$C319="A"</formula>
    </cfRule>
  </conditionalFormatting>
  <conditionalFormatting sqref="F320:G320">
    <cfRule type="expression" dxfId="21321" priority="21624">
      <formula>$C320="A"</formula>
    </cfRule>
  </conditionalFormatting>
  <conditionalFormatting sqref="F320:G320">
    <cfRule type="expression" dxfId="21320" priority="21623" stopIfTrue="1">
      <formula>$C320="A"</formula>
    </cfRule>
  </conditionalFormatting>
  <conditionalFormatting sqref="F320:G320">
    <cfRule type="expression" dxfId="21319" priority="21622">
      <formula>$C320="A"</formula>
    </cfRule>
  </conditionalFormatting>
  <conditionalFormatting sqref="F320:G320">
    <cfRule type="expression" dxfId="21318" priority="21621">
      <formula>$C320="A"</formula>
    </cfRule>
  </conditionalFormatting>
  <conditionalFormatting sqref="F320:G320">
    <cfRule type="expression" dxfId="21317" priority="21620" stopIfTrue="1">
      <formula>$C320="A"</formula>
    </cfRule>
  </conditionalFormatting>
  <conditionalFormatting sqref="F320:G320">
    <cfRule type="expression" dxfId="21316" priority="21619">
      <formula>$C320="A"</formula>
    </cfRule>
  </conditionalFormatting>
  <conditionalFormatting sqref="F320:G320">
    <cfRule type="expression" dxfId="21315" priority="21618">
      <formula>$C320="A"</formula>
    </cfRule>
  </conditionalFormatting>
  <conditionalFormatting sqref="F320:G320">
    <cfRule type="expression" dxfId="21314" priority="21617" stopIfTrue="1">
      <formula>$C320="A"</formula>
    </cfRule>
  </conditionalFormatting>
  <conditionalFormatting sqref="F320:G320">
    <cfRule type="expression" dxfId="21313" priority="21616">
      <formula>$C320="A"</formula>
    </cfRule>
  </conditionalFormatting>
  <conditionalFormatting sqref="D320:N320">
    <cfRule type="expression" dxfId="21312" priority="21615">
      <formula>$C320="A"</formula>
    </cfRule>
  </conditionalFormatting>
  <conditionalFormatting sqref="D320:E320 H320:N320">
    <cfRule type="expression" dxfId="21311" priority="21614" stopIfTrue="1">
      <formula>$C320="A"</formula>
    </cfRule>
  </conditionalFormatting>
  <conditionalFormatting sqref="F320:G320">
    <cfRule type="expression" dxfId="21310" priority="21613" stopIfTrue="1">
      <formula>$C320="A"</formula>
    </cfRule>
  </conditionalFormatting>
  <conditionalFormatting sqref="F320:G320">
    <cfRule type="expression" dxfId="21309" priority="21612">
      <formula>$C320="A"</formula>
    </cfRule>
  </conditionalFormatting>
  <conditionalFormatting sqref="F320:G320">
    <cfRule type="expression" dxfId="21308" priority="21611">
      <formula>$C320="A"</formula>
    </cfRule>
  </conditionalFormatting>
  <conditionalFormatting sqref="F320:G320">
    <cfRule type="expression" dxfId="21307" priority="21610" stopIfTrue="1">
      <formula>$C320="A"</formula>
    </cfRule>
  </conditionalFormatting>
  <conditionalFormatting sqref="F320:G320">
    <cfRule type="expression" dxfId="21306" priority="21609">
      <formula>$C320="A"</formula>
    </cfRule>
  </conditionalFormatting>
  <conditionalFormatting sqref="F320:G320">
    <cfRule type="expression" dxfId="21305" priority="21608">
      <formula>$C320="A"</formula>
    </cfRule>
  </conditionalFormatting>
  <conditionalFormatting sqref="F320:G320">
    <cfRule type="expression" dxfId="21304" priority="21607" stopIfTrue="1">
      <formula>$C320="A"</formula>
    </cfRule>
  </conditionalFormatting>
  <conditionalFormatting sqref="F320:G320">
    <cfRule type="expression" dxfId="21303" priority="21606">
      <formula>$C320="A"</formula>
    </cfRule>
  </conditionalFormatting>
  <conditionalFormatting sqref="F320:G320">
    <cfRule type="expression" dxfId="21302" priority="21605">
      <formula>$C320="A"</formula>
    </cfRule>
  </conditionalFormatting>
  <conditionalFormatting sqref="F320:G320">
    <cfRule type="expression" dxfId="21301" priority="21604" stopIfTrue="1">
      <formula>$C320="A"</formula>
    </cfRule>
  </conditionalFormatting>
  <conditionalFormatting sqref="F320:G320">
    <cfRule type="expression" dxfId="21300" priority="21603">
      <formula>$C320="A"</formula>
    </cfRule>
  </conditionalFormatting>
  <conditionalFormatting sqref="F320:G320">
    <cfRule type="expression" dxfId="21299" priority="21602">
      <formula>$C320="A"</formula>
    </cfRule>
  </conditionalFormatting>
  <conditionalFormatting sqref="F320:G320">
    <cfRule type="expression" dxfId="21298" priority="21601" stopIfTrue="1">
      <formula>$C320="A"</formula>
    </cfRule>
  </conditionalFormatting>
  <conditionalFormatting sqref="F320:G320">
    <cfRule type="expression" dxfId="21297" priority="21600">
      <formula>$C320="A"</formula>
    </cfRule>
  </conditionalFormatting>
  <conditionalFormatting sqref="F321:G321">
    <cfRule type="expression" dxfId="21296" priority="21599">
      <formula>$C321="A"</formula>
    </cfRule>
  </conditionalFormatting>
  <conditionalFormatting sqref="F321:G321">
    <cfRule type="expression" dxfId="21295" priority="21598" stopIfTrue="1">
      <formula>$C321="A"</formula>
    </cfRule>
  </conditionalFormatting>
  <conditionalFormatting sqref="F321:G321">
    <cfRule type="expression" dxfId="21294" priority="21597">
      <formula>$C321="A"</formula>
    </cfRule>
  </conditionalFormatting>
  <conditionalFormatting sqref="F321:G321">
    <cfRule type="expression" dxfId="21293" priority="21596">
      <formula>$C321="A"</formula>
    </cfRule>
  </conditionalFormatting>
  <conditionalFormatting sqref="F321:G321">
    <cfRule type="expression" dxfId="21292" priority="21595" stopIfTrue="1">
      <formula>$C321="A"</formula>
    </cfRule>
  </conditionalFormatting>
  <conditionalFormatting sqref="F321:G321">
    <cfRule type="expression" dxfId="21291" priority="21594">
      <formula>$C321="A"</formula>
    </cfRule>
  </conditionalFormatting>
  <conditionalFormatting sqref="F321:G321">
    <cfRule type="expression" dxfId="21290" priority="21593">
      <formula>$C321="A"</formula>
    </cfRule>
  </conditionalFormatting>
  <conditionalFormatting sqref="F321:G321">
    <cfRule type="expression" dxfId="21289" priority="21592" stopIfTrue="1">
      <formula>$C321="A"</formula>
    </cfRule>
  </conditionalFormatting>
  <conditionalFormatting sqref="F321:G321">
    <cfRule type="expression" dxfId="21288" priority="21591">
      <formula>$C321="A"</formula>
    </cfRule>
  </conditionalFormatting>
  <conditionalFormatting sqref="D321:N321">
    <cfRule type="expression" dxfId="21287" priority="21590">
      <formula>$C321="A"</formula>
    </cfRule>
  </conditionalFormatting>
  <conditionalFormatting sqref="D321:E321 H321:N321">
    <cfRule type="expression" dxfId="21286" priority="21589" stopIfTrue="1">
      <formula>$C321="A"</formula>
    </cfRule>
  </conditionalFormatting>
  <conditionalFormatting sqref="F321:G321">
    <cfRule type="expression" dxfId="21285" priority="21588" stopIfTrue="1">
      <formula>$C321="A"</formula>
    </cfRule>
  </conditionalFormatting>
  <conditionalFormatting sqref="F321:G321">
    <cfRule type="expression" dxfId="21284" priority="21587">
      <formula>$C321="A"</formula>
    </cfRule>
  </conditionalFormatting>
  <conditionalFormatting sqref="F321:G321">
    <cfRule type="expression" dxfId="21283" priority="21586">
      <formula>$C321="A"</formula>
    </cfRule>
  </conditionalFormatting>
  <conditionalFormatting sqref="F321:G321">
    <cfRule type="expression" dxfId="21282" priority="21585" stopIfTrue="1">
      <formula>$C321="A"</formula>
    </cfRule>
  </conditionalFormatting>
  <conditionalFormatting sqref="F321:G321">
    <cfRule type="expression" dxfId="21281" priority="21584">
      <formula>$C321="A"</formula>
    </cfRule>
  </conditionalFormatting>
  <conditionalFormatting sqref="F321:G321">
    <cfRule type="expression" dxfId="21280" priority="21583">
      <formula>$C321="A"</formula>
    </cfRule>
  </conditionalFormatting>
  <conditionalFormatting sqref="F321:G321">
    <cfRule type="expression" dxfId="21279" priority="21582" stopIfTrue="1">
      <formula>$C321="A"</formula>
    </cfRule>
  </conditionalFormatting>
  <conditionalFormatting sqref="F321:G321">
    <cfRule type="expression" dxfId="21278" priority="21581">
      <formula>$C321="A"</formula>
    </cfRule>
  </conditionalFormatting>
  <conditionalFormatting sqref="F321:G321">
    <cfRule type="expression" dxfId="21277" priority="21580">
      <formula>$C321="A"</formula>
    </cfRule>
  </conditionalFormatting>
  <conditionalFormatting sqref="F321:G321">
    <cfRule type="expression" dxfId="21276" priority="21579" stopIfTrue="1">
      <formula>$C321="A"</formula>
    </cfRule>
  </conditionalFormatting>
  <conditionalFormatting sqref="F321:G321">
    <cfRule type="expression" dxfId="21275" priority="21578">
      <formula>$C321="A"</formula>
    </cfRule>
  </conditionalFormatting>
  <conditionalFormatting sqref="F321:G321">
    <cfRule type="expression" dxfId="21274" priority="21577">
      <formula>$C321="A"</formula>
    </cfRule>
  </conditionalFormatting>
  <conditionalFormatting sqref="F321:G321">
    <cfRule type="expression" dxfId="21273" priority="21576" stopIfTrue="1">
      <formula>$C321="A"</formula>
    </cfRule>
  </conditionalFormatting>
  <conditionalFormatting sqref="F321:G321">
    <cfRule type="expression" dxfId="21272" priority="21575">
      <formula>$C321="A"</formula>
    </cfRule>
  </conditionalFormatting>
  <conditionalFormatting sqref="F322:G322">
    <cfRule type="expression" dxfId="21271" priority="21549">
      <formula>$C322="A"</formula>
    </cfRule>
  </conditionalFormatting>
  <conditionalFormatting sqref="F322:G322">
    <cfRule type="expression" dxfId="21270" priority="21548" stopIfTrue="1">
      <formula>$C322="A"</formula>
    </cfRule>
  </conditionalFormatting>
  <conditionalFormatting sqref="F322:G322">
    <cfRule type="expression" dxfId="21269" priority="21547">
      <formula>$C322="A"</formula>
    </cfRule>
  </conditionalFormatting>
  <conditionalFormatting sqref="F322:G322">
    <cfRule type="expression" dxfId="21268" priority="21546">
      <formula>$C322="A"</formula>
    </cfRule>
  </conditionalFormatting>
  <conditionalFormatting sqref="F322:G322">
    <cfRule type="expression" dxfId="21267" priority="21545" stopIfTrue="1">
      <formula>$C322="A"</formula>
    </cfRule>
  </conditionalFormatting>
  <conditionalFormatting sqref="F322:G322">
    <cfRule type="expression" dxfId="21266" priority="21544">
      <formula>$C322="A"</formula>
    </cfRule>
  </conditionalFormatting>
  <conditionalFormatting sqref="F322:G322">
    <cfRule type="expression" dxfId="21265" priority="21543">
      <formula>$C322="A"</formula>
    </cfRule>
  </conditionalFormatting>
  <conditionalFormatting sqref="F322:G322">
    <cfRule type="expression" dxfId="21264" priority="21542" stopIfTrue="1">
      <formula>$C322="A"</formula>
    </cfRule>
  </conditionalFormatting>
  <conditionalFormatting sqref="F322:G322">
    <cfRule type="expression" dxfId="21263" priority="21541">
      <formula>$C322="A"</formula>
    </cfRule>
  </conditionalFormatting>
  <conditionalFormatting sqref="D322:N322">
    <cfRule type="expression" dxfId="21262" priority="21540">
      <formula>$C322="A"</formula>
    </cfRule>
  </conditionalFormatting>
  <conditionalFormatting sqref="D322:E322 H322:N322">
    <cfRule type="expression" dxfId="21261" priority="21539" stopIfTrue="1">
      <formula>$C322="A"</formula>
    </cfRule>
  </conditionalFormatting>
  <conditionalFormatting sqref="F322:G322">
    <cfRule type="expression" dxfId="21260" priority="21538" stopIfTrue="1">
      <formula>$C322="A"</formula>
    </cfRule>
  </conditionalFormatting>
  <conditionalFormatting sqref="F322:G322">
    <cfRule type="expression" dxfId="21259" priority="21537">
      <formula>$C322="A"</formula>
    </cfRule>
  </conditionalFormatting>
  <conditionalFormatting sqref="F322:G322">
    <cfRule type="expression" dxfId="21258" priority="21536">
      <formula>$C322="A"</formula>
    </cfRule>
  </conditionalFormatting>
  <conditionalFormatting sqref="F322:G322">
    <cfRule type="expression" dxfId="21257" priority="21535" stopIfTrue="1">
      <formula>$C322="A"</formula>
    </cfRule>
  </conditionalFormatting>
  <conditionalFormatting sqref="F322:G322">
    <cfRule type="expression" dxfId="21256" priority="21534">
      <formula>$C322="A"</formula>
    </cfRule>
  </conditionalFormatting>
  <conditionalFormatting sqref="F322:G322">
    <cfRule type="expression" dxfId="21255" priority="21533">
      <formula>$C322="A"</formula>
    </cfRule>
  </conditionalFormatting>
  <conditionalFormatting sqref="F322:G322">
    <cfRule type="expression" dxfId="21254" priority="21532" stopIfTrue="1">
      <formula>$C322="A"</formula>
    </cfRule>
  </conditionalFormatting>
  <conditionalFormatting sqref="F322:G322">
    <cfRule type="expression" dxfId="21253" priority="21531">
      <formula>$C322="A"</formula>
    </cfRule>
  </conditionalFormatting>
  <conditionalFormatting sqref="F322:G322">
    <cfRule type="expression" dxfId="21252" priority="21530">
      <formula>$C322="A"</formula>
    </cfRule>
  </conditionalFormatting>
  <conditionalFormatting sqref="F322:G322">
    <cfRule type="expression" dxfId="21251" priority="21529" stopIfTrue="1">
      <formula>$C322="A"</formula>
    </cfRule>
  </conditionalFormatting>
  <conditionalFormatting sqref="F322:G322">
    <cfRule type="expression" dxfId="21250" priority="21528">
      <formula>$C322="A"</formula>
    </cfRule>
  </conditionalFormatting>
  <conditionalFormatting sqref="F322:G322">
    <cfRule type="expression" dxfId="21249" priority="21527">
      <formula>$C322="A"</formula>
    </cfRule>
  </conditionalFormatting>
  <conditionalFormatting sqref="F322:G322">
    <cfRule type="expression" dxfId="21248" priority="21526" stopIfTrue="1">
      <formula>$C322="A"</formula>
    </cfRule>
  </conditionalFormatting>
  <conditionalFormatting sqref="F322:G322">
    <cfRule type="expression" dxfId="21247" priority="21525">
      <formula>$C322="A"</formula>
    </cfRule>
  </conditionalFormatting>
  <conditionalFormatting sqref="F323:G323">
    <cfRule type="expression" dxfId="21246" priority="21524">
      <formula>$C323="A"</formula>
    </cfRule>
  </conditionalFormatting>
  <conditionalFormatting sqref="F323:G323">
    <cfRule type="expression" dxfId="21245" priority="21523" stopIfTrue="1">
      <formula>$C323="A"</formula>
    </cfRule>
  </conditionalFormatting>
  <conditionalFormatting sqref="F323:G323">
    <cfRule type="expression" dxfId="21244" priority="21522">
      <formula>$C323="A"</formula>
    </cfRule>
  </conditionalFormatting>
  <conditionalFormatting sqref="F323:G323">
    <cfRule type="expression" dxfId="21243" priority="21521">
      <formula>$C323="A"</formula>
    </cfRule>
  </conditionalFormatting>
  <conditionalFormatting sqref="F323:G323">
    <cfRule type="expression" dxfId="21242" priority="21520" stopIfTrue="1">
      <formula>$C323="A"</formula>
    </cfRule>
  </conditionalFormatting>
  <conditionalFormatting sqref="F323:G323">
    <cfRule type="expression" dxfId="21241" priority="21519">
      <formula>$C323="A"</formula>
    </cfRule>
  </conditionalFormatting>
  <conditionalFormatting sqref="F323:G323">
    <cfRule type="expression" dxfId="21240" priority="21518">
      <formula>$C323="A"</formula>
    </cfRule>
  </conditionalFormatting>
  <conditionalFormatting sqref="F323:G323">
    <cfRule type="expression" dxfId="21239" priority="21517" stopIfTrue="1">
      <formula>$C323="A"</formula>
    </cfRule>
  </conditionalFormatting>
  <conditionalFormatting sqref="F323:G323">
    <cfRule type="expression" dxfId="21238" priority="21516">
      <formula>$C323="A"</formula>
    </cfRule>
  </conditionalFormatting>
  <conditionalFormatting sqref="D323:N323">
    <cfRule type="expression" dxfId="21237" priority="21515">
      <formula>$C323="A"</formula>
    </cfRule>
  </conditionalFormatting>
  <conditionalFormatting sqref="D323:E323 H323:N323">
    <cfRule type="expression" dxfId="21236" priority="21514" stopIfTrue="1">
      <formula>$C323="A"</formula>
    </cfRule>
  </conditionalFormatting>
  <conditionalFormatting sqref="F323:G323">
    <cfRule type="expression" dxfId="21235" priority="21513" stopIfTrue="1">
      <formula>$C323="A"</formula>
    </cfRule>
  </conditionalFormatting>
  <conditionalFormatting sqref="F323:G323">
    <cfRule type="expression" dxfId="21234" priority="21512">
      <formula>$C323="A"</formula>
    </cfRule>
  </conditionalFormatting>
  <conditionalFormatting sqref="F323:G323">
    <cfRule type="expression" dxfId="21233" priority="21511">
      <formula>$C323="A"</formula>
    </cfRule>
  </conditionalFormatting>
  <conditionalFormatting sqref="F323:G323">
    <cfRule type="expression" dxfId="21232" priority="21510" stopIfTrue="1">
      <formula>$C323="A"</formula>
    </cfRule>
  </conditionalFormatting>
  <conditionalFormatting sqref="F323:G323">
    <cfRule type="expression" dxfId="21231" priority="21509">
      <formula>$C323="A"</formula>
    </cfRule>
  </conditionalFormatting>
  <conditionalFormatting sqref="F323:G323">
    <cfRule type="expression" dxfId="21230" priority="21508">
      <formula>$C323="A"</formula>
    </cfRule>
  </conditionalFormatting>
  <conditionalFormatting sqref="F323:G323">
    <cfRule type="expression" dxfId="21229" priority="21507" stopIfTrue="1">
      <formula>$C323="A"</formula>
    </cfRule>
  </conditionalFormatting>
  <conditionalFormatting sqref="F323:G323">
    <cfRule type="expression" dxfId="21228" priority="21506">
      <formula>$C323="A"</formula>
    </cfRule>
  </conditionalFormatting>
  <conditionalFormatting sqref="F323:G323">
    <cfRule type="expression" dxfId="21227" priority="21505">
      <formula>$C323="A"</formula>
    </cfRule>
  </conditionalFormatting>
  <conditionalFormatting sqref="F323:G323">
    <cfRule type="expression" dxfId="21226" priority="21504" stopIfTrue="1">
      <formula>$C323="A"</formula>
    </cfRule>
  </conditionalFormatting>
  <conditionalFormatting sqref="F323:G323">
    <cfRule type="expression" dxfId="21225" priority="21503">
      <formula>$C323="A"</formula>
    </cfRule>
  </conditionalFormatting>
  <conditionalFormatting sqref="F323:G323">
    <cfRule type="expression" dxfId="21224" priority="21502">
      <formula>$C323="A"</formula>
    </cfRule>
  </conditionalFormatting>
  <conditionalFormatting sqref="F323:G323">
    <cfRule type="expression" dxfId="21223" priority="21501" stopIfTrue="1">
      <formula>$C323="A"</formula>
    </cfRule>
  </conditionalFormatting>
  <conditionalFormatting sqref="F323:G323">
    <cfRule type="expression" dxfId="21222" priority="21500">
      <formula>$C323="A"</formula>
    </cfRule>
  </conditionalFormatting>
  <conditionalFormatting sqref="F324:G324">
    <cfRule type="expression" dxfId="21221" priority="21499">
      <formula>$C324="A"</formula>
    </cfRule>
  </conditionalFormatting>
  <conditionalFormatting sqref="F324:G324">
    <cfRule type="expression" dxfId="21220" priority="21498" stopIfTrue="1">
      <formula>$C324="A"</formula>
    </cfRule>
  </conditionalFormatting>
  <conditionalFormatting sqref="F324:G324">
    <cfRule type="expression" dxfId="21219" priority="21497">
      <formula>$C324="A"</formula>
    </cfRule>
  </conditionalFormatting>
  <conditionalFormatting sqref="F324:G324">
    <cfRule type="expression" dxfId="21218" priority="21496">
      <formula>$C324="A"</formula>
    </cfRule>
  </conditionalFormatting>
  <conditionalFormatting sqref="F324:G324">
    <cfRule type="expression" dxfId="21217" priority="21495" stopIfTrue="1">
      <formula>$C324="A"</formula>
    </cfRule>
  </conditionalFormatting>
  <conditionalFormatting sqref="F324:G324">
    <cfRule type="expression" dxfId="21216" priority="21494">
      <formula>$C324="A"</formula>
    </cfRule>
  </conditionalFormatting>
  <conditionalFormatting sqref="F324:G324">
    <cfRule type="expression" dxfId="21215" priority="21493">
      <formula>$C324="A"</formula>
    </cfRule>
  </conditionalFormatting>
  <conditionalFormatting sqref="F324:G324">
    <cfRule type="expression" dxfId="21214" priority="21492" stopIfTrue="1">
      <formula>$C324="A"</formula>
    </cfRule>
  </conditionalFormatting>
  <conditionalFormatting sqref="F324:G324">
    <cfRule type="expression" dxfId="21213" priority="21491">
      <formula>$C324="A"</formula>
    </cfRule>
  </conditionalFormatting>
  <conditionalFormatting sqref="D324:N324">
    <cfRule type="expression" dxfId="21212" priority="21490">
      <formula>$C324="A"</formula>
    </cfRule>
  </conditionalFormatting>
  <conditionalFormatting sqref="D324:E324 H324:N324">
    <cfRule type="expression" dxfId="21211" priority="21489" stopIfTrue="1">
      <formula>$C324="A"</formula>
    </cfRule>
  </conditionalFormatting>
  <conditionalFormatting sqref="F324:G324">
    <cfRule type="expression" dxfId="21210" priority="21488" stopIfTrue="1">
      <formula>$C324="A"</formula>
    </cfRule>
  </conditionalFormatting>
  <conditionalFormatting sqref="F324:G324">
    <cfRule type="expression" dxfId="21209" priority="21487">
      <formula>$C324="A"</formula>
    </cfRule>
  </conditionalFormatting>
  <conditionalFormatting sqref="F324:G324">
    <cfRule type="expression" dxfId="21208" priority="21486">
      <formula>$C324="A"</formula>
    </cfRule>
  </conditionalFormatting>
  <conditionalFormatting sqref="F324:G324">
    <cfRule type="expression" dxfId="21207" priority="21485" stopIfTrue="1">
      <formula>$C324="A"</formula>
    </cfRule>
  </conditionalFormatting>
  <conditionalFormatting sqref="F324:G324">
    <cfRule type="expression" dxfId="21206" priority="21484">
      <formula>$C324="A"</formula>
    </cfRule>
  </conditionalFormatting>
  <conditionalFormatting sqref="F324:G324">
    <cfRule type="expression" dxfId="21205" priority="21483">
      <formula>$C324="A"</formula>
    </cfRule>
  </conditionalFormatting>
  <conditionalFormatting sqref="F324:G324">
    <cfRule type="expression" dxfId="21204" priority="21482" stopIfTrue="1">
      <formula>$C324="A"</formula>
    </cfRule>
  </conditionalFormatting>
  <conditionalFormatting sqref="F324:G324">
    <cfRule type="expression" dxfId="21203" priority="21481">
      <formula>$C324="A"</formula>
    </cfRule>
  </conditionalFormatting>
  <conditionalFormatting sqref="F324:G324">
    <cfRule type="expression" dxfId="21202" priority="21480">
      <formula>$C324="A"</formula>
    </cfRule>
  </conditionalFormatting>
  <conditionalFormatting sqref="F324:G324">
    <cfRule type="expression" dxfId="21201" priority="21479" stopIfTrue="1">
      <formula>$C324="A"</formula>
    </cfRule>
  </conditionalFormatting>
  <conditionalFormatting sqref="F324:G324">
    <cfRule type="expression" dxfId="21200" priority="21478">
      <formula>$C324="A"</formula>
    </cfRule>
  </conditionalFormatting>
  <conditionalFormatting sqref="F324:G324">
    <cfRule type="expression" dxfId="21199" priority="21477">
      <formula>$C324="A"</formula>
    </cfRule>
  </conditionalFormatting>
  <conditionalFormatting sqref="F324:G324">
    <cfRule type="expression" dxfId="21198" priority="21476" stopIfTrue="1">
      <formula>$C324="A"</formula>
    </cfRule>
  </conditionalFormatting>
  <conditionalFormatting sqref="F324:G324">
    <cfRule type="expression" dxfId="21197" priority="21475">
      <formula>$C324="A"</formula>
    </cfRule>
  </conditionalFormatting>
  <conditionalFormatting sqref="F325:G325">
    <cfRule type="expression" dxfId="21196" priority="21474">
      <formula>$C325="A"</formula>
    </cfRule>
  </conditionalFormatting>
  <conditionalFormatting sqref="F325:G325">
    <cfRule type="expression" dxfId="21195" priority="21473" stopIfTrue="1">
      <formula>$C325="A"</formula>
    </cfRule>
  </conditionalFormatting>
  <conditionalFormatting sqref="F325:G325">
    <cfRule type="expression" dxfId="21194" priority="21472">
      <formula>$C325="A"</formula>
    </cfRule>
  </conditionalFormatting>
  <conditionalFormatting sqref="F325:G325">
    <cfRule type="expression" dxfId="21193" priority="21471">
      <formula>$C325="A"</formula>
    </cfRule>
  </conditionalFormatting>
  <conditionalFormatting sqref="F325:G325">
    <cfRule type="expression" dxfId="21192" priority="21470" stopIfTrue="1">
      <formula>$C325="A"</formula>
    </cfRule>
  </conditionalFormatting>
  <conditionalFormatting sqref="F325:G325">
    <cfRule type="expression" dxfId="21191" priority="21469">
      <formula>$C325="A"</formula>
    </cfRule>
  </conditionalFormatting>
  <conditionalFormatting sqref="F325:G325">
    <cfRule type="expression" dxfId="21190" priority="21468">
      <formula>$C325="A"</formula>
    </cfRule>
  </conditionalFormatting>
  <conditionalFormatting sqref="F325:G325">
    <cfRule type="expression" dxfId="21189" priority="21467" stopIfTrue="1">
      <formula>$C325="A"</formula>
    </cfRule>
  </conditionalFormatting>
  <conditionalFormatting sqref="F325:G325">
    <cfRule type="expression" dxfId="21188" priority="21466">
      <formula>$C325="A"</formula>
    </cfRule>
  </conditionalFormatting>
  <conditionalFormatting sqref="D325:N325">
    <cfRule type="expression" dxfId="21187" priority="21465">
      <formula>$C325="A"</formula>
    </cfRule>
  </conditionalFormatting>
  <conditionalFormatting sqref="D325:E325 H325:N325">
    <cfRule type="expression" dxfId="21186" priority="21464" stopIfTrue="1">
      <formula>$C325="A"</formula>
    </cfRule>
  </conditionalFormatting>
  <conditionalFormatting sqref="F325:G325">
    <cfRule type="expression" dxfId="21185" priority="21463" stopIfTrue="1">
      <formula>$C325="A"</formula>
    </cfRule>
  </conditionalFormatting>
  <conditionalFormatting sqref="F325:G325">
    <cfRule type="expression" dxfId="21184" priority="21462">
      <formula>$C325="A"</formula>
    </cfRule>
  </conditionalFormatting>
  <conditionalFormatting sqref="F325:G325">
    <cfRule type="expression" dxfId="21183" priority="21461">
      <formula>$C325="A"</formula>
    </cfRule>
  </conditionalFormatting>
  <conditionalFormatting sqref="F325:G325">
    <cfRule type="expression" dxfId="21182" priority="21460" stopIfTrue="1">
      <formula>$C325="A"</formula>
    </cfRule>
  </conditionalFormatting>
  <conditionalFormatting sqref="F325:G325">
    <cfRule type="expression" dxfId="21181" priority="21459">
      <formula>$C325="A"</formula>
    </cfRule>
  </conditionalFormatting>
  <conditionalFormatting sqref="F325:G325">
    <cfRule type="expression" dxfId="21180" priority="21458">
      <formula>$C325="A"</formula>
    </cfRule>
  </conditionalFormatting>
  <conditionalFormatting sqref="F325:G325">
    <cfRule type="expression" dxfId="21179" priority="21457" stopIfTrue="1">
      <formula>$C325="A"</formula>
    </cfRule>
  </conditionalFormatting>
  <conditionalFormatting sqref="F325:G325">
    <cfRule type="expression" dxfId="21178" priority="21456">
      <formula>$C325="A"</formula>
    </cfRule>
  </conditionalFormatting>
  <conditionalFormatting sqref="F325:G325">
    <cfRule type="expression" dxfId="21177" priority="21455">
      <formula>$C325="A"</formula>
    </cfRule>
  </conditionalFormatting>
  <conditionalFormatting sqref="F325:G325">
    <cfRule type="expression" dxfId="21176" priority="21454" stopIfTrue="1">
      <formula>$C325="A"</formula>
    </cfRule>
  </conditionalFormatting>
  <conditionalFormatting sqref="F325:G325">
    <cfRule type="expression" dxfId="21175" priority="21453">
      <formula>$C325="A"</formula>
    </cfRule>
  </conditionalFormatting>
  <conditionalFormatting sqref="F325:G325">
    <cfRule type="expression" dxfId="21174" priority="21452">
      <formula>$C325="A"</formula>
    </cfRule>
  </conditionalFormatting>
  <conditionalFormatting sqref="F325:G325">
    <cfRule type="expression" dxfId="21173" priority="21451" stopIfTrue="1">
      <formula>$C325="A"</formula>
    </cfRule>
  </conditionalFormatting>
  <conditionalFormatting sqref="F325:G325">
    <cfRule type="expression" dxfId="21172" priority="21450">
      <formula>$C325="A"</formula>
    </cfRule>
  </conditionalFormatting>
  <conditionalFormatting sqref="F326:G326">
    <cfRule type="expression" dxfId="21171" priority="21449">
      <formula>$C326="A"</formula>
    </cfRule>
  </conditionalFormatting>
  <conditionalFormatting sqref="F326:G326">
    <cfRule type="expression" dxfId="21170" priority="21448" stopIfTrue="1">
      <formula>$C326="A"</formula>
    </cfRule>
  </conditionalFormatting>
  <conditionalFormatting sqref="F326:G326">
    <cfRule type="expression" dxfId="21169" priority="21447">
      <formula>$C326="A"</formula>
    </cfRule>
  </conditionalFormatting>
  <conditionalFormatting sqref="F326:G326">
    <cfRule type="expression" dxfId="21168" priority="21446">
      <formula>$C326="A"</formula>
    </cfRule>
  </conditionalFormatting>
  <conditionalFormatting sqref="F326:G326">
    <cfRule type="expression" dxfId="21167" priority="21445" stopIfTrue="1">
      <formula>$C326="A"</formula>
    </cfRule>
  </conditionalFormatting>
  <conditionalFormatting sqref="F326:G326">
    <cfRule type="expression" dxfId="21166" priority="21444">
      <formula>$C326="A"</formula>
    </cfRule>
  </conditionalFormatting>
  <conditionalFormatting sqref="F326:G326">
    <cfRule type="expression" dxfId="21165" priority="21443">
      <formula>$C326="A"</formula>
    </cfRule>
  </conditionalFormatting>
  <conditionalFormatting sqref="F326:G326">
    <cfRule type="expression" dxfId="21164" priority="21442" stopIfTrue="1">
      <formula>$C326="A"</formula>
    </cfRule>
  </conditionalFormatting>
  <conditionalFormatting sqref="F326:G326">
    <cfRule type="expression" dxfId="21163" priority="21441">
      <formula>$C326="A"</formula>
    </cfRule>
  </conditionalFormatting>
  <conditionalFormatting sqref="D326:N326">
    <cfRule type="expression" dxfId="21162" priority="21440">
      <formula>$C326="A"</formula>
    </cfRule>
  </conditionalFormatting>
  <conditionalFormatting sqref="D326:E326 H326:N326">
    <cfRule type="expression" dxfId="21161" priority="21439" stopIfTrue="1">
      <formula>$C326="A"</formula>
    </cfRule>
  </conditionalFormatting>
  <conditionalFormatting sqref="F326:G326">
    <cfRule type="expression" dxfId="21160" priority="21438" stopIfTrue="1">
      <formula>$C326="A"</formula>
    </cfRule>
  </conditionalFormatting>
  <conditionalFormatting sqref="F326:G326">
    <cfRule type="expression" dxfId="21159" priority="21437">
      <formula>$C326="A"</formula>
    </cfRule>
  </conditionalFormatting>
  <conditionalFormatting sqref="F326:G326">
    <cfRule type="expression" dxfId="21158" priority="21436">
      <formula>$C326="A"</formula>
    </cfRule>
  </conditionalFormatting>
  <conditionalFormatting sqref="F326:G326">
    <cfRule type="expression" dxfId="21157" priority="21435" stopIfTrue="1">
      <formula>$C326="A"</formula>
    </cfRule>
  </conditionalFormatting>
  <conditionalFormatting sqref="F326:G326">
    <cfRule type="expression" dxfId="21156" priority="21434">
      <formula>$C326="A"</formula>
    </cfRule>
  </conditionalFormatting>
  <conditionalFormatting sqref="F326:G326">
    <cfRule type="expression" dxfId="21155" priority="21433">
      <formula>$C326="A"</formula>
    </cfRule>
  </conditionalFormatting>
  <conditionalFormatting sqref="F326:G326">
    <cfRule type="expression" dxfId="21154" priority="21432" stopIfTrue="1">
      <formula>$C326="A"</formula>
    </cfRule>
  </conditionalFormatting>
  <conditionalFormatting sqref="F326:G326">
    <cfRule type="expression" dxfId="21153" priority="21431">
      <formula>$C326="A"</formula>
    </cfRule>
  </conditionalFormatting>
  <conditionalFormatting sqref="F326:G326">
    <cfRule type="expression" dxfId="21152" priority="21430">
      <formula>$C326="A"</formula>
    </cfRule>
  </conditionalFormatting>
  <conditionalFormatting sqref="F326:G326">
    <cfRule type="expression" dxfId="21151" priority="21429" stopIfTrue="1">
      <formula>$C326="A"</formula>
    </cfRule>
  </conditionalFormatting>
  <conditionalFormatting sqref="F326:G326">
    <cfRule type="expression" dxfId="21150" priority="21428">
      <formula>$C326="A"</formula>
    </cfRule>
  </conditionalFormatting>
  <conditionalFormatting sqref="F326:G326">
    <cfRule type="expression" dxfId="21149" priority="21427">
      <formula>$C326="A"</formula>
    </cfRule>
  </conditionalFormatting>
  <conditionalFormatting sqref="F326:G326">
    <cfRule type="expression" dxfId="21148" priority="21426" stopIfTrue="1">
      <formula>$C326="A"</formula>
    </cfRule>
  </conditionalFormatting>
  <conditionalFormatting sqref="F326:G326">
    <cfRule type="expression" dxfId="21147" priority="21425">
      <formula>$C326="A"</formula>
    </cfRule>
  </conditionalFormatting>
  <conditionalFormatting sqref="F327:G327">
    <cfRule type="expression" dxfId="21146" priority="21424">
      <formula>$C327="A"</formula>
    </cfRule>
  </conditionalFormatting>
  <conditionalFormatting sqref="F327:G327">
    <cfRule type="expression" dxfId="21145" priority="21423" stopIfTrue="1">
      <formula>$C327="A"</formula>
    </cfRule>
  </conditionalFormatting>
  <conditionalFormatting sqref="F327:G327">
    <cfRule type="expression" dxfId="21144" priority="21422">
      <formula>$C327="A"</formula>
    </cfRule>
  </conditionalFormatting>
  <conditionalFormatting sqref="F327:G327">
    <cfRule type="expression" dxfId="21143" priority="21421">
      <formula>$C327="A"</formula>
    </cfRule>
  </conditionalFormatting>
  <conditionalFormatting sqref="F327:G327">
    <cfRule type="expression" dxfId="21142" priority="21420" stopIfTrue="1">
      <formula>$C327="A"</formula>
    </cfRule>
  </conditionalFormatting>
  <conditionalFormatting sqref="F327:G327">
    <cfRule type="expression" dxfId="21141" priority="21419">
      <formula>$C327="A"</formula>
    </cfRule>
  </conditionalFormatting>
  <conditionalFormatting sqref="F327:G327">
    <cfRule type="expression" dxfId="21140" priority="21418">
      <formula>$C327="A"</formula>
    </cfRule>
  </conditionalFormatting>
  <conditionalFormatting sqref="F327:G327">
    <cfRule type="expression" dxfId="21139" priority="21417" stopIfTrue="1">
      <formula>$C327="A"</formula>
    </cfRule>
  </conditionalFormatting>
  <conditionalFormatting sqref="F327:G327">
    <cfRule type="expression" dxfId="21138" priority="21416">
      <formula>$C327="A"</formula>
    </cfRule>
  </conditionalFormatting>
  <conditionalFormatting sqref="D327:N327">
    <cfRule type="expression" dxfId="21137" priority="21415">
      <formula>$C327="A"</formula>
    </cfRule>
  </conditionalFormatting>
  <conditionalFormatting sqref="D327:E327 H327:N327">
    <cfRule type="expression" dxfId="21136" priority="21414" stopIfTrue="1">
      <formula>$C327="A"</formula>
    </cfRule>
  </conditionalFormatting>
  <conditionalFormatting sqref="F327:G327">
    <cfRule type="expression" dxfId="21135" priority="21413" stopIfTrue="1">
      <formula>$C327="A"</formula>
    </cfRule>
  </conditionalFormatting>
  <conditionalFormatting sqref="F327:G327">
    <cfRule type="expression" dxfId="21134" priority="21412">
      <formula>$C327="A"</formula>
    </cfRule>
  </conditionalFormatting>
  <conditionalFormatting sqref="F327:G327">
    <cfRule type="expression" dxfId="21133" priority="21411">
      <formula>$C327="A"</formula>
    </cfRule>
  </conditionalFormatting>
  <conditionalFormatting sqref="F327:G327">
    <cfRule type="expression" dxfId="21132" priority="21410" stopIfTrue="1">
      <formula>$C327="A"</formula>
    </cfRule>
  </conditionalFormatting>
  <conditionalFormatting sqref="F327:G327">
    <cfRule type="expression" dxfId="21131" priority="21409">
      <formula>$C327="A"</formula>
    </cfRule>
  </conditionalFormatting>
  <conditionalFormatting sqref="F327:G327">
    <cfRule type="expression" dxfId="21130" priority="21408">
      <formula>$C327="A"</formula>
    </cfRule>
  </conditionalFormatting>
  <conditionalFormatting sqref="F327:G327">
    <cfRule type="expression" dxfId="21129" priority="21407" stopIfTrue="1">
      <formula>$C327="A"</formula>
    </cfRule>
  </conditionalFormatting>
  <conditionalFormatting sqref="F327:G327">
    <cfRule type="expression" dxfId="21128" priority="21406">
      <formula>$C327="A"</formula>
    </cfRule>
  </conditionalFormatting>
  <conditionalFormatting sqref="F327:G327">
    <cfRule type="expression" dxfId="21127" priority="21405">
      <formula>$C327="A"</formula>
    </cfRule>
  </conditionalFormatting>
  <conditionalFormatting sqref="F327:G327">
    <cfRule type="expression" dxfId="21126" priority="21404" stopIfTrue="1">
      <formula>$C327="A"</formula>
    </cfRule>
  </conditionalFormatting>
  <conditionalFormatting sqref="F327:G327">
    <cfRule type="expression" dxfId="21125" priority="21403">
      <formula>$C327="A"</formula>
    </cfRule>
  </conditionalFormatting>
  <conditionalFormatting sqref="F327:G327">
    <cfRule type="expression" dxfId="21124" priority="21402">
      <formula>$C327="A"</formula>
    </cfRule>
  </conditionalFormatting>
  <conditionalFormatting sqref="F327:G327">
    <cfRule type="expression" dxfId="21123" priority="21401" stopIfTrue="1">
      <formula>$C327="A"</formula>
    </cfRule>
  </conditionalFormatting>
  <conditionalFormatting sqref="F327:G327">
    <cfRule type="expression" dxfId="21122" priority="21400">
      <formula>$C327="A"</formula>
    </cfRule>
  </conditionalFormatting>
  <conditionalFormatting sqref="F328:G328">
    <cfRule type="expression" dxfId="21121" priority="21399">
      <formula>$C328="A"</formula>
    </cfRule>
  </conditionalFormatting>
  <conditionalFormatting sqref="F328:G328">
    <cfRule type="expression" dxfId="21120" priority="21398" stopIfTrue="1">
      <formula>$C328="A"</formula>
    </cfRule>
  </conditionalFormatting>
  <conditionalFormatting sqref="F328:G328">
    <cfRule type="expression" dxfId="21119" priority="21397">
      <formula>$C328="A"</formula>
    </cfRule>
  </conditionalFormatting>
  <conditionalFormatting sqref="F328:G328">
    <cfRule type="expression" dxfId="21118" priority="21396">
      <formula>$C328="A"</formula>
    </cfRule>
  </conditionalFormatting>
  <conditionalFormatting sqref="F328:G328">
    <cfRule type="expression" dxfId="21117" priority="21395" stopIfTrue="1">
      <formula>$C328="A"</formula>
    </cfRule>
  </conditionalFormatting>
  <conditionalFormatting sqref="F328:G328">
    <cfRule type="expression" dxfId="21116" priority="21394">
      <formula>$C328="A"</formula>
    </cfRule>
  </conditionalFormatting>
  <conditionalFormatting sqref="F328:G328">
    <cfRule type="expression" dxfId="21115" priority="21393">
      <formula>$C328="A"</formula>
    </cfRule>
  </conditionalFormatting>
  <conditionalFormatting sqref="F328:G328">
    <cfRule type="expression" dxfId="21114" priority="21392" stopIfTrue="1">
      <formula>$C328="A"</formula>
    </cfRule>
  </conditionalFormatting>
  <conditionalFormatting sqref="F328:G328">
    <cfRule type="expression" dxfId="21113" priority="21391">
      <formula>$C328="A"</formula>
    </cfRule>
  </conditionalFormatting>
  <conditionalFormatting sqref="D328:N328">
    <cfRule type="expression" dxfId="21112" priority="21390">
      <formula>$C328="A"</formula>
    </cfRule>
  </conditionalFormatting>
  <conditionalFormatting sqref="D328:E328 H328:N328">
    <cfRule type="expression" dxfId="21111" priority="21389" stopIfTrue="1">
      <formula>$C328="A"</formula>
    </cfRule>
  </conditionalFormatting>
  <conditionalFormatting sqref="F328:G328">
    <cfRule type="expression" dxfId="21110" priority="21388" stopIfTrue="1">
      <formula>$C328="A"</formula>
    </cfRule>
  </conditionalFormatting>
  <conditionalFormatting sqref="F328:G328">
    <cfRule type="expression" dxfId="21109" priority="21387">
      <formula>$C328="A"</formula>
    </cfRule>
  </conditionalFormatting>
  <conditionalFormatting sqref="F328:G328">
    <cfRule type="expression" dxfId="21108" priority="21386">
      <formula>$C328="A"</formula>
    </cfRule>
  </conditionalFormatting>
  <conditionalFormatting sqref="F328:G328">
    <cfRule type="expression" dxfId="21107" priority="21385" stopIfTrue="1">
      <formula>$C328="A"</formula>
    </cfRule>
  </conditionalFormatting>
  <conditionalFormatting sqref="F328:G328">
    <cfRule type="expression" dxfId="21106" priority="21384">
      <formula>$C328="A"</formula>
    </cfRule>
  </conditionalFormatting>
  <conditionalFormatting sqref="F328:G328">
    <cfRule type="expression" dxfId="21105" priority="21383">
      <formula>$C328="A"</formula>
    </cfRule>
  </conditionalFormatting>
  <conditionalFormatting sqref="F328:G328">
    <cfRule type="expression" dxfId="21104" priority="21382" stopIfTrue="1">
      <formula>$C328="A"</formula>
    </cfRule>
  </conditionalFormatting>
  <conditionalFormatting sqref="F328:G328">
    <cfRule type="expression" dxfId="21103" priority="21381">
      <formula>$C328="A"</formula>
    </cfRule>
  </conditionalFormatting>
  <conditionalFormatting sqref="F328:G328">
    <cfRule type="expression" dxfId="21102" priority="21380">
      <formula>$C328="A"</formula>
    </cfRule>
  </conditionalFormatting>
  <conditionalFormatting sqref="F328:G328">
    <cfRule type="expression" dxfId="21101" priority="21379" stopIfTrue="1">
      <formula>$C328="A"</formula>
    </cfRule>
  </conditionalFormatting>
  <conditionalFormatting sqref="F328:G328">
    <cfRule type="expression" dxfId="21100" priority="21378">
      <formula>$C328="A"</formula>
    </cfRule>
  </conditionalFormatting>
  <conditionalFormatting sqref="F328:G328">
    <cfRule type="expression" dxfId="21099" priority="21377">
      <formula>$C328="A"</formula>
    </cfRule>
  </conditionalFormatting>
  <conditionalFormatting sqref="F328:G328">
    <cfRule type="expression" dxfId="21098" priority="21376" stopIfTrue="1">
      <formula>$C328="A"</formula>
    </cfRule>
  </conditionalFormatting>
  <conditionalFormatting sqref="F328:G328">
    <cfRule type="expression" dxfId="21097" priority="21375">
      <formula>$C328="A"</formula>
    </cfRule>
  </conditionalFormatting>
  <conditionalFormatting sqref="F329:G329">
    <cfRule type="expression" dxfId="21096" priority="21349">
      <formula>$C329="A"</formula>
    </cfRule>
  </conditionalFormatting>
  <conditionalFormatting sqref="F329:G329">
    <cfRule type="expression" dxfId="21095" priority="21348" stopIfTrue="1">
      <formula>$C329="A"</formula>
    </cfRule>
  </conditionalFormatting>
  <conditionalFormatting sqref="F329:G329">
    <cfRule type="expression" dxfId="21094" priority="21347">
      <formula>$C329="A"</formula>
    </cfRule>
  </conditionalFormatting>
  <conditionalFormatting sqref="F329:G329">
    <cfRule type="expression" dxfId="21093" priority="21346">
      <formula>$C329="A"</formula>
    </cfRule>
  </conditionalFormatting>
  <conditionalFormatting sqref="F329:G329">
    <cfRule type="expression" dxfId="21092" priority="21345" stopIfTrue="1">
      <formula>$C329="A"</formula>
    </cfRule>
  </conditionalFormatting>
  <conditionalFormatting sqref="F329:G329">
    <cfRule type="expression" dxfId="21091" priority="21344">
      <formula>$C329="A"</formula>
    </cfRule>
  </conditionalFormatting>
  <conditionalFormatting sqref="F329:G329">
    <cfRule type="expression" dxfId="21090" priority="21343">
      <formula>$C329="A"</formula>
    </cfRule>
  </conditionalFormatting>
  <conditionalFormatting sqref="F329:G329">
    <cfRule type="expression" dxfId="21089" priority="21342" stopIfTrue="1">
      <formula>$C329="A"</formula>
    </cfRule>
  </conditionalFormatting>
  <conditionalFormatting sqref="F329:G329">
    <cfRule type="expression" dxfId="21088" priority="21341">
      <formula>$C329="A"</formula>
    </cfRule>
  </conditionalFormatting>
  <conditionalFormatting sqref="D329:N329">
    <cfRule type="expression" dxfId="21087" priority="21340">
      <formula>$C329="A"</formula>
    </cfRule>
  </conditionalFormatting>
  <conditionalFormatting sqref="D329:E329 H329:N329">
    <cfRule type="expression" dxfId="21086" priority="21339" stopIfTrue="1">
      <formula>$C329="A"</formula>
    </cfRule>
  </conditionalFormatting>
  <conditionalFormatting sqref="F329:G329">
    <cfRule type="expression" dxfId="21085" priority="21338" stopIfTrue="1">
      <formula>$C329="A"</formula>
    </cfRule>
  </conditionalFormatting>
  <conditionalFormatting sqref="F329:G329">
    <cfRule type="expression" dxfId="21084" priority="21337">
      <formula>$C329="A"</formula>
    </cfRule>
  </conditionalFormatting>
  <conditionalFormatting sqref="F329:G329">
    <cfRule type="expression" dxfId="21083" priority="21336">
      <formula>$C329="A"</formula>
    </cfRule>
  </conditionalFormatting>
  <conditionalFormatting sqref="F329:G329">
    <cfRule type="expression" dxfId="21082" priority="21335" stopIfTrue="1">
      <formula>$C329="A"</formula>
    </cfRule>
  </conditionalFormatting>
  <conditionalFormatting sqref="F329:G329">
    <cfRule type="expression" dxfId="21081" priority="21334">
      <formula>$C329="A"</formula>
    </cfRule>
  </conditionalFormatting>
  <conditionalFormatting sqref="F329:G329">
    <cfRule type="expression" dxfId="21080" priority="21333">
      <formula>$C329="A"</formula>
    </cfRule>
  </conditionalFormatting>
  <conditionalFormatting sqref="F329:G329">
    <cfRule type="expression" dxfId="21079" priority="21332" stopIfTrue="1">
      <formula>$C329="A"</formula>
    </cfRule>
  </conditionalFormatting>
  <conditionalFormatting sqref="F329:G329">
    <cfRule type="expression" dxfId="21078" priority="21331">
      <formula>$C329="A"</formula>
    </cfRule>
  </conditionalFormatting>
  <conditionalFormatting sqref="F329:G329">
    <cfRule type="expression" dxfId="21077" priority="21330">
      <formula>$C329="A"</formula>
    </cfRule>
  </conditionalFormatting>
  <conditionalFormatting sqref="F329:G329">
    <cfRule type="expression" dxfId="21076" priority="21329" stopIfTrue="1">
      <formula>$C329="A"</formula>
    </cfRule>
  </conditionalFormatting>
  <conditionalFormatting sqref="F329:G329">
    <cfRule type="expression" dxfId="21075" priority="21328">
      <formula>$C329="A"</formula>
    </cfRule>
  </conditionalFormatting>
  <conditionalFormatting sqref="F329:G329">
    <cfRule type="expression" dxfId="21074" priority="21327">
      <formula>$C329="A"</formula>
    </cfRule>
  </conditionalFormatting>
  <conditionalFormatting sqref="F329:G329">
    <cfRule type="expression" dxfId="21073" priority="21326" stopIfTrue="1">
      <formula>$C329="A"</formula>
    </cfRule>
  </conditionalFormatting>
  <conditionalFormatting sqref="F329:G329">
    <cfRule type="expression" dxfId="21072" priority="21325">
      <formula>$C329="A"</formula>
    </cfRule>
  </conditionalFormatting>
  <conditionalFormatting sqref="F330:G330">
    <cfRule type="expression" dxfId="21071" priority="21324">
      <formula>$C330="A"</formula>
    </cfRule>
  </conditionalFormatting>
  <conditionalFormatting sqref="F330:G330">
    <cfRule type="expression" dxfId="21070" priority="21323" stopIfTrue="1">
      <formula>$C330="A"</formula>
    </cfRule>
  </conditionalFormatting>
  <conditionalFormatting sqref="F330:G330">
    <cfRule type="expression" dxfId="21069" priority="21322">
      <formula>$C330="A"</formula>
    </cfRule>
  </conditionalFormatting>
  <conditionalFormatting sqref="F330:G330">
    <cfRule type="expression" dxfId="21068" priority="21321">
      <formula>$C330="A"</formula>
    </cfRule>
  </conditionalFormatting>
  <conditionalFormatting sqref="F330:G330">
    <cfRule type="expression" dxfId="21067" priority="21320" stopIfTrue="1">
      <formula>$C330="A"</formula>
    </cfRule>
  </conditionalFormatting>
  <conditionalFormatting sqref="F330:G330">
    <cfRule type="expression" dxfId="21066" priority="21319">
      <formula>$C330="A"</formula>
    </cfRule>
  </conditionalFormatting>
  <conditionalFormatting sqref="F330:G330">
    <cfRule type="expression" dxfId="21065" priority="21318">
      <formula>$C330="A"</formula>
    </cfRule>
  </conditionalFormatting>
  <conditionalFormatting sqref="F330:G330">
    <cfRule type="expression" dxfId="21064" priority="21317" stopIfTrue="1">
      <formula>$C330="A"</formula>
    </cfRule>
  </conditionalFormatting>
  <conditionalFormatting sqref="F330:G330">
    <cfRule type="expression" dxfId="21063" priority="21316">
      <formula>$C330="A"</formula>
    </cfRule>
  </conditionalFormatting>
  <conditionalFormatting sqref="D330:N330">
    <cfRule type="expression" dxfId="21062" priority="21315">
      <formula>$C330="A"</formula>
    </cfRule>
  </conditionalFormatting>
  <conditionalFormatting sqref="D330:E330 H330:N330">
    <cfRule type="expression" dxfId="21061" priority="21314" stopIfTrue="1">
      <formula>$C330="A"</formula>
    </cfRule>
  </conditionalFormatting>
  <conditionalFormatting sqref="F330:G330">
    <cfRule type="expression" dxfId="21060" priority="21313" stopIfTrue="1">
      <formula>$C330="A"</formula>
    </cfRule>
  </conditionalFormatting>
  <conditionalFormatting sqref="F330:G330">
    <cfRule type="expression" dxfId="21059" priority="21312">
      <formula>$C330="A"</formula>
    </cfRule>
  </conditionalFormatting>
  <conditionalFormatting sqref="F330:G330">
    <cfRule type="expression" dxfId="21058" priority="21311">
      <formula>$C330="A"</formula>
    </cfRule>
  </conditionalFormatting>
  <conditionalFormatting sqref="F330:G330">
    <cfRule type="expression" dxfId="21057" priority="21310" stopIfTrue="1">
      <formula>$C330="A"</formula>
    </cfRule>
  </conditionalFormatting>
  <conditionalFormatting sqref="F330:G330">
    <cfRule type="expression" dxfId="21056" priority="21309">
      <formula>$C330="A"</formula>
    </cfRule>
  </conditionalFormatting>
  <conditionalFormatting sqref="F330:G330">
    <cfRule type="expression" dxfId="21055" priority="21308">
      <formula>$C330="A"</formula>
    </cfRule>
  </conditionalFormatting>
  <conditionalFormatting sqref="F330:G330">
    <cfRule type="expression" dxfId="21054" priority="21307" stopIfTrue="1">
      <formula>$C330="A"</formula>
    </cfRule>
  </conditionalFormatting>
  <conditionalFormatting sqref="F330:G330">
    <cfRule type="expression" dxfId="21053" priority="21306">
      <formula>$C330="A"</formula>
    </cfRule>
  </conditionalFormatting>
  <conditionalFormatting sqref="F330:G330">
    <cfRule type="expression" dxfId="21052" priority="21305">
      <formula>$C330="A"</formula>
    </cfRule>
  </conditionalFormatting>
  <conditionalFormatting sqref="F330:G330">
    <cfRule type="expression" dxfId="21051" priority="21304" stopIfTrue="1">
      <formula>$C330="A"</formula>
    </cfRule>
  </conditionalFormatting>
  <conditionalFormatting sqref="F330:G330">
    <cfRule type="expression" dxfId="21050" priority="21303">
      <formula>$C330="A"</formula>
    </cfRule>
  </conditionalFormatting>
  <conditionalFormatting sqref="F330:G330">
    <cfRule type="expression" dxfId="21049" priority="21302">
      <formula>$C330="A"</formula>
    </cfRule>
  </conditionalFormatting>
  <conditionalFormatting sqref="F330:G330">
    <cfRule type="expression" dxfId="21048" priority="21301" stopIfTrue="1">
      <formula>$C330="A"</formula>
    </cfRule>
  </conditionalFormatting>
  <conditionalFormatting sqref="F330:G330">
    <cfRule type="expression" dxfId="21047" priority="21300">
      <formula>$C330="A"</formula>
    </cfRule>
  </conditionalFormatting>
  <conditionalFormatting sqref="F331:G331">
    <cfRule type="expression" dxfId="21046" priority="21270">
      <formula>$C331="A"</formula>
    </cfRule>
  </conditionalFormatting>
  <conditionalFormatting sqref="F331:G331">
    <cfRule type="expression" dxfId="21045" priority="21269" stopIfTrue="1">
      <formula>$C331="A"</formula>
    </cfRule>
  </conditionalFormatting>
  <conditionalFormatting sqref="F331:G331">
    <cfRule type="expression" dxfId="21044" priority="21268">
      <formula>$C331="A"</formula>
    </cfRule>
  </conditionalFormatting>
  <conditionalFormatting sqref="F331:G331">
    <cfRule type="expression" dxfId="21043" priority="21267">
      <formula>$C331="A"</formula>
    </cfRule>
  </conditionalFormatting>
  <conditionalFormatting sqref="F331:G331">
    <cfRule type="expression" dxfId="21042" priority="21266" stopIfTrue="1">
      <formula>$C331="A"</formula>
    </cfRule>
  </conditionalFormatting>
  <conditionalFormatting sqref="F331:G331">
    <cfRule type="expression" dxfId="21041" priority="21265">
      <formula>$C331="A"</formula>
    </cfRule>
  </conditionalFormatting>
  <conditionalFormatting sqref="F331:G331">
    <cfRule type="expression" dxfId="21040" priority="21264">
      <formula>$C331="A"</formula>
    </cfRule>
  </conditionalFormatting>
  <conditionalFormatting sqref="F331:G331">
    <cfRule type="expression" dxfId="21039" priority="21263" stopIfTrue="1">
      <formula>$C331="A"</formula>
    </cfRule>
  </conditionalFormatting>
  <conditionalFormatting sqref="F331:G331">
    <cfRule type="expression" dxfId="21038" priority="21262">
      <formula>$C331="A"</formula>
    </cfRule>
  </conditionalFormatting>
  <conditionalFormatting sqref="D331:N331">
    <cfRule type="expression" dxfId="21037" priority="21261">
      <formula>$C331="A"</formula>
    </cfRule>
  </conditionalFormatting>
  <conditionalFormatting sqref="D331:E331 H331:N331">
    <cfRule type="expression" dxfId="21036" priority="21260" stopIfTrue="1">
      <formula>$C331="A"</formula>
    </cfRule>
  </conditionalFormatting>
  <conditionalFormatting sqref="F331:G331">
    <cfRule type="expression" dxfId="21035" priority="21259" stopIfTrue="1">
      <formula>$C331="A"</formula>
    </cfRule>
  </conditionalFormatting>
  <conditionalFormatting sqref="F331:G331">
    <cfRule type="expression" dxfId="21034" priority="21258">
      <formula>$C331="A"</formula>
    </cfRule>
  </conditionalFormatting>
  <conditionalFormatting sqref="F331:G331">
    <cfRule type="expression" dxfId="21033" priority="21257">
      <formula>$C331="A"</formula>
    </cfRule>
  </conditionalFormatting>
  <conditionalFormatting sqref="F331:G331">
    <cfRule type="expression" dxfId="21032" priority="21256" stopIfTrue="1">
      <formula>$C331="A"</formula>
    </cfRule>
  </conditionalFormatting>
  <conditionalFormatting sqref="F331:G331">
    <cfRule type="expression" dxfId="21031" priority="21255">
      <formula>$C331="A"</formula>
    </cfRule>
  </conditionalFormatting>
  <conditionalFormatting sqref="F331:G331">
    <cfRule type="expression" dxfId="21030" priority="21254">
      <formula>$C331="A"</formula>
    </cfRule>
  </conditionalFormatting>
  <conditionalFormatting sqref="F331:G331">
    <cfRule type="expression" dxfId="21029" priority="21253" stopIfTrue="1">
      <formula>$C331="A"</formula>
    </cfRule>
  </conditionalFormatting>
  <conditionalFormatting sqref="F331:G331">
    <cfRule type="expression" dxfId="21028" priority="21252">
      <formula>$C331="A"</formula>
    </cfRule>
  </conditionalFormatting>
  <conditionalFormatting sqref="F331:G331">
    <cfRule type="expression" dxfId="21027" priority="21251">
      <formula>$C331="A"</formula>
    </cfRule>
  </conditionalFormatting>
  <conditionalFormatting sqref="F331:G331">
    <cfRule type="expression" dxfId="21026" priority="21250" stopIfTrue="1">
      <formula>$C331="A"</formula>
    </cfRule>
  </conditionalFormatting>
  <conditionalFormatting sqref="F331:G331">
    <cfRule type="expression" dxfId="21025" priority="21249">
      <formula>$C331="A"</formula>
    </cfRule>
  </conditionalFormatting>
  <conditionalFormatting sqref="F331:G331">
    <cfRule type="expression" dxfId="21024" priority="21248">
      <formula>$C331="A"</formula>
    </cfRule>
  </conditionalFormatting>
  <conditionalFormatting sqref="F331:G331">
    <cfRule type="expression" dxfId="21023" priority="21247" stopIfTrue="1">
      <formula>$C331="A"</formula>
    </cfRule>
  </conditionalFormatting>
  <conditionalFormatting sqref="F331:G331">
    <cfRule type="expression" dxfId="21022" priority="21246">
      <formula>$C331="A"</formula>
    </cfRule>
  </conditionalFormatting>
  <conditionalFormatting sqref="F332:G332">
    <cfRule type="expression" dxfId="21021" priority="21245">
      <formula>$C332="A"</formula>
    </cfRule>
  </conditionalFormatting>
  <conditionalFormatting sqref="F332:G332">
    <cfRule type="expression" dxfId="21020" priority="21244" stopIfTrue="1">
      <formula>$C332="A"</formula>
    </cfRule>
  </conditionalFormatting>
  <conditionalFormatting sqref="F332:G332">
    <cfRule type="expression" dxfId="21019" priority="21243">
      <formula>$C332="A"</formula>
    </cfRule>
  </conditionalFormatting>
  <conditionalFormatting sqref="F332:G332">
    <cfRule type="expression" dxfId="21018" priority="21242">
      <formula>$C332="A"</formula>
    </cfRule>
  </conditionalFormatting>
  <conditionalFormatting sqref="F332:G332">
    <cfRule type="expression" dxfId="21017" priority="21241" stopIfTrue="1">
      <formula>$C332="A"</formula>
    </cfRule>
  </conditionalFormatting>
  <conditionalFormatting sqref="F332:G332">
    <cfRule type="expression" dxfId="21016" priority="21240">
      <formula>$C332="A"</formula>
    </cfRule>
  </conditionalFormatting>
  <conditionalFormatting sqref="F332:G332">
    <cfRule type="expression" dxfId="21015" priority="21239">
      <formula>$C332="A"</formula>
    </cfRule>
  </conditionalFormatting>
  <conditionalFormatting sqref="F332:G332">
    <cfRule type="expression" dxfId="21014" priority="21238" stopIfTrue="1">
      <formula>$C332="A"</formula>
    </cfRule>
  </conditionalFormatting>
  <conditionalFormatting sqref="F332:G332">
    <cfRule type="expression" dxfId="21013" priority="21237">
      <formula>$C332="A"</formula>
    </cfRule>
  </conditionalFormatting>
  <conditionalFormatting sqref="D332:N332">
    <cfRule type="expression" dxfId="21012" priority="21236">
      <formula>$C332="A"</formula>
    </cfRule>
  </conditionalFormatting>
  <conditionalFormatting sqref="D332:E332 H332:N332">
    <cfRule type="expression" dxfId="21011" priority="21235" stopIfTrue="1">
      <formula>$C332="A"</formula>
    </cfRule>
  </conditionalFormatting>
  <conditionalFormatting sqref="F332:G332">
    <cfRule type="expression" dxfId="21010" priority="21234" stopIfTrue="1">
      <formula>$C332="A"</formula>
    </cfRule>
  </conditionalFormatting>
  <conditionalFormatting sqref="F332:G332">
    <cfRule type="expression" dxfId="21009" priority="21233">
      <formula>$C332="A"</formula>
    </cfRule>
  </conditionalFormatting>
  <conditionalFormatting sqref="F332:G332">
    <cfRule type="expression" dxfId="21008" priority="21232">
      <formula>$C332="A"</formula>
    </cfRule>
  </conditionalFormatting>
  <conditionalFormatting sqref="F332:G332">
    <cfRule type="expression" dxfId="21007" priority="21231" stopIfTrue="1">
      <formula>$C332="A"</formula>
    </cfRule>
  </conditionalFormatting>
  <conditionalFormatting sqref="F332:G332">
    <cfRule type="expression" dxfId="21006" priority="21230">
      <formula>$C332="A"</formula>
    </cfRule>
  </conditionalFormatting>
  <conditionalFormatting sqref="F332:G332">
    <cfRule type="expression" dxfId="21005" priority="21229">
      <formula>$C332="A"</formula>
    </cfRule>
  </conditionalFormatting>
  <conditionalFormatting sqref="F332:G332">
    <cfRule type="expression" dxfId="21004" priority="21228" stopIfTrue="1">
      <formula>$C332="A"</formula>
    </cfRule>
  </conditionalFormatting>
  <conditionalFormatting sqref="F332:G332">
    <cfRule type="expression" dxfId="21003" priority="21227">
      <formula>$C332="A"</formula>
    </cfRule>
  </conditionalFormatting>
  <conditionalFormatting sqref="F332:G332">
    <cfRule type="expression" dxfId="21002" priority="21226">
      <formula>$C332="A"</formula>
    </cfRule>
  </conditionalFormatting>
  <conditionalFormatting sqref="F332:G332">
    <cfRule type="expression" dxfId="21001" priority="21225" stopIfTrue="1">
      <formula>$C332="A"</formula>
    </cfRule>
  </conditionalFormatting>
  <conditionalFormatting sqref="F332:G332">
    <cfRule type="expression" dxfId="21000" priority="21224">
      <formula>$C332="A"</formula>
    </cfRule>
  </conditionalFormatting>
  <conditionalFormatting sqref="F332:G332">
    <cfRule type="expression" dxfId="20999" priority="21223">
      <formula>$C332="A"</formula>
    </cfRule>
  </conditionalFormatting>
  <conditionalFormatting sqref="F332:G332">
    <cfRule type="expression" dxfId="20998" priority="21222" stopIfTrue="1">
      <formula>$C332="A"</formula>
    </cfRule>
  </conditionalFormatting>
  <conditionalFormatting sqref="F332:G332">
    <cfRule type="expression" dxfId="20997" priority="21221">
      <formula>$C332="A"</formula>
    </cfRule>
  </conditionalFormatting>
  <conditionalFormatting sqref="F333:G333">
    <cfRule type="expression" dxfId="20996" priority="21220">
      <formula>$C333="A"</formula>
    </cfRule>
  </conditionalFormatting>
  <conditionalFormatting sqref="F333:G333">
    <cfRule type="expression" dxfId="20995" priority="21219" stopIfTrue="1">
      <formula>$C333="A"</formula>
    </cfRule>
  </conditionalFormatting>
  <conditionalFormatting sqref="F333:G333">
    <cfRule type="expression" dxfId="20994" priority="21218">
      <formula>$C333="A"</formula>
    </cfRule>
  </conditionalFormatting>
  <conditionalFormatting sqref="F333:G333">
    <cfRule type="expression" dxfId="20993" priority="21217">
      <formula>$C333="A"</formula>
    </cfRule>
  </conditionalFormatting>
  <conditionalFormatting sqref="F333:G333">
    <cfRule type="expression" dxfId="20992" priority="21216" stopIfTrue="1">
      <formula>$C333="A"</formula>
    </cfRule>
  </conditionalFormatting>
  <conditionalFormatting sqref="F333:G333">
    <cfRule type="expression" dxfId="20991" priority="21215">
      <formula>$C333="A"</formula>
    </cfRule>
  </conditionalFormatting>
  <conditionalFormatting sqref="F333:G333">
    <cfRule type="expression" dxfId="20990" priority="21214">
      <formula>$C333="A"</formula>
    </cfRule>
  </conditionalFormatting>
  <conditionalFormatting sqref="F333:G333">
    <cfRule type="expression" dxfId="20989" priority="21213" stopIfTrue="1">
      <formula>$C333="A"</formula>
    </cfRule>
  </conditionalFormatting>
  <conditionalFormatting sqref="F333:G333">
    <cfRule type="expression" dxfId="20988" priority="21212">
      <formula>$C333="A"</formula>
    </cfRule>
  </conditionalFormatting>
  <conditionalFormatting sqref="D333:N333">
    <cfRule type="expression" dxfId="20987" priority="21211">
      <formula>$C333="A"</formula>
    </cfRule>
  </conditionalFormatting>
  <conditionalFormatting sqref="D333:E333 H333:N333">
    <cfRule type="expression" dxfId="20986" priority="21210" stopIfTrue="1">
      <formula>$C333="A"</formula>
    </cfRule>
  </conditionalFormatting>
  <conditionalFormatting sqref="F333:G333">
    <cfRule type="expression" dxfId="20985" priority="21209" stopIfTrue="1">
      <formula>$C333="A"</formula>
    </cfRule>
  </conditionalFormatting>
  <conditionalFormatting sqref="F333:G333">
    <cfRule type="expression" dxfId="20984" priority="21208">
      <formula>$C333="A"</formula>
    </cfRule>
  </conditionalFormatting>
  <conditionalFormatting sqref="F333:G333">
    <cfRule type="expression" dxfId="20983" priority="21207">
      <formula>$C333="A"</formula>
    </cfRule>
  </conditionalFormatting>
  <conditionalFormatting sqref="F333:G333">
    <cfRule type="expression" dxfId="20982" priority="21206" stopIfTrue="1">
      <formula>$C333="A"</formula>
    </cfRule>
  </conditionalFormatting>
  <conditionalFormatting sqref="F333:G333">
    <cfRule type="expression" dxfId="20981" priority="21205">
      <formula>$C333="A"</formula>
    </cfRule>
  </conditionalFormatting>
  <conditionalFormatting sqref="F333:G333">
    <cfRule type="expression" dxfId="20980" priority="21204">
      <formula>$C333="A"</formula>
    </cfRule>
  </conditionalFormatting>
  <conditionalFormatting sqref="F333:G333">
    <cfRule type="expression" dxfId="20979" priority="21203" stopIfTrue="1">
      <formula>$C333="A"</formula>
    </cfRule>
  </conditionalFormatting>
  <conditionalFormatting sqref="F333:G333">
    <cfRule type="expression" dxfId="20978" priority="21202">
      <formula>$C333="A"</formula>
    </cfRule>
  </conditionalFormatting>
  <conditionalFormatting sqref="F333:G333">
    <cfRule type="expression" dxfId="20977" priority="21201">
      <formula>$C333="A"</formula>
    </cfRule>
  </conditionalFormatting>
  <conditionalFormatting sqref="F333:G333">
    <cfRule type="expression" dxfId="20976" priority="21200" stopIfTrue="1">
      <formula>$C333="A"</formula>
    </cfRule>
  </conditionalFormatting>
  <conditionalFormatting sqref="F333:G333">
    <cfRule type="expression" dxfId="20975" priority="21199">
      <formula>$C333="A"</formula>
    </cfRule>
  </conditionalFormatting>
  <conditionalFormatting sqref="F333:G333">
    <cfRule type="expression" dxfId="20974" priority="21198">
      <formula>$C333="A"</formula>
    </cfRule>
  </conditionalFormatting>
  <conditionalFormatting sqref="F333:G333">
    <cfRule type="expression" dxfId="20973" priority="21197" stopIfTrue="1">
      <formula>$C333="A"</formula>
    </cfRule>
  </conditionalFormatting>
  <conditionalFormatting sqref="F333:G333">
    <cfRule type="expression" dxfId="20972" priority="21196">
      <formula>$C333="A"</formula>
    </cfRule>
  </conditionalFormatting>
  <conditionalFormatting sqref="F334:G334">
    <cfRule type="expression" dxfId="20971" priority="21195">
      <formula>$C334="A"</formula>
    </cfRule>
  </conditionalFormatting>
  <conditionalFormatting sqref="F334:G334">
    <cfRule type="expression" dxfId="20970" priority="21194" stopIfTrue="1">
      <formula>$C334="A"</formula>
    </cfRule>
  </conditionalFormatting>
  <conditionalFormatting sqref="F334:G334">
    <cfRule type="expression" dxfId="20969" priority="21193">
      <formula>$C334="A"</formula>
    </cfRule>
  </conditionalFormatting>
  <conditionalFormatting sqref="F334:G334">
    <cfRule type="expression" dxfId="20968" priority="21192">
      <formula>$C334="A"</formula>
    </cfRule>
  </conditionalFormatting>
  <conditionalFormatting sqref="F334:G334">
    <cfRule type="expression" dxfId="20967" priority="21191" stopIfTrue="1">
      <formula>$C334="A"</formula>
    </cfRule>
  </conditionalFormatting>
  <conditionalFormatting sqref="F334:G334">
    <cfRule type="expression" dxfId="20966" priority="21190">
      <formula>$C334="A"</formula>
    </cfRule>
  </conditionalFormatting>
  <conditionalFormatting sqref="F334:G334">
    <cfRule type="expression" dxfId="20965" priority="21189">
      <formula>$C334="A"</formula>
    </cfRule>
  </conditionalFormatting>
  <conditionalFormatting sqref="F334:G334">
    <cfRule type="expression" dxfId="20964" priority="21188" stopIfTrue="1">
      <formula>$C334="A"</formula>
    </cfRule>
  </conditionalFormatting>
  <conditionalFormatting sqref="F334:G334">
    <cfRule type="expression" dxfId="20963" priority="21187">
      <formula>$C334="A"</formula>
    </cfRule>
  </conditionalFormatting>
  <conditionalFormatting sqref="D334:N334">
    <cfRule type="expression" dxfId="20962" priority="21186">
      <formula>$C334="A"</formula>
    </cfRule>
  </conditionalFormatting>
  <conditionalFormatting sqref="D334:E334 H334:N334">
    <cfRule type="expression" dxfId="20961" priority="21185" stopIfTrue="1">
      <formula>$C334="A"</formula>
    </cfRule>
  </conditionalFormatting>
  <conditionalFormatting sqref="F334:G334">
    <cfRule type="expression" dxfId="20960" priority="21184" stopIfTrue="1">
      <formula>$C334="A"</formula>
    </cfRule>
  </conditionalFormatting>
  <conditionalFormatting sqref="F334:G334">
    <cfRule type="expression" dxfId="20959" priority="21183">
      <formula>$C334="A"</formula>
    </cfRule>
  </conditionalFormatting>
  <conditionalFormatting sqref="F334:G334">
    <cfRule type="expression" dxfId="20958" priority="21182">
      <formula>$C334="A"</formula>
    </cfRule>
  </conditionalFormatting>
  <conditionalFormatting sqref="F334:G334">
    <cfRule type="expression" dxfId="20957" priority="21181" stopIfTrue="1">
      <formula>$C334="A"</formula>
    </cfRule>
  </conditionalFormatting>
  <conditionalFormatting sqref="F334:G334">
    <cfRule type="expression" dxfId="20956" priority="21180">
      <formula>$C334="A"</formula>
    </cfRule>
  </conditionalFormatting>
  <conditionalFormatting sqref="F334:G334">
    <cfRule type="expression" dxfId="20955" priority="21179">
      <formula>$C334="A"</formula>
    </cfRule>
  </conditionalFormatting>
  <conditionalFormatting sqref="F334:G334">
    <cfRule type="expression" dxfId="20954" priority="21178" stopIfTrue="1">
      <formula>$C334="A"</formula>
    </cfRule>
  </conditionalFormatting>
  <conditionalFormatting sqref="F334:G334">
    <cfRule type="expression" dxfId="20953" priority="21177">
      <formula>$C334="A"</formula>
    </cfRule>
  </conditionalFormatting>
  <conditionalFormatting sqref="F334:G334">
    <cfRule type="expression" dxfId="20952" priority="21176">
      <formula>$C334="A"</formula>
    </cfRule>
  </conditionalFormatting>
  <conditionalFormatting sqref="F334:G334">
    <cfRule type="expression" dxfId="20951" priority="21175" stopIfTrue="1">
      <formula>$C334="A"</formula>
    </cfRule>
  </conditionalFormatting>
  <conditionalFormatting sqref="F334:G334">
    <cfRule type="expression" dxfId="20950" priority="21174">
      <formula>$C334="A"</formula>
    </cfRule>
  </conditionalFormatting>
  <conditionalFormatting sqref="F334:G334">
    <cfRule type="expression" dxfId="20949" priority="21173">
      <formula>$C334="A"</formula>
    </cfRule>
  </conditionalFormatting>
  <conditionalFormatting sqref="F334:G334">
    <cfRule type="expression" dxfId="20948" priority="21172" stopIfTrue="1">
      <formula>$C334="A"</formula>
    </cfRule>
  </conditionalFormatting>
  <conditionalFormatting sqref="F334:G334">
    <cfRule type="expression" dxfId="20947" priority="21171">
      <formula>$C334="A"</formula>
    </cfRule>
  </conditionalFormatting>
  <conditionalFormatting sqref="F335:G335">
    <cfRule type="expression" dxfId="20946" priority="21170">
      <formula>$C335="A"</formula>
    </cfRule>
  </conditionalFormatting>
  <conditionalFormatting sqref="F335:G335">
    <cfRule type="expression" dxfId="20945" priority="21169" stopIfTrue="1">
      <formula>$C335="A"</formula>
    </cfRule>
  </conditionalFormatting>
  <conditionalFormatting sqref="F335:G335">
    <cfRule type="expression" dxfId="20944" priority="21168">
      <formula>$C335="A"</formula>
    </cfRule>
  </conditionalFormatting>
  <conditionalFormatting sqref="F335:G335">
    <cfRule type="expression" dxfId="20943" priority="21167">
      <formula>$C335="A"</formula>
    </cfRule>
  </conditionalFormatting>
  <conditionalFormatting sqref="F335:G335">
    <cfRule type="expression" dxfId="20942" priority="21166" stopIfTrue="1">
      <formula>$C335="A"</formula>
    </cfRule>
  </conditionalFormatting>
  <conditionalFormatting sqref="F335:G335">
    <cfRule type="expression" dxfId="20941" priority="21165">
      <formula>$C335="A"</formula>
    </cfRule>
  </conditionalFormatting>
  <conditionalFormatting sqref="F335:G335">
    <cfRule type="expression" dxfId="20940" priority="21164">
      <formula>$C335="A"</formula>
    </cfRule>
  </conditionalFormatting>
  <conditionalFormatting sqref="F335:G335">
    <cfRule type="expression" dxfId="20939" priority="21163" stopIfTrue="1">
      <formula>$C335="A"</formula>
    </cfRule>
  </conditionalFormatting>
  <conditionalFormatting sqref="F335:G335">
    <cfRule type="expression" dxfId="20938" priority="21162">
      <formula>$C335="A"</formula>
    </cfRule>
  </conditionalFormatting>
  <conditionalFormatting sqref="D335:N335">
    <cfRule type="expression" dxfId="20937" priority="21161">
      <formula>$C335="A"</formula>
    </cfRule>
  </conditionalFormatting>
  <conditionalFormatting sqref="D335:E335 H335:N335">
    <cfRule type="expression" dxfId="20936" priority="21160" stopIfTrue="1">
      <formula>$C335="A"</formula>
    </cfRule>
  </conditionalFormatting>
  <conditionalFormatting sqref="F335:G335">
    <cfRule type="expression" dxfId="20935" priority="21159" stopIfTrue="1">
      <formula>$C335="A"</formula>
    </cfRule>
  </conditionalFormatting>
  <conditionalFormatting sqref="F335:G335">
    <cfRule type="expression" dxfId="20934" priority="21158">
      <formula>$C335="A"</formula>
    </cfRule>
  </conditionalFormatting>
  <conditionalFormatting sqref="F335:G335">
    <cfRule type="expression" dxfId="20933" priority="21157">
      <formula>$C335="A"</formula>
    </cfRule>
  </conditionalFormatting>
  <conditionalFormatting sqref="F335:G335">
    <cfRule type="expression" dxfId="20932" priority="21156" stopIfTrue="1">
      <formula>$C335="A"</formula>
    </cfRule>
  </conditionalFormatting>
  <conditionalFormatting sqref="F335:G335">
    <cfRule type="expression" dxfId="20931" priority="21155">
      <formula>$C335="A"</formula>
    </cfRule>
  </conditionalFormatting>
  <conditionalFormatting sqref="F335:G335">
    <cfRule type="expression" dxfId="20930" priority="21154">
      <formula>$C335="A"</formula>
    </cfRule>
  </conditionalFormatting>
  <conditionalFormatting sqref="F335:G335">
    <cfRule type="expression" dxfId="20929" priority="21153" stopIfTrue="1">
      <formula>$C335="A"</formula>
    </cfRule>
  </conditionalFormatting>
  <conditionalFormatting sqref="F335:G335">
    <cfRule type="expression" dxfId="20928" priority="21152">
      <formula>$C335="A"</formula>
    </cfRule>
  </conditionalFormatting>
  <conditionalFormatting sqref="F335:G335">
    <cfRule type="expression" dxfId="20927" priority="21151">
      <formula>$C335="A"</formula>
    </cfRule>
  </conditionalFormatting>
  <conditionalFormatting sqref="F335:G335">
    <cfRule type="expression" dxfId="20926" priority="21150" stopIfTrue="1">
      <formula>$C335="A"</formula>
    </cfRule>
  </conditionalFormatting>
  <conditionalFormatting sqref="F335:G335">
    <cfRule type="expression" dxfId="20925" priority="21149">
      <formula>$C335="A"</formula>
    </cfRule>
  </conditionalFormatting>
  <conditionalFormatting sqref="F335:G335">
    <cfRule type="expression" dxfId="20924" priority="21148">
      <formula>$C335="A"</formula>
    </cfRule>
  </conditionalFormatting>
  <conditionalFormatting sqref="F335:G335">
    <cfRule type="expression" dxfId="20923" priority="21147" stopIfTrue="1">
      <formula>$C335="A"</formula>
    </cfRule>
  </conditionalFormatting>
  <conditionalFormatting sqref="F335:G335">
    <cfRule type="expression" dxfId="20922" priority="21146">
      <formula>$C335="A"</formula>
    </cfRule>
  </conditionalFormatting>
  <conditionalFormatting sqref="F336:G336">
    <cfRule type="expression" dxfId="20921" priority="21145">
      <formula>$C336="A"</formula>
    </cfRule>
  </conditionalFormatting>
  <conditionalFormatting sqref="F336:G336">
    <cfRule type="expression" dxfId="20920" priority="21144" stopIfTrue="1">
      <formula>$C336="A"</formula>
    </cfRule>
  </conditionalFormatting>
  <conditionalFormatting sqref="F336:G336">
    <cfRule type="expression" dxfId="20919" priority="21143">
      <formula>$C336="A"</formula>
    </cfRule>
  </conditionalFormatting>
  <conditionalFormatting sqref="F336:G336">
    <cfRule type="expression" dxfId="20918" priority="21142">
      <formula>$C336="A"</formula>
    </cfRule>
  </conditionalFormatting>
  <conditionalFormatting sqref="F336:G336">
    <cfRule type="expression" dxfId="20917" priority="21141" stopIfTrue="1">
      <formula>$C336="A"</formula>
    </cfRule>
  </conditionalFormatting>
  <conditionalFormatting sqref="F336:G336">
    <cfRule type="expression" dxfId="20916" priority="21140">
      <formula>$C336="A"</formula>
    </cfRule>
  </conditionalFormatting>
  <conditionalFormatting sqref="F336:G336">
    <cfRule type="expression" dxfId="20915" priority="21139">
      <formula>$C336="A"</formula>
    </cfRule>
  </conditionalFormatting>
  <conditionalFormatting sqref="F336:G336">
    <cfRule type="expression" dxfId="20914" priority="21138" stopIfTrue="1">
      <formula>$C336="A"</formula>
    </cfRule>
  </conditionalFormatting>
  <conditionalFormatting sqref="F336:G336">
    <cfRule type="expression" dxfId="20913" priority="21137">
      <formula>$C336="A"</formula>
    </cfRule>
  </conditionalFormatting>
  <conditionalFormatting sqref="D336:N336">
    <cfRule type="expression" dxfId="20912" priority="21136">
      <formula>$C336="A"</formula>
    </cfRule>
  </conditionalFormatting>
  <conditionalFormatting sqref="D336:E336 H336:N336">
    <cfRule type="expression" dxfId="20911" priority="21135" stopIfTrue="1">
      <formula>$C336="A"</formula>
    </cfRule>
  </conditionalFormatting>
  <conditionalFormatting sqref="F336:G336">
    <cfRule type="expression" dxfId="20910" priority="21134" stopIfTrue="1">
      <formula>$C336="A"</formula>
    </cfRule>
  </conditionalFormatting>
  <conditionalFormatting sqref="F336:G336">
    <cfRule type="expression" dxfId="20909" priority="21133">
      <formula>$C336="A"</formula>
    </cfRule>
  </conditionalFormatting>
  <conditionalFormatting sqref="F336:G336">
    <cfRule type="expression" dxfId="20908" priority="21132">
      <formula>$C336="A"</formula>
    </cfRule>
  </conditionalFormatting>
  <conditionalFormatting sqref="F336:G336">
    <cfRule type="expression" dxfId="20907" priority="21131" stopIfTrue="1">
      <formula>$C336="A"</formula>
    </cfRule>
  </conditionalFormatting>
  <conditionalFormatting sqref="F336:G336">
    <cfRule type="expression" dxfId="20906" priority="21130">
      <formula>$C336="A"</formula>
    </cfRule>
  </conditionalFormatting>
  <conditionalFormatting sqref="F336:G336">
    <cfRule type="expression" dxfId="20905" priority="21129">
      <formula>$C336="A"</formula>
    </cfRule>
  </conditionalFormatting>
  <conditionalFormatting sqref="F336:G336">
    <cfRule type="expression" dxfId="20904" priority="21128" stopIfTrue="1">
      <formula>$C336="A"</formula>
    </cfRule>
  </conditionalFormatting>
  <conditionalFormatting sqref="F336:G336">
    <cfRule type="expression" dxfId="20903" priority="21127">
      <formula>$C336="A"</formula>
    </cfRule>
  </conditionalFormatting>
  <conditionalFormatting sqref="F336:G336">
    <cfRule type="expression" dxfId="20902" priority="21126">
      <formula>$C336="A"</formula>
    </cfRule>
  </conditionalFormatting>
  <conditionalFormatting sqref="F336:G336">
    <cfRule type="expression" dxfId="20901" priority="21125" stopIfTrue="1">
      <formula>$C336="A"</formula>
    </cfRule>
  </conditionalFormatting>
  <conditionalFormatting sqref="F336:G336">
    <cfRule type="expression" dxfId="20900" priority="21124">
      <formula>$C336="A"</formula>
    </cfRule>
  </conditionalFormatting>
  <conditionalFormatting sqref="F336:G336">
    <cfRule type="expression" dxfId="20899" priority="21123">
      <formula>$C336="A"</formula>
    </cfRule>
  </conditionalFormatting>
  <conditionalFormatting sqref="F336:G336">
    <cfRule type="expression" dxfId="20898" priority="21122" stopIfTrue="1">
      <formula>$C336="A"</formula>
    </cfRule>
  </conditionalFormatting>
  <conditionalFormatting sqref="F336:G336">
    <cfRule type="expression" dxfId="20897" priority="21121">
      <formula>$C336="A"</formula>
    </cfRule>
  </conditionalFormatting>
  <conditionalFormatting sqref="F337:G337">
    <cfRule type="expression" dxfId="20896" priority="21120">
      <formula>$C337="A"</formula>
    </cfRule>
  </conditionalFormatting>
  <conditionalFormatting sqref="F337:G337">
    <cfRule type="expression" dxfId="20895" priority="21119" stopIfTrue="1">
      <formula>$C337="A"</formula>
    </cfRule>
  </conditionalFormatting>
  <conditionalFormatting sqref="F337:G337">
    <cfRule type="expression" dxfId="20894" priority="21118">
      <formula>$C337="A"</formula>
    </cfRule>
  </conditionalFormatting>
  <conditionalFormatting sqref="F337:G337">
    <cfRule type="expression" dxfId="20893" priority="21117">
      <formula>$C337="A"</formula>
    </cfRule>
  </conditionalFormatting>
  <conditionalFormatting sqref="F337:G337">
    <cfRule type="expression" dxfId="20892" priority="21116" stopIfTrue="1">
      <formula>$C337="A"</formula>
    </cfRule>
  </conditionalFormatting>
  <conditionalFormatting sqref="F337:G337">
    <cfRule type="expression" dxfId="20891" priority="21115">
      <formula>$C337="A"</formula>
    </cfRule>
  </conditionalFormatting>
  <conditionalFormatting sqref="F337:G337">
    <cfRule type="expression" dxfId="20890" priority="21114">
      <formula>$C337="A"</formula>
    </cfRule>
  </conditionalFormatting>
  <conditionalFormatting sqref="F337:G337">
    <cfRule type="expression" dxfId="20889" priority="21113" stopIfTrue="1">
      <formula>$C337="A"</formula>
    </cfRule>
  </conditionalFormatting>
  <conditionalFormatting sqref="F337:G337">
    <cfRule type="expression" dxfId="20888" priority="21112">
      <formula>$C337="A"</formula>
    </cfRule>
  </conditionalFormatting>
  <conditionalFormatting sqref="D337:N337">
    <cfRule type="expression" dxfId="20887" priority="21111">
      <formula>$C337="A"</formula>
    </cfRule>
  </conditionalFormatting>
  <conditionalFormatting sqref="D337:E337 H337:N337">
    <cfRule type="expression" dxfId="20886" priority="21110" stopIfTrue="1">
      <formula>$C337="A"</formula>
    </cfRule>
  </conditionalFormatting>
  <conditionalFormatting sqref="F337:G337">
    <cfRule type="expression" dxfId="20885" priority="21109" stopIfTrue="1">
      <formula>$C337="A"</formula>
    </cfRule>
  </conditionalFormatting>
  <conditionalFormatting sqref="F337:G337">
    <cfRule type="expression" dxfId="20884" priority="21108">
      <formula>$C337="A"</formula>
    </cfRule>
  </conditionalFormatting>
  <conditionalFormatting sqref="F337:G337">
    <cfRule type="expression" dxfId="20883" priority="21107">
      <formula>$C337="A"</formula>
    </cfRule>
  </conditionalFormatting>
  <conditionalFormatting sqref="F337:G337">
    <cfRule type="expression" dxfId="20882" priority="21106" stopIfTrue="1">
      <formula>$C337="A"</formula>
    </cfRule>
  </conditionalFormatting>
  <conditionalFormatting sqref="F337:G337">
    <cfRule type="expression" dxfId="20881" priority="21105">
      <formula>$C337="A"</formula>
    </cfRule>
  </conditionalFormatting>
  <conditionalFormatting sqref="F337:G337">
    <cfRule type="expression" dxfId="20880" priority="21104">
      <formula>$C337="A"</formula>
    </cfRule>
  </conditionalFormatting>
  <conditionalFormatting sqref="F337:G337">
    <cfRule type="expression" dxfId="20879" priority="21103" stopIfTrue="1">
      <formula>$C337="A"</formula>
    </cfRule>
  </conditionalFormatting>
  <conditionalFormatting sqref="F337:G337">
    <cfRule type="expression" dxfId="20878" priority="21102">
      <formula>$C337="A"</formula>
    </cfRule>
  </conditionalFormatting>
  <conditionalFormatting sqref="F337:G337">
    <cfRule type="expression" dxfId="20877" priority="21101">
      <formula>$C337="A"</formula>
    </cfRule>
  </conditionalFormatting>
  <conditionalFormatting sqref="F337:G337">
    <cfRule type="expression" dxfId="20876" priority="21100" stopIfTrue="1">
      <formula>$C337="A"</formula>
    </cfRule>
  </conditionalFormatting>
  <conditionalFormatting sqref="F337:G337">
    <cfRule type="expression" dxfId="20875" priority="21099">
      <formula>$C337="A"</formula>
    </cfRule>
  </conditionalFormatting>
  <conditionalFormatting sqref="F337:G337">
    <cfRule type="expression" dxfId="20874" priority="21098">
      <formula>$C337="A"</formula>
    </cfRule>
  </conditionalFormatting>
  <conditionalFormatting sqref="F337:G337">
    <cfRule type="expression" dxfId="20873" priority="21097" stopIfTrue="1">
      <formula>$C337="A"</formula>
    </cfRule>
  </conditionalFormatting>
  <conditionalFormatting sqref="F337:G337">
    <cfRule type="expression" dxfId="20872" priority="21096">
      <formula>$C337="A"</formula>
    </cfRule>
  </conditionalFormatting>
  <conditionalFormatting sqref="F338:G338">
    <cfRule type="expression" dxfId="20871" priority="21095">
      <formula>$C338="A"</formula>
    </cfRule>
  </conditionalFormatting>
  <conditionalFormatting sqref="F338:G338">
    <cfRule type="expression" dxfId="20870" priority="21094" stopIfTrue="1">
      <formula>$C338="A"</formula>
    </cfRule>
  </conditionalFormatting>
  <conditionalFormatting sqref="F338:G338">
    <cfRule type="expression" dxfId="20869" priority="21093">
      <formula>$C338="A"</formula>
    </cfRule>
  </conditionalFormatting>
  <conditionalFormatting sqref="F338:G338">
    <cfRule type="expression" dxfId="20868" priority="21092">
      <formula>$C338="A"</formula>
    </cfRule>
  </conditionalFormatting>
  <conditionalFormatting sqref="F338:G338">
    <cfRule type="expression" dxfId="20867" priority="21091" stopIfTrue="1">
      <formula>$C338="A"</formula>
    </cfRule>
  </conditionalFormatting>
  <conditionalFormatting sqref="F338:G338">
    <cfRule type="expression" dxfId="20866" priority="21090">
      <formula>$C338="A"</formula>
    </cfRule>
  </conditionalFormatting>
  <conditionalFormatting sqref="F338:G338">
    <cfRule type="expression" dxfId="20865" priority="21089">
      <formula>$C338="A"</formula>
    </cfRule>
  </conditionalFormatting>
  <conditionalFormatting sqref="F338:G338">
    <cfRule type="expression" dxfId="20864" priority="21088" stopIfTrue="1">
      <formula>$C338="A"</formula>
    </cfRule>
  </conditionalFormatting>
  <conditionalFormatting sqref="F338:G338">
    <cfRule type="expression" dxfId="20863" priority="21087">
      <formula>$C338="A"</formula>
    </cfRule>
  </conditionalFormatting>
  <conditionalFormatting sqref="D338:N338">
    <cfRule type="expression" dxfId="20862" priority="21086">
      <formula>$C338="A"</formula>
    </cfRule>
  </conditionalFormatting>
  <conditionalFormatting sqref="D338:E338 H338:N338">
    <cfRule type="expression" dxfId="20861" priority="21085" stopIfTrue="1">
      <formula>$C338="A"</formula>
    </cfRule>
  </conditionalFormatting>
  <conditionalFormatting sqref="F338:G338">
    <cfRule type="expression" dxfId="20860" priority="21084" stopIfTrue="1">
      <formula>$C338="A"</formula>
    </cfRule>
  </conditionalFormatting>
  <conditionalFormatting sqref="F338:G338">
    <cfRule type="expression" dxfId="20859" priority="21083">
      <formula>$C338="A"</formula>
    </cfRule>
  </conditionalFormatting>
  <conditionalFormatting sqref="F338:G338">
    <cfRule type="expression" dxfId="20858" priority="21082">
      <formula>$C338="A"</formula>
    </cfRule>
  </conditionalFormatting>
  <conditionalFormatting sqref="F338:G338">
    <cfRule type="expression" dxfId="20857" priority="21081" stopIfTrue="1">
      <formula>$C338="A"</formula>
    </cfRule>
  </conditionalFormatting>
  <conditionalFormatting sqref="F338:G338">
    <cfRule type="expression" dxfId="20856" priority="21080">
      <formula>$C338="A"</formula>
    </cfRule>
  </conditionalFormatting>
  <conditionalFormatting sqref="F338:G338">
    <cfRule type="expression" dxfId="20855" priority="21079">
      <formula>$C338="A"</formula>
    </cfRule>
  </conditionalFormatting>
  <conditionalFormatting sqref="F338:G338">
    <cfRule type="expression" dxfId="20854" priority="21078" stopIfTrue="1">
      <formula>$C338="A"</formula>
    </cfRule>
  </conditionalFormatting>
  <conditionalFormatting sqref="F338:G338">
    <cfRule type="expression" dxfId="20853" priority="21077">
      <formula>$C338="A"</formula>
    </cfRule>
  </conditionalFormatting>
  <conditionalFormatting sqref="F338:G338">
    <cfRule type="expression" dxfId="20852" priority="21076">
      <formula>$C338="A"</formula>
    </cfRule>
  </conditionalFormatting>
  <conditionalFormatting sqref="F338:G338">
    <cfRule type="expression" dxfId="20851" priority="21075" stopIfTrue="1">
      <formula>$C338="A"</formula>
    </cfRule>
  </conditionalFormatting>
  <conditionalFormatting sqref="F338:G338">
    <cfRule type="expression" dxfId="20850" priority="21074">
      <formula>$C338="A"</formula>
    </cfRule>
  </conditionalFormatting>
  <conditionalFormatting sqref="F338:G338">
    <cfRule type="expression" dxfId="20849" priority="21073">
      <formula>$C338="A"</formula>
    </cfRule>
  </conditionalFormatting>
  <conditionalFormatting sqref="F338:G338">
    <cfRule type="expression" dxfId="20848" priority="21072" stopIfTrue="1">
      <formula>$C338="A"</formula>
    </cfRule>
  </conditionalFormatting>
  <conditionalFormatting sqref="F338:G338">
    <cfRule type="expression" dxfId="20847" priority="21071">
      <formula>$C338="A"</formula>
    </cfRule>
  </conditionalFormatting>
  <conditionalFormatting sqref="F339:G339">
    <cfRule type="expression" dxfId="20846" priority="21070">
      <formula>$C339="A"</formula>
    </cfRule>
  </conditionalFormatting>
  <conditionalFormatting sqref="F339:G339">
    <cfRule type="expression" dxfId="20845" priority="21069" stopIfTrue="1">
      <formula>$C339="A"</formula>
    </cfRule>
  </conditionalFormatting>
  <conditionalFormatting sqref="F339:G339">
    <cfRule type="expression" dxfId="20844" priority="21068">
      <formula>$C339="A"</formula>
    </cfRule>
  </conditionalFormatting>
  <conditionalFormatting sqref="F339:G339">
    <cfRule type="expression" dxfId="20843" priority="21067">
      <formula>$C339="A"</formula>
    </cfRule>
  </conditionalFormatting>
  <conditionalFormatting sqref="F339:G339">
    <cfRule type="expression" dxfId="20842" priority="21066" stopIfTrue="1">
      <formula>$C339="A"</formula>
    </cfRule>
  </conditionalFormatting>
  <conditionalFormatting sqref="F339:G339">
    <cfRule type="expression" dxfId="20841" priority="21065">
      <formula>$C339="A"</formula>
    </cfRule>
  </conditionalFormatting>
  <conditionalFormatting sqref="F339:G339">
    <cfRule type="expression" dxfId="20840" priority="21064">
      <formula>$C339="A"</formula>
    </cfRule>
  </conditionalFormatting>
  <conditionalFormatting sqref="F339:G339">
    <cfRule type="expression" dxfId="20839" priority="21063" stopIfTrue="1">
      <formula>$C339="A"</formula>
    </cfRule>
  </conditionalFormatting>
  <conditionalFormatting sqref="F339:G339">
    <cfRule type="expression" dxfId="20838" priority="21062">
      <formula>$C339="A"</formula>
    </cfRule>
  </conditionalFormatting>
  <conditionalFormatting sqref="D339:N339">
    <cfRule type="expression" dxfId="20837" priority="21061">
      <formula>$C339="A"</formula>
    </cfRule>
  </conditionalFormatting>
  <conditionalFormatting sqref="D339:E339 H339:N339">
    <cfRule type="expression" dxfId="20836" priority="21060" stopIfTrue="1">
      <formula>$C339="A"</formula>
    </cfRule>
  </conditionalFormatting>
  <conditionalFormatting sqref="F339:G339">
    <cfRule type="expression" dxfId="20835" priority="21059" stopIfTrue="1">
      <formula>$C339="A"</formula>
    </cfRule>
  </conditionalFormatting>
  <conditionalFormatting sqref="F339:G339">
    <cfRule type="expression" dxfId="20834" priority="21058">
      <formula>$C339="A"</formula>
    </cfRule>
  </conditionalFormatting>
  <conditionalFormatting sqref="F339:G339">
    <cfRule type="expression" dxfId="20833" priority="21057">
      <formula>$C339="A"</formula>
    </cfRule>
  </conditionalFormatting>
  <conditionalFormatting sqref="F339:G339">
    <cfRule type="expression" dxfId="20832" priority="21056" stopIfTrue="1">
      <formula>$C339="A"</formula>
    </cfRule>
  </conditionalFormatting>
  <conditionalFormatting sqref="F339:G339">
    <cfRule type="expression" dxfId="20831" priority="21055">
      <formula>$C339="A"</formula>
    </cfRule>
  </conditionalFormatting>
  <conditionalFormatting sqref="F339:G339">
    <cfRule type="expression" dxfId="20830" priority="21054">
      <formula>$C339="A"</formula>
    </cfRule>
  </conditionalFormatting>
  <conditionalFormatting sqref="F339:G339">
    <cfRule type="expression" dxfId="20829" priority="21053" stopIfTrue="1">
      <formula>$C339="A"</formula>
    </cfRule>
  </conditionalFormatting>
  <conditionalFormatting sqref="F339:G339">
    <cfRule type="expression" dxfId="20828" priority="21052">
      <formula>$C339="A"</formula>
    </cfRule>
  </conditionalFormatting>
  <conditionalFormatting sqref="F339:G339">
    <cfRule type="expression" dxfId="20827" priority="21051">
      <formula>$C339="A"</formula>
    </cfRule>
  </conditionalFormatting>
  <conditionalFormatting sqref="F339:G339">
    <cfRule type="expression" dxfId="20826" priority="21050" stopIfTrue="1">
      <formula>$C339="A"</formula>
    </cfRule>
  </conditionalFormatting>
  <conditionalFormatting sqref="F339:G339">
    <cfRule type="expression" dxfId="20825" priority="21049">
      <formula>$C339="A"</formula>
    </cfRule>
  </conditionalFormatting>
  <conditionalFormatting sqref="F339:G339">
    <cfRule type="expression" dxfId="20824" priority="21048">
      <formula>$C339="A"</formula>
    </cfRule>
  </conditionalFormatting>
  <conditionalFormatting sqref="F339:G339">
    <cfRule type="expression" dxfId="20823" priority="21047" stopIfTrue="1">
      <formula>$C339="A"</formula>
    </cfRule>
  </conditionalFormatting>
  <conditionalFormatting sqref="F339:G339">
    <cfRule type="expression" dxfId="20822" priority="21046">
      <formula>$C339="A"</formula>
    </cfRule>
  </conditionalFormatting>
  <conditionalFormatting sqref="F340:G340">
    <cfRule type="expression" dxfId="20821" priority="21045">
      <formula>$C340="A"</formula>
    </cfRule>
  </conditionalFormatting>
  <conditionalFormatting sqref="F340:G340">
    <cfRule type="expression" dxfId="20820" priority="21044" stopIfTrue="1">
      <formula>$C340="A"</formula>
    </cfRule>
  </conditionalFormatting>
  <conditionalFormatting sqref="F340:G340">
    <cfRule type="expression" dxfId="20819" priority="21043">
      <formula>$C340="A"</formula>
    </cfRule>
  </conditionalFormatting>
  <conditionalFormatting sqref="F340:G340">
    <cfRule type="expression" dxfId="20818" priority="21042">
      <formula>$C340="A"</formula>
    </cfRule>
  </conditionalFormatting>
  <conditionalFormatting sqref="F340:G340">
    <cfRule type="expression" dxfId="20817" priority="21041" stopIfTrue="1">
      <formula>$C340="A"</formula>
    </cfRule>
  </conditionalFormatting>
  <conditionalFormatting sqref="F340:G340">
    <cfRule type="expression" dxfId="20816" priority="21040">
      <formula>$C340="A"</formula>
    </cfRule>
  </conditionalFormatting>
  <conditionalFormatting sqref="F340:G340">
    <cfRule type="expression" dxfId="20815" priority="21039">
      <formula>$C340="A"</formula>
    </cfRule>
  </conditionalFormatting>
  <conditionalFormatting sqref="F340:G340">
    <cfRule type="expression" dxfId="20814" priority="21038" stopIfTrue="1">
      <formula>$C340="A"</formula>
    </cfRule>
  </conditionalFormatting>
  <conditionalFormatting sqref="F340:G340">
    <cfRule type="expression" dxfId="20813" priority="21037">
      <formula>$C340="A"</formula>
    </cfRule>
  </conditionalFormatting>
  <conditionalFormatting sqref="D340:N340">
    <cfRule type="expression" dxfId="20812" priority="21036">
      <formula>$C340="A"</formula>
    </cfRule>
  </conditionalFormatting>
  <conditionalFormatting sqref="D340:E340 H340:N340">
    <cfRule type="expression" dxfId="20811" priority="21035" stopIfTrue="1">
      <formula>$C340="A"</formula>
    </cfRule>
  </conditionalFormatting>
  <conditionalFormatting sqref="F340:G340">
    <cfRule type="expression" dxfId="20810" priority="21034" stopIfTrue="1">
      <formula>$C340="A"</formula>
    </cfRule>
  </conditionalFormatting>
  <conditionalFormatting sqref="F340:G340">
    <cfRule type="expression" dxfId="20809" priority="21033">
      <formula>$C340="A"</formula>
    </cfRule>
  </conditionalFormatting>
  <conditionalFormatting sqref="F340:G340">
    <cfRule type="expression" dxfId="20808" priority="21032">
      <formula>$C340="A"</formula>
    </cfRule>
  </conditionalFormatting>
  <conditionalFormatting sqref="F340:G340">
    <cfRule type="expression" dxfId="20807" priority="21031" stopIfTrue="1">
      <formula>$C340="A"</formula>
    </cfRule>
  </conditionalFormatting>
  <conditionalFormatting sqref="F340:G340">
    <cfRule type="expression" dxfId="20806" priority="21030">
      <formula>$C340="A"</formula>
    </cfRule>
  </conditionalFormatting>
  <conditionalFormatting sqref="F340:G340">
    <cfRule type="expression" dxfId="20805" priority="21029">
      <formula>$C340="A"</formula>
    </cfRule>
  </conditionalFormatting>
  <conditionalFormatting sqref="F340:G340">
    <cfRule type="expression" dxfId="20804" priority="21028" stopIfTrue="1">
      <formula>$C340="A"</formula>
    </cfRule>
  </conditionalFormatting>
  <conditionalFormatting sqref="F340:G340">
    <cfRule type="expression" dxfId="20803" priority="21027">
      <formula>$C340="A"</formula>
    </cfRule>
  </conditionalFormatting>
  <conditionalFormatting sqref="F340:G340">
    <cfRule type="expression" dxfId="20802" priority="21026">
      <formula>$C340="A"</formula>
    </cfRule>
  </conditionalFormatting>
  <conditionalFormatting sqref="F340:G340">
    <cfRule type="expression" dxfId="20801" priority="21025" stopIfTrue="1">
      <formula>$C340="A"</formula>
    </cfRule>
  </conditionalFormatting>
  <conditionalFormatting sqref="F340:G340">
    <cfRule type="expression" dxfId="20800" priority="21024">
      <formula>$C340="A"</formula>
    </cfRule>
  </conditionalFormatting>
  <conditionalFormatting sqref="F340:G340">
    <cfRule type="expression" dxfId="20799" priority="21023">
      <formula>$C340="A"</formula>
    </cfRule>
  </conditionalFormatting>
  <conditionalFormatting sqref="F340:G340">
    <cfRule type="expression" dxfId="20798" priority="21022" stopIfTrue="1">
      <formula>$C340="A"</formula>
    </cfRule>
  </conditionalFormatting>
  <conditionalFormatting sqref="F340:G340">
    <cfRule type="expression" dxfId="20797" priority="21021">
      <formula>$C340="A"</formula>
    </cfRule>
  </conditionalFormatting>
  <conditionalFormatting sqref="F341:G341">
    <cfRule type="expression" dxfId="20796" priority="21020">
      <formula>$C341="A"</formula>
    </cfRule>
  </conditionalFormatting>
  <conditionalFormatting sqref="F341:G341">
    <cfRule type="expression" dxfId="20795" priority="21019" stopIfTrue="1">
      <formula>$C341="A"</formula>
    </cfRule>
  </conditionalFormatting>
  <conditionalFormatting sqref="F341:G341">
    <cfRule type="expression" dxfId="20794" priority="21018">
      <formula>$C341="A"</formula>
    </cfRule>
  </conditionalFormatting>
  <conditionalFormatting sqref="F341:G341">
    <cfRule type="expression" dxfId="20793" priority="21017">
      <formula>$C341="A"</formula>
    </cfRule>
  </conditionalFormatting>
  <conditionalFormatting sqref="F341:G341">
    <cfRule type="expression" dxfId="20792" priority="21016" stopIfTrue="1">
      <formula>$C341="A"</formula>
    </cfRule>
  </conditionalFormatting>
  <conditionalFormatting sqref="F341:G341">
    <cfRule type="expression" dxfId="20791" priority="21015">
      <formula>$C341="A"</formula>
    </cfRule>
  </conditionalFormatting>
  <conditionalFormatting sqref="F341:G341">
    <cfRule type="expression" dxfId="20790" priority="21014">
      <formula>$C341="A"</formula>
    </cfRule>
  </conditionalFormatting>
  <conditionalFormatting sqref="F341:G341">
    <cfRule type="expression" dxfId="20789" priority="21013" stopIfTrue="1">
      <formula>$C341="A"</formula>
    </cfRule>
  </conditionalFormatting>
  <conditionalFormatting sqref="F341:G341">
    <cfRule type="expression" dxfId="20788" priority="21012">
      <formula>$C341="A"</formula>
    </cfRule>
  </conditionalFormatting>
  <conditionalFormatting sqref="D341:N341">
    <cfRule type="expression" dxfId="20787" priority="21011">
      <formula>$C341="A"</formula>
    </cfRule>
  </conditionalFormatting>
  <conditionalFormatting sqref="D341:E341 H341:N341">
    <cfRule type="expression" dxfId="20786" priority="21010" stopIfTrue="1">
      <formula>$C341="A"</formula>
    </cfRule>
  </conditionalFormatting>
  <conditionalFormatting sqref="F341:G341">
    <cfRule type="expression" dxfId="20785" priority="21009" stopIfTrue="1">
      <formula>$C341="A"</formula>
    </cfRule>
  </conditionalFormatting>
  <conditionalFormatting sqref="F341:G341">
    <cfRule type="expression" dxfId="20784" priority="21008">
      <formula>$C341="A"</formula>
    </cfRule>
  </conditionalFormatting>
  <conditionalFormatting sqref="F341:G341">
    <cfRule type="expression" dxfId="20783" priority="21007">
      <formula>$C341="A"</formula>
    </cfRule>
  </conditionalFormatting>
  <conditionalFormatting sqref="F341:G341">
    <cfRule type="expression" dxfId="20782" priority="21006" stopIfTrue="1">
      <formula>$C341="A"</formula>
    </cfRule>
  </conditionalFormatting>
  <conditionalFormatting sqref="F341:G341">
    <cfRule type="expression" dxfId="20781" priority="21005">
      <formula>$C341="A"</formula>
    </cfRule>
  </conditionalFormatting>
  <conditionalFormatting sqref="F341:G341">
    <cfRule type="expression" dxfId="20780" priority="21004">
      <formula>$C341="A"</formula>
    </cfRule>
  </conditionalFormatting>
  <conditionalFormatting sqref="F341:G341">
    <cfRule type="expression" dxfId="20779" priority="21003" stopIfTrue="1">
      <formula>$C341="A"</formula>
    </cfRule>
  </conditionalFormatting>
  <conditionalFormatting sqref="F341:G341">
    <cfRule type="expression" dxfId="20778" priority="21002">
      <formula>$C341="A"</formula>
    </cfRule>
  </conditionalFormatting>
  <conditionalFormatting sqref="F341:G341">
    <cfRule type="expression" dxfId="20777" priority="21001">
      <formula>$C341="A"</formula>
    </cfRule>
  </conditionalFormatting>
  <conditionalFormatting sqref="F341:G341">
    <cfRule type="expression" dxfId="20776" priority="21000" stopIfTrue="1">
      <formula>$C341="A"</formula>
    </cfRule>
  </conditionalFormatting>
  <conditionalFormatting sqref="F341:G341">
    <cfRule type="expression" dxfId="20775" priority="20999">
      <formula>$C341="A"</formula>
    </cfRule>
  </conditionalFormatting>
  <conditionalFormatting sqref="F341:G341">
    <cfRule type="expression" dxfId="20774" priority="20998">
      <formula>$C341="A"</formula>
    </cfRule>
  </conditionalFormatting>
  <conditionalFormatting sqref="F341:G341">
    <cfRule type="expression" dxfId="20773" priority="20997" stopIfTrue="1">
      <formula>$C341="A"</formula>
    </cfRule>
  </conditionalFormatting>
  <conditionalFormatting sqref="F341:G341">
    <cfRule type="expression" dxfId="20772" priority="20996">
      <formula>$C341="A"</formula>
    </cfRule>
  </conditionalFormatting>
  <conditionalFormatting sqref="F342:G342">
    <cfRule type="expression" dxfId="20771" priority="20995">
      <formula>$C342="A"</formula>
    </cfRule>
  </conditionalFormatting>
  <conditionalFormatting sqref="F342:G342">
    <cfRule type="expression" dxfId="20770" priority="20994" stopIfTrue="1">
      <formula>$C342="A"</formula>
    </cfRule>
  </conditionalFormatting>
  <conditionalFormatting sqref="F342:G342">
    <cfRule type="expression" dxfId="20769" priority="20993">
      <formula>$C342="A"</formula>
    </cfRule>
  </conditionalFormatting>
  <conditionalFormatting sqref="F342:G342">
    <cfRule type="expression" dxfId="20768" priority="20992">
      <formula>$C342="A"</formula>
    </cfRule>
  </conditionalFormatting>
  <conditionalFormatting sqref="F342:G342">
    <cfRule type="expression" dxfId="20767" priority="20991" stopIfTrue="1">
      <formula>$C342="A"</formula>
    </cfRule>
  </conditionalFormatting>
  <conditionalFormatting sqref="F342:G342">
    <cfRule type="expression" dxfId="20766" priority="20990">
      <formula>$C342="A"</formula>
    </cfRule>
  </conditionalFormatting>
  <conditionalFormatting sqref="F342:G342">
    <cfRule type="expression" dxfId="20765" priority="20989">
      <formula>$C342="A"</formula>
    </cfRule>
  </conditionalFormatting>
  <conditionalFormatting sqref="F342:G342">
    <cfRule type="expression" dxfId="20764" priority="20988" stopIfTrue="1">
      <formula>$C342="A"</formula>
    </cfRule>
  </conditionalFormatting>
  <conditionalFormatting sqref="F342:G342">
    <cfRule type="expression" dxfId="20763" priority="20987">
      <formula>$C342="A"</formula>
    </cfRule>
  </conditionalFormatting>
  <conditionalFormatting sqref="D342:N342">
    <cfRule type="expression" dxfId="20762" priority="20986">
      <formula>$C342="A"</formula>
    </cfRule>
  </conditionalFormatting>
  <conditionalFormatting sqref="D342:E342 H342:N342">
    <cfRule type="expression" dxfId="20761" priority="20985" stopIfTrue="1">
      <formula>$C342="A"</formula>
    </cfRule>
  </conditionalFormatting>
  <conditionalFormatting sqref="F342:G342">
    <cfRule type="expression" dxfId="20760" priority="20984" stopIfTrue="1">
      <formula>$C342="A"</formula>
    </cfRule>
  </conditionalFormatting>
  <conditionalFormatting sqref="F342:G342">
    <cfRule type="expression" dxfId="20759" priority="20983">
      <formula>$C342="A"</formula>
    </cfRule>
  </conditionalFormatting>
  <conditionalFormatting sqref="F342:G342">
    <cfRule type="expression" dxfId="20758" priority="20982">
      <formula>$C342="A"</formula>
    </cfRule>
  </conditionalFormatting>
  <conditionalFormatting sqref="F342:G342">
    <cfRule type="expression" dxfId="20757" priority="20981" stopIfTrue="1">
      <formula>$C342="A"</formula>
    </cfRule>
  </conditionalFormatting>
  <conditionalFormatting sqref="F342:G342">
    <cfRule type="expression" dxfId="20756" priority="20980">
      <formula>$C342="A"</formula>
    </cfRule>
  </conditionalFormatting>
  <conditionalFormatting sqref="F342:G342">
    <cfRule type="expression" dxfId="20755" priority="20979">
      <formula>$C342="A"</formula>
    </cfRule>
  </conditionalFormatting>
  <conditionalFormatting sqref="F342:G342">
    <cfRule type="expression" dxfId="20754" priority="20978" stopIfTrue="1">
      <formula>$C342="A"</formula>
    </cfRule>
  </conditionalFormatting>
  <conditionalFormatting sqref="F342:G342">
    <cfRule type="expression" dxfId="20753" priority="20977">
      <formula>$C342="A"</formula>
    </cfRule>
  </conditionalFormatting>
  <conditionalFormatting sqref="F342:G342">
    <cfRule type="expression" dxfId="20752" priority="20976">
      <formula>$C342="A"</formula>
    </cfRule>
  </conditionalFormatting>
  <conditionalFormatting sqref="F342:G342">
    <cfRule type="expression" dxfId="20751" priority="20975" stopIfTrue="1">
      <formula>$C342="A"</formula>
    </cfRule>
  </conditionalFormatting>
  <conditionalFormatting sqref="F342:G342">
    <cfRule type="expression" dxfId="20750" priority="20974">
      <formula>$C342="A"</formula>
    </cfRule>
  </conditionalFormatting>
  <conditionalFormatting sqref="F342:G342">
    <cfRule type="expression" dxfId="20749" priority="20973">
      <formula>$C342="A"</formula>
    </cfRule>
  </conditionalFormatting>
  <conditionalFormatting sqref="F342:G342">
    <cfRule type="expression" dxfId="20748" priority="20972" stopIfTrue="1">
      <formula>$C342="A"</formula>
    </cfRule>
  </conditionalFormatting>
  <conditionalFormatting sqref="F342:G342">
    <cfRule type="expression" dxfId="20747" priority="20971">
      <formula>$C342="A"</formula>
    </cfRule>
  </conditionalFormatting>
  <conditionalFormatting sqref="F343:G343">
    <cfRule type="expression" dxfId="20746" priority="20970">
      <formula>$C343="A"</formula>
    </cfRule>
  </conditionalFormatting>
  <conditionalFormatting sqref="F343:G343">
    <cfRule type="expression" dxfId="20745" priority="20969" stopIfTrue="1">
      <formula>$C343="A"</formula>
    </cfRule>
  </conditionalFormatting>
  <conditionalFormatting sqref="F343:G343">
    <cfRule type="expression" dxfId="20744" priority="20968">
      <formula>$C343="A"</formula>
    </cfRule>
  </conditionalFormatting>
  <conditionalFormatting sqref="F343:G343">
    <cfRule type="expression" dxfId="20743" priority="20967">
      <formula>$C343="A"</formula>
    </cfRule>
  </conditionalFormatting>
  <conditionalFormatting sqref="F343:G343">
    <cfRule type="expression" dxfId="20742" priority="20966" stopIfTrue="1">
      <formula>$C343="A"</formula>
    </cfRule>
  </conditionalFormatting>
  <conditionalFormatting sqref="F343:G343">
    <cfRule type="expression" dxfId="20741" priority="20965">
      <formula>$C343="A"</formula>
    </cfRule>
  </conditionalFormatting>
  <conditionalFormatting sqref="F343:G343">
    <cfRule type="expression" dxfId="20740" priority="20964">
      <formula>$C343="A"</formula>
    </cfRule>
  </conditionalFormatting>
  <conditionalFormatting sqref="F343:G343">
    <cfRule type="expression" dxfId="20739" priority="20963" stopIfTrue="1">
      <formula>$C343="A"</formula>
    </cfRule>
  </conditionalFormatting>
  <conditionalFormatting sqref="F343:G343">
    <cfRule type="expression" dxfId="20738" priority="20962">
      <formula>$C343="A"</formula>
    </cfRule>
  </conditionalFormatting>
  <conditionalFormatting sqref="D343:N343">
    <cfRule type="expression" dxfId="20737" priority="20961">
      <formula>$C343="A"</formula>
    </cfRule>
  </conditionalFormatting>
  <conditionalFormatting sqref="D343:E343 H343:N343">
    <cfRule type="expression" dxfId="20736" priority="20960" stopIfTrue="1">
      <formula>$C343="A"</formula>
    </cfRule>
  </conditionalFormatting>
  <conditionalFormatting sqref="F343:G343">
    <cfRule type="expression" dxfId="20735" priority="20959" stopIfTrue="1">
      <formula>$C343="A"</formula>
    </cfRule>
  </conditionalFormatting>
  <conditionalFormatting sqref="F343:G343">
    <cfRule type="expression" dxfId="20734" priority="20958">
      <formula>$C343="A"</formula>
    </cfRule>
  </conditionalFormatting>
  <conditionalFormatting sqref="F343:G343">
    <cfRule type="expression" dxfId="20733" priority="20957">
      <formula>$C343="A"</formula>
    </cfRule>
  </conditionalFormatting>
  <conditionalFormatting sqref="F343:G343">
    <cfRule type="expression" dxfId="20732" priority="20956" stopIfTrue="1">
      <formula>$C343="A"</formula>
    </cfRule>
  </conditionalFormatting>
  <conditionalFormatting sqref="F343:G343">
    <cfRule type="expression" dxfId="20731" priority="20955">
      <formula>$C343="A"</formula>
    </cfRule>
  </conditionalFormatting>
  <conditionalFormatting sqref="F343:G343">
    <cfRule type="expression" dxfId="20730" priority="20954">
      <formula>$C343="A"</formula>
    </cfRule>
  </conditionalFormatting>
  <conditionalFormatting sqref="F343:G343">
    <cfRule type="expression" dxfId="20729" priority="20953" stopIfTrue="1">
      <formula>$C343="A"</formula>
    </cfRule>
  </conditionalFormatting>
  <conditionalFormatting sqref="F343:G343">
    <cfRule type="expression" dxfId="20728" priority="20952">
      <formula>$C343="A"</formula>
    </cfRule>
  </conditionalFormatting>
  <conditionalFormatting sqref="F343:G343">
    <cfRule type="expression" dxfId="20727" priority="20951">
      <formula>$C343="A"</formula>
    </cfRule>
  </conditionalFormatting>
  <conditionalFormatting sqref="F343:G343">
    <cfRule type="expression" dxfId="20726" priority="20950" stopIfTrue="1">
      <formula>$C343="A"</formula>
    </cfRule>
  </conditionalFormatting>
  <conditionalFormatting sqref="F343:G343">
    <cfRule type="expression" dxfId="20725" priority="20949">
      <formula>$C343="A"</formula>
    </cfRule>
  </conditionalFormatting>
  <conditionalFormatting sqref="F343:G343">
    <cfRule type="expression" dxfId="20724" priority="20948">
      <formula>$C343="A"</formula>
    </cfRule>
  </conditionalFormatting>
  <conditionalFormatting sqref="F343:G343">
    <cfRule type="expression" dxfId="20723" priority="20947" stopIfTrue="1">
      <formula>$C343="A"</formula>
    </cfRule>
  </conditionalFormatting>
  <conditionalFormatting sqref="F343:G343">
    <cfRule type="expression" dxfId="20722" priority="20946">
      <formula>$C343="A"</formula>
    </cfRule>
  </conditionalFormatting>
  <conditionalFormatting sqref="F344:G344">
    <cfRule type="expression" dxfId="20721" priority="20945">
      <formula>$C344="A"</formula>
    </cfRule>
  </conditionalFormatting>
  <conditionalFormatting sqref="F344:G344">
    <cfRule type="expression" dxfId="20720" priority="20944" stopIfTrue="1">
      <formula>$C344="A"</formula>
    </cfRule>
  </conditionalFormatting>
  <conditionalFormatting sqref="F344:G344">
    <cfRule type="expression" dxfId="20719" priority="20943">
      <formula>$C344="A"</formula>
    </cfRule>
  </conditionalFormatting>
  <conditionalFormatting sqref="F344:G344">
    <cfRule type="expression" dxfId="20718" priority="20942">
      <formula>$C344="A"</formula>
    </cfRule>
  </conditionalFormatting>
  <conditionalFormatting sqref="F344:G344">
    <cfRule type="expression" dxfId="20717" priority="20941" stopIfTrue="1">
      <formula>$C344="A"</formula>
    </cfRule>
  </conditionalFormatting>
  <conditionalFormatting sqref="F344:G344">
    <cfRule type="expression" dxfId="20716" priority="20940">
      <formula>$C344="A"</formula>
    </cfRule>
  </conditionalFormatting>
  <conditionalFormatting sqref="F344:G344">
    <cfRule type="expression" dxfId="20715" priority="20939">
      <formula>$C344="A"</formula>
    </cfRule>
  </conditionalFormatting>
  <conditionalFormatting sqref="F344:G344">
    <cfRule type="expression" dxfId="20714" priority="20938" stopIfTrue="1">
      <formula>$C344="A"</formula>
    </cfRule>
  </conditionalFormatting>
  <conditionalFormatting sqref="F344:G344">
    <cfRule type="expression" dxfId="20713" priority="20937">
      <formula>$C344="A"</formula>
    </cfRule>
  </conditionalFormatting>
  <conditionalFormatting sqref="D344:N344">
    <cfRule type="expression" dxfId="20712" priority="20936">
      <formula>$C344="A"</formula>
    </cfRule>
  </conditionalFormatting>
  <conditionalFormatting sqref="D344:E344 H344:N344">
    <cfRule type="expression" dxfId="20711" priority="20935" stopIfTrue="1">
      <formula>$C344="A"</formula>
    </cfRule>
  </conditionalFormatting>
  <conditionalFormatting sqref="F344:G344">
    <cfRule type="expression" dxfId="20710" priority="20934" stopIfTrue="1">
      <formula>$C344="A"</formula>
    </cfRule>
  </conditionalFormatting>
  <conditionalFormatting sqref="F344:G344">
    <cfRule type="expression" dxfId="20709" priority="20933">
      <formula>$C344="A"</formula>
    </cfRule>
  </conditionalFormatting>
  <conditionalFormatting sqref="F344:G344">
    <cfRule type="expression" dxfId="20708" priority="20932">
      <formula>$C344="A"</formula>
    </cfRule>
  </conditionalFormatting>
  <conditionalFormatting sqref="F344:G344">
    <cfRule type="expression" dxfId="20707" priority="20931" stopIfTrue="1">
      <formula>$C344="A"</formula>
    </cfRule>
  </conditionalFormatting>
  <conditionalFormatting sqref="F344:G344">
    <cfRule type="expression" dxfId="20706" priority="20930">
      <formula>$C344="A"</formula>
    </cfRule>
  </conditionalFormatting>
  <conditionalFormatting sqref="F344:G344">
    <cfRule type="expression" dxfId="20705" priority="20929">
      <formula>$C344="A"</formula>
    </cfRule>
  </conditionalFormatting>
  <conditionalFormatting sqref="F344:G344">
    <cfRule type="expression" dxfId="20704" priority="20928" stopIfTrue="1">
      <formula>$C344="A"</formula>
    </cfRule>
  </conditionalFormatting>
  <conditionalFormatting sqref="F344:G344">
    <cfRule type="expression" dxfId="20703" priority="20927">
      <formula>$C344="A"</formula>
    </cfRule>
  </conditionalFormatting>
  <conditionalFormatting sqref="F344:G344">
    <cfRule type="expression" dxfId="20702" priority="20926">
      <formula>$C344="A"</formula>
    </cfRule>
  </conditionalFormatting>
  <conditionalFormatting sqref="F344:G344">
    <cfRule type="expression" dxfId="20701" priority="20925" stopIfTrue="1">
      <formula>$C344="A"</formula>
    </cfRule>
  </conditionalFormatting>
  <conditionalFormatting sqref="F344:G344">
    <cfRule type="expression" dxfId="20700" priority="20924">
      <formula>$C344="A"</formula>
    </cfRule>
  </conditionalFormatting>
  <conditionalFormatting sqref="F344:G344">
    <cfRule type="expression" dxfId="20699" priority="20923">
      <formula>$C344="A"</formula>
    </cfRule>
  </conditionalFormatting>
  <conditionalFormatting sqref="F344:G344">
    <cfRule type="expression" dxfId="20698" priority="20922" stopIfTrue="1">
      <formula>$C344="A"</formula>
    </cfRule>
  </conditionalFormatting>
  <conditionalFormatting sqref="F344:G344">
    <cfRule type="expression" dxfId="20697" priority="20921">
      <formula>$C344="A"</formula>
    </cfRule>
  </conditionalFormatting>
  <conditionalFormatting sqref="F345:G345">
    <cfRule type="expression" dxfId="20696" priority="20920">
      <formula>$C345="A"</formula>
    </cfRule>
  </conditionalFormatting>
  <conditionalFormatting sqref="F345:G345">
    <cfRule type="expression" dxfId="20695" priority="20919" stopIfTrue="1">
      <formula>$C345="A"</formula>
    </cfRule>
  </conditionalFormatting>
  <conditionalFormatting sqref="F345:G345">
    <cfRule type="expression" dxfId="20694" priority="20918">
      <formula>$C345="A"</formula>
    </cfRule>
  </conditionalFormatting>
  <conditionalFormatting sqref="F345:G345">
    <cfRule type="expression" dxfId="20693" priority="20917">
      <formula>$C345="A"</formula>
    </cfRule>
  </conditionalFormatting>
  <conditionalFormatting sqref="F345:G345">
    <cfRule type="expression" dxfId="20692" priority="20916" stopIfTrue="1">
      <formula>$C345="A"</formula>
    </cfRule>
  </conditionalFormatting>
  <conditionalFormatting sqref="F345:G345">
    <cfRule type="expression" dxfId="20691" priority="20915">
      <formula>$C345="A"</formula>
    </cfRule>
  </conditionalFormatting>
  <conditionalFormatting sqref="F345:G345">
    <cfRule type="expression" dxfId="20690" priority="20914">
      <formula>$C345="A"</formula>
    </cfRule>
  </conditionalFormatting>
  <conditionalFormatting sqref="F345:G345">
    <cfRule type="expression" dxfId="20689" priority="20913" stopIfTrue="1">
      <formula>$C345="A"</formula>
    </cfRule>
  </conditionalFormatting>
  <conditionalFormatting sqref="F345:G345">
    <cfRule type="expression" dxfId="20688" priority="20912">
      <formula>$C345="A"</formula>
    </cfRule>
  </conditionalFormatting>
  <conditionalFormatting sqref="D345:N345">
    <cfRule type="expression" dxfId="20687" priority="20911">
      <formula>$C345="A"</formula>
    </cfRule>
  </conditionalFormatting>
  <conditionalFormatting sqref="D345:E345 H345:N345">
    <cfRule type="expression" dxfId="20686" priority="20910" stopIfTrue="1">
      <formula>$C345="A"</formula>
    </cfRule>
  </conditionalFormatting>
  <conditionalFormatting sqref="F345:G345">
    <cfRule type="expression" dxfId="20685" priority="20909" stopIfTrue="1">
      <formula>$C345="A"</formula>
    </cfRule>
  </conditionalFormatting>
  <conditionalFormatting sqref="F345:G345">
    <cfRule type="expression" dxfId="20684" priority="20908">
      <formula>$C345="A"</formula>
    </cfRule>
  </conditionalFormatting>
  <conditionalFormatting sqref="F345:G345">
    <cfRule type="expression" dxfId="20683" priority="20907">
      <formula>$C345="A"</formula>
    </cfRule>
  </conditionalFormatting>
  <conditionalFormatting sqref="F345:G345">
    <cfRule type="expression" dxfId="20682" priority="20906" stopIfTrue="1">
      <formula>$C345="A"</formula>
    </cfRule>
  </conditionalFormatting>
  <conditionalFormatting sqref="F345:G345">
    <cfRule type="expression" dxfId="20681" priority="20905">
      <formula>$C345="A"</formula>
    </cfRule>
  </conditionalFormatting>
  <conditionalFormatting sqref="F345:G345">
    <cfRule type="expression" dxfId="20680" priority="20904">
      <formula>$C345="A"</formula>
    </cfRule>
  </conditionalFormatting>
  <conditionalFormatting sqref="F345:G345">
    <cfRule type="expression" dxfId="20679" priority="20903" stopIfTrue="1">
      <formula>$C345="A"</formula>
    </cfRule>
  </conditionalFormatting>
  <conditionalFormatting sqref="F345:G345">
    <cfRule type="expression" dxfId="20678" priority="20902">
      <formula>$C345="A"</formula>
    </cfRule>
  </conditionalFormatting>
  <conditionalFormatting sqref="F345:G345">
    <cfRule type="expression" dxfId="20677" priority="20901">
      <formula>$C345="A"</formula>
    </cfRule>
  </conditionalFormatting>
  <conditionalFormatting sqref="F345:G345">
    <cfRule type="expression" dxfId="20676" priority="20900" stopIfTrue="1">
      <formula>$C345="A"</formula>
    </cfRule>
  </conditionalFormatting>
  <conditionalFormatting sqref="F345:G345">
    <cfRule type="expression" dxfId="20675" priority="20899">
      <formula>$C345="A"</formula>
    </cfRule>
  </conditionalFormatting>
  <conditionalFormatting sqref="F345:G345">
    <cfRule type="expression" dxfId="20674" priority="20898">
      <formula>$C345="A"</formula>
    </cfRule>
  </conditionalFormatting>
  <conditionalFormatting sqref="F345:G345">
    <cfRule type="expression" dxfId="20673" priority="20897" stopIfTrue="1">
      <formula>$C345="A"</formula>
    </cfRule>
  </conditionalFormatting>
  <conditionalFormatting sqref="F345:G345">
    <cfRule type="expression" dxfId="20672" priority="20896">
      <formula>$C345="A"</formula>
    </cfRule>
  </conditionalFormatting>
  <conditionalFormatting sqref="F346:G346">
    <cfRule type="expression" dxfId="20671" priority="20895">
      <formula>$C346="A"</formula>
    </cfRule>
  </conditionalFormatting>
  <conditionalFormatting sqref="F346:G346">
    <cfRule type="expression" dxfId="20670" priority="20894" stopIfTrue="1">
      <formula>$C346="A"</formula>
    </cfRule>
  </conditionalFormatting>
  <conditionalFormatting sqref="F346:G346">
    <cfRule type="expression" dxfId="20669" priority="20893">
      <formula>$C346="A"</formula>
    </cfRule>
  </conditionalFormatting>
  <conditionalFormatting sqref="F346:G346">
    <cfRule type="expression" dxfId="20668" priority="20892">
      <formula>$C346="A"</formula>
    </cfRule>
  </conditionalFormatting>
  <conditionalFormatting sqref="F346:G346">
    <cfRule type="expression" dxfId="20667" priority="20891" stopIfTrue="1">
      <formula>$C346="A"</formula>
    </cfRule>
  </conditionalFormatting>
  <conditionalFormatting sqref="F346:G346">
    <cfRule type="expression" dxfId="20666" priority="20890">
      <formula>$C346="A"</formula>
    </cfRule>
  </conditionalFormatting>
  <conditionalFormatting sqref="F346:G346">
    <cfRule type="expression" dxfId="20665" priority="20889">
      <formula>$C346="A"</formula>
    </cfRule>
  </conditionalFormatting>
  <conditionalFormatting sqref="F346:G346">
    <cfRule type="expression" dxfId="20664" priority="20888" stopIfTrue="1">
      <formula>$C346="A"</formula>
    </cfRule>
  </conditionalFormatting>
  <conditionalFormatting sqref="F346:G346">
    <cfRule type="expression" dxfId="20663" priority="20887">
      <formula>$C346="A"</formula>
    </cfRule>
  </conditionalFormatting>
  <conditionalFormatting sqref="D346:N346">
    <cfRule type="expression" dxfId="20662" priority="20886">
      <formula>$C346="A"</formula>
    </cfRule>
  </conditionalFormatting>
  <conditionalFormatting sqref="D346:E346 H346:N346">
    <cfRule type="expression" dxfId="20661" priority="20885" stopIfTrue="1">
      <formula>$C346="A"</formula>
    </cfRule>
  </conditionalFormatting>
  <conditionalFormatting sqref="F346:G346">
    <cfRule type="expression" dxfId="20660" priority="20884" stopIfTrue="1">
      <formula>$C346="A"</formula>
    </cfRule>
  </conditionalFormatting>
  <conditionalFormatting sqref="F346:G346">
    <cfRule type="expression" dxfId="20659" priority="20883">
      <formula>$C346="A"</formula>
    </cfRule>
  </conditionalFormatting>
  <conditionalFormatting sqref="F346:G346">
    <cfRule type="expression" dxfId="20658" priority="20882">
      <formula>$C346="A"</formula>
    </cfRule>
  </conditionalFormatting>
  <conditionalFormatting sqref="F346:G346">
    <cfRule type="expression" dxfId="20657" priority="20881" stopIfTrue="1">
      <formula>$C346="A"</formula>
    </cfRule>
  </conditionalFormatting>
  <conditionalFormatting sqref="F346:G346">
    <cfRule type="expression" dxfId="20656" priority="20880">
      <formula>$C346="A"</formula>
    </cfRule>
  </conditionalFormatting>
  <conditionalFormatting sqref="F346:G346">
    <cfRule type="expression" dxfId="20655" priority="20879">
      <formula>$C346="A"</formula>
    </cfRule>
  </conditionalFormatting>
  <conditionalFormatting sqref="F346:G346">
    <cfRule type="expression" dxfId="20654" priority="20878" stopIfTrue="1">
      <formula>$C346="A"</formula>
    </cfRule>
  </conditionalFormatting>
  <conditionalFormatting sqref="F346:G346">
    <cfRule type="expression" dxfId="20653" priority="20877">
      <formula>$C346="A"</formula>
    </cfRule>
  </conditionalFormatting>
  <conditionalFormatting sqref="F346:G346">
    <cfRule type="expression" dxfId="20652" priority="20876">
      <formula>$C346="A"</formula>
    </cfRule>
  </conditionalFormatting>
  <conditionalFormatting sqref="F346:G346">
    <cfRule type="expression" dxfId="20651" priority="20875" stopIfTrue="1">
      <formula>$C346="A"</formula>
    </cfRule>
  </conditionalFormatting>
  <conditionalFormatting sqref="F346:G346">
    <cfRule type="expression" dxfId="20650" priority="20874">
      <formula>$C346="A"</formula>
    </cfRule>
  </conditionalFormatting>
  <conditionalFormatting sqref="F346:G346">
    <cfRule type="expression" dxfId="20649" priority="20873">
      <formula>$C346="A"</formula>
    </cfRule>
  </conditionalFormatting>
  <conditionalFormatting sqref="F346:G346">
    <cfRule type="expression" dxfId="20648" priority="20872" stopIfTrue="1">
      <formula>$C346="A"</formula>
    </cfRule>
  </conditionalFormatting>
  <conditionalFormatting sqref="F346:G346">
    <cfRule type="expression" dxfId="20647" priority="20871">
      <formula>$C346="A"</formula>
    </cfRule>
  </conditionalFormatting>
  <conditionalFormatting sqref="F347:G347">
    <cfRule type="expression" dxfId="20646" priority="20870">
      <formula>$C347="A"</formula>
    </cfRule>
  </conditionalFormatting>
  <conditionalFormatting sqref="F347:G347">
    <cfRule type="expression" dxfId="20645" priority="20869" stopIfTrue="1">
      <formula>$C347="A"</formula>
    </cfRule>
  </conditionalFormatting>
  <conditionalFormatting sqref="F347:G347">
    <cfRule type="expression" dxfId="20644" priority="20868">
      <formula>$C347="A"</formula>
    </cfRule>
  </conditionalFormatting>
  <conditionalFormatting sqref="F347:G347">
    <cfRule type="expression" dxfId="20643" priority="20867">
      <formula>$C347="A"</formula>
    </cfRule>
  </conditionalFormatting>
  <conditionalFormatting sqref="F347:G347">
    <cfRule type="expression" dxfId="20642" priority="20866" stopIfTrue="1">
      <formula>$C347="A"</formula>
    </cfRule>
  </conditionalFormatting>
  <conditionalFormatting sqref="F347:G347">
    <cfRule type="expression" dxfId="20641" priority="20865">
      <formula>$C347="A"</formula>
    </cfRule>
  </conditionalFormatting>
  <conditionalFormatting sqref="F347:G347">
    <cfRule type="expression" dxfId="20640" priority="20864">
      <formula>$C347="A"</formula>
    </cfRule>
  </conditionalFormatting>
  <conditionalFormatting sqref="F347:G347">
    <cfRule type="expression" dxfId="20639" priority="20863" stopIfTrue="1">
      <formula>$C347="A"</formula>
    </cfRule>
  </conditionalFormatting>
  <conditionalFormatting sqref="F347:G347">
    <cfRule type="expression" dxfId="20638" priority="20862">
      <formula>$C347="A"</formula>
    </cfRule>
  </conditionalFormatting>
  <conditionalFormatting sqref="D347:N347">
    <cfRule type="expression" dxfId="20637" priority="20861">
      <formula>$C347="A"</formula>
    </cfRule>
  </conditionalFormatting>
  <conditionalFormatting sqref="D347:E347 H347:N347">
    <cfRule type="expression" dxfId="20636" priority="20860" stopIfTrue="1">
      <formula>$C347="A"</formula>
    </cfRule>
  </conditionalFormatting>
  <conditionalFormatting sqref="F347:G347">
    <cfRule type="expression" dxfId="20635" priority="20859" stopIfTrue="1">
      <formula>$C347="A"</formula>
    </cfRule>
  </conditionalFormatting>
  <conditionalFormatting sqref="F347:G347">
    <cfRule type="expression" dxfId="20634" priority="20858">
      <formula>$C347="A"</formula>
    </cfRule>
  </conditionalFormatting>
  <conditionalFormatting sqref="F347:G347">
    <cfRule type="expression" dxfId="20633" priority="20857">
      <formula>$C347="A"</formula>
    </cfRule>
  </conditionalFormatting>
  <conditionalFormatting sqref="F347:G347">
    <cfRule type="expression" dxfId="20632" priority="20856" stopIfTrue="1">
      <formula>$C347="A"</formula>
    </cfRule>
  </conditionalFormatting>
  <conditionalFormatting sqref="F347:G347">
    <cfRule type="expression" dxfId="20631" priority="20855">
      <formula>$C347="A"</formula>
    </cfRule>
  </conditionalFormatting>
  <conditionalFormatting sqref="F347:G347">
    <cfRule type="expression" dxfId="20630" priority="20854">
      <formula>$C347="A"</formula>
    </cfRule>
  </conditionalFormatting>
  <conditionalFormatting sqref="F347:G347">
    <cfRule type="expression" dxfId="20629" priority="20853" stopIfTrue="1">
      <formula>$C347="A"</formula>
    </cfRule>
  </conditionalFormatting>
  <conditionalFormatting sqref="F347:G347">
    <cfRule type="expression" dxfId="20628" priority="20852">
      <formula>$C347="A"</formula>
    </cfRule>
  </conditionalFormatting>
  <conditionalFormatting sqref="F347:G347">
    <cfRule type="expression" dxfId="20627" priority="20851">
      <formula>$C347="A"</formula>
    </cfRule>
  </conditionalFormatting>
  <conditionalFormatting sqref="F347:G347">
    <cfRule type="expression" dxfId="20626" priority="20850" stopIfTrue="1">
      <formula>$C347="A"</formula>
    </cfRule>
  </conditionalFormatting>
  <conditionalFormatting sqref="F347:G347">
    <cfRule type="expression" dxfId="20625" priority="20849">
      <formula>$C347="A"</formula>
    </cfRule>
  </conditionalFormatting>
  <conditionalFormatting sqref="F347:G347">
    <cfRule type="expression" dxfId="20624" priority="20848">
      <formula>$C347="A"</formula>
    </cfRule>
  </conditionalFormatting>
  <conditionalFormatting sqref="F347:G347">
    <cfRule type="expression" dxfId="20623" priority="20847" stopIfTrue="1">
      <formula>$C347="A"</formula>
    </cfRule>
  </conditionalFormatting>
  <conditionalFormatting sqref="F347:G347">
    <cfRule type="expression" dxfId="20622" priority="20846">
      <formula>$C347="A"</formula>
    </cfRule>
  </conditionalFormatting>
  <conditionalFormatting sqref="F348:G348">
    <cfRule type="expression" dxfId="20621" priority="20845">
      <formula>$C348="A"</formula>
    </cfRule>
  </conditionalFormatting>
  <conditionalFormatting sqref="F348:G348">
    <cfRule type="expression" dxfId="20620" priority="20844" stopIfTrue="1">
      <formula>$C348="A"</formula>
    </cfRule>
  </conditionalFormatting>
  <conditionalFormatting sqref="F348:G348">
    <cfRule type="expression" dxfId="20619" priority="20843">
      <formula>$C348="A"</formula>
    </cfRule>
  </conditionalFormatting>
  <conditionalFormatting sqref="F348:G348">
    <cfRule type="expression" dxfId="20618" priority="20842">
      <formula>$C348="A"</formula>
    </cfRule>
  </conditionalFormatting>
  <conditionalFormatting sqref="F348:G348">
    <cfRule type="expression" dxfId="20617" priority="20841" stopIfTrue="1">
      <formula>$C348="A"</formula>
    </cfRule>
  </conditionalFormatting>
  <conditionalFormatting sqref="F348:G348">
    <cfRule type="expression" dxfId="20616" priority="20840">
      <formula>$C348="A"</formula>
    </cfRule>
  </conditionalFormatting>
  <conditionalFormatting sqref="F348:G348">
    <cfRule type="expression" dxfId="20615" priority="20839">
      <formula>$C348="A"</formula>
    </cfRule>
  </conditionalFormatting>
  <conditionalFormatting sqref="F348:G348">
    <cfRule type="expression" dxfId="20614" priority="20838" stopIfTrue="1">
      <formula>$C348="A"</formula>
    </cfRule>
  </conditionalFormatting>
  <conditionalFormatting sqref="F348:G348">
    <cfRule type="expression" dxfId="20613" priority="20837">
      <formula>$C348="A"</formula>
    </cfRule>
  </conditionalFormatting>
  <conditionalFormatting sqref="D348:N348">
    <cfRule type="expression" dxfId="20612" priority="20836">
      <formula>$C348="A"</formula>
    </cfRule>
  </conditionalFormatting>
  <conditionalFormatting sqref="D348:E348 H348:N348">
    <cfRule type="expression" dxfId="20611" priority="20835" stopIfTrue="1">
      <formula>$C348="A"</formula>
    </cfRule>
  </conditionalFormatting>
  <conditionalFormatting sqref="F348:G348">
    <cfRule type="expression" dxfId="20610" priority="20834" stopIfTrue="1">
      <formula>$C348="A"</formula>
    </cfRule>
  </conditionalFormatting>
  <conditionalFormatting sqref="F348:G348">
    <cfRule type="expression" dxfId="20609" priority="20833">
      <formula>$C348="A"</formula>
    </cfRule>
  </conditionalFormatting>
  <conditionalFormatting sqref="F348:G348">
    <cfRule type="expression" dxfId="20608" priority="20832">
      <formula>$C348="A"</formula>
    </cfRule>
  </conditionalFormatting>
  <conditionalFormatting sqref="F348:G348">
    <cfRule type="expression" dxfId="20607" priority="20831" stopIfTrue="1">
      <formula>$C348="A"</formula>
    </cfRule>
  </conditionalFormatting>
  <conditionalFormatting sqref="F348:G348">
    <cfRule type="expression" dxfId="20606" priority="20830">
      <formula>$C348="A"</formula>
    </cfRule>
  </conditionalFormatting>
  <conditionalFormatting sqref="F348:G348">
    <cfRule type="expression" dxfId="20605" priority="20829">
      <formula>$C348="A"</formula>
    </cfRule>
  </conditionalFormatting>
  <conditionalFormatting sqref="F348:G348">
    <cfRule type="expression" dxfId="20604" priority="20828" stopIfTrue="1">
      <formula>$C348="A"</formula>
    </cfRule>
  </conditionalFormatting>
  <conditionalFormatting sqref="F348:G348">
    <cfRule type="expression" dxfId="20603" priority="20827">
      <formula>$C348="A"</formula>
    </cfRule>
  </conditionalFormatting>
  <conditionalFormatting sqref="F348:G348">
    <cfRule type="expression" dxfId="20602" priority="20826">
      <formula>$C348="A"</formula>
    </cfRule>
  </conditionalFormatting>
  <conditionalFormatting sqref="F348:G348">
    <cfRule type="expression" dxfId="20601" priority="20825" stopIfTrue="1">
      <formula>$C348="A"</formula>
    </cfRule>
  </conditionalFormatting>
  <conditionalFormatting sqref="F348:G348">
    <cfRule type="expression" dxfId="20600" priority="20824">
      <formula>$C348="A"</formula>
    </cfRule>
  </conditionalFormatting>
  <conditionalFormatting sqref="F348:G348">
    <cfRule type="expression" dxfId="20599" priority="20823">
      <formula>$C348="A"</formula>
    </cfRule>
  </conditionalFormatting>
  <conditionalFormatting sqref="F348:G348">
    <cfRule type="expression" dxfId="20598" priority="20822" stopIfTrue="1">
      <formula>$C348="A"</formula>
    </cfRule>
  </conditionalFormatting>
  <conditionalFormatting sqref="F348:G348">
    <cfRule type="expression" dxfId="20597" priority="20821">
      <formula>$C348="A"</formula>
    </cfRule>
  </conditionalFormatting>
  <conditionalFormatting sqref="F349:G349">
    <cfRule type="expression" dxfId="20596" priority="20820">
      <formula>$C349="A"</formula>
    </cfRule>
  </conditionalFormatting>
  <conditionalFormatting sqref="F349:G349">
    <cfRule type="expression" dxfId="20595" priority="20819" stopIfTrue="1">
      <formula>$C349="A"</formula>
    </cfRule>
  </conditionalFormatting>
  <conditionalFormatting sqref="F349:G349">
    <cfRule type="expression" dxfId="20594" priority="20818">
      <formula>$C349="A"</formula>
    </cfRule>
  </conditionalFormatting>
  <conditionalFormatting sqref="F349:G349">
    <cfRule type="expression" dxfId="20593" priority="20817">
      <formula>$C349="A"</formula>
    </cfRule>
  </conditionalFormatting>
  <conditionalFormatting sqref="F349:G349">
    <cfRule type="expression" dxfId="20592" priority="20816" stopIfTrue="1">
      <formula>$C349="A"</formula>
    </cfRule>
  </conditionalFormatting>
  <conditionalFormatting sqref="F349:G349">
    <cfRule type="expression" dxfId="20591" priority="20815">
      <formula>$C349="A"</formula>
    </cfRule>
  </conditionalFormatting>
  <conditionalFormatting sqref="F349:G349">
    <cfRule type="expression" dxfId="20590" priority="20814">
      <formula>$C349="A"</formula>
    </cfRule>
  </conditionalFormatting>
  <conditionalFormatting sqref="F349:G349">
    <cfRule type="expression" dxfId="20589" priority="20813" stopIfTrue="1">
      <formula>$C349="A"</formula>
    </cfRule>
  </conditionalFormatting>
  <conditionalFormatting sqref="F349:G349">
    <cfRule type="expression" dxfId="20588" priority="20812">
      <formula>$C349="A"</formula>
    </cfRule>
  </conditionalFormatting>
  <conditionalFormatting sqref="D349:N349">
    <cfRule type="expression" dxfId="20587" priority="20811">
      <formula>$C349="A"</formula>
    </cfRule>
  </conditionalFormatting>
  <conditionalFormatting sqref="D349:E349 H349:N349">
    <cfRule type="expression" dxfId="20586" priority="20810" stopIfTrue="1">
      <formula>$C349="A"</formula>
    </cfRule>
  </conditionalFormatting>
  <conditionalFormatting sqref="F349:G349">
    <cfRule type="expression" dxfId="20585" priority="20809" stopIfTrue="1">
      <formula>$C349="A"</formula>
    </cfRule>
  </conditionalFormatting>
  <conditionalFormatting sqref="F349:G349">
    <cfRule type="expression" dxfId="20584" priority="20808">
      <formula>$C349="A"</formula>
    </cfRule>
  </conditionalFormatting>
  <conditionalFormatting sqref="F349:G349">
    <cfRule type="expression" dxfId="20583" priority="20807">
      <formula>$C349="A"</formula>
    </cfRule>
  </conditionalFormatting>
  <conditionalFormatting sqref="F349:G349">
    <cfRule type="expression" dxfId="20582" priority="20806" stopIfTrue="1">
      <formula>$C349="A"</formula>
    </cfRule>
  </conditionalFormatting>
  <conditionalFormatting sqref="F349:G349">
    <cfRule type="expression" dxfId="20581" priority="20805">
      <formula>$C349="A"</formula>
    </cfRule>
  </conditionalFormatting>
  <conditionalFormatting sqref="F349:G349">
    <cfRule type="expression" dxfId="20580" priority="20804">
      <formula>$C349="A"</formula>
    </cfRule>
  </conditionalFormatting>
  <conditionalFormatting sqref="F349:G349">
    <cfRule type="expression" dxfId="20579" priority="20803" stopIfTrue="1">
      <formula>$C349="A"</formula>
    </cfRule>
  </conditionalFormatting>
  <conditionalFormatting sqref="F349:G349">
    <cfRule type="expression" dxfId="20578" priority="20802">
      <formula>$C349="A"</formula>
    </cfRule>
  </conditionalFormatting>
  <conditionalFormatting sqref="F349:G349">
    <cfRule type="expression" dxfId="20577" priority="20801">
      <formula>$C349="A"</formula>
    </cfRule>
  </conditionalFormatting>
  <conditionalFormatting sqref="F349:G349">
    <cfRule type="expression" dxfId="20576" priority="20800" stopIfTrue="1">
      <formula>$C349="A"</formula>
    </cfRule>
  </conditionalFormatting>
  <conditionalFormatting sqref="F349:G349">
    <cfRule type="expression" dxfId="20575" priority="20799">
      <formula>$C349="A"</formula>
    </cfRule>
  </conditionalFormatting>
  <conditionalFormatting sqref="F349:G349">
    <cfRule type="expression" dxfId="20574" priority="20798">
      <formula>$C349="A"</formula>
    </cfRule>
  </conditionalFormatting>
  <conditionalFormatting sqref="F349:G349">
    <cfRule type="expression" dxfId="20573" priority="20797" stopIfTrue="1">
      <formula>$C349="A"</formula>
    </cfRule>
  </conditionalFormatting>
  <conditionalFormatting sqref="F349:G349">
    <cfRule type="expression" dxfId="20572" priority="20796">
      <formula>$C349="A"</formula>
    </cfRule>
  </conditionalFormatting>
  <conditionalFormatting sqref="F350:G350">
    <cfRule type="expression" dxfId="20571" priority="20795">
      <formula>$C350="A"</formula>
    </cfRule>
  </conditionalFormatting>
  <conditionalFormatting sqref="F350:G350">
    <cfRule type="expression" dxfId="20570" priority="20794" stopIfTrue="1">
      <formula>$C350="A"</formula>
    </cfRule>
  </conditionalFormatting>
  <conditionalFormatting sqref="F350:G350">
    <cfRule type="expression" dxfId="20569" priority="20793">
      <formula>$C350="A"</formula>
    </cfRule>
  </conditionalFormatting>
  <conditionalFormatting sqref="F350:G350">
    <cfRule type="expression" dxfId="20568" priority="20792">
      <formula>$C350="A"</formula>
    </cfRule>
  </conditionalFormatting>
  <conditionalFormatting sqref="F350:G350">
    <cfRule type="expression" dxfId="20567" priority="20791" stopIfTrue="1">
      <formula>$C350="A"</formula>
    </cfRule>
  </conditionalFormatting>
  <conditionalFormatting sqref="F350:G350">
    <cfRule type="expression" dxfId="20566" priority="20790">
      <formula>$C350="A"</formula>
    </cfRule>
  </conditionalFormatting>
  <conditionalFormatting sqref="F350:G350">
    <cfRule type="expression" dxfId="20565" priority="20789">
      <formula>$C350="A"</formula>
    </cfRule>
  </conditionalFormatting>
  <conditionalFormatting sqref="F350:G350">
    <cfRule type="expression" dxfId="20564" priority="20788" stopIfTrue="1">
      <formula>$C350="A"</formula>
    </cfRule>
  </conditionalFormatting>
  <conditionalFormatting sqref="F350:G350">
    <cfRule type="expression" dxfId="20563" priority="20787">
      <formula>$C350="A"</formula>
    </cfRule>
  </conditionalFormatting>
  <conditionalFormatting sqref="D350:N350">
    <cfRule type="expression" dxfId="20562" priority="20786">
      <formula>$C350="A"</formula>
    </cfRule>
  </conditionalFormatting>
  <conditionalFormatting sqref="D350:E350 H350:N350">
    <cfRule type="expression" dxfId="20561" priority="20785" stopIfTrue="1">
      <formula>$C350="A"</formula>
    </cfRule>
  </conditionalFormatting>
  <conditionalFormatting sqref="F350:G350">
    <cfRule type="expression" dxfId="20560" priority="20784" stopIfTrue="1">
      <formula>$C350="A"</formula>
    </cfRule>
  </conditionalFormatting>
  <conditionalFormatting sqref="F350:G350">
    <cfRule type="expression" dxfId="20559" priority="20783">
      <formula>$C350="A"</formula>
    </cfRule>
  </conditionalFormatting>
  <conditionalFormatting sqref="F350:G350">
    <cfRule type="expression" dxfId="20558" priority="20782">
      <formula>$C350="A"</formula>
    </cfRule>
  </conditionalFormatting>
  <conditionalFormatting sqref="F350:G350">
    <cfRule type="expression" dxfId="20557" priority="20781" stopIfTrue="1">
      <formula>$C350="A"</formula>
    </cfRule>
  </conditionalFormatting>
  <conditionalFormatting sqref="F350:G350">
    <cfRule type="expression" dxfId="20556" priority="20780">
      <formula>$C350="A"</formula>
    </cfRule>
  </conditionalFormatting>
  <conditionalFormatting sqref="F350:G350">
    <cfRule type="expression" dxfId="20555" priority="20779">
      <formula>$C350="A"</formula>
    </cfRule>
  </conditionalFormatting>
  <conditionalFormatting sqref="F350:G350">
    <cfRule type="expression" dxfId="20554" priority="20778" stopIfTrue="1">
      <formula>$C350="A"</formula>
    </cfRule>
  </conditionalFormatting>
  <conditionalFormatting sqref="F350:G350">
    <cfRule type="expression" dxfId="20553" priority="20777">
      <formula>$C350="A"</formula>
    </cfRule>
  </conditionalFormatting>
  <conditionalFormatting sqref="F350:G350">
    <cfRule type="expression" dxfId="20552" priority="20776">
      <formula>$C350="A"</formula>
    </cfRule>
  </conditionalFormatting>
  <conditionalFormatting sqref="F350:G350">
    <cfRule type="expression" dxfId="20551" priority="20775" stopIfTrue="1">
      <formula>$C350="A"</formula>
    </cfRule>
  </conditionalFormatting>
  <conditionalFormatting sqref="F350:G350">
    <cfRule type="expression" dxfId="20550" priority="20774">
      <formula>$C350="A"</formula>
    </cfRule>
  </conditionalFormatting>
  <conditionalFormatting sqref="F350:G350">
    <cfRule type="expression" dxfId="20549" priority="20773">
      <formula>$C350="A"</formula>
    </cfRule>
  </conditionalFormatting>
  <conditionalFormatting sqref="F350:G350">
    <cfRule type="expression" dxfId="20548" priority="20772" stopIfTrue="1">
      <formula>$C350="A"</formula>
    </cfRule>
  </conditionalFormatting>
  <conditionalFormatting sqref="F350:G350">
    <cfRule type="expression" dxfId="20547" priority="20771">
      <formula>$C350="A"</formula>
    </cfRule>
  </conditionalFormatting>
  <conditionalFormatting sqref="F351:G351">
    <cfRule type="expression" dxfId="20546" priority="20770">
      <formula>$C351="A"</formula>
    </cfRule>
  </conditionalFormatting>
  <conditionalFormatting sqref="F351:G351">
    <cfRule type="expression" dxfId="20545" priority="20769" stopIfTrue="1">
      <formula>$C351="A"</formula>
    </cfRule>
  </conditionalFormatting>
  <conditionalFormatting sqref="F351:G351">
    <cfRule type="expression" dxfId="20544" priority="20768">
      <formula>$C351="A"</formula>
    </cfRule>
  </conditionalFormatting>
  <conditionalFormatting sqref="F351:G351">
    <cfRule type="expression" dxfId="20543" priority="20767">
      <formula>$C351="A"</formula>
    </cfRule>
  </conditionalFormatting>
  <conditionalFormatting sqref="F351:G351">
    <cfRule type="expression" dxfId="20542" priority="20766" stopIfTrue="1">
      <formula>$C351="A"</formula>
    </cfRule>
  </conditionalFormatting>
  <conditionalFormatting sqref="F351:G351">
    <cfRule type="expression" dxfId="20541" priority="20765">
      <formula>$C351="A"</formula>
    </cfRule>
  </conditionalFormatting>
  <conditionalFormatting sqref="F351:G351">
    <cfRule type="expression" dxfId="20540" priority="20764">
      <formula>$C351="A"</formula>
    </cfRule>
  </conditionalFormatting>
  <conditionalFormatting sqref="F351:G351">
    <cfRule type="expression" dxfId="20539" priority="20763" stopIfTrue="1">
      <formula>$C351="A"</formula>
    </cfRule>
  </conditionalFormatting>
  <conditionalFormatting sqref="F351:G351">
    <cfRule type="expression" dxfId="20538" priority="20762">
      <formula>$C351="A"</formula>
    </cfRule>
  </conditionalFormatting>
  <conditionalFormatting sqref="D351:N351">
    <cfRule type="expression" dxfId="20537" priority="20761">
      <formula>$C351="A"</formula>
    </cfRule>
  </conditionalFormatting>
  <conditionalFormatting sqref="D351:E351 H351:N351">
    <cfRule type="expression" dxfId="20536" priority="20760" stopIfTrue="1">
      <formula>$C351="A"</formula>
    </cfRule>
  </conditionalFormatting>
  <conditionalFormatting sqref="F351:G351">
    <cfRule type="expression" dxfId="20535" priority="20759" stopIfTrue="1">
      <formula>$C351="A"</formula>
    </cfRule>
  </conditionalFormatting>
  <conditionalFormatting sqref="F351:G351">
    <cfRule type="expression" dxfId="20534" priority="20758">
      <formula>$C351="A"</formula>
    </cfRule>
  </conditionalFormatting>
  <conditionalFormatting sqref="F351:G351">
    <cfRule type="expression" dxfId="20533" priority="20757">
      <formula>$C351="A"</formula>
    </cfRule>
  </conditionalFormatting>
  <conditionalFormatting sqref="F351:G351">
    <cfRule type="expression" dxfId="20532" priority="20756" stopIfTrue="1">
      <formula>$C351="A"</formula>
    </cfRule>
  </conditionalFormatting>
  <conditionalFormatting sqref="F351:G351">
    <cfRule type="expression" dxfId="20531" priority="20755">
      <formula>$C351="A"</formula>
    </cfRule>
  </conditionalFormatting>
  <conditionalFormatting sqref="F351:G351">
    <cfRule type="expression" dxfId="20530" priority="20754">
      <formula>$C351="A"</formula>
    </cfRule>
  </conditionalFormatting>
  <conditionalFormatting sqref="F351:G351">
    <cfRule type="expression" dxfId="20529" priority="20753" stopIfTrue="1">
      <formula>$C351="A"</formula>
    </cfRule>
  </conditionalFormatting>
  <conditionalFormatting sqref="F351:G351">
    <cfRule type="expression" dxfId="20528" priority="20752">
      <formula>$C351="A"</formula>
    </cfRule>
  </conditionalFormatting>
  <conditionalFormatting sqref="F351:G351">
    <cfRule type="expression" dxfId="20527" priority="20751">
      <formula>$C351="A"</formula>
    </cfRule>
  </conditionalFormatting>
  <conditionalFormatting sqref="F351:G351">
    <cfRule type="expression" dxfId="20526" priority="20750" stopIfTrue="1">
      <formula>$C351="A"</formula>
    </cfRule>
  </conditionalFormatting>
  <conditionalFormatting sqref="F351:G351">
    <cfRule type="expression" dxfId="20525" priority="20749">
      <formula>$C351="A"</formula>
    </cfRule>
  </conditionalFormatting>
  <conditionalFormatting sqref="F351:G351">
    <cfRule type="expression" dxfId="20524" priority="20748">
      <formula>$C351="A"</formula>
    </cfRule>
  </conditionalFormatting>
  <conditionalFormatting sqref="F351:G351">
    <cfRule type="expression" dxfId="20523" priority="20747" stopIfTrue="1">
      <formula>$C351="A"</formula>
    </cfRule>
  </conditionalFormatting>
  <conditionalFormatting sqref="F351:G351">
    <cfRule type="expression" dxfId="20522" priority="20746">
      <formula>$C351="A"</formula>
    </cfRule>
  </conditionalFormatting>
  <conditionalFormatting sqref="F352:G352">
    <cfRule type="expression" dxfId="20521" priority="20745">
      <formula>$C352="A"</formula>
    </cfRule>
  </conditionalFormatting>
  <conditionalFormatting sqref="F352:G352">
    <cfRule type="expression" dxfId="20520" priority="20744" stopIfTrue="1">
      <formula>$C352="A"</formula>
    </cfRule>
  </conditionalFormatting>
  <conditionalFormatting sqref="F352:G352">
    <cfRule type="expression" dxfId="20519" priority="20743">
      <formula>$C352="A"</formula>
    </cfRule>
  </conditionalFormatting>
  <conditionalFormatting sqref="F352:G352">
    <cfRule type="expression" dxfId="20518" priority="20742">
      <formula>$C352="A"</formula>
    </cfRule>
  </conditionalFormatting>
  <conditionalFormatting sqref="F352:G352">
    <cfRule type="expression" dxfId="20517" priority="20741" stopIfTrue="1">
      <formula>$C352="A"</formula>
    </cfRule>
  </conditionalFormatting>
  <conditionalFormatting sqref="F352:G352">
    <cfRule type="expression" dxfId="20516" priority="20740">
      <formula>$C352="A"</formula>
    </cfRule>
  </conditionalFormatting>
  <conditionalFormatting sqref="F352:G352">
    <cfRule type="expression" dxfId="20515" priority="20739">
      <formula>$C352="A"</formula>
    </cfRule>
  </conditionalFormatting>
  <conditionalFormatting sqref="F352:G352">
    <cfRule type="expression" dxfId="20514" priority="20738" stopIfTrue="1">
      <formula>$C352="A"</formula>
    </cfRule>
  </conditionalFormatting>
  <conditionalFormatting sqref="F352:G352">
    <cfRule type="expression" dxfId="20513" priority="20737">
      <formula>$C352="A"</formula>
    </cfRule>
  </conditionalFormatting>
  <conditionalFormatting sqref="D352:N352">
    <cfRule type="expression" dxfId="20512" priority="20736">
      <formula>$C352="A"</formula>
    </cfRule>
  </conditionalFormatting>
  <conditionalFormatting sqref="D352:E352 H352:N352">
    <cfRule type="expression" dxfId="20511" priority="20735" stopIfTrue="1">
      <formula>$C352="A"</formula>
    </cfRule>
  </conditionalFormatting>
  <conditionalFormatting sqref="F352:G352">
    <cfRule type="expression" dxfId="20510" priority="20734" stopIfTrue="1">
      <formula>$C352="A"</formula>
    </cfRule>
  </conditionalFormatting>
  <conditionalFormatting sqref="F352:G352">
    <cfRule type="expression" dxfId="20509" priority="20733">
      <formula>$C352="A"</formula>
    </cfRule>
  </conditionalFormatting>
  <conditionalFormatting sqref="F352:G352">
    <cfRule type="expression" dxfId="20508" priority="20732">
      <formula>$C352="A"</formula>
    </cfRule>
  </conditionalFormatting>
  <conditionalFormatting sqref="F352:G352">
    <cfRule type="expression" dxfId="20507" priority="20731" stopIfTrue="1">
      <formula>$C352="A"</formula>
    </cfRule>
  </conditionalFormatting>
  <conditionalFormatting sqref="F352:G352">
    <cfRule type="expression" dxfId="20506" priority="20730">
      <formula>$C352="A"</formula>
    </cfRule>
  </conditionalFormatting>
  <conditionalFormatting sqref="F352:G352">
    <cfRule type="expression" dxfId="20505" priority="20729">
      <formula>$C352="A"</formula>
    </cfRule>
  </conditionalFormatting>
  <conditionalFormatting sqref="F352:G352">
    <cfRule type="expression" dxfId="20504" priority="20728" stopIfTrue="1">
      <formula>$C352="A"</formula>
    </cfRule>
  </conditionalFormatting>
  <conditionalFormatting sqref="F352:G352">
    <cfRule type="expression" dxfId="20503" priority="20727">
      <formula>$C352="A"</formula>
    </cfRule>
  </conditionalFormatting>
  <conditionalFormatting sqref="F352:G352">
    <cfRule type="expression" dxfId="20502" priority="20726">
      <formula>$C352="A"</formula>
    </cfRule>
  </conditionalFormatting>
  <conditionalFormatting sqref="F352:G352">
    <cfRule type="expression" dxfId="20501" priority="20725" stopIfTrue="1">
      <formula>$C352="A"</formula>
    </cfRule>
  </conditionalFormatting>
  <conditionalFormatting sqref="F352:G352">
    <cfRule type="expression" dxfId="20500" priority="20724">
      <formula>$C352="A"</formula>
    </cfRule>
  </conditionalFormatting>
  <conditionalFormatting sqref="F352:G352">
    <cfRule type="expression" dxfId="20499" priority="20723">
      <formula>$C352="A"</formula>
    </cfRule>
  </conditionalFormatting>
  <conditionalFormatting sqref="F352:G352">
    <cfRule type="expression" dxfId="20498" priority="20722" stopIfTrue="1">
      <formula>$C352="A"</formula>
    </cfRule>
  </conditionalFormatting>
  <conditionalFormatting sqref="F352:G352">
    <cfRule type="expression" dxfId="20497" priority="20721">
      <formula>$C352="A"</formula>
    </cfRule>
  </conditionalFormatting>
  <conditionalFormatting sqref="F353:G353">
    <cfRule type="expression" dxfId="20496" priority="20720">
      <formula>$C353="A"</formula>
    </cfRule>
  </conditionalFormatting>
  <conditionalFormatting sqref="F353:G353">
    <cfRule type="expression" dxfId="20495" priority="20719" stopIfTrue="1">
      <formula>$C353="A"</formula>
    </cfRule>
  </conditionalFormatting>
  <conditionalFormatting sqref="F353:G353">
    <cfRule type="expression" dxfId="20494" priority="20718">
      <formula>$C353="A"</formula>
    </cfRule>
  </conditionalFormatting>
  <conditionalFormatting sqref="F353:G353">
    <cfRule type="expression" dxfId="20493" priority="20717">
      <formula>$C353="A"</formula>
    </cfRule>
  </conditionalFormatting>
  <conditionalFormatting sqref="F353:G353">
    <cfRule type="expression" dxfId="20492" priority="20716" stopIfTrue="1">
      <formula>$C353="A"</formula>
    </cfRule>
  </conditionalFormatting>
  <conditionalFormatting sqref="F353:G353">
    <cfRule type="expression" dxfId="20491" priority="20715">
      <formula>$C353="A"</formula>
    </cfRule>
  </conditionalFormatting>
  <conditionalFormatting sqref="F353:G353">
    <cfRule type="expression" dxfId="20490" priority="20714">
      <formula>$C353="A"</formula>
    </cfRule>
  </conditionalFormatting>
  <conditionalFormatting sqref="F353:G353">
    <cfRule type="expression" dxfId="20489" priority="20713" stopIfTrue="1">
      <formula>$C353="A"</formula>
    </cfRule>
  </conditionalFormatting>
  <conditionalFormatting sqref="F353:G353">
    <cfRule type="expression" dxfId="20488" priority="20712">
      <formula>$C353="A"</formula>
    </cfRule>
  </conditionalFormatting>
  <conditionalFormatting sqref="D353:N353">
    <cfRule type="expression" dxfId="20487" priority="20711">
      <formula>$C353="A"</formula>
    </cfRule>
  </conditionalFormatting>
  <conditionalFormatting sqref="D353:E353 H353:N353">
    <cfRule type="expression" dxfId="20486" priority="20710" stopIfTrue="1">
      <formula>$C353="A"</formula>
    </cfRule>
  </conditionalFormatting>
  <conditionalFormatting sqref="F353:G353">
    <cfRule type="expression" dxfId="20485" priority="20709" stopIfTrue="1">
      <formula>$C353="A"</formula>
    </cfRule>
  </conditionalFormatting>
  <conditionalFormatting sqref="F353:G353">
    <cfRule type="expression" dxfId="20484" priority="20708">
      <formula>$C353="A"</formula>
    </cfRule>
  </conditionalFormatting>
  <conditionalFormatting sqref="F353:G353">
    <cfRule type="expression" dxfId="20483" priority="20707">
      <formula>$C353="A"</formula>
    </cfRule>
  </conditionalFormatting>
  <conditionalFormatting sqref="F353:G353">
    <cfRule type="expression" dxfId="20482" priority="20706" stopIfTrue="1">
      <formula>$C353="A"</formula>
    </cfRule>
  </conditionalFormatting>
  <conditionalFormatting sqref="F353:G353">
    <cfRule type="expression" dxfId="20481" priority="20705">
      <formula>$C353="A"</formula>
    </cfRule>
  </conditionalFormatting>
  <conditionalFormatting sqref="F353:G353">
    <cfRule type="expression" dxfId="20480" priority="20704">
      <formula>$C353="A"</formula>
    </cfRule>
  </conditionalFormatting>
  <conditionalFormatting sqref="F353:G353">
    <cfRule type="expression" dxfId="20479" priority="20703" stopIfTrue="1">
      <formula>$C353="A"</formula>
    </cfRule>
  </conditionalFormatting>
  <conditionalFormatting sqref="F353:G353">
    <cfRule type="expression" dxfId="20478" priority="20702">
      <formula>$C353="A"</formula>
    </cfRule>
  </conditionalFormatting>
  <conditionalFormatting sqref="F353:G353">
    <cfRule type="expression" dxfId="20477" priority="20701">
      <formula>$C353="A"</formula>
    </cfRule>
  </conditionalFormatting>
  <conditionalFormatting sqref="F353:G353">
    <cfRule type="expression" dxfId="20476" priority="20700" stopIfTrue="1">
      <formula>$C353="A"</formula>
    </cfRule>
  </conditionalFormatting>
  <conditionalFormatting sqref="F353:G353">
    <cfRule type="expression" dxfId="20475" priority="20699">
      <formula>$C353="A"</formula>
    </cfRule>
  </conditionalFormatting>
  <conditionalFormatting sqref="F353:G353">
    <cfRule type="expression" dxfId="20474" priority="20698">
      <formula>$C353="A"</formula>
    </cfRule>
  </conditionalFormatting>
  <conditionalFormatting sqref="F353:G353">
    <cfRule type="expression" dxfId="20473" priority="20697" stopIfTrue="1">
      <formula>$C353="A"</formula>
    </cfRule>
  </conditionalFormatting>
  <conditionalFormatting sqref="F353:G353">
    <cfRule type="expression" dxfId="20472" priority="20696">
      <formula>$C353="A"</formula>
    </cfRule>
  </conditionalFormatting>
  <conditionalFormatting sqref="F354:G354">
    <cfRule type="expression" dxfId="20471" priority="20695">
      <formula>$C354="A"</formula>
    </cfRule>
  </conditionalFormatting>
  <conditionalFormatting sqref="F354:G354">
    <cfRule type="expression" dxfId="20470" priority="20694" stopIfTrue="1">
      <formula>$C354="A"</formula>
    </cfRule>
  </conditionalFormatting>
  <conditionalFormatting sqref="F354:G354">
    <cfRule type="expression" dxfId="20469" priority="20693">
      <formula>$C354="A"</formula>
    </cfRule>
  </conditionalFormatting>
  <conditionalFormatting sqref="F354:G354">
    <cfRule type="expression" dxfId="20468" priority="20692">
      <formula>$C354="A"</formula>
    </cfRule>
  </conditionalFormatting>
  <conditionalFormatting sqref="F354:G354">
    <cfRule type="expression" dxfId="20467" priority="20691" stopIfTrue="1">
      <formula>$C354="A"</formula>
    </cfRule>
  </conditionalFormatting>
  <conditionalFormatting sqref="F354:G354">
    <cfRule type="expression" dxfId="20466" priority="20690">
      <formula>$C354="A"</formula>
    </cfRule>
  </conditionalFormatting>
  <conditionalFormatting sqref="F354:G354">
    <cfRule type="expression" dxfId="20465" priority="20689">
      <formula>$C354="A"</formula>
    </cfRule>
  </conditionalFormatting>
  <conditionalFormatting sqref="F354:G354">
    <cfRule type="expression" dxfId="20464" priority="20688" stopIfTrue="1">
      <formula>$C354="A"</formula>
    </cfRule>
  </conditionalFormatting>
  <conditionalFormatting sqref="F354:G354">
    <cfRule type="expression" dxfId="20463" priority="20687">
      <formula>$C354="A"</formula>
    </cfRule>
  </conditionalFormatting>
  <conditionalFormatting sqref="D354:N354">
    <cfRule type="expression" dxfId="20462" priority="20686">
      <formula>$C354="A"</formula>
    </cfRule>
  </conditionalFormatting>
  <conditionalFormatting sqref="D354:E354 H354:N354">
    <cfRule type="expression" dxfId="20461" priority="20685" stopIfTrue="1">
      <formula>$C354="A"</formula>
    </cfRule>
  </conditionalFormatting>
  <conditionalFormatting sqref="F354:G354">
    <cfRule type="expression" dxfId="20460" priority="20684" stopIfTrue="1">
      <formula>$C354="A"</formula>
    </cfRule>
  </conditionalFormatting>
  <conditionalFormatting sqref="F354:G354">
    <cfRule type="expression" dxfId="20459" priority="20683">
      <formula>$C354="A"</formula>
    </cfRule>
  </conditionalFormatting>
  <conditionalFormatting sqref="F354:G354">
    <cfRule type="expression" dxfId="20458" priority="20682">
      <formula>$C354="A"</formula>
    </cfRule>
  </conditionalFormatting>
  <conditionalFormatting sqref="F354:G354">
    <cfRule type="expression" dxfId="20457" priority="20681" stopIfTrue="1">
      <formula>$C354="A"</formula>
    </cfRule>
  </conditionalFormatting>
  <conditionalFormatting sqref="F354:G354">
    <cfRule type="expression" dxfId="20456" priority="20680">
      <formula>$C354="A"</formula>
    </cfRule>
  </conditionalFormatting>
  <conditionalFormatting sqref="F354:G354">
    <cfRule type="expression" dxfId="20455" priority="20679">
      <formula>$C354="A"</formula>
    </cfRule>
  </conditionalFormatting>
  <conditionalFormatting sqref="F354:G354">
    <cfRule type="expression" dxfId="20454" priority="20678" stopIfTrue="1">
      <formula>$C354="A"</formula>
    </cfRule>
  </conditionalFormatting>
  <conditionalFormatting sqref="F354:G354">
    <cfRule type="expression" dxfId="20453" priority="20677">
      <formula>$C354="A"</formula>
    </cfRule>
  </conditionalFormatting>
  <conditionalFormatting sqref="F354:G354">
    <cfRule type="expression" dxfId="20452" priority="20676">
      <formula>$C354="A"</formula>
    </cfRule>
  </conditionalFormatting>
  <conditionalFormatting sqref="F354:G354">
    <cfRule type="expression" dxfId="20451" priority="20675" stopIfTrue="1">
      <formula>$C354="A"</formula>
    </cfRule>
  </conditionalFormatting>
  <conditionalFormatting sqref="F354:G354">
    <cfRule type="expression" dxfId="20450" priority="20674">
      <formula>$C354="A"</formula>
    </cfRule>
  </conditionalFormatting>
  <conditionalFormatting sqref="F354:G354">
    <cfRule type="expression" dxfId="20449" priority="20673">
      <formula>$C354="A"</formula>
    </cfRule>
  </conditionalFormatting>
  <conditionalFormatting sqref="F354:G354">
    <cfRule type="expression" dxfId="20448" priority="20672" stopIfTrue="1">
      <formula>$C354="A"</formula>
    </cfRule>
  </conditionalFormatting>
  <conditionalFormatting sqref="F354:G354">
    <cfRule type="expression" dxfId="20447" priority="20671">
      <formula>$C354="A"</formula>
    </cfRule>
  </conditionalFormatting>
  <conditionalFormatting sqref="F355:G355">
    <cfRule type="expression" dxfId="20446" priority="20670">
      <formula>$C355="A"</formula>
    </cfRule>
  </conditionalFormatting>
  <conditionalFormatting sqref="F355:G355">
    <cfRule type="expression" dxfId="20445" priority="20669" stopIfTrue="1">
      <formula>$C355="A"</formula>
    </cfRule>
  </conditionalFormatting>
  <conditionalFormatting sqref="F355:G355">
    <cfRule type="expression" dxfId="20444" priority="20668">
      <formula>$C355="A"</formula>
    </cfRule>
  </conditionalFormatting>
  <conditionalFormatting sqref="F355:G355">
    <cfRule type="expression" dxfId="20443" priority="20667">
      <formula>$C355="A"</formula>
    </cfRule>
  </conditionalFormatting>
  <conditionalFormatting sqref="F355:G355">
    <cfRule type="expression" dxfId="20442" priority="20666" stopIfTrue="1">
      <formula>$C355="A"</formula>
    </cfRule>
  </conditionalFormatting>
  <conditionalFormatting sqref="F355:G355">
    <cfRule type="expression" dxfId="20441" priority="20665">
      <formula>$C355="A"</formula>
    </cfRule>
  </conditionalFormatting>
  <conditionalFormatting sqref="F355:G355">
    <cfRule type="expression" dxfId="20440" priority="20664">
      <formula>$C355="A"</formula>
    </cfRule>
  </conditionalFormatting>
  <conditionalFormatting sqref="F355:G355">
    <cfRule type="expression" dxfId="20439" priority="20663" stopIfTrue="1">
      <formula>$C355="A"</formula>
    </cfRule>
  </conditionalFormatting>
  <conditionalFormatting sqref="F355:G355">
    <cfRule type="expression" dxfId="20438" priority="20662">
      <formula>$C355="A"</formula>
    </cfRule>
  </conditionalFormatting>
  <conditionalFormatting sqref="D355:N355">
    <cfRule type="expression" dxfId="20437" priority="20661">
      <formula>$C355="A"</formula>
    </cfRule>
  </conditionalFormatting>
  <conditionalFormatting sqref="D355:E355 H355:N355">
    <cfRule type="expression" dxfId="20436" priority="20660" stopIfTrue="1">
      <formula>$C355="A"</formula>
    </cfRule>
  </conditionalFormatting>
  <conditionalFormatting sqref="F355:G355">
    <cfRule type="expression" dxfId="20435" priority="20659" stopIfTrue="1">
      <formula>$C355="A"</formula>
    </cfRule>
  </conditionalFormatting>
  <conditionalFormatting sqref="F355:G355">
    <cfRule type="expression" dxfId="20434" priority="20658">
      <formula>$C355="A"</formula>
    </cfRule>
  </conditionalFormatting>
  <conditionalFormatting sqref="F355:G355">
    <cfRule type="expression" dxfId="20433" priority="20657">
      <formula>$C355="A"</formula>
    </cfRule>
  </conditionalFormatting>
  <conditionalFormatting sqref="F355:G355">
    <cfRule type="expression" dxfId="20432" priority="20656" stopIfTrue="1">
      <formula>$C355="A"</formula>
    </cfRule>
  </conditionalFormatting>
  <conditionalFormatting sqref="F355:G355">
    <cfRule type="expression" dxfId="20431" priority="20655">
      <formula>$C355="A"</formula>
    </cfRule>
  </conditionalFormatting>
  <conditionalFormatting sqref="F355:G355">
    <cfRule type="expression" dxfId="20430" priority="20654">
      <formula>$C355="A"</formula>
    </cfRule>
  </conditionalFormatting>
  <conditionalFormatting sqref="F355:G355">
    <cfRule type="expression" dxfId="20429" priority="20653" stopIfTrue="1">
      <formula>$C355="A"</formula>
    </cfRule>
  </conditionalFormatting>
  <conditionalFormatting sqref="F355:G355">
    <cfRule type="expression" dxfId="20428" priority="20652">
      <formula>$C355="A"</formula>
    </cfRule>
  </conditionalFormatting>
  <conditionalFormatting sqref="F355:G355">
    <cfRule type="expression" dxfId="20427" priority="20651">
      <formula>$C355="A"</formula>
    </cfRule>
  </conditionalFormatting>
  <conditionalFormatting sqref="F355:G355">
    <cfRule type="expression" dxfId="20426" priority="20650" stopIfTrue="1">
      <formula>$C355="A"</formula>
    </cfRule>
  </conditionalFormatting>
  <conditionalFormatting sqref="F355:G355">
    <cfRule type="expression" dxfId="20425" priority="20649">
      <formula>$C355="A"</formula>
    </cfRule>
  </conditionalFormatting>
  <conditionalFormatting sqref="F355:G355">
    <cfRule type="expression" dxfId="20424" priority="20648">
      <formula>$C355="A"</formula>
    </cfRule>
  </conditionalFormatting>
  <conditionalFormatting sqref="F355:G355">
    <cfRule type="expression" dxfId="20423" priority="20647" stopIfTrue="1">
      <formula>$C355="A"</formula>
    </cfRule>
  </conditionalFormatting>
  <conditionalFormatting sqref="F355:G355">
    <cfRule type="expression" dxfId="20422" priority="20646">
      <formula>$C355="A"</formula>
    </cfRule>
  </conditionalFormatting>
  <conditionalFormatting sqref="F356:G356">
    <cfRule type="expression" dxfId="20421" priority="20645">
      <formula>$C356="A"</formula>
    </cfRule>
  </conditionalFormatting>
  <conditionalFormatting sqref="F356:G356">
    <cfRule type="expression" dxfId="20420" priority="20644" stopIfTrue="1">
      <formula>$C356="A"</formula>
    </cfRule>
  </conditionalFormatting>
  <conditionalFormatting sqref="F356:G356">
    <cfRule type="expression" dxfId="20419" priority="20643">
      <formula>$C356="A"</formula>
    </cfRule>
  </conditionalFormatting>
  <conditionalFormatting sqref="F356:G356">
    <cfRule type="expression" dxfId="20418" priority="20642">
      <formula>$C356="A"</formula>
    </cfRule>
  </conditionalFormatting>
  <conditionalFormatting sqref="F356:G356">
    <cfRule type="expression" dxfId="20417" priority="20641" stopIfTrue="1">
      <formula>$C356="A"</formula>
    </cfRule>
  </conditionalFormatting>
  <conditionalFormatting sqref="F356:G356">
    <cfRule type="expression" dxfId="20416" priority="20640">
      <formula>$C356="A"</formula>
    </cfRule>
  </conditionalFormatting>
  <conditionalFormatting sqref="F356:G356">
    <cfRule type="expression" dxfId="20415" priority="20639">
      <formula>$C356="A"</formula>
    </cfRule>
  </conditionalFormatting>
  <conditionalFormatting sqref="F356:G356">
    <cfRule type="expression" dxfId="20414" priority="20638" stopIfTrue="1">
      <formula>$C356="A"</formula>
    </cfRule>
  </conditionalFormatting>
  <conditionalFormatting sqref="F356:G356">
    <cfRule type="expression" dxfId="20413" priority="20637">
      <formula>$C356="A"</formula>
    </cfRule>
  </conditionalFormatting>
  <conditionalFormatting sqref="D356:N356">
    <cfRule type="expression" dxfId="20412" priority="20636">
      <formula>$C356="A"</formula>
    </cfRule>
  </conditionalFormatting>
  <conditionalFormatting sqref="D356:E356 H356:N356">
    <cfRule type="expression" dxfId="20411" priority="20635" stopIfTrue="1">
      <formula>$C356="A"</formula>
    </cfRule>
  </conditionalFormatting>
  <conditionalFormatting sqref="F356:G356">
    <cfRule type="expression" dxfId="20410" priority="20634" stopIfTrue="1">
      <formula>$C356="A"</formula>
    </cfRule>
  </conditionalFormatting>
  <conditionalFormatting sqref="F356:G356">
    <cfRule type="expression" dxfId="20409" priority="20633">
      <formula>$C356="A"</formula>
    </cfRule>
  </conditionalFormatting>
  <conditionalFormatting sqref="F356:G356">
    <cfRule type="expression" dxfId="20408" priority="20632">
      <formula>$C356="A"</formula>
    </cfRule>
  </conditionalFormatting>
  <conditionalFormatting sqref="F356:G356">
    <cfRule type="expression" dxfId="20407" priority="20631" stopIfTrue="1">
      <formula>$C356="A"</formula>
    </cfRule>
  </conditionalFormatting>
  <conditionalFormatting sqref="F356:G356">
    <cfRule type="expression" dxfId="20406" priority="20630">
      <formula>$C356="A"</formula>
    </cfRule>
  </conditionalFormatting>
  <conditionalFormatting sqref="F356:G356">
    <cfRule type="expression" dxfId="20405" priority="20629">
      <formula>$C356="A"</formula>
    </cfRule>
  </conditionalFormatting>
  <conditionalFormatting sqref="F356:G356">
    <cfRule type="expression" dxfId="20404" priority="20628" stopIfTrue="1">
      <formula>$C356="A"</formula>
    </cfRule>
  </conditionalFormatting>
  <conditionalFormatting sqref="F356:G356">
    <cfRule type="expression" dxfId="20403" priority="20627">
      <formula>$C356="A"</formula>
    </cfRule>
  </conditionalFormatting>
  <conditionalFormatting sqref="F356:G356">
    <cfRule type="expression" dxfId="20402" priority="20626">
      <formula>$C356="A"</formula>
    </cfRule>
  </conditionalFormatting>
  <conditionalFormatting sqref="F356:G356">
    <cfRule type="expression" dxfId="20401" priority="20625" stopIfTrue="1">
      <formula>$C356="A"</formula>
    </cfRule>
  </conditionalFormatting>
  <conditionalFormatting sqref="F356:G356">
    <cfRule type="expression" dxfId="20400" priority="20624">
      <formula>$C356="A"</formula>
    </cfRule>
  </conditionalFormatting>
  <conditionalFormatting sqref="F356:G356">
    <cfRule type="expression" dxfId="20399" priority="20623">
      <formula>$C356="A"</formula>
    </cfRule>
  </conditionalFormatting>
  <conditionalFormatting sqref="F356:G356">
    <cfRule type="expression" dxfId="20398" priority="20622" stopIfTrue="1">
      <formula>$C356="A"</formula>
    </cfRule>
  </conditionalFormatting>
  <conditionalFormatting sqref="F356:G356">
    <cfRule type="expression" dxfId="20397" priority="20621">
      <formula>$C356="A"</formula>
    </cfRule>
  </conditionalFormatting>
  <conditionalFormatting sqref="F357:G357">
    <cfRule type="expression" dxfId="20396" priority="20620">
      <formula>$C357="A"</formula>
    </cfRule>
  </conditionalFormatting>
  <conditionalFormatting sqref="F357:G357">
    <cfRule type="expression" dxfId="20395" priority="20619" stopIfTrue="1">
      <formula>$C357="A"</formula>
    </cfRule>
  </conditionalFormatting>
  <conditionalFormatting sqref="F357:G357">
    <cfRule type="expression" dxfId="20394" priority="20618">
      <formula>$C357="A"</formula>
    </cfRule>
  </conditionalFormatting>
  <conditionalFormatting sqref="F357:G357">
    <cfRule type="expression" dxfId="20393" priority="20617">
      <formula>$C357="A"</formula>
    </cfRule>
  </conditionalFormatting>
  <conditionalFormatting sqref="F357:G357">
    <cfRule type="expression" dxfId="20392" priority="20616" stopIfTrue="1">
      <formula>$C357="A"</formula>
    </cfRule>
  </conditionalFormatting>
  <conditionalFormatting sqref="F357:G357">
    <cfRule type="expression" dxfId="20391" priority="20615">
      <formula>$C357="A"</formula>
    </cfRule>
  </conditionalFormatting>
  <conditionalFormatting sqref="F357:G357">
    <cfRule type="expression" dxfId="20390" priority="20614">
      <formula>$C357="A"</formula>
    </cfRule>
  </conditionalFormatting>
  <conditionalFormatting sqref="F357:G357">
    <cfRule type="expression" dxfId="20389" priority="20613" stopIfTrue="1">
      <formula>$C357="A"</formula>
    </cfRule>
  </conditionalFormatting>
  <conditionalFormatting sqref="F357:G357">
    <cfRule type="expression" dxfId="20388" priority="20612">
      <formula>$C357="A"</formula>
    </cfRule>
  </conditionalFormatting>
  <conditionalFormatting sqref="D357:N357">
    <cfRule type="expression" dxfId="20387" priority="20611">
      <formula>$C357="A"</formula>
    </cfRule>
  </conditionalFormatting>
  <conditionalFormatting sqref="D357:E357 H357:N357">
    <cfRule type="expression" dxfId="20386" priority="20610" stopIfTrue="1">
      <formula>$C357="A"</formula>
    </cfRule>
  </conditionalFormatting>
  <conditionalFormatting sqref="F357:G357">
    <cfRule type="expression" dxfId="20385" priority="20609" stopIfTrue="1">
      <formula>$C357="A"</formula>
    </cfRule>
  </conditionalFormatting>
  <conditionalFormatting sqref="F357:G357">
    <cfRule type="expression" dxfId="20384" priority="20608">
      <formula>$C357="A"</formula>
    </cfRule>
  </conditionalFormatting>
  <conditionalFormatting sqref="F357:G357">
    <cfRule type="expression" dxfId="20383" priority="20607">
      <formula>$C357="A"</formula>
    </cfRule>
  </conditionalFormatting>
  <conditionalFormatting sqref="F357:G357">
    <cfRule type="expression" dxfId="20382" priority="20606" stopIfTrue="1">
      <formula>$C357="A"</formula>
    </cfRule>
  </conditionalFormatting>
  <conditionalFormatting sqref="F357:G357">
    <cfRule type="expression" dxfId="20381" priority="20605">
      <formula>$C357="A"</formula>
    </cfRule>
  </conditionalFormatting>
  <conditionalFormatting sqref="F357:G357">
    <cfRule type="expression" dxfId="20380" priority="20604">
      <formula>$C357="A"</formula>
    </cfRule>
  </conditionalFormatting>
  <conditionalFormatting sqref="F357:G357">
    <cfRule type="expression" dxfId="20379" priority="20603" stopIfTrue="1">
      <formula>$C357="A"</formula>
    </cfRule>
  </conditionalFormatting>
  <conditionalFormatting sqref="F357:G357">
    <cfRule type="expression" dxfId="20378" priority="20602">
      <formula>$C357="A"</formula>
    </cfRule>
  </conditionalFormatting>
  <conditionalFormatting sqref="F357:G357">
    <cfRule type="expression" dxfId="20377" priority="20601">
      <formula>$C357="A"</formula>
    </cfRule>
  </conditionalFormatting>
  <conditionalFormatting sqref="F357:G357">
    <cfRule type="expression" dxfId="20376" priority="20600" stopIfTrue="1">
      <formula>$C357="A"</formula>
    </cfRule>
  </conditionalFormatting>
  <conditionalFormatting sqref="F357:G357">
    <cfRule type="expression" dxfId="20375" priority="20599">
      <formula>$C357="A"</formula>
    </cfRule>
  </conditionalFormatting>
  <conditionalFormatting sqref="F357:G357">
    <cfRule type="expression" dxfId="20374" priority="20598">
      <formula>$C357="A"</formula>
    </cfRule>
  </conditionalFormatting>
  <conditionalFormatting sqref="F357:G357">
    <cfRule type="expression" dxfId="20373" priority="20597" stopIfTrue="1">
      <formula>$C357="A"</formula>
    </cfRule>
  </conditionalFormatting>
  <conditionalFormatting sqref="F357:G357">
    <cfRule type="expression" dxfId="20372" priority="20596">
      <formula>$C357="A"</formula>
    </cfRule>
  </conditionalFormatting>
  <conditionalFormatting sqref="F358:G358">
    <cfRule type="expression" dxfId="20371" priority="20595">
      <formula>$C358="A"</formula>
    </cfRule>
  </conditionalFormatting>
  <conditionalFormatting sqref="F358:G358">
    <cfRule type="expression" dxfId="20370" priority="20594" stopIfTrue="1">
      <formula>$C358="A"</formula>
    </cfRule>
  </conditionalFormatting>
  <conditionalFormatting sqref="F358:G358">
    <cfRule type="expression" dxfId="20369" priority="20593">
      <formula>$C358="A"</formula>
    </cfRule>
  </conditionalFormatting>
  <conditionalFormatting sqref="F358:G358">
    <cfRule type="expression" dxfId="20368" priority="20592">
      <formula>$C358="A"</formula>
    </cfRule>
  </conditionalFormatting>
  <conditionalFormatting sqref="F358:G358">
    <cfRule type="expression" dxfId="20367" priority="20591" stopIfTrue="1">
      <formula>$C358="A"</formula>
    </cfRule>
  </conditionalFormatting>
  <conditionalFormatting sqref="F358:G358">
    <cfRule type="expression" dxfId="20366" priority="20590">
      <formula>$C358="A"</formula>
    </cfRule>
  </conditionalFormatting>
  <conditionalFormatting sqref="F358:G358">
    <cfRule type="expression" dxfId="20365" priority="20589">
      <formula>$C358="A"</formula>
    </cfRule>
  </conditionalFormatting>
  <conditionalFormatting sqref="F358:G358">
    <cfRule type="expression" dxfId="20364" priority="20588" stopIfTrue="1">
      <formula>$C358="A"</formula>
    </cfRule>
  </conditionalFormatting>
  <conditionalFormatting sqref="F358:G358">
    <cfRule type="expression" dxfId="20363" priority="20587">
      <formula>$C358="A"</formula>
    </cfRule>
  </conditionalFormatting>
  <conditionalFormatting sqref="D358:N358">
    <cfRule type="expression" dxfId="20362" priority="20586">
      <formula>$C358="A"</formula>
    </cfRule>
  </conditionalFormatting>
  <conditionalFormatting sqref="D358:E358 H358:N358">
    <cfRule type="expression" dxfId="20361" priority="20585" stopIfTrue="1">
      <formula>$C358="A"</formula>
    </cfRule>
  </conditionalFormatting>
  <conditionalFormatting sqref="F358:G358">
    <cfRule type="expression" dxfId="20360" priority="20584" stopIfTrue="1">
      <formula>$C358="A"</formula>
    </cfRule>
  </conditionalFormatting>
  <conditionalFormatting sqref="F358:G358">
    <cfRule type="expression" dxfId="20359" priority="20583">
      <formula>$C358="A"</formula>
    </cfRule>
  </conditionalFormatting>
  <conditionalFormatting sqref="F358:G358">
    <cfRule type="expression" dxfId="20358" priority="20582">
      <formula>$C358="A"</formula>
    </cfRule>
  </conditionalFormatting>
  <conditionalFormatting sqref="F358:G358">
    <cfRule type="expression" dxfId="20357" priority="20581" stopIfTrue="1">
      <formula>$C358="A"</formula>
    </cfRule>
  </conditionalFormatting>
  <conditionalFormatting sqref="F358:G358">
    <cfRule type="expression" dxfId="20356" priority="20580">
      <formula>$C358="A"</formula>
    </cfRule>
  </conditionalFormatting>
  <conditionalFormatting sqref="F358:G358">
    <cfRule type="expression" dxfId="20355" priority="20579">
      <formula>$C358="A"</formula>
    </cfRule>
  </conditionalFormatting>
  <conditionalFormatting sqref="F358:G358">
    <cfRule type="expression" dxfId="20354" priority="20578" stopIfTrue="1">
      <formula>$C358="A"</formula>
    </cfRule>
  </conditionalFormatting>
  <conditionalFormatting sqref="F358:G358">
    <cfRule type="expression" dxfId="20353" priority="20577">
      <formula>$C358="A"</formula>
    </cfRule>
  </conditionalFormatting>
  <conditionalFormatting sqref="F358:G358">
    <cfRule type="expression" dxfId="20352" priority="20576">
      <formula>$C358="A"</formula>
    </cfRule>
  </conditionalFormatting>
  <conditionalFormatting sqref="F358:G358">
    <cfRule type="expression" dxfId="20351" priority="20575" stopIfTrue="1">
      <formula>$C358="A"</formula>
    </cfRule>
  </conditionalFormatting>
  <conditionalFormatting sqref="F358:G358">
    <cfRule type="expression" dxfId="20350" priority="20574">
      <formula>$C358="A"</formula>
    </cfRule>
  </conditionalFormatting>
  <conditionalFormatting sqref="F358:G358">
    <cfRule type="expression" dxfId="20349" priority="20573">
      <formula>$C358="A"</formula>
    </cfRule>
  </conditionalFormatting>
  <conditionalFormatting sqref="F358:G358">
    <cfRule type="expression" dxfId="20348" priority="20572" stopIfTrue="1">
      <formula>$C358="A"</formula>
    </cfRule>
  </conditionalFormatting>
  <conditionalFormatting sqref="F358:G358">
    <cfRule type="expression" dxfId="20347" priority="20571">
      <formula>$C358="A"</formula>
    </cfRule>
  </conditionalFormatting>
  <conditionalFormatting sqref="F359:G359">
    <cfRule type="expression" dxfId="20346" priority="20570">
      <formula>$C359="A"</formula>
    </cfRule>
  </conditionalFormatting>
  <conditionalFormatting sqref="F359:G359">
    <cfRule type="expression" dxfId="20345" priority="20569" stopIfTrue="1">
      <formula>$C359="A"</formula>
    </cfRule>
  </conditionalFormatting>
  <conditionalFormatting sqref="F359:G359">
    <cfRule type="expression" dxfId="20344" priority="20568">
      <formula>$C359="A"</formula>
    </cfRule>
  </conditionalFormatting>
  <conditionalFormatting sqref="F359:G359">
    <cfRule type="expression" dxfId="20343" priority="20567">
      <formula>$C359="A"</formula>
    </cfRule>
  </conditionalFormatting>
  <conditionalFormatting sqref="F359:G359">
    <cfRule type="expression" dxfId="20342" priority="20566" stopIfTrue="1">
      <formula>$C359="A"</formula>
    </cfRule>
  </conditionalFormatting>
  <conditionalFormatting sqref="F359:G359">
    <cfRule type="expression" dxfId="20341" priority="20565">
      <formula>$C359="A"</formula>
    </cfRule>
  </conditionalFormatting>
  <conditionalFormatting sqref="F359:G359">
    <cfRule type="expression" dxfId="20340" priority="20564">
      <formula>$C359="A"</formula>
    </cfRule>
  </conditionalFormatting>
  <conditionalFormatting sqref="F359:G359">
    <cfRule type="expression" dxfId="20339" priority="20563" stopIfTrue="1">
      <formula>$C359="A"</formula>
    </cfRule>
  </conditionalFormatting>
  <conditionalFormatting sqref="F359:G359">
    <cfRule type="expression" dxfId="20338" priority="20562">
      <formula>$C359="A"</formula>
    </cfRule>
  </conditionalFormatting>
  <conditionalFormatting sqref="D359:N359">
    <cfRule type="expression" dxfId="20337" priority="20561">
      <formula>$C359="A"</formula>
    </cfRule>
  </conditionalFormatting>
  <conditionalFormatting sqref="D359:E359 H359:N359">
    <cfRule type="expression" dxfId="20336" priority="20560" stopIfTrue="1">
      <formula>$C359="A"</formula>
    </cfRule>
  </conditionalFormatting>
  <conditionalFormatting sqref="F359:G359">
    <cfRule type="expression" dxfId="20335" priority="20559" stopIfTrue="1">
      <formula>$C359="A"</formula>
    </cfRule>
  </conditionalFormatting>
  <conditionalFormatting sqref="F359:G359">
    <cfRule type="expression" dxfId="20334" priority="20558">
      <formula>$C359="A"</formula>
    </cfRule>
  </conditionalFormatting>
  <conditionalFormatting sqref="F359:G359">
    <cfRule type="expression" dxfId="20333" priority="20557">
      <formula>$C359="A"</formula>
    </cfRule>
  </conditionalFormatting>
  <conditionalFormatting sqref="F359:G359">
    <cfRule type="expression" dxfId="20332" priority="20556" stopIfTrue="1">
      <formula>$C359="A"</formula>
    </cfRule>
  </conditionalFormatting>
  <conditionalFormatting sqref="F359:G359">
    <cfRule type="expression" dxfId="20331" priority="20555">
      <formula>$C359="A"</formula>
    </cfRule>
  </conditionalFormatting>
  <conditionalFormatting sqref="F359:G359">
    <cfRule type="expression" dxfId="20330" priority="20554">
      <formula>$C359="A"</formula>
    </cfRule>
  </conditionalFormatting>
  <conditionalFormatting sqref="F359:G359">
    <cfRule type="expression" dxfId="20329" priority="20553" stopIfTrue="1">
      <formula>$C359="A"</formula>
    </cfRule>
  </conditionalFormatting>
  <conditionalFormatting sqref="F359:G359">
    <cfRule type="expression" dxfId="20328" priority="20552">
      <formula>$C359="A"</formula>
    </cfRule>
  </conditionalFormatting>
  <conditionalFormatting sqref="F359:G359">
    <cfRule type="expression" dxfId="20327" priority="20551">
      <formula>$C359="A"</formula>
    </cfRule>
  </conditionalFormatting>
  <conditionalFormatting sqref="F359:G359">
    <cfRule type="expression" dxfId="20326" priority="20550" stopIfTrue="1">
      <formula>$C359="A"</formula>
    </cfRule>
  </conditionalFormatting>
  <conditionalFormatting sqref="F359:G359">
    <cfRule type="expression" dxfId="20325" priority="20549">
      <formula>$C359="A"</formula>
    </cfRule>
  </conditionalFormatting>
  <conditionalFormatting sqref="F359:G359">
    <cfRule type="expression" dxfId="20324" priority="20548">
      <formula>$C359="A"</formula>
    </cfRule>
  </conditionalFormatting>
  <conditionalFormatting sqref="F359:G359">
    <cfRule type="expression" dxfId="20323" priority="20547" stopIfTrue="1">
      <formula>$C359="A"</formula>
    </cfRule>
  </conditionalFormatting>
  <conditionalFormatting sqref="F359:G359">
    <cfRule type="expression" dxfId="20322" priority="20546">
      <formula>$C359="A"</formula>
    </cfRule>
  </conditionalFormatting>
  <conditionalFormatting sqref="F360:G360">
    <cfRule type="expression" dxfId="20321" priority="20545">
      <formula>$C360="A"</formula>
    </cfRule>
  </conditionalFormatting>
  <conditionalFormatting sqref="F360:G360">
    <cfRule type="expression" dxfId="20320" priority="20544" stopIfTrue="1">
      <formula>$C360="A"</formula>
    </cfRule>
  </conditionalFormatting>
  <conditionalFormatting sqref="F360:G360">
    <cfRule type="expression" dxfId="20319" priority="20543">
      <formula>$C360="A"</formula>
    </cfRule>
  </conditionalFormatting>
  <conditionalFormatting sqref="F360:G360">
    <cfRule type="expression" dxfId="20318" priority="20542">
      <formula>$C360="A"</formula>
    </cfRule>
  </conditionalFormatting>
  <conditionalFormatting sqref="F360:G360">
    <cfRule type="expression" dxfId="20317" priority="20541" stopIfTrue="1">
      <formula>$C360="A"</formula>
    </cfRule>
  </conditionalFormatting>
  <conditionalFormatting sqref="F360:G360">
    <cfRule type="expression" dxfId="20316" priority="20540">
      <formula>$C360="A"</formula>
    </cfRule>
  </conditionalFormatting>
  <conditionalFormatting sqref="F360:G360">
    <cfRule type="expression" dxfId="20315" priority="20539">
      <formula>$C360="A"</formula>
    </cfRule>
  </conditionalFormatting>
  <conditionalFormatting sqref="F360:G360">
    <cfRule type="expression" dxfId="20314" priority="20538" stopIfTrue="1">
      <formula>$C360="A"</formula>
    </cfRule>
  </conditionalFormatting>
  <conditionalFormatting sqref="F360:G360">
    <cfRule type="expression" dxfId="20313" priority="20537">
      <formula>$C360="A"</formula>
    </cfRule>
  </conditionalFormatting>
  <conditionalFormatting sqref="E360:N360">
    <cfRule type="expression" dxfId="20312" priority="20536">
      <formula>$C360="A"</formula>
    </cfRule>
  </conditionalFormatting>
  <conditionalFormatting sqref="E360 H360:N360">
    <cfRule type="expression" dxfId="20311" priority="20535" stopIfTrue="1">
      <formula>$C360="A"</formula>
    </cfRule>
  </conditionalFormatting>
  <conditionalFormatting sqref="F360:G360">
    <cfRule type="expression" dxfId="20310" priority="20534" stopIfTrue="1">
      <formula>$C360="A"</formula>
    </cfRule>
  </conditionalFormatting>
  <conditionalFormatting sqref="F360:G360">
    <cfRule type="expression" dxfId="20309" priority="20533">
      <formula>$C360="A"</formula>
    </cfRule>
  </conditionalFormatting>
  <conditionalFormatting sqref="F360:G360">
    <cfRule type="expression" dxfId="20308" priority="20532">
      <formula>$C360="A"</formula>
    </cfRule>
  </conditionalFormatting>
  <conditionalFormatting sqref="F360:G360">
    <cfRule type="expression" dxfId="20307" priority="20531" stopIfTrue="1">
      <formula>$C360="A"</formula>
    </cfRule>
  </conditionalFormatting>
  <conditionalFormatting sqref="F360:G360">
    <cfRule type="expression" dxfId="20306" priority="20530">
      <formula>$C360="A"</formula>
    </cfRule>
  </conditionalFormatting>
  <conditionalFormatting sqref="F360:G360">
    <cfRule type="expression" dxfId="20305" priority="20529">
      <formula>$C360="A"</formula>
    </cfRule>
  </conditionalFormatting>
  <conditionalFormatting sqref="F360:G360">
    <cfRule type="expression" dxfId="20304" priority="20528" stopIfTrue="1">
      <formula>$C360="A"</formula>
    </cfRule>
  </conditionalFormatting>
  <conditionalFormatting sqref="F360:G360">
    <cfRule type="expression" dxfId="20303" priority="20527">
      <formula>$C360="A"</formula>
    </cfRule>
  </conditionalFormatting>
  <conditionalFormatting sqref="F360:G360">
    <cfRule type="expression" dxfId="20302" priority="20526">
      <formula>$C360="A"</formula>
    </cfRule>
  </conditionalFormatting>
  <conditionalFormatting sqref="F360:G360">
    <cfRule type="expression" dxfId="20301" priority="20525" stopIfTrue="1">
      <formula>$C360="A"</formula>
    </cfRule>
  </conditionalFormatting>
  <conditionalFormatting sqref="F360:G360">
    <cfRule type="expression" dxfId="20300" priority="20524">
      <formula>$C360="A"</formula>
    </cfRule>
  </conditionalFormatting>
  <conditionalFormatting sqref="F360:G360">
    <cfRule type="expression" dxfId="20299" priority="20523">
      <formula>$C360="A"</formula>
    </cfRule>
  </conditionalFormatting>
  <conditionalFormatting sqref="F360:G360">
    <cfRule type="expression" dxfId="20298" priority="20522" stopIfTrue="1">
      <formula>$C360="A"</formula>
    </cfRule>
  </conditionalFormatting>
  <conditionalFormatting sqref="F360:G360">
    <cfRule type="expression" dxfId="20297" priority="20521">
      <formula>$C360="A"</formula>
    </cfRule>
  </conditionalFormatting>
  <conditionalFormatting sqref="F361:G361">
    <cfRule type="expression" dxfId="20296" priority="20520">
      <formula>$C361="A"</formula>
    </cfRule>
  </conditionalFormatting>
  <conditionalFormatting sqref="F361:G361">
    <cfRule type="expression" dxfId="20295" priority="20519" stopIfTrue="1">
      <formula>$C361="A"</formula>
    </cfRule>
  </conditionalFormatting>
  <conditionalFormatting sqref="F361:G361">
    <cfRule type="expression" dxfId="20294" priority="20518">
      <formula>$C361="A"</formula>
    </cfRule>
  </conditionalFormatting>
  <conditionalFormatting sqref="F361:G361">
    <cfRule type="expression" dxfId="20293" priority="20517">
      <formula>$C361="A"</formula>
    </cfRule>
  </conditionalFormatting>
  <conditionalFormatting sqref="F361:G361">
    <cfRule type="expression" dxfId="20292" priority="20516" stopIfTrue="1">
      <formula>$C361="A"</formula>
    </cfRule>
  </conditionalFormatting>
  <conditionalFormatting sqref="F361:G361">
    <cfRule type="expression" dxfId="20291" priority="20515">
      <formula>$C361="A"</formula>
    </cfRule>
  </conditionalFormatting>
  <conditionalFormatting sqref="F361:G361">
    <cfRule type="expression" dxfId="20290" priority="20514">
      <formula>$C361="A"</formula>
    </cfRule>
  </conditionalFormatting>
  <conditionalFormatting sqref="F361:G361">
    <cfRule type="expression" dxfId="20289" priority="20513" stopIfTrue="1">
      <formula>$C361="A"</formula>
    </cfRule>
  </conditionalFormatting>
  <conditionalFormatting sqref="F361:G361">
    <cfRule type="expression" dxfId="20288" priority="20512">
      <formula>$C361="A"</formula>
    </cfRule>
  </conditionalFormatting>
  <conditionalFormatting sqref="D361:N361">
    <cfRule type="expression" dxfId="20287" priority="20511">
      <formula>$C361="A"</formula>
    </cfRule>
  </conditionalFormatting>
  <conditionalFormatting sqref="D361:E361 H361:N361">
    <cfRule type="expression" dxfId="20286" priority="20510" stopIfTrue="1">
      <formula>$C361="A"</formula>
    </cfRule>
  </conditionalFormatting>
  <conditionalFormatting sqref="F361:G361">
    <cfRule type="expression" dxfId="20285" priority="20509" stopIfTrue="1">
      <formula>$C361="A"</formula>
    </cfRule>
  </conditionalFormatting>
  <conditionalFormatting sqref="F361:G361">
    <cfRule type="expression" dxfId="20284" priority="20508">
      <formula>$C361="A"</formula>
    </cfRule>
  </conditionalFormatting>
  <conditionalFormatting sqref="F361:G361">
    <cfRule type="expression" dxfId="20283" priority="20507">
      <formula>$C361="A"</formula>
    </cfRule>
  </conditionalFormatting>
  <conditionalFormatting sqref="F361:G361">
    <cfRule type="expression" dxfId="20282" priority="20506" stopIfTrue="1">
      <formula>$C361="A"</formula>
    </cfRule>
  </conditionalFormatting>
  <conditionalFormatting sqref="F361:G361">
    <cfRule type="expression" dxfId="20281" priority="20505">
      <formula>$C361="A"</formula>
    </cfRule>
  </conditionalFormatting>
  <conditionalFormatting sqref="F361:G361">
    <cfRule type="expression" dxfId="20280" priority="20504">
      <formula>$C361="A"</formula>
    </cfRule>
  </conditionalFormatting>
  <conditionalFormatting sqref="F361:G361">
    <cfRule type="expression" dxfId="20279" priority="20503" stopIfTrue="1">
      <formula>$C361="A"</formula>
    </cfRule>
  </conditionalFormatting>
  <conditionalFormatting sqref="F361:G361">
    <cfRule type="expression" dxfId="20278" priority="20502">
      <formula>$C361="A"</formula>
    </cfRule>
  </conditionalFormatting>
  <conditionalFormatting sqref="F361:G361">
    <cfRule type="expression" dxfId="20277" priority="20501">
      <formula>$C361="A"</formula>
    </cfRule>
  </conditionalFormatting>
  <conditionalFormatting sqref="F361:G361">
    <cfRule type="expression" dxfId="20276" priority="20500" stopIfTrue="1">
      <formula>$C361="A"</formula>
    </cfRule>
  </conditionalFormatting>
  <conditionalFormatting sqref="F361:G361">
    <cfRule type="expression" dxfId="20275" priority="20499">
      <formula>$C361="A"</formula>
    </cfRule>
  </conditionalFormatting>
  <conditionalFormatting sqref="F361:G361">
    <cfRule type="expression" dxfId="20274" priority="20498">
      <formula>$C361="A"</formula>
    </cfRule>
  </conditionalFormatting>
  <conditionalFormatting sqref="F361:G361">
    <cfRule type="expression" dxfId="20273" priority="20497" stopIfTrue="1">
      <formula>$C361="A"</formula>
    </cfRule>
  </conditionalFormatting>
  <conditionalFormatting sqref="F361:G361">
    <cfRule type="expression" dxfId="20272" priority="20496">
      <formula>$C361="A"</formula>
    </cfRule>
  </conditionalFormatting>
  <conditionalFormatting sqref="F362:G362">
    <cfRule type="expression" dxfId="20271" priority="20495">
      <formula>$C362="A"</formula>
    </cfRule>
  </conditionalFormatting>
  <conditionalFormatting sqref="F362:G362">
    <cfRule type="expression" dxfId="20270" priority="20494" stopIfTrue="1">
      <formula>$C362="A"</formula>
    </cfRule>
  </conditionalFormatting>
  <conditionalFormatting sqref="F362:G362">
    <cfRule type="expression" dxfId="20269" priority="20493">
      <formula>$C362="A"</formula>
    </cfRule>
  </conditionalFormatting>
  <conditionalFormatting sqref="F362:G362">
    <cfRule type="expression" dxfId="20268" priority="20492">
      <formula>$C362="A"</formula>
    </cfRule>
  </conditionalFormatting>
  <conditionalFormatting sqref="F362:G362">
    <cfRule type="expression" dxfId="20267" priority="20491" stopIfTrue="1">
      <formula>$C362="A"</formula>
    </cfRule>
  </conditionalFormatting>
  <conditionalFormatting sqref="F362:G362">
    <cfRule type="expression" dxfId="20266" priority="20490">
      <formula>$C362="A"</formula>
    </cfRule>
  </conditionalFormatting>
  <conditionalFormatting sqref="F362:G362">
    <cfRule type="expression" dxfId="20265" priority="20489">
      <formula>$C362="A"</formula>
    </cfRule>
  </conditionalFormatting>
  <conditionalFormatting sqref="F362:G362">
    <cfRule type="expression" dxfId="20264" priority="20488" stopIfTrue="1">
      <formula>$C362="A"</formula>
    </cfRule>
  </conditionalFormatting>
  <conditionalFormatting sqref="F362:G362">
    <cfRule type="expression" dxfId="20263" priority="20487">
      <formula>$C362="A"</formula>
    </cfRule>
  </conditionalFormatting>
  <conditionalFormatting sqref="D362:N362">
    <cfRule type="expression" dxfId="20262" priority="20486">
      <formula>$C362="A"</formula>
    </cfRule>
  </conditionalFormatting>
  <conditionalFormatting sqref="D362:E362 H362:N362">
    <cfRule type="expression" dxfId="20261" priority="20485" stopIfTrue="1">
      <formula>$C362="A"</formula>
    </cfRule>
  </conditionalFormatting>
  <conditionalFormatting sqref="F362:G362">
    <cfRule type="expression" dxfId="20260" priority="20484" stopIfTrue="1">
      <formula>$C362="A"</formula>
    </cfRule>
  </conditionalFormatting>
  <conditionalFormatting sqref="F362:G362">
    <cfRule type="expression" dxfId="20259" priority="20483">
      <formula>$C362="A"</formula>
    </cfRule>
  </conditionalFormatting>
  <conditionalFormatting sqref="F362:G362">
    <cfRule type="expression" dxfId="20258" priority="20482">
      <formula>$C362="A"</formula>
    </cfRule>
  </conditionalFormatting>
  <conditionalFormatting sqref="F362:G362">
    <cfRule type="expression" dxfId="20257" priority="20481" stopIfTrue="1">
      <formula>$C362="A"</formula>
    </cfRule>
  </conditionalFormatting>
  <conditionalFormatting sqref="F362:G362">
    <cfRule type="expression" dxfId="20256" priority="20480">
      <formula>$C362="A"</formula>
    </cfRule>
  </conditionalFormatting>
  <conditionalFormatting sqref="F362:G362">
    <cfRule type="expression" dxfId="20255" priority="20479">
      <formula>$C362="A"</formula>
    </cfRule>
  </conditionalFormatting>
  <conditionalFormatting sqref="F362:G362">
    <cfRule type="expression" dxfId="20254" priority="20478" stopIfTrue="1">
      <formula>$C362="A"</formula>
    </cfRule>
  </conditionalFormatting>
  <conditionalFormatting sqref="F362:G362">
    <cfRule type="expression" dxfId="20253" priority="20477">
      <formula>$C362="A"</formula>
    </cfRule>
  </conditionalFormatting>
  <conditionalFormatting sqref="F362:G362">
    <cfRule type="expression" dxfId="20252" priority="20476">
      <formula>$C362="A"</formula>
    </cfRule>
  </conditionalFormatting>
  <conditionalFormatting sqref="F362:G362">
    <cfRule type="expression" dxfId="20251" priority="20475" stopIfTrue="1">
      <formula>$C362="A"</formula>
    </cfRule>
  </conditionalFormatting>
  <conditionalFormatting sqref="F362:G362">
    <cfRule type="expression" dxfId="20250" priority="20474">
      <formula>$C362="A"</formula>
    </cfRule>
  </conditionalFormatting>
  <conditionalFormatting sqref="F362:G362">
    <cfRule type="expression" dxfId="20249" priority="20473">
      <formula>$C362="A"</formula>
    </cfRule>
  </conditionalFormatting>
  <conditionalFormatting sqref="F362:G362">
    <cfRule type="expression" dxfId="20248" priority="20472" stopIfTrue="1">
      <formula>$C362="A"</formula>
    </cfRule>
  </conditionalFormatting>
  <conditionalFormatting sqref="F362:G362">
    <cfRule type="expression" dxfId="20247" priority="20471">
      <formula>$C362="A"</formula>
    </cfRule>
  </conditionalFormatting>
  <conditionalFormatting sqref="F363:G363">
    <cfRule type="expression" dxfId="20246" priority="20470">
      <formula>$C363="A"</formula>
    </cfRule>
  </conditionalFormatting>
  <conditionalFormatting sqref="F363:G363">
    <cfRule type="expression" dxfId="20245" priority="20469" stopIfTrue="1">
      <formula>$C363="A"</formula>
    </cfRule>
  </conditionalFormatting>
  <conditionalFormatting sqref="F363:G363">
    <cfRule type="expression" dxfId="20244" priority="20468">
      <formula>$C363="A"</formula>
    </cfRule>
  </conditionalFormatting>
  <conditionalFormatting sqref="F363:G363">
    <cfRule type="expression" dxfId="20243" priority="20467">
      <formula>$C363="A"</formula>
    </cfRule>
  </conditionalFormatting>
  <conditionalFormatting sqref="F363:G363">
    <cfRule type="expression" dxfId="20242" priority="20466" stopIfTrue="1">
      <formula>$C363="A"</formula>
    </cfRule>
  </conditionalFormatting>
  <conditionalFormatting sqref="F363:G363">
    <cfRule type="expression" dxfId="20241" priority="20465">
      <formula>$C363="A"</formula>
    </cfRule>
  </conditionalFormatting>
  <conditionalFormatting sqref="F363:G363">
    <cfRule type="expression" dxfId="20240" priority="20464">
      <formula>$C363="A"</formula>
    </cfRule>
  </conditionalFormatting>
  <conditionalFormatting sqref="F363:G363">
    <cfRule type="expression" dxfId="20239" priority="20463" stopIfTrue="1">
      <formula>$C363="A"</formula>
    </cfRule>
  </conditionalFormatting>
  <conditionalFormatting sqref="F363:G363">
    <cfRule type="expression" dxfId="20238" priority="20462">
      <formula>$C363="A"</formula>
    </cfRule>
  </conditionalFormatting>
  <conditionalFormatting sqref="D363:N363">
    <cfRule type="expression" dxfId="20237" priority="20461">
      <formula>$C363="A"</formula>
    </cfRule>
  </conditionalFormatting>
  <conditionalFormatting sqref="D363:E363 H363:N363">
    <cfRule type="expression" dxfId="20236" priority="20460" stopIfTrue="1">
      <formula>$C363="A"</formula>
    </cfRule>
  </conditionalFormatting>
  <conditionalFormatting sqref="F363:G363">
    <cfRule type="expression" dxfId="20235" priority="20459" stopIfTrue="1">
      <formula>$C363="A"</formula>
    </cfRule>
  </conditionalFormatting>
  <conditionalFormatting sqref="F363:G363">
    <cfRule type="expression" dxfId="20234" priority="20458">
      <formula>$C363="A"</formula>
    </cfRule>
  </conditionalFormatting>
  <conditionalFormatting sqref="F363:G363">
    <cfRule type="expression" dxfId="20233" priority="20457">
      <formula>$C363="A"</formula>
    </cfRule>
  </conditionalFormatting>
  <conditionalFormatting sqref="F363:G363">
    <cfRule type="expression" dxfId="20232" priority="20456" stopIfTrue="1">
      <formula>$C363="A"</formula>
    </cfRule>
  </conditionalFormatting>
  <conditionalFormatting sqref="F363:G363">
    <cfRule type="expression" dxfId="20231" priority="20455">
      <formula>$C363="A"</formula>
    </cfRule>
  </conditionalFormatting>
  <conditionalFormatting sqref="F363:G363">
    <cfRule type="expression" dxfId="20230" priority="20454">
      <formula>$C363="A"</formula>
    </cfRule>
  </conditionalFormatting>
  <conditionalFormatting sqref="F363:G363">
    <cfRule type="expression" dxfId="20229" priority="20453" stopIfTrue="1">
      <formula>$C363="A"</formula>
    </cfRule>
  </conditionalFormatting>
  <conditionalFormatting sqref="F363:G363">
    <cfRule type="expression" dxfId="20228" priority="20452">
      <formula>$C363="A"</formula>
    </cfRule>
  </conditionalFormatting>
  <conditionalFormatting sqref="F363:G363">
    <cfRule type="expression" dxfId="20227" priority="20451">
      <formula>$C363="A"</formula>
    </cfRule>
  </conditionalFormatting>
  <conditionalFormatting sqref="F363:G363">
    <cfRule type="expression" dxfId="20226" priority="20450" stopIfTrue="1">
      <formula>$C363="A"</formula>
    </cfRule>
  </conditionalFormatting>
  <conditionalFormatting sqref="F363:G363">
    <cfRule type="expression" dxfId="20225" priority="20449">
      <formula>$C363="A"</formula>
    </cfRule>
  </conditionalFormatting>
  <conditionalFormatting sqref="F363:G363">
    <cfRule type="expression" dxfId="20224" priority="20448">
      <formula>$C363="A"</formula>
    </cfRule>
  </conditionalFormatting>
  <conditionalFormatting sqref="F363:G363">
    <cfRule type="expression" dxfId="20223" priority="20447" stopIfTrue="1">
      <formula>$C363="A"</formula>
    </cfRule>
  </conditionalFormatting>
  <conditionalFormatting sqref="F363:G363">
    <cfRule type="expression" dxfId="20222" priority="20446">
      <formula>$C363="A"</formula>
    </cfRule>
  </conditionalFormatting>
  <conditionalFormatting sqref="F364:G364">
    <cfRule type="expression" dxfId="20221" priority="20445">
      <formula>$C364="A"</formula>
    </cfRule>
  </conditionalFormatting>
  <conditionalFormatting sqref="F364:G364">
    <cfRule type="expression" dxfId="20220" priority="20444" stopIfTrue="1">
      <formula>$C364="A"</formula>
    </cfRule>
  </conditionalFormatting>
  <conditionalFormatting sqref="F364:G364">
    <cfRule type="expression" dxfId="20219" priority="20443">
      <formula>$C364="A"</formula>
    </cfRule>
  </conditionalFormatting>
  <conditionalFormatting sqref="F364:G364">
    <cfRule type="expression" dxfId="20218" priority="20442">
      <formula>$C364="A"</formula>
    </cfRule>
  </conditionalFormatting>
  <conditionalFormatting sqref="F364:G364">
    <cfRule type="expression" dxfId="20217" priority="20441" stopIfTrue="1">
      <formula>$C364="A"</formula>
    </cfRule>
  </conditionalFormatting>
  <conditionalFormatting sqref="F364:G364">
    <cfRule type="expression" dxfId="20216" priority="20440">
      <formula>$C364="A"</formula>
    </cfRule>
  </conditionalFormatting>
  <conditionalFormatting sqref="F364:G364">
    <cfRule type="expression" dxfId="20215" priority="20439">
      <formula>$C364="A"</formula>
    </cfRule>
  </conditionalFormatting>
  <conditionalFormatting sqref="F364:G364">
    <cfRule type="expression" dxfId="20214" priority="20438" stopIfTrue="1">
      <formula>$C364="A"</formula>
    </cfRule>
  </conditionalFormatting>
  <conditionalFormatting sqref="F364:G364">
    <cfRule type="expression" dxfId="20213" priority="20437">
      <formula>$C364="A"</formula>
    </cfRule>
  </conditionalFormatting>
  <conditionalFormatting sqref="D364:N364">
    <cfRule type="expression" dxfId="20212" priority="20436">
      <formula>$C364="A"</formula>
    </cfRule>
  </conditionalFormatting>
  <conditionalFormatting sqref="D364:E364 H364:N364">
    <cfRule type="expression" dxfId="20211" priority="20435" stopIfTrue="1">
      <formula>$C364="A"</formula>
    </cfRule>
  </conditionalFormatting>
  <conditionalFormatting sqref="F364:G364">
    <cfRule type="expression" dxfId="20210" priority="20434" stopIfTrue="1">
      <formula>$C364="A"</formula>
    </cfRule>
  </conditionalFormatting>
  <conditionalFormatting sqref="F364:G364">
    <cfRule type="expression" dxfId="20209" priority="20433">
      <formula>$C364="A"</formula>
    </cfRule>
  </conditionalFormatting>
  <conditionalFormatting sqref="F364:G364">
    <cfRule type="expression" dxfId="20208" priority="20432">
      <formula>$C364="A"</formula>
    </cfRule>
  </conditionalFormatting>
  <conditionalFormatting sqref="F364:G364">
    <cfRule type="expression" dxfId="20207" priority="20431" stopIfTrue="1">
      <formula>$C364="A"</formula>
    </cfRule>
  </conditionalFormatting>
  <conditionalFormatting sqref="F364:G364">
    <cfRule type="expression" dxfId="20206" priority="20430">
      <formula>$C364="A"</formula>
    </cfRule>
  </conditionalFormatting>
  <conditionalFormatting sqref="F364:G364">
    <cfRule type="expression" dxfId="20205" priority="20429">
      <formula>$C364="A"</formula>
    </cfRule>
  </conditionalFormatting>
  <conditionalFormatting sqref="F364:G364">
    <cfRule type="expression" dxfId="20204" priority="20428" stopIfTrue="1">
      <formula>$C364="A"</formula>
    </cfRule>
  </conditionalFormatting>
  <conditionalFormatting sqref="F364:G364">
    <cfRule type="expression" dxfId="20203" priority="20427">
      <formula>$C364="A"</formula>
    </cfRule>
  </conditionalFormatting>
  <conditionalFormatting sqref="F364:G364">
    <cfRule type="expression" dxfId="20202" priority="20426">
      <formula>$C364="A"</formula>
    </cfRule>
  </conditionalFormatting>
  <conditionalFormatting sqref="F364:G364">
    <cfRule type="expression" dxfId="20201" priority="20425" stopIfTrue="1">
      <formula>$C364="A"</formula>
    </cfRule>
  </conditionalFormatting>
  <conditionalFormatting sqref="F364:G364">
    <cfRule type="expression" dxfId="20200" priority="20424">
      <formula>$C364="A"</formula>
    </cfRule>
  </conditionalFormatting>
  <conditionalFormatting sqref="F364:G364">
    <cfRule type="expression" dxfId="20199" priority="20423">
      <formula>$C364="A"</formula>
    </cfRule>
  </conditionalFormatting>
  <conditionalFormatting sqref="F364:G364">
    <cfRule type="expression" dxfId="20198" priority="20422" stopIfTrue="1">
      <formula>$C364="A"</formula>
    </cfRule>
  </conditionalFormatting>
  <conditionalFormatting sqref="F364:G364">
    <cfRule type="expression" dxfId="20197" priority="20421">
      <formula>$C364="A"</formula>
    </cfRule>
  </conditionalFormatting>
  <conditionalFormatting sqref="F356">
    <cfRule type="expression" dxfId="20196" priority="20420">
      <formula>$C356="A"</formula>
    </cfRule>
  </conditionalFormatting>
  <conditionalFormatting sqref="F356">
    <cfRule type="expression" dxfId="20195" priority="20419" stopIfTrue="1">
      <formula>$C356="A"</formula>
    </cfRule>
  </conditionalFormatting>
  <conditionalFormatting sqref="F356">
    <cfRule type="expression" dxfId="20194" priority="20418">
      <formula>$C356="A"</formula>
    </cfRule>
  </conditionalFormatting>
  <conditionalFormatting sqref="F356">
    <cfRule type="expression" dxfId="20193" priority="20417">
      <formula>$C356="A"</formula>
    </cfRule>
  </conditionalFormatting>
  <conditionalFormatting sqref="F356">
    <cfRule type="expression" dxfId="20192" priority="20416" stopIfTrue="1">
      <formula>$C356="A"</formula>
    </cfRule>
  </conditionalFormatting>
  <conditionalFormatting sqref="F356">
    <cfRule type="expression" dxfId="20191" priority="20415">
      <formula>$C356="A"</formula>
    </cfRule>
  </conditionalFormatting>
  <conditionalFormatting sqref="F356">
    <cfRule type="expression" dxfId="20190" priority="20414">
      <formula>$C356="A"</formula>
    </cfRule>
  </conditionalFormatting>
  <conditionalFormatting sqref="F356">
    <cfRule type="expression" dxfId="20189" priority="20413" stopIfTrue="1">
      <formula>$C356="A"</formula>
    </cfRule>
  </conditionalFormatting>
  <conditionalFormatting sqref="F356">
    <cfRule type="expression" dxfId="20188" priority="20412">
      <formula>$C356="A"</formula>
    </cfRule>
  </conditionalFormatting>
  <conditionalFormatting sqref="F356">
    <cfRule type="expression" dxfId="20187" priority="20411">
      <formula>$C356="A"</formula>
    </cfRule>
  </conditionalFormatting>
  <conditionalFormatting sqref="F356">
    <cfRule type="expression" dxfId="20186" priority="20410" stopIfTrue="1">
      <formula>$C356="A"</formula>
    </cfRule>
  </conditionalFormatting>
  <conditionalFormatting sqref="F356">
    <cfRule type="expression" dxfId="20185" priority="20409">
      <formula>$C356="A"</formula>
    </cfRule>
  </conditionalFormatting>
  <conditionalFormatting sqref="F356">
    <cfRule type="expression" dxfId="20184" priority="20408">
      <formula>$C356="A"</formula>
    </cfRule>
  </conditionalFormatting>
  <conditionalFormatting sqref="F356">
    <cfRule type="expression" dxfId="20183" priority="20407" stopIfTrue="1">
      <formula>$C356="A"</formula>
    </cfRule>
  </conditionalFormatting>
  <conditionalFormatting sqref="F356">
    <cfRule type="expression" dxfId="20182" priority="20406">
      <formula>$C356="A"</formula>
    </cfRule>
  </conditionalFormatting>
  <conditionalFormatting sqref="F356">
    <cfRule type="expression" dxfId="20181" priority="20405">
      <formula>$C356="A"</formula>
    </cfRule>
  </conditionalFormatting>
  <conditionalFormatting sqref="F356">
    <cfRule type="expression" dxfId="20180" priority="20404" stopIfTrue="1">
      <formula>$C356="A"</formula>
    </cfRule>
  </conditionalFormatting>
  <conditionalFormatting sqref="F356">
    <cfRule type="expression" dxfId="20179" priority="20403">
      <formula>$C356="A"</formula>
    </cfRule>
  </conditionalFormatting>
  <conditionalFormatting sqref="F356">
    <cfRule type="expression" dxfId="20178" priority="20402">
      <formula>$C356="A"</formula>
    </cfRule>
  </conditionalFormatting>
  <conditionalFormatting sqref="F356">
    <cfRule type="expression" dxfId="20177" priority="20401" stopIfTrue="1">
      <formula>$C356="A"</formula>
    </cfRule>
  </conditionalFormatting>
  <conditionalFormatting sqref="F356">
    <cfRule type="expression" dxfId="20176" priority="20400">
      <formula>$C356="A"</formula>
    </cfRule>
  </conditionalFormatting>
  <conditionalFormatting sqref="F356">
    <cfRule type="expression" dxfId="20175" priority="20399">
      <formula>$C356="A"</formula>
    </cfRule>
  </conditionalFormatting>
  <conditionalFormatting sqref="F356">
    <cfRule type="expression" dxfId="20174" priority="20398" stopIfTrue="1">
      <formula>$C356="A"</formula>
    </cfRule>
  </conditionalFormatting>
  <conditionalFormatting sqref="F356">
    <cfRule type="expression" dxfId="20173" priority="20397">
      <formula>$C356="A"</formula>
    </cfRule>
  </conditionalFormatting>
  <conditionalFormatting sqref="G356">
    <cfRule type="expression" dxfId="20172" priority="20396">
      <formula>$C356="A"</formula>
    </cfRule>
  </conditionalFormatting>
  <conditionalFormatting sqref="G356">
    <cfRule type="expression" dxfId="20171" priority="20395" stopIfTrue="1">
      <formula>$C356="A"</formula>
    </cfRule>
  </conditionalFormatting>
  <conditionalFormatting sqref="G356">
    <cfRule type="expression" dxfId="20170" priority="20394">
      <formula>$C356="A"</formula>
    </cfRule>
  </conditionalFormatting>
  <conditionalFormatting sqref="G356">
    <cfRule type="expression" dxfId="20169" priority="20393">
      <formula>$C356="A"</formula>
    </cfRule>
  </conditionalFormatting>
  <conditionalFormatting sqref="G356">
    <cfRule type="expression" dxfId="20168" priority="20392" stopIfTrue="1">
      <formula>$C356="A"</formula>
    </cfRule>
  </conditionalFormatting>
  <conditionalFormatting sqref="G356">
    <cfRule type="expression" dxfId="20167" priority="20391">
      <formula>$C356="A"</formula>
    </cfRule>
  </conditionalFormatting>
  <conditionalFormatting sqref="G356">
    <cfRule type="expression" dxfId="20166" priority="20390">
      <formula>$C356="A"</formula>
    </cfRule>
  </conditionalFormatting>
  <conditionalFormatting sqref="G356">
    <cfRule type="expression" dxfId="20165" priority="20389" stopIfTrue="1">
      <formula>$C356="A"</formula>
    </cfRule>
  </conditionalFormatting>
  <conditionalFormatting sqref="G356">
    <cfRule type="expression" dxfId="20164" priority="20388">
      <formula>$C356="A"</formula>
    </cfRule>
  </conditionalFormatting>
  <conditionalFormatting sqref="G356">
    <cfRule type="expression" dxfId="20163" priority="20387">
      <formula>$C356="A"</formula>
    </cfRule>
  </conditionalFormatting>
  <conditionalFormatting sqref="G356">
    <cfRule type="expression" dxfId="20162" priority="20386" stopIfTrue="1">
      <formula>$C356="A"</formula>
    </cfRule>
  </conditionalFormatting>
  <conditionalFormatting sqref="G356">
    <cfRule type="expression" dxfId="20161" priority="20385">
      <formula>$C356="A"</formula>
    </cfRule>
  </conditionalFormatting>
  <conditionalFormatting sqref="G356">
    <cfRule type="expression" dxfId="20160" priority="20384">
      <formula>$C356="A"</formula>
    </cfRule>
  </conditionalFormatting>
  <conditionalFormatting sqref="G356">
    <cfRule type="expression" dxfId="20159" priority="20383" stopIfTrue="1">
      <formula>$C356="A"</formula>
    </cfRule>
  </conditionalFormatting>
  <conditionalFormatting sqref="G356">
    <cfRule type="expression" dxfId="20158" priority="20382">
      <formula>$C356="A"</formula>
    </cfRule>
  </conditionalFormatting>
  <conditionalFormatting sqref="G356">
    <cfRule type="expression" dxfId="20157" priority="20381">
      <formula>$C356="A"</formula>
    </cfRule>
  </conditionalFormatting>
  <conditionalFormatting sqref="G356">
    <cfRule type="expression" dxfId="20156" priority="20380" stopIfTrue="1">
      <formula>$C356="A"</formula>
    </cfRule>
  </conditionalFormatting>
  <conditionalFormatting sqref="G356">
    <cfRule type="expression" dxfId="20155" priority="20379">
      <formula>$C356="A"</formula>
    </cfRule>
  </conditionalFormatting>
  <conditionalFormatting sqref="G356">
    <cfRule type="expression" dxfId="20154" priority="20378">
      <formula>$C356="A"</formula>
    </cfRule>
  </conditionalFormatting>
  <conditionalFormatting sqref="G356">
    <cfRule type="expression" dxfId="20153" priority="20377" stopIfTrue="1">
      <formula>$C356="A"</formula>
    </cfRule>
  </conditionalFormatting>
  <conditionalFormatting sqref="G356">
    <cfRule type="expression" dxfId="20152" priority="20376">
      <formula>$C356="A"</formula>
    </cfRule>
  </conditionalFormatting>
  <conditionalFormatting sqref="G356">
    <cfRule type="expression" dxfId="20151" priority="20375">
      <formula>$C356="A"</formula>
    </cfRule>
  </conditionalFormatting>
  <conditionalFormatting sqref="G356">
    <cfRule type="expression" dxfId="20150" priority="20374" stopIfTrue="1">
      <formula>$C356="A"</formula>
    </cfRule>
  </conditionalFormatting>
  <conditionalFormatting sqref="G356">
    <cfRule type="expression" dxfId="20149" priority="20373">
      <formula>$C356="A"</formula>
    </cfRule>
  </conditionalFormatting>
  <conditionalFormatting sqref="D360">
    <cfRule type="expression" dxfId="20148" priority="20369">
      <formula>$C360="A"</formula>
    </cfRule>
  </conditionalFormatting>
  <conditionalFormatting sqref="D360">
    <cfRule type="expression" dxfId="20147" priority="20368" stopIfTrue="1">
      <formula>$C360="A"</formula>
    </cfRule>
  </conditionalFormatting>
  <conditionalFormatting sqref="F365:G365">
    <cfRule type="expression" dxfId="20146" priority="20367">
      <formula>$C365="A"</formula>
    </cfRule>
  </conditionalFormatting>
  <conditionalFormatting sqref="F365:G365">
    <cfRule type="expression" dxfId="20145" priority="20366" stopIfTrue="1">
      <formula>$C365="A"</formula>
    </cfRule>
  </conditionalFormatting>
  <conditionalFormatting sqref="F365:G365">
    <cfRule type="expression" dxfId="20144" priority="20365">
      <formula>$C365="A"</formula>
    </cfRule>
  </conditionalFormatting>
  <conditionalFormatting sqref="F365:G365">
    <cfRule type="expression" dxfId="20143" priority="20364">
      <formula>$C365="A"</formula>
    </cfRule>
  </conditionalFormatting>
  <conditionalFormatting sqref="F365:G365">
    <cfRule type="expression" dxfId="20142" priority="20363" stopIfTrue="1">
      <formula>$C365="A"</formula>
    </cfRule>
  </conditionalFormatting>
  <conditionalFormatting sqref="F365:G365">
    <cfRule type="expression" dxfId="20141" priority="20362">
      <formula>$C365="A"</formula>
    </cfRule>
  </conditionalFormatting>
  <conditionalFormatting sqref="F365:G365">
    <cfRule type="expression" dxfId="20140" priority="20361">
      <formula>$C365="A"</formula>
    </cfRule>
  </conditionalFormatting>
  <conditionalFormatting sqref="F365:G365">
    <cfRule type="expression" dxfId="20139" priority="20360" stopIfTrue="1">
      <formula>$C365="A"</formula>
    </cfRule>
  </conditionalFormatting>
  <conditionalFormatting sqref="F365:G365">
    <cfRule type="expression" dxfId="20138" priority="20359">
      <formula>$C365="A"</formula>
    </cfRule>
  </conditionalFormatting>
  <conditionalFormatting sqref="D365:N365">
    <cfRule type="expression" dxfId="20137" priority="20358">
      <formula>$C365="A"</formula>
    </cfRule>
  </conditionalFormatting>
  <conditionalFormatting sqref="D365:E365 H365:N365">
    <cfRule type="expression" dxfId="20136" priority="20357" stopIfTrue="1">
      <formula>$C365="A"</formula>
    </cfRule>
  </conditionalFormatting>
  <conditionalFormatting sqref="F365:G365">
    <cfRule type="expression" dxfId="20135" priority="20356" stopIfTrue="1">
      <formula>$C365="A"</formula>
    </cfRule>
  </conditionalFormatting>
  <conditionalFormatting sqref="F365:G365">
    <cfRule type="expression" dxfId="20134" priority="20355">
      <formula>$C365="A"</formula>
    </cfRule>
  </conditionalFormatting>
  <conditionalFormatting sqref="F365:G365">
    <cfRule type="expression" dxfId="20133" priority="20354">
      <formula>$C365="A"</formula>
    </cfRule>
  </conditionalFormatting>
  <conditionalFormatting sqref="F365:G365">
    <cfRule type="expression" dxfId="20132" priority="20353" stopIfTrue="1">
      <formula>$C365="A"</formula>
    </cfRule>
  </conditionalFormatting>
  <conditionalFormatting sqref="F365:G365">
    <cfRule type="expression" dxfId="20131" priority="20352">
      <formula>$C365="A"</formula>
    </cfRule>
  </conditionalFormatting>
  <conditionalFormatting sqref="F365:G365">
    <cfRule type="expression" dxfId="20130" priority="20351">
      <formula>$C365="A"</formula>
    </cfRule>
  </conditionalFormatting>
  <conditionalFormatting sqref="F365:G365">
    <cfRule type="expression" dxfId="20129" priority="20350" stopIfTrue="1">
      <formula>$C365="A"</formula>
    </cfRule>
  </conditionalFormatting>
  <conditionalFormatting sqref="F365:G365">
    <cfRule type="expression" dxfId="20128" priority="20349">
      <formula>$C365="A"</formula>
    </cfRule>
  </conditionalFormatting>
  <conditionalFormatting sqref="F365:G365">
    <cfRule type="expression" dxfId="20127" priority="20348">
      <formula>$C365="A"</formula>
    </cfRule>
  </conditionalFormatting>
  <conditionalFormatting sqref="F365:G365">
    <cfRule type="expression" dxfId="20126" priority="20347" stopIfTrue="1">
      <formula>$C365="A"</formula>
    </cfRule>
  </conditionalFormatting>
  <conditionalFormatting sqref="F365:G365">
    <cfRule type="expression" dxfId="20125" priority="20346">
      <formula>$C365="A"</formula>
    </cfRule>
  </conditionalFormatting>
  <conditionalFormatting sqref="F365:G365">
    <cfRule type="expression" dxfId="20124" priority="20345">
      <formula>$C365="A"</formula>
    </cfRule>
  </conditionalFormatting>
  <conditionalFormatting sqref="F365:G365">
    <cfRule type="expression" dxfId="20123" priority="20344" stopIfTrue="1">
      <formula>$C365="A"</formula>
    </cfRule>
  </conditionalFormatting>
  <conditionalFormatting sqref="F365:G365">
    <cfRule type="expression" dxfId="20122" priority="20343">
      <formula>$C365="A"</formula>
    </cfRule>
  </conditionalFormatting>
  <conditionalFormatting sqref="F366:G366">
    <cfRule type="expression" dxfId="20121" priority="20342">
      <formula>$C366="A"</formula>
    </cfRule>
  </conditionalFormatting>
  <conditionalFormatting sqref="F366:G366">
    <cfRule type="expression" dxfId="20120" priority="20341" stopIfTrue="1">
      <formula>$C366="A"</formula>
    </cfRule>
  </conditionalFormatting>
  <conditionalFormatting sqref="F366:G366">
    <cfRule type="expression" dxfId="20119" priority="20340">
      <formula>$C366="A"</formula>
    </cfRule>
  </conditionalFormatting>
  <conditionalFormatting sqref="F366:G366">
    <cfRule type="expression" dxfId="20118" priority="20339">
      <formula>$C366="A"</formula>
    </cfRule>
  </conditionalFormatting>
  <conditionalFormatting sqref="F366:G366">
    <cfRule type="expression" dxfId="20117" priority="20338" stopIfTrue="1">
      <formula>$C366="A"</formula>
    </cfRule>
  </conditionalFormatting>
  <conditionalFormatting sqref="F366:G366">
    <cfRule type="expression" dxfId="20116" priority="20337">
      <formula>$C366="A"</formula>
    </cfRule>
  </conditionalFormatting>
  <conditionalFormatting sqref="F366:G366">
    <cfRule type="expression" dxfId="20115" priority="20336">
      <formula>$C366="A"</formula>
    </cfRule>
  </conditionalFormatting>
  <conditionalFormatting sqref="F366:G366">
    <cfRule type="expression" dxfId="20114" priority="20335" stopIfTrue="1">
      <formula>$C366="A"</formula>
    </cfRule>
  </conditionalFormatting>
  <conditionalFormatting sqref="F366:G366">
    <cfRule type="expression" dxfId="20113" priority="20334">
      <formula>$C366="A"</formula>
    </cfRule>
  </conditionalFormatting>
  <conditionalFormatting sqref="H366:N366">
    <cfRule type="expression" dxfId="20112" priority="20332" stopIfTrue="1">
      <formula>$C366="A"</formula>
    </cfRule>
  </conditionalFormatting>
  <conditionalFormatting sqref="F366:G366">
    <cfRule type="expression" dxfId="20111" priority="20331" stopIfTrue="1">
      <formula>$C366="A"</formula>
    </cfRule>
  </conditionalFormatting>
  <conditionalFormatting sqref="F366:G366">
    <cfRule type="expression" dxfId="20110" priority="20330">
      <formula>$C366="A"</formula>
    </cfRule>
  </conditionalFormatting>
  <conditionalFormatting sqref="F366:G366">
    <cfRule type="expression" dxfId="20109" priority="20329">
      <formula>$C366="A"</formula>
    </cfRule>
  </conditionalFormatting>
  <conditionalFormatting sqref="F366:G366">
    <cfRule type="expression" dxfId="20108" priority="20328" stopIfTrue="1">
      <formula>$C366="A"</formula>
    </cfRule>
  </conditionalFormatting>
  <conditionalFormatting sqref="F366:G366">
    <cfRule type="expression" dxfId="20107" priority="20327">
      <formula>$C366="A"</formula>
    </cfRule>
  </conditionalFormatting>
  <conditionalFormatting sqref="F366:G366">
    <cfRule type="expression" dxfId="20106" priority="20326">
      <formula>$C366="A"</formula>
    </cfRule>
  </conditionalFormatting>
  <conditionalFormatting sqref="F366:G366">
    <cfRule type="expression" dxfId="20105" priority="20325" stopIfTrue="1">
      <formula>$C366="A"</formula>
    </cfRule>
  </conditionalFormatting>
  <conditionalFormatting sqref="F366:G366">
    <cfRule type="expression" dxfId="20104" priority="20324">
      <formula>$C366="A"</formula>
    </cfRule>
  </conditionalFormatting>
  <conditionalFormatting sqref="F366:G366">
    <cfRule type="expression" dxfId="20103" priority="20323">
      <formula>$C366="A"</formula>
    </cfRule>
  </conditionalFormatting>
  <conditionalFormatting sqref="F366:G366">
    <cfRule type="expression" dxfId="20102" priority="20322" stopIfTrue="1">
      <formula>$C366="A"</formula>
    </cfRule>
  </conditionalFormatting>
  <conditionalFormatting sqref="F366:G366">
    <cfRule type="expression" dxfId="20101" priority="20321">
      <formula>$C366="A"</formula>
    </cfRule>
  </conditionalFormatting>
  <conditionalFormatting sqref="F366:G366">
    <cfRule type="expression" dxfId="20100" priority="20320">
      <formula>$C366="A"</formula>
    </cfRule>
  </conditionalFormatting>
  <conditionalFormatting sqref="F366:G366">
    <cfRule type="expression" dxfId="20099" priority="20319" stopIfTrue="1">
      <formula>$C366="A"</formula>
    </cfRule>
  </conditionalFormatting>
  <conditionalFormatting sqref="F366:G366">
    <cfRule type="expression" dxfId="20098" priority="20318">
      <formula>$C366="A"</formula>
    </cfRule>
  </conditionalFormatting>
  <conditionalFormatting sqref="F367:G367">
    <cfRule type="expression" dxfId="20097" priority="20317">
      <formula>$C367="A"</formula>
    </cfRule>
  </conditionalFormatting>
  <conditionalFormatting sqref="F367:G367">
    <cfRule type="expression" dxfId="20096" priority="20316" stopIfTrue="1">
      <formula>$C367="A"</formula>
    </cfRule>
  </conditionalFormatting>
  <conditionalFormatting sqref="F367:G367">
    <cfRule type="expression" dxfId="20095" priority="20315">
      <formula>$C367="A"</formula>
    </cfRule>
  </conditionalFormatting>
  <conditionalFormatting sqref="F367:G367">
    <cfRule type="expression" dxfId="20094" priority="20314">
      <formula>$C367="A"</formula>
    </cfRule>
  </conditionalFormatting>
  <conditionalFormatting sqref="F367:G367">
    <cfRule type="expression" dxfId="20093" priority="20313" stopIfTrue="1">
      <formula>$C367="A"</formula>
    </cfRule>
  </conditionalFormatting>
  <conditionalFormatting sqref="F367:G367">
    <cfRule type="expression" dxfId="20092" priority="20312">
      <formula>$C367="A"</formula>
    </cfRule>
  </conditionalFormatting>
  <conditionalFormatting sqref="F367:G367">
    <cfRule type="expression" dxfId="20091" priority="20311">
      <formula>$C367="A"</formula>
    </cfRule>
  </conditionalFormatting>
  <conditionalFormatting sqref="F367:G367">
    <cfRule type="expression" dxfId="20090" priority="20310" stopIfTrue="1">
      <formula>$C367="A"</formula>
    </cfRule>
  </conditionalFormatting>
  <conditionalFormatting sqref="F367:G367">
    <cfRule type="expression" dxfId="20089" priority="20309">
      <formula>$C367="A"</formula>
    </cfRule>
  </conditionalFormatting>
  <conditionalFormatting sqref="D367:N367">
    <cfRule type="expression" dxfId="20088" priority="20308">
      <formula>$C367="A"</formula>
    </cfRule>
  </conditionalFormatting>
  <conditionalFormatting sqref="D367:E367 H367:N367">
    <cfRule type="expression" dxfId="20087" priority="20307" stopIfTrue="1">
      <formula>$C367="A"</formula>
    </cfRule>
  </conditionalFormatting>
  <conditionalFormatting sqref="F367:G367">
    <cfRule type="expression" dxfId="20086" priority="20306" stopIfTrue="1">
      <formula>$C367="A"</formula>
    </cfRule>
  </conditionalFormatting>
  <conditionalFormatting sqref="F367:G367">
    <cfRule type="expression" dxfId="20085" priority="20305">
      <formula>$C367="A"</formula>
    </cfRule>
  </conditionalFormatting>
  <conditionalFormatting sqref="F367:G367">
    <cfRule type="expression" dxfId="20084" priority="20304">
      <formula>$C367="A"</formula>
    </cfRule>
  </conditionalFormatting>
  <conditionalFormatting sqref="F367:G367">
    <cfRule type="expression" dxfId="20083" priority="20303" stopIfTrue="1">
      <formula>$C367="A"</formula>
    </cfRule>
  </conditionalFormatting>
  <conditionalFormatting sqref="F367:G367">
    <cfRule type="expression" dxfId="20082" priority="20302">
      <formula>$C367="A"</formula>
    </cfRule>
  </conditionalFormatting>
  <conditionalFormatting sqref="F367:G367">
    <cfRule type="expression" dxfId="20081" priority="20301">
      <formula>$C367="A"</formula>
    </cfRule>
  </conditionalFormatting>
  <conditionalFormatting sqref="F367:G367">
    <cfRule type="expression" dxfId="20080" priority="20300" stopIfTrue="1">
      <formula>$C367="A"</formula>
    </cfRule>
  </conditionalFormatting>
  <conditionalFormatting sqref="F367:G367">
    <cfRule type="expression" dxfId="20079" priority="20299">
      <formula>$C367="A"</formula>
    </cfRule>
  </conditionalFormatting>
  <conditionalFormatting sqref="F367:G367">
    <cfRule type="expression" dxfId="20078" priority="20298">
      <formula>$C367="A"</formula>
    </cfRule>
  </conditionalFormatting>
  <conditionalFormatting sqref="F367:G367">
    <cfRule type="expression" dxfId="20077" priority="20297" stopIfTrue="1">
      <formula>$C367="A"</formula>
    </cfRule>
  </conditionalFormatting>
  <conditionalFormatting sqref="F367:G367">
    <cfRule type="expression" dxfId="20076" priority="20296">
      <formula>$C367="A"</formula>
    </cfRule>
  </conditionalFormatting>
  <conditionalFormatting sqref="F367:G367">
    <cfRule type="expression" dxfId="20075" priority="20295">
      <formula>$C367="A"</formula>
    </cfRule>
  </conditionalFormatting>
  <conditionalFormatting sqref="F367:G367">
    <cfRule type="expression" dxfId="20074" priority="20294" stopIfTrue="1">
      <formula>$C367="A"</formula>
    </cfRule>
  </conditionalFormatting>
  <conditionalFormatting sqref="F367:G367">
    <cfRule type="expression" dxfId="20073" priority="20293">
      <formula>$C367="A"</formula>
    </cfRule>
  </conditionalFormatting>
  <conditionalFormatting sqref="F368:G368">
    <cfRule type="expression" dxfId="20072" priority="20292">
      <formula>$C368="A"</formula>
    </cfRule>
  </conditionalFormatting>
  <conditionalFormatting sqref="F368:G368">
    <cfRule type="expression" dxfId="20071" priority="20291" stopIfTrue="1">
      <formula>$C368="A"</formula>
    </cfRule>
  </conditionalFormatting>
  <conditionalFormatting sqref="F368:G368">
    <cfRule type="expression" dxfId="20070" priority="20290">
      <formula>$C368="A"</formula>
    </cfRule>
  </conditionalFormatting>
  <conditionalFormatting sqref="F368:G368">
    <cfRule type="expression" dxfId="20069" priority="20289">
      <formula>$C368="A"</formula>
    </cfRule>
  </conditionalFormatting>
  <conditionalFormatting sqref="F368:G368">
    <cfRule type="expression" dxfId="20068" priority="20288" stopIfTrue="1">
      <formula>$C368="A"</formula>
    </cfRule>
  </conditionalFormatting>
  <conditionalFormatting sqref="F368:G368">
    <cfRule type="expression" dxfId="20067" priority="20287">
      <formula>$C368="A"</formula>
    </cfRule>
  </conditionalFormatting>
  <conditionalFormatting sqref="F368:G368">
    <cfRule type="expression" dxfId="20066" priority="20286">
      <formula>$C368="A"</formula>
    </cfRule>
  </conditionalFormatting>
  <conditionalFormatting sqref="F368:G368">
    <cfRule type="expression" dxfId="20065" priority="20285" stopIfTrue="1">
      <formula>$C368="A"</formula>
    </cfRule>
  </conditionalFormatting>
  <conditionalFormatting sqref="F368:G368">
    <cfRule type="expression" dxfId="20064" priority="20284">
      <formula>$C368="A"</formula>
    </cfRule>
  </conditionalFormatting>
  <conditionalFormatting sqref="D368:N368">
    <cfRule type="expression" dxfId="20063" priority="20283">
      <formula>$C368="A"</formula>
    </cfRule>
  </conditionalFormatting>
  <conditionalFormatting sqref="D368:E368 H368:N368">
    <cfRule type="expression" dxfId="20062" priority="20282" stopIfTrue="1">
      <formula>$C368="A"</formula>
    </cfRule>
  </conditionalFormatting>
  <conditionalFormatting sqref="F368:G368">
    <cfRule type="expression" dxfId="20061" priority="20281" stopIfTrue="1">
      <formula>$C368="A"</formula>
    </cfRule>
  </conditionalFormatting>
  <conditionalFormatting sqref="F368:G368">
    <cfRule type="expression" dxfId="20060" priority="20280">
      <formula>$C368="A"</formula>
    </cfRule>
  </conditionalFormatting>
  <conditionalFormatting sqref="F368:G368">
    <cfRule type="expression" dxfId="20059" priority="20279">
      <formula>$C368="A"</formula>
    </cfRule>
  </conditionalFormatting>
  <conditionalFormatting sqref="F368:G368">
    <cfRule type="expression" dxfId="20058" priority="20278" stopIfTrue="1">
      <formula>$C368="A"</formula>
    </cfRule>
  </conditionalFormatting>
  <conditionalFormatting sqref="F368:G368">
    <cfRule type="expression" dxfId="20057" priority="20277">
      <formula>$C368="A"</formula>
    </cfRule>
  </conditionalFormatting>
  <conditionalFormatting sqref="F368:G368">
    <cfRule type="expression" dxfId="20056" priority="20276">
      <formula>$C368="A"</formula>
    </cfRule>
  </conditionalFormatting>
  <conditionalFormatting sqref="F368:G368">
    <cfRule type="expression" dxfId="20055" priority="20275" stopIfTrue="1">
      <formula>$C368="A"</formula>
    </cfRule>
  </conditionalFormatting>
  <conditionalFormatting sqref="F368:G368">
    <cfRule type="expression" dxfId="20054" priority="20274">
      <formula>$C368="A"</formula>
    </cfRule>
  </conditionalFormatting>
  <conditionalFormatting sqref="F368:G368">
    <cfRule type="expression" dxfId="20053" priority="20273">
      <formula>$C368="A"</formula>
    </cfRule>
  </conditionalFormatting>
  <conditionalFormatting sqref="F368:G368">
    <cfRule type="expression" dxfId="20052" priority="20272" stopIfTrue="1">
      <formula>$C368="A"</formula>
    </cfRule>
  </conditionalFormatting>
  <conditionalFormatting sqref="F368:G368">
    <cfRule type="expression" dxfId="20051" priority="20271">
      <formula>$C368="A"</formula>
    </cfRule>
  </conditionalFormatting>
  <conditionalFormatting sqref="F368:G368">
    <cfRule type="expression" dxfId="20050" priority="20270">
      <formula>$C368="A"</formula>
    </cfRule>
  </conditionalFormatting>
  <conditionalFormatting sqref="F368:G368">
    <cfRule type="expression" dxfId="20049" priority="20269" stopIfTrue="1">
      <formula>$C368="A"</formula>
    </cfRule>
  </conditionalFormatting>
  <conditionalFormatting sqref="F368:G368">
    <cfRule type="expression" dxfId="20048" priority="20268">
      <formula>$C368="A"</formula>
    </cfRule>
  </conditionalFormatting>
  <conditionalFormatting sqref="F369:G369">
    <cfRule type="expression" dxfId="20047" priority="20267">
      <formula>$C369="A"</formula>
    </cfRule>
  </conditionalFormatting>
  <conditionalFormatting sqref="F369:G369">
    <cfRule type="expression" dxfId="20046" priority="20266" stopIfTrue="1">
      <formula>$C369="A"</formula>
    </cfRule>
  </conditionalFormatting>
  <conditionalFormatting sqref="F369:G369">
    <cfRule type="expression" dxfId="20045" priority="20265">
      <formula>$C369="A"</formula>
    </cfRule>
  </conditionalFormatting>
  <conditionalFormatting sqref="F369:G369">
    <cfRule type="expression" dxfId="20044" priority="20264">
      <formula>$C369="A"</formula>
    </cfRule>
  </conditionalFormatting>
  <conditionalFormatting sqref="F369:G369">
    <cfRule type="expression" dxfId="20043" priority="20263" stopIfTrue="1">
      <formula>$C369="A"</formula>
    </cfRule>
  </conditionalFormatting>
  <conditionalFormatting sqref="F369:G369">
    <cfRule type="expression" dxfId="20042" priority="20262">
      <formula>$C369="A"</formula>
    </cfRule>
  </conditionalFormatting>
  <conditionalFormatting sqref="F369:G369">
    <cfRule type="expression" dxfId="20041" priority="20261">
      <formula>$C369="A"</formula>
    </cfRule>
  </conditionalFormatting>
  <conditionalFormatting sqref="F369:G369">
    <cfRule type="expression" dxfId="20040" priority="20260" stopIfTrue="1">
      <formula>$C369="A"</formula>
    </cfRule>
  </conditionalFormatting>
  <conditionalFormatting sqref="F369:G369">
    <cfRule type="expression" dxfId="20039" priority="20259">
      <formula>$C369="A"</formula>
    </cfRule>
  </conditionalFormatting>
  <conditionalFormatting sqref="D369:N369">
    <cfRule type="expression" dxfId="20038" priority="20258">
      <formula>$C369="A"</formula>
    </cfRule>
  </conditionalFormatting>
  <conditionalFormatting sqref="D369:E369 H369:N369">
    <cfRule type="expression" dxfId="20037" priority="20257" stopIfTrue="1">
      <formula>$C369="A"</formula>
    </cfRule>
  </conditionalFormatting>
  <conditionalFormatting sqref="F369:G369">
    <cfRule type="expression" dxfId="20036" priority="20256" stopIfTrue="1">
      <formula>$C369="A"</formula>
    </cfRule>
  </conditionalFormatting>
  <conditionalFormatting sqref="F369:G369">
    <cfRule type="expression" dxfId="20035" priority="20255">
      <formula>$C369="A"</formula>
    </cfRule>
  </conditionalFormatting>
  <conditionalFormatting sqref="F369:G369">
    <cfRule type="expression" dxfId="20034" priority="20254">
      <formula>$C369="A"</formula>
    </cfRule>
  </conditionalFormatting>
  <conditionalFormatting sqref="F369:G369">
    <cfRule type="expression" dxfId="20033" priority="20253" stopIfTrue="1">
      <formula>$C369="A"</formula>
    </cfRule>
  </conditionalFormatting>
  <conditionalFormatting sqref="F369:G369">
    <cfRule type="expression" dxfId="20032" priority="20252">
      <formula>$C369="A"</formula>
    </cfRule>
  </conditionalFormatting>
  <conditionalFormatting sqref="F369:G369">
    <cfRule type="expression" dxfId="20031" priority="20251">
      <formula>$C369="A"</formula>
    </cfRule>
  </conditionalFormatting>
  <conditionalFormatting sqref="F369:G369">
    <cfRule type="expression" dxfId="20030" priority="20250" stopIfTrue="1">
      <formula>$C369="A"</formula>
    </cfRule>
  </conditionalFormatting>
  <conditionalFormatting sqref="F369:G369">
    <cfRule type="expression" dxfId="20029" priority="20249">
      <formula>$C369="A"</formula>
    </cfRule>
  </conditionalFormatting>
  <conditionalFormatting sqref="F369:G369">
    <cfRule type="expression" dxfId="20028" priority="20248">
      <formula>$C369="A"</formula>
    </cfRule>
  </conditionalFormatting>
  <conditionalFormatting sqref="F369:G369">
    <cfRule type="expression" dxfId="20027" priority="20247" stopIfTrue="1">
      <formula>$C369="A"</formula>
    </cfRule>
  </conditionalFormatting>
  <conditionalFormatting sqref="F369:G369">
    <cfRule type="expression" dxfId="20026" priority="20246">
      <formula>$C369="A"</formula>
    </cfRule>
  </conditionalFormatting>
  <conditionalFormatting sqref="F369:G369">
    <cfRule type="expression" dxfId="20025" priority="20245">
      <formula>$C369="A"</formula>
    </cfRule>
  </conditionalFormatting>
  <conditionalFormatting sqref="F369:G369">
    <cfRule type="expression" dxfId="20024" priority="20244" stopIfTrue="1">
      <formula>$C369="A"</formula>
    </cfRule>
  </conditionalFormatting>
  <conditionalFormatting sqref="F369:G369">
    <cfRule type="expression" dxfId="20023" priority="20243">
      <formula>$C369="A"</formula>
    </cfRule>
  </conditionalFormatting>
  <conditionalFormatting sqref="F370:G370">
    <cfRule type="expression" dxfId="20022" priority="20242">
      <formula>$C370="A"</formula>
    </cfRule>
  </conditionalFormatting>
  <conditionalFormatting sqref="F370:G370">
    <cfRule type="expression" dxfId="20021" priority="20241" stopIfTrue="1">
      <formula>$C370="A"</formula>
    </cfRule>
  </conditionalFormatting>
  <conditionalFormatting sqref="F370:G370">
    <cfRule type="expression" dxfId="20020" priority="20240">
      <formula>$C370="A"</formula>
    </cfRule>
  </conditionalFormatting>
  <conditionalFormatting sqref="F370:G370">
    <cfRule type="expression" dxfId="20019" priority="20239">
      <formula>$C370="A"</formula>
    </cfRule>
  </conditionalFormatting>
  <conditionalFormatting sqref="F370:G370">
    <cfRule type="expression" dxfId="20018" priority="20238" stopIfTrue="1">
      <formula>$C370="A"</formula>
    </cfRule>
  </conditionalFormatting>
  <conditionalFormatting sqref="F370:G370">
    <cfRule type="expression" dxfId="20017" priority="20237">
      <formula>$C370="A"</formula>
    </cfRule>
  </conditionalFormatting>
  <conditionalFormatting sqref="F370:G370">
    <cfRule type="expression" dxfId="20016" priority="20236">
      <formula>$C370="A"</formula>
    </cfRule>
  </conditionalFormatting>
  <conditionalFormatting sqref="F370:G370">
    <cfRule type="expression" dxfId="20015" priority="20235" stopIfTrue="1">
      <formula>$C370="A"</formula>
    </cfRule>
  </conditionalFormatting>
  <conditionalFormatting sqref="F370:G370">
    <cfRule type="expression" dxfId="20014" priority="20234">
      <formula>$C370="A"</formula>
    </cfRule>
  </conditionalFormatting>
  <conditionalFormatting sqref="D370:N370">
    <cfRule type="expression" dxfId="20013" priority="20233">
      <formula>$C370="A"</formula>
    </cfRule>
  </conditionalFormatting>
  <conditionalFormatting sqref="D370:E370 H370:N370">
    <cfRule type="expression" dxfId="20012" priority="20232" stopIfTrue="1">
      <formula>$C370="A"</formula>
    </cfRule>
  </conditionalFormatting>
  <conditionalFormatting sqref="F370:G370">
    <cfRule type="expression" dxfId="20011" priority="20231" stopIfTrue="1">
      <formula>$C370="A"</formula>
    </cfRule>
  </conditionalFormatting>
  <conditionalFormatting sqref="F370:G370">
    <cfRule type="expression" dxfId="20010" priority="20230">
      <formula>$C370="A"</formula>
    </cfRule>
  </conditionalFormatting>
  <conditionalFormatting sqref="F370:G370">
    <cfRule type="expression" dxfId="20009" priority="20229">
      <formula>$C370="A"</formula>
    </cfRule>
  </conditionalFormatting>
  <conditionalFormatting sqref="F370:G370">
    <cfRule type="expression" dxfId="20008" priority="20228" stopIfTrue="1">
      <formula>$C370="A"</formula>
    </cfRule>
  </conditionalFormatting>
  <conditionalFormatting sqref="F370:G370">
    <cfRule type="expression" dxfId="20007" priority="20227">
      <formula>$C370="A"</formula>
    </cfRule>
  </conditionalFormatting>
  <conditionalFormatting sqref="F370:G370">
    <cfRule type="expression" dxfId="20006" priority="20226">
      <formula>$C370="A"</formula>
    </cfRule>
  </conditionalFormatting>
  <conditionalFormatting sqref="F370:G370">
    <cfRule type="expression" dxfId="20005" priority="20225" stopIfTrue="1">
      <formula>$C370="A"</formula>
    </cfRule>
  </conditionalFormatting>
  <conditionalFormatting sqref="F370:G370">
    <cfRule type="expression" dxfId="20004" priority="20224">
      <formula>$C370="A"</formula>
    </cfRule>
  </conditionalFormatting>
  <conditionalFormatting sqref="F370:G370">
    <cfRule type="expression" dxfId="20003" priority="20223">
      <formula>$C370="A"</formula>
    </cfRule>
  </conditionalFormatting>
  <conditionalFormatting sqref="F370:G370">
    <cfRule type="expression" dxfId="20002" priority="20222" stopIfTrue="1">
      <formula>$C370="A"</formula>
    </cfRule>
  </conditionalFormatting>
  <conditionalFormatting sqref="F370:G370">
    <cfRule type="expression" dxfId="20001" priority="20221">
      <formula>$C370="A"</formula>
    </cfRule>
  </conditionalFormatting>
  <conditionalFormatting sqref="F370:G370">
    <cfRule type="expression" dxfId="20000" priority="20220">
      <formula>$C370="A"</formula>
    </cfRule>
  </conditionalFormatting>
  <conditionalFormatting sqref="F370:G370">
    <cfRule type="expression" dxfId="19999" priority="20219" stopIfTrue="1">
      <formula>$C370="A"</formula>
    </cfRule>
  </conditionalFormatting>
  <conditionalFormatting sqref="F370:G370">
    <cfRule type="expression" dxfId="19998" priority="20218">
      <formula>$C370="A"</formula>
    </cfRule>
  </conditionalFormatting>
  <conditionalFormatting sqref="F371:G371">
    <cfRule type="expression" dxfId="19997" priority="20217">
      <formula>$C371="A"</formula>
    </cfRule>
  </conditionalFormatting>
  <conditionalFormatting sqref="F371:G371">
    <cfRule type="expression" dxfId="19996" priority="20216" stopIfTrue="1">
      <formula>$C371="A"</formula>
    </cfRule>
  </conditionalFormatting>
  <conditionalFormatting sqref="F371:G371">
    <cfRule type="expression" dxfId="19995" priority="20215">
      <formula>$C371="A"</formula>
    </cfRule>
  </conditionalFormatting>
  <conditionalFormatting sqref="F371:G371">
    <cfRule type="expression" dxfId="19994" priority="20214">
      <formula>$C371="A"</formula>
    </cfRule>
  </conditionalFormatting>
  <conditionalFormatting sqref="F371:G371">
    <cfRule type="expression" dxfId="19993" priority="20213" stopIfTrue="1">
      <formula>$C371="A"</formula>
    </cfRule>
  </conditionalFormatting>
  <conditionalFormatting sqref="F371:G371">
    <cfRule type="expression" dxfId="19992" priority="20212">
      <formula>$C371="A"</formula>
    </cfRule>
  </conditionalFormatting>
  <conditionalFormatting sqref="F371:G371">
    <cfRule type="expression" dxfId="19991" priority="20211">
      <formula>$C371="A"</formula>
    </cfRule>
  </conditionalFormatting>
  <conditionalFormatting sqref="F371:G371">
    <cfRule type="expression" dxfId="19990" priority="20210" stopIfTrue="1">
      <formula>$C371="A"</formula>
    </cfRule>
  </conditionalFormatting>
  <conditionalFormatting sqref="F371:G371">
    <cfRule type="expression" dxfId="19989" priority="20209">
      <formula>$C371="A"</formula>
    </cfRule>
  </conditionalFormatting>
  <conditionalFormatting sqref="D371:N371">
    <cfRule type="expression" dxfId="19988" priority="20208">
      <formula>$C371="A"</formula>
    </cfRule>
  </conditionalFormatting>
  <conditionalFormatting sqref="D371:E371 H371:N371">
    <cfRule type="expression" dxfId="19987" priority="20207" stopIfTrue="1">
      <formula>$C371="A"</formula>
    </cfRule>
  </conditionalFormatting>
  <conditionalFormatting sqref="F371:G371">
    <cfRule type="expression" dxfId="19986" priority="20206" stopIfTrue="1">
      <formula>$C371="A"</formula>
    </cfRule>
  </conditionalFormatting>
  <conditionalFormatting sqref="F371:G371">
    <cfRule type="expression" dxfId="19985" priority="20205">
      <formula>$C371="A"</formula>
    </cfRule>
  </conditionalFormatting>
  <conditionalFormatting sqref="F371:G371">
    <cfRule type="expression" dxfId="19984" priority="20204">
      <formula>$C371="A"</formula>
    </cfRule>
  </conditionalFormatting>
  <conditionalFormatting sqref="F371:G371">
    <cfRule type="expression" dxfId="19983" priority="20203" stopIfTrue="1">
      <formula>$C371="A"</formula>
    </cfRule>
  </conditionalFormatting>
  <conditionalFormatting sqref="F371:G371">
    <cfRule type="expression" dxfId="19982" priority="20202">
      <formula>$C371="A"</formula>
    </cfRule>
  </conditionalFormatting>
  <conditionalFormatting sqref="F371:G371">
    <cfRule type="expression" dxfId="19981" priority="20201">
      <formula>$C371="A"</formula>
    </cfRule>
  </conditionalFormatting>
  <conditionalFormatting sqref="F371:G371">
    <cfRule type="expression" dxfId="19980" priority="20200" stopIfTrue="1">
      <formula>$C371="A"</formula>
    </cfRule>
  </conditionalFormatting>
  <conditionalFormatting sqref="F371:G371">
    <cfRule type="expression" dxfId="19979" priority="20199">
      <formula>$C371="A"</formula>
    </cfRule>
  </conditionalFormatting>
  <conditionalFormatting sqref="F371:G371">
    <cfRule type="expression" dxfId="19978" priority="20198">
      <formula>$C371="A"</formula>
    </cfRule>
  </conditionalFormatting>
  <conditionalFormatting sqref="F371:G371">
    <cfRule type="expression" dxfId="19977" priority="20197" stopIfTrue="1">
      <formula>$C371="A"</formula>
    </cfRule>
  </conditionalFormatting>
  <conditionalFormatting sqref="F371:G371">
    <cfRule type="expression" dxfId="19976" priority="20196">
      <formula>$C371="A"</formula>
    </cfRule>
  </conditionalFormatting>
  <conditionalFormatting sqref="F371:G371">
    <cfRule type="expression" dxfId="19975" priority="20195">
      <formula>$C371="A"</formula>
    </cfRule>
  </conditionalFormatting>
  <conditionalFormatting sqref="F371:G371">
    <cfRule type="expression" dxfId="19974" priority="20194" stopIfTrue="1">
      <formula>$C371="A"</formula>
    </cfRule>
  </conditionalFormatting>
  <conditionalFormatting sqref="F371:G371">
    <cfRule type="expression" dxfId="19973" priority="20193">
      <formula>$C371="A"</formula>
    </cfRule>
  </conditionalFormatting>
  <conditionalFormatting sqref="F372:G372">
    <cfRule type="expression" dxfId="19972" priority="20192">
      <formula>$C372="A"</formula>
    </cfRule>
  </conditionalFormatting>
  <conditionalFormatting sqref="F372:G372">
    <cfRule type="expression" dxfId="19971" priority="20191" stopIfTrue="1">
      <formula>$C372="A"</formula>
    </cfRule>
  </conditionalFormatting>
  <conditionalFormatting sqref="F372:G372">
    <cfRule type="expression" dxfId="19970" priority="20190">
      <formula>$C372="A"</formula>
    </cfRule>
  </conditionalFormatting>
  <conditionalFormatting sqref="F372:G372">
    <cfRule type="expression" dxfId="19969" priority="20189">
      <formula>$C372="A"</formula>
    </cfRule>
  </conditionalFormatting>
  <conditionalFormatting sqref="F372:G372">
    <cfRule type="expression" dxfId="19968" priority="20188" stopIfTrue="1">
      <formula>$C372="A"</formula>
    </cfRule>
  </conditionalFormatting>
  <conditionalFormatting sqref="F372:G372">
    <cfRule type="expression" dxfId="19967" priority="20187">
      <formula>$C372="A"</formula>
    </cfRule>
  </conditionalFormatting>
  <conditionalFormatting sqref="F372:G372">
    <cfRule type="expression" dxfId="19966" priority="20186">
      <formula>$C372="A"</formula>
    </cfRule>
  </conditionalFormatting>
  <conditionalFormatting sqref="F372:G372">
    <cfRule type="expression" dxfId="19965" priority="20185" stopIfTrue="1">
      <formula>$C372="A"</formula>
    </cfRule>
  </conditionalFormatting>
  <conditionalFormatting sqref="F372:G372">
    <cfRule type="expression" dxfId="19964" priority="20184">
      <formula>$C372="A"</formula>
    </cfRule>
  </conditionalFormatting>
  <conditionalFormatting sqref="D372:N372">
    <cfRule type="expression" dxfId="19963" priority="20183">
      <formula>$C372="A"</formula>
    </cfRule>
  </conditionalFormatting>
  <conditionalFormatting sqref="D372:E372 H372:N372">
    <cfRule type="expression" dxfId="19962" priority="20182" stopIfTrue="1">
      <formula>$C372="A"</formula>
    </cfRule>
  </conditionalFormatting>
  <conditionalFormatting sqref="F372:G372">
    <cfRule type="expression" dxfId="19961" priority="20181" stopIfTrue="1">
      <formula>$C372="A"</formula>
    </cfRule>
  </conditionalFormatting>
  <conditionalFormatting sqref="F372:G372">
    <cfRule type="expression" dxfId="19960" priority="20180">
      <formula>$C372="A"</formula>
    </cfRule>
  </conditionalFormatting>
  <conditionalFormatting sqref="F372:G372">
    <cfRule type="expression" dxfId="19959" priority="20179">
      <formula>$C372="A"</formula>
    </cfRule>
  </conditionalFormatting>
  <conditionalFormatting sqref="F372:G372">
    <cfRule type="expression" dxfId="19958" priority="20178" stopIfTrue="1">
      <formula>$C372="A"</formula>
    </cfRule>
  </conditionalFormatting>
  <conditionalFormatting sqref="F372:G372">
    <cfRule type="expression" dxfId="19957" priority="20177">
      <formula>$C372="A"</formula>
    </cfRule>
  </conditionalFormatting>
  <conditionalFormatting sqref="F372:G372">
    <cfRule type="expression" dxfId="19956" priority="20176">
      <formula>$C372="A"</formula>
    </cfRule>
  </conditionalFormatting>
  <conditionalFormatting sqref="F372:G372">
    <cfRule type="expression" dxfId="19955" priority="20175" stopIfTrue="1">
      <formula>$C372="A"</formula>
    </cfRule>
  </conditionalFormatting>
  <conditionalFormatting sqref="F372:G372">
    <cfRule type="expression" dxfId="19954" priority="20174">
      <formula>$C372="A"</formula>
    </cfRule>
  </conditionalFormatting>
  <conditionalFormatting sqref="F372:G372">
    <cfRule type="expression" dxfId="19953" priority="20173">
      <formula>$C372="A"</formula>
    </cfRule>
  </conditionalFormatting>
  <conditionalFormatting sqref="F372:G372">
    <cfRule type="expression" dxfId="19952" priority="20172" stopIfTrue="1">
      <formula>$C372="A"</formula>
    </cfRule>
  </conditionalFormatting>
  <conditionalFormatting sqref="F372:G372">
    <cfRule type="expression" dxfId="19951" priority="20171">
      <formula>$C372="A"</formula>
    </cfRule>
  </conditionalFormatting>
  <conditionalFormatting sqref="F372:G372">
    <cfRule type="expression" dxfId="19950" priority="20170">
      <formula>$C372="A"</formula>
    </cfRule>
  </conditionalFormatting>
  <conditionalFormatting sqref="F372:G372">
    <cfRule type="expression" dxfId="19949" priority="20169" stopIfTrue="1">
      <formula>$C372="A"</formula>
    </cfRule>
  </conditionalFormatting>
  <conditionalFormatting sqref="F372:G372">
    <cfRule type="expression" dxfId="19948" priority="20168">
      <formula>$C372="A"</formula>
    </cfRule>
  </conditionalFormatting>
  <conditionalFormatting sqref="F373:G373">
    <cfRule type="expression" dxfId="19947" priority="20167">
      <formula>$C373="A"</formula>
    </cfRule>
  </conditionalFormatting>
  <conditionalFormatting sqref="F373:G373">
    <cfRule type="expression" dxfId="19946" priority="20166" stopIfTrue="1">
      <formula>$C373="A"</formula>
    </cfRule>
  </conditionalFormatting>
  <conditionalFormatting sqref="F373:G373">
    <cfRule type="expression" dxfId="19945" priority="20165">
      <formula>$C373="A"</formula>
    </cfRule>
  </conditionalFormatting>
  <conditionalFormatting sqref="F373:G373">
    <cfRule type="expression" dxfId="19944" priority="20164">
      <formula>$C373="A"</formula>
    </cfRule>
  </conditionalFormatting>
  <conditionalFormatting sqref="F373:G373">
    <cfRule type="expression" dxfId="19943" priority="20163" stopIfTrue="1">
      <formula>$C373="A"</formula>
    </cfRule>
  </conditionalFormatting>
  <conditionalFormatting sqref="F373:G373">
    <cfRule type="expression" dxfId="19942" priority="20162">
      <formula>$C373="A"</formula>
    </cfRule>
  </conditionalFormatting>
  <conditionalFormatting sqref="F373:G373">
    <cfRule type="expression" dxfId="19941" priority="20161">
      <formula>$C373="A"</formula>
    </cfRule>
  </conditionalFormatting>
  <conditionalFormatting sqref="F373:G373">
    <cfRule type="expression" dxfId="19940" priority="20160" stopIfTrue="1">
      <formula>$C373="A"</formula>
    </cfRule>
  </conditionalFormatting>
  <conditionalFormatting sqref="F373:G373">
    <cfRule type="expression" dxfId="19939" priority="20159">
      <formula>$C373="A"</formula>
    </cfRule>
  </conditionalFormatting>
  <conditionalFormatting sqref="D373:N373">
    <cfRule type="expression" dxfId="19938" priority="20158">
      <formula>$C373="A"</formula>
    </cfRule>
  </conditionalFormatting>
  <conditionalFormatting sqref="D373:E373 H373:N373">
    <cfRule type="expression" dxfId="19937" priority="20157" stopIfTrue="1">
      <formula>$C373="A"</formula>
    </cfRule>
  </conditionalFormatting>
  <conditionalFormatting sqref="F373:G373">
    <cfRule type="expression" dxfId="19936" priority="20156" stopIfTrue="1">
      <formula>$C373="A"</formula>
    </cfRule>
  </conditionalFormatting>
  <conditionalFormatting sqref="F373:G373">
    <cfRule type="expression" dxfId="19935" priority="20155">
      <formula>$C373="A"</formula>
    </cfRule>
  </conditionalFormatting>
  <conditionalFormatting sqref="F373:G373">
    <cfRule type="expression" dxfId="19934" priority="20154">
      <formula>$C373="A"</formula>
    </cfRule>
  </conditionalFormatting>
  <conditionalFormatting sqref="F373:G373">
    <cfRule type="expression" dxfId="19933" priority="20153" stopIfTrue="1">
      <formula>$C373="A"</formula>
    </cfRule>
  </conditionalFormatting>
  <conditionalFormatting sqref="F373:G373">
    <cfRule type="expression" dxfId="19932" priority="20152">
      <formula>$C373="A"</formula>
    </cfRule>
  </conditionalFormatting>
  <conditionalFormatting sqref="F373:G373">
    <cfRule type="expression" dxfId="19931" priority="20151">
      <formula>$C373="A"</formula>
    </cfRule>
  </conditionalFormatting>
  <conditionalFormatting sqref="F373:G373">
    <cfRule type="expression" dxfId="19930" priority="20150" stopIfTrue="1">
      <formula>$C373="A"</formula>
    </cfRule>
  </conditionalFormatting>
  <conditionalFormatting sqref="F373:G373">
    <cfRule type="expression" dxfId="19929" priority="20149">
      <formula>$C373="A"</formula>
    </cfRule>
  </conditionalFormatting>
  <conditionalFormatting sqref="F373:G373">
    <cfRule type="expression" dxfId="19928" priority="20148">
      <formula>$C373="A"</formula>
    </cfRule>
  </conditionalFormatting>
  <conditionalFormatting sqref="F373:G373">
    <cfRule type="expression" dxfId="19927" priority="20147" stopIfTrue="1">
      <formula>$C373="A"</formula>
    </cfRule>
  </conditionalFormatting>
  <conditionalFormatting sqref="F373:G373">
    <cfRule type="expression" dxfId="19926" priority="20146">
      <formula>$C373="A"</formula>
    </cfRule>
  </conditionalFormatting>
  <conditionalFormatting sqref="F373:G373">
    <cfRule type="expression" dxfId="19925" priority="20145">
      <formula>$C373="A"</formula>
    </cfRule>
  </conditionalFormatting>
  <conditionalFormatting sqref="F373:G373">
    <cfRule type="expression" dxfId="19924" priority="20144" stopIfTrue="1">
      <formula>$C373="A"</formula>
    </cfRule>
  </conditionalFormatting>
  <conditionalFormatting sqref="F373:G373">
    <cfRule type="expression" dxfId="19923" priority="20143">
      <formula>$C373="A"</formula>
    </cfRule>
  </conditionalFormatting>
  <conditionalFormatting sqref="F374:G374">
    <cfRule type="expression" dxfId="19922" priority="20142">
      <formula>$C374="A"</formula>
    </cfRule>
  </conditionalFormatting>
  <conditionalFormatting sqref="F374:G374">
    <cfRule type="expression" dxfId="19921" priority="20141" stopIfTrue="1">
      <formula>$C374="A"</formula>
    </cfRule>
  </conditionalFormatting>
  <conditionalFormatting sqref="F374:G374">
    <cfRule type="expression" dxfId="19920" priority="20140">
      <formula>$C374="A"</formula>
    </cfRule>
  </conditionalFormatting>
  <conditionalFormatting sqref="F374:G374">
    <cfRule type="expression" dxfId="19919" priority="20139">
      <formula>$C374="A"</formula>
    </cfRule>
  </conditionalFormatting>
  <conditionalFormatting sqref="F374:G374">
    <cfRule type="expression" dxfId="19918" priority="20138" stopIfTrue="1">
      <formula>$C374="A"</formula>
    </cfRule>
  </conditionalFormatting>
  <conditionalFormatting sqref="F374:G374">
    <cfRule type="expression" dxfId="19917" priority="20137">
      <formula>$C374="A"</formula>
    </cfRule>
  </conditionalFormatting>
  <conditionalFormatting sqref="F374:G374">
    <cfRule type="expression" dxfId="19916" priority="20136">
      <formula>$C374="A"</formula>
    </cfRule>
  </conditionalFormatting>
  <conditionalFormatting sqref="F374:G374">
    <cfRule type="expression" dxfId="19915" priority="20135" stopIfTrue="1">
      <formula>$C374="A"</formula>
    </cfRule>
  </conditionalFormatting>
  <conditionalFormatting sqref="F374:G374">
    <cfRule type="expression" dxfId="19914" priority="20134">
      <formula>$C374="A"</formula>
    </cfRule>
  </conditionalFormatting>
  <conditionalFormatting sqref="D374:N374">
    <cfRule type="expression" dxfId="19913" priority="20133">
      <formula>$C374="A"</formula>
    </cfRule>
  </conditionalFormatting>
  <conditionalFormatting sqref="D374:E374 H374:N374">
    <cfRule type="expression" dxfId="19912" priority="20132" stopIfTrue="1">
      <formula>$C374="A"</formula>
    </cfRule>
  </conditionalFormatting>
  <conditionalFormatting sqref="F374:G374">
    <cfRule type="expression" dxfId="19911" priority="20131" stopIfTrue="1">
      <formula>$C374="A"</formula>
    </cfRule>
  </conditionalFormatting>
  <conditionalFormatting sqref="F374:G374">
    <cfRule type="expression" dxfId="19910" priority="20130">
      <formula>$C374="A"</formula>
    </cfRule>
  </conditionalFormatting>
  <conditionalFormatting sqref="F374:G374">
    <cfRule type="expression" dxfId="19909" priority="20129">
      <formula>$C374="A"</formula>
    </cfRule>
  </conditionalFormatting>
  <conditionalFormatting sqref="F374:G374">
    <cfRule type="expression" dxfId="19908" priority="20128" stopIfTrue="1">
      <formula>$C374="A"</formula>
    </cfRule>
  </conditionalFormatting>
  <conditionalFormatting sqref="F374:G374">
    <cfRule type="expression" dxfId="19907" priority="20127">
      <formula>$C374="A"</formula>
    </cfRule>
  </conditionalFormatting>
  <conditionalFormatting sqref="F374:G374">
    <cfRule type="expression" dxfId="19906" priority="20126">
      <formula>$C374="A"</formula>
    </cfRule>
  </conditionalFormatting>
  <conditionalFormatting sqref="F374:G374">
    <cfRule type="expression" dxfId="19905" priority="20125" stopIfTrue="1">
      <formula>$C374="A"</formula>
    </cfRule>
  </conditionalFormatting>
  <conditionalFormatting sqref="F374:G374">
    <cfRule type="expression" dxfId="19904" priority="20124">
      <formula>$C374="A"</formula>
    </cfRule>
  </conditionalFormatting>
  <conditionalFormatting sqref="F374:G374">
    <cfRule type="expression" dxfId="19903" priority="20123">
      <formula>$C374="A"</formula>
    </cfRule>
  </conditionalFormatting>
  <conditionalFormatting sqref="F374:G374">
    <cfRule type="expression" dxfId="19902" priority="20122" stopIfTrue="1">
      <formula>$C374="A"</formula>
    </cfRule>
  </conditionalFormatting>
  <conditionalFormatting sqref="F374:G374">
    <cfRule type="expression" dxfId="19901" priority="20121">
      <formula>$C374="A"</formula>
    </cfRule>
  </conditionalFormatting>
  <conditionalFormatting sqref="F374:G374">
    <cfRule type="expression" dxfId="19900" priority="20120">
      <formula>$C374="A"</formula>
    </cfRule>
  </conditionalFormatting>
  <conditionalFormatting sqref="F374:G374">
    <cfRule type="expression" dxfId="19899" priority="20119" stopIfTrue="1">
      <formula>$C374="A"</formula>
    </cfRule>
  </conditionalFormatting>
  <conditionalFormatting sqref="F374:G374">
    <cfRule type="expression" dxfId="19898" priority="20118">
      <formula>$C374="A"</formula>
    </cfRule>
  </conditionalFormatting>
  <conditionalFormatting sqref="F375:G375">
    <cfRule type="expression" dxfId="19897" priority="20117">
      <formula>$C375="A"</formula>
    </cfRule>
  </conditionalFormatting>
  <conditionalFormatting sqref="F375:G375">
    <cfRule type="expression" dxfId="19896" priority="20116" stopIfTrue="1">
      <formula>$C375="A"</formula>
    </cfRule>
  </conditionalFormatting>
  <conditionalFormatting sqref="F375:G375">
    <cfRule type="expression" dxfId="19895" priority="20115">
      <formula>$C375="A"</formula>
    </cfRule>
  </conditionalFormatting>
  <conditionalFormatting sqref="F375:G375">
    <cfRule type="expression" dxfId="19894" priority="20114">
      <formula>$C375="A"</formula>
    </cfRule>
  </conditionalFormatting>
  <conditionalFormatting sqref="F375:G375">
    <cfRule type="expression" dxfId="19893" priority="20113" stopIfTrue="1">
      <formula>$C375="A"</formula>
    </cfRule>
  </conditionalFormatting>
  <conditionalFormatting sqref="F375:G375">
    <cfRule type="expression" dxfId="19892" priority="20112">
      <formula>$C375="A"</formula>
    </cfRule>
  </conditionalFormatting>
  <conditionalFormatting sqref="F375:G375">
    <cfRule type="expression" dxfId="19891" priority="20111">
      <formula>$C375="A"</formula>
    </cfRule>
  </conditionalFormatting>
  <conditionalFormatting sqref="F375:G375">
    <cfRule type="expression" dxfId="19890" priority="20110" stopIfTrue="1">
      <formula>$C375="A"</formula>
    </cfRule>
  </conditionalFormatting>
  <conditionalFormatting sqref="F375:G375">
    <cfRule type="expression" dxfId="19889" priority="20109">
      <formula>$C375="A"</formula>
    </cfRule>
  </conditionalFormatting>
  <conditionalFormatting sqref="D375:N375">
    <cfRule type="expression" dxfId="19888" priority="20108">
      <formula>$C375="A"</formula>
    </cfRule>
  </conditionalFormatting>
  <conditionalFormatting sqref="D375:E375 H375:N375">
    <cfRule type="expression" dxfId="19887" priority="20107" stopIfTrue="1">
      <formula>$C375="A"</formula>
    </cfRule>
  </conditionalFormatting>
  <conditionalFormatting sqref="F375:G375">
    <cfRule type="expression" dxfId="19886" priority="20106" stopIfTrue="1">
      <formula>$C375="A"</formula>
    </cfRule>
  </conditionalFormatting>
  <conditionalFormatting sqref="F375:G375">
    <cfRule type="expression" dxfId="19885" priority="20105">
      <formula>$C375="A"</formula>
    </cfRule>
  </conditionalFormatting>
  <conditionalFormatting sqref="F375:G375">
    <cfRule type="expression" dxfId="19884" priority="20104">
      <formula>$C375="A"</formula>
    </cfRule>
  </conditionalFormatting>
  <conditionalFormatting sqref="F375:G375">
    <cfRule type="expression" dxfId="19883" priority="20103" stopIfTrue="1">
      <formula>$C375="A"</formula>
    </cfRule>
  </conditionalFormatting>
  <conditionalFormatting sqref="F375:G375">
    <cfRule type="expression" dxfId="19882" priority="20102">
      <formula>$C375="A"</formula>
    </cfRule>
  </conditionalFormatting>
  <conditionalFormatting sqref="F375:G375">
    <cfRule type="expression" dxfId="19881" priority="20101">
      <formula>$C375="A"</formula>
    </cfRule>
  </conditionalFormatting>
  <conditionalFormatting sqref="F375:G375">
    <cfRule type="expression" dxfId="19880" priority="20100" stopIfTrue="1">
      <formula>$C375="A"</formula>
    </cfRule>
  </conditionalFormatting>
  <conditionalFormatting sqref="F375:G375">
    <cfRule type="expression" dxfId="19879" priority="20099">
      <formula>$C375="A"</formula>
    </cfRule>
  </conditionalFormatting>
  <conditionalFormatting sqref="F375:G375">
    <cfRule type="expression" dxfId="19878" priority="20098">
      <formula>$C375="A"</formula>
    </cfRule>
  </conditionalFormatting>
  <conditionalFormatting sqref="F375:G375">
    <cfRule type="expression" dxfId="19877" priority="20097" stopIfTrue="1">
      <formula>$C375="A"</formula>
    </cfRule>
  </conditionalFormatting>
  <conditionalFormatting sqref="F375:G375">
    <cfRule type="expression" dxfId="19876" priority="20096">
      <formula>$C375="A"</formula>
    </cfRule>
  </conditionalFormatting>
  <conditionalFormatting sqref="F375:G375">
    <cfRule type="expression" dxfId="19875" priority="20095">
      <formula>$C375="A"</formula>
    </cfRule>
  </conditionalFormatting>
  <conditionalFormatting sqref="F375:G375">
    <cfRule type="expression" dxfId="19874" priority="20094" stopIfTrue="1">
      <formula>$C375="A"</formula>
    </cfRule>
  </conditionalFormatting>
  <conditionalFormatting sqref="F375:G375">
    <cfRule type="expression" dxfId="19873" priority="20093">
      <formula>$C375="A"</formula>
    </cfRule>
  </conditionalFormatting>
  <conditionalFormatting sqref="F376:G376">
    <cfRule type="expression" dxfId="19872" priority="20092">
      <formula>$C376="A"</formula>
    </cfRule>
  </conditionalFormatting>
  <conditionalFormatting sqref="F376:G376">
    <cfRule type="expression" dxfId="19871" priority="20091" stopIfTrue="1">
      <formula>$C376="A"</formula>
    </cfRule>
  </conditionalFormatting>
  <conditionalFormatting sqref="F376:G376">
    <cfRule type="expression" dxfId="19870" priority="20090">
      <formula>$C376="A"</formula>
    </cfRule>
  </conditionalFormatting>
  <conditionalFormatting sqref="F376:G376">
    <cfRule type="expression" dxfId="19869" priority="20089">
      <formula>$C376="A"</formula>
    </cfRule>
  </conditionalFormatting>
  <conditionalFormatting sqref="F376:G376">
    <cfRule type="expression" dxfId="19868" priority="20088" stopIfTrue="1">
      <formula>$C376="A"</formula>
    </cfRule>
  </conditionalFormatting>
  <conditionalFormatting sqref="F376:G376">
    <cfRule type="expression" dxfId="19867" priority="20087">
      <formula>$C376="A"</formula>
    </cfRule>
  </conditionalFormatting>
  <conditionalFormatting sqref="F376:G376">
    <cfRule type="expression" dxfId="19866" priority="20086">
      <formula>$C376="A"</formula>
    </cfRule>
  </conditionalFormatting>
  <conditionalFormatting sqref="F376:G376">
    <cfRule type="expression" dxfId="19865" priority="20085" stopIfTrue="1">
      <formula>$C376="A"</formula>
    </cfRule>
  </conditionalFormatting>
  <conditionalFormatting sqref="F376:G376">
    <cfRule type="expression" dxfId="19864" priority="20084">
      <formula>$C376="A"</formula>
    </cfRule>
  </conditionalFormatting>
  <conditionalFormatting sqref="E376:N376">
    <cfRule type="expression" dxfId="19863" priority="20083">
      <formula>$C376="A"</formula>
    </cfRule>
  </conditionalFormatting>
  <conditionalFormatting sqref="E376 H376:N376">
    <cfRule type="expression" dxfId="19862" priority="20082" stopIfTrue="1">
      <formula>$C376="A"</formula>
    </cfRule>
  </conditionalFormatting>
  <conditionalFormatting sqref="F376:G376">
    <cfRule type="expression" dxfId="19861" priority="20081" stopIfTrue="1">
      <formula>$C376="A"</formula>
    </cfRule>
  </conditionalFormatting>
  <conditionalFormatting sqref="F376:G376">
    <cfRule type="expression" dxfId="19860" priority="20080">
      <formula>$C376="A"</formula>
    </cfRule>
  </conditionalFormatting>
  <conditionalFormatting sqref="F376:G376">
    <cfRule type="expression" dxfId="19859" priority="20079">
      <formula>$C376="A"</formula>
    </cfRule>
  </conditionalFormatting>
  <conditionalFormatting sqref="F376:G376">
    <cfRule type="expression" dxfId="19858" priority="20078" stopIfTrue="1">
      <formula>$C376="A"</formula>
    </cfRule>
  </conditionalFormatting>
  <conditionalFormatting sqref="F376:G376">
    <cfRule type="expression" dxfId="19857" priority="20077">
      <formula>$C376="A"</formula>
    </cfRule>
  </conditionalFormatting>
  <conditionalFormatting sqref="F376:G376">
    <cfRule type="expression" dxfId="19856" priority="20076">
      <formula>$C376="A"</formula>
    </cfRule>
  </conditionalFormatting>
  <conditionalFormatting sqref="F376:G376">
    <cfRule type="expression" dxfId="19855" priority="20075" stopIfTrue="1">
      <formula>$C376="A"</formula>
    </cfRule>
  </conditionalFormatting>
  <conditionalFormatting sqref="F376:G376">
    <cfRule type="expression" dxfId="19854" priority="20074">
      <formula>$C376="A"</formula>
    </cfRule>
  </conditionalFormatting>
  <conditionalFormatting sqref="F376:G376">
    <cfRule type="expression" dxfId="19853" priority="20073">
      <formula>$C376="A"</formula>
    </cfRule>
  </conditionalFormatting>
  <conditionalFormatting sqref="F376:G376">
    <cfRule type="expression" dxfId="19852" priority="20072" stopIfTrue="1">
      <formula>$C376="A"</formula>
    </cfRule>
  </conditionalFormatting>
  <conditionalFormatting sqref="F376:G376">
    <cfRule type="expression" dxfId="19851" priority="20071">
      <formula>$C376="A"</formula>
    </cfRule>
  </conditionalFormatting>
  <conditionalFormatting sqref="F376:G376">
    <cfRule type="expression" dxfId="19850" priority="20070">
      <formula>$C376="A"</formula>
    </cfRule>
  </conditionalFormatting>
  <conditionalFormatting sqref="F376:G376">
    <cfRule type="expression" dxfId="19849" priority="20069" stopIfTrue="1">
      <formula>$C376="A"</formula>
    </cfRule>
  </conditionalFormatting>
  <conditionalFormatting sqref="F376:G376">
    <cfRule type="expression" dxfId="19848" priority="20068">
      <formula>$C376="A"</formula>
    </cfRule>
  </conditionalFormatting>
  <conditionalFormatting sqref="F377:G377">
    <cfRule type="expression" dxfId="19847" priority="20067">
      <formula>$C377="A"</formula>
    </cfRule>
  </conditionalFormatting>
  <conditionalFormatting sqref="F377:G377">
    <cfRule type="expression" dxfId="19846" priority="20066" stopIfTrue="1">
      <formula>$C377="A"</formula>
    </cfRule>
  </conditionalFormatting>
  <conditionalFormatting sqref="F377:G377">
    <cfRule type="expression" dxfId="19845" priority="20065">
      <formula>$C377="A"</formula>
    </cfRule>
  </conditionalFormatting>
  <conditionalFormatting sqref="F377:G377">
    <cfRule type="expression" dxfId="19844" priority="20064">
      <formula>$C377="A"</formula>
    </cfRule>
  </conditionalFormatting>
  <conditionalFormatting sqref="F377:G377">
    <cfRule type="expression" dxfId="19843" priority="20063" stopIfTrue="1">
      <formula>$C377="A"</formula>
    </cfRule>
  </conditionalFormatting>
  <conditionalFormatting sqref="F377:G377">
    <cfRule type="expression" dxfId="19842" priority="20062">
      <formula>$C377="A"</formula>
    </cfRule>
  </conditionalFormatting>
  <conditionalFormatting sqref="F377:G377">
    <cfRule type="expression" dxfId="19841" priority="20061">
      <formula>$C377="A"</formula>
    </cfRule>
  </conditionalFormatting>
  <conditionalFormatting sqref="F377:G377">
    <cfRule type="expression" dxfId="19840" priority="20060" stopIfTrue="1">
      <formula>$C377="A"</formula>
    </cfRule>
  </conditionalFormatting>
  <conditionalFormatting sqref="F377:G377">
    <cfRule type="expression" dxfId="19839" priority="20059">
      <formula>$C377="A"</formula>
    </cfRule>
  </conditionalFormatting>
  <conditionalFormatting sqref="E377:N377">
    <cfRule type="expression" dxfId="19838" priority="20058">
      <formula>$C377="A"</formula>
    </cfRule>
  </conditionalFormatting>
  <conditionalFormatting sqref="E377 H377:N377">
    <cfRule type="expression" dxfId="19837" priority="20057" stopIfTrue="1">
      <formula>$C377="A"</formula>
    </cfRule>
  </conditionalFormatting>
  <conditionalFormatting sqref="F377:G377">
    <cfRule type="expression" dxfId="19836" priority="20056" stopIfTrue="1">
      <formula>$C377="A"</formula>
    </cfRule>
  </conditionalFormatting>
  <conditionalFormatting sqref="F377:G377">
    <cfRule type="expression" dxfId="19835" priority="20055">
      <formula>$C377="A"</formula>
    </cfRule>
  </conditionalFormatting>
  <conditionalFormatting sqref="F377:G377">
    <cfRule type="expression" dxfId="19834" priority="20054">
      <formula>$C377="A"</formula>
    </cfRule>
  </conditionalFormatting>
  <conditionalFormatting sqref="F377:G377">
    <cfRule type="expression" dxfId="19833" priority="20053" stopIfTrue="1">
      <formula>$C377="A"</formula>
    </cfRule>
  </conditionalFormatting>
  <conditionalFormatting sqref="F377:G377">
    <cfRule type="expression" dxfId="19832" priority="20052">
      <formula>$C377="A"</formula>
    </cfRule>
  </conditionalFormatting>
  <conditionalFormatting sqref="F377:G377">
    <cfRule type="expression" dxfId="19831" priority="20051">
      <formula>$C377="A"</formula>
    </cfRule>
  </conditionalFormatting>
  <conditionalFormatting sqref="F377:G377">
    <cfRule type="expression" dxfId="19830" priority="20050" stopIfTrue="1">
      <formula>$C377="A"</formula>
    </cfRule>
  </conditionalFormatting>
  <conditionalFormatting sqref="F377:G377">
    <cfRule type="expression" dxfId="19829" priority="20049">
      <formula>$C377="A"</formula>
    </cfRule>
  </conditionalFormatting>
  <conditionalFormatting sqref="F377:G377">
    <cfRule type="expression" dxfId="19828" priority="20048">
      <formula>$C377="A"</formula>
    </cfRule>
  </conditionalFormatting>
  <conditionalFormatting sqref="F377:G377">
    <cfRule type="expression" dxfId="19827" priority="20047" stopIfTrue="1">
      <formula>$C377="A"</formula>
    </cfRule>
  </conditionalFormatting>
  <conditionalFormatting sqref="F377:G377">
    <cfRule type="expression" dxfId="19826" priority="20046">
      <formula>$C377="A"</formula>
    </cfRule>
  </conditionalFormatting>
  <conditionalFormatting sqref="F377:G377">
    <cfRule type="expression" dxfId="19825" priority="20045">
      <formula>$C377="A"</formula>
    </cfRule>
  </conditionalFormatting>
  <conditionalFormatting sqref="F377:G377">
    <cfRule type="expression" dxfId="19824" priority="20044" stopIfTrue="1">
      <formula>$C377="A"</formula>
    </cfRule>
  </conditionalFormatting>
  <conditionalFormatting sqref="F377:G377">
    <cfRule type="expression" dxfId="19823" priority="20043">
      <formula>$C377="A"</formula>
    </cfRule>
  </conditionalFormatting>
  <conditionalFormatting sqref="F378:G378">
    <cfRule type="expression" dxfId="19822" priority="20042">
      <formula>$C378="A"</formula>
    </cfRule>
  </conditionalFormatting>
  <conditionalFormatting sqref="F378:G378">
    <cfRule type="expression" dxfId="19821" priority="20041" stopIfTrue="1">
      <formula>$C378="A"</formula>
    </cfRule>
  </conditionalFormatting>
  <conditionalFormatting sqref="F378:G378">
    <cfRule type="expression" dxfId="19820" priority="20040">
      <formula>$C378="A"</formula>
    </cfRule>
  </conditionalFormatting>
  <conditionalFormatting sqref="F378:G378">
    <cfRule type="expression" dxfId="19819" priority="20039">
      <formula>$C378="A"</formula>
    </cfRule>
  </conditionalFormatting>
  <conditionalFormatting sqref="F378:G378">
    <cfRule type="expression" dxfId="19818" priority="20038" stopIfTrue="1">
      <formula>$C378="A"</formula>
    </cfRule>
  </conditionalFormatting>
  <conditionalFormatting sqref="F378:G378">
    <cfRule type="expression" dxfId="19817" priority="20037">
      <formula>$C378="A"</formula>
    </cfRule>
  </conditionalFormatting>
  <conditionalFormatting sqref="F378:G378">
    <cfRule type="expression" dxfId="19816" priority="20036">
      <formula>$C378="A"</formula>
    </cfRule>
  </conditionalFormatting>
  <conditionalFormatting sqref="F378:G378">
    <cfRule type="expression" dxfId="19815" priority="20035" stopIfTrue="1">
      <formula>$C378="A"</formula>
    </cfRule>
  </conditionalFormatting>
  <conditionalFormatting sqref="F378:G378">
    <cfRule type="expression" dxfId="19814" priority="20034">
      <formula>$C378="A"</formula>
    </cfRule>
  </conditionalFormatting>
  <conditionalFormatting sqref="E378:N378">
    <cfRule type="expression" dxfId="19813" priority="20033">
      <formula>$C378="A"</formula>
    </cfRule>
  </conditionalFormatting>
  <conditionalFormatting sqref="E378 H378:N378">
    <cfRule type="expression" dxfId="19812" priority="20032" stopIfTrue="1">
      <formula>$C378="A"</formula>
    </cfRule>
  </conditionalFormatting>
  <conditionalFormatting sqref="F378:G378">
    <cfRule type="expression" dxfId="19811" priority="20031" stopIfTrue="1">
      <formula>$C378="A"</formula>
    </cfRule>
  </conditionalFormatting>
  <conditionalFormatting sqref="F378:G378">
    <cfRule type="expression" dxfId="19810" priority="20030">
      <formula>$C378="A"</formula>
    </cfRule>
  </conditionalFormatting>
  <conditionalFormatting sqref="F378:G378">
    <cfRule type="expression" dxfId="19809" priority="20029">
      <formula>$C378="A"</formula>
    </cfRule>
  </conditionalFormatting>
  <conditionalFormatting sqref="F378:G378">
    <cfRule type="expression" dxfId="19808" priority="20028" stopIfTrue="1">
      <formula>$C378="A"</formula>
    </cfRule>
  </conditionalFormatting>
  <conditionalFormatting sqref="F378:G378">
    <cfRule type="expression" dxfId="19807" priority="20027">
      <formula>$C378="A"</formula>
    </cfRule>
  </conditionalFormatting>
  <conditionalFormatting sqref="F378:G378">
    <cfRule type="expression" dxfId="19806" priority="20026">
      <formula>$C378="A"</formula>
    </cfRule>
  </conditionalFormatting>
  <conditionalFormatting sqref="F378:G378">
    <cfRule type="expression" dxfId="19805" priority="20025" stopIfTrue="1">
      <formula>$C378="A"</formula>
    </cfRule>
  </conditionalFormatting>
  <conditionalFormatting sqref="F378:G378">
    <cfRule type="expression" dxfId="19804" priority="20024">
      <formula>$C378="A"</formula>
    </cfRule>
  </conditionalFormatting>
  <conditionalFormatting sqref="F378:G378">
    <cfRule type="expression" dxfId="19803" priority="20023">
      <formula>$C378="A"</formula>
    </cfRule>
  </conditionalFormatting>
  <conditionalFormatting sqref="F378:G378">
    <cfRule type="expression" dxfId="19802" priority="20022" stopIfTrue="1">
      <formula>$C378="A"</formula>
    </cfRule>
  </conditionalFormatting>
  <conditionalFormatting sqref="F378:G378">
    <cfRule type="expression" dxfId="19801" priority="20021">
      <formula>$C378="A"</formula>
    </cfRule>
  </conditionalFormatting>
  <conditionalFormatting sqref="F378:G378">
    <cfRule type="expression" dxfId="19800" priority="20020">
      <formula>$C378="A"</formula>
    </cfRule>
  </conditionalFormatting>
  <conditionalFormatting sqref="F378:G378">
    <cfRule type="expression" dxfId="19799" priority="20019" stopIfTrue="1">
      <formula>$C378="A"</formula>
    </cfRule>
  </conditionalFormatting>
  <conditionalFormatting sqref="F378:G378">
    <cfRule type="expression" dxfId="19798" priority="20018">
      <formula>$C378="A"</formula>
    </cfRule>
  </conditionalFormatting>
  <conditionalFormatting sqref="F379:G379">
    <cfRule type="expression" dxfId="19797" priority="20017">
      <formula>$C379="A"</formula>
    </cfRule>
  </conditionalFormatting>
  <conditionalFormatting sqref="F379:G379">
    <cfRule type="expression" dxfId="19796" priority="20016" stopIfTrue="1">
      <formula>$C379="A"</formula>
    </cfRule>
  </conditionalFormatting>
  <conditionalFormatting sqref="F379:G379">
    <cfRule type="expression" dxfId="19795" priority="20015">
      <formula>$C379="A"</formula>
    </cfRule>
  </conditionalFormatting>
  <conditionalFormatting sqref="F379:G379">
    <cfRule type="expression" dxfId="19794" priority="20014">
      <formula>$C379="A"</formula>
    </cfRule>
  </conditionalFormatting>
  <conditionalFormatting sqref="F379:G379">
    <cfRule type="expression" dxfId="19793" priority="20013" stopIfTrue="1">
      <formula>$C379="A"</formula>
    </cfRule>
  </conditionalFormatting>
  <conditionalFormatting sqref="F379:G379">
    <cfRule type="expression" dxfId="19792" priority="20012">
      <formula>$C379="A"</formula>
    </cfRule>
  </conditionalFormatting>
  <conditionalFormatting sqref="F379:G379">
    <cfRule type="expression" dxfId="19791" priority="20011">
      <formula>$C379="A"</formula>
    </cfRule>
  </conditionalFormatting>
  <conditionalFormatting sqref="F379:G379">
    <cfRule type="expression" dxfId="19790" priority="20010" stopIfTrue="1">
      <formula>$C379="A"</formula>
    </cfRule>
  </conditionalFormatting>
  <conditionalFormatting sqref="F379:G379">
    <cfRule type="expression" dxfId="19789" priority="20009">
      <formula>$C379="A"</formula>
    </cfRule>
  </conditionalFormatting>
  <conditionalFormatting sqref="E379:N379">
    <cfRule type="expression" dxfId="19788" priority="20008">
      <formula>$C379="A"</formula>
    </cfRule>
  </conditionalFormatting>
  <conditionalFormatting sqref="E379 H379:N379">
    <cfRule type="expression" dxfId="19787" priority="20007" stopIfTrue="1">
      <formula>$C379="A"</formula>
    </cfRule>
  </conditionalFormatting>
  <conditionalFormatting sqref="F379:G379">
    <cfRule type="expression" dxfId="19786" priority="20006" stopIfTrue="1">
      <formula>$C379="A"</formula>
    </cfRule>
  </conditionalFormatting>
  <conditionalFormatting sqref="F379:G379">
    <cfRule type="expression" dxfId="19785" priority="20005">
      <formula>$C379="A"</formula>
    </cfRule>
  </conditionalFormatting>
  <conditionalFormatting sqref="F379:G379">
    <cfRule type="expression" dxfId="19784" priority="20004">
      <formula>$C379="A"</formula>
    </cfRule>
  </conditionalFormatting>
  <conditionalFormatting sqref="F379:G379">
    <cfRule type="expression" dxfId="19783" priority="20003" stopIfTrue="1">
      <formula>$C379="A"</formula>
    </cfRule>
  </conditionalFormatting>
  <conditionalFormatting sqref="F379:G379">
    <cfRule type="expression" dxfId="19782" priority="20002">
      <formula>$C379="A"</formula>
    </cfRule>
  </conditionalFormatting>
  <conditionalFormatting sqref="F379:G379">
    <cfRule type="expression" dxfId="19781" priority="20001">
      <formula>$C379="A"</formula>
    </cfRule>
  </conditionalFormatting>
  <conditionalFormatting sqref="F379:G379">
    <cfRule type="expression" dxfId="19780" priority="20000" stopIfTrue="1">
      <formula>$C379="A"</formula>
    </cfRule>
  </conditionalFormatting>
  <conditionalFormatting sqref="F379:G379">
    <cfRule type="expression" dxfId="19779" priority="19999">
      <formula>$C379="A"</formula>
    </cfRule>
  </conditionalFormatting>
  <conditionalFormatting sqref="F379:G379">
    <cfRule type="expression" dxfId="19778" priority="19998">
      <formula>$C379="A"</formula>
    </cfRule>
  </conditionalFormatting>
  <conditionalFormatting sqref="F379:G379">
    <cfRule type="expression" dxfId="19777" priority="19997" stopIfTrue="1">
      <formula>$C379="A"</formula>
    </cfRule>
  </conditionalFormatting>
  <conditionalFormatting sqref="F379:G379">
    <cfRule type="expression" dxfId="19776" priority="19996">
      <formula>$C379="A"</formula>
    </cfRule>
  </conditionalFormatting>
  <conditionalFormatting sqref="F379:G379">
    <cfRule type="expression" dxfId="19775" priority="19995">
      <formula>$C379="A"</formula>
    </cfRule>
  </conditionalFormatting>
  <conditionalFormatting sqref="F379:G379">
    <cfRule type="expression" dxfId="19774" priority="19994" stopIfTrue="1">
      <formula>$C379="A"</formula>
    </cfRule>
  </conditionalFormatting>
  <conditionalFormatting sqref="F379:G379">
    <cfRule type="expression" dxfId="19773" priority="19993">
      <formula>$C379="A"</formula>
    </cfRule>
  </conditionalFormatting>
  <conditionalFormatting sqref="F380:G380">
    <cfRule type="expression" dxfId="19772" priority="19992">
      <formula>$C380="A"</formula>
    </cfRule>
  </conditionalFormatting>
  <conditionalFormatting sqref="F380:G380">
    <cfRule type="expression" dxfId="19771" priority="19991" stopIfTrue="1">
      <formula>$C380="A"</formula>
    </cfRule>
  </conditionalFormatting>
  <conditionalFormatting sqref="F380:G380">
    <cfRule type="expression" dxfId="19770" priority="19990">
      <formula>$C380="A"</formula>
    </cfRule>
  </conditionalFormatting>
  <conditionalFormatting sqref="F380:G380">
    <cfRule type="expression" dxfId="19769" priority="19989">
      <formula>$C380="A"</formula>
    </cfRule>
  </conditionalFormatting>
  <conditionalFormatting sqref="F380:G380">
    <cfRule type="expression" dxfId="19768" priority="19988" stopIfTrue="1">
      <formula>$C380="A"</formula>
    </cfRule>
  </conditionalFormatting>
  <conditionalFormatting sqref="F380:G380">
    <cfRule type="expression" dxfId="19767" priority="19987">
      <formula>$C380="A"</formula>
    </cfRule>
  </conditionalFormatting>
  <conditionalFormatting sqref="F380:G380">
    <cfRule type="expression" dxfId="19766" priority="19986">
      <formula>$C380="A"</formula>
    </cfRule>
  </conditionalFormatting>
  <conditionalFormatting sqref="F380:G380">
    <cfRule type="expression" dxfId="19765" priority="19985" stopIfTrue="1">
      <formula>$C380="A"</formula>
    </cfRule>
  </conditionalFormatting>
  <conditionalFormatting sqref="F380:G380">
    <cfRule type="expression" dxfId="19764" priority="19984">
      <formula>$C380="A"</formula>
    </cfRule>
  </conditionalFormatting>
  <conditionalFormatting sqref="E380:N380">
    <cfRule type="expression" dxfId="19763" priority="19983">
      <formula>$C380="A"</formula>
    </cfRule>
  </conditionalFormatting>
  <conditionalFormatting sqref="E380 H380:N380">
    <cfRule type="expression" dxfId="19762" priority="19982" stopIfTrue="1">
      <formula>$C380="A"</formula>
    </cfRule>
  </conditionalFormatting>
  <conditionalFormatting sqref="F380:G380">
    <cfRule type="expression" dxfId="19761" priority="19981" stopIfTrue="1">
      <formula>$C380="A"</formula>
    </cfRule>
  </conditionalFormatting>
  <conditionalFormatting sqref="F380:G380">
    <cfRule type="expression" dxfId="19760" priority="19980">
      <formula>$C380="A"</formula>
    </cfRule>
  </conditionalFormatting>
  <conditionalFormatting sqref="F380:G380">
    <cfRule type="expression" dxfId="19759" priority="19979">
      <formula>$C380="A"</formula>
    </cfRule>
  </conditionalFormatting>
  <conditionalFormatting sqref="F380:G380">
    <cfRule type="expression" dxfId="19758" priority="19978" stopIfTrue="1">
      <formula>$C380="A"</formula>
    </cfRule>
  </conditionalFormatting>
  <conditionalFormatting sqref="F380:G380">
    <cfRule type="expression" dxfId="19757" priority="19977">
      <formula>$C380="A"</formula>
    </cfRule>
  </conditionalFormatting>
  <conditionalFormatting sqref="F380:G380">
    <cfRule type="expression" dxfId="19756" priority="19976">
      <formula>$C380="A"</formula>
    </cfRule>
  </conditionalFormatting>
  <conditionalFormatting sqref="F380:G380">
    <cfRule type="expression" dxfId="19755" priority="19975" stopIfTrue="1">
      <formula>$C380="A"</formula>
    </cfRule>
  </conditionalFormatting>
  <conditionalFormatting sqref="F380:G380">
    <cfRule type="expression" dxfId="19754" priority="19974">
      <formula>$C380="A"</formula>
    </cfRule>
  </conditionalFormatting>
  <conditionalFormatting sqref="F380:G380">
    <cfRule type="expression" dxfId="19753" priority="19973">
      <formula>$C380="A"</formula>
    </cfRule>
  </conditionalFormatting>
  <conditionalFormatting sqref="F380:G380">
    <cfRule type="expression" dxfId="19752" priority="19972" stopIfTrue="1">
      <formula>$C380="A"</formula>
    </cfRule>
  </conditionalFormatting>
  <conditionalFormatting sqref="F380:G380">
    <cfRule type="expression" dxfId="19751" priority="19971">
      <formula>$C380="A"</formula>
    </cfRule>
  </conditionalFormatting>
  <conditionalFormatting sqref="F380:G380">
    <cfRule type="expression" dxfId="19750" priority="19970">
      <formula>$C380="A"</formula>
    </cfRule>
  </conditionalFormatting>
  <conditionalFormatting sqref="F380:G380">
    <cfRule type="expression" dxfId="19749" priority="19969" stopIfTrue="1">
      <formula>$C380="A"</formula>
    </cfRule>
  </conditionalFormatting>
  <conditionalFormatting sqref="F380:G380">
    <cfRule type="expression" dxfId="19748" priority="19968">
      <formula>$C380="A"</formula>
    </cfRule>
  </conditionalFormatting>
  <conditionalFormatting sqref="D366">
    <cfRule type="expression" dxfId="19747" priority="19967">
      <formula>$C366="A"</formula>
    </cfRule>
  </conditionalFormatting>
  <conditionalFormatting sqref="D366">
    <cfRule type="expression" dxfId="19746" priority="19966" stopIfTrue="1">
      <formula>$C366="A"</formula>
    </cfRule>
  </conditionalFormatting>
  <conditionalFormatting sqref="F381:G381">
    <cfRule type="expression" dxfId="19745" priority="19965">
      <formula>$C381="A"</formula>
    </cfRule>
  </conditionalFormatting>
  <conditionalFormatting sqref="F381:G381">
    <cfRule type="expression" dxfId="19744" priority="19964" stopIfTrue="1">
      <formula>$C381="A"</formula>
    </cfRule>
  </conditionalFormatting>
  <conditionalFormatting sqref="F381:G381">
    <cfRule type="expression" dxfId="19743" priority="19963">
      <formula>$C381="A"</formula>
    </cfRule>
  </conditionalFormatting>
  <conditionalFormatting sqref="F381:G381">
    <cfRule type="expression" dxfId="19742" priority="19962">
      <formula>$C381="A"</formula>
    </cfRule>
  </conditionalFormatting>
  <conditionalFormatting sqref="F381:G381">
    <cfRule type="expression" dxfId="19741" priority="19961" stopIfTrue="1">
      <formula>$C381="A"</formula>
    </cfRule>
  </conditionalFormatting>
  <conditionalFormatting sqref="F381:G381">
    <cfRule type="expression" dxfId="19740" priority="19960">
      <formula>$C381="A"</formula>
    </cfRule>
  </conditionalFormatting>
  <conditionalFormatting sqref="F381:G381">
    <cfRule type="expression" dxfId="19739" priority="19959">
      <formula>$C381="A"</formula>
    </cfRule>
  </conditionalFormatting>
  <conditionalFormatting sqref="F381:G381">
    <cfRule type="expression" dxfId="19738" priority="19958" stopIfTrue="1">
      <formula>$C381="A"</formula>
    </cfRule>
  </conditionalFormatting>
  <conditionalFormatting sqref="F381:G381">
    <cfRule type="expression" dxfId="19737" priority="19957">
      <formula>$C381="A"</formula>
    </cfRule>
  </conditionalFormatting>
  <conditionalFormatting sqref="D381:N381">
    <cfRule type="expression" dxfId="19736" priority="19956">
      <formula>$C381="A"</formula>
    </cfRule>
  </conditionalFormatting>
  <conditionalFormatting sqref="D381:E381 H381:N381">
    <cfRule type="expression" dxfId="19735" priority="19955" stopIfTrue="1">
      <formula>$C381="A"</formula>
    </cfRule>
  </conditionalFormatting>
  <conditionalFormatting sqref="F381:G381">
    <cfRule type="expression" dxfId="19734" priority="19954" stopIfTrue="1">
      <formula>$C381="A"</formula>
    </cfRule>
  </conditionalFormatting>
  <conditionalFormatting sqref="F381:G381">
    <cfRule type="expression" dxfId="19733" priority="19953">
      <formula>$C381="A"</formula>
    </cfRule>
  </conditionalFormatting>
  <conditionalFormatting sqref="F381:G381">
    <cfRule type="expression" dxfId="19732" priority="19952">
      <formula>$C381="A"</formula>
    </cfRule>
  </conditionalFormatting>
  <conditionalFormatting sqref="F381:G381">
    <cfRule type="expression" dxfId="19731" priority="19951" stopIfTrue="1">
      <formula>$C381="A"</formula>
    </cfRule>
  </conditionalFormatting>
  <conditionalFormatting sqref="F381:G381">
    <cfRule type="expression" dxfId="19730" priority="19950">
      <formula>$C381="A"</formula>
    </cfRule>
  </conditionalFormatting>
  <conditionalFormatting sqref="F381:G381">
    <cfRule type="expression" dxfId="19729" priority="19949">
      <formula>$C381="A"</formula>
    </cfRule>
  </conditionalFormatting>
  <conditionalFormatting sqref="F381:G381">
    <cfRule type="expression" dxfId="19728" priority="19948" stopIfTrue="1">
      <formula>$C381="A"</formula>
    </cfRule>
  </conditionalFormatting>
  <conditionalFormatting sqref="F381:G381">
    <cfRule type="expression" dxfId="19727" priority="19947">
      <formula>$C381="A"</formula>
    </cfRule>
  </conditionalFormatting>
  <conditionalFormatting sqref="F381:G381">
    <cfRule type="expression" dxfId="19726" priority="19946">
      <formula>$C381="A"</formula>
    </cfRule>
  </conditionalFormatting>
  <conditionalFormatting sqref="F381:G381">
    <cfRule type="expression" dxfId="19725" priority="19945" stopIfTrue="1">
      <formula>$C381="A"</formula>
    </cfRule>
  </conditionalFormatting>
  <conditionalFormatting sqref="F381:G381">
    <cfRule type="expression" dxfId="19724" priority="19944">
      <formula>$C381="A"</formula>
    </cfRule>
  </conditionalFormatting>
  <conditionalFormatting sqref="F381:G381">
    <cfRule type="expression" dxfId="19723" priority="19943">
      <formula>$C381="A"</formula>
    </cfRule>
  </conditionalFormatting>
  <conditionalFormatting sqref="F381:G381">
    <cfRule type="expression" dxfId="19722" priority="19942" stopIfTrue="1">
      <formula>$C381="A"</formula>
    </cfRule>
  </conditionalFormatting>
  <conditionalFormatting sqref="F381:G381">
    <cfRule type="expression" dxfId="19721" priority="19941">
      <formula>$C381="A"</formula>
    </cfRule>
  </conditionalFormatting>
  <conditionalFormatting sqref="F382:G382">
    <cfRule type="expression" dxfId="19720" priority="19940">
      <formula>$C382="A"</formula>
    </cfRule>
  </conditionalFormatting>
  <conditionalFormatting sqref="F382:G382">
    <cfRule type="expression" dxfId="19719" priority="19939" stopIfTrue="1">
      <formula>$C382="A"</formula>
    </cfRule>
  </conditionalFormatting>
  <conditionalFormatting sqref="F382:G382">
    <cfRule type="expression" dxfId="19718" priority="19938">
      <formula>$C382="A"</formula>
    </cfRule>
  </conditionalFormatting>
  <conditionalFormatting sqref="F382:G382">
    <cfRule type="expression" dxfId="19717" priority="19937">
      <formula>$C382="A"</formula>
    </cfRule>
  </conditionalFormatting>
  <conditionalFormatting sqref="F382:G382">
    <cfRule type="expression" dxfId="19716" priority="19936" stopIfTrue="1">
      <formula>$C382="A"</formula>
    </cfRule>
  </conditionalFormatting>
  <conditionalFormatting sqref="F382:G382">
    <cfRule type="expression" dxfId="19715" priority="19935">
      <formula>$C382="A"</formula>
    </cfRule>
  </conditionalFormatting>
  <conditionalFormatting sqref="F382:G382">
    <cfRule type="expression" dxfId="19714" priority="19934">
      <formula>$C382="A"</formula>
    </cfRule>
  </conditionalFormatting>
  <conditionalFormatting sqref="F382:G382">
    <cfRule type="expression" dxfId="19713" priority="19933" stopIfTrue="1">
      <formula>$C382="A"</formula>
    </cfRule>
  </conditionalFormatting>
  <conditionalFormatting sqref="F382:G382">
    <cfRule type="expression" dxfId="19712" priority="19932">
      <formula>$C382="A"</formula>
    </cfRule>
  </conditionalFormatting>
  <conditionalFormatting sqref="D382:N382">
    <cfRule type="expression" dxfId="19711" priority="19931">
      <formula>$C382="A"</formula>
    </cfRule>
  </conditionalFormatting>
  <conditionalFormatting sqref="D382:E382 H382:N382">
    <cfRule type="expression" dxfId="19710" priority="19930" stopIfTrue="1">
      <formula>$C382="A"</formula>
    </cfRule>
  </conditionalFormatting>
  <conditionalFormatting sqref="F382:G382">
    <cfRule type="expression" dxfId="19709" priority="19929" stopIfTrue="1">
      <formula>$C382="A"</formula>
    </cfRule>
  </conditionalFormatting>
  <conditionalFormatting sqref="F382:G382">
    <cfRule type="expression" dxfId="19708" priority="19928">
      <formula>$C382="A"</formula>
    </cfRule>
  </conditionalFormatting>
  <conditionalFormatting sqref="F382:G382">
    <cfRule type="expression" dxfId="19707" priority="19927">
      <formula>$C382="A"</formula>
    </cfRule>
  </conditionalFormatting>
  <conditionalFormatting sqref="F382:G382">
    <cfRule type="expression" dxfId="19706" priority="19926" stopIfTrue="1">
      <formula>$C382="A"</formula>
    </cfRule>
  </conditionalFormatting>
  <conditionalFormatting sqref="F382:G382">
    <cfRule type="expression" dxfId="19705" priority="19925">
      <formula>$C382="A"</formula>
    </cfRule>
  </conditionalFormatting>
  <conditionalFormatting sqref="F382:G382">
    <cfRule type="expression" dxfId="19704" priority="19924">
      <formula>$C382="A"</formula>
    </cfRule>
  </conditionalFormatting>
  <conditionalFormatting sqref="F382:G382">
    <cfRule type="expression" dxfId="19703" priority="19923" stopIfTrue="1">
      <formula>$C382="A"</formula>
    </cfRule>
  </conditionalFormatting>
  <conditionalFormatting sqref="F382:G382">
    <cfRule type="expression" dxfId="19702" priority="19922">
      <formula>$C382="A"</formula>
    </cfRule>
  </conditionalFormatting>
  <conditionalFormatting sqref="F382:G382">
    <cfRule type="expression" dxfId="19701" priority="19921">
      <formula>$C382="A"</formula>
    </cfRule>
  </conditionalFormatting>
  <conditionalFormatting sqref="F382:G382">
    <cfRule type="expression" dxfId="19700" priority="19920" stopIfTrue="1">
      <formula>$C382="A"</formula>
    </cfRule>
  </conditionalFormatting>
  <conditionalFormatting sqref="F382:G382">
    <cfRule type="expression" dxfId="19699" priority="19919">
      <formula>$C382="A"</formula>
    </cfRule>
  </conditionalFormatting>
  <conditionalFormatting sqref="F382:G382">
    <cfRule type="expression" dxfId="19698" priority="19918">
      <formula>$C382="A"</formula>
    </cfRule>
  </conditionalFormatting>
  <conditionalFormatting sqref="F382:G382">
    <cfRule type="expression" dxfId="19697" priority="19917" stopIfTrue="1">
      <formula>$C382="A"</formula>
    </cfRule>
  </conditionalFormatting>
  <conditionalFormatting sqref="F382:G382">
    <cfRule type="expression" dxfId="19696" priority="19916">
      <formula>$C382="A"</formula>
    </cfRule>
  </conditionalFormatting>
  <conditionalFormatting sqref="F383:G383">
    <cfRule type="expression" dxfId="19695" priority="19915">
      <formula>$C383="A"</formula>
    </cfRule>
  </conditionalFormatting>
  <conditionalFormatting sqref="F383:G383">
    <cfRule type="expression" dxfId="19694" priority="19914" stopIfTrue="1">
      <formula>$C383="A"</formula>
    </cfRule>
  </conditionalFormatting>
  <conditionalFormatting sqref="F383:G383">
    <cfRule type="expression" dxfId="19693" priority="19913">
      <formula>$C383="A"</formula>
    </cfRule>
  </conditionalFormatting>
  <conditionalFormatting sqref="F383:G383">
    <cfRule type="expression" dxfId="19692" priority="19912">
      <formula>$C383="A"</formula>
    </cfRule>
  </conditionalFormatting>
  <conditionalFormatting sqref="F383:G383">
    <cfRule type="expression" dxfId="19691" priority="19911" stopIfTrue="1">
      <formula>$C383="A"</formula>
    </cfRule>
  </conditionalFormatting>
  <conditionalFormatting sqref="F383:G383">
    <cfRule type="expression" dxfId="19690" priority="19910">
      <formula>$C383="A"</formula>
    </cfRule>
  </conditionalFormatting>
  <conditionalFormatting sqref="F383:G383">
    <cfRule type="expression" dxfId="19689" priority="19909">
      <formula>$C383="A"</formula>
    </cfRule>
  </conditionalFormatting>
  <conditionalFormatting sqref="F383:G383">
    <cfRule type="expression" dxfId="19688" priority="19908" stopIfTrue="1">
      <formula>$C383="A"</formula>
    </cfRule>
  </conditionalFormatting>
  <conditionalFormatting sqref="F383:G383">
    <cfRule type="expression" dxfId="19687" priority="19907">
      <formula>$C383="A"</formula>
    </cfRule>
  </conditionalFormatting>
  <conditionalFormatting sqref="D383:N383">
    <cfRule type="expression" dxfId="19686" priority="19906">
      <formula>$C383="A"</formula>
    </cfRule>
  </conditionalFormatting>
  <conditionalFormatting sqref="D383:E383 H383:N383">
    <cfRule type="expression" dxfId="19685" priority="19905" stopIfTrue="1">
      <formula>$C383="A"</formula>
    </cfRule>
  </conditionalFormatting>
  <conditionalFormatting sqref="F383:G383">
    <cfRule type="expression" dxfId="19684" priority="19904" stopIfTrue="1">
      <formula>$C383="A"</formula>
    </cfRule>
  </conditionalFormatting>
  <conditionalFormatting sqref="F383:G383">
    <cfRule type="expression" dxfId="19683" priority="19903">
      <formula>$C383="A"</formula>
    </cfRule>
  </conditionalFormatting>
  <conditionalFormatting sqref="F383:G383">
    <cfRule type="expression" dxfId="19682" priority="19902">
      <formula>$C383="A"</formula>
    </cfRule>
  </conditionalFormatting>
  <conditionalFormatting sqref="F383:G383">
    <cfRule type="expression" dxfId="19681" priority="19901" stopIfTrue="1">
      <formula>$C383="A"</formula>
    </cfRule>
  </conditionalFormatting>
  <conditionalFormatting sqref="F383:G383">
    <cfRule type="expression" dxfId="19680" priority="19900">
      <formula>$C383="A"</formula>
    </cfRule>
  </conditionalFormatting>
  <conditionalFormatting sqref="F383:G383">
    <cfRule type="expression" dxfId="19679" priority="19899">
      <formula>$C383="A"</formula>
    </cfRule>
  </conditionalFormatting>
  <conditionalFormatting sqref="F383:G383">
    <cfRule type="expression" dxfId="19678" priority="19898" stopIfTrue="1">
      <formula>$C383="A"</formula>
    </cfRule>
  </conditionalFormatting>
  <conditionalFormatting sqref="F383:G383">
    <cfRule type="expression" dxfId="19677" priority="19897">
      <formula>$C383="A"</formula>
    </cfRule>
  </conditionalFormatting>
  <conditionalFormatting sqref="F383:G383">
    <cfRule type="expression" dxfId="19676" priority="19896">
      <formula>$C383="A"</formula>
    </cfRule>
  </conditionalFormatting>
  <conditionalFormatting sqref="F383:G383">
    <cfRule type="expression" dxfId="19675" priority="19895" stopIfTrue="1">
      <formula>$C383="A"</formula>
    </cfRule>
  </conditionalFormatting>
  <conditionalFormatting sqref="F383:G383">
    <cfRule type="expression" dxfId="19674" priority="19894">
      <formula>$C383="A"</formula>
    </cfRule>
  </conditionalFormatting>
  <conditionalFormatting sqref="F383:G383">
    <cfRule type="expression" dxfId="19673" priority="19893">
      <formula>$C383="A"</formula>
    </cfRule>
  </conditionalFormatting>
  <conditionalFormatting sqref="F383:G383">
    <cfRule type="expression" dxfId="19672" priority="19892" stopIfTrue="1">
      <formula>$C383="A"</formula>
    </cfRule>
  </conditionalFormatting>
  <conditionalFormatting sqref="F383:G383">
    <cfRule type="expression" dxfId="19671" priority="19891">
      <formula>$C383="A"</formula>
    </cfRule>
  </conditionalFormatting>
  <conditionalFormatting sqref="F384:G384">
    <cfRule type="expression" dxfId="19670" priority="19890">
      <formula>$C384="A"</formula>
    </cfRule>
  </conditionalFormatting>
  <conditionalFormatting sqref="F384:G384">
    <cfRule type="expression" dxfId="19669" priority="19889" stopIfTrue="1">
      <formula>$C384="A"</formula>
    </cfRule>
  </conditionalFormatting>
  <conditionalFormatting sqref="F384:G384">
    <cfRule type="expression" dxfId="19668" priority="19888">
      <formula>$C384="A"</formula>
    </cfRule>
  </conditionalFormatting>
  <conditionalFormatting sqref="F384:G384">
    <cfRule type="expression" dxfId="19667" priority="19887">
      <formula>$C384="A"</formula>
    </cfRule>
  </conditionalFormatting>
  <conditionalFormatting sqref="F384:G384">
    <cfRule type="expression" dxfId="19666" priority="19886" stopIfTrue="1">
      <formula>$C384="A"</formula>
    </cfRule>
  </conditionalFormatting>
  <conditionalFormatting sqref="F384:G384">
    <cfRule type="expression" dxfId="19665" priority="19885">
      <formula>$C384="A"</formula>
    </cfRule>
  </conditionalFormatting>
  <conditionalFormatting sqref="F384:G384">
    <cfRule type="expression" dxfId="19664" priority="19884">
      <formula>$C384="A"</formula>
    </cfRule>
  </conditionalFormatting>
  <conditionalFormatting sqref="F384:G384">
    <cfRule type="expression" dxfId="19663" priority="19883" stopIfTrue="1">
      <formula>$C384="A"</formula>
    </cfRule>
  </conditionalFormatting>
  <conditionalFormatting sqref="F384:G384">
    <cfRule type="expression" dxfId="19662" priority="19882">
      <formula>$C384="A"</formula>
    </cfRule>
  </conditionalFormatting>
  <conditionalFormatting sqref="D384:N384">
    <cfRule type="expression" dxfId="19661" priority="19881">
      <formula>$C384="A"</formula>
    </cfRule>
  </conditionalFormatting>
  <conditionalFormatting sqref="D384:E384 H384:N384">
    <cfRule type="expression" dxfId="19660" priority="19880" stopIfTrue="1">
      <formula>$C384="A"</formula>
    </cfRule>
  </conditionalFormatting>
  <conditionalFormatting sqref="F384:G384">
    <cfRule type="expression" dxfId="19659" priority="19879" stopIfTrue="1">
      <formula>$C384="A"</formula>
    </cfRule>
  </conditionalFormatting>
  <conditionalFormatting sqref="F384:G384">
    <cfRule type="expression" dxfId="19658" priority="19878">
      <formula>$C384="A"</formula>
    </cfRule>
  </conditionalFormatting>
  <conditionalFormatting sqref="F384:G384">
    <cfRule type="expression" dxfId="19657" priority="19877">
      <formula>$C384="A"</formula>
    </cfRule>
  </conditionalFormatting>
  <conditionalFormatting sqref="F384:G384">
    <cfRule type="expression" dxfId="19656" priority="19876" stopIfTrue="1">
      <formula>$C384="A"</formula>
    </cfRule>
  </conditionalFormatting>
  <conditionalFormatting sqref="F384:G384">
    <cfRule type="expression" dxfId="19655" priority="19875">
      <formula>$C384="A"</formula>
    </cfRule>
  </conditionalFormatting>
  <conditionalFormatting sqref="F384:G384">
    <cfRule type="expression" dxfId="19654" priority="19874">
      <formula>$C384="A"</formula>
    </cfRule>
  </conditionalFormatting>
  <conditionalFormatting sqref="F384:G384">
    <cfRule type="expression" dxfId="19653" priority="19873" stopIfTrue="1">
      <formula>$C384="A"</formula>
    </cfRule>
  </conditionalFormatting>
  <conditionalFormatting sqref="F384:G384">
    <cfRule type="expression" dxfId="19652" priority="19872">
      <formula>$C384="A"</formula>
    </cfRule>
  </conditionalFormatting>
  <conditionalFormatting sqref="F384:G384">
    <cfRule type="expression" dxfId="19651" priority="19871">
      <formula>$C384="A"</formula>
    </cfRule>
  </conditionalFormatting>
  <conditionalFormatting sqref="F384:G384">
    <cfRule type="expression" dxfId="19650" priority="19870" stopIfTrue="1">
      <formula>$C384="A"</formula>
    </cfRule>
  </conditionalFormatting>
  <conditionalFormatting sqref="F384:G384">
    <cfRule type="expression" dxfId="19649" priority="19869">
      <formula>$C384="A"</formula>
    </cfRule>
  </conditionalFormatting>
  <conditionalFormatting sqref="F384:G384">
    <cfRule type="expression" dxfId="19648" priority="19868">
      <formula>$C384="A"</formula>
    </cfRule>
  </conditionalFormatting>
  <conditionalFormatting sqref="F384:G384">
    <cfRule type="expression" dxfId="19647" priority="19867" stopIfTrue="1">
      <formula>$C384="A"</formula>
    </cfRule>
  </conditionalFormatting>
  <conditionalFormatting sqref="F384:G384">
    <cfRule type="expression" dxfId="19646" priority="19866">
      <formula>$C384="A"</formula>
    </cfRule>
  </conditionalFormatting>
  <conditionalFormatting sqref="D376">
    <cfRule type="expression" dxfId="19645" priority="19865">
      <formula>$C376="A"</formula>
    </cfRule>
  </conditionalFormatting>
  <conditionalFormatting sqref="D376">
    <cfRule type="expression" dxfId="19644" priority="19864" stopIfTrue="1">
      <formula>$C376="A"</formula>
    </cfRule>
  </conditionalFormatting>
  <conditionalFormatting sqref="D377">
    <cfRule type="expression" dxfId="19643" priority="19863">
      <formula>$C377="A"</formula>
    </cfRule>
  </conditionalFormatting>
  <conditionalFormatting sqref="D377">
    <cfRule type="expression" dxfId="19642" priority="19862" stopIfTrue="1">
      <formula>$C377="A"</formula>
    </cfRule>
  </conditionalFormatting>
  <conditionalFormatting sqref="D378">
    <cfRule type="expression" dxfId="19641" priority="19861">
      <formula>$C378="A"</formula>
    </cfRule>
  </conditionalFormatting>
  <conditionalFormatting sqref="D378">
    <cfRule type="expression" dxfId="19640" priority="19860" stopIfTrue="1">
      <formula>$C378="A"</formula>
    </cfRule>
  </conditionalFormatting>
  <conditionalFormatting sqref="F377">
    <cfRule type="expression" dxfId="19639" priority="19859">
      <formula>$C377="A"</formula>
    </cfRule>
  </conditionalFormatting>
  <conditionalFormatting sqref="F377">
    <cfRule type="expression" dxfId="19638" priority="19858" stopIfTrue="1">
      <formula>$C377="A"</formula>
    </cfRule>
  </conditionalFormatting>
  <conditionalFormatting sqref="F377">
    <cfRule type="expression" dxfId="19637" priority="19857">
      <formula>$C377="A"</formula>
    </cfRule>
  </conditionalFormatting>
  <conditionalFormatting sqref="F377">
    <cfRule type="expression" dxfId="19636" priority="19856">
      <formula>$C377="A"</formula>
    </cfRule>
  </conditionalFormatting>
  <conditionalFormatting sqref="F377">
    <cfRule type="expression" dxfId="19635" priority="19855" stopIfTrue="1">
      <formula>$C377="A"</formula>
    </cfRule>
  </conditionalFormatting>
  <conditionalFormatting sqref="F377">
    <cfRule type="expression" dxfId="19634" priority="19854">
      <formula>$C377="A"</formula>
    </cfRule>
  </conditionalFormatting>
  <conditionalFormatting sqref="F377">
    <cfRule type="expression" dxfId="19633" priority="19853">
      <formula>$C377="A"</formula>
    </cfRule>
  </conditionalFormatting>
  <conditionalFormatting sqref="F377">
    <cfRule type="expression" dxfId="19632" priority="19852" stopIfTrue="1">
      <formula>$C377="A"</formula>
    </cfRule>
  </conditionalFormatting>
  <conditionalFormatting sqref="F377">
    <cfRule type="expression" dxfId="19631" priority="19851">
      <formula>$C377="A"</formula>
    </cfRule>
  </conditionalFormatting>
  <conditionalFormatting sqref="F377">
    <cfRule type="expression" dxfId="19630" priority="19850">
      <formula>$C377="A"</formula>
    </cfRule>
  </conditionalFormatting>
  <conditionalFormatting sqref="F377">
    <cfRule type="expression" dxfId="19629" priority="19849" stopIfTrue="1">
      <formula>$C377="A"</formula>
    </cfRule>
  </conditionalFormatting>
  <conditionalFormatting sqref="F377">
    <cfRule type="expression" dxfId="19628" priority="19848">
      <formula>$C377="A"</formula>
    </cfRule>
  </conditionalFormatting>
  <conditionalFormatting sqref="F377">
    <cfRule type="expression" dxfId="19627" priority="19847">
      <formula>$C377="A"</formula>
    </cfRule>
  </conditionalFormatting>
  <conditionalFormatting sqref="F377">
    <cfRule type="expression" dxfId="19626" priority="19846" stopIfTrue="1">
      <formula>$C377="A"</formula>
    </cfRule>
  </conditionalFormatting>
  <conditionalFormatting sqref="F377">
    <cfRule type="expression" dxfId="19625" priority="19845">
      <formula>$C377="A"</formula>
    </cfRule>
  </conditionalFormatting>
  <conditionalFormatting sqref="F377">
    <cfRule type="expression" dxfId="19624" priority="19844">
      <formula>$C377="A"</formula>
    </cfRule>
  </conditionalFormatting>
  <conditionalFormatting sqref="F377">
    <cfRule type="expression" dxfId="19623" priority="19843" stopIfTrue="1">
      <formula>$C377="A"</formula>
    </cfRule>
  </conditionalFormatting>
  <conditionalFormatting sqref="F377">
    <cfRule type="expression" dxfId="19622" priority="19842">
      <formula>$C377="A"</formula>
    </cfRule>
  </conditionalFormatting>
  <conditionalFormatting sqref="F377">
    <cfRule type="expression" dxfId="19621" priority="19841">
      <formula>$C377="A"</formula>
    </cfRule>
  </conditionalFormatting>
  <conditionalFormatting sqref="F377">
    <cfRule type="expression" dxfId="19620" priority="19840" stopIfTrue="1">
      <formula>$C377="A"</formula>
    </cfRule>
  </conditionalFormatting>
  <conditionalFormatting sqref="F377">
    <cfRule type="expression" dxfId="19619" priority="19839">
      <formula>$C377="A"</formula>
    </cfRule>
  </conditionalFormatting>
  <conditionalFormatting sqref="F377">
    <cfRule type="expression" dxfId="19618" priority="19838">
      <formula>$C377="A"</formula>
    </cfRule>
  </conditionalFormatting>
  <conditionalFormatting sqref="F377">
    <cfRule type="expression" dxfId="19617" priority="19837" stopIfTrue="1">
      <formula>$C377="A"</formula>
    </cfRule>
  </conditionalFormatting>
  <conditionalFormatting sqref="F377">
    <cfRule type="expression" dxfId="19616" priority="19836">
      <formula>$C377="A"</formula>
    </cfRule>
  </conditionalFormatting>
  <conditionalFormatting sqref="F378">
    <cfRule type="expression" dxfId="19615" priority="19835">
      <formula>$C378="A"</formula>
    </cfRule>
  </conditionalFormatting>
  <conditionalFormatting sqref="F378">
    <cfRule type="expression" dxfId="19614" priority="19834" stopIfTrue="1">
      <formula>$C378="A"</formula>
    </cfRule>
  </conditionalFormatting>
  <conditionalFormatting sqref="F378">
    <cfRule type="expression" dxfId="19613" priority="19833">
      <formula>$C378="A"</formula>
    </cfRule>
  </conditionalFormatting>
  <conditionalFormatting sqref="F378">
    <cfRule type="expression" dxfId="19612" priority="19832">
      <formula>$C378="A"</formula>
    </cfRule>
  </conditionalFormatting>
  <conditionalFormatting sqref="F378">
    <cfRule type="expression" dxfId="19611" priority="19831" stopIfTrue="1">
      <formula>$C378="A"</formula>
    </cfRule>
  </conditionalFormatting>
  <conditionalFormatting sqref="F378">
    <cfRule type="expression" dxfId="19610" priority="19830">
      <formula>$C378="A"</formula>
    </cfRule>
  </conditionalFormatting>
  <conditionalFormatting sqref="F378">
    <cfRule type="expression" dxfId="19609" priority="19829">
      <formula>$C378="A"</formula>
    </cfRule>
  </conditionalFormatting>
  <conditionalFormatting sqref="F378">
    <cfRule type="expression" dxfId="19608" priority="19828" stopIfTrue="1">
      <formula>$C378="A"</formula>
    </cfRule>
  </conditionalFormatting>
  <conditionalFormatting sqref="F378">
    <cfRule type="expression" dxfId="19607" priority="19827">
      <formula>$C378="A"</formula>
    </cfRule>
  </conditionalFormatting>
  <conditionalFormatting sqref="F378">
    <cfRule type="expression" dxfId="19606" priority="19826">
      <formula>$C378="A"</formula>
    </cfRule>
  </conditionalFormatting>
  <conditionalFormatting sqref="F378">
    <cfRule type="expression" dxfId="19605" priority="19825" stopIfTrue="1">
      <formula>$C378="A"</formula>
    </cfRule>
  </conditionalFormatting>
  <conditionalFormatting sqref="F378">
    <cfRule type="expression" dxfId="19604" priority="19824">
      <formula>$C378="A"</formula>
    </cfRule>
  </conditionalFormatting>
  <conditionalFormatting sqref="F378">
    <cfRule type="expression" dxfId="19603" priority="19823">
      <formula>$C378="A"</formula>
    </cfRule>
  </conditionalFormatting>
  <conditionalFormatting sqref="F378">
    <cfRule type="expression" dxfId="19602" priority="19822" stopIfTrue="1">
      <formula>$C378="A"</formula>
    </cfRule>
  </conditionalFormatting>
  <conditionalFormatting sqref="F378">
    <cfRule type="expression" dxfId="19601" priority="19821">
      <formula>$C378="A"</formula>
    </cfRule>
  </conditionalFormatting>
  <conditionalFormatting sqref="F378">
    <cfRule type="expression" dxfId="19600" priority="19820">
      <formula>$C378="A"</formula>
    </cfRule>
  </conditionalFormatting>
  <conditionalFormatting sqref="F378">
    <cfRule type="expression" dxfId="19599" priority="19819" stopIfTrue="1">
      <formula>$C378="A"</formula>
    </cfRule>
  </conditionalFormatting>
  <conditionalFormatting sqref="F378">
    <cfRule type="expression" dxfId="19598" priority="19818">
      <formula>$C378="A"</formula>
    </cfRule>
  </conditionalFormatting>
  <conditionalFormatting sqref="F378">
    <cfRule type="expression" dxfId="19597" priority="19817">
      <formula>$C378="A"</formula>
    </cfRule>
  </conditionalFormatting>
  <conditionalFormatting sqref="F378">
    <cfRule type="expression" dxfId="19596" priority="19816" stopIfTrue="1">
      <formula>$C378="A"</formula>
    </cfRule>
  </conditionalFormatting>
  <conditionalFormatting sqref="F378">
    <cfRule type="expression" dxfId="19595" priority="19815">
      <formula>$C378="A"</formula>
    </cfRule>
  </conditionalFormatting>
  <conditionalFormatting sqref="F378">
    <cfRule type="expression" dxfId="19594" priority="19814">
      <formula>$C378="A"</formula>
    </cfRule>
  </conditionalFormatting>
  <conditionalFormatting sqref="F378">
    <cfRule type="expression" dxfId="19593" priority="19813" stopIfTrue="1">
      <formula>$C378="A"</formula>
    </cfRule>
  </conditionalFormatting>
  <conditionalFormatting sqref="F378">
    <cfRule type="expression" dxfId="19592" priority="19812">
      <formula>$C378="A"</formula>
    </cfRule>
  </conditionalFormatting>
  <conditionalFormatting sqref="F379:F380">
    <cfRule type="expression" dxfId="19591" priority="19811">
      <formula>$C379="A"</formula>
    </cfRule>
  </conditionalFormatting>
  <conditionalFormatting sqref="F379:F380">
    <cfRule type="expression" dxfId="19590" priority="19810" stopIfTrue="1">
      <formula>$C379="A"</formula>
    </cfRule>
  </conditionalFormatting>
  <conditionalFormatting sqref="F379:F380">
    <cfRule type="expression" dxfId="19589" priority="19809">
      <formula>$C379="A"</formula>
    </cfRule>
  </conditionalFormatting>
  <conditionalFormatting sqref="F379:F380">
    <cfRule type="expression" dxfId="19588" priority="19808">
      <formula>$C379="A"</formula>
    </cfRule>
  </conditionalFormatting>
  <conditionalFormatting sqref="F379:F380">
    <cfRule type="expression" dxfId="19587" priority="19807" stopIfTrue="1">
      <formula>$C379="A"</formula>
    </cfRule>
  </conditionalFormatting>
  <conditionalFormatting sqref="F379:F380">
    <cfRule type="expression" dxfId="19586" priority="19806">
      <formula>$C379="A"</formula>
    </cfRule>
  </conditionalFormatting>
  <conditionalFormatting sqref="F379:F380">
    <cfRule type="expression" dxfId="19585" priority="19805">
      <formula>$C379="A"</formula>
    </cfRule>
  </conditionalFormatting>
  <conditionalFormatting sqref="F379:F380">
    <cfRule type="expression" dxfId="19584" priority="19804" stopIfTrue="1">
      <formula>$C379="A"</formula>
    </cfRule>
  </conditionalFormatting>
  <conditionalFormatting sqref="F379:F380">
    <cfRule type="expression" dxfId="19583" priority="19803">
      <formula>$C379="A"</formula>
    </cfRule>
  </conditionalFormatting>
  <conditionalFormatting sqref="F379:F380">
    <cfRule type="expression" dxfId="19582" priority="19802">
      <formula>$C379="A"</formula>
    </cfRule>
  </conditionalFormatting>
  <conditionalFormatting sqref="F379:F380">
    <cfRule type="expression" dxfId="19581" priority="19801" stopIfTrue="1">
      <formula>$C379="A"</formula>
    </cfRule>
  </conditionalFormatting>
  <conditionalFormatting sqref="F379:F380">
    <cfRule type="expression" dxfId="19580" priority="19800">
      <formula>$C379="A"</formula>
    </cfRule>
  </conditionalFormatting>
  <conditionalFormatting sqref="F379:F380">
    <cfRule type="expression" dxfId="19579" priority="19799">
      <formula>$C379="A"</formula>
    </cfRule>
  </conditionalFormatting>
  <conditionalFormatting sqref="F379:F380">
    <cfRule type="expression" dxfId="19578" priority="19798" stopIfTrue="1">
      <formula>$C379="A"</formula>
    </cfRule>
  </conditionalFormatting>
  <conditionalFormatting sqref="F379:F380">
    <cfRule type="expression" dxfId="19577" priority="19797">
      <formula>$C379="A"</formula>
    </cfRule>
  </conditionalFormatting>
  <conditionalFormatting sqref="F379:F380">
    <cfRule type="expression" dxfId="19576" priority="19796">
      <formula>$C379="A"</formula>
    </cfRule>
  </conditionalFormatting>
  <conditionalFormatting sqref="F379:F380">
    <cfRule type="expression" dxfId="19575" priority="19795" stopIfTrue="1">
      <formula>$C379="A"</formula>
    </cfRule>
  </conditionalFormatting>
  <conditionalFormatting sqref="F379:F380">
    <cfRule type="expression" dxfId="19574" priority="19794">
      <formula>$C379="A"</formula>
    </cfRule>
  </conditionalFormatting>
  <conditionalFormatting sqref="F379:F380">
    <cfRule type="expression" dxfId="19573" priority="19793">
      <formula>$C379="A"</formula>
    </cfRule>
  </conditionalFormatting>
  <conditionalFormatting sqref="F379:F380">
    <cfRule type="expression" dxfId="19572" priority="19792" stopIfTrue="1">
      <formula>$C379="A"</formula>
    </cfRule>
  </conditionalFormatting>
  <conditionalFormatting sqref="F379:F380">
    <cfRule type="expression" dxfId="19571" priority="19791">
      <formula>$C379="A"</formula>
    </cfRule>
  </conditionalFormatting>
  <conditionalFormatting sqref="F379:F380">
    <cfRule type="expression" dxfId="19570" priority="19790">
      <formula>$C379="A"</formula>
    </cfRule>
  </conditionalFormatting>
  <conditionalFormatting sqref="F379:F380">
    <cfRule type="expression" dxfId="19569" priority="19789" stopIfTrue="1">
      <formula>$C379="A"</formula>
    </cfRule>
  </conditionalFormatting>
  <conditionalFormatting sqref="F379:F380">
    <cfRule type="expression" dxfId="19568" priority="19788">
      <formula>$C379="A"</formula>
    </cfRule>
  </conditionalFormatting>
  <conditionalFormatting sqref="D379">
    <cfRule type="expression" dxfId="19567" priority="19787">
      <formula>$C379="A"</formula>
    </cfRule>
  </conditionalFormatting>
  <conditionalFormatting sqref="D379">
    <cfRule type="expression" dxfId="19566" priority="19786" stopIfTrue="1">
      <formula>$C379="A"</formula>
    </cfRule>
  </conditionalFormatting>
  <conditionalFormatting sqref="G379:G380">
    <cfRule type="expression" dxfId="19565" priority="19785">
      <formula>$C379="A"</formula>
    </cfRule>
  </conditionalFormatting>
  <conditionalFormatting sqref="G379:G380">
    <cfRule type="expression" dxfId="19564" priority="19784" stopIfTrue="1">
      <formula>$C379="A"</formula>
    </cfRule>
  </conditionalFormatting>
  <conditionalFormatting sqref="G379:G380">
    <cfRule type="expression" dxfId="19563" priority="19783">
      <formula>$C379="A"</formula>
    </cfRule>
  </conditionalFormatting>
  <conditionalFormatting sqref="G379:G380">
    <cfRule type="expression" dxfId="19562" priority="19782">
      <formula>$C379="A"</formula>
    </cfRule>
  </conditionalFormatting>
  <conditionalFormatting sqref="G379:G380">
    <cfRule type="expression" dxfId="19561" priority="19781" stopIfTrue="1">
      <formula>$C379="A"</formula>
    </cfRule>
  </conditionalFormatting>
  <conditionalFormatting sqref="G379:G380">
    <cfRule type="expression" dxfId="19560" priority="19780">
      <formula>$C379="A"</formula>
    </cfRule>
  </conditionalFormatting>
  <conditionalFormatting sqref="G379:G380">
    <cfRule type="expression" dxfId="19559" priority="19779">
      <formula>$C379="A"</formula>
    </cfRule>
  </conditionalFormatting>
  <conditionalFormatting sqref="G379:G380">
    <cfRule type="expression" dxfId="19558" priority="19778" stopIfTrue="1">
      <formula>$C379="A"</formula>
    </cfRule>
  </conditionalFormatting>
  <conditionalFormatting sqref="G379:G380">
    <cfRule type="expression" dxfId="19557" priority="19777">
      <formula>$C379="A"</formula>
    </cfRule>
  </conditionalFormatting>
  <conditionalFormatting sqref="G379:G380">
    <cfRule type="expression" dxfId="19556" priority="19776">
      <formula>$C379="A"</formula>
    </cfRule>
  </conditionalFormatting>
  <conditionalFormatting sqref="G379:G380">
    <cfRule type="expression" dxfId="19555" priority="19775" stopIfTrue="1">
      <formula>$C379="A"</formula>
    </cfRule>
  </conditionalFormatting>
  <conditionalFormatting sqref="G379:G380">
    <cfRule type="expression" dxfId="19554" priority="19774">
      <formula>$C379="A"</formula>
    </cfRule>
  </conditionalFormatting>
  <conditionalFormatting sqref="G379:G380">
    <cfRule type="expression" dxfId="19553" priority="19773">
      <formula>$C379="A"</formula>
    </cfRule>
  </conditionalFormatting>
  <conditionalFormatting sqref="G379:G380">
    <cfRule type="expression" dxfId="19552" priority="19772" stopIfTrue="1">
      <formula>$C379="A"</formula>
    </cfRule>
  </conditionalFormatting>
  <conditionalFormatting sqref="G379:G380">
    <cfRule type="expression" dxfId="19551" priority="19771">
      <formula>$C379="A"</formula>
    </cfRule>
  </conditionalFormatting>
  <conditionalFormatting sqref="G379:G380">
    <cfRule type="expression" dxfId="19550" priority="19770">
      <formula>$C379="A"</formula>
    </cfRule>
  </conditionalFormatting>
  <conditionalFormatting sqref="G379:G380">
    <cfRule type="expression" dxfId="19549" priority="19769" stopIfTrue="1">
      <formula>$C379="A"</formula>
    </cfRule>
  </conditionalFormatting>
  <conditionalFormatting sqref="G379:G380">
    <cfRule type="expression" dxfId="19548" priority="19768">
      <formula>$C379="A"</formula>
    </cfRule>
  </conditionalFormatting>
  <conditionalFormatting sqref="G379:G380">
    <cfRule type="expression" dxfId="19547" priority="19767">
      <formula>$C379="A"</formula>
    </cfRule>
  </conditionalFormatting>
  <conditionalFormatting sqref="G379:G380">
    <cfRule type="expression" dxfId="19546" priority="19766" stopIfTrue="1">
      <formula>$C379="A"</formula>
    </cfRule>
  </conditionalFormatting>
  <conditionalFormatting sqref="G379:G380">
    <cfRule type="expression" dxfId="19545" priority="19765">
      <formula>$C379="A"</formula>
    </cfRule>
  </conditionalFormatting>
  <conditionalFormatting sqref="G379:G380">
    <cfRule type="expression" dxfId="19544" priority="19764">
      <formula>$C379="A"</formula>
    </cfRule>
  </conditionalFormatting>
  <conditionalFormatting sqref="G379:G380">
    <cfRule type="expression" dxfId="19543" priority="19763" stopIfTrue="1">
      <formula>$C379="A"</formula>
    </cfRule>
  </conditionalFormatting>
  <conditionalFormatting sqref="G379:G380">
    <cfRule type="expression" dxfId="19542" priority="19762">
      <formula>$C379="A"</formula>
    </cfRule>
  </conditionalFormatting>
  <conditionalFormatting sqref="D380">
    <cfRule type="expression" dxfId="19541" priority="19761">
      <formula>$C380="A"</formula>
    </cfRule>
  </conditionalFormatting>
  <conditionalFormatting sqref="D380">
    <cfRule type="expression" dxfId="19540" priority="19760" stopIfTrue="1">
      <formula>$C380="A"</formula>
    </cfRule>
  </conditionalFormatting>
  <conditionalFormatting sqref="F380:G380">
    <cfRule type="expression" dxfId="19539" priority="19759">
      <formula>$C380="A"</formula>
    </cfRule>
  </conditionalFormatting>
  <conditionalFormatting sqref="F380:G380">
    <cfRule type="expression" dxfId="19538" priority="19758" stopIfTrue="1">
      <formula>$C380="A"</formula>
    </cfRule>
  </conditionalFormatting>
  <conditionalFormatting sqref="F380:G380">
    <cfRule type="expression" dxfId="19537" priority="19757">
      <formula>$C380="A"</formula>
    </cfRule>
  </conditionalFormatting>
  <conditionalFormatting sqref="F380:G380">
    <cfRule type="expression" dxfId="19536" priority="19756">
      <formula>$C380="A"</formula>
    </cfRule>
  </conditionalFormatting>
  <conditionalFormatting sqref="F380:G380">
    <cfRule type="expression" dxfId="19535" priority="19755" stopIfTrue="1">
      <formula>$C380="A"</formula>
    </cfRule>
  </conditionalFormatting>
  <conditionalFormatting sqref="F380:G380">
    <cfRule type="expression" dxfId="19534" priority="19754">
      <formula>$C380="A"</formula>
    </cfRule>
  </conditionalFormatting>
  <conditionalFormatting sqref="F380:G380">
    <cfRule type="expression" dxfId="19533" priority="19753">
      <formula>$C380="A"</formula>
    </cfRule>
  </conditionalFormatting>
  <conditionalFormatting sqref="F380:G380">
    <cfRule type="expression" dxfId="19532" priority="19752" stopIfTrue="1">
      <formula>$C380="A"</formula>
    </cfRule>
  </conditionalFormatting>
  <conditionalFormatting sqref="F380:G380">
    <cfRule type="expression" dxfId="19531" priority="19751">
      <formula>$C380="A"</formula>
    </cfRule>
  </conditionalFormatting>
  <conditionalFormatting sqref="F380:G380">
    <cfRule type="expression" dxfId="19530" priority="19750">
      <formula>$C380="A"</formula>
    </cfRule>
  </conditionalFormatting>
  <conditionalFormatting sqref="F380:G380">
    <cfRule type="expression" dxfId="19529" priority="19749" stopIfTrue="1">
      <formula>$C380="A"</formula>
    </cfRule>
  </conditionalFormatting>
  <conditionalFormatting sqref="F380:G380">
    <cfRule type="expression" dxfId="19528" priority="19748">
      <formula>$C380="A"</formula>
    </cfRule>
  </conditionalFormatting>
  <conditionalFormatting sqref="F380:G380">
    <cfRule type="expression" dxfId="19527" priority="19747">
      <formula>$C380="A"</formula>
    </cfRule>
  </conditionalFormatting>
  <conditionalFormatting sqref="F380:G380">
    <cfRule type="expression" dxfId="19526" priority="19746" stopIfTrue="1">
      <formula>$C380="A"</formula>
    </cfRule>
  </conditionalFormatting>
  <conditionalFormatting sqref="F380:G380">
    <cfRule type="expression" dxfId="19525" priority="19745">
      <formula>$C380="A"</formula>
    </cfRule>
  </conditionalFormatting>
  <conditionalFormatting sqref="F380:G380">
    <cfRule type="expression" dxfId="19524" priority="19744">
      <formula>$C380="A"</formula>
    </cfRule>
  </conditionalFormatting>
  <conditionalFormatting sqref="F380:G380">
    <cfRule type="expression" dxfId="19523" priority="19743" stopIfTrue="1">
      <formula>$C380="A"</formula>
    </cfRule>
  </conditionalFormatting>
  <conditionalFormatting sqref="F380:G380">
    <cfRule type="expression" dxfId="19522" priority="19742">
      <formula>$C380="A"</formula>
    </cfRule>
  </conditionalFormatting>
  <conditionalFormatting sqref="F380:G380">
    <cfRule type="expression" dxfId="19521" priority="19741">
      <formula>$C380="A"</formula>
    </cfRule>
  </conditionalFormatting>
  <conditionalFormatting sqref="F380:G380">
    <cfRule type="expression" dxfId="19520" priority="19740" stopIfTrue="1">
      <formula>$C380="A"</formula>
    </cfRule>
  </conditionalFormatting>
  <conditionalFormatting sqref="F380:G380">
    <cfRule type="expression" dxfId="19519" priority="19739">
      <formula>$C380="A"</formula>
    </cfRule>
  </conditionalFormatting>
  <conditionalFormatting sqref="F380:G380">
    <cfRule type="expression" dxfId="19518" priority="19738">
      <formula>$C380="A"</formula>
    </cfRule>
  </conditionalFormatting>
  <conditionalFormatting sqref="F380:G380">
    <cfRule type="expression" dxfId="19517" priority="19737" stopIfTrue="1">
      <formula>$C380="A"</formula>
    </cfRule>
  </conditionalFormatting>
  <conditionalFormatting sqref="F380:G380">
    <cfRule type="expression" dxfId="19516" priority="19736">
      <formula>$C380="A"</formula>
    </cfRule>
  </conditionalFormatting>
  <conditionalFormatting sqref="F385:G385">
    <cfRule type="expression" dxfId="19515" priority="19735">
      <formula>$C385="A"</formula>
    </cfRule>
  </conditionalFormatting>
  <conditionalFormatting sqref="F385:G385">
    <cfRule type="expression" dxfId="19514" priority="19734" stopIfTrue="1">
      <formula>$C385="A"</formula>
    </cfRule>
  </conditionalFormatting>
  <conditionalFormatting sqref="F385:G385">
    <cfRule type="expression" dxfId="19513" priority="19733">
      <formula>$C385="A"</formula>
    </cfRule>
  </conditionalFormatting>
  <conditionalFormatting sqref="F385:G385">
    <cfRule type="expression" dxfId="19512" priority="19732">
      <formula>$C385="A"</formula>
    </cfRule>
  </conditionalFormatting>
  <conditionalFormatting sqref="F385:G385">
    <cfRule type="expression" dxfId="19511" priority="19731" stopIfTrue="1">
      <formula>$C385="A"</formula>
    </cfRule>
  </conditionalFormatting>
  <conditionalFormatting sqref="F385:G385">
    <cfRule type="expression" dxfId="19510" priority="19730">
      <formula>$C385="A"</formula>
    </cfRule>
  </conditionalFormatting>
  <conditionalFormatting sqref="F385:G385">
    <cfRule type="expression" dxfId="19509" priority="19729">
      <formula>$C385="A"</formula>
    </cfRule>
  </conditionalFormatting>
  <conditionalFormatting sqref="F385:G385">
    <cfRule type="expression" dxfId="19508" priority="19728" stopIfTrue="1">
      <formula>$C385="A"</formula>
    </cfRule>
  </conditionalFormatting>
  <conditionalFormatting sqref="F385:G385">
    <cfRule type="expression" dxfId="19507" priority="19727">
      <formula>$C385="A"</formula>
    </cfRule>
  </conditionalFormatting>
  <conditionalFormatting sqref="D385:N385">
    <cfRule type="expression" dxfId="19506" priority="19726">
      <formula>$C385="A"</formula>
    </cfRule>
  </conditionalFormatting>
  <conditionalFormatting sqref="D385:E385 H385:N385">
    <cfRule type="expression" dxfId="19505" priority="19725" stopIfTrue="1">
      <formula>$C385="A"</formula>
    </cfRule>
  </conditionalFormatting>
  <conditionalFormatting sqref="F385:G385">
    <cfRule type="expression" dxfId="19504" priority="19724" stopIfTrue="1">
      <formula>$C385="A"</formula>
    </cfRule>
  </conditionalFormatting>
  <conditionalFormatting sqref="F385:G385">
    <cfRule type="expression" dxfId="19503" priority="19723">
      <formula>$C385="A"</formula>
    </cfRule>
  </conditionalFormatting>
  <conditionalFormatting sqref="F385:G385">
    <cfRule type="expression" dxfId="19502" priority="19722">
      <formula>$C385="A"</formula>
    </cfRule>
  </conditionalFormatting>
  <conditionalFormatting sqref="F385:G385">
    <cfRule type="expression" dxfId="19501" priority="19721" stopIfTrue="1">
      <formula>$C385="A"</formula>
    </cfRule>
  </conditionalFormatting>
  <conditionalFormatting sqref="F385:G385">
    <cfRule type="expression" dxfId="19500" priority="19720">
      <formula>$C385="A"</formula>
    </cfRule>
  </conditionalFormatting>
  <conditionalFormatting sqref="F385:G385">
    <cfRule type="expression" dxfId="19499" priority="19719">
      <formula>$C385="A"</formula>
    </cfRule>
  </conditionalFormatting>
  <conditionalFormatting sqref="F385:G385">
    <cfRule type="expression" dxfId="19498" priority="19718" stopIfTrue="1">
      <formula>$C385="A"</formula>
    </cfRule>
  </conditionalFormatting>
  <conditionalFormatting sqref="F385:G385">
    <cfRule type="expression" dxfId="19497" priority="19717">
      <formula>$C385="A"</formula>
    </cfRule>
  </conditionalFormatting>
  <conditionalFormatting sqref="F385:G385">
    <cfRule type="expression" dxfId="19496" priority="19716">
      <formula>$C385="A"</formula>
    </cfRule>
  </conditionalFormatting>
  <conditionalFormatting sqref="F385:G385">
    <cfRule type="expression" dxfId="19495" priority="19715" stopIfTrue="1">
      <formula>$C385="A"</formula>
    </cfRule>
  </conditionalFormatting>
  <conditionalFormatting sqref="F385:G385">
    <cfRule type="expression" dxfId="19494" priority="19714">
      <formula>$C385="A"</formula>
    </cfRule>
  </conditionalFormatting>
  <conditionalFormatting sqref="F385:G385">
    <cfRule type="expression" dxfId="19493" priority="19713">
      <formula>$C385="A"</formula>
    </cfRule>
  </conditionalFormatting>
  <conditionalFormatting sqref="F385:G385">
    <cfRule type="expression" dxfId="19492" priority="19712" stopIfTrue="1">
      <formula>$C385="A"</formula>
    </cfRule>
  </conditionalFormatting>
  <conditionalFormatting sqref="F385:G385">
    <cfRule type="expression" dxfId="19491" priority="19711">
      <formula>$C385="A"</formula>
    </cfRule>
  </conditionalFormatting>
  <conditionalFormatting sqref="F386:G386">
    <cfRule type="expression" dxfId="19490" priority="19710">
      <formula>$C386="A"</formula>
    </cfRule>
  </conditionalFormatting>
  <conditionalFormatting sqref="F386:G386">
    <cfRule type="expression" dxfId="19489" priority="19709" stopIfTrue="1">
      <formula>$C386="A"</formula>
    </cfRule>
  </conditionalFormatting>
  <conditionalFormatting sqref="F386:G386">
    <cfRule type="expression" dxfId="19488" priority="19708">
      <formula>$C386="A"</formula>
    </cfRule>
  </conditionalFormatting>
  <conditionalFormatting sqref="F386:G386">
    <cfRule type="expression" dxfId="19487" priority="19707">
      <formula>$C386="A"</formula>
    </cfRule>
  </conditionalFormatting>
  <conditionalFormatting sqref="F386:G386">
    <cfRule type="expression" dxfId="19486" priority="19706" stopIfTrue="1">
      <formula>$C386="A"</formula>
    </cfRule>
  </conditionalFormatting>
  <conditionalFormatting sqref="F386:G386">
    <cfRule type="expression" dxfId="19485" priority="19705">
      <formula>$C386="A"</formula>
    </cfRule>
  </conditionalFormatting>
  <conditionalFormatting sqref="F386:G386">
    <cfRule type="expression" dxfId="19484" priority="19704">
      <formula>$C386="A"</formula>
    </cfRule>
  </conditionalFormatting>
  <conditionalFormatting sqref="F386:G386">
    <cfRule type="expression" dxfId="19483" priority="19703" stopIfTrue="1">
      <formula>$C386="A"</formula>
    </cfRule>
  </conditionalFormatting>
  <conditionalFormatting sqref="F386:G386">
    <cfRule type="expression" dxfId="19482" priority="19702">
      <formula>$C386="A"</formula>
    </cfRule>
  </conditionalFormatting>
  <conditionalFormatting sqref="D386:N386">
    <cfRule type="expression" dxfId="19481" priority="19701">
      <formula>$C386="A"</formula>
    </cfRule>
  </conditionalFormatting>
  <conditionalFormatting sqref="D386:E386 H386:N386">
    <cfRule type="expression" dxfId="19480" priority="19700" stopIfTrue="1">
      <formula>$C386="A"</formula>
    </cfRule>
  </conditionalFormatting>
  <conditionalFormatting sqref="F386:G386">
    <cfRule type="expression" dxfId="19479" priority="19699" stopIfTrue="1">
      <formula>$C386="A"</formula>
    </cfRule>
  </conditionalFormatting>
  <conditionalFormatting sqref="F386:G386">
    <cfRule type="expression" dxfId="19478" priority="19698">
      <formula>$C386="A"</formula>
    </cfRule>
  </conditionalFormatting>
  <conditionalFormatting sqref="F386:G386">
    <cfRule type="expression" dxfId="19477" priority="19697">
      <formula>$C386="A"</formula>
    </cfRule>
  </conditionalFormatting>
  <conditionalFormatting sqref="F386:G386">
    <cfRule type="expression" dxfId="19476" priority="19696" stopIfTrue="1">
      <formula>$C386="A"</formula>
    </cfRule>
  </conditionalFormatting>
  <conditionalFormatting sqref="F386:G386">
    <cfRule type="expression" dxfId="19475" priority="19695">
      <formula>$C386="A"</formula>
    </cfRule>
  </conditionalFormatting>
  <conditionalFormatting sqref="F386:G386">
    <cfRule type="expression" dxfId="19474" priority="19694">
      <formula>$C386="A"</formula>
    </cfRule>
  </conditionalFormatting>
  <conditionalFormatting sqref="F386:G386">
    <cfRule type="expression" dxfId="19473" priority="19693" stopIfTrue="1">
      <formula>$C386="A"</formula>
    </cfRule>
  </conditionalFormatting>
  <conditionalFormatting sqref="F386:G386">
    <cfRule type="expression" dxfId="19472" priority="19692">
      <formula>$C386="A"</formula>
    </cfRule>
  </conditionalFormatting>
  <conditionalFormatting sqref="F386:G386">
    <cfRule type="expression" dxfId="19471" priority="19691">
      <formula>$C386="A"</formula>
    </cfRule>
  </conditionalFormatting>
  <conditionalFormatting sqref="F386:G386">
    <cfRule type="expression" dxfId="19470" priority="19690" stopIfTrue="1">
      <formula>$C386="A"</formula>
    </cfRule>
  </conditionalFormatting>
  <conditionalFormatting sqref="F386:G386">
    <cfRule type="expression" dxfId="19469" priority="19689">
      <formula>$C386="A"</formula>
    </cfRule>
  </conditionalFormatting>
  <conditionalFormatting sqref="F386:G386">
    <cfRule type="expression" dxfId="19468" priority="19688">
      <formula>$C386="A"</formula>
    </cfRule>
  </conditionalFormatting>
  <conditionalFormatting sqref="F386:G386">
    <cfRule type="expression" dxfId="19467" priority="19687" stopIfTrue="1">
      <formula>$C386="A"</formula>
    </cfRule>
  </conditionalFormatting>
  <conditionalFormatting sqref="F386:G386">
    <cfRule type="expression" dxfId="19466" priority="19686">
      <formula>$C386="A"</formula>
    </cfRule>
  </conditionalFormatting>
  <conditionalFormatting sqref="F387:G387">
    <cfRule type="expression" dxfId="19465" priority="19685">
      <formula>$C387="A"</formula>
    </cfRule>
  </conditionalFormatting>
  <conditionalFormatting sqref="F387:G387">
    <cfRule type="expression" dxfId="19464" priority="19684" stopIfTrue="1">
      <formula>$C387="A"</formula>
    </cfRule>
  </conditionalFormatting>
  <conditionalFormatting sqref="F387:G387">
    <cfRule type="expression" dxfId="19463" priority="19683">
      <formula>$C387="A"</formula>
    </cfRule>
  </conditionalFormatting>
  <conditionalFormatting sqref="F387:G387">
    <cfRule type="expression" dxfId="19462" priority="19682">
      <formula>$C387="A"</formula>
    </cfRule>
  </conditionalFormatting>
  <conditionalFormatting sqref="F387:G387">
    <cfRule type="expression" dxfId="19461" priority="19681" stopIfTrue="1">
      <formula>$C387="A"</formula>
    </cfRule>
  </conditionalFormatting>
  <conditionalFormatting sqref="F387:G387">
    <cfRule type="expression" dxfId="19460" priority="19680">
      <formula>$C387="A"</formula>
    </cfRule>
  </conditionalFormatting>
  <conditionalFormatting sqref="F387:G387">
    <cfRule type="expression" dxfId="19459" priority="19679">
      <formula>$C387="A"</formula>
    </cfRule>
  </conditionalFormatting>
  <conditionalFormatting sqref="F387:G387">
    <cfRule type="expression" dxfId="19458" priority="19678" stopIfTrue="1">
      <formula>$C387="A"</formula>
    </cfRule>
  </conditionalFormatting>
  <conditionalFormatting sqref="F387:G387">
    <cfRule type="expression" dxfId="19457" priority="19677">
      <formula>$C387="A"</formula>
    </cfRule>
  </conditionalFormatting>
  <conditionalFormatting sqref="D387:N387">
    <cfRule type="expression" dxfId="19456" priority="19676">
      <formula>$C387="A"</formula>
    </cfRule>
  </conditionalFormatting>
  <conditionalFormatting sqref="D387:E387 H387:N387">
    <cfRule type="expression" dxfId="19455" priority="19675" stopIfTrue="1">
      <formula>$C387="A"</formula>
    </cfRule>
  </conditionalFormatting>
  <conditionalFormatting sqref="F387:G387">
    <cfRule type="expression" dxfId="19454" priority="19674" stopIfTrue="1">
      <formula>$C387="A"</formula>
    </cfRule>
  </conditionalFormatting>
  <conditionalFormatting sqref="F387:G387">
    <cfRule type="expression" dxfId="19453" priority="19673">
      <formula>$C387="A"</formula>
    </cfRule>
  </conditionalFormatting>
  <conditionalFormatting sqref="F387:G387">
    <cfRule type="expression" dxfId="19452" priority="19672">
      <formula>$C387="A"</formula>
    </cfRule>
  </conditionalFormatting>
  <conditionalFormatting sqref="F387:G387">
    <cfRule type="expression" dxfId="19451" priority="19671" stopIfTrue="1">
      <formula>$C387="A"</formula>
    </cfRule>
  </conditionalFormatting>
  <conditionalFormatting sqref="F387:G387">
    <cfRule type="expression" dxfId="19450" priority="19670">
      <formula>$C387="A"</formula>
    </cfRule>
  </conditionalFormatting>
  <conditionalFormatting sqref="F387:G387">
    <cfRule type="expression" dxfId="19449" priority="19669">
      <formula>$C387="A"</formula>
    </cfRule>
  </conditionalFormatting>
  <conditionalFormatting sqref="F387:G387">
    <cfRule type="expression" dxfId="19448" priority="19668" stopIfTrue="1">
      <formula>$C387="A"</formula>
    </cfRule>
  </conditionalFormatting>
  <conditionalFormatting sqref="F387:G387">
    <cfRule type="expression" dxfId="19447" priority="19667">
      <formula>$C387="A"</formula>
    </cfRule>
  </conditionalFormatting>
  <conditionalFormatting sqref="F387:G387">
    <cfRule type="expression" dxfId="19446" priority="19666">
      <formula>$C387="A"</formula>
    </cfRule>
  </conditionalFormatting>
  <conditionalFormatting sqref="F387:G387">
    <cfRule type="expression" dxfId="19445" priority="19665" stopIfTrue="1">
      <formula>$C387="A"</formula>
    </cfRule>
  </conditionalFormatting>
  <conditionalFormatting sqref="F387:G387">
    <cfRule type="expression" dxfId="19444" priority="19664">
      <formula>$C387="A"</formula>
    </cfRule>
  </conditionalFormatting>
  <conditionalFormatting sqref="F387:G387">
    <cfRule type="expression" dxfId="19443" priority="19663">
      <formula>$C387="A"</formula>
    </cfRule>
  </conditionalFormatting>
  <conditionalFormatting sqref="F387:G387">
    <cfRule type="expression" dxfId="19442" priority="19662" stopIfTrue="1">
      <formula>$C387="A"</formula>
    </cfRule>
  </conditionalFormatting>
  <conditionalFormatting sqref="F387:G387">
    <cfRule type="expression" dxfId="19441" priority="19661">
      <formula>$C387="A"</formula>
    </cfRule>
  </conditionalFormatting>
  <conditionalFormatting sqref="F388:G388">
    <cfRule type="expression" dxfId="19440" priority="19660">
      <formula>$C388="A"</formula>
    </cfRule>
  </conditionalFormatting>
  <conditionalFormatting sqref="F388:G388">
    <cfRule type="expression" dxfId="19439" priority="19659" stopIfTrue="1">
      <formula>$C388="A"</formula>
    </cfRule>
  </conditionalFormatting>
  <conditionalFormatting sqref="F388:G388">
    <cfRule type="expression" dxfId="19438" priority="19658">
      <formula>$C388="A"</formula>
    </cfRule>
  </conditionalFormatting>
  <conditionalFormatting sqref="F388:G388">
    <cfRule type="expression" dxfId="19437" priority="19657">
      <formula>$C388="A"</formula>
    </cfRule>
  </conditionalFormatting>
  <conditionalFormatting sqref="F388:G388">
    <cfRule type="expression" dxfId="19436" priority="19656" stopIfTrue="1">
      <formula>$C388="A"</formula>
    </cfRule>
  </conditionalFormatting>
  <conditionalFormatting sqref="F388:G388">
    <cfRule type="expression" dxfId="19435" priority="19655">
      <formula>$C388="A"</formula>
    </cfRule>
  </conditionalFormatting>
  <conditionalFormatting sqref="F388:G388">
    <cfRule type="expression" dxfId="19434" priority="19654">
      <formula>$C388="A"</formula>
    </cfRule>
  </conditionalFormatting>
  <conditionalFormatting sqref="F388:G388">
    <cfRule type="expression" dxfId="19433" priority="19653" stopIfTrue="1">
      <formula>$C388="A"</formula>
    </cfRule>
  </conditionalFormatting>
  <conditionalFormatting sqref="F388:G388">
    <cfRule type="expression" dxfId="19432" priority="19652">
      <formula>$C388="A"</formula>
    </cfRule>
  </conditionalFormatting>
  <conditionalFormatting sqref="D388:N388">
    <cfRule type="expression" dxfId="19431" priority="19651">
      <formula>$C388="A"</formula>
    </cfRule>
  </conditionalFormatting>
  <conditionalFormatting sqref="D388:E388 H388:N388">
    <cfRule type="expression" dxfId="19430" priority="19650" stopIfTrue="1">
      <formula>$C388="A"</formula>
    </cfRule>
  </conditionalFormatting>
  <conditionalFormatting sqref="F388:G388">
    <cfRule type="expression" dxfId="19429" priority="19649" stopIfTrue="1">
      <formula>$C388="A"</formula>
    </cfRule>
  </conditionalFormatting>
  <conditionalFormatting sqref="F388:G388">
    <cfRule type="expression" dxfId="19428" priority="19648">
      <formula>$C388="A"</formula>
    </cfRule>
  </conditionalFormatting>
  <conditionalFormatting sqref="F388:G388">
    <cfRule type="expression" dxfId="19427" priority="19647">
      <formula>$C388="A"</formula>
    </cfRule>
  </conditionalFormatting>
  <conditionalFormatting sqref="F388:G388">
    <cfRule type="expression" dxfId="19426" priority="19646" stopIfTrue="1">
      <formula>$C388="A"</formula>
    </cfRule>
  </conditionalFormatting>
  <conditionalFormatting sqref="F388:G388">
    <cfRule type="expression" dxfId="19425" priority="19645">
      <formula>$C388="A"</formula>
    </cfRule>
  </conditionalFormatting>
  <conditionalFormatting sqref="F388:G388">
    <cfRule type="expression" dxfId="19424" priority="19644">
      <formula>$C388="A"</formula>
    </cfRule>
  </conditionalFormatting>
  <conditionalFormatting sqref="F388:G388">
    <cfRule type="expression" dxfId="19423" priority="19643" stopIfTrue="1">
      <formula>$C388="A"</formula>
    </cfRule>
  </conditionalFormatting>
  <conditionalFormatting sqref="F388:G388">
    <cfRule type="expression" dxfId="19422" priority="19642">
      <formula>$C388="A"</formula>
    </cfRule>
  </conditionalFormatting>
  <conditionalFormatting sqref="F388:G388">
    <cfRule type="expression" dxfId="19421" priority="19641">
      <formula>$C388="A"</formula>
    </cfRule>
  </conditionalFormatting>
  <conditionalFormatting sqref="F388:G388">
    <cfRule type="expression" dxfId="19420" priority="19640" stopIfTrue="1">
      <formula>$C388="A"</formula>
    </cfRule>
  </conditionalFormatting>
  <conditionalFormatting sqref="F388:G388">
    <cfRule type="expression" dxfId="19419" priority="19639">
      <formula>$C388="A"</formula>
    </cfRule>
  </conditionalFormatting>
  <conditionalFormatting sqref="F388:G388">
    <cfRule type="expression" dxfId="19418" priority="19638">
      <formula>$C388="A"</formula>
    </cfRule>
  </conditionalFormatting>
  <conditionalFormatting sqref="F388:G388">
    <cfRule type="expression" dxfId="19417" priority="19637" stopIfTrue="1">
      <formula>$C388="A"</formula>
    </cfRule>
  </conditionalFormatting>
  <conditionalFormatting sqref="F388:G388">
    <cfRule type="expression" dxfId="19416" priority="19636">
      <formula>$C388="A"</formula>
    </cfRule>
  </conditionalFormatting>
  <conditionalFormatting sqref="F389:G389">
    <cfRule type="expression" dxfId="19415" priority="19610">
      <formula>$C389="A"</formula>
    </cfRule>
  </conditionalFormatting>
  <conditionalFormatting sqref="F389:G389">
    <cfRule type="expression" dxfId="19414" priority="19609" stopIfTrue="1">
      <formula>$C389="A"</formula>
    </cfRule>
  </conditionalFormatting>
  <conditionalFormatting sqref="F389:G389">
    <cfRule type="expression" dxfId="19413" priority="19608">
      <formula>$C389="A"</formula>
    </cfRule>
  </conditionalFormatting>
  <conditionalFormatting sqref="F389:G389">
    <cfRule type="expression" dxfId="19412" priority="19607">
      <formula>$C389="A"</formula>
    </cfRule>
  </conditionalFormatting>
  <conditionalFormatting sqref="F389:G389">
    <cfRule type="expression" dxfId="19411" priority="19606" stopIfTrue="1">
      <formula>$C389="A"</formula>
    </cfRule>
  </conditionalFormatting>
  <conditionalFormatting sqref="F389:G389">
    <cfRule type="expression" dxfId="19410" priority="19605">
      <formula>$C389="A"</formula>
    </cfRule>
  </conditionalFormatting>
  <conditionalFormatting sqref="F389:G389">
    <cfRule type="expression" dxfId="19409" priority="19604">
      <formula>$C389="A"</formula>
    </cfRule>
  </conditionalFormatting>
  <conditionalFormatting sqref="F389:G389">
    <cfRule type="expression" dxfId="19408" priority="19603" stopIfTrue="1">
      <formula>$C389="A"</formula>
    </cfRule>
  </conditionalFormatting>
  <conditionalFormatting sqref="F389:G389">
    <cfRule type="expression" dxfId="19407" priority="19602">
      <formula>$C389="A"</formula>
    </cfRule>
  </conditionalFormatting>
  <conditionalFormatting sqref="D389:N389">
    <cfRule type="expression" dxfId="19406" priority="19601">
      <formula>$C389="A"</formula>
    </cfRule>
  </conditionalFormatting>
  <conditionalFormatting sqref="D389:E389 H389:N389">
    <cfRule type="expression" dxfId="19405" priority="19600" stopIfTrue="1">
      <formula>$C389="A"</formula>
    </cfRule>
  </conditionalFormatting>
  <conditionalFormatting sqref="F389:G389">
    <cfRule type="expression" dxfId="19404" priority="19599" stopIfTrue="1">
      <formula>$C389="A"</formula>
    </cfRule>
  </conditionalFormatting>
  <conditionalFormatting sqref="F389:G389">
    <cfRule type="expression" dxfId="19403" priority="19598">
      <formula>$C389="A"</formula>
    </cfRule>
  </conditionalFormatting>
  <conditionalFormatting sqref="F389:G389">
    <cfRule type="expression" dxfId="19402" priority="19597">
      <formula>$C389="A"</formula>
    </cfRule>
  </conditionalFormatting>
  <conditionalFormatting sqref="F389:G389">
    <cfRule type="expression" dxfId="19401" priority="19596" stopIfTrue="1">
      <formula>$C389="A"</formula>
    </cfRule>
  </conditionalFormatting>
  <conditionalFormatting sqref="F389:G389">
    <cfRule type="expression" dxfId="19400" priority="19595">
      <formula>$C389="A"</formula>
    </cfRule>
  </conditionalFormatting>
  <conditionalFormatting sqref="F389:G389">
    <cfRule type="expression" dxfId="19399" priority="19594">
      <formula>$C389="A"</formula>
    </cfRule>
  </conditionalFormatting>
  <conditionalFormatting sqref="F389:G389">
    <cfRule type="expression" dxfId="19398" priority="19593" stopIfTrue="1">
      <formula>$C389="A"</formula>
    </cfRule>
  </conditionalFormatting>
  <conditionalFormatting sqref="F389:G389">
    <cfRule type="expression" dxfId="19397" priority="19592">
      <formula>$C389="A"</formula>
    </cfRule>
  </conditionalFormatting>
  <conditionalFormatting sqref="F389:G389">
    <cfRule type="expression" dxfId="19396" priority="19591">
      <formula>$C389="A"</formula>
    </cfRule>
  </conditionalFormatting>
  <conditionalFormatting sqref="F389:G389">
    <cfRule type="expression" dxfId="19395" priority="19590" stopIfTrue="1">
      <formula>$C389="A"</formula>
    </cfRule>
  </conditionalFormatting>
  <conditionalFormatting sqref="F389:G389">
    <cfRule type="expression" dxfId="19394" priority="19589">
      <formula>$C389="A"</formula>
    </cfRule>
  </conditionalFormatting>
  <conditionalFormatting sqref="F389:G389">
    <cfRule type="expression" dxfId="19393" priority="19588">
      <formula>$C389="A"</formula>
    </cfRule>
  </conditionalFormatting>
  <conditionalFormatting sqref="F389:G389">
    <cfRule type="expression" dxfId="19392" priority="19587" stopIfTrue="1">
      <formula>$C389="A"</formula>
    </cfRule>
  </conditionalFormatting>
  <conditionalFormatting sqref="F389:G389">
    <cfRule type="expression" dxfId="19391" priority="19586">
      <formula>$C389="A"</formula>
    </cfRule>
  </conditionalFormatting>
  <conditionalFormatting sqref="F390:G390">
    <cfRule type="expression" dxfId="19390" priority="19585">
      <formula>$C390="A"</formula>
    </cfRule>
  </conditionalFormatting>
  <conditionalFormatting sqref="F390:G390">
    <cfRule type="expression" dxfId="19389" priority="19584" stopIfTrue="1">
      <formula>$C390="A"</formula>
    </cfRule>
  </conditionalFormatting>
  <conditionalFormatting sqref="F390:G390">
    <cfRule type="expression" dxfId="19388" priority="19583">
      <formula>$C390="A"</formula>
    </cfRule>
  </conditionalFormatting>
  <conditionalFormatting sqref="F390:G390">
    <cfRule type="expression" dxfId="19387" priority="19582">
      <formula>$C390="A"</formula>
    </cfRule>
  </conditionalFormatting>
  <conditionalFormatting sqref="F390:G390">
    <cfRule type="expression" dxfId="19386" priority="19581" stopIfTrue="1">
      <formula>$C390="A"</formula>
    </cfRule>
  </conditionalFormatting>
  <conditionalFormatting sqref="F390:G390">
    <cfRule type="expression" dxfId="19385" priority="19580">
      <formula>$C390="A"</formula>
    </cfRule>
  </conditionalFormatting>
  <conditionalFormatting sqref="F390:G390">
    <cfRule type="expression" dxfId="19384" priority="19579">
      <formula>$C390="A"</formula>
    </cfRule>
  </conditionalFormatting>
  <conditionalFormatting sqref="F390:G390">
    <cfRule type="expression" dxfId="19383" priority="19578" stopIfTrue="1">
      <formula>$C390="A"</formula>
    </cfRule>
  </conditionalFormatting>
  <conditionalFormatting sqref="F390:G390">
    <cfRule type="expression" dxfId="19382" priority="19577">
      <formula>$C390="A"</formula>
    </cfRule>
  </conditionalFormatting>
  <conditionalFormatting sqref="D390:N390">
    <cfRule type="expression" dxfId="19381" priority="19576">
      <formula>$C390="A"</formula>
    </cfRule>
  </conditionalFormatting>
  <conditionalFormatting sqref="D390:E390 H390:N390">
    <cfRule type="expression" dxfId="19380" priority="19575" stopIfTrue="1">
      <formula>$C390="A"</formula>
    </cfRule>
  </conditionalFormatting>
  <conditionalFormatting sqref="F390:G390">
    <cfRule type="expression" dxfId="19379" priority="19574" stopIfTrue="1">
      <formula>$C390="A"</formula>
    </cfRule>
  </conditionalFormatting>
  <conditionalFormatting sqref="F390:G390">
    <cfRule type="expression" dxfId="19378" priority="19573">
      <formula>$C390="A"</formula>
    </cfRule>
  </conditionalFormatting>
  <conditionalFormatting sqref="F390:G390">
    <cfRule type="expression" dxfId="19377" priority="19572">
      <formula>$C390="A"</formula>
    </cfRule>
  </conditionalFormatting>
  <conditionalFormatting sqref="F390:G390">
    <cfRule type="expression" dxfId="19376" priority="19571" stopIfTrue="1">
      <formula>$C390="A"</formula>
    </cfRule>
  </conditionalFormatting>
  <conditionalFormatting sqref="F390:G390">
    <cfRule type="expression" dxfId="19375" priority="19570">
      <formula>$C390="A"</formula>
    </cfRule>
  </conditionalFormatting>
  <conditionalFormatting sqref="F390:G390">
    <cfRule type="expression" dxfId="19374" priority="19569">
      <formula>$C390="A"</formula>
    </cfRule>
  </conditionalFormatting>
  <conditionalFormatting sqref="F390:G390">
    <cfRule type="expression" dxfId="19373" priority="19568" stopIfTrue="1">
      <formula>$C390="A"</formula>
    </cfRule>
  </conditionalFormatting>
  <conditionalFormatting sqref="F390:G390">
    <cfRule type="expression" dxfId="19372" priority="19567">
      <formula>$C390="A"</formula>
    </cfRule>
  </conditionalFormatting>
  <conditionalFormatting sqref="F390:G390">
    <cfRule type="expression" dxfId="19371" priority="19566">
      <formula>$C390="A"</formula>
    </cfRule>
  </conditionalFormatting>
  <conditionalFormatting sqref="F390:G390">
    <cfRule type="expression" dxfId="19370" priority="19565" stopIfTrue="1">
      <formula>$C390="A"</formula>
    </cfRule>
  </conditionalFormatting>
  <conditionalFormatting sqref="F390:G390">
    <cfRule type="expression" dxfId="19369" priority="19564">
      <formula>$C390="A"</formula>
    </cfRule>
  </conditionalFormatting>
  <conditionalFormatting sqref="F390:G390">
    <cfRule type="expression" dxfId="19368" priority="19563">
      <formula>$C390="A"</formula>
    </cfRule>
  </conditionalFormatting>
  <conditionalFormatting sqref="F390:G390">
    <cfRule type="expression" dxfId="19367" priority="19562" stopIfTrue="1">
      <formula>$C390="A"</formula>
    </cfRule>
  </conditionalFormatting>
  <conditionalFormatting sqref="F390:G390">
    <cfRule type="expression" dxfId="19366" priority="19561">
      <formula>$C390="A"</formula>
    </cfRule>
  </conditionalFormatting>
  <conditionalFormatting sqref="F391:G391">
    <cfRule type="expression" dxfId="19365" priority="19560">
      <formula>$C391="A"</formula>
    </cfRule>
  </conditionalFormatting>
  <conditionalFormatting sqref="F391:G391">
    <cfRule type="expression" dxfId="19364" priority="19559" stopIfTrue="1">
      <formula>$C391="A"</formula>
    </cfRule>
  </conditionalFormatting>
  <conditionalFormatting sqref="F391:G391">
    <cfRule type="expression" dxfId="19363" priority="19558">
      <formula>$C391="A"</formula>
    </cfRule>
  </conditionalFormatting>
  <conditionalFormatting sqref="F391:G391">
    <cfRule type="expression" dxfId="19362" priority="19557">
      <formula>$C391="A"</formula>
    </cfRule>
  </conditionalFormatting>
  <conditionalFormatting sqref="F391:G391">
    <cfRule type="expression" dxfId="19361" priority="19556" stopIfTrue="1">
      <formula>$C391="A"</formula>
    </cfRule>
  </conditionalFormatting>
  <conditionalFormatting sqref="F391:G391">
    <cfRule type="expression" dxfId="19360" priority="19555">
      <formula>$C391="A"</formula>
    </cfRule>
  </conditionalFormatting>
  <conditionalFormatting sqref="F391:G391">
    <cfRule type="expression" dxfId="19359" priority="19554">
      <formula>$C391="A"</formula>
    </cfRule>
  </conditionalFormatting>
  <conditionalFormatting sqref="F391:G391">
    <cfRule type="expression" dxfId="19358" priority="19553" stopIfTrue="1">
      <formula>$C391="A"</formula>
    </cfRule>
  </conditionalFormatting>
  <conditionalFormatting sqref="F391:G391">
    <cfRule type="expression" dxfId="19357" priority="19552">
      <formula>$C391="A"</formula>
    </cfRule>
  </conditionalFormatting>
  <conditionalFormatting sqref="D391:N391">
    <cfRule type="expression" dxfId="19356" priority="19551">
      <formula>$C391="A"</formula>
    </cfRule>
  </conditionalFormatting>
  <conditionalFormatting sqref="D391:E391 H391:N391">
    <cfRule type="expression" dxfId="19355" priority="19550" stopIfTrue="1">
      <formula>$C391="A"</formula>
    </cfRule>
  </conditionalFormatting>
  <conditionalFormatting sqref="F391:G391">
    <cfRule type="expression" dxfId="19354" priority="19549" stopIfTrue="1">
      <formula>$C391="A"</formula>
    </cfRule>
  </conditionalFormatting>
  <conditionalFormatting sqref="F391:G391">
    <cfRule type="expression" dxfId="19353" priority="19548">
      <formula>$C391="A"</formula>
    </cfRule>
  </conditionalFormatting>
  <conditionalFormatting sqref="F391:G391">
    <cfRule type="expression" dxfId="19352" priority="19547">
      <formula>$C391="A"</formula>
    </cfRule>
  </conditionalFormatting>
  <conditionalFormatting sqref="F391:G391">
    <cfRule type="expression" dxfId="19351" priority="19546" stopIfTrue="1">
      <formula>$C391="A"</formula>
    </cfRule>
  </conditionalFormatting>
  <conditionalFormatting sqref="F391:G391">
    <cfRule type="expression" dxfId="19350" priority="19545">
      <formula>$C391="A"</formula>
    </cfRule>
  </conditionalFormatting>
  <conditionalFormatting sqref="F391:G391">
    <cfRule type="expression" dxfId="19349" priority="19544">
      <formula>$C391="A"</formula>
    </cfRule>
  </conditionalFormatting>
  <conditionalFormatting sqref="F391:G391">
    <cfRule type="expression" dxfId="19348" priority="19543" stopIfTrue="1">
      <formula>$C391="A"</formula>
    </cfRule>
  </conditionalFormatting>
  <conditionalFormatting sqref="F391:G391">
    <cfRule type="expression" dxfId="19347" priority="19542">
      <formula>$C391="A"</formula>
    </cfRule>
  </conditionalFormatting>
  <conditionalFormatting sqref="F391:G391">
    <cfRule type="expression" dxfId="19346" priority="19541">
      <formula>$C391="A"</formula>
    </cfRule>
  </conditionalFormatting>
  <conditionalFormatting sqref="F391:G391">
    <cfRule type="expression" dxfId="19345" priority="19540" stopIfTrue="1">
      <formula>$C391="A"</formula>
    </cfRule>
  </conditionalFormatting>
  <conditionalFormatting sqref="F391:G391">
    <cfRule type="expression" dxfId="19344" priority="19539">
      <formula>$C391="A"</formula>
    </cfRule>
  </conditionalFormatting>
  <conditionalFormatting sqref="F391:G391">
    <cfRule type="expression" dxfId="19343" priority="19538">
      <formula>$C391="A"</formula>
    </cfRule>
  </conditionalFormatting>
  <conditionalFormatting sqref="F391:G391">
    <cfRule type="expression" dxfId="19342" priority="19537" stopIfTrue="1">
      <formula>$C391="A"</formula>
    </cfRule>
  </conditionalFormatting>
  <conditionalFormatting sqref="F391:G391">
    <cfRule type="expression" dxfId="19341" priority="19536">
      <formula>$C391="A"</formula>
    </cfRule>
  </conditionalFormatting>
  <conditionalFormatting sqref="F392:G392">
    <cfRule type="expression" dxfId="19340" priority="19535">
      <formula>$C392="A"</formula>
    </cfRule>
  </conditionalFormatting>
  <conditionalFormatting sqref="F392:G392">
    <cfRule type="expression" dxfId="19339" priority="19534" stopIfTrue="1">
      <formula>$C392="A"</formula>
    </cfRule>
  </conditionalFormatting>
  <conditionalFormatting sqref="F392:G392">
    <cfRule type="expression" dxfId="19338" priority="19533">
      <formula>$C392="A"</formula>
    </cfRule>
  </conditionalFormatting>
  <conditionalFormatting sqref="F392:G392">
    <cfRule type="expression" dxfId="19337" priority="19532">
      <formula>$C392="A"</formula>
    </cfRule>
  </conditionalFormatting>
  <conditionalFormatting sqref="F392:G392">
    <cfRule type="expression" dxfId="19336" priority="19531" stopIfTrue="1">
      <formula>$C392="A"</formula>
    </cfRule>
  </conditionalFormatting>
  <conditionalFormatting sqref="F392:G392">
    <cfRule type="expression" dxfId="19335" priority="19530">
      <formula>$C392="A"</formula>
    </cfRule>
  </conditionalFormatting>
  <conditionalFormatting sqref="F392:G392">
    <cfRule type="expression" dxfId="19334" priority="19529">
      <formula>$C392="A"</formula>
    </cfRule>
  </conditionalFormatting>
  <conditionalFormatting sqref="F392:G392">
    <cfRule type="expression" dxfId="19333" priority="19528" stopIfTrue="1">
      <formula>$C392="A"</formula>
    </cfRule>
  </conditionalFormatting>
  <conditionalFormatting sqref="F392:G392">
    <cfRule type="expression" dxfId="19332" priority="19527">
      <formula>$C392="A"</formula>
    </cfRule>
  </conditionalFormatting>
  <conditionalFormatting sqref="D392:N392">
    <cfRule type="expression" dxfId="19331" priority="19526">
      <formula>$C392="A"</formula>
    </cfRule>
  </conditionalFormatting>
  <conditionalFormatting sqref="D392:E392 H392:N392">
    <cfRule type="expression" dxfId="19330" priority="19525" stopIfTrue="1">
      <formula>$C392="A"</formula>
    </cfRule>
  </conditionalFormatting>
  <conditionalFormatting sqref="F392:G392">
    <cfRule type="expression" dxfId="19329" priority="19524" stopIfTrue="1">
      <formula>$C392="A"</formula>
    </cfRule>
  </conditionalFormatting>
  <conditionalFormatting sqref="F392:G392">
    <cfRule type="expression" dxfId="19328" priority="19523">
      <formula>$C392="A"</formula>
    </cfRule>
  </conditionalFormatting>
  <conditionalFormatting sqref="F392:G392">
    <cfRule type="expression" dxfId="19327" priority="19522">
      <formula>$C392="A"</formula>
    </cfRule>
  </conditionalFormatting>
  <conditionalFormatting sqref="F392:G392">
    <cfRule type="expression" dxfId="19326" priority="19521" stopIfTrue="1">
      <formula>$C392="A"</formula>
    </cfRule>
  </conditionalFormatting>
  <conditionalFormatting sqref="F392:G392">
    <cfRule type="expression" dxfId="19325" priority="19520">
      <formula>$C392="A"</formula>
    </cfRule>
  </conditionalFormatting>
  <conditionalFormatting sqref="F392:G392">
    <cfRule type="expression" dxfId="19324" priority="19519">
      <formula>$C392="A"</formula>
    </cfRule>
  </conditionalFormatting>
  <conditionalFormatting sqref="F392:G392">
    <cfRule type="expression" dxfId="19323" priority="19518" stopIfTrue="1">
      <formula>$C392="A"</formula>
    </cfRule>
  </conditionalFormatting>
  <conditionalFormatting sqref="F392:G392">
    <cfRule type="expression" dxfId="19322" priority="19517">
      <formula>$C392="A"</formula>
    </cfRule>
  </conditionalFormatting>
  <conditionalFormatting sqref="F392:G392">
    <cfRule type="expression" dxfId="19321" priority="19516">
      <formula>$C392="A"</formula>
    </cfRule>
  </conditionalFormatting>
  <conditionalFormatting sqref="F392:G392">
    <cfRule type="expression" dxfId="19320" priority="19515" stopIfTrue="1">
      <formula>$C392="A"</formula>
    </cfRule>
  </conditionalFormatting>
  <conditionalFormatting sqref="F392:G392">
    <cfRule type="expression" dxfId="19319" priority="19514">
      <formula>$C392="A"</formula>
    </cfRule>
  </conditionalFormatting>
  <conditionalFormatting sqref="F392:G392">
    <cfRule type="expression" dxfId="19318" priority="19513">
      <formula>$C392="A"</formula>
    </cfRule>
  </conditionalFormatting>
  <conditionalFormatting sqref="F392:G392">
    <cfRule type="expression" dxfId="19317" priority="19512" stopIfTrue="1">
      <formula>$C392="A"</formula>
    </cfRule>
  </conditionalFormatting>
  <conditionalFormatting sqref="F392:G392">
    <cfRule type="expression" dxfId="19316" priority="19511">
      <formula>$C392="A"</formula>
    </cfRule>
  </conditionalFormatting>
  <conditionalFormatting sqref="F393:G393">
    <cfRule type="expression" dxfId="19315" priority="19510">
      <formula>$C393="A"</formula>
    </cfRule>
  </conditionalFormatting>
  <conditionalFormatting sqref="F393:G393">
    <cfRule type="expression" dxfId="19314" priority="19509" stopIfTrue="1">
      <formula>$C393="A"</formula>
    </cfRule>
  </conditionalFormatting>
  <conditionalFormatting sqref="F393:G393">
    <cfRule type="expression" dxfId="19313" priority="19508">
      <formula>$C393="A"</formula>
    </cfRule>
  </conditionalFormatting>
  <conditionalFormatting sqref="F393:G393">
    <cfRule type="expression" dxfId="19312" priority="19507">
      <formula>$C393="A"</formula>
    </cfRule>
  </conditionalFormatting>
  <conditionalFormatting sqref="F393:G393">
    <cfRule type="expression" dxfId="19311" priority="19506" stopIfTrue="1">
      <formula>$C393="A"</formula>
    </cfRule>
  </conditionalFormatting>
  <conditionalFormatting sqref="F393:G393">
    <cfRule type="expression" dxfId="19310" priority="19505">
      <formula>$C393="A"</formula>
    </cfRule>
  </conditionalFormatting>
  <conditionalFormatting sqref="F393:G393">
    <cfRule type="expression" dxfId="19309" priority="19504">
      <formula>$C393="A"</formula>
    </cfRule>
  </conditionalFormatting>
  <conditionalFormatting sqref="F393:G393">
    <cfRule type="expression" dxfId="19308" priority="19503" stopIfTrue="1">
      <formula>$C393="A"</formula>
    </cfRule>
  </conditionalFormatting>
  <conditionalFormatting sqref="F393:G393">
    <cfRule type="expression" dxfId="19307" priority="19502">
      <formula>$C393="A"</formula>
    </cfRule>
  </conditionalFormatting>
  <conditionalFormatting sqref="D393:N393">
    <cfRule type="expression" dxfId="19306" priority="19501">
      <formula>$C393="A"</formula>
    </cfRule>
  </conditionalFormatting>
  <conditionalFormatting sqref="D393:E393 H393:N393">
    <cfRule type="expression" dxfId="19305" priority="19500" stopIfTrue="1">
      <formula>$C393="A"</formula>
    </cfRule>
  </conditionalFormatting>
  <conditionalFormatting sqref="F393:G393">
    <cfRule type="expression" dxfId="19304" priority="19499" stopIfTrue="1">
      <formula>$C393="A"</formula>
    </cfRule>
  </conditionalFormatting>
  <conditionalFormatting sqref="F393:G393">
    <cfRule type="expression" dxfId="19303" priority="19498">
      <formula>$C393="A"</formula>
    </cfRule>
  </conditionalFormatting>
  <conditionalFormatting sqref="F393:G393">
    <cfRule type="expression" dxfId="19302" priority="19497">
      <formula>$C393="A"</formula>
    </cfRule>
  </conditionalFormatting>
  <conditionalFormatting sqref="F393:G393">
    <cfRule type="expression" dxfId="19301" priority="19496" stopIfTrue="1">
      <formula>$C393="A"</formula>
    </cfRule>
  </conditionalFormatting>
  <conditionalFormatting sqref="F393:G393">
    <cfRule type="expression" dxfId="19300" priority="19495">
      <formula>$C393="A"</formula>
    </cfRule>
  </conditionalFormatting>
  <conditionalFormatting sqref="F393:G393">
    <cfRule type="expression" dxfId="19299" priority="19494">
      <formula>$C393="A"</formula>
    </cfRule>
  </conditionalFormatting>
  <conditionalFormatting sqref="F393:G393">
    <cfRule type="expression" dxfId="19298" priority="19493" stopIfTrue="1">
      <formula>$C393="A"</formula>
    </cfRule>
  </conditionalFormatting>
  <conditionalFormatting sqref="F393:G393">
    <cfRule type="expression" dxfId="19297" priority="19492">
      <formula>$C393="A"</formula>
    </cfRule>
  </conditionalFormatting>
  <conditionalFormatting sqref="F393:G393">
    <cfRule type="expression" dxfId="19296" priority="19491">
      <formula>$C393="A"</formula>
    </cfRule>
  </conditionalFormatting>
  <conditionalFormatting sqref="F393:G393">
    <cfRule type="expression" dxfId="19295" priority="19490" stopIfTrue="1">
      <formula>$C393="A"</formula>
    </cfRule>
  </conditionalFormatting>
  <conditionalFormatting sqref="F393:G393">
    <cfRule type="expression" dxfId="19294" priority="19489">
      <formula>$C393="A"</formula>
    </cfRule>
  </conditionalFormatting>
  <conditionalFormatting sqref="F393:G393">
    <cfRule type="expression" dxfId="19293" priority="19488">
      <formula>$C393="A"</formula>
    </cfRule>
  </conditionalFormatting>
  <conditionalFormatting sqref="F393:G393">
    <cfRule type="expression" dxfId="19292" priority="19487" stopIfTrue="1">
      <formula>$C393="A"</formula>
    </cfRule>
  </conditionalFormatting>
  <conditionalFormatting sqref="F393:G393">
    <cfRule type="expression" dxfId="19291" priority="19486">
      <formula>$C393="A"</formula>
    </cfRule>
  </conditionalFormatting>
  <conditionalFormatting sqref="F394:G394">
    <cfRule type="expression" dxfId="19290" priority="19460">
      <formula>$C394="A"</formula>
    </cfRule>
  </conditionalFormatting>
  <conditionalFormatting sqref="F394:G394">
    <cfRule type="expression" dxfId="19289" priority="19459" stopIfTrue="1">
      <formula>$C394="A"</formula>
    </cfRule>
  </conditionalFormatting>
  <conditionalFormatting sqref="F394:G394">
    <cfRule type="expression" dxfId="19288" priority="19458">
      <formula>$C394="A"</formula>
    </cfRule>
  </conditionalFormatting>
  <conditionalFormatting sqref="F394:G394">
    <cfRule type="expression" dxfId="19287" priority="19457">
      <formula>$C394="A"</formula>
    </cfRule>
  </conditionalFormatting>
  <conditionalFormatting sqref="F394:G394">
    <cfRule type="expression" dxfId="19286" priority="19456" stopIfTrue="1">
      <formula>$C394="A"</formula>
    </cfRule>
  </conditionalFormatting>
  <conditionalFormatting sqref="F394:G394">
    <cfRule type="expression" dxfId="19285" priority="19455">
      <formula>$C394="A"</formula>
    </cfRule>
  </conditionalFormatting>
  <conditionalFormatting sqref="F394:G394">
    <cfRule type="expression" dxfId="19284" priority="19454">
      <formula>$C394="A"</formula>
    </cfRule>
  </conditionalFormatting>
  <conditionalFormatting sqref="F394:G394">
    <cfRule type="expression" dxfId="19283" priority="19453" stopIfTrue="1">
      <formula>$C394="A"</formula>
    </cfRule>
  </conditionalFormatting>
  <conditionalFormatting sqref="F394:G394">
    <cfRule type="expression" dxfId="19282" priority="19452">
      <formula>$C394="A"</formula>
    </cfRule>
  </conditionalFormatting>
  <conditionalFormatting sqref="D394:N394">
    <cfRule type="expression" dxfId="19281" priority="19451">
      <formula>$C394="A"</formula>
    </cfRule>
  </conditionalFormatting>
  <conditionalFormatting sqref="D394:E394 H394:N394">
    <cfRule type="expression" dxfId="19280" priority="19450" stopIfTrue="1">
      <formula>$C394="A"</formula>
    </cfRule>
  </conditionalFormatting>
  <conditionalFormatting sqref="F394:G394">
    <cfRule type="expression" dxfId="19279" priority="19449" stopIfTrue="1">
      <formula>$C394="A"</formula>
    </cfRule>
  </conditionalFormatting>
  <conditionalFormatting sqref="F394:G394">
    <cfRule type="expression" dxfId="19278" priority="19448">
      <formula>$C394="A"</formula>
    </cfRule>
  </conditionalFormatting>
  <conditionalFormatting sqref="F394:G394">
    <cfRule type="expression" dxfId="19277" priority="19447">
      <formula>$C394="A"</formula>
    </cfRule>
  </conditionalFormatting>
  <conditionalFormatting sqref="F394:G394">
    <cfRule type="expression" dxfId="19276" priority="19446" stopIfTrue="1">
      <formula>$C394="A"</formula>
    </cfRule>
  </conditionalFormatting>
  <conditionalFormatting sqref="F394:G394">
    <cfRule type="expression" dxfId="19275" priority="19445">
      <formula>$C394="A"</formula>
    </cfRule>
  </conditionalFormatting>
  <conditionalFormatting sqref="F394:G394">
    <cfRule type="expression" dxfId="19274" priority="19444">
      <formula>$C394="A"</formula>
    </cfRule>
  </conditionalFormatting>
  <conditionalFormatting sqref="F394:G394">
    <cfRule type="expression" dxfId="19273" priority="19443" stopIfTrue="1">
      <formula>$C394="A"</formula>
    </cfRule>
  </conditionalFormatting>
  <conditionalFormatting sqref="F394:G394">
    <cfRule type="expression" dxfId="19272" priority="19442">
      <formula>$C394="A"</formula>
    </cfRule>
  </conditionalFormatting>
  <conditionalFormatting sqref="F394:G394">
    <cfRule type="expression" dxfId="19271" priority="19441">
      <formula>$C394="A"</formula>
    </cfRule>
  </conditionalFormatting>
  <conditionalFormatting sqref="F394:G394">
    <cfRule type="expression" dxfId="19270" priority="19440" stopIfTrue="1">
      <formula>$C394="A"</formula>
    </cfRule>
  </conditionalFormatting>
  <conditionalFormatting sqref="F394:G394">
    <cfRule type="expression" dxfId="19269" priority="19439">
      <formula>$C394="A"</formula>
    </cfRule>
  </conditionalFormatting>
  <conditionalFormatting sqref="F394:G394">
    <cfRule type="expression" dxfId="19268" priority="19438">
      <formula>$C394="A"</formula>
    </cfRule>
  </conditionalFormatting>
  <conditionalFormatting sqref="F394:G394">
    <cfRule type="expression" dxfId="19267" priority="19437" stopIfTrue="1">
      <formula>$C394="A"</formula>
    </cfRule>
  </conditionalFormatting>
  <conditionalFormatting sqref="F394:G394">
    <cfRule type="expression" dxfId="19266" priority="19436">
      <formula>$C394="A"</formula>
    </cfRule>
  </conditionalFormatting>
  <conditionalFormatting sqref="F395:G395">
    <cfRule type="expression" dxfId="19265" priority="19435">
      <formula>$C395="A"</formula>
    </cfRule>
  </conditionalFormatting>
  <conditionalFormatting sqref="F395:G395">
    <cfRule type="expression" dxfId="19264" priority="19434" stopIfTrue="1">
      <formula>$C395="A"</formula>
    </cfRule>
  </conditionalFormatting>
  <conditionalFormatting sqref="F395:G395">
    <cfRule type="expression" dxfId="19263" priority="19433">
      <formula>$C395="A"</formula>
    </cfRule>
  </conditionalFormatting>
  <conditionalFormatting sqref="F395:G395">
    <cfRule type="expression" dxfId="19262" priority="19432">
      <formula>$C395="A"</formula>
    </cfRule>
  </conditionalFormatting>
  <conditionalFormatting sqref="F395:G395">
    <cfRule type="expression" dxfId="19261" priority="19431" stopIfTrue="1">
      <formula>$C395="A"</formula>
    </cfRule>
  </conditionalFormatting>
  <conditionalFormatting sqref="F395:G395">
    <cfRule type="expression" dxfId="19260" priority="19430">
      <formula>$C395="A"</formula>
    </cfRule>
  </conditionalFormatting>
  <conditionalFormatting sqref="F395:G395">
    <cfRule type="expression" dxfId="19259" priority="19429">
      <formula>$C395="A"</formula>
    </cfRule>
  </conditionalFormatting>
  <conditionalFormatting sqref="F395:G395">
    <cfRule type="expression" dxfId="19258" priority="19428" stopIfTrue="1">
      <formula>$C395="A"</formula>
    </cfRule>
  </conditionalFormatting>
  <conditionalFormatting sqref="F395:G395">
    <cfRule type="expression" dxfId="19257" priority="19427">
      <formula>$C395="A"</formula>
    </cfRule>
  </conditionalFormatting>
  <conditionalFormatting sqref="D395:N395">
    <cfRule type="expression" dxfId="19256" priority="19426">
      <formula>$C395="A"</formula>
    </cfRule>
  </conditionalFormatting>
  <conditionalFormatting sqref="D395:E395 H395:N395">
    <cfRule type="expression" dxfId="19255" priority="19425" stopIfTrue="1">
      <formula>$C395="A"</formula>
    </cfRule>
  </conditionalFormatting>
  <conditionalFormatting sqref="F395:G395">
    <cfRule type="expression" dxfId="19254" priority="19424" stopIfTrue="1">
      <formula>$C395="A"</formula>
    </cfRule>
  </conditionalFormatting>
  <conditionalFormatting sqref="F395:G395">
    <cfRule type="expression" dxfId="19253" priority="19423">
      <formula>$C395="A"</formula>
    </cfRule>
  </conditionalFormatting>
  <conditionalFormatting sqref="F395:G395">
    <cfRule type="expression" dxfId="19252" priority="19422">
      <formula>$C395="A"</formula>
    </cfRule>
  </conditionalFormatting>
  <conditionalFormatting sqref="F395:G395">
    <cfRule type="expression" dxfId="19251" priority="19421" stopIfTrue="1">
      <formula>$C395="A"</formula>
    </cfRule>
  </conditionalFormatting>
  <conditionalFormatting sqref="F395:G395">
    <cfRule type="expression" dxfId="19250" priority="19420">
      <formula>$C395="A"</formula>
    </cfRule>
  </conditionalFormatting>
  <conditionalFormatting sqref="F395:G395">
    <cfRule type="expression" dxfId="19249" priority="19419">
      <formula>$C395="A"</formula>
    </cfRule>
  </conditionalFormatting>
  <conditionalFormatting sqref="F395:G395">
    <cfRule type="expression" dxfId="19248" priority="19418" stopIfTrue="1">
      <formula>$C395="A"</formula>
    </cfRule>
  </conditionalFormatting>
  <conditionalFormatting sqref="F395:G395">
    <cfRule type="expression" dxfId="19247" priority="19417">
      <formula>$C395="A"</formula>
    </cfRule>
  </conditionalFormatting>
  <conditionalFormatting sqref="F395:G395">
    <cfRule type="expression" dxfId="19246" priority="19416">
      <formula>$C395="A"</formula>
    </cfRule>
  </conditionalFormatting>
  <conditionalFormatting sqref="F395:G395">
    <cfRule type="expression" dxfId="19245" priority="19415" stopIfTrue="1">
      <formula>$C395="A"</formula>
    </cfRule>
  </conditionalFormatting>
  <conditionalFormatting sqref="F395:G395">
    <cfRule type="expression" dxfId="19244" priority="19414">
      <formula>$C395="A"</formula>
    </cfRule>
  </conditionalFormatting>
  <conditionalFormatting sqref="F395:G395">
    <cfRule type="expression" dxfId="19243" priority="19413">
      <formula>$C395="A"</formula>
    </cfRule>
  </conditionalFormatting>
  <conditionalFormatting sqref="F395:G395">
    <cfRule type="expression" dxfId="19242" priority="19412" stopIfTrue="1">
      <formula>$C395="A"</formula>
    </cfRule>
  </conditionalFormatting>
  <conditionalFormatting sqref="F395:G395">
    <cfRule type="expression" dxfId="19241" priority="19411">
      <formula>$C395="A"</formula>
    </cfRule>
  </conditionalFormatting>
  <conditionalFormatting sqref="F396:G396">
    <cfRule type="expression" dxfId="19240" priority="19410">
      <formula>$C396="A"</formula>
    </cfRule>
  </conditionalFormatting>
  <conditionalFormatting sqref="F396:G396">
    <cfRule type="expression" dxfId="19239" priority="19409" stopIfTrue="1">
      <formula>$C396="A"</formula>
    </cfRule>
  </conditionalFormatting>
  <conditionalFormatting sqref="F396:G396">
    <cfRule type="expression" dxfId="19238" priority="19408">
      <formula>$C396="A"</formula>
    </cfRule>
  </conditionalFormatting>
  <conditionalFormatting sqref="F396:G396">
    <cfRule type="expression" dxfId="19237" priority="19407">
      <formula>$C396="A"</formula>
    </cfRule>
  </conditionalFormatting>
  <conditionalFormatting sqref="F396:G396">
    <cfRule type="expression" dxfId="19236" priority="19406" stopIfTrue="1">
      <formula>$C396="A"</formula>
    </cfRule>
  </conditionalFormatting>
  <conditionalFormatting sqref="F396:G396">
    <cfRule type="expression" dxfId="19235" priority="19405">
      <formula>$C396="A"</formula>
    </cfRule>
  </conditionalFormatting>
  <conditionalFormatting sqref="F396:G396">
    <cfRule type="expression" dxfId="19234" priority="19404">
      <formula>$C396="A"</formula>
    </cfRule>
  </conditionalFormatting>
  <conditionalFormatting sqref="F396:G396">
    <cfRule type="expression" dxfId="19233" priority="19403" stopIfTrue="1">
      <formula>$C396="A"</formula>
    </cfRule>
  </conditionalFormatting>
  <conditionalFormatting sqref="F396:G396">
    <cfRule type="expression" dxfId="19232" priority="19402">
      <formula>$C396="A"</formula>
    </cfRule>
  </conditionalFormatting>
  <conditionalFormatting sqref="D396:N396">
    <cfRule type="expression" dxfId="19231" priority="19401">
      <formula>$C396="A"</formula>
    </cfRule>
  </conditionalFormatting>
  <conditionalFormatting sqref="D396:E396 H396:N396">
    <cfRule type="expression" dxfId="19230" priority="19400" stopIfTrue="1">
      <formula>$C396="A"</formula>
    </cfRule>
  </conditionalFormatting>
  <conditionalFormatting sqref="F396:G396">
    <cfRule type="expression" dxfId="19229" priority="19399" stopIfTrue="1">
      <formula>$C396="A"</formula>
    </cfRule>
  </conditionalFormatting>
  <conditionalFormatting sqref="F396:G396">
    <cfRule type="expression" dxfId="19228" priority="19398">
      <formula>$C396="A"</formula>
    </cfRule>
  </conditionalFormatting>
  <conditionalFormatting sqref="F396:G396">
    <cfRule type="expression" dxfId="19227" priority="19397">
      <formula>$C396="A"</formula>
    </cfRule>
  </conditionalFormatting>
  <conditionalFormatting sqref="F396:G396">
    <cfRule type="expression" dxfId="19226" priority="19396" stopIfTrue="1">
      <formula>$C396="A"</formula>
    </cfRule>
  </conditionalFormatting>
  <conditionalFormatting sqref="F396:G396">
    <cfRule type="expression" dxfId="19225" priority="19395">
      <formula>$C396="A"</formula>
    </cfRule>
  </conditionalFormatting>
  <conditionalFormatting sqref="F396:G396">
    <cfRule type="expression" dxfId="19224" priority="19394">
      <formula>$C396="A"</formula>
    </cfRule>
  </conditionalFormatting>
  <conditionalFormatting sqref="F396:G396">
    <cfRule type="expression" dxfId="19223" priority="19393" stopIfTrue="1">
      <formula>$C396="A"</formula>
    </cfRule>
  </conditionalFormatting>
  <conditionalFormatting sqref="F396:G396">
    <cfRule type="expression" dxfId="19222" priority="19392">
      <formula>$C396="A"</formula>
    </cfRule>
  </conditionalFormatting>
  <conditionalFormatting sqref="F396:G396">
    <cfRule type="expression" dxfId="19221" priority="19391">
      <formula>$C396="A"</formula>
    </cfRule>
  </conditionalFormatting>
  <conditionalFormatting sqref="F396:G396">
    <cfRule type="expression" dxfId="19220" priority="19390" stopIfTrue="1">
      <formula>$C396="A"</formula>
    </cfRule>
  </conditionalFormatting>
  <conditionalFormatting sqref="F396:G396">
    <cfRule type="expression" dxfId="19219" priority="19389">
      <formula>$C396="A"</formula>
    </cfRule>
  </conditionalFormatting>
  <conditionalFormatting sqref="F396:G396">
    <cfRule type="expression" dxfId="19218" priority="19388">
      <formula>$C396="A"</formula>
    </cfRule>
  </conditionalFormatting>
  <conditionalFormatting sqref="F396:G396">
    <cfRule type="expression" dxfId="19217" priority="19387" stopIfTrue="1">
      <formula>$C396="A"</formula>
    </cfRule>
  </conditionalFormatting>
  <conditionalFormatting sqref="F396:G396">
    <cfRule type="expression" dxfId="19216" priority="19386">
      <formula>$C396="A"</formula>
    </cfRule>
  </conditionalFormatting>
  <conditionalFormatting sqref="F397:G397">
    <cfRule type="expression" dxfId="19215" priority="19385">
      <formula>$C397="A"</formula>
    </cfRule>
  </conditionalFormatting>
  <conditionalFormatting sqref="F397:G397">
    <cfRule type="expression" dxfId="19214" priority="19384" stopIfTrue="1">
      <formula>$C397="A"</formula>
    </cfRule>
  </conditionalFormatting>
  <conditionalFormatting sqref="F397:G397">
    <cfRule type="expression" dxfId="19213" priority="19383">
      <formula>$C397="A"</formula>
    </cfRule>
  </conditionalFormatting>
  <conditionalFormatting sqref="F397:G397">
    <cfRule type="expression" dxfId="19212" priority="19382">
      <formula>$C397="A"</formula>
    </cfRule>
  </conditionalFormatting>
  <conditionalFormatting sqref="F397:G397">
    <cfRule type="expression" dxfId="19211" priority="19381" stopIfTrue="1">
      <formula>$C397="A"</formula>
    </cfRule>
  </conditionalFormatting>
  <conditionalFormatting sqref="F397:G397">
    <cfRule type="expression" dxfId="19210" priority="19380">
      <formula>$C397="A"</formula>
    </cfRule>
  </conditionalFormatting>
  <conditionalFormatting sqref="F397:G397">
    <cfRule type="expression" dxfId="19209" priority="19379">
      <formula>$C397="A"</formula>
    </cfRule>
  </conditionalFormatting>
  <conditionalFormatting sqref="F397:G397">
    <cfRule type="expression" dxfId="19208" priority="19378" stopIfTrue="1">
      <formula>$C397="A"</formula>
    </cfRule>
  </conditionalFormatting>
  <conditionalFormatting sqref="F397:G397">
    <cfRule type="expression" dxfId="19207" priority="19377">
      <formula>$C397="A"</formula>
    </cfRule>
  </conditionalFormatting>
  <conditionalFormatting sqref="D397:N397">
    <cfRule type="expression" dxfId="19206" priority="19376">
      <formula>$C397="A"</formula>
    </cfRule>
  </conditionalFormatting>
  <conditionalFormatting sqref="D397:E397 H397:N397">
    <cfRule type="expression" dxfId="19205" priority="19375" stopIfTrue="1">
      <formula>$C397="A"</formula>
    </cfRule>
  </conditionalFormatting>
  <conditionalFormatting sqref="F397:G397">
    <cfRule type="expression" dxfId="19204" priority="19374" stopIfTrue="1">
      <formula>$C397="A"</formula>
    </cfRule>
  </conditionalFormatting>
  <conditionalFormatting sqref="F397:G397">
    <cfRule type="expression" dxfId="19203" priority="19373">
      <formula>$C397="A"</formula>
    </cfRule>
  </conditionalFormatting>
  <conditionalFormatting sqref="F397:G397">
    <cfRule type="expression" dxfId="19202" priority="19372">
      <formula>$C397="A"</formula>
    </cfRule>
  </conditionalFormatting>
  <conditionalFormatting sqref="F397:G397">
    <cfRule type="expression" dxfId="19201" priority="19371" stopIfTrue="1">
      <formula>$C397="A"</formula>
    </cfRule>
  </conditionalFormatting>
  <conditionalFormatting sqref="F397:G397">
    <cfRule type="expression" dxfId="19200" priority="19370">
      <formula>$C397="A"</formula>
    </cfRule>
  </conditionalFormatting>
  <conditionalFormatting sqref="F397:G397">
    <cfRule type="expression" dxfId="19199" priority="19369">
      <formula>$C397="A"</formula>
    </cfRule>
  </conditionalFormatting>
  <conditionalFormatting sqref="F397:G397">
    <cfRule type="expression" dxfId="19198" priority="19368" stopIfTrue="1">
      <formula>$C397="A"</formula>
    </cfRule>
  </conditionalFormatting>
  <conditionalFormatting sqref="F397:G397">
    <cfRule type="expression" dxfId="19197" priority="19367">
      <formula>$C397="A"</formula>
    </cfRule>
  </conditionalFormatting>
  <conditionalFormatting sqref="F397:G397">
    <cfRule type="expression" dxfId="19196" priority="19366">
      <formula>$C397="A"</formula>
    </cfRule>
  </conditionalFormatting>
  <conditionalFormatting sqref="F397:G397">
    <cfRule type="expression" dxfId="19195" priority="19365" stopIfTrue="1">
      <formula>$C397="A"</formula>
    </cfRule>
  </conditionalFormatting>
  <conditionalFormatting sqref="F397:G397">
    <cfRule type="expression" dxfId="19194" priority="19364">
      <formula>$C397="A"</formula>
    </cfRule>
  </conditionalFormatting>
  <conditionalFormatting sqref="F397:G397">
    <cfRule type="expression" dxfId="19193" priority="19363">
      <formula>$C397="A"</formula>
    </cfRule>
  </conditionalFormatting>
  <conditionalFormatting sqref="F397:G397">
    <cfRule type="expression" dxfId="19192" priority="19362" stopIfTrue="1">
      <formula>$C397="A"</formula>
    </cfRule>
  </conditionalFormatting>
  <conditionalFormatting sqref="F397:G397">
    <cfRule type="expression" dxfId="19191" priority="19361">
      <formula>$C397="A"</formula>
    </cfRule>
  </conditionalFormatting>
  <conditionalFormatting sqref="F398:G398">
    <cfRule type="expression" dxfId="19190" priority="19360">
      <formula>$C398="A"</formula>
    </cfRule>
  </conditionalFormatting>
  <conditionalFormatting sqref="F398:G398">
    <cfRule type="expression" dxfId="19189" priority="19359" stopIfTrue="1">
      <formula>$C398="A"</formula>
    </cfRule>
  </conditionalFormatting>
  <conditionalFormatting sqref="F398:G398">
    <cfRule type="expression" dxfId="19188" priority="19358">
      <formula>$C398="A"</formula>
    </cfRule>
  </conditionalFormatting>
  <conditionalFormatting sqref="F398:G398">
    <cfRule type="expression" dxfId="19187" priority="19357">
      <formula>$C398="A"</formula>
    </cfRule>
  </conditionalFormatting>
  <conditionalFormatting sqref="F398:G398">
    <cfRule type="expression" dxfId="19186" priority="19356" stopIfTrue="1">
      <formula>$C398="A"</formula>
    </cfRule>
  </conditionalFormatting>
  <conditionalFormatting sqref="F398:G398">
    <cfRule type="expression" dxfId="19185" priority="19355">
      <formula>$C398="A"</formula>
    </cfRule>
  </conditionalFormatting>
  <conditionalFormatting sqref="F398:G398">
    <cfRule type="expression" dxfId="19184" priority="19354">
      <formula>$C398="A"</formula>
    </cfRule>
  </conditionalFormatting>
  <conditionalFormatting sqref="F398:G398">
    <cfRule type="expression" dxfId="19183" priority="19353" stopIfTrue="1">
      <formula>$C398="A"</formula>
    </cfRule>
  </conditionalFormatting>
  <conditionalFormatting sqref="F398:G398">
    <cfRule type="expression" dxfId="19182" priority="19352">
      <formula>$C398="A"</formula>
    </cfRule>
  </conditionalFormatting>
  <conditionalFormatting sqref="D398:N398">
    <cfRule type="expression" dxfId="19181" priority="19351">
      <formula>$C398="A"</formula>
    </cfRule>
  </conditionalFormatting>
  <conditionalFormatting sqref="D398:E398 H398:N398">
    <cfRule type="expression" dxfId="19180" priority="19350" stopIfTrue="1">
      <formula>$C398="A"</formula>
    </cfRule>
  </conditionalFormatting>
  <conditionalFormatting sqref="F398:G398">
    <cfRule type="expression" dxfId="19179" priority="19349" stopIfTrue="1">
      <formula>$C398="A"</formula>
    </cfRule>
  </conditionalFormatting>
  <conditionalFormatting sqref="F398:G398">
    <cfRule type="expression" dxfId="19178" priority="19348">
      <formula>$C398="A"</formula>
    </cfRule>
  </conditionalFormatting>
  <conditionalFormatting sqref="F398:G398">
    <cfRule type="expression" dxfId="19177" priority="19347">
      <formula>$C398="A"</formula>
    </cfRule>
  </conditionalFormatting>
  <conditionalFormatting sqref="F398:G398">
    <cfRule type="expression" dxfId="19176" priority="19346" stopIfTrue="1">
      <formula>$C398="A"</formula>
    </cfRule>
  </conditionalFormatting>
  <conditionalFormatting sqref="F398:G398">
    <cfRule type="expression" dxfId="19175" priority="19345">
      <formula>$C398="A"</formula>
    </cfRule>
  </conditionalFormatting>
  <conditionalFormatting sqref="F398:G398">
    <cfRule type="expression" dxfId="19174" priority="19344">
      <formula>$C398="A"</formula>
    </cfRule>
  </conditionalFormatting>
  <conditionalFormatting sqref="F398:G398">
    <cfRule type="expression" dxfId="19173" priority="19343" stopIfTrue="1">
      <formula>$C398="A"</formula>
    </cfRule>
  </conditionalFormatting>
  <conditionalFormatting sqref="F398:G398">
    <cfRule type="expression" dxfId="19172" priority="19342">
      <formula>$C398="A"</formula>
    </cfRule>
  </conditionalFormatting>
  <conditionalFormatting sqref="F398:G398">
    <cfRule type="expression" dxfId="19171" priority="19341">
      <formula>$C398="A"</formula>
    </cfRule>
  </conditionalFormatting>
  <conditionalFormatting sqref="F398:G398">
    <cfRule type="expression" dxfId="19170" priority="19340" stopIfTrue="1">
      <formula>$C398="A"</formula>
    </cfRule>
  </conditionalFormatting>
  <conditionalFormatting sqref="F398:G398">
    <cfRule type="expression" dxfId="19169" priority="19339">
      <formula>$C398="A"</formula>
    </cfRule>
  </conditionalFormatting>
  <conditionalFormatting sqref="F398:G398">
    <cfRule type="expression" dxfId="19168" priority="19338">
      <formula>$C398="A"</formula>
    </cfRule>
  </conditionalFormatting>
  <conditionalFormatting sqref="F398:G398">
    <cfRule type="expression" dxfId="19167" priority="19337" stopIfTrue="1">
      <formula>$C398="A"</formula>
    </cfRule>
  </conditionalFormatting>
  <conditionalFormatting sqref="F398:G398">
    <cfRule type="expression" dxfId="19166" priority="19336">
      <formula>$C398="A"</formula>
    </cfRule>
  </conditionalFormatting>
  <conditionalFormatting sqref="F399:G399">
    <cfRule type="expression" dxfId="19165" priority="19335">
      <formula>$C399="A"</formula>
    </cfRule>
  </conditionalFormatting>
  <conditionalFormatting sqref="F399:G399">
    <cfRule type="expression" dxfId="19164" priority="19334" stopIfTrue="1">
      <formula>$C399="A"</formula>
    </cfRule>
  </conditionalFormatting>
  <conditionalFormatting sqref="F399:G399">
    <cfRule type="expression" dxfId="19163" priority="19333">
      <formula>$C399="A"</formula>
    </cfRule>
  </conditionalFormatting>
  <conditionalFormatting sqref="F399:G399">
    <cfRule type="expression" dxfId="19162" priority="19332">
      <formula>$C399="A"</formula>
    </cfRule>
  </conditionalFormatting>
  <conditionalFormatting sqref="F399:G399">
    <cfRule type="expression" dxfId="19161" priority="19331" stopIfTrue="1">
      <formula>$C399="A"</formula>
    </cfRule>
  </conditionalFormatting>
  <conditionalFormatting sqref="F399:G399">
    <cfRule type="expression" dxfId="19160" priority="19330">
      <formula>$C399="A"</formula>
    </cfRule>
  </conditionalFormatting>
  <conditionalFormatting sqref="F399:G399">
    <cfRule type="expression" dxfId="19159" priority="19329">
      <formula>$C399="A"</formula>
    </cfRule>
  </conditionalFormatting>
  <conditionalFormatting sqref="F399:G399">
    <cfRule type="expression" dxfId="19158" priority="19328" stopIfTrue="1">
      <formula>$C399="A"</formula>
    </cfRule>
  </conditionalFormatting>
  <conditionalFormatting sqref="F399:G399">
    <cfRule type="expression" dxfId="19157" priority="19327">
      <formula>$C399="A"</formula>
    </cfRule>
  </conditionalFormatting>
  <conditionalFormatting sqref="D399:N399">
    <cfRule type="expression" dxfId="19156" priority="19326">
      <formula>$C399="A"</formula>
    </cfRule>
  </conditionalFormatting>
  <conditionalFormatting sqref="D399:E399 H399:N399">
    <cfRule type="expression" dxfId="19155" priority="19325" stopIfTrue="1">
      <formula>$C399="A"</formula>
    </cfRule>
  </conditionalFormatting>
  <conditionalFormatting sqref="F399:G399">
    <cfRule type="expression" dxfId="19154" priority="19324" stopIfTrue="1">
      <formula>$C399="A"</formula>
    </cfRule>
  </conditionalFormatting>
  <conditionalFormatting sqref="F399:G399">
    <cfRule type="expression" dxfId="19153" priority="19323">
      <formula>$C399="A"</formula>
    </cfRule>
  </conditionalFormatting>
  <conditionalFormatting sqref="F399:G399">
    <cfRule type="expression" dxfId="19152" priority="19322">
      <formula>$C399="A"</formula>
    </cfRule>
  </conditionalFormatting>
  <conditionalFormatting sqref="F399:G399">
    <cfRule type="expression" dxfId="19151" priority="19321" stopIfTrue="1">
      <formula>$C399="A"</formula>
    </cfRule>
  </conditionalFormatting>
  <conditionalFormatting sqref="F399:G399">
    <cfRule type="expression" dxfId="19150" priority="19320">
      <formula>$C399="A"</formula>
    </cfRule>
  </conditionalFormatting>
  <conditionalFormatting sqref="F399:G399">
    <cfRule type="expression" dxfId="19149" priority="19319">
      <formula>$C399="A"</formula>
    </cfRule>
  </conditionalFormatting>
  <conditionalFormatting sqref="F399:G399">
    <cfRule type="expression" dxfId="19148" priority="19318" stopIfTrue="1">
      <formula>$C399="A"</formula>
    </cfRule>
  </conditionalFormatting>
  <conditionalFormatting sqref="F399:G399">
    <cfRule type="expression" dxfId="19147" priority="19317">
      <formula>$C399="A"</formula>
    </cfRule>
  </conditionalFormatting>
  <conditionalFormatting sqref="F399:G399">
    <cfRule type="expression" dxfId="19146" priority="19316">
      <formula>$C399="A"</formula>
    </cfRule>
  </conditionalFormatting>
  <conditionalFormatting sqref="F399:G399">
    <cfRule type="expression" dxfId="19145" priority="19315" stopIfTrue="1">
      <formula>$C399="A"</formula>
    </cfRule>
  </conditionalFormatting>
  <conditionalFormatting sqref="F399:G399">
    <cfRule type="expression" dxfId="19144" priority="19314">
      <formula>$C399="A"</formula>
    </cfRule>
  </conditionalFormatting>
  <conditionalFormatting sqref="F399:G399">
    <cfRule type="expression" dxfId="19143" priority="19313">
      <formula>$C399="A"</formula>
    </cfRule>
  </conditionalFormatting>
  <conditionalFormatting sqref="F399:G399">
    <cfRule type="expression" dxfId="19142" priority="19312" stopIfTrue="1">
      <formula>$C399="A"</formula>
    </cfRule>
  </conditionalFormatting>
  <conditionalFormatting sqref="F399:G399">
    <cfRule type="expression" dxfId="19141" priority="19311">
      <formula>$C399="A"</formula>
    </cfRule>
  </conditionalFormatting>
  <conditionalFormatting sqref="F400:G400">
    <cfRule type="expression" dxfId="19140" priority="19310">
      <formula>$C400="A"</formula>
    </cfRule>
  </conditionalFormatting>
  <conditionalFormatting sqref="F400:G400">
    <cfRule type="expression" dxfId="19139" priority="19309" stopIfTrue="1">
      <formula>$C400="A"</formula>
    </cfRule>
  </conditionalFormatting>
  <conditionalFormatting sqref="F400:G400">
    <cfRule type="expression" dxfId="19138" priority="19308">
      <formula>$C400="A"</formula>
    </cfRule>
  </conditionalFormatting>
  <conditionalFormatting sqref="F400:G400">
    <cfRule type="expression" dxfId="19137" priority="19307">
      <formula>$C400="A"</formula>
    </cfRule>
  </conditionalFormatting>
  <conditionalFormatting sqref="F400:G400">
    <cfRule type="expression" dxfId="19136" priority="19306" stopIfTrue="1">
      <formula>$C400="A"</formula>
    </cfRule>
  </conditionalFormatting>
  <conditionalFormatting sqref="F400:G400">
    <cfRule type="expression" dxfId="19135" priority="19305">
      <formula>$C400="A"</formula>
    </cfRule>
  </conditionalFormatting>
  <conditionalFormatting sqref="F400:G400">
    <cfRule type="expression" dxfId="19134" priority="19304">
      <formula>$C400="A"</formula>
    </cfRule>
  </conditionalFormatting>
  <conditionalFormatting sqref="F400:G400">
    <cfRule type="expression" dxfId="19133" priority="19303" stopIfTrue="1">
      <formula>$C400="A"</formula>
    </cfRule>
  </conditionalFormatting>
  <conditionalFormatting sqref="F400:G400">
    <cfRule type="expression" dxfId="19132" priority="19302">
      <formula>$C400="A"</formula>
    </cfRule>
  </conditionalFormatting>
  <conditionalFormatting sqref="D400:N400">
    <cfRule type="expression" dxfId="19131" priority="19301">
      <formula>$C400="A"</formula>
    </cfRule>
  </conditionalFormatting>
  <conditionalFormatting sqref="D400:E400 H400:N400">
    <cfRule type="expression" dxfId="19130" priority="19300" stopIfTrue="1">
      <formula>$C400="A"</formula>
    </cfRule>
  </conditionalFormatting>
  <conditionalFormatting sqref="F400:G400">
    <cfRule type="expression" dxfId="19129" priority="19299" stopIfTrue="1">
      <formula>$C400="A"</formula>
    </cfRule>
  </conditionalFormatting>
  <conditionalFormatting sqref="F400:G400">
    <cfRule type="expression" dxfId="19128" priority="19298">
      <formula>$C400="A"</formula>
    </cfRule>
  </conditionalFormatting>
  <conditionalFormatting sqref="F400:G400">
    <cfRule type="expression" dxfId="19127" priority="19297">
      <formula>$C400="A"</formula>
    </cfRule>
  </conditionalFormatting>
  <conditionalFormatting sqref="F400:G400">
    <cfRule type="expression" dxfId="19126" priority="19296" stopIfTrue="1">
      <formula>$C400="A"</formula>
    </cfRule>
  </conditionalFormatting>
  <conditionalFormatting sqref="F400:G400">
    <cfRule type="expression" dxfId="19125" priority="19295">
      <formula>$C400="A"</formula>
    </cfRule>
  </conditionalFormatting>
  <conditionalFormatting sqref="F400:G400">
    <cfRule type="expression" dxfId="19124" priority="19294">
      <formula>$C400="A"</formula>
    </cfRule>
  </conditionalFormatting>
  <conditionalFormatting sqref="F400:G400">
    <cfRule type="expression" dxfId="19123" priority="19293" stopIfTrue="1">
      <formula>$C400="A"</formula>
    </cfRule>
  </conditionalFormatting>
  <conditionalFormatting sqref="F400:G400">
    <cfRule type="expression" dxfId="19122" priority="19292">
      <formula>$C400="A"</formula>
    </cfRule>
  </conditionalFormatting>
  <conditionalFormatting sqref="F400:G400">
    <cfRule type="expression" dxfId="19121" priority="19291">
      <formula>$C400="A"</formula>
    </cfRule>
  </conditionalFormatting>
  <conditionalFormatting sqref="F400:G400">
    <cfRule type="expression" dxfId="19120" priority="19290" stopIfTrue="1">
      <formula>$C400="A"</formula>
    </cfRule>
  </conditionalFormatting>
  <conditionalFormatting sqref="F400:G400">
    <cfRule type="expression" dxfId="19119" priority="19289">
      <formula>$C400="A"</formula>
    </cfRule>
  </conditionalFormatting>
  <conditionalFormatting sqref="F400:G400">
    <cfRule type="expression" dxfId="19118" priority="19288">
      <formula>$C400="A"</formula>
    </cfRule>
  </conditionalFormatting>
  <conditionalFormatting sqref="F400:G400">
    <cfRule type="expression" dxfId="19117" priority="19287" stopIfTrue="1">
      <formula>$C400="A"</formula>
    </cfRule>
  </conditionalFormatting>
  <conditionalFormatting sqref="F400:G400">
    <cfRule type="expression" dxfId="19116" priority="19286">
      <formula>$C400="A"</formula>
    </cfRule>
  </conditionalFormatting>
  <conditionalFormatting sqref="F401:G401">
    <cfRule type="expression" dxfId="19115" priority="19285">
      <formula>$C401="A"</formula>
    </cfRule>
  </conditionalFormatting>
  <conditionalFormatting sqref="F401:G401">
    <cfRule type="expression" dxfId="19114" priority="19284" stopIfTrue="1">
      <formula>$C401="A"</formula>
    </cfRule>
  </conditionalFormatting>
  <conditionalFormatting sqref="F401:G401">
    <cfRule type="expression" dxfId="19113" priority="19283">
      <formula>$C401="A"</formula>
    </cfRule>
  </conditionalFormatting>
  <conditionalFormatting sqref="F401:G401">
    <cfRule type="expression" dxfId="19112" priority="19282">
      <formula>$C401="A"</formula>
    </cfRule>
  </conditionalFormatting>
  <conditionalFormatting sqref="F401:G401">
    <cfRule type="expression" dxfId="19111" priority="19281" stopIfTrue="1">
      <formula>$C401="A"</formula>
    </cfRule>
  </conditionalFormatting>
  <conditionalFormatting sqref="F401:G401">
    <cfRule type="expression" dxfId="19110" priority="19280">
      <formula>$C401="A"</formula>
    </cfRule>
  </conditionalFormatting>
  <conditionalFormatting sqref="F401:G401">
    <cfRule type="expression" dxfId="19109" priority="19279">
      <formula>$C401="A"</formula>
    </cfRule>
  </conditionalFormatting>
  <conditionalFormatting sqref="F401:G401">
    <cfRule type="expression" dxfId="19108" priority="19278" stopIfTrue="1">
      <formula>$C401="A"</formula>
    </cfRule>
  </conditionalFormatting>
  <conditionalFormatting sqref="F401:G401">
    <cfRule type="expression" dxfId="19107" priority="19277">
      <formula>$C401="A"</formula>
    </cfRule>
  </conditionalFormatting>
  <conditionalFormatting sqref="D401:N401">
    <cfRule type="expression" dxfId="19106" priority="19276">
      <formula>$C401="A"</formula>
    </cfRule>
  </conditionalFormatting>
  <conditionalFormatting sqref="D401:E401 H401:N401">
    <cfRule type="expression" dxfId="19105" priority="19275" stopIfTrue="1">
      <formula>$C401="A"</formula>
    </cfRule>
  </conditionalFormatting>
  <conditionalFormatting sqref="F401:G401">
    <cfRule type="expression" dxfId="19104" priority="19274" stopIfTrue="1">
      <formula>$C401="A"</formula>
    </cfRule>
  </conditionalFormatting>
  <conditionalFormatting sqref="F401:G401">
    <cfRule type="expression" dxfId="19103" priority="19273">
      <formula>$C401="A"</formula>
    </cfRule>
  </conditionalFormatting>
  <conditionalFormatting sqref="F401:G401">
    <cfRule type="expression" dxfId="19102" priority="19272">
      <formula>$C401="A"</formula>
    </cfRule>
  </conditionalFormatting>
  <conditionalFormatting sqref="F401:G401">
    <cfRule type="expression" dxfId="19101" priority="19271" stopIfTrue="1">
      <formula>$C401="A"</formula>
    </cfRule>
  </conditionalFormatting>
  <conditionalFormatting sqref="F401:G401">
    <cfRule type="expression" dxfId="19100" priority="19270">
      <formula>$C401="A"</formula>
    </cfRule>
  </conditionalFormatting>
  <conditionalFormatting sqref="F401:G401">
    <cfRule type="expression" dxfId="19099" priority="19269">
      <formula>$C401="A"</formula>
    </cfRule>
  </conditionalFormatting>
  <conditionalFormatting sqref="F401:G401">
    <cfRule type="expression" dxfId="19098" priority="19268" stopIfTrue="1">
      <formula>$C401="A"</formula>
    </cfRule>
  </conditionalFormatting>
  <conditionalFormatting sqref="F401:G401">
    <cfRule type="expression" dxfId="19097" priority="19267">
      <formula>$C401="A"</formula>
    </cfRule>
  </conditionalFormatting>
  <conditionalFormatting sqref="F401:G401">
    <cfRule type="expression" dxfId="19096" priority="19266">
      <formula>$C401="A"</formula>
    </cfRule>
  </conditionalFormatting>
  <conditionalFormatting sqref="F401:G401">
    <cfRule type="expression" dxfId="19095" priority="19265" stopIfTrue="1">
      <formula>$C401="A"</formula>
    </cfRule>
  </conditionalFormatting>
  <conditionalFormatting sqref="F401:G401">
    <cfRule type="expression" dxfId="19094" priority="19264">
      <formula>$C401="A"</formula>
    </cfRule>
  </conditionalFormatting>
  <conditionalFormatting sqref="F401:G401">
    <cfRule type="expression" dxfId="19093" priority="19263">
      <formula>$C401="A"</formula>
    </cfRule>
  </conditionalFormatting>
  <conditionalFormatting sqref="F401:G401">
    <cfRule type="expression" dxfId="19092" priority="19262" stopIfTrue="1">
      <formula>$C401="A"</formula>
    </cfRule>
  </conditionalFormatting>
  <conditionalFormatting sqref="F401:G401">
    <cfRule type="expression" dxfId="19091" priority="19261">
      <formula>$C401="A"</formula>
    </cfRule>
  </conditionalFormatting>
  <conditionalFormatting sqref="N393">
    <cfRule type="expression" dxfId="19090" priority="19260">
      <formula>$C393="A"</formula>
    </cfRule>
  </conditionalFormatting>
  <conditionalFormatting sqref="N393">
    <cfRule type="expression" dxfId="19089" priority="19259" stopIfTrue="1">
      <formula>$C393="A"</formula>
    </cfRule>
  </conditionalFormatting>
  <conditionalFormatting sqref="F402:G402">
    <cfRule type="expression" dxfId="19088" priority="19142">
      <formula>$C402="A"</formula>
    </cfRule>
  </conditionalFormatting>
  <conditionalFormatting sqref="F402:G402">
    <cfRule type="expression" dxfId="19087" priority="19141" stopIfTrue="1">
      <formula>$C402="A"</formula>
    </cfRule>
  </conditionalFormatting>
  <conditionalFormatting sqref="F402:G402">
    <cfRule type="expression" dxfId="19086" priority="19140">
      <formula>$C402="A"</formula>
    </cfRule>
  </conditionalFormatting>
  <conditionalFormatting sqref="F402:G402">
    <cfRule type="expression" dxfId="19085" priority="19139">
      <formula>$C402="A"</formula>
    </cfRule>
  </conditionalFormatting>
  <conditionalFormatting sqref="F402:G402">
    <cfRule type="expression" dxfId="19084" priority="19138" stopIfTrue="1">
      <formula>$C402="A"</formula>
    </cfRule>
  </conditionalFormatting>
  <conditionalFormatting sqref="F402:G402">
    <cfRule type="expression" dxfId="19083" priority="19137">
      <formula>$C402="A"</formula>
    </cfRule>
  </conditionalFormatting>
  <conditionalFormatting sqref="F402:G402">
    <cfRule type="expression" dxfId="19082" priority="19136">
      <formula>$C402="A"</formula>
    </cfRule>
  </conditionalFormatting>
  <conditionalFormatting sqref="F402:G402">
    <cfRule type="expression" dxfId="19081" priority="19135" stopIfTrue="1">
      <formula>$C402="A"</formula>
    </cfRule>
  </conditionalFormatting>
  <conditionalFormatting sqref="F402:G402">
    <cfRule type="expression" dxfId="19080" priority="19134">
      <formula>$C402="A"</formula>
    </cfRule>
  </conditionalFormatting>
  <conditionalFormatting sqref="D402:N402">
    <cfRule type="expression" dxfId="19079" priority="19133">
      <formula>$C402="A"</formula>
    </cfRule>
  </conditionalFormatting>
  <conditionalFormatting sqref="D402:E402 H402:N402">
    <cfRule type="expression" dxfId="19078" priority="19132" stopIfTrue="1">
      <formula>$C402="A"</formula>
    </cfRule>
  </conditionalFormatting>
  <conditionalFormatting sqref="F402:G402">
    <cfRule type="expression" dxfId="19077" priority="19131" stopIfTrue="1">
      <formula>$C402="A"</formula>
    </cfRule>
  </conditionalFormatting>
  <conditionalFormatting sqref="F402:G402">
    <cfRule type="expression" dxfId="19076" priority="19130">
      <formula>$C402="A"</formula>
    </cfRule>
  </conditionalFormatting>
  <conditionalFormatting sqref="F402:G402">
    <cfRule type="expression" dxfId="19075" priority="19129">
      <formula>$C402="A"</formula>
    </cfRule>
  </conditionalFormatting>
  <conditionalFormatting sqref="F402:G402">
    <cfRule type="expression" dxfId="19074" priority="19128" stopIfTrue="1">
      <formula>$C402="A"</formula>
    </cfRule>
  </conditionalFormatting>
  <conditionalFormatting sqref="F402:G402">
    <cfRule type="expression" dxfId="19073" priority="19127">
      <formula>$C402="A"</formula>
    </cfRule>
  </conditionalFormatting>
  <conditionalFormatting sqref="F402:G402">
    <cfRule type="expression" dxfId="19072" priority="19126">
      <formula>$C402="A"</formula>
    </cfRule>
  </conditionalFormatting>
  <conditionalFormatting sqref="F402:G402">
    <cfRule type="expression" dxfId="19071" priority="19125" stopIfTrue="1">
      <formula>$C402="A"</formula>
    </cfRule>
  </conditionalFormatting>
  <conditionalFormatting sqref="F402:G402">
    <cfRule type="expression" dxfId="19070" priority="19124">
      <formula>$C402="A"</formula>
    </cfRule>
  </conditionalFormatting>
  <conditionalFormatting sqref="F402:G402">
    <cfRule type="expression" dxfId="19069" priority="19123">
      <formula>$C402="A"</formula>
    </cfRule>
  </conditionalFormatting>
  <conditionalFormatting sqref="F402:G402">
    <cfRule type="expression" dxfId="19068" priority="19122" stopIfTrue="1">
      <formula>$C402="A"</formula>
    </cfRule>
  </conditionalFormatting>
  <conditionalFormatting sqref="F402:G402">
    <cfRule type="expression" dxfId="19067" priority="19121">
      <formula>$C402="A"</formula>
    </cfRule>
  </conditionalFormatting>
  <conditionalFormatting sqref="F402:G402">
    <cfRule type="expression" dxfId="19066" priority="19120">
      <formula>$C402="A"</formula>
    </cfRule>
  </conditionalFormatting>
  <conditionalFormatting sqref="F402:G402">
    <cfRule type="expression" dxfId="19065" priority="19119" stopIfTrue="1">
      <formula>$C402="A"</formula>
    </cfRule>
  </conditionalFormatting>
  <conditionalFormatting sqref="F402:G402">
    <cfRule type="expression" dxfId="19064" priority="19118">
      <formula>$C402="A"</formula>
    </cfRule>
  </conditionalFormatting>
  <conditionalFormatting sqref="F403:G403">
    <cfRule type="expression" dxfId="19063" priority="19117">
      <formula>$C403="A"</formula>
    </cfRule>
  </conditionalFormatting>
  <conditionalFormatting sqref="F403:G403">
    <cfRule type="expression" dxfId="19062" priority="19116" stopIfTrue="1">
      <formula>$C403="A"</formula>
    </cfRule>
  </conditionalFormatting>
  <conditionalFormatting sqref="F403:G403">
    <cfRule type="expression" dxfId="19061" priority="19115">
      <formula>$C403="A"</formula>
    </cfRule>
  </conditionalFormatting>
  <conditionalFormatting sqref="F403:G403">
    <cfRule type="expression" dxfId="19060" priority="19114">
      <formula>$C403="A"</formula>
    </cfRule>
  </conditionalFormatting>
  <conditionalFormatting sqref="F403:G403">
    <cfRule type="expression" dxfId="19059" priority="19113" stopIfTrue="1">
      <formula>$C403="A"</formula>
    </cfRule>
  </conditionalFormatting>
  <conditionalFormatting sqref="F403:G403">
    <cfRule type="expression" dxfId="19058" priority="19112">
      <formula>$C403="A"</formula>
    </cfRule>
  </conditionalFormatting>
  <conditionalFormatting sqref="F403:G403">
    <cfRule type="expression" dxfId="19057" priority="19111">
      <formula>$C403="A"</formula>
    </cfRule>
  </conditionalFormatting>
  <conditionalFormatting sqref="F403:G403">
    <cfRule type="expression" dxfId="19056" priority="19110" stopIfTrue="1">
      <formula>$C403="A"</formula>
    </cfRule>
  </conditionalFormatting>
  <conditionalFormatting sqref="F403:G403">
    <cfRule type="expression" dxfId="19055" priority="19109">
      <formula>$C403="A"</formula>
    </cfRule>
  </conditionalFormatting>
  <conditionalFormatting sqref="D403:N403">
    <cfRule type="expression" dxfId="19054" priority="19108">
      <formula>$C403="A"</formula>
    </cfRule>
  </conditionalFormatting>
  <conditionalFormatting sqref="D403:E403 H403:N403">
    <cfRule type="expression" dxfId="19053" priority="19107" stopIfTrue="1">
      <formula>$C403="A"</formula>
    </cfRule>
  </conditionalFormatting>
  <conditionalFormatting sqref="F403:G403">
    <cfRule type="expression" dxfId="19052" priority="19106" stopIfTrue="1">
      <formula>$C403="A"</formula>
    </cfRule>
  </conditionalFormatting>
  <conditionalFormatting sqref="F403:G403">
    <cfRule type="expression" dxfId="19051" priority="19105">
      <formula>$C403="A"</formula>
    </cfRule>
  </conditionalFormatting>
  <conditionalFormatting sqref="F403:G403">
    <cfRule type="expression" dxfId="19050" priority="19104">
      <formula>$C403="A"</formula>
    </cfRule>
  </conditionalFormatting>
  <conditionalFormatting sqref="F403:G403">
    <cfRule type="expression" dxfId="19049" priority="19103" stopIfTrue="1">
      <formula>$C403="A"</formula>
    </cfRule>
  </conditionalFormatting>
  <conditionalFormatting sqref="F403:G403">
    <cfRule type="expression" dxfId="19048" priority="19102">
      <formula>$C403="A"</formula>
    </cfRule>
  </conditionalFormatting>
  <conditionalFormatting sqref="F403:G403">
    <cfRule type="expression" dxfId="19047" priority="19101">
      <formula>$C403="A"</formula>
    </cfRule>
  </conditionalFormatting>
  <conditionalFormatting sqref="F403:G403">
    <cfRule type="expression" dxfId="19046" priority="19100" stopIfTrue="1">
      <formula>$C403="A"</formula>
    </cfRule>
  </conditionalFormatting>
  <conditionalFormatting sqref="F403:G403">
    <cfRule type="expression" dxfId="19045" priority="19099">
      <formula>$C403="A"</formula>
    </cfRule>
  </conditionalFormatting>
  <conditionalFormatting sqref="F403:G403">
    <cfRule type="expression" dxfId="19044" priority="19098">
      <formula>$C403="A"</formula>
    </cfRule>
  </conditionalFormatting>
  <conditionalFormatting sqref="F403:G403">
    <cfRule type="expression" dxfId="19043" priority="19097" stopIfTrue="1">
      <formula>$C403="A"</formula>
    </cfRule>
  </conditionalFormatting>
  <conditionalFormatting sqref="F403:G403">
    <cfRule type="expression" dxfId="19042" priority="19096">
      <formula>$C403="A"</formula>
    </cfRule>
  </conditionalFormatting>
  <conditionalFormatting sqref="F403:G403">
    <cfRule type="expression" dxfId="19041" priority="19095">
      <formula>$C403="A"</formula>
    </cfRule>
  </conditionalFormatting>
  <conditionalFormatting sqref="F403:G403">
    <cfRule type="expression" dxfId="19040" priority="19094" stopIfTrue="1">
      <formula>$C403="A"</formula>
    </cfRule>
  </conditionalFormatting>
  <conditionalFormatting sqref="F403:G403">
    <cfRule type="expression" dxfId="19039" priority="19093">
      <formula>$C403="A"</formula>
    </cfRule>
  </conditionalFormatting>
  <conditionalFormatting sqref="F404:G404">
    <cfRule type="expression" dxfId="19038" priority="19092">
      <formula>$C404="A"</formula>
    </cfRule>
  </conditionalFormatting>
  <conditionalFormatting sqref="F404:G404">
    <cfRule type="expression" dxfId="19037" priority="19091" stopIfTrue="1">
      <formula>$C404="A"</formula>
    </cfRule>
  </conditionalFormatting>
  <conditionalFormatting sqref="F404:G404">
    <cfRule type="expression" dxfId="19036" priority="19090">
      <formula>$C404="A"</formula>
    </cfRule>
  </conditionalFormatting>
  <conditionalFormatting sqref="F404:G404">
    <cfRule type="expression" dxfId="19035" priority="19089">
      <formula>$C404="A"</formula>
    </cfRule>
  </conditionalFormatting>
  <conditionalFormatting sqref="F404:G404">
    <cfRule type="expression" dxfId="19034" priority="19088" stopIfTrue="1">
      <formula>$C404="A"</formula>
    </cfRule>
  </conditionalFormatting>
  <conditionalFormatting sqref="F404:G404">
    <cfRule type="expression" dxfId="19033" priority="19087">
      <formula>$C404="A"</formula>
    </cfRule>
  </conditionalFormatting>
  <conditionalFormatting sqref="F404:G404">
    <cfRule type="expression" dxfId="19032" priority="19086">
      <formula>$C404="A"</formula>
    </cfRule>
  </conditionalFormatting>
  <conditionalFormatting sqref="F404:G404">
    <cfRule type="expression" dxfId="19031" priority="19085" stopIfTrue="1">
      <formula>$C404="A"</formula>
    </cfRule>
  </conditionalFormatting>
  <conditionalFormatting sqref="F404:G404">
    <cfRule type="expression" dxfId="19030" priority="19084">
      <formula>$C404="A"</formula>
    </cfRule>
  </conditionalFormatting>
  <conditionalFormatting sqref="D404:N404">
    <cfRule type="expression" dxfId="19029" priority="19083">
      <formula>$C404="A"</formula>
    </cfRule>
  </conditionalFormatting>
  <conditionalFormatting sqref="D404:E404 H404:N404">
    <cfRule type="expression" dxfId="19028" priority="19082" stopIfTrue="1">
      <formula>$C404="A"</formula>
    </cfRule>
  </conditionalFormatting>
  <conditionalFormatting sqref="F404:G404">
    <cfRule type="expression" dxfId="19027" priority="19081" stopIfTrue="1">
      <formula>$C404="A"</formula>
    </cfRule>
  </conditionalFormatting>
  <conditionalFormatting sqref="F404:G404">
    <cfRule type="expression" dxfId="19026" priority="19080">
      <formula>$C404="A"</formula>
    </cfRule>
  </conditionalFormatting>
  <conditionalFormatting sqref="F404:G404">
    <cfRule type="expression" dxfId="19025" priority="19079">
      <formula>$C404="A"</formula>
    </cfRule>
  </conditionalFormatting>
  <conditionalFormatting sqref="F404:G404">
    <cfRule type="expression" dxfId="19024" priority="19078" stopIfTrue="1">
      <formula>$C404="A"</formula>
    </cfRule>
  </conditionalFormatting>
  <conditionalFormatting sqref="F404:G404">
    <cfRule type="expression" dxfId="19023" priority="19077">
      <formula>$C404="A"</formula>
    </cfRule>
  </conditionalFormatting>
  <conditionalFormatting sqref="F404:G404">
    <cfRule type="expression" dxfId="19022" priority="19076">
      <formula>$C404="A"</formula>
    </cfRule>
  </conditionalFormatting>
  <conditionalFormatting sqref="F404:G404">
    <cfRule type="expression" dxfId="19021" priority="19075" stopIfTrue="1">
      <formula>$C404="A"</formula>
    </cfRule>
  </conditionalFormatting>
  <conditionalFormatting sqref="F404:G404">
    <cfRule type="expression" dxfId="19020" priority="19074">
      <formula>$C404="A"</formula>
    </cfRule>
  </conditionalFormatting>
  <conditionalFormatting sqref="F404:G404">
    <cfRule type="expression" dxfId="19019" priority="19073">
      <formula>$C404="A"</formula>
    </cfRule>
  </conditionalFormatting>
  <conditionalFormatting sqref="F404:G404">
    <cfRule type="expression" dxfId="19018" priority="19072" stopIfTrue="1">
      <formula>$C404="A"</formula>
    </cfRule>
  </conditionalFormatting>
  <conditionalFormatting sqref="F404:G404">
    <cfRule type="expression" dxfId="19017" priority="19071">
      <formula>$C404="A"</formula>
    </cfRule>
  </conditionalFormatting>
  <conditionalFormatting sqref="F404:G404">
    <cfRule type="expression" dxfId="19016" priority="19070">
      <formula>$C404="A"</formula>
    </cfRule>
  </conditionalFormatting>
  <conditionalFormatting sqref="F404:G404">
    <cfRule type="expression" dxfId="19015" priority="19069" stopIfTrue="1">
      <formula>$C404="A"</formula>
    </cfRule>
  </conditionalFormatting>
  <conditionalFormatting sqref="F404:G404">
    <cfRule type="expression" dxfId="19014" priority="19068">
      <formula>$C404="A"</formula>
    </cfRule>
  </conditionalFormatting>
  <conditionalFormatting sqref="F405:G405">
    <cfRule type="expression" dxfId="19013" priority="19042">
      <formula>$C405="A"</formula>
    </cfRule>
  </conditionalFormatting>
  <conditionalFormatting sqref="F405:G405">
    <cfRule type="expression" dxfId="19012" priority="19041" stopIfTrue="1">
      <formula>$C405="A"</formula>
    </cfRule>
  </conditionalFormatting>
  <conditionalFormatting sqref="F405:G405">
    <cfRule type="expression" dxfId="19011" priority="19040">
      <formula>$C405="A"</formula>
    </cfRule>
  </conditionalFormatting>
  <conditionalFormatting sqref="F405:G405">
    <cfRule type="expression" dxfId="19010" priority="19039">
      <formula>$C405="A"</formula>
    </cfRule>
  </conditionalFormatting>
  <conditionalFormatting sqref="F405:G405">
    <cfRule type="expression" dxfId="19009" priority="19038" stopIfTrue="1">
      <formula>$C405="A"</formula>
    </cfRule>
  </conditionalFormatting>
  <conditionalFormatting sqref="F405:G405">
    <cfRule type="expression" dxfId="19008" priority="19037">
      <formula>$C405="A"</formula>
    </cfRule>
  </conditionalFormatting>
  <conditionalFormatting sqref="F405:G405">
    <cfRule type="expression" dxfId="19007" priority="19036">
      <formula>$C405="A"</formula>
    </cfRule>
  </conditionalFormatting>
  <conditionalFormatting sqref="F405:G405">
    <cfRule type="expression" dxfId="19006" priority="19035" stopIfTrue="1">
      <formula>$C405="A"</formula>
    </cfRule>
  </conditionalFormatting>
  <conditionalFormatting sqref="F405:G405">
    <cfRule type="expression" dxfId="19005" priority="19034">
      <formula>$C405="A"</formula>
    </cfRule>
  </conditionalFormatting>
  <conditionalFormatting sqref="D405:N405">
    <cfRule type="expression" dxfId="19004" priority="19033">
      <formula>$C405="A"</formula>
    </cfRule>
  </conditionalFormatting>
  <conditionalFormatting sqref="D405:E405 H405:N405">
    <cfRule type="expression" dxfId="19003" priority="19032" stopIfTrue="1">
      <formula>$C405="A"</formula>
    </cfRule>
  </conditionalFormatting>
  <conditionalFormatting sqref="F405:G405">
    <cfRule type="expression" dxfId="19002" priority="19031" stopIfTrue="1">
      <formula>$C405="A"</formula>
    </cfRule>
  </conditionalFormatting>
  <conditionalFormatting sqref="F405:G405">
    <cfRule type="expression" dxfId="19001" priority="19030">
      <formula>$C405="A"</formula>
    </cfRule>
  </conditionalFormatting>
  <conditionalFormatting sqref="F405:G405">
    <cfRule type="expression" dxfId="19000" priority="19029">
      <formula>$C405="A"</formula>
    </cfRule>
  </conditionalFormatting>
  <conditionalFormatting sqref="F405:G405">
    <cfRule type="expression" dxfId="18999" priority="19028" stopIfTrue="1">
      <formula>$C405="A"</formula>
    </cfRule>
  </conditionalFormatting>
  <conditionalFormatting sqref="F405:G405">
    <cfRule type="expression" dxfId="18998" priority="19027">
      <formula>$C405="A"</formula>
    </cfRule>
  </conditionalFormatting>
  <conditionalFormatting sqref="F405:G405">
    <cfRule type="expression" dxfId="18997" priority="19026">
      <formula>$C405="A"</formula>
    </cfRule>
  </conditionalFormatting>
  <conditionalFormatting sqref="F405:G405">
    <cfRule type="expression" dxfId="18996" priority="19025" stopIfTrue="1">
      <formula>$C405="A"</formula>
    </cfRule>
  </conditionalFormatting>
  <conditionalFormatting sqref="F405:G405">
    <cfRule type="expression" dxfId="18995" priority="19024">
      <formula>$C405="A"</formula>
    </cfRule>
  </conditionalFormatting>
  <conditionalFormatting sqref="F405:G405">
    <cfRule type="expression" dxfId="18994" priority="19023">
      <formula>$C405="A"</formula>
    </cfRule>
  </conditionalFormatting>
  <conditionalFormatting sqref="F405:G405">
    <cfRule type="expression" dxfId="18993" priority="19022" stopIfTrue="1">
      <formula>$C405="A"</formula>
    </cfRule>
  </conditionalFormatting>
  <conditionalFormatting sqref="F405:G405">
    <cfRule type="expression" dxfId="18992" priority="19021">
      <formula>$C405="A"</formula>
    </cfRule>
  </conditionalFormatting>
  <conditionalFormatting sqref="F405:G405">
    <cfRule type="expression" dxfId="18991" priority="19020">
      <formula>$C405="A"</formula>
    </cfRule>
  </conditionalFormatting>
  <conditionalFormatting sqref="F405:G405">
    <cfRule type="expression" dxfId="18990" priority="19019" stopIfTrue="1">
      <formula>$C405="A"</formula>
    </cfRule>
  </conditionalFormatting>
  <conditionalFormatting sqref="F405:G405">
    <cfRule type="expression" dxfId="18989" priority="19018">
      <formula>$C405="A"</formula>
    </cfRule>
  </conditionalFormatting>
  <conditionalFormatting sqref="F406:G406">
    <cfRule type="expression" dxfId="18988" priority="19017">
      <formula>$C406="A"</formula>
    </cfRule>
  </conditionalFormatting>
  <conditionalFormatting sqref="F406:G406">
    <cfRule type="expression" dxfId="18987" priority="19016" stopIfTrue="1">
      <formula>$C406="A"</formula>
    </cfRule>
  </conditionalFormatting>
  <conditionalFormatting sqref="F406:G406">
    <cfRule type="expression" dxfId="18986" priority="19015">
      <formula>$C406="A"</formula>
    </cfRule>
  </conditionalFormatting>
  <conditionalFormatting sqref="F406:G406">
    <cfRule type="expression" dxfId="18985" priority="19014">
      <formula>$C406="A"</formula>
    </cfRule>
  </conditionalFormatting>
  <conditionalFormatting sqref="F406:G406">
    <cfRule type="expression" dxfId="18984" priority="19013" stopIfTrue="1">
      <formula>$C406="A"</formula>
    </cfRule>
  </conditionalFormatting>
  <conditionalFormatting sqref="F406:G406">
    <cfRule type="expression" dxfId="18983" priority="19012">
      <formula>$C406="A"</formula>
    </cfRule>
  </conditionalFormatting>
  <conditionalFormatting sqref="F406:G406">
    <cfRule type="expression" dxfId="18982" priority="19011">
      <formula>$C406="A"</formula>
    </cfRule>
  </conditionalFormatting>
  <conditionalFormatting sqref="F406:G406">
    <cfRule type="expression" dxfId="18981" priority="19010" stopIfTrue="1">
      <formula>$C406="A"</formula>
    </cfRule>
  </conditionalFormatting>
  <conditionalFormatting sqref="F406:G406">
    <cfRule type="expression" dxfId="18980" priority="19009">
      <formula>$C406="A"</formula>
    </cfRule>
  </conditionalFormatting>
  <conditionalFormatting sqref="D406:N406">
    <cfRule type="expression" dxfId="18979" priority="19008">
      <formula>$C406="A"</formula>
    </cfRule>
  </conditionalFormatting>
  <conditionalFormatting sqref="D406:E406 H406:N406">
    <cfRule type="expression" dxfId="18978" priority="19007" stopIfTrue="1">
      <formula>$C406="A"</formula>
    </cfRule>
  </conditionalFormatting>
  <conditionalFormatting sqref="F406:G406">
    <cfRule type="expression" dxfId="18977" priority="19006" stopIfTrue="1">
      <formula>$C406="A"</formula>
    </cfRule>
  </conditionalFormatting>
  <conditionalFormatting sqref="F406:G406">
    <cfRule type="expression" dxfId="18976" priority="19005">
      <formula>$C406="A"</formula>
    </cfRule>
  </conditionalFormatting>
  <conditionalFormatting sqref="F406:G406">
    <cfRule type="expression" dxfId="18975" priority="19004">
      <formula>$C406="A"</formula>
    </cfRule>
  </conditionalFormatting>
  <conditionalFormatting sqref="F406:G406">
    <cfRule type="expression" dxfId="18974" priority="19003" stopIfTrue="1">
      <formula>$C406="A"</formula>
    </cfRule>
  </conditionalFormatting>
  <conditionalFormatting sqref="F406:G406">
    <cfRule type="expression" dxfId="18973" priority="19002">
      <formula>$C406="A"</formula>
    </cfRule>
  </conditionalFormatting>
  <conditionalFormatting sqref="F406:G406">
    <cfRule type="expression" dxfId="18972" priority="19001">
      <formula>$C406="A"</formula>
    </cfRule>
  </conditionalFormatting>
  <conditionalFormatting sqref="F406:G406">
    <cfRule type="expression" dxfId="18971" priority="19000" stopIfTrue="1">
      <formula>$C406="A"</formula>
    </cfRule>
  </conditionalFormatting>
  <conditionalFormatting sqref="F406:G406">
    <cfRule type="expression" dxfId="18970" priority="18999">
      <formula>$C406="A"</formula>
    </cfRule>
  </conditionalFormatting>
  <conditionalFormatting sqref="F406:G406">
    <cfRule type="expression" dxfId="18969" priority="18998">
      <formula>$C406="A"</formula>
    </cfRule>
  </conditionalFormatting>
  <conditionalFormatting sqref="F406:G406">
    <cfRule type="expression" dxfId="18968" priority="18997" stopIfTrue="1">
      <formula>$C406="A"</formula>
    </cfRule>
  </conditionalFormatting>
  <conditionalFormatting sqref="F406:G406">
    <cfRule type="expression" dxfId="18967" priority="18996">
      <formula>$C406="A"</formula>
    </cfRule>
  </conditionalFormatting>
  <conditionalFormatting sqref="F406:G406">
    <cfRule type="expression" dxfId="18966" priority="18995">
      <formula>$C406="A"</formula>
    </cfRule>
  </conditionalFormatting>
  <conditionalFormatting sqref="F406:G406">
    <cfRule type="expression" dxfId="18965" priority="18994" stopIfTrue="1">
      <formula>$C406="A"</formula>
    </cfRule>
  </conditionalFormatting>
  <conditionalFormatting sqref="F406:G406">
    <cfRule type="expression" dxfId="18964" priority="18993">
      <formula>$C406="A"</formula>
    </cfRule>
  </conditionalFormatting>
  <conditionalFormatting sqref="F407:G407">
    <cfRule type="expression" dxfId="18963" priority="18992">
      <formula>$C407="A"</formula>
    </cfRule>
  </conditionalFormatting>
  <conditionalFormatting sqref="F407:G407">
    <cfRule type="expression" dxfId="18962" priority="18991" stopIfTrue="1">
      <formula>$C407="A"</formula>
    </cfRule>
  </conditionalFormatting>
  <conditionalFormatting sqref="F407:G407">
    <cfRule type="expression" dxfId="18961" priority="18990">
      <formula>$C407="A"</formula>
    </cfRule>
  </conditionalFormatting>
  <conditionalFormatting sqref="F407:G407">
    <cfRule type="expression" dxfId="18960" priority="18989">
      <formula>$C407="A"</formula>
    </cfRule>
  </conditionalFormatting>
  <conditionalFormatting sqref="F407:G407">
    <cfRule type="expression" dxfId="18959" priority="18988" stopIfTrue="1">
      <formula>$C407="A"</formula>
    </cfRule>
  </conditionalFormatting>
  <conditionalFormatting sqref="F407:G407">
    <cfRule type="expression" dxfId="18958" priority="18987">
      <formula>$C407="A"</formula>
    </cfRule>
  </conditionalFormatting>
  <conditionalFormatting sqref="F407:G407">
    <cfRule type="expression" dxfId="18957" priority="18986">
      <formula>$C407="A"</formula>
    </cfRule>
  </conditionalFormatting>
  <conditionalFormatting sqref="F407:G407">
    <cfRule type="expression" dxfId="18956" priority="18985" stopIfTrue="1">
      <formula>$C407="A"</formula>
    </cfRule>
  </conditionalFormatting>
  <conditionalFormatting sqref="F407:G407">
    <cfRule type="expression" dxfId="18955" priority="18984">
      <formula>$C407="A"</formula>
    </cfRule>
  </conditionalFormatting>
  <conditionalFormatting sqref="D407:N407">
    <cfRule type="expression" dxfId="18954" priority="18983">
      <formula>$C407="A"</formula>
    </cfRule>
  </conditionalFormatting>
  <conditionalFormatting sqref="D407:E407 H407:N407">
    <cfRule type="expression" dxfId="18953" priority="18982" stopIfTrue="1">
      <formula>$C407="A"</formula>
    </cfRule>
  </conditionalFormatting>
  <conditionalFormatting sqref="F407:G407">
    <cfRule type="expression" dxfId="18952" priority="18981" stopIfTrue="1">
      <formula>$C407="A"</formula>
    </cfRule>
  </conditionalFormatting>
  <conditionalFormatting sqref="F407:G407">
    <cfRule type="expression" dxfId="18951" priority="18980">
      <formula>$C407="A"</formula>
    </cfRule>
  </conditionalFormatting>
  <conditionalFormatting sqref="F407:G407">
    <cfRule type="expression" dxfId="18950" priority="18979">
      <formula>$C407="A"</formula>
    </cfRule>
  </conditionalFormatting>
  <conditionalFormatting sqref="F407:G407">
    <cfRule type="expression" dxfId="18949" priority="18978" stopIfTrue="1">
      <formula>$C407="A"</formula>
    </cfRule>
  </conditionalFormatting>
  <conditionalFormatting sqref="F407:G407">
    <cfRule type="expression" dxfId="18948" priority="18977">
      <formula>$C407="A"</formula>
    </cfRule>
  </conditionalFormatting>
  <conditionalFormatting sqref="F407:G407">
    <cfRule type="expression" dxfId="18947" priority="18976">
      <formula>$C407="A"</formula>
    </cfRule>
  </conditionalFormatting>
  <conditionalFormatting sqref="F407:G407">
    <cfRule type="expression" dxfId="18946" priority="18975" stopIfTrue="1">
      <formula>$C407="A"</formula>
    </cfRule>
  </conditionalFormatting>
  <conditionalFormatting sqref="F407:G407">
    <cfRule type="expression" dxfId="18945" priority="18974">
      <formula>$C407="A"</formula>
    </cfRule>
  </conditionalFormatting>
  <conditionalFormatting sqref="F407:G407">
    <cfRule type="expression" dxfId="18944" priority="18973">
      <formula>$C407="A"</formula>
    </cfRule>
  </conditionalFormatting>
  <conditionalFormatting sqref="F407:G407">
    <cfRule type="expression" dxfId="18943" priority="18972" stopIfTrue="1">
      <formula>$C407="A"</formula>
    </cfRule>
  </conditionalFormatting>
  <conditionalFormatting sqref="F407:G407">
    <cfRule type="expression" dxfId="18942" priority="18971">
      <formula>$C407="A"</formula>
    </cfRule>
  </conditionalFormatting>
  <conditionalFormatting sqref="F407:G407">
    <cfRule type="expression" dxfId="18941" priority="18970">
      <formula>$C407="A"</formula>
    </cfRule>
  </conditionalFormatting>
  <conditionalFormatting sqref="F407:G407">
    <cfRule type="expression" dxfId="18940" priority="18969" stopIfTrue="1">
      <formula>$C407="A"</formula>
    </cfRule>
  </conditionalFormatting>
  <conditionalFormatting sqref="F407:G407">
    <cfRule type="expression" dxfId="18939" priority="18968">
      <formula>$C407="A"</formula>
    </cfRule>
  </conditionalFormatting>
  <conditionalFormatting sqref="F408:G408">
    <cfRule type="expression" dxfId="18938" priority="18967">
      <formula>$C408="A"</formula>
    </cfRule>
  </conditionalFormatting>
  <conditionalFormatting sqref="F408:G408">
    <cfRule type="expression" dxfId="18937" priority="18966" stopIfTrue="1">
      <formula>$C408="A"</formula>
    </cfRule>
  </conditionalFormatting>
  <conditionalFormatting sqref="F408:G408">
    <cfRule type="expression" dxfId="18936" priority="18965">
      <formula>$C408="A"</formula>
    </cfRule>
  </conditionalFormatting>
  <conditionalFormatting sqref="F408:G408">
    <cfRule type="expression" dxfId="18935" priority="18964">
      <formula>$C408="A"</formula>
    </cfRule>
  </conditionalFormatting>
  <conditionalFormatting sqref="F408:G408">
    <cfRule type="expression" dxfId="18934" priority="18963" stopIfTrue="1">
      <formula>$C408="A"</formula>
    </cfRule>
  </conditionalFormatting>
  <conditionalFormatting sqref="F408:G408">
    <cfRule type="expression" dxfId="18933" priority="18962">
      <formula>$C408="A"</formula>
    </cfRule>
  </conditionalFormatting>
  <conditionalFormatting sqref="F408:G408">
    <cfRule type="expression" dxfId="18932" priority="18961">
      <formula>$C408="A"</formula>
    </cfRule>
  </conditionalFormatting>
  <conditionalFormatting sqref="F408:G408">
    <cfRule type="expression" dxfId="18931" priority="18960" stopIfTrue="1">
      <formula>$C408="A"</formula>
    </cfRule>
  </conditionalFormatting>
  <conditionalFormatting sqref="F408:G408">
    <cfRule type="expression" dxfId="18930" priority="18959">
      <formula>$C408="A"</formula>
    </cfRule>
  </conditionalFormatting>
  <conditionalFormatting sqref="D408:N408">
    <cfRule type="expression" dxfId="18929" priority="18958">
      <formula>$C408="A"</formula>
    </cfRule>
  </conditionalFormatting>
  <conditionalFormatting sqref="D408:E408 H408:N408">
    <cfRule type="expression" dxfId="18928" priority="18957" stopIfTrue="1">
      <formula>$C408="A"</formula>
    </cfRule>
  </conditionalFormatting>
  <conditionalFormatting sqref="F408:G408">
    <cfRule type="expression" dxfId="18927" priority="18956" stopIfTrue="1">
      <formula>$C408="A"</formula>
    </cfRule>
  </conditionalFormatting>
  <conditionalFormatting sqref="F408:G408">
    <cfRule type="expression" dxfId="18926" priority="18955">
      <formula>$C408="A"</formula>
    </cfRule>
  </conditionalFormatting>
  <conditionalFormatting sqref="F408:G408">
    <cfRule type="expression" dxfId="18925" priority="18954">
      <formula>$C408="A"</formula>
    </cfRule>
  </conditionalFormatting>
  <conditionalFormatting sqref="F408:G408">
    <cfRule type="expression" dxfId="18924" priority="18953" stopIfTrue="1">
      <formula>$C408="A"</formula>
    </cfRule>
  </conditionalFormatting>
  <conditionalFormatting sqref="F408:G408">
    <cfRule type="expression" dxfId="18923" priority="18952">
      <formula>$C408="A"</formula>
    </cfRule>
  </conditionalFormatting>
  <conditionalFormatting sqref="F408:G408">
    <cfRule type="expression" dxfId="18922" priority="18951">
      <formula>$C408="A"</formula>
    </cfRule>
  </conditionalFormatting>
  <conditionalFormatting sqref="F408:G408">
    <cfRule type="expression" dxfId="18921" priority="18950" stopIfTrue="1">
      <formula>$C408="A"</formula>
    </cfRule>
  </conditionalFormatting>
  <conditionalFormatting sqref="F408:G408">
    <cfRule type="expression" dxfId="18920" priority="18949">
      <formula>$C408="A"</formula>
    </cfRule>
  </conditionalFormatting>
  <conditionalFormatting sqref="F408:G408">
    <cfRule type="expression" dxfId="18919" priority="18948">
      <formula>$C408="A"</formula>
    </cfRule>
  </conditionalFormatting>
  <conditionalFormatting sqref="F408:G408">
    <cfRule type="expression" dxfId="18918" priority="18947" stopIfTrue="1">
      <formula>$C408="A"</formula>
    </cfRule>
  </conditionalFormatting>
  <conditionalFormatting sqref="F408:G408">
    <cfRule type="expression" dxfId="18917" priority="18946">
      <formula>$C408="A"</formula>
    </cfRule>
  </conditionalFormatting>
  <conditionalFormatting sqref="F408:G408">
    <cfRule type="expression" dxfId="18916" priority="18945">
      <formula>$C408="A"</formula>
    </cfRule>
  </conditionalFormatting>
  <conditionalFormatting sqref="F408:G408">
    <cfRule type="expression" dxfId="18915" priority="18944" stopIfTrue="1">
      <formula>$C408="A"</formula>
    </cfRule>
  </conditionalFormatting>
  <conditionalFormatting sqref="F408:G408">
    <cfRule type="expression" dxfId="18914" priority="18943">
      <formula>$C408="A"</formula>
    </cfRule>
  </conditionalFormatting>
  <conditionalFormatting sqref="F409:G409">
    <cfRule type="expression" dxfId="18913" priority="18942">
      <formula>$C409="A"</formula>
    </cfRule>
  </conditionalFormatting>
  <conditionalFormatting sqref="F409:G409">
    <cfRule type="expression" dxfId="18912" priority="18941" stopIfTrue="1">
      <formula>$C409="A"</formula>
    </cfRule>
  </conditionalFormatting>
  <conditionalFormatting sqref="F409:G409">
    <cfRule type="expression" dxfId="18911" priority="18940">
      <formula>$C409="A"</formula>
    </cfRule>
  </conditionalFormatting>
  <conditionalFormatting sqref="F409:G409">
    <cfRule type="expression" dxfId="18910" priority="18939">
      <formula>$C409="A"</formula>
    </cfRule>
  </conditionalFormatting>
  <conditionalFormatting sqref="F409:G409">
    <cfRule type="expression" dxfId="18909" priority="18938" stopIfTrue="1">
      <formula>$C409="A"</formula>
    </cfRule>
  </conditionalFormatting>
  <conditionalFormatting sqref="F409:G409">
    <cfRule type="expression" dxfId="18908" priority="18937">
      <formula>$C409="A"</formula>
    </cfRule>
  </conditionalFormatting>
  <conditionalFormatting sqref="F409:G409">
    <cfRule type="expression" dxfId="18907" priority="18936">
      <formula>$C409="A"</formula>
    </cfRule>
  </conditionalFormatting>
  <conditionalFormatting sqref="F409:G409">
    <cfRule type="expression" dxfId="18906" priority="18935" stopIfTrue="1">
      <formula>$C409="A"</formula>
    </cfRule>
  </conditionalFormatting>
  <conditionalFormatting sqref="F409:G409">
    <cfRule type="expression" dxfId="18905" priority="18934">
      <formula>$C409="A"</formula>
    </cfRule>
  </conditionalFormatting>
  <conditionalFormatting sqref="D409:N409">
    <cfRule type="expression" dxfId="18904" priority="18933">
      <formula>$C409="A"</formula>
    </cfRule>
  </conditionalFormatting>
  <conditionalFormatting sqref="D409:E409 H409:N409">
    <cfRule type="expression" dxfId="18903" priority="18932" stopIfTrue="1">
      <formula>$C409="A"</formula>
    </cfRule>
  </conditionalFormatting>
  <conditionalFormatting sqref="F409:G409">
    <cfRule type="expression" dxfId="18902" priority="18931" stopIfTrue="1">
      <formula>$C409="A"</formula>
    </cfRule>
  </conditionalFormatting>
  <conditionalFormatting sqref="F409:G409">
    <cfRule type="expression" dxfId="18901" priority="18930">
      <formula>$C409="A"</formula>
    </cfRule>
  </conditionalFormatting>
  <conditionalFormatting sqref="F409:G409">
    <cfRule type="expression" dxfId="18900" priority="18929">
      <formula>$C409="A"</formula>
    </cfRule>
  </conditionalFormatting>
  <conditionalFormatting sqref="F409:G409">
    <cfRule type="expression" dxfId="18899" priority="18928" stopIfTrue="1">
      <formula>$C409="A"</formula>
    </cfRule>
  </conditionalFormatting>
  <conditionalFormatting sqref="F409:G409">
    <cfRule type="expression" dxfId="18898" priority="18927">
      <formula>$C409="A"</formula>
    </cfRule>
  </conditionalFormatting>
  <conditionalFormatting sqref="F409:G409">
    <cfRule type="expression" dxfId="18897" priority="18926">
      <formula>$C409="A"</formula>
    </cfRule>
  </conditionalFormatting>
  <conditionalFormatting sqref="F409:G409">
    <cfRule type="expression" dxfId="18896" priority="18925" stopIfTrue="1">
      <formula>$C409="A"</formula>
    </cfRule>
  </conditionalFormatting>
  <conditionalFormatting sqref="F409:G409">
    <cfRule type="expression" dxfId="18895" priority="18924">
      <formula>$C409="A"</formula>
    </cfRule>
  </conditionalFormatting>
  <conditionalFormatting sqref="F409:G409">
    <cfRule type="expression" dxfId="18894" priority="18923">
      <formula>$C409="A"</formula>
    </cfRule>
  </conditionalFormatting>
  <conditionalFormatting sqref="F409:G409">
    <cfRule type="expression" dxfId="18893" priority="18922" stopIfTrue="1">
      <formula>$C409="A"</formula>
    </cfRule>
  </conditionalFormatting>
  <conditionalFormatting sqref="F409:G409">
    <cfRule type="expression" dxfId="18892" priority="18921">
      <formula>$C409="A"</formula>
    </cfRule>
  </conditionalFormatting>
  <conditionalFormatting sqref="F409:G409">
    <cfRule type="expression" dxfId="18891" priority="18920">
      <formula>$C409="A"</formula>
    </cfRule>
  </conditionalFormatting>
  <conditionalFormatting sqref="F409:G409">
    <cfRule type="expression" dxfId="18890" priority="18919" stopIfTrue="1">
      <formula>$C409="A"</formula>
    </cfRule>
  </conditionalFormatting>
  <conditionalFormatting sqref="F409:G409">
    <cfRule type="expression" dxfId="18889" priority="18918">
      <formula>$C409="A"</formula>
    </cfRule>
  </conditionalFormatting>
  <conditionalFormatting sqref="F410:G410">
    <cfRule type="expression" dxfId="18888" priority="18917">
      <formula>$C410="A"</formula>
    </cfRule>
  </conditionalFormatting>
  <conditionalFormatting sqref="F410:G410">
    <cfRule type="expression" dxfId="18887" priority="18916" stopIfTrue="1">
      <formula>$C410="A"</formula>
    </cfRule>
  </conditionalFormatting>
  <conditionalFormatting sqref="F410:G410">
    <cfRule type="expression" dxfId="18886" priority="18915">
      <formula>$C410="A"</formula>
    </cfRule>
  </conditionalFormatting>
  <conditionalFormatting sqref="F410:G410">
    <cfRule type="expression" dxfId="18885" priority="18914">
      <formula>$C410="A"</formula>
    </cfRule>
  </conditionalFormatting>
  <conditionalFormatting sqref="F410:G410">
    <cfRule type="expression" dxfId="18884" priority="18913" stopIfTrue="1">
      <formula>$C410="A"</formula>
    </cfRule>
  </conditionalFormatting>
  <conditionalFormatting sqref="F410:G410">
    <cfRule type="expression" dxfId="18883" priority="18912">
      <formula>$C410="A"</formula>
    </cfRule>
  </conditionalFormatting>
  <conditionalFormatting sqref="F410:G410">
    <cfRule type="expression" dxfId="18882" priority="18911">
      <formula>$C410="A"</formula>
    </cfRule>
  </conditionalFormatting>
  <conditionalFormatting sqref="F410:G410">
    <cfRule type="expression" dxfId="18881" priority="18910" stopIfTrue="1">
      <formula>$C410="A"</formula>
    </cfRule>
  </conditionalFormatting>
  <conditionalFormatting sqref="F410:G410">
    <cfRule type="expression" dxfId="18880" priority="18909">
      <formula>$C410="A"</formula>
    </cfRule>
  </conditionalFormatting>
  <conditionalFormatting sqref="D410:N410">
    <cfRule type="expression" dxfId="18879" priority="18908">
      <formula>$C410="A"</formula>
    </cfRule>
  </conditionalFormatting>
  <conditionalFormatting sqref="D410:E410 H410:N410">
    <cfRule type="expression" dxfId="18878" priority="18907" stopIfTrue="1">
      <formula>$C410="A"</formula>
    </cfRule>
  </conditionalFormatting>
  <conditionalFormatting sqref="F410:G410">
    <cfRule type="expression" dxfId="18877" priority="18906" stopIfTrue="1">
      <formula>$C410="A"</formula>
    </cfRule>
  </conditionalFormatting>
  <conditionalFormatting sqref="F410:G410">
    <cfRule type="expression" dxfId="18876" priority="18905">
      <formula>$C410="A"</formula>
    </cfRule>
  </conditionalFormatting>
  <conditionalFormatting sqref="F410:G410">
    <cfRule type="expression" dxfId="18875" priority="18904">
      <formula>$C410="A"</formula>
    </cfRule>
  </conditionalFormatting>
  <conditionalFormatting sqref="F410:G410">
    <cfRule type="expression" dxfId="18874" priority="18903" stopIfTrue="1">
      <formula>$C410="A"</formula>
    </cfRule>
  </conditionalFormatting>
  <conditionalFormatting sqref="F410:G410">
    <cfRule type="expression" dxfId="18873" priority="18902">
      <formula>$C410="A"</formula>
    </cfRule>
  </conditionalFormatting>
  <conditionalFormatting sqref="F410:G410">
    <cfRule type="expression" dxfId="18872" priority="18901">
      <formula>$C410="A"</formula>
    </cfRule>
  </conditionalFormatting>
  <conditionalFormatting sqref="F410:G410">
    <cfRule type="expression" dxfId="18871" priority="18900" stopIfTrue="1">
      <formula>$C410="A"</formula>
    </cfRule>
  </conditionalFormatting>
  <conditionalFormatting sqref="F410:G410">
    <cfRule type="expression" dxfId="18870" priority="18899">
      <formula>$C410="A"</formula>
    </cfRule>
  </conditionalFormatting>
  <conditionalFormatting sqref="F410:G410">
    <cfRule type="expression" dxfId="18869" priority="18898">
      <formula>$C410="A"</formula>
    </cfRule>
  </conditionalFormatting>
  <conditionalFormatting sqref="F410:G410">
    <cfRule type="expression" dxfId="18868" priority="18897" stopIfTrue="1">
      <formula>$C410="A"</formula>
    </cfRule>
  </conditionalFormatting>
  <conditionalFormatting sqref="F410:G410">
    <cfRule type="expression" dxfId="18867" priority="18896">
      <formula>$C410="A"</formula>
    </cfRule>
  </conditionalFormatting>
  <conditionalFormatting sqref="F410:G410">
    <cfRule type="expression" dxfId="18866" priority="18895">
      <formula>$C410="A"</formula>
    </cfRule>
  </conditionalFormatting>
  <conditionalFormatting sqref="F410:G410">
    <cfRule type="expression" dxfId="18865" priority="18894" stopIfTrue="1">
      <formula>$C410="A"</formula>
    </cfRule>
  </conditionalFormatting>
  <conditionalFormatting sqref="F410:G410">
    <cfRule type="expression" dxfId="18864" priority="18893">
      <formula>$C410="A"</formula>
    </cfRule>
  </conditionalFormatting>
  <conditionalFormatting sqref="F411:G411">
    <cfRule type="expression" dxfId="18863" priority="18892">
      <formula>$C411="A"</formula>
    </cfRule>
  </conditionalFormatting>
  <conditionalFormatting sqref="F411:G411">
    <cfRule type="expression" dxfId="18862" priority="18891" stopIfTrue="1">
      <formula>$C411="A"</formula>
    </cfRule>
  </conditionalFormatting>
  <conditionalFormatting sqref="F411:G411">
    <cfRule type="expression" dxfId="18861" priority="18890">
      <formula>$C411="A"</formula>
    </cfRule>
  </conditionalFormatting>
  <conditionalFormatting sqref="F411:G411">
    <cfRule type="expression" dxfId="18860" priority="18889">
      <formula>$C411="A"</formula>
    </cfRule>
  </conditionalFormatting>
  <conditionalFormatting sqref="F411:G411">
    <cfRule type="expression" dxfId="18859" priority="18888" stopIfTrue="1">
      <formula>$C411="A"</formula>
    </cfRule>
  </conditionalFormatting>
  <conditionalFormatting sqref="F411:G411">
    <cfRule type="expression" dxfId="18858" priority="18887">
      <formula>$C411="A"</formula>
    </cfRule>
  </conditionalFormatting>
  <conditionalFormatting sqref="F411:G411">
    <cfRule type="expression" dxfId="18857" priority="18886">
      <formula>$C411="A"</formula>
    </cfRule>
  </conditionalFormatting>
  <conditionalFormatting sqref="F411:G411">
    <cfRule type="expression" dxfId="18856" priority="18885" stopIfTrue="1">
      <formula>$C411="A"</formula>
    </cfRule>
  </conditionalFormatting>
  <conditionalFormatting sqref="F411:G411">
    <cfRule type="expression" dxfId="18855" priority="18884">
      <formula>$C411="A"</formula>
    </cfRule>
  </conditionalFormatting>
  <conditionalFormatting sqref="D411:N411">
    <cfRule type="expression" dxfId="18854" priority="18883">
      <formula>$C411="A"</formula>
    </cfRule>
  </conditionalFormatting>
  <conditionalFormatting sqref="D411:E411 H411:N411">
    <cfRule type="expression" dxfId="18853" priority="18882" stopIfTrue="1">
      <formula>$C411="A"</formula>
    </cfRule>
  </conditionalFormatting>
  <conditionalFormatting sqref="F411:G411">
    <cfRule type="expression" dxfId="18852" priority="18881" stopIfTrue="1">
      <formula>$C411="A"</formula>
    </cfRule>
  </conditionalFormatting>
  <conditionalFormatting sqref="F411:G411">
    <cfRule type="expression" dxfId="18851" priority="18880">
      <formula>$C411="A"</formula>
    </cfRule>
  </conditionalFormatting>
  <conditionalFormatting sqref="F411:G411">
    <cfRule type="expression" dxfId="18850" priority="18879">
      <formula>$C411="A"</formula>
    </cfRule>
  </conditionalFormatting>
  <conditionalFormatting sqref="F411:G411">
    <cfRule type="expression" dxfId="18849" priority="18878" stopIfTrue="1">
      <formula>$C411="A"</formula>
    </cfRule>
  </conditionalFormatting>
  <conditionalFormatting sqref="F411:G411">
    <cfRule type="expression" dxfId="18848" priority="18877">
      <formula>$C411="A"</formula>
    </cfRule>
  </conditionalFormatting>
  <conditionalFormatting sqref="F411:G411">
    <cfRule type="expression" dxfId="18847" priority="18876">
      <formula>$C411="A"</formula>
    </cfRule>
  </conditionalFormatting>
  <conditionalFormatting sqref="F411:G411">
    <cfRule type="expression" dxfId="18846" priority="18875" stopIfTrue="1">
      <formula>$C411="A"</formula>
    </cfRule>
  </conditionalFormatting>
  <conditionalFormatting sqref="F411:G411">
    <cfRule type="expression" dxfId="18845" priority="18874">
      <formula>$C411="A"</formula>
    </cfRule>
  </conditionalFormatting>
  <conditionalFormatting sqref="F411:G411">
    <cfRule type="expression" dxfId="18844" priority="18873">
      <formula>$C411="A"</formula>
    </cfRule>
  </conditionalFormatting>
  <conditionalFormatting sqref="F411:G411">
    <cfRule type="expression" dxfId="18843" priority="18872" stopIfTrue="1">
      <formula>$C411="A"</formula>
    </cfRule>
  </conditionalFormatting>
  <conditionalFormatting sqref="F411:G411">
    <cfRule type="expression" dxfId="18842" priority="18871">
      <formula>$C411="A"</formula>
    </cfRule>
  </conditionalFormatting>
  <conditionalFormatting sqref="F411:G411">
    <cfRule type="expression" dxfId="18841" priority="18870">
      <formula>$C411="A"</formula>
    </cfRule>
  </conditionalFormatting>
  <conditionalFormatting sqref="F411:G411">
    <cfRule type="expression" dxfId="18840" priority="18869" stopIfTrue="1">
      <formula>$C411="A"</formula>
    </cfRule>
  </conditionalFormatting>
  <conditionalFormatting sqref="F411:G411">
    <cfRule type="expression" dxfId="18839" priority="18868">
      <formula>$C411="A"</formula>
    </cfRule>
  </conditionalFormatting>
  <conditionalFormatting sqref="F412:G412">
    <cfRule type="expression" dxfId="18838" priority="18867">
      <formula>$C412="A"</formula>
    </cfRule>
  </conditionalFormatting>
  <conditionalFormatting sqref="F412:G412">
    <cfRule type="expression" dxfId="18837" priority="18866" stopIfTrue="1">
      <formula>$C412="A"</formula>
    </cfRule>
  </conditionalFormatting>
  <conditionalFormatting sqref="F412:G412">
    <cfRule type="expression" dxfId="18836" priority="18865">
      <formula>$C412="A"</formula>
    </cfRule>
  </conditionalFormatting>
  <conditionalFormatting sqref="F412:G412">
    <cfRule type="expression" dxfId="18835" priority="18864">
      <formula>$C412="A"</formula>
    </cfRule>
  </conditionalFormatting>
  <conditionalFormatting sqref="F412:G412">
    <cfRule type="expression" dxfId="18834" priority="18863" stopIfTrue="1">
      <formula>$C412="A"</formula>
    </cfRule>
  </conditionalFormatting>
  <conditionalFormatting sqref="F412:G412">
    <cfRule type="expression" dxfId="18833" priority="18862">
      <formula>$C412="A"</formula>
    </cfRule>
  </conditionalFormatting>
  <conditionalFormatting sqref="F412:G412">
    <cfRule type="expression" dxfId="18832" priority="18861">
      <formula>$C412="A"</formula>
    </cfRule>
  </conditionalFormatting>
  <conditionalFormatting sqref="F412:G412">
    <cfRule type="expression" dxfId="18831" priority="18860" stopIfTrue="1">
      <formula>$C412="A"</formula>
    </cfRule>
  </conditionalFormatting>
  <conditionalFormatting sqref="F412:G412">
    <cfRule type="expression" dxfId="18830" priority="18859">
      <formula>$C412="A"</formula>
    </cfRule>
  </conditionalFormatting>
  <conditionalFormatting sqref="E412:N412">
    <cfRule type="expression" dxfId="18829" priority="18858">
      <formula>$C412="A"</formula>
    </cfRule>
  </conditionalFormatting>
  <conditionalFormatting sqref="E412 H412:N412">
    <cfRule type="expression" dxfId="18828" priority="18857" stopIfTrue="1">
      <formula>$C412="A"</formula>
    </cfRule>
  </conditionalFormatting>
  <conditionalFormatting sqref="F412:G412">
    <cfRule type="expression" dxfId="18827" priority="18856" stopIfTrue="1">
      <formula>$C412="A"</formula>
    </cfRule>
  </conditionalFormatting>
  <conditionalFormatting sqref="F412:G412">
    <cfRule type="expression" dxfId="18826" priority="18855">
      <formula>$C412="A"</formula>
    </cfRule>
  </conditionalFormatting>
  <conditionalFormatting sqref="F412:G412">
    <cfRule type="expression" dxfId="18825" priority="18854">
      <formula>$C412="A"</formula>
    </cfRule>
  </conditionalFormatting>
  <conditionalFormatting sqref="F412:G412">
    <cfRule type="expression" dxfId="18824" priority="18853" stopIfTrue="1">
      <formula>$C412="A"</formula>
    </cfRule>
  </conditionalFormatting>
  <conditionalFormatting sqref="F412:G412">
    <cfRule type="expression" dxfId="18823" priority="18852">
      <formula>$C412="A"</formula>
    </cfRule>
  </conditionalFormatting>
  <conditionalFormatting sqref="F412:G412">
    <cfRule type="expression" dxfId="18822" priority="18851">
      <formula>$C412="A"</formula>
    </cfRule>
  </conditionalFormatting>
  <conditionalFormatting sqref="F412:G412">
    <cfRule type="expression" dxfId="18821" priority="18850" stopIfTrue="1">
      <formula>$C412="A"</formula>
    </cfRule>
  </conditionalFormatting>
  <conditionalFormatting sqref="F412:G412">
    <cfRule type="expression" dxfId="18820" priority="18849">
      <formula>$C412="A"</formula>
    </cfRule>
  </conditionalFormatting>
  <conditionalFormatting sqref="F412:G412">
    <cfRule type="expression" dxfId="18819" priority="18848">
      <formula>$C412="A"</formula>
    </cfRule>
  </conditionalFormatting>
  <conditionalFormatting sqref="F412:G412">
    <cfRule type="expression" dxfId="18818" priority="18847" stopIfTrue="1">
      <formula>$C412="A"</formula>
    </cfRule>
  </conditionalFormatting>
  <conditionalFormatting sqref="F412:G412">
    <cfRule type="expression" dxfId="18817" priority="18846">
      <formula>$C412="A"</formula>
    </cfRule>
  </conditionalFormatting>
  <conditionalFormatting sqref="F412:G412">
    <cfRule type="expression" dxfId="18816" priority="18845">
      <formula>$C412="A"</formula>
    </cfRule>
  </conditionalFormatting>
  <conditionalFormatting sqref="F412:G412">
    <cfRule type="expression" dxfId="18815" priority="18844" stopIfTrue="1">
      <formula>$C412="A"</formula>
    </cfRule>
  </conditionalFormatting>
  <conditionalFormatting sqref="F412:G412">
    <cfRule type="expression" dxfId="18814" priority="18843">
      <formula>$C412="A"</formula>
    </cfRule>
  </conditionalFormatting>
  <conditionalFormatting sqref="F413:G413">
    <cfRule type="expression" dxfId="18813" priority="18842">
      <formula>$C413="A"</formula>
    </cfRule>
  </conditionalFormatting>
  <conditionalFormatting sqref="F413:G413">
    <cfRule type="expression" dxfId="18812" priority="18841" stopIfTrue="1">
      <formula>$C413="A"</formula>
    </cfRule>
  </conditionalFormatting>
  <conditionalFormatting sqref="F413:G413">
    <cfRule type="expression" dxfId="18811" priority="18840">
      <formula>$C413="A"</formula>
    </cfRule>
  </conditionalFormatting>
  <conditionalFormatting sqref="F413:G413">
    <cfRule type="expression" dxfId="18810" priority="18839">
      <formula>$C413="A"</formula>
    </cfRule>
  </conditionalFormatting>
  <conditionalFormatting sqref="F413:G413">
    <cfRule type="expression" dxfId="18809" priority="18838" stopIfTrue="1">
      <formula>$C413="A"</formula>
    </cfRule>
  </conditionalFormatting>
  <conditionalFormatting sqref="F413:G413">
    <cfRule type="expression" dxfId="18808" priority="18837">
      <formula>$C413="A"</formula>
    </cfRule>
  </conditionalFormatting>
  <conditionalFormatting sqref="F413:G413">
    <cfRule type="expression" dxfId="18807" priority="18836">
      <formula>$C413="A"</formula>
    </cfRule>
  </conditionalFormatting>
  <conditionalFormatting sqref="F413:G413">
    <cfRule type="expression" dxfId="18806" priority="18835" stopIfTrue="1">
      <formula>$C413="A"</formula>
    </cfRule>
  </conditionalFormatting>
  <conditionalFormatting sqref="F413:G413">
    <cfRule type="expression" dxfId="18805" priority="18834">
      <formula>$C413="A"</formula>
    </cfRule>
  </conditionalFormatting>
  <conditionalFormatting sqref="D413:N413">
    <cfRule type="expression" dxfId="18804" priority="18833">
      <formula>$C413="A"</formula>
    </cfRule>
  </conditionalFormatting>
  <conditionalFormatting sqref="D413:E413 H413:N413">
    <cfRule type="expression" dxfId="18803" priority="18832" stopIfTrue="1">
      <formula>$C413="A"</formula>
    </cfRule>
  </conditionalFormatting>
  <conditionalFormatting sqref="F413:G413">
    <cfRule type="expression" dxfId="18802" priority="18831" stopIfTrue="1">
      <formula>$C413="A"</formula>
    </cfRule>
  </conditionalFormatting>
  <conditionalFormatting sqref="F413:G413">
    <cfRule type="expression" dxfId="18801" priority="18830">
      <formula>$C413="A"</formula>
    </cfRule>
  </conditionalFormatting>
  <conditionalFormatting sqref="F413:G413">
    <cfRule type="expression" dxfId="18800" priority="18829">
      <formula>$C413="A"</formula>
    </cfRule>
  </conditionalFormatting>
  <conditionalFormatting sqref="F413:G413">
    <cfRule type="expression" dxfId="18799" priority="18828" stopIfTrue="1">
      <formula>$C413="A"</formula>
    </cfRule>
  </conditionalFormatting>
  <conditionalFormatting sqref="F413:G413">
    <cfRule type="expression" dxfId="18798" priority="18827">
      <formula>$C413="A"</formula>
    </cfRule>
  </conditionalFormatting>
  <conditionalFormatting sqref="F413:G413">
    <cfRule type="expression" dxfId="18797" priority="18826">
      <formula>$C413="A"</formula>
    </cfRule>
  </conditionalFormatting>
  <conditionalFormatting sqref="F413:G413">
    <cfRule type="expression" dxfId="18796" priority="18825" stopIfTrue="1">
      <formula>$C413="A"</formula>
    </cfRule>
  </conditionalFormatting>
  <conditionalFormatting sqref="F413:G413">
    <cfRule type="expression" dxfId="18795" priority="18824">
      <formula>$C413="A"</formula>
    </cfRule>
  </conditionalFormatting>
  <conditionalFormatting sqref="F413:G413">
    <cfRule type="expression" dxfId="18794" priority="18823">
      <formula>$C413="A"</formula>
    </cfRule>
  </conditionalFormatting>
  <conditionalFormatting sqref="F413:G413">
    <cfRule type="expression" dxfId="18793" priority="18822" stopIfTrue="1">
      <formula>$C413="A"</formula>
    </cfRule>
  </conditionalFormatting>
  <conditionalFormatting sqref="F413:G413">
    <cfRule type="expression" dxfId="18792" priority="18821">
      <formula>$C413="A"</formula>
    </cfRule>
  </conditionalFormatting>
  <conditionalFormatting sqref="F413:G413">
    <cfRule type="expression" dxfId="18791" priority="18820">
      <formula>$C413="A"</formula>
    </cfRule>
  </conditionalFormatting>
  <conditionalFormatting sqref="F413:G413">
    <cfRule type="expression" dxfId="18790" priority="18819" stopIfTrue="1">
      <formula>$C413="A"</formula>
    </cfRule>
  </conditionalFormatting>
  <conditionalFormatting sqref="F413:G413">
    <cfRule type="expression" dxfId="18789" priority="18818">
      <formula>$C413="A"</formula>
    </cfRule>
  </conditionalFormatting>
  <conditionalFormatting sqref="F414:G414">
    <cfRule type="expression" dxfId="18788" priority="18817">
      <formula>$C414="A"</formula>
    </cfRule>
  </conditionalFormatting>
  <conditionalFormatting sqref="F414:G414">
    <cfRule type="expression" dxfId="18787" priority="18816" stopIfTrue="1">
      <formula>$C414="A"</formula>
    </cfRule>
  </conditionalFormatting>
  <conditionalFormatting sqref="F414:G414">
    <cfRule type="expression" dxfId="18786" priority="18815">
      <formula>$C414="A"</formula>
    </cfRule>
  </conditionalFormatting>
  <conditionalFormatting sqref="F414:G414">
    <cfRule type="expression" dxfId="18785" priority="18814">
      <formula>$C414="A"</formula>
    </cfRule>
  </conditionalFormatting>
  <conditionalFormatting sqref="F414:G414">
    <cfRule type="expression" dxfId="18784" priority="18813" stopIfTrue="1">
      <formula>$C414="A"</formula>
    </cfRule>
  </conditionalFormatting>
  <conditionalFormatting sqref="F414:G414">
    <cfRule type="expression" dxfId="18783" priority="18812">
      <formula>$C414="A"</formula>
    </cfRule>
  </conditionalFormatting>
  <conditionalFormatting sqref="F414:G414">
    <cfRule type="expression" dxfId="18782" priority="18811">
      <formula>$C414="A"</formula>
    </cfRule>
  </conditionalFormatting>
  <conditionalFormatting sqref="F414:G414">
    <cfRule type="expression" dxfId="18781" priority="18810" stopIfTrue="1">
      <formula>$C414="A"</formula>
    </cfRule>
  </conditionalFormatting>
  <conditionalFormatting sqref="F414:G414">
    <cfRule type="expression" dxfId="18780" priority="18809">
      <formula>$C414="A"</formula>
    </cfRule>
  </conditionalFormatting>
  <conditionalFormatting sqref="D414:N414">
    <cfRule type="expression" dxfId="18779" priority="18808">
      <formula>$C414="A"</formula>
    </cfRule>
  </conditionalFormatting>
  <conditionalFormatting sqref="D414:E414 H414:N414">
    <cfRule type="expression" dxfId="18778" priority="18807" stopIfTrue="1">
      <formula>$C414="A"</formula>
    </cfRule>
  </conditionalFormatting>
  <conditionalFormatting sqref="F414:G414">
    <cfRule type="expression" dxfId="18777" priority="18806" stopIfTrue="1">
      <formula>$C414="A"</formula>
    </cfRule>
  </conditionalFormatting>
  <conditionalFormatting sqref="F414:G414">
    <cfRule type="expression" dxfId="18776" priority="18805">
      <formula>$C414="A"</formula>
    </cfRule>
  </conditionalFormatting>
  <conditionalFormatting sqref="F414:G414">
    <cfRule type="expression" dxfId="18775" priority="18804">
      <formula>$C414="A"</formula>
    </cfRule>
  </conditionalFormatting>
  <conditionalFormatting sqref="F414:G414">
    <cfRule type="expression" dxfId="18774" priority="18803" stopIfTrue="1">
      <formula>$C414="A"</formula>
    </cfRule>
  </conditionalFormatting>
  <conditionalFormatting sqref="F414:G414">
    <cfRule type="expression" dxfId="18773" priority="18802">
      <formula>$C414="A"</formula>
    </cfRule>
  </conditionalFormatting>
  <conditionalFormatting sqref="F414:G414">
    <cfRule type="expression" dxfId="18772" priority="18801">
      <formula>$C414="A"</formula>
    </cfRule>
  </conditionalFormatting>
  <conditionalFormatting sqref="F414:G414">
    <cfRule type="expression" dxfId="18771" priority="18800" stopIfTrue="1">
      <formula>$C414="A"</formula>
    </cfRule>
  </conditionalFormatting>
  <conditionalFormatting sqref="F414:G414">
    <cfRule type="expression" dxfId="18770" priority="18799">
      <formula>$C414="A"</formula>
    </cfRule>
  </conditionalFormatting>
  <conditionalFormatting sqref="F414:G414">
    <cfRule type="expression" dxfId="18769" priority="18798">
      <formula>$C414="A"</formula>
    </cfRule>
  </conditionalFormatting>
  <conditionalFormatting sqref="F414:G414">
    <cfRule type="expression" dxfId="18768" priority="18797" stopIfTrue="1">
      <formula>$C414="A"</formula>
    </cfRule>
  </conditionalFormatting>
  <conditionalFormatting sqref="F414:G414">
    <cfRule type="expression" dxfId="18767" priority="18796">
      <formula>$C414="A"</formula>
    </cfRule>
  </conditionalFormatting>
  <conditionalFormatting sqref="F414:G414">
    <cfRule type="expression" dxfId="18766" priority="18795">
      <formula>$C414="A"</formula>
    </cfRule>
  </conditionalFormatting>
  <conditionalFormatting sqref="F414:G414">
    <cfRule type="expression" dxfId="18765" priority="18794" stopIfTrue="1">
      <formula>$C414="A"</formula>
    </cfRule>
  </conditionalFormatting>
  <conditionalFormatting sqref="F414:G414">
    <cfRule type="expression" dxfId="18764" priority="18793">
      <formula>$C414="A"</formula>
    </cfRule>
  </conditionalFormatting>
  <conditionalFormatting sqref="F415:G415">
    <cfRule type="expression" dxfId="18763" priority="18792">
      <formula>$C415="A"</formula>
    </cfRule>
  </conditionalFormatting>
  <conditionalFormatting sqref="F415:G415">
    <cfRule type="expression" dxfId="18762" priority="18791" stopIfTrue="1">
      <formula>$C415="A"</formula>
    </cfRule>
  </conditionalFormatting>
  <conditionalFormatting sqref="F415:G415">
    <cfRule type="expression" dxfId="18761" priority="18790">
      <formula>$C415="A"</formula>
    </cfRule>
  </conditionalFormatting>
  <conditionalFormatting sqref="F415:G415">
    <cfRule type="expression" dxfId="18760" priority="18789">
      <formula>$C415="A"</formula>
    </cfRule>
  </conditionalFormatting>
  <conditionalFormatting sqref="F415:G415">
    <cfRule type="expression" dxfId="18759" priority="18788" stopIfTrue="1">
      <formula>$C415="A"</formula>
    </cfRule>
  </conditionalFormatting>
  <conditionalFormatting sqref="F415:G415">
    <cfRule type="expression" dxfId="18758" priority="18787">
      <formula>$C415="A"</formula>
    </cfRule>
  </conditionalFormatting>
  <conditionalFormatting sqref="F415:G415">
    <cfRule type="expression" dxfId="18757" priority="18786">
      <formula>$C415="A"</formula>
    </cfRule>
  </conditionalFormatting>
  <conditionalFormatting sqref="F415:G415">
    <cfRule type="expression" dxfId="18756" priority="18785" stopIfTrue="1">
      <formula>$C415="A"</formula>
    </cfRule>
  </conditionalFormatting>
  <conditionalFormatting sqref="F415:G415">
    <cfRule type="expression" dxfId="18755" priority="18784">
      <formula>$C415="A"</formula>
    </cfRule>
  </conditionalFormatting>
  <conditionalFormatting sqref="D415:N415">
    <cfRule type="expression" dxfId="18754" priority="18783">
      <formula>$C415="A"</formula>
    </cfRule>
  </conditionalFormatting>
  <conditionalFormatting sqref="D415:E415 H415:N415">
    <cfRule type="expression" dxfId="18753" priority="18782" stopIfTrue="1">
      <formula>$C415="A"</formula>
    </cfRule>
  </conditionalFormatting>
  <conditionalFormatting sqref="F415:G415">
    <cfRule type="expression" dxfId="18752" priority="18781" stopIfTrue="1">
      <formula>$C415="A"</formula>
    </cfRule>
  </conditionalFormatting>
  <conditionalFormatting sqref="F415:G415">
    <cfRule type="expression" dxfId="18751" priority="18780">
      <formula>$C415="A"</formula>
    </cfRule>
  </conditionalFormatting>
  <conditionalFormatting sqref="F415:G415">
    <cfRule type="expression" dxfId="18750" priority="18779">
      <formula>$C415="A"</formula>
    </cfRule>
  </conditionalFormatting>
  <conditionalFormatting sqref="F415:G415">
    <cfRule type="expression" dxfId="18749" priority="18778" stopIfTrue="1">
      <formula>$C415="A"</formula>
    </cfRule>
  </conditionalFormatting>
  <conditionalFormatting sqref="F415:G415">
    <cfRule type="expression" dxfId="18748" priority="18777">
      <formula>$C415="A"</formula>
    </cfRule>
  </conditionalFormatting>
  <conditionalFormatting sqref="F415:G415">
    <cfRule type="expression" dxfId="18747" priority="18776">
      <formula>$C415="A"</formula>
    </cfRule>
  </conditionalFormatting>
  <conditionalFormatting sqref="F415:G415">
    <cfRule type="expression" dxfId="18746" priority="18775" stopIfTrue="1">
      <formula>$C415="A"</formula>
    </cfRule>
  </conditionalFormatting>
  <conditionalFormatting sqref="F415:G415">
    <cfRule type="expression" dxfId="18745" priority="18774">
      <formula>$C415="A"</formula>
    </cfRule>
  </conditionalFormatting>
  <conditionalFormatting sqref="F415:G415">
    <cfRule type="expression" dxfId="18744" priority="18773">
      <formula>$C415="A"</formula>
    </cfRule>
  </conditionalFormatting>
  <conditionalFormatting sqref="F415:G415">
    <cfRule type="expression" dxfId="18743" priority="18772" stopIfTrue="1">
      <formula>$C415="A"</formula>
    </cfRule>
  </conditionalFormatting>
  <conditionalFormatting sqref="F415:G415">
    <cfRule type="expression" dxfId="18742" priority="18771">
      <formula>$C415="A"</formula>
    </cfRule>
  </conditionalFormatting>
  <conditionalFormatting sqref="F415:G415">
    <cfRule type="expression" dxfId="18741" priority="18770">
      <formula>$C415="A"</formula>
    </cfRule>
  </conditionalFormatting>
  <conditionalFormatting sqref="F415:G415">
    <cfRule type="expression" dxfId="18740" priority="18769" stopIfTrue="1">
      <formula>$C415="A"</formula>
    </cfRule>
  </conditionalFormatting>
  <conditionalFormatting sqref="F415:G415">
    <cfRule type="expression" dxfId="18739" priority="18768">
      <formula>$C415="A"</formula>
    </cfRule>
  </conditionalFormatting>
  <conditionalFormatting sqref="D412">
    <cfRule type="expression" dxfId="18738" priority="18767">
      <formula>$C412="A"</formula>
    </cfRule>
  </conditionalFormatting>
  <conditionalFormatting sqref="D412">
    <cfRule type="expression" dxfId="18737" priority="18766" stopIfTrue="1">
      <formula>$C412="A"</formula>
    </cfRule>
  </conditionalFormatting>
  <conditionalFormatting sqref="F416:G416">
    <cfRule type="expression" dxfId="18736" priority="18765">
      <formula>$C416="A"</formula>
    </cfRule>
  </conditionalFormatting>
  <conditionalFormatting sqref="F416:G416">
    <cfRule type="expression" dxfId="18735" priority="18764" stopIfTrue="1">
      <formula>$C416="A"</formula>
    </cfRule>
  </conditionalFormatting>
  <conditionalFormatting sqref="F416:G416">
    <cfRule type="expression" dxfId="18734" priority="18763">
      <formula>$C416="A"</formula>
    </cfRule>
  </conditionalFormatting>
  <conditionalFormatting sqref="F416:G416">
    <cfRule type="expression" dxfId="18733" priority="18762">
      <formula>$C416="A"</formula>
    </cfRule>
  </conditionalFormatting>
  <conditionalFormatting sqref="F416:G416">
    <cfRule type="expression" dxfId="18732" priority="18761" stopIfTrue="1">
      <formula>$C416="A"</formula>
    </cfRule>
  </conditionalFormatting>
  <conditionalFormatting sqref="F416:G416">
    <cfRule type="expression" dxfId="18731" priority="18760">
      <formula>$C416="A"</formula>
    </cfRule>
  </conditionalFormatting>
  <conditionalFormatting sqref="F416:G416">
    <cfRule type="expression" dxfId="18730" priority="18759">
      <formula>$C416="A"</formula>
    </cfRule>
  </conditionalFormatting>
  <conditionalFormatting sqref="F416:G416">
    <cfRule type="expression" dxfId="18729" priority="18758" stopIfTrue="1">
      <formula>$C416="A"</formula>
    </cfRule>
  </conditionalFormatting>
  <conditionalFormatting sqref="F416:G416">
    <cfRule type="expression" dxfId="18728" priority="18757">
      <formula>$C416="A"</formula>
    </cfRule>
  </conditionalFormatting>
  <conditionalFormatting sqref="D416:N416">
    <cfRule type="expression" dxfId="18727" priority="18756">
      <formula>$C416="A"</formula>
    </cfRule>
  </conditionalFormatting>
  <conditionalFormatting sqref="D416:E416 H416:N416">
    <cfRule type="expression" dxfId="18726" priority="18755" stopIfTrue="1">
      <formula>$C416="A"</formula>
    </cfRule>
  </conditionalFormatting>
  <conditionalFormatting sqref="F416:G416">
    <cfRule type="expression" dxfId="18725" priority="18754" stopIfTrue="1">
      <formula>$C416="A"</formula>
    </cfRule>
  </conditionalFormatting>
  <conditionalFormatting sqref="F416:G416">
    <cfRule type="expression" dxfId="18724" priority="18753">
      <formula>$C416="A"</formula>
    </cfRule>
  </conditionalFormatting>
  <conditionalFormatting sqref="F416:G416">
    <cfRule type="expression" dxfId="18723" priority="18752">
      <formula>$C416="A"</formula>
    </cfRule>
  </conditionalFormatting>
  <conditionalFormatting sqref="F416:G416">
    <cfRule type="expression" dxfId="18722" priority="18751" stopIfTrue="1">
      <formula>$C416="A"</formula>
    </cfRule>
  </conditionalFormatting>
  <conditionalFormatting sqref="F416:G416">
    <cfRule type="expression" dxfId="18721" priority="18750">
      <formula>$C416="A"</formula>
    </cfRule>
  </conditionalFormatting>
  <conditionalFormatting sqref="F416:G416">
    <cfRule type="expression" dxfId="18720" priority="18749">
      <formula>$C416="A"</formula>
    </cfRule>
  </conditionalFormatting>
  <conditionalFormatting sqref="F416:G416">
    <cfRule type="expression" dxfId="18719" priority="18748" stopIfTrue="1">
      <formula>$C416="A"</formula>
    </cfRule>
  </conditionalFormatting>
  <conditionalFormatting sqref="F416:G416">
    <cfRule type="expression" dxfId="18718" priority="18747">
      <formula>$C416="A"</formula>
    </cfRule>
  </conditionalFormatting>
  <conditionalFormatting sqref="F416:G416">
    <cfRule type="expression" dxfId="18717" priority="18746">
      <formula>$C416="A"</formula>
    </cfRule>
  </conditionalFormatting>
  <conditionalFormatting sqref="F416:G416">
    <cfRule type="expression" dxfId="18716" priority="18745" stopIfTrue="1">
      <formula>$C416="A"</formula>
    </cfRule>
  </conditionalFormatting>
  <conditionalFormatting sqref="F416:G416">
    <cfRule type="expression" dxfId="18715" priority="18744">
      <formula>$C416="A"</formula>
    </cfRule>
  </conditionalFormatting>
  <conditionalFormatting sqref="F416:G416">
    <cfRule type="expression" dxfId="18714" priority="18743">
      <formula>$C416="A"</formula>
    </cfRule>
  </conditionalFormatting>
  <conditionalFormatting sqref="F416:G416">
    <cfRule type="expression" dxfId="18713" priority="18742" stopIfTrue="1">
      <formula>$C416="A"</formula>
    </cfRule>
  </conditionalFormatting>
  <conditionalFormatting sqref="F416:G416">
    <cfRule type="expression" dxfId="18712" priority="18741">
      <formula>$C416="A"</formula>
    </cfRule>
  </conditionalFormatting>
  <conditionalFormatting sqref="F417:G417">
    <cfRule type="expression" dxfId="18711" priority="18740">
      <formula>$C417="A"</formula>
    </cfRule>
  </conditionalFormatting>
  <conditionalFormatting sqref="F417:G417">
    <cfRule type="expression" dxfId="18710" priority="18739" stopIfTrue="1">
      <formula>$C417="A"</formula>
    </cfRule>
  </conditionalFormatting>
  <conditionalFormatting sqref="F417:G417">
    <cfRule type="expression" dxfId="18709" priority="18738">
      <formula>$C417="A"</formula>
    </cfRule>
  </conditionalFormatting>
  <conditionalFormatting sqref="F417:G417">
    <cfRule type="expression" dxfId="18708" priority="18737">
      <formula>$C417="A"</formula>
    </cfRule>
  </conditionalFormatting>
  <conditionalFormatting sqref="F417:G417">
    <cfRule type="expression" dxfId="18707" priority="18736" stopIfTrue="1">
      <formula>$C417="A"</formula>
    </cfRule>
  </conditionalFormatting>
  <conditionalFormatting sqref="F417:G417">
    <cfRule type="expression" dxfId="18706" priority="18735">
      <formula>$C417="A"</formula>
    </cfRule>
  </conditionalFormatting>
  <conditionalFormatting sqref="F417:G417">
    <cfRule type="expression" dxfId="18705" priority="18734">
      <formula>$C417="A"</formula>
    </cfRule>
  </conditionalFormatting>
  <conditionalFormatting sqref="F417:G417">
    <cfRule type="expression" dxfId="18704" priority="18733" stopIfTrue="1">
      <formula>$C417="A"</formula>
    </cfRule>
  </conditionalFormatting>
  <conditionalFormatting sqref="F417:G417">
    <cfRule type="expression" dxfId="18703" priority="18732">
      <formula>$C417="A"</formula>
    </cfRule>
  </conditionalFormatting>
  <conditionalFormatting sqref="D417:N417">
    <cfRule type="expression" dxfId="18702" priority="18731">
      <formula>$C417="A"</formula>
    </cfRule>
  </conditionalFormatting>
  <conditionalFormatting sqref="D417:E417 H417:N417">
    <cfRule type="expression" dxfId="18701" priority="18730" stopIfTrue="1">
      <formula>$C417="A"</formula>
    </cfRule>
  </conditionalFormatting>
  <conditionalFormatting sqref="F417:G417">
    <cfRule type="expression" dxfId="18700" priority="18729" stopIfTrue="1">
      <formula>$C417="A"</formula>
    </cfRule>
  </conditionalFormatting>
  <conditionalFormatting sqref="F417:G417">
    <cfRule type="expression" dxfId="18699" priority="18728">
      <formula>$C417="A"</formula>
    </cfRule>
  </conditionalFormatting>
  <conditionalFormatting sqref="F417:G417">
    <cfRule type="expression" dxfId="18698" priority="18727">
      <formula>$C417="A"</formula>
    </cfRule>
  </conditionalFormatting>
  <conditionalFormatting sqref="F417:G417">
    <cfRule type="expression" dxfId="18697" priority="18726" stopIfTrue="1">
      <formula>$C417="A"</formula>
    </cfRule>
  </conditionalFormatting>
  <conditionalFormatting sqref="F417:G417">
    <cfRule type="expression" dxfId="18696" priority="18725">
      <formula>$C417="A"</formula>
    </cfRule>
  </conditionalFormatting>
  <conditionalFormatting sqref="F417:G417">
    <cfRule type="expression" dxfId="18695" priority="18724">
      <formula>$C417="A"</formula>
    </cfRule>
  </conditionalFormatting>
  <conditionalFormatting sqref="F417:G417">
    <cfRule type="expression" dxfId="18694" priority="18723" stopIfTrue="1">
      <formula>$C417="A"</formula>
    </cfRule>
  </conditionalFormatting>
  <conditionalFormatting sqref="F417:G417">
    <cfRule type="expression" dxfId="18693" priority="18722">
      <formula>$C417="A"</formula>
    </cfRule>
  </conditionalFormatting>
  <conditionalFormatting sqref="F417:G417">
    <cfRule type="expression" dxfId="18692" priority="18721">
      <formula>$C417="A"</formula>
    </cfRule>
  </conditionalFormatting>
  <conditionalFormatting sqref="F417:G417">
    <cfRule type="expression" dxfId="18691" priority="18720" stopIfTrue="1">
      <formula>$C417="A"</formula>
    </cfRule>
  </conditionalFormatting>
  <conditionalFormatting sqref="F417:G417">
    <cfRule type="expression" dxfId="18690" priority="18719">
      <formula>$C417="A"</formula>
    </cfRule>
  </conditionalFormatting>
  <conditionalFormatting sqref="F417:G417">
    <cfRule type="expression" dxfId="18689" priority="18718">
      <formula>$C417="A"</formula>
    </cfRule>
  </conditionalFormatting>
  <conditionalFormatting sqref="F417:G417">
    <cfRule type="expression" dxfId="18688" priority="18717" stopIfTrue="1">
      <formula>$C417="A"</formula>
    </cfRule>
  </conditionalFormatting>
  <conditionalFormatting sqref="F417:G417">
    <cfRule type="expression" dxfId="18687" priority="18716">
      <formula>$C417="A"</formula>
    </cfRule>
  </conditionalFormatting>
  <conditionalFormatting sqref="F418:G418">
    <cfRule type="expression" dxfId="18686" priority="18715">
      <formula>$C418="A"</formula>
    </cfRule>
  </conditionalFormatting>
  <conditionalFormatting sqref="F418:G418">
    <cfRule type="expression" dxfId="18685" priority="18714" stopIfTrue="1">
      <formula>$C418="A"</formula>
    </cfRule>
  </conditionalFormatting>
  <conditionalFormatting sqref="F418:G418">
    <cfRule type="expression" dxfId="18684" priority="18713">
      <formula>$C418="A"</formula>
    </cfRule>
  </conditionalFormatting>
  <conditionalFormatting sqref="F418:G418">
    <cfRule type="expression" dxfId="18683" priority="18712">
      <formula>$C418="A"</formula>
    </cfRule>
  </conditionalFormatting>
  <conditionalFormatting sqref="F418:G418">
    <cfRule type="expression" dxfId="18682" priority="18711" stopIfTrue="1">
      <formula>$C418="A"</formula>
    </cfRule>
  </conditionalFormatting>
  <conditionalFormatting sqref="F418:G418">
    <cfRule type="expression" dxfId="18681" priority="18710">
      <formula>$C418="A"</formula>
    </cfRule>
  </conditionalFormatting>
  <conditionalFormatting sqref="F418:G418">
    <cfRule type="expression" dxfId="18680" priority="18709">
      <formula>$C418="A"</formula>
    </cfRule>
  </conditionalFormatting>
  <conditionalFormatting sqref="F418:G418">
    <cfRule type="expression" dxfId="18679" priority="18708" stopIfTrue="1">
      <formula>$C418="A"</formula>
    </cfRule>
  </conditionalFormatting>
  <conditionalFormatting sqref="F418:G418">
    <cfRule type="expression" dxfId="18678" priority="18707">
      <formula>$C418="A"</formula>
    </cfRule>
  </conditionalFormatting>
  <conditionalFormatting sqref="D418:N418">
    <cfRule type="expression" dxfId="18677" priority="18706">
      <formula>$C418="A"</formula>
    </cfRule>
  </conditionalFormatting>
  <conditionalFormatting sqref="D418:E418 H418:N418">
    <cfRule type="expression" dxfId="18676" priority="18705" stopIfTrue="1">
      <formula>$C418="A"</formula>
    </cfRule>
  </conditionalFormatting>
  <conditionalFormatting sqref="F418:G418">
    <cfRule type="expression" dxfId="18675" priority="18704" stopIfTrue="1">
      <formula>$C418="A"</formula>
    </cfRule>
  </conditionalFormatting>
  <conditionalFormatting sqref="F418:G418">
    <cfRule type="expression" dxfId="18674" priority="18703">
      <formula>$C418="A"</formula>
    </cfRule>
  </conditionalFormatting>
  <conditionalFormatting sqref="F418:G418">
    <cfRule type="expression" dxfId="18673" priority="18702">
      <formula>$C418="A"</formula>
    </cfRule>
  </conditionalFormatting>
  <conditionalFormatting sqref="F418:G418">
    <cfRule type="expression" dxfId="18672" priority="18701" stopIfTrue="1">
      <formula>$C418="A"</formula>
    </cfRule>
  </conditionalFormatting>
  <conditionalFormatting sqref="F418:G418">
    <cfRule type="expression" dxfId="18671" priority="18700">
      <formula>$C418="A"</formula>
    </cfRule>
  </conditionalFormatting>
  <conditionalFormatting sqref="F418:G418">
    <cfRule type="expression" dxfId="18670" priority="18699">
      <formula>$C418="A"</formula>
    </cfRule>
  </conditionalFormatting>
  <conditionalFormatting sqref="F418:G418">
    <cfRule type="expression" dxfId="18669" priority="18698" stopIfTrue="1">
      <formula>$C418="A"</formula>
    </cfRule>
  </conditionalFormatting>
  <conditionalFormatting sqref="F418:G418">
    <cfRule type="expression" dxfId="18668" priority="18697">
      <formula>$C418="A"</formula>
    </cfRule>
  </conditionalFormatting>
  <conditionalFormatting sqref="F418:G418">
    <cfRule type="expression" dxfId="18667" priority="18696">
      <formula>$C418="A"</formula>
    </cfRule>
  </conditionalFormatting>
  <conditionalFormatting sqref="F418:G418">
    <cfRule type="expression" dxfId="18666" priority="18695" stopIfTrue="1">
      <formula>$C418="A"</formula>
    </cfRule>
  </conditionalFormatting>
  <conditionalFormatting sqref="F418:G418">
    <cfRule type="expression" dxfId="18665" priority="18694">
      <formula>$C418="A"</formula>
    </cfRule>
  </conditionalFormatting>
  <conditionalFormatting sqref="F418:G418">
    <cfRule type="expression" dxfId="18664" priority="18693">
      <formula>$C418="A"</formula>
    </cfRule>
  </conditionalFormatting>
  <conditionalFormatting sqref="F418:G418">
    <cfRule type="expression" dxfId="18663" priority="18692" stopIfTrue="1">
      <formula>$C418="A"</formula>
    </cfRule>
  </conditionalFormatting>
  <conditionalFormatting sqref="F418:G418">
    <cfRule type="expression" dxfId="18662" priority="18691">
      <formula>$C418="A"</formula>
    </cfRule>
  </conditionalFormatting>
  <conditionalFormatting sqref="F419:G419">
    <cfRule type="expression" dxfId="18661" priority="18690">
      <formula>$C419="A"</formula>
    </cfRule>
  </conditionalFormatting>
  <conditionalFormatting sqref="F419:G419">
    <cfRule type="expression" dxfId="18660" priority="18689" stopIfTrue="1">
      <formula>$C419="A"</formula>
    </cfRule>
  </conditionalFormatting>
  <conditionalFormatting sqref="F419:G419">
    <cfRule type="expression" dxfId="18659" priority="18688">
      <formula>$C419="A"</formula>
    </cfRule>
  </conditionalFormatting>
  <conditionalFormatting sqref="F419:G419">
    <cfRule type="expression" dxfId="18658" priority="18687">
      <formula>$C419="A"</formula>
    </cfRule>
  </conditionalFormatting>
  <conditionalFormatting sqref="F419:G419">
    <cfRule type="expression" dxfId="18657" priority="18686" stopIfTrue="1">
      <formula>$C419="A"</formula>
    </cfRule>
  </conditionalFormatting>
  <conditionalFormatting sqref="F419:G419">
    <cfRule type="expression" dxfId="18656" priority="18685">
      <formula>$C419="A"</formula>
    </cfRule>
  </conditionalFormatting>
  <conditionalFormatting sqref="F419:G419">
    <cfRule type="expression" dxfId="18655" priority="18684">
      <formula>$C419="A"</formula>
    </cfRule>
  </conditionalFormatting>
  <conditionalFormatting sqref="F419:G419">
    <cfRule type="expression" dxfId="18654" priority="18683" stopIfTrue="1">
      <formula>$C419="A"</formula>
    </cfRule>
  </conditionalFormatting>
  <conditionalFormatting sqref="F419:G419">
    <cfRule type="expression" dxfId="18653" priority="18682">
      <formula>$C419="A"</formula>
    </cfRule>
  </conditionalFormatting>
  <conditionalFormatting sqref="D419:N419">
    <cfRule type="expression" dxfId="18652" priority="18681">
      <formula>$C419="A"</formula>
    </cfRule>
  </conditionalFormatting>
  <conditionalFormatting sqref="D419:E419 H419:N419">
    <cfRule type="expression" dxfId="18651" priority="18680" stopIfTrue="1">
      <formula>$C419="A"</formula>
    </cfRule>
  </conditionalFormatting>
  <conditionalFormatting sqref="F419:G419">
    <cfRule type="expression" dxfId="18650" priority="18679" stopIfTrue="1">
      <formula>$C419="A"</formula>
    </cfRule>
  </conditionalFormatting>
  <conditionalFormatting sqref="F419:G419">
    <cfRule type="expression" dxfId="18649" priority="18678">
      <formula>$C419="A"</formula>
    </cfRule>
  </conditionalFormatting>
  <conditionalFormatting sqref="F419:G419">
    <cfRule type="expression" dxfId="18648" priority="18677">
      <formula>$C419="A"</formula>
    </cfRule>
  </conditionalFormatting>
  <conditionalFormatting sqref="F419:G419">
    <cfRule type="expression" dxfId="18647" priority="18676" stopIfTrue="1">
      <formula>$C419="A"</formula>
    </cfRule>
  </conditionalFormatting>
  <conditionalFormatting sqref="F419:G419">
    <cfRule type="expression" dxfId="18646" priority="18675">
      <formula>$C419="A"</formula>
    </cfRule>
  </conditionalFormatting>
  <conditionalFormatting sqref="F419:G419">
    <cfRule type="expression" dxfId="18645" priority="18674">
      <formula>$C419="A"</formula>
    </cfRule>
  </conditionalFormatting>
  <conditionalFormatting sqref="F419:G419">
    <cfRule type="expression" dxfId="18644" priority="18673" stopIfTrue="1">
      <formula>$C419="A"</formula>
    </cfRule>
  </conditionalFormatting>
  <conditionalFormatting sqref="F419:G419">
    <cfRule type="expression" dxfId="18643" priority="18672">
      <formula>$C419="A"</formula>
    </cfRule>
  </conditionalFormatting>
  <conditionalFormatting sqref="F419:G419">
    <cfRule type="expression" dxfId="18642" priority="18671">
      <formula>$C419="A"</formula>
    </cfRule>
  </conditionalFormatting>
  <conditionalFormatting sqref="F419:G419">
    <cfRule type="expression" dxfId="18641" priority="18670" stopIfTrue="1">
      <formula>$C419="A"</formula>
    </cfRule>
  </conditionalFormatting>
  <conditionalFormatting sqref="F419:G419">
    <cfRule type="expression" dxfId="18640" priority="18669">
      <formula>$C419="A"</formula>
    </cfRule>
  </conditionalFormatting>
  <conditionalFormatting sqref="F419:G419">
    <cfRule type="expression" dxfId="18639" priority="18668">
      <formula>$C419="A"</formula>
    </cfRule>
  </conditionalFormatting>
  <conditionalFormatting sqref="F419:G419">
    <cfRule type="expression" dxfId="18638" priority="18667" stopIfTrue="1">
      <formula>$C419="A"</formula>
    </cfRule>
  </conditionalFormatting>
  <conditionalFormatting sqref="F419:G419">
    <cfRule type="expression" dxfId="18637" priority="18666">
      <formula>$C419="A"</formula>
    </cfRule>
  </conditionalFormatting>
  <conditionalFormatting sqref="F420:G420">
    <cfRule type="expression" dxfId="18636" priority="18665">
      <formula>$C420="A"</formula>
    </cfRule>
  </conditionalFormatting>
  <conditionalFormatting sqref="F420:G420">
    <cfRule type="expression" dxfId="18635" priority="18664" stopIfTrue="1">
      <formula>$C420="A"</formula>
    </cfRule>
  </conditionalFormatting>
  <conditionalFormatting sqref="F420:G420">
    <cfRule type="expression" dxfId="18634" priority="18663">
      <formula>$C420="A"</formula>
    </cfRule>
  </conditionalFormatting>
  <conditionalFormatting sqref="F420:G420">
    <cfRule type="expression" dxfId="18633" priority="18662">
      <formula>$C420="A"</formula>
    </cfRule>
  </conditionalFormatting>
  <conditionalFormatting sqref="F420:G420">
    <cfRule type="expression" dxfId="18632" priority="18661" stopIfTrue="1">
      <formula>$C420="A"</formula>
    </cfRule>
  </conditionalFormatting>
  <conditionalFormatting sqref="F420:G420">
    <cfRule type="expression" dxfId="18631" priority="18660">
      <formula>$C420="A"</formula>
    </cfRule>
  </conditionalFormatting>
  <conditionalFormatting sqref="F420:G420">
    <cfRule type="expression" dxfId="18630" priority="18659">
      <formula>$C420="A"</formula>
    </cfRule>
  </conditionalFormatting>
  <conditionalFormatting sqref="F420:G420">
    <cfRule type="expression" dxfId="18629" priority="18658" stopIfTrue="1">
      <formula>$C420="A"</formula>
    </cfRule>
  </conditionalFormatting>
  <conditionalFormatting sqref="F420:G420">
    <cfRule type="expression" dxfId="18628" priority="18657">
      <formula>$C420="A"</formula>
    </cfRule>
  </conditionalFormatting>
  <conditionalFormatting sqref="D420:N420">
    <cfRule type="expression" dxfId="18627" priority="18656">
      <formula>$C420="A"</formula>
    </cfRule>
  </conditionalFormatting>
  <conditionalFormatting sqref="D420:E420 H420:N420">
    <cfRule type="expression" dxfId="18626" priority="18655" stopIfTrue="1">
      <formula>$C420="A"</formula>
    </cfRule>
  </conditionalFormatting>
  <conditionalFormatting sqref="F420:G420">
    <cfRule type="expression" dxfId="18625" priority="18654" stopIfTrue="1">
      <formula>$C420="A"</formula>
    </cfRule>
  </conditionalFormatting>
  <conditionalFormatting sqref="F420:G420">
    <cfRule type="expression" dxfId="18624" priority="18653">
      <formula>$C420="A"</formula>
    </cfRule>
  </conditionalFormatting>
  <conditionalFormatting sqref="F420:G420">
    <cfRule type="expression" dxfId="18623" priority="18652">
      <formula>$C420="A"</formula>
    </cfRule>
  </conditionalFormatting>
  <conditionalFormatting sqref="F420:G420">
    <cfRule type="expression" dxfId="18622" priority="18651" stopIfTrue="1">
      <formula>$C420="A"</formula>
    </cfRule>
  </conditionalFormatting>
  <conditionalFormatting sqref="F420:G420">
    <cfRule type="expression" dxfId="18621" priority="18650">
      <formula>$C420="A"</formula>
    </cfRule>
  </conditionalFormatting>
  <conditionalFormatting sqref="F420:G420">
    <cfRule type="expression" dxfId="18620" priority="18649">
      <formula>$C420="A"</formula>
    </cfRule>
  </conditionalFormatting>
  <conditionalFormatting sqref="F420:G420">
    <cfRule type="expression" dxfId="18619" priority="18648" stopIfTrue="1">
      <formula>$C420="A"</formula>
    </cfRule>
  </conditionalFormatting>
  <conditionalFormatting sqref="F420:G420">
    <cfRule type="expression" dxfId="18618" priority="18647">
      <formula>$C420="A"</formula>
    </cfRule>
  </conditionalFormatting>
  <conditionalFormatting sqref="F420:G420">
    <cfRule type="expression" dxfId="18617" priority="18646">
      <formula>$C420="A"</formula>
    </cfRule>
  </conditionalFormatting>
  <conditionalFormatting sqref="F420:G420">
    <cfRule type="expression" dxfId="18616" priority="18645" stopIfTrue="1">
      <formula>$C420="A"</formula>
    </cfRule>
  </conditionalFormatting>
  <conditionalFormatting sqref="F420:G420">
    <cfRule type="expression" dxfId="18615" priority="18644">
      <formula>$C420="A"</formula>
    </cfRule>
  </conditionalFormatting>
  <conditionalFormatting sqref="F420:G420">
    <cfRule type="expression" dxfId="18614" priority="18643">
      <formula>$C420="A"</formula>
    </cfRule>
  </conditionalFormatting>
  <conditionalFormatting sqref="F420:G420">
    <cfRule type="expression" dxfId="18613" priority="18642" stopIfTrue="1">
      <formula>$C420="A"</formula>
    </cfRule>
  </conditionalFormatting>
  <conditionalFormatting sqref="F420:G420">
    <cfRule type="expression" dxfId="18612" priority="18641">
      <formula>$C420="A"</formula>
    </cfRule>
  </conditionalFormatting>
  <conditionalFormatting sqref="F421:G421">
    <cfRule type="expression" dxfId="18611" priority="18640">
      <formula>$C421="A"</formula>
    </cfRule>
  </conditionalFormatting>
  <conditionalFormatting sqref="F421:G421">
    <cfRule type="expression" dxfId="18610" priority="18639" stopIfTrue="1">
      <formula>$C421="A"</formula>
    </cfRule>
  </conditionalFormatting>
  <conditionalFormatting sqref="F421:G421">
    <cfRule type="expression" dxfId="18609" priority="18638">
      <formula>$C421="A"</formula>
    </cfRule>
  </conditionalFormatting>
  <conditionalFormatting sqref="F421:G421">
    <cfRule type="expression" dxfId="18608" priority="18637">
      <formula>$C421="A"</formula>
    </cfRule>
  </conditionalFormatting>
  <conditionalFormatting sqref="F421:G421">
    <cfRule type="expression" dxfId="18607" priority="18636" stopIfTrue="1">
      <formula>$C421="A"</formula>
    </cfRule>
  </conditionalFormatting>
  <conditionalFormatting sqref="F421:G421">
    <cfRule type="expression" dxfId="18606" priority="18635">
      <formula>$C421="A"</formula>
    </cfRule>
  </conditionalFormatting>
  <conditionalFormatting sqref="F421:G421">
    <cfRule type="expression" dxfId="18605" priority="18634">
      <formula>$C421="A"</formula>
    </cfRule>
  </conditionalFormatting>
  <conditionalFormatting sqref="F421:G421">
    <cfRule type="expression" dxfId="18604" priority="18633" stopIfTrue="1">
      <formula>$C421="A"</formula>
    </cfRule>
  </conditionalFormatting>
  <conditionalFormatting sqref="F421:G421">
    <cfRule type="expression" dxfId="18603" priority="18632">
      <formula>$C421="A"</formula>
    </cfRule>
  </conditionalFormatting>
  <conditionalFormatting sqref="D421:N421">
    <cfRule type="expression" dxfId="18602" priority="18631">
      <formula>$C421="A"</formula>
    </cfRule>
  </conditionalFormatting>
  <conditionalFormatting sqref="D421:E421 H421:N421">
    <cfRule type="expression" dxfId="18601" priority="18630" stopIfTrue="1">
      <formula>$C421="A"</formula>
    </cfRule>
  </conditionalFormatting>
  <conditionalFormatting sqref="F421:G421">
    <cfRule type="expression" dxfId="18600" priority="18629" stopIfTrue="1">
      <formula>$C421="A"</formula>
    </cfRule>
  </conditionalFormatting>
  <conditionalFormatting sqref="F421:G421">
    <cfRule type="expression" dxfId="18599" priority="18628">
      <formula>$C421="A"</formula>
    </cfRule>
  </conditionalFormatting>
  <conditionalFormatting sqref="F421:G421">
    <cfRule type="expression" dxfId="18598" priority="18627">
      <formula>$C421="A"</formula>
    </cfRule>
  </conditionalFormatting>
  <conditionalFormatting sqref="F421:G421">
    <cfRule type="expression" dxfId="18597" priority="18626" stopIfTrue="1">
      <formula>$C421="A"</formula>
    </cfRule>
  </conditionalFormatting>
  <conditionalFormatting sqref="F421:G421">
    <cfRule type="expression" dxfId="18596" priority="18625">
      <formula>$C421="A"</formula>
    </cfRule>
  </conditionalFormatting>
  <conditionalFormatting sqref="F421:G421">
    <cfRule type="expression" dxfId="18595" priority="18624">
      <formula>$C421="A"</formula>
    </cfRule>
  </conditionalFormatting>
  <conditionalFormatting sqref="F421:G421">
    <cfRule type="expression" dxfId="18594" priority="18623" stopIfTrue="1">
      <formula>$C421="A"</formula>
    </cfRule>
  </conditionalFormatting>
  <conditionalFormatting sqref="F421:G421">
    <cfRule type="expression" dxfId="18593" priority="18622">
      <formula>$C421="A"</formula>
    </cfRule>
  </conditionalFormatting>
  <conditionalFormatting sqref="F421:G421">
    <cfRule type="expression" dxfId="18592" priority="18621">
      <formula>$C421="A"</formula>
    </cfRule>
  </conditionalFormatting>
  <conditionalFormatting sqref="F421:G421">
    <cfRule type="expression" dxfId="18591" priority="18620" stopIfTrue="1">
      <formula>$C421="A"</formula>
    </cfRule>
  </conditionalFormatting>
  <conditionalFormatting sqref="F421:G421">
    <cfRule type="expression" dxfId="18590" priority="18619">
      <formula>$C421="A"</formula>
    </cfRule>
  </conditionalFormatting>
  <conditionalFormatting sqref="F421:G421">
    <cfRule type="expression" dxfId="18589" priority="18618">
      <formula>$C421="A"</formula>
    </cfRule>
  </conditionalFormatting>
  <conditionalFormatting sqref="F421:G421">
    <cfRule type="expression" dxfId="18588" priority="18617" stopIfTrue="1">
      <formula>$C421="A"</formula>
    </cfRule>
  </conditionalFormatting>
  <conditionalFormatting sqref="F421:G421">
    <cfRule type="expression" dxfId="18587" priority="18616">
      <formula>$C421="A"</formula>
    </cfRule>
  </conditionalFormatting>
  <conditionalFormatting sqref="F422:G422">
    <cfRule type="expression" dxfId="18586" priority="18615">
      <formula>$C422="A"</formula>
    </cfRule>
  </conditionalFormatting>
  <conditionalFormatting sqref="F422:G422">
    <cfRule type="expression" dxfId="18585" priority="18614" stopIfTrue="1">
      <formula>$C422="A"</formula>
    </cfRule>
  </conditionalFormatting>
  <conditionalFormatting sqref="F422:G422">
    <cfRule type="expression" dxfId="18584" priority="18613">
      <formula>$C422="A"</formula>
    </cfRule>
  </conditionalFormatting>
  <conditionalFormatting sqref="F422:G422">
    <cfRule type="expression" dxfId="18583" priority="18612">
      <formula>$C422="A"</formula>
    </cfRule>
  </conditionalFormatting>
  <conditionalFormatting sqref="F422:G422">
    <cfRule type="expression" dxfId="18582" priority="18611" stopIfTrue="1">
      <formula>$C422="A"</formula>
    </cfRule>
  </conditionalFormatting>
  <conditionalFormatting sqref="F422:G422">
    <cfRule type="expression" dxfId="18581" priority="18610">
      <formula>$C422="A"</formula>
    </cfRule>
  </conditionalFormatting>
  <conditionalFormatting sqref="F422:G422">
    <cfRule type="expression" dxfId="18580" priority="18609">
      <formula>$C422="A"</formula>
    </cfRule>
  </conditionalFormatting>
  <conditionalFormatting sqref="F422:G422">
    <cfRule type="expression" dxfId="18579" priority="18608" stopIfTrue="1">
      <formula>$C422="A"</formula>
    </cfRule>
  </conditionalFormatting>
  <conditionalFormatting sqref="F422:G422">
    <cfRule type="expression" dxfId="18578" priority="18607">
      <formula>$C422="A"</formula>
    </cfRule>
  </conditionalFormatting>
  <conditionalFormatting sqref="D422:N422">
    <cfRule type="expression" dxfId="18577" priority="18606">
      <formula>$C422="A"</formula>
    </cfRule>
  </conditionalFormatting>
  <conditionalFormatting sqref="D422:E422 H422:N422">
    <cfRule type="expression" dxfId="18576" priority="18605" stopIfTrue="1">
      <formula>$C422="A"</formula>
    </cfRule>
  </conditionalFormatting>
  <conditionalFormatting sqref="F422:G422">
    <cfRule type="expression" dxfId="18575" priority="18604" stopIfTrue="1">
      <formula>$C422="A"</formula>
    </cfRule>
  </conditionalFormatting>
  <conditionalFormatting sqref="F422:G422">
    <cfRule type="expression" dxfId="18574" priority="18603">
      <formula>$C422="A"</formula>
    </cfRule>
  </conditionalFormatting>
  <conditionalFormatting sqref="F422:G422">
    <cfRule type="expression" dxfId="18573" priority="18602">
      <formula>$C422="A"</formula>
    </cfRule>
  </conditionalFormatting>
  <conditionalFormatting sqref="F422:G422">
    <cfRule type="expression" dxfId="18572" priority="18601" stopIfTrue="1">
      <formula>$C422="A"</formula>
    </cfRule>
  </conditionalFormatting>
  <conditionalFormatting sqref="F422:G422">
    <cfRule type="expression" dxfId="18571" priority="18600">
      <formula>$C422="A"</formula>
    </cfRule>
  </conditionalFormatting>
  <conditionalFormatting sqref="F422:G422">
    <cfRule type="expression" dxfId="18570" priority="18599">
      <formula>$C422="A"</formula>
    </cfRule>
  </conditionalFormatting>
  <conditionalFormatting sqref="F422:G422">
    <cfRule type="expression" dxfId="18569" priority="18598" stopIfTrue="1">
      <formula>$C422="A"</formula>
    </cfRule>
  </conditionalFormatting>
  <conditionalFormatting sqref="F422:G422">
    <cfRule type="expression" dxfId="18568" priority="18597">
      <formula>$C422="A"</formula>
    </cfRule>
  </conditionalFormatting>
  <conditionalFormatting sqref="F422:G422">
    <cfRule type="expression" dxfId="18567" priority="18596">
      <formula>$C422="A"</formula>
    </cfRule>
  </conditionalFormatting>
  <conditionalFormatting sqref="F422:G422">
    <cfRule type="expression" dxfId="18566" priority="18595" stopIfTrue="1">
      <formula>$C422="A"</formula>
    </cfRule>
  </conditionalFormatting>
  <conditionalFormatting sqref="F422:G422">
    <cfRule type="expression" dxfId="18565" priority="18594">
      <formula>$C422="A"</formula>
    </cfRule>
  </conditionalFormatting>
  <conditionalFormatting sqref="F422:G422">
    <cfRule type="expression" dxfId="18564" priority="18593">
      <formula>$C422="A"</formula>
    </cfRule>
  </conditionalFormatting>
  <conditionalFormatting sqref="F422:G422">
    <cfRule type="expression" dxfId="18563" priority="18592" stopIfTrue="1">
      <formula>$C422="A"</formula>
    </cfRule>
  </conditionalFormatting>
  <conditionalFormatting sqref="F422:G422">
    <cfRule type="expression" dxfId="18562" priority="18591">
      <formula>$C422="A"</formula>
    </cfRule>
  </conditionalFormatting>
  <conditionalFormatting sqref="N416">
    <cfRule type="expression" dxfId="18561" priority="18440">
      <formula>$C416="A"</formula>
    </cfRule>
  </conditionalFormatting>
  <conditionalFormatting sqref="N416">
    <cfRule type="expression" dxfId="18560" priority="18439" stopIfTrue="1">
      <formula>$C416="A"</formula>
    </cfRule>
  </conditionalFormatting>
  <conditionalFormatting sqref="F423:G423">
    <cfRule type="expression" dxfId="18559" priority="18284">
      <formula>$C423="A"</formula>
    </cfRule>
  </conditionalFormatting>
  <conditionalFormatting sqref="F423:G423">
    <cfRule type="expression" dxfId="18558" priority="18283" stopIfTrue="1">
      <formula>$C423="A"</formula>
    </cfRule>
  </conditionalFormatting>
  <conditionalFormatting sqref="F423:G423">
    <cfRule type="expression" dxfId="18557" priority="18282">
      <formula>$C423="A"</formula>
    </cfRule>
  </conditionalFormatting>
  <conditionalFormatting sqref="F423:G423">
    <cfRule type="expression" dxfId="18556" priority="18281">
      <formula>$C423="A"</formula>
    </cfRule>
  </conditionalFormatting>
  <conditionalFormatting sqref="F423:G423">
    <cfRule type="expression" dxfId="18555" priority="18280" stopIfTrue="1">
      <formula>$C423="A"</formula>
    </cfRule>
  </conditionalFormatting>
  <conditionalFormatting sqref="F423:G423">
    <cfRule type="expression" dxfId="18554" priority="18279">
      <formula>$C423="A"</formula>
    </cfRule>
  </conditionalFormatting>
  <conditionalFormatting sqref="F423:G423">
    <cfRule type="expression" dxfId="18553" priority="18278">
      <formula>$C423="A"</formula>
    </cfRule>
  </conditionalFormatting>
  <conditionalFormatting sqref="F423:G423">
    <cfRule type="expression" dxfId="18552" priority="18277" stopIfTrue="1">
      <formula>$C423="A"</formula>
    </cfRule>
  </conditionalFormatting>
  <conditionalFormatting sqref="F423:G423">
    <cfRule type="expression" dxfId="18551" priority="18276">
      <formula>$C423="A"</formula>
    </cfRule>
  </conditionalFormatting>
  <conditionalFormatting sqref="D423:N423">
    <cfRule type="expression" dxfId="18550" priority="18275">
      <formula>$C423="A"</formula>
    </cfRule>
  </conditionalFormatting>
  <conditionalFormatting sqref="D423:E423 H423:N423">
    <cfRule type="expression" dxfId="18549" priority="18274" stopIfTrue="1">
      <formula>$C423="A"</formula>
    </cfRule>
  </conditionalFormatting>
  <conditionalFormatting sqref="F423:G423">
    <cfRule type="expression" dxfId="18548" priority="18273" stopIfTrue="1">
      <formula>$C423="A"</formula>
    </cfRule>
  </conditionalFormatting>
  <conditionalFormatting sqref="F423:G423">
    <cfRule type="expression" dxfId="18547" priority="18272">
      <formula>$C423="A"</formula>
    </cfRule>
  </conditionalFormatting>
  <conditionalFormatting sqref="F423:G423">
    <cfRule type="expression" dxfId="18546" priority="18271">
      <formula>$C423="A"</formula>
    </cfRule>
  </conditionalFormatting>
  <conditionalFormatting sqref="F423:G423">
    <cfRule type="expression" dxfId="18545" priority="18270" stopIfTrue="1">
      <formula>$C423="A"</formula>
    </cfRule>
  </conditionalFormatting>
  <conditionalFormatting sqref="F423:G423">
    <cfRule type="expression" dxfId="18544" priority="18269">
      <formula>$C423="A"</formula>
    </cfRule>
  </conditionalFormatting>
  <conditionalFormatting sqref="F423:G423">
    <cfRule type="expression" dxfId="18543" priority="18268">
      <formula>$C423="A"</formula>
    </cfRule>
  </conditionalFormatting>
  <conditionalFormatting sqref="F423:G423">
    <cfRule type="expression" dxfId="18542" priority="18267" stopIfTrue="1">
      <formula>$C423="A"</formula>
    </cfRule>
  </conditionalFormatting>
  <conditionalFormatting sqref="F423:G423">
    <cfRule type="expression" dxfId="18541" priority="18266">
      <formula>$C423="A"</formula>
    </cfRule>
  </conditionalFormatting>
  <conditionalFormatting sqref="F423:G423">
    <cfRule type="expression" dxfId="18540" priority="18265">
      <formula>$C423="A"</formula>
    </cfRule>
  </conditionalFormatting>
  <conditionalFormatting sqref="F423:G423">
    <cfRule type="expression" dxfId="18539" priority="18264" stopIfTrue="1">
      <formula>$C423="A"</formula>
    </cfRule>
  </conditionalFormatting>
  <conditionalFormatting sqref="F423:G423">
    <cfRule type="expression" dxfId="18538" priority="18263">
      <formula>$C423="A"</formula>
    </cfRule>
  </conditionalFormatting>
  <conditionalFormatting sqref="F423:G423">
    <cfRule type="expression" dxfId="18537" priority="18262">
      <formula>$C423="A"</formula>
    </cfRule>
  </conditionalFormatting>
  <conditionalFormatting sqref="F423:G423">
    <cfRule type="expression" dxfId="18536" priority="18261" stopIfTrue="1">
      <formula>$C423="A"</formula>
    </cfRule>
  </conditionalFormatting>
  <conditionalFormatting sqref="F423:G423">
    <cfRule type="expression" dxfId="18535" priority="18260">
      <formula>$C423="A"</formula>
    </cfRule>
  </conditionalFormatting>
  <conditionalFormatting sqref="F424:G424">
    <cfRule type="expression" dxfId="18534" priority="18259">
      <formula>$C424="A"</formula>
    </cfRule>
  </conditionalFormatting>
  <conditionalFormatting sqref="F424:G424">
    <cfRule type="expression" dxfId="18533" priority="18258" stopIfTrue="1">
      <formula>$C424="A"</formula>
    </cfRule>
  </conditionalFormatting>
  <conditionalFormatting sqref="F424:G424">
    <cfRule type="expression" dxfId="18532" priority="18257">
      <formula>$C424="A"</formula>
    </cfRule>
  </conditionalFormatting>
  <conditionalFormatting sqref="F424:G424">
    <cfRule type="expression" dxfId="18531" priority="18256">
      <formula>$C424="A"</formula>
    </cfRule>
  </conditionalFormatting>
  <conditionalFormatting sqref="F424:G424">
    <cfRule type="expression" dxfId="18530" priority="18255" stopIfTrue="1">
      <formula>$C424="A"</formula>
    </cfRule>
  </conditionalFormatting>
  <conditionalFormatting sqref="F424:G424">
    <cfRule type="expression" dxfId="18529" priority="18254">
      <formula>$C424="A"</formula>
    </cfRule>
  </conditionalFormatting>
  <conditionalFormatting sqref="F424:G424">
    <cfRule type="expression" dxfId="18528" priority="18253">
      <formula>$C424="A"</formula>
    </cfRule>
  </conditionalFormatting>
  <conditionalFormatting sqref="F424:G424">
    <cfRule type="expression" dxfId="18527" priority="18252" stopIfTrue="1">
      <formula>$C424="A"</formula>
    </cfRule>
  </conditionalFormatting>
  <conditionalFormatting sqref="F424:G424">
    <cfRule type="expression" dxfId="18526" priority="18251">
      <formula>$C424="A"</formula>
    </cfRule>
  </conditionalFormatting>
  <conditionalFormatting sqref="D424:N424">
    <cfRule type="expression" dxfId="18525" priority="18250">
      <formula>$C424="A"</formula>
    </cfRule>
  </conditionalFormatting>
  <conditionalFormatting sqref="D424:E424 H424:N424">
    <cfRule type="expression" dxfId="18524" priority="18249" stopIfTrue="1">
      <formula>$C424="A"</formula>
    </cfRule>
  </conditionalFormatting>
  <conditionalFormatting sqref="F424:G424">
    <cfRule type="expression" dxfId="18523" priority="18248" stopIfTrue="1">
      <formula>$C424="A"</formula>
    </cfRule>
  </conditionalFormatting>
  <conditionalFormatting sqref="F424:G424">
    <cfRule type="expression" dxfId="18522" priority="18247">
      <formula>$C424="A"</formula>
    </cfRule>
  </conditionalFormatting>
  <conditionalFormatting sqref="F424:G424">
    <cfRule type="expression" dxfId="18521" priority="18246">
      <formula>$C424="A"</formula>
    </cfRule>
  </conditionalFormatting>
  <conditionalFormatting sqref="F424:G424">
    <cfRule type="expression" dxfId="18520" priority="18245" stopIfTrue="1">
      <formula>$C424="A"</formula>
    </cfRule>
  </conditionalFormatting>
  <conditionalFormatting sqref="F424:G424">
    <cfRule type="expression" dxfId="18519" priority="18244">
      <formula>$C424="A"</formula>
    </cfRule>
  </conditionalFormatting>
  <conditionalFormatting sqref="F424:G424">
    <cfRule type="expression" dxfId="18518" priority="18243">
      <formula>$C424="A"</formula>
    </cfRule>
  </conditionalFormatting>
  <conditionalFormatting sqref="F424:G424">
    <cfRule type="expression" dxfId="18517" priority="18242" stopIfTrue="1">
      <formula>$C424="A"</formula>
    </cfRule>
  </conditionalFormatting>
  <conditionalFormatting sqref="F424:G424">
    <cfRule type="expression" dxfId="18516" priority="18241">
      <formula>$C424="A"</formula>
    </cfRule>
  </conditionalFormatting>
  <conditionalFormatting sqref="F424:G424">
    <cfRule type="expression" dxfId="18515" priority="18240">
      <formula>$C424="A"</formula>
    </cfRule>
  </conditionalFormatting>
  <conditionalFormatting sqref="F424:G424">
    <cfRule type="expression" dxfId="18514" priority="18239" stopIfTrue="1">
      <formula>$C424="A"</formula>
    </cfRule>
  </conditionalFormatting>
  <conditionalFormatting sqref="F424:G424">
    <cfRule type="expression" dxfId="18513" priority="18238">
      <formula>$C424="A"</formula>
    </cfRule>
  </conditionalFormatting>
  <conditionalFormatting sqref="F424:G424">
    <cfRule type="expression" dxfId="18512" priority="18237">
      <formula>$C424="A"</formula>
    </cfRule>
  </conditionalFormatting>
  <conditionalFormatting sqref="F424:G424">
    <cfRule type="expression" dxfId="18511" priority="18236" stopIfTrue="1">
      <formula>$C424="A"</formula>
    </cfRule>
  </conditionalFormatting>
  <conditionalFormatting sqref="F424:G424">
    <cfRule type="expression" dxfId="18510" priority="18235">
      <formula>$C424="A"</formula>
    </cfRule>
  </conditionalFormatting>
  <conditionalFormatting sqref="F425:G425">
    <cfRule type="expression" dxfId="18509" priority="18234">
      <formula>$C425="A"</formula>
    </cfRule>
  </conditionalFormatting>
  <conditionalFormatting sqref="F425:G425">
    <cfRule type="expression" dxfId="18508" priority="18233" stopIfTrue="1">
      <formula>$C425="A"</formula>
    </cfRule>
  </conditionalFormatting>
  <conditionalFormatting sqref="F425:G425">
    <cfRule type="expression" dxfId="18507" priority="18232">
      <formula>$C425="A"</formula>
    </cfRule>
  </conditionalFormatting>
  <conditionalFormatting sqref="F425:G425">
    <cfRule type="expression" dxfId="18506" priority="18231">
      <formula>$C425="A"</formula>
    </cfRule>
  </conditionalFormatting>
  <conditionalFormatting sqref="F425:G425">
    <cfRule type="expression" dxfId="18505" priority="18230" stopIfTrue="1">
      <formula>$C425="A"</formula>
    </cfRule>
  </conditionalFormatting>
  <conditionalFormatting sqref="F425:G425">
    <cfRule type="expression" dxfId="18504" priority="18229">
      <formula>$C425="A"</formula>
    </cfRule>
  </conditionalFormatting>
  <conditionalFormatting sqref="F425:G425">
    <cfRule type="expression" dxfId="18503" priority="18228">
      <formula>$C425="A"</formula>
    </cfRule>
  </conditionalFormatting>
  <conditionalFormatting sqref="F425:G425">
    <cfRule type="expression" dxfId="18502" priority="18227" stopIfTrue="1">
      <formula>$C425="A"</formula>
    </cfRule>
  </conditionalFormatting>
  <conditionalFormatting sqref="F425:G425">
    <cfRule type="expression" dxfId="18501" priority="18226">
      <formula>$C425="A"</formula>
    </cfRule>
  </conditionalFormatting>
  <conditionalFormatting sqref="D425:N425">
    <cfRule type="expression" dxfId="18500" priority="18225">
      <formula>$C425="A"</formula>
    </cfRule>
  </conditionalFormatting>
  <conditionalFormatting sqref="D425:E425 H425:N425">
    <cfRule type="expression" dxfId="18499" priority="18224" stopIfTrue="1">
      <formula>$C425="A"</formula>
    </cfRule>
  </conditionalFormatting>
  <conditionalFormatting sqref="F425:G425">
    <cfRule type="expression" dxfId="18498" priority="18223" stopIfTrue="1">
      <formula>$C425="A"</formula>
    </cfRule>
  </conditionalFormatting>
  <conditionalFormatting sqref="F425:G425">
    <cfRule type="expression" dxfId="18497" priority="18222">
      <formula>$C425="A"</formula>
    </cfRule>
  </conditionalFormatting>
  <conditionalFormatting sqref="F425:G425">
    <cfRule type="expression" dxfId="18496" priority="18221">
      <formula>$C425="A"</formula>
    </cfRule>
  </conditionalFormatting>
  <conditionalFormatting sqref="F425:G425">
    <cfRule type="expression" dxfId="18495" priority="18220" stopIfTrue="1">
      <formula>$C425="A"</formula>
    </cfRule>
  </conditionalFormatting>
  <conditionalFormatting sqref="F425:G425">
    <cfRule type="expression" dxfId="18494" priority="18219">
      <formula>$C425="A"</formula>
    </cfRule>
  </conditionalFormatting>
  <conditionalFormatting sqref="F425:G425">
    <cfRule type="expression" dxfId="18493" priority="18218">
      <formula>$C425="A"</formula>
    </cfRule>
  </conditionalFormatting>
  <conditionalFormatting sqref="F425:G425">
    <cfRule type="expression" dxfId="18492" priority="18217" stopIfTrue="1">
      <formula>$C425="A"</formula>
    </cfRule>
  </conditionalFormatting>
  <conditionalFormatting sqref="F425:G425">
    <cfRule type="expression" dxfId="18491" priority="18216">
      <formula>$C425="A"</formula>
    </cfRule>
  </conditionalFormatting>
  <conditionalFormatting sqref="F425:G425">
    <cfRule type="expression" dxfId="18490" priority="18215">
      <formula>$C425="A"</formula>
    </cfRule>
  </conditionalFormatting>
  <conditionalFormatting sqref="F425:G425">
    <cfRule type="expression" dxfId="18489" priority="18214" stopIfTrue="1">
      <formula>$C425="A"</formula>
    </cfRule>
  </conditionalFormatting>
  <conditionalFormatting sqref="F425:G425">
    <cfRule type="expression" dxfId="18488" priority="18213">
      <formula>$C425="A"</formula>
    </cfRule>
  </conditionalFormatting>
  <conditionalFormatting sqref="F425:G425">
    <cfRule type="expression" dxfId="18487" priority="18212">
      <formula>$C425="A"</formula>
    </cfRule>
  </conditionalFormatting>
  <conditionalFormatting sqref="F425:G425">
    <cfRule type="expression" dxfId="18486" priority="18211" stopIfTrue="1">
      <formula>$C425="A"</formula>
    </cfRule>
  </conditionalFormatting>
  <conditionalFormatting sqref="F425:G425">
    <cfRule type="expression" dxfId="18485" priority="18210">
      <formula>$C425="A"</formula>
    </cfRule>
  </conditionalFormatting>
  <conditionalFormatting sqref="F426:G426">
    <cfRule type="expression" dxfId="18484" priority="18209">
      <formula>$C426="A"</formula>
    </cfRule>
  </conditionalFormatting>
  <conditionalFormatting sqref="F426:G426">
    <cfRule type="expression" dxfId="18483" priority="18208" stopIfTrue="1">
      <formula>$C426="A"</formula>
    </cfRule>
  </conditionalFormatting>
  <conditionalFormatting sqref="F426:G426">
    <cfRule type="expression" dxfId="18482" priority="18207">
      <formula>$C426="A"</formula>
    </cfRule>
  </conditionalFormatting>
  <conditionalFormatting sqref="F426:G426">
    <cfRule type="expression" dxfId="18481" priority="18206">
      <formula>$C426="A"</formula>
    </cfRule>
  </conditionalFormatting>
  <conditionalFormatting sqref="F426:G426">
    <cfRule type="expression" dxfId="18480" priority="18205" stopIfTrue="1">
      <formula>$C426="A"</formula>
    </cfRule>
  </conditionalFormatting>
  <conditionalFormatting sqref="F426:G426">
    <cfRule type="expression" dxfId="18479" priority="18204">
      <formula>$C426="A"</formula>
    </cfRule>
  </conditionalFormatting>
  <conditionalFormatting sqref="F426:G426">
    <cfRule type="expression" dxfId="18478" priority="18203">
      <formula>$C426="A"</formula>
    </cfRule>
  </conditionalFormatting>
  <conditionalFormatting sqref="F426:G426">
    <cfRule type="expression" dxfId="18477" priority="18202" stopIfTrue="1">
      <formula>$C426="A"</formula>
    </cfRule>
  </conditionalFormatting>
  <conditionalFormatting sqref="F426:G426">
    <cfRule type="expression" dxfId="18476" priority="18201">
      <formula>$C426="A"</formula>
    </cfRule>
  </conditionalFormatting>
  <conditionalFormatting sqref="D426:N426">
    <cfRule type="expression" dxfId="18475" priority="18200">
      <formula>$C426="A"</formula>
    </cfRule>
  </conditionalFormatting>
  <conditionalFormatting sqref="D426:E426 H426:N426">
    <cfRule type="expression" dxfId="18474" priority="18199" stopIfTrue="1">
      <formula>$C426="A"</formula>
    </cfRule>
  </conditionalFormatting>
  <conditionalFormatting sqref="F426:G426">
    <cfRule type="expression" dxfId="18473" priority="18198" stopIfTrue="1">
      <formula>$C426="A"</formula>
    </cfRule>
  </conditionalFormatting>
  <conditionalFormatting sqref="F426:G426">
    <cfRule type="expression" dxfId="18472" priority="18197">
      <formula>$C426="A"</formula>
    </cfRule>
  </conditionalFormatting>
  <conditionalFormatting sqref="F426:G426">
    <cfRule type="expression" dxfId="18471" priority="18196">
      <formula>$C426="A"</formula>
    </cfRule>
  </conditionalFormatting>
  <conditionalFormatting sqref="F426:G426">
    <cfRule type="expression" dxfId="18470" priority="18195" stopIfTrue="1">
      <formula>$C426="A"</formula>
    </cfRule>
  </conditionalFormatting>
  <conditionalFormatting sqref="F426:G426">
    <cfRule type="expression" dxfId="18469" priority="18194">
      <formula>$C426="A"</formula>
    </cfRule>
  </conditionalFormatting>
  <conditionalFormatting sqref="F426:G426">
    <cfRule type="expression" dxfId="18468" priority="18193">
      <formula>$C426="A"</formula>
    </cfRule>
  </conditionalFormatting>
  <conditionalFormatting sqref="F426:G426">
    <cfRule type="expression" dxfId="18467" priority="18192" stopIfTrue="1">
      <formula>$C426="A"</formula>
    </cfRule>
  </conditionalFormatting>
  <conditionalFormatting sqref="F426:G426">
    <cfRule type="expression" dxfId="18466" priority="18191">
      <formula>$C426="A"</formula>
    </cfRule>
  </conditionalFormatting>
  <conditionalFormatting sqref="F426:G426">
    <cfRule type="expression" dxfId="18465" priority="18190">
      <formula>$C426="A"</formula>
    </cfRule>
  </conditionalFormatting>
  <conditionalFormatting sqref="F426:G426">
    <cfRule type="expression" dxfId="18464" priority="18189" stopIfTrue="1">
      <formula>$C426="A"</formula>
    </cfRule>
  </conditionalFormatting>
  <conditionalFormatting sqref="F426:G426">
    <cfRule type="expression" dxfId="18463" priority="18188">
      <formula>$C426="A"</formula>
    </cfRule>
  </conditionalFormatting>
  <conditionalFormatting sqref="F426:G426">
    <cfRule type="expression" dxfId="18462" priority="18187">
      <formula>$C426="A"</formula>
    </cfRule>
  </conditionalFormatting>
  <conditionalFormatting sqref="F426:G426">
    <cfRule type="expression" dxfId="18461" priority="18186" stopIfTrue="1">
      <formula>$C426="A"</formula>
    </cfRule>
  </conditionalFormatting>
  <conditionalFormatting sqref="F426:G426">
    <cfRule type="expression" dxfId="18460" priority="18185">
      <formula>$C426="A"</formula>
    </cfRule>
  </conditionalFormatting>
  <conditionalFormatting sqref="F427:G427">
    <cfRule type="expression" dxfId="18459" priority="18184">
      <formula>$C427="A"</formula>
    </cfRule>
  </conditionalFormatting>
  <conditionalFormatting sqref="F427:G427">
    <cfRule type="expression" dxfId="18458" priority="18183" stopIfTrue="1">
      <formula>$C427="A"</formula>
    </cfRule>
  </conditionalFormatting>
  <conditionalFormatting sqref="F427:G427">
    <cfRule type="expression" dxfId="18457" priority="18182">
      <formula>$C427="A"</formula>
    </cfRule>
  </conditionalFormatting>
  <conditionalFormatting sqref="F427:G427">
    <cfRule type="expression" dxfId="18456" priority="18181">
      <formula>$C427="A"</formula>
    </cfRule>
  </conditionalFormatting>
  <conditionalFormatting sqref="F427:G427">
    <cfRule type="expression" dxfId="18455" priority="18180" stopIfTrue="1">
      <formula>$C427="A"</formula>
    </cfRule>
  </conditionalFormatting>
  <conditionalFormatting sqref="F427:G427">
    <cfRule type="expression" dxfId="18454" priority="18179">
      <formula>$C427="A"</formula>
    </cfRule>
  </conditionalFormatting>
  <conditionalFormatting sqref="F427:G427">
    <cfRule type="expression" dxfId="18453" priority="18178">
      <formula>$C427="A"</formula>
    </cfRule>
  </conditionalFormatting>
  <conditionalFormatting sqref="F427:G427">
    <cfRule type="expression" dxfId="18452" priority="18177" stopIfTrue="1">
      <formula>$C427="A"</formula>
    </cfRule>
  </conditionalFormatting>
  <conditionalFormatting sqref="F427:G427">
    <cfRule type="expression" dxfId="18451" priority="18176">
      <formula>$C427="A"</formula>
    </cfRule>
  </conditionalFormatting>
  <conditionalFormatting sqref="D427:N427">
    <cfRule type="expression" dxfId="18450" priority="18175">
      <formula>$C427="A"</formula>
    </cfRule>
  </conditionalFormatting>
  <conditionalFormatting sqref="D427:E427 H427:N427">
    <cfRule type="expression" dxfId="18449" priority="18174" stopIfTrue="1">
      <formula>$C427="A"</formula>
    </cfRule>
  </conditionalFormatting>
  <conditionalFormatting sqref="F427:G427">
    <cfRule type="expression" dxfId="18448" priority="18173" stopIfTrue="1">
      <formula>$C427="A"</formula>
    </cfRule>
  </conditionalFormatting>
  <conditionalFormatting sqref="F427:G427">
    <cfRule type="expression" dxfId="18447" priority="18172">
      <formula>$C427="A"</formula>
    </cfRule>
  </conditionalFormatting>
  <conditionalFormatting sqref="F427:G427">
    <cfRule type="expression" dxfId="18446" priority="18171">
      <formula>$C427="A"</formula>
    </cfRule>
  </conditionalFormatting>
  <conditionalFormatting sqref="F427:G427">
    <cfRule type="expression" dxfId="18445" priority="18170" stopIfTrue="1">
      <formula>$C427="A"</formula>
    </cfRule>
  </conditionalFormatting>
  <conditionalFormatting sqref="F427:G427">
    <cfRule type="expression" dxfId="18444" priority="18169">
      <formula>$C427="A"</formula>
    </cfRule>
  </conditionalFormatting>
  <conditionalFormatting sqref="F427:G427">
    <cfRule type="expression" dxfId="18443" priority="18168">
      <formula>$C427="A"</formula>
    </cfRule>
  </conditionalFormatting>
  <conditionalFormatting sqref="F427:G427">
    <cfRule type="expression" dxfId="18442" priority="18167" stopIfTrue="1">
      <formula>$C427="A"</formula>
    </cfRule>
  </conditionalFormatting>
  <conditionalFormatting sqref="F427:G427">
    <cfRule type="expression" dxfId="18441" priority="18166">
      <formula>$C427="A"</formula>
    </cfRule>
  </conditionalFormatting>
  <conditionalFormatting sqref="F427:G427">
    <cfRule type="expression" dxfId="18440" priority="18165">
      <formula>$C427="A"</formula>
    </cfRule>
  </conditionalFormatting>
  <conditionalFormatting sqref="F427:G427">
    <cfRule type="expression" dxfId="18439" priority="18164" stopIfTrue="1">
      <formula>$C427="A"</formula>
    </cfRule>
  </conditionalFormatting>
  <conditionalFormatting sqref="F427:G427">
    <cfRule type="expression" dxfId="18438" priority="18163">
      <formula>$C427="A"</formula>
    </cfRule>
  </conditionalFormatting>
  <conditionalFormatting sqref="F427:G427">
    <cfRule type="expression" dxfId="18437" priority="18162">
      <formula>$C427="A"</formula>
    </cfRule>
  </conditionalFormatting>
  <conditionalFormatting sqref="F427:G427">
    <cfRule type="expression" dxfId="18436" priority="18161" stopIfTrue="1">
      <formula>$C427="A"</formula>
    </cfRule>
  </conditionalFormatting>
  <conditionalFormatting sqref="F427:G427">
    <cfRule type="expression" dxfId="18435" priority="18160">
      <formula>$C427="A"</formula>
    </cfRule>
  </conditionalFormatting>
  <conditionalFormatting sqref="F428:G428">
    <cfRule type="expression" dxfId="18434" priority="18159">
      <formula>$C428="A"</formula>
    </cfRule>
  </conditionalFormatting>
  <conditionalFormatting sqref="F428:G428">
    <cfRule type="expression" dxfId="18433" priority="18158" stopIfTrue="1">
      <formula>$C428="A"</formula>
    </cfRule>
  </conditionalFormatting>
  <conditionalFormatting sqref="F428:G428">
    <cfRule type="expression" dxfId="18432" priority="18157">
      <formula>$C428="A"</formula>
    </cfRule>
  </conditionalFormatting>
  <conditionalFormatting sqref="F428:G428">
    <cfRule type="expression" dxfId="18431" priority="18156">
      <formula>$C428="A"</formula>
    </cfRule>
  </conditionalFormatting>
  <conditionalFormatting sqref="F428:G428">
    <cfRule type="expression" dxfId="18430" priority="18155" stopIfTrue="1">
      <formula>$C428="A"</formula>
    </cfRule>
  </conditionalFormatting>
  <conditionalFormatting sqref="F428:G428">
    <cfRule type="expression" dxfId="18429" priority="18154">
      <formula>$C428="A"</formula>
    </cfRule>
  </conditionalFormatting>
  <conditionalFormatting sqref="F428:G428">
    <cfRule type="expression" dxfId="18428" priority="18153">
      <formula>$C428="A"</formula>
    </cfRule>
  </conditionalFormatting>
  <conditionalFormatting sqref="F428:G428">
    <cfRule type="expression" dxfId="18427" priority="18152" stopIfTrue="1">
      <formula>$C428="A"</formula>
    </cfRule>
  </conditionalFormatting>
  <conditionalFormatting sqref="F428:G428">
    <cfRule type="expression" dxfId="18426" priority="18151">
      <formula>$C428="A"</formula>
    </cfRule>
  </conditionalFormatting>
  <conditionalFormatting sqref="D428:N428">
    <cfRule type="expression" dxfId="18425" priority="18150">
      <formula>$C428="A"</formula>
    </cfRule>
  </conditionalFormatting>
  <conditionalFormatting sqref="D428:E428 H428:N428">
    <cfRule type="expression" dxfId="18424" priority="18149" stopIfTrue="1">
      <formula>$C428="A"</formula>
    </cfRule>
  </conditionalFormatting>
  <conditionalFormatting sqref="F428:G428">
    <cfRule type="expression" dxfId="18423" priority="18148" stopIfTrue="1">
      <formula>$C428="A"</formula>
    </cfRule>
  </conditionalFormatting>
  <conditionalFormatting sqref="F428:G428">
    <cfRule type="expression" dxfId="18422" priority="18147">
      <formula>$C428="A"</formula>
    </cfRule>
  </conditionalFormatting>
  <conditionalFormatting sqref="F428:G428">
    <cfRule type="expression" dxfId="18421" priority="18146">
      <formula>$C428="A"</formula>
    </cfRule>
  </conditionalFormatting>
  <conditionalFormatting sqref="F428:G428">
    <cfRule type="expression" dxfId="18420" priority="18145" stopIfTrue="1">
      <formula>$C428="A"</formula>
    </cfRule>
  </conditionalFormatting>
  <conditionalFormatting sqref="F428:G428">
    <cfRule type="expression" dxfId="18419" priority="18144">
      <formula>$C428="A"</formula>
    </cfRule>
  </conditionalFormatting>
  <conditionalFormatting sqref="F428:G428">
    <cfRule type="expression" dxfId="18418" priority="18143">
      <formula>$C428="A"</formula>
    </cfRule>
  </conditionalFormatting>
  <conditionalFormatting sqref="F428:G428">
    <cfRule type="expression" dxfId="18417" priority="18142" stopIfTrue="1">
      <formula>$C428="A"</formula>
    </cfRule>
  </conditionalFormatting>
  <conditionalFormatting sqref="F428:G428">
    <cfRule type="expression" dxfId="18416" priority="18141">
      <formula>$C428="A"</formula>
    </cfRule>
  </conditionalFormatting>
  <conditionalFormatting sqref="F428:G428">
    <cfRule type="expression" dxfId="18415" priority="18140">
      <formula>$C428="A"</formula>
    </cfRule>
  </conditionalFormatting>
  <conditionalFormatting sqref="F428:G428">
    <cfRule type="expression" dxfId="18414" priority="18139" stopIfTrue="1">
      <formula>$C428="A"</formula>
    </cfRule>
  </conditionalFormatting>
  <conditionalFormatting sqref="F428:G428">
    <cfRule type="expression" dxfId="18413" priority="18138">
      <formula>$C428="A"</formula>
    </cfRule>
  </conditionalFormatting>
  <conditionalFormatting sqref="F428:G428">
    <cfRule type="expression" dxfId="18412" priority="18137">
      <formula>$C428="A"</formula>
    </cfRule>
  </conditionalFormatting>
  <conditionalFormatting sqref="F428:G428">
    <cfRule type="expression" dxfId="18411" priority="18136" stopIfTrue="1">
      <formula>$C428="A"</formula>
    </cfRule>
  </conditionalFormatting>
  <conditionalFormatting sqref="F428:G428">
    <cfRule type="expression" dxfId="18410" priority="18135">
      <formula>$C428="A"</formula>
    </cfRule>
  </conditionalFormatting>
  <conditionalFormatting sqref="F429:G429">
    <cfRule type="expression" dxfId="18409" priority="18109">
      <formula>$C429="A"</formula>
    </cfRule>
  </conditionalFormatting>
  <conditionalFormatting sqref="F429:G429">
    <cfRule type="expression" dxfId="18408" priority="18108" stopIfTrue="1">
      <formula>$C429="A"</formula>
    </cfRule>
  </conditionalFormatting>
  <conditionalFormatting sqref="F429:G429">
    <cfRule type="expression" dxfId="18407" priority="18107">
      <formula>$C429="A"</formula>
    </cfRule>
  </conditionalFormatting>
  <conditionalFormatting sqref="F429:G429">
    <cfRule type="expression" dxfId="18406" priority="18106">
      <formula>$C429="A"</formula>
    </cfRule>
  </conditionalFormatting>
  <conditionalFormatting sqref="F429:G429">
    <cfRule type="expression" dxfId="18405" priority="18105" stopIfTrue="1">
      <formula>$C429="A"</formula>
    </cfRule>
  </conditionalFormatting>
  <conditionalFormatting sqref="F429:G429">
    <cfRule type="expression" dxfId="18404" priority="18104">
      <formula>$C429="A"</formula>
    </cfRule>
  </conditionalFormatting>
  <conditionalFormatting sqref="F429:G429">
    <cfRule type="expression" dxfId="18403" priority="18103">
      <formula>$C429="A"</formula>
    </cfRule>
  </conditionalFormatting>
  <conditionalFormatting sqref="F429:G429">
    <cfRule type="expression" dxfId="18402" priority="18102" stopIfTrue="1">
      <formula>$C429="A"</formula>
    </cfRule>
  </conditionalFormatting>
  <conditionalFormatting sqref="F429:G429">
    <cfRule type="expression" dxfId="18401" priority="18101">
      <formula>$C429="A"</formula>
    </cfRule>
  </conditionalFormatting>
  <conditionalFormatting sqref="D429:N429">
    <cfRule type="expression" dxfId="18400" priority="18100">
      <formula>$C429="A"</formula>
    </cfRule>
  </conditionalFormatting>
  <conditionalFormatting sqref="D429:E429 H429:N429">
    <cfRule type="expression" dxfId="18399" priority="18099" stopIfTrue="1">
      <formula>$C429="A"</formula>
    </cfRule>
  </conditionalFormatting>
  <conditionalFormatting sqref="F429:G429">
    <cfRule type="expression" dxfId="18398" priority="18098" stopIfTrue="1">
      <formula>$C429="A"</formula>
    </cfRule>
  </conditionalFormatting>
  <conditionalFormatting sqref="F429:G429">
    <cfRule type="expression" dxfId="18397" priority="18097">
      <formula>$C429="A"</formula>
    </cfRule>
  </conditionalFormatting>
  <conditionalFormatting sqref="F429:G429">
    <cfRule type="expression" dxfId="18396" priority="18096">
      <formula>$C429="A"</formula>
    </cfRule>
  </conditionalFormatting>
  <conditionalFormatting sqref="F429:G429">
    <cfRule type="expression" dxfId="18395" priority="18095" stopIfTrue="1">
      <formula>$C429="A"</formula>
    </cfRule>
  </conditionalFormatting>
  <conditionalFormatting sqref="F429:G429">
    <cfRule type="expression" dxfId="18394" priority="18094">
      <formula>$C429="A"</formula>
    </cfRule>
  </conditionalFormatting>
  <conditionalFormatting sqref="F429:G429">
    <cfRule type="expression" dxfId="18393" priority="18093">
      <formula>$C429="A"</formula>
    </cfRule>
  </conditionalFormatting>
  <conditionalFormatting sqref="F429:G429">
    <cfRule type="expression" dxfId="18392" priority="18092" stopIfTrue="1">
      <formula>$C429="A"</formula>
    </cfRule>
  </conditionalFormatting>
  <conditionalFormatting sqref="F429:G429">
    <cfRule type="expression" dxfId="18391" priority="18091">
      <formula>$C429="A"</formula>
    </cfRule>
  </conditionalFormatting>
  <conditionalFormatting sqref="F429:G429">
    <cfRule type="expression" dxfId="18390" priority="18090">
      <formula>$C429="A"</formula>
    </cfRule>
  </conditionalFormatting>
  <conditionalFormatting sqref="F429:G429">
    <cfRule type="expression" dxfId="18389" priority="18089" stopIfTrue="1">
      <formula>$C429="A"</formula>
    </cfRule>
  </conditionalFormatting>
  <conditionalFormatting sqref="F429:G429">
    <cfRule type="expression" dxfId="18388" priority="18088">
      <formula>$C429="A"</formula>
    </cfRule>
  </conditionalFormatting>
  <conditionalFormatting sqref="F429:G429">
    <cfRule type="expression" dxfId="18387" priority="18087">
      <formula>$C429="A"</formula>
    </cfRule>
  </conditionalFormatting>
  <conditionalFormatting sqref="F429:G429">
    <cfRule type="expression" dxfId="18386" priority="18086" stopIfTrue="1">
      <formula>$C429="A"</formula>
    </cfRule>
  </conditionalFormatting>
  <conditionalFormatting sqref="F429:G429">
    <cfRule type="expression" dxfId="18385" priority="18085">
      <formula>$C429="A"</formula>
    </cfRule>
  </conditionalFormatting>
  <conditionalFormatting sqref="F430:G430">
    <cfRule type="expression" dxfId="18384" priority="18084">
      <formula>$C430="A"</formula>
    </cfRule>
  </conditionalFormatting>
  <conditionalFormatting sqref="F430:G430">
    <cfRule type="expression" dxfId="18383" priority="18083" stopIfTrue="1">
      <formula>$C430="A"</formula>
    </cfRule>
  </conditionalFormatting>
  <conditionalFormatting sqref="F430:G430">
    <cfRule type="expression" dxfId="18382" priority="18082">
      <formula>$C430="A"</formula>
    </cfRule>
  </conditionalFormatting>
  <conditionalFormatting sqref="F430:G430">
    <cfRule type="expression" dxfId="18381" priority="18081">
      <formula>$C430="A"</formula>
    </cfRule>
  </conditionalFormatting>
  <conditionalFormatting sqref="F430:G430">
    <cfRule type="expression" dxfId="18380" priority="18080" stopIfTrue="1">
      <formula>$C430="A"</formula>
    </cfRule>
  </conditionalFormatting>
  <conditionalFormatting sqref="F430:G430">
    <cfRule type="expression" dxfId="18379" priority="18079">
      <formula>$C430="A"</formula>
    </cfRule>
  </conditionalFormatting>
  <conditionalFormatting sqref="F430:G430">
    <cfRule type="expression" dxfId="18378" priority="18078">
      <formula>$C430="A"</formula>
    </cfRule>
  </conditionalFormatting>
  <conditionalFormatting sqref="F430:G430">
    <cfRule type="expression" dxfId="18377" priority="18077" stopIfTrue="1">
      <formula>$C430="A"</formula>
    </cfRule>
  </conditionalFormatting>
  <conditionalFormatting sqref="F430:G430">
    <cfRule type="expression" dxfId="18376" priority="18076">
      <formula>$C430="A"</formula>
    </cfRule>
  </conditionalFormatting>
  <conditionalFormatting sqref="D430:N430">
    <cfRule type="expression" dxfId="18375" priority="18075">
      <formula>$C430="A"</formula>
    </cfRule>
  </conditionalFormatting>
  <conditionalFormatting sqref="D430:E430 H430:N430">
    <cfRule type="expression" dxfId="18374" priority="18074" stopIfTrue="1">
      <formula>$C430="A"</formula>
    </cfRule>
  </conditionalFormatting>
  <conditionalFormatting sqref="F430:G430">
    <cfRule type="expression" dxfId="18373" priority="18073" stopIfTrue="1">
      <formula>$C430="A"</formula>
    </cfRule>
  </conditionalFormatting>
  <conditionalFormatting sqref="F430:G430">
    <cfRule type="expression" dxfId="18372" priority="18072">
      <formula>$C430="A"</formula>
    </cfRule>
  </conditionalFormatting>
  <conditionalFormatting sqref="F430:G430">
    <cfRule type="expression" dxfId="18371" priority="18071">
      <formula>$C430="A"</formula>
    </cfRule>
  </conditionalFormatting>
  <conditionalFormatting sqref="F430:G430">
    <cfRule type="expression" dxfId="18370" priority="18070" stopIfTrue="1">
      <formula>$C430="A"</formula>
    </cfRule>
  </conditionalFormatting>
  <conditionalFormatting sqref="F430:G430">
    <cfRule type="expression" dxfId="18369" priority="18069">
      <formula>$C430="A"</formula>
    </cfRule>
  </conditionalFormatting>
  <conditionalFormatting sqref="F430:G430">
    <cfRule type="expression" dxfId="18368" priority="18068">
      <formula>$C430="A"</formula>
    </cfRule>
  </conditionalFormatting>
  <conditionalFormatting sqref="F430:G430">
    <cfRule type="expression" dxfId="18367" priority="18067" stopIfTrue="1">
      <formula>$C430="A"</formula>
    </cfRule>
  </conditionalFormatting>
  <conditionalFormatting sqref="F430:G430">
    <cfRule type="expression" dxfId="18366" priority="18066">
      <formula>$C430="A"</formula>
    </cfRule>
  </conditionalFormatting>
  <conditionalFormatting sqref="F430:G430">
    <cfRule type="expression" dxfId="18365" priority="18065">
      <formula>$C430="A"</formula>
    </cfRule>
  </conditionalFormatting>
  <conditionalFormatting sqref="F430:G430">
    <cfRule type="expression" dxfId="18364" priority="18064" stopIfTrue="1">
      <formula>$C430="A"</formula>
    </cfRule>
  </conditionalFormatting>
  <conditionalFormatting sqref="F430:G430">
    <cfRule type="expression" dxfId="18363" priority="18063">
      <formula>$C430="A"</formula>
    </cfRule>
  </conditionalFormatting>
  <conditionalFormatting sqref="F430:G430">
    <cfRule type="expression" dxfId="18362" priority="18062">
      <formula>$C430="A"</formula>
    </cfRule>
  </conditionalFormatting>
  <conditionalFormatting sqref="F430:G430">
    <cfRule type="expression" dxfId="18361" priority="18061" stopIfTrue="1">
      <formula>$C430="A"</formula>
    </cfRule>
  </conditionalFormatting>
  <conditionalFormatting sqref="F430:G430">
    <cfRule type="expression" dxfId="18360" priority="18060">
      <formula>$C430="A"</formula>
    </cfRule>
  </conditionalFormatting>
  <conditionalFormatting sqref="F431:G431">
    <cfRule type="expression" dxfId="18359" priority="18059">
      <formula>$C431="A"</formula>
    </cfRule>
  </conditionalFormatting>
  <conditionalFormatting sqref="F431:G431">
    <cfRule type="expression" dxfId="18358" priority="18058" stopIfTrue="1">
      <formula>$C431="A"</formula>
    </cfRule>
  </conditionalFormatting>
  <conditionalFormatting sqref="F431:G431">
    <cfRule type="expression" dxfId="18357" priority="18057">
      <formula>$C431="A"</formula>
    </cfRule>
  </conditionalFormatting>
  <conditionalFormatting sqref="F431:G431">
    <cfRule type="expression" dxfId="18356" priority="18056">
      <formula>$C431="A"</formula>
    </cfRule>
  </conditionalFormatting>
  <conditionalFormatting sqref="F431:G431">
    <cfRule type="expression" dxfId="18355" priority="18055" stopIfTrue="1">
      <formula>$C431="A"</formula>
    </cfRule>
  </conditionalFormatting>
  <conditionalFormatting sqref="F431:G431">
    <cfRule type="expression" dxfId="18354" priority="18054">
      <formula>$C431="A"</formula>
    </cfRule>
  </conditionalFormatting>
  <conditionalFormatting sqref="F431:G431">
    <cfRule type="expression" dxfId="18353" priority="18053">
      <formula>$C431="A"</formula>
    </cfRule>
  </conditionalFormatting>
  <conditionalFormatting sqref="F431:G431">
    <cfRule type="expression" dxfId="18352" priority="18052" stopIfTrue="1">
      <formula>$C431="A"</formula>
    </cfRule>
  </conditionalFormatting>
  <conditionalFormatting sqref="F431:G431">
    <cfRule type="expression" dxfId="18351" priority="18051">
      <formula>$C431="A"</formula>
    </cfRule>
  </conditionalFormatting>
  <conditionalFormatting sqref="D431:N431">
    <cfRule type="expression" dxfId="18350" priority="18050">
      <formula>$C431="A"</formula>
    </cfRule>
  </conditionalFormatting>
  <conditionalFormatting sqref="D431:E431 H431:N431">
    <cfRule type="expression" dxfId="18349" priority="18049" stopIfTrue="1">
      <formula>$C431="A"</formula>
    </cfRule>
  </conditionalFormatting>
  <conditionalFormatting sqref="F431:G431">
    <cfRule type="expression" dxfId="18348" priority="18048" stopIfTrue="1">
      <formula>$C431="A"</formula>
    </cfRule>
  </conditionalFormatting>
  <conditionalFormatting sqref="F431:G431">
    <cfRule type="expression" dxfId="18347" priority="18047">
      <formula>$C431="A"</formula>
    </cfRule>
  </conditionalFormatting>
  <conditionalFormatting sqref="F431:G431">
    <cfRule type="expression" dxfId="18346" priority="18046">
      <formula>$C431="A"</formula>
    </cfRule>
  </conditionalFormatting>
  <conditionalFormatting sqref="F431:G431">
    <cfRule type="expression" dxfId="18345" priority="18045" stopIfTrue="1">
      <formula>$C431="A"</formula>
    </cfRule>
  </conditionalFormatting>
  <conditionalFormatting sqref="F431:G431">
    <cfRule type="expression" dxfId="18344" priority="18044">
      <formula>$C431="A"</formula>
    </cfRule>
  </conditionalFormatting>
  <conditionalFormatting sqref="F431:G431">
    <cfRule type="expression" dxfId="18343" priority="18043">
      <formula>$C431="A"</formula>
    </cfRule>
  </conditionalFormatting>
  <conditionalFormatting sqref="F431:G431">
    <cfRule type="expression" dxfId="18342" priority="18042" stopIfTrue="1">
      <formula>$C431="A"</formula>
    </cfRule>
  </conditionalFormatting>
  <conditionalFormatting sqref="F431:G431">
    <cfRule type="expression" dxfId="18341" priority="18041">
      <formula>$C431="A"</formula>
    </cfRule>
  </conditionalFormatting>
  <conditionalFormatting sqref="F431:G431">
    <cfRule type="expression" dxfId="18340" priority="18040">
      <formula>$C431="A"</formula>
    </cfRule>
  </conditionalFormatting>
  <conditionalFormatting sqref="F431:G431">
    <cfRule type="expression" dxfId="18339" priority="18039" stopIfTrue="1">
      <formula>$C431="A"</formula>
    </cfRule>
  </conditionalFormatting>
  <conditionalFormatting sqref="F431:G431">
    <cfRule type="expression" dxfId="18338" priority="18038">
      <formula>$C431="A"</formula>
    </cfRule>
  </conditionalFormatting>
  <conditionalFormatting sqref="F431:G431">
    <cfRule type="expression" dxfId="18337" priority="18037">
      <formula>$C431="A"</formula>
    </cfRule>
  </conditionalFormatting>
  <conditionalFormatting sqref="F431:G431">
    <cfRule type="expression" dxfId="18336" priority="18036" stopIfTrue="1">
      <formula>$C431="A"</formula>
    </cfRule>
  </conditionalFormatting>
  <conditionalFormatting sqref="F431:G431">
    <cfRule type="expression" dxfId="18335" priority="18035">
      <formula>$C431="A"</formula>
    </cfRule>
  </conditionalFormatting>
  <conditionalFormatting sqref="F432:G432">
    <cfRule type="expression" dxfId="18334" priority="18034">
      <formula>$C432="A"</formula>
    </cfRule>
  </conditionalFormatting>
  <conditionalFormatting sqref="F432:G432">
    <cfRule type="expression" dxfId="18333" priority="18033" stopIfTrue="1">
      <formula>$C432="A"</formula>
    </cfRule>
  </conditionalFormatting>
  <conditionalFormatting sqref="F432:G432">
    <cfRule type="expression" dxfId="18332" priority="18032">
      <formula>$C432="A"</formula>
    </cfRule>
  </conditionalFormatting>
  <conditionalFormatting sqref="F432:G432">
    <cfRule type="expression" dxfId="18331" priority="18031">
      <formula>$C432="A"</formula>
    </cfRule>
  </conditionalFormatting>
  <conditionalFormatting sqref="F432:G432">
    <cfRule type="expression" dxfId="18330" priority="18030" stopIfTrue="1">
      <formula>$C432="A"</formula>
    </cfRule>
  </conditionalFormatting>
  <conditionalFormatting sqref="F432:G432">
    <cfRule type="expression" dxfId="18329" priority="18029">
      <formula>$C432="A"</formula>
    </cfRule>
  </conditionalFormatting>
  <conditionalFormatting sqref="F432:G432">
    <cfRule type="expression" dxfId="18328" priority="18028">
      <formula>$C432="A"</formula>
    </cfRule>
  </conditionalFormatting>
  <conditionalFormatting sqref="F432:G432">
    <cfRule type="expression" dxfId="18327" priority="18027" stopIfTrue="1">
      <formula>$C432="A"</formula>
    </cfRule>
  </conditionalFormatting>
  <conditionalFormatting sqref="F432:G432">
    <cfRule type="expression" dxfId="18326" priority="18026">
      <formula>$C432="A"</formula>
    </cfRule>
  </conditionalFormatting>
  <conditionalFormatting sqref="D432:N432">
    <cfRule type="expression" dxfId="18325" priority="18025">
      <formula>$C432="A"</formula>
    </cfRule>
  </conditionalFormatting>
  <conditionalFormatting sqref="D432:E432 H432:N432">
    <cfRule type="expression" dxfId="18324" priority="18024" stopIfTrue="1">
      <formula>$C432="A"</formula>
    </cfRule>
  </conditionalFormatting>
  <conditionalFormatting sqref="F432:G432">
    <cfRule type="expression" dxfId="18323" priority="18023" stopIfTrue="1">
      <formula>$C432="A"</formula>
    </cfRule>
  </conditionalFormatting>
  <conditionalFormatting sqref="F432:G432">
    <cfRule type="expression" dxfId="18322" priority="18022">
      <formula>$C432="A"</formula>
    </cfRule>
  </conditionalFormatting>
  <conditionalFormatting sqref="F432:G432">
    <cfRule type="expression" dxfId="18321" priority="18021">
      <formula>$C432="A"</formula>
    </cfRule>
  </conditionalFormatting>
  <conditionalFormatting sqref="F432:G432">
    <cfRule type="expression" dxfId="18320" priority="18020" stopIfTrue="1">
      <formula>$C432="A"</formula>
    </cfRule>
  </conditionalFormatting>
  <conditionalFormatting sqref="F432:G432">
    <cfRule type="expression" dxfId="18319" priority="18019">
      <formula>$C432="A"</formula>
    </cfRule>
  </conditionalFormatting>
  <conditionalFormatting sqref="F432:G432">
    <cfRule type="expression" dxfId="18318" priority="18018">
      <formula>$C432="A"</formula>
    </cfRule>
  </conditionalFormatting>
  <conditionalFormatting sqref="F432:G432">
    <cfRule type="expression" dxfId="18317" priority="18017" stopIfTrue="1">
      <formula>$C432="A"</formula>
    </cfRule>
  </conditionalFormatting>
  <conditionalFormatting sqref="F432:G432">
    <cfRule type="expression" dxfId="18316" priority="18016">
      <formula>$C432="A"</formula>
    </cfRule>
  </conditionalFormatting>
  <conditionalFormatting sqref="F432:G432">
    <cfRule type="expression" dxfId="18315" priority="18015">
      <formula>$C432="A"</formula>
    </cfRule>
  </conditionalFormatting>
  <conditionalFormatting sqref="F432:G432">
    <cfRule type="expression" dxfId="18314" priority="18014" stopIfTrue="1">
      <formula>$C432="A"</formula>
    </cfRule>
  </conditionalFormatting>
  <conditionalFormatting sqref="F432:G432">
    <cfRule type="expression" dxfId="18313" priority="18013">
      <formula>$C432="A"</formula>
    </cfRule>
  </conditionalFormatting>
  <conditionalFormatting sqref="F432:G432">
    <cfRule type="expression" dxfId="18312" priority="18012">
      <formula>$C432="A"</formula>
    </cfRule>
  </conditionalFormatting>
  <conditionalFormatting sqref="F432:G432">
    <cfRule type="expression" dxfId="18311" priority="18011" stopIfTrue="1">
      <formula>$C432="A"</formula>
    </cfRule>
  </conditionalFormatting>
  <conditionalFormatting sqref="F432:G432">
    <cfRule type="expression" dxfId="18310" priority="18010">
      <formula>$C432="A"</formula>
    </cfRule>
  </conditionalFormatting>
  <conditionalFormatting sqref="F433:G433">
    <cfRule type="expression" dxfId="18309" priority="18009">
      <formula>$C433="A"</formula>
    </cfRule>
  </conditionalFormatting>
  <conditionalFormatting sqref="F433:G433">
    <cfRule type="expression" dxfId="18308" priority="18008" stopIfTrue="1">
      <formula>$C433="A"</formula>
    </cfRule>
  </conditionalFormatting>
  <conditionalFormatting sqref="F433:G433">
    <cfRule type="expression" dxfId="18307" priority="18007">
      <formula>$C433="A"</formula>
    </cfRule>
  </conditionalFormatting>
  <conditionalFormatting sqref="F433:G433">
    <cfRule type="expression" dxfId="18306" priority="18006">
      <formula>$C433="A"</formula>
    </cfRule>
  </conditionalFormatting>
  <conditionalFormatting sqref="F433:G433">
    <cfRule type="expression" dxfId="18305" priority="18005" stopIfTrue="1">
      <formula>$C433="A"</formula>
    </cfRule>
  </conditionalFormatting>
  <conditionalFormatting sqref="F433:G433">
    <cfRule type="expression" dxfId="18304" priority="18004">
      <formula>$C433="A"</formula>
    </cfRule>
  </conditionalFormatting>
  <conditionalFormatting sqref="F433:G433">
    <cfRule type="expression" dxfId="18303" priority="18003">
      <formula>$C433="A"</formula>
    </cfRule>
  </conditionalFormatting>
  <conditionalFormatting sqref="F433:G433">
    <cfRule type="expression" dxfId="18302" priority="18002" stopIfTrue="1">
      <formula>$C433="A"</formula>
    </cfRule>
  </conditionalFormatting>
  <conditionalFormatting sqref="F433:G433">
    <cfRule type="expression" dxfId="18301" priority="18001">
      <formula>$C433="A"</formula>
    </cfRule>
  </conditionalFormatting>
  <conditionalFormatting sqref="D433:N433">
    <cfRule type="expression" dxfId="18300" priority="18000">
      <formula>$C433="A"</formula>
    </cfRule>
  </conditionalFormatting>
  <conditionalFormatting sqref="D433:E433 H433:N433">
    <cfRule type="expression" dxfId="18299" priority="17999" stopIfTrue="1">
      <formula>$C433="A"</formula>
    </cfRule>
  </conditionalFormatting>
  <conditionalFormatting sqref="F433:G433">
    <cfRule type="expression" dxfId="18298" priority="17998" stopIfTrue="1">
      <formula>$C433="A"</formula>
    </cfRule>
  </conditionalFormatting>
  <conditionalFormatting sqref="F433:G433">
    <cfRule type="expression" dxfId="18297" priority="17997">
      <formula>$C433="A"</formula>
    </cfRule>
  </conditionalFormatting>
  <conditionalFormatting sqref="F433:G433">
    <cfRule type="expression" dxfId="18296" priority="17996">
      <formula>$C433="A"</formula>
    </cfRule>
  </conditionalFormatting>
  <conditionalFormatting sqref="F433:G433">
    <cfRule type="expression" dxfId="18295" priority="17995" stopIfTrue="1">
      <formula>$C433="A"</formula>
    </cfRule>
  </conditionalFormatting>
  <conditionalFormatting sqref="F433:G433">
    <cfRule type="expression" dxfId="18294" priority="17994">
      <formula>$C433="A"</formula>
    </cfRule>
  </conditionalFormatting>
  <conditionalFormatting sqref="F433:G433">
    <cfRule type="expression" dxfId="18293" priority="17993">
      <formula>$C433="A"</formula>
    </cfRule>
  </conditionalFormatting>
  <conditionalFormatting sqref="F433:G433">
    <cfRule type="expression" dxfId="18292" priority="17992" stopIfTrue="1">
      <formula>$C433="A"</formula>
    </cfRule>
  </conditionalFormatting>
  <conditionalFormatting sqref="F433:G433">
    <cfRule type="expression" dxfId="18291" priority="17991">
      <formula>$C433="A"</formula>
    </cfRule>
  </conditionalFormatting>
  <conditionalFormatting sqref="F433:G433">
    <cfRule type="expression" dxfId="18290" priority="17990">
      <formula>$C433="A"</formula>
    </cfRule>
  </conditionalFormatting>
  <conditionalFormatting sqref="F433:G433">
    <cfRule type="expression" dxfId="18289" priority="17989" stopIfTrue="1">
      <formula>$C433="A"</formula>
    </cfRule>
  </conditionalFormatting>
  <conditionalFormatting sqref="F433:G433">
    <cfRule type="expression" dxfId="18288" priority="17988">
      <formula>$C433="A"</formula>
    </cfRule>
  </conditionalFormatting>
  <conditionalFormatting sqref="F433:G433">
    <cfRule type="expression" dxfId="18287" priority="17987">
      <formula>$C433="A"</formula>
    </cfRule>
  </conditionalFormatting>
  <conditionalFormatting sqref="F433:G433">
    <cfRule type="expression" dxfId="18286" priority="17986" stopIfTrue="1">
      <formula>$C433="A"</formula>
    </cfRule>
  </conditionalFormatting>
  <conditionalFormatting sqref="F433:G433">
    <cfRule type="expression" dxfId="18285" priority="17985">
      <formula>$C433="A"</formula>
    </cfRule>
  </conditionalFormatting>
  <conditionalFormatting sqref="F434:G434">
    <cfRule type="expression" dxfId="18284" priority="17868">
      <formula>$C434="A"</formula>
    </cfRule>
  </conditionalFormatting>
  <conditionalFormatting sqref="F434:G434">
    <cfRule type="expression" dxfId="18283" priority="17867" stopIfTrue="1">
      <formula>$C434="A"</formula>
    </cfRule>
  </conditionalFormatting>
  <conditionalFormatting sqref="F434:G434">
    <cfRule type="expression" dxfId="18282" priority="17866">
      <formula>$C434="A"</formula>
    </cfRule>
  </conditionalFormatting>
  <conditionalFormatting sqref="F434:G434">
    <cfRule type="expression" dxfId="18281" priority="17865">
      <formula>$C434="A"</formula>
    </cfRule>
  </conditionalFormatting>
  <conditionalFormatting sqref="F434:G434">
    <cfRule type="expression" dxfId="18280" priority="17864" stopIfTrue="1">
      <formula>$C434="A"</formula>
    </cfRule>
  </conditionalFormatting>
  <conditionalFormatting sqref="F434:G434">
    <cfRule type="expression" dxfId="18279" priority="17863">
      <formula>$C434="A"</formula>
    </cfRule>
  </conditionalFormatting>
  <conditionalFormatting sqref="F434:G434">
    <cfRule type="expression" dxfId="18278" priority="17862">
      <formula>$C434="A"</formula>
    </cfRule>
  </conditionalFormatting>
  <conditionalFormatting sqref="F434:G434">
    <cfRule type="expression" dxfId="18277" priority="17861" stopIfTrue="1">
      <formula>$C434="A"</formula>
    </cfRule>
  </conditionalFormatting>
  <conditionalFormatting sqref="F434:G434">
    <cfRule type="expression" dxfId="18276" priority="17860">
      <formula>$C434="A"</formula>
    </cfRule>
  </conditionalFormatting>
  <conditionalFormatting sqref="D434:N434">
    <cfRule type="expression" dxfId="18275" priority="17859">
      <formula>$C434="A"</formula>
    </cfRule>
  </conditionalFormatting>
  <conditionalFormatting sqref="D434:E434 H434:N434">
    <cfRule type="expression" dxfId="18274" priority="17858" stopIfTrue="1">
      <formula>$C434="A"</formula>
    </cfRule>
  </conditionalFormatting>
  <conditionalFormatting sqref="F434:G434">
    <cfRule type="expression" dxfId="18273" priority="17857" stopIfTrue="1">
      <formula>$C434="A"</formula>
    </cfRule>
  </conditionalFormatting>
  <conditionalFormatting sqref="F434:G434">
    <cfRule type="expression" dxfId="18272" priority="17856">
      <formula>$C434="A"</formula>
    </cfRule>
  </conditionalFormatting>
  <conditionalFormatting sqref="F434:G434">
    <cfRule type="expression" dxfId="18271" priority="17855">
      <formula>$C434="A"</formula>
    </cfRule>
  </conditionalFormatting>
  <conditionalFormatting sqref="F434:G434">
    <cfRule type="expression" dxfId="18270" priority="17854" stopIfTrue="1">
      <formula>$C434="A"</formula>
    </cfRule>
  </conditionalFormatting>
  <conditionalFormatting sqref="F434:G434">
    <cfRule type="expression" dxfId="18269" priority="17853">
      <formula>$C434="A"</formula>
    </cfRule>
  </conditionalFormatting>
  <conditionalFormatting sqref="F434:G434">
    <cfRule type="expression" dxfId="18268" priority="17852">
      <formula>$C434="A"</formula>
    </cfRule>
  </conditionalFormatting>
  <conditionalFormatting sqref="F434:G434">
    <cfRule type="expression" dxfId="18267" priority="17851" stopIfTrue="1">
      <formula>$C434="A"</formula>
    </cfRule>
  </conditionalFormatting>
  <conditionalFormatting sqref="F434:G434">
    <cfRule type="expression" dxfId="18266" priority="17850">
      <formula>$C434="A"</formula>
    </cfRule>
  </conditionalFormatting>
  <conditionalFormatting sqref="F434:G434">
    <cfRule type="expression" dxfId="18265" priority="17849">
      <formula>$C434="A"</formula>
    </cfRule>
  </conditionalFormatting>
  <conditionalFormatting sqref="F434:G434">
    <cfRule type="expression" dxfId="18264" priority="17848" stopIfTrue="1">
      <formula>$C434="A"</formula>
    </cfRule>
  </conditionalFormatting>
  <conditionalFormatting sqref="F434:G434">
    <cfRule type="expression" dxfId="18263" priority="17847">
      <formula>$C434="A"</formula>
    </cfRule>
  </conditionalFormatting>
  <conditionalFormatting sqref="F434:G434">
    <cfRule type="expression" dxfId="18262" priority="17846">
      <formula>$C434="A"</formula>
    </cfRule>
  </conditionalFormatting>
  <conditionalFormatting sqref="F434:G434">
    <cfRule type="expression" dxfId="18261" priority="17845" stopIfTrue="1">
      <formula>$C434="A"</formula>
    </cfRule>
  </conditionalFormatting>
  <conditionalFormatting sqref="F434:G434">
    <cfRule type="expression" dxfId="18260" priority="17844">
      <formula>$C434="A"</formula>
    </cfRule>
  </conditionalFormatting>
  <conditionalFormatting sqref="F435:G435">
    <cfRule type="expression" dxfId="18259" priority="17843">
      <formula>$C435="A"</formula>
    </cfRule>
  </conditionalFormatting>
  <conditionalFormatting sqref="F435:G435">
    <cfRule type="expression" dxfId="18258" priority="17842" stopIfTrue="1">
      <formula>$C435="A"</formula>
    </cfRule>
  </conditionalFormatting>
  <conditionalFormatting sqref="F435:G435">
    <cfRule type="expression" dxfId="18257" priority="17841">
      <formula>$C435="A"</formula>
    </cfRule>
  </conditionalFormatting>
  <conditionalFormatting sqref="F435:G435">
    <cfRule type="expression" dxfId="18256" priority="17840">
      <formula>$C435="A"</formula>
    </cfRule>
  </conditionalFormatting>
  <conditionalFormatting sqref="F435:G435">
    <cfRule type="expression" dxfId="18255" priority="17839" stopIfTrue="1">
      <formula>$C435="A"</formula>
    </cfRule>
  </conditionalFormatting>
  <conditionalFormatting sqref="F435:G435">
    <cfRule type="expression" dxfId="18254" priority="17838">
      <formula>$C435="A"</formula>
    </cfRule>
  </conditionalFormatting>
  <conditionalFormatting sqref="F435:G435">
    <cfRule type="expression" dxfId="18253" priority="17837">
      <formula>$C435="A"</formula>
    </cfRule>
  </conditionalFormatting>
  <conditionalFormatting sqref="F435:G435">
    <cfRule type="expression" dxfId="18252" priority="17836" stopIfTrue="1">
      <formula>$C435="A"</formula>
    </cfRule>
  </conditionalFormatting>
  <conditionalFormatting sqref="F435:G435">
    <cfRule type="expression" dxfId="18251" priority="17835">
      <formula>$C435="A"</formula>
    </cfRule>
  </conditionalFormatting>
  <conditionalFormatting sqref="D435:N435">
    <cfRule type="expression" dxfId="18250" priority="17834">
      <formula>$C435="A"</formula>
    </cfRule>
  </conditionalFormatting>
  <conditionalFormatting sqref="D435:E435 H435:N435">
    <cfRule type="expression" dxfId="18249" priority="17833" stopIfTrue="1">
      <formula>$C435="A"</formula>
    </cfRule>
  </conditionalFormatting>
  <conditionalFormatting sqref="F435:G435">
    <cfRule type="expression" dxfId="18248" priority="17832" stopIfTrue="1">
      <formula>$C435="A"</formula>
    </cfRule>
  </conditionalFormatting>
  <conditionalFormatting sqref="F435:G435">
    <cfRule type="expression" dxfId="18247" priority="17831">
      <formula>$C435="A"</formula>
    </cfRule>
  </conditionalFormatting>
  <conditionalFormatting sqref="F435:G435">
    <cfRule type="expression" dxfId="18246" priority="17830">
      <formula>$C435="A"</formula>
    </cfRule>
  </conditionalFormatting>
  <conditionalFormatting sqref="F435:G435">
    <cfRule type="expression" dxfId="18245" priority="17829" stopIfTrue="1">
      <formula>$C435="A"</formula>
    </cfRule>
  </conditionalFormatting>
  <conditionalFormatting sqref="F435:G435">
    <cfRule type="expression" dxfId="18244" priority="17828">
      <formula>$C435="A"</formula>
    </cfRule>
  </conditionalFormatting>
  <conditionalFormatting sqref="F435:G435">
    <cfRule type="expression" dxfId="18243" priority="17827">
      <formula>$C435="A"</formula>
    </cfRule>
  </conditionalFormatting>
  <conditionalFormatting sqref="F435:G435">
    <cfRule type="expression" dxfId="18242" priority="17826" stopIfTrue="1">
      <formula>$C435="A"</formula>
    </cfRule>
  </conditionalFormatting>
  <conditionalFormatting sqref="F435:G435">
    <cfRule type="expression" dxfId="18241" priority="17825">
      <formula>$C435="A"</formula>
    </cfRule>
  </conditionalFormatting>
  <conditionalFormatting sqref="F435:G435">
    <cfRule type="expression" dxfId="18240" priority="17824">
      <formula>$C435="A"</formula>
    </cfRule>
  </conditionalFormatting>
  <conditionalFormatting sqref="F435:G435">
    <cfRule type="expression" dxfId="18239" priority="17823" stopIfTrue="1">
      <formula>$C435="A"</formula>
    </cfRule>
  </conditionalFormatting>
  <conditionalFormatting sqref="F435:G435">
    <cfRule type="expression" dxfId="18238" priority="17822">
      <formula>$C435="A"</formula>
    </cfRule>
  </conditionalFormatting>
  <conditionalFormatting sqref="F435:G435">
    <cfRule type="expression" dxfId="18237" priority="17821">
      <formula>$C435="A"</formula>
    </cfRule>
  </conditionalFormatting>
  <conditionalFormatting sqref="F435:G435">
    <cfRule type="expression" dxfId="18236" priority="17820" stopIfTrue="1">
      <formula>$C435="A"</formula>
    </cfRule>
  </conditionalFormatting>
  <conditionalFormatting sqref="F435:G435">
    <cfRule type="expression" dxfId="18235" priority="17819">
      <formula>$C435="A"</formula>
    </cfRule>
  </conditionalFormatting>
  <conditionalFormatting sqref="F436:G436">
    <cfRule type="expression" dxfId="18234" priority="17818">
      <formula>$C436="A"</formula>
    </cfRule>
  </conditionalFormatting>
  <conditionalFormatting sqref="F436:G436">
    <cfRule type="expression" dxfId="18233" priority="17817" stopIfTrue="1">
      <formula>$C436="A"</formula>
    </cfRule>
  </conditionalFormatting>
  <conditionalFormatting sqref="F436:G436">
    <cfRule type="expression" dxfId="18232" priority="17816">
      <formula>$C436="A"</formula>
    </cfRule>
  </conditionalFormatting>
  <conditionalFormatting sqref="F436:G436">
    <cfRule type="expression" dxfId="18231" priority="17815">
      <formula>$C436="A"</formula>
    </cfRule>
  </conditionalFormatting>
  <conditionalFormatting sqref="F436:G436">
    <cfRule type="expression" dxfId="18230" priority="17814" stopIfTrue="1">
      <formula>$C436="A"</formula>
    </cfRule>
  </conditionalFormatting>
  <conditionalFormatting sqref="F436:G436">
    <cfRule type="expression" dxfId="18229" priority="17813">
      <formula>$C436="A"</formula>
    </cfRule>
  </conditionalFormatting>
  <conditionalFormatting sqref="F436:G436">
    <cfRule type="expression" dxfId="18228" priority="17812">
      <formula>$C436="A"</formula>
    </cfRule>
  </conditionalFormatting>
  <conditionalFormatting sqref="F436:G436">
    <cfRule type="expression" dxfId="18227" priority="17811" stopIfTrue="1">
      <formula>$C436="A"</formula>
    </cfRule>
  </conditionalFormatting>
  <conditionalFormatting sqref="F436:G436">
    <cfRule type="expression" dxfId="18226" priority="17810">
      <formula>$C436="A"</formula>
    </cfRule>
  </conditionalFormatting>
  <conditionalFormatting sqref="D436:N436">
    <cfRule type="expression" dxfId="18225" priority="17809">
      <formula>$C436="A"</formula>
    </cfRule>
  </conditionalFormatting>
  <conditionalFormatting sqref="D436:E436 H436:N436">
    <cfRule type="expression" dxfId="18224" priority="17808" stopIfTrue="1">
      <formula>$C436="A"</formula>
    </cfRule>
  </conditionalFormatting>
  <conditionalFormatting sqref="F436:G436">
    <cfRule type="expression" dxfId="18223" priority="17807" stopIfTrue="1">
      <formula>$C436="A"</formula>
    </cfRule>
  </conditionalFormatting>
  <conditionalFormatting sqref="F436:G436">
    <cfRule type="expression" dxfId="18222" priority="17806">
      <formula>$C436="A"</formula>
    </cfRule>
  </conditionalFormatting>
  <conditionalFormatting sqref="F436:G436">
    <cfRule type="expression" dxfId="18221" priority="17805">
      <formula>$C436="A"</formula>
    </cfRule>
  </conditionalFormatting>
  <conditionalFormatting sqref="F436:G436">
    <cfRule type="expression" dxfId="18220" priority="17804" stopIfTrue="1">
      <formula>$C436="A"</formula>
    </cfRule>
  </conditionalFormatting>
  <conditionalFormatting sqref="F436:G436">
    <cfRule type="expression" dxfId="18219" priority="17803">
      <formula>$C436="A"</formula>
    </cfRule>
  </conditionalFormatting>
  <conditionalFormatting sqref="F436:G436">
    <cfRule type="expression" dxfId="18218" priority="17802">
      <formula>$C436="A"</formula>
    </cfRule>
  </conditionalFormatting>
  <conditionalFormatting sqref="F436:G436">
    <cfRule type="expression" dxfId="18217" priority="17801" stopIfTrue="1">
      <formula>$C436="A"</formula>
    </cfRule>
  </conditionalFormatting>
  <conditionalFormatting sqref="F436:G436">
    <cfRule type="expression" dxfId="18216" priority="17800">
      <formula>$C436="A"</formula>
    </cfRule>
  </conditionalFormatting>
  <conditionalFormatting sqref="F436:G436">
    <cfRule type="expression" dxfId="18215" priority="17799">
      <formula>$C436="A"</formula>
    </cfRule>
  </conditionalFormatting>
  <conditionalFormatting sqref="F436:G436">
    <cfRule type="expression" dxfId="18214" priority="17798" stopIfTrue="1">
      <formula>$C436="A"</formula>
    </cfRule>
  </conditionalFormatting>
  <conditionalFormatting sqref="F436:G436">
    <cfRule type="expression" dxfId="18213" priority="17797">
      <formula>$C436="A"</formula>
    </cfRule>
  </conditionalFormatting>
  <conditionalFormatting sqref="F436:G436">
    <cfRule type="expression" dxfId="18212" priority="17796">
      <formula>$C436="A"</formula>
    </cfRule>
  </conditionalFormatting>
  <conditionalFormatting sqref="F436:G436">
    <cfRule type="expression" dxfId="18211" priority="17795" stopIfTrue="1">
      <formula>$C436="A"</formula>
    </cfRule>
  </conditionalFormatting>
  <conditionalFormatting sqref="F436:G436">
    <cfRule type="expression" dxfId="18210" priority="17794">
      <formula>$C436="A"</formula>
    </cfRule>
  </conditionalFormatting>
  <conditionalFormatting sqref="F437:G437">
    <cfRule type="expression" dxfId="18209" priority="17793">
      <formula>$C437="A"</formula>
    </cfRule>
  </conditionalFormatting>
  <conditionalFormatting sqref="F437:G437">
    <cfRule type="expression" dxfId="18208" priority="17792" stopIfTrue="1">
      <formula>$C437="A"</formula>
    </cfRule>
  </conditionalFormatting>
  <conditionalFormatting sqref="F437:G437">
    <cfRule type="expression" dxfId="18207" priority="17791">
      <formula>$C437="A"</formula>
    </cfRule>
  </conditionalFormatting>
  <conditionalFormatting sqref="F437:G437">
    <cfRule type="expression" dxfId="18206" priority="17790">
      <formula>$C437="A"</formula>
    </cfRule>
  </conditionalFormatting>
  <conditionalFormatting sqref="F437:G437">
    <cfRule type="expression" dxfId="18205" priority="17789" stopIfTrue="1">
      <formula>$C437="A"</formula>
    </cfRule>
  </conditionalFormatting>
  <conditionalFormatting sqref="F437:G437">
    <cfRule type="expression" dxfId="18204" priority="17788">
      <formula>$C437="A"</formula>
    </cfRule>
  </conditionalFormatting>
  <conditionalFormatting sqref="F437:G437">
    <cfRule type="expression" dxfId="18203" priority="17787">
      <formula>$C437="A"</formula>
    </cfRule>
  </conditionalFormatting>
  <conditionalFormatting sqref="F437:G437">
    <cfRule type="expression" dxfId="18202" priority="17786" stopIfTrue="1">
      <formula>$C437="A"</formula>
    </cfRule>
  </conditionalFormatting>
  <conditionalFormatting sqref="F437:G437">
    <cfRule type="expression" dxfId="18201" priority="17785">
      <formula>$C437="A"</formula>
    </cfRule>
  </conditionalFormatting>
  <conditionalFormatting sqref="D437:N437">
    <cfRule type="expression" dxfId="18200" priority="17784">
      <formula>$C437="A"</formula>
    </cfRule>
  </conditionalFormatting>
  <conditionalFormatting sqref="D437:E437 H437:N437">
    <cfRule type="expression" dxfId="18199" priority="17783" stopIfTrue="1">
      <formula>$C437="A"</formula>
    </cfRule>
  </conditionalFormatting>
  <conditionalFormatting sqref="F437:G437">
    <cfRule type="expression" dxfId="18198" priority="17782" stopIfTrue="1">
      <formula>$C437="A"</formula>
    </cfRule>
  </conditionalFormatting>
  <conditionalFormatting sqref="F437:G437">
    <cfRule type="expression" dxfId="18197" priority="17781">
      <formula>$C437="A"</formula>
    </cfRule>
  </conditionalFormatting>
  <conditionalFormatting sqref="F437:G437">
    <cfRule type="expression" dxfId="18196" priority="17780">
      <formula>$C437="A"</formula>
    </cfRule>
  </conditionalFormatting>
  <conditionalFormatting sqref="F437:G437">
    <cfRule type="expression" dxfId="18195" priority="17779" stopIfTrue="1">
      <formula>$C437="A"</formula>
    </cfRule>
  </conditionalFormatting>
  <conditionalFormatting sqref="F437:G437">
    <cfRule type="expression" dxfId="18194" priority="17778">
      <formula>$C437="A"</formula>
    </cfRule>
  </conditionalFormatting>
  <conditionalFormatting sqref="F437:G437">
    <cfRule type="expression" dxfId="18193" priority="17777">
      <formula>$C437="A"</formula>
    </cfRule>
  </conditionalFormatting>
  <conditionalFormatting sqref="F437:G437">
    <cfRule type="expression" dxfId="18192" priority="17776" stopIfTrue="1">
      <formula>$C437="A"</formula>
    </cfRule>
  </conditionalFormatting>
  <conditionalFormatting sqref="F437:G437">
    <cfRule type="expression" dxfId="18191" priority="17775">
      <formula>$C437="A"</formula>
    </cfRule>
  </conditionalFormatting>
  <conditionalFormatting sqref="F437:G437">
    <cfRule type="expression" dxfId="18190" priority="17774">
      <formula>$C437="A"</formula>
    </cfRule>
  </conditionalFormatting>
  <conditionalFormatting sqref="F437:G437">
    <cfRule type="expression" dxfId="18189" priority="17773" stopIfTrue="1">
      <formula>$C437="A"</formula>
    </cfRule>
  </conditionalFormatting>
  <conditionalFormatting sqref="F437:G437">
    <cfRule type="expression" dxfId="18188" priority="17772">
      <formula>$C437="A"</formula>
    </cfRule>
  </conditionalFormatting>
  <conditionalFormatting sqref="F437:G437">
    <cfRule type="expression" dxfId="18187" priority="17771">
      <formula>$C437="A"</formula>
    </cfRule>
  </conditionalFormatting>
  <conditionalFormatting sqref="F437:G437">
    <cfRule type="expression" dxfId="18186" priority="17770" stopIfTrue="1">
      <formula>$C437="A"</formula>
    </cfRule>
  </conditionalFormatting>
  <conditionalFormatting sqref="F437:G437">
    <cfRule type="expression" dxfId="18185" priority="17769">
      <formula>$C437="A"</formula>
    </cfRule>
  </conditionalFormatting>
  <conditionalFormatting sqref="F438:G438">
    <cfRule type="expression" dxfId="18184" priority="17768">
      <formula>$C438="A"</formula>
    </cfRule>
  </conditionalFormatting>
  <conditionalFormatting sqref="F438:G438">
    <cfRule type="expression" dxfId="18183" priority="17767" stopIfTrue="1">
      <formula>$C438="A"</formula>
    </cfRule>
  </conditionalFormatting>
  <conditionalFormatting sqref="F438:G438">
    <cfRule type="expression" dxfId="18182" priority="17766">
      <formula>$C438="A"</formula>
    </cfRule>
  </conditionalFormatting>
  <conditionalFormatting sqref="F438:G438">
    <cfRule type="expression" dxfId="18181" priority="17765">
      <formula>$C438="A"</formula>
    </cfRule>
  </conditionalFormatting>
  <conditionalFormatting sqref="F438:G438">
    <cfRule type="expression" dxfId="18180" priority="17764" stopIfTrue="1">
      <formula>$C438="A"</formula>
    </cfRule>
  </conditionalFormatting>
  <conditionalFormatting sqref="F438:G438">
    <cfRule type="expression" dxfId="18179" priority="17763">
      <formula>$C438="A"</formula>
    </cfRule>
  </conditionalFormatting>
  <conditionalFormatting sqref="F438:G438">
    <cfRule type="expression" dxfId="18178" priority="17762">
      <formula>$C438="A"</formula>
    </cfRule>
  </conditionalFormatting>
  <conditionalFormatting sqref="F438:G438">
    <cfRule type="expression" dxfId="18177" priority="17761" stopIfTrue="1">
      <formula>$C438="A"</formula>
    </cfRule>
  </conditionalFormatting>
  <conditionalFormatting sqref="F438:G438">
    <cfRule type="expression" dxfId="18176" priority="17760">
      <formula>$C438="A"</formula>
    </cfRule>
  </conditionalFormatting>
  <conditionalFormatting sqref="D438:N438">
    <cfRule type="expression" dxfId="18175" priority="17759">
      <formula>$C438="A"</formula>
    </cfRule>
  </conditionalFormatting>
  <conditionalFormatting sqref="D438:E438 H438:N438">
    <cfRule type="expression" dxfId="18174" priority="17758" stopIfTrue="1">
      <formula>$C438="A"</formula>
    </cfRule>
  </conditionalFormatting>
  <conditionalFormatting sqref="F438:G438">
    <cfRule type="expression" dxfId="18173" priority="17757" stopIfTrue="1">
      <formula>$C438="A"</formula>
    </cfRule>
  </conditionalFormatting>
  <conditionalFormatting sqref="F438:G438">
    <cfRule type="expression" dxfId="18172" priority="17756">
      <formula>$C438="A"</formula>
    </cfRule>
  </conditionalFormatting>
  <conditionalFormatting sqref="F438:G438">
    <cfRule type="expression" dxfId="18171" priority="17755">
      <formula>$C438="A"</formula>
    </cfRule>
  </conditionalFormatting>
  <conditionalFormatting sqref="F438:G438">
    <cfRule type="expression" dxfId="18170" priority="17754" stopIfTrue="1">
      <formula>$C438="A"</formula>
    </cfRule>
  </conditionalFormatting>
  <conditionalFormatting sqref="F438:G438">
    <cfRule type="expression" dxfId="18169" priority="17753">
      <formula>$C438="A"</formula>
    </cfRule>
  </conditionalFormatting>
  <conditionalFormatting sqref="F438:G438">
    <cfRule type="expression" dxfId="18168" priority="17752">
      <formula>$C438="A"</formula>
    </cfRule>
  </conditionalFormatting>
  <conditionalFormatting sqref="F438:G438">
    <cfRule type="expression" dxfId="18167" priority="17751" stopIfTrue="1">
      <formula>$C438="A"</formula>
    </cfRule>
  </conditionalFormatting>
  <conditionalFormatting sqref="F438:G438">
    <cfRule type="expression" dxfId="18166" priority="17750">
      <formula>$C438="A"</formula>
    </cfRule>
  </conditionalFormatting>
  <conditionalFormatting sqref="F438:G438">
    <cfRule type="expression" dxfId="18165" priority="17749">
      <formula>$C438="A"</formula>
    </cfRule>
  </conditionalFormatting>
  <conditionalFormatting sqref="F438:G438">
    <cfRule type="expression" dxfId="18164" priority="17748" stopIfTrue="1">
      <formula>$C438="A"</formula>
    </cfRule>
  </conditionalFormatting>
  <conditionalFormatting sqref="F438:G438">
    <cfRule type="expression" dxfId="18163" priority="17747">
      <formula>$C438="A"</formula>
    </cfRule>
  </conditionalFormatting>
  <conditionalFormatting sqref="F438:G438">
    <cfRule type="expression" dxfId="18162" priority="17746">
      <formula>$C438="A"</formula>
    </cfRule>
  </conditionalFormatting>
  <conditionalFormatting sqref="F438:G438">
    <cfRule type="expression" dxfId="18161" priority="17745" stopIfTrue="1">
      <formula>$C438="A"</formula>
    </cfRule>
  </conditionalFormatting>
  <conditionalFormatting sqref="F438:G438">
    <cfRule type="expression" dxfId="18160" priority="17744">
      <formula>$C438="A"</formula>
    </cfRule>
  </conditionalFormatting>
  <conditionalFormatting sqref="F439:G440">
    <cfRule type="expression" dxfId="18159" priority="17718">
      <formula>$C439="A"</formula>
    </cfRule>
  </conditionalFormatting>
  <conditionalFormatting sqref="F439:G440">
    <cfRule type="expression" dxfId="18158" priority="17717" stopIfTrue="1">
      <formula>$C439="A"</formula>
    </cfRule>
  </conditionalFormatting>
  <conditionalFormatting sqref="F439:G440">
    <cfRule type="expression" dxfId="18157" priority="17716">
      <formula>$C439="A"</formula>
    </cfRule>
  </conditionalFormatting>
  <conditionalFormatting sqref="F439:G440">
    <cfRule type="expression" dxfId="18156" priority="17715">
      <formula>$C439="A"</formula>
    </cfRule>
  </conditionalFormatting>
  <conditionalFormatting sqref="F439:G440">
    <cfRule type="expression" dxfId="18155" priority="17714" stopIfTrue="1">
      <formula>$C439="A"</formula>
    </cfRule>
  </conditionalFormatting>
  <conditionalFormatting sqref="F439:G440">
    <cfRule type="expression" dxfId="18154" priority="17713">
      <formula>$C439="A"</formula>
    </cfRule>
  </conditionalFormatting>
  <conditionalFormatting sqref="F439:G440">
    <cfRule type="expression" dxfId="18153" priority="17712">
      <formula>$C439="A"</formula>
    </cfRule>
  </conditionalFormatting>
  <conditionalFormatting sqref="F439:G440">
    <cfRule type="expression" dxfId="18152" priority="17711" stopIfTrue="1">
      <formula>$C439="A"</formula>
    </cfRule>
  </conditionalFormatting>
  <conditionalFormatting sqref="F439:G440">
    <cfRule type="expression" dxfId="18151" priority="17710">
      <formula>$C439="A"</formula>
    </cfRule>
  </conditionalFormatting>
  <conditionalFormatting sqref="D439:N440">
    <cfRule type="expression" dxfId="18150" priority="17709">
      <formula>$C439="A"</formula>
    </cfRule>
  </conditionalFormatting>
  <conditionalFormatting sqref="D439:E440 H439:N440">
    <cfRule type="expression" dxfId="18149" priority="17708" stopIfTrue="1">
      <formula>$C439="A"</formula>
    </cfRule>
  </conditionalFormatting>
  <conditionalFormatting sqref="F439:G440">
    <cfRule type="expression" dxfId="18148" priority="17707" stopIfTrue="1">
      <formula>$C439="A"</formula>
    </cfRule>
  </conditionalFormatting>
  <conditionalFormatting sqref="F439:G440">
    <cfRule type="expression" dxfId="18147" priority="17706">
      <formula>$C439="A"</formula>
    </cfRule>
  </conditionalFormatting>
  <conditionalFormatting sqref="F439:G440">
    <cfRule type="expression" dxfId="18146" priority="17705">
      <formula>$C439="A"</formula>
    </cfRule>
  </conditionalFormatting>
  <conditionalFormatting sqref="F439:G440">
    <cfRule type="expression" dxfId="18145" priority="17704" stopIfTrue="1">
      <formula>$C439="A"</formula>
    </cfRule>
  </conditionalFormatting>
  <conditionalFormatting sqref="F439:G440">
    <cfRule type="expression" dxfId="18144" priority="17703">
      <formula>$C439="A"</formula>
    </cfRule>
  </conditionalFormatting>
  <conditionalFormatting sqref="F439:G440">
    <cfRule type="expression" dxfId="18143" priority="17702">
      <formula>$C439="A"</formula>
    </cfRule>
  </conditionalFormatting>
  <conditionalFormatting sqref="F439:G440">
    <cfRule type="expression" dxfId="18142" priority="17701" stopIfTrue="1">
      <formula>$C439="A"</formula>
    </cfRule>
  </conditionalFormatting>
  <conditionalFormatting sqref="F439:G440">
    <cfRule type="expression" dxfId="18141" priority="17700">
      <formula>$C439="A"</formula>
    </cfRule>
  </conditionalFormatting>
  <conditionalFormatting sqref="F439:G440">
    <cfRule type="expression" dxfId="18140" priority="17699">
      <formula>$C439="A"</formula>
    </cfRule>
  </conditionalFormatting>
  <conditionalFormatting sqref="F439:G440">
    <cfRule type="expression" dxfId="18139" priority="17698" stopIfTrue="1">
      <formula>$C439="A"</formula>
    </cfRule>
  </conditionalFormatting>
  <conditionalFormatting sqref="F439:G440">
    <cfRule type="expression" dxfId="18138" priority="17697">
      <formula>$C439="A"</formula>
    </cfRule>
  </conditionalFormatting>
  <conditionalFormatting sqref="F439:G440">
    <cfRule type="expression" dxfId="18137" priority="17696">
      <formula>$C439="A"</formula>
    </cfRule>
  </conditionalFormatting>
  <conditionalFormatting sqref="F439:G440">
    <cfRule type="expression" dxfId="18136" priority="17695" stopIfTrue="1">
      <formula>$C439="A"</formula>
    </cfRule>
  </conditionalFormatting>
  <conditionalFormatting sqref="F439:G440">
    <cfRule type="expression" dxfId="18135" priority="17694">
      <formula>$C439="A"</formula>
    </cfRule>
  </conditionalFormatting>
  <conditionalFormatting sqref="F441:G441">
    <cfRule type="expression" dxfId="18134" priority="17693">
      <formula>$C441="A"</formula>
    </cfRule>
  </conditionalFormatting>
  <conditionalFormatting sqref="F441:G441">
    <cfRule type="expression" dxfId="18133" priority="17692" stopIfTrue="1">
      <formula>$C441="A"</formula>
    </cfRule>
  </conditionalFormatting>
  <conditionalFormatting sqref="F441:G441">
    <cfRule type="expression" dxfId="18132" priority="17691">
      <formula>$C441="A"</formula>
    </cfRule>
  </conditionalFormatting>
  <conditionalFormatting sqref="F441:G441">
    <cfRule type="expression" dxfId="18131" priority="17690">
      <formula>$C441="A"</formula>
    </cfRule>
  </conditionalFormatting>
  <conditionalFormatting sqref="F441:G441">
    <cfRule type="expression" dxfId="18130" priority="17689" stopIfTrue="1">
      <formula>$C441="A"</formula>
    </cfRule>
  </conditionalFormatting>
  <conditionalFormatting sqref="F441:G441">
    <cfRule type="expression" dxfId="18129" priority="17688">
      <formula>$C441="A"</formula>
    </cfRule>
  </conditionalFormatting>
  <conditionalFormatting sqref="F441:G441">
    <cfRule type="expression" dxfId="18128" priority="17687">
      <formula>$C441="A"</formula>
    </cfRule>
  </conditionalFormatting>
  <conditionalFormatting sqref="F441:G441">
    <cfRule type="expression" dxfId="18127" priority="17686" stopIfTrue="1">
      <formula>$C441="A"</formula>
    </cfRule>
  </conditionalFormatting>
  <conditionalFormatting sqref="F441:G441">
    <cfRule type="expression" dxfId="18126" priority="17685">
      <formula>$C441="A"</formula>
    </cfRule>
  </conditionalFormatting>
  <conditionalFormatting sqref="D441:N441">
    <cfRule type="expression" dxfId="18125" priority="17684">
      <formula>$C441="A"</formula>
    </cfRule>
  </conditionalFormatting>
  <conditionalFormatting sqref="D441:E441 H441:N441">
    <cfRule type="expression" dxfId="18124" priority="17683" stopIfTrue="1">
      <formula>$C441="A"</formula>
    </cfRule>
  </conditionalFormatting>
  <conditionalFormatting sqref="F441:G441">
    <cfRule type="expression" dxfId="18123" priority="17682" stopIfTrue="1">
      <formula>$C441="A"</formula>
    </cfRule>
  </conditionalFormatting>
  <conditionalFormatting sqref="F441:G441">
    <cfRule type="expression" dxfId="18122" priority="17681">
      <formula>$C441="A"</formula>
    </cfRule>
  </conditionalFormatting>
  <conditionalFormatting sqref="F441:G441">
    <cfRule type="expression" dxfId="18121" priority="17680">
      <formula>$C441="A"</formula>
    </cfRule>
  </conditionalFormatting>
  <conditionalFormatting sqref="F441:G441">
    <cfRule type="expression" dxfId="18120" priority="17679" stopIfTrue="1">
      <formula>$C441="A"</formula>
    </cfRule>
  </conditionalFormatting>
  <conditionalFormatting sqref="F441:G441">
    <cfRule type="expression" dxfId="18119" priority="17678">
      <formula>$C441="A"</formula>
    </cfRule>
  </conditionalFormatting>
  <conditionalFormatting sqref="F441:G441">
    <cfRule type="expression" dxfId="18118" priority="17677">
      <formula>$C441="A"</formula>
    </cfRule>
  </conditionalFormatting>
  <conditionalFormatting sqref="F441:G441">
    <cfRule type="expression" dxfId="18117" priority="17676" stopIfTrue="1">
      <formula>$C441="A"</formula>
    </cfRule>
  </conditionalFormatting>
  <conditionalFormatting sqref="F441:G441">
    <cfRule type="expression" dxfId="18116" priority="17675">
      <formula>$C441="A"</formula>
    </cfRule>
  </conditionalFormatting>
  <conditionalFormatting sqref="F441:G441">
    <cfRule type="expression" dxfId="18115" priority="17674">
      <formula>$C441="A"</formula>
    </cfRule>
  </conditionalFormatting>
  <conditionalFormatting sqref="F441:G441">
    <cfRule type="expression" dxfId="18114" priority="17673" stopIfTrue="1">
      <formula>$C441="A"</formula>
    </cfRule>
  </conditionalFormatting>
  <conditionalFormatting sqref="F441:G441">
    <cfRule type="expression" dxfId="18113" priority="17672">
      <formula>$C441="A"</formula>
    </cfRule>
  </conditionalFormatting>
  <conditionalFormatting sqref="F441:G441">
    <cfRule type="expression" dxfId="18112" priority="17671">
      <formula>$C441="A"</formula>
    </cfRule>
  </conditionalFormatting>
  <conditionalFormatting sqref="F441:G441">
    <cfRule type="expression" dxfId="18111" priority="17670" stopIfTrue="1">
      <formula>$C441="A"</formula>
    </cfRule>
  </conditionalFormatting>
  <conditionalFormatting sqref="F441:G441">
    <cfRule type="expression" dxfId="18110" priority="17669">
      <formula>$C441="A"</formula>
    </cfRule>
  </conditionalFormatting>
  <conditionalFormatting sqref="F442:G442">
    <cfRule type="expression" dxfId="18109" priority="17668">
      <formula>$C442="A"</formula>
    </cfRule>
  </conditionalFormatting>
  <conditionalFormatting sqref="F442:G442">
    <cfRule type="expression" dxfId="18108" priority="17667" stopIfTrue="1">
      <formula>$C442="A"</formula>
    </cfRule>
  </conditionalFormatting>
  <conditionalFormatting sqref="F442:G442">
    <cfRule type="expression" dxfId="18107" priority="17666">
      <formula>$C442="A"</formula>
    </cfRule>
  </conditionalFormatting>
  <conditionalFormatting sqref="F442:G442">
    <cfRule type="expression" dxfId="18106" priority="17665">
      <formula>$C442="A"</formula>
    </cfRule>
  </conditionalFormatting>
  <conditionalFormatting sqref="F442:G442">
    <cfRule type="expression" dxfId="18105" priority="17664" stopIfTrue="1">
      <formula>$C442="A"</formula>
    </cfRule>
  </conditionalFormatting>
  <conditionalFormatting sqref="F442:G442">
    <cfRule type="expression" dxfId="18104" priority="17663">
      <formula>$C442="A"</formula>
    </cfRule>
  </conditionalFormatting>
  <conditionalFormatting sqref="F442:G442">
    <cfRule type="expression" dxfId="18103" priority="17662">
      <formula>$C442="A"</formula>
    </cfRule>
  </conditionalFormatting>
  <conditionalFormatting sqref="F442:G442">
    <cfRule type="expression" dxfId="18102" priority="17661" stopIfTrue="1">
      <formula>$C442="A"</formula>
    </cfRule>
  </conditionalFormatting>
  <conditionalFormatting sqref="F442:G442">
    <cfRule type="expression" dxfId="18101" priority="17660">
      <formula>$C442="A"</formula>
    </cfRule>
  </conditionalFormatting>
  <conditionalFormatting sqref="D442:N442">
    <cfRule type="expression" dxfId="18100" priority="17659">
      <formula>$C442="A"</formula>
    </cfRule>
  </conditionalFormatting>
  <conditionalFormatting sqref="D442:E442 H442:N442">
    <cfRule type="expression" dxfId="18099" priority="17658" stopIfTrue="1">
      <formula>$C442="A"</formula>
    </cfRule>
  </conditionalFormatting>
  <conditionalFormatting sqref="F442:G442">
    <cfRule type="expression" dxfId="18098" priority="17657" stopIfTrue="1">
      <formula>$C442="A"</formula>
    </cfRule>
  </conditionalFormatting>
  <conditionalFormatting sqref="F442:G442">
    <cfRule type="expression" dxfId="18097" priority="17656">
      <formula>$C442="A"</formula>
    </cfRule>
  </conditionalFormatting>
  <conditionalFormatting sqref="F442:G442">
    <cfRule type="expression" dxfId="18096" priority="17655">
      <formula>$C442="A"</formula>
    </cfRule>
  </conditionalFormatting>
  <conditionalFormatting sqref="F442:G442">
    <cfRule type="expression" dxfId="18095" priority="17654" stopIfTrue="1">
      <formula>$C442="A"</formula>
    </cfRule>
  </conditionalFormatting>
  <conditionalFormatting sqref="F442:G442">
    <cfRule type="expression" dxfId="18094" priority="17653">
      <formula>$C442="A"</formula>
    </cfRule>
  </conditionalFormatting>
  <conditionalFormatting sqref="F442:G442">
    <cfRule type="expression" dxfId="18093" priority="17652">
      <formula>$C442="A"</formula>
    </cfRule>
  </conditionalFormatting>
  <conditionalFormatting sqref="F442:G442">
    <cfRule type="expression" dxfId="18092" priority="17651" stopIfTrue="1">
      <formula>$C442="A"</formula>
    </cfRule>
  </conditionalFormatting>
  <conditionalFormatting sqref="F442:G442">
    <cfRule type="expression" dxfId="18091" priority="17650">
      <formula>$C442="A"</formula>
    </cfRule>
  </conditionalFormatting>
  <conditionalFormatting sqref="F442:G442">
    <cfRule type="expression" dxfId="18090" priority="17649">
      <formula>$C442="A"</formula>
    </cfRule>
  </conditionalFormatting>
  <conditionalFormatting sqref="F442:G442">
    <cfRule type="expression" dxfId="18089" priority="17648" stopIfTrue="1">
      <formula>$C442="A"</formula>
    </cfRule>
  </conditionalFormatting>
  <conditionalFormatting sqref="F442:G442">
    <cfRule type="expression" dxfId="18088" priority="17647">
      <formula>$C442="A"</formula>
    </cfRule>
  </conditionalFormatting>
  <conditionalFormatting sqref="F442:G442">
    <cfRule type="expression" dxfId="18087" priority="17646">
      <formula>$C442="A"</formula>
    </cfRule>
  </conditionalFormatting>
  <conditionalFormatting sqref="F442:G442">
    <cfRule type="expression" dxfId="18086" priority="17645" stopIfTrue="1">
      <formula>$C442="A"</formula>
    </cfRule>
  </conditionalFormatting>
  <conditionalFormatting sqref="F442:G442">
    <cfRule type="expression" dxfId="18085" priority="17644">
      <formula>$C442="A"</formula>
    </cfRule>
  </conditionalFormatting>
  <conditionalFormatting sqref="F443:G443">
    <cfRule type="expression" dxfId="18084" priority="17643">
      <formula>$C443="A"</formula>
    </cfRule>
  </conditionalFormatting>
  <conditionalFormatting sqref="F443:G443">
    <cfRule type="expression" dxfId="18083" priority="17642" stopIfTrue="1">
      <formula>$C443="A"</formula>
    </cfRule>
  </conditionalFormatting>
  <conditionalFormatting sqref="F443:G443">
    <cfRule type="expression" dxfId="18082" priority="17641">
      <formula>$C443="A"</formula>
    </cfRule>
  </conditionalFormatting>
  <conditionalFormatting sqref="F443:G443">
    <cfRule type="expression" dxfId="18081" priority="17640">
      <formula>$C443="A"</formula>
    </cfRule>
  </conditionalFormatting>
  <conditionalFormatting sqref="F443:G443">
    <cfRule type="expression" dxfId="18080" priority="17639" stopIfTrue="1">
      <formula>$C443="A"</formula>
    </cfRule>
  </conditionalFormatting>
  <conditionalFormatting sqref="F443:G443">
    <cfRule type="expression" dxfId="18079" priority="17638">
      <formula>$C443="A"</formula>
    </cfRule>
  </conditionalFormatting>
  <conditionalFormatting sqref="F443:G443">
    <cfRule type="expression" dxfId="18078" priority="17637">
      <formula>$C443="A"</formula>
    </cfRule>
  </conditionalFormatting>
  <conditionalFormatting sqref="F443:G443">
    <cfRule type="expression" dxfId="18077" priority="17636" stopIfTrue="1">
      <formula>$C443="A"</formula>
    </cfRule>
  </conditionalFormatting>
  <conditionalFormatting sqref="F443:G443">
    <cfRule type="expression" dxfId="18076" priority="17635">
      <formula>$C443="A"</formula>
    </cfRule>
  </conditionalFormatting>
  <conditionalFormatting sqref="D443:N443">
    <cfRule type="expression" dxfId="18075" priority="17634">
      <formula>$C443="A"</formula>
    </cfRule>
  </conditionalFormatting>
  <conditionalFormatting sqref="D443:E443 H443:N443">
    <cfRule type="expression" dxfId="18074" priority="17633" stopIfTrue="1">
      <formula>$C443="A"</formula>
    </cfRule>
  </conditionalFormatting>
  <conditionalFormatting sqref="F443:G443">
    <cfRule type="expression" dxfId="18073" priority="17632" stopIfTrue="1">
      <formula>$C443="A"</formula>
    </cfRule>
  </conditionalFormatting>
  <conditionalFormatting sqref="F443:G443">
    <cfRule type="expression" dxfId="18072" priority="17631">
      <formula>$C443="A"</formula>
    </cfRule>
  </conditionalFormatting>
  <conditionalFormatting sqref="F443:G443">
    <cfRule type="expression" dxfId="18071" priority="17630">
      <formula>$C443="A"</formula>
    </cfRule>
  </conditionalFormatting>
  <conditionalFormatting sqref="F443:G443">
    <cfRule type="expression" dxfId="18070" priority="17629" stopIfTrue="1">
      <formula>$C443="A"</formula>
    </cfRule>
  </conditionalFormatting>
  <conditionalFormatting sqref="F443:G443">
    <cfRule type="expression" dxfId="18069" priority="17628">
      <formula>$C443="A"</formula>
    </cfRule>
  </conditionalFormatting>
  <conditionalFormatting sqref="F443:G443">
    <cfRule type="expression" dxfId="18068" priority="17627">
      <formula>$C443="A"</formula>
    </cfRule>
  </conditionalFormatting>
  <conditionalFormatting sqref="F443:G443">
    <cfRule type="expression" dxfId="18067" priority="17626" stopIfTrue="1">
      <formula>$C443="A"</formula>
    </cfRule>
  </conditionalFormatting>
  <conditionalFormatting sqref="F443:G443">
    <cfRule type="expression" dxfId="18066" priority="17625">
      <formula>$C443="A"</formula>
    </cfRule>
  </conditionalFormatting>
  <conditionalFormatting sqref="F443:G443">
    <cfRule type="expression" dxfId="18065" priority="17624">
      <formula>$C443="A"</formula>
    </cfRule>
  </conditionalFormatting>
  <conditionalFormatting sqref="F443:G443">
    <cfRule type="expression" dxfId="18064" priority="17623" stopIfTrue="1">
      <formula>$C443="A"</formula>
    </cfRule>
  </conditionalFormatting>
  <conditionalFormatting sqref="F443:G443">
    <cfRule type="expression" dxfId="18063" priority="17622">
      <formula>$C443="A"</formula>
    </cfRule>
  </conditionalFormatting>
  <conditionalFormatting sqref="F443:G443">
    <cfRule type="expression" dxfId="18062" priority="17621">
      <formula>$C443="A"</formula>
    </cfRule>
  </conditionalFormatting>
  <conditionalFormatting sqref="F443:G443">
    <cfRule type="expression" dxfId="18061" priority="17620" stopIfTrue="1">
      <formula>$C443="A"</formula>
    </cfRule>
  </conditionalFormatting>
  <conditionalFormatting sqref="F443:G443">
    <cfRule type="expression" dxfId="18060" priority="17619">
      <formula>$C443="A"</formula>
    </cfRule>
  </conditionalFormatting>
  <conditionalFormatting sqref="F444:G444">
    <cfRule type="expression" dxfId="18059" priority="17618">
      <formula>$C444="A"</formula>
    </cfRule>
  </conditionalFormatting>
  <conditionalFormatting sqref="F444:G444">
    <cfRule type="expression" dxfId="18058" priority="17617" stopIfTrue="1">
      <formula>$C444="A"</formula>
    </cfRule>
  </conditionalFormatting>
  <conditionalFormatting sqref="F444:G444">
    <cfRule type="expression" dxfId="18057" priority="17616">
      <formula>$C444="A"</formula>
    </cfRule>
  </conditionalFormatting>
  <conditionalFormatting sqref="F444:G444">
    <cfRule type="expression" dxfId="18056" priority="17615">
      <formula>$C444="A"</formula>
    </cfRule>
  </conditionalFormatting>
  <conditionalFormatting sqref="F444:G444">
    <cfRule type="expression" dxfId="18055" priority="17614" stopIfTrue="1">
      <formula>$C444="A"</formula>
    </cfRule>
  </conditionalFormatting>
  <conditionalFormatting sqref="F444:G444">
    <cfRule type="expression" dxfId="18054" priority="17613">
      <formula>$C444="A"</formula>
    </cfRule>
  </conditionalFormatting>
  <conditionalFormatting sqref="F444:G444">
    <cfRule type="expression" dxfId="18053" priority="17612">
      <formula>$C444="A"</formula>
    </cfRule>
  </conditionalFormatting>
  <conditionalFormatting sqref="F444:G444">
    <cfRule type="expression" dxfId="18052" priority="17611" stopIfTrue="1">
      <formula>$C444="A"</formula>
    </cfRule>
  </conditionalFormatting>
  <conditionalFormatting sqref="F444:G444">
    <cfRule type="expression" dxfId="18051" priority="17610">
      <formula>$C444="A"</formula>
    </cfRule>
  </conditionalFormatting>
  <conditionalFormatting sqref="D444:N444">
    <cfRule type="expression" dxfId="18050" priority="17609">
      <formula>$C444="A"</formula>
    </cfRule>
  </conditionalFormatting>
  <conditionalFormatting sqref="D444:E444 H444:N444">
    <cfRule type="expression" dxfId="18049" priority="17608" stopIfTrue="1">
      <formula>$C444="A"</formula>
    </cfRule>
  </conditionalFormatting>
  <conditionalFormatting sqref="F444:G444">
    <cfRule type="expression" dxfId="18048" priority="17607" stopIfTrue="1">
      <formula>$C444="A"</formula>
    </cfRule>
  </conditionalFormatting>
  <conditionalFormatting sqref="F444:G444">
    <cfRule type="expression" dxfId="18047" priority="17606">
      <formula>$C444="A"</formula>
    </cfRule>
  </conditionalFormatting>
  <conditionalFormatting sqref="F444:G444">
    <cfRule type="expression" dxfId="18046" priority="17605">
      <formula>$C444="A"</formula>
    </cfRule>
  </conditionalFormatting>
  <conditionalFormatting sqref="F444:G444">
    <cfRule type="expression" dxfId="18045" priority="17604" stopIfTrue="1">
      <formula>$C444="A"</formula>
    </cfRule>
  </conditionalFormatting>
  <conditionalFormatting sqref="F444:G444">
    <cfRule type="expression" dxfId="18044" priority="17603">
      <formula>$C444="A"</formula>
    </cfRule>
  </conditionalFormatting>
  <conditionalFormatting sqref="F444:G444">
    <cfRule type="expression" dxfId="18043" priority="17602">
      <formula>$C444="A"</formula>
    </cfRule>
  </conditionalFormatting>
  <conditionalFormatting sqref="F444:G444">
    <cfRule type="expression" dxfId="18042" priority="17601" stopIfTrue="1">
      <formula>$C444="A"</formula>
    </cfRule>
  </conditionalFormatting>
  <conditionalFormatting sqref="F444:G444">
    <cfRule type="expression" dxfId="18041" priority="17600">
      <formula>$C444="A"</formula>
    </cfRule>
  </conditionalFormatting>
  <conditionalFormatting sqref="F444:G444">
    <cfRule type="expression" dxfId="18040" priority="17599">
      <formula>$C444="A"</formula>
    </cfRule>
  </conditionalFormatting>
  <conditionalFormatting sqref="F444:G444">
    <cfRule type="expression" dxfId="18039" priority="17598" stopIfTrue="1">
      <formula>$C444="A"</formula>
    </cfRule>
  </conditionalFormatting>
  <conditionalFormatting sqref="F444:G444">
    <cfRule type="expression" dxfId="18038" priority="17597">
      <formula>$C444="A"</formula>
    </cfRule>
  </conditionalFormatting>
  <conditionalFormatting sqref="F444:G444">
    <cfRule type="expression" dxfId="18037" priority="17596">
      <formula>$C444="A"</formula>
    </cfRule>
  </conditionalFormatting>
  <conditionalFormatting sqref="F444:G444">
    <cfRule type="expression" dxfId="18036" priority="17595" stopIfTrue="1">
      <formula>$C444="A"</formula>
    </cfRule>
  </conditionalFormatting>
  <conditionalFormatting sqref="F444:G444">
    <cfRule type="expression" dxfId="18035" priority="17594">
      <formula>$C444="A"</formula>
    </cfRule>
  </conditionalFormatting>
  <conditionalFormatting sqref="F445:G445">
    <cfRule type="expression" dxfId="18034" priority="17593">
      <formula>$C445="A"</formula>
    </cfRule>
  </conditionalFormatting>
  <conditionalFormatting sqref="F445:G445">
    <cfRule type="expression" dxfId="18033" priority="17592" stopIfTrue="1">
      <formula>$C445="A"</formula>
    </cfRule>
  </conditionalFormatting>
  <conditionalFormatting sqref="F445:G445">
    <cfRule type="expression" dxfId="18032" priority="17591">
      <formula>$C445="A"</formula>
    </cfRule>
  </conditionalFormatting>
  <conditionalFormatting sqref="F445:G445">
    <cfRule type="expression" dxfId="18031" priority="17590">
      <formula>$C445="A"</formula>
    </cfRule>
  </conditionalFormatting>
  <conditionalFormatting sqref="F445:G445">
    <cfRule type="expression" dxfId="18030" priority="17589" stopIfTrue="1">
      <formula>$C445="A"</formula>
    </cfRule>
  </conditionalFormatting>
  <conditionalFormatting sqref="F445:G445">
    <cfRule type="expression" dxfId="18029" priority="17588">
      <formula>$C445="A"</formula>
    </cfRule>
  </conditionalFormatting>
  <conditionalFormatting sqref="F445:G445">
    <cfRule type="expression" dxfId="18028" priority="17587">
      <formula>$C445="A"</formula>
    </cfRule>
  </conditionalFormatting>
  <conditionalFormatting sqref="F445:G445">
    <cfRule type="expression" dxfId="18027" priority="17586" stopIfTrue="1">
      <formula>$C445="A"</formula>
    </cfRule>
  </conditionalFormatting>
  <conditionalFormatting sqref="F445:G445">
    <cfRule type="expression" dxfId="18026" priority="17585">
      <formula>$C445="A"</formula>
    </cfRule>
  </conditionalFormatting>
  <conditionalFormatting sqref="D445:N445">
    <cfRule type="expression" dxfId="18025" priority="17584">
      <formula>$C445="A"</formula>
    </cfRule>
  </conditionalFormatting>
  <conditionalFormatting sqref="D445:E445 H445:N445">
    <cfRule type="expression" dxfId="18024" priority="17583" stopIfTrue="1">
      <formula>$C445="A"</formula>
    </cfRule>
  </conditionalFormatting>
  <conditionalFormatting sqref="F445:G445">
    <cfRule type="expression" dxfId="18023" priority="17582" stopIfTrue="1">
      <formula>$C445="A"</formula>
    </cfRule>
  </conditionalFormatting>
  <conditionalFormatting sqref="F445:G445">
    <cfRule type="expression" dxfId="18022" priority="17581">
      <formula>$C445="A"</formula>
    </cfRule>
  </conditionalFormatting>
  <conditionalFormatting sqref="F445:G445">
    <cfRule type="expression" dxfId="18021" priority="17580">
      <formula>$C445="A"</formula>
    </cfRule>
  </conditionalFormatting>
  <conditionalFormatting sqref="F445:G445">
    <cfRule type="expression" dxfId="18020" priority="17579" stopIfTrue="1">
      <formula>$C445="A"</formula>
    </cfRule>
  </conditionalFormatting>
  <conditionalFormatting sqref="F445:G445">
    <cfRule type="expression" dxfId="18019" priority="17578">
      <formula>$C445="A"</formula>
    </cfRule>
  </conditionalFormatting>
  <conditionalFormatting sqref="F445:G445">
    <cfRule type="expression" dxfId="18018" priority="17577">
      <formula>$C445="A"</formula>
    </cfRule>
  </conditionalFormatting>
  <conditionalFormatting sqref="F445:G445">
    <cfRule type="expression" dxfId="18017" priority="17576" stopIfTrue="1">
      <formula>$C445="A"</formula>
    </cfRule>
  </conditionalFormatting>
  <conditionalFormatting sqref="F445:G445">
    <cfRule type="expression" dxfId="18016" priority="17575">
      <formula>$C445="A"</formula>
    </cfRule>
  </conditionalFormatting>
  <conditionalFormatting sqref="F445:G445">
    <cfRule type="expression" dxfId="18015" priority="17574">
      <formula>$C445="A"</formula>
    </cfRule>
  </conditionalFormatting>
  <conditionalFormatting sqref="F445:G445">
    <cfRule type="expression" dxfId="18014" priority="17573" stopIfTrue="1">
      <formula>$C445="A"</formula>
    </cfRule>
  </conditionalFormatting>
  <conditionalFormatting sqref="F445:G445">
    <cfRule type="expression" dxfId="18013" priority="17572">
      <formula>$C445="A"</formula>
    </cfRule>
  </conditionalFormatting>
  <conditionalFormatting sqref="F445:G445">
    <cfRule type="expression" dxfId="18012" priority="17571">
      <formula>$C445="A"</formula>
    </cfRule>
  </conditionalFormatting>
  <conditionalFormatting sqref="F445:G445">
    <cfRule type="expression" dxfId="18011" priority="17570" stopIfTrue="1">
      <formula>$C445="A"</formula>
    </cfRule>
  </conditionalFormatting>
  <conditionalFormatting sqref="F445:G445">
    <cfRule type="expression" dxfId="18010" priority="17569">
      <formula>$C445="A"</formula>
    </cfRule>
  </conditionalFormatting>
  <conditionalFormatting sqref="F446:G446">
    <cfRule type="expression" dxfId="18009" priority="17568">
      <formula>$C446="A"</formula>
    </cfRule>
  </conditionalFormatting>
  <conditionalFormatting sqref="F446:G446">
    <cfRule type="expression" dxfId="18008" priority="17567" stopIfTrue="1">
      <formula>$C446="A"</formula>
    </cfRule>
  </conditionalFormatting>
  <conditionalFormatting sqref="F446:G446">
    <cfRule type="expression" dxfId="18007" priority="17566">
      <formula>$C446="A"</formula>
    </cfRule>
  </conditionalFormatting>
  <conditionalFormatting sqref="F446:G446">
    <cfRule type="expression" dxfId="18006" priority="17565">
      <formula>$C446="A"</formula>
    </cfRule>
  </conditionalFormatting>
  <conditionalFormatting sqref="F446:G446">
    <cfRule type="expression" dxfId="18005" priority="17564" stopIfTrue="1">
      <formula>$C446="A"</formula>
    </cfRule>
  </conditionalFormatting>
  <conditionalFormatting sqref="F446:G446">
    <cfRule type="expression" dxfId="18004" priority="17563">
      <formula>$C446="A"</formula>
    </cfRule>
  </conditionalFormatting>
  <conditionalFormatting sqref="F446:G446">
    <cfRule type="expression" dxfId="18003" priority="17562">
      <formula>$C446="A"</formula>
    </cfRule>
  </conditionalFormatting>
  <conditionalFormatting sqref="F446:G446">
    <cfRule type="expression" dxfId="18002" priority="17561" stopIfTrue="1">
      <formula>$C446="A"</formula>
    </cfRule>
  </conditionalFormatting>
  <conditionalFormatting sqref="F446:G446">
    <cfRule type="expression" dxfId="18001" priority="17560">
      <formula>$C446="A"</formula>
    </cfRule>
  </conditionalFormatting>
  <conditionalFormatting sqref="D446:N446">
    <cfRule type="expression" dxfId="18000" priority="17559">
      <formula>$C446="A"</formula>
    </cfRule>
  </conditionalFormatting>
  <conditionalFormatting sqref="D446:E446 H446:N446">
    <cfRule type="expression" dxfId="17999" priority="17558" stopIfTrue="1">
      <formula>$C446="A"</formula>
    </cfRule>
  </conditionalFormatting>
  <conditionalFormatting sqref="F446:G446">
    <cfRule type="expression" dxfId="17998" priority="17557" stopIfTrue="1">
      <formula>$C446="A"</formula>
    </cfRule>
  </conditionalFormatting>
  <conditionalFormatting sqref="F446:G446">
    <cfRule type="expression" dxfId="17997" priority="17556">
      <formula>$C446="A"</formula>
    </cfRule>
  </conditionalFormatting>
  <conditionalFormatting sqref="F446:G446">
    <cfRule type="expression" dxfId="17996" priority="17555">
      <formula>$C446="A"</formula>
    </cfRule>
  </conditionalFormatting>
  <conditionalFormatting sqref="F446:G446">
    <cfRule type="expression" dxfId="17995" priority="17554" stopIfTrue="1">
      <formula>$C446="A"</formula>
    </cfRule>
  </conditionalFormatting>
  <conditionalFormatting sqref="F446:G446">
    <cfRule type="expression" dxfId="17994" priority="17553">
      <formula>$C446="A"</formula>
    </cfRule>
  </conditionalFormatting>
  <conditionalFormatting sqref="F446:G446">
    <cfRule type="expression" dxfId="17993" priority="17552">
      <formula>$C446="A"</formula>
    </cfRule>
  </conditionalFormatting>
  <conditionalFormatting sqref="F446:G446">
    <cfRule type="expression" dxfId="17992" priority="17551" stopIfTrue="1">
      <formula>$C446="A"</formula>
    </cfRule>
  </conditionalFormatting>
  <conditionalFormatting sqref="F446:G446">
    <cfRule type="expression" dxfId="17991" priority="17550">
      <formula>$C446="A"</formula>
    </cfRule>
  </conditionalFormatting>
  <conditionalFormatting sqref="F446:G446">
    <cfRule type="expression" dxfId="17990" priority="17549">
      <formula>$C446="A"</formula>
    </cfRule>
  </conditionalFormatting>
  <conditionalFormatting sqref="F446:G446">
    <cfRule type="expression" dxfId="17989" priority="17548" stopIfTrue="1">
      <formula>$C446="A"</formula>
    </cfRule>
  </conditionalFormatting>
  <conditionalFormatting sqref="F446:G446">
    <cfRule type="expression" dxfId="17988" priority="17547">
      <formula>$C446="A"</formula>
    </cfRule>
  </conditionalFormatting>
  <conditionalFormatting sqref="F446:G446">
    <cfRule type="expression" dxfId="17987" priority="17546">
      <formula>$C446="A"</formula>
    </cfRule>
  </conditionalFormatting>
  <conditionalFormatting sqref="F446:G446">
    <cfRule type="expression" dxfId="17986" priority="17545" stopIfTrue="1">
      <formula>$C446="A"</formula>
    </cfRule>
  </conditionalFormatting>
  <conditionalFormatting sqref="F446:G446">
    <cfRule type="expression" dxfId="17985" priority="17544">
      <formula>$C446="A"</formula>
    </cfRule>
  </conditionalFormatting>
  <conditionalFormatting sqref="F447:G447">
    <cfRule type="expression" dxfId="17984" priority="17543">
      <formula>$C447="A"</formula>
    </cfRule>
  </conditionalFormatting>
  <conditionalFormatting sqref="F447:G447">
    <cfRule type="expression" dxfId="17983" priority="17542" stopIfTrue="1">
      <formula>$C447="A"</formula>
    </cfRule>
  </conditionalFormatting>
  <conditionalFormatting sqref="F447:G447">
    <cfRule type="expression" dxfId="17982" priority="17541">
      <formula>$C447="A"</formula>
    </cfRule>
  </conditionalFormatting>
  <conditionalFormatting sqref="F447:G447">
    <cfRule type="expression" dxfId="17981" priority="17540">
      <formula>$C447="A"</formula>
    </cfRule>
  </conditionalFormatting>
  <conditionalFormatting sqref="F447:G447">
    <cfRule type="expression" dxfId="17980" priority="17539" stopIfTrue="1">
      <formula>$C447="A"</formula>
    </cfRule>
  </conditionalFormatting>
  <conditionalFormatting sqref="F447:G447">
    <cfRule type="expression" dxfId="17979" priority="17538">
      <formula>$C447="A"</formula>
    </cfRule>
  </conditionalFormatting>
  <conditionalFormatting sqref="F447:G447">
    <cfRule type="expression" dxfId="17978" priority="17537">
      <formula>$C447="A"</formula>
    </cfRule>
  </conditionalFormatting>
  <conditionalFormatting sqref="F447:G447">
    <cfRule type="expression" dxfId="17977" priority="17536" stopIfTrue="1">
      <formula>$C447="A"</formula>
    </cfRule>
  </conditionalFormatting>
  <conditionalFormatting sqref="F447:G447">
    <cfRule type="expression" dxfId="17976" priority="17535">
      <formula>$C447="A"</formula>
    </cfRule>
  </conditionalFormatting>
  <conditionalFormatting sqref="D447:N447">
    <cfRule type="expression" dxfId="17975" priority="17534">
      <formula>$C447="A"</formula>
    </cfRule>
  </conditionalFormatting>
  <conditionalFormatting sqref="D447:E447 H447:N447">
    <cfRule type="expression" dxfId="17974" priority="17533" stopIfTrue="1">
      <formula>$C447="A"</formula>
    </cfRule>
  </conditionalFormatting>
  <conditionalFormatting sqref="F447:G447">
    <cfRule type="expression" dxfId="17973" priority="17532" stopIfTrue="1">
      <formula>$C447="A"</formula>
    </cfRule>
  </conditionalFormatting>
  <conditionalFormatting sqref="F447:G447">
    <cfRule type="expression" dxfId="17972" priority="17531">
      <formula>$C447="A"</formula>
    </cfRule>
  </conditionalFormatting>
  <conditionalFormatting sqref="F447:G447">
    <cfRule type="expression" dxfId="17971" priority="17530">
      <formula>$C447="A"</formula>
    </cfRule>
  </conditionalFormatting>
  <conditionalFormatting sqref="F447:G447">
    <cfRule type="expression" dxfId="17970" priority="17529" stopIfTrue="1">
      <formula>$C447="A"</formula>
    </cfRule>
  </conditionalFormatting>
  <conditionalFormatting sqref="F447:G447">
    <cfRule type="expression" dxfId="17969" priority="17528">
      <formula>$C447="A"</formula>
    </cfRule>
  </conditionalFormatting>
  <conditionalFormatting sqref="F447:G447">
    <cfRule type="expression" dxfId="17968" priority="17527">
      <formula>$C447="A"</formula>
    </cfRule>
  </conditionalFormatting>
  <conditionalFormatting sqref="F447:G447">
    <cfRule type="expression" dxfId="17967" priority="17526" stopIfTrue="1">
      <formula>$C447="A"</formula>
    </cfRule>
  </conditionalFormatting>
  <conditionalFormatting sqref="F447:G447">
    <cfRule type="expression" dxfId="17966" priority="17525">
      <formula>$C447="A"</formula>
    </cfRule>
  </conditionalFormatting>
  <conditionalFormatting sqref="F447:G447">
    <cfRule type="expression" dxfId="17965" priority="17524">
      <formula>$C447="A"</formula>
    </cfRule>
  </conditionalFormatting>
  <conditionalFormatting sqref="F447:G447">
    <cfRule type="expression" dxfId="17964" priority="17523" stopIfTrue="1">
      <formula>$C447="A"</formula>
    </cfRule>
  </conditionalFormatting>
  <conditionalFormatting sqref="F447:G447">
    <cfRule type="expression" dxfId="17963" priority="17522">
      <formula>$C447="A"</formula>
    </cfRule>
  </conditionalFormatting>
  <conditionalFormatting sqref="F447:G447">
    <cfRule type="expression" dxfId="17962" priority="17521">
      <formula>$C447="A"</formula>
    </cfRule>
  </conditionalFormatting>
  <conditionalFormatting sqref="F447:G447">
    <cfRule type="expression" dxfId="17961" priority="17520" stopIfTrue="1">
      <formula>$C447="A"</formula>
    </cfRule>
  </conditionalFormatting>
  <conditionalFormatting sqref="F447:G447">
    <cfRule type="expression" dxfId="17960" priority="17519">
      <formula>$C447="A"</formula>
    </cfRule>
  </conditionalFormatting>
  <conditionalFormatting sqref="F448:G448">
    <cfRule type="expression" dxfId="17959" priority="17518">
      <formula>$C448="A"</formula>
    </cfRule>
  </conditionalFormatting>
  <conditionalFormatting sqref="F448:G448">
    <cfRule type="expression" dxfId="17958" priority="17517" stopIfTrue="1">
      <formula>$C448="A"</formula>
    </cfRule>
  </conditionalFormatting>
  <conditionalFormatting sqref="F448:G448">
    <cfRule type="expression" dxfId="17957" priority="17516">
      <formula>$C448="A"</formula>
    </cfRule>
  </conditionalFormatting>
  <conditionalFormatting sqref="F448:G448">
    <cfRule type="expression" dxfId="17956" priority="17515">
      <formula>$C448="A"</formula>
    </cfRule>
  </conditionalFormatting>
  <conditionalFormatting sqref="F448:G448">
    <cfRule type="expression" dxfId="17955" priority="17514" stopIfTrue="1">
      <formula>$C448="A"</formula>
    </cfRule>
  </conditionalFormatting>
  <conditionalFormatting sqref="F448:G448">
    <cfRule type="expression" dxfId="17954" priority="17513">
      <formula>$C448="A"</formula>
    </cfRule>
  </conditionalFormatting>
  <conditionalFormatting sqref="F448:G448">
    <cfRule type="expression" dxfId="17953" priority="17512">
      <formula>$C448="A"</formula>
    </cfRule>
  </conditionalFormatting>
  <conditionalFormatting sqref="F448:G448">
    <cfRule type="expression" dxfId="17952" priority="17511" stopIfTrue="1">
      <formula>$C448="A"</formula>
    </cfRule>
  </conditionalFormatting>
  <conditionalFormatting sqref="F448:G448">
    <cfRule type="expression" dxfId="17951" priority="17510">
      <formula>$C448="A"</formula>
    </cfRule>
  </conditionalFormatting>
  <conditionalFormatting sqref="D448:N448">
    <cfRule type="expression" dxfId="17950" priority="17509">
      <formula>$C448="A"</formula>
    </cfRule>
  </conditionalFormatting>
  <conditionalFormatting sqref="D448:E448 H448:N448">
    <cfRule type="expression" dxfId="17949" priority="17508" stopIfTrue="1">
      <formula>$C448="A"</formula>
    </cfRule>
  </conditionalFormatting>
  <conditionalFormatting sqref="F448:G448">
    <cfRule type="expression" dxfId="17948" priority="17507" stopIfTrue="1">
      <formula>$C448="A"</formula>
    </cfRule>
  </conditionalFormatting>
  <conditionalFormatting sqref="F448:G448">
    <cfRule type="expression" dxfId="17947" priority="17506">
      <formula>$C448="A"</formula>
    </cfRule>
  </conditionalFormatting>
  <conditionalFormatting sqref="F448:G448">
    <cfRule type="expression" dxfId="17946" priority="17505">
      <formula>$C448="A"</formula>
    </cfRule>
  </conditionalFormatting>
  <conditionalFormatting sqref="F448:G448">
    <cfRule type="expression" dxfId="17945" priority="17504" stopIfTrue="1">
      <formula>$C448="A"</formula>
    </cfRule>
  </conditionalFormatting>
  <conditionalFormatting sqref="F448:G448">
    <cfRule type="expression" dxfId="17944" priority="17503">
      <formula>$C448="A"</formula>
    </cfRule>
  </conditionalFormatting>
  <conditionalFormatting sqref="F448:G448">
    <cfRule type="expression" dxfId="17943" priority="17502">
      <formula>$C448="A"</formula>
    </cfRule>
  </conditionalFormatting>
  <conditionalFormatting sqref="F448:G448">
    <cfRule type="expression" dxfId="17942" priority="17501" stopIfTrue="1">
      <formula>$C448="A"</formula>
    </cfRule>
  </conditionalFormatting>
  <conditionalFormatting sqref="F448:G448">
    <cfRule type="expression" dxfId="17941" priority="17500">
      <formula>$C448="A"</formula>
    </cfRule>
  </conditionalFormatting>
  <conditionalFormatting sqref="F448:G448">
    <cfRule type="expression" dxfId="17940" priority="17499">
      <formula>$C448="A"</formula>
    </cfRule>
  </conditionalFormatting>
  <conditionalFormatting sqref="F448:G448">
    <cfRule type="expression" dxfId="17939" priority="17498" stopIfTrue="1">
      <formula>$C448="A"</formula>
    </cfRule>
  </conditionalFormatting>
  <conditionalFormatting sqref="F448:G448">
    <cfRule type="expression" dxfId="17938" priority="17497">
      <formula>$C448="A"</formula>
    </cfRule>
  </conditionalFormatting>
  <conditionalFormatting sqref="F448:G448">
    <cfRule type="expression" dxfId="17937" priority="17496">
      <formula>$C448="A"</formula>
    </cfRule>
  </conditionalFormatting>
  <conditionalFormatting sqref="F448:G448">
    <cfRule type="expression" dxfId="17936" priority="17495" stopIfTrue="1">
      <formula>$C448="A"</formula>
    </cfRule>
  </conditionalFormatting>
  <conditionalFormatting sqref="F448:G448">
    <cfRule type="expression" dxfId="17935" priority="17494">
      <formula>$C448="A"</formula>
    </cfRule>
  </conditionalFormatting>
  <conditionalFormatting sqref="F449:G449">
    <cfRule type="expression" dxfId="17934" priority="17493">
      <formula>$C449="A"</formula>
    </cfRule>
  </conditionalFormatting>
  <conditionalFormatting sqref="F449:G449">
    <cfRule type="expression" dxfId="17933" priority="17492" stopIfTrue="1">
      <formula>$C449="A"</formula>
    </cfRule>
  </conditionalFormatting>
  <conditionalFormatting sqref="F449:G449">
    <cfRule type="expression" dxfId="17932" priority="17491">
      <formula>$C449="A"</formula>
    </cfRule>
  </conditionalFormatting>
  <conditionalFormatting sqref="F449:G449">
    <cfRule type="expression" dxfId="17931" priority="17490">
      <formula>$C449="A"</formula>
    </cfRule>
  </conditionalFormatting>
  <conditionalFormatting sqref="F449:G449">
    <cfRule type="expression" dxfId="17930" priority="17489" stopIfTrue="1">
      <formula>$C449="A"</formula>
    </cfRule>
  </conditionalFormatting>
  <conditionalFormatting sqref="F449:G449">
    <cfRule type="expression" dxfId="17929" priority="17488">
      <formula>$C449="A"</formula>
    </cfRule>
  </conditionalFormatting>
  <conditionalFormatting sqref="F449:G449">
    <cfRule type="expression" dxfId="17928" priority="17487">
      <formula>$C449="A"</formula>
    </cfRule>
  </conditionalFormatting>
  <conditionalFormatting sqref="F449:G449">
    <cfRule type="expression" dxfId="17927" priority="17486" stopIfTrue="1">
      <formula>$C449="A"</formula>
    </cfRule>
  </conditionalFormatting>
  <conditionalFormatting sqref="F449:G449">
    <cfRule type="expression" dxfId="17926" priority="17485">
      <formula>$C449="A"</formula>
    </cfRule>
  </conditionalFormatting>
  <conditionalFormatting sqref="D449:N449">
    <cfRule type="expression" dxfId="17925" priority="17484">
      <formula>$C449="A"</formula>
    </cfRule>
  </conditionalFormatting>
  <conditionalFormatting sqref="D449:E449 H449:N449">
    <cfRule type="expression" dxfId="17924" priority="17483" stopIfTrue="1">
      <formula>$C449="A"</formula>
    </cfRule>
  </conditionalFormatting>
  <conditionalFormatting sqref="F449:G449">
    <cfRule type="expression" dxfId="17923" priority="17482" stopIfTrue="1">
      <formula>$C449="A"</formula>
    </cfRule>
  </conditionalFormatting>
  <conditionalFormatting sqref="F449:G449">
    <cfRule type="expression" dxfId="17922" priority="17481">
      <formula>$C449="A"</formula>
    </cfRule>
  </conditionalFormatting>
  <conditionalFormatting sqref="F449:G449">
    <cfRule type="expression" dxfId="17921" priority="17480">
      <formula>$C449="A"</formula>
    </cfRule>
  </conditionalFormatting>
  <conditionalFormatting sqref="F449:G449">
    <cfRule type="expression" dxfId="17920" priority="17479" stopIfTrue="1">
      <formula>$C449="A"</formula>
    </cfRule>
  </conditionalFormatting>
  <conditionalFormatting sqref="F449:G449">
    <cfRule type="expression" dxfId="17919" priority="17478">
      <formula>$C449="A"</formula>
    </cfRule>
  </conditionalFormatting>
  <conditionalFormatting sqref="F449:G449">
    <cfRule type="expression" dxfId="17918" priority="17477">
      <formula>$C449="A"</formula>
    </cfRule>
  </conditionalFormatting>
  <conditionalFormatting sqref="F449:G449">
    <cfRule type="expression" dxfId="17917" priority="17476" stopIfTrue="1">
      <formula>$C449="A"</formula>
    </cfRule>
  </conditionalFormatting>
  <conditionalFormatting sqref="F449:G449">
    <cfRule type="expression" dxfId="17916" priority="17475">
      <formula>$C449="A"</formula>
    </cfRule>
  </conditionalFormatting>
  <conditionalFormatting sqref="F449:G449">
    <cfRule type="expression" dxfId="17915" priority="17474">
      <formula>$C449="A"</formula>
    </cfRule>
  </conditionalFormatting>
  <conditionalFormatting sqref="F449:G449">
    <cfRule type="expression" dxfId="17914" priority="17473" stopIfTrue="1">
      <formula>$C449="A"</formula>
    </cfRule>
  </conditionalFormatting>
  <conditionalFormatting sqref="F449:G449">
    <cfRule type="expression" dxfId="17913" priority="17472">
      <formula>$C449="A"</formula>
    </cfRule>
  </conditionalFormatting>
  <conditionalFormatting sqref="F449:G449">
    <cfRule type="expression" dxfId="17912" priority="17471">
      <formula>$C449="A"</formula>
    </cfRule>
  </conditionalFormatting>
  <conditionalFormatting sqref="F449:G449">
    <cfRule type="expression" dxfId="17911" priority="17470" stopIfTrue="1">
      <formula>$C449="A"</formula>
    </cfRule>
  </conditionalFormatting>
  <conditionalFormatting sqref="F449:G449">
    <cfRule type="expression" dxfId="17910" priority="17469">
      <formula>$C449="A"</formula>
    </cfRule>
  </conditionalFormatting>
  <conditionalFormatting sqref="F450:G450">
    <cfRule type="expression" dxfId="17909" priority="17468">
      <formula>$C450="A"</formula>
    </cfRule>
  </conditionalFormatting>
  <conditionalFormatting sqref="F450:G450">
    <cfRule type="expression" dxfId="17908" priority="17467" stopIfTrue="1">
      <formula>$C450="A"</formula>
    </cfRule>
  </conditionalFormatting>
  <conditionalFormatting sqref="F450:G450">
    <cfRule type="expression" dxfId="17907" priority="17466">
      <formula>$C450="A"</formula>
    </cfRule>
  </conditionalFormatting>
  <conditionalFormatting sqref="F450:G450">
    <cfRule type="expression" dxfId="17906" priority="17465">
      <formula>$C450="A"</formula>
    </cfRule>
  </conditionalFormatting>
  <conditionalFormatting sqref="F450:G450">
    <cfRule type="expression" dxfId="17905" priority="17464" stopIfTrue="1">
      <formula>$C450="A"</formula>
    </cfRule>
  </conditionalFormatting>
  <conditionalFormatting sqref="F450:G450">
    <cfRule type="expression" dxfId="17904" priority="17463">
      <formula>$C450="A"</formula>
    </cfRule>
  </conditionalFormatting>
  <conditionalFormatting sqref="F450:G450">
    <cfRule type="expression" dxfId="17903" priority="17462">
      <formula>$C450="A"</formula>
    </cfRule>
  </conditionalFormatting>
  <conditionalFormatting sqref="F450:G450">
    <cfRule type="expression" dxfId="17902" priority="17461" stopIfTrue="1">
      <formula>$C450="A"</formula>
    </cfRule>
  </conditionalFormatting>
  <conditionalFormatting sqref="F450:G450">
    <cfRule type="expression" dxfId="17901" priority="17460">
      <formula>$C450="A"</formula>
    </cfRule>
  </conditionalFormatting>
  <conditionalFormatting sqref="D450:N450">
    <cfRule type="expression" dxfId="17900" priority="17459">
      <formula>$C450="A"</formula>
    </cfRule>
  </conditionalFormatting>
  <conditionalFormatting sqref="D450:E450 H450:N450">
    <cfRule type="expression" dxfId="17899" priority="17458" stopIfTrue="1">
      <formula>$C450="A"</formula>
    </cfRule>
  </conditionalFormatting>
  <conditionalFormatting sqref="F450:G450">
    <cfRule type="expression" dxfId="17898" priority="17457" stopIfTrue="1">
      <formula>$C450="A"</formula>
    </cfRule>
  </conditionalFormatting>
  <conditionalFormatting sqref="F450:G450">
    <cfRule type="expression" dxfId="17897" priority="17456">
      <formula>$C450="A"</formula>
    </cfRule>
  </conditionalFormatting>
  <conditionalFormatting sqref="F450:G450">
    <cfRule type="expression" dxfId="17896" priority="17455">
      <formula>$C450="A"</formula>
    </cfRule>
  </conditionalFormatting>
  <conditionalFormatting sqref="F450:G450">
    <cfRule type="expression" dxfId="17895" priority="17454" stopIfTrue="1">
      <formula>$C450="A"</formula>
    </cfRule>
  </conditionalFormatting>
  <conditionalFormatting sqref="F450:G450">
    <cfRule type="expression" dxfId="17894" priority="17453">
      <formula>$C450="A"</formula>
    </cfRule>
  </conditionalFormatting>
  <conditionalFormatting sqref="F450:G450">
    <cfRule type="expression" dxfId="17893" priority="17452">
      <formula>$C450="A"</formula>
    </cfRule>
  </conditionalFormatting>
  <conditionalFormatting sqref="F450:G450">
    <cfRule type="expression" dxfId="17892" priority="17451" stopIfTrue="1">
      <formula>$C450="A"</formula>
    </cfRule>
  </conditionalFormatting>
  <conditionalFormatting sqref="F450:G450">
    <cfRule type="expression" dxfId="17891" priority="17450">
      <formula>$C450="A"</formula>
    </cfRule>
  </conditionalFormatting>
  <conditionalFormatting sqref="F450:G450">
    <cfRule type="expression" dxfId="17890" priority="17449">
      <formula>$C450="A"</formula>
    </cfRule>
  </conditionalFormatting>
  <conditionalFormatting sqref="F450:G450">
    <cfRule type="expression" dxfId="17889" priority="17448" stopIfTrue="1">
      <formula>$C450="A"</formula>
    </cfRule>
  </conditionalFormatting>
  <conditionalFormatting sqref="F450:G450">
    <cfRule type="expression" dxfId="17888" priority="17447">
      <formula>$C450="A"</formula>
    </cfRule>
  </conditionalFormatting>
  <conditionalFormatting sqref="F450:G450">
    <cfRule type="expression" dxfId="17887" priority="17446">
      <formula>$C450="A"</formula>
    </cfRule>
  </conditionalFormatting>
  <conditionalFormatting sqref="F450:G450">
    <cfRule type="expression" dxfId="17886" priority="17445" stopIfTrue="1">
      <formula>$C450="A"</formula>
    </cfRule>
  </conditionalFormatting>
  <conditionalFormatting sqref="F450:G450">
    <cfRule type="expression" dxfId="17885" priority="17444">
      <formula>$C450="A"</formula>
    </cfRule>
  </conditionalFormatting>
  <conditionalFormatting sqref="F451:G451">
    <cfRule type="expression" dxfId="17884" priority="17443">
      <formula>$C451="A"</formula>
    </cfRule>
  </conditionalFormatting>
  <conditionalFormatting sqref="F451:G451">
    <cfRule type="expression" dxfId="17883" priority="17442" stopIfTrue="1">
      <formula>$C451="A"</formula>
    </cfRule>
  </conditionalFormatting>
  <conditionalFormatting sqref="F451:G451">
    <cfRule type="expression" dxfId="17882" priority="17441">
      <formula>$C451="A"</formula>
    </cfRule>
  </conditionalFormatting>
  <conditionalFormatting sqref="F451:G451">
    <cfRule type="expression" dxfId="17881" priority="17440">
      <formula>$C451="A"</formula>
    </cfRule>
  </conditionalFormatting>
  <conditionalFormatting sqref="F451:G451">
    <cfRule type="expression" dxfId="17880" priority="17439" stopIfTrue="1">
      <formula>$C451="A"</formula>
    </cfRule>
  </conditionalFormatting>
  <conditionalFormatting sqref="F451:G451">
    <cfRule type="expression" dxfId="17879" priority="17438">
      <formula>$C451="A"</formula>
    </cfRule>
  </conditionalFormatting>
  <conditionalFormatting sqref="F451:G451">
    <cfRule type="expression" dxfId="17878" priority="17437">
      <formula>$C451="A"</formula>
    </cfRule>
  </conditionalFormatting>
  <conditionalFormatting sqref="F451:G451">
    <cfRule type="expression" dxfId="17877" priority="17436" stopIfTrue="1">
      <formula>$C451="A"</formula>
    </cfRule>
  </conditionalFormatting>
  <conditionalFormatting sqref="F451:G451">
    <cfRule type="expression" dxfId="17876" priority="17435">
      <formula>$C451="A"</formula>
    </cfRule>
  </conditionalFormatting>
  <conditionalFormatting sqref="D451:N451">
    <cfRule type="expression" dxfId="17875" priority="17434">
      <formula>$C451="A"</formula>
    </cfRule>
  </conditionalFormatting>
  <conditionalFormatting sqref="D451:E451 H451:N451">
    <cfRule type="expression" dxfId="17874" priority="17433" stopIfTrue="1">
      <formula>$C451="A"</formula>
    </cfRule>
  </conditionalFormatting>
  <conditionalFormatting sqref="F451:G451">
    <cfRule type="expression" dxfId="17873" priority="17432" stopIfTrue="1">
      <formula>$C451="A"</formula>
    </cfRule>
  </conditionalFormatting>
  <conditionalFormatting sqref="F451:G451">
    <cfRule type="expression" dxfId="17872" priority="17431">
      <formula>$C451="A"</formula>
    </cfRule>
  </conditionalFormatting>
  <conditionalFormatting sqref="F451:G451">
    <cfRule type="expression" dxfId="17871" priority="17430">
      <formula>$C451="A"</formula>
    </cfRule>
  </conditionalFormatting>
  <conditionalFormatting sqref="F451:G451">
    <cfRule type="expression" dxfId="17870" priority="17429" stopIfTrue="1">
      <formula>$C451="A"</formula>
    </cfRule>
  </conditionalFormatting>
  <conditionalFormatting sqref="F451:G451">
    <cfRule type="expression" dxfId="17869" priority="17428">
      <formula>$C451="A"</formula>
    </cfRule>
  </conditionalFormatting>
  <conditionalFormatting sqref="F451:G451">
    <cfRule type="expression" dxfId="17868" priority="17427">
      <formula>$C451="A"</formula>
    </cfRule>
  </conditionalFormatting>
  <conditionalFormatting sqref="F451:G451">
    <cfRule type="expression" dxfId="17867" priority="17426" stopIfTrue="1">
      <formula>$C451="A"</formula>
    </cfRule>
  </conditionalFormatting>
  <conditionalFormatting sqref="F451:G451">
    <cfRule type="expression" dxfId="17866" priority="17425">
      <formula>$C451="A"</formula>
    </cfRule>
  </conditionalFormatting>
  <conditionalFormatting sqref="F451:G451">
    <cfRule type="expression" dxfId="17865" priority="17424">
      <formula>$C451="A"</formula>
    </cfRule>
  </conditionalFormatting>
  <conditionalFormatting sqref="F451:G451">
    <cfRule type="expression" dxfId="17864" priority="17423" stopIfTrue="1">
      <formula>$C451="A"</formula>
    </cfRule>
  </conditionalFormatting>
  <conditionalFormatting sqref="F451:G451">
    <cfRule type="expression" dxfId="17863" priority="17422">
      <formula>$C451="A"</formula>
    </cfRule>
  </conditionalFormatting>
  <conditionalFormatting sqref="F451:G451">
    <cfRule type="expression" dxfId="17862" priority="17421">
      <formula>$C451="A"</formula>
    </cfRule>
  </conditionalFormatting>
  <conditionalFormatting sqref="F451:G451">
    <cfRule type="expression" dxfId="17861" priority="17420" stopIfTrue="1">
      <formula>$C451="A"</formula>
    </cfRule>
  </conditionalFormatting>
  <conditionalFormatting sqref="F451:G451">
    <cfRule type="expression" dxfId="17860" priority="17419">
      <formula>$C451="A"</formula>
    </cfRule>
  </conditionalFormatting>
  <conditionalFormatting sqref="F452:G452">
    <cfRule type="expression" dxfId="17859" priority="17418">
      <formula>$C452="A"</formula>
    </cfRule>
  </conditionalFormatting>
  <conditionalFormatting sqref="F452:G452">
    <cfRule type="expression" dxfId="17858" priority="17417" stopIfTrue="1">
      <formula>$C452="A"</formula>
    </cfRule>
  </conditionalFormatting>
  <conditionalFormatting sqref="F452:G452">
    <cfRule type="expression" dxfId="17857" priority="17416">
      <formula>$C452="A"</formula>
    </cfRule>
  </conditionalFormatting>
  <conditionalFormatting sqref="F452:G452">
    <cfRule type="expression" dxfId="17856" priority="17415">
      <formula>$C452="A"</formula>
    </cfRule>
  </conditionalFormatting>
  <conditionalFormatting sqref="F452:G452">
    <cfRule type="expression" dxfId="17855" priority="17414" stopIfTrue="1">
      <formula>$C452="A"</formula>
    </cfRule>
  </conditionalFormatting>
  <conditionalFormatting sqref="F452:G452">
    <cfRule type="expression" dxfId="17854" priority="17413">
      <formula>$C452="A"</formula>
    </cfRule>
  </conditionalFormatting>
  <conditionalFormatting sqref="F452:G452">
    <cfRule type="expression" dxfId="17853" priority="17412">
      <formula>$C452="A"</formula>
    </cfRule>
  </conditionalFormatting>
  <conditionalFormatting sqref="F452:G452">
    <cfRule type="expression" dxfId="17852" priority="17411" stopIfTrue="1">
      <formula>$C452="A"</formula>
    </cfRule>
  </conditionalFormatting>
  <conditionalFormatting sqref="F452:G452">
    <cfRule type="expression" dxfId="17851" priority="17410">
      <formula>$C452="A"</formula>
    </cfRule>
  </conditionalFormatting>
  <conditionalFormatting sqref="D452:N452">
    <cfRule type="expression" dxfId="17850" priority="17409">
      <formula>$C452="A"</formula>
    </cfRule>
  </conditionalFormatting>
  <conditionalFormatting sqref="D452:E452 H452:N452">
    <cfRule type="expression" dxfId="17849" priority="17408" stopIfTrue="1">
      <formula>$C452="A"</formula>
    </cfRule>
  </conditionalFormatting>
  <conditionalFormatting sqref="F452:G452">
    <cfRule type="expression" dxfId="17848" priority="17407" stopIfTrue="1">
      <formula>$C452="A"</formula>
    </cfRule>
  </conditionalFormatting>
  <conditionalFormatting sqref="F452:G452">
    <cfRule type="expression" dxfId="17847" priority="17406">
      <formula>$C452="A"</formula>
    </cfRule>
  </conditionalFormatting>
  <conditionalFormatting sqref="F452:G452">
    <cfRule type="expression" dxfId="17846" priority="17405">
      <formula>$C452="A"</formula>
    </cfRule>
  </conditionalFormatting>
  <conditionalFormatting sqref="F452:G452">
    <cfRule type="expression" dxfId="17845" priority="17404" stopIfTrue="1">
      <formula>$C452="A"</formula>
    </cfRule>
  </conditionalFormatting>
  <conditionalFormatting sqref="F452:G452">
    <cfRule type="expression" dxfId="17844" priority="17403">
      <formula>$C452="A"</formula>
    </cfRule>
  </conditionalFormatting>
  <conditionalFormatting sqref="F452:G452">
    <cfRule type="expression" dxfId="17843" priority="17402">
      <formula>$C452="A"</formula>
    </cfRule>
  </conditionalFormatting>
  <conditionalFormatting sqref="F452:G452">
    <cfRule type="expression" dxfId="17842" priority="17401" stopIfTrue="1">
      <formula>$C452="A"</formula>
    </cfRule>
  </conditionalFormatting>
  <conditionalFormatting sqref="F452:G452">
    <cfRule type="expression" dxfId="17841" priority="17400">
      <formula>$C452="A"</formula>
    </cfRule>
  </conditionalFormatting>
  <conditionalFormatting sqref="F452:G452">
    <cfRule type="expression" dxfId="17840" priority="17399">
      <formula>$C452="A"</formula>
    </cfRule>
  </conditionalFormatting>
  <conditionalFormatting sqref="F452:G452">
    <cfRule type="expression" dxfId="17839" priority="17398" stopIfTrue="1">
      <formula>$C452="A"</formula>
    </cfRule>
  </conditionalFormatting>
  <conditionalFormatting sqref="F452:G452">
    <cfRule type="expression" dxfId="17838" priority="17397">
      <formula>$C452="A"</formula>
    </cfRule>
  </conditionalFormatting>
  <conditionalFormatting sqref="F452:G452">
    <cfRule type="expression" dxfId="17837" priority="17396">
      <formula>$C452="A"</formula>
    </cfRule>
  </conditionalFormatting>
  <conditionalFormatting sqref="F452:G452">
    <cfRule type="expression" dxfId="17836" priority="17395" stopIfTrue="1">
      <formula>$C452="A"</formula>
    </cfRule>
  </conditionalFormatting>
  <conditionalFormatting sqref="F452:G452">
    <cfRule type="expression" dxfId="17835" priority="17394">
      <formula>$C452="A"</formula>
    </cfRule>
  </conditionalFormatting>
  <conditionalFormatting sqref="F453:G453">
    <cfRule type="expression" dxfId="17834" priority="17393">
      <formula>$C453="A"</formula>
    </cfRule>
  </conditionalFormatting>
  <conditionalFormatting sqref="F453:G453">
    <cfRule type="expression" dxfId="17833" priority="17392" stopIfTrue="1">
      <formula>$C453="A"</formula>
    </cfRule>
  </conditionalFormatting>
  <conditionalFormatting sqref="F453:G453">
    <cfRule type="expression" dxfId="17832" priority="17391">
      <formula>$C453="A"</formula>
    </cfRule>
  </conditionalFormatting>
  <conditionalFormatting sqref="F453:G453">
    <cfRule type="expression" dxfId="17831" priority="17390">
      <formula>$C453="A"</formula>
    </cfRule>
  </conditionalFormatting>
  <conditionalFormatting sqref="F453:G453">
    <cfRule type="expression" dxfId="17830" priority="17389" stopIfTrue="1">
      <formula>$C453="A"</formula>
    </cfRule>
  </conditionalFormatting>
  <conditionalFormatting sqref="F453:G453">
    <cfRule type="expression" dxfId="17829" priority="17388">
      <formula>$C453="A"</formula>
    </cfRule>
  </conditionalFormatting>
  <conditionalFormatting sqref="F453:G453">
    <cfRule type="expression" dxfId="17828" priority="17387">
      <formula>$C453="A"</formula>
    </cfRule>
  </conditionalFormatting>
  <conditionalFormatting sqref="F453:G453">
    <cfRule type="expression" dxfId="17827" priority="17386" stopIfTrue="1">
      <formula>$C453="A"</formula>
    </cfRule>
  </conditionalFormatting>
  <conditionalFormatting sqref="F453:G453">
    <cfRule type="expression" dxfId="17826" priority="17385">
      <formula>$C453="A"</formula>
    </cfRule>
  </conditionalFormatting>
  <conditionalFormatting sqref="D453:N453">
    <cfRule type="expression" dxfId="17825" priority="17384">
      <formula>$C453="A"</formula>
    </cfRule>
  </conditionalFormatting>
  <conditionalFormatting sqref="D453:E453 H453:N453">
    <cfRule type="expression" dxfId="17824" priority="17383" stopIfTrue="1">
      <formula>$C453="A"</formula>
    </cfRule>
  </conditionalFormatting>
  <conditionalFormatting sqref="F453:G453">
    <cfRule type="expression" dxfId="17823" priority="17382" stopIfTrue="1">
      <formula>$C453="A"</formula>
    </cfRule>
  </conditionalFormatting>
  <conditionalFormatting sqref="F453:G453">
    <cfRule type="expression" dxfId="17822" priority="17381">
      <formula>$C453="A"</formula>
    </cfRule>
  </conditionalFormatting>
  <conditionalFormatting sqref="F453:G453">
    <cfRule type="expression" dxfId="17821" priority="17380">
      <formula>$C453="A"</formula>
    </cfRule>
  </conditionalFormatting>
  <conditionalFormatting sqref="F453:G453">
    <cfRule type="expression" dxfId="17820" priority="17379" stopIfTrue="1">
      <formula>$C453="A"</formula>
    </cfRule>
  </conditionalFormatting>
  <conditionalFormatting sqref="F453:G453">
    <cfRule type="expression" dxfId="17819" priority="17378">
      <formula>$C453="A"</formula>
    </cfRule>
  </conditionalFormatting>
  <conditionalFormatting sqref="F453:G453">
    <cfRule type="expression" dxfId="17818" priority="17377">
      <formula>$C453="A"</formula>
    </cfRule>
  </conditionalFormatting>
  <conditionalFormatting sqref="F453:G453">
    <cfRule type="expression" dxfId="17817" priority="17376" stopIfTrue="1">
      <formula>$C453="A"</formula>
    </cfRule>
  </conditionalFormatting>
  <conditionalFormatting sqref="F453:G453">
    <cfRule type="expression" dxfId="17816" priority="17375">
      <formula>$C453="A"</formula>
    </cfRule>
  </conditionalFormatting>
  <conditionalFormatting sqref="F453:G453">
    <cfRule type="expression" dxfId="17815" priority="17374">
      <formula>$C453="A"</formula>
    </cfRule>
  </conditionalFormatting>
  <conditionalFormatting sqref="F453:G453">
    <cfRule type="expression" dxfId="17814" priority="17373" stopIfTrue="1">
      <formula>$C453="A"</formula>
    </cfRule>
  </conditionalFormatting>
  <conditionalFormatting sqref="F453:G453">
    <cfRule type="expression" dxfId="17813" priority="17372">
      <formula>$C453="A"</formula>
    </cfRule>
  </conditionalFormatting>
  <conditionalFormatting sqref="F453:G453">
    <cfRule type="expression" dxfId="17812" priority="17371">
      <formula>$C453="A"</formula>
    </cfRule>
  </conditionalFormatting>
  <conditionalFormatting sqref="F453:G453">
    <cfRule type="expression" dxfId="17811" priority="17370" stopIfTrue="1">
      <formula>$C453="A"</formula>
    </cfRule>
  </conditionalFormatting>
  <conditionalFormatting sqref="F453:G453">
    <cfRule type="expression" dxfId="17810" priority="17369">
      <formula>$C453="A"</formula>
    </cfRule>
  </conditionalFormatting>
  <conditionalFormatting sqref="F454:G454">
    <cfRule type="expression" dxfId="17809" priority="17368">
      <formula>$C454="A"</formula>
    </cfRule>
  </conditionalFormatting>
  <conditionalFormatting sqref="F454:G454">
    <cfRule type="expression" dxfId="17808" priority="17367" stopIfTrue="1">
      <formula>$C454="A"</formula>
    </cfRule>
  </conditionalFormatting>
  <conditionalFormatting sqref="F454:G454">
    <cfRule type="expression" dxfId="17807" priority="17366">
      <formula>$C454="A"</formula>
    </cfRule>
  </conditionalFormatting>
  <conditionalFormatting sqref="F454:G454">
    <cfRule type="expression" dxfId="17806" priority="17365">
      <formula>$C454="A"</formula>
    </cfRule>
  </conditionalFormatting>
  <conditionalFormatting sqref="F454:G454">
    <cfRule type="expression" dxfId="17805" priority="17364" stopIfTrue="1">
      <formula>$C454="A"</formula>
    </cfRule>
  </conditionalFormatting>
  <conditionalFormatting sqref="F454:G454">
    <cfRule type="expression" dxfId="17804" priority="17363">
      <formula>$C454="A"</formula>
    </cfRule>
  </conditionalFormatting>
  <conditionalFormatting sqref="F454:G454">
    <cfRule type="expression" dxfId="17803" priority="17362">
      <formula>$C454="A"</formula>
    </cfRule>
  </conditionalFormatting>
  <conditionalFormatting sqref="F454:G454">
    <cfRule type="expression" dxfId="17802" priority="17361" stopIfTrue="1">
      <formula>$C454="A"</formula>
    </cfRule>
  </conditionalFormatting>
  <conditionalFormatting sqref="F454:G454">
    <cfRule type="expression" dxfId="17801" priority="17360">
      <formula>$C454="A"</formula>
    </cfRule>
  </conditionalFormatting>
  <conditionalFormatting sqref="D454:N454">
    <cfRule type="expression" dxfId="17800" priority="17359">
      <formula>$C454="A"</formula>
    </cfRule>
  </conditionalFormatting>
  <conditionalFormatting sqref="D454:E454 H454:N454">
    <cfRule type="expression" dxfId="17799" priority="17358" stopIfTrue="1">
      <formula>$C454="A"</formula>
    </cfRule>
  </conditionalFormatting>
  <conditionalFormatting sqref="F454:G454">
    <cfRule type="expression" dxfId="17798" priority="17357" stopIfTrue="1">
      <formula>$C454="A"</formula>
    </cfRule>
  </conditionalFormatting>
  <conditionalFormatting sqref="F454:G454">
    <cfRule type="expression" dxfId="17797" priority="17356">
      <formula>$C454="A"</formula>
    </cfRule>
  </conditionalFormatting>
  <conditionalFormatting sqref="F454:G454">
    <cfRule type="expression" dxfId="17796" priority="17355">
      <formula>$C454="A"</formula>
    </cfRule>
  </conditionalFormatting>
  <conditionalFormatting sqref="F454:G454">
    <cfRule type="expression" dxfId="17795" priority="17354" stopIfTrue="1">
      <formula>$C454="A"</formula>
    </cfRule>
  </conditionalFormatting>
  <conditionalFormatting sqref="F454:G454">
    <cfRule type="expression" dxfId="17794" priority="17353">
      <formula>$C454="A"</formula>
    </cfRule>
  </conditionalFormatting>
  <conditionalFormatting sqref="F454:G454">
    <cfRule type="expression" dxfId="17793" priority="17352">
      <formula>$C454="A"</formula>
    </cfRule>
  </conditionalFormatting>
  <conditionalFormatting sqref="F454:G454">
    <cfRule type="expression" dxfId="17792" priority="17351" stopIfTrue="1">
      <formula>$C454="A"</formula>
    </cfRule>
  </conditionalFormatting>
  <conditionalFormatting sqref="F454:G454">
    <cfRule type="expression" dxfId="17791" priority="17350">
      <formula>$C454="A"</formula>
    </cfRule>
  </conditionalFormatting>
  <conditionalFormatting sqref="F454:G454">
    <cfRule type="expression" dxfId="17790" priority="17349">
      <formula>$C454="A"</formula>
    </cfRule>
  </conditionalFormatting>
  <conditionalFormatting sqref="F454:G454">
    <cfRule type="expression" dxfId="17789" priority="17348" stopIfTrue="1">
      <formula>$C454="A"</formula>
    </cfRule>
  </conditionalFormatting>
  <conditionalFormatting sqref="F454:G454">
    <cfRule type="expression" dxfId="17788" priority="17347">
      <formula>$C454="A"</formula>
    </cfRule>
  </conditionalFormatting>
  <conditionalFormatting sqref="F454:G454">
    <cfRule type="expression" dxfId="17787" priority="17346">
      <formula>$C454="A"</formula>
    </cfRule>
  </conditionalFormatting>
  <conditionalFormatting sqref="F454:G454">
    <cfRule type="expression" dxfId="17786" priority="17345" stopIfTrue="1">
      <formula>$C454="A"</formula>
    </cfRule>
  </conditionalFormatting>
  <conditionalFormatting sqref="F454:G454">
    <cfRule type="expression" dxfId="17785" priority="17344">
      <formula>$C454="A"</formula>
    </cfRule>
  </conditionalFormatting>
  <conditionalFormatting sqref="F455:G455">
    <cfRule type="expression" dxfId="17784" priority="17343">
      <formula>$C455="A"</formula>
    </cfRule>
  </conditionalFormatting>
  <conditionalFormatting sqref="F455:G455">
    <cfRule type="expression" dxfId="17783" priority="17342" stopIfTrue="1">
      <formula>$C455="A"</formula>
    </cfRule>
  </conditionalFormatting>
  <conditionalFormatting sqref="F455:G455">
    <cfRule type="expression" dxfId="17782" priority="17341">
      <formula>$C455="A"</formula>
    </cfRule>
  </conditionalFormatting>
  <conditionalFormatting sqref="F455:G455">
    <cfRule type="expression" dxfId="17781" priority="17340">
      <formula>$C455="A"</formula>
    </cfRule>
  </conditionalFormatting>
  <conditionalFormatting sqref="F455:G455">
    <cfRule type="expression" dxfId="17780" priority="17339" stopIfTrue="1">
      <formula>$C455="A"</formula>
    </cfRule>
  </conditionalFormatting>
  <conditionalFormatting sqref="F455:G455">
    <cfRule type="expression" dxfId="17779" priority="17338">
      <formula>$C455="A"</formula>
    </cfRule>
  </conditionalFormatting>
  <conditionalFormatting sqref="F455:G455">
    <cfRule type="expression" dxfId="17778" priority="17337">
      <formula>$C455="A"</formula>
    </cfRule>
  </conditionalFormatting>
  <conditionalFormatting sqref="F455:G455">
    <cfRule type="expression" dxfId="17777" priority="17336" stopIfTrue="1">
      <formula>$C455="A"</formula>
    </cfRule>
  </conditionalFormatting>
  <conditionalFormatting sqref="F455:G455">
    <cfRule type="expression" dxfId="17776" priority="17335">
      <formula>$C455="A"</formula>
    </cfRule>
  </conditionalFormatting>
  <conditionalFormatting sqref="D455:N455">
    <cfRule type="expression" dxfId="17775" priority="17334">
      <formula>$C455="A"</formula>
    </cfRule>
  </conditionalFormatting>
  <conditionalFormatting sqref="D455:E455 H455:N455">
    <cfRule type="expression" dxfId="17774" priority="17333" stopIfTrue="1">
      <formula>$C455="A"</formula>
    </cfRule>
  </conditionalFormatting>
  <conditionalFormatting sqref="F455:G455">
    <cfRule type="expression" dxfId="17773" priority="17332" stopIfTrue="1">
      <formula>$C455="A"</formula>
    </cfRule>
  </conditionalFormatting>
  <conditionalFormatting sqref="F455:G455">
    <cfRule type="expression" dxfId="17772" priority="17331">
      <formula>$C455="A"</formula>
    </cfRule>
  </conditionalFormatting>
  <conditionalFormatting sqref="F455:G455">
    <cfRule type="expression" dxfId="17771" priority="17330">
      <formula>$C455="A"</formula>
    </cfRule>
  </conditionalFormatting>
  <conditionalFormatting sqref="F455:G455">
    <cfRule type="expression" dxfId="17770" priority="17329" stopIfTrue="1">
      <formula>$C455="A"</formula>
    </cfRule>
  </conditionalFormatting>
  <conditionalFormatting sqref="F455:G455">
    <cfRule type="expression" dxfId="17769" priority="17328">
      <formula>$C455="A"</formula>
    </cfRule>
  </conditionalFormatting>
  <conditionalFormatting sqref="F455:G455">
    <cfRule type="expression" dxfId="17768" priority="17327">
      <formula>$C455="A"</formula>
    </cfRule>
  </conditionalFormatting>
  <conditionalFormatting sqref="F455:G455">
    <cfRule type="expression" dxfId="17767" priority="17326" stopIfTrue="1">
      <formula>$C455="A"</formula>
    </cfRule>
  </conditionalFormatting>
  <conditionalFormatting sqref="F455:G455">
    <cfRule type="expression" dxfId="17766" priority="17325">
      <formula>$C455="A"</formula>
    </cfRule>
  </conditionalFormatting>
  <conditionalFormatting sqref="F455:G455">
    <cfRule type="expression" dxfId="17765" priority="17324">
      <formula>$C455="A"</formula>
    </cfRule>
  </conditionalFormatting>
  <conditionalFormatting sqref="F455:G455">
    <cfRule type="expression" dxfId="17764" priority="17323" stopIfTrue="1">
      <formula>$C455="A"</formula>
    </cfRule>
  </conditionalFormatting>
  <conditionalFormatting sqref="F455:G455">
    <cfRule type="expression" dxfId="17763" priority="17322">
      <formula>$C455="A"</formula>
    </cfRule>
  </conditionalFormatting>
  <conditionalFormatting sqref="F455:G455">
    <cfRule type="expression" dxfId="17762" priority="17321">
      <formula>$C455="A"</formula>
    </cfRule>
  </conditionalFormatting>
  <conditionalFormatting sqref="F455:G455">
    <cfRule type="expression" dxfId="17761" priority="17320" stopIfTrue="1">
      <formula>$C455="A"</formula>
    </cfRule>
  </conditionalFormatting>
  <conditionalFormatting sqref="F455:G455">
    <cfRule type="expression" dxfId="17760" priority="17319">
      <formula>$C455="A"</formula>
    </cfRule>
  </conditionalFormatting>
  <conditionalFormatting sqref="F456:G456">
    <cfRule type="expression" dxfId="17759" priority="17318">
      <formula>$C456="A"</formula>
    </cfRule>
  </conditionalFormatting>
  <conditionalFormatting sqref="F456:G456">
    <cfRule type="expression" dxfId="17758" priority="17317" stopIfTrue="1">
      <formula>$C456="A"</formula>
    </cfRule>
  </conditionalFormatting>
  <conditionalFormatting sqref="F456:G456">
    <cfRule type="expression" dxfId="17757" priority="17316">
      <formula>$C456="A"</formula>
    </cfRule>
  </conditionalFormatting>
  <conditionalFormatting sqref="F456:G456">
    <cfRule type="expression" dxfId="17756" priority="17315">
      <formula>$C456="A"</formula>
    </cfRule>
  </conditionalFormatting>
  <conditionalFormatting sqref="F456:G456">
    <cfRule type="expression" dxfId="17755" priority="17314" stopIfTrue="1">
      <formula>$C456="A"</formula>
    </cfRule>
  </conditionalFormatting>
  <conditionalFormatting sqref="F456:G456">
    <cfRule type="expression" dxfId="17754" priority="17313">
      <formula>$C456="A"</formula>
    </cfRule>
  </conditionalFormatting>
  <conditionalFormatting sqref="F456:G456">
    <cfRule type="expression" dxfId="17753" priority="17312">
      <formula>$C456="A"</formula>
    </cfRule>
  </conditionalFormatting>
  <conditionalFormatting sqref="F456:G456">
    <cfRule type="expression" dxfId="17752" priority="17311" stopIfTrue="1">
      <formula>$C456="A"</formula>
    </cfRule>
  </conditionalFormatting>
  <conditionalFormatting sqref="F456:G456">
    <cfRule type="expression" dxfId="17751" priority="17310">
      <formula>$C456="A"</formula>
    </cfRule>
  </conditionalFormatting>
  <conditionalFormatting sqref="D456:N456">
    <cfRule type="expression" dxfId="17750" priority="17309">
      <formula>$C456="A"</formula>
    </cfRule>
  </conditionalFormatting>
  <conditionalFormatting sqref="D456:E456 H456:N456">
    <cfRule type="expression" dxfId="17749" priority="17308" stopIfTrue="1">
      <formula>$C456="A"</formula>
    </cfRule>
  </conditionalFormatting>
  <conditionalFormatting sqref="F456:G456">
    <cfRule type="expression" dxfId="17748" priority="17307" stopIfTrue="1">
      <formula>$C456="A"</formula>
    </cfRule>
  </conditionalFormatting>
  <conditionalFormatting sqref="F456:G456">
    <cfRule type="expression" dxfId="17747" priority="17306">
      <formula>$C456="A"</formula>
    </cfRule>
  </conditionalFormatting>
  <conditionalFormatting sqref="F456:G456">
    <cfRule type="expression" dxfId="17746" priority="17305">
      <formula>$C456="A"</formula>
    </cfRule>
  </conditionalFormatting>
  <conditionalFormatting sqref="F456:G456">
    <cfRule type="expression" dxfId="17745" priority="17304" stopIfTrue="1">
      <formula>$C456="A"</formula>
    </cfRule>
  </conditionalFormatting>
  <conditionalFormatting sqref="F456:G456">
    <cfRule type="expression" dxfId="17744" priority="17303">
      <formula>$C456="A"</formula>
    </cfRule>
  </conditionalFormatting>
  <conditionalFormatting sqref="F456:G456">
    <cfRule type="expression" dxfId="17743" priority="17302">
      <formula>$C456="A"</formula>
    </cfRule>
  </conditionalFormatting>
  <conditionalFormatting sqref="F456:G456">
    <cfRule type="expression" dxfId="17742" priority="17301" stopIfTrue="1">
      <formula>$C456="A"</formula>
    </cfRule>
  </conditionalFormatting>
  <conditionalFormatting sqref="F456:G456">
    <cfRule type="expression" dxfId="17741" priority="17300">
      <formula>$C456="A"</formula>
    </cfRule>
  </conditionalFormatting>
  <conditionalFormatting sqref="F456:G456">
    <cfRule type="expression" dxfId="17740" priority="17299">
      <formula>$C456="A"</formula>
    </cfRule>
  </conditionalFormatting>
  <conditionalFormatting sqref="F456:G456">
    <cfRule type="expression" dxfId="17739" priority="17298" stopIfTrue="1">
      <formula>$C456="A"</formula>
    </cfRule>
  </conditionalFormatting>
  <conditionalFormatting sqref="F456:G456">
    <cfRule type="expression" dxfId="17738" priority="17297">
      <formula>$C456="A"</formula>
    </cfRule>
  </conditionalFormatting>
  <conditionalFormatting sqref="F456:G456">
    <cfRule type="expression" dxfId="17737" priority="17296">
      <formula>$C456="A"</formula>
    </cfRule>
  </conditionalFormatting>
  <conditionalFormatting sqref="F456:G456">
    <cfRule type="expression" dxfId="17736" priority="17295" stopIfTrue="1">
      <formula>$C456="A"</formula>
    </cfRule>
  </conditionalFormatting>
  <conditionalFormatting sqref="F456:G456">
    <cfRule type="expression" dxfId="17735" priority="17294">
      <formula>$C456="A"</formula>
    </cfRule>
  </conditionalFormatting>
  <conditionalFormatting sqref="F442:G442">
    <cfRule type="expression" dxfId="17734" priority="17293">
      <formula>$C442="A"</formula>
    </cfRule>
  </conditionalFormatting>
  <conditionalFormatting sqref="F442:G442">
    <cfRule type="expression" dxfId="17733" priority="17292" stopIfTrue="1">
      <formula>$C442="A"</formula>
    </cfRule>
  </conditionalFormatting>
  <conditionalFormatting sqref="F442:G442">
    <cfRule type="expression" dxfId="17732" priority="17291">
      <formula>$C442="A"</formula>
    </cfRule>
  </conditionalFormatting>
  <conditionalFormatting sqref="F442:G442">
    <cfRule type="expression" dxfId="17731" priority="17290">
      <formula>$C442="A"</formula>
    </cfRule>
  </conditionalFormatting>
  <conditionalFormatting sqref="F442:G442">
    <cfRule type="expression" dxfId="17730" priority="17289" stopIfTrue="1">
      <formula>$C442="A"</formula>
    </cfRule>
  </conditionalFormatting>
  <conditionalFormatting sqref="F442:G442">
    <cfRule type="expression" dxfId="17729" priority="17288">
      <formula>$C442="A"</formula>
    </cfRule>
  </conditionalFormatting>
  <conditionalFormatting sqref="F442:G442">
    <cfRule type="expression" dxfId="17728" priority="17287">
      <formula>$C442="A"</formula>
    </cfRule>
  </conditionalFormatting>
  <conditionalFormatting sqref="F442:G442">
    <cfRule type="expression" dxfId="17727" priority="17286" stopIfTrue="1">
      <formula>$C442="A"</formula>
    </cfRule>
  </conditionalFormatting>
  <conditionalFormatting sqref="F442:G442">
    <cfRule type="expression" dxfId="17726" priority="17285">
      <formula>$C442="A"</formula>
    </cfRule>
  </conditionalFormatting>
  <conditionalFormatting sqref="F442:G442">
    <cfRule type="expression" dxfId="17725" priority="17284">
      <formula>$C442="A"</formula>
    </cfRule>
  </conditionalFormatting>
  <conditionalFormatting sqref="F442:G442">
    <cfRule type="expression" dxfId="17724" priority="17283" stopIfTrue="1">
      <formula>$C442="A"</formula>
    </cfRule>
  </conditionalFormatting>
  <conditionalFormatting sqref="F442:G442">
    <cfRule type="expression" dxfId="17723" priority="17282">
      <formula>$C442="A"</formula>
    </cfRule>
  </conditionalFormatting>
  <conditionalFormatting sqref="F442:G442">
    <cfRule type="expression" dxfId="17722" priority="17281">
      <formula>$C442="A"</formula>
    </cfRule>
  </conditionalFormatting>
  <conditionalFormatting sqref="F442:G442">
    <cfRule type="expression" dxfId="17721" priority="17280" stopIfTrue="1">
      <formula>$C442="A"</formula>
    </cfRule>
  </conditionalFormatting>
  <conditionalFormatting sqref="F442:G442">
    <cfRule type="expression" dxfId="17720" priority="17279">
      <formula>$C442="A"</formula>
    </cfRule>
  </conditionalFormatting>
  <conditionalFormatting sqref="F442:G442">
    <cfRule type="expression" dxfId="17719" priority="17278">
      <formula>$C442="A"</formula>
    </cfRule>
  </conditionalFormatting>
  <conditionalFormatting sqref="F442:G442">
    <cfRule type="expression" dxfId="17718" priority="17277" stopIfTrue="1">
      <formula>$C442="A"</formula>
    </cfRule>
  </conditionalFormatting>
  <conditionalFormatting sqref="F442:G442">
    <cfRule type="expression" dxfId="17717" priority="17276">
      <formula>$C442="A"</formula>
    </cfRule>
  </conditionalFormatting>
  <conditionalFormatting sqref="F442:G442">
    <cfRule type="expression" dxfId="17716" priority="17275">
      <formula>$C442="A"</formula>
    </cfRule>
  </conditionalFormatting>
  <conditionalFormatting sqref="F442:G442">
    <cfRule type="expression" dxfId="17715" priority="17274" stopIfTrue="1">
      <formula>$C442="A"</formula>
    </cfRule>
  </conditionalFormatting>
  <conditionalFormatting sqref="F442:G442">
    <cfRule type="expression" dxfId="17714" priority="17273">
      <formula>$C442="A"</formula>
    </cfRule>
  </conditionalFormatting>
  <conditionalFormatting sqref="F442:G442">
    <cfRule type="expression" dxfId="17713" priority="17272">
      <formula>$C442="A"</formula>
    </cfRule>
  </conditionalFormatting>
  <conditionalFormatting sqref="F442:G442">
    <cfRule type="expression" dxfId="17712" priority="17271" stopIfTrue="1">
      <formula>$C442="A"</formula>
    </cfRule>
  </conditionalFormatting>
  <conditionalFormatting sqref="F442:G442">
    <cfRule type="expression" dxfId="17711" priority="17270">
      <formula>$C442="A"</formula>
    </cfRule>
  </conditionalFormatting>
  <conditionalFormatting sqref="F443:G443">
    <cfRule type="expression" dxfId="17710" priority="17269">
      <formula>$C443="A"</formula>
    </cfRule>
  </conditionalFormatting>
  <conditionalFormatting sqref="F443:G443">
    <cfRule type="expression" dxfId="17709" priority="17268" stopIfTrue="1">
      <formula>$C443="A"</formula>
    </cfRule>
  </conditionalFormatting>
  <conditionalFormatting sqref="F443:G443">
    <cfRule type="expression" dxfId="17708" priority="17267">
      <formula>$C443="A"</formula>
    </cfRule>
  </conditionalFormatting>
  <conditionalFormatting sqref="F443:G443">
    <cfRule type="expression" dxfId="17707" priority="17266">
      <formula>$C443="A"</formula>
    </cfRule>
  </conditionalFormatting>
  <conditionalFormatting sqref="F443:G443">
    <cfRule type="expression" dxfId="17706" priority="17265" stopIfTrue="1">
      <formula>$C443="A"</formula>
    </cfRule>
  </conditionalFormatting>
  <conditionalFormatting sqref="F443:G443">
    <cfRule type="expression" dxfId="17705" priority="17264">
      <formula>$C443="A"</formula>
    </cfRule>
  </conditionalFormatting>
  <conditionalFormatting sqref="F443:G443">
    <cfRule type="expression" dxfId="17704" priority="17263">
      <formula>$C443="A"</formula>
    </cfRule>
  </conditionalFormatting>
  <conditionalFormatting sqref="F443:G443">
    <cfRule type="expression" dxfId="17703" priority="17262" stopIfTrue="1">
      <formula>$C443="A"</formula>
    </cfRule>
  </conditionalFormatting>
  <conditionalFormatting sqref="F443:G443">
    <cfRule type="expression" dxfId="17702" priority="17261">
      <formula>$C443="A"</formula>
    </cfRule>
  </conditionalFormatting>
  <conditionalFormatting sqref="F443:G443">
    <cfRule type="expression" dxfId="17701" priority="17260">
      <formula>$C443="A"</formula>
    </cfRule>
  </conditionalFormatting>
  <conditionalFormatting sqref="F443:G443">
    <cfRule type="expression" dxfId="17700" priority="17259" stopIfTrue="1">
      <formula>$C443="A"</formula>
    </cfRule>
  </conditionalFormatting>
  <conditionalFormatting sqref="F443:G443">
    <cfRule type="expression" dxfId="17699" priority="17258">
      <formula>$C443="A"</formula>
    </cfRule>
  </conditionalFormatting>
  <conditionalFormatting sqref="F443:G443">
    <cfRule type="expression" dxfId="17698" priority="17257">
      <formula>$C443="A"</formula>
    </cfRule>
  </conditionalFormatting>
  <conditionalFormatting sqref="F443:G443">
    <cfRule type="expression" dxfId="17697" priority="17256" stopIfTrue="1">
      <formula>$C443="A"</formula>
    </cfRule>
  </conditionalFormatting>
  <conditionalFormatting sqref="F443:G443">
    <cfRule type="expression" dxfId="17696" priority="17255">
      <formula>$C443="A"</formula>
    </cfRule>
  </conditionalFormatting>
  <conditionalFormatting sqref="F443:G443">
    <cfRule type="expression" dxfId="17695" priority="17254">
      <formula>$C443="A"</formula>
    </cfRule>
  </conditionalFormatting>
  <conditionalFormatting sqref="F443:G443">
    <cfRule type="expression" dxfId="17694" priority="17253" stopIfTrue="1">
      <formula>$C443="A"</formula>
    </cfRule>
  </conditionalFormatting>
  <conditionalFormatting sqref="F443:G443">
    <cfRule type="expression" dxfId="17693" priority="17252">
      <formula>$C443="A"</formula>
    </cfRule>
  </conditionalFormatting>
  <conditionalFormatting sqref="F443:G443">
    <cfRule type="expression" dxfId="17692" priority="17251">
      <formula>$C443="A"</formula>
    </cfRule>
  </conditionalFormatting>
  <conditionalFormatting sqref="F443:G443">
    <cfRule type="expression" dxfId="17691" priority="17250" stopIfTrue="1">
      <formula>$C443="A"</formula>
    </cfRule>
  </conditionalFormatting>
  <conditionalFormatting sqref="F443:G443">
    <cfRule type="expression" dxfId="17690" priority="17249">
      <formula>$C443="A"</formula>
    </cfRule>
  </conditionalFormatting>
  <conditionalFormatting sqref="F443:G443">
    <cfRule type="expression" dxfId="17689" priority="17248">
      <formula>$C443="A"</formula>
    </cfRule>
  </conditionalFormatting>
  <conditionalFormatting sqref="F443:G443">
    <cfRule type="expression" dxfId="17688" priority="17247" stopIfTrue="1">
      <formula>$C443="A"</formula>
    </cfRule>
  </conditionalFormatting>
  <conditionalFormatting sqref="F443:G443">
    <cfRule type="expression" dxfId="17687" priority="17246">
      <formula>$C443="A"</formula>
    </cfRule>
  </conditionalFormatting>
  <conditionalFormatting sqref="F443:G443">
    <cfRule type="expression" dxfId="17686" priority="17245">
      <formula>$C443="A"</formula>
    </cfRule>
  </conditionalFormatting>
  <conditionalFormatting sqref="F443:G443">
    <cfRule type="expression" dxfId="17685" priority="17244" stopIfTrue="1">
      <formula>$C443="A"</formula>
    </cfRule>
  </conditionalFormatting>
  <conditionalFormatting sqref="F443:G443">
    <cfRule type="expression" dxfId="17684" priority="17243">
      <formula>$C443="A"</formula>
    </cfRule>
  </conditionalFormatting>
  <conditionalFormatting sqref="F443:G443">
    <cfRule type="expression" dxfId="17683" priority="17242">
      <formula>$C443="A"</formula>
    </cfRule>
  </conditionalFormatting>
  <conditionalFormatting sqref="F443:G443">
    <cfRule type="expression" dxfId="17682" priority="17241" stopIfTrue="1">
      <formula>$C443="A"</formula>
    </cfRule>
  </conditionalFormatting>
  <conditionalFormatting sqref="F443:G443">
    <cfRule type="expression" dxfId="17681" priority="17240">
      <formula>$C443="A"</formula>
    </cfRule>
  </conditionalFormatting>
  <conditionalFormatting sqref="F443:G443">
    <cfRule type="expression" dxfId="17680" priority="17239">
      <formula>$C443="A"</formula>
    </cfRule>
  </conditionalFormatting>
  <conditionalFormatting sqref="F443:G443">
    <cfRule type="expression" dxfId="17679" priority="17238" stopIfTrue="1">
      <formula>$C443="A"</formula>
    </cfRule>
  </conditionalFormatting>
  <conditionalFormatting sqref="F443:G443">
    <cfRule type="expression" dxfId="17678" priority="17237">
      <formula>$C443="A"</formula>
    </cfRule>
  </conditionalFormatting>
  <conditionalFormatting sqref="F443:G443">
    <cfRule type="expression" dxfId="17677" priority="17236">
      <formula>$C443="A"</formula>
    </cfRule>
  </conditionalFormatting>
  <conditionalFormatting sqref="F443:G443">
    <cfRule type="expression" dxfId="17676" priority="17235" stopIfTrue="1">
      <formula>$C443="A"</formula>
    </cfRule>
  </conditionalFormatting>
  <conditionalFormatting sqref="F443:G443">
    <cfRule type="expression" dxfId="17675" priority="17234">
      <formula>$C443="A"</formula>
    </cfRule>
  </conditionalFormatting>
  <conditionalFormatting sqref="F443:G443">
    <cfRule type="expression" dxfId="17674" priority="17233">
      <formula>$C443="A"</formula>
    </cfRule>
  </conditionalFormatting>
  <conditionalFormatting sqref="F443:G443">
    <cfRule type="expression" dxfId="17673" priority="17232" stopIfTrue="1">
      <formula>$C443="A"</formula>
    </cfRule>
  </conditionalFormatting>
  <conditionalFormatting sqref="F443:G443">
    <cfRule type="expression" dxfId="17672" priority="17231">
      <formula>$C443="A"</formula>
    </cfRule>
  </conditionalFormatting>
  <conditionalFormatting sqref="F443:G443">
    <cfRule type="expression" dxfId="17671" priority="17230">
      <formula>$C443="A"</formula>
    </cfRule>
  </conditionalFormatting>
  <conditionalFormatting sqref="F443:G443">
    <cfRule type="expression" dxfId="17670" priority="17229" stopIfTrue="1">
      <formula>$C443="A"</formula>
    </cfRule>
  </conditionalFormatting>
  <conditionalFormatting sqref="F443:G443">
    <cfRule type="expression" dxfId="17669" priority="17228">
      <formula>$C443="A"</formula>
    </cfRule>
  </conditionalFormatting>
  <conditionalFormatting sqref="F443:G443">
    <cfRule type="expression" dxfId="17668" priority="17227">
      <formula>$C443="A"</formula>
    </cfRule>
  </conditionalFormatting>
  <conditionalFormatting sqref="F443:G443">
    <cfRule type="expression" dxfId="17667" priority="17226" stopIfTrue="1">
      <formula>$C443="A"</formula>
    </cfRule>
  </conditionalFormatting>
  <conditionalFormatting sqref="F443:G443">
    <cfRule type="expression" dxfId="17666" priority="17225">
      <formula>$C443="A"</formula>
    </cfRule>
  </conditionalFormatting>
  <conditionalFormatting sqref="F443:G443">
    <cfRule type="expression" dxfId="17665" priority="17224">
      <formula>$C443="A"</formula>
    </cfRule>
  </conditionalFormatting>
  <conditionalFormatting sqref="F443:G443">
    <cfRule type="expression" dxfId="17664" priority="17223" stopIfTrue="1">
      <formula>$C443="A"</formula>
    </cfRule>
  </conditionalFormatting>
  <conditionalFormatting sqref="F443:G443">
    <cfRule type="expression" dxfId="17663" priority="17222">
      <formula>$C443="A"</formula>
    </cfRule>
  </conditionalFormatting>
  <conditionalFormatting sqref="F444:G444">
    <cfRule type="expression" dxfId="17662" priority="17221">
      <formula>$C444="A"</formula>
    </cfRule>
  </conditionalFormatting>
  <conditionalFormatting sqref="F444:G444">
    <cfRule type="expression" dxfId="17661" priority="17220" stopIfTrue="1">
      <formula>$C444="A"</formula>
    </cfRule>
  </conditionalFormatting>
  <conditionalFormatting sqref="F444:G444">
    <cfRule type="expression" dxfId="17660" priority="17219">
      <formula>$C444="A"</formula>
    </cfRule>
  </conditionalFormatting>
  <conditionalFormatting sqref="F444:G444">
    <cfRule type="expression" dxfId="17659" priority="17218">
      <formula>$C444="A"</formula>
    </cfRule>
  </conditionalFormatting>
  <conditionalFormatting sqref="F444:G444">
    <cfRule type="expression" dxfId="17658" priority="17217" stopIfTrue="1">
      <formula>$C444="A"</formula>
    </cfRule>
  </conditionalFormatting>
  <conditionalFormatting sqref="F444:G444">
    <cfRule type="expression" dxfId="17657" priority="17216">
      <formula>$C444="A"</formula>
    </cfRule>
  </conditionalFormatting>
  <conditionalFormatting sqref="F444:G444">
    <cfRule type="expression" dxfId="17656" priority="17215">
      <formula>$C444="A"</formula>
    </cfRule>
  </conditionalFormatting>
  <conditionalFormatting sqref="F444:G444">
    <cfRule type="expression" dxfId="17655" priority="17214" stopIfTrue="1">
      <formula>$C444="A"</formula>
    </cfRule>
  </conditionalFormatting>
  <conditionalFormatting sqref="F444:G444">
    <cfRule type="expression" dxfId="17654" priority="17213">
      <formula>$C444="A"</formula>
    </cfRule>
  </conditionalFormatting>
  <conditionalFormatting sqref="F444:G444">
    <cfRule type="expression" dxfId="17653" priority="17212">
      <formula>$C444="A"</formula>
    </cfRule>
  </conditionalFormatting>
  <conditionalFormatting sqref="F444:G444">
    <cfRule type="expression" dxfId="17652" priority="17211" stopIfTrue="1">
      <formula>$C444="A"</formula>
    </cfRule>
  </conditionalFormatting>
  <conditionalFormatting sqref="F444:G444">
    <cfRule type="expression" dxfId="17651" priority="17210">
      <formula>$C444="A"</formula>
    </cfRule>
  </conditionalFormatting>
  <conditionalFormatting sqref="F444:G444">
    <cfRule type="expression" dxfId="17650" priority="17209">
      <formula>$C444="A"</formula>
    </cfRule>
  </conditionalFormatting>
  <conditionalFormatting sqref="F444:G444">
    <cfRule type="expression" dxfId="17649" priority="17208" stopIfTrue="1">
      <formula>$C444="A"</formula>
    </cfRule>
  </conditionalFormatting>
  <conditionalFormatting sqref="F444:G444">
    <cfRule type="expression" dxfId="17648" priority="17207">
      <formula>$C444="A"</formula>
    </cfRule>
  </conditionalFormatting>
  <conditionalFormatting sqref="F444:G444">
    <cfRule type="expression" dxfId="17647" priority="17206">
      <formula>$C444="A"</formula>
    </cfRule>
  </conditionalFormatting>
  <conditionalFormatting sqref="F444:G444">
    <cfRule type="expression" dxfId="17646" priority="17205" stopIfTrue="1">
      <formula>$C444="A"</formula>
    </cfRule>
  </conditionalFormatting>
  <conditionalFormatting sqref="F444:G444">
    <cfRule type="expression" dxfId="17645" priority="17204">
      <formula>$C444="A"</formula>
    </cfRule>
  </conditionalFormatting>
  <conditionalFormatting sqref="F444:G444">
    <cfRule type="expression" dxfId="17644" priority="17203">
      <formula>$C444="A"</formula>
    </cfRule>
  </conditionalFormatting>
  <conditionalFormatting sqref="F444:G444">
    <cfRule type="expression" dxfId="17643" priority="17202" stopIfTrue="1">
      <formula>$C444="A"</formula>
    </cfRule>
  </conditionalFormatting>
  <conditionalFormatting sqref="F444:G444">
    <cfRule type="expression" dxfId="17642" priority="17201">
      <formula>$C444="A"</formula>
    </cfRule>
  </conditionalFormatting>
  <conditionalFormatting sqref="F444:G444">
    <cfRule type="expression" dxfId="17641" priority="17200">
      <formula>$C444="A"</formula>
    </cfRule>
  </conditionalFormatting>
  <conditionalFormatting sqref="F444:G444">
    <cfRule type="expression" dxfId="17640" priority="17199" stopIfTrue="1">
      <formula>$C444="A"</formula>
    </cfRule>
  </conditionalFormatting>
  <conditionalFormatting sqref="F444:G444">
    <cfRule type="expression" dxfId="17639" priority="17198">
      <formula>$C444="A"</formula>
    </cfRule>
  </conditionalFormatting>
  <conditionalFormatting sqref="F444:G444">
    <cfRule type="expression" dxfId="17638" priority="17197">
      <formula>$C444="A"</formula>
    </cfRule>
  </conditionalFormatting>
  <conditionalFormatting sqref="F444:G444">
    <cfRule type="expression" dxfId="17637" priority="17196" stopIfTrue="1">
      <formula>$C444="A"</formula>
    </cfRule>
  </conditionalFormatting>
  <conditionalFormatting sqref="F444:G444">
    <cfRule type="expression" dxfId="17636" priority="17195">
      <formula>$C444="A"</formula>
    </cfRule>
  </conditionalFormatting>
  <conditionalFormatting sqref="F444:G444">
    <cfRule type="expression" dxfId="17635" priority="17194">
      <formula>$C444="A"</formula>
    </cfRule>
  </conditionalFormatting>
  <conditionalFormatting sqref="F444:G444">
    <cfRule type="expression" dxfId="17634" priority="17193" stopIfTrue="1">
      <formula>$C444="A"</formula>
    </cfRule>
  </conditionalFormatting>
  <conditionalFormatting sqref="F444:G444">
    <cfRule type="expression" dxfId="17633" priority="17192">
      <formula>$C444="A"</formula>
    </cfRule>
  </conditionalFormatting>
  <conditionalFormatting sqref="F444:G444">
    <cfRule type="expression" dxfId="17632" priority="17191">
      <formula>$C444="A"</formula>
    </cfRule>
  </conditionalFormatting>
  <conditionalFormatting sqref="F444:G444">
    <cfRule type="expression" dxfId="17631" priority="17190" stopIfTrue="1">
      <formula>$C444="A"</formula>
    </cfRule>
  </conditionalFormatting>
  <conditionalFormatting sqref="F444:G444">
    <cfRule type="expression" dxfId="17630" priority="17189">
      <formula>$C444="A"</formula>
    </cfRule>
  </conditionalFormatting>
  <conditionalFormatting sqref="F444:G444">
    <cfRule type="expression" dxfId="17629" priority="17188">
      <formula>$C444="A"</formula>
    </cfRule>
  </conditionalFormatting>
  <conditionalFormatting sqref="F444:G444">
    <cfRule type="expression" dxfId="17628" priority="17187" stopIfTrue="1">
      <formula>$C444="A"</formula>
    </cfRule>
  </conditionalFormatting>
  <conditionalFormatting sqref="F444:G444">
    <cfRule type="expression" dxfId="17627" priority="17186">
      <formula>$C444="A"</formula>
    </cfRule>
  </conditionalFormatting>
  <conditionalFormatting sqref="F444:G444">
    <cfRule type="expression" dxfId="17626" priority="17185">
      <formula>$C444="A"</formula>
    </cfRule>
  </conditionalFormatting>
  <conditionalFormatting sqref="F444:G444">
    <cfRule type="expression" dxfId="17625" priority="17184" stopIfTrue="1">
      <formula>$C444="A"</formula>
    </cfRule>
  </conditionalFormatting>
  <conditionalFormatting sqref="F444:G444">
    <cfRule type="expression" dxfId="17624" priority="17183">
      <formula>$C444="A"</formula>
    </cfRule>
  </conditionalFormatting>
  <conditionalFormatting sqref="F444:G444">
    <cfRule type="expression" dxfId="17623" priority="17182">
      <formula>$C444="A"</formula>
    </cfRule>
  </conditionalFormatting>
  <conditionalFormatting sqref="F444:G444">
    <cfRule type="expression" dxfId="17622" priority="17181" stopIfTrue="1">
      <formula>$C444="A"</formula>
    </cfRule>
  </conditionalFormatting>
  <conditionalFormatting sqref="F444:G444">
    <cfRule type="expression" dxfId="17621" priority="17180">
      <formula>$C444="A"</formula>
    </cfRule>
  </conditionalFormatting>
  <conditionalFormatting sqref="F444:G444">
    <cfRule type="expression" dxfId="17620" priority="17179">
      <formula>$C444="A"</formula>
    </cfRule>
  </conditionalFormatting>
  <conditionalFormatting sqref="F444:G444">
    <cfRule type="expression" dxfId="17619" priority="17178" stopIfTrue="1">
      <formula>$C444="A"</formula>
    </cfRule>
  </conditionalFormatting>
  <conditionalFormatting sqref="F444:G444">
    <cfRule type="expression" dxfId="17618" priority="17177">
      <formula>$C444="A"</formula>
    </cfRule>
  </conditionalFormatting>
  <conditionalFormatting sqref="F444:G444">
    <cfRule type="expression" dxfId="17617" priority="17176">
      <formula>$C444="A"</formula>
    </cfRule>
  </conditionalFormatting>
  <conditionalFormatting sqref="F444:G444">
    <cfRule type="expression" dxfId="17616" priority="17175" stopIfTrue="1">
      <formula>$C444="A"</formula>
    </cfRule>
  </conditionalFormatting>
  <conditionalFormatting sqref="F444:G444">
    <cfRule type="expression" dxfId="17615" priority="17174">
      <formula>$C444="A"</formula>
    </cfRule>
  </conditionalFormatting>
  <conditionalFormatting sqref="F444:G444">
    <cfRule type="expression" dxfId="17614" priority="17173">
      <formula>$C444="A"</formula>
    </cfRule>
  </conditionalFormatting>
  <conditionalFormatting sqref="F444:G444">
    <cfRule type="expression" dxfId="17613" priority="17172" stopIfTrue="1">
      <formula>$C444="A"</formula>
    </cfRule>
  </conditionalFormatting>
  <conditionalFormatting sqref="F444:G444">
    <cfRule type="expression" dxfId="17612" priority="17171">
      <formula>$C444="A"</formula>
    </cfRule>
  </conditionalFormatting>
  <conditionalFormatting sqref="F444:G444">
    <cfRule type="expression" dxfId="17611" priority="17170">
      <formula>$C444="A"</formula>
    </cfRule>
  </conditionalFormatting>
  <conditionalFormatting sqref="F444:G444">
    <cfRule type="expression" dxfId="17610" priority="17169" stopIfTrue="1">
      <formula>$C444="A"</formula>
    </cfRule>
  </conditionalFormatting>
  <conditionalFormatting sqref="F444:G444">
    <cfRule type="expression" dxfId="17609" priority="17168">
      <formula>$C444="A"</formula>
    </cfRule>
  </conditionalFormatting>
  <conditionalFormatting sqref="F444:G444">
    <cfRule type="expression" dxfId="17608" priority="17167">
      <formula>$C444="A"</formula>
    </cfRule>
  </conditionalFormatting>
  <conditionalFormatting sqref="F444:G444">
    <cfRule type="expression" dxfId="17607" priority="17166" stopIfTrue="1">
      <formula>$C444="A"</formula>
    </cfRule>
  </conditionalFormatting>
  <conditionalFormatting sqref="F444:G444">
    <cfRule type="expression" dxfId="17606" priority="17165">
      <formula>$C444="A"</formula>
    </cfRule>
  </conditionalFormatting>
  <conditionalFormatting sqref="F444:G444">
    <cfRule type="expression" dxfId="17605" priority="17164">
      <formula>$C444="A"</formula>
    </cfRule>
  </conditionalFormatting>
  <conditionalFormatting sqref="F444:G444">
    <cfRule type="expression" dxfId="17604" priority="17163" stopIfTrue="1">
      <formula>$C444="A"</formula>
    </cfRule>
  </conditionalFormatting>
  <conditionalFormatting sqref="F444:G444">
    <cfRule type="expression" dxfId="17603" priority="17162">
      <formula>$C444="A"</formula>
    </cfRule>
  </conditionalFormatting>
  <conditionalFormatting sqref="F444:G444">
    <cfRule type="expression" dxfId="17602" priority="17161">
      <formula>$C444="A"</formula>
    </cfRule>
  </conditionalFormatting>
  <conditionalFormatting sqref="F444:G444">
    <cfRule type="expression" dxfId="17601" priority="17160" stopIfTrue="1">
      <formula>$C444="A"</formula>
    </cfRule>
  </conditionalFormatting>
  <conditionalFormatting sqref="F444:G444">
    <cfRule type="expression" dxfId="17600" priority="17159">
      <formula>$C444="A"</formula>
    </cfRule>
  </conditionalFormatting>
  <conditionalFormatting sqref="F444:G444">
    <cfRule type="expression" dxfId="17599" priority="17158">
      <formula>$C444="A"</formula>
    </cfRule>
  </conditionalFormatting>
  <conditionalFormatting sqref="F444:G444">
    <cfRule type="expression" dxfId="17598" priority="17157" stopIfTrue="1">
      <formula>$C444="A"</formula>
    </cfRule>
  </conditionalFormatting>
  <conditionalFormatting sqref="F444:G444">
    <cfRule type="expression" dxfId="17597" priority="17156">
      <formula>$C444="A"</formula>
    </cfRule>
  </conditionalFormatting>
  <conditionalFormatting sqref="F444:G444">
    <cfRule type="expression" dxfId="17596" priority="17155">
      <formula>$C444="A"</formula>
    </cfRule>
  </conditionalFormatting>
  <conditionalFormatting sqref="F444:G444">
    <cfRule type="expression" dxfId="17595" priority="17154" stopIfTrue="1">
      <formula>$C444="A"</formula>
    </cfRule>
  </conditionalFormatting>
  <conditionalFormatting sqref="F444:G444">
    <cfRule type="expression" dxfId="17594" priority="17153">
      <formula>$C444="A"</formula>
    </cfRule>
  </conditionalFormatting>
  <conditionalFormatting sqref="F444:G444">
    <cfRule type="expression" dxfId="17593" priority="17152">
      <formula>$C444="A"</formula>
    </cfRule>
  </conditionalFormatting>
  <conditionalFormatting sqref="F444:G444">
    <cfRule type="expression" dxfId="17592" priority="17151" stopIfTrue="1">
      <formula>$C444="A"</formula>
    </cfRule>
  </conditionalFormatting>
  <conditionalFormatting sqref="F444:G444">
    <cfRule type="expression" dxfId="17591" priority="17150">
      <formula>$C444="A"</formula>
    </cfRule>
  </conditionalFormatting>
  <conditionalFormatting sqref="F445:G445">
    <cfRule type="expression" dxfId="17590" priority="17149">
      <formula>$C445="A"</formula>
    </cfRule>
  </conditionalFormatting>
  <conditionalFormatting sqref="F445:G445">
    <cfRule type="expression" dxfId="17589" priority="17148" stopIfTrue="1">
      <formula>$C445="A"</formula>
    </cfRule>
  </conditionalFormatting>
  <conditionalFormatting sqref="F445:G445">
    <cfRule type="expression" dxfId="17588" priority="17147">
      <formula>$C445="A"</formula>
    </cfRule>
  </conditionalFormatting>
  <conditionalFormatting sqref="F445:G445">
    <cfRule type="expression" dxfId="17587" priority="17146">
      <formula>$C445="A"</formula>
    </cfRule>
  </conditionalFormatting>
  <conditionalFormatting sqref="F445:G445">
    <cfRule type="expression" dxfId="17586" priority="17145" stopIfTrue="1">
      <formula>$C445="A"</formula>
    </cfRule>
  </conditionalFormatting>
  <conditionalFormatting sqref="F445:G445">
    <cfRule type="expression" dxfId="17585" priority="17144">
      <formula>$C445="A"</formula>
    </cfRule>
  </conditionalFormatting>
  <conditionalFormatting sqref="F445:G445">
    <cfRule type="expression" dxfId="17584" priority="17143">
      <formula>$C445="A"</formula>
    </cfRule>
  </conditionalFormatting>
  <conditionalFormatting sqref="F445:G445">
    <cfRule type="expression" dxfId="17583" priority="17142" stopIfTrue="1">
      <formula>$C445="A"</formula>
    </cfRule>
  </conditionalFormatting>
  <conditionalFormatting sqref="F445:G445">
    <cfRule type="expression" dxfId="17582" priority="17141">
      <formula>$C445="A"</formula>
    </cfRule>
  </conditionalFormatting>
  <conditionalFormatting sqref="F445:G445">
    <cfRule type="expression" dxfId="17581" priority="17140">
      <formula>$C445="A"</formula>
    </cfRule>
  </conditionalFormatting>
  <conditionalFormatting sqref="F445:G445">
    <cfRule type="expression" dxfId="17580" priority="17139" stopIfTrue="1">
      <formula>$C445="A"</formula>
    </cfRule>
  </conditionalFormatting>
  <conditionalFormatting sqref="F445:G445">
    <cfRule type="expression" dxfId="17579" priority="17138">
      <formula>$C445="A"</formula>
    </cfRule>
  </conditionalFormatting>
  <conditionalFormatting sqref="F445:G445">
    <cfRule type="expression" dxfId="17578" priority="17137">
      <formula>$C445="A"</formula>
    </cfRule>
  </conditionalFormatting>
  <conditionalFormatting sqref="F445:G445">
    <cfRule type="expression" dxfId="17577" priority="17136" stopIfTrue="1">
      <formula>$C445="A"</formula>
    </cfRule>
  </conditionalFormatting>
  <conditionalFormatting sqref="F445:G445">
    <cfRule type="expression" dxfId="17576" priority="17135">
      <formula>$C445="A"</formula>
    </cfRule>
  </conditionalFormatting>
  <conditionalFormatting sqref="F445:G445">
    <cfRule type="expression" dxfId="17575" priority="17134">
      <formula>$C445="A"</formula>
    </cfRule>
  </conditionalFormatting>
  <conditionalFormatting sqref="F445:G445">
    <cfRule type="expression" dxfId="17574" priority="17133" stopIfTrue="1">
      <formula>$C445="A"</formula>
    </cfRule>
  </conditionalFormatting>
  <conditionalFormatting sqref="F445:G445">
    <cfRule type="expression" dxfId="17573" priority="17132">
      <formula>$C445="A"</formula>
    </cfRule>
  </conditionalFormatting>
  <conditionalFormatting sqref="F445:G445">
    <cfRule type="expression" dxfId="17572" priority="17131">
      <formula>$C445="A"</formula>
    </cfRule>
  </conditionalFormatting>
  <conditionalFormatting sqref="F445:G445">
    <cfRule type="expression" dxfId="17571" priority="17130" stopIfTrue="1">
      <formula>$C445="A"</formula>
    </cfRule>
  </conditionalFormatting>
  <conditionalFormatting sqref="F445:G445">
    <cfRule type="expression" dxfId="17570" priority="17129">
      <formula>$C445="A"</formula>
    </cfRule>
  </conditionalFormatting>
  <conditionalFormatting sqref="F445:G445">
    <cfRule type="expression" dxfId="17569" priority="17128">
      <formula>$C445="A"</formula>
    </cfRule>
  </conditionalFormatting>
  <conditionalFormatting sqref="F445:G445">
    <cfRule type="expression" dxfId="17568" priority="17127" stopIfTrue="1">
      <formula>$C445="A"</formula>
    </cfRule>
  </conditionalFormatting>
  <conditionalFormatting sqref="F445:G445">
    <cfRule type="expression" dxfId="17567" priority="17126">
      <formula>$C445="A"</formula>
    </cfRule>
  </conditionalFormatting>
  <conditionalFormatting sqref="F445:G445">
    <cfRule type="expression" dxfId="17566" priority="17125">
      <formula>$C445="A"</formula>
    </cfRule>
  </conditionalFormatting>
  <conditionalFormatting sqref="F445:G445">
    <cfRule type="expression" dxfId="17565" priority="17124" stopIfTrue="1">
      <formula>$C445="A"</formula>
    </cfRule>
  </conditionalFormatting>
  <conditionalFormatting sqref="F445:G445">
    <cfRule type="expression" dxfId="17564" priority="17123">
      <formula>$C445="A"</formula>
    </cfRule>
  </conditionalFormatting>
  <conditionalFormatting sqref="F445:G445">
    <cfRule type="expression" dxfId="17563" priority="17122">
      <formula>$C445="A"</formula>
    </cfRule>
  </conditionalFormatting>
  <conditionalFormatting sqref="F445:G445">
    <cfRule type="expression" dxfId="17562" priority="17121" stopIfTrue="1">
      <formula>$C445="A"</formula>
    </cfRule>
  </conditionalFormatting>
  <conditionalFormatting sqref="F445:G445">
    <cfRule type="expression" dxfId="17561" priority="17120">
      <formula>$C445="A"</formula>
    </cfRule>
  </conditionalFormatting>
  <conditionalFormatting sqref="F445:G445">
    <cfRule type="expression" dxfId="17560" priority="17119">
      <formula>$C445="A"</formula>
    </cfRule>
  </conditionalFormatting>
  <conditionalFormatting sqref="F445:G445">
    <cfRule type="expression" dxfId="17559" priority="17118" stopIfTrue="1">
      <formula>$C445="A"</formula>
    </cfRule>
  </conditionalFormatting>
  <conditionalFormatting sqref="F445:G445">
    <cfRule type="expression" dxfId="17558" priority="17117">
      <formula>$C445="A"</formula>
    </cfRule>
  </conditionalFormatting>
  <conditionalFormatting sqref="F445:G445">
    <cfRule type="expression" dxfId="17557" priority="17116">
      <formula>$C445="A"</formula>
    </cfRule>
  </conditionalFormatting>
  <conditionalFormatting sqref="F445:G445">
    <cfRule type="expression" dxfId="17556" priority="17115" stopIfTrue="1">
      <formula>$C445="A"</formula>
    </cfRule>
  </conditionalFormatting>
  <conditionalFormatting sqref="F445:G445">
    <cfRule type="expression" dxfId="17555" priority="17114">
      <formula>$C445="A"</formula>
    </cfRule>
  </conditionalFormatting>
  <conditionalFormatting sqref="F445:G445">
    <cfRule type="expression" dxfId="17554" priority="17113">
      <formula>$C445="A"</formula>
    </cfRule>
  </conditionalFormatting>
  <conditionalFormatting sqref="F445:G445">
    <cfRule type="expression" dxfId="17553" priority="17112" stopIfTrue="1">
      <formula>$C445="A"</formula>
    </cfRule>
  </conditionalFormatting>
  <conditionalFormatting sqref="F445:G445">
    <cfRule type="expression" dxfId="17552" priority="17111">
      <formula>$C445="A"</formula>
    </cfRule>
  </conditionalFormatting>
  <conditionalFormatting sqref="F445:G445">
    <cfRule type="expression" dxfId="17551" priority="17110">
      <formula>$C445="A"</formula>
    </cfRule>
  </conditionalFormatting>
  <conditionalFormatting sqref="F445:G445">
    <cfRule type="expression" dxfId="17550" priority="17109" stopIfTrue="1">
      <formula>$C445="A"</formula>
    </cfRule>
  </conditionalFormatting>
  <conditionalFormatting sqref="F445:G445">
    <cfRule type="expression" dxfId="17549" priority="17108">
      <formula>$C445="A"</formula>
    </cfRule>
  </conditionalFormatting>
  <conditionalFormatting sqref="F445:G445">
    <cfRule type="expression" dxfId="17548" priority="17107">
      <formula>$C445="A"</formula>
    </cfRule>
  </conditionalFormatting>
  <conditionalFormatting sqref="F445:G445">
    <cfRule type="expression" dxfId="17547" priority="17106" stopIfTrue="1">
      <formula>$C445="A"</formula>
    </cfRule>
  </conditionalFormatting>
  <conditionalFormatting sqref="F445:G445">
    <cfRule type="expression" dxfId="17546" priority="17105">
      <formula>$C445="A"</formula>
    </cfRule>
  </conditionalFormatting>
  <conditionalFormatting sqref="F445:G445">
    <cfRule type="expression" dxfId="17545" priority="17104">
      <formula>$C445="A"</formula>
    </cfRule>
  </conditionalFormatting>
  <conditionalFormatting sqref="F445:G445">
    <cfRule type="expression" dxfId="17544" priority="17103" stopIfTrue="1">
      <formula>$C445="A"</formula>
    </cfRule>
  </conditionalFormatting>
  <conditionalFormatting sqref="F445:G445">
    <cfRule type="expression" dxfId="17543" priority="17102">
      <formula>$C445="A"</formula>
    </cfRule>
  </conditionalFormatting>
  <conditionalFormatting sqref="F445:G445">
    <cfRule type="expression" dxfId="17542" priority="17101">
      <formula>$C445="A"</formula>
    </cfRule>
  </conditionalFormatting>
  <conditionalFormatting sqref="F445:G445">
    <cfRule type="expression" dxfId="17541" priority="17100" stopIfTrue="1">
      <formula>$C445="A"</formula>
    </cfRule>
  </conditionalFormatting>
  <conditionalFormatting sqref="F445:G445">
    <cfRule type="expression" dxfId="17540" priority="17099">
      <formula>$C445="A"</formula>
    </cfRule>
  </conditionalFormatting>
  <conditionalFormatting sqref="F445:G445">
    <cfRule type="expression" dxfId="17539" priority="17098">
      <formula>$C445="A"</formula>
    </cfRule>
  </conditionalFormatting>
  <conditionalFormatting sqref="F445:G445">
    <cfRule type="expression" dxfId="17538" priority="17097" stopIfTrue="1">
      <formula>$C445="A"</formula>
    </cfRule>
  </conditionalFormatting>
  <conditionalFormatting sqref="F445:G445">
    <cfRule type="expression" dxfId="17537" priority="17096">
      <formula>$C445="A"</formula>
    </cfRule>
  </conditionalFormatting>
  <conditionalFormatting sqref="F445:G445">
    <cfRule type="expression" dxfId="17536" priority="17095">
      <formula>$C445="A"</formula>
    </cfRule>
  </conditionalFormatting>
  <conditionalFormatting sqref="F445:G445">
    <cfRule type="expression" dxfId="17535" priority="17094" stopIfTrue="1">
      <formula>$C445="A"</formula>
    </cfRule>
  </conditionalFormatting>
  <conditionalFormatting sqref="F445:G445">
    <cfRule type="expression" dxfId="17534" priority="17093">
      <formula>$C445="A"</formula>
    </cfRule>
  </conditionalFormatting>
  <conditionalFormatting sqref="F445:G445">
    <cfRule type="expression" dxfId="17533" priority="17092">
      <formula>$C445="A"</formula>
    </cfRule>
  </conditionalFormatting>
  <conditionalFormatting sqref="F445:G445">
    <cfRule type="expression" dxfId="17532" priority="17091" stopIfTrue="1">
      <formula>$C445="A"</formula>
    </cfRule>
  </conditionalFormatting>
  <conditionalFormatting sqref="F445:G445">
    <cfRule type="expression" dxfId="17531" priority="17090">
      <formula>$C445="A"</formula>
    </cfRule>
  </conditionalFormatting>
  <conditionalFormatting sqref="F445:G445">
    <cfRule type="expression" dxfId="17530" priority="17089">
      <formula>$C445="A"</formula>
    </cfRule>
  </conditionalFormatting>
  <conditionalFormatting sqref="F445:G445">
    <cfRule type="expression" dxfId="17529" priority="17088" stopIfTrue="1">
      <formula>$C445="A"</formula>
    </cfRule>
  </conditionalFormatting>
  <conditionalFormatting sqref="F445:G445">
    <cfRule type="expression" dxfId="17528" priority="17087">
      <formula>$C445="A"</formula>
    </cfRule>
  </conditionalFormatting>
  <conditionalFormatting sqref="F445:G445">
    <cfRule type="expression" dxfId="17527" priority="17086">
      <formula>$C445="A"</formula>
    </cfRule>
  </conditionalFormatting>
  <conditionalFormatting sqref="F445:G445">
    <cfRule type="expression" dxfId="17526" priority="17085" stopIfTrue="1">
      <formula>$C445="A"</formula>
    </cfRule>
  </conditionalFormatting>
  <conditionalFormatting sqref="F445:G445">
    <cfRule type="expression" dxfId="17525" priority="17084">
      <formula>$C445="A"</formula>
    </cfRule>
  </conditionalFormatting>
  <conditionalFormatting sqref="F445:G445">
    <cfRule type="expression" dxfId="17524" priority="17083">
      <formula>$C445="A"</formula>
    </cfRule>
  </conditionalFormatting>
  <conditionalFormatting sqref="F445:G445">
    <cfRule type="expression" dxfId="17523" priority="17082" stopIfTrue="1">
      <formula>$C445="A"</formula>
    </cfRule>
  </conditionalFormatting>
  <conditionalFormatting sqref="F445:G445">
    <cfRule type="expression" dxfId="17522" priority="17081">
      <formula>$C445="A"</formula>
    </cfRule>
  </conditionalFormatting>
  <conditionalFormatting sqref="F445:G445">
    <cfRule type="expression" dxfId="17521" priority="17080">
      <formula>$C445="A"</formula>
    </cfRule>
  </conditionalFormatting>
  <conditionalFormatting sqref="F445:G445">
    <cfRule type="expression" dxfId="17520" priority="17079" stopIfTrue="1">
      <formula>$C445="A"</formula>
    </cfRule>
  </conditionalFormatting>
  <conditionalFormatting sqref="F445:G445">
    <cfRule type="expression" dxfId="17519" priority="17078">
      <formula>$C445="A"</formula>
    </cfRule>
  </conditionalFormatting>
  <conditionalFormatting sqref="F445:G445">
    <cfRule type="expression" dxfId="17518" priority="17077">
      <formula>$C445="A"</formula>
    </cfRule>
  </conditionalFormatting>
  <conditionalFormatting sqref="F445:G445">
    <cfRule type="expression" dxfId="17517" priority="17076" stopIfTrue="1">
      <formula>$C445="A"</formula>
    </cfRule>
  </conditionalFormatting>
  <conditionalFormatting sqref="F445:G445">
    <cfRule type="expression" dxfId="17516" priority="17075">
      <formula>$C445="A"</formula>
    </cfRule>
  </conditionalFormatting>
  <conditionalFormatting sqref="F445:G445">
    <cfRule type="expression" dxfId="17515" priority="17074">
      <formula>$C445="A"</formula>
    </cfRule>
  </conditionalFormatting>
  <conditionalFormatting sqref="F445:G445">
    <cfRule type="expression" dxfId="17514" priority="17073" stopIfTrue="1">
      <formula>$C445="A"</formula>
    </cfRule>
  </conditionalFormatting>
  <conditionalFormatting sqref="F445:G445">
    <cfRule type="expression" dxfId="17513" priority="17072">
      <formula>$C445="A"</formula>
    </cfRule>
  </conditionalFormatting>
  <conditionalFormatting sqref="F445:G445">
    <cfRule type="expression" dxfId="17512" priority="17071">
      <formula>$C445="A"</formula>
    </cfRule>
  </conditionalFormatting>
  <conditionalFormatting sqref="F445:G445">
    <cfRule type="expression" dxfId="17511" priority="17070" stopIfTrue="1">
      <formula>$C445="A"</formula>
    </cfRule>
  </conditionalFormatting>
  <conditionalFormatting sqref="F445:G445">
    <cfRule type="expression" dxfId="17510" priority="17069">
      <formula>$C445="A"</formula>
    </cfRule>
  </conditionalFormatting>
  <conditionalFormatting sqref="F445:G445">
    <cfRule type="expression" dxfId="17509" priority="17068">
      <formula>$C445="A"</formula>
    </cfRule>
  </conditionalFormatting>
  <conditionalFormatting sqref="F445:G445">
    <cfRule type="expression" dxfId="17508" priority="17067" stopIfTrue="1">
      <formula>$C445="A"</formula>
    </cfRule>
  </conditionalFormatting>
  <conditionalFormatting sqref="F445:G445">
    <cfRule type="expression" dxfId="17507" priority="17066">
      <formula>$C445="A"</formula>
    </cfRule>
  </conditionalFormatting>
  <conditionalFormatting sqref="F445:G445">
    <cfRule type="expression" dxfId="17506" priority="17065">
      <formula>$C445="A"</formula>
    </cfRule>
  </conditionalFormatting>
  <conditionalFormatting sqref="F445:G445">
    <cfRule type="expression" dxfId="17505" priority="17064" stopIfTrue="1">
      <formula>$C445="A"</formula>
    </cfRule>
  </conditionalFormatting>
  <conditionalFormatting sqref="F445:G445">
    <cfRule type="expression" dxfId="17504" priority="17063">
      <formula>$C445="A"</formula>
    </cfRule>
  </conditionalFormatting>
  <conditionalFormatting sqref="F445:G445">
    <cfRule type="expression" dxfId="17503" priority="17062">
      <formula>$C445="A"</formula>
    </cfRule>
  </conditionalFormatting>
  <conditionalFormatting sqref="F445:G445">
    <cfRule type="expression" dxfId="17502" priority="17061" stopIfTrue="1">
      <formula>$C445="A"</formula>
    </cfRule>
  </conditionalFormatting>
  <conditionalFormatting sqref="F445:G445">
    <cfRule type="expression" dxfId="17501" priority="17060">
      <formula>$C445="A"</formula>
    </cfRule>
  </conditionalFormatting>
  <conditionalFormatting sqref="F445:G445">
    <cfRule type="expression" dxfId="17500" priority="17059">
      <formula>$C445="A"</formula>
    </cfRule>
  </conditionalFormatting>
  <conditionalFormatting sqref="F445:G445">
    <cfRule type="expression" dxfId="17499" priority="17058" stopIfTrue="1">
      <formula>$C445="A"</formula>
    </cfRule>
  </conditionalFormatting>
  <conditionalFormatting sqref="F445:G445">
    <cfRule type="expression" dxfId="17498" priority="17057">
      <formula>$C445="A"</formula>
    </cfRule>
  </conditionalFormatting>
  <conditionalFormatting sqref="F445:G445">
    <cfRule type="expression" dxfId="17497" priority="17056">
      <formula>$C445="A"</formula>
    </cfRule>
  </conditionalFormatting>
  <conditionalFormatting sqref="F445:G445">
    <cfRule type="expression" dxfId="17496" priority="17055" stopIfTrue="1">
      <formula>$C445="A"</formula>
    </cfRule>
  </conditionalFormatting>
  <conditionalFormatting sqref="F445:G445">
    <cfRule type="expression" dxfId="17495" priority="17054">
      <formula>$C445="A"</formula>
    </cfRule>
  </conditionalFormatting>
  <conditionalFormatting sqref="F446:G446">
    <cfRule type="expression" dxfId="17494" priority="17053">
      <formula>$C446="A"</formula>
    </cfRule>
  </conditionalFormatting>
  <conditionalFormatting sqref="F446:G446">
    <cfRule type="expression" dxfId="17493" priority="17052" stopIfTrue="1">
      <formula>$C446="A"</formula>
    </cfRule>
  </conditionalFormatting>
  <conditionalFormatting sqref="F446:G446">
    <cfRule type="expression" dxfId="17492" priority="17051">
      <formula>$C446="A"</formula>
    </cfRule>
  </conditionalFormatting>
  <conditionalFormatting sqref="F446:G446">
    <cfRule type="expression" dxfId="17491" priority="17050">
      <formula>$C446="A"</formula>
    </cfRule>
  </conditionalFormatting>
  <conditionalFormatting sqref="F446:G446">
    <cfRule type="expression" dxfId="17490" priority="17049" stopIfTrue="1">
      <formula>$C446="A"</formula>
    </cfRule>
  </conditionalFormatting>
  <conditionalFormatting sqref="F446:G446">
    <cfRule type="expression" dxfId="17489" priority="17048">
      <formula>$C446="A"</formula>
    </cfRule>
  </conditionalFormatting>
  <conditionalFormatting sqref="F446:G446">
    <cfRule type="expression" dxfId="17488" priority="17047">
      <formula>$C446="A"</formula>
    </cfRule>
  </conditionalFormatting>
  <conditionalFormatting sqref="F446:G446">
    <cfRule type="expression" dxfId="17487" priority="17046" stopIfTrue="1">
      <formula>$C446="A"</formula>
    </cfRule>
  </conditionalFormatting>
  <conditionalFormatting sqref="F446:G446">
    <cfRule type="expression" dxfId="17486" priority="17045">
      <formula>$C446="A"</formula>
    </cfRule>
  </conditionalFormatting>
  <conditionalFormatting sqref="F446:G446">
    <cfRule type="expression" dxfId="17485" priority="17044">
      <formula>$C446="A"</formula>
    </cfRule>
  </conditionalFormatting>
  <conditionalFormatting sqref="F446:G446">
    <cfRule type="expression" dxfId="17484" priority="17043" stopIfTrue="1">
      <formula>$C446="A"</formula>
    </cfRule>
  </conditionalFormatting>
  <conditionalFormatting sqref="F446:G446">
    <cfRule type="expression" dxfId="17483" priority="17042">
      <formula>$C446="A"</formula>
    </cfRule>
  </conditionalFormatting>
  <conditionalFormatting sqref="F446:G446">
    <cfRule type="expression" dxfId="17482" priority="17041">
      <formula>$C446="A"</formula>
    </cfRule>
  </conditionalFormatting>
  <conditionalFormatting sqref="F446:G446">
    <cfRule type="expression" dxfId="17481" priority="17040" stopIfTrue="1">
      <formula>$C446="A"</formula>
    </cfRule>
  </conditionalFormatting>
  <conditionalFormatting sqref="F446:G446">
    <cfRule type="expression" dxfId="17480" priority="17039">
      <formula>$C446="A"</formula>
    </cfRule>
  </conditionalFormatting>
  <conditionalFormatting sqref="F446:G446">
    <cfRule type="expression" dxfId="17479" priority="17038">
      <formula>$C446="A"</formula>
    </cfRule>
  </conditionalFormatting>
  <conditionalFormatting sqref="F446:G446">
    <cfRule type="expression" dxfId="17478" priority="17037" stopIfTrue="1">
      <formula>$C446="A"</formula>
    </cfRule>
  </conditionalFormatting>
  <conditionalFormatting sqref="F446:G446">
    <cfRule type="expression" dxfId="17477" priority="17036">
      <formula>$C446="A"</formula>
    </cfRule>
  </conditionalFormatting>
  <conditionalFormatting sqref="F446:G446">
    <cfRule type="expression" dxfId="17476" priority="17035">
      <formula>$C446="A"</formula>
    </cfRule>
  </conditionalFormatting>
  <conditionalFormatting sqref="F446:G446">
    <cfRule type="expression" dxfId="17475" priority="17034" stopIfTrue="1">
      <formula>$C446="A"</formula>
    </cfRule>
  </conditionalFormatting>
  <conditionalFormatting sqref="F446:G446">
    <cfRule type="expression" dxfId="17474" priority="17033">
      <formula>$C446="A"</formula>
    </cfRule>
  </conditionalFormatting>
  <conditionalFormatting sqref="F446:G446">
    <cfRule type="expression" dxfId="17473" priority="17032">
      <formula>$C446="A"</formula>
    </cfRule>
  </conditionalFormatting>
  <conditionalFormatting sqref="F446:G446">
    <cfRule type="expression" dxfId="17472" priority="17031" stopIfTrue="1">
      <formula>$C446="A"</formula>
    </cfRule>
  </conditionalFormatting>
  <conditionalFormatting sqref="F446:G446">
    <cfRule type="expression" dxfId="17471" priority="17030">
      <formula>$C446="A"</formula>
    </cfRule>
  </conditionalFormatting>
  <conditionalFormatting sqref="F446:G446">
    <cfRule type="expression" dxfId="17470" priority="17029">
      <formula>$C446="A"</formula>
    </cfRule>
  </conditionalFormatting>
  <conditionalFormatting sqref="F446:G446">
    <cfRule type="expression" dxfId="17469" priority="17028" stopIfTrue="1">
      <formula>$C446="A"</formula>
    </cfRule>
  </conditionalFormatting>
  <conditionalFormatting sqref="F446:G446">
    <cfRule type="expression" dxfId="17468" priority="17027">
      <formula>$C446="A"</formula>
    </cfRule>
  </conditionalFormatting>
  <conditionalFormatting sqref="F446:G446">
    <cfRule type="expression" dxfId="17467" priority="17026">
      <formula>$C446="A"</formula>
    </cfRule>
  </conditionalFormatting>
  <conditionalFormatting sqref="F446:G446">
    <cfRule type="expression" dxfId="17466" priority="17025" stopIfTrue="1">
      <formula>$C446="A"</formula>
    </cfRule>
  </conditionalFormatting>
  <conditionalFormatting sqref="F446:G446">
    <cfRule type="expression" dxfId="17465" priority="17024">
      <formula>$C446="A"</formula>
    </cfRule>
  </conditionalFormatting>
  <conditionalFormatting sqref="F446:G446">
    <cfRule type="expression" dxfId="17464" priority="17023">
      <formula>$C446="A"</formula>
    </cfRule>
  </conditionalFormatting>
  <conditionalFormatting sqref="F446:G446">
    <cfRule type="expression" dxfId="17463" priority="17022" stopIfTrue="1">
      <formula>$C446="A"</formula>
    </cfRule>
  </conditionalFormatting>
  <conditionalFormatting sqref="F446:G446">
    <cfRule type="expression" dxfId="17462" priority="17021">
      <formula>$C446="A"</formula>
    </cfRule>
  </conditionalFormatting>
  <conditionalFormatting sqref="F446:G446">
    <cfRule type="expression" dxfId="17461" priority="17020">
      <formula>$C446="A"</formula>
    </cfRule>
  </conditionalFormatting>
  <conditionalFormatting sqref="F446:G446">
    <cfRule type="expression" dxfId="17460" priority="17019" stopIfTrue="1">
      <formula>$C446="A"</formula>
    </cfRule>
  </conditionalFormatting>
  <conditionalFormatting sqref="F446:G446">
    <cfRule type="expression" dxfId="17459" priority="17018">
      <formula>$C446="A"</formula>
    </cfRule>
  </conditionalFormatting>
  <conditionalFormatting sqref="F446:G446">
    <cfRule type="expression" dxfId="17458" priority="17017">
      <formula>$C446="A"</formula>
    </cfRule>
  </conditionalFormatting>
  <conditionalFormatting sqref="F446:G446">
    <cfRule type="expression" dxfId="17457" priority="17016" stopIfTrue="1">
      <formula>$C446="A"</formula>
    </cfRule>
  </conditionalFormatting>
  <conditionalFormatting sqref="F446:G446">
    <cfRule type="expression" dxfId="17456" priority="17015">
      <formula>$C446="A"</formula>
    </cfRule>
  </conditionalFormatting>
  <conditionalFormatting sqref="F446:G446">
    <cfRule type="expression" dxfId="17455" priority="17014">
      <formula>$C446="A"</formula>
    </cfRule>
  </conditionalFormatting>
  <conditionalFormatting sqref="F446:G446">
    <cfRule type="expression" dxfId="17454" priority="17013" stopIfTrue="1">
      <formula>$C446="A"</formula>
    </cfRule>
  </conditionalFormatting>
  <conditionalFormatting sqref="F446:G446">
    <cfRule type="expression" dxfId="17453" priority="17012">
      <formula>$C446="A"</formula>
    </cfRule>
  </conditionalFormatting>
  <conditionalFormatting sqref="F446:G446">
    <cfRule type="expression" dxfId="17452" priority="17011">
      <formula>$C446="A"</formula>
    </cfRule>
  </conditionalFormatting>
  <conditionalFormatting sqref="F446:G446">
    <cfRule type="expression" dxfId="17451" priority="17010" stopIfTrue="1">
      <formula>$C446="A"</formula>
    </cfRule>
  </conditionalFormatting>
  <conditionalFormatting sqref="F446:G446">
    <cfRule type="expression" dxfId="17450" priority="17009">
      <formula>$C446="A"</formula>
    </cfRule>
  </conditionalFormatting>
  <conditionalFormatting sqref="F446:G446">
    <cfRule type="expression" dxfId="17449" priority="17008">
      <formula>$C446="A"</formula>
    </cfRule>
  </conditionalFormatting>
  <conditionalFormatting sqref="F446:G446">
    <cfRule type="expression" dxfId="17448" priority="17007" stopIfTrue="1">
      <formula>$C446="A"</formula>
    </cfRule>
  </conditionalFormatting>
  <conditionalFormatting sqref="F446:G446">
    <cfRule type="expression" dxfId="17447" priority="17006">
      <formula>$C446="A"</formula>
    </cfRule>
  </conditionalFormatting>
  <conditionalFormatting sqref="F446:G446">
    <cfRule type="expression" dxfId="17446" priority="17005">
      <formula>$C446="A"</formula>
    </cfRule>
  </conditionalFormatting>
  <conditionalFormatting sqref="F446:G446">
    <cfRule type="expression" dxfId="17445" priority="17004" stopIfTrue="1">
      <formula>$C446="A"</formula>
    </cfRule>
  </conditionalFormatting>
  <conditionalFormatting sqref="F446:G446">
    <cfRule type="expression" dxfId="17444" priority="17003">
      <formula>$C446="A"</formula>
    </cfRule>
  </conditionalFormatting>
  <conditionalFormatting sqref="F446:G446">
    <cfRule type="expression" dxfId="17443" priority="17002">
      <formula>$C446="A"</formula>
    </cfRule>
  </conditionalFormatting>
  <conditionalFormatting sqref="F446:G446">
    <cfRule type="expression" dxfId="17442" priority="17001" stopIfTrue="1">
      <formula>$C446="A"</formula>
    </cfRule>
  </conditionalFormatting>
  <conditionalFormatting sqref="F446:G446">
    <cfRule type="expression" dxfId="17441" priority="17000">
      <formula>$C446="A"</formula>
    </cfRule>
  </conditionalFormatting>
  <conditionalFormatting sqref="F446:G446">
    <cfRule type="expression" dxfId="17440" priority="16999">
      <formula>$C446="A"</formula>
    </cfRule>
  </conditionalFormatting>
  <conditionalFormatting sqref="F446:G446">
    <cfRule type="expression" dxfId="17439" priority="16998" stopIfTrue="1">
      <formula>$C446="A"</formula>
    </cfRule>
  </conditionalFormatting>
  <conditionalFormatting sqref="F446:G446">
    <cfRule type="expression" dxfId="17438" priority="16997">
      <formula>$C446="A"</formula>
    </cfRule>
  </conditionalFormatting>
  <conditionalFormatting sqref="F446:G446">
    <cfRule type="expression" dxfId="17437" priority="16996">
      <formula>$C446="A"</formula>
    </cfRule>
  </conditionalFormatting>
  <conditionalFormatting sqref="F446:G446">
    <cfRule type="expression" dxfId="17436" priority="16995" stopIfTrue="1">
      <formula>$C446="A"</formula>
    </cfRule>
  </conditionalFormatting>
  <conditionalFormatting sqref="F446:G446">
    <cfRule type="expression" dxfId="17435" priority="16994">
      <formula>$C446="A"</formula>
    </cfRule>
  </conditionalFormatting>
  <conditionalFormatting sqref="F446:G446">
    <cfRule type="expression" dxfId="17434" priority="16993">
      <formula>$C446="A"</formula>
    </cfRule>
  </conditionalFormatting>
  <conditionalFormatting sqref="F446:G446">
    <cfRule type="expression" dxfId="17433" priority="16992" stopIfTrue="1">
      <formula>$C446="A"</formula>
    </cfRule>
  </conditionalFormatting>
  <conditionalFormatting sqref="F446:G446">
    <cfRule type="expression" dxfId="17432" priority="16991">
      <formula>$C446="A"</formula>
    </cfRule>
  </conditionalFormatting>
  <conditionalFormatting sqref="F446:G446">
    <cfRule type="expression" dxfId="17431" priority="16990">
      <formula>$C446="A"</formula>
    </cfRule>
  </conditionalFormatting>
  <conditionalFormatting sqref="F446:G446">
    <cfRule type="expression" dxfId="17430" priority="16989" stopIfTrue="1">
      <formula>$C446="A"</formula>
    </cfRule>
  </conditionalFormatting>
  <conditionalFormatting sqref="F446:G446">
    <cfRule type="expression" dxfId="17429" priority="16988">
      <formula>$C446="A"</formula>
    </cfRule>
  </conditionalFormatting>
  <conditionalFormatting sqref="F446:G446">
    <cfRule type="expression" dxfId="17428" priority="16987">
      <formula>$C446="A"</formula>
    </cfRule>
  </conditionalFormatting>
  <conditionalFormatting sqref="F446:G446">
    <cfRule type="expression" dxfId="17427" priority="16986" stopIfTrue="1">
      <formula>$C446="A"</formula>
    </cfRule>
  </conditionalFormatting>
  <conditionalFormatting sqref="F446:G446">
    <cfRule type="expression" dxfId="17426" priority="16985">
      <formula>$C446="A"</formula>
    </cfRule>
  </conditionalFormatting>
  <conditionalFormatting sqref="F446:G446">
    <cfRule type="expression" dxfId="17425" priority="16984">
      <formula>$C446="A"</formula>
    </cfRule>
  </conditionalFormatting>
  <conditionalFormatting sqref="F446:G446">
    <cfRule type="expression" dxfId="17424" priority="16983" stopIfTrue="1">
      <formula>$C446="A"</formula>
    </cfRule>
  </conditionalFormatting>
  <conditionalFormatting sqref="F446:G446">
    <cfRule type="expression" dxfId="17423" priority="16982">
      <formula>$C446="A"</formula>
    </cfRule>
  </conditionalFormatting>
  <conditionalFormatting sqref="F446:G446">
    <cfRule type="expression" dxfId="17422" priority="16981">
      <formula>$C446="A"</formula>
    </cfRule>
  </conditionalFormatting>
  <conditionalFormatting sqref="F446:G446">
    <cfRule type="expression" dxfId="17421" priority="16980" stopIfTrue="1">
      <formula>$C446="A"</formula>
    </cfRule>
  </conditionalFormatting>
  <conditionalFormatting sqref="F446:G446">
    <cfRule type="expression" dxfId="17420" priority="16979">
      <formula>$C446="A"</formula>
    </cfRule>
  </conditionalFormatting>
  <conditionalFormatting sqref="F446:G446">
    <cfRule type="expression" dxfId="17419" priority="16978">
      <formula>$C446="A"</formula>
    </cfRule>
  </conditionalFormatting>
  <conditionalFormatting sqref="F446:G446">
    <cfRule type="expression" dxfId="17418" priority="16977" stopIfTrue="1">
      <formula>$C446="A"</formula>
    </cfRule>
  </conditionalFormatting>
  <conditionalFormatting sqref="F446:G446">
    <cfRule type="expression" dxfId="17417" priority="16976">
      <formula>$C446="A"</formula>
    </cfRule>
  </conditionalFormatting>
  <conditionalFormatting sqref="F446:G446">
    <cfRule type="expression" dxfId="17416" priority="16975">
      <formula>$C446="A"</formula>
    </cfRule>
  </conditionalFormatting>
  <conditionalFormatting sqref="F446:G446">
    <cfRule type="expression" dxfId="17415" priority="16974" stopIfTrue="1">
      <formula>$C446="A"</formula>
    </cfRule>
  </conditionalFormatting>
  <conditionalFormatting sqref="F446:G446">
    <cfRule type="expression" dxfId="17414" priority="16973">
      <formula>$C446="A"</formula>
    </cfRule>
  </conditionalFormatting>
  <conditionalFormatting sqref="F446:G446">
    <cfRule type="expression" dxfId="17413" priority="16972">
      <formula>$C446="A"</formula>
    </cfRule>
  </conditionalFormatting>
  <conditionalFormatting sqref="F446:G446">
    <cfRule type="expression" dxfId="17412" priority="16971" stopIfTrue="1">
      <formula>$C446="A"</formula>
    </cfRule>
  </conditionalFormatting>
  <conditionalFormatting sqref="F446:G446">
    <cfRule type="expression" dxfId="17411" priority="16970">
      <formula>$C446="A"</formula>
    </cfRule>
  </conditionalFormatting>
  <conditionalFormatting sqref="F446:G446">
    <cfRule type="expression" dxfId="17410" priority="16969">
      <formula>$C446="A"</formula>
    </cfRule>
  </conditionalFormatting>
  <conditionalFormatting sqref="F446:G446">
    <cfRule type="expression" dxfId="17409" priority="16968" stopIfTrue="1">
      <formula>$C446="A"</formula>
    </cfRule>
  </conditionalFormatting>
  <conditionalFormatting sqref="F446:G446">
    <cfRule type="expression" dxfId="17408" priority="16967">
      <formula>$C446="A"</formula>
    </cfRule>
  </conditionalFormatting>
  <conditionalFormatting sqref="F446:G446">
    <cfRule type="expression" dxfId="17407" priority="16966">
      <formula>$C446="A"</formula>
    </cfRule>
  </conditionalFormatting>
  <conditionalFormatting sqref="F446:G446">
    <cfRule type="expression" dxfId="17406" priority="16965" stopIfTrue="1">
      <formula>$C446="A"</formula>
    </cfRule>
  </conditionalFormatting>
  <conditionalFormatting sqref="F446:G446">
    <cfRule type="expression" dxfId="17405" priority="16964">
      <formula>$C446="A"</formula>
    </cfRule>
  </conditionalFormatting>
  <conditionalFormatting sqref="F446:G446">
    <cfRule type="expression" dxfId="17404" priority="16963">
      <formula>$C446="A"</formula>
    </cfRule>
  </conditionalFormatting>
  <conditionalFormatting sqref="F446:G446">
    <cfRule type="expression" dxfId="17403" priority="16962" stopIfTrue="1">
      <formula>$C446="A"</formula>
    </cfRule>
  </conditionalFormatting>
  <conditionalFormatting sqref="F446:G446">
    <cfRule type="expression" dxfId="17402" priority="16961">
      <formula>$C446="A"</formula>
    </cfRule>
  </conditionalFormatting>
  <conditionalFormatting sqref="F446:G446">
    <cfRule type="expression" dxfId="17401" priority="16960">
      <formula>$C446="A"</formula>
    </cfRule>
  </conditionalFormatting>
  <conditionalFormatting sqref="F446:G446">
    <cfRule type="expression" dxfId="17400" priority="16959" stopIfTrue="1">
      <formula>$C446="A"</formula>
    </cfRule>
  </conditionalFormatting>
  <conditionalFormatting sqref="F446:G446">
    <cfRule type="expression" dxfId="17399" priority="16958">
      <formula>$C446="A"</formula>
    </cfRule>
  </conditionalFormatting>
  <conditionalFormatting sqref="F446:G446">
    <cfRule type="expression" dxfId="17398" priority="16957">
      <formula>$C446="A"</formula>
    </cfRule>
  </conditionalFormatting>
  <conditionalFormatting sqref="F446:G446">
    <cfRule type="expression" dxfId="17397" priority="16956" stopIfTrue="1">
      <formula>$C446="A"</formula>
    </cfRule>
  </conditionalFormatting>
  <conditionalFormatting sqref="F446:G446">
    <cfRule type="expression" dxfId="17396" priority="16955">
      <formula>$C446="A"</formula>
    </cfRule>
  </conditionalFormatting>
  <conditionalFormatting sqref="F446:G446">
    <cfRule type="expression" dxfId="17395" priority="16954">
      <formula>$C446="A"</formula>
    </cfRule>
  </conditionalFormatting>
  <conditionalFormatting sqref="F446:G446">
    <cfRule type="expression" dxfId="17394" priority="16953" stopIfTrue="1">
      <formula>$C446="A"</formula>
    </cfRule>
  </conditionalFormatting>
  <conditionalFormatting sqref="F446:G446">
    <cfRule type="expression" dxfId="17393" priority="16952">
      <formula>$C446="A"</formula>
    </cfRule>
  </conditionalFormatting>
  <conditionalFormatting sqref="F446:G446">
    <cfRule type="expression" dxfId="17392" priority="16951">
      <formula>$C446="A"</formula>
    </cfRule>
  </conditionalFormatting>
  <conditionalFormatting sqref="F446:G446">
    <cfRule type="expression" dxfId="17391" priority="16950" stopIfTrue="1">
      <formula>$C446="A"</formula>
    </cfRule>
  </conditionalFormatting>
  <conditionalFormatting sqref="F446:G446">
    <cfRule type="expression" dxfId="17390" priority="16949">
      <formula>$C446="A"</formula>
    </cfRule>
  </conditionalFormatting>
  <conditionalFormatting sqref="F446:G446">
    <cfRule type="expression" dxfId="17389" priority="16948">
      <formula>$C446="A"</formula>
    </cfRule>
  </conditionalFormatting>
  <conditionalFormatting sqref="F446:G446">
    <cfRule type="expression" dxfId="17388" priority="16947" stopIfTrue="1">
      <formula>$C446="A"</formula>
    </cfRule>
  </conditionalFormatting>
  <conditionalFormatting sqref="F446:G446">
    <cfRule type="expression" dxfId="17387" priority="16946">
      <formula>$C446="A"</formula>
    </cfRule>
  </conditionalFormatting>
  <conditionalFormatting sqref="F446:G446">
    <cfRule type="expression" dxfId="17386" priority="16945">
      <formula>$C446="A"</formula>
    </cfRule>
  </conditionalFormatting>
  <conditionalFormatting sqref="F446:G446">
    <cfRule type="expression" dxfId="17385" priority="16944" stopIfTrue="1">
      <formula>$C446="A"</formula>
    </cfRule>
  </conditionalFormatting>
  <conditionalFormatting sqref="F446:G446">
    <cfRule type="expression" dxfId="17384" priority="16943">
      <formula>$C446="A"</formula>
    </cfRule>
  </conditionalFormatting>
  <conditionalFormatting sqref="F446:G446">
    <cfRule type="expression" dxfId="17383" priority="16942">
      <formula>$C446="A"</formula>
    </cfRule>
  </conditionalFormatting>
  <conditionalFormatting sqref="F446:G446">
    <cfRule type="expression" dxfId="17382" priority="16941" stopIfTrue="1">
      <formula>$C446="A"</formula>
    </cfRule>
  </conditionalFormatting>
  <conditionalFormatting sqref="F446:G446">
    <cfRule type="expression" dxfId="17381" priority="16940">
      <formula>$C446="A"</formula>
    </cfRule>
  </conditionalFormatting>
  <conditionalFormatting sqref="F446:G446">
    <cfRule type="expression" dxfId="17380" priority="16939">
      <formula>$C446="A"</formula>
    </cfRule>
  </conditionalFormatting>
  <conditionalFormatting sqref="F446:G446">
    <cfRule type="expression" dxfId="17379" priority="16938" stopIfTrue="1">
      <formula>$C446="A"</formula>
    </cfRule>
  </conditionalFormatting>
  <conditionalFormatting sqref="F446:G446">
    <cfRule type="expression" dxfId="17378" priority="16937">
      <formula>$C446="A"</formula>
    </cfRule>
  </conditionalFormatting>
  <conditionalFormatting sqref="F446:G446">
    <cfRule type="expression" dxfId="17377" priority="16936">
      <formula>$C446="A"</formula>
    </cfRule>
  </conditionalFormatting>
  <conditionalFormatting sqref="F446:G446">
    <cfRule type="expression" dxfId="17376" priority="16935" stopIfTrue="1">
      <formula>$C446="A"</formula>
    </cfRule>
  </conditionalFormatting>
  <conditionalFormatting sqref="F446:G446">
    <cfRule type="expression" dxfId="17375" priority="16934">
      <formula>$C446="A"</formula>
    </cfRule>
  </conditionalFormatting>
  <conditionalFormatting sqref="F447:G447">
    <cfRule type="expression" dxfId="17374" priority="16933">
      <formula>$C447="A"</formula>
    </cfRule>
  </conditionalFormatting>
  <conditionalFormatting sqref="F447:G447">
    <cfRule type="expression" dxfId="17373" priority="16932" stopIfTrue="1">
      <formula>$C447="A"</formula>
    </cfRule>
  </conditionalFormatting>
  <conditionalFormatting sqref="F447:G447">
    <cfRule type="expression" dxfId="17372" priority="16931">
      <formula>$C447="A"</formula>
    </cfRule>
  </conditionalFormatting>
  <conditionalFormatting sqref="F447:G447">
    <cfRule type="expression" dxfId="17371" priority="16930">
      <formula>$C447="A"</formula>
    </cfRule>
  </conditionalFormatting>
  <conditionalFormatting sqref="F447:G447">
    <cfRule type="expression" dxfId="17370" priority="16929" stopIfTrue="1">
      <formula>$C447="A"</formula>
    </cfRule>
  </conditionalFormatting>
  <conditionalFormatting sqref="F447:G447">
    <cfRule type="expression" dxfId="17369" priority="16928">
      <formula>$C447="A"</formula>
    </cfRule>
  </conditionalFormatting>
  <conditionalFormatting sqref="F447:G447">
    <cfRule type="expression" dxfId="17368" priority="16927">
      <formula>$C447="A"</formula>
    </cfRule>
  </conditionalFormatting>
  <conditionalFormatting sqref="F447:G447">
    <cfRule type="expression" dxfId="17367" priority="16926" stopIfTrue="1">
      <formula>$C447="A"</formula>
    </cfRule>
  </conditionalFormatting>
  <conditionalFormatting sqref="F447:G447">
    <cfRule type="expression" dxfId="17366" priority="16925">
      <formula>$C447="A"</formula>
    </cfRule>
  </conditionalFormatting>
  <conditionalFormatting sqref="F447:G447">
    <cfRule type="expression" dxfId="17365" priority="16924">
      <formula>$C447="A"</formula>
    </cfRule>
  </conditionalFormatting>
  <conditionalFormatting sqref="F447:G447">
    <cfRule type="expression" dxfId="17364" priority="16923" stopIfTrue="1">
      <formula>$C447="A"</formula>
    </cfRule>
  </conditionalFormatting>
  <conditionalFormatting sqref="F447:G447">
    <cfRule type="expression" dxfId="17363" priority="16922">
      <formula>$C447="A"</formula>
    </cfRule>
  </conditionalFormatting>
  <conditionalFormatting sqref="F447:G447">
    <cfRule type="expression" dxfId="17362" priority="16921">
      <formula>$C447="A"</formula>
    </cfRule>
  </conditionalFormatting>
  <conditionalFormatting sqref="F447:G447">
    <cfRule type="expression" dxfId="17361" priority="16920" stopIfTrue="1">
      <formula>$C447="A"</formula>
    </cfRule>
  </conditionalFormatting>
  <conditionalFormatting sqref="F447:G447">
    <cfRule type="expression" dxfId="17360" priority="16919">
      <formula>$C447="A"</formula>
    </cfRule>
  </conditionalFormatting>
  <conditionalFormatting sqref="F447:G447">
    <cfRule type="expression" dxfId="17359" priority="16918">
      <formula>$C447="A"</formula>
    </cfRule>
  </conditionalFormatting>
  <conditionalFormatting sqref="F447:G447">
    <cfRule type="expression" dxfId="17358" priority="16917" stopIfTrue="1">
      <formula>$C447="A"</formula>
    </cfRule>
  </conditionalFormatting>
  <conditionalFormatting sqref="F447:G447">
    <cfRule type="expression" dxfId="17357" priority="16916">
      <formula>$C447="A"</formula>
    </cfRule>
  </conditionalFormatting>
  <conditionalFormatting sqref="F447:G447">
    <cfRule type="expression" dxfId="17356" priority="16915">
      <formula>$C447="A"</formula>
    </cfRule>
  </conditionalFormatting>
  <conditionalFormatting sqref="F447:G447">
    <cfRule type="expression" dxfId="17355" priority="16914" stopIfTrue="1">
      <formula>$C447="A"</formula>
    </cfRule>
  </conditionalFormatting>
  <conditionalFormatting sqref="F447:G447">
    <cfRule type="expression" dxfId="17354" priority="16913">
      <formula>$C447="A"</formula>
    </cfRule>
  </conditionalFormatting>
  <conditionalFormatting sqref="F447:G447">
    <cfRule type="expression" dxfId="17353" priority="16912">
      <formula>$C447="A"</formula>
    </cfRule>
  </conditionalFormatting>
  <conditionalFormatting sqref="F447:G447">
    <cfRule type="expression" dxfId="17352" priority="16911" stopIfTrue="1">
      <formula>$C447="A"</formula>
    </cfRule>
  </conditionalFormatting>
  <conditionalFormatting sqref="F447:G447">
    <cfRule type="expression" dxfId="17351" priority="16910">
      <formula>$C447="A"</formula>
    </cfRule>
  </conditionalFormatting>
  <conditionalFormatting sqref="F447:G447">
    <cfRule type="expression" dxfId="17350" priority="16909">
      <formula>$C447="A"</formula>
    </cfRule>
  </conditionalFormatting>
  <conditionalFormatting sqref="F447:G447">
    <cfRule type="expression" dxfId="17349" priority="16908" stopIfTrue="1">
      <formula>$C447="A"</formula>
    </cfRule>
  </conditionalFormatting>
  <conditionalFormatting sqref="F447:G447">
    <cfRule type="expression" dxfId="17348" priority="16907">
      <formula>$C447="A"</formula>
    </cfRule>
  </conditionalFormatting>
  <conditionalFormatting sqref="F447:G447">
    <cfRule type="expression" dxfId="17347" priority="16906">
      <formula>$C447="A"</formula>
    </cfRule>
  </conditionalFormatting>
  <conditionalFormatting sqref="F447:G447">
    <cfRule type="expression" dxfId="17346" priority="16905" stopIfTrue="1">
      <formula>$C447="A"</formula>
    </cfRule>
  </conditionalFormatting>
  <conditionalFormatting sqref="F447:G447">
    <cfRule type="expression" dxfId="17345" priority="16904">
      <formula>$C447="A"</formula>
    </cfRule>
  </conditionalFormatting>
  <conditionalFormatting sqref="F447:G447">
    <cfRule type="expression" dxfId="17344" priority="16903">
      <formula>$C447="A"</formula>
    </cfRule>
  </conditionalFormatting>
  <conditionalFormatting sqref="F447:G447">
    <cfRule type="expression" dxfId="17343" priority="16902" stopIfTrue="1">
      <formula>$C447="A"</formula>
    </cfRule>
  </conditionalFormatting>
  <conditionalFormatting sqref="F447:G447">
    <cfRule type="expression" dxfId="17342" priority="16901">
      <formula>$C447="A"</formula>
    </cfRule>
  </conditionalFormatting>
  <conditionalFormatting sqref="F447:G447">
    <cfRule type="expression" dxfId="17341" priority="16900">
      <formula>$C447="A"</formula>
    </cfRule>
  </conditionalFormatting>
  <conditionalFormatting sqref="F447:G447">
    <cfRule type="expression" dxfId="17340" priority="16899" stopIfTrue="1">
      <formula>$C447="A"</formula>
    </cfRule>
  </conditionalFormatting>
  <conditionalFormatting sqref="F447:G447">
    <cfRule type="expression" dxfId="17339" priority="16898">
      <formula>$C447="A"</formula>
    </cfRule>
  </conditionalFormatting>
  <conditionalFormatting sqref="F447:G447">
    <cfRule type="expression" dxfId="17338" priority="16897">
      <formula>$C447="A"</formula>
    </cfRule>
  </conditionalFormatting>
  <conditionalFormatting sqref="F447:G447">
    <cfRule type="expression" dxfId="17337" priority="16896" stopIfTrue="1">
      <formula>$C447="A"</formula>
    </cfRule>
  </conditionalFormatting>
  <conditionalFormatting sqref="F447:G447">
    <cfRule type="expression" dxfId="17336" priority="16895">
      <formula>$C447="A"</formula>
    </cfRule>
  </conditionalFormatting>
  <conditionalFormatting sqref="F447:G447">
    <cfRule type="expression" dxfId="17335" priority="16894">
      <formula>$C447="A"</formula>
    </cfRule>
  </conditionalFormatting>
  <conditionalFormatting sqref="F447:G447">
    <cfRule type="expression" dxfId="17334" priority="16893" stopIfTrue="1">
      <formula>$C447="A"</formula>
    </cfRule>
  </conditionalFormatting>
  <conditionalFormatting sqref="F447:G447">
    <cfRule type="expression" dxfId="17333" priority="16892">
      <formula>$C447="A"</formula>
    </cfRule>
  </conditionalFormatting>
  <conditionalFormatting sqref="F447:G447">
    <cfRule type="expression" dxfId="17332" priority="16891">
      <formula>$C447="A"</formula>
    </cfRule>
  </conditionalFormatting>
  <conditionalFormatting sqref="F447:G447">
    <cfRule type="expression" dxfId="17331" priority="16890" stopIfTrue="1">
      <formula>$C447="A"</formula>
    </cfRule>
  </conditionalFormatting>
  <conditionalFormatting sqref="F447:G447">
    <cfRule type="expression" dxfId="17330" priority="16889">
      <formula>$C447="A"</formula>
    </cfRule>
  </conditionalFormatting>
  <conditionalFormatting sqref="F447:G447">
    <cfRule type="expression" dxfId="17329" priority="16888">
      <formula>$C447="A"</formula>
    </cfRule>
  </conditionalFormatting>
  <conditionalFormatting sqref="F447:G447">
    <cfRule type="expression" dxfId="17328" priority="16887" stopIfTrue="1">
      <formula>$C447="A"</formula>
    </cfRule>
  </conditionalFormatting>
  <conditionalFormatting sqref="F447:G447">
    <cfRule type="expression" dxfId="17327" priority="16886">
      <formula>$C447="A"</formula>
    </cfRule>
  </conditionalFormatting>
  <conditionalFormatting sqref="F447:G447">
    <cfRule type="expression" dxfId="17326" priority="16885">
      <formula>$C447="A"</formula>
    </cfRule>
  </conditionalFormatting>
  <conditionalFormatting sqref="F447:G447">
    <cfRule type="expression" dxfId="17325" priority="16884" stopIfTrue="1">
      <formula>$C447="A"</formula>
    </cfRule>
  </conditionalFormatting>
  <conditionalFormatting sqref="F447:G447">
    <cfRule type="expression" dxfId="17324" priority="16883">
      <formula>$C447="A"</formula>
    </cfRule>
  </conditionalFormatting>
  <conditionalFormatting sqref="F447:G447">
    <cfRule type="expression" dxfId="17323" priority="16882">
      <formula>$C447="A"</formula>
    </cfRule>
  </conditionalFormatting>
  <conditionalFormatting sqref="F447:G447">
    <cfRule type="expression" dxfId="17322" priority="16881" stopIfTrue="1">
      <formula>$C447="A"</formula>
    </cfRule>
  </conditionalFormatting>
  <conditionalFormatting sqref="F447:G447">
    <cfRule type="expression" dxfId="17321" priority="16880">
      <formula>$C447="A"</formula>
    </cfRule>
  </conditionalFormatting>
  <conditionalFormatting sqref="F447:G447">
    <cfRule type="expression" dxfId="17320" priority="16879">
      <formula>$C447="A"</formula>
    </cfRule>
  </conditionalFormatting>
  <conditionalFormatting sqref="F447:G447">
    <cfRule type="expression" dxfId="17319" priority="16878" stopIfTrue="1">
      <formula>$C447="A"</formula>
    </cfRule>
  </conditionalFormatting>
  <conditionalFormatting sqref="F447:G447">
    <cfRule type="expression" dxfId="17318" priority="16877">
      <formula>$C447="A"</formula>
    </cfRule>
  </conditionalFormatting>
  <conditionalFormatting sqref="F447:G447">
    <cfRule type="expression" dxfId="17317" priority="16876">
      <formula>$C447="A"</formula>
    </cfRule>
  </conditionalFormatting>
  <conditionalFormatting sqref="F447:G447">
    <cfRule type="expression" dxfId="17316" priority="16875" stopIfTrue="1">
      <formula>$C447="A"</formula>
    </cfRule>
  </conditionalFormatting>
  <conditionalFormatting sqref="F447:G447">
    <cfRule type="expression" dxfId="17315" priority="16874">
      <formula>$C447="A"</formula>
    </cfRule>
  </conditionalFormatting>
  <conditionalFormatting sqref="F447:G447">
    <cfRule type="expression" dxfId="17314" priority="16873">
      <formula>$C447="A"</formula>
    </cfRule>
  </conditionalFormatting>
  <conditionalFormatting sqref="F447:G447">
    <cfRule type="expression" dxfId="17313" priority="16872" stopIfTrue="1">
      <formula>$C447="A"</formula>
    </cfRule>
  </conditionalFormatting>
  <conditionalFormatting sqref="F447:G447">
    <cfRule type="expression" dxfId="17312" priority="16871">
      <formula>$C447="A"</formula>
    </cfRule>
  </conditionalFormatting>
  <conditionalFormatting sqref="F447:G447">
    <cfRule type="expression" dxfId="17311" priority="16870">
      <formula>$C447="A"</formula>
    </cfRule>
  </conditionalFormatting>
  <conditionalFormatting sqref="F447:G447">
    <cfRule type="expression" dxfId="17310" priority="16869" stopIfTrue="1">
      <formula>$C447="A"</formula>
    </cfRule>
  </conditionalFormatting>
  <conditionalFormatting sqref="F447:G447">
    <cfRule type="expression" dxfId="17309" priority="16868">
      <formula>$C447="A"</formula>
    </cfRule>
  </conditionalFormatting>
  <conditionalFormatting sqref="F447:G447">
    <cfRule type="expression" dxfId="17308" priority="16867">
      <formula>$C447="A"</formula>
    </cfRule>
  </conditionalFormatting>
  <conditionalFormatting sqref="F447:G447">
    <cfRule type="expression" dxfId="17307" priority="16866" stopIfTrue="1">
      <formula>$C447="A"</formula>
    </cfRule>
  </conditionalFormatting>
  <conditionalFormatting sqref="F447:G447">
    <cfRule type="expression" dxfId="17306" priority="16865">
      <formula>$C447="A"</formula>
    </cfRule>
  </conditionalFormatting>
  <conditionalFormatting sqref="F447:G447">
    <cfRule type="expression" dxfId="17305" priority="16864">
      <formula>$C447="A"</formula>
    </cfRule>
  </conditionalFormatting>
  <conditionalFormatting sqref="F447:G447">
    <cfRule type="expression" dxfId="17304" priority="16863" stopIfTrue="1">
      <formula>$C447="A"</formula>
    </cfRule>
  </conditionalFormatting>
  <conditionalFormatting sqref="F447:G447">
    <cfRule type="expression" dxfId="17303" priority="16862">
      <formula>$C447="A"</formula>
    </cfRule>
  </conditionalFormatting>
  <conditionalFormatting sqref="F447:G447">
    <cfRule type="expression" dxfId="17302" priority="16861">
      <formula>$C447="A"</formula>
    </cfRule>
  </conditionalFormatting>
  <conditionalFormatting sqref="F447:G447">
    <cfRule type="expression" dxfId="17301" priority="16860" stopIfTrue="1">
      <formula>$C447="A"</formula>
    </cfRule>
  </conditionalFormatting>
  <conditionalFormatting sqref="F447:G447">
    <cfRule type="expression" dxfId="17300" priority="16859">
      <formula>$C447="A"</formula>
    </cfRule>
  </conditionalFormatting>
  <conditionalFormatting sqref="F447:G447">
    <cfRule type="expression" dxfId="17299" priority="16858">
      <formula>$C447="A"</formula>
    </cfRule>
  </conditionalFormatting>
  <conditionalFormatting sqref="F447:G447">
    <cfRule type="expression" dxfId="17298" priority="16857" stopIfTrue="1">
      <formula>$C447="A"</formula>
    </cfRule>
  </conditionalFormatting>
  <conditionalFormatting sqref="F447:G447">
    <cfRule type="expression" dxfId="17297" priority="16856">
      <formula>$C447="A"</formula>
    </cfRule>
  </conditionalFormatting>
  <conditionalFormatting sqref="F447:G447">
    <cfRule type="expression" dxfId="17296" priority="16855">
      <formula>$C447="A"</formula>
    </cfRule>
  </conditionalFormatting>
  <conditionalFormatting sqref="F447:G447">
    <cfRule type="expression" dxfId="17295" priority="16854" stopIfTrue="1">
      <formula>$C447="A"</formula>
    </cfRule>
  </conditionalFormatting>
  <conditionalFormatting sqref="F447:G447">
    <cfRule type="expression" dxfId="17294" priority="16853">
      <formula>$C447="A"</formula>
    </cfRule>
  </conditionalFormatting>
  <conditionalFormatting sqref="F447:G447">
    <cfRule type="expression" dxfId="17293" priority="16852">
      <formula>$C447="A"</formula>
    </cfRule>
  </conditionalFormatting>
  <conditionalFormatting sqref="F447:G447">
    <cfRule type="expression" dxfId="17292" priority="16851" stopIfTrue="1">
      <formula>$C447="A"</formula>
    </cfRule>
  </conditionalFormatting>
  <conditionalFormatting sqref="F447:G447">
    <cfRule type="expression" dxfId="17291" priority="16850">
      <formula>$C447="A"</formula>
    </cfRule>
  </conditionalFormatting>
  <conditionalFormatting sqref="F447:G447">
    <cfRule type="expression" dxfId="17290" priority="16849">
      <formula>$C447="A"</formula>
    </cfRule>
  </conditionalFormatting>
  <conditionalFormatting sqref="F447:G447">
    <cfRule type="expression" dxfId="17289" priority="16848" stopIfTrue="1">
      <formula>$C447="A"</formula>
    </cfRule>
  </conditionalFormatting>
  <conditionalFormatting sqref="F447:G447">
    <cfRule type="expression" dxfId="17288" priority="16847">
      <formula>$C447="A"</formula>
    </cfRule>
  </conditionalFormatting>
  <conditionalFormatting sqref="F447:G447">
    <cfRule type="expression" dxfId="17287" priority="16846">
      <formula>$C447="A"</formula>
    </cfRule>
  </conditionalFormatting>
  <conditionalFormatting sqref="F447:G447">
    <cfRule type="expression" dxfId="17286" priority="16845" stopIfTrue="1">
      <formula>$C447="A"</formula>
    </cfRule>
  </conditionalFormatting>
  <conditionalFormatting sqref="F447:G447">
    <cfRule type="expression" dxfId="17285" priority="16844">
      <formula>$C447="A"</formula>
    </cfRule>
  </conditionalFormatting>
  <conditionalFormatting sqref="F447:G447">
    <cfRule type="expression" dxfId="17284" priority="16843">
      <formula>$C447="A"</formula>
    </cfRule>
  </conditionalFormatting>
  <conditionalFormatting sqref="F447:G447">
    <cfRule type="expression" dxfId="17283" priority="16842" stopIfTrue="1">
      <formula>$C447="A"</formula>
    </cfRule>
  </conditionalFormatting>
  <conditionalFormatting sqref="F447:G447">
    <cfRule type="expression" dxfId="17282" priority="16841">
      <formula>$C447="A"</formula>
    </cfRule>
  </conditionalFormatting>
  <conditionalFormatting sqref="F447:G447">
    <cfRule type="expression" dxfId="17281" priority="16840">
      <formula>$C447="A"</formula>
    </cfRule>
  </conditionalFormatting>
  <conditionalFormatting sqref="F447:G447">
    <cfRule type="expression" dxfId="17280" priority="16839" stopIfTrue="1">
      <formula>$C447="A"</formula>
    </cfRule>
  </conditionalFormatting>
  <conditionalFormatting sqref="F447:G447">
    <cfRule type="expression" dxfId="17279" priority="16838">
      <formula>$C447="A"</formula>
    </cfRule>
  </conditionalFormatting>
  <conditionalFormatting sqref="F447:G447">
    <cfRule type="expression" dxfId="17278" priority="16837">
      <formula>$C447="A"</formula>
    </cfRule>
  </conditionalFormatting>
  <conditionalFormatting sqref="F447:G447">
    <cfRule type="expression" dxfId="17277" priority="16836" stopIfTrue="1">
      <formula>$C447="A"</formula>
    </cfRule>
  </conditionalFormatting>
  <conditionalFormatting sqref="F447:G447">
    <cfRule type="expression" dxfId="17276" priority="16835">
      <formula>$C447="A"</formula>
    </cfRule>
  </conditionalFormatting>
  <conditionalFormatting sqref="F447:G447">
    <cfRule type="expression" dxfId="17275" priority="16834">
      <formula>$C447="A"</formula>
    </cfRule>
  </conditionalFormatting>
  <conditionalFormatting sqref="F447:G447">
    <cfRule type="expression" dxfId="17274" priority="16833" stopIfTrue="1">
      <formula>$C447="A"</formula>
    </cfRule>
  </conditionalFormatting>
  <conditionalFormatting sqref="F447:G447">
    <cfRule type="expression" dxfId="17273" priority="16832">
      <formula>$C447="A"</formula>
    </cfRule>
  </conditionalFormatting>
  <conditionalFormatting sqref="F447:G447">
    <cfRule type="expression" dxfId="17272" priority="16831">
      <formula>$C447="A"</formula>
    </cfRule>
  </conditionalFormatting>
  <conditionalFormatting sqref="F447:G447">
    <cfRule type="expression" dxfId="17271" priority="16830" stopIfTrue="1">
      <formula>$C447="A"</formula>
    </cfRule>
  </conditionalFormatting>
  <conditionalFormatting sqref="F447:G447">
    <cfRule type="expression" dxfId="17270" priority="16829">
      <formula>$C447="A"</formula>
    </cfRule>
  </conditionalFormatting>
  <conditionalFormatting sqref="F447:G447">
    <cfRule type="expression" dxfId="17269" priority="16828">
      <formula>$C447="A"</formula>
    </cfRule>
  </conditionalFormatting>
  <conditionalFormatting sqref="F447:G447">
    <cfRule type="expression" dxfId="17268" priority="16827" stopIfTrue="1">
      <formula>$C447="A"</formula>
    </cfRule>
  </conditionalFormatting>
  <conditionalFormatting sqref="F447:G447">
    <cfRule type="expression" dxfId="17267" priority="16826">
      <formula>$C447="A"</formula>
    </cfRule>
  </conditionalFormatting>
  <conditionalFormatting sqref="F447:G447">
    <cfRule type="expression" dxfId="17266" priority="16825">
      <formula>$C447="A"</formula>
    </cfRule>
  </conditionalFormatting>
  <conditionalFormatting sqref="F447:G447">
    <cfRule type="expression" dxfId="17265" priority="16824" stopIfTrue="1">
      <formula>$C447="A"</formula>
    </cfRule>
  </conditionalFormatting>
  <conditionalFormatting sqref="F447:G447">
    <cfRule type="expression" dxfId="17264" priority="16823">
      <formula>$C447="A"</formula>
    </cfRule>
  </conditionalFormatting>
  <conditionalFormatting sqref="F447:G447">
    <cfRule type="expression" dxfId="17263" priority="16822">
      <formula>$C447="A"</formula>
    </cfRule>
  </conditionalFormatting>
  <conditionalFormatting sqref="F447:G447">
    <cfRule type="expression" dxfId="17262" priority="16821" stopIfTrue="1">
      <formula>$C447="A"</formula>
    </cfRule>
  </conditionalFormatting>
  <conditionalFormatting sqref="F447:G447">
    <cfRule type="expression" dxfId="17261" priority="16820">
      <formula>$C447="A"</formula>
    </cfRule>
  </conditionalFormatting>
  <conditionalFormatting sqref="F447:G447">
    <cfRule type="expression" dxfId="17260" priority="16819">
      <formula>$C447="A"</formula>
    </cfRule>
  </conditionalFormatting>
  <conditionalFormatting sqref="F447:G447">
    <cfRule type="expression" dxfId="17259" priority="16818" stopIfTrue="1">
      <formula>$C447="A"</formula>
    </cfRule>
  </conditionalFormatting>
  <conditionalFormatting sqref="F447:G447">
    <cfRule type="expression" dxfId="17258" priority="16817">
      <formula>$C447="A"</formula>
    </cfRule>
  </conditionalFormatting>
  <conditionalFormatting sqref="F447:G447">
    <cfRule type="expression" dxfId="17257" priority="16816">
      <formula>$C447="A"</formula>
    </cfRule>
  </conditionalFormatting>
  <conditionalFormatting sqref="F447:G447">
    <cfRule type="expression" dxfId="17256" priority="16815" stopIfTrue="1">
      <formula>$C447="A"</formula>
    </cfRule>
  </conditionalFormatting>
  <conditionalFormatting sqref="F447:G447">
    <cfRule type="expression" dxfId="17255" priority="16814">
      <formula>$C447="A"</formula>
    </cfRule>
  </conditionalFormatting>
  <conditionalFormatting sqref="F447:G447">
    <cfRule type="expression" dxfId="17254" priority="16813">
      <formula>$C447="A"</formula>
    </cfRule>
  </conditionalFormatting>
  <conditionalFormatting sqref="F447:G447">
    <cfRule type="expression" dxfId="17253" priority="16812" stopIfTrue="1">
      <formula>$C447="A"</formula>
    </cfRule>
  </conditionalFormatting>
  <conditionalFormatting sqref="F447:G447">
    <cfRule type="expression" dxfId="17252" priority="16811">
      <formula>$C447="A"</formula>
    </cfRule>
  </conditionalFormatting>
  <conditionalFormatting sqref="F447:G447">
    <cfRule type="expression" dxfId="17251" priority="16810">
      <formula>$C447="A"</formula>
    </cfRule>
  </conditionalFormatting>
  <conditionalFormatting sqref="F447:G447">
    <cfRule type="expression" dxfId="17250" priority="16809" stopIfTrue="1">
      <formula>$C447="A"</formula>
    </cfRule>
  </conditionalFormatting>
  <conditionalFormatting sqref="F447:G447">
    <cfRule type="expression" dxfId="17249" priority="16808">
      <formula>$C447="A"</formula>
    </cfRule>
  </conditionalFormatting>
  <conditionalFormatting sqref="F447:G447">
    <cfRule type="expression" dxfId="17248" priority="16807">
      <formula>$C447="A"</formula>
    </cfRule>
  </conditionalFormatting>
  <conditionalFormatting sqref="F447:G447">
    <cfRule type="expression" dxfId="17247" priority="16806" stopIfTrue="1">
      <formula>$C447="A"</formula>
    </cfRule>
  </conditionalFormatting>
  <conditionalFormatting sqref="F447:G447">
    <cfRule type="expression" dxfId="17246" priority="16805">
      <formula>$C447="A"</formula>
    </cfRule>
  </conditionalFormatting>
  <conditionalFormatting sqref="F447:G447">
    <cfRule type="expression" dxfId="17245" priority="16804">
      <formula>$C447="A"</formula>
    </cfRule>
  </conditionalFormatting>
  <conditionalFormatting sqref="F447:G447">
    <cfRule type="expression" dxfId="17244" priority="16803" stopIfTrue="1">
      <formula>$C447="A"</formula>
    </cfRule>
  </conditionalFormatting>
  <conditionalFormatting sqref="F447:G447">
    <cfRule type="expression" dxfId="17243" priority="16802">
      <formula>$C447="A"</formula>
    </cfRule>
  </conditionalFormatting>
  <conditionalFormatting sqref="F447:G447">
    <cfRule type="expression" dxfId="17242" priority="16801">
      <formula>$C447="A"</formula>
    </cfRule>
  </conditionalFormatting>
  <conditionalFormatting sqref="F447:G447">
    <cfRule type="expression" dxfId="17241" priority="16800" stopIfTrue="1">
      <formula>$C447="A"</formula>
    </cfRule>
  </conditionalFormatting>
  <conditionalFormatting sqref="F447:G447">
    <cfRule type="expression" dxfId="17240" priority="16799">
      <formula>$C447="A"</formula>
    </cfRule>
  </conditionalFormatting>
  <conditionalFormatting sqref="F447:G447">
    <cfRule type="expression" dxfId="17239" priority="16798">
      <formula>$C447="A"</formula>
    </cfRule>
  </conditionalFormatting>
  <conditionalFormatting sqref="F447:G447">
    <cfRule type="expression" dxfId="17238" priority="16797" stopIfTrue="1">
      <formula>$C447="A"</formula>
    </cfRule>
  </conditionalFormatting>
  <conditionalFormatting sqref="F447:G447">
    <cfRule type="expression" dxfId="17237" priority="16796">
      <formula>$C447="A"</formula>
    </cfRule>
  </conditionalFormatting>
  <conditionalFormatting sqref="F447:G447">
    <cfRule type="expression" dxfId="17236" priority="16795">
      <formula>$C447="A"</formula>
    </cfRule>
  </conditionalFormatting>
  <conditionalFormatting sqref="F447:G447">
    <cfRule type="expression" dxfId="17235" priority="16794" stopIfTrue="1">
      <formula>$C447="A"</formula>
    </cfRule>
  </conditionalFormatting>
  <conditionalFormatting sqref="F447:G447">
    <cfRule type="expression" dxfId="17234" priority="16793">
      <formula>$C447="A"</formula>
    </cfRule>
  </conditionalFormatting>
  <conditionalFormatting sqref="F447:G447">
    <cfRule type="expression" dxfId="17233" priority="16792">
      <formula>$C447="A"</formula>
    </cfRule>
  </conditionalFormatting>
  <conditionalFormatting sqref="F447:G447">
    <cfRule type="expression" dxfId="17232" priority="16791" stopIfTrue="1">
      <formula>$C447="A"</formula>
    </cfRule>
  </conditionalFormatting>
  <conditionalFormatting sqref="F447:G447">
    <cfRule type="expression" dxfId="17231" priority="16790">
      <formula>$C447="A"</formula>
    </cfRule>
  </conditionalFormatting>
  <conditionalFormatting sqref="F448:G448">
    <cfRule type="expression" dxfId="17230" priority="16789">
      <formula>$C448="A"</formula>
    </cfRule>
  </conditionalFormatting>
  <conditionalFormatting sqref="F448:G448">
    <cfRule type="expression" dxfId="17229" priority="16788" stopIfTrue="1">
      <formula>$C448="A"</formula>
    </cfRule>
  </conditionalFormatting>
  <conditionalFormatting sqref="F448:G448">
    <cfRule type="expression" dxfId="17228" priority="16787">
      <formula>$C448="A"</formula>
    </cfRule>
  </conditionalFormatting>
  <conditionalFormatting sqref="F448:G448">
    <cfRule type="expression" dxfId="17227" priority="16786">
      <formula>$C448="A"</formula>
    </cfRule>
  </conditionalFormatting>
  <conditionalFormatting sqref="F448:G448">
    <cfRule type="expression" dxfId="17226" priority="16785" stopIfTrue="1">
      <formula>$C448="A"</formula>
    </cfRule>
  </conditionalFormatting>
  <conditionalFormatting sqref="F448:G448">
    <cfRule type="expression" dxfId="17225" priority="16784">
      <formula>$C448="A"</formula>
    </cfRule>
  </conditionalFormatting>
  <conditionalFormatting sqref="F448:G448">
    <cfRule type="expression" dxfId="17224" priority="16783">
      <formula>$C448="A"</formula>
    </cfRule>
  </conditionalFormatting>
  <conditionalFormatting sqref="F448:G448">
    <cfRule type="expression" dxfId="17223" priority="16782" stopIfTrue="1">
      <formula>$C448="A"</formula>
    </cfRule>
  </conditionalFormatting>
  <conditionalFormatting sqref="F448:G448">
    <cfRule type="expression" dxfId="17222" priority="16781">
      <formula>$C448="A"</formula>
    </cfRule>
  </conditionalFormatting>
  <conditionalFormatting sqref="F448:G448">
    <cfRule type="expression" dxfId="17221" priority="16780">
      <formula>$C448="A"</formula>
    </cfRule>
  </conditionalFormatting>
  <conditionalFormatting sqref="F448:G448">
    <cfRule type="expression" dxfId="17220" priority="16779" stopIfTrue="1">
      <formula>$C448="A"</formula>
    </cfRule>
  </conditionalFormatting>
  <conditionalFormatting sqref="F448:G448">
    <cfRule type="expression" dxfId="17219" priority="16778">
      <formula>$C448="A"</formula>
    </cfRule>
  </conditionalFormatting>
  <conditionalFormatting sqref="F448:G448">
    <cfRule type="expression" dxfId="17218" priority="16777">
      <formula>$C448="A"</formula>
    </cfRule>
  </conditionalFormatting>
  <conditionalFormatting sqref="F448:G448">
    <cfRule type="expression" dxfId="17217" priority="16776" stopIfTrue="1">
      <formula>$C448="A"</formula>
    </cfRule>
  </conditionalFormatting>
  <conditionalFormatting sqref="F448:G448">
    <cfRule type="expression" dxfId="17216" priority="16775">
      <formula>$C448="A"</formula>
    </cfRule>
  </conditionalFormatting>
  <conditionalFormatting sqref="F448:G448">
    <cfRule type="expression" dxfId="17215" priority="16774">
      <formula>$C448="A"</formula>
    </cfRule>
  </conditionalFormatting>
  <conditionalFormatting sqref="F448:G448">
    <cfRule type="expression" dxfId="17214" priority="16773" stopIfTrue="1">
      <formula>$C448="A"</formula>
    </cfRule>
  </conditionalFormatting>
  <conditionalFormatting sqref="F448:G448">
    <cfRule type="expression" dxfId="17213" priority="16772">
      <formula>$C448="A"</formula>
    </cfRule>
  </conditionalFormatting>
  <conditionalFormatting sqref="F448:G448">
    <cfRule type="expression" dxfId="17212" priority="16771">
      <formula>$C448="A"</formula>
    </cfRule>
  </conditionalFormatting>
  <conditionalFormatting sqref="F448:G448">
    <cfRule type="expression" dxfId="17211" priority="16770" stopIfTrue="1">
      <formula>$C448="A"</formula>
    </cfRule>
  </conditionalFormatting>
  <conditionalFormatting sqref="F448:G448">
    <cfRule type="expression" dxfId="17210" priority="16769">
      <formula>$C448="A"</formula>
    </cfRule>
  </conditionalFormatting>
  <conditionalFormatting sqref="F448:G448">
    <cfRule type="expression" dxfId="17209" priority="16768">
      <formula>$C448="A"</formula>
    </cfRule>
  </conditionalFormatting>
  <conditionalFormatting sqref="F448:G448">
    <cfRule type="expression" dxfId="17208" priority="16767" stopIfTrue="1">
      <formula>$C448="A"</formula>
    </cfRule>
  </conditionalFormatting>
  <conditionalFormatting sqref="F448:G448">
    <cfRule type="expression" dxfId="17207" priority="16766">
      <formula>$C448="A"</formula>
    </cfRule>
  </conditionalFormatting>
  <conditionalFormatting sqref="F448:G448">
    <cfRule type="expression" dxfId="17206" priority="16765">
      <formula>$C448="A"</formula>
    </cfRule>
  </conditionalFormatting>
  <conditionalFormatting sqref="F448:G448">
    <cfRule type="expression" dxfId="17205" priority="16764" stopIfTrue="1">
      <formula>$C448="A"</formula>
    </cfRule>
  </conditionalFormatting>
  <conditionalFormatting sqref="F448:G448">
    <cfRule type="expression" dxfId="17204" priority="16763">
      <formula>$C448="A"</formula>
    </cfRule>
  </conditionalFormatting>
  <conditionalFormatting sqref="F448:G448">
    <cfRule type="expression" dxfId="17203" priority="16762">
      <formula>$C448="A"</formula>
    </cfRule>
  </conditionalFormatting>
  <conditionalFormatting sqref="F448:G448">
    <cfRule type="expression" dxfId="17202" priority="16761" stopIfTrue="1">
      <formula>$C448="A"</formula>
    </cfRule>
  </conditionalFormatting>
  <conditionalFormatting sqref="F448:G448">
    <cfRule type="expression" dxfId="17201" priority="16760">
      <formula>$C448="A"</formula>
    </cfRule>
  </conditionalFormatting>
  <conditionalFormatting sqref="F448:G448">
    <cfRule type="expression" dxfId="17200" priority="16759">
      <formula>$C448="A"</formula>
    </cfRule>
  </conditionalFormatting>
  <conditionalFormatting sqref="F448:G448">
    <cfRule type="expression" dxfId="17199" priority="16758" stopIfTrue="1">
      <formula>$C448="A"</formula>
    </cfRule>
  </conditionalFormatting>
  <conditionalFormatting sqref="F448:G448">
    <cfRule type="expression" dxfId="17198" priority="16757">
      <formula>$C448="A"</formula>
    </cfRule>
  </conditionalFormatting>
  <conditionalFormatting sqref="F448:G448">
    <cfRule type="expression" dxfId="17197" priority="16756">
      <formula>$C448="A"</formula>
    </cfRule>
  </conditionalFormatting>
  <conditionalFormatting sqref="F448:G448">
    <cfRule type="expression" dxfId="17196" priority="16755" stopIfTrue="1">
      <formula>$C448="A"</formula>
    </cfRule>
  </conditionalFormatting>
  <conditionalFormatting sqref="F448:G448">
    <cfRule type="expression" dxfId="17195" priority="16754">
      <formula>$C448="A"</formula>
    </cfRule>
  </conditionalFormatting>
  <conditionalFormatting sqref="F448:G448">
    <cfRule type="expression" dxfId="17194" priority="16753">
      <formula>$C448="A"</formula>
    </cfRule>
  </conditionalFormatting>
  <conditionalFormatting sqref="F448:G448">
    <cfRule type="expression" dxfId="17193" priority="16752" stopIfTrue="1">
      <formula>$C448="A"</formula>
    </cfRule>
  </conditionalFormatting>
  <conditionalFormatting sqref="F448:G448">
    <cfRule type="expression" dxfId="17192" priority="16751">
      <formula>$C448="A"</formula>
    </cfRule>
  </conditionalFormatting>
  <conditionalFormatting sqref="F448:G448">
    <cfRule type="expression" dxfId="17191" priority="16750">
      <formula>$C448="A"</formula>
    </cfRule>
  </conditionalFormatting>
  <conditionalFormatting sqref="F448:G448">
    <cfRule type="expression" dxfId="17190" priority="16749" stopIfTrue="1">
      <formula>$C448="A"</formula>
    </cfRule>
  </conditionalFormatting>
  <conditionalFormatting sqref="F448:G448">
    <cfRule type="expression" dxfId="17189" priority="16748">
      <formula>$C448="A"</formula>
    </cfRule>
  </conditionalFormatting>
  <conditionalFormatting sqref="F448:G448">
    <cfRule type="expression" dxfId="17188" priority="16747">
      <formula>$C448="A"</formula>
    </cfRule>
  </conditionalFormatting>
  <conditionalFormatting sqref="F448:G448">
    <cfRule type="expression" dxfId="17187" priority="16746" stopIfTrue="1">
      <formula>$C448="A"</formula>
    </cfRule>
  </conditionalFormatting>
  <conditionalFormatting sqref="F448:G448">
    <cfRule type="expression" dxfId="17186" priority="16745">
      <formula>$C448="A"</formula>
    </cfRule>
  </conditionalFormatting>
  <conditionalFormatting sqref="F448:G448">
    <cfRule type="expression" dxfId="17185" priority="16744">
      <formula>$C448="A"</formula>
    </cfRule>
  </conditionalFormatting>
  <conditionalFormatting sqref="F448:G448">
    <cfRule type="expression" dxfId="17184" priority="16743" stopIfTrue="1">
      <formula>$C448="A"</formula>
    </cfRule>
  </conditionalFormatting>
  <conditionalFormatting sqref="F448:G448">
    <cfRule type="expression" dxfId="17183" priority="16742">
      <formula>$C448="A"</formula>
    </cfRule>
  </conditionalFormatting>
  <conditionalFormatting sqref="F448:G448">
    <cfRule type="expression" dxfId="17182" priority="16741">
      <formula>$C448="A"</formula>
    </cfRule>
  </conditionalFormatting>
  <conditionalFormatting sqref="F448:G448">
    <cfRule type="expression" dxfId="17181" priority="16740" stopIfTrue="1">
      <formula>$C448="A"</formula>
    </cfRule>
  </conditionalFormatting>
  <conditionalFormatting sqref="F448:G448">
    <cfRule type="expression" dxfId="17180" priority="16739">
      <formula>$C448="A"</formula>
    </cfRule>
  </conditionalFormatting>
  <conditionalFormatting sqref="F448:G448">
    <cfRule type="expression" dxfId="17179" priority="16738">
      <formula>$C448="A"</formula>
    </cfRule>
  </conditionalFormatting>
  <conditionalFormatting sqref="F448:G448">
    <cfRule type="expression" dxfId="17178" priority="16737" stopIfTrue="1">
      <formula>$C448="A"</formula>
    </cfRule>
  </conditionalFormatting>
  <conditionalFormatting sqref="F448:G448">
    <cfRule type="expression" dxfId="17177" priority="16736">
      <formula>$C448="A"</formula>
    </cfRule>
  </conditionalFormatting>
  <conditionalFormatting sqref="F448:G448">
    <cfRule type="expression" dxfId="17176" priority="16735">
      <formula>$C448="A"</formula>
    </cfRule>
  </conditionalFormatting>
  <conditionalFormatting sqref="F448:G448">
    <cfRule type="expression" dxfId="17175" priority="16734" stopIfTrue="1">
      <formula>$C448="A"</formula>
    </cfRule>
  </conditionalFormatting>
  <conditionalFormatting sqref="F448:G448">
    <cfRule type="expression" dxfId="17174" priority="16733">
      <formula>$C448="A"</formula>
    </cfRule>
  </conditionalFormatting>
  <conditionalFormatting sqref="F448:G448">
    <cfRule type="expression" dxfId="17173" priority="16732">
      <formula>$C448="A"</formula>
    </cfRule>
  </conditionalFormatting>
  <conditionalFormatting sqref="F448:G448">
    <cfRule type="expression" dxfId="17172" priority="16731" stopIfTrue="1">
      <formula>$C448="A"</formula>
    </cfRule>
  </conditionalFormatting>
  <conditionalFormatting sqref="F448:G448">
    <cfRule type="expression" dxfId="17171" priority="16730">
      <formula>$C448="A"</formula>
    </cfRule>
  </conditionalFormatting>
  <conditionalFormatting sqref="F448:G448">
    <cfRule type="expression" dxfId="17170" priority="16729">
      <formula>$C448="A"</formula>
    </cfRule>
  </conditionalFormatting>
  <conditionalFormatting sqref="F448:G448">
    <cfRule type="expression" dxfId="17169" priority="16728" stopIfTrue="1">
      <formula>$C448="A"</formula>
    </cfRule>
  </conditionalFormatting>
  <conditionalFormatting sqref="F448:G448">
    <cfRule type="expression" dxfId="17168" priority="16727">
      <formula>$C448="A"</formula>
    </cfRule>
  </conditionalFormatting>
  <conditionalFormatting sqref="F448:G448">
    <cfRule type="expression" dxfId="17167" priority="16726">
      <formula>$C448="A"</formula>
    </cfRule>
  </conditionalFormatting>
  <conditionalFormatting sqref="F448:G448">
    <cfRule type="expression" dxfId="17166" priority="16725" stopIfTrue="1">
      <formula>$C448="A"</formula>
    </cfRule>
  </conditionalFormatting>
  <conditionalFormatting sqref="F448:G448">
    <cfRule type="expression" dxfId="17165" priority="16724">
      <formula>$C448="A"</formula>
    </cfRule>
  </conditionalFormatting>
  <conditionalFormatting sqref="F448:G448">
    <cfRule type="expression" dxfId="17164" priority="16723">
      <formula>$C448="A"</formula>
    </cfRule>
  </conditionalFormatting>
  <conditionalFormatting sqref="F448:G448">
    <cfRule type="expression" dxfId="17163" priority="16722" stopIfTrue="1">
      <formula>$C448="A"</formula>
    </cfRule>
  </conditionalFormatting>
  <conditionalFormatting sqref="F448:G448">
    <cfRule type="expression" dxfId="17162" priority="16721">
      <formula>$C448="A"</formula>
    </cfRule>
  </conditionalFormatting>
  <conditionalFormatting sqref="F448:G448">
    <cfRule type="expression" dxfId="17161" priority="16720">
      <formula>$C448="A"</formula>
    </cfRule>
  </conditionalFormatting>
  <conditionalFormatting sqref="F448:G448">
    <cfRule type="expression" dxfId="17160" priority="16719" stopIfTrue="1">
      <formula>$C448="A"</formula>
    </cfRule>
  </conditionalFormatting>
  <conditionalFormatting sqref="F448:G448">
    <cfRule type="expression" dxfId="17159" priority="16718">
      <formula>$C448="A"</formula>
    </cfRule>
  </conditionalFormatting>
  <conditionalFormatting sqref="F448:G448">
    <cfRule type="expression" dxfId="17158" priority="16717">
      <formula>$C448="A"</formula>
    </cfRule>
  </conditionalFormatting>
  <conditionalFormatting sqref="F448:G448">
    <cfRule type="expression" dxfId="17157" priority="16716" stopIfTrue="1">
      <formula>$C448="A"</formula>
    </cfRule>
  </conditionalFormatting>
  <conditionalFormatting sqref="F448:G448">
    <cfRule type="expression" dxfId="17156" priority="16715">
      <formula>$C448="A"</formula>
    </cfRule>
  </conditionalFormatting>
  <conditionalFormatting sqref="F448:G448">
    <cfRule type="expression" dxfId="17155" priority="16714">
      <formula>$C448="A"</formula>
    </cfRule>
  </conditionalFormatting>
  <conditionalFormatting sqref="F448:G448">
    <cfRule type="expression" dxfId="17154" priority="16713" stopIfTrue="1">
      <formula>$C448="A"</formula>
    </cfRule>
  </conditionalFormatting>
  <conditionalFormatting sqref="F448:G448">
    <cfRule type="expression" dxfId="17153" priority="16712">
      <formula>$C448="A"</formula>
    </cfRule>
  </conditionalFormatting>
  <conditionalFormatting sqref="F448:G448">
    <cfRule type="expression" dxfId="17152" priority="16711">
      <formula>$C448="A"</formula>
    </cfRule>
  </conditionalFormatting>
  <conditionalFormatting sqref="F448:G448">
    <cfRule type="expression" dxfId="17151" priority="16710" stopIfTrue="1">
      <formula>$C448="A"</formula>
    </cfRule>
  </conditionalFormatting>
  <conditionalFormatting sqref="F448:G448">
    <cfRule type="expression" dxfId="17150" priority="16709">
      <formula>$C448="A"</formula>
    </cfRule>
  </conditionalFormatting>
  <conditionalFormatting sqref="F448:G448">
    <cfRule type="expression" dxfId="17149" priority="16708">
      <formula>$C448="A"</formula>
    </cfRule>
  </conditionalFormatting>
  <conditionalFormatting sqref="F448:G448">
    <cfRule type="expression" dxfId="17148" priority="16707" stopIfTrue="1">
      <formula>$C448="A"</formula>
    </cfRule>
  </conditionalFormatting>
  <conditionalFormatting sqref="F448:G448">
    <cfRule type="expression" dxfId="17147" priority="16706">
      <formula>$C448="A"</formula>
    </cfRule>
  </conditionalFormatting>
  <conditionalFormatting sqref="F448:G448">
    <cfRule type="expression" dxfId="17146" priority="16705">
      <formula>$C448="A"</formula>
    </cfRule>
  </conditionalFormatting>
  <conditionalFormatting sqref="F448:G448">
    <cfRule type="expression" dxfId="17145" priority="16704" stopIfTrue="1">
      <formula>$C448="A"</formula>
    </cfRule>
  </conditionalFormatting>
  <conditionalFormatting sqref="F448:G448">
    <cfRule type="expression" dxfId="17144" priority="16703">
      <formula>$C448="A"</formula>
    </cfRule>
  </conditionalFormatting>
  <conditionalFormatting sqref="F448:G448">
    <cfRule type="expression" dxfId="17143" priority="16702">
      <formula>$C448="A"</formula>
    </cfRule>
  </conditionalFormatting>
  <conditionalFormatting sqref="F448:G448">
    <cfRule type="expression" dxfId="17142" priority="16701" stopIfTrue="1">
      <formula>$C448="A"</formula>
    </cfRule>
  </conditionalFormatting>
  <conditionalFormatting sqref="F448:G448">
    <cfRule type="expression" dxfId="17141" priority="16700">
      <formula>$C448="A"</formula>
    </cfRule>
  </conditionalFormatting>
  <conditionalFormatting sqref="F448:G448">
    <cfRule type="expression" dxfId="17140" priority="16699">
      <formula>$C448="A"</formula>
    </cfRule>
  </conditionalFormatting>
  <conditionalFormatting sqref="F448:G448">
    <cfRule type="expression" dxfId="17139" priority="16698" stopIfTrue="1">
      <formula>$C448="A"</formula>
    </cfRule>
  </conditionalFormatting>
  <conditionalFormatting sqref="F448:G448">
    <cfRule type="expression" dxfId="17138" priority="16697">
      <formula>$C448="A"</formula>
    </cfRule>
  </conditionalFormatting>
  <conditionalFormatting sqref="F448:G448">
    <cfRule type="expression" dxfId="17137" priority="16696">
      <formula>$C448="A"</formula>
    </cfRule>
  </conditionalFormatting>
  <conditionalFormatting sqref="F448:G448">
    <cfRule type="expression" dxfId="17136" priority="16695" stopIfTrue="1">
      <formula>$C448="A"</formula>
    </cfRule>
  </conditionalFormatting>
  <conditionalFormatting sqref="F448:G448">
    <cfRule type="expression" dxfId="17135" priority="16694">
      <formula>$C448="A"</formula>
    </cfRule>
  </conditionalFormatting>
  <conditionalFormatting sqref="F448:G448">
    <cfRule type="expression" dxfId="17134" priority="16693">
      <formula>$C448="A"</formula>
    </cfRule>
  </conditionalFormatting>
  <conditionalFormatting sqref="F448:G448">
    <cfRule type="expression" dxfId="17133" priority="16692" stopIfTrue="1">
      <formula>$C448="A"</formula>
    </cfRule>
  </conditionalFormatting>
  <conditionalFormatting sqref="F448:G448">
    <cfRule type="expression" dxfId="17132" priority="16691">
      <formula>$C448="A"</formula>
    </cfRule>
  </conditionalFormatting>
  <conditionalFormatting sqref="F448:G448">
    <cfRule type="expression" dxfId="17131" priority="16690">
      <formula>$C448="A"</formula>
    </cfRule>
  </conditionalFormatting>
  <conditionalFormatting sqref="F448:G448">
    <cfRule type="expression" dxfId="17130" priority="16689" stopIfTrue="1">
      <formula>$C448="A"</formula>
    </cfRule>
  </conditionalFormatting>
  <conditionalFormatting sqref="F448:G448">
    <cfRule type="expression" dxfId="17129" priority="16688">
      <formula>$C448="A"</formula>
    </cfRule>
  </conditionalFormatting>
  <conditionalFormatting sqref="F448:G448">
    <cfRule type="expression" dxfId="17128" priority="16687">
      <formula>$C448="A"</formula>
    </cfRule>
  </conditionalFormatting>
  <conditionalFormatting sqref="F448:G448">
    <cfRule type="expression" dxfId="17127" priority="16686" stopIfTrue="1">
      <formula>$C448="A"</formula>
    </cfRule>
  </conditionalFormatting>
  <conditionalFormatting sqref="F448:G448">
    <cfRule type="expression" dxfId="17126" priority="16685">
      <formula>$C448="A"</formula>
    </cfRule>
  </conditionalFormatting>
  <conditionalFormatting sqref="F448:G448">
    <cfRule type="expression" dxfId="17125" priority="16684">
      <formula>$C448="A"</formula>
    </cfRule>
  </conditionalFormatting>
  <conditionalFormatting sqref="F448:G448">
    <cfRule type="expression" dxfId="17124" priority="16683" stopIfTrue="1">
      <formula>$C448="A"</formula>
    </cfRule>
  </conditionalFormatting>
  <conditionalFormatting sqref="F448:G448">
    <cfRule type="expression" dxfId="17123" priority="16682">
      <formula>$C448="A"</formula>
    </cfRule>
  </conditionalFormatting>
  <conditionalFormatting sqref="F448:G448">
    <cfRule type="expression" dxfId="17122" priority="16681">
      <formula>$C448="A"</formula>
    </cfRule>
  </conditionalFormatting>
  <conditionalFormatting sqref="F448:G448">
    <cfRule type="expression" dxfId="17121" priority="16680" stopIfTrue="1">
      <formula>$C448="A"</formula>
    </cfRule>
  </conditionalFormatting>
  <conditionalFormatting sqref="F448:G448">
    <cfRule type="expression" dxfId="17120" priority="16679">
      <formula>$C448="A"</formula>
    </cfRule>
  </conditionalFormatting>
  <conditionalFormatting sqref="F448:G448">
    <cfRule type="expression" dxfId="17119" priority="16678">
      <formula>$C448="A"</formula>
    </cfRule>
  </conditionalFormatting>
  <conditionalFormatting sqref="F448:G448">
    <cfRule type="expression" dxfId="17118" priority="16677" stopIfTrue="1">
      <formula>$C448="A"</formula>
    </cfRule>
  </conditionalFormatting>
  <conditionalFormatting sqref="F448:G448">
    <cfRule type="expression" dxfId="17117" priority="16676">
      <formula>$C448="A"</formula>
    </cfRule>
  </conditionalFormatting>
  <conditionalFormatting sqref="F448:G448">
    <cfRule type="expression" dxfId="17116" priority="16675">
      <formula>$C448="A"</formula>
    </cfRule>
  </conditionalFormatting>
  <conditionalFormatting sqref="F448:G448">
    <cfRule type="expression" dxfId="17115" priority="16674" stopIfTrue="1">
      <formula>$C448="A"</formula>
    </cfRule>
  </conditionalFormatting>
  <conditionalFormatting sqref="F448:G448">
    <cfRule type="expression" dxfId="17114" priority="16673">
      <formula>$C448="A"</formula>
    </cfRule>
  </conditionalFormatting>
  <conditionalFormatting sqref="F448:G448">
    <cfRule type="expression" dxfId="17113" priority="16672">
      <formula>$C448="A"</formula>
    </cfRule>
  </conditionalFormatting>
  <conditionalFormatting sqref="F448:G448">
    <cfRule type="expression" dxfId="17112" priority="16671" stopIfTrue="1">
      <formula>$C448="A"</formula>
    </cfRule>
  </conditionalFormatting>
  <conditionalFormatting sqref="F448:G448">
    <cfRule type="expression" dxfId="17111" priority="16670">
      <formula>$C448="A"</formula>
    </cfRule>
  </conditionalFormatting>
  <conditionalFormatting sqref="F448:G448">
    <cfRule type="expression" dxfId="17110" priority="16669">
      <formula>$C448="A"</formula>
    </cfRule>
  </conditionalFormatting>
  <conditionalFormatting sqref="F448:G448">
    <cfRule type="expression" dxfId="17109" priority="16668" stopIfTrue="1">
      <formula>$C448="A"</formula>
    </cfRule>
  </conditionalFormatting>
  <conditionalFormatting sqref="F448:G448">
    <cfRule type="expression" dxfId="17108" priority="16667">
      <formula>$C448="A"</formula>
    </cfRule>
  </conditionalFormatting>
  <conditionalFormatting sqref="F448:G448">
    <cfRule type="expression" dxfId="17107" priority="16666">
      <formula>$C448="A"</formula>
    </cfRule>
  </conditionalFormatting>
  <conditionalFormatting sqref="F448:G448">
    <cfRule type="expression" dxfId="17106" priority="16665" stopIfTrue="1">
      <formula>$C448="A"</formula>
    </cfRule>
  </conditionalFormatting>
  <conditionalFormatting sqref="F448:G448">
    <cfRule type="expression" dxfId="17105" priority="16664">
      <formula>$C448="A"</formula>
    </cfRule>
  </conditionalFormatting>
  <conditionalFormatting sqref="F448:G448">
    <cfRule type="expression" dxfId="17104" priority="16663">
      <formula>$C448="A"</formula>
    </cfRule>
  </conditionalFormatting>
  <conditionalFormatting sqref="F448:G448">
    <cfRule type="expression" dxfId="17103" priority="16662" stopIfTrue="1">
      <formula>$C448="A"</formula>
    </cfRule>
  </conditionalFormatting>
  <conditionalFormatting sqref="F448:G448">
    <cfRule type="expression" dxfId="17102" priority="16661">
      <formula>$C448="A"</formula>
    </cfRule>
  </conditionalFormatting>
  <conditionalFormatting sqref="F448:G448">
    <cfRule type="expression" dxfId="17101" priority="16660">
      <formula>$C448="A"</formula>
    </cfRule>
  </conditionalFormatting>
  <conditionalFormatting sqref="F448:G448">
    <cfRule type="expression" dxfId="17100" priority="16659" stopIfTrue="1">
      <formula>$C448="A"</formula>
    </cfRule>
  </conditionalFormatting>
  <conditionalFormatting sqref="F448:G448">
    <cfRule type="expression" dxfId="17099" priority="16658">
      <formula>$C448="A"</formula>
    </cfRule>
  </conditionalFormatting>
  <conditionalFormatting sqref="F448:G448">
    <cfRule type="expression" dxfId="17098" priority="16657">
      <formula>$C448="A"</formula>
    </cfRule>
  </conditionalFormatting>
  <conditionalFormatting sqref="F448:G448">
    <cfRule type="expression" dxfId="17097" priority="16656" stopIfTrue="1">
      <formula>$C448="A"</formula>
    </cfRule>
  </conditionalFormatting>
  <conditionalFormatting sqref="F448:G448">
    <cfRule type="expression" dxfId="17096" priority="16655">
      <formula>$C448="A"</formula>
    </cfRule>
  </conditionalFormatting>
  <conditionalFormatting sqref="F448:G448">
    <cfRule type="expression" dxfId="17095" priority="16654">
      <formula>$C448="A"</formula>
    </cfRule>
  </conditionalFormatting>
  <conditionalFormatting sqref="F448:G448">
    <cfRule type="expression" dxfId="17094" priority="16653" stopIfTrue="1">
      <formula>$C448="A"</formula>
    </cfRule>
  </conditionalFormatting>
  <conditionalFormatting sqref="F448:G448">
    <cfRule type="expression" dxfId="17093" priority="16652">
      <formula>$C448="A"</formula>
    </cfRule>
  </conditionalFormatting>
  <conditionalFormatting sqref="F448:G448">
    <cfRule type="expression" dxfId="17092" priority="16651">
      <formula>$C448="A"</formula>
    </cfRule>
  </conditionalFormatting>
  <conditionalFormatting sqref="F448:G448">
    <cfRule type="expression" dxfId="17091" priority="16650" stopIfTrue="1">
      <formula>$C448="A"</formula>
    </cfRule>
  </conditionalFormatting>
  <conditionalFormatting sqref="F448:G448">
    <cfRule type="expression" dxfId="17090" priority="16649">
      <formula>$C448="A"</formula>
    </cfRule>
  </conditionalFormatting>
  <conditionalFormatting sqref="F448:G448">
    <cfRule type="expression" dxfId="17089" priority="16648">
      <formula>$C448="A"</formula>
    </cfRule>
  </conditionalFormatting>
  <conditionalFormatting sqref="F448:G448">
    <cfRule type="expression" dxfId="17088" priority="16647" stopIfTrue="1">
      <formula>$C448="A"</formula>
    </cfRule>
  </conditionalFormatting>
  <conditionalFormatting sqref="F448:G448">
    <cfRule type="expression" dxfId="17087" priority="16646">
      <formula>$C448="A"</formula>
    </cfRule>
  </conditionalFormatting>
  <conditionalFormatting sqref="F449:G449">
    <cfRule type="expression" dxfId="17086" priority="16645">
      <formula>$C449="A"</formula>
    </cfRule>
  </conditionalFormatting>
  <conditionalFormatting sqref="F449:G449">
    <cfRule type="expression" dxfId="17085" priority="16644" stopIfTrue="1">
      <formula>$C449="A"</formula>
    </cfRule>
  </conditionalFormatting>
  <conditionalFormatting sqref="F449:G449">
    <cfRule type="expression" dxfId="17084" priority="16643">
      <formula>$C449="A"</formula>
    </cfRule>
  </conditionalFormatting>
  <conditionalFormatting sqref="F449:G449">
    <cfRule type="expression" dxfId="17083" priority="16642">
      <formula>$C449="A"</formula>
    </cfRule>
  </conditionalFormatting>
  <conditionalFormatting sqref="F449:G449">
    <cfRule type="expression" dxfId="17082" priority="16641" stopIfTrue="1">
      <formula>$C449="A"</formula>
    </cfRule>
  </conditionalFormatting>
  <conditionalFormatting sqref="F449:G449">
    <cfRule type="expression" dxfId="17081" priority="16640">
      <formula>$C449="A"</formula>
    </cfRule>
  </conditionalFormatting>
  <conditionalFormatting sqref="F449:G449">
    <cfRule type="expression" dxfId="17080" priority="16639">
      <formula>$C449="A"</formula>
    </cfRule>
  </conditionalFormatting>
  <conditionalFormatting sqref="F449:G449">
    <cfRule type="expression" dxfId="17079" priority="16638" stopIfTrue="1">
      <formula>$C449="A"</formula>
    </cfRule>
  </conditionalFormatting>
  <conditionalFormatting sqref="F449:G449">
    <cfRule type="expression" dxfId="17078" priority="16637">
      <formula>$C449="A"</formula>
    </cfRule>
  </conditionalFormatting>
  <conditionalFormatting sqref="F449:G449">
    <cfRule type="expression" dxfId="17077" priority="16636">
      <formula>$C449="A"</formula>
    </cfRule>
  </conditionalFormatting>
  <conditionalFormatting sqref="F449:G449">
    <cfRule type="expression" dxfId="17076" priority="16635" stopIfTrue="1">
      <formula>$C449="A"</formula>
    </cfRule>
  </conditionalFormatting>
  <conditionalFormatting sqref="F449:G449">
    <cfRule type="expression" dxfId="17075" priority="16634">
      <formula>$C449="A"</formula>
    </cfRule>
  </conditionalFormatting>
  <conditionalFormatting sqref="F449:G449">
    <cfRule type="expression" dxfId="17074" priority="16633">
      <formula>$C449="A"</formula>
    </cfRule>
  </conditionalFormatting>
  <conditionalFormatting sqref="F449:G449">
    <cfRule type="expression" dxfId="17073" priority="16632" stopIfTrue="1">
      <formula>$C449="A"</formula>
    </cfRule>
  </conditionalFormatting>
  <conditionalFormatting sqref="F449:G449">
    <cfRule type="expression" dxfId="17072" priority="16631">
      <formula>$C449="A"</formula>
    </cfRule>
  </conditionalFormatting>
  <conditionalFormatting sqref="F449:G449">
    <cfRule type="expression" dxfId="17071" priority="16630">
      <formula>$C449="A"</formula>
    </cfRule>
  </conditionalFormatting>
  <conditionalFormatting sqref="F449:G449">
    <cfRule type="expression" dxfId="17070" priority="16629" stopIfTrue="1">
      <formula>$C449="A"</formula>
    </cfRule>
  </conditionalFormatting>
  <conditionalFormatting sqref="F449:G449">
    <cfRule type="expression" dxfId="17069" priority="16628">
      <formula>$C449="A"</formula>
    </cfRule>
  </conditionalFormatting>
  <conditionalFormatting sqref="F449:G449">
    <cfRule type="expression" dxfId="17068" priority="16627">
      <formula>$C449="A"</formula>
    </cfRule>
  </conditionalFormatting>
  <conditionalFormatting sqref="F449:G449">
    <cfRule type="expression" dxfId="17067" priority="16626" stopIfTrue="1">
      <formula>$C449="A"</formula>
    </cfRule>
  </conditionalFormatting>
  <conditionalFormatting sqref="F449:G449">
    <cfRule type="expression" dxfId="17066" priority="16625">
      <formula>$C449="A"</formula>
    </cfRule>
  </conditionalFormatting>
  <conditionalFormatting sqref="F449:G449">
    <cfRule type="expression" dxfId="17065" priority="16624">
      <formula>$C449="A"</formula>
    </cfRule>
  </conditionalFormatting>
  <conditionalFormatting sqref="F449:G449">
    <cfRule type="expression" dxfId="17064" priority="16623" stopIfTrue="1">
      <formula>$C449="A"</formula>
    </cfRule>
  </conditionalFormatting>
  <conditionalFormatting sqref="F449:G449">
    <cfRule type="expression" dxfId="17063" priority="16622">
      <formula>$C449="A"</formula>
    </cfRule>
  </conditionalFormatting>
  <conditionalFormatting sqref="F449:G449">
    <cfRule type="expression" dxfId="17062" priority="16621">
      <formula>$C449="A"</formula>
    </cfRule>
  </conditionalFormatting>
  <conditionalFormatting sqref="F449:G449">
    <cfRule type="expression" dxfId="17061" priority="16620" stopIfTrue="1">
      <formula>$C449="A"</formula>
    </cfRule>
  </conditionalFormatting>
  <conditionalFormatting sqref="F449:G449">
    <cfRule type="expression" dxfId="17060" priority="16619">
      <formula>$C449="A"</formula>
    </cfRule>
  </conditionalFormatting>
  <conditionalFormatting sqref="F449:G449">
    <cfRule type="expression" dxfId="17059" priority="16618">
      <formula>$C449="A"</formula>
    </cfRule>
  </conditionalFormatting>
  <conditionalFormatting sqref="F449:G449">
    <cfRule type="expression" dxfId="17058" priority="16617" stopIfTrue="1">
      <formula>$C449="A"</formula>
    </cfRule>
  </conditionalFormatting>
  <conditionalFormatting sqref="F449:G449">
    <cfRule type="expression" dxfId="17057" priority="16616">
      <formula>$C449="A"</formula>
    </cfRule>
  </conditionalFormatting>
  <conditionalFormatting sqref="F449:G449">
    <cfRule type="expression" dxfId="17056" priority="16615">
      <formula>$C449="A"</formula>
    </cfRule>
  </conditionalFormatting>
  <conditionalFormatting sqref="F449:G449">
    <cfRule type="expression" dxfId="17055" priority="16614" stopIfTrue="1">
      <formula>$C449="A"</formula>
    </cfRule>
  </conditionalFormatting>
  <conditionalFormatting sqref="F449:G449">
    <cfRule type="expression" dxfId="17054" priority="16613">
      <formula>$C449="A"</formula>
    </cfRule>
  </conditionalFormatting>
  <conditionalFormatting sqref="F449:G449">
    <cfRule type="expression" dxfId="17053" priority="16612">
      <formula>$C449="A"</formula>
    </cfRule>
  </conditionalFormatting>
  <conditionalFormatting sqref="F449:G449">
    <cfRule type="expression" dxfId="17052" priority="16611" stopIfTrue="1">
      <formula>$C449="A"</formula>
    </cfRule>
  </conditionalFormatting>
  <conditionalFormatting sqref="F449:G449">
    <cfRule type="expression" dxfId="17051" priority="16610">
      <formula>$C449="A"</formula>
    </cfRule>
  </conditionalFormatting>
  <conditionalFormatting sqref="F449:G449">
    <cfRule type="expression" dxfId="17050" priority="16609">
      <formula>$C449="A"</formula>
    </cfRule>
  </conditionalFormatting>
  <conditionalFormatting sqref="F449:G449">
    <cfRule type="expression" dxfId="17049" priority="16608" stopIfTrue="1">
      <formula>$C449="A"</formula>
    </cfRule>
  </conditionalFormatting>
  <conditionalFormatting sqref="F449:G449">
    <cfRule type="expression" dxfId="17048" priority="16607">
      <formula>$C449="A"</formula>
    </cfRule>
  </conditionalFormatting>
  <conditionalFormatting sqref="F449:G449">
    <cfRule type="expression" dxfId="17047" priority="16606">
      <formula>$C449="A"</formula>
    </cfRule>
  </conditionalFormatting>
  <conditionalFormatting sqref="F449:G449">
    <cfRule type="expression" dxfId="17046" priority="16605" stopIfTrue="1">
      <formula>$C449="A"</formula>
    </cfRule>
  </conditionalFormatting>
  <conditionalFormatting sqref="F449:G449">
    <cfRule type="expression" dxfId="17045" priority="16604">
      <formula>$C449="A"</formula>
    </cfRule>
  </conditionalFormatting>
  <conditionalFormatting sqref="F449:G449">
    <cfRule type="expression" dxfId="17044" priority="16603">
      <formula>$C449="A"</formula>
    </cfRule>
  </conditionalFormatting>
  <conditionalFormatting sqref="F449:G449">
    <cfRule type="expression" dxfId="17043" priority="16602" stopIfTrue="1">
      <formula>$C449="A"</formula>
    </cfRule>
  </conditionalFormatting>
  <conditionalFormatting sqref="F449:G449">
    <cfRule type="expression" dxfId="17042" priority="16601">
      <formula>$C449="A"</formula>
    </cfRule>
  </conditionalFormatting>
  <conditionalFormatting sqref="F449:G449">
    <cfRule type="expression" dxfId="17041" priority="16600">
      <formula>$C449="A"</formula>
    </cfRule>
  </conditionalFormatting>
  <conditionalFormatting sqref="F449:G449">
    <cfRule type="expression" dxfId="17040" priority="16599" stopIfTrue="1">
      <formula>$C449="A"</formula>
    </cfRule>
  </conditionalFormatting>
  <conditionalFormatting sqref="F449:G449">
    <cfRule type="expression" dxfId="17039" priority="16598">
      <formula>$C449="A"</formula>
    </cfRule>
  </conditionalFormatting>
  <conditionalFormatting sqref="F449:G449">
    <cfRule type="expression" dxfId="17038" priority="16597">
      <formula>$C449="A"</formula>
    </cfRule>
  </conditionalFormatting>
  <conditionalFormatting sqref="F449:G449">
    <cfRule type="expression" dxfId="17037" priority="16596" stopIfTrue="1">
      <formula>$C449="A"</formula>
    </cfRule>
  </conditionalFormatting>
  <conditionalFormatting sqref="F449:G449">
    <cfRule type="expression" dxfId="17036" priority="16595">
      <formula>$C449="A"</formula>
    </cfRule>
  </conditionalFormatting>
  <conditionalFormatting sqref="F449:G449">
    <cfRule type="expression" dxfId="17035" priority="16594">
      <formula>$C449="A"</formula>
    </cfRule>
  </conditionalFormatting>
  <conditionalFormatting sqref="F449:G449">
    <cfRule type="expression" dxfId="17034" priority="16593" stopIfTrue="1">
      <formula>$C449="A"</formula>
    </cfRule>
  </conditionalFormatting>
  <conditionalFormatting sqref="F449:G449">
    <cfRule type="expression" dxfId="17033" priority="16592">
      <formula>$C449="A"</formula>
    </cfRule>
  </conditionalFormatting>
  <conditionalFormatting sqref="F449:G449">
    <cfRule type="expression" dxfId="17032" priority="16591">
      <formula>$C449="A"</formula>
    </cfRule>
  </conditionalFormatting>
  <conditionalFormatting sqref="F449:G449">
    <cfRule type="expression" dxfId="17031" priority="16590" stopIfTrue="1">
      <formula>$C449="A"</formula>
    </cfRule>
  </conditionalFormatting>
  <conditionalFormatting sqref="F449:G449">
    <cfRule type="expression" dxfId="17030" priority="16589">
      <formula>$C449="A"</formula>
    </cfRule>
  </conditionalFormatting>
  <conditionalFormatting sqref="F449:G449">
    <cfRule type="expression" dxfId="17029" priority="16588">
      <formula>$C449="A"</formula>
    </cfRule>
  </conditionalFormatting>
  <conditionalFormatting sqref="F449:G449">
    <cfRule type="expression" dxfId="17028" priority="16587" stopIfTrue="1">
      <formula>$C449="A"</formula>
    </cfRule>
  </conditionalFormatting>
  <conditionalFormatting sqref="F449:G449">
    <cfRule type="expression" dxfId="17027" priority="16586">
      <formula>$C449="A"</formula>
    </cfRule>
  </conditionalFormatting>
  <conditionalFormatting sqref="F449:G449">
    <cfRule type="expression" dxfId="17026" priority="16585">
      <formula>$C449="A"</formula>
    </cfRule>
  </conditionalFormatting>
  <conditionalFormatting sqref="F449:G449">
    <cfRule type="expression" dxfId="17025" priority="16584" stopIfTrue="1">
      <formula>$C449="A"</formula>
    </cfRule>
  </conditionalFormatting>
  <conditionalFormatting sqref="F449:G449">
    <cfRule type="expression" dxfId="17024" priority="16583">
      <formula>$C449="A"</formula>
    </cfRule>
  </conditionalFormatting>
  <conditionalFormatting sqref="F449:G449">
    <cfRule type="expression" dxfId="17023" priority="16582">
      <formula>$C449="A"</formula>
    </cfRule>
  </conditionalFormatting>
  <conditionalFormatting sqref="F449:G449">
    <cfRule type="expression" dxfId="17022" priority="16581" stopIfTrue="1">
      <formula>$C449="A"</formula>
    </cfRule>
  </conditionalFormatting>
  <conditionalFormatting sqref="F449:G449">
    <cfRule type="expression" dxfId="17021" priority="16580">
      <formula>$C449="A"</formula>
    </cfRule>
  </conditionalFormatting>
  <conditionalFormatting sqref="F449:G449">
    <cfRule type="expression" dxfId="17020" priority="16579">
      <formula>$C449="A"</formula>
    </cfRule>
  </conditionalFormatting>
  <conditionalFormatting sqref="F449:G449">
    <cfRule type="expression" dxfId="17019" priority="16578" stopIfTrue="1">
      <formula>$C449="A"</formula>
    </cfRule>
  </conditionalFormatting>
  <conditionalFormatting sqref="F449:G449">
    <cfRule type="expression" dxfId="17018" priority="16577">
      <formula>$C449="A"</formula>
    </cfRule>
  </conditionalFormatting>
  <conditionalFormatting sqref="F449:G449">
    <cfRule type="expression" dxfId="17017" priority="16576">
      <formula>$C449="A"</formula>
    </cfRule>
  </conditionalFormatting>
  <conditionalFormatting sqref="F449:G449">
    <cfRule type="expression" dxfId="17016" priority="16575" stopIfTrue="1">
      <formula>$C449="A"</formula>
    </cfRule>
  </conditionalFormatting>
  <conditionalFormatting sqref="F449:G449">
    <cfRule type="expression" dxfId="17015" priority="16574">
      <formula>$C449="A"</formula>
    </cfRule>
  </conditionalFormatting>
  <conditionalFormatting sqref="F449:G449">
    <cfRule type="expression" dxfId="17014" priority="16573">
      <formula>$C449="A"</formula>
    </cfRule>
  </conditionalFormatting>
  <conditionalFormatting sqref="F449:G449">
    <cfRule type="expression" dxfId="17013" priority="16572" stopIfTrue="1">
      <formula>$C449="A"</formula>
    </cfRule>
  </conditionalFormatting>
  <conditionalFormatting sqref="F449:G449">
    <cfRule type="expression" dxfId="17012" priority="16571">
      <formula>$C449="A"</formula>
    </cfRule>
  </conditionalFormatting>
  <conditionalFormatting sqref="F449:G449">
    <cfRule type="expression" dxfId="17011" priority="16570">
      <formula>$C449="A"</formula>
    </cfRule>
  </conditionalFormatting>
  <conditionalFormatting sqref="F449:G449">
    <cfRule type="expression" dxfId="17010" priority="16569" stopIfTrue="1">
      <formula>$C449="A"</formula>
    </cfRule>
  </conditionalFormatting>
  <conditionalFormatting sqref="F449:G449">
    <cfRule type="expression" dxfId="17009" priority="16568">
      <formula>$C449="A"</formula>
    </cfRule>
  </conditionalFormatting>
  <conditionalFormatting sqref="F449:G449">
    <cfRule type="expression" dxfId="17008" priority="16567">
      <formula>$C449="A"</formula>
    </cfRule>
  </conditionalFormatting>
  <conditionalFormatting sqref="F449:G449">
    <cfRule type="expression" dxfId="17007" priority="16566" stopIfTrue="1">
      <formula>$C449="A"</formula>
    </cfRule>
  </conditionalFormatting>
  <conditionalFormatting sqref="F449:G449">
    <cfRule type="expression" dxfId="17006" priority="16565">
      <formula>$C449="A"</formula>
    </cfRule>
  </conditionalFormatting>
  <conditionalFormatting sqref="F449:G449">
    <cfRule type="expression" dxfId="17005" priority="16564">
      <formula>$C449="A"</formula>
    </cfRule>
  </conditionalFormatting>
  <conditionalFormatting sqref="F449:G449">
    <cfRule type="expression" dxfId="17004" priority="16563" stopIfTrue="1">
      <formula>$C449="A"</formula>
    </cfRule>
  </conditionalFormatting>
  <conditionalFormatting sqref="F449:G449">
    <cfRule type="expression" dxfId="17003" priority="16562">
      <formula>$C449="A"</formula>
    </cfRule>
  </conditionalFormatting>
  <conditionalFormatting sqref="F449:G449">
    <cfRule type="expression" dxfId="17002" priority="16561">
      <formula>$C449="A"</formula>
    </cfRule>
  </conditionalFormatting>
  <conditionalFormatting sqref="F449:G449">
    <cfRule type="expression" dxfId="17001" priority="16560" stopIfTrue="1">
      <formula>$C449="A"</formula>
    </cfRule>
  </conditionalFormatting>
  <conditionalFormatting sqref="F449:G449">
    <cfRule type="expression" dxfId="17000" priority="16559">
      <formula>$C449="A"</formula>
    </cfRule>
  </conditionalFormatting>
  <conditionalFormatting sqref="F449:G449">
    <cfRule type="expression" dxfId="16999" priority="16558">
      <formula>$C449="A"</formula>
    </cfRule>
  </conditionalFormatting>
  <conditionalFormatting sqref="F449:G449">
    <cfRule type="expression" dxfId="16998" priority="16557" stopIfTrue="1">
      <formula>$C449="A"</formula>
    </cfRule>
  </conditionalFormatting>
  <conditionalFormatting sqref="F449:G449">
    <cfRule type="expression" dxfId="16997" priority="16556">
      <formula>$C449="A"</formula>
    </cfRule>
  </conditionalFormatting>
  <conditionalFormatting sqref="F449:G449">
    <cfRule type="expression" dxfId="16996" priority="16555">
      <formula>$C449="A"</formula>
    </cfRule>
  </conditionalFormatting>
  <conditionalFormatting sqref="F449:G449">
    <cfRule type="expression" dxfId="16995" priority="16554" stopIfTrue="1">
      <formula>$C449="A"</formula>
    </cfRule>
  </conditionalFormatting>
  <conditionalFormatting sqref="F449:G449">
    <cfRule type="expression" dxfId="16994" priority="16553">
      <formula>$C449="A"</formula>
    </cfRule>
  </conditionalFormatting>
  <conditionalFormatting sqref="F449:G449">
    <cfRule type="expression" dxfId="16993" priority="16552">
      <formula>$C449="A"</formula>
    </cfRule>
  </conditionalFormatting>
  <conditionalFormatting sqref="F449:G449">
    <cfRule type="expression" dxfId="16992" priority="16551" stopIfTrue="1">
      <formula>$C449="A"</formula>
    </cfRule>
  </conditionalFormatting>
  <conditionalFormatting sqref="F449:G449">
    <cfRule type="expression" dxfId="16991" priority="16550">
      <formula>$C449="A"</formula>
    </cfRule>
  </conditionalFormatting>
  <conditionalFormatting sqref="F449:G449">
    <cfRule type="expression" dxfId="16990" priority="16549">
      <formula>$C449="A"</formula>
    </cfRule>
  </conditionalFormatting>
  <conditionalFormatting sqref="F449:G449">
    <cfRule type="expression" dxfId="16989" priority="16548" stopIfTrue="1">
      <formula>$C449="A"</formula>
    </cfRule>
  </conditionalFormatting>
  <conditionalFormatting sqref="F449:G449">
    <cfRule type="expression" dxfId="16988" priority="16547">
      <formula>$C449="A"</formula>
    </cfRule>
  </conditionalFormatting>
  <conditionalFormatting sqref="F449:G449">
    <cfRule type="expression" dxfId="16987" priority="16546">
      <formula>$C449="A"</formula>
    </cfRule>
  </conditionalFormatting>
  <conditionalFormatting sqref="F449:G449">
    <cfRule type="expression" dxfId="16986" priority="16545" stopIfTrue="1">
      <formula>$C449="A"</formula>
    </cfRule>
  </conditionalFormatting>
  <conditionalFormatting sqref="F449:G449">
    <cfRule type="expression" dxfId="16985" priority="16544">
      <formula>$C449="A"</formula>
    </cfRule>
  </conditionalFormatting>
  <conditionalFormatting sqref="F449:G449">
    <cfRule type="expression" dxfId="16984" priority="16543">
      <formula>$C449="A"</formula>
    </cfRule>
  </conditionalFormatting>
  <conditionalFormatting sqref="F449:G449">
    <cfRule type="expression" dxfId="16983" priority="16542" stopIfTrue="1">
      <formula>$C449="A"</formula>
    </cfRule>
  </conditionalFormatting>
  <conditionalFormatting sqref="F449:G449">
    <cfRule type="expression" dxfId="16982" priority="16541">
      <formula>$C449="A"</formula>
    </cfRule>
  </conditionalFormatting>
  <conditionalFormatting sqref="F449:G449">
    <cfRule type="expression" dxfId="16981" priority="16540">
      <formula>$C449="A"</formula>
    </cfRule>
  </conditionalFormatting>
  <conditionalFormatting sqref="F449:G449">
    <cfRule type="expression" dxfId="16980" priority="16539" stopIfTrue="1">
      <formula>$C449="A"</formula>
    </cfRule>
  </conditionalFormatting>
  <conditionalFormatting sqref="F449:G449">
    <cfRule type="expression" dxfId="16979" priority="16538">
      <formula>$C449="A"</formula>
    </cfRule>
  </conditionalFormatting>
  <conditionalFormatting sqref="F449:G449">
    <cfRule type="expression" dxfId="16978" priority="16537">
      <formula>$C449="A"</formula>
    </cfRule>
  </conditionalFormatting>
  <conditionalFormatting sqref="F449:G449">
    <cfRule type="expression" dxfId="16977" priority="16536" stopIfTrue="1">
      <formula>$C449="A"</formula>
    </cfRule>
  </conditionalFormatting>
  <conditionalFormatting sqref="F449:G449">
    <cfRule type="expression" dxfId="16976" priority="16535">
      <formula>$C449="A"</formula>
    </cfRule>
  </conditionalFormatting>
  <conditionalFormatting sqref="F449:G449">
    <cfRule type="expression" dxfId="16975" priority="16534">
      <formula>$C449="A"</formula>
    </cfRule>
  </conditionalFormatting>
  <conditionalFormatting sqref="F449:G449">
    <cfRule type="expression" dxfId="16974" priority="16533" stopIfTrue="1">
      <formula>$C449="A"</formula>
    </cfRule>
  </conditionalFormatting>
  <conditionalFormatting sqref="F449:G449">
    <cfRule type="expression" dxfId="16973" priority="16532">
      <formula>$C449="A"</formula>
    </cfRule>
  </conditionalFormatting>
  <conditionalFormatting sqref="F449:G449">
    <cfRule type="expression" dxfId="16972" priority="16531">
      <formula>$C449="A"</formula>
    </cfRule>
  </conditionalFormatting>
  <conditionalFormatting sqref="F449:G449">
    <cfRule type="expression" dxfId="16971" priority="16530" stopIfTrue="1">
      <formula>$C449="A"</formula>
    </cfRule>
  </conditionalFormatting>
  <conditionalFormatting sqref="F449:G449">
    <cfRule type="expression" dxfId="16970" priority="16529">
      <formula>$C449="A"</formula>
    </cfRule>
  </conditionalFormatting>
  <conditionalFormatting sqref="F449:G449">
    <cfRule type="expression" dxfId="16969" priority="16528">
      <formula>$C449="A"</formula>
    </cfRule>
  </conditionalFormatting>
  <conditionalFormatting sqref="F449:G449">
    <cfRule type="expression" dxfId="16968" priority="16527" stopIfTrue="1">
      <formula>$C449="A"</formula>
    </cfRule>
  </conditionalFormatting>
  <conditionalFormatting sqref="F449:G449">
    <cfRule type="expression" dxfId="16967" priority="16526">
      <formula>$C449="A"</formula>
    </cfRule>
  </conditionalFormatting>
  <conditionalFormatting sqref="F449:G449">
    <cfRule type="expression" dxfId="16966" priority="16525">
      <formula>$C449="A"</formula>
    </cfRule>
  </conditionalFormatting>
  <conditionalFormatting sqref="F449:G449">
    <cfRule type="expression" dxfId="16965" priority="16524" stopIfTrue="1">
      <formula>$C449="A"</formula>
    </cfRule>
  </conditionalFormatting>
  <conditionalFormatting sqref="F449:G449">
    <cfRule type="expression" dxfId="16964" priority="16523">
      <formula>$C449="A"</formula>
    </cfRule>
  </conditionalFormatting>
  <conditionalFormatting sqref="F449:G449">
    <cfRule type="expression" dxfId="16963" priority="16522">
      <formula>$C449="A"</formula>
    </cfRule>
  </conditionalFormatting>
  <conditionalFormatting sqref="F449:G449">
    <cfRule type="expression" dxfId="16962" priority="16521" stopIfTrue="1">
      <formula>$C449="A"</formula>
    </cfRule>
  </conditionalFormatting>
  <conditionalFormatting sqref="F449:G449">
    <cfRule type="expression" dxfId="16961" priority="16520">
      <formula>$C449="A"</formula>
    </cfRule>
  </conditionalFormatting>
  <conditionalFormatting sqref="F449:G449">
    <cfRule type="expression" dxfId="16960" priority="16519">
      <formula>$C449="A"</formula>
    </cfRule>
  </conditionalFormatting>
  <conditionalFormatting sqref="F449:G449">
    <cfRule type="expression" dxfId="16959" priority="16518" stopIfTrue="1">
      <formula>$C449="A"</formula>
    </cfRule>
  </conditionalFormatting>
  <conditionalFormatting sqref="F449:G449">
    <cfRule type="expression" dxfId="16958" priority="16517">
      <formula>$C449="A"</formula>
    </cfRule>
  </conditionalFormatting>
  <conditionalFormatting sqref="F449:G449">
    <cfRule type="expression" dxfId="16957" priority="16516">
      <formula>$C449="A"</formula>
    </cfRule>
  </conditionalFormatting>
  <conditionalFormatting sqref="F449:G449">
    <cfRule type="expression" dxfId="16956" priority="16515" stopIfTrue="1">
      <formula>$C449="A"</formula>
    </cfRule>
  </conditionalFormatting>
  <conditionalFormatting sqref="F449:G449">
    <cfRule type="expression" dxfId="16955" priority="16514">
      <formula>$C449="A"</formula>
    </cfRule>
  </conditionalFormatting>
  <conditionalFormatting sqref="F449:G449">
    <cfRule type="expression" dxfId="16954" priority="16513">
      <formula>$C449="A"</formula>
    </cfRule>
  </conditionalFormatting>
  <conditionalFormatting sqref="F449:G449">
    <cfRule type="expression" dxfId="16953" priority="16512" stopIfTrue="1">
      <formula>$C449="A"</formula>
    </cfRule>
  </conditionalFormatting>
  <conditionalFormatting sqref="F449:G449">
    <cfRule type="expression" dxfId="16952" priority="16511">
      <formula>$C449="A"</formula>
    </cfRule>
  </conditionalFormatting>
  <conditionalFormatting sqref="F449:G449">
    <cfRule type="expression" dxfId="16951" priority="16510">
      <formula>$C449="A"</formula>
    </cfRule>
  </conditionalFormatting>
  <conditionalFormatting sqref="F449:G449">
    <cfRule type="expression" dxfId="16950" priority="16509" stopIfTrue="1">
      <formula>$C449="A"</formula>
    </cfRule>
  </conditionalFormatting>
  <conditionalFormatting sqref="F449:G449">
    <cfRule type="expression" dxfId="16949" priority="16508">
      <formula>$C449="A"</formula>
    </cfRule>
  </conditionalFormatting>
  <conditionalFormatting sqref="F449:G449">
    <cfRule type="expression" dxfId="16948" priority="16507">
      <formula>$C449="A"</formula>
    </cfRule>
  </conditionalFormatting>
  <conditionalFormatting sqref="F449:G449">
    <cfRule type="expression" dxfId="16947" priority="16506" stopIfTrue="1">
      <formula>$C449="A"</formula>
    </cfRule>
  </conditionalFormatting>
  <conditionalFormatting sqref="F449:G449">
    <cfRule type="expression" dxfId="16946" priority="16505">
      <formula>$C449="A"</formula>
    </cfRule>
  </conditionalFormatting>
  <conditionalFormatting sqref="F449:G449">
    <cfRule type="expression" dxfId="16945" priority="16504">
      <formula>$C449="A"</formula>
    </cfRule>
  </conditionalFormatting>
  <conditionalFormatting sqref="F449:G449">
    <cfRule type="expression" dxfId="16944" priority="16503" stopIfTrue="1">
      <formula>$C449="A"</formula>
    </cfRule>
  </conditionalFormatting>
  <conditionalFormatting sqref="F449:G449">
    <cfRule type="expression" dxfId="16943" priority="16502">
      <formula>$C449="A"</formula>
    </cfRule>
  </conditionalFormatting>
  <conditionalFormatting sqref="F449:G449">
    <cfRule type="expression" dxfId="16942" priority="16501">
      <formula>$C449="A"</formula>
    </cfRule>
  </conditionalFormatting>
  <conditionalFormatting sqref="F449:G449">
    <cfRule type="expression" dxfId="16941" priority="16500" stopIfTrue="1">
      <formula>$C449="A"</formula>
    </cfRule>
  </conditionalFormatting>
  <conditionalFormatting sqref="F449:G449">
    <cfRule type="expression" dxfId="16940" priority="16499">
      <formula>$C449="A"</formula>
    </cfRule>
  </conditionalFormatting>
  <conditionalFormatting sqref="F449:G449">
    <cfRule type="expression" dxfId="16939" priority="16498">
      <formula>$C449="A"</formula>
    </cfRule>
  </conditionalFormatting>
  <conditionalFormatting sqref="F449:G449">
    <cfRule type="expression" dxfId="16938" priority="16497" stopIfTrue="1">
      <formula>$C449="A"</formula>
    </cfRule>
  </conditionalFormatting>
  <conditionalFormatting sqref="F449:G449">
    <cfRule type="expression" dxfId="16937" priority="16496">
      <formula>$C449="A"</formula>
    </cfRule>
  </conditionalFormatting>
  <conditionalFormatting sqref="F449:G449">
    <cfRule type="expression" dxfId="16936" priority="16495">
      <formula>$C449="A"</formula>
    </cfRule>
  </conditionalFormatting>
  <conditionalFormatting sqref="F449:G449">
    <cfRule type="expression" dxfId="16935" priority="16494" stopIfTrue="1">
      <formula>$C449="A"</formula>
    </cfRule>
  </conditionalFormatting>
  <conditionalFormatting sqref="F449:G449">
    <cfRule type="expression" dxfId="16934" priority="16493">
      <formula>$C449="A"</formula>
    </cfRule>
  </conditionalFormatting>
  <conditionalFormatting sqref="F449:G449">
    <cfRule type="expression" dxfId="16933" priority="16492">
      <formula>$C449="A"</formula>
    </cfRule>
  </conditionalFormatting>
  <conditionalFormatting sqref="F449:G449">
    <cfRule type="expression" dxfId="16932" priority="16491" stopIfTrue="1">
      <formula>$C449="A"</formula>
    </cfRule>
  </conditionalFormatting>
  <conditionalFormatting sqref="F449:G449">
    <cfRule type="expression" dxfId="16931" priority="16490">
      <formula>$C449="A"</formula>
    </cfRule>
  </conditionalFormatting>
  <conditionalFormatting sqref="F449:G449">
    <cfRule type="expression" dxfId="16930" priority="16489">
      <formula>$C449="A"</formula>
    </cfRule>
  </conditionalFormatting>
  <conditionalFormatting sqref="F449:G449">
    <cfRule type="expression" dxfId="16929" priority="16488" stopIfTrue="1">
      <formula>$C449="A"</formula>
    </cfRule>
  </conditionalFormatting>
  <conditionalFormatting sqref="F449:G449">
    <cfRule type="expression" dxfId="16928" priority="16487">
      <formula>$C449="A"</formula>
    </cfRule>
  </conditionalFormatting>
  <conditionalFormatting sqref="F449:G449">
    <cfRule type="expression" dxfId="16927" priority="16486">
      <formula>$C449="A"</formula>
    </cfRule>
  </conditionalFormatting>
  <conditionalFormatting sqref="F449:G449">
    <cfRule type="expression" dxfId="16926" priority="16485" stopIfTrue="1">
      <formula>$C449="A"</formula>
    </cfRule>
  </conditionalFormatting>
  <conditionalFormatting sqref="F449:G449">
    <cfRule type="expression" dxfId="16925" priority="16484">
      <formula>$C449="A"</formula>
    </cfRule>
  </conditionalFormatting>
  <conditionalFormatting sqref="F449:G449">
    <cfRule type="expression" dxfId="16924" priority="16483">
      <formula>$C449="A"</formula>
    </cfRule>
  </conditionalFormatting>
  <conditionalFormatting sqref="F449:G449">
    <cfRule type="expression" dxfId="16923" priority="16482" stopIfTrue="1">
      <formula>$C449="A"</formula>
    </cfRule>
  </conditionalFormatting>
  <conditionalFormatting sqref="F449:G449">
    <cfRule type="expression" dxfId="16922" priority="16481">
      <formula>$C449="A"</formula>
    </cfRule>
  </conditionalFormatting>
  <conditionalFormatting sqref="F449:G449">
    <cfRule type="expression" dxfId="16921" priority="16480">
      <formula>$C449="A"</formula>
    </cfRule>
  </conditionalFormatting>
  <conditionalFormatting sqref="F449:G449">
    <cfRule type="expression" dxfId="16920" priority="16479" stopIfTrue="1">
      <formula>$C449="A"</formula>
    </cfRule>
  </conditionalFormatting>
  <conditionalFormatting sqref="F449:G449">
    <cfRule type="expression" dxfId="16919" priority="16478">
      <formula>$C449="A"</formula>
    </cfRule>
  </conditionalFormatting>
  <conditionalFormatting sqref="F450:G450">
    <cfRule type="expression" dxfId="16918" priority="16477">
      <formula>$C450="A"</formula>
    </cfRule>
  </conditionalFormatting>
  <conditionalFormatting sqref="F450:G450">
    <cfRule type="expression" dxfId="16917" priority="16476" stopIfTrue="1">
      <formula>$C450="A"</formula>
    </cfRule>
  </conditionalFormatting>
  <conditionalFormatting sqref="F450:G450">
    <cfRule type="expression" dxfId="16916" priority="16475">
      <formula>$C450="A"</formula>
    </cfRule>
  </conditionalFormatting>
  <conditionalFormatting sqref="F450:G450">
    <cfRule type="expression" dxfId="16915" priority="16474">
      <formula>$C450="A"</formula>
    </cfRule>
  </conditionalFormatting>
  <conditionalFormatting sqref="F450:G450">
    <cfRule type="expression" dxfId="16914" priority="16473" stopIfTrue="1">
      <formula>$C450="A"</formula>
    </cfRule>
  </conditionalFormatting>
  <conditionalFormatting sqref="F450:G450">
    <cfRule type="expression" dxfId="16913" priority="16472">
      <formula>$C450="A"</formula>
    </cfRule>
  </conditionalFormatting>
  <conditionalFormatting sqref="F450:G450">
    <cfRule type="expression" dxfId="16912" priority="16471">
      <formula>$C450="A"</formula>
    </cfRule>
  </conditionalFormatting>
  <conditionalFormatting sqref="F450:G450">
    <cfRule type="expression" dxfId="16911" priority="16470" stopIfTrue="1">
      <formula>$C450="A"</formula>
    </cfRule>
  </conditionalFormatting>
  <conditionalFormatting sqref="F450:G450">
    <cfRule type="expression" dxfId="16910" priority="16469">
      <formula>$C450="A"</formula>
    </cfRule>
  </conditionalFormatting>
  <conditionalFormatting sqref="F450:G450">
    <cfRule type="expression" dxfId="16909" priority="16468">
      <formula>$C450="A"</formula>
    </cfRule>
  </conditionalFormatting>
  <conditionalFormatting sqref="F450:G450">
    <cfRule type="expression" dxfId="16908" priority="16467" stopIfTrue="1">
      <formula>$C450="A"</formula>
    </cfRule>
  </conditionalFormatting>
  <conditionalFormatting sqref="F450:G450">
    <cfRule type="expression" dxfId="16907" priority="16466">
      <formula>$C450="A"</formula>
    </cfRule>
  </conditionalFormatting>
  <conditionalFormatting sqref="F450:G450">
    <cfRule type="expression" dxfId="16906" priority="16465">
      <formula>$C450="A"</formula>
    </cfRule>
  </conditionalFormatting>
  <conditionalFormatting sqref="F450:G450">
    <cfRule type="expression" dxfId="16905" priority="16464" stopIfTrue="1">
      <formula>$C450="A"</formula>
    </cfRule>
  </conditionalFormatting>
  <conditionalFormatting sqref="F450:G450">
    <cfRule type="expression" dxfId="16904" priority="16463">
      <formula>$C450="A"</formula>
    </cfRule>
  </conditionalFormatting>
  <conditionalFormatting sqref="F450:G450">
    <cfRule type="expression" dxfId="16903" priority="16462">
      <formula>$C450="A"</formula>
    </cfRule>
  </conditionalFormatting>
  <conditionalFormatting sqref="F450:G450">
    <cfRule type="expression" dxfId="16902" priority="16461" stopIfTrue="1">
      <formula>$C450="A"</formula>
    </cfRule>
  </conditionalFormatting>
  <conditionalFormatting sqref="F450:G450">
    <cfRule type="expression" dxfId="16901" priority="16460">
      <formula>$C450="A"</formula>
    </cfRule>
  </conditionalFormatting>
  <conditionalFormatting sqref="F450:G450">
    <cfRule type="expression" dxfId="16900" priority="16459">
      <formula>$C450="A"</formula>
    </cfRule>
  </conditionalFormatting>
  <conditionalFormatting sqref="F450:G450">
    <cfRule type="expression" dxfId="16899" priority="16458" stopIfTrue="1">
      <formula>$C450="A"</formula>
    </cfRule>
  </conditionalFormatting>
  <conditionalFormatting sqref="F450:G450">
    <cfRule type="expression" dxfId="16898" priority="16457">
      <formula>$C450="A"</formula>
    </cfRule>
  </conditionalFormatting>
  <conditionalFormatting sqref="F450:G450">
    <cfRule type="expression" dxfId="16897" priority="16456">
      <formula>$C450="A"</formula>
    </cfRule>
  </conditionalFormatting>
  <conditionalFormatting sqref="F450:G450">
    <cfRule type="expression" dxfId="16896" priority="16455" stopIfTrue="1">
      <formula>$C450="A"</formula>
    </cfRule>
  </conditionalFormatting>
  <conditionalFormatting sqref="F450:G450">
    <cfRule type="expression" dxfId="16895" priority="16454">
      <formula>$C450="A"</formula>
    </cfRule>
  </conditionalFormatting>
  <conditionalFormatting sqref="F450:G450">
    <cfRule type="expression" dxfId="16894" priority="16453">
      <formula>$C450="A"</formula>
    </cfRule>
  </conditionalFormatting>
  <conditionalFormatting sqref="F450:G450">
    <cfRule type="expression" dxfId="16893" priority="16452" stopIfTrue="1">
      <formula>$C450="A"</formula>
    </cfRule>
  </conditionalFormatting>
  <conditionalFormatting sqref="F450:G450">
    <cfRule type="expression" dxfId="16892" priority="16451">
      <formula>$C450="A"</formula>
    </cfRule>
  </conditionalFormatting>
  <conditionalFormatting sqref="F450:G450">
    <cfRule type="expression" dxfId="16891" priority="16450">
      <formula>$C450="A"</formula>
    </cfRule>
  </conditionalFormatting>
  <conditionalFormatting sqref="F450:G450">
    <cfRule type="expression" dxfId="16890" priority="16449" stopIfTrue="1">
      <formula>$C450="A"</formula>
    </cfRule>
  </conditionalFormatting>
  <conditionalFormatting sqref="F450:G450">
    <cfRule type="expression" dxfId="16889" priority="16448">
      <formula>$C450="A"</formula>
    </cfRule>
  </conditionalFormatting>
  <conditionalFormatting sqref="F450:G450">
    <cfRule type="expression" dxfId="16888" priority="16447">
      <formula>$C450="A"</formula>
    </cfRule>
  </conditionalFormatting>
  <conditionalFormatting sqref="F450:G450">
    <cfRule type="expression" dxfId="16887" priority="16446" stopIfTrue="1">
      <formula>$C450="A"</formula>
    </cfRule>
  </conditionalFormatting>
  <conditionalFormatting sqref="F450:G450">
    <cfRule type="expression" dxfId="16886" priority="16445">
      <formula>$C450="A"</formula>
    </cfRule>
  </conditionalFormatting>
  <conditionalFormatting sqref="F450:G450">
    <cfRule type="expression" dxfId="16885" priority="16444">
      <formula>$C450="A"</formula>
    </cfRule>
  </conditionalFormatting>
  <conditionalFormatting sqref="F450:G450">
    <cfRule type="expression" dxfId="16884" priority="16443" stopIfTrue="1">
      <formula>$C450="A"</formula>
    </cfRule>
  </conditionalFormatting>
  <conditionalFormatting sqref="F450:G450">
    <cfRule type="expression" dxfId="16883" priority="16442">
      <formula>$C450="A"</formula>
    </cfRule>
  </conditionalFormatting>
  <conditionalFormatting sqref="F450:G450">
    <cfRule type="expression" dxfId="16882" priority="16441">
      <formula>$C450="A"</formula>
    </cfRule>
  </conditionalFormatting>
  <conditionalFormatting sqref="F450:G450">
    <cfRule type="expression" dxfId="16881" priority="16440" stopIfTrue="1">
      <formula>$C450="A"</formula>
    </cfRule>
  </conditionalFormatting>
  <conditionalFormatting sqref="F450:G450">
    <cfRule type="expression" dxfId="16880" priority="16439">
      <formula>$C450="A"</formula>
    </cfRule>
  </conditionalFormatting>
  <conditionalFormatting sqref="F450:G450">
    <cfRule type="expression" dxfId="16879" priority="16438">
      <formula>$C450="A"</formula>
    </cfRule>
  </conditionalFormatting>
  <conditionalFormatting sqref="F450:G450">
    <cfRule type="expression" dxfId="16878" priority="16437" stopIfTrue="1">
      <formula>$C450="A"</formula>
    </cfRule>
  </conditionalFormatting>
  <conditionalFormatting sqref="F450:G450">
    <cfRule type="expression" dxfId="16877" priority="16436">
      <formula>$C450="A"</formula>
    </cfRule>
  </conditionalFormatting>
  <conditionalFormatting sqref="F450:G450">
    <cfRule type="expression" dxfId="16876" priority="16435">
      <formula>$C450="A"</formula>
    </cfRule>
  </conditionalFormatting>
  <conditionalFormatting sqref="F450:G450">
    <cfRule type="expression" dxfId="16875" priority="16434" stopIfTrue="1">
      <formula>$C450="A"</formula>
    </cfRule>
  </conditionalFormatting>
  <conditionalFormatting sqref="F450:G450">
    <cfRule type="expression" dxfId="16874" priority="16433">
      <formula>$C450="A"</formula>
    </cfRule>
  </conditionalFormatting>
  <conditionalFormatting sqref="F450:G450">
    <cfRule type="expression" dxfId="16873" priority="16432">
      <formula>$C450="A"</formula>
    </cfRule>
  </conditionalFormatting>
  <conditionalFormatting sqref="F450:G450">
    <cfRule type="expression" dxfId="16872" priority="16431" stopIfTrue="1">
      <formula>$C450="A"</formula>
    </cfRule>
  </conditionalFormatting>
  <conditionalFormatting sqref="F450:G450">
    <cfRule type="expression" dxfId="16871" priority="16430">
      <formula>$C450="A"</formula>
    </cfRule>
  </conditionalFormatting>
  <conditionalFormatting sqref="F450:G450">
    <cfRule type="expression" dxfId="16870" priority="16429">
      <formula>$C450="A"</formula>
    </cfRule>
  </conditionalFormatting>
  <conditionalFormatting sqref="F450:G450">
    <cfRule type="expression" dxfId="16869" priority="16428" stopIfTrue="1">
      <formula>$C450="A"</formula>
    </cfRule>
  </conditionalFormatting>
  <conditionalFormatting sqref="F450:G450">
    <cfRule type="expression" dxfId="16868" priority="16427">
      <formula>$C450="A"</formula>
    </cfRule>
  </conditionalFormatting>
  <conditionalFormatting sqref="F450:G450">
    <cfRule type="expression" dxfId="16867" priority="16426">
      <formula>$C450="A"</formula>
    </cfRule>
  </conditionalFormatting>
  <conditionalFormatting sqref="F450:G450">
    <cfRule type="expression" dxfId="16866" priority="16425" stopIfTrue="1">
      <formula>$C450="A"</formula>
    </cfRule>
  </conditionalFormatting>
  <conditionalFormatting sqref="F450:G450">
    <cfRule type="expression" dxfId="16865" priority="16424">
      <formula>$C450="A"</formula>
    </cfRule>
  </conditionalFormatting>
  <conditionalFormatting sqref="F450:G450">
    <cfRule type="expression" dxfId="16864" priority="16423">
      <formula>$C450="A"</formula>
    </cfRule>
  </conditionalFormatting>
  <conditionalFormatting sqref="F450:G450">
    <cfRule type="expression" dxfId="16863" priority="16422" stopIfTrue="1">
      <formula>$C450="A"</formula>
    </cfRule>
  </conditionalFormatting>
  <conditionalFormatting sqref="F450:G450">
    <cfRule type="expression" dxfId="16862" priority="16421">
      <formula>$C450="A"</formula>
    </cfRule>
  </conditionalFormatting>
  <conditionalFormatting sqref="F450:G450">
    <cfRule type="expression" dxfId="16861" priority="16420">
      <formula>$C450="A"</formula>
    </cfRule>
  </conditionalFormatting>
  <conditionalFormatting sqref="F450:G450">
    <cfRule type="expression" dxfId="16860" priority="16419" stopIfTrue="1">
      <formula>$C450="A"</formula>
    </cfRule>
  </conditionalFormatting>
  <conditionalFormatting sqref="F450:G450">
    <cfRule type="expression" dxfId="16859" priority="16418">
      <formula>$C450="A"</formula>
    </cfRule>
  </conditionalFormatting>
  <conditionalFormatting sqref="F450:G450">
    <cfRule type="expression" dxfId="16858" priority="16417">
      <formula>$C450="A"</formula>
    </cfRule>
  </conditionalFormatting>
  <conditionalFormatting sqref="F450:G450">
    <cfRule type="expression" dxfId="16857" priority="16416" stopIfTrue="1">
      <formula>$C450="A"</formula>
    </cfRule>
  </conditionalFormatting>
  <conditionalFormatting sqref="F450:G450">
    <cfRule type="expression" dxfId="16856" priority="16415">
      <formula>$C450="A"</formula>
    </cfRule>
  </conditionalFormatting>
  <conditionalFormatting sqref="F450:G450">
    <cfRule type="expression" dxfId="16855" priority="16414">
      <formula>$C450="A"</formula>
    </cfRule>
  </conditionalFormatting>
  <conditionalFormatting sqref="F450:G450">
    <cfRule type="expression" dxfId="16854" priority="16413" stopIfTrue="1">
      <formula>$C450="A"</formula>
    </cfRule>
  </conditionalFormatting>
  <conditionalFormatting sqref="F450:G450">
    <cfRule type="expression" dxfId="16853" priority="16412">
      <formula>$C450="A"</formula>
    </cfRule>
  </conditionalFormatting>
  <conditionalFormatting sqref="F450:G450">
    <cfRule type="expression" dxfId="16852" priority="16411">
      <formula>$C450="A"</formula>
    </cfRule>
  </conditionalFormatting>
  <conditionalFormatting sqref="F450:G450">
    <cfRule type="expression" dxfId="16851" priority="16410" stopIfTrue="1">
      <formula>$C450="A"</formula>
    </cfRule>
  </conditionalFormatting>
  <conditionalFormatting sqref="F450:G450">
    <cfRule type="expression" dxfId="16850" priority="16409">
      <formula>$C450="A"</formula>
    </cfRule>
  </conditionalFormatting>
  <conditionalFormatting sqref="F450:G450">
    <cfRule type="expression" dxfId="16849" priority="16408">
      <formula>$C450="A"</formula>
    </cfRule>
  </conditionalFormatting>
  <conditionalFormatting sqref="F450:G450">
    <cfRule type="expression" dxfId="16848" priority="16407" stopIfTrue="1">
      <formula>$C450="A"</formula>
    </cfRule>
  </conditionalFormatting>
  <conditionalFormatting sqref="F450:G450">
    <cfRule type="expression" dxfId="16847" priority="16406">
      <formula>$C450="A"</formula>
    </cfRule>
  </conditionalFormatting>
  <conditionalFormatting sqref="F450:G450">
    <cfRule type="expression" dxfId="16846" priority="16405">
      <formula>$C450="A"</formula>
    </cfRule>
  </conditionalFormatting>
  <conditionalFormatting sqref="F450:G450">
    <cfRule type="expression" dxfId="16845" priority="16404" stopIfTrue="1">
      <formula>$C450="A"</formula>
    </cfRule>
  </conditionalFormatting>
  <conditionalFormatting sqref="F450:G450">
    <cfRule type="expression" dxfId="16844" priority="16403">
      <formula>$C450="A"</formula>
    </cfRule>
  </conditionalFormatting>
  <conditionalFormatting sqref="F450:G450">
    <cfRule type="expression" dxfId="16843" priority="16402">
      <formula>$C450="A"</formula>
    </cfRule>
  </conditionalFormatting>
  <conditionalFormatting sqref="F450:G450">
    <cfRule type="expression" dxfId="16842" priority="16401" stopIfTrue="1">
      <formula>$C450="A"</formula>
    </cfRule>
  </conditionalFormatting>
  <conditionalFormatting sqref="F450:G450">
    <cfRule type="expression" dxfId="16841" priority="16400">
      <formula>$C450="A"</formula>
    </cfRule>
  </conditionalFormatting>
  <conditionalFormatting sqref="F450:G450">
    <cfRule type="expression" dxfId="16840" priority="16399">
      <formula>$C450="A"</formula>
    </cfRule>
  </conditionalFormatting>
  <conditionalFormatting sqref="F450:G450">
    <cfRule type="expression" dxfId="16839" priority="16398" stopIfTrue="1">
      <formula>$C450="A"</formula>
    </cfRule>
  </conditionalFormatting>
  <conditionalFormatting sqref="F450:G450">
    <cfRule type="expression" dxfId="16838" priority="16397">
      <formula>$C450="A"</formula>
    </cfRule>
  </conditionalFormatting>
  <conditionalFormatting sqref="F450:G450">
    <cfRule type="expression" dxfId="16837" priority="16396">
      <formula>$C450="A"</formula>
    </cfRule>
  </conditionalFormatting>
  <conditionalFormatting sqref="F450:G450">
    <cfRule type="expression" dxfId="16836" priority="16395" stopIfTrue="1">
      <formula>$C450="A"</formula>
    </cfRule>
  </conditionalFormatting>
  <conditionalFormatting sqref="F450:G450">
    <cfRule type="expression" dxfId="16835" priority="16394">
      <formula>$C450="A"</formula>
    </cfRule>
  </conditionalFormatting>
  <conditionalFormatting sqref="F450:G450">
    <cfRule type="expression" dxfId="16834" priority="16393">
      <formula>$C450="A"</formula>
    </cfRule>
  </conditionalFormatting>
  <conditionalFormatting sqref="F450:G450">
    <cfRule type="expression" dxfId="16833" priority="16392" stopIfTrue="1">
      <formula>$C450="A"</formula>
    </cfRule>
  </conditionalFormatting>
  <conditionalFormatting sqref="F450:G450">
    <cfRule type="expression" dxfId="16832" priority="16391">
      <formula>$C450="A"</formula>
    </cfRule>
  </conditionalFormatting>
  <conditionalFormatting sqref="F450:G450">
    <cfRule type="expression" dxfId="16831" priority="16390">
      <formula>$C450="A"</formula>
    </cfRule>
  </conditionalFormatting>
  <conditionalFormatting sqref="F450:G450">
    <cfRule type="expression" dxfId="16830" priority="16389" stopIfTrue="1">
      <formula>$C450="A"</formula>
    </cfRule>
  </conditionalFormatting>
  <conditionalFormatting sqref="F450:G450">
    <cfRule type="expression" dxfId="16829" priority="16388">
      <formula>$C450="A"</formula>
    </cfRule>
  </conditionalFormatting>
  <conditionalFormatting sqref="F450:G450">
    <cfRule type="expression" dxfId="16828" priority="16387">
      <formula>$C450="A"</formula>
    </cfRule>
  </conditionalFormatting>
  <conditionalFormatting sqref="F450:G450">
    <cfRule type="expression" dxfId="16827" priority="16386" stopIfTrue="1">
      <formula>$C450="A"</formula>
    </cfRule>
  </conditionalFormatting>
  <conditionalFormatting sqref="F450:G450">
    <cfRule type="expression" dxfId="16826" priority="16385">
      <formula>$C450="A"</formula>
    </cfRule>
  </conditionalFormatting>
  <conditionalFormatting sqref="F450:G450">
    <cfRule type="expression" dxfId="16825" priority="16384">
      <formula>$C450="A"</formula>
    </cfRule>
  </conditionalFormatting>
  <conditionalFormatting sqref="F450:G450">
    <cfRule type="expression" dxfId="16824" priority="16383" stopIfTrue="1">
      <formula>$C450="A"</formula>
    </cfRule>
  </conditionalFormatting>
  <conditionalFormatting sqref="F450:G450">
    <cfRule type="expression" dxfId="16823" priority="16382">
      <formula>$C450="A"</formula>
    </cfRule>
  </conditionalFormatting>
  <conditionalFormatting sqref="F450:G450">
    <cfRule type="expression" dxfId="16822" priority="16381">
      <formula>$C450="A"</formula>
    </cfRule>
  </conditionalFormatting>
  <conditionalFormatting sqref="F450:G450">
    <cfRule type="expression" dxfId="16821" priority="16380" stopIfTrue="1">
      <formula>$C450="A"</formula>
    </cfRule>
  </conditionalFormatting>
  <conditionalFormatting sqref="F450:G450">
    <cfRule type="expression" dxfId="16820" priority="16379">
      <formula>$C450="A"</formula>
    </cfRule>
  </conditionalFormatting>
  <conditionalFormatting sqref="F450:G450">
    <cfRule type="expression" dxfId="16819" priority="16378">
      <formula>$C450="A"</formula>
    </cfRule>
  </conditionalFormatting>
  <conditionalFormatting sqref="F450:G450">
    <cfRule type="expression" dxfId="16818" priority="16377" stopIfTrue="1">
      <formula>$C450="A"</formula>
    </cfRule>
  </conditionalFormatting>
  <conditionalFormatting sqref="F450:G450">
    <cfRule type="expression" dxfId="16817" priority="16376">
      <formula>$C450="A"</formula>
    </cfRule>
  </conditionalFormatting>
  <conditionalFormatting sqref="F450:G450">
    <cfRule type="expression" dxfId="16816" priority="16375">
      <formula>$C450="A"</formula>
    </cfRule>
  </conditionalFormatting>
  <conditionalFormatting sqref="F450:G450">
    <cfRule type="expression" dxfId="16815" priority="16374" stopIfTrue="1">
      <formula>$C450="A"</formula>
    </cfRule>
  </conditionalFormatting>
  <conditionalFormatting sqref="F450:G450">
    <cfRule type="expression" dxfId="16814" priority="16373">
      <formula>$C450="A"</formula>
    </cfRule>
  </conditionalFormatting>
  <conditionalFormatting sqref="F450:G450">
    <cfRule type="expression" dxfId="16813" priority="16372">
      <formula>$C450="A"</formula>
    </cfRule>
  </conditionalFormatting>
  <conditionalFormatting sqref="F450:G450">
    <cfRule type="expression" dxfId="16812" priority="16371" stopIfTrue="1">
      <formula>$C450="A"</formula>
    </cfRule>
  </conditionalFormatting>
  <conditionalFormatting sqref="F450:G450">
    <cfRule type="expression" dxfId="16811" priority="16370">
      <formula>$C450="A"</formula>
    </cfRule>
  </conditionalFormatting>
  <conditionalFormatting sqref="F450:G450">
    <cfRule type="expression" dxfId="16810" priority="16369">
      <formula>$C450="A"</formula>
    </cfRule>
  </conditionalFormatting>
  <conditionalFormatting sqref="F450:G450">
    <cfRule type="expression" dxfId="16809" priority="16368" stopIfTrue="1">
      <formula>$C450="A"</formula>
    </cfRule>
  </conditionalFormatting>
  <conditionalFormatting sqref="F450:G450">
    <cfRule type="expression" dxfId="16808" priority="16367">
      <formula>$C450="A"</formula>
    </cfRule>
  </conditionalFormatting>
  <conditionalFormatting sqref="F450:G450">
    <cfRule type="expression" dxfId="16807" priority="16366">
      <formula>$C450="A"</formula>
    </cfRule>
  </conditionalFormatting>
  <conditionalFormatting sqref="F450:G450">
    <cfRule type="expression" dxfId="16806" priority="16365" stopIfTrue="1">
      <formula>$C450="A"</formula>
    </cfRule>
  </conditionalFormatting>
  <conditionalFormatting sqref="F450:G450">
    <cfRule type="expression" dxfId="16805" priority="16364">
      <formula>$C450="A"</formula>
    </cfRule>
  </conditionalFormatting>
  <conditionalFormatting sqref="F450:G450">
    <cfRule type="expression" dxfId="16804" priority="16363">
      <formula>$C450="A"</formula>
    </cfRule>
  </conditionalFormatting>
  <conditionalFormatting sqref="F450:G450">
    <cfRule type="expression" dxfId="16803" priority="16362" stopIfTrue="1">
      <formula>$C450="A"</formula>
    </cfRule>
  </conditionalFormatting>
  <conditionalFormatting sqref="F450:G450">
    <cfRule type="expression" dxfId="16802" priority="16361">
      <formula>$C450="A"</formula>
    </cfRule>
  </conditionalFormatting>
  <conditionalFormatting sqref="F450:G450">
    <cfRule type="expression" dxfId="16801" priority="16360">
      <formula>$C450="A"</formula>
    </cfRule>
  </conditionalFormatting>
  <conditionalFormatting sqref="F450:G450">
    <cfRule type="expression" dxfId="16800" priority="16359" stopIfTrue="1">
      <formula>$C450="A"</formula>
    </cfRule>
  </conditionalFormatting>
  <conditionalFormatting sqref="F450:G450">
    <cfRule type="expression" dxfId="16799" priority="16358">
      <formula>$C450="A"</formula>
    </cfRule>
  </conditionalFormatting>
  <conditionalFormatting sqref="F450:G450">
    <cfRule type="expression" dxfId="16798" priority="16357">
      <formula>$C450="A"</formula>
    </cfRule>
  </conditionalFormatting>
  <conditionalFormatting sqref="F450:G450">
    <cfRule type="expression" dxfId="16797" priority="16356" stopIfTrue="1">
      <formula>$C450="A"</formula>
    </cfRule>
  </conditionalFormatting>
  <conditionalFormatting sqref="F450:G450">
    <cfRule type="expression" dxfId="16796" priority="16355">
      <formula>$C450="A"</formula>
    </cfRule>
  </conditionalFormatting>
  <conditionalFormatting sqref="F450:G450">
    <cfRule type="expression" dxfId="16795" priority="16354">
      <formula>$C450="A"</formula>
    </cfRule>
  </conditionalFormatting>
  <conditionalFormatting sqref="F450:G450">
    <cfRule type="expression" dxfId="16794" priority="16353" stopIfTrue="1">
      <formula>$C450="A"</formula>
    </cfRule>
  </conditionalFormatting>
  <conditionalFormatting sqref="F450:G450">
    <cfRule type="expression" dxfId="16793" priority="16352">
      <formula>$C450="A"</formula>
    </cfRule>
  </conditionalFormatting>
  <conditionalFormatting sqref="F450:G450">
    <cfRule type="expression" dxfId="16792" priority="16351">
      <formula>$C450="A"</formula>
    </cfRule>
  </conditionalFormatting>
  <conditionalFormatting sqref="F450:G450">
    <cfRule type="expression" dxfId="16791" priority="16350" stopIfTrue="1">
      <formula>$C450="A"</formula>
    </cfRule>
  </conditionalFormatting>
  <conditionalFormatting sqref="F450:G450">
    <cfRule type="expression" dxfId="16790" priority="16349">
      <formula>$C450="A"</formula>
    </cfRule>
  </conditionalFormatting>
  <conditionalFormatting sqref="F450:G450">
    <cfRule type="expression" dxfId="16789" priority="16348">
      <formula>$C450="A"</formula>
    </cfRule>
  </conditionalFormatting>
  <conditionalFormatting sqref="F450:G450">
    <cfRule type="expression" dxfId="16788" priority="16347" stopIfTrue="1">
      <formula>$C450="A"</formula>
    </cfRule>
  </conditionalFormatting>
  <conditionalFormatting sqref="F450:G450">
    <cfRule type="expression" dxfId="16787" priority="16346">
      <formula>$C450="A"</formula>
    </cfRule>
  </conditionalFormatting>
  <conditionalFormatting sqref="F450:G450">
    <cfRule type="expression" dxfId="16786" priority="16345">
      <formula>$C450="A"</formula>
    </cfRule>
  </conditionalFormatting>
  <conditionalFormatting sqref="F450:G450">
    <cfRule type="expression" dxfId="16785" priority="16344" stopIfTrue="1">
      <formula>$C450="A"</formula>
    </cfRule>
  </conditionalFormatting>
  <conditionalFormatting sqref="F450:G450">
    <cfRule type="expression" dxfId="16784" priority="16343">
      <formula>$C450="A"</formula>
    </cfRule>
  </conditionalFormatting>
  <conditionalFormatting sqref="F450:G450">
    <cfRule type="expression" dxfId="16783" priority="16342">
      <formula>$C450="A"</formula>
    </cfRule>
  </conditionalFormatting>
  <conditionalFormatting sqref="F450:G450">
    <cfRule type="expression" dxfId="16782" priority="16341" stopIfTrue="1">
      <formula>$C450="A"</formula>
    </cfRule>
  </conditionalFormatting>
  <conditionalFormatting sqref="F450:G450">
    <cfRule type="expression" dxfId="16781" priority="16340">
      <formula>$C450="A"</formula>
    </cfRule>
  </conditionalFormatting>
  <conditionalFormatting sqref="F450:G450">
    <cfRule type="expression" dxfId="16780" priority="16339">
      <formula>$C450="A"</formula>
    </cfRule>
  </conditionalFormatting>
  <conditionalFormatting sqref="F450:G450">
    <cfRule type="expression" dxfId="16779" priority="16338" stopIfTrue="1">
      <formula>$C450="A"</formula>
    </cfRule>
  </conditionalFormatting>
  <conditionalFormatting sqref="F450:G450">
    <cfRule type="expression" dxfId="16778" priority="16337">
      <formula>$C450="A"</formula>
    </cfRule>
  </conditionalFormatting>
  <conditionalFormatting sqref="F450:G450">
    <cfRule type="expression" dxfId="16777" priority="16336">
      <formula>$C450="A"</formula>
    </cfRule>
  </conditionalFormatting>
  <conditionalFormatting sqref="F450:G450">
    <cfRule type="expression" dxfId="16776" priority="16335" stopIfTrue="1">
      <formula>$C450="A"</formula>
    </cfRule>
  </conditionalFormatting>
  <conditionalFormatting sqref="F450:G450">
    <cfRule type="expression" dxfId="16775" priority="16334">
      <formula>$C450="A"</formula>
    </cfRule>
  </conditionalFormatting>
  <conditionalFormatting sqref="F450:G450">
    <cfRule type="expression" dxfId="16774" priority="16333">
      <formula>$C450="A"</formula>
    </cfRule>
  </conditionalFormatting>
  <conditionalFormatting sqref="F450:G450">
    <cfRule type="expression" dxfId="16773" priority="16332" stopIfTrue="1">
      <formula>$C450="A"</formula>
    </cfRule>
  </conditionalFormatting>
  <conditionalFormatting sqref="F450:G450">
    <cfRule type="expression" dxfId="16772" priority="16331">
      <formula>$C450="A"</formula>
    </cfRule>
  </conditionalFormatting>
  <conditionalFormatting sqref="F450:G450">
    <cfRule type="expression" dxfId="16771" priority="16330">
      <formula>$C450="A"</formula>
    </cfRule>
  </conditionalFormatting>
  <conditionalFormatting sqref="F450:G450">
    <cfRule type="expression" dxfId="16770" priority="16329" stopIfTrue="1">
      <formula>$C450="A"</formula>
    </cfRule>
  </conditionalFormatting>
  <conditionalFormatting sqref="F450:G450">
    <cfRule type="expression" dxfId="16769" priority="16328">
      <formula>$C450="A"</formula>
    </cfRule>
  </conditionalFormatting>
  <conditionalFormatting sqref="F450:G450">
    <cfRule type="expression" dxfId="16768" priority="16327">
      <formula>$C450="A"</formula>
    </cfRule>
  </conditionalFormatting>
  <conditionalFormatting sqref="F450:G450">
    <cfRule type="expression" dxfId="16767" priority="16326" stopIfTrue="1">
      <formula>$C450="A"</formula>
    </cfRule>
  </conditionalFormatting>
  <conditionalFormatting sqref="F450:G450">
    <cfRule type="expression" dxfId="16766" priority="16325">
      <formula>$C450="A"</formula>
    </cfRule>
  </conditionalFormatting>
  <conditionalFormatting sqref="F450:G450">
    <cfRule type="expression" dxfId="16765" priority="16324">
      <formula>$C450="A"</formula>
    </cfRule>
  </conditionalFormatting>
  <conditionalFormatting sqref="F450:G450">
    <cfRule type="expression" dxfId="16764" priority="16323" stopIfTrue="1">
      <formula>$C450="A"</formula>
    </cfRule>
  </conditionalFormatting>
  <conditionalFormatting sqref="F450:G450">
    <cfRule type="expression" dxfId="16763" priority="16322">
      <formula>$C450="A"</formula>
    </cfRule>
  </conditionalFormatting>
  <conditionalFormatting sqref="F450:G450">
    <cfRule type="expression" dxfId="16762" priority="16321">
      <formula>$C450="A"</formula>
    </cfRule>
  </conditionalFormatting>
  <conditionalFormatting sqref="F450:G450">
    <cfRule type="expression" dxfId="16761" priority="16320" stopIfTrue="1">
      <formula>$C450="A"</formula>
    </cfRule>
  </conditionalFormatting>
  <conditionalFormatting sqref="F450:G450">
    <cfRule type="expression" dxfId="16760" priority="16319">
      <formula>$C450="A"</formula>
    </cfRule>
  </conditionalFormatting>
  <conditionalFormatting sqref="F450:G450">
    <cfRule type="expression" dxfId="16759" priority="16318">
      <formula>$C450="A"</formula>
    </cfRule>
  </conditionalFormatting>
  <conditionalFormatting sqref="F450:G450">
    <cfRule type="expression" dxfId="16758" priority="16317" stopIfTrue="1">
      <formula>$C450="A"</formula>
    </cfRule>
  </conditionalFormatting>
  <conditionalFormatting sqref="F450:G450">
    <cfRule type="expression" dxfId="16757" priority="16316">
      <formula>$C450="A"</formula>
    </cfRule>
  </conditionalFormatting>
  <conditionalFormatting sqref="F450:G450">
    <cfRule type="expression" dxfId="16756" priority="16315">
      <formula>$C450="A"</formula>
    </cfRule>
  </conditionalFormatting>
  <conditionalFormatting sqref="F450:G450">
    <cfRule type="expression" dxfId="16755" priority="16314" stopIfTrue="1">
      <formula>$C450="A"</formula>
    </cfRule>
  </conditionalFormatting>
  <conditionalFormatting sqref="F450:G450">
    <cfRule type="expression" dxfId="16754" priority="16313">
      <formula>$C450="A"</formula>
    </cfRule>
  </conditionalFormatting>
  <conditionalFormatting sqref="F450:G450">
    <cfRule type="expression" dxfId="16753" priority="16312">
      <formula>$C450="A"</formula>
    </cfRule>
  </conditionalFormatting>
  <conditionalFormatting sqref="F450:G450">
    <cfRule type="expression" dxfId="16752" priority="16311" stopIfTrue="1">
      <formula>$C450="A"</formula>
    </cfRule>
  </conditionalFormatting>
  <conditionalFormatting sqref="F450:G450">
    <cfRule type="expression" dxfId="16751" priority="16310">
      <formula>$C450="A"</formula>
    </cfRule>
  </conditionalFormatting>
  <conditionalFormatting sqref="F450:G450">
    <cfRule type="expression" dxfId="16750" priority="16309">
      <formula>$C450="A"</formula>
    </cfRule>
  </conditionalFormatting>
  <conditionalFormatting sqref="F450:G450">
    <cfRule type="expression" dxfId="16749" priority="16308" stopIfTrue="1">
      <formula>$C450="A"</formula>
    </cfRule>
  </conditionalFormatting>
  <conditionalFormatting sqref="F450:G450">
    <cfRule type="expression" dxfId="16748" priority="16307">
      <formula>$C450="A"</formula>
    </cfRule>
  </conditionalFormatting>
  <conditionalFormatting sqref="F450:G450">
    <cfRule type="expression" dxfId="16747" priority="16306">
      <formula>$C450="A"</formula>
    </cfRule>
  </conditionalFormatting>
  <conditionalFormatting sqref="F450:G450">
    <cfRule type="expression" dxfId="16746" priority="16305" stopIfTrue="1">
      <formula>$C450="A"</formula>
    </cfRule>
  </conditionalFormatting>
  <conditionalFormatting sqref="F450:G450">
    <cfRule type="expression" dxfId="16745" priority="16304">
      <formula>$C450="A"</formula>
    </cfRule>
  </conditionalFormatting>
  <conditionalFormatting sqref="F450:G450">
    <cfRule type="expression" dxfId="16744" priority="16303">
      <formula>$C450="A"</formula>
    </cfRule>
  </conditionalFormatting>
  <conditionalFormatting sqref="F450:G450">
    <cfRule type="expression" dxfId="16743" priority="16302" stopIfTrue="1">
      <formula>$C450="A"</formula>
    </cfRule>
  </conditionalFormatting>
  <conditionalFormatting sqref="F450:G450">
    <cfRule type="expression" dxfId="16742" priority="16301">
      <formula>$C450="A"</formula>
    </cfRule>
  </conditionalFormatting>
  <conditionalFormatting sqref="F450:G450">
    <cfRule type="expression" dxfId="16741" priority="16300">
      <formula>$C450="A"</formula>
    </cfRule>
  </conditionalFormatting>
  <conditionalFormatting sqref="F450:G450">
    <cfRule type="expression" dxfId="16740" priority="16299" stopIfTrue="1">
      <formula>$C450="A"</formula>
    </cfRule>
  </conditionalFormatting>
  <conditionalFormatting sqref="F450:G450">
    <cfRule type="expression" dxfId="16739" priority="16298">
      <formula>$C450="A"</formula>
    </cfRule>
  </conditionalFormatting>
  <conditionalFormatting sqref="F450:G450">
    <cfRule type="expression" dxfId="16738" priority="16297">
      <formula>$C450="A"</formula>
    </cfRule>
  </conditionalFormatting>
  <conditionalFormatting sqref="F450:G450">
    <cfRule type="expression" dxfId="16737" priority="16296" stopIfTrue="1">
      <formula>$C450="A"</formula>
    </cfRule>
  </conditionalFormatting>
  <conditionalFormatting sqref="F450:G450">
    <cfRule type="expression" dxfId="16736" priority="16295">
      <formula>$C450="A"</formula>
    </cfRule>
  </conditionalFormatting>
  <conditionalFormatting sqref="F450:G450">
    <cfRule type="expression" dxfId="16735" priority="16294">
      <formula>$C450="A"</formula>
    </cfRule>
  </conditionalFormatting>
  <conditionalFormatting sqref="F450:G450">
    <cfRule type="expression" dxfId="16734" priority="16293" stopIfTrue="1">
      <formula>$C450="A"</formula>
    </cfRule>
  </conditionalFormatting>
  <conditionalFormatting sqref="F450:G450">
    <cfRule type="expression" dxfId="16733" priority="16292">
      <formula>$C450="A"</formula>
    </cfRule>
  </conditionalFormatting>
  <conditionalFormatting sqref="F450:G450">
    <cfRule type="expression" dxfId="16732" priority="16291">
      <formula>$C450="A"</formula>
    </cfRule>
  </conditionalFormatting>
  <conditionalFormatting sqref="F450:G450">
    <cfRule type="expression" dxfId="16731" priority="16290" stopIfTrue="1">
      <formula>$C450="A"</formula>
    </cfRule>
  </conditionalFormatting>
  <conditionalFormatting sqref="F450:G450">
    <cfRule type="expression" dxfId="16730" priority="16289">
      <formula>$C450="A"</formula>
    </cfRule>
  </conditionalFormatting>
  <conditionalFormatting sqref="F450:G450">
    <cfRule type="expression" dxfId="16729" priority="16288">
      <formula>$C450="A"</formula>
    </cfRule>
  </conditionalFormatting>
  <conditionalFormatting sqref="F450:G450">
    <cfRule type="expression" dxfId="16728" priority="16287" stopIfTrue="1">
      <formula>$C450="A"</formula>
    </cfRule>
  </conditionalFormatting>
  <conditionalFormatting sqref="F450:G450">
    <cfRule type="expression" dxfId="16727" priority="16286">
      <formula>$C450="A"</formula>
    </cfRule>
  </conditionalFormatting>
  <conditionalFormatting sqref="F451:G451">
    <cfRule type="expression" dxfId="16726" priority="16285">
      <formula>$C451="A"</formula>
    </cfRule>
  </conditionalFormatting>
  <conditionalFormatting sqref="F451:G451">
    <cfRule type="expression" dxfId="16725" priority="16284" stopIfTrue="1">
      <formula>$C451="A"</formula>
    </cfRule>
  </conditionalFormatting>
  <conditionalFormatting sqref="F451:G451">
    <cfRule type="expression" dxfId="16724" priority="16283">
      <formula>$C451="A"</formula>
    </cfRule>
  </conditionalFormatting>
  <conditionalFormatting sqref="F451:G451">
    <cfRule type="expression" dxfId="16723" priority="16282">
      <formula>$C451="A"</formula>
    </cfRule>
  </conditionalFormatting>
  <conditionalFormatting sqref="F451:G451">
    <cfRule type="expression" dxfId="16722" priority="16281" stopIfTrue="1">
      <formula>$C451="A"</formula>
    </cfRule>
  </conditionalFormatting>
  <conditionalFormatting sqref="F451:G451">
    <cfRule type="expression" dxfId="16721" priority="16280">
      <formula>$C451="A"</formula>
    </cfRule>
  </conditionalFormatting>
  <conditionalFormatting sqref="F451:G451">
    <cfRule type="expression" dxfId="16720" priority="16279">
      <formula>$C451="A"</formula>
    </cfRule>
  </conditionalFormatting>
  <conditionalFormatting sqref="F451:G451">
    <cfRule type="expression" dxfId="16719" priority="16278" stopIfTrue="1">
      <formula>$C451="A"</formula>
    </cfRule>
  </conditionalFormatting>
  <conditionalFormatting sqref="F451:G451">
    <cfRule type="expression" dxfId="16718" priority="16277">
      <formula>$C451="A"</formula>
    </cfRule>
  </conditionalFormatting>
  <conditionalFormatting sqref="F451:G451">
    <cfRule type="expression" dxfId="16717" priority="16276">
      <formula>$C451="A"</formula>
    </cfRule>
  </conditionalFormatting>
  <conditionalFormatting sqref="F451:G451">
    <cfRule type="expression" dxfId="16716" priority="16275" stopIfTrue="1">
      <formula>$C451="A"</formula>
    </cfRule>
  </conditionalFormatting>
  <conditionalFormatting sqref="F451:G451">
    <cfRule type="expression" dxfId="16715" priority="16274">
      <formula>$C451="A"</formula>
    </cfRule>
  </conditionalFormatting>
  <conditionalFormatting sqref="F451:G451">
    <cfRule type="expression" dxfId="16714" priority="16273">
      <formula>$C451="A"</formula>
    </cfRule>
  </conditionalFormatting>
  <conditionalFormatting sqref="F451:G451">
    <cfRule type="expression" dxfId="16713" priority="16272" stopIfTrue="1">
      <formula>$C451="A"</formula>
    </cfRule>
  </conditionalFormatting>
  <conditionalFormatting sqref="F451:G451">
    <cfRule type="expression" dxfId="16712" priority="16271">
      <formula>$C451="A"</formula>
    </cfRule>
  </conditionalFormatting>
  <conditionalFormatting sqref="F451:G451">
    <cfRule type="expression" dxfId="16711" priority="16270">
      <formula>$C451="A"</formula>
    </cfRule>
  </conditionalFormatting>
  <conditionalFormatting sqref="F451:G451">
    <cfRule type="expression" dxfId="16710" priority="16269" stopIfTrue="1">
      <formula>$C451="A"</formula>
    </cfRule>
  </conditionalFormatting>
  <conditionalFormatting sqref="F451:G451">
    <cfRule type="expression" dxfId="16709" priority="16268">
      <formula>$C451="A"</formula>
    </cfRule>
  </conditionalFormatting>
  <conditionalFormatting sqref="F451:G451">
    <cfRule type="expression" dxfId="16708" priority="16267">
      <formula>$C451="A"</formula>
    </cfRule>
  </conditionalFormatting>
  <conditionalFormatting sqref="F451:G451">
    <cfRule type="expression" dxfId="16707" priority="16266" stopIfTrue="1">
      <formula>$C451="A"</formula>
    </cfRule>
  </conditionalFormatting>
  <conditionalFormatting sqref="F451:G451">
    <cfRule type="expression" dxfId="16706" priority="16265">
      <formula>$C451="A"</formula>
    </cfRule>
  </conditionalFormatting>
  <conditionalFormatting sqref="F451:G451">
    <cfRule type="expression" dxfId="16705" priority="16264">
      <formula>$C451="A"</formula>
    </cfRule>
  </conditionalFormatting>
  <conditionalFormatting sqref="F451:G451">
    <cfRule type="expression" dxfId="16704" priority="16263" stopIfTrue="1">
      <formula>$C451="A"</formula>
    </cfRule>
  </conditionalFormatting>
  <conditionalFormatting sqref="F451:G451">
    <cfRule type="expression" dxfId="16703" priority="16262">
      <formula>$C451="A"</formula>
    </cfRule>
  </conditionalFormatting>
  <conditionalFormatting sqref="F451:G451">
    <cfRule type="expression" dxfId="16702" priority="16261">
      <formula>$C451="A"</formula>
    </cfRule>
  </conditionalFormatting>
  <conditionalFormatting sqref="F451:G451">
    <cfRule type="expression" dxfId="16701" priority="16260" stopIfTrue="1">
      <formula>$C451="A"</formula>
    </cfRule>
  </conditionalFormatting>
  <conditionalFormatting sqref="F451:G451">
    <cfRule type="expression" dxfId="16700" priority="16259">
      <formula>$C451="A"</formula>
    </cfRule>
  </conditionalFormatting>
  <conditionalFormatting sqref="F451:G451">
    <cfRule type="expression" dxfId="16699" priority="16258">
      <formula>$C451="A"</formula>
    </cfRule>
  </conditionalFormatting>
  <conditionalFormatting sqref="F451:G451">
    <cfRule type="expression" dxfId="16698" priority="16257" stopIfTrue="1">
      <formula>$C451="A"</formula>
    </cfRule>
  </conditionalFormatting>
  <conditionalFormatting sqref="F451:G451">
    <cfRule type="expression" dxfId="16697" priority="16256">
      <formula>$C451="A"</formula>
    </cfRule>
  </conditionalFormatting>
  <conditionalFormatting sqref="F451:G451">
    <cfRule type="expression" dxfId="16696" priority="16255">
      <formula>$C451="A"</formula>
    </cfRule>
  </conditionalFormatting>
  <conditionalFormatting sqref="F451:G451">
    <cfRule type="expression" dxfId="16695" priority="16254" stopIfTrue="1">
      <formula>$C451="A"</formula>
    </cfRule>
  </conditionalFormatting>
  <conditionalFormatting sqref="F451:G451">
    <cfRule type="expression" dxfId="16694" priority="16253">
      <formula>$C451="A"</formula>
    </cfRule>
  </conditionalFormatting>
  <conditionalFormatting sqref="F451:G451">
    <cfRule type="expression" dxfId="16693" priority="16252">
      <formula>$C451="A"</formula>
    </cfRule>
  </conditionalFormatting>
  <conditionalFormatting sqref="F451:G451">
    <cfRule type="expression" dxfId="16692" priority="16251" stopIfTrue="1">
      <formula>$C451="A"</formula>
    </cfRule>
  </conditionalFormatting>
  <conditionalFormatting sqref="F451:G451">
    <cfRule type="expression" dxfId="16691" priority="16250">
      <formula>$C451="A"</formula>
    </cfRule>
  </conditionalFormatting>
  <conditionalFormatting sqref="F451:G451">
    <cfRule type="expression" dxfId="16690" priority="16249">
      <formula>$C451="A"</formula>
    </cfRule>
  </conditionalFormatting>
  <conditionalFormatting sqref="F451:G451">
    <cfRule type="expression" dxfId="16689" priority="16248" stopIfTrue="1">
      <formula>$C451="A"</formula>
    </cfRule>
  </conditionalFormatting>
  <conditionalFormatting sqref="F451:G451">
    <cfRule type="expression" dxfId="16688" priority="16247">
      <formula>$C451="A"</formula>
    </cfRule>
  </conditionalFormatting>
  <conditionalFormatting sqref="F451:G451">
    <cfRule type="expression" dxfId="16687" priority="16246">
      <formula>$C451="A"</formula>
    </cfRule>
  </conditionalFormatting>
  <conditionalFormatting sqref="F451:G451">
    <cfRule type="expression" dxfId="16686" priority="16245" stopIfTrue="1">
      <formula>$C451="A"</formula>
    </cfRule>
  </conditionalFormatting>
  <conditionalFormatting sqref="F451:G451">
    <cfRule type="expression" dxfId="16685" priority="16244">
      <formula>$C451="A"</formula>
    </cfRule>
  </conditionalFormatting>
  <conditionalFormatting sqref="F451:G451">
    <cfRule type="expression" dxfId="16684" priority="16243">
      <formula>$C451="A"</formula>
    </cfRule>
  </conditionalFormatting>
  <conditionalFormatting sqref="F451:G451">
    <cfRule type="expression" dxfId="16683" priority="16242" stopIfTrue="1">
      <formula>$C451="A"</formula>
    </cfRule>
  </conditionalFormatting>
  <conditionalFormatting sqref="F451:G451">
    <cfRule type="expression" dxfId="16682" priority="16241">
      <formula>$C451="A"</formula>
    </cfRule>
  </conditionalFormatting>
  <conditionalFormatting sqref="F451:G451">
    <cfRule type="expression" dxfId="16681" priority="16240">
      <formula>$C451="A"</formula>
    </cfRule>
  </conditionalFormatting>
  <conditionalFormatting sqref="F451:G451">
    <cfRule type="expression" dxfId="16680" priority="16239" stopIfTrue="1">
      <formula>$C451="A"</formula>
    </cfRule>
  </conditionalFormatting>
  <conditionalFormatting sqref="F451:G451">
    <cfRule type="expression" dxfId="16679" priority="16238">
      <formula>$C451="A"</formula>
    </cfRule>
  </conditionalFormatting>
  <conditionalFormatting sqref="F451:G451">
    <cfRule type="expression" dxfId="16678" priority="16237">
      <formula>$C451="A"</formula>
    </cfRule>
  </conditionalFormatting>
  <conditionalFormatting sqref="F451:G451">
    <cfRule type="expression" dxfId="16677" priority="16236" stopIfTrue="1">
      <formula>$C451="A"</formula>
    </cfRule>
  </conditionalFormatting>
  <conditionalFormatting sqref="F451:G451">
    <cfRule type="expression" dxfId="16676" priority="16235">
      <formula>$C451="A"</formula>
    </cfRule>
  </conditionalFormatting>
  <conditionalFormatting sqref="F451:G451">
    <cfRule type="expression" dxfId="16675" priority="16234">
      <formula>$C451="A"</formula>
    </cfRule>
  </conditionalFormatting>
  <conditionalFormatting sqref="F451:G451">
    <cfRule type="expression" dxfId="16674" priority="16233" stopIfTrue="1">
      <formula>$C451="A"</formula>
    </cfRule>
  </conditionalFormatting>
  <conditionalFormatting sqref="F451:G451">
    <cfRule type="expression" dxfId="16673" priority="16232">
      <formula>$C451="A"</formula>
    </cfRule>
  </conditionalFormatting>
  <conditionalFormatting sqref="F451:G451">
    <cfRule type="expression" dxfId="16672" priority="16231">
      <formula>$C451="A"</formula>
    </cfRule>
  </conditionalFormatting>
  <conditionalFormatting sqref="F451:G451">
    <cfRule type="expression" dxfId="16671" priority="16230" stopIfTrue="1">
      <formula>$C451="A"</formula>
    </cfRule>
  </conditionalFormatting>
  <conditionalFormatting sqref="F451:G451">
    <cfRule type="expression" dxfId="16670" priority="16229">
      <formula>$C451="A"</formula>
    </cfRule>
  </conditionalFormatting>
  <conditionalFormatting sqref="F451:G451">
    <cfRule type="expression" dxfId="16669" priority="16228">
      <formula>$C451="A"</formula>
    </cfRule>
  </conditionalFormatting>
  <conditionalFormatting sqref="F451:G451">
    <cfRule type="expression" dxfId="16668" priority="16227" stopIfTrue="1">
      <formula>$C451="A"</formula>
    </cfRule>
  </conditionalFormatting>
  <conditionalFormatting sqref="F451:G451">
    <cfRule type="expression" dxfId="16667" priority="16226">
      <formula>$C451="A"</formula>
    </cfRule>
  </conditionalFormatting>
  <conditionalFormatting sqref="F451:G451">
    <cfRule type="expression" dxfId="16666" priority="16225">
      <formula>$C451="A"</formula>
    </cfRule>
  </conditionalFormatting>
  <conditionalFormatting sqref="F451:G451">
    <cfRule type="expression" dxfId="16665" priority="16224" stopIfTrue="1">
      <formula>$C451="A"</formula>
    </cfRule>
  </conditionalFormatting>
  <conditionalFormatting sqref="F451:G451">
    <cfRule type="expression" dxfId="16664" priority="16223">
      <formula>$C451="A"</formula>
    </cfRule>
  </conditionalFormatting>
  <conditionalFormatting sqref="F451:G451">
    <cfRule type="expression" dxfId="16663" priority="16222">
      <formula>$C451="A"</formula>
    </cfRule>
  </conditionalFormatting>
  <conditionalFormatting sqref="F451:G451">
    <cfRule type="expression" dxfId="16662" priority="16221" stopIfTrue="1">
      <formula>$C451="A"</formula>
    </cfRule>
  </conditionalFormatting>
  <conditionalFormatting sqref="F451:G451">
    <cfRule type="expression" dxfId="16661" priority="16220">
      <formula>$C451="A"</formula>
    </cfRule>
  </conditionalFormatting>
  <conditionalFormatting sqref="F451:G451">
    <cfRule type="expression" dxfId="16660" priority="16219">
      <formula>$C451="A"</formula>
    </cfRule>
  </conditionalFormatting>
  <conditionalFormatting sqref="F451:G451">
    <cfRule type="expression" dxfId="16659" priority="16218" stopIfTrue="1">
      <formula>$C451="A"</formula>
    </cfRule>
  </conditionalFormatting>
  <conditionalFormatting sqref="F451:G451">
    <cfRule type="expression" dxfId="16658" priority="16217">
      <formula>$C451="A"</formula>
    </cfRule>
  </conditionalFormatting>
  <conditionalFormatting sqref="F451:G451">
    <cfRule type="expression" dxfId="16657" priority="16216">
      <formula>$C451="A"</formula>
    </cfRule>
  </conditionalFormatting>
  <conditionalFormatting sqref="F451:G451">
    <cfRule type="expression" dxfId="16656" priority="16215" stopIfTrue="1">
      <formula>$C451="A"</formula>
    </cfRule>
  </conditionalFormatting>
  <conditionalFormatting sqref="F451:G451">
    <cfRule type="expression" dxfId="16655" priority="16214">
      <formula>$C451="A"</formula>
    </cfRule>
  </conditionalFormatting>
  <conditionalFormatting sqref="F451:G451">
    <cfRule type="expression" dxfId="16654" priority="16213">
      <formula>$C451="A"</formula>
    </cfRule>
  </conditionalFormatting>
  <conditionalFormatting sqref="F451:G451">
    <cfRule type="expression" dxfId="16653" priority="16212" stopIfTrue="1">
      <formula>$C451="A"</formula>
    </cfRule>
  </conditionalFormatting>
  <conditionalFormatting sqref="F451:G451">
    <cfRule type="expression" dxfId="16652" priority="16211">
      <formula>$C451="A"</formula>
    </cfRule>
  </conditionalFormatting>
  <conditionalFormatting sqref="F451:G451">
    <cfRule type="expression" dxfId="16651" priority="16210">
      <formula>$C451="A"</formula>
    </cfRule>
  </conditionalFormatting>
  <conditionalFormatting sqref="F451:G451">
    <cfRule type="expression" dxfId="16650" priority="16209" stopIfTrue="1">
      <formula>$C451="A"</formula>
    </cfRule>
  </conditionalFormatting>
  <conditionalFormatting sqref="F451:G451">
    <cfRule type="expression" dxfId="16649" priority="16208">
      <formula>$C451="A"</formula>
    </cfRule>
  </conditionalFormatting>
  <conditionalFormatting sqref="F451:G451">
    <cfRule type="expression" dxfId="16648" priority="16207">
      <formula>$C451="A"</formula>
    </cfRule>
  </conditionalFormatting>
  <conditionalFormatting sqref="F451:G451">
    <cfRule type="expression" dxfId="16647" priority="16206" stopIfTrue="1">
      <formula>$C451="A"</formula>
    </cfRule>
  </conditionalFormatting>
  <conditionalFormatting sqref="F451:G451">
    <cfRule type="expression" dxfId="16646" priority="16205">
      <formula>$C451="A"</formula>
    </cfRule>
  </conditionalFormatting>
  <conditionalFormatting sqref="F451:G451">
    <cfRule type="expression" dxfId="16645" priority="16204">
      <formula>$C451="A"</formula>
    </cfRule>
  </conditionalFormatting>
  <conditionalFormatting sqref="F451:G451">
    <cfRule type="expression" dxfId="16644" priority="16203" stopIfTrue="1">
      <formula>$C451="A"</formula>
    </cfRule>
  </conditionalFormatting>
  <conditionalFormatting sqref="F451:G451">
    <cfRule type="expression" dxfId="16643" priority="16202">
      <formula>$C451="A"</formula>
    </cfRule>
  </conditionalFormatting>
  <conditionalFormatting sqref="F451:G451">
    <cfRule type="expression" dxfId="16642" priority="16201">
      <formula>$C451="A"</formula>
    </cfRule>
  </conditionalFormatting>
  <conditionalFormatting sqref="F451:G451">
    <cfRule type="expression" dxfId="16641" priority="16200" stopIfTrue="1">
      <formula>$C451="A"</formula>
    </cfRule>
  </conditionalFormatting>
  <conditionalFormatting sqref="F451:G451">
    <cfRule type="expression" dxfId="16640" priority="16199">
      <formula>$C451="A"</formula>
    </cfRule>
  </conditionalFormatting>
  <conditionalFormatting sqref="F451:G451">
    <cfRule type="expression" dxfId="16639" priority="16198">
      <formula>$C451="A"</formula>
    </cfRule>
  </conditionalFormatting>
  <conditionalFormatting sqref="F451:G451">
    <cfRule type="expression" dxfId="16638" priority="16197" stopIfTrue="1">
      <formula>$C451="A"</formula>
    </cfRule>
  </conditionalFormatting>
  <conditionalFormatting sqref="F451:G451">
    <cfRule type="expression" dxfId="16637" priority="16196">
      <formula>$C451="A"</formula>
    </cfRule>
  </conditionalFormatting>
  <conditionalFormatting sqref="F451:G451">
    <cfRule type="expression" dxfId="16636" priority="16195">
      <formula>$C451="A"</formula>
    </cfRule>
  </conditionalFormatting>
  <conditionalFormatting sqref="F451:G451">
    <cfRule type="expression" dxfId="16635" priority="16194" stopIfTrue="1">
      <formula>$C451="A"</formula>
    </cfRule>
  </conditionalFormatting>
  <conditionalFormatting sqref="F451:G451">
    <cfRule type="expression" dxfId="16634" priority="16193">
      <formula>$C451="A"</formula>
    </cfRule>
  </conditionalFormatting>
  <conditionalFormatting sqref="F451:G451">
    <cfRule type="expression" dxfId="16633" priority="16192">
      <formula>$C451="A"</formula>
    </cfRule>
  </conditionalFormatting>
  <conditionalFormatting sqref="F451:G451">
    <cfRule type="expression" dxfId="16632" priority="16191" stopIfTrue="1">
      <formula>$C451="A"</formula>
    </cfRule>
  </conditionalFormatting>
  <conditionalFormatting sqref="F451:G451">
    <cfRule type="expression" dxfId="16631" priority="16190">
      <formula>$C451="A"</formula>
    </cfRule>
  </conditionalFormatting>
  <conditionalFormatting sqref="F451:G451">
    <cfRule type="expression" dxfId="16630" priority="16189">
      <formula>$C451="A"</formula>
    </cfRule>
  </conditionalFormatting>
  <conditionalFormatting sqref="F451:G451">
    <cfRule type="expression" dxfId="16629" priority="16188" stopIfTrue="1">
      <formula>$C451="A"</formula>
    </cfRule>
  </conditionalFormatting>
  <conditionalFormatting sqref="F451:G451">
    <cfRule type="expression" dxfId="16628" priority="16187">
      <formula>$C451="A"</formula>
    </cfRule>
  </conditionalFormatting>
  <conditionalFormatting sqref="F451:G451">
    <cfRule type="expression" dxfId="16627" priority="16186">
      <formula>$C451="A"</formula>
    </cfRule>
  </conditionalFormatting>
  <conditionalFormatting sqref="F451:G451">
    <cfRule type="expression" dxfId="16626" priority="16185" stopIfTrue="1">
      <formula>$C451="A"</formula>
    </cfRule>
  </conditionalFormatting>
  <conditionalFormatting sqref="F451:G451">
    <cfRule type="expression" dxfId="16625" priority="16184">
      <formula>$C451="A"</formula>
    </cfRule>
  </conditionalFormatting>
  <conditionalFormatting sqref="F451:G451">
    <cfRule type="expression" dxfId="16624" priority="16183">
      <formula>$C451="A"</formula>
    </cfRule>
  </conditionalFormatting>
  <conditionalFormatting sqref="F451:G451">
    <cfRule type="expression" dxfId="16623" priority="16182" stopIfTrue="1">
      <formula>$C451="A"</formula>
    </cfRule>
  </conditionalFormatting>
  <conditionalFormatting sqref="F451:G451">
    <cfRule type="expression" dxfId="16622" priority="16181">
      <formula>$C451="A"</formula>
    </cfRule>
  </conditionalFormatting>
  <conditionalFormatting sqref="F451:G451">
    <cfRule type="expression" dxfId="16621" priority="16180">
      <formula>$C451="A"</formula>
    </cfRule>
  </conditionalFormatting>
  <conditionalFormatting sqref="F451:G451">
    <cfRule type="expression" dxfId="16620" priority="16179" stopIfTrue="1">
      <formula>$C451="A"</formula>
    </cfRule>
  </conditionalFormatting>
  <conditionalFormatting sqref="F451:G451">
    <cfRule type="expression" dxfId="16619" priority="16178">
      <formula>$C451="A"</formula>
    </cfRule>
  </conditionalFormatting>
  <conditionalFormatting sqref="F451:G451">
    <cfRule type="expression" dxfId="16618" priority="16177">
      <formula>$C451="A"</formula>
    </cfRule>
  </conditionalFormatting>
  <conditionalFormatting sqref="F451:G451">
    <cfRule type="expression" dxfId="16617" priority="16176" stopIfTrue="1">
      <formula>$C451="A"</formula>
    </cfRule>
  </conditionalFormatting>
  <conditionalFormatting sqref="F451:G451">
    <cfRule type="expression" dxfId="16616" priority="16175">
      <formula>$C451="A"</formula>
    </cfRule>
  </conditionalFormatting>
  <conditionalFormatting sqref="F451:G451">
    <cfRule type="expression" dxfId="16615" priority="16174">
      <formula>$C451="A"</formula>
    </cfRule>
  </conditionalFormatting>
  <conditionalFormatting sqref="F451:G451">
    <cfRule type="expression" dxfId="16614" priority="16173" stopIfTrue="1">
      <formula>$C451="A"</formula>
    </cfRule>
  </conditionalFormatting>
  <conditionalFormatting sqref="F451:G451">
    <cfRule type="expression" dxfId="16613" priority="16172">
      <formula>$C451="A"</formula>
    </cfRule>
  </conditionalFormatting>
  <conditionalFormatting sqref="F451:G451">
    <cfRule type="expression" dxfId="16612" priority="16171">
      <formula>$C451="A"</formula>
    </cfRule>
  </conditionalFormatting>
  <conditionalFormatting sqref="F451:G451">
    <cfRule type="expression" dxfId="16611" priority="16170" stopIfTrue="1">
      <formula>$C451="A"</formula>
    </cfRule>
  </conditionalFormatting>
  <conditionalFormatting sqref="F451:G451">
    <cfRule type="expression" dxfId="16610" priority="16169">
      <formula>$C451="A"</formula>
    </cfRule>
  </conditionalFormatting>
  <conditionalFormatting sqref="F451:G451">
    <cfRule type="expression" dxfId="16609" priority="16168">
      <formula>$C451="A"</formula>
    </cfRule>
  </conditionalFormatting>
  <conditionalFormatting sqref="F451:G451">
    <cfRule type="expression" dxfId="16608" priority="16167" stopIfTrue="1">
      <formula>$C451="A"</formula>
    </cfRule>
  </conditionalFormatting>
  <conditionalFormatting sqref="F451:G451">
    <cfRule type="expression" dxfId="16607" priority="16166">
      <formula>$C451="A"</formula>
    </cfRule>
  </conditionalFormatting>
  <conditionalFormatting sqref="F451:G451">
    <cfRule type="expression" dxfId="16606" priority="16165">
      <formula>$C451="A"</formula>
    </cfRule>
  </conditionalFormatting>
  <conditionalFormatting sqref="F451:G451">
    <cfRule type="expression" dxfId="16605" priority="16164" stopIfTrue="1">
      <formula>$C451="A"</formula>
    </cfRule>
  </conditionalFormatting>
  <conditionalFormatting sqref="F451:G451">
    <cfRule type="expression" dxfId="16604" priority="16163">
      <formula>$C451="A"</formula>
    </cfRule>
  </conditionalFormatting>
  <conditionalFormatting sqref="F451:G451">
    <cfRule type="expression" dxfId="16603" priority="16162">
      <formula>$C451="A"</formula>
    </cfRule>
  </conditionalFormatting>
  <conditionalFormatting sqref="F451:G451">
    <cfRule type="expression" dxfId="16602" priority="16161" stopIfTrue="1">
      <formula>$C451="A"</formula>
    </cfRule>
  </conditionalFormatting>
  <conditionalFormatting sqref="F451:G451">
    <cfRule type="expression" dxfId="16601" priority="16160">
      <formula>$C451="A"</formula>
    </cfRule>
  </conditionalFormatting>
  <conditionalFormatting sqref="F451:G451">
    <cfRule type="expression" dxfId="16600" priority="16159">
      <formula>$C451="A"</formula>
    </cfRule>
  </conditionalFormatting>
  <conditionalFormatting sqref="F451:G451">
    <cfRule type="expression" dxfId="16599" priority="16158" stopIfTrue="1">
      <formula>$C451="A"</formula>
    </cfRule>
  </conditionalFormatting>
  <conditionalFormatting sqref="F451:G451">
    <cfRule type="expression" dxfId="16598" priority="16157">
      <formula>$C451="A"</formula>
    </cfRule>
  </conditionalFormatting>
  <conditionalFormatting sqref="F451:G451">
    <cfRule type="expression" dxfId="16597" priority="16156">
      <formula>$C451="A"</formula>
    </cfRule>
  </conditionalFormatting>
  <conditionalFormatting sqref="F451:G451">
    <cfRule type="expression" dxfId="16596" priority="16155" stopIfTrue="1">
      <formula>$C451="A"</formula>
    </cfRule>
  </conditionalFormatting>
  <conditionalFormatting sqref="F451:G451">
    <cfRule type="expression" dxfId="16595" priority="16154">
      <formula>$C451="A"</formula>
    </cfRule>
  </conditionalFormatting>
  <conditionalFormatting sqref="F451:G451">
    <cfRule type="expression" dxfId="16594" priority="16153">
      <formula>$C451="A"</formula>
    </cfRule>
  </conditionalFormatting>
  <conditionalFormatting sqref="F451:G451">
    <cfRule type="expression" dxfId="16593" priority="16152" stopIfTrue="1">
      <formula>$C451="A"</formula>
    </cfRule>
  </conditionalFormatting>
  <conditionalFormatting sqref="F451:G451">
    <cfRule type="expression" dxfId="16592" priority="16151">
      <formula>$C451="A"</formula>
    </cfRule>
  </conditionalFormatting>
  <conditionalFormatting sqref="F451:G451">
    <cfRule type="expression" dxfId="16591" priority="16150">
      <formula>$C451="A"</formula>
    </cfRule>
  </conditionalFormatting>
  <conditionalFormatting sqref="F451:G451">
    <cfRule type="expression" dxfId="16590" priority="16149" stopIfTrue="1">
      <formula>$C451="A"</formula>
    </cfRule>
  </conditionalFormatting>
  <conditionalFormatting sqref="F451:G451">
    <cfRule type="expression" dxfId="16589" priority="16148">
      <formula>$C451="A"</formula>
    </cfRule>
  </conditionalFormatting>
  <conditionalFormatting sqref="F451:G451">
    <cfRule type="expression" dxfId="16588" priority="16147">
      <formula>$C451="A"</formula>
    </cfRule>
  </conditionalFormatting>
  <conditionalFormatting sqref="F451:G451">
    <cfRule type="expression" dxfId="16587" priority="16146" stopIfTrue="1">
      <formula>$C451="A"</formula>
    </cfRule>
  </conditionalFormatting>
  <conditionalFormatting sqref="F451:G451">
    <cfRule type="expression" dxfId="16586" priority="16145">
      <formula>$C451="A"</formula>
    </cfRule>
  </conditionalFormatting>
  <conditionalFormatting sqref="F451:G451">
    <cfRule type="expression" dxfId="16585" priority="16144">
      <formula>$C451="A"</formula>
    </cfRule>
  </conditionalFormatting>
  <conditionalFormatting sqref="F451:G451">
    <cfRule type="expression" dxfId="16584" priority="16143" stopIfTrue="1">
      <formula>$C451="A"</formula>
    </cfRule>
  </conditionalFormatting>
  <conditionalFormatting sqref="F451:G451">
    <cfRule type="expression" dxfId="16583" priority="16142">
      <formula>$C451="A"</formula>
    </cfRule>
  </conditionalFormatting>
  <conditionalFormatting sqref="F451:G451">
    <cfRule type="expression" dxfId="16582" priority="16141">
      <formula>$C451="A"</formula>
    </cfRule>
  </conditionalFormatting>
  <conditionalFormatting sqref="F451:G451">
    <cfRule type="expression" dxfId="16581" priority="16140" stopIfTrue="1">
      <formula>$C451="A"</formula>
    </cfRule>
  </conditionalFormatting>
  <conditionalFormatting sqref="F451:G451">
    <cfRule type="expression" dxfId="16580" priority="16139">
      <formula>$C451="A"</formula>
    </cfRule>
  </conditionalFormatting>
  <conditionalFormatting sqref="F451:G451">
    <cfRule type="expression" dxfId="16579" priority="16138">
      <formula>$C451="A"</formula>
    </cfRule>
  </conditionalFormatting>
  <conditionalFormatting sqref="F451:G451">
    <cfRule type="expression" dxfId="16578" priority="16137" stopIfTrue="1">
      <formula>$C451="A"</formula>
    </cfRule>
  </conditionalFormatting>
  <conditionalFormatting sqref="F451:G451">
    <cfRule type="expression" dxfId="16577" priority="16136">
      <formula>$C451="A"</formula>
    </cfRule>
  </conditionalFormatting>
  <conditionalFormatting sqref="F451:G451">
    <cfRule type="expression" dxfId="16576" priority="16135">
      <formula>$C451="A"</formula>
    </cfRule>
  </conditionalFormatting>
  <conditionalFormatting sqref="F451:G451">
    <cfRule type="expression" dxfId="16575" priority="16134" stopIfTrue="1">
      <formula>$C451="A"</formula>
    </cfRule>
  </conditionalFormatting>
  <conditionalFormatting sqref="F451:G451">
    <cfRule type="expression" dxfId="16574" priority="16133">
      <formula>$C451="A"</formula>
    </cfRule>
  </conditionalFormatting>
  <conditionalFormatting sqref="F451:G451">
    <cfRule type="expression" dxfId="16573" priority="16132">
      <formula>$C451="A"</formula>
    </cfRule>
  </conditionalFormatting>
  <conditionalFormatting sqref="F451:G451">
    <cfRule type="expression" dxfId="16572" priority="16131" stopIfTrue="1">
      <formula>$C451="A"</formula>
    </cfRule>
  </conditionalFormatting>
  <conditionalFormatting sqref="F451:G451">
    <cfRule type="expression" dxfId="16571" priority="16130">
      <formula>$C451="A"</formula>
    </cfRule>
  </conditionalFormatting>
  <conditionalFormatting sqref="F451:G451">
    <cfRule type="expression" dxfId="16570" priority="16129">
      <formula>$C451="A"</formula>
    </cfRule>
  </conditionalFormatting>
  <conditionalFormatting sqref="F451:G451">
    <cfRule type="expression" dxfId="16569" priority="16128" stopIfTrue="1">
      <formula>$C451="A"</formula>
    </cfRule>
  </conditionalFormatting>
  <conditionalFormatting sqref="F451:G451">
    <cfRule type="expression" dxfId="16568" priority="16127">
      <formula>$C451="A"</formula>
    </cfRule>
  </conditionalFormatting>
  <conditionalFormatting sqref="F451:G451">
    <cfRule type="expression" dxfId="16567" priority="16126">
      <formula>$C451="A"</formula>
    </cfRule>
  </conditionalFormatting>
  <conditionalFormatting sqref="F451:G451">
    <cfRule type="expression" dxfId="16566" priority="16125" stopIfTrue="1">
      <formula>$C451="A"</formula>
    </cfRule>
  </conditionalFormatting>
  <conditionalFormatting sqref="F451:G451">
    <cfRule type="expression" dxfId="16565" priority="16124">
      <formula>$C451="A"</formula>
    </cfRule>
  </conditionalFormatting>
  <conditionalFormatting sqref="F451:G451">
    <cfRule type="expression" dxfId="16564" priority="16123">
      <formula>$C451="A"</formula>
    </cfRule>
  </conditionalFormatting>
  <conditionalFormatting sqref="F451:G451">
    <cfRule type="expression" dxfId="16563" priority="16122" stopIfTrue="1">
      <formula>$C451="A"</formula>
    </cfRule>
  </conditionalFormatting>
  <conditionalFormatting sqref="F451:G451">
    <cfRule type="expression" dxfId="16562" priority="16121">
      <formula>$C451="A"</formula>
    </cfRule>
  </conditionalFormatting>
  <conditionalFormatting sqref="F451:G451">
    <cfRule type="expression" dxfId="16561" priority="16120">
      <formula>$C451="A"</formula>
    </cfRule>
  </conditionalFormatting>
  <conditionalFormatting sqref="F451:G451">
    <cfRule type="expression" dxfId="16560" priority="16119" stopIfTrue="1">
      <formula>$C451="A"</formula>
    </cfRule>
  </conditionalFormatting>
  <conditionalFormatting sqref="F451:G451">
    <cfRule type="expression" dxfId="16559" priority="16118">
      <formula>$C451="A"</formula>
    </cfRule>
  </conditionalFormatting>
  <conditionalFormatting sqref="F451:G451">
    <cfRule type="expression" dxfId="16558" priority="16117">
      <formula>$C451="A"</formula>
    </cfRule>
  </conditionalFormatting>
  <conditionalFormatting sqref="F451:G451">
    <cfRule type="expression" dxfId="16557" priority="16116" stopIfTrue="1">
      <formula>$C451="A"</formula>
    </cfRule>
  </conditionalFormatting>
  <conditionalFormatting sqref="F451:G451">
    <cfRule type="expression" dxfId="16556" priority="16115">
      <formula>$C451="A"</formula>
    </cfRule>
  </conditionalFormatting>
  <conditionalFormatting sqref="F451:G451">
    <cfRule type="expression" dxfId="16555" priority="16114">
      <formula>$C451="A"</formula>
    </cfRule>
  </conditionalFormatting>
  <conditionalFormatting sqref="F451:G451">
    <cfRule type="expression" dxfId="16554" priority="16113" stopIfTrue="1">
      <formula>$C451="A"</formula>
    </cfRule>
  </conditionalFormatting>
  <conditionalFormatting sqref="F451:G451">
    <cfRule type="expression" dxfId="16553" priority="16112">
      <formula>$C451="A"</formula>
    </cfRule>
  </conditionalFormatting>
  <conditionalFormatting sqref="F451:G451">
    <cfRule type="expression" dxfId="16552" priority="16111">
      <formula>$C451="A"</formula>
    </cfRule>
  </conditionalFormatting>
  <conditionalFormatting sqref="F451:G451">
    <cfRule type="expression" dxfId="16551" priority="16110" stopIfTrue="1">
      <formula>$C451="A"</formula>
    </cfRule>
  </conditionalFormatting>
  <conditionalFormatting sqref="F451:G451">
    <cfRule type="expression" dxfId="16550" priority="16109">
      <formula>$C451="A"</formula>
    </cfRule>
  </conditionalFormatting>
  <conditionalFormatting sqref="F451:G451">
    <cfRule type="expression" dxfId="16549" priority="16108">
      <formula>$C451="A"</formula>
    </cfRule>
  </conditionalFormatting>
  <conditionalFormatting sqref="F451:G451">
    <cfRule type="expression" dxfId="16548" priority="16107" stopIfTrue="1">
      <formula>$C451="A"</formula>
    </cfRule>
  </conditionalFormatting>
  <conditionalFormatting sqref="F451:G451">
    <cfRule type="expression" dxfId="16547" priority="16106">
      <formula>$C451="A"</formula>
    </cfRule>
  </conditionalFormatting>
  <conditionalFormatting sqref="F451:G451">
    <cfRule type="expression" dxfId="16546" priority="16105">
      <formula>$C451="A"</formula>
    </cfRule>
  </conditionalFormatting>
  <conditionalFormatting sqref="F451:G451">
    <cfRule type="expression" dxfId="16545" priority="16104" stopIfTrue="1">
      <formula>$C451="A"</formula>
    </cfRule>
  </conditionalFormatting>
  <conditionalFormatting sqref="F451:G451">
    <cfRule type="expression" dxfId="16544" priority="16103">
      <formula>$C451="A"</formula>
    </cfRule>
  </conditionalFormatting>
  <conditionalFormatting sqref="F451:G451">
    <cfRule type="expression" dxfId="16543" priority="16102">
      <formula>$C451="A"</formula>
    </cfRule>
  </conditionalFormatting>
  <conditionalFormatting sqref="F451:G451">
    <cfRule type="expression" dxfId="16542" priority="16101" stopIfTrue="1">
      <formula>$C451="A"</formula>
    </cfRule>
  </conditionalFormatting>
  <conditionalFormatting sqref="F451:G451">
    <cfRule type="expression" dxfId="16541" priority="16100">
      <formula>$C451="A"</formula>
    </cfRule>
  </conditionalFormatting>
  <conditionalFormatting sqref="F451:G451">
    <cfRule type="expression" dxfId="16540" priority="16099">
      <formula>$C451="A"</formula>
    </cfRule>
  </conditionalFormatting>
  <conditionalFormatting sqref="F451:G451">
    <cfRule type="expression" dxfId="16539" priority="16098" stopIfTrue="1">
      <formula>$C451="A"</formula>
    </cfRule>
  </conditionalFormatting>
  <conditionalFormatting sqref="F451:G451">
    <cfRule type="expression" dxfId="16538" priority="16097">
      <formula>$C451="A"</formula>
    </cfRule>
  </conditionalFormatting>
  <conditionalFormatting sqref="F451:G451">
    <cfRule type="expression" dxfId="16537" priority="16096">
      <formula>$C451="A"</formula>
    </cfRule>
  </conditionalFormatting>
  <conditionalFormatting sqref="F451:G451">
    <cfRule type="expression" dxfId="16536" priority="16095" stopIfTrue="1">
      <formula>$C451="A"</formula>
    </cfRule>
  </conditionalFormatting>
  <conditionalFormatting sqref="F451:G451">
    <cfRule type="expression" dxfId="16535" priority="16094">
      <formula>$C451="A"</formula>
    </cfRule>
  </conditionalFormatting>
  <conditionalFormatting sqref="F451:G451">
    <cfRule type="expression" dxfId="16534" priority="16093">
      <formula>$C451="A"</formula>
    </cfRule>
  </conditionalFormatting>
  <conditionalFormatting sqref="F451:G451">
    <cfRule type="expression" dxfId="16533" priority="16092" stopIfTrue="1">
      <formula>$C451="A"</formula>
    </cfRule>
  </conditionalFormatting>
  <conditionalFormatting sqref="F451:G451">
    <cfRule type="expression" dxfId="16532" priority="16091">
      <formula>$C451="A"</formula>
    </cfRule>
  </conditionalFormatting>
  <conditionalFormatting sqref="F451:G451">
    <cfRule type="expression" dxfId="16531" priority="16090">
      <formula>$C451="A"</formula>
    </cfRule>
  </conditionalFormatting>
  <conditionalFormatting sqref="F451:G451">
    <cfRule type="expression" dxfId="16530" priority="16089" stopIfTrue="1">
      <formula>$C451="A"</formula>
    </cfRule>
  </conditionalFormatting>
  <conditionalFormatting sqref="F451:G451">
    <cfRule type="expression" dxfId="16529" priority="16088">
      <formula>$C451="A"</formula>
    </cfRule>
  </conditionalFormatting>
  <conditionalFormatting sqref="F451:G451">
    <cfRule type="expression" dxfId="16528" priority="16087">
      <formula>$C451="A"</formula>
    </cfRule>
  </conditionalFormatting>
  <conditionalFormatting sqref="F451:G451">
    <cfRule type="expression" dxfId="16527" priority="16086" stopIfTrue="1">
      <formula>$C451="A"</formula>
    </cfRule>
  </conditionalFormatting>
  <conditionalFormatting sqref="F451:G451">
    <cfRule type="expression" dxfId="16526" priority="16085">
      <formula>$C451="A"</formula>
    </cfRule>
  </conditionalFormatting>
  <conditionalFormatting sqref="F451:G451">
    <cfRule type="expression" dxfId="16525" priority="16084">
      <formula>$C451="A"</formula>
    </cfRule>
  </conditionalFormatting>
  <conditionalFormatting sqref="F451:G451">
    <cfRule type="expression" dxfId="16524" priority="16083" stopIfTrue="1">
      <formula>$C451="A"</formula>
    </cfRule>
  </conditionalFormatting>
  <conditionalFormatting sqref="F451:G451">
    <cfRule type="expression" dxfId="16523" priority="16082">
      <formula>$C451="A"</formula>
    </cfRule>
  </conditionalFormatting>
  <conditionalFormatting sqref="F451:G451">
    <cfRule type="expression" dxfId="16522" priority="16081">
      <formula>$C451="A"</formula>
    </cfRule>
  </conditionalFormatting>
  <conditionalFormatting sqref="F451:G451">
    <cfRule type="expression" dxfId="16521" priority="16080" stopIfTrue="1">
      <formula>$C451="A"</formula>
    </cfRule>
  </conditionalFormatting>
  <conditionalFormatting sqref="F451:G451">
    <cfRule type="expression" dxfId="16520" priority="16079">
      <formula>$C451="A"</formula>
    </cfRule>
  </conditionalFormatting>
  <conditionalFormatting sqref="F451:G451">
    <cfRule type="expression" dxfId="16519" priority="16078">
      <formula>$C451="A"</formula>
    </cfRule>
  </conditionalFormatting>
  <conditionalFormatting sqref="F451:G451">
    <cfRule type="expression" dxfId="16518" priority="16077" stopIfTrue="1">
      <formula>$C451="A"</formula>
    </cfRule>
  </conditionalFormatting>
  <conditionalFormatting sqref="F451:G451">
    <cfRule type="expression" dxfId="16517" priority="16076">
      <formula>$C451="A"</formula>
    </cfRule>
  </conditionalFormatting>
  <conditionalFormatting sqref="F451:G451">
    <cfRule type="expression" dxfId="16516" priority="16075">
      <formula>$C451="A"</formula>
    </cfRule>
  </conditionalFormatting>
  <conditionalFormatting sqref="F451:G451">
    <cfRule type="expression" dxfId="16515" priority="16074" stopIfTrue="1">
      <formula>$C451="A"</formula>
    </cfRule>
  </conditionalFormatting>
  <conditionalFormatting sqref="F451:G451">
    <cfRule type="expression" dxfId="16514" priority="16073">
      <formula>$C451="A"</formula>
    </cfRule>
  </conditionalFormatting>
  <conditionalFormatting sqref="F451:G451">
    <cfRule type="expression" dxfId="16513" priority="16072">
      <formula>$C451="A"</formula>
    </cfRule>
  </conditionalFormatting>
  <conditionalFormatting sqref="F451:G451">
    <cfRule type="expression" dxfId="16512" priority="16071" stopIfTrue="1">
      <formula>$C451="A"</formula>
    </cfRule>
  </conditionalFormatting>
  <conditionalFormatting sqref="F451:G451">
    <cfRule type="expression" dxfId="16511" priority="16070">
      <formula>$C451="A"</formula>
    </cfRule>
  </conditionalFormatting>
  <conditionalFormatting sqref="F452:G452">
    <cfRule type="expression" dxfId="16510" priority="16069">
      <formula>$C452="A"</formula>
    </cfRule>
  </conditionalFormatting>
  <conditionalFormatting sqref="F452:G452">
    <cfRule type="expression" dxfId="16509" priority="16068" stopIfTrue="1">
      <formula>$C452="A"</formula>
    </cfRule>
  </conditionalFormatting>
  <conditionalFormatting sqref="F452:G452">
    <cfRule type="expression" dxfId="16508" priority="16067">
      <formula>$C452="A"</formula>
    </cfRule>
  </conditionalFormatting>
  <conditionalFormatting sqref="F452:G452">
    <cfRule type="expression" dxfId="16507" priority="16066">
      <formula>$C452="A"</formula>
    </cfRule>
  </conditionalFormatting>
  <conditionalFormatting sqref="F452:G452">
    <cfRule type="expression" dxfId="16506" priority="16065" stopIfTrue="1">
      <formula>$C452="A"</formula>
    </cfRule>
  </conditionalFormatting>
  <conditionalFormatting sqref="F452:G452">
    <cfRule type="expression" dxfId="16505" priority="16064">
      <formula>$C452="A"</formula>
    </cfRule>
  </conditionalFormatting>
  <conditionalFormatting sqref="F452:G452">
    <cfRule type="expression" dxfId="16504" priority="16063">
      <formula>$C452="A"</formula>
    </cfRule>
  </conditionalFormatting>
  <conditionalFormatting sqref="F452:G452">
    <cfRule type="expression" dxfId="16503" priority="16062" stopIfTrue="1">
      <formula>$C452="A"</formula>
    </cfRule>
  </conditionalFormatting>
  <conditionalFormatting sqref="F452:G452">
    <cfRule type="expression" dxfId="16502" priority="16061">
      <formula>$C452="A"</formula>
    </cfRule>
  </conditionalFormatting>
  <conditionalFormatting sqref="F452:G452">
    <cfRule type="expression" dxfId="16501" priority="16060">
      <formula>$C452="A"</formula>
    </cfRule>
  </conditionalFormatting>
  <conditionalFormatting sqref="F452:G452">
    <cfRule type="expression" dxfId="16500" priority="16059" stopIfTrue="1">
      <formula>$C452="A"</formula>
    </cfRule>
  </conditionalFormatting>
  <conditionalFormatting sqref="F452:G452">
    <cfRule type="expression" dxfId="16499" priority="16058">
      <formula>$C452="A"</formula>
    </cfRule>
  </conditionalFormatting>
  <conditionalFormatting sqref="F452:G452">
    <cfRule type="expression" dxfId="16498" priority="16057">
      <formula>$C452="A"</formula>
    </cfRule>
  </conditionalFormatting>
  <conditionalFormatting sqref="F452:G452">
    <cfRule type="expression" dxfId="16497" priority="16056" stopIfTrue="1">
      <formula>$C452="A"</formula>
    </cfRule>
  </conditionalFormatting>
  <conditionalFormatting sqref="F452:G452">
    <cfRule type="expression" dxfId="16496" priority="16055">
      <formula>$C452="A"</formula>
    </cfRule>
  </conditionalFormatting>
  <conditionalFormatting sqref="F452:G452">
    <cfRule type="expression" dxfId="16495" priority="16054">
      <formula>$C452="A"</formula>
    </cfRule>
  </conditionalFormatting>
  <conditionalFormatting sqref="F452:G452">
    <cfRule type="expression" dxfId="16494" priority="16053" stopIfTrue="1">
      <formula>$C452="A"</formula>
    </cfRule>
  </conditionalFormatting>
  <conditionalFormatting sqref="F452:G452">
    <cfRule type="expression" dxfId="16493" priority="16052">
      <formula>$C452="A"</formula>
    </cfRule>
  </conditionalFormatting>
  <conditionalFormatting sqref="F452:G452">
    <cfRule type="expression" dxfId="16492" priority="16051">
      <formula>$C452="A"</formula>
    </cfRule>
  </conditionalFormatting>
  <conditionalFormatting sqref="F452:G452">
    <cfRule type="expression" dxfId="16491" priority="16050" stopIfTrue="1">
      <formula>$C452="A"</formula>
    </cfRule>
  </conditionalFormatting>
  <conditionalFormatting sqref="F452:G452">
    <cfRule type="expression" dxfId="16490" priority="16049">
      <formula>$C452="A"</formula>
    </cfRule>
  </conditionalFormatting>
  <conditionalFormatting sqref="F452:G452">
    <cfRule type="expression" dxfId="16489" priority="16048">
      <formula>$C452="A"</formula>
    </cfRule>
  </conditionalFormatting>
  <conditionalFormatting sqref="F452:G452">
    <cfRule type="expression" dxfId="16488" priority="16047" stopIfTrue="1">
      <formula>$C452="A"</formula>
    </cfRule>
  </conditionalFormatting>
  <conditionalFormatting sqref="F452:G452">
    <cfRule type="expression" dxfId="16487" priority="16046">
      <formula>$C452="A"</formula>
    </cfRule>
  </conditionalFormatting>
  <conditionalFormatting sqref="F452:G452">
    <cfRule type="expression" dxfId="16486" priority="16045">
      <formula>$C452="A"</formula>
    </cfRule>
  </conditionalFormatting>
  <conditionalFormatting sqref="F452:G452">
    <cfRule type="expression" dxfId="16485" priority="16044" stopIfTrue="1">
      <formula>$C452="A"</formula>
    </cfRule>
  </conditionalFormatting>
  <conditionalFormatting sqref="F452:G452">
    <cfRule type="expression" dxfId="16484" priority="16043">
      <formula>$C452="A"</formula>
    </cfRule>
  </conditionalFormatting>
  <conditionalFormatting sqref="F452:G452">
    <cfRule type="expression" dxfId="16483" priority="16042">
      <formula>$C452="A"</formula>
    </cfRule>
  </conditionalFormatting>
  <conditionalFormatting sqref="F452:G452">
    <cfRule type="expression" dxfId="16482" priority="16041" stopIfTrue="1">
      <formula>$C452="A"</formula>
    </cfRule>
  </conditionalFormatting>
  <conditionalFormatting sqref="F452:G452">
    <cfRule type="expression" dxfId="16481" priority="16040">
      <formula>$C452="A"</formula>
    </cfRule>
  </conditionalFormatting>
  <conditionalFormatting sqref="F452:G452">
    <cfRule type="expression" dxfId="16480" priority="16039">
      <formula>$C452="A"</formula>
    </cfRule>
  </conditionalFormatting>
  <conditionalFormatting sqref="F452:G452">
    <cfRule type="expression" dxfId="16479" priority="16038" stopIfTrue="1">
      <formula>$C452="A"</formula>
    </cfRule>
  </conditionalFormatting>
  <conditionalFormatting sqref="F452:G452">
    <cfRule type="expression" dxfId="16478" priority="16037">
      <formula>$C452="A"</formula>
    </cfRule>
  </conditionalFormatting>
  <conditionalFormatting sqref="F452:G452">
    <cfRule type="expression" dxfId="16477" priority="16036">
      <formula>$C452="A"</formula>
    </cfRule>
  </conditionalFormatting>
  <conditionalFormatting sqref="F452:G452">
    <cfRule type="expression" dxfId="16476" priority="16035" stopIfTrue="1">
      <formula>$C452="A"</formula>
    </cfRule>
  </conditionalFormatting>
  <conditionalFormatting sqref="F452:G452">
    <cfRule type="expression" dxfId="16475" priority="16034">
      <formula>$C452="A"</formula>
    </cfRule>
  </conditionalFormatting>
  <conditionalFormatting sqref="F452:G452">
    <cfRule type="expression" dxfId="16474" priority="16033">
      <formula>$C452="A"</formula>
    </cfRule>
  </conditionalFormatting>
  <conditionalFormatting sqref="F452:G452">
    <cfRule type="expression" dxfId="16473" priority="16032" stopIfTrue="1">
      <formula>$C452="A"</formula>
    </cfRule>
  </conditionalFormatting>
  <conditionalFormatting sqref="F452:G452">
    <cfRule type="expression" dxfId="16472" priority="16031">
      <formula>$C452="A"</formula>
    </cfRule>
  </conditionalFormatting>
  <conditionalFormatting sqref="F452:G452">
    <cfRule type="expression" dxfId="16471" priority="16030">
      <formula>$C452="A"</formula>
    </cfRule>
  </conditionalFormatting>
  <conditionalFormatting sqref="F452:G452">
    <cfRule type="expression" dxfId="16470" priority="16029" stopIfTrue="1">
      <formula>$C452="A"</formula>
    </cfRule>
  </conditionalFormatting>
  <conditionalFormatting sqref="F452:G452">
    <cfRule type="expression" dxfId="16469" priority="16028">
      <formula>$C452="A"</formula>
    </cfRule>
  </conditionalFormatting>
  <conditionalFormatting sqref="F452:G452">
    <cfRule type="expression" dxfId="16468" priority="16027">
      <formula>$C452="A"</formula>
    </cfRule>
  </conditionalFormatting>
  <conditionalFormatting sqref="F452:G452">
    <cfRule type="expression" dxfId="16467" priority="16026" stopIfTrue="1">
      <formula>$C452="A"</formula>
    </cfRule>
  </conditionalFormatting>
  <conditionalFormatting sqref="F452:G452">
    <cfRule type="expression" dxfId="16466" priority="16025">
      <formula>$C452="A"</formula>
    </cfRule>
  </conditionalFormatting>
  <conditionalFormatting sqref="F452:G452">
    <cfRule type="expression" dxfId="16465" priority="16024">
      <formula>$C452="A"</formula>
    </cfRule>
  </conditionalFormatting>
  <conditionalFormatting sqref="F452:G452">
    <cfRule type="expression" dxfId="16464" priority="16023" stopIfTrue="1">
      <formula>$C452="A"</formula>
    </cfRule>
  </conditionalFormatting>
  <conditionalFormatting sqref="F452:G452">
    <cfRule type="expression" dxfId="16463" priority="16022">
      <formula>$C452="A"</formula>
    </cfRule>
  </conditionalFormatting>
  <conditionalFormatting sqref="F452:G452">
    <cfRule type="expression" dxfId="16462" priority="16021">
      <formula>$C452="A"</formula>
    </cfRule>
  </conditionalFormatting>
  <conditionalFormatting sqref="F452:G452">
    <cfRule type="expression" dxfId="16461" priority="16020" stopIfTrue="1">
      <formula>$C452="A"</formula>
    </cfRule>
  </conditionalFormatting>
  <conditionalFormatting sqref="F452:G452">
    <cfRule type="expression" dxfId="16460" priority="16019">
      <formula>$C452="A"</formula>
    </cfRule>
  </conditionalFormatting>
  <conditionalFormatting sqref="F452:G452">
    <cfRule type="expression" dxfId="16459" priority="16018">
      <formula>$C452="A"</formula>
    </cfRule>
  </conditionalFormatting>
  <conditionalFormatting sqref="F452:G452">
    <cfRule type="expression" dxfId="16458" priority="16017" stopIfTrue="1">
      <formula>$C452="A"</formula>
    </cfRule>
  </conditionalFormatting>
  <conditionalFormatting sqref="F452:G452">
    <cfRule type="expression" dxfId="16457" priority="16016">
      <formula>$C452="A"</formula>
    </cfRule>
  </conditionalFormatting>
  <conditionalFormatting sqref="F452:G452">
    <cfRule type="expression" dxfId="16456" priority="16015">
      <formula>$C452="A"</formula>
    </cfRule>
  </conditionalFormatting>
  <conditionalFormatting sqref="F452:G452">
    <cfRule type="expression" dxfId="16455" priority="16014" stopIfTrue="1">
      <formula>$C452="A"</formula>
    </cfRule>
  </conditionalFormatting>
  <conditionalFormatting sqref="F452:G452">
    <cfRule type="expression" dxfId="16454" priority="16013">
      <formula>$C452="A"</formula>
    </cfRule>
  </conditionalFormatting>
  <conditionalFormatting sqref="F452:G452">
    <cfRule type="expression" dxfId="16453" priority="16012">
      <formula>$C452="A"</formula>
    </cfRule>
  </conditionalFormatting>
  <conditionalFormatting sqref="F452:G452">
    <cfRule type="expression" dxfId="16452" priority="16011" stopIfTrue="1">
      <formula>$C452="A"</formula>
    </cfRule>
  </conditionalFormatting>
  <conditionalFormatting sqref="F452:G452">
    <cfRule type="expression" dxfId="16451" priority="16010">
      <formula>$C452="A"</formula>
    </cfRule>
  </conditionalFormatting>
  <conditionalFormatting sqref="F452:G452">
    <cfRule type="expression" dxfId="16450" priority="16009">
      <formula>$C452="A"</formula>
    </cfRule>
  </conditionalFormatting>
  <conditionalFormatting sqref="F452:G452">
    <cfRule type="expression" dxfId="16449" priority="16008" stopIfTrue="1">
      <formula>$C452="A"</formula>
    </cfRule>
  </conditionalFormatting>
  <conditionalFormatting sqref="F452:G452">
    <cfRule type="expression" dxfId="16448" priority="16007">
      <formula>$C452="A"</formula>
    </cfRule>
  </conditionalFormatting>
  <conditionalFormatting sqref="F452:G452">
    <cfRule type="expression" dxfId="16447" priority="16006">
      <formula>$C452="A"</formula>
    </cfRule>
  </conditionalFormatting>
  <conditionalFormatting sqref="F452:G452">
    <cfRule type="expression" dxfId="16446" priority="16005" stopIfTrue="1">
      <formula>$C452="A"</formula>
    </cfRule>
  </conditionalFormatting>
  <conditionalFormatting sqref="F452:G452">
    <cfRule type="expression" dxfId="16445" priority="16004">
      <formula>$C452="A"</formula>
    </cfRule>
  </conditionalFormatting>
  <conditionalFormatting sqref="F452:G452">
    <cfRule type="expression" dxfId="16444" priority="16003">
      <formula>$C452="A"</formula>
    </cfRule>
  </conditionalFormatting>
  <conditionalFormatting sqref="F452:G452">
    <cfRule type="expression" dxfId="16443" priority="16002" stopIfTrue="1">
      <formula>$C452="A"</formula>
    </cfRule>
  </conditionalFormatting>
  <conditionalFormatting sqref="F452:G452">
    <cfRule type="expression" dxfId="16442" priority="16001">
      <formula>$C452="A"</formula>
    </cfRule>
  </conditionalFormatting>
  <conditionalFormatting sqref="F452:G452">
    <cfRule type="expression" dxfId="16441" priority="16000">
      <formula>$C452="A"</formula>
    </cfRule>
  </conditionalFormatting>
  <conditionalFormatting sqref="F452:G452">
    <cfRule type="expression" dxfId="16440" priority="15999" stopIfTrue="1">
      <formula>$C452="A"</formula>
    </cfRule>
  </conditionalFormatting>
  <conditionalFormatting sqref="F452:G452">
    <cfRule type="expression" dxfId="16439" priority="15998">
      <formula>$C452="A"</formula>
    </cfRule>
  </conditionalFormatting>
  <conditionalFormatting sqref="F452:G452">
    <cfRule type="expression" dxfId="16438" priority="15997">
      <formula>$C452="A"</formula>
    </cfRule>
  </conditionalFormatting>
  <conditionalFormatting sqref="F452:G452">
    <cfRule type="expression" dxfId="16437" priority="15996" stopIfTrue="1">
      <formula>$C452="A"</formula>
    </cfRule>
  </conditionalFormatting>
  <conditionalFormatting sqref="F452:G452">
    <cfRule type="expression" dxfId="16436" priority="15995">
      <formula>$C452="A"</formula>
    </cfRule>
  </conditionalFormatting>
  <conditionalFormatting sqref="F452:G452">
    <cfRule type="expression" dxfId="16435" priority="15994">
      <formula>$C452="A"</formula>
    </cfRule>
  </conditionalFormatting>
  <conditionalFormatting sqref="F452:G452">
    <cfRule type="expression" dxfId="16434" priority="15993" stopIfTrue="1">
      <formula>$C452="A"</formula>
    </cfRule>
  </conditionalFormatting>
  <conditionalFormatting sqref="F452:G452">
    <cfRule type="expression" dxfId="16433" priority="15992">
      <formula>$C452="A"</formula>
    </cfRule>
  </conditionalFormatting>
  <conditionalFormatting sqref="F452:G452">
    <cfRule type="expression" dxfId="16432" priority="15991">
      <formula>$C452="A"</formula>
    </cfRule>
  </conditionalFormatting>
  <conditionalFormatting sqref="F452:G452">
    <cfRule type="expression" dxfId="16431" priority="15990" stopIfTrue="1">
      <formula>$C452="A"</formula>
    </cfRule>
  </conditionalFormatting>
  <conditionalFormatting sqref="F452:G452">
    <cfRule type="expression" dxfId="16430" priority="15989">
      <formula>$C452="A"</formula>
    </cfRule>
  </conditionalFormatting>
  <conditionalFormatting sqref="F452:G452">
    <cfRule type="expression" dxfId="16429" priority="15988">
      <formula>$C452="A"</formula>
    </cfRule>
  </conditionalFormatting>
  <conditionalFormatting sqref="F452:G452">
    <cfRule type="expression" dxfId="16428" priority="15987" stopIfTrue="1">
      <formula>$C452="A"</formula>
    </cfRule>
  </conditionalFormatting>
  <conditionalFormatting sqref="F452:G452">
    <cfRule type="expression" dxfId="16427" priority="15986">
      <formula>$C452="A"</formula>
    </cfRule>
  </conditionalFormatting>
  <conditionalFormatting sqref="F452:G452">
    <cfRule type="expression" dxfId="16426" priority="15985">
      <formula>$C452="A"</formula>
    </cfRule>
  </conditionalFormatting>
  <conditionalFormatting sqref="F452:G452">
    <cfRule type="expression" dxfId="16425" priority="15984" stopIfTrue="1">
      <formula>$C452="A"</formula>
    </cfRule>
  </conditionalFormatting>
  <conditionalFormatting sqref="F452:G452">
    <cfRule type="expression" dxfId="16424" priority="15983">
      <formula>$C452="A"</formula>
    </cfRule>
  </conditionalFormatting>
  <conditionalFormatting sqref="F452:G452">
    <cfRule type="expression" dxfId="16423" priority="15982">
      <formula>$C452="A"</formula>
    </cfRule>
  </conditionalFormatting>
  <conditionalFormatting sqref="F452:G452">
    <cfRule type="expression" dxfId="16422" priority="15981" stopIfTrue="1">
      <formula>$C452="A"</formula>
    </cfRule>
  </conditionalFormatting>
  <conditionalFormatting sqref="F452:G452">
    <cfRule type="expression" dxfId="16421" priority="15980">
      <formula>$C452="A"</formula>
    </cfRule>
  </conditionalFormatting>
  <conditionalFormatting sqref="F452:G452">
    <cfRule type="expression" dxfId="16420" priority="15979">
      <formula>$C452="A"</formula>
    </cfRule>
  </conditionalFormatting>
  <conditionalFormatting sqref="F452:G452">
    <cfRule type="expression" dxfId="16419" priority="15978" stopIfTrue="1">
      <formula>$C452="A"</formula>
    </cfRule>
  </conditionalFormatting>
  <conditionalFormatting sqref="F452:G452">
    <cfRule type="expression" dxfId="16418" priority="15977">
      <formula>$C452="A"</formula>
    </cfRule>
  </conditionalFormatting>
  <conditionalFormatting sqref="F452:G452">
    <cfRule type="expression" dxfId="16417" priority="15976">
      <formula>$C452="A"</formula>
    </cfRule>
  </conditionalFormatting>
  <conditionalFormatting sqref="F452:G452">
    <cfRule type="expression" dxfId="16416" priority="15975" stopIfTrue="1">
      <formula>$C452="A"</formula>
    </cfRule>
  </conditionalFormatting>
  <conditionalFormatting sqref="F452:G452">
    <cfRule type="expression" dxfId="16415" priority="15974">
      <formula>$C452="A"</formula>
    </cfRule>
  </conditionalFormatting>
  <conditionalFormatting sqref="F452:G452">
    <cfRule type="expression" dxfId="16414" priority="15973">
      <formula>$C452="A"</formula>
    </cfRule>
  </conditionalFormatting>
  <conditionalFormatting sqref="F452:G452">
    <cfRule type="expression" dxfId="16413" priority="15972" stopIfTrue="1">
      <formula>$C452="A"</formula>
    </cfRule>
  </conditionalFormatting>
  <conditionalFormatting sqref="F452:G452">
    <cfRule type="expression" dxfId="16412" priority="15971">
      <formula>$C452="A"</formula>
    </cfRule>
  </conditionalFormatting>
  <conditionalFormatting sqref="F452:G452">
    <cfRule type="expression" dxfId="16411" priority="15970">
      <formula>$C452="A"</formula>
    </cfRule>
  </conditionalFormatting>
  <conditionalFormatting sqref="F452:G452">
    <cfRule type="expression" dxfId="16410" priority="15969" stopIfTrue="1">
      <formula>$C452="A"</formula>
    </cfRule>
  </conditionalFormatting>
  <conditionalFormatting sqref="F452:G452">
    <cfRule type="expression" dxfId="16409" priority="15968">
      <formula>$C452="A"</formula>
    </cfRule>
  </conditionalFormatting>
  <conditionalFormatting sqref="F452:G452">
    <cfRule type="expression" dxfId="16408" priority="15967">
      <formula>$C452="A"</formula>
    </cfRule>
  </conditionalFormatting>
  <conditionalFormatting sqref="F452:G452">
    <cfRule type="expression" dxfId="16407" priority="15966" stopIfTrue="1">
      <formula>$C452="A"</formula>
    </cfRule>
  </conditionalFormatting>
  <conditionalFormatting sqref="F452:G452">
    <cfRule type="expression" dxfId="16406" priority="15965">
      <formula>$C452="A"</formula>
    </cfRule>
  </conditionalFormatting>
  <conditionalFormatting sqref="F452:G452">
    <cfRule type="expression" dxfId="16405" priority="15964">
      <formula>$C452="A"</formula>
    </cfRule>
  </conditionalFormatting>
  <conditionalFormatting sqref="F452:G452">
    <cfRule type="expression" dxfId="16404" priority="15963" stopIfTrue="1">
      <formula>$C452="A"</formula>
    </cfRule>
  </conditionalFormatting>
  <conditionalFormatting sqref="F452:G452">
    <cfRule type="expression" dxfId="16403" priority="15962">
      <formula>$C452="A"</formula>
    </cfRule>
  </conditionalFormatting>
  <conditionalFormatting sqref="F452:G452">
    <cfRule type="expression" dxfId="16402" priority="15961">
      <formula>$C452="A"</formula>
    </cfRule>
  </conditionalFormatting>
  <conditionalFormatting sqref="F452:G452">
    <cfRule type="expression" dxfId="16401" priority="15960" stopIfTrue="1">
      <formula>$C452="A"</formula>
    </cfRule>
  </conditionalFormatting>
  <conditionalFormatting sqref="F452:G452">
    <cfRule type="expression" dxfId="16400" priority="15959">
      <formula>$C452="A"</formula>
    </cfRule>
  </conditionalFormatting>
  <conditionalFormatting sqref="F452:G452">
    <cfRule type="expression" dxfId="16399" priority="15958">
      <formula>$C452="A"</formula>
    </cfRule>
  </conditionalFormatting>
  <conditionalFormatting sqref="F452:G452">
    <cfRule type="expression" dxfId="16398" priority="15957" stopIfTrue="1">
      <formula>$C452="A"</formula>
    </cfRule>
  </conditionalFormatting>
  <conditionalFormatting sqref="F452:G452">
    <cfRule type="expression" dxfId="16397" priority="15956">
      <formula>$C452="A"</formula>
    </cfRule>
  </conditionalFormatting>
  <conditionalFormatting sqref="F452:G452">
    <cfRule type="expression" dxfId="16396" priority="15955">
      <formula>$C452="A"</formula>
    </cfRule>
  </conditionalFormatting>
  <conditionalFormatting sqref="F452:G452">
    <cfRule type="expression" dxfId="16395" priority="15954" stopIfTrue="1">
      <formula>$C452="A"</formula>
    </cfRule>
  </conditionalFormatting>
  <conditionalFormatting sqref="F452:G452">
    <cfRule type="expression" dxfId="16394" priority="15953">
      <formula>$C452="A"</formula>
    </cfRule>
  </conditionalFormatting>
  <conditionalFormatting sqref="F452:G452">
    <cfRule type="expression" dxfId="16393" priority="15952">
      <formula>$C452="A"</formula>
    </cfRule>
  </conditionalFormatting>
  <conditionalFormatting sqref="F452:G452">
    <cfRule type="expression" dxfId="16392" priority="15951" stopIfTrue="1">
      <formula>$C452="A"</formula>
    </cfRule>
  </conditionalFormatting>
  <conditionalFormatting sqref="F452:G452">
    <cfRule type="expression" dxfId="16391" priority="15950">
      <formula>$C452="A"</formula>
    </cfRule>
  </conditionalFormatting>
  <conditionalFormatting sqref="F452:G452">
    <cfRule type="expression" dxfId="16390" priority="15949">
      <formula>$C452="A"</formula>
    </cfRule>
  </conditionalFormatting>
  <conditionalFormatting sqref="F452:G452">
    <cfRule type="expression" dxfId="16389" priority="15948" stopIfTrue="1">
      <formula>$C452="A"</formula>
    </cfRule>
  </conditionalFormatting>
  <conditionalFormatting sqref="F452:G452">
    <cfRule type="expression" dxfId="16388" priority="15947">
      <formula>$C452="A"</formula>
    </cfRule>
  </conditionalFormatting>
  <conditionalFormatting sqref="F452:G452">
    <cfRule type="expression" dxfId="16387" priority="15946">
      <formula>$C452="A"</formula>
    </cfRule>
  </conditionalFormatting>
  <conditionalFormatting sqref="F452:G452">
    <cfRule type="expression" dxfId="16386" priority="15945" stopIfTrue="1">
      <formula>$C452="A"</formula>
    </cfRule>
  </conditionalFormatting>
  <conditionalFormatting sqref="F452:G452">
    <cfRule type="expression" dxfId="16385" priority="15944">
      <formula>$C452="A"</formula>
    </cfRule>
  </conditionalFormatting>
  <conditionalFormatting sqref="F452:G452">
    <cfRule type="expression" dxfId="16384" priority="15943">
      <formula>$C452="A"</formula>
    </cfRule>
  </conditionalFormatting>
  <conditionalFormatting sqref="F452:G452">
    <cfRule type="expression" dxfId="16383" priority="15942" stopIfTrue="1">
      <formula>$C452="A"</formula>
    </cfRule>
  </conditionalFormatting>
  <conditionalFormatting sqref="F452:G452">
    <cfRule type="expression" dxfId="16382" priority="15941">
      <formula>$C452="A"</formula>
    </cfRule>
  </conditionalFormatting>
  <conditionalFormatting sqref="F452:G452">
    <cfRule type="expression" dxfId="16381" priority="15940">
      <formula>$C452="A"</formula>
    </cfRule>
  </conditionalFormatting>
  <conditionalFormatting sqref="F452:G452">
    <cfRule type="expression" dxfId="16380" priority="15939" stopIfTrue="1">
      <formula>$C452="A"</formula>
    </cfRule>
  </conditionalFormatting>
  <conditionalFormatting sqref="F452:G452">
    <cfRule type="expression" dxfId="16379" priority="15938">
      <formula>$C452="A"</formula>
    </cfRule>
  </conditionalFormatting>
  <conditionalFormatting sqref="F452:G452">
    <cfRule type="expression" dxfId="16378" priority="15937">
      <formula>$C452="A"</formula>
    </cfRule>
  </conditionalFormatting>
  <conditionalFormatting sqref="F452:G452">
    <cfRule type="expression" dxfId="16377" priority="15936" stopIfTrue="1">
      <formula>$C452="A"</formula>
    </cfRule>
  </conditionalFormatting>
  <conditionalFormatting sqref="F452:G452">
    <cfRule type="expression" dxfId="16376" priority="15935">
      <formula>$C452="A"</formula>
    </cfRule>
  </conditionalFormatting>
  <conditionalFormatting sqref="F452:G452">
    <cfRule type="expression" dxfId="16375" priority="15934">
      <formula>$C452="A"</formula>
    </cfRule>
  </conditionalFormatting>
  <conditionalFormatting sqref="F452:G452">
    <cfRule type="expression" dxfId="16374" priority="15933" stopIfTrue="1">
      <formula>$C452="A"</formula>
    </cfRule>
  </conditionalFormatting>
  <conditionalFormatting sqref="F452:G452">
    <cfRule type="expression" dxfId="16373" priority="15932">
      <formula>$C452="A"</formula>
    </cfRule>
  </conditionalFormatting>
  <conditionalFormatting sqref="F452:G452">
    <cfRule type="expression" dxfId="16372" priority="15931">
      <formula>$C452="A"</formula>
    </cfRule>
  </conditionalFormatting>
  <conditionalFormatting sqref="F452:G452">
    <cfRule type="expression" dxfId="16371" priority="15930" stopIfTrue="1">
      <formula>$C452="A"</formula>
    </cfRule>
  </conditionalFormatting>
  <conditionalFormatting sqref="F452:G452">
    <cfRule type="expression" dxfId="16370" priority="15929">
      <formula>$C452="A"</formula>
    </cfRule>
  </conditionalFormatting>
  <conditionalFormatting sqref="F452:G452">
    <cfRule type="expression" dxfId="16369" priority="15928">
      <formula>$C452="A"</formula>
    </cfRule>
  </conditionalFormatting>
  <conditionalFormatting sqref="F452:G452">
    <cfRule type="expression" dxfId="16368" priority="15927" stopIfTrue="1">
      <formula>$C452="A"</formula>
    </cfRule>
  </conditionalFormatting>
  <conditionalFormatting sqref="F452:G452">
    <cfRule type="expression" dxfId="16367" priority="15926">
      <formula>$C452="A"</formula>
    </cfRule>
  </conditionalFormatting>
  <conditionalFormatting sqref="F452:G452">
    <cfRule type="expression" dxfId="16366" priority="15925">
      <formula>$C452="A"</formula>
    </cfRule>
  </conditionalFormatting>
  <conditionalFormatting sqref="F452:G452">
    <cfRule type="expression" dxfId="16365" priority="15924" stopIfTrue="1">
      <formula>$C452="A"</formula>
    </cfRule>
  </conditionalFormatting>
  <conditionalFormatting sqref="F452:G452">
    <cfRule type="expression" dxfId="16364" priority="15923">
      <formula>$C452="A"</formula>
    </cfRule>
  </conditionalFormatting>
  <conditionalFormatting sqref="F452:G452">
    <cfRule type="expression" dxfId="16363" priority="15922">
      <formula>$C452="A"</formula>
    </cfRule>
  </conditionalFormatting>
  <conditionalFormatting sqref="F452:G452">
    <cfRule type="expression" dxfId="16362" priority="15921" stopIfTrue="1">
      <formula>$C452="A"</formula>
    </cfRule>
  </conditionalFormatting>
  <conditionalFormatting sqref="F452:G452">
    <cfRule type="expression" dxfId="16361" priority="15920">
      <formula>$C452="A"</formula>
    </cfRule>
  </conditionalFormatting>
  <conditionalFormatting sqref="F452:G452">
    <cfRule type="expression" dxfId="16360" priority="15919">
      <formula>$C452="A"</formula>
    </cfRule>
  </conditionalFormatting>
  <conditionalFormatting sqref="F452:G452">
    <cfRule type="expression" dxfId="16359" priority="15918" stopIfTrue="1">
      <formula>$C452="A"</formula>
    </cfRule>
  </conditionalFormatting>
  <conditionalFormatting sqref="F452:G452">
    <cfRule type="expression" dxfId="16358" priority="15917">
      <formula>$C452="A"</formula>
    </cfRule>
  </conditionalFormatting>
  <conditionalFormatting sqref="F452:G452">
    <cfRule type="expression" dxfId="16357" priority="15916">
      <formula>$C452="A"</formula>
    </cfRule>
  </conditionalFormatting>
  <conditionalFormatting sqref="F452:G452">
    <cfRule type="expression" dxfId="16356" priority="15915" stopIfTrue="1">
      <formula>$C452="A"</formula>
    </cfRule>
  </conditionalFormatting>
  <conditionalFormatting sqref="F452:G452">
    <cfRule type="expression" dxfId="16355" priority="15914">
      <formula>$C452="A"</formula>
    </cfRule>
  </conditionalFormatting>
  <conditionalFormatting sqref="F452:G452">
    <cfRule type="expression" dxfId="16354" priority="15913">
      <formula>$C452="A"</formula>
    </cfRule>
  </conditionalFormatting>
  <conditionalFormatting sqref="F452:G452">
    <cfRule type="expression" dxfId="16353" priority="15912" stopIfTrue="1">
      <formula>$C452="A"</formula>
    </cfRule>
  </conditionalFormatting>
  <conditionalFormatting sqref="F452:G452">
    <cfRule type="expression" dxfId="16352" priority="15911">
      <formula>$C452="A"</formula>
    </cfRule>
  </conditionalFormatting>
  <conditionalFormatting sqref="F452:G452">
    <cfRule type="expression" dxfId="16351" priority="15910">
      <formula>$C452="A"</formula>
    </cfRule>
  </conditionalFormatting>
  <conditionalFormatting sqref="F452:G452">
    <cfRule type="expression" dxfId="16350" priority="15909" stopIfTrue="1">
      <formula>$C452="A"</formula>
    </cfRule>
  </conditionalFormatting>
  <conditionalFormatting sqref="F452:G452">
    <cfRule type="expression" dxfId="16349" priority="15908">
      <formula>$C452="A"</formula>
    </cfRule>
  </conditionalFormatting>
  <conditionalFormatting sqref="F452:G452">
    <cfRule type="expression" dxfId="16348" priority="15907">
      <formula>$C452="A"</formula>
    </cfRule>
  </conditionalFormatting>
  <conditionalFormatting sqref="F452:G452">
    <cfRule type="expression" dxfId="16347" priority="15906" stopIfTrue="1">
      <formula>$C452="A"</formula>
    </cfRule>
  </conditionalFormatting>
  <conditionalFormatting sqref="F452:G452">
    <cfRule type="expression" dxfId="16346" priority="15905">
      <formula>$C452="A"</formula>
    </cfRule>
  </conditionalFormatting>
  <conditionalFormatting sqref="F452:G452">
    <cfRule type="expression" dxfId="16345" priority="15904">
      <formula>$C452="A"</formula>
    </cfRule>
  </conditionalFormatting>
  <conditionalFormatting sqref="F452:G452">
    <cfRule type="expression" dxfId="16344" priority="15903" stopIfTrue="1">
      <formula>$C452="A"</formula>
    </cfRule>
  </conditionalFormatting>
  <conditionalFormatting sqref="F452:G452">
    <cfRule type="expression" dxfId="16343" priority="15902">
      <formula>$C452="A"</formula>
    </cfRule>
  </conditionalFormatting>
  <conditionalFormatting sqref="F452:G452">
    <cfRule type="expression" dxfId="16342" priority="15901">
      <formula>$C452="A"</formula>
    </cfRule>
  </conditionalFormatting>
  <conditionalFormatting sqref="F452:G452">
    <cfRule type="expression" dxfId="16341" priority="15900" stopIfTrue="1">
      <formula>$C452="A"</formula>
    </cfRule>
  </conditionalFormatting>
  <conditionalFormatting sqref="F452:G452">
    <cfRule type="expression" dxfId="16340" priority="15899">
      <formula>$C452="A"</formula>
    </cfRule>
  </conditionalFormatting>
  <conditionalFormatting sqref="F452:G452">
    <cfRule type="expression" dxfId="16339" priority="15898">
      <formula>$C452="A"</formula>
    </cfRule>
  </conditionalFormatting>
  <conditionalFormatting sqref="F452:G452">
    <cfRule type="expression" dxfId="16338" priority="15897" stopIfTrue="1">
      <formula>$C452="A"</formula>
    </cfRule>
  </conditionalFormatting>
  <conditionalFormatting sqref="F452:G452">
    <cfRule type="expression" dxfId="16337" priority="15896">
      <formula>$C452="A"</formula>
    </cfRule>
  </conditionalFormatting>
  <conditionalFormatting sqref="F452:G452">
    <cfRule type="expression" dxfId="16336" priority="15895">
      <formula>$C452="A"</formula>
    </cfRule>
  </conditionalFormatting>
  <conditionalFormatting sqref="F452:G452">
    <cfRule type="expression" dxfId="16335" priority="15894" stopIfTrue="1">
      <formula>$C452="A"</formula>
    </cfRule>
  </conditionalFormatting>
  <conditionalFormatting sqref="F452:G452">
    <cfRule type="expression" dxfId="16334" priority="15893">
      <formula>$C452="A"</formula>
    </cfRule>
  </conditionalFormatting>
  <conditionalFormatting sqref="F452:G452">
    <cfRule type="expression" dxfId="16333" priority="15892">
      <formula>$C452="A"</formula>
    </cfRule>
  </conditionalFormatting>
  <conditionalFormatting sqref="F452:G452">
    <cfRule type="expression" dxfId="16332" priority="15891" stopIfTrue="1">
      <formula>$C452="A"</formula>
    </cfRule>
  </conditionalFormatting>
  <conditionalFormatting sqref="F452:G452">
    <cfRule type="expression" dxfId="16331" priority="15890">
      <formula>$C452="A"</formula>
    </cfRule>
  </conditionalFormatting>
  <conditionalFormatting sqref="F452:G452">
    <cfRule type="expression" dxfId="16330" priority="15889">
      <formula>$C452="A"</formula>
    </cfRule>
  </conditionalFormatting>
  <conditionalFormatting sqref="F452:G452">
    <cfRule type="expression" dxfId="16329" priority="15888" stopIfTrue="1">
      <formula>$C452="A"</formula>
    </cfRule>
  </conditionalFormatting>
  <conditionalFormatting sqref="F452:G452">
    <cfRule type="expression" dxfId="16328" priority="15887">
      <formula>$C452="A"</formula>
    </cfRule>
  </conditionalFormatting>
  <conditionalFormatting sqref="F452:G452">
    <cfRule type="expression" dxfId="16327" priority="15886">
      <formula>$C452="A"</formula>
    </cfRule>
  </conditionalFormatting>
  <conditionalFormatting sqref="F452:G452">
    <cfRule type="expression" dxfId="16326" priority="15885" stopIfTrue="1">
      <formula>$C452="A"</formula>
    </cfRule>
  </conditionalFormatting>
  <conditionalFormatting sqref="F452:G452">
    <cfRule type="expression" dxfId="16325" priority="15884">
      <formula>$C452="A"</formula>
    </cfRule>
  </conditionalFormatting>
  <conditionalFormatting sqref="F452:G452">
    <cfRule type="expression" dxfId="16324" priority="15883">
      <formula>$C452="A"</formula>
    </cfRule>
  </conditionalFormatting>
  <conditionalFormatting sqref="F452:G452">
    <cfRule type="expression" dxfId="16323" priority="15882" stopIfTrue="1">
      <formula>$C452="A"</formula>
    </cfRule>
  </conditionalFormatting>
  <conditionalFormatting sqref="F452:G452">
    <cfRule type="expression" dxfId="16322" priority="15881">
      <formula>$C452="A"</formula>
    </cfRule>
  </conditionalFormatting>
  <conditionalFormatting sqref="F452:G452">
    <cfRule type="expression" dxfId="16321" priority="15880">
      <formula>$C452="A"</formula>
    </cfRule>
  </conditionalFormatting>
  <conditionalFormatting sqref="F452:G452">
    <cfRule type="expression" dxfId="16320" priority="15879" stopIfTrue="1">
      <formula>$C452="A"</formula>
    </cfRule>
  </conditionalFormatting>
  <conditionalFormatting sqref="F452:G452">
    <cfRule type="expression" dxfId="16319" priority="15878">
      <formula>$C452="A"</formula>
    </cfRule>
  </conditionalFormatting>
  <conditionalFormatting sqref="F452:G452">
    <cfRule type="expression" dxfId="16318" priority="15877">
      <formula>$C452="A"</formula>
    </cfRule>
  </conditionalFormatting>
  <conditionalFormatting sqref="F452:G452">
    <cfRule type="expression" dxfId="16317" priority="15876" stopIfTrue="1">
      <formula>$C452="A"</formula>
    </cfRule>
  </conditionalFormatting>
  <conditionalFormatting sqref="F452:G452">
    <cfRule type="expression" dxfId="16316" priority="15875">
      <formula>$C452="A"</formula>
    </cfRule>
  </conditionalFormatting>
  <conditionalFormatting sqref="F452:G452">
    <cfRule type="expression" dxfId="16315" priority="15874">
      <formula>$C452="A"</formula>
    </cfRule>
  </conditionalFormatting>
  <conditionalFormatting sqref="F452:G452">
    <cfRule type="expression" dxfId="16314" priority="15873" stopIfTrue="1">
      <formula>$C452="A"</formula>
    </cfRule>
  </conditionalFormatting>
  <conditionalFormatting sqref="F452:G452">
    <cfRule type="expression" dxfId="16313" priority="15872">
      <formula>$C452="A"</formula>
    </cfRule>
  </conditionalFormatting>
  <conditionalFormatting sqref="F452:G452">
    <cfRule type="expression" dxfId="16312" priority="15871">
      <formula>$C452="A"</formula>
    </cfRule>
  </conditionalFormatting>
  <conditionalFormatting sqref="F452:G452">
    <cfRule type="expression" dxfId="16311" priority="15870" stopIfTrue="1">
      <formula>$C452="A"</formula>
    </cfRule>
  </conditionalFormatting>
  <conditionalFormatting sqref="F452:G452">
    <cfRule type="expression" dxfId="16310" priority="15869">
      <formula>$C452="A"</formula>
    </cfRule>
  </conditionalFormatting>
  <conditionalFormatting sqref="F452:G452">
    <cfRule type="expression" dxfId="16309" priority="15868">
      <formula>$C452="A"</formula>
    </cfRule>
  </conditionalFormatting>
  <conditionalFormatting sqref="F452:G452">
    <cfRule type="expression" dxfId="16308" priority="15867" stopIfTrue="1">
      <formula>$C452="A"</formula>
    </cfRule>
  </conditionalFormatting>
  <conditionalFormatting sqref="F452:G452">
    <cfRule type="expression" dxfId="16307" priority="15866">
      <formula>$C452="A"</formula>
    </cfRule>
  </conditionalFormatting>
  <conditionalFormatting sqref="F452:G452">
    <cfRule type="expression" dxfId="16306" priority="15865">
      <formula>$C452="A"</formula>
    </cfRule>
  </conditionalFormatting>
  <conditionalFormatting sqref="F452:G452">
    <cfRule type="expression" dxfId="16305" priority="15864" stopIfTrue="1">
      <formula>$C452="A"</formula>
    </cfRule>
  </conditionalFormatting>
  <conditionalFormatting sqref="F452:G452">
    <cfRule type="expression" dxfId="16304" priority="15863">
      <formula>$C452="A"</formula>
    </cfRule>
  </conditionalFormatting>
  <conditionalFormatting sqref="F452:G452">
    <cfRule type="expression" dxfId="16303" priority="15862">
      <formula>$C452="A"</formula>
    </cfRule>
  </conditionalFormatting>
  <conditionalFormatting sqref="F452:G452">
    <cfRule type="expression" dxfId="16302" priority="15861" stopIfTrue="1">
      <formula>$C452="A"</formula>
    </cfRule>
  </conditionalFormatting>
  <conditionalFormatting sqref="F452:G452">
    <cfRule type="expression" dxfId="16301" priority="15860">
      <formula>$C452="A"</formula>
    </cfRule>
  </conditionalFormatting>
  <conditionalFormatting sqref="F452:G452">
    <cfRule type="expression" dxfId="16300" priority="15859">
      <formula>$C452="A"</formula>
    </cfRule>
  </conditionalFormatting>
  <conditionalFormatting sqref="F452:G452">
    <cfRule type="expression" dxfId="16299" priority="15858" stopIfTrue="1">
      <formula>$C452="A"</formula>
    </cfRule>
  </conditionalFormatting>
  <conditionalFormatting sqref="F452:G452">
    <cfRule type="expression" dxfId="16298" priority="15857">
      <formula>$C452="A"</formula>
    </cfRule>
  </conditionalFormatting>
  <conditionalFormatting sqref="F452:G452">
    <cfRule type="expression" dxfId="16297" priority="15856">
      <formula>$C452="A"</formula>
    </cfRule>
  </conditionalFormatting>
  <conditionalFormatting sqref="F452:G452">
    <cfRule type="expression" dxfId="16296" priority="15855" stopIfTrue="1">
      <formula>$C452="A"</formula>
    </cfRule>
  </conditionalFormatting>
  <conditionalFormatting sqref="F452:G452">
    <cfRule type="expression" dxfId="16295" priority="15854">
      <formula>$C452="A"</formula>
    </cfRule>
  </conditionalFormatting>
  <conditionalFormatting sqref="F452:G452">
    <cfRule type="expression" dxfId="16294" priority="15853">
      <formula>$C452="A"</formula>
    </cfRule>
  </conditionalFormatting>
  <conditionalFormatting sqref="F452:G452">
    <cfRule type="expression" dxfId="16293" priority="15852" stopIfTrue="1">
      <formula>$C452="A"</formula>
    </cfRule>
  </conditionalFormatting>
  <conditionalFormatting sqref="F452:G452">
    <cfRule type="expression" dxfId="16292" priority="15851">
      <formula>$C452="A"</formula>
    </cfRule>
  </conditionalFormatting>
  <conditionalFormatting sqref="F452:G452">
    <cfRule type="expression" dxfId="16291" priority="15850">
      <formula>$C452="A"</formula>
    </cfRule>
  </conditionalFormatting>
  <conditionalFormatting sqref="F452:G452">
    <cfRule type="expression" dxfId="16290" priority="15849" stopIfTrue="1">
      <formula>$C452="A"</formula>
    </cfRule>
  </conditionalFormatting>
  <conditionalFormatting sqref="F452:G452">
    <cfRule type="expression" dxfId="16289" priority="15848">
      <formula>$C452="A"</formula>
    </cfRule>
  </conditionalFormatting>
  <conditionalFormatting sqref="F452:G452">
    <cfRule type="expression" dxfId="16288" priority="15847">
      <formula>$C452="A"</formula>
    </cfRule>
  </conditionalFormatting>
  <conditionalFormatting sqref="F452:G452">
    <cfRule type="expression" dxfId="16287" priority="15846" stopIfTrue="1">
      <formula>$C452="A"</formula>
    </cfRule>
  </conditionalFormatting>
  <conditionalFormatting sqref="F452:G452">
    <cfRule type="expression" dxfId="16286" priority="15845">
      <formula>$C452="A"</formula>
    </cfRule>
  </conditionalFormatting>
  <conditionalFormatting sqref="F452:G452">
    <cfRule type="expression" dxfId="16285" priority="15844">
      <formula>$C452="A"</formula>
    </cfRule>
  </conditionalFormatting>
  <conditionalFormatting sqref="F452:G452">
    <cfRule type="expression" dxfId="16284" priority="15843" stopIfTrue="1">
      <formula>$C452="A"</formula>
    </cfRule>
  </conditionalFormatting>
  <conditionalFormatting sqref="F452:G452">
    <cfRule type="expression" dxfId="16283" priority="15842">
      <formula>$C452="A"</formula>
    </cfRule>
  </conditionalFormatting>
  <conditionalFormatting sqref="F452:G452">
    <cfRule type="expression" dxfId="16282" priority="15841">
      <formula>$C452="A"</formula>
    </cfRule>
  </conditionalFormatting>
  <conditionalFormatting sqref="F452:G452">
    <cfRule type="expression" dxfId="16281" priority="15840" stopIfTrue="1">
      <formula>$C452="A"</formula>
    </cfRule>
  </conditionalFormatting>
  <conditionalFormatting sqref="F452:G452">
    <cfRule type="expression" dxfId="16280" priority="15839">
      <formula>$C452="A"</formula>
    </cfRule>
  </conditionalFormatting>
  <conditionalFormatting sqref="F452:G452">
    <cfRule type="expression" dxfId="16279" priority="15838">
      <formula>$C452="A"</formula>
    </cfRule>
  </conditionalFormatting>
  <conditionalFormatting sqref="F452:G452">
    <cfRule type="expression" dxfId="16278" priority="15837" stopIfTrue="1">
      <formula>$C452="A"</formula>
    </cfRule>
  </conditionalFormatting>
  <conditionalFormatting sqref="F452:G452">
    <cfRule type="expression" dxfId="16277" priority="15836">
      <formula>$C452="A"</formula>
    </cfRule>
  </conditionalFormatting>
  <conditionalFormatting sqref="F452:G452">
    <cfRule type="expression" dxfId="16276" priority="15835">
      <formula>$C452="A"</formula>
    </cfRule>
  </conditionalFormatting>
  <conditionalFormatting sqref="F452:G452">
    <cfRule type="expression" dxfId="16275" priority="15834" stopIfTrue="1">
      <formula>$C452="A"</formula>
    </cfRule>
  </conditionalFormatting>
  <conditionalFormatting sqref="F452:G452">
    <cfRule type="expression" dxfId="16274" priority="15833">
      <formula>$C452="A"</formula>
    </cfRule>
  </conditionalFormatting>
  <conditionalFormatting sqref="F452:G452">
    <cfRule type="expression" dxfId="16273" priority="15832">
      <formula>$C452="A"</formula>
    </cfRule>
  </conditionalFormatting>
  <conditionalFormatting sqref="F452:G452">
    <cfRule type="expression" dxfId="16272" priority="15831" stopIfTrue="1">
      <formula>$C452="A"</formula>
    </cfRule>
  </conditionalFormatting>
  <conditionalFormatting sqref="F452:G452">
    <cfRule type="expression" dxfId="16271" priority="15830">
      <formula>$C452="A"</formula>
    </cfRule>
  </conditionalFormatting>
  <conditionalFormatting sqref="F453:G453">
    <cfRule type="expression" dxfId="16270" priority="15829">
      <formula>$C453="A"</formula>
    </cfRule>
  </conditionalFormatting>
  <conditionalFormatting sqref="F453:G453">
    <cfRule type="expression" dxfId="16269" priority="15828" stopIfTrue="1">
      <formula>$C453="A"</formula>
    </cfRule>
  </conditionalFormatting>
  <conditionalFormatting sqref="F453:G453">
    <cfRule type="expression" dxfId="16268" priority="15827">
      <formula>$C453="A"</formula>
    </cfRule>
  </conditionalFormatting>
  <conditionalFormatting sqref="F453:G453">
    <cfRule type="expression" dxfId="16267" priority="15826">
      <formula>$C453="A"</formula>
    </cfRule>
  </conditionalFormatting>
  <conditionalFormatting sqref="F453:G453">
    <cfRule type="expression" dxfId="16266" priority="15825" stopIfTrue="1">
      <formula>$C453="A"</formula>
    </cfRule>
  </conditionalFormatting>
  <conditionalFormatting sqref="F453:G453">
    <cfRule type="expression" dxfId="16265" priority="15824">
      <formula>$C453="A"</formula>
    </cfRule>
  </conditionalFormatting>
  <conditionalFormatting sqref="F453:G453">
    <cfRule type="expression" dxfId="16264" priority="15823">
      <formula>$C453="A"</formula>
    </cfRule>
  </conditionalFormatting>
  <conditionalFormatting sqref="F453:G453">
    <cfRule type="expression" dxfId="16263" priority="15822" stopIfTrue="1">
      <formula>$C453="A"</formula>
    </cfRule>
  </conditionalFormatting>
  <conditionalFormatting sqref="F453:G453">
    <cfRule type="expression" dxfId="16262" priority="15821">
      <formula>$C453="A"</formula>
    </cfRule>
  </conditionalFormatting>
  <conditionalFormatting sqref="F453:G453">
    <cfRule type="expression" dxfId="16261" priority="15820">
      <formula>$C453="A"</formula>
    </cfRule>
  </conditionalFormatting>
  <conditionalFormatting sqref="F453:G453">
    <cfRule type="expression" dxfId="16260" priority="15819" stopIfTrue="1">
      <formula>$C453="A"</formula>
    </cfRule>
  </conditionalFormatting>
  <conditionalFormatting sqref="F453:G453">
    <cfRule type="expression" dxfId="16259" priority="15818">
      <formula>$C453="A"</formula>
    </cfRule>
  </conditionalFormatting>
  <conditionalFormatting sqref="F453:G453">
    <cfRule type="expression" dxfId="16258" priority="15817">
      <formula>$C453="A"</formula>
    </cfRule>
  </conditionalFormatting>
  <conditionalFormatting sqref="F453:G453">
    <cfRule type="expression" dxfId="16257" priority="15816" stopIfTrue="1">
      <formula>$C453="A"</formula>
    </cfRule>
  </conditionalFormatting>
  <conditionalFormatting sqref="F453:G453">
    <cfRule type="expression" dxfId="16256" priority="15815">
      <formula>$C453="A"</formula>
    </cfRule>
  </conditionalFormatting>
  <conditionalFormatting sqref="F453:G453">
    <cfRule type="expression" dxfId="16255" priority="15814">
      <formula>$C453="A"</formula>
    </cfRule>
  </conditionalFormatting>
  <conditionalFormatting sqref="F453:G453">
    <cfRule type="expression" dxfId="16254" priority="15813" stopIfTrue="1">
      <formula>$C453="A"</formula>
    </cfRule>
  </conditionalFormatting>
  <conditionalFormatting sqref="F453:G453">
    <cfRule type="expression" dxfId="16253" priority="15812">
      <formula>$C453="A"</formula>
    </cfRule>
  </conditionalFormatting>
  <conditionalFormatting sqref="F453:G453">
    <cfRule type="expression" dxfId="16252" priority="15811">
      <formula>$C453="A"</formula>
    </cfRule>
  </conditionalFormatting>
  <conditionalFormatting sqref="F453:G453">
    <cfRule type="expression" dxfId="16251" priority="15810" stopIfTrue="1">
      <formula>$C453="A"</formula>
    </cfRule>
  </conditionalFormatting>
  <conditionalFormatting sqref="F453:G453">
    <cfRule type="expression" dxfId="16250" priority="15809">
      <formula>$C453="A"</formula>
    </cfRule>
  </conditionalFormatting>
  <conditionalFormatting sqref="F453:G453">
    <cfRule type="expression" dxfId="16249" priority="15808">
      <formula>$C453="A"</formula>
    </cfRule>
  </conditionalFormatting>
  <conditionalFormatting sqref="F453:G453">
    <cfRule type="expression" dxfId="16248" priority="15807" stopIfTrue="1">
      <formula>$C453="A"</formula>
    </cfRule>
  </conditionalFormatting>
  <conditionalFormatting sqref="F453:G453">
    <cfRule type="expression" dxfId="16247" priority="15806">
      <formula>$C453="A"</formula>
    </cfRule>
  </conditionalFormatting>
  <conditionalFormatting sqref="F453:G453">
    <cfRule type="expression" dxfId="16246" priority="15805">
      <formula>$C453="A"</formula>
    </cfRule>
  </conditionalFormatting>
  <conditionalFormatting sqref="F453:G453">
    <cfRule type="expression" dxfId="16245" priority="15804" stopIfTrue="1">
      <formula>$C453="A"</formula>
    </cfRule>
  </conditionalFormatting>
  <conditionalFormatting sqref="F453:G453">
    <cfRule type="expression" dxfId="16244" priority="15803">
      <formula>$C453="A"</formula>
    </cfRule>
  </conditionalFormatting>
  <conditionalFormatting sqref="F453:G453">
    <cfRule type="expression" dxfId="16243" priority="15802">
      <formula>$C453="A"</formula>
    </cfRule>
  </conditionalFormatting>
  <conditionalFormatting sqref="F453:G453">
    <cfRule type="expression" dxfId="16242" priority="15801" stopIfTrue="1">
      <formula>$C453="A"</formula>
    </cfRule>
  </conditionalFormatting>
  <conditionalFormatting sqref="F453:G453">
    <cfRule type="expression" dxfId="16241" priority="15800">
      <formula>$C453="A"</formula>
    </cfRule>
  </conditionalFormatting>
  <conditionalFormatting sqref="F453:G453">
    <cfRule type="expression" dxfId="16240" priority="15799">
      <formula>$C453="A"</formula>
    </cfRule>
  </conditionalFormatting>
  <conditionalFormatting sqref="F453:G453">
    <cfRule type="expression" dxfId="16239" priority="15798" stopIfTrue="1">
      <formula>$C453="A"</formula>
    </cfRule>
  </conditionalFormatting>
  <conditionalFormatting sqref="F453:G453">
    <cfRule type="expression" dxfId="16238" priority="15797">
      <formula>$C453="A"</formula>
    </cfRule>
  </conditionalFormatting>
  <conditionalFormatting sqref="F453:G453">
    <cfRule type="expression" dxfId="16237" priority="15796">
      <formula>$C453="A"</formula>
    </cfRule>
  </conditionalFormatting>
  <conditionalFormatting sqref="F453:G453">
    <cfRule type="expression" dxfId="16236" priority="15795" stopIfTrue="1">
      <formula>$C453="A"</formula>
    </cfRule>
  </conditionalFormatting>
  <conditionalFormatting sqref="F453:G453">
    <cfRule type="expression" dxfId="16235" priority="15794">
      <formula>$C453="A"</formula>
    </cfRule>
  </conditionalFormatting>
  <conditionalFormatting sqref="F453:G453">
    <cfRule type="expression" dxfId="16234" priority="15793">
      <formula>$C453="A"</formula>
    </cfRule>
  </conditionalFormatting>
  <conditionalFormatting sqref="F453:G453">
    <cfRule type="expression" dxfId="16233" priority="15792" stopIfTrue="1">
      <formula>$C453="A"</formula>
    </cfRule>
  </conditionalFormatting>
  <conditionalFormatting sqref="F453:G453">
    <cfRule type="expression" dxfId="16232" priority="15791">
      <formula>$C453="A"</formula>
    </cfRule>
  </conditionalFormatting>
  <conditionalFormatting sqref="F453:G453">
    <cfRule type="expression" dxfId="16231" priority="15790">
      <formula>$C453="A"</formula>
    </cfRule>
  </conditionalFormatting>
  <conditionalFormatting sqref="F453:G453">
    <cfRule type="expression" dxfId="16230" priority="15789" stopIfTrue="1">
      <formula>$C453="A"</formula>
    </cfRule>
  </conditionalFormatting>
  <conditionalFormatting sqref="F453:G453">
    <cfRule type="expression" dxfId="16229" priority="15788">
      <formula>$C453="A"</formula>
    </cfRule>
  </conditionalFormatting>
  <conditionalFormatting sqref="F453:G453">
    <cfRule type="expression" dxfId="16228" priority="15787">
      <formula>$C453="A"</formula>
    </cfRule>
  </conditionalFormatting>
  <conditionalFormatting sqref="F453:G453">
    <cfRule type="expression" dxfId="16227" priority="15786" stopIfTrue="1">
      <formula>$C453="A"</formula>
    </cfRule>
  </conditionalFormatting>
  <conditionalFormatting sqref="F453:G453">
    <cfRule type="expression" dxfId="16226" priority="15785">
      <formula>$C453="A"</formula>
    </cfRule>
  </conditionalFormatting>
  <conditionalFormatting sqref="F453:G453">
    <cfRule type="expression" dxfId="16225" priority="15784">
      <formula>$C453="A"</formula>
    </cfRule>
  </conditionalFormatting>
  <conditionalFormatting sqref="F453:G453">
    <cfRule type="expression" dxfId="16224" priority="15783" stopIfTrue="1">
      <formula>$C453="A"</formula>
    </cfRule>
  </conditionalFormatting>
  <conditionalFormatting sqref="F453:G453">
    <cfRule type="expression" dxfId="16223" priority="15782">
      <formula>$C453="A"</formula>
    </cfRule>
  </conditionalFormatting>
  <conditionalFormatting sqref="F453:G453">
    <cfRule type="expression" dxfId="16222" priority="15781">
      <formula>$C453="A"</formula>
    </cfRule>
  </conditionalFormatting>
  <conditionalFormatting sqref="F453:G453">
    <cfRule type="expression" dxfId="16221" priority="15780" stopIfTrue="1">
      <formula>$C453="A"</formula>
    </cfRule>
  </conditionalFormatting>
  <conditionalFormatting sqref="F453:G453">
    <cfRule type="expression" dxfId="16220" priority="15779">
      <formula>$C453="A"</formula>
    </cfRule>
  </conditionalFormatting>
  <conditionalFormatting sqref="F453:G453">
    <cfRule type="expression" dxfId="16219" priority="15778">
      <formula>$C453="A"</formula>
    </cfRule>
  </conditionalFormatting>
  <conditionalFormatting sqref="F453:G453">
    <cfRule type="expression" dxfId="16218" priority="15777" stopIfTrue="1">
      <formula>$C453="A"</formula>
    </cfRule>
  </conditionalFormatting>
  <conditionalFormatting sqref="F453:G453">
    <cfRule type="expression" dxfId="16217" priority="15776">
      <formula>$C453="A"</formula>
    </cfRule>
  </conditionalFormatting>
  <conditionalFormatting sqref="F453:G453">
    <cfRule type="expression" dxfId="16216" priority="15775">
      <formula>$C453="A"</formula>
    </cfRule>
  </conditionalFormatting>
  <conditionalFormatting sqref="F453:G453">
    <cfRule type="expression" dxfId="16215" priority="15774" stopIfTrue="1">
      <formula>$C453="A"</formula>
    </cfRule>
  </conditionalFormatting>
  <conditionalFormatting sqref="F453:G453">
    <cfRule type="expression" dxfId="16214" priority="15773">
      <formula>$C453="A"</formula>
    </cfRule>
  </conditionalFormatting>
  <conditionalFormatting sqref="F453:G453">
    <cfRule type="expression" dxfId="16213" priority="15772">
      <formula>$C453="A"</formula>
    </cfRule>
  </conditionalFormatting>
  <conditionalFormatting sqref="F453:G453">
    <cfRule type="expression" dxfId="16212" priority="15771" stopIfTrue="1">
      <formula>$C453="A"</formula>
    </cfRule>
  </conditionalFormatting>
  <conditionalFormatting sqref="F453:G453">
    <cfRule type="expression" dxfId="16211" priority="15770">
      <formula>$C453="A"</formula>
    </cfRule>
  </conditionalFormatting>
  <conditionalFormatting sqref="F453:G453">
    <cfRule type="expression" dxfId="16210" priority="15769">
      <formula>$C453="A"</formula>
    </cfRule>
  </conditionalFormatting>
  <conditionalFormatting sqref="F453:G453">
    <cfRule type="expression" dxfId="16209" priority="15768" stopIfTrue="1">
      <formula>$C453="A"</formula>
    </cfRule>
  </conditionalFormatting>
  <conditionalFormatting sqref="F453:G453">
    <cfRule type="expression" dxfId="16208" priority="15767">
      <formula>$C453="A"</formula>
    </cfRule>
  </conditionalFormatting>
  <conditionalFormatting sqref="F453:G453">
    <cfRule type="expression" dxfId="16207" priority="15766">
      <formula>$C453="A"</formula>
    </cfRule>
  </conditionalFormatting>
  <conditionalFormatting sqref="F453:G453">
    <cfRule type="expression" dxfId="16206" priority="15765" stopIfTrue="1">
      <formula>$C453="A"</formula>
    </cfRule>
  </conditionalFormatting>
  <conditionalFormatting sqref="F453:G453">
    <cfRule type="expression" dxfId="16205" priority="15764">
      <formula>$C453="A"</formula>
    </cfRule>
  </conditionalFormatting>
  <conditionalFormatting sqref="F453:G453">
    <cfRule type="expression" dxfId="16204" priority="15763">
      <formula>$C453="A"</formula>
    </cfRule>
  </conditionalFormatting>
  <conditionalFormatting sqref="F453:G453">
    <cfRule type="expression" dxfId="16203" priority="15762" stopIfTrue="1">
      <formula>$C453="A"</formula>
    </cfRule>
  </conditionalFormatting>
  <conditionalFormatting sqref="F453:G453">
    <cfRule type="expression" dxfId="16202" priority="15761">
      <formula>$C453="A"</formula>
    </cfRule>
  </conditionalFormatting>
  <conditionalFormatting sqref="F453:G453">
    <cfRule type="expression" dxfId="16201" priority="15760">
      <formula>$C453="A"</formula>
    </cfRule>
  </conditionalFormatting>
  <conditionalFormatting sqref="F453:G453">
    <cfRule type="expression" dxfId="16200" priority="15759" stopIfTrue="1">
      <formula>$C453="A"</formula>
    </cfRule>
  </conditionalFormatting>
  <conditionalFormatting sqref="F453:G453">
    <cfRule type="expression" dxfId="16199" priority="15758">
      <formula>$C453="A"</formula>
    </cfRule>
  </conditionalFormatting>
  <conditionalFormatting sqref="F453:G453">
    <cfRule type="expression" dxfId="16198" priority="15757">
      <formula>$C453="A"</formula>
    </cfRule>
  </conditionalFormatting>
  <conditionalFormatting sqref="F453:G453">
    <cfRule type="expression" dxfId="16197" priority="15756" stopIfTrue="1">
      <formula>$C453="A"</formula>
    </cfRule>
  </conditionalFormatting>
  <conditionalFormatting sqref="F453:G453">
    <cfRule type="expression" dxfId="16196" priority="15755">
      <formula>$C453="A"</formula>
    </cfRule>
  </conditionalFormatting>
  <conditionalFormatting sqref="F453:G453">
    <cfRule type="expression" dxfId="16195" priority="15754">
      <formula>$C453="A"</formula>
    </cfRule>
  </conditionalFormatting>
  <conditionalFormatting sqref="F453:G453">
    <cfRule type="expression" dxfId="16194" priority="15753" stopIfTrue="1">
      <formula>$C453="A"</formula>
    </cfRule>
  </conditionalFormatting>
  <conditionalFormatting sqref="F453:G453">
    <cfRule type="expression" dxfId="16193" priority="15752">
      <formula>$C453="A"</formula>
    </cfRule>
  </conditionalFormatting>
  <conditionalFormatting sqref="F453:G453">
    <cfRule type="expression" dxfId="16192" priority="15751">
      <formula>$C453="A"</formula>
    </cfRule>
  </conditionalFormatting>
  <conditionalFormatting sqref="F453:G453">
    <cfRule type="expression" dxfId="16191" priority="15750" stopIfTrue="1">
      <formula>$C453="A"</formula>
    </cfRule>
  </conditionalFormatting>
  <conditionalFormatting sqref="F453:G453">
    <cfRule type="expression" dxfId="16190" priority="15749">
      <formula>$C453="A"</formula>
    </cfRule>
  </conditionalFormatting>
  <conditionalFormatting sqref="F453:G453">
    <cfRule type="expression" dxfId="16189" priority="15748">
      <formula>$C453="A"</formula>
    </cfRule>
  </conditionalFormatting>
  <conditionalFormatting sqref="F453:G453">
    <cfRule type="expression" dxfId="16188" priority="15747" stopIfTrue="1">
      <formula>$C453="A"</formula>
    </cfRule>
  </conditionalFormatting>
  <conditionalFormatting sqref="F453:G453">
    <cfRule type="expression" dxfId="16187" priority="15746">
      <formula>$C453="A"</formula>
    </cfRule>
  </conditionalFormatting>
  <conditionalFormatting sqref="F453:G453">
    <cfRule type="expression" dxfId="16186" priority="15745">
      <formula>$C453="A"</formula>
    </cfRule>
  </conditionalFormatting>
  <conditionalFormatting sqref="F453:G453">
    <cfRule type="expression" dxfId="16185" priority="15744" stopIfTrue="1">
      <formula>$C453="A"</formula>
    </cfRule>
  </conditionalFormatting>
  <conditionalFormatting sqref="F453:G453">
    <cfRule type="expression" dxfId="16184" priority="15743">
      <formula>$C453="A"</formula>
    </cfRule>
  </conditionalFormatting>
  <conditionalFormatting sqref="F453:G453">
    <cfRule type="expression" dxfId="16183" priority="15742">
      <formula>$C453="A"</formula>
    </cfRule>
  </conditionalFormatting>
  <conditionalFormatting sqref="F453:G453">
    <cfRule type="expression" dxfId="16182" priority="15741" stopIfTrue="1">
      <formula>$C453="A"</formula>
    </cfRule>
  </conditionalFormatting>
  <conditionalFormatting sqref="F453:G453">
    <cfRule type="expression" dxfId="16181" priority="15740">
      <formula>$C453="A"</formula>
    </cfRule>
  </conditionalFormatting>
  <conditionalFormatting sqref="F453:G453">
    <cfRule type="expression" dxfId="16180" priority="15739">
      <formula>$C453="A"</formula>
    </cfRule>
  </conditionalFormatting>
  <conditionalFormatting sqref="F453:G453">
    <cfRule type="expression" dxfId="16179" priority="15738" stopIfTrue="1">
      <formula>$C453="A"</formula>
    </cfRule>
  </conditionalFormatting>
  <conditionalFormatting sqref="F453:G453">
    <cfRule type="expression" dxfId="16178" priority="15737">
      <formula>$C453="A"</formula>
    </cfRule>
  </conditionalFormatting>
  <conditionalFormatting sqref="F453:G453">
    <cfRule type="expression" dxfId="16177" priority="15736">
      <formula>$C453="A"</formula>
    </cfRule>
  </conditionalFormatting>
  <conditionalFormatting sqref="F453:G453">
    <cfRule type="expression" dxfId="16176" priority="15735" stopIfTrue="1">
      <formula>$C453="A"</formula>
    </cfRule>
  </conditionalFormatting>
  <conditionalFormatting sqref="F453:G453">
    <cfRule type="expression" dxfId="16175" priority="15734">
      <formula>$C453="A"</formula>
    </cfRule>
  </conditionalFormatting>
  <conditionalFormatting sqref="F453:G453">
    <cfRule type="expression" dxfId="16174" priority="15733">
      <formula>$C453="A"</formula>
    </cfRule>
  </conditionalFormatting>
  <conditionalFormatting sqref="F453:G453">
    <cfRule type="expression" dxfId="16173" priority="15732" stopIfTrue="1">
      <formula>$C453="A"</formula>
    </cfRule>
  </conditionalFormatting>
  <conditionalFormatting sqref="F453:G453">
    <cfRule type="expression" dxfId="16172" priority="15731">
      <formula>$C453="A"</formula>
    </cfRule>
  </conditionalFormatting>
  <conditionalFormatting sqref="F453:G453">
    <cfRule type="expression" dxfId="16171" priority="15730">
      <formula>$C453="A"</formula>
    </cfRule>
  </conditionalFormatting>
  <conditionalFormatting sqref="F453:G453">
    <cfRule type="expression" dxfId="16170" priority="15729" stopIfTrue="1">
      <formula>$C453="A"</formula>
    </cfRule>
  </conditionalFormatting>
  <conditionalFormatting sqref="F453:G453">
    <cfRule type="expression" dxfId="16169" priority="15728">
      <formula>$C453="A"</formula>
    </cfRule>
  </conditionalFormatting>
  <conditionalFormatting sqref="F453:G453">
    <cfRule type="expression" dxfId="16168" priority="15727">
      <formula>$C453="A"</formula>
    </cfRule>
  </conditionalFormatting>
  <conditionalFormatting sqref="F453:G453">
    <cfRule type="expression" dxfId="16167" priority="15726" stopIfTrue="1">
      <formula>$C453="A"</formula>
    </cfRule>
  </conditionalFormatting>
  <conditionalFormatting sqref="F453:G453">
    <cfRule type="expression" dxfId="16166" priority="15725">
      <formula>$C453="A"</formula>
    </cfRule>
  </conditionalFormatting>
  <conditionalFormatting sqref="F453:G453">
    <cfRule type="expression" dxfId="16165" priority="15724">
      <formula>$C453="A"</formula>
    </cfRule>
  </conditionalFormatting>
  <conditionalFormatting sqref="F453:G453">
    <cfRule type="expression" dxfId="16164" priority="15723" stopIfTrue="1">
      <formula>$C453="A"</formula>
    </cfRule>
  </conditionalFormatting>
  <conditionalFormatting sqref="F453:G453">
    <cfRule type="expression" dxfId="16163" priority="15722">
      <formula>$C453="A"</formula>
    </cfRule>
  </conditionalFormatting>
  <conditionalFormatting sqref="F453:G453">
    <cfRule type="expression" dxfId="16162" priority="15721">
      <formula>$C453="A"</formula>
    </cfRule>
  </conditionalFormatting>
  <conditionalFormatting sqref="F453:G453">
    <cfRule type="expression" dxfId="16161" priority="15720" stopIfTrue="1">
      <formula>$C453="A"</formula>
    </cfRule>
  </conditionalFormatting>
  <conditionalFormatting sqref="F453:G453">
    <cfRule type="expression" dxfId="16160" priority="15719">
      <formula>$C453="A"</formula>
    </cfRule>
  </conditionalFormatting>
  <conditionalFormatting sqref="F453:G453">
    <cfRule type="expression" dxfId="16159" priority="15718">
      <formula>$C453="A"</formula>
    </cfRule>
  </conditionalFormatting>
  <conditionalFormatting sqref="F453:G453">
    <cfRule type="expression" dxfId="16158" priority="15717" stopIfTrue="1">
      <formula>$C453="A"</formula>
    </cfRule>
  </conditionalFormatting>
  <conditionalFormatting sqref="F453:G453">
    <cfRule type="expression" dxfId="16157" priority="15716">
      <formula>$C453="A"</formula>
    </cfRule>
  </conditionalFormatting>
  <conditionalFormatting sqref="F453:G453">
    <cfRule type="expression" dxfId="16156" priority="15715">
      <formula>$C453="A"</formula>
    </cfRule>
  </conditionalFormatting>
  <conditionalFormatting sqref="F453:G453">
    <cfRule type="expression" dxfId="16155" priority="15714" stopIfTrue="1">
      <formula>$C453="A"</formula>
    </cfRule>
  </conditionalFormatting>
  <conditionalFormatting sqref="F453:G453">
    <cfRule type="expression" dxfId="16154" priority="15713">
      <formula>$C453="A"</formula>
    </cfRule>
  </conditionalFormatting>
  <conditionalFormatting sqref="F453:G453">
    <cfRule type="expression" dxfId="16153" priority="15712">
      <formula>$C453="A"</formula>
    </cfRule>
  </conditionalFormatting>
  <conditionalFormatting sqref="F453:G453">
    <cfRule type="expression" dxfId="16152" priority="15711" stopIfTrue="1">
      <formula>$C453="A"</formula>
    </cfRule>
  </conditionalFormatting>
  <conditionalFormatting sqref="F453:G453">
    <cfRule type="expression" dxfId="16151" priority="15710">
      <formula>$C453="A"</formula>
    </cfRule>
  </conditionalFormatting>
  <conditionalFormatting sqref="F453:G453">
    <cfRule type="expression" dxfId="16150" priority="15709">
      <formula>$C453="A"</formula>
    </cfRule>
  </conditionalFormatting>
  <conditionalFormatting sqref="F453:G453">
    <cfRule type="expression" dxfId="16149" priority="15708" stopIfTrue="1">
      <formula>$C453="A"</formula>
    </cfRule>
  </conditionalFormatting>
  <conditionalFormatting sqref="F453:G453">
    <cfRule type="expression" dxfId="16148" priority="15707">
      <formula>$C453="A"</formula>
    </cfRule>
  </conditionalFormatting>
  <conditionalFormatting sqref="F453:G453">
    <cfRule type="expression" dxfId="16147" priority="15706">
      <formula>$C453="A"</formula>
    </cfRule>
  </conditionalFormatting>
  <conditionalFormatting sqref="F453:G453">
    <cfRule type="expression" dxfId="16146" priority="15705" stopIfTrue="1">
      <formula>$C453="A"</formula>
    </cfRule>
  </conditionalFormatting>
  <conditionalFormatting sqref="F453:G453">
    <cfRule type="expression" dxfId="16145" priority="15704">
      <formula>$C453="A"</formula>
    </cfRule>
  </conditionalFormatting>
  <conditionalFormatting sqref="F453:G453">
    <cfRule type="expression" dxfId="16144" priority="15703">
      <formula>$C453="A"</formula>
    </cfRule>
  </conditionalFormatting>
  <conditionalFormatting sqref="F453:G453">
    <cfRule type="expression" dxfId="16143" priority="15702" stopIfTrue="1">
      <formula>$C453="A"</formula>
    </cfRule>
  </conditionalFormatting>
  <conditionalFormatting sqref="F453:G453">
    <cfRule type="expression" dxfId="16142" priority="15701">
      <formula>$C453="A"</formula>
    </cfRule>
  </conditionalFormatting>
  <conditionalFormatting sqref="F453:G453">
    <cfRule type="expression" dxfId="16141" priority="15700">
      <formula>$C453="A"</formula>
    </cfRule>
  </conditionalFormatting>
  <conditionalFormatting sqref="F453:G453">
    <cfRule type="expression" dxfId="16140" priority="15699" stopIfTrue="1">
      <formula>$C453="A"</formula>
    </cfRule>
  </conditionalFormatting>
  <conditionalFormatting sqref="F453:G453">
    <cfRule type="expression" dxfId="16139" priority="15698">
      <formula>$C453="A"</formula>
    </cfRule>
  </conditionalFormatting>
  <conditionalFormatting sqref="F453:G453">
    <cfRule type="expression" dxfId="16138" priority="15697">
      <formula>$C453="A"</formula>
    </cfRule>
  </conditionalFormatting>
  <conditionalFormatting sqref="F453:G453">
    <cfRule type="expression" dxfId="16137" priority="15696" stopIfTrue="1">
      <formula>$C453="A"</formula>
    </cfRule>
  </conditionalFormatting>
  <conditionalFormatting sqref="F453:G453">
    <cfRule type="expression" dxfId="16136" priority="15695">
      <formula>$C453="A"</formula>
    </cfRule>
  </conditionalFormatting>
  <conditionalFormatting sqref="F453:G453">
    <cfRule type="expression" dxfId="16135" priority="15694">
      <formula>$C453="A"</formula>
    </cfRule>
  </conditionalFormatting>
  <conditionalFormatting sqref="F453:G453">
    <cfRule type="expression" dxfId="16134" priority="15693" stopIfTrue="1">
      <formula>$C453="A"</formula>
    </cfRule>
  </conditionalFormatting>
  <conditionalFormatting sqref="F453:G453">
    <cfRule type="expression" dxfId="16133" priority="15692">
      <formula>$C453="A"</formula>
    </cfRule>
  </conditionalFormatting>
  <conditionalFormatting sqref="F453:G453">
    <cfRule type="expression" dxfId="16132" priority="15691">
      <formula>$C453="A"</formula>
    </cfRule>
  </conditionalFormatting>
  <conditionalFormatting sqref="F453:G453">
    <cfRule type="expression" dxfId="16131" priority="15690" stopIfTrue="1">
      <formula>$C453="A"</formula>
    </cfRule>
  </conditionalFormatting>
  <conditionalFormatting sqref="F453:G453">
    <cfRule type="expression" dxfId="16130" priority="15689">
      <formula>$C453="A"</formula>
    </cfRule>
  </conditionalFormatting>
  <conditionalFormatting sqref="F453:G453">
    <cfRule type="expression" dxfId="16129" priority="15688">
      <formula>$C453="A"</formula>
    </cfRule>
  </conditionalFormatting>
  <conditionalFormatting sqref="F453:G453">
    <cfRule type="expression" dxfId="16128" priority="15687" stopIfTrue="1">
      <formula>$C453="A"</formula>
    </cfRule>
  </conditionalFormatting>
  <conditionalFormatting sqref="F453:G453">
    <cfRule type="expression" dxfId="16127" priority="15686">
      <formula>$C453="A"</formula>
    </cfRule>
  </conditionalFormatting>
  <conditionalFormatting sqref="F453:G453">
    <cfRule type="expression" dxfId="16126" priority="15685">
      <formula>$C453="A"</formula>
    </cfRule>
  </conditionalFormatting>
  <conditionalFormatting sqref="F453:G453">
    <cfRule type="expression" dxfId="16125" priority="15684" stopIfTrue="1">
      <formula>$C453="A"</formula>
    </cfRule>
  </conditionalFormatting>
  <conditionalFormatting sqref="F453:G453">
    <cfRule type="expression" dxfId="16124" priority="15683">
      <formula>$C453="A"</formula>
    </cfRule>
  </conditionalFormatting>
  <conditionalFormatting sqref="F453:G453">
    <cfRule type="expression" dxfId="16123" priority="15682">
      <formula>$C453="A"</formula>
    </cfRule>
  </conditionalFormatting>
  <conditionalFormatting sqref="F453:G453">
    <cfRule type="expression" dxfId="16122" priority="15681" stopIfTrue="1">
      <formula>$C453="A"</formula>
    </cfRule>
  </conditionalFormatting>
  <conditionalFormatting sqref="F453:G453">
    <cfRule type="expression" dxfId="16121" priority="15680">
      <formula>$C453="A"</formula>
    </cfRule>
  </conditionalFormatting>
  <conditionalFormatting sqref="F453:G453">
    <cfRule type="expression" dxfId="16120" priority="15679">
      <formula>$C453="A"</formula>
    </cfRule>
  </conditionalFormatting>
  <conditionalFormatting sqref="F453:G453">
    <cfRule type="expression" dxfId="16119" priority="15678" stopIfTrue="1">
      <formula>$C453="A"</formula>
    </cfRule>
  </conditionalFormatting>
  <conditionalFormatting sqref="F453:G453">
    <cfRule type="expression" dxfId="16118" priority="15677">
      <formula>$C453="A"</formula>
    </cfRule>
  </conditionalFormatting>
  <conditionalFormatting sqref="F453:G453">
    <cfRule type="expression" dxfId="16117" priority="15676">
      <formula>$C453="A"</formula>
    </cfRule>
  </conditionalFormatting>
  <conditionalFormatting sqref="F453:G453">
    <cfRule type="expression" dxfId="16116" priority="15675" stopIfTrue="1">
      <formula>$C453="A"</formula>
    </cfRule>
  </conditionalFormatting>
  <conditionalFormatting sqref="F453:G453">
    <cfRule type="expression" dxfId="16115" priority="15674">
      <formula>$C453="A"</formula>
    </cfRule>
  </conditionalFormatting>
  <conditionalFormatting sqref="F453:G453">
    <cfRule type="expression" dxfId="16114" priority="15673">
      <formula>$C453="A"</formula>
    </cfRule>
  </conditionalFormatting>
  <conditionalFormatting sqref="F453:G453">
    <cfRule type="expression" dxfId="16113" priority="15672" stopIfTrue="1">
      <formula>$C453="A"</formula>
    </cfRule>
  </conditionalFormatting>
  <conditionalFormatting sqref="F453:G453">
    <cfRule type="expression" dxfId="16112" priority="15671">
      <formula>$C453="A"</formula>
    </cfRule>
  </conditionalFormatting>
  <conditionalFormatting sqref="F453:G453">
    <cfRule type="expression" dxfId="16111" priority="15670">
      <formula>$C453="A"</formula>
    </cfRule>
  </conditionalFormatting>
  <conditionalFormatting sqref="F453:G453">
    <cfRule type="expression" dxfId="16110" priority="15669" stopIfTrue="1">
      <formula>$C453="A"</formula>
    </cfRule>
  </conditionalFormatting>
  <conditionalFormatting sqref="F453:G453">
    <cfRule type="expression" dxfId="16109" priority="15668">
      <formula>$C453="A"</formula>
    </cfRule>
  </conditionalFormatting>
  <conditionalFormatting sqref="F453:G453">
    <cfRule type="expression" dxfId="16108" priority="15667">
      <formula>$C453="A"</formula>
    </cfRule>
  </conditionalFormatting>
  <conditionalFormatting sqref="F453:G453">
    <cfRule type="expression" dxfId="16107" priority="15666" stopIfTrue="1">
      <formula>$C453="A"</formula>
    </cfRule>
  </conditionalFormatting>
  <conditionalFormatting sqref="F453:G453">
    <cfRule type="expression" dxfId="16106" priority="15665">
      <formula>$C453="A"</formula>
    </cfRule>
  </conditionalFormatting>
  <conditionalFormatting sqref="F453:G453">
    <cfRule type="expression" dxfId="16105" priority="15664">
      <formula>$C453="A"</formula>
    </cfRule>
  </conditionalFormatting>
  <conditionalFormatting sqref="F453:G453">
    <cfRule type="expression" dxfId="16104" priority="15663" stopIfTrue="1">
      <formula>$C453="A"</formula>
    </cfRule>
  </conditionalFormatting>
  <conditionalFormatting sqref="F453:G453">
    <cfRule type="expression" dxfId="16103" priority="15662">
      <formula>$C453="A"</formula>
    </cfRule>
  </conditionalFormatting>
  <conditionalFormatting sqref="F453:G453">
    <cfRule type="expression" dxfId="16102" priority="15661">
      <formula>$C453="A"</formula>
    </cfRule>
  </conditionalFormatting>
  <conditionalFormatting sqref="F453:G453">
    <cfRule type="expression" dxfId="16101" priority="15660" stopIfTrue="1">
      <formula>$C453="A"</formula>
    </cfRule>
  </conditionalFormatting>
  <conditionalFormatting sqref="F453:G453">
    <cfRule type="expression" dxfId="16100" priority="15659">
      <formula>$C453="A"</formula>
    </cfRule>
  </conditionalFormatting>
  <conditionalFormatting sqref="F453:G453">
    <cfRule type="expression" dxfId="16099" priority="15658">
      <formula>$C453="A"</formula>
    </cfRule>
  </conditionalFormatting>
  <conditionalFormatting sqref="F453:G453">
    <cfRule type="expression" dxfId="16098" priority="15657" stopIfTrue="1">
      <formula>$C453="A"</formula>
    </cfRule>
  </conditionalFormatting>
  <conditionalFormatting sqref="F453:G453">
    <cfRule type="expression" dxfId="16097" priority="15656">
      <formula>$C453="A"</formula>
    </cfRule>
  </conditionalFormatting>
  <conditionalFormatting sqref="F453:G453">
    <cfRule type="expression" dxfId="16096" priority="15655">
      <formula>$C453="A"</formula>
    </cfRule>
  </conditionalFormatting>
  <conditionalFormatting sqref="F453:G453">
    <cfRule type="expression" dxfId="16095" priority="15654" stopIfTrue="1">
      <formula>$C453="A"</formula>
    </cfRule>
  </conditionalFormatting>
  <conditionalFormatting sqref="F453:G453">
    <cfRule type="expression" dxfId="16094" priority="15653">
      <formula>$C453="A"</formula>
    </cfRule>
  </conditionalFormatting>
  <conditionalFormatting sqref="F453:G453">
    <cfRule type="expression" dxfId="16093" priority="15652">
      <formula>$C453="A"</formula>
    </cfRule>
  </conditionalFormatting>
  <conditionalFormatting sqref="F453:G453">
    <cfRule type="expression" dxfId="16092" priority="15651" stopIfTrue="1">
      <formula>$C453="A"</formula>
    </cfRule>
  </conditionalFormatting>
  <conditionalFormatting sqref="F453:G453">
    <cfRule type="expression" dxfId="16091" priority="15650">
      <formula>$C453="A"</formula>
    </cfRule>
  </conditionalFormatting>
  <conditionalFormatting sqref="F453:G453">
    <cfRule type="expression" dxfId="16090" priority="15649">
      <formula>$C453="A"</formula>
    </cfRule>
  </conditionalFormatting>
  <conditionalFormatting sqref="F453:G453">
    <cfRule type="expression" dxfId="16089" priority="15648" stopIfTrue="1">
      <formula>$C453="A"</formula>
    </cfRule>
  </conditionalFormatting>
  <conditionalFormatting sqref="F453:G453">
    <cfRule type="expression" dxfId="16088" priority="15647">
      <formula>$C453="A"</formula>
    </cfRule>
  </conditionalFormatting>
  <conditionalFormatting sqref="F453:G453">
    <cfRule type="expression" dxfId="16087" priority="15646">
      <formula>$C453="A"</formula>
    </cfRule>
  </conditionalFormatting>
  <conditionalFormatting sqref="F453:G453">
    <cfRule type="expression" dxfId="16086" priority="15645" stopIfTrue="1">
      <formula>$C453="A"</formula>
    </cfRule>
  </conditionalFormatting>
  <conditionalFormatting sqref="F453:G453">
    <cfRule type="expression" dxfId="16085" priority="15644">
      <formula>$C453="A"</formula>
    </cfRule>
  </conditionalFormatting>
  <conditionalFormatting sqref="F453:G453">
    <cfRule type="expression" dxfId="16084" priority="15643">
      <formula>$C453="A"</formula>
    </cfRule>
  </conditionalFormatting>
  <conditionalFormatting sqref="F453:G453">
    <cfRule type="expression" dxfId="16083" priority="15642" stopIfTrue="1">
      <formula>$C453="A"</formula>
    </cfRule>
  </conditionalFormatting>
  <conditionalFormatting sqref="F453:G453">
    <cfRule type="expression" dxfId="16082" priority="15641">
      <formula>$C453="A"</formula>
    </cfRule>
  </conditionalFormatting>
  <conditionalFormatting sqref="F453:G453">
    <cfRule type="expression" dxfId="16081" priority="15640">
      <formula>$C453="A"</formula>
    </cfRule>
  </conditionalFormatting>
  <conditionalFormatting sqref="F453:G453">
    <cfRule type="expression" dxfId="16080" priority="15639" stopIfTrue="1">
      <formula>$C453="A"</formula>
    </cfRule>
  </conditionalFormatting>
  <conditionalFormatting sqref="F453:G453">
    <cfRule type="expression" dxfId="16079" priority="15638">
      <formula>$C453="A"</formula>
    </cfRule>
  </conditionalFormatting>
  <conditionalFormatting sqref="F453:G453">
    <cfRule type="expression" dxfId="16078" priority="15637">
      <formula>$C453="A"</formula>
    </cfRule>
  </conditionalFormatting>
  <conditionalFormatting sqref="F453:G453">
    <cfRule type="expression" dxfId="16077" priority="15636" stopIfTrue="1">
      <formula>$C453="A"</formula>
    </cfRule>
  </conditionalFormatting>
  <conditionalFormatting sqref="F453:G453">
    <cfRule type="expression" dxfId="16076" priority="15635">
      <formula>$C453="A"</formula>
    </cfRule>
  </conditionalFormatting>
  <conditionalFormatting sqref="F453:G453">
    <cfRule type="expression" dxfId="16075" priority="15634">
      <formula>$C453="A"</formula>
    </cfRule>
  </conditionalFormatting>
  <conditionalFormatting sqref="F453:G453">
    <cfRule type="expression" dxfId="16074" priority="15633" stopIfTrue="1">
      <formula>$C453="A"</formula>
    </cfRule>
  </conditionalFormatting>
  <conditionalFormatting sqref="F453:G453">
    <cfRule type="expression" dxfId="16073" priority="15632">
      <formula>$C453="A"</formula>
    </cfRule>
  </conditionalFormatting>
  <conditionalFormatting sqref="F453:G453">
    <cfRule type="expression" dxfId="16072" priority="15631">
      <formula>$C453="A"</formula>
    </cfRule>
  </conditionalFormatting>
  <conditionalFormatting sqref="F453:G453">
    <cfRule type="expression" dxfId="16071" priority="15630" stopIfTrue="1">
      <formula>$C453="A"</formula>
    </cfRule>
  </conditionalFormatting>
  <conditionalFormatting sqref="F453:G453">
    <cfRule type="expression" dxfId="16070" priority="15629">
      <formula>$C453="A"</formula>
    </cfRule>
  </conditionalFormatting>
  <conditionalFormatting sqref="F453:G453">
    <cfRule type="expression" dxfId="16069" priority="15628">
      <formula>$C453="A"</formula>
    </cfRule>
  </conditionalFormatting>
  <conditionalFormatting sqref="F453:G453">
    <cfRule type="expression" dxfId="16068" priority="15627" stopIfTrue="1">
      <formula>$C453="A"</formula>
    </cfRule>
  </conditionalFormatting>
  <conditionalFormatting sqref="F453:G453">
    <cfRule type="expression" dxfId="16067" priority="15626">
      <formula>$C453="A"</formula>
    </cfRule>
  </conditionalFormatting>
  <conditionalFormatting sqref="F453:G453">
    <cfRule type="expression" dxfId="16066" priority="15625">
      <formula>$C453="A"</formula>
    </cfRule>
  </conditionalFormatting>
  <conditionalFormatting sqref="F453:G453">
    <cfRule type="expression" dxfId="16065" priority="15624" stopIfTrue="1">
      <formula>$C453="A"</formula>
    </cfRule>
  </conditionalFormatting>
  <conditionalFormatting sqref="F453:G453">
    <cfRule type="expression" dxfId="16064" priority="15623">
      <formula>$C453="A"</formula>
    </cfRule>
  </conditionalFormatting>
  <conditionalFormatting sqref="F453:G453">
    <cfRule type="expression" dxfId="16063" priority="15622">
      <formula>$C453="A"</formula>
    </cfRule>
  </conditionalFormatting>
  <conditionalFormatting sqref="F453:G453">
    <cfRule type="expression" dxfId="16062" priority="15621" stopIfTrue="1">
      <formula>$C453="A"</formula>
    </cfRule>
  </conditionalFormatting>
  <conditionalFormatting sqref="F453:G453">
    <cfRule type="expression" dxfId="16061" priority="15620">
      <formula>$C453="A"</formula>
    </cfRule>
  </conditionalFormatting>
  <conditionalFormatting sqref="F453:G453">
    <cfRule type="expression" dxfId="16060" priority="15619">
      <formula>$C453="A"</formula>
    </cfRule>
  </conditionalFormatting>
  <conditionalFormatting sqref="F453:G453">
    <cfRule type="expression" dxfId="16059" priority="15618" stopIfTrue="1">
      <formula>$C453="A"</formula>
    </cfRule>
  </conditionalFormatting>
  <conditionalFormatting sqref="F453:G453">
    <cfRule type="expression" dxfId="16058" priority="15617">
      <formula>$C453="A"</formula>
    </cfRule>
  </conditionalFormatting>
  <conditionalFormatting sqref="F453:G453">
    <cfRule type="expression" dxfId="16057" priority="15616">
      <formula>$C453="A"</formula>
    </cfRule>
  </conditionalFormatting>
  <conditionalFormatting sqref="F453:G453">
    <cfRule type="expression" dxfId="16056" priority="15615" stopIfTrue="1">
      <formula>$C453="A"</formula>
    </cfRule>
  </conditionalFormatting>
  <conditionalFormatting sqref="F453:G453">
    <cfRule type="expression" dxfId="16055" priority="15614">
      <formula>$C453="A"</formula>
    </cfRule>
  </conditionalFormatting>
  <conditionalFormatting sqref="F453:G453">
    <cfRule type="expression" dxfId="16054" priority="15613">
      <formula>$C453="A"</formula>
    </cfRule>
  </conditionalFormatting>
  <conditionalFormatting sqref="F453:G453">
    <cfRule type="expression" dxfId="16053" priority="15612" stopIfTrue="1">
      <formula>$C453="A"</formula>
    </cfRule>
  </conditionalFormatting>
  <conditionalFormatting sqref="F453:G453">
    <cfRule type="expression" dxfId="16052" priority="15611">
      <formula>$C453="A"</formula>
    </cfRule>
  </conditionalFormatting>
  <conditionalFormatting sqref="F453:G453">
    <cfRule type="expression" dxfId="16051" priority="15610">
      <formula>$C453="A"</formula>
    </cfRule>
  </conditionalFormatting>
  <conditionalFormatting sqref="F453:G453">
    <cfRule type="expression" dxfId="16050" priority="15609" stopIfTrue="1">
      <formula>$C453="A"</formula>
    </cfRule>
  </conditionalFormatting>
  <conditionalFormatting sqref="F453:G453">
    <cfRule type="expression" dxfId="16049" priority="15608">
      <formula>$C453="A"</formula>
    </cfRule>
  </conditionalFormatting>
  <conditionalFormatting sqref="F453:G453">
    <cfRule type="expression" dxfId="16048" priority="15607">
      <formula>$C453="A"</formula>
    </cfRule>
  </conditionalFormatting>
  <conditionalFormatting sqref="F453:G453">
    <cfRule type="expression" dxfId="16047" priority="15606" stopIfTrue="1">
      <formula>$C453="A"</formula>
    </cfRule>
  </conditionalFormatting>
  <conditionalFormatting sqref="F453:G453">
    <cfRule type="expression" dxfId="16046" priority="15605">
      <formula>$C453="A"</formula>
    </cfRule>
  </conditionalFormatting>
  <conditionalFormatting sqref="F453:G453">
    <cfRule type="expression" dxfId="16045" priority="15604">
      <formula>$C453="A"</formula>
    </cfRule>
  </conditionalFormatting>
  <conditionalFormatting sqref="F453:G453">
    <cfRule type="expression" dxfId="16044" priority="15603" stopIfTrue="1">
      <formula>$C453="A"</formula>
    </cfRule>
  </conditionalFormatting>
  <conditionalFormatting sqref="F453:G453">
    <cfRule type="expression" dxfId="16043" priority="15602">
      <formula>$C453="A"</formula>
    </cfRule>
  </conditionalFormatting>
  <conditionalFormatting sqref="F453:G453">
    <cfRule type="expression" dxfId="16042" priority="15601">
      <formula>$C453="A"</formula>
    </cfRule>
  </conditionalFormatting>
  <conditionalFormatting sqref="F453:G453">
    <cfRule type="expression" dxfId="16041" priority="15600" stopIfTrue="1">
      <formula>$C453="A"</formula>
    </cfRule>
  </conditionalFormatting>
  <conditionalFormatting sqref="F453:G453">
    <cfRule type="expression" dxfId="16040" priority="15599">
      <formula>$C453="A"</formula>
    </cfRule>
  </conditionalFormatting>
  <conditionalFormatting sqref="F453:G453">
    <cfRule type="expression" dxfId="16039" priority="15598">
      <formula>$C453="A"</formula>
    </cfRule>
  </conditionalFormatting>
  <conditionalFormatting sqref="F453:G453">
    <cfRule type="expression" dxfId="16038" priority="15597" stopIfTrue="1">
      <formula>$C453="A"</formula>
    </cfRule>
  </conditionalFormatting>
  <conditionalFormatting sqref="F453:G453">
    <cfRule type="expression" dxfId="16037" priority="15596">
      <formula>$C453="A"</formula>
    </cfRule>
  </conditionalFormatting>
  <conditionalFormatting sqref="F453:G453">
    <cfRule type="expression" dxfId="16036" priority="15595">
      <formula>$C453="A"</formula>
    </cfRule>
  </conditionalFormatting>
  <conditionalFormatting sqref="F453:G453">
    <cfRule type="expression" dxfId="16035" priority="15594" stopIfTrue="1">
      <formula>$C453="A"</formula>
    </cfRule>
  </conditionalFormatting>
  <conditionalFormatting sqref="F453:G453">
    <cfRule type="expression" dxfId="16034" priority="15593">
      <formula>$C453="A"</formula>
    </cfRule>
  </conditionalFormatting>
  <conditionalFormatting sqref="F453:G453">
    <cfRule type="expression" dxfId="16033" priority="15592">
      <formula>$C453="A"</formula>
    </cfRule>
  </conditionalFormatting>
  <conditionalFormatting sqref="F453:G453">
    <cfRule type="expression" dxfId="16032" priority="15591" stopIfTrue="1">
      <formula>$C453="A"</formula>
    </cfRule>
  </conditionalFormatting>
  <conditionalFormatting sqref="F453:G453">
    <cfRule type="expression" dxfId="16031" priority="15590">
      <formula>$C453="A"</formula>
    </cfRule>
  </conditionalFormatting>
  <conditionalFormatting sqref="F453:G453">
    <cfRule type="expression" dxfId="16030" priority="15589">
      <formula>$C453="A"</formula>
    </cfRule>
  </conditionalFormatting>
  <conditionalFormatting sqref="F453:G453">
    <cfRule type="expression" dxfId="16029" priority="15588" stopIfTrue="1">
      <formula>$C453="A"</formula>
    </cfRule>
  </conditionalFormatting>
  <conditionalFormatting sqref="F453:G453">
    <cfRule type="expression" dxfId="16028" priority="15587">
      <formula>$C453="A"</formula>
    </cfRule>
  </conditionalFormatting>
  <conditionalFormatting sqref="F453:G453">
    <cfRule type="expression" dxfId="16027" priority="15586">
      <formula>$C453="A"</formula>
    </cfRule>
  </conditionalFormatting>
  <conditionalFormatting sqref="F453:G453">
    <cfRule type="expression" dxfId="16026" priority="15585" stopIfTrue="1">
      <formula>$C453="A"</formula>
    </cfRule>
  </conditionalFormatting>
  <conditionalFormatting sqref="F453:G453">
    <cfRule type="expression" dxfId="16025" priority="15584">
      <formula>$C453="A"</formula>
    </cfRule>
  </conditionalFormatting>
  <conditionalFormatting sqref="F453:G453">
    <cfRule type="expression" dxfId="16024" priority="15583">
      <formula>$C453="A"</formula>
    </cfRule>
  </conditionalFormatting>
  <conditionalFormatting sqref="F453:G453">
    <cfRule type="expression" dxfId="16023" priority="15582" stopIfTrue="1">
      <formula>$C453="A"</formula>
    </cfRule>
  </conditionalFormatting>
  <conditionalFormatting sqref="F453:G453">
    <cfRule type="expression" dxfId="16022" priority="15581">
      <formula>$C453="A"</formula>
    </cfRule>
  </conditionalFormatting>
  <conditionalFormatting sqref="F453:G453">
    <cfRule type="expression" dxfId="16021" priority="15580">
      <formula>$C453="A"</formula>
    </cfRule>
  </conditionalFormatting>
  <conditionalFormatting sqref="F453:G453">
    <cfRule type="expression" dxfId="16020" priority="15579" stopIfTrue="1">
      <formula>$C453="A"</formula>
    </cfRule>
  </conditionalFormatting>
  <conditionalFormatting sqref="F453:G453">
    <cfRule type="expression" dxfId="16019" priority="15578">
      <formula>$C453="A"</formula>
    </cfRule>
  </conditionalFormatting>
  <conditionalFormatting sqref="F453:G453">
    <cfRule type="expression" dxfId="16018" priority="15577">
      <formula>$C453="A"</formula>
    </cfRule>
  </conditionalFormatting>
  <conditionalFormatting sqref="F453:G453">
    <cfRule type="expression" dxfId="16017" priority="15576" stopIfTrue="1">
      <formula>$C453="A"</formula>
    </cfRule>
  </conditionalFormatting>
  <conditionalFormatting sqref="F453:G453">
    <cfRule type="expression" dxfId="16016" priority="15575">
      <formula>$C453="A"</formula>
    </cfRule>
  </conditionalFormatting>
  <conditionalFormatting sqref="F453:G453">
    <cfRule type="expression" dxfId="16015" priority="15574">
      <formula>$C453="A"</formula>
    </cfRule>
  </conditionalFormatting>
  <conditionalFormatting sqref="F453:G453">
    <cfRule type="expression" dxfId="16014" priority="15573" stopIfTrue="1">
      <formula>$C453="A"</formula>
    </cfRule>
  </conditionalFormatting>
  <conditionalFormatting sqref="F453:G453">
    <cfRule type="expression" dxfId="16013" priority="15572">
      <formula>$C453="A"</formula>
    </cfRule>
  </conditionalFormatting>
  <conditionalFormatting sqref="F453:G453">
    <cfRule type="expression" dxfId="16012" priority="15571">
      <formula>$C453="A"</formula>
    </cfRule>
  </conditionalFormatting>
  <conditionalFormatting sqref="F453:G453">
    <cfRule type="expression" dxfId="16011" priority="15570" stopIfTrue="1">
      <formula>$C453="A"</formula>
    </cfRule>
  </conditionalFormatting>
  <conditionalFormatting sqref="F453:G453">
    <cfRule type="expression" dxfId="16010" priority="15569">
      <formula>$C453="A"</formula>
    </cfRule>
  </conditionalFormatting>
  <conditionalFormatting sqref="F453:G453">
    <cfRule type="expression" dxfId="16009" priority="15568">
      <formula>$C453="A"</formula>
    </cfRule>
  </conditionalFormatting>
  <conditionalFormatting sqref="F453:G453">
    <cfRule type="expression" dxfId="16008" priority="15567" stopIfTrue="1">
      <formula>$C453="A"</formula>
    </cfRule>
  </conditionalFormatting>
  <conditionalFormatting sqref="F453:G453">
    <cfRule type="expression" dxfId="16007" priority="15566">
      <formula>$C453="A"</formula>
    </cfRule>
  </conditionalFormatting>
  <conditionalFormatting sqref="F454:G454">
    <cfRule type="expression" dxfId="16006" priority="15565">
      <formula>$C454="A"</formula>
    </cfRule>
  </conditionalFormatting>
  <conditionalFormatting sqref="F454:G454">
    <cfRule type="expression" dxfId="16005" priority="15564" stopIfTrue="1">
      <formula>$C454="A"</formula>
    </cfRule>
  </conditionalFormatting>
  <conditionalFormatting sqref="F454:G454">
    <cfRule type="expression" dxfId="16004" priority="15563">
      <formula>$C454="A"</formula>
    </cfRule>
  </conditionalFormatting>
  <conditionalFormatting sqref="F454:G454">
    <cfRule type="expression" dxfId="16003" priority="15562">
      <formula>$C454="A"</formula>
    </cfRule>
  </conditionalFormatting>
  <conditionalFormatting sqref="F454:G454">
    <cfRule type="expression" dxfId="16002" priority="15561" stopIfTrue="1">
      <formula>$C454="A"</formula>
    </cfRule>
  </conditionalFormatting>
  <conditionalFormatting sqref="F454:G454">
    <cfRule type="expression" dxfId="16001" priority="15560">
      <formula>$C454="A"</formula>
    </cfRule>
  </conditionalFormatting>
  <conditionalFormatting sqref="F454:G454">
    <cfRule type="expression" dxfId="16000" priority="15559">
      <formula>$C454="A"</formula>
    </cfRule>
  </conditionalFormatting>
  <conditionalFormatting sqref="F454:G454">
    <cfRule type="expression" dxfId="15999" priority="15558" stopIfTrue="1">
      <formula>$C454="A"</formula>
    </cfRule>
  </conditionalFormatting>
  <conditionalFormatting sqref="F454:G454">
    <cfRule type="expression" dxfId="15998" priority="15557">
      <formula>$C454="A"</formula>
    </cfRule>
  </conditionalFormatting>
  <conditionalFormatting sqref="F454:G454">
    <cfRule type="expression" dxfId="15997" priority="15556">
      <formula>$C454="A"</formula>
    </cfRule>
  </conditionalFormatting>
  <conditionalFormatting sqref="F454:G454">
    <cfRule type="expression" dxfId="15996" priority="15555" stopIfTrue="1">
      <formula>$C454="A"</formula>
    </cfRule>
  </conditionalFormatting>
  <conditionalFormatting sqref="F454:G454">
    <cfRule type="expression" dxfId="15995" priority="15554">
      <formula>$C454="A"</formula>
    </cfRule>
  </conditionalFormatting>
  <conditionalFormatting sqref="F454:G454">
    <cfRule type="expression" dxfId="15994" priority="15553">
      <formula>$C454="A"</formula>
    </cfRule>
  </conditionalFormatting>
  <conditionalFormatting sqref="F454:G454">
    <cfRule type="expression" dxfId="15993" priority="15552" stopIfTrue="1">
      <formula>$C454="A"</formula>
    </cfRule>
  </conditionalFormatting>
  <conditionalFormatting sqref="F454:G454">
    <cfRule type="expression" dxfId="15992" priority="15551">
      <formula>$C454="A"</formula>
    </cfRule>
  </conditionalFormatting>
  <conditionalFormatting sqref="F454:G454">
    <cfRule type="expression" dxfId="15991" priority="15550">
      <formula>$C454="A"</formula>
    </cfRule>
  </conditionalFormatting>
  <conditionalFormatting sqref="F454:G454">
    <cfRule type="expression" dxfId="15990" priority="15549" stopIfTrue="1">
      <formula>$C454="A"</formula>
    </cfRule>
  </conditionalFormatting>
  <conditionalFormatting sqref="F454:G454">
    <cfRule type="expression" dxfId="15989" priority="15548">
      <formula>$C454="A"</formula>
    </cfRule>
  </conditionalFormatting>
  <conditionalFormatting sqref="F454:G454">
    <cfRule type="expression" dxfId="15988" priority="15547">
      <formula>$C454="A"</formula>
    </cfRule>
  </conditionalFormatting>
  <conditionalFormatting sqref="F454:G454">
    <cfRule type="expression" dxfId="15987" priority="15546" stopIfTrue="1">
      <formula>$C454="A"</formula>
    </cfRule>
  </conditionalFormatting>
  <conditionalFormatting sqref="F454:G454">
    <cfRule type="expression" dxfId="15986" priority="15545">
      <formula>$C454="A"</formula>
    </cfRule>
  </conditionalFormatting>
  <conditionalFormatting sqref="F454:G454">
    <cfRule type="expression" dxfId="15985" priority="15544">
      <formula>$C454="A"</formula>
    </cfRule>
  </conditionalFormatting>
  <conditionalFormatting sqref="F454:G454">
    <cfRule type="expression" dxfId="15984" priority="15543" stopIfTrue="1">
      <formula>$C454="A"</formula>
    </cfRule>
  </conditionalFormatting>
  <conditionalFormatting sqref="F454:G454">
    <cfRule type="expression" dxfId="15983" priority="15542">
      <formula>$C454="A"</formula>
    </cfRule>
  </conditionalFormatting>
  <conditionalFormatting sqref="F454:G454">
    <cfRule type="expression" dxfId="15982" priority="15541">
      <formula>$C454="A"</formula>
    </cfRule>
  </conditionalFormatting>
  <conditionalFormatting sqref="F454:G454">
    <cfRule type="expression" dxfId="15981" priority="15540" stopIfTrue="1">
      <formula>$C454="A"</formula>
    </cfRule>
  </conditionalFormatting>
  <conditionalFormatting sqref="F454:G454">
    <cfRule type="expression" dxfId="15980" priority="15539">
      <formula>$C454="A"</formula>
    </cfRule>
  </conditionalFormatting>
  <conditionalFormatting sqref="F454:G454">
    <cfRule type="expression" dxfId="15979" priority="15538">
      <formula>$C454="A"</formula>
    </cfRule>
  </conditionalFormatting>
  <conditionalFormatting sqref="F454:G454">
    <cfRule type="expression" dxfId="15978" priority="15537" stopIfTrue="1">
      <formula>$C454="A"</formula>
    </cfRule>
  </conditionalFormatting>
  <conditionalFormatting sqref="F454:G454">
    <cfRule type="expression" dxfId="15977" priority="15536">
      <formula>$C454="A"</formula>
    </cfRule>
  </conditionalFormatting>
  <conditionalFormatting sqref="F454:G454">
    <cfRule type="expression" dxfId="15976" priority="15535">
      <formula>$C454="A"</formula>
    </cfRule>
  </conditionalFormatting>
  <conditionalFormatting sqref="F454:G454">
    <cfRule type="expression" dxfId="15975" priority="15534" stopIfTrue="1">
      <formula>$C454="A"</formula>
    </cfRule>
  </conditionalFormatting>
  <conditionalFormatting sqref="F454:G454">
    <cfRule type="expression" dxfId="15974" priority="15533">
      <formula>$C454="A"</formula>
    </cfRule>
  </conditionalFormatting>
  <conditionalFormatting sqref="F454:G454">
    <cfRule type="expression" dxfId="15973" priority="15532">
      <formula>$C454="A"</formula>
    </cfRule>
  </conditionalFormatting>
  <conditionalFormatting sqref="F454:G454">
    <cfRule type="expression" dxfId="15972" priority="15531" stopIfTrue="1">
      <formula>$C454="A"</formula>
    </cfRule>
  </conditionalFormatting>
  <conditionalFormatting sqref="F454:G454">
    <cfRule type="expression" dxfId="15971" priority="15530">
      <formula>$C454="A"</formula>
    </cfRule>
  </conditionalFormatting>
  <conditionalFormatting sqref="F454:G454">
    <cfRule type="expression" dxfId="15970" priority="15529">
      <formula>$C454="A"</formula>
    </cfRule>
  </conditionalFormatting>
  <conditionalFormatting sqref="F454:G454">
    <cfRule type="expression" dxfId="15969" priority="15528" stopIfTrue="1">
      <formula>$C454="A"</formula>
    </cfRule>
  </conditionalFormatting>
  <conditionalFormatting sqref="F454:G454">
    <cfRule type="expression" dxfId="15968" priority="15527">
      <formula>$C454="A"</formula>
    </cfRule>
  </conditionalFormatting>
  <conditionalFormatting sqref="F454:G454">
    <cfRule type="expression" dxfId="15967" priority="15526">
      <formula>$C454="A"</formula>
    </cfRule>
  </conditionalFormatting>
  <conditionalFormatting sqref="F454:G454">
    <cfRule type="expression" dxfId="15966" priority="15525" stopIfTrue="1">
      <formula>$C454="A"</formula>
    </cfRule>
  </conditionalFormatting>
  <conditionalFormatting sqref="F454:G454">
    <cfRule type="expression" dxfId="15965" priority="15524">
      <formula>$C454="A"</formula>
    </cfRule>
  </conditionalFormatting>
  <conditionalFormatting sqref="F454:G454">
    <cfRule type="expression" dxfId="15964" priority="15523">
      <formula>$C454="A"</formula>
    </cfRule>
  </conditionalFormatting>
  <conditionalFormatting sqref="F454:G454">
    <cfRule type="expression" dxfId="15963" priority="15522" stopIfTrue="1">
      <formula>$C454="A"</formula>
    </cfRule>
  </conditionalFormatting>
  <conditionalFormatting sqref="F454:G454">
    <cfRule type="expression" dxfId="15962" priority="15521">
      <formula>$C454="A"</formula>
    </cfRule>
  </conditionalFormatting>
  <conditionalFormatting sqref="F454:G454">
    <cfRule type="expression" dxfId="15961" priority="15520">
      <formula>$C454="A"</formula>
    </cfRule>
  </conditionalFormatting>
  <conditionalFormatting sqref="F454:G454">
    <cfRule type="expression" dxfId="15960" priority="15519" stopIfTrue="1">
      <formula>$C454="A"</formula>
    </cfRule>
  </conditionalFormatting>
  <conditionalFormatting sqref="F454:G454">
    <cfRule type="expression" dxfId="15959" priority="15518">
      <formula>$C454="A"</formula>
    </cfRule>
  </conditionalFormatting>
  <conditionalFormatting sqref="F454:G454">
    <cfRule type="expression" dxfId="15958" priority="15517">
      <formula>$C454="A"</formula>
    </cfRule>
  </conditionalFormatting>
  <conditionalFormatting sqref="F454:G454">
    <cfRule type="expression" dxfId="15957" priority="15516" stopIfTrue="1">
      <formula>$C454="A"</formula>
    </cfRule>
  </conditionalFormatting>
  <conditionalFormatting sqref="F454:G454">
    <cfRule type="expression" dxfId="15956" priority="15515">
      <formula>$C454="A"</formula>
    </cfRule>
  </conditionalFormatting>
  <conditionalFormatting sqref="F454:G454">
    <cfRule type="expression" dxfId="15955" priority="15514">
      <formula>$C454="A"</formula>
    </cfRule>
  </conditionalFormatting>
  <conditionalFormatting sqref="F454:G454">
    <cfRule type="expression" dxfId="15954" priority="15513" stopIfTrue="1">
      <formula>$C454="A"</formula>
    </cfRule>
  </conditionalFormatting>
  <conditionalFormatting sqref="F454:G454">
    <cfRule type="expression" dxfId="15953" priority="15512">
      <formula>$C454="A"</formula>
    </cfRule>
  </conditionalFormatting>
  <conditionalFormatting sqref="F454:G454">
    <cfRule type="expression" dxfId="15952" priority="15511">
      <formula>$C454="A"</formula>
    </cfRule>
  </conditionalFormatting>
  <conditionalFormatting sqref="F454:G454">
    <cfRule type="expression" dxfId="15951" priority="15510" stopIfTrue="1">
      <formula>$C454="A"</formula>
    </cfRule>
  </conditionalFormatting>
  <conditionalFormatting sqref="F454:G454">
    <cfRule type="expression" dxfId="15950" priority="15509">
      <formula>$C454="A"</formula>
    </cfRule>
  </conditionalFormatting>
  <conditionalFormatting sqref="F454:G454">
    <cfRule type="expression" dxfId="15949" priority="15508">
      <formula>$C454="A"</formula>
    </cfRule>
  </conditionalFormatting>
  <conditionalFormatting sqref="F454:G454">
    <cfRule type="expression" dxfId="15948" priority="15507" stopIfTrue="1">
      <formula>$C454="A"</formula>
    </cfRule>
  </conditionalFormatting>
  <conditionalFormatting sqref="F454:G454">
    <cfRule type="expression" dxfId="15947" priority="15506">
      <formula>$C454="A"</formula>
    </cfRule>
  </conditionalFormatting>
  <conditionalFormatting sqref="F454:G454">
    <cfRule type="expression" dxfId="15946" priority="15505">
      <formula>$C454="A"</formula>
    </cfRule>
  </conditionalFormatting>
  <conditionalFormatting sqref="F454:G454">
    <cfRule type="expression" dxfId="15945" priority="15504" stopIfTrue="1">
      <formula>$C454="A"</formula>
    </cfRule>
  </conditionalFormatting>
  <conditionalFormatting sqref="F454:G454">
    <cfRule type="expression" dxfId="15944" priority="15503">
      <formula>$C454="A"</formula>
    </cfRule>
  </conditionalFormatting>
  <conditionalFormatting sqref="F454:G454">
    <cfRule type="expression" dxfId="15943" priority="15502">
      <formula>$C454="A"</formula>
    </cfRule>
  </conditionalFormatting>
  <conditionalFormatting sqref="F454:G454">
    <cfRule type="expression" dxfId="15942" priority="15501" stopIfTrue="1">
      <formula>$C454="A"</formula>
    </cfRule>
  </conditionalFormatting>
  <conditionalFormatting sqref="F454:G454">
    <cfRule type="expression" dxfId="15941" priority="15500">
      <formula>$C454="A"</formula>
    </cfRule>
  </conditionalFormatting>
  <conditionalFormatting sqref="F454:G454">
    <cfRule type="expression" dxfId="15940" priority="15499">
      <formula>$C454="A"</formula>
    </cfRule>
  </conditionalFormatting>
  <conditionalFormatting sqref="F454:G454">
    <cfRule type="expression" dxfId="15939" priority="15498" stopIfTrue="1">
      <formula>$C454="A"</formula>
    </cfRule>
  </conditionalFormatting>
  <conditionalFormatting sqref="F454:G454">
    <cfRule type="expression" dxfId="15938" priority="15497">
      <formula>$C454="A"</formula>
    </cfRule>
  </conditionalFormatting>
  <conditionalFormatting sqref="F454:G454">
    <cfRule type="expression" dxfId="15937" priority="15496">
      <formula>$C454="A"</formula>
    </cfRule>
  </conditionalFormatting>
  <conditionalFormatting sqref="F454:G454">
    <cfRule type="expression" dxfId="15936" priority="15495" stopIfTrue="1">
      <formula>$C454="A"</formula>
    </cfRule>
  </conditionalFormatting>
  <conditionalFormatting sqref="F454:G454">
    <cfRule type="expression" dxfId="15935" priority="15494">
      <formula>$C454="A"</formula>
    </cfRule>
  </conditionalFormatting>
  <conditionalFormatting sqref="F454:G454">
    <cfRule type="expression" dxfId="15934" priority="15493">
      <formula>$C454="A"</formula>
    </cfRule>
  </conditionalFormatting>
  <conditionalFormatting sqref="F454:G454">
    <cfRule type="expression" dxfId="15933" priority="15492" stopIfTrue="1">
      <formula>$C454="A"</formula>
    </cfRule>
  </conditionalFormatting>
  <conditionalFormatting sqref="F454:G454">
    <cfRule type="expression" dxfId="15932" priority="15491">
      <formula>$C454="A"</formula>
    </cfRule>
  </conditionalFormatting>
  <conditionalFormatting sqref="F454:G454">
    <cfRule type="expression" dxfId="15931" priority="15490">
      <formula>$C454="A"</formula>
    </cfRule>
  </conditionalFormatting>
  <conditionalFormatting sqref="F454:G454">
    <cfRule type="expression" dxfId="15930" priority="15489" stopIfTrue="1">
      <formula>$C454="A"</formula>
    </cfRule>
  </conditionalFormatting>
  <conditionalFormatting sqref="F454:G454">
    <cfRule type="expression" dxfId="15929" priority="15488">
      <formula>$C454="A"</formula>
    </cfRule>
  </conditionalFormatting>
  <conditionalFormatting sqref="F454:G454">
    <cfRule type="expression" dxfId="15928" priority="15487">
      <formula>$C454="A"</formula>
    </cfRule>
  </conditionalFormatting>
  <conditionalFormatting sqref="F454:G454">
    <cfRule type="expression" dxfId="15927" priority="15486" stopIfTrue="1">
      <formula>$C454="A"</formula>
    </cfRule>
  </conditionalFormatting>
  <conditionalFormatting sqref="F454:G454">
    <cfRule type="expression" dxfId="15926" priority="15485">
      <formula>$C454="A"</formula>
    </cfRule>
  </conditionalFormatting>
  <conditionalFormatting sqref="F454:G454">
    <cfRule type="expression" dxfId="15925" priority="15484">
      <formula>$C454="A"</formula>
    </cfRule>
  </conditionalFormatting>
  <conditionalFormatting sqref="F454:G454">
    <cfRule type="expression" dxfId="15924" priority="15483" stopIfTrue="1">
      <formula>$C454="A"</formula>
    </cfRule>
  </conditionalFormatting>
  <conditionalFormatting sqref="F454:G454">
    <cfRule type="expression" dxfId="15923" priority="15482">
      <formula>$C454="A"</formula>
    </cfRule>
  </conditionalFormatting>
  <conditionalFormatting sqref="F454:G454">
    <cfRule type="expression" dxfId="15922" priority="15481">
      <formula>$C454="A"</formula>
    </cfRule>
  </conditionalFormatting>
  <conditionalFormatting sqref="F454:G454">
    <cfRule type="expression" dxfId="15921" priority="15480" stopIfTrue="1">
      <formula>$C454="A"</formula>
    </cfRule>
  </conditionalFormatting>
  <conditionalFormatting sqref="F454:G454">
    <cfRule type="expression" dxfId="15920" priority="15479">
      <formula>$C454="A"</formula>
    </cfRule>
  </conditionalFormatting>
  <conditionalFormatting sqref="F454:G454">
    <cfRule type="expression" dxfId="15919" priority="15478">
      <formula>$C454="A"</formula>
    </cfRule>
  </conditionalFormatting>
  <conditionalFormatting sqref="F454:G454">
    <cfRule type="expression" dxfId="15918" priority="15477" stopIfTrue="1">
      <formula>$C454="A"</formula>
    </cfRule>
  </conditionalFormatting>
  <conditionalFormatting sqref="F454:G454">
    <cfRule type="expression" dxfId="15917" priority="15476">
      <formula>$C454="A"</formula>
    </cfRule>
  </conditionalFormatting>
  <conditionalFormatting sqref="F454:G454">
    <cfRule type="expression" dxfId="15916" priority="15475">
      <formula>$C454="A"</formula>
    </cfRule>
  </conditionalFormatting>
  <conditionalFormatting sqref="F454:G454">
    <cfRule type="expression" dxfId="15915" priority="15474" stopIfTrue="1">
      <formula>$C454="A"</formula>
    </cfRule>
  </conditionalFormatting>
  <conditionalFormatting sqref="F454:G454">
    <cfRule type="expression" dxfId="15914" priority="15473">
      <formula>$C454="A"</formula>
    </cfRule>
  </conditionalFormatting>
  <conditionalFormatting sqref="F454:G454">
    <cfRule type="expression" dxfId="15913" priority="15472">
      <formula>$C454="A"</formula>
    </cfRule>
  </conditionalFormatting>
  <conditionalFormatting sqref="F454:G454">
    <cfRule type="expression" dxfId="15912" priority="15471" stopIfTrue="1">
      <formula>$C454="A"</formula>
    </cfRule>
  </conditionalFormatting>
  <conditionalFormatting sqref="F454:G454">
    <cfRule type="expression" dxfId="15911" priority="15470">
      <formula>$C454="A"</formula>
    </cfRule>
  </conditionalFormatting>
  <conditionalFormatting sqref="F454:G454">
    <cfRule type="expression" dxfId="15910" priority="15469">
      <formula>$C454="A"</formula>
    </cfRule>
  </conditionalFormatting>
  <conditionalFormatting sqref="F454:G454">
    <cfRule type="expression" dxfId="15909" priority="15468" stopIfTrue="1">
      <formula>$C454="A"</formula>
    </cfRule>
  </conditionalFormatting>
  <conditionalFormatting sqref="F454:G454">
    <cfRule type="expression" dxfId="15908" priority="15467">
      <formula>$C454="A"</formula>
    </cfRule>
  </conditionalFormatting>
  <conditionalFormatting sqref="F454:G454">
    <cfRule type="expression" dxfId="15907" priority="15466">
      <formula>$C454="A"</formula>
    </cfRule>
  </conditionalFormatting>
  <conditionalFormatting sqref="F454:G454">
    <cfRule type="expression" dxfId="15906" priority="15465" stopIfTrue="1">
      <formula>$C454="A"</formula>
    </cfRule>
  </conditionalFormatting>
  <conditionalFormatting sqref="F454:G454">
    <cfRule type="expression" dxfId="15905" priority="15464">
      <formula>$C454="A"</formula>
    </cfRule>
  </conditionalFormatting>
  <conditionalFormatting sqref="F454:G454">
    <cfRule type="expression" dxfId="15904" priority="15463">
      <formula>$C454="A"</formula>
    </cfRule>
  </conditionalFormatting>
  <conditionalFormatting sqref="F454:G454">
    <cfRule type="expression" dxfId="15903" priority="15462" stopIfTrue="1">
      <formula>$C454="A"</formula>
    </cfRule>
  </conditionalFormatting>
  <conditionalFormatting sqref="F454:G454">
    <cfRule type="expression" dxfId="15902" priority="15461">
      <formula>$C454="A"</formula>
    </cfRule>
  </conditionalFormatting>
  <conditionalFormatting sqref="F454:G454">
    <cfRule type="expression" dxfId="15901" priority="15460">
      <formula>$C454="A"</formula>
    </cfRule>
  </conditionalFormatting>
  <conditionalFormatting sqref="F454:G454">
    <cfRule type="expression" dxfId="15900" priority="15459" stopIfTrue="1">
      <formula>$C454="A"</formula>
    </cfRule>
  </conditionalFormatting>
  <conditionalFormatting sqref="F454:G454">
    <cfRule type="expression" dxfId="15899" priority="15458">
      <formula>$C454="A"</formula>
    </cfRule>
  </conditionalFormatting>
  <conditionalFormatting sqref="F454:G454">
    <cfRule type="expression" dxfId="15898" priority="15457">
      <formula>$C454="A"</formula>
    </cfRule>
  </conditionalFormatting>
  <conditionalFormatting sqref="F454:G454">
    <cfRule type="expression" dxfId="15897" priority="15456" stopIfTrue="1">
      <formula>$C454="A"</formula>
    </cfRule>
  </conditionalFormatting>
  <conditionalFormatting sqref="F454:G454">
    <cfRule type="expression" dxfId="15896" priority="15455">
      <formula>$C454="A"</formula>
    </cfRule>
  </conditionalFormatting>
  <conditionalFormatting sqref="F454:G454">
    <cfRule type="expression" dxfId="15895" priority="15454">
      <formula>$C454="A"</formula>
    </cfRule>
  </conditionalFormatting>
  <conditionalFormatting sqref="F454:G454">
    <cfRule type="expression" dxfId="15894" priority="15453" stopIfTrue="1">
      <formula>$C454="A"</formula>
    </cfRule>
  </conditionalFormatting>
  <conditionalFormatting sqref="F454:G454">
    <cfRule type="expression" dxfId="15893" priority="15452">
      <formula>$C454="A"</formula>
    </cfRule>
  </conditionalFormatting>
  <conditionalFormatting sqref="F454:G454">
    <cfRule type="expression" dxfId="15892" priority="15451">
      <formula>$C454="A"</formula>
    </cfRule>
  </conditionalFormatting>
  <conditionalFormatting sqref="F454:G454">
    <cfRule type="expression" dxfId="15891" priority="15450" stopIfTrue="1">
      <formula>$C454="A"</formula>
    </cfRule>
  </conditionalFormatting>
  <conditionalFormatting sqref="F454:G454">
    <cfRule type="expression" dxfId="15890" priority="15449">
      <formula>$C454="A"</formula>
    </cfRule>
  </conditionalFormatting>
  <conditionalFormatting sqref="F454:G454">
    <cfRule type="expression" dxfId="15889" priority="15448">
      <formula>$C454="A"</formula>
    </cfRule>
  </conditionalFormatting>
  <conditionalFormatting sqref="F454:G454">
    <cfRule type="expression" dxfId="15888" priority="15447" stopIfTrue="1">
      <formula>$C454="A"</formula>
    </cfRule>
  </conditionalFormatting>
  <conditionalFormatting sqref="F454:G454">
    <cfRule type="expression" dxfId="15887" priority="15446">
      <formula>$C454="A"</formula>
    </cfRule>
  </conditionalFormatting>
  <conditionalFormatting sqref="F454:G454">
    <cfRule type="expression" dxfId="15886" priority="15445">
      <formula>$C454="A"</formula>
    </cfRule>
  </conditionalFormatting>
  <conditionalFormatting sqref="F454:G454">
    <cfRule type="expression" dxfId="15885" priority="15444" stopIfTrue="1">
      <formula>$C454="A"</formula>
    </cfRule>
  </conditionalFormatting>
  <conditionalFormatting sqref="F454:G454">
    <cfRule type="expression" dxfId="15884" priority="15443">
      <formula>$C454="A"</formula>
    </cfRule>
  </conditionalFormatting>
  <conditionalFormatting sqref="F454:G454">
    <cfRule type="expression" dxfId="15883" priority="15442">
      <formula>$C454="A"</formula>
    </cfRule>
  </conditionalFormatting>
  <conditionalFormatting sqref="F454:G454">
    <cfRule type="expression" dxfId="15882" priority="15441" stopIfTrue="1">
      <formula>$C454="A"</formula>
    </cfRule>
  </conditionalFormatting>
  <conditionalFormatting sqref="F454:G454">
    <cfRule type="expression" dxfId="15881" priority="15440">
      <formula>$C454="A"</formula>
    </cfRule>
  </conditionalFormatting>
  <conditionalFormatting sqref="F454:G454">
    <cfRule type="expression" dxfId="15880" priority="15439">
      <formula>$C454="A"</formula>
    </cfRule>
  </conditionalFormatting>
  <conditionalFormatting sqref="F454:G454">
    <cfRule type="expression" dxfId="15879" priority="15438" stopIfTrue="1">
      <formula>$C454="A"</formula>
    </cfRule>
  </conditionalFormatting>
  <conditionalFormatting sqref="F454:G454">
    <cfRule type="expression" dxfId="15878" priority="15437">
      <formula>$C454="A"</formula>
    </cfRule>
  </conditionalFormatting>
  <conditionalFormatting sqref="F454:G454">
    <cfRule type="expression" dxfId="15877" priority="15436">
      <formula>$C454="A"</formula>
    </cfRule>
  </conditionalFormatting>
  <conditionalFormatting sqref="F454:G454">
    <cfRule type="expression" dxfId="15876" priority="15435" stopIfTrue="1">
      <formula>$C454="A"</formula>
    </cfRule>
  </conditionalFormatting>
  <conditionalFormatting sqref="F454:G454">
    <cfRule type="expression" dxfId="15875" priority="15434">
      <formula>$C454="A"</formula>
    </cfRule>
  </conditionalFormatting>
  <conditionalFormatting sqref="F454:G454">
    <cfRule type="expression" dxfId="15874" priority="15433">
      <formula>$C454="A"</formula>
    </cfRule>
  </conditionalFormatting>
  <conditionalFormatting sqref="F454:G454">
    <cfRule type="expression" dxfId="15873" priority="15432" stopIfTrue="1">
      <formula>$C454="A"</formula>
    </cfRule>
  </conditionalFormatting>
  <conditionalFormatting sqref="F454:G454">
    <cfRule type="expression" dxfId="15872" priority="15431">
      <formula>$C454="A"</formula>
    </cfRule>
  </conditionalFormatting>
  <conditionalFormatting sqref="F454:G454">
    <cfRule type="expression" dxfId="15871" priority="15430">
      <formula>$C454="A"</formula>
    </cfRule>
  </conditionalFormatting>
  <conditionalFormatting sqref="F454:G454">
    <cfRule type="expression" dxfId="15870" priority="15429" stopIfTrue="1">
      <formula>$C454="A"</formula>
    </cfRule>
  </conditionalFormatting>
  <conditionalFormatting sqref="F454:G454">
    <cfRule type="expression" dxfId="15869" priority="15428">
      <formula>$C454="A"</formula>
    </cfRule>
  </conditionalFormatting>
  <conditionalFormatting sqref="F454:G454">
    <cfRule type="expression" dxfId="15868" priority="15427">
      <formula>$C454="A"</formula>
    </cfRule>
  </conditionalFormatting>
  <conditionalFormatting sqref="F454:G454">
    <cfRule type="expression" dxfId="15867" priority="15426" stopIfTrue="1">
      <formula>$C454="A"</formula>
    </cfRule>
  </conditionalFormatting>
  <conditionalFormatting sqref="F454:G454">
    <cfRule type="expression" dxfId="15866" priority="15425">
      <formula>$C454="A"</formula>
    </cfRule>
  </conditionalFormatting>
  <conditionalFormatting sqref="F454:G454">
    <cfRule type="expression" dxfId="15865" priority="15424">
      <formula>$C454="A"</formula>
    </cfRule>
  </conditionalFormatting>
  <conditionalFormatting sqref="F454:G454">
    <cfRule type="expression" dxfId="15864" priority="15423" stopIfTrue="1">
      <formula>$C454="A"</formula>
    </cfRule>
  </conditionalFormatting>
  <conditionalFormatting sqref="F454:G454">
    <cfRule type="expression" dxfId="15863" priority="15422">
      <formula>$C454="A"</formula>
    </cfRule>
  </conditionalFormatting>
  <conditionalFormatting sqref="F454:G454">
    <cfRule type="expression" dxfId="15862" priority="15421">
      <formula>$C454="A"</formula>
    </cfRule>
  </conditionalFormatting>
  <conditionalFormatting sqref="F454:G454">
    <cfRule type="expression" dxfId="15861" priority="15420" stopIfTrue="1">
      <formula>$C454="A"</formula>
    </cfRule>
  </conditionalFormatting>
  <conditionalFormatting sqref="F454:G454">
    <cfRule type="expression" dxfId="15860" priority="15419">
      <formula>$C454="A"</formula>
    </cfRule>
  </conditionalFormatting>
  <conditionalFormatting sqref="F454:G454">
    <cfRule type="expression" dxfId="15859" priority="15418">
      <formula>$C454="A"</formula>
    </cfRule>
  </conditionalFormatting>
  <conditionalFormatting sqref="F454:G454">
    <cfRule type="expression" dxfId="15858" priority="15417" stopIfTrue="1">
      <formula>$C454="A"</formula>
    </cfRule>
  </conditionalFormatting>
  <conditionalFormatting sqref="F454:G454">
    <cfRule type="expression" dxfId="15857" priority="15416">
      <formula>$C454="A"</formula>
    </cfRule>
  </conditionalFormatting>
  <conditionalFormatting sqref="F454:G454">
    <cfRule type="expression" dxfId="15856" priority="15415">
      <formula>$C454="A"</formula>
    </cfRule>
  </conditionalFormatting>
  <conditionalFormatting sqref="F454:G454">
    <cfRule type="expression" dxfId="15855" priority="15414" stopIfTrue="1">
      <formula>$C454="A"</formula>
    </cfRule>
  </conditionalFormatting>
  <conditionalFormatting sqref="F454:G454">
    <cfRule type="expression" dxfId="15854" priority="15413">
      <formula>$C454="A"</formula>
    </cfRule>
  </conditionalFormatting>
  <conditionalFormatting sqref="F454:G454">
    <cfRule type="expression" dxfId="15853" priority="15412">
      <formula>$C454="A"</formula>
    </cfRule>
  </conditionalFormatting>
  <conditionalFormatting sqref="F454:G454">
    <cfRule type="expression" dxfId="15852" priority="15411" stopIfTrue="1">
      <formula>$C454="A"</formula>
    </cfRule>
  </conditionalFormatting>
  <conditionalFormatting sqref="F454:G454">
    <cfRule type="expression" dxfId="15851" priority="15410">
      <formula>$C454="A"</formula>
    </cfRule>
  </conditionalFormatting>
  <conditionalFormatting sqref="F454:G454">
    <cfRule type="expression" dxfId="15850" priority="15409">
      <formula>$C454="A"</formula>
    </cfRule>
  </conditionalFormatting>
  <conditionalFormatting sqref="F454:G454">
    <cfRule type="expression" dxfId="15849" priority="15408" stopIfTrue="1">
      <formula>$C454="A"</formula>
    </cfRule>
  </conditionalFormatting>
  <conditionalFormatting sqref="F454:G454">
    <cfRule type="expression" dxfId="15848" priority="15407">
      <formula>$C454="A"</formula>
    </cfRule>
  </conditionalFormatting>
  <conditionalFormatting sqref="F454:G454">
    <cfRule type="expression" dxfId="15847" priority="15406">
      <formula>$C454="A"</formula>
    </cfRule>
  </conditionalFormatting>
  <conditionalFormatting sqref="F454:G454">
    <cfRule type="expression" dxfId="15846" priority="15405" stopIfTrue="1">
      <formula>$C454="A"</formula>
    </cfRule>
  </conditionalFormatting>
  <conditionalFormatting sqref="F454:G454">
    <cfRule type="expression" dxfId="15845" priority="15404">
      <formula>$C454="A"</formula>
    </cfRule>
  </conditionalFormatting>
  <conditionalFormatting sqref="F454:G454">
    <cfRule type="expression" dxfId="15844" priority="15403">
      <formula>$C454="A"</formula>
    </cfRule>
  </conditionalFormatting>
  <conditionalFormatting sqref="F454:G454">
    <cfRule type="expression" dxfId="15843" priority="15402" stopIfTrue="1">
      <formula>$C454="A"</formula>
    </cfRule>
  </conditionalFormatting>
  <conditionalFormatting sqref="F454:G454">
    <cfRule type="expression" dxfId="15842" priority="15401">
      <formula>$C454="A"</formula>
    </cfRule>
  </conditionalFormatting>
  <conditionalFormatting sqref="F454:G454">
    <cfRule type="expression" dxfId="15841" priority="15400">
      <formula>$C454="A"</formula>
    </cfRule>
  </conditionalFormatting>
  <conditionalFormatting sqref="F454:G454">
    <cfRule type="expression" dxfId="15840" priority="15399" stopIfTrue="1">
      <formula>$C454="A"</formula>
    </cfRule>
  </conditionalFormatting>
  <conditionalFormatting sqref="F454:G454">
    <cfRule type="expression" dxfId="15839" priority="15398">
      <formula>$C454="A"</formula>
    </cfRule>
  </conditionalFormatting>
  <conditionalFormatting sqref="F454:G454">
    <cfRule type="expression" dxfId="15838" priority="15397">
      <formula>$C454="A"</formula>
    </cfRule>
  </conditionalFormatting>
  <conditionalFormatting sqref="F454:G454">
    <cfRule type="expression" dxfId="15837" priority="15396" stopIfTrue="1">
      <formula>$C454="A"</formula>
    </cfRule>
  </conditionalFormatting>
  <conditionalFormatting sqref="F454:G454">
    <cfRule type="expression" dxfId="15836" priority="15395">
      <formula>$C454="A"</formula>
    </cfRule>
  </conditionalFormatting>
  <conditionalFormatting sqref="F454:G454">
    <cfRule type="expression" dxfId="15835" priority="15394">
      <formula>$C454="A"</formula>
    </cfRule>
  </conditionalFormatting>
  <conditionalFormatting sqref="F454:G454">
    <cfRule type="expression" dxfId="15834" priority="15393" stopIfTrue="1">
      <formula>$C454="A"</formula>
    </cfRule>
  </conditionalFormatting>
  <conditionalFormatting sqref="F454:G454">
    <cfRule type="expression" dxfId="15833" priority="15392">
      <formula>$C454="A"</formula>
    </cfRule>
  </conditionalFormatting>
  <conditionalFormatting sqref="F454:G454">
    <cfRule type="expression" dxfId="15832" priority="15391">
      <formula>$C454="A"</formula>
    </cfRule>
  </conditionalFormatting>
  <conditionalFormatting sqref="F454:G454">
    <cfRule type="expression" dxfId="15831" priority="15390" stopIfTrue="1">
      <formula>$C454="A"</formula>
    </cfRule>
  </conditionalFormatting>
  <conditionalFormatting sqref="F454:G454">
    <cfRule type="expression" dxfId="15830" priority="15389">
      <formula>$C454="A"</formula>
    </cfRule>
  </conditionalFormatting>
  <conditionalFormatting sqref="F454:G454">
    <cfRule type="expression" dxfId="15829" priority="15388">
      <formula>$C454="A"</formula>
    </cfRule>
  </conditionalFormatting>
  <conditionalFormatting sqref="F454:G454">
    <cfRule type="expression" dxfId="15828" priority="15387" stopIfTrue="1">
      <formula>$C454="A"</formula>
    </cfRule>
  </conditionalFormatting>
  <conditionalFormatting sqref="F454:G454">
    <cfRule type="expression" dxfId="15827" priority="15386">
      <formula>$C454="A"</formula>
    </cfRule>
  </conditionalFormatting>
  <conditionalFormatting sqref="F454:G454">
    <cfRule type="expression" dxfId="15826" priority="15385">
      <formula>$C454="A"</formula>
    </cfRule>
  </conditionalFormatting>
  <conditionalFormatting sqref="F454:G454">
    <cfRule type="expression" dxfId="15825" priority="15384" stopIfTrue="1">
      <formula>$C454="A"</formula>
    </cfRule>
  </conditionalFormatting>
  <conditionalFormatting sqref="F454:G454">
    <cfRule type="expression" dxfId="15824" priority="15383">
      <formula>$C454="A"</formula>
    </cfRule>
  </conditionalFormatting>
  <conditionalFormatting sqref="F454:G454">
    <cfRule type="expression" dxfId="15823" priority="15382">
      <formula>$C454="A"</formula>
    </cfRule>
  </conditionalFormatting>
  <conditionalFormatting sqref="F454:G454">
    <cfRule type="expression" dxfId="15822" priority="15381" stopIfTrue="1">
      <formula>$C454="A"</formula>
    </cfRule>
  </conditionalFormatting>
  <conditionalFormatting sqref="F454:G454">
    <cfRule type="expression" dxfId="15821" priority="15380">
      <formula>$C454="A"</formula>
    </cfRule>
  </conditionalFormatting>
  <conditionalFormatting sqref="F454:G454">
    <cfRule type="expression" dxfId="15820" priority="15379">
      <formula>$C454="A"</formula>
    </cfRule>
  </conditionalFormatting>
  <conditionalFormatting sqref="F454:G454">
    <cfRule type="expression" dxfId="15819" priority="15378" stopIfTrue="1">
      <formula>$C454="A"</formula>
    </cfRule>
  </conditionalFormatting>
  <conditionalFormatting sqref="F454:G454">
    <cfRule type="expression" dxfId="15818" priority="15377">
      <formula>$C454="A"</formula>
    </cfRule>
  </conditionalFormatting>
  <conditionalFormatting sqref="F454:G454">
    <cfRule type="expression" dxfId="15817" priority="15376">
      <formula>$C454="A"</formula>
    </cfRule>
  </conditionalFormatting>
  <conditionalFormatting sqref="F454:G454">
    <cfRule type="expression" dxfId="15816" priority="15375" stopIfTrue="1">
      <formula>$C454="A"</formula>
    </cfRule>
  </conditionalFormatting>
  <conditionalFormatting sqref="F454:G454">
    <cfRule type="expression" dxfId="15815" priority="15374">
      <formula>$C454="A"</formula>
    </cfRule>
  </conditionalFormatting>
  <conditionalFormatting sqref="F454:G454">
    <cfRule type="expression" dxfId="15814" priority="15373">
      <formula>$C454="A"</formula>
    </cfRule>
  </conditionalFormatting>
  <conditionalFormatting sqref="F454:G454">
    <cfRule type="expression" dxfId="15813" priority="15372" stopIfTrue="1">
      <formula>$C454="A"</formula>
    </cfRule>
  </conditionalFormatting>
  <conditionalFormatting sqref="F454:G454">
    <cfRule type="expression" dxfId="15812" priority="15371">
      <formula>$C454="A"</formula>
    </cfRule>
  </conditionalFormatting>
  <conditionalFormatting sqref="F454:G454">
    <cfRule type="expression" dxfId="15811" priority="15370">
      <formula>$C454="A"</formula>
    </cfRule>
  </conditionalFormatting>
  <conditionalFormatting sqref="F454:G454">
    <cfRule type="expression" dxfId="15810" priority="15369" stopIfTrue="1">
      <formula>$C454="A"</formula>
    </cfRule>
  </conditionalFormatting>
  <conditionalFormatting sqref="F454:G454">
    <cfRule type="expression" dxfId="15809" priority="15368">
      <formula>$C454="A"</formula>
    </cfRule>
  </conditionalFormatting>
  <conditionalFormatting sqref="F454:G454">
    <cfRule type="expression" dxfId="15808" priority="15367">
      <formula>$C454="A"</formula>
    </cfRule>
  </conditionalFormatting>
  <conditionalFormatting sqref="F454:G454">
    <cfRule type="expression" dxfId="15807" priority="15366" stopIfTrue="1">
      <formula>$C454="A"</formula>
    </cfRule>
  </conditionalFormatting>
  <conditionalFormatting sqref="F454:G454">
    <cfRule type="expression" dxfId="15806" priority="15365">
      <formula>$C454="A"</formula>
    </cfRule>
  </conditionalFormatting>
  <conditionalFormatting sqref="F454:G454">
    <cfRule type="expression" dxfId="15805" priority="15364">
      <formula>$C454="A"</formula>
    </cfRule>
  </conditionalFormatting>
  <conditionalFormatting sqref="F454:G454">
    <cfRule type="expression" dxfId="15804" priority="15363" stopIfTrue="1">
      <formula>$C454="A"</formula>
    </cfRule>
  </conditionalFormatting>
  <conditionalFormatting sqref="F454:G454">
    <cfRule type="expression" dxfId="15803" priority="15362">
      <formula>$C454="A"</formula>
    </cfRule>
  </conditionalFormatting>
  <conditionalFormatting sqref="F454:G454">
    <cfRule type="expression" dxfId="15802" priority="15361">
      <formula>$C454="A"</formula>
    </cfRule>
  </conditionalFormatting>
  <conditionalFormatting sqref="F454:G454">
    <cfRule type="expression" dxfId="15801" priority="15360" stopIfTrue="1">
      <formula>$C454="A"</formula>
    </cfRule>
  </conditionalFormatting>
  <conditionalFormatting sqref="F454:G454">
    <cfRule type="expression" dxfId="15800" priority="15359">
      <formula>$C454="A"</formula>
    </cfRule>
  </conditionalFormatting>
  <conditionalFormatting sqref="F454:G454">
    <cfRule type="expression" dxfId="15799" priority="15358">
      <formula>$C454="A"</formula>
    </cfRule>
  </conditionalFormatting>
  <conditionalFormatting sqref="F454:G454">
    <cfRule type="expression" dxfId="15798" priority="15357" stopIfTrue="1">
      <formula>$C454="A"</formula>
    </cfRule>
  </conditionalFormatting>
  <conditionalFormatting sqref="F454:G454">
    <cfRule type="expression" dxfId="15797" priority="15356">
      <formula>$C454="A"</formula>
    </cfRule>
  </conditionalFormatting>
  <conditionalFormatting sqref="F454:G454">
    <cfRule type="expression" dxfId="15796" priority="15355">
      <formula>$C454="A"</formula>
    </cfRule>
  </conditionalFormatting>
  <conditionalFormatting sqref="F454:G454">
    <cfRule type="expression" dxfId="15795" priority="15354" stopIfTrue="1">
      <formula>$C454="A"</formula>
    </cfRule>
  </conditionalFormatting>
  <conditionalFormatting sqref="F454:G454">
    <cfRule type="expression" dxfId="15794" priority="15353">
      <formula>$C454="A"</formula>
    </cfRule>
  </conditionalFormatting>
  <conditionalFormatting sqref="F454:G454">
    <cfRule type="expression" dxfId="15793" priority="15352">
      <formula>$C454="A"</formula>
    </cfRule>
  </conditionalFormatting>
  <conditionalFormatting sqref="F454:G454">
    <cfRule type="expression" dxfId="15792" priority="15351" stopIfTrue="1">
      <formula>$C454="A"</formula>
    </cfRule>
  </conditionalFormatting>
  <conditionalFormatting sqref="F454:G454">
    <cfRule type="expression" dxfId="15791" priority="15350">
      <formula>$C454="A"</formula>
    </cfRule>
  </conditionalFormatting>
  <conditionalFormatting sqref="F454:G454">
    <cfRule type="expression" dxfId="15790" priority="15349">
      <formula>$C454="A"</formula>
    </cfRule>
  </conditionalFormatting>
  <conditionalFormatting sqref="F454:G454">
    <cfRule type="expression" dxfId="15789" priority="15348" stopIfTrue="1">
      <formula>$C454="A"</formula>
    </cfRule>
  </conditionalFormatting>
  <conditionalFormatting sqref="F454:G454">
    <cfRule type="expression" dxfId="15788" priority="15347">
      <formula>$C454="A"</formula>
    </cfRule>
  </conditionalFormatting>
  <conditionalFormatting sqref="F454:G454">
    <cfRule type="expression" dxfId="15787" priority="15346">
      <formula>$C454="A"</formula>
    </cfRule>
  </conditionalFormatting>
  <conditionalFormatting sqref="F454:G454">
    <cfRule type="expression" dxfId="15786" priority="15345" stopIfTrue="1">
      <formula>$C454="A"</formula>
    </cfRule>
  </conditionalFormatting>
  <conditionalFormatting sqref="F454:G454">
    <cfRule type="expression" dxfId="15785" priority="15344">
      <formula>$C454="A"</formula>
    </cfRule>
  </conditionalFormatting>
  <conditionalFormatting sqref="F454:G454">
    <cfRule type="expression" dxfId="15784" priority="15343">
      <formula>$C454="A"</formula>
    </cfRule>
  </conditionalFormatting>
  <conditionalFormatting sqref="F454:G454">
    <cfRule type="expression" dxfId="15783" priority="15342" stopIfTrue="1">
      <formula>$C454="A"</formula>
    </cfRule>
  </conditionalFormatting>
  <conditionalFormatting sqref="F454:G454">
    <cfRule type="expression" dxfId="15782" priority="15341">
      <formula>$C454="A"</formula>
    </cfRule>
  </conditionalFormatting>
  <conditionalFormatting sqref="F454:G454">
    <cfRule type="expression" dxfId="15781" priority="15340">
      <formula>$C454="A"</formula>
    </cfRule>
  </conditionalFormatting>
  <conditionalFormatting sqref="F454:G454">
    <cfRule type="expression" dxfId="15780" priority="15339" stopIfTrue="1">
      <formula>$C454="A"</formula>
    </cfRule>
  </conditionalFormatting>
  <conditionalFormatting sqref="F454:G454">
    <cfRule type="expression" dxfId="15779" priority="15338">
      <formula>$C454="A"</formula>
    </cfRule>
  </conditionalFormatting>
  <conditionalFormatting sqref="F454:G454">
    <cfRule type="expression" dxfId="15778" priority="15337">
      <formula>$C454="A"</formula>
    </cfRule>
  </conditionalFormatting>
  <conditionalFormatting sqref="F454:G454">
    <cfRule type="expression" dxfId="15777" priority="15336" stopIfTrue="1">
      <formula>$C454="A"</formula>
    </cfRule>
  </conditionalFormatting>
  <conditionalFormatting sqref="F454:G454">
    <cfRule type="expression" dxfId="15776" priority="15335">
      <formula>$C454="A"</formula>
    </cfRule>
  </conditionalFormatting>
  <conditionalFormatting sqref="F454:G454">
    <cfRule type="expression" dxfId="15775" priority="15334">
      <formula>$C454="A"</formula>
    </cfRule>
  </conditionalFormatting>
  <conditionalFormatting sqref="F454:G454">
    <cfRule type="expression" dxfId="15774" priority="15333" stopIfTrue="1">
      <formula>$C454="A"</formula>
    </cfRule>
  </conditionalFormatting>
  <conditionalFormatting sqref="F454:G454">
    <cfRule type="expression" dxfId="15773" priority="15332">
      <formula>$C454="A"</formula>
    </cfRule>
  </conditionalFormatting>
  <conditionalFormatting sqref="F454:G454">
    <cfRule type="expression" dxfId="15772" priority="15331">
      <formula>$C454="A"</formula>
    </cfRule>
  </conditionalFormatting>
  <conditionalFormatting sqref="F454:G454">
    <cfRule type="expression" dxfId="15771" priority="15330" stopIfTrue="1">
      <formula>$C454="A"</formula>
    </cfRule>
  </conditionalFormatting>
  <conditionalFormatting sqref="F454:G454">
    <cfRule type="expression" dxfId="15770" priority="15329">
      <formula>$C454="A"</formula>
    </cfRule>
  </conditionalFormatting>
  <conditionalFormatting sqref="F454:G454">
    <cfRule type="expression" dxfId="15769" priority="15328">
      <formula>$C454="A"</formula>
    </cfRule>
  </conditionalFormatting>
  <conditionalFormatting sqref="F454:G454">
    <cfRule type="expression" dxfId="15768" priority="15327" stopIfTrue="1">
      <formula>$C454="A"</formula>
    </cfRule>
  </conditionalFormatting>
  <conditionalFormatting sqref="F454:G454">
    <cfRule type="expression" dxfId="15767" priority="15326">
      <formula>$C454="A"</formula>
    </cfRule>
  </conditionalFormatting>
  <conditionalFormatting sqref="F454:G454">
    <cfRule type="expression" dxfId="15766" priority="15325">
      <formula>$C454="A"</formula>
    </cfRule>
  </conditionalFormatting>
  <conditionalFormatting sqref="F454:G454">
    <cfRule type="expression" dxfId="15765" priority="15324" stopIfTrue="1">
      <formula>$C454="A"</formula>
    </cfRule>
  </conditionalFormatting>
  <conditionalFormatting sqref="F454:G454">
    <cfRule type="expression" dxfId="15764" priority="15323">
      <formula>$C454="A"</formula>
    </cfRule>
  </conditionalFormatting>
  <conditionalFormatting sqref="F454:G454">
    <cfRule type="expression" dxfId="15763" priority="15322">
      <formula>$C454="A"</formula>
    </cfRule>
  </conditionalFormatting>
  <conditionalFormatting sqref="F454:G454">
    <cfRule type="expression" dxfId="15762" priority="15321" stopIfTrue="1">
      <formula>$C454="A"</formula>
    </cfRule>
  </conditionalFormatting>
  <conditionalFormatting sqref="F454:G454">
    <cfRule type="expression" dxfId="15761" priority="15320">
      <formula>$C454="A"</formula>
    </cfRule>
  </conditionalFormatting>
  <conditionalFormatting sqref="F454:G454">
    <cfRule type="expression" dxfId="15760" priority="15319">
      <formula>$C454="A"</formula>
    </cfRule>
  </conditionalFormatting>
  <conditionalFormatting sqref="F454:G454">
    <cfRule type="expression" dxfId="15759" priority="15318" stopIfTrue="1">
      <formula>$C454="A"</formula>
    </cfRule>
  </conditionalFormatting>
  <conditionalFormatting sqref="F454:G454">
    <cfRule type="expression" dxfId="15758" priority="15317">
      <formula>$C454="A"</formula>
    </cfRule>
  </conditionalFormatting>
  <conditionalFormatting sqref="F454:G454">
    <cfRule type="expression" dxfId="15757" priority="15316">
      <formula>$C454="A"</formula>
    </cfRule>
  </conditionalFormatting>
  <conditionalFormatting sqref="F454:G454">
    <cfRule type="expression" dxfId="15756" priority="15315" stopIfTrue="1">
      <formula>$C454="A"</formula>
    </cfRule>
  </conditionalFormatting>
  <conditionalFormatting sqref="F454:G454">
    <cfRule type="expression" dxfId="15755" priority="15314">
      <formula>$C454="A"</formula>
    </cfRule>
  </conditionalFormatting>
  <conditionalFormatting sqref="F454:G454">
    <cfRule type="expression" dxfId="15754" priority="15313">
      <formula>$C454="A"</formula>
    </cfRule>
  </conditionalFormatting>
  <conditionalFormatting sqref="F454:G454">
    <cfRule type="expression" dxfId="15753" priority="15312" stopIfTrue="1">
      <formula>$C454="A"</formula>
    </cfRule>
  </conditionalFormatting>
  <conditionalFormatting sqref="F454:G454">
    <cfRule type="expression" dxfId="15752" priority="15311">
      <formula>$C454="A"</formula>
    </cfRule>
  </conditionalFormatting>
  <conditionalFormatting sqref="F454:G454">
    <cfRule type="expression" dxfId="15751" priority="15310">
      <formula>$C454="A"</formula>
    </cfRule>
  </conditionalFormatting>
  <conditionalFormatting sqref="F454:G454">
    <cfRule type="expression" dxfId="15750" priority="15309" stopIfTrue="1">
      <formula>$C454="A"</formula>
    </cfRule>
  </conditionalFormatting>
  <conditionalFormatting sqref="F454:G454">
    <cfRule type="expression" dxfId="15749" priority="15308">
      <formula>$C454="A"</formula>
    </cfRule>
  </conditionalFormatting>
  <conditionalFormatting sqref="F454:G454">
    <cfRule type="expression" dxfId="15748" priority="15307">
      <formula>$C454="A"</formula>
    </cfRule>
  </conditionalFormatting>
  <conditionalFormatting sqref="F454:G454">
    <cfRule type="expression" dxfId="15747" priority="15306" stopIfTrue="1">
      <formula>$C454="A"</formula>
    </cfRule>
  </conditionalFormatting>
  <conditionalFormatting sqref="F454:G454">
    <cfRule type="expression" dxfId="15746" priority="15305">
      <formula>$C454="A"</formula>
    </cfRule>
  </conditionalFormatting>
  <conditionalFormatting sqref="F454:G454">
    <cfRule type="expression" dxfId="15745" priority="15304">
      <formula>$C454="A"</formula>
    </cfRule>
  </conditionalFormatting>
  <conditionalFormatting sqref="F454:G454">
    <cfRule type="expression" dxfId="15744" priority="15303" stopIfTrue="1">
      <formula>$C454="A"</formula>
    </cfRule>
  </conditionalFormatting>
  <conditionalFormatting sqref="F454:G454">
    <cfRule type="expression" dxfId="15743" priority="15302">
      <formula>$C454="A"</formula>
    </cfRule>
  </conditionalFormatting>
  <conditionalFormatting sqref="F454:G454">
    <cfRule type="expression" dxfId="15742" priority="15301">
      <formula>$C454="A"</formula>
    </cfRule>
  </conditionalFormatting>
  <conditionalFormatting sqref="F454:G454">
    <cfRule type="expression" dxfId="15741" priority="15300" stopIfTrue="1">
      <formula>$C454="A"</formula>
    </cfRule>
  </conditionalFormatting>
  <conditionalFormatting sqref="F454:G454">
    <cfRule type="expression" dxfId="15740" priority="15299">
      <formula>$C454="A"</formula>
    </cfRule>
  </conditionalFormatting>
  <conditionalFormatting sqref="F454:G454">
    <cfRule type="expression" dxfId="15739" priority="15298">
      <formula>$C454="A"</formula>
    </cfRule>
  </conditionalFormatting>
  <conditionalFormatting sqref="F454:G454">
    <cfRule type="expression" dxfId="15738" priority="15297" stopIfTrue="1">
      <formula>$C454="A"</formula>
    </cfRule>
  </conditionalFormatting>
  <conditionalFormatting sqref="F454:G454">
    <cfRule type="expression" dxfId="15737" priority="15296">
      <formula>$C454="A"</formula>
    </cfRule>
  </conditionalFormatting>
  <conditionalFormatting sqref="F454:G454">
    <cfRule type="expression" dxfId="15736" priority="15295">
      <formula>$C454="A"</formula>
    </cfRule>
  </conditionalFormatting>
  <conditionalFormatting sqref="F454:G454">
    <cfRule type="expression" dxfId="15735" priority="15294" stopIfTrue="1">
      <formula>$C454="A"</formula>
    </cfRule>
  </conditionalFormatting>
  <conditionalFormatting sqref="F454:G454">
    <cfRule type="expression" dxfId="15734" priority="15293">
      <formula>$C454="A"</formula>
    </cfRule>
  </conditionalFormatting>
  <conditionalFormatting sqref="F454:G454">
    <cfRule type="expression" dxfId="15733" priority="15292">
      <formula>$C454="A"</formula>
    </cfRule>
  </conditionalFormatting>
  <conditionalFormatting sqref="F454:G454">
    <cfRule type="expression" dxfId="15732" priority="15291" stopIfTrue="1">
      <formula>$C454="A"</formula>
    </cfRule>
  </conditionalFormatting>
  <conditionalFormatting sqref="F454:G454">
    <cfRule type="expression" dxfId="15731" priority="15290">
      <formula>$C454="A"</formula>
    </cfRule>
  </conditionalFormatting>
  <conditionalFormatting sqref="F454:G454">
    <cfRule type="expression" dxfId="15730" priority="15289">
      <formula>$C454="A"</formula>
    </cfRule>
  </conditionalFormatting>
  <conditionalFormatting sqref="F454:G454">
    <cfRule type="expression" dxfId="15729" priority="15288" stopIfTrue="1">
      <formula>$C454="A"</formula>
    </cfRule>
  </conditionalFormatting>
  <conditionalFormatting sqref="F454:G454">
    <cfRule type="expression" dxfId="15728" priority="15287">
      <formula>$C454="A"</formula>
    </cfRule>
  </conditionalFormatting>
  <conditionalFormatting sqref="F454:G454">
    <cfRule type="expression" dxfId="15727" priority="15286">
      <formula>$C454="A"</formula>
    </cfRule>
  </conditionalFormatting>
  <conditionalFormatting sqref="F454:G454">
    <cfRule type="expression" dxfId="15726" priority="15285" stopIfTrue="1">
      <formula>$C454="A"</formula>
    </cfRule>
  </conditionalFormatting>
  <conditionalFormatting sqref="F454:G454">
    <cfRule type="expression" dxfId="15725" priority="15284">
      <formula>$C454="A"</formula>
    </cfRule>
  </conditionalFormatting>
  <conditionalFormatting sqref="F454:G454">
    <cfRule type="expression" dxfId="15724" priority="15283">
      <formula>$C454="A"</formula>
    </cfRule>
  </conditionalFormatting>
  <conditionalFormatting sqref="F454:G454">
    <cfRule type="expression" dxfId="15723" priority="15282" stopIfTrue="1">
      <formula>$C454="A"</formula>
    </cfRule>
  </conditionalFormatting>
  <conditionalFormatting sqref="F454:G454">
    <cfRule type="expression" dxfId="15722" priority="15281">
      <formula>$C454="A"</formula>
    </cfRule>
  </conditionalFormatting>
  <conditionalFormatting sqref="F454:G454">
    <cfRule type="expression" dxfId="15721" priority="15280">
      <formula>$C454="A"</formula>
    </cfRule>
  </conditionalFormatting>
  <conditionalFormatting sqref="F454:G454">
    <cfRule type="expression" dxfId="15720" priority="15279" stopIfTrue="1">
      <formula>$C454="A"</formula>
    </cfRule>
  </conditionalFormatting>
  <conditionalFormatting sqref="F454:G454">
    <cfRule type="expression" dxfId="15719" priority="15278">
      <formula>$C454="A"</formula>
    </cfRule>
  </conditionalFormatting>
  <conditionalFormatting sqref="F457:G457">
    <cfRule type="expression" dxfId="15718" priority="15252">
      <formula>$C457="A"</formula>
    </cfRule>
  </conditionalFormatting>
  <conditionalFormatting sqref="F457:G457">
    <cfRule type="expression" dxfId="15717" priority="15251" stopIfTrue="1">
      <formula>$C457="A"</formula>
    </cfRule>
  </conditionalFormatting>
  <conditionalFormatting sqref="F457:G457">
    <cfRule type="expression" dxfId="15716" priority="15250">
      <formula>$C457="A"</formula>
    </cfRule>
  </conditionalFormatting>
  <conditionalFormatting sqref="F457:G457">
    <cfRule type="expression" dxfId="15715" priority="15249">
      <formula>$C457="A"</formula>
    </cfRule>
  </conditionalFormatting>
  <conditionalFormatting sqref="F457:G457">
    <cfRule type="expression" dxfId="15714" priority="15248" stopIfTrue="1">
      <formula>$C457="A"</formula>
    </cfRule>
  </conditionalFormatting>
  <conditionalFormatting sqref="F457:G457">
    <cfRule type="expression" dxfId="15713" priority="15247">
      <formula>$C457="A"</formula>
    </cfRule>
  </conditionalFormatting>
  <conditionalFormatting sqref="F457:G457">
    <cfRule type="expression" dxfId="15712" priority="15246">
      <formula>$C457="A"</formula>
    </cfRule>
  </conditionalFormatting>
  <conditionalFormatting sqref="F457:G457">
    <cfRule type="expression" dxfId="15711" priority="15245" stopIfTrue="1">
      <formula>$C457="A"</formula>
    </cfRule>
  </conditionalFormatting>
  <conditionalFormatting sqref="F457:G457">
    <cfRule type="expression" dxfId="15710" priority="15244">
      <formula>$C457="A"</formula>
    </cfRule>
  </conditionalFormatting>
  <conditionalFormatting sqref="D457:N457">
    <cfRule type="expression" dxfId="15709" priority="15243">
      <formula>$C457="A"</formula>
    </cfRule>
  </conditionalFormatting>
  <conditionalFormatting sqref="D457:E457 H457:N457">
    <cfRule type="expression" dxfId="15708" priority="15242" stopIfTrue="1">
      <formula>$C457="A"</formula>
    </cfRule>
  </conditionalFormatting>
  <conditionalFormatting sqref="F457:G457">
    <cfRule type="expression" dxfId="15707" priority="15241" stopIfTrue="1">
      <formula>$C457="A"</formula>
    </cfRule>
  </conditionalFormatting>
  <conditionalFormatting sqref="F457:G457">
    <cfRule type="expression" dxfId="15706" priority="15240">
      <formula>$C457="A"</formula>
    </cfRule>
  </conditionalFormatting>
  <conditionalFormatting sqref="F457:G457">
    <cfRule type="expression" dxfId="15705" priority="15239">
      <formula>$C457="A"</formula>
    </cfRule>
  </conditionalFormatting>
  <conditionalFormatting sqref="F457:G457">
    <cfRule type="expression" dxfId="15704" priority="15238" stopIfTrue="1">
      <formula>$C457="A"</formula>
    </cfRule>
  </conditionalFormatting>
  <conditionalFormatting sqref="F457:G457">
    <cfRule type="expression" dxfId="15703" priority="15237">
      <formula>$C457="A"</formula>
    </cfRule>
  </conditionalFormatting>
  <conditionalFormatting sqref="F457:G457">
    <cfRule type="expression" dxfId="15702" priority="15236">
      <formula>$C457="A"</formula>
    </cfRule>
  </conditionalFormatting>
  <conditionalFormatting sqref="F457:G457">
    <cfRule type="expression" dxfId="15701" priority="15235" stopIfTrue="1">
      <formula>$C457="A"</formula>
    </cfRule>
  </conditionalFormatting>
  <conditionalFormatting sqref="F457:G457">
    <cfRule type="expression" dxfId="15700" priority="15234">
      <formula>$C457="A"</formula>
    </cfRule>
  </conditionalFormatting>
  <conditionalFormatting sqref="F457:G457">
    <cfRule type="expression" dxfId="15699" priority="15233">
      <formula>$C457="A"</formula>
    </cfRule>
  </conditionalFormatting>
  <conditionalFormatting sqref="F457:G457">
    <cfRule type="expression" dxfId="15698" priority="15232" stopIfTrue="1">
      <formula>$C457="A"</formula>
    </cfRule>
  </conditionalFormatting>
  <conditionalFormatting sqref="F457:G457">
    <cfRule type="expression" dxfId="15697" priority="15231">
      <formula>$C457="A"</formula>
    </cfRule>
  </conditionalFormatting>
  <conditionalFormatting sqref="F457:G457">
    <cfRule type="expression" dxfId="15696" priority="15230">
      <formula>$C457="A"</formula>
    </cfRule>
  </conditionalFormatting>
  <conditionalFormatting sqref="F457:G457">
    <cfRule type="expression" dxfId="15695" priority="15229" stopIfTrue="1">
      <formula>$C457="A"</formula>
    </cfRule>
  </conditionalFormatting>
  <conditionalFormatting sqref="F457:G457">
    <cfRule type="expression" dxfId="15694" priority="15228">
      <formula>$C457="A"</formula>
    </cfRule>
  </conditionalFormatting>
  <conditionalFormatting sqref="F458:G458">
    <cfRule type="expression" dxfId="15693" priority="15227">
      <formula>$C458="A"</formula>
    </cfRule>
  </conditionalFormatting>
  <conditionalFormatting sqref="F458:G458">
    <cfRule type="expression" dxfId="15692" priority="15226" stopIfTrue="1">
      <formula>$C458="A"</formula>
    </cfRule>
  </conditionalFormatting>
  <conditionalFormatting sqref="F458:G458">
    <cfRule type="expression" dxfId="15691" priority="15225">
      <formula>$C458="A"</formula>
    </cfRule>
  </conditionalFormatting>
  <conditionalFormatting sqref="F458:G458">
    <cfRule type="expression" dxfId="15690" priority="15224">
      <formula>$C458="A"</formula>
    </cfRule>
  </conditionalFormatting>
  <conditionalFormatting sqref="F458:G458">
    <cfRule type="expression" dxfId="15689" priority="15223" stopIfTrue="1">
      <formula>$C458="A"</formula>
    </cfRule>
  </conditionalFormatting>
  <conditionalFormatting sqref="F458:G458">
    <cfRule type="expression" dxfId="15688" priority="15222">
      <formula>$C458="A"</formula>
    </cfRule>
  </conditionalFormatting>
  <conditionalFormatting sqref="F458:G458">
    <cfRule type="expression" dxfId="15687" priority="15221">
      <formula>$C458="A"</formula>
    </cfRule>
  </conditionalFormatting>
  <conditionalFormatting sqref="F458:G458">
    <cfRule type="expression" dxfId="15686" priority="15220" stopIfTrue="1">
      <formula>$C458="A"</formula>
    </cfRule>
  </conditionalFormatting>
  <conditionalFormatting sqref="F458:G458">
    <cfRule type="expression" dxfId="15685" priority="15219">
      <formula>$C458="A"</formula>
    </cfRule>
  </conditionalFormatting>
  <conditionalFormatting sqref="D458:N458">
    <cfRule type="expression" dxfId="15684" priority="15218">
      <formula>$C458="A"</formula>
    </cfRule>
  </conditionalFormatting>
  <conditionalFormatting sqref="D458:E458 H458:N458">
    <cfRule type="expression" dxfId="15683" priority="15217" stopIfTrue="1">
      <formula>$C458="A"</formula>
    </cfRule>
  </conditionalFormatting>
  <conditionalFormatting sqref="F458:G458">
    <cfRule type="expression" dxfId="15682" priority="15216" stopIfTrue="1">
      <formula>$C458="A"</formula>
    </cfRule>
  </conditionalFormatting>
  <conditionalFormatting sqref="F458:G458">
    <cfRule type="expression" dxfId="15681" priority="15215">
      <formula>$C458="A"</formula>
    </cfRule>
  </conditionalFormatting>
  <conditionalFormatting sqref="F458:G458">
    <cfRule type="expression" dxfId="15680" priority="15214">
      <formula>$C458="A"</formula>
    </cfRule>
  </conditionalFormatting>
  <conditionalFormatting sqref="F458:G458">
    <cfRule type="expression" dxfId="15679" priority="15213" stopIfTrue="1">
      <formula>$C458="A"</formula>
    </cfRule>
  </conditionalFormatting>
  <conditionalFormatting sqref="F458:G458">
    <cfRule type="expression" dxfId="15678" priority="15212">
      <formula>$C458="A"</formula>
    </cfRule>
  </conditionalFormatting>
  <conditionalFormatting sqref="F458:G458">
    <cfRule type="expression" dxfId="15677" priority="15211">
      <formula>$C458="A"</formula>
    </cfRule>
  </conditionalFormatting>
  <conditionalFormatting sqref="F458:G458">
    <cfRule type="expression" dxfId="15676" priority="15210" stopIfTrue="1">
      <formula>$C458="A"</formula>
    </cfRule>
  </conditionalFormatting>
  <conditionalFormatting sqref="F458:G458">
    <cfRule type="expression" dxfId="15675" priority="15209">
      <formula>$C458="A"</formula>
    </cfRule>
  </conditionalFormatting>
  <conditionalFormatting sqref="F458:G458">
    <cfRule type="expression" dxfId="15674" priority="15208">
      <formula>$C458="A"</formula>
    </cfRule>
  </conditionalFormatting>
  <conditionalFormatting sqref="F458:G458">
    <cfRule type="expression" dxfId="15673" priority="15207" stopIfTrue="1">
      <formula>$C458="A"</formula>
    </cfRule>
  </conditionalFormatting>
  <conditionalFormatting sqref="F458:G458">
    <cfRule type="expression" dxfId="15672" priority="15206">
      <formula>$C458="A"</formula>
    </cfRule>
  </conditionalFormatting>
  <conditionalFormatting sqref="F458:G458">
    <cfRule type="expression" dxfId="15671" priority="15205">
      <formula>$C458="A"</formula>
    </cfRule>
  </conditionalFormatting>
  <conditionalFormatting sqref="F458:G458">
    <cfRule type="expression" dxfId="15670" priority="15204" stopIfTrue="1">
      <formula>$C458="A"</formula>
    </cfRule>
  </conditionalFormatting>
  <conditionalFormatting sqref="F458:G458">
    <cfRule type="expression" dxfId="15669" priority="15203">
      <formula>$C458="A"</formula>
    </cfRule>
  </conditionalFormatting>
  <conditionalFormatting sqref="F459:G459">
    <cfRule type="expression" dxfId="15668" priority="15202">
      <formula>$C459="A"</formula>
    </cfRule>
  </conditionalFormatting>
  <conditionalFormatting sqref="F459:G459">
    <cfRule type="expression" dxfId="15667" priority="15201" stopIfTrue="1">
      <formula>$C459="A"</formula>
    </cfRule>
  </conditionalFormatting>
  <conditionalFormatting sqref="F459:G459">
    <cfRule type="expression" dxfId="15666" priority="15200">
      <formula>$C459="A"</formula>
    </cfRule>
  </conditionalFormatting>
  <conditionalFormatting sqref="F459:G459">
    <cfRule type="expression" dxfId="15665" priority="15199">
      <formula>$C459="A"</formula>
    </cfRule>
  </conditionalFormatting>
  <conditionalFormatting sqref="F459:G459">
    <cfRule type="expression" dxfId="15664" priority="15198" stopIfTrue="1">
      <formula>$C459="A"</formula>
    </cfRule>
  </conditionalFormatting>
  <conditionalFormatting sqref="F459:G459">
    <cfRule type="expression" dxfId="15663" priority="15197">
      <formula>$C459="A"</formula>
    </cfRule>
  </conditionalFormatting>
  <conditionalFormatting sqref="F459:G459">
    <cfRule type="expression" dxfId="15662" priority="15196">
      <formula>$C459="A"</formula>
    </cfRule>
  </conditionalFormatting>
  <conditionalFormatting sqref="F459:G459">
    <cfRule type="expression" dxfId="15661" priority="15195" stopIfTrue="1">
      <formula>$C459="A"</formula>
    </cfRule>
  </conditionalFormatting>
  <conditionalFormatting sqref="F459:G459">
    <cfRule type="expression" dxfId="15660" priority="15194">
      <formula>$C459="A"</formula>
    </cfRule>
  </conditionalFormatting>
  <conditionalFormatting sqref="D459:N459">
    <cfRule type="expression" dxfId="15659" priority="15193">
      <formula>$C459="A"</formula>
    </cfRule>
  </conditionalFormatting>
  <conditionalFormatting sqref="D459:E459 H459:N459">
    <cfRule type="expression" dxfId="15658" priority="15192" stopIfTrue="1">
      <formula>$C459="A"</formula>
    </cfRule>
  </conditionalFormatting>
  <conditionalFormatting sqref="F459:G459">
    <cfRule type="expression" dxfId="15657" priority="15191" stopIfTrue="1">
      <formula>$C459="A"</formula>
    </cfRule>
  </conditionalFormatting>
  <conditionalFormatting sqref="F459:G459">
    <cfRule type="expression" dxfId="15656" priority="15190">
      <formula>$C459="A"</formula>
    </cfRule>
  </conditionalFormatting>
  <conditionalFormatting sqref="F459:G459">
    <cfRule type="expression" dxfId="15655" priority="15189">
      <formula>$C459="A"</formula>
    </cfRule>
  </conditionalFormatting>
  <conditionalFormatting sqref="F459:G459">
    <cfRule type="expression" dxfId="15654" priority="15188" stopIfTrue="1">
      <formula>$C459="A"</formula>
    </cfRule>
  </conditionalFormatting>
  <conditionalFormatting sqref="F459:G459">
    <cfRule type="expression" dxfId="15653" priority="15187">
      <formula>$C459="A"</formula>
    </cfRule>
  </conditionalFormatting>
  <conditionalFormatting sqref="F459:G459">
    <cfRule type="expression" dxfId="15652" priority="15186">
      <formula>$C459="A"</formula>
    </cfRule>
  </conditionalFormatting>
  <conditionalFormatting sqref="F459:G459">
    <cfRule type="expression" dxfId="15651" priority="15185" stopIfTrue="1">
      <formula>$C459="A"</formula>
    </cfRule>
  </conditionalFormatting>
  <conditionalFormatting sqref="F459:G459">
    <cfRule type="expression" dxfId="15650" priority="15184">
      <formula>$C459="A"</formula>
    </cfRule>
  </conditionalFormatting>
  <conditionalFormatting sqref="F459:G459">
    <cfRule type="expression" dxfId="15649" priority="15183">
      <formula>$C459="A"</formula>
    </cfRule>
  </conditionalFormatting>
  <conditionalFormatting sqref="F459:G459">
    <cfRule type="expression" dxfId="15648" priority="15182" stopIfTrue="1">
      <formula>$C459="A"</formula>
    </cfRule>
  </conditionalFormatting>
  <conditionalFormatting sqref="F459:G459">
    <cfRule type="expression" dxfId="15647" priority="15181">
      <formula>$C459="A"</formula>
    </cfRule>
  </conditionalFormatting>
  <conditionalFormatting sqref="F459:G459">
    <cfRule type="expression" dxfId="15646" priority="15180">
      <formula>$C459="A"</formula>
    </cfRule>
  </conditionalFormatting>
  <conditionalFormatting sqref="F459:G459">
    <cfRule type="expression" dxfId="15645" priority="15179" stopIfTrue="1">
      <formula>$C459="A"</formula>
    </cfRule>
  </conditionalFormatting>
  <conditionalFormatting sqref="F459:G459">
    <cfRule type="expression" dxfId="15644" priority="15178">
      <formula>$C459="A"</formula>
    </cfRule>
  </conditionalFormatting>
  <conditionalFormatting sqref="F460:G460">
    <cfRule type="expression" dxfId="15643" priority="15177">
      <formula>$C460="A"</formula>
    </cfRule>
  </conditionalFormatting>
  <conditionalFormatting sqref="F460:G460">
    <cfRule type="expression" dxfId="15642" priority="15176" stopIfTrue="1">
      <formula>$C460="A"</formula>
    </cfRule>
  </conditionalFormatting>
  <conditionalFormatting sqref="F460:G460">
    <cfRule type="expression" dxfId="15641" priority="15175">
      <formula>$C460="A"</formula>
    </cfRule>
  </conditionalFormatting>
  <conditionalFormatting sqref="F460:G460">
    <cfRule type="expression" dxfId="15640" priority="15174">
      <formula>$C460="A"</formula>
    </cfRule>
  </conditionalFormatting>
  <conditionalFormatting sqref="F460:G460">
    <cfRule type="expression" dxfId="15639" priority="15173" stopIfTrue="1">
      <formula>$C460="A"</formula>
    </cfRule>
  </conditionalFormatting>
  <conditionalFormatting sqref="F460:G460">
    <cfRule type="expression" dxfId="15638" priority="15172">
      <formula>$C460="A"</formula>
    </cfRule>
  </conditionalFormatting>
  <conditionalFormatting sqref="F460:G460">
    <cfRule type="expression" dxfId="15637" priority="15171">
      <formula>$C460="A"</formula>
    </cfRule>
  </conditionalFormatting>
  <conditionalFormatting sqref="F460:G460">
    <cfRule type="expression" dxfId="15636" priority="15170" stopIfTrue="1">
      <formula>$C460="A"</formula>
    </cfRule>
  </conditionalFormatting>
  <conditionalFormatting sqref="F460:G460">
    <cfRule type="expression" dxfId="15635" priority="15169">
      <formula>$C460="A"</formula>
    </cfRule>
  </conditionalFormatting>
  <conditionalFormatting sqref="D460:N460">
    <cfRule type="expression" dxfId="15634" priority="15168">
      <formula>$C460="A"</formula>
    </cfRule>
  </conditionalFormatting>
  <conditionalFormatting sqref="D460:E460 H460:N460">
    <cfRule type="expression" dxfId="15633" priority="15167" stopIfTrue="1">
      <formula>$C460="A"</formula>
    </cfRule>
  </conditionalFormatting>
  <conditionalFormatting sqref="F460:G460">
    <cfRule type="expression" dxfId="15632" priority="15166" stopIfTrue="1">
      <formula>$C460="A"</formula>
    </cfRule>
  </conditionalFormatting>
  <conditionalFormatting sqref="F460:G460">
    <cfRule type="expression" dxfId="15631" priority="15165">
      <formula>$C460="A"</formula>
    </cfRule>
  </conditionalFormatting>
  <conditionalFormatting sqref="F460:G460">
    <cfRule type="expression" dxfId="15630" priority="15164">
      <formula>$C460="A"</formula>
    </cfRule>
  </conditionalFormatting>
  <conditionalFormatting sqref="F460:G460">
    <cfRule type="expression" dxfId="15629" priority="15163" stopIfTrue="1">
      <formula>$C460="A"</formula>
    </cfRule>
  </conditionalFormatting>
  <conditionalFormatting sqref="F460:G460">
    <cfRule type="expression" dxfId="15628" priority="15162">
      <formula>$C460="A"</formula>
    </cfRule>
  </conditionalFormatting>
  <conditionalFormatting sqref="F460:G460">
    <cfRule type="expression" dxfId="15627" priority="15161">
      <formula>$C460="A"</formula>
    </cfRule>
  </conditionalFormatting>
  <conditionalFormatting sqref="F460:G460">
    <cfRule type="expression" dxfId="15626" priority="15160" stopIfTrue="1">
      <formula>$C460="A"</formula>
    </cfRule>
  </conditionalFormatting>
  <conditionalFormatting sqref="F460:G460">
    <cfRule type="expression" dxfId="15625" priority="15159">
      <formula>$C460="A"</formula>
    </cfRule>
  </conditionalFormatting>
  <conditionalFormatting sqref="F460:G460">
    <cfRule type="expression" dxfId="15624" priority="15158">
      <formula>$C460="A"</formula>
    </cfRule>
  </conditionalFormatting>
  <conditionalFormatting sqref="F460:G460">
    <cfRule type="expression" dxfId="15623" priority="15157" stopIfTrue="1">
      <formula>$C460="A"</formula>
    </cfRule>
  </conditionalFormatting>
  <conditionalFormatting sqref="F460:G460">
    <cfRule type="expression" dxfId="15622" priority="15156">
      <formula>$C460="A"</formula>
    </cfRule>
  </conditionalFormatting>
  <conditionalFormatting sqref="F460:G460">
    <cfRule type="expression" dxfId="15621" priority="15155">
      <formula>$C460="A"</formula>
    </cfRule>
  </conditionalFormatting>
  <conditionalFormatting sqref="F460:G460">
    <cfRule type="expression" dxfId="15620" priority="15154" stopIfTrue="1">
      <formula>$C460="A"</formula>
    </cfRule>
  </conditionalFormatting>
  <conditionalFormatting sqref="F460:G460">
    <cfRule type="expression" dxfId="15619" priority="15153">
      <formula>$C460="A"</formula>
    </cfRule>
  </conditionalFormatting>
  <conditionalFormatting sqref="F461:G461">
    <cfRule type="expression" dxfId="15618" priority="15152">
      <formula>$C461="A"</formula>
    </cfRule>
  </conditionalFormatting>
  <conditionalFormatting sqref="F461:G461">
    <cfRule type="expression" dxfId="15617" priority="15151" stopIfTrue="1">
      <formula>$C461="A"</formula>
    </cfRule>
  </conditionalFormatting>
  <conditionalFormatting sqref="F461:G461">
    <cfRule type="expression" dxfId="15616" priority="15150">
      <formula>$C461="A"</formula>
    </cfRule>
  </conditionalFormatting>
  <conditionalFormatting sqref="F461:G461">
    <cfRule type="expression" dxfId="15615" priority="15149">
      <formula>$C461="A"</formula>
    </cfRule>
  </conditionalFormatting>
  <conditionalFormatting sqref="F461:G461">
    <cfRule type="expression" dxfId="15614" priority="15148" stopIfTrue="1">
      <formula>$C461="A"</formula>
    </cfRule>
  </conditionalFormatting>
  <conditionalFormatting sqref="F461:G461">
    <cfRule type="expression" dxfId="15613" priority="15147">
      <formula>$C461="A"</formula>
    </cfRule>
  </conditionalFormatting>
  <conditionalFormatting sqref="F461:G461">
    <cfRule type="expression" dxfId="15612" priority="15146">
      <formula>$C461="A"</formula>
    </cfRule>
  </conditionalFormatting>
  <conditionalFormatting sqref="F461:G461">
    <cfRule type="expression" dxfId="15611" priority="15145" stopIfTrue="1">
      <formula>$C461="A"</formula>
    </cfRule>
  </conditionalFormatting>
  <conditionalFormatting sqref="F461:G461">
    <cfRule type="expression" dxfId="15610" priority="15144">
      <formula>$C461="A"</formula>
    </cfRule>
  </conditionalFormatting>
  <conditionalFormatting sqref="D461:N461">
    <cfRule type="expression" dxfId="15609" priority="15143">
      <formula>$C461="A"</formula>
    </cfRule>
  </conditionalFormatting>
  <conditionalFormatting sqref="D461:E461 H461:N461">
    <cfRule type="expression" dxfId="15608" priority="15142" stopIfTrue="1">
      <formula>$C461="A"</formula>
    </cfRule>
  </conditionalFormatting>
  <conditionalFormatting sqref="F461:G461">
    <cfRule type="expression" dxfId="15607" priority="15141" stopIfTrue="1">
      <formula>$C461="A"</formula>
    </cfRule>
  </conditionalFormatting>
  <conditionalFormatting sqref="F461:G461">
    <cfRule type="expression" dxfId="15606" priority="15140">
      <formula>$C461="A"</formula>
    </cfRule>
  </conditionalFormatting>
  <conditionalFormatting sqref="F461:G461">
    <cfRule type="expression" dxfId="15605" priority="15139">
      <formula>$C461="A"</formula>
    </cfRule>
  </conditionalFormatting>
  <conditionalFormatting sqref="F461:G461">
    <cfRule type="expression" dxfId="15604" priority="15138" stopIfTrue="1">
      <formula>$C461="A"</formula>
    </cfRule>
  </conditionalFormatting>
  <conditionalFormatting sqref="F461:G461">
    <cfRule type="expression" dxfId="15603" priority="15137">
      <formula>$C461="A"</formula>
    </cfRule>
  </conditionalFormatting>
  <conditionalFormatting sqref="F461:G461">
    <cfRule type="expression" dxfId="15602" priority="15136">
      <formula>$C461="A"</formula>
    </cfRule>
  </conditionalFormatting>
  <conditionalFormatting sqref="F461:G461">
    <cfRule type="expression" dxfId="15601" priority="15135" stopIfTrue="1">
      <formula>$C461="A"</formula>
    </cfRule>
  </conditionalFormatting>
  <conditionalFormatting sqref="F461:G461">
    <cfRule type="expression" dxfId="15600" priority="15134">
      <formula>$C461="A"</formula>
    </cfRule>
  </conditionalFormatting>
  <conditionalFormatting sqref="F461:G461">
    <cfRule type="expression" dxfId="15599" priority="15133">
      <formula>$C461="A"</formula>
    </cfRule>
  </conditionalFormatting>
  <conditionalFormatting sqref="F461:G461">
    <cfRule type="expression" dxfId="15598" priority="15132" stopIfTrue="1">
      <formula>$C461="A"</formula>
    </cfRule>
  </conditionalFormatting>
  <conditionalFormatting sqref="F461:G461">
    <cfRule type="expression" dxfId="15597" priority="15131">
      <formula>$C461="A"</formula>
    </cfRule>
  </conditionalFormatting>
  <conditionalFormatting sqref="F461:G461">
    <cfRule type="expression" dxfId="15596" priority="15130">
      <formula>$C461="A"</formula>
    </cfRule>
  </conditionalFormatting>
  <conditionalFormatting sqref="F461:G461">
    <cfRule type="expression" dxfId="15595" priority="15129" stopIfTrue="1">
      <formula>$C461="A"</formula>
    </cfRule>
  </conditionalFormatting>
  <conditionalFormatting sqref="F461:G461">
    <cfRule type="expression" dxfId="15594" priority="15128">
      <formula>$C461="A"</formula>
    </cfRule>
  </conditionalFormatting>
  <conditionalFormatting sqref="F462:G462">
    <cfRule type="expression" dxfId="15593" priority="15127">
      <formula>$C462="A"</formula>
    </cfRule>
  </conditionalFormatting>
  <conditionalFormatting sqref="F462:G462">
    <cfRule type="expression" dxfId="15592" priority="15126" stopIfTrue="1">
      <formula>$C462="A"</formula>
    </cfRule>
  </conditionalFormatting>
  <conditionalFormatting sqref="F462:G462">
    <cfRule type="expression" dxfId="15591" priority="15125">
      <formula>$C462="A"</formula>
    </cfRule>
  </conditionalFormatting>
  <conditionalFormatting sqref="F462:G462">
    <cfRule type="expression" dxfId="15590" priority="15124">
      <formula>$C462="A"</formula>
    </cfRule>
  </conditionalFormatting>
  <conditionalFormatting sqref="F462:G462">
    <cfRule type="expression" dxfId="15589" priority="15123" stopIfTrue="1">
      <formula>$C462="A"</formula>
    </cfRule>
  </conditionalFormatting>
  <conditionalFormatting sqref="F462:G462">
    <cfRule type="expression" dxfId="15588" priority="15122">
      <formula>$C462="A"</formula>
    </cfRule>
  </conditionalFormatting>
  <conditionalFormatting sqref="F462:G462">
    <cfRule type="expression" dxfId="15587" priority="15121">
      <formula>$C462="A"</formula>
    </cfRule>
  </conditionalFormatting>
  <conditionalFormatting sqref="F462:G462">
    <cfRule type="expression" dxfId="15586" priority="15120" stopIfTrue="1">
      <formula>$C462="A"</formula>
    </cfRule>
  </conditionalFormatting>
  <conditionalFormatting sqref="F462:G462">
    <cfRule type="expression" dxfId="15585" priority="15119">
      <formula>$C462="A"</formula>
    </cfRule>
  </conditionalFormatting>
  <conditionalFormatting sqref="D462:N462">
    <cfRule type="expression" dxfId="15584" priority="15118">
      <formula>$C462="A"</formula>
    </cfRule>
  </conditionalFormatting>
  <conditionalFormatting sqref="D462:E462 H462:N462">
    <cfRule type="expression" dxfId="15583" priority="15117" stopIfTrue="1">
      <formula>$C462="A"</formula>
    </cfRule>
  </conditionalFormatting>
  <conditionalFormatting sqref="F462:G462">
    <cfRule type="expression" dxfId="15582" priority="15116" stopIfTrue="1">
      <formula>$C462="A"</formula>
    </cfRule>
  </conditionalFormatting>
  <conditionalFormatting sqref="F462:G462">
    <cfRule type="expression" dxfId="15581" priority="15115">
      <formula>$C462="A"</formula>
    </cfRule>
  </conditionalFormatting>
  <conditionalFormatting sqref="F462:G462">
    <cfRule type="expression" dxfId="15580" priority="15114">
      <formula>$C462="A"</formula>
    </cfRule>
  </conditionalFormatting>
  <conditionalFormatting sqref="F462:G462">
    <cfRule type="expression" dxfId="15579" priority="15113" stopIfTrue="1">
      <formula>$C462="A"</formula>
    </cfRule>
  </conditionalFormatting>
  <conditionalFormatting sqref="F462:G462">
    <cfRule type="expression" dxfId="15578" priority="15112">
      <formula>$C462="A"</formula>
    </cfRule>
  </conditionalFormatting>
  <conditionalFormatting sqref="F462:G462">
    <cfRule type="expression" dxfId="15577" priority="15111">
      <formula>$C462="A"</formula>
    </cfRule>
  </conditionalFormatting>
  <conditionalFormatting sqref="F462:G462">
    <cfRule type="expression" dxfId="15576" priority="15110" stopIfTrue="1">
      <formula>$C462="A"</formula>
    </cfRule>
  </conditionalFormatting>
  <conditionalFormatting sqref="F462:G462">
    <cfRule type="expression" dxfId="15575" priority="15109">
      <formula>$C462="A"</formula>
    </cfRule>
  </conditionalFormatting>
  <conditionalFormatting sqref="F462:G462">
    <cfRule type="expression" dxfId="15574" priority="15108">
      <formula>$C462="A"</formula>
    </cfRule>
  </conditionalFormatting>
  <conditionalFormatting sqref="F462:G462">
    <cfRule type="expression" dxfId="15573" priority="15107" stopIfTrue="1">
      <formula>$C462="A"</formula>
    </cfRule>
  </conditionalFormatting>
  <conditionalFormatting sqref="F462:G462">
    <cfRule type="expression" dxfId="15572" priority="15106">
      <formula>$C462="A"</formula>
    </cfRule>
  </conditionalFormatting>
  <conditionalFormatting sqref="F462:G462">
    <cfRule type="expression" dxfId="15571" priority="15105">
      <formula>$C462="A"</formula>
    </cfRule>
  </conditionalFormatting>
  <conditionalFormatting sqref="F462:G462">
    <cfRule type="expression" dxfId="15570" priority="15104" stopIfTrue="1">
      <formula>$C462="A"</formula>
    </cfRule>
  </conditionalFormatting>
  <conditionalFormatting sqref="F462:G462">
    <cfRule type="expression" dxfId="15569" priority="15103">
      <formula>$C462="A"</formula>
    </cfRule>
  </conditionalFormatting>
  <conditionalFormatting sqref="F463:G463">
    <cfRule type="expression" dxfId="15568" priority="15102">
      <formula>$C463="A"</formula>
    </cfRule>
  </conditionalFormatting>
  <conditionalFormatting sqref="F463:G463">
    <cfRule type="expression" dxfId="15567" priority="15101" stopIfTrue="1">
      <formula>$C463="A"</formula>
    </cfRule>
  </conditionalFormatting>
  <conditionalFormatting sqref="F463:G463">
    <cfRule type="expression" dxfId="15566" priority="15100">
      <formula>$C463="A"</formula>
    </cfRule>
  </conditionalFormatting>
  <conditionalFormatting sqref="F463:G463">
    <cfRule type="expression" dxfId="15565" priority="15099">
      <formula>$C463="A"</formula>
    </cfRule>
  </conditionalFormatting>
  <conditionalFormatting sqref="F463:G463">
    <cfRule type="expression" dxfId="15564" priority="15098" stopIfTrue="1">
      <formula>$C463="A"</formula>
    </cfRule>
  </conditionalFormatting>
  <conditionalFormatting sqref="F463:G463">
    <cfRule type="expression" dxfId="15563" priority="15097">
      <formula>$C463="A"</formula>
    </cfRule>
  </conditionalFormatting>
  <conditionalFormatting sqref="F463:G463">
    <cfRule type="expression" dxfId="15562" priority="15096">
      <formula>$C463="A"</formula>
    </cfRule>
  </conditionalFormatting>
  <conditionalFormatting sqref="F463:G463">
    <cfRule type="expression" dxfId="15561" priority="15095" stopIfTrue="1">
      <formula>$C463="A"</formula>
    </cfRule>
  </conditionalFormatting>
  <conditionalFormatting sqref="F463:G463">
    <cfRule type="expression" dxfId="15560" priority="15094">
      <formula>$C463="A"</formula>
    </cfRule>
  </conditionalFormatting>
  <conditionalFormatting sqref="D463:N463">
    <cfRule type="expression" dxfId="15559" priority="15093">
      <formula>$C463="A"</formula>
    </cfRule>
  </conditionalFormatting>
  <conditionalFormatting sqref="D463:E463 H463:N463">
    <cfRule type="expression" dxfId="15558" priority="15092" stopIfTrue="1">
      <formula>$C463="A"</formula>
    </cfRule>
  </conditionalFormatting>
  <conditionalFormatting sqref="F463:G463">
    <cfRule type="expression" dxfId="15557" priority="15091" stopIfTrue="1">
      <formula>$C463="A"</formula>
    </cfRule>
  </conditionalFormatting>
  <conditionalFormatting sqref="F463:G463">
    <cfRule type="expression" dxfId="15556" priority="15090">
      <formula>$C463="A"</formula>
    </cfRule>
  </conditionalFormatting>
  <conditionalFormatting sqref="F463:G463">
    <cfRule type="expression" dxfId="15555" priority="15089">
      <formula>$C463="A"</formula>
    </cfRule>
  </conditionalFormatting>
  <conditionalFormatting sqref="F463:G463">
    <cfRule type="expression" dxfId="15554" priority="15088" stopIfTrue="1">
      <formula>$C463="A"</formula>
    </cfRule>
  </conditionalFormatting>
  <conditionalFormatting sqref="F463:G463">
    <cfRule type="expression" dxfId="15553" priority="15087">
      <formula>$C463="A"</formula>
    </cfRule>
  </conditionalFormatting>
  <conditionalFormatting sqref="F463:G463">
    <cfRule type="expression" dxfId="15552" priority="15086">
      <formula>$C463="A"</formula>
    </cfRule>
  </conditionalFormatting>
  <conditionalFormatting sqref="F463:G463">
    <cfRule type="expression" dxfId="15551" priority="15085" stopIfTrue="1">
      <formula>$C463="A"</formula>
    </cfRule>
  </conditionalFormatting>
  <conditionalFormatting sqref="F463:G463">
    <cfRule type="expression" dxfId="15550" priority="15084">
      <formula>$C463="A"</formula>
    </cfRule>
  </conditionalFormatting>
  <conditionalFormatting sqref="F463:G463">
    <cfRule type="expression" dxfId="15549" priority="15083">
      <formula>$C463="A"</formula>
    </cfRule>
  </conditionalFormatting>
  <conditionalFormatting sqref="F463:G463">
    <cfRule type="expression" dxfId="15548" priority="15082" stopIfTrue="1">
      <formula>$C463="A"</formula>
    </cfRule>
  </conditionalFormatting>
  <conditionalFormatting sqref="F463:G463">
    <cfRule type="expression" dxfId="15547" priority="15081">
      <formula>$C463="A"</formula>
    </cfRule>
  </conditionalFormatting>
  <conditionalFormatting sqref="F463:G463">
    <cfRule type="expression" dxfId="15546" priority="15080">
      <formula>$C463="A"</formula>
    </cfRule>
  </conditionalFormatting>
  <conditionalFormatting sqref="F463:G463">
    <cfRule type="expression" dxfId="15545" priority="15079" stopIfTrue="1">
      <formula>$C463="A"</formula>
    </cfRule>
  </conditionalFormatting>
  <conditionalFormatting sqref="F463:G463">
    <cfRule type="expression" dxfId="15544" priority="15078">
      <formula>$C463="A"</formula>
    </cfRule>
  </conditionalFormatting>
  <conditionalFormatting sqref="F464:G464">
    <cfRule type="expression" dxfId="15543" priority="15077">
      <formula>$C464="A"</formula>
    </cfRule>
  </conditionalFormatting>
  <conditionalFormatting sqref="F464:G464">
    <cfRule type="expression" dxfId="15542" priority="15076" stopIfTrue="1">
      <formula>$C464="A"</formula>
    </cfRule>
  </conditionalFormatting>
  <conditionalFormatting sqref="F464:G464">
    <cfRule type="expression" dxfId="15541" priority="15075">
      <formula>$C464="A"</formula>
    </cfRule>
  </conditionalFormatting>
  <conditionalFormatting sqref="F464:G464">
    <cfRule type="expression" dxfId="15540" priority="15074">
      <formula>$C464="A"</formula>
    </cfRule>
  </conditionalFormatting>
  <conditionalFormatting sqref="F464:G464">
    <cfRule type="expression" dxfId="15539" priority="15073" stopIfTrue="1">
      <formula>$C464="A"</formula>
    </cfRule>
  </conditionalFormatting>
  <conditionalFormatting sqref="F464:G464">
    <cfRule type="expression" dxfId="15538" priority="15072">
      <formula>$C464="A"</formula>
    </cfRule>
  </conditionalFormatting>
  <conditionalFormatting sqref="F464:G464">
    <cfRule type="expression" dxfId="15537" priority="15071">
      <formula>$C464="A"</formula>
    </cfRule>
  </conditionalFormatting>
  <conditionalFormatting sqref="F464:G464">
    <cfRule type="expression" dxfId="15536" priority="15070" stopIfTrue="1">
      <formula>$C464="A"</formula>
    </cfRule>
  </conditionalFormatting>
  <conditionalFormatting sqref="F464:G464">
    <cfRule type="expression" dxfId="15535" priority="15069">
      <formula>$C464="A"</formula>
    </cfRule>
  </conditionalFormatting>
  <conditionalFormatting sqref="D464:N464">
    <cfRule type="expression" dxfId="15534" priority="15068">
      <formula>$C464="A"</formula>
    </cfRule>
  </conditionalFormatting>
  <conditionalFormatting sqref="D464:E464 H464:N464">
    <cfRule type="expression" dxfId="15533" priority="15067" stopIfTrue="1">
      <formula>$C464="A"</formula>
    </cfRule>
  </conditionalFormatting>
  <conditionalFormatting sqref="F464:G464">
    <cfRule type="expression" dxfId="15532" priority="15066" stopIfTrue="1">
      <formula>$C464="A"</formula>
    </cfRule>
  </conditionalFormatting>
  <conditionalFormatting sqref="F464:G464">
    <cfRule type="expression" dxfId="15531" priority="15065">
      <formula>$C464="A"</formula>
    </cfRule>
  </conditionalFormatting>
  <conditionalFormatting sqref="F464:G464">
    <cfRule type="expression" dxfId="15530" priority="15064">
      <formula>$C464="A"</formula>
    </cfRule>
  </conditionalFormatting>
  <conditionalFormatting sqref="F464:G464">
    <cfRule type="expression" dxfId="15529" priority="15063" stopIfTrue="1">
      <formula>$C464="A"</formula>
    </cfRule>
  </conditionalFormatting>
  <conditionalFormatting sqref="F464:G464">
    <cfRule type="expression" dxfId="15528" priority="15062">
      <formula>$C464="A"</formula>
    </cfRule>
  </conditionalFormatting>
  <conditionalFormatting sqref="F464:G464">
    <cfRule type="expression" dxfId="15527" priority="15061">
      <formula>$C464="A"</formula>
    </cfRule>
  </conditionalFormatting>
  <conditionalFormatting sqref="F464:G464">
    <cfRule type="expression" dxfId="15526" priority="15060" stopIfTrue="1">
      <formula>$C464="A"</formula>
    </cfRule>
  </conditionalFormatting>
  <conditionalFormatting sqref="F464:G464">
    <cfRule type="expression" dxfId="15525" priority="15059">
      <formula>$C464="A"</formula>
    </cfRule>
  </conditionalFormatting>
  <conditionalFormatting sqref="F464:G464">
    <cfRule type="expression" dxfId="15524" priority="15058">
      <formula>$C464="A"</formula>
    </cfRule>
  </conditionalFormatting>
  <conditionalFormatting sqref="F464:G464">
    <cfRule type="expression" dxfId="15523" priority="15057" stopIfTrue="1">
      <formula>$C464="A"</formula>
    </cfRule>
  </conditionalFormatting>
  <conditionalFormatting sqref="F464:G464">
    <cfRule type="expression" dxfId="15522" priority="15056">
      <formula>$C464="A"</formula>
    </cfRule>
  </conditionalFormatting>
  <conditionalFormatting sqref="F464:G464">
    <cfRule type="expression" dxfId="15521" priority="15055">
      <formula>$C464="A"</formula>
    </cfRule>
  </conditionalFormatting>
  <conditionalFormatting sqref="F464:G464">
    <cfRule type="expression" dxfId="15520" priority="15054" stopIfTrue="1">
      <formula>$C464="A"</formula>
    </cfRule>
  </conditionalFormatting>
  <conditionalFormatting sqref="F464:G464">
    <cfRule type="expression" dxfId="15519" priority="15053">
      <formula>$C464="A"</formula>
    </cfRule>
  </conditionalFormatting>
  <conditionalFormatting sqref="F465:G465">
    <cfRule type="expression" dxfId="15518" priority="15052">
      <formula>$C465="A"</formula>
    </cfRule>
  </conditionalFormatting>
  <conditionalFormatting sqref="F465:G465">
    <cfRule type="expression" dxfId="15517" priority="15051" stopIfTrue="1">
      <formula>$C465="A"</formula>
    </cfRule>
  </conditionalFormatting>
  <conditionalFormatting sqref="F465:G465">
    <cfRule type="expression" dxfId="15516" priority="15050">
      <formula>$C465="A"</formula>
    </cfRule>
  </conditionalFormatting>
  <conditionalFormatting sqref="F465:G465">
    <cfRule type="expression" dxfId="15515" priority="15049">
      <formula>$C465="A"</formula>
    </cfRule>
  </conditionalFormatting>
  <conditionalFormatting sqref="F465:G465">
    <cfRule type="expression" dxfId="15514" priority="15048" stopIfTrue="1">
      <formula>$C465="A"</formula>
    </cfRule>
  </conditionalFormatting>
  <conditionalFormatting sqref="F465:G465">
    <cfRule type="expression" dxfId="15513" priority="15047">
      <formula>$C465="A"</formula>
    </cfRule>
  </conditionalFormatting>
  <conditionalFormatting sqref="F465:G465">
    <cfRule type="expression" dxfId="15512" priority="15046">
      <formula>$C465="A"</formula>
    </cfRule>
  </conditionalFormatting>
  <conditionalFormatting sqref="F465:G465">
    <cfRule type="expression" dxfId="15511" priority="15045" stopIfTrue="1">
      <formula>$C465="A"</formula>
    </cfRule>
  </conditionalFormatting>
  <conditionalFormatting sqref="F465:G465">
    <cfRule type="expression" dxfId="15510" priority="15044">
      <formula>$C465="A"</formula>
    </cfRule>
  </conditionalFormatting>
  <conditionalFormatting sqref="D465:N465">
    <cfRule type="expression" dxfId="15509" priority="15043">
      <formula>$C465="A"</formula>
    </cfRule>
  </conditionalFormatting>
  <conditionalFormatting sqref="D465:E465 H465:N465">
    <cfRule type="expression" dxfId="15508" priority="15042" stopIfTrue="1">
      <formula>$C465="A"</formula>
    </cfRule>
  </conditionalFormatting>
  <conditionalFormatting sqref="F465:G465">
    <cfRule type="expression" dxfId="15507" priority="15041" stopIfTrue="1">
      <formula>$C465="A"</formula>
    </cfRule>
  </conditionalFormatting>
  <conditionalFormatting sqref="F465:G465">
    <cfRule type="expression" dxfId="15506" priority="15040">
      <formula>$C465="A"</formula>
    </cfRule>
  </conditionalFormatting>
  <conditionalFormatting sqref="F465:G465">
    <cfRule type="expression" dxfId="15505" priority="15039">
      <formula>$C465="A"</formula>
    </cfRule>
  </conditionalFormatting>
  <conditionalFormatting sqref="F465:G465">
    <cfRule type="expression" dxfId="15504" priority="15038" stopIfTrue="1">
      <formula>$C465="A"</formula>
    </cfRule>
  </conditionalFormatting>
  <conditionalFormatting sqref="F465:G465">
    <cfRule type="expression" dxfId="15503" priority="15037">
      <formula>$C465="A"</formula>
    </cfRule>
  </conditionalFormatting>
  <conditionalFormatting sqref="F465:G465">
    <cfRule type="expression" dxfId="15502" priority="15036">
      <formula>$C465="A"</formula>
    </cfRule>
  </conditionalFormatting>
  <conditionalFormatting sqref="F465:G465">
    <cfRule type="expression" dxfId="15501" priority="15035" stopIfTrue="1">
      <formula>$C465="A"</formula>
    </cfRule>
  </conditionalFormatting>
  <conditionalFormatting sqref="F465:G465">
    <cfRule type="expression" dxfId="15500" priority="15034">
      <formula>$C465="A"</formula>
    </cfRule>
  </conditionalFormatting>
  <conditionalFormatting sqref="F465:G465">
    <cfRule type="expression" dxfId="15499" priority="15033">
      <formula>$C465="A"</formula>
    </cfRule>
  </conditionalFormatting>
  <conditionalFormatting sqref="F465:G465">
    <cfRule type="expression" dxfId="15498" priority="15032" stopIfTrue="1">
      <formula>$C465="A"</formula>
    </cfRule>
  </conditionalFormatting>
  <conditionalFormatting sqref="F465:G465">
    <cfRule type="expression" dxfId="15497" priority="15031">
      <formula>$C465="A"</formula>
    </cfRule>
  </conditionalFormatting>
  <conditionalFormatting sqref="F465:G465">
    <cfRule type="expression" dxfId="15496" priority="15030">
      <formula>$C465="A"</formula>
    </cfRule>
  </conditionalFormatting>
  <conditionalFormatting sqref="F465:G465">
    <cfRule type="expression" dxfId="15495" priority="15029" stopIfTrue="1">
      <formula>$C465="A"</formula>
    </cfRule>
  </conditionalFormatting>
  <conditionalFormatting sqref="F465:G465">
    <cfRule type="expression" dxfId="15494" priority="15028">
      <formula>$C465="A"</formula>
    </cfRule>
  </conditionalFormatting>
  <conditionalFormatting sqref="F466:G466">
    <cfRule type="expression" dxfId="15493" priority="15027">
      <formula>$C466="A"</formula>
    </cfRule>
  </conditionalFormatting>
  <conditionalFormatting sqref="F466:G466">
    <cfRule type="expression" dxfId="15492" priority="15026" stopIfTrue="1">
      <formula>$C466="A"</formula>
    </cfRule>
  </conditionalFormatting>
  <conditionalFormatting sqref="F466:G466">
    <cfRule type="expression" dxfId="15491" priority="15025">
      <formula>$C466="A"</formula>
    </cfRule>
  </conditionalFormatting>
  <conditionalFormatting sqref="F466:G466">
    <cfRule type="expression" dxfId="15490" priority="15024">
      <formula>$C466="A"</formula>
    </cfRule>
  </conditionalFormatting>
  <conditionalFormatting sqref="F466:G466">
    <cfRule type="expression" dxfId="15489" priority="15023" stopIfTrue="1">
      <formula>$C466="A"</formula>
    </cfRule>
  </conditionalFormatting>
  <conditionalFormatting sqref="F466:G466">
    <cfRule type="expression" dxfId="15488" priority="15022">
      <formula>$C466="A"</formula>
    </cfRule>
  </conditionalFormatting>
  <conditionalFormatting sqref="F466:G466">
    <cfRule type="expression" dxfId="15487" priority="15021">
      <formula>$C466="A"</formula>
    </cfRule>
  </conditionalFormatting>
  <conditionalFormatting sqref="F466:G466">
    <cfRule type="expression" dxfId="15486" priority="15020" stopIfTrue="1">
      <formula>$C466="A"</formula>
    </cfRule>
  </conditionalFormatting>
  <conditionalFormatting sqref="F466:G466">
    <cfRule type="expression" dxfId="15485" priority="15019">
      <formula>$C466="A"</formula>
    </cfRule>
  </conditionalFormatting>
  <conditionalFormatting sqref="D466:N466">
    <cfRule type="expression" dxfId="15484" priority="15018">
      <formula>$C466="A"</formula>
    </cfRule>
  </conditionalFormatting>
  <conditionalFormatting sqref="D466:E466 H466:N466">
    <cfRule type="expression" dxfId="15483" priority="15017" stopIfTrue="1">
      <formula>$C466="A"</formula>
    </cfRule>
  </conditionalFormatting>
  <conditionalFormatting sqref="F466:G466">
    <cfRule type="expression" dxfId="15482" priority="15016" stopIfTrue="1">
      <formula>$C466="A"</formula>
    </cfRule>
  </conditionalFormatting>
  <conditionalFormatting sqref="F466:G466">
    <cfRule type="expression" dxfId="15481" priority="15015">
      <formula>$C466="A"</formula>
    </cfRule>
  </conditionalFormatting>
  <conditionalFormatting sqref="F466:G466">
    <cfRule type="expression" dxfId="15480" priority="15014">
      <formula>$C466="A"</formula>
    </cfRule>
  </conditionalFormatting>
  <conditionalFormatting sqref="F466:G466">
    <cfRule type="expression" dxfId="15479" priority="15013" stopIfTrue="1">
      <formula>$C466="A"</formula>
    </cfRule>
  </conditionalFormatting>
  <conditionalFormatting sqref="F466:G466">
    <cfRule type="expression" dxfId="15478" priority="15012">
      <formula>$C466="A"</formula>
    </cfRule>
  </conditionalFormatting>
  <conditionalFormatting sqref="F466:G466">
    <cfRule type="expression" dxfId="15477" priority="15011">
      <formula>$C466="A"</formula>
    </cfRule>
  </conditionalFormatting>
  <conditionalFormatting sqref="F466:G466">
    <cfRule type="expression" dxfId="15476" priority="15010" stopIfTrue="1">
      <formula>$C466="A"</formula>
    </cfRule>
  </conditionalFormatting>
  <conditionalFormatting sqref="F466:G466">
    <cfRule type="expression" dxfId="15475" priority="15009">
      <formula>$C466="A"</formula>
    </cfRule>
  </conditionalFormatting>
  <conditionalFormatting sqref="F466:G466">
    <cfRule type="expression" dxfId="15474" priority="15008">
      <formula>$C466="A"</formula>
    </cfRule>
  </conditionalFormatting>
  <conditionalFormatting sqref="F466:G466">
    <cfRule type="expression" dxfId="15473" priority="15007" stopIfTrue="1">
      <formula>$C466="A"</formula>
    </cfRule>
  </conditionalFormatting>
  <conditionalFormatting sqref="F466:G466">
    <cfRule type="expression" dxfId="15472" priority="15006">
      <formula>$C466="A"</formula>
    </cfRule>
  </conditionalFormatting>
  <conditionalFormatting sqref="F466:G466">
    <cfRule type="expression" dxfId="15471" priority="15005">
      <formula>$C466="A"</formula>
    </cfRule>
  </conditionalFormatting>
  <conditionalFormatting sqref="F466:G466">
    <cfRule type="expression" dxfId="15470" priority="15004" stopIfTrue="1">
      <formula>$C466="A"</formula>
    </cfRule>
  </conditionalFormatting>
  <conditionalFormatting sqref="F466:G466">
    <cfRule type="expression" dxfId="15469" priority="15003">
      <formula>$C466="A"</formula>
    </cfRule>
  </conditionalFormatting>
  <conditionalFormatting sqref="F467:G467">
    <cfRule type="expression" dxfId="15468" priority="15002">
      <formula>$C467="A"</formula>
    </cfRule>
  </conditionalFormatting>
  <conditionalFormatting sqref="F467:G467">
    <cfRule type="expression" dxfId="15467" priority="15001" stopIfTrue="1">
      <formula>$C467="A"</formula>
    </cfRule>
  </conditionalFormatting>
  <conditionalFormatting sqref="F467:G467">
    <cfRule type="expression" dxfId="15466" priority="15000">
      <formula>$C467="A"</formula>
    </cfRule>
  </conditionalFormatting>
  <conditionalFormatting sqref="F467:G467">
    <cfRule type="expression" dxfId="15465" priority="14999">
      <formula>$C467="A"</formula>
    </cfRule>
  </conditionalFormatting>
  <conditionalFormatting sqref="F467:G467">
    <cfRule type="expression" dxfId="15464" priority="14998" stopIfTrue="1">
      <formula>$C467="A"</formula>
    </cfRule>
  </conditionalFormatting>
  <conditionalFormatting sqref="F467:G467">
    <cfRule type="expression" dxfId="15463" priority="14997">
      <formula>$C467="A"</formula>
    </cfRule>
  </conditionalFormatting>
  <conditionalFormatting sqref="F467:G467">
    <cfRule type="expression" dxfId="15462" priority="14996">
      <formula>$C467="A"</formula>
    </cfRule>
  </conditionalFormatting>
  <conditionalFormatting sqref="F467:G467">
    <cfRule type="expression" dxfId="15461" priority="14995" stopIfTrue="1">
      <formula>$C467="A"</formula>
    </cfRule>
  </conditionalFormatting>
  <conditionalFormatting sqref="F467:G467">
    <cfRule type="expression" dxfId="15460" priority="14994">
      <formula>$C467="A"</formula>
    </cfRule>
  </conditionalFormatting>
  <conditionalFormatting sqref="D467:N467">
    <cfRule type="expression" dxfId="15459" priority="14993">
      <formula>$C467="A"</formula>
    </cfRule>
  </conditionalFormatting>
  <conditionalFormatting sqref="D467:E467 H467:N467">
    <cfRule type="expression" dxfId="15458" priority="14992" stopIfTrue="1">
      <formula>$C467="A"</formula>
    </cfRule>
  </conditionalFormatting>
  <conditionalFormatting sqref="F467:G467">
    <cfRule type="expression" dxfId="15457" priority="14991" stopIfTrue="1">
      <formula>$C467="A"</formula>
    </cfRule>
  </conditionalFormatting>
  <conditionalFormatting sqref="F467:G467">
    <cfRule type="expression" dxfId="15456" priority="14990">
      <formula>$C467="A"</formula>
    </cfRule>
  </conditionalFormatting>
  <conditionalFormatting sqref="F467:G467">
    <cfRule type="expression" dxfId="15455" priority="14989">
      <formula>$C467="A"</formula>
    </cfRule>
  </conditionalFormatting>
  <conditionalFormatting sqref="F467:G467">
    <cfRule type="expression" dxfId="15454" priority="14988" stopIfTrue="1">
      <formula>$C467="A"</formula>
    </cfRule>
  </conditionalFormatting>
  <conditionalFormatting sqref="F467:G467">
    <cfRule type="expression" dxfId="15453" priority="14987">
      <formula>$C467="A"</formula>
    </cfRule>
  </conditionalFormatting>
  <conditionalFormatting sqref="F467:G467">
    <cfRule type="expression" dxfId="15452" priority="14986">
      <formula>$C467="A"</formula>
    </cfRule>
  </conditionalFormatting>
  <conditionalFormatting sqref="F467:G467">
    <cfRule type="expression" dxfId="15451" priority="14985" stopIfTrue="1">
      <formula>$C467="A"</formula>
    </cfRule>
  </conditionalFormatting>
  <conditionalFormatting sqref="F467:G467">
    <cfRule type="expression" dxfId="15450" priority="14984">
      <formula>$C467="A"</formula>
    </cfRule>
  </conditionalFormatting>
  <conditionalFormatting sqref="F467:G467">
    <cfRule type="expression" dxfId="15449" priority="14983">
      <formula>$C467="A"</formula>
    </cfRule>
  </conditionalFormatting>
  <conditionalFormatting sqref="F467:G467">
    <cfRule type="expression" dxfId="15448" priority="14982" stopIfTrue="1">
      <formula>$C467="A"</formula>
    </cfRule>
  </conditionalFormatting>
  <conditionalFormatting sqref="F467:G467">
    <cfRule type="expression" dxfId="15447" priority="14981">
      <formula>$C467="A"</formula>
    </cfRule>
  </conditionalFormatting>
  <conditionalFormatting sqref="F467:G467">
    <cfRule type="expression" dxfId="15446" priority="14980">
      <formula>$C467="A"</formula>
    </cfRule>
  </conditionalFormatting>
  <conditionalFormatting sqref="F467:G467">
    <cfRule type="expression" dxfId="15445" priority="14979" stopIfTrue="1">
      <formula>$C467="A"</formula>
    </cfRule>
  </conditionalFormatting>
  <conditionalFormatting sqref="F467:G467">
    <cfRule type="expression" dxfId="15444" priority="14978">
      <formula>$C467="A"</formula>
    </cfRule>
  </conditionalFormatting>
  <conditionalFormatting sqref="F468:G468">
    <cfRule type="expression" dxfId="15443" priority="14977">
      <formula>$C468="A"</formula>
    </cfRule>
  </conditionalFormatting>
  <conditionalFormatting sqref="F468:G468">
    <cfRule type="expression" dxfId="15442" priority="14976" stopIfTrue="1">
      <formula>$C468="A"</formula>
    </cfRule>
  </conditionalFormatting>
  <conditionalFormatting sqref="F468:G468">
    <cfRule type="expression" dxfId="15441" priority="14975">
      <formula>$C468="A"</formula>
    </cfRule>
  </conditionalFormatting>
  <conditionalFormatting sqref="F468:G468">
    <cfRule type="expression" dxfId="15440" priority="14974">
      <formula>$C468="A"</formula>
    </cfRule>
  </conditionalFormatting>
  <conditionalFormatting sqref="F468:G468">
    <cfRule type="expression" dxfId="15439" priority="14973" stopIfTrue="1">
      <formula>$C468="A"</formula>
    </cfRule>
  </conditionalFormatting>
  <conditionalFormatting sqref="F468:G468">
    <cfRule type="expression" dxfId="15438" priority="14972">
      <formula>$C468="A"</formula>
    </cfRule>
  </conditionalFormatting>
  <conditionalFormatting sqref="F468:G468">
    <cfRule type="expression" dxfId="15437" priority="14971">
      <formula>$C468="A"</formula>
    </cfRule>
  </conditionalFormatting>
  <conditionalFormatting sqref="F468:G468">
    <cfRule type="expression" dxfId="15436" priority="14970" stopIfTrue="1">
      <formula>$C468="A"</formula>
    </cfRule>
  </conditionalFormatting>
  <conditionalFormatting sqref="F468:G468">
    <cfRule type="expression" dxfId="15435" priority="14969">
      <formula>$C468="A"</formula>
    </cfRule>
  </conditionalFormatting>
  <conditionalFormatting sqref="D468:N468">
    <cfRule type="expression" dxfId="15434" priority="14968">
      <formula>$C468="A"</formula>
    </cfRule>
  </conditionalFormatting>
  <conditionalFormatting sqref="D468:E468 H468:N468">
    <cfRule type="expression" dxfId="15433" priority="14967" stopIfTrue="1">
      <formula>$C468="A"</formula>
    </cfRule>
  </conditionalFormatting>
  <conditionalFormatting sqref="F468:G468">
    <cfRule type="expression" dxfId="15432" priority="14966" stopIfTrue="1">
      <formula>$C468="A"</formula>
    </cfRule>
  </conditionalFormatting>
  <conditionalFormatting sqref="F468:G468">
    <cfRule type="expression" dxfId="15431" priority="14965">
      <formula>$C468="A"</formula>
    </cfRule>
  </conditionalFormatting>
  <conditionalFormatting sqref="F468:G468">
    <cfRule type="expression" dxfId="15430" priority="14964">
      <formula>$C468="A"</formula>
    </cfRule>
  </conditionalFormatting>
  <conditionalFormatting sqref="F468:G468">
    <cfRule type="expression" dxfId="15429" priority="14963" stopIfTrue="1">
      <formula>$C468="A"</formula>
    </cfRule>
  </conditionalFormatting>
  <conditionalFormatting sqref="F468:G468">
    <cfRule type="expression" dxfId="15428" priority="14962">
      <formula>$C468="A"</formula>
    </cfRule>
  </conditionalFormatting>
  <conditionalFormatting sqref="F468:G468">
    <cfRule type="expression" dxfId="15427" priority="14961">
      <formula>$C468="A"</formula>
    </cfRule>
  </conditionalFormatting>
  <conditionalFormatting sqref="F468:G468">
    <cfRule type="expression" dxfId="15426" priority="14960" stopIfTrue="1">
      <formula>$C468="A"</formula>
    </cfRule>
  </conditionalFormatting>
  <conditionalFormatting sqref="F468:G468">
    <cfRule type="expression" dxfId="15425" priority="14959">
      <formula>$C468="A"</formula>
    </cfRule>
  </conditionalFormatting>
  <conditionalFormatting sqref="F468:G468">
    <cfRule type="expression" dxfId="15424" priority="14958">
      <formula>$C468="A"</formula>
    </cfRule>
  </conditionalFormatting>
  <conditionalFormatting sqref="F468:G468">
    <cfRule type="expression" dxfId="15423" priority="14957" stopIfTrue="1">
      <formula>$C468="A"</formula>
    </cfRule>
  </conditionalFormatting>
  <conditionalFormatting sqref="F468:G468">
    <cfRule type="expression" dxfId="15422" priority="14956">
      <formula>$C468="A"</formula>
    </cfRule>
  </conditionalFormatting>
  <conditionalFormatting sqref="F468:G468">
    <cfRule type="expression" dxfId="15421" priority="14955">
      <formula>$C468="A"</formula>
    </cfRule>
  </conditionalFormatting>
  <conditionalFormatting sqref="F468:G468">
    <cfRule type="expression" dxfId="15420" priority="14954" stopIfTrue="1">
      <formula>$C468="A"</formula>
    </cfRule>
  </conditionalFormatting>
  <conditionalFormatting sqref="F468:G468">
    <cfRule type="expression" dxfId="15419" priority="14953">
      <formula>$C468="A"</formula>
    </cfRule>
  </conditionalFormatting>
  <conditionalFormatting sqref="F469:G469">
    <cfRule type="expression" dxfId="15418" priority="14952">
      <formula>$C469="A"</formula>
    </cfRule>
  </conditionalFormatting>
  <conditionalFormatting sqref="F469:G469">
    <cfRule type="expression" dxfId="15417" priority="14951" stopIfTrue="1">
      <formula>$C469="A"</formula>
    </cfRule>
  </conditionalFormatting>
  <conditionalFormatting sqref="F469:G469">
    <cfRule type="expression" dxfId="15416" priority="14950">
      <formula>$C469="A"</formula>
    </cfRule>
  </conditionalFormatting>
  <conditionalFormatting sqref="F469:G469">
    <cfRule type="expression" dxfId="15415" priority="14949">
      <formula>$C469="A"</formula>
    </cfRule>
  </conditionalFormatting>
  <conditionalFormatting sqref="F469:G469">
    <cfRule type="expression" dxfId="15414" priority="14948" stopIfTrue="1">
      <formula>$C469="A"</formula>
    </cfRule>
  </conditionalFormatting>
  <conditionalFormatting sqref="F469:G469">
    <cfRule type="expression" dxfId="15413" priority="14947">
      <formula>$C469="A"</formula>
    </cfRule>
  </conditionalFormatting>
  <conditionalFormatting sqref="F469:G469">
    <cfRule type="expression" dxfId="15412" priority="14946">
      <formula>$C469="A"</formula>
    </cfRule>
  </conditionalFormatting>
  <conditionalFormatting sqref="F469:G469">
    <cfRule type="expression" dxfId="15411" priority="14945" stopIfTrue="1">
      <formula>$C469="A"</formula>
    </cfRule>
  </conditionalFormatting>
  <conditionalFormatting sqref="F469:G469">
    <cfRule type="expression" dxfId="15410" priority="14944">
      <formula>$C469="A"</formula>
    </cfRule>
  </conditionalFormatting>
  <conditionalFormatting sqref="D469:N469">
    <cfRule type="expression" dxfId="15409" priority="14943">
      <formula>$C469="A"</formula>
    </cfRule>
  </conditionalFormatting>
  <conditionalFormatting sqref="D469:E469 H469:N469">
    <cfRule type="expression" dxfId="15408" priority="14942" stopIfTrue="1">
      <formula>$C469="A"</formula>
    </cfRule>
  </conditionalFormatting>
  <conditionalFormatting sqref="F469:G469">
    <cfRule type="expression" dxfId="15407" priority="14941" stopIfTrue="1">
      <formula>$C469="A"</formula>
    </cfRule>
  </conditionalFormatting>
  <conditionalFormatting sqref="F469:G469">
    <cfRule type="expression" dxfId="15406" priority="14940">
      <formula>$C469="A"</formula>
    </cfRule>
  </conditionalFormatting>
  <conditionalFormatting sqref="F469:G469">
    <cfRule type="expression" dxfId="15405" priority="14939">
      <formula>$C469="A"</formula>
    </cfRule>
  </conditionalFormatting>
  <conditionalFormatting sqref="F469:G469">
    <cfRule type="expression" dxfId="15404" priority="14938" stopIfTrue="1">
      <formula>$C469="A"</formula>
    </cfRule>
  </conditionalFormatting>
  <conditionalFormatting sqref="F469:G469">
    <cfRule type="expression" dxfId="15403" priority="14937">
      <formula>$C469="A"</formula>
    </cfRule>
  </conditionalFormatting>
  <conditionalFormatting sqref="F469:G469">
    <cfRule type="expression" dxfId="15402" priority="14936">
      <formula>$C469="A"</formula>
    </cfRule>
  </conditionalFormatting>
  <conditionalFormatting sqref="F469:G469">
    <cfRule type="expression" dxfId="15401" priority="14935" stopIfTrue="1">
      <formula>$C469="A"</formula>
    </cfRule>
  </conditionalFormatting>
  <conditionalFormatting sqref="F469:G469">
    <cfRule type="expression" dxfId="15400" priority="14934">
      <formula>$C469="A"</formula>
    </cfRule>
  </conditionalFormatting>
  <conditionalFormatting sqref="F469:G469">
    <cfRule type="expression" dxfId="15399" priority="14933">
      <formula>$C469="A"</formula>
    </cfRule>
  </conditionalFormatting>
  <conditionalFormatting sqref="F469:G469">
    <cfRule type="expression" dxfId="15398" priority="14932" stopIfTrue="1">
      <formula>$C469="A"</formula>
    </cfRule>
  </conditionalFormatting>
  <conditionalFormatting sqref="F469:G469">
    <cfRule type="expression" dxfId="15397" priority="14931">
      <formula>$C469="A"</formula>
    </cfRule>
  </conditionalFormatting>
  <conditionalFormatting sqref="F469:G469">
    <cfRule type="expression" dxfId="15396" priority="14930">
      <formula>$C469="A"</formula>
    </cfRule>
  </conditionalFormatting>
  <conditionalFormatting sqref="F469:G469">
    <cfRule type="expression" dxfId="15395" priority="14929" stopIfTrue="1">
      <formula>$C469="A"</formula>
    </cfRule>
  </conditionalFormatting>
  <conditionalFormatting sqref="F469:G469">
    <cfRule type="expression" dxfId="15394" priority="14928">
      <formula>$C469="A"</formula>
    </cfRule>
  </conditionalFormatting>
  <conditionalFormatting sqref="F470:G470">
    <cfRule type="expression" dxfId="15393" priority="14927">
      <formula>$C470="A"</formula>
    </cfRule>
  </conditionalFormatting>
  <conditionalFormatting sqref="F470:G470">
    <cfRule type="expression" dxfId="15392" priority="14926" stopIfTrue="1">
      <formula>$C470="A"</formula>
    </cfRule>
  </conditionalFormatting>
  <conditionalFormatting sqref="F470:G470">
    <cfRule type="expression" dxfId="15391" priority="14925">
      <formula>$C470="A"</formula>
    </cfRule>
  </conditionalFormatting>
  <conditionalFormatting sqref="F470:G470">
    <cfRule type="expression" dxfId="15390" priority="14924">
      <formula>$C470="A"</formula>
    </cfRule>
  </conditionalFormatting>
  <conditionalFormatting sqref="F470:G470">
    <cfRule type="expression" dxfId="15389" priority="14923" stopIfTrue="1">
      <formula>$C470="A"</formula>
    </cfRule>
  </conditionalFormatting>
  <conditionalFormatting sqref="F470:G470">
    <cfRule type="expression" dxfId="15388" priority="14922">
      <formula>$C470="A"</formula>
    </cfRule>
  </conditionalFormatting>
  <conditionalFormatting sqref="F470:G470">
    <cfRule type="expression" dxfId="15387" priority="14921">
      <formula>$C470="A"</formula>
    </cfRule>
  </conditionalFormatting>
  <conditionalFormatting sqref="F470:G470">
    <cfRule type="expression" dxfId="15386" priority="14920" stopIfTrue="1">
      <formula>$C470="A"</formula>
    </cfRule>
  </conditionalFormatting>
  <conditionalFormatting sqref="F470:G470">
    <cfRule type="expression" dxfId="15385" priority="14919">
      <formula>$C470="A"</formula>
    </cfRule>
  </conditionalFormatting>
  <conditionalFormatting sqref="D470:N470">
    <cfRule type="expression" dxfId="15384" priority="14918">
      <formula>$C470="A"</formula>
    </cfRule>
  </conditionalFormatting>
  <conditionalFormatting sqref="D470:E470 H470:N470">
    <cfRule type="expression" dxfId="15383" priority="14917" stopIfTrue="1">
      <formula>$C470="A"</formula>
    </cfRule>
  </conditionalFormatting>
  <conditionalFormatting sqref="F470:G470">
    <cfRule type="expression" dxfId="15382" priority="14916" stopIfTrue="1">
      <formula>$C470="A"</formula>
    </cfRule>
  </conditionalFormatting>
  <conditionalFormatting sqref="F470:G470">
    <cfRule type="expression" dxfId="15381" priority="14915">
      <formula>$C470="A"</formula>
    </cfRule>
  </conditionalFormatting>
  <conditionalFormatting sqref="F470:G470">
    <cfRule type="expression" dxfId="15380" priority="14914">
      <formula>$C470="A"</formula>
    </cfRule>
  </conditionalFormatting>
  <conditionalFormatting sqref="F470:G470">
    <cfRule type="expression" dxfId="15379" priority="14913" stopIfTrue="1">
      <formula>$C470="A"</formula>
    </cfRule>
  </conditionalFormatting>
  <conditionalFormatting sqref="F470:G470">
    <cfRule type="expression" dxfId="15378" priority="14912">
      <formula>$C470="A"</formula>
    </cfRule>
  </conditionalFormatting>
  <conditionalFormatting sqref="F470:G470">
    <cfRule type="expression" dxfId="15377" priority="14911">
      <formula>$C470="A"</formula>
    </cfRule>
  </conditionalFormatting>
  <conditionalFormatting sqref="F470:G470">
    <cfRule type="expression" dxfId="15376" priority="14910" stopIfTrue="1">
      <formula>$C470="A"</formula>
    </cfRule>
  </conditionalFormatting>
  <conditionalFormatting sqref="F470:G470">
    <cfRule type="expression" dxfId="15375" priority="14909">
      <formula>$C470="A"</formula>
    </cfRule>
  </conditionalFormatting>
  <conditionalFormatting sqref="F470:G470">
    <cfRule type="expression" dxfId="15374" priority="14908">
      <formula>$C470="A"</formula>
    </cfRule>
  </conditionalFormatting>
  <conditionalFormatting sqref="F470:G470">
    <cfRule type="expression" dxfId="15373" priority="14907" stopIfTrue="1">
      <formula>$C470="A"</formula>
    </cfRule>
  </conditionalFormatting>
  <conditionalFormatting sqref="F470:G470">
    <cfRule type="expression" dxfId="15372" priority="14906">
      <formula>$C470="A"</formula>
    </cfRule>
  </conditionalFormatting>
  <conditionalFormatting sqref="F470:G470">
    <cfRule type="expression" dxfId="15371" priority="14905">
      <formula>$C470="A"</formula>
    </cfRule>
  </conditionalFormatting>
  <conditionalFormatting sqref="F470:G470">
    <cfRule type="expression" dxfId="15370" priority="14904" stopIfTrue="1">
      <formula>$C470="A"</formula>
    </cfRule>
  </conditionalFormatting>
  <conditionalFormatting sqref="F470:G470">
    <cfRule type="expression" dxfId="15369" priority="14903">
      <formula>$C470="A"</formula>
    </cfRule>
  </conditionalFormatting>
  <conditionalFormatting sqref="F471:G471">
    <cfRule type="expression" dxfId="15368" priority="14852">
      <formula>$C471="A"</formula>
    </cfRule>
  </conditionalFormatting>
  <conditionalFormatting sqref="F471:G471">
    <cfRule type="expression" dxfId="15367" priority="14851" stopIfTrue="1">
      <formula>$C471="A"</formula>
    </cfRule>
  </conditionalFormatting>
  <conditionalFormatting sqref="F471:G471">
    <cfRule type="expression" dxfId="15366" priority="14850">
      <formula>$C471="A"</formula>
    </cfRule>
  </conditionalFormatting>
  <conditionalFormatting sqref="F471:G471">
    <cfRule type="expression" dxfId="15365" priority="14849">
      <formula>$C471="A"</formula>
    </cfRule>
  </conditionalFormatting>
  <conditionalFormatting sqref="F471:G471">
    <cfRule type="expression" dxfId="15364" priority="14848" stopIfTrue="1">
      <formula>$C471="A"</formula>
    </cfRule>
  </conditionalFormatting>
  <conditionalFormatting sqref="F471:G471">
    <cfRule type="expression" dxfId="15363" priority="14847">
      <formula>$C471="A"</formula>
    </cfRule>
  </conditionalFormatting>
  <conditionalFormatting sqref="F471:G471">
    <cfRule type="expression" dxfId="15362" priority="14846">
      <formula>$C471="A"</formula>
    </cfRule>
  </conditionalFormatting>
  <conditionalFormatting sqref="F471:G471">
    <cfRule type="expression" dxfId="15361" priority="14845" stopIfTrue="1">
      <formula>$C471="A"</formula>
    </cfRule>
  </conditionalFormatting>
  <conditionalFormatting sqref="F471:G471">
    <cfRule type="expression" dxfId="15360" priority="14844">
      <formula>$C471="A"</formula>
    </cfRule>
  </conditionalFormatting>
  <conditionalFormatting sqref="D471:N471">
    <cfRule type="expression" dxfId="15359" priority="14843">
      <formula>$C471="A"</formula>
    </cfRule>
  </conditionalFormatting>
  <conditionalFormatting sqref="D471:E471 H471:N471">
    <cfRule type="expression" dxfId="15358" priority="14842" stopIfTrue="1">
      <formula>$C471="A"</formula>
    </cfRule>
  </conditionalFormatting>
  <conditionalFormatting sqref="F471:G471">
    <cfRule type="expression" dxfId="15357" priority="14841" stopIfTrue="1">
      <formula>$C471="A"</formula>
    </cfRule>
  </conditionalFormatting>
  <conditionalFormatting sqref="F471:G471">
    <cfRule type="expression" dxfId="15356" priority="14840">
      <formula>$C471="A"</formula>
    </cfRule>
  </conditionalFormatting>
  <conditionalFormatting sqref="F471:G471">
    <cfRule type="expression" dxfId="15355" priority="14839">
      <formula>$C471="A"</formula>
    </cfRule>
  </conditionalFormatting>
  <conditionalFormatting sqref="F471:G471">
    <cfRule type="expression" dxfId="15354" priority="14838" stopIfTrue="1">
      <formula>$C471="A"</formula>
    </cfRule>
  </conditionalFormatting>
  <conditionalFormatting sqref="F471:G471">
    <cfRule type="expression" dxfId="15353" priority="14837">
      <formula>$C471="A"</formula>
    </cfRule>
  </conditionalFormatting>
  <conditionalFormatting sqref="F471:G471">
    <cfRule type="expression" dxfId="15352" priority="14836">
      <formula>$C471="A"</formula>
    </cfRule>
  </conditionalFormatting>
  <conditionalFormatting sqref="F471:G471">
    <cfRule type="expression" dxfId="15351" priority="14835" stopIfTrue="1">
      <formula>$C471="A"</formula>
    </cfRule>
  </conditionalFormatting>
  <conditionalFormatting sqref="F471:G471">
    <cfRule type="expression" dxfId="15350" priority="14834">
      <formula>$C471="A"</formula>
    </cfRule>
  </conditionalFormatting>
  <conditionalFormatting sqref="F471:G471">
    <cfRule type="expression" dxfId="15349" priority="14833">
      <formula>$C471="A"</formula>
    </cfRule>
  </conditionalFormatting>
  <conditionalFormatting sqref="F471:G471">
    <cfRule type="expression" dxfId="15348" priority="14832" stopIfTrue="1">
      <formula>$C471="A"</formula>
    </cfRule>
  </conditionalFormatting>
  <conditionalFormatting sqref="F471:G471">
    <cfRule type="expression" dxfId="15347" priority="14831">
      <formula>$C471="A"</formula>
    </cfRule>
  </conditionalFormatting>
  <conditionalFormatting sqref="F471:G471">
    <cfRule type="expression" dxfId="15346" priority="14830">
      <formula>$C471="A"</formula>
    </cfRule>
  </conditionalFormatting>
  <conditionalFormatting sqref="F471:G471">
    <cfRule type="expression" dxfId="15345" priority="14829" stopIfTrue="1">
      <formula>$C471="A"</formula>
    </cfRule>
  </conditionalFormatting>
  <conditionalFormatting sqref="F471:G471">
    <cfRule type="expression" dxfId="15344" priority="14828">
      <formula>$C471="A"</formula>
    </cfRule>
  </conditionalFormatting>
  <conditionalFormatting sqref="F472:G472">
    <cfRule type="expression" dxfId="15343" priority="14827">
      <formula>$C472="A"</formula>
    </cfRule>
  </conditionalFormatting>
  <conditionalFormatting sqref="F472:G472">
    <cfRule type="expression" dxfId="15342" priority="14826" stopIfTrue="1">
      <formula>$C472="A"</formula>
    </cfRule>
  </conditionalFormatting>
  <conditionalFormatting sqref="F472:G472">
    <cfRule type="expression" dxfId="15341" priority="14825">
      <formula>$C472="A"</formula>
    </cfRule>
  </conditionalFormatting>
  <conditionalFormatting sqref="F472:G472">
    <cfRule type="expression" dxfId="15340" priority="14824">
      <formula>$C472="A"</formula>
    </cfRule>
  </conditionalFormatting>
  <conditionalFormatting sqref="F472:G472">
    <cfRule type="expression" dxfId="15339" priority="14823" stopIfTrue="1">
      <formula>$C472="A"</formula>
    </cfRule>
  </conditionalFormatting>
  <conditionalFormatting sqref="F472:G472">
    <cfRule type="expression" dxfId="15338" priority="14822">
      <formula>$C472="A"</formula>
    </cfRule>
  </conditionalFormatting>
  <conditionalFormatting sqref="F472:G472">
    <cfRule type="expression" dxfId="15337" priority="14821">
      <formula>$C472="A"</formula>
    </cfRule>
  </conditionalFormatting>
  <conditionalFormatting sqref="F472:G472">
    <cfRule type="expression" dxfId="15336" priority="14820" stopIfTrue="1">
      <formula>$C472="A"</formula>
    </cfRule>
  </conditionalFormatting>
  <conditionalFormatting sqref="F472:G472">
    <cfRule type="expression" dxfId="15335" priority="14819">
      <formula>$C472="A"</formula>
    </cfRule>
  </conditionalFormatting>
  <conditionalFormatting sqref="D472:N472">
    <cfRule type="expression" dxfId="15334" priority="14818">
      <formula>$C472="A"</formula>
    </cfRule>
  </conditionalFormatting>
  <conditionalFormatting sqref="D472:E472 H472:N472">
    <cfRule type="expression" dxfId="15333" priority="14817" stopIfTrue="1">
      <formula>$C472="A"</formula>
    </cfRule>
  </conditionalFormatting>
  <conditionalFormatting sqref="F472:G472">
    <cfRule type="expression" dxfId="15332" priority="14816" stopIfTrue="1">
      <formula>$C472="A"</formula>
    </cfRule>
  </conditionalFormatting>
  <conditionalFormatting sqref="F472:G472">
    <cfRule type="expression" dxfId="15331" priority="14815">
      <formula>$C472="A"</formula>
    </cfRule>
  </conditionalFormatting>
  <conditionalFormatting sqref="F472:G472">
    <cfRule type="expression" dxfId="15330" priority="14814">
      <formula>$C472="A"</formula>
    </cfRule>
  </conditionalFormatting>
  <conditionalFormatting sqref="F472:G472">
    <cfRule type="expression" dxfId="15329" priority="14813" stopIfTrue="1">
      <formula>$C472="A"</formula>
    </cfRule>
  </conditionalFormatting>
  <conditionalFormatting sqref="F472:G472">
    <cfRule type="expression" dxfId="15328" priority="14812">
      <formula>$C472="A"</formula>
    </cfRule>
  </conditionalFormatting>
  <conditionalFormatting sqref="F472:G472">
    <cfRule type="expression" dxfId="15327" priority="14811">
      <formula>$C472="A"</formula>
    </cfRule>
  </conditionalFormatting>
  <conditionalFormatting sqref="F472:G472">
    <cfRule type="expression" dxfId="15326" priority="14810" stopIfTrue="1">
      <formula>$C472="A"</formula>
    </cfRule>
  </conditionalFormatting>
  <conditionalFormatting sqref="F472:G472">
    <cfRule type="expression" dxfId="15325" priority="14809">
      <formula>$C472="A"</formula>
    </cfRule>
  </conditionalFormatting>
  <conditionalFormatting sqref="F472:G472">
    <cfRule type="expression" dxfId="15324" priority="14808">
      <formula>$C472="A"</formula>
    </cfRule>
  </conditionalFormatting>
  <conditionalFormatting sqref="F472:G472">
    <cfRule type="expression" dxfId="15323" priority="14807" stopIfTrue="1">
      <formula>$C472="A"</formula>
    </cfRule>
  </conditionalFormatting>
  <conditionalFormatting sqref="F472:G472">
    <cfRule type="expression" dxfId="15322" priority="14806">
      <formula>$C472="A"</formula>
    </cfRule>
  </conditionalFormatting>
  <conditionalFormatting sqref="F472:G472">
    <cfRule type="expression" dxfId="15321" priority="14805">
      <formula>$C472="A"</formula>
    </cfRule>
  </conditionalFormatting>
  <conditionalFormatting sqref="F472:G472">
    <cfRule type="expression" dxfId="15320" priority="14804" stopIfTrue="1">
      <formula>$C472="A"</formula>
    </cfRule>
  </conditionalFormatting>
  <conditionalFormatting sqref="F472:G472">
    <cfRule type="expression" dxfId="15319" priority="14803">
      <formula>$C472="A"</formula>
    </cfRule>
  </conditionalFormatting>
  <conditionalFormatting sqref="F473:G473">
    <cfRule type="expression" dxfId="15318" priority="14802">
      <formula>$C473="A"</formula>
    </cfRule>
  </conditionalFormatting>
  <conditionalFormatting sqref="F473:G473">
    <cfRule type="expression" dxfId="15317" priority="14801" stopIfTrue="1">
      <formula>$C473="A"</formula>
    </cfRule>
  </conditionalFormatting>
  <conditionalFormatting sqref="F473:G473">
    <cfRule type="expression" dxfId="15316" priority="14800">
      <formula>$C473="A"</formula>
    </cfRule>
  </conditionalFormatting>
  <conditionalFormatting sqref="F473:G473">
    <cfRule type="expression" dxfId="15315" priority="14799">
      <formula>$C473="A"</formula>
    </cfRule>
  </conditionalFormatting>
  <conditionalFormatting sqref="F473:G473">
    <cfRule type="expression" dxfId="15314" priority="14798" stopIfTrue="1">
      <formula>$C473="A"</formula>
    </cfRule>
  </conditionalFormatting>
  <conditionalFormatting sqref="F473:G473">
    <cfRule type="expression" dxfId="15313" priority="14797">
      <formula>$C473="A"</formula>
    </cfRule>
  </conditionalFormatting>
  <conditionalFormatting sqref="F473:G473">
    <cfRule type="expression" dxfId="15312" priority="14796">
      <formula>$C473="A"</formula>
    </cfRule>
  </conditionalFormatting>
  <conditionalFormatting sqref="F473:G473">
    <cfRule type="expression" dxfId="15311" priority="14795" stopIfTrue="1">
      <formula>$C473="A"</formula>
    </cfRule>
  </conditionalFormatting>
  <conditionalFormatting sqref="F473:G473">
    <cfRule type="expression" dxfId="15310" priority="14794">
      <formula>$C473="A"</formula>
    </cfRule>
  </conditionalFormatting>
  <conditionalFormatting sqref="D473:N473">
    <cfRule type="expression" dxfId="15309" priority="14793">
      <formula>$C473="A"</formula>
    </cfRule>
  </conditionalFormatting>
  <conditionalFormatting sqref="D473:E473 H473:N473">
    <cfRule type="expression" dxfId="15308" priority="14792" stopIfTrue="1">
      <formula>$C473="A"</formula>
    </cfRule>
  </conditionalFormatting>
  <conditionalFormatting sqref="F473:G473">
    <cfRule type="expression" dxfId="15307" priority="14791" stopIfTrue="1">
      <formula>$C473="A"</formula>
    </cfRule>
  </conditionalFormatting>
  <conditionalFormatting sqref="F473:G473">
    <cfRule type="expression" dxfId="15306" priority="14790">
      <formula>$C473="A"</formula>
    </cfRule>
  </conditionalFormatting>
  <conditionalFormatting sqref="F473:G473">
    <cfRule type="expression" dxfId="15305" priority="14789">
      <formula>$C473="A"</formula>
    </cfRule>
  </conditionalFormatting>
  <conditionalFormatting sqref="F473:G473">
    <cfRule type="expression" dxfId="15304" priority="14788" stopIfTrue="1">
      <formula>$C473="A"</formula>
    </cfRule>
  </conditionalFormatting>
  <conditionalFormatting sqref="F473:G473">
    <cfRule type="expression" dxfId="15303" priority="14787">
      <formula>$C473="A"</formula>
    </cfRule>
  </conditionalFormatting>
  <conditionalFormatting sqref="F473:G473">
    <cfRule type="expression" dxfId="15302" priority="14786">
      <formula>$C473="A"</formula>
    </cfRule>
  </conditionalFormatting>
  <conditionalFormatting sqref="F473:G473">
    <cfRule type="expression" dxfId="15301" priority="14785" stopIfTrue="1">
      <formula>$C473="A"</formula>
    </cfRule>
  </conditionalFormatting>
  <conditionalFormatting sqref="F473:G473">
    <cfRule type="expression" dxfId="15300" priority="14784">
      <formula>$C473="A"</formula>
    </cfRule>
  </conditionalFormatting>
  <conditionalFormatting sqref="F473:G473">
    <cfRule type="expression" dxfId="15299" priority="14783">
      <formula>$C473="A"</formula>
    </cfRule>
  </conditionalFormatting>
  <conditionalFormatting sqref="F473:G473">
    <cfRule type="expression" dxfId="15298" priority="14782" stopIfTrue="1">
      <formula>$C473="A"</formula>
    </cfRule>
  </conditionalFormatting>
  <conditionalFormatting sqref="F473:G473">
    <cfRule type="expression" dxfId="15297" priority="14781">
      <formula>$C473="A"</formula>
    </cfRule>
  </conditionalFormatting>
  <conditionalFormatting sqref="F473:G473">
    <cfRule type="expression" dxfId="15296" priority="14780">
      <formula>$C473="A"</formula>
    </cfRule>
  </conditionalFormatting>
  <conditionalFormatting sqref="F473:G473">
    <cfRule type="expression" dxfId="15295" priority="14779" stopIfTrue="1">
      <formula>$C473="A"</formula>
    </cfRule>
  </conditionalFormatting>
  <conditionalFormatting sqref="F473:G473">
    <cfRule type="expression" dxfId="15294" priority="14778">
      <formula>$C473="A"</formula>
    </cfRule>
  </conditionalFormatting>
  <conditionalFormatting sqref="F474:G474">
    <cfRule type="expression" dxfId="15293" priority="14777">
      <formula>$C474="A"</formula>
    </cfRule>
  </conditionalFormatting>
  <conditionalFormatting sqref="F474:G474">
    <cfRule type="expression" dxfId="15292" priority="14776" stopIfTrue="1">
      <formula>$C474="A"</formula>
    </cfRule>
  </conditionalFormatting>
  <conditionalFormatting sqref="F474:G474">
    <cfRule type="expression" dxfId="15291" priority="14775">
      <formula>$C474="A"</formula>
    </cfRule>
  </conditionalFormatting>
  <conditionalFormatting sqref="F474:G474">
    <cfRule type="expression" dxfId="15290" priority="14774">
      <formula>$C474="A"</formula>
    </cfRule>
  </conditionalFormatting>
  <conditionalFormatting sqref="F474:G474">
    <cfRule type="expression" dxfId="15289" priority="14773" stopIfTrue="1">
      <formula>$C474="A"</formula>
    </cfRule>
  </conditionalFormatting>
  <conditionalFormatting sqref="F474:G474">
    <cfRule type="expression" dxfId="15288" priority="14772">
      <formula>$C474="A"</formula>
    </cfRule>
  </conditionalFormatting>
  <conditionalFormatting sqref="F474:G474">
    <cfRule type="expression" dxfId="15287" priority="14771">
      <formula>$C474="A"</formula>
    </cfRule>
  </conditionalFormatting>
  <conditionalFormatting sqref="F474:G474">
    <cfRule type="expression" dxfId="15286" priority="14770" stopIfTrue="1">
      <formula>$C474="A"</formula>
    </cfRule>
  </conditionalFormatting>
  <conditionalFormatting sqref="F474:G474">
    <cfRule type="expression" dxfId="15285" priority="14769">
      <formula>$C474="A"</formula>
    </cfRule>
  </conditionalFormatting>
  <conditionalFormatting sqref="D474:N474">
    <cfRule type="expression" dxfId="15284" priority="14768">
      <formula>$C474="A"</formula>
    </cfRule>
  </conditionalFormatting>
  <conditionalFormatting sqref="D474:E474 H474:N474">
    <cfRule type="expression" dxfId="15283" priority="14767" stopIfTrue="1">
      <formula>$C474="A"</formula>
    </cfRule>
  </conditionalFormatting>
  <conditionalFormatting sqref="F474:G474">
    <cfRule type="expression" dxfId="15282" priority="14766" stopIfTrue="1">
      <formula>$C474="A"</formula>
    </cfRule>
  </conditionalFormatting>
  <conditionalFormatting sqref="F474:G474">
    <cfRule type="expression" dxfId="15281" priority="14765">
      <formula>$C474="A"</formula>
    </cfRule>
  </conditionalFormatting>
  <conditionalFormatting sqref="F474:G474">
    <cfRule type="expression" dxfId="15280" priority="14764">
      <formula>$C474="A"</formula>
    </cfRule>
  </conditionalFormatting>
  <conditionalFormatting sqref="F474:G474">
    <cfRule type="expression" dxfId="15279" priority="14763" stopIfTrue="1">
      <formula>$C474="A"</formula>
    </cfRule>
  </conditionalFormatting>
  <conditionalFormatting sqref="F474:G474">
    <cfRule type="expression" dxfId="15278" priority="14762">
      <formula>$C474="A"</formula>
    </cfRule>
  </conditionalFormatting>
  <conditionalFormatting sqref="F474:G474">
    <cfRule type="expression" dxfId="15277" priority="14761">
      <formula>$C474="A"</formula>
    </cfRule>
  </conditionalFormatting>
  <conditionalFormatting sqref="F474:G474">
    <cfRule type="expression" dxfId="15276" priority="14760" stopIfTrue="1">
      <formula>$C474="A"</formula>
    </cfRule>
  </conditionalFormatting>
  <conditionalFormatting sqref="F474:G474">
    <cfRule type="expression" dxfId="15275" priority="14759">
      <formula>$C474="A"</formula>
    </cfRule>
  </conditionalFormatting>
  <conditionalFormatting sqref="F474:G474">
    <cfRule type="expression" dxfId="15274" priority="14758">
      <formula>$C474="A"</formula>
    </cfRule>
  </conditionalFormatting>
  <conditionalFormatting sqref="F474:G474">
    <cfRule type="expression" dxfId="15273" priority="14757" stopIfTrue="1">
      <formula>$C474="A"</formula>
    </cfRule>
  </conditionalFormatting>
  <conditionalFormatting sqref="F474:G474">
    <cfRule type="expression" dxfId="15272" priority="14756">
      <formula>$C474="A"</formula>
    </cfRule>
  </conditionalFormatting>
  <conditionalFormatting sqref="F474:G474">
    <cfRule type="expression" dxfId="15271" priority="14755">
      <formula>$C474="A"</formula>
    </cfRule>
  </conditionalFormatting>
  <conditionalFormatting sqref="F474:G474">
    <cfRule type="expression" dxfId="15270" priority="14754" stopIfTrue="1">
      <formula>$C474="A"</formula>
    </cfRule>
  </conditionalFormatting>
  <conditionalFormatting sqref="F474:G474">
    <cfRule type="expression" dxfId="15269" priority="14753">
      <formula>$C474="A"</formula>
    </cfRule>
  </conditionalFormatting>
  <conditionalFormatting sqref="F475:G475">
    <cfRule type="expression" dxfId="15268" priority="14752">
      <formula>$C475="A"</formula>
    </cfRule>
  </conditionalFormatting>
  <conditionalFormatting sqref="F475:G475">
    <cfRule type="expression" dxfId="15267" priority="14751" stopIfTrue="1">
      <formula>$C475="A"</formula>
    </cfRule>
  </conditionalFormatting>
  <conditionalFormatting sqref="F475:G475">
    <cfRule type="expression" dxfId="15266" priority="14750">
      <formula>$C475="A"</formula>
    </cfRule>
  </conditionalFormatting>
  <conditionalFormatting sqref="F475:G475">
    <cfRule type="expression" dxfId="15265" priority="14749">
      <formula>$C475="A"</formula>
    </cfRule>
  </conditionalFormatting>
  <conditionalFormatting sqref="F475:G475">
    <cfRule type="expression" dxfId="15264" priority="14748" stopIfTrue="1">
      <formula>$C475="A"</formula>
    </cfRule>
  </conditionalFormatting>
  <conditionalFormatting sqref="F475:G475">
    <cfRule type="expression" dxfId="15263" priority="14747">
      <formula>$C475="A"</formula>
    </cfRule>
  </conditionalFormatting>
  <conditionalFormatting sqref="F475:G475">
    <cfRule type="expression" dxfId="15262" priority="14746">
      <formula>$C475="A"</formula>
    </cfRule>
  </conditionalFormatting>
  <conditionalFormatting sqref="F475:G475">
    <cfRule type="expression" dxfId="15261" priority="14745" stopIfTrue="1">
      <formula>$C475="A"</formula>
    </cfRule>
  </conditionalFormatting>
  <conditionalFormatting sqref="F475:G475">
    <cfRule type="expression" dxfId="15260" priority="14744">
      <formula>$C475="A"</formula>
    </cfRule>
  </conditionalFormatting>
  <conditionalFormatting sqref="D475:N475">
    <cfRule type="expression" dxfId="15259" priority="14743">
      <formula>$C475="A"</formula>
    </cfRule>
  </conditionalFormatting>
  <conditionalFormatting sqref="D475:E475 H475:N475">
    <cfRule type="expression" dxfId="15258" priority="14742" stopIfTrue="1">
      <formula>$C475="A"</formula>
    </cfRule>
  </conditionalFormatting>
  <conditionalFormatting sqref="F475:G475">
    <cfRule type="expression" dxfId="15257" priority="14741" stopIfTrue="1">
      <formula>$C475="A"</formula>
    </cfRule>
  </conditionalFormatting>
  <conditionalFormatting sqref="F475:G475">
    <cfRule type="expression" dxfId="15256" priority="14740">
      <formula>$C475="A"</formula>
    </cfRule>
  </conditionalFormatting>
  <conditionalFormatting sqref="F475:G475">
    <cfRule type="expression" dxfId="15255" priority="14739">
      <formula>$C475="A"</formula>
    </cfRule>
  </conditionalFormatting>
  <conditionalFormatting sqref="F475:G475">
    <cfRule type="expression" dxfId="15254" priority="14738" stopIfTrue="1">
      <formula>$C475="A"</formula>
    </cfRule>
  </conditionalFormatting>
  <conditionalFormatting sqref="F475:G475">
    <cfRule type="expression" dxfId="15253" priority="14737">
      <formula>$C475="A"</formula>
    </cfRule>
  </conditionalFormatting>
  <conditionalFormatting sqref="F475:G475">
    <cfRule type="expression" dxfId="15252" priority="14736">
      <formula>$C475="A"</formula>
    </cfRule>
  </conditionalFormatting>
  <conditionalFormatting sqref="F475:G475">
    <cfRule type="expression" dxfId="15251" priority="14735" stopIfTrue="1">
      <formula>$C475="A"</formula>
    </cfRule>
  </conditionalFormatting>
  <conditionalFormatting sqref="F475:G475">
    <cfRule type="expression" dxfId="15250" priority="14734">
      <formula>$C475="A"</formula>
    </cfRule>
  </conditionalFormatting>
  <conditionalFormatting sqref="F475:G475">
    <cfRule type="expression" dxfId="15249" priority="14733">
      <formula>$C475="A"</formula>
    </cfRule>
  </conditionalFormatting>
  <conditionalFormatting sqref="F475:G475">
    <cfRule type="expression" dxfId="15248" priority="14732" stopIfTrue="1">
      <formula>$C475="A"</formula>
    </cfRule>
  </conditionalFormatting>
  <conditionalFormatting sqref="F475:G475">
    <cfRule type="expression" dxfId="15247" priority="14731">
      <formula>$C475="A"</formula>
    </cfRule>
  </conditionalFormatting>
  <conditionalFormatting sqref="F475:G475">
    <cfRule type="expression" dxfId="15246" priority="14730">
      <formula>$C475="A"</formula>
    </cfRule>
  </conditionalFormatting>
  <conditionalFormatting sqref="F475:G475">
    <cfRule type="expression" dxfId="15245" priority="14729" stopIfTrue="1">
      <formula>$C475="A"</formula>
    </cfRule>
  </conditionalFormatting>
  <conditionalFormatting sqref="F475:G475">
    <cfRule type="expression" dxfId="15244" priority="14728">
      <formula>$C475="A"</formula>
    </cfRule>
  </conditionalFormatting>
  <conditionalFormatting sqref="F476:G476">
    <cfRule type="expression" dxfId="15243" priority="14727">
      <formula>$C476="A"</formula>
    </cfRule>
  </conditionalFormatting>
  <conditionalFormatting sqref="F476:G476">
    <cfRule type="expression" dxfId="15242" priority="14726" stopIfTrue="1">
      <formula>$C476="A"</formula>
    </cfRule>
  </conditionalFormatting>
  <conditionalFormatting sqref="F476:G476">
    <cfRule type="expression" dxfId="15241" priority="14725">
      <formula>$C476="A"</formula>
    </cfRule>
  </conditionalFormatting>
  <conditionalFormatting sqref="F476:G476">
    <cfRule type="expression" dxfId="15240" priority="14724">
      <formula>$C476="A"</formula>
    </cfRule>
  </conditionalFormatting>
  <conditionalFormatting sqref="F476:G476">
    <cfRule type="expression" dxfId="15239" priority="14723" stopIfTrue="1">
      <formula>$C476="A"</formula>
    </cfRule>
  </conditionalFormatting>
  <conditionalFormatting sqref="F476:G476">
    <cfRule type="expression" dxfId="15238" priority="14722">
      <formula>$C476="A"</formula>
    </cfRule>
  </conditionalFormatting>
  <conditionalFormatting sqref="F476:G476">
    <cfRule type="expression" dxfId="15237" priority="14721">
      <formula>$C476="A"</formula>
    </cfRule>
  </conditionalFormatting>
  <conditionalFormatting sqref="F476:G476">
    <cfRule type="expression" dxfId="15236" priority="14720" stopIfTrue="1">
      <formula>$C476="A"</formula>
    </cfRule>
  </conditionalFormatting>
  <conditionalFormatting sqref="F476:G476">
    <cfRule type="expression" dxfId="15235" priority="14719">
      <formula>$C476="A"</formula>
    </cfRule>
  </conditionalFormatting>
  <conditionalFormatting sqref="D476:N476">
    <cfRule type="expression" dxfId="15234" priority="14718">
      <formula>$C476="A"</formula>
    </cfRule>
  </conditionalFormatting>
  <conditionalFormatting sqref="D476:E476 H476:N476">
    <cfRule type="expression" dxfId="15233" priority="14717" stopIfTrue="1">
      <formula>$C476="A"</formula>
    </cfRule>
  </conditionalFormatting>
  <conditionalFormatting sqref="F476:G476">
    <cfRule type="expression" dxfId="15232" priority="14716" stopIfTrue="1">
      <formula>$C476="A"</formula>
    </cfRule>
  </conditionalFormatting>
  <conditionalFormatting sqref="F476:G476">
    <cfRule type="expression" dxfId="15231" priority="14715">
      <formula>$C476="A"</formula>
    </cfRule>
  </conditionalFormatting>
  <conditionalFormatting sqref="F476:G476">
    <cfRule type="expression" dxfId="15230" priority="14714">
      <formula>$C476="A"</formula>
    </cfRule>
  </conditionalFormatting>
  <conditionalFormatting sqref="F476:G476">
    <cfRule type="expression" dxfId="15229" priority="14713" stopIfTrue="1">
      <formula>$C476="A"</formula>
    </cfRule>
  </conditionalFormatting>
  <conditionalFormatting sqref="F476:G476">
    <cfRule type="expression" dxfId="15228" priority="14712">
      <formula>$C476="A"</formula>
    </cfRule>
  </conditionalFormatting>
  <conditionalFormatting sqref="F476:G476">
    <cfRule type="expression" dxfId="15227" priority="14711">
      <formula>$C476="A"</formula>
    </cfRule>
  </conditionalFormatting>
  <conditionalFormatting sqref="F476:G476">
    <cfRule type="expression" dxfId="15226" priority="14710" stopIfTrue="1">
      <formula>$C476="A"</formula>
    </cfRule>
  </conditionalFormatting>
  <conditionalFormatting sqref="F476:G476">
    <cfRule type="expression" dxfId="15225" priority="14709">
      <formula>$C476="A"</formula>
    </cfRule>
  </conditionalFormatting>
  <conditionalFormatting sqref="F476:G476">
    <cfRule type="expression" dxfId="15224" priority="14708">
      <formula>$C476="A"</formula>
    </cfRule>
  </conditionalFormatting>
  <conditionalFormatting sqref="F476:G476">
    <cfRule type="expression" dxfId="15223" priority="14707" stopIfTrue="1">
      <formula>$C476="A"</formula>
    </cfRule>
  </conditionalFormatting>
  <conditionalFormatting sqref="F476:G476">
    <cfRule type="expression" dxfId="15222" priority="14706">
      <formula>$C476="A"</formula>
    </cfRule>
  </conditionalFormatting>
  <conditionalFormatting sqref="F476:G476">
    <cfRule type="expression" dxfId="15221" priority="14705">
      <formula>$C476="A"</formula>
    </cfRule>
  </conditionalFormatting>
  <conditionalFormatting sqref="F476:G476">
    <cfRule type="expression" dxfId="15220" priority="14704" stopIfTrue="1">
      <formula>$C476="A"</formula>
    </cfRule>
  </conditionalFormatting>
  <conditionalFormatting sqref="F476:G476">
    <cfRule type="expression" dxfId="15219" priority="14703">
      <formula>$C476="A"</formula>
    </cfRule>
  </conditionalFormatting>
  <conditionalFormatting sqref="F477:G477">
    <cfRule type="expression" dxfId="15218" priority="14702">
      <formula>$C477="A"</formula>
    </cfRule>
  </conditionalFormatting>
  <conditionalFormatting sqref="F477:G477">
    <cfRule type="expression" dxfId="15217" priority="14701" stopIfTrue="1">
      <formula>$C477="A"</formula>
    </cfRule>
  </conditionalFormatting>
  <conditionalFormatting sqref="F477:G477">
    <cfRule type="expression" dxfId="15216" priority="14700">
      <formula>$C477="A"</formula>
    </cfRule>
  </conditionalFormatting>
  <conditionalFormatting sqref="F477:G477">
    <cfRule type="expression" dxfId="15215" priority="14699">
      <formula>$C477="A"</formula>
    </cfRule>
  </conditionalFormatting>
  <conditionalFormatting sqref="F477:G477">
    <cfRule type="expression" dxfId="15214" priority="14698" stopIfTrue="1">
      <formula>$C477="A"</formula>
    </cfRule>
  </conditionalFormatting>
  <conditionalFormatting sqref="F477:G477">
    <cfRule type="expression" dxfId="15213" priority="14697">
      <formula>$C477="A"</formula>
    </cfRule>
  </conditionalFormatting>
  <conditionalFormatting sqref="F477:G477">
    <cfRule type="expression" dxfId="15212" priority="14696">
      <formula>$C477="A"</formula>
    </cfRule>
  </conditionalFormatting>
  <conditionalFormatting sqref="F477:G477">
    <cfRule type="expression" dxfId="15211" priority="14695" stopIfTrue="1">
      <formula>$C477="A"</formula>
    </cfRule>
  </conditionalFormatting>
  <conditionalFormatting sqref="F477:G477">
    <cfRule type="expression" dxfId="15210" priority="14694">
      <formula>$C477="A"</formula>
    </cfRule>
  </conditionalFormatting>
  <conditionalFormatting sqref="D477:N477">
    <cfRule type="expression" dxfId="15209" priority="14693">
      <formula>$C477="A"</formula>
    </cfRule>
  </conditionalFormatting>
  <conditionalFormatting sqref="D477:E477 H477:N477">
    <cfRule type="expression" dxfId="15208" priority="14692" stopIfTrue="1">
      <formula>$C477="A"</formula>
    </cfRule>
  </conditionalFormatting>
  <conditionalFormatting sqref="F477:G477">
    <cfRule type="expression" dxfId="15207" priority="14691" stopIfTrue="1">
      <formula>$C477="A"</formula>
    </cfRule>
  </conditionalFormatting>
  <conditionalFormatting sqref="F477:G477">
    <cfRule type="expression" dxfId="15206" priority="14690">
      <formula>$C477="A"</formula>
    </cfRule>
  </conditionalFormatting>
  <conditionalFormatting sqref="F477:G477">
    <cfRule type="expression" dxfId="15205" priority="14689">
      <formula>$C477="A"</formula>
    </cfRule>
  </conditionalFormatting>
  <conditionalFormatting sqref="F477:G477">
    <cfRule type="expression" dxfId="15204" priority="14688" stopIfTrue="1">
      <formula>$C477="A"</formula>
    </cfRule>
  </conditionalFormatting>
  <conditionalFormatting sqref="F477:G477">
    <cfRule type="expression" dxfId="15203" priority="14687">
      <formula>$C477="A"</formula>
    </cfRule>
  </conditionalFormatting>
  <conditionalFormatting sqref="F477:G477">
    <cfRule type="expression" dxfId="15202" priority="14686">
      <formula>$C477="A"</formula>
    </cfRule>
  </conditionalFormatting>
  <conditionalFormatting sqref="F477:G477">
    <cfRule type="expression" dxfId="15201" priority="14685" stopIfTrue="1">
      <formula>$C477="A"</formula>
    </cfRule>
  </conditionalFormatting>
  <conditionalFormatting sqref="F477:G477">
    <cfRule type="expression" dxfId="15200" priority="14684">
      <formula>$C477="A"</formula>
    </cfRule>
  </conditionalFormatting>
  <conditionalFormatting sqref="F477:G477">
    <cfRule type="expression" dxfId="15199" priority="14683">
      <formula>$C477="A"</formula>
    </cfRule>
  </conditionalFormatting>
  <conditionalFormatting sqref="F477:G477">
    <cfRule type="expression" dxfId="15198" priority="14682" stopIfTrue="1">
      <formula>$C477="A"</formula>
    </cfRule>
  </conditionalFormatting>
  <conditionalFormatting sqref="F477:G477">
    <cfRule type="expression" dxfId="15197" priority="14681">
      <formula>$C477="A"</formula>
    </cfRule>
  </conditionalFormatting>
  <conditionalFormatting sqref="F477:G477">
    <cfRule type="expression" dxfId="15196" priority="14680">
      <formula>$C477="A"</formula>
    </cfRule>
  </conditionalFormatting>
  <conditionalFormatting sqref="F477:G477">
    <cfRule type="expression" dxfId="15195" priority="14679" stopIfTrue="1">
      <formula>$C477="A"</formula>
    </cfRule>
  </conditionalFormatting>
  <conditionalFormatting sqref="F477:G477">
    <cfRule type="expression" dxfId="15194" priority="14678">
      <formula>$C477="A"</formula>
    </cfRule>
  </conditionalFormatting>
  <conditionalFormatting sqref="F478:G478">
    <cfRule type="expression" dxfId="15193" priority="14677">
      <formula>$C478="A"</formula>
    </cfRule>
  </conditionalFormatting>
  <conditionalFormatting sqref="F478:G478">
    <cfRule type="expression" dxfId="15192" priority="14676" stopIfTrue="1">
      <formula>$C478="A"</formula>
    </cfRule>
  </conditionalFormatting>
  <conditionalFormatting sqref="F478:G478">
    <cfRule type="expression" dxfId="15191" priority="14675">
      <formula>$C478="A"</formula>
    </cfRule>
  </conditionalFormatting>
  <conditionalFormatting sqref="F478:G478">
    <cfRule type="expression" dxfId="15190" priority="14674">
      <formula>$C478="A"</formula>
    </cfRule>
  </conditionalFormatting>
  <conditionalFormatting sqref="F478:G478">
    <cfRule type="expression" dxfId="15189" priority="14673" stopIfTrue="1">
      <formula>$C478="A"</formula>
    </cfRule>
  </conditionalFormatting>
  <conditionalFormatting sqref="F478:G478">
    <cfRule type="expression" dxfId="15188" priority="14672">
      <formula>$C478="A"</formula>
    </cfRule>
  </conditionalFormatting>
  <conditionalFormatting sqref="F478:G478">
    <cfRule type="expression" dxfId="15187" priority="14671">
      <formula>$C478="A"</formula>
    </cfRule>
  </conditionalFormatting>
  <conditionalFormatting sqref="F478:G478">
    <cfRule type="expression" dxfId="15186" priority="14670" stopIfTrue="1">
      <formula>$C478="A"</formula>
    </cfRule>
  </conditionalFormatting>
  <conditionalFormatting sqref="F478:G478">
    <cfRule type="expression" dxfId="15185" priority="14669">
      <formula>$C478="A"</formula>
    </cfRule>
  </conditionalFormatting>
  <conditionalFormatting sqref="D478:N478">
    <cfRule type="expression" dxfId="15184" priority="14668">
      <formula>$C478="A"</formula>
    </cfRule>
  </conditionalFormatting>
  <conditionalFormatting sqref="D478:E478 H478:N478">
    <cfRule type="expression" dxfId="15183" priority="14667" stopIfTrue="1">
      <formula>$C478="A"</formula>
    </cfRule>
  </conditionalFormatting>
  <conditionalFormatting sqref="F478:G478">
    <cfRule type="expression" dxfId="15182" priority="14666" stopIfTrue="1">
      <formula>$C478="A"</formula>
    </cfRule>
  </conditionalFormatting>
  <conditionalFormatting sqref="F478:G478">
    <cfRule type="expression" dxfId="15181" priority="14665">
      <formula>$C478="A"</formula>
    </cfRule>
  </conditionalFormatting>
  <conditionalFormatting sqref="F478:G478">
    <cfRule type="expression" dxfId="15180" priority="14664">
      <formula>$C478="A"</formula>
    </cfRule>
  </conditionalFormatting>
  <conditionalFormatting sqref="F478:G478">
    <cfRule type="expression" dxfId="15179" priority="14663" stopIfTrue="1">
      <formula>$C478="A"</formula>
    </cfRule>
  </conditionalFormatting>
  <conditionalFormatting sqref="F478:G478">
    <cfRule type="expression" dxfId="15178" priority="14662">
      <formula>$C478="A"</formula>
    </cfRule>
  </conditionalFormatting>
  <conditionalFormatting sqref="F478:G478">
    <cfRule type="expression" dxfId="15177" priority="14661">
      <formula>$C478="A"</formula>
    </cfRule>
  </conditionalFormatting>
  <conditionalFormatting sqref="F478:G478">
    <cfRule type="expression" dxfId="15176" priority="14660" stopIfTrue="1">
      <formula>$C478="A"</formula>
    </cfRule>
  </conditionalFormatting>
  <conditionalFormatting sqref="F478:G478">
    <cfRule type="expression" dxfId="15175" priority="14659">
      <formula>$C478="A"</formula>
    </cfRule>
  </conditionalFormatting>
  <conditionalFormatting sqref="F478:G478">
    <cfRule type="expression" dxfId="15174" priority="14658">
      <formula>$C478="A"</formula>
    </cfRule>
  </conditionalFormatting>
  <conditionalFormatting sqref="F478:G478">
    <cfRule type="expression" dxfId="15173" priority="14657" stopIfTrue="1">
      <formula>$C478="A"</formula>
    </cfRule>
  </conditionalFormatting>
  <conditionalFormatting sqref="F478:G478">
    <cfRule type="expression" dxfId="15172" priority="14656">
      <formula>$C478="A"</formula>
    </cfRule>
  </conditionalFormatting>
  <conditionalFormatting sqref="F478:G478">
    <cfRule type="expression" dxfId="15171" priority="14655">
      <formula>$C478="A"</formula>
    </cfRule>
  </conditionalFormatting>
  <conditionalFormatting sqref="F478:G478">
    <cfRule type="expression" dxfId="15170" priority="14654" stopIfTrue="1">
      <formula>$C478="A"</formula>
    </cfRule>
  </conditionalFormatting>
  <conditionalFormatting sqref="F478:G478">
    <cfRule type="expression" dxfId="15169" priority="14653">
      <formula>$C478="A"</formula>
    </cfRule>
  </conditionalFormatting>
  <conditionalFormatting sqref="F479:G479">
    <cfRule type="expression" dxfId="15168" priority="14652">
      <formula>$C479="A"</formula>
    </cfRule>
  </conditionalFormatting>
  <conditionalFormatting sqref="F479:G479">
    <cfRule type="expression" dxfId="15167" priority="14651" stopIfTrue="1">
      <formula>$C479="A"</formula>
    </cfRule>
  </conditionalFormatting>
  <conditionalFormatting sqref="F479:G479">
    <cfRule type="expression" dxfId="15166" priority="14650">
      <formula>$C479="A"</formula>
    </cfRule>
  </conditionalFormatting>
  <conditionalFormatting sqref="F479:G479">
    <cfRule type="expression" dxfId="15165" priority="14649">
      <formula>$C479="A"</formula>
    </cfRule>
  </conditionalFormatting>
  <conditionalFormatting sqref="F479:G479">
    <cfRule type="expression" dxfId="15164" priority="14648" stopIfTrue="1">
      <formula>$C479="A"</formula>
    </cfRule>
  </conditionalFormatting>
  <conditionalFormatting sqref="F479:G479">
    <cfRule type="expression" dxfId="15163" priority="14647">
      <formula>$C479="A"</formula>
    </cfRule>
  </conditionalFormatting>
  <conditionalFormatting sqref="F479:G479">
    <cfRule type="expression" dxfId="15162" priority="14646">
      <formula>$C479="A"</formula>
    </cfRule>
  </conditionalFormatting>
  <conditionalFormatting sqref="F479:G479">
    <cfRule type="expression" dxfId="15161" priority="14645" stopIfTrue="1">
      <formula>$C479="A"</formula>
    </cfRule>
  </conditionalFormatting>
  <conditionalFormatting sqref="F479:G479">
    <cfRule type="expression" dxfId="15160" priority="14644">
      <formula>$C479="A"</formula>
    </cfRule>
  </conditionalFormatting>
  <conditionalFormatting sqref="D479:N479">
    <cfRule type="expression" dxfId="15159" priority="14643">
      <formula>$C479="A"</formula>
    </cfRule>
  </conditionalFormatting>
  <conditionalFormatting sqref="D479:E479 H479:N479">
    <cfRule type="expression" dxfId="15158" priority="14642" stopIfTrue="1">
      <formula>$C479="A"</formula>
    </cfRule>
  </conditionalFormatting>
  <conditionalFormatting sqref="F479:G479">
    <cfRule type="expression" dxfId="15157" priority="14641" stopIfTrue="1">
      <formula>$C479="A"</formula>
    </cfRule>
  </conditionalFormatting>
  <conditionalFormatting sqref="F479:G479">
    <cfRule type="expression" dxfId="15156" priority="14640">
      <formula>$C479="A"</formula>
    </cfRule>
  </conditionalFormatting>
  <conditionalFormatting sqref="F479:G479">
    <cfRule type="expression" dxfId="15155" priority="14639">
      <formula>$C479="A"</formula>
    </cfRule>
  </conditionalFormatting>
  <conditionalFormatting sqref="F479:G479">
    <cfRule type="expression" dxfId="15154" priority="14638" stopIfTrue="1">
      <formula>$C479="A"</formula>
    </cfRule>
  </conditionalFormatting>
  <conditionalFormatting sqref="F479:G479">
    <cfRule type="expression" dxfId="15153" priority="14637">
      <formula>$C479="A"</formula>
    </cfRule>
  </conditionalFormatting>
  <conditionalFormatting sqref="F479:G479">
    <cfRule type="expression" dxfId="15152" priority="14636">
      <formula>$C479="A"</formula>
    </cfRule>
  </conditionalFormatting>
  <conditionalFormatting sqref="F479:G479">
    <cfRule type="expression" dxfId="15151" priority="14635" stopIfTrue="1">
      <formula>$C479="A"</formula>
    </cfRule>
  </conditionalFormatting>
  <conditionalFormatting sqref="F479:G479">
    <cfRule type="expression" dxfId="15150" priority="14634">
      <formula>$C479="A"</formula>
    </cfRule>
  </conditionalFormatting>
  <conditionalFormatting sqref="F479:G479">
    <cfRule type="expression" dxfId="15149" priority="14633">
      <formula>$C479="A"</formula>
    </cfRule>
  </conditionalFormatting>
  <conditionalFormatting sqref="F479:G479">
    <cfRule type="expression" dxfId="15148" priority="14632" stopIfTrue="1">
      <formula>$C479="A"</formula>
    </cfRule>
  </conditionalFormatting>
  <conditionalFormatting sqref="F479:G479">
    <cfRule type="expression" dxfId="15147" priority="14631">
      <formula>$C479="A"</formula>
    </cfRule>
  </conditionalFormatting>
  <conditionalFormatting sqref="F479:G479">
    <cfRule type="expression" dxfId="15146" priority="14630">
      <formula>$C479="A"</formula>
    </cfRule>
  </conditionalFormatting>
  <conditionalFormatting sqref="F479:G479">
    <cfRule type="expression" dxfId="15145" priority="14629" stopIfTrue="1">
      <formula>$C479="A"</formula>
    </cfRule>
  </conditionalFormatting>
  <conditionalFormatting sqref="F479:G479">
    <cfRule type="expression" dxfId="15144" priority="14628">
      <formula>$C479="A"</formula>
    </cfRule>
  </conditionalFormatting>
  <conditionalFormatting sqref="F480:G480">
    <cfRule type="expression" dxfId="15143" priority="14627">
      <formula>$C480="A"</formula>
    </cfRule>
  </conditionalFormatting>
  <conditionalFormatting sqref="F480:G480">
    <cfRule type="expression" dxfId="15142" priority="14626" stopIfTrue="1">
      <formula>$C480="A"</formula>
    </cfRule>
  </conditionalFormatting>
  <conditionalFormatting sqref="F480:G480">
    <cfRule type="expression" dxfId="15141" priority="14625">
      <formula>$C480="A"</formula>
    </cfRule>
  </conditionalFormatting>
  <conditionalFormatting sqref="F480:G480">
    <cfRule type="expression" dxfId="15140" priority="14624">
      <formula>$C480="A"</formula>
    </cfRule>
  </conditionalFormatting>
  <conditionalFormatting sqref="F480:G480">
    <cfRule type="expression" dxfId="15139" priority="14623" stopIfTrue="1">
      <formula>$C480="A"</formula>
    </cfRule>
  </conditionalFormatting>
  <conditionalFormatting sqref="F480:G480">
    <cfRule type="expression" dxfId="15138" priority="14622">
      <formula>$C480="A"</formula>
    </cfRule>
  </conditionalFormatting>
  <conditionalFormatting sqref="F480:G480">
    <cfRule type="expression" dxfId="15137" priority="14621">
      <formula>$C480="A"</formula>
    </cfRule>
  </conditionalFormatting>
  <conditionalFormatting sqref="F480:G480">
    <cfRule type="expression" dxfId="15136" priority="14620" stopIfTrue="1">
      <formula>$C480="A"</formula>
    </cfRule>
  </conditionalFormatting>
  <conditionalFormatting sqref="F480:G480">
    <cfRule type="expression" dxfId="15135" priority="14619">
      <formula>$C480="A"</formula>
    </cfRule>
  </conditionalFormatting>
  <conditionalFormatting sqref="D480:N480">
    <cfRule type="expression" dxfId="15134" priority="14618">
      <formula>$C480="A"</formula>
    </cfRule>
  </conditionalFormatting>
  <conditionalFormatting sqref="D480:E480 H480:N480">
    <cfRule type="expression" dxfId="15133" priority="14617" stopIfTrue="1">
      <formula>$C480="A"</formula>
    </cfRule>
  </conditionalFormatting>
  <conditionalFormatting sqref="F480:G480">
    <cfRule type="expression" dxfId="15132" priority="14616" stopIfTrue="1">
      <formula>$C480="A"</formula>
    </cfRule>
  </conditionalFormatting>
  <conditionalFormatting sqref="F480:G480">
    <cfRule type="expression" dxfId="15131" priority="14615">
      <formula>$C480="A"</formula>
    </cfRule>
  </conditionalFormatting>
  <conditionalFormatting sqref="F480:G480">
    <cfRule type="expression" dxfId="15130" priority="14614">
      <formula>$C480="A"</formula>
    </cfRule>
  </conditionalFormatting>
  <conditionalFormatting sqref="F480:G480">
    <cfRule type="expression" dxfId="15129" priority="14613" stopIfTrue="1">
      <formula>$C480="A"</formula>
    </cfRule>
  </conditionalFormatting>
  <conditionalFormatting sqref="F480:G480">
    <cfRule type="expression" dxfId="15128" priority="14612">
      <formula>$C480="A"</formula>
    </cfRule>
  </conditionalFormatting>
  <conditionalFormatting sqref="F480:G480">
    <cfRule type="expression" dxfId="15127" priority="14611">
      <formula>$C480="A"</formula>
    </cfRule>
  </conditionalFormatting>
  <conditionalFormatting sqref="F480:G480">
    <cfRule type="expression" dxfId="15126" priority="14610" stopIfTrue="1">
      <formula>$C480="A"</formula>
    </cfRule>
  </conditionalFormatting>
  <conditionalFormatting sqref="F480:G480">
    <cfRule type="expression" dxfId="15125" priority="14609">
      <formula>$C480="A"</formula>
    </cfRule>
  </conditionalFormatting>
  <conditionalFormatting sqref="F480:G480">
    <cfRule type="expression" dxfId="15124" priority="14608">
      <formula>$C480="A"</formula>
    </cfRule>
  </conditionalFormatting>
  <conditionalFormatting sqref="F480:G480">
    <cfRule type="expression" dxfId="15123" priority="14607" stopIfTrue="1">
      <formula>$C480="A"</formula>
    </cfRule>
  </conditionalFormatting>
  <conditionalFormatting sqref="F480:G480">
    <cfRule type="expression" dxfId="15122" priority="14606">
      <formula>$C480="A"</formula>
    </cfRule>
  </conditionalFormatting>
  <conditionalFormatting sqref="F480:G480">
    <cfRule type="expression" dxfId="15121" priority="14605">
      <formula>$C480="A"</formula>
    </cfRule>
  </conditionalFormatting>
  <conditionalFormatting sqref="F480:G480">
    <cfRule type="expression" dxfId="15120" priority="14604" stopIfTrue="1">
      <formula>$C480="A"</formula>
    </cfRule>
  </conditionalFormatting>
  <conditionalFormatting sqref="F480:G480">
    <cfRule type="expression" dxfId="15119" priority="14603">
      <formula>$C480="A"</formula>
    </cfRule>
  </conditionalFormatting>
  <conditionalFormatting sqref="F481:G481">
    <cfRule type="expression" dxfId="15118" priority="14602">
      <formula>$C481="A"</formula>
    </cfRule>
  </conditionalFormatting>
  <conditionalFormatting sqref="F481:G481">
    <cfRule type="expression" dxfId="15117" priority="14601" stopIfTrue="1">
      <formula>$C481="A"</formula>
    </cfRule>
  </conditionalFormatting>
  <conditionalFormatting sqref="F481:G481">
    <cfRule type="expression" dxfId="15116" priority="14600">
      <formula>$C481="A"</formula>
    </cfRule>
  </conditionalFormatting>
  <conditionalFormatting sqref="F481:G481">
    <cfRule type="expression" dxfId="15115" priority="14599">
      <formula>$C481="A"</formula>
    </cfRule>
  </conditionalFormatting>
  <conditionalFormatting sqref="F481:G481">
    <cfRule type="expression" dxfId="15114" priority="14598" stopIfTrue="1">
      <formula>$C481="A"</formula>
    </cfRule>
  </conditionalFormatting>
  <conditionalFormatting sqref="F481:G481">
    <cfRule type="expression" dxfId="15113" priority="14597">
      <formula>$C481="A"</formula>
    </cfRule>
  </conditionalFormatting>
  <conditionalFormatting sqref="F481:G481">
    <cfRule type="expression" dxfId="15112" priority="14596">
      <formula>$C481="A"</formula>
    </cfRule>
  </conditionalFormatting>
  <conditionalFormatting sqref="F481:G481">
    <cfRule type="expression" dxfId="15111" priority="14595" stopIfTrue="1">
      <formula>$C481="A"</formula>
    </cfRule>
  </conditionalFormatting>
  <conditionalFormatting sqref="F481:G481">
    <cfRule type="expression" dxfId="15110" priority="14594">
      <formula>$C481="A"</formula>
    </cfRule>
  </conditionalFormatting>
  <conditionalFormatting sqref="D481:N481">
    <cfRule type="expression" dxfId="15109" priority="14593">
      <formula>$C481="A"</formula>
    </cfRule>
  </conditionalFormatting>
  <conditionalFormatting sqref="D481:E481 H481:N481">
    <cfRule type="expression" dxfId="15108" priority="14592" stopIfTrue="1">
      <formula>$C481="A"</formula>
    </cfRule>
  </conditionalFormatting>
  <conditionalFormatting sqref="F481:G481">
    <cfRule type="expression" dxfId="15107" priority="14591" stopIfTrue="1">
      <formula>$C481="A"</formula>
    </cfRule>
  </conditionalFormatting>
  <conditionalFormatting sqref="F481:G481">
    <cfRule type="expression" dxfId="15106" priority="14590">
      <formula>$C481="A"</formula>
    </cfRule>
  </conditionalFormatting>
  <conditionalFormatting sqref="F481:G481">
    <cfRule type="expression" dxfId="15105" priority="14589">
      <formula>$C481="A"</formula>
    </cfRule>
  </conditionalFormatting>
  <conditionalFormatting sqref="F481:G481">
    <cfRule type="expression" dxfId="15104" priority="14588" stopIfTrue="1">
      <formula>$C481="A"</formula>
    </cfRule>
  </conditionalFormatting>
  <conditionalFormatting sqref="F481:G481">
    <cfRule type="expression" dxfId="15103" priority="14587">
      <formula>$C481="A"</formula>
    </cfRule>
  </conditionalFormatting>
  <conditionalFormatting sqref="F481:G481">
    <cfRule type="expression" dxfId="15102" priority="14586">
      <formula>$C481="A"</formula>
    </cfRule>
  </conditionalFormatting>
  <conditionalFormatting sqref="F481:G481">
    <cfRule type="expression" dxfId="15101" priority="14585" stopIfTrue="1">
      <formula>$C481="A"</formula>
    </cfRule>
  </conditionalFormatting>
  <conditionalFormatting sqref="F481:G481">
    <cfRule type="expression" dxfId="15100" priority="14584">
      <formula>$C481="A"</formula>
    </cfRule>
  </conditionalFormatting>
  <conditionalFormatting sqref="F481:G481">
    <cfRule type="expression" dxfId="15099" priority="14583">
      <formula>$C481="A"</formula>
    </cfRule>
  </conditionalFormatting>
  <conditionalFormatting sqref="F481:G481">
    <cfRule type="expression" dxfId="15098" priority="14582" stopIfTrue="1">
      <formula>$C481="A"</formula>
    </cfRule>
  </conditionalFormatting>
  <conditionalFormatting sqref="F481:G481">
    <cfRule type="expression" dxfId="15097" priority="14581">
      <formula>$C481="A"</formula>
    </cfRule>
  </conditionalFormatting>
  <conditionalFormatting sqref="F481:G481">
    <cfRule type="expression" dxfId="15096" priority="14580">
      <formula>$C481="A"</formula>
    </cfRule>
  </conditionalFormatting>
  <conditionalFormatting sqref="F481:G481">
    <cfRule type="expression" dxfId="15095" priority="14579" stopIfTrue="1">
      <formula>$C481="A"</formula>
    </cfRule>
  </conditionalFormatting>
  <conditionalFormatting sqref="F481:G481">
    <cfRule type="expression" dxfId="15094" priority="14578">
      <formula>$C481="A"</formula>
    </cfRule>
  </conditionalFormatting>
  <conditionalFormatting sqref="F482:G482">
    <cfRule type="expression" dxfId="15093" priority="14577">
      <formula>$C482="A"</formula>
    </cfRule>
  </conditionalFormatting>
  <conditionalFormatting sqref="F482:G482">
    <cfRule type="expression" dxfId="15092" priority="14576" stopIfTrue="1">
      <formula>$C482="A"</formula>
    </cfRule>
  </conditionalFormatting>
  <conditionalFormatting sqref="F482:G482">
    <cfRule type="expression" dxfId="15091" priority="14575">
      <formula>$C482="A"</formula>
    </cfRule>
  </conditionalFormatting>
  <conditionalFormatting sqref="F482:G482">
    <cfRule type="expression" dxfId="15090" priority="14574">
      <formula>$C482="A"</formula>
    </cfRule>
  </conditionalFormatting>
  <conditionalFormatting sqref="F482:G482">
    <cfRule type="expression" dxfId="15089" priority="14573" stopIfTrue="1">
      <formula>$C482="A"</formula>
    </cfRule>
  </conditionalFormatting>
  <conditionalFormatting sqref="F482:G482">
    <cfRule type="expression" dxfId="15088" priority="14572">
      <formula>$C482="A"</formula>
    </cfRule>
  </conditionalFormatting>
  <conditionalFormatting sqref="F482:G482">
    <cfRule type="expression" dxfId="15087" priority="14571">
      <formula>$C482="A"</formula>
    </cfRule>
  </conditionalFormatting>
  <conditionalFormatting sqref="F482:G482">
    <cfRule type="expression" dxfId="15086" priority="14570" stopIfTrue="1">
      <formula>$C482="A"</formula>
    </cfRule>
  </conditionalFormatting>
  <conditionalFormatting sqref="F482:G482">
    <cfRule type="expression" dxfId="15085" priority="14569">
      <formula>$C482="A"</formula>
    </cfRule>
  </conditionalFormatting>
  <conditionalFormatting sqref="D482:N482">
    <cfRule type="expression" dxfId="15084" priority="14568">
      <formula>$C482="A"</formula>
    </cfRule>
  </conditionalFormatting>
  <conditionalFormatting sqref="D482:E482 H482:N482">
    <cfRule type="expression" dxfId="15083" priority="14567" stopIfTrue="1">
      <formula>$C482="A"</formula>
    </cfRule>
  </conditionalFormatting>
  <conditionalFormatting sqref="F482:G482">
    <cfRule type="expression" dxfId="15082" priority="14566" stopIfTrue="1">
      <formula>$C482="A"</formula>
    </cfRule>
  </conditionalFormatting>
  <conditionalFormatting sqref="F482:G482">
    <cfRule type="expression" dxfId="15081" priority="14565">
      <formula>$C482="A"</formula>
    </cfRule>
  </conditionalFormatting>
  <conditionalFormatting sqref="F482:G482">
    <cfRule type="expression" dxfId="15080" priority="14564">
      <formula>$C482="A"</formula>
    </cfRule>
  </conditionalFormatting>
  <conditionalFormatting sqref="F482:G482">
    <cfRule type="expression" dxfId="15079" priority="14563" stopIfTrue="1">
      <formula>$C482="A"</formula>
    </cfRule>
  </conditionalFormatting>
  <conditionalFormatting sqref="F482:G482">
    <cfRule type="expression" dxfId="15078" priority="14562">
      <formula>$C482="A"</formula>
    </cfRule>
  </conditionalFormatting>
  <conditionalFormatting sqref="F482:G482">
    <cfRule type="expression" dxfId="15077" priority="14561">
      <formula>$C482="A"</formula>
    </cfRule>
  </conditionalFormatting>
  <conditionalFormatting sqref="F482:G482">
    <cfRule type="expression" dxfId="15076" priority="14560" stopIfTrue="1">
      <formula>$C482="A"</formula>
    </cfRule>
  </conditionalFormatting>
  <conditionalFormatting sqref="F482:G482">
    <cfRule type="expression" dxfId="15075" priority="14559">
      <formula>$C482="A"</formula>
    </cfRule>
  </conditionalFormatting>
  <conditionalFormatting sqref="F482:G482">
    <cfRule type="expression" dxfId="15074" priority="14558">
      <formula>$C482="A"</formula>
    </cfRule>
  </conditionalFormatting>
  <conditionalFormatting sqref="F482:G482">
    <cfRule type="expression" dxfId="15073" priority="14557" stopIfTrue="1">
      <formula>$C482="A"</formula>
    </cfRule>
  </conditionalFormatting>
  <conditionalFormatting sqref="F482:G482">
    <cfRule type="expression" dxfId="15072" priority="14556">
      <formula>$C482="A"</formula>
    </cfRule>
  </conditionalFormatting>
  <conditionalFormatting sqref="F482:G482">
    <cfRule type="expression" dxfId="15071" priority="14555">
      <formula>$C482="A"</formula>
    </cfRule>
  </conditionalFormatting>
  <conditionalFormatting sqref="F482:G482">
    <cfRule type="expression" dxfId="15070" priority="14554" stopIfTrue="1">
      <formula>$C482="A"</formula>
    </cfRule>
  </conditionalFormatting>
  <conditionalFormatting sqref="F482:G482">
    <cfRule type="expression" dxfId="15069" priority="14553">
      <formula>$C482="A"</formula>
    </cfRule>
  </conditionalFormatting>
  <conditionalFormatting sqref="F483:G483">
    <cfRule type="expression" dxfId="15068" priority="14552">
      <formula>$C483="A"</formula>
    </cfRule>
  </conditionalFormatting>
  <conditionalFormatting sqref="F483:G483">
    <cfRule type="expression" dxfId="15067" priority="14551" stopIfTrue="1">
      <formula>$C483="A"</formula>
    </cfRule>
  </conditionalFormatting>
  <conditionalFormatting sqref="F483:G483">
    <cfRule type="expression" dxfId="15066" priority="14550">
      <formula>$C483="A"</formula>
    </cfRule>
  </conditionalFormatting>
  <conditionalFormatting sqref="F483:G483">
    <cfRule type="expression" dxfId="15065" priority="14549">
      <formula>$C483="A"</formula>
    </cfRule>
  </conditionalFormatting>
  <conditionalFormatting sqref="F483:G483">
    <cfRule type="expression" dxfId="15064" priority="14548" stopIfTrue="1">
      <formula>$C483="A"</formula>
    </cfRule>
  </conditionalFormatting>
  <conditionalFormatting sqref="F483:G483">
    <cfRule type="expression" dxfId="15063" priority="14547">
      <formula>$C483="A"</formula>
    </cfRule>
  </conditionalFormatting>
  <conditionalFormatting sqref="F483:G483">
    <cfRule type="expression" dxfId="15062" priority="14546">
      <formula>$C483="A"</formula>
    </cfRule>
  </conditionalFormatting>
  <conditionalFormatting sqref="F483:G483">
    <cfRule type="expression" dxfId="15061" priority="14545" stopIfTrue="1">
      <formula>$C483="A"</formula>
    </cfRule>
  </conditionalFormatting>
  <conditionalFormatting sqref="F483:G483">
    <cfRule type="expression" dxfId="15060" priority="14544">
      <formula>$C483="A"</formula>
    </cfRule>
  </conditionalFormatting>
  <conditionalFormatting sqref="D483:N483">
    <cfRule type="expression" dxfId="15059" priority="14543">
      <formula>$C483="A"</formula>
    </cfRule>
  </conditionalFormatting>
  <conditionalFormatting sqref="D483:E483 H483:N483">
    <cfRule type="expression" dxfId="15058" priority="14542" stopIfTrue="1">
      <formula>$C483="A"</formula>
    </cfRule>
  </conditionalFormatting>
  <conditionalFormatting sqref="F483:G483">
    <cfRule type="expression" dxfId="15057" priority="14541" stopIfTrue="1">
      <formula>$C483="A"</formula>
    </cfRule>
  </conditionalFormatting>
  <conditionalFormatting sqref="F483:G483">
    <cfRule type="expression" dxfId="15056" priority="14540">
      <formula>$C483="A"</formula>
    </cfRule>
  </conditionalFormatting>
  <conditionalFormatting sqref="F483:G483">
    <cfRule type="expression" dxfId="15055" priority="14539">
      <formula>$C483="A"</formula>
    </cfRule>
  </conditionalFormatting>
  <conditionalFormatting sqref="F483:G483">
    <cfRule type="expression" dxfId="15054" priority="14538" stopIfTrue="1">
      <formula>$C483="A"</formula>
    </cfRule>
  </conditionalFormatting>
  <conditionalFormatting sqref="F483:G483">
    <cfRule type="expression" dxfId="15053" priority="14537">
      <formula>$C483="A"</formula>
    </cfRule>
  </conditionalFormatting>
  <conditionalFormatting sqref="F483:G483">
    <cfRule type="expression" dxfId="15052" priority="14536">
      <formula>$C483="A"</formula>
    </cfRule>
  </conditionalFormatting>
  <conditionalFormatting sqref="F483:G483">
    <cfRule type="expression" dxfId="15051" priority="14535" stopIfTrue="1">
      <formula>$C483="A"</formula>
    </cfRule>
  </conditionalFormatting>
  <conditionalFormatting sqref="F483:G483">
    <cfRule type="expression" dxfId="15050" priority="14534">
      <formula>$C483="A"</formula>
    </cfRule>
  </conditionalFormatting>
  <conditionalFormatting sqref="F483:G483">
    <cfRule type="expression" dxfId="15049" priority="14533">
      <formula>$C483="A"</formula>
    </cfRule>
  </conditionalFormatting>
  <conditionalFormatting sqref="F483:G483">
    <cfRule type="expression" dxfId="15048" priority="14532" stopIfTrue="1">
      <formula>$C483="A"</formula>
    </cfRule>
  </conditionalFormatting>
  <conditionalFormatting sqref="F483:G483">
    <cfRule type="expression" dxfId="15047" priority="14531">
      <formula>$C483="A"</formula>
    </cfRule>
  </conditionalFormatting>
  <conditionalFormatting sqref="F483:G483">
    <cfRule type="expression" dxfId="15046" priority="14530">
      <formula>$C483="A"</formula>
    </cfRule>
  </conditionalFormatting>
  <conditionalFormatting sqref="F483:G483">
    <cfRule type="expression" dxfId="15045" priority="14529" stopIfTrue="1">
      <formula>$C483="A"</formula>
    </cfRule>
  </conditionalFormatting>
  <conditionalFormatting sqref="F483:G483">
    <cfRule type="expression" dxfId="15044" priority="14528">
      <formula>$C483="A"</formula>
    </cfRule>
  </conditionalFormatting>
  <conditionalFormatting sqref="F484:G484">
    <cfRule type="expression" dxfId="15043" priority="14527">
      <formula>$C484="A"</formula>
    </cfRule>
  </conditionalFormatting>
  <conditionalFormatting sqref="F484:G484">
    <cfRule type="expression" dxfId="15042" priority="14526" stopIfTrue="1">
      <formula>$C484="A"</formula>
    </cfRule>
  </conditionalFormatting>
  <conditionalFormatting sqref="F484:G484">
    <cfRule type="expression" dxfId="15041" priority="14525">
      <formula>$C484="A"</formula>
    </cfRule>
  </conditionalFormatting>
  <conditionalFormatting sqref="F484:G484">
    <cfRule type="expression" dxfId="15040" priority="14524">
      <formula>$C484="A"</formula>
    </cfRule>
  </conditionalFormatting>
  <conditionalFormatting sqref="F484:G484">
    <cfRule type="expression" dxfId="15039" priority="14523" stopIfTrue="1">
      <formula>$C484="A"</formula>
    </cfRule>
  </conditionalFormatting>
  <conditionalFormatting sqref="F484:G484">
    <cfRule type="expression" dxfId="15038" priority="14522">
      <formula>$C484="A"</formula>
    </cfRule>
  </conditionalFormatting>
  <conditionalFormatting sqref="F484:G484">
    <cfRule type="expression" dxfId="15037" priority="14521">
      <formula>$C484="A"</formula>
    </cfRule>
  </conditionalFormatting>
  <conditionalFormatting sqref="F484:G484">
    <cfRule type="expression" dxfId="15036" priority="14520" stopIfTrue="1">
      <formula>$C484="A"</formula>
    </cfRule>
  </conditionalFormatting>
  <conditionalFormatting sqref="F484:G484">
    <cfRule type="expression" dxfId="15035" priority="14519">
      <formula>$C484="A"</formula>
    </cfRule>
  </conditionalFormatting>
  <conditionalFormatting sqref="D484:N484">
    <cfRule type="expression" dxfId="15034" priority="14518">
      <formula>$C484="A"</formula>
    </cfRule>
  </conditionalFormatting>
  <conditionalFormatting sqref="D484:E484 H484:N484">
    <cfRule type="expression" dxfId="15033" priority="14517" stopIfTrue="1">
      <formula>$C484="A"</formula>
    </cfRule>
  </conditionalFormatting>
  <conditionalFormatting sqref="F484:G484">
    <cfRule type="expression" dxfId="15032" priority="14516" stopIfTrue="1">
      <formula>$C484="A"</formula>
    </cfRule>
  </conditionalFormatting>
  <conditionalFormatting sqref="F484:G484">
    <cfRule type="expression" dxfId="15031" priority="14515">
      <formula>$C484="A"</formula>
    </cfRule>
  </conditionalFormatting>
  <conditionalFormatting sqref="F484:G484">
    <cfRule type="expression" dxfId="15030" priority="14514">
      <formula>$C484="A"</formula>
    </cfRule>
  </conditionalFormatting>
  <conditionalFormatting sqref="F484:G484">
    <cfRule type="expression" dxfId="15029" priority="14513" stopIfTrue="1">
      <formula>$C484="A"</formula>
    </cfRule>
  </conditionalFormatting>
  <conditionalFormatting sqref="F484:G484">
    <cfRule type="expression" dxfId="15028" priority="14512">
      <formula>$C484="A"</formula>
    </cfRule>
  </conditionalFormatting>
  <conditionalFormatting sqref="F484:G484">
    <cfRule type="expression" dxfId="15027" priority="14511">
      <formula>$C484="A"</formula>
    </cfRule>
  </conditionalFormatting>
  <conditionalFormatting sqref="F484:G484">
    <cfRule type="expression" dxfId="15026" priority="14510" stopIfTrue="1">
      <formula>$C484="A"</formula>
    </cfRule>
  </conditionalFormatting>
  <conditionalFormatting sqref="F484:G484">
    <cfRule type="expression" dxfId="15025" priority="14509">
      <formula>$C484="A"</formula>
    </cfRule>
  </conditionalFormatting>
  <conditionalFormatting sqref="F484:G484">
    <cfRule type="expression" dxfId="15024" priority="14508">
      <formula>$C484="A"</formula>
    </cfRule>
  </conditionalFormatting>
  <conditionalFormatting sqref="F484:G484">
    <cfRule type="expression" dxfId="15023" priority="14507" stopIfTrue="1">
      <formula>$C484="A"</formula>
    </cfRule>
  </conditionalFormatting>
  <conditionalFormatting sqref="F484:G484">
    <cfRule type="expression" dxfId="15022" priority="14506">
      <formula>$C484="A"</formula>
    </cfRule>
  </conditionalFormatting>
  <conditionalFormatting sqref="F484:G484">
    <cfRule type="expression" dxfId="15021" priority="14505">
      <formula>$C484="A"</formula>
    </cfRule>
  </conditionalFormatting>
  <conditionalFormatting sqref="F484:G484">
    <cfRule type="expression" dxfId="15020" priority="14504" stopIfTrue="1">
      <formula>$C484="A"</formula>
    </cfRule>
  </conditionalFormatting>
  <conditionalFormatting sqref="F484:G484">
    <cfRule type="expression" dxfId="15019" priority="14503">
      <formula>$C484="A"</formula>
    </cfRule>
  </conditionalFormatting>
  <conditionalFormatting sqref="F485:G485">
    <cfRule type="expression" dxfId="15018" priority="14502">
      <formula>$C485="A"</formula>
    </cfRule>
  </conditionalFormatting>
  <conditionalFormatting sqref="F485:G485">
    <cfRule type="expression" dxfId="15017" priority="14501" stopIfTrue="1">
      <formula>$C485="A"</formula>
    </cfRule>
  </conditionalFormatting>
  <conditionalFormatting sqref="F485:G485">
    <cfRule type="expression" dxfId="15016" priority="14500">
      <formula>$C485="A"</formula>
    </cfRule>
  </conditionalFormatting>
  <conditionalFormatting sqref="F485:G485">
    <cfRule type="expression" dxfId="15015" priority="14499">
      <formula>$C485="A"</formula>
    </cfRule>
  </conditionalFormatting>
  <conditionalFormatting sqref="F485:G485">
    <cfRule type="expression" dxfId="15014" priority="14498" stopIfTrue="1">
      <formula>$C485="A"</formula>
    </cfRule>
  </conditionalFormatting>
  <conditionalFormatting sqref="F485:G485">
    <cfRule type="expression" dxfId="15013" priority="14497">
      <formula>$C485="A"</formula>
    </cfRule>
  </conditionalFormatting>
  <conditionalFormatting sqref="F485:G485">
    <cfRule type="expression" dxfId="15012" priority="14496">
      <formula>$C485="A"</formula>
    </cfRule>
  </conditionalFormatting>
  <conditionalFormatting sqref="F485:G485">
    <cfRule type="expression" dxfId="15011" priority="14495" stopIfTrue="1">
      <formula>$C485="A"</formula>
    </cfRule>
  </conditionalFormatting>
  <conditionalFormatting sqref="F485:G485">
    <cfRule type="expression" dxfId="15010" priority="14494">
      <formula>$C485="A"</formula>
    </cfRule>
  </conditionalFormatting>
  <conditionalFormatting sqref="D485:N485">
    <cfRule type="expression" dxfId="15009" priority="14493">
      <formula>$C485="A"</formula>
    </cfRule>
  </conditionalFormatting>
  <conditionalFormatting sqref="D485:E485 H485:N485">
    <cfRule type="expression" dxfId="15008" priority="14492" stopIfTrue="1">
      <formula>$C485="A"</formula>
    </cfRule>
  </conditionalFormatting>
  <conditionalFormatting sqref="F485:G485">
    <cfRule type="expression" dxfId="15007" priority="14491" stopIfTrue="1">
      <formula>$C485="A"</formula>
    </cfRule>
  </conditionalFormatting>
  <conditionalFormatting sqref="F485:G485">
    <cfRule type="expression" dxfId="15006" priority="14490">
      <formula>$C485="A"</formula>
    </cfRule>
  </conditionalFormatting>
  <conditionalFormatting sqref="F485:G485">
    <cfRule type="expression" dxfId="15005" priority="14489">
      <formula>$C485="A"</formula>
    </cfRule>
  </conditionalFormatting>
  <conditionalFormatting sqref="F485:G485">
    <cfRule type="expression" dxfId="15004" priority="14488" stopIfTrue="1">
      <formula>$C485="A"</formula>
    </cfRule>
  </conditionalFormatting>
  <conditionalFormatting sqref="F485:G485">
    <cfRule type="expression" dxfId="15003" priority="14487">
      <formula>$C485="A"</formula>
    </cfRule>
  </conditionalFormatting>
  <conditionalFormatting sqref="F485:G485">
    <cfRule type="expression" dxfId="15002" priority="14486">
      <formula>$C485="A"</formula>
    </cfRule>
  </conditionalFormatting>
  <conditionalFormatting sqref="F485:G485">
    <cfRule type="expression" dxfId="15001" priority="14485" stopIfTrue="1">
      <formula>$C485="A"</formula>
    </cfRule>
  </conditionalFormatting>
  <conditionalFormatting sqref="F485:G485">
    <cfRule type="expression" dxfId="15000" priority="14484">
      <formula>$C485="A"</formula>
    </cfRule>
  </conditionalFormatting>
  <conditionalFormatting sqref="F485:G485">
    <cfRule type="expression" dxfId="14999" priority="14483">
      <formula>$C485="A"</formula>
    </cfRule>
  </conditionalFormatting>
  <conditionalFormatting sqref="F485:G485">
    <cfRule type="expression" dxfId="14998" priority="14482" stopIfTrue="1">
      <formula>$C485="A"</formula>
    </cfRule>
  </conditionalFormatting>
  <conditionalFormatting sqref="F485:G485">
    <cfRule type="expression" dxfId="14997" priority="14481">
      <formula>$C485="A"</formula>
    </cfRule>
  </conditionalFormatting>
  <conditionalFormatting sqref="F485:G485">
    <cfRule type="expression" dxfId="14996" priority="14480">
      <formula>$C485="A"</formula>
    </cfRule>
  </conditionalFormatting>
  <conditionalFormatting sqref="F485:G485">
    <cfRule type="expression" dxfId="14995" priority="14479" stopIfTrue="1">
      <formula>$C485="A"</formula>
    </cfRule>
  </conditionalFormatting>
  <conditionalFormatting sqref="F485:G485">
    <cfRule type="expression" dxfId="14994" priority="14478">
      <formula>$C485="A"</formula>
    </cfRule>
  </conditionalFormatting>
  <conditionalFormatting sqref="F486:G486">
    <cfRule type="expression" dxfId="14993" priority="14452">
      <formula>$C486="A"</formula>
    </cfRule>
  </conditionalFormatting>
  <conditionalFormatting sqref="F486:G486">
    <cfRule type="expression" dxfId="14992" priority="14451" stopIfTrue="1">
      <formula>$C486="A"</formula>
    </cfRule>
  </conditionalFormatting>
  <conditionalFormatting sqref="F486:G486">
    <cfRule type="expression" dxfId="14991" priority="14450">
      <formula>$C486="A"</formula>
    </cfRule>
  </conditionalFormatting>
  <conditionalFormatting sqref="F486:G486">
    <cfRule type="expression" dxfId="14990" priority="14449">
      <formula>$C486="A"</formula>
    </cfRule>
  </conditionalFormatting>
  <conditionalFormatting sqref="F486:G486">
    <cfRule type="expression" dxfId="14989" priority="14448" stopIfTrue="1">
      <formula>$C486="A"</formula>
    </cfRule>
  </conditionalFormatting>
  <conditionalFormatting sqref="F486:G486">
    <cfRule type="expression" dxfId="14988" priority="14447">
      <formula>$C486="A"</formula>
    </cfRule>
  </conditionalFormatting>
  <conditionalFormatting sqref="F486:G486">
    <cfRule type="expression" dxfId="14987" priority="14446">
      <formula>$C486="A"</formula>
    </cfRule>
  </conditionalFormatting>
  <conditionalFormatting sqref="F486:G486">
    <cfRule type="expression" dxfId="14986" priority="14445" stopIfTrue="1">
      <formula>$C486="A"</formula>
    </cfRule>
  </conditionalFormatting>
  <conditionalFormatting sqref="F486:G486">
    <cfRule type="expression" dxfId="14985" priority="14444">
      <formula>$C486="A"</formula>
    </cfRule>
  </conditionalFormatting>
  <conditionalFormatting sqref="D486:N486">
    <cfRule type="expression" dxfId="14984" priority="14443">
      <formula>$C486="A"</formula>
    </cfRule>
  </conditionalFormatting>
  <conditionalFormatting sqref="D486:E486 H486:N486">
    <cfRule type="expression" dxfId="14983" priority="14442" stopIfTrue="1">
      <formula>$C486="A"</formula>
    </cfRule>
  </conditionalFormatting>
  <conditionalFormatting sqref="F486:G486">
    <cfRule type="expression" dxfId="14982" priority="14441" stopIfTrue="1">
      <formula>$C486="A"</formula>
    </cfRule>
  </conditionalFormatting>
  <conditionalFormatting sqref="F486:G486">
    <cfRule type="expression" dxfId="14981" priority="14440">
      <formula>$C486="A"</formula>
    </cfRule>
  </conditionalFormatting>
  <conditionalFormatting sqref="F486:G486">
    <cfRule type="expression" dxfId="14980" priority="14439">
      <formula>$C486="A"</formula>
    </cfRule>
  </conditionalFormatting>
  <conditionalFormatting sqref="F486:G486">
    <cfRule type="expression" dxfId="14979" priority="14438" stopIfTrue="1">
      <formula>$C486="A"</formula>
    </cfRule>
  </conditionalFormatting>
  <conditionalFormatting sqref="F486:G486">
    <cfRule type="expression" dxfId="14978" priority="14437">
      <formula>$C486="A"</formula>
    </cfRule>
  </conditionalFormatting>
  <conditionalFormatting sqref="F486:G486">
    <cfRule type="expression" dxfId="14977" priority="14436">
      <formula>$C486="A"</formula>
    </cfRule>
  </conditionalFormatting>
  <conditionalFormatting sqref="F486:G486">
    <cfRule type="expression" dxfId="14976" priority="14435" stopIfTrue="1">
      <formula>$C486="A"</formula>
    </cfRule>
  </conditionalFormatting>
  <conditionalFormatting sqref="F486:G486">
    <cfRule type="expression" dxfId="14975" priority="14434">
      <formula>$C486="A"</formula>
    </cfRule>
  </conditionalFormatting>
  <conditionalFormatting sqref="F486:G486">
    <cfRule type="expression" dxfId="14974" priority="14433">
      <formula>$C486="A"</formula>
    </cfRule>
  </conditionalFormatting>
  <conditionalFormatting sqref="F486:G486">
    <cfRule type="expression" dxfId="14973" priority="14432" stopIfTrue="1">
      <formula>$C486="A"</formula>
    </cfRule>
  </conditionalFormatting>
  <conditionalFormatting sqref="F486:G486">
    <cfRule type="expression" dxfId="14972" priority="14431">
      <formula>$C486="A"</formula>
    </cfRule>
  </conditionalFormatting>
  <conditionalFormatting sqref="F486:G486">
    <cfRule type="expression" dxfId="14971" priority="14430">
      <formula>$C486="A"</formula>
    </cfRule>
  </conditionalFormatting>
  <conditionalFormatting sqref="F486:G486">
    <cfRule type="expression" dxfId="14970" priority="14429" stopIfTrue="1">
      <formula>$C486="A"</formula>
    </cfRule>
  </conditionalFormatting>
  <conditionalFormatting sqref="F486:G486">
    <cfRule type="expression" dxfId="14969" priority="14428">
      <formula>$C486="A"</formula>
    </cfRule>
  </conditionalFormatting>
  <conditionalFormatting sqref="F487:G487">
    <cfRule type="expression" dxfId="14968" priority="14427">
      <formula>$C487="A"</formula>
    </cfRule>
  </conditionalFormatting>
  <conditionalFormatting sqref="F487:G487">
    <cfRule type="expression" dxfId="14967" priority="14426" stopIfTrue="1">
      <formula>$C487="A"</formula>
    </cfRule>
  </conditionalFormatting>
  <conditionalFormatting sqref="F487:G487">
    <cfRule type="expression" dxfId="14966" priority="14425">
      <formula>$C487="A"</formula>
    </cfRule>
  </conditionalFormatting>
  <conditionalFormatting sqref="F487:G487">
    <cfRule type="expression" dxfId="14965" priority="14424">
      <formula>$C487="A"</formula>
    </cfRule>
  </conditionalFormatting>
  <conditionalFormatting sqref="F487:G487">
    <cfRule type="expression" dxfId="14964" priority="14423" stopIfTrue="1">
      <formula>$C487="A"</formula>
    </cfRule>
  </conditionalFormatting>
  <conditionalFormatting sqref="F487:G487">
    <cfRule type="expression" dxfId="14963" priority="14422">
      <formula>$C487="A"</formula>
    </cfRule>
  </conditionalFormatting>
  <conditionalFormatting sqref="F487:G487">
    <cfRule type="expression" dxfId="14962" priority="14421">
      <formula>$C487="A"</formula>
    </cfRule>
  </conditionalFormatting>
  <conditionalFormatting sqref="F487:G487">
    <cfRule type="expression" dxfId="14961" priority="14420" stopIfTrue="1">
      <formula>$C487="A"</formula>
    </cfRule>
  </conditionalFormatting>
  <conditionalFormatting sqref="F487:G487">
    <cfRule type="expression" dxfId="14960" priority="14419">
      <formula>$C487="A"</formula>
    </cfRule>
  </conditionalFormatting>
  <conditionalFormatting sqref="D487:N487">
    <cfRule type="expression" dxfId="14959" priority="14418">
      <formula>$C487="A"</formula>
    </cfRule>
  </conditionalFormatting>
  <conditionalFormatting sqref="D487:E487 H487:N487">
    <cfRule type="expression" dxfId="14958" priority="14417" stopIfTrue="1">
      <formula>$C487="A"</formula>
    </cfRule>
  </conditionalFormatting>
  <conditionalFormatting sqref="F487:G487">
    <cfRule type="expression" dxfId="14957" priority="14416" stopIfTrue="1">
      <formula>$C487="A"</formula>
    </cfRule>
  </conditionalFormatting>
  <conditionalFormatting sqref="F487:G487">
    <cfRule type="expression" dxfId="14956" priority="14415">
      <formula>$C487="A"</formula>
    </cfRule>
  </conditionalFormatting>
  <conditionalFormatting sqref="F487:G487">
    <cfRule type="expression" dxfId="14955" priority="14414">
      <formula>$C487="A"</formula>
    </cfRule>
  </conditionalFormatting>
  <conditionalFormatting sqref="F487:G487">
    <cfRule type="expression" dxfId="14954" priority="14413" stopIfTrue="1">
      <formula>$C487="A"</formula>
    </cfRule>
  </conditionalFormatting>
  <conditionalFormatting sqref="F487:G487">
    <cfRule type="expression" dxfId="14953" priority="14412">
      <formula>$C487="A"</formula>
    </cfRule>
  </conditionalFormatting>
  <conditionalFormatting sqref="F487:G487">
    <cfRule type="expression" dxfId="14952" priority="14411">
      <formula>$C487="A"</formula>
    </cfRule>
  </conditionalFormatting>
  <conditionalFormatting sqref="F487:G487">
    <cfRule type="expression" dxfId="14951" priority="14410" stopIfTrue="1">
      <formula>$C487="A"</formula>
    </cfRule>
  </conditionalFormatting>
  <conditionalFormatting sqref="F487:G487">
    <cfRule type="expression" dxfId="14950" priority="14409">
      <formula>$C487="A"</formula>
    </cfRule>
  </conditionalFormatting>
  <conditionalFormatting sqref="F487:G487">
    <cfRule type="expression" dxfId="14949" priority="14408">
      <formula>$C487="A"</formula>
    </cfRule>
  </conditionalFormatting>
  <conditionalFormatting sqref="F487:G487">
    <cfRule type="expression" dxfId="14948" priority="14407" stopIfTrue="1">
      <formula>$C487="A"</formula>
    </cfRule>
  </conditionalFormatting>
  <conditionalFormatting sqref="F487:G487">
    <cfRule type="expression" dxfId="14947" priority="14406">
      <formula>$C487="A"</formula>
    </cfRule>
  </conditionalFormatting>
  <conditionalFormatting sqref="F487:G487">
    <cfRule type="expression" dxfId="14946" priority="14405">
      <formula>$C487="A"</formula>
    </cfRule>
  </conditionalFormatting>
  <conditionalFormatting sqref="F487:G487">
    <cfRule type="expression" dxfId="14945" priority="14404" stopIfTrue="1">
      <formula>$C487="A"</formula>
    </cfRule>
  </conditionalFormatting>
  <conditionalFormatting sqref="F487:G487">
    <cfRule type="expression" dxfId="14944" priority="14403">
      <formula>$C487="A"</formula>
    </cfRule>
  </conditionalFormatting>
  <conditionalFormatting sqref="F488:G488">
    <cfRule type="expression" dxfId="14943" priority="14402">
      <formula>$C488="A"</formula>
    </cfRule>
  </conditionalFormatting>
  <conditionalFormatting sqref="F488:G488">
    <cfRule type="expression" dxfId="14942" priority="14401" stopIfTrue="1">
      <formula>$C488="A"</formula>
    </cfRule>
  </conditionalFormatting>
  <conditionalFormatting sqref="F488:G488">
    <cfRule type="expression" dxfId="14941" priority="14400">
      <formula>$C488="A"</formula>
    </cfRule>
  </conditionalFormatting>
  <conditionalFormatting sqref="F488:G488">
    <cfRule type="expression" dxfId="14940" priority="14399">
      <formula>$C488="A"</formula>
    </cfRule>
  </conditionalFormatting>
  <conditionalFormatting sqref="F488:G488">
    <cfRule type="expression" dxfId="14939" priority="14398" stopIfTrue="1">
      <formula>$C488="A"</formula>
    </cfRule>
  </conditionalFormatting>
  <conditionalFormatting sqref="F488:G488">
    <cfRule type="expression" dxfId="14938" priority="14397">
      <formula>$C488="A"</formula>
    </cfRule>
  </conditionalFormatting>
  <conditionalFormatting sqref="F488:G488">
    <cfRule type="expression" dxfId="14937" priority="14396">
      <formula>$C488="A"</formula>
    </cfRule>
  </conditionalFormatting>
  <conditionalFormatting sqref="F488:G488">
    <cfRule type="expression" dxfId="14936" priority="14395" stopIfTrue="1">
      <formula>$C488="A"</formula>
    </cfRule>
  </conditionalFormatting>
  <conditionalFormatting sqref="F488:G488">
    <cfRule type="expression" dxfId="14935" priority="14394">
      <formula>$C488="A"</formula>
    </cfRule>
  </conditionalFormatting>
  <conditionalFormatting sqref="D488:N488">
    <cfRule type="expression" dxfId="14934" priority="14393">
      <formula>$C488="A"</formula>
    </cfRule>
  </conditionalFormatting>
  <conditionalFormatting sqref="D488:E488 H488:N488">
    <cfRule type="expression" dxfId="14933" priority="14392" stopIfTrue="1">
      <formula>$C488="A"</formula>
    </cfRule>
  </conditionalFormatting>
  <conditionalFormatting sqref="F488:G488">
    <cfRule type="expression" dxfId="14932" priority="14391" stopIfTrue="1">
      <formula>$C488="A"</formula>
    </cfRule>
  </conditionalFormatting>
  <conditionalFormatting sqref="F488:G488">
    <cfRule type="expression" dxfId="14931" priority="14390">
      <formula>$C488="A"</formula>
    </cfRule>
  </conditionalFormatting>
  <conditionalFormatting sqref="F488:G488">
    <cfRule type="expression" dxfId="14930" priority="14389">
      <formula>$C488="A"</formula>
    </cfRule>
  </conditionalFormatting>
  <conditionalFormatting sqref="F488:G488">
    <cfRule type="expression" dxfId="14929" priority="14388" stopIfTrue="1">
      <formula>$C488="A"</formula>
    </cfRule>
  </conditionalFormatting>
  <conditionalFormatting sqref="F488:G488">
    <cfRule type="expression" dxfId="14928" priority="14387">
      <formula>$C488="A"</formula>
    </cfRule>
  </conditionalFormatting>
  <conditionalFormatting sqref="F488:G488">
    <cfRule type="expression" dxfId="14927" priority="14386">
      <formula>$C488="A"</formula>
    </cfRule>
  </conditionalFormatting>
  <conditionalFormatting sqref="F488:G488">
    <cfRule type="expression" dxfId="14926" priority="14385" stopIfTrue="1">
      <formula>$C488="A"</formula>
    </cfRule>
  </conditionalFormatting>
  <conditionalFormatting sqref="F488:G488">
    <cfRule type="expression" dxfId="14925" priority="14384">
      <formula>$C488="A"</formula>
    </cfRule>
  </conditionalFormatting>
  <conditionalFormatting sqref="F488:G488">
    <cfRule type="expression" dxfId="14924" priority="14383">
      <formula>$C488="A"</formula>
    </cfRule>
  </conditionalFormatting>
  <conditionalFormatting sqref="F488:G488">
    <cfRule type="expression" dxfId="14923" priority="14382" stopIfTrue="1">
      <formula>$C488="A"</formula>
    </cfRule>
  </conditionalFormatting>
  <conditionalFormatting sqref="F488:G488">
    <cfRule type="expression" dxfId="14922" priority="14381">
      <formula>$C488="A"</formula>
    </cfRule>
  </conditionalFormatting>
  <conditionalFormatting sqref="F488:G488">
    <cfRule type="expression" dxfId="14921" priority="14380">
      <formula>$C488="A"</formula>
    </cfRule>
  </conditionalFormatting>
  <conditionalFormatting sqref="F488:G488">
    <cfRule type="expression" dxfId="14920" priority="14379" stopIfTrue="1">
      <formula>$C488="A"</formula>
    </cfRule>
  </conditionalFormatting>
  <conditionalFormatting sqref="F488:G488">
    <cfRule type="expression" dxfId="14919" priority="14378">
      <formula>$C488="A"</formula>
    </cfRule>
  </conditionalFormatting>
  <conditionalFormatting sqref="F489:G489">
    <cfRule type="expression" dxfId="14918" priority="14377">
      <formula>$C489="A"</formula>
    </cfRule>
  </conditionalFormatting>
  <conditionalFormatting sqref="F489:G489">
    <cfRule type="expression" dxfId="14917" priority="14376" stopIfTrue="1">
      <formula>$C489="A"</formula>
    </cfRule>
  </conditionalFormatting>
  <conditionalFormatting sqref="F489:G489">
    <cfRule type="expression" dxfId="14916" priority="14375">
      <formula>$C489="A"</formula>
    </cfRule>
  </conditionalFormatting>
  <conditionalFormatting sqref="F489:G489">
    <cfRule type="expression" dxfId="14915" priority="14374">
      <formula>$C489="A"</formula>
    </cfRule>
  </conditionalFormatting>
  <conditionalFormatting sqref="F489:G489">
    <cfRule type="expression" dxfId="14914" priority="14373" stopIfTrue="1">
      <formula>$C489="A"</formula>
    </cfRule>
  </conditionalFormatting>
  <conditionalFormatting sqref="F489:G489">
    <cfRule type="expression" dxfId="14913" priority="14372">
      <formula>$C489="A"</formula>
    </cfRule>
  </conditionalFormatting>
  <conditionalFormatting sqref="F489:G489">
    <cfRule type="expression" dxfId="14912" priority="14371">
      <formula>$C489="A"</formula>
    </cfRule>
  </conditionalFormatting>
  <conditionalFormatting sqref="F489:G489">
    <cfRule type="expression" dxfId="14911" priority="14370" stopIfTrue="1">
      <formula>$C489="A"</formula>
    </cfRule>
  </conditionalFormatting>
  <conditionalFormatting sqref="F489:G489">
    <cfRule type="expression" dxfId="14910" priority="14369">
      <formula>$C489="A"</formula>
    </cfRule>
  </conditionalFormatting>
  <conditionalFormatting sqref="D489:N489">
    <cfRule type="expression" dxfId="14909" priority="14368">
      <formula>$C489="A"</formula>
    </cfRule>
  </conditionalFormatting>
  <conditionalFormatting sqref="D489:E489 H489:N489">
    <cfRule type="expression" dxfId="14908" priority="14367" stopIfTrue="1">
      <formula>$C489="A"</formula>
    </cfRule>
  </conditionalFormatting>
  <conditionalFormatting sqref="F489:G489">
    <cfRule type="expression" dxfId="14907" priority="14366" stopIfTrue="1">
      <formula>$C489="A"</formula>
    </cfRule>
  </conditionalFormatting>
  <conditionalFormatting sqref="F489:G489">
    <cfRule type="expression" dxfId="14906" priority="14365">
      <formula>$C489="A"</formula>
    </cfRule>
  </conditionalFormatting>
  <conditionalFormatting sqref="F489:G489">
    <cfRule type="expression" dxfId="14905" priority="14364">
      <formula>$C489="A"</formula>
    </cfRule>
  </conditionalFormatting>
  <conditionalFormatting sqref="F489:G489">
    <cfRule type="expression" dxfId="14904" priority="14363" stopIfTrue="1">
      <formula>$C489="A"</formula>
    </cfRule>
  </conditionalFormatting>
  <conditionalFormatting sqref="F489:G489">
    <cfRule type="expression" dxfId="14903" priority="14362">
      <formula>$C489="A"</formula>
    </cfRule>
  </conditionalFormatting>
  <conditionalFormatting sqref="F489:G489">
    <cfRule type="expression" dxfId="14902" priority="14361">
      <formula>$C489="A"</formula>
    </cfRule>
  </conditionalFormatting>
  <conditionalFormatting sqref="F489:G489">
    <cfRule type="expression" dxfId="14901" priority="14360" stopIfTrue="1">
      <formula>$C489="A"</formula>
    </cfRule>
  </conditionalFormatting>
  <conditionalFormatting sqref="F489:G489">
    <cfRule type="expression" dxfId="14900" priority="14359">
      <formula>$C489="A"</formula>
    </cfRule>
  </conditionalFormatting>
  <conditionalFormatting sqref="F489:G489">
    <cfRule type="expression" dxfId="14899" priority="14358">
      <formula>$C489="A"</formula>
    </cfRule>
  </conditionalFormatting>
  <conditionalFormatting sqref="F489:G489">
    <cfRule type="expression" dxfId="14898" priority="14357" stopIfTrue="1">
      <formula>$C489="A"</formula>
    </cfRule>
  </conditionalFormatting>
  <conditionalFormatting sqref="F489:G489">
    <cfRule type="expression" dxfId="14897" priority="14356">
      <formula>$C489="A"</formula>
    </cfRule>
  </conditionalFormatting>
  <conditionalFormatting sqref="F489:G489">
    <cfRule type="expression" dxfId="14896" priority="14355">
      <formula>$C489="A"</formula>
    </cfRule>
  </conditionalFormatting>
  <conditionalFormatting sqref="F489:G489">
    <cfRule type="expression" dxfId="14895" priority="14354" stopIfTrue="1">
      <formula>$C489="A"</formula>
    </cfRule>
  </conditionalFormatting>
  <conditionalFormatting sqref="F489:G489">
    <cfRule type="expression" dxfId="14894" priority="14353">
      <formula>$C489="A"</formula>
    </cfRule>
  </conditionalFormatting>
  <conditionalFormatting sqref="F490:G490">
    <cfRule type="expression" dxfId="14893" priority="14352">
      <formula>$C490="A"</formula>
    </cfRule>
  </conditionalFormatting>
  <conditionalFormatting sqref="F490:G490">
    <cfRule type="expression" dxfId="14892" priority="14351" stopIfTrue="1">
      <formula>$C490="A"</formula>
    </cfRule>
  </conditionalFormatting>
  <conditionalFormatting sqref="F490:G490">
    <cfRule type="expression" dxfId="14891" priority="14350">
      <formula>$C490="A"</formula>
    </cfRule>
  </conditionalFormatting>
  <conditionalFormatting sqref="F490:G490">
    <cfRule type="expression" dxfId="14890" priority="14349">
      <formula>$C490="A"</formula>
    </cfRule>
  </conditionalFormatting>
  <conditionalFormatting sqref="F490:G490">
    <cfRule type="expression" dxfId="14889" priority="14348" stopIfTrue="1">
      <formula>$C490="A"</formula>
    </cfRule>
  </conditionalFormatting>
  <conditionalFormatting sqref="F490:G490">
    <cfRule type="expression" dxfId="14888" priority="14347">
      <formula>$C490="A"</formula>
    </cfRule>
  </conditionalFormatting>
  <conditionalFormatting sqref="F490:G490">
    <cfRule type="expression" dxfId="14887" priority="14346">
      <formula>$C490="A"</formula>
    </cfRule>
  </conditionalFormatting>
  <conditionalFormatting sqref="F490:G490">
    <cfRule type="expression" dxfId="14886" priority="14345" stopIfTrue="1">
      <formula>$C490="A"</formula>
    </cfRule>
  </conditionalFormatting>
  <conditionalFormatting sqref="F490:G490">
    <cfRule type="expression" dxfId="14885" priority="14344">
      <formula>$C490="A"</formula>
    </cfRule>
  </conditionalFormatting>
  <conditionalFormatting sqref="D490:N490">
    <cfRule type="expression" dxfId="14884" priority="14343">
      <formula>$C490="A"</formula>
    </cfRule>
  </conditionalFormatting>
  <conditionalFormatting sqref="D490:E490 H490:N490">
    <cfRule type="expression" dxfId="14883" priority="14342" stopIfTrue="1">
      <formula>$C490="A"</formula>
    </cfRule>
  </conditionalFormatting>
  <conditionalFormatting sqref="F490:G490">
    <cfRule type="expression" dxfId="14882" priority="14341" stopIfTrue="1">
      <formula>$C490="A"</formula>
    </cfRule>
  </conditionalFormatting>
  <conditionalFormatting sqref="F490:G490">
    <cfRule type="expression" dxfId="14881" priority="14340">
      <formula>$C490="A"</formula>
    </cfRule>
  </conditionalFormatting>
  <conditionalFormatting sqref="F490:G490">
    <cfRule type="expression" dxfId="14880" priority="14339">
      <formula>$C490="A"</formula>
    </cfRule>
  </conditionalFormatting>
  <conditionalFormatting sqref="F490:G490">
    <cfRule type="expression" dxfId="14879" priority="14338" stopIfTrue="1">
      <formula>$C490="A"</formula>
    </cfRule>
  </conditionalFormatting>
  <conditionalFormatting sqref="F490:G490">
    <cfRule type="expression" dxfId="14878" priority="14337">
      <formula>$C490="A"</formula>
    </cfRule>
  </conditionalFormatting>
  <conditionalFormatting sqref="F490:G490">
    <cfRule type="expression" dxfId="14877" priority="14336">
      <formula>$C490="A"</formula>
    </cfRule>
  </conditionalFormatting>
  <conditionalFormatting sqref="F490:G490">
    <cfRule type="expression" dxfId="14876" priority="14335" stopIfTrue="1">
      <formula>$C490="A"</formula>
    </cfRule>
  </conditionalFormatting>
  <conditionalFormatting sqref="F490:G490">
    <cfRule type="expression" dxfId="14875" priority="14334">
      <formula>$C490="A"</formula>
    </cfRule>
  </conditionalFormatting>
  <conditionalFormatting sqref="F490:G490">
    <cfRule type="expression" dxfId="14874" priority="14333">
      <formula>$C490="A"</formula>
    </cfRule>
  </conditionalFormatting>
  <conditionalFormatting sqref="F490:G490">
    <cfRule type="expression" dxfId="14873" priority="14332" stopIfTrue="1">
      <formula>$C490="A"</formula>
    </cfRule>
  </conditionalFormatting>
  <conditionalFormatting sqref="F490:G490">
    <cfRule type="expression" dxfId="14872" priority="14331">
      <formula>$C490="A"</formula>
    </cfRule>
  </conditionalFormatting>
  <conditionalFormatting sqref="F490:G490">
    <cfRule type="expression" dxfId="14871" priority="14330">
      <formula>$C490="A"</formula>
    </cfRule>
  </conditionalFormatting>
  <conditionalFormatting sqref="F490:G490">
    <cfRule type="expression" dxfId="14870" priority="14329" stopIfTrue="1">
      <formula>$C490="A"</formula>
    </cfRule>
  </conditionalFormatting>
  <conditionalFormatting sqref="F490:G490">
    <cfRule type="expression" dxfId="14869" priority="14328">
      <formula>$C490="A"</formula>
    </cfRule>
  </conditionalFormatting>
  <conditionalFormatting sqref="N478">
    <cfRule type="expression" dxfId="14868" priority="14327">
      <formula>$C478="A"</formula>
    </cfRule>
  </conditionalFormatting>
  <conditionalFormatting sqref="N478">
    <cfRule type="expression" dxfId="14867" priority="14326" stopIfTrue="1">
      <formula>$C478="A"</formula>
    </cfRule>
  </conditionalFormatting>
  <conditionalFormatting sqref="N478:N479">
    <cfRule type="expression" dxfId="14866" priority="14325">
      <formula>$C478="A"</formula>
    </cfRule>
  </conditionalFormatting>
  <conditionalFormatting sqref="N478:N479">
    <cfRule type="expression" dxfId="14865" priority="14324" stopIfTrue="1">
      <formula>$C478="A"</formula>
    </cfRule>
  </conditionalFormatting>
  <conditionalFormatting sqref="N478:N479">
    <cfRule type="expression" dxfId="14864" priority="14323">
      <formula>$C478="A"</formula>
    </cfRule>
  </conditionalFormatting>
  <conditionalFormatting sqref="N478:N479">
    <cfRule type="expression" dxfId="14863" priority="14322" stopIfTrue="1">
      <formula>$C478="A"</formula>
    </cfRule>
  </conditionalFormatting>
  <conditionalFormatting sqref="N480">
    <cfRule type="expression" dxfId="14862" priority="14321">
      <formula>$C480="A"</formula>
    </cfRule>
  </conditionalFormatting>
  <conditionalFormatting sqref="N480">
    <cfRule type="expression" dxfId="14861" priority="14320" stopIfTrue="1">
      <formula>$C480="A"</formula>
    </cfRule>
  </conditionalFormatting>
  <conditionalFormatting sqref="F491:G491">
    <cfRule type="expression" dxfId="14860" priority="14319">
      <formula>$C491="A"</formula>
    </cfRule>
  </conditionalFormatting>
  <conditionalFormatting sqref="F491:G491">
    <cfRule type="expression" dxfId="14859" priority="14318" stopIfTrue="1">
      <formula>$C491="A"</formula>
    </cfRule>
  </conditionalFormatting>
  <conditionalFormatting sqref="F491:G491">
    <cfRule type="expression" dxfId="14858" priority="14317">
      <formula>$C491="A"</formula>
    </cfRule>
  </conditionalFormatting>
  <conditionalFormatting sqref="F491:G491">
    <cfRule type="expression" dxfId="14857" priority="14316">
      <formula>$C491="A"</formula>
    </cfRule>
  </conditionalFormatting>
  <conditionalFormatting sqref="F491:G491">
    <cfRule type="expression" dxfId="14856" priority="14315" stopIfTrue="1">
      <formula>$C491="A"</formula>
    </cfRule>
  </conditionalFormatting>
  <conditionalFormatting sqref="F491:G491">
    <cfRule type="expression" dxfId="14855" priority="14314">
      <formula>$C491="A"</formula>
    </cfRule>
  </conditionalFormatting>
  <conditionalFormatting sqref="F491:G491">
    <cfRule type="expression" dxfId="14854" priority="14313">
      <formula>$C491="A"</formula>
    </cfRule>
  </conditionalFormatting>
  <conditionalFormatting sqref="F491:G491">
    <cfRule type="expression" dxfId="14853" priority="14312" stopIfTrue="1">
      <formula>$C491="A"</formula>
    </cfRule>
  </conditionalFormatting>
  <conditionalFormatting sqref="F491:G491">
    <cfRule type="expression" dxfId="14852" priority="14311">
      <formula>$C491="A"</formula>
    </cfRule>
  </conditionalFormatting>
  <conditionalFormatting sqref="D491:N491">
    <cfRule type="expression" dxfId="14851" priority="14310">
      <formula>$C491="A"</formula>
    </cfRule>
  </conditionalFormatting>
  <conditionalFormatting sqref="D491:E491 H491:N491">
    <cfRule type="expression" dxfId="14850" priority="14309" stopIfTrue="1">
      <formula>$C491="A"</formula>
    </cfRule>
  </conditionalFormatting>
  <conditionalFormatting sqref="F491:G491">
    <cfRule type="expression" dxfId="14849" priority="14308" stopIfTrue="1">
      <formula>$C491="A"</formula>
    </cfRule>
  </conditionalFormatting>
  <conditionalFormatting sqref="F491:G491">
    <cfRule type="expression" dxfId="14848" priority="14307">
      <formula>$C491="A"</formula>
    </cfRule>
  </conditionalFormatting>
  <conditionalFormatting sqref="F491:G491">
    <cfRule type="expression" dxfId="14847" priority="14306">
      <formula>$C491="A"</formula>
    </cfRule>
  </conditionalFormatting>
  <conditionalFormatting sqref="F491:G491">
    <cfRule type="expression" dxfId="14846" priority="14305" stopIfTrue="1">
      <formula>$C491="A"</formula>
    </cfRule>
  </conditionalFormatting>
  <conditionalFormatting sqref="F491:G491">
    <cfRule type="expression" dxfId="14845" priority="14304">
      <formula>$C491="A"</formula>
    </cfRule>
  </conditionalFormatting>
  <conditionalFormatting sqref="F491:G491">
    <cfRule type="expression" dxfId="14844" priority="14303">
      <formula>$C491="A"</formula>
    </cfRule>
  </conditionalFormatting>
  <conditionalFormatting sqref="F491:G491">
    <cfRule type="expression" dxfId="14843" priority="14302" stopIfTrue="1">
      <formula>$C491="A"</formula>
    </cfRule>
  </conditionalFormatting>
  <conditionalFormatting sqref="F491:G491">
    <cfRule type="expression" dxfId="14842" priority="14301">
      <formula>$C491="A"</formula>
    </cfRule>
  </conditionalFormatting>
  <conditionalFormatting sqref="F491:G491">
    <cfRule type="expression" dxfId="14841" priority="14300">
      <formula>$C491="A"</formula>
    </cfRule>
  </conditionalFormatting>
  <conditionalFormatting sqref="F491:G491">
    <cfRule type="expression" dxfId="14840" priority="14299" stopIfTrue="1">
      <formula>$C491="A"</formula>
    </cfRule>
  </conditionalFormatting>
  <conditionalFormatting sqref="F491:G491">
    <cfRule type="expression" dxfId="14839" priority="14298">
      <formula>$C491="A"</formula>
    </cfRule>
  </conditionalFormatting>
  <conditionalFormatting sqref="F491:G491">
    <cfRule type="expression" dxfId="14838" priority="14297">
      <formula>$C491="A"</formula>
    </cfRule>
  </conditionalFormatting>
  <conditionalFormatting sqref="F491:G491">
    <cfRule type="expression" dxfId="14837" priority="14296" stopIfTrue="1">
      <formula>$C491="A"</formula>
    </cfRule>
  </conditionalFormatting>
  <conditionalFormatting sqref="F491:G491">
    <cfRule type="expression" dxfId="14836" priority="14295">
      <formula>$C491="A"</formula>
    </cfRule>
  </conditionalFormatting>
  <conditionalFormatting sqref="F492:G492">
    <cfRule type="expression" dxfId="14835" priority="14294">
      <formula>$C492="A"</formula>
    </cfRule>
  </conditionalFormatting>
  <conditionalFormatting sqref="F492:G492">
    <cfRule type="expression" dxfId="14834" priority="14293" stopIfTrue="1">
      <formula>$C492="A"</formula>
    </cfRule>
  </conditionalFormatting>
  <conditionalFormatting sqref="F492:G492">
    <cfRule type="expression" dxfId="14833" priority="14292">
      <formula>$C492="A"</formula>
    </cfRule>
  </conditionalFormatting>
  <conditionalFormatting sqref="F492:G492">
    <cfRule type="expression" dxfId="14832" priority="14291">
      <formula>$C492="A"</formula>
    </cfRule>
  </conditionalFormatting>
  <conditionalFormatting sqref="F492:G492">
    <cfRule type="expression" dxfId="14831" priority="14290" stopIfTrue="1">
      <formula>$C492="A"</formula>
    </cfRule>
  </conditionalFormatting>
  <conditionalFormatting sqref="F492:G492">
    <cfRule type="expression" dxfId="14830" priority="14289">
      <formula>$C492="A"</formula>
    </cfRule>
  </conditionalFormatting>
  <conditionalFormatting sqref="F492:G492">
    <cfRule type="expression" dxfId="14829" priority="14288">
      <formula>$C492="A"</formula>
    </cfRule>
  </conditionalFormatting>
  <conditionalFormatting sqref="F492:G492">
    <cfRule type="expression" dxfId="14828" priority="14287" stopIfTrue="1">
      <formula>$C492="A"</formula>
    </cfRule>
  </conditionalFormatting>
  <conditionalFormatting sqref="F492:G492">
    <cfRule type="expression" dxfId="14827" priority="14286">
      <formula>$C492="A"</formula>
    </cfRule>
  </conditionalFormatting>
  <conditionalFormatting sqref="D492:N492">
    <cfRule type="expression" dxfId="14826" priority="14285">
      <formula>$C492="A"</formula>
    </cfRule>
  </conditionalFormatting>
  <conditionalFormatting sqref="D492:E492 H492:N492">
    <cfRule type="expression" dxfId="14825" priority="14284" stopIfTrue="1">
      <formula>$C492="A"</formula>
    </cfRule>
  </conditionalFormatting>
  <conditionalFormatting sqref="F492:G492">
    <cfRule type="expression" dxfId="14824" priority="14283" stopIfTrue="1">
      <formula>$C492="A"</formula>
    </cfRule>
  </conditionalFormatting>
  <conditionalFormatting sqref="F492:G492">
    <cfRule type="expression" dxfId="14823" priority="14282">
      <formula>$C492="A"</formula>
    </cfRule>
  </conditionalFormatting>
  <conditionalFormatting sqref="F492:G492">
    <cfRule type="expression" dxfId="14822" priority="14281">
      <formula>$C492="A"</formula>
    </cfRule>
  </conditionalFormatting>
  <conditionalFormatting sqref="F492:G492">
    <cfRule type="expression" dxfId="14821" priority="14280" stopIfTrue="1">
      <formula>$C492="A"</formula>
    </cfRule>
  </conditionalFormatting>
  <conditionalFormatting sqref="F492:G492">
    <cfRule type="expression" dxfId="14820" priority="14279">
      <formula>$C492="A"</formula>
    </cfRule>
  </conditionalFormatting>
  <conditionalFormatting sqref="F492:G492">
    <cfRule type="expression" dxfId="14819" priority="14278">
      <formula>$C492="A"</formula>
    </cfRule>
  </conditionalFormatting>
  <conditionalFormatting sqref="F492:G492">
    <cfRule type="expression" dxfId="14818" priority="14277" stopIfTrue="1">
      <formula>$C492="A"</formula>
    </cfRule>
  </conditionalFormatting>
  <conditionalFormatting sqref="F492:G492">
    <cfRule type="expression" dxfId="14817" priority="14276">
      <formula>$C492="A"</formula>
    </cfRule>
  </conditionalFormatting>
  <conditionalFormatting sqref="F492:G492">
    <cfRule type="expression" dxfId="14816" priority="14275">
      <formula>$C492="A"</formula>
    </cfRule>
  </conditionalFormatting>
  <conditionalFormatting sqref="F492:G492">
    <cfRule type="expression" dxfId="14815" priority="14274" stopIfTrue="1">
      <formula>$C492="A"</formula>
    </cfRule>
  </conditionalFormatting>
  <conditionalFormatting sqref="F492:G492">
    <cfRule type="expression" dxfId="14814" priority="14273">
      <formula>$C492="A"</formula>
    </cfRule>
  </conditionalFormatting>
  <conditionalFormatting sqref="F492:G492">
    <cfRule type="expression" dxfId="14813" priority="14272">
      <formula>$C492="A"</formula>
    </cfRule>
  </conditionalFormatting>
  <conditionalFormatting sqref="F492:G492">
    <cfRule type="expression" dxfId="14812" priority="14271" stopIfTrue="1">
      <formula>$C492="A"</formula>
    </cfRule>
  </conditionalFormatting>
  <conditionalFormatting sqref="F492:G492">
    <cfRule type="expression" dxfId="14811" priority="14270">
      <formula>$C492="A"</formula>
    </cfRule>
  </conditionalFormatting>
  <conditionalFormatting sqref="F493:G493">
    <cfRule type="expression" dxfId="14810" priority="14269">
      <formula>$C493="A"</formula>
    </cfRule>
  </conditionalFormatting>
  <conditionalFormatting sqref="F493:G493">
    <cfRule type="expression" dxfId="14809" priority="14268" stopIfTrue="1">
      <formula>$C493="A"</formula>
    </cfRule>
  </conditionalFormatting>
  <conditionalFormatting sqref="F493:G493">
    <cfRule type="expression" dxfId="14808" priority="14267">
      <formula>$C493="A"</formula>
    </cfRule>
  </conditionalFormatting>
  <conditionalFormatting sqref="F493:G493">
    <cfRule type="expression" dxfId="14807" priority="14266">
      <formula>$C493="A"</formula>
    </cfRule>
  </conditionalFormatting>
  <conditionalFormatting sqref="F493:G493">
    <cfRule type="expression" dxfId="14806" priority="14265" stopIfTrue="1">
      <formula>$C493="A"</formula>
    </cfRule>
  </conditionalFormatting>
  <conditionalFormatting sqref="F493:G493">
    <cfRule type="expression" dxfId="14805" priority="14264">
      <formula>$C493="A"</formula>
    </cfRule>
  </conditionalFormatting>
  <conditionalFormatting sqref="F493:G493">
    <cfRule type="expression" dxfId="14804" priority="14263">
      <formula>$C493="A"</formula>
    </cfRule>
  </conditionalFormatting>
  <conditionalFormatting sqref="F493:G493">
    <cfRule type="expression" dxfId="14803" priority="14262" stopIfTrue="1">
      <formula>$C493="A"</formula>
    </cfRule>
  </conditionalFormatting>
  <conditionalFormatting sqref="F493:G493">
    <cfRule type="expression" dxfId="14802" priority="14261">
      <formula>$C493="A"</formula>
    </cfRule>
  </conditionalFormatting>
  <conditionalFormatting sqref="D493:N493">
    <cfRule type="expression" dxfId="14801" priority="14260">
      <formula>$C493="A"</formula>
    </cfRule>
  </conditionalFormatting>
  <conditionalFormatting sqref="D493:E493 H493:N493">
    <cfRule type="expression" dxfId="14800" priority="14259" stopIfTrue="1">
      <formula>$C493="A"</formula>
    </cfRule>
  </conditionalFormatting>
  <conditionalFormatting sqref="F493:G493">
    <cfRule type="expression" dxfId="14799" priority="14258" stopIfTrue="1">
      <formula>$C493="A"</formula>
    </cfRule>
  </conditionalFormatting>
  <conditionalFormatting sqref="F493:G493">
    <cfRule type="expression" dxfId="14798" priority="14257">
      <formula>$C493="A"</formula>
    </cfRule>
  </conditionalFormatting>
  <conditionalFormatting sqref="F493:G493">
    <cfRule type="expression" dxfId="14797" priority="14256">
      <formula>$C493="A"</formula>
    </cfRule>
  </conditionalFormatting>
  <conditionalFormatting sqref="F493:G493">
    <cfRule type="expression" dxfId="14796" priority="14255" stopIfTrue="1">
      <formula>$C493="A"</formula>
    </cfRule>
  </conditionalFormatting>
  <conditionalFormatting sqref="F493:G493">
    <cfRule type="expression" dxfId="14795" priority="14254">
      <formula>$C493="A"</formula>
    </cfRule>
  </conditionalFormatting>
  <conditionalFormatting sqref="F493:G493">
    <cfRule type="expression" dxfId="14794" priority="14253">
      <formula>$C493="A"</formula>
    </cfRule>
  </conditionalFormatting>
  <conditionalFormatting sqref="F493:G493">
    <cfRule type="expression" dxfId="14793" priority="14252" stopIfTrue="1">
      <formula>$C493="A"</formula>
    </cfRule>
  </conditionalFormatting>
  <conditionalFormatting sqref="F493:G493">
    <cfRule type="expression" dxfId="14792" priority="14251">
      <formula>$C493="A"</formula>
    </cfRule>
  </conditionalFormatting>
  <conditionalFormatting sqref="F493:G493">
    <cfRule type="expression" dxfId="14791" priority="14250">
      <formula>$C493="A"</formula>
    </cfRule>
  </conditionalFormatting>
  <conditionalFormatting sqref="F493:G493">
    <cfRule type="expression" dxfId="14790" priority="14249" stopIfTrue="1">
      <formula>$C493="A"</formula>
    </cfRule>
  </conditionalFormatting>
  <conditionalFormatting sqref="F493:G493">
    <cfRule type="expression" dxfId="14789" priority="14248">
      <formula>$C493="A"</formula>
    </cfRule>
  </conditionalFormatting>
  <conditionalFormatting sqref="F493:G493">
    <cfRule type="expression" dxfId="14788" priority="14247">
      <formula>$C493="A"</formula>
    </cfRule>
  </conditionalFormatting>
  <conditionalFormatting sqref="F493:G493">
    <cfRule type="expression" dxfId="14787" priority="14246" stopIfTrue="1">
      <formula>$C493="A"</formula>
    </cfRule>
  </conditionalFormatting>
  <conditionalFormatting sqref="F493:G493">
    <cfRule type="expression" dxfId="14786" priority="14245">
      <formula>$C493="A"</formula>
    </cfRule>
  </conditionalFormatting>
  <conditionalFormatting sqref="F494:G494">
    <cfRule type="expression" dxfId="14785" priority="14244">
      <formula>$C494="A"</formula>
    </cfRule>
  </conditionalFormatting>
  <conditionalFormatting sqref="F494:G494">
    <cfRule type="expression" dxfId="14784" priority="14243" stopIfTrue="1">
      <formula>$C494="A"</formula>
    </cfRule>
  </conditionalFormatting>
  <conditionalFormatting sqref="F494:G494">
    <cfRule type="expression" dxfId="14783" priority="14242">
      <formula>$C494="A"</formula>
    </cfRule>
  </conditionalFormatting>
  <conditionalFormatting sqref="F494:G494">
    <cfRule type="expression" dxfId="14782" priority="14241">
      <formula>$C494="A"</formula>
    </cfRule>
  </conditionalFormatting>
  <conditionalFormatting sqref="F494:G494">
    <cfRule type="expression" dxfId="14781" priority="14240" stopIfTrue="1">
      <formula>$C494="A"</formula>
    </cfRule>
  </conditionalFormatting>
  <conditionalFormatting sqref="F494:G494">
    <cfRule type="expression" dxfId="14780" priority="14239">
      <formula>$C494="A"</formula>
    </cfRule>
  </conditionalFormatting>
  <conditionalFormatting sqref="F494:G494">
    <cfRule type="expression" dxfId="14779" priority="14238">
      <formula>$C494="A"</formula>
    </cfRule>
  </conditionalFormatting>
  <conditionalFormatting sqref="F494:G494">
    <cfRule type="expression" dxfId="14778" priority="14237" stopIfTrue="1">
      <formula>$C494="A"</formula>
    </cfRule>
  </conditionalFormatting>
  <conditionalFormatting sqref="F494:G494">
    <cfRule type="expression" dxfId="14777" priority="14236">
      <formula>$C494="A"</formula>
    </cfRule>
  </conditionalFormatting>
  <conditionalFormatting sqref="D494:N494">
    <cfRule type="expression" dxfId="14776" priority="14235">
      <formula>$C494="A"</formula>
    </cfRule>
  </conditionalFormatting>
  <conditionalFormatting sqref="D494:E494 H494:N494">
    <cfRule type="expression" dxfId="14775" priority="14234" stopIfTrue="1">
      <formula>$C494="A"</formula>
    </cfRule>
  </conditionalFormatting>
  <conditionalFormatting sqref="F494:G494">
    <cfRule type="expression" dxfId="14774" priority="14233" stopIfTrue="1">
      <formula>$C494="A"</formula>
    </cfRule>
  </conditionalFormatting>
  <conditionalFormatting sqref="F494:G494">
    <cfRule type="expression" dxfId="14773" priority="14232">
      <formula>$C494="A"</formula>
    </cfRule>
  </conditionalFormatting>
  <conditionalFormatting sqref="F494:G494">
    <cfRule type="expression" dxfId="14772" priority="14231">
      <formula>$C494="A"</formula>
    </cfRule>
  </conditionalFormatting>
  <conditionalFormatting sqref="F494:G494">
    <cfRule type="expression" dxfId="14771" priority="14230" stopIfTrue="1">
      <formula>$C494="A"</formula>
    </cfRule>
  </conditionalFormatting>
  <conditionalFormatting sqref="F494:G494">
    <cfRule type="expression" dxfId="14770" priority="14229">
      <formula>$C494="A"</formula>
    </cfRule>
  </conditionalFormatting>
  <conditionalFormatting sqref="F494:G494">
    <cfRule type="expression" dxfId="14769" priority="14228">
      <formula>$C494="A"</formula>
    </cfRule>
  </conditionalFormatting>
  <conditionalFormatting sqref="F494:G494">
    <cfRule type="expression" dxfId="14768" priority="14227" stopIfTrue="1">
      <formula>$C494="A"</formula>
    </cfRule>
  </conditionalFormatting>
  <conditionalFormatting sqref="F494:G494">
    <cfRule type="expression" dxfId="14767" priority="14226">
      <formula>$C494="A"</formula>
    </cfRule>
  </conditionalFormatting>
  <conditionalFormatting sqref="F494:G494">
    <cfRule type="expression" dxfId="14766" priority="14225">
      <formula>$C494="A"</formula>
    </cfRule>
  </conditionalFormatting>
  <conditionalFormatting sqref="F494:G494">
    <cfRule type="expression" dxfId="14765" priority="14224" stopIfTrue="1">
      <formula>$C494="A"</formula>
    </cfRule>
  </conditionalFormatting>
  <conditionalFormatting sqref="F494:G494">
    <cfRule type="expression" dxfId="14764" priority="14223">
      <formula>$C494="A"</formula>
    </cfRule>
  </conditionalFormatting>
  <conditionalFormatting sqref="F494:G494">
    <cfRule type="expression" dxfId="14763" priority="14222">
      <formula>$C494="A"</formula>
    </cfRule>
  </conditionalFormatting>
  <conditionalFormatting sqref="F494:G494">
    <cfRule type="expression" dxfId="14762" priority="14221" stopIfTrue="1">
      <formula>$C494="A"</formula>
    </cfRule>
  </conditionalFormatting>
  <conditionalFormatting sqref="F494:G494">
    <cfRule type="expression" dxfId="14761" priority="14220">
      <formula>$C494="A"</formula>
    </cfRule>
  </conditionalFormatting>
  <conditionalFormatting sqref="F495:G495">
    <cfRule type="expression" dxfId="14760" priority="14219">
      <formula>$C495="A"</formula>
    </cfRule>
  </conditionalFormatting>
  <conditionalFormatting sqref="F495:G495">
    <cfRule type="expression" dxfId="14759" priority="14218" stopIfTrue="1">
      <formula>$C495="A"</formula>
    </cfRule>
  </conditionalFormatting>
  <conditionalFormatting sqref="F495:G495">
    <cfRule type="expression" dxfId="14758" priority="14217">
      <formula>$C495="A"</formula>
    </cfRule>
  </conditionalFormatting>
  <conditionalFormatting sqref="F495:G495">
    <cfRule type="expression" dxfId="14757" priority="14216">
      <formula>$C495="A"</formula>
    </cfRule>
  </conditionalFormatting>
  <conditionalFormatting sqref="F495:G495">
    <cfRule type="expression" dxfId="14756" priority="14215" stopIfTrue="1">
      <formula>$C495="A"</formula>
    </cfRule>
  </conditionalFormatting>
  <conditionalFormatting sqref="F495:G495">
    <cfRule type="expression" dxfId="14755" priority="14214">
      <formula>$C495="A"</formula>
    </cfRule>
  </conditionalFormatting>
  <conditionalFormatting sqref="F495:G495">
    <cfRule type="expression" dxfId="14754" priority="14213">
      <formula>$C495="A"</formula>
    </cfRule>
  </conditionalFormatting>
  <conditionalFormatting sqref="F495:G495">
    <cfRule type="expression" dxfId="14753" priority="14212" stopIfTrue="1">
      <formula>$C495="A"</formula>
    </cfRule>
  </conditionalFormatting>
  <conditionalFormatting sqref="F495:G495">
    <cfRule type="expression" dxfId="14752" priority="14211">
      <formula>$C495="A"</formula>
    </cfRule>
  </conditionalFormatting>
  <conditionalFormatting sqref="D495:N495">
    <cfRule type="expression" dxfId="14751" priority="14210">
      <formula>$C495="A"</formula>
    </cfRule>
  </conditionalFormatting>
  <conditionalFormatting sqref="D495:E495 H495:N495">
    <cfRule type="expression" dxfId="14750" priority="14209" stopIfTrue="1">
      <formula>$C495="A"</formula>
    </cfRule>
  </conditionalFormatting>
  <conditionalFormatting sqref="F495:G495">
    <cfRule type="expression" dxfId="14749" priority="14208" stopIfTrue="1">
      <formula>$C495="A"</formula>
    </cfRule>
  </conditionalFormatting>
  <conditionalFormatting sqref="F495:G495">
    <cfRule type="expression" dxfId="14748" priority="14207">
      <formula>$C495="A"</formula>
    </cfRule>
  </conditionalFormatting>
  <conditionalFormatting sqref="F495:G495">
    <cfRule type="expression" dxfId="14747" priority="14206">
      <formula>$C495="A"</formula>
    </cfRule>
  </conditionalFormatting>
  <conditionalFormatting sqref="F495:G495">
    <cfRule type="expression" dxfId="14746" priority="14205" stopIfTrue="1">
      <formula>$C495="A"</formula>
    </cfRule>
  </conditionalFormatting>
  <conditionalFormatting sqref="F495:G495">
    <cfRule type="expression" dxfId="14745" priority="14204">
      <formula>$C495="A"</formula>
    </cfRule>
  </conditionalFormatting>
  <conditionalFormatting sqref="F495:G495">
    <cfRule type="expression" dxfId="14744" priority="14203">
      <formula>$C495="A"</formula>
    </cfRule>
  </conditionalFormatting>
  <conditionalFormatting sqref="F495:G495">
    <cfRule type="expression" dxfId="14743" priority="14202" stopIfTrue="1">
      <formula>$C495="A"</formula>
    </cfRule>
  </conditionalFormatting>
  <conditionalFormatting sqref="F495:G495">
    <cfRule type="expression" dxfId="14742" priority="14201">
      <formula>$C495="A"</formula>
    </cfRule>
  </conditionalFormatting>
  <conditionalFormatting sqref="F495:G495">
    <cfRule type="expression" dxfId="14741" priority="14200">
      <formula>$C495="A"</formula>
    </cfRule>
  </conditionalFormatting>
  <conditionalFormatting sqref="F495:G495">
    <cfRule type="expression" dxfId="14740" priority="14199" stopIfTrue="1">
      <formula>$C495="A"</formula>
    </cfRule>
  </conditionalFormatting>
  <conditionalFormatting sqref="F495:G495">
    <cfRule type="expression" dxfId="14739" priority="14198">
      <formula>$C495="A"</formula>
    </cfRule>
  </conditionalFormatting>
  <conditionalFormatting sqref="F495:G495">
    <cfRule type="expression" dxfId="14738" priority="14197">
      <formula>$C495="A"</formula>
    </cfRule>
  </conditionalFormatting>
  <conditionalFormatting sqref="F495:G495">
    <cfRule type="expression" dxfId="14737" priority="14196" stopIfTrue="1">
      <formula>$C495="A"</formula>
    </cfRule>
  </conditionalFormatting>
  <conditionalFormatting sqref="F495:G495">
    <cfRule type="expression" dxfId="14736" priority="14195">
      <formula>$C495="A"</formula>
    </cfRule>
  </conditionalFormatting>
  <conditionalFormatting sqref="F496:G496">
    <cfRule type="expression" dxfId="14735" priority="14194">
      <formula>$C496="A"</formula>
    </cfRule>
  </conditionalFormatting>
  <conditionalFormatting sqref="F496:G496">
    <cfRule type="expression" dxfId="14734" priority="14193" stopIfTrue="1">
      <formula>$C496="A"</formula>
    </cfRule>
  </conditionalFormatting>
  <conditionalFormatting sqref="F496:G496">
    <cfRule type="expression" dxfId="14733" priority="14192">
      <formula>$C496="A"</formula>
    </cfRule>
  </conditionalFormatting>
  <conditionalFormatting sqref="F496:G496">
    <cfRule type="expression" dxfId="14732" priority="14191">
      <formula>$C496="A"</formula>
    </cfRule>
  </conditionalFormatting>
  <conditionalFormatting sqref="F496:G496">
    <cfRule type="expression" dxfId="14731" priority="14190" stopIfTrue="1">
      <formula>$C496="A"</formula>
    </cfRule>
  </conditionalFormatting>
  <conditionalFormatting sqref="F496:G496">
    <cfRule type="expression" dxfId="14730" priority="14189">
      <formula>$C496="A"</formula>
    </cfRule>
  </conditionalFormatting>
  <conditionalFormatting sqref="F496:G496">
    <cfRule type="expression" dxfId="14729" priority="14188">
      <formula>$C496="A"</formula>
    </cfRule>
  </conditionalFormatting>
  <conditionalFormatting sqref="F496:G496">
    <cfRule type="expression" dxfId="14728" priority="14187" stopIfTrue="1">
      <formula>$C496="A"</formula>
    </cfRule>
  </conditionalFormatting>
  <conditionalFormatting sqref="F496:G496">
    <cfRule type="expression" dxfId="14727" priority="14186">
      <formula>$C496="A"</formula>
    </cfRule>
  </conditionalFormatting>
  <conditionalFormatting sqref="D496:N496">
    <cfRule type="expression" dxfId="14726" priority="14185">
      <formula>$C496="A"</formula>
    </cfRule>
  </conditionalFormatting>
  <conditionalFormatting sqref="D496:E496 H496:N496">
    <cfRule type="expression" dxfId="14725" priority="14184" stopIfTrue="1">
      <formula>$C496="A"</formula>
    </cfRule>
  </conditionalFormatting>
  <conditionalFormatting sqref="F496:G496">
    <cfRule type="expression" dxfId="14724" priority="14183" stopIfTrue="1">
      <formula>$C496="A"</formula>
    </cfRule>
  </conditionalFormatting>
  <conditionalFormatting sqref="F496:G496">
    <cfRule type="expression" dxfId="14723" priority="14182">
      <formula>$C496="A"</formula>
    </cfRule>
  </conditionalFormatting>
  <conditionalFormatting sqref="F496:G496">
    <cfRule type="expression" dxfId="14722" priority="14181">
      <formula>$C496="A"</formula>
    </cfRule>
  </conditionalFormatting>
  <conditionalFormatting sqref="F496:G496">
    <cfRule type="expression" dxfId="14721" priority="14180" stopIfTrue="1">
      <formula>$C496="A"</formula>
    </cfRule>
  </conditionalFormatting>
  <conditionalFormatting sqref="F496:G496">
    <cfRule type="expression" dxfId="14720" priority="14179">
      <formula>$C496="A"</formula>
    </cfRule>
  </conditionalFormatting>
  <conditionalFormatting sqref="F496:G496">
    <cfRule type="expression" dxfId="14719" priority="14178">
      <formula>$C496="A"</formula>
    </cfRule>
  </conditionalFormatting>
  <conditionalFormatting sqref="F496:G496">
    <cfRule type="expression" dxfId="14718" priority="14177" stopIfTrue="1">
      <formula>$C496="A"</formula>
    </cfRule>
  </conditionalFormatting>
  <conditionalFormatting sqref="F496:G496">
    <cfRule type="expression" dxfId="14717" priority="14176">
      <formula>$C496="A"</formula>
    </cfRule>
  </conditionalFormatting>
  <conditionalFormatting sqref="F496:G496">
    <cfRule type="expression" dxfId="14716" priority="14175">
      <formula>$C496="A"</formula>
    </cfRule>
  </conditionalFormatting>
  <conditionalFormatting sqref="F496:G496">
    <cfRule type="expression" dxfId="14715" priority="14174" stopIfTrue="1">
      <formula>$C496="A"</formula>
    </cfRule>
  </conditionalFormatting>
  <conditionalFormatting sqref="F496:G496">
    <cfRule type="expression" dxfId="14714" priority="14173">
      <formula>$C496="A"</formula>
    </cfRule>
  </conditionalFormatting>
  <conditionalFormatting sqref="F496:G496">
    <cfRule type="expression" dxfId="14713" priority="14172">
      <formula>$C496="A"</formula>
    </cfRule>
  </conditionalFormatting>
  <conditionalFormatting sqref="F496:G496">
    <cfRule type="expression" dxfId="14712" priority="14171" stopIfTrue="1">
      <formula>$C496="A"</formula>
    </cfRule>
  </conditionalFormatting>
  <conditionalFormatting sqref="F496:G496">
    <cfRule type="expression" dxfId="14711" priority="14170">
      <formula>$C496="A"</formula>
    </cfRule>
  </conditionalFormatting>
  <conditionalFormatting sqref="F497:G497">
    <cfRule type="expression" dxfId="14710" priority="14169">
      <formula>$C497="A"</formula>
    </cfRule>
  </conditionalFormatting>
  <conditionalFormatting sqref="F497:G497">
    <cfRule type="expression" dxfId="14709" priority="14168" stopIfTrue="1">
      <formula>$C497="A"</formula>
    </cfRule>
  </conditionalFormatting>
  <conditionalFormatting sqref="F497:G497">
    <cfRule type="expression" dxfId="14708" priority="14167">
      <formula>$C497="A"</formula>
    </cfRule>
  </conditionalFormatting>
  <conditionalFormatting sqref="F497:G497">
    <cfRule type="expression" dxfId="14707" priority="14166">
      <formula>$C497="A"</formula>
    </cfRule>
  </conditionalFormatting>
  <conditionalFormatting sqref="F497:G497">
    <cfRule type="expression" dxfId="14706" priority="14165" stopIfTrue="1">
      <formula>$C497="A"</formula>
    </cfRule>
  </conditionalFormatting>
  <conditionalFormatting sqref="F497:G497">
    <cfRule type="expression" dxfId="14705" priority="14164">
      <formula>$C497="A"</formula>
    </cfRule>
  </conditionalFormatting>
  <conditionalFormatting sqref="F497:G497">
    <cfRule type="expression" dxfId="14704" priority="14163">
      <formula>$C497="A"</formula>
    </cfRule>
  </conditionalFormatting>
  <conditionalFormatting sqref="F497:G497">
    <cfRule type="expression" dxfId="14703" priority="14162" stopIfTrue="1">
      <formula>$C497="A"</formula>
    </cfRule>
  </conditionalFormatting>
  <conditionalFormatting sqref="F497:G497">
    <cfRule type="expression" dxfId="14702" priority="14161">
      <formula>$C497="A"</formula>
    </cfRule>
  </conditionalFormatting>
  <conditionalFormatting sqref="D497:N497">
    <cfRule type="expression" dxfId="14701" priority="14160">
      <formula>$C497="A"</formula>
    </cfRule>
  </conditionalFormatting>
  <conditionalFormatting sqref="D497:E497 H497:N497">
    <cfRule type="expression" dxfId="14700" priority="14159" stopIfTrue="1">
      <formula>$C497="A"</formula>
    </cfRule>
  </conditionalFormatting>
  <conditionalFormatting sqref="F497:G497">
    <cfRule type="expression" dxfId="14699" priority="14158" stopIfTrue="1">
      <formula>$C497="A"</formula>
    </cfRule>
  </conditionalFormatting>
  <conditionalFormatting sqref="F497:G497">
    <cfRule type="expression" dxfId="14698" priority="14157">
      <formula>$C497="A"</formula>
    </cfRule>
  </conditionalFormatting>
  <conditionalFormatting sqref="F497:G497">
    <cfRule type="expression" dxfId="14697" priority="14156">
      <formula>$C497="A"</formula>
    </cfRule>
  </conditionalFormatting>
  <conditionalFormatting sqref="F497:G497">
    <cfRule type="expression" dxfId="14696" priority="14155" stopIfTrue="1">
      <formula>$C497="A"</formula>
    </cfRule>
  </conditionalFormatting>
  <conditionalFormatting sqref="F497:G497">
    <cfRule type="expression" dxfId="14695" priority="14154">
      <formula>$C497="A"</formula>
    </cfRule>
  </conditionalFormatting>
  <conditionalFormatting sqref="F497:G497">
    <cfRule type="expression" dxfId="14694" priority="14153">
      <formula>$C497="A"</formula>
    </cfRule>
  </conditionalFormatting>
  <conditionalFormatting sqref="F497:G497">
    <cfRule type="expression" dxfId="14693" priority="14152" stopIfTrue="1">
      <formula>$C497="A"</formula>
    </cfRule>
  </conditionalFormatting>
  <conditionalFormatting sqref="F497:G497">
    <cfRule type="expression" dxfId="14692" priority="14151">
      <formula>$C497="A"</formula>
    </cfRule>
  </conditionalFormatting>
  <conditionalFormatting sqref="F497:G497">
    <cfRule type="expression" dxfId="14691" priority="14150">
      <formula>$C497="A"</formula>
    </cfRule>
  </conditionalFormatting>
  <conditionalFormatting sqref="F497:G497">
    <cfRule type="expression" dxfId="14690" priority="14149" stopIfTrue="1">
      <formula>$C497="A"</formula>
    </cfRule>
  </conditionalFormatting>
  <conditionalFormatting sqref="F497:G497">
    <cfRule type="expression" dxfId="14689" priority="14148">
      <formula>$C497="A"</formula>
    </cfRule>
  </conditionalFormatting>
  <conditionalFormatting sqref="F497:G497">
    <cfRule type="expression" dxfId="14688" priority="14147">
      <formula>$C497="A"</formula>
    </cfRule>
  </conditionalFormatting>
  <conditionalFormatting sqref="F497:G497">
    <cfRule type="expression" dxfId="14687" priority="14146" stopIfTrue="1">
      <formula>$C497="A"</formula>
    </cfRule>
  </conditionalFormatting>
  <conditionalFormatting sqref="F497:G497">
    <cfRule type="expression" dxfId="14686" priority="14145">
      <formula>$C497="A"</formula>
    </cfRule>
  </conditionalFormatting>
  <conditionalFormatting sqref="F498:G498">
    <cfRule type="expression" dxfId="14685" priority="14144">
      <formula>$C498="A"</formula>
    </cfRule>
  </conditionalFormatting>
  <conditionalFormatting sqref="F498:G498">
    <cfRule type="expression" dxfId="14684" priority="14143" stopIfTrue="1">
      <formula>$C498="A"</formula>
    </cfRule>
  </conditionalFormatting>
  <conditionalFormatting sqref="F498:G498">
    <cfRule type="expression" dxfId="14683" priority="14142">
      <formula>$C498="A"</formula>
    </cfRule>
  </conditionalFormatting>
  <conditionalFormatting sqref="F498:G498">
    <cfRule type="expression" dxfId="14682" priority="14141">
      <formula>$C498="A"</formula>
    </cfRule>
  </conditionalFormatting>
  <conditionalFormatting sqref="F498:G498">
    <cfRule type="expression" dxfId="14681" priority="14140" stopIfTrue="1">
      <formula>$C498="A"</formula>
    </cfRule>
  </conditionalFormatting>
  <conditionalFormatting sqref="F498:G498">
    <cfRule type="expression" dxfId="14680" priority="14139">
      <formula>$C498="A"</formula>
    </cfRule>
  </conditionalFormatting>
  <conditionalFormatting sqref="F498:G498">
    <cfRule type="expression" dxfId="14679" priority="14138">
      <formula>$C498="A"</formula>
    </cfRule>
  </conditionalFormatting>
  <conditionalFormatting sqref="F498:G498">
    <cfRule type="expression" dxfId="14678" priority="14137" stopIfTrue="1">
      <formula>$C498="A"</formula>
    </cfRule>
  </conditionalFormatting>
  <conditionalFormatting sqref="F498:G498">
    <cfRule type="expression" dxfId="14677" priority="14136">
      <formula>$C498="A"</formula>
    </cfRule>
  </conditionalFormatting>
  <conditionalFormatting sqref="E498:N498">
    <cfRule type="expression" dxfId="14676" priority="14135">
      <formula>$C498="A"</formula>
    </cfRule>
  </conditionalFormatting>
  <conditionalFormatting sqref="E498 H498:N498">
    <cfRule type="expression" dxfId="14675" priority="14134" stopIfTrue="1">
      <formula>$C498="A"</formula>
    </cfRule>
  </conditionalFormatting>
  <conditionalFormatting sqref="F498:G498">
    <cfRule type="expression" dxfId="14674" priority="14133" stopIfTrue="1">
      <formula>$C498="A"</formula>
    </cfRule>
  </conditionalFormatting>
  <conditionalFormatting sqref="F498:G498">
    <cfRule type="expression" dxfId="14673" priority="14132">
      <formula>$C498="A"</formula>
    </cfRule>
  </conditionalFormatting>
  <conditionalFormatting sqref="F498:G498">
    <cfRule type="expression" dxfId="14672" priority="14131">
      <formula>$C498="A"</formula>
    </cfRule>
  </conditionalFormatting>
  <conditionalFormatting sqref="F498:G498">
    <cfRule type="expression" dxfId="14671" priority="14130" stopIfTrue="1">
      <formula>$C498="A"</formula>
    </cfRule>
  </conditionalFormatting>
  <conditionalFormatting sqref="F498:G498">
    <cfRule type="expression" dxfId="14670" priority="14129">
      <formula>$C498="A"</formula>
    </cfRule>
  </conditionalFormatting>
  <conditionalFormatting sqref="F498:G498">
    <cfRule type="expression" dxfId="14669" priority="14128">
      <formula>$C498="A"</formula>
    </cfRule>
  </conditionalFormatting>
  <conditionalFormatting sqref="F498:G498">
    <cfRule type="expression" dxfId="14668" priority="14127" stopIfTrue="1">
      <formula>$C498="A"</formula>
    </cfRule>
  </conditionalFormatting>
  <conditionalFormatting sqref="F498:G498">
    <cfRule type="expression" dxfId="14667" priority="14126">
      <formula>$C498="A"</formula>
    </cfRule>
  </conditionalFormatting>
  <conditionalFormatting sqref="F498:G498">
    <cfRule type="expression" dxfId="14666" priority="14125">
      <formula>$C498="A"</formula>
    </cfRule>
  </conditionalFormatting>
  <conditionalFormatting sqref="F498:G498">
    <cfRule type="expression" dxfId="14665" priority="14124" stopIfTrue="1">
      <formula>$C498="A"</formula>
    </cfRule>
  </conditionalFormatting>
  <conditionalFormatting sqref="F498:G498">
    <cfRule type="expression" dxfId="14664" priority="14123">
      <formula>$C498="A"</formula>
    </cfRule>
  </conditionalFormatting>
  <conditionalFormatting sqref="F498:G498">
    <cfRule type="expression" dxfId="14663" priority="14122">
      <formula>$C498="A"</formula>
    </cfRule>
  </conditionalFormatting>
  <conditionalFormatting sqref="F498:G498">
    <cfRule type="expression" dxfId="14662" priority="14121" stopIfTrue="1">
      <formula>$C498="A"</formula>
    </cfRule>
  </conditionalFormatting>
  <conditionalFormatting sqref="F498:G498">
    <cfRule type="expression" dxfId="14661" priority="14120">
      <formula>$C498="A"</formula>
    </cfRule>
  </conditionalFormatting>
  <conditionalFormatting sqref="F499:G499">
    <cfRule type="expression" dxfId="14660" priority="14119">
      <formula>$C499="A"</formula>
    </cfRule>
  </conditionalFormatting>
  <conditionalFormatting sqref="F499:G499">
    <cfRule type="expression" dxfId="14659" priority="14118" stopIfTrue="1">
      <formula>$C499="A"</formula>
    </cfRule>
  </conditionalFormatting>
  <conditionalFormatting sqref="F499:G499">
    <cfRule type="expression" dxfId="14658" priority="14117">
      <formula>$C499="A"</formula>
    </cfRule>
  </conditionalFormatting>
  <conditionalFormatting sqref="F499:G499">
    <cfRule type="expression" dxfId="14657" priority="14116">
      <formula>$C499="A"</formula>
    </cfRule>
  </conditionalFormatting>
  <conditionalFormatting sqref="F499:G499">
    <cfRule type="expression" dxfId="14656" priority="14115" stopIfTrue="1">
      <formula>$C499="A"</formula>
    </cfRule>
  </conditionalFormatting>
  <conditionalFormatting sqref="F499:G499">
    <cfRule type="expression" dxfId="14655" priority="14114">
      <formula>$C499="A"</formula>
    </cfRule>
  </conditionalFormatting>
  <conditionalFormatting sqref="F499:G499">
    <cfRule type="expression" dxfId="14654" priority="14113">
      <formula>$C499="A"</formula>
    </cfRule>
  </conditionalFormatting>
  <conditionalFormatting sqref="F499:G499">
    <cfRule type="expression" dxfId="14653" priority="14112" stopIfTrue="1">
      <formula>$C499="A"</formula>
    </cfRule>
  </conditionalFormatting>
  <conditionalFormatting sqref="F499:G499">
    <cfRule type="expression" dxfId="14652" priority="14111">
      <formula>$C499="A"</formula>
    </cfRule>
  </conditionalFormatting>
  <conditionalFormatting sqref="D499:N499">
    <cfRule type="expression" dxfId="14651" priority="14110">
      <formula>$C499="A"</formula>
    </cfRule>
  </conditionalFormatting>
  <conditionalFormatting sqref="D499:E499 H499:N499">
    <cfRule type="expression" dxfId="14650" priority="14109" stopIfTrue="1">
      <formula>$C499="A"</formula>
    </cfRule>
  </conditionalFormatting>
  <conditionalFormatting sqref="F499:G499">
    <cfRule type="expression" dxfId="14649" priority="14108" stopIfTrue="1">
      <formula>$C499="A"</formula>
    </cfRule>
  </conditionalFormatting>
  <conditionalFormatting sqref="F499:G499">
    <cfRule type="expression" dxfId="14648" priority="14107">
      <formula>$C499="A"</formula>
    </cfRule>
  </conditionalFormatting>
  <conditionalFormatting sqref="F499:G499">
    <cfRule type="expression" dxfId="14647" priority="14106">
      <formula>$C499="A"</formula>
    </cfRule>
  </conditionalFormatting>
  <conditionalFormatting sqref="F499:G499">
    <cfRule type="expression" dxfId="14646" priority="14105" stopIfTrue="1">
      <formula>$C499="A"</formula>
    </cfRule>
  </conditionalFormatting>
  <conditionalFormatting sqref="F499:G499">
    <cfRule type="expression" dxfId="14645" priority="14104">
      <formula>$C499="A"</formula>
    </cfRule>
  </conditionalFormatting>
  <conditionalFormatting sqref="F499:G499">
    <cfRule type="expression" dxfId="14644" priority="14103">
      <formula>$C499="A"</formula>
    </cfRule>
  </conditionalFormatting>
  <conditionalFormatting sqref="F499:G499">
    <cfRule type="expression" dxfId="14643" priority="14102" stopIfTrue="1">
      <formula>$C499="A"</formula>
    </cfRule>
  </conditionalFormatting>
  <conditionalFormatting sqref="F499:G499">
    <cfRule type="expression" dxfId="14642" priority="14101">
      <formula>$C499="A"</formula>
    </cfRule>
  </conditionalFormatting>
  <conditionalFormatting sqref="F499:G499">
    <cfRule type="expression" dxfId="14641" priority="14100">
      <formula>$C499="A"</formula>
    </cfRule>
  </conditionalFormatting>
  <conditionalFormatting sqref="F499:G499">
    <cfRule type="expression" dxfId="14640" priority="14099" stopIfTrue="1">
      <formula>$C499="A"</formula>
    </cfRule>
  </conditionalFormatting>
  <conditionalFormatting sqref="F499:G499">
    <cfRule type="expression" dxfId="14639" priority="14098">
      <formula>$C499="A"</formula>
    </cfRule>
  </conditionalFormatting>
  <conditionalFormatting sqref="F499:G499">
    <cfRule type="expression" dxfId="14638" priority="14097">
      <formula>$C499="A"</formula>
    </cfRule>
  </conditionalFormatting>
  <conditionalFormatting sqref="F499:G499">
    <cfRule type="expression" dxfId="14637" priority="14096" stopIfTrue="1">
      <formula>$C499="A"</formula>
    </cfRule>
  </conditionalFormatting>
  <conditionalFormatting sqref="F499:G499">
    <cfRule type="expression" dxfId="14636" priority="14095">
      <formula>$C499="A"</formula>
    </cfRule>
  </conditionalFormatting>
  <conditionalFormatting sqref="F500:G500">
    <cfRule type="expression" dxfId="14635" priority="14094">
      <formula>$C500="A"</formula>
    </cfRule>
  </conditionalFormatting>
  <conditionalFormatting sqref="F500:G500">
    <cfRule type="expression" dxfId="14634" priority="14093" stopIfTrue="1">
      <formula>$C500="A"</formula>
    </cfRule>
  </conditionalFormatting>
  <conditionalFormatting sqref="F500:G500">
    <cfRule type="expression" dxfId="14633" priority="14092">
      <formula>$C500="A"</formula>
    </cfRule>
  </conditionalFormatting>
  <conditionalFormatting sqref="F500:G500">
    <cfRule type="expression" dxfId="14632" priority="14091">
      <formula>$C500="A"</formula>
    </cfRule>
  </conditionalFormatting>
  <conditionalFormatting sqref="F500:G500">
    <cfRule type="expression" dxfId="14631" priority="14090" stopIfTrue="1">
      <formula>$C500="A"</formula>
    </cfRule>
  </conditionalFormatting>
  <conditionalFormatting sqref="F500:G500">
    <cfRule type="expression" dxfId="14630" priority="14089">
      <formula>$C500="A"</formula>
    </cfRule>
  </conditionalFormatting>
  <conditionalFormatting sqref="F500:G500">
    <cfRule type="expression" dxfId="14629" priority="14088">
      <formula>$C500="A"</formula>
    </cfRule>
  </conditionalFormatting>
  <conditionalFormatting sqref="F500:G500">
    <cfRule type="expression" dxfId="14628" priority="14087" stopIfTrue="1">
      <formula>$C500="A"</formula>
    </cfRule>
  </conditionalFormatting>
  <conditionalFormatting sqref="F500:G500">
    <cfRule type="expression" dxfId="14627" priority="14086">
      <formula>$C500="A"</formula>
    </cfRule>
  </conditionalFormatting>
  <conditionalFormatting sqref="D500:N500">
    <cfRule type="expression" dxfId="14626" priority="14085">
      <formula>$C500="A"</formula>
    </cfRule>
  </conditionalFormatting>
  <conditionalFormatting sqref="D500:E500 H500:N500">
    <cfRule type="expression" dxfId="14625" priority="14084" stopIfTrue="1">
      <formula>$C500="A"</formula>
    </cfRule>
  </conditionalFormatting>
  <conditionalFormatting sqref="F500:G500">
    <cfRule type="expression" dxfId="14624" priority="14083" stopIfTrue="1">
      <formula>$C500="A"</formula>
    </cfRule>
  </conditionalFormatting>
  <conditionalFormatting sqref="F500:G500">
    <cfRule type="expression" dxfId="14623" priority="14082">
      <formula>$C500="A"</formula>
    </cfRule>
  </conditionalFormatting>
  <conditionalFormatting sqref="F500:G500">
    <cfRule type="expression" dxfId="14622" priority="14081">
      <formula>$C500="A"</formula>
    </cfRule>
  </conditionalFormatting>
  <conditionalFormatting sqref="F500:G500">
    <cfRule type="expression" dxfId="14621" priority="14080" stopIfTrue="1">
      <formula>$C500="A"</formula>
    </cfRule>
  </conditionalFormatting>
  <conditionalFormatting sqref="F500:G500">
    <cfRule type="expression" dxfId="14620" priority="14079">
      <formula>$C500="A"</formula>
    </cfRule>
  </conditionalFormatting>
  <conditionalFormatting sqref="F500:G500">
    <cfRule type="expression" dxfId="14619" priority="14078">
      <formula>$C500="A"</formula>
    </cfRule>
  </conditionalFormatting>
  <conditionalFormatting sqref="F500:G500">
    <cfRule type="expression" dxfId="14618" priority="14077" stopIfTrue="1">
      <formula>$C500="A"</formula>
    </cfRule>
  </conditionalFormatting>
  <conditionalFormatting sqref="F500:G500">
    <cfRule type="expression" dxfId="14617" priority="14076">
      <formula>$C500="A"</formula>
    </cfRule>
  </conditionalFormatting>
  <conditionalFormatting sqref="F500:G500">
    <cfRule type="expression" dxfId="14616" priority="14075">
      <formula>$C500="A"</formula>
    </cfRule>
  </conditionalFormatting>
  <conditionalFormatting sqref="F500:G500">
    <cfRule type="expression" dxfId="14615" priority="14074" stopIfTrue="1">
      <formula>$C500="A"</formula>
    </cfRule>
  </conditionalFormatting>
  <conditionalFormatting sqref="F500:G500">
    <cfRule type="expression" dxfId="14614" priority="14073">
      <formula>$C500="A"</formula>
    </cfRule>
  </conditionalFormatting>
  <conditionalFormatting sqref="F500:G500">
    <cfRule type="expression" dxfId="14613" priority="14072">
      <formula>$C500="A"</formula>
    </cfRule>
  </conditionalFormatting>
  <conditionalFormatting sqref="F500:G500">
    <cfRule type="expression" dxfId="14612" priority="14071" stopIfTrue="1">
      <formula>$C500="A"</formula>
    </cfRule>
  </conditionalFormatting>
  <conditionalFormatting sqref="F500:G500">
    <cfRule type="expression" dxfId="14611" priority="14070">
      <formula>$C500="A"</formula>
    </cfRule>
  </conditionalFormatting>
  <conditionalFormatting sqref="F501:G501">
    <cfRule type="expression" dxfId="14610" priority="14069">
      <formula>$C501="A"</formula>
    </cfRule>
  </conditionalFormatting>
  <conditionalFormatting sqref="F501:G501">
    <cfRule type="expression" dxfId="14609" priority="14068" stopIfTrue="1">
      <formula>$C501="A"</formula>
    </cfRule>
  </conditionalFormatting>
  <conditionalFormatting sqref="F501:G501">
    <cfRule type="expression" dxfId="14608" priority="14067">
      <formula>$C501="A"</formula>
    </cfRule>
  </conditionalFormatting>
  <conditionalFormatting sqref="F501:G501">
    <cfRule type="expression" dxfId="14607" priority="14066">
      <formula>$C501="A"</formula>
    </cfRule>
  </conditionalFormatting>
  <conditionalFormatting sqref="F501:G501">
    <cfRule type="expression" dxfId="14606" priority="14065" stopIfTrue="1">
      <formula>$C501="A"</formula>
    </cfRule>
  </conditionalFormatting>
  <conditionalFormatting sqref="F501:G501">
    <cfRule type="expression" dxfId="14605" priority="14064">
      <formula>$C501="A"</formula>
    </cfRule>
  </conditionalFormatting>
  <conditionalFormatting sqref="F501:G501">
    <cfRule type="expression" dxfId="14604" priority="14063">
      <formula>$C501="A"</formula>
    </cfRule>
  </conditionalFormatting>
  <conditionalFormatting sqref="F501:G501">
    <cfRule type="expression" dxfId="14603" priority="14062" stopIfTrue="1">
      <formula>$C501="A"</formula>
    </cfRule>
  </conditionalFormatting>
  <conditionalFormatting sqref="F501:G501">
    <cfRule type="expression" dxfId="14602" priority="14061">
      <formula>$C501="A"</formula>
    </cfRule>
  </conditionalFormatting>
  <conditionalFormatting sqref="D501:N501">
    <cfRule type="expression" dxfId="14601" priority="14060">
      <formula>$C501="A"</formula>
    </cfRule>
  </conditionalFormatting>
  <conditionalFormatting sqref="D501:E501 H501:N501">
    <cfRule type="expression" dxfId="14600" priority="14059" stopIfTrue="1">
      <formula>$C501="A"</formula>
    </cfRule>
  </conditionalFormatting>
  <conditionalFormatting sqref="F501:G501">
    <cfRule type="expression" dxfId="14599" priority="14058" stopIfTrue="1">
      <formula>$C501="A"</formula>
    </cfRule>
  </conditionalFormatting>
  <conditionalFormatting sqref="F501:G501">
    <cfRule type="expression" dxfId="14598" priority="14057">
      <formula>$C501="A"</formula>
    </cfRule>
  </conditionalFormatting>
  <conditionalFormatting sqref="F501:G501">
    <cfRule type="expression" dxfId="14597" priority="14056">
      <formula>$C501="A"</formula>
    </cfRule>
  </conditionalFormatting>
  <conditionalFormatting sqref="F501:G501">
    <cfRule type="expression" dxfId="14596" priority="14055" stopIfTrue="1">
      <formula>$C501="A"</formula>
    </cfRule>
  </conditionalFormatting>
  <conditionalFormatting sqref="F501:G501">
    <cfRule type="expression" dxfId="14595" priority="14054">
      <formula>$C501="A"</formula>
    </cfRule>
  </conditionalFormatting>
  <conditionalFormatting sqref="F501:G501">
    <cfRule type="expression" dxfId="14594" priority="14053">
      <formula>$C501="A"</formula>
    </cfRule>
  </conditionalFormatting>
  <conditionalFormatting sqref="F501:G501">
    <cfRule type="expression" dxfId="14593" priority="14052" stopIfTrue="1">
      <formula>$C501="A"</formula>
    </cfRule>
  </conditionalFormatting>
  <conditionalFormatting sqref="F501:G501">
    <cfRule type="expression" dxfId="14592" priority="14051">
      <formula>$C501="A"</formula>
    </cfRule>
  </conditionalFormatting>
  <conditionalFormatting sqref="F501:G501">
    <cfRule type="expression" dxfId="14591" priority="14050">
      <formula>$C501="A"</formula>
    </cfRule>
  </conditionalFormatting>
  <conditionalFormatting sqref="F501:G501">
    <cfRule type="expression" dxfId="14590" priority="14049" stopIfTrue="1">
      <formula>$C501="A"</formula>
    </cfRule>
  </conditionalFormatting>
  <conditionalFormatting sqref="F501:G501">
    <cfRule type="expression" dxfId="14589" priority="14048">
      <formula>$C501="A"</formula>
    </cfRule>
  </conditionalFormatting>
  <conditionalFormatting sqref="F501:G501">
    <cfRule type="expression" dxfId="14588" priority="14047">
      <formula>$C501="A"</formula>
    </cfRule>
  </conditionalFormatting>
  <conditionalFormatting sqref="F501:G501">
    <cfRule type="expression" dxfId="14587" priority="14046" stopIfTrue="1">
      <formula>$C501="A"</formula>
    </cfRule>
  </conditionalFormatting>
  <conditionalFormatting sqref="F501:G501">
    <cfRule type="expression" dxfId="14586" priority="14045">
      <formula>$C501="A"</formula>
    </cfRule>
  </conditionalFormatting>
  <conditionalFormatting sqref="F502:G502">
    <cfRule type="expression" dxfId="14585" priority="14044">
      <formula>$C502="A"</formula>
    </cfRule>
  </conditionalFormatting>
  <conditionalFormatting sqref="F502:G502">
    <cfRule type="expression" dxfId="14584" priority="14043" stopIfTrue="1">
      <formula>$C502="A"</formula>
    </cfRule>
  </conditionalFormatting>
  <conditionalFormatting sqref="F502:G502">
    <cfRule type="expression" dxfId="14583" priority="14042">
      <formula>$C502="A"</formula>
    </cfRule>
  </conditionalFormatting>
  <conditionalFormatting sqref="F502:G502">
    <cfRule type="expression" dxfId="14582" priority="14041">
      <formula>$C502="A"</formula>
    </cfRule>
  </conditionalFormatting>
  <conditionalFormatting sqref="F502:G502">
    <cfRule type="expression" dxfId="14581" priority="14040" stopIfTrue="1">
      <formula>$C502="A"</formula>
    </cfRule>
  </conditionalFormatting>
  <conditionalFormatting sqref="F502:G502">
    <cfRule type="expression" dxfId="14580" priority="14039">
      <formula>$C502="A"</formula>
    </cfRule>
  </conditionalFormatting>
  <conditionalFormatting sqref="F502:G502">
    <cfRule type="expression" dxfId="14579" priority="14038">
      <formula>$C502="A"</formula>
    </cfRule>
  </conditionalFormatting>
  <conditionalFormatting sqref="F502:G502">
    <cfRule type="expression" dxfId="14578" priority="14037" stopIfTrue="1">
      <formula>$C502="A"</formula>
    </cfRule>
  </conditionalFormatting>
  <conditionalFormatting sqref="F502:G502">
    <cfRule type="expression" dxfId="14577" priority="14036">
      <formula>$C502="A"</formula>
    </cfRule>
  </conditionalFormatting>
  <conditionalFormatting sqref="D502:N502">
    <cfRule type="expression" dxfId="14576" priority="14035">
      <formula>$C502="A"</formula>
    </cfRule>
  </conditionalFormatting>
  <conditionalFormatting sqref="D502:E502 H502:N502">
    <cfRule type="expression" dxfId="14575" priority="14034" stopIfTrue="1">
      <formula>$C502="A"</formula>
    </cfRule>
  </conditionalFormatting>
  <conditionalFormatting sqref="F502:G502">
    <cfRule type="expression" dxfId="14574" priority="14033" stopIfTrue="1">
      <formula>$C502="A"</formula>
    </cfRule>
  </conditionalFormatting>
  <conditionalFormatting sqref="F502:G502">
    <cfRule type="expression" dxfId="14573" priority="14032">
      <formula>$C502="A"</formula>
    </cfRule>
  </conditionalFormatting>
  <conditionalFormatting sqref="F502:G502">
    <cfRule type="expression" dxfId="14572" priority="14031">
      <formula>$C502="A"</formula>
    </cfRule>
  </conditionalFormatting>
  <conditionalFormatting sqref="F502:G502">
    <cfRule type="expression" dxfId="14571" priority="14030" stopIfTrue="1">
      <formula>$C502="A"</formula>
    </cfRule>
  </conditionalFormatting>
  <conditionalFormatting sqref="F502:G502">
    <cfRule type="expression" dxfId="14570" priority="14029">
      <formula>$C502="A"</formula>
    </cfRule>
  </conditionalFormatting>
  <conditionalFormatting sqref="F502:G502">
    <cfRule type="expression" dxfId="14569" priority="14028">
      <formula>$C502="A"</formula>
    </cfRule>
  </conditionalFormatting>
  <conditionalFormatting sqref="F502:G502">
    <cfRule type="expression" dxfId="14568" priority="14027" stopIfTrue="1">
      <formula>$C502="A"</formula>
    </cfRule>
  </conditionalFormatting>
  <conditionalFormatting sqref="F502:G502">
    <cfRule type="expression" dxfId="14567" priority="14026">
      <formula>$C502="A"</formula>
    </cfRule>
  </conditionalFormatting>
  <conditionalFormatting sqref="F502:G502">
    <cfRule type="expression" dxfId="14566" priority="14025">
      <formula>$C502="A"</formula>
    </cfRule>
  </conditionalFormatting>
  <conditionalFormatting sqref="F502:G502">
    <cfRule type="expression" dxfId="14565" priority="14024" stopIfTrue="1">
      <formula>$C502="A"</formula>
    </cfRule>
  </conditionalFormatting>
  <conditionalFormatting sqref="F502:G502">
    <cfRule type="expression" dxfId="14564" priority="14023">
      <formula>$C502="A"</formula>
    </cfRule>
  </conditionalFormatting>
  <conditionalFormatting sqref="F502:G502">
    <cfRule type="expression" dxfId="14563" priority="14022">
      <formula>$C502="A"</formula>
    </cfRule>
  </conditionalFormatting>
  <conditionalFormatting sqref="F502:G502">
    <cfRule type="expression" dxfId="14562" priority="14021" stopIfTrue="1">
      <formula>$C502="A"</formula>
    </cfRule>
  </conditionalFormatting>
  <conditionalFormatting sqref="F502:G502">
    <cfRule type="expression" dxfId="14561" priority="14020">
      <formula>$C502="A"</formula>
    </cfRule>
  </conditionalFormatting>
  <conditionalFormatting sqref="F503:G503">
    <cfRule type="expression" dxfId="14560" priority="14019">
      <formula>$C503="A"</formula>
    </cfRule>
  </conditionalFormatting>
  <conditionalFormatting sqref="F503:G503">
    <cfRule type="expression" dxfId="14559" priority="14018" stopIfTrue="1">
      <formula>$C503="A"</formula>
    </cfRule>
  </conditionalFormatting>
  <conditionalFormatting sqref="F503:G503">
    <cfRule type="expression" dxfId="14558" priority="14017">
      <formula>$C503="A"</formula>
    </cfRule>
  </conditionalFormatting>
  <conditionalFormatting sqref="F503:G503">
    <cfRule type="expression" dxfId="14557" priority="14016">
      <formula>$C503="A"</formula>
    </cfRule>
  </conditionalFormatting>
  <conditionalFormatting sqref="F503:G503">
    <cfRule type="expression" dxfId="14556" priority="14015" stopIfTrue="1">
      <formula>$C503="A"</formula>
    </cfRule>
  </conditionalFormatting>
  <conditionalFormatting sqref="F503:G503">
    <cfRule type="expression" dxfId="14555" priority="14014">
      <formula>$C503="A"</formula>
    </cfRule>
  </conditionalFormatting>
  <conditionalFormatting sqref="F503:G503">
    <cfRule type="expression" dxfId="14554" priority="14013">
      <formula>$C503="A"</formula>
    </cfRule>
  </conditionalFormatting>
  <conditionalFormatting sqref="F503:G503">
    <cfRule type="expression" dxfId="14553" priority="14012" stopIfTrue="1">
      <formula>$C503="A"</formula>
    </cfRule>
  </conditionalFormatting>
  <conditionalFormatting sqref="F503:G503">
    <cfRule type="expression" dxfId="14552" priority="14011">
      <formula>$C503="A"</formula>
    </cfRule>
  </conditionalFormatting>
  <conditionalFormatting sqref="D503:N503">
    <cfRule type="expression" dxfId="14551" priority="14010">
      <formula>$C503="A"</formula>
    </cfRule>
  </conditionalFormatting>
  <conditionalFormatting sqref="D503:E503 H503:N503">
    <cfRule type="expression" dxfId="14550" priority="14009" stopIfTrue="1">
      <formula>$C503="A"</formula>
    </cfRule>
  </conditionalFormatting>
  <conditionalFormatting sqref="F503:G503">
    <cfRule type="expression" dxfId="14549" priority="14008" stopIfTrue="1">
      <formula>$C503="A"</formula>
    </cfRule>
  </conditionalFormatting>
  <conditionalFormatting sqref="F503:G503">
    <cfRule type="expression" dxfId="14548" priority="14007">
      <formula>$C503="A"</formula>
    </cfRule>
  </conditionalFormatting>
  <conditionalFormatting sqref="F503:G503">
    <cfRule type="expression" dxfId="14547" priority="14006">
      <formula>$C503="A"</formula>
    </cfRule>
  </conditionalFormatting>
  <conditionalFormatting sqref="F503:G503">
    <cfRule type="expression" dxfId="14546" priority="14005" stopIfTrue="1">
      <formula>$C503="A"</formula>
    </cfRule>
  </conditionalFormatting>
  <conditionalFormatting sqref="F503:G503">
    <cfRule type="expression" dxfId="14545" priority="14004">
      <formula>$C503="A"</formula>
    </cfRule>
  </conditionalFormatting>
  <conditionalFormatting sqref="F503:G503">
    <cfRule type="expression" dxfId="14544" priority="14003">
      <formula>$C503="A"</formula>
    </cfRule>
  </conditionalFormatting>
  <conditionalFormatting sqref="F503:G503">
    <cfRule type="expression" dxfId="14543" priority="14002" stopIfTrue="1">
      <formula>$C503="A"</formula>
    </cfRule>
  </conditionalFormatting>
  <conditionalFormatting sqref="F503:G503">
    <cfRule type="expression" dxfId="14542" priority="14001">
      <formula>$C503="A"</formula>
    </cfRule>
  </conditionalFormatting>
  <conditionalFormatting sqref="F503:G503">
    <cfRule type="expression" dxfId="14541" priority="14000">
      <formula>$C503="A"</formula>
    </cfRule>
  </conditionalFormatting>
  <conditionalFormatting sqref="F503:G503">
    <cfRule type="expression" dxfId="14540" priority="13999" stopIfTrue="1">
      <formula>$C503="A"</formula>
    </cfRule>
  </conditionalFormatting>
  <conditionalFormatting sqref="F503:G503">
    <cfRule type="expression" dxfId="14539" priority="13998">
      <formula>$C503="A"</formula>
    </cfRule>
  </conditionalFormatting>
  <conditionalFormatting sqref="F503:G503">
    <cfRule type="expression" dxfId="14538" priority="13997">
      <formula>$C503="A"</formula>
    </cfRule>
  </conditionalFormatting>
  <conditionalFormatting sqref="F503:G503">
    <cfRule type="expression" dxfId="14537" priority="13996" stopIfTrue="1">
      <formula>$C503="A"</formula>
    </cfRule>
  </conditionalFormatting>
  <conditionalFormatting sqref="F503:G503">
    <cfRule type="expression" dxfId="14536" priority="13995">
      <formula>$C503="A"</formula>
    </cfRule>
  </conditionalFormatting>
  <conditionalFormatting sqref="F504:G504">
    <cfRule type="expression" dxfId="14535" priority="13994">
      <formula>$C504="A"</formula>
    </cfRule>
  </conditionalFormatting>
  <conditionalFormatting sqref="F504:G504">
    <cfRule type="expression" dxfId="14534" priority="13993" stopIfTrue="1">
      <formula>$C504="A"</formula>
    </cfRule>
  </conditionalFormatting>
  <conditionalFormatting sqref="F504:G504">
    <cfRule type="expression" dxfId="14533" priority="13992">
      <formula>$C504="A"</formula>
    </cfRule>
  </conditionalFormatting>
  <conditionalFormatting sqref="F504:G504">
    <cfRule type="expression" dxfId="14532" priority="13991">
      <formula>$C504="A"</formula>
    </cfRule>
  </conditionalFormatting>
  <conditionalFormatting sqref="F504:G504">
    <cfRule type="expression" dxfId="14531" priority="13990" stopIfTrue="1">
      <formula>$C504="A"</formula>
    </cfRule>
  </conditionalFormatting>
  <conditionalFormatting sqref="F504:G504">
    <cfRule type="expression" dxfId="14530" priority="13989">
      <formula>$C504="A"</formula>
    </cfRule>
  </conditionalFormatting>
  <conditionalFormatting sqref="F504:G504">
    <cfRule type="expression" dxfId="14529" priority="13988">
      <formula>$C504="A"</formula>
    </cfRule>
  </conditionalFormatting>
  <conditionalFormatting sqref="F504:G504">
    <cfRule type="expression" dxfId="14528" priority="13987" stopIfTrue="1">
      <formula>$C504="A"</formula>
    </cfRule>
  </conditionalFormatting>
  <conditionalFormatting sqref="F504:G504">
    <cfRule type="expression" dxfId="14527" priority="13986">
      <formula>$C504="A"</formula>
    </cfRule>
  </conditionalFormatting>
  <conditionalFormatting sqref="D504:N504">
    <cfRule type="expression" dxfId="14526" priority="13985">
      <formula>$C504="A"</formula>
    </cfRule>
  </conditionalFormatting>
  <conditionalFormatting sqref="D504:E504 H504:N504">
    <cfRule type="expression" dxfId="14525" priority="13984" stopIfTrue="1">
      <formula>$C504="A"</formula>
    </cfRule>
  </conditionalFormatting>
  <conditionalFormatting sqref="F504:G504">
    <cfRule type="expression" dxfId="14524" priority="13983" stopIfTrue="1">
      <formula>$C504="A"</formula>
    </cfRule>
  </conditionalFormatting>
  <conditionalFormatting sqref="F504:G504">
    <cfRule type="expression" dxfId="14523" priority="13982">
      <formula>$C504="A"</formula>
    </cfRule>
  </conditionalFormatting>
  <conditionalFormatting sqref="F504:G504">
    <cfRule type="expression" dxfId="14522" priority="13981">
      <formula>$C504="A"</formula>
    </cfRule>
  </conditionalFormatting>
  <conditionalFormatting sqref="F504:G504">
    <cfRule type="expression" dxfId="14521" priority="13980" stopIfTrue="1">
      <formula>$C504="A"</formula>
    </cfRule>
  </conditionalFormatting>
  <conditionalFormatting sqref="F504:G504">
    <cfRule type="expression" dxfId="14520" priority="13979">
      <formula>$C504="A"</formula>
    </cfRule>
  </conditionalFormatting>
  <conditionalFormatting sqref="F504:G504">
    <cfRule type="expression" dxfId="14519" priority="13978">
      <formula>$C504="A"</formula>
    </cfRule>
  </conditionalFormatting>
  <conditionalFormatting sqref="F504:G504">
    <cfRule type="expression" dxfId="14518" priority="13977" stopIfTrue="1">
      <formula>$C504="A"</formula>
    </cfRule>
  </conditionalFormatting>
  <conditionalFormatting sqref="F504:G504">
    <cfRule type="expression" dxfId="14517" priority="13976">
      <formula>$C504="A"</formula>
    </cfRule>
  </conditionalFormatting>
  <conditionalFormatting sqref="F504:G504">
    <cfRule type="expression" dxfId="14516" priority="13975">
      <formula>$C504="A"</formula>
    </cfRule>
  </conditionalFormatting>
  <conditionalFormatting sqref="F504:G504">
    <cfRule type="expression" dxfId="14515" priority="13974" stopIfTrue="1">
      <formula>$C504="A"</formula>
    </cfRule>
  </conditionalFormatting>
  <conditionalFormatting sqref="F504:G504">
    <cfRule type="expression" dxfId="14514" priority="13973">
      <formula>$C504="A"</formula>
    </cfRule>
  </conditionalFormatting>
  <conditionalFormatting sqref="F504:G504">
    <cfRule type="expression" dxfId="14513" priority="13972">
      <formula>$C504="A"</formula>
    </cfRule>
  </conditionalFormatting>
  <conditionalFormatting sqref="F504:G504">
    <cfRule type="expression" dxfId="14512" priority="13971" stopIfTrue="1">
      <formula>$C504="A"</formula>
    </cfRule>
  </conditionalFormatting>
  <conditionalFormatting sqref="F504:G504">
    <cfRule type="expression" dxfId="14511" priority="13970">
      <formula>$C504="A"</formula>
    </cfRule>
  </conditionalFormatting>
  <conditionalFormatting sqref="F505:G505">
    <cfRule type="expression" dxfId="14510" priority="13969">
      <formula>$C505="A"</formula>
    </cfRule>
  </conditionalFormatting>
  <conditionalFormatting sqref="F505:G505">
    <cfRule type="expression" dxfId="14509" priority="13968" stopIfTrue="1">
      <formula>$C505="A"</formula>
    </cfRule>
  </conditionalFormatting>
  <conditionalFormatting sqref="F505:G505">
    <cfRule type="expression" dxfId="14508" priority="13967">
      <formula>$C505="A"</formula>
    </cfRule>
  </conditionalFormatting>
  <conditionalFormatting sqref="F505:G505">
    <cfRule type="expression" dxfId="14507" priority="13966">
      <formula>$C505="A"</formula>
    </cfRule>
  </conditionalFormatting>
  <conditionalFormatting sqref="F505:G505">
    <cfRule type="expression" dxfId="14506" priority="13965" stopIfTrue="1">
      <formula>$C505="A"</formula>
    </cfRule>
  </conditionalFormatting>
  <conditionalFormatting sqref="F505:G505">
    <cfRule type="expression" dxfId="14505" priority="13964">
      <formula>$C505="A"</formula>
    </cfRule>
  </conditionalFormatting>
  <conditionalFormatting sqref="F505:G505">
    <cfRule type="expression" dxfId="14504" priority="13963">
      <formula>$C505="A"</formula>
    </cfRule>
  </conditionalFormatting>
  <conditionalFormatting sqref="F505:G505">
    <cfRule type="expression" dxfId="14503" priority="13962" stopIfTrue="1">
      <formula>$C505="A"</formula>
    </cfRule>
  </conditionalFormatting>
  <conditionalFormatting sqref="F505:G505">
    <cfRule type="expression" dxfId="14502" priority="13961">
      <formula>$C505="A"</formula>
    </cfRule>
  </conditionalFormatting>
  <conditionalFormatting sqref="D505:N505">
    <cfRule type="expression" dxfId="14501" priority="13960">
      <formula>$C505="A"</formula>
    </cfRule>
  </conditionalFormatting>
  <conditionalFormatting sqref="D505:E505 H505:N505">
    <cfRule type="expression" dxfId="14500" priority="13959" stopIfTrue="1">
      <formula>$C505="A"</formula>
    </cfRule>
  </conditionalFormatting>
  <conditionalFormatting sqref="F505:G505">
    <cfRule type="expression" dxfId="14499" priority="13958" stopIfTrue="1">
      <formula>$C505="A"</formula>
    </cfRule>
  </conditionalFormatting>
  <conditionalFormatting sqref="F505:G505">
    <cfRule type="expression" dxfId="14498" priority="13957">
      <formula>$C505="A"</formula>
    </cfRule>
  </conditionalFormatting>
  <conditionalFormatting sqref="F505:G505">
    <cfRule type="expression" dxfId="14497" priority="13956">
      <formula>$C505="A"</formula>
    </cfRule>
  </conditionalFormatting>
  <conditionalFormatting sqref="F505:G505">
    <cfRule type="expression" dxfId="14496" priority="13955" stopIfTrue="1">
      <formula>$C505="A"</formula>
    </cfRule>
  </conditionalFormatting>
  <conditionalFormatting sqref="F505:G505">
    <cfRule type="expression" dxfId="14495" priority="13954">
      <formula>$C505="A"</formula>
    </cfRule>
  </conditionalFormatting>
  <conditionalFormatting sqref="F505:G505">
    <cfRule type="expression" dxfId="14494" priority="13953">
      <formula>$C505="A"</formula>
    </cfRule>
  </conditionalFormatting>
  <conditionalFormatting sqref="F505:G505">
    <cfRule type="expression" dxfId="14493" priority="13952" stopIfTrue="1">
      <formula>$C505="A"</formula>
    </cfRule>
  </conditionalFormatting>
  <conditionalFormatting sqref="F505:G505">
    <cfRule type="expression" dxfId="14492" priority="13951">
      <formula>$C505="A"</formula>
    </cfRule>
  </conditionalFormatting>
  <conditionalFormatting sqref="F505:G505">
    <cfRule type="expression" dxfId="14491" priority="13950">
      <formula>$C505="A"</formula>
    </cfRule>
  </conditionalFormatting>
  <conditionalFormatting sqref="F505:G505">
    <cfRule type="expression" dxfId="14490" priority="13949" stopIfTrue="1">
      <formula>$C505="A"</formula>
    </cfRule>
  </conditionalFormatting>
  <conditionalFormatting sqref="F505:G505">
    <cfRule type="expression" dxfId="14489" priority="13948">
      <formula>$C505="A"</formula>
    </cfRule>
  </conditionalFormatting>
  <conditionalFormatting sqref="F505:G505">
    <cfRule type="expression" dxfId="14488" priority="13947">
      <formula>$C505="A"</formula>
    </cfRule>
  </conditionalFormatting>
  <conditionalFormatting sqref="F505:G505">
    <cfRule type="expression" dxfId="14487" priority="13946" stopIfTrue="1">
      <formula>$C505="A"</formula>
    </cfRule>
  </conditionalFormatting>
  <conditionalFormatting sqref="F505:G505">
    <cfRule type="expression" dxfId="14486" priority="13945">
      <formula>$C505="A"</formula>
    </cfRule>
  </conditionalFormatting>
  <conditionalFormatting sqref="D498">
    <cfRule type="expression" dxfId="14485" priority="13944">
      <formula>$C498="A"</formula>
    </cfRule>
  </conditionalFormatting>
  <conditionalFormatting sqref="D498">
    <cfRule type="expression" dxfId="14484" priority="13943" stopIfTrue="1">
      <formula>$C498="A"</formula>
    </cfRule>
  </conditionalFormatting>
  <conditionalFormatting sqref="F506:G506">
    <cfRule type="expression" dxfId="14483" priority="13942">
      <formula>$C506="A"</formula>
    </cfRule>
  </conditionalFormatting>
  <conditionalFormatting sqref="F506:G506">
    <cfRule type="expression" dxfId="14482" priority="13941" stopIfTrue="1">
      <formula>$C506="A"</formula>
    </cfRule>
  </conditionalFormatting>
  <conditionalFormatting sqref="F506:G506">
    <cfRule type="expression" dxfId="14481" priority="13940">
      <formula>$C506="A"</formula>
    </cfRule>
  </conditionalFormatting>
  <conditionalFormatting sqref="F506:G506">
    <cfRule type="expression" dxfId="14480" priority="13939">
      <formula>$C506="A"</formula>
    </cfRule>
  </conditionalFormatting>
  <conditionalFormatting sqref="F506:G506">
    <cfRule type="expression" dxfId="14479" priority="13938" stopIfTrue="1">
      <formula>$C506="A"</formula>
    </cfRule>
  </conditionalFormatting>
  <conditionalFormatting sqref="F506:G506">
    <cfRule type="expression" dxfId="14478" priority="13937">
      <formula>$C506="A"</formula>
    </cfRule>
  </conditionalFormatting>
  <conditionalFormatting sqref="F506:G506">
    <cfRule type="expression" dxfId="14477" priority="13936">
      <formula>$C506="A"</formula>
    </cfRule>
  </conditionalFormatting>
  <conditionalFormatting sqref="F506:G506">
    <cfRule type="expression" dxfId="14476" priority="13935" stopIfTrue="1">
      <formula>$C506="A"</formula>
    </cfRule>
  </conditionalFormatting>
  <conditionalFormatting sqref="F506:G506">
    <cfRule type="expression" dxfId="14475" priority="13934">
      <formula>$C506="A"</formula>
    </cfRule>
  </conditionalFormatting>
  <conditionalFormatting sqref="D506:N506">
    <cfRule type="expression" dxfId="14474" priority="13933">
      <formula>$C506="A"</formula>
    </cfRule>
  </conditionalFormatting>
  <conditionalFormatting sqref="D506:E506 H506:N506">
    <cfRule type="expression" dxfId="14473" priority="13932" stopIfTrue="1">
      <formula>$C506="A"</formula>
    </cfRule>
  </conditionalFormatting>
  <conditionalFormatting sqref="F506:G506">
    <cfRule type="expression" dxfId="14472" priority="13931" stopIfTrue="1">
      <formula>$C506="A"</formula>
    </cfRule>
  </conditionalFormatting>
  <conditionalFormatting sqref="F506:G506">
    <cfRule type="expression" dxfId="14471" priority="13930">
      <formula>$C506="A"</formula>
    </cfRule>
  </conditionalFormatting>
  <conditionalFormatting sqref="F506:G506">
    <cfRule type="expression" dxfId="14470" priority="13929">
      <formula>$C506="A"</formula>
    </cfRule>
  </conditionalFormatting>
  <conditionalFormatting sqref="F506:G506">
    <cfRule type="expression" dxfId="14469" priority="13928" stopIfTrue="1">
      <formula>$C506="A"</formula>
    </cfRule>
  </conditionalFormatting>
  <conditionalFormatting sqref="F506:G506">
    <cfRule type="expression" dxfId="14468" priority="13927">
      <formula>$C506="A"</formula>
    </cfRule>
  </conditionalFormatting>
  <conditionalFormatting sqref="F506:G506">
    <cfRule type="expression" dxfId="14467" priority="13926">
      <formula>$C506="A"</formula>
    </cfRule>
  </conditionalFormatting>
  <conditionalFormatting sqref="F506:G506">
    <cfRule type="expression" dxfId="14466" priority="13925" stopIfTrue="1">
      <formula>$C506="A"</formula>
    </cfRule>
  </conditionalFormatting>
  <conditionalFormatting sqref="F506:G506">
    <cfRule type="expression" dxfId="14465" priority="13924">
      <formula>$C506="A"</formula>
    </cfRule>
  </conditionalFormatting>
  <conditionalFormatting sqref="F506:G506">
    <cfRule type="expression" dxfId="14464" priority="13923">
      <formula>$C506="A"</formula>
    </cfRule>
  </conditionalFormatting>
  <conditionalFormatting sqref="F506:G506">
    <cfRule type="expression" dxfId="14463" priority="13922" stopIfTrue="1">
      <formula>$C506="A"</formula>
    </cfRule>
  </conditionalFormatting>
  <conditionalFormatting sqref="F506:G506">
    <cfRule type="expression" dxfId="14462" priority="13921">
      <formula>$C506="A"</formula>
    </cfRule>
  </conditionalFormatting>
  <conditionalFormatting sqref="F506:G506">
    <cfRule type="expression" dxfId="14461" priority="13920">
      <formula>$C506="A"</formula>
    </cfRule>
  </conditionalFormatting>
  <conditionalFormatting sqref="F506:G506">
    <cfRule type="expression" dxfId="14460" priority="13919" stopIfTrue="1">
      <formula>$C506="A"</formula>
    </cfRule>
  </conditionalFormatting>
  <conditionalFormatting sqref="F506:G506">
    <cfRule type="expression" dxfId="14459" priority="13918">
      <formula>$C506="A"</formula>
    </cfRule>
  </conditionalFormatting>
  <conditionalFormatting sqref="F507:G507">
    <cfRule type="expression" dxfId="14458" priority="13917">
      <formula>$C507="A"</formula>
    </cfRule>
  </conditionalFormatting>
  <conditionalFormatting sqref="F507:G507">
    <cfRule type="expression" dxfId="14457" priority="13916" stopIfTrue="1">
      <formula>$C507="A"</formula>
    </cfRule>
  </conditionalFormatting>
  <conditionalFormatting sqref="F507:G507">
    <cfRule type="expression" dxfId="14456" priority="13915">
      <formula>$C507="A"</formula>
    </cfRule>
  </conditionalFormatting>
  <conditionalFormatting sqref="F507:G507">
    <cfRule type="expression" dxfId="14455" priority="13914">
      <formula>$C507="A"</formula>
    </cfRule>
  </conditionalFormatting>
  <conditionalFormatting sqref="F507:G507">
    <cfRule type="expression" dxfId="14454" priority="13913" stopIfTrue="1">
      <formula>$C507="A"</formula>
    </cfRule>
  </conditionalFormatting>
  <conditionalFormatting sqref="F507:G507">
    <cfRule type="expression" dxfId="14453" priority="13912">
      <formula>$C507="A"</formula>
    </cfRule>
  </conditionalFormatting>
  <conditionalFormatting sqref="F507:G507">
    <cfRule type="expression" dxfId="14452" priority="13911">
      <formula>$C507="A"</formula>
    </cfRule>
  </conditionalFormatting>
  <conditionalFormatting sqref="F507:G507">
    <cfRule type="expression" dxfId="14451" priority="13910" stopIfTrue="1">
      <formula>$C507="A"</formula>
    </cfRule>
  </conditionalFormatting>
  <conditionalFormatting sqref="F507:G507">
    <cfRule type="expression" dxfId="14450" priority="13909">
      <formula>$C507="A"</formula>
    </cfRule>
  </conditionalFormatting>
  <conditionalFormatting sqref="D507:N507">
    <cfRule type="expression" dxfId="14449" priority="13908">
      <formula>$C507="A"</formula>
    </cfRule>
  </conditionalFormatting>
  <conditionalFormatting sqref="D507:E507 H507:N507">
    <cfRule type="expression" dxfId="14448" priority="13907" stopIfTrue="1">
      <formula>$C507="A"</formula>
    </cfRule>
  </conditionalFormatting>
  <conditionalFormatting sqref="F507:G507">
    <cfRule type="expression" dxfId="14447" priority="13906" stopIfTrue="1">
      <formula>$C507="A"</formula>
    </cfRule>
  </conditionalFormatting>
  <conditionalFormatting sqref="F507:G507">
    <cfRule type="expression" dxfId="14446" priority="13905">
      <formula>$C507="A"</formula>
    </cfRule>
  </conditionalFormatting>
  <conditionalFormatting sqref="F507:G507">
    <cfRule type="expression" dxfId="14445" priority="13904">
      <formula>$C507="A"</formula>
    </cfRule>
  </conditionalFormatting>
  <conditionalFormatting sqref="F507:G507">
    <cfRule type="expression" dxfId="14444" priority="13903" stopIfTrue="1">
      <formula>$C507="A"</formula>
    </cfRule>
  </conditionalFormatting>
  <conditionalFormatting sqref="F507:G507">
    <cfRule type="expression" dxfId="14443" priority="13902">
      <formula>$C507="A"</formula>
    </cfRule>
  </conditionalFormatting>
  <conditionalFormatting sqref="F507:G507">
    <cfRule type="expression" dxfId="14442" priority="13901">
      <formula>$C507="A"</formula>
    </cfRule>
  </conditionalFormatting>
  <conditionalFormatting sqref="F507:G507">
    <cfRule type="expression" dxfId="14441" priority="13900" stopIfTrue="1">
      <formula>$C507="A"</formula>
    </cfRule>
  </conditionalFormatting>
  <conditionalFormatting sqref="F507:G507">
    <cfRule type="expression" dxfId="14440" priority="13899">
      <formula>$C507="A"</formula>
    </cfRule>
  </conditionalFormatting>
  <conditionalFormatting sqref="F507:G507">
    <cfRule type="expression" dxfId="14439" priority="13898">
      <formula>$C507="A"</formula>
    </cfRule>
  </conditionalFormatting>
  <conditionalFormatting sqref="F507:G507">
    <cfRule type="expression" dxfId="14438" priority="13897" stopIfTrue="1">
      <formula>$C507="A"</formula>
    </cfRule>
  </conditionalFormatting>
  <conditionalFormatting sqref="F507:G507">
    <cfRule type="expression" dxfId="14437" priority="13896">
      <formula>$C507="A"</formula>
    </cfRule>
  </conditionalFormatting>
  <conditionalFormatting sqref="F507:G507">
    <cfRule type="expression" dxfId="14436" priority="13895">
      <formula>$C507="A"</formula>
    </cfRule>
  </conditionalFormatting>
  <conditionalFormatting sqref="F507:G507">
    <cfRule type="expression" dxfId="14435" priority="13894" stopIfTrue="1">
      <formula>$C507="A"</formula>
    </cfRule>
  </conditionalFormatting>
  <conditionalFormatting sqref="F507:G507">
    <cfRule type="expression" dxfId="14434" priority="13893">
      <formula>$C507="A"</formula>
    </cfRule>
  </conditionalFormatting>
  <conditionalFormatting sqref="F508:G508">
    <cfRule type="expression" dxfId="14433" priority="13892">
      <formula>$C508="A"</formula>
    </cfRule>
  </conditionalFormatting>
  <conditionalFormatting sqref="F508:G508">
    <cfRule type="expression" dxfId="14432" priority="13891" stopIfTrue="1">
      <formula>$C508="A"</formula>
    </cfRule>
  </conditionalFormatting>
  <conditionalFormatting sqref="F508:G508">
    <cfRule type="expression" dxfId="14431" priority="13890">
      <formula>$C508="A"</formula>
    </cfRule>
  </conditionalFormatting>
  <conditionalFormatting sqref="F508:G508">
    <cfRule type="expression" dxfId="14430" priority="13889">
      <formula>$C508="A"</formula>
    </cfRule>
  </conditionalFormatting>
  <conditionalFormatting sqref="F508:G508">
    <cfRule type="expression" dxfId="14429" priority="13888" stopIfTrue="1">
      <formula>$C508="A"</formula>
    </cfRule>
  </conditionalFormatting>
  <conditionalFormatting sqref="F508:G508">
    <cfRule type="expression" dxfId="14428" priority="13887">
      <formula>$C508="A"</formula>
    </cfRule>
  </conditionalFormatting>
  <conditionalFormatting sqref="F508:G508">
    <cfRule type="expression" dxfId="14427" priority="13886">
      <formula>$C508="A"</formula>
    </cfRule>
  </conditionalFormatting>
  <conditionalFormatting sqref="F508:G508">
    <cfRule type="expression" dxfId="14426" priority="13885" stopIfTrue="1">
      <formula>$C508="A"</formula>
    </cfRule>
  </conditionalFormatting>
  <conditionalFormatting sqref="F508:G508">
    <cfRule type="expression" dxfId="14425" priority="13884">
      <formula>$C508="A"</formula>
    </cfRule>
  </conditionalFormatting>
  <conditionalFormatting sqref="D508:N508">
    <cfRule type="expression" dxfId="14424" priority="13883">
      <formula>$C508="A"</formula>
    </cfRule>
  </conditionalFormatting>
  <conditionalFormatting sqref="D508:E508 H508:N508">
    <cfRule type="expression" dxfId="14423" priority="13882" stopIfTrue="1">
      <formula>$C508="A"</formula>
    </cfRule>
  </conditionalFormatting>
  <conditionalFormatting sqref="F508:G508">
    <cfRule type="expression" dxfId="14422" priority="13881" stopIfTrue="1">
      <formula>$C508="A"</formula>
    </cfRule>
  </conditionalFormatting>
  <conditionalFormatting sqref="F508:G508">
    <cfRule type="expression" dxfId="14421" priority="13880">
      <formula>$C508="A"</formula>
    </cfRule>
  </conditionalFormatting>
  <conditionalFormatting sqref="F508:G508">
    <cfRule type="expression" dxfId="14420" priority="13879">
      <formula>$C508="A"</formula>
    </cfRule>
  </conditionalFormatting>
  <conditionalFormatting sqref="F508:G508">
    <cfRule type="expression" dxfId="14419" priority="13878" stopIfTrue="1">
      <formula>$C508="A"</formula>
    </cfRule>
  </conditionalFormatting>
  <conditionalFormatting sqref="F508:G508">
    <cfRule type="expression" dxfId="14418" priority="13877">
      <formula>$C508="A"</formula>
    </cfRule>
  </conditionalFormatting>
  <conditionalFormatting sqref="F508:G508">
    <cfRule type="expression" dxfId="14417" priority="13876">
      <formula>$C508="A"</formula>
    </cfRule>
  </conditionalFormatting>
  <conditionalFormatting sqref="F508:G508">
    <cfRule type="expression" dxfId="14416" priority="13875" stopIfTrue="1">
      <formula>$C508="A"</formula>
    </cfRule>
  </conditionalFormatting>
  <conditionalFormatting sqref="F508:G508">
    <cfRule type="expression" dxfId="14415" priority="13874">
      <formula>$C508="A"</formula>
    </cfRule>
  </conditionalFormatting>
  <conditionalFormatting sqref="F508:G508">
    <cfRule type="expression" dxfId="14414" priority="13873">
      <formula>$C508="A"</formula>
    </cfRule>
  </conditionalFormatting>
  <conditionalFormatting sqref="F508:G508">
    <cfRule type="expression" dxfId="14413" priority="13872" stopIfTrue="1">
      <formula>$C508="A"</formula>
    </cfRule>
  </conditionalFormatting>
  <conditionalFormatting sqref="F508:G508">
    <cfRule type="expression" dxfId="14412" priority="13871">
      <formula>$C508="A"</formula>
    </cfRule>
  </conditionalFormatting>
  <conditionalFormatting sqref="F508:G508">
    <cfRule type="expression" dxfId="14411" priority="13870">
      <formula>$C508="A"</formula>
    </cfRule>
  </conditionalFormatting>
  <conditionalFormatting sqref="F508:G508">
    <cfRule type="expression" dxfId="14410" priority="13869" stopIfTrue="1">
      <formula>$C508="A"</formula>
    </cfRule>
  </conditionalFormatting>
  <conditionalFormatting sqref="F508:G508">
    <cfRule type="expression" dxfId="14409" priority="13868">
      <formula>$C508="A"</formula>
    </cfRule>
  </conditionalFormatting>
  <conditionalFormatting sqref="F509:G509">
    <cfRule type="expression" dxfId="14408" priority="13867">
      <formula>$C509="A"</formula>
    </cfRule>
  </conditionalFormatting>
  <conditionalFormatting sqref="F509:G509">
    <cfRule type="expression" dxfId="14407" priority="13866" stopIfTrue="1">
      <formula>$C509="A"</formula>
    </cfRule>
  </conditionalFormatting>
  <conditionalFormatting sqref="F509:G509">
    <cfRule type="expression" dxfId="14406" priority="13865">
      <formula>$C509="A"</formula>
    </cfRule>
  </conditionalFormatting>
  <conditionalFormatting sqref="F509:G509">
    <cfRule type="expression" dxfId="14405" priority="13864">
      <formula>$C509="A"</formula>
    </cfRule>
  </conditionalFormatting>
  <conditionalFormatting sqref="F509:G509">
    <cfRule type="expression" dxfId="14404" priority="13863" stopIfTrue="1">
      <formula>$C509="A"</formula>
    </cfRule>
  </conditionalFormatting>
  <conditionalFormatting sqref="F509:G509">
    <cfRule type="expression" dxfId="14403" priority="13862">
      <formula>$C509="A"</formula>
    </cfRule>
  </conditionalFormatting>
  <conditionalFormatting sqref="F509:G509">
    <cfRule type="expression" dxfId="14402" priority="13861">
      <formula>$C509="A"</formula>
    </cfRule>
  </conditionalFormatting>
  <conditionalFormatting sqref="F509:G509">
    <cfRule type="expression" dxfId="14401" priority="13860" stopIfTrue="1">
      <formula>$C509="A"</formula>
    </cfRule>
  </conditionalFormatting>
  <conditionalFormatting sqref="F509:G509">
    <cfRule type="expression" dxfId="14400" priority="13859">
      <formula>$C509="A"</formula>
    </cfRule>
  </conditionalFormatting>
  <conditionalFormatting sqref="D509:N509">
    <cfRule type="expression" dxfId="14399" priority="13858">
      <formula>$C509="A"</formula>
    </cfRule>
  </conditionalFormatting>
  <conditionalFormatting sqref="D509:E509 H509:N509">
    <cfRule type="expression" dxfId="14398" priority="13857" stopIfTrue="1">
      <formula>$C509="A"</formula>
    </cfRule>
  </conditionalFormatting>
  <conditionalFormatting sqref="F509:G509">
    <cfRule type="expression" dxfId="14397" priority="13856" stopIfTrue="1">
      <formula>$C509="A"</formula>
    </cfRule>
  </conditionalFormatting>
  <conditionalFormatting sqref="F509:G509">
    <cfRule type="expression" dxfId="14396" priority="13855">
      <formula>$C509="A"</formula>
    </cfRule>
  </conditionalFormatting>
  <conditionalFormatting sqref="F509:G509">
    <cfRule type="expression" dxfId="14395" priority="13854">
      <formula>$C509="A"</formula>
    </cfRule>
  </conditionalFormatting>
  <conditionalFormatting sqref="F509:G509">
    <cfRule type="expression" dxfId="14394" priority="13853" stopIfTrue="1">
      <formula>$C509="A"</formula>
    </cfRule>
  </conditionalFormatting>
  <conditionalFormatting sqref="F509:G509">
    <cfRule type="expression" dxfId="14393" priority="13852">
      <formula>$C509="A"</formula>
    </cfRule>
  </conditionalFormatting>
  <conditionalFormatting sqref="F509:G509">
    <cfRule type="expression" dxfId="14392" priority="13851">
      <formula>$C509="A"</formula>
    </cfRule>
  </conditionalFormatting>
  <conditionalFormatting sqref="F509:G509">
    <cfRule type="expression" dxfId="14391" priority="13850" stopIfTrue="1">
      <formula>$C509="A"</formula>
    </cfRule>
  </conditionalFormatting>
  <conditionalFormatting sqref="F509:G509">
    <cfRule type="expression" dxfId="14390" priority="13849">
      <formula>$C509="A"</formula>
    </cfRule>
  </conditionalFormatting>
  <conditionalFormatting sqref="F509:G509">
    <cfRule type="expression" dxfId="14389" priority="13848">
      <formula>$C509="A"</formula>
    </cfRule>
  </conditionalFormatting>
  <conditionalFormatting sqref="F509:G509">
    <cfRule type="expression" dxfId="14388" priority="13847" stopIfTrue="1">
      <formula>$C509="A"</formula>
    </cfRule>
  </conditionalFormatting>
  <conditionalFormatting sqref="F509:G509">
    <cfRule type="expression" dxfId="14387" priority="13846">
      <formula>$C509="A"</formula>
    </cfRule>
  </conditionalFormatting>
  <conditionalFormatting sqref="F509:G509">
    <cfRule type="expression" dxfId="14386" priority="13845">
      <formula>$C509="A"</formula>
    </cfRule>
  </conditionalFormatting>
  <conditionalFormatting sqref="F509:G509">
    <cfRule type="expression" dxfId="14385" priority="13844" stopIfTrue="1">
      <formula>$C509="A"</formula>
    </cfRule>
  </conditionalFormatting>
  <conditionalFormatting sqref="F509:G509">
    <cfRule type="expression" dxfId="14384" priority="13843">
      <formula>$C509="A"</formula>
    </cfRule>
  </conditionalFormatting>
  <conditionalFormatting sqref="F510:G510">
    <cfRule type="expression" dxfId="14383" priority="13842">
      <formula>$C510="A"</formula>
    </cfRule>
  </conditionalFormatting>
  <conditionalFormatting sqref="F510:G510">
    <cfRule type="expression" dxfId="14382" priority="13841" stopIfTrue="1">
      <formula>$C510="A"</formula>
    </cfRule>
  </conditionalFormatting>
  <conditionalFormatting sqref="F510:G510">
    <cfRule type="expression" dxfId="14381" priority="13840">
      <formula>$C510="A"</formula>
    </cfRule>
  </conditionalFormatting>
  <conditionalFormatting sqref="F510:G510">
    <cfRule type="expression" dxfId="14380" priority="13839">
      <formula>$C510="A"</formula>
    </cfRule>
  </conditionalFormatting>
  <conditionalFormatting sqref="F510:G510">
    <cfRule type="expression" dxfId="14379" priority="13838" stopIfTrue="1">
      <formula>$C510="A"</formula>
    </cfRule>
  </conditionalFormatting>
  <conditionalFormatting sqref="F510:G510">
    <cfRule type="expression" dxfId="14378" priority="13837">
      <formula>$C510="A"</formula>
    </cfRule>
  </conditionalFormatting>
  <conditionalFormatting sqref="F510:G510">
    <cfRule type="expression" dxfId="14377" priority="13836">
      <formula>$C510="A"</formula>
    </cfRule>
  </conditionalFormatting>
  <conditionalFormatting sqref="F510:G510">
    <cfRule type="expression" dxfId="14376" priority="13835" stopIfTrue="1">
      <formula>$C510="A"</formula>
    </cfRule>
  </conditionalFormatting>
  <conditionalFormatting sqref="F510:G510">
    <cfRule type="expression" dxfId="14375" priority="13834">
      <formula>$C510="A"</formula>
    </cfRule>
  </conditionalFormatting>
  <conditionalFormatting sqref="D510:N510">
    <cfRule type="expression" dxfId="14374" priority="13833">
      <formula>$C510="A"</formula>
    </cfRule>
  </conditionalFormatting>
  <conditionalFormatting sqref="D510:E510 H510:N510">
    <cfRule type="expression" dxfId="14373" priority="13832" stopIfTrue="1">
      <formula>$C510="A"</formula>
    </cfRule>
  </conditionalFormatting>
  <conditionalFormatting sqref="F510:G510">
    <cfRule type="expression" dxfId="14372" priority="13831" stopIfTrue="1">
      <formula>$C510="A"</formula>
    </cfRule>
  </conditionalFormatting>
  <conditionalFormatting sqref="F510:G510">
    <cfRule type="expression" dxfId="14371" priority="13830">
      <formula>$C510="A"</formula>
    </cfRule>
  </conditionalFormatting>
  <conditionalFormatting sqref="F510:G510">
    <cfRule type="expression" dxfId="14370" priority="13829">
      <formula>$C510="A"</formula>
    </cfRule>
  </conditionalFormatting>
  <conditionalFormatting sqref="F510:G510">
    <cfRule type="expression" dxfId="14369" priority="13828" stopIfTrue="1">
      <formula>$C510="A"</formula>
    </cfRule>
  </conditionalFormatting>
  <conditionalFormatting sqref="F510:G510">
    <cfRule type="expression" dxfId="14368" priority="13827">
      <formula>$C510="A"</formula>
    </cfRule>
  </conditionalFormatting>
  <conditionalFormatting sqref="F510:G510">
    <cfRule type="expression" dxfId="14367" priority="13826">
      <formula>$C510="A"</formula>
    </cfRule>
  </conditionalFormatting>
  <conditionalFormatting sqref="F510:G510">
    <cfRule type="expression" dxfId="14366" priority="13825" stopIfTrue="1">
      <formula>$C510="A"</formula>
    </cfRule>
  </conditionalFormatting>
  <conditionalFormatting sqref="F510:G510">
    <cfRule type="expression" dxfId="14365" priority="13824">
      <formula>$C510="A"</formula>
    </cfRule>
  </conditionalFormatting>
  <conditionalFormatting sqref="F510:G510">
    <cfRule type="expression" dxfId="14364" priority="13823">
      <formula>$C510="A"</formula>
    </cfRule>
  </conditionalFormatting>
  <conditionalFormatting sqref="F510:G510">
    <cfRule type="expression" dxfId="14363" priority="13822" stopIfTrue="1">
      <formula>$C510="A"</formula>
    </cfRule>
  </conditionalFormatting>
  <conditionalFormatting sqref="F510:G510">
    <cfRule type="expression" dxfId="14362" priority="13821">
      <formula>$C510="A"</formula>
    </cfRule>
  </conditionalFormatting>
  <conditionalFormatting sqref="F510:G510">
    <cfRule type="expression" dxfId="14361" priority="13820">
      <formula>$C510="A"</formula>
    </cfRule>
  </conditionalFormatting>
  <conditionalFormatting sqref="F510:G510">
    <cfRule type="expression" dxfId="14360" priority="13819" stopIfTrue="1">
      <formula>$C510="A"</formula>
    </cfRule>
  </conditionalFormatting>
  <conditionalFormatting sqref="F510:G510">
    <cfRule type="expression" dxfId="14359" priority="13818">
      <formula>$C510="A"</formula>
    </cfRule>
  </conditionalFormatting>
  <conditionalFormatting sqref="F512:G512">
    <cfRule type="expression" dxfId="14358" priority="13809">
      <formula>$C512="A"</formula>
    </cfRule>
  </conditionalFormatting>
  <conditionalFormatting sqref="F512:G512">
    <cfRule type="expression" dxfId="14357" priority="13808" stopIfTrue="1">
      <formula>$C512="A"</formula>
    </cfRule>
  </conditionalFormatting>
  <conditionalFormatting sqref="F512:G512">
    <cfRule type="expression" dxfId="14356" priority="13807">
      <formula>$C512="A"</formula>
    </cfRule>
  </conditionalFormatting>
  <conditionalFormatting sqref="F512:G512">
    <cfRule type="expression" dxfId="14355" priority="13806">
      <formula>$C512="A"</formula>
    </cfRule>
  </conditionalFormatting>
  <conditionalFormatting sqref="F512:G512">
    <cfRule type="expression" dxfId="14354" priority="13805" stopIfTrue="1">
      <formula>$C512="A"</formula>
    </cfRule>
  </conditionalFormatting>
  <conditionalFormatting sqref="F512:G512">
    <cfRule type="expression" dxfId="14353" priority="13804">
      <formula>$C512="A"</formula>
    </cfRule>
  </conditionalFormatting>
  <conditionalFormatting sqref="F512:G512">
    <cfRule type="expression" dxfId="14352" priority="13803">
      <formula>$C512="A"</formula>
    </cfRule>
  </conditionalFormatting>
  <conditionalFormatting sqref="F512:G512">
    <cfRule type="expression" dxfId="14351" priority="13802" stopIfTrue="1">
      <formula>$C512="A"</formula>
    </cfRule>
  </conditionalFormatting>
  <conditionalFormatting sqref="F512:G512">
    <cfRule type="expression" dxfId="14350" priority="13801">
      <formula>$C512="A"</formula>
    </cfRule>
  </conditionalFormatting>
  <conditionalFormatting sqref="D512:N512">
    <cfRule type="expression" dxfId="14349" priority="13800">
      <formula>$C512="A"</formula>
    </cfRule>
  </conditionalFormatting>
  <conditionalFormatting sqref="D512:E512 H512:N512">
    <cfRule type="expression" dxfId="14348" priority="13799" stopIfTrue="1">
      <formula>$C512="A"</formula>
    </cfRule>
  </conditionalFormatting>
  <conditionalFormatting sqref="F512:G512">
    <cfRule type="expression" dxfId="14347" priority="13798" stopIfTrue="1">
      <formula>$C512="A"</formula>
    </cfRule>
  </conditionalFormatting>
  <conditionalFormatting sqref="F512:G512">
    <cfRule type="expression" dxfId="14346" priority="13797">
      <formula>$C512="A"</formula>
    </cfRule>
  </conditionalFormatting>
  <conditionalFormatting sqref="F512:G512">
    <cfRule type="expression" dxfId="14345" priority="13796">
      <formula>$C512="A"</formula>
    </cfRule>
  </conditionalFormatting>
  <conditionalFormatting sqref="F512:G512">
    <cfRule type="expression" dxfId="14344" priority="13795" stopIfTrue="1">
      <formula>$C512="A"</formula>
    </cfRule>
  </conditionalFormatting>
  <conditionalFormatting sqref="F512:G512">
    <cfRule type="expression" dxfId="14343" priority="13794">
      <formula>$C512="A"</formula>
    </cfRule>
  </conditionalFormatting>
  <conditionalFormatting sqref="F512:G512">
    <cfRule type="expression" dxfId="14342" priority="13793">
      <formula>$C512="A"</formula>
    </cfRule>
  </conditionalFormatting>
  <conditionalFormatting sqref="F512:G512">
    <cfRule type="expression" dxfId="14341" priority="13792" stopIfTrue="1">
      <formula>$C512="A"</formula>
    </cfRule>
  </conditionalFormatting>
  <conditionalFormatting sqref="F512:G512">
    <cfRule type="expression" dxfId="14340" priority="13791">
      <formula>$C512="A"</formula>
    </cfRule>
  </conditionalFormatting>
  <conditionalFormatting sqref="F512:G512">
    <cfRule type="expression" dxfId="14339" priority="13790">
      <formula>$C512="A"</formula>
    </cfRule>
  </conditionalFormatting>
  <conditionalFormatting sqref="F512:G512">
    <cfRule type="expression" dxfId="14338" priority="13789" stopIfTrue="1">
      <formula>$C512="A"</formula>
    </cfRule>
  </conditionalFormatting>
  <conditionalFormatting sqref="F512:G512">
    <cfRule type="expression" dxfId="14337" priority="13788">
      <formula>$C512="A"</formula>
    </cfRule>
  </conditionalFormatting>
  <conditionalFormatting sqref="F512:G512">
    <cfRule type="expression" dxfId="14336" priority="13787">
      <formula>$C512="A"</formula>
    </cfRule>
  </conditionalFormatting>
  <conditionalFormatting sqref="F512:G512">
    <cfRule type="expression" dxfId="14335" priority="13786" stopIfTrue="1">
      <formula>$C512="A"</formula>
    </cfRule>
  </conditionalFormatting>
  <conditionalFormatting sqref="F512:G512">
    <cfRule type="expression" dxfId="14334" priority="13785">
      <formula>$C512="A"</formula>
    </cfRule>
  </conditionalFormatting>
  <conditionalFormatting sqref="F511:G511">
    <cfRule type="expression" dxfId="14333" priority="13784">
      <formula>$C511="A"</formula>
    </cfRule>
  </conditionalFormatting>
  <conditionalFormatting sqref="F511:G511">
    <cfRule type="expression" dxfId="14332" priority="13783" stopIfTrue="1">
      <formula>$C511="A"</formula>
    </cfRule>
  </conditionalFormatting>
  <conditionalFormatting sqref="F511:G511">
    <cfRule type="expression" dxfId="14331" priority="13782">
      <formula>$C511="A"</formula>
    </cfRule>
  </conditionalFormatting>
  <conditionalFormatting sqref="F511:G511">
    <cfRule type="expression" dxfId="14330" priority="13781">
      <formula>$C511="A"</formula>
    </cfRule>
  </conditionalFormatting>
  <conditionalFormatting sqref="F511:G511">
    <cfRule type="expression" dxfId="14329" priority="13780" stopIfTrue="1">
      <formula>$C511="A"</formula>
    </cfRule>
  </conditionalFormatting>
  <conditionalFormatting sqref="F511:G511">
    <cfRule type="expression" dxfId="14328" priority="13779">
      <formula>$C511="A"</formula>
    </cfRule>
  </conditionalFormatting>
  <conditionalFormatting sqref="F511:G511">
    <cfRule type="expression" dxfId="14327" priority="13778">
      <formula>$C511="A"</formula>
    </cfRule>
  </conditionalFormatting>
  <conditionalFormatting sqref="F511:G511">
    <cfRule type="expression" dxfId="14326" priority="13777" stopIfTrue="1">
      <formula>$C511="A"</formula>
    </cfRule>
  </conditionalFormatting>
  <conditionalFormatting sqref="F511:G511">
    <cfRule type="expression" dxfId="14325" priority="13776">
      <formula>$C511="A"</formula>
    </cfRule>
  </conditionalFormatting>
  <conditionalFormatting sqref="D511:N511">
    <cfRule type="expression" dxfId="14324" priority="13775">
      <formula>$C511="A"</formula>
    </cfRule>
  </conditionalFormatting>
  <conditionalFormatting sqref="D511:E511 H511:N511">
    <cfRule type="expression" dxfId="14323" priority="13774" stopIfTrue="1">
      <formula>$C511="A"</formula>
    </cfRule>
  </conditionalFormatting>
  <conditionalFormatting sqref="F511:G511">
    <cfRule type="expression" dxfId="14322" priority="13773" stopIfTrue="1">
      <formula>$C511="A"</formula>
    </cfRule>
  </conditionalFormatting>
  <conditionalFormatting sqref="F511:G511">
    <cfRule type="expression" dxfId="14321" priority="13772">
      <formula>$C511="A"</formula>
    </cfRule>
  </conditionalFormatting>
  <conditionalFormatting sqref="F511:G511">
    <cfRule type="expression" dxfId="14320" priority="13771">
      <formula>$C511="A"</formula>
    </cfRule>
  </conditionalFormatting>
  <conditionalFormatting sqref="F511:G511">
    <cfRule type="expression" dxfId="14319" priority="13770" stopIfTrue="1">
      <formula>$C511="A"</formula>
    </cfRule>
  </conditionalFormatting>
  <conditionalFormatting sqref="F511:G511">
    <cfRule type="expression" dxfId="14318" priority="13769">
      <formula>$C511="A"</formula>
    </cfRule>
  </conditionalFormatting>
  <conditionalFormatting sqref="F511:G511">
    <cfRule type="expression" dxfId="14317" priority="13768">
      <formula>$C511="A"</formula>
    </cfRule>
  </conditionalFormatting>
  <conditionalFormatting sqref="F511:G511">
    <cfRule type="expression" dxfId="14316" priority="13767" stopIfTrue="1">
      <formula>$C511="A"</formula>
    </cfRule>
  </conditionalFormatting>
  <conditionalFormatting sqref="F511:G511">
    <cfRule type="expression" dxfId="14315" priority="13766">
      <formula>$C511="A"</formula>
    </cfRule>
  </conditionalFormatting>
  <conditionalFormatting sqref="F511:G511">
    <cfRule type="expression" dxfId="14314" priority="13765">
      <formula>$C511="A"</formula>
    </cfRule>
  </conditionalFormatting>
  <conditionalFormatting sqref="F511:G511">
    <cfRule type="expression" dxfId="14313" priority="13764" stopIfTrue="1">
      <formula>$C511="A"</formula>
    </cfRule>
  </conditionalFormatting>
  <conditionalFormatting sqref="F511:G511">
    <cfRule type="expression" dxfId="14312" priority="13763">
      <formula>$C511="A"</formula>
    </cfRule>
  </conditionalFormatting>
  <conditionalFormatting sqref="F511:G511">
    <cfRule type="expression" dxfId="14311" priority="13762">
      <formula>$C511="A"</formula>
    </cfRule>
  </conditionalFormatting>
  <conditionalFormatting sqref="F511:G511">
    <cfRule type="expression" dxfId="14310" priority="13761" stopIfTrue="1">
      <formula>$C511="A"</formula>
    </cfRule>
  </conditionalFormatting>
  <conditionalFormatting sqref="F511:G511">
    <cfRule type="expression" dxfId="14309" priority="13760">
      <formula>$C511="A"</formula>
    </cfRule>
  </conditionalFormatting>
  <conditionalFormatting sqref="F513:G513">
    <cfRule type="expression" dxfId="14308" priority="13759">
      <formula>$C513="A"</formula>
    </cfRule>
  </conditionalFormatting>
  <conditionalFormatting sqref="F513:G513">
    <cfRule type="expression" dxfId="14307" priority="13758" stopIfTrue="1">
      <formula>$C513="A"</formula>
    </cfRule>
  </conditionalFormatting>
  <conditionalFormatting sqref="F513:G513">
    <cfRule type="expression" dxfId="14306" priority="13757">
      <formula>$C513="A"</formula>
    </cfRule>
  </conditionalFormatting>
  <conditionalFormatting sqref="F513:G513">
    <cfRule type="expression" dxfId="14305" priority="13756">
      <formula>$C513="A"</formula>
    </cfRule>
  </conditionalFormatting>
  <conditionalFormatting sqref="F513:G513">
    <cfRule type="expression" dxfId="14304" priority="13755" stopIfTrue="1">
      <formula>$C513="A"</formula>
    </cfRule>
  </conditionalFormatting>
  <conditionalFormatting sqref="F513:G513">
    <cfRule type="expression" dxfId="14303" priority="13754">
      <formula>$C513="A"</formula>
    </cfRule>
  </conditionalFormatting>
  <conditionalFormatting sqref="F513:G513">
    <cfRule type="expression" dxfId="14302" priority="13753">
      <formula>$C513="A"</formula>
    </cfRule>
  </conditionalFormatting>
  <conditionalFormatting sqref="F513:G513">
    <cfRule type="expression" dxfId="14301" priority="13752" stopIfTrue="1">
      <formula>$C513="A"</formula>
    </cfRule>
  </conditionalFormatting>
  <conditionalFormatting sqref="F513:G513">
    <cfRule type="expression" dxfId="14300" priority="13751">
      <formula>$C513="A"</formula>
    </cfRule>
  </conditionalFormatting>
  <conditionalFormatting sqref="D513:N513">
    <cfRule type="expression" dxfId="14299" priority="13750">
      <formula>$C513="A"</formula>
    </cfRule>
  </conditionalFormatting>
  <conditionalFormatting sqref="D513:E513 H513:N513">
    <cfRule type="expression" dxfId="14298" priority="13749" stopIfTrue="1">
      <formula>$C513="A"</formula>
    </cfRule>
  </conditionalFormatting>
  <conditionalFormatting sqref="F513:G513">
    <cfRule type="expression" dxfId="14297" priority="13748" stopIfTrue="1">
      <formula>$C513="A"</formula>
    </cfRule>
  </conditionalFormatting>
  <conditionalFormatting sqref="F513:G513">
    <cfRule type="expression" dxfId="14296" priority="13747">
      <formula>$C513="A"</formula>
    </cfRule>
  </conditionalFormatting>
  <conditionalFormatting sqref="F513:G513">
    <cfRule type="expression" dxfId="14295" priority="13746">
      <formula>$C513="A"</formula>
    </cfRule>
  </conditionalFormatting>
  <conditionalFormatting sqref="F513:G513">
    <cfRule type="expression" dxfId="14294" priority="13745" stopIfTrue="1">
      <formula>$C513="A"</formula>
    </cfRule>
  </conditionalFormatting>
  <conditionalFormatting sqref="F513:G513">
    <cfRule type="expression" dxfId="14293" priority="13744">
      <formula>$C513="A"</formula>
    </cfRule>
  </conditionalFormatting>
  <conditionalFormatting sqref="F513:G513">
    <cfRule type="expression" dxfId="14292" priority="13743">
      <formula>$C513="A"</formula>
    </cfRule>
  </conditionalFormatting>
  <conditionalFormatting sqref="F513:G513">
    <cfRule type="expression" dxfId="14291" priority="13742" stopIfTrue="1">
      <formula>$C513="A"</formula>
    </cfRule>
  </conditionalFormatting>
  <conditionalFormatting sqref="F513:G513">
    <cfRule type="expression" dxfId="14290" priority="13741">
      <formula>$C513="A"</formula>
    </cfRule>
  </conditionalFormatting>
  <conditionalFormatting sqref="F513:G513">
    <cfRule type="expression" dxfId="14289" priority="13740">
      <formula>$C513="A"</formula>
    </cfRule>
  </conditionalFormatting>
  <conditionalFormatting sqref="F513:G513">
    <cfRule type="expression" dxfId="14288" priority="13739" stopIfTrue="1">
      <formula>$C513="A"</formula>
    </cfRule>
  </conditionalFormatting>
  <conditionalFormatting sqref="F513:G513">
    <cfRule type="expression" dxfId="14287" priority="13738">
      <formula>$C513="A"</formula>
    </cfRule>
  </conditionalFormatting>
  <conditionalFormatting sqref="F513:G513">
    <cfRule type="expression" dxfId="14286" priority="13737">
      <formula>$C513="A"</formula>
    </cfRule>
  </conditionalFormatting>
  <conditionalFormatting sqref="F513:G513">
    <cfRule type="expression" dxfId="14285" priority="13736" stopIfTrue="1">
      <formula>$C513="A"</formula>
    </cfRule>
  </conditionalFormatting>
  <conditionalFormatting sqref="F513:G513">
    <cfRule type="expression" dxfId="14284" priority="13735">
      <formula>$C513="A"</formula>
    </cfRule>
  </conditionalFormatting>
  <conditionalFormatting sqref="F514:G514">
    <cfRule type="expression" dxfId="14283" priority="13734">
      <formula>$C514="A"</formula>
    </cfRule>
  </conditionalFormatting>
  <conditionalFormatting sqref="F514:G514">
    <cfRule type="expression" dxfId="14282" priority="13733" stopIfTrue="1">
      <formula>$C514="A"</formula>
    </cfRule>
  </conditionalFormatting>
  <conditionalFormatting sqref="F514:G514">
    <cfRule type="expression" dxfId="14281" priority="13732">
      <formula>$C514="A"</formula>
    </cfRule>
  </conditionalFormatting>
  <conditionalFormatting sqref="F514:G514">
    <cfRule type="expression" dxfId="14280" priority="13731">
      <formula>$C514="A"</formula>
    </cfRule>
  </conditionalFormatting>
  <conditionalFormatting sqref="F514:G514">
    <cfRule type="expression" dxfId="14279" priority="13730" stopIfTrue="1">
      <formula>$C514="A"</formula>
    </cfRule>
  </conditionalFormatting>
  <conditionalFormatting sqref="F514:G514">
    <cfRule type="expression" dxfId="14278" priority="13729">
      <formula>$C514="A"</formula>
    </cfRule>
  </conditionalFormatting>
  <conditionalFormatting sqref="F514:G514">
    <cfRule type="expression" dxfId="14277" priority="13728">
      <formula>$C514="A"</formula>
    </cfRule>
  </conditionalFormatting>
  <conditionalFormatting sqref="F514:G514">
    <cfRule type="expression" dxfId="14276" priority="13727" stopIfTrue="1">
      <formula>$C514="A"</formula>
    </cfRule>
  </conditionalFormatting>
  <conditionalFormatting sqref="F514:G514">
    <cfRule type="expression" dxfId="14275" priority="13726">
      <formula>$C514="A"</formula>
    </cfRule>
  </conditionalFormatting>
  <conditionalFormatting sqref="D514:N514">
    <cfRule type="expression" dxfId="14274" priority="13725">
      <formula>$C514="A"</formula>
    </cfRule>
  </conditionalFormatting>
  <conditionalFormatting sqref="D514:E514 H514:N514">
    <cfRule type="expression" dxfId="14273" priority="13724" stopIfTrue="1">
      <formula>$C514="A"</formula>
    </cfRule>
  </conditionalFormatting>
  <conditionalFormatting sqref="F514:G514">
    <cfRule type="expression" dxfId="14272" priority="13723" stopIfTrue="1">
      <formula>$C514="A"</formula>
    </cfRule>
  </conditionalFormatting>
  <conditionalFormatting sqref="F514:G514">
    <cfRule type="expression" dxfId="14271" priority="13722">
      <formula>$C514="A"</formula>
    </cfRule>
  </conditionalFormatting>
  <conditionalFormatting sqref="F514:G514">
    <cfRule type="expression" dxfId="14270" priority="13721">
      <formula>$C514="A"</formula>
    </cfRule>
  </conditionalFormatting>
  <conditionalFormatting sqref="F514:G514">
    <cfRule type="expression" dxfId="14269" priority="13720" stopIfTrue="1">
      <formula>$C514="A"</formula>
    </cfRule>
  </conditionalFormatting>
  <conditionalFormatting sqref="F514:G514">
    <cfRule type="expression" dxfId="14268" priority="13719">
      <formula>$C514="A"</formula>
    </cfRule>
  </conditionalFormatting>
  <conditionalFormatting sqref="F514:G514">
    <cfRule type="expression" dxfId="14267" priority="13718">
      <formula>$C514="A"</formula>
    </cfRule>
  </conditionalFormatting>
  <conditionalFormatting sqref="F514:G514">
    <cfRule type="expression" dxfId="14266" priority="13717" stopIfTrue="1">
      <formula>$C514="A"</formula>
    </cfRule>
  </conditionalFormatting>
  <conditionalFormatting sqref="F514:G514">
    <cfRule type="expression" dxfId="14265" priority="13716">
      <formula>$C514="A"</formula>
    </cfRule>
  </conditionalFormatting>
  <conditionalFormatting sqref="F514:G514">
    <cfRule type="expression" dxfId="14264" priority="13715">
      <formula>$C514="A"</formula>
    </cfRule>
  </conditionalFormatting>
  <conditionalFormatting sqref="F514:G514">
    <cfRule type="expression" dxfId="14263" priority="13714" stopIfTrue="1">
      <formula>$C514="A"</formula>
    </cfRule>
  </conditionalFormatting>
  <conditionalFormatting sqref="F514:G514">
    <cfRule type="expression" dxfId="14262" priority="13713">
      <formula>$C514="A"</formula>
    </cfRule>
  </conditionalFormatting>
  <conditionalFormatting sqref="F514:G514">
    <cfRule type="expression" dxfId="14261" priority="13712">
      <formula>$C514="A"</formula>
    </cfRule>
  </conditionalFormatting>
  <conditionalFormatting sqref="F514:G514">
    <cfRule type="expression" dxfId="14260" priority="13711" stopIfTrue="1">
      <formula>$C514="A"</formula>
    </cfRule>
  </conditionalFormatting>
  <conditionalFormatting sqref="F514:G514">
    <cfRule type="expression" dxfId="14259" priority="13710">
      <formula>$C514="A"</formula>
    </cfRule>
  </conditionalFormatting>
  <conditionalFormatting sqref="F515:G515">
    <cfRule type="expression" dxfId="14258" priority="13709">
      <formula>$C515="A"</formula>
    </cfRule>
  </conditionalFormatting>
  <conditionalFormatting sqref="F515:G515">
    <cfRule type="expression" dxfId="14257" priority="13708" stopIfTrue="1">
      <formula>$C515="A"</formula>
    </cfRule>
  </conditionalFormatting>
  <conditionalFormatting sqref="F515:G515">
    <cfRule type="expression" dxfId="14256" priority="13707">
      <formula>$C515="A"</formula>
    </cfRule>
  </conditionalFormatting>
  <conditionalFormatting sqref="F515:G515">
    <cfRule type="expression" dxfId="14255" priority="13706">
      <formula>$C515="A"</formula>
    </cfRule>
  </conditionalFormatting>
  <conditionalFormatting sqref="F515:G515">
    <cfRule type="expression" dxfId="14254" priority="13705" stopIfTrue="1">
      <formula>$C515="A"</formula>
    </cfRule>
  </conditionalFormatting>
  <conditionalFormatting sqref="F515:G515">
    <cfRule type="expression" dxfId="14253" priority="13704">
      <formula>$C515="A"</formula>
    </cfRule>
  </conditionalFormatting>
  <conditionalFormatting sqref="F515:G515">
    <cfRule type="expression" dxfId="14252" priority="13703">
      <formula>$C515="A"</formula>
    </cfRule>
  </conditionalFormatting>
  <conditionalFormatting sqref="F515:G515">
    <cfRule type="expression" dxfId="14251" priority="13702" stopIfTrue="1">
      <formula>$C515="A"</formula>
    </cfRule>
  </conditionalFormatting>
  <conditionalFormatting sqref="F515:G515">
    <cfRule type="expression" dxfId="14250" priority="13701">
      <formula>$C515="A"</formula>
    </cfRule>
  </conditionalFormatting>
  <conditionalFormatting sqref="D515:N515">
    <cfRule type="expression" dxfId="14249" priority="13700">
      <formula>$C515="A"</formula>
    </cfRule>
  </conditionalFormatting>
  <conditionalFormatting sqref="D515:E515 H515:N515">
    <cfRule type="expression" dxfId="14248" priority="13699" stopIfTrue="1">
      <formula>$C515="A"</formula>
    </cfRule>
  </conditionalFormatting>
  <conditionalFormatting sqref="F515:G515">
    <cfRule type="expression" dxfId="14247" priority="13698" stopIfTrue="1">
      <formula>$C515="A"</formula>
    </cfRule>
  </conditionalFormatting>
  <conditionalFormatting sqref="F515:G515">
    <cfRule type="expression" dxfId="14246" priority="13697">
      <formula>$C515="A"</formula>
    </cfRule>
  </conditionalFormatting>
  <conditionalFormatting sqref="F515:G515">
    <cfRule type="expression" dxfId="14245" priority="13696">
      <formula>$C515="A"</formula>
    </cfRule>
  </conditionalFormatting>
  <conditionalFormatting sqref="F515:G515">
    <cfRule type="expression" dxfId="14244" priority="13695" stopIfTrue="1">
      <formula>$C515="A"</formula>
    </cfRule>
  </conditionalFormatting>
  <conditionalFormatting sqref="F515:G515">
    <cfRule type="expression" dxfId="14243" priority="13694">
      <formula>$C515="A"</formula>
    </cfRule>
  </conditionalFormatting>
  <conditionalFormatting sqref="F515:G515">
    <cfRule type="expression" dxfId="14242" priority="13693">
      <formula>$C515="A"</formula>
    </cfRule>
  </conditionalFormatting>
  <conditionalFormatting sqref="F515:G515">
    <cfRule type="expression" dxfId="14241" priority="13692" stopIfTrue="1">
      <formula>$C515="A"</formula>
    </cfRule>
  </conditionalFormatting>
  <conditionalFormatting sqref="F515:G515">
    <cfRule type="expression" dxfId="14240" priority="13691">
      <formula>$C515="A"</formula>
    </cfRule>
  </conditionalFormatting>
  <conditionalFormatting sqref="F515:G515">
    <cfRule type="expression" dxfId="14239" priority="13690">
      <formula>$C515="A"</formula>
    </cfRule>
  </conditionalFormatting>
  <conditionalFormatting sqref="F515:G515">
    <cfRule type="expression" dxfId="14238" priority="13689" stopIfTrue="1">
      <formula>$C515="A"</formula>
    </cfRule>
  </conditionalFormatting>
  <conditionalFormatting sqref="F515:G515">
    <cfRule type="expression" dxfId="14237" priority="13688">
      <formula>$C515="A"</formula>
    </cfRule>
  </conditionalFormatting>
  <conditionalFormatting sqref="F515:G515">
    <cfRule type="expression" dxfId="14236" priority="13687">
      <formula>$C515="A"</formula>
    </cfRule>
  </conditionalFormatting>
  <conditionalFormatting sqref="F515:G515">
    <cfRule type="expression" dxfId="14235" priority="13686" stopIfTrue="1">
      <formula>$C515="A"</formula>
    </cfRule>
  </conditionalFormatting>
  <conditionalFormatting sqref="F515:G515">
    <cfRule type="expression" dxfId="14234" priority="13685">
      <formula>$C515="A"</formula>
    </cfRule>
  </conditionalFormatting>
  <conditionalFormatting sqref="F516:G516">
    <cfRule type="expression" dxfId="14233" priority="13684">
      <formula>$C516="A"</formula>
    </cfRule>
  </conditionalFormatting>
  <conditionalFormatting sqref="F516:G516">
    <cfRule type="expression" dxfId="14232" priority="13683" stopIfTrue="1">
      <formula>$C516="A"</formula>
    </cfRule>
  </conditionalFormatting>
  <conditionalFormatting sqref="F516:G516">
    <cfRule type="expression" dxfId="14231" priority="13682">
      <formula>$C516="A"</formula>
    </cfRule>
  </conditionalFormatting>
  <conditionalFormatting sqref="F516:G516">
    <cfRule type="expression" dxfId="14230" priority="13681">
      <formula>$C516="A"</formula>
    </cfRule>
  </conditionalFormatting>
  <conditionalFormatting sqref="F516:G516">
    <cfRule type="expression" dxfId="14229" priority="13680" stopIfTrue="1">
      <formula>$C516="A"</formula>
    </cfRule>
  </conditionalFormatting>
  <conditionalFormatting sqref="F516:G516">
    <cfRule type="expression" dxfId="14228" priority="13679">
      <formula>$C516="A"</formula>
    </cfRule>
  </conditionalFormatting>
  <conditionalFormatting sqref="F516:G516">
    <cfRule type="expression" dxfId="14227" priority="13678">
      <formula>$C516="A"</formula>
    </cfRule>
  </conditionalFormatting>
  <conditionalFormatting sqref="F516:G516">
    <cfRule type="expression" dxfId="14226" priority="13677" stopIfTrue="1">
      <formula>$C516="A"</formula>
    </cfRule>
  </conditionalFormatting>
  <conditionalFormatting sqref="F516:G516">
    <cfRule type="expression" dxfId="14225" priority="13676">
      <formula>$C516="A"</formula>
    </cfRule>
  </conditionalFormatting>
  <conditionalFormatting sqref="D516:N516">
    <cfRule type="expression" dxfId="14224" priority="13675">
      <formula>$C516="A"</formula>
    </cfRule>
  </conditionalFormatting>
  <conditionalFormatting sqref="D516:E516 H516:N516">
    <cfRule type="expression" dxfId="14223" priority="13674" stopIfTrue="1">
      <formula>$C516="A"</formula>
    </cfRule>
  </conditionalFormatting>
  <conditionalFormatting sqref="F516:G516">
    <cfRule type="expression" dxfId="14222" priority="13673" stopIfTrue="1">
      <formula>$C516="A"</formula>
    </cfRule>
  </conditionalFormatting>
  <conditionalFormatting sqref="F516:G516">
    <cfRule type="expression" dxfId="14221" priority="13672">
      <formula>$C516="A"</formula>
    </cfRule>
  </conditionalFormatting>
  <conditionalFormatting sqref="F516:G516">
    <cfRule type="expression" dxfId="14220" priority="13671">
      <formula>$C516="A"</formula>
    </cfRule>
  </conditionalFormatting>
  <conditionalFormatting sqref="F516:G516">
    <cfRule type="expression" dxfId="14219" priority="13670" stopIfTrue="1">
      <formula>$C516="A"</formula>
    </cfRule>
  </conditionalFormatting>
  <conditionalFormatting sqref="F516:G516">
    <cfRule type="expression" dxfId="14218" priority="13669">
      <formula>$C516="A"</formula>
    </cfRule>
  </conditionalFormatting>
  <conditionalFormatting sqref="F516:G516">
    <cfRule type="expression" dxfId="14217" priority="13668">
      <formula>$C516="A"</formula>
    </cfRule>
  </conditionalFormatting>
  <conditionalFormatting sqref="F516:G516">
    <cfRule type="expression" dxfId="14216" priority="13667" stopIfTrue="1">
      <formula>$C516="A"</formula>
    </cfRule>
  </conditionalFormatting>
  <conditionalFormatting sqref="F516:G516">
    <cfRule type="expression" dxfId="14215" priority="13666">
      <formula>$C516="A"</formula>
    </cfRule>
  </conditionalFormatting>
  <conditionalFormatting sqref="F516:G516">
    <cfRule type="expression" dxfId="14214" priority="13665">
      <formula>$C516="A"</formula>
    </cfRule>
  </conditionalFormatting>
  <conditionalFormatting sqref="F516:G516">
    <cfRule type="expression" dxfId="14213" priority="13664" stopIfTrue="1">
      <formula>$C516="A"</formula>
    </cfRule>
  </conditionalFormatting>
  <conditionalFormatting sqref="F516:G516">
    <cfRule type="expression" dxfId="14212" priority="13663">
      <formula>$C516="A"</formula>
    </cfRule>
  </conditionalFormatting>
  <conditionalFormatting sqref="F516:G516">
    <cfRule type="expression" dxfId="14211" priority="13662">
      <formula>$C516="A"</formula>
    </cfRule>
  </conditionalFormatting>
  <conditionalFormatting sqref="F516:G516">
    <cfRule type="expression" dxfId="14210" priority="13661" stopIfTrue="1">
      <formula>$C516="A"</formula>
    </cfRule>
  </conditionalFormatting>
  <conditionalFormatting sqref="F516:G516">
    <cfRule type="expression" dxfId="14209" priority="13660">
      <formula>$C516="A"</formula>
    </cfRule>
  </conditionalFormatting>
  <conditionalFormatting sqref="F517:G517">
    <cfRule type="expression" dxfId="14208" priority="13659">
      <formula>$C517="A"</formula>
    </cfRule>
  </conditionalFormatting>
  <conditionalFormatting sqref="F517:G517">
    <cfRule type="expression" dxfId="14207" priority="13658" stopIfTrue="1">
      <formula>$C517="A"</formula>
    </cfRule>
  </conditionalFormatting>
  <conditionalFormatting sqref="F517:G517">
    <cfRule type="expression" dxfId="14206" priority="13657">
      <formula>$C517="A"</formula>
    </cfRule>
  </conditionalFormatting>
  <conditionalFormatting sqref="F517:G517">
    <cfRule type="expression" dxfId="14205" priority="13656">
      <formula>$C517="A"</formula>
    </cfRule>
  </conditionalFormatting>
  <conditionalFormatting sqref="F517:G517">
    <cfRule type="expression" dxfId="14204" priority="13655" stopIfTrue="1">
      <formula>$C517="A"</formula>
    </cfRule>
  </conditionalFormatting>
  <conditionalFormatting sqref="F517:G517">
    <cfRule type="expression" dxfId="14203" priority="13654">
      <formula>$C517="A"</formula>
    </cfRule>
  </conditionalFormatting>
  <conditionalFormatting sqref="F517:G517">
    <cfRule type="expression" dxfId="14202" priority="13653">
      <formula>$C517="A"</formula>
    </cfRule>
  </conditionalFormatting>
  <conditionalFormatting sqref="F517:G517">
    <cfRule type="expression" dxfId="14201" priority="13652" stopIfTrue="1">
      <formula>$C517="A"</formula>
    </cfRule>
  </conditionalFormatting>
  <conditionalFormatting sqref="F517:G517">
    <cfRule type="expression" dxfId="14200" priority="13651">
      <formula>$C517="A"</formula>
    </cfRule>
  </conditionalFormatting>
  <conditionalFormatting sqref="D517:N517">
    <cfRule type="expression" dxfId="14199" priority="13650">
      <formula>$C517="A"</formula>
    </cfRule>
  </conditionalFormatting>
  <conditionalFormatting sqref="D517:E517 H517:N517">
    <cfRule type="expression" dxfId="14198" priority="13649" stopIfTrue="1">
      <formula>$C517="A"</formula>
    </cfRule>
  </conditionalFormatting>
  <conditionalFormatting sqref="F517:G517">
    <cfRule type="expression" dxfId="14197" priority="13648" stopIfTrue="1">
      <formula>$C517="A"</formula>
    </cfRule>
  </conditionalFormatting>
  <conditionalFormatting sqref="F517:G517">
    <cfRule type="expression" dxfId="14196" priority="13647">
      <formula>$C517="A"</formula>
    </cfRule>
  </conditionalFormatting>
  <conditionalFormatting sqref="F517:G517">
    <cfRule type="expression" dxfId="14195" priority="13646">
      <formula>$C517="A"</formula>
    </cfRule>
  </conditionalFormatting>
  <conditionalFormatting sqref="F517:G517">
    <cfRule type="expression" dxfId="14194" priority="13645" stopIfTrue="1">
      <formula>$C517="A"</formula>
    </cfRule>
  </conditionalFormatting>
  <conditionalFormatting sqref="F517:G517">
    <cfRule type="expression" dxfId="14193" priority="13644">
      <formula>$C517="A"</formula>
    </cfRule>
  </conditionalFormatting>
  <conditionalFormatting sqref="F517:G517">
    <cfRule type="expression" dxfId="14192" priority="13643">
      <formula>$C517="A"</formula>
    </cfRule>
  </conditionalFormatting>
  <conditionalFormatting sqref="F517:G517">
    <cfRule type="expression" dxfId="14191" priority="13642" stopIfTrue="1">
      <formula>$C517="A"</formula>
    </cfRule>
  </conditionalFormatting>
  <conditionalFormatting sqref="F517:G517">
    <cfRule type="expression" dxfId="14190" priority="13641">
      <formula>$C517="A"</formula>
    </cfRule>
  </conditionalFormatting>
  <conditionalFormatting sqref="F517:G517">
    <cfRule type="expression" dxfId="14189" priority="13640">
      <formula>$C517="A"</formula>
    </cfRule>
  </conditionalFormatting>
  <conditionalFormatting sqref="F517:G517">
    <cfRule type="expression" dxfId="14188" priority="13639" stopIfTrue="1">
      <formula>$C517="A"</formula>
    </cfRule>
  </conditionalFormatting>
  <conditionalFormatting sqref="F517:G517">
    <cfRule type="expression" dxfId="14187" priority="13638">
      <formula>$C517="A"</formula>
    </cfRule>
  </conditionalFormatting>
  <conditionalFormatting sqref="F517:G517">
    <cfRule type="expression" dxfId="14186" priority="13637">
      <formula>$C517="A"</formula>
    </cfRule>
  </conditionalFormatting>
  <conditionalFormatting sqref="F517:G517">
    <cfRule type="expression" dxfId="14185" priority="13636" stopIfTrue="1">
      <formula>$C517="A"</formula>
    </cfRule>
  </conditionalFormatting>
  <conditionalFormatting sqref="F517:G517">
    <cfRule type="expression" dxfId="14184" priority="13635">
      <formula>$C517="A"</formula>
    </cfRule>
  </conditionalFormatting>
  <conditionalFormatting sqref="F518:G518">
    <cfRule type="expression" dxfId="14183" priority="13634">
      <formula>$C518="A"</formula>
    </cfRule>
  </conditionalFormatting>
  <conditionalFormatting sqref="F518:G518">
    <cfRule type="expression" dxfId="14182" priority="13633" stopIfTrue="1">
      <formula>$C518="A"</formula>
    </cfRule>
  </conditionalFormatting>
  <conditionalFormatting sqref="F518:G518">
    <cfRule type="expression" dxfId="14181" priority="13632">
      <formula>$C518="A"</formula>
    </cfRule>
  </conditionalFormatting>
  <conditionalFormatting sqref="F518:G518">
    <cfRule type="expression" dxfId="14180" priority="13631">
      <formula>$C518="A"</formula>
    </cfRule>
  </conditionalFormatting>
  <conditionalFormatting sqref="F518:G518">
    <cfRule type="expression" dxfId="14179" priority="13630" stopIfTrue="1">
      <formula>$C518="A"</formula>
    </cfRule>
  </conditionalFormatting>
  <conditionalFormatting sqref="F518:G518">
    <cfRule type="expression" dxfId="14178" priority="13629">
      <formula>$C518="A"</formula>
    </cfRule>
  </conditionalFormatting>
  <conditionalFormatting sqref="F518:G518">
    <cfRule type="expression" dxfId="14177" priority="13628">
      <formula>$C518="A"</formula>
    </cfRule>
  </conditionalFormatting>
  <conditionalFormatting sqref="F518:G518">
    <cfRule type="expression" dxfId="14176" priority="13627" stopIfTrue="1">
      <formula>$C518="A"</formula>
    </cfRule>
  </conditionalFormatting>
  <conditionalFormatting sqref="F518:G518">
    <cfRule type="expression" dxfId="14175" priority="13626">
      <formula>$C518="A"</formula>
    </cfRule>
  </conditionalFormatting>
  <conditionalFormatting sqref="D518:N518">
    <cfRule type="expression" dxfId="14174" priority="13625">
      <formula>$C518="A"</formula>
    </cfRule>
  </conditionalFormatting>
  <conditionalFormatting sqref="D518:E518 H518:N518">
    <cfRule type="expression" dxfId="14173" priority="13624" stopIfTrue="1">
      <formula>$C518="A"</formula>
    </cfRule>
  </conditionalFormatting>
  <conditionalFormatting sqref="F518:G518">
    <cfRule type="expression" dxfId="14172" priority="13623" stopIfTrue="1">
      <formula>$C518="A"</formula>
    </cfRule>
  </conditionalFormatting>
  <conditionalFormatting sqref="F518:G518">
    <cfRule type="expression" dxfId="14171" priority="13622">
      <formula>$C518="A"</formula>
    </cfRule>
  </conditionalFormatting>
  <conditionalFormatting sqref="F518:G518">
    <cfRule type="expression" dxfId="14170" priority="13621">
      <formula>$C518="A"</formula>
    </cfRule>
  </conditionalFormatting>
  <conditionalFormatting sqref="F518:G518">
    <cfRule type="expression" dxfId="14169" priority="13620" stopIfTrue="1">
      <formula>$C518="A"</formula>
    </cfRule>
  </conditionalFormatting>
  <conditionalFormatting sqref="F518:G518">
    <cfRule type="expression" dxfId="14168" priority="13619">
      <formula>$C518="A"</formula>
    </cfRule>
  </conditionalFormatting>
  <conditionalFormatting sqref="F518:G518">
    <cfRule type="expression" dxfId="14167" priority="13618">
      <formula>$C518="A"</formula>
    </cfRule>
  </conditionalFormatting>
  <conditionalFormatting sqref="F518:G518">
    <cfRule type="expression" dxfId="14166" priority="13617" stopIfTrue="1">
      <formula>$C518="A"</formula>
    </cfRule>
  </conditionalFormatting>
  <conditionalFormatting sqref="F518:G518">
    <cfRule type="expression" dxfId="14165" priority="13616">
      <formula>$C518="A"</formula>
    </cfRule>
  </conditionalFormatting>
  <conditionalFormatting sqref="F518:G518">
    <cfRule type="expression" dxfId="14164" priority="13615">
      <formula>$C518="A"</formula>
    </cfRule>
  </conditionalFormatting>
  <conditionalFormatting sqref="F518:G518">
    <cfRule type="expression" dxfId="14163" priority="13614" stopIfTrue="1">
      <formula>$C518="A"</formula>
    </cfRule>
  </conditionalFormatting>
  <conditionalFormatting sqref="F518:G518">
    <cfRule type="expression" dxfId="14162" priority="13613">
      <formula>$C518="A"</formula>
    </cfRule>
  </conditionalFormatting>
  <conditionalFormatting sqref="F518:G518">
    <cfRule type="expression" dxfId="14161" priority="13612">
      <formula>$C518="A"</formula>
    </cfRule>
  </conditionalFormatting>
  <conditionalFormatting sqref="F518:G518">
    <cfRule type="expression" dxfId="14160" priority="13611" stopIfTrue="1">
      <formula>$C518="A"</formula>
    </cfRule>
  </conditionalFormatting>
  <conditionalFormatting sqref="F518:G518">
    <cfRule type="expression" dxfId="14159" priority="13610">
      <formula>$C518="A"</formula>
    </cfRule>
  </conditionalFormatting>
  <conditionalFormatting sqref="F519:G519">
    <cfRule type="expression" dxfId="14158" priority="13609">
      <formula>$C519="A"</formula>
    </cfRule>
  </conditionalFormatting>
  <conditionalFormatting sqref="F519:G519">
    <cfRule type="expression" dxfId="14157" priority="13608" stopIfTrue="1">
      <formula>$C519="A"</formula>
    </cfRule>
  </conditionalFormatting>
  <conditionalFormatting sqref="F519:G519">
    <cfRule type="expression" dxfId="14156" priority="13607">
      <formula>$C519="A"</formula>
    </cfRule>
  </conditionalFormatting>
  <conditionalFormatting sqref="F519:G519">
    <cfRule type="expression" dxfId="14155" priority="13606">
      <formula>$C519="A"</formula>
    </cfRule>
  </conditionalFormatting>
  <conditionalFormatting sqref="F519:G519">
    <cfRule type="expression" dxfId="14154" priority="13605" stopIfTrue="1">
      <formula>$C519="A"</formula>
    </cfRule>
  </conditionalFormatting>
  <conditionalFormatting sqref="F519:G519">
    <cfRule type="expression" dxfId="14153" priority="13604">
      <formula>$C519="A"</formula>
    </cfRule>
  </conditionalFormatting>
  <conditionalFormatting sqref="F519:G519">
    <cfRule type="expression" dxfId="14152" priority="13603">
      <formula>$C519="A"</formula>
    </cfRule>
  </conditionalFormatting>
  <conditionalFormatting sqref="F519:G519">
    <cfRule type="expression" dxfId="14151" priority="13602" stopIfTrue="1">
      <formula>$C519="A"</formula>
    </cfRule>
  </conditionalFormatting>
  <conditionalFormatting sqref="F519:G519">
    <cfRule type="expression" dxfId="14150" priority="13601">
      <formula>$C519="A"</formula>
    </cfRule>
  </conditionalFormatting>
  <conditionalFormatting sqref="D519:N519">
    <cfRule type="expression" dxfId="14149" priority="13600">
      <formula>$C519="A"</formula>
    </cfRule>
  </conditionalFormatting>
  <conditionalFormatting sqref="D519:E519 H519:N519">
    <cfRule type="expression" dxfId="14148" priority="13599" stopIfTrue="1">
      <formula>$C519="A"</formula>
    </cfRule>
  </conditionalFormatting>
  <conditionalFormatting sqref="F519:G519">
    <cfRule type="expression" dxfId="14147" priority="13598" stopIfTrue="1">
      <formula>$C519="A"</formula>
    </cfRule>
  </conditionalFormatting>
  <conditionalFormatting sqref="F519:G519">
    <cfRule type="expression" dxfId="14146" priority="13597">
      <formula>$C519="A"</formula>
    </cfRule>
  </conditionalFormatting>
  <conditionalFormatting sqref="F519:G519">
    <cfRule type="expression" dxfId="14145" priority="13596">
      <formula>$C519="A"</formula>
    </cfRule>
  </conditionalFormatting>
  <conditionalFormatting sqref="F519:G519">
    <cfRule type="expression" dxfId="14144" priority="13595" stopIfTrue="1">
      <formula>$C519="A"</formula>
    </cfRule>
  </conditionalFormatting>
  <conditionalFormatting sqref="F519:G519">
    <cfRule type="expression" dxfId="14143" priority="13594">
      <formula>$C519="A"</formula>
    </cfRule>
  </conditionalFormatting>
  <conditionalFormatting sqref="F519:G519">
    <cfRule type="expression" dxfId="14142" priority="13593">
      <formula>$C519="A"</formula>
    </cfRule>
  </conditionalFormatting>
  <conditionalFormatting sqref="F519:G519">
    <cfRule type="expression" dxfId="14141" priority="13592" stopIfTrue="1">
      <formula>$C519="A"</formula>
    </cfRule>
  </conditionalFormatting>
  <conditionalFormatting sqref="F519:G519">
    <cfRule type="expression" dxfId="14140" priority="13591">
      <formula>$C519="A"</formula>
    </cfRule>
  </conditionalFormatting>
  <conditionalFormatting sqref="F519:G519">
    <cfRule type="expression" dxfId="14139" priority="13590">
      <formula>$C519="A"</formula>
    </cfRule>
  </conditionalFormatting>
  <conditionalFormatting sqref="F519:G519">
    <cfRule type="expression" dxfId="14138" priority="13589" stopIfTrue="1">
      <formula>$C519="A"</formula>
    </cfRule>
  </conditionalFormatting>
  <conditionalFormatting sqref="F519:G519">
    <cfRule type="expression" dxfId="14137" priority="13588">
      <formula>$C519="A"</formula>
    </cfRule>
  </conditionalFormatting>
  <conditionalFormatting sqref="F519:G519">
    <cfRule type="expression" dxfId="14136" priority="13587">
      <formula>$C519="A"</formula>
    </cfRule>
  </conditionalFormatting>
  <conditionalFormatting sqref="F519:G519">
    <cfRule type="expression" dxfId="14135" priority="13586" stopIfTrue="1">
      <formula>$C519="A"</formula>
    </cfRule>
  </conditionalFormatting>
  <conditionalFormatting sqref="F519:G519">
    <cfRule type="expression" dxfId="14134" priority="13585">
      <formula>$C519="A"</formula>
    </cfRule>
  </conditionalFormatting>
  <conditionalFormatting sqref="F520:G520">
    <cfRule type="expression" dxfId="14133" priority="13584">
      <formula>$C520="A"</formula>
    </cfRule>
  </conditionalFormatting>
  <conditionalFormatting sqref="F520:G520">
    <cfRule type="expression" dxfId="14132" priority="13583" stopIfTrue="1">
      <formula>$C520="A"</formula>
    </cfRule>
  </conditionalFormatting>
  <conditionalFormatting sqref="F520:G520">
    <cfRule type="expression" dxfId="14131" priority="13582">
      <formula>$C520="A"</formula>
    </cfRule>
  </conditionalFormatting>
  <conditionalFormatting sqref="F520:G520">
    <cfRule type="expression" dxfId="14130" priority="13581">
      <formula>$C520="A"</formula>
    </cfRule>
  </conditionalFormatting>
  <conditionalFormatting sqref="F520:G520">
    <cfRule type="expression" dxfId="14129" priority="13580" stopIfTrue="1">
      <formula>$C520="A"</formula>
    </cfRule>
  </conditionalFormatting>
  <conditionalFormatting sqref="F520:G520">
    <cfRule type="expression" dxfId="14128" priority="13579">
      <formula>$C520="A"</formula>
    </cfRule>
  </conditionalFormatting>
  <conditionalFormatting sqref="F520:G520">
    <cfRule type="expression" dxfId="14127" priority="13578">
      <formula>$C520="A"</formula>
    </cfRule>
  </conditionalFormatting>
  <conditionalFormatting sqref="F520:G520">
    <cfRule type="expression" dxfId="14126" priority="13577" stopIfTrue="1">
      <formula>$C520="A"</formula>
    </cfRule>
  </conditionalFormatting>
  <conditionalFormatting sqref="F520:G520">
    <cfRule type="expression" dxfId="14125" priority="13576">
      <formula>$C520="A"</formula>
    </cfRule>
  </conditionalFormatting>
  <conditionalFormatting sqref="D520:N520">
    <cfRule type="expression" dxfId="14124" priority="13575">
      <formula>$C520="A"</formula>
    </cfRule>
  </conditionalFormatting>
  <conditionalFormatting sqref="D520:E520 H520:N520">
    <cfRule type="expression" dxfId="14123" priority="13574" stopIfTrue="1">
      <formula>$C520="A"</formula>
    </cfRule>
  </conditionalFormatting>
  <conditionalFormatting sqref="F520:G520">
    <cfRule type="expression" dxfId="14122" priority="13573" stopIfTrue="1">
      <formula>$C520="A"</formula>
    </cfRule>
  </conditionalFormatting>
  <conditionalFormatting sqref="F520:G520">
    <cfRule type="expression" dxfId="14121" priority="13572">
      <formula>$C520="A"</formula>
    </cfRule>
  </conditionalFormatting>
  <conditionalFormatting sqref="F520:G520">
    <cfRule type="expression" dxfId="14120" priority="13571">
      <formula>$C520="A"</formula>
    </cfRule>
  </conditionalFormatting>
  <conditionalFormatting sqref="F520:G520">
    <cfRule type="expression" dxfId="14119" priority="13570" stopIfTrue="1">
      <formula>$C520="A"</formula>
    </cfRule>
  </conditionalFormatting>
  <conditionalFormatting sqref="F520:G520">
    <cfRule type="expression" dxfId="14118" priority="13569">
      <formula>$C520="A"</formula>
    </cfRule>
  </conditionalFormatting>
  <conditionalFormatting sqref="F520:G520">
    <cfRule type="expression" dxfId="14117" priority="13568">
      <formula>$C520="A"</formula>
    </cfRule>
  </conditionalFormatting>
  <conditionalFormatting sqref="F520:G520">
    <cfRule type="expression" dxfId="14116" priority="13567" stopIfTrue="1">
      <formula>$C520="A"</formula>
    </cfRule>
  </conditionalFormatting>
  <conditionalFormatting sqref="F520:G520">
    <cfRule type="expression" dxfId="14115" priority="13566">
      <formula>$C520="A"</formula>
    </cfRule>
  </conditionalFormatting>
  <conditionalFormatting sqref="F520:G520">
    <cfRule type="expression" dxfId="14114" priority="13565">
      <formula>$C520="A"</formula>
    </cfRule>
  </conditionalFormatting>
  <conditionalFormatting sqref="F520:G520">
    <cfRule type="expression" dxfId="14113" priority="13564" stopIfTrue="1">
      <formula>$C520="A"</formula>
    </cfRule>
  </conditionalFormatting>
  <conditionalFormatting sqref="F520:G520">
    <cfRule type="expression" dxfId="14112" priority="13563">
      <formula>$C520="A"</formula>
    </cfRule>
  </conditionalFormatting>
  <conditionalFormatting sqref="F520:G520">
    <cfRule type="expression" dxfId="14111" priority="13562">
      <formula>$C520="A"</formula>
    </cfRule>
  </conditionalFormatting>
  <conditionalFormatting sqref="F520:G520">
    <cfRule type="expression" dxfId="14110" priority="13561" stopIfTrue="1">
      <formula>$C520="A"</formula>
    </cfRule>
  </conditionalFormatting>
  <conditionalFormatting sqref="F520:G520">
    <cfRule type="expression" dxfId="14109" priority="13560">
      <formula>$C520="A"</formula>
    </cfRule>
  </conditionalFormatting>
  <conditionalFormatting sqref="F521:G521">
    <cfRule type="expression" dxfId="14108" priority="13559">
      <formula>$C521="A"</formula>
    </cfRule>
  </conditionalFormatting>
  <conditionalFormatting sqref="F521:G521">
    <cfRule type="expression" dxfId="14107" priority="13558" stopIfTrue="1">
      <formula>$C521="A"</formula>
    </cfRule>
  </conditionalFormatting>
  <conditionalFormatting sqref="F521:G521">
    <cfRule type="expression" dxfId="14106" priority="13557">
      <formula>$C521="A"</formula>
    </cfRule>
  </conditionalFormatting>
  <conditionalFormatting sqref="F521:G521">
    <cfRule type="expression" dxfId="14105" priority="13556">
      <formula>$C521="A"</formula>
    </cfRule>
  </conditionalFormatting>
  <conditionalFormatting sqref="F521:G521">
    <cfRule type="expression" dxfId="14104" priority="13555" stopIfTrue="1">
      <formula>$C521="A"</formula>
    </cfRule>
  </conditionalFormatting>
  <conditionalFormatting sqref="F521:G521">
    <cfRule type="expression" dxfId="14103" priority="13554">
      <formula>$C521="A"</formula>
    </cfRule>
  </conditionalFormatting>
  <conditionalFormatting sqref="F521:G521">
    <cfRule type="expression" dxfId="14102" priority="13553">
      <formula>$C521="A"</formula>
    </cfRule>
  </conditionalFormatting>
  <conditionalFormatting sqref="F521:G521">
    <cfRule type="expression" dxfId="14101" priority="13552" stopIfTrue="1">
      <formula>$C521="A"</formula>
    </cfRule>
  </conditionalFormatting>
  <conditionalFormatting sqref="F521:G521">
    <cfRule type="expression" dxfId="14100" priority="13551">
      <formula>$C521="A"</formula>
    </cfRule>
  </conditionalFormatting>
  <conditionalFormatting sqref="D521:N521">
    <cfRule type="expression" dxfId="14099" priority="13550">
      <formula>$C521="A"</formula>
    </cfRule>
  </conditionalFormatting>
  <conditionalFormatting sqref="D521:E521 H521:N521">
    <cfRule type="expression" dxfId="14098" priority="13549" stopIfTrue="1">
      <formula>$C521="A"</formula>
    </cfRule>
  </conditionalFormatting>
  <conditionalFormatting sqref="F521:G521">
    <cfRule type="expression" dxfId="14097" priority="13548" stopIfTrue="1">
      <formula>$C521="A"</formula>
    </cfRule>
  </conditionalFormatting>
  <conditionalFormatting sqref="F521:G521">
    <cfRule type="expression" dxfId="14096" priority="13547">
      <formula>$C521="A"</formula>
    </cfRule>
  </conditionalFormatting>
  <conditionalFormatting sqref="F521:G521">
    <cfRule type="expression" dxfId="14095" priority="13546">
      <formula>$C521="A"</formula>
    </cfRule>
  </conditionalFormatting>
  <conditionalFormatting sqref="F521:G521">
    <cfRule type="expression" dxfId="14094" priority="13545" stopIfTrue="1">
      <formula>$C521="A"</formula>
    </cfRule>
  </conditionalFormatting>
  <conditionalFormatting sqref="F521:G521">
    <cfRule type="expression" dxfId="14093" priority="13544">
      <formula>$C521="A"</formula>
    </cfRule>
  </conditionalFormatting>
  <conditionalFormatting sqref="F521:G521">
    <cfRule type="expression" dxfId="14092" priority="13543">
      <formula>$C521="A"</formula>
    </cfRule>
  </conditionalFormatting>
  <conditionalFormatting sqref="F521:G521">
    <cfRule type="expression" dxfId="14091" priority="13542" stopIfTrue="1">
      <formula>$C521="A"</formula>
    </cfRule>
  </conditionalFormatting>
  <conditionalFormatting sqref="F521:G521">
    <cfRule type="expression" dxfId="14090" priority="13541">
      <formula>$C521="A"</formula>
    </cfRule>
  </conditionalFormatting>
  <conditionalFormatting sqref="F521:G521">
    <cfRule type="expression" dxfId="14089" priority="13540">
      <formula>$C521="A"</formula>
    </cfRule>
  </conditionalFormatting>
  <conditionalFormatting sqref="F521:G521">
    <cfRule type="expression" dxfId="14088" priority="13539" stopIfTrue="1">
      <formula>$C521="A"</formula>
    </cfRule>
  </conditionalFormatting>
  <conditionalFormatting sqref="F521:G521">
    <cfRule type="expression" dxfId="14087" priority="13538">
      <formula>$C521="A"</formula>
    </cfRule>
  </conditionalFormatting>
  <conditionalFormatting sqref="F521:G521">
    <cfRule type="expression" dxfId="14086" priority="13537">
      <formula>$C521="A"</formula>
    </cfRule>
  </conditionalFormatting>
  <conditionalFormatting sqref="F521:G521">
    <cfRule type="expression" dxfId="14085" priority="13536" stopIfTrue="1">
      <formula>$C521="A"</formula>
    </cfRule>
  </conditionalFormatting>
  <conditionalFormatting sqref="F521:G521">
    <cfRule type="expression" dxfId="14084" priority="13535">
      <formula>$C521="A"</formula>
    </cfRule>
  </conditionalFormatting>
  <conditionalFormatting sqref="F522:G522">
    <cfRule type="expression" dxfId="14083" priority="13534">
      <formula>$C522="A"</formula>
    </cfRule>
  </conditionalFormatting>
  <conditionalFormatting sqref="F522:G522">
    <cfRule type="expression" dxfId="14082" priority="13533" stopIfTrue="1">
      <formula>$C522="A"</formula>
    </cfRule>
  </conditionalFormatting>
  <conditionalFormatting sqref="F522:G522">
    <cfRule type="expression" dxfId="14081" priority="13532">
      <formula>$C522="A"</formula>
    </cfRule>
  </conditionalFormatting>
  <conditionalFormatting sqref="F522:G522">
    <cfRule type="expression" dxfId="14080" priority="13531">
      <formula>$C522="A"</formula>
    </cfRule>
  </conditionalFormatting>
  <conditionalFormatting sqref="F522:G522">
    <cfRule type="expression" dxfId="14079" priority="13530" stopIfTrue="1">
      <formula>$C522="A"</formula>
    </cfRule>
  </conditionalFormatting>
  <conditionalFormatting sqref="F522:G522">
    <cfRule type="expression" dxfId="14078" priority="13529">
      <formula>$C522="A"</formula>
    </cfRule>
  </conditionalFormatting>
  <conditionalFormatting sqref="F522:G522">
    <cfRule type="expression" dxfId="14077" priority="13528">
      <formula>$C522="A"</formula>
    </cfRule>
  </conditionalFormatting>
  <conditionalFormatting sqref="F522:G522">
    <cfRule type="expression" dxfId="14076" priority="13527" stopIfTrue="1">
      <formula>$C522="A"</formula>
    </cfRule>
  </conditionalFormatting>
  <conditionalFormatting sqref="F522:G522">
    <cfRule type="expression" dxfId="14075" priority="13526">
      <formula>$C522="A"</formula>
    </cfRule>
  </conditionalFormatting>
  <conditionalFormatting sqref="D522:N522">
    <cfRule type="expression" dxfId="14074" priority="13525">
      <formula>$C522="A"</formula>
    </cfRule>
  </conditionalFormatting>
  <conditionalFormatting sqref="D522:E522 H522:N522">
    <cfRule type="expression" dxfId="14073" priority="13524" stopIfTrue="1">
      <formula>$C522="A"</formula>
    </cfRule>
  </conditionalFormatting>
  <conditionalFormatting sqref="F522:G522">
    <cfRule type="expression" dxfId="14072" priority="13523" stopIfTrue="1">
      <formula>$C522="A"</formula>
    </cfRule>
  </conditionalFormatting>
  <conditionalFormatting sqref="F522:G522">
    <cfRule type="expression" dxfId="14071" priority="13522">
      <formula>$C522="A"</formula>
    </cfRule>
  </conditionalFormatting>
  <conditionalFormatting sqref="F522:G522">
    <cfRule type="expression" dxfId="14070" priority="13521">
      <formula>$C522="A"</formula>
    </cfRule>
  </conditionalFormatting>
  <conditionalFormatting sqref="F522:G522">
    <cfRule type="expression" dxfId="14069" priority="13520" stopIfTrue="1">
      <formula>$C522="A"</formula>
    </cfRule>
  </conditionalFormatting>
  <conditionalFormatting sqref="F522:G522">
    <cfRule type="expression" dxfId="14068" priority="13519">
      <formula>$C522="A"</formula>
    </cfRule>
  </conditionalFormatting>
  <conditionalFormatting sqref="F522:G522">
    <cfRule type="expression" dxfId="14067" priority="13518">
      <formula>$C522="A"</formula>
    </cfRule>
  </conditionalFormatting>
  <conditionalFormatting sqref="F522:G522">
    <cfRule type="expression" dxfId="14066" priority="13517" stopIfTrue="1">
      <formula>$C522="A"</formula>
    </cfRule>
  </conditionalFormatting>
  <conditionalFormatting sqref="F522:G522">
    <cfRule type="expression" dxfId="14065" priority="13516">
      <formula>$C522="A"</formula>
    </cfRule>
  </conditionalFormatting>
  <conditionalFormatting sqref="F522:G522">
    <cfRule type="expression" dxfId="14064" priority="13515">
      <formula>$C522="A"</formula>
    </cfRule>
  </conditionalFormatting>
  <conditionalFormatting sqref="F522:G522">
    <cfRule type="expression" dxfId="14063" priority="13514" stopIfTrue="1">
      <formula>$C522="A"</formula>
    </cfRule>
  </conditionalFormatting>
  <conditionalFormatting sqref="F522:G522">
    <cfRule type="expression" dxfId="14062" priority="13513">
      <formula>$C522="A"</formula>
    </cfRule>
  </conditionalFormatting>
  <conditionalFormatting sqref="F522:G522">
    <cfRule type="expression" dxfId="14061" priority="13512">
      <formula>$C522="A"</formula>
    </cfRule>
  </conditionalFormatting>
  <conditionalFormatting sqref="F522:G522">
    <cfRule type="expression" dxfId="14060" priority="13511" stopIfTrue="1">
      <formula>$C522="A"</formula>
    </cfRule>
  </conditionalFormatting>
  <conditionalFormatting sqref="F522:G522">
    <cfRule type="expression" dxfId="14059" priority="13510">
      <formula>$C522="A"</formula>
    </cfRule>
  </conditionalFormatting>
  <conditionalFormatting sqref="F523:G523">
    <cfRule type="expression" dxfId="14058" priority="13509">
      <formula>$C523="A"</formula>
    </cfRule>
  </conditionalFormatting>
  <conditionalFormatting sqref="F523:G523">
    <cfRule type="expression" dxfId="14057" priority="13508" stopIfTrue="1">
      <formula>$C523="A"</formula>
    </cfRule>
  </conditionalFormatting>
  <conditionalFormatting sqref="F523:G523">
    <cfRule type="expression" dxfId="14056" priority="13507">
      <formula>$C523="A"</formula>
    </cfRule>
  </conditionalFormatting>
  <conditionalFormatting sqref="F523:G523">
    <cfRule type="expression" dxfId="14055" priority="13506">
      <formula>$C523="A"</formula>
    </cfRule>
  </conditionalFormatting>
  <conditionalFormatting sqref="F523:G523">
    <cfRule type="expression" dxfId="14054" priority="13505" stopIfTrue="1">
      <formula>$C523="A"</formula>
    </cfRule>
  </conditionalFormatting>
  <conditionalFormatting sqref="F523:G523">
    <cfRule type="expression" dxfId="14053" priority="13504">
      <formula>$C523="A"</formula>
    </cfRule>
  </conditionalFormatting>
  <conditionalFormatting sqref="F523:G523">
    <cfRule type="expression" dxfId="14052" priority="13503">
      <formula>$C523="A"</formula>
    </cfRule>
  </conditionalFormatting>
  <conditionalFormatting sqref="F523:G523">
    <cfRule type="expression" dxfId="14051" priority="13502" stopIfTrue="1">
      <formula>$C523="A"</formula>
    </cfRule>
  </conditionalFormatting>
  <conditionalFormatting sqref="F523:G523">
    <cfRule type="expression" dxfId="14050" priority="13501">
      <formula>$C523="A"</formula>
    </cfRule>
  </conditionalFormatting>
  <conditionalFormatting sqref="D523:N523">
    <cfRule type="expression" dxfId="14049" priority="13500">
      <formula>$C523="A"</formula>
    </cfRule>
  </conditionalFormatting>
  <conditionalFormatting sqref="D523:E523 H523:N523">
    <cfRule type="expression" dxfId="14048" priority="13499" stopIfTrue="1">
      <formula>$C523="A"</formula>
    </cfRule>
  </conditionalFormatting>
  <conditionalFormatting sqref="F523:G523">
    <cfRule type="expression" dxfId="14047" priority="13498" stopIfTrue="1">
      <formula>$C523="A"</formula>
    </cfRule>
  </conditionalFormatting>
  <conditionalFormatting sqref="F523:G523">
    <cfRule type="expression" dxfId="14046" priority="13497">
      <formula>$C523="A"</formula>
    </cfRule>
  </conditionalFormatting>
  <conditionalFormatting sqref="F523:G523">
    <cfRule type="expression" dxfId="14045" priority="13496">
      <formula>$C523="A"</formula>
    </cfRule>
  </conditionalFormatting>
  <conditionalFormatting sqref="F523:G523">
    <cfRule type="expression" dxfId="14044" priority="13495" stopIfTrue="1">
      <formula>$C523="A"</formula>
    </cfRule>
  </conditionalFormatting>
  <conditionalFormatting sqref="F523:G523">
    <cfRule type="expression" dxfId="14043" priority="13494">
      <formula>$C523="A"</formula>
    </cfRule>
  </conditionalFormatting>
  <conditionalFormatting sqref="F523:G523">
    <cfRule type="expression" dxfId="14042" priority="13493">
      <formula>$C523="A"</formula>
    </cfRule>
  </conditionalFormatting>
  <conditionalFormatting sqref="F523:G523">
    <cfRule type="expression" dxfId="14041" priority="13492" stopIfTrue="1">
      <formula>$C523="A"</formula>
    </cfRule>
  </conditionalFormatting>
  <conditionalFormatting sqref="F523:G523">
    <cfRule type="expression" dxfId="14040" priority="13491">
      <formula>$C523="A"</formula>
    </cfRule>
  </conditionalFormatting>
  <conditionalFormatting sqref="F523:G523">
    <cfRule type="expression" dxfId="14039" priority="13490">
      <formula>$C523="A"</formula>
    </cfRule>
  </conditionalFormatting>
  <conditionalFormatting sqref="F523:G523">
    <cfRule type="expression" dxfId="14038" priority="13489" stopIfTrue="1">
      <formula>$C523="A"</formula>
    </cfRule>
  </conditionalFormatting>
  <conditionalFormatting sqref="F523:G523">
    <cfRule type="expression" dxfId="14037" priority="13488">
      <formula>$C523="A"</formula>
    </cfRule>
  </conditionalFormatting>
  <conditionalFormatting sqref="F523:G523">
    <cfRule type="expression" dxfId="14036" priority="13487">
      <formula>$C523="A"</formula>
    </cfRule>
  </conditionalFormatting>
  <conditionalFormatting sqref="F523:G523">
    <cfRule type="expression" dxfId="14035" priority="13486" stopIfTrue="1">
      <formula>$C523="A"</formula>
    </cfRule>
  </conditionalFormatting>
  <conditionalFormatting sqref="F523:G523">
    <cfRule type="expression" dxfId="14034" priority="13485">
      <formula>$C523="A"</formula>
    </cfRule>
  </conditionalFormatting>
  <conditionalFormatting sqref="F524:G524">
    <cfRule type="expression" dxfId="14033" priority="13484">
      <formula>$C524="A"</formula>
    </cfRule>
  </conditionalFormatting>
  <conditionalFormatting sqref="F524:G524">
    <cfRule type="expression" dxfId="14032" priority="13483" stopIfTrue="1">
      <formula>$C524="A"</formula>
    </cfRule>
  </conditionalFormatting>
  <conditionalFormatting sqref="F524:G524">
    <cfRule type="expression" dxfId="14031" priority="13482">
      <formula>$C524="A"</formula>
    </cfRule>
  </conditionalFormatting>
  <conditionalFormatting sqref="F524:G524">
    <cfRule type="expression" dxfId="14030" priority="13481">
      <formula>$C524="A"</formula>
    </cfRule>
  </conditionalFormatting>
  <conditionalFormatting sqref="F524:G524">
    <cfRule type="expression" dxfId="14029" priority="13480" stopIfTrue="1">
      <formula>$C524="A"</formula>
    </cfRule>
  </conditionalFormatting>
  <conditionalFormatting sqref="F524:G524">
    <cfRule type="expression" dxfId="14028" priority="13479">
      <formula>$C524="A"</formula>
    </cfRule>
  </conditionalFormatting>
  <conditionalFormatting sqref="F524:G524">
    <cfRule type="expression" dxfId="14027" priority="13478">
      <formula>$C524="A"</formula>
    </cfRule>
  </conditionalFormatting>
  <conditionalFormatting sqref="F524:G524">
    <cfRule type="expression" dxfId="14026" priority="13477" stopIfTrue="1">
      <formula>$C524="A"</formula>
    </cfRule>
  </conditionalFormatting>
  <conditionalFormatting sqref="F524:G524">
    <cfRule type="expression" dxfId="14025" priority="13476">
      <formula>$C524="A"</formula>
    </cfRule>
  </conditionalFormatting>
  <conditionalFormatting sqref="D524:N524">
    <cfRule type="expression" dxfId="14024" priority="13475">
      <formula>$C524="A"</formula>
    </cfRule>
  </conditionalFormatting>
  <conditionalFormatting sqref="D524:E524 H524:N524">
    <cfRule type="expression" dxfId="14023" priority="13474" stopIfTrue="1">
      <formula>$C524="A"</formula>
    </cfRule>
  </conditionalFormatting>
  <conditionalFormatting sqref="F524:G524">
    <cfRule type="expression" dxfId="14022" priority="13473" stopIfTrue="1">
      <formula>$C524="A"</formula>
    </cfRule>
  </conditionalFormatting>
  <conditionalFormatting sqref="F524:G524">
    <cfRule type="expression" dxfId="14021" priority="13472">
      <formula>$C524="A"</formula>
    </cfRule>
  </conditionalFormatting>
  <conditionalFormatting sqref="F524:G524">
    <cfRule type="expression" dxfId="14020" priority="13471">
      <formula>$C524="A"</formula>
    </cfRule>
  </conditionalFormatting>
  <conditionalFormatting sqref="F524:G524">
    <cfRule type="expression" dxfId="14019" priority="13470" stopIfTrue="1">
      <formula>$C524="A"</formula>
    </cfRule>
  </conditionalFormatting>
  <conditionalFormatting sqref="F524:G524">
    <cfRule type="expression" dxfId="14018" priority="13469">
      <formula>$C524="A"</formula>
    </cfRule>
  </conditionalFormatting>
  <conditionalFormatting sqref="F524:G524">
    <cfRule type="expression" dxfId="14017" priority="13468">
      <formula>$C524="A"</formula>
    </cfRule>
  </conditionalFormatting>
  <conditionalFormatting sqref="F524:G524">
    <cfRule type="expression" dxfId="14016" priority="13467" stopIfTrue="1">
      <formula>$C524="A"</formula>
    </cfRule>
  </conditionalFormatting>
  <conditionalFormatting sqref="F524:G524">
    <cfRule type="expression" dxfId="14015" priority="13466">
      <formula>$C524="A"</formula>
    </cfRule>
  </conditionalFormatting>
  <conditionalFormatting sqref="F524:G524">
    <cfRule type="expression" dxfId="14014" priority="13465">
      <formula>$C524="A"</formula>
    </cfRule>
  </conditionalFormatting>
  <conditionalFormatting sqref="F524:G524">
    <cfRule type="expression" dxfId="14013" priority="13464" stopIfTrue="1">
      <formula>$C524="A"</formula>
    </cfRule>
  </conditionalFormatting>
  <conditionalFormatting sqref="F524:G524">
    <cfRule type="expression" dxfId="14012" priority="13463">
      <formula>$C524="A"</formula>
    </cfRule>
  </conditionalFormatting>
  <conditionalFormatting sqref="F524:G524">
    <cfRule type="expression" dxfId="14011" priority="13462">
      <formula>$C524="A"</formula>
    </cfRule>
  </conditionalFormatting>
  <conditionalFormatting sqref="F524:G524">
    <cfRule type="expression" dxfId="14010" priority="13461" stopIfTrue="1">
      <formula>$C524="A"</formula>
    </cfRule>
  </conditionalFormatting>
  <conditionalFormatting sqref="F524:G524">
    <cfRule type="expression" dxfId="14009" priority="13460">
      <formula>$C524="A"</formula>
    </cfRule>
  </conditionalFormatting>
  <conditionalFormatting sqref="F525:G525">
    <cfRule type="expression" dxfId="14008" priority="13459">
      <formula>$C525="A"</formula>
    </cfRule>
  </conditionalFormatting>
  <conditionalFormatting sqref="F525:G525">
    <cfRule type="expression" dxfId="14007" priority="13458" stopIfTrue="1">
      <formula>$C525="A"</formula>
    </cfRule>
  </conditionalFormatting>
  <conditionalFormatting sqref="F525:G525">
    <cfRule type="expression" dxfId="14006" priority="13457">
      <formula>$C525="A"</formula>
    </cfRule>
  </conditionalFormatting>
  <conditionalFormatting sqref="F525:G525">
    <cfRule type="expression" dxfId="14005" priority="13456">
      <formula>$C525="A"</formula>
    </cfRule>
  </conditionalFormatting>
  <conditionalFormatting sqref="F525:G525">
    <cfRule type="expression" dxfId="14004" priority="13455" stopIfTrue="1">
      <formula>$C525="A"</formula>
    </cfRule>
  </conditionalFormatting>
  <conditionalFormatting sqref="F525:G525">
    <cfRule type="expression" dxfId="14003" priority="13454">
      <formula>$C525="A"</formula>
    </cfRule>
  </conditionalFormatting>
  <conditionalFormatting sqref="F525:G525">
    <cfRule type="expression" dxfId="14002" priority="13453">
      <formula>$C525="A"</formula>
    </cfRule>
  </conditionalFormatting>
  <conditionalFormatting sqref="F525:G525">
    <cfRule type="expression" dxfId="14001" priority="13452" stopIfTrue="1">
      <formula>$C525="A"</formula>
    </cfRule>
  </conditionalFormatting>
  <conditionalFormatting sqref="F525:G525">
    <cfRule type="expression" dxfId="14000" priority="13451">
      <formula>$C525="A"</formula>
    </cfRule>
  </conditionalFormatting>
  <conditionalFormatting sqref="D525:N525">
    <cfRule type="expression" dxfId="13999" priority="13450">
      <formula>$C525="A"</formula>
    </cfRule>
  </conditionalFormatting>
  <conditionalFormatting sqref="D525:E525 H525:N525">
    <cfRule type="expression" dxfId="13998" priority="13449" stopIfTrue="1">
      <formula>$C525="A"</formula>
    </cfRule>
  </conditionalFormatting>
  <conditionalFormatting sqref="F525:G525">
    <cfRule type="expression" dxfId="13997" priority="13448" stopIfTrue="1">
      <formula>$C525="A"</formula>
    </cfRule>
  </conditionalFormatting>
  <conditionalFormatting sqref="F525:G525">
    <cfRule type="expression" dxfId="13996" priority="13447">
      <formula>$C525="A"</formula>
    </cfRule>
  </conditionalFormatting>
  <conditionalFormatting sqref="F525:G525">
    <cfRule type="expression" dxfId="13995" priority="13446">
      <formula>$C525="A"</formula>
    </cfRule>
  </conditionalFormatting>
  <conditionalFormatting sqref="F525:G525">
    <cfRule type="expression" dxfId="13994" priority="13445" stopIfTrue="1">
      <formula>$C525="A"</formula>
    </cfRule>
  </conditionalFormatting>
  <conditionalFormatting sqref="F525:G525">
    <cfRule type="expression" dxfId="13993" priority="13444">
      <formula>$C525="A"</formula>
    </cfRule>
  </conditionalFormatting>
  <conditionalFormatting sqref="F525:G525">
    <cfRule type="expression" dxfId="13992" priority="13443">
      <formula>$C525="A"</formula>
    </cfRule>
  </conditionalFormatting>
  <conditionalFormatting sqref="F525:G525">
    <cfRule type="expression" dxfId="13991" priority="13442" stopIfTrue="1">
      <formula>$C525="A"</formula>
    </cfRule>
  </conditionalFormatting>
  <conditionalFormatting sqref="F525:G525">
    <cfRule type="expression" dxfId="13990" priority="13441">
      <formula>$C525="A"</formula>
    </cfRule>
  </conditionalFormatting>
  <conditionalFormatting sqref="F525:G525">
    <cfRule type="expression" dxfId="13989" priority="13440">
      <formula>$C525="A"</formula>
    </cfRule>
  </conditionalFormatting>
  <conditionalFormatting sqref="F525:G525">
    <cfRule type="expression" dxfId="13988" priority="13439" stopIfTrue="1">
      <formula>$C525="A"</formula>
    </cfRule>
  </conditionalFormatting>
  <conditionalFormatting sqref="F525:G525">
    <cfRule type="expression" dxfId="13987" priority="13438">
      <formula>$C525="A"</formula>
    </cfRule>
  </conditionalFormatting>
  <conditionalFormatting sqref="F525:G525">
    <cfRule type="expression" dxfId="13986" priority="13437">
      <formula>$C525="A"</formula>
    </cfRule>
  </conditionalFormatting>
  <conditionalFormatting sqref="F525:G525">
    <cfRule type="expression" dxfId="13985" priority="13436" stopIfTrue="1">
      <formula>$C525="A"</formula>
    </cfRule>
  </conditionalFormatting>
  <conditionalFormatting sqref="F525:G525">
    <cfRule type="expression" dxfId="13984" priority="13435">
      <formula>$C525="A"</formula>
    </cfRule>
  </conditionalFormatting>
  <conditionalFormatting sqref="F526:G526">
    <cfRule type="expression" dxfId="13983" priority="13434">
      <formula>$C526="A"</formula>
    </cfRule>
  </conditionalFormatting>
  <conditionalFormatting sqref="F526:G526">
    <cfRule type="expression" dxfId="13982" priority="13433" stopIfTrue="1">
      <formula>$C526="A"</formula>
    </cfRule>
  </conditionalFormatting>
  <conditionalFormatting sqref="F526:G526">
    <cfRule type="expression" dxfId="13981" priority="13432">
      <formula>$C526="A"</formula>
    </cfRule>
  </conditionalFormatting>
  <conditionalFormatting sqref="F526:G526">
    <cfRule type="expression" dxfId="13980" priority="13431">
      <formula>$C526="A"</formula>
    </cfRule>
  </conditionalFormatting>
  <conditionalFormatting sqref="F526:G526">
    <cfRule type="expression" dxfId="13979" priority="13430" stopIfTrue="1">
      <formula>$C526="A"</formula>
    </cfRule>
  </conditionalFormatting>
  <conditionalFormatting sqref="F526:G526">
    <cfRule type="expression" dxfId="13978" priority="13429">
      <formula>$C526="A"</formula>
    </cfRule>
  </conditionalFormatting>
  <conditionalFormatting sqref="F526:G526">
    <cfRule type="expression" dxfId="13977" priority="13428">
      <formula>$C526="A"</formula>
    </cfRule>
  </conditionalFormatting>
  <conditionalFormatting sqref="F526:G526">
    <cfRule type="expression" dxfId="13976" priority="13427" stopIfTrue="1">
      <formula>$C526="A"</formula>
    </cfRule>
  </conditionalFormatting>
  <conditionalFormatting sqref="F526:G526">
    <cfRule type="expression" dxfId="13975" priority="13426">
      <formula>$C526="A"</formula>
    </cfRule>
  </conditionalFormatting>
  <conditionalFormatting sqref="D526:N526">
    <cfRule type="expression" dxfId="13974" priority="13425">
      <formula>$C526="A"</formula>
    </cfRule>
  </conditionalFormatting>
  <conditionalFormatting sqref="D526:E526 H526:N526">
    <cfRule type="expression" dxfId="13973" priority="13424" stopIfTrue="1">
      <formula>$C526="A"</formula>
    </cfRule>
  </conditionalFormatting>
  <conditionalFormatting sqref="F526:G526">
    <cfRule type="expression" dxfId="13972" priority="13423" stopIfTrue="1">
      <formula>$C526="A"</formula>
    </cfRule>
  </conditionalFormatting>
  <conditionalFormatting sqref="F526:G526">
    <cfRule type="expression" dxfId="13971" priority="13422">
      <formula>$C526="A"</formula>
    </cfRule>
  </conditionalFormatting>
  <conditionalFormatting sqref="F526:G526">
    <cfRule type="expression" dxfId="13970" priority="13421">
      <formula>$C526="A"</formula>
    </cfRule>
  </conditionalFormatting>
  <conditionalFormatting sqref="F526:G526">
    <cfRule type="expression" dxfId="13969" priority="13420" stopIfTrue="1">
      <formula>$C526="A"</formula>
    </cfRule>
  </conditionalFormatting>
  <conditionalFormatting sqref="F526:G526">
    <cfRule type="expression" dxfId="13968" priority="13419">
      <formula>$C526="A"</formula>
    </cfRule>
  </conditionalFormatting>
  <conditionalFormatting sqref="F526:G526">
    <cfRule type="expression" dxfId="13967" priority="13418">
      <formula>$C526="A"</formula>
    </cfRule>
  </conditionalFormatting>
  <conditionalFormatting sqref="F526:G526">
    <cfRule type="expression" dxfId="13966" priority="13417" stopIfTrue="1">
      <formula>$C526="A"</formula>
    </cfRule>
  </conditionalFormatting>
  <conditionalFormatting sqref="F526:G526">
    <cfRule type="expression" dxfId="13965" priority="13416">
      <formula>$C526="A"</formula>
    </cfRule>
  </conditionalFormatting>
  <conditionalFormatting sqref="F526:G526">
    <cfRule type="expression" dxfId="13964" priority="13415">
      <formula>$C526="A"</formula>
    </cfRule>
  </conditionalFormatting>
  <conditionalFormatting sqref="F526:G526">
    <cfRule type="expression" dxfId="13963" priority="13414" stopIfTrue="1">
      <formula>$C526="A"</formula>
    </cfRule>
  </conditionalFormatting>
  <conditionalFormatting sqref="F526:G526">
    <cfRule type="expression" dxfId="13962" priority="13413">
      <formula>$C526="A"</formula>
    </cfRule>
  </conditionalFormatting>
  <conditionalFormatting sqref="F526:G526">
    <cfRule type="expression" dxfId="13961" priority="13412">
      <formula>$C526="A"</formula>
    </cfRule>
  </conditionalFormatting>
  <conditionalFormatting sqref="F526:G526">
    <cfRule type="expression" dxfId="13960" priority="13411" stopIfTrue="1">
      <formula>$C526="A"</formula>
    </cfRule>
  </conditionalFormatting>
  <conditionalFormatting sqref="F526:G526">
    <cfRule type="expression" dxfId="13959" priority="13410">
      <formula>$C526="A"</formula>
    </cfRule>
  </conditionalFormatting>
  <conditionalFormatting sqref="F527:G527">
    <cfRule type="expression" dxfId="13958" priority="13409">
      <formula>$C527="A"</formula>
    </cfRule>
  </conditionalFormatting>
  <conditionalFormatting sqref="F527:G527">
    <cfRule type="expression" dxfId="13957" priority="13408" stopIfTrue="1">
      <formula>$C527="A"</formula>
    </cfRule>
  </conditionalFormatting>
  <conditionalFormatting sqref="F527:G527">
    <cfRule type="expression" dxfId="13956" priority="13407">
      <formula>$C527="A"</formula>
    </cfRule>
  </conditionalFormatting>
  <conditionalFormatting sqref="F527:G527">
    <cfRule type="expression" dxfId="13955" priority="13406">
      <formula>$C527="A"</formula>
    </cfRule>
  </conditionalFormatting>
  <conditionalFormatting sqref="F527:G527">
    <cfRule type="expression" dxfId="13954" priority="13405" stopIfTrue="1">
      <formula>$C527="A"</formula>
    </cfRule>
  </conditionalFormatting>
  <conditionalFormatting sqref="F527:G527">
    <cfRule type="expression" dxfId="13953" priority="13404">
      <formula>$C527="A"</formula>
    </cfRule>
  </conditionalFormatting>
  <conditionalFormatting sqref="F527:G527">
    <cfRule type="expression" dxfId="13952" priority="13403">
      <formula>$C527="A"</formula>
    </cfRule>
  </conditionalFormatting>
  <conditionalFormatting sqref="F527:G527">
    <cfRule type="expression" dxfId="13951" priority="13402" stopIfTrue="1">
      <formula>$C527="A"</formula>
    </cfRule>
  </conditionalFormatting>
  <conditionalFormatting sqref="F527:G527">
    <cfRule type="expression" dxfId="13950" priority="13401">
      <formula>$C527="A"</formula>
    </cfRule>
  </conditionalFormatting>
  <conditionalFormatting sqref="D527:N527">
    <cfRule type="expression" dxfId="13949" priority="13400">
      <formula>$C527="A"</formula>
    </cfRule>
  </conditionalFormatting>
  <conditionalFormatting sqref="D527:E527 H527:N527">
    <cfRule type="expression" dxfId="13948" priority="13399" stopIfTrue="1">
      <formula>$C527="A"</formula>
    </cfRule>
  </conditionalFormatting>
  <conditionalFormatting sqref="F527:G527">
    <cfRule type="expression" dxfId="13947" priority="13398" stopIfTrue="1">
      <formula>$C527="A"</formula>
    </cfRule>
  </conditionalFormatting>
  <conditionalFormatting sqref="F527:G527">
    <cfRule type="expression" dxfId="13946" priority="13397">
      <formula>$C527="A"</formula>
    </cfRule>
  </conditionalFormatting>
  <conditionalFormatting sqref="F527:G527">
    <cfRule type="expression" dxfId="13945" priority="13396">
      <formula>$C527="A"</formula>
    </cfRule>
  </conditionalFormatting>
  <conditionalFormatting sqref="F527:G527">
    <cfRule type="expression" dxfId="13944" priority="13395" stopIfTrue="1">
      <formula>$C527="A"</formula>
    </cfRule>
  </conditionalFormatting>
  <conditionalFormatting sqref="F527:G527">
    <cfRule type="expression" dxfId="13943" priority="13394">
      <formula>$C527="A"</formula>
    </cfRule>
  </conditionalFormatting>
  <conditionalFormatting sqref="F527:G527">
    <cfRule type="expression" dxfId="13942" priority="13393">
      <formula>$C527="A"</formula>
    </cfRule>
  </conditionalFormatting>
  <conditionalFormatting sqref="F527:G527">
    <cfRule type="expression" dxfId="13941" priority="13392" stopIfTrue="1">
      <formula>$C527="A"</formula>
    </cfRule>
  </conditionalFormatting>
  <conditionalFormatting sqref="F527:G527">
    <cfRule type="expression" dxfId="13940" priority="13391">
      <formula>$C527="A"</formula>
    </cfRule>
  </conditionalFormatting>
  <conditionalFormatting sqref="F527:G527">
    <cfRule type="expression" dxfId="13939" priority="13390">
      <formula>$C527="A"</formula>
    </cfRule>
  </conditionalFormatting>
  <conditionalFormatting sqref="F527:G527">
    <cfRule type="expression" dxfId="13938" priority="13389" stopIfTrue="1">
      <formula>$C527="A"</formula>
    </cfRule>
  </conditionalFormatting>
  <conditionalFormatting sqref="F527:G527">
    <cfRule type="expression" dxfId="13937" priority="13388">
      <formula>$C527="A"</formula>
    </cfRule>
  </conditionalFormatting>
  <conditionalFormatting sqref="F527:G527">
    <cfRule type="expression" dxfId="13936" priority="13387">
      <formula>$C527="A"</formula>
    </cfRule>
  </conditionalFormatting>
  <conditionalFormatting sqref="F527:G527">
    <cfRule type="expression" dxfId="13935" priority="13386" stopIfTrue="1">
      <formula>$C527="A"</formula>
    </cfRule>
  </conditionalFormatting>
  <conditionalFormatting sqref="F527:G527">
    <cfRule type="expression" dxfId="13934" priority="13385">
      <formula>$C527="A"</formula>
    </cfRule>
  </conditionalFormatting>
  <conditionalFormatting sqref="F528:G528">
    <cfRule type="expression" dxfId="13933" priority="13359">
      <formula>$C528="A"</formula>
    </cfRule>
  </conditionalFormatting>
  <conditionalFormatting sqref="F528:G528">
    <cfRule type="expression" dxfId="13932" priority="13358" stopIfTrue="1">
      <formula>$C528="A"</formula>
    </cfRule>
  </conditionalFormatting>
  <conditionalFormatting sqref="F528:G528">
    <cfRule type="expression" dxfId="13931" priority="13357">
      <formula>$C528="A"</formula>
    </cfRule>
  </conditionalFormatting>
  <conditionalFormatting sqref="F528:G528">
    <cfRule type="expression" dxfId="13930" priority="13356">
      <formula>$C528="A"</formula>
    </cfRule>
  </conditionalFormatting>
  <conditionalFormatting sqref="F528:G528">
    <cfRule type="expression" dxfId="13929" priority="13355" stopIfTrue="1">
      <formula>$C528="A"</formula>
    </cfRule>
  </conditionalFormatting>
  <conditionalFormatting sqref="F528:G528">
    <cfRule type="expression" dxfId="13928" priority="13354">
      <formula>$C528="A"</formula>
    </cfRule>
  </conditionalFormatting>
  <conditionalFormatting sqref="F528:G528">
    <cfRule type="expression" dxfId="13927" priority="13353">
      <formula>$C528="A"</formula>
    </cfRule>
  </conditionalFormatting>
  <conditionalFormatting sqref="F528:G528">
    <cfRule type="expression" dxfId="13926" priority="13352" stopIfTrue="1">
      <formula>$C528="A"</formula>
    </cfRule>
  </conditionalFormatting>
  <conditionalFormatting sqref="F528:G528">
    <cfRule type="expression" dxfId="13925" priority="13351">
      <formula>$C528="A"</formula>
    </cfRule>
  </conditionalFormatting>
  <conditionalFormatting sqref="D528:N528">
    <cfRule type="expression" dxfId="13924" priority="13350">
      <formula>$C528="A"</formula>
    </cfRule>
  </conditionalFormatting>
  <conditionalFormatting sqref="D528:E528 H528:N528">
    <cfRule type="expression" dxfId="13923" priority="13349" stopIfTrue="1">
      <formula>$C528="A"</formula>
    </cfRule>
  </conditionalFormatting>
  <conditionalFormatting sqref="F528:G528">
    <cfRule type="expression" dxfId="13922" priority="13348" stopIfTrue="1">
      <formula>$C528="A"</formula>
    </cfRule>
  </conditionalFormatting>
  <conditionalFormatting sqref="F528:G528">
    <cfRule type="expression" dxfId="13921" priority="13347">
      <formula>$C528="A"</formula>
    </cfRule>
  </conditionalFormatting>
  <conditionalFormatting sqref="F528:G528">
    <cfRule type="expression" dxfId="13920" priority="13346">
      <formula>$C528="A"</formula>
    </cfRule>
  </conditionalFormatting>
  <conditionalFormatting sqref="F528:G528">
    <cfRule type="expression" dxfId="13919" priority="13345" stopIfTrue="1">
      <formula>$C528="A"</formula>
    </cfRule>
  </conditionalFormatting>
  <conditionalFormatting sqref="F528:G528">
    <cfRule type="expression" dxfId="13918" priority="13344">
      <formula>$C528="A"</formula>
    </cfRule>
  </conditionalFormatting>
  <conditionalFormatting sqref="F528:G528">
    <cfRule type="expression" dxfId="13917" priority="13343">
      <formula>$C528="A"</formula>
    </cfRule>
  </conditionalFormatting>
  <conditionalFormatting sqref="F528:G528">
    <cfRule type="expression" dxfId="13916" priority="13342" stopIfTrue="1">
      <formula>$C528="A"</formula>
    </cfRule>
  </conditionalFormatting>
  <conditionalFormatting sqref="F528:G528">
    <cfRule type="expression" dxfId="13915" priority="13341">
      <formula>$C528="A"</formula>
    </cfRule>
  </conditionalFormatting>
  <conditionalFormatting sqref="F528:G528">
    <cfRule type="expression" dxfId="13914" priority="13340">
      <formula>$C528="A"</formula>
    </cfRule>
  </conditionalFormatting>
  <conditionalFormatting sqref="F528:G528">
    <cfRule type="expression" dxfId="13913" priority="13339" stopIfTrue="1">
      <formula>$C528="A"</formula>
    </cfRule>
  </conditionalFormatting>
  <conditionalFormatting sqref="F528:G528">
    <cfRule type="expression" dxfId="13912" priority="13338">
      <formula>$C528="A"</formula>
    </cfRule>
  </conditionalFormatting>
  <conditionalFormatting sqref="F528:G528">
    <cfRule type="expression" dxfId="13911" priority="13337">
      <formula>$C528="A"</formula>
    </cfRule>
  </conditionalFormatting>
  <conditionalFormatting sqref="F528:G528">
    <cfRule type="expression" dxfId="13910" priority="13336" stopIfTrue="1">
      <formula>$C528="A"</formula>
    </cfRule>
  </conditionalFormatting>
  <conditionalFormatting sqref="F528:G528">
    <cfRule type="expression" dxfId="13909" priority="13335">
      <formula>$C528="A"</formula>
    </cfRule>
  </conditionalFormatting>
  <conditionalFormatting sqref="F529:G529">
    <cfRule type="expression" dxfId="13908" priority="13334">
      <formula>$C529="A"</formula>
    </cfRule>
  </conditionalFormatting>
  <conditionalFormatting sqref="F529:G529">
    <cfRule type="expression" dxfId="13907" priority="13333" stopIfTrue="1">
      <formula>$C529="A"</formula>
    </cfRule>
  </conditionalFormatting>
  <conditionalFormatting sqref="F529:G529">
    <cfRule type="expression" dxfId="13906" priority="13332">
      <formula>$C529="A"</formula>
    </cfRule>
  </conditionalFormatting>
  <conditionalFormatting sqref="F529:G529">
    <cfRule type="expression" dxfId="13905" priority="13331">
      <formula>$C529="A"</formula>
    </cfRule>
  </conditionalFormatting>
  <conditionalFormatting sqref="F529:G529">
    <cfRule type="expression" dxfId="13904" priority="13330" stopIfTrue="1">
      <formula>$C529="A"</formula>
    </cfRule>
  </conditionalFormatting>
  <conditionalFormatting sqref="F529:G529">
    <cfRule type="expression" dxfId="13903" priority="13329">
      <formula>$C529="A"</formula>
    </cfRule>
  </conditionalFormatting>
  <conditionalFormatting sqref="F529:G529">
    <cfRule type="expression" dxfId="13902" priority="13328">
      <formula>$C529="A"</formula>
    </cfRule>
  </conditionalFormatting>
  <conditionalFormatting sqref="F529:G529">
    <cfRule type="expression" dxfId="13901" priority="13327" stopIfTrue="1">
      <formula>$C529="A"</formula>
    </cfRule>
  </conditionalFormatting>
  <conditionalFormatting sqref="F529:G529">
    <cfRule type="expression" dxfId="13900" priority="13326">
      <formula>$C529="A"</formula>
    </cfRule>
  </conditionalFormatting>
  <conditionalFormatting sqref="D529:N529">
    <cfRule type="expression" dxfId="13899" priority="13325">
      <formula>$C529="A"</formula>
    </cfRule>
  </conditionalFormatting>
  <conditionalFormatting sqref="D529:E529 H529:N529">
    <cfRule type="expression" dxfId="13898" priority="13324" stopIfTrue="1">
      <formula>$C529="A"</formula>
    </cfRule>
  </conditionalFormatting>
  <conditionalFormatting sqref="F529:G529">
    <cfRule type="expression" dxfId="13897" priority="13323" stopIfTrue="1">
      <formula>$C529="A"</formula>
    </cfRule>
  </conditionalFormatting>
  <conditionalFormatting sqref="F529:G529">
    <cfRule type="expression" dxfId="13896" priority="13322">
      <formula>$C529="A"</formula>
    </cfRule>
  </conditionalFormatting>
  <conditionalFormatting sqref="F529:G529">
    <cfRule type="expression" dxfId="13895" priority="13321">
      <formula>$C529="A"</formula>
    </cfRule>
  </conditionalFormatting>
  <conditionalFormatting sqref="F529:G529">
    <cfRule type="expression" dxfId="13894" priority="13320" stopIfTrue="1">
      <formula>$C529="A"</formula>
    </cfRule>
  </conditionalFormatting>
  <conditionalFormatting sqref="F529:G529">
    <cfRule type="expression" dxfId="13893" priority="13319">
      <formula>$C529="A"</formula>
    </cfRule>
  </conditionalFormatting>
  <conditionalFormatting sqref="F529:G529">
    <cfRule type="expression" dxfId="13892" priority="13318">
      <formula>$C529="A"</formula>
    </cfRule>
  </conditionalFormatting>
  <conditionalFormatting sqref="F529:G529">
    <cfRule type="expression" dxfId="13891" priority="13317" stopIfTrue="1">
      <formula>$C529="A"</formula>
    </cfRule>
  </conditionalFormatting>
  <conditionalFormatting sqref="F529:G529">
    <cfRule type="expression" dxfId="13890" priority="13316">
      <formula>$C529="A"</formula>
    </cfRule>
  </conditionalFormatting>
  <conditionalFormatting sqref="F529:G529">
    <cfRule type="expression" dxfId="13889" priority="13315">
      <formula>$C529="A"</formula>
    </cfRule>
  </conditionalFormatting>
  <conditionalFormatting sqref="F529:G529">
    <cfRule type="expression" dxfId="13888" priority="13314" stopIfTrue="1">
      <formula>$C529="A"</formula>
    </cfRule>
  </conditionalFormatting>
  <conditionalFormatting sqref="F529:G529">
    <cfRule type="expression" dxfId="13887" priority="13313">
      <formula>$C529="A"</formula>
    </cfRule>
  </conditionalFormatting>
  <conditionalFormatting sqref="F529:G529">
    <cfRule type="expression" dxfId="13886" priority="13312">
      <formula>$C529="A"</formula>
    </cfRule>
  </conditionalFormatting>
  <conditionalFormatting sqref="F529:G529">
    <cfRule type="expression" dxfId="13885" priority="13311" stopIfTrue="1">
      <formula>$C529="A"</formula>
    </cfRule>
  </conditionalFormatting>
  <conditionalFormatting sqref="F529:G529">
    <cfRule type="expression" dxfId="13884" priority="13310">
      <formula>$C529="A"</formula>
    </cfRule>
  </conditionalFormatting>
  <conditionalFormatting sqref="F530:G530">
    <cfRule type="expression" dxfId="13883" priority="13309">
      <formula>$C530="A"</formula>
    </cfRule>
  </conditionalFormatting>
  <conditionalFormatting sqref="F530:G530">
    <cfRule type="expression" dxfId="13882" priority="13308" stopIfTrue="1">
      <formula>$C530="A"</formula>
    </cfRule>
  </conditionalFormatting>
  <conditionalFormatting sqref="F530:G530">
    <cfRule type="expression" dxfId="13881" priority="13307">
      <formula>$C530="A"</formula>
    </cfRule>
  </conditionalFormatting>
  <conditionalFormatting sqref="F530:G530">
    <cfRule type="expression" dxfId="13880" priority="13306">
      <formula>$C530="A"</formula>
    </cfRule>
  </conditionalFormatting>
  <conditionalFormatting sqref="F530:G530">
    <cfRule type="expression" dxfId="13879" priority="13305" stopIfTrue="1">
      <formula>$C530="A"</formula>
    </cfRule>
  </conditionalFormatting>
  <conditionalFormatting sqref="F530:G530">
    <cfRule type="expression" dxfId="13878" priority="13304">
      <formula>$C530="A"</formula>
    </cfRule>
  </conditionalFormatting>
  <conditionalFormatting sqref="F530:G530">
    <cfRule type="expression" dxfId="13877" priority="13303">
      <formula>$C530="A"</formula>
    </cfRule>
  </conditionalFormatting>
  <conditionalFormatting sqref="F530:G530">
    <cfRule type="expression" dxfId="13876" priority="13302" stopIfTrue="1">
      <formula>$C530="A"</formula>
    </cfRule>
  </conditionalFormatting>
  <conditionalFormatting sqref="F530:G530">
    <cfRule type="expression" dxfId="13875" priority="13301">
      <formula>$C530="A"</formula>
    </cfRule>
  </conditionalFormatting>
  <conditionalFormatting sqref="D530:N530">
    <cfRule type="expression" dxfId="13874" priority="13300">
      <formula>$C530="A"</formula>
    </cfRule>
  </conditionalFormatting>
  <conditionalFormatting sqref="D530:E530 H530:N530">
    <cfRule type="expression" dxfId="13873" priority="13299" stopIfTrue="1">
      <formula>$C530="A"</formula>
    </cfRule>
  </conditionalFormatting>
  <conditionalFormatting sqref="F530:G530">
    <cfRule type="expression" dxfId="13872" priority="13298" stopIfTrue="1">
      <formula>$C530="A"</formula>
    </cfRule>
  </conditionalFormatting>
  <conditionalFormatting sqref="F530:G530">
    <cfRule type="expression" dxfId="13871" priority="13297">
      <formula>$C530="A"</formula>
    </cfRule>
  </conditionalFormatting>
  <conditionalFormatting sqref="F530:G530">
    <cfRule type="expression" dxfId="13870" priority="13296">
      <formula>$C530="A"</formula>
    </cfRule>
  </conditionalFormatting>
  <conditionalFormatting sqref="F530:G530">
    <cfRule type="expression" dxfId="13869" priority="13295" stopIfTrue="1">
      <formula>$C530="A"</formula>
    </cfRule>
  </conditionalFormatting>
  <conditionalFormatting sqref="F530:G530">
    <cfRule type="expression" dxfId="13868" priority="13294">
      <formula>$C530="A"</formula>
    </cfRule>
  </conditionalFormatting>
  <conditionalFormatting sqref="F530:G530">
    <cfRule type="expression" dxfId="13867" priority="13293">
      <formula>$C530="A"</formula>
    </cfRule>
  </conditionalFormatting>
  <conditionalFormatting sqref="F530:G530">
    <cfRule type="expression" dxfId="13866" priority="13292" stopIfTrue="1">
      <formula>$C530="A"</formula>
    </cfRule>
  </conditionalFormatting>
  <conditionalFormatting sqref="F530:G530">
    <cfRule type="expression" dxfId="13865" priority="13291">
      <formula>$C530="A"</formula>
    </cfRule>
  </conditionalFormatting>
  <conditionalFormatting sqref="F530:G530">
    <cfRule type="expression" dxfId="13864" priority="13290">
      <formula>$C530="A"</formula>
    </cfRule>
  </conditionalFormatting>
  <conditionalFormatting sqref="F530:G530">
    <cfRule type="expression" dxfId="13863" priority="13289" stopIfTrue="1">
      <formula>$C530="A"</formula>
    </cfRule>
  </conditionalFormatting>
  <conditionalFormatting sqref="F530:G530">
    <cfRule type="expression" dxfId="13862" priority="13288">
      <formula>$C530="A"</formula>
    </cfRule>
  </conditionalFormatting>
  <conditionalFormatting sqref="F530:G530">
    <cfRule type="expression" dxfId="13861" priority="13287">
      <formula>$C530="A"</formula>
    </cfRule>
  </conditionalFormatting>
  <conditionalFormatting sqref="F530:G530">
    <cfRule type="expression" dxfId="13860" priority="13286" stopIfTrue="1">
      <formula>$C530="A"</formula>
    </cfRule>
  </conditionalFormatting>
  <conditionalFormatting sqref="F530:G530">
    <cfRule type="expression" dxfId="13859" priority="13285">
      <formula>$C530="A"</formula>
    </cfRule>
  </conditionalFormatting>
  <conditionalFormatting sqref="F531:G531">
    <cfRule type="expression" dxfId="13858" priority="13284">
      <formula>$C531="A"</formula>
    </cfRule>
  </conditionalFormatting>
  <conditionalFormatting sqref="F531:G531">
    <cfRule type="expression" dxfId="13857" priority="13283" stopIfTrue="1">
      <formula>$C531="A"</formula>
    </cfRule>
  </conditionalFormatting>
  <conditionalFormatting sqref="F531:G531">
    <cfRule type="expression" dxfId="13856" priority="13282">
      <formula>$C531="A"</formula>
    </cfRule>
  </conditionalFormatting>
  <conditionalFormatting sqref="F531:G531">
    <cfRule type="expression" dxfId="13855" priority="13281">
      <formula>$C531="A"</formula>
    </cfRule>
  </conditionalFormatting>
  <conditionalFormatting sqref="F531:G531">
    <cfRule type="expression" dxfId="13854" priority="13280" stopIfTrue="1">
      <formula>$C531="A"</formula>
    </cfRule>
  </conditionalFormatting>
  <conditionalFormatting sqref="F531:G531">
    <cfRule type="expression" dxfId="13853" priority="13279">
      <formula>$C531="A"</formula>
    </cfRule>
  </conditionalFormatting>
  <conditionalFormatting sqref="F531:G531">
    <cfRule type="expression" dxfId="13852" priority="13278">
      <formula>$C531="A"</formula>
    </cfRule>
  </conditionalFormatting>
  <conditionalFormatting sqref="F531:G531">
    <cfRule type="expression" dxfId="13851" priority="13277" stopIfTrue="1">
      <formula>$C531="A"</formula>
    </cfRule>
  </conditionalFormatting>
  <conditionalFormatting sqref="F531:G531">
    <cfRule type="expression" dxfId="13850" priority="13276">
      <formula>$C531="A"</formula>
    </cfRule>
  </conditionalFormatting>
  <conditionalFormatting sqref="D531:N531">
    <cfRule type="expression" dxfId="13849" priority="13275">
      <formula>$C531="A"</formula>
    </cfRule>
  </conditionalFormatting>
  <conditionalFormatting sqref="D531:E531 H531:N531">
    <cfRule type="expression" dxfId="13848" priority="13274" stopIfTrue="1">
      <formula>$C531="A"</formula>
    </cfRule>
  </conditionalFormatting>
  <conditionalFormatting sqref="F531:G531">
    <cfRule type="expression" dxfId="13847" priority="13273" stopIfTrue="1">
      <formula>$C531="A"</formula>
    </cfRule>
  </conditionalFormatting>
  <conditionalFormatting sqref="F531:G531">
    <cfRule type="expression" dxfId="13846" priority="13272">
      <formula>$C531="A"</formula>
    </cfRule>
  </conditionalFormatting>
  <conditionalFormatting sqref="F531:G531">
    <cfRule type="expression" dxfId="13845" priority="13271">
      <formula>$C531="A"</formula>
    </cfRule>
  </conditionalFormatting>
  <conditionalFormatting sqref="F531:G531">
    <cfRule type="expression" dxfId="13844" priority="13270" stopIfTrue="1">
      <formula>$C531="A"</formula>
    </cfRule>
  </conditionalFormatting>
  <conditionalFormatting sqref="F531:G531">
    <cfRule type="expression" dxfId="13843" priority="13269">
      <formula>$C531="A"</formula>
    </cfRule>
  </conditionalFormatting>
  <conditionalFormatting sqref="F531:G531">
    <cfRule type="expression" dxfId="13842" priority="13268">
      <formula>$C531="A"</formula>
    </cfRule>
  </conditionalFormatting>
  <conditionalFormatting sqref="F531:G531">
    <cfRule type="expression" dxfId="13841" priority="13267" stopIfTrue="1">
      <formula>$C531="A"</formula>
    </cfRule>
  </conditionalFormatting>
  <conditionalFormatting sqref="F531:G531">
    <cfRule type="expression" dxfId="13840" priority="13266">
      <formula>$C531="A"</formula>
    </cfRule>
  </conditionalFormatting>
  <conditionalFormatting sqref="F531:G531">
    <cfRule type="expression" dxfId="13839" priority="13265">
      <formula>$C531="A"</formula>
    </cfRule>
  </conditionalFormatting>
  <conditionalFormatting sqref="F531:G531">
    <cfRule type="expression" dxfId="13838" priority="13264" stopIfTrue="1">
      <formula>$C531="A"</formula>
    </cfRule>
  </conditionalFormatting>
  <conditionalFormatting sqref="F531:G531">
    <cfRule type="expression" dxfId="13837" priority="13263">
      <formula>$C531="A"</formula>
    </cfRule>
  </conditionalFormatting>
  <conditionalFormatting sqref="F531:G531">
    <cfRule type="expression" dxfId="13836" priority="13262">
      <formula>$C531="A"</formula>
    </cfRule>
  </conditionalFormatting>
  <conditionalFormatting sqref="F531:G531">
    <cfRule type="expression" dxfId="13835" priority="13261" stopIfTrue="1">
      <formula>$C531="A"</formula>
    </cfRule>
  </conditionalFormatting>
  <conditionalFormatting sqref="F531:G531">
    <cfRule type="expression" dxfId="13834" priority="13260">
      <formula>$C531="A"</formula>
    </cfRule>
  </conditionalFormatting>
  <conditionalFormatting sqref="F532:G532">
    <cfRule type="expression" dxfId="13833" priority="13259">
      <formula>$C532="A"</formula>
    </cfRule>
  </conditionalFormatting>
  <conditionalFormatting sqref="F532:G532">
    <cfRule type="expression" dxfId="13832" priority="13258" stopIfTrue="1">
      <formula>$C532="A"</formula>
    </cfRule>
  </conditionalFormatting>
  <conditionalFormatting sqref="F532:G532">
    <cfRule type="expression" dxfId="13831" priority="13257">
      <formula>$C532="A"</formula>
    </cfRule>
  </conditionalFormatting>
  <conditionalFormatting sqref="F532:G532">
    <cfRule type="expression" dxfId="13830" priority="13256">
      <formula>$C532="A"</formula>
    </cfRule>
  </conditionalFormatting>
  <conditionalFormatting sqref="F532:G532">
    <cfRule type="expression" dxfId="13829" priority="13255" stopIfTrue="1">
      <formula>$C532="A"</formula>
    </cfRule>
  </conditionalFormatting>
  <conditionalFormatting sqref="F532:G532">
    <cfRule type="expression" dxfId="13828" priority="13254">
      <formula>$C532="A"</formula>
    </cfRule>
  </conditionalFormatting>
  <conditionalFormatting sqref="F532:G532">
    <cfRule type="expression" dxfId="13827" priority="13253">
      <formula>$C532="A"</formula>
    </cfRule>
  </conditionalFormatting>
  <conditionalFormatting sqref="F532:G532">
    <cfRule type="expression" dxfId="13826" priority="13252" stopIfTrue="1">
      <formula>$C532="A"</formula>
    </cfRule>
  </conditionalFormatting>
  <conditionalFormatting sqref="F532:G532">
    <cfRule type="expression" dxfId="13825" priority="13251">
      <formula>$C532="A"</formula>
    </cfRule>
  </conditionalFormatting>
  <conditionalFormatting sqref="D532:N532">
    <cfRule type="expression" dxfId="13824" priority="13250">
      <formula>$C532="A"</formula>
    </cfRule>
  </conditionalFormatting>
  <conditionalFormatting sqref="D532:E532 H532:N532">
    <cfRule type="expression" dxfId="13823" priority="13249" stopIfTrue="1">
      <formula>$C532="A"</formula>
    </cfRule>
  </conditionalFormatting>
  <conditionalFormatting sqref="F532:G532">
    <cfRule type="expression" dxfId="13822" priority="13248" stopIfTrue="1">
      <formula>$C532="A"</formula>
    </cfRule>
  </conditionalFormatting>
  <conditionalFormatting sqref="F532:G532">
    <cfRule type="expression" dxfId="13821" priority="13247">
      <formula>$C532="A"</formula>
    </cfRule>
  </conditionalFormatting>
  <conditionalFormatting sqref="F532:G532">
    <cfRule type="expression" dxfId="13820" priority="13246">
      <formula>$C532="A"</formula>
    </cfRule>
  </conditionalFormatting>
  <conditionalFormatting sqref="F532:G532">
    <cfRule type="expression" dxfId="13819" priority="13245" stopIfTrue="1">
      <formula>$C532="A"</formula>
    </cfRule>
  </conditionalFormatting>
  <conditionalFormatting sqref="F532:G532">
    <cfRule type="expression" dxfId="13818" priority="13244">
      <formula>$C532="A"</formula>
    </cfRule>
  </conditionalFormatting>
  <conditionalFormatting sqref="F532:G532">
    <cfRule type="expression" dxfId="13817" priority="13243">
      <formula>$C532="A"</formula>
    </cfRule>
  </conditionalFormatting>
  <conditionalFormatting sqref="F532:G532">
    <cfRule type="expression" dxfId="13816" priority="13242" stopIfTrue="1">
      <formula>$C532="A"</formula>
    </cfRule>
  </conditionalFormatting>
  <conditionalFormatting sqref="F532:G532">
    <cfRule type="expression" dxfId="13815" priority="13241">
      <formula>$C532="A"</formula>
    </cfRule>
  </conditionalFormatting>
  <conditionalFormatting sqref="F532:G532">
    <cfRule type="expression" dxfId="13814" priority="13240">
      <formula>$C532="A"</formula>
    </cfRule>
  </conditionalFormatting>
  <conditionalFormatting sqref="F532:G532">
    <cfRule type="expression" dxfId="13813" priority="13239" stopIfTrue="1">
      <formula>$C532="A"</formula>
    </cfRule>
  </conditionalFormatting>
  <conditionalFormatting sqref="F532:G532">
    <cfRule type="expression" dxfId="13812" priority="13238">
      <formula>$C532="A"</formula>
    </cfRule>
  </conditionalFormatting>
  <conditionalFormatting sqref="F532:G532">
    <cfRule type="expression" dxfId="13811" priority="13237">
      <formula>$C532="A"</formula>
    </cfRule>
  </conditionalFormatting>
  <conditionalFormatting sqref="F532:G532">
    <cfRule type="expression" dxfId="13810" priority="13236" stopIfTrue="1">
      <formula>$C532="A"</formula>
    </cfRule>
  </conditionalFormatting>
  <conditionalFormatting sqref="F532:G532">
    <cfRule type="expression" dxfId="13809" priority="13235">
      <formula>$C532="A"</formula>
    </cfRule>
  </conditionalFormatting>
  <conditionalFormatting sqref="F533:G533">
    <cfRule type="expression" dxfId="13808" priority="13234">
      <formula>$C533="A"</formula>
    </cfRule>
  </conditionalFormatting>
  <conditionalFormatting sqref="F533:G533">
    <cfRule type="expression" dxfId="13807" priority="13233" stopIfTrue="1">
      <formula>$C533="A"</formula>
    </cfRule>
  </conditionalFormatting>
  <conditionalFormatting sqref="F533:G533">
    <cfRule type="expression" dxfId="13806" priority="13232">
      <formula>$C533="A"</formula>
    </cfRule>
  </conditionalFormatting>
  <conditionalFormatting sqref="F533:G533">
    <cfRule type="expression" dxfId="13805" priority="13231">
      <formula>$C533="A"</formula>
    </cfRule>
  </conditionalFormatting>
  <conditionalFormatting sqref="F533:G533">
    <cfRule type="expression" dxfId="13804" priority="13230" stopIfTrue="1">
      <formula>$C533="A"</formula>
    </cfRule>
  </conditionalFormatting>
  <conditionalFormatting sqref="F533:G533">
    <cfRule type="expression" dxfId="13803" priority="13229">
      <formula>$C533="A"</formula>
    </cfRule>
  </conditionalFormatting>
  <conditionalFormatting sqref="F533:G533">
    <cfRule type="expression" dxfId="13802" priority="13228">
      <formula>$C533="A"</formula>
    </cfRule>
  </conditionalFormatting>
  <conditionalFormatting sqref="F533:G533">
    <cfRule type="expression" dxfId="13801" priority="13227" stopIfTrue="1">
      <formula>$C533="A"</formula>
    </cfRule>
  </conditionalFormatting>
  <conditionalFormatting sqref="F533:G533">
    <cfRule type="expression" dxfId="13800" priority="13226">
      <formula>$C533="A"</formula>
    </cfRule>
  </conditionalFormatting>
  <conditionalFormatting sqref="D533:N533">
    <cfRule type="expression" dxfId="13799" priority="13225">
      <formula>$C533="A"</formula>
    </cfRule>
  </conditionalFormatting>
  <conditionalFormatting sqref="D533:E533 H533:N533">
    <cfRule type="expression" dxfId="13798" priority="13224" stopIfTrue="1">
      <formula>$C533="A"</formula>
    </cfRule>
  </conditionalFormatting>
  <conditionalFormatting sqref="F533:G533">
    <cfRule type="expression" dxfId="13797" priority="13223" stopIfTrue="1">
      <formula>$C533="A"</formula>
    </cfRule>
  </conditionalFormatting>
  <conditionalFormatting sqref="F533:G533">
    <cfRule type="expression" dxfId="13796" priority="13222">
      <formula>$C533="A"</formula>
    </cfRule>
  </conditionalFormatting>
  <conditionalFormatting sqref="F533:G533">
    <cfRule type="expression" dxfId="13795" priority="13221">
      <formula>$C533="A"</formula>
    </cfRule>
  </conditionalFormatting>
  <conditionalFormatting sqref="F533:G533">
    <cfRule type="expression" dxfId="13794" priority="13220" stopIfTrue="1">
      <formula>$C533="A"</formula>
    </cfRule>
  </conditionalFormatting>
  <conditionalFormatting sqref="F533:G533">
    <cfRule type="expression" dxfId="13793" priority="13219">
      <formula>$C533="A"</formula>
    </cfRule>
  </conditionalFormatting>
  <conditionalFormatting sqref="F533:G533">
    <cfRule type="expression" dxfId="13792" priority="13218">
      <formula>$C533="A"</formula>
    </cfRule>
  </conditionalFormatting>
  <conditionalFormatting sqref="F533:G533">
    <cfRule type="expression" dxfId="13791" priority="13217" stopIfTrue="1">
      <formula>$C533="A"</formula>
    </cfRule>
  </conditionalFormatting>
  <conditionalFormatting sqref="F533:G533">
    <cfRule type="expression" dxfId="13790" priority="13216">
      <formula>$C533="A"</formula>
    </cfRule>
  </conditionalFormatting>
  <conditionalFormatting sqref="F533:G533">
    <cfRule type="expression" dxfId="13789" priority="13215">
      <formula>$C533="A"</formula>
    </cfRule>
  </conditionalFormatting>
  <conditionalFormatting sqref="F533:G533">
    <cfRule type="expression" dxfId="13788" priority="13214" stopIfTrue="1">
      <formula>$C533="A"</formula>
    </cfRule>
  </conditionalFormatting>
  <conditionalFormatting sqref="F533:G533">
    <cfRule type="expression" dxfId="13787" priority="13213">
      <formula>$C533="A"</formula>
    </cfRule>
  </conditionalFormatting>
  <conditionalFormatting sqref="F533:G533">
    <cfRule type="expression" dxfId="13786" priority="13212">
      <formula>$C533="A"</formula>
    </cfRule>
  </conditionalFormatting>
  <conditionalFormatting sqref="F533:G533">
    <cfRule type="expression" dxfId="13785" priority="13211" stopIfTrue="1">
      <formula>$C533="A"</formula>
    </cfRule>
  </conditionalFormatting>
  <conditionalFormatting sqref="F533:G533">
    <cfRule type="expression" dxfId="13784" priority="13210">
      <formula>$C533="A"</formula>
    </cfRule>
  </conditionalFormatting>
  <conditionalFormatting sqref="F534:G534">
    <cfRule type="expression" dxfId="13783" priority="13209">
      <formula>$C534="A"</formula>
    </cfRule>
  </conditionalFormatting>
  <conditionalFormatting sqref="F534:G534">
    <cfRule type="expression" dxfId="13782" priority="13208" stopIfTrue="1">
      <formula>$C534="A"</formula>
    </cfRule>
  </conditionalFormatting>
  <conditionalFormatting sqref="F534:G534">
    <cfRule type="expression" dxfId="13781" priority="13207">
      <formula>$C534="A"</formula>
    </cfRule>
  </conditionalFormatting>
  <conditionalFormatting sqref="F534:G534">
    <cfRule type="expression" dxfId="13780" priority="13206">
      <formula>$C534="A"</formula>
    </cfRule>
  </conditionalFormatting>
  <conditionalFormatting sqref="F534:G534">
    <cfRule type="expression" dxfId="13779" priority="13205" stopIfTrue="1">
      <formula>$C534="A"</formula>
    </cfRule>
  </conditionalFormatting>
  <conditionalFormatting sqref="F534:G534">
    <cfRule type="expression" dxfId="13778" priority="13204">
      <formula>$C534="A"</formula>
    </cfRule>
  </conditionalFormatting>
  <conditionalFormatting sqref="F534:G534">
    <cfRule type="expression" dxfId="13777" priority="13203">
      <formula>$C534="A"</formula>
    </cfRule>
  </conditionalFormatting>
  <conditionalFormatting sqref="F534:G534">
    <cfRule type="expression" dxfId="13776" priority="13202" stopIfTrue="1">
      <formula>$C534="A"</formula>
    </cfRule>
  </conditionalFormatting>
  <conditionalFormatting sqref="F534:G534">
    <cfRule type="expression" dxfId="13775" priority="13201">
      <formula>$C534="A"</formula>
    </cfRule>
  </conditionalFormatting>
  <conditionalFormatting sqref="D534:N534">
    <cfRule type="expression" dxfId="13774" priority="13200">
      <formula>$C534="A"</formula>
    </cfRule>
  </conditionalFormatting>
  <conditionalFormatting sqref="D534:E534 H534:N534">
    <cfRule type="expression" dxfId="13773" priority="13199" stopIfTrue="1">
      <formula>$C534="A"</formula>
    </cfRule>
  </conditionalFormatting>
  <conditionalFormatting sqref="F534:G534">
    <cfRule type="expression" dxfId="13772" priority="13198" stopIfTrue="1">
      <formula>$C534="A"</formula>
    </cfRule>
  </conditionalFormatting>
  <conditionalFormatting sqref="F534:G534">
    <cfRule type="expression" dxfId="13771" priority="13197">
      <formula>$C534="A"</formula>
    </cfRule>
  </conditionalFormatting>
  <conditionalFormatting sqref="F534:G534">
    <cfRule type="expression" dxfId="13770" priority="13196">
      <formula>$C534="A"</formula>
    </cfRule>
  </conditionalFormatting>
  <conditionalFormatting sqref="F534:G534">
    <cfRule type="expression" dxfId="13769" priority="13195" stopIfTrue="1">
      <formula>$C534="A"</formula>
    </cfRule>
  </conditionalFormatting>
  <conditionalFormatting sqref="F534:G534">
    <cfRule type="expression" dxfId="13768" priority="13194">
      <formula>$C534="A"</formula>
    </cfRule>
  </conditionalFormatting>
  <conditionalFormatting sqref="F534:G534">
    <cfRule type="expression" dxfId="13767" priority="13193">
      <formula>$C534="A"</formula>
    </cfRule>
  </conditionalFormatting>
  <conditionalFormatting sqref="F534:G534">
    <cfRule type="expression" dxfId="13766" priority="13192" stopIfTrue="1">
      <formula>$C534="A"</formula>
    </cfRule>
  </conditionalFormatting>
  <conditionalFormatting sqref="F534:G534">
    <cfRule type="expression" dxfId="13765" priority="13191">
      <formula>$C534="A"</formula>
    </cfRule>
  </conditionalFormatting>
  <conditionalFormatting sqref="F534:G534">
    <cfRule type="expression" dxfId="13764" priority="13190">
      <formula>$C534="A"</formula>
    </cfRule>
  </conditionalFormatting>
  <conditionalFormatting sqref="F534:G534">
    <cfRule type="expression" dxfId="13763" priority="13189" stopIfTrue="1">
      <formula>$C534="A"</formula>
    </cfRule>
  </conditionalFormatting>
  <conditionalFormatting sqref="F534:G534">
    <cfRule type="expression" dxfId="13762" priority="13188">
      <formula>$C534="A"</formula>
    </cfRule>
  </conditionalFormatting>
  <conditionalFormatting sqref="F534:G534">
    <cfRule type="expression" dxfId="13761" priority="13187">
      <formula>$C534="A"</formula>
    </cfRule>
  </conditionalFormatting>
  <conditionalFormatting sqref="F534:G534">
    <cfRule type="expression" dxfId="13760" priority="13186" stopIfTrue="1">
      <formula>$C534="A"</formula>
    </cfRule>
  </conditionalFormatting>
  <conditionalFormatting sqref="F534:G534">
    <cfRule type="expression" dxfId="13759" priority="13185">
      <formula>$C534="A"</formula>
    </cfRule>
  </conditionalFormatting>
  <conditionalFormatting sqref="F535:G535">
    <cfRule type="expression" dxfId="13758" priority="13184">
      <formula>$C535="A"</formula>
    </cfRule>
  </conditionalFormatting>
  <conditionalFormatting sqref="F535:G535">
    <cfRule type="expression" dxfId="13757" priority="13183" stopIfTrue="1">
      <formula>$C535="A"</formula>
    </cfRule>
  </conditionalFormatting>
  <conditionalFormatting sqref="F535:G535">
    <cfRule type="expression" dxfId="13756" priority="13182">
      <formula>$C535="A"</formula>
    </cfRule>
  </conditionalFormatting>
  <conditionalFormatting sqref="F535:G535">
    <cfRule type="expression" dxfId="13755" priority="13181">
      <formula>$C535="A"</formula>
    </cfRule>
  </conditionalFormatting>
  <conditionalFormatting sqref="F535:G535">
    <cfRule type="expression" dxfId="13754" priority="13180" stopIfTrue="1">
      <formula>$C535="A"</formula>
    </cfRule>
  </conditionalFormatting>
  <conditionalFormatting sqref="F535:G535">
    <cfRule type="expression" dxfId="13753" priority="13179">
      <formula>$C535="A"</formula>
    </cfRule>
  </conditionalFormatting>
  <conditionalFormatting sqref="F535:G535">
    <cfRule type="expression" dxfId="13752" priority="13178">
      <formula>$C535="A"</formula>
    </cfRule>
  </conditionalFormatting>
  <conditionalFormatting sqref="F535:G535">
    <cfRule type="expression" dxfId="13751" priority="13177" stopIfTrue="1">
      <formula>$C535="A"</formula>
    </cfRule>
  </conditionalFormatting>
  <conditionalFormatting sqref="F535:G535">
    <cfRule type="expression" dxfId="13750" priority="13176">
      <formula>$C535="A"</formula>
    </cfRule>
  </conditionalFormatting>
  <conditionalFormatting sqref="D535:N535">
    <cfRule type="expression" dxfId="13749" priority="13175">
      <formula>$C535="A"</formula>
    </cfRule>
  </conditionalFormatting>
  <conditionalFormatting sqref="D535:E535 H535:N535">
    <cfRule type="expression" dxfId="13748" priority="13174" stopIfTrue="1">
      <formula>$C535="A"</formula>
    </cfRule>
  </conditionalFormatting>
  <conditionalFormatting sqref="F535:G535">
    <cfRule type="expression" dxfId="13747" priority="13173" stopIfTrue="1">
      <formula>$C535="A"</formula>
    </cfRule>
  </conditionalFormatting>
  <conditionalFormatting sqref="F535:G535">
    <cfRule type="expression" dxfId="13746" priority="13172">
      <formula>$C535="A"</formula>
    </cfRule>
  </conditionalFormatting>
  <conditionalFormatting sqref="F535:G535">
    <cfRule type="expression" dxfId="13745" priority="13171">
      <formula>$C535="A"</formula>
    </cfRule>
  </conditionalFormatting>
  <conditionalFormatting sqref="F535:G535">
    <cfRule type="expression" dxfId="13744" priority="13170" stopIfTrue="1">
      <formula>$C535="A"</formula>
    </cfRule>
  </conditionalFormatting>
  <conditionalFormatting sqref="F535:G535">
    <cfRule type="expression" dxfId="13743" priority="13169">
      <formula>$C535="A"</formula>
    </cfRule>
  </conditionalFormatting>
  <conditionalFormatting sqref="F535:G535">
    <cfRule type="expression" dxfId="13742" priority="13168">
      <formula>$C535="A"</formula>
    </cfRule>
  </conditionalFormatting>
  <conditionalFormatting sqref="F535:G535">
    <cfRule type="expression" dxfId="13741" priority="13167" stopIfTrue="1">
      <formula>$C535="A"</formula>
    </cfRule>
  </conditionalFormatting>
  <conditionalFormatting sqref="F535:G535">
    <cfRule type="expression" dxfId="13740" priority="13166">
      <formula>$C535="A"</formula>
    </cfRule>
  </conditionalFormatting>
  <conditionalFormatting sqref="F535:G535">
    <cfRule type="expression" dxfId="13739" priority="13165">
      <formula>$C535="A"</formula>
    </cfRule>
  </conditionalFormatting>
  <conditionalFormatting sqref="F535:G535">
    <cfRule type="expression" dxfId="13738" priority="13164" stopIfTrue="1">
      <formula>$C535="A"</formula>
    </cfRule>
  </conditionalFormatting>
  <conditionalFormatting sqref="F535:G535">
    <cfRule type="expression" dxfId="13737" priority="13163">
      <formula>$C535="A"</formula>
    </cfRule>
  </conditionalFormatting>
  <conditionalFormatting sqref="F535:G535">
    <cfRule type="expression" dxfId="13736" priority="13162">
      <formula>$C535="A"</formula>
    </cfRule>
  </conditionalFormatting>
  <conditionalFormatting sqref="F535:G535">
    <cfRule type="expression" dxfId="13735" priority="13161" stopIfTrue="1">
      <formula>$C535="A"</formula>
    </cfRule>
  </conditionalFormatting>
  <conditionalFormatting sqref="F535:G535">
    <cfRule type="expression" dxfId="13734" priority="13160">
      <formula>$C535="A"</formula>
    </cfRule>
  </conditionalFormatting>
  <conditionalFormatting sqref="F536:G536">
    <cfRule type="expression" dxfId="13733" priority="13159">
      <formula>$C536="A"</formula>
    </cfRule>
  </conditionalFormatting>
  <conditionalFormatting sqref="F536:G536">
    <cfRule type="expression" dxfId="13732" priority="13158" stopIfTrue="1">
      <formula>$C536="A"</formula>
    </cfRule>
  </conditionalFormatting>
  <conditionalFormatting sqref="F536:G536">
    <cfRule type="expression" dxfId="13731" priority="13157">
      <formula>$C536="A"</formula>
    </cfRule>
  </conditionalFormatting>
  <conditionalFormatting sqref="F536:G536">
    <cfRule type="expression" dxfId="13730" priority="13156">
      <formula>$C536="A"</formula>
    </cfRule>
  </conditionalFormatting>
  <conditionalFormatting sqref="F536:G536">
    <cfRule type="expression" dxfId="13729" priority="13155" stopIfTrue="1">
      <formula>$C536="A"</formula>
    </cfRule>
  </conditionalFormatting>
  <conditionalFormatting sqref="F536:G536">
    <cfRule type="expression" dxfId="13728" priority="13154">
      <formula>$C536="A"</formula>
    </cfRule>
  </conditionalFormatting>
  <conditionalFormatting sqref="F536:G536">
    <cfRule type="expression" dxfId="13727" priority="13153">
      <formula>$C536="A"</formula>
    </cfRule>
  </conditionalFormatting>
  <conditionalFormatting sqref="F536:G536">
    <cfRule type="expression" dxfId="13726" priority="13152" stopIfTrue="1">
      <formula>$C536="A"</formula>
    </cfRule>
  </conditionalFormatting>
  <conditionalFormatting sqref="F536:G536">
    <cfRule type="expression" dxfId="13725" priority="13151">
      <formula>$C536="A"</formula>
    </cfRule>
  </conditionalFormatting>
  <conditionalFormatting sqref="D536:N536">
    <cfRule type="expression" dxfId="13724" priority="13150">
      <formula>$C536="A"</formula>
    </cfRule>
  </conditionalFormatting>
  <conditionalFormatting sqref="D536:E536 H536:N536">
    <cfRule type="expression" dxfId="13723" priority="13149" stopIfTrue="1">
      <formula>$C536="A"</formula>
    </cfRule>
  </conditionalFormatting>
  <conditionalFormatting sqref="F536:G536">
    <cfRule type="expression" dxfId="13722" priority="13148" stopIfTrue="1">
      <formula>$C536="A"</formula>
    </cfRule>
  </conditionalFormatting>
  <conditionalFormatting sqref="F536:G536">
    <cfRule type="expression" dxfId="13721" priority="13147">
      <formula>$C536="A"</formula>
    </cfRule>
  </conditionalFormatting>
  <conditionalFormatting sqref="F536:G536">
    <cfRule type="expression" dxfId="13720" priority="13146">
      <formula>$C536="A"</formula>
    </cfRule>
  </conditionalFormatting>
  <conditionalFormatting sqref="F536:G536">
    <cfRule type="expression" dxfId="13719" priority="13145" stopIfTrue="1">
      <formula>$C536="A"</formula>
    </cfRule>
  </conditionalFormatting>
  <conditionalFormatting sqref="F536:G536">
    <cfRule type="expression" dxfId="13718" priority="13144">
      <formula>$C536="A"</formula>
    </cfRule>
  </conditionalFormatting>
  <conditionalFormatting sqref="F536:G536">
    <cfRule type="expression" dxfId="13717" priority="13143">
      <formula>$C536="A"</formula>
    </cfRule>
  </conditionalFormatting>
  <conditionalFormatting sqref="F536:G536">
    <cfRule type="expression" dxfId="13716" priority="13142" stopIfTrue="1">
      <formula>$C536="A"</formula>
    </cfRule>
  </conditionalFormatting>
  <conditionalFormatting sqref="F536:G536">
    <cfRule type="expression" dxfId="13715" priority="13141">
      <formula>$C536="A"</formula>
    </cfRule>
  </conditionalFormatting>
  <conditionalFormatting sqref="F536:G536">
    <cfRule type="expression" dxfId="13714" priority="13140">
      <formula>$C536="A"</formula>
    </cfRule>
  </conditionalFormatting>
  <conditionalFormatting sqref="F536:G536">
    <cfRule type="expression" dxfId="13713" priority="13139" stopIfTrue="1">
      <formula>$C536="A"</formula>
    </cfRule>
  </conditionalFormatting>
  <conditionalFormatting sqref="F536:G536">
    <cfRule type="expression" dxfId="13712" priority="13138">
      <formula>$C536="A"</formula>
    </cfRule>
  </conditionalFormatting>
  <conditionalFormatting sqref="F536:G536">
    <cfRule type="expression" dxfId="13711" priority="13137">
      <formula>$C536="A"</formula>
    </cfRule>
  </conditionalFormatting>
  <conditionalFormatting sqref="F536:G536">
    <cfRule type="expression" dxfId="13710" priority="13136" stopIfTrue="1">
      <formula>$C536="A"</formula>
    </cfRule>
  </conditionalFormatting>
  <conditionalFormatting sqref="F536:G536">
    <cfRule type="expression" dxfId="13709" priority="13135">
      <formula>$C536="A"</formula>
    </cfRule>
  </conditionalFormatting>
  <conditionalFormatting sqref="F537:G537">
    <cfRule type="expression" dxfId="13708" priority="13134">
      <formula>$C537="A"</formula>
    </cfRule>
  </conditionalFormatting>
  <conditionalFormatting sqref="F537:G537">
    <cfRule type="expression" dxfId="13707" priority="13133" stopIfTrue="1">
      <formula>$C537="A"</formula>
    </cfRule>
  </conditionalFormatting>
  <conditionalFormatting sqref="F537:G537">
    <cfRule type="expression" dxfId="13706" priority="13132">
      <formula>$C537="A"</formula>
    </cfRule>
  </conditionalFormatting>
  <conditionalFormatting sqref="F537:G537">
    <cfRule type="expression" dxfId="13705" priority="13131">
      <formula>$C537="A"</formula>
    </cfRule>
  </conditionalFormatting>
  <conditionalFormatting sqref="F537:G537">
    <cfRule type="expression" dxfId="13704" priority="13130" stopIfTrue="1">
      <formula>$C537="A"</formula>
    </cfRule>
  </conditionalFormatting>
  <conditionalFormatting sqref="F537:G537">
    <cfRule type="expression" dxfId="13703" priority="13129">
      <formula>$C537="A"</formula>
    </cfRule>
  </conditionalFormatting>
  <conditionalFormatting sqref="F537:G537">
    <cfRule type="expression" dxfId="13702" priority="13128">
      <formula>$C537="A"</formula>
    </cfRule>
  </conditionalFormatting>
  <conditionalFormatting sqref="F537:G537">
    <cfRule type="expression" dxfId="13701" priority="13127" stopIfTrue="1">
      <formula>$C537="A"</formula>
    </cfRule>
  </conditionalFormatting>
  <conditionalFormatting sqref="F537:G537">
    <cfRule type="expression" dxfId="13700" priority="13126">
      <formula>$C537="A"</formula>
    </cfRule>
  </conditionalFormatting>
  <conditionalFormatting sqref="D537:N537">
    <cfRule type="expression" dxfId="13699" priority="13125">
      <formula>$C537="A"</formula>
    </cfRule>
  </conditionalFormatting>
  <conditionalFormatting sqref="D537:E537 H537:N537">
    <cfRule type="expression" dxfId="13698" priority="13124" stopIfTrue="1">
      <formula>$C537="A"</formula>
    </cfRule>
  </conditionalFormatting>
  <conditionalFormatting sqref="F537:G537">
    <cfRule type="expression" dxfId="13697" priority="13123" stopIfTrue="1">
      <formula>$C537="A"</formula>
    </cfRule>
  </conditionalFormatting>
  <conditionalFormatting sqref="F537:G537">
    <cfRule type="expression" dxfId="13696" priority="13122">
      <formula>$C537="A"</formula>
    </cfRule>
  </conditionalFormatting>
  <conditionalFormatting sqref="F537:G537">
    <cfRule type="expression" dxfId="13695" priority="13121">
      <formula>$C537="A"</formula>
    </cfRule>
  </conditionalFormatting>
  <conditionalFormatting sqref="F537:G537">
    <cfRule type="expression" dxfId="13694" priority="13120" stopIfTrue="1">
      <formula>$C537="A"</formula>
    </cfRule>
  </conditionalFormatting>
  <conditionalFormatting sqref="F537:G537">
    <cfRule type="expression" dxfId="13693" priority="13119">
      <formula>$C537="A"</formula>
    </cfRule>
  </conditionalFormatting>
  <conditionalFormatting sqref="F537:G537">
    <cfRule type="expression" dxfId="13692" priority="13118">
      <formula>$C537="A"</formula>
    </cfRule>
  </conditionalFormatting>
  <conditionalFormatting sqref="F537:G537">
    <cfRule type="expression" dxfId="13691" priority="13117" stopIfTrue="1">
      <formula>$C537="A"</formula>
    </cfRule>
  </conditionalFormatting>
  <conditionalFormatting sqref="F537:G537">
    <cfRule type="expression" dxfId="13690" priority="13116">
      <formula>$C537="A"</formula>
    </cfRule>
  </conditionalFormatting>
  <conditionalFormatting sqref="F537:G537">
    <cfRule type="expression" dxfId="13689" priority="13115">
      <formula>$C537="A"</formula>
    </cfRule>
  </conditionalFormatting>
  <conditionalFormatting sqref="F537:G537">
    <cfRule type="expression" dxfId="13688" priority="13114" stopIfTrue="1">
      <formula>$C537="A"</formula>
    </cfRule>
  </conditionalFormatting>
  <conditionalFormatting sqref="F537:G537">
    <cfRule type="expression" dxfId="13687" priority="13113">
      <formula>$C537="A"</formula>
    </cfRule>
  </conditionalFormatting>
  <conditionalFormatting sqref="F537:G537">
    <cfRule type="expression" dxfId="13686" priority="13112">
      <formula>$C537="A"</formula>
    </cfRule>
  </conditionalFormatting>
  <conditionalFormatting sqref="F537:G537">
    <cfRule type="expression" dxfId="13685" priority="13111" stopIfTrue="1">
      <formula>$C537="A"</formula>
    </cfRule>
  </conditionalFormatting>
  <conditionalFormatting sqref="F537:G537">
    <cfRule type="expression" dxfId="13684" priority="13110">
      <formula>$C537="A"</formula>
    </cfRule>
  </conditionalFormatting>
  <conditionalFormatting sqref="F538:G538">
    <cfRule type="expression" dxfId="13683" priority="13109">
      <formula>$C538="A"</formula>
    </cfRule>
  </conditionalFormatting>
  <conditionalFormatting sqref="F538:G538">
    <cfRule type="expression" dxfId="13682" priority="13108" stopIfTrue="1">
      <formula>$C538="A"</formula>
    </cfRule>
  </conditionalFormatting>
  <conditionalFormatting sqref="F538:G538">
    <cfRule type="expression" dxfId="13681" priority="13107">
      <formula>$C538="A"</formula>
    </cfRule>
  </conditionalFormatting>
  <conditionalFormatting sqref="F538:G538">
    <cfRule type="expression" dxfId="13680" priority="13106">
      <formula>$C538="A"</formula>
    </cfRule>
  </conditionalFormatting>
  <conditionalFormatting sqref="F538:G538">
    <cfRule type="expression" dxfId="13679" priority="13105" stopIfTrue="1">
      <formula>$C538="A"</formula>
    </cfRule>
  </conditionalFormatting>
  <conditionalFormatting sqref="F538:G538">
    <cfRule type="expression" dxfId="13678" priority="13104">
      <formula>$C538="A"</formula>
    </cfRule>
  </conditionalFormatting>
  <conditionalFormatting sqref="F538:G538">
    <cfRule type="expression" dxfId="13677" priority="13103">
      <formula>$C538="A"</formula>
    </cfRule>
  </conditionalFormatting>
  <conditionalFormatting sqref="F538:G538">
    <cfRule type="expression" dxfId="13676" priority="13102" stopIfTrue="1">
      <formula>$C538="A"</formula>
    </cfRule>
  </conditionalFormatting>
  <conditionalFormatting sqref="F538:G538">
    <cfRule type="expression" dxfId="13675" priority="13101">
      <formula>$C538="A"</formula>
    </cfRule>
  </conditionalFormatting>
  <conditionalFormatting sqref="D538:N538">
    <cfRule type="expression" dxfId="13674" priority="13100">
      <formula>$C538="A"</formula>
    </cfRule>
  </conditionalFormatting>
  <conditionalFormatting sqref="D538:E538 H538:N538">
    <cfRule type="expression" dxfId="13673" priority="13099" stopIfTrue="1">
      <formula>$C538="A"</formula>
    </cfRule>
  </conditionalFormatting>
  <conditionalFormatting sqref="F538:G538">
    <cfRule type="expression" dxfId="13672" priority="13098" stopIfTrue="1">
      <formula>$C538="A"</formula>
    </cfRule>
  </conditionalFormatting>
  <conditionalFormatting sqref="F538:G538">
    <cfRule type="expression" dxfId="13671" priority="13097">
      <formula>$C538="A"</formula>
    </cfRule>
  </conditionalFormatting>
  <conditionalFormatting sqref="F538:G538">
    <cfRule type="expression" dxfId="13670" priority="13096">
      <formula>$C538="A"</formula>
    </cfRule>
  </conditionalFormatting>
  <conditionalFormatting sqref="F538:G538">
    <cfRule type="expression" dxfId="13669" priority="13095" stopIfTrue="1">
      <formula>$C538="A"</formula>
    </cfRule>
  </conditionalFormatting>
  <conditionalFormatting sqref="F538:G538">
    <cfRule type="expression" dxfId="13668" priority="13094">
      <formula>$C538="A"</formula>
    </cfRule>
  </conditionalFormatting>
  <conditionalFormatting sqref="F538:G538">
    <cfRule type="expression" dxfId="13667" priority="13093">
      <formula>$C538="A"</formula>
    </cfRule>
  </conditionalFormatting>
  <conditionalFormatting sqref="F538:G538">
    <cfRule type="expression" dxfId="13666" priority="13092" stopIfTrue="1">
      <formula>$C538="A"</formula>
    </cfRule>
  </conditionalFormatting>
  <conditionalFormatting sqref="F538:G538">
    <cfRule type="expression" dxfId="13665" priority="13091">
      <formula>$C538="A"</formula>
    </cfRule>
  </conditionalFormatting>
  <conditionalFormatting sqref="F538:G538">
    <cfRule type="expression" dxfId="13664" priority="13090">
      <formula>$C538="A"</formula>
    </cfRule>
  </conditionalFormatting>
  <conditionalFormatting sqref="F538:G538">
    <cfRule type="expression" dxfId="13663" priority="13089" stopIfTrue="1">
      <formula>$C538="A"</formula>
    </cfRule>
  </conditionalFormatting>
  <conditionalFormatting sqref="F538:G538">
    <cfRule type="expression" dxfId="13662" priority="13088">
      <formula>$C538="A"</formula>
    </cfRule>
  </conditionalFormatting>
  <conditionalFormatting sqref="F538:G538">
    <cfRule type="expression" dxfId="13661" priority="13087">
      <formula>$C538="A"</formula>
    </cfRule>
  </conditionalFormatting>
  <conditionalFormatting sqref="F538:G538">
    <cfRule type="expression" dxfId="13660" priority="13086" stopIfTrue="1">
      <formula>$C538="A"</formula>
    </cfRule>
  </conditionalFormatting>
  <conditionalFormatting sqref="F538:G538">
    <cfRule type="expression" dxfId="13659" priority="13085">
      <formula>$C538="A"</formula>
    </cfRule>
  </conditionalFormatting>
  <conditionalFormatting sqref="F539:G539">
    <cfRule type="expression" dxfId="13658" priority="13084">
      <formula>$C539="A"</formula>
    </cfRule>
  </conditionalFormatting>
  <conditionalFormatting sqref="F539:G539">
    <cfRule type="expression" dxfId="13657" priority="13083" stopIfTrue="1">
      <formula>$C539="A"</formula>
    </cfRule>
  </conditionalFormatting>
  <conditionalFormatting sqref="F539:G539">
    <cfRule type="expression" dxfId="13656" priority="13082">
      <formula>$C539="A"</formula>
    </cfRule>
  </conditionalFormatting>
  <conditionalFormatting sqref="F539:G539">
    <cfRule type="expression" dxfId="13655" priority="13081">
      <formula>$C539="A"</formula>
    </cfRule>
  </conditionalFormatting>
  <conditionalFormatting sqref="F539:G539">
    <cfRule type="expression" dxfId="13654" priority="13080" stopIfTrue="1">
      <formula>$C539="A"</formula>
    </cfRule>
  </conditionalFormatting>
  <conditionalFormatting sqref="F539:G539">
    <cfRule type="expression" dxfId="13653" priority="13079">
      <formula>$C539="A"</formula>
    </cfRule>
  </conditionalFormatting>
  <conditionalFormatting sqref="F539:G539">
    <cfRule type="expression" dxfId="13652" priority="13078">
      <formula>$C539="A"</formula>
    </cfRule>
  </conditionalFormatting>
  <conditionalFormatting sqref="F539:G539">
    <cfRule type="expression" dxfId="13651" priority="13077" stopIfTrue="1">
      <formula>$C539="A"</formula>
    </cfRule>
  </conditionalFormatting>
  <conditionalFormatting sqref="F539:G539">
    <cfRule type="expression" dxfId="13650" priority="13076">
      <formula>$C539="A"</formula>
    </cfRule>
  </conditionalFormatting>
  <conditionalFormatting sqref="D539:N539">
    <cfRule type="expression" dxfId="13649" priority="13075">
      <formula>$C539="A"</formula>
    </cfRule>
  </conditionalFormatting>
  <conditionalFormatting sqref="D539:E539 H539:N539">
    <cfRule type="expression" dxfId="13648" priority="13074" stopIfTrue="1">
      <formula>$C539="A"</formula>
    </cfRule>
  </conditionalFormatting>
  <conditionalFormatting sqref="F539:G539">
    <cfRule type="expression" dxfId="13647" priority="13073" stopIfTrue="1">
      <formula>$C539="A"</formula>
    </cfRule>
  </conditionalFormatting>
  <conditionalFormatting sqref="F539:G539">
    <cfRule type="expression" dxfId="13646" priority="13072">
      <formula>$C539="A"</formula>
    </cfRule>
  </conditionalFormatting>
  <conditionalFormatting sqref="F539:G539">
    <cfRule type="expression" dxfId="13645" priority="13071">
      <formula>$C539="A"</formula>
    </cfRule>
  </conditionalFormatting>
  <conditionalFormatting sqref="F539:G539">
    <cfRule type="expression" dxfId="13644" priority="13070" stopIfTrue="1">
      <formula>$C539="A"</formula>
    </cfRule>
  </conditionalFormatting>
  <conditionalFormatting sqref="F539:G539">
    <cfRule type="expression" dxfId="13643" priority="13069">
      <formula>$C539="A"</formula>
    </cfRule>
  </conditionalFormatting>
  <conditionalFormatting sqref="F539:G539">
    <cfRule type="expression" dxfId="13642" priority="13068">
      <formula>$C539="A"</formula>
    </cfRule>
  </conditionalFormatting>
  <conditionalFormatting sqref="F539:G539">
    <cfRule type="expression" dxfId="13641" priority="13067" stopIfTrue="1">
      <formula>$C539="A"</formula>
    </cfRule>
  </conditionalFormatting>
  <conditionalFormatting sqref="F539:G539">
    <cfRule type="expression" dxfId="13640" priority="13066">
      <formula>$C539="A"</formula>
    </cfRule>
  </conditionalFormatting>
  <conditionalFormatting sqref="F539:G539">
    <cfRule type="expression" dxfId="13639" priority="13065">
      <formula>$C539="A"</formula>
    </cfRule>
  </conditionalFormatting>
  <conditionalFormatting sqref="F539:G539">
    <cfRule type="expression" dxfId="13638" priority="13064" stopIfTrue="1">
      <formula>$C539="A"</formula>
    </cfRule>
  </conditionalFormatting>
  <conditionalFormatting sqref="F539:G539">
    <cfRule type="expression" dxfId="13637" priority="13063">
      <formula>$C539="A"</formula>
    </cfRule>
  </conditionalFormatting>
  <conditionalFormatting sqref="F539:G539">
    <cfRule type="expression" dxfId="13636" priority="13062">
      <formula>$C539="A"</formula>
    </cfRule>
  </conditionalFormatting>
  <conditionalFormatting sqref="F539:G539">
    <cfRule type="expression" dxfId="13635" priority="13061" stopIfTrue="1">
      <formula>$C539="A"</formula>
    </cfRule>
  </conditionalFormatting>
  <conditionalFormatting sqref="F539:G539">
    <cfRule type="expression" dxfId="13634" priority="13060">
      <formula>$C539="A"</formula>
    </cfRule>
  </conditionalFormatting>
  <conditionalFormatting sqref="F540:G540">
    <cfRule type="expression" dxfId="13633" priority="13059">
      <formula>$C540="A"</formula>
    </cfRule>
  </conditionalFormatting>
  <conditionalFormatting sqref="F540:G540">
    <cfRule type="expression" dxfId="13632" priority="13058" stopIfTrue="1">
      <formula>$C540="A"</formula>
    </cfRule>
  </conditionalFormatting>
  <conditionalFormatting sqref="F540:G540">
    <cfRule type="expression" dxfId="13631" priority="13057">
      <formula>$C540="A"</formula>
    </cfRule>
  </conditionalFormatting>
  <conditionalFormatting sqref="F540:G540">
    <cfRule type="expression" dxfId="13630" priority="13056">
      <formula>$C540="A"</formula>
    </cfRule>
  </conditionalFormatting>
  <conditionalFormatting sqref="F540:G540">
    <cfRule type="expression" dxfId="13629" priority="13055" stopIfTrue="1">
      <formula>$C540="A"</formula>
    </cfRule>
  </conditionalFormatting>
  <conditionalFormatting sqref="F540:G540">
    <cfRule type="expression" dxfId="13628" priority="13054">
      <formula>$C540="A"</formula>
    </cfRule>
  </conditionalFormatting>
  <conditionalFormatting sqref="F540:G540">
    <cfRule type="expression" dxfId="13627" priority="13053">
      <formula>$C540="A"</formula>
    </cfRule>
  </conditionalFormatting>
  <conditionalFormatting sqref="F540:G540">
    <cfRule type="expression" dxfId="13626" priority="13052" stopIfTrue="1">
      <formula>$C540="A"</formula>
    </cfRule>
  </conditionalFormatting>
  <conditionalFormatting sqref="F540:G540">
    <cfRule type="expression" dxfId="13625" priority="13051">
      <formula>$C540="A"</formula>
    </cfRule>
  </conditionalFormatting>
  <conditionalFormatting sqref="D540:N540">
    <cfRule type="expression" dxfId="13624" priority="13050">
      <formula>$C540="A"</formula>
    </cfRule>
  </conditionalFormatting>
  <conditionalFormatting sqref="D540:E540 H540:N540">
    <cfRule type="expression" dxfId="13623" priority="13049" stopIfTrue="1">
      <formula>$C540="A"</formula>
    </cfRule>
  </conditionalFormatting>
  <conditionalFormatting sqref="F540:G540">
    <cfRule type="expression" dxfId="13622" priority="13048" stopIfTrue="1">
      <formula>$C540="A"</formula>
    </cfRule>
  </conditionalFormatting>
  <conditionalFormatting sqref="F540:G540">
    <cfRule type="expression" dxfId="13621" priority="13047">
      <formula>$C540="A"</formula>
    </cfRule>
  </conditionalFormatting>
  <conditionalFormatting sqref="F540:G540">
    <cfRule type="expression" dxfId="13620" priority="13046">
      <formula>$C540="A"</formula>
    </cfRule>
  </conditionalFormatting>
  <conditionalFormatting sqref="F540:G540">
    <cfRule type="expression" dxfId="13619" priority="13045" stopIfTrue="1">
      <formula>$C540="A"</formula>
    </cfRule>
  </conditionalFormatting>
  <conditionalFormatting sqref="F540:G540">
    <cfRule type="expression" dxfId="13618" priority="13044">
      <formula>$C540="A"</formula>
    </cfRule>
  </conditionalFormatting>
  <conditionalFormatting sqref="F540:G540">
    <cfRule type="expression" dxfId="13617" priority="13043">
      <formula>$C540="A"</formula>
    </cfRule>
  </conditionalFormatting>
  <conditionalFormatting sqref="F540:G540">
    <cfRule type="expression" dxfId="13616" priority="13042" stopIfTrue="1">
      <formula>$C540="A"</formula>
    </cfRule>
  </conditionalFormatting>
  <conditionalFormatting sqref="F540:G540">
    <cfRule type="expression" dxfId="13615" priority="13041">
      <formula>$C540="A"</formula>
    </cfRule>
  </conditionalFormatting>
  <conditionalFormatting sqref="F540:G540">
    <cfRule type="expression" dxfId="13614" priority="13040">
      <formula>$C540="A"</formula>
    </cfRule>
  </conditionalFormatting>
  <conditionalFormatting sqref="F540:G540">
    <cfRule type="expression" dxfId="13613" priority="13039" stopIfTrue="1">
      <formula>$C540="A"</formula>
    </cfRule>
  </conditionalFormatting>
  <conditionalFormatting sqref="F540:G540">
    <cfRule type="expression" dxfId="13612" priority="13038">
      <formula>$C540="A"</formula>
    </cfRule>
  </conditionalFormatting>
  <conditionalFormatting sqref="F540:G540">
    <cfRule type="expression" dxfId="13611" priority="13037">
      <formula>$C540="A"</formula>
    </cfRule>
  </conditionalFormatting>
  <conditionalFormatting sqref="F540:G540">
    <cfRule type="expression" dxfId="13610" priority="13036" stopIfTrue="1">
      <formula>$C540="A"</formula>
    </cfRule>
  </conditionalFormatting>
  <conditionalFormatting sqref="F540:G540">
    <cfRule type="expression" dxfId="13609" priority="13035">
      <formula>$C540="A"</formula>
    </cfRule>
  </conditionalFormatting>
  <conditionalFormatting sqref="F541:G541">
    <cfRule type="expression" dxfId="13608" priority="13034">
      <formula>$C541="A"</formula>
    </cfRule>
  </conditionalFormatting>
  <conditionalFormatting sqref="F541:G541">
    <cfRule type="expression" dxfId="13607" priority="13033" stopIfTrue="1">
      <formula>$C541="A"</formula>
    </cfRule>
  </conditionalFormatting>
  <conditionalFormatting sqref="F541:G541">
    <cfRule type="expression" dxfId="13606" priority="13032">
      <formula>$C541="A"</formula>
    </cfRule>
  </conditionalFormatting>
  <conditionalFormatting sqref="F541:G541">
    <cfRule type="expression" dxfId="13605" priority="13031">
      <formula>$C541="A"</formula>
    </cfRule>
  </conditionalFormatting>
  <conditionalFormatting sqref="F541:G541">
    <cfRule type="expression" dxfId="13604" priority="13030" stopIfTrue="1">
      <formula>$C541="A"</formula>
    </cfRule>
  </conditionalFormatting>
  <conditionalFormatting sqref="F541:G541">
    <cfRule type="expression" dxfId="13603" priority="13029">
      <formula>$C541="A"</formula>
    </cfRule>
  </conditionalFormatting>
  <conditionalFormatting sqref="F541:G541">
    <cfRule type="expression" dxfId="13602" priority="13028">
      <formula>$C541="A"</formula>
    </cfRule>
  </conditionalFormatting>
  <conditionalFormatting sqref="F541:G541">
    <cfRule type="expression" dxfId="13601" priority="13027" stopIfTrue="1">
      <formula>$C541="A"</formula>
    </cfRule>
  </conditionalFormatting>
  <conditionalFormatting sqref="F541:G541">
    <cfRule type="expression" dxfId="13600" priority="13026">
      <formula>$C541="A"</formula>
    </cfRule>
  </conditionalFormatting>
  <conditionalFormatting sqref="D541:N541">
    <cfRule type="expression" dxfId="13599" priority="13025">
      <formula>$C541="A"</formula>
    </cfRule>
  </conditionalFormatting>
  <conditionalFormatting sqref="D541:E541 H541:N541">
    <cfRule type="expression" dxfId="13598" priority="13024" stopIfTrue="1">
      <formula>$C541="A"</formula>
    </cfRule>
  </conditionalFormatting>
  <conditionalFormatting sqref="F541:G541">
    <cfRule type="expression" dxfId="13597" priority="13023" stopIfTrue="1">
      <formula>$C541="A"</formula>
    </cfRule>
  </conditionalFormatting>
  <conditionalFormatting sqref="F541:G541">
    <cfRule type="expression" dxfId="13596" priority="13022">
      <formula>$C541="A"</formula>
    </cfRule>
  </conditionalFormatting>
  <conditionalFormatting sqref="F541:G541">
    <cfRule type="expression" dxfId="13595" priority="13021">
      <formula>$C541="A"</formula>
    </cfRule>
  </conditionalFormatting>
  <conditionalFormatting sqref="F541:G541">
    <cfRule type="expression" dxfId="13594" priority="13020" stopIfTrue="1">
      <formula>$C541="A"</formula>
    </cfRule>
  </conditionalFormatting>
  <conditionalFormatting sqref="F541:G541">
    <cfRule type="expression" dxfId="13593" priority="13019">
      <formula>$C541="A"</formula>
    </cfRule>
  </conditionalFormatting>
  <conditionalFormatting sqref="F541:G541">
    <cfRule type="expression" dxfId="13592" priority="13018">
      <formula>$C541="A"</formula>
    </cfRule>
  </conditionalFormatting>
  <conditionalFormatting sqref="F541:G541">
    <cfRule type="expression" dxfId="13591" priority="13017" stopIfTrue="1">
      <formula>$C541="A"</formula>
    </cfRule>
  </conditionalFormatting>
  <conditionalFormatting sqref="F541:G541">
    <cfRule type="expression" dxfId="13590" priority="13016">
      <formula>$C541="A"</formula>
    </cfRule>
  </conditionalFormatting>
  <conditionalFormatting sqref="F541:G541">
    <cfRule type="expression" dxfId="13589" priority="13015">
      <formula>$C541="A"</formula>
    </cfRule>
  </conditionalFormatting>
  <conditionalFormatting sqref="F541:G541">
    <cfRule type="expression" dxfId="13588" priority="13014" stopIfTrue="1">
      <formula>$C541="A"</formula>
    </cfRule>
  </conditionalFormatting>
  <conditionalFormatting sqref="F541:G541">
    <cfRule type="expression" dxfId="13587" priority="13013">
      <formula>$C541="A"</formula>
    </cfRule>
  </conditionalFormatting>
  <conditionalFormatting sqref="F541:G541">
    <cfRule type="expression" dxfId="13586" priority="13012">
      <formula>$C541="A"</formula>
    </cfRule>
  </conditionalFormatting>
  <conditionalFormatting sqref="F541:G541">
    <cfRule type="expression" dxfId="13585" priority="13011" stopIfTrue="1">
      <formula>$C541="A"</formula>
    </cfRule>
  </conditionalFormatting>
  <conditionalFormatting sqref="F541:G541">
    <cfRule type="expression" dxfId="13584" priority="13010">
      <formula>$C541="A"</formula>
    </cfRule>
  </conditionalFormatting>
  <conditionalFormatting sqref="F542:G542">
    <cfRule type="expression" dxfId="13583" priority="13009">
      <formula>$C542="A"</formula>
    </cfRule>
  </conditionalFormatting>
  <conditionalFormatting sqref="F542:G542">
    <cfRule type="expression" dxfId="13582" priority="13008" stopIfTrue="1">
      <formula>$C542="A"</formula>
    </cfRule>
  </conditionalFormatting>
  <conditionalFormatting sqref="F542:G542">
    <cfRule type="expression" dxfId="13581" priority="13007">
      <formula>$C542="A"</formula>
    </cfRule>
  </conditionalFormatting>
  <conditionalFormatting sqref="F542:G542">
    <cfRule type="expression" dxfId="13580" priority="13006">
      <formula>$C542="A"</formula>
    </cfRule>
  </conditionalFormatting>
  <conditionalFormatting sqref="F542:G542">
    <cfRule type="expression" dxfId="13579" priority="13005" stopIfTrue="1">
      <formula>$C542="A"</formula>
    </cfRule>
  </conditionalFormatting>
  <conditionalFormatting sqref="F542:G542">
    <cfRule type="expression" dxfId="13578" priority="13004">
      <formula>$C542="A"</formula>
    </cfRule>
  </conditionalFormatting>
  <conditionalFormatting sqref="F542:G542">
    <cfRule type="expression" dxfId="13577" priority="13003">
      <formula>$C542="A"</formula>
    </cfRule>
  </conditionalFormatting>
  <conditionalFormatting sqref="F542:G542">
    <cfRule type="expression" dxfId="13576" priority="13002" stopIfTrue="1">
      <formula>$C542="A"</formula>
    </cfRule>
  </conditionalFormatting>
  <conditionalFormatting sqref="F542:G542">
    <cfRule type="expression" dxfId="13575" priority="13001">
      <formula>$C542="A"</formula>
    </cfRule>
  </conditionalFormatting>
  <conditionalFormatting sqref="D542:N542">
    <cfRule type="expression" dxfId="13574" priority="13000">
      <formula>$C542="A"</formula>
    </cfRule>
  </conditionalFormatting>
  <conditionalFormatting sqref="D542:E542 H542:N542">
    <cfRule type="expression" dxfId="13573" priority="12999" stopIfTrue="1">
      <formula>$C542="A"</formula>
    </cfRule>
  </conditionalFormatting>
  <conditionalFormatting sqref="F542:G542">
    <cfRule type="expression" dxfId="13572" priority="12998" stopIfTrue="1">
      <formula>$C542="A"</formula>
    </cfRule>
  </conditionalFormatting>
  <conditionalFormatting sqref="F542:G542">
    <cfRule type="expression" dxfId="13571" priority="12997">
      <formula>$C542="A"</formula>
    </cfRule>
  </conditionalFormatting>
  <conditionalFormatting sqref="F542:G542">
    <cfRule type="expression" dxfId="13570" priority="12996">
      <formula>$C542="A"</formula>
    </cfRule>
  </conditionalFormatting>
  <conditionalFormatting sqref="F542:G542">
    <cfRule type="expression" dxfId="13569" priority="12995" stopIfTrue="1">
      <formula>$C542="A"</formula>
    </cfRule>
  </conditionalFormatting>
  <conditionalFormatting sqref="F542:G542">
    <cfRule type="expression" dxfId="13568" priority="12994">
      <formula>$C542="A"</formula>
    </cfRule>
  </conditionalFormatting>
  <conditionalFormatting sqref="F542:G542">
    <cfRule type="expression" dxfId="13567" priority="12993">
      <formula>$C542="A"</formula>
    </cfRule>
  </conditionalFormatting>
  <conditionalFormatting sqref="F542:G542">
    <cfRule type="expression" dxfId="13566" priority="12992" stopIfTrue="1">
      <formula>$C542="A"</formula>
    </cfRule>
  </conditionalFormatting>
  <conditionalFormatting sqref="F542:G542">
    <cfRule type="expression" dxfId="13565" priority="12991">
      <formula>$C542="A"</formula>
    </cfRule>
  </conditionalFormatting>
  <conditionalFormatting sqref="F542:G542">
    <cfRule type="expression" dxfId="13564" priority="12990">
      <formula>$C542="A"</formula>
    </cfRule>
  </conditionalFormatting>
  <conditionalFormatting sqref="F542:G542">
    <cfRule type="expression" dxfId="13563" priority="12989" stopIfTrue="1">
      <formula>$C542="A"</formula>
    </cfRule>
  </conditionalFormatting>
  <conditionalFormatting sqref="F542:G542">
    <cfRule type="expression" dxfId="13562" priority="12988">
      <formula>$C542="A"</formula>
    </cfRule>
  </conditionalFormatting>
  <conditionalFormatting sqref="F542:G542">
    <cfRule type="expression" dxfId="13561" priority="12987">
      <formula>$C542="A"</formula>
    </cfRule>
  </conditionalFormatting>
  <conditionalFormatting sqref="F542:G542">
    <cfRule type="expression" dxfId="13560" priority="12986" stopIfTrue="1">
      <formula>$C542="A"</formula>
    </cfRule>
  </conditionalFormatting>
  <conditionalFormatting sqref="F542:G542">
    <cfRule type="expression" dxfId="13559" priority="12985">
      <formula>$C542="A"</formula>
    </cfRule>
  </conditionalFormatting>
  <conditionalFormatting sqref="F543:G543">
    <cfRule type="expression" dxfId="13558" priority="12984">
      <formula>$C543="A"</formula>
    </cfRule>
  </conditionalFormatting>
  <conditionalFormatting sqref="F543:G543">
    <cfRule type="expression" dxfId="13557" priority="12983" stopIfTrue="1">
      <formula>$C543="A"</formula>
    </cfRule>
  </conditionalFormatting>
  <conditionalFormatting sqref="F543:G543">
    <cfRule type="expression" dxfId="13556" priority="12982">
      <formula>$C543="A"</formula>
    </cfRule>
  </conditionalFormatting>
  <conditionalFormatting sqref="F543:G543">
    <cfRule type="expression" dxfId="13555" priority="12981">
      <formula>$C543="A"</formula>
    </cfRule>
  </conditionalFormatting>
  <conditionalFormatting sqref="F543:G543">
    <cfRule type="expression" dxfId="13554" priority="12980" stopIfTrue="1">
      <formula>$C543="A"</formula>
    </cfRule>
  </conditionalFormatting>
  <conditionalFormatting sqref="F543:G543">
    <cfRule type="expression" dxfId="13553" priority="12979">
      <formula>$C543="A"</formula>
    </cfRule>
  </conditionalFormatting>
  <conditionalFormatting sqref="F543:G543">
    <cfRule type="expression" dxfId="13552" priority="12978">
      <formula>$C543="A"</formula>
    </cfRule>
  </conditionalFormatting>
  <conditionalFormatting sqref="F543:G543">
    <cfRule type="expression" dxfId="13551" priority="12977" stopIfTrue="1">
      <formula>$C543="A"</formula>
    </cfRule>
  </conditionalFormatting>
  <conditionalFormatting sqref="F543:G543">
    <cfRule type="expression" dxfId="13550" priority="12976">
      <formula>$C543="A"</formula>
    </cfRule>
  </conditionalFormatting>
  <conditionalFormatting sqref="D543:N543">
    <cfRule type="expression" dxfId="13549" priority="12975">
      <formula>$C543="A"</formula>
    </cfRule>
  </conditionalFormatting>
  <conditionalFormatting sqref="D543:E543 H543:N543">
    <cfRule type="expression" dxfId="13548" priority="12974" stopIfTrue="1">
      <formula>$C543="A"</formula>
    </cfRule>
  </conditionalFormatting>
  <conditionalFormatting sqref="F543:G543">
    <cfRule type="expression" dxfId="13547" priority="12973" stopIfTrue="1">
      <formula>$C543="A"</formula>
    </cfRule>
  </conditionalFormatting>
  <conditionalFormatting sqref="F543:G543">
    <cfRule type="expression" dxfId="13546" priority="12972">
      <formula>$C543="A"</formula>
    </cfRule>
  </conditionalFormatting>
  <conditionalFormatting sqref="F543:G543">
    <cfRule type="expression" dxfId="13545" priority="12971">
      <formula>$C543="A"</formula>
    </cfRule>
  </conditionalFormatting>
  <conditionalFormatting sqref="F543:G543">
    <cfRule type="expression" dxfId="13544" priority="12970" stopIfTrue="1">
      <formula>$C543="A"</formula>
    </cfRule>
  </conditionalFormatting>
  <conditionalFormatting sqref="F543:G543">
    <cfRule type="expression" dxfId="13543" priority="12969">
      <formula>$C543="A"</formula>
    </cfRule>
  </conditionalFormatting>
  <conditionalFormatting sqref="F543:G543">
    <cfRule type="expression" dxfId="13542" priority="12968">
      <formula>$C543="A"</formula>
    </cfRule>
  </conditionalFormatting>
  <conditionalFormatting sqref="F543:G543">
    <cfRule type="expression" dxfId="13541" priority="12967" stopIfTrue="1">
      <formula>$C543="A"</formula>
    </cfRule>
  </conditionalFormatting>
  <conditionalFormatting sqref="F543:G543">
    <cfRule type="expression" dxfId="13540" priority="12966">
      <formula>$C543="A"</formula>
    </cfRule>
  </conditionalFormatting>
  <conditionalFormatting sqref="F543:G543">
    <cfRule type="expression" dxfId="13539" priority="12965">
      <formula>$C543="A"</formula>
    </cfRule>
  </conditionalFormatting>
  <conditionalFormatting sqref="F543:G543">
    <cfRule type="expression" dxfId="13538" priority="12964" stopIfTrue="1">
      <formula>$C543="A"</formula>
    </cfRule>
  </conditionalFormatting>
  <conditionalFormatting sqref="F543:G543">
    <cfRule type="expression" dxfId="13537" priority="12963">
      <formula>$C543="A"</formula>
    </cfRule>
  </conditionalFormatting>
  <conditionalFormatting sqref="F543:G543">
    <cfRule type="expression" dxfId="13536" priority="12962">
      <formula>$C543="A"</formula>
    </cfRule>
  </conditionalFormatting>
  <conditionalFormatting sqref="F543:G543">
    <cfRule type="expression" dxfId="13535" priority="12961" stopIfTrue="1">
      <formula>$C543="A"</formula>
    </cfRule>
  </conditionalFormatting>
  <conditionalFormatting sqref="F543:G543">
    <cfRule type="expression" dxfId="13534" priority="12960">
      <formula>$C543="A"</formula>
    </cfRule>
  </conditionalFormatting>
  <conditionalFormatting sqref="F544:G544">
    <cfRule type="expression" dxfId="13533" priority="12959">
      <formula>$C544="A"</formula>
    </cfRule>
  </conditionalFormatting>
  <conditionalFormatting sqref="F544:G544">
    <cfRule type="expression" dxfId="13532" priority="12958" stopIfTrue="1">
      <formula>$C544="A"</formula>
    </cfRule>
  </conditionalFormatting>
  <conditionalFormatting sqref="F544:G544">
    <cfRule type="expression" dxfId="13531" priority="12957">
      <formula>$C544="A"</formula>
    </cfRule>
  </conditionalFormatting>
  <conditionalFormatting sqref="F544:G544">
    <cfRule type="expression" dxfId="13530" priority="12956">
      <formula>$C544="A"</formula>
    </cfRule>
  </conditionalFormatting>
  <conditionalFormatting sqref="F544:G544">
    <cfRule type="expression" dxfId="13529" priority="12955" stopIfTrue="1">
      <formula>$C544="A"</formula>
    </cfRule>
  </conditionalFormatting>
  <conditionalFormatting sqref="F544:G544">
    <cfRule type="expression" dxfId="13528" priority="12954">
      <formula>$C544="A"</formula>
    </cfRule>
  </conditionalFormatting>
  <conditionalFormatting sqref="F544:G544">
    <cfRule type="expression" dxfId="13527" priority="12953">
      <formula>$C544="A"</formula>
    </cfRule>
  </conditionalFormatting>
  <conditionalFormatting sqref="F544:G544">
    <cfRule type="expression" dxfId="13526" priority="12952" stopIfTrue="1">
      <formula>$C544="A"</formula>
    </cfRule>
  </conditionalFormatting>
  <conditionalFormatting sqref="F544:G544">
    <cfRule type="expression" dxfId="13525" priority="12951">
      <formula>$C544="A"</formula>
    </cfRule>
  </conditionalFormatting>
  <conditionalFormatting sqref="D544:N544">
    <cfRule type="expression" dxfId="13524" priority="12950">
      <formula>$C544="A"</formula>
    </cfRule>
  </conditionalFormatting>
  <conditionalFormatting sqref="D544:E544 H544:N544">
    <cfRule type="expression" dxfId="13523" priority="12949" stopIfTrue="1">
      <formula>$C544="A"</formula>
    </cfRule>
  </conditionalFormatting>
  <conditionalFormatting sqref="F544:G544">
    <cfRule type="expression" dxfId="13522" priority="12948" stopIfTrue="1">
      <formula>$C544="A"</formula>
    </cfRule>
  </conditionalFormatting>
  <conditionalFormatting sqref="F544:G544">
    <cfRule type="expression" dxfId="13521" priority="12947">
      <formula>$C544="A"</formula>
    </cfRule>
  </conditionalFormatting>
  <conditionalFormatting sqref="F544:G544">
    <cfRule type="expression" dxfId="13520" priority="12946">
      <formula>$C544="A"</formula>
    </cfRule>
  </conditionalFormatting>
  <conditionalFormatting sqref="F544:G544">
    <cfRule type="expression" dxfId="13519" priority="12945" stopIfTrue="1">
      <formula>$C544="A"</formula>
    </cfRule>
  </conditionalFormatting>
  <conditionalFormatting sqref="F544:G544">
    <cfRule type="expression" dxfId="13518" priority="12944">
      <formula>$C544="A"</formula>
    </cfRule>
  </conditionalFormatting>
  <conditionalFormatting sqref="F544:G544">
    <cfRule type="expression" dxfId="13517" priority="12943">
      <formula>$C544="A"</formula>
    </cfRule>
  </conditionalFormatting>
  <conditionalFormatting sqref="F544:G544">
    <cfRule type="expression" dxfId="13516" priority="12942" stopIfTrue="1">
      <formula>$C544="A"</formula>
    </cfRule>
  </conditionalFormatting>
  <conditionalFormatting sqref="F544:G544">
    <cfRule type="expression" dxfId="13515" priority="12941">
      <formula>$C544="A"</formula>
    </cfRule>
  </conditionalFormatting>
  <conditionalFormatting sqref="F544:G544">
    <cfRule type="expression" dxfId="13514" priority="12940">
      <formula>$C544="A"</formula>
    </cfRule>
  </conditionalFormatting>
  <conditionalFormatting sqref="F544:G544">
    <cfRule type="expression" dxfId="13513" priority="12939" stopIfTrue="1">
      <formula>$C544="A"</formula>
    </cfRule>
  </conditionalFormatting>
  <conditionalFormatting sqref="F544:G544">
    <cfRule type="expression" dxfId="13512" priority="12938">
      <formula>$C544="A"</formula>
    </cfRule>
  </conditionalFormatting>
  <conditionalFormatting sqref="F544:G544">
    <cfRule type="expression" dxfId="13511" priority="12937">
      <formula>$C544="A"</formula>
    </cfRule>
  </conditionalFormatting>
  <conditionalFormatting sqref="F544:G544">
    <cfRule type="expression" dxfId="13510" priority="12936" stopIfTrue="1">
      <formula>$C544="A"</formula>
    </cfRule>
  </conditionalFormatting>
  <conditionalFormatting sqref="F544:G544">
    <cfRule type="expression" dxfId="13509" priority="12935">
      <formula>$C544="A"</formula>
    </cfRule>
  </conditionalFormatting>
  <conditionalFormatting sqref="F545:G545">
    <cfRule type="expression" dxfId="13508" priority="12934">
      <formula>$C545="A"</formula>
    </cfRule>
  </conditionalFormatting>
  <conditionalFormatting sqref="F545:G545">
    <cfRule type="expression" dxfId="13507" priority="12933" stopIfTrue="1">
      <formula>$C545="A"</formula>
    </cfRule>
  </conditionalFormatting>
  <conditionalFormatting sqref="F545:G545">
    <cfRule type="expression" dxfId="13506" priority="12932">
      <formula>$C545="A"</formula>
    </cfRule>
  </conditionalFormatting>
  <conditionalFormatting sqref="F545:G545">
    <cfRule type="expression" dxfId="13505" priority="12931">
      <formula>$C545="A"</formula>
    </cfRule>
  </conditionalFormatting>
  <conditionalFormatting sqref="F545:G545">
    <cfRule type="expression" dxfId="13504" priority="12930" stopIfTrue="1">
      <formula>$C545="A"</formula>
    </cfRule>
  </conditionalFormatting>
  <conditionalFormatting sqref="F545:G545">
    <cfRule type="expression" dxfId="13503" priority="12929">
      <formula>$C545="A"</formula>
    </cfRule>
  </conditionalFormatting>
  <conditionalFormatting sqref="F545:G545">
    <cfRule type="expression" dxfId="13502" priority="12928">
      <formula>$C545="A"</formula>
    </cfRule>
  </conditionalFormatting>
  <conditionalFormatting sqref="F545:G545">
    <cfRule type="expression" dxfId="13501" priority="12927" stopIfTrue="1">
      <formula>$C545="A"</formula>
    </cfRule>
  </conditionalFormatting>
  <conditionalFormatting sqref="F545:G545">
    <cfRule type="expression" dxfId="13500" priority="12926">
      <formula>$C545="A"</formula>
    </cfRule>
  </conditionalFormatting>
  <conditionalFormatting sqref="D545:N545">
    <cfRule type="expression" dxfId="13499" priority="12925">
      <formula>$C545="A"</formula>
    </cfRule>
  </conditionalFormatting>
  <conditionalFormatting sqref="D545:E545 H545:N545">
    <cfRule type="expression" dxfId="13498" priority="12924" stopIfTrue="1">
      <formula>$C545="A"</formula>
    </cfRule>
  </conditionalFormatting>
  <conditionalFormatting sqref="F545:G545">
    <cfRule type="expression" dxfId="13497" priority="12923" stopIfTrue="1">
      <formula>$C545="A"</formula>
    </cfRule>
  </conditionalFormatting>
  <conditionalFormatting sqref="F545:G545">
    <cfRule type="expression" dxfId="13496" priority="12922">
      <formula>$C545="A"</formula>
    </cfRule>
  </conditionalFormatting>
  <conditionalFormatting sqref="F545:G545">
    <cfRule type="expression" dxfId="13495" priority="12921">
      <formula>$C545="A"</formula>
    </cfRule>
  </conditionalFormatting>
  <conditionalFormatting sqref="F545:G545">
    <cfRule type="expression" dxfId="13494" priority="12920" stopIfTrue="1">
      <formula>$C545="A"</formula>
    </cfRule>
  </conditionalFormatting>
  <conditionalFormatting sqref="F545:G545">
    <cfRule type="expression" dxfId="13493" priority="12919">
      <formula>$C545="A"</formula>
    </cfRule>
  </conditionalFormatting>
  <conditionalFormatting sqref="F545:G545">
    <cfRule type="expression" dxfId="13492" priority="12918">
      <formula>$C545="A"</formula>
    </cfRule>
  </conditionalFormatting>
  <conditionalFormatting sqref="F545:G545">
    <cfRule type="expression" dxfId="13491" priority="12917" stopIfTrue="1">
      <formula>$C545="A"</formula>
    </cfRule>
  </conditionalFormatting>
  <conditionalFormatting sqref="F545:G545">
    <cfRule type="expression" dxfId="13490" priority="12916">
      <formula>$C545="A"</formula>
    </cfRule>
  </conditionalFormatting>
  <conditionalFormatting sqref="F545:G545">
    <cfRule type="expression" dxfId="13489" priority="12915">
      <formula>$C545="A"</formula>
    </cfRule>
  </conditionalFormatting>
  <conditionalFormatting sqref="F545:G545">
    <cfRule type="expression" dxfId="13488" priority="12914" stopIfTrue="1">
      <formula>$C545="A"</formula>
    </cfRule>
  </conditionalFormatting>
  <conditionalFormatting sqref="F545:G545">
    <cfRule type="expression" dxfId="13487" priority="12913">
      <formula>$C545="A"</formula>
    </cfRule>
  </conditionalFormatting>
  <conditionalFormatting sqref="F545:G545">
    <cfRule type="expression" dxfId="13486" priority="12912">
      <formula>$C545="A"</formula>
    </cfRule>
  </conditionalFormatting>
  <conditionalFormatting sqref="F545:G545">
    <cfRule type="expression" dxfId="13485" priority="12911" stopIfTrue="1">
      <formula>$C545="A"</formula>
    </cfRule>
  </conditionalFormatting>
  <conditionalFormatting sqref="F545:G545">
    <cfRule type="expression" dxfId="13484" priority="12910">
      <formula>$C545="A"</formula>
    </cfRule>
  </conditionalFormatting>
  <conditionalFormatting sqref="F546:G546">
    <cfRule type="expression" dxfId="13483" priority="12909">
      <formula>$C546="A"</formula>
    </cfRule>
  </conditionalFormatting>
  <conditionalFormatting sqref="F546:G546">
    <cfRule type="expression" dxfId="13482" priority="12908" stopIfTrue="1">
      <formula>$C546="A"</formula>
    </cfRule>
  </conditionalFormatting>
  <conditionalFormatting sqref="F546:G546">
    <cfRule type="expression" dxfId="13481" priority="12907">
      <formula>$C546="A"</formula>
    </cfRule>
  </conditionalFormatting>
  <conditionalFormatting sqref="F546:G546">
    <cfRule type="expression" dxfId="13480" priority="12906">
      <formula>$C546="A"</formula>
    </cfRule>
  </conditionalFormatting>
  <conditionalFormatting sqref="F546:G546">
    <cfRule type="expression" dxfId="13479" priority="12905" stopIfTrue="1">
      <formula>$C546="A"</formula>
    </cfRule>
  </conditionalFormatting>
  <conditionalFormatting sqref="F546:G546">
    <cfRule type="expression" dxfId="13478" priority="12904">
      <formula>$C546="A"</formula>
    </cfRule>
  </conditionalFormatting>
  <conditionalFormatting sqref="F546:G546">
    <cfRule type="expression" dxfId="13477" priority="12903">
      <formula>$C546="A"</formula>
    </cfRule>
  </conditionalFormatting>
  <conditionalFormatting sqref="F546:G546">
    <cfRule type="expression" dxfId="13476" priority="12902" stopIfTrue="1">
      <formula>$C546="A"</formula>
    </cfRule>
  </conditionalFormatting>
  <conditionalFormatting sqref="F546:G546">
    <cfRule type="expression" dxfId="13475" priority="12901">
      <formula>$C546="A"</formula>
    </cfRule>
  </conditionalFormatting>
  <conditionalFormatting sqref="D546:N546">
    <cfRule type="expression" dxfId="13474" priority="12900">
      <formula>$C546="A"</formula>
    </cfRule>
  </conditionalFormatting>
  <conditionalFormatting sqref="D546:E546 H546:N546">
    <cfRule type="expression" dxfId="13473" priority="12899" stopIfTrue="1">
      <formula>$C546="A"</formula>
    </cfRule>
  </conditionalFormatting>
  <conditionalFormatting sqref="F546:G546">
    <cfRule type="expression" dxfId="13472" priority="12898" stopIfTrue="1">
      <formula>$C546="A"</formula>
    </cfRule>
  </conditionalFormatting>
  <conditionalFormatting sqref="F546:G546">
    <cfRule type="expression" dxfId="13471" priority="12897">
      <formula>$C546="A"</formula>
    </cfRule>
  </conditionalFormatting>
  <conditionalFormatting sqref="F546:G546">
    <cfRule type="expression" dxfId="13470" priority="12896">
      <formula>$C546="A"</formula>
    </cfRule>
  </conditionalFormatting>
  <conditionalFormatting sqref="F546:G546">
    <cfRule type="expression" dxfId="13469" priority="12895" stopIfTrue="1">
      <formula>$C546="A"</formula>
    </cfRule>
  </conditionalFormatting>
  <conditionalFormatting sqref="F546:G546">
    <cfRule type="expression" dxfId="13468" priority="12894">
      <formula>$C546="A"</formula>
    </cfRule>
  </conditionalFormatting>
  <conditionalFormatting sqref="F546:G546">
    <cfRule type="expression" dxfId="13467" priority="12893">
      <formula>$C546="A"</formula>
    </cfRule>
  </conditionalFormatting>
  <conditionalFormatting sqref="F546:G546">
    <cfRule type="expression" dxfId="13466" priority="12892" stopIfTrue="1">
      <formula>$C546="A"</formula>
    </cfRule>
  </conditionalFormatting>
  <conditionalFormatting sqref="F546:G546">
    <cfRule type="expression" dxfId="13465" priority="12891">
      <formula>$C546="A"</formula>
    </cfRule>
  </conditionalFormatting>
  <conditionalFormatting sqref="F546:G546">
    <cfRule type="expression" dxfId="13464" priority="12890">
      <formula>$C546="A"</formula>
    </cfRule>
  </conditionalFormatting>
  <conditionalFormatting sqref="F546:G546">
    <cfRule type="expression" dxfId="13463" priority="12889" stopIfTrue="1">
      <formula>$C546="A"</formula>
    </cfRule>
  </conditionalFormatting>
  <conditionalFormatting sqref="F546:G546">
    <cfRule type="expression" dxfId="13462" priority="12888">
      <formula>$C546="A"</formula>
    </cfRule>
  </conditionalFormatting>
  <conditionalFormatting sqref="F546:G546">
    <cfRule type="expression" dxfId="13461" priority="12887">
      <formula>$C546="A"</formula>
    </cfRule>
  </conditionalFormatting>
  <conditionalFormatting sqref="F546:G546">
    <cfRule type="expression" dxfId="13460" priority="12886" stopIfTrue="1">
      <formula>$C546="A"</formula>
    </cfRule>
  </conditionalFormatting>
  <conditionalFormatting sqref="F546:G546">
    <cfRule type="expression" dxfId="13459" priority="12885">
      <formula>$C546="A"</formula>
    </cfRule>
  </conditionalFormatting>
  <conditionalFormatting sqref="F547:G547">
    <cfRule type="expression" dxfId="13458" priority="12884">
      <formula>$C547="A"</formula>
    </cfRule>
  </conditionalFormatting>
  <conditionalFormatting sqref="F547:G547">
    <cfRule type="expression" dxfId="13457" priority="12883" stopIfTrue="1">
      <formula>$C547="A"</formula>
    </cfRule>
  </conditionalFormatting>
  <conditionalFormatting sqref="F547:G547">
    <cfRule type="expression" dxfId="13456" priority="12882">
      <formula>$C547="A"</formula>
    </cfRule>
  </conditionalFormatting>
  <conditionalFormatting sqref="F547:G547">
    <cfRule type="expression" dxfId="13455" priority="12881">
      <formula>$C547="A"</formula>
    </cfRule>
  </conditionalFormatting>
  <conditionalFormatting sqref="F547:G547">
    <cfRule type="expression" dxfId="13454" priority="12880" stopIfTrue="1">
      <formula>$C547="A"</formula>
    </cfRule>
  </conditionalFormatting>
  <conditionalFormatting sqref="F547:G547">
    <cfRule type="expression" dxfId="13453" priority="12879">
      <formula>$C547="A"</formula>
    </cfRule>
  </conditionalFormatting>
  <conditionalFormatting sqref="F547:G547">
    <cfRule type="expression" dxfId="13452" priority="12878">
      <formula>$C547="A"</formula>
    </cfRule>
  </conditionalFormatting>
  <conditionalFormatting sqref="F547:G547">
    <cfRule type="expression" dxfId="13451" priority="12877" stopIfTrue="1">
      <formula>$C547="A"</formula>
    </cfRule>
  </conditionalFormatting>
  <conditionalFormatting sqref="F547:G547">
    <cfRule type="expression" dxfId="13450" priority="12876">
      <formula>$C547="A"</formula>
    </cfRule>
  </conditionalFormatting>
  <conditionalFormatting sqref="D547:N547">
    <cfRule type="expression" dxfId="13449" priority="12875">
      <formula>$C547="A"</formula>
    </cfRule>
  </conditionalFormatting>
  <conditionalFormatting sqref="D547:E547 H547:N547">
    <cfRule type="expression" dxfId="13448" priority="12874" stopIfTrue="1">
      <formula>$C547="A"</formula>
    </cfRule>
  </conditionalFormatting>
  <conditionalFormatting sqref="F547:G547">
    <cfRule type="expression" dxfId="13447" priority="12873" stopIfTrue="1">
      <formula>$C547="A"</formula>
    </cfRule>
  </conditionalFormatting>
  <conditionalFormatting sqref="F547:G547">
    <cfRule type="expression" dxfId="13446" priority="12872">
      <formula>$C547="A"</formula>
    </cfRule>
  </conditionalFormatting>
  <conditionalFormatting sqref="F547:G547">
    <cfRule type="expression" dxfId="13445" priority="12871">
      <formula>$C547="A"</formula>
    </cfRule>
  </conditionalFormatting>
  <conditionalFormatting sqref="F547:G547">
    <cfRule type="expression" dxfId="13444" priority="12870" stopIfTrue="1">
      <formula>$C547="A"</formula>
    </cfRule>
  </conditionalFormatting>
  <conditionalFormatting sqref="F547:G547">
    <cfRule type="expression" dxfId="13443" priority="12869">
      <formula>$C547="A"</formula>
    </cfRule>
  </conditionalFormatting>
  <conditionalFormatting sqref="F547:G547">
    <cfRule type="expression" dxfId="13442" priority="12868">
      <formula>$C547="A"</formula>
    </cfRule>
  </conditionalFormatting>
  <conditionalFormatting sqref="F547:G547">
    <cfRule type="expression" dxfId="13441" priority="12867" stopIfTrue="1">
      <formula>$C547="A"</formula>
    </cfRule>
  </conditionalFormatting>
  <conditionalFormatting sqref="F547:G547">
    <cfRule type="expression" dxfId="13440" priority="12866">
      <formula>$C547="A"</formula>
    </cfRule>
  </conditionalFormatting>
  <conditionalFormatting sqref="F547:G547">
    <cfRule type="expression" dxfId="13439" priority="12865">
      <formula>$C547="A"</formula>
    </cfRule>
  </conditionalFormatting>
  <conditionalFormatting sqref="F547:G547">
    <cfRule type="expression" dxfId="13438" priority="12864" stopIfTrue="1">
      <formula>$C547="A"</formula>
    </cfRule>
  </conditionalFormatting>
  <conditionalFormatting sqref="F547:G547">
    <cfRule type="expression" dxfId="13437" priority="12863">
      <formula>$C547="A"</formula>
    </cfRule>
  </conditionalFormatting>
  <conditionalFormatting sqref="F547:G547">
    <cfRule type="expression" dxfId="13436" priority="12862">
      <formula>$C547="A"</formula>
    </cfRule>
  </conditionalFormatting>
  <conditionalFormatting sqref="F547:G547">
    <cfRule type="expression" dxfId="13435" priority="12861" stopIfTrue="1">
      <formula>$C547="A"</formula>
    </cfRule>
  </conditionalFormatting>
  <conditionalFormatting sqref="F547:G547">
    <cfRule type="expression" dxfId="13434" priority="12860">
      <formula>$C547="A"</formula>
    </cfRule>
  </conditionalFormatting>
  <conditionalFormatting sqref="F548:G548">
    <cfRule type="expression" dxfId="13433" priority="12859">
      <formula>$C548="A"</formula>
    </cfRule>
  </conditionalFormatting>
  <conditionalFormatting sqref="F548:G548">
    <cfRule type="expression" dxfId="13432" priority="12858" stopIfTrue="1">
      <formula>$C548="A"</formula>
    </cfRule>
  </conditionalFormatting>
  <conditionalFormatting sqref="F548:G548">
    <cfRule type="expression" dxfId="13431" priority="12857">
      <formula>$C548="A"</formula>
    </cfRule>
  </conditionalFormatting>
  <conditionalFormatting sqref="F548:G548">
    <cfRule type="expression" dxfId="13430" priority="12856">
      <formula>$C548="A"</formula>
    </cfRule>
  </conditionalFormatting>
  <conditionalFormatting sqref="F548:G548">
    <cfRule type="expression" dxfId="13429" priority="12855" stopIfTrue="1">
      <formula>$C548="A"</formula>
    </cfRule>
  </conditionalFormatting>
  <conditionalFormatting sqref="F548:G548">
    <cfRule type="expression" dxfId="13428" priority="12854">
      <formula>$C548="A"</formula>
    </cfRule>
  </conditionalFormatting>
  <conditionalFormatting sqref="F548:G548">
    <cfRule type="expression" dxfId="13427" priority="12853">
      <formula>$C548="A"</formula>
    </cfRule>
  </conditionalFormatting>
  <conditionalFormatting sqref="F548:G548">
    <cfRule type="expression" dxfId="13426" priority="12852" stopIfTrue="1">
      <formula>$C548="A"</formula>
    </cfRule>
  </conditionalFormatting>
  <conditionalFormatting sqref="F548:G548">
    <cfRule type="expression" dxfId="13425" priority="12851">
      <formula>$C548="A"</formula>
    </cfRule>
  </conditionalFormatting>
  <conditionalFormatting sqref="D548:N548">
    <cfRule type="expression" dxfId="13424" priority="12850">
      <formula>$C548="A"</formula>
    </cfRule>
  </conditionalFormatting>
  <conditionalFormatting sqref="D548:E548 H548:N548">
    <cfRule type="expression" dxfId="13423" priority="12849" stopIfTrue="1">
      <formula>$C548="A"</formula>
    </cfRule>
  </conditionalFormatting>
  <conditionalFormatting sqref="F548:G548">
    <cfRule type="expression" dxfId="13422" priority="12848" stopIfTrue="1">
      <formula>$C548="A"</formula>
    </cfRule>
  </conditionalFormatting>
  <conditionalFormatting sqref="F548:G548">
    <cfRule type="expression" dxfId="13421" priority="12847">
      <formula>$C548="A"</formula>
    </cfRule>
  </conditionalFormatting>
  <conditionalFormatting sqref="F548:G548">
    <cfRule type="expression" dxfId="13420" priority="12846">
      <formula>$C548="A"</formula>
    </cfRule>
  </conditionalFormatting>
  <conditionalFormatting sqref="F548:G548">
    <cfRule type="expression" dxfId="13419" priority="12845" stopIfTrue="1">
      <formula>$C548="A"</formula>
    </cfRule>
  </conditionalFormatting>
  <conditionalFormatting sqref="F548:G548">
    <cfRule type="expression" dxfId="13418" priority="12844">
      <formula>$C548="A"</formula>
    </cfRule>
  </conditionalFormatting>
  <conditionalFormatting sqref="F548:G548">
    <cfRule type="expression" dxfId="13417" priority="12843">
      <formula>$C548="A"</formula>
    </cfRule>
  </conditionalFormatting>
  <conditionalFormatting sqref="F548:G548">
    <cfRule type="expression" dxfId="13416" priority="12842" stopIfTrue="1">
      <formula>$C548="A"</formula>
    </cfRule>
  </conditionalFormatting>
  <conditionalFormatting sqref="F548:G548">
    <cfRule type="expression" dxfId="13415" priority="12841">
      <formula>$C548="A"</formula>
    </cfRule>
  </conditionalFormatting>
  <conditionalFormatting sqref="F548:G548">
    <cfRule type="expression" dxfId="13414" priority="12840">
      <formula>$C548="A"</formula>
    </cfRule>
  </conditionalFormatting>
  <conditionalFormatting sqref="F548:G548">
    <cfRule type="expression" dxfId="13413" priority="12839" stopIfTrue="1">
      <formula>$C548="A"</formula>
    </cfRule>
  </conditionalFormatting>
  <conditionalFormatting sqref="F548:G548">
    <cfRule type="expression" dxfId="13412" priority="12838">
      <formula>$C548="A"</formula>
    </cfRule>
  </conditionalFormatting>
  <conditionalFormatting sqref="F548:G548">
    <cfRule type="expression" dxfId="13411" priority="12837">
      <formula>$C548="A"</formula>
    </cfRule>
  </conditionalFormatting>
  <conditionalFormatting sqref="F548:G548">
    <cfRule type="expression" dxfId="13410" priority="12836" stopIfTrue="1">
      <formula>$C548="A"</formula>
    </cfRule>
  </conditionalFormatting>
  <conditionalFormatting sqref="F548:G548">
    <cfRule type="expression" dxfId="13409" priority="12835">
      <formula>$C548="A"</formula>
    </cfRule>
  </conditionalFormatting>
  <conditionalFormatting sqref="F549:G549">
    <cfRule type="expression" dxfId="13408" priority="12834">
      <formula>$C549="A"</formula>
    </cfRule>
  </conditionalFormatting>
  <conditionalFormatting sqref="F549:G549">
    <cfRule type="expression" dxfId="13407" priority="12833" stopIfTrue="1">
      <formula>$C549="A"</formula>
    </cfRule>
  </conditionalFormatting>
  <conditionalFormatting sqref="F549:G549">
    <cfRule type="expression" dxfId="13406" priority="12832">
      <formula>$C549="A"</formula>
    </cfRule>
  </conditionalFormatting>
  <conditionalFormatting sqref="F549:G549">
    <cfRule type="expression" dxfId="13405" priority="12831">
      <formula>$C549="A"</formula>
    </cfRule>
  </conditionalFormatting>
  <conditionalFormatting sqref="F549:G549">
    <cfRule type="expression" dxfId="13404" priority="12830" stopIfTrue="1">
      <formula>$C549="A"</formula>
    </cfRule>
  </conditionalFormatting>
  <conditionalFormatting sqref="F549:G549">
    <cfRule type="expression" dxfId="13403" priority="12829">
      <formula>$C549="A"</formula>
    </cfRule>
  </conditionalFormatting>
  <conditionalFormatting sqref="F549:G549">
    <cfRule type="expression" dxfId="13402" priority="12828">
      <formula>$C549="A"</formula>
    </cfRule>
  </conditionalFormatting>
  <conditionalFormatting sqref="F549:G549">
    <cfRule type="expression" dxfId="13401" priority="12827" stopIfTrue="1">
      <formula>$C549="A"</formula>
    </cfRule>
  </conditionalFormatting>
  <conditionalFormatting sqref="F549:G549">
    <cfRule type="expression" dxfId="13400" priority="12826">
      <formula>$C549="A"</formula>
    </cfRule>
  </conditionalFormatting>
  <conditionalFormatting sqref="D549:N549">
    <cfRule type="expression" dxfId="13399" priority="12825">
      <formula>$C549="A"</formula>
    </cfRule>
  </conditionalFormatting>
  <conditionalFormatting sqref="D549:E549 H549:N549">
    <cfRule type="expression" dxfId="13398" priority="12824" stopIfTrue="1">
      <formula>$C549="A"</formula>
    </cfRule>
  </conditionalFormatting>
  <conditionalFormatting sqref="F549:G549">
    <cfRule type="expression" dxfId="13397" priority="12823" stopIfTrue="1">
      <formula>$C549="A"</formula>
    </cfRule>
  </conditionalFormatting>
  <conditionalFormatting sqref="F549:G549">
    <cfRule type="expression" dxfId="13396" priority="12822">
      <formula>$C549="A"</formula>
    </cfRule>
  </conditionalFormatting>
  <conditionalFormatting sqref="F549:G549">
    <cfRule type="expression" dxfId="13395" priority="12821">
      <formula>$C549="A"</formula>
    </cfRule>
  </conditionalFormatting>
  <conditionalFormatting sqref="F549:G549">
    <cfRule type="expression" dxfId="13394" priority="12820" stopIfTrue="1">
      <formula>$C549="A"</formula>
    </cfRule>
  </conditionalFormatting>
  <conditionalFormatting sqref="F549:G549">
    <cfRule type="expression" dxfId="13393" priority="12819">
      <formula>$C549="A"</formula>
    </cfRule>
  </conditionalFormatting>
  <conditionalFormatting sqref="F549:G549">
    <cfRule type="expression" dxfId="13392" priority="12818">
      <formula>$C549="A"</formula>
    </cfRule>
  </conditionalFormatting>
  <conditionalFormatting sqref="F549:G549">
    <cfRule type="expression" dxfId="13391" priority="12817" stopIfTrue="1">
      <formula>$C549="A"</formula>
    </cfRule>
  </conditionalFormatting>
  <conditionalFormatting sqref="F549:G549">
    <cfRule type="expression" dxfId="13390" priority="12816">
      <formula>$C549="A"</formula>
    </cfRule>
  </conditionalFormatting>
  <conditionalFormatting sqref="F549:G549">
    <cfRule type="expression" dxfId="13389" priority="12815">
      <formula>$C549="A"</formula>
    </cfRule>
  </conditionalFormatting>
  <conditionalFormatting sqref="F549:G549">
    <cfRule type="expression" dxfId="13388" priority="12814" stopIfTrue="1">
      <formula>$C549="A"</formula>
    </cfRule>
  </conditionalFormatting>
  <conditionalFormatting sqref="F549:G549">
    <cfRule type="expression" dxfId="13387" priority="12813">
      <formula>$C549="A"</formula>
    </cfRule>
  </conditionalFormatting>
  <conditionalFormatting sqref="F549:G549">
    <cfRule type="expression" dxfId="13386" priority="12812">
      <formula>$C549="A"</formula>
    </cfRule>
  </conditionalFormatting>
  <conditionalFormatting sqref="F549:G549">
    <cfRule type="expression" dxfId="13385" priority="12811" stopIfTrue="1">
      <formula>$C549="A"</formula>
    </cfRule>
  </conditionalFormatting>
  <conditionalFormatting sqref="F549:G549">
    <cfRule type="expression" dxfId="13384" priority="12810">
      <formula>$C549="A"</formula>
    </cfRule>
  </conditionalFormatting>
  <conditionalFormatting sqref="F550:G550">
    <cfRule type="expression" dxfId="13383" priority="12809">
      <formula>$C550="A"</formula>
    </cfRule>
  </conditionalFormatting>
  <conditionalFormatting sqref="F550:G550">
    <cfRule type="expression" dxfId="13382" priority="12808" stopIfTrue="1">
      <formula>$C550="A"</formula>
    </cfRule>
  </conditionalFormatting>
  <conditionalFormatting sqref="F550:G550">
    <cfRule type="expression" dxfId="13381" priority="12807">
      <formula>$C550="A"</formula>
    </cfRule>
  </conditionalFormatting>
  <conditionalFormatting sqref="F550:G550">
    <cfRule type="expression" dxfId="13380" priority="12806">
      <formula>$C550="A"</formula>
    </cfRule>
  </conditionalFormatting>
  <conditionalFormatting sqref="F550:G550">
    <cfRule type="expression" dxfId="13379" priority="12805" stopIfTrue="1">
      <formula>$C550="A"</formula>
    </cfRule>
  </conditionalFormatting>
  <conditionalFormatting sqref="F550:G550">
    <cfRule type="expression" dxfId="13378" priority="12804">
      <formula>$C550="A"</formula>
    </cfRule>
  </conditionalFormatting>
  <conditionalFormatting sqref="F550:G550">
    <cfRule type="expression" dxfId="13377" priority="12803">
      <formula>$C550="A"</formula>
    </cfRule>
  </conditionalFormatting>
  <conditionalFormatting sqref="F550:G550">
    <cfRule type="expression" dxfId="13376" priority="12802" stopIfTrue="1">
      <formula>$C550="A"</formula>
    </cfRule>
  </conditionalFormatting>
  <conditionalFormatting sqref="F550:G550">
    <cfRule type="expression" dxfId="13375" priority="12801">
      <formula>$C550="A"</formula>
    </cfRule>
  </conditionalFormatting>
  <conditionalFormatting sqref="D550:N550">
    <cfRule type="expression" dxfId="13374" priority="12800">
      <formula>$C550="A"</formula>
    </cfRule>
  </conditionalFormatting>
  <conditionalFormatting sqref="D550:E550 H550:N550">
    <cfRule type="expression" dxfId="13373" priority="12799" stopIfTrue="1">
      <formula>$C550="A"</formula>
    </cfRule>
  </conditionalFormatting>
  <conditionalFormatting sqref="F550:G550">
    <cfRule type="expression" dxfId="13372" priority="12798" stopIfTrue="1">
      <formula>$C550="A"</formula>
    </cfRule>
  </conditionalFormatting>
  <conditionalFormatting sqref="F550:G550">
    <cfRule type="expression" dxfId="13371" priority="12797">
      <formula>$C550="A"</formula>
    </cfRule>
  </conditionalFormatting>
  <conditionalFormatting sqref="F550:G550">
    <cfRule type="expression" dxfId="13370" priority="12796">
      <formula>$C550="A"</formula>
    </cfRule>
  </conditionalFormatting>
  <conditionalFormatting sqref="F550:G550">
    <cfRule type="expression" dxfId="13369" priority="12795" stopIfTrue="1">
      <formula>$C550="A"</formula>
    </cfRule>
  </conditionalFormatting>
  <conditionalFormatting sqref="F550:G550">
    <cfRule type="expression" dxfId="13368" priority="12794">
      <formula>$C550="A"</formula>
    </cfRule>
  </conditionalFormatting>
  <conditionalFormatting sqref="F550:G550">
    <cfRule type="expression" dxfId="13367" priority="12793">
      <formula>$C550="A"</formula>
    </cfRule>
  </conditionalFormatting>
  <conditionalFormatting sqref="F550:G550">
    <cfRule type="expression" dxfId="13366" priority="12792" stopIfTrue="1">
      <formula>$C550="A"</formula>
    </cfRule>
  </conditionalFormatting>
  <conditionalFormatting sqref="F550:G550">
    <cfRule type="expression" dxfId="13365" priority="12791">
      <formula>$C550="A"</formula>
    </cfRule>
  </conditionalFormatting>
  <conditionalFormatting sqref="F550:G550">
    <cfRule type="expression" dxfId="13364" priority="12790">
      <formula>$C550="A"</formula>
    </cfRule>
  </conditionalFormatting>
  <conditionalFormatting sqref="F550:G550">
    <cfRule type="expression" dxfId="13363" priority="12789" stopIfTrue="1">
      <formula>$C550="A"</formula>
    </cfRule>
  </conditionalFormatting>
  <conditionalFormatting sqref="F550:G550">
    <cfRule type="expression" dxfId="13362" priority="12788">
      <formula>$C550="A"</formula>
    </cfRule>
  </conditionalFormatting>
  <conditionalFormatting sqref="F550:G550">
    <cfRule type="expression" dxfId="13361" priority="12787">
      <formula>$C550="A"</formula>
    </cfRule>
  </conditionalFormatting>
  <conditionalFormatting sqref="F550:G550">
    <cfRule type="expression" dxfId="13360" priority="12786" stopIfTrue="1">
      <formula>$C550="A"</formula>
    </cfRule>
  </conditionalFormatting>
  <conditionalFormatting sqref="F550:G550">
    <cfRule type="expression" dxfId="13359" priority="12785">
      <formula>$C550="A"</formula>
    </cfRule>
  </conditionalFormatting>
  <conditionalFormatting sqref="F551:G551">
    <cfRule type="expression" dxfId="13358" priority="12784">
      <formula>$C551="A"</formula>
    </cfRule>
  </conditionalFormatting>
  <conditionalFormatting sqref="F551:G551">
    <cfRule type="expression" dxfId="13357" priority="12783" stopIfTrue="1">
      <formula>$C551="A"</formula>
    </cfRule>
  </conditionalFormatting>
  <conditionalFormatting sqref="F551:G551">
    <cfRule type="expression" dxfId="13356" priority="12782">
      <formula>$C551="A"</formula>
    </cfRule>
  </conditionalFormatting>
  <conditionalFormatting sqref="F551:G551">
    <cfRule type="expression" dxfId="13355" priority="12781">
      <formula>$C551="A"</formula>
    </cfRule>
  </conditionalFormatting>
  <conditionalFormatting sqref="F551:G551">
    <cfRule type="expression" dxfId="13354" priority="12780" stopIfTrue="1">
      <formula>$C551="A"</formula>
    </cfRule>
  </conditionalFormatting>
  <conditionalFormatting sqref="F551:G551">
    <cfRule type="expression" dxfId="13353" priority="12779">
      <formula>$C551="A"</formula>
    </cfRule>
  </conditionalFormatting>
  <conditionalFormatting sqref="F551:G551">
    <cfRule type="expression" dxfId="13352" priority="12778">
      <formula>$C551="A"</formula>
    </cfRule>
  </conditionalFormatting>
  <conditionalFormatting sqref="F551:G551">
    <cfRule type="expression" dxfId="13351" priority="12777" stopIfTrue="1">
      <formula>$C551="A"</formula>
    </cfRule>
  </conditionalFormatting>
  <conditionalFormatting sqref="F551:G551">
    <cfRule type="expression" dxfId="13350" priority="12776">
      <formula>$C551="A"</formula>
    </cfRule>
  </conditionalFormatting>
  <conditionalFormatting sqref="D551:N551">
    <cfRule type="expression" dxfId="13349" priority="12775">
      <formula>$C551="A"</formula>
    </cfRule>
  </conditionalFormatting>
  <conditionalFormatting sqref="D551:E551 H551:N551">
    <cfRule type="expression" dxfId="13348" priority="12774" stopIfTrue="1">
      <formula>$C551="A"</formula>
    </cfRule>
  </conditionalFormatting>
  <conditionalFormatting sqref="F551:G551">
    <cfRule type="expression" dxfId="13347" priority="12773" stopIfTrue="1">
      <formula>$C551="A"</formula>
    </cfRule>
  </conditionalFormatting>
  <conditionalFormatting sqref="F551:G551">
    <cfRule type="expression" dxfId="13346" priority="12772">
      <formula>$C551="A"</formula>
    </cfRule>
  </conditionalFormatting>
  <conditionalFormatting sqref="F551:G551">
    <cfRule type="expression" dxfId="13345" priority="12771">
      <formula>$C551="A"</formula>
    </cfRule>
  </conditionalFormatting>
  <conditionalFormatting sqref="F551:G551">
    <cfRule type="expression" dxfId="13344" priority="12770" stopIfTrue="1">
      <formula>$C551="A"</formula>
    </cfRule>
  </conditionalFormatting>
  <conditionalFormatting sqref="F551:G551">
    <cfRule type="expression" dxfId="13343" priority="12769">
      <formula>$C551="A"</formula>
    </cfRule>
  </conditionalFormatting>
  <conditionalFormatting sqref="F551:G551">
    <cfRule type="expression" dxfId="13342" priority="12768">
      <formula>$C551="A"</formula>
    </cfRule>
  </conditionalFormatting>
  <conditionalFormatting sqref="F551:G551">
    <cfRule type="expression" dxfId="13341" priority="12767" stopIfTrue="1">
      <formula>$C551="A"</formula>
    </cfRule>
  </conditionalFormatting>
  <conditionalFormatting sqref="F551:G551">
    <cfRule type="expression" dxfId="13340" priority="12766">
      <formula>$C551="A"</formula>
    </cfRule>
  </conditionalFormatting>
  <conditionalFormatting sqref="F551:G551">
    <cfRule type="expression" dxfId="13339" priority="12765">
      <formula>$C551="A"</formula>
    </cfRule>
  </conditionalFormatting>
  <conditionalFormatting sqref="F551:G551">
    <cfRule type="expression" dxfId="13338" priority="12764" stopIfTrue="1">
      <formula>$C551="A"</formula>
    </cfRule>
  </conditionalFormatting>
  <conditionalFormatting sqref="F551:G551">
    <cfRule type="expression" dxfId="13337" priority="12763">
      <formula>$C551="A"</formula>
    </cfRule>
  </conditionalFormatting>
  <conditionalFormatting sqref="F551:G551">
    <cfRule type="expression" dxfId="13336" priority="12762">
      <formula>$C551="A"</formula>
    </cfRule>
  </conditionalFormatting>
  <conditionalFormatting sqref="F551:G551">
    <cfRule type="expression" dxfId="13335" priority="12761" stopIfTrue="1">
      <formula>$C551="A"</formula>
    </cfRule>
  </conditionalFormatting>
  <conditionalFormatting sqref="F551:G551">
    <cfRule type="expression" dxfId="13334" priority="12760">
      <formula>$C551="A"</formula>
    </cfRule>
  </conditionalFormatting>
  <conditionalFormatting sqref="F552:G552">
    <cfRule type="expression" dxfId="13333" priority="12759">
      <formula>$C552="A"</formula>
    </cfRule>
  </conditionalFormatting>
  <conditionalFormatting sqref="F552:G552">
    <cfRule type="expression" dxfId="13332" priority="12758" stopIfTrue="1">
      <formula>$C552="A"</formula>
    </cfRule>
  </conditionalFormatting>
  <conditionalFormatting sqref="F552:G552">
    <cfRule type="expression" dxfId="13331" priority="12757">
      <formula>$C552="A"</formula>
    </cfRule>
  </conditionalFormatting>
  <conditionalFormatting sqref="F552:G552">
    <cfRule type="expression" dxfId="13330" priority="12756">
      <formula>$C552="A"</formula>
    </cfRule>
  </conditionalFormatting>
  <conditionalFormatting sqref="F552:G552">
    <cfRule type="expression" dxfId="13329" priority="12755" stopIfTrue="1">
      <formula>$C552="A"</formula>
    </cfRule>
  </conditionalFormatting>
  <conditionalFormatting sqref="F552:G552">
    <cfRule type="expression" dxfId="13328" priority="12754">
      <formula>$C552="A"</formula>
    </cfRule>
  </conditionalFormatting>
  <conditionalFormatting sqref="F552:G552">
    <cfRule type="expression" dxfId="13327" priority="12753">
      <formula>$C552="A"</formula>
    </cfRule>
  </conditionalFormatting>
  <conditionalFormatting sqref="F552:G552">
    <cfRule type="expression" dxfId="13326" priority="12752" stopIfTrue="1">
      <formula>$C552="A"</formula>
    </cfRule>
  </conditionalFormatting>
  <conditionalFormatting sqref="F552:G552">
    <cfRule type="expression" dxfId="13325" priority="12751">
      <formula>$C552="A"</formula>
    </cfRule>
  </conditionalFormatting>
  <conditionalFormatting sqref="D552:N552">
    <cfRule type="expression" dxfId="13324" priority="12750">
      <formula>$C552="A"</formula>
    </cfRule>
  </conditionalFormatting>
  <conditionalFormatting sqref="D552:E552 H552:N552">
    <cfRule type="expression" dxfId="13323" priority="12749" stopIfTrue="1">
      <formula>$C552="A"</formula>
    </cfRule>
  </conditionalFormatting>
  <conditionalFormatting sqref="F552:G552">
    <cfRule type="expression" dxfId="13322" priority="12748" stopIfTrue="1">
      <formula>$C552="A"</formula>
    </cfRule>
  </conditionalFormatting>
  <conditionalFormatting sqref="F552:G552">
    <cfRule type="expression" dxfId="13321" priority="12747">
      <formula>$C552="A"</formula>
    </cfRule>
  </conditionalFormatting>
  <conditionalFormatting sqref="F552:G552">
    <cfRule type="expression" dxfId="13320" priority="12746">
      <formula>$C552="A"</formula>
    </cfRule>
  </conditionalFormatting>
  <conditionalFormatting sqref="F552:G552">
    <cfRule type="expression" dxfId="13319" priority="12745" stopIfTrue="1">
      <formula>$C552="A"</formula>
    </cfRule>
  </conditionalFormatting>
  <conditionalFormatting sqref="F552:G552">
    <cfRule type="expression" dxfId="13318" priority="12744">
      <formula>$C552="A"</formula>
    </cfRule>
  </conditionalFormatting>
  <conditionalFormatting sqref="F552:G552">
    <cfRule type="expression" dxfId="13317" priority="12743">
      <formula>$C552="A"</formula>
    </cfRule>
  </conditionalFormatting>
  <conditionalFormatting sqref="F552:G552">
    <cfRule type="expression" dxfId="13316" priority="12742" stopIfTrue="1">
      <formula>$C552="A"</formula>
    </cfRule>
  </conditionalFormatting>
  <conditionalFormatting sqref="F552:G552">
    <cfRule type="expression" dxfId="13315" priority="12741">
      <formula>$C552="A"</formula>
    </cfRule>
  </conditionalFormatting>
  <conditionalFormatting sqref="F552:G552">
    <cfRule type="expression" dxfId="13314" priority="12740">
      <formula>$C552="A"</formula>
    </cfRule>
  </conditionalFormatting>
  <conditionalFormatting sqref="F552:G552">
    <cfRule type="expression" dxfId="13313" priority="12739" stopIfTrue="1">
      <formula>$C552="A"</formula>
    </cfRule>
  </conditionalFormatting>
  <conditionalFormatting sqref="F552:G552">
    <cfRule type="expression" dxfId="13312" priority="12738">
      <formula>$C552="A"</formula>
    </cfRule>
  </conditionalFormatting>
  <conditionalFormatting sqref="F552:G552">
    <cfRule type="expression" dxfId="13311" priority="12737">
      <formula>$C552="A"</formula>
    </cfRule>
  </conditionalFormatting>
  <conditionalFormatting sqref="F552:G552">
    <cfRule type="expression" dxfId="13310" priority="12736" stopIfTrue="1">
      <formula>$C552="A"</formula>
    </cfRule>
  </conditionalFormatting>
  <conditionalFormatting sqref="F552:G552">
    <cfRule type="expression" dxfId="13309" priority="12735">
      <formula>$C552="A"</formula>
    </cfRule>
  </conditionalFormatting>
  <conditionalFormatting sqref="F553:G553">
    <cfRule type="expression" dxfId="13308" priority="12734">
      <formula>$C553="A"</formula>
    </cfRule>
  </conditionalFormatting>
  <conditionalFormatting sqref="F553:G553">
    <cfRule type="expression" dxfId="13307" priority="12733" stopIfTrue="1">
      <formula>$C553="A"</formula>
    </cfRule>
  </conditionalFormatting>
  <conditionalFormatting sqref="F553:G553">
    <cfRule type="expression" dxfId="13306" priority="12732">
      <formula>$C553="A"</formula>
    </cfRule>
  </conditionalFormatting>
  <conditionalFormatting sqref="F553:G553">
    <cfRule type="expression" dxfId="13305" priority="12731">
      <formula>$C553="A"</formula>
    </cfRule>
  </conditionalFormatting>
  <conditionalFormatting sqref="F553:G553">
    <cfRule type="expression" dxfId="13304" priority="12730" stopIfTrue="1">
      <formula>$C553="A"</formula>
    </cfRule>
  </conditionalFormatting>
  <conditionalFormatting sqref="F553:G553">
    <cfRule type="expression" dxfId="13303" priority="12729">
      <formula>$C553="A"</formula>
    </cfRule>
  </conditionalFormatting>
  <conditionalFormatting sqref="F553:G553">
    <cfRule type="expression" dxfId="13302" priority="12728">
      <formula>$C553="A"</formula>
    </cfRule>
  </conditionalFormatting>
  <conditionalFormatting sqref="F553:G553">
    <cfRule type="expression" dxfId="13301" priority="12727" stopIfTrue="1">
      <formula>$C553="A"</formula>
    </cfRule>
  </conditionalFormatting>
  <conditionalFormatting sqref="F553:G553">
    <cfRule type="expression" dxfId="13300" priority="12726">
      <formula>$C553="A"</formula>
    </cfRule>
  </conditionalFormatting>
  <conditionalFormatting sqref="D553:N553">
    <cfRule type="expression" dxfId="13299" priority="12725">
      <formula>$C553="A"</formula>
    </cfRule>
  </conditionalFormatting>
  <conditionalFormatting sqref="D553:E553 H553:N553">
    <cfRule type="expression" dxfId="13298" priority="12724" stopIfTrue="1">
      <formula>$C553="A"</formula>
    </cfRule>
  </conditionalFormatting>
  <conditionalFormatting sqref="F553:G553">
    <cfRule type="expression" dxfId="13297" priority="12723" stopIfTrue="1">
      <formula>$C553="A"</formula>
    </cfRule>
  </conditionalFormatting>
  <conditionalFormatting sqref="F553:G553">
    <cfRule type="expression" dxfId="13296" priority="12722">
      <formula>$C553="A"</formula>
    </cfRule>
  </conditionalFormatting>
  <conditionalFormatting sqref="F553:G553">
    <cfRule type="expression" dxfId="13295" priority="12721">
      <formula>$C553="A"</formula>
    </cfRule>
  </conditionalFormatting>
  <conditionalFormatting sqref="F553:G553">
    <cfRule type="expression" dxfId="13294" priority="12720" stopIfTrue="1">
      <formula>$C553="A"</formula>
    </cfRule>
  </conditionalFormatting>
  <conditionalFormatting sqref="F553:G553">
    <cfRule type="expression" dxfId="13293" priority="12719">
      <formula>$C553="A"</formula>
    </cfRule>
  </conditionalFormatting>
  <conditionalFormatting sqref="F553:G553">
    <cfRule type="expression" dxfId="13292" priority="12718">
      <formula>$C553="A"</formula>
    </cfRule>
  </conditionalFormatting>
  <conditionalFormatting sqref="F553:G553">
    <cfRule type="expression" dxfId="13291" priority="12717" stopIfTrue="1">
      <formula>$C553="A"</formula>
    </cfRule>
  </conditionalFormatting>
  <conditionalFormatting sqref="F553:G553">
    <cfRule type="expression" dxfId="13290" priority="12716">
      <formula>$C553="A"</formula>
    </cfRule>
  </conditionalFormatting>
  <conditionalFormatting sqref="F553:G553">
    <cfRule type="expression" dxfId="13289" priority="12715">
      <formula>$C553="A"</formula>
    </cfRule>
  </conditionalFormatting>
  <conditionalFormatting sqref="F553:G553">
    <cfRule type="expression" dxfId="13288" priority="12714" stopIfTrue="1">
      <formula>$C553="A"</formula>
    </cfRule>
  </conditionalFormatting>
  <conditionalFormatting sqref="F553:G553">
    <cfRule type="expression" dxfId="13287" priority="12713">
      <formula>$C553="A"</formula>
    </cfRule>
  </conditionalFormatting>
  <conditionalFormatting sqref="F553:G553">
    <cfRule type="expression" dxfId="13286" priority="12712">
      <formula>$C553="A"</formula>
    </cfRule>
  </conditionalFormatting>
  <conditionalFormatting sqref="F553:G553">
    <cfRule type="expression" dxfId="13285" priority="12711" stopIfTrue="1">
      <formula>$C553="A"</formula>
    </cfRule>
  </conditionalFormatting>
  <conditionalFormatting sqref="F553:G553">
    <cfRule type="expression" dxfId="13284" priority="12710">
      <formula>$C553="A"</formula>
    </cfRule>
  </conditionalFormatting>
  <conditionalFormatting sqref="F554:G554">
    <cfRule type="expression" dxfId="13283" priority="12709">
      <formula>$C554="A"</formula>
    </cfRule>
  </conditionalFormatting>
  <conditionalFormatting sqref="F554:G554">
    <cfRule type="expression" dxfId="13282" priority="12708" stopIfTrue="1">
      <formula>$C554="A"</formula>
    </cfRule>
  </conditionalFormatting>
  <conditionalFormatting sqref="F554:G554">
    <cfRule type="expression" dxfId="13281" priority="12707">
      <formula>$C554="A"</formula>
    </cfRule>
  </conditionalFormatting>
  <conditionalFormatting sqref="F554:G554">
    <cfRule type="expression" dxfId="13280" priority="12706">
      <formula>$C554="A"</formula>
    </cfRule>
  </conditionalFormatting>
  <conditionalFormatting sqref="F554:G554">
    <cfRule type="expression" dxfId="13279" priority="12705" stopIfTrue="1">
      <formula>$C554="A"</formula>
    </cfRule>
  </conditionalFormatting>
  <conditionalFormatting sqref="F554:G554">
    <cfRule type="expression" dxfId="13278" priority="12704">
      <formula>$C554="A"</formula>
    </cfRule>
  </conditionalFormatting>
  <conditionalFormatting sqref="F554:G554">
    <cfRule type="expression" dxfId="13277" priority="12703">
      <formula>$C554="A"</formula>
    </cfRule>
  </conditionalFormatting>
  <conditionalFormatting sqref="F554:G554">
    <cfRule type="expression" dxfId="13276" priority="12702" stopIfTrue="1">
      <formula>$C554="A"</formula>
    </cfRule>
  </conditionalFormatting>
  <conditionalFormatting sqref="F554:G554">
    <cfRule type="expression" dxfId="13275" priority="12701">
      <formula>$C554="A"</formula>
    </cfRule>
  </conditionalFormatting>
  <conditionalFormatting sqref="D554:N554">
    <cfRule type="expression" dxfId="13274" priority="12700">
      <formula>$C554="A"</formula>
    </cfRule>
  </conditionalFormatting>
  <conditionalFormatting sqref="D554:E554 H554:N554">
    <cfRule type="expression" dxfId="13273" priority="12699" stopIfTrue="1">
      <formula>$C554="A"</formula>
    </cfRule>
  </conditionalFormatting>
  <conditionalFormatting sqref="F554:G554">
    <cfRule type="expression" dxfId="13272" priority="12698" stopIfTrue="1">
      <formula>$C554="A"</formula>
    </cfRule>
  </conditionalFormatting>
  <conditionalFormatting sqref="F554:G554">
    <cfRule type="expression" dxfId="13271" priority="12697">
      <formula>$C554="A"</formula>
    </cfRule>
  </conditionalFormatting>
  <conditionalFormatting sqref="F554:G554">
    <cfRule type="expression" dxfId="13270" priority="12696">
      <formula>$C554="A"</formula>
    </cfRule>
  </conditionalFormatting>
  <conditionalFormatting sqref="F554:G554">
    <cfRule type="expression" dxfId="13269" priority="12695" stopIfTrue="1">
      <formula>$C554="A"</formula>
    </cfRule>
  </conditionalFormatting>
  <conditionalFormatting sqref="F554:G554">
    <cfRule type="expression" dxfId="13268" priority="12694">
      <formula>$C554="A"</formula>
    </cfRule>
  </conditionalFormatting>
  <conditionalFormatting sqref="F554:G554">
    <cfRule type="expression" dxfId="13267" priority="12693">
      <formula>$C554="A"</formula>
    </cfRule>
  </conditionalFormatting>
  <conditionalFormatting sqref="F554:G554">
    <cfRule type="expression" dxfId="13266" priority="12692" stopIfTrue="1">
      <formula>$C554="A"</formula>
    </cfRule>
  </conditionalFormatting>
  <conditionalFormatting sqref="F554:G554">
    <cfRule type="expression" dxfId="13265" priority="12691">
      <formula>$C554="A"</formula>
    </cfRule>
  </conditionalFormatting>
  <conditionalFormatting sqref="F554:G554">
    <cfRule type="expression" dxfId="13264" priority="12690">
      <formula>$C554="A"</formula>
    </cfRule>
  </conditionalFormatting>
  <conditionalFormatting sqref="F554:G554">
    <cfRule type="expression" dxfId="13263" priority="12689" stopIfTrue="1">
      <formula>$C554="A"</formula>
    </cfRule>
  </conditionalFormatting>
  <conditionalFormatting sqref="F554:G554">
    <cfRule type="expression" dxfId="13262" priority="12688">
      <formula>$C554="A"</formula>
    </cfRule>
  </conditionalFormatting>
  <conditionalFormatting sqref="F554:G554">
    <cfRule type="expression" dxfId="13261" priority="12687">
      <formula>$C554="A"</formula>
    </cfRule>
  </conditionalFormatting>
  <conditionalFormatting sqref="F554:G554">
    <cfRule type="expression" dxfId="13260" priority="12686" stopIfTrue="1">
      <formula>$C554="A"</formula>
    </cfRule>
  </conditionalFormatting>
  <conditionalFormatting sqref="F554:G554">
    <cfRule type="expression" dxfId="13259" priority="12685">
      <formula>$C554="A"</formula>
    </cfRule>
  </conditionalFormatting>
  <conditionalFormatting sqref="F555:G555">
    <cfRule type="expression" dxfId="13258" priority="12684">
      <formula>$C555="A"</formula>
    </cfRule>
  </conditionalFormatting>
  <conditionalFormatting sqref="F555:G555">
    <cfRule type="expression" dxfId="13257" priority="12683" stopIfTrue="1">
      <formula>$C555="A"</formula>
    </cfRule>
  </conditionalFormatting>
  <conditionalFormatting sqref="F555:G555">
    <cfRule type="expression" dxfId="13256" priority="12682">
      <formula>$C555="A"</formula>
    </cfRule>
  </conditionalFormatting>
  <conditionalFormatting sqref="F555:G555">
    <cfRule type="expression" dxfId="13255" priority="12681">
      <formula>$C555="A"</formula>
    </cfRule>
  </conditionalFormatting>
  <conditionalFormatting sqref="F555:G555">
    <cfRule type="expression" dxfId="13254" priority="12680" stopIfTrue="1">
      <formula>$C555="A"</formula>
    </cfRule>
  </conditionalFormatting>
  <conditionalFormatting sqref="F555:G555">
    <cfRule type="expression" dxfId="13253" priority="12679">
      <formula>$C555="A"</formula>
    </cfRule>
  </conditionalFormatting>
  <conditionalFormatting sqref="F555:G555">
    <cfRule type="expression" dxfId="13252" priority="12678">
      <formula>$C555="A"</formula>
    </cfRule>
  </conditionalFormatting>
  <conditionalFormatting sqref="F555:G555">
    <cfRule type="expression" dxfId="13251" priority="12677" stopIfTrue="1">
      <formula>$C555="A"</formula>
    </cfRule>
  </conditionalFormatting>
  <conditionalFormatting sqref="F555:G555">
    <cfRule type="expression" dxfId="13250" priority="12676">
      <formula>$C555="A"</formula>
    </cfRule>
  </conditionalFormatting>
  <conditionalFormatting sqref="D555:N555">
    <cfRule type="expression" dxfId="13249" priority="12675">
      <formula>$C555="A"</formula>
    </cfRule>
  </conditionalFormatting>
  <conditionalFormatting sqref="D555:E555 H555:N555">
    <cfRule type="expression" dxfId="13248" priority="12674" stopIfTrue="1">
      <formula>$C555="A"</formula>
    </cfRule>
  </conditionalFormatting>
  <conditionalFormatting sqref="F555:G555">
    <cfRule type="expression" dxfId="13247" priority="12673" stopIfTrue="1">
      <formula>$C555="A"</formula>
    </cfRule>
  </conditionalFormatting>
  <conditionalFormatting sqref="F555:G555">
    <cfRule type="expression" dxfId="13246" priority="12672">
      <formula>$C555="A"</formula>
    </cfRule>
  </conditionalFormatting>
  <conditionalFormatting sqref="F555:G555">
    <cfRule type="expression" dxfId="13245" priority="12671">
      <formula>$C555="A"</formula>
    </cfRule>
  </conditionalFormatting>
  <conditionalFormatting sqref="F555:G555">
    <cfRule type="expression" dxfId="13244" priority="12670" stopIfTrue="1">
      <formula>$C555="A"</formula>
    </cfRule>
  </conditionalFormatting>
  <conditionalFormatting sqref="F555:G555">
    <cfRule type="expression" dxfId="13243" priority="12669">
      <formula>$C555="A"</formula>
    </cfRule>
  </conditionalFormatting>
  <conditionalFormatting sqref="F555:G555">
    <cfRule type="expression" dxfId="13242" priority="12668">
      <formula>$C555="A"</formula>
    </cfRule>
  </conditionalFormatting>
  <conditionalFormatting sqref="F555:G555">
    <cfRule type="expression" dxfId="13241" priority="12667" stopIfTrue="1">
      <formula>$C555="A"</formula>
    </cfRule>
  </conditionalFormatting>
  <conditionalFormatting sqref="F555:G555">
    <cfRule type="expression" dxfId="13240" priority="12666">
      <formula>$C555="A"</formula>
    </cfRule>
  </conditionalFormatting>
  <conditionalFormatting sqref="F555:G555">
    <cfRule type="expression" dxfId="13239" priority="12665">
      <formula>$C555="A"</formula>
    </cfRule>
  </conditionalFormatting>
  <conditionalFormatting sqref="F555:G555">
    <cfRule type="expression" dxfId="13238" priority="12664" stopIfTrue="1">
      <formula>$C555="A"</formula>
    </cfRule>
  </conditionalFormatting>
  <conditionalFormatting sqref="F555:G555">
    <cfRule type="expression" dxfId="13237" priority="12663">
      <formula>$C555="A"</formula>
    </cfRule>
  </conditionalFormatting>
  <conditionalFormatting sqref="F555:G555">
    <cfRule type="expression" dxfId="13236" priority="12662">
      <formula>$C555="A"</formula>
    </cfRule>
  </conditionalFormatting>
  <conditionalFormatting sqref="F555:G555">
    <cfRule type="expression" dxfId="13235" priority="12661" stopIfTrue="1">
      <formula>$C555="A"</formula>
    </cfRule>
  </conditionalFormatting>
  <conditionalFormatting sqref="F555:G555">
    <cfRule type="expression" dxfId="13234" priority="12660">
      <formula>$C555="A"</formula>
    </cfRule>
  </conditionalFormatting>
  <conditionalFormatting sqref="F556:G556">
    <cfRule type="expression" dxfId="13233" priority="12659">
      <formula>$C556="A"</formula>
    </cfRule>
  </conditionalFormatting>
  <conditionalFormatting sqref="F556:G556">
    <cfRule type="expression" dxfId="13232" priority="12658" stopIfTrue="1">
      <formula>$C556="A"</formula>
    </cfRule>
  </conditionalFormatting>
  <conditionalFormatting sqref="F556:G556">
    <cfRule type="expression" dxfId="13231" priority="12657">
      <formula>$C556="A"</formula>
    </cfRule>
  </conditionalFormatting>
  <conditionalFormatting sqref="F556:G556">
    <cfRule type="expression" dxfId="13230" priority="12656">
      <formula>$C556="A"</formula>
    </cfRule>
  </conditionalFormatting>
  <conditionalFormatting sqref="F556:G556">
    <cfRule type="expression" dxfId="13229" priority="12655" stopIfTrue="1">
      <formula>$C556="A"</formula>
    </cfRule>
  </conditionalFormatting>
  <conditionalFormatting sqref="F556:G556">
    <cfRule type="expression" dxfId="13228" priority="12654">
      <formula>$C556="A"</formula>
    </cfRule>
  </conditionalFormatting>
  <conditionalFormatting sqref="F556:G556">
    <cfRule type="expression" dxfId="13227" priority="12653">
      <formula>$C556="A"</formula>
    </cfRule>
  </conditionalFormatting>
  <conditionalFormatting sqref="F556:G556">
    <cfRule type="expression" dxfId="13226" priority="12652" stopIfTrue="1">
      <formula>$C556="A"</formula>
    </cfRule>
  </conditionalFormatting>
  <conditionalFormatting sqref="F556:G556">
    <cfRule type="expression" dxfId="13225" priority="12651">
      <formula>$C556="A"</formula>
    </cfRule>
  </conditionalFormatting>
  <conditionalFormatting sqref="D556:N556">
    <cfRule type="expression" dxfId="13224" priority="12650">
      <formula>$C556="A"</formula>
    </cfRule>
  </conditionalFormatting>
  <conditionalFormatting sqref="D556:E556 H556:N556">
    <cfRule type="expression" dxfId="13223" priority="12649" stopIfTrue="1">
      <formula>$C556="A"</formula>
    </cfRule>
  </conditionalFormatting>
  <conditionalFormatting sqref="F556:G556">
    <cfRule type="expression" dxfId="13222" priority="12648" stopIfTrue="1">
      <formula>$C556="A"</formula>
    </cfRule>
  </conditionalFormatting>
  <conditionalFormatting sqref="F556:G556">
    <cfRule type="expression" dxfId="13221" priority="12647">
      <formula>$C556="A"</formula>
    </cfRule>
  </conditionalFormatting>
  <conditionalFormatting sqref="F556:G556">
    <cfRule type="expression" dxfId="13220" priority="12646">
      <formula>$C556="A"</formula>
    </cfRule>
  </conditionalFormatting>
  <conditionalFormatting sqref="F556:G556">
    <cfRule type="expression" dxfId="13219" priority="12645" stopIfTrue="1">
      <formula>$C556="A"</formula>
    </cfRule>
  </conditionalFormatting>
  <conditionalFormatting sqref="F556:G556">
    <cfRule type="expression" dxfId="13218" priority="12644">
      <formula>$C556="A"</formula>
    </cfRule>
  </conditionalFormatting>
  <conditionalFormatting sqref="F556:G556">
    <cfRule type="expression" dxfId="13217" priority="12643">
      <formula>$C556="A"</formula>
    </cfRule>
  </conditionalFormatting>
  <conditionalFormatting sqref="F556:G556">
    <cfRule type="expression" dxfId="13216" priority="12642" stopIfTrue="1">
      <formula>$C556="A"</formula>
    </cfRule>
  </conditionalFormatting>
  <conditionalFormatting sqref="F556:G556">
    <cfRule type="expression" dxfId="13215" priority="12641">
      <formula>$C556="A"</formula>
    </cfRule>
  </conditionalFormatting>
  <conditionalFormatting sqref="F556:G556">
    <cfRule type="expression" dxfId="13214" priority="12640">
      <formula>$C556="A"</formula>
    </cfRule>
  </conditionalFormatting>
  <conditionalFormatting sqref="F556:G556">
    <cfRule type="expression" dxfId="13213" priority="12639" stopIfTrue="1">
      <formula>$C556="A"</formula>
    </cfRule>
  </conditionalFormatting>
  <conditionalFormatting sqref="F556:G556">
    <cfRule type="expression" dxfId="13212" priority="12638">
      <formula>$C556="A"</formula>
    </cfRule>
  </conditionalFormatting>
  <conditionalFormatting sqref="F556:G556">
    <cfRule type="expression" dxfId="13211" priority="12637">
      <formula>$C556="A"</formula>
    </cfRule>
  </conditionalFormatting>
  <conditionalFormatting sqref="F556:G556">
    <cfRule type="expression" dxfId="13210" priority="12636" stopIfTrue="1">
      <formula>$C556="A"</formula>
    </cfRule>
  </conditionalFormatting>
  <conditionalFormatting sqref="F556:G556">
    <cfRule type="expression" dxfId="13209" priority="12635">
      <formula>$C556="A"</formula>
    </cfRule>
  </conditionalFormatting>
  <conditionalFormatting sqref="F557:G557">
    <cfRule type="expression" dxfId="13208" priority="12634">
      <formula>$C557="A"</formula>
    </cfRule>
  </conditionalFormatting>
  <conditionalFormatting sqref="F557:G557">
    <cfRule type="expression" dxfId="13207" priority="12633" stopIfTrue="1">
      <formula>$C557="A"</formula>
    </cfRule>
  </conditionalFormatting>
  <conditionalFormatting sqref="F557:G557">
    <cfRule type="expression" dxfId="13206" priority="12632">
      <formula>$C557="A"</formula>
    </cfRule>
  </conditionalFormatting>
  <conditionalFormatting sqref="F557:G557">
    <cfRule type="expression" dxfId="13205" priority="12631">
      <formula>$C557="A"</formula>
    </cfRule>
  </conditionalFormatting>
  <conditionalFormatting sqref="F557:G557">
    <cfRule type="expression" dxfId="13204" priority="12630" stopIfTrue="1">
      <formula>$C557="A"</formula>
    </cfRule>
  </conditionalFormatting>
  <conditionalFormatting sqref="F557:G557">
    <cfRule type="expression" dxfId="13203" priority="12629">
      <formula>$C557="A"</formula>
    </cfRule>
  </conditionalFormatting>
  <conditionalFormatting sqref="F557:G557">
    <cfRule type="expression" dxfId="13202" priority="12628">
      <formula>$C557="A"</formula>
    </cfRule>
  </conditionalFormatting>
  <conditionalFormatting sqref="F557:G557">
    <cfRule type="expression" dxfId="13201" priority="12627" stopIfTrue="1">
      <formula>$C557="A"</formula>
    </cfRule>
  </conditionalFormatting>
  <conditionalFormatting sqref="F557:G557">
    <cfRule type="expression" dxfId="13200" priority="12626">
      <formula>$C557="A"</formula>
    </cfRule>
  </conditionalFormatting>
  <conditionalFormatting sqref="D557:N557">
    <cfRule type="expression" dxfId="13199" priority="12625">
      <formula>$C557="A"</formula>
    </cfRule>
  </conditionalFormatting>
  <conditionalFormatting sqref="D557:E557 H557:N557">
    <cfRule type="expression" dxfId="13198" priority="12624" stopIfTrue="1">
      <formula>$C557="A"</formula>
    </cfRule>
  </conditionalFormatting>
  <conditionalFormatting sqref="F557:G557">
    <cfRule type="expression" dxfId="13197" priority="12623" stopIfTrue="1">
      <formula>$C557="A"</formula>
    </cfRule>
  </conditionalFormatting>
  <conditionalFormatting sqref="F557:G557">
    <cfRule type="expression" dxfId="13196" priority="12622">
      <formula>$C557="A"</formula>
    </cfRule>
  </conditionalFormatting>
  <conditionalFormatting sqref="F557:G557">
    <cfRule type="expression" dxfId="13195" priority="12621">
      <formula>$C557="A"</formula>
    </cfRule>
  </conditionalFormatting>
  <conditionalFormatting sqref="F557:G557">
    <cfRule type="expression" dxfId="13194" priority="12620" stopIfTrue="1">
      <formula>$C557="A"</formula>
    </cfRule>
  </conditionalFormatting>
  <conditionalFormatting sqref="F557:G557">
    <cfRule type="expression" dxfId="13193" priority="12619">
      <formula>$C557="A"</formula>
    </cfRule>
  </conditionalFormatting>
  <conditionalFormatting sqref="F557:G557">
    <cfRule type="expression" dxfId="13192" priority="12618">
      <formula>$C557="A"</formula>
    </cfRule>
  </conditionalFormatting>
  <conditionalFormatting sqref="F557:G557">
    <cfRule type="expression" dxfId="13191" priority="12617" stopIfTrue="1">
      <formula>$C557="A"</formula>
    </cfRule>
  </conditionalFormatting>
  <conditionalFormatting sqref="F557:G557">
    <cfRule type="expression" dxfId="13190" priority="12616">
      <formula>$C557="A"</formula>
    </cfRule>
  </conditionalFormatting>
  <conditionalFormatting sqref="F557:G557">
    <cfRule type="expression" dxfId="13189" priority="12615">
      <formula>$C557="A"</formula>
    </cfRule>
  </conditionalFormatting>
  <conditionalFormatting sqref="F557:G557">
    <cfRule type="expression" dxfId="13188" priority="12614" stopIfTrue="1">
      <formula>$C557="A"</formula>
    </cfRule>
  </conditionalFormatting>
  <conditionalFormatting sqref="F557:G557">
    <cfRule type="expression" dxfId="13187" priority="12613">
      <formula>$C557="A"</formula>
    </cfRule>
  </conditionalFormatting>
  <conditionalFormatting sqref="F557:G557">
    <cfRule type="expression" dxfId="13186" priority="12612">
      <formula>$C557="A"</formula>
    </cfRule>
  </conditionalFormatting>
  <conditionalFormatting sqref="F557:G557">
    <cfRule type="expression" dxfId="13185" priority="12611" stopIfTrue="1">
      <formula>$C557="A"</formula>
    </cfRule>
  </conditionalFormatting>
  <conditionalFormatting sqref="F557:G557">
    <cfRule type="expression" dxfId="13184" priority="12610">
      <formula>$C557="A"</formula>
    </cfRule>
  </conditionalFormatting>
  <conditionalFormatting sqref="F558:G558">
    <cfRule type="expression" dxfId="13183" priority="12609">
      <formula>$C558="A"</formula>
    </cfRule>
  </conditionalFormatting>
  <conditionalFormatting sqref="F558:G558">
    <cfRule type="expression" dxfId="13182" priority="12608" stopIfTrue="1">
      <formula>$C558="A"</formula>
    </cfRule>
  </conditionalFormatting>
  <conditionalFormatting sqref="F558:G558">
    <cfRule type="expression" dxfId="13181" priority="12607">
      <formula>$C558="A"</formula>
    </cfRule>
  </conditionalFormatting>
  <conditionalFormatting sqref="F558:G558">
    <cfRule type="expression" dxfId="13180" priority="12606">
      <formula>$C558="A"</formula>
    </cfRule>
  </conditionalFormatting>
  <conditionalFormatting sqref="F558:G558">
    <cfRule type="expression" dxfId="13179" priority="12605" stopIfTrue="1">
      <formula>$C558="A"</formula>
    </cfRule>
  </conditionalFormatting>
  <conditionalFormatting sqref="F558:G558">
    <cfRule type="expression" dxfId="13178" priority="12604">
      <formula>$C558="A"</formula>
    </cfRule>
  </conditionalFormatting>
  <conditionalFormatting sqref="F558:G558">
    <cfRule type="expression" dxfId="13177" priority="12603">
      <formula>$C558="A"</formula>
    </cfRule>
  </conditionalFormatting>
  <conditionalFormatting sqref="F558:G558">
    <cfRule type="expression" dxfId="13176" priority="12602" stopIfTrue="1">
      <formula>$C558="A"</formula>
    </cfRule>
  </conditionalFormatting>
  <conditionalFormatting sqref="F558:G558">
    <cfRule type="expression" dxfId="13175" priority="12601">
      <formula>$C558="A"</formula>
    </cfRule>
  </conditionalFormatting>
  <conditionalFormatting sqref="D558:N558">
    <cfRule type="expression" dxfId="13174" priority="12600">
      <formula>$C558="A"</formula>
    </cfRule>
  </conditionalFormatting>
  <conditionalFormatting sqref="D558:E558 H558:N558">
    <cfRule type="expression" dxfId="13173" priority="12599" stopIfTrue="1">
      <formula>$C558="A"</formula>
    </cfRule>
  </conditionalFormatting>
  <conditionalFormatting sqref="F558:G558">
    <cfRule type="expression" dxfId="13172" priority="12598" stopIfTrue="1">
      <formula>$C558="A"</formula>
    </cfRule>
  </conditionalFormatting>
  <conditionalFormatting sqref="F558:G558">
    <cfRule type="expression" dxfId="13171" priority="12597">
      <formula>$C558="A"</formula>
    </cfRule>
  </conditionalFormatting>
  <conditionalFormatting sqref="F558:G558">
    <cfRule type="expression" dxfId="13170" priority="12596">
      <formula>$C558="A"</formula>
    </cfRule>
  </conditionalFormatting>
  <conditionalFormatting sqref="F558:G558">
    <cfRule type="expression" dxfId="13169" priority="12595" stopIfTrue="1">
      <formula>$C558="A"</formula>
    </cfRule>
  </conditionalFormatting>
  <conditionalFormatting sqref="F558:G558">
    <cfRule type="expression" dxfId="13168" priority="12594">
      <formula>$C558="A"</formula>
    </cfRule>
  </conditionalFormatting>
  <conditionalFormatting sqref="F558:G558">
    <cfRule type="expression" dxfId="13167" priority="12593">
      <formula>$C558="A"</formula>
    </cfRule>
  </conditionalFormatting>
  <conditionalFormatting sqref="F558:G558">
    <cfRule type="expression" dxfId="13166" priority="12592" stopIfTrue="1">
      <formula>$C558="A"</formula>
    </cfRule>
  </conditionalFormatting>
  <conditionalFormatting sqref="F558:G558">
    <cfRule type="expression" dxfId="13165" priority="12591">
      <formula>$C558="A"</formula>
    </cfRule>
  </conditionalFormatting>
  <conditionalFormatting sqref="F558:G558">
    <cfRule type="expression" dxfId="13164" priority="12590">
      <formula>$C558="A"</formula>
    </cfRule>
  </conditionalFormatting>
  <conditionalFormatting sqref="F558:G558">
    <cfRule type="expression" dxfId="13163" priority="12589" stopIfTrue="1">
      <formula>$C558="A"</formula>
    </cfRule>
  </conditionalFormatting>
  <conditionalFormatting sqref="F558:G558">
    <cfRule type="expression" dxfId="13162" priority="12588">
      <formula>$C558="A"</formula>
    </cfRule>
  </conditionalFormatting>
  <conditionalFormatting sqref="F558:G558">
    <cfRule type="expression" dxfId="13161" priority="12587">
      <formula>$C558="A"</formula>
    </cfRule>
  </conditionalFormatting>
  <conditionalFormatting sqref="F558:G558">
    <cfRule type="expression" dxfId="13160" priority="12586" stopIfTrue="1">
      <formula>$C558="A"</formula>
    </cfRule>
  </conditionalFormatting>
  <conditionalFormatting sqref="F558:G558">
    <cfRule type="expression" dxfId="13159" priority="12585">
      <formula>$C558="A"</formula>
    </cfRule>
  </conditionalFormatting>
  <conditionalFormatting sqref="F559:G559">
    <cfRule type="expression" dxfId="13158" priority="12584">
      <formula>$C559="A"</formula>
    </cfRule>
  </conditionalFormatting>
  <conditionalFormatting sqref="F559:G559">
    <cfRule type="expression" dxfId="13157" priority="12583" stopIfTrue="1">
      <formula>$C559="A"</formula>
    </cfRule>
  </conditionalFormatting>
  <conditionalFormatting sqref="F559:G559">
    <cfRule type="expression" dxfId="13156" priority="12582">
      <formula>$C559="A"</formula>
    </cfRule>
  </conditionalFormatting>
  <conditionalFormatting sqref="F559:G559">
    <cfRule type="expression" dxfId="13155" priority="12581">
      <formula>$C559="A"</formula>
    </cfRule>
  </conditionalFormatting>
  <conditionalFormatting sqref="F559:G559">
    <cfRule type="expression" dxfId="13154" priority="12580" stopIfTrue="1">
      <formula>$C559="A"</formula>
    </cfRule>
  </conditionalFormatting>
  <conditionalFormatting sqref="F559:G559">
    <cfRule type="expression" dxfId="13153" priority="12579">
      <formula>$C559="A"</formula>
    </cfRule>
  </conditionalFormatting>
  <conditionalFormatting sqref="F559:G559">
    <cfRule type="expression" dxfId="13152" priority="12578">
      <formula>$C559="A"</formula>
    </cfRule>
  </conditionalFormatting>
  <conditionalFormatting sqref="F559:G559">
    <cfRule type="expression" dxfId="13151" priority="12577" stopIfTrue="1">
      <formula>$C559="A"</formula>
    </cfRule>
  </conditionalFormatting>
  <conditionalFormatting sqref="F559:G559">
    <cfRule type="expression" dxfId="13150" priority="12576">
      <formula>$C559="A"</formula>
    </cfRule>
  </conditionalFormatting>
  <conditionalFormatting sqref="D559:N559">
    <cfRule type="expression" dxfId="13149" priority="12575">
      <formula>$C559="A"</formula>
    </cfRule>
  </conditionalFormatting>
  <conditionalFormatting sqref="D559:E559 H559:N559">
    <cfRule type="expression" dxfId="13148" priority="12574" stopIfTrue="1">
      <formula>$C559="A"</formula>
    </cfRule>
  </conditionalFormatting>
  <conditionalFormatting sqref="F559:G559">
    <cfRule type="expression" dxfId="13147" priority="12573" stopIfTrue="1">
      <formula>$C559="A"</formula>
    </cfRule>
  </conditionalFormatting>
  <conditionalFormatting sqref="F559:G559">
    <cfRule type="expression" dxfId="13146" priority="12572">
      <formula>$C559="A"</formula>
    </cfRule>
  </conditionalFormatting>
  <conditionalFormatting sqref="F559:G559">
    <cfRule type="expression" dxfId="13145" priority="12571">
      <formula>$C559="A"</formula>
    </cfRule>
  </conditionalFormatting>
  <conditionalFormatting sqref="F559:G559">
    <cfRule type="expression" dxfId="13144" priority="12570" stopIfTrue="1">
      <formula>$C559="A"</formula>
    </cfRule>
  </conditionalFormatting>
  <conditionalFormatting sqref="F559:G559">
    <cfRule type="expression" dxfId="13143" priority="12569">
      <formula>$C559="A"</formula>
    </cfRule>
  </conditionalFormatting>
  <conditionalFormatting sqref="F559:G559">
    <cfRule type="expression" dxfId="13142" priority="12568">
      <formula>$C559="A"</formula>
    </cfRule>
  </conditionalFormatting>
  <conditionalFormatting sqref="F559:G559">
    <cfRule type="expression" dxfId="13141" priority="12567" stopIfTrue="1">
      <formula>$C559="A"</formula>
    </cfRule>
  </conditionalFormatting>
  <conditionalFormatting sqref="F559:G559">
    <cfRule type="expression" dxfId="13140" priority="12566">
      <formula>$C559="A"</formula>
    </cfRule>
  </conditionalFormatting>
  <conditionalFormatting sqref="F559:G559">
    <cfRule type="expression" dxfId="13139" priority="12565">
      <formula>$C559="A"</formula>
    </cfRule>
  </conditionalFormatting>
  <conditionalFormatting sqref="F559:G559">
    <cfRule type="expression" dxfId="13138" priority="12564" stopIfTrue="1">
      <formula>$C559="A"</formula>
    </cfRule>
  </conditionalFormatting>
  <conditionalFormatting sqref="F559:G559">
    <cfRule type="expression" dxfId="13137" priority="12563">
      <formula>$C559="A"</formula>
    </cfRule>
  </conditionalFormatting>
  <conditionalFormatting sqref="F559:G559">
    <cfRule type="expression" dxfId="13136" priority="12562">
      <formula>$C559="A"</formula>
    </cfRule>
  </conditionalFormatting>
  <conditionalFormatting sqref="F559:G559">
    <cfRule type="expression" dxfId="13135" priority="12561" stopIfTrue="1">
      <formula>$C559="A"</formula>
    </cfRule>
  </conditionalFormatting>
  <conditionalFormatting sqref="F559:G559">
    <cfRule type="expression" dxfId="13134" priority="12560">
      <formula>$C559="A"</formula>
    </cfRule>
  </conditionalFormatting>
  <conditionalFormatting sqref="F560:G560">
    <cfRule type="expression" dxfId="13133" priority="12559">
      <formula>$C560="A"</formula>
    </cfRule>
  </conditionalFormatting>
  <conditionalFormatting sqref="F560:G560">
    <cfRule type="expression" dxfId="13132" priority="12558" stopIfTrue="1">
      <formula>$C560="A"</formula>
    </cfRule>
  </conditionalFormatting>
  <conditionalFormatting sqref="F560:G560">
    <cfRule type="expression" dxfId="13131" priority="12557">
      <formula>$C560="A"</formula>
    </cfRule>
  </conditionalFormatting>
  <conditionalFormatting sqref="F560:G560">
    <cfRule type="expression" dxfId="13130" priority="12556">
      <formula>$C560="A"</formula>
    </cfRule>
  </conditionalFormatting>
  <conditionalFormatting sqref="F560:G560">
    <cfRule type="expression" dxfId="13129" priority="12555" stopIfTrue="1">
      <formula>$C560="A"</formula>
    </cfRule>
  </conditionalFormatting>
  <conditionalFormatting sqref="F560:G560">
    <cfRule type="expression" dxfId="13128" priority="12554">
      <formula>$C560="A"</formula>
    </cfRule>
  </conditionalFormatting>
  <conditionalFormatting sqref="F560:G560">
    <cfRule type="expression" dxfId="13127" priority="12553">
      <formula>$C560="A"</formula>
    </cfRule>
  </conditionalFormatting>
  <conditionalFormatting sqref="F560:G560">
    <cfRule type="expression" dxfId="13126" priority="12552" stopIfTrue="1">
      <formula>$C560="A"</formula>
    </cfRule>
  </conditionalFormatting>
  <conditionalFormatting sqref="F560:G560">
    <cfRule type="expression" dxfId="13125" priority="12551">
      <formula>$C560="A"</formula>
    </cfRule>
  </conditionalFormatting>
  <conditionalFormatting sqref="D560:N560">
    <cfRule type="expression" dxfId="13124" priority="12550">
      <formula>$C560="A"</formula>
    </cfRule>
  </conditionalFormatting>
  <conditionalFormatting sqref="D560:E560 H560:N560">
    <cfRule type="expression" dxfId="13123" priority="12549" stopIfTrue="1">
      <formula>$C560="A"</formula>
    </cfRule>
  </conditionalFormatting>
  <conditionalFormatting sqref="F560:G560">
    <cfRule type="expression" dxfId="13122" priority="12548" stopIfTrue="1">
      <formula>$C560="A"</formula>
    </cfRule>
  </conditionalFormatting>
  <conditionalFormatting sqref="F560:G560">
    <cfRule type="expression" dxfId="13121" priority="12547">
      <formula>$C560="A"</formula>
    </cfRule>
  </conditionalFormatting>
  <conditionalFormatting sqref="F560:G560">
    <cfRule type="expression" dxfId="13120" priority="12546">
      <formula>$C560="A"</formula>
    </cfRule>
  </conditionalFormatting>
  <conditionalFormatting sqref="F560:G560">
    <cfRule type="expression" dxfId="13119" priority="12545" stopIfTrue="1">
      <formula>$C560="A"</formula>
    </cfRule>
  </conditionalFormatting>
  <conditionalFormatting sqref="F560:G560">
    <cfRule type="expression" dxfId="13118" priority="12544">
      <formula>$C560="A"</formula>
    </cfRule>
  </conditionalFormatting>
  <conditionalFormatting sqref="F560:G560">
    <cfRule type="expression" dxfId="13117" priority="12543">
      <formula>$C560="A"</formula>
    </cfRule>
  </conditionalFormatting>
  <conditionalFormatting sqref="F560:G560">
    <cfRule type="expression" dxfId="13116" priority="12542" stopIfTrue="1">
      <formula>$C560="A"</formula>
    </cfRule>
  </conditionalFormatting>
  <conditionalFormatting sqref="F560:G560">
    <cfRule type="expression" dxfId="13115" priority="12541">
      <formula>$C560="A"</formula>
    </cfRule>
  </conditionalFormatting>
  <conditionalFormatting sqref="F560:G560">
    <cfRule type="expression" dxfId="13114" priority="12540">
      <formula>$C560="A"</formula>
    </cfRule>
  </conditionalFormatting>
  <conditionalFormatting sqref="F560:G560">
    <cfRule type="expression" dxfId="13113" priority="12539" stopIfTrue="1">
      <formula>$C560="A"</formula>
    </cfRule>
  </conditionalFormatting>
  <conditionalFormatting sqref="F560:G560">
    <cfRule type="expression" dxfId="13112" priority="12538">
      <formula>$C560="A"</formula>
    </cfRule>
  </conditionalFormatting>
  <conditionalFormatting sqref="F560:G560">
    <cfRule type="expression" dxfId="13111" priority="12537">
      <formula>$C560="A"</formula>
    </cfRule>
  </conditionalFormatting>
  <conditionalFormatting sqref="F560:G560">
    <cfRule type="expression" dxfId="13110" priority="12536" stopIfTrue="1">
      <formula>$C560="A"</formula>
    </cfRule>
  </conditionalFormatting>
  <conditionalFormatting sqref="F560:G560">
    <cfRule type="expression" dxfId="13109" priority="12535">
      <formula>$C560="A"</formula>
    </cfRule>
  </conditionalFormatting>
  <conditionalFormatting sqref="F561:G561">
    <cfRule type="expression" dxfId="13108" priority="12534">
      <formula>$C561="A"</formula>
    </cfRule>
  </conditionalFormatting>
  <conditionalFormatting sqref="F561:G561">
    <cfRule type="expression" dxfId="13107" priority="12533" stopIfTrue="1">
      <formula>$C561="A"</formula>
    </cfRule>
  </conditionalFormatting>
  <conditionalFormatting sqref="F561:G561">
    <cfRule type="expression" dxfId="13106" priority="12532">
      <formula>$C561="A"</formula>
    </cfRule>
  </conditionalFormatting>
  <conditionalFormatting sqref="F561:G561">
    <cfRule type="expression" dxfId="13105" priority="12531">
      <formula>$C561="A"</formula>
    </cfRule>
  </conditionalFormatting>
  <conditionalFormatting sqref="F561:G561">
    <cfRule type="expression" dxfId="13104" priority="12530" stopIfTrue="1">
      <formula>$C561="A"</formula>
    </cfRule>
  </conditionalFormatting>
  <conditionalFormatting sqref="F561:G561">
    <cfRule type="expression" dxfId="13103" priority="12529">
      <formula>$C561="A"</formula>
    </cfRule>
  </conditionalFormatting>
  <conditionalFormatting sqref="F561:G561">
    <cfRule type="expression" dxfId="13102" priority="12528">
      <formula>$C561="A"</formula>
    </cfRule>
  </conditionalFormatting>
  <conditionalFormatting sqref="F561:G561">
    <cfRule type="expression" dxfId="13101" priority="12527" stopIfTrue="1">
      <formula>$C561="A"</formula>
    </cfRule>
  </conditionalFormatting>
  <conditionalFormatting sqref="F561:G561">
    <cfRule type="expression" dxfId="13100" priority="12526">
      <formula>$C561="A"</formula>
    </cfRule>
  </conditionalFormatting>
  <conditionalFormatting sqref="D561:N561">
    <cfRule type="expression" dxfId="13099" priority="12525">
      <formula>$C561="A"</formula>
    </cfRule>
  </conditionalFormatting>
  <conditionalFormatting sqref="D561:E561 H561:N561">
    <cfRule type="expression" dxfId="13098" priority="12524" stopIfTrue="1">
      <formula>$C561="A"</formula>
    </cfRule>
  </conditionalFormatting>
  <conditionalFormatting sqref="F561:G561">
    <cfRule type="expression" dxfId="13097" priority="12523" stopIfTrue="1">
      <formula>$C561="A"</formula>
    </cfRule>
  </conditionalFormatting>
  <conditionalFormatting sqref="F561:G561">
    <cfRule type="expression" dxfId="13096" priority="12522">
      <formula>$C561="A"</formula>
    </cfRule>
  </conditionalFormatting>
  <conditionalFormatting sqref="F561:G561">
    <cfRule type="expression" dxfId="13095" priority="12521">
      <formula>$C561="A"</formula>
    </cfRule>
  </conditionalFormatting>
  <conditionalFormatting sqref="F561:G561">
    <cfRule type="expression" dxfId="13094" priority="12520" stopIfTrue="1">
      <formula>$C561="A"</formula>
    </cfRule>
  </conditionalFormatting>
  <conditionalFormatting sqref="F561:G561">
    <cfRule type="expression" dxfId="13093" priority="12519">
      <formula>$C561="A"</formula>
    </cfRule>
  </conditionalFormatting>
  <conditionalFormatting sqref="F561:G561">
    <cfRule type="expression" dxfId="13092" priority="12518">
      <formula>$C561="A"</formula>
    </cfRule>
  </conditionalFormatting>
  <conditionalFormatting sqref="F561:G561">
    <cfRule type="expression" dxfId="13091" priority="12517" stopIfTrue="1">
      <formula>$C561="A"</formula>
    </cfRule>
  </conditionalFormatting>
  <conditionalFormatting sqref="F561:G561">
    <cfRule type="expression" dxfId="13090" priority="12516">
      <formula>$C561="A"</formula>
    </cfRule>
  </conditionalFormatting>
  <conditionalFormatting sqref="F561:G561">
    <cfRule type="expression" dxfId="13089" priority="12515">
      <formula>$C561="A"</formula>
    </cfRule>
  </conditionalFormatting>
  <conditionalFormatting sqref="F561:G561">
    <cfRule type="expression" dxfId="13088" priority="12514" stopIfTrue="1">
      <formula>$C561="A"</formula>
    </cfRule>
  </conditionalFormatting>
  <conditionalFormatting sqref="F561:G561">
    <cfRule type="expression" dxfId="13087" priority="12513">
      <formula>$C561="A"</formula>
    </cfRule>
  </conditionalFormatting>
  <conditionalFormatting sqref="F561:G561">
    <cfRule type="expression" dxfId="13086" priority="12512">
      <formula>$C561="A"</formula>
    </cfRule>
  </conditionalFormatting>
  <conditionalFormatting sqref="F561:G561">
    <cfRule type="expression" dxfId="13085" priority="12511" stopIfTrue="1">
      <formula>$C561="A"</formula>
    </cfRule>
  </conditionalFormatting>
  <conditionalFormatting sqref="F561:G561">
    <cfRule type="expression" dxfId="13084" priority="12510">
      <formula>$C561="A"</formula>
    </cfRule>
  </conditionalFormatting>
  <conditionalFormatting sqref="F562:G562">
    <cfRule type="expression" dxfId="13083" priority="12509">
      <formula>$C562="A"</formula>
    </cfRule>
  </conditionalFormatting>
  <conditionalFormatting sqref="F562:G562">
    <cfRule type="expression" dxfId="13082" priority="12508" stopIfTrue="1">
      <formula>$C562="A"</formula>
    </cfRule>
  </conditionalFormatting>
  <conditionalFormatting sqref="F562:G562">
    <cfRule type="expression" dxfId="13081" priority="12507">
      <formula>$C562="A"</formula>
    </cfRule>
  </conditionalFormatting>
  <conditionalFormatting sqref="F562:G562">
    <cfRule type="expression" dxfId="13080" priority="12506">
      <formula>$C562="A"</formula>
    </cfRule>
  </conditionalFormatting>
  <conditionalFormatting sqref="F562:G562">
    <cfRule type="expression" dxfId="13079" priority="12505" stopIfTrue="1">
      <formula>$C562="A"</formula>
    </cfRule>
  </conditionalFormatting>
  <conditionalFormatting sqref="F562:G562">
    <cfRule type="expression" dxfId="13078" priority="12504">
      <formula>$C562="A"</formula>
    </cfRule>
  </conditionalFormatting>
  <conditionalFormatting sqref="F562:G562">
    <cfRule type="expression" dxfId="13077" priority="12503">
      <formula>$C562="A"</formula>
    </cfRule>
  </conditionalFormatting>
  <conditionalFormatting sqref="F562:G562">
    <cfRule type="expression" dxfId="13076" priority="12502" stopIfTrue="1">
      <formula>$C562="A"</formula>
    </cfRule>
  </conditionalFormatting>
  <conditionalFormatting sqref="F562:G562">
    <cfRule type="expression" dxfId="13075" priority="12501">
      <formula>$C562="A"</formula>
    </cfRule>
  </conditionalFormatting>
  <conditionalFormatting sqref="D562:N562">
    <cfRule type="expression" dxfId="13074" priority="12500">
      <formula>$C562="A"</formula>
    </cfRule>
  </conditionalFormatting>
  <conditionalFormatting sqref="D562:E562 H562:N562">
    <cfRule type="expression" dxfId="13073" priority="12499" stopIfTrue="1">
      <formula>$C562="A"</formula>
    </cfRule>
  </conditionalFormatting>
  <conditionalFormatting sqref="F562:G562">
    <cfRule type="expression" dxfId="13072" priority="12498" stopIfTrue="1">
      <formula>$C562="A"</formula>
    </cfRule>
  </conditionalFormatting>
  <conditionalFormatting sqref="F562:G562">
    <cfRule type="expression" dxfId="13071" priority="12497">
      <formula>$C562="A"</formula>
    </cfRule>
  </conditionalFormatting>
  <conditionalFormatting sqref="F562:G562">
    <cfRule type="expression" dxfId="13070" priority="12496">
      <formula>$C562="A"</formula>
    </cfRule>
  </conditionalFormatting>
  <conditionalFormatting sqref="F562:G562">
    <cfRule type="expression" dxfId="13069" priority="12495" stopIfTrue="1">
      <formula>$C562="A"</formula>
    </cfRule>
  </conditionalFormatting>
  <conditionalFormatting sqref="F562:G562">
    <cfRule type="expression" dxfId="13068" priority="12494">
      <formula>$C562="A"</formula>
    </cfRule>
  </conditionalFormatting>
  <conditionalFormatting sqref="F562:G562">
    <cfRule type="expression" dxfId="13067" priority="12493">
      <formula>$C562="A"</formula>
    </cfRule>
  </conditionalFormatting>
  <conditionalFormatting sqref="F562:G562">
    <cfRule type="expression" dxfId="13066" priority="12492" stopIfTrue="1">
      <formula>$C562="A"</formula>
    </cfRule>
  </conditionalFormatting>
  <conditionalFormatting sqref="F562:G562">
    <cfRule type="expression" dxfId="13065" priority="12491">
      <formula>$C562="A"</formula>
    </cfRule>
  </conditionalFormatting>
  <conditionalFormatting sqref="F562:G562">
    <cfRule type="expression" dxfId="13064" priority="12490">
      <formula>$C562="A"</formula>
    </cfRule>
  </conditionalFormatting>
  <conditionalFormatting sqref="F562:G562">
    <cfRule type="expression" dxfId="13063" priority="12489" stopIfTrue="1">
      <formula>$C562="A"</formula>
    </cfRule>
  </conditionalFormatting>
  <conditionalFormatting sqref="F562:G562">
    <cfRule type="expression" dxfId="13062" priority="12488">
      <formula>$C562="A"</formula>
    </cfRule>
  </conditionalFormatting>
  <conditionalFormatting sqref="F562:G562">
    <cfRule type="expression" dxfId="13061" priority="12487">
      <formula>$C562="A"</formula>
    </cfRule>
  </conditionalFormatting>
  <conditionalFormatting sqref="F562:G562">
    <cfRule type="expression" dxfId="13060" priority="12486" stopIfTrue="1">
      <formula>$C562="A"</formula>
    </cfRule>
  </conditionalFormatting>
  <conditionalFormatting sqref="F562:G562">
    <cfRule type="expression" dxfId="13059" priority="12485">
      <formula>$C562="A"</formula>
    </cfRule>
  </conditionalFormatting>
  <conditionalFormatting sqref="F563:G563">
    <cfRule type="expression" dxfId="13058" priority="12484">
      <formula>$C563="A"</formula>
    </cfRule>
  </conditionalFormatting>
  <conditionalFormatting sqref="F563:G563">
    <cfRule type="expression" dxfId="13057" priority="12483" stopIfTrue="1">
      <formula>$C563="A"</formula>
    </cfRule>
  </conditionalFormatting>
  <conditionalFormatting sqref="F563:G563">
    <cfRule type="expression" dxfId="13056" priority="12482">
      <formula>$C563="A"</formula>
    </cfRule>
  </conditionalFormatting>
  <conditionalFormatting sqref="F563:G563">
    <cfRule type="expression" dxfId="13055" priority="12481">
      <formula>$C563="A"</formula>
    </cfRule>
  </conditionalFormatting>
  <conditionalFormatting sqref="F563:G563">
    <cfRule type="expression" dxfId="13054" priority="12480" stopIfTrue="1">
      <formula>$C563="A"</formula>
    </cfRule>
  </conditionalFormatting>
  <conditionalFormatting sqref="F563:G563">
    <cfRule type="expression" dxfId="13053" priority="12479">
      <formula>$C563="A"</formula>
    </cfRule>
  </conditionalFormatting>
  <conditionalFormatting sqref="F563:G563">
    <cfRule type="expression" dxfId="13052" priority="12478">
      <formula>$C563="A"</formula>
    </cfRule>
  </conditionalFormatting>
  <conditionalFormatting sqref="F563:G563">
    <cfRule type="expression" dxfId="13051" priority="12477" stopIfTrue="1">
      <formula>$C563="A"</formula>
    </cfRule>
  </conditionalFormatting>
  <conditionalFormatting sqref="F563:G563">
    <cfRule type="expression" dxfId="13050" priority="12476">
      <formula>$C563="A"</formula>
    </cfRule>
  </conditionalFormatting>
  <conditionalFormatting sqref="D563:N563">
    <cfRule type="expression" dxfId="13049" priority="12475">
      <formula>$C563="A"</formula>
    </cfRule>
  </conditionalFormatting>
  <conditionalFormatting sqref="D563:E563 H563:N563">
    <cfRule type="expression" dxfId="13048" priority="12474" stopIfTrue="1">
      <formula>$C563="A"</formula>
    </cfRule>
  </conditionalFormatting>
  <conditionalFormatting sqref="F563:G563">
    <cfRule type="expression" dxfId="13047" priority="12473" stopIfTrue="1">
      <formula>$C563="A"</formula>
    </cfRule>
  </conditionalFormatting>
  <conditionalFormatting sqref="F563:G563">
    <cfRule type="expression" dxfId="13046" priority="12472">
      <formula>$C563="A"</formula>
    </cfRule>
  </conditionalFormatting>
  <conditionalFormatting sqref="F563:G563">
    <cfRule type="expression" dxfId="13045" priority="12471">
      <formula>$C563="A"</formula>
    </cfRule>
  </conditionalFormatting>
  <conditionalFormatting sqref="F563:G563">
    <cfRule type="expression" dxfId="13044" priority="12470" stopIfTrue="1">
      <formula>$C563="A"</formula>
    </cfRule>
  </conditionalFormatting>
  <conditionalFormatting sqref="F563:G563">
    <cfRule type="expression" dxfId="13043" priority="12469">
      <formula>$C563="A"</formula>
    </cfRule>
  </conditionalFormatting>
  <conditionalFormatting sqref="F563:G563">
    <cfRule type="expression" dxfId="13042" priority="12468">
      <formula>$C563="A"</formula>
    </cfRule>
  </conditionalFormatting>
  <conditionalFormatting sqref="F563:G563">
    <cfRule type="expression" dxfId="13041" priority="12467" stopIfTrue="1">
      <formula>$C563="A"</formula>
    </cfRule>
  </conditionalFormatting>
  <conditionalFormatting sqref="F563:G563">
    <cfRule type="expression" dxfId="13040" priority="12466">
      <formula>$C563="A"</formula>
    </cfRule>
  </conditionalFormatting>
  <conditionalFormatting sqref="F563:G563">
    <cfRule type="expression" dxfId="13039" priority="12465">
      <formula>$C563="A"</formula>
    </cfRule>
  </conditionalFormatting>
  <conditionalFormatting sqref="F563:G563">
    <cfRule type="expression" dxfId="13038" priority="12464" stopIfTrue="1">
      <formula>$C563="A"</formula>
    </cfRule>
  </conditionalFormatting>
  <conditionalFormatting sqref="F563:G563">
    <cfRule type="expression" dxfId="13037" priority="12463">
      <formula>$C563="A"</formula>
    </cfRule>
  </conditionalFormatting>
  <conditionalFormatting sqref="F563:G563">
    <cfRule type="expression" dxfId="13036" priority="12462">
      <formula>$C563="A"</formula>
    </cfRule>
  </conditionalFormatting>
  <conditionalFormatting sqref="F563:G563">
    <cfRule type="expression" dxfId="13035" priority="12461" stopIfTrue="1">
      <formula>$C563="A"</formula>
    </cfRule>
  </conditionalFormatting>
  <conditionalFormatting sqref="F563:G563">
    <cfRule type="expression" dxfId="13034" priority="12460">
      <formula>$C563="A"</formula>
    </cfRule>
  </conditionalFormatting>
  <conditionalFormatting sqref="F564:G564">
    <cfRule type="expression" dxfId="13033" priority="12459">
      <formula>$C564="A"</formula>
    </cfRule>
  </conditionalFormatting>
  <conditionalFormatting sqref="F564:G564">
    <cfRule type="expression" dxfId="13032" priority="12458" stopIfTrue="1">
      <formula>$C564="A"</formula>
    </cfRule>
  </conditionalFormatting>
  <conditionalFormatting sqref="F564:G564">
    <cfRule type="expression" dxfId="13031" priority="12457">
      <formula>$C564="A"</formula>
    </cfRule>
  </conditionalFormatting>
  <conditionalFormatting sqref="F564:G564">
    <cfRule type="expression" dxfId="13030" priority="12456">
      <formula>$C564="A"</formula>
    </cfRule>
  </conditionalFormatting>
  <conditionalFormatting sqref="F564:G564">
    <cfRule type="expression" dxfId="13029" priority="12455" stopIfTrue="1">
      <formula>$C564="A"</formula>
    </cfRule>
  </conditionalFormatting>
  <conditionalFormatting sqref="F564:G564">
    <cfRule type="expression" dxfId="13028" priority="12454">
      <formula>$C564="A"</formula>
    </cfRule>
  </conditionalFormatting>
  <conditionalFormatting sqref="F564:G564">
    <cfRule type="expression" dxfId="13027" priority="12453">
      <formula>$C564="A"</formula>
    </cfRule>
  </conditionalFormatting>
  <conditionalFormatting sqref="F564:G564">
    <cfRule type="expression" dxfId="13026" priority="12452" stopIfTrue="1">
      <formula>$C564="A"</formula>
    </cfRule>
  </conditionalFormatting>
  <conditionalFormatting sqref="F564:G564">
    <cfRule type="expression" dxfId="13025" priority="12451">
      <formula>$C564="A"</formula>
    </cfRule>
  </conditionalFormatting>
  <conditionalFormatting sqref="D564:N564">
    <cfRule type="expression" dxfId="13024" priority="12450">
      <formula>$C564="A"</formula>
    </cfRule>
  </conditionalFormatting>
  <conditionalFormatting sqref="D564:E564 H564:N564">
    <cfRule type="expression" dxfId="13023" priority="12449" stopIfTrue="1">
      <formula>$C564="A"</formula>
    </cfRule>
  </conditionalFormatting>
  <conditionalFormatting sqref="F564:G564">
    <cfRule type="expression" dxfId="13022" priority="12448" stopIfTrue="1">
      <formula>$C564="A"</formula>
    </cfRule>
  </conditionalFormatting>
  <conditionalFormatting sqref="F564:G564">
    <cfRule type="expression" dxfId="13021" priority="12447">
      <formula>$C564="A"</formula>
    </cfRule>
  </conditionalFormatting>
  <conditionalFormatting sqref="F564:G564">
    <cfRule type="expression" dxfId="13020" priority="12446">
      <formula>$C564="A"</formula>
    </cfRule>
  </conditionalFormatting>
  <conditionalFormatting sqref="F564:G564">
    <cfRule type="expression" dxfId="13019" priority="12445" stopIfTrue="1">
      <formula>$C564="A"</formula>
    </cfRule>
  </conditionalFormatting>
  <conditionalFormatting sqref="F564:G564">
    <cfRule type="expression" dxfId="13018" priority="12444">
      <formula>$C564="A"</formula>
    </cfRule>
  </conditionalFormatting>
  <conditionalFormatting sqref="F564:G564">
    <cfRule type="expression" dxfId="13017" priority="12443">
      <formula>$C564="A"</formula>
    </cfRule>
  </conditionalFormatting>
  <conditionalFormatting sqref="F564:G564">
    <cfRule type="expression" dxfId="13016" priority="12442" stopIfTrue="1">
      <formula>$C564="A"</formula>
    </cfRule>
  </conditionalFormatting>
  <conditionalFormatting sqref="F564:G564">
    <cfRule type="expression" dxfId="13015" priority="12441">
      <formula>$C564="A"</formula>
    </cfRule>
  </conditionalFormatting>
  <conditionalFormatting sqref="F564:G564">
    <cfRule type="expression" dxfId="13014" priority="12440">
      <formula>$C564="A"</formula>
    </cfRule>
  </conditionalFormatting>
  <conditionalFormatting sqref="F564:G564">
    <cfRule type="expression" dxfId="13013" priority="12439" stopIfTrue="1">
      <formula>$C564="A"</formula>
    </cfRule>
  </conditionalFormatting>
  <conditionalFormatting sqref="F564:G564">
    <cfRule type="expression" dxfId="13012" priority="12438">
      <formula>$C564="A"</formula>
    </cfRule>
  </conditionalFormatting>
  <conditionalFormatting sqref="F564:G564">
    <cfRule type="expression" dxfId="13011" priority="12437">
      <formula>$C564="A"</formula>
    </cfRule>
  </conditionalFormatting>
  <conditionalFormatting sqref="F564:G564">
    <cfRule type="expression" dxfId="13010" priority="12436" stopIfTrue="1">
      <formula>$C564="A"</formula>
    </cfRule>
  </conditionalFormatting>
  <conditionalFormatting sqref="F564:G564">
    <cfRule type="expression" dxfId="13009" priority="12435">
      <formula>$C564="A"</formula>
    </cfRule>
  </conditionalFormatting>
  <conditionalFormatting sqref="F565:G565">
    <cfRule type="expression" dxfId="13008" priority="12434">
      <formula>$C565="A"</formula>
    </cfRule>
  </conditionalFormatting>
  <conditionalFormatting sqref="F565:G565">
    <cfRule type="expression" dxfId="13007" priority="12433" stopIfTrue="1">
      <formula>$C565="A"</formula>
    </cfRule>
  </conditionalFormatting>
  <conditionalFormatting sqref="F565:G565">
    <cfRule type="expression" dxfId="13006" priority="12432">
      <formula>$C565="A"</formula>
    </cfRule>
  </conditionalFormatting>
  <conditionalFormatting sqref="F565:G565">
    <cfRule type="expression" dxfId="13005" priority="12431">
      <formula>$C565="A"</formula>
    </cfRule>
  </conditionalFormatting>
  <conditionalFormatting sqref="F565:G565">
    <cfRule type="expression" dxfId="13004" priority="12430" stopIfTrue="1">
      <formula>$C565="A"</formula>
    </cfRule>
  </conditionalFormatting>
  <conditionalFormatting sqref="F565:G565">
    <cfRule type="expression" dxfId="13003" priority="12429">
      <formula>$C565="A"</formula>
    </cfRule>
  </conditionalFormatting>
  <conditionalFormatting sqref="F565:G565">
    <cfRule type="expression" dxfId="13002" priority="12428">
      <formula>$C565="A"</formula>
    </cfRule>
  </conditionalFormatting>
  <conditionalFormatting sqref="F565:G565">
    <cfRule type="expression" dxfId="13001" priority="12427" stopIfTrue="1">
      <formula>$C565="A"</formula>
    </cfRule>
  </conditionalFormatting>
  <conditionalFormatting sqref="F565:G565">
    <cfRule type="expression" dxfId="13000" priority="12426">
      <formula>$C565="A"</formula>
    </cfRule>
  </conditionalFormatting>
  <conditionalFormatting sqref="D565:N565">
    <cfRule type="expression" dxfId="12999" priority="12425">
      <formula>$C565="A"</formula>
    </cfRule>
  </conditionalFormatting>
  <conditionalFormatting sqref="D565:E565 H565:N565">
    <cfRule type="expression" dxfId="12998" priority="12424" stopIfTrue="1">
      <formula>$C565="A"</formula>
    </cfRule>
  </conditionalFormatting>
  <conditionalFormatting sqref="F565:G565">
    <cfRule type="expression" dxfId="12997" priority="12423" stopIfTrue="1">
      <formula>$C565="A"</formula>
    </cfRule>
  </conditionalFormatting>
  <conditionalFormatting sqref="F565:G565">
    <cfRule type="expression" dxfId="12996" priority="12422">
      <formula>$C565="A"</formula>
    </cfRule>
  </conditionalFormatting>
  <conditionalFormatting sqref="F565:G565">
    <cfRule type="expression" dxfId="12995" priority="12421">
      <formula>$C565="A"</formula>
    </cfRule>
  </conditionalFormatting>
  <conditionalFormatting sqref="F565:G565">
    <cfRule type="expression" dxfId="12994" priority="12420" stopIfTrue="1">
      <formula>$C565="A"</formula>
    </cfRule>
  </conditionalFormatting>
  <conditionalFormatting sqref="F565:G565">
    <cfRule type="expression" dxfId="12993" priority="12419">
      <formula>$C565="A"</formula>
    </cfRule>
  </conditionalFormatting>
  <conditionalFormatting sqref="F565:G565">
    <cfRule type="expression" dxfId="12992" priority="12418">
      <formula>$C565="A"</formula>
    </cfRule>
  </conditionalFormatting>
  <conditionalFormatting sqref="F565:G565">
    <cfRule type="expression" dxfId="12991" priority="12417" stopIfTrue="1">
      <formula>$C565="A"</formula>
    </cfRule>
  </conditionalFormatting>
  <conditionalFormatting sqref="F565:G565">
    <cfRule type="expression" dxfId="12990" priority="12416">
      <formula>$C565="A"</formula>
    </cfRule>
  </conditionalFormatting>
  <conditionalFormatting sqref="F565:G565">
    <cfRule type="expression" dxfId="12989" priority="12415">
      <formula>$C565="A"</formula>
    </cfRule>
  </conditionalFormatting>
  <conditionalFormatting sqref="F565:G565">
    <cfRule type="expression" dxfId="12988" priority="12414" stopIfTrue="1">
      <formula>$C565="A"</formula>
    </cfRule>
  </conditionalFormatting>
  <conditionalFormatting sqref="F565:G565">
    <cfRule type="expression" dxfId="12987" priority="12413">
      <formula>$C565="A"</formula>
    </cfRule>
  </conditionalFormatting>
  <conditionalFormatting sqref="F565:G565">
    <cfRule type="expression" dxfId="12986" priority="12412">
      <formula>$C565="A"</formula>
    </cfRule>
  </conditionalFormatting>
  <conditionalFormatting sqref="F565:G565">
    <cfRule type="expression" dxfId="12985" priority="12411" stopIfTrue="1">
      <formula>$C565="A"</formula>
    </cfRule>
  </conditionalFormatting>
  <conditionalFormatting sqref="F565:G565">
    <cfRule type="expression" dxfId="12984" priority="12410">
      <formula>$C565="A"</formula>
    </cfRule>
  </conditionalFormatting>
  <conditionalFormatting sqref="F566:G566">
    <cfRule type="expression" dxfId="12983" priority="12409">
      <formula>$C566="A"</formula>
    </cfRule>
  </conditionalFormatting>
  <conditionalFormatting sqref="F566:G566">
    <cfRule type="expression" dxfId="12982" priority="12408" stopIfTrue="1">
      <formula>$C566="A"</formula>
    </cfRule>
  </conditionalFormatting>
  <conditionalFormatting sqref="F566:G566">
    <cfRule type="expression" dxfId="12981" priority="12407">
      <formula>$C566="A"</formula>
    </cfRule>
  </conditionalFormatting>
  <conditionalFormatting sqref="F566:G566">
    <cfRule type="expression" dxfId="12980" priority="12406">
      <formula>$C566="A"</formula>
    </cfRule>
  </conditionalFormatting>
  <conditionalFormatting sqref="F566:G566">
    <cfRule type="expression" dxfId="12979" priority="12405" stopIfTrue="1">
      <formula>$C566="A"</formula>
    </cfRule>
  </conditionalFormatting>
  <conditionalFormatting sqref="F566:G566">
    <cfRule type="expression" dxfId="12978" priority="12404">
      <formula>$C566="A"</formula>
    </cfRule>
  </conditionalFormatting>
  <conditionalFormatting sqref="F566:G566">
    <cfRule type="expression" dxfId="12977" priority="12403">
      <formula>$C566="A"</formula>
    </cfRule>
  </conditionalFormatting>
  <conditionalFormatting sqref="F566:G566">
    <cfRule type="expression" dxfId="12976" priority="12402" stopIfTrue="1">
      <formula>$C566="A"</formula>
    </cfRule>
  </conditionalFormatting>
  <conditionalFormatting sqref="F566:G566">
    <cfRule type="expression" dxfId="12975" priority="12401">
      <formula>$C566="A"</formula>
    </cfRule>
  </conditionalFormatting>
  <conditionalFormatting sqref="D566:N566">
    <cfRule type="expression" dxfId="12974" priority="12400">
      <formula>$C566="A"</formula>
    </cfRule>
  </conditionalFormatting>
  <conditionalFormatting sqref="D566:E566 H566:N566">
    <cfRule type="expression" dxfId="12973" priority="12399" stopIfTrue="1">
      <formula>$C566="A"</formula>
    </cfRule>
  </conditionalFormatting>
  <conditionalFormatting sqref="F566:G566">
    <cfRule type="expression" dxfId="12972" priority="12398" stopIfTrue="1">
      <formula>$C566="A"</formula>
    </cfRule>
  </conditionalFormatting>
  <conditionalFormatting sqref="F566:G566">
    <cfRule type="expression" dxfId="12971" priority="12397">
      <formula>$C566="A"</formula>
    </cfRule>
  </conditionalFormatting>
  <conditionalFormatting sqref="F566:G566">
    <cfRule type="expression" dxfId="12970" priority="12396">
      <formula>$C566="A"</formula>
    </cfRule>
  </conditionalFormatting>
  <conditionalFormatting sqref="F566:G566">
    <cfRule type="expression" dxfId="12969" priority="12395" stopIfTrue="1">
      <formula>$C566="A"</formula>
    </cfRule>
  </conditionalFormatting>
  <conditionalFormatting sqref="F566:G566">
    <cfRule type="expression" dxfId="12968" priority="12394">
      <formula>$C566="A"</formula>
    </cfRule>
  </conditionalFormatting>
  <conditionalFormatting sqref="F566:G566">
    <cfRule type="expression" dxfId="12967" priority="12393">
      <formula>$C566="A"</formula>
    </cfRule>
  </conditionalFormatting>
  <conditionalFormatting sqref="F566:G566">
    <cfRule type="expression" dxfId="12966" priority="12392" stopIfTrue="1">
      <formula>$C566="A"</formula>
    </cfRule>
  </conditionalFormatting>
  <conditionalFormatting sqref="F566:G566">
    <cfRule type="expression" dxfId="12965" priority="12391">
      <formula>$C566="A"</formula>
    </cfRule>
  </conditionalFormatting>
  <conditionalFormatting sqref="F566:G566">
    <cfRule type="expression" dxfId="12964" priority="12390">
      <formula>$C566="A"</formula>
    </cfRule>
  </conditionalFormatting>
  <conditionalFormatting sqref="F566:G566">
    <cfRule type="expression" dxfId="12963" priority="12389" stopIfTrue="1">
      <formula>$C566="A"</formula>
    </cfRule>
  </conditionalFormatting>
  <conditionalFormatting sqref="F566:G566">
    <cfRule type="expression" dxfId="12962" priority="12388">
      <formula>$C566="A"</formula>
    </cfRule>
  </conditionalFormatting>
  <conditionalFormatting sqref="F566:G566">
    <cfRule type="expression" dxfId="12961" priority="12387">
      <formula>$C566="A"</formula>
    </cfRule>
  </conditionalFormatting>
  <conditionalFormatting sqref="F566:G566">
    <cfRule type="expression" dxfId="12960" priority="12386" stopIfTrue="1">
      <formula>$C566="A"</formula>
    </cfRule>
  </conditionalFormatting>
  <conditionalFormatting sqref="F566:G566">
    <cfRule type="expression" dxfId="12959" priority="12385">
      <formula>$C566="A"</formula>
    </cfRule>
  </conditionalFormatting>
  <conditionalFormatting sqref="F567:G567">
    <cfRule type="expression" dxfId="12958" priority="12384">
      <formula>$C567="A"</formula>
    </cfRule>
  </conditionalFormatting>
  <conditionalFormatting sqref="F567:G567">
    <cfRule type="expression" dxfId="12957" priority="12383" stopIfTrue="1">
      <formula>$C567="A"</formula>
    </cfRule>
  </conditionalFormatting>
  <conditionalFormatting sqref="F567:G567">
    <cfRule type="expression" dxfId="12956" priority="12382">
      <formula>$C567="A"</formula>
    </cfRule>
  </conditionalFormatting>
  <conditionalFormatting sqref="F567:G567">
    <cfRule type="expression" dxfId="12955" priority="12381">
      <formula>$C567="A"</formula>
    </cfRule>
  </conditionalFormatting>
  <conditionalFormatting sqref="F567:G567">
    <cfRule type="expression" dxfId="12954" priority="12380" stopIfTrue="1">
      <formula>$C567="A"</formula>
    </cfRule>
  </conditionalFormatting>
  <conditionalFormatting sqref="F567:G567">
    <cfRule type="expression" dxfId="12953" priority="12379">
      <formula>$C567="A"</formula>
    </cfRule>
  </conditionalFormatting>
  <conditionalFormatting sqref="F567:G567">
    <cfRule type="expression" dxfId="12952" priority="12378">
      <formula>$C567="A"</formula>
    </cfRule>
  </conditionalFormatting>
  <conditionalFormatting sqref="F567:G567">
    <cfRule type="expression" dxfId="12951" priority="12377" stopIfTrue="1">
      <formula>$C567="A"</formula>
    </cfRule>
  </conditionalFormatting>
  <conditionalFormatting sqref="F567:G567">
    <cfRule type="expression" dxfId="12950" priority="12376">
      <formula>$C567="A"</formula>
    </cfRule>
  </conditionalFormatting>
  <conditionalFormatting sqref="N567:N568 D567:M567">
    <cfRule type="expression" dxfId="12949" priority="12375">
      <formula>$C567="A"</formula>
    </cfRule>
  </conditionalFormatting>
  <conditionalFormatting sqref="D567:E567 N567:N568 H567:M567">
    <cfRule type="expression" dxfId="12948" priority="12374" stopIfTrue="1">
      <formula>$C567="A"</formula>
    </cfRule>
  </conditionalFormatting>
  <conditionalFormatting sqref="F567:G567">
    <cfRule type="expression" dxfId="12947" priority="12373" stopIfTrue="1">
      <formula>$C567="A"</formula>
    </cfRule>
  </conditionalFormatting>
  <conditionalFormatting sqref="F567:G567">
    <cfRule type="expression" dxfId="12946" priority="12372">
      <formula>$C567="A"</formula>
    </cfRule>
  </conditionalFormatting>
  <conditionalFormatting sqref="F567:G567">
    <cfRule type="expression" dxfId="12945" priority="12371">
      <formula>$C567="A"</formula>
    </cfRule>
  </conditionalFormatting>
  <conditionalFormatting sqref="F567:G567">
    <cfRule type="expression" dxfId="12944" priority="12370" stopIfTrue="1">
      <formula>$C567="A"</formula>
    </cfRule>
  </conditionalFormatting>
  <conditionalFormatting sqref="F567:G567">
    <cfRule type="expression" dxfId="12943" priority="12369">
      <formula>$C567="A"</formula>
    </cfRule>
  </conditionalFormatting>
  <conditionalFormatting sqref="F567:G567">
    <cfRule type="expression" dxfId="12942" priority="12368">
      <formula>$C567="A"</formula>
    </cfRule>
  </conditionalFormatting>
  <conditionalFormatting sqref="F567:G567">
    <cfRule type="expression" dxfId="12941" priority="12367" stopIfTrue="1">
      <formula>$C567="A"</formula>
    </cfRule>
  </conditionalFormatting>
  <conditionalFormatting sqref="F567:G567">
    <cfRule type="expression" dxfId="12940" priority="12366">
      <formula>$C567="A"</formula>
    </cfRule>
  </conditionalFormatting>
  <conditionalFormatting sqref="F567:G567">
    <cfRule type="expression" dxfId="12939" priority="12365">
      <formula>$C567="A"</formula>
    </cfRule>
  </conditionalFormatting>
  <conditionalFormatting sqref="F567:G567">
    <cfRule type="expression" dxfId="12938" priority="12364" stopIfTrue="1">
      <formula>$C567="A"</formula>
    </cfRule>
  </conditionalFormatting>
  <conditionalFormatting sqref="F567:G567">
    <cfRule type="expression" dxfId="12937" priority="12363">
      <formula>$C567="A"</formula>
    </cfRule>
  </conditionalFormatting>
  <conditionalFormatting sqref="F567:G567">
    <cfRule type="expression" dxfId="12936" priority="12362">
      <formula>$C567="A"</formula>
    </cfRule>
  </conditionalFormatting>
  <conditionalFormatting sqref="F567:G567">
    <cfRule type="expression" dxfId="12935" priority="12361" stopIfTrue="1">
      <formula>$C567="A"</formula>
    </cfRule>
  </conditionalFormatting>
  <conditionalFormatting sqref="F567:G567">
    <cfRule type="expression" dxfId="12934" priority="12360">
      <formula>$C567="A"</formula>
    </cfRule>
  </conditionalFormatting>
  <conditionalFormatting sqref="F568:G568">
    <cfRule type="expression" dxfId="12933" priority="12359">
      <formula>$C568="A"</formula>
    </cfRule>
  </conditionalFormatting>
  <conditionalFormatting sqref="F568:G568">
    <cfRule type="expression" dxfId="12932" priority="12358" stopIfTrue="1">
      <formula>$C568="A"</formula>
    </cfRule>
  </conditionalFormatting>
  <conditionalFormatting sqref="F568:G568">
    <cfRule type="expression" dxfId="12931" priority="12357">
      <formula>$C568="A"</formula>
    </cfRule>
  </conditionalFormatting>
  <conditionalFormatting sqref="F568:G568">
    <cfRule type="expression" dxfId="12930" priority="12356">
      <formula>$C568="A"</formula>
    </cfRule>
  </conditionalFormatting>
  <conditionalFormatting sqref="F568:G568">
    <cfRule type="expression" dxfId="12929" priority="12355" stopIfTrue="1">
      <formula>$C568="A"</formula>
    </cfRule>
  </conditionalFormatting>
  <conditionalFormatting sqref="F568:G568">
    <cfRule type="expression" dxfId="12928" priority="12354">
      <formula>$C568="A"</formula>
    </cfRule>
  </conditionalFormatting>
  <conditionalFormatting sqref="F568:G568">
    <cfRule type="expression" dxfId="12927" priority="12353">
      <formula>$C568="A"</formula>
    </cfRule>
  </conditionalFormatting>
  <conditionalFormatting sqref="F568:G568">
    <cfRule type="expression" dxfId="12926" priority="12352" stopIfTrue="1">
      <formula>$C568="A"</formula>
    </cfRule>
  </conditionalFormatting>
  <conditionalFormatting sqref="F568:G568">
    <cfRule type="expression" dxfId="12925" priority="12351">
      <formula>$C568="A"</formula>
    </cfRule>
  </conditionalFormatting>
  <conditionalFormatting sqref="D568:N568">
    <cfRule type="expression" dxfId="12924" priority="12350">
      <formula>$C568="A"</formula>
    </cfRule>
  </conditionalFormatting>
  <conditionalFormatting sqref="D568:E568 H568:N568">
    <cfRule type="expression" dxfId="12923" priority="12349" stopIfTrue="1">
      <formula>$C568="A"</formula>
    </cfRule>
  </conditionalFormatting>
  <conditionalFormatting sqref="F568:G568">
    <cfRule type="expression" dxfId="12922" priority="12348" stopIfTrue="1">
      <formula>$C568="A"</formula>
    </cfRule>
  </conditionalFormatting>
  <conditionalFormatting sqref="F568:G568">
    <cfRule type="expression" dxfId="12921" priority="12347">
      <formula>$C568="A"</formula>
    </cfRule>
  </conditionalFormatting>
  <conditionalFormatting sqref="F568:G568">
    <cfRule type="expression" dxfId="12920" priority="12346">
      <formula>$C568="A"</formula>
    </cfRule>
  </conditionalFormatting>
  <conditionalFormatting sqref="F568:G568">
    <cfRule type="expression" dxfId="12919" priority="12345" stopIfTrue="1">
      <formula>$C568="A"</formula>
    </cfRule>
  </conditionalFormatting>
  <conditionalFormatting sqref="F568:G568">
    <cfRule type="expression" dxfId="12918" priority="12344">
      <formula>$C568="A"</formula>
    </cfRule>
  </conditionalFormatting>
  <conditionalFormatting sqref="F568:G568">
    <cfRule type="expression" dxfId="12917" priority="12343">
      <formula>$C568="A"</formula>
    </cfRule>
  </conditionalFormatting>
  <conditionalFormatting sqref="F568:G568">
    <cfRule type="expression" dxfId="12916" priority="12342" stopIfTrue="1">
      <formula>$C568="A"</formula>
    </cfRule>
  </conditionalFormatting>
  <conditionalFormatting sqref="F568:G568">
    <cfRule type="expression" dxfId="12915" priority="12341">
      <formula>$C568="A"</formula>
    </cfRule>
  </conditionalFormatting>
  <conditionalFormatting sqref="F568:G568">
    <cfRule type="expression" dxfId="12914" priority="12340">
      <formula>$C568="A"</formula>
    </cfRule>
  </conditionalFormatting>
  <conditionalFormatting sqref="F568:G568">
    <cfRule type="expression" dxfId="12913" priority="12339" stopIfTrue="1">
      <formula>$C568="A"</formula>
    </cfRule>
  </conditionalFormatting>
  <conditionalFormatting sqref="F568:G568">
    <cfRule type="expression" dxfId="12912" priority="12338">
      <formula>$C568="A"</formula>
    </cfRule>
  </conditionalFormatting>
  <conditionalFormatting sqref="F568:G568">
    <cfRule type="expression" dxfId="12911" priority="12337">
      <formula>$C568="A"</formula>
    </cfRule>
  </conditionalFormatting>
  <conditionalFormatting sqref="F568:G568">
    <cfRule type="expression" dxfId="12910" priority="12336" stopIfTrue="1">
      <formula>$C568="A"</formula>
    </cfRule>
  </conditionalFormatting>
  <conditionalFormatting sqref="F568:G568">
    <cfRule type="expression" dxfId="12909" priority="12335">
      <formula>$C568="A"</formula>
    </cfRule>
  </conditionalFormatting>
  <conditionalFormatting sqref="F569:G569">
    <cfRule type="expression" dxfId="12908" priority="12334">
      <formula>$C569="A"</formula>
    </cfRule>
  </conditionalFormatting>
  <conditionalFormatting sqref="F569:G569">
    <cfRule type="expression" dxfId="12907" priority="12333" stopIfTrue="1">
      <formula>$C569="A"</formula>
    </cfRule>
  </conditionalFormatting>
  <conditionalFormatting sqref="F569:G569">
    <cfRule type="expression" dxfId="12906" priority="12332">
      <formula>$C569="A"</formula>
    </cfRule>
  </conditionalFormatting>
  <conditionalFormatting sqref="F569:G569">
    <cfRule type="expression" dxfId="12905" priority="12331">
      <formula>$C569="A"</formula>
    </cfRule>
  </conditionalFormatting>
  <conditionalFormatting sqref="F569:G569">
    <cfRule type="expression" dxfId="12904" priority="12330" stopIfTrue="1">
      <formula>$C569="A"</formula>
    </cfRule>
  </conditionalFormatting>
  <conditionalFormatting sqref="F569:G569">
    <cfRule type="expression" dxfId="12903" priority="12329">
      <formula>$C569="A"</formula>
    </cfRule>
  </conditionalFormatting>
  <conditionalFormatting sqref="F569:G569">
    <cfRule type="expression" dxfId="12902" priority="12328">
      <formula>$C569="A"</formula>
    </cfRule>
  </conditionalFormatting>
  <conditionalFormatting sqref="F569:G569">
    <cfRule type="expression" dxfId="12901" priority="12327" stopIfTrue="1">
      <formula>$C569="A"</formula>
    </cfRule>
  </conditionalFormatting>
  <conditionalFormatting sqref="F569:G569">
    <cfRule type="expression" dxfId="12900" priority="12326">
      <formula>$C569="A"</formula>
    </cfRule>
  </conditionalFormatting>
  <conditionalFormatting sqref="D569:N569">
    <cfRule type="expression" dxfId="12899" priority="12325">
      <formula>$C569="A"</formula>
    </cfRule>
  </conditionalFormatting>
  <conditionalFormatting sqref="D569:E569 H569:N569">
    <cfRule type="expression" dxfId="12898" priority="12324" stopIfTrue="1">
      <formula>$C569="A"</formula>
    </cfRule>
  </conditionalFormatting>
  <conditionalFormatting sqref="F569:G569">
    <cfRule type="expression" dxfId="12897" priority="12323" stopIfTrue="1">
      <formula>$C569="A"</formula>
    </cfRule>
  </conditionalFormatting>
  <conditionalFormatting sqref="F569:G569">
    <cfRule type="expression" dxfId="12896" priority="12322">
      <formula>$C569="A"</formula>
    </cfRule>
  </conditionalFormatting>
  <conditionalFormatting sqref="F569:G569">
    <cfRule type="expression" dxfId="12895" priority="12321">
      <formula>$C569="A"</formula>
    </cfRule>
  </conditionalFormatting>
  <conditionalFormatting sqref="F569:G569">
    <cfRule type="expression" dxfId="12894" priority="12320" stopIfTrue="1">
      <formula>$C569="A"</formula>
    </cfRule>
  </conditionalFormatting>
  <conditionalFormatting sqref="F569:G569">
    <cfRule type="expression" dxfId="12893" priority="12319">
      <formula>$C569="A"</formula>
    </cfRule>
  </conditionalFormatting>
  <conditionalFormatting sqref="F569:G569">
    <cfRule type="expression" dxfId="12892" priority="12318">
      <formula>$C569="A"</formula>
    </cfRule>
  </conditionalFormatting>
  <conditionalFormatting sqref="F569:G569">
    <cfRule type="expression" dxfId="12891" priority="12317" stopIfTrue="1">
      <formula>$C569="A"</formula>
    </cfRule>
  </conditionalFormatting>
  <conditionalFormatting sqref="F569:G569">
    <cfRule type="expression" dxfId="12890" priority="12316">
      <formula>$C569="A"</formula>
    </cfRule>
  </conditionalFormatting>
  <conditionalFormatting sqref="F569:G569">
    <cfRule type="expression" dxfId="12889" priority="12315">
      <formula>$C569="A"</formula>
    </cfRule>
  </conditionalFormatting>
  <conditionalFormatting sqref="F569:G569">
    <cfRule type="expression" dxfId="12888" priority="12314" stopIfTrue="1">
      <formula>$C569="A"</formula>
    </cfRule>
  </conditionalFormatting>
  <conditionalFormatting sqref="F569:G569">
    <cfRule type="expression" dxfId="12887" priority="12313">
      <formula>$C569="A"</formula>
    </cfRule>
  </conditionalFormatting>
  <conditionalFormatting sqref="F569:G569">
    <cfRule type="expression" dxfId="12886" priority="12312">
      <formula>$C569="A"</formula>
    </cfRule>
  </conditionalFormatting>
  <conditionalFormatting sqref="F569:G569">
    <cfRule type="expression" dxfId="12885" priority="12311" stopIfTrue="1">
      <formula>$C569="A"</formula>
    </cfRule>
  </conditionalFormatting>
  <conditionalFormatting sqref="F569:G569">
    <cfRule type="expression" dxfId="12884" priority="12310">
      <formula>$C569="A"</formula>
    </cfRule>
  </conditionalFormatting>
  <conditionalFormatting sqref="F570:G570">
    <cfRule type="expression" dxfId="12883" priority="12309">
      <formula>$C570="A"</formula>
    </cfRule>
  </conditionalFormatting>
  <conditionalFormatting sqref="F570:G570">
    <cfRule type="expression" dxfId="12882" priority="12308" stopIfTrue="1">
      <formula>$C570="A"</formula>
    </cfRule>
  </conditionalFormatting>
  <conditionalFormatting sqref="F570:G570">
    <cfRule type="expression" dxfId="12881" priority="12307">
      <formula>$C570="A"</formula>
    </cfRule>
  </conditionalFormatting>
  <conditionalFormatting sqref="F570:G570">
    <cfRule type="expression" dxfId="12880" priority="12306">
      <formula>$C570="A"</formula>
    </cfRule>
  </conditionalFormatting>
  <conditionalFormatting sqref="F570:G570">
    <cfRule type="expression" dxfId="12879" priority="12305" stopIfTrue="1">
      <formula>$C570="A"</formula>
    </cfRule>
  </conditionalFormatting>
  <conditionalFormatting sqref="F570:G570">
    <cfRule type="expression" dxfId="12878" priority="12304">
      <formula>$C570="A"</formula>
    </cfRule>
  </conditionalFormatting>
  <conditionalFormatting sqref="F570:G570">
    <cfRule type="expression" dxfId="12877" priority="12303">
      <formula>$C570="A"</formula>
    </cfRule>
  </conditionalFormatting>
  <conditionalFormatting sqref="F570:G570">
    <cfRule type="expression" dxfId="12876" priority="12302" stopIfTrue="1">
      <formula>$C570="A"</formula>
    </cfRule>
  </conditionalFormatting>
  <conditionalFormatting sqref="F570:G570">
    <cfRule type="expression" dxfId="12875" priority="12301">
      <formula>$C570="A"</formula>
    </cfRule>
  </conditionalFormatting>
  <conditionalFormatting sqref="D570:N570">
    <cfRule type="expression" dxfId="12874" priority="12300">
      <formula>$C570="A"</formula>
    </cfRule>
  </conditionalFormatting>
  <conditionalFormatting sqref="D570:E570 H570:N570">
    <cfRule type="expression" dxfId="12873" priority="12299" stopIfTrue="1">
      <formula>$C570="A"</formula>
    </cfRule>
  </conditionalFormatting>
  <conditionalFormatting sqref="F570:G570">
    <cfRule type="expression" dxfId="12872" priority="12298" stopIfTrue="1">
      <formula>$C570="A"</formula>
    </cfRule>
  </conditionalFormatting>
  <conditionalFormatting sqref="F570:G570">
    <cfRule type="expression" dxfId="12871" priority="12297">
      <formula>$C570="A"</formula>
    </cfRule>
  </conditionalFormatting>
  <conditionalFormatting sqref="F570:G570">
    <cfRule type="expression" dxfId="12870" priority="12296">
      <formula>$C570="A"</formula>
    </cfRule>
  </conditionalFormatting>
  <conditionalFormatting sqref="F570:G570">
    <cfRule type="expression" dxfId="12869" priority="12295" stopIfTrue="1">
      <formula>$C570="A"</formula>
    </cfRule>
  </conditionalFormatting>
  <conditionalFormatting sqref="F570:G570">
    <cfRule type="expression" dxfId="12868" priority="12294">
      <formula>$C570="A"</formula>
    </cfRule>
  </conditionalFormatting>
  <conditionalFormatting sqref="F570:G570">
    <cfRule type="expression" dxfId="12867" priority="12293">
      <formula>$C570="A"</formula>
    </cfRule>
  </conditionalFormatting>
  <conditionalFormatting sqref="F570:G570">
    <cfRule type="expression" dxfId="12866" priority="12292" stopIfTrue="1">
      <formula>$C570="A"</formula>
    </cfRule>
  </conditionalFormatting>
  <conditionalFormatting sqref="F570:G570">
    <cfRule type="expression" dxfId="12865" priority="12291">
      <formula>$C570="A"</formula>
    </cfRule>
  </conditionalFormatting>
  <conditionalFormatting sqref="F570:G570">
    <cfRule type="expression" dxfId="12864" priority="12290">
      <formula>$C570="A"</formula>
    </cfRule>
  </conditionalFormatting>
  <conditionalFormatting sqref="F570:G570">
    <cfRule type="expression" dxfId="12863" priority="12289" stopIfTrue="1">
      <formula>$C570="A"</formula>
    </cfRule>
  </conditionalFormatting>
  <conditionalFormatting sqref="F570:G570">
    <cfRule type="expression" dxfId="12862" priority="12288">
      <formula>$C570="A"</formula>
    </cfRule>
  </conditionalFormatting>
  <conditionalFormatting sqref="F570:G570">
    <cfRule type="expression" dxfId="12861" priority="12287">
      <formula>$C570="A"</formula>
    </cfRule>
  </conditionalFormatting>
  <conditionalFormatting sqref="F570:G570">
    <cfRule type="expression" dxfId="12860" priority="12286" stopIfTrue="1">
      <formula>$C570="A"</formula>
    </cfRule>
  </conditionalFormatting>
  <conditionalFormatting sqref="F570:G570">
    <cfRule type="expression" dxfId="12859" priority="12285">
      <formula>$C570="A"</formula>
    </cfRule>
  </conditionalFormatting>
  <conditionalFormatting sqref="F571:G571">
    <cfRule type="expression" dxfId="12858" priority="12284">
      <formula>$C571="A"</formula>
    </cfRule>
  </conditionalFormatting>
  <conditionalFormatting sqref="F571:G571">
    <cfRule type="expression" dxfId="12857" priority="12283" stopIfTrue="1">
      <formula>$C571="A"</formula>
    </cfRule>
  </conditionalFormatting>
  <conditionalFormatting sqref="F571:G571">
    <cfRule type="expression" dxfId="12856" priority="12282">
      <formula>$C571="A"</formula>
    </cfRule>
  </conditionalFormatting>
  <conditionalFormatting sqref="F571:G571">
    <cfRule type="expression" dxfId="12855" priority="12281">
      <formula>$C571="A"</formula>
    </cfRule>
  </conditionalFormatting>
  <conditionalFormatting sqref="F571:G571">
    <cfRule type="expression" dxfId="12854" priority="12280" stopIfTrue="1">
      <formula>$C571="A"</formula>
    </cfRule>
  </conditionalFormatting>
  <conditionalFormatting sqref="F571:G571">
    <cfRule type="expression" dxfId="12853" priority="12279">
      <formula>$C571="A"</formula>
    </cfRule>
  </conditionalFormatting>
  <conditionalFormatting sqref="F571:G571">
    <cfRule type="expression" dxfId="12852" priority="12278">
      <formula>$C571="A"</formula>
    </cfRule>
  </conditionalFormatting>
  <conditionalFormatting sqref="F571:G571">
    <cfRule type="expression" dxfId="12851" priority="12277" stopIfTrue="1">
      <formula>$C571="A"</formula>
    </cfRule>
  </conditionalFormatting>
  <conditionalFormatting sqref="F571:G571">
    <cfRule type="expression" dxfId="12850" priority="12276">
      <formula>$C571="A"</formula>
    </cfRule>
  </conditionalFormatting>
  <conditionalFormatting sqref="D571:N571">
    <cfRule type="expression" dxfId="12849" priority="12275">
      <formula>$C571="A"</formula>
    </cfRule>
  </conditionalFormatting>
  <conditionalFormatting sqref="D571:E571 H571:N571">
    <cfRule type="expression" dxfId="12848" priority="12274" stopIfTrue="1">
      <formula>$C571="A"</formula>
    </cfRule>
  </conditionalFormatting>
  <conditionalFormatting sqref="F571:G571">
    <cfRule type="expression" dxfId="12847" priority="12273" stopIfTrue="1">
      <formula>$C571="A"</formula>
    </cfRule>
  </conditionalFormatting>
  <conditionalFormatting sqref="F571:G571">
    <cfRule type="expression" dxfId="12846" priority="12272">
      <formula>$C571="A"</formula>
    </cfRule>
  </conditionalFormatting>
  <conditionalFormatting sqref="F571:G571">
    <cfRule type="expression" dxfId="12845" priority="12271">
      <formula>$C571="A"</formula>
    </cfRule>
  </conditionalFormatting>
  <conditionalFormatting sqref="F571:G571">
    <cfRule type="expression" dxfId="12844" priority="12270" stopIfTrue="1">
      <formula>$C571="A"</formula>
    </cfRule>
  </conditionalFormatting>
  <conditionalFormatting sqref="F571:G571">
    <cfRule type="expression" dxfId="12843" priority="12269">
      <formula>$C571="A"</formula>
    </cfRule>
  </conditionalFormatting>
  <conditionalFormatting sqref="F571:G571">
    <cfRule type="expression" dxfId="12842" priority="12268">
      <formula>$C571="A"</formula>
    </cfRule>
  </conditionalFormatting>
  <conditionalFormatting sqref="F571:G571">
    <cfRule type="expression" dxfId="12841" priority="12267" stopIfTrue="1">
      <formula>$C571="A"</formula>
    </cfRule>
  </conditionalFormatting>
  <conditionalFormatting sqref="F571:G571">
    <cfRule type="expression" dxfId="12840" priority="12266">
      <formula>$C571="A"</formula>
    </cfRule>
  </conditionalFormatting>
  <conditionalFormatting sqref="F571:G571">
    <cfRule type="expression" dxfId="12839" priority="12265">
      <formula>$C571="A"</formula>
    </cfRule>
  </conditionalFormatting>
  <conditionalFormatting sqref="F571:G571">
    <cfRule type="expression" dxfId="12838" priority="12264" stopIfTrue="1">
      <formula>$C571="A"</formula>
    </cfRule>
  </conditionalFormatting>
  <conditionalFormatting sqref="F571:G571">
    <cfRule type="expression" dxfId="12837" priority="12263">
      <formula>$C571="A"</formula>
    </cfRule>
  </conditionalFormatting>
  <conditionalFormatting sqref="F571:G571">
    <cfRule type="expression" dxfId="12836" priority="12262">
      <formula>$C571="A"</formula>
    </cfRule>
  </conditionalFormatting>
  <conditionalFormatting sqref="F571:G571">
    <cfRule type="expression" dxfId="12835" priority="12261" stopIfTrue="1">
      <formula>$C571="A"</formula>
    </cfRule>
  </conditionalFormatting>
  <conditionalFormatting sqref="F571:G571">
    <cfRule type="expression" dxfId="12834" priority="12260">
      <formula>$C571="A"</formula>
    </cfRule>
  </conditionalFormatting>
  <conditionalFormatting sqref="F572:G572">
    <cfRule type="expression" dxfId="12833" priority="12259">
      <formula>$C572="A"</formula>
    </cfRule>
  </conditionalFormatting>
  <conditionalFormatting sqref="F572:G572">
    <cfRule type="expression" dxfId="12832" priority="12258" stopIfTrue="1">
      <formula>$C572="A"</formula>
    </cfRule>
  </conditionalFormatting>
  <conditionalFormatting sqref="F572:G572">
    <cfRule type="expression" dxfId="12831" priority="12257">
      <formula>$C572="A"</formula>
    </cfRule>
  </conditionalFormatting>
  <conditionalFormatting sqref="F572:G572">
    <cfRule type="expression" dxfId="12830" priority="12256">
      <formula>$C572="A"</formula>
    </cfRule>
  </conditionalFormatting>
  <conditionalFormatting sqref="F572:G572">
    <cfRule type="expression" dxfId="12829" priority="12255" stopIfTrue="1">
      <formula>$C572="A"</formula>
    </cfRule>
  </conditionalFormatting>
  <conditionalFormatting sqref="F572:G572">
    <cfRule type="expression" dxfId="12828" priority="12254">
      <formula>$C572="A"</formula>
    </cfRule>
  </conditionalFormatting>
  <conditionalFormatting sqref="F572:G572">
    <cfRule type="expression" dxfId="12827" priority="12253">
      <formula>$C572="A"</formula>
    </cfRule>
  </conditionalFormatting>
  <conditionalFormatting sqref="F572:G572">
    <cfRule type="expression" dxfId="12826" priority="12252" stopIfTrue="1">
      <formula>$C572="A"</formula>
    </cfRule>
  </conditionalFormatting>
  <conditionalFormatting sqref="F572:G572">
    <cfRule type="expression" dxfId="12825" priority="12251">
      <formula>$C572="A"</formula>
    </cfRule>
  </conditionalFormatting>
  <conditionalFormatting sqref="D572:N572">
    <cfRule type="expression" dxfId="12824" priority="12250">
      <formula>$C572="A"</formula>
    </cfRule>
  </conditionalFormatting>
  <conditionalFormatting sqref="D572:E572 H572:N572">
    <cfRule type="expression" dxfId="12823" priority="12249" stopIfTrue="1">
      <formula>$C572="A"</formula>
    </cfRule>
  </conditionalFormatting>
  <conditionalFormatting sqref="F572:G572">
    <cfRule type="expression" dxfId="12822" priority="12248" stopIfTrue="1">
      <formula>$C572="A"</formula>
    </cfRule>
  </conditionalFormatting>
  <conditionalFormatting sqref="F572:G572">
    <cfRule type="expression" dxfId="12821" priority="12247">
      <formula>$C572="A"</formula>
    </cfRule>
  </conditionalFormatting>
  <conditionalFormatting sqref="F572:G572">
    <cfRule type="expression" dxfId="12820" priority="12246">
      <formula>$C572="A"</formula>
    </cfRule>
  </conditionalFormatting>
  <conditionalFormatting sqref="F572:G572">
    <cfRule type="expression" dxfId="12819" priority="12245" stopIfTrue="1">
      <formula>$C572="A"</formula>
    </cfRule>
  </conditionalFormatting>
  <conditionalFormatting sqref="F572:G572">
    <cfRule type="expression" dxfId="12818" priority="12244">
      <formula>$C572="A"</formula>
    </cfRule>
  </conditionalFormatting>
  <conditionalFormatting sqref="F572:G572">
    <cfRule type="expression" dxfId="12817" priority="12243">
      <formula>$C572="A"</formula>
    </cfRule>
  </conditionalFormatting>
  <conditionalFormatting sqref="F572:G572">
    <cfRule type="expression" dxfId="12816" priority="12242" stopIfTrue="1">
      <formula>$C572="A"</formula>
    </cfRule>
  </conditionalFormatting>
  <conditionalFormatting sqref="F572:G572">
    <cfRule type="expression" dxfId="12815" priority="12241">
      <formula>$C572="A"</formula>
    </cfRule>
  </conditionalFormatting>
  <conditionalFormatting sqref="F572:G572">
    <cfRule type="expression" dxfId="12814" priority="12240">
      <formula>$C572="A"</formula>
    </cfRule>
  </conditionalFormatting>
  <conditionalFormatting sqref="F572:G572">
    <cfRule type="expression" dxfId="12813" priority="12239" stopIfTrue="1">
      <formula>$C572="A"</formula>
    </cfRule>
  </conditionalFormatting>
  <conditionalFormatting sqref="F572:G572">
    <cfRule type="expression" dxfId="12812" priority="12238">
      <formula>$C572="A"</formula>
    </cfRule>
  </conditionalFormatting>
  <conditionalFormatting sqref="F572:G572">
    <cfRule type="expression" dxfId="12811" priority="12237">
      <formula>$C572="A"</formula>
    </cfRule>
  </conditionalFormatting>
  <conditionalFormatting sqref="F572:G572">
    <cfRule type="expression" dxfId="12810" priority="12236" stopIfTrue="1">
      <formula>$C572="A"</formula>
    </cfRule>
  </conditionalFormatting>
  <conditionalFormatting sqref="F572:G572">
    <cfRule type="expression" dxfId="12809" priority="12235">
      <formula>$C572="A"</formula>
    </cfRule>
  </conditionalFormatting>
  <conditionalFormatting sqref="F573:G573">
    <cfRule type="expression" dxfId="12808" priority="12234">
      <formula>$C573="A"</formula>
    </cfRule>
  </conditionalFormatting>
  <conditionalFormatting sqref="F573:G573">
    <cfRule type="expression" dxfId="12807" priority="12233" stopIfTrue="1">
      <formula>$C573="A"</formula>
    </cfRule>
  </conditionalFormatting>
  <conditionalFormatting sqref="F573:G573">
    <cfRule type="expression" dxfId="12806" priority="12232">
      <formula>$C573="A"</formula>
    </cfRule>
  </conditionalFormatting>
  <conditionalFormatting sqref="F573:G573">
    <cfRule type="expression" dxfId="12805" priority="12231">
      <formula>$C573="A"</formula>
    </cfRule>
  </conditionalFormatting>
  <conditionalFormatting sqref="F573:G573">
    <cfRule type="expression" dxfId="12804" priority="12230" stopIfTrue="1">
      <formula>$C573="A"</formula>
    </cfRule>
  </conditionalFormatting>
  <conditionalFormatting sqref="F573:G573">
    <cfRule type="expression" dxfId="12803" priority="12229">
      <formula>$C573="A"</formula>
    </cfRule>
  </conditionalFormatting>
  <conditionalFormatting sqref="F573:G573">
    <cfRule type="expression" dxfId="12802" priority="12228">
      <formula>$C573="A"</formula>
    </cfRule>
  </conditionalFormatting>
  <conditionalFormatting sqref="F573:G573">
    <cfRule type="expression" dxfId="12801" priority="12227" stopIfTrue="1">
      <formula>$C573="A"</formula>
    </cfRule>
  </conditionalFormatting>
  <conditionalFormatting sqref="F573:G573">
    <cfRule type="expression" dxfId="12800" priority="12226">
      <formula>$C573="A"</formula>
    </cfRule>
  </conditionalFormatting>
  <conditionalFormatting sqref="D573:N573">
    <cfRule type="expression" dxfId="12799" priority="12225">
      <formula>$C573="A"</formula>
    </cfRule>
  </conditionalFormatting>
  <conditionalFormatting sqref="D573:E573 H573:N573">
    <cfRule type="expression" dxfId="12798" priority="12224" stopIfTrue="1">
      <formula>$C573="A"</formula>
    </cfRule>
  </conditionalFormatting>
  <conditionalFormatting sqref="F573:G573">
    <cfRule type="expression" dxfId="12797" priority="12223" stopIfTrue="1">
      <formula>$C573="A"</formula>
    </cfRule>
  </conditionalFormatting>
  <conditionalFormatting sqref="F573:G573">
    <cfRule type="expression" dxfId="12796" priority="12222">
      <formula>$C573="A"</formula>
    </cfRule>
  </conditionalFormatting>
  <conditionalFormatting sqref="F573:G573">
    <cfRule type="expression" dxfId="12795" priority="12221">
      <formula>$C573="A"</formula>
    </cfRule>
  </conditionalFormatting>
  <conditionalFormatting sqref="F573:G573">
    <cfRule type="expression" dxfId="12794" priority="12220" stopIfTrue="1">
      <formula>$C573="A"</formula>
    </cfRule>
  </conditionalFormatting>
  <conditionalFormatting sqref="F573:G573">
    <cfRule type="expression" dxfId="12793" priority="12219">
      <formula>$C573="A"</formula>
    </cfRule>
  </conditionalFormatting>
  <conditionalFormatting sqref="F573:G573">
    <cfRule type="expression" dxfId="12792" priority="12218">
      <formula>$C573="A"</formula>
    </cfRule>
  </conditionalFormatting>
  <conditionalFormatting sqref="F573:G573">
    <cfRule type="expression" dxfId="12791" priority="12217" stopIfTrue="1">
      <formula>$C573="A"</formula>
    </cfRule>
  </conditionalFormatting>
  <conditionalFormatting sqref="F573:G573">
    <cfRule type="expression" dxfId="12790" priority="12216">
      <formula>$C573="A"</formula>
    </cfRule>
  </conditionalFormatting>
  <conditionalFormatting sqref="F573:G573">
    <cfRule type="expression" dxfId="12789" priority="12215">
      <formula>$C573="A"</formula>
    </cfRule>
  </conditionalFormatting>
  <conditionalFormatting sqref="F573:G573">
    <cfRule type="expression" dxfId="12788" priority="12214" stopIfTrue="1">
      <formula>$C573="A"</formula>
    </cfRule>
  </conditionalFormatting>
  <conditionalFormatting sqref="F573:G573">
    <cfRule type="expression" dxfId="12787" priority="12213">
      <formula>$C573="A"</formula>
    </cfRule>
  </conditionalFormatting>
  <conditionalFormatting sqref="F573:G573">
    <cfRule type="expression" dxfId="12786" priority="12212">
      <formula>$C573="A"</formula>
    </cfRule>
  </conditionalFormatting>
  <conditionalFormatting sqref="F573:G573">
    <cfRule type="expression" dxfId="12785" priority="12211" stopIfTrue="1">
      <formula>$C573="A"</formula>
    </cfRule>
  </conditionalFormatting>
  <conditionalFormatting sqref="F573:G573">
    <cfRule type="expression" dxfId="12784" priority="12210">
      <formula>$C573="A"</formula>
    </cfRule>
  </conditionalFormatting>
  <conditionalFormatting sqref="F574:G574">
    <cfRule type="expression" dxfId="12783" priority="12209">
      <formula>$C574="A"</formula>
    </cfRule>
  </conditionalFormatting>
  <conditionalFormatting sqref="F574:G574">
    <cfRule type="expression" dxfId="12782" priority="12208" stopIfTrue="1">
      <formula>$C574="A"</formula>
    </cfRule>
  </conditionalFormatting>
  <conditionalFormatting sqref="F574:G574">
    <cfRule type="expression" dxfId="12781" priority="12207">
      <formula>$C574="A"</formula>
    </cfRule>
  </conditionalFormatting>
  <conditionalFormatting sqref="F574:G574">
    <cfRule type="expression" dxfId="12780" priority="12206">
      <formula>$C574="A"</formula>
    </cfRule>
  </conditionalFormatting>
  <conditionalFormatting sqref="F574:G574">
    <cfRule type="expression" dxfId="12779" priority="12205" stopIfTrue="1">
      <formula>$C574="A"</formula>
    </cfRule>
  </conditionalFormatting>
  <conditionalFormatting sqref="F574:G574">
    <cfRule type="expression" dxfId="12778" priority="12204">
      <formula>$C574="A"</formula>
    </cfRule>
  </conditionalFormatting>
  <conditionalFormatting sqref="F574:G574">
    <cfRule type="expression" dxfId="12777" priority="12203">
      <formula>$C574="A"</formula>
    </cfRule>
  </conditionalFormatting>
  <conditionalFormatting sqref="F574:G574">
    <cfRule type="expression" dxfId="12776" priority="12202" stopIfTrue="1">
      <formula>$C574="A"</formula>
    </cfRule>
  </conditionalFormatting>
  <conditionalFormatting sqref="F574:G574">
    <cfRule type="expression" dxfId="12775" priority="12201">
      <formula>$C574="A"</formula>
    </cfRule>
  </conditionalFormatting>
  <conditionalFormatting sqref="D574:N574">
    <cfRule type="expression" dxfId="12774" priority="12200">
      <formula>$C574="A"</formula>
    </cfRule>
  </conditionalFormatting>
  <conditionalFormatting sqref="D574:E574 H574:N574">
    <cfRule type="expression" dxfId="12773" priority="12199" stopIfTrue="1">
      <formula>$C574="A"</formula>
    </cfRule>
  </conditionalFormatting>
  <conditionalFormatting sqref="F574:G574">
    <cfRule type="expression" dxfId="12772" priority="12198" stopIfTrue="1">
      <formula>$C574="A"</formula>
    </cfRule>
  </conditionalFormatting>
  <conditionalFormatting sqref="F574:G574">
    <cfRule type="expression" dxfId="12771" priority="12197">
      <formula>$C574="A"</formula>
    </cfRule>
  </conditionalFormatting>
  <conditionalFormatting sqref="F574:G574">
    <cfRule type="expression" dxfId="12770" priority="12196">
      <formula>$C574="A"</formula>
    </cfRule>
  </conditionalFormatting>
  <conditionalFormatting sqref="F574:G574">
    <cfRule type="expression" dxfId="12769" priority="12195" stopIfTrue="1">
      <formula>$C574="A"</formula>
    </cfRule>
  </conditionalFormatting>
  <conditionalFormatting sqref="F574:G574">
    <cfRule type="expression" dxfId="12768" priority="12194">
      <formula>$C574="A"</formula>
    </cfRule>
  </conditionalFormatting>
  <conditionalFormatting sqref="F574:G574">
    <cfRule type="expression" dxfId="12767" priority="12193">
      <formula>$C574="A"</formula>
    </cfRule>
  </conditionalFormatting>
  <conditionalFormatting sqref="F574:G574">
    <cfRule type="expression" dxfId="12766" priority="12192" stopIfTrue="1">
      <formula>$C574="A"</formula>
    </cfRule>
  </conditionalFormatting>
  <conditionalFormatting sqref="F574:G574">
    <cfRule type="expression" dxfId="12765" priority="12191">
      <formula>$C574="A"</formula>
    </cfRule>
  </conditionalFormatting>
  <conditionalFormatting sqref="F574:G574">
    <cfRule type="expression" dxfId="12764" priority="12190">
      <formula>$C574="A"</formula>
    </cfRule>
  </conditionalFormatting>
  <conditionalFormatting sqref="F574:G574">
    <cfRule type="expression" dxfId="12763" priority="12189" stopIfTrue="1">
      <formula>$C574="A"</formula>
    </cfRule>
  </conditionalFormatting>
  <conditionalFormatting sqref="F574:G574">
    <cfRule type="expression" dxfId="12762" priority="12188">
      <formula>$C574="A"</formula>
    </cfRule>
  </conditionalFormatting>
  <conditionalFormatting sqref="F574:G574">
    <cfRule type="expression" dxfId="12761" priority="12187">
      <formula>$C574="A"</formula>
    </cfRule>
  </conditionalFormatting>
  <conditionalFormatting sqref="F574:G574">
    <cfRule type="expression" dxfId="12760" priority="12186" stopIfTrue="1">
      <formula>$C574="A"</formula>
    </cfRule>
  </conditionalFormatting>
  <conditionalFormatting sqref="F574:G574">
    <cfRule type="expression" dxfId="12759" priority="12185">
      <formula>$C574="A"</formula>
    </cfRule>
  </conditionalFormatting>
  <conditionalFormatting sqref="F575:G575">
    <cfRule type="expression" dxfId="12758" priority="12184">
      <formula>$C575="A"</formula>
    </cfRule>
  </conditionalFormatting>
  <conditionalFormatting sqref="F575:G575">
    <cfRule type="expression" dxfId="12757" priority="12183" stopIfTrue="1">
      <formula>$C575="A"</formula>
    </cfRule>
  </conditionalFormatting>
  <conditionalFormatting sqref="F575:G575">
    <cfRule type="expression" dxfId="12756" priority="12182">
      <formula>$C575="A"</formula>
    </cfRule>
  </conditionalFormatting>
  <conditionalFormatting sqref="F575:G575">
    <cfRule type="expression" dxfId="12755" priority="12181">
      <formula>$C575="A"</formula>
    </cfRule>
  </conditionalFormatting>
  <conditionalFormatting sqref="F575:G575">
    <cfRule type="expression" dxfId="12754" priority="12180" stopIfTrue="1">
      <formula>$C575="A"</formula>
    </cfRule>
  </conditionalFormatting>
  <conditionalFormatting sqref="F575:G575">
    <cfRule type="expression" dxfId="12753" priority="12179">
      <formula>$C575="A"</formula>
    </cfRule>
  </conditionalFormatting>
  <conditionalFormatting sqref="F575:G575">
    <cfRule type="expression" dxfId="12752" priority="12178">
      <formula>$C575="A"</formula>
    </cfRule>
  </conditionalFormatting>
  <conditionalFormatting sqref="F575:G575">
    <cfRule type="expression" dxfId="12751" priority="12177" stopIfTrue="1">
      <formula>$C575="A"</formula>
    </cfRule>
  </conditionalFormatting>
  <conditionalFormatting sqref="F575:G575">
    <cfRule type="expression" dxfId="12750" priority="12176">
      <formula>$C575="A"</formula>
    </cfRule>
  </conditionalFormatting>
  <conditionalFormatting sqref="D575:N575">
    <cfRule type="expression" dxfId="12749" priority="12175">
      <formula>$C575="A"</formula>
    </cfRule>
  </conditionalFormatting>
  <conditionalFormatting sqref="D575:E575 H575:N575">
    <cfRule type="expression" dxfId="12748" priority="12174" stopIfTrue="1">
      <formula>$C575="A"</formula>
    </cfRule>
  </conditionalFormatting>
  <conditionalFormatting sqref="F575:G575">
    <cfRule type="expression" dxfId="12747" priority="12173" stopIfTrue="1">
      <formula>$C575="A"</formula>
    </cfRule>
  </conditionalFormatting>
  <conditionalFormatting sqref="F575:G575">
    <cfRule type="expression" dxfId="12746" priority="12172">
      <formula>$C575="A"</formula>
    </cfRule>
  </conditionalFormatting>
  <conditionalFormatting sqref="F575:G575">
    <cfRule type="expression" dxfId="12745" priority="12171">
      <formula>$C575="A"</formula>
    </cfRule>
  </conditionalFormatting>
  <conditionalFormatting sqref="F575:G575">
    <cfRule type="expression" dxfId="12744" priority="12170" stopIfTrue="1">
      <formula>$C575="A"</formula>
    </cfRule>
  </conditionalFormatting>
  <conditionalFormatting sqref="F575:G575">
    <cfRule type="expression" dxfId="12743" priority="12169">
      <formula>$C575="A"</formula>
    </cfRule>
  </conditionalFormatting>
  <conditionalFormatting sqref="F575:G575">
    <cfRule type="expression" dxfId="12742" priority="12168">
      <formula>$C575="A"</formula>
    </cfRule>
  </conditionalFormatting>
  <conditionalFormatting sqref="F575:G575">
    <cfRule type="expression" dxfId="12741" priority="12167" stopIfTrue="1">
      <formula>$C575="A"</formula>
    </cfRule>
  </conditionalFormatting>
  <conditionalFormatting sqref="F575:G575">
    <cfRule type="expression" dxfId="12740" priority="12166">
      <formula>$C575="A"</formula>
    </cfRule>
  </conditionalFormatting>
  <conditionalFormatting sqref="F575:G575">
    <cfRule type="expression" dxfId="12739" priority="12165">
      <formula>$C575="A"</formula>
    </cfRule>
  </conditionalFormatting>
  <conditionalFormatting sqref="F575:G575">
    <cfRule type="expression" dxfId="12738" priority="12164" stopIfTrue="1">
      <formula>$C575="A"</formula>
    </cfRule>
  </conditionalFormatting>
  <conditionalFormatting sqref="F575:G575">
    <cfRule type="expression" dxfId="12737" priority="12163">
      <formula>$C575="A"</formula>
    </cfRule>
  </conditionalFormatting>
  <conditionalFormatting sqref="F575:G575">
    <cfRule type="expression" dxfId="12736" priority="12162">
      <formula>$C575="A"</formula>
    </cfRule>
  </conditionalFormatting>
  <conditionalFormatting sqref="F575:G575">
    <cfRule type="expression" dxfId="12735" priority="12161" stopIfTrue="1">
      <formula>$C575="A"</formula>
    </cfRule>
  </conditionalFormatting>
  <conditionalFormatting sqref="F575:G575">
    <cfRule type="expression" dxfId="12734" priority="12160">
      <formula>$C575="A"</formula>
    </cfRule>
  </conditionalFormatting>
  <conditionalFormatting sqref="F576:G576">
    <cfRule type="expression" dxfId="12733" priority="12159">
      <formula>$C576="A"</formula>
    </cfRule>
  </conditionalFormatting>
  <conditionalFormatting sqref="F576:G576">
    <cfRule type="expression" dxfId="12732" priority="12158" stopIfTrue="1">
      <formula>$C576="A"</formula>
    </cfRule>
  </conditionalFormatting>
  <conditionalFormatting sqref="F576:G576">
    <cfRule type="expression" dxfId="12731" priority="12157">
      <formula>$C576="A"</formula>
    </cfRule>
  </conditionalFormatting>
  <conditionalFormatting sqref="F576:G576">
    <cfRule type="expression" dxfId="12730" priority="12156">
      <formula>$C576="A"</formula>
    </cfRule>
  </conditionalFormatting>
  <conditionalFormatting sqref="F576:G576">
    <cfRule type="expression" dxfId="12729" priority="12155" stopIfTrue="1">
      <formula>$C576="A"</formula>
    </cfRule>
  </conditionalFormatting>
  <conditionalFormatting sqref="F576:G576">
    <cfRule type="expression" dxfId="12728" priority="12154">
      <formula>$C576="A"</formula>
    </cfRule>
  </conditionalFormatting>
  <conditionalFormatting sqref="F576:G576">
    <cfRule type="expression" dxfId="12727" priority="12153">
      <formula>$C576="A"</formula>
    </cfRule>
  </conditionalFormatting>
  <conditionalFormatting sqref="F576:G576">
    <cfRule type="expression" dxfId="12726" priority="12152" stopIfTrue="1">
      <formula>$C576="A"</formula>
    </cfRule>
  </conditionalFormatting>
  <conditionalFormatting sqref="F576:G576">
    <cfRule type="expression" dxfId="12725" priority="12151">
      <formula>$C576="A"</formula>
    </cfRule>
  </conditionalFormatting>
  <conditionalFormatting sqref="D576:N576">
    <cfRule type="expression" dxfId="12724" priority="12150">
      <formula>$C576="A"</formula>
    </cfRule>
  </conditionalFormatting>
  <conditionalFormatting sqref="D576:E576 H576:N576">
    <cfRule type="expression" dxfId="12723" priority="12149" stopIfTrue="1">
      <formula>$C576="A"</formula>
    </cfRule>
  </conditionalFormatting>
  <conditionalFormatting sqref="F576:G576">
    <cfRule type="expression" dxfId="12722" priority="12148" stopIfTrue="1">
      <formula>$C576="A"</formula>
    </cfRule>
  </conditionalFormatting>
  <conditionalFormatting sqref="F576:G576">
    <cfRule type="expression" dxfId="12721" priority="12147">
      <formula>$C576="A"</formula>
    </cfRule>
  </conditionalFormatting>
  <conditionalFormatting sqref="F576:G576">
    <cfRule type="expression" dxfId="12720" priority="12146">
      <formula>$C576="A"</formula>
    </cfRule>
  </conditionalFormatting>
  <conditionalFormatting sqref="F576:G576">
    <cfRule type="expression" dxfId="12719" priority="12145" stopIfTrue="1">
      <formula>$C576="A"</formula>
    </cfRule>
  </conditionalFormatting>
  <conditionalFormatting sqref="F576:G576">
    <cfRule type="expression" dxfId="12718" priority="12144">
      <formula>$C576="A"</formula>
    </cfRule>
  </conditionalFormatting>
  <conditionalFormatting sqref="F576:G576">
    <cfRule type="expression" dxfId="12717" priority="12143">
      <formula>$C576="A"</formula>
    </cfRule>
  </conditionalFormatting>
  <conditionalFormatting sqref="F576:G576">
    <cfRule type="expression" dxfId="12716" priority="12142" stopIfTrue="1">
      <formula>$C576="A"</formula>
    </cfRule>
  </conditionalFormatting>
  <conditionalFormatting sqref="F576:G576">
    <cfRule type="expression" dxfId="12715" priority="12141">
      <formula>$C576="A"</formula>
    </cfRule>
  </conditionalFormatting>
  <conditionalFormatting sqref="F576:G576">
    <cfRule type="expression" dxfId="12714" priority="12140">
      <formula>$C576="A"</formula>
    </cfRule>
  </conditionalFormatting>
  <conditionalFormatting sqref="F576:G576">
    <cfRule type="expression" dxfId="12713" priority="12139" stopIfTrue="1">
      <formula>$C576="A"</formula>
    </cfRule>
  </conditionalFormatting>
  <conditionalFormatting sqref="F576:G576">
    <cfRule type="expression" dxfId="12712" priority="12138">
      <formula>$C576="A"</formula>
    </cfRule>
  </conditionalFormatting>
  <conditionalFormatting sqref="F576:G576">
    <cfRule type="expression" dxfId="12711" priority="12137">
      <formula>$C576="A"</formula>
    </cfRule>
  </conditionalFormatting>
  <conditionalFormatting sqref="F576:G576">
    <cfRule type="expression" dxfId="12710" priority="12136" stopIfTrue="1">
      <formula>$C576="A"</formula>
    </cfRule>
  </conditionalFormatting>
  <conditionalFormatting sqref="F576:G576">
    <cfRule type="expression" dxfId="12709" priority="12135">
      <formula>$C576="A"</formula>
    </cfRule>
  </conditionalFormatting>
  <conditionalFormatting sqref="F577:G577">
    <cfRule type="expression" dxfId="12708" priority="12134">
      <formula>$C577="A"</formula>
    </cfRule>
  </conditionalFormatting>
  <conditionalFormatting sqref="F577:G577">
    <cfRule type="expression" dxfId="12707" priority="12133" stopIfTrue="1">
      <formula>$C577="A"</formula>
    </cfRule>
  </conditionalFormatting>
  <conditionalFormatting sqref="F577:G577">
    <cfRule type="expression" dxfId="12706" priority="12132">
      <formula>$C577="A"</formula>
    </cfRule>
  </conditionalFormatting>
  <conditionalFormatting sqref="F577:G577">
    <cfRule type="expression" dxfId="12705" priority="12131">
      <formula>$C577="A"</formula>
    </cfRule>
  </conditionalFormatting>
  <conditionalFormatting sqref="F577:G577">
    <cfRule type="expression" dxfId="12704" priority="12130" stopIfTrue="1">
      <formula>$C577="A"</formula>
    </cfRule>
  </conditionalFormatting>
  <conditionalFormatting sqref="F577:G577">
    <cfRule type="expression" dxfId="12703" priority="12129">
      <formula>$C577="A"</formula>
    </cfRule>
  </conditionalFormatting>
  <conditionalFormatting sqref="F577:G577">
    <cfRule type="expression" dxfId="12702" priority="12128">
      <formula>$C577="A"</formula>
    </cfRule>
  </conditionalFormatting>
  <conditionalFormatting sqref="F577:G577">
    <cfRule type="expression" dxfId="12701" priority="12127" stopIfTrue="1">
      <formula>$C577="A"</formula>
    </cfRule>
  </conditionalFormatting>
  <conditionalFormatting sqref="F577:G577">
    <cfRule type="expression" dxfId="12700" priority="12126">
      <formula>$C577="A"</formula>
    </cfRule>
  </conditionalFormatting>
  <conditionalFormatting sqref="D577:N577">
    <cfRule type="expression" dxfId="12699" priority="12125">
      <formula>$C577="A"</formula>
    </cfRule>
  </conditionalFormatting>
  <conditionalFormatting sqref="D577:E577 H577:N577">
    <cfRule type="expression" dxfId="12698" priority="12124" stopIfTrue="1">
      <formula>$C577="A"</formula>
    </cfRule>
  </conditionalFormatting>
  <conditionalFormatting sqref="F577:G577">
    <cfRule type="expression" dxfId="12697" priority="12123" stopIfTrue="1">
      <formula>$C577="A"</formula>
    </cfRule>
  </conditionalFormatting>
  <conditionalFormatting sqref="F577:G577">
    <cfRule type="expression" dxfId="12696" priority="12122">
      <formula>$C577="A"</formula>
    </cfRule>
  </conditionalFormatting>
  <conditionalFormatting sqref="F577:G577">
    <cfRule type="expression" dxfId="12695" priority="12121">
      <formula>$C577="A"</formula>
    </cfRule>
  </conditionalFormatting>
  <conditionalFormatting sqref="F577:G577">
    <cfRule type="expression" dxfId="12694" priority="12120" stopIfTrue="1">
      <formula>$C577="A"</formula>
    </cfRule>
  </conditionalFormatting>
  <conditionalFormatting sqref="F577:G577">
    <cfRule type="expression" dxfId="12693" priority="12119">
      <formula>$C577="A"</formula>
    </cfRule>
  </conditionalFormatting>
  <conditionalFormatting sqref="F577:G577">
    <cfRule type="expression" dxfId="12692" priority="12118">
      <formula>$C577="A"</formula>
    </cfRule>
  </conditionalFormatting>
  <conditionalFormatting sqref="F577:G577">
    <cfRule type="expression" dxfId="12691" priority="12117" stopIfTrue="1">
      <formula>$C577="A"</formula>
    </cfRule>
  </conditionalFormatting>
  <conditionalFormatting sqref="F577:G577">
    <cfRule type="expression" dxfId="12690" priority="12116">
      <formula>$C577="A"</formula>
    </cfRule>
  </conditionalFormatting>
  <conditionalFormatting sqref="F577:G577">
    <cfRule type="expression" dxfId="12689" priority="12115">
      <formula>$C577="A"</formula>
    </cfRule>
  </conditionalFormatting>
  <conditionalFormatting sqref="F577:G577">
    <cfRule type="expression" dxfId="12688" priority="12114" stopIfTrue="1">
      <formula>$C577="A"</formula>
    </cfRule>
  </conditionalFormatting>
  <conditionalFormatting sqref="F577:G577">
    <cfRule type="expression" dxfId="12687" priority="12113">
      <formula>$C577="A"</formula>
    </cfRule>
  </conditionalFormatting>
  <conditionalFormatting sqref="F577:G577">
    <cfRule type="expression" dxfId="12686" priority="12112">
      <formula>$C577="A"</formula>
    </cfRule>
  </conditionalFormatting>
  <conditionalFormatting sqref="F577:G577">
    <cfRule type="expression" dxfId="12685" priority="12111" stopIfTrue="1">
      <formula>$C577="A"</formula>
    </cfRule>
  </conditionalFormatting>
  <conditionalFormatting sqref="F577:G577">
    <cfRule type="expression" dxfId="12684" priority="12110">
      <formula>$C577="A"</formula>
    </cfRule>
  </conditionalFormatting>
  <conditionalFormatting sqref="F578:G578">
    <cfRule type="expression" dxfId="12683" priority="12109">
      <formula>$C578="A"</formula>
    </cfRule>
  </conditionalFormatting>
  <conditionalFormatting sqref="F578:G578">
    <cfRule type="expression" dxfId="12682" priority="12108" stopIfTrue="1">
      <formula>$C578="A"</formula>
    </cfRule>
  </conditionalFormatting>
  <conditionalFormatting sqref="F578:G578">
    <cfRule type="expression" dxfId="12681" priority="12107">
      <formula>$C578="A"</formula>
    </cfRule>
  </conditionalFormatting>
  <conditionalFormatting sqref="F578:G578">
    <cfRule type="expression" dxfId="12680" priority="12106">
      <formula>$C578="A"</formula>
    </cfRule>
  </conditionalFormatting>
  <conditionalFormatting sqref="F578:G578">
    <cfRule type="expression" dxfId="12679" priority="12105" stopIfTrue="1">
      <formula>$C578="A"</formula>
    </cfRule>
  </conditionalFormatting>
  <conditionalFormatting sqref="F578:G578">
    <cfRule type="expression" dxfId="12678" priority="12104">
      <formula>$C578="A"</formula>
    </cfRule>
  </conditionalFormatting>
  <conditionalFormatting sqref="F578:G578">
    <cfRule type="expression" dxfId="12677" priority="12103">
      <formula>$C578="A"</formula>
    </cfRule>
  </conditionalFormatting>
  <conditionalFormatting sqref="F578:G578">
    <cfRule type="expression" dxfId="12676" priority="12102" stopIfTrue="1">
      <formula>$C578="A"</formula>
    </cfRule>
  </conditionalFormatting>
  <conditionalFormatting sqref="F578:G578">
    <cfRule type="expression" dxfId="12675" priority="12101">
      <formula>$C578="A"</formula>
    </cfRule>
  </conditionalFormatting>
  <conditionalFormatting sqref="D578:N578">
    <cfRule type="expression" dxfId="12674" priority="12100">
      <formula>$C578="A"</formula>
    </cfRule>
  </conditionalFormatting>
  <conditionalFormatting sqref="D578:E578 H578:N578">
    <cfRule type="expression" dxfId="12673" priority="12099" stopIfTrue="1">
      <formula>$C578="A"</formula>
    </cfRule>
  </conditionalFormatting>
  <conditionalFormatting sqref="F578:G578">
    <cfRule type="expression" dxfId="12672" priority="12098" stopIfTrue="1">
      <formula>$C578="A"</formula>
    </cfRule>
  </conditionalFormatting>
  <conditionalFormatting sqref="F578:G578">
    <cfRule type="expression" dxfId="12671" priority="12097">
      <formula>$C578="A"</formula>
    </cfRule>
  </conditionalFormatting>
  <conditionalFormatting sqref="F578:G578">
    <cfRule type="expression" dxfId="12670" priority="12096">
      <formula>$C578="A"</formula>
    </cfRule>
  </conditionalFormatting>
  <conditionalFormatting sqref="F578:G578">
    <cfRule type="expression" dxfId="12669" priority="12095" stopIfTrue="1">
      <formula>$C578="A"</formula>
    </cfRule>
  </conditionalFormatting>
  <conditionalFormatting sqref="F578:G578">
    <cfRule type="expression" dxfId="12668" priority="12094">
      <formula>$C578="A"</formula>
    </cfRule>
  </conditionalFormatting>
  <conditionalFormatting sqref="F578:G578">
    <cfRule type="expression" dxfId="12667" priority="12093">
      <formula>$C578="A"</formula>
    </cfRule>
  </conditionalFormatting>
  <conditionalFormatting sqref="F578:G578">
    <cfRule type="expression" dxfId="12666" priority="12092" stopIfTrue="1">
      <formula>$C578="A"</formula>
    </cfRule>
  </conditionalFormatting>
  <conditionalFormatting sqref="F578:G578">
    <cfRule type="expression" dxfId="12665" priority="12091">
      <formula>$C578="A"</formula>
    </cfRule>
  </conditionalFormatting>
  <conditionalFormatting sqref="F578:G578">
    <cfRule type="expression" dxfId="12664" priority="12090">
      <formula>$C578="A"</formula>
    </cfRule>
  </conditionalFormatting>
  <conditionalFormatting sqref="F578:G578">
    <cfRule type="expression" dxfId="12663" priority="12089" stopIfTrue="1">
      <formula>$C578="A"</formula>
    </cfRule>
  </conditionalFormatting>
  <conditionalFormatting sqref="F578:G578">
    <cfRule type="expression" dxfId="12662" priority="12088">
      <formula>$C578="A"</formula>
    </cfRule>
  </conditionalFormatting>
  <conditionalFormatting sqref="F578:G578">
    <cfRule type="expression" dxfId="12661" priority="12087">
      <formula>$C578="A"</formula>
    </cfRule>
  </conditionalFormatting>
  <conditionalFormatting sqref="F578:G578">
    <cfRule type="expression" dxfId="12660" priority="12086" stopIfTrue="1">
      <formula>$C578="A"</formula>
    </cfRule>
  </conditionalFormatting>
  <conditionalFormatting sqref="F578:G578">
    <cfRule type="expression" dxfId="12659" priority="12085">
      <formula>$C578="A"</formula>
    </cfRule>
  </conditionalFormatting>
  <conditionalFormatting sqref="F579:G579">
    <cfRule type="expression" dxfId="12658" priority="12084">
      <formula>$C579="A"</formula>
    </cfRule>
  </conditionalFormatting>
  <conditionalFormatting sqref="F579:G579">
    <cfRule type="expression" dxfId="12657" priority="12083" stopIfTrue="1">
      <formula>$C579="A"</formula>
    </cfRule>
  </conditionalFormatting>
  <conditionalFormatting sqref="F579:G579">
    <cfRule type="expression" dxfId="12656" priority="12082">
      <formula>$C579="A"</formula>
    </cfRule>
  </conditionalFormatting>
  <conditionalFormatting sqref="F579:G579">
    <cfRule type="expression" dxfId="12655" priority="12081">
      <formula>$C579="A"</formula>
    </cfRule>
  </conditionalFormatting>
  <conditionalFormatting sqref="F579:G579">
    <cfRule type="expression" dxfId="12654" priority="12080" stopIfTrue="1">
      <formula>$C579="A"</formula>
    </cfRule>
  </conditionalFormatting>
  <conditionalFormatting sqref="F579:G579">
    <cfRule type="expression" dxfId="12653" priority="12079">
      <formula>$C579="A"</formula>
    </cfRule>
  </conditionalFormatting>
  <conditionalFormatting sqref="F579:G579">
    <cfRule type="expression" dxfId="12652" priority="12078">
      <formula>$C579="A"</formula>
    </cfRule>
  </conditionalFormatting>
  <conditionalFormatting sqref="F579:G579">
    <cfRule type="expression" dxfId="12651" priority="12077" stopIfTrue="1">
      <formula>$C579="A"</formula>
    </cfRule>
  </conditionalFormatting>
  <conditionalFormatting sqref="F579:G579">
    <cfRule type="expression" dxfId="12650" priority="12076">
      <formula>$C579="A"</formula>
    </cfRule>
  </conditionalFormatting>
  <conditionalFormatting sqref="D579:N579">
    <cfRule type="expression" dxfId="12649" priority="12075">
      <formula>$C579="A"</formula>
    </cfRule>
  </conditionalFormatting>
  <conditionalFormatting sqref="D579:E579 H579:N579">
    <cfRule type="expression" dxfId="12648" priority="12074" stopIfTrue="1">
      <formula>$C579="A"</formula>
    </cfRule>
  </conditionalFormatting>
  <conditionalFormatting sqref="F579:G579">
    <cfRule type="expression" dxfId="12647" priority="12073" stopIfTrue="1">
      <formula>$C579="A"</formula>
    </cfRule>
  </conditionalFormatting>
  <conditionalFormatting sqref="F579:G579">
    <cfRule type="expression" dxfId="12646" priority="12072">
      <formula>$C579="A"</formula>
    </cfRule>
  </conditionalFormatting>
  <conditionalFormatting sqref="F579:G579">
    <cfRule type="expression" dxfId="12645" priority="12071">
      <formula>$C579="A"</formula>
    </cfRule>
  </conditionalFormatting>
  <conditionalFormatting sqref="F579:G579">
    <cfRule type="expression" dxfId="12644" priority="12070" stopIfTrue="1">
      <formula>$C579="A"</formula>
    </cfRule>
  </conditionalFormatting>
  <conditionalFormatting sqref="F579:G579">
    <cfRule type="expression" dxfId="12643" priority="12069">
      <formula>$C579="A"</formula>
    </cfRule>
  </conditionalFormatting>
  <conditionalFormatting sqref="F579:G579">
    <cfRule type="expression" dxfId="12642" priority="12068">
      <formula>$C579="A"</formula>
    </cfRule>
  </conditionalFormatting>
  <conditionalFormatting sqref="F579:G579">
    <cfRule type="expression" dxfId="12641" priority="12067" stopIfTrue="1">
      <formula>$C579="A"</formula>
    </cfRule>
  </conditionalFormatting>
  <conditionalFormatting sqref="F579:G579">
    <cfRule type="expression" dxfId="12640" priority="12066">
      <formula>$C579="A"</formula>
    </cfRule>
  </conditionalFormatting>
  <conditionalFormatting sqref="F579:G579">
    <cfRule type="expression" dxfId="12639" priority="12065">
      <formula>$C579="A"</formula>
    </cfRule>
  </conditionalFormatting>
  <conditionalFormatting sqref="F579:G579">
    <cfRule type="expression" dxfId="12638" priority="12064" stopIfTrue="1">
      <formula>$C579="A"</formula>
    </cfRule>
  </conditionalFormatting>
  <conditionalFormatting sqref="F579:G579">
    <cfRule type="expression" dxfId="12637" priority="12063">
      <formula>$C579="A"</formula>
    </cfRule>
  </conditionalFormatting>
  <conditionalFormatting sqref="F579:G579">
    <cfRule type="expression" dxfId="12636" priority="12062">
      <formula>$C579="A"</formula>
    </cfRule>
  </conditionalFormatting>
  <conditionalFormatting sqref="F579:G579">
    <cfRule type="expression" dxfId="12635" priority="12061" stopIfTrue="1">
      <formula>$C579="A"</formula>
    </cfRule>
  </conditionalFormatting>
  <conditionalFormatting sqref="F579:G579">
    <cfRule type="expression" dxfId="12634" priority="12060">
      <formula>$C579="A"</formula>
    </cfRule>
  </conditionalFormatting>
  <conditionalFormatting sqref="F580:G580">
    <cfRule type="expression" dxfId="12633" priority="12059">
      <formula>$C580="A"</formula>
    </cfRule>
  </conditionalFormatting>
  <conditionalFormatting sqref="F580:G580">
    <cfRule type="expression" dxfId="12632" priority="12058" stopIfTrue="1">
      <formula>$C580="A"</formula>
    </cfRule>
  </conditionalFormatting>
  <conditionalFormatting sqref="F580:G580">
    <cfRule type="expression" dxfId="12631" priority="12057">
      <formula>$C580="A"</formula>
    </cfRule>
  </conditionalFormatting>
  <conditionalFormatting sqref="F580:G580">
    <cfRule type="expression" dxfId="12630" priority="12056">
      <formula>$C580="A"</formula>
    </cfRule>
  </conditionalFormatting>
  <conditionalFormatting sqref="F580:G580">
    <cfRule type="expression" dxfId="12629" priority="12055" stopIfTrue="1">
      <formula>$C580="A"</formula>
    </cfRule>
  </conditionalFormatting>
  <conditionalFormatting sqref="F580:G580">
    <cfRule type="expression" dxfId="12628" priority="12054">
      <formula>$C580="A"</formula>
    </cfRule>
  </conditionalFormatting>
  <conditionalFormatting sqref="F580:G580">
    <cfRule type="expression" dxfId="12627" priority="12053">
      <formula>$C580="A"</formula>
    </cfRule>
  </conditionalFormatting>
  <conditionalFormatting sqref="F580:G580">
    <cfRule type="expression" dxfId="12626" priority="12052" stopIfTrue="1">
      <formula>$C580="A"</formula>
    </cfRule>
  </conditionalFormatting>
  <conditionalFormatting sqref="F580:G580">
    <cfRule type="expression" dxfId="12625" priority="12051">
      <formula>$C580="A"</formula>
    </cfRule>
  </conditionalFormatting>
  <conditionalFormatting sqref="D580:N580">
    <cfRule type="expression" dxfId="12624" priority="12050">
      <formula>$C580="A"</formula>
    </cfRule>
  </conditionalFormatting>
  <conditionalFormatting sqref="D580:E580 H580:N580">
    <cfRule type="expression" dxfId="12623" priority="12049" stopIfTrue="1">
      <formula>$C580="A"</formula>
    </cfRule>
  </conditionalFormatting>
  <conditionalFormatting sqref="F580:G580">
    <cfRule type="expression" dxfId="12622" priority="12048" stopIfTrue="1">
      <formula>$C580="A"</formula>
    </cfRule>
  </conditionalFormatting>
  <conditionalFormatting sqref="F580:G580">
    <cfRule type="expression" dxfId="12621" priority="12047">
      <formula>$C580="A"</formula>
    </cfRule>
  </conditionalFormatting>
  <conditionalFormatting sqref="F580:G580">
    <cfRule type="expression" dxfId="12620" priority="12046">
      <formula>$C580="A"</formula>
    </cfRule>
  </conditionalFormatting>
  <conditionalFormatting sqref="F580:G580">
    <cfRule type="expression" dxfId="12619" priority="12045" stopIfTrue="1">
      <formula>$C580="A"</formula>
    </cfRule>
  </conditionalFormatting>
  <conditionalFormatting sqref="F580:G580">
    <cfRule type="expression" dxfId="12618" priority="12044">
      <formula>$C580="A"</formula>
    </cfRule>
  </conditionalFormatting>
  <conditionalFormatting sqref="F580:G580">
    <cfRule type="expression" dxfId="12617" priority="12043">
      <formula>$C580="A"</formula>
    </cfRule>
  </conditionalFormatting>
  <conditionalFormatting sqref="F580:G580">
    <cfRule type="expression" dxfId="12616" priority="12042" stopIfTrue="1">
      <formula>$C580="A"</formula>
    </cfRule>
  </conditionalFormatting>
  <conditionalFormatting sqref="F580:G580">
    <cfRule type="expression" dxfId="12615" priority="12041">
      <formula>$C580="A"</formula>
    </cfRule>
  </conditionalFormatting>
  <conditionalFormatting sqref="F580:G580">
    <cfRule type="expression" dxfId="12614" priority="12040">
      <formula>$C580="A"</formula>
    </cfRule>
  </conditionalFormatting>
  <conditionalFormatting sqref="F580:G580">
    <cfRule type="expression" dxfId="12613" priority="12039" stopIfTrue="1">
      <formula>$C580="A"</formula>
    </cfRule>
  </conditionalFormatting>
  <conditionalFormatting sqref="F580:G580">
    <cfRule type="expression" dxfId="12612" priority="12038">
      <formula>$C580="A"</formula>
    </cfRule>
  </conditionalFormatting>
  <conditionalFormatting sqref="F580:G580">
    <cfRule type="expression" dxfId="12611" priority="12037">
      <formula>$C580="A"</formula>
    </cfRule>
  </conditionalFormatting>
  <conditionalFormatting sqref="F580:G580">
    <cfRule type="expression" dxfId="12610" priority="12036" stopIfTrue="1">
      <formula>$C580="A"</formula>
    </cfRule>
  </conditionalFormatting>
  <conditionalFormatting sqref="F580:G580">
    <cfRule type="expression" dxfId="12609" priority="12035">
      <formula>$C580="A"</formula>
    </cfRule>
  </conditionalFormatting>
  <conditionalFormatting sqref="F581:G581">
    <cfRule type="expression" dxfId="12608" priority="12034">
      <formula>$C581="A"</formula>
    </cfRule>
  </conditionalFormatting>
  <conditionalFormatting sqref="F581:G581">
    <cfRule type="expression" dxfId="12607" priority="12033" stopIfTrue="1">
      <formula>$C581="A"</formula>
    </cfRule>
  </conditionalFormatting>
  <conditionalFormatting sqref="F581:G581">
    <cfRule type="expression" dxfId="12606" priority="12032">
      <formula>$C581="A"</formula>
    </cfRule>
  </conditionalFormatting>
  <conditionalFormatting sqref="F581:G581">
    <cfRule type="expression" dxfId="12605" priority="12031">
      <formula>$C581="A"</formula>
    </cfRule>
  </conditionalFormatting>
  <conditionalFormatting sqref="F581:G581">
    <cfRule type="expression" dxfId="12604" priority="12030" stopIfTrue="1">
      <formula>$C581="A"</formula>
    </cfRule>
  </conditionalFormatting>
  <conditionalFormatting sqref="F581:G581">
    <cfRule type="expression" dxfId="12603" priority="12029">
      <formula>$C581="A"</formula>
    </cfRule>
  </conditionalFormatting>
  <conditionalFormatting sqref="F581:G581">
    <cfRule type="expression" dxfId="12602" priority="12028">
      <formula>$C581="A"</formula>
    </cfRule>
  </conditionalFormatting>
  <conditionalFormatting sqref="F581:G581">
    <cfRule type="expression" dxfId="12601" priority="12027" stopIfTrue="1">
      <formula>$C581="A"</formula>
    </cfRule>
  </conditionalFormatting>
  <conditionalFormatting sqref="F581:G581">
    <cfRule type="expression" dxfId="12600" priority="12026">
      <formula>$C581="A"</formula>
    </cfRule>
  </conditionalFormatting>
  <conditionalFormatting sqref="D581:N581">
    <cfRule type="expression" dxfId="12599" priority="12025">
      <formula>$C581="A"</formula>
    </cfRule>
  </conditionalFormatting>
  <conditionalFormatting sqref="D581:E581 H581:N581">
    <cfRule type="expression" dxfId="12598" priority="12024" stopIfTrue="1">
      <formula>$C581="A"</formula>
    </cfRule>
  </conditionalFormatting>
  <conditionalFormatting sqref="F581:G581">
    <cfRule type="expression" dxfId="12597" priority="12023" stopIfTrue="1">
      <formula>$C581="A"</formula>
    </cfRule>
  </conditionalFormatting>
  <conditionalFormatting sqref="F581:G581">
    <cfRule type="expression" dxfId="12596" priority="12022">
      <formula>$C581="A"</formula>
    </cfRule>
  </conditionalFormatting>
  <conditionalFormatting sqref="F581:G581">
    <cfRule type="expression" dxfId="12595" priority="12021">
      <formula>$C581="A"</formula>
    </cfRule>
  </conditionalFormatting>
  <conditionalFormatting sqref="F581:G581">
    <cfRule type="expression" dxfId="12594" priority="12020" stopIfTrue="1">
      <formula>$C581="A"</formula>
    </cfRule>
  </conditionalFormatting>
  <conditionalFormatting sqref="F581:G581">
    <cfRule type="expression" dxfId="12593" priority="12019">
      <formula>$C581="A"</formula>
    </cfRule>
  </conditionalFormatting>
  <conditionalFormatting sqref="F581:G581">
    <cfRule type="expression" dxfId="12592" priority="12018">
      <formula>$C581="A"</formula>
    </cfRule>
  </conditionalFormatting>
  <conditionalFormatting sqref="F581:G581">
    <cfRule type="expression" dxfId="12591" priority="12017" stopIfTrue="1">
      <formula>$C581="A"</formula>
    </cfRule>
  </conditionalFormatting>
  <conditionalFormatting sqref="F581:G581">
    <cfRule type="expression" dxfId="12590" priority="12016">
      <formula>$C581="A"</formula>
    </cfRule>
  </conditionalFormatting>
  <conditionalFormatting sqref="F581:G581">
    <cfRule type="expression" dxfId="12589" priority="12015">
      <formula>$C581="A"</formula>
    </cfRule>
  </conditionalFormatting>
  <conditionalFormatting sqref="F581:G581">
    <cfRule type="expression" dxfId="12588" priority="12014" stopIfTrue="1">
      <formula>$C581="A"</formula>
    </cfRule>
  </conditionalFormatting>
  <conditionalFormatting sqref="F581:G581">
    <cfRule type="expression" dxfId="12587" priority="12013">
      <formula>$C581="A"</formula>
    </cfRule>
  </conditionalFormatting>
  <conditionalFormatting sqref="F581:G581">
    <cfRule type="expression" dxfId="12586" priority="12012">
      <formula>$C581="A"</formula>
    </cfRule>
  </conditionalFormatting>
  <conditionalFormatting sqref="F581:G581">
    <cfRule type="expression" dxfId="12585" priority="12011" stopIfTrue="1">
      <formula>$C581="A"</formula>
    </cfRule>
  </conditionalFormatting>
  <conditionalFormatting sqref="F581:G581">
    <cfRule type="expression" dxfId="12584" priority="12010">
      <formula>$C581="A"</formula>
    </cfRule>
  </conditionalFormatting>
  <conditionalFormatting sqref="F582:G582">
    <cfRule type="expression" dxfId="12583" priority="12009">
      <formula>$C582="A"</formula>
    </cfRule>
  </conditionalFormatting>
  <conditionalFormatting sqref="F582:G582">
    <cfRule type="expression" dxfId="12582" priority="12008" stopIfTrue="1">
      <formula>$C582="A"</formula>
    </cfRule>
  </conditionalFormatting>
  <conditionalFormatting sqref="F582:G582">
    <cfRule type="expression" dxfId="12581" priority="12007">
      <formula>$C582="A"</formula>
    </cfRule>
  </conditionalFormatting>
  <conditionalFormatting sqref="F582:G582">
    <cfRule type="expression" dxfId="12580" priority="12006">
      <formula>$C582="A"</formula>
    </cfRule>
  </conditionalFormatting>
  <conditionalFormatting sqref="F582:G582">
    <cfRule type="expression" dxfId="12579" priority="12005" stopIfTrue="1">
      <formula>$C582="A"</formula>
    </cfRule>
  </conditionalFormatting>
  <conditionalFormatting sqref="F582:G582">
    <cfRule type="expression" dxfId="12578" priority="12004">
      <formula>$C582="A"</formula>
    </cfRule>
  </conditionalFormatting>
  <conditionalFormatting sqref="F582:G582">
    <cfRule type="expression" dxfId="12577" priority="12003">
      <formula>$C582="A"</formula>
    </cfRule>
  </conditionalFormatting>
  <conditionalFormatting sqref="F582:G582">
    <cfRule type="expression" dxfId="12576" priority="12002" stopIfTrue="1">
      <formula>$C582="A"</formula>
    </cfRule>
  </conditionalFormatting>
  <conditionalFormatting sqref="F582:G582">
    <cfRule type="expression" dxfId="12575" priority="12001">
      <formula>$C582="A"</formula>
    </cfRule>
  </conditionalFormatting>
  <conditionalFormatting sqref="D582:N582">
    <cfRule type="expression" dxfId="12574" priority="12000">
      <formula>$C582="A"</formula>
    </cfRule>
  </conditionalFormatting>
  <conditionalFormatting sqref="D582:E582 H582:N582">
    <cfRule type="expression" dxfId="12573" priority="11999" stopIfTrue="1">
      <formula>$C582="A"</formula>
    </cfRule>
  </conditionalFormatting>
  <conditionalFormatting sqref="F582:G582">
    <cfRule type="expression" dxfId="12572" priority="11998" stopIfTrue="1">
      <formula>$C582="A"</formula>
    </cfRule>
  </conditionalFormatting>
  <conditionalFormatting sqref="F582:G582">
    <cfRule type="expression" dxfId="12571" priority="11997">
      <formula>$C582="A"</formula>
    </cfRule>
  </conditionalFormatting>
  <conditionalFormatting sqref="F582:G582">
    <cfRule type="expression" dxfId="12570" priority="11996">
      <formula>$C582="A"</formula>
    </cfRule>
  </conditionalFormatting>
  <conditionalFormatting sqref="F582:G582">
    <cfRule type="expression" dxfId="12569" priority="11995" stopIfTrue="1">
      <formula>$C582="A"</formula>
    </cfRule>
  </conditionalFormatting>
  <conditionalFormatting sqref="F582:G582">
    <cfRule type="expression" dxfId="12568" priority="11994">
      <formula>$C582="A"</formula>
    </cfRule>
  </conditionalFormatting>
  <conditionalFormatting sqref="F582:G582">
    <cfRule type="expression" dxfId="12567" priority="11993">
      <formula>$C582="A"</formula>
    </cfRule>
  </conditionalFormatting>
  <conditionalFormatting sqref="F582:G582">
    <cfRule type="expression" dxfId="12566" priority="11992" stopIfTrue="1">
      <formula>$C582="A"</formula>
    </cfRule>
  </conditionalFormatting>
  <conditionalFormatting sqref="F582:G582">
    <cfRule type="expression" dxfId="12565" priority="11991">
      <formula>$C582="A"</formula>
    </cfRule>
  </conditionalFormatting>
  <conditionalFormatting sqref="F582:G582">
    <cfRule type="expression" dxfId="12564" priority="11990">
      <formula>$C582="A"</formula>
    </cfRule>
  </conditionalFormatting>
  <conditionalFormatting sqref="F582:G582">
    <cfRule type="expression" dxfId="12563" priority="11989" stopIfTrue="1">
      <formula>$C582="A"</formula>
    </cfRule>
  </conditionalFormatting>
  <conditionalFormatting sqref="F582:G582">
    <cfRule type="expression" dxfId="12562" priority="11988">
      <formula>$C582="A"</formula>
    </cfRule>
  </conditionalFormatting>
  <conditionalFormatting sqref="F582:G582">
    <cfRule type="expression" dxfId="12561" priority="11987">
      <formula>$C582="A"</formula>
    </cfRule>
  </conditionalFormatting>
  <conditionalFormatting sqref="F582:G582">
    <cfRule type="expression" dxfId="12560" priority="11986" stopIfTrue="1">
      <formula>$C582="A"</formula>
    </cfRule>
  </conditionalFormatting>
  <conditionalFormatting sqref="F582:G582">
    <cfRule type="expression" dxfId="12559" priority="11985">
      <formula>$C582="A"</formula>
    </cfRule>
  </conditionalFormatting>
  <conditionalFormatting sqref="F583:G583">
    <cfRule type="expression" dxfId="12558" priority="11984">
      <formula>$C583="A"</formula>
    </cfRule>
  </conditionalFormatting>
  <conditionalFormatting sqref="F583:G583">
    <cfRule type="expression" dxfId="12557" priority="11983" stopIfTrue="1">
      <formula>$C583="A"</formula>
    </cfRule>
  </conditionalFormatting>
  <conditionalFormatting sqref="F583:G583">
    <cfRule type="expression" dxfId="12556" priority="11982">
      <formula>$C583="A"</formula>
    </cfRule>
  </conditionalFormatting>
  <conditionalFormatting sqref="F583:G583">
    <cfRule type="expression" dxfId="12555" priority="11981">
      <formula>$C583="A"</formula>
    </cfRule>
  </conditionalFormatting>
  <conditionalFormatting sqref="F583:G583">
    <cfRule type="expression" dxfId="12554" priority="11980" stopIfTrue="1">
      <formula>$C583="A"</formula>
    </cfRule>
  </conditionalFormatting>
  <conditionalFormatting sqref="F583:G583">
    <cfRule type="expression" dxfId="12553" priority="11979">
      <formula>$C583="A"</formula>
    </cfRule>
  </conditionalFormatting>
  <conditionalFormatting sqref="F583:G583">
    <cfRule type="expression" dxfId="12552" priority="11978">
      <formula>$C583="A"</formula>
    </cfRule>
  </conditionalFormatting>
  <conditionalFormatting sqref="F583:G583">
    <cfRule type="expression" dxfId="12551" priority="11977" stopIfTrue="1">
      <formula>$C583="A"</formula>
    </cfRule>
  </conditionalFormatting>
  <conditionalFormatting sqref="F583:G583">
    <cfRule type="expression" dxfId="12550" priority="11976">
      <formula>$C583="A"</formula>
    </cfRule>
  </conditionalFormatting>
  <conditionalFormatting sqref="D583:N583">
    <cfRule type="expression" dxfId="12549" priority="11975">
      <formula>$C583="A"</formula>
    </cfRule>
  </conditionalFormatting>
  <conditionalFormatting sqref="D583:E583 H583:N583">
    <cfRule type="expression" dxfId="12548" priority="11974" stopIfTrue="1">
      <formula>$C583="A"</formula>
    </cfRule>
  </conditionalFormatting>
  <conditionalFormatting sqref="F583:G583">
    <cfRule type="expression" dxfId="12547" priority="11973" stopIfTrue="1">
      <formula>$C583="A"</formula>
    </cfRule>
  </conditionalFormatting>
  <conditionalFormatting sqref="F583:G583">
    <cfRule type="expression" dxfId="12546" priority="11972">
      <formula>$C583="A"</formula>
    </cfRule>
  </conditionalFormatting>
  <conditionalFormatting sqref="F583:G583">
    <cfRule type="expression" dxfId="12545" priority="11971">
      <formula>$C583="A"</formula>
    </cfRule>
  </conditionalFormatting>
  <conditionalFormatting sqref="F583:G583">
    <cfRule type="expression" dxfId="12544" priority="11970" stopIfTrue="1">
      <formula>$C583="A"</formula>
    </cfRule>
  </conditionalFormatting>
  <conditionalFormatting sqref="F583:G583">
    <cfRule type="expression" dxfId="12543" priority="11969">
      <formula>$C583="A"</formula>
    </cfRule>
  </conditionalFormatting>
  <conditionalFormatting sqref="F583:G583">
    <cfRule type="expression" dxfId="12542" priority="11968">
      <formula>$C583="A"</formula>
    </cfRule>
  </conditionalFormatting>
  <conditionalFormatting sqref="F583:G583">
    <cfRule type="expression" dxfId="12541" priority="11967" stopIfTrue="1">
      <formula>$C583="A"</formula>
    </cfRule>
  </conditionalFormatting>
  <conditionalFormatting sqref="F583:G583">
    <cfRule type="expression" dxfId="12540" priority="11966">
      <formula>$C583="A"</formula>
    </cfRule>
  </conditionalFormatting>
  <conditionalFormatting sqref="F583:G583">
    <cfRule type="expression" dxfId="12539" priority="11965">
      <formula>$C583="A"</formula>
    </cfRule>
  </conditionalFormatting>
  <conditionalFormatting sqref="F583:G583">
    <cfRule type="expression" dxfId="12538" priority="11964" stopIfTrue="1">
      <formula>$C583="A"</formula>
    </cfRule>
  </conditionalFormatting>
  <conditionalFormatting sqref="F583:G583">
    <cfRule type="expression" dxfId="12537" priority="11963">
      <formula>$C583="A"</formula>
    </cfRule>
  </conditionalFormatting>
  <conditionalFormatting sqref="F583:G583">
    <cfRule type="expression" dxfId="12536" priority="11962">
      <formula>$C583="A"</formula>
    </cfRule>
  </conditionalFormatting>
  <conditionalFormatting sqref="F583:G583">
    <cfRule type="expression" dxfId="12535" priority="11961" stopIfTrue="1">
      <formula>$C583="A"</formula>
    </cfRule>
  </conditionalFormatting>
  <conditionalFormatting sqref="F583:G583">
    <cfRule type="expression" dxfId="12534" priority="11960">
      <formula>$C583="A"</formula>
    </cfRule>
  </conditionalFormatting>
  <conditionalFormatting sqref="F584:G584">
    <cfRule type="expression" dxfId="12533" priority="11959">
      <formula>$C584="A"</formula>
    </cfRule>
  </conditionalFormatting>
  <conditionalFormatting sqref="F584:G584">
    <cfRule type="expression" dxfId="12532" priority="11958" stopIfTrue="1">
      <formula>$C584="A"</formula>
    </cfRule>
  </conditionalFormatting>
  <conditionalFormatting sqref="F584:G584">
    <cfRule type="expression" dxfId="12531" priority="11957">
      <formula>$C584="A"</formula>
    </cfRule>
  </conditionalFormatting>
  <conditionalFormatting sqref="F584:G584">
    <cfRule type="expression" dxfId="12530" priority="11956">
      <formula>$C584="A"</formula>
    </cfRule>
  </conditionalFormatting>
  <conditionalFormatting sqref="F584:G584">
    <cfRule type="expression" dxfId="12529" priority="11955" stopIfTrue="1">
      <formula>$C584="A"</formula>
    </cfRule>
  </conditionalFormatting>
  <conditionalFormatting sqref="F584:G584">
    <cfRule type="expression" dxfId="12528" priority="11954">
      <formula>$C584="A"</formula>
    </cfRule>
  </conditionalFormatting>
  <conditionalFormatting sqref="F584:G584">
    <cfRule type="expression" dxfId="12527" priority="11953">
      <formula>$C584="A"</formula>
    </cfRule>
  </conditionalFormatting>
  <conditionalFormatting sqref="F584:G584">
    <cfRule type="expression" dxfId="12526" priority="11952" stopIfTrue="1">
      <formula>$C584="A"</formula>
    </cfRule>
  </conditionalFormatting>
  <conditionalFormatting sqref="F584:G584">
    <cfRule type="expression" dxfId="12525" priority="11951">
      <formula>$C584="A"</formula>
    </cfRule>
  </conditionalFormatting>
  <conditionalFormatting sqref="D584:N584">
    <cfRule type="expression" dxfId="12524" priority="11950">
      <formula>$C584="A"</formula>
    </cfRule>
  </conditionalFormatting>
  <conditionalFormatting sqref="D584:E584 H584:N584">
    <cfRule type="expression" dxfId="12523" priority="11949" stopIfTrue="1">
      <formula>$C584="A"</formula>
    </cfRule>
  </conditionalFormatting>
  <conditionalFormatting sqref="F584:G584">
    <cfRule type="expression" dxfId="12522" priority="11948" stopIfTrue="1">
      <formula>$C584="A"</formula>
    </cfRule>
  </conditionalFormatting>
  <conditionalFormatting sqref="F584:G584">
    <cfRule type="expression" dxfId="12521" priority="11947">
      <formula>$C584="A"</formula>
    </cfRule>
  </conditionalFormatting>
  <conditionalFormatting sqref="F584:G584">
    <cfRule type="expression" dxfId="12520" priority="11946">
      <formula>$C584="A"</formula>
    </cfRule>
  </conditionalFormatting>
  <conditionalFormatting sqref="F584:G584">
    <cfRule type="expression" dxfId="12519" priority="11945" stopIfTrue="1">
      <formula>$C584="A"</formula>
    </cfRule>
  </conditionalFormatting>
  <conditionalFormatting sqref="F584:G584">
    <cfRule type="expression" dxfId="12518" priority="11944">
      <formula>$C584="A"</formula>
    </cfRule>
  </conditionalFormatting>
  <conditionalFormatting sqref="F584:G584">
    <cfRule type="expression" dxfId="12517" priority="11943">
      <formula>$C584="A"</formula>
    </cfRule>
  </conditionalFormatting>
  <conditionalFormatting sqref="F584:G584">
    <cfRule type="expression" dxfId="12516" priority="11942" stopIfTrue="1">
      <formula>$C584="A"</formula>
    </cfRule>
  </conditionalFormatting>
  <conditionalFormatting sqref="F584:G584">
    <cfRule type="expression" dxfId="12515" priority="11941">
      <formula>$C584="A"</formula>
    </cfRule>
  </conditionalFormatting>
  <conditionalFormatting sqref="F584:G584">
    <cfRule type="expression" dxfId="12514" priority="11940">
      <formula>$C584="A"</formula>
    </cfRule>
  </conditionalFormatting>
  <conditionalFormatting sqref="F584:G584">
    <cfRule type="expression" dxfId="12513" priority="11939" stopIfTrue="1">
      <formula>$C584="A"</formula>
    </cfRule>
  </conditionalFormatting>
  <conditionalFormatting sqref="F584:G584">
    <cfRule type="expression" dxfId="12512" priority="11938">
      <formula>$C584="A"</formula>
    </cfRule>
  </conditionalFormatting>
  <conditionalFormatting sqref="F584:G584">
    <cfRule type="expression" dxfId="12511" priority="11937">
      <formula>$C584="A"</formula>
    </cfRule>
  </conditionalFormatting>
  <conditionalFormatting sqref="F584:G584">
    <cfRule type="expression" dxfId="12510" priority="11936" stopIfTrue="1">
      <formula>$C584="A"</formula>
    </cfRule>
  </conditionalFormatting>
  <conditionalFormatting sqref="F584:G584">
    <cfRule type="expression" dxfId="12509" priority="11935">
      <formula>$C584="A"</formula>
    </cfRule>
  </conditionalFormatting>
  <conditionalFormatting sqref="F585:G585">
    <cfRule type="expression" dxfId="12508" priority="11934">
      <formula>$C585="A"</formula>
    </cfRule>
  </conditionalFormatting>
  <conditionalFormatting sqref="F585:G585">
    <cfRule type="expression" dxfId="12507" priority="11933" stopIfTrue="1">
      <formula>$C585="A"</formula>
    </cfRule>
  </conditionalFormatting>
  <conditionalFormatting sqref="F585:G585">
    <cfRule type="expression" dxfId="12506" priority="11932">
      <formula>$C585="A"</formula>
    </cfRule>
  </conditionalFormatting>
  <conditionalFormatting sqref="F585:G585">
    <cfRule type="expression" dxfId="12505" priority="11931">
      <formula>$C585="A"</formula>
    </cfRule>
  </conditionalFormatting>
  <conditionalFormatting sqref="F585:G585">
    <cfRule type="expression" dxfId="12504" priority="11930" stopIfTrue="1">
      <formula>$C585="A"</formula>
    </cfRule>
  </conditionalFormatting>
  <conditionalFormatting sqref="F585:G585">
    <cfRule type="expression" dxfId="12503" priority="11929">
      <formula>$C585="A"</formula>
    </cfRule>
  </conditionalFormatting>
  <conditionalFormatting sqref="F585:G585">
    <cfRule type="expression" dxfId="12502" priority="11928">
      <formula>$C585="A"</formula>
    </cfRule>
  </conditionalFormatting>
  <conditionalFormatting sqref="F585:G585">
    <cfRule type="expression" dxfId="12501" priority="11927" stopIfTrue="1">
      <formula>$C585="A"</formula>
    </cfRule>
  </conditionalFormatting>
  <conditionalFormatting sqref="F585:G585">
    <cfRule type="expression" dxfId="12500" priority="11926">
      <formula>$C585="A"</formula>
    </cfRule>
  </conditionalFormatting>
  <conditionalFormatting sqref="D585:N585">
    <cfRule type="expression" dxfId="12499" priority="11925">
      <formula>$C585="A"</formula>
    </cfRule>
  </conditionalFormatting>
  <conditionalFormatting sqref="D585:E585 H585:N585">
    <cfRule type="expression" dxfId="12498" priority="11924" stopIfTrue="1">
      <formula>$C585="A"</formula>
    </cfRule>
  </conditionalFormatting>
  <conditionalFormatting sqref="F585:G585">
    <cfRule type="expression" dxfId="12497" priority="11923" stopIfTrue="1">
      <formula>$C585="A"</formula>
    </cfRule>
  </conditionalFormatting>
  <conditionalFormatting sqref="F585:G585">
    <cfRule type="expression" dxfId="12496" priority="11922">
      <formula>$C585="A"</formula>
    </cfRule>
  </conditionalFormatting>
  <conditionalFormatting sqref="F585:G585">
    <cfRule type="expression" dxfId="12495" priority="11921">
      <formula>$C585="A"</formula>
    </cfRule>
  </conditionalFormatting>
  <conditionalFormatting sqref="F585:G585">
    <cfRule type="expression" dxfId="12494" priority="11920" stopIfTrue="1">
      <formula>$C585="A"</formula>
    </cfRule>
  </conditionalFormatting>
  <conditionalFormatting sqref="F585:G585">
    <cfRule type="expression" dxfId="12493" priority="11919">
      <formula>$C585="A"</formula>
    </cfRule>
  </conditionalFormatting>
  <conditionalFormatting sqref="F585:G585">
    <cfRule type="expression" dxfId="12492" priority="11918">
      <formula>$C585="A"</formula>
    </cfRule>
  </conditionalFormatting>
  <conditionalFormatting sqref="F585:G585">
    <cfRule type="expression" dxfId="12491" priority="11917" stopIfTrue="1">
      <formula>$C585="A"</formula>
    </cfRule>
  </conditionalFormatting>
  <conditionalFormatting sqref="F585:G585">
    <cfRule type="expression" dxfId="12490" priority="11916">
      <formula>$C585="A"</formula>
    </cfRule>
  </conditionalFormatting>
  <conditionalFormatting sqref="F585:G585">
    <cfRule type="expression" dxfId="12489" priority="11915">
      <formula>$C585="A"</formula>
    </cfRule>
  </conditionalFormatting>
  <conditionalFormatting sqref="F585:G585">
    <cfRule type="expression" dxfId="12488" priority="11914" stopIfTrue="1">
      <formula>$C585="A"</formula>
    </cfRule>
  </conditionalFormatting>
  <conditionalFormatting sqref="F585:G585">
    <cfRule type="expression" dxfId="12487" priority="11913">
      <formula>$C585="A"</formula>
    </cfRule>
  </conditionalFormatting>
  <conditionalFormatting sqref="F585:G585">
    <cfRule type="expression" dxfId="12486" priority="11912">
      <formula>$C585="A"</formula>
    </cfRule>
  </conditionalFormatting>
  <conditionalFormatting sqref="F585:G585">
    <cfRule type="expression" dxfId="12485" priority="11911" stopIfTrue="1">
      <formula>$C585="A"</formula>
    </cfRule>
  </conditionalFormatting>
  <conditionalFormatting sqref="F585:G585">
    <cfRule type="expression" dxfId="12484" priority="11910">
      <formula>$C585="A"</formula>
    </cfRule>
  </conditionalFormatting>
  <conditionalFormatting sqref="F586:G586">
    <cfRule type="expression" dxfId="12483" priority="11909">
      <formula>$C586="A"</formula>
    </cfRule>
  </conditionalFormatting>
  <conditionalFormatting sqref="F586:G586">
    <cfRule type="expression" dxfId="12482" priority="11908" stopIfTrue="1">
      <formula>$C586="A"</formula>
    </cfRule>
  </conditionalFormatting>
  <conditionalFormatting sqref="F586:G586">
    <cfRule type="expression" dxfId="12481" priority="11907">
      <formula>$C586="A"</formula>
    </cfRule>
  </conditionalFormatting>
  <conditionalFormatting sqref="F586:G586">
    <cfRule type="expression" dxfId="12480" priority="11906">
      <formula>$C586="A"</formula>
    </cfRule>
  </conditionalFormatting>
  <conditionalFormatting sqref="F586:G586">
    <cfRule type="expression" dxfId="12479" priority="11905" stopIfTrue="1">
      <formula>$C586="A"</formula>
    </cfRule>
  </conditionalFormatting>
  <conditionalFormatting sqref="F586:G586">
    <cfRule type="expression" dxfId="12478" priority="11904">
      <formula>$C586="A"</formula>
    </cfRule>
  </conditionalFormatting>
  <conditionalFormatting sqref="F586:G586">
    <cfRule type="expression" dxfId="12477" priority="11903">
      <formula>$C586="A"</formula>
    </cfRule>
  </conditionalFormatting>
  <conditionalFormatting sqref="F586:G586">
    <cfRule type="expression" dxfId="12476" priority="11902" stopIfTrue="1">
      <formula>$C586="A"</formula>
    </cfRule>
  </conditionalFormatting>
  <conditionalFormatting sqref="F586:G586">
    <cfRule type="expression" dxfId="12475" priority="11901">
      <formula>$C586="A"</formula>
    </cfRule>
  </conditionalFormatting>
  <conditionalFormatting sqref="D586:N586">
    <cfRule type="expression" dxfId="12474" priority="11900">
      <formula>$C586="A"</formula>
    </cfRule>
  </conditionalFormatting>
  <conditionalFormatting sqref="D586:E586 H586:N586">
    <cfRule type="expression" dxfId="12473" priority="11899" stopIfTrue="1">
      <formula>$C586="A"</formula>
    </cfRule>
  </conditionalFormatting>
  <conditionalFormatting sqref="F586:G586">
    <cfRule type="expression" dxfId="12472" priority="11898" stopIfTrue="1">
      <formula>$C586="A"</formula>
    </cfRule>
  </conditionalFormatting>
  <conditionalFormatting sqref="F586:G586">
    <cfRule type="expression" dxfId="12471" priority="11897">
      <formula>$C586="A"</formula>
    </cfRule>
  </conditionalFormatting>
  <conditionalFormatting sqref="F586:G586">
    <cfRule type="expression" dxfId="12470" priority="11896">
      <formula>$C586="A"</formula>
    </cfRule>
  </conditionalFormatting>
  <conditionalFormatting sqref="F586:G586">
    <cfRule type="expression" dxfId="12469" priority="11895" stopIfTrue="1">
      <formula>$C586="A"</formula>
    </cfRule>
  </conditionalFormatting>
  <conditionalFormatting sqref="F586:G586">
    <cfRule type="expression" dxfId="12468" priority="11894">
      <formula>$C586="A"</formula>
    </cfRule>
  </conditionalFormatting>
  <conditionalFormatting sqref="F586:G586">
    <cfRule type="expression" dxfId="12467" priority="11893">
      <formula>$C586="A"</formula>
    </cfRule>
  </conditionalFormatting>
  <conditionalFormatting sqref="F586:G586">
    <cfRule type="expression" dxfId="12466" priority="11892" stopIfTrue="1">
      <formula>$C586="A"</formula>
    </cfRule>
  </conditionalFormatting>
  <conditionalFormatting sqref="F586:G586">
    <cfRule type="expression" dxfId="12465" priority="11891">
      <formula>$C586="A"</formula>
    </cfRule>
  </conditionalFormatting>
  <conditionalFormatting sqref="F586:G586">
    <cfRule type="expression" dxfId="12464" priority="11890">
      <formula>$C586="A"</formula>
    </cfRule>
  </conditionalFormatting>
  <conditionalFormatting sqref="F586:G586">
    <cfRule type="expression" dxfId="12463" priority="11889" stopIfTrue="1">
      <formula>$C586="A"</formula>
    </cfRule>
  </conditionalFormatting>
  <conditionalFormatting sqref="F586:G586">
    <cfRule type="expression" dxfId="12462" priority="11888">
      <formula>$C586="A"</formula>
    </cfRule>
  </conditionalFormatting>
  <conditionalFormatting sqref="F586:G586">
    <cfRule type="expression" dxfId="12461" priority="11887">
      <formula>$C586="A"</formula>
    </cfRule>
  </conditionalFormatting>
  <conditionalFormatting sqref="F586:G586">
    <cfRule type="expression" dxfId="12460" priority="11886" stopIfTrue="1">
      <formula>$C586="A"</formula>
    </cfRule>
  </conditionalFormatting>
  <conditionalFormatting sqref="F586:G586">
    <cfRule type="expression" dxfId="12459" priority="11885">
      <formula>$C586="A"</formula>
    </cfRule>
  </conditionalFormatting>
  <conditionalFormatting sqref="F587:G587">
    <cfRule type="expression" dxfId="12458" priority="11884">
      <formula>$C587="A"</formula>
    </cfRule>
  </conditionalFormatting>
  <conditionalFormatting sqref="F587:G587">
    <cfRule type="expression" dxfId="12457" priority="11883" stopIfTrue="1">
      <formula>$C587="A"</formula>
    </cfRule>
  </conditionalFormatting>
  <conditionalFormatting sqref="F587:G587">
    <cfRule type="expression" dxfId="12456" priority="11882">
      <formula>$C587="A"</formula>
    </cfRule>
  </conditionalFormatting>
  <conditionalFormatting sqref="F587:G587">
    <cfRule type="expression" dxfId="12455" priority="11881">
      <formula>$C587="A"</formula>
    </cfRule>
  </conditionalFormatting>
  <conditionalFormatting sqref="F587:G587">
    <cfRule type="expression" dxfId="12454" priority="11880" stopIfTrue="1">
      <formula>$C587="A"</formula>
    </cfRule>
  </conditionalFormatting>
  <conditionalFormatting sqref="F587:G587">
    <cfRule type="expression" dxfId="12453" priority="11879">
      <formula>$C587="A"</formula>
    </cfRule>
  </conditionalFormatting>
  <conditionalFormatting sqref="F587:G587">
    <cfRule type="expression" dxfId="12452" priority="11878">
      <formula>$C587="A"</formula>
    </cfRule>
  </conditionalFormatting>
  <conditionalFormatting sqref="F587:G587">
    <cfRule type="expression" dxfId="12451" priority="11877" stopIfTrue="1">
      <formula>$C587="A"</formula>
    </cfRule>
  </conditionalFormatting>
  <conditionalFormatting sqref="F587:G587">
    <cfRule type="expression" dxfId="12450" priority="11876">
      <formula>$C587="A"</formula>
    </cfRule>
  </conditionalFormatting>
  <conditionalFormatting sqref="D587:N587">
    <cfRule type="expression" dxfId="12449" priority="11875">
      <formula>$C587="A"</formula>
    </cfRule>
  </conditionalFormatting>
  <conditionalFormatting sqref="D587:E587 H587:N587">
    <cfRule type="expression" dxfId="12448" priority="11874" stopIfTrue="1">
      <formula>$C587="A"</formula>
    </cfRule>
  </conditionalFormatting>
  <conditionalFormatting sqref="F587:G587">
    <cfRule type="expression" dxfId="12447" priority="11873" stopIfTrue="1">
      <formula>$C587="A"</formula>
    </cfRule>
  </conditionalFormatting>
  <conditionalFormatting sqref="F587:G587">
    <cfRule type="expression" dxfId="12446" priority="11872">
      <formula>$C587="A"</formula>
    </cfRule>
  </conditionalFormatting>
  <conditionalFormatting sqref="F587:G587">
    <cfRule type="expression" dxfId="12445" priority="11871">
      <formula>$C587="A"</formula>
    </cfRule>
  </conditionalFormatting>
  <conditionalFormatting sqref="F587:G587">
    <cfRule type="expression" dxfId="12444" priority="11870" stopIfTrue="1">
      <formula>$C587="A"</formula>
    </cfRule>
  </conditionalFormatting>
  <conditionalFormatting sqref="F587:G587">
    <cfRule type="expression" dxfId="12443" priority="11869">
      <formula>$C587="A"</formula>
    </cfRule>
  </conditionalFormatting>
  <conditionalFormatting sqref="F587:G587">
    <cfRule type="expression" dxfId="12442" priority="11868">
      <formula>$C587="A"</formula>
    </cfRule>
  </conditionalFormatting>
  <conditionalFormatting sqref="F587:G587">
    <cfRule type="expression" dxfId="12441" priority="11867" stopIfTrue="1">
      <formula>$C587="A"</formula>
    </cfRule>
  </conditionalFormatting>
  <conditionalFormatting sqref="F587:G587">
    <cfRule type="expression" dxfId="12440" priority="11866">
      <formula>$C587="A"</formula>
    </cfRule>
  </conditionalFormatting>
  <conditionalFormatting sqref="F587:G587">
    <cfRule type="expression" dxfId="12439" priority="11865">
      <formula>$C587="A"</formula>
    </cfRule>
  </conditionalFormatting>
  <conditionalFormatting sqref="F587:G587">
    <cfRule type="expression" dxfId="12438" priority="11864" stopIfTrue="1">
      <formula>$C587="A"</formula>
    </cfRule>
  </conditionalFormatting>
  <conditionalFormatting sqref="F587:G587">
    <cfRule type="expression" dxfId="12437" priority="11863">
      <formula>$C587="A"</formula>
    </cfRule>
  </conditionalFormatting>
  <conditionalFormatting sqref="F587:G587">
    <cfRule type="expression" dxfId="12436" priority="11862">
      <formula>$C587="A"</formula>
    </cfRule>
  </conditionalFormatting>
  <conditionalFormatting sqref="F587:G587">
    <cfRule type="expression" dxfId="12435" priority="11861" stopIfTrue="1">
      <formula>$C587="A"</formula>
    </cfRule>
  </conditionalFormatting>
  <conditionalFormatting sqref="F587:G587">
    <cfRule type="expression" dxfId="12434" priority="11860">
      <formula>$C587="A"</formula>
    </cfRule>
  </conditionalFormatting>
  <conditionalFormatting sqref="F588:G588">
    <cfRule type="expression" dxfId="12433" priority="11859">
      <formula>$C588="A"</formula>
    </cfRule>
  </conditionalFormatting>
  <conditionalFormatting sqref="F588:G588">
    <cfRule type="expression" dxfId="12432" priority="11858" stopIfTrue="1">
      <formula>$C588="A"</formula>
    </cfRule>
  </conditionalFormatting>
  <conditionalFormatting sqref="F588:G588">
    <cfRule type="expression" dxfId="12431" priority="11857">
      <formula>$C588="A"</formula>
    </cfRule>
  </conditionalFormatting>
  <conditionalFormatting sqref="F588:G588">
    <cfRule type="expression" dxfId="12430" priority="11856">
      <formula>$C588="A"</formula>
    </cfRule>
  </conditionalFormatting>
  <conditionalFormatting sqref="F588:G588">
    <cfRule type="expression" dxfId="12429" priority="11855" stopIfTrue="1">
      <formula>$C588="A"</formula>
    </cfRule>
  </conditionalFormatting>
  <conditionalFormatting sqref="F588:G588">
    <cfRule type="expression" dxfId="12428" priority="11854">
      <formula>$C588="A"</formula>
    </cfRule>
  </conditionalFormatting>
  <conditionalFormatting sqref="F588:G588">
    <cfRule type="expression" dxfId="12427" priority="11853">
      <formula>$C588="A"</formula>
    </cfRule>
  </conditionalFormatting>
  <conditionalFormatting sqref="F588:G588">
    <cfRule type="expression" dxfId="12426" priority="11852" stopIfTrue="1">
      <formula>$C588="A"</formula>
    </cfRule>
  </conditionalFormatting>
  <conditionalFormatting sqref="F588:G588">
    <cfRule type="expression" dxfId="12425" priority="11851">
      <formula>$C588="A"</formula>
    </cfRule>
  </conditionalFormatting>
  <conditionalFormatting sqref="D588:N588">
    <cfRule type="expression" dxfId="12424" priority="11850">
      <formula>$C588="A"</formula>
    </cfRule>
  </conditionalFormatting>
  <conditionalFormatting sqref="D588:E588 H588:N588">
    <cfRule type="expression" dxfId="12423" priority="11849" stopIfTrue="1">
      <formula>$C588="A"</formula>
    </cfRule>
  </conditionalFormatting>
  <conditionalFormatting sqref="F588:G588">
    <cfRule type="expression" dxfId="12422" priority="11848" stopIfTrue="1">
      <formula>$C588="A"</formula>
    </cfRule>
  </conditionalFormatting>
  <conditionalFormatting sqref="F588:G588">
    <cfRule type="expression" dxfId="12421" priority="11847">
      <formula>$C588="A"</formula>
    </cfRule>
  </conditionalFormatting>
  <conditionalFormatting sqref="F588:G588">
    <cfRule type="expression" dxfId="12420" priority="11846">
      <formula>$C588="A"</formula>
    </cfRule>
  </conditionalFormatting>
  <conditionalFormatting sqref="F588:G588">
    <cfRule type="expression" dxfId="12419" priority="11845" stopIfTrue="1">
      <formula>$C588="A"</formula>
    </cfRule>
  </conditionalFormatting>
  <conditionalFormatting sqref="F588:G588">
    <cfRule type="expression" dxfId="12418" priority="11844">
      <formula>$C588="A"</formula>
    </cfRule>
  </conditionalFormatting>
  <conditionalFormatting sqref="F588:G588">
    <cfRule type="expression" dxfId="12417" priority="11843">
      <formula>$C588="A"</formula>
    </cfRule>
  </conditionalFormatting>
  <conditionalFormatting sqref="F588:G588">
    <cfRule type="expression" dxfId="12416" priority="11842" stopIfTrue="1">
      <formula>$C588="A"</formula>
    </cfRule>
  </conditionalFormatting>
  <conditionalFormatting sqref="F588:G588">
    <cfRule type="expression" dxfId="12415" priority="11841">
      <formula>$C588="A"</formula>
    </cfRule>
  </conditionalFormatting>
  <conditionalFormatting sqref="F588:G588">
    <cfRule type="expression" dxfId="12414" priority="11840">
      <formula>$C588="A"</formula>
    </cfRule>
  </conditionalFormatting>
  <conditionalFormatting sqref="F588:G588">
    <cfRule type="expression" dxfId="12413" priority="11839" stopIfTrue="1">
      <formula>$C588="A"</formula>
    </cfRule>
  </conditionalFormatting>
  <conditionalFormatting sqref="F588:G588">
    <cfRule type="expression" dxfId="12412" priority="11838">
      <formula>$C588="A"</formula>
    </cfRule>
  </conditionalFormatting>
  <conditionalFormatting sqref="F588:G588">
    <cfRule type="expression" dxfId="12411" priority="11837">
      <formula>$C588="A"</formula>
    </cfRule>
  </conditionalFormatting>
  <conditionalFormatting sqref="F588:G588">
    <cfRule type="expression" dxfId="12410" priority="11836" stopIfTrue="1">
      <formula>$C588="A"</formula>
    </cfRule>
  </conditionalFormatting>
  <conditionalFormatting sqref="F588:G588">
    <cfRule type="expression" dxfId="12409" priority="11835">
      <formula>$C588="A"</formula>
    </cfRule>
  </conditionalFormatting>
  <conditionalFormatting sqref="F589:G589">
    <cfRule type="expression" dxfId="12408" priority="11834">
      <formula>$C589="A"</formula>
    </cfRule>
  </conditionalFormatting>
  <conditionalFormatting sqref="F589:G589">
    <cfRule type="expression" dxfId="12407" priority="11833" stopIfTrue="1">
      <formula>$C589="A"</formula>
    </cfRule>
  </conditionalFormatting>
  <conditionalFormatting sqref="F589:G589">
    <cfRule type="expression" dxfId="12406" priority="11832">
      <formula>$C589="A"</formula>
    </cfRule>
  </conditionalFormatting>
  <conditionalFormatting sqref="F589:G589">
    <cfRule type="expression" dxfId="12405" priority="11831">
      <formula>$C589="A"</formula>
    </cfRule>
  </conditionalFormatting>
  <conditionalFormatting sqref="F589:G589">
    <cfRule type="expression" dxfId="12404" priority="11830" stopIfTrue="1">
      <formula>$C589="A"</formula>
    </cfRule>
  </conditionalFormatting>
  <conditionalFormatting sqref="F589:G589">
    <cfRule type="expression" dxfId="12403" priority="11829">
      <formula>$C589="A"</formula>
    </cfRule>
  </conditionalFormatting>
  <conditionalFormatting sqref="F589:G589">
    <cfRule type="expression" dxfId="12402" priority="11828">
      <formula>$C589="A"</formula>
    </cfRule>
  </conditionalFormatting>
  <conditionalFormatting sqref="F589:G589">
    <cfRule type="expression" dxfId="12401" priority="11827" stopIfTrue="1">
      <formula>$C589="A"</formula>
    </cfRule>
  </conditionalFormatting>
  <conditionalFormatting sqref="F589:G589">
    <cfRule type="expression" dxfId="12400" priority="11826">
      <formula>$C589="A"</formula>
    </cfRule>
  </conditionalFormatting>
  <conditionalFormatting sqref="D589:N589">
    <cfRule type="expression" dxfId="12399" priority="11825">
      <formula>$C589="A"</formula>
    </cfRule>
  </conditionalFormatting>
  <conditionalFormatting sqref="D589:E589 H589:N589">
    <cfRule type="expression" dxfId="12398" priority="11824" stopIfTrue="1">
      <formula>$C589="A"</formula>
    </cfRule>
  </conditionalFormatting>
  <conditionalFormatting sqref="F589:G589">
    <cfRule type="expression" dxfId="12397" priority="11823" stopIfTrue="1">
      <formula>$C589="A"</formula>
    </cfRule>
  </conditionalFormatting>
  <conditionalFormatting sqref="F589:G589">
    <cfRule type="expression" dxfId="12396" priority="11822">
      <formula>$C589="A"</formula>
    </cfRule>
  </conditionalFormatting>
  <conditionalFormatting sqref="F589:G589">
    <cfRule type="expression" dxfId="12395" priority="11821">
      <formula>$C589="A"</formula>
    </cfRule>
  </conditionalFormatting>
  <conditionalFormatting sqref="F589:G589">
    <cfRule type="expression" dxfId="12394" priority="11820" stopIfTrue="1">
      <formula>$C589="A"</formula>
    </cfRule>
  </conditionalFormatting>
  <conditionalFormatting sqref="F589:G589">
    <cfRule type="expression" dxfId="12393" priority="11819">
      <formula>$C589="A"</formula>
    </cfRule>
  </conditionalFormatting>
  <conditionalFormatting sqref="F589:G589">
    <cfRule type="expression" dxfId="12392" priority="11818">
      <formula>$C589="A"</formula>
    </cfRule>
  </conditionalFormatting>
  <conditionalFormatting sqref="F589:G589">
    <cfRule type="expression" dxfId="12391" priority="11817" stopIfTrue="1">
      <formula>$C589="A"</formula>
    </cfRule>
  </conditionalFormatting>
  <conditionalFormatting sqref="F589:G589">
    <cfRule type="expression" dxfId="12390" priority="11816">
      <formula>$C589="A"</formula>
    </cfRule>
  </conditionalFormatting>
  <conditionalFormatting sqref="F589:G589">
    <cfRule type="expression" dxfId="12389" priority="11815">
      <formula>$C589="A"</formula>
    </cfRule>
  </conditionalFormatting>
  <conditionalFormatting sqref="F589:G589">
    <cfRule type="expression" dxfId="12388" priority="11814" stopIfTrue="1">
      <formula>$C589="A"</formula>
    </cfRule>
  </conditionalFormatting>
  <conditionalFormatting sqref="F589:G589">
    <cfRule type="expression" dxfId="12387" priority="11813">
      <formula>$C589="A"</formula>
    </cfRule>
  </conditionalFormatting>
  <conditionalFormatting sqref="F589:G589">
    <cfRule type="expression" dxfId="12386" priority="11812">
      <formula>$C589="A"</formula>
    </cfRule>
  </conditionalFormatting>
  <conditionalFormatting sqref="F589:G589">
    <cfRule type="expression" dxfId="12385" priority="11811" stopIfTrue="1">
      <formula>$C589="A"</formula>
    </cfRule>
  </conditionalFormatting>
  <conditionalFormatting sqref="F589:G589">
    <cfRule type="expression" dxfId="12384" priority="11810">
      <formula>$C589="A"</formula>
    </cfRule>
  </conditionalFormatting>
  <conditionalFormatting sqref="F590:G590">
    <cfRule type="expression" dxfId="12383" priority="11809">
      <formula>$C590="A"</formula>
    </cfRule>
  </conditionalFormatting>
  <conditionalFormatting sqref="F590:G590">
    <cfRule type="expression" dxfId="12382" priority="11808" stopIfTrue="1">
      <formula>$C590="A"</formula>
    </cfRule>
  </conditionalFormatting>
  <conditionalFormatting sqref="F590:G590">
    <cfRule type="expression" dxfId="12381" priority="11807">
      <formula>$C590="A"</formula>
    </cfRule>
  </conditionalFormatting>
  <conditionalFormatting sqref="F590:G590">
    <cfRule type="expression" dxfId="12380" priority="11806">
      <formula>$C590="A"</formula>
    </cfRule>
  </conditionalFormatting>
  <conditionalFormatting sqref="F590:G590">
    <cfRule type="expression" dxfId="12379" priority="11805" stopIfTrue="1">
      <formula>$C590="A"</formula>
    </cfRule>
  </conditionalFormatting>
  <conditionalFormatting sqref="F590:G590">
    <cfRule type="expression" dxfId="12378" priority="11804">
      <formula>$C590="A"</formula>
    </cfRule>
  </conditionalFormatting>
  <conditionalFormatting sqref="F590:G590">
    <cfRule type="expression" dxfId="12377" priority="11803">
      <formula>$C590="A"</formula>
    </cfRule>
  </conditionalFormatting>
  <conditionalFormatting sqref="F590:G590">
    <cfRule type="expression" dxfId="12376" priority="11802" stopIfTrue="1">
      <formula>$C590="A"</formula>
    </cfRule>
  </conditionalFormatting>
  <conditionalFormatting sqref="F590:G590">
    <cfRule type="expression" dxfId="12375" priority="11801">
      <formula>$C590="A"</formula>
    </cfRule>
  </conditionalFormatting>
  <conditionalFormatting sqref="D590:N590">
    <cfRule type="expression" dxfId="12374" priority="11800">
      <formula>$C590="A"</formula>
    </cfRule>
  </conditionalFormatting>
  <conditionalFormatting sqref="D590:E590 H590:N590">
    <cfRule type="expression" dxfId="12373" priority="11799" stopIfTrue="1">
      <formula>$C590="A"</formula>
    </cfRule>
  </conditionalFormatting>
  <conditionalFormatting sqref="F590:G590">
    <cfRule type="expression" dxfId="12372" priority="11798" stopIfTrue="1">
      <formula>$C590="A"</formula>
    </cfRule>
  </conditionalFormatting>
  <conditionalFormatting sqref="F590:G590">
    <cfRule type="expression" dxfId="12371" priority="11797">
      <formula>$C590="A"</formula>
    </cfRule>
  </conditionalFormatting>
  <conditionalFormatting sqref="F590:G590">
    <cfRule type="expression" dxfId="12370" priority="11796">
      <formula>$C590="A"</formula>
    </cfRule>
  </conditionalFormatting>
  <conditionalFormatting sqref="F590:G590">
    <cfRule type="expression" dxfId="12369" priority="11795" stopIfTrue="1">
      <formula>$C590="A"</formula>
    </cfRule>
  </conditionalFormatting>
  <conditionalFormatting sqref="F590:G590">
    <cfRule type="expression" dxfId="12368" priority="11794">
      <formula>$C590="A"</formula>
    </cfRule>
  </conditionalFormatting>
  <conditionalFormatting sqref="F590:G590">
    <cfRule type="expression" dxfId="12367" priority="11793">
      <formula>$C590="A"</formula>
    </cfRule>
  </conditionalFormatting>
  <conditionalFormatting sqref="F590:G590">
    <cfRule type="expression" dxfId="12366" priority="11792" stopIfTrue="1">
      <formula>$C590="A"</formula>
    </cfRule>
  </conditionalFormatting>
  <conditionalFormatting sqref="F590:G590">
    <cfRule type="expression" dxfId="12365" priority="11791">
      <formula>$C590="A"</formula>
    </cfRule>
  </conditionalFormatting>
  <conditionalFormatting sqref="F590:G590">
    <cfRule type="expression" dxfId="12364" priority="11790">
      <formula>$C590="A"</formula>
    </cfRule>
  </conditionalFormatting>
  <conditionalFormatting sqref="F590:G590">
    <cfRule type="expression" dxfId="12363" priority="11789" stopIfTrue="1">
      <formula>$C590="A"</formula>
    </cfRule>
  </conditionalFormatting>
  <conditionalFormatting sqref="F590:G590">
    <cfRule type="expression" dxfId="12362" priority="11788">
      <formula>$C590="A"</formula>
    </cfRule>
  </conditionalFormatting>
  <conditionalFormatting sqref="F590:G590">
    <cfRule type="expression" dxfId="12361" priority="11787">
      <formula>$C590="A"</formula>
    </cfRule>
  </conditionalFormatting>
  <conditionalFormatting sqref="F590:G590">
    <cfRule type="expression" dxfId="12360" priority="11786" stopIfTrue="1">
      <formula>$C590="A"</formula>
    </cfRule>
  </conditionalFormatting>
  <conditionalFormatting sqref="F590:G590">
    <cfRule type="expression" dxfId="12359" priority="11785">
      <formula>$C590="A"</formula>
    </cfRule>
  </conditionalFormatting>
  <conditionalFormatting sqref="F591:G591">
    <cfRule type="expression" dxfId="12358" priority="11784">
      <formula>$C591="A"</formula>
    </cfRule>
  </conditionalFormatting>
  <conditionalFormatting sqref="F591:G591">
    <cfRule type="expression" dxfId="12357" priority="11783" stopIfTrue="1">
      <formula>$C591="A"</formula>
    </cfRule>
  </conditionalFormatting>
  <conditionalFormatting sqref="F591:G591">
    <cfRule type="expression" dxfId="12356" priority="11782">
      <formula>$C591="A"</formula>
    </cfRule>
  </conditionalFormatting>
  <conditionalFormatting sqref="F591:G591">
    <cfRule type="expression" dxfId="12355" priority="11781">
      <formula>$C591="A"</formula>
    </cfRule>
  </conditionalFormatting>
  <conditionalFormatting sqref="F591:G591">
    <cfRule type="expression" dxfId="12354" priority="11780" stopIfTrue="1">
      <formula>$C591="A"</formula>
    </cfRule>
  </conditionalFormatting>
  <conditionalFormatting sqref="F591:G591">
    <cfRule type="expression" dxfId="12353" priority="11779">
      <formula>$C591="A"</formula>
    </cfRule>
  </conditionalFormatting>
  <conditionalFormatting sqref="F591:G591">
    <cfRule type="expression" dxfId="12352" priority="11778">
      <formula>$C591="A"</formula>
    </cfRule>
  </conditionalFormatting>
  <conditionalFormatting sqref="F591:G591">
    <cfRule type="expression" dxfId="12351" priority="11777" stopIfTrue="1">
      <formula>$C591="A"</formula>
    </cfRule>
  </conditionalFormatting>
  <conditionalFormatting sqref="F591:G591">
    <cfRule type="expression" dxfId="12350" priority="11776">
      <formula>$C591="A"</formula>
    </cfRule>
  </conditionalFormatting>
  <conditionalFormatting sqref="D591:N591">
    <cfRule type="expression" dxfId="12349" priority="11775">
      <formula>$C591="A"</formula>
    </cfRule>
  </conditionalFormatting>
  <conditionalFormatting sqref="D591:E591 H591:N591">
    <cfRule type="expression" dxfId="12348" priority="11774" stopIfTrue="1">
      <formula>$C591="A"</formula>
    </cfRule>
  </conditionalFormatting>
  <conditionalFormatting sqref="F591:G591">
    <cfRule type="expression" dxfId="12347" priority="11773" stopIfTrue="1">
      <formula>$C591="A"</formula>
    </cfRule>
  </conditionalFormatting>
  <conditionalFormatting sqref="F591:G591">
    <cfRule type="expression" dxfId="12346" priority="11772">
      <formula>$C591="A"</formula>
    </cfRule>
  </conditionalFormatting>
  <conditionalFormatting sqref="F591:G591">
    <cfRule type="expression" dxfId="12345" priority="11771">
      <formula>$C591="A"</formula>
    </cfRule>
  </conditionalFormatting>
  <conditionalFormatting sqref="F591:G591">
    <cfRule type="expression" dxfId="12344" priority="11770" stopIfTrue="1">
      <formula>$C591="A"</formula>
    </cfRule>
  </conditionalFormatting>
  <conditionalFormatting sqref="F591:G591">
    <cfRule type="expression" dxfId="12343" priority="11769">
      <formula>$C591="A"</formula>
    </cfRule>
  </conditionalFormatting>
  <conditionalFormatting sqref="F591:G591">
    <cfRule type="expression" dxfId="12342" priority="11768">
      <formula>$C591="A"</formula>
    </cfRule>
  </conditionalFormatting>
  <conditionalFormatting sqref="F591:G591">
    <cfRule type="expression" dxfId="12341" priority="11767" stopIfTrue="1">
      <formula>$C591="A"</formula>
    </cfRule>
  </conditionalFormatting>
  <conditionalFormatting sqref="F591:G591">
    <cfRule type="expression" dxfId="12340" priority="11766">
      <formula>$C591="A"</formula>
    </cfRule>
  </conditionalFormatting>
  <conditionalFormatting sqref="F591:G591">
    <cfRule type="expression" dxfId="12339" priority="11765">
      <formula>$C591="A"</formula>
    </cfRule>
  </conditionalFormatting>
  <conditionalFormatting sqref="F591:G591">
    <cfRule type="expression" dxfId="12338" priority="11764" stopIfTrue="1">
      <formula>$C591="A"</formula>
    </cfRule>
  </conditionalFormatting>
  <conditionalFormatting sqref="F591:G591">
    <cfRule type="expression" dxfId="12337" priority="11763">
      <formula>$C591="A"</formula>
    </cfRule>
  </conditionalFormatting>
  <conditionalFormatting sqref="F591:G591">
    <cfRule type="expression" dxfId="12336" priority="11762">
      <formula>$C591="A"</formula>
    </cfRule>
  </conditionalFormatting>
  <conditionalFormatting sqref="F591:G591">
    <cfRule type="expression" dxfId="12335" priority="11761" stopIfTrue="1">
      <formula>$C591="A"</formula>
    </cfRule>
  </conditionalFormatting>
  <conditionalFormatting sqref="F591:G591">
    <cfRule type="expression" dxfId="12334" priority="11760">
      <formula>$C591="A"</formula>
    </cfRule>
  </conditionalFormatting>
  <conditionalFormatting sqref="F592:G592">
    <cfRule type="expression" dxfId="12333" priority="11759">
      <formula>$C592="A"</formula>
    </cfRule>
  </conditionalFormatting>
  <conditionalFormatting sqref="F592:G592">
    <cfRule type="expression" dxfId="12332" priority="11758" stopIfTrue="1">
      <formula>$C592="A"</formula>
    </cfRule>
  </conditionalFormatting>
  <conditionalFormatting sqref="F592:G592">
    <cfRule type="expression" dxfId="12331" priority="11757">
      <formula>$C592="A"</formula>
    </cfRule>
  </conditionalFormatting>
  <conditionalFormatting sqref="F592:G592">
    <cfRule type="expression" dxfId="12330" priority="11756">
      <formula>$C592="A"</formula>
    </cfRule>
  </conditionalFormatting>
  <conditionalFormatting sqref="F592:G592">
    <cfRule type="expression" dxfId="12329" priority="11755" stopIfTrue="1">
      <formula>$C592="A"</formula>
    </cfRule>
  </conditionalFormatting>
  <conditionalFormatting sqref="F592:G592">
    <cfRule type="expression" dxfId="12328" priority="11754">
      <formula>$C592="A"</formula>
    </cfRule>
  </conditionalFormatting>
  <conditionalFormatting sqref="F592:G592">
    <cfRule type="expression" dxfId="12327" priority="11753">
      <formula>$C592="A"</formula>
    </cfRule>
  </conditionalFormatting>
  <conditionalFormatting sqref="F592:G592">
    <cfRule type="expression" dxfId="12326" priority="11752" stopIfTrue="1">
      <formula>$C592="A"</formula>
    </cfRule>
  </conditionalFormatting>
  <conditionalFormatting sqref="F592:G592">
    <cfRule type="expression" dxfId="12325" priority="11751">
      <formula>$C592="A"</formula>
    </cfRule>
  </conditionalFormatting>
  <conditionalFormatting sqref="D592:N592">
    <cfRule type="expression" dxfId="12324" priority="11750">
      <formula>$C592="A"</formula>
    </cfRule>
  </conditionalFormatting>
  <conditionalFormatting sqref="D592:E592 H592:N592">
    <cfRule type="expression" dxfId="12323" priority="11749" stopIfTrue="1">
      <formula>$C592="A"</formula>
    </cfRule>
  </conditionalFormatting>
  <conditionalFormatting sqref="F592:G592">
    <cfRule type="expression" dxfId="12322" priority="11748" stopIfTrue="1">
      <formula>$C592="A"</formula>
    </cfRule>
  </conditionalFormatting>
  <conditionalFormatting sqref="F592:G592">
    <cfRule type="expression" dxfId="12321" priority="11747">
      <formula>$C592="A"</formula>
    </cfRule>
  </conditionalFormatting>
  <conditionalFormatting sqref="F592:G592">
    <cfRule type="expression" dxfId="12320" priority="11746">
      <formula>$C592="A"</formula>
    </cfRule>
  </conditionalFormatting>
  <conditionalFormatting sqref="F592:G592">
    <cfRule type="expression" dxfId="12319" priority="11745" stopIfTrue="1">
      <formula>$C592="A"</formula>
    </cfRule>
  </conditionalFormatting>
  <conditionalFormatting sqref="F592:G592">
    <cfRule type="expression" dxfId="12318" priority="11744">
      <formula>$C592="A"</formula>
    </cfRule>
  </conditionalFormatting>
  <conditionalFormatting sqref="F592:G592">
    <cfRule type="expression" dxfId="12317" priority="11743">
      <formula>$C592="A"</formula>
    </cfRule>
  </conditionalFormatting>
  <conditionalFormatting sqref="F592:G592">
    <cfRule type="expression" dxfId="12316" priority="11742" stopIfTrue="1">
      <formula>$C592="A"</formula>
    </cfRule>
  </conditionalFormatting>
  <conditionalFormatting sqref="F592:G592">
    <cfRule type="expression" dxfId="12315" priority="11741">
      <formula>$C592="A"</formula>
    </cfRule>
  </conditionalFormatting>
  <conditionalFormatting sqref="F592:G592">
    <cfRule type="expression" dxfId="12314" priority="11740">
      <formula>$C592="A"</formula>
    </cfRule>
  </conditionalFormatting>
  <conditionalFormatting sqref="F592:G592">
    <cfRule type="expression" dxfId="12313" priority="11739" stopIfTrue="1">
      <formula>$C592="A"</formula>
    </cfRule>
  </conditionalFormatting>
  <conditionalFormatting sqref="F592:G592">
    <cfRule type="expression" dxfId="12312" priority="11738">
      <formula>$C592="A"</formula>
    </cfRule>
  </conditionalFormatting>
  <conditionalFormatting sqref="F592:G592">
    <cfRule type="expression" dxfId="12311" priority="11737">
      <formula>$C592="A"</formula>
    </cfRule>
  </conditionalFormatting>
  <conditionalFormatting sqref="F592:G592">
    <cfRule type="expression" dxfId="12310" priority="11736" stopIfTrue="1">
      <formula>$C592="A"</formula>
    </cfRule>
  </conditionalFormatting>
  <conditionalFormatting sqref="F592:G592">
    <cfRule type="expression" dxfId="12309" priority="11735">
      <formula>$C592="A"</formula>
    </cfRule>
  </conditionalFormatting>
  <conditionalFormatting sqref="F593:G593">
    <cfRule type="expression" dxfId="12308" priority="11734">
      <formula>$C593="A"</formula>
    </cfRule>
  </conditionalFormatting>
  <conditionalFormatting sqref="F593:G593">
    <cfRule type="expression" dxfId="12307" priority="11733" stopIfTrue="1">
      <formula>$C593="A"</formula>
    </cfRule>
  </conditionalFormatting>
  <conditionalFormatting sqref="F593:G593">
    <cfRule type="expression" dxfId="12306" priority="11732">
      <formula>$C593="A"</formula>
    </cfRule>
  </conditionalFormatting>
  <conditionalFormatting sqref="F593:G593">
    <cfRule type="expression" dxfId="12305" priority="11731">
      <formula>$C593="A"</formula>
    </cfRule>
  </conditionalFormatting>
  <conditionalFormatting sqref="F593:G593">
    <cfRule type="expression" dxfId="12304" priority="11730" stopIfTrue="1">
      <formula>$C593="A"</formula>
    </cfRule>
  </conditionalFormatting>
  <conditionalFormatting sqref="F593:G593">
    <cfRule type="expression" dxfId="12303" priority="11729">
      <formula>$C593="A"</formula>
    </cfRule>
  </conditionalFormatting>
  <conditionalFormatting sqref="F593:G593">
    <cfRule type="expression" dxfId="12302" priority="11728">
      <formula>$C593="A"</formula>
    </cfRule>
  </conditionalFormatting>
  <conditionalFormatting sqref="F593:G593">
    <cfRule type="expression" dxfId="12301" priority="11727" stopIfTrue="1">
      <formula>$C593="A"</formula>
    </cfRule>
  </conditionalFormatting>
  <conditionalFormatting sqref="F593:G593">
    <cfRule type="expression" dxfId="12300" priority="11726">
      <formula>$C593="A"</formula>
    </cfRule>
  </conditionalFormatting>
  <conditionalFormatting sqref="D593:N593">
    <cfRule type="expression" dxfId="12299" priority="11725">
      <formula>$C593="A"</formula>
    </cfRule>
  </conditionalFormatting>
  <conditionalFormatting sqref="D593:E593 H593:N593">
    <cfRule type="expression" dxfId="12298" priority="11724" stopIfTrue="1">
      <formula>$C593="A"</formula>
    </cfRule>
  </conditionalFormatting>
  <conditionalFormatting sqref="F593:G593">
    <cfRule type="expression" dxfId="12297" priority="11723" stopIfTrue="1">
      <formula>$C593="A"</formula>
    </cfRule>
  </conditionalFormatting>
  <conditionalFormatting sqref="F593:G593">
    <cfRule type="expression" dxfId="12296" priority="11722">
      <formula>$C593="A"</formula>
    </cfRule>
  </conditionalFormatting>
  <conditionalFormatting sqref="F593:G593">
    <cfRule type="expression" dxfId="12295" priority="11721">
      <formula>$C593="A"</formula>
    </cfRule>
  </conditionalFormatting>
  <conditionalFormatting sqref="F593:G593">
    <cfRule type="expression" dxfId="12294" priority="11720" stopIfTrue="1">
      <formula>$C593="A"</formula>
    </cfRule>
  </conditionalFormatting>
  <conditionalFormatting sqref="F593:G593">
    <cfRule type="expression" dxfId="12293" priority="11719">
      <formula>$C593="A"</formula>
    </cfRule>
  </conditionalFormatting>
  <conditionalFormatting sqref="F593:G593">
    <cfRule type="expression" dxfId="12292" priority="11718">
      <formula>$C593="A"</formula>
    </cfRule>
  </conditionalFormatting>
  <conditionalFormatting sqref="F593:G593">
    <cfRule type="expression" dxfId="12291" priority="11717" stopIfTrue="1">
      <formula>$C593="A"</formula>
    </cfRule>
  </conditionalFormatting>
  <conditionalFormatting sqref="F593:G593">
    <cfRule type="expression" dxfId="12290" priority="11716">
      <formula>$C593="A"</formula>
    </cfRule>
  </conditionalFormatting>
  <conditionalFormatting sqref="F593:G593">
    <cfRule type="expression" dxfId="12289" priority="11715">
      <formula>$C593="A"</formula>
    </cfRule>
  </conditionalFormatting>
  <conditionalFormatting sqref="F593:G593">
    <cfRule type="expression" dxfId="12288" priority="11714" stopIfTrue="1">
      <formula>$C593="A"</formula>
    </cfRule>
  </conditionalFormatting>
  <conditionalFormatting sqref="F593:G593">
    <cfRule type="expression" dxfId="12287" priority="11713">
      <formula>$C593="A"</formula>
    </cfRule>
  </conditionalFormatting>
  <conditionalFormatting sqref="F593:G593">
    <cfRule type="expression" dxfId="12286" priority="11712">
      <formula>$C593="A"</formula>
    </cfRule>
  </conditionalFormatting>
  <conditionalFormatting sqref="F593:G593">
    <cfRule type="expression" dxfId="12285" priority="11711" stopIfTrue="1">
      <formula>$C593="A"</formula>
    </cfRule>
  </conditionalFormatting>
  <conditionalFormatting sqref="F593:G593">
    <cfRule type="expression" dxfId="12284" priority="11710">
      <formula>$C593="A"</formula>
    </cfRule>
  </conditionalFormatting>
  <conditionalFormatting sqref="F594:G594">
    <cfRule type="expression" dxfId="12283" priority="11709">
      <formula>$C594="A"</formula>
    </cfRule>
  </conditionalFormatting>
  <conditionalFormatting sqref="F594:G594">
    <cfRule type="expression" dxfId="12282" priority="11708" stopIfTrue="1">
      <formula>$C594="A"</formula>
    </cfRule>
  </conditionalFormatting>
  <conditionalFormatting sqref="F594:G594">
    <cfRule type="expression" dxfId="12281" priority="11707">
      <formula>$C594="A"</formula>
    </cfRule>
  </conditionalFormatting>
  <conditionalFormatting sqref="F594:G594">
    <cfRule type="expression" dxfId="12280" priority="11706">
      <formula>$C594="A"</formula>
    </cfRule>
  </conditionalFormatting>
  <conditionalFormatting sqref="F594:G594">
    <cfRule type="expression" dxfId="12279" priority="11705" stopIfTrue="1">
      <formula>$C594="A"</formula>
    </cfRule>
  </conditionalFormatting>
  <conditionalFormatting sqref="F594:G594">
    <cfRule type="expression" dxfId="12278" priority="11704">
      <formula>$C594="A"</formula>
    </cfRule>
  </conditionalFormatting>
  <conditionalFormatting sqref="F594:G594">
    <cfRule type="expression" dxfId="12277" priority="11703">
      <formula>$C594="A"</formula>
    </cfRule>
  </conditionalFormatting>
  <conditionalFormatting sqref="F594:G594">
    <cfRule type="expression" dxfId="12276" priority="11702" stopIfTrue="1">
      <formula>$C594="A"</formula>
    </cfRule>
  </conditionalFormatting>
  <conditionalFormatting sqref="F594:G594">
    <cfRule type="expression" dxfId="12275" priority="11701">
      <formula>$C594="A"</formula>
    </cfRule>
  </conditionalFormatting>
  <conditionalFormatting sqref="D594:N594">
    <cfRule type="expression" dxfId="12274" priority="11700">
      <formula>$C594="A"</formula>
    </cfRule>
  </conditionalFormatting>
  <conditionalFormatting sqref="D594:E594 H594:N594">
    <cfRule type="expression" dxfId="12273" priority="11699" stopIfTrue="1">
      <formula>$C594="A"</formula>
    </cfRule>
  </conditionalFormatting>
  <conditionalFormatting sqref="F594:G594">
    <cfRule type="expression" dxfId="12272" priority="11698" stopIfTrue="1">
      <formula>$C594="A"</formula>
    </cfRule>
  </conditionalFormatting>
  <conditionalFormatting sqref="F594:G594">
    <cfRule type="expression" dxfId="12271" priority="11697">
      <formula>$C594="A"</formula>
    </cfRule>
  </conditionalFormatting>
  <conditionalFormatting sqref="F594:G594">
    <cfRule type="expression" dxfId="12270" priority="11696">
      <formula>$C594="A"</formula>
    </cfRule>
  </conditionalFormatting>
  <conditionalFormatting sqref="F594:G594">
    <cfRule type="expression" dxfId="12269" priority="11695" stopIfTrue="1">
      <formula>$C594="A"</formula>
    </cfRule>
  </conditionalFormatting>
  <conditionalFormatting sqref="F594:G594">
    <cfRule type="expression" dxfId="12268" priority="11694">
      <formula>$C594="A"</formula>
    </cfRule>
  </conditionalFormatting>
  <conditionalFormatting sqref="F594:G594">
    <cfRule type="expression" dxfId="12267" priority="11693">
      <formula>$C594="A"</formula>
    </cfRule>
  </conditionalFormatting>
  <conditionalFormatting sqref="F594:G594">
    <cfRule type="expression" dxfId="12266" priority="11692" stopIfTrue="1">
      <formula>$C594="A"</formula>
    </cfRule>
  </conditionalFormatting>
  <conditionalFormatting sqref="F594:G594">
    <cfRule type="expression" dxfId="12265" priority="11691">
      <formula>$C594="A"</formula>
    </cfRule>
  </conditionalFormatting>
  <conditionalFormatting sqref="F594:G594">
    <cfRule type="expression" dxfId="12264" priority="11690">
      <formula>$C594="A"</formula>
    </cfRule>
  </conditionalFormatting>
  <conditionalFormatting sqref="F594:G594">
    <cfRule type="expression" dxfId="12263" priority="11689" stopIfTrue="1">
      <formula>$C594="A"</formula>
    </cfRule>
  </conditionalFormatting>
  <conditionalFormatting sqref="F594:G594">
    <cfRule type="expression" dxfId="12262" priority="11688">
      <formula>$C594="A"</formula>
    </cfRule>
  </conditionalFormatting>
  <conditionalFormatting sqref="F594:G594">
    <cfRule type="expression" dxfId="12261" priority="11687">
      <formula>$C594="A"</formula>
    </cfRule>
  </conditionalFormatting>
  <conditionalFormatting sqref="F594:G594">
    <cfRule type="expression" dxfId="12260" priority="11686" stopIfTrue="1">
      <formula>$C594="A"</formula>
    </cfRule>
  </conditionalFormatting>
  <conditionalFormatting sqref="F594:G594">
    <cfRule type="expression" dxfId="12259" priority="11685">
      <formula>$C594="A"</formula>
    </cfRule>
  </conditionalFormatting>
  <conditionalFormatting sqref="F595:G595">
    <cfRule type="expression" dxfId="12258" priority="11684">
      <formula>$C595="A"</formula>
    </cfRule>
  </conditionalFormatting>
  <conditionalFormatting sqref="F595:G595">
    <cfRule type="expression" dxfId="12257" priority="11683" stopIfTrue="1">
      <formula>$C595="A"</formula>
    </cfRule>
  </conditionalFormatting>
  <conditionalFormatting sqref="F595:G595">
    <cfRule type="expression" dxfId="12256" priority="11682">
      <formula>$C595="A"</formula>
    </cfRule>
  </conditionalFormatting>
  <conditionalFormatting sqref="F595:G595">
    <cfRule type="expression" dxfId="12255" priority="11681">
      <formula>$C595="A"</formula>
    </cfRule>
  </conditionalFormatting>
  <conditionalFormatting sqref="F595:G595">
    <cfRule type="expression" dxfId="12254" priority="11680" stopIfTrue="1">
      <formula>$C595="A"</formula>
    </cfRule>
  </conditionalFormatting>
  <conditionalFormatting sqref="F595:G595">
    <cfRule type="expression" dxfId="12253" priority="11679">
      <formula>$C595="A"</formula>
    </cfRule>
  </conditionalFormatting>
  <conditionalFormatting sqref="F595:G595">
    <cfRule type="expression" dxfId="12252" priority="11678">
      <formula>$C595="A"</formula>
    </cfRule>
  </conditionalFormatting>
  <conditionalFormatting sqref="F595:G595">
    <cfRule type="expression" dxfId="12251" priority="11677" stopIfTrue="1">
      <formula>$C595="A"</formula>
    </cfRule>
  </conditionalFormatting>
  <conditionalFormatting sqref="F595:G595">
    <cfRule type="expression" dxfId="12250" priority="11676">
      <formula>$C595="A"</formula>
    </cfRule>
  </conditionalFormatting>
  <conditionalFormatting sqref="D595:N595">
    <cfRule type="expression" dxfId="12249" priority="11675">
      <formula>$C595="A"</formula>
    </cfRule>
  </conditionalFormatting>
  <conditionalFormatting sqref="D595:E595 H595:N595">
    <cfRule type="expression" dxfId="12248" priority="11674" stopIfTrue="1">
      <formula>$C595="A"</formula>
    </cfRule>
  </conditionalFormatting>
  <conditionalFormatting sqref="F595:G595">
    <cfRule type="expression" dxfId="12247" priority="11673" stopIfTrue="1">
      <formula>$C595="A"</formula>
    </cfRule>
  </conditionalFormatting>
  <conditionalFormatting sqref="F595:G595">
    <cfRule type="expression" dxfId="12246" priority="11672">
      <formula>$C595="A"</formula>
    </cfRule>
  </conditionalFormatting>
  <conditionalFormatting sqref="F595:G595">
    <cfRule type="expression" dxfId="12245" priority="11671">
      <formula>$C595="A"</formula>
    </cfRule>
  </conditionalFormatting>
  <conditionalFormatting sqref="F595:G595">
    <cfRule type="expression" dxfId="12244" priority="11670" stopIfTrue="1">
      <formula>$C595="A"</formula>
    </cfRule>
  </conditionalFormatting>
  <conditionalFormatting sqref="F595:G595">
    <cfRule type="expression" dxfId="12243" priority="11669">
      <formula>$C595="A"</formula>
    </cfRule>
  </conditionalFormatting>
  <conditionalFormatting sqref="F595:G595">
    <cfRule type="expression" dxfId="12242" priority="11668">
      <formula>$C595="A"</formula>
    </cfRule>
  </conditionalFormatting>
  <conditionalFormatting sqref="F595:G595">
    <cfRule type="expression" dxfId="12241" priority="11667" stopIfTrue="1">
      <formula>$C595="A"</formula>
    </cfRule>
  </conditionalFormatting>
  <conditionalFormatting sqref="F595:G595">
    <cfRule type="expression" dxfId="12240" priority="11666">
      <formula>$C595="A"</formula>
    </cfRule>
  </conditionalFormatting>
  <conditionalFormatting sqref="F595:G595">
    <cfRule type="expression" dxfId="12239" priority="11665">
      <formula>$C595="A"</formula>
    </cfRule>
  </conditionalFormatting>
  <conditionalFormatting sqref="F595:G595">
    <cfRule type="expression" dxfId="12238" priority="11664" stopIfTrue="1">
      <formula>$C595="A"</formula>
    </cfRule>
  </conditionalFormatting>
  <conditionalFormatting sqref="F595:G595">
    <cfRule type="expression" dxfId="12237" priority="11663">
      <formula>$C595="A"</formula>
    </cfRule>
  </conditionalFormatting>
  <conditionalFormatting sqref="F595:G595">
    <cfRule type="expression" dxfId="12236" priority="11662">
      <formula>$C595="A"</formula>
    </cfRule>
  </conditionalFormatting>
  <conditionalFormatting sqref="F595:G595">
    <cfRule type="expression" dxfId="12235" priority="11661" stopIfTrue="1">
      <formula>$C595="A"</formula>
    </cfRule>
  </conditionalFormatting>
  <conditionalFormatting sqref="F595:G595">
    <cfRule type="expression" dxfId="12234" priority="11660">
      <formula>$C595="A"</formula>
    </cfRule>
  </conditionalFormatting>
  <conditionalFormatting sqref="F596:G596">
    <cfRule type="expression" dxfId="12233" priority="11659">
      <formula>$C596="A"</formula>
    </cfRule>
  </conditionalFormatting>
  <conditionalFormatting sqref="F596:G596">
    <cfRule type="expression" dxfId="12232" priority="11658" stopIfTrue="1">
      <formula>$C596="A"</formula>
    </cfRule>
  </conditionalFormatting>
  <conditionalFormatting sqref="F596:G596">
    <cfRule type="expression" dxfId="12231" priority="11657">
      <formula>$C596="A"</formula>
    </cfRule>
  </conditionalFormatting>
  <conditionalFormatting sqref="F596:G596">
    <cfRule type="expression" dxfId="12230" priority="11656">
      <formula>$C596="A"</formula>
    </cfRule>
  </conditionalFormatting>
  <conditionalFormatting sqref="F596:G596">
    <cfRule type="expression" dxfId="12229" priority="11655" stopIfTrue="1">
      <formula>$C596="A"</formula>
    </cfRule>
  </conditionalFormatting>
  <conditionalFormatting sqref="F596:G596">
    <cfRule type="expression" dxfId="12228" priority="11654">
      <formula>$C596="A"</formula>
    </cfRule>
  </conditionalFormatting>
  <conditionalFormatting sqref="F596:G596">
    <cfRule type="expression" dxfId="12227" priority="11653">
      <formula>$C596="A"</formula>
    </cfRule>
  </conditionalFormatting>
  <conditionalFormatting sqref="F596:G596">
    <cfRule type="expression" dxfId="12226" priority="11652" stopIfTrue="1">
      <formula>$C596="A"</formula>
    </cfRule>
  </conditionalFormatting>
  <conditionalFormatting sqref="F596:G596">
    <cfRule type="expression" dxfId="12225" priority="11651">
      <formula>$C596="A"</formula>
    </cfRule>
  </conditionalFormatting>
  <conditionalFormatting sqref="D596:N596">
    <cfRule type="expression" dxfId="12224" priority="11650">
      <formula>$C596="A"</formula>
    </cfRule>
  </conditionalFormatting>
  <conditionalFormatting sqref="D596:E596 H596:N596">
    <cfRule type="expression" dxfId="12223" priority="11649" stopIfTrue="1">
      <formula>$C596="A"</formula>
    </cfRule>
  </conditionalFormatting>
  <conditionalFormatting sqref="F596:G596">
    <cfRule type="expression" dxfId="12222" priority="11648" stopIfTrue="1">
      <formula>$C596="A"</formula>
    </cfRule>
  </conditionalFormatting>
  <conditionalFormatting sqref="F596:G596">
    <cfRule type="expression" dxfId="12221" priority="11647">
      <formula>$C596="A"</formula>
    </cfRule>
  </conditionalFormatting>
  <conditionalFormatting sqref="F596:G596">
    <cfRule type="expression" dxfId="12220" priority="11646">
      <formula>$C596="A"</formula>
    </cfRule>
  </conditionalFormatting>
  <conditionalFormatting sqref="F596:G596">
    <cfRule type="expression" dxfId="12219" priority="11645" stopIfTrue="1">
      <formula>$C596="A"</formula>
    </cfRule>
  </conditionalFormatting>
  <conditionalFormatting sqref="F596:G596">
    <cfRule type="expression" dxfId="12218" priority="11644">
      <formula>$C596="A"</formula>
    </cfRule>
  </conditionalFormatting>
  <conditionalFormatting sqref="F596:G596">
    <cfRule type="expression" dxfId="12217" priority="11643">
      <formula>$C596="A"</formula>
    </cfRule>
  </conditionalFormatting>
  <conditionalFormatting sqref="F596:G596">
    <cfRule type="expression" dxfId="12216" priority="11642" stopIfTrue="1">
      <formula>$C596="A"</formula>
    </cfRule>
  </conditionalFormatting>
  <conditionalFormatting sqref="F596:G596">
    <cfRule type="expression" dxfId="12215" priority="11641">
      <formula>$C596="A"</formula>
    </cfRule>
  </conditionalFormatting>
  <conditionalFormatting sqref="F596:G596">
    <cfRule type="expression" dxfId="12214" priority="11640">
      <formula>$C596="A"</formula>
    </cfRule>
  </conditionalFormatting>
  <conditionalFormatting sqref="F596:G596">
    <cfRule type="expression" dxfId="12213" priority="11639" stopIfTrue="1">
      <formula>$C596="A"</formula>
    </cfRule>
  </conditionalFormatting>
  <conditionalFormatting sqref="F596:G596">
    <cfRule type="expression" dxfId="12212" priority="11638">
      <formula>$C596="A"</formula>
    </cfRule>
  </conditionalFormatting>
  <conditionalFormatting sqref="F596:G596">
    <cfRule type="expression" dxfId="12211" priority="11637">
      <formula>$C596="A"</formula>
    </cfRule>
  </conditionalFormatting>
  <conditionalFormatting sqref="F596:G596">
    <cfRule type="expression" dxfId="12210" priority="11636" stopIfTrue="1">
      <formula>$C596="A"</formula>
    </cfRule>
  </conditionalFormatting>
  <conditionalFormatting sqref="F596:G596">
    <cfRule type="expression" dxfId="12209" priority="11635">
      <formula>$C596="A"</formula>
    </cfRule>
  </conditionalFormatting>
  <conditionalFormatting sqref="F597:G597">
    <cfRule type="expression" dxfId="12208" priority="11634">
      <formula>$C597="A"</formula>
    </cfRule>
  </conditionalFormatting>
  <conditionalFormatting sqref="F597:G597">
    <cfRule type="expression" dxfId="12207" priority="11633" stopIfTrue="1">
      <formula>$C597="A"</formula>
    </cfRule>
  </conditionalFormatting>
  <conditionalFormatting sqref="F597:G597">
    <cfRule type="expression" dxfId="12206" priority="11632">
      <formula>$C597="A"</formula>
    </cfRule>
  </conditionalFormatting>
  <conditionalFormatting sqref="F597:G597">
    <cfRule type="expression" dxfId="12205" priority="11631">
      <formula>$C597="A"</formula>
    </cfRule>
  </conditionalFormatting>
  <conditionalFormatting sqref="F597:G597">
    <cfRule type="expression" dxfId="12204" priority="11630" stopIfTrue="1">
      <formula>$C597="A"</formula>
    </cfRule>
  </conditionalFormatting>
  <conditionalFormatting sqref="F597:G597">
    <cfRule type="expression" dxfId="12203" priority="11629">
      <formula>$C597="A"</formula>
    </cfRule>
  </conditionalFormatting>
  <conditionalFormatting sqref="F597:G597">
    <cfRule type="expression" dxfId="12202" priority="11628">
      <formula>$C597="A"</formula>
    </cfRule>
  </conditionalFormatting>
  <conditionalFormatting sqref="F597:G597">
    <cfRule type="expression" dxfId="12201" priority="11627" stopIfTrue="1">
      <formula>$C597="A"</formula>
    </cfRule>
  </conditionalFormatting>
  <conditionalFormatting sqref="F597:G597">
    <cfRule type="expression" dxfId="12200" priority="11626">
      <formula>$C597="A"</formula>
    </cfRule>
  </conditionalFormatting>
  <conditionalFormatting sqref="D597:N597">
    <cfRule type="expression" dxfId="12199" priority="11625">
      <formula>$C597="A"</formula>
    </cfRule>
  </conditionalFormatting>
  <conditionalFormatting sqref="D597:E597 H597:N597">
    <cfRule type="expression" dxfId="12198" priority="11624" stopIfTrue="1">
      <formula>$C597="A"</formula>
    </cfRule>
  </conditionalFormatting>
  <conditionalFormatting sqref="F597:G597">
    <cfRule type="expression" dxfId="12197" priority="11623" stopIfTrue="1">
      <formula>$C597="A"</formula>
    </cfRule>
  </conditionalFormatting>
  <conditionalFormatting sqref="F597:G597">
    <cfRule type="expression" dxfId="12196" priority="11622">
      <formula>$C597="A"</formula>
    </cfRule>
  </conditionalFormatting>
  <conditionalFormatting sqref="F597:G597">
    <cfRule type="expression" dxfId="12195" priority="11621">
      <formula>$C597="A"</formula>
    </cfRule>
  </conditionalFormatting>
  <conditionalFormatting sqref="F597:G597">
    <cfRule type="expression" dxfId="12194" priority="11620" stopIfTrue="1">
      <formula>$C597="A"</formula>
    </cfRule>
  </conditionalFormatting>
  <conditionalFormatting sqref="F597:G597">
    <cfRule type="expression" dxfId="12193" priority="11619">
      <formula>$C597="A"</formula>
    </cfRule>
  </conditionalFormatting>
  <conditionalFormatting sqref="F597:G597">
    <cfRule type="expression" dxfId="12192" priority="11618">
      <formula>$C597="A"</formula>
    </cfRule>
  </conditionalFormatting>
  <conditionalFormatting sqref="F597:G597">
    <cfRule type="expression" dxfId="12191" priority="11617" stopIfTrue="1">
      <formula>$C597="A"</formula>
    </cfRule>
  </conditionalFormatting>
  <conditionalFormatting sqref="F597:G597">
    <cfRule type="expression" dxfId="12190" priority="11616">
      <formula>$C597="A"</formula>
    </cfRule>
  </conditionalFormatting>
  <conditionalFormatting sqref="F597:G597">
    <cfRule type="expression" dxfId="12189" priority="11615">
      <formula>$C597="A"</formula>
    </cfRule>
  </conditionalFormatting>
  <conditionalFormatting sqref="F597:G597">
    <cfRule type="expression" dxfId="12188" priority="11614" stopIfTrue="1">
      <formula>$C597="A"</formula>
    </cfRule>
  </conditionalFormatting>
  <conditionalFormatting sqref="F597:G597">
    <cfRule type="expression" dxfId="12187" priority="11613">
      <formula>$C597="A"</formula>
    </cfRule>
  </conditionalFormatting>
  <conditionalFormatting sqref="F597:G597">
    <cfRule type="expression" dxfId="12186" priority="11612">
      <formula>$C597="A"</formula>
    </cfRule>
  </conditionalFormatting>
  <conditionalFormatting sqref="F597:G597">
    <cfRule type="expression" dxfId="12185" priority="11611" stopIfTrue="1">
      <formula>$C597="A"</formula>
    </cfRule>
  </conditionalFormatting>
  <conditionalFormatting sqref="F597:G597">
    <cfRule type="expression" dxfId="12184" priority="11610">
      <formula>$C597="A"</formula>
    </cfRule>
  </conditionalFormatting>
  <conditionalFormatting sqref="F598:G598">
    <cfRule type="expression" dxfId="12183" priority="11609">
      <formula>$C598="A"</formula>
    </cfRule>
  </conditionalFormatting>
  <conditionalFormatting sqref="F598:G598">
    <cfRule type="expression" dxfId="12182" priority="11608" stopIfTrue="1">
      <formula>$C598="A"</formula>
    </cfRule>
  </conditionalFormatting>
  <conditionalFormatting sqref="F598:G598">
    <cfRule type="expression" dxfId="12181" priority="11607">
      <formula>$C598="A"</formula>
    </cfRule>
  </conditionalFormatting>
  <conditionalFormatting sqref="F598:G598">
    <cfRule type="expression" dxfId="12180" priority="11606">
      <formula>$C598="A"</formula>
    </cfRule>
  </conditionalFormatting>
  <conditionalFormatting sqref="F598:G598">
    <cfRule type="expression" dxfId="12179" priority="11605" stopIfTrue="1">
      <formula>$C598="A"</formula>
    </cfRule>
  </conditionalFormatting>
  <conditionalFormatting sqref="F598:G598">
    <cfRule type="expression" dxfId="12178" priority="11604">
      <formula>$C598="A"</formula>
    </cfRule>
  </conditionalFormatting>
  <conditionalFormatting sqref="F598:G598">
    <cfRule type="expression" dxfId="12177" priority="11603">
      <formula>$C598="A"</formula>
    </cfRule>
  </conditionalFormatting>
  <conditionalFormatting sqref="F598:G598">
    <cfRule type="expression" dxfId="12176" priority="11602" stopIfTrue="1">
      <formula>$C598="A"</formula>
    </cfRule>
  </conditionalFormatting>
  <conditionalFormatting sqref="F598:G598">
    <cfRule type="expression" dxfId="12175" priority="11601">
      <formula>$C598="A"</formula>
    </cfRule>
  </conditionalFormatting>
  <conditionalFormatting sqref="D598:N598">
    <cfRule type="expression" dxfId="12174" priority="11600">
      <formula>$C598="A"</formula>
    </cfRule>
  </conditionalFormatting>
  <conditionalFormatting sqref="D598:E598 H598:N598">
    <cfRule type="expression" dxfId="12173" priority="11599" stopIfTrue="1">
      <formula>$C598="A"</formula>
    </cfRule>
  </conditionalFormatting>
  <conditionalFormatting sqref="F598:G598">
    <cfRule type="expression" dxfId="12172" priority="11598" stopIfTrue="1">
      <formula>$C598="A"</formula>
    </cfRule>
  </conditionalFormatting>
  <conditionalFormatting sqref="F598:G598">
    <cfRule type="expression" dxfId="12171" priority="11597">
      <formula>$C598="A"</formula>
    </cfRule>
  </conditionalFormatting>
  <conditionalFormatting sqref="F598:G598">
    <cfRule type="expression" dxfId="12170" priority="11596">
      <formula>$C598="A"</formula>
    </cfRule>
  </conditionalFormatting>
  <conditionalFormatting sqref="F598:G598">
    <cfRule type="expression" dxfId="12169" priority="11595" stopIfTrue="1">
      <formula>$C598="A"</formula>
    </cfRule>
  </conditionalFormatting>
  <conditionalFormatting sqref="F598:G598">
    <cfRule type="expression" dxfId="12168" priority="11594">
      <formula>$C598="A"</formula>
    </cfRule>
  </conditionalFormatting>
  <conditionalFormatting sqref="F598:G598">
    <cfRule type="expression" dxfId="12167" priority="11593">
      <formula>$C598="A"</formula>
    </cfRule>
  </conditionalFormatting>
  <conditionalFormatting sqref="F598:G598">
    <cfRule type="expression" dxfId="12166" priority="11592" stopIfTrue="1">
      <formula>$C598="A"</formula>
    </cfRule>
  </conditionalFormatting>
  <conditionalFormatting sqref="F598:G598">
    <cfRule type="expression" dxfId="12165" priority="11591">
      <formula>$C598="A"</formula>
    </cfRule>
  </conditionalFormatting>
  <conditionalFormatting sqref="F598:G598">
    <cfRule type="expression" dxfId="12164" priority="11590">
      <formula>$C598="A"</formula>
    </cfRule>
  </conditionalFormatting>
  <conditionalFormatting sqref="F598:G598">
    <cfRule type="expression" dxfId="12163" priority="11589" stopIfTrue="1">
      <formula>$C598="A"</formula>
    </cfRule>
  </conditionalFormatting>
  <conditionalFormatting sqref="F598:G598">
    <cfRule type="expression" dxfId="12162" priority="11588">
      <formula>$C598="A"</formula>
    </cfRule>
  </conditionalFormatting>
  <conditionalFormatting sqref="F598:G598">
    <cfRule type="expression" dxfId="12161" priority="11587">
      <formula>$C598="A"</formula>
    </cfRule>
  </conditionalFormatting>
  <conditionalFormatting sqref="F598:G598">
    <cfRule type="expression" dxfId="12160" priority="11586" stopIfTrue="1">
      <formula>$C598="A"</formula>
    </cfRule>
  </conditionalFormatting>
  <conditionalFormatting sqref="F598:G598">
    <cfRule type="expression" dxfId="12159" priority="11585">
      <formula>$C598="A"</formula>
    </cfRule>
  </conditionalFormatting>
  <conditionalFormatting sqref="F599:G599">
    <cfRule type="expression" dxfId="12158" priority="11584">
      <formula>$C599="A"</formula>
    </cfRule>
  </conditionalFormatting>
  <conditionalFormatting sqref="F599:G599">
    <cfRule type="expression" dxfId="12157" priority="11583" stopIfTrue="1">
      <formula>$C599="A"</formula>
    </cfRule>
  </conditionalFormatting>
  <conditionalFormatting sqref="F599:G599">
    <cfRule type="expression" dxfId="12156" priority="11582">
      <formula>$C599="A"</formula>
    </cfRule>
  </conditionalFormatting>
  <conditionalFormatting sqref="F599:G599">
    <cfRule type="expression" dxfId="12155" priority="11581">
      <formula>$C599="A"</formula>
    </cfRule>
  </conditionalFormatting>
  <conditionalFormatting sqref="F599:G599">
    <cfRule type="expression" dxfId="12154" priority="11580" stopIfTrue="1">
      <formula>$C599="A"</formula>
    </cfRule>
  </conditionalFormatting>
  <conditionalFormatting sqref="F599:G599">
    <cfRule type="expression" dxfId="12153" priority="11579">
      <formula>$C599="A"</formula>
    </cfRule>
  </conditionalFormatting>
  <conditionalFormatting sqref="F599:G599">
    <cfRule type="expression" dxfId="12152" priority="11578">
      <formula>$C599="A"</formula>
    </cfRule>
  </conditionalFormatting>
  <conditionalFormatting sqref="F599:G599">
    <cfRule type="expression" dxfId="12151" priority="11577" stopIfTrue="1">
      <formula>$C599="A"</formula>
    </cfRule>
  </conditionalFormatting>
  <conditionalFormatting sqref="F599:G599">
    <cfRule type="expression" dxfId="12150" priority="11576">
      <formula>$C599="A"</formula>
    </cfRule>
  </conditionalFormatting>
  <conditionalFormatting sqref="D599:N599 N600">
    <cfRule type="expression" dxfId="12149" priority="11575">
      <formula>$C599="A"</formula>
    </cfRule>
  </conditionalFormatting>
  <conditionalFormatting sqref="D599:E599 H599:N599 N600">
    <cfRule type="expression" dxfId="12148" priority="11574" stopIfTrue="1">
      <formula>$C599="A"</formula>
    </cfRule>
  </conditionalFormatting>
  <conditionalFormatting sqref="F599:G599">
    <cfRule type="expression" dxfId="12147" priority="11573" stopIfTrue="1">
      <formula>$C599="A"</formula>
    </cfRule>
  </conditionalFormatting>
  <conditionalFormatting sqref="F599:G599">
    <cfRule type="expression" dxfId="12146" priority="11572">
      <formula>$C599="A"</formula>
    </cfRule>
  </conditionalFormatting>
  <conditionalFormatting sqref="F599:G599">
    <cfRule type="expression" dxfId="12145" priority="11571">
      <formula>$C599="A"</formula>
    </cfRule>
  </conditionalFormatting>
  <conditionalFormatting sqref="F599:G599">
    <cfRule type="expression" dxfId="12144" priority="11570" stopIfTrue="1">
      <formula>$C599="A"</formula>
    </cfRule>
  </conditionalFormatting>
  <conditionalFormatting sqref="F599:G599">
    <cfRule type="expression" dxfId="12143" priority="11569">
      <formula>$C599="A"</formula>
    </cfRule>
  </conditionalFormatting>
  <conditionalFormatting sqref="F599:G599">
    <cfRule type="expression" dxfId="12142" priority="11568">
      <formula>$C599="A"</formula>
    </cfRule>
  </conditionalFormatting>
  <conditionalFormatting sqref="F599:G599">
    <cfRule type="expression" dxfId="12141" priority="11567" stopIfTrue="1">
      <formula>$C599="A"</formula>
    </cfRule>
  </conditionalFormatting>
  <conditionalFormatting sqref="F599:G599">
    <cfRule type="expression" dxfId="12140" priority="11566">
      <formula>$C599="A"</formula>
    </cfRule>
  </conditionalFormatting>
  <conditionalFormatting sqref="F599:G599">
    <cfRule type="expression" dxfId="12139" priority="11565">
      <formula>$C599="A"</formula>
    </cfRule>
  </conditionalFormatting>
  <conditionalFormatting sqref="F599:G599">
    <cfRule type="expression" dxfId="12138" priority="11564" stopIfTrue="1">
      <formula>$C599="A"</formula>
    </cfRule>
  </conditionalFormatting>
  <conditionalFormatting sqref="F599:G599">
    <cfRule type="expression" dxfId="12137" priority="11563">
      <formula>$C599="A"</formula>
    </cfRule>
  </conditionalFormatting>
  <conditionalFormatting sqref="F599:G599">
    <cfRule type="expression" dxfId="12136" priority="11562">
      <formula>$C599="A"</formula>
    </cfRule>
  </conditionalFormatting>
  <conditionalFormatting sqref="F599:G599">
    <cfRule type="expression" dxfId="12135" priority="11561" stopIfTrue="1">
      <formula>$C599="A"</formula>
    </cfRule>
  </conditionalFormatting>
  <conditionalFormatting sqref="F599:G599">
    <cfRule type="expression" dxfId="12134" priority="11560">
      <formula>$C599="A"</formula>
    </cfRule>
  </conditionalFormatting>
  <conditionalFormatting sqref="F600:G600">
    <cfRule type="expression" dxfId="12133" priority="11559">
      <formula>$C600="A"</formula>
    </cfRule>
  </conditionalFormatting>
  <conditionalFormatting sqref="F600:G600">
    <cfRule type="expression" dxfId="12132" priority="11558" stopIfTrue="1">
      <formula>$C600="A"</formula>
    </cfRule>
  </conditionalFormatting>
  <conditionalFormatting sqref="F600:G600">
    <cfRule type="expression" dxfId="12131" priority="11557">
      <formula>$C600="A"</formula>
    </cfRule>
  </conditionalFormatting>
  <conditionalFormatting sqref="F600:G600">
    <cfRule type="expression" dxfId="12130" priority="11556">
      <formula>$C600="A"</formula>
    </cfRule>
  </conditionalFormatting>
  <conditionalFormatting sqref="F600:G600">
    <cfRule type="expression" dxfId="12129" priority="11555" stopIfTrue="1">
      <formula>$C600="A"</formula>
    </cfRule>
  </conditionalFormatting>
  <conditionalFormatting sqref="F600:G600">
    <cfRule type="expression" dxfId="12128" priority="11554">
      <formula>$C600="A"</formula>
    </cfRule>
  </conditionalFormatting>
  <conditionalFormatting sqref="F600:G600">
    <cfRule type="expression" dxfId="12127" priority="11553">
      <formula>$C600="A"</formula>
    </cfRule>
  </conditionalFormatting>
  <conditionalFormatting sqref="F600:G600">
    <cfRule type="expression" dxfId="12126" priority="11552" stopIfTrue="1">
      <formula>$C600="A"</formula>
    </cfRule>
  </conditionalFormatting>
  <conditionalFormatting sqref="F600:G600">
    <cfRule type="expression" dxfId="12125" priority="11551">
      <formula>$C600="A"</formula>
    </cfRule>
  </conditionalFormatting>
  <conditionalFormatting sqref="D600:N600">
    <cfRule type="expression" dxfId="12124" priority="11550">
      <formula>$C600="A"</formula>
    </cfRule>
  </conditionalFormatting>
  <conditionalFormatting sqref="D600:E600 H600:N600">
    <cfRule type="expression" dxfId="12123" priority="11549" stopIfTrue="1">
      <formula>$C600="A"</formula>
    </cfRule>
  </conditionalFormatting>
  <conditionalFormatting sqref="F600:G600">
    <cfRule type="expression" dxfId="12122" priority="11548" stopIfTrue="1">
      <formula>$C600="A"</formula>
    </cfRule>
  </conditionalFormatting>
  <conditionalFormatting sqref="F600:G600">
    <cfRule type="expression" dxfId="12121" priority="11547">
      <formula>$C600="A"</formula>
    </cfRule>
  </conditionalFormatting>
  <conditionalFormatting sqref="F600:G600">
    <cfRule type="expression" dxfId="12120" priority="11546">
      <formula>$C600="A"</formula>
    </cfRule>
  </conditionalFormatting>
  <conditionalFormatting sqref="F600:G600">
    <cfRule type="expression" dxfId="12119" priority="11545" stopIfTrue="1">
      <formula>$C600="A"</formula>
    </cfRule>
  </conditionalFormatting>
  <conditionalFormatting sqref="F600:G600">
    <cfRule type="expression" dxfId="12118" priority="11544">
      <formula>$C600="A"</formula>
    </cfRule>
  </conditionalFormatting>
  <conditionalFormatting sqref="F600:G600">
    <cfRule type="expression" dxfId="12117" priority="11543">
      <formula>$C600="A"</formula>
    </cfRule>
  </conditionalFormatting>
  <conditionalFormatting sqref="F600:G600">
    <cfRule type="expression" dxfId="12116" priority="11542" stopIfTrue="1">
      <formula>$C600="A"</formula>
    </cfRule>
  </conditionalFormatting>
  <conditionalFormatting sqref="F600:G600">
    <cfRule type="expression" dxfId="12115" priority="11541">
      <formula>$C600="A"</formula>
    </cfRule>
  </conditionalFormatting>
  <conditionalFormatting sqref="F600:G600">
    <cfRule type="expression" dxfId="12114" priority="11540">
      <formula>$C600="A"</formula>
    </cfRule>
  </conditionalFormatting>
  <conditionalFormatting sqref="F600:G600">
    <cfRule type="expression" dxfId="12113" priority="11539" stopIfTrue="1">
      <formula>$C600="A"</formula>
    </cfRule>
  </conditionalFormatting>
  <conditionalFormatting sqref="F600:G600">
    <cfRule type="expression" dxfId="12112" priority="11538">
      <formula>$C600="A"</formula>
    </cfRule>
  </conditionalFormatting>
  <conditionalFormatting sqref="F600:G600">
    <cfRule type="expression" dxfId="12111" priority="11537">
      <formula>$C600="A"</formula>
    </cfRule>
  </conditionalFormatting>
  <conditionalFormatting sqref="F600:G600">
    <cfRule type="expression" dxfId="12110" priority="11536" stopIfTrue="1">
      <formula>$C600="A"</formula>
    </cfRule>
  </conditionalFormatting>
  <conditionalFormatting sqref="F600:G600">
    <cfRule type="expression" dxfId="12109" priority="11535">
      <formula>$C600="A"</formula>
    </cfRule>
  </conditionalFormatting>
  <conditionalFormatting sqref="F601:G601">
    <cfRule type="expression" dxfId="12108" priority="11509">
      <formula>$C601="A"</formula>
    </cfRule>
  </conditionalFormatting>
  <conditionalFormatting sqref="F601:G601">
    <cfRule type="expression" dxfId="12107" priority="11508" stopIfTrue="1">
      <formula>$C601="A"</formula>
    </cfRule>
  </conditionalFormatting>
  <conditionalFormatting sqref="F601:G601">
    <cfRule type="expression" dxfId="12106" priority="11507">
      <formula>$C601="A"</formula>
    </cfRule>
  </conditionalFormatting>
  <conditionalFormatting sqref="F601:G601">
    <cfRule type="expression" dxfId="12105" priority="11506">
      <formula>$C601="A"</formula>
    </cfRule>
  </conditionalFormatting>
  <conditionalFormatting sqref="F601:G601">
    <cfRule type="expression" dxfId="12104" priority="11505" stopIfTrue="1">
      <formula>$C601="A"</formula>
    </cfRule>
  </conditionalFormatting>
  <conditionalFormatting sqref="F601:G601">
    <cfRule type="expression" dxfId="12103" priority="11504">
      <formula>$C601="A"</formula>
    </cfRule>
  </conditionalFormatting>
  <conditionalFormatting sqref="F601:G601">
    <cfRule type="expression" dxfId="12102" priority="11503">
      <formula>$C601="A"</formula>
    </cfRule>
  </conditionalFormatting>
  <conditionalFormatting sqref="F601:G601">
    <cfRule type="expression" dxfId="12101" priority="11502" stopIfTrue="1">
      <formula>$C601="A"</formula>
    </cfRule>
  </conditionalFormatting>
  <conditionalFormatting sqref="F601:G601">
    <cfRule type="expression" dxfId="12100" priority="11501">
      <formula>$C601="A"</formula>
    </cfRule>
  </conditionalFormatting>
  <conditionalFormatting sqref="D601:N601">
    <cfRule type="expression" dxfId="12099" priority="11500">
      <formula>$C601="A"</formula>
    </cfRule>
  </conditionalFormatting>
  <conditionalFormatting sqref="D601:E601 H601:N601">
    <cfRule type="expression" dxfId="12098" priority="11499" stopIfTrue="1">
      <formula>$C601="A"</formula>
    </cfRule>
  </conditionalFormatting>
  <conditionalFormatting sqref="F601:G601">
    <cfRule type="expression" dxfId="12097" priority="11498" stopIfTrue="1">
      <formula>$C601="A"</formula>
    </cfRule>
  </conditionalFormatting>
  <conditionalFormatting sqref="F601:G601">
    <cfRule type="expression" dxfId="12096" priority="11497">
      <formula>$C601="A"</formula>
    </cfRule>
  </conditionalFormatting>
  <conditionalFormatting sqref="F601:G601">
    <cfRule type="expression" dxfId="12095" priority="11496">
      <formula>$C601="A"</formula>
    </cfRule>
  </conditionalFormatting>
  <conditionalFormatting sqref="F601:G601">
    <cfRule type="expression" dxfId="12094" priority="11495" stopIfTrue="1">
      <formula>$C601="A"</formula>
    </cfRule>
  </conditionalFormatting>
  <conditionalFormatting sqref="F601:G601">
    <cfRule type="expression" dxfId="12093" priority="11494">
      <formula>$C601="A"</formula>
    </cfRule>
  </conditionalFormatting>
  <conditionalFormatting sqref="F601:G601">
    <cfRule type="expression" dxfId="12092" priority="11493">
      <formula>$C601="A"</formula>
    </cfRule>
  </conditionalFormatting>
  <conditionalFormatting sqref="F601:G601">
    <cfRule type="expression" dxfId="12091" priority="11492" stopIfTrue="1">
      <formula>$C601="A"</formula>
    </cfRule>
  </conditionalFormatting>
  <conditionalFormatting sqref="F601:G601">
    <cfRule type="expression" dxfId="12090" priority="11491">
      <formula>$C601="A"</formula>
    </cfRule>
  </conditionalFormatting>
  <conditionalFormatting sqref="F601:G601">
    <cfRule type="expression" dxfId="12089" priority="11490">
      <formula>$C601="A"</formula>
    </cfRule>
  </conditionalFormatting>
  <conditionalFormatting sqref="F601:G601">
    <cfRule type="expression" dxfId="12088" priority="11489" stopIfTrue="1">
      <formula>$C601="A"</formula>
    </cfRule>
  </conditionalFormatting>
  <conditionalFormatting sqref="F601:G601">
    <cfRule type="expression" dxfId="12087" priority="11488">
      <formula>$C601="A"</formula>
    </cfRule>
  </conditionalFormatting>
  <conditionalFormatting sqref="F601:G601">
    <cfRule type="expression" dxfId="12086" priority="11487">
      <formula>$C601="A"</formula>
    </cfRule>
  </conditionalFormatting>
  <conditionalFormatting sqref="F601:G601">
    <cfRule type="expression" dxfId="12085" priority="11486" stopIfTrue="1">
      <formula>$C601="A"</formula>
    </cfRule>
  </conditionalFormatting>
  <conditionalFormatting sqref="F601:G601">
    <cfRule type="expression" dxfId="12084" priority="11485">
      <formula>$C601="A"</formula>
    </cfRule>
  </conditionalFormatting>
  <conditionalFormatting sqref="F602:G602">
    <cfRule type="expression" dxfId="12083" priority="11459">
      <formula>$C602="A"</formula>
    </cfRule>
  </conditionalFormatting>
  <conditionalFormatting sqref="F602:G602">
    <cfRule type="expression" dxfId="12082" priority="11458" stopIfTrue="1">
      <formula>$C602="A"</formula>
    </cfRule>
  </conditionalFormatting>
  <conditionalFormatting sqref="F602:G602">
    <cfRule type="expression" dxfId="12081" priority="11457">
      <formula>$C602="A"</formula>
    </cfRule>
  </conditionalFormatting>
  <conditionalFormatting sqref="F602:G602">
    <cfRule type="expression" dxfId="12080" priority="11456">
      <formula>$C602="A"</formula>
    </cfRule>
  </conditionalFormatting>
  <conditionalFormatting sqref="F602:G602">
    <cfRule type="expression" dxfId="12079" priority="11455" stopIfTrue="1">
      <formula>$C602="A"</formula>
    </cfRule>
  </conditionalFormatting>
  <conditionalFormatting sqref="F602:G602">
    <cfRule type="expression" dxfId="12078" priority="11454">
      <formula>$C602="A"</formula>
    </cfRule>
  </conditionalFormatting>
  <conditionalFormatting sqref="F602:G602">
    <cfRule type="expression" dxfId="12077" priority="11453">
      <formula>$C602="A"</formula>
    </cfRule>
  </conditionalFormatting>
  <conditionalFormatting sqref="F602:G602">
    <cfRule type="expression" dxfId="12076" priority="11452" stopIfTrue="1">
      <formula>$C602="A"</formula>
    </cfRule>
  </conditionalFormatting>
  <conditionalFormatting sqref="F602:G602">
    <cfRule type="expression" dxfId="12075" priority="11451">
      <formula>$C602="A"</formula>
    </cfRule>
  </conditionalFormatting>
  <conditionalFormatting sqref="D602:N602">
    <cfRule type="expression" dxfId="12074" priority="11450">
      <formula>$C602="A"</formula>
    </cfRule>
  </conditionalFormatting>
  <conditionalFormatting sqref="D602:E602 H602:N602">
    <cfRule type="expression" dxfId="12073" priority="11449" stopIfTrue="1">
      <formula>$C602="A"</formula>
    </cfRule>
  </conditionalFormatting>
  <conditionalFormatting sqref="F602:G602">
    <cfRule type="expression" dxfId="12072" priority="11448" stopIfTrue="1">
      <formula>$C602="A"</formula>
    </cfRule>
  </conditionalFormatting>
  <conditionalFormatting sqref="F602:G602">
    <cfRule type="expression" dxfId="12071" priority="11447">
      <formula>$C602="A"</formula>
    </cfRule>
  </conditionalFormatting>
  <conditionalFormatting sqref="F602:G602">
    <cfRule type="expression" dxfId="12070" priority="11446">
      <formula>$C602="A"</formula>
    </cfRule>
  </conditionalFormatting>
  <conditionalFormatting sqref="F602:G602">
    <cfRule type="expression" dxfId="12069" priority="11445" stopIfTrue="1">
      <formula>$C602="A"</formula>
    </cfRule>
  </conditionalFormatting>
  <conditionalFormatting sqref="F602:G602">
    <cfRule type="expression" dxfId="12068" priority="11444">
      <formula>$C602="A"</formula>
    </cfRule>
  </conditionalFormatting>
  <conditionalFormatting sqref="F602:G602">
    <cfRule type="expression" dxfId="12067" priority="11443">
      <formula>$C602="A"</formula>
    </cfRule>
  </conditionalFormatting>
  <conditionalFormatting sqref="F602:G602">
    <cfRule type="expression" dxfId="12066" priority="11442" stopIfTrue="1">
      <formula>$C602="A"</formula>
    </cfRule>
  </conditionalFormatting>
  <conditionalFormatting sqref="F602:G602">
    <cfRule type="expression" dxfId="12065" priority="11441">
      <formula>$C602="A"</formula>
    </cfRule>
  </conditionalFormatting>
  <conditionalFormatting sqref="F602:G602">
    <cfRule type="expression" dxfId="12064" priority="11440">
      <formula>$C602="A"</formula>
    </cfRule>
  </conditionalFormatting>
  <conditionalFormatting sqref="F602:G602">
    <cfRule type="expression" dxfId="12063" priority="11439" stopIfTrue="1">
      <formula>$C602="A"</formula>
    </cfRule>
  </conditionalFormatting>
  <conditionalFormatting sqref="F602:G602">
    <cfRule type="expression" dxfId="12062" priority="11438">
      <formula>$C602="A"</formula>
    </cfRule>
  </conditionalFormatting>
  <conditionalFormatting sqref="F602:G602">
    <cfRule type="expression" dxfId="12061" priority="11437">
      <formula>$C602="A"</formula>
    </cfRule>
  </conditionalFormatting>
  <conditionalFormatting sqref="F602:G602">
    <cfRule type="expression" dxfId="12060" priority="11436" stopIfTrue="1">
      <formula>$C602="A"</formula>
    </cfRule>
  </conditionalFormatting>
  <conditionalFormatting sqref="F602:G602">
    <cfRule type="expression" dxfId="12059" priority="11435">
      <formula>$C602="A"</formula>
    </cfRule>
  </conditionalFormatting>
  <conditionalFormatting sqref="F603:G603">
    <cfRule type="expression" dxfId="12058" priority="11434">
      <formula>$C603="A"</formula>
    </cfRule>
  </conditionalFormatting>
  <conditionalFormatting sqref="F603:G603">
    <cfRule type="expression" dxfId="12057" priority="11433" stopIfTrue="1">
      <formula>$C603="A"</formula>
    </cfRule>
  </conditionalFormatting>
  <conditionalFormatting sqref="F603:G603">
    <cfRule type="expression" dxfId="12056" priority="11432">
      <formula>$C603="A"</formula>
    </cfRule>
  </conditionalFormatting>
  <conditionalFormatting sqref="F603:G603">
    <cfRule type="expression" dxfId="12055" priority="11431">
      <formula>$C603="A"</formula>
    </cfRule>
  </conditionalFormatting>
  <conditionalFormatting sqref="F603:G603">
    <cfRule type="expression" dxfId="12054" priority="11430" stopIfTrue="1">
      <formula>$C603="A"</formula>
    </cfRule>
  </conditionalFormatting>
  <conditionalFormatting sqref="F603:G603">
    <cfRule type="expression" dxfId="12053" priority="11429">
      <formula>$C603="A"</formula>
    </cfRule>
  </conditionalFormatting>
  <conditionalFormatting sqref="F603:G603">
    <cfRule type="expression" dxfId="12052" priority="11428">
      <formula>$C603="A"</formula>
    </cfRule>
  </conditionalFormatting>
  <conditionalFormatting sqref="F603:G603">
    <cfRule type="expression" dxfId="12051" priority="11427" stopIfTrue="1">
      <formula>$C603="A"</formula>
    </cfRule>
  </conditionalFormatting>
  <conditionalFormatting sqref="F603:G603">
    <cfRule type="expression" dxfId="12050" priority="11426">
      <formula>$C603="A"</formula>
    </cfRule>
  </conditionalFormatting>
  <conditionalFormatting sqref="D603:N603">
    <cfRule type="expression" dxfId="12049" priority="11425">
      <formula>$C603="A"</formula>
    </cfRule>
  </conditionalFormatting>
  <conditionalFormatting sqref="D603:E603 H603:N603">
    <cfRule type="expression" dxfId="12048" priority="11424" stopIfTrue="1">
      <formula>$C603="A"</formula>
    </cfRule>
  </conditionalFormatting>
  <conditionalFormatting sqref="F603:G603">
    <cfRule type="expression" dxfId="12047" priority="11423" stopIfTrue="1">
      <formula>$C603="A"</formula>
    </cfRule>
  </conditionalFormatting>
  <conditionalFormatting sqref="F603:G603">
    <cfRule type="expression" dxfId="12046" priority="11422">
      <formula>$C603="A"</formula>
    </cfRule>
  </conditionalFormatting>
  <conditionalFormatting sqref="F603:G603">
    <cfRule type="expression" dxfId="12045" priority="11421">
      <formula>$C603="A"</formula>
    </cfRule>
  </conditionalFormatting>
  <conditionalFormatting sqref="F603:G603">
    <cfRule type="expression" dxfId="12044" priority="11420" stopIfTrue="1">
      <formula>$C603="A"</formula>
    </cfRule>
  </conditionalFormatting>
  <conditionalFormatting sqref="F603:G603">
    <cfRule type="expression" dxfId="12043" priority="11419">
      <formula>$C603="A"</formula>
    </cfRule>
  </conditionalFormatting>
  <conditionalFormatting sqref="F603:G603">
    <cfRule type="expression" dxfId="12042" priority="11418">
      <formula>$C603="A"</formula>
    </cfRule>
  </conditionalFormatting>
  <conditionalFormatting sqref="F603:G603">
    <cfRule type="expression" dxfId="12041" priority="11417" stopIfTrue="1">
      <formula>$C603="A"</formula>
    </cfRule>
  </conditionalFormatting>
  <conditionalFormatting sqref="F603:G603">
    <cfRule type="expression" dxfId="12040" priority="11416">
      <formula>$C603="A"</formula>
    </cfRule>
  </conditionalFormatting>
  <conditionalFormatting sqref="F603:G603">
    <cfRule type="expression" dxfId="12039" priority="11415">
      <formula>$C603="A"</formula>
    </cfRule>
  </conditionalFormatting>
  <conditionalFormatting sqref="F603:G603">
    <cfRule type="expression" dxfId="12038" priority="11414" stopIfTrue="1">
      <formula>$C603="A"</formula>
    </cfRule>
  </conditionalFormatting>
  <conditionalFormatting sqref="F603:G603">
    <cfRule type="expression" dxfId="12037" priority="11413">
      <formula>$C603="A"</formula>
    </cfRule>
  </conditionalFormatting>
  <conditionalFormatting sqref="F603:G603">
    <cfRule type="expression" dxfId="12036" priority="11412">
      <formula>$C603="A"</formula>
    </cfRule>
  </conditionalFormatting>
  <conditionalFormatting sqref="F603:G603">
    <cfRule type="expression" dxfId="12035" priority="11411" stopIfTrue="1">
      <formula>$C603="A"</formula>
    </cfRule>
  </conditionalFormatting>
  <conditionalFormatting sqref="F603:G603">
    <cfRule type="expression" dxfId="12034" priority="11410">
      <formula>$C603="A"</formula>
    </cfRule>
  </conditionalFormatting>
  <conditionalFormatting sqref="F604:G604">
    <cfRule type="expression" dxfId="12033" priority="11409">
      <formula>$C604="A"</formula>
    </cfRule>
  </conditionalFormatting>
  <conditionalFormatting sqref="F604:G604">
    <cfRule type="expression" dxfId="12032" priority="11408" stopIfTrue="1">
      <formula>$C604="A"</formula>
    </cfRule>
  </conditionalFormatting>
  <conditionalFormatting sqref="F604:G604">
    <cfRule type="expression" dxfId="12031" priority="11407">
      <formula>$C604="A"</formula>
    </cfRule>
  </conditionalFormatting>
  <conditionalFormatting sqref="F604:G604">
    <cfRule type="expression" dxfId="12030" priority="11406">
      <formula>$C604="A"</formula>
    </cfRule>
  </conditionalFormatting>
  <conditionalFormatting sqref="F604:G604">
    <cfRule type="expression" dxfId="12029" priority="11405" stopIfTrue="1">
      <formula>$C604="A"</formula>
    </cfRule>
  </conditionalFormatting>
  <conditionalFormatting sqref="F604:G604">
    <cfRule type="expression" dxfId="12028" priority="11404">
      <formula>$C604="A"</formula>
    </cfRule>
  </conditionalFormatting>
  <conditionalFormatting sqref="F604:G604">
    <cfRule type="expression" dxfId="12027" priority="11403">
      <formula>$C604="A"</formula>
    </cfRule>
  </conditionalFormatting>
  <conditionalFormatting sqref="F604:G604">
    <cfRule type="expression" dxfId="12026" priority="11402" stopIfTrue="1">
      <formula>$C604="A"</formula>
    </cfRule>
  </conditionalFormatting>
  <conditionalFormatting sqref="F604:G604">
    <cfRule type="expression" dxfId="12025" priority="11401">
      <formula>$C604="A"</formula>
    </cfRule>
  </conditionalFormatting>
  <conditionalFormatting sqref="D604:N604">
    <cfRule type="expression" dxfId="12024" priority="11400">
      <formula>$C604="A"</formula>
    </cfRule>
  </conditionalFormatting>
  <conditionalFormatting sqref="D604:E604 H604:N604">
    <cfRule type="expression" dxfId="12023" priority="11399" stopIfTrue="1">
      <formula>$C604="A"</formula>
    </cfRule>
  </conditionalFormatting>
  <conditionalFormatting sqref="F604:G604">
    <cfRule type="expression" dxfId="12022" priority="11398" stopIfTrue="1">
      <formula>$C604="A"</formula>
    </cfRule>
  </conditionalFormatting>
  <conditionalFormatting sqref="F604:G604">
    <cfRule type="expression" dxfId="12021" priority="11397">
      <formula>$C604="A"</formula>
    </cfRule>
  </conditionalFormatting>
  <conditionalFormatting sqref="F604:G604">
    <cfRule type="expression" dxfId="12020" priority="11396">
      <formula>$C604="A"</formula>
    </cfRule>
  </conditionalFormatting>
  <conditionalFormatting sqref="F604:G604">
    <cfRule type="expression" dxfId="12019" priority="11395" stopIfTrue="1">
      <formula>$C604="A"</formula>
    </cfRule>
  </conditionalFormatting>
  <conditionalFormatting sqref="F604:G604">
    <cfRule type="expression" dxfId="12018" priority="11394">
      <formula>$C604="A"</formula>
    </cfRule>
  </conditionalFormatting>
  <conditionalFormatting sqref="F604:G604">
    <cfRule type="expression" dxfId="12017" priority="11393">
      <formula>$C604="A"</formula>
    </cfRule>
  </conditionalFormatting>
  <conditionalFormatting sqref="F604:G604">
    <cfRule type="expression" dxfId="12016" priority="11392" stopIfTrue="1">
      <formula>$C604="A"</formula>
    </cfRule>
  </conditionalFormatting>
  <conditionalFormatting sqref="F604:G604">
    <cfRule type="expression" dxfId="12015" priority="11391">
      <formula>$C604="A"</formula>
    </cfRule>
  </conditionalFormatting>
  <conditionalFormatting sqref="F604:G604">
    <cfRule type="expression" dxfId="12014" priority="11390">
      <formula>$C604="A"</formula>
    </cfRule>
  </conditionalFormatting>
  <conditionalFormatting sqref="F604:G604">
    <cfRule type="expression" dxfId="12013" priority="11389" stopIfTrue="1">
      <formula>$C604="A"</formula>
    </cfRule>
  </conditionalFormatting>
  <conditionalFormatting sqref="F604:G604">
    <cfRule type="expression" dxfId="12012" priority="11388">
      <formula>$C604="A"</formula>
    </cfRule>
  </conditionalFormatting>
  <conditionalFormatting sqref="F604:G604">
    <cfRule type="expression" dxfId="12011" priority="11387">
      <formula>$C604="A"</formula>
    </cfRule>
  </conditionalFormatting>
  <conditionalFormatting sqref="F604:G604">
    <cfRule type="expression" dxfId="12010" priority="11386" stopIfTrue="1">
      <formula>$C604="A"</formula>
    </cfRule>
  </conditionalFormatting>
  <conditionalFormatting sqref="F604:G604">
    <cfRule type="expression" dxfId="12009" priority="11385">
      <formula>$C604="A"</formula>
    </cfRule>
  </conditionalFormatting>
  <conditionalFormatting sqref="F605:G605">
    <cfRule type="expression" dxfId="12008" priority="11384">
      <formula>$C605="A"</formula>
    </cfRule>
  </conditionalFormatting>
  <conditionalFormatting sqref="F605:G605">
    <cfRule type="expression" dxfId="12007" priority="11383" stopIfTrue="1">
      <formula>$C605="A"</formula>
    </cfRule>
  </conditionalFormatting>
  <conditionalFormatting sqref="F605:G605">
    <cfRule type="expression" dxfId="12006" priority="11382">
      <formula>$C605="A"</formula>
    </cfRule>
  </conditionalFormatting>
  <conditionalFormatting sqref="F605:G605">
    <cfRule type="expression" dxfId="12005" priority="11381">
      <formula>$C605="A"</formula>
    </cfRule>
  </conditionalFormatting>
  <conditionalFormatting sqref="F605:G605">
    <cfRule type="expression" dxfId="12004" priority="11380" stopIfTrue="1">
      <formula>$C605="A"</formula>
    </cfRule>
  </conditionalFormatting>
  <conditionalFormatting sqref="F605:G605">
    <cfRule type="expression" dxfId="12003" priority="11379">
      <formula>$C605="A"</formula>
    </cfRule>
  </conditionalFormatting>
  <conditionalFormatting sqref="F605:G605">
    <cfRule type="expression" dxfId="12002" priority="11378">
      <formula>$C605="A"</formula>
    </cfRule>
  </conditionalFormatting>
  <conditionalFormatting sqref="F605:G605">
    <cfRule type="expression" dxfId="12001" priority="11377" stopIfTrue="1">
      <formula>$C605="A"</formula>
    </cfRule>
  </conditionalFormatting>
  <conditionalFormatting sqref="F605:G605">
    <cfRule type="expression" dxfId="12000" priority="11376">
      <formula>$C605="A"</formula>
    </cfRule>
  </conditionalFormatting>
  <conditionalFormatting sqref="D605:N605">
    <cfRule type="expression" dxfId="11999" priority="11375">
      <formula>$C605="A"</formula>
    </cfRule>
  </conditionalFormatting>
  <conditionalFormatting sqref="D605:E605 H605:N605">
    <cfRule type="expression" dxfId="11998" priority="11374" stopIfTrue="1">
      <formula>$C605="A"</formula>
    </cfRule>
  </conditionalFormatting>
  <conditionalFormatting sqref="F605:G605">
    <cfRule type="expression" dxfId="11997" priority="11373" stopIfTrue="1">
      <formula>$C605="A"</formula>
    </cfRule>
  </conditionalFormatting>
  <conditionalFormatting sqref="F605:G605">
    <cfRule type="expression" dxfId="11996" priority="11372">
      <formula>$C605="A"</formula>
    </cfRule>
  </conditionalFormatting>
  <conditionalFormatting sqref="F605:G605">
    <cfRule type="expression" dxfId="11995" priority="11371">
      <formula>$C605="A"</formula>
    </cfRule>
  </conditionalFormatting>
  <conditionalFormatting sqref="F605:G605">
    <cfRule type="expression" dxfId="11994" priority="11370" stopIfTrue="1">
      <formula>$C605="A"</formula>
    </cfRule>
  </conditionalFormatting>
  <conditionalFormatting sqref="F605:G605">
    <cfRule type="expression" dxfId="11993" priority="11369">
      <formula>$C605="A"</formula>
    </cfRule>
  </conditionalFormatting>
  <conditionalFormatting sqref="F605:G605">
    <cfRule type="expression" dxfId="11992" priority="11368">
      <formula>$C605="A"</formula>
    </cfRule>
  </conditionalFormatting>
  <conditionalFormatting sqref="F605:G605">
    <cfRule type="expression" dxfId="11991" priority="11367" stopIfTrue="1">
      <formula>$C605="A"</formula>
    </cfRule>
  </conditionalFormatting>
  <conditionalFormatting sqref="F605:G605">
    <cfRule type="expression" dxfId="11990" priority="11366">
      <formula>$C605="A"</formula>
    </cfRule>
  </conditionalFormatting>
  <conditionalFormatting sqref="F605:G605">
    <cfRule type="expression" dxfId="11989" priority="11365">
      <formula>$C605="A"</formula>
    </cfRule>
  </conditionalFormatting>
  <conditionalFormatting sqref="F605:G605">
    <cfRule type="expression" dxfId="11988" priority="11364" stopIfTrue="1">
      <formula>$C605="A"</formula>
    </cfRule>
  </conditionalFormatting>
  <conditionalFormatting sqref="F605:G605">
    <cfRule type="expression" dxfId="11987" priority="11363">
      <formula>$C605="A"</formula>
    </cfRule>
  </conditionalFormatting>
  <conditionalFormatting sqref="F605:G605">
    <cfRule type="expression" dxfId="11986" priority="11362">
      <formula>$C605="A"</formula>
    </cfRule>
  </conditionalFormatting>
  <conditionalFormatting sqref="F605:G605">
    <cfRule type="expression" dxfId="11985" priority="11361" stopIfTrue="1">
      <formula>$C605="A"</formula>
    </cfRule>
  </conditionalFormatting>
  <conditionalFormatting sqref="F605:G605">
    <cfRule type="expression" dxfId="11984" priority="11360">
      <formula>$C605="A"</formula>
    </cfRule>
  </conditionalFormatting>
  <conditionalFormatting sqref="F606:G606">
    <cfRule type="expression" dxfId="11983" priority="11359">
      <formula>$C606="A"</formula>
    </cfRule>
  </conditionalFormatting>
  <conditionalFormatting sqref="F606:G606">
    <cfRule type="expression" dxfId="11982" priority="11358" stopIfTrue="1">
      <formula>$C606="A"</formula>
    </cfRule>
  </conditionalFormatting>
  <conditionalFormatting sqref="F606:G606">
    <cfRule type="expression" dxfId="11981" priority="11357">
      <formula>$C606="A"</formula>
    </cfRule>
  </conditionalFormatting>
  <conditionalFormatting sqref="F606:G606">
    <cfRule type="expression" dxfId="11980" priority="11356">
      <formula>$C606="A"</formula>
    </cfRule>
  </conditionalFormatting>
  <conditionalFormatting sqref="F606:G606">
    <cfRule type="expression" dxfId="11979" priority="11355" stopIfTrue="1">
      <formula>$C606="A"</formula>
    </cfRule>
  </conditionalFormatting>
  <conditionalFormatting sqref="F606:G606">
    <cfRule type="expression" dxfId="11978" priority="11354">
      <formula>$C606="A"</formula>
    </cfRule>
  </conditionalFormatting>
  <conditionalFormatting sqref="F606:G606">
    <cfRule type="expression" dxfId="11977" priority="11353">
      <formula>$C606="A"</formula>
    </cfRule>
  </conditionalFormatting>
  <conditionalFormatting sqref="F606:G606">
    <cfRule type="expression" dxfId="11976" priority="11352" stopIfTrue="1">
      <formula>$C606="A"</formula>
    </cfRule>
  </conditionalFormatting>
  <conditionalFormatting sqref="F606:G606">
    <cfRule type="expression" dxfId="11975" priority="11351">
      <formula>$C606="A"</formula>
    </cfRule>
  </conditionalFormatting>
  <conditionalFormatting sqref="D606:N606">
    <cfRule type="expression" dxfId="11974" priority="11350">
      <formula>$C606="A"</formula>
    </cfRule>
  </conditionalFormatting>
  <conditionalFormatting sqref="D606:E606 H606:N606">
    <cfRule type="expression" dxfId="11973" priority="11349" stopIfTrue="1">
      <formula>$C606="A"</formula>
    </cfRule>
  </conditionalFormatting>
  <conditionalFormatting sqref="F606:G606">
    <cfRule type="expression" dxfId="11972" priority="11348" stopIfTrue="1">
      <formula>$C606="A"</formula>
    </cfRule>
  </conditionalFormatting>
  <conditionalFormatting sqref="F606:G606">
    <cfRule type="expression" dxfId="11971" priority="11347">
      <formula>$C606="A"</formula>
    </cfRule>
  </conditionalFormatting>
  <conditionalFormatting sqref="F606:G606">
    <cfRule type="expression" dxfId="11970" priority="11346">
      <formula>$C606="A"</formula>
    </cfRule>
  </conditionalFormatting>
  <conditionalFormatting sqref="F606:G606">
    <cfRule type="expression" dxfId="11969" priority="11345" stopIfTrue="1">
      <formula>$C606="A"</formula>
    </cfRule>
  </conditionalFormatting>
  <conditionalFormatting sqref="F606:G606">
    <cfRule type="expression" dxfId="11968" priority="11344">
      <formula>$C606="A"</formula>
    </cfRule>
  </conditionalFormatting>
  <conditionalFormatting sqref="F606:G606">
    <cfRule type="expression" dxfId="11967" priority="11343">
      <formula>$C606="A"</formula>
    </cfRule>
  </conditionalFormatting>
  <conditionalFormatting sqref="F606:G606">
    <cfRule type="expression" dxfId="11966" priority="11342" stopIfTrue="1">
      <formula>$C606="A"</formula>
    </cfRule>
  </conditionalFormatting>
  <conditionalFormatting sqref="F606:G606">
    <cfRule type="expression" dxfId="11965" priority="11341">
      <formula>$C606="A"</formula>
    </cfRule>
  </conditionalFormatting>
  <conditionalFormatting sqref="F606:G606">
    <cfRule type="expression" dxfId="11964" priority="11340">
      <formula>$C606="A"</formula>
    </cfRule>
  </conditionalFormatting>
  <conditionalFormatting sqref="F606:G606">
    <cfRule type="expression" dxfId="11963" priority="11339" stopIfTrue="1">
      <formula>$C606="A"</formula>
    </cfRule>
  </conditionalFormatting>
  <conditionalFormatting sqref="F606:G606">
    <cfRule type="expression" dxfId="11962" priority="11338">
      <formula>$C606="A"</formula>
    </cfRule>
  </conditionalFormatting>
  <conditionalFormatting sqref="F606:G606">
    <cfRule type="expression" dxfId="11961" priority="11337">
      <formula>$C606="A"</formula>
    </cfRule>
  </conditionalFormatting>
  <conditionalFormatting sqref="F606:G606">
    <cfRule type="expression" dxfId="11960" priority="11336" stopIfTrue="1">
      <formula>$C606="A"</formula>
    </cfRule>
  </conditionalFormatting>
  <conditionalFormatting sqref="F606:G606">
    <cfRule type="expression" dxfId="11959" priority="11335">
      <formula>$C606="A"</formula>
    </cfRule>
  </conditionalFormatting>
  <conditionalFormatting sqref="F607:G607">
    <cfRule type="expression" dxfId="11958" priority="11334">
      <formula>$C607="A"</formula>
    </cfRule>
  </conditionalFormatting>
  <conditionalFormatting sqref="F607:G607">
    <cfRule type="expression" dxfId="11957" priority="11333" stopIfTrue="1">
      <formula>$C607="A"</formula>
    </cfRule>
  </conditionalFormatting>
  <conditionalFormatting sqref="F607:G607">
    <cfRule type="expression" dxfId="11956" priority="11332">
      <formula>$C607="A"</formula>
    </cfRule>
  </conditionalFormatting>
  <conditionalFormatting sqref="F607:G607">
    <cfRule type="expression" dxfId="11955" priority="11331">
      <formula>$C607="A"</formula>
    </cfRule>
  </conditionalFormatting>
  <conditionalFormatting sqref="F607:G607">
    <cfRule type="expression" dxfId="11954" priority="11330" stopIfTrue="1">
      <formula>$C607="A"</formula>
    </cfRule>
  </conditionalFormatting>
  <conditionalFormatting sqref="F607:G607">
    <cfRule type="expression" dxfId="11953" priority="11329">
      <formula>$C607="A"</formula>
    </cfRule>
  </conditionalFormatting>
  <conditionalFormatting sqref="F607:G607">
    <cfRule type="expression" dxfId="11952" priority="11328">
      <formula>$C607="A"</formula>
    </cfRule>
  </conditionalFormatting>
  <conditionalFormatting sqref="F607:G607">
    <cfRule type="expression" dxfId="11951" priority="11327" stopIfTrue="1">
      <formula>$C607="A"</formula>
    </cfRule>
  </conditionalFormatting>
  <conditionalFormatting sqref="F607:G607">
    <cfRule type="expression" dxfId="11950" priority="11326">
      <formula>$C607="A"</formula>
    </cfRule>
  </conditionalFormatting>
  <conditionalFormatting sqref="D607:N607">
    <cfRule type="expression" dxfId="11949" priority="11325">
      <formula>$C607="A"</formula>
    </cfRule>
  </conditionalFormatting>
  <conditionalFormatting sqref="D607:E607 H607:N607">
    <cfRule type="expression" dxfId="11948" priority="11324" stopIfTrue="1">
      <formula>$C607="A"</formula>
    </cfRule>
  </conditionalFormatting>
  <conditionalFormatting sqref="F607:G607">
    <cfRule type="expression" dxfId="11947" priority="11323" stopIfTrue="1">
      <formula>$C607="A"</formula>
    </cfRule>
  </conditionalFormatting>
  <conditionalFormatting sqref="F607:G607">
    <cfRule type="expression" dxfId="11946" priority="11322">
      <formula>$C607="A"</formula>
    </cfRule>
  </conditionalFormatting>
  <conditionalFormatting sqref="F607:G607">
    <cfRule type="expression" dxfId="11945" priority="11321">
      <formula>$C607="A"</formula>
    </cfRule>
  </conditionalFormatting>
  <conditionalFormatting sqref="F607:G607">
    <cfRule type="expression" dxfId="11944" priority="11320" stopIfTrue="1">
      <formula>$C607="A"</formula>
    </cfRule>
  </conditionalFormatting>
  <conditionalFormatting sqref="F607:G607">
    <cfRule type="expression" dxfId="11943" priority="11319">
      <formula>$C607="A"</formula>
    </cfRule>
  </conditionalFormatting>
  <conditionalFormatting sqref="F607:G607">
    <cfRule type="expression" dxfId="11942" priority="11318">
      <formula>$C607="A"</formula>
    </cfRule>
  </conditionalFormatting>
  <conditionalFormatting sqref="F607:G607">
    <cfRule type="expression" dxfId="11941" priority="11317" stopIfTrue="1">
      <formula>$C607="A"</formula>
    </cfRule>
  </conditionalFormatting>
  <conditionalFormatting sqref="F607:G607">
    <cfRule type="expression" dxfId="11940" priority="11316">
      <formula>$C607="A"</formula>
    </cfRule>
  </conditionalFormatting>
  <conditionalFormatting sqref="F607:G607">
    <cfRule type="expression" dxfId="11939" priority="11315">
      <formula>$C607="A"</formula>
    </cfRule>
  </conditionalFormatting>
  <conditionalFormatting sqref="F607:G607">
    <cfRule type="expression" dxfId="11938" priority="11314" stopIfTrue="1">
      <formula>$C607="A"</formula>
    </cfRule>
  </conditionalFormatting>
  <conditionalFormatting sqref="F607:G607">
    <cfRule type="expression" dxfId="11937" priority="11313">
      <formula>$C607="A"</formula>
    </cfRule>
  </conditionalFormatting>
  <conditionalFormatting sqref="F607:G607">
    <cfRule type="expression" dxfId="11936" priority="11312">
      <formula>$C607="A"</formula>
    </cfRule>
  </conditionalFormatting>
  <conditionalFormatting sqref="F607:G607">
    <cfRule type="expression" dxfId="11935" priority="11311" stopIfTrue="1">
      <formula>$C607="A"</formula>
    </cfRule>
  </conditionalFormatting>
  <conditionalFormatting sqref="F607:G607">
    <cfRule type="expression" dxfId="11934" priority="11310">
      <formula>$C607="A"</formula>
    </cfRule>
  </conditionalFormatting>
  <conditionalFormatting sqref="F608:G608">
    <cfRule type="expression" dxfId="11933" priority="11309">
      <formula>$C608="A"</formula>
    </cfRule>
  </conditionalFormatting>
  <conditionalFormatting sqref="F608:G608">
    <cfRule type="expression" dxfId="11932" priority="11308" stopIfTrue="1">
      <formula>$C608="A"</formula>
    </cfRule>
  </conditionalFormatting>
  <conditionalFormatting sqref="F608:G608">
    <cfRule type="expression" dxfId="11931" priority="11307">
      <formula>$C608="A"</formula>
    </cfRule>
  </conditionalFormatting>
  <conditionalFormatting sqref="F608:G608">
    <cfRule type="expression" dxfId="11930" priority="11306">
      <formula>$C608="A"</formula>
    </cfRule>
  </conditionalFormatting>
  <conditionalFormatting sqref="F608:G608">
    <cfRule type="expression" dxfId="11929" priority="11305" stopIfTrue="1">
      <formula>$C608="A"</formula>
    </cfRule>
  </conditionalFormatting>
  <conditionalFormatting sqref="F608:G608">
    <cfRule type="expression" dxfId="11928" priority="11304">
      <formula>$C608="A"</formula>
    </cfRule>
  </conditionalFormatting>
  <conditionalFormatting sqref="F608:G608">
    <cfRule type="expression" dxfId="11927" priority="11303">
      <formula>$C608="A"</formula>
    </cfRule>
  </conditionalFormatting>
  <conditionalFormatting sqref="F608:G608">
    <cfRule type="expression" dxfId="11926" priority="11302" stopIfTrue="1">
      <formula>$C608="A"</formula>
    </cfRule>
  </conditionalFormatting>
  <conditionalFormatting sqref="F608:G608">
    <cfRule type="expression" dxfId="11925" priority="11301">
      <formula>$C608="A"</formula>
    </cfRule>
  </conditionalFormatting>
  <conditionalFormatting sqref="D608:N608">
    <cfRule type="expression" dxfId="11924" priority="11300">
      <formula>$C608="A"</formula>
    </cfRule>
  </conditionalFormatting>
  <conditionalFormatting sqref="D608:E608 H608:N608">
    <cfRule type="expression" dxfId="11923" priority="11299" stopIfTrue="1">
      <formula>$C608="A"</formula>
    </cfRule>
  </conditionalFormatting>
  <conditionalFormatting sqref="F608:G608">
    <cfRule type="expression" dxfId="11922" priority="11298" stopIfTrue="1">
      <formula>$C608="A"</formula>
    </cfRule>
  </conditionalFormatting>
  <conditionalFormatting sqref="F608:G608">
    <cfRule type="expression" dxfId="11921" priority="11297">
      <formula>$C608="A"</formula>
    </cfRule>
  </conditionalFormatting>
  <conditionalFormatting sqref="F608:G608">
    <cfRule type="expression" dxfId="11920" priority="11296">
      <formula>$C608="A"</formula>
    </cfRule>
  </conditionalFormatting>
  <conditionalFormatting sqref="F608:G608">
    <cfRule type="expression" dxfId="11919" priority="11295" stopIfTrue="1">
      <formula>$C608="A"</formula>
    </cfRule>
  </conditionalFormatting>
  <conditionalFormatting sqref="F608:G608">
    <cfRule type="expression" dxfId="11918" priority="11294">
      <formula>$C608="A"</formula>
    </cfRule>
  </conditionalFormatting>
  <conditionalFormatting sqref="F608:G608">
    <cfRule type="expression" dxfId="11917" priority="11293">
      <formula>$C608="A"</formula>
    </cfRule>
  </conditionalFormatting>
  <conditionalFormatting sqref="F608:G608">
    <cfRule type="expression" dxfId="11916" priority="11292" stopIfTrue="1">
      <formula>$C608="A"</formula>
    </cfRule>
  </conditionalFormatting>
  <conditionalFormatting sqref="F608:G608">
    <cfRule type="expression" dxfId="11915" priority="11291">
      <formula>$C608="A"</formula>
    </cfRule>
  </conditionalFormatting>
  <conditionalFormatting sqref="F608:G608">
    <cfRule type="expression" dxfId="11914" priority="11290">
      <formula>$C608="A"</formula>
    </cfRule>
  </conditionalFormatting>
  <conditionalFormatting sqref="F608:G608">
    <cfRule type="expression" dxfId="11913" priority="11289" stopIfTrue="1">
      <formula>$C608="A"</formula>
    </cfRule>
  </conditionalFormatting>
  <conditionalFormatting sqref="F608:G608">
    <cfRule type="expression" dxfId="11912" priority="11288">
      <formula>$C608="A"</formula>
    </cfRule>
  </conditionalFormatting>
  <conditionalFormatting sqref="F608:G608">
    <cfRule type="expression" dxfId="11911" priority="11287">
      <formula>$C608="A"</formula>
    </cfRule>
  </conditionalFormatting>
  <conditionalFormatting sqref="F608:G608">
    <cfRule type="expression" dxfId="11910" priority="11286" stopIfTrue="1">
      <formula>$C608="A"</formula>
    </cfRule>
  </conditionalFormatting>
  <conditionalFormatting sqref="F608:G608">
    <cfRule type="expression" dxfId="11909" priority="11285">
      <formula>$C608="A"</formula>
    </cfRule>
  </conditionalFormatting>
  <conditionalFormatting sqref="F609:G609">
    <cfRule type="expression" dxfId="11908" priority="11284">
      <formula>$C609="A"</formula>
    </cfRule>
  </conditionalFormatting>
  <conditionalFormatting sqref="F609:G609">
    <cfRule type="expression" dxfId="11907" priority="11283" stopIfTrue="1">
      <formula>$C609="A"</formula>
    </cfRule>
  </conditionalFormatting>
  <conditionalFormatting sqref="F609:G609">
    <cfRule type="expression" dxfId="11906" priority="11282">
      <formula>$C609="A"</formula>
    </cfRule>
  </conditionalFormatting>
  <conditionalFormatting sqref="F609:G609">
    <cfRule type="expression" dxfId="11905" priority="11281">
      <formula>$C609="A"</formula>
    </cfRule>
  </conditionalFormatting>
  <conditionalFormatting sqref="F609:G609">
    <cfRule type="expression" dxfId="11904" priority="11280" stopIfTrue="1">
      <formula>$C609="A"</formula>
    </cfRule>
  </conditionalFormatting>
  <conditionalFormatting sqref="F609:G609">
    <cfRule type="expression" dxfId="11903" priority="11279">
      <formula>$C609="A"</formula>
    </cfRule>
  </conditionalFormatting>
  <conditionalFormatting sqref="F609:G609">
    <cfRule type="expression" dxfId="11902" priority="11278">
      <formula>$C609="A"</formula>
    </cfRule>
  </conditionalFormatting>
  <conditionalFormatting sqref="F609:G609">
    <cfRule type="expression" dxfId="11901" priority="11277" stopIfTrue="1">
      <formula>$C609="A"</formula>
    </cfRule>
  </conditionalFormatting>
  <conditionalFormatting sqref="F609:G609">
    <cfRule type="expression" dxfId="11900" priority="11276">
      <formula>$C609="A"</formula>
    </cfRule>
  </conditionalFormatting>
  <conditionalFormatting sqref="D609:N609">
    <cfRule type="expression" dxfId="11899" priority="11275">
      <formula>$C609="A"</formula>
    </cfRule>
  </conditionalFormatting>
  <conditionalFormatting sqref="D609:E609 H609:N609">
    <cfRule type="expression" dxfId="11898" priority="11274" stopIfTrue="1">
      <formula>$C609="A"</formula>
    </cfRule>
  </conditionalFormatting>
  <conditionalFormatting sqref="F609:G609">
    <cfRule type="expression" dxfId="11897" priority="11273" stopIfTrue="1">
      <formula>$C609="A"</formula>
    </cfRule>
  </conditionalFormatting>
  <conditionalFormatting sqref="F609:G609">
    <cfRule type="expression" dxfId="11896" priority="11272">
      <formula>$C609="A"</formula>
    </cfRule>
  </conditionalFormatting>
  <conditionalFormatting sqref="F609:G609">
    <cfRule type="expression" dxfId="11895" priority="11271">
      <formula>$C609="A"</formula>
    </cfRule>
  </conditionalFormatting>
  <conditionalFormatting sqref="F609:G609">
    <cfRule type="expression" dxfId="11894" priority="11270" stopIfTrue="1">
      <formula>$C609="A"</formula>
    </cfRule>
  </conditionalFormatting>
  <conditionalFormatting sqref="F609:G609">
    <cfRule type="expression" dxfId="11893" priority="11269">
      <formula>$C609="A"</formula>
    </cfRule>
  </conditionalFormatting>
  <conditionalFormatting sqref="F609:G609">
    <cfRule type="expression" dxfId="11892" priority="11268">
      <formula>$C609="A"</formula>
    </cfRule>
  </conditionalFormatting>
  <conditionalFormatting sqref="F609:G609">
    <cfRule type="expression" dxfId="11891" priority="11267" stopIfTrue="1">
      <formula>$C609="A"</formula>
    </cfRule>
  </conditionalFormatting>
  <conditionalFormatting sqref="F609:G609">
    <cfRule type="expression" dxfId="11890" priority="11266">
      <formula>$C609="A"</formula>
    </cfRule>
  </conditionalFormatting>
  <conditionalFormatting sqref="F609:G609">
    <cfRule type="expression" dxfId="11889" priority="11265">
      <formula>$C609="A"</formula>
    </cfRule>
  </conditionalFormatting>
  <conditionalFormatting sqref="F609:G609">
    <cfRule type="expression" dxfId="11888" priority="11264" stopIfTrue="1">
      <formula>$C609="A"</formula>
    </cfRule>
  </conditionalFormatting>
  <conditionalFormatting sqref="F609:G609">
    <cfRule type="expression" dxfId="11887" priority="11263">
      <formula>$C609="A"</formula>
    </cfRule>
  </conditionalFormatting>
  <conditionalFormatting sqref="F609:G609">
    <cfRule type="expression" dxfId="11886" priority="11262">
      <formula>$C609="A"</formula>
    </cfRule>
  </conditionalFormatting>
  <conditionalFormatting sqref="F609:G609">
    <cfRule type="expression" dxfId="11885" priority="11261" stopIfTrue="1">
      <formula>$C609="A"</formula>
    </cfRule>
  </conditionalFormatting>
  <conditionalFormatting sqref="F609:G609">
    <cfRule type="expression" dxfId="11884" priority="11260">
      <formula>$C609="A"</formula>
    </cfRule>
  </conditionalFormatting>
  <conditionalFormatting sqref="F610:G610">
    <cfRule type="expression" dxfId="11883" priority="11259">
      <formula>$C610="A"</formula>
    </cfRule>
  </conditionalFormatting>
  <conditionalFormatting sqref="F610:G610">
    <cfRule type="expression" dxfId="11882" priority="11258" stopIfTrue="1">
      <formula>$C610="A"</formula>
    </cfRule>
  </conditionalFormatting>
  <conditionalFormatting sqref="F610:G610">
    <cfRule type="expression" dxfId="11881" priority="11257">
      <formula>$C610="A"</formula>
    </cfRule>
  </conditionalFormatting>
  <conditionalFormatting sqref="F610:G610">
    <cfRule type="expression" dxfId="11880" priority="11256">
      <formula>$C610="A"</formula>
    </cfRule>
  </conditionalFormatting>
  <conditionalFormatting sqref="F610:G610">
    <cfRule type="expression" dxfId="11879" priority="11255" stopIfTrue="1">
      <formula>$C610="A"</formula>
    </cfRule>
  </conditionalFormatting>
  <conditionalFormatting sqref="F610:G610">
    <cfRule type="expression" dxfId="11878" priority="11254">
      <formula>$C610="A"</formula>
    </cfRule>
  </conditionalFormatting>
  <conditionalFormatting sqref="F610:G610">
    <cfRule type="expression" dxfId="11877" priority="11253">
      <formula>$C610="A"</formula>
    </cfRule>
  </conditionalFormatting>
  <conditionalFormatting sqref="F610:G610">
    <cfRule type="expression" dxfId="11876" priority="11252" stopIfTrue="1">
      <formula>$C610="A"</formula>
    </cfRule>
  </conditionalFormatting>
  <conditionalFormatting sqref="F610:G610">
    <cfRule type="expression" dxfId="11875" priority="11251">
      <formula>$C610="A"</formula>
    </cfRule>
  </conditionalFormatting>
  <conditionalFormatting sqref="D610:N610">
    <cfRule type="expression" dxfId="11874" priority="11250">
      <formula>$C610="A"</formula>
    </cfRule>
  </conditionalFormatting>
  <conditionalFormatting sqref="D610:E610 H610:N610">
    <cfRule type="expression" dxfId="11873" priority="11249" stopIfTrue="1">
      <formula>$C610="A"</formula>
    </cfRule>
  </conditionalFormatting>
  <conditionalFormatting sqref="F610:G610">
    <cfRule type="expression" dxfId="11872" priority="11248" stopIfTrue="1">
      <formula>$C610="A"</formula>
    </cfRule>
  </conditionalFormatting>
  <conditionalFormatting sqref="F610:G610">
    <cfRule type="expression" dxfId="11871" priority="11247">
      <formula>$C610="A"</formula>
    </cfRule>
  </conditionalFormatting>
  <conditionalFormatting sqref="F610:G610">
    <cfRule type="expression" dxfId="11870" priority="11246">
      <formula>$C610="A"</formula>
    </cfRule>
  </conditionalFormatting>
  <conditionalFormatting sqref="F610:G610">
    <cfRule type="expression" dxfId="11869" priority="11245" stopIfTrue="1">
      <formula>$C610="A"</formula>
    </cfRule>
  </conditionalFormatting>
  <conditionalFormatting sqref="F610:G610">
    <cfRule type="expression" dxfId="11868" priority="11244">
      <formula>$C610="A"</formula>
    </cfRule>
  </conditionalFormatting>
  <conditionalFormatting sqref="F610:G610">
    <cfRule type="expression" dxfId="11867" priority="11243">
      <formula>$C610="A"</formula>
    </cfRule>
  </conditionalFormatting>
  <conditionalFormatting sqref="F610:G610">
    <cfRule type="expression" dxfId="11866" priority="11242" stopIfTrue="1">
      <formula>$C610="A"</formula>
    </cfRule>
  </conditionalFormatting>
  <conditionalFormatting sqref="F610:G610">
    <cfRule type="expression" dxfId="11865" priority="11241">
      <formula>$C610="A"</formula>
    </cfRule>
  </conditionalFormatting>
  <conditionalFormatting sqref="F610:G610">
    <cfRule type="expression" dxfId="11864" priority="11240">
      <formula>$C610="A"</formula>
    </cfRule>
  </conditionalFormatting>
  <conditionalFormatting sqref="F610:G610">
    <cfRule type="expression" dxfId="11863" priority="11239" stopIfTrue="1">
      <formula>$C610="A"</formula>
    </cfRule>
  </conditionalFormatting>
  <conditionalFormatting sqref="F610:G610">
    <cfRule type="expression" dxfId="11862" priority="11238">
      <formula>$C610="A"</formula>
    </cfRule>
  </conditionalFormatting>
  <conditionalFormatting sqref="F610:G610">
    <cfRule type="expression" dxfId="11861" priority="11237">
      <formula>$C610="A"</formula>
    </cfRule>
  </conditionalFormatting>
  <conditionalFormatting sqref="F610:G610">
    <cfRule type="expression" dxfId="11860" priority="11236" stopIfTrue="1">
      <formula>$C610="A"</formula>
    </cfRule>
  </conditionalFormatting>
  <conditionalFormatting sqref="F610:G610">
    <cfRule type="expression" dxfId="11859" priority="11235">
      <formula>$C610="A"</formula>
    </cfRule>
  </conditionalFormatting>
  <conditionalFormatting sqref="F611:G611">
    <cfRule type="expression" dxfId="11858" priority="11234">
      <formula>$C611="A"</formula>
    </cfRule>
  </conditionalFormatting>
  <conditionalFormatting sqref="F611:G611">
    <cfRule type="expression" dxfId="11857" priority="11233" stopIfTrue="1">
      <formula>$C611="A"</formula>
    </cfRule>
  </conditionalFormatting>
  <conditionalFormatting sqref="F611:G611">
    <cfRule type="expression" dxfId="11856" priority="11232">
      <formula>$C611="A"</formula>
    </cfRule>
  </conditionalFormatting>
  <conditionalFormatting sqref="F611:G611">
    <cfRule type="expression" dxfId="11855" priority="11231">
      <formula>$C611="A"</formula>
    </cfRule>
  </conditionalFormatting>
  <conditionalFormatting sqref="F611:G611">
    <cfRule type="expression" dxfId="11854" priority="11230" stopIfTrue="1">
      <formula>$C611="A"</formula>
    </cfRule>
  </conditionalFormatting>
  <conditionalFormatting sqref="F611:G611">
    <cfRule type="expression" dxfId="11853" priority="11229">
      <formula>$C611="A"</formula>
    </cfRule>
  </conditionalFormatting>
  <conditionalFormatting sqref="F611:G611">
    <cfRule type="expression" dxfId="11852" priority="11228">
      <formula>$C611="A"</formula>
    </cfRule>
  </conditionalFormatting>
  <conditionalFormatting sqref="F611:G611">
    <cfRule type="expression" dxfId="11851" priority="11227" stopIfTrue="1">
      <formula>$C611="A"</formula>
    </cfRule>
  </conditionalFormatting>
  <conditionalFormatting sqref="F611:G611">
    <cfRule type="expression" dxfId="11850" priority="11226">
      <formula>$C611="A"</formula>
    </cfRule>
  </conditionalFormatting>
  <conditionalFormatting sqref="D611:N611">
    <cfRule type="expression" dxfId="11849" priority="11225">
      <formula>$C611="A"</formula>
    </cfRule>
  </conditionalFormatting>
  <conditionalFormatting sqref="D611:E611 H611:N611">
    <cfRule type="expression" dxfId="11848" priority="11224" stopIfTrue="1">
      <formula>$C611="A"</formula>
    </cfRule>
  </conditionalFormatting>
  <conditionalFormatting sqref="F611:G611">
    <cfRule type="expression" dxfId="11847" priority="11223" stopIfTrue="1">
      <formula>$C611="A"</formula>
    </cfRule>
  </conditionalFormatting>
  <conditionalFormatting sqref="F611:G611">
    <cfRule type="expression" dxfId="11846" priority="11222">
      <formula>$C611="A"</formula>
    </cfRule>
  </conditionalFormatting>
  <conditionalFormatting sqref="F611:G611">
    <cfRule type="expression" dxfId="11845" priority="11221">
      <formula>$C611="A"</formula>
    </cfRule>
  </conditionalFormatting>
  <conditionalFormatting sqref="F611:G611">
    <cfRule type="expression" dxfId="11844" priority="11220" stopIfTrue="1">
      <formula>$C611="A"</formula>
    </cfRule>
  </conditionalFormatting>
  <conditionalFormatting sqref="F611:G611">
    <cfRule type="expression" dxfId="11843" priority="11219">
      <formula>$C611="A"</formula>
    </cfRule>
  </conditionalFormatting>
  <conditionalFormatting sqref="F611:G611">
    <cfRule type="expression" dxfId="11842" priority="11218">
      <formula>$C611="A"</formula>
    </cfRule>
  </conditionalFormatting>
  <conditionalFormatting sqref="F611:G611">
    <cfRule type="expression" dxfId="11841" priority="11217" stopIfTrue="1">
      <formula>$C611="A"</formula>
    </cfRule>
  </conditionalFormatting>
  <conditionalFormatting sqref="F611:G611">
    <cfRule type="expression" dxfId="11840" priority="11216">
      <formula>$C611="A"</formula>
    </cfRule>
  </conditionalFormatting>
  <conditionalFormatting sqref="F611:G611">
    <cfRule type="expression" dxfId="11839" priority="11215">
      <formula>$C611="A"</formula>
    </cfRule>
  </conditionalFormatting>
  <conditionalFormatting sqref="F611:G611">
    <cfRule type="expression" dxfId="11838" priority="11214" stopIfTrue="1">
      <formula>$C611="A"</formula>
    </cfRule>
  </conditionalFormatting>
  <conditionalFormatting sqref="F611:G611">
    <cfRule type="expression" dxfId="11837" priority="11213">
      <formula>$C611="A"</formula>
    </cfRule>
  </conditionalFormatting>
  <conditionalFormatting sqref="F611:G611">
    <cfRule type="expression" dxfId="11836" priority="11212">
      <formula>$C611="A"</formula>
    </cfRule>
  </conditionalFormatting>
  <conditionalFormatting sqref="F611:G611">
    <cfRule type="expression" dxfId="11835" priority="11211" stopIfTrue="1">
      <formula>$C611="A"</formula>
    </cfRule>
  </conditionalFormatting>
  <conditionalFormatting sqref="F611:G611">
    <cfRule type="expression" dxfId="11834" priority="11210">
      <formula>$C611="A"</formula>
    </cfRule>
  </conditionalFormatting>
  <conditionalFormatting sqref="F612:G612">
    <cfRule type="expression" dxfId="11833" priority="11209">
      <formula>$C612="A"</formula>
    </cfRule>
  </conditionalFormatting>
  <conditionalFormatting sqref="F612:G612">
    <cfRule type="expression" dxfId="11832" priority="11208" stopIfTrue="1">
      <formula>$C612="A"</formula>
    </cfRule>
  </conditionalFormatting>
  <conditionalFormatting sqref="F612:G612">
    <cfRule type="expression" dxfId="11831" priority="11207">
      <formula>$C612="A"</formula>
    </cfRule>
  </conditionalFormatting>
  <conditionalFormatting sqref="F612:G612">
    <cfRule type="expression" dxfId="11830" priority="11206">
      <formula>$C612="A"</formula>
    </cfRule>
  </conditionalFormatting>
  <conditionalFormatting sqref="F612:G612">
    <cfRule type="expression" dxfId="11829" priority="11205" stopIfTrue="1">
      <formula>$C612="A"</formula>
    </cfRule>
  </conditionalFormatting>
  <conditionalFormatting sqref="F612:G612">
    <cfRule type="expression" dxfId="11828" priority="11204">
      <formula>$C612="A"</formula>
    </cfRule>
  </conditionalFormatting>
  <conditionalFormatting sqref="F612:G612">
    <cfRule type="expression" dxfId="11827" priority="11203">
      <formula>$C612="A"</formula>
    </cfRule>
  </conditionalFormatting>
  <conditionalFormatting sqref="F612:G612">
    <cfRule type="expression" dxfId="11826" priority="11202" stopIfTrue="1">
      <formula>$C612="A"</formula>
    </cfRule>
  </conditionalFormatting>
  <conditionalFormatting sqref="F612:G612">
    <cfRule type="expression" dxfId="11825" priority="11201">
      <formula>$C612="A"</formula>
    </cfRule>
  </conditionalFormatting>
  <conditionalFormatting sqref="D612:N612">
    <cfRule type="expression" dxfId="11824" priority="11200">
      <formula>$C612="A"</formula>
    </cfRule>
  </conditionalFormatting>
  <conditionalFormatting sqref="D612:E612 H612:N612">
    <cfRule type="expression" dxfId="11823" priority="11199" stopIfTrue="1">
      <formula>$C612="A"</formula>
    </cfRule>
  </conditionalFormatting>
  <conditionalFormatting sqref="F612:G612">
    <cfRule type="expression" dxfId="11822" priority="11198" stopIfTrue="1">
      <formula>$C612="A"</formula>
    </cfRule>
  </conditionalFormatting>
  <conditionalFormatting sqref="F612:G612">
    <cfRule type="expression" dxfId="11821" priority="11197">
      <formula>$C612="A"</formula>
    </cfRule>
  </conditionalFormatting>
  <conditionalFormatting sqref="F612:G612">
    <cfRule type="expression" dxfId="11820" priority="11196">
      <formula>$C612="A"</formula>
    </cfRule>
  </conditionalFormatting>
  <conditionalFormatting sqref="F612:G612">
    <cfRule type="expression" dxfId="11819" priority="11195" stopIfTrue="1">
      <formula>$C612="A"</formula>
    </cfRule>
  </conditionalFormatting>
  <conditionalFormatting sqref="F612:G612">
    <cfRule type="expression" dxfId="11818" priority="11194">
      <formula>$C612="A"</formula>
    </cfRule>
  </conditionalFormatting>
  <conditionalFormatting sqref="F612:G612">
    <cfRule type="expression" dxfId="11817" priority="11193">
      <formula>$C612="A"</formula>
    </cfRule>
  </conditionalFormatting>
  <conditionalFormatting sqref="F612:G612">
    <cfRule type="expression" dxfId="11816" priority="11192" stopIfTrue="1">
      <formula>$C612="A"</formula>
    </cfRule>
  </conditionalFormatting>
  <conditionalFormatting sqref="F612:G612">
    <cfRule type="expression" dxfId="11815" priority="11191">
      <formula>$C612="A"</formula>
    </cfRule>
  </conditionalFormatting>
  <conditionalFormatting sqref="F612:G612">
    <cfRule type="expression" dxfId="11814" priority="11190">
      <formula>$C612="A"</formula>
    </cfRule>
  </conditionalFormatting>
  <conditionalFormatting sqref="F612:G612">
    <cfRule type="expression" dxfId="11813" priority="11189" stopIfTrue="1">
      <formula>$C612="A"</formula>
    </cfRule>
  </conditionalFormatting>
  <conditionalFormatting sqref="F612:G612">
    <cfRule type="expression" dxfId="11812" priority="11188">
      <formula>$C612="A"</formula>
    </cfRule>
  </conditionalFormatting>
  <conditionalFormatting sqref="F612:G612">
    <cfRule type="expression" dxfId="11811" priority="11187">
      <formula>$C612="A"</formula>
    </cfRule>
  </conditionalFormatting>
  <conditionalFormatting sqref="F612:G612">
    <cfRule type="expression" dxfId="11810" priority="11186" stopIfTrue="1">
      <formula>$C612="A"</formula>
    </cfRule>
  </conditionalFormatting>
  <conditionalFormatting sqref="F612:G612">
    <cfRule type="expression" dxfId="11809" priority="11185">
      <formula>$C612="A"</formula>
    </cfRule>
  </conditionalFormatting>
  <conditionalFormatting sqref="F613:G613">
    <cfRule type="expression" dxfId="11808" priority="11184">
      <formula>$C613="A"</formula>
    </cfRule>
  </conditionalFormatting>
  <conditionalFormatting sqref="F613:G613">
    <cfRule type="expression" dxfId="11807" priority="11183" stopIfTrue="1">
      <formula>$C613="A"</formula>
    </cfRule>
  </conditionalFormatting>
  <conditionalFormatting sqref="F613:G613">
    <cfRule type="expression" dxfId="11806" priority="11182">
      <formula>$C613="A"</formula>
    </cfRule>
  </conditionalFormatting>
  <conditionalFormatting sqref="F613:G613">
    <cfRule type="expression" dxfId="11805" priority="11181">
      <formula>$C613="A"</formula>
    </cfRule>
  </conditionalFormatting>
  <conditionalFormatting sqref="F613:G613">
    <cfRule type="expression" dxfId="11804" priority="11180" stopIfTrue="1">
      <formula>$C613="A"</formula>
    </cfRule>
  </conditionalFormatting>
  <conditionalFormatting sqref="F613:G613">
    <cfRule type="expression" dxfId="11803" priority="11179">
      <formula>$C613="A"</formula>
    </cfRule>
  </conditionalFormatting>
  <conditionalFormatting sqref="F613:G613">
    <cfRule type="expression" dxfId="11802" priority="11178">
      <formula>$C613="A"</formula>
    </cfRule>
  </conditionalFormatting>
  <conditionalFormatting sqref="F613:G613">
    <cfRule type="expression" dxfId="11801" priority="11177" stopIfTrue="1">
      <formula>$C613="A"</formula>
    </cfRule>
  </conditionalFormatting>
  <conditionalFormatting sqref="F613:G613">
    <cfRule type="expression" dxfId="11800" priority="11176">
      <formula>$C613="A"</formula>
    </cfRule>
  </conditionalFormatting>
  <conditionalFormatting sqref="D613:N613">
    <cfRule type="expression" dxfId="11799" priority="11175">
      <formula>$C613="A"</formula>
    </cfRule>
  </conditionalFormatting>
  <conditionalFormatting sqref="D613:E613 H613:N613">
    <cfRule type="expression" dxfId="11798" priority="11174" stopIfTrue="1">
      <formula>$C613="A"</formula>
    </cfRule>
  </conditionalFormatting>
  <conditionalFormatting sqref="F613:G613">
    <cfRule type="expression" dxfId="11797" priority="11173" stopIfTrue="1">
      <formula>$C613="A"</formula>
    </cfRule>
  </conditionalFormatting>
  <conditionalFormatting sqref="F613:G613">
    <cfRule type="expression" dxfId="11796" priority="11172">
      <formula>$C613="A"</formula>
    </cfRule>
  </conditionalFormatting>
  <conditionalFormatting sqref="F613:G613">
    <cfRule type="expression" dxfId="11795" priority="11171">
      <formula>$C613="A"</formula>
    </cfRule>
  </conditionalFormatting>
  <conditionalFormatting sqref="F613:G613">
    <cfRule type="expression" dxfId="11794" priority="11170" stopIfTrue="1">
      <formula>$C613="A"</formula>
    </cfRule>
  </conditionalFormatting>
  <conditionalFormatting sqref="F613:G613">
    <cfRule type="expression" dxfId="11793" priority="11169">
      <formula>$C613="A"</formula>
    </cfRule>
  </conditionalFormatting>
  <conditionalFormatting sqref="F613:G613">
    <cfRule type="expression" dxfId="11792" priority="11168">
      <formula>$C613="A"</formula>
    </cfRule>
  </conditionalFormatting>
  <conditionalFormatting sqref="F613:G613">
    <cfRule type="expression" dxfId="11791" priority="11167" stopIfTrue="1">
      <formula>$C613="A"</formula>
    </cfRule>
  </conditionalFormatting>
  <conditionalFormatting sqref="F613:G613">
    <cfRule type="expression" dxfId="11790" priority="11166">
      <formula>$C613="A"</formula>
    </cfRule>
  </conditionalFormatting>
  <conditionalFormatting sqref="F613:G613">
    <cfRule type="expression" dxfId="11789" priority="11165">
      <formula>$C613="A"</formula>
    </cfRule>
  </conditionalFormatting>
  <conditionalFormatting sqref="F613:G613">
    <cfRule type="expression" dxfId="11788" priority="11164" stopIfTrue="1">
      <formula>$C613="A"</formula>
    </cfRule>
  </conditionalFormatting>
  <conditionalFormatting sqref="F613:G613">
    <cfRule type="expression" dxfId="11787" priority="11163">
      <formula>$C613="A"</formula>
    </cfRule>
  </conditionalFormatting>
  <conditionalFormatting sqref="F613:G613">
    <cfRule type="expression" dxfId="11786" priority="11162">
      <formula>$C613="A"</formula>
    </cfRule>
  </conditionalFormatting>
  <conditionalFormatting sqref="F613:G613">
    <cfRule type="expression" dxfId="11785" priority="11161" stopIfTrue="1">
      <formula>$C613="A"</formula>
    </cfRule>
  </conditionalFormatting>
  <conditionalFormatting sqref="F613:G613">
    <cfRule type="expression" dxfId="11784" priority="11160">
      <formula>$C613="A"</formula>
    </cfRule>
  </conditionalFormatting>
  <conditionalFormatting sqref="F614:G614">
    <cfRule type="expression" dxfId="11783" priority="11159">
      <formula>$C614="A"</formula>
    </cfRule>
  </conditionalFormatting>
  <conditionalFormatting sqref="F614:G614">
    <cfRule type="expression" dxfId="11782" priority="11158" stopIfTrue="1">
      <formula>$C614="A"</formula>
    </cfRule>
  </conditionalFormatting>
  <conditionalFormatting sqref="F614:G614">
    <cfRule type="expression" dxfId="11781" priority="11157">
      <formula>$C614="A"</formula>
    </cfRule>
  </conditionalFormatting>
  <conditionalFormatting sqref="F614:G614">
    <cfRule type="expression" dxfId="11780" priority="11156">
      <formula>$C614="A"</formula>
    </cfRule>
  </conditionalFormatting>
  <conditionalFormatting sqref="F614:G614">
    <cfRule type="expression" dxfId="11779" priority="11155" stopIfTrue="1">
      <formula>$C614="A"</formula>
    </cfRule>
  </conditionalFormatting>
  <conditionalFormatting sqref="F614:G614">
    <cfRule type="expression" dxfId="11778" priority="11154">
      <formula>$C614="A"</formula>
    </cfRule>
  </conditionalFormatting>
  <conditionalFormatting sqref="F614:G614">
    <cfRule type="expression" dxfId="11777" priority="11153">
      <formula>$C614="A"</formula>
    </cfRule>
  </conditionalFormatting>
  <conditionalFormatting sqref="F614:G614">
    <cfRule type="expression" dxfId="11776" priority="11152" stopIfTrue="1">
      <formula>$C614="A"</formula>
    </cfRule>
  </conditionalFormatting>
  <conditionalFormatting sqref="F614:G614">
    <cfRule type="expression" dxfId="11775" priority="11151">
      <formula>$C614="A"</formula>
    </cfRule>
  </conditionalFormatting>
  <conditionalFormatting sqref="D614:N614">
    <cfRule type="expression" dxfId="11774" priority="11150">
      <formula>$C614="A"</formula>
    </cfRule>
  </conditionalFormatting>
  <conditionalFormatting sqref="D614:E614 H614:N614">
    <cfRule type="expression" dxfId="11773" priority="11149" stopIfTrue="1">
      <formula>$C614="A"</formula>
    </cfRule>
  </conditionalFormatting>
  <conditionalFormatting sqref="F614:G614">
    <cfRule type="expression" dxfId="11772" priority="11148" stopIfTrue="1">
      <formula>$C614="A"</formula>
    </cfRule>
  </conditionalFormatting>
  <conditionalFormatting sqref="F614:G614">
    <cfRule type="expression" dxfId="11771" priority="11147">
      <formula>$C614="A"</formula>
    </cfRule>
  </conditionalFormatting>
  <conditionalFormatting sqref="F614:G614">
    <cfRule type="expression" dxfId="11770" priority="11146">
      <formula>$C614="A"</formula>
    </cfRule>
  </conditionalFormatting>
  <conditionalFormatting sqref="F614:G614">
    <cfRule type="expression" dxfId="11769" priority="11145" stopIfTrue="1">
      <formula>$C614="A"</formula>
    </cfRule>
  </conditionalFormatting>
  <conditionalFormatting sqref="F614:G614">
    <cfRule type="expression" dxfId="11768" priority="11144">
      <formula>$C614="A"</formula>
    </cfRule>
  </conditionalFormatting>
  <conditionalFormatting sqref="F614:G614">
    <cfRule type="expression" dxfId="11767" priority="11143">
      <formula>$C614="A"</formula>
    </cfRule>
  </conditionalFormatting>
  <conditionalFormatting sqref="F614:G614">
    <cfRule type="expression" dxfId="11766" priority="11142" stopIfTrue="1">
      <formula>$C614="A"</formula>
    </cfRule>
  </conditionalFormatting>
  <conditionalFormatting sqref="F614:G614">
    <cfRule type="expression" dxfId="11765" priority="11141">
      <formula>$C614="A"</formula>
    </cfRule>
  </conditionalFormatting>
  <conditionalFormatting sqref="F614:G614">
    <cfRule type="expression" dxfId="11764" priority="11140">
      <formula>$C614="A"</formula>
    </cfRule>
  </conditionalFormatting>
  <conditionalFormatting sqref="F614:G614">
    <cfRule type="expression" dxfId="11763" priority="11139" stopIfTrue="1">
      <formula>$C614="A"</formula>
    </cfRule>
  </conditionalFormatting>
  <conditionalFormatting sqref="F614:G614">
    <cfRule type="expression" dxfId="11762" priority="11138">
      <formula>$C614="A"</formula>
    </cfRule>
  </conditionalFormatting>
  <conditionalFormatting sqref="F614:G614">
    <cfRule type="expression" dxfId="11761" priority="11137">
      <formula>$C614="A"</formula>
    </cfRule>
  </conditionalFormatting>
  <conditionalFormatting sqref="F614:G614">
    <cfRule type="expression" dxfId="11760" priority="11136" stopIfTrue="1">
      <formula>$C614="A"</formula>
    </cfRule>
  </conditionalFormatting>
  <conditionalFormatting sqref="F614:G614">
    <cfRule type="expression" dxfId="11759" priority="11135">
      <formula>$C614="A"</formula>
    </cfRule>
  </conditionalFormatting>
  <conditionalFormatting sqref="F615:G615">
    <cfRule type="expression" dxfId="11758" priority="11134">
      <formula>$C615="A"</formula>
    </cfRule>
  </conditionalFormatting>
  <conditionalFormatting sqref="F615:G615">
    <cfRule type="expression" dxfId="11757" priority="11133" stopIfTrue="1">
      <formula>$C615="A"</formula>
    </cfRule>
  </conditionalFormatting>
  <conditionalFormatting sqref="F615:G615">
    <cfRule type="expression" dxfId="11756" priority="11132">
      <formula>$C615="A"</formula>
    </cfRule>
  </conditionalFormatting>
  <conditionalFormatting sqref="F615:G615">
    <cfRule type="expression" dxfId="11755" priority="11131">
      <formula>$C615="A"</formula>
    </cfRule>
  </conditionalFormatting>
  <conditionalFormatting sqref="F615:G615">
    <cfRule type="expression" dxfId="11754" priority="11130" stopIfTrue="1">
      <formula>$C615="A"</formula>
    </cfRule>
  </conditionalFormatting>
  <conditionalFormatting sqref="F615:G615">
    <cfRule type="expression" dxfId="11753" priority="11129">
      <formula>$C615="A"</formula>
    </cfRule>
  </conditionalFormatting>
  <conditionalFormatting sqref="F615:G615">
    <cfRule type="expression" dxfId="11752" priority="11128">
      <formula>$C615="A"</formula>
    </cfRule>
  </conditionalFormatting>
  <conditionalFormatting sqref="F615:G615">
    <cfRule type="expression" dxfId="11751" priority="11127" stopIfTrue="1">
      <formula>$C615="A"</formula>
    </cfRule>
  </conditionalFormatting>
  <conditionalFormatting sqref="F615:G615">
    <cfRule type="expression" dxfId="11750" priority="11126">
      <formula>$C615="A"</formula>
    </cfRule>
  </conditionalFormatting>
  <conditionalFormatting sqref="D615:N615">
    <cfRule type="expression" dxfId="11749" priority="11125">
      <formula>$C615="A"</formula>
    </cfRule>
  </conditionalFormatting>
  <conditionalFormatting sqref="D615:E615 H615:N615">
    <cfRule type="expression" dxfId="11748" priority="11124" stopIfTrue="1">
      <formula>$C615="A"</formula>
    </cfRule>
  </conditionalFormatting>
  <conditionalFormatting sqref="F615:G615">
    <cfRule type="expression" dxfId="11747" priority="11123" stopIfTrue="1">
      <formula>$C615="A"</formula>
    </cfRule>
  </conditionalFormatting>
  <conditionalFormatting sqref="F615:G615">
    <cfRule type="expression" dxfId="11746" priority="11122">
      <formula>$C615="A"</formula>
    </cfRule>
  </conditionalFormatting>
  <conditionalFormatting sqref="F615:G615">
    <cfRule type="expression" dxfId="11745" priority="11121">
      <formula>$C615="A"</formula>
    </cfRule>
  </conditionalFormatting>
  <conditionalFormatting sqref="F615:G615">
    <cfRule type="expression" dxfId="11744" priority="11120" stopIfTrue="1">
      <formula>$C615="A"</formula>
    </cfRule>
  </conditionalFormatting>
  <conditionalFormatting sqref="F615:G615">
    <cfRule type="expression" dxfId="11743" priority="11119">
      <formula>$C615="A"</formula>
    </cfRule>
  </conditionalFormatting>
  <conditionalFormatting sqref="F615:G615">
    <cfRule type="expression" dxfId="11742" priority="11118">
      <formula>$C615="A"</formula>
    </cfRule>
  </conditionalFormatting>
  <conditionalFormatting sqref="F615:G615">
    <cfRule type="expression" dxfId="11741" priority="11117" stopIfTrue="1">
      <formula>$C615="A"</formula>
    </cfRule>
  </conditionalFormatting>
  <conditionalFormatting sqref="F615:G615">
    <cfRule type="expression" dxfId="11740" priority="11116">
      <formula>$C615="A"</formula>
    </cfRule>
  </conditionalFormatting>
  <conditionalFormatting sqref="F615:G615">
    <cfRule type="expression" dxfId="11739" priority="11115">
      <formula>$C615="A"</formula>
    </cfRule>
  </conditionalFormatting>
  <conditionalFormatting sqref="F615:G615">
    <cfRule type="expression" dxfId="11738" priority="11114" stopIfTrue="1">
      <formula>$C615="A"</formula>
    </cfRule>
  </conditionalFormatting>
  <conditionalFormatting sqref="F615:G615">
    <cfRule type="expression" dxfId="11737" priority="11113">
      <formula>$C615="A"</formula>
    </cfRule>
  </conditionalFormatting>
  <conditionalFormatting sqref="F615:G615">
    <cfRule type="expression" dxfId="11736" priority="11112">
      <formula>$C615="A"</formula>
    </cfRule>
  </conditionalFormatting>
  <conditionalFormatting sqref="F615:G615">
    <cfRule type="expression" dxfId="11735" priority="11111" stopIfTrue="1">
      <formula>$C615="A"</formula>
    </cfRule>
  </conditionalFormatting>
  <conditionalFormatting sqref="F615:G615">
    <cfRule type="expression" dxfId="11734" priority="11110">
      <formula>$C615="A"</formula>
    </cfRule>
  </conditionalFormatting>
  <conditionalFormatting sqref="F616:G616">
    <cfRule type="expression" dxfId="11733" priority="11109">
      <formula>$C616="A"</formula>
    </cfRule>
  </conditionalFormatting>
  <conditionalFormatting sqref="F616:G616">
    <cfRule type="expression" dxfId="11732" priority="11108" stopIfTrue="1">
      <formula>$C616="A"</formula>
    </cfRule>
  </conditionalFormatting>
  <conditionalFormatting sqref="F616:G616">
    <cfRule type="expression" dxfId="11731" priority="11107">
      <formula>$C616="A"</formula>
    </cfRule>
  </conditionalFormatting>
  <conditionalFormatting sqref="F616:G616">
    <cfRule type="expression" dxfId="11730" priority="11106">
      <formula>$C616="A"</formula>
    </cfRule>
  </conditionalFormatting>
  <conditionalFormatting sqref="F616:G616">
    <cfRule type="expression" dxfId="11729" priority="11105" stopIfTrue="1">
      <formula>$C616="A"</formula>
    </cfRule>
  </conditionalFormatting>
  <conditionalFormatting sqref="F616:G616">
    <cfRule type="expression" dxfId="11728" priority="11104">
      <formula>$C616="A"</formula>
    </cfRule>
  </conditionalFormatting>
  <conditionalFormatting sqref="F616:G616">
    <cfRule type="expression" dxfId="11727" priority="11103">
      <formula>$C616="A"</formula>
    </cfRule>
  </conditionalFormatting>
  <conditionalFormatting sqref="F616:G616">
    <cfRule type="expression" dxfId="11726" priority="11102" stopIfTrue="1">
      <formula>$C616="A"</formula>
    </cfRule>
  </conditionalFormatting>
  <conditionalFormatting sqref="F616:G616">
    <cfRule type="expression" dxfId="11725" priority="11101">
      <formula>$C616="A"</formula>
    </cfRule>
  </conditionalFormatting>
  <conditionalFormatting sqref="D616:N616">
    <cfRule type="expression" dxfId="11724" priority="11100">
      <formula>$C616="A"</formula>
    </cfRule>
  </conditionalFormatting>
  <conditionalFormatting sqref="D616:E616 H616:N616">
    <cfRule type="expression" dxfId="11723" priority="11099" stopIfTrue="1">
      <formula>$C616="A"</formula>
    </cfRule>
  </conditionalFormatting>
  <conditionalFormatting sqref="F616:G616">
    <cfRule type="expression" dxfId="11722" priority="11098" stopIfTrue="1">
      <formula>$C616="A"</formula>
    </cfRule>
  </conditionalFormatting>
  <conditionalFormatting sqref="F616:G616">
    <cfRule type="expression" dxfId="11721" priority="11097">
      <formula>$C616="A"</formula>
    </cfRule>
  </conditionalFormatting>
  <conditionalFormatting sqref="F616:G616">
    <cfRule type="expression" dxfId="11720" priority="11096">
      <formula>$C616="A"</formula>
    </cfRule>
  </conditionalFormatting>
  <conditionalFormatting sqref="F616:G616">
    <cfRule type="expression" dxfId="11719" priority="11095" stopIfTrue="1">
      <formula>$C616="A"</formula>
    </cfRule>
  </conditionalFormatting>
  <conditionalFormatting sqref="F616:G616">
    <cfRule type="expression" dxfId="11718" priority="11094">
      <formula>$C616="A"</formula>
    </cfRule>
  </conditionalFormatting>
  <conditionalFormatting sqref="F616:G616">
    <cfRule type="expression" dxfId="11717" priority="11093">
      <formula>$C616="A"</formula>
    </cfRule>
  </conditionalFormatting>
  <conditionalFormatting sqref="F616:G616">
    <cfRule type="expression" dxfId="11716" priority="11092" stopIfTrue="1">
      <formula>$C616="A"</formula>
    </cfRule>
  </conditionalFormatting>
  <conditionalFormatting sqref="F616:G616">
    <cfRule type="expression" dxfId="11715" priority="11091">
      <formula>$C616="A"</formula>
    </cfRule>
  </conditionalFormatting>
  <conditionalFormatting sqref="F616:G616">
    <cfRule type="expression" dxfId="11714" priority="11090">
      <formula>$C616="A"</formula>
    </cfRule>
  </conditionalFormatting>
  <conditionalFormatting sqref="F616:G616">
    <cfRule type="expression" dxfId="11713" priority="11089" stopIfTrue="1">
      <formula>$C616="A"</formula>
    </cfRule>
  </conditionalFormatting>
  <conditionalFormatting sqref="F616:G616">
    <cfRule type="expression" dxfId="11712" priority="11088">
      <formula>$C616="A"</formula>
    </cfRule>
  </conditionalFormatting>
  <conditionalFormatting sqref="F616:G616">
    <cfRule type="expression" dxfId="11711" priority="11087">
      <formula>$C616="A"</formula>
    </cfRule>
  </conditionalFormatting>
  <conditionalFormatting sqref="F616:G616">
    <cfRule type="expression" dxfId="11710" priority="11086" stopIfTrue="1">
      <formula>$C616="A"</formula>
    </cfRule>
  </conditionalFormatting>
  <conditionalFormatting sqref="F616:G616">
    <cfRule type="expression" dxfId="11709" priority="11085">
      <formula>$C616="A"</formula>
    </cfRule>
  </conditionalFormatting>
  <conditionalFormatting sqref="F617:G617">
    <cfRule type="expression" dxfId="11708" priority="11084">
      <formula>$C617="A"</formula>
    </cfRule>
  </conditionalFormatting>
  <conditionalFormatting sqref="F617:G617">
    <cfRule type="expression" dxfId="11707" priority="11083" stopIfTrue="1">
      <formula>$C617="A"</formula>
    </cfRule>
  </conditionalFormatting>
  <conditionalFormatting sqref="F617:G617">
    <cfRule type="expression" dxfId="11706" priority="11082">
      <formula>$C617="A"</formula>
    </cfRule>
  </conditionalFormatting>
  <conditionalFormatting sqref="F617:G617">
    <cfRule type="expression" dxfId="11705" priority="11081">
      <formula>$C617="A"</formula>
    </cfRule>
  </conditionalFormatting>
  <conditionalFormatting sqref="F617:G617">
    <cfRule type="expression" dxfId="11704" priority="11080" stopIfTrue="1">
      <formula>$C617="A"</formula>
    </cfRule>
  </conditionalFormatting>
  <conditionalFormatting sqref="F617:G617">
    <cfRule type="expression" dxfId="11703" priority="11079">
      <formula>$C617="A"</formula>
    </cfRule>
  </conditionalFormatting>
  <conditionalFormatting sqref="F617:G617">
    <cfRule type="expression" dxfId="11702" priority="11078">
      <formula>$C617="A"</formula>
    </cfRule>
  </conditionalFormatting>
  <conditionalFormatting sqref="F617:G617">
    <cfRule type="expression" dxfId="11701" priority="11077" stopIfTrue="1">
      <formula>$C617="A"</formula>
    </cfRule>
  </conditionalFormatting>
  <conditionalFormatting sqref="F617:G617">
    <cfRule type="expression" dxfId="11700" priority="11076">
      <formula>$C617="A"</formula>
    </cfRule>
  </conditionalFormatting>
  <conditionalFormatting sqref="D617:N617">
    <cfRule type="expression" dxfId="11699" priority="11075">
      <formula>$C617="A"</formula>
    </cfRule>
  </conditionalFormatting>
  <conditionalFormatting sqref="D617:E617 H617:N617">
    <cfRule type="expression" dxfId="11698" priority="11074" stopIfTrue="1">
      <formula>$C617="A"</formula>
    </cfRule>
  </conditionalFormatting>
  <conditionalFormatting sqref="F617:G617">
    <cfRule type="expression" dxfId="11697" priority="11073" stopIfTrue="1">
      <formula>$C617="A"</formula>
    </cfRule>
  </conditionalFormatting>
  <conditionalFormatting sqref="F617:G617">
    <cfRule type="expression" dxfId="11696" priority="11072">
      <formula>$C617="A"</formula>
    </cfRule>
  </conditionalFormatting>
  <conditionalFormatting sqref="F617:G617">
    <cfRule type="expression" dxfId="11695" priority="11071">
      <formula>$C617="A"</formula>
    </cfRule>
  </conditionalFormatting>
  <conditionalFormatting sqref="F617:G617">
    <cfRule type="expression" dxfId="11694" priority="11070" stopIfTrue="1">
      <formula>$C617="A"</formula>
    </cfRule>
  </conditionalFormatting>
  <conditionalFormatting sqref="F617:G617">
    <cfRule type="expression" dxfId="11693" priority="11069">
      <formula>$C617="A"</formula>
    </cfRule>
  </conditionalFormatting>
  <conditionalFormatting sqref="F617:G617">
    <cfRule type="expression" dxfId="11692" priority="11068">
      <formula>$C617="A"</formula>
    </cfRule>
  </conditionalFormatting>
  <conditionalFormatting sqref="F617:G617">
    <cfRule type="expression" dxfId="11691" priority="11067" stopIfTrue="1">
      <formula>$C617="A"</formula>
    </cfRule>
  </conditionalFormatting>
  <conditionalFormatting sqref="F617:G617">
    <cfRule type="expression" dxfId="11690" priority="11066">
      <formula>$C617="A"</formula>
    </cfRule>
  </conditionalFormatting>
  <conditionalFormatting sqref="F617:G617">
    <cfRule type="expression" dxfId="11689" priority="11065">
      <formula>$C617="A"</formula>
    </cfRule>
  </conditionalFormatting>
  <conditionalFormatting sqref="F617:G617">
    <cfRule type="expression" dxfId="11688" priority="11064" stopIfTrue="1">
      <formula>$C617="A"</formula>
    </cfRule>
  </conditionalFormatting>
  <conditionalFormatting sqref="F617:G617">
    <cfRule type="expression" dxfId="11687" priority="11063">
      <formula>$C617="A"</formula>
    </cfRule>
  </conditionalFormatting>
  <conditionalFormatting sqref="F617:G617">
    <cfRule type="expression" dxfId="11686" priority="11062">
      <formula>$C617="A"</formula>
    </cfRule>
  </conditionalFormatting>
  <conditionalFormatting sqref="F617:G617">
    <cfRule type="expression" dxfId="11685" priority="11061" stopIfTrue="1">
      <formula>$C617="A"</formula>
    </cfRule>
  </conditionalFormatting>
  <conditionalFormatting sqref="F617:G617">
    <cfRule type="expression" dxfId="11684" priority="11060">
      <formula>$C617="A"</formula>
    </cfRule>
  </conditionalFormatting>
  <conditionalFormatting sqref="F618:G618">
    <cfRule type="expression" dxfId="11683" priority="11059">
      <formula>$C618="A"</formula>
    </cfRule>
  </conditionalFormatting>
  <conditionalFormatting sqref="F618:G618">
    <cfRule type="expression" dxfId="11682" priority="11058" stopIfTrue="1">
      <formula>$C618="A"</formula>
    </cfRule>
  </conditionalFormatting>
  <conditionalFormatting sqref="F618:G618">
    <cfRule type="expression" dxfId="11681" priority="11057">
      <formula>$C618="A"</formula>
    </cfRule>
  </conditionalFormatting>
  <conditionalFormatting sqref="F618:G618">
    <cfRule type="expression" dxfId="11680" priority="11056">
      <formula>$C618="A"</formula>
    </cfRule>
  </conditionalFormatting>
  <conditionalFormatting sqref="F618:G618">
    <cfRule type="expression" dxfId="11679" priority="11055" stopIfTrue="1">
      <formula>$C618="A"</formula>
    </cfRule>
  </conditionalFormatting>
  <conditionalFormatting sqref="F618:G618">
    <cfRule type="expression" dxfId="11678" priority="11054">
      <formula>$C618="A"</formula>
    </cfRule>
  </conditionalFormatting>
  <conditionalFormatting sqref="F618:G618">
    <cfRule type="expression" dxfId="11677" priority="11053">
      <formula>$C618="A"</formula>
    </cfRule>
  </conditionalFormatting>
  <conditionalFormatting sqref="F618:G618">
    <cfRule type="expression" dxfId="11676" priority="11052" stopIfTrue="1">
      <formula>$C618="A"</formula>
    </cfRule>
  </conditionalFormatting>
  <conditionalFormatting sqref="F618:G618">
    <cfRule type="expression" dxfId="11675" priority="11051">
      <formula>$C618="A"</formula>
    </cfRule>
  </conditionalFormatting>
  <conditionalFormatting sqref="D618:N618">
    <cfRule type="expression" dxfId="11674" priority="11050">
      <formula>$C618="A"</formula>
    </cfRule>
  </conditionalFormatting>
  <conditionalFormatting sqref="D618:E618 H618:N618">
    <cfRule type="expression" dxfId="11673" priority="11049" stopIfTrue="1">
      <formula>$C618="A"</formula>
    </cfRule>
  </conditionalFormatting>
  <conditionalFormatting sqref="F618:G618">
    <cfRule type="expression" dxfId="11672" priority="11048" stopIfTrue="1">
      <formula>$C618="A"</formula>
    </cfRule>
  </conditionalFormatting>
  <conditionalFormatting sqref="F618:G618">
    <cfRule type="expression" dxfId="11671" priority="11047">
      <formula>$C618="A"</formula>
    </cfRule>
  </conditionalFormatting>
  <conditionalFormatting sqref="F618:G618">
    <cfRule type="expression" dxfId="11670" priority="11046">
      <formula>$C618="A"</formula>
    </cfRule>
  </conditionalFormatting>
  <conditionalFormatting sqref="F618:G618">
    <cfRule type="expression" dxfId="11669" priority="11045" stopIfTrue="1">
      <formula>$C618="A"</formula>
    </cfRule>
  </conditionalFormatting>
  <conditionalFormatting sqref="F618:G618">
    <cfRule type="expression" dxfId="11668" priority="11044">
      <formula>$C618="A"</formula>
    </cfRule>
  </conditionalFormatting>
  <conditionalFormatting sqref="F618:G618">
    <cfRule type="expression" dxfId="11667" priority="11043">
      <formula>$C618="A"</formula>
    </cfRule>
  </conditionalFormatting>
  <conditionalFormatting sqref="F618:G618">
    <cfRule type="expression" dxfId="11666" priority="11042" stopIfTrue="1">
      <formula>$C618="A"</formula>
    </cfRule>
  </conditionalFormatting>
  <conditionalFormatting sqref="F618:G618">
    <cfRule type="expression" dxfId="11665" priority="11041">
      <formula>$C618="A"</formula>
    </cfRule>
  </conditionalFormatting>
  <conditionalFormatting sqref="F618:G618">
    <cfRule type="expression" dxfId="11664" priority="11040">
      <formula>$C618="A"</formula>
    </cfRule>
  </conditionalFormatting>
  <conditionalFormatting sqref="F618:G618">
    <cfRule type="expression" dxfId="11663" priority="11039" stopIfTrue="1">
      <formula>$C618="A"</formula>
    </cfRule>
  </conditionalFormatting>
  <conditionalFormatting sqref="F618:G618">
    <cfRule type="expression" dxfId="11662" priority="11038">
      <formula>$C618="A"</formula>
    </cfRule>
  </conditionalFormatting>
  <conditionalFormatting sqref="F618:G618">
    <cfRule type="expression" dxfId="11661" priority="11037">
      <formula>$C618="A"</formula>
    </cfRule>
  </conditionalFormatting>
  <conditionalFormatting sqref="F618:G618">
    <cfRule type="expression" dxfId="11660" priority="11036" stopIfTrue="1">
      <formula>$C618="A"</formula>
    </cfRule>
  </conditionalFormatting>
  <conditionalFormatting sqref="F618:G618">
    <cfRule type="expression" dxfId="11659" priority="11035">
      <formula>$C618="A"</formula>
    </cfRule>
  </conditionalFormatting>
  <conditionalFormatting sqref="F619:G619">
    <cfRule type="expression" dxfId="11658" priority="11034">
      <formula>$C619="A"</formula>
    </cfRule>
  </conditionalFormatting>
  <conditionalFormatting sqref="F619:G619">
    <cfRule type="expression" dxfId="11657" priority="11033" stopIfTrue="1">
      <formula>$C619="A"</formula>
    </cfRule>
  </conditionalFormatting>
  <conditionalFormatting sqref="F619:G619">
    <cfRule type="expression" dxfId="11656" priority="11032">
      <formula>$C619="A"</formula>
    </cfRule>
  </conditionalFormatting>
  <conditionalFormatting sqref="F619:G619">
    <cfRule type="expression" dxfId="11655" priority="11031">
      <formula>$C619="A"</formula>
    </cfRule>
  </conditionalFormatting>
  <conditionalFormatting sqref="F619:G619">
    <cfRule type="expression" dxfId="11654" priority="11030" stopIfTrue="1">
      <formula>$C619="A"</formula>
    </cfRule>
  </conditionalFormatting>
  <conditionalFormatting sqref="F619:G619">
    <cfRule type="expression" dxfId="11653" priority="11029">
      <formula>$C619="A"</formula>
    </cfRule>
  </conditionalFormatting>
  <conditionalFormatting sqref="F619:G619">
    <cfRule type="expression" dxfId="11652" priority="11028">
      <formula>$C619="A"</formula>
    </cfRule>
  </conditionalFormatting>
  <conditionalFormatting sqref="F619:G619">
    <cfRule type="expression" dxfId="11651" priority="11027" stopIfTrue="1">
      <formula>$C619="A"</formula>
    </cfRule>
  </conditionalFormatting>
  <conditionalFormatting sqref="F619:G619">
    <cfRule type="expression" dxfId="11650" priority="11026">
      <formula>$C619="A"</formula>
    </cfRule>
  </conditionalFormatting>
  <conditionalFormatting sqref="D619:N619">
    <cfRule type="expression" dxfId="11649" priority="11025">
      <formula>$C619="A"</formula>
    </cfRule>
  </conditionalFormatting>
  <conditionalFormatting sqref="D619:E619 H619:N619">
    <cfRule type="expression" dxfId="11648" priority="11024" stopIfTrue="1">
      <formula>$C619="A"</formula>
    </cfRule>
  </conditionalFormatting>
  <conditionalFormatting sqref="F619:G619">
    <cfRule type="expression" dxfId="11647" priority="11023" stopIfTrue="1">
      <formula>$C619="A"</formula>
    </cfRule>
  </conditionalFormatting>
  <conditionalFormatting sqref="F619:G619">
    <cfRule type="expression" dxfId="11646" priority="11022">
      <formula>$C619="A"</formula>
    </cfRule>
  </conditionalFormatting>
  <conditionalFormatting sqref="F619:G619">
    <cfRule type="expression" dxfId="11645" priority="11021">
      <formula>$C619="A"</formula>
    </cfRule>
  </conditionalFormatting>
  <conditionalFormatting sqref="F619:G619">
    <cfRule type="expression" dxfId="11644" priority="11020" stopIfTrue="1">
      <formula>$C619="A"</formula>
    </cfRule>
  </conditionalFormatting>
  <conditionalFormatting sqref="F619:G619">
    <cfRule type="expression" dxfId="11643" priority="11019">
      <formula>$C619="A"</formula>
    </cfRule>
  </conditionalFormatting>
  <conditionalFormatting sqref="F619:G619">
    <cfRule type="expression" dxfId="11642" priority="11018">
      <formula>$C619="A"</formula>
    </cfRule>
  </conditionalFormatting>
  <conditionalFormatting sqref="F619:G619">
    <cfRule type="expression" dxfId="11641" priority="11017" stopIfTrue="1">
      <formula>$C619="A"</formula>
    </cfRule>
  </conditionalFormatting>
  <conditionalFormatting sqref="F619:G619">
    <cfRule type="expression" dxfId="11640" priority="11016">
      <formula>$C619="A"</formula>
    </cfRule>
  </conditionalFormatting>
  <conditionalFormatting sqref="F619:G619">
    <cfRule type="expression" dxfId="11639" priority="11015">
      <formula>$C619="A"</formula>
    </cfRule>
  </conditionalFormatting>
  <conditionalFormatting sqref="F619:G619">
    <cfRule type="expression" dxfId="11638" priority="11014" stopIfTrue="1">
      <formula>$C619="A"</formula>
    </cfRule>
  </conditionalFormatting>
  <conditionalFormatting sqref="F619:G619">
    <cfRule type="expression" dxfId="11637" priority="11013">
      <formula>$C619="A"</formula>
    </cfRule>
  </conditionalFormatting>
  <conditionalFormatting sqref="F619:G619">
    <cfRule type="expression" dxfId="11636" priority="11012">
      <formula>$C619="A"</formula>
    </cfRule>
  </conditionalFormatting>
  <conditionalFormatting sqref="F619:G619">
    <cfRule type="expression" dxfId="11635" priority="11011" stopIfTrue="1">
      <formula>$C619="A"</formula>
    </cfRule>
  </conditionalFormatting>
  <conditionalFormatting sqref="F619:G619">
    <cfRule type="expression" dxfId="11634" priority="11010">
      <formula>$C619="A"</formula>
    </cfRule>
  </conditionalFormatting>
  <conditionalFormatting sqref="F620:G620">
    <cfRule type="expression" dxfId="11633" priority="10984">
      <formula>$C620="A"</formula>
    </cfRule>
  </conditionalFormatting>
  <conditionalFormatting sqref="F620:G620">
    <cfRule type="expression" dxfId="11632" priority="10983" stopIfTrue="1">
      <formula>$C620="A"</formula>
    </cfRule>
  </conditionalFormatting>
  <conditionalFormatting sqref="F620:G620">
    <cfRule type="expression" dxfId="11631" priority="10982">
      <formula>$C620="A"</formula>
    </cfRule>
  </conditionalFormatting>
  <conditionalFormatting sqref="F620:G620">
    <cfRule type="expression" dxfId="11630" priority="10981">
      <formula>$C620="A"</formula>
    </cfRule>
  </conditionalFormatting>
  <conditionalFormatting sqref="F620:G620">
    <cfRule type="expression" dxfId="11629" priority="10980" stopIfTrue="1">
      <formula>$C620="A"</formula>
    </cfRule>
  </conditionalFormatting>
  <conditionalFormatting sqref="F620:G620">
    <cfRule type="expression" dxfId="11628" priority="10979">
      <formula>$C620="A"</formula>
    </cfRule>
  </conditionalFormatting>
  <conditionalFormatting sqref="F620:G620">
    <cfRule type="expression" dxfId="11627" priority="10978">
      <formula>$C620="A"</formula>
    </cfRule>
  </conditionalFormatting>
  <conditionalFormatting sqref="F620:G620">
    <cfRule type="expression" dxfId="11626" priority="10977" stopIfTrue="1">
      <formula>$C620="A"</formula>
    </cfRule>
  </conditionalFormatting>
  <conditionalFormatting sqref="F620:G620">
    <cfRule type="expression" dxfId="11625" priority="10976">
      <formula>$C620="A"</formula>
    </cfRule>
  </conditionalFormatting>
  <conditionalFormatting sqref="D620:N620">
    <cfRule type="expression" dxfId="11624" priority="10975">
      <formula>$C620="A"</formula>
    </cfRule>
  </conditionalFormatting>
  <conditionalFormatting sqref="D620:E620 H620:N620">
    <cfRule type="expression" dxfId="11623" priority="10974" stopIfTrue="1">
      <formula>$C620="A"</formula>
    </cfRule>
  </conditionalFormatting>
  <conditionalFormatting sqref="F620:G620">
    <cfRule type="expression" dxfId="11622" priority="10973" stopIfTrue="1">
      <formula>$C620="A"</formula>
    </cfRule>
  </conditionalFormatting>
  <conditionalFormatting sqref="F620:G620">
    <cfRule type="expression" dxfId="11621" priority="10972">
      <formula>$C620="A"</formula>
    </cfRule>
  </conditionalFormatting>
  <conditionalFormatting sqref="F620:G620">
    <cfRule type="expression" dxfId="11620" priority="10971">
      <formula>$C620="A"</formula>
    </cfRule>
  </conditionalFormatting>
  <conditionalFormatting sqref="F620:G620">
    <cfRule type="expression" dxfId="11619" priority="10970" stopIfTrue="1">
      <formula>$C620="A"</formula>
    </cfRule>
  </conditionalFormatting>
  <conditionalFormatting sqref="F620:G620">
    <cfRule type="expression" dxfId="11618" priority="10969">
      <formula>$C620="A"</formula>
    </cfRule>
  </conditionalFormatting>
  <conditionalFormatting sqref="F620:G620">
    <cfRule type="expression" dxfId="11617" priority="10968">
      <formula>$C620="A"</formula>
    </cfRule>
  </conditionalFormatting>
  <conditionalFormatting sqref="F620:G620">
    <cfRule type="expression" dxfId="11616" priority="10967" stopIfTrue="1">
      <formula>$C620="A"</formula>
    </cfRule>
  </conditionalFormatting>
  <conditionalFormatting sqref="F620:G620">
    <cfRule type="expression" dxfId="11615" priority="10966">
      <formula>$C620="A"</formula>
    </cfRule>
  </conditionalFormatting>
  <conditionalFormatting sqref="F620:G620">
    <cfRule type="expression" dxfId="11614" priority="10965">
      <formula>$C620="A"</formula>
    </cfRule>
  </conditionalFormatting>
  <conditionalFormatting sqref="F620:G620">
    <cfRule type="expression" dxfId="11613" priority="10964" stopIfTrue="1">
      <formula>$C620="A"</formula>
    </cfRule>
  </conditionalFormatting>
  <conditionalFormatting sqref="F620:G620">
    <cfRule type="expression" dxfId="11612" priority="10963">
      <formula>$C620="A"</formula>
    </cfRule>
  </conditionalFormatting>
  <conditionalFormatting sqref="F620:G620">
    <cfRule type="expression" dxfId="11611" priority="10962">
      <formula>$C620="A"</formula>
    </cfRule>
  </conditionalFormatting>
  <conditionalFormatting sqref="F620:G620">
    <cfRule type="expression" dxfId="11610" priority="10961" stopIfTrue="1">
      <formula>$C620="A"</formula>
    </cfRule>
  </conditionalFormatting>
  <conditionalFormatting sqref="F620:G620">
    <cfRule type="expression" dxfId="11609" priority="10960">
      <formula>$C620="A"</formula>
    </cfRule>
  </conditionalFormatting>
  <conditionalFormatting sqref="F621:G621">
    <cfRule type="expression" dxfId="11608" priority="10959">
      <formula>$C621="A"</formula>
    </cfRule>
  </conditionalFormatting>
  <conditionalFormatting sqref="F621:G621">
    <cfRule type="expression" dxfId="11607" priority="10958" stopIfTrue="1">
      <formula>$C621="A"</formula>
    </cfRule>
  </conditionalFormatting>
  <conditionalFormatting sqref="F621:G621">
    <cfRule type="expression" dxfId="11606" priority="10957">
      <formula>$C621="A"</formula>
    </cfRule>
  </conditionalFormatting>
  <conditionalFormatting sqref="F621:G621">
    <cfRule type="expression" dxfId="11605" priority="10956">
      <formula>$C621="A"</formula>
    </cfRule>
  </conditionalFormatting>
  <conditionalFormatting sqref="F621:G621">
    <cfRule type="expression" dxfId="11604" priority="10955" stopIfTrue="1">
      <formula>$C621="A"</formula>
    </cfRule>
  </conditionalFormatting>
  <conditionalFormatting sqref="F621:G621">
    <cfRule type="expression" dxfId="11603" priority="10954">
      <formula>$C621="A"</formula>
    </cfRule>
  </conditionalFormatting>
  <conditionalFormatting sqref="F621:G621">
    <cfRule type="expression" dxfId="11602" priority="10953">
      <formula>$C621="A"</formula>
    </cfRule>
  </conditionalFormatting>
  <conditionalFormatting sqref="F621:G621">
    <cfRule type="expression" dxfId="11601" priority="10952" stopIfTrue="1">
      <formula>$C621="A"</formula>
    </cfRule>
  </conditionalFormatting>
  <conditionalFormatting sqref="F621:G621">
    <cfRule type="expression" dxfId="11600" priority="10951">
      <formula>$C621="A"</formula>
    </cfRule>
  </conditionalFormatting>
  <conditionalFormatting sqref="D621:N621">
    <cfRule type="expression" dxfId="11599" priority="10950">
      <formula>$C621="A"</formula>
    </cfRule>
  </conditionalFormatting>
  <conditionalFormatting sqref="D621:E621 H621:N621">
    <cfRule type="expression" dxfId="11598" priority="10949" stopIfTrue="1">
      <formula>$C621="A"</formula>
    </cfRule>
  </conditionalFormatting>
  <conditionalFormatting sqref="F621:G621">
    <cfRule type="expression" dxfId="11597" priority="10948" stopIfTrue="1">
      <formula>$C621="A"</formula>
    </cfRule>
  </conditionalFormatting>
  <conditionalFormatting sqref="F621:G621">
    <cfRule type="expression" dxfId="11596" priority="10947">
      <formula>$C621="A"</formula>
    </cfRule>
  </conditionalFormatting>
  <conditionalFormatting sqref="F621:G621">
    <cfRule type="expression" dxfId="11595" priority="10946">
      <formula>$C621="A"</formula>
    </cfRule>
  </conditionalFormatting>
  <conditionalFormatting sqref="F621:G621">
    <cfRule type="expression" dxfId="11594" priority="10945" stopIfTrue="1">
      <formula>$C621="A"</formula>
    </cfRule>
  </conditionalFormatting>
  <conditionalFormatting sqref="F621:G621">
    <cfRule type="expression" dxfId="11593" priority="10944">
      <formula>$C621="A"</formula>
    </cfRule>
  </conditionalFormatting>
  <conditionalFormatting sqref="F621:G621">
    <cfRule type="expression" dxfId="11592" priority="10943">
      <formula>$C621="A"</formula>
    </cfRule>
  </conditionalFormatting>
  <conditionalFormatting sqref="F621:G621">
    <cfRule type="expression" dxfId="11591" priority="10942" stopIfTrue="1">
      <formula>$C621="A"</formula>
    </cfRule>
  </conditionalFormatting>
  <conditionalFormatting sqref="F621:G621">
    <cfRule type="expression" dxfId="11590" priority="10941">
      <formula>$C621="A"</formula>
    </cfRule>
  </conditionalFormatting>
  <conditionalFormatting sqref="F621:G621">
    <cfRule type="expression" dxfId="11589" priority="10940">
      <formula>$C621="A"</formula>
    </cfRule>
  </conditionalFormatting>
  <conditionalFormatting sqref="F621:G621">
    <cfRule type="expression" dxfId="11588" priority="10939" stopIfTrue="1">
      <formula>$C621="A"</formula>
    </cfRule>
  </conditionalFormatting>
  <conditionalFormatting sqref="F621:G621">
    <cfRule type="expression" dxfId="11587" priority="10938">
      <formula>$C621="A"</formula>
    </cfRule>
  </conditionalFormatting>
  <conditionalFormatting sqref="F621:G621">
    <cfRule type="expression" dxfId="11586" priority="10937">
      <formula>$C621="A"</formula>
    </cfRule>
  </conditionalFormatting>
  <conditionalFormatting sqref="F621:G621">
    <cfRule type="expression" dxfId="11585" priority="10936" stopIfTrue="1">
      <formula>$C621="A"</formula>
    </cfRule>
  </conditionalFormatting>
  <conditionalFormatting sqref="F621:G621">
    <cfRule type="expression" dxfId="11584" priority="10935">
      <formula>$C621="A"</formula>
    </cfRule>
  </conditionalFormatting>
  <conditionalFormatting sqref="F622:G622">
    <cfRule type="expression" dxfId="11583" priority="10934">
      <formula>$C622="A"</formula>
    </cfRule>
  </conditionalFormatting>
  <conditionalFormatting sqref="F622:G622">
    <cfRule type="expression" dxfId="11582" priority="10933" stopIfTrue="1">
      <formula>$C622="A"</formula>
    </cfRule>
  </conditionalFormatting>
  <conditionalFormatting sqref="F622:G622">
    <cfRule type="expression" dxfId="11581" priority="10932">
      <formula>$C622="A"</formula>
    </cfRule>
  </conditionalFormatting>
  <conditionalFormatting sqref="F622:G622">
    <cfRule type="expression" dxfId="11580" priority="10931">
      <formula>$C622="A"</formula>
    </cfRule>
  </conditionalFormatting>
  <conditionalFormatting sqref="F622:G622">
    <cfRule type="expression" dxfId="11579" priority="10930" stopIfTrue="1">
      <formula>$C622="A"</formula>
    </cfRule>
  </conditionalFormatting>
  <conditionalFormatting sqref="F622:G622">
    <cfRule type="expression" dxfId="11578" priority="10929">
      <formula>$C622="A"</formula>
    </cfRule>
  </conditionalFormatting>
  <conditionalFormatting sqref="F622:G622">
    <cfRule type="expression" dxfId="11577" priority="10928">
      <formula>$C622="A"</formula>
    </cfRule>
  </conditionalFormatting>
  <conditionalFormatting sqref="F622:G622">
    <cfRule type="expression" dxfId="11576" priority="10927" stopIfTrue="1">
      <formula>$C622="A"</formula>
    </cfRule>
  </conditionalFormatting>
  <conditionalFormatting sqref="F622:G622">
    <cfRule type="expression" dxfId="11575" priority="10926">
      <formula>$C622="A"</formula>
    </cfRule>
  </conditionalFormatting>
  <conditionalFormatting sqref="D622:N622">
    <cfRule type="expression" dxfId="11574" priority="10925">
      <formula>$C622="A"</formula>
    </cfRule>
  </conditionalFormatting>
  <conditionalFormatting sqref="D622:E622 H622:N622">
    <cfRule type="expression" dxfId="11573" priority="10924" stopIfTrue="1">
      <formula>$C622="A"</formula>
    </cfRule>
  </conditionalFormatting>
  <conditionalFormatting sqref="F622:G622">
    <cfRule type="expression" dxfId="11572" priority="10923" stopIfTrue="1">
      <formula>$C622="A"</formula>
    </cfRule>
  </conditionalFormatting>
  <conditionalFormatting sqref="F622:G622">
    <cfRule type="expression" dxfId="11571" priority="10922">
      <formula>$C622="A"</formula>
    </cfRule>
  </conditionalFormatting>
  <conditionalFormatting sqref="F622:G622">
    <cfRule type="expression" dxfId="11570" priority="10921">
      <formula>$C622="A"</formula>
    </cfRule>
  </conditionalFormatting>
  <conditionalFormatting sqref="F622:G622">
    <cfRule type="expression" dxfId="11569" priority="10920" stopIfTrue="1">
      <formula>$C622="A"</formula>
    </cfRule>
  </conditionalFormatting>
  <conditionalFormatting sqref="F622:G622">
    <cfRule type="expression" dxfId="11568" priority="10919">
      <formula>$C622="A"</formula>
    </cfRule>
  </conditionalFormatting>
  <conditionalFormatting sqref="F622:G622">
    <cfRule type="expression" dxfId="11567" priority="10918">
      <formula>$C622="A"</formula>
    </cfRule>
  </conditionalFormatting>
  <conditionalFormatting sqref="F622:G622">
    <cfRule type="expression" dxfId="11566" priority="10917" stopIfTrue="1">
      <formula>$C622="A"</formula>
    </cfRule>
  </conditionalFormatting>
  <conditionalFormatting sqref="F622:G622">
    <cfRule type="expression" dxfId="11565" priority="10916">
      <formula>$C622="A"</formula>
    </cfRule>
  </conditionalFormatting>
  <conditionalFormatting sqref="F622:G622">
    <cfRule type="expression" dxfId="11564" priority="10915">
      <formula>$C622="A"</formula>
    </cfRule>
  </conditionalFormatting>
  <conditionalFormatting sqref="F622:G622">
    <cfRule type="expression" dxfId="11563" priority="10914" stopIfTrue="1">
      <formula>$C622="A"</formula>
    </cfRule>
  </conditionalFormatting>
  <conditionalFormatting sqref="F622:G622">
    <cfRule type="expression" dxfId="11562" priority="10913">
      <formula>$C622="A"</formula>
    </cfRule>
  </conditionalFormatting>
  <conditionalFormatting sqref="F622:G622">
    <cfRule type="expression" dxfId="11561" priority="10912">
      <formula>$C622="A"</formula>
    </cfRule>
  </conditionalFormatting>
  <conditionalFormatting sqref="F622:G622">
    <cfRule type="expression" dxfId="11560" priority="10911" stopIfTrue="1">
      <formula>$C622="A"</formula>
    </cfRule>
  </conditionalFormatting>
  <conditionalFormatting sqref="F622:G622">
    <cfRule type="expression" dxfId="11559" priority="10910">
      <formula>$C622="A"</formula>
    </cfRule>
  </conditionalFormatting>
  <conditionalFormatting sqref="F623:G623">
    <cfRule type="expression" dxfId="11558" priority="10909">
      <formula>$C623="A"</formula>
    </cfRule>
  </conditionalFormatting>
  <conditionalFormatting sqref="F623:G623">
    <cfRule type="expression" dxfId="11557" priority="10908" stopIfTrue="1">
      <formula>$C623="A"</formula>
    </cfRule>
  </conditionalFormatting>
  <conditionalFormatting sqref="F623:G623">
    <cfRule type="expression" dxfId="11556" priority="10907">
      <formula>$C623="A"</formula>
    </cfRule>
  </conditionalFormatting>
  <conditionalFormatting sqref="F623:G623">
    <cfRule type="expression" dxfId="11555" priority="10906">
      <formula>$C623="A"</formula>
    </cfRule>
  </conditionalFormatting>
  <conditionalFormatting sqref="F623:G623">
    <cfRule type="expression" dxfId="11554" priority="10905" stopIfTrue="1">
      <formula>$C623="A"</formula>
    </cfRule>
  </conditionalFormatting>
  <conditionalFormatting sqref="F623:G623">
    <cfRule type="expression" dxfId="11553" priority="10904">
      <formula>$C623="A"</formula>
    </cfRule>
  </conditionalFormatting>
  <conditionalFormatting sqref="F623:G623">
    <cfRule type="expression" dxfId="11552" priority="10903">
      <formula>$C623="A"</formula>
    </cfRule>
  </conditionalFormatting>
  <conditionalFormatting sqref="F623:G623">
    <cfRule type="expression" dxfId="11551" priority="10902" stopIfTrue="1">
      <formula>$C623="A"</formula>
    </cfRule>
  </conditionalFormatting>
  <conditionalFormatting sqref="F623:G623">
    <cfRule type="expression" dxfId="11550" priority="10901">
      <formula>$C623="A"</formula>
    </cfRule>
  </conditionalFormatting>
  <conditionalFormatting sqref="D623:N623">
    <cfRule type="expression" dxfId="11549" priority="10900">
      <formula>$C623="A"</formula>
    </cfRule>
  </conditionalFormatting>
  <conditionalFormatting sqref="D623:E623 H623:N623">
    <cfRule type="expression" dxfId="11548" priority="10899" stopIfTrue="1">
      <formula>$C623="A"</formula>
    </cfRule>
  </conditionalFormatting>
  <conditionalFormatting sqref="F623:G623">
    <cfRule type="expression" dxfId="11547" priority="10898" stopIfTrue="1">
      <formula>$C623="A"</formula>
    </cfRule>
  </conditionalFormatting>
  <conditionalFormatting sqref="F623:G623">
    <cfRule type="expression" dxfId="11546" priority="10897">
      <formula>$C623="A"</formula>
    </cfRule>
  </conditionalFormatting>
  <conditionalFormatting sqref="F623:G623">
    <cfRule type="expression" dxfId="11545" priority="10896">
      <formula>$C623="A"</formula>
    </cfRule>
  </conditionalFormatting>
  <conditionalFormatting sqref="F623:G623">
    <cfRule type="expression" dxfId="11544" priority="10895" stopIfTrue="1">
      <formula>$C623="A"</formula>
    </cfRule>
  </conditionalFormatting>
  <conditionalFormatting sqref="F623:G623">
    <cfRule type="expression" dxfId="11543" priority="10894">
      <formula>$C623="A"</formula>
    </cfRule>
  </conditionalFormatting>
  <conditionalFormatting sqref="F623:G623">
    <cfRule type="expression" dxfId="11542" priority="10893">
      <formula>$C623="A"</formula>
    </cfRule>
  </conditionalFormatting>
  <conditionalFormatting sqref="F623:G623">
    <cfRule type="expression" dxfId="11541" priority="10892" stopIfTrue="1">
      <formula>$C623="A"</formula>
    </cfRule>
  </conditionalFormatting>
  <conditionalFormatting sqref="F623:G623">
    <cfRule type="expression" dxfId="11540" priority="10891">
      <formula>$C623="A"</formula>
    </cfRule>
  </conditionalFormatting>
  <conditionalFormatting sqref="F623:G623">
    <cfRule type="expression" dxfId="11539" priority="10890">
      <formula>$C623="A"</formula>
    </cfRule>
  </conditionalFormatting>
  <conditionalFormatting sqref="F623:G623">
    <cfRule type="expression" dxfId="11538" priority="10889" stopIfTrue="1">
      <formula>$C623="A"</formula>
    </cfRule>
  </conditionalFormatting>
  <conditionalFormatting sqref="F623:G623">
    <cfRule type="expression" dxfId="11537" priority="10888">
      <formula>$C623="A"</formula>
    </cfRule>
  </conditionalFormatting>
  <conditionalFormatting sqref="F623:G623">
    <cfRule type="expression" dxfId="11536" priority="10887">
      <formula>$C623="A"</formula>
    </cfRule>
  </conditionalFormatting>
  <conditionalFormatting sqref="F623:G623">
    <cfRule type="expression" dxfId="11535" priority="10886" stopIfTrue="1">
      <formula>$C623="A"</formula>
    </cfRule>
  </conditionalFormatting>
  <conditionalFormatting sqref="F623:G623">
    <cfRule type="expression" dxfId="11534" priority="10885">
      <formula>$C623="A"</formula>
    </cfRule>
  </conditionalFormatting>
  <conditionalFormatting sqref="F624:G624">
    <cfRule type="expression" dxfId="11533" priority="10859">
      <formula>$C624="A"</formula>
    </cfRule>
  </conditionalFormatting>
  <conditionalFormatting sqref="F624:G624">
    <cfRule type="expression" dxfId="11532" priority="10858" stopIfTrue="1">
      <formula>$C624="A"</formula>
    </cfRule>
  </conditionalFormatting>
  <conditionalFormatting sqref="F624:G624">
    <cfRule type="expression" dxfId="11531" priority="10857">
      <formula>$C624="A"</formula>
    </cfRule>
  </conditionalFormatting>
  <conditionalFormatting sqref="F624:G624">
    <cfRule type="expression" dxfId="11530" priority="10856">
      <formula>$C624="A"</formula>
    </cfRule>
  </conditionalFormatting>
  <conditionalFormatting sqref="F624:G624">
    <cfRule type="expression" dxfId="11529" priority="10855" stopIfTrue="1">
      <formula>$C624="A"</formula>
    </cfRule>
  </conditionalFormatting>
  <conditionalFormatting sqref="F624:G624">
    <cfRule type="expression" dxfId="11528" priority="10854">
      <formula>$C624="A"</formula>
    </cfRule>
  </conditionalFormatting>
  <conditionalFormatting sqref="F624:G624">
    <cfRule type="expression" dxfId="11527" priority="10853">
      <formula>$C624="A"</formula>
    </cfRule>
  </conditionalFormatting>
  <conditionalFormatting sqref="F624:G624">
    <cfRule type="expression" dxfId="11526" priority="10852" stopIfTrue="1">
      <formula>$C624="A"</formula>
    </cfRule>
  </conditionalFormatting>
  <conditionalFormatting sqref="F624:G624">
    <cfRule type="expression" dxfId="11525" priority="10851">
      <formula>$C624="A"</formula>
    </cfRule>
  </conditionalFormatting>
  <conditionalFormatting sqref="D624:N624">
    <cfRule type="expression" dxfId="11524" priority="10850">
      <formula>$C624="A"</formula>
    </cfRule>
  </conditionalFormatting>
  <conditionalFormatting sqref="D624:E624 H624:N624">
    <cfRule type="expression" dxfId="11523" priority="10849" stopIfTrue="1">
      <formula>$C624="A"</formula>
    </cfRule>
  </conditionalFormatting>
  <conditionalFormatting sqref="F624:G624">
    <cfRule type="expression" dxfId="11522" priority="10848" stopIfTrue="1">
      <formula>$C624="A"</formula>
    </cfRule>
  </conditionalFormatting>
  <conditionalFormatting sqref="F624:G624">
    <cfRule type="expression" dxfId="11521" priority="10847">
      <formula>$C624="A"</formula>
    </cfRule>
  </conditionalFormatting>
  <conditionalFormatting sqref="F624:G624">
    <cfRule type="expression" dxfId="11520" priority="10846">
      <formula>$C624="A"</formula>
    </cfRule>
  </conditionalFormatting>
  <conditionalFormatting sqref="F624:G624">
    <cfRule type="expression" dxfId="11519" priority="10845" stopIfTrue="1">
      <formula>$C624="A"</formula>
    </cfRule>
  </conditionalFormatting>
  <conditionalFormatting sqref="F624:G624">
    <cfRule type="expression" dxfId="11518" priority="10844">
      <formula>$C624="A"</formula>
    </cfRule>
  </conditionalFormatting>
  <conditionalFormatting sqref="F624:G624">
    <cfRule type="expression" dxfId="11517" priority="10843">
      <formula>$C624="A"</formula>
    </cfRule>
  </conditionalFormatting>
  <conditionalFormatting sqref="F624:G624">
    <cfRule type="expression" dxfId="11516" priority="10842" stopIfTrue="1">
      <formula>$C624="A"</formula>
    </cfRule>
  </conditionalFormatting>
  <conditionalFormatting sqref="F624:G624">
    <cfRule type="expression" dxfId="11515" priority="10841">
      <formula>$C624="A"</formula>
    </cfRule>
  </conditionalFormatting>
  <conditionalFormatting sqref="F624:G624">
    <cfRule type="expression" dxfId="11514" priority="10840">
      <formula>$C624="A"</formula>
    </cfRule>
  </conditionalFormatting>
  <conditionalFormatting sqref="F624:G624">
    <cfRule type="expression" dxfId="11513" priority="10839" stopIfTrue="1">
      <formula>$C624="A"</formula>
    </cfRule>
  </conditionalFormatting>
  <conditionalFormatting sqref="F624:G624">
    <cfRule type="expression" dxfId="11512" priority="10838">
      <formula>$C624="A"</formula>
    </cfRule>
  </conditionalFormatting>
  <conditionalFormatting sqref="F624:G624">
    <cfRule type="expression" dxfId="11511" priority="10837">
      <formula>$C624="A"</formula>
    </cfRule>
  </conditionalFormatting>
  <conditionalFormatting sqref="F624:G624">
    <cfRule type="expression" dxfId="11510" priority="10836" stopIfTrue="1">
      <formula>$C624="A"</formula>
    </cfRule>
  </conditionalFormatting>
  <conditionalFormatting sqref="F624:G624">
    <cfRule type="expression" dxfId="11509" priority="10835">
      <formula>$C624="A"</formula>
    </cfRule>
  </conditionalFormatting>
  <conditionalFormatting sqref="F625:G625">
    <cfRule type="expression" dxfId="11508" priority="10834">
      <formula>$C625="A"</formula>
    </cfRule>
  </conditionalFormatting>
  <conditionalFormatting sqref="F625:G625">
    <cfRule type="expression" dxfId="11507" priority="10833" stopIfTrue="1">
      <formula>$C625="A"</formula>
    </cfRule>
  </conditionalFormatting>
  <conditionalFormatting sqref="F625:G625">
    <cfRule type="expression" dxfId="11506" priority="10832">
      <formula>$C625="A"</formula>
    </cfRule>
  </conditionalFormatting>
  <conditionalFormatting sqref="F625:G625">
    <cfRule type="expression" dxfId="11505" priority="10831">
      <formula>$C625="A"</formula>
    </cfRule>
  </conditionalFormatting>
  <conditionalFormatting sqref="F625:G625">
    <cfRule type="expression" dxfId="11504" priority="10830" stopIfTrue="1">
      <formula>$C625="A"</formula>
    </cfRule>
  </conditionalFormatting>
  <conditionalFormatting sqref="F625:G625">
    <cfRule type="expression" dxfId="11503" priority="10829">
      <formula>$C625="A"</formula>
    </cfRule>
  </conditionalFormatting>
  <conditionalFormatting sqref="F625:G625">
    <cfRule type="expression" dxfId="11502" priority="10828">
      <formula>$C625="A"</formula>
    </cfRule>
  </conditionalFormatting>
  <conditionalFormatting sqref="F625:G625">
    <cfRule type="expression" dxfId="11501" priority="10827" stopIfTrue="1">
      <formula>$C625="A"</formula>
    </cfRule>
  </conditionalFormatting>
  <conditionalFormatting sqref="F625:G625">
    <cfRule type="expression" dxfId="11500" priority="10826">
      <formula>$C625="A"</formula>
    </cfRule>
  </conditionalFormatting>
  <conditionalFormatting sqref="D625:N625">
    <cfRule type="expression" dxfId="11499" priority="10825">
      <formula>$C625="A"</formula>
    </cfRule>
  </conditionalFormatting>
  <conditionalFormatting sqref="D625:E625 H625:N625">
    <cfRule type="expression" dxfId="11498" priority="10824" stopIfTrue="1">
      <formula>$C625="A"</formula>
    </cfRule>
  </conditionalFormatting>
  <conditionalFormatting sqref="F625:G625">
    <cfRule type="expression" dxfId="11497" priority="10823" stopIfTrue="1">
      <formula>$C625="A"</formula>
    </cfRule>
  </conditionalFormatting>
  <conditionalFormatting sqref="F625:G625">
    <cfRule type="expression" dxfId="11496" priority="10822">
      <formula>$C625="A"</formula>
    </cfRule>
  </conditionalFormatting>
  <conditionalFormatting sqref="F625:G625">
    <cfRule type="expression" dxfId="11495" priority="10821">
      <formula>$C625="A"</formula>
    </cfRule>
  </conditionalFormatting>
  <conditionalFormatting sqref="F625:G625">
    <cfRule type="expression" dxfId="11494" priority="10820" stopIfTrue="1">
      <formula>$C625="A"</formula>
    </cfRule>
  </conditionalFormatting>
  <conditionalFormatting sqref="F625:G625">
    <cfRule type="expression" dxfId="11493" priority="10819">
      <formula>$C625="A"</formula>
    </cfRule>
  </conditionalFormatting>
  <conditionalFormatting sqref="F625:G625">
    <cfRule type="expression" dxfId="11492" priority="10818">
      <formula>$C625="A"</formula>
    </cfRule>
  </conditionalFormatting>
  <conditionalFormatting sqref="F625:G625">
    <cfRule type="expression" dxfId="11491" priority="10817" stopIfTrue="1">
      <formula>$C625="A"</formula>
    </cfRule>
  </conditionalFormatting>
  <conditionalFormatting sqref="F625:G625">
    <cfRule type="expression" dxfId="11490" priority="10816">
      <formula>$C625="A"</formula>
    </cfRule>
  </conditionalFormatting>
  <conditionalFormatting sqref="F625:G625">
    <cfRule type="expression" dxfId="11489" priority="10815">
      <formula>$C625="A"</formula>
    </cfRule>
  </conditionalFormatting>
  <conditionalFormatting sqref="F625:G625">
    <cfRule type="expression" dxfId="11488" priority="10814" stopIfTrue="1">
      <formula>$C625="A"</formula>
    </cfRule>
  </conditionalFormatting>
  <conditionalFormatting sqref="F625:G625">
    <cfRule type="expression" dxfId="11487" priority="10813">
      <formula>$C625="A"</formula>
    </cfRule>
  </conditionalFormatting>
  <conditionalFormatting sqref="F625:G625">
    <cfRule type="expression" dxfId="11486" priority="10812">
      <formula>$C625="A"</formula>
    </cfRule>
  </conditionalFormatting>
  <conditionalFormatting sqref="F625:G625">
    <cfRule type="expression" dxfId="11485" priority="10811" stopIfTrue="1">
      <formula>$C625="A"</formula>
    </cfRule>
  </conditionalFormatting>
  <conditionalFormatting sqref="F625:G625">
    <cfRule type="expression" dxfId="11484" priority="10810">
      <formula>$C625="A"</formula>
    </cfRule>
  </conditionalFormatting>
  <conditionalFormatting sqref="F626:G626">
    <cfRule type="expression" dxfId="11483" priority="10809">
      <formula>$C626="A"</formula>
    </cfRule>
  </conditionalFormatting>
  <conditionalFormatting sqref="F626:G626">
    <cfRule type="expression" dxfId="11482" priority="10808" stopIfTrue="1">
      <formula>$C626="A"</formula>
    </cfRule>
  </conditionalFormatting>
  <conditionalFormatting sqref="F626:G626">
    <cfRule type="expression" dxfId="11481" priority="10807">
      <formula>$C626="A"</formula>
    </cfRule>
  </conditionalFormatting>
  <conditionalFormatting sqref="F626:G626">
    <cfRule type="expression" dxfId="11480" priority="10806">
      <formula>$C626="A"</formula>
    </cfRule>
  </conditionalFormatting>
  <conditionalFormatting sqref="F626:G626">
    <cfRule type="expression" dxfId="11479" priority="10805" stopIfTrue="1">
      <formula>$C626="A"</formula>
    </cfRule>
  </conditionalFormatting>
  <conditionalFormatting sqref="F626:G626">
    <cfRule type="expression" dxfId="11478" priority="10804">
      <formula>$C626="A"</formula>
    </cfRule>
  </conditionalFormatting>
  <conditionalFormatting sqref="F626:G626">
    <cfRule type="expression" dxfId="11477" priority="10803">
      <formula>$C626="A"</formula>
    </cfRule>
  </conditionalFormatting>
  <conditionalFormatting sqref="F626:G626">
    <cfRule type="expression" dxfId="11476" priority="10802" stopIfTrue="1">
      <formula>$C626="A"</formula>
    </cfRule>
  </conditionalFormatting>
  <conditionalFormatting sqref="F626:G626">
    <cfRule type="expression" dxfId="11475" priority="10801">
      <formula>$C626="A"</formula>
    </cfRule>
  </conditionalFormatting>
  <conditionalFormatting sqref="D626:N626">
    <cfRule type="expression" dxfId="11474" priority="10800">
      <formula>$C626="A"</formula>
    </cfRule>
  </conditionalFormatting>
  <conditionalFormatting sqref="D626:E626 H626:N626">
    <cfRule type="expression" dxfId="11473" priority="10799" stopIfTrue="1">
      <formula>$C626="A"</formula>
    </cfRule>
  </conditionalFormatting>
  <conditionalFormatting sqref="F626:G626">
    <cfRule type="expression" dxfId="11472" priority="10798" stopIfTrue="1">
      <formula>$C626="A"</formula>
    </cfRule>
  </conditionalFormatting>
  <conditionalFormatting sqref="F626:G626">
    <cfRule type="expression" dxfId="11471" priority="10797">
      <formula>$C626="A"</formula>
    </cfRule>
  </conditionalFormatting>
  <conditionalFormatting sqref="F626:G626">
    <cfRule type="expression" dxfId="11470" priority="10796">
      <formula>$C626="A"</formula>
    </cfRule>
  </conditionalFormatting>
  <conditionalFormatting sqref="F626:G626">
    <cfRule type="expression" dxfId="11469" priority="10795" stopIfTrue="1">
      <formula>$C626="A"</formula>
    </cfRule>
  </conditionalFormatting>
  <conditionalFormatting sqref="F626:G626">
    <cfRule type="expression" dxfId="11468" priority="10794">
      <formula>$C626="A"</formula>
    </cfRule>
  </conditionalFormatting>
  <conditionalFormatting sqref="F626:G626">
    <cfRule type="expression" dxfId="11467" priority="10793">
      <formula>$C626="A"</formula>
    </cfRule>
  </conditionalFormatting>
  <conditionalFormatting sqref="F626:G626">
    <cfRule type="expression" dxfId="11466" priority="10792" stopIfTrue="1">
      <formula>$C626="A"</formula>
    </cfRule>
  </conditionalFormatting>
  <conditionalFormatting sqref="F626:G626">
    <cfRule type="expression" dxfId="11465" priority="10791">
      <formula>$C626="A"</formula>
    </cfRule>
  </conditionalFormatting>
  <conditionalFormatting sqref="F626:G626">
    <cfRule type="expression" dxfId="11464" priority="10790">
      <formula>$C626="A"</formula>
    </cfRule>
  </conditionalFormatting>
  <conditionalFormatting sqref="F626:G626">
    <cfRule type="expression" dxfId="11463" priority="10789" stopIfTrue="1">
      <formula>$C626="A"</formula>
    </cfRule>
  </conditionalFormatting>
  <conditionalFormatting sqref="F626:G626">
    <cfRule type="expression" dxfId="11462" priority="10788">
      <formula>$C626="A"</formula>
    </cfRule>
  </conditionalFormatting>
  <conditionalFormatting sqref="F626:G626">
    <cfRule type="expression" dxfId="11461" priority="10787">
      <formula>$C626="A"</formula>
    </cfRule>
  </conditionalFormatting>
  <conditionalFormatting sqref="F626:G626">
    <cfRule type="expression" dxfId="11460" priority="10786" stopIfTrue="1">
      <formula>$C626="A"</formula>
    </cfRule>
  </conditionalFormatting>
  <conditionalFormatting sqref="F626:G626">
    <cfRule type="expression" dxfId="11459" priority="10785">
      <formula>$C626="A"</formula>
    </cfRule>
  </conditionalFormatting>
  <conditionalFormatting sqref="F627:G627">
    <cfRule type="expression" dxfId="11458" priority="10784">
      <formula>$C627="A"</formula>
    </cfRule>
  </conditionalFormatting>
  <conditionalFormatting sqref="F627:G627">
    <cfRule type="expression" dxfId="11457" priority="10783" stopIfTrue="1">
      <formula>$C627="A"</formula>
    </cfRule>
  </conditionalFormatting>
  <conditionalFormatting sqref="F627:G627">
    <cfRule type="expression" dxfId="11456" priority="10782">
      <formula>$C627="A"</formula>
    </cfRule>
  </conditionalFormatting>
  <conditionalFormatting sqref="F627:G627">
    <cfRule type="expression" dxfId="11455" priority="10781">
      <formula>$C627="A"</formula>
    </cfRule>
  </conditionalFormatting>
  <conditionalFormatting sqref="F627:G627">
    <cfRule type="expression" dxfId="11454" priority="10780" stopIfTrue="1">
      <formula>$C627="A"</formula>
    </cfRule>
  </conditionalFormatting>
  <conditionalFormatting sqref="F627:G627">
    <cfRule type="expression" dxfId="11453" priority="10779">
      <formula>$C627="A"</formula>
    </cfRule>
  </conditionalFormatting>
  <conditionalFormatting sqref="F627:G627">
    <cfRule type="expression" dxfId="11452" priority="10778">
      <formula>$C627="A"</formula>
    </cfRule>
  </conditionalFormatting>
  <conditionalFormatting sqref="F627:G627">
    <cfRule type="expression" dxfId="11451" priority="10777" stopIfTrue="1">
      <formula>$C627="A"</formula>
    </cfRule>
  </conditionalFormatting>
  <conditionalFormatting sqref="F627:G627">
    <cfRule type="expression" dxfId="11450" priority="10776">
      <formula>$C627="A"</formula>
    </cfRule>
  </conditionalFormatting>
  <conditionalFormatting sqref="D627:N627">
    <cfRule type="expression" dxfId="11449" priority="10775">
      <formula>$C627="A"</formula>
    </cfRule>
  </conditionalFormatting>
  <conditionalFormatting sqref="D627:E627 H627:N627">
    <cfRule type="expression" dxfId="11448" priority="10774" stopIfTrue="1">
      <formula>$C627="A"</formula>
    </cfRule>
  </conditionalFormatting>
  <conditionalFormatting sqref="F627:G627">
    <cfRule type="expression" dxfId="11447" priority="10773" stopIfTrue="1">
      <formula>$C627="A"</formula>
    </cfRule>
  </conditionalFormatting>
  <conditionalFormatting sqref="F627:G627">
    <cfRule type="expression" dxfId="11446" priority="10772">
      <formula>$C627="A"</formula>
    </cfRule>
  </conditionalFormatting>
  <conditionalFormatting sqref="F627:G627">
    <cfRule type="expression" dxfId="11445" priority="10771">
      <formula>$C627="A"</formula>
    </cfRule>
  </conditionalFormatting>
  <conditionalFormatting sqref="F627:G627">
    <cfRule type="expression" dxfId="11444" priority="10770" stopIfTrue="1">
      <formula>$C627="A"</formula>
    </cfRule>
  </conditionalFormatting>
  <conditionalFormatting sqref="F627:G627">
    <cfRule type="expression" dxfId="11443" priority="10769">
      <formula>$C627="A"</formula>
    </cfRule>
  </conditionalFormatting>
  <conditionalFormatting sqref="F627:G627">
    <cfRule type="expression" dxfId="11442" priority="10768">
      <formula>$C627="A"</formula>
    </cfRule>
  </conditionalFormatting>
  <conditionalFormatting sqref="F627:G627">
    <cfRule type="expression" dxfId="11441" priority="10767" stopIfTrue="1">
      <formula>$C627="A"</formula>
    </cfRule>
  </conditionalFormatting>
  <conditionalFormatting sqref="F627:G627">
    <cfRule type="expression" dxfId="11440" priority="10766">
      <formula>$C627="A"</formula>
    </cfRule>
  </conditionalFormatting>
  <conditionalFormatting sqref="F627:G627">
    <cfRule type="expression" dxfId="11439" priority="10765">
      <formula>$C627="A"</formula>
    </cfRule>
  </conditionalFormatting>
  <conditionalFormatting sqref="F627:G627">
    <cfRule type="expression" dxfId="11438" priority="10764" stopIfTrue="1">
      <formula>$C627="A"</formula>
    </cfRule>
  </conditionalFormatting>
  <conditionalFormatting sqref="F627:G627">
    <cfRule type="expression" dxfId="11437" priority="10763">
      <formula>$C627="A"</formula>
    </cfRule>
  </conditionalFormatting>
  <conditionalFormatting sqref="F627:G627">
    <cfRule type="expression" dxfId="11436" priority="10762">
      <formula>$C627="A"</formula>
    </cfRule>
  </conditionalFormatting>
  <conditionalFormatting sqref="F627:G627">
    <cfRule type="expression" dxfId="11435" priority="10761" stopIfTrue="1">
      <formula>$C627="A"</formula>
    </cfRule>
  </conditionalFormatting>
  <conditionalFormatting sqref="F627:G627">
    <cfRule type="expression" dxfId="11434" priority="10760">
      <formula>$C627="A"</formula>
    </cfRule>
  </conditionalFormatting>
  <conditionalFormatting sqref="F628:G628">
    <cfRule type="expression" dxfId="11433" priority="10759">
      <formula>$C628="A"</formula>
    </cfRule>
  </conditionalFormatting>
  <conditionalFormatting sqref="F628:G628">
    <cfRule type="expression" dxfId="11432" priority="10758" stopIfTrue="1">
      <formula>$C628="A"</formula>
    </cfRule>
  </conditionalFormatting>
  <conditionalFormatting sqref="F628:G628">
    <cfRule type="expression" dxfId="11431" priority="10757">
      <formula>$C628="A"</formula>
    </cfRule>
  </conditionalFormatting>
  <conditionalFormatting sqref="F628:G628">
    <cfRule type="expression" dxfId="11430" priority="10756">
      <formula>$C628="A"</formula>
    </cfRule>
  </conditionalFormatting>
  <conditionalFormatting sqref="F628:G628">
    <cfRule type="expression" dxfId="11429" priority="10755" stopIfTrue="1">
      <formula>$C628="A"</formula>
    </cfRule>
  </conditionalFormatting>
  <conditionalFormatting sqref="F628:G628">
    <cfRule type="expression" dxfId="11428" priority="10754">
      <formula>$C628="A"</formula>
    </cfRule>
  </conditionalFormatting>
  <conditionalFormatting sqref="F628:G628">
    <cfRule type="expression" dxfId="11427" priority="10753">
      <formula>$C628="A"</formula>
    </cfRule>
  </conditionalFormatting>
  <conditionalFormatting sqref="F628:G628">
    <cfRule type="expression" dxfId="11426" priority="10752" stopIfTrue="1">
      <formula>$C628="A"</formula>
    </cfRule>
  </conditionalFormatting>
  <conditionalFormatting sqref="F628:G628">
    <cfRule type="expression" dxfId="11425" priority="10751">
      <formula>$C628="A"</formula>
    </cfRule>
  </conditionalFormatting>
  <conditionalFormatting sqref="D628:N628">
    <cfRule type="expression" dxfId="11424" priority="10750">
      <formula>$C628="A"</formula>
    </cfRule>
  </conditionalFormatting>
  <conditionalFormatting sqref="D628:E628 H628:N628">
    <cfRule type="expression" dxfId="11423" priority="10749" stopIfTrue="1">
      <formula>$C628="A"</formula>
    </cfRule>
  </conditionalFormatting>
  <conditionalFormatting sqref="F628:G628">
    <cfRule type="expression" dxfId="11422" priority="10748" stopIfTrue="1">
      <formula>$C628="A"</formula>
    </cfRule>
  </conditionalFormatting>
  <conditionalFormatting sqref="F628:G628">
    <cfRule type="expression" dxfId="11421" priority="10747">
      <formula>$C628="A"</formula>
    </cfRule>
  </conditionalFormatting>
  <conditionalFormatting sqref="F628:G628">
    <cfRule type="expression" dxfId="11420" priority="10746">
      <formula>$C628="A"</formula>
    </cfRule>
  </conditionalFormatting>
  <conditionalFormatting sqref="F628:G628">
    <cfRule type="expression" dxfId="11419" priority="10745" stopIfTrue="1">
      <formula>$C628="A"</formula>
    </cfRule>
  </conditionalFormatting>
  <conditionalFormatting sqref="F628:G628">
    <cfRule type="expression" dxfId="11418" priority="10744">
      <formula>$C628="A"</formula>
    </cfRule>
  </conditionalFormatting>
  <conditionalFormatting sqref="F628:G628">
    <cfRule type="expression" dxfId="11417" priority="10743">
      <formula>$C628="A"</formula>
    </cfRule>
  </conditionalFormatting>
  <conditionalFormatting sqref="F628:G628">
    <cfRule type="expression" dxfId="11416" priority="10742" stopIfTrue="1">
      <formula>$C628="A"</formula>
    </cfRule>
  </conditionalFormatting>
  <conditionalFormatting sqref="F628:G628">
    <cfRule type="expression" dxfId="11415" priority="10741">
      <formula>$C628="A"</formula>
    </cfRule>
  </conditionalFormatting>
  <conditionalFormatting sqref="F628:G628">
    <cfRule type="expression" dxfId="11414" priority="10740">
      <formula>$C628="A"</formula>
    </cfRule>
  </conditionalFormatting>
  <conditionalFormatting sqref="F628:G628">
    <cfRule type="expression" dxfId="11413" priority="10739" stopIfTrue="1">
      <formula>$C628="A"</formula>
    </cfRule>
  </conditionalFormatting>
  <conditionalFormatting sqref="F628:G628">
    <cfRule type="expression" dxfId="11412" priority="10738">
      <formula>$C628="A"</formula>
    </cfRule>
  </conditionalFormatting>
  <conditionalFormatting sqref="F628:G628">
    <cfRule type="expression" dxfId="11411" priority="10737">
      <formula>$C628="A"</formula>
    </cfRule>
  </conditionalFormatting>
  <conditionalFormatting sqref="F628:G628">
    <cfRule type="expression" dxfId="11410" priority="10736" stopIfTrue="1">
      <formula>$C628="A"</formula>
    </cfRule>
  </conditionalFormatting>
  <conditionalFormatting sqref="F628:G628">
    <cfRule type="expression" dxfId="11409" priority="10735">
      <formula>$C628="A"</formula>
    </cfRule>
  </conditionalFormatting>
  <conditionalFormatting sqref="F629:G629">
    <cfRule type="expression" dxfId="11408" priority="10734">
      <formula>$C629="A"</formula>
    </cfRule>
  </conditionalFormatting>
  <conditionalFormatting sqref="F629:G629">
    <cfRule type="expression" dxfId="11407" priority="10733" stopIfTrue="1">
      <formula>$C629="A"</formula>
    </cfRule>
  </conditionalFormatting>
  <conditionalFormatting sqref="F629:G629">
    <cfRule type="expression" dxfId="11406" priority="10732">
      <formula>$C629="A"</formula>
    </cfRule>
  </conditionalFormatting>
  <conditionalFormatting sqref="F629:G629">
    <cfRule type="expression" dxfId="11405" priority="10731">
      <formula>$C629="A"</formula>
    </cfRule>
  </conditionalFormatting>
  <conditionalFormatting sqref="F629:G629">
    <cfRule type="expression" dxfId="11404" priority="10730" stopIfTrue="1">
      <formula>$C629="A"</formula>
    </cfRule>
  </conditionalFormatting>
  <conditionalFormatting sqref="F629:G629">
    <cfRule type="expression" dxfId="11403" priority="10729">
      <formula>$C629="A"</formula>
    </cfRule>
  </conditionalFormatting>
  <conditionalFormatting sqref="F629:G629">
    <cfRule type="expression" dxfId="11402" priority="10728">
      <formula>$C629="A"</formula>
    </cfRule>
  </conditionalFormatting>
  <conditionalFormatting sqref="F629:G629">
    <cfRule type="expression" dxfId="11401" priority="10727" stopIfTrue="1">
      <formula>$C629="A"</formula>
    </cfRule>
  </conditionalFormatting>
  <conditionalFormatting sqref="F629:G629">
    <cfRule type="expression" dxfId="11400" priority="10726">
      <formula>$C629="A"</formula>
    </cfRule>
  </conditionalFormatting>
  <conditionalFormatting sqref="D629:N629">
    <cfRule type="expression" dxfId="11399" priority="10725">
      <formula>$C629="A"</formula>
    </cfRule>
  </conditionalFormatting>
  <conditionalFormatting sqref="D629:E629 H629:N629">
    <cfRule type="expression" dxfId="11398" priority="10724" stopIfTrue="1">
      <formula>$C629="A"</formula>
    </cfRule>
  </conditionalFormatting>
  <conditionalFormatting sqref="F629:G629">
    <cfRule type="expression" dxfId="11397" priority="10723" stopIfTrue="1">
      <formula>$C629="A"</formula>
    </cfRule>
  </conditionalFormatting>
  <conditionalFormatting sqref="F629:G629">
    <cfRule type="expression" dxfId="11396" priority="10722">
      <formula>$C629="A"</formula>
    </cfRule>
  </conditionalFormatting>
  <conditionalFormatting sqref="F629:G629">
    <cfRule type="expression" dxfId="11395" priority="10721">
      <formula>$C629="A"</formula>
    </cfRule>
  </conditionalFormatting>
  <conditionalFormatting sqref="F629:G629">
    <cfRule type="expression" dxfId="11394" priority="10720" stopIfTrue="1">
      <formula>$C629="A"</formula>
    </cfRule>
  </conditionalFormatting>
  <conditionalFormatting sqref="F629:G629">
    <cfRule type="expression" dxfId="11393" priority="10719">
      <formula>$C629="A"</formula>
    </cfRule>
  </conditionalFormatting>
  <conditionalFormatting sqref="F629:G629">
    <cfRule type="expression" dxfId="11392" priority="10718">
      <formula>$C629="A"</formula>
    </cfRule>
  </conditionalFormatting>
  <conditionalFormatting sqref="F629:G629">
    <cfRule type="expression" dxfId="11391" priority="10717" stopIfTrue="1">
      <formula>$C629="A"</formula>
    </cfRule>
  </conditionalFormatting>
  <conditionalFormatting sqref="F629:G629">
    <cfRule type="expression" dxfId="11390" priority="10716">
      <formula>$C629="A"</formula>
    </cfRule>
  </conditionalFormatting>
  <conditionalFormatting sqref="F629:G629">
    <cfRule type="expression" dxfId="11389" priority="10715">
      <formula>$C629="A"</formula>
    </cfRule>
  </conditionalFormatting>
  <conditionalFormatting sqref="F629:G629">
    <cfRule type="expression" dxfId="11388" priority="10714" stopIfTrue="1">
      <formula>$C629="A"</formula>
    </cfRule>
  </conditionalFormatting>
  <conditionalFormatting sqref="F629:G629">
    <cfRule type="expression" dxfId="11387" priority="10713">
      <formula>$C629="A"</formula>
    </cfRule>
  </conditionalFormatting>
  <conditionalFormatting sqref="F629:G629">
    <cfRule type="expression" dxfId="11386" priority="10712">
      <formula>$C629="A"</formula>
    </cfRule>
  </conditionalFormatting>
  <conditionalFormatting sqref="F629:G629">
    <cfRule type="expression" dxfId="11385" priority="10711" stopIfTrue="1">
      <formula>$C629="A"</formula>
    </cfRule>
  </conditionalFormatting>
  <conditionalFormatting sqref="F629:G629">
    <cfRule type="expression" dxfId="11384" priority="10710">
      <formula>$C629="A"</formula>
    </cfRule>
  </conditionalFormatting>
  <conditionalFormatting sqref="F630:G630">
    <cfRule type="expression" dxfId="11383" priority="10709">
      <formula>$C630="A"</formula>
    </cfRule>
  </conditionalFormatting>
  <conditionalFormatting sqref="F630:G630">
    <cfRule type="expression" dxfId="11382" priority="10708" stopIfTrue="1">
      <formula>$C630="A"</formula>
    </cfRule>
  </conditionalFormatting>
  <conditionalFormatting sqref="F630:G630">
    <cfRule type="expression" dxfId="11381" priority="10707">
      <formula>$C630="A"</formula>
    </cfRule>
  </conditionalFormatting>
  <conditionalFormatting sqref="F630:G630">
    <cfRule type="expression" dxfId="11380" priority="10706">
      <formula>$C630="A"</formula>
    </cfRule>
  </conditionalFormatting>
  <conditionalFormatting sqref="F630:G630">
    <cfRule type="expression" dxfId="11379" priority="10705" stopIfTrue="1">
      <formula>$C630="A"</formula>
    </cfRule>
  </conditionalFormatting>
  <conditionalFormatting sqref="F630:G630">
    <cfRule type="expression" dxfId="11378" priority="10704">
      <formula>$C630="A"</formula>
    </cfRule>
  </conditionalFormatting>
  <conditionalFormatting sqref="F630:G630">
    <cfRule type="expression" dxfId="11377" priority="10703">
      <formula>$C630="A"</formula>
    </cfRule>
  </conditionalFormatting>
  <conditionalFormatting sqref="F630:G630">
    <cfRule type="expression" dxfId="11376" priority="10702" stopIfTrue="1">
      <formula>$C630="A"</formula>
    </cfRule>
  </conditionalFormatting>
  <conditionalFormatting sqref="F630:G630">
    <cfRule type="expression" dxfId="11375" priority="10701">
      <formula>$C630="A"</formula>
    </cfRule>
  </conditionalFormatting>
  <conditionalFormatting sqref="D630:N630">
    <cfRule type="expression" dxfId="11374" priority="10700">
      <formula>$C630="A"</formula>
    </cfRule>
  </conditionalFormatting>
  <conditionalFormatting sqref="D630:E630 H630:N630">
    <cfRule type="expression" dxfId="11373" priority="10699" stopIfTrue="1">
      <formula>$C630="A"</formula>
    </cfRule>
  </conditionalFormatting>
  <conditionalFormatting sqref="F630:G630">
    <cfRule type="expression" dxfId="11372" priority="10698" stopIfTrue="1">
      <formula>$C630="A"</formula>
    </cfRule>
  </conditionalFormatting>
  <conditionalFormatting sqref="F630:G630">
    <cfRule type="expression" dxfId="11371" priority="10697">
      <formula>$C630="A"</formula>
    </cfRule>
  </conditionalFormatting>
  <conditionalFormatting sqref="F630:G630">
    <cfRule type="expression" dxfId="11370" priority="10696">
      <formula>$C630="A"</formula>
    </cfRule>
  </conditionalFormatting>
  <conditionalFormatting sqref="F630:G630">
    <cfRule type="expression" dxfId="11369" priority="10695" stopIfTrue="1">
      <formula>$C630="A"</formula>
    </cfRule>
  </conditionalFormatting>
  <conditionalFormatting sqref="F630:G630">
    <cfRule type="expression" dxfId="11368" priority="10694">
      <formula>$C630="A"</formula>
    </cfRule>
  </conditionalFormatting>
  <conditionalFormatting sqref="F630:G630">
    <cfRule type="expression" dxfId="11367" priority="10693">
      <formula>$C630="A"</formula>
    </cfRule>
  </conditionalFormatting>
  <conditionalFormatting sqref="F630:G630">
    <cfRule type="expression" dxfId="11366" priority="10692" stopIfTrue="1">
      <formula>$C630="A"</formula>
    </cfRule>
  </conditionalFormatting>
  <conditionalFormatting sqref="F630:G630">
    <cfRule type="expression" dxfId="11365" priority="10691">
      <formula>$C630="A"</formula>
    </cfRule>
  </conditionalFormatting>
  <conditionalFormatting sqref="F630:G630">
    <cfRule type="expression" dxfId="11364" priority="10690">
      <formula>$C630="A"</formula>
    </cfRule>
  </conditionalFormatting>
  <conditionalFormatting sqref="F630:G630">
    <cfRule type="expression" dxfId="11363" priority="10689" stopIfTrue="1">
      <formula>$C630="A"</formula>
    </cfRule>
  </conditionalFormatting>
  <conditionalFormatting sqref="F630:G630">
    <cfRule type="expression" dxfId="11362" priority="10688">
      <formula>$C630="A"</formula>
    </cfRule>
  </conditionalFormatting>
  <conditionalFormatting sqref="F630:G630">
    <cfRule type="expression" dxfId="11361" priority="10687">
      <formula>$C630="A"</formula>
    </cfRule>
  </conditionalFormatting>
  <conditionalFormatting sqref="F630:G630">
    <cfRule type="expression" dxfId="11360" priority="10686" stopIfTrue="1">
      <formula>$C630="A"</formula>
    </cfRule>
  </conditionalFormatting>
  <conditionalFormatting sqref="F630:G630">
    <cfRule type="expression" dxfId="11359" priority="10685">
      <formula>$C630="A"</formula>
    </cfRule>
  </conditionalFormatting>
  <conditionalFormatting sqref="F631:G631">
    <cfRule type="expression" dxfId="11358" priority="10659">
      <formula>$C631="A"</formula>
    </cfRule>
  </conditionalFormatting>
  <conditionalFormatting sqref="F631:G631">
    <cfRule type="expression" dxfId="11357" priority="10658" stopIfTrue="1">
      <formula>$C631="A"</formula>
    </cfRule>
  </conditionalFormatting>
  <conditionalFormatting sqref="F631:G631">
    <cfRule type="expression" dxfId="11356" priority="10657">
      <formula>$C631="A"</formula>
    </cfRule>
  </conditionalFormatting>
  <conditionalFormatting sqref="F631:G631">
    <cfRule type="expression" dxfId="11355" priority="10656">
      <formula>$C631="A"</formula>
    </cfRule>
  </conditionalFormatting>
  <conditionalFormatting sqref="F631:G631">
    <cfRule type="expression" dxfId="11354" priority="10655" stopIfTrue="1">
      <formula>$C631="A"</formula>
    </cfRule>
  </conditionalFormatting>
  <conditionalFormatting sqref="F631:G631">
    <cfRule type="expression" dxfId="11353" priority="10654">
      <formula>$C631="A"</formula>
    </cfRule>
  </conditionalFormatting>
  <conditionalFormatting sqref="F631:G631">
    <cfRule type="expression" dxfId="11352" priority="10653">
      <formula>$C631="A"</formula>
    </cfRule>
  </conditionalFormatting>
  <conditionalFormatting sqref="F631:G631">
    <cfRule type="expression" dxfId="11351" priority="10652" stopIfTrue="1">
      <formula>$C631="A"</formula>
    </cfRule>
  </conditionalFormatting>
  <conditionalFormatting sqref="F631:G631">
    <cfRule type="expression" dxfId="11350" priority="10651">
      <formula>$C631="A"</formula>
    </cfRule>
  </conditionalFormatting>
  <conditionalFormatting sqref="D631:N631">
    <cfRule type="expression" dxfId="11349" priority="10650">
      <formula>$C631="A"</formula>
    </cfRule>
  </conditionalFormatting>
  <conditionalFormatting sqref="D631:E631 H631:N631">
    <cfRule type="expression" dxfId="11348" priority="10649" stopIfTrue="1">
      <formula>$C631="A"</formula>
    </cfRule>
  </conditionalFormatting>
  <conditionalFormatting sqref="F631:G631">
    <cfRule type="expression" dxfId="11347" priority="10648" stopIfTrue="1">
      <formula>$C631="A"</formula>
    </cfRule>
  </conditionalFormatting>
  <conditionalFormatting sqref="F631:G631">
    <cfRule type="expression" dxfId="11346" priority="10647">
      <formula>$C631="A"</formula>
    </cfRule>
  </conditionalFormatting>
  <conditionalFormatting sqref="F631:G631">
    <cfRule type="expression" dxfId="11345" priority="10646">
      <formula>$C631="A"</formula>
    </cfRule>
  </conditionalFormatting>
  <conditionalFormatting sqref="F631:G631">
    <cfRule type="expression" dxfId="11344" priority="10645" stopIfTrue="1">
      <formula>$C631="A"</formula>
    </cfRule>
  </conditionalFormatting>
  <conditionalFormatting sqref="F631:G631">
    <cfRule type="expression" dxfId="11343" priority="10644">
      <formula>$C631="A"</formula>
    </cfRule>
  </conditionalFormatting>
  <conditionalFormatting sqref="F631:G631">
    <cfRule type="expression" dxfId="11342" priority="10643">
      <formula>$C631="A"</formula>
    </cfRule>
  </conditionalFormatting>
  <conditionalFormatting sqref="F631:G631">
    <cfRule type="expression" dxfId="11341" priority="10642" stopIfTrue="1">
      <formula>$C631="A"</formula>
    </cfRule>
  </conditionalFormatting>
  <conditionalFormatting sqref="F631:G631">
    <cfRule type="expression" dxfId="11340" priority="10641">
      <formula>$C631="A"</formula>
    </cfRule>
  </conditionalFormatting>
  <conditionalFormatting sqref="F631:G631">
    <cfRule type="expression" dxfId="11339" priority="10640">
      <formula>$C631="A"</formula>
    </cfRule>
  </conditionalFormatting>
  <conditionalFormatting sqref="F631:G631">
    <cfRule type="expression" dxfId="11338" priority="10639" stopIfTrue="1">
      <formula>$C631="A"</formula>
    </cfRule>
  </conditionalFormatting>
  <conditionalFormatting sqref="F631:G631">
    <cfRule type="expression" dxfId="11337" priority="10638">
      <formula>$C631="A"</formula>
    </cfRule>
  </conditionalFormatting>
  <conditionalFormatting sqref="F631:G631">
    <cfRule type="expression" dxfId="11336" priority="10637">
      <formula>$C631="A"</formula>
    </cfRule>
  </conditionalFormatting>
  <conditionalFormatting sqref="F631:G631">
    <cfRule type="expression" dxfId="11335" priority="10636" stopIfTrue="1">
      <formula>$C631="A"</formula>
    </cfRule>
  </conditionalFormatting>
  <conditionalFormatting sqref="F631:G631">
    <cfRule type="expression" dxfId="11334" priority="10635">
      <formula>$C631="A"</formula>
    </cfRule>
  </conditionalFormatting>
  <conditionalFormatting sqref="F632:G632">
    <cfRule type="expression" dxfId="11333" priority="10634">
      <formula>$C632="A"</formula>
    </cfRule>
  </conditionalFormatting>
  <conditionalFormatting sqref="F632:G632">
    <cfRule type="expression" dxfId="11332" priority="10633" stopIfTrue="1">
      <formula>$C632="A"</formula>
    </cfRule>
  </conditionalFormatting>
  <conditionalFormatting sqref="F632:G632">
    <cfRule type="expression" dxfId="11331" priority="10632">
      <formula>$C632="A"</formula>
    </cfRule>
  </conditionalFormatting>
  <conditionalFormatting sqref="F632:G632">
    <cfRule type="expression" dxfId="11330" priority="10631">
      <formula>$C632="A"</formula>
    </cfRule>
  </conditionalFormatting>
  <conditionalFormatting sqref="F632:G632">
    <cfRule type="expression" dxfId="11329" priority="10630" stopIfTrue="1">
      <formula>$C632="A"</formula>
    </cfRule>
  </conditionalFormatting>
  <conditionalFormatting sqref="F632:G632">
    <cfRule type="expression" dxfId="11328" priority="10629">
      <formula>$C632="A"</formula>
    </cfRule>
  </conditionalFormatting>
  <conditionalFormatting sqref="F632:G632">
    <cfRule type="expression" dxfId="11327" priority="10628">
      <formula>$C632="A"</formula>
    </cfRule>
  </conditionalFormatting>
  <conditionalFormatting sqref="F632:G632">
    <cfRule type="expression" dxfId="11326" priority="10627" stopIfTrue="1">
      <formula>$C632="A"</formula>
    </cfRule>
  </conditionalFormatting>
  <conditionalFormatting sqref="F632:G632">
    <cfRule type="expression" dxfId="11325" priority="10626">
      <formula>$C632="A"</formula>
    </cfRule>
  </conditionalFormatting>
  <conditionalFormatting sqref="D632:N632">
    <cfRule type="expression" dxfId="11324" priority="10625">
      <formula>$C632="A"</formula>
    </cfRule>
  </conditionalFormatting>
  <conditionalFormatting sqref="D632:E632 H632:N632">
    <cfRule type="expression" dxfId="11323" priority="10624" stopIfTrue="1">
      <formula>$C632="A"</formula>
    </cfRule>
  </conditionalFormatting>
  <conditionalFormatting sqref="F632:G632">
    <cfRule type="expression" dxfId="11322" priority="10623" stopIfTrue="1">
      <formula>$C632="A"</formula>
    </cfRule>
  </conditionalFormatting>
  <conditionalFormatting sqref="F632:G632">
    <cfRule type="expression" dxfId="11321" priority="10622">
      <formula>$C632="A"</formula>
    </cfRule>
  </conditionalFormatting>
  <conditionalFormatting sqref="F632:G632">
    <cfRule type="expression" dxfId="11320" priority="10621">
      <formula>$C632="A"</formula>
    </cfRule>
  </conditionalFormatting>
  <conditionalFormatting sqref="F632:G632">
    <cfRule type="expression" dxfId="11319" priority="10620" stopIfTrue="1">
      <formula>$C632="A"</formula>
    </cfRule>
  </conditionalFormatting>
  <conditionalFormatting sqref="F632:G632">
    <cfRule type="expression" dxfId="11318" priority="10619">
      <formula>$C632="A"</formula>
    </cfRule>
  </conditionalFormatting>
  <conditionalFormatting sqref="F632:G632">
    <cfRule type="expression" dxfId="11317" priority="10618">
      <formula>$C632="A"</formula>
    </cfRule>
  </conditionalFormatting>
  <conditionalFormatting sqref="F632:G632">
    <cfRule type="expression" dxfId="11316" priority="10617" stopIfTrue="1">
      <formula>$C632="A"</formula>
    </cfRule>
  </conditionalFormatting>
  <conditionalFormatting sqref="F632:G632">
    <cfRule type="expression" dxfId="11315" priority="10616">
      <formula>$C632="A"</formula>
    </cfRule>
  </conditionalFormatting>
  <conditionalFormatting sqref="F632:G632">
    <cfRule type="expression" dxfId="11314" priority="10615">
      <formula>$C632="A"</formula>
    </cfRule>
  </conditionalFormatting>
  <conditionalFormatting sqref="F632:G632">
    <cfRule type="expression" dxfId="11313" priority="10614" stopIfTrue="1">
      <formula>$C632="A"</formula>
    </cfRule>
  </conditionalFormatting>
  <conditionalFormatting sqref="F632:G632">
    <cfRule type="expression" dxfId="11312" priority="10613">
      <formula>$C632="A"</formula>
    </cfRule>
  </conditionalFormatting>
  <conditionalFormatting sqref="F632:G632">
    <cfRule type="expression" dxfId="11311" priority="10612">
      <formula>$C632="A"</formula>
    </cfRule>
  </conditionalFormatting>
  <conditionalFormatting sqref="F632:G632">
    <cfRule type="expression" dxfId="11310" priority="10611" stopIfTrue="1">
      <formula>$C632="A"</formula>
    </cfRule>
  </conditionalFormatting>
  <conditionalFormatting sqref="F632:G632">
    <cfRule type="expression" dxfId="11309" priority="10610">
      <formula>$C632="A"</formula>
    </cfRule>
  </conditionalFormatting>
  <conditionalFormatting sqref="F633:G633">
    <cfRule type="expression" dxfId="11308" priority="10609">
      <formula>$C633="A"</formula>
    </cfRule>
  </conditionalFormatting>
  <conditionalFormatting sqref="F633:G633">
    <cfRule type="expression" dxfId="11307" priority="10608" stopIfTrue="1">
      <formula>$C633="A"</formula>
    </cfRule>
  </conditionalFormatting>
  <conditionalFormatting sqref="F633:G633">
    <cfRule type="expression" dxfId="11306" priority="10607">
      <formula>$C633="A"</formula>
    </cfRule>
  </conditionalFormatting>
  <conditionalFormatting sqref="F633:G633">
    <cfRule type="expression" dxfId="11305" priority="10606">
      <formula>$C633="A"</formula>
    </cfRule>
  </conditionalFormatting>
  <conditionalFormatting sqref="F633:G633">
    <cfRule type="expression" dxfId="11304" priority="10605" stopIfTrue="1">
      <formula>$C633="A"</formula>
    </cfRule>
  </conditionalFormatting>
  <conditionalFormatting sqref="F633:G633">
    <cfRule type="expression" dxfId="11303" priority="10604">
      <formula>$C633="A"</formula>
    </cfRule>
  </conditionalFormatting>
  <conditionalFormatting sqref="F633:G633">
    <cfRule type="expression" dxfId="11302" priority="10603">
      <formula>$C633="A"</formula>
    </cfRule>
  </conditionalFormatting>
  <conditionalFormatting sqref="F633:G633">
    <cfRule type="expression" dxfId="11301" priority="10602" stopIfTrue="1">
      <formula>$C633="A"</formula>
    </cfRule>
  </conditionalFormatting>
  <conditionalFormatting sqref="F633:G633">
    <cfRule type="expression" dxfId="11300" priority="10601">
      <formula>$C633="A"</formula>
    </cfRule>
  </conditionalFormatting>
  <conditionalFormatting sqref="D633:N633">
    <cfRule type="expression" dxfId="11299" priority="10600">
      <formula>$C633="A"</formula>
    </cfRule>
  </conditionalFormatting>
  <conditionalFormatting sqref="D633:E633 H633:N633">
    <cfRule type="expression" dxfId="11298" priority="10599" stopIfTrue="1">
      <formula>$C633="A"</formula>
    </cfRule>
  </conditionalFormatting>
  <conditionalFormatting sqref="F633:G633">
    <cfRule type="expression" dxfId="11297" priority="10598" stopIfTrue="1">
      <formula>$C633="A"</formula>
    </cfRule>
  </conditionalFormatting>
  <conditionalFormatting sqref="F633:G633">
    <cfRule type="expression" dxfId="11296" priority="10597">
      <formula>$C633="A"</formula>
    </cfRule>
  </conditionalFormatting>
  <conditionalFormatting sqref="F633:G633">
    <cfRule type="expression" dxfId="11295" priority="10596">
      <formula>$C633="A"</formula>
    </cfRule>
  </conditionalFormatting>
  <conditionalFormatting sqref="F633:G633">
    <cfRule type="expression" dxfId="11294" priority="10595" stopIfTrue="1">
      <formula>$C633="A"</formula>
    </cfRule>
  </conditionalFormatting>
  <conditionalFormatting sqref="F633:G633">
    <cfRule type="expression" dxfId="11293" priority="10594">
      <formula>$C633="A"</formula>
    </cfRule>
  </conditionalFormatting>
  <conditionalFormatting sqref="F633:G633">
    <cfRule type="expression" dxfId="11292" priority="10593">
      <formula>$C633="A"</formula>
    </cfRule>
  </conditionalFormatting>
  <conditionalFormatting sqref="F633:G633">
    <cfRule type="expression" dxfId="11291" priority="10592" stopIfTrue="1">
      <formula>$C633="A"</formula>
    </cfRule>
  </conditionalFormatting>
  <conditionalFormatting sqref="F633:G633">
    <cfRule type="expression" dxfId="11290" priority="10591">
      <formula>$C633="A"</formula>
    </cfRule>
  </conditionalFormatting>
  <conditionalFormatting sqref="F633:G633">
    <cfRule type="expression" dxfId="11289" priority="10590">
      <formula>$C633="A"</formula>
    </cfRule>
  </conditionalFormatting>
  <conditionalFormatting sqref="F633:G633">
    <cfRule type="expression" dxfId="11288" priority="10589" stopIfTrue="1">
      <formula>$C633="A"</formula>
    </cfRule>
  </conditionalFormatting>
  <conditionalFormatting sqref="F633:G633">
    <cfRule type="expression" dxfId="11287" priority="10588">
      <formula>$C633="A"</formula>
    </cfRule>
  </conditionalFormatting>
  <conditionalFormatting sqref="F633:G633">
    <cfRule type="expression" dxfId="11286" priority="10587">
      <formula>$C633="A"</formula>
    </cfRule>
  </conditionalFormatting>
  <conditionalFormatting sqref="F633:G633">
    <cfRule type="expression" dxfId="11285" priority="10586" stopIfTrue="1">
      <formula>$C633="A"</formula>
    </cfRule>
  </conditionalFormatting>
  <conditionalFormatting sqref="F633:G633">
    <cfRule type="expression" dxfId="11284" priority="10585">
      <formula>$C633="A"</formula>
    </cfRule>
  </conditionalFormatting>
  <conditionalFormatting sqref="F634:G634">
    <cfRule type="expression" dxfId="11283" priority="10584">
      <formula>$C634="A"</formula>
    </cfRule>
  </conditionalFormatting>
  <conditionalFormatting sqref="F634:G634">
    <cfRule type="expression" dxfId="11282" priority="10583" stopIfTrue="1">
      <formula>$C634="A"</formula>
    </cfRule>
  </conditionalFormatting>
  <conditionalFormatting sqref="F634:G634">
    <cfRule type="expression" dxfId="11281" priority="10582">
      <formula>$C634="A"</formula>
    </cfRule>
  </conditionalFormatting>
  <conditionalFormatting sqref="F634:G634">
    <cfRule type="expression" dxfId="11280" priority="10581">
      <formula>$C634="A"</formula>
    </cfRule>
  </conditionalFormatting>
  <conditionalFormatting sqref="F634:G634">
    <cfRule type="expression" dxfId="11279" priority="10580" stopIfTrue="1">
      <formula>$C634="A"</formula>
    </cfRule>
  </conditionalFormatting>
  <conditionalFormatting sqref="F634:G634">
    <cfRule type="expression" dxfId="11278" priority="10579">
      <formula>$C634="A"</formula>
    </cfRule>
  </conditionalFormatting>
  <conditionalFormatting sqref="F634:G634">
    <cfRule type="expression" dxfId="11277" priority="10578">
      <formula>$C634="A"</formula>
    </cfRule>
  </conditionalFormatting>
  <conditionalFormatting sqref="F634:G634">
    <cfRule type="expression" dxfId="11276" priority="10577" stopIfTrue="1">
      <formula>$C634="A"</formula>
    </cfRule>
  </conditionalFormatting>
  <conditionalFormatting sqref="F634:G634">
    <cfRule type="expression" dxfId="11275" priority="10576">
      <formula>$C634="A"</formula>
    </cfRule>
  </conditionalFormatting>
  <conditionalFormatting sqref="D634:N634">
    <cfRule type="expression" dxfId="11274" priority="10575">
      <formula>$C634="A"</formula>
    </cfRule>
  </conditionalFormatting>
  <conditionalFormatting sqref="D634:E634 H634:N634">
    <cfRule type="expression" dxfId="11273" priority="10574" stopIfTrue="1">
      <formula>$C634="A"</formula>
    </cfRule>
  </conditionalFormatting>
  <conditionalFormatting sqref="F634:G634">
    <cfRule type="expression" dxfId="11272" priority="10573" stopIfTrue="1">
      <formula>$C634="A"</formula>
    </cfRule>
  </conditionalFormatting>
  <conditionalFormatting sqref="F634:G634">
    <cfRule type="expression" dxfId="11271" priority="10572">
      <formula>$C634="A"</formula>
    </cfRule>
  </conditionalFormatting>
  <conditionalFormatting sqref="F634:G634">
    <cfRule type="expression" dxfId="11270" priority="10571">
      <formula>$C634="A"</formula>
    </cfRule>
  </conditionalFormatting>
  <conditionalFormatting sqref="F634:G634">
    <cfRule type="expression" dxfId="11269" priority="10570" stopIfTrue="1">
      <formula>$C634="A"</formula>
    </cfRule>
  </conditionalFormatting>
  <conditionalFormatting sqref="F634:G634">
    <cfRule type="expression" dxfId="11268" priority="10569">
      <formula>$C634="A"</formula>
    </cfRule>
  </conditionalFormatting>
  <conditionalFormatting sqref="F634:G634">
    <cfRule type="expression" dxfId="11267" priority="10568">
      <formula>$C634="A"</formula>
    </cfRule>
  </conditionalFormatting>
  <conditionalFormatting sqref="F634:G634">
    <cfRule type="expression" dxfId="11266" priority="10567" stopIfTrue="1">
      <formula>$C634="A"</formula>
    </cfRule>
  </conditionalFormatting>
  <conditionalFormatting sqref="F634:G634">
    <cfRule type="expression" dxfId="11265" priority="10566">
      <formula>$C634="A"</formula>
    </cfRule>
  </conditionalFormatting>
  <conditionalFormatting sqref="F634:G634">
    <cfRule type="expression" dxfId="11264" priority="10565">
      <formula>$C634="A"</formula>
    </cfRule>
  </conditionalFormatting>
  <conditionalFormatting sqref="F634:G634">
    <cfRule type="expression" dxfId="11263" priority="10564" stopIfTrue="1">
      <formula>$C634="A"</formula>
    </cfRule>
  </conditionalFormatting>
  <conditionalFormatting sqref="F634:G634">
    <cfRule type="expression" dxfId="11262" priority="10563">
      <formula>$C634="A"</formula>
    </cfRule>
  </conditionalFormatting>
  <conditionalFormatting sqref="F634:G634">
    <cfRule type="expression" dxfId="11261" priority="10562">
      <formula>$C634="A"</formula>
    </cfRule>
  </conditionalFormatting>
  <conditionalFormatting sqref="F634:G634">
    <cfRule type="expression" dxfId="11260" priority="10561" stopIfTrue="1">
      <formula>$C634="A"</formula>
    </cfRule>
  </conditionalFormatting>
  <conditionalFormatting sqref="F634:G634">
    <cfRule type="expression" dxfId="11259" priority="10560">
      <formula>$C634="A"</formula>
    </cfRule>
  </conditionalFormatting>
  <conditionalFormatting sqref="F635:G635">
    <cfRule type="expression" dxfId="11258" priority="10559">
      <formula>$C635="A"</formula>
    </cfRule>
  </conditionalFormatting>
  <conditionalFormatting sqref="F635:G635">
    <cfRule type="expression" dxfId="11257" priority="10558" stopIfTrue="1">
      <formula>$C635="A"</formula>
    </cfRule>
  </conditionalFormatting>
  <conditionalFormatting sqref="F635:G635">
    <cfRule type="expression" dxfId="11256" priority="10557">
      <formula>$C635="A"</formula>
    </cfRule>
  </conditionalFormatting>
  <conditionalFormatting sqref="F635:G635">
    <cfRule type="expression" dxfId="11255" priority="10556">
      <formula>$C635="A"</formula>
    </cfRule>
  </conditionalFormatting>
  <conditionalFormatting sqref="F635:G635">
    <cfRule type="expression" dxfId="11254" priority="10555" stopIfTrue="1">
      <formula>$C635="A"</formula>
    </cfRule>
  </conditionalFormatting>
  <conditionalFormatting sqref="F635:G635">
    <cfRule type="expression" dxfId="11253" priority="10554">
      <formula>$C635="A"</formula>
    </cfRule>
  </conditionalFormatting>
  <conditionalFormatting sqref="F635:G635">
    <cfRule type="expression" dxfId="11252" priority="10553">
      <formula>$C635="A"</formula>
    </cfRule>
  </conditionalFormatting>
  <conditionalFormatting sqref="F635:G635">
    <cfRule type="expression" dxfId="11251" priority="10552" stopIfTrue="1">
      <formula>$C635="A"</formula>
    </cfRule>
  </conditionalFormatting>
  <conditionalFormatting sqref="F635:G635">
    <cfRule type="expression" dxfId="11250" priority="10551">
      <formula>$C635="A"</formula>
    </cfRule>
  </conditionalFormatting>
  <conditionalFormatting sqref="D635:N635">
    <cfRule type="expression" dxfId="11249" priority="10550">
      <formula>$C635="A"</formula>
    </cfRule>
  </conditionalFormatting>
  <conditionalFormatting sqref="D635:E635 H635:N635">
    <cfRule type="expression" dxfId="11248" priority="10549" stopIfTrue="1">
      <formula>$C635="A"</formula>
    </cfRule>
  </conditionalFormatting>
  <conditionalFormatting sqref="F635:G635">
    <cfRule type="expression" dxfId="11247" priority="10548" stopIfTrue="1">
      <formula>$C635="A"</formula>
    </cfRule>
  </conditionalFormatting>
  <conditionalFormatting sqref="F635:G635">
    <cfRule type="expression" dxfId="11246" priority="10547">
      <formula>$C635="A"</formula>
    </cfRule>
  </conditionalFormatting>
  <conditionalFormatting sqref="F635:G635">
    <cfRule type="expression" dxfId="11245" priority="10546">
      <formula>$C635="A"</formula>
    </cfRule>
  </conditionalFormatting>
  <conditionalFormatting sqref="F635:G635">
    <cfRule type="expression" dxfId="11244" priority="10545" stopIfTrue="1">
      <formula>$C635="A"</formula>
    </cfRule>
  </conditionalFormatting>
  <conditionalFormatting sqref="F635:G635">
    <cfRule type="expression" dxfId="11243" priority="10544">
      <formula>$C635="A"</formula>
    </cfRule>
  </conditionalFormatting>
  <conditionalFormatting sqref="F635:G635">
    <cfRule type="expression" dxfId="11242" priority="10543">
      <formula>$C635="A"</formula>
    </cfRule>
  </conditionalFormatting>
  <conditionalFormatting sqref="F635:G635">
    <cfRule type="expression" dxfId="11241" priority="10542" stopIfTrue="1">
      <formula>$C635="A"</formula>
    </cfRule>
  </conditionalFormatting>
  <conditionalFormatting sqref="F635:G635">
    <cfRule type="expression" dxfId="11240" priority="10541">
      <formula>$C635="A"</formula>
    </cfRule>
  </conditionalFormatting>
  <conditionalFormatting sqref="F635:G635">
    <cfRule type="expression" dxfId="11239" priority="10540">
      <formula>$C635="A"</formula>
    </cfRule>
  </conditionalFormatting>
  <conditionalFormatting sqref="F635:G635">
    <cfRule type="expression" dxfId="11238" priority="10539" stopIfTrue="1">
      <formula>$C635="A"</formula>
    </cfRule>
  </conditionalFormatting>
  <conditionalFormatting sqref="F635:G635">
    <cfRule type="expression" dxfId="11237" priority="10538">
      <formula>$C635="A"</formula>
    </cfRule>
  </conditionalFormatting>
  <conditionalFormatting sqref="F635:G635">
    <cfRule type="expression" dxfId="11236" priority="10537">
      <formula>$C635="A"</formula>
    </cfRule>
  </conditionalFormatting>
  <conditionalFormatting sqref="F635:G635">
    <cfRule type="expression" dxfId="11235" priority="10536" stopIfTrue="1">
      <formula>$C635="A"</formula>
    </cfRule>
  </conditionalFormatting>
  <conditionalFormatting sqref="F635:G635">
    <cfRule type="expression" dxfId="11234" priority="10535">
      <formula>$C635="A"</formula>
    </cfRule>
  </conditionalFormatting>
  <conditionalFormatting sqref="F636:G636">
    <cfRule type="expression" dxfId="11233" priority="10534">
      <formula>$C636="A"</formula>
    </cfRule>
  </conditionalFormatting>
  <conditionalFormatting sqref="F636:G636">
    <cfRule type="expression" dxfId="11232" priority="10533" stopIfTrue="1">
      <formula>$C636="A"</formula>
    </cfRule>
  </conditionalFormatting>
  <conditionalFormatting sqref="F636:G636">
    <cfRule type="expression" dxfId="11231" priority="10532">
      <formula>$C636="A"</formula>
    </cfRule>
  </conditionalFormatting>
  <conditionalFormatting sqref="F636:G636">
    <cfRule type="expression" dxfId="11230" priority="10531">
      <formula>$C636="A"</formula>
    </cfRule>
  </conditionalFormatting>
  <conditionalFormatting sqref="F636:G636">
    <cfRule type="expression" dxfId="11229" priority="10530" stopIfTrue="1">
      <formula>$C636="A"</formula>
    </cfRule>
  </conditionalFormatting>
  <conditionalFormatting sqref="F636:G636">
    <cfRule type="expression" dxfId="11228" priority="10529">
      <formula>$C636="A"</formula>
    </cfRule>
  </conditionalFormatting>
  <conditionalFormatting sqref="F636:G636">
    <cfRule type="expression" dxfId="11227" priority="10528">
      <formula>$C636="A"</formula>
    </cfRule>
  </conditionalFormatting>
  <conditionalFormatting sqref="F636:G636">
    <cfRule type="expression" dxfId="11226" priority="10527" stopIfTrue="1">
      <formula>$C636="A"</formula>
    </cfRule>
  </conditionalFormatting>
  <conditionalFormatting sqref="F636:G636">
    <cfRule type="expression" dxfId="11225" priority="10526">
      <formula>$C636="A"</formula>
    </cfRule>
  </conditionalFormatting>
  <conditionalFormatting sqref="D636:N636">
    <cfRule type="expression" dxfId="11224" priority="10525">
      <formula>$C636="A"</formula>
    </cfRule>
  </conditionalFormatting>
  <conditionalFormatting sqref="D636:E636 H636:N636">
    <cfRule type="expression" dxfId="11223" priority="10524" stopIfTrue="1">
      <formula>$C636="A"</formula>
    </cfRule>
  </conditionalFormatting>
  <conditionalFormatting sqref="F636:G636">
    <cfRule type="expression" dxfId="11222" priority="10523" stopIfTrue="1">
      <formula>$C636="A"</formula>
    </cfRule>
  </conditionalFormatting>
  <conditionalFormatting sqref="F636:G636">
    <cfRule type="expression" dxfId="11221" priority="10522">
      <formula>$C636="A"</formula>
    </cfRule>
  </conditionalFormatting>
  <conditionalFormatting sqref="F636:G636">
    <cfRule type="expression" dxfId="11220" priority="10521">
      <formula>$C636="A"</formula>
    </cfRule>
  </conditionalFormatting>
  <conditionalFormatting sqref="F636:G636">
    <cfRule type="expression" dxfId="11219" priority="10520" stopIfTrue="1">
      <formula>$C636="A"</formula>
    </cfRule>
  </conditionalFormatting>
  <conditionalFormatting sqref="F636:G636">
    <cfRule type="expression" dxfId="11218" priority="10519">
      <formula>$C636="A"</formula>
    </cfRule>
  </conditionalFormatting>
  <conditionalFormatting sqref="F636:G636">
    <cfRule type="expression" dxfId="11217" priority="10518">
      <formula>$C636="A"</formula>
    </cfRule>
  </conditionalFormatting>
  <conditionalFormatting sqref="F636:G636">
    <cfRule type="expression" dxfId="11216" priority="10517" stopIfTrue="1">
      <formula>$C636="A"</formula>
    </cfRule>
  </conditionalFormatting>
  <conditionalFormatting sqref="F636:G636">
    <cfRule type="expression" dxfId="11215" priority="10516">
      <formula>$C636="A"</formula>
    </cfRule>
  </conditionalFormatting>
  <conditionalFormatting sqref="F636:G636">
    <cfRule type="expression" dxfId="11214" priority="10515">
      <formula>$C636="A"</formula>
    </cfRule>
  </conditionalFormatting>
  <conditionalFormatting sqref="F636:G636">
    <cfRule type="expression" dxfId="11213" priority="10514" stopIfTrue="1">
      <formula>$C636="A"</formula>
    </cfRule>
  </conditionalFormatting>
  <conditionalFormatting sqref="F636:G636">
    <cfRule type="expression" dxfId="11212" priority="10513">
      <formula>$C636="A"</formula>
    </cfRule>
  </conditionalFormatting>
  <conditionalFormatting sqref="F636:G636">
    <cfRule type="expression" dxfId="11211" priority="10512">
      <formula>$C636="A"</formula>
    </cfRule>
  </conditionalFormatting>
  <conditionalFormatting sqref="F636:G636">
    <cfRule type="expression" dxfId="11210" priority="10511" stopIfTrue="1">
      <formula>$C636="A"</formula>
    </cfRule>
  </conditionalFormatting>
  <conditionalFormatting sqref="F636:G636">
    <cfRule type="expression" dxfId="11209" priority="10510">
      <formula>$C636="A"</formula>
    </cfRule>
  </conditionalFormatting>
  <conditionalFormatting sqref="F637:G637">
    <cfRule type="expression" dxfId="11208" priority="10509">
      <formula>$C637="A"</formula>
    </cfRule>
  </conditionalFormatting>
  <conditionalFormatting sqref="F637:G637">
    <cfRule type="expression" dxfId="11207" priority="10508" stopIfTrue="1">
      <formula>$C637="A"</formula>
    </cfRule>
  </conditionalFormatting>
  <conditionalFormatting sqref="F637:G637">
    <cfRule type="expression" dxfId="11206" priority="10507">
      <formula>$C637="A"</formula>
    </cfRule>
  </conditionalFormatting>
  <conditionalFormatting sqref="F637:G637">
    <cfRule type="expression" dxfId="11205" priority="10506">
      <formula>$C637="A"</formula>
    </cfRule>
  </conditionalFormatting>
  <conditionalFormatting sqref="F637:G637">
    <cfRule type="expression" dxfId="11204" priority="10505" stopIfTrue="1">
      <formula>$C637="A"</formula>
    </cfRule>
  </conditionalFormatting>
  <conditionalFormatting sqref="F637:G637">
    <cfRule type="expression" dxfId="11203" priority="10504">
      <formula>$C637="A"</formula>
    </cfRule>
  </conditionalFormatting>
  <conditionalFormatting sqref="F637:G637">
    <cfRule type="expression" dxfId="11202" priority="10503">
      <formula>$C637="A"</formula>
    </cfRule>
  </conditionalFormatting>
  <conditionalFormatting sqref="F637:G637">
    <cfRule type="expression" dxfId="11201" priority="10502" stopIfTrue="1">
      <formula>$C637="A"</formula>
    </cfRule>
  </conditionalFormatting>
  <conditionalFormatting sqref="F637:G637">
    <cfRule type="expression" dxfId="11200" priority="10501">
      <formula>$C637="A"</formula>
    </cfRule>
  </conditionalFormatting>
  <conditionalFormatting sqref="D637:N637">
    <cfRule type="expression" dxfId="11199" priority="10500">
      <formula>$C637="A"</formula>
    </cfRule>
  </conditionalFormatting>
  <conditionalFormatting sqref="D637:E637 H637:N637">
    <cfRule type="expression" dxfId="11198" priority="10499" stopIfTrue="1">
      <formula>$C637="A"</formula>
    </cfRule>
  </conditionalFormatting>
  <conditionalFormatting sqref="F637:G637">
    <cfRule type="expression" dxfId="11197" priority="10498" stopIfTrue="1">
      <formula>$C637="A"</formula>
    </cfRule>
  </conditionalFormatting>
  <conditionalFormatting sqref="F637:G637">
    <cfRule type="expression" dxfId="11196" priority="10497">
      <formula>$C637="A"</formula>
    </cfRule>
  </conditionalFormatting>
  <conditionalFormatting sqref="F637:G637">
    <cfRule type="expression" dxfId="11195" priority="10496">
      <formula>$C637="A"</formula>
    </cfRule>
  </conditionalFormatting>
  <conditionalFormatting sqref="F637:G637">
    <cfRule type="expression" dxfId="11194" priority="10495" stopIfTrue="1">
      <formula>$C637="A"</formula>
    </cfRule>
  </conditionalFormatting>
  <conditionalFormatting sqref="F637:G637">
    <cfRule type="expression" dxfId="11193" priority="10494">
      <formula>$C637="A"</formula>
    </cfRule>
  </conditionalFormatting>
  <conditionalFormatting sqref="F637:G637">
    <cfRule type="expression" dxfId="11192" priority="10493">
      <formula>$C637="A"</formula>
    </cfRule>
  </conditionalFormatting>
  <conditionalFormatting sqref="F637:G637">
    <cfRule type="expression" dxfId="11191" priority="10492" stopIfTrue="1">
      <formula>$C637="A"</formula>
    </cfRule>
  </conditionalFormatting>
  <conditionalFormatting sqref="F637:G637">
    <cfRule type="expression" dxfId="11190" priority="10491">
      <formula>$C637="A"</formula>
    </cfRule>
  </conditionalFormatting>
  <conditionalFormatting sqref="F637:G637">
    <cfRule type="expression" dxfId="11189" priority="10490">
      <formula>$C637="A"</formula>
    </cfRule>
  </conditionalFormatting>
  <conditionalFormatting sqref="F637:G637">
    <cfRule type="expression" dxfId="11188" priority="10489" stopIfTrue="1">
      <formula>$C637="A"</formula>
    </cfRule>
  </conditionalFormatting>
  <conditionalFormatting sqref="F637:G637">
    <cfRule type="expression" dxfId="11187" priority="10488">
      <formula>$C637="A"</formula>
    </cfRule>
  </conditionalFormatting>
  <conditionalFormatting sqref="F637:G637">
    <cfRule type="expression" dxfId="11186" priority="10487">
      <formula>$C637="A"</formula>
    </cfRule>
  </conditionalFormatting>
  <conditionalFormatting sqref="F637:G637">
    <cfRule type="expression" dxfId="11185" priority="10486" stopIfTrue="1">
      <formula>$C637="A"</formula>
    </cfRule>
  </conditionalFormatting>
  <conditionalFormatting sqref="F637:G637">
    <cfRule type="expression" dxfId="11184" priority="10485">
      <formula>$C637="A"</formula>
    </cfRule>
  </conditionalFormatting>
  <conditionalFormatting sqref="F638:G638">
    <cfRule type="expression" dxfId="11183" priority="10484">
      <formula>$C638="A"</formula>
    </cfRule>
  </conditionalFormatting>
  <conditionalFormatting sqref="F638:G638">
    <cfRule type="expression" dxfId="11182" priority="10483" stopIfTrue="1">
      <formula>$C638="A"</formula>
    </cfRule>
  </conditionalFormatting>
  <conditionalFormatting sqref="F638:G638">
    <cfRule type="expression" dxfId="11181" priority="10482">
      <formula>$C638="A"</formula>
    </cfRule>
  </conditionalFormatting>
  <conditionalFormatting sqref="F638:G638">
    <cfRule type="expression" dxfId="11180" priority="10481">
      <formula>$C638="A"</formula>
    </cfRule>
  </conditionalFormatting>
  <conditionalFormatting sqref="F638:G638">
    <cfRule type="expression" dxfId="11179" priority="10480" stopIfTrue="1">
      <formula>$C638="A"</formula>
    </cfRule>
  </conditionalFormatting>
  <conditionalFormatting sqref="F638:G638">
    <cfRule type="expression" dxfId="11178" priority="10479">
      <formula>$C638="A"</formula>
    </cfRule>
  </conditionalFormatting>
  <conditionalFormatting sqref="F638:G638">
    <cfRule type="expression" dxfId="11177" priority="10478">
      <formula>$C638="A"</formula>
    </cfRule>
  </conditionalFormatting>
  <conditionalFormatting sqref="F638:G638">
    <cfRule type="expression" dxfId="11176" priority="10477" stopIfTrue="1">
      <formula>$C638="A"</formula>
    </cfRule>
  </conditionalFormatting>
  <conditionalFormatting sqref="F638:G638">
    <cfRule type="expression" dxfId="11175" priority="10476">
      <formula>$C638="A"</formula>
    </cfRule>
  </conditionalFormatting>
  <conditionalFormatting sqref="D638:N638">
    <cfRule type="expression" dxfId="11174" priority="10475">
      <formula>$C638="A"</formula>
    </cfRule>
  </conditionalFormatting>
  <conditionalFormatting sqref="D638:E638 H638:N638">
    <cfRule type="expression" dxfId="11173" priority="10474" stopIfTrue="1">
      <formula>$C638="A"</formula>
    </cfRule>
  </conditionalFormatting>
  <conditionalFormatting sqref="F638:G638">
    <cfRule type="expression" dxfId="11172" priority="10473" stopIfTrue="1">
      <formula>$C638="A"</formula>
    </cfRule>
  </conditionalFormatting>
  <conditionalFormatting sqref="F638:G638">
    <cfRule type="expression" dxfId="11171" priority="10472">
      <formula>$C638="A"</formula>
    </cfRule>
  </conditionalFormatting>
  <conditionalFormatting sqref="F638:G638">
    <cfRule type="expression" dxfId="11170" priority="10471">
      <formula>$C638="A"</formula>
    </cfRule>
  </conditionalFormatting>
  <conditionalFormatting sqref="F638:G638">
    <cfRule type="expression" dxfId="11169" priority="10470" stopIfTrue="1">
      <formula>$C638="A"</formula>
    </cfRule>
  </conditionalFormatting>
  <conditionalFormatting sqref="F638:G638">
    <cfRule type="expression" dxfId="11168" priority="10469">
      <formula>$C638="A"</formula>
    </cfRule>
  </conditionalFormatting>
  <conditionalFormatting sqref="F638:G638">
    <cfRule type="expression" dxfId="11167" priority="10468">
      <formula>$C638="A"</formula>
    </cfRule>
  </conditionalFormatting>
  <conditionalFormatting sqref="F638:G638">
    <cfRule type="expression" dxfId="11166" priority="10467" stopIfTrue="1">
      <formula>$C638="A"</formula>
    </cfRule>
  </conditionalFormatting>
  <conditionalFormatting sqref="F638:G638">
    <cfRule type="expression" dxfId="11165" priority="10466">
      <formula>$C638="A"</formula>
    </cfRule>
  </conditionalFormatting>
  <conditionalFormatting sqref="F638:G638">
    <cfRule type="expression" dxfId="11164" priority="10465">
      <formula>$C638="A"</formula>
    </cfRule>
  </conditionalFormatting>
  <conditionalFormatting sqref="F638:G638">
    <cfRule type="expression" dxfId="11163" priority="10464" stopIfTrue="1">
      <formula>$C638="A"</formula>
    </cfRule>
  </conditionalFormatting>
  <conditionalFormatting sqref="F638:G638">
    <cfRule type="expression" dxfId="11162" priority="10463">
      <formula>$C638="A"</formula>
    </cfRule>
  </conditionalFormatting>
  <conditionalFormatting sqref="F638:G638">
    <cfRule type="expression" dxfId="11161" priority="10462">
      <formula>$C638="A"</formula>
    </cfRule>
  </conditionalFormatting>
  <conditionalFormatting sqref="F638:G638">
    <cfRule type="expression" dxfId="11160" priority="10461" stopIfTrue="1">
      <formula>$C638="A"</formula>
    </cfRule>
  </conditionalFormatting>
  <conditionalFormatting sqref="F638:G638">
    <cfRule type="expression" dxfId="11159" priority="10460">
      <formula>$C638="A"</formula>
    </cfRule>
  </conditionalFormatting>
  <conditionalFormatting sqref="F639:G639">
    <cfRule type="expression" dxfId="11158" priority="10459">
      <formula>$C639="A"</formula>
    </cfRule>
  </conditionalFormatting>
  <conditionalFormatting sqref="F639:G639">
    <cfRule type="expression" dxfId="11157" priority="10458" stopIfTrue="1">
      <formula>$C639="A"</formula>
    </cfRule>
  </conditionalFormatting>
  <conditionalFormatting sqref="F639:G639">
    <cfRule type="expression" dxfId="11156" priority="10457">
      <formula>$C639="A"</formula>
    </cfRule>
  </conditionalFormatting>
  <conditionalFormatting sqref="F639:G639">
    <cfRule type="expression" dxfId="11155" priority="10456">
      <formula>$C639="A"</formula>
    </cfRule>
  </conditionalFormatting>
  <conditionalFormatting sqref="F639:G639">
    <cfRule type="expression" dxfId="11154" priority="10455" stopIfTrue="1">
      <formula>$C639="A"</formula>
    </cfRule>
  </conditionalFormatting>
  <conditionalFormatting sqref="F639:G639">
    <cfRule type="expression" dxfId="11153" priority="10454">
      <formula>$C639="A"</formula>
    </cfRule>
  </conditionalFormatting>
  <conditionalFormatting sqref="F639:G639">
    <cfRule type="expression" dxfId="11152" priority="10453">
      <formula>$C639="A"</formula>
    </cfRule>
  </conditionalFormatting>
  <conditionalFormatting sqref="F639:G639">
    <cfRule type="expression" dxfId="11151" priority="10452" stopIfTrue="1">
      <formula>$C639="A"</formula>
    </cfRule>
  </conditionalFormatting>
  <conditionalFormatting sqref="F639:G639">
    <cfRule type="expression" dxfId="11150" priority="10451">
      <formula>$C639="A"</formula>
    </cfRule>
  </conditionalFormatting>
  <conditionalFormatting sqref="D639:N639">
    <cfRule type="expression" dxfId="11149" priority="10450">
      <formula>$C639="A"</formula>
    </cfRule>
  </conditionalFormatting>
  <conditionalFormatting sqref="D639:E639 H639:N639">
    <cfRule type="expression" dxfId="11148" priority="10449" stopIfTrue="1">
      <formula>$C639="A"</formula>
    </cfRule>
  </conditionalFormatting>
  <conditionalFormatting sqref="F639:G639">
    <cfRule type="expression" dxfId="11147" priority="10448" stopIfTrue="1">
      <formula>$C639="A"</formula>
    </cfRule>
  </conditionalFormatting>
  <conditionalFormatting sqref="F639:G639">
    <cfRule type="expression" dxfId="11146" priority="10447">
      <formula>$C639="A"</formula>
    </cfRule>
  </conditionalFormatting>
  <conditionalFormatting sqref="F639:G639">
    <cfRule type="expression" dxfId="11145" priority="10446">
      <formula>$C639="A"</formula>
    </cfRule>
  </conditionalFormatting>
  <conditionalFormatting sqref="F639:G639">
    <cfRule type="expression" dxfId="11144" priority="10445" stopIfTrue="1">
      <formula>$C639="A"</formula>
    </cfRule>
  </conditionalFormatting>
  <conditionalFormatting sqref="F639:G639">
    <cfRule type="expression" dxfId="11143" priority="10444">
      <formula>$C639="A"</formula>
    </cfRule>
  </conditionalFormatting>
  <conditionalFormatting sqref="F639:G639">
    <cfRule type="expression" dxfId="11142" priority="10443">
      <formula>$C639="A"</formula>
    </cfRule>
  </conditionalFormatting>
  <conditionalFormatting sqref="F639:G639">
    <cfRule type="expression" dxfId="11141" priority="10442" stopIfTrue="1">
      <formula>$C639="A"</formula>
    </cfRule>
  </conditionalFormatting>
  <conditionalFormatting sqref="F639:G639">
    <cfRule type="expression" dxfId="11140" priority="10441">
      <formula>$C639="A"</formula>
    </cfRule>
  </conditionalFormatting>
  <conditionalFormatting sqref="F639:G639">
    <cfRule type="expression" dxfId="11139" priority="10440">
      <formula>$C639="A"</formula>
    </cfRule>
  </conditionalFormatting>
  <conditionalFormatting sqref="F639:G639">
    <cfRule type="expression" dxfId="11138" priority="10439" stopIfTrue="1">
      <formula>$C639="A"</formula>
    </cfRule>
  </conditionalFormatting>
  <conditionalFormatting sqref="F639:G639">
    <cfRule type="expression" dxfId="11137" priority="10438">
      <formula>$C639="A"</formula>
    </cfRule>
  </conditionalFormatting>
  <conditionalFormatting sqref="F639:G639">
    <cfRule type="expression" dxfId="11136" priority="10437">
      <formula>$C639="A"</formula>
    </cfRule>
  </conditionalFormatting>
  <conditionalFormatting sqref="F639:G639">
    <cfRule type="expression" dxfId="11135" priority="10436" stopIfTrue="1">
      <formula>$C639="A"</formula>
    </cfRule>
  </conditionalFormatting>
  <conditionalFormatting sqref="F639:G639">
    <cfRule type="expression" dxfId="11134" priority="10435">
      <formula>$C639="A"</formula>
    </cfRule>
  </conditionalFormatting>
  <conditionalFormatting sqref="F640:G640">
    <cfRule type="expression" dxfId="11133" priority="10434">
      <formula>$C640="A"</formula>
    </cfRule>
  </conditionalFormatting>
  <conditionalFormatting sqref="F640:G640">
    <cfRule type="expression" dxfId="11132" priority="10433" stopIfTrue="1">
      <formula>$C640="A"</formula>
    </cfRule>
  </conditionalFormatting>
  <conditionalFormatting sqref="F640:G640">
    <cfRule type="expression" dxfId="11131" priority="10432">
      <formula>$C640="A"</formula>
    </cfRule>
  </conditionalFormatting>
  <conditionalFormatting sqref="F640:G640">
    <cfRule type="expression" dxfId="11130" priority="10431">
      <formula>$C640="A"</formula>
    </cfRule>
  </conditionalFormatting>
  <conditionalFormatting sqref="F640:G640">
    <cfRule type="expression" dxfId="11129" priority="10430" stopIfTrue="1">
      <formula>$C640="A"</formula>
    </cfRule>
  </conditionalFormatting>
  <conditionalFormatting sqref="F640:G640">
    <cfRule type="expression" dxfId="11128" priority="10429">
      <formula>$C640="A"</formula>
    </cfRule>
  </conditionalFormatting>
  <conditionalFormatting sqref="F640:G640">
    <cfRule type="expression" dxfId="11127" priority="10428">
      <formula>$C640="A"</formula>
    </cfRule>
  </conditionalFormatting>
  <conditionalFormatting sqref="F640:G640">
    <cfRule type="expression" dxfId="11126" priority="10427" stopIfTrue="1">
      <formula>$C640="A"</formula>
    </cfRule>
  </conditionalFormatting>
  <conditionalFormatting sqref="F640:G640">
    <cfRule type="expression" dxfId="11125" priority="10426">
      <formula>$C640="A"</formula>
    </cfRule>
  </conditionalFormatting>
  <conditionalFormatting sqref="D640:N640">
    <cfRule type="expression" dxfId="11124" priority="10425">
      <formula>$C640="A"</formula>
    </cfRule>
  </conditionalFormatting>
  <conditionalFormatting sqref="D640:E640 H640:N640">
    <cfRule type="expression" dxfId="11123" priority="10424" stopIfTrue="1">
      <formula>$C640="A"</formula>
    </cfRule>
  </conditionalFormatting>
  <conditionalFormatting sqref="F640:G640">
    <cfRule type="expression" dxfId="11122" priority="10423" stopIfTrue="1">
      <formula>$C640="A"</formula>
    </cfRule>
  </conditionalFormatting>
  <conditionalFormatting sqref="F640:G640">
    <cfRule type="expression" dxfId="11121" priority="10422">
      <formula>$C640="A"</formula>
    </cfRule>
  </conditionalFormatting>
  <conditionalFormatting sqref="F640:G640">
    <cfRule type="expression" dxfId="11120" priority="10421">
      <formula>$C640="A"</formula>
    </cfRule>
  </conditionalFormatting>
  <conditionalFormatting sqref="F640:G640">
    <cfRule type="expression" dxfId="11119" priority="10420" stopIfTrue="1">
      <formula>$C640="A"</formula>
    </cfRule>
  </conditionalFormatting>
  <conditionalFormatting sqref="F640:G640">
    <cfRule type="expression" dxfId="11118" priority="10419">
      <formula>$C640="A"</formula>
    </cfRule>
  </conditionalFormatting>
  <conditionalFormatting sqref="F640:G640">
    <cfRule type="expression" dxfId="11117" priority="10418">
      <formula>$C640="A"</formula>
    </cfRule>
  </conditionalFormatting>
  <conditionalFormatting sqref="F640:G640">
    <cfRule type="expression" dxfId="11116" priority="10417" stopIfTrue="1">
      <formula>$C640="A"</formula>
    </cfRule>
  </conditionalFormatting>
  <conditionalFormatting sqref="F640:G640">
    <cfRule type="expression" dxfId="11115" priority="10416">
      <formula>$C640="A"</formula>
    </cfRule>
  </conditionalFormatting>
  <conditionalFormatting sqref="F640:G640">
    <cfRule type="expression" dxfId="11114" priority="10415">
      <formula>$C640="A"</formula>
    </cfRule>
  </conditionalFormatting>
  <conditionalFormatting sqref="F640:G640">
    <cfRule type="expression" dxfId="11113" priority="10414" stopIfTrue="1">
      <formula>$C640="A"</formula>
    </cfRule>
  </conditionalFormatting>
  <conditionalFormatting sqref="F640:G640">
    <cfRule type="expression" dxfId="11112" priority="10413">
      <formula>$C640="A"</formula>
    </cfRule>
  </conditionalFormatting>
  <conditionalFormatting sqref="F640:G640">
    <cfRule type="expression" dxfId="11111" priority="10412">
      <formula>$C640="A"</formula>
    </cfRule>
  </conditionalFormatting>
  <conditionalFormatting sqref="F640:G640">
    <cfRule type="expression" dxfId="11110" priority="10411" stopIfTrue="1">
      <formula>$C640="A"</formula>
    </cfRule>
  </conditionalFormatting>
  <conditionalFormatting sqref="F640:G640">
    <cfRule type="expression" dxfId="11109" priority="10410">
      <formula>$C640="A"</formula>
    </cfRule>
  </conditionalFormatting>
  <conditionalFormatting sqref="F641:G641">
    <cfRule type="expression" dxfId="11108" priority="10409">
      <formula>$C641="A"</formula>
    </cfRule>
  </conditionalFormatting>
  <conditionalFormatting sqref="F641:G641">
    <cfRule type="expression" dxfId="11107" priority="10408" stopIfTrue="1">
      <formula>$C641="A"</formula>
    </cfRule>
  </conditionalFormatting>
  <conditionalFormatting sqref="F641:G641">
    <cfRule type="expression" dxfId="11106" priority="10407">
      <formula>$C641="A"</formula>
    </cfRule>
  </conditionalFormatting>
  <conditionalFormatting sqref="F641:G641">
    <cfRule type="expression" dxfId="11105" priority="10406">
      <formula>$C641="A"</formula>
    </cfRule>
  </conditionalFormatting>
  <conditionalFormatting sqref="F641:G641">
    <cfRule type="expression" dxfId="11104" priority="10405" stopIfTrue="1">
      <formula>$C641="A"</formula>
    </cfRule>
  </conditionalFormatting>
  <conditionalFormatting sqref="F641:G641">
    <cfRule type="expression" dxfId="11103" priority="10404">
      <formula>$C641="A"</formula>
    </cfRule>
  </conditionalFormatting>
  <conditionalFormatting sqref="F641:G641">
    <cfRule type="expression" dxfId="11102" priority="10403">
      <formula>$C641="A"</formula>
    </cfRule>
  </conditionalFormatting>
  <conditionalFormatting sqref="F641:G641">
    <cfRule type="expression" dxfId="11101" priority="10402" stopIfTrue="1">
      <formula>$C641="A"</formula>
    </cfRule>
  </conditionalFormatting>
  <conditionalFormatting sqref="F641:G641">
    <cfRule type="expression" dxfId="11100" priority="10401">
      <formula>$C641="A"</formula>
    </cfRule>
  </conditionalFormatting>
  <conditionalFormatting sqref="D641:N641">
    <cfRule type="expression" dxfId="11099" priority="10400">
      <formula>$C641="A"</formula>
    </cfRule>
  </conditionalFormatting>
  <conditionalFormatting sqref="D641:E641 H641:N641">
    <cfRule type="expression" dxfId="11098" priority="10399" stopIfTrue="1">
      <formula>$C641="A"</formula>
    </cfRule>
  </conditionalFormatting>
  <conditionalFormatting sqref="F641:G641">
    <cfRule type="expression" dxfId="11097" priority="10398" stopIfTrue="1">
      <formula>$C641="A"</formula>
    </cfRule>
  </conditionalFormatting>
  <conditionalFormatting sqref="F641:G641">
    <cfRule type="expression" dxfId="11096" priority="10397">
      <formula>$C641="A"</formula>
    </cfRule>
  </conditionalFormatting>
  <conditionalFormatting sqref="F641:G641">
    <cfRule type="expression" dxfId="11095" priority="10396">
      <formula>$C641="A"</formula>
    </cfRule>
  </conditionalFormatting>
  <conditionalFormatting sqref="F641:G641">
    <cfRule type="expression" dxfId="11094" priority="10395" stopIfTrue="1">
      <formula>$C641="A"</formula>
    </cfRule>
  </conditionalFormatting>
  <conditionalFormatting sqref="F641:G641">
    <cfRule type="expression" dxfId="11093" priority="10394">
      <formula>$C641="A"</formula>
    </cfRule>
  </conditionalFormatting>
  <conditionalFormatting sqref="F641:G641">
    <cfRule type="expression" dxfId="11092" priority="10393">
      <formula>$C641="A"</formula>
    </cfRule>
  </conditionalFormatting>
  <conditionalFormatting sqref="F641:G641">
    <cfRule type="expression" dxfId="11091" priority="10392" stopIfTrue="1">
      <formula>$C641="A"</formula>
    </cfRule>
  </conditionalFormatting>
  <conditionalFormatting sqref="F641:G641">
    <cfRule type="expression" dxfId="11090" priority="10391">
      <formula>$C641="A"</formula>
    </cfRule>
  </conditionalFormatting>
  <conditionalFormatting sqref="F641:G641">
    <cfRule type="expression" dxfId="11089" priority="10390">
      <formula>$C641="A"</formula>
    </cfRule>
  </conditionalFormatting>
  <conditionalFormatting sqref="F641:G641">
    <cfRule type="expression" dxfId="11088" priority="10389" stopIfTrue="1">
      <formula>$C641="A"</formula>
    </cfRule>
  </conditionalFormatting>
  <conditionalFormatting sqref="F641:G641">
    <cfRule type="expression" dxfId="11087" priority="10388">
      <formula>$C641="A"</formula>
    </cfRule>
  </conditionalFormatting>
  <conditionalFormatting sqref="F641:G641">
    <cfRule type="expression" dxfId="11086" priority="10387">
      <formula>$C641="A"</formula>
    </cfRule>
  </conditionalFormatting>
  <conditionalFormatting sqref="F641:G641">
    <cfRule type="expression" dxfId="11085" priority="10386" stopIfTrue="1">
      <formula>$C641="A"</formula>
    </cfRule>
  </conditionalFormatting>
  <conditionalFormatting sqref="F641:G641">
    <cfRule type="expression" dxfId="11084" priority="10385">
      <formula>$C641="A"</formula>
    </cfRule>
  </conditionalFormatting>
  <conditionalFormatting sqref="F642:G642">
    <cfRule type="expression" dxfId="11083" priority="10384">
      <formula>$C642="A"</formula>
    </cfRule>
  </conditionalFormatting>
  <conditionalFormatting sqref="F642:G642">
    <cfRule type="expression" dxfId="11082" priority="10383" stopIfTrue="1">
      <formula>$C642="A"</formula>
    </cfRule>
  </conditionalFormatting>
  <conditionalFormatting sqref="F642:G642">
    <cfRule type="expression" dxfId="11081" priority="10382">
      <formula>$C642="A"</formula>
    </cfRule>
  </conditionalFormatting>
  <conditionalFormatting sqref="F642:G642">
    <cfRule type="expression" dxfId="11080" priority="10381">
      <formula>$C642="A"</formula>
    </cfRule>
  </conditionalFormatting>
  <conditionalFormatting sqref="F642:G642">
    <cfRule type="expression" dxfId="11079" priority="10380" stopIfTrue="1">
      <formula>$C642="A"</formula>
    </cfRule>
  </conditionalFormatting>
  <conditionalFormatting sqref="F642:G642">
    <cfRule type="expression" dxfId="11078" priority="10379">
      <formula>$C642="A"</formula>
    </cfRule>
  </conditionalFormatting>
  <conditionalFormatting sqref="F642:G642">
    <cfRule type="expression" dxfId="11077" priority="10378">
      <formula>$C642="A"</formula>
    </cfRule>
  </conditionalFormatting>
  <conditionalFormatting sqref="F642:G642">
    <cfRule type="expression" dxfId="11076" priority="10377" stopIfTrue="1">
      <formula>$C642="A"</formula>
    </cfRule>
  </conditionalFormatting>
  <conditionalFormatting sqref="F642:G642">
    <cfRule type="expression" dxfId="11075" priority="10376">
      <formula>$C642="A"</formula>
    </cfRule>
  </conditionalFormatting>
  <conditionalFormatting sqref="D642:N642">
    <cfRule type="expression" dxfId="11074" priority="10375">
      <formula>$C642="A"</formula>
    </cfRule>
  </conditionalFormatting>
  <conditionalFormatting sqref="D642:E642 H642:N642">
    <cfRule type="expression" dxfId="11073" priority="10374" stopIfTrue="1">
      <formula>$C642="A"</formula>
    </cfRule>
  </conditionalFormatting>
  <conditionalFormatting sqref="F642:G642">
    <cfRule type="expression" dxfId="11072" priority="10373" stopIfTrue="1">
      <formula>$C642="A"</formula>
    </cfRule>
  </conditionalFormatting>
  <conditionalFormatting sqref="F642:G642">
    <cfRule type="expression" dxfId="11071" priority="10372">
      <formula>$C642="A"</formula>
    </cfRule>
  </conditionalFormatting>
  <conditionalFormatting sqref="F642:G642">
    <cfRule type="expression" dxfId="11070" priority="10371">
      <formula>$C642="A"</formula>
    </cfRule>
  </conditionalFormatting>
  <conditionalFormatting sqref="F642:G642">
    <cfRule type="expression" dxfId="11069" priority="10370" stopIfTrue="1">
      <formula>$C642="A"</formula>
    </cfRule>
  </conditionalFormatting>
  <conditionalFormatting sqref="F642:G642">
    <cfRule type="expression" dxfId="11068" priority="10369">
      <formula>$C642="A"</formula>
    </cfRule>
  </conditionalFormatting>
  <conditionalFormatting sqref="F642:G642">
    <cfRule type="expression" dxfId="11067" priority="10368">
      <formula>$C642="A"</formula>
    </cfRule>
  </conditionalFormatting>
  <conditionalFormatting sqref="F642:G642">
    <cfRule type="expression" dxfId="11066" priority="10367" stopIfTrue="1">
      <formula>$C642="A"</formula>
    </cfRule>
  </conditionalFormatting>
  <conditionalFormatting sqref="F642:G642">
    <cfRule type="expression" dxfId="11065" priority="10366">
      <formula>$C642="A"</formula>
    </cfRule>
  </conditionalFormatting>
  <conditionalFormatting sqref="F642:G642">
    <cfRule type="expression" dxfId="11064" priority="10365">
      <formula>$C642="A"</formula>
    </cfRule>
  </conditionalFormatting>
  <conditionalFormatting sqref="F642:G642">
    <cfRule type="expression" dxfId="11063" priority="10364" stopIfTrue="1">
      <formula>$C642="A"</formula>
    </cfRule>
  </conditionalFormatting>
  <conditionalFormatting sqref="F642:G642">
    <cfRule type="expression" dxfId="11062" priority="10363">
      <formula>$C642="A"</formula>
    </cfRule>
  </conditionalFormatting>
  <conditionalFormatting sqref="F642:G642">
    <cfRule type="expression" dxfId="11061" priority="10362">
      <formula>$C642="A"</formula>
    </cfRule>
  </conditionalFormatting>
  <conditionalFormatting sqref="F642:G642">
    <cfRule type="expression" dxfId="11060" priority="10361" stopIfTrue="1">
      <formula>$C642="A"</formula>
    </cfRule>
  </conditionalFormatting>
  <conditionalFormatting sqref="F642:G642">
    <cfRule type="expression" dxfId="11059" priority="10360">
      <formula>$C642="A"</formula>
    </cfRule>
  </conditionalFormatting>
  <conditionalFormatting sqref="F643:G643">
    <cfRule type="expression" dxfId="11058" priority="10359">
      <formula>$C643="A"</formula>
    </cfRule>
  </conditionalFormatting>
  <conditionalFormatting sqref="F643:G643">
    <cfRule type="expression" dxfId="11057" priority="10358" stopIfTrue="1">
      <formula>$C643="A"</formula>
    </cfRule>
  </conditionalFormatting>
  <conditionalFormatting sqref="F643:G643">
    <cfRule type="expression" dxfId="11056" priority="10357">
      <formula>$C643="A"</formula>
    </cfRule>
  </conditionalFormatting>
  <conditionalFormatting sqref="F643:G643">
    <cfRule type="expression" dxfId="11055" priority="10356">
      <formula>$C643="A"</formula>
    </cfRule>
  </conditionalFormatting>
  <conditionalFormatting sqref="F643:G643">
    <cfRule type="expression" dxfId="11054" priority="10355" stopIfTrue="1">
      <formula>$C643="A"</formula>
    </cfRule>
  </conditionalFormatting>
  <conditionalFormatting sqref="F643:G643">
    <cfRule type="expression" dxfId="11053" priority="10354">
      <formula>$C643="A"</formula>
    </cfRule>
  </conditionalFormatting>
  <conditionalFormatting sqref="F643:G643">
    <cfRule type="expression" dxfId="11052" priority="10353">
      <formula>$C643="A"</formula>
    </cfRule>
  </conditionalFormatting>
  <conditionalFormatting sqref="F643:G643">
    <cfRule type="expression" dxfId="11051" priority="10352" stopIfTrue="1">
      <formula>$C643="A"</formula>
    </cfRule>
  </conditionalFormatting>
  <conditionalFormatting sqref="F643:G643">
    <cfRule type="expression" dxfId="11050" priority="10351">
      <formula>$C643="A"</formula>
    </cfRule>
  </conditionalFormatting>
  <conditionalFormatting sqref="D643:N643">
    <cfRule type="expression" dxfId="11049" priority="10350">
      <formula>$C643="A"</formula>
    </cfRule>
  </conditionalFormatting>
  <conditionalFormatting sqref="D643:E643 H643:N643">
    <cfRule type="expression" dxfId="11048" priority="10349" stopIfTrue="1">
      <formula>$C643="A"</formula>
    </cfRule>
  </conditionalFormatting>
  <conditionalFormatting sqref="F643:G643">
    <cfRule type="expression" dxfId="11047" priority="10348" stopIfTrue="1">
      <formula>$C643="A"</formula>
    </cfRule>
  </conditionalFormatting>
  <conditionalFormatting sqref="F643:G643">
    <cfRule type="expression" dxfId="11046" priority="10347">
      <formula>$C643="A"</formula>
    </cfRule>
  </conditionalFormatting>
  <conditionalFormatting sqref="F643:G643">
    <cfRule type="expression" dxfId="11045" priority="10346">
      <formula>$C643="A"</formula>
    </cfRule>
  </conditionalFormatting>
  <conditionalFormatting sqref="F643:G643">
    <cfRule type="expression" dxfId="11044" priority="10345" stopIfTrue="1">
      <formula>$C643="A"</formula>
    </cfRule>
  </conditionalFormatting>
  <conditionalFormatting sqref="F643:G643">
    <cfRule type="expression" dxfId="11043" priority="10344">
      <formula>$C643="A"</formula>
    </cfRule>
  </conditionalFormatting>
  <conditionalFormatting sqref="F643:G643">
    <cfRule type="expression" dxfId="11042" priority="10343">
      <formula>$C643="A"</formula>
    </cfRule>
  </conditionalFormatting>
  <conditionalFormatting sqref="F643:G643">
    <cfRule type="expression" dxfId="11041" priority="10342" stopIfTrue="1">
      <formula>$C643="A"</formula>
    </cfRule>
  </conditionalFormatting>
  <conditionalFormatting sqref="F643:G643">
    <cfRule type="expression" dxfId="11040" priority="10341">
      <formula>$C643="A"</formula>
    </cfRule>
  </conditionalFormatting>
  <conditionalFormatting sqref="F643:G643">
    <cfRule type="expression" dxfId="11039" priority="10340">
      <formula>$C643="A"</formula>
    </cfRule>
  </conditionalFormatting>
  <conditionalFormatting sqref="F643:G643">
    <cfRule type="expression" dxfId="11038" priority="10339" stopIfTrue="1">
      <formula>$C643="A"</formula>
    </cfRule>
  </conditionalFormatting>
  <conditionalFormatting sqref="F643:G643">
    <cfRule type="expression" dxfId="11037" priority="10338">
      <formula>$C643="A"</formula>
    </cfRule>
  </conditionalFormatting>
  <conditionalFormatting sqref="F643:G643">
    <cfRule type="expression" dxfId="11036" priority="10337">
      <formula>$C643="A"</formula>
    </cfRule>
  </conditionalFormatting>
  <conditionalFormatting sqref="F643:G643">
    <cfRule type="expression" dxfId="11035" priority="10336" stopIfTrue="1">
      <formula>$C643="A"</formula>
    </cfRule>
  </conditionalFormatting>
  <conditionalFormatting sqref="F643:G643">
    <cfRule type="expression" dxfId="11034" priority="10335">
      <formula>$C643="A"</formula>
    </cfRule>
  </conditionalFormatting>
  <conditionalFormatting sqref="F644:G644">
    <cfRule type="expression" dxfId="11033" priority="10334">
      <formula>$C644="A"</formula>
    </cfRule>
  </conditionalFormatting>
  <conditionalFormatting sqref="F644:G644">
    <cfRule type="expression" dxfId="11032" priority="10333" stopIfTrue="1">
      <formula>$C644="A"</formula>
    </cfRule>
  </conditionalFormatting>
  <conditionalFormatting sqref="F644:G644">
    <cfRule type="expression" dxfId="11031" priority="10332">
      <formula>$C644="A"</formula>
    </cfRule>
  </conditionalFormatting>
  <conditionalFormatting sqref="F644:G644">
    <cfRule type="expression" dxfId="11030" priority="10331">
      <formula>$C644="A"</formula>
    </cfRule>
  </conditionalFormatting>
  <conditionalFormatting sqref="F644:G644">
    <cfRule type="expression" dxfId="11029" priority="10330" stopIfTrue="1">
      <formula>$C644="A"</formula>
    </cfRule>
  </conditionalFormatting>
  <conditionalFormatting sqref="F644:G644">
    <cfRule type="expression" dxfId="11028" priority="10329">
      <formula>$C644="A"</formula>
    </cfRule>
  </conditionalFormatting>
  <conditionalFormatting sqref="F644:G644">
    <cfRule type="expression" dxfId="11027" priority="10328">
      <formula>$C644="A"</formula>
    </cfRule>
  </conditionalFormatting>
  <conditionalFormatting sqref="F644:G644">
    <cfRule type="expression" dxfId="11026" priority="10327" stopIfTrue="1">
      <formula>$C644="A"</formula>
    </cfRule>
  </conditionalFormatting>
  <conditionalFormatting sqref="F644:G644">
    <cfRule type="expression" dxfId="11025" priority="10326">
      <formula>$C644="A"</formula>
    </cfRule>
  </conditionalFormatting>
  <conditionalFormatting sqref="D644:N644">
    <cfRule type="expression" dxfId="11024" priority="10325">
      <formula>$C644="A"</formula>
    </cfRule>
  </conditionalFormatting>
  <conditionalFormatting sqref="D644:E644 H644:N644">
    <cfRule type="expression" dxfId="11023" priority="10324" stopIfTrue="1">
      <formula>$C644="A"</formula>
    </cfRule>
  </conditionalFormatting>
  <conditionalFormatting sqref="F644:G644">
    <cfRule type="expression" dxfId="11022" priority="10323" stopIfTrue="1">
      <formula>$C644="A"</formula>
    </cfRule>
  </conditionalFormatting>
  <conditionalFormatting sqref="F644:G644">
    <cfRule type="expression" dxfId="11021" priority="10322">
      <formula>$C644="A"</formula>
    </cfRule>
  </conditionalFormatting>
  <conditionalFormatting sqref="F644:G644">
    <cfRule type="expression" dxfId="11020" priority="10321">
      <formula>$C644="A"</formula>
    </cfRule>
  </conditionalFormatting>
  <conditionalFormatting sqref="F644:G644">
    <cfRule type="expression" dxfId="11019" priority="10320" stopIfTrue="1">
      <formula>$C644="A"</formula>
    </cfRule>
  </conditionalFormatting>
  <conditionalFormatting sqref="F644:G644">
    <cfRule type="expression" dxfId="11018" priority="10319">
      <formula>$C644="A"</formula>
    </cfRule>
  </conditionalFormatting>
  <conditionalFormatting sqref="F644:G644">
    <cfRule type="expression" dxfId="11017" priority="10318">
      <formula>$C644="A"</formula>
    </cfRule>
  </conditionalFormatting>
  <conditionalFormatting sqref="F644:G644">
    <cfRule type="expression" dxfId="11016" priority="10317" stopIfTrue="1">
      <formula>$C644="A"</formula>
    </cfRule>
  </conditionalFormatting>
  <conditionalFormatting sqref="F644:G644">
    <cfRule type="expression" dxfId="11015" priority="10316">
      <formula>$C644="A"</formula>
    </cfRule>
  </conditionalFormatting>
  <conditionalFormatting sqref="F644:G644">
    <cfRule type="expression" dxfId="11014" priority="10315">
      <formula>$C644="A"</formula>
    </cfRule>
  </conditionalFormatting>
  <conditionalFormatting sqref="F644:G644">
    <cfRule type="expression" dxfId="11013" priority="10314" stopIfTrue="1">
      <formula>$C644="A"</formula>
    </cfRule>
  </conditionalFormatting>
  <conditionalFormatting sqref="F644:G644">
    <cfRule type="expression" dxfId="11012" priority="10313">
      <formula>$C644="A"</formula>
    </cfRule>
  </conditionalFormatting>
  <conditionalFormatting sqref="F644:G644">
    <cfRule type="expression" dxfId="11011" priority="10312">
      <formula>$C644="A"</formula>
    </cfRule>
  </conditionalFormatting>
  <conditionalFormatting sqref="F644:G644">
    <cfRule type="expression" dxfId="11010" priority="10311" stopIfTrue="1">
      <formula>$C644="A"</formula>
    </cfRule>
  </conditionalFormatting>
  <conditionalFormatting sqref="F644:G644">
    <cfRule type="expression" dxfId="11009" priority="10310">
      <formula>$C644="A"</formula>
    </cfRule>
  </conditionalFormatting>
  <conditionalFormatting sqref="F645:G645">
    <cfRule type="expression" dxfId="11008" priority="10309">
      <formula>$C645="A"</formula>
    </cfRule>
  </conditionalFormatting>
  <conditionalFormatting sqref="F645:G645">
    <cfRule type="expression" dxfId="11007" priority="10308" stopIfTrue="1">
      <formula>$C645="A"</formula>
    </cfRule>
  </conditionalFormatting>
  <conditionalFormatting sqref="F645:G645">
    <cfRule type="expression" dxfId="11006" priority="10307">
      <formula>$C645="A"</formula>
    </cfRule>
  </conditionalFormatting>
  <conditionalFormatting sqref="F645:G645">
    <cfRule type="expression" dxfId="11005" priority="10306">
      <formula>$C645="A"</formula>
    </cfRule>
  </conditionalFormatting>
  <conditionalFormatting sqref="F645:G645">
    <cfRule type="expression" dxfId="11004" priority="10305" stopIfTrue="1">
      <formula>$C645="A"</formula>
    </cfRule>
  </conditionalFormatting>
  <conditionalFormatting sqref="F645:G645">
    <cfRule type="expression" dxfId="11003" priority="10304">
      <formula>$C645="A"</formula>
    </cfRule>
  </conditionalFormatting>
  <conditionalFormatting sqref="F645:G645">
    <cfRule type="expression" dxfId="11002" priority="10303">
      <formula>$C645="A"</formula>
    </cfRule>
  </conditionalFormatting>
  <conditionalFormatting sqref="F645:G645">
    <cfRule type="expression" dxfId="11001" priority="10302" stopIfTrue="1">
      <formula>$C645="A"</formula>
    </cfRule>
  </conditionalFormatting>
  <conditionalFormatting sqref="F645:G645">
    <cfRule type="expression" dxfId="11000" priority="10301">
      <formula>$C645="A"</formula>
    </cfRule>
  </conditionalFormatting>
  <conditionalFormatting sqref="D645:N645">
    <cfRule type="expression" dxfId="10999" priority="10300">
      <formula>$C645="A"</formula>
    </cfRule>
  </conditionalFormatting>
  <conditionalFormatting sqref="D645:E645 H645:N645">
    <cfRule type="expression" dxfId="10998" priority="10299" stopIfTrue="1">
      <formula>$C645="A"</formula>
    </cfRule>
  </conditionalFormatting>
  <conditionalFormatting sqref="F645:G645">
    <cfRule type="expression" dxfId="10997" priority="10298" stopIfTrue="1">
      <formula>$C645="A"</formula>
    </cfRule>
  </conditionalFormatting>
  <conditionalFormatting sqref="F645:G645">
    <cfRule type="expression" dxfId="10996" priority="10297">
      <formula>$C645="A"</formula>
    </cfRule>
  </conditionalFormatting>
  <conditionalFormatting sqref="F645:G645">
    <cfRule type="expression" dxfId="10995" priority="10296">
      <formula>$C645="A"</formula>
    </cfRule>
  </conditionalFormatting>
  <conditionalFormatting sqref="F645:G645">
    <cfRule type="expression" dxfId="10994" priority="10295" stopIfTrue="1">
      <formula>$C645="A"</formula>
    </cfRule>
  </conditionalFormatting>
  <conditionalFormatting sqref="F645:G645">
    <cfRule type="expression" dxfId="10993" priority="10294">
      <formula>$C645="A"</formula>
    </cfRule>
  </conditionalFormatting>
  <conditionalFormatting sqref="F645:G645">
    <cfRule type="expression" dxfId="10992" priority="10293">
      <formula>$C645="A"</formula>
    </cfRule>
  </conditionalFormatting>
  <conditionalFormatting sqref="F645:G645">
    <cfRule type="expression" dxfId="10991" priority="10292" stopIfTrue="1">
      <formula>$C645="A"</formula>
    </cfRule>
  </conditionalFormatting>
  <conditionalFormatting sqref="F645:G645">
    <cfRule type="expression" dxfId="10990" priority="10291">
      <formula>$C645="A"</formula>
    </cfRule>
  </conditionalFormatting>
  <conditionalFormatting sqref="F645:G645">
    <cfRule type="expression" dxfId="10989" priority="10290">
      <formula>$C645="A"</formula>
    </cfRule>
  </conditionalFormatting>
  <conditionalFormatting sqref="F645:G645">
    <cfRule type="expression" dxfId="10988" priority="10289" stopIfTrue="1">
      <formula>$C645="A"</formula>
    </cfRule>
  </conditionalFormatting>
  <conditionalFormatting sqref="F645:G645">
    <cfRule type="expression" dxfId="10987" priority="10288">
      <formula>$C645="A"</formula>
    </cfRule>
  </conditionalFormatting>
  <conditionalFormatting sqref="F645:G645">
    <cfRule type="expression" dxfId="10986" priority="10287">
      <formula>$C645="A"</formula>
    </cfRule>
  </conditionalFormatting>
  <conditionalFormatting sqref="F645:G645">
    <cfRule type="expression" dxfId="10985" priority="10286" stopIfTrue="1">
      <formula>$C645="A"</formula>
    </cfRule>
  </conditionalFormatting>
  <conditionalFormatting sqref="F645:G645">
    <cfRule type="expression" dxfId="10984" priority="10285">
      <formula>$C645="A"</formula>
    </cfRule>
  </conditionalFormatting>
  <conditionalFormatting sqref="F646:G646">
    <cfRule type="expression" dxfId="10983" priority="10284">
      <formula>$C646="A"</formula>
    </cfRule>
  </conditionalFormatting>
  <conditionalFormatting sqref="F646:G646">
    <cfRule type="expression" dxfId="10982" priority="10283" stopIfTrue="1">
      <formula>$C646="A"</formula>
    </cfRule>
  </conditionalFormatting>
  <conditionalFormatting sqref="F646:G646">
    <cfRule type="expression" dxfId="10981" priority="10282">
      <formula>$C646="A"</formula>
    </cfRule>
  </conditionalFormatting>
  <conditionalFormatting sqref="F646:G646">
    <cfRule type="expression" dxfId="10980" priority="10281">
      <formula>$C646="A"</formula>
    </cfRule>
  </conditionalFormatting>
  <conditionalFormatting sqref="F646:G646">
    <cfRule type="expression" dxfId="10979" priority="10280" stopIfTrue="1">
      <formula>$C646="A"</formula>
    </cfRule>
  </conditionalFormatting>
  <conditionalFormatting sqref="F646:G646">
    <cfRule type="expression" dxfId="10978" priority="10279">
      <formula>$C646="A"</formula>
    </cfRule>
  </conditionalFormatting>
  <conditionalFormatting sqref="F646:G646">
    <cfRule type="expression" dxfId="10977" priority="10278">
      <formula>$C646="A"</formula>
    </cfRule>
  </conditionalFormatting>
  <conditionalFormatting sqref="F646:G646">
    <cfRule type="expression" dxfId="10976" priority="10277" stopIfTrue="1">
      <formula>$C646="A"</formula>
    </cfRule>
  </conditionalFormatting>
  <conditionalFormatting sqref="F646:G646">
    <cfRule type="expression" dxfId="10975" priority="10276">
      <formula>$C646="A"</formula>
    </cfRule>
  </conditionalFormatting>
  <conditionalFormatting sqref="D646:N646">
    <cfRule type="expression" dxfId="10974" priority="10275">
      <formula>$C646="A"</formula>
    </cfRule>
  </conditionalFormatting>
  <conditionalFormatting sqref="D646:E646 H646:N646">
    <cfRule type="expression" dxfId="10973" priority="10274" stopIfTrue="1">
      <formula>$C646="A"</formula>
    </cfRule>
  </conditionalFormatting>
  <conditionalFormatting sqref="F646:G646">
    <cfRule type="expression" dxfId="10972" priority="10273" stopIfTrue="1">
      <formula>$C646="A"</formula>
    </cfRule>
  </conditionalFormatting>
  <conditionalFormatting sqref="F646:G646">
    <cfRule type="expression" dxfId="10971" priority="10272">
      <formula>$C646="A"</formula>
    </cfRule>
  </conditionalFormatting>
  <conditionalFormatting sqref="F646:G646">
    <cfRule type="expression" dxfId="10970" priority="10271">
      <formula>$C646="A"</formula>
    </cfRule>
  </conditionalFormatting>
  <conditionalFormatting sqref="F646:G646">
    <cfRule type="expression" dxfId="10969" priority="10270" stopIfTrue="1">
      <formula>$C646="A"</formula>
    </cfRule>
  </conditionalFormatting>
  <conditionalFormatting sqref="F646:G646">
    <cfRule type="expression" dxfId="10968" priority="10269">
      <formula>$C646="A"</formula>
    </cfRule>
  </conditionalFormatting>
  <conditionalFormatting sqref="F646:G646">
    <cfRule type="expression" dxfId="10967" priority="10268">
      <formula>$C646="A"</formula>
    </cfRule>
  </conditionalFormatting>
  <conditionalFormatting sqref="F646:G646">
    <cfRule type="expression" dxfId="10966" priority="10267" stopIfTrue="1">
      <formula>$C646="A"</formula>
    </cfRule>
  </conditionalFormatting>
  <conditionalFormatting sqref="F646:G646">
    <cfRule type="expression" dxfId="10965" priority="10266">
      <formula>$C646="A"</formula>
    </cfRule>
  </conditionalFormatting>
  <conditionalFormatting sqref="F646:G646">
    <cfRule type="expression" dxfId="10964" priority="10265">
      <formula>$C646="A"</formula>
    </cfRule>
  </conditionalFormatting>
  <conditionalFormatting sqref="F646:G646">
    <cfRule type="expression" dxfId="10963" priority="10264" stopIfTrue="1">
      <formula>$C646="A"</formula>
    </cfRule>
  </conditionalFormatting>
  <conditionalFormatting sqref="F646:G646">
    <cfRule type="expression" dxfId="10962" priority="10263">
      <formula>$C646="A"</formula>
    </cfRule>
  </conditionalFormatting>
  <conditionalFormatting sqref="F646:G646">
    <cfRule type="expression" dxfId="10961" priority="10262">
      <formula>$C646="A"</formula>
    </cfRule>
  </conditionalFormatting>
  <conditionalFormatting sqref="F646:G646">
    <cfRule type="expression" dxfId="10960" priority="10261" stopIfTrue="1">
      <formula>$C646="A"</formula>
    </cfRule>
  </conditionalFormatting>
  <conditionalFormatting sqref="F646:G646">
    <cfRule type="expression" dxfId="10959" priority="10260">
      <formula>$C646="A"</formula>
    </cfRule>
  </conditionalFormatting>
  <conditionalFormatting sqref="F647:G647">
    <cfRule type="expression" dxfId="10958" priority="10259">
      <formula>$C647="A"</formula>
    </cfRule>
  </conditionalFormatting>
  <conditionalFormatting sqref="F647:G647">
    <cfRule type="expression" dxfId="10957" priority="10258" stopIfTrue="1">
      <formula>$C647="A"</formula>
    </cfRule>
  </conditionalFormatting>
  <conditionalFormatting sqref="F647:G647">
    <cfRule type="expression" dxfId="10956" priority="10257">
      <formula>$C647="A"</formula>
    </cfRule>
  </conditionalFormatting>
  <conditionalFormatting sqref="F647:G647">
    <cfRule type="expression" dxfId="10955" priority="10256">
      <formula>$C647="A"</formula>
    </cfRule>
  </conditionalFormatting>
  <conditionalFormatting sqref="F647:G647">
    <cfRule type="expression" dxfId="10954" priority="10255" stopIfTrue="1">
      <formula>$C647="A"</formula>
    </cfRule>
  </conditionalFormatting>
  <conditionalFormatting sqref="F647:G647">
    <cfRule type="expression" dxfId="10953" priority="10254">
      <formula>$C647="A"</formula>
    </cfRule>
  </conditionalFormatting>
  <conditionalFormatting sqref="F647:G647">
    <cfRule type="expression" dxfId="10952" priority="10253">
      <formula>$C647="A"</formula>
    </cfRule>
  </conditionalFormatting>
  <conditionalFormatting sqref="F647:G647">
    <cfRule type="expression" dxfId="10951" priority="10252" stopIfTrue="1">
      <formula>$C647="A"</formula>
    </cfRule>
  </conditionalFormatting>
  <conditionalFormatting sqref="F647:G647">
    <cfRule type="expression" dxfId="10950" priority="10251">
      <formula>$C647="A"</formula>
    </cfRule>
  </conditionalFormatting>
  <conditionalFormatting sqref="D647:N647">
    <cfRule type="expression" dxfId="10949" priority="10250">
      <formula>$C647="A"</formula>
    </cfRule>
  </conditionalFormatting>
  <conditionalFormatting sqref="D647:E647 H647:N647">
    <cfRule type="expression" dxfId="10948" priority="10249" stopIfTrue="1">
      <formula>$C647="A"</formula>
    </cfRule>
  </conditionalFormatting>
  <conditionalFormatting sqref="F647:G647">
    <cfRule type="expression" dxfId="10947" priority="10248" stopIfTrue="1">
      <formula>$C647="A"</formula>
    </cfRule>
  </conditionalFormatting>
  <conditionalFormatting sqref="F647:G647">
    <cfRule type="expression" dxfId="10946" priority="10247">
      <formula>$C647="A"</formula>
    </cfRule>
  </conditionalFormatting>
  <conditionalFormatting sqref="F647:G647">
    <cfRule type="expression" dxfId="10945" priority="10246">
      <formula>$C647="A"</formula>
    </cfRule>
  </conditionalFormatting>
  <conditionalFormatting sqref="F647:G647">
    <cfRule type="expression" dxfId="10944" priority="10245" stopIfTrue="1">
      <formula>$C647="A"</formula>
    </cfRule>
  </conditionalFormatting>
  <conditionalFormatting sqref="F647:G647">
    <cfRule type="expression" dxfId="10943" priority="10244">
      <formula>$C647="A"</formula>
    </cfRule>
  </conditionalFormatting>
  <conditionalFormatting sqref="F647:G647">
    <cfRule type="expression" dxfId="10942" priority="10243">
      <formula>$C647="A"</formula>
    </cfRule>
  </conditionalFormatting>
  <conditionalFormatting sqref="F647:G647">
    <cfRule type="expression" dxfId="10941" priority="10242" stopIfTrue="1">
      <formula>$C647="A"</formula>
    </cfRule>
  </conditionalFormatting>
  <conditionalFormatting sqref="F647:G647">
    <cfRule type="expression" dxfId="10940" priority="10241">
      <formula>$C647="A"</formula>
    </cfRule>
  </conditionalFormatting>
  <conditionalFormatting sqref="F647:G647">
    <cfRule type="expression" dxfId="10939" priority="10240">
      <formula>$C647="A"</formula>
    </cfRule>
  </conditionalFormatting>
  <conditionalFormatting sqref="F647:G647">
    <cfRule type="expression" dxfId="10938" priority="10239" stopIfTrue="1">
      <formula>$C647="A"</formula>
    </cfRule>
  </conditionalFormatting>
  <conditionalFormatting sqref="F647:G647">
    <cfRule type="expression" dxfId="10937" priority="10238">
      <formula>$C647="A"</formula>
    </cfRule>
  </conditionalFormatting>
  <conditionalFormatting sqref="F647:G647">
    <cfRule type="expression" dxfId="10936" priority="10237">
      <formula>$C647="A"</formula>
    </cfRule>
  </conditionalFormatting>
  <conditionalFormatting sqref="F647:G647">
    <cfRule type="expression" dxfId="10935" priority="10236" stopIfTrue="1">
      <formula>$C647="A"</formula>
    </cfRule>
  </conditionalFormatting>
  <conditionalFormatting sqref="F647:G647">
    <cfRule type="expression" dxfId="10934" priority="10235">
      <formula>$C647="A"</formula>
    </cfRule>
  </conditionalFormatting>
  <conditionalFormatting sqref="F648:G648">
    <cfRule type="expression" dxfId="10933" priority="10234">
      <formula>$C648="A"</formula>
    </cfRule>
  </conditionalFormatting>
  <conditionalFormatting sqref="F648:G648">
    <cfRule type="expression" dxfId="10932" priority="10233" stopIfTrue="1">
      <formula>$C648="A"</formula>
    </cfRule>
  </conditionalFormatting>
  <conditionalFormatting sqref="F648:G648">
    <cfRule type="expression" dxfId="10931" priority="10232">
      <formula>$C648="A"</formula>
    </cfRule>
  </conditionalFormatting>
  <conditionalFormatting sqref="F648:G648">
    <cfRule type="expression" dxfId="10930" priority="10231">
      <formula>$C648="A"</formula>
    </cfRule>
  </conditionalFormatting>
  <conditionalFormatting sqref="F648:G648">
    <cfRule type="expression" dxfId="10929" priority="10230" stopIfTrue="1">
      <formula>$C648="A"</formula>
    </cfRule>
  </conditionalFormatting>
  <conditionalFormatting sqref="F648:G648">
    <cfRule type="expression" dxfId="10928" priority="10229">
      <formula>$C648="A"</formula>
    </cfRule>
  </conditionalFormatting>
  <conditionalFormatting sqref="F648:G648">
    <cfRule type="expression" dxfId="10927" priority="10228">
      <formula>$C648="A"</formula>
    </cfRule>
  </conditionalFormatting>
  <conditionalFormatting sqref="F648:G648">
    <cfRule type="expression" dxfId="10926" priority="10227" stopIfTrue="1">
      <formula>$C648="A"</formula>
    </cfRule>
  </conditionalFormatting>
  <conditionalFormatting sqref="F648:G648">
    <cfRule type="expression" dxfId="10925" priority="10226">
      <formula>$C648="A"</formula>
    </cfRule>
  </conditionalFormatting>
  <conditionalFormatting sqref="D648:N648">
    <cfRule type="expression" dxfId="10924" priority="10225">
      <formula>$C648="A"</formula>
    </cfRule>
  </conditionalFormatting>
  <conditionalFormatting sqref="D648:E648 H648:N648">
    <cfRule type="expression" dxfId="10923" priority="10224" stopIfTrue="1">
      <formula>$C648="A"</formula>
    </cfRule>
  </conditionalFormatting>
  <conditionalFormatting sqref="F648:G648">
    <cfRule type="expression" dxfId="10922" priority="10223" stopIfTrue="1">
      <formula>$C648="A"</formula>
    </cfRule>
  </conditionalFormatting>
  <conditionalFormatting sqref="F648:G648">
    <cfRule type="expression" dxfId="10921" priority="10222">
      <formula>$C648="A"</formula>
    </cfRule>
  </conditionalFormatting>
  <conditionalFormatting sqref="F648:G648">
    <cfRule type="expression" dxfId="10920" priority="10221">
      <formula>$C648="A"</formula>
    </cfRule>
  </conditionalFormatting>
  <conditionalFormatting sqref="F648:G648">
    <cfRule type="expression" dxfId="10919" priority="10220" stopIfTrue="1">
      <formula>$C648="A"</formula>
    </cfRule>
  </conditionalFormatting>
  <conditionalFormatting sqref="F648:G648">
    <cfRule type="expression" dxfId="10918" priority="10219">
      <formula>$C648="A"</formula>
    </cfRule>
  </conditionalFormatting>
  <conditionalFormatting sqref="F648:G648">
    <cfRule type="expression" dxfId="10917" priority="10218">
      <formula>$C648="A"</formula>
    </cfRule>
  </conditionalFormatting>
  <conditionalFormatting sqref="F648:G648">
    <cfRule type="expression" dxfId="10916" priority="10217" stopIfTrue="1">
      <formula>$C648="A"</formula>
    </cfRule>
  </conditionalFormatting>
  <conditionalFormatting sqref="F648:G648">
    <cfRule type="expression" dxfId="10915" priority="10216">
      <formula>$C648="A"</formula>
    </cfRule>
  </conditionalFormatting>
  <conditionalFormatting sqref="F648:G648">
    <cfRule type="expression" dxfId="10914" priority="10215">
      <formula>$C648="A"</formula>
    </cfRule>
  </conditionalFormatting>
  <conditionalFormatting sqref="F648:G648">
    <cfRule type="expression" dxfId="10913" priority="10214" stopIfTrue="1">
      <formula>$C648="A"</formula>
    </cfRule>
  </conditionalFormatting>
  <conditionalFormatting sqref="F648:G648">
    <cfRule type="expression" dxfId="10912" priority="10213">
      <formula>$C648="A"</formula>
    </cfRule>
  </conditionalFormatting>
  <conditionalFormatting sqref="F648:G648">
    <cfRule type="expression" dxfId="10911" priority="10212">
      <formula>$C648="A"</formula>
    </cfRule>
  </conditionalFormatting>
  <conditionalFormatting sqref="F648:G648">
    <cfRule type="expression" dxfId="10910" priority="10211" stopIfTrue="1">
      <formula>$C648="A"</formula>
    </cfRule>
  </conditionalFormatting>
  <conditionalFormatting sqref="F648:G648">
    <cfRule type="expression" dxfId="10909" priority="10210">
      <formula>$C648="A"</formula>
    </cfRule>
  </conditionalFormatting>
  <conditionalFormatting sqref="F649:G649">
    <cfRule type="expression" dxfId="10908" priority="10209">
      <formula>$C649="A"</formula>
    </cfRule>
  </conditionalFormatting>
  <conditionalFormatting sqref="F649:G649">
    <cfRule type="expression" dxfId="10907" priority="10208" stopIfTrue="1">
      <formula>$C649="A"</formula>
    </cfRule>
  </conditionalFormatting>
  <conditionalFormatting sqref="F649:G649">
    <cfRule type="expression" dxfId="10906" priority="10207">
      <formula>$C649="A"</formula>
    </cfRule>
  </conditionalFormatting>
  <conditionalFormatting sqref="F649:G649">
    <cfRule type="expression" dxfId="10905" priority="10206">
      <formula>$C649="A"</formula>
    </cfRule>
  </conditionalFormatting>
  <conditionalFormatting sqref="F649:G649">
    <cfRule type="expression" dxfId="10904" priority="10205" stopIfTrue="1">
      <formula>$C649="A"</formula>
    </cfRule>
  </conditionalFormatting>
  <conditionalFormatting sqref="F649:G649">
    <cfRule type="expression" dxfId="10903" priority="10204">
      <formula>$C649="A"</formula>
    </cfRule>
  </conditionalFormatting>
  <conditionalFormatting sqref="F649:G649">
    <cfRule type="expression" dxfId="10902" priority="10203">
      <formula>$C649="A"</formula>
    </cfRule>
  </conditionalFormatting>
  <conditionalFormatting sqref="F649:G649">
    <cfRule type="expression" dxfId="10901" priority="10202" stopIfTrue="1">
      <formula>$C649="A"</formula>
    </cfRule>
  </conditionalFormatting>
  <conditionalFormatting sqref="F649:G649">
    <cfRule type="expression" dxfId="10900" priority="10201">
      <formula>$C649="A"</formula>
    </cfRule>
  </conditionalFormatting>
  <conditionalFormatting sqref="D649:N649">
    <cfRule type="expression" dxfId="10899" priority="10200">
      <formula>$C649="A"</formula>
    </cfRule>
  </conditionalFormatting>
  <conditionalFormatting sqref="D649:E649 H649:N649">
    <cfRule type="expression" dxfId="10898" priority="10199" stopIfTrue="1">
      <formula>$C649="A"</formula>
    </cfRule>
  </conditionalFormatting>
  <conditionalFormatting sqref="F649:G649">
    <cfRule type="expression" dxfId="10897" priority="10198" stopIfTrue="1">
      <formula>$C649="A"</formula>
    </cfRule>
  </conditionalFormatting>
  <conditionalFormatting sqref="F649:G649">
    <cfRule type="expression" dxfId="10896" priority="10197">
      <formula>$C649="A"</formula>
    </cfRule>
  </conditionalFormatting>
  <conditionalFormatting sqref="F649:G649">
    <cfRule type="expression" dxfId="10895" priority="10196">
      <formula>$C649="A"</formula>
    </cfRule>
  </conditionalFormatting>
  <conditionalFormatting sqref="F649:G649">
    <cfRule type="expression" dxfId="10894" priority="10195" stopIfTrue="1">
      <formula>$C649="A"</formula>
    </cfRule>
  </conditionalFormatting>
  <conditionalFormatting sqref="F649:G649">
    <cfRule type="expression" dxfId="10893" priority="10194">
      <formula>$C649="A"</formula>
    </cfRule>
  </conditionalFormatting>
  <conditionalFormatting sqref="F649:G649">
    <cfRule type="expression" dxfId="10892" priority="10193">
      <formula>$C649="A"</formula>
    </cfRule>
  </conditionalFormatting>
  <conditionalFormatting sqref="F649:G649">
    <cfRule type="expression" dxfId="10891" priority="10192" stopIfTrue="1">
      <formula>$C649="A"</formula>
    </cfRule>
  </conditionalFormatting>
  <conditionalFormatting sqref="F649:G649">
    <cfRule type="expression" dxfId="10890" priority="10191">
      <formula>$C649="A"</formula>
    </cfRule>
  </conditionalFormatting>
  <conditionalFormatting sqref="F649:G649">
    <cfRule type="expression" dxfId="10889" priority="10190">
      <formula>$C649="A"</formula>
    </cfRule>
  </conditionalFormatting>
  <conditionalFormatting sqref="F649:G649">
    <cfRule type="expression" dxfId="10888" priority="10189" stopIfTrue="1">
      <formula>$C649="A"</formula>
    </cfRule>
  </conditionalFormatting>
  <conditionalFormatting sqref="F649:G649">
    <cfRule type="expression" dxfId="10887" priority="10188">
      <formula>$C649="A"</formula>
    </cfRule>
  </conditionalFormatting>
  <conditionalFormatting sqref="F649:G649">
    <cfRule type="expression" dxfId="10886" priority="10187">
      <formula>$C649="A"</formula>
    </cfRule>
  </conditionalFormatting>
  <conditionalFormatting sqref="F649:G649">
    <cfRule type="expression" dxfId="10885" priority="10186" stopIfTrue="1">
      <formula>$C649="A"</formula>
    </cfRule>
  </conditionalFormatting>
  <conditionalFormatting sqref="F649:G649">
    <cfRule type="expression" dxfId="10884" priority="10185">
      <formula>$C649="A"</formula>
    </cfRule>
  </conditionalFormatting>
  <conditionalFormatting sqref="F650:G650">
    <cfRule type="expression" dxfId="10883" priority="10184">
      <formula>$C650="A"</formula>
    </cfRule>
  </conditionalFormatting>
  <conditionalFormatting sqref="F650:G650">
    <cfRule type="expression" dxfId="10882" priority="10183" stopIfTrue="1">
      <formula>$C650="A"</formula>
    </cfRule>
  </conditionalFormatting>
  <conditionalFormatting sqref="F650:G650">
    <cfRule type="expression" dxfId="10881" priority="10182">
      <formula>$C650="A"</formula>
    </cfRule>
  </conditionalFormatting>
  <conditionalFormatting sqref="F650:G650">
    <cfRule type="expression" dxfId="10880" priority="10181">
      <formula>$C650="A"</formula>
    </cfRule>
  </conditionalFormatting>
  <conditionalFormatting sqref="F650:G650">
    <cfRule type="expression" dxfId="10879" priority="10180" stopIfTrue="1">
      <formula>$C650="A"</formula>
    </cfRule>
  </conditionalFormatting>
  <conditionalFormatting sqref="F650:G650">
    <cfRule type="expression" dxfId="10878" priority="10179">
      <formula>$C650="A"</formula>
    </cfRule>
  </conditionalFormatting>
  <conditionalFormatting sqref="F650:G650">
    <cfRule type="expression" dxfId="10877" priority="10178">
      <formula>$C650="A"</formula>
    </cfRule>
  </conditionalFormatting>
  <conditionalFormatting sqref="F650:G650">
    <cfRule type="expression" dxfId="10876" priority="10177" stopIfTrue="1">
      <formula>$C650="A"</formula>
    </cfRule>
  </conditionalFormatting>
  <conditionalFormatting sqref="F650:G650">
    <cfRule type="expression" dxfId="10875" priority="10176">
      <formula>$C650="A"</formula>
    </cfRule>
  </conditionalFormatting>
  <conditionalFormatting sqref="D650:N650">
    <cfRule type="expression" dxfId="10874" priority="10175">
      <formula>$C650="A"</formula>
    </cfRule>
  </conditionalFormatting>
  <conditionalFormatting sqref="D650:E650 H650:N650">
    <cfRule type="expression" dxfId="10873" priority="10174" stopIfTrue="1">
      <formula>$C650="A"</formula>
    </cfRule>
  </conditionalFormatting>
  <conditionalFormatting sqref="F650:G650">
    <cfRule type="expression" dxfId="10872" priority="10173" stopIfTrue="1">
      <formula>$C650="A"</formula>
    </cfRule>
  </conditionalFormatting>
  <conditionalFormatting sqref="F650:G650">
    <cfRule type="expression" dxfId="10871" priority="10172">
      <formula>$C650="A"</formula>
    </cfRule>
  </conditionalFormatting>
  <conditionalFormatting sqref="F650:G650">
    <cfRule type="expression" dxfId="10870" priority="10171">
      <formula>$C650="A"</formula>
    </cfRule>
  </conditionalFormatting>
  <conditionalFormatting sqref="F650:G650">
    <cfRule type="expression" dxfId="10869" priority="10170" stopIfTrue="1">
      <formula>$C650="A"</formula>
    </cfRule>
  </conditionalFormatting>
  <conditionalFormatting sqref="F650:G650">
    <cfRule type="expression" dxfId="10868" priority="10169">
      <formula>$C650="A"</formula>
    </cfRule>
  </conditionalFormatting>
  <conditionalFormatting sqref="F650:G650">
    <cfRule type="expression" dxfId="10867" priority="10168">
      <formula>$C650="A"</formula>
    </cfRule>
  </conditionalFormatting>
  <conditionalFormatting sqref="F650:G650">
    <cfRule type="expression" dxfId="10866" priority="10167" stopIfTrue="1">
      <formula>$C650="A"</formula>
    </cfRule>
  </conditionalFormatting>
  <conditionalFormatting sqref="F650:G650">
    <cfRule type="expression" dxfId="10865" priority="10166">
      <formula>$C650="A"</formula>
    </cfRule>
  </conditionalFormatting>
  <conditionalFormatting sqref="F650:G650">
    <cfRule type="expression" dxfId="10864" priority="10165">
      <formula>$C650="A"</formula>
    </cfRule>
  </conditionalFormatting>
  <conditionalFormatting sqref="F650:G650">
    <cfRule type="expression" dxfId="10863" priority="10164" stopIfTrue="1">
      <formula>$C650="A"</formula>
    </cfRule>
  </conditionalFormatting>
  <conditionalFormatting sqref="F650:G650">
    <cfRule type="expression" dxfId="10862" priority="10163">
      <formula>$C650="A"</formula>
    </cfRule>
  </conditionalFormatting>
  <conditionalFormatting sqref="F650:G650">
    <cfRule type="expression" dxfId="10861" priority="10162">
      <formula>$C650="A"</formula>
    </cfRule>
  </conditionalFormatting>
  <conditionalFormatting sqref="F650:G650">
    <cfRule type="expression" dxfId="10860" priority="10161" stopIfTrue="1">
      <formula>$C650="A"</formula>
    </cfRule>
  </conditionalFormatting>
  <conditionalFormatting sqref="F650:G650">
    <cfRule type="expression" dxfId="10859" priority="10160">
      <formula>$C650="A"</formula>
    </cfRule>
  </conditionalFormatting>
  <conditionalFormatting sqref="I651:J651">
    <cfRule type="cellIs" dxfId="10858" priority="10159" stopIfTrue="1" operator="greaterThan">
      <formula>14</formula>
    </cfRule>
  </conditionalFormatting>
  <conditionalFormatting sqref="F651:G651">
    <cfRule type="expression" dxfId="10857" priority="10158">
      <formula>$C651="A"</formula>
    </cfRule>
  </conditionalFormatting>
  <conditionalFormatting sqref="F651:G651">
    <cfRule type="expression" dxfId="10856" priority="10157" stopIfTrue="1">
      <formula>$C651="A"</formula>
    </cfRule>
  </conditionalFormatting>
  <conditionalFormatting sqref="F651:G651">
    <cfRule type="expression" dxfId="10855" priority="10156">
      <formula>$C651="A"</formula>
    </cfRule>
  </conditionalFormatting>
  <conditionalFormatting sqref="F651:G651">
    <cfRule type="expression" dxfId="10854" priority="10155">
      <formula>$C651="A"</formula>
    </cfRule>
  </conditionalFormatting>
  <conditionalFormatting sqref="F651:G651">
    <cfRule type="expression" dxfId="10853" priority="10154" stopIfTrue="1">
      <formula>$C651="A"</formula>
    </cfRule>
  </conditionalFormatting>
  <conditionalFormatting sqref="F651:G651">
    <cfRule type="expression" dxfId="10852" priority="10153">
      <formula>$C651="A"</formula>
    </cfRule>
  </conditionalFormatting>
  <conditionalFormatting sqref="F651:G651">
    <cfRule type="expression" dxfId="10851" priority="10152">
      <formula>$C651="A"</formula>
    </cfRule>
  </conditionalFormatting>
  <conditionalFormatting sqref="F651:G651">
    <cfRule type="expression" dxfId="10850" priority="10151" stopIfTrue="1">
      <formula>$C651="A"</formula>
    </cfRule>
  </conditionalFormatting>
  <conditionalFormatting sqref="F651:G651">
    <cfRule type="expression" dxfId="10849" priority="10150">
      <formula>$C651="A"</formula>
    </cfRule>
  </conditionalFormatting>
  <conditionalFormatting sqref="D651:N651">
    <cfRule type="expression" dxfId="10848" priority="10149">
      <formula>$C651="A"</formula>
    </cfRule>
  </conditionalFormatting>
  <conditionalFormatting sqref="D651:E651 H651:N651">
    <cfRule type="expression" dxfId="10847" priority="10148" stopIfTrue="1">
      <formula>$C651="A"</formula>
    </cfRule>
  </conditionalFormatting>
  <conditionalFormatting sqref="F651:G651">
    <cfRule type="expression" dxfId="10846" priority="10147" stopIfTrue="1">
      <formula>$C651="A"</formula>
    </cfRule>
  </conditionalFormatting>
  <conditionalFormatting sqref="F651:G651">
    <cfRule type="expression" dxfId="10845" priority="10146">
      <formula>$C651="A"</formula>
    </cfRule>
  </conditionalFormatting>
  <conditionalFormatting sqref="F651:G651">
    <cfRule type="expression" dxfId="10844" priority="10145">
      <formula>$C651="A"</formula>
    </cfRule>
  </conditionalFormatting>
  <conditionalFormatting sqref="F651:G651">
    <cfRule type="expression" dxfId="10843" priority="10144" stopIfTrue="1">
      <formula>$C651="A"</formula>
    </cfRule>
  </conditionalFormatting>
  <conditionalFormatting sqref="F651:G651">
    <cfRule type="expression" dxfId="10842" priority="10143">
      <formula>$C651="A"</formula>
    </cfRule>
  </conditionalFormatting>
  <conditionalFormatting sqref="F651:G651">
    <cfRule type="expression" dxfId="10841" priority="10142">
      <formula>$C651="A"</formula>
    </cfRule>
  </conditionalFormatting>
  <conditionalFormatting sqref="F651:G651">
    <cfRule type="expression" dxfId="10840" priority="10141" stopIfTrue="1">
      <formula>$C651="A"</formula>
    </cfRule>
  </conditionalFormatting>
  <conditionalFormatting sqref="F651:G651">
    <cfRule type="expression" dxfId="10839" priority="10140">
      <formula>$C651="A"</formula>
    </cfRule>
  </conditionalFormatting>
  <conditionalFormatting sqref="F651:G651">
    <cfRule type="expression" dxfId="10838" priority="10139">
      <formula>$C651="A"</formula>
    </cfRule>
  </conditionalFormatting>
  <conditionalFormatting sqref="F651:G651">
    <cfRule type="expression" dxfId="10837" priority="10138" stopIfTrue="1">
      <formula>$C651="A"</formula>
    </cfRule>
  </conditionalFormatting>
  <conditionalFormatting sqref="F651:G651">
    <cfRule type="expression" dxfId="10836" priority="10137">
      <formula>$C651="A"</formula>
    </cfRule>
  </conditionalFormatting>
  <conditionalFormatting sqref="F651:G651">
    <cfRule type="expression" dxfId="10835" priority="10136">
      <formula>$C651="A"</formula>
    </cfRule>
  </conditionalFormatting>
  <conditionalFormatting sqref="F651:G651">
    <cfRule type="expression" dxfId="10834" priority="10135" stopIfTrue="1">
      <formula>$C651="A"</formula>
    </cfRule>
  </conditionalFormatting>
  <conditionalFormatting sqref="F651:G651">
    <cfRule type="expression" dxfId="10833" priority="10134">
      <formula>$C651="A"</formula>
    </cfRule>
  </conditionalFormatting>
  <conditionalFormatting sqref="I652:J652">
    <cfRule type="cellIs" dxfId="10832" priority="10133" stopIfTrue="1" operator="greaterThan">
      <formula>14</formula>
    </cfRule>
  </conditionalFormatting>
  <conditionalFormatting sqref="F652:G652">
    <cfRule type="expression" dxfId="10831" priority="10132">
      <formula>$C652="A"</formula>
    </cfRule>
  </conditionalFormatting>
  <conditionalFormatting sqref="F652:G652">
    <cfRule type="expression" dxfId="10830" priority="10131" stopIfTrue="1">
      <formula>$C652="A"</formula>
    </cfRule>
  </conditionalFormatting>
  <conditionalFormatting sqref="F652:G652">
    <cfRule type="expression" dxfId="10829" priority="10130">
      <formula>$C652="A"</formula>
    </cfRule>
  </conditionalFormatting>
  <conditionalFormatting sqref="F652:G652">
    <cfRule type="expression" dxfId="10828" priority="10129">
      <formula>$C652="A"</formula>
    </cfRule>
  </conditionalFormatting>
  <conditionalFormatting sqref="F652:G652">
    <cfRule type="expression" dxfId="10827" priority="10128" stopIfTrue="1">
      <formula>$C652="A"</formula>
    </cfRule>
  </conditionalFormatting>
  <conditionalFormatting sqref="F652:G652">
    <cfRule type="expression" dxfId="10826" priority="10127">
      <formula>$C652="A"</formula>
    </cfRule>
  </conditionalFormatting>
  <conditionalFormatting sqref="F652:G652">
    <cfRule type="expression" dxfId="10825" priority="10126">
      <formula>$C652="A"</formula>
    </cfRule>
  </conditionalFormatting>
  <conditionalFormatting sqref="F652:G652">
    <cfRule type="expression" dxfId="10824" priority="10125" stopIfTrue="1">
      <formula>$C652="A"</formula>
    </cfRule>
  </conditionalFormatting>
  <conditionalFormatting sqref="F652:G652">
    <cfRule type="expression" dxfId="10823" priority="10124">
      <formula>$C652="A"</formula>
    </cfRule>
  </conditionalFormatting>
  <conditionalFormatting sqref="D652:N652">
    <cfRule type="expression" dxfId="10822" priority="10123">
      <formula>$C652="A"</formula>
    </cfRule>
  </conditionalFormatting>
  <conditionalFormatting sqref="D652:E652 H652:N652">
    <cfRule type="expression" dxfId="10821" priority="10122" stopIfTrue="1">
      <formula>$C652="A"</formula>
    </cfRule>
  </conditionalFormatting>
  <conditionalFormatting sqref="F652:G652">
    <cfRule type="expression" dxfId="10820" priority="10121" stopIfTrue="1">
      <formula>$C652="A"</formula>
    </cfRule>
  </conditionalFormatting>
  <conditionalFormatting sqref="F652:G652">
    <cfRule type="expression" dxfId="10819" priority="10120">
      <formula>$C652="A"</formula>
    </cfRule>
  </conditionalFormatting>
  <conditionalFormatting sqref="F652:G652">
    <cfRule type="expression" dxfId="10818" priority="10119">
      <formula>$C652="A"</formula>
    </cfRule>
  </conditionalFormatting>
  <conditionalFormatting sqref="F652:G652">
    <cfRule type="expression" dxfId="10817" priority="10118" stopIfTrue="1">
      <formula>$C652="A"</formula>
    </cfRule>
  </conditionalFormatting>
  <conditionalFormatting sqref="F652:G652">
    <cfRule type="expression" dxfId="10816" priority="10117">
      <formula>$C652="A"</formula>
    </cfRule>
  </conditionalFormatting>
  <conditionalFormatting sqref="F652:G652">
    <cfRule type="expression" dxfId="10815" priority="10116">
      <formula>$C652="A"</formula>
    </cfRule>
  </conditionalFormatting>
  <conditionalFormatting sqref="F652:G652">
    <cfRule type="expression" dxfId="10814" priority="10115" stopIfTrue="1">
      <formula>$C652="A"</formula>
    </cfRule>
  </conditionalFormatting>
  <conditionalFormatting sqref="F652:G652">
    <cfRule type="expression" dxfId="10813" priority="10114">
      <formula>$C652="A"</formula>
    </cfRule>
  </conditionalFormatting>
  <conditionalFormatting sqref="F652:G652">
    <cfRule type="expression" dxfId="10812" priority="10113">
      <formula>$C652="A"</formula>
    </cfRule>
  </conditionalFormatting>
  <conditionalFormatting sqref="F652:G652">
    <cfRule type="expression" dxfId="10811" priority="10112" stopIfTrue="1">
      <formula>$C652="A"</formula>
    </cfRule>
  </conditionalFormatting>
  <conditionalFormatting sqref="F652:G652">
    <cfRule type="expression" dxfId="10810" priority="10111">
      <formula>$C652="A"</formula>
    </cfRule>
  </conditionalFormatting>
  <conditionalFormatting sqref="F652:G652">
    <cfRule type="expression" dxfId="10809" priority="10110">
      <formula>$C652="A"</formula>
    </cfRule>
  </conditionalFormatting>
  <conditionalFormatting sqref="F652:G652">
    <cfRule type="expression" dxfId="10808" priority="10109" stopIfTrue="1">
      <formula>$C652="A"</formula>
    </cfRule>
  </conditionalFormatting>
  <conditionalFormatting sqref="F652:G652">
    <cfRule type="expression" dxfId="10807" priority="10108">
      <formula>$C652="A"</formula>
    </cfRule>
  </conditionalFormatting>
  <conditionalFormatting sqref="I653:J653">
    <cfRule type="cellIs" dxfId="10806" priority="10107" stopIfTrue="1" operator="greaterThan">
      <formula>14</formula>
    </cfRule>
  </conditionalFormatting>
  <conditionalFormatting sqref="F653:G653">
    <cfRule type="expression" dxfId="10805" priority="10106">
      <formula>$C653="A"</formula>
    </cfRule>
  </conditionalFormatting>
  <conditionalFormatting sqref="F653:G653">
    <cfRule type="expression" dxfId="10804" priority="10105" stopIfTrue="1">
      <formula>$C653="A"</formula>
    </cfRule>
  </conditionalFormatting>
  <conditionalFormatting sqref="F653:G653">
    <cfRule type="expression" dxfId="10803" priority="10104">
      <formula>$C653="A"</formula>
    </cfRule>
  </conditionalFormatting>
  <conditionalFormatting sqref="F653:G653">
    <cfRule type="expression" dxfId="10802" priority="10103">
      <formula>$C653="A"</formula>
    </cfRule>
  </conditionalFormatting>
  <conditionalFormatting sqref="F653:G653">
    <cfRule type="expression" dxfId="10801" priority="10102" stopIfTrue="1">
      <formula>$C653="A"</formula>
    </cfRule>
  </conditionalFormatting>
  <conditionalFormatting sqref="F653:G653">
    <cfRule type="expression" dxfId="10800" priority="10101">
      <formula>$C653="A"</formula>
    </cfRule>
  </conditionalFormatting>
  <conditionalFormatting sqref="F653:G653">
    <cfRule type="expression" dxfId="10799" priority="10100">
      <formula>$C653="A"</formula>
    </cfRule>
  </conditionalFormatting>
  <conditionalFormatting sqref="F653:G653">
    <cfRule type="expression" dxfId="10798" priority="10099" stopIfTrue="1">
      <formula>$C653="A"</formula>
    </cfRule>
  </conditionalFormatting>
  <conditionalFormatting sqref="F653:G653">
    <cfRule type="expression" dxfId="10797" priority="10098">
      <formula>$C653="A"</formula>
    </cfRule>
  </conditionalFormatting>
  <conditionalFormatting sqref="D653:N653">
    <cfRule type="expression" dxfId="10796" priority="10097">
      <formula>$C653="A"</formula>
    </cfRule>
  </conditionalFormatting>
  <conditionalFormatting sqref="D653:E653 H653:N653">
    <cfRule type="expression" dxfId="10795" priority="10096" stopIfTrue="1">
      <formula>$C653="A"</formula>
    </cfRule>
  </conditionalFormatting>
  <conditionalFormatting sqref="F653:G653">
    <cfRule type="expression" dxfId="10794" priority="10095" stopIfTrue="1">
      <formula>$C653="A"</formula>
    </cfRule>
  </conditionalFormatting>
  <conditionalFormatting sqref="F653:G653">
    <cfRule type="expression" dxfId="10793" priority="10094">
      <formula>$C653="A"</formula>
    </cfRule>
  </conditionalFormatting>
  <conditionalFormatting sqref="F653:G653">
    <cfRule type="expression" dxfId="10792" priority="10093">
      <formula>$C653="A"</formula>
    </cfRule>
  </conditionalFormatting>
  <conditionalFormatting sqref="F653:G653">
    <cfRule type="expression" dxfId="10791" priority="10092" stopIfTrue="1">
      <formula>$C653="A"</formula>
    </cfRule>
  </conditionalFormatting>
  <conditionalFormatting sqref="F653:G653">
    <cfRule type="expression" dxfId="10790" priority="10091">
      <formula>$C653="A"</formula>
    </cfRule>
  </conditionalFormatting>
  <conditionalFormatting sqref="F653:G653">
    <cfRule type="expression" dxfId="10789" priority="10090">
      <formula>$C653="A"</formula>
    </cfRule>
  </conditionalFormatting>
  <conditionalFormatting sqref="F653:G653">
    <cfRule type="expression" dxfId="10788" priority="10089" stopIfTrue="1">
      <formula>$C653="A"</formula>
    </cfRule>
  </conditionalFormatting>
  <conditionalFormatting sqref="F653:G653">
    <cfRule type="expression" dxfId="10787" priority="10088">
      <formula>$C653="A"</formula>
    </cfRule>
  </conditionalFormatting>
  <conditionalFormatting sqref="F653:G653">
    <cfRule type="expression" dxfId="10786" priority="10087">
      <formula>$C653="A"</formula>
    </cfRule>
  </conditionalFormatting>
  <conditionalFormatting sqref="F653:G653">
    <cfRule type="expression" dxfId="10785" priority="10086" stopIfTrue="1">
      <formula>$C653="A"</formula>
    </cfRule>
  </conditionalFormatting>
  <conditionalFormatting sqref="F653:G653">
    <cfRule type="expression" dxfId="10784" priority="10085">
      <formula>$C653="A"</formula>
    </cfRule>
  </conditionalFormatting>
  <conditionalFormatting sqref="F653:G653">
    <cfRule type="expression" dxfId="10783" priority="10084">
      <formula>$C653="A"</formula>
    </cfRule>
  </conditionalFormatting>
  <conditionalFormatting sqref="F653:G653">
    <cfRule type="expression" dxfId="10782" priority="10083" stopIfTrue="1">
      <formula>$C653="A"</formula>
    </cfRule>
  </conditionalFormatting>
  <conditionalFormatting sqref="F653:G653">
    <cfRule type="expression" dxfId="10781" priority="10082">
      <formula>$C653="A"</formula>
    </cfRule>
  </conditionalFormatting>
  <conditionalFormatting sqref="I654:J654">
    <cfRule type="cellIs" dxfId="10780" priority="10081" stopIfTrue="1" operator="greaterThan">
      <formula>14</formula>
    </cfRule>
  </conditionalFormatting>
  <conditionalFormatting sqref="F654:G654">
    <cfRule type="expression" dxfId="10779" priority="10080">
      <formula>$C654="A"</formula>
    </cfRule>
  </conditionalFormatting>
  <conditionalFormatting sqref="F654:G654">
    <cfRule type="expression" dxfId="10778" priority="10079" stopIfTrue="1">
      <formula>$C654="A"</formula>
    </cfRule>
  </conditionalFormatting>
  <conditionalFormatting sqref="F654:G654">
    <cfRule type="expression" dxfId="10777" priority="10078">
      <formula>$C654="A"</formula>
    </cfRule>
  </conditionalFormatting>
  <conditionalFormatting sqref="F654:G654">
    <cfRule type="expression" dxfId="10776" priority="10077">
      <formula>$C654="A"</formula>
    </cfRule>
  </conditionalFormatting>
  <conditionalFormatting sqref="F654:G654">
    <cfRule type="expression" dxfId="10775" priority="10076" stopIfTrue="1">
      <formula>$C654="A"</formula>
    </cfRule>
  </conditionalFormatting>
  <conditionalFormatting sqref="F654:G654">
    <cfRule type="expression" dxfId="10774" priority="10075">
      <formula>$C654="A"</formula>
    </cfRule>
  </conditionalFormatting>
  <conditionalFormatting sqref="F654:G654">
    <cfRule type="expression" dxfId="10773" priority="10074">
      <formula>$C654="A"</formula>
    </cfRule>
  </conditionalFormatting>
  <conditionalFormatting sqref="F654:G654">
    <cfRule type="expression" dxfId="10772" priority="10073" stopIfTrue="1">
      <formula>$C654="A"</formula>
    </cfRule>
  </conditionalFormatting>
  <conditionalFormatting sqref="F654:G654">
    <cfRule type="expression" dxfId="10771" priority="10072">
      <formula>$C654="A"</formula>
    </cfRule>
  </conditionalFormatting>
  <conditionalFormatting sqref="D654:N654">
    <cfRule type="expression" dxfId="10770" priority="10071">
      <formula>$C654="A"</formula>
    </cfRule>
  </conditionalFormatting>
  <conditionalFormatting sqref="D654:E654 H654:N654">
    <cfRule type="expression" dxfId="10769" priority="10070" stopIfTrue="1">
      <formula>$C654="A"</formula>
    </cfRule>
  </conditionalFormatting>
  <conditionalFormatting sqref="F654:G654">
    <cfRule type="expression" dxfId="10768" priority="10069" stopIfTrue="1">
      <formula>$C654="A"</formula>
    </cfRule>
  </conditionalFormatting>
  <conditionalFormatting sqref="F654:G654">
    <cfRule type="expression" dxfId="10767" priority="10068">
      <formula>$C654="A"</formula>
    </cfRule>
  </conditionalFormatting>
  <conditionalFormatting sqref="F654:G654">
    <cfRule type="expression" dxfId="10766" priority="10067">
      <formula>$C654="A"</formula>
    </cfRule>
  </conditionalFormatting>
  <conditionalFormatting sqref="F654:G654">
    <cfRule type="expression" dxfId="10765" priority="10066" stopIfTrue="1">
      <formula>$C654="A"</formula>
    </cfRule>
  </conditionalFormatting>
  <conditionalFormatting sqref="F654:G654">
    <cfRule type="expression" dxfId="10764" priority="10065">
      <formula>$C654="A"</formula>
    </cfRule>
  </conditionalFormatting>
  <conditionalFormatting sqref="F654:G654">
    <cfRule type="expression" dxfId="10763" priority="10064">
      <formula>$C654="A"</formula>
    </cfRule>
  </conditionalFormatting>
  <conditionalFormatting sqref="F654:G654">
    <cfRule type="expression" dxfId="10762" priority="10063" stopIfTrue="1">
      <formula>$C654="A"</formula>
    </cfRule>
  </conditionalFormatting>
  <conditionalFormatting sqref="F654:G654">
    <cfRule type="expression" dxfId="10761" priority="10062">
      <formula>$C654="A"</formula>
    </cfRule>
  </conditionalFormatting>
  <conditionalFormatting sqref="F654:G654">
    <cfRule type="expression" dxfId="10760" priority="10061">
      <formula>$C654="A"</formula>
    </cfRule>
  </conditionalFormatting>
  <conditionalFormatting sqref="F654:G654">
    <cfRule type="expression" dxfId="10759" priority="10060" stopIfTrue="1">
      <formula>$C654="A"</formula>
    </cfRule>
  </conditionalFormatting>
  <conditionalFormatting sqref="F654:G654">
    <cfRule type="expression" dxfId="10758" priority="10059">
      <formula>$C654="A"</formula>
    </cfRule>
  </conditionalFormatting>
  <conditionalFormatting sqref="F654:G654">
    <cfRule type="expression" dxfId="10757" priority="10058">
      <formula>$C654="A"</formula>
    </cfRule>
  </conditionalFormatting>
  <conditionalFormatting sqref="F654:G654">
    <cfRule type="expression" dxfId="10756" priority="10057" stopIfTrue="1">
      <formula>$C654="A"</formula>
    </cfRule>
  </conditionalFormatting>
  <conditionalFormatting sqref="F654:G654">
    <cfRule type="expression" dxfId="10755" priority="10056">
      <formula>$C654="A"</formula>
    </cfRule>
  </conditionalFormatting>
  <conditionalFormatting sqref="I655:J655">
    <cfRule type="cellIs" dxfId="10754" priority="10055" stopIfTrue="1" operator="greaterThan">
      <formula>14</formula>
    </cfRule>
  </conditionalFormatting>
  <conditionalFormatting sqref="F655:G655">
    <cfRule type="expression" dxfId="10753" priority="10054">
      <formula>$C655="A"</formula>
    </cfRule>
  </conditionalFormatting>
  <conditionalFormatting sqref="F655:G655">
    <cfRule type="expression" dxfId="10752" priority="10053" stopIfTrue="1">
      <formula>$C655="A"</formula>
    </cfRule>
  </conditionalFormatting>
  <conditionalFormatting sqref="F655:G655">
    <cfRule type="expression" dxfId="10751" priority="10052">
      <formula>$C655="A"</formula>
    </cfRule>
  </conditionalFormatting>
  <conditionalFormatting sqref="F655:G655">
    <cfRule type="expression" dxfId="10750" priority="10051">
      <formula>$C655="A"</formula>
    </cfRule>
  </conditionalFormatting>
  <conditionalFormatting sqref="F655:G655">
    <cfRule type="expression" dxfId="10749" priority="10050" stopIfTrue="1">
      <formula>$C655="A"</formula>
    </cfRule>
  </conditionalFormatting>
  <conditionalFormatting sqref="F655:G655">
    <cfRule type="expression" dxfId="10748" priority="10049">
      <formula>$C655="A"</formula>
    </cfRule>
  </conditionalFormatting>
  <conditionalFormatting sqref="F655:G655">
    <cfRule type="expression" dxfId="10747" priority="10048">
      <formula>$C655="A"</formula>
    </cfRule>
  </conditionalFormatting>
  <conditionalFormatting sqref="F655:G655">
    <cfRule type="expression" dxfId="10746" priority="10047" stopIfTrue="1">
      <formula>$C655="A"</formula>
    </cfRule>
  </conditionalFormatting>
  <conditionalFormatting sqref="F655:G655">
    <cfRule type="expression" dxfId="10745" priority="10046">
      <formula>$C655="A"</formula>
    </cfRule>
  </conditionalFormatting>
  <conditionalFormatting sqref="D655:N655">
    <cfRule type="expression" dxfId="10744" priority="10045">
      <formula>$C655="A"</formula>
    </cfRule>
  </conditionalFormatting>
  <conditionalFormatting sqref="D655:E655 H655:N655">
    <cfRule type="expression" dxfId="10743" priority="10044" stopIfTrue="1">
      <formula>$C655="A"</formula>
    </cfRule>
  </conditionalFormatting>
  <conditionalFormatting sqref="F655:G655">
    <cfRule type="expression" dxfId="10742" priority="10043" stopIfTrue="1">
      <formula>$C655="A"</formula>
    </cfRule>
  </conditionalFormatting>
  <conditionalFormatting sqref="F655:G655">
    <cfRule type="expression" dxfId="10741" priority="10042">
      <formula>$C655="A"</formula>
    </cfRule>
  </conditionalFormatting>
  <conditionalFormatting sqref="F655:G655">
    <cfRule type="expression" dxfId="10740" priority="10041">
      <formula>$C655="A"</formula>
    </cfRule>
  </conditionalFormatting>
  <conditionalFormatting sqref="F655:G655">
    <cfRule type="expression" dxfId="10739" priority="10040" stopIfTrue="1">
      <formula>$C655="A"</formula>
    </cfRule>
  </conditionalFormatting>
  <conditionalFormatting sqref="F655:G655">
    <cfRule type="expression" dxfId="10738" priority="10039">
      <formula>$C655="A"</formula>
    </cfRule>
  </conditionalFormatting>
  <conditionalFormatting sqref="F655:G655">
    <cfRule type="expression" dxfId="10737" priority="10038">
      <formula>$C655="A"</formula>
    </cfRule>
  </conditionalFormatting>
  <conditionalFormatting sqref="F655:G655">
    <cfRule type="expression" dxfId="10736" priority="10037" stopIfTrue="1">
      <formula>$C655="A"</formula>
    </cfRule>
  </conditionalFormatting>
  <conditionalFormatting sqref="F655:G655">
    <cfRule type="expression" dxfId="10735" priority="10036">
      <formula>$C655="A"</formula>
    </cfRule>
  </conditionalFormatting>
  <conditionalFormatting sqref="F655:G655">
    <cfRule type="expression" dxfId="10734" priority="10035">
      <formula>$C655="A"</formula>
    </cfRule>
  </conditionalFormatting>
  <conditionalFormatting sqref="F655:G655">
    <cfRule type="expression" dxfId="10733" priority="10034" stopIfTrue="1">
      <formula>$C655="A"</formula>
    </cfRule>
  </conditionalFormatting>
  <conditionalFormatting sqref="F655:G655">
    <cfRule type="expression" dxfId="10732" priority="10033">
      <formula>$C655="A"</formula>
    </cfRule>
  </conditionalFormatting>
  <conditionalFormatting sqref="F655:G655">
    <cfRule type="expression" dxfId="10731" priority="10032">
      <formula>$C655="A"</formula>
    </cfRule>
  </conditionalFormatting>
  <conditionalFormatting sqref="F655:G655">
    <cfRule type="expression" dxfId="10730" priority="10031" stopIfTrue="1">
      <formula>$C655="A"</formula>
    </cfRule>
  </conditionalFormatting>
  <conditionalFormatting sqref="F655:G655">
    <cfRule type="expression" dxfId="10729" priority="10030">
      <formula>$C655="A"</formula>
    </cfRule>
  </conditionalFormatting>
  <conditionalFormatting sqref="I656:J656">
    <cfRule type="cellIs" dxfId="10728" priority="10029" stopIfTrue="1" operator="greaterThan">
      <formula>14</formula>
    </cfRule>
  </conditionalFormatting>
  <conditionalFormatting sqref="F656:G656">
    <cfRule type="expression" dxfId="10727" priority="10028">
      <formula>$C656="A"</formula>
    </cfRule>
  </conditionalFormatting>
  <conditionalFormatting sqref="F656:G656">
    <cfRule type="expression" dxfId="10726" priority="10027" stopIfTrue="1">
      <formula>$C656="A"</formula>
    </cfRule>
  </conditionalFormatting>
  <conditionalFormatting sqref="F656:G656">
    <cfRule type="expression" dxfId="10725" priority="10026">
      <formula>$C656="A"</formula>
    </cfRule>
  </conditionalFormatting>
  <conditionalFormatting sqref="F656:G656">
    <cfRule type="expression" dxfId="10724" priority="10025">
      <formula>$C656="A"</formula>
    </cfRule>
  </conditionalFormatting>
  <conditionalFormatting sqref="F656:G656">
    <cfRule type="expression" dxfId="10723" priority="10024" stopIfTrue="1">
      <formula>$C656="A"</formula>
    </cfRule>
  </conditionalFormatting>
  <conditionalFormatting sqref="F656:G656">
    <cfRule type="expression" dxfId="10722" priority="10023">
      <formula>$C656="A"</formula>
    </cfRule>
  </conditionalFormatting>
  <conditionalFormatting sqref="F656:G656">
    <cfRule type="expression" dxfId="10721" priority="10022">
      <formula>$C656="A"</formula>
    </cfRule>
  </conditionalFormatting>
  <conditionalFormatting sqref="F656:G656">
    <cfRule type="expression" dxfId="10720" priority="10021" stopIfTrue="1">
      <formula>$C656="A"</formula>
    </cfRule>
  </conditionalFormatting>
  <conditionalFormatting sqref="F656:G656">
    <cfRule type="expression" dxfId="10719" priority="10020">
      <formula>$C656="A"</formula>
    </cfRule>
  </conditionalFormatting>
  <conditionalFormatting sqref="D656:N656">
    <cfRule type="expression" dxfId="10718" priority="10019">
      <formula>$C656="A"</formula>
    </cfRule>
  </conditionalFormatting>
  <conditionalFormatting sqref="D656:E656 H656:N656">
    <cfRule type="expression" dxfId="10717" priority="10018" stopIfTrue="1">
      <formula>$C656="A"</formula>
    </cfRule>
  </conditionalFormatting>
  <conditionalFormatting sqref="F656:G656">
    <cfRule type="expression" dxfId="10716" priority="10017" stopIfTrue="1">
      <formula>$C656="A"</formula>
    </cfRule>
  </conditionalFormatting>
  <conditionalFormatting sqref="F656:G656">
    <cfRule type="expression" dxfId="10715" priority="10016">
      <formula>$C656="A"</formula>
    </cfRule>
  </conditionalFormatting>
  <conditionalFormatting sqref="F656:G656">
    <cfRule type="expression" dxfId="10714" priority="10015">
      <formula>$C656="A"</formula>
    </cfRule>
  </conditionalFormatting>
  <conditionalFormatting sqref="F656:G656">
    <cfRule type="expression" dxfId="10713" priority="10014" stopIfTrue="1">
      <formula>$C656="A"</formula>
    </cfRule>
  </conditionalFormatting>
  <conditionalFormatting sqref="F656:G656">
    <cfRule type="expression" dxfId="10712" priority="10013">
      <formula>$C656="A"</formula>
    </cfRule>
  </conditionalFormatting>
  <conditionalFormatting sqref="F656:G656">
    <cfRule type="expression" dxfId="10711" priority="10012">
      <formula>$C656="A"</formula>
    </cfRule>
  </conditionalFormatting>
  <conditionalFormatting sqref="F656:G656">
    <cfRule type="expression" dxfId="10710" priority="10011" stopIfTrue="1">
      <formula>$C656="A"</formula>
    </cfRule>
  </conditionalFormatting>
  <conditionalFormatting sqref="F656:G656">
    <cfRule type="expression" dxfId="10709" priority="10010">
      <formula>$C656="A"</formula>
    </cfRule>
  </conditionalFormatting>
  <conditionalFormatting sqref="F656:G656">
    <cfRule type="expression" dxfId="10708" priority="10009">
      <formula>$C656="A"</formula>
    </cfRule>
  </conditionalFormatting>
  <conditionalFormatting sqref="F656:G656">
    <cfRule type="expression" dxfId="10707" priority="10008" stopIfTrue="1">
      <formula>$C656="A"</formula>
    </cfRule>
  </conditionalFormatting>
  <conditionalFormatting sqref="F656:G656">
    <cfRule type="expression" dxfId="10706" priority="10007">
      <formula>$C656="A"</formula>
    </cfRule>
  </conditionalFormatting>
  <conditionalFormatting sqref="F656:G656">
    <cfRule type="expression" dxfId="10705" priority="10006">
      <formula>$C656="A"</formula>
    </cfRule>
  </conditionalFormatting>
  <conditionalFormatting sqref="F656:G656">
    <cfRule type="expression" dxfId="10704" priority="10005" stopIfTrue="1">
      <formula>$C656="A"</formula>
    </cfRule>
  </conditionalFormatting>
  <conditionalFormatting sqref="F656:G656">
    <cfRule type="expression" dxfId="10703" priority="10004">
      <formula>$C656="A"</formula>
    </cfRule>
  </conditionalFormatting>
  <conditionalFormatting sqref="I657:J657">
    <cfRule type="cellIs" dxfId="10702" priority="10003" stopIfTrue="1" operator="greaterThan">
      <formula>14</formula>
    </cfRule>
  </conditionalFormatting>
  <conditionalFormatting sqref="F657:G657">
    <cfRule type="expression" dxfId="10701" priority="10002">
      <formula>$C657="A"</formula>
    </cfRule>
  </conditionalFormatting>
  <conditionalFormatting sqref="F657:G657">
    <cfRule type="expression" dxfId="10700" priority="10001" stopIfTrue="1">
      <formula>$C657="A"</formula>
    </cfRule>
  </conditionalFormatting>
  <conditionalFormatting sqref="F657:G657">
    <cfRule type="expression" dxfId="10699" priority="10000">
      <formula>$C657="A"</formula>
    </cfRule>
  </conditionalFormatting>
  <conditionalFormatting sqref="F657:G657">
    <cfRule type="expression" dxfId="10698" priority="9999">
      <formula>$C657="A"</formula>
    </cfRule>
  </conditionalFormatting>
  <conditionalFormatting sqref="F657:G657">
    <cfRule type="expression" dxfId="10697" priority="9998" stopIfTrue="1">
      <formula>$C657="A"</formula>
    </cfRule>
  </conditionalFormatting>
  <conditionalFormatting sqref="F657:G657">
    <cfRule type="expression" dxfId="10696" priority="9997">
      <formula>$C657="A"</formula>
    </cfRule>
  </conditionalFormatting>
  <conditionalFormatting sqref="F657:G657">
    <cfRule type="expression" dxfId="10695" priority="9996">
      <formula>$C657="A"</formula>
    </cfRule>
  </conditionalFormatting>
  <conditionalFormatting sqref="F657:G657">
    <cfRule type="expression" dxfId="10694" priority="9995" stopIfTrue="1">
      <formula>$C657="A"</formula>
    </cfRule>
  </conditionalFormatting>
  <conditionalFormatting sqref="F657:G657">
    <cfRule type="expression" dxfId="10693" priority="9994">
      <formula>$C657="A"</formula>
    </cfRule>
  </conditionalFormatting>
  <conditionalFormatting sqref="D657:N657">
    <cfRule type="expression" dxfId="10692" priority="9993">
      <formula>$C657="A"</formula>
    </cfRule>
  </conditionalFormatting>
  <conditionalFormatting sqref="D657:E657 H657:N657">
    <cfRule type="expression" dxfId="10691" priority="9992" stopIfTrue="1">
      <formula>$C657="A"</formula>
    </cfRule>
  </conditionalFormatting>
  <conditionalFormatting sqref="F657:G657">
    <cfRule type="expression" dxfId="10690" priority="9991" stopIfTrue="1">
      <formula>$C657="A"</formula>
    </cfRule>
  </conditionalFormatting>
  <conditionalFormatting sqref="F657:G657">
    <cfRule type="expression" dxfId="10689" priority="9990">
      <formula>$C657="A"</formula>
    </cfRule>
  </conditionalFormatting>
  <conditionalFormatting sqref="F657:G657">
    <cfRule type="expression" dxfId="10688" priority="9989">
      <formula>$C657="A"</formula>
    </cfRule>
  </conditionalFormatting>
  <conditionalFormatting sqref="F657:G657">
    <cfRule type="expression" dxfId="10687" priority="9988" stopIfTrue="1">
      <formula>$C657="A"</formula>
    </cfRule>
  </conditionalFormatting>
  <conditionalFormatting sqref="F657:G657">
    <cfRule type="expression" dxfId="10686" priority="9987">
      <formula>$C657="A"</formula>
    </cfRule>
  </conditionalFormatting>
  <conditionalFormatting sqref="F657:G657">
    <cfRule type="expression" dxfId="10685" priority="9986">
      <formula>$C657="A"</formula>
    </cfRule>
  </conditionalFormatting>
  <conditionalFormatting sqref="F657:G657">
    <cfRule type="expression" dxfId="10684" priority="9985" stopIfTrue="1">
      <formula>$C657="A"</formula>
    </cfRule>
  </conditionalFormatting>
  <conditionalFormatting sqref="F657:G657">
    <cfRule type="expression" dxfId="10683" priority="9984">
      <formula>$C657="A"</formula>
    </cfRule>
  </conditionalFormatting>
  <conditionalFormatting sqref="F657:G657">
    <cfRule type="expression" dxfId="10682" priority="9983">
      <formula>$C657="A"</formula>
    </cfRule>
  </conditionalFormatting>
  <conditionalFormatting sqref="F657:G657">
    <cfRule type="expression" dxfId="10681" priority="9982" stopIfTrue="1">
      <formula>$C657="A"</formula>
    </cfRule>
  </conditionalFormatting>
  <conditionalFormatting sqref="F657:G657">
    <cfRule type="expression" dxfId="10680" priority="9981">
      <formula>$C657="A"</formula>
    </cfRule>
  </conditionalFormatting>
  <conditionalFormatting sqref="F657:G657">
    <cfRule type="expression" dxfId="10679" priority="9980">
      <formula>$C657="A"</formula>
    </cfRule>
  </conditionalFormatting>
  <conditionalFormatting sqref="F657:G657">
    <cfRule type="expression" dxfId="10678" priority="9979" stopIfTrue="1">
      <formula>$C657="A"</formula>
    </cfRule>
  </conditionalFormatting>
  <conditionalFormatting sqref="F657:G657">
    <cfRule type="expression" dxfId="10677" priority="9978">
      <formula>$C657="A"</formula>
    </cfRule>
  </conditionalFormatting>
  <conditionalFormatting sqref="I658:J658">
    <cfRule type="cellIs" dxfId="10676" priority="9977" stopIfTrue="1" operator="greaterThan">
      <formula>14</formula>
    </cfRule>
  </conditionalFormatting>
  <conditionalFormatting sqref="F658:G658">
    <cfRule type="expression" dxfId="10675" priority="9976">
      <formula>$C658="A"</formula>
    </cfRule>
  </conditionalFormatting>
  <conditionalFormatting sqref="F658:G658">
    <cfRule type="expression" dxfId="10674" priority="9975" stopIfTrue="1">
      <formula>$C658="A"</formula>
    </cfRule>
  </conditionalFormatting>
  <conditionalFormatting sqref="F658:G658">
    <cfRule type="expression" dxfId="10673" priority="9974">
      <formula>$C658="A"</formula>
    </cfRule>
  </conditionalFormatting>
  <conditionalFormatting sqref="F658:G658">
    <cfRule type="expression" dxfId="10672" priority="9973">
      <formula>$C658="A"</formula>
    </cfRule>
  </conditionalFormatting>
  <conditionalFormatting sqref="F658:G658">
    <cfRule type="expression" dxfId="10671" priority="9972" stopIfTrue="1">
      <formula>$C658="A"</formula>
    </cfRule>
  </conditionalFormatting>
  <conditionalFormatting sqref="F658:G658">
    <cfRule type="expression" dxfId="10670" priority="9971">
      <formula>$C658="A"</formula>
    </cfRule>
  </conditionalFormatting>
  <conditionalFormatting sqref="F658:G658">
    <cfRule type="expression" dxfId="10669" priority="9970">
      <formula>$C658="A"</formula>
    </cfRule>
  </conditionalFormatting>
  <conditionalFormatting sqref="F658:G658">
    <cfRule type="expression" dxfId="10668" priority="9969" stopIfTrue="1">
      <formula>$C658="A"</formula>
    </cfRule>
  </conditionalFormatting>
  <conditionalFormatting sqref="F658:G658">
    <cfRule type="expression" dxfId="10667" priority="9968">
      <formula>$C658="A"</formula>
    </cfRule>
  </conditionalFormatting>
  <conditionalFormatting sqref="D658:N658">
    <cfRule type="expression" dxfId="10666" priority="9967">
      <formula>$C658="A"</formula>
    </cfRule>
  </conditionalFormatting>
  <conditionalFormatting sqref="D658:E658 H658:N658">
    <cfRule type="expression" dxfId="10665" priority="9966" stopIfTrue="1">
      <formula>$C658="A"</formula>
    </cfRule>
  </conditionalFormatting>
  <conditionalFormatting sqref="F658:G658">
    <cfRule type="expression" dxfId="10664" priority="9965" stopIfTrue="1">
      <formula>$C658="A"</formula>
    </cfRule>
  </conditionalFormatting>
  <conditionalFormatting sqref="F658:G658">
    <cfRule type="expression" dxfId="10663" priority="9964">
      <formula>$C658="A"</formula>
    </cfRule>
  </conditionalFormatting>
  <conditionalFormatting sqref="F658:G658">
    <cfRule type="expression" dxfId="10662" priority="9963">
      <formula>$C658="A"</formula>
    </cfRule>
  </conditionalFormatting>
  <conditionalFormatting sqref="F658:G658">
    <cfRule type="expression" dxfId="10661" priority="9962" stopIfTrue="1">
      <formula>$C658="A"</formula>
    </cfRule>
  </conditionalFormatting>
  <conditionalFormatting sqref="F658:G658">
    <cfRule type="expression" dxfId="10660" priority="9961">
      <formula>$C658="A"</formula>
    </cfRule>
  </conditionalFormatting>
  <conditionalFormatting sqref="F658:G658">
    <cfRule type="expression" dxfId="10659" priority="9960">
      <formula>$C658="A"</formula>
    </cfRule>
  </conditionalFormatting>
  <conditionalFormatting sqref="F658:G658">
    <cfRule type="expression" dxfId="10658" priority="9959" stopIfTrue="1">
      <formula>$C658="A"</formula>
    </cfRule>
  </conditionalFormatting>
  <conditionalFormatting sqref="F658:G658">
    <cfRule type="expression" dxfId="10657" priority="9958">
      <formula>$C658="A"</formula>
    </cfRule>
  </conditionalFormatting>
  <conditionalFormatting sqref="F658:G658">
    <cfRule type="expression" dxfId="10656" priority="9957">
      <formula>$C658="A"</formula>
    </cfRule>
  </conditionalFormatting>
  <conditionalFormatting sqref="F658:G658">
    <cfRule type="expression" dxfId="10655" priority="9956" stopIfTrue="1">
      <formula>$C658="A"</formula>
    </cfRule>
  </conditionalFormatting>
  <conditionalFormatting sqref="F658:G658">
    <cfRule type="expression" dxfId="10654" priority="9955">
      <formula>$C658="A"</formula>
    </cfRule>
  </conditionalFormatting>
  <conditionalFormatting sqref="F658:G658">
    <cfRule type="expression" dxfId="10653" priority="9954">
      <formula>$C658="A"</formula>
    </cfRule>
  </conditionalFormatting>
  <conditionalFormatting sqref="F658:G658">
    <cfRule type="expression" dxfId="10652" priority="9953" stopIfTrue="1">
      <formula>$C658="A"</formula>
    </cfRule>
  </conditionalFormatting>
  <conditionalFormatting sqref="F658:G658">
    <cfRule type="expression" dxfId="10651" priority="9952">
      <formula>$C658="A"</formula>
    </cfRule>
  </conditionalFormatting>
  <conditionalFormatting sqref="I659:J659">
    <cfRule type="cellIs" dxfId="10650" priority="9951" stopIfTrue="1" operator="greaterThan">
      <formula>14</formula>
    </cfRule>
  </conditionalFormatting>
  <conditionalFormatting sqref="F659:G659">
    <cfRule type="expression" dxfId="10649" priority="9950">
      <formula>$C659="A"</formula>
    </cfRule>
  </conditionalFormatting>
  <conditionalFormatting sqref="F659:G659">
    <cfRule type="expression" dxfId="10648" priority="9949" stopIfTrue="1">
      <formula>$C659="A"</formula>
    </cfRule>
  </conditionalFormatting>
  <conditionalFormatting sqref="F659:G659">
    <cfRule type="expression" dxfId="10647" priority="9948">
      <formula>$C659="A"</formula>
    </cfRule>
  </conditionalFormatting>
  <conditionalFormatting sqref="F659:G659">
    <cfRule type="expression" dxfId="10646" priority="9947">
      <formula>$C659="A"</formula>
    </cfRule>
  </conditionalFormatting>
  <conditionalFormatting sqref="F659:G659">
    <cfRule type="expression" dxfId="10645" priority="9946" stopIfTrue="1">
      <formula>$C659="A"</formula>
    </cfRule>
  </conditionalFormatting>
  <conditionalFormatting sqref="F659:G659">
    <cfRule type="expression" dxfId="10644" priority="9945">
      <formula>$C659="A"</formula>
    </cfRule>
  </conditionalFormatting>
  <conditionalFormatting sqref="F659:G659">
    <cfRule type="expression" dxfId="10643" priority="9944">
      <formula>$C659="A"</formula>
    </cfRule>
  </conditionalFormatting>
  <conditionalFormatting sqref="F659:G659">
    <cfRule type="expression" dxfId="10642" priority="9943" stopIfTrue="1">
      <formula>$C659="A"</formula>
    </cfRule>
  </conditionalFormatting>
  <conditionalFormatting sqref="F659:G659">
    <cfRule type="expression" dxfId="10641" priority="9942">
      <formula>$C659="A"</formula>
    </cfRule>
  </conditionalFormatting>
  <conditionalFormatting sqref="D659:N659">
    <cfRule type="expression" dxfId="10640" priority="9941">
      <formula>$C659="A"</formula>
    </cfRule>
  </conditionalFormatting>
  <conditionalFormatting sqref="D659:E659 H659:N659">
    <cfRule type="expression" dxfId="10639" priority="9940" stopIfTrue="1">
      <formula>$C659="A"</formula>
    </cfRule>
  </conditionalFormatting>
  <conditionalFormatting sqref="F659:G659">
    <cfRule type="expression" dxfId="10638" priority="9939" stopIfTrue="1">
      <formula>$C659="A"</formula>
    </cfRule>
  </conditionalFormatting>
  <conditionalFormatting sqref="F659:G659">
    <cfRule type="expression" dxfId="10637" priority="9938">
      <formula>$C659="A"</formula>
    </cfRule>
  </conditionalFormatting>
  <conditionalFormatting sqref="F659:G659">
    <cfRule type="expression" dxfId="10636" priority="9937">
      <formula>$C659="A"</formula>
    </cfRule>
  </conditionalFormatting>
  <conditionalFormatting sqref="F659:G659">
    <cfRule type="expression" dxfId="10635" priority="9936" stopIfTrue="1">
      <formula>$C659="A"</formula>
    </cfRule>
  </conditionalFormatting>
  <conditionalFormatting sqref="F659:G659">
    <cfRule type="expression" dxfId="10634" priority="9935">
      <formula>$C659="A"</formula>
    </cfRule>
  </conditionalFormatting>
  <conditionalFormatting sqref="F659:G659">
    <cfRule type="expression" dxfId="10633" priority="9934">
      <formula>$C659="A"</formula>
    </cfRule>
  </conditionalFormatting>
  <conditionalFormatting sqref="F659:G659">
    <cfRule type="expression" dxfId="10632" priority="9933" stopIfTrue="1">
      <formula>$C659="A"</formula>
    </cfRule>
  </conditionalFormatting>
  <conditionalFormatting sqref="F659:G659">
    <cfRule type="expression" dxfId="10631" priority="9932">
      <formula>$C659="A"</formula>
    </cfRule>
  </conditionalFormatting>
  <conditionalFormatting sqref="F659:G659">
    <cfRule type="expression" dxfId="10630" priority="9931">
      <formula>$C659="A"</formula>
    </cfRule>
  </conditionalFormatting>
  <conditionalFormatting sqref="F659:G659">
    <cfRule type="expression" dxfId="10629" priority="9930" stopIfTrue="1">
      <formula>$C659="A"</formula>
    </cfRule>
  </conditionalFormatting>
  <conditionalFormatting sqref="F659:G659">
    <cfRule type="expression" dxfId="10628" priority="9929">
      <formula>$C659="A"</formula>
    </cfRule>
  </conditionalFormatting>
  <conditionalFormatting sqref="F659:G659">
    <cfRule type="expression" dxfId="10627" priority="9928">
      <formula>$C659="A"</formula>
    </cfRule>
  </conditionalFormatting>
  <conditionalFormatting sqref="F659:G659">
    <cfRule type="expression" dxfId="10626" priority="9927" stopIfTrue="1">
      <formula>$C659="A"</formula>
    </cfRule>
  </conditionalFormatting>
  <conditionalFormatting sqref="F659:G659">
    <cfRule type="expression" dxfId="10625" priority="9926">
      <formula>$C659="A"</formula>
    </cfRule>
  </conditionalFormatting>
  <conditionalFormatting sqref="I660:J660">
    <cfRule type="cellIs" dxfId="10624" priority="9925" stopIfTrue="1" operator="greaterThan">
      <formula>14</formula>
    </cfRule>
  </conditionalFormatting>
  <conditionalFormatting sqref="F660:G660">
    <cfRule type="expression" dxfId="10623" priority="9924">
      <formula>$C660="A"</formula>
    </cfRule>
  </conditionalFormatting>
  <conditionalFormatting sqref="F660:G660">
    <cfRule type="expression" dxfId="10622" priority="9923" stopIfTrue="1">
      <formula>$C660="A"</formula>
    </cfRule>
  </conditionalFormatting>
  <conditionalFormatting sqref="F660:G660">
    <cfRule type="expression" dxfId="10621" priority="9922">
      <formula>$C660="A"</formula>
    </cfRule>
  </conditionalFormatting>
  <conditionalFormatting sqref="F660:G660">
    <cfRule type="expression" dxfId="10620" priority="9921">
      <formula>$C660="A"</formula>
    </cfRule>
  </conditionalFormatting>
  <conditionalFormatting sqref="F660:G660">
    <cfRule type="expression" dxfId="10619" priority="9920" stopIfTrue="1">
      <formula>$C660="A"</formula>
    </cfRule>
  </conditionalFormatting>
  <conditionalFormatting sqref="F660:G660">
    <cfRule type="expression" dxfId="10618" priority="9919">
      <formula>$C660="A"</formula>
    </cfRule>
  </conditionalFormatting>
  <conditionalFormatting sqref="F660:G660">
    <cfRule type="expression" dxfId="10617" priority="9918">
      <formula>$C660="A"</formula>
    </cfRule>
  </conditionalFormatting>
  <conditionalFormatting sqref="F660:G660">
    <cfRule type="expression" dxfId="10616" priority="9917" stopIfTrue="1">
      <formula>$C660="A"</formula>
    </cfRule>
  </conditionalFormatting>
  <conditionalFormatting sqref="F660:G660">
    <cfRule type="expression" dxfId="10615" priority="9916">
      <formula>$C660="A"</formula>
    </cfRule>
  </conditionalFormatting>
  <conditionalFormatting sqref="D660:N660">
    <cfRule type="expression" dxfId="10614" priority="9915">
      <formula>$C660="A"</formula>
    </cfRule>
  </conditionalFormatting>
  <conditionalFormatting sqref="D660:E660 H660:N660">
    <cfRule type="expression" dxfId="10613" priority="9914" stopIfTrue="1">
      <formula>$C660="A"</formula>
    </cfRule>
  </conditionalFormatting>
  <conditionalFormatting sqref="F660:G660">
    <cfRule type="expression" dxfId="10612" priority="9913" stopIfTrue="1">
      <formula>$C660="A"</formula>
    </cfRule>
  </conditionalFormatting>
  <conditionalFormatting sqref="F660:G660">
    <cfRule type="expression" dxfId="10611" priority="9912">
      <formula>$C660="A"</formula>
    </cfRule>
  </conditionalFormatting>
  <conditionalFormatting sqref="F660:G660">
    <cfRule type="expression" dxfId="10610" priority="9911">
      <formula>$C660="A"</formula>
    </cfRule>
  </conditionalFormatting>
  <conditionalFormatting sqref="F660:G660">
    <cfRule type="expression" dxfId="10609" priority="9910" stopIfTrue="1">
      <formula>$C660="A"</formula>
    </cfRule>
  </conditionalFormatting>
  <conditionalFormatting sqref="F660:G660">
    <cfRule type="expression" dxfId="10608" priority="9909">
      <formula>$C660="A"</formula>
    </cfRule>
  </conditionalFormatting>
  <conditionalFormatting sqref="F660:G660">
    <cfRule type="expression" dxfId="10607" priority="9908">
      <formula>$C660="A"</formula>
    </cfRule>
  </conditionalFormatting>
  <conditionalFormatting sqref="F660:G660">
    <cfRule type="expression" dxfId="10606" priority="9907" stopIfTrue="1">
      <formula>$C660="A"</formula>
    </cfRule>
  </conditionalFormatting>
  <conditionalFormatting sqref="F660:G660">
    <cfRule type="expression" dxfId="10605" priority="9906">
      <formula>$C660="A"</formula>
    </cfRule>
  </conditionalFormatting>
  <conditionalFormatting sqref="F660:G660">
    <cfRule type="expression" dxfId="10604" priority="9905">
      <formula>$C660="A"</formula>
    </cfRule>
  </conditionalFormatting>
  <conditionalFormatting sqref="F660:G660">
    <cfRule type="expression" dxfId="10603" priority="9904" stopIfTrue="1">
      <formula>$C660="A"</formula>
    </cfRule>
  </conditionalFormatting>
  <conditionalFormatting sqref="F660:G660">
    <cfRule type="expression" dxfId="10602" priority="9903">
      <formula>$C660="A"</formula>
    </cfRule>
  </conditionalFormatting>
  <conditionalFormatting sqref="F660:G660">
    <cfRule type="expression" dxfId="10601" priority="9902">
      <formula>$C660="A"</formula>
    </cfRule>
  </conditionalFormatting>
  <conditionalFormatting sqref="F660:G660">
    <cfRule type="expression" dxfId="10600" priority="9901" stopIfTrue="1">
      <formula>$C660="A"</formula>
    </cfRule>
  </conditionalFormatting>
  <conditionalFormatting sqref="F660:G660">
    <cfRule type="expression" dxfId="10599" priority="9900">
      <formula>$C660="A"</formula>
    </cfRule>
  </conditionalFormatting>
  <conditionalFormatting sqref="I661:J661">
    <cfRule type="cellIs" dxfId="10598" priority="9899" stopIfTrue="1" operator="greaterThan">
      <formula>14</formula>
    </cfRule>
  </conditionalFormatting>
  <conditionalFormatting sqref="F661:G661">
    <cfRule type="expression" dxfId="10597" priority="9898">
      <formula>$C661="A"</formula>
    </cfRule>
  </conditionalFormatting>
  <conditionalFormatting sqref="F661:G661">
    <cfRule type="expression" dxfId="10596" priority="9897" stopIfTrue="1">
      <formula>$C661="A"</formula>
    </cfRule>
  </conditionalFormatting>
  <conditionalFormatting sqref="F661:G661">
    <cfRule type="expression" dxfId="10595" priority="9896">
      <formula>$C661="A"</formula>
    </cfRule>
  </conditionalFormatting>
  <conditionalFormatting sqref="F661:G661">
    <cfRule type="expression" dxfId="10594" priority="9895">
      <formula>$C661="A"</formula>
    </cfRule>
  </conditionalFormatting>
  <conditionalFormatting sqref="F661:G661">
    <cfRule type="expression" dxfId="10593" priority="9894" stopIfTrue="1">
      <formula>$C661="A"</formula>
    </cfRule>
  </conditionalFormatting>
  <conditionalFormatting sqref="F661:G661">
    <cfRule type="expression" dxfId="10592" priority="9893">
      <formula>$C661="A"</formula>
    </cfRule>
  </conditionalFormatting>
  <conditionalFormatting sqref="F661:G661">
    <cfRule type="expression" dxfId="10591" priority="9892">
      <formula>$C661="A"</formula>
    </cfRule>
  </conditionalFormatting>
  <conditionalFormatting sqref="F661:G661">
    <cfRule type="expression" dxfId="10590" priority="9891" stopIfTrue="1">
      <formula>$C661="A"</formula>
    </cfRule>
  </conditionalFormatting>
  <conditionalFormatting sqref="F661:G661">
    <cfRule type="expression" dxfId="10589" priority="9890">
      <formula>$C661="A"</formula>
    </cfRule>
  </conditionalFormatting>
  <conditionalFormatting sqref="D661:N661">
    <cfRule type="expression" dxfId="10588" priority="9889">
      <formula>$C661="A"</formula>
    </cfRule>
  </conditionalFormatting>
  <conditionalFormatting sqref="D661:E661 H661:N661">
    <cfRule type="expression" dxfId="10587" priority="9888" stopIfTrue="1">
      <formula>$C661="A"</formula>
    </cfRule>
  </conditionalFormatting>
  <conditionalFormatting sqref="F661:G661">
    <cfRule type="expression" dxfId="10586" priority="9887" stopIfTrue="1">
      <formula>$C661="A"</formula>
    </cfRule>
  </conditionalFormatting>
  <conditionalFormatting sqref="F661:G661">
    <cfRule type="expression" dxfId="10585" priority="9886">
      <formula>$C661="A"</formula>
    </cfRule>
  </conditionalFormatting>
  <conditionalFormatting sqref="F661:G661">
    <cfRule type="expression" dxfId="10584" priority="9885">
      <formula>$C661="A"</formula>
    </cfRule>
  </conditionalFormatting>
  <conditionalFormatting sqref="F661:G661">
    <cfRule type="expression" dxfId="10583" priority="9884" stopIfTrue="1">
      <formula>$C661="A"</formula>
    </cfRule>
  </conditionalFormatting>
  <conditionalFormatting sqref="F661:G661">
    <cfRule type="expression" dxfId="10582" priority="9883">
      <formula>$C661="A"</formula>
    </cfRule>
  </conditionalFormatting>
  <conditionalFormatting sqref="F661:G661">
    <cfRule type="expression" dxfId="10581" priority="9882">
      <formula>$C661="A"</formula>
    </cfRule>
  </conditionalFormatting>
  <conditionalFormatting sqref="F661:G661">
    <cfRule type="expression" dxfId="10580" priority="9881" stopIfTrue="1">
      <formula>$C661="A"</formula>
    </cfRule>
  </conditionalFormatting>
  <conditionalFormatting sqref="F661:G661">
    <cfRule type="expression" dxfId="10579" priority="9880">
      <formula>$C661="A"</formula>
    </cfRule>
  </conditionalFormatting>
  <conditionalFormatting sqref="F661:G661">
    <cfRule type="expression" dxfId="10578" priority="9879">
      <formula>$C661="A"</formula>
    </cfRule>
  </conditionalFormatting>
  <conditionalFormatting sqref="F661:G661">
    <cfRule type="expression" dxfId="10577" priority="9878" stopIfTrue="1">
      <formula>$C661="A"</formula>
    </cfRule>
  </conditionalFormatting>
  <conditionalFormatting sqref="F661:G661">
    <cfRule type="expression" dxfId="10576" priority="9877">
      <formula>$C661="A"</formula>
    </cfRule>
  </conditionalFormatting>
  <conditionalFormatting sqref="F661:G661">
    <cfRule type="expression" dxfId="10575" priority="9876">
      <formula>$C661="A"</formula>
    </cfRule>
  </conditionalFormatting>
  <conditionalFormatting sqref="F661:G661">
    <cfRule type="expression" dxfId="10574" priority="9875" stopIfTrue="1">
      <formula>$C661="A"</formula>
    </cfRule>
  </conditionalFormatting>
  <conditionalFormatting sqref="F661:G661">
    <cfRule type="expression" dxfId="10573" priority="9874">
      <formula>$C661="A"</formula>
    </cfRule>
  </conditionalFormatting>
  <conditionalFormatting sqref="I662:J662">
    <cfRule type="cellIs" dxfId="10572" priority="9873" stopIfTrue="1" operator="greaterThan">
      <formula>14</formula>
    </cfRule>
  </conditionalFormatting>
  <conditionalFormatting sqref="F662:G662">
    <cfRule type="expression" dxfId="10571" priority="9872">
      <formula>$C662="A"</formula>
    </cfRule>
  </conditionalFormatting>
  <conditionalFormatting sqref="F662:G662">
    <cfRule type="expression" dxfId="10570" priority="9871" stopIfTrue="1">
      <formula>$C662="A"</formula>
    </cfRule>
  </conditionalFormatting>
  <conditionalFormatting sqref="F662:G662">
    <cfRule type="expression" dxfId="10569" priority="9870">
      <formula>$C662="A"</formula>
    </cfRule>
  </conditionalFormatting>
  <conditionalFormatting sqref="F662:G662">
    <cfRule type="expression" dxfId="10568" priority="9869">
      <formula>$C662="A"</formula>
    </cfRule>
  </conditionalFormatting>
  <conditionalFormatting sqref="F662:G662">
    <cfRule type="expression" dxfId="10567" priority="9868" stopIfTrue="1">
      <formula>$C662="A"</formula>
    </cfRule>
  </conditionalFormatting>
  <conditionalFormatting sqref="F662:G662">
    <cfRule type="expression" dxfId="10566" priority="9867">
      <formula>$C662="A"</formula>
    </cfRule>
  </conditionalFormatting>
  <conditionalFormatting sqref="F662:G662">
    <cfRule type="expression" dxfId="10565" priority="9866">
      <formula>$C662="A"</formula>
    </cfRule>
  </conditionalFormatting>
  <conditionalFormatting sqref="F662:G662">
    <cfRule type="expression" dxfId="10564" priority="9865" stopIfTrue="1">
      <formula>$C662="A"</formula>
    </cfRule>
  </conditionalFormatting>
  <conditionalFormatting sqref="F662:G662">
    <cfRule type="expression" dxfId="10563" priority="9864">
      <formula>$C662="A"</formula>
    </cfRule>
  </conditionalFormatting>
  <conditionalFormatting sqref="D662:N662">
    <cfRule type="expression" dxfId="10562" priority="9863">
      <formula>$C662="A"</formula>
    </cfRule>
  </conditionalFormatting>
  <conditionalFormatting sqref="D662:E662 H662:N662">
    <cfRule type="expression" dxfId="10561" priority="9862" stopIfTrue="1">
      <formula>$C662="A"</formula>
    </cfRule>
  </conditionalFormatting>
  <conditionalFormatting sqref="F662:G662">
    <cfRule type="expression" dxfId="10560" priority="9861" stopIfTrue="1">
      <formula>$C662="A"</formula>
    </cfRule>
  </conditionalFormatting>
  <conditionalFormatting sqref="F662:G662">
    <cfRule type="expression" dxfId="10559" priority="9860">
      <formula>$C662="A"</formula>
    </cfRule>
  </conditionalFormatting>
  <conditionalFormatting sqref="F662:G662">
    <cfRule type="expression" dxfId="10558" priority="9859">
      <formula>$C662="A"</formula>
    </cfRule>
  </conditionalFormatting>
  <conditionalFormatting sqref="F662:G662">
    <cfRule type="expression" dxfId="10557" priority="9858" stopIfTrue="1">
      <formula>$C662="A"</formula>
    </cfRule>
  </conditionalFormatting>
  <conditionalFormatting sqref="F662:G662">
    <cfRule type="expression" dxfId="10556" priority="9857">
      <formula>$C662="A"</formula>
    </cfRule>
  </conditionalFormatting>
  <conditionalFormatting sqref="F662:G662">
    <cfRule type="expression" dxfId="10555" priority="9856">
      <formula>$C662="A"</formula>
    </cfRule>
  </conditionalFormatting>
  <conditionalFormatting sqref="F662:G662">
    <cfRule type="expression" dxfId="10554" priority="9855" stopIfTrue="1">
      <formula>$C662="A"</formula>
    </cfRule>
  </conditionalFormatting>
  <conditionalFormatting sqref="F662:G662">
    <cfRule type="expression" dxfId="10553" priority="9854">
      <formula>$C662="A"</formula>
    </cfRule>
  </conditionalFormatting>
  <conditionalFormatting sqref="F662:G662">
    <cfRule type="expression" dxfId="10552" priority="9853">
      <formula>$C662="A"</formula>
    </cfRule>
  </conditionalFormatting>
  <conditionalFormatting sqref="F662:G662">
    <cfRule type="expression" dxfId="10551" priority="9852" stopIfTrue="1">
      <formula>$C662="A"</formula>
    </cfRule>
  </conditionalFormatting>
  <conditionalFormatting sqref="F662:G662">
    <cfRule type="expression" dxfId="10550" priority="9851">
      <formula>$C662="A"</formula>
    </cfRule>
  </conditionalFormatting>
  <conditionalFormatting sqref="F662:G662">
    <cfRule type="expression" dxfId="10549" priority="9850">
      <formula>$C662="A"</formula>
    </cfRule>
  </conditionalFormatting>
  <conditionalFormatting sqref="F662:G662">
    <cfRule type="expression" dxfId="10548" priority="9849" stopIfTrue="1">
      <formula>$C662="A"</formula>
    </cfRule>
  </conditionalFormatting>
  <conditionalFormatting sqref="F662:G662">
    <cfRule type="expression" dxfId="10547" priority="9848">
      <formula>$C662="A"</formula>
    </cfRule>
  </conditionalFormatting>
  <conditionalFormatting sqref="I663:J663">
    <cfRule type="cellIs" dxfId="10546" priority="9847" stopIfTrue="1" operator="greaterThan">
      <formula>14</formula>
    </cfRule>
  </conditionalFormatting>
  <conditionalFormatting sqref="F663:G663">
    <cfRule type="expression" dxfId="10545" priority="9846">
      <formula>$C663="A"</formula>
    </cfRule>
  </conditionalFormatting>
  <conditionalFormatting sqref="F663:G663">
    <cfRule type="expression" dxfId="10544" priority="9845" stopIfTrue="1">
      <formula>$C663="A"</formula>
    </cfRule>
  </conditionalFormatting>
  <conditionalFormatting sqref="F663:G663">
    <cfRule type="expression" dxfId="10543" priority="9844">
      <formula>$C663="A"</formula>
    </cfRule>
  </conditionalFormatting>
  <conditionalFormatting sqref="F663:G663">
    <cfRule type="expression" dxfId="10542" priority="9843">
      <formula>$C663="A"</formula>
    </cfRule>
  </conditionalFormatting>
  <conditionalFormatting sqref="F663:G663">
    <cfRule type="expression" dxfId="10541" priority="9842" stopIfTrue="1">
      <formula>$C663="A"</formula>
    </cfRule>
  </conditionalFormatting>
  <conditionalFormatting sqref="F663:G663">
    <cfRule type="expression" dxfId="10540" priority="9841">
      <formula>$C663="A"</formula>
    </cfRule>
  </conditionalFormatting>
  <conditionalFormatting sqref="F663:G663">
    <cfRule type="expression" dxfId="10539" priority="9840">
      <formula>$C663="A"</formula>
    </cfRule>
  </conditionalFormatting>
  <conditionalFormatting sqref="F663:G663">
    <cfRule type="expression" dxfId="10538" priority="9839" stopIfTrue="1">
      <formula>$C663="A"</formula>
    </cfRule>
  </conditionalFormatting>
  <conditionalFormatting sqref="F663:G663">
    <cfRule type="expression" dxfId="10537" priority="9838">
      <formula>$C663="A"</formula>
    </cfRule>
  </conditionalFormatting>
  <conditionalFormatting sqref="D663:N663">
    <cfRule type="expression" dxfId="10536" priority="9837">
      <formula>$C663="A"</formula>
    </cfRule>
  </conditionalFormatting>
  <conditionalFormatting sqref="D663:E663 H663:N663">
    <cfRule type="expression" dxfId="10535" priority="9836" stopIfTrue="1">
      <formula>$C663="A"</formula>
    </cfRule>
  </conditionalFormatting>
  <conditionalFormatting sqref="F663:G663">
    <cfRule type="expression" dxfId="10534" priority="9835" stopIfTrue="1">
      <formula>$C663="A"</formula>
    </cfRule>
  </conditionalFormatting>
  <conditionalFormatting sqref="F663:G663">
    <cfRule type="expression" dxfId="10533" priority="9834">
      <formula>$C663="A"</formula>
    </cfRule>
  </conditionalFormatting>
  <conditionalFormatting sqref="F663:G663">
    <cfRule type="expression" dxfId="10532" priority="9833">
      <formula>$C663="A"</formula>
    </cfRule>
  </conditionalFormatting>
  <conditionalFormatting sqref="F663:G663">
    <cfRule type="expression" dxfId="10531" priority="9832" stopIfTrue="1">
      <formula>$C663="A"</formula>
    </cfRule>
  </conditionalFormatting>
  <conditionalFormatting sqref="F663:G663">
    <cfRule type="expression" dxfId="10530" priority="9831">
      <formula>$C663="A"</formula>
    </cfRule>
  </conditionalFormatting>
  <conditionalFormatting sqref="F663:G663">
    <cfRule type="expression" dxfId="10529" priority="9830">
      <formula>$C663="A"</formula>
    </cfRule>
  </conditionalFormatting>
  <conditionalFormatting sqref="F663:G663">
    <cfRule type="expression" dxfId="10528" priority="9829" stopIfTrue="1">
      <formula>$C663="A"</formula>
    </cfRule>
  </conditionalFormatting>
  <conditionalFormatting sqref="F663:G663">
    <cfRule type="expression" dxfId="10527" priority="9828">
      <formula>$C663="A"</formula>
    </cfRule>
  </conditionalFormatting>
  <conditionalFormatting sqref="F663:G663">
    <cfRule type="expression" dxfId="10526" priority="9827">
      <formula>$C663="A"</formula>
    </cfRule>
  </conditionalFormatting>
  <conditionalFormatting sqref="F663:G663">
    <cfRule type="expression" dxfId="10525" priority="9826" stopIfTrue="1">
      <formula>$C663="A"</formula>
    </cfRule>
  </conditionalFormatting>
  <conditionalFormatting sqref="F663:G663">
    <cfRule type="expression" dxfId="10524" priority="9825">
      <formula>$C663="A"</formula>
    </cfRule>
  </conditionalFormatting>
  <conditionalFormatting sqref="F663:G663">
    <cfRule type="expression" dxfId="10523" priority="9824">
      <formula>$C663="A"</formula>
    </cfRule>
  </conditionalFormatting>
  <conditionalFormatting sqref="F663:G663">
    <cfRule type="expression" dxfId="10522" priority="9823" stopIfTrue="1">
      <formula>$C663="A"</formula>
    </cfRule>
  </conditionalFormatting>
  <conditionalFormatting sqref="F663:G663">
    <cfRule type="expression" dxfId="10521" priority="9822">
      <formula>$C663="A"</formula>
    </cfRule>
  </conditionalFormatting>
  <conditionalFormatting sqref="I664:J664">
    <cfRule type="cellIs" dxfId="10520" priority="9821" stopIfTrue="1" operator="greaterThan">
      <formula>14</formula>
    </cfRule>
  </conditionalFormatting>
  <conditionalFormatting sqref="F664:G664">
    <cfRule type="expression" dxfId="10519" priority="9820">
      <formula>$C664="A"</formula>
    </cfRule>
  </conditionalFormatting>
  <conditionalFormatting sqref="F664:G664">
    <cfRule type="expression" dxfId="10518" priority="9819" stopIfTrue="1">
      <formula>$C664="A"</formula>
    </cfRule>
  </conditionalFormatting>
  <conditionalFormatting sqref="F664:G664">
    <cfRule type="expression" dxfId="10517" priority="9818">
      <formula>$C664="A"</formula>
    </cfRule>
  </conditionalFormatting>
  <conditionalFormatting sqref="F664:G664">
    <cfRule type="expression" dxfId="10516" priority="9817">
      <formula>$C664="A"</formula>
    </cfRule>
  </conditionalFormatting>
  <conditionalFormatting sqref="F664:G664">
    <cfRule type="expression" dxfId="10515" priority="9816" stopIfTrue="1">
      <formula>$C664="A"</formula>
    </cfRule>
  </conditionalFormatting>
  <conditionalFormatting sqref="F664:G664">
    <cfRule type="expression" dxfId="10514" priority="9815">
      <formula>$C664="A"</formula>
    </cfRule>
  </conditionalFormatting>
  <conditionalFormatting sqref="F664:G664">
    <cfRule type="expression" dxfId="10513" priority="9814">
      <formula>$C664="A"</formula>
    </cfRule>
  </conditionalFormatting>
  <conditionalFormatting sqref="F664:G664">
    <cfRule type="expression" dxfId="10512" priority="9813" stopIfTrue="1">
      <formula>$C664="A"</formula>
    </cfRule>
  </conditionalFormatting>
  <conditionalFormatting sqref="F664:G664">
    <cfRule type="expression" dxfId="10511" priority="9812">
      <formula>$C664="A"</formula>
    </cfRule>
  </conditionalFormatting>
  <conditionalFormatting sqref="D664:N664">
    <cfRule type="expression" dxfId="10510" priority="9811">
      <formula>$C664="A"</formula>
    </cfRule>
  </conditionalFormatting>
  <conditionalFormatting sqref="D664:E664 H664:N664">
    <cfRule type="expression" dxfId="10509" priority="9810" stopIfTrue="1">
      <formula>$C664="A"</formula>
    </cfRule>
  </conditionalFormatting>
  <conditionalFormatting sqref="F664:G664">
    <cfRule type="expression" dxfId="10508" priority="9809" stopIfTrue="1">
      <formula>$C664="A"</formula>
    </cfRule>
  </conditionalFormatting>
  <conditionalFormatting sqref="F664:G664">
    <cfRule type="expression" dxfId="10507" priority="9808">
      <formula>$C664="A"</formula>
    </cfRule>
  </conditionalFormatting>
  <conditionalFormatting sqref="F664:G664">
    <cfRule type="expression" dxfId="10506" priority="9807">
      <formula>$C664="A"</formula>
    </cfRule>
  </conditionalFormatting>
  <conditionalFormatting sqref="F664:G664">
    <cfRule type="expression" dxfId="10505" priority="9806" stopIfTrue="1">
      <formula>$C664="A"</formula>
    </cfRule>
  </conditionalFormatting>
  <conditionalFormatting sqref="F664:G664">
    <cfRule type="expression" dxfId="10504" priority="9805">
      <formula>$C664="A"</formula>
    </cfRule>
  </conditionalFormatting>
  <conditionalFormatting sqref="F664:G664">
    <cfRule type="expression" dxfId="10503" priority="9804">
      <formula>$C664="A"</formula>
    </cfRule>
  </conditionalFormatting>
  <conditionalFormatting sqref="F664:G664">
    <cfRule type="expression" dxfId="10502" priority="9803" stopIfTrue="1">
      <formula>$C664="A"</formula>
    </cfRule>
  </conditionalFormatting>
  <conditionalFormatting sqref="F664:G664">
    <cfRule type="expression" dxfId="10501" priority="9802">
      <formula>$C664="A"</formula>
    </cfRule>
  </conditionalFormatting>
  <conditionalFormatting sqref="F664:G664">
    <cfRule type="expression" dxfId="10500" priority="9801">
      <formula>$C664="A"</formula>
    </cfRule>
  </conditionalFormatting>
  <conditionalFormatting sqref="F664:G664">
    <cfRule type="expression" dxfId="10499" priority="9800" stopIfTrue="1">
      <formula>$C664="A"</formula>
    </cfRule>
  </conditionalFormatting>
  <conditionalFormatting sqref="F664:G664">
    <cfRule type="expression" dxfId="10498" priority="9799">
      <formula>$C664="A"</formula>
    </cfRule>
  </conditionalFormatting>
  <conditionalFormatting sqref="F664:G664">
    <cfRule type="expression" dxfId="10497" priority="9798">
      <formula>$C664="A"</formula>
    </cfRule>
  </conditionalFormatting>
  <conditionalFormatting sqref="F664:G664">
    <cfRule type="expression" dxfId="10496" priority="9797" stopIfTrue="1">
      <formula>$C664="A"</formula>
    </cfRule>
  </conditionalFormatting>
  <conditionalFormatting sqref="F664:G664">
    <cfRule type="expression" dxfId="10495" priority="9796">
      <formula>$C664="A"</formula>
    </cfRule>
  </conditionalFormatting>
  <conditionalFormatting sqref="I665:J665">
    <cfRule type="cellIs" dxfId="10494" priority="9795" stopIfTrue="1" operator="greaterThan">
      <formula>14</formula>
    </cfRule>
  </conditionalFormatting>
  <conditionalFormatting sqref="F665:G665">
    <cfRule type="expression" dxfId="10493" priority="9794">
      <formula>$C665="A"</formula>
    </cfRule>
  </conditionalFormatting>
  <conditionalFormatting sqref="F665:G665">
    <cfRule type="expression" dxfId="10492" priority="9793" stopIfTrue="1">
      <formula>$C665="A"</formula>
    </cfRule>
  </conditionalFormatting>
  <conditionalFormatting sqref="F665:G665">
    <cfRule type="expression" dxfId="10491" priority="9792">
      <formula>$C665="A"</formula>
    </cfRule>
  </conditionalFormatting>
  <conditionalFormatting sqref="F665:G665">
    <cfRule type="expression" dxfId="10490" priority="9791">
      <formula>$C665="A"</formula>
    </cfRule>
  </conditionalFormatting>
  <conditionalFormatting sqref="F665:G665">
    <cfRule type="expression" dxfId="10489" priority="9790" stopIfTrue="1">
      <formula>$C665="A"</formula>
    </cfRule>
  </conditionalFormatting>
  <conditionalFormatting sqref="F665:G665">
    <cfRule type="expression" dxfId="10488" priority="9789">
      <formula>$C665="A"</formula>
    </cfRule>
  </conditionalFormatting>
  <conditionalFormatting sqref="F665:G665">
    <cfRule type="expression" dxfId="10487" priority="9788">
      <formula>$C665="A"</formula>
    </cfRule>
  </conditionalFormatting>
  <conditionalFormatting sqref="F665:G665">
    <cfRule type="expression" dxfId="10486" priority="9787" stopIfTrue="1">
      <formula>$C665="A"</formula>
    </cfRule>
  </conditionalFormatting>
  <conditionalFormatting sqref="F665:G665">
    <cfRule type="expression" dxfId="10485" priority="9786">
      <formula>$C665="A"</formula>
    </cfRule>
  </conditionalFormatting>
  <conditionalFormatting sqref="D665:N665">
    <cfRule type="expression" dxfId="10484" priority="9785">
      <formula>$C665="A"</formula>
    </cfRule>
  </conditionalFormatting>
  <conditionalFormatting sqref="D665:E665 H665:N665">
    <cfRule type="expression" dxfId="10483" priority="9784" stopIfTrue="1">
      <formula>$C665="A"</formula>
    </cfRule>
  </conditionalFormatting>
  <conditionalFormatting sqref="F665:G665">
    <cfRule type="expression" dxfId="10482" priority="9783" stopIfTrue="1">
      <formula>$C665="A"</formula>
    </cfRule>
  </conditionalFormatting>
  <conditionalFormatting sqref="F665:G665">
    <cfRule type="expression" dxfId="10481" priority="9782">
      <formula>$C665="A"</formula>
    </cfRule>
  </conditionalFormatting>
  <conditionalFormatting sqref="F665:G665">
    <cfRule type="expression" dxfId="10480" priority="9781">
      <formula>$C665="A"</formula>
    </cfRule>
  </conditionalFormatting>
  <conditionalFormatting sqref="F665:G665">
    <cfRule type="expression" dxfId="10479" priority="9780" stopIfTrue="1">
      <formula>$C665="A"</formula>
    </cfRule>
  </conditionalFormatting>
  <conditionalFormatting sqref="F665:G665">
    <cfRule type="expression" dxfId="10478" priority="9779">
      <formula>$C665="A"</formula>
    </cfRule>
  </conditionalFormatting>
  <conditionalFormatting sqref="F665:G665">
    <cfRule type="expression" dxfId="10477" priority="9778">
      <formula>$C665="A"</formula>
    </cfRule>
  </conditionalFormatting>
  <conditionalFormatting sqref="F665:G665">
    <cfRule type="expression" dxfId="10476" priority="9777" stopIfTrue="1">
      <formula>$C665="A"</formula>
    </cfRule>
  </conditionalFormatting>
  <conditionalFormatting sqref="F665:G665">
    <cfRule type="expression" dxfId="10475" priority="9776">
      <formula>$C665="A"</formula>
    </cfRule>
  </conditionalFormatting>
  <conditionalFormatting sqref="F665:G665">
    <cfRule type="expression" dxfId="10474" priority="9775">
      <formula>$C665="A"</formula>
    </cfRule>
  </conditionalFormatting>
  <conditionalFormatting sqref="F665:G665">
    <cfRule type="expression" dxfId="10473" priority="9774" stopIfTrue="1">
      <formula>$C665="A"</formula>
    </cfRule>
  </conditionalFormatting>
  <conditionalFormatting sqref="F665:G665">
    <cfRule type="expression" dxfId="10472" priority="9773">
      <formula>$C665="A"</formula>
    </cfRule>
  </conditionalFormatting>
  <conditionalFormatting sqref="F665:G665">
    <cfRule type="expression" dxfId="10471" priority="9772">
      <formula>$C665="A"</formula>
    </cfRule>
  </conditionalFormatting>
  <conditionalFormatting sqref="F665:G665">
    <cfRule type="expression" dxfId="10470" priority="9771" stopIfTrue="1">
      <formula>$C665="A"</formula>
    </cfRule>
  </conditionalFormatting>
  <conditionalFormatting sqref="F665:G665">
    <cfRule type="expression" dxfId="10469" priority="9770">
      <formula>$C665="A"</formula>
    </cfRule>
  </conditionalFormatting>
  <conditionalFormatting sqref="I666:J666">
    <cfRule type="cellIs" dxfId="10468" priority="9769" stopIfTrue="1" operator="greaterThan">
      <formula>14</formula>
    </cfRule>
  </conditionalFormatting>
  <conditionalFormatting sqref="F666:G666">
    <cfRule type="expression" dxfId="10467" priority="9768">
      <formula>$C666="A"</formula>
    </cfRule>
  </conditionalFormatting>
  <conditionalFormatting sqref="F666:G666">
    <cfRule type="expression" dxfId="10466" priority="9767" stopIfTrue="1">
      <formula>$C666="A"</formula>
    </cfRule>
  </conditionalFormatting>
  <conditionalFormatting sqref="F666:G666">
    <cfRule type="expression" dxfId="10465" priority="9766">
      <formula>$C666="A"</formula>
    </cfRule>
  </conditionalFormatting>
  <conditionalFormatting sqref="F666:G666">
    <cfRule type="expression" dxfId="10464" priority="9765">
      <formula>$C666="A"</formula>
    </cfRule>
  </conditionalFormatting>
  <conditionalFormatting sqref="F666:G666">
    <cfRule type="expression" dxfId="10463" priority="9764" stopIfTrue="1">
      <formula>$C666="A"</formula>
    </cfRule>
  </conditionalFormatting>
  <conditionalFormatting sqref="F666:G666">
    <cfRule type="expression" dxfId="10462" priority="9763">
      <formula>$C666="A"</formula>
    </cfRule>
  </conditionalFormatting>
  <conditionalFormatting sqref="F666:G666">
    <cfRule type="expression" dxfId="10461" priority="9762">
      <formula>$C666="A"</formula>
    </cfRule>
  </conditionalFormatting>
  <conditionalFormatting sqref="F666:G666">
    <cfRule type="expression" dxfId="10460" priority="9761" stopIfTrue="1">
      <formula>$C666="A"</formula>
    </cfRule>
  </conditionalFormatting>
  <conditionalFormatting sqref="F666:G666">
    <cfRule type="expression" dxfId="10459" priority="9760">
      <formula>$C666="A"</formula>
    </cfRule>
  </conditionalFormatting>
  <conditionalFormatting sqref="D666:N666">
    <cfRule type="expression" dxfId="10458" priority="9759">
      <formula>$C666="A"</formula>
    </cfRule>
  </conditionalFormatting>
  <conditionalFormatting sqref="D666:E666 H666:N666">
    <cfRule type="expression" dxfId="10457" priority="9758" stopIfTrue="1">
      <formula>$C666="A"</formula>
    </cfRule>
  </conditionalFormatting>
  <conditionalFormatting sqref="F666:G666">
    <cfRule type="expression" dxfId="10456" priority="9757" stopIfTrue="1">
      <formula>$C666="A"</formula>
    </cfRule>
  </conditionalFormatting>
  <conditionalFormatting sqref="F666:G666">
    <cfRule type="expression" dxfId="10455" priority="9756">
      <formula>$C666="A"</formula>
    </cfRule>
  </conditionalFormatting>
  <conditionalFormatting sqref="F666:G666">
    <cfRule type="expression" dxfId="10454" priority="9755">
      <formula>$C666="A"</formula>
    </cfRule>
  </conditionalFormatting>
  <conditionalFormatting sqref="F666:G666">
    <cfRule type="expression" dxfId="10453" priority="9754" stopIfTrue="1">
      <formula>$C666="A"</formula>
    </cfRule>
  </conditionalFormatting>
  <conditionalFormatting sqref="F666:G666">
    <cfRule type="expression" dxfId="10452" priority="9753">
      <formula>$C666="A"</formula>
    </cfRule>
  </conditionalFormatting>
  <conditionalFormatting sqref="F666:G666">
    <cfRule type="expression" dxfId="10451" priority="9752">
      <formula>$C666="A"</formula>
    </cfRule>
  </conditionalFormatting>
  <conditionalFormatting sqref="F666:G666">
    <cfRule type="expression" dxfId="10450" priority="9751" stopIfTrue="1">
      <formula>$C666="A"</formula>
    </cfRule>
  </conditionalFormatting>
  <conditionalFormatting sqref="F666:G666">
    <cfRule type="expression" dxfId="10449" priority="9750">
      <formula>$C666="A"</formula>
    </cfRule>
  </conditionalFormatting>
  <conditionalFormatting sqref="F666:G666">
    <cfRule type="expression" dxfId="10448" priority="9749">
      <formula>$C666="A"</formula>
    </cfRule>
  </conditionalFormatting>
  <conditionalFormatting sqref="F666:G666">
    <cfRule type="expression" dxfId="10447" priority="9748" stopIfTrue="1">
      <formula>$C666="A"</formula>
    </cfRule>
  </conditionalFormatting>
  <conditionalFormatting sqref="F666:G666">
    <cfRule type="expression" dxfId="10446" priority="9747">
      <formula>$C666="A"</formula>
    </cfRule>
  </conditionalFormatting>
  <conditionalFormatting sqref="F666:G666">
    <cfRule type="expression" dxfId="10445" priority="9746">
      <formula>$C666="A"</formula>
    </cfRule>
  </conditionalFormatting>
  <conditionalFormatting sqref="F666:G666">
    <cfRule type="expression" dxfId="10444" priority="9745" stopIfTrue="1">
      <formula>$C666="A"</formula>
    </cfRule>
  </conditionalFormatting>
  <conditionalFormatting sqref="F666:G666">
    <cfRule type="expression" dxfId="10443" priority="9744">
      <formula>$C666="A"</formula>
    </cfRule>
  </conditionalFormatting>
  <conditionalFormatting sqref="I667:J667">
    <cfRule type="cellIs" dxfId="10442" priority="9717" stopIfTrue="1" operator="greaterThan">
      <formula>14</formula>
    </cfRule>
  </conditionalFormatting>
  <conditionalFormatting sqref="F667:G667">
    <cfRule type="expression" dxfId="10441" priority="9716">
      <formula>$C667="A"</formula>
    </cfRule>
  </conditionalFormatting>
  <conditionalFormatting sqref="F667:G667">
    <cfRule type="expression" dxfId="10440" priority="9715" stopIfTrue="1">
      <formula>$C667="A"</formula>
    </cfRule>
  </conditionalFormatting>
  <conditionalFormatting sqref="F667:G667">
    <cfRule type="expression" dxfId="10439" priority="9714">
      <formula>$C667="A"</formula>
    </cfRule>
  </conditionalFormatting>
  <conditionalFormatting sqref="F667:G667">
    <cfRule type="expression" dxfId="10438" priority="9713">
      <formula>$C667="A"</formula>
    </cfRule>
  </conditionalFormatting>
  <conditionalFormatting sqref="F667:G667">
    <cfRule type="expression" dxfId="10437" priority="9712" stopIfTrue="1">
      <formula>$C667="A"</formula>
    </cfRule>
  </conditionalFormatting>
  <conditionalFormatting sqref="F667:G667">
    <cfRule type="expression" dxfId="10436" priority="9711">
      <formula>$C667="A"</formula>
    </cfRule>
  </conditionalFormatting>
  <conditionalFormatting sqref="F667:G667">
    <cfRule type="expression" dxfId="10435" priority="9710">
      <formula>$C667="A"</formula>
    </cfRule>
  </conditionalFormatting>
  <conditionalFormatting sqref="F667:G667">
    <cfRule type="expression" dxfId="10434" priority="9709" stopIfTrue="1">
      <formula>$C667="A"</formula>
    </cfRule>
  </conditionalFormatting>
  <conditionalFormatting sqref="F667:G667">
    <cfRule type="expression" dxfId="10433" priority="9708">
      <formula>$C667="A"</formula>
    </cfRule>
  </conditionalFormatting>
  <conditionalFormatting sqref="D667:N667">
    <cfRule type="expression" dxfId="10432" priority="9707">
      <formula>$C667="A"</formula>
    </cfRule>
  </conditionalFormatting>
  <conditionalFormatting sqref="D667:E667 H667:N667">
    <cfRule type="expression" dxfId="10431" priority="9706" stopIfTrue="1">
      <formula>$C667="A"</formula>
    </cfRule>
  </conditionalFormatting>
  <conditionalFormatting sqref="F667:G667">
    <cfRule type="expression" dxfId="10430" priority="9705" stopIfTrue="1">
      <formula>$C667="A"</formula>
    </cfRule>
  </conditionalFormatting>
  <conditionalFormatting sqref="F667:G667">
    <cfRule type="expression" dxfId="10429" priority="9704">
      <formula>$C667="A"</formula>
    </cfRule>
  </conditionalFormatting>
  <conditionalFormatting sqref="F667:G667">
    <cfRule type="expression" dxfId="10428" priority="9703">
      <formula>$C667="A"</formula>
    </cfRule>
  </conditionalFormatting>
  <conditionalFormatting sqref="F667:G667">
    <cfRule type="expression" dxfId="10427" priority="9702" stopIfTrue="1">
      <formula>$C667="A"</formula>
    </cfRule>
  </conditionalFormatting>
  <conditionalFormatting sqref="F667:G667">
    <cfRule type="expression" dxfId="10426" priority="9701">
      <formula>$C667="A"</formula>
    </cfRule>
  </conditionalFormatting>
  <conditionalFormatting sqref="F667:G667">
    <cfRule type="expression" dxfId="10425" priority="9700">
      <formula>$C667="A"</formula>
    </cfRule>
  </conditionalFormatting>
  <conditionalFormatting sqref="F667:G667">
    <cfRule type="expression" dxfId="10424" priority="9699" stopIfTrue="1">
      <formula>$C667="A"</formula>
    </cfRule>
  </conditionalFormatting>
  <conditionalFormatting sqref="F667:G667">
    <cfRule type="expression" dxfId="10423" priority="9698">
      <formula>$C667="A"</formula>
    </cfRule>
  </conditionalFormatting>
  <conditionalFormatting sqref="F667:G667">
    <cfRule type="expression" dxfId="10422" priority="9697">
      <formula>$C667="A"</formula>
    </cfRule>
  </conditionalFormatting>
  <conditionalFormatting sqref="F667:G667">
    <cfRule type="expression" dxfId="10421" priority="9696" stopIfTrue="1">
      <formula>$C667="A"</formula>
    </cfRule>
  </conditionalFormatting>
  <conditionalFormatting sqref="F667:G667">
    <cfRule type="expression" dxfId="10420" priority="9695">
      <formula>$C667="A"</formula>
    </cfRule>
  </conditionalFormatting>
  <conditionalFormatting sqref="F667:G667">
    <cfRule type="expression" dxfId="10419" priority="9694">
      <formula>$C667="A"</formula>
    </cfRule>
  </conditionalFormatting>
  <conditionalFormatting sqref="F667:G667">
    <cfRule type="expression" dxfId="10418" priority="9693" stopIfTrue="1">
      <formula>$C667="A"</formula>
    </cfRule>
  </conditionalFormatting>
  <conditionalFormatting sqref="F667:G667">
    <cfRule type="expression" dxfId="10417" priority="9692">
      <formula>$C667="A"</formula>
    </cfRule>
  </conditionalFormatting>
  <conditionalFormatting sqref="I668:J668">
    <cfRule type="cellIs" dxfId="10416" priority="9691" stopIfTrue="1" operator="greaterThan">
      <formula>14</formula>
    </cfRule>
  </conditionalFormatting>
  <conditionalFormatting sqref="F668:G668">
    <cfRule type="expression" dxfId="10415" priority="9690">
      <formula>$C668="A"</formula>
    </cfRule>
  </conditionalFormatting>
  <conditionalFormatting sqref="F668:G668">
    <cfRule type="expression" dxfId="10414" priority="9689" stopIfTrue="1">
      <formula>$C668="A"</formula>
    </cfRule>
  </conditionalFormatting>
  <conditionalFormatting sqref="F668:G668">
    <cfRule type="expression" dxfId="10413" priority="9688">
      <formula>$C668="A"</formula>
    </cfRule>
  </conditionalFormatting>
  <conditionalFormatting sqref="F668:G668">
    <cfRule type="expression" dxfId="10412" priority="9687">
      <formula>$C668="A"</formula>
    </cfRule>
  </conditionalFormatting>
  <conditionalFormatting sqref="F668:G668">
    <cfRule type="expression" dxfId="10411" priority="9686" stopIfTrue="1">
      <formula>$C668="A"</formula>
    </cfRule>
  </conditionalFormatting>
  <conditionalFormatting sqref="F668:G668">
    <cfRule type="expression" dxfId="10410" priority="9685">
      <formula>$C668="A"</formula>
    </cfRule>
  </conditionalFormatting>
  <conditionalFormatting sqref="F668:G668">
    <cfRule type="expression" dxfId="10409" priority="9684">
      <formula>$C668="A"</formula>
    </cfRule>
  </conditionalFormatting>
  <conditionalFormatting sqref="F668:G668">
    <cfRule type="expression" dxfId="10408" priority="9683" stopIfTrue="1">
      <formula>$C668="A"</formula>
    </cfRule>
  </conditionalFormatting>
  <conditionalFormatting sqref="F668:G668">
    <cfRule type="expression" dxfId="10407" priority="9682">
      <formula>$C668="A"</formula>
    </cfRule>
  </conditionalFormatting>
  <conditionalFormatting sqref="D668:N668">
    <cfRule type="expression" dxfId="10406" priority="9681">
      <formula>$C668="A"</formula>
    </cfRule>
  </conditionalFormatting>
  <conditionalFormatting sqref="D668:E668 H668:N668">
    <cfRule type="expression" dxfId="10405" priority="9680" stopIfTrue="1">
      <formula>$C668="A"</formula>
    </cfRule>
  </conditionalFormatting>
  <conditionalFormatting sqref="F668:G668">
    <cfRule type="expression" dxfId="10404" priority="9679" stopIfTrue="1">
      <formula>$C668="A"</formula>
    </cfRule>
  </conditionalFormatting>
  <conditionalFormatting sqref="F668:G668">
    <cfRule type="expression" dxfId="10403" priority="9678">
      <formula>$C668="A"</formula>
    </cfRule>
  </conditionalFormatting>
  <conditionalFormatting sqref="F668:G668">
    <cfRule type="expression" dxfId="10402" priority="9677">
      <formula>$C668="A"</formula>
    </cfRule>
  </conditionalFormatting>
  <conditionalFormatting sqref="F668:G668">
    <cfRule type="expression" dxfId="10401" priority="9676" stopIfTrue="1">
      <formula>$C668="A"</formula>
    </cfRule>
  </conditionalFormatting>
  <conditionalFormatting sqref="F668:G668">
    <cfRule type="expression" dxfId="10400" priority="9675">
      <formula>$C668="A"</formula>
    </cfRule>
  </conditionalFormatting>
  <conditionalFormatting sqref="F668:G668">
    <cfRule type="expression" dxfId="10399" priority="9674">
      <formula>$C668="A"</formula>
    </cfRule>
  </conditionalFormatting>
  <conditionalFormatting sqref="F668:G668">
    <cfRule type="expression" dxfId="10398" priority="9673" stopIfTrue="1">
      <formula>$C668="A"</formula>
    </cfRule>
  </conditionalFormatting>
  <conditionalFormatting sqref="F668:G668">
    <cfRule type="expression" dxfId="10397" priority="9672">
      <formula>$C668="A"</formula>
    </cfRule>
  </conditionalFormatting>
  <conditionalFormatting sqref="F668:G668">
    <cfRule type="expression" dxfId="10396" priority="9671">
      <formula>$C668="A"</formula>
    </cfRule>
  </conditionalFormatting>
  <conditionalFormatting sqref="F668:G668">
    <cfRule type="expression" dxfId="10395" priority="9670" stopIfTrue="1">
      <formula>$C668="A"</formula>
    </cfRule>
  </conditionalFormatting>
  <conditionalFormatting sqref="F668:G668">
    <cfRule type="expression" dxfId="10394" priority="9669">
      <formula>$C668="A"</formula>
    </cfRule>
  </conditionalFormatting>
  <conditionalFormatting sqref="F668:G668">
    <cfRule type="expression" dxfId="10393" priority="9668">
      <formula>$C668="A"</formula>
    </cfRule>
  </conditionalFormatting>
  <conditionalFormatting sqref="F668:G668">
    <cfRule type="expression" dxfId="10392" priority="9667" stopIfTrue="1">
      <formula>$C668="A"</formula>
    </cfRule>
  </conditionalFormatting>
  <conditionalFormatting sqref="F668:G668">
    <cfRule type="expression" dxfId="10391" priority="9666">
      <formula>$C668="A"</formula>
    </cfRule>
  </conditionalFormatting>
  <conditionalFormatting sqref="I669:J669">
    <cfRule type="cellIs" dxfId="10390" priority="9665" stopIfTrue="1" operator="greaterThan">
      <formula>14</formula>
    </cfRule>
  </conditionalFormatting>
  <conditionalFormatting sqref="F669:G669">
    <cfRule type="expression" dxfId="10389" priority="9664">
      <formula>$C669="A"</formula>
    </cfRule>
  </conditionalFormatting>
  <conditionalFormatting sqref="F669:G669">
    <cfRule type="expression" dxfId="10388" priority="9663" stopIfTrue="1">
      <formula>$C669="A"</formula>
    </cfRule>
  </conditionalFormatting>
  <conditionalFormatting sqref="F669:G669">
    <cfRule type="expression" dxfId="10387" priority="9662">
      <formula>$C669="A"</formula>
    </cfRule>
  </conditionalFormatting>
  <conditionalFormatting sqref="F669:G669">
    <cfRule type="expression" dxfId="10386" priority="9661">
      <formula>$C669="A"</formula>
    </cfRule>
  </conditionalFormatting>
  <conditionalFormatting sqref="F669:G669">
    <cfRule type="expression" dxfId="10385" priority="9660" stopIfTrue="1">
      <formula>$C669="A"</formula>
    </cfRule>
  </conditionalFormatting>
  <conditionalFormatting sqref="F669:G669">
    <cfRule type="expression" dxfId="10384" priority="9659">
      <formula>$C669="A"</formula>
    </cfRule>
  </conditionalFormatting>
  <conditionalFormatting sqref="F669:G669">
    <cfRule type="expression" dxfId="10383" priority="9658">
      <formula>$C669="A"</formula>
    </cfRule>
  </conditionalFormatting>
  <conditionalFormatting sqref="F669:G669">
    <cfRule type="expression" dxfId="10382" priority="9657" stopIfTrue="1">
      <formula>$C669="A"</formula>
    </cfRule>
  </conditionalFormatting>
  <conditionalFormatting sqref="F669:G669">
    <cfRule type="expression" dxfId="10381" priority="9656">
      <formula>$C669="A"</formula>
    </cfRule>
  </conditionalFormatting>
  <conditionalFormatting sqref="D669:N669">
    <cfRule type="expression" dxfId="10380" priority="9655">
      <formula>$C669="A"</formula>
    </cfRule>
  </conditionalFormatting>
  <conditionalFormatting sqref="D669:E669 H669:N669">
    <cfRule type="expression" dxfId="10379" priority="9654" stopIfTrue="1">
      <formula>$C669="A"</formula>
    </cfRule>
  </conditionalFormatting>
  <conditionalFormatting sqref="F669:G669">
    <cfRule type="expression" dxfId="10378" priority="9653" stopIfTrue="1">
      <formula>$C669="A"</formula>
    </cfRule>
  </conditionalFormatting>
  <conditionalFormatting sqref="F669:G669">
    <cfRule type="expression" dxfId="10377" priority="9652">
      <formula>$C669="A"</formula>
    </cfRule>
  </conditionalFormatting>
  <conditionalFormatting sqref="F669:G669">
    <cfRule type="expression" dxfId="10376" priority="9651">
      <formula>$C669="A"</formula>
    </cfRule>
  </conditionalFormatting>
  <conditionalFormatting sqref="F669:G669">
    <cfRule type="expression" dxfId="10375" priority="9650" stopIfTrue="1">
      <formula>$C669="A"</formula>
    </cfRule>
  </conditionalFormatting>
  <conditionalFormatting sqref="F669:G669">
    <cfRule type="expression" dxfId="10374" priority="9649">
      <formula>$C669="A"</formula>
    </cfRule>
  </conditionalFormatting>
  <conditionalFormatting sqref="F669:G669">
    <cfRule type="expression" dxfId="10373" priority="9648">
      <formula>$C669="A"</formula>
    </cfRule>
  </conditionalFormatting>
  <conditionalFormatting sqref="F669:G669">
    <cfRule type="expression" dxfId="10372" priority="9647" stopIfTrue="1">
      <formula>$C669="A"</formula>
    </cfRule>
  </conditionalFormatting>
  <conditionalFormatting sqref="F669:G669">
    <cfRule type="expression" dxfId="10371" priority="9646">
      <formula>$C669="A"</formula>
    </cfRule>
  </conditionalFormatting>
  <conditionalFormatting sqref="F669:G669">
    <cfRule type="expression" dxfId="10370" priority="9645">
      <formula>$C669="A"</formula>
    </cfRule>
  </conditionalFormatting>
  <conditionalFormatting sqref="F669:G669">
    <cfRule type="expression" dxfId="10369" priority="9644" stopIfTrue="1">
      <formula>$C669="A"</formula>
    </cfRule>
  </conditionalFormatting>
  <conditionalFormatting sqref="F669:G669">
    <cfRule type="expression" dxfId="10368" priority="9643">
      <formula>$C669="A"</formula>
    </cfRule>
  </conditionalFormatting>
  <conditionalFormatting sqref="F669:G669">
    <cfRule type="expression" dxfId="10367" priority="9642">
      <formula>$C669="A"</formula>
    </cfRule>
  </conditionalFormatting>
  <conditionalFormatting sqref="F669:G669">
    <cfRule type="expression" dxfId="10366" priority="9641" stopIfTrue="1">
      <formula>$C669="A"</formula>
    </cfRule>
  </conditionalFormatting>
  <conditionalFormatting sqref="F669:G669">
    <cfRule type="expression" dxfId="10365" priority="9640">
      <formula>$C669="A"</formula>
    </cfRule>
  </conditionalFormatting>
  <conditionalFormatting sqref="I670:J670">
    <cfRule type="cellIs" dxfId="10364" priority="9639" stopIfTrue="1" operator="greaterThan">
      <formula>14</formula>
    </cfRule>
  </conditionalFormatting>
  <conditionalFormatting sqref="F670:G670">
    <cfRule type="expression" dxfId="10363" priority="9638">
      <formula>$C670="A"</formula>
    </cfRule>
  </conditionalFormatting>
  <conditionalFormatting sqref="F670:G670">
    <cfRule type="expression" dxfId="10362" priority="9637" stopIfTrue="1">
      <formula>$C670="A"</formula>
    </cfRule>
  </conditionalFormatting>
  <conditionalFormatting sqref="F670:G670">
    <cfRule type="expression" dxfId="10361" priority="9636">
      <formula>$C670="A"</formula>
    </cfRule>
  </conditionalFormatting>
  <conditionalFormatting sqref="F670:G670">
    <cfRule type="expression" dxfId="10360" priority="9635">
      <formula>$C670="A"</formula>
    </cfRule>
  </conditionalFormatting>
  <conditionalFormatting sqref="F670:G670">
    <cfRule type="expression" dxfId="10359" priority="9634" stopIfTrue="1">
      <formula>$C670="A"</formula>
    </cfRule>
  </conditionalFormatting>
  <conditionalFormatting sqref="F670:G670">
    <cfRule type="expression" dxfId="10358" priority="9633">
      <formula>$C670="A"</formula>
    </cfRule>
  </conditionalFormatting>
  <conditionalFormatting sqref="F670:G670">
    <cfRule type="expression" dxfId="10357" priority="9632">
      <formula>$C670="A"</formula>
    </cfRule>
  </conditionalFormatting>
  <conditionalFormatting sqref="F670:G670">
    <cfRule type="expression" dxfId="10356" priority="9631" stopIfTrue="1">
      <formula>$C670="A"</formula>
    </cfRule>
  </conditionalFormatting>
  <conditionalFormatting sqref="F670:G670">
    <cfRule type="expression" dxfId="10355" priority="9630">
      <formula>$C670="A"</formula>
    </cfRule>
  </conditionalFormatting>
  <conditionalFormatting sqref="D670:N670">
    <cfRule type="expression" dxfId="10354" priority="9629">
      <formula>$C670="A"</formula>
    </cfRule>
  </conditionalFormatting>
  <conditionalFormatting sqref="D670:E670 H670:N670">
    <cfRule type="expression" dxfId="10353" priority="9628" stopIfTrue="1">
      <formula>$C670="A"</formula>
    </cfRule>
  </conditionalFormatting>
  <conditionalFormatting sqref="F670:G670">
    <cfRule type="expression" dxfId="10352" priority="9627" stopIfTrue="1">
      <formula>$C670="A"</formula>
    </cfRule>
  </conditionalFormatting>
  <conditionalFormatting sqref="F670:G670">
    <cfRule type="expression" dxfId="10351" priority="9626">
      <formula>$C670="A"</formula>
    </cfRule>
  </conditionalFormatting>
  <conditionalFormatting sqref="F670:G670">
    <cfRule type="expression" dxfId="10350" priority="9625">
      <formula>$C670="A"</formula>
    </cfRule>
  </conditionalFormatting>
  <conditionalFormatting sqref="F670:G670">
    <cfRule type="expression" dxfId="10349" priority="9624" stopIfTrue="1">
      <formula>$C670="A"</formula>
    </cfRule>
  </conditionalFormatting>
  <conditionalFormatting sqref="F670:G670">
    <cfRule type="expression" dxfId="10348" priority="9623">
      <formula>$C670="A"</formula>
    </cfRule>
  </conditionalFormatting>
  <conditionalFormatting sqref="F670:G670">
    <cfRule type="expression" dxfId="10347" priority="9622">
      <formula>$C670="A"</formula>
    </cfRule>
  </conditionalFormatting>
  <conditionalFormatting sqref="F670:G670">
    <cfRule type="expression" dxfId="10346" priority="9621" stopIfTrue="1">
      <formula>$C670="A"</formula>
    </cfRule>
  </conditionalFormatting>
  <conditionalFormatting sqref="F670:G670">
    <cfRule type="expression" dxfId="10345" priority="9620">
      <formula>$C670="A"</formula>
    </cfRule>
  </conditionalFormatting>
  <conditionalFormatting sqref="F670:G670">
    <cfRule type="expression" dxfId="10344" priority="9619">
      <formula>$C670="A"</formula>
    </cfRule>
  </conditionalFormatting>
  <conditionalFormatting sqref="F670:G670">
    <cfRule type="expression" dxfId="10343" priority="9618" stopIfTrue="1">
      <formula>$C670="A"</formula>
    </cfRule>
  </conditionalFormatting>
  <conditionalFormatting sqref="F670:G670">
    <cfRule type="expression" dxfId="10342" priority="9617">
      <formula>$C670="A"</formula>
    </cfRule>
  </conditionalFormatting>
  <conditionalFormatting sqref="F670:G670">
    <cfRule type="expression" dxfId="10341" priority="9616">
      <formula>$C670="A"</formula>
    </cfRule>
  </conditionalFormatting>
  <conditionalFormatting sqref="F670:G670">
    <cfRule type="expression" dxfId="10340" priority="9615" stopIfTrue="1">
      <formula>$C670="A"</formula>
    </cfRule>
  </conditionalFormatting>
  <conditionalFormatting sqref="F670:G670">
    <cfRule type="expression" dxfId="10339" priority="9614">
      <formula>$C670="A"</formula>
    </cfRule>
  </conditionalFormatting>
  <conditionalFormatting sqref="I671:J671">
    <cfRule type="cellIs" dxfId="10338" priority="9613" stopIfTrue="1" operator="greaterThan">
      <formula>14</formula>
    </cfRule>
  </conditionalFormatting>
  <conditionalFormatting sqref="F671:G671">
    <cfRule type="expression" dxfId="10337" priority="9612">
      <formula>$C671="A"</formula>
    </cfRule>
  </conditionalFormatting>
  <conditionalFormatting sqref="F671:G671">
    <cfRule type="expression" dxfId="10336" priority="9611" stopIfTrue="1">
      <formula>$C671="A"</formula>
    </cfRule>
  </conditionalFormatting>
  <conditionalFormatting sqref="F671:G671">
    <cfRule type="expression" dxfId="10335" priority="9610">
      <formula>$C671="A"</formula>
    </cfRule>
  </conditionalFormatting>
  <conditionalFormatting sqref="F671:G671">
    <cfRule type="expression" dxfId="10334" priority="9609">
      <formula>$C671="A"</formula>
    </cfRule>
  </conditionalFormatting>
  <conditionalFormatting sqref="F671:G671">
    <cfRule type="expression" dxfId="10333" priority="9608" stopIfTrue="1">
      <formula>$C671="A"</formula>
    </cfRule>
  </conditionalFormatting>
  <conditionalFormatting sqref="F671:G671">
    <cfRule type="expression" dxfId="10332" priority="9607">
      <formula>$C671="A"</formula>
    </cfRule>
  </conditionalFormatting>
  <conditionalFormatting sqref="F671:G671">
    <cfRule type="expression" dxfId="10331" priority="9606">
      <formula>$C671="A"</formula>
    </cfRule>
  </conditionalFormatting>
  <conditionalFormatting sqref="F671:G671">
    <cfRule type="expression" dxfId="10330" priority="9605" stopIfTrue="1">
      <formula>$C671="A"</formula>
    </cfRule>
  </conditionalFormatting>
  <conditionalFormatting sqref="F671:G671">
    <cfRule type="expression" dxfId="10329" priority="9604">
      <formula>$C671="A"</formula>
    </cfRule>
  </conditionalFormatting>
  <conditionalFormatting sqref="D671:N671">
    <cfRule type="expression" dxfId="10328" priority="9603">
      <formula>$C671="A"</formula>
    </cfRule>
  </conditionalFormatting>
  <conditionalFormatting sqref="D671:E671 H671:N671">
    <cfRule type="expression" dxfId="10327" priority="9602" stopIfTrue="1">
      <formula>$C671="A"</formula>
    </cfRule>
  </conditionalFormatting>
  <conditionalFormatting sqref="F671:G671">
    <cfRule type="expression" dxfId="10326" priority="9601" stopIfTrue="1">
      <formula>$C671="A"</formula>
    </cfRule>
  </conditionalFormatting>
  <conditionalFormatting sqref="F671:G671">
    <cfRule type="expression" dxfId="10325" priority="9600">
      <formula>$C671="A"</formula>
    </cfRule>
  </conditionalFormatting>
  <conditionalFormatting sqref="F671:G671">
    <cfRule type="expression" dxfId="10324" priority="9599">
      <formula>$C671="A"</formula>
    </cfRule>
  </conditionalFormatting>
  <conditionalFormatting sqref="F671:G671">
    <cfRule type="expression" dxfId="10323" priority="9598" stopIfTrue="1">
      <formula>$C671="A"</formula>
    </cfRule>
  </conditionalFormatting>
  <conditionalFormatting sqref="F671:G671">
    <cfRule type="expression" dxfId="10322" priority="9597">
      <formula>$C671="A"</formula>
    </cfRule>
  </conditionalFormatting>
  <conditionalFormatting sqref="F671:G671">
    <cfRule type="expression" dxfId="10321" priority="9596">
      <formula>$C671="A"</formula>
    </cfRule>
  </conditionalFormatting>
  <conditionalFormatting sqref="F671:G671">
    <cfRule type="expression" dxfId="10320" priority="9595" stopIfTrue="1">
      <formula>$C671="A"</formula>
    </cfRule>
  </conditionalFormatting>
  <conditionalFormatting sqref="F671:G671">
    <cfRule type="expression" dxfId="10319" priority="9594">
      <formula>$C671="A"</formula>
    </cfRule>
  </conditionalFormatting>
  <conditionalFormatting sqref="F671:G671">
    <cfRule type="expression" dxfId="10318" priority="9593">
      <formula>$C671="A"</formula>
    </cfRule>
  </conditionalFormatting>
  <conditionalFormatting sqref="F671:G671">
    <cfRule type="expression" dxfId="10317" priority="9592" stopIfTrue="1">
      <formula>$C671="A"</formula>
    </cfRule>
  </conditionalFormatting>
  <conditionalFormatting sqref="F671:G671">
    <cfRule type="expression" dxfId="10316" priority="9591">
      <formula>$C671="A"</formula>
    </cfRule>
  </conditionalFormatting>
  <conditionalFormatting sqref="F671:G671">
    <cfRule type="expression" dxfId="10315" priority="9590">
      <formula>$C671="A"</formula>
    </cfRule>
  </conditionalFormatting>
  <conditionalFormatting sqref="F671:G671">
    <cfRule type="expression" dxfId="10314" priority="9589" stopIfTrue="1">
      <formula>$C671="A"</formula>
    </cfRule>
  </conditionalFormatting>
  <conditionalFormatting sqref="F671:G671">
    <cfRule type="expression" dxfId="10313" priority="9588">
      <formula>$C671="A"</formula>
    </cfRule>
  </conditionalFormatting>
  <conditionalFormatting sqref="I672:J672">
    <cfRule type="cellIs" dxfId="10312" priority="9587" stopIfTrue="1" operator="greaterThan">
      <formula>14</formula>
    </cfRule>
  </conditionalFormatting>
  <conditionalFormatting sqref="F672:G672">
    <cfRule type="expression" dxfId="10311" priority="9586">
      <formula>$C672="A"</formula>
    </cfRule>
  </conditionalFormatting>
  <conditionalFormatting sqref="F672:G672">
    <cfRule type="expression" dxfId="10310" priority="9585" stopIfTrue="1">
      <formula>$C672="A"</formula>
    </cfRule>
  </conditionalFormatting>
  <conditionalFormatting sqref="F672:G672">
    <cfRule type="expression" dxfId="10309" priority="9584">
      <formula>$C672="A"</formula>
    </cfRule>
  </conditionalFormatting>
  <conditionalFormatting sqref="F672:G672">
    <cfRule type="expression" dxfId="10308" priority="9583">
      <formula>$C672="A"</formula>
    </cfRule>
  </conditionalFormatting>
  <conditionalFormatting sqref="F672:G672">
    <cfRule type="expression" dxfId="10307" priority="9582" stopIfTrue="1">
      <formula>$C672="A"</formula>
    </cfRule>
  </conditionalFormatting>
  <conditionalFormatting sqref="F672:G672">
    <cfRule type="expression" dxfId="10306" priority="9581">
      <formula>$C672="A"</formula>
    </cfRule>
  </conditionalFormatting>
  <conditionalFormatting sqref="F672:G672">
    <cfRule type="expression" dxfId="10305" priority="9580">
      <formula>$C672="A"</formula>
    </cfRule>
  </conditionalFormatting>
  <conditionalFormatting sqref="F672:G672">
    <cfRule type="expression" dxfId="10304" priority="9579" stopIfTrue="1">
      <formula>$C672="A"</formula>
    </cfRule>
  </conditionalFormatting>
  <conditionalFormatting sqref="F672:G672">
    <cfRule type="expression" dxfId="10303" priority="9578">
      <formula>$C672="A"</formula>
    </cfRule>
  </conditionalFormatting>
  <conditionalFormatting sqref="D672:N672">
    <cfRule type="expression" dxfId="10302" priority="9577">
      <formula>$C672="A"</formula>
    </cfRule>
  </conditionalFormatting>
  <conditionalFormatting sqref="D672:E672 H672:N672">
    <cfRule type="expression" dxfId="10301" priority="9576" stopIfTrue="1">
      <formula>$C672="A"</formula>
    </cfRule>
  </conditionalFormatting>
  <conditionalFormatting sqref="F672:G672">
    <cfRule type="expression" dxfId="10300" priority="9575" stopIfTrue="1">
      <formula>$C672="A"</formula>
    </cfRule>
  </conditionalFormatting>
  <conditionalFormatting sqref="F672:G672">
    <cfRule type="expression" dxfId="10299" priority="9574">
      <formula>$C672="A"</formula>
    </cfRule>
  </conditionalFormatting>
  <conditionalFormatting sqref="F672:G672">
    <cfRule type="expression" dxfId="10298" priority="9573">
      <formula>$C672="A"</formula>
    </cfRule>
  </conditionalFormatting>
  <conditionalFormatting sqref="F672:G672">
    <cfRule type="expression" dxfId="10297" priority="9572" stopIfTrue="1">
      <formula>$C672="A"</formula>
    </cfRule>
  </conditionalFormatting>
  <conditionalFormatting sqref="F672:G672">
    <cfRule type="expression" dxfId="10296" priority="9571">
      <formula>$C672="A"</formula>
    </cfRule>
  </conditionalFormatting>
  <conditionalFormatting sqref="F672:G672">
    <cfRule type="expression" dxfId="10295" priority="9570">
      <formula>$C672="A"</formula>
    </cfRule>
  </conditionalFormatting>
  <conditionalFormatting sqref="F672:G672">
    <cfRule type="expression" dxfId="10294" priority="9569" stopIfTrue="1">
      <formula>$C672="A"</formula>
    </cfRule>
  </conditionalFormatting>
  <conditionalFormatting sqref="F672:G672">
    <cfRule type="expression" dxfId="10293" priority="9568">
      <formula>$C672="A"</formula>
    </cfRule>
  </conditionalFormatting>
  <conditionalFormatting sqref="F672:G672">
    <cfRule type="expression" dxfId="10292" priority="9567">
      <formula>$C672="A"</formula>
    </cfRule>
  </conditionalFormatting>
  <conditionalFormatting sqref="F672:G672">
    <cfRule type="expression" dxfId="10291" priority="9566" stopIfTrue="1">
      <formula>$C672="A"</formula>
    </cfRule>
  </conditionalFormatting>
  <conditionalFormatting sqref="F672:G672">
    <cfRule type="expression" dxfId="10290" priority="9565">
      <formula>$C672="A"</formula>
    </cfRule>
  </conditionalFormatting>
  <conditionalFormatting sqref="F672:G672">
    <cfRule type="expression" dxfId="10289" priority="9564">
      <formula>$C672="A"</formula>
    </cfRule>
  </conditionalFormatting>
  <conditionalFormatting sqref="F672:G672">
    <cfRule type="expression" dxfId="10288" priority="9563" stopIfTrue="1">
      <formula>$C672="A"</formula>
    </cfRule>
  </conditionalFormatting>
  <conditionalFormatting sqref="F672:G672">
    <cfRule type="expression" dxfId="10287" priority="9562">
      <formula>$C672="A"</formula>
    </cfRule>
  </conditionalFormatting>
  <conditionalFormatting sqref="I673:J673">
    <cfRule type="cellIs" dxfId="10286" priority="9561" stopIfTrue="1" operator="greaterThan">
      <formula>14</formula>
    </cfRule>
  </conditionalFormatting>
  <conditionalFormatting sqref="F673:G673">
    <cfRule type="expression" dxfId="10285" priority="9560">
      <formula>$C673="A"</formula>
    </cfRule>
  </conditionalFormatting>
  <conditionalFormatting sqref="F673:G673">
    <cfRule type="expression" dxfId="10284" priority="9559" stopIfTrue="1">
      <formula>$C673="A"</formula>
    </cfRule>
  </conditionalFormatting>
  <conditionalFormatting sqref="F673:G673">
    <cfRule type="expression" dxfId="10283" priority="9558">
      <formula>$C673="A"</formula>
    </cfRule>
  </conditionalFormatting>
  <conditionalFormatting sqref="F673:G673">
    <cfRule type="expression" dxfId="10282" priority="9557">
      <formula>$C673="A"</formula>
    </cfRule>
  </conditionalFormatting>
  <conditionalFormatting sqref="F673:G673">
    <cfRule type="expression" dxfId="10281" priority="9556" stopIfTrue="1">
      <formula>$C673="A"</formula>
    </cfRule>
  </conditionalFormatting>
  <conditionalFormatting sqref="F673:G673">
    <cfRule type="expression" dxfId="10280" priority="9555">
      <formula>$C673="A"</formula>
    </cfRule>
  </conditionalFormatting>
  <conditionalFormatting sqref="F673:G673">
    <cfRule type="expression" dxfId="10279" priority="9554">
      <formula>$C673="A"</formula>
    </cfRule>
  </conditionalFormatting>
  <conditionalFormatting sqref="F673:G673">
    <cfRule type="expression" dxfId="10278" priority="9553" stopIfTrue="1">
      <formula>$C673="A"</formula>
    </cfRule>
  </conditionalFormatting>
  <conditionalFormatting sqref="F673:G673">
    <cfRule type="expression" dxfId="10277" priority="9552">
      <formula>$C673="A"</formula>
    </cfRule>
  </conditionalFormatting>
  <conditionalFormatting sqref="D673:N673">
    <cfRule type="expression" dxfId="10276" priority="9551">
      <formula>$C673="A"</formula>
    </cfRule>
  </conditionalFormatting>
  <conditionalFormatting sqref="D673:E673 H673:N673">
    <cfRule type="expression" dxfId="10275" priority="9550" stopIfTrue="1">
      <formula>$C673="A"</formula>
    </cfRule>
  </conditionalFormatting>
  <conditionalFormatting sqref="F673:G673">
    <cfRule type="expression" dxfId="10274" priority="9549" stopIfTrue="1">
      <formula>$C673="A"</formula>
    </cfRule>
  </conditionalFormatting>
  <conditionalFormatting sqref="F673:G673">
    <cfRule type="expression" dxfId="10273" priority="9548">
      <formula>$C673="A"</formula>
    </cfRule>
  </conditionalFormatting>
  <conditionalFormatting sqref="F673:G673">
    <cfRule type="expression" dxfId="10272" priority="9547">
      <formula>$C673="A"</formula>
    </cfRule>
  </conditionalFormatting>
  <conditionalFormatting sqref="F673:G673">
    <cfRule type="expression" dxfId="10271" priority="9546" stopIfTrue="1">
      <formula>$C673="A"</formula>
    </cfRule>
  </conditionalFormatting>
  <conditionalFormatting sqref="F673:G673">
    <cfRule type="expression" dxfId="10270" priority="9545">
      <formula>$C673="A"</formula>
    </cfRule>
  </conditionalFormatting>
  <conditionalFormatting sqref="F673:G673">
    <cfRule type="expression" dxfId="10269" priority="9544">
      <formula>$C673="A"</formula>
    </cfRule>
  </conditionalFormatting>
  <conditionalFormatting sqref="F673:G673">
    <cfRule type="expression" dxfId="10268" priority="9543" stopIfTrue="1">
      <formula>$C673="A"</formula>
    </cfRule>
  </conditionalFormatting>
  <conditionalFormatting sqref="F673:G673">
    <cfRule type="expression" dxfId="10267" priority="9542">
      <formula>$C673="A"</formula>
    </cfRule>
  </conditionalFormatting>
  <conditionalFormatting sqref="F673:G673">
    <cfRule type="expression" dxfId="10266" priority="9541">
      <formula>$C673="A"</formula>
    </cfRule>
  </conditionalFormatting>
  <conditionalFormatting sqref="F673:G673">
    <cfRule type="expression" dxfId="10265" priority="9540" stopIfTrue="1">
      <formula>$C673="A"</formula>
    </cfRule>
  </conditionalFormatting>
  <conditionalFormatting sqref="F673:G673">
    <cfRule type="expression" dxfId="10264" priority="9539">
      <formula>$C673="A"</formula>
    </cfRule>
  </conditionalFormatting>
  <conditionalFormatting sqref="F673:G673">
    <cfRule type="expression" dxfId="10263" priority="9538">
      <formula>$C673="A"</formula>
    </cfRule>
  </conditionalFormatting>
  <conditionalFormatting sqref="F673:G673">
    <cfRule type="expression" dxfId="10262" priority="9537" stopIfTrue="1">
      <formula>$C673="A"</formula>
    </cfRule>
  </conditionalFormatting>
  <conditionalFormatting sqref="F673:G673">
    <cfRule type="expression" dxfId="10261" priority="9536">
      <formula>$C673="A"</formula>
    </cfRule>
  </conditionalFormatting>
  <conditionalFormatting sqref="I674:J674">
    <cfRule type="cellIs" dxfId="10260" priority="9535" stopIfTrue="1" operator="greaterThan">
      <formula>14</formula>
    </cfRule>
  </conditionalFormatting>
  <conditionalFormatting sqref="F674:G674">
    <cfRule type="expression" dxfId="10259" priority="9534">
      <formula>$C674="A"</formula>
    </cfRule>
  </conditionalFormatting>
  <conditionalFormatting sqref="F674:G674">
    <cfRule type="expression" dxfId="10258" priority="9533" stopIfTrue="1">
      <formula>$C674="A"</formula>
    </cfRule>
  </conditionalFormatting>
  <conditionalFormatting sqref="F674:G674">
    <cfRule type="expression" dxfId="10257" priority="9532">
      <formula>$C674="A"</formula>
    </cfRule>
  </conditionalFormatting>
  <conditionalFormatting sqref="F674:G674">
    <cfRule type="expression" dxfId="10256" priority="9531">
      <formula>$C674="A"</formula>
    </cfRule>
  </conditionalFormatting>
  <conditionalFormatting sqref="F674:G674">
    <cfRule type="expression" dxfId="10255" priority="9530" stopIfTrue="1">
      <formula>$C674="A"</formula>
    </cfRule>
  </conditionalFormatting>
  <conditionalFormatting sqref="F674:G674">
    <cfRule type="expression" dxfId="10254" priority="9529">
      <formula>$C674="A"</formula>
    </cfRule>
  </conditionalFormatting>
  <conditionalFormatting sqref="F674:G674">
    <cfRule type="expression" dxfId="10253" priority="9528">
      <formula>$C674="A"</formula>
    </cfRule>
  </conditionalFormatting>
  <conditionalFormatting sqref="F674:G674">
    <cfRule type="expression" dxfId="10252" priority="9527" stopIfTrue="1">
      <formula>$C674="A"</formula>
    </cfRule>
  </conditionalFormatting>
  <conditionalFormatting sqref="F674:G674">
    <cfRule type="expression" dxfId="10251" priority="9526">
      <formula>$C674="A"</formula>
    </cfRule>
  </conditionalFormatting>
  <conditionalFormatting sqref="D674:N674">
    <cfRule type="expression" dxfId="10250" priority="9525">
      <formula>$C674="A"</formula>
    </cfRule>
  </conditionalFormatting>
  <conditionalFormatting sqref="D674:E674 H674:N674">
    <cfRule type="expression" dxfId="10249" priority="9524" stopIfTrue="1">
      <formula>$C674="A"</formula>
    </cfRule>
  </conditionalFormatting>
  <conditionalFormatting sqref="F674:G674">
    <cfRule type="expression" dxfId="10248" priority="9523" stopIfTrue="1">
      <formula>$C674="A"</formula>
    </cfRule>
  </conditionalFormatting>
  <conditionalFormatting sqref="F674:G674">
    <cfRule type="expression" dxfId="10247" priority="9522">
      <formula>$C674="A"</formula>
    </cfRule>
  </conditionalFormatting>
  <conditionalFormatting sqref="F674:G674">
    <cfRule type="expression" dxfId="10246" priority="9521">
      <formula>$C674="A"</formula>
    </cfRule>
  </conditionalFormatting>
  <conditionalFormatting sqref="F674:G674">
    <cfRule type="expression" dxfId="10245" priority="9520" stopIfTrue="1">
      <formula>$C674="A"</formula>
    </cfRule>
  </conditionalFormatting>
  <conditionalFormatting sqref="F674:G674">
    <cfRule type="expression" dxfId="10244" priority="9519">
      <formula>$C674="A"</formula>
    </cfRule>
  </conditionalFormatting>
  <conditionalFormatting sqref="F674:G674">
    <cfRule type="expression" dxfId="10243" priority="9518">
      <formula>$C674="A"</formula>
    </cfRule>
  </conditionalFormatting>
  <conditionalFormatting sqref="F674:G674">
    <cfRule type="expression" dxfId="10242" priority="9517" stopIfTrue="1">
      <formula>$C674="A"</formula>
    </cfRule>
  </conditionalFormatting>
  <conditionalFormatting sqref="F674:G674">
    <cfRule type="expression" dxfId="10241" priority="9516">
      <formula>$C674="A"</formula>
    </cfRule>
  </conditionalFormatting>
  <conditionalFormatting sqref="F674:G674">
    <cfRule type="expression" dxfId="10240" priority="9515">
      <formula>$C674="A"</formula>
    </cfRule>
  </conditionalFormatting>
  <conditionalFormatting sqref="F674:G674">
    <cfRule type="expression" dxfId="10239" priority="9514" stopIfTrue="1">
      <formula>$C674="A"</formula>
    </cfRule>
  </conditionalFormatting>
  <conditionalFormatting sqref="F674:G674">
    <cfRule type="expression" dxfId="10238" priority="9513">
      <formula>$C674="A"</formula>
    </cfRule>
  </conditionalFormatting>
  <conditionalFormatting sqref="F674:G674">
    <cfRule type="expression" dxfId="10237" priority="9512">
      <formula>$C674="A"</formula>
    </cfRule>
  </conditionalFormatting>
  <conditionalFormatting sqref="F674:G674">
    <cfRule type="expression" dxfId="10236" priority="9511" stopIfTrue="1">
      <formula>$C674="A"</formula>
    </cfRule>
  </conditionalFormatting>
  <conditionalFormatting sqref="F674:G674">
    <cfRule type="expression" dxfId="10235" priority="9510">
      <formula>$C674="A"</formula>
    </cfRule>
  </conditionalFormatting>
  <conditionalFormatting sqref="I675:J675">
    <cfRule type="cellIs" dxfId="10234" priority="9509" stopIfTrue="1" operator="greaterThan">
      <formula>14</formula>
    </cfRule>
  </conditionalFormatting>
  <conditionalFormatting sqref="F675:G675">
    <cfRule type="expression" dxfId="10233" priority="9508">
      <formula>$C675="A"</formula>
    </cfRule>
  </conditionalFormatting>
  <conditionalFormatting sqref="F675:G675">
    <cfRule type="expression" dxfId="10232" priority="9507" stopIfTrue="1">
      <formula>$C675="A"</formula>
    </cfRule>
  </conditionalFormatting>
  <conditionalFormatting sqref="F675:G675">
    <cfRule type="expression" dxfId="10231" priority="9506">
      <formula>$C675="A"</formula>
    </cfRule>
  </conditionalFormatting>
  <conditionalFormatting sqref="F675:G675">
    <cfRule type="expression" dxfId="10230" priority="9505">
      <formula>$C675="A"</formula>
    </cfRule>
  </conditionalFormatting>
  <conditionalFormatting sqref="F675:G675">
    <cfRule type="expression" dxfId="10229" priority="9504" stopIfTrue="1">
      <formula>$C675="A"</formula>
    </cfRule>
  </conditionalFormatting>
  <conditionalFormatting sqref="F675:G675">
    <cfRule type="expression" dxfId="10228" priority="9503">
      <formula>$C675="A"</formula>
    </cfRule>
  </conditionalFormatting>
  <conditionalFormatting sqref="F675:G675">
    <cfRule type="expression" dxfId="10227" priority="9502">
      <formula>$C675="A"</formula>
    </cfRule>
  </conditionalFormatting>
  <conditionalFormatting sqref="F675:G675">
    <cfRule type="expression" dxfId="10226" priority="9501" stopIfTrue="1">
      <formula>$C675="A"</formula>
    </cfRule>
  </conditionalFormatting>
  <conditionalFormatting sqref="F675:G675">
    <cfRule type="expression" dxfId="10225" priority="9500">
      <formula>$C675="A"</formula>
    </cfRule>
  </conditionalFormatting>
  <conditionalFormatting sqref="D675:N675">
    <cfRule type="expression" dxfId="10224" priority="9499">
      <formula>$C675="A"</formula>
    </cfRule>
  </conditionalFormatting>
  <conditionalFormatting sqref="D675:E675 H675:N675">
    <cfRule type="expression" dxfId="10223" priority="9498" stopIfTrue="1">
      <formula>$C675="A"</formula>
    </cfRule>
  </conditionalFormatting>
  <conditionalFormatting sqref="F675:G675">
    <cfRule type="expression" dxfId="10222" priority="9497" stopIfTrue="1">
      <formula>$C675="A"</formula>
    </cfRule>
  </conditionalFormatting>
  <conditionalFormatting sqref="F675:G675">
    <cfRule type="expression" dxfId="10221" priority="9496">
      <formula>$C675="A"</formula>
    </cfRule>
  </conditionalFormatting>
  <conditionalFormatting sqref="F675:G675">
    <cfRule type="expression" dxfId="10220" priority="9495">
      <formula>$C675="A"</formula>
    </cfRule>
  </conditionalFormatting>
  <conditionalFormatting sqref="F675:G675">
    <cfRule type="expression" dxfId="10219" priority="9494" stopIfTrue="1">
      <formula>$C675="A"</formula>
    </cfRule>
  </conditionalFormatting>
  <conditionalFormatting sqref="F675:G675">
    <cfRule type="expression" dxfId="10218" priority="9493">
      <formula>$C675="A"</formula>
    </cfRule>
  </conditionalFormatting>
  <conditionalFormatting sqref="F675:G675">
    <cfRule type="expression" dxfId="10217" priority="9492">
      <formula>$C675="A"</formula>
    </cfRule>
  </conditionalFormatting>
  <conditionalFormatting sqref="F675:G675">
    <cfRule type="expression" dxfId="10216" priority="9491" stopIfTrue="1">
      <formula>$C675="A"</formula>
    </cfRule>
  </conditionalFormatting>
  <conditionalFormatting sqref="F675:G675">
    <cfRule type="expression" dxfId="10215" priority="9490">
      <formula>$C675="A"</formula>
    </cfRule>
  </conditionalFormatting>
  <conditionalFormatting sqref="F675:G675">
    <cfRule type="expression" dxfId="10214" priority="9489">
      <formula>$C675="A"</formula>
    </cfRule>
  </conditionalFormatting>
  <conditionalFormatting sqref="F675:G675">
    <cfRule type="expression" dxfId="10213" priority="9488" stopIfTrue="1">
      <formula>$C675="A"</formula>
    </cfRule>
  </conditionalFormatting>
  <conditionalFormatting sqref="F675:G675">
    <cfRule type="expression" dxfId="10212" priority="9487">
      <formula>$C675="A"</formula>
    </cfRule>
  </conditionalFormatting>
  <conditionalFormatting sqref="F675:G675">
    <cfRule type="expression" dxfId="10211" priority="9486">
      <formula>$C675="A"</formula>
    </cfRule>
  </conditionalFormatting>
  <conditionalFormatting sqref="F675:G675">
    <cfRule type="expression" dxfId="10210" priority="9485" stopIfTrue="1">
      <formula>$C675="A"</formula>
    </cfRule>
  </conditionalFormatting>
  <conditionalFormatting sqref="F675:G675">
    <cfRule type="expression" dxfId="10209" priority="9484">
      <formula>$C675="A"</formula>
    </cfRule>
  </conditionalFormatting>
  <conditionalFormatting sqref="I676:J676">
    <cfRule type="cellIs" dxfId="10208" priority="9457" stopIfTrue="1" operator="greaterThan">
      <formula>14</formula>
    </cfRule>
  </conditionalFormatting>
  <conditionalFormatting sqref="F676:G676">
    <cfRule type="expression" dxfId="10207" priority="9456">
      <formula>$C676="A"</formula>
    </cfRule>
  </conditionalFormatting>
  <conditionalFormatting sqref="F676:G676">
    <cfRule type="expression" dxfId="10206" priority="9455" stopIfTrue="1">
      <formula>$C676="A"</formula>
    </cfRule>
  </conditionalFormatting>
  <conditionalFormatting sqref="F676:G676">
    <cfRule type="expression" dxfId="10205" priority="9454">
      <formula>$C676="A"</formula>
    </cfRule>
  </conditionalFormatting>
  <conditionalFormatting sqref="F676:G676">
    <cfRule type="expression" dxfId="10204" priority="9453">
      <formula>$C676="A"</formula>
    </cfRule>
  </conditionalFormatting>
  <conditionalFormatting sqref="F676:G676">
    <cfRule type="expression" dxfId="10203" priority="9452" stopIfTrue="1">
      <formula>$C676="A"</formula>
    </cfRule>
  </conditionalFormatting>
  <conditionalFormatting sqref="F676:G676">
    <cfRule type="expression" dxfId="10202" priority="9451">
      <formula>$C676="A"</formula>
    </cfRule>
  </conditionalFormatting>
  <conditionalFormatting sqref="F676:G676">
    <cfRule type="expression" dxfId="10201" priority="9450">
      <formula>$C676="A"</formula>
    </cfRule>
  </conditionalFormatting>
  <conditionalFormatting sqref="F676:G676">
    <cfRule type="expression" dxfId="10200" priority="9449" stopIfTrue="1">
      <formula>$C676="A"</formula>
    </cfRule>
  </conditionalFormatting>
  <conditionalFormatting sqref="F676:G676">
    <cfRule type="expression" dxfId="10199" priority="9448">
      <formula>$C676="A"</formula>
    </cfRule>
  </conditionalFormatting>
  <conditionalFormatting sqref="D676:N676">
    <cfRule type="expression" dxfId="10198" priority="9447">
      <formula>$C676="A"</formula>
    </cfRule>
  </conditionalFormatting>
  <conditionalFormatting sqref="D676:E676 H676:N676">
    <cfRule type="expression" dxfId="10197" priority="9446" stopIfTrue="1">
      <formula>$C676="A"</formula>
    </cfRule>
  </conditionalFormatting>
  <conditionalFormatting sqref="F676:G676">
    <cfRule type="expression" dxfId="10196" priority="9445" stopIfTrue="1">
      <formula>$C676="A"</formula>
    </cfRule>
  </conditionalFormatting>
  <conditionalFormatting sqref="F676:G676">
    <cfRule type="expression" dxfId="10195" priority="9444">
      <formula>$C676="A"</formula>
    </cfRule>
  </conditionalFormatting>
  <conditionalFormatting sqref="F676:G676">
    <cfRule type="expression" dxfId="10194" priority="9443">
      <formula>$C676="A"</formula>
    </cfRule>
  </conditionalFormatting>
  <conditionalFormatting sqref="F676:G676">
    <cfRule type="expression" dxfId="10193" priority="9442" stopIfTrue="1">
      <formula>$C676="A"</formula>
    </cfRule>
  </conditionalFormatting>
  <conditionalFormatting sqref="F676:G676">
    <cfRule type="expression" dxfId="10192" priority="9441">
      <formula>$C676="A"</formula>
    </cfRule>
  </conditionalFormatting>
  <conditionalFormatting sqref="F676:G676">
    <cfRule type="expression" dxfId="10191" priority="9440">
      <formula>$C676="A"</formula>
    </cfRule>
  </conditionalFormatting>
  <conditionalFormatting sqref="F676:G676">
    <cfRule type="expression" dxfId="10190" priority="9439" stopIfTrue="1">
      <formula>$C676="A"</formula>
    </cfRule>
  </conditionalFormatting>
  <conditionalFormatting sqref="F676:G676">
    <cfRule type="expression" dxfId="10189" priority="9438">
      <formula>$C676="A"</formula>
    </cfRule>
  </conditionalFormatting>
  <conditionalFormatting sqref="F676:G676">
    <cfRule type="expression" dxfId="10188" priority="9437">
      <formula>$C676="A"</formula>
    </cfRule>
  </conditionalFormatting>
  <conditionalFormatting sqref="F676:G676">
    <cfRule type="expression" dxfId="10187" priority="9436" stopIfTrue="1">
      <formula>$C676="A"</formula>
    </cfRule>
  </conditionalFormatting>
  <conditionalFormatting sqref="F676:G676">
    <cfRule type="expression" dxfId="10186" priority="9435">
      <formula>$C676="A"</formula>
    </cfRule>
  </conditionalFormatting>
  <conditionalFormatting sqref="F676:G676">
    <cfRule type="expression" dxfId="10185" priority="9434">
      <formula>$C676="A"</formula>
    </cfRule>
  </conditionalFormatting>
  <conditionalFormatting sqref="F676:G676">
    <cfRule type="expression" dxfId="10184" priority="9433" stopIfTrue="1">
      <formula>$C676="A"</formula>
    </cfRule>
  </conditionalFormatting>
  <conditionalFormatting sqref="F676:G676">
    <cfRule type="expression" dxfId="10183" priority="9432">
      <formula>$C676="A"</formula>
    </cfRule>
  </conditionalFormatting>
  <conditionalFormatting sqref="I677:J677">
    <cfRule type="cellIs" dxfId="10182" priority="9431" stopIfTrue="1" operator="greaterThan">
      <formula>14</formula>
    </cfRule>
  </conditionalFormatting>
  <conditionalFormatting sqref="F677:G677">
    <cfRule type="expression" dxfId="10181" priority="9430">
      <formula>$C677="A"</formula>
    </cfRule>
  </conditionalFormatting>
  <conditionalFormatting sqref="F677:G677">
    <cfRule type="expression" dxfId="10180" priority="9429" stopIfTrue="1">
      <formula>$C677="A"</formula>
    </cfRule>
  </conditionalFormatting>
  <conditionalFormatting sqref="F677:G677">
    <cfRule type="expression" dxfId="10179" priority="9428">
      <formula>$C677="A"</formula>
    </cfRule>
  </conditionalFormatting>
  <conditionalFormatting sqref="F677:G677">
    <cfRule type="expression" dxfId="10178" priority="9427">
      <formula>$C677="A"</formula>
    </cfRule>
  </conditionalFormatting>
  <conditionalFormatting sqref="F677:G677">
    <cfRule type="expression" dxfId="10177" priority="9426" stopIfTrue="1">
      <formula>$C677="A"</formula>
    </cfRule>
  </conditionalFormatting>
  <conditionalFormatting sqref="F677:G677">
    <cfRule type="expression" dxfId="10176" priority="9425">
      <formula>$C677="A"</formula>
    </cfRule>
  </conditionalFormatting>
  <conditionalFormatting sqref="F677:G677">
    <cfRule type="expression" dxfId="10175" priority="9424">
      <formula>$C677="A"</formula>
    </cfRule>
  </conditionalFormatting>
  <conditionalFormatting sqref="F677:G677">
    <cfRule type="expression" dxfId="10174" priority="9423" stopIfTrue="1">
      <formula>$C677="A"</formula>
    </cfRule>
  </conditionalFormatting>
  <conditionalFormatting sqref="F677:G677">
    <cfRule type="expression" dxfId="10173" priority="9422">
      <formula>$C677="A"</formula>
    </cfRule>
  </conditionalFormatting>
  <conditionalFormatting sqref="D677:N677">
    <cfRule type="expression" dxfId="10172" priority="9421">
      <formula>$C677="A"</formula>
    </cfRule>
  </conditionalFormatting>
  <conditionalFormatting sqref="D677:E677 H677:N677">
    <cfRule type="expression" dxfId="10171" priority="9420" stopIfTrue="1">
      <formula>$C677="A"</formula>
    </cfRule>
  </conditionalFormatting>
  <conditionalFormatting sqref="F677:G677">
    <cfRule type="expression" dxfId="10170" priority="9419" stopIfTrue="1">
      <formula>$C677="A"</formula>
    </cfRule>
  </conditionalFormatting>
  <conditionalFormatting sqref="F677:G677">
    <cfRule type="expression" dxfId="10169" priority="9418">
      <formula>$C677="A"</formula>
    </cfRule>
  </conditionalFormatting>
  <conditionalFormatting sqref="F677:G677">
    <cfRule type="expression" dxfId="10168" priority="9417">
      <formula>$C677="A"</formula>
    </cfRule>
  </conditionalFormatting>
  <conditionalFormatting sqref="F677:G677">
    <cfRule type="expression" dxfId="10167" priority="9416" stopIfTrue="1">
      <formula>$C677="A"</formula>
    </cfRule>
  </conditionalFormatting>
  <conditionalFormatting sqref="F677:G677">
    <cfRule type="expression" dxfId="10166" priority="9415">
      <formula>$C677="A"</formula>
    </cfRule>
  </conditionalFormatting>
  <conditionalFormatting sqref="F677:G677">
    <cfRule type="expression" dxfId="10165" priority="9414">
      <formula>$C677="A"</formula>
    </cfRule>
  </conditionalFormatting>
  <conditionalFormatting sqref="F677:G677">
    <cfRule type="expression" dxfId="10164" priority="9413" stopIfTrue="1">
      <formula>$C677="A"</formula>
    </cfRule>
  </conditionalFormatting>
  <conditionalFormatting sqref="F677:G677">
    <cfRule type="expression" dxfId="10163" priority="9412">
      <formula>$C677="A"</formula>
    </cfRule>
  </conditionalFormatting>
  <conditionalFormatting sqref="F677:G677">
    <cfRule type="expression" dxfId="10162" priority="9411">
      <formula>$C677="A"</formula>
    </cfRule>
  </conditionalFormatting>
  <conditionalFormatting sqref="F677:G677">
    <cfRule type="expression" dxfId="10161" priority="9410" stopIfTrue="1">
      <formula>$C677="A"</formula>
    </cfRule>
  </conditionalFormatting>
  <conditionalFormatting sqref="F677:G677">
    <cfRule type="expression" dxfId="10160" priority="9409">
      <formula>$C677="A"</formula>
    </cfRule>
  </conditionalFormatting>
  <conditionalFormatting sqref="F677:G677">
    <cfRule type="expression" dxfId="10159" priority="9408">
      <formula>$C677="A"</formula>
    </cfRule>
  </conditionalFormatting>
  <conditionalFormatting sqref="F677:G677">
    <cfRule type="expression" dxfId="10158" priority="9407" stopIfTrue="1">
      <formula>$C677="A"</formula>
    </cfRule>
  </conditionalFormatting>
  <conditionalFormatting sqref="F677:G677">
    <cfRule type="expression" dxfId="10157" priority="9406">
      <formula>$C677="A"</formula>
    </cfRule>
  </conditionalFormatting>
  <conditionalFormatting sqref="I678:J678">
    <cfRule type="cellIs" dxfId="10156" priority="9405" stopIfTrue="1" operator="greaterThan">
      <formula>14</formula>
    </cfRule>
  </conditionalFormatting>
  <conditionalFormatting sqref="F678:G678">
    <cfRule type="expression" dxfId="10155" priority="9404">
      <formula>$C678="A"</formula>
    </cfRule>
  </conditionalFormatting>
  <conditionalFormatting sqref="F678:G678">
    <cfRule type="expression" dxfId="10154" priority="9403" stopIfTrue="1">
      <formula>$C678="A"</formula>
    </cfRule>
  </conditionalFormatting>
  <conditionalFormatting sqref="F678:G678">
    <cfRule type="expression" dxfId="10153" priority="9402">
      <formula>$C678="A"</formula>
    </cfRule>
  </conditionalFormatting>
  <conditionalFormatting sqref="F678:G678">
    <cfRule type="expression" dxfId="10152" priority="9401">
      <formula>$C678="A"</formula>
    </cfRule>
  </conditionalFormatting>
  <conditionalFormatting sqref="F678:G678">
    <cfRule type="expression" dxfId="10151" priority="9400" stopIfTrue="1">
      <formula>$C678="A"</formula>
    </cfRule>
  </conditionalFormatting>
  <conditionalFormatting sqref="F678:G678">
    <cfRule type="expression" dxfId="10150" priority="9399">
      <formula>$C678="A"</formula>
    </cfRule>
  </conditionalFormatting>
  <conditionalFormatting sqref="F678:G678">
    <cfRule type="expression" dxfId="10149" priority="9398">
      <formula>$C678="A"</formula>
    </cfRule>
  </conditionalFormatting>
  <conditionalFormatting sqref="F678:G678">
    <cfRule type="expression" dxfId="10148" priority="9397" stopIfTrue="1">
      <formula>$C678="A"</formula>
    </cfRule>
  </conditionalFormatting>
  <conditionalFormatting sqref="F678:G678">
    <cfRule type="expression" dxfId="10147" priority="9396">
      <formula>$C678="A"</formula>
    </cfRule>
  </conditionalFormatting>
  <conditionalFormatting sqref="D678:N678">
    <cfRule type="expression" dxfId="10146" priority="9395">
      <formula>$C678="A"</formula>
    </cfRule>
  </conditionalFormatting>
  <conditionalFormatting sqref="D678:E678 H678:N678">
    <cfRule type="expression" dxfId="10145" priority="9394" stopIfTrue="1">
      <formula>$C678="A"</formula>
    </cfRule>
  </conditionalFormatting>
  <conditionalFormatting sqref="F678:G678">
    <cfRule type="expression" dxfId="10144" priority="9393" stopIfTrue="1">
      <formula>$C678="A"</formula>
    </cfRule>
  </conditionalFormatting>
  <conditionalFormatting sqref="F678:G678">
    <cfRule type="expression" dxfId="10143" priority="9392">
      <formula>$C678="A"</formula>
    </cfRule>
  </conditionalFormatting>
  <conditionalFormatting sqref="F678:G678">
    <cfRule type="expression" dxfId="10142" priority="9391">
      <formula>$C678="A"</formula>
    </cfRule>
  </conditionalFormatting>
  <conditionalFormatting sqref="F678:G678">
    <cfRule type="expression" dxfId="10141" priority="9390" stopIfTrue="1">
      <formula>$C678="A"</formula>
    </cfRule>
  </conditionalFormatting>
  <conditionalFormatting sqref="F678:G678">
    <cfRule type="expression" dxfId="10140" priority="9389">
      <formula>$C678="A"</formula>
    </cfRule>
  </conditionalFormatting>
  <conditionalFormatting sqref="F678:G678">
    <cfRule type="expression" dxfId="10139" priority="9388">
      <formula>$C678="A"</formula>
    </cfRule>
  </conditionalFormatting>
  <conditionalFormatting sqref="F678:G678">
    <cfRule type="expression" dxfId="10138" priority="9387" stopIfTrue="1">
      <formula>$C678="A"</formula>
    </cfRule>
  </conditionalFormatting>
  <conditionalFormatting sqref="F678:G678">
    <cfRule type="expression" dxfId="10137" priority="9386">
      <formula>$C678="A"</formula>
    </cfRule>
  </conditionalFormatting>
  <conditionalFormatting sqref="F678:G678">
    <cfRule type="expression" dxfId="10136" priority="9385">
      <formula>$C678="A"</formula>
    </cfRule>
  </conditionalFormatting>
  <conditionalFormatting sqref="F678:G678">
    <cfRule type="expression" dxfId="10135" priority="9384" stopIfTrue="1">
      <formula>$C678="A"</formula>
    </cfRule>
  </conditionalFormatting>
  <conditionalFormatting sqref="F678:G678">
    <cfRule type="expression" dxfId="10134" priority="9383">
      <formula>$C678="A"</formula>
    </cfRule>
  </conditionalFormatting>
  <conditionalFormatting sqref="F678:G678">
    <cfRule type="expression" dxfId="10133" priority="9382">
      <formula>$C678="A"</formula>
    </cfRule>
  </conditionalFormatting>
  <conditionalFormatting sqref="F678:G678">
    <cfRule type="expression" dxfId="10132" priority="9381" stopIfTrue="1">
      <formula>$C678="A"</formula>
    </cfRule>
  </conditionalFormatting>
  <conditionalFormatting sqref="F678:G678">
    <cfRule type="expression" dxfId="10131" priority="9380">
      <formula>$C678="A"</formula>
    </cfRule>
  </conditionalFormatting>
  <conditionalFormatting sqref="I679:J679">
    <cfRule type="cellIs" dxfId="10130" priority="9379" stopIfTrue="1" operator="greaterThan">
      <formula>14</formula>
    </cfRule>
  </conditionalFormatting>
  <conditionalFormatting sqref="F679:G679">
    <cfRule type="expression" dxfId="10129" priority="9378">
      <formula>$C679="A"</formula>
    </cfRule>
  </conditionalFormatting>
  <conditionalFormatting sqref="F679:G679">
    <cfRule type="expression" dxfId="10128" priority="9377" stopIfTrue="1">
      <formula>$C679="A"</formula>
    </cfRule>
  </conditionalFormatting>
  <conditionalFormatting sqref="F679:G679">
    <cfRule type="expression" dxfId="10127" priority="9376">
      <formula>$C679="A"</formula>
    </cfRule>
  </conditionalFormatting>
  <conditionalFormatting sqref="F679:G679">
    <cfRule type="expression" dxfId="10126" priority="9375">
      <formula>$C679="A"</formula>
    </cfRule>
  </conditionalFormatting>
  <conditionalFormatting sqref="F679:G679">
    <cfRule type="expression" dxfId="10125" priority="9374" stopIfTrue="1">
      <formula>$C679="A"</formula>
    </cfRule>
  </conditionalFormatting>
  <conditionalFormatting sqref="F679:G679">
    <cfRule type="expression" dxfId="10124" priority="9373">
      <formula>$C679="A"</formula>
    </cfRule>
  </conditionalFormatting>
  <conditionalFormatting sqref="F679:G679">
    <cfRule type="expression" dxfId="10123" priority="9372">
      <formula>$C679="A"</formula>
    </cfRule>
  </conditionalFormatting>
  <conditionalFormatting sqref="F679:G679">
    <cfRule type="expression" dxfId="10122" priority="9371" stopIfTrue="1">
      <formula>$C679="A"</formula>
    </cfRule>
  </conditionalFormatting>
  <conditionalFormatting sqref="F679:G679">
    <cfRule type="expression" dxfId="10121" priority="9370">
      <formula>$C679="A"</formula>
    </cfRule>
  </conditionalFormatting>
  <conditionalFormatting sqref="D679:N679">
    <cfRule type="expression" dxfId="10120" priority="9369">
      <formula>$C679="A"</formula>
    </cfRule>
  </conditionalFormatting>
  <conditionalFormatting sqref="D679:E679 H679:N679">
    <cfRule type="expression" dxfId="10119" priority="9368" stopIfTrue="1">
      <formula>$C679="A"</formula>
    </cfRule>
  </conditionalFormatting>
  <conditionalFormatting sqref="F679:G679">
    <cfRule type="expression" dxfId="10118" priority="9367" stopIfTrue="1">
      <formula>$C679="A"</formula>
    </cfRule>
  </conditionalFormatting>
  <conditionalFormatting sqref="F679:G679">
    <cfRule type="expression" dxfId="10117" priority="9366">
      <formula>$C679="A"</formula>
    </cfRule>
  </conditionalFormatting>
  <conditionalFormatting sqref="F679:G679">
    <cfRule type="expression" dxfId="10116" priority="9365">
      <formula>$C679="A"</formula>
    </cfRule>
  </conditionalFormatting>
  <conditionalFormatting sqref="F679:G679">
    <cfRule type="expression" dxfId="10115" priority="9364" stopIfTrue="1">
      <formula>$C679="A"</formula>
    </cfRule>
  </conditionalFormatting>
  <conditionalFormatting sqref="F679:G679">
    <cfRule type="expression" dxfId="10114" priority="9363">
      <formula>$C679="A"</formula>
    </cfRule>
  </conditionalFormatting>
  <conditionalFormatting sqref="F679:G679">
    <cfRule type="expression" dxfId="10113" priority="9362">
      <formula>$C679="A"</formula>
    </cfRule>
  </conditionalFormatting>
  <conditionalFormatting sqref="F679:G679">
    <cfRule type="expression" dxfId="10112" priority="9361" stopIfTrue="1">
      <formula>$C679="A"</formula>
    </cfRule>
  </conditionalFormatting>
  <conditionalFormatting sqref="F679:G679">
    <cfRule type="expression" dxfId="10111" priority="9360">
      <formula>$C679="A"</formula>
    </cfRule>
  </conditionalFormatting>
  <conditionalFormatting sqref="F679:G679">
    <cfRule type="expression" dxfId="10110" priority="9359">
      <formula>$C679="A"</formula>
    </cfRule>
  </conditionalFormatting>
  <conditionalFormatting sqref="F679:G679">
    <cfRule type="expression" dxfId="10109" priority="9358" stopIfTrue="1">
      <formula>$C679="A"</formula>
    </cfRule>
  </conditionalFormatting>
  <conditionalFormatting sqref="F679:G679">
    <cfRule type="expression" dxfId="10108" priority="9357">
      <formula>$C679="A"</formula>
    </cfRule>
  </conditionalFormatting>
  <conditionalFormatting sqref="F679:G679">
    <cfRule type="expression" dxfId="10107" priority="9356">
      <formula>$C679="A"</formula>
    </cfRule>
  </conditionalFormatting>
  <conditionalFormatting sqref="F679:G679">
    <cfRule type="expression" dxfId="10106" priority="9355" stopIfTrue="1">
      <formula>$C679="A"</formula>
    </cfRule>
  </conditionalFormatting>
  <conditionalFormatting sqref="F679:G679">
    <cfRule type="expression" dxfId="10105" priority="9354">
      <formula>$C679="A"</formula>
    </cfRule>
  </conditionalFormatting>
  <conditionalFormatting sqref="I680:J680">
    <cfRule type="cellIs" dxfId="10104" priority="9353" stopIfTrue="1" operator="greaterThan">
      <formula>14</formula>
    </cfRule>
  </conditionalFormatting>
  <conditionalFormatting sqref="F680:G680">
    <cfRule type="expression" dxfId="10103" priority="9352">
      <formula>$C680="A"</formula>
    </cfRule>
  </conditionalFormatting>
  <conditionalFormatting sqref="F680:G680">
    <cfRule type="expression" dxfId="10102" priority="9351" stopIfTrue="1">
      <formula>$C680="A"</formula>
    </cfRule>
  </conditionalFormatting>
  <conditionalFormatting sqref="F680:G680">
    <cfRule type="expression" dxfId="10101" priority="9350">
      <formula>$C680="A"</formula>
    </cfRule>
  </conditionalFormatting>
  <conditionalFormatting sqref="F680:G680">
    <cfRule type="expression" dxfId="10100" priority="9349">
      <formula>$C680="A"</formula>
    </cfRule>
  </conditionalFormatting>
  <conditionalFormatting sqref="F680:G680">
    <cfRule type="expression" dxfId="10099" priority="9348" stopIfTrue="1">
      <formula>$C680="A"</formula>
    </cfRule>
  </conditionalFormatting>
  <conditionalFormatting sqref="F680:G680">
    <cfRule type="expression" dxfId="10098" priority="9347">
      <formula>$C680="A"</formula>
    </cfRule>
  </conditionalFormatting>
  <conditionalFormatting sqref="F680:G680">
    <cfRule type="expression" dxfId="10097" priority="9346">
      <formula>$C680="A"</formula>
    </cfRule>
  </conditionalFormatting>
  <conditionalFormatting sqref="F680:G680">
    <cfRule type="expression" dxfId="10096" priority="9345" stopIfTrue="1">
      <formula>$C680="A"</formula>
    </cfRule>
  </conditionalFormatting>
  <conditionalFormatting sqref="F680:G680">
    <cfRule type="expression" dxfId="10095" priority="9344">
      <formula>$C680="A"</formula>
    </cfRule>
  </conditionalFormatting>
  <conditionalFormatting sqref="D680:N680">
    <cfRule type="expression" dxfId="10094" priority="9343">
      <formula>$C680="A"</formula>
    </cfRule>
  </conditionalFormatting>
  <conditionalFormatting sqref="D680:E680 H680:N680">
    <cfRule type="expression" dxfId="10093" priority="9342" stopIfTrue="1">
      <formula>$C680="A"</formula>
    </cfRule>
  </conditionalFormatting>
  <conditionalFormatting sqref="F680:G680">
    <cfRule type="expression" dxfId="10092" priority="9341" stopIfTrue="1">
      <formula>$C680="A"</formula>
    </cfRule>
  </conditionalFormatting>
  <conditionalFormatting sqref="F680:G680">
    <cfRule type="expression" dxfId="10091" priority="9340">
      <formula>$C680="A"</formula>
    </cfRule>
  </conditionalFormatting>
  <conditionalFormatting sqref="F680:G680">
    <cfRule type="expression" dxfId="10090" priority="9339">
      <formula>$C680="A"</formula>
    </cfRule>
  </conditionalFormatting>
  <conditionalFormatting sqref="F680:G680">
    <cfRule type="expression" dxfId="10089" priority="9338" stopIfTrue="1">
      <formula>$C680="A"</formula>
    </cfRule>
  </conditionalFormatting>
  <conditionalFormatting sqref="F680:G680">
    <cfRule type="expression" dxfId="10088" priority="9337">
      <formula>$C680="A"</formula>
    </cfRule>
  </conditionalFormatting>
  <conditionalFormatting sqref="F680:G680">
    <cfRule type="expression" dxfId="10087" priority="9336">
      <formula>$C680="A"</formula>
    </cfRule>
  </conditionalFormatting>
  <conditionalFormatting sqref="F680:G680">
    <cfRule type="expression" dxfId="10086" priority="9335" stopIfTrue="1">
      <formula>$C680="A"</formula>
    </cfRule>
  </conditionalFormatting>
  <conditionalFormatting sqref="F680:G680">
    <cfRule type="expression" dxfId="10085" priority="9334">
      <formula>$C680="A"</formula>
    </cfRule>
  </conditionalFormatting>
  <conditionalFormatting sqref="F680:G680">
    <cfRule type="expression" dxfId="10084" priority="9333">
      <formula>$C680="A"</formula>
    </cfRule>
  </conditionalFormatting>
  <conditionalFormatting sqref="F680:G680">
    <cfRule type="expression" dxfId="10083" priority="9332" stopIfTrue="1">
      <formula>$C680="A"</formula>
    </cfRule>
  </conditionalFormatting>
  <conditionalFormatting sqref="F680:G680">
    <cfRule type="expression" dxfId="10082" priority="9331">
      <formula>$C680="A"</formula>
    </cfRule>
  </conditionalFormatting>
  <conditionalFormatting sqref="F680:G680">
    <cfRule type="expression" dxfId="10081" priority="9330">
      <formula>$C680="A"</formula>
    </cfRule>
  </conditionalFormatting>
  <conditionalFormatting sqref="F680:G680">
    <cfRule type="expression" dxfId="10080" priority="9329" stopIfTrue="1">
      <formula>$C680="A"</formula>
    </cfRule>
  </conditionalFormatting>
  <conditionalFormatting sqref="F680:G680">
    <cfRule type="expression" dxfId="10079" priority="9328">
      <formula>$C680="A"</formula>
    </cfRule>
  </conditionalFormatting>
  <conditionalFormatting sqref="I681:J681">
    <cfRule type="cellIs" dxfId="10078" priority="9327" stopIfTrue="1" operator="greaterThan">
      <formula>14</formula>
    </cfRule>
  </conditionalFormatting>
  <conditionalFormatting sqref="F681:G681">
    <cfRule type="expression" dxfId="10077" priority="9326">
      <formula>$C681="A"</formula>
    </cfRule>
  </conditionalFormatting>
  <conditionalFormatting sqref="F681:G681">
    <cfRule type="expression" dxfId="10076" priority="9325" stopIfTrue="1">
      <formula>$C681="A"</formula>
    </cfRule>
  </conditionalFormatting>
  <conditionalFormatting sqref="F681:G681">
    <cfRule type="expression" dxfId="10075" priority="9324">
      <formula>$C681="A"</formula>
    </cfRule>
  </conditionalFormatting>
  <conditionalFormatting sqref="F681:G681">
    <cfRule type="expression" dxfId="10074" priority="9323">
      <formula>$C681="A"</formula>
    </cfRule>
  </conditionalFormatting>
  <conditionalFormatting sqref="F681:G681">
    <cfRule type="expression" dxfId="10073" priority="9322" stopIfTrue="1">
      <formula>$C681="A"</formula>
    </cfRule>
  </conditionalFormatting>
  <conditionalFormatting sqref="F681:G681">
    <cfRule type="expression" dxfId="10072" priority="9321">
      <formula>$C681="A"</formula>
    </cfRule>
  </conditionalFormatting>
  <conditionalFormatting sqref="F681:G681">
    <cfRule type="expression" dxfId="10071" priority="9320">
      <formula>$C681="A"</formula>
    </cfRule>
  </conditionalFormatting>
  <conditionalFormatting sqref="F681:G681">
    <cfRule type="expression" dxfId="10070" priority="9319" stopIfTrue="1">
      <formula>$C681="A"</formula>
    </cfRule>
  </conditionalFormatting>
  <conditionalFormatting sqref="F681:G681">
    <cfRule type="expression" dxfId="10069" priority="9318">
      <formula>$C681="A"</formula>
    </cfRule>
  </conditionalFormatting>
  <conditionalFormatting sqref="D681:N681">
    <cfRule type="expression" dxfId="10068" priority="9317">
      <formula>$C681="A"</formula>
    </cfRule>
  </conditionalFormatting>
  <conditionalFormatting sqref="D681:E681 H681:N681">
    <cfRule type="expression" dxfId="10067" priority="9316" stopIfTrue="1">
      <formula>$C681="A"</formula>
    </cfRule>
  </conditionalFormatting>
  <conditionalFormatting sqref="F681:G681">
    <cfRule type="expression" dxfId="10066" priority="9315" stopIfTrue="1">
      <formula>$C681="A"</formula>
    </cfRule>
  </conditionalFormatting>
  <conditionalFormatting sqref="F681:G681">
    <cfRule type="expression" dxfId="10065" priority="9314">
      <formula>$C681="A"</formula>
    </cfRule>
  </conditionalFormatting>
  <conditionalFormatting sqref="F681:G681">
    <cfRule type="expression" dxfId="10064" priority="9313">
      <formula>$C681="A"</formula>
    </cfRule>
  </conditionalFormatting>
  <conditionalFormatting sqref="F681:G681">
    <cfRule type="expression" dxfId="10063" priority="9312" stopIfTrue="1">
      <formula>$C681="A"</formula>
    </cfRule>
  </conditionalFormatting>
  <conditionalFormatting sqref="F681:G681">
    <cfRule type="expression" dxfId="10062" priority="9311">
      <formula>$C681="A"</formula>
    </cfRule>
  </conditionalFormatting>
  <conditionalFormatting sqref="F681:G681">
    <cfRule type="expression" dxfId="10061" priority="9310">
      <formula>$C681="A"</formula>
    </cfRule>
  </conditionalFormatting>
  <conditionalFormatting sqref="F681:G681">
    <cfRule type="expression" dxfId="10060" priority="9309" stopIfTrue="1">
      <formula>$C681="A"</formula>
    </cfRule>
  </conditionalFormatting>
  <conditionalFormatting sqref="F681:G681">
    <cfRule type="expression" dxfId="10059" priority="9308">
      <formula>$C681="A"</formula>
    </cfRule>
  </conditionalFormatting>
  <conditionalFormatting sqref="F681:G681">
    <cfRule type="expression" dxfId="10058" priority="9307">
      <formula>$C681="A"</formula>
    </cfRule>
  </conditionalFormatting>
  <conditionalFormatting sqref="F681:G681">
    <cfRule type="expression" dxfId="10057" priority="9306" stopIfTrue="1">
      <formula>$C681="A"</formula>
    </cfRule>
  </conditionalFormatting>
  <conditionalFormatting sqref="F681:G681">
    <cfRule type="expression" dxfId="10056" priority="9305">
      <formula>$C681="A"</formula>
    </cfRule>
  </conditionalFormatting>
  <conditionalFormatting sqref="F681:G681">
    <cfRule type="expression" dxfId="10055" priority="9304">
      <formula>$C681="A"</formula>
    </cfRule>
  </conditionalFormatting>
  <conditionalFormatting sqref="F681:G681">
    <cfRule type="expression" dxfId="10054" priority="9303" stopIfTrue="1">
      <formula>$C681="A"</formula>
    </cfRule>
  </conditionalFormatting>
  <conditionalFormatting sqref="F681:G681">
    <cfRule type="expression" dxfId="10053" priority="9302">
      <formula>$C681="A"</formula>
    </cfRule>
  </conditionalFormatting>
  <conditionalFormatting sqref="I682:J682">
    <cfRule type="cellIs" dxfId="10052" priority="9301" stopIfTrue="1" operator="greaterThan">
      <formula>14</formula>
    </cfRule>
  </conditionalFormatting>
  <conditionalFormatting sqref="F682:G682">
    <cfRule type="expression" dxfId="10051" priority="9300">
      <formula>$C682="A"</formula>
    </cfRule>
  </conditionalFormatting>
  <conditionalFormatting sqref="F682:G682">
    <cfRule type="expression" dxfId="10050" priority="9299" stopIfTrue="1">
      <formula>$C682="A"</formula>
    </cfRule>
  </conditionalFormatting>
  <conditionalFormatting sqref="F682:G682">
    <cfRule type="expression" dxfId="10049" priority="9298">
      <formula>$C682="A"</formula>
    </cfRule>
  </conditionalFormatting>
  <conditionalFormatting sqref="F682:G682">
    <cfRule type="expression" dxfId="10048" priority="9297">
      <formula>$C682="A"</formula>
    </cfRule>
  </conditionalFormatting>
  <conditionalFormatting sqref="F682:G682">
    <cfRule type="expression" dxfId="10047" priority="9296" stopIfTrue="1">
      <formula>$C682="A"</formula>
    </cfRule>
  </conditionalFormatting>
  <conditionalFormatting sqref="F682:G682">
    <cfRule type="expression" dxfId="10046" priority="9295">
      <formula>$C682="A"</formula>
    </cfRule>
  </conditionalFormatting>
  <conditionalFormatting sqref="F682:G682">
    <cfRule type="expression" dxfId="10045" priority="9294">
      <formula>$C682="A"</formula>
    </cfRule>
  </conditionalFormatting>
  <conditionalFormatting sqref="F682:G682">
    <cfRule type="expression" dxfId="10044" priority="9293" stopIfTrue="1">
      <formula>$C682="A"</formula>
    </cfRule>
  </conditionalFormatting>
  <conditionalFormatting sqref="F682:G682">
    <cfRule type="expression" dxfId="10043" priority="9292">
      <formula>$C682="A"</formula>
    </cfRule>
  </conditionalFormatting>
  <conditionalFormatting sqref="D682:N682">
    <cfRule type="expression" dxfId="10042" priority="9291">
      <formula>$C682="A"</formula>
    </cfRule>
  </conditionalFormatting>
  <conditionalFormatting sqref="D682:E682 H682:N682">
    <cfRule type="expression" dxfId="10041" priority="9290" stopIfTrue="1">
      <formula>$C682="A"</formula>
    </cfRule>
  </conditionalFormatting>
  <conditionalFormatting sqref="F682:G682">
    <cfRule type="expression" dxfId="10040" priority="9289" stopIfTrue="1">
      <formula>$C682="A"</formula>
    </cfRule>
  </conditionalFormatting>
  <conditionalFormatting sqref="F682:G682">
    <cfRule type="expression" dxfId="10039" priority="9288">
      <formula>$C682="A"</formula>
    </cfRule>
  </conditionalFormatting>
  <conditionalFormatting sqref="F682:G682">
    <cfRule type="expression" dxfId="10038" priority="9287">
      <formula>$C682="A"</formula>
    </cfRule>
  </conditionalFormatting>
  <conditionalFormatting sqref="F682:G682">
    <cfRule type="expression" dxfId="10037" priority="9286" stopIfTrue="1">
      <formula>$C682="A"</formula>
    </cfRule>
  </conditionalFormatting>
  <conditionalFormatting sqref="F682:G682">
    <cfRule type="expression" dxfId="10036" priority="9285">
      <formula>$C682="A"</formula>
    </cfRule>
  </conditionalFormatting>
  <conditionalFormatting sqref="F682:G682">
    <cfRule type="expression" dxfId="10035" priority="9284">
      <formula>$C682="A"</formula>
    </cfRule>
  </conditionalFormatting>
  <conditionalFormatting sqref="F682:G682">
    <cfRule type="expression" dxfId="10034" priority="9283" stopIfTrue="1">
      <formula>$C682="A"</formula>
    </cfRule>
  </conditionalFormatting>
  <conditionalFormatting sqref="F682:G682">
    <cfRule type="expression" dxfId="10033" priority="9282">
      <formula>$C682="A"</formula>
    </cfRule>
  </conditionalFormatting>
  <conditionalFormatting sqref="F682:G682">
    <cfRule type="expression" dxfId="10032" priority="9281">
      <formula>$C682="A"</formula>
    </cfRule>
  </conditionalFormatting>
  <conditionalFormatting sqref="F682:G682">
    <cfRule type="expression" dxfId="10031" priority="9280" stopIfTrue="1">
      <formula>$C682="A"</formula>
    </cfRule>
  </conditionalFormatting>
  <conditionalFormatting sqref="F682:G682">
    <cfRule type="expression" dxfId="10030" priority="9279">
      <formula>$C682="A"</formula>
    </cfRule>
  </conditionalFormatting>
  <conditionalFormatting sqref="F682:G682">
    <cfRule type="expression" dxfId="10029" priority="9278">
      <formula>$C682="A"</formula>
    </cfRule>
  </conditionalFormatting>
  <conditionalFormatting sqref="F682:G682">
    <cfRule type="expression" dxfId="10028" priority="9277" stopIfTrue="1">
      <formula>$C682="A"</formula>
    </cfRule>
  </conditionalFormatting>
  <conditionalFormatting sqref="F682:G682">
    <cfRule type="expression" dxfId="10027" priority="9276">
      <formula>$C682="A"</formula>
    </cfRule>
  </conditionalFormatting>
  <conditionalFormatting sqref="I683:J683">
    <cfRule type="cellIs" dxfId="10026" priority="9275" stopIfTrue="1" operator="greaterThan">
      <formula>14</formula>
    </cfRule>
  </conditionalFormatting>
  <conditionalFormatting sqref="F683:G683">
    <cfRule type="expression" dxfId="10025" priority="9274">
      <formula>$C683="A"</formula>
    </cfRule>
  </conditionalFormatting>
  <conditionalFormatting sqref="F683:G683">
    <cfRule type="expression" dxfId="10024" priority="9273" stopIfTrue="1">
      <formula>$C683="A"</formula>
    </cfRule>
  </conditionalFormatting>
  <conditionalFormatting sqref="F683:G683">
    <cfRule type="expression" dxfId="10023" priority="9272">
      <formula>$C683="A"</formula>
    </cfRule>
  </conditionalFormatting>
  <conditionalFormatting sqref="F683:G683">
    <cfRule type="expression" dxfId="10022" priority="9271">
      <formula>$C683="A"</formula>
    </cfRule>
  </conditionalFormatting>
  <conditionalFormatting sqref="F683:G683">
    <cfRule type="expression" dxfId="10021" priority="9270" stopIfTrue="1">
      <formula>$C683="A"</formula>
    </cfRule>
  </conditionalFormatting>
  <conditionalFormatting sqref="F683:G683">
    <cfRule type="expression" dxfId="10020" priority="9269">
      <formula>$C683="A"</formula>
    </cfRule>
  </conditionalFormatting>
  <conditionalFormatting sqref="F683:G683">
    <cfRule type="expression" dxfId="10019" priority="9268">
      <formula>$C683="A"</formula>
    </cfRule>
  </conditionalFormatting>
  <conditionalFormatting sqref="F683:G683">
    <cfRule type="expression" dxfId="10018" priority="9267" stopIfTrue="1">
      <formula>$C683="A"</formula>
    </cfRule>
  </conditionalFormatting>
  <conditionalFormatting sqref="F683:G683">
    <cfRule type="expression" dxfId="10017" priority="9266">
      <formula>$C683="A"</formula>
    </cfRule>
  </conditionalFormatting>
  <conditionalFormatting sqref="D683:N683">
    <cfRule type="expression" dxfId="10016" priority="9265">
      <formula>$C683="A"</formula>
    </cfRule>
  </conditionalFormatting>
  <conditionalFormatting sqref="D683:E683 H683:N683">
    <cfRule type="expression" dxfId="10015" priority="9264" stopIfTrue="1">
      <formula>$C683="A"</formula>
    </cfRule>
  </conditionalFormatting>
  <conditionalFormatting sqref="F683:G683">
    <cfRule type="expression" dxfId="10014" priority="9263" stopIfTrue="1">
      <formula>$C683="A"</formula>
    </cfRule>
  </conditionalFormatting>
  <conditionalFormatting sqref="F683:G683">
    <cfRule type="expression" dxfId="10013" priority="9262">
      <formula>$C683="A"</formula>
    </cfRule>
  </conditionalFormatting>
  <conditionalFormatting sqref="F683:G683">
    <cfRule type="expression" dxfId="10012" priority="9261">
      <formula>$C683="A"</formula>
    </cfRule>
  </conditionalFormatting>
  <conditionalFormatting sqref="F683:G683">
    <cfRule type="expression" dxfId="10011" priority="9260" stopIfTrue="1">
      <formula>$C683="A"</formula>
    </cfRule>
  </conditionalFormatting>
  <conditionalFormatting sqref="F683:G683">
    <cfRule type="expression" dxfId="10010" priority="9259">
      <formula>$C683="A"</formula>
    </cfRule>
  </conditionalFormatting>
  <conditionalFormatting sqref="F683:G683">
    <cfRule type="expression" dxfId="10009" priority="9258">
      <formula>$C683="A"</formula>
    </cfRule>
  </conditionalFormatting>
  <conditionalFormatting sqref="F683:G683">
    <cfRule type="expression" dxfId="10008" priority="9257" stopIfTrue="1">
      <formula>$C683="A"</formula>
    </cfRule>
  </conditionalFormatting>
  <conditionalFormatting sqref="F683:G683">
    <cfRule type="expression" dxfId="10007" priority="9256">
      <formula>$C683="A"</formula>
    </cfRule>
  </conditionalFormatting>
  <conditionalFormatting sqref="F683:G683">
    <cfRule type="expression" dxfId="10006" priority="9255">
      <formula>$C683="A"</formula>
    </cfRule>
  </conditionalFormatting>
  <conditionalFormatting sqref="F683:G683">
    <cfRule type="expression" dxfId="10005" priority="9254" stopIfTrue="1">
      <formula>$C683="A"</formula>
    </cfRule>
  </conditionalFormatting>
  <conditionalFormatting sqref="F683:G683">
    <cfRule type="expression" dxfId="10004" priority="9253">
      <formula>$C683="A"</formula>
    </cfRule>
  </conditionalFormatting>
  <conditionalFormatting sqref="F683:G683">
    <cfRule type="expression" dxfId="10003" priority="9252">
      <formula>$C683="A"</formula>
    </cfRule>
  </conditionalFormatting>
  <conditionalFormatting sqref="F683:G683">
    <cfRule type="expression" dxfId="10002" priority="9251" stopIfTrue="1">
      <formula>$C683="A"</formula>
    </cfRule>
  </conditionalFormatting>
  <conditionalFormatting sqref="F683:G683">
    <cfRule type="expression" dxfId="10001" priority="9250">
      <formula>$C683="A"</formula>
    </cfRule>
  </conditionalFormatting>
  <conditionalFormatting sqref="I684:J684">
    <cfRule type="cellIs" dxfId="10000" priority="9249" stopIfTrue="1" operator="greaterThan">
      <formula>14</formula>
    </cfRule>
  </conditionalFormatting>
  <conditionalFormatting sqref="F684:G684">
    <cfRule type="expression" dxfId="9999" priority="9248">
      <formula>$C684="A"</formula>
    </cfRule>
  </conditionalFormatting>
  <conditionalFormatting sqref="F684:G684">
    <cfRule type="expression" dxfId="9998" priority="9247" stopIfTrue="1">
      <formula>$C684="A"</formula>
    </cfRule>
  </conditionalFormatting>
  <conditionalFormatting sqref="F684:G684">
    <cfRule type="expression" dxfId="9997" priority="9246">
      <formula>$C684="A"</formula>
    </cfRule>
  </conditionalFormatting>
  <conditionalFormatting sqref="F684:G684">
    <cfRule type="expression" dxfId="9996" priority="9245">
      <formula>$C684="A"</formula>
    </cfRule>
  </conditionalFormatting>
  <conditionalFormatting sqref="F684:G684">
    <cfRule type="expression" dxfId="9995" priority="9244" stopIfTrue="1">
      <formula>$C684="A"</formula>
    </cfRule>
  </conditionalFormatting>
  <conditionalFormatting sqref="F684:G684">
    <cfRule type="expression" dxfId="9994" priority="9243">
      <formula>$C684="A"</formula>
    </cfRule>
  </conditionalFormatting>
  <conditionalFormatting sqref="F684:G684">
    <cfRule type="expression" dxfId="9993" priority="9242">
      <formula>$C684="A"</formula>
    </cfRule>
  </conditionalFormatting>
  <conditionalFormatting sqref="F684:G684">
    <cfRule type="expression" dxfId="9992" priority="9241" stopIfTrue="1">
      <formula>$C684="A"</formula>
    </cfRule>
  </conditionalFormatting>
  <conditionalFormatting sqref="F684:G684">
    <cfRule type="expression" dxfId="9991" priority="9240">
      <formula>$C684="A"</formula>
    </cfRule>
  </conditionalFormatting>
  <conditionalFormatting sqref="D684:N684">
    <cfRule type="expression" dxfId="9990" priority="9239">
      <formula>$C684="A"</formula>
    </cfRule>
  </conditionalFormatting>
  <conditionalFormatting sqref="D684:E684 H684:N684">
    <cfRule type="expression" dxfId="9989" priority="9238" stopIfTrue="1">
      <formula>$C684="A"</formula>
    </cfRule>
  </conditionalFormatting>
  <conditionalFormatting sqref="F684:G684">
    <cfRule type="expression" dxfId="9988" priority="9237" stopIfTrue="1">
      <formula>$C684="A"</formula>
    </cfRule>
  </conditionalFormatting>
  <conditionalFormatting sqref="F684:G684">
    <cfRule type="expression" dxfId="9987" priority="9236">
      <formula>$C684="A"</formula>
    </cfRule>
  </conditionalFormatting>
  <conditionalFormatting sqref="F684:G684">
    <cfRule type="expression" dxfId="9986" priority="9235">
      <formula>$C684="A"</formula>
    </cfRule>
  </conditionalFormatting>
  <conditionalFormatting sqref="F684:G684">
    <cfRule type="expression" dxfId="9985" priority="9234" stopIfTrue="1">
      <formula>$C684="A"</formula>
    </cfRule>
  </conditionalFormatting>
  <conditionalFormatting sqref="F684:G684">
    <cfRule type="expression" dxfId="9984" priority="9233">
      <formula>$C684="A"</formula>
    </cfRule>
  </conditionalFormatting>
  <conditionalFormatting sqref="F684:G684">
    <cfRule type="expression" dxfId="9983" priority="9232">
      <formula>$C684="A"</formula>
    </cfRule>
  </conditionalFormatting>
  <conditionalFormatting sqref="F684:G684">
    <cfRule type="expression" dxfId="9982" priority="9231" stopIfTrue="1">
      <formula>$C684="A"</formula>
    </cfRule>
  </conditionalFormatting>
  <conditionalFormatting sqref="F684:G684">
    <cfRule type="expression" dxfId="9981" priority="9230">
      <formula>$C684="A"</formula>
    </cfRule>
  </conditionalFormatting>
  <conditionalFormatting sqref="F684:G684">
    <cfRule type="expression" dxfId="9980" priority="9229">
      <formula>$C684="A"</formula>
    </cfRule>
  </conditionalFormatting>
  <conditionalFormatting sqref="F684:G684">
    <cfRule type="expression" dxfId="9979" priority="9228" stopIfTrue="1">
      <formula>$C684="A"</formula>
    </cfRule>
  </conditionalFormatting>
  <conditionalFormatting sqref="F684:G684">
    <cfRule type="expression" dxfId="9978" priority="9227">
      <formula>$C684="A"</formula>
    </cfRule>
  </conditionalFormatting>
  <conditionalFormatting sqref="F684:G684">
    <cfRule type="expression" dxfId="9977" priority="9226">
      <formula>$C684="A"</formula>
    </cfRule>
  </conditionalFormatting>
  <conditionalFormatting sqref="F684:G684">
    <cfRule type="expression" dxfId="9976" priority="9225" stopIfTrue="1">
      <formula>$C684="A"</formula>
    </cfRule>
  </conditionalFormatting>
  <conditionalFormatting sqref="F684:G684">
    <cfRule type="expression" dxfId="9975" priority="9224">
      <formula>$C684="A"</formula>
    </cfRule>
  </conditionalFormatting>
  <conditionalFormatting sqref="I685:J685">
    <cfRule type="cellIs" dxfId="9974" priority="9223" stopIfTrue="1" operator="greaterThan">
      <formula>14</formula>
    </cfRule>
  </conditionalFormatting>
  <conditionalFormatting sqref="F685:G685">
    <cfRule type="expression" dxfId="9973" priority="9222">
      <formula>$C685="A"</formula>
    </cfRule>
  </conditionalFormatting>
  <conditionalFormatting sqref="F685:G685">
    <cfRule type="expression" dxfId="9972" priority="9221" stopIfTrue="1">
      <formula>$C685="A"</formula>
    </cfRule>
  </conditionalFormatting>
  <conditionalFormatting sqref="F685:G685">
    <cfRule type="expression" dxfId="9971" priority="9220">
      <formula>$C685="A"</formula>
    </cfRule>
  </conditionalFormatting>
  <conditionalFormatting sqref="F685:G685">
    <cfRule type="expression" dxfId="9970" priority="9219">
      <formula>$C685="A"</formula>
    </cfRule>
  </conditionalFormatting>
  <conditionalFormatting sqref="F685:G685">
    <cfRule type="expression" dxfId="9969" priority="9218" stopIfTrue="1">
      <formula>$C685="A"</formula>
    </cfRule>
  </conditionalFormatting>
  <conditionalFormatting sqref="F685:G685">
    <cfRule type="expression" dxfId="9968" priority="9217">
      <formula>$C685="A"</formula>
    </cfRule>
  </conditionalFormatting>
  <conditionalFormatting sqref="F685:G685">
    <cfRule type="expression" dxfId="9967" priority="9216">
      <formula>$C685="A"</formula>
    </cfRule>
  </conditionalFormatting>
  <conditionalFormatting sqref="F685:G685">
    <cfRule type="expression" dxfId="9966" priority="9215" stopIfTrue="1">
      <formula>$C685="A"</formula>
    </cfRule>
  </conditionalFormatting>
  <conditionalFormatting sqref="F685:G685">
    <cfRule type="expression" dxfId="9965" priority="9214">
      <formula>$C685="A"</formula>
    </cfRule>
  </conditionalFormatting>
  <conditionalFormatting sqref="D685:N685">
    <cfRule type="expression" dxfId="9964" priority="9213">
      <formula>$C685="A"</formula>
    </cfRule>
  </conditionalFormatting>
  <conditionalFormatting sqref="D685:E685 H685:N685">
    <cfRule type="expression" dxfId="9963" priority="9212" stopIfTrue="1">
      <formula>$C685="A"</formula>
    </cfRule>
  </conditionalFormatting>
  <conditionalFormatting sqref="F685:G685">
    <cfRule type="expression" dxfId="9962" priority="9211" stopIfTrue="1">
      <formula>$C685="A"</formula>
    </cfRule>
  </conditionalFormatting>
  <conditionalFormatting sqref="F685:G685">
    <cfRule type="expression" dxfId="9961" priority="9210">
      <formula>$C685="A"</formula>
    </cfRule>
  </conditionalFormatting>
  <conditionalFormatting sqref="F685:G685">
    <cfRule type="expression" dxfId="9960" priority="9209">
      <formula>$C685="A"</formula>
    </cfRule>
  </conditionalFormatting>
  <conditionalFormatting sqref="F685:G685">
    <cfRule type="expression" dxfId="9959" priority="9208" stopIfTrue="1">
      <formula>$C685="A"</formula>
    </cfRule>
  </conditionalFormatting>
  <conditionalFormatting sqref="F685:G685">
    <cfRule type="expression" dxfId="9958" priority="9207">
      <formula>$C685="A"</formula>
    </cfRule>
  </conditionalFormatting>
  <conditionalFormatting sqref="F685:G685">
    <cfRule type="expression" dxfId="9957" priority="9206">
      <formula>$C685="A"</formula>
    </cfRule>
  </conditionalFormatting>
  <conditionalFormatting sqref="F685:G685">
    <cfRule type="expression" dxfId="9956" priority="9205" stopIfTrue="1">
      <formula>$C685="A"</formula>
    </cfRule>
  </conditionalFormatting>
  <conditionalFormatting sqref="F685:G685">
    <cfRule type="expression" dxfId="9955" priority="9204">
      <formula>$C685="A"</formula>
    </cfRule>
  </conditionalFormatting>
  <conditionalFormatting sqref="F685:G685">
    <cfRule type="expression" dxfId="9954" priority="9203">
      <formula>$C685="A"</formula>
    </cfRule>
  </conditionalFormatting>
  <conditionalFormatting sqref="F685:G685">
    <cfRule type="expression" dxfId="9953" priority="9202" stopIfTrue="1">
      <formula>$C685="A"</formula>
    </cfRule>
  </conditionalFormatting>
  <conditionalFormatting sqref="F685:G685">
    <cfRule type="expression" dxfId="9952" priority="9201">
      <formula>$C685="A"</formula>
    </cfRule>
  </conditionalFormatting>
  <conditionalFormatting sqref="F685:G685">
    <cfRule type="expression" dxfId="9951" priority="9200">
      <formula>$C685="A"</formula>
    </cfRule>
  </conditionalFormatting>
  <conditionalFormatting sqref="F685:G685">
    <cfRule type="expression" dxfId="9950" priority="9199" stopIfTrue="1">
      <formula>$C685="A"</formula>
    </cfRule>
  </conditionalFormatting>
  <conditionalFormatting sqref="F685:G685">
    <cfRule type="expression" dxfId="9949" priority="9198">
      <formula>$C685="A"</formula>
    </cfRule>
  </conditionalFormatting>
  <conditionalFormatting sqref="I686:J686">
    <cfRule type="cellIs" dxfId="9948" priority="9197" stopIfTrue="1" operator="greaterThan">
      <formula>14</formula>
    </cfRule>
  </conditionalFormatting>
  <conditionalFormatting sqref="F686:G686">
    <cfRule type="expression" dxfId="9947" priority="9196">
      <formula>$C686="A"</formula>
    </cfRule>
  </conditionalFormatting>
  <conditionalFormatting sqref="F686:G686">
    <cfRule type="expression" dxfId="9946" priority="9195" stopIfTrue="1">
      <formula>$C686="A"</formula>
    </cfRule>
  </conditionalFormatting>
  <conditionalFormatting sqref="F686:G686">
    <cfRule type="expression" dxfId="9945" priority="9194">
      <formula>$C686="A"</formula>
    </cfRule>
  </conditionalFormatting>
  <conditionalFormatting sqref="F686:G686">
    <cfRule type="expression" dxfId="9944" priority="9193">
      <formula>$C686="A"</formula>
    </cfRule>
  </conditionalFormatting>
  <conditionalFormatting sqref="F686:G686">
    <cfRule type="expression" dxfId="9943" priority="9192" stopIfTrue="1">
      <formula>$C686="A"</formula>
    </cfRule>
  </conditionalFormatting>
  <conditionalFormatting sqref="F686:G686">
    <cfRule type="expression" dxfId="9942" priority="9191">
      <formula>$C686="A"</formula>
    </cfRule>
  </conditionalFormatting>
  <conditionalFormatting sqref="F686:G686">
    <cfRule type="expression" dxfId="9941" priority="9190">
      <formula>$C686="A"</formula>
    </cfRule>
  </conditionalFormatting>
  <conditionalFormatting sqref="F686:G686">
    <cfRule type="expression" dxfId="9940" priority="9189" stopIfTrue="1">
      <formula>$C686="A"</formula>
    </cfRule>
  </conditionalFormatting>
  <conditionalFormatting sqref="F686:G686">
    <cfRule type="expression" dxfId="9939" priority="9188">
      <formula>$C686="A"</formula>
    </cfRule>
  </conditionalFormatting>
  <conditionalFormatting sqref="D686:N686">
    <cfRule type="expression" dxfId="9938" priority="9187">
      <formula>$C686="A"</formula>
    </cfRule>
  </conditionalFormatting>
  <conditionalFormatting sqref="D686:E686 H686:N686">
    <cfRule type="expression" dxfId="9937" priority="9186" stopIfTrue="1">
      <formula>$C686="A"</formula>
    </cfRule>
  </conditionalFormatting>
  <conditionalFormatting sqref="F686:G686">
    <cfRule type="expression" dxfId="9936" priority="9185" stopIfTrue="1">
      <formula>$C686="A"</formula>
    </cfRule>
  </conditionalFormatting>
  <conditionalFormatting sqref="F686:G686">
    <cfRule type="expression" dxfId="9935" priority="9184">
      <formula>$C686="A"</formula>
    </cfRule>
  </conditionalFormatting>
  <conditionalFormatting sqref="F686:G686">
    <cfRule type="expression" dxfId="9934" priority="9183">
      <formula>$C686="A"</formula>
    </cfRule>
  </conditionalFormatting>
  <conditionalFormatting sqref="F686:G686">
    <cfRule type="expression" dxfId="9933" priority="9182" stopIfTrue="1">
      <formula>$C686="A"</formula>
    </cfRule>
  </conditionalFormatting>
  <conditionalFormatting sqref="F686:G686">
    <cfRule type="expression" dxfId="9932" priority="9181">
      <formula>$C686="A"</formula>
    </cfRule>
  </conditionalFormatting>
  <conditionalFormatting sqref="F686:G686">
    <cfRule type="expression" dxfId="9931" priority="9180">
      <formula>$C686="A"</formula>
    </cfRule>
  </conditionalFormatting>
  <conditionalFormatting sqref="F686:G686">
    <cfRule type="expression" dxfId="9930" priority="9179" stopIfTrue="1">
      <formula>$C686="A"</formula>
    </cfRule>
  </conditionalFormatting>
  <conditionalFormatting sqref="F686:G686">
    <cfRule type="expression" dxfId="9929" priority="9178">
      <formula>$C686="A"</formula>
    </cfRule>
  </conditionalFormatting>
  <conditionalFormatting sqref="F686:G686">
    <cfRule type="expression" dxfId="9928" priority="9177">
      <formula>$C686="A"</formula>
    </cfRule>
  </conditionalFormatting>
  <conditionalFormatting sqref="F686:G686">
    <cfRule type="expression" dxfId="9927" priority="9176" stopIfTrue="1">
      <formula>$C686="A"</formula>
    </cfRule>
  </conditionalFormatting>
  <conditionalFormatting sqref="F686:G686">
    <cfRule type="expression" dxfId="9926" priority="9175">
      <formula>$C686="A"</formula>
    </cfRule>
  </conditionalFormatting>
  <conditionalFormatting sqref="F686:G686">
    <cfRule type="expression" dxfId="9925" priority="9174">
      <formula>$C686="A"</formula>
    </cfRule>
  </conditionalFormatting>
  <conditionalFormatting sqref="F686:G686">
    <cfRule type="expression" dxfId="9924" priority="9173" stopIfTrue="1">
      <formula>$C686="A"</formula>
    </cfRule>
  </conditionalFormatting>
  <conditionalFormatting sqref="F686:G686">
    <cfRule type="expression" dxfId="9923" priority="9172">
      <formula>$C686="A"</formula>
    </cfRule>
  </conditionalFormatting>
  <conditionalFormatting sqref="I687:J687">
    <cfRule type="cellIs" dxfId="9922" priority="9171" stopIfTrue="1" operator="greaterThan">
      <formula>14</formula>
    </cfRule>
  </conditionalFormatting>
  <conditionalFormatting sqref="F687:G687">
    <cfRule type="expression" dxfId="9921" priority="9170">
      <formula>$C687="A"</formula>
    </cfRule>
  </conditionalFormatting>
  <conditionalFormatting sqref="F687:G687">
    <cfRule type="expression" dxfId="9920" priority="9169" stopIfTrue="1">
      <formula>$C687="A"</formula>
    </cfRule>
  </conditionalFormatting>
  <conditionalFormatting sqref="F687:G687">
    <cfRule type="expression" dxfId="9919" priority="9168">
      <formula>$C687="A"</formula>
    </cfRule>
  </conditionalFormatting>
  <conditionalFormatting sqref="F687:G687">
    <cfRule type="expression" dxfId="9918" priority="9167">
      <formula>$C687="A"</formula>
    </cfRule>
  </conditionalFormatting>
  <conditionalFormatting sqref="F687:G687">
    <cfRule type="expression" dxfId="9917" priority="9166" stopIfTrue="1">
      <formula>$C687="A"</formula>
    </cfRule>
  </conditionalFormatting>
  <conditionalFormatting sqref="F687:G687">
    <cfRule type="expression" dxfId="9916" priority="9165">
      <formula>$C687="A"</formula>
    </cfRule>
  </conditionalFormatting>
  <conditionalFormatting sqref="F687:G687">
    <cfRule type="expression" dxfId="9915" priority="9164">
      <formula>$C687="A"</formula>
    </cfRule>
  </conditionalFormatting>
  <conditionalFormatting sqref="F687:G687">
    <cfRule type="expression" dxfId="9914" priority="9163" stopIfTrue="1">
      <formula>$C687="A"</formula>
    </cfRule>
  </conditionalFormatting>
  <conditionalFormatting sqref="F687:G687">
    <cfRule type="expression" dxfId="9913" priority="9162">
      <formula>$C687="A"</formula>
    </cfRule>
  </conditionalFormatting>
  <conditionalFormatting sqref="D687:N687">
    <cfRule type="expression" dxfId="9912" priority="9161">
      <formula>$C687="A"</formula>
    </cfRule>
  </conditionalFormatting>
  <conditionalFormatting sqref="D687:E687 H687:N687">
    <cfRule type="expression" dxfId="9911" priority="9160" stopIfTrue="1">
      <formula>$C687="A"</formula>
    </cfRule>
  </conditionalFormatting>
  <conditionalFormatting sqref="F687:G687">
    <cfRule type="expression" dxfId="9910" priority="9159" stopIfTrue="1">
      <formula>$C687="A"</formula>
    </cfRule>
  </conditionalFormatting>
  <conditionalFormatting sqref="F687:G687">
    <cfRule type="expression" dxfId="9909" priority="9158">
      <formula>$C687="A"</formula>
    </cfRule>
  </conditionalFormatting>
  <conditionalFormatting sqref="F687:G687">
    <cfRule type="expression" dxfId="9908" priority="9157">
      <formula>$C687="A"</formula>
    </cfRule>
  </conditionalFormatting>
  <conditionalFormatting sqref="F687:G687">
    <cfRule type="expression" dxfId="9907" priority="9156" stopIfTrue="1">
      <formula>$C687="A"</formula>
    </cfRule>
  </conditionalFormatting>
  <conditionalFormatting sqref="F687:G687">
    <cfRule type="expression" dxfId="9906" priority="9155">
      <formula>$C687="A"</formula>
    </cfRule>
  </conditionalFormatting>
  <conditionalFormatting sqref="F687:G687">
    <cfRule type="expression" dxfId="9905" priority="9154">
      <formula>$C687="A"</formula>
    </cfRule>
  </conditionalFormatting>
  <conditionalFormatting sqref="F687:G687">
    <cfRule type="expression" dxfId="9904" priority="9153" stopIfTrue="1">
      <formula>$C687="A"</formula>
    </cfRule>
  </conditionalFormatting>
  <conditionalFormatting sqref="F687:G687">
    <cfRule type="expression" dxfId="9903" priority="9152">
      <formula>$C687="A"</formula>
    </cfRule>
  </conditionalFormatting>
  <conditionalFormatting sqref="F687:G687">
    <cfRule type="expression" dxfId="9902" priority="9151">
      <formula>$C687="A"</formula>
    </cfRule>
  </conditionalFormatting>
  <conditionalFormatting sqref="F687:G687">
    <cfRule type="expression" dxfId="9901" priority="9150" stopIfTrue="1">
      <formula>$C687="A"</formula>
    </cfRule>
  </conditionalFormatting>
  <conditionalFormatting sqref="F687:G687">
    <cfRule type="expression" dxfId="9900" priority="9149">
      <formula>$C687="A"</formula>
    </cfRule>
  </conditionalFormatting>
  <conditionalFormatting sqref="F687:G687">
    <cfRule type="expression" dxfId="9899" priority="9148">
      <formula>$C687="A"</formula>
    </cfRule>
  </conditionalFormatting>
  <conditionalFormatting sqref="F687:G687">
    <cfRule type="expression" dxfId="9898" priority="9147" stopIfTrue="1">
      <formula>$C687="A"</formula>
    </cfRule>
  </conditionalFormatting>
  <conditionalFormatting sqref="F687:G687">
    <cfRule type="expression" dxfId="9897" priority="9146">
      <formula>$C687="A"</formula>
    </cfRule>
  </conditionalFormatting>
  <conditionalFormatting sqref="I688:J688">
    <cfRule type="cellIs" dxfId="9896" priority="9119" stopIfTrue="1" operator="greaterThan">
      <formula>14</formula>
    </cfRule>
  </conditionalFormatting>
  <conditionalFormatting sqref="F688:G688">
    <cfRule type="expression" dxfId="9895" priority="9118">
      <formula>$C688="A"</formula>
    </cfRule>
  </conditionalFormatting>
  <conditionalFormatting sqref="F688:G688">
    <cfRule type="expression" dxfId="9894" priority="9117" stopIfTrue="1">
      <formula>$C688="A"</formula>
    </cfRule>
  </conditionalFormatting>
  <conditionalFormatting sqref="F688:G688">
    <cfRule type="expression" dxfId="9893" priority="9116">
      <formula>$C688="A"</formula>
    </cfRule>
  </conditionalFormatting>
  <conditionalFormatting sqref="F688:G688">
    <cfRule type="expression" dxfId="9892" priority="9115">
      <formula>$C688="A"</formula>
    </cfRule>
  </conditionalFormatting>
  <conditionalFormatting sqref="F688:G688">
    <cfRule type="expression" dxfId="9891" priority="9114" stopIfTrue="1">
      <formula>$C688="A"</formula>
    </cfRule>
  </conditionalFormatting>
  <conditionalFormatting sqref="F688:G688">
    <cfRule type="expression" dxfId="9890" priority="9113">
      <formula>$C688="A"</formula>
    </cfRule>
  </conditionalFormatting>
  <conditionalFormatting sqref="F688:G688">
    <cfRule type="expression" dxfId="9889" priority="9112">
      <formula>$C688="A"</formula>
    </cfRule>
  </conditionalFormatting>
  <conditionalFormatting sqref="F688:G688">
    <cfRule type="expression" dxfId="9888" priority="9111" stopIfTrue="1">
      <formula>$C688="A"</formula>
    </cfRule>
  </conditionalFormatting>
  <conditionalFormatting sqref="F688:G688">
    <cfRule type="expression" dxfId="9887" priority="9110">
      <formula>$C688="A"</formula>
    </cfRule>
  </conditionalFormatting>
  <conditionalFormatting sqref="D688:N688">
    <cfRule type="expression" dxfId="9886" priority="9109">
      <formula>$C688="A"</formula>
    </cfRule>
  </conditionalFormatting>
  <conditionalFormatting sqref="D688:E688 H688:N688">
    <cfRule type="expression" dxfId="9885" priority="9108" stopIfTrue="1">
      <formula>$C688="A"</formula>
    </cfRule>
  </conditionalFormatting>
  <conditionalFormatting sqref="F688:G688">
    <cfRule type="expression" dxfId="9884" priority="9107" stopIfTrue="1">
      <formula>$C688="A"</formula>
    </cfRule>
  </conditionalFormatting>
  <conditionalFormatting sqref="F688:G688">
    <cfRule type="expression" dxfId="9883" priority="9106">
      <formula>$C688="A"</formula>
    </cfRule>
  </conditionalFormatting>
  <conditionalFormatting sqref="F688:G688">
    <cfRule type="expression" dxfId="9882" priority="9105">
      <formula>$C688="A"</formula>
    </cfRule>
  </conditionalFormatting>
  <conditionalFormatting sqref="F688:G688">
    <cfRule type="expression" dxfId="9881" priority="9104" stopIfTrue="1">
      <formula>$C688="A"</formula>
    </cfRule>
  </conditionalFormatting>
  <conditionalFormatting sqref="F688:G688">
    <cfRule type="expression" dxfId="9880" priority="9103">
      <formula>$C688="A"</formula>
    </cfRule>
  </conditionalFormatting>
  <conditionalFormatting sqref="F688:G688">
    <cfRule type="expression" dxfId="9879" priority="9102">
      <formula>$C688="A"</formula>
    </cfRule>
  </conditionalFormatting>
  <conditionalFormatting sqref="F688:G688">
    <cfRule type="expression" dxfId="9878" priority="9101" stopIfTrue="1">
      <formula>$C688="A"</formula>
    </cfRule>
  </conditionalFormatting>
  <conditionalFormatting sqref="F688:G688">
    <cfRule type="expression" dxfId="9877" priority="9100">
      <formula>$C688="A"</formula>
    </cfRule>
  </conditionalFormatting>
  <conditionalFormatting sqref="F688:G688">
    <cfRule type="expression" dxfId="9876" priority="9099">
      <formula>$C688="A"</formula>
    </cfRule>
  </conditionalFormatting>
  <conditionalFormatting sqref="F688:G688">
    <cfRule type="expression" dxfId="9875" priority="9098" stopIfTrue="1">
      <formula>$C688="A"</formula>
    </cfRule>
  </conditionalFormatting>
  <conditionalFormatting sqref="F688:G688">
    <cfRule type="expression" dxfId="9874" priority="9097">
      <formula>$C688="A"</formula>
    </cfRule>
  </conditionalFormatting>
  <conditionalFormatting sqref="F688:G688">
    <cfRule type="expression" dxfId="9873" priority="9096">
      <formula>$C688="A"</formula>
    </cfRule>
  </conditionalFormatting>
  <conditionalFormatting sqref="F688:G688">
    <cfRule type="expression" dxfId="9872" priority="9095" stopIfTrue="1">
      <formula>$C688="A"</formula>
    </cfRule>
  </conditionalFormatting>
  <conditionalFormatting sqref="F688:G688">
    <cfRule type="expression" dxfId="9871" priority="9094">
      <formula>$C688="A"</formula>
    </cfRule>
  </conditionalFormatting>
  <conditionalFormatting sqref="I689:J689">
    <cfRule type="cellIs" dxfId="9870" priority="9093" stopIfTrue="1" operator="greaterThan">
      <formula>14</formula>
    </cfRule>
  </conditionalFormatting>
  <conditionalFormatting sqref="F689:G689">
    <cfRule type="expression" dxfId="9869" priority="9092">
      <formula>$C689="A"</formula>
    </cfRule>
  </conditionalFormatting>
  <conditionalFormatting sqref="F689:G689">
    <cfRule type="expression" dxfId="9868" priority="9091" stopIfTrue="1">
      <formula>$C689="A"</formula>
    </cfRule>
  </conditionalFormatting>
  <conditionalFormatting sqref="F689:G689">
    <cfRule type="expression" dxfId="9867" priority="9090">
      <formula>$C689="A"</formula>
    </cfRule>
  </conditionalFormatting>
  <conditionalFormatting sqref="F689:G689">
    <cfRule type="expression" dxfId="9866" priority="9089">
      <formula>$C689="A"</formula>
    </cfRule>
  </conditionalFormatting>
  <conditionalFormatting sqref="F689:G689">
    <cfRule type="expression" dxfId="9865" priority="9088" stopIfTrue="1">
      <formula>$C689="A"</formula>
    </cfRule>
  </conditionalFormatting>
  <conditionalFormatting sqref="F689:G689">
    <cfRule type="expression" dxfId="9864" priority="9087">
      <formula>$C689="A"</formula>
    </cfRule>
  </conditionalFormatting>
  <conditionalFormatting sqref="F689:G689">
    <cfRule type="expression" dxfId="9863" priority="9086">
      <formula>$C689="A"</formula>
    </cfRule>
  </conditionalFormatting>
  <conditionalFormatting sqref="F689:G689">
    <cfRule type="expression" dxfId="9862" priority="9085" stopIfTrue="1">
      <formula>$C689="A"</formula>
    </cfRule>
  </conditionalFormatting>
  <conditionalFormatting sqref="F689:G689">
    <cfRule type="expression" dxfId="9861" priority="9084">
      <formula>$C689="A"</formula>
    </cfRule>
  </conditionalFormatting>
  <conditionalFormatting sqref="D689:N689">
    <cfRule type="expression" dxfId="9860" priority="9083">
      <formula>$C689="A"</formula>
    </cfRule>
  </conditionalFormatting>
  <conditionalFormatting sqref="D689:E689 H689:N689">
    <cfRule type="expression" dxfId="9859" priority="9082" stopIfTrue="1">
      <formula>$C689="A"</formula>
    </cfRule>
  </conditionalFormatting>
  <conditionalFormatting sqref="F689:G689">
    <cfRule type="expression" dxfId="9858" priority="9081" stopIfTrue="1">
      <formula>$C689="A"</formula>
    </cfRule>
  </conditionalFormatting>
  <conditionalFormatting sqref="F689:G689">
    <cfRule type="expression" dxfId="9857" priority="9080">
      <formula>$C689="A"</formula>
    </cfRule>
  </conditionalFormatting>
  <conditionalFormatting sqref="F689:G689">
    <cfRule type="expression" dxfId="9856" priority="9079">
      <formula>$C689="A"</formula>
    </cfRule>
  </conditionalFormatting>
  <conditionalFormatting sqref="F689:G689">
    <cfRule type="expression" dxfId="9855" priority="9078" stopIfTrue="1">
      <formula>$C689="A"</formula>
    </cfRule>
  </conditionalFormatting>
  <conditionalFormatting sqref="F689:G689">
    <cfRule type="expression" dxfId="9854" priority="9077">
      <formula>$C689="A"</formula>
    </cfRule>
  </conditionalFormatting>
  <conditionalFormatting sqref="F689:G689">
    <cfRule type="expression" dxfId="9853" priority="9076">
      <formula>$C689="A"</formula>
    </cfRule>
  </conditionalFormatting>
  <conditionalFormatting sqref="F689:G689">
    <cfRule type="expression" dxfId="9852" priority="9075" stopIfTrue="1">
      <formula>$C689="A"</formula>
    </cfRule>
  </conditionalFormatting>
  <conditionalFormatting sqref="F689:G689">
    <cfRule type="expression" dxfId="9851" priority="9074">
      <formula>$C689="A"</formula>
    </cfRule>
  </conditionalFormatting>
  <conditionalFormatting sqref="F689:G689">
    <cfRule type="expression" dxfId="9850" priority="9073">
      <formula>$C689="A"</formula>
    </cfRule>
  </conditionalFormatting>
  <conditionalFormatting sqref="F689:G689">
    <cfRule type="expression" dxfId="9849" priority="9072" stopIfTrue="1">
      <formula>$C689="A"</formula>
    </cfRule>
  </conditionalFormatting>
  <conditionalFormatting sqref="F689:G689">
    <cfRule type="expression" dxfId="9848" priority="9071">
      <formula>$C689="A"</formula>
    </cfRule>
  </conditionalFormatting>
  <conditionalFormatting sqref="F689:G689">
    <cfRule type="expression" dxfId="9847" priority="9070">
      <formula>$C689="A"</formula>
    </cfRule>
  </conditionalFormatting>
  <conditionalFormatting sqref="F689:G689">
    <cfRule type="expression" dxfId="9846" priority="9069" stopIfTrue="1">
      <formula>$C689="A"</formula>
    </cfRule>
  </conditionalFormatting>
  <conditionalFormatting sqref="F689:G689">
    <cfRule type="expression" dxfId="9845" priority="9068">
      <formula>$C689="A"</formula>
    </cfRule>
  </conditionalFormatting>
  <conditionalFormatting sqref="I690:J690">
    <cfRule type="cellIs" dxfId="9844" priority="9067" stopIfTrue="1" operator="greaterThan">
      <formula>14</formula>
    </cfRule>
  </conditionalFormatting>
  <conditionalFormatting sqref="F690:G690">
    <cfRule type="expression" dxfId="9843" priority="9066">
      <formula>$C690="A"</formula>
    </cfRule>
  </conditionalFormatting>
  <conditionalFormatting sqref="F690:G690">
    <cfRule type="expression" dxfId="9842" priority="9065" stopIfTrue="1">
      <formula>$C690="A"</formula>
    </cfRule>
  </conditionalFormatting>
  <conditionalFormatting sqref="F690:G690">
    <cfRule type="expression" dxfId="9841" priority="9064">
      <formula>$C690="A"</formula>
    </cfRule>
  </conditionalFormatting>
  <conditionalFormatting sqref="F690:G690">
    <cfRule type="expression" dxfId="9840" priority="9063">
      <formula>$C690="A"</formula>
    </cfRule>
  </conditionalFormatting>
  <conditionalFormatting sqref="F690:G690">
    <cfRule type="expression" dxfId="9839" priority="9062" stopIfTrue="1">
      <formula>$C690="A"</formula>
    </cfRule>
  </conditionalFormatting>
  <conditionalFormatting sqref="F690:G690">
    <cfRule type="expression" dxfId="9838" priority="9061">
      <formula>$C690="A"</formula>
    </cfRule>
  </conditionalFormatting>
  <conditionalFormatting sqref="F690:G690">
    <cfRule type="expression" dxfId="9837" priority="9060">
      <formula>$C690="A"</formula>
    </cfRule>
  </conditionalFormatting>
  <conditionalFormatting sqref="F690:G690">
    <cfRule type="expression" dxfId="9836" priority="9059" stopIfTrue="1">
      <formula>$C690="A"</formula>
    </cfRule>
  </conditionalFormatting>
  <conditionalFormatting sqref="F690:G690">
    <cfRule type="expression" dxfId="9835" priority="9058">
      <formula>$C690="A"</formula>
    </cfRule>
  </conditionalFormatting>
  <conditionalFormatting sqref="D690:N690">
    <cfRule type="expression" dxfId="9834" priority="9057">
      <formula>$C690="A"</formula>
    </cfRule>
  </conditionalFormatting>
  <conditionalFormatting sqref="D690:E690 H690:N690">
    <cfRule type="expression" dxfId="9833" priority="9056" stopIfTrue="1">
      <formula>$C690="A"</formula>
    </cfRule>
  </conditionalFormatting>
  <conditionalFormatting sqref="F690:G690">
    <cfRule type="expression" dxfId="9832" priority="9055" stopIfTrue="1">
      <formula>$C690="A"</formula>
    </cfRule>
  </conditionalFormatting>
  <conditionalFormatting sqref="F690:G690">
    <cfRule type="expression" dxfId="9831" priority="9054">
      <formula>$C690="A"</formula>
    </cfRule>
  </conditionalFormatting>
  <conditionalFormatting sqref="F690:G690">
    <cfRule type="expression" dxfId="9830" priority="9053">
      <formula>$C690="A"</formula>
    </cfRule>
  </conditionalFormatting>
  <conditionalFormatting sqref="F690:G690">
    <cfRule type="expression" dxfId="9829" priority="9052" stopIfTrue="1">
      <formula>$C690="A"</formula>
    </cfRule>
  </conditionalFormatting>
  <conditionalFormatting sqref="F690:G690">
    <cfRule type="expression" dxfId="9828" priority="9051">
      <formula>$C690="A"</formula>
    </cfRule>
  </conditionalFormatting>
  <conditionalFormatting sqref="F690:G690">
    <cfRule type="expression" dxfId="9827" priority="9050">
      <formula>$C690="A"</formula>
    </cfRule>
  </conditionalFormatting>
  <conditionalFormatting sqref="F690:G690">
    <cfRule type="expression" dxfId="9826" priority="9049" stopIfTrue="1">
      <formula>$C690="A"</formula>
    </cfRule>
  </conditionalFormatting>
  <conditionalFormatting sqref="F690:G690">
    <cfRule type="expression" dxfId="9825" priority="9048">
      <formula>$C690="A"</formula>
    </cfRule>
  </conditionalFormatting>
  <conditionalFormatting sqref="F690:G690">
    <cfRule type="expression" dxfId="9824" priority="9047">
      <formula>$C690="A"</formula>
    </cfRule>
  </conditionalFormatting>
  <conditionalFormatting sqref="F690:G690">
    <cfRule type="expression" dxfId="9823" priority="9046" stopIfTrue="1">
      <formula>$C690="A"</formula>
    </cfRule>
  </conditionalFormatting>
  <conditionalFormatting sqref="F690:G690">
    <cfRule type="expression" dxfId="9822" priority="9045">
      <formula>$C690="A"</formula>
    </cfRule>
  </conditionalFormatting>
  <conditionalFormatting sqref="F690:G690">
    <cfRule type="expression" dxfId="9821" priority="9044">
      <formula>$C690="A"</formula>
    </cfRule>
  </conditionalFormatting>
  <conditionalFormatting sqref="F690:G690">
    <cfRule type="expression" dxfId="9820" priority="9043" stopIfTrue="1">
      <formula>$C690="A"</formula>
    </cfRule>
  </conditionalFormatting>
  <conditionalFormatting sqref="F690:G690">
    <cfRule type="expression" dxfId="9819" priority="9042">
      <formula>$C690="A"</formula>
    </cfRule>
  </conditionalFormatting>
  <conditionalFormatting sqref="I691:J691">
    <cfRule type="cellIs" dxfId="9818" priority="9041" stopIfTrue="1" operator="greaterThan">
      <formula>14</formula>
    </cfRule>
  </conditionalFormatting>
  <conditionalFormatting sqref="F691:G691">
    <cfRule type="expression" dxfId="9817" priority="9040">
      <formula>$C691="A"</formula>
    </cfRule>
  </conditionalFormatting>
  <conditionalFormatting sqref="F691:G691">
    <cfRule type="expression" dxfId="9816" priority="9039" stopIfTrue="1">
      <formula>$C691="A"</formula>
    </cfRule>
  </conditionalFormatting>
  <conditionalFormatting sqref="F691:G691">
    <cfRule type="expression" dxfId="9815" priority="9038">
      <formula>$C691="A"</formula>
    </cfRule>
  </conditionalFormatting>
  <conditionalFormatting sqref="F691:G691">
    <cfRule type="expression" dxfId="9814" priority="9037">
      <formula>$C691="A"</formula>
    </cfRule>
  </conditionalFormatting>
  <conditionalFormatting sqref="F691:G691">
    <cfRule type="expression" dxfId="9813" priority="9036" stopIfTrue="1">
      <formula>$C691="A"</formula>
    </cfRule>
  </conditionalFormatting>
  <conditionalFormatting sqref="F691:G691">
    <cfRule type="expression" dxfId="9812" priority="9035">
      <formula>$C691="A"</formula>
    </cfRule>
  </conditionalFormatting>
  <conditionalFormatting sqref="F691:G691">
    <cfRule type="expression" dxfId="9811" priority="9034">
      <formula>$C691="A"</formula>
    </cfRule>
  </conditionalFormatting>
  <conditionalFormatting sqref="F691:G691">
    <cfRule type="expression" dxfId="9810" priority="9033" stopIfTrue="1">
      <formula>$C691="A"</formula>
    </cfRule>
  </conditionalFormatting>
  <conditionalFormatting sqref="F691:G691">
    <cfRule type="expression" dxfId="9809" priority="9032">
      <formula>$C691="A"</formula>
    </cfRule>
  </conditionalFormatting>
  <conditionalFormatting sqref="D691:N691">
    <cfRule type="expression" dxfId="9808" priority="9031">
      <formula>$C691="A"</formula>
    </cfRule>
  </conditionalFormatting>
  <conditionalFormatting sqref="D691:E691 H691:N691">
    <cfRule type="expression" dxfId="9807" priority="9030" stopIfTrue="1">
      <formula>$C691="A"</formula>
    </cfRule>
  </conditionalFormatting>
  <conditionalFormatting sqref="F691:G691">
    <cfRule type="expression" dxfId="9806" priority="9029" stopIfTrue="1">
      <formula>$C691="A"</formula>
    </cfRule>
  </conditionalFormatting>
  <conditionalFormatting sqref="F691:G691">
    <cfRule type="expression" dxfId="9805" priority="9028">
      <formula>$C691="A"</formula>
    </cfRule>
  </conditionalFormatting>
  <conditionalFormatting sqref="F691:G691">
    <cfRule type="expression" dxfId="9804" priority="9027">
      <formula>$C691="A"</formula>
    </cfRule>
  </conditionalFormatting>
  <conditionalFormatting sqref="F691:G691">
    <cfRule type="expression" dxfId="9803" priority="9026" stopIfTrue="1">
      <formula>$C691="A"</formula>
    </cfRule>
  </conditionalFormatting>
  <conditionalFormatting sqref="F691:G691">
    <cfRule type="expression" dxfId="9802" priority="9025">
      <formula>$C691="A"</formula>
    </cfRule>
  </conditionalFormatting>
  <conditionalFormatting sqref="F691:G691">
    <cfRule type="expression" dxfId="9801" priority="9024">
      <formula>$C691="A"</formula>
    </cfRule>
  </conditionalFormatting>
  <conditionalFormatting sqref="F691:G691">
    <cfRule type="expression" dxfId="9800" priority="9023" stopIfTrue="1">
      <formula>$C691="A"</formula>
    </cfRule>
  </conditionalFormatting>
  <conditionalFormatting sqref="F691:G691">
    <cfRule type="expression" dxfId="9799" priority="9022">
      <formula>$C691="A"</formula>
    </cfRule>
  </conditionalFormatting>
  <conditionalFormatting sqref="F691:G691">
    <cfRule type="expression" dxfId="9798" priority="9021">
      <formula>$C691="A"</formula>
    </cfRule>
  </conditionalFormatting>
  <conditionalFormatting sqref="F691:G691">
    <cfRule type="expression" dxfId="9797" priority="9020" stopIfTrue="1">
      <formula>$C691="A"</formula>
    </cfRule>
  </conditionalFormatting>
  <conditionalFormatting sqref="F691:G691">
    <cfRule type="expression" dxfId="9796" priority="9019">
      <formula>$C691="A"</formula>
    </cfRule>
  </conditionalFormatting>
  <conditionalFormatting sqref="F691:G691">
    <cfRule type="expression" dxfId="9795" priority="9018">
      <formula>$C691="A"</formula>
    </cfRule>
  </conditionalFormatting>
  <conditionalFormatting sqref="F691:G691">
    <cfRule type="expression" dxfId="9794" priority="9017" stopIfTrue="1">
      <formula>$C691="A"</formula>
    </cfRule>
  </conditionalFormatting>
  <conditionalFormatting sqref="F691:G691">
    <cfRule type="expression" dxfId="9793" priority="9016">
      <formula>$C691="A"</formula>
    </cfRule>
  </conditionalFormatting>
  <conditionalFormatting sqref="I692:J692">
    <cfRule type="cellIs" dxfId="9792" priority="9015" stopIfTrue="1" operator="greaterThan">
      <formula>14</formula>
    </cfRule>
  </conditionalFormatting>
  <conditionalFormatting sqref="F692:G692">
    <cfRule type="expression" dxfId="9791" priority="9014">
      <formula>$C692="A"</formula>
    </cfRule>
  </conditionalFormatting>
  <conditionalFormatting sqref="F692:G692">
    <cfRule type="expression" dxfId="9790" priority="9013" stopIfTrue="1">
      <formula>$C692="A"</formula>
    </cfRule>
  </conditionalFormatting>
  <conditionalFormatting sqref="F692:G692">
    <cfRule type="expression" dxfId="9789" priority="9012">
      <formula>$C692="A"</formula>
    </cfRule>
  </conditionalFormatting>
  <conditionalFormatting sqref="F692:G692">
    <cfRule type="expression" dxfId="9788" priority="9011">
      <formula>$C692="A"</formula>
    </cfRule>
  </conditionalFormatting>
  <conditionalFormatting sqref="F692:G692">
    <cfRule type="expression" dxfId="9787" priority="9010" stopIfTrue="1">
      <formula>$C692="A"</formula>
    </cfRule>
  </conditionalFormatting>
  <conditionalFormatting sqref="F692:G692">
    <cfRule type="expression" dxfId="9786" priority="9009">
      <formula>$C692="A"</formula>
    </cfRule>
  </conditionalFormatting>
  <conditionalFormatting sqref="F692:G692">
    <cfRule type="expression" dxfId="9785" priority="9008">
      <formula>$C692="A"</formula>
    </cfRule>
  </conditionalFormatting>
  <conditionalFormatting sqref="F692:G692">
    <cfRule type="expression" dxfId="9784" priority="9007" stopIfTrue="1">
      <formula>$C692="A"</formula>
    </cfRule>
  </conditionalFormatting>
  <conditionalFormatting sqref="F692:G692">
    <cfRule type="expression" dxfId="9783" priority="9006">
      <formula>$C692="A"</formula>
    </cfRule>
  </conditionalFormatting>
  <conditionalFormatting sqref="D692:N692">
    <cfRule type="expression" dxfId="9782" priority="9005">
      <formula>$C692="A"</formula>
    </cfRule>
  </conditionalFormatting>
  <conditionalFormatting sqref="D692:E692 H692:N692">
    <cfRule type="expression" dxfId="9781" priority="9004" stopIfTrue="1">
      <formula>$C692="A"</formula>
    </cfRule>
  </conditionalFormatting>
  <conditionalFormatting sqref="F692:G692">
    <cfRule type="expression" dxfId="9780" priority="9003" stopIfTrue="1">
      <formula>$C692="A"</formula>
    </cfRule>
  </conditionalFormatting>
  <conditionalFormatting sqref="F692:G692">
    <cfRule type="expression" dxfId="9779" priority="9002">
      <formula>$C692="A"</formula>
    </cfRule>
  </conditionalFormatting>
  <conditionalFormatting sqref="F692:G692">
    <cfRule type="expression" dxfId="9778" priority="9001">
      <formula>$C692="A"</formula>
    </cfRule>
  </conditionalFormatting>
  <conditionalFormatting sqref="F692:G692">
    <cfRule type="expression" dxfId="9777" priority="9000" stopIfTrue="1">
      <formula>$C692="A"</formula>
    </cfRule>
  </conditionalFormatting>
  <conditionalFormatting sqref="F692:G692">
    <cfRule type="expression" dxfId="9776" priority="8999">
      <formula>$C692="A"</formula>
    </cfRule>
  </conditionalFormatting>
  <conditionalFormatting sqref="F692:G692">
    <cfRule type="expression" dxfId="9775" priority="8998">
      <formula>$C692="A"</formula>
    </cfRule>
  </conditionalFormatting>
  <conditionalFormatting sqref="F692:G692">
    <cfRule type="expression" dxfId="9774" priority="8997" stopIfTrue="1">
      <formula>$C692="A"</formula>
    </cfRule>
  </conditionalFormatting>
  <conditionalFormatting sqref="F692:G692">
    <cfRule type="expression" dxfId="9773" priority="8996">
      <formula>$C692="A"</formula>
    </cfRule>
  </conditionalFormatting>
  <conditionalFormatting sqref="F692:G692">
    <cfRule type="expression" dxfId="9772" priority="8995">
      <formula>$C692="A"</formula>
    </cfRule>
  </conditionalFormatting>
  <conditionalFormatting sqref="F692:G692">
    <cfRule type="expression" dxfId="9771" priority="8994" stopIfTrue="1">
      <formula>$C692="A"</formula>
    </cfRule>
  </conditionalFormatting>
  <conditionalFormatting sqref="F692:G692">
    <cfRule type="expression" dxfId="9770" priority="8993">
      <formula>$C692="A"</formula>
    </cfRule>
  </conditionalFormatting>
  <conditionalFormatting sqref="F692:G692">
    <cfRule type="expression" dxfId="9769" priority="8992">
      <formula>$C692="A"</formula>
    </cfRule>
  </conditionalFormatting>
  <conditionalFormatting sqref="F692:G692">
    <cfRule type="expression" dxfId="9768" priority="8991" stopIfTrue="1">
      <formula>$C692="A"</formula>
    </cfRule>
  </conditionalFormatting>
  <conditionalFormatting sqref="F692:G692">
    <cfRule type="expression" dxfId="9767" priority="8990">
      <formula>$C692="A"</formula>
    </cfRule>
  </conditionalFormatting>
  <conditionalFormatting sqref="I693:J693">
    <cfRule type="cellIs" dxfId="9766" priority="8989" stopIfTrue="1" operator="greaterThan">
      <formula>14</formula>
    </cfRule>
  </conditionalFormatting>
  <conditionalFormatting sqref="F693:G693">
    <cfRule type="expression" dxfId="9765" priority="8988">
      <formula>$C693="A"</formula>
    </cfRule>
  </conditionalFormatting>
  <conditionalFormatting sqref="F693:G693">
    <cfRule type="expression" dxfId="9764" priority="8987" stopIfTrue="1">
      <formula>$C693="A"</formula>
    </cfRule>
  </conditionalFormatting>
  <conditionalFormatting sqref="F693:G693">
    <cfRule type="expression" dxfId="9763" priority="8986">
      <formula>$C693="A"</formula>
    </cfRule>
  </conditionalFormatting>
  <conditionalFormatting sqref="F693:G693">
    <cfRule type="expression" dxfId="9762" priority="8985">
      <formula>$C693="A"</formula>
    </cfRule>
  </conditionalFormatting>
  <conditionalFormatting sqref="F693:G693">
    <cfRule type="expression" dxfId="9761" priority="8984" stopIfTrue="1">
      <formula>$C693="A"</formula>
    </cfRule>
  </conditionalFormatting>
  <conditionalFormatting sqref="F693:G693">
    <cfRule type="expression" dxfId="9760" priority="8983">
      <formula>$C693="A"</formula>
    </cfRule>
  </conditionalFormatting>
  <conditionalFormatting sqref="F693:G693">
    <cfRule type="expression" dxfId="9759" priority="8982">
      <formula>$C693="A"</formula>
    </cfRule>
  </conditionalFormatting>
  <conditionalFormatting sqref="F693:G693">
    <cfRule type="expression" dxfId="9758" priority="8981" stopIfTrue="1">
      <formula>$C693="A"</formula>
    </cfRule>
  </conditionalFormatting>
  <conditionalFormatting sqref="F693:G693">
    <cfRule type="expression" dxfId="9757" priority="8980">
      <formula>$C693="A"</formula>
    </cfRule>
  </conditionalFormatting>
  <conditionalFormatting sqref="D693:N693">
    <cfRule type="expression" dxfId="9756" priority="8979">
      <formula>$C693="A"</formula>
    </cfRule>
  </conditionalFormatting>
  <conditionalFormatting sqref="D693:E693 H693:N693">
    <cfRule type="expression" dxfId="9755" priority="8978" stopIfTrue="1">
      <formula>$C693="A"</formula>
    </cfRule>
  </conditionalFormatting>
  <conditionalFormatting sqref="F693:G693">
    <cfRule type="expression" dxfId="9754" priority="8977" stopIfTrue="1">
      <formula>$C693="A"</formula>
    </cfRule>
  </conditionalFormatting>
  <conditionalFormatting sqref="F693:G693">
    <cfRule type="expression" dxfId="9753" priority="8976">
      <formula>$C693="A"</formula>
    </cfRule>
  </conditionalFormatting>
  <conditionalFormatting sqref="F693:G693">
    <cfRule type="expression" dxfId="9752" priority="8975">
      <formula>$C693="A"</formula>
    </cfRule>
  </conditionalFormatting>
  <conditionalFormatting sqref="F693:G693">
    <cfRule type="expression" dxfId="9751" priority="8974" stopIfTrue="1">
      <formula>$C693="A"</formula>
    </cfRule>
  </conditionalFormatting>
  <conditionalFormatting sqref="F693:G693">
    <cfRule type="expression" dxfId="9750" priority="8973">
      <formula>$C693="A"</formula>
    </cfRule>
  </conditionalFormatting>
  <conditionalFormatting sqref="F693:G693">
    <cfRule type="expression" dxfId="9749" priority="8972">
      <formula>$C693="A"</formula>
    </cfRule>
  </conditionalFormatting>
  <conditionalFormatting sqref="F693:G693">
    <cfRule type="expression" dxfId="9748" priority="8971" stopIfTrue="1">
      <formula>$C693="A"</formula>
    </cfRule>
  </conditionalFormatting>
  <conditionalFormatting sqref="F693:G693">
    <cfRule type="expression" dxfId="9747" priority="8970">
      <formula>$C693="A"</formula>
    </cfRule>
  </conditionalFormatting>
  <conditionalFormatting sqref="F693:G693">
    <cfRule type="expression" dxfId="9746" priority="8969">
      <formula>$C693="A"</formula>
    </cfRule>
  </conditionalFormatting>
  <conditionalFormatting sqref="F693:G693">
    <cfRule type="expression" dxfId="9745" priority="8968" stopIfTrue="1">
      <formula>$C693="A"</formula>
    </cfRule>
  </conditionalFormatting>
  <conditionalFormatting sqref="F693:G693">
    <cfRule type="expression" dxfId="9744" priority="8967">
      <formula>$C693="A"</formula>
    </cfRule>
  </conditionalFormatting>
  <conditionalFormatting sqref="F693:G693">
    <cfRule type="expression" dxfId="9743" priority="8966">
      <formula>$C693="A"</formula>
    </cfRule>
  </conditionalFormatting>
  <conditionalFormatting sqref="F693:G693">
    <cfRule type="expression" dxfId="9742" priority="8965" stopIfTrue="1">
      <formula>$C693="A"</formula>
    </cfRule>
  </conditionalFormatting>
  <conditionalFormatting sqref="F693:G693">
    <cfRule type="expression" dxfId="9741" priority="8964">
      <formula>$C693="A"</formula>
    </cfRule>
  </conditionalFormatting>
  <conditionalFormatting sqref="I694:J694">
    <cfRule type="cellIs" dxfId="9740" priority="8963" stopIfTrue="1" operator="greaterThan">
      <formula>14</formula>
    </cfRule>
  </conditionalFormatting>
  <conditionalFormatting sqref="F694:G694">
    <cfRule type="expression" dxfId="9739" priority="8962">
      <formula>$C694="A"</formula>
    </cfRule>
  </conditionalFormatting>
  <conditionalFormatting sqref="F694:G694">
    <cfRule type="expression" dxfId="9738" priority="8961" stopIfTrue="1">
      <formula>$C694="A"</formula>
    </cfRule>
  </conditionalFormatting>
  <conditionalFormatting sqref="F694:G694">
    <cfRule type="expression" dxfId="9737" priority="8960">
      <formula>$C694="A"</formula>
    </cfRule>
  </conditionalFormatting>
  <conditionalFormatting sqref="F694:G694">
    <cfRule type="expression" dxfId="9736" priority="8959">
      <formula>$C694="A"</formula>
    </cfRule>
  </conditionalFormatting>
  <conditionalFormatting sqref="F694:G694">
    <cfRule type="expression" dxfId="9735" priority="8958" stopIfTrue="1">
      <formula>$C694="A"</formula>
    </cfRule>
  </conditionalFormatting>
  <conditionalFormatting sqref="F694:G694">
    <cfRule type="expression" dxfId="9734" priority="8957">
      <formula>$C694="A"</formula>
    </cfRule>
  </conditionalFormatting>
  <conditionalFormatting sqref="F694:G694">
    <cfRule type="expression" dxfId="9733" priority="8956">
      <formula>$C694="A"</formula>
    </cfRule>
  </conditionalFormatting>
  <conditionalFormatting sqref="F694:G694">
    <cfRule type="expression" dxfId="9732" priority="8955" stopIfTrue="1">
      <formula>$C694="A"</formula>
    </cfRule>
  </conditionalFormatting>
  <conditionalFormatting sqref="F694:G694">
    <cfRule type="expression" dxfId="9731" priority="8954">
      <formula>$C694="A"</formula>
    </cfRule>
  </conditionalFormatting>
  <conditionalFormatting sqref="D694:N694">
    <cfRule type="expression" dxfId="9730" priority="8953">
      <formula>$C694="A"</formula>
    </cfRule>
  </conditionalFormatting>
  <conditionalFormatting sqref="D694:E694 H694:N694">
    <cfRule type="expression" dxfId="9729" priority="8952" stopIfTrue="1">
      <formula>$C694="A"</formula>
    </cfRule>
  </conditionalFormatting>
  <conditionalFormatting sqref="F694:G694">
    <cfRule type="expression" dxfId="9728" priority="8951" stopIfTrue="1">
      <formula>$C694="A"</formula>
    </cfRule>
  </conditionalFormatting>
  <conditionalFormatting sqref="F694:G694">
    <cfRule type="expression" dxfId="9727" priority="8950">
      <formula>$C694="A"</formula>
    </cfRule>
  </conditionalFormatting>
  <conditionalFormatting sqref="F694:G694">
    <cfRule type="expression" dxfId="9726" priority="8949">
      <formula>$C694="A"</formula>
    </cfRule>
  </conditionalFormatting>
  <conditionalFormatting sqref="F694:G694">
    <cfRule type="expression" dxfId="9725" priority="8948" stopIfTrue="1">
      <formula>$C694="A"</formula>
    </cfRule>
  </conditionalFormatting>
  <conditionalFormatting sqref="F694:G694">
    <cfRule type="expression" dxfId="9724" priority="8947">
      <formula>$C694="A"</formula>
    </cfRule>
  </conditionalFormatting>
  <conditionalFormatting sqref="F694:G694">
    <cfRule type="expression" dxfId="9723" priority="8946">
      <formula>$C694="A"</formula>
    </cfRule>
  </conditionalFormatting>
  <conditionalFormatting sqref="F694:G694">
    <cfRule type="expression" dxfId="9722" priority="8945" stopIfTrue="1">
      <formula>$C694="A"</formula>
    </cfRule>
  </conditionalFormatting>
  <conditionalFormatting sqref="F694:G694">
    <cfRule type="expression" dxfId="9721" priority="8944">
      <formula>$C694="A"</formula>
    </cfRule>
  </conditionalFormatting>
  <conditionalFormatting sqref="F694:G694">
    <cfRule type="expression" dxfId="9720" priority="8943">
      <formula>$C694="A"</formula>
    </cfRule>
  </conditionalFormatting>
  <conditionalFormatting sqref="F694:G694">
    <cfRule type="expression" dxfId="9719" priority="8942" stopIfTrue="1">
      <formula>$C694="A"</formula>
    </cfRule>
  </conditionalFormatting>
  <conditionalFormatting sqref="F694:G694">
    <cfRule type="expression" dxfId="9718" priority="8941">
      <formula>$C694="A"</formula>
    </cfRule>
  </conditionalFormatting>
  <conditionalFormatting sqref="F694:G694">
    <cfRule type="expression" dxfId="9717" priority="8940">
      <formula>$C694="A"</formula>
    </cfRule>
  </conditionalFormatting>
  <conditionalFormatting sqref="F694:G694">
    <cfRule type="expression" dxfId="9716" priority="8939" stopIfTrue="1">
      <formula>$C694="A"</formula>
    </cfRule>
  </conditionalFormatting>
  <conditionalFormatting sqref="F694:G694">
    <cfRule type="expression" dxfId="9715" priority="8938">
      <formula>$C694="A"</formula>
    </cfRule>
  </conditionalFormatting>
  <conditionalFormatting sqref="I695:J695">
    <cfRule type="cellIs" dxfId="9714" priority="8937" stopIfTrue="1" operator="greaterThan">
      <formula>14</formula>
    </cfRule>
  </conditionalFormatting>
  <conditionalFormatting sqref="F695:G695">
    <cfRule type="expression" dxfId="9713" priority="8936">
      <formula>$C695="A"</formula>
    </cfRule>
  </conditionalFormatting>
  <conditionalFormatting sqref="F695:G695">
    <cfRule type="expression" dxfId="9712" priority="8935" stopIfTrue="1">
      <formula>$C695="A"</formula>
    </cfRule>
  </conditionalFormatting>
  <conditionalFormatting sqref="F695:G695">
    <cfRule type="expression" dxfId="9711" priority="8934">
      <formula>$C695="A"</formula>
    </cfRule>
  </conditionalFormatting>
  <conditionalFormatting sqref="F695:G695">
    <cfRule type="expression" dxfId="9710" priority="8933">
      <formula>$C695="A"</formula>
    </cfRule>
  </conditionalFormatting>
  <conditionalFormatting sqref="F695:G695">
    <cfRule type="expression" dxfId="9709" priority="8932" stopIfTrue="1">
      <formula>$C695="A"</formula>
    </cfRule>
  </conditionalFormatting>
  <conditionalFormatting sqref="F695:G695">
    <cfRule type="expression" dxfId="9708" priority="8931">
      <formula>$C695="A"</formula>
    </cfRule>
  </conditionalFormatting>
  <conditionalFormatting sqref="F695:G695">
    <cfRule type="expression" dxfId="9707" priority="8930">
      <formula>$C695="A"</formula>
    </cfRule>
  </conditionalFormatting>
  <conditionalFormatting sqref="F695:G695">
    <cfRule type="expression" dxfId="9706" priority="8929" stopIfTrue="1">
      <formula>$C695="A"</formula>
    </cfRule>
  </conditionalFormatting>
  <conditionalFormatting sqref="F695:G695">
    <cfRule type="expression" dxfId="9705" priority="8928">
      <formula>$C695="A"</formula>
    </cfRule>
  </conditionalFormatting>
  <conditionalFormatting sqref="D695:N695">
    <cfRule type="expression" dxfId="9704" priority="8927">
      <formula>$C695="A"</formula>
    </cfRule>
  </conditionalFormatting>
  <conditionalFormatting sqref="D695:E695 H695:N695">
    <cfRule type="expression" dxfId="9703" priority="8926" stopIfTrue="1">
      <formula>$C695="A"</formula>
    </cfRule>
  </conditionalFormatting>
  <conditionalFormatting sqref="F695:G695">
    <cfRule type="expression" dxfId="9702" priority="8925" stopIfTrue="1">
      <formula>$C695="A"</formula>
    </cfRule>
  </conditionalFormatting>
  <conditionalFormatting sqref="F695:G695">
    <cfRule type="expression" dxfId="9701" priority="8924">
      <formula>$C695="A"</formula>
    </cfRule>
  </conditionalFormatting>
  <conditionalFormatting sqref="F695:G695">
    <cfRule type="expression" dxfId="9700" priority="8923">
      <formula>$C695="A"</formula>
    </cfRule>
  </conditionalFormatting>
  <conditionalFormatting sqref="F695:G695">
    <cfRule type="expression" dxfId="9699" priority="8922" stopIfTrue="1">
      <formula>$C695="A"</formula>
    </cfRule>
  </conditionalFormatting>
  <conditionalFormatting sqref="F695:G695">
    <cfRule type="expression" dxfId="9698" priority="8921">
      <formula>$C695="A"</formula>
    </cfRule>
  </conditionalFormatting>
  <conditionalFormatting sqref="F695:G695">
    <cfRule type="expression" dxfId="9697" priority="8920">
      <formula>$C695="A"</formula>
    </cfRule>
  </conditionalFormatting>
  <conditionalFormatting sqref="F695:G695">
    <cfRule type="expression" dxfId="9696" priority="8919" stopIfTrue="1">
      <formula>$C695="A"</formula>
    </cfRule>
  </conditionalFormatting>
  <conditionalFormatting sqref="F695:G695">
    <cfRule type="expression" dxfId="9695" priority="8918">
      <formula>$C695="A"</formula>
    </cfRule>
  </conditionalFormatting>
  <conditionalFormatting sqref="F695:G695">
    <cfRule type="expression" dxfId="9694" priority="8917">
      <formula>$C695="A"</formula>
    </cfRule>
  </conditionalFormatting>
  <conditionalFormatting sqref="F695:G695">
    <cfRule type="expression" dxfId="9693" priority="8916" stopIfTrue="1">
      <formula>$C695="A"</formula>
    </cfRule>
  </conditionalFormatting>
  <conditionalFormatting sqref="F695:G695">
    <cfRule type="expression" dxfId="9692" priority="8915">
      <formula>$C695="A"</formula>
    </cfRule>
  </conditionalFormatting>
  <conditionalFormatting sqref="F695:G695">
    <cfRule type="expression" dxfId="9691" priority="8914">
      <formula>$C695="A"</formula>
    </cfRule>
  </conditionalFormatting>
  <conditionalFormatting sqref="F695:G695">
    <cfRule type="expression" dxfId="9690" priority="8913" stopIfTrue="1">
      <formula>$C695="A"</formula>
    </cfRule>
  </conditionalFormatting>
  <conditionalFormatting sqref="F695:G695">
    <cfRule type="expression" dxfId="9689" priority="8912">
      <formula>$C695="A"</formula>
    </cfRule>
  </conditionalFormatting>
  <conditionalFormatting sqref="I696:J696">
    <cfRule type="cellIs" dxfId="9688" priority="8911" stopIfTrue="1" operator="greaterThan">
      <formula>14</formula>
    </cfRule>
  </conditionalFormatting>
  <conditionalFormatting sqref="F696:G696">
    <cfRule type="expression" dxfId="9687" priority="8910">
      <formula>$C696="A"</formula>
    </cfRule>
  </conditionalFormatting>
  <conditionalFormatting sqref="F696:G696">
    <cfRule type="expression" dxfId="9686" priority="8909" stopIfTrue="1">
      <formula>$C696="A"</formula>
    </cfRule>
  </conditionalFormatting>
  <conditionalFormatting sqref="F696:G696">
    <cfRule type="expression" dxfId="9685" priority="8908">
      <formula>$C696="A"</formula>
    </cfRule>
  </conditionalFormatting>
  <conditionalFormatting sqref="F696:G696">
    <cfRule type="expression" dxfId="9684" priority="8907">
      <formula>$C696="A"</formula>
    </cfRule>
  </conditionalFormatting>
  <conditionalFormatting sqref="F696:G696">
    <cfRule type="expression" dxfId="9683" priority="8906" stopIfTrue="1">
      <formula>$C696="A"</formula>
    </cfRule>
  </conditionalFormatting>
  <conditionalFormatting sqref="F696:G696">
    <cfRule type="expression" dxfId="9682" priority="8905">
      <formula>$C696="A"</formula>
    </cfRule>
  </conditionalFormatting>
  <conditionalFormatting sqref="F696:G696">
    <cfRule type="expression" dxfId="9681" priority="8904">
      <formula>$C696="A"</formula>
    </cfRule>
  </conditionalFormatting>
  <conditionalFormatting sqref="F696:G696">
    <cfRule type="expression" dxfId="9680" priority="8903" stopIfTrue="1">
      <formula>$C696="A"</formula>
    </cfRule>
  </conditionalFormatting>
  <conditionalFormatting sqref="F696:G696">
    <cfRule type="expression" dxfId="9679" priority="8902">
      <formula>$C696="A"</formula>
    </cfRule>
  </conditionalFormatting>
  <conditionalFormatting sqref="D696:N696">
    <cfRule type="expression" dxfId="9678" priority="8901">
      <formula>$C696="A"</formula>
    </cfRule>
  </conditionalFormatting>
  <conditionalFormatting sqref="D696:E696 H696:N696">
    <cfRule type="expression" dxfId="9677" priority="8900" stopIfTrue="1">
      <formula>$C696="A"</formula>
    </cfRule>
  </conditionalFormatting>
  <conditionalFormatting sqref="F696:G696">
    <cfRule type="expression" dxfId="9676" priority="8899" stopIfTrue="1">
      <formula>$C696="A"</formula>
    </cfRule>
  </conditionalFormatting>
  <conditionalFormatting sqref="F696:G696">
    <cfRule type="expression" dxfId="9675" priority="8898">
      <formula>$C696="A"</formula>
    </cfRule>
  </conditionalFormatting>
  <conditionalFormatting sqref="F696:G696">
    <cfRule type="expression" dxfId="9674" priority="8897">
      <formula>$C696="A"</formula>
    </cfRule>
  </conditionalFormatting>
  <conditionalFormatting sqref="F696:G696">
    <cfRule type="expression" dxfId="9673" priority="8896" stopIfTrue="1">
      <formula>$C696="A"</formula>
    </cfRule>
  </conditionalFormatting>
  <conditionalFormatting sqref="F696:G696">
    <cfRule type="expression" dxfId="9672" priority="8895">
      <formula>$C696="A"</formula>
    </cfRule>
  </conditionalFormatting>
  <conditionalFormatting sqref="F696:G696">
    <cfRule type="expression" dxfId="9671" priority="8894">
      <formula>$C696="A"</formula>
    </cfRule>
  </conditionalFormatting>
  <conditionalFormatting sqref="F696:G696">
    <cfRule type="expression" dxfId="9670" priority="8893" stopIfTrue="1">
      <formula>$C696="A"</formula>
    </cfRule>
  </conditionalFormatting>
  <conditionalFormatting sqref="F696:G696">
    <cfRule type="expression" dxfId="9669" priority="8892">
      <formula>$C696="A"</formula>
    </cfRule>
  </conditionalFormatting>
  <conditionalFormatting sqref="F696:G696">
    <cfRule type="expression" dxfId="9668" priority="8891">
      <formula>$C696="A"</formula>
    </cfRule>
  </conditionalFormatting>
  <conditionalFormatting sqref="F696:G696">
    <cfRule type="expression" dxfId="9667" priority="8890" stopIfTrue="1">
      <formula>$C696="A"</formula>
    </cfRule>
  </conditionalFormatting>
  <conditionalFormatting sqref="F696:G696">
    <cfRule type="expression" dxfId="9666" priority="8889">
      <formula>$C696="A"</formula>
    </cfRule>
  </conditionalFormatting>
  <conditionalFormatting sqref="F696:G696">
    <cfRule type="expression" dxfId="9665" priority="8888">
      <formula>$C696="A"</formula>
    </cfRule>
  </conditionalFormatting>
  <conditionalFormatting sqref="F696:G696">
    <cfRule type="expression" dxfId="9664" priority="8887" stopIfTrue="1">
      <formula>$C696="A"</formula>
    </cfRule>
  </conditionalFormatting>
  <conditionalFormatting sqref="F696:G696">
    <cfRule type="expression" dxfId="9663" priority="8886">
      <formula>$C696="A"</formula>
    </cfRule>
  </conditionalFormatting>
  <conditionalFormatting sqref="I697:J697">
    <cfRule type="cellIs" dxfId="9662" priority="8885" stopIfTrue="1" operator="greaterThan">
      <formula>14</formula>
    </cfRule>
  </conditionalFormatting>
  <conditionalFormatting sqref="H697:N697">
    <cfRule type="expression" dxfId="9661" priority="8875">
      <formula>$C697="A"</formula>
    </cfRule>
  </conditionalFormatting>
  <conditionalFormatting sqref="H697:N697">
    <cfRule type="expression" dxfId="9660" priority="8874" stopIfTrue="1">
      <formula>$C697="A"</formula>
    </cfRule>
  </conditionalFormatting>
  <conditionalFormatting sqref="I698:J698">
    <cfRule type="cellIs" dxfId="9659" priority="8859" stopIfTrue="1" operator="greaterThan">
      <formula>14</formula>
    </cfRule>
  </conditionalFormatting>
  <conditionalFormatting sqref="H698:N698">
    <cfRule type="expression" dxfId="9658" priority="8849">
      <formula>$C698="A"</formula>
    </cfRule>
  </conditionalFormatting>
  <conditionalFormatting sqref="H698:N698">
    <cfRule type="expression" dxfId="9657" priority="8848" stopIfTrue="1">
      <formula>$C698="A"</formula>
    </cfRule>
  </conditionalFormatting>
  <conditionalFormatting sqref="I699:J699">
    <cfRule type="cellIs" dxfId="9656" priority="8833" stopIfTrue="1" operator="greaterThan">
      <formula>14</formula>
    </cfRule>
  </conditionalFormatting>
  <conditionalFormatting sqref="F699:G699">
    <cfRule type="expression" dxfId="9655" priority="8832">
      <formula>$C699="A"</formula>
    </cfRule>
  </conditionalFormatting>
  <conditionalFormatting sqref="F699:G699">
    <cfRule type="expression" dxfId="9654" priority="8831" stopIfTrue="1">
      <formula>$C699="A"</formula>
    </cfRule>
  </conditionalFormatting>
  <conditionalFormatting sqref="F699:G699">
    <cfRule type="expression" dxfId="9653" priority="8830">
      <formula>$C699="A"</formula>
    </cfRule>
  </conditionalFormatting>
  <conditionalFormatting sqref="F699:G699">
    <cfRule type="expression" dxfId="9652" priority="8829">
      <formula>$C699="A"</formula>
    </cfRule>
  </conditionalFormatting>
  <conditionalFormatting sqref="F699:G699">
    <cfRule type="expression" dxfId="9651" priority="8828" stopIfTrue="1">
      <formula>$C699="A"</formula>
    </cfRule>
  </conditionalFormatting>
  <conditionalFormatting sqref="F699:G699">
    <cfRule type="expression" dxfId="9650" priority="8827">
      <formula>$C699="A"</formula>
    </cfRule>
  </conditionalFormatting>
  <conditionalFormatting sqref="F699:G699">
    <cfRule type="expression" dxfId="9649" priority="8826">
      <formula>$C699="A"</formula>
    </cfRule>
  </conditionalFormatting>
  <conditionalFormatting sqref="F699:G699">
    <cfRule type="expression" dxfId="9648" priority="8825" stopIfTrue="1">
      <formula>$C699="A"</formula>
    </cfRule>
  </conditionalFormatting>
  <conditionalFormatting sqref="F699:G699">
    <cfRule type="expression" dxfId="9647" priority="8824">
      <formula>$C699="A"</formula>
    </cfRule>
  </conditionalFormatting>
  <conditionalFormatting sqref="D699:N699">
    <cfRule type="expression" dxfId="9646" priority="8823">
      <formula>$C699="A"</formula>
    </cfRule>
  </conditionalFormatting>
  <conditionalFormatting sqref="D699:E699 H699:N699">
    <cfRule type="expression" dxfId="9645" priority="8822" stopIfTrue="1">
      <formula>$C699="A"</formula>
    </cfRule>
  </conditionalFormatting>
  <conditionalFormatting sqref="F699:G699">
    <cfRule type="expression" dxfId="9644" priority="8821" stopIfTrue="1">
      <formula>$C699="A"</formula>
    </cfRule>
  </conditionalFormatting>
  <conditionalFormatting sqref="F699:G699">
    <cfRule type="expression" dxfId="9643" priority="8820">
      <formula>$C699="A"</formula>
    </cfRule>
  </conditionalFormatting>
  <conditionalFormatting sqref="F699:G699">
    <cfRule type="expression" dxfId="9642" priority="8819">
      <formula>$C699="A"</formula>
    </cfRule>
  </conditionalFormatting>
  <conditionalFormatting sqref="F699:G699">
    <cfRule type="expression" dxfId="9641" priority="8818" stopIfTrue="1">
      <formula>$C699="A"</formula>
    </cfRule>
  </conditionalFormatting>
  <conditionalFormatting sqref="F699:G699">
    <cfRule type="expression" dxfId="9640" priority="8817">
      <formula>$C699="A"</formula>
    </cfRule>
  </conditionalFormatting>
  <conditionalFormatting sqref="F699:G699">
    <cfRule type="expression" dxfId="9639" priority="8816">
      <formula>$C699="A"</formula>
    </cfRule>
  </conditionalFormatting>
  <conditionalFormatting sqref="F699:G699">
    <cfRule type="expression" dxfId="9638" priority="8815" stopIfTrue="1">
      <formula>$C699="A"</formula>
    </cfRule>
  </conditionalFormatting>
  <conditionalFormatting sqref="F699:G699">
    <cfRule type="expression" dxfId="9637" priority="8814">
      <formula>$C699="A"</formula>
    </cfRule>
  </conditionalFormatting>
  <conditionalFormatting sqref="F699:G699">
    <cfRule type="expression" dxfId="9636" priority="8813">
      <formula>$C699="A"</formula>
    </cfRule>
  </conditionalFormatting>
  <conditionalFormatting sqref="F699:G699">
    <cfRule type="expression" dxfId="9635" priority="8812" stopIfTrue="1">
      <formula>$C699="A"</formula>
    </cfRule>
  </conditionalFormatting>
  <conditionalFormatting sqref="F699:G699">
    <cfRule type="expression" dxfId="9634" priority="8811">
      <formula>$C699="A"</formula>
    </cfRule>
  </conditionalFormatting>
  <conditionalFormatting sqref="F699:G699">
    <cfRule type="expression" dxfId="9633" priority="8810">
      <formula>$C699="A"</formula>
    </cfRule>
  </conditionalFormatting>
  <conditionalFormatting sqref="F699:G699">
    <cfRule type="expression" dxfId="9632" priority="8809" stopIfTrue="1">
      <formula>$C699="A"</formula>
    </cfRule>
  </conditionalFormatting>
  <conditionalFormatting sqref="F699:G699">
    <cfRule type="expression" dxfId="9631" priority="8808">
      <formula>$C699="A"</formula>
    </cfRule>
  </conditionalFormatting>
  <conditionalFormatting sqref="I700:J742">
    <cfRule type="cellIs" dxfId="9630" priority="8807" stopIfTrue="1" operator="greaterThan">
      <formula>14</formula>
    </cfRule>
  </conditionalFormatting>
  <conditionalFormatting sqref="F700:G742">
    <cfRule type="expression" dxfId="9629" priority="8806">
      <formula>$C700="A"</formula>
    </cfRule>
  </conditionalFormatting>
  <conditionalFormatting sqref="F700:G742">
    <cfRule type="expression" dxfId="9628" priority="8805" stopIfTrue="1">
      <formula>$C700="A"</formula>
    </cfRule>
  </conditionalFormatting>
  <conditionalFormatting sqref="F700:G742">
    <cfRule type="expression" dxfId="9627" priority="8804">
      <formula>$C700="A"</formula>
    </cfRule>
  </conditionalFormatting>
  <conditionalFormatting sqref="F700:G742">
    <cfRule type="expression" dxfId="9626" priority="8803">
      <formula>$C700="A"</formula>
    </cfRule>
  </conditionalFormatting>
  <conditionalFormatting sqref="F700:G742">
    <cfRule type="expression" dxfId="9625" priority="8802" stopIfTrue="1">
      <formula>$C700="A"</formula>
    </cfRule>
  </conditionalFormatting>
  <conditionalFormatting sqref="F700:G742">
    <cfRule type="expression" dxfId="9624" priority="8801">
      <formula>$C700="A"</formula>
    </cfRule>
  </conditionalFormatting>
  <conditionalFormatting sqref="F700:G742">
    <cfRule type="expression" dxfId="9623" priority="8800">
      <formula>$C700="A"</formula>
    </cfRule>
  </conditionalFormatting>
  <conditionalFormatting sqref="F700:G742">
    <cfRule type="expression" dxfId="9622" priority="8799" stopIfTrue="1">
      <formula>$C700="A"</formula>
    </cfRule>
  </conditionalFormatting>
  <conditionalFormatting sqref="F700:G742">
    <cfRule type="expression" dxfId="9621" priority="8798">
      <formula>$C700="A"</formula>
    </cfRule>
  </conditionalFormatting>
  <conditionalFormatting sqref="D700:N742">
    <cfRule type="expression" dxfId="9620" priority="8797">
      <formula>$C700="A"</formula>
    </cfRule>
  </conditionalFormatting>
  <conditionalFormatting sqref="H700:N742 D700:E742">
    <cfRule type="expression" dxfId="9619" priority="8796" stopIfTrue="1">
      <formula>$C700="A"</formula>
    </cfRule>
  </conditionalFormatting>
  <conditionalFormatting sqref="F700:G742">
    <cfRule type="expression" dxfId="9618" priority="8795" stopIfTrue="1">
      <formula>$C700="A"</formula>
    </cfRule>
  </conditionalFormatting>
  <conditionalFormatting sqref="F700:G742">
    <cfRule type="expression" dxfId="9617" priority="8794">
      <formula>$C700="A"</formula>
    </cfRule>
  </conditionalFormatting>
  <conditionalFormatting sqref="F700:G742">
    <cfRule type="expression" dxfId="9616" priority="8793">
      <formula>$C700="A"</formula>
    </cfRule>
  </conditionalFormatting>
  <conditionalFormatting sqref="F700:G742">
    <cfRule type="expression" dxfId="9615" priority="8792" stopIfTrue="1">
      <formula>$C700="A"</formula>
    </cfRule>
  </conditionalFormatting>
  <conditionalFormatting sqref="F700:G742">
    <cfRule type="expression" dxfId="9614" priority="8791">
      <formula>$C700="A"</formula>
    </cfRule>
  </conditionalFormatting>
  <conditionalFormatting sqref="F700:G742">
    <cfRule type="expression" dxfId="9613" priority="8790">
      <formula>$C700="A"</formula>
    </cfRule>
  </conditionalFormatting>
  <conditionalFormatting sqref="F700:G742">
    <cfRule type="expression" dxfId="9612" priority="8789" stopIfTrue="1">
      <formula>$C700="A"</formula>
    </cfRule>
  </conditionalFormatting>
  <conditionalFormatting sqref="F700:G742">
    <cfRule type="expression" dxfId="9611" priority="8788">
      <formula>$C700="A"</formula>
    </cfRule>
  </conditionalFormatting>
  <conditionalFormatting sqref="F700:G742">
    <cfRule type="expression" dxfId="9610" priority="8787">
      <formula>$C700="A"</formula>
    </cfRule>
  </conditionalFormatting>
  <conditionalFormatting sqref="F700:G742">
    <cfRule type="expression" dxfId="9609" priority="8786" stopIfTrue="1">
      <formula>$C700="A"</formula>
    </cfRule>
  </conditionalFormatting>
  <conditionalFormatting sqref="F700:G742">
    <cfRule type="expression" dxfId="9608" priority="8785">
      <formula>$C700="A"</formula>
    </cfRule>
  </conditionalFormatting>
  <conditionalFormatting sqref="F700:G742">
    <cfRule type="expression" dxfId="9607" priority="8784">
      <formula>$C700="A"</formula>
    </cfRule>
  </conditionalFormatting>
  <conditionalFormatting sqref="F700:G742">
    <cfRule type="expression" dxfId="9606" priority="8783" stopIfTrue="1">
      <formula>$C700="A"</formula>
    </cfRule>
  </conditionalFormatting>
  <conditionalFormatting sqref="F700:G742">
    <cfRule type="expression" dxfId="9605" priority="8782">
      <formula>$C700="A"</formula>
    </cfRule>
  </conditionalFormatting>
  <conditionalFormatting sqref="F697:G697">
    <cfRule type="expression" dxfId="9604" priority="8781">
      <formula>$C697="A"</formula>
    </cfRule>
  </conditionalFormatting>
  <conditionalFormatting sqref="F697:G697">
    <cfRule type="expression" dxfId="9603" priority="8780" stopIfTrue="1">
      <formula>$C697="A"</formula>
    </cfRule>
  </conditionalFormatting>
  <conditionalFormatting sqref="F697:G697">
    <cfRule type="expression" dxfId="9602" priority="8779">
      <formula>$C697="A"</formula>
    </cfRule>
  </conditionalFormatting>
  <conditionalFormatting sqref="F697:G697">
    <cfRule type="expression" dxfId="9601" priority="8778">
      <formula>$C697="A"</formula>
    </cfRule>
  </conditionalFormatting>
  <conditionalFormatting sqref="F697:G697">
    <cfRule type="expression" dxfId="9600" priority="8777" stopIfTrue="1">
      <formula>$C697="A"</formula>
    </cfRule>
  </conditionalFormatting>
  <conditionalFormatting sqref="F697:G697">
    <cfRule type="expression" dxfId="9599" priority="8776">
      <formula>$C697="A"</formula>
    </cfRule>
  </conditionalFormatting>
  <conditionalFormatting sqref="F697:G697">
    <cfRule type="expression" dxfId="9598" priority="8775">
      <formula>$C697="A"</formula>
    </cfRule>
  </conditionalFormatting>
  <conditionalFormatting sqref="F697:G697">
    <cfRule type="expression" dxfId="9597" priority="8774" stopIfTrue="1">
      <formula>$C697="A"</formula>
    </cfRule>
  </conditionalFormatting>
  <conditionalFormatting sqref="F697:G697">
    <cfRule type="expression" dxfId="9596" priority="8773">
      <formula>$C697="A"</formula>
    </cfRule>
  </conditionalFormatting>
  <conditionalFormatting sqref="D697:G697">
    <cfRule type="expression" dxfId="9595" priority="8772">
      <formula>$C697="A"</formula>
    </cfRule>
  </conditionalFormatting>
  <conditionalFormatting sqref="D697:E697">
    <cfRule type="expression" dxfId="9594" priority="8771" stopIfTrue="1">
      <formula>$C697="A"</formula>
    </cfRule>
  </conditionalFormatting>
  <conditionalFormatting sqref="F697:G697">
    <cfRule type="expression" dxfId="9593" priority="8770" stopIfTrue="1">
      <formula>$C697="A"</formula>
    </cfRule>
  </conditionalFormatting>
  <conditionalFormatting sqref="F697:G697">
    <cfRule type="expression" dxfId="9592" priority="8769">
      <formula>$C697="A"</formula>
    </cfRule>
  </conditionalFormatting>
  <conditionalFormatting sqref="F697:G697">
    <cfRule type="expression" dxfId="9591" priority="8768">
      <formula>$C697="A"</formula>
    </cfRule>
  </conditionalFormatting>
  <conditionalFormatting sqref="F697:G697">
    <cfRule type="expression" dxfId="9590" priority="8767" stopIfTrue="1">
      <formula>$C697="A"</formula>
    </cfRule>
  </conditionalFormatting>
  <conditionalFormatting sqref="F697:G697">
    <cfRule type="expression" dxfId="9589" priority="8766">
      <formula>$C697="A"</formula>
    </cfRule>
  </conditionalFormatting>
  <conditionalFormatting sqref="F697:G697">
    <cfRule type="expression" dxfId="9588" priority="8765">
      <formula>$C697="A"</formula>
    </cfRule>
  </conditionalFormatting>
  <conditionalFormatting sqref="F697:G697">
    <cfRule type="expression" dxfId="9587" priority="8764" stopIfTrue="1">
      <formula>$C697="A"</formula>
    </cfRule>
  </conditionalFormatting>
  <conditionalFormatting sqref="F697:G697">
    <cfRule type="expression" dxfId="9586" priority="8763">
      <formula>$C697="A"</formula>
    </cfRule>
  </conditionalFormatting>
  <conditionalFormatting sqref="F697:G697">
    <cfRule type="expression" dxfId="9585" priority="8762">
      <formula>$C697="A"</formula>
    </cfRule>
  </conditionalFormatting>
  <conditionalFormatting sqref="F697:G697">
    <cfRule type="expression" dxfId="9584" priority="8761" stopIfTrue="1">
      <formula>$C697="A"</formula>
    </cfRule>
  </conditionalFormatting>
  <conditionalFormatting sqref="F697:G697">
    <cfRule type="expression" dxfId="9583" priority="8760">
      <formula>$C697="A"</formula>
    </cfRule>
  </conditionalFormatting>
  <conditionalFormatting sqref="F697:G697">
    <cfRule type="expression" dxfId="9582" priority="8759">
      <formula>$C697="A"</formula>
    </cfRule>
  </conditionalFormatting>
  <conditionalFormatting sqref="F697:G697">
    <cfRule type="expression" dxfId="9581" priority="8758" stopIfTrue="1">
      <formula>$C697="A"</formula>
    </cfRule>
  </conditionalFormatting>
  <conditionalFormatting sqref="F697:G697">
    <cfRule type="expression" dxfId="9580" priority="8757">
      <formula>$C697="A"</formula>
    </cfRule>
  </conditionalFormatting>
  <conditionalFormatting sqref="F698:G698">
    <cfRule type="expression" dxfId="9579" priority="8756">
      <formula>$C698="A"</formula>
    </cfRule>
  </conditionalFormatting>
  <conditionalFormatting sqref="F698:G698">
    <cfRule type="expression" dxfId="9578" priority="8755" stopIfTrue="1">
      <formula>$C698="A"</formula>
    </cfRule>
  </conditionalFormatting>
  <conditionalFormatting sqref="F698:G698">
    <cfRule type="expression" dxfId="9577" priority="8754">
      <formula>$C698="A"</formula>
    </cfRule>
  </conditionalFormatting>
  <conditionalFormatting sqref="F698:G698">
    <cfRule type="expression" dxfId="9576" priority="8753">
      <formula>$C698="A"</formula>
    </cfRule>
  </conditionalFormatting>
  <conditionalFormatting sqref="F698:G698">
    <cfRule type="expression" dxfId="9575" priority="8752" stopIfTrue="1">
      <formula>$C698="A"</formula>
    </cfRule>
  </conditionalFormatting>
  <conditionalFormatting sqref="F698:G698">
    <cfRule type="expression" dxfId="9574" priority="8751">
      <formula>$C698="A"</formula>
    </cfRule>
  </conditionalFormatting>
  <conditionalFormatting sqref="F698:G698">
    <cfRule type="expression" dxfId="9573" priority="8750">
      <formula>$C698="A"</formula>
    </cfRule>
  </conditionalFormatting>
  <conditionalFormatting sqref="F698:G698">
    <cfRule type="expression" dxfId="9572" priority="8749" stopIfTrue="1">
      <formula>$C698="A"</formula>
    </cfRule>
  </conditionalFormatting>
  <conditionalFormatting sqref="F698:G698">
    <cfRule type="expression" dxfId="9571" priority="8748">
      <formula>$C698="A"</formula>
    </cfRule>
  </conditionalFormatting>
  <conditionalFormatting sqref="D698:G698">
    <cfRule type="expression" dxfId="9570" priority="8747">
      <formula>$C698="A"</formula>
    </cfRule>
  </conditionalFormatting>
  <conditionalFormatting sqref="D698:E698">
    <cfRule type="expression" dxfId="9569" priority="8746" stopIfTrue="1">
      <formula>$C698="A"</formula>
    </cfRule>
  </conditionalFormatting>
  <conditionalFormatting sqref="F698:G698">
    <cfRule type="expression" dxfId="9568" priority="8745" stopIfTrue="1">
      <formula>$C698="A"</formula>
    </cfRule>
  </conditionalFormatting>
  <conditionalFormatting sqref="F698:G698">
    <cfRule type="expression" dxfId="9567" priority="8744">
      <formula>$C698="A"</formula>
    </cfRule>
  </conditionalFormatting>
  <conditionalFormatting sqref="F698:G698">
    <cfRule type="expression" dxfId="9566" priority="8743">
      <formula>$C698="A"</formula>
    </cfRule>
  </conditionalFormatting>
  <conditionalFormatting sqref="F698:G698">
    <cfRule type="expression" dxfId="9565" priority="8742" stopIfTrue="1">
      <formula>$C698="A"</formula>
    </cfRule>
  </conditionalFormatting>
  <conditionalFormatting sqref="F698:G698">
    <cfRule type="expression" dxfId="9564" priority="8741">
      <formula>$C698="A"</formula>
    </cfRule>
  </conditionalFormatting>
  <conditionalFormatting sqref="F698:G698">
    <cfRule type="expression" dxfId="9563" priority="8740">
      <formula>$C698="A"</formula>
    </cfRule>
  </conditionalFormatting>
  <conditionalFormatting sqref="F698:G698">
    <cfRule type="expression" dxfId="9562" priority="8739" stopIfTrue="1">
      <formula>$C698="A"</formula>
    </cfRule>
  </conditionalFormatting>
  <conditionalFormatting sqref="F698:G698">
    <cfRule type="expression" dxfId="9561" priority="8738">
      <formula>$C698="A"</formula>
    </cfRule>
  </conditionalFormatting>
  <conditionalFormatting sqref="F698:G698">
    <cfRule type="expression" dxfId="9560" priority="8737">
      <formula>$C698="A"</formula>
    </cfRule>
  </conditionalFormatting>
  <conditionalFormatting sqref="F698:G698">
    <cfRule type="expression" dxfId="9559" priority="8736" stopIfTrue="1">
      <formula>$C698="A"</formula>
    </cfRule>
  </conditionalFormatting>
  <conditionalFormatting sqref="F698:G698">
    <cfRule type="expression" dxfId="9558" priority="8735">
      <formula>$C698="A"</formula>
    </cfRule>
  </conditionalFormatting>
  <conditionalFormatting sqref="F698:G698">
    <cfRule type="expression" dxfId="9557" priority="8734">
      <formula>$C698="A"</formula>
    </cfRule>
  </conditionalFormatting>
  <conditionalFormatting sqref="F698:G698">
    <cfRule type="expression" dxfId="9556" priority="8733" stopIfTrue="1">
      <formula>$C698="A"</formula>
    </cfRule>
  </conditionalFormatting>
  <conditionalFormatting sqref="F698:G698">
    <cfRule type="expression" dxfId="9555" priority="8732">
      <formula>$C698="A"</formula>
    </cfRule>
  </conditionalFormatting>
  <conditionalFormatting sqref="F699:G699">
    <cfRule type="expression" dxfId="9554" priority="8731">
      <formula>$C699="A"</formula>
    </cfRule>
  </conditionalFormatting>
  <conditionalFormatting sqref="F699:G699">
    <cfRule type="expression" dxfId="9553" priority="8730" stopIfTrue="1">
      <formula>$C699="A"</formula>
    </cfRule>
  </conditionalFormatting>
  <conditionalFormatting sqref="F699:G699">
    <cfRule type="expression" dxfId="9552" priority="8729">
      <formula>$C699="A"</formula>
    </cfRule>
  </conditionalFormatting>
  <conditionalFormatting sqref="F699:G699">
    <cfRule type="expression" dxfId="9551" priority="8728">
      <formula>$C699="A"</formula>
    </cfRule>
  </conditionalFormatting>
  <conditionalFormatting sqref="F699:G699">
    <cfRule type="expression" dxfId="9550" priority="8727" stopIfTrue="1">
      <formula>$C699="A"</formula>
    </cfRule>
  </conditionalFormatting>
  <conditionalFormatting sqref="F699:G699">
    <cfRule type="expression" dxfId="9549" priority="8726">
      <formula>$C699="A"</formula>
    </cfRule>
  </conditionalFormatting>
  <conditionalFormatting sqref="F699:G699">
    <cfRule type="expression" dxfId="9548" priority="8725">
      <formula>$C699="A"</formula>
    </cfRule>
  </conditionalFormatting>
  <conditionalFormatting sqref="F699:G699">
    <cfRule type="expression" dxfId="9547" priority="8724" stopIfTrue="1">
      <formula>$C699="A"</formula>
    </cfRule>
  </conditionalFormatting>
  <conditionalFormatting sqref="F699:G699">
    <cfRule type="expression" dxfId="9546" priority="8723">
      <formula>$C699="A"</formula>
    </cfRule>
  </conditionalFormatting>
  <conditionalFormatting sqref="F699:G699">
    <cfRule type="expression" dxfId="9545" priority="8722">
      <formula>$C699="A"</formula>
    </cfRule>
  </conditionalFormatting>
  <conditionalFormatting sqref="F699:G699">
    <cfRule type="expression" dxfId="9544" priority="8721" stopIfTrue="1">
      <formula>$C699="A"</formula>
    </cfRule>
  </conditionalFormatting>
  <conditionalFormatting sqref="F699:G699">
    <cfRule type="expression" dxfId="9543" priority="8720">
      <formula>$C699="A"</formula>
    </cfRule>
  </conditionalFormatting>
  <conditionalFormatting sqref="F699:G699">
    <cfRule type="expression" dxfId="9542" priority="8719">
      <formula>$C699="A"</formula>
    </cfRule>
  </conditionalFormatting>
  <conditionalFormatting sqref="F699:G699">
    <cfRule type="expression" dxfId="9541" priority="8718" stopIfTrue="1">
      <formula>$C699="A"</formula>
    </cfRule>
  </conditionalFormatting>
  <conditionalFormatting sqref="F699:G699">
    <cfRule type="expression" dxfId="9540" priority="8717">
      <formula>$C699="A"</formula>
    </cfRule>
  </conditionalFormatting>
  <conditionalFormatting sqref="F699:G699">
    <cfRule type="expression" dxfId="9539" priority="8716">
      <formula>$C699="A"</formula>
    </cfRule>
  </conditionalFormatting>
  <conditionalFormatting sqref="F699:G699">
    <cfRule type="expression" dxfId="9538" priority="8715" stopIfTrue="1">
      <formula>$C699="A"</formula>
    </cfRule>
  </conditionalFormatting>
  <conditionalFormatting sqref="F699:G699">
    <cfRule type="expression" dxfId="9537" priority="8714">
      <formula>$C699="A"</formula>
    </cfRule>
  </conditionalFormatting>
  <conditionalFormatting sqref="F699:G699">
    <cfRule type="expression" dxfId="9536" priority="8713">
      <formula>$C699="A"</formula>
    </cfRule>
  </conditionalFormatting>
  <conditionalFormatting sqref="F699:G699">
    <cfRule type="expression" dxfId="9535" priority="8712" stopIfTrue="1">
      <formula>$C699="A"</formula>
    </cfRule>
  </conditionalFormatting>
  <conditionalFormatting sqref="F699:G699">
    <cfRule type="expression" dxfId="9534" priority="8711">
      <formula>$C699="A"</formula>
    </cfRule>
  </conditionalFormatting>
  <conditionalFormatting sqref="F699:G699">
    <cfRule type="expression" dxfId="9533" priority="8710">
      <formula>$C699="A"</formula>
    </cfRule>
  </conditionalFormatting>
  <conditionalFormatting sqref="F699:G699">
    <cfRule type="expression" dxfId="9532" priority="8709" stopIfTrue="1">
      <formula>$C699="A"</formula>
    </cfRule>
  </conditionalFormatting>
  <conditionalFormatting sqref="F699:G699">
    <cfRule type="expression" dxfId="9531" priority="8708">
      <formula>$C699="A"</formula>
    </cfRule>
  </conditionalFormatting>
  <conditionalFormatting sqref="I743:J743">
    <cfRule type="cellIs" dxfId="9530" priority="8707" stopIfTrue="1" operator="greaterThan">
      <formula>14</formula>
    </cfRule>
  </conditionalFormatting>
  <conditionalFormatting sqref="F743:G743">
    <cfRule type="expression" dxfId="9529" priority="8706">
      <formula>$C743="A"</formula>
    </cfRule>
  </conditionalFormatting>
  <conditionalFormatting sqref="F743:G743">
    <cfRule type="expression" dxfId="9528" priority="8705" stopIfTrue="1">
      <formula>$C743="A"</formula>
    </cfRule>
  </conditionalFormatting>
  <conditionalFormatting sqref="F743:G743">
    <cfRule type="expression" dxfId="9527" priority="8704">
      <formula>$C743="A"</formula>
    </cfRule>
  </conditionalFormatting>
  <conditionalFormatting sqref="F743:G743">
    <cfRule type="expression" dxfId="9526" priority="8703">
      <formula>$C743="A"</formula>
    </cfRule>
  </conditionalFormatting>
  <conditionalFormatting sqref="F743:G743">
    <cfRule type="expression" dxfId="9525" priority="8702" stopIfTrue="1">
      <formula>$C743="A"</formula>
    </cfRule>
  </conditionalFormatting>
  <conditionalFormatting sqref="F743:G743">
    <cfRule type="expression" dxfId="9524" priority="8701">
      <formula>$C743="A"</formula>
    </cfRule>
  </conditionalFormatting>
  <conditionalFormatting sqref="F743:G743">
    <cfRule type="expression" dxfId="9523" priority="8700">
      <formula>$C743="A"</formula>
    </cfRule>
  </conditionalFormatting>
  <conditionalFormatting sqref="F743:G743">
    <cfRule type="expression" dxfId="9522" priority="8699" stopIfTrue="1">
      <formula>$C743="A"</formula>
    </cfRule>
  </conditionalFormatting>
  <conditionalFormatting sqref="F743:G743">
    <cfRule type="expression" dxfId="9521" priority="8698">
      <formula>$C743="A"</formula>
    </cfRule>
  </conditionalFormatting>
  <conditionalFormatting sqref="D743:N743">
    <cfRule type="expression" dxfId="9520" priority="8697">
      <formula>$C743="A"</formula>
    </cfRule>
  </conditionalFormatting>
  <conditionalFormatting sqref="H743:N743 D743:E743">
    <cfRule type="expression" dxfId="9519" priority="8696" stopIfTrue="1">
      <formula>$C743="A"</formula>
    </cfRule>
  </conditionalFormatting>
  <conditionalFormatting sqref="F743:G743">
    <cfRule type="expression" dxfId="9518" priority="8695" stopIfTrue="1">
      <formula>$C743="A"</formula>
    </cfRule>
  </conditionalFormatting>
  <conditionalFormatting sqref="F743:G743">
    <cfRule type="expression" dxfId="9517" priority="8694">
      <formula>$C743="A"</formula>
    </cfRule>
  </conditionalFormatting>
  <conditionalFormatting sqref="F743:G743">
    <cfRule type="expression" dxfId="9516" priority="8693">
      <formula>$C743="A"</formula>
    </cfRule>
  </conditionalFormatting>
  <conditionalFormatting sqref="F743:G743">
    <cfRule type="expression" dxfId="9515" priority="8692" stopIfTrue="1">
      <formula>$C743="A"</formula>
    </cfRule>
  </conditionalFormatting>
  <conditionalFormatting sqref="F743:G743">
    <cfRule type="expression" dxfId="9514" priority="8691">
      <formula>$C743="A"</formula>
    </cfRule>
  </conditionalFormatting>
  <conditionalFormatting sqref="F743:G743">
    <cfRule type="expression" dxfId="9513" priority="8690">
      <formula>$C743="A"</formula>
    </cfRule>
  </conditionalFormatting>
  <conditionalFormatting sqref="F743:G743">
    <cfRule type="expression" dxfId="9512" priority="8689" stopIfTrue="1">
      <formula>$C743="A"</formula>
    </cfRule>
  </conditionalFormatting>
  <conditionalFormatting sqref="F743:G743">
    <cfRule type="expression" dxfId="9511" priority="8688">
      <formula>$C743="A"</formula>
    </cfRule>
  </conditionalFormatting>
  <conditionalFormatting sqref="F743:G743">
    <cfRule type="expression" dxfId="9510" priority="8687">
      <formula>$C743="A"</formula>
    </cfRule>
  </conditionalFormatting>
  <conditionalFormatting sqref="F743:G743">
    <cfRule type="expression" dxfId="9509" priority="8686" stopIfTrue="1">
      <formula>$C743="A"</formula>
    </cfRule>
  </conditionalFormatting>
  <conditionalFormatting sqref="F743:G743">
    <cfRule type="expression" dxfId="9508" priority="8685">
      <formula>$C743="A"</formula>
    </cfRule>
  </conditionalFormatting>
  <conditionalFormatting sqref="F743:G743">
    <cfRule type="expression" dxfId="9507" priority="8684">
      <formula>$C743="A"</formula>
    </cfRule>
  </conditionalFormatting>
  <conditionalFormatting sqref="F743:G743">
    <cfRule type="expression" dxfId="9506" priority="8683" stopIfTrue="1">
      <formula>$C743="A"</formula>
    </cfRule>
  </conditionalFormatting>
  <conditionalFormatting sqref="F743:G743">
    <cfRule type="expression" dxfId="9505" priority="8682">
      <formula>$C743="A"</formula>
    </cfRule>
  </conditionalFormatting>
  <conditionalFormatting sqref="I744:J744">
    <cfRule type="cellIs" dxfId="9504" priority="8681" stopIfTrue="1" operator="greaterThan">
      <formula>14</formula>
    </cfRule>
  </conditionalFormatting>
  <conditionalFormatting sqref="F744:G744">
    <cfRule type="expression" dxfId="9503" priority="8680">
      <formula>$C744="A"</formula>
    </cfRule>
  </conditionalFormatting>
  <conditionalFormatting sqref="F744:G744">
    <cfRule type="expression" dxfId="9502" priority="8679" stopIfTrue="1">
      <formula>$C744="A"</formula>
    </cfRule>
  </conditionalFormatting>
  <conditionalFormatting sqref="F744:G744">
    <cfRule type="expression" dxfId="9501" priority="8678">
      <formula>$C744="A"</formula>
    </cfRule>
  </conditionalFormatting>
  <conditionalFormatting sqref="F744:G744">
    <cfRule type="expression" dxfId="9500" priority="8677">
      <formula>$C744="A"</formula>
    </cfRule>
  </conditionalFormatting>
  <conditionalFormatting sqref="F744:G744">
    <cfRule type="expression" dxfId="9499" priority="8676" stopIfTrue="1">
      <formula>$C744="A"</formula>
    </cfRule>
  </conditionalFormatting>
  <conditionalFormatting sqref="F744:G744">
    <cfRule type="expression" dxfId="9498" priority="8675">
      <formula>$C744="A"</formula>
    </cfRule>
  </conditionalFormatting>
  <conditionalFormatting sqref="F744:G744">
    <cfRule type="expression" dxfId="9497" priority="8674">
      <formula>$C744="A"</formula>
    </cfRule>
  </conditionalFormatting>
  <conditionalFormatting sqref="F744:G744">
    <cfRule type="expression" dxfId="9496" priority="8673" stopIfTrue="1">
      <formula>$C744="A"</formula>
    </cfRule>
  </conditionalFormatting>
  <conditionalFormatting sqref="F744:G744">
    <cfRule type="expression" dxfId="9495" priority="8672">
      <formula>$C744="A"</formula>
    </cfRule>
  </conditionalFormatting>
  <conditionalFormatting sqref="D744:N744">
    <cfRule type="expression" dxfId="9494" priority="8671">
      <formula>$C744="A"</formula>
    </cfRule>
  </conditionalFormatting>
  <conditionalFormatting sqref="H744:N744 D744:E744">
    <cfRule type="expression" dxfId="9493" priority="8670" stopIfTrue="1">
      <formula>$C744="A"</formula>
    </cfRule>
  </conditionalFormatting>
  <conditionalFormatting sqref="F744:G744">
    <cfRule type="expression" dxfId="9492" priority="8669" stopIfTrue="1">
      <formula>$C744="A"</formula>
    </cfRule>
  </conditionalFormatting>
  <conditionalFormatting sqref="F744:G744">
    <cfRule type="expression" dxfId="9491" priority="8668">
      <formula>$C744="A"</formula>
    </cfRule>
  </conditionalFormatting>
  <conditionalFormatting sqref="F744:G744">
    <cfRule type="expression" dxfId="9490" priority="8667">
      <formula>$C744="A"</formula>
    </cfRule>
  </conditionalFormatting>
  <conditionalFormatting sqref="F744:G744">
    <cfRule type="expression" dxfId="9489" priority="8666" stopIfTrue="1">
      <formula>$C744="A"</formula>
    </cfRule>
  </conditionalFormatting>
  <conditionalFormatting sqref="F744:G744">
    <cfRule type="expression" dxfId="9488" priority="8665">
      <formula>$C744="A"</formula>
    </cfRule>
  </conditionalFormatting>
  <conditionalFormatting sqref="F744:G744">
    <cfRule type="expression" dxfId="9487" priority="8664">
      <formula>$C744="A"</formula>
    </cfRule>
  </conditionalFormatting>
  <conditionalFormatting sqref="F744:G744">
    <cfRule type="expression" dxfId="9486" priority="8663" stopIfTrue="1">
      <formula>$C744="A"</formula>
    </cfRule>
  </conditionalFormatting>
  <conditionalFormatting sqref="F744:G744">
    <cfRule type="expression" dxfId="9485" priority="8662">
      <formula>$C744="A"</formula>
    </cfRule>
  </conditionalFormatting>
  <conditionalFormatting sqref="F744:G744">
    <cfRule type="expression" dxfId="9484" priority="8661">
      <formula>$C744="A"</formula>
    </cfRule>
  </conditionalFormatting>
  <conditionalFormatting sqref="F744:G744">
    <cfRule type="expression" dxfId="9483" priority="8660" stopIfTrue="1">
      <formula>$C744="A"</formula>
    </cfRule>
  </conditionalFormatting>
  <conditionalFormatting sqref="F744:G744">
    <cfRule type="expression" dxfId="9482" priority="8659">
      <formula>$C744="A"</formula>
    </cfRule>
  </conditionalFormatting>
  <conditionalFormatting sqref="F744:G744">
    <cfRule type="expression" dxfId="9481" priority="8658">
      <formula>$C744="A"</formula>
    </cfRule>
  </conditionalFormatting>
  <conditionalFormatting sqref="F744:G744">
    <cfRule type="expression" dxfId="9480" priority="8657" stopIfTrue="1">
      <formula>$C744="A"</formula>
    </cfRule>
  </conditionalFormatting>
  <conditionalFormatting sqref="F744:G744">
    <cfRule type="expression" dxfId="9479" priority="8656">
      <formula>$C744="A"</formula>
    </cfRule>
  </conditionalFormatting>
  <conditionalFormatting sqref="I745:J745">
    <cfRule type="cellIs" dxfId="9478" priority="8655" stopIfTrue="1" operator="greaterThan">
      <formula>14</formula>
    </cfRule>
  </conditionalFormatting>
  <conditionalFormatting sqref="F745:G745">
    <cfRule type="expression" dxfId="9477" priority="8654">
      <formula>$C745="A"</formula>
    </cfRule>
  </conditionalFormatting>
  <conditionalFormatting sqref="F745:G745">
    <cfRule type="expression" dxfId="9476" priority="8653" stopIfTrue="1">
      <formula>$C745="A"</formula>
    </cfRule>
  </conditionalFormatting>
  <conditionalFormatting sqref="F745:G745">
    <cfRule type="expression" dxfId="9475" priority="8652">
      <formula>$C745="A"</formula>
    </cfRule>
  </conditionalFormatting>
  <conditionalFormatting sqref="F745:G745">
    <cfRule type="expression" dxfId="9474" priority="8651">
      <formula>$C745="A"</formula>
    </cfRule>
  </conditionalFormatting>
  <conditionalFormatting sqref="F745:G745">
    <cfRule type="expression" dxfId="9473" priority="8650" stopIfTrue="1">
      <formula>$C745="A"</formula>
    </cfRule>
  </conditionalFormatting>
  <conditionalFormatting sqref="F745:G745">
    <cfRule type="expression" dxfId="9472" priority="8649">
      <formula>$C745="A"</formula>
    </cfRule>
  </conditionalFormatting>
  <conditionalFormatting sqref="F745:G745">
    <cfRule type="expression" dxfId="9471" priority="8648">
      <formula>$C745="A"</formula>
    </cfRule>
  </conditionalFormatting>
  <conditionalFormatting sqref="F745:G745">
    <cfRule type="expression" dxfId="9470" priority="8647" stopIfTrue="1">
      <formula>$C745="A"</formula>
    </cfRule>
  </conditionalFormatting>
  <conditionalFormatting sqref="F745:G745">
    <cfRule type="expression" dxfId="9469" priority="8646">
      <formula>$C745="A"</formula>
    </cfRule>
  </conditionalFormatting>
  <conditionalFormatting sqref="D745:N745">
    <cfRule type="expression" dxfId="9468" priority="8645">
      <formula>$C745="A"</formula>
    </cfRule>
  </conditionalFormatting>
  <conditionalFormatting sqref="H745:N745 D745:E745">
    <cfRule type="expression" dxfId="9467" priority="8644" stopIfTrue="1">
      <formula>$C745="A"</formula>
    </cfRule>
  </conditionalFormatting>
  <conditionalFormatting sqref="F745:G745">
    <cfRule type="expression" dxfId="9466" priority="8643" stopIfTrue="1">
      <formula>$C745="A"</formula>
    </cfRule>
  </conditionalFormatting>
  <conditionalFormatting sqref="F745:G745">
    <cfRule type="expression" dxfId="9465" priority="8642">
      <formula>$C745="A"</formula>
    </cfRule>
  </conditionalFormatting>
  <conditionalFormatting sqref="F745:G745">
    <cfRule type="expression" dxfId="9464" priority="8641">
      <formula>$C745="A"</formula>
    </cfRule>
  </conditionalFormatting>
  <conditionalFormatting sqref="F745:G745">
    <cfRule type="expression" dxfId="9463" priority="8640" stopIfTrue="1">
      <formula>$C745="A"</formula>
    </cfRule>
  </conditionalFormatting>
  <conditionalFormatting sqref="F745:G745">
    <cfRule type="expression" dxfId="9462" priority="8639">
      <formula>$C745="A"</formula>
    </cfRule>
  </conditionalFormatting>
  <conditionalFormatting sqref="F745:G745">
    <cfRule type="expression" dxfId="9461" priority="8638">
      <formula>$C745="A"</formula>
    </cfRule>
  </conditionalFormatting>
  <conditionalFormatting sqref="F745:G745">
    <cfRule type="expression" dxfId="9460" priority="8637" stopIfTrue="1">
      <formula>$C745="A"</formula>
    </cfRule>
  </conditionalFormatting>
  <conditionalFormatting sqref="F745:G745">
    <cfRule type="expression" dxfId="9459" priority="8636">
      <formula>$C745="A"</formula>
    </cfRule>
  </conditionalFormatting>
  <conditionalFormatting sqref="F745:G745">
    <cfRule type="expression" dxfId="9458" priority="8635">
      <formula>$C745="A"</formula>
    </cfRule>
  </conditionalFormatting>
  <conditionalFormatting sqref="F745:G745">
    <cfRule type="expression" dxfId="9457" priority="8634" stopIfTrue="1">
      <formula>$C745="A"</formula>
    </cfRule>
  </conditionalFormatting>
  <conditionalFormatting sqref="F745:G745">
    <cfRule type="expression" dxfId="9456" priority="8633">
      <formula>$C745="A"</formula>
    </cfRule>
  </conditionalFormatting>
  <conditionalFormatting sqref="F745:G745">
    <cfRule type="expression" dxfId="9455" priority="8632">
      <formula>$C745="A"</formula>
    </cfRule>
  </conditionalFormatting>
  <conditionalFormatting sqref="F745:G745">
    <cfRule type="expression" dxfId="9454" priority="8631" stopIfTrue="1">
      <formula>$C745="A"</formula>
    </cfRule>
  </conditionalFormatting>
  <conditionalFormatting sqref="F745:G745">
    <cfRule type="expression" dxfId="9453" priority="8630">
      <formula>$C745="A"</formula>
    </cfRule>
  </conditionalFormatting>
  <conditionalFormatting sqref="I746:J746">
    <cfRule type="cellIs" dxfId="9452" priority="8629" stopIfTrue="1" operator="greaterThan">
      <formula>14</formula>
    </cfRule>
  </conditionalFormatting>
  <conditionalFormatting sqref="I747:J747">
    <cfRule type="cellIs" dxfId="9451" priority="8603" stopIfTrue="1" operator="greaterThan">
      <formula>14</formula>
    </cfRule>
  </conditionalFormatting>
  <conditionalFormatting sqref="F747:G747">
    <cfRule type="expression" dxfId="9450" priority="8602">
      <formula>$C747="A"</formula>
    </cfRule>
  </conditionalFormatting>
  <conditionalFormatting sqref="F747:G747">
    <cfRule type="expression" dxfId="9449" priority="8601" stopIfTrue="1">
      <formula>$C747="A"</formula>
    </cfRule>
  </conditionalFormatting>
  <conditionalFormatting sqref="F747:G747">
    <cfRule type="expression" dxfId="9448" priority="8600">
      <formula>$C747="A"</formula>
    </cfRule>
  </conditionalFormatting>
  <conditionalFormatting sqref="F747:G747">
    <cfRule type="expression" dxfId="9447" priority="8599">
      <formula>$C747="A"</formula>
    </cfRule>
  </conditionalFormatting>
  <conditionalFormatting sqref="F747:G747">
    <cfRule type="expression" dxfId="9446" priority="8598" stopIfTrue="1">
      <formula>$C747="A"</formula>
    </cfRule>
  </conditionalFormatting>
  <conditionalFormatting sqref="F747:G747">
    <cfRule type="expression" dxfId="9445" priority="8597">
      <formula>$C747="A"</formula>
    </cfRule>
  </conditionalFormatting>
  <conditionalFormatting sqref="F747:G747">
    <cfRule type="expression" dxfId="9444" priority="8596">
      <formula>$C747="A"</formula>
    </cfRule>
  </conditionalFormatting>
  <conditionalFormatting sqref="F747:G747">
    <cfRule type="expression" dxfId="9443" priority="8595" stopIfTrue="1">
      <formula>$C747="A"</formula>
    </cfRule>
  </conditionalFormatting>
  <conditionalFormatting sqref="F747:G747">
    <cfRule type="expression" dxfId="9442" priority="8594">
      <formula>$C747="A"</formula>
    </cfRule>
  </conditionalFormatting>
  <conditionalFormatting sqref="D747:N747">
    <cfRule type="expression" dxfId="9441" priority="8593">
      <formula>$C747="A"</formula>
    </cfRule>
  </conditionalFormatting>
  <conditionalFormatting sqref="H747:N747 D747:E747">
    <cfRule type="expression" dxfId="9440" priority="8592" stopIfTrue="1">
      <formula>$C747="A"</formula>
    </cfRule>
  </conditionalFormatting>
  <conditionalFormatting sqref="F747:G747">
    <cfRule type="expression" dxfId="9439" priority="8591" stopIfTrue="1">
      <formula>$C747="A"</formula>
    </cfRule>
  </conditionalFormatting>
  <conditionalFormatting sqref="F747:G747">
    <cfRule type="expression" dxfId="9438" priority="8590">
      <formula>$C747="A"</formula>
    </cfRule>
  </conditionalFormatting>
  <conditionalFormatting sqref="F747:G747">
    <cfRule type="expression" dxfId="9437" priority="8589">
      <formula>$C747="A"</formula>
    </cfRule>
  </conditionalFormatting>
  <conditionalFormatting sqref="F747:G747">
    <cfRule type="expression" dxfId="9436" priority="8588" stopIfTrue="1">
      <formula>$C747="A"</formula>
    </cfRule>
  </conditionalFormatting>
  <conditionalFormatting sqref="F747:G747">
    <cfRule type="expression" dxfId="9435" priority="8587">
      <formula>$C747="A"</formula>
    </cfRule>
  </conditionalFormatting>
  <conditionalFormatting sqref="F747:G747">
    <cfRule type="expression" dxfId="9434" priority="8586">
      <formula>$C747="A"</formula>
    </cfRule>
  </conditionalFormatting>
  <conditionalFormatting sqref="F747:G747">
    <cfRule type="expression" dxfId="9433" priority="8585" stopIfTrue="1">
      <formula>$C747="A"</formula>
    </cfRule>
  </conditionalFormatting>
  <conditionalFormatting sqref="F747:G747">
    <cfRule type="expression" dxfId="9432" priority="8584">
      <formula>$C747="A"</formula>
    </cfRule>
  </conditionalFormatting>
  <conditionalFormatting sqref="F747:G747">
    <cfRule type="expression" dxfId="9431" priority="8583">
      <formula>$C747="A"</formula>
    </cfRule>
  </conditionalFormatting>
  <conditionalFormatting sqref="F747:G747">
    <cfRule type="expression" dxfId="9430" priority="8582" stopIfTrue="1">
      <formula>$C747="A"</formula>
    </cfRule>
  </conditionalFormatting>
  <conditionalFormatting sqref="F747:G747">
    <cfRule type="expression" dxfId="9429" priority="8581">
      <formula>$C747="A"</formula>
    </cfRule>
  </conditionalFormatting>
  <conditionalFormatting sqref="F747:G747">
    <cfRule type="expression" dxfId="9428" priority="8580">
      <formula>$C747="A"</formula>
    </cfRule>
  </conditionalFormatting>
  <conditionalFormatting sqref="F747:G747">
    <cfRule type="expression" dxfId="9427" priority="8579" stopIfTrue="1">
      <formula>$C747="A"</formula>
    </cfRule>
  </conditionalFormatting>
  <conditionalFormatting sqref="F747:G747">
    <cfRule type="expression" dxfId="9426" priority="8578">
      <formula>$C747="A"</formula>
    </cfRule>
  </conditionalFormatting>
  <conditionalFormatting sqref="I748:J748">
    <cfRule type="cellIs" dxfId="9425" priority="8577" stopIfTrue="1" operator="greaterThan">
      <formula>14</formula>
    </cfRule>
  </conditionalFormatting>
  <conditionalFormatting sqref="F748:G748">
    <cfRule type="expression" dxfId="9424" priority="8576">
      <formula>$C748="A"</formula>
    </cfRule>
  </conditionalFormatting>
  <conditionalFormatting sqref="F748:G748">
    <cfRule type="expression" dxfId="9423" priority="8575" stopIfTrue="1">
      <formula>$C748="A"</formula>
    </cfRule>
  </conditionalFormatting>
  <conditionalFormatting sqref="F748:G748">
    <cfRule type="expression" dxfId="9422" priority="8574">
      <formula>$C748="A"</formula>
    </cfRule>
  </conditionalFormatting>
  <conditionalFormatting sqref="F748:G748">
    <cfRule type="expression" dxfId="9421" priority="8573">
      <formula>$C748="A"</formula>
    </cfRule>
  </conditionalFormatting>
  <conditionalFormatting sqref="F748:G748">
    <cfRule type="expression" dxfId="9420" priority="8572" stopIfTrue="1">
      <formula>$C748="A"</formula>
    </cfRule>
  </conditionalFormatting>
  <conditionalFormatting sqref="F748:G748">
    <cfRule type="expression" dxfId="9419" priority="8571">
      <formula>$C748="A"</formula>
    </cfRule>
  </conditionalFormatting>
  <conditionalFormatting sqref="F748:G748">
    <cfRule type="expression" dxfId="9418" priority="8570">
      <formula>$C748="A"</formula>
    </cfRule>
  </conditionalFormatting>
  <conditionalFormatting sqref="F748:G748">
    <cfRule type="expression" dxfId="9417" priority="8569" stopIfTrue="1">
      <formula>$C748="A"</formula>
    </cfRule>
  </conditionalFormatting>
  <conditionalFormatting sqref="F748:G748">
    <cfRule type="expression" dxfId="9416" priority="8568">
      <formula>$C748="A"</formula>
    </cfRule>
  </conditionalFormatting>
  <conditionalFormatting sqref="D748:N748">
    <cfRule type="expression" dxfId="9415" priority="8567">
      <formula>$C748="A"</formula>
    </cfRule>
  </conditionalFormatting>
  <conditionalFormatting sqref="H748:N748 D748:E748">
    <cfRule type="expression" dxfId="9414" priority="8566" stopIfTrue="1">
      <formula>$C748="A"</formula>
    </cfRule>
  </conditionalFormatting>
  <conditionalFormatting sqref="F748:G748">
    <cfRule type="expression" dxfId="9413" priority="8565" stopIfTrue="1">
      <formula>$C748="A"</formula>
    </cfRule>
  </conditionalFormatting>
  <conditionalFormatting sqref="F748:G748">
    <cfRule type="expression" dxfId="9412" priority="8564">
      <formula>$C748="A"</formula>
    </cfRule>
  </conditionalFormatting>
  <conditionalFormatting sqref="F748:G748">
    <cfRule type="expression" dxfId="9411" priority="8563">
      <formula>$C748="A"</formula>
    </cfRule>
  </conditionalFormatting>
  <conditionalFormatting sqref="F748:G748">
    <cfRule type="expression" dxfId="9410" priority="8562" stopIfTrue="1">
      <formula>$C748="A"</formula>
    </cfRule>
  </conditionalFormatting>
  <conditionalFormatting sqref="F748:G748">
    <cfRule type="expression" dxfId="9409" priority="8561">
      <formula>$C748="A"</formula>
    </cfRule>
  </conditionalFormatting>
  <conditionalFormatting sqref="F748:G748">
    <cfRule type="expression" dxfId="9408" priority="8560">
      <formula>$C748="A"</formula>
    </cfRule>
  </conditionalFormatting>
  <conditionalFormatting sqref="F748:G748">
    <cfRule type="expression" dxfId="9407" priority="8559" stopIfTrue="1">
      <formula>$C748="A"</formula>
    </cfRule>
  </conditionalFormatting>
  <conditionalFormatting sqref="F748:G748">
    <cfRule type="expression" dxfId="9406" priority="8558">
      <formula>$C748="A"</formula>
    </cfRule>
  </conditionalFormatting>
  <conditionalFormatting sqref="F748:G748">
    <cfRule type="expression" dxfId="9405" priority="8557">
      <formula>$C748="A"</formula>
    </cfRule>
  </conditionalFormatting>
  <conditionalFormatting sqref="F748:G748">
    <cfRule type="expression" dxfId="9404" priority="8556" stopIfTrue="1">
      <formula>$C748="A"</formula>
    </cfRule>
  </conditionalFormatting>
  <conditionalFormatting sqref="F748:G748">
    <cfRule type="expression" dxfId="9403" priority="8555">
      <formula>$C748="A"</formula>
    </cfRule>
  </conditionalFormatting>
  <conditionalFormatting sqref="F748:G748">
    <cfRule type="expression" dxfId="9402" priority="8554">
      <formula>$C748="A"</formula>
    </cfRule>
  </conditionalFormatting>
  <conditionalFormatting sqref="F748:G748">
    <cfRule type="expression" dxfId="9401" priority="8553" stopIfTrue="1">
      <formula>$C748="A"</formula>
    </cfRule>
  </conditionalFormatting>
  <conditionalFormatting sqref="F748:G748">
    <cfRule type="expression" dxfId="9400" priority="8552">
      <formula>$C748="A"</formula>
    </cfRule>
  </conditionalFormatting>
  <conditionalFormatting sqref="I749:J749">
    <cfRule type="cellIs" dxfId="9399" priority="8551" stopIfTrue="1" operator="greaterThan">
      <formula>14</formula>
    </cfRule>
  </conditionalFormatting>
  <conditionalFormatting sqref="F749:G749">
    <cfRule type="expression" dxfId="9398" priority="8550">
      <formula>$C749="A"</formula>
    </cfRule>
  </conditionalFormatting>
  <conditionalFormatting sqref="F749:G749">
    <cfRule type="expression" dxfId="9397" priority="8549" stopIfTrue="1">
      <formula>$C749="A"</formula>
    </cfRule>
  </conditionalFormatting>
  <conditionalFormatting sqref="F749:G749">
    <cfRule type="expression" dxfId="9396" priority="8548">
      <formula>$C749="A"</formula>
    </cfRule>
  </conditionalFormatting>
  <conditionalFormatting sqref="F749:G749">
    <cfRule type="expression" dxfId="9395" priority="8547">
      <formula>$C749="A"</formula>
    </cfRule>
  </conditionalFormatting>
  <conditionalFormatting sqref="F749:G749">
    <cfRule type="expression" dxfId="9394" priority="8546" stopIfTrue="1">
      <formula>$C749="A"</formula>
    </cfRule>
  </conditionalFormatting>
  <conditionalFormatting sqref="F749:G749">
    <cfRule type="expression" dxfId="9393" priority="8545">
      <formula>$C749="A"</formula>
    </cfRule>
  </conditionalFormatting>
  <conditionalFormatting sqref="F749:G749">
    <cfRule type="expression" dxfId="9392" priority="8544">
      <formula>$C749="A"</formula>
    </cfRule>
  </conditionalFormatting>
  <conditionalFormatting sqref="F749:G749">
    <cfRule type="expression" dxfId="9391" priority="8543" stopIfTrue="1">
      <formula>$C749="A"</formula>
    </cfRule>
  </conditionalFormatting>
  <conditionalFormatting sqref="F749:G749">
    <cfRule type="expression" dxfId="9390" priority="8542">
      <formula>$C749="A"</formula>
    </cfRule>
  </conditionalFormatting>
  <conditionalFormatting sqref="D749:N749">
    <cfRule type="expression" dxfId="9389" priority="8541">
      <formula>$C749="A"</formula>
    </cfRule>
  </conditionalFormatting>
  <conditionalFormatting sqref="H749:N749 D749:E749">
    <cfRule type="expression" dxfId="9388" priority="8540" stopIfTrue="1">
      <formula>$C749="A"</formula>
    </cfRule>
  </conditionalFormatting>
  <conditionalFormatting sqref="F749:G749">
    <cfRule type="expression" dxfId="9387" priority="8539" stopIfTrue="1">
      <formula>$C749="A"</formula>
    </cfRule>
  </conditionalFormatting>
  <conditionalFormatting sqref="F749:G749">
    <cfRule type="expression" dxfId="9386" priority="8538">
      <formula>$C749="A"</formula>
    </cfRule>
  </conditionalFormatting>
  <conditionalFormatting sqref="F749:G749">
    <cfRule type="expression" dxfId="9385" priority="8537">
      <formula>$C749="A"</formula>
    </cfRule>
  </conditionalFormatting>
  <conditionalFormatting sqref="F749:G749">
    <cfRule type="expression" dxfId="9384" priority="8536" stopIfTrue="1">
      <formula>$C749="A"</formula>
    </cfRule>
  </conditionalFormatting>
  <conditionalFormatting sqref="F749:G749">
    <cfRule type="expression" dxfId="9383" priority="8535">
      <formula>$C749="A"</formula>
    </cfRule>
  </conditionalFormatting>
  <conditionalFormatting sqref="F749:G749">
    <cfRule type="expression" dxfId="9382" priority="8534">
      <formula>$C749="A"</formula>
    </cfRule>
  </conditionalFormatting>
  <conditionalFormatting sqref="F749:G749">
    <cfRule type="expression" dxfId="9381" priority="8533" stopIfTrue="1">
      <formula>$C749="A"</formula>
    </cfRule>
  </conditionalFormatting>
  <conditionalFormatting sqref="F749:G749">
    <cfRule type="expression" dxfId="9380" priority="8532">
      <formula>$C749="A"</formula>
    </cfRule>
  </conditionalFormatting>
  <conditionalFormatting sqref="F749:G749">
    <cfRule type="expression" dxfId="9379" priority="8531">
      <formula>$C749="A"</formula>
    </cfRule>
  </conditionalFormatting>
  <conditionalFormatting sqref="F749:G749">
    <cfRule type="expression" dxfId="9378" priority="8530" stopIfTrue="1">
      <formula>$C749="A"</formula>
    </cfRule>
  </conditionalFormatting>
  <conditionalFormatting sqref="F749:G749">
    <cfRule type="expression" dxfId="9377" priority="8529">
      <formula>$C749="A"</formula>
    </cfRule>
  </conditionalFormatting>
  <conditionalFormatting sqref="F749:G749">
    <cfRule type="expression" dxfId="9376" priority="8528">
      <formula>$C749="A"</formula>
    </cfRule>
  </conditionalFormatting>
  <conditionalFormatting sqref="F749:G749">
    <cfRule type="expression" dxfId="9375" priority="8527" stopIfTrue="1">
      <formula>$C749="A"</formula>
    </cfRule>
  </conditionalFormatting>
  <conditionalFormatting sqref="F749:G749">
    <cfRule type="expression" dxfId="9374" priority="8526">
      <formula>$C749="A"</formula>
    </cfRule>
  </conditionalFormatting>
  <conditionalFormatting sqref="I750:J750">
    <cfRule type="cellIs" dxfId="9373" priority="8525" stopIfTrue="1" operator="greaterThan">
      <formula>14</formula>
    </cfRule>
  </conditionalFormatting>
  <conditionalFormatting sqref="F750:G750">
    <cfRule type="expression" dxfId="9372" priority="8524">
      <formula>$C750="A"</formula>
    </cfRule>
  </conditionalFormatting>
  <conditionalFormatting sqref="F750:G750">
    <cfRule type="expression" dxfId="9371" priority="8523" stopIfTrue="1">
      <formula>$C750="A"</formula>
    </cfRule>
  </conditionalFormatting>
  <conditionalFormatting sqref="F750:G750">
    <cfRule type="expression" dxfId="9370" priority="8522">
      <formula>$C750="A"</formula>
    </cfRule>
  </conditionalFormatting>
  <conditionalFormatting sqref="F750:G750">
    <cfRule type="expression" dxfId="9369" priority="8521">
      <formula>$C750="A"</formula>
    </cfRule>
  </conditionalFormatting>
  <conditionalFormatting sqref="F750:G750">
    <cfRule type="expression" dxfId="9368" priority="8520" stopIfTrue="1">
      <formula>$C750="A"</formula>
    </cfRule>
  </conditionalFormatting>
  <conditionalFormatting sqref="F750:G750">
    <cfRule type="expression" dxfId="9367" priority="8519">
      <formula>$C750="A"</formula>
    </cfRule>
  </conditionalFormatting>
  <conditionalFormatting sqref="F750:G750">
    <cfRule type="expression" dxfId="9366" priority="8518">
      <formula>$C750="A"</formula>
    </cfRule>
  </conditionalFormatting>
  <conditionalFormatting sqref="F750:G750">
    <cfRule type="expression" dxfId="9365" priority="8517" stopIfTrue="1">
      <formula>$C750="A"</formula>
    </cfRule>
  </conditionalFormatting>
  <conditionalFormatting sqref="F750:G750">
    <cfRule type="expression" dxfId="9364" priority="8516">
      <formula>$C750="A"</formula>
    </cfRule>
  </conditionalFormatting>
  <conditionalFormatting sqref="D750:N750">
    <cfRule type="expression" dxfId="9363" priority="8515">
      <formula>$C750="A"</formula>
    </cfRule>
  </conditionalFormatting>
  <conditionalFormatting sqref="H750:N750 D750:E750">
    <cfRule type="expression" dxfId="9362" priority="8514" stopIfTrue="1">
      <formula>$C750="A"</formula>
    </cfRule>
  </conditionalFormatting>
  <conditionalFormatting sqref="F750:G750">
    <cfRule type="expression" dxfId="9361" priority="8513" stopIfTrue="1">
      <formula>$C750="A"</formula>
    </cfRule>
  </conditionalFormatting>
  <conditionalFormatting sqref="F750:G750">
    <cfRule type="expression" dxfId="9360" priority="8512">
      <formula>$C750="A"</formula>
    </cfRule>
  </conditionalFormatting>
  <conditionalFormatting sqref="F750:G750">
    <cfRule type="expression" dxfId="9359" priority="8511">
      <formula>$C750="A"</formula>
    </cfRule>
  </conditionalFormatting>
  <conditionalFormatting sqref="F750:G750">
    <cfRule type="expression" dxfId="9358" priority="8510" stopIfTrue="1">
      <formula>$C750="A"</formula>
    </cfRule>
  </conditionalFormatting>
  <conditionalFormatting sqref="F750:G750">
    <cfRule type="expression" dxfId="9357" priority="8509">
      <formula>$C750="A"</formula>
    </cfRule>
  </conditionalFormatting>
  <conditionalFormatting sqref="F750:G750">
    <cfRule type="expression" dxfId="9356" priority="8508">
      <formula>$C750="A"</formula>
    </cfRule>
  </conditionalFormatting>
  <conditionalFormatting sqref="F750:G750">
    <cfRule type="expression" dxfId="9355" priority="8507" stopIfTrue="1">
      <formula>$C750="A"</formula>
    </cfRule>
  </conditionalFormatting>
  <conditionalFormatting sqref="F750:G750">
    <cfRule type="expression" dxfId="9354" priority="8506">
      <formula>$C750="A"</formula>
    </cfRule>
  </conditionalFormatting>
  <conditionalFormatting sqref="F750:G750">
    <cfRule type="expression" dxfId="9353" priority="8505">
      <formula>$C750="A"</formula>
    </cfRule>
  </conditionalFormatting>
  <conditionalFormatting sqref="F750:G750">
    <cfRule type="expression" dxfId="9352" priority="8504" stopIfTrue="1">
      <formula>$C750="A"</formula>
    </cfRule>
  </conditionalFormatting>
  <conditionalFormatting sqref="F750:G750">
    <cfRule type="expression" dxfId="9351" priority="8503">
      <formula>$C750="A"</formula>
    </cfRule>
  </conditionalFormatting>
  <conditionalFormatting sqref="F750:G750">
    <cfRule type="expression" dxfId="9350" priority="8502">
      <formula>$C750="A"</formula>
    </cfRule>
  </conditionalFormatting>
  <conditionalFormatting sqref="F750:G750">
    <cfRule type="expression" dxfId="9349" priority="8501" stopIfTrue="1">
      <formula>$C750="A"</formula>
    </cfRule>
  </conditionalFormatting>
  <conditionalFormatting sqref="F750:G750">
    <cfRule type="expression" dxfId="9348" priority="8500">
      <formula>$C750="A"</formula>
    </cfRule>
  </conditionalFormatting>
  <conditionalFormatting sqref="I751:J751">
    <cfRule type="cellIs" dxfId="9347" priority="8499" stopIfTrue="1" operator="greaterThan">
      <formula>14</formula>
    </cfRule>
  </conditionalFormatting>
  <conditionalFormatting sqref="F751:G751">
    <cfRule type="expression" dxfId="9346" priority="8498">
      <formula>$C751="A"</formula>
    </cfRule>
  </conditionalFormatting>
  <conditionalFormatting sqref="F751:G751">
    <cfRule type="expression" dxfId="9345" priority="8497" stopIfTrue="1">
      <formula>$C751="A"</formula>
    </cfRule>
  </conditionalFormatting>
  <conditionalFormatting sqref="F751:G751">
    <cfRule type="expression" dxfId="9344" priority="8496">
      <formula>$C751="A"</formula>
    </cfRule>
  </conditionalFormatting>
  <conditionalFormatting sqref="F751:G751">
    <cfRule type="expression" dxfId="9343" priority="8495">
      <formula>$C751="A"</formula>
    </cfRule>
  </conditionalFormatting>
  <conditionalFormatting sqref="F751:G751">
    <cfRule type="expression" dxfId="9342" priority="8494" stopIfTrue="1">
      <formula>$C751="A"</formula>
    </cfRule>
  </conditionalFormatting>
  <conditionalFormatting sqref="F751:G751">
    <cfRule type="expression" dxfId="9341" priority="8493">
      <formula>$C751="A"</formula>
    </cfRule>
  </conditionalFormatting>
  <conditionalFormatting sqref="F751:G751">
    <cfRule type="expression" dxfId="9340" priority="8492">
      <formula>$C751="A"</formula>
    </cfRule>
  </conditionalFormatting>
  <conditionalFormatting sqref="F751:G751">
    <cfRule type="expression" dxfId="9339" priority="8491" stopIfTrue="1">
      <formula>$C751="A"</formula>
    </cfRule>
  </conditionalFormatting>
  <conditionalFormatting sqref="F751:G751">
    <cfRule type="expression" dxfId="9338" priority="8490">
      <formula>$C751="A"</formula>
    </cfRule>
  </conditionalFormatting>
  <conditionalFormatting sqref="D751:N751">
    <cfRule type="expression" dxfId="9337" priority="8489">
      <formula>$C751="A"</formula>
    </cfRule>
  </conditionalFormatting>
  <conditionalFormatting sqref="H751:N751 D751:E751">
    <cfRule type="expression" dxfId="9336" priority="8488" stopIfTrue="1">
      <formula>$C751="A"</formula>
    </cfRule>
  </conditionalFormatting>
  <conditionalFormatting sqref="F751:G751">
    <cfRule type="expression" dxfId="9335" priority="8487" stopIfTrue="1">
      <formula>$C751="A"</formula>
    </cfRule>
  </conditionalFormatting>
  <conditionalFormatting sqref="F751:G751">
    <cfRule type="expression" dxfId="9334" priority="8486">
      <formula>$C751="A"</formula>
    </cfRule>
  </conditionalFormatting>
  <conditionalFormatting sqref="F751:G751">
    <cfRule type="expression" dxfId="9333" priority="8485">
      <formula>$C751="A"</formula>
    </cfRule>
  </conditionalFormatting>
  <conditionalFormatting sqref="F751:G751">
    <cfRule type="expression" dxfId="9332" priority="8484" stopIfTrue="1">
      <formula>$C751="A"</formula>
    </cfRule>
  </conditionalFormatting>
  <conditionalFormatting sqref="F751:G751">
    <cfRule type="expression" dxfId="9331" priority="8483">
      <formula>$C751="A"</formula>
    </cfRule>
  </conditionalFormatting>
  <conditionalFormatting sqref="F751:G751">
    <cfRule type="expression" dxfId="9330" priority="8482">
      <formula>$C751="A"</formula>
    </cfRule>
  </conditionalFormatting>
  <conditionalFormatting sqref="F751:G751">
    <cfRule type="expression" dxfId="9329" priority="8481" stopIfTrue="1">
      <formula>$C751="A"</formula>
    </cfRule>
  </conditionalFormatting>
  <conditionalFormatting sqref="F751:G751">
    <cfRule type="expression" dxfId="9328" priority="8480">
      <formula>$C751="A"</formula>
    </cfRule>
  </conditionalFormatting>
  <conditionalFormatting sqref="F751:G751">
    <cfRule type="expression" dxfId="9327" priority="8479">
      <formula>$C751="A"</formula>
    </cfRule>
  </conditionalFormatting>
  <conditionalFormatting sqref="F751:G751">
    <cfRule type="expression" dxfId="9326" priority="8478" stopIfTrue="1">
      <formula>$C751="A"</formula>
    </cfRule>
  </conditionalFormatting>
  <conditionalFormatting sqref="F751:G751">
    <cfRule type="expression" dxfId="9325" priority="8477">
      <formula>$C751="A"</formula>
    </cfRule>
  </conditionalFormatting>
  <conditionalFormatting sqref="F751:G751">
    <cfRule type="expression" dxfId="9324" priority="8476">
      <formula>$C751="A"</formula>
    </cfRule>
  </conditionalFormatting>
  <conditionalFormatting sqref="F751:G751">
    <cfRule type="expression" dxfId="9323" priority="8475" stopIfTrue="1">
      <formula>$C751="A"</formula>
    </cfRule>
  </conditionalFormatting>
  <conditionalFormatting sqref="F751:G751">
    <cfRule type="expression" dxfId="9322" priority="8474">
      <formula>$C751="A"</formula>
    </cfRule>
  </conditionalFormatting>
  <conditionalFormatting sqref="I752:J752">
    <cfRule type="cellIs" dxfId="9321" priority="8473" stopIfTrue="1" operator="greaterThan">
      <formula>14</formula>
    </cfRule>
  </conditionalFormatting>
  <conditionalFormatting sqref="F752:G752">
    <cfRule type="expression" dxfId="9320" priority="8472">
      <formula>$C752="A"</formula>
    </cfRule>
  </conditionalFormatting>
  <conditionalFormatting sqref="F752:G752">
    <cfRule type="expression" dxfId="9319" priority="8471" stopIfTrue="1">
      <formula>$C752="A"</formula>
    </cfRule>
  </conditionalFormatting>
  <conditionalFormatting sqref="F752:G752">
    <cfRule type="expression" dxfId="9318" priority="8470">
      <formula>$C752="A"</formula>
    </cfRule>
  </conditionalFormatting>
  <conditionalFormatting sqref="F752:G752">
    <cfRule type="expression" dxfId="9317" priority="8469">
      <formula>$C752="A"</formula>
    </cfRule>
  </conditionalFormatting>
  <conditionalFormatting sqref="F752:G752">
    <cfRule type="expression" dxfId="9316" priority="8468" stopIfTrue="1">
      <formula>$C752="A"</formula>
    </cfRule>
  </conditionalFormatting>
  <conditionalFormatting sqref="F752:G752">
    <cfRule type="expression" dxfId="9315" priority="8467">
      <formula>$C752="A"</formula>
    </cfRule>
  </conditionalFormatting>
  <conditionalFormatting sqref="F752:G752">
    <cfRule type="expression" dxfId="9314" priority="8466">
      <formula>$C752="A"</formula>
    </cfRule>
  </conditionalFormatting>
  <conditionalFormatting sqref="F752:G752">
    <cfRule type="expression" dxfId="9313" priority="8465" stopIfTrue="1">
      <formula>$C752="A"</formula>
    </cfRule>
  </conditionalFormatting>
  <conditionalFormatting sqref="F752:G752">
    <cfRule type="expression" dxfId="9312" priority="8464">
      <formula>$C752="A"</formula>
    </cfRule>
  </conditionalFormatting>
  <conditionalFormatting sqref="D752:N752">
    <cfRule type="expression" dxfId="9311" priority="8463">
      <formula>$C752="A"</formula>
    </cfRule>
  </conditionalFormatting>
  <conditionalFormatting sqref="H752:N752 D752:E752">
    <cfRule type="expression" dxfId="9310" priority="8462" stopIfTrue="1">
      <formula>$C752="A"</formula>
    </cfRule>
  </conditionalFormatting>
  <conditionalFormatting sqref="F752:G752">
    <cfRule type="expression" dxfId="9309" priority="8461" stopIfTrue="1">
      <formula>$C752="A"</formula>
    </cfRule>
  </conditionalFormatting>
  <conditionalFormatting sqref="F752:G752">
    <cfRule type="expression" dxfId="9308" priority="8460">
      <formula>$C752="A"</formula>
    </cfRule>
  </conditionalFormatting>
  <conditionalFormatting sqref="F752:G752">
    <cfRule type="expression" dxfId="9307" priority="8459">
      <formula>$C752="A"</formula>
    </cfRule>
  </conditionalFormatting>
  <conditionalFormatting sqref="F752:G752">
    <cfRule type="expression" dxfId="9306" priority="8458" stopIfTrue="1">
      <formula>$C752="A"</formula>
    </cfRule>
  </conditionalFormatting>
  <conditionalFormatting sqref="F752:G752">
    <cfRule type="expression" dxfId="9305" priority="8457">
      <formula>$C752="A"</formula>
    </cfRule>
  </conditionalFormatting>
  <conditionalFormatting sqref="F752:G752">
    <cfRule type="expression" dxfId="9304" priority="8456">
      <formula>$C752="A"</formula>
    </cfRule>
  </conditionalFormatting>
  <conditionalFormatting sqref="F752:G752">
    <cfRule type="expression" dxfId="9303" priority="8455" stopIfTrue="1">
      <formula>$C752="A"</formula>
    </cfRule>
  </conditionalFormatting>
  <conditionalFormatting sqref="F752:G752">
    <cfRule type="expression" dxfId="9302" priority="8454">
      <formula>$C752="A"</formula>
    </cfRule>
  </conditionalFormatting>
  <conditionalFormatting sqref="F752:G752">
    <cfRule type="expression" dxfId="9301" priority="8453">
      <formula>$C752="A"</formula>
    </cfRule>
  </conditionalFormatting>
  <conditionalFormatting sqref="F752:G752">
    <cfRule type="expression" dxfId="9300" priority="8452" stopIfTrue="1">
      <formula>$C752="A"</formula>
    </cfRule>
  </conditionalFormatting>
  <conditionalFormatting sqref="F752:G752">
    <cfRule type="expression" dxfId="9299" priority="8451">
      <formula>$C752="A"</formula>
    </cfRule>
  </conditionalFormatting>
  <conditionalFormatting sqref="F752:G752">
    <cfRule type="expression" dxfId="9298" priority="8450">
      <formula>$C752="A"</formula>
    </cfRule>
  </conditionalFormatting>
  <conditionalFormatting sqref="F752:G752">
    <cfRule type="expression" dxfId="9297" priority="8449" stopIfTrue="1">
      <formula>$C752="A"</formula>
    </cfRule>
  </conditionalFormatting>
  <conditionalFormatting sqref="F752:G752">
    <cfRule type="expression" dxfId="9296" priority="8448">
      <formula>$C752="A"</formula>
    </cfRule>
  </conditionalFormatting>
  <conditionalFormatting sqref="I753:J753">
    <cfRule type="cellIs" dxfId="9295" priority="8447" stopIfTrue="1" operator="greaterThan">
      <formula>14</formula>
    </cfRule>
  </conditionalFormatting>
  <conditionalFormatting sqref="F753:G753">
    <cfRule type="expression" dxfId="9294" priority="8446">
      <formula>$C753="A"</formula>
    </cfRule>
  </conditionalFormatting>
  <conditionalFormatting sqref="F753:G753">
    <cfRule type="expression" dxfId="9293" priority="8445" stopIfTrue="1">
      <formula>$C753="A"</formula>
    </cfRule>
  </conditionalFormatting>
  <conditionalFormatting sqref="F753:G753">
    <cfRule type="expression" dxfId="9292" priority="8444">
      <formula>$C753="A"</formula>
    </cfRule>
  </conditionalFormatting>
  <conditionalFormatting sqref="F753:G753">
    <cfRule type="expression" dxfId="9291" priority="8443">
      <formula>$C753="A"</formula>
    </cfRule>
  </conditionalFormatting>
  <conditionalFormatting sqref="F753:G753">
    <cfRule type="expression" dxfId="9290" priority="8442" stopIfTrue="1">
      <formula>$C753="A"</formula>
    </cfRule>
  </conditionalFormatting>
  <conditionalFormatting sqref="F753:G753">
    <cfRule type="expression" dxfId="9289" priority="8441">
      <formula>$C753="A"</formula>
    </cfRule>
  </conditionalFormatting>
  <conditionalFormatting sqref="F753:G753">
    <cfRule type="expression" dxfId="9288" priority="8440">
      <formula>$C753="A"</formula>
    </cfRule>
  </conditionalFormatting>
  <conditionalFormatting sqref="F753:G753">
    <cfRule type="expression" dxfId="9287" priority="8439" stopIfTrue="1">
      <formula>$C753="A"</formula>
    </cfRule>
  </conditionalFormatting>
  <conditionalFormatting sqref="F753:G753">
    <cfRule type="expression" dxfId="9286" priority="8438">
      <formula>$C753="A"</formula>
    </cfRule>
  </conditionalFormatting>
  <conditionalFormatting sqref="D753:N753">
    <cfRule type="expression" dxfId="9285" priority="8437">
      <formula>$C753="A"</formula>
    </cfRule>
  </conditionalFormatting>
  <conditionalFormatting sqref="H753:N753 D753:E753">
    <cfRule type="expression" dxfId="9284" priority="8436" stopIfTrue="1">
      <formula>$C753="A"</formula>
    </cfRule>
  </conditionalFormatting>
  <conditionalFormatting sqref="F753:G753">
    <cfRule type="expression" dxfId="9283" priority="8435" stopIfTrue="1">
      <formula>$C753="A"</formula>
    </cfRule>
  </conditionalFormatting>
  <conditionalFormatting sqref="F753:G753">
    <cfRule type="expression" dxfId="9282" priority="8434">
      <formula>$C753="A"</formula>
    </cfRule>
  </conditionalFormatting>
  <conditionalFormatting sqref="F753:G753">
    <cfRule type="expression" dxfId="9281" priority="8433">
      <formula>$C753="A"</formula>
    </cfRule>
  </conditionalFormatting>
  <conditionalFormatting sqref="F753:G753">
    <cfRule type="expression" dxfId="9280" priority="8432" stopIfTrue="1">
      <formula>$C753="A"</formula>
    </cfRule>
  </conditionalFormatting>
  <conditionalFormatting sqref="F753:G753">
    <cfRule type="expression" dxfId="9279" priority="8431">
      <formula>$C753="A"</formula>
    </cfRule>
  </conditionalFormatting>
  <conditionalFormatting sqref="F753:G753">
    <cfRule type="expression" dxfId="9278" priority="8430">
      <formula>$C753="A"</formula>
    </cfRule>
  </conditionalFormatting>
  <conditionalFormatting sqref="F753:G753">
    <cfRule type="expression" dxfId="9277" priority="8429" stopIfTrue="1">
      <formula>$C753="A"</formula>
    </cfRule>
  </conditionalFormatting>
  <conditionalFormatting sqref="F753:G753">
    <cfRule type="expression" dxfId="9276" priority="8428">
      <formula>$C753="A"</formula>
    </cfRule>
  </conditionalFormatting>
  <conditionalFormatting sqref="F753:G753">
    <cfRule type="expression" dxfId="9275" priority="8427">
      <formula>$C753="A"</formula>
    </cfRule>
  </conditionalFormatting>
  <conditionalFormatting sqref="F753:G753">
    <cfRule type="expression" dxfId="9274" priority="8426" stopIfTrue="1">
      <formula>$C753="A"</formula>
    </cfRule>
  </conditionalFormatting>
  <conditionalFormatting sqref="F753:G753">
    <cfRule type="expression" dxfId="9273" priority="8425">
      <formula>$C753="A"</formula>
    </cfRule>
  </conditionalFormatting>
  <conditionalFormatting sqref="F753:G753">
    <cfRule type="expression" dxfId="9272" priority="8424">
      <formula>$C753="A"</formula>
    </cfRule>
  </conditionalFormatting>
  <conditionalFormatting sqref="F753:G753">
    <cfRule type="expression" dxfId="9271" priority="8423" stopIfTrue="1">
      <formula>$C753="A"</formula>
    </cfRule>
  </conditionalFormatting>
  <conditionalFormatting sqref="F753:G753">
    <cfRule type="expression" dxfId="9270" priority="8422">
      <formula>$C753="A"</formula>
    </cfRule>
  </conditionalFormatting>
  <conditionalFormatting sqref="I754:J754">
    <cfRule type="cellIs" dxfId="9269" priority="8421" stopIfTrue="1" operator="greaterThan">
      <formula>14</formula>
    </cfRule>
  </conditionalFormatting>
  <conditionalFormatting sqref="F754:G754">
    <cfRule type="expression" dxfId="9268" priority="8420">
      <formula>$C754="A"</formula>
    </cfRule>
  </conditionalFormatting>
  <conditionalFormatting sqref="F754:G754">
    <cfRule type="expression" dxfId="9267" priority="8419" stopIfTrue="1">
      <formula>$C754="A"</formula>
    </cfRule>
  </conditionalFormatting>
  <conditionalFormatting sqref="F754:G754">
    <cfRule type="expression" dxfId="9266" priority="8418">
      <formula>$C754="A"</formula>
    </cfRule>
  </conditionalFormatting>
  <conditionalFormatting sqref="F754:G754">
    <cfRule type="expression" dxfId="9265" priority="8417">
      <formula>$C754="A"</formula>
    </cfRule>
  </conditionalFormatting>
  <conditionalFormatting sqref="F754:G754">
    <cfRule type="expression" dxfId="9264" priority="8416" stopIfTrue="1">
      <formula>$C754="A"</formula>
    </cfRule>
  </conditionalFormatting>
  <conditionalFormatting sqref="F754:G754">
    <cfRule type="expression" dxfId="9263" priority="8415">
      <formula>$C754="A"</formula>
    </cfRule>
  </conditionalFormatting>
  <conditionalFormatting sqref="F754:G754">
    <cfRule type="expression" dxfId="9262" priority="8414">
      <formula>$C754="A"</formula>
    </cfRule>
  </conditionalFormatting>
  <conditionalFormatting sqref="F754:G754">
    <cfRule type="expression" dxfId="9261" priority="8413" stopIfTrue="1">
      <formula>$C754="A"</formula>
    </cfRule>
  </conditionalFormatting>
  <conditionalFormatting sqref="F754:G754">
    <cfRule type="expression" dxfId="9260" priority="8412">
      <formula>$C754="A"</formula>
    </cfRule>
  </conditionalFormatting>
  <conditionalFormatting sqref="D754:N754">
    <cfRule type="expression" dxfId="9259" priority="8411">
      <formula>$C754="A"</formula>
    </cfRule>
  </conditionalFormatting>
  <conditionalFormatting sqref="H754:N754 D754:E754">
    <cfRule type="expression" dxfId="9258" priority="8410" stopIfTrue="1">
      <formula>$C754="A"</formula>
    </cfRule>
  </conditionalFormatting>
  <conditionalFormatting sqref="F754:G754">
    <cfRule type="expression" dxfId="9257" priority="8409" stopIfTrue="1">
      <formula>$C754="A"</formula>
    </cfRule>
  </conditionalFormatting>
  <conditionalFormatting sqref="F754:G754">
    <cfRule type="expression" dxfId="9256" priority="8408">
      <formula>$C754="A"</formula>
    </cfRule>
  </conditionalFormatting>
  <conditionalFormatting sqref="F754:G754">
    <cfRule type="expression" dxfId="9255" priority="8407">
      <formula>$C754="A"</formula>
    </cfRule>
  </conditionalFormatting>
  <conditionalFormatting sqref="F754:G754">
    <cfRule type="expression" dxfId="9254" priority="8406" stopIfTrue="1">
      <formula>$C754="A"</formula>
    </cfRule>
  </conditionalFormatting>
  <conditionalFormatting sqref="F754:G754">
    <cfRule type="expression" dxfId="9253" priority="8405">
      <formula>$C754="A"</formula>
    </cfRule>
  </conditionalFormatting>
  <conditionalFormatting sqref="F754:G754">
    <cfRule type="expression" dxfId="9252" priority="8404">
      <formula>$C754="A"</formula>
    </cfRule>
  </conditionalFormatting>
  <conditionalFormatting sqref="F754:G754">
    <cfRule type="expression" dxfId="9251" priority="8403" stopIfTrue="1">
      <formula>$C754="A"</formula>
    </cfRule>
  </conditionalFormatting>
  <conditionalFormatting sqref="F754:G754">
    <cfRule type="expression" dxfId="9250" priority="8402">
      <formula>$C754="A"</formula>
    </cfRule>
  </conditionalFormatting>
  <conditionalFormatting sqref="F754:G754">
    <cfRule type="expression" dxfId="9249" priority="8401">
      <formula>$C754="A"</formula>
    </cfRule>
  </conditionalFormatting>
  <conditionalFormatting sqref="F754:G754">
    <cfRule type="expression" dxfId="9248" priority="8400" stopIfTrue="1">
      <formula>$C754="A"</formula>
    </cfRule>
  </conditionalFormatting>
  <conditionalFormatting sqref="F754:G754">
    <cfRule type="expression" dxfId="9247" priority="8399">
      <formula>$C754="A"</formula>
    </cfRule>
  </conditionalFormatting>
  <conditionalFormatting sqref="F754:G754">
    <cfRule type="expression" dxfId="9246" priority="8398">
      <formula>$C754="A"</formula>
    </cfRule>
  </conditionalFormatting>
  <conditionalFormatting sqref="F754:G754">
    <cfRule type="expression" dxfId="9245" priority="8397" stopIfTrue="1">
      <formula>$C754="A"</formula>
    </cfRule>
  </conditionalFormatting>
  <conditionalFormatting sqref="F754:G754">
    <cfRule type="expression" dxfId="9244" priority="8396">
      <formula>$C754="A"</formula>
    </cfRule>
  </conditionalFormatting>
  <conditionalFormatting sqref="I755:J755">
    <cfRule type="cellIs" dxfId="9243" priority="8395" stopIfTrue="1" operator="greaterThan">
      <formula>14</formula>
    </cfRule>
  </conditionalFormatting>
  <conditionalFormatting sqref="F755:G755">
    <cfRule type="expression" dxfId="9242" priority="8394">
      <formula>$C755="A"</formula>
    </cfRule>
  </conditionalFormatting>
  <conditionalFormatting sqref="F755:G755">
    <cfRule type="expression" dxfId="9241" priority="8393" stopIfTrue="1">
      <formula>$C755="A"</formula>
    </cfRule>
  </conditionalFormatting>
  <conditionalFormatting sqref="F755:G755">
    <cfRule type="expression" dxfId="9240" priority="8392">
      <formula>$C755="A"</formula>
    </cfRule>
  </conditionalFormatting>
  <conditionalFormatting sqref="F755:G755">
    <cfRule type="expression" dxfId="9239" priority="8391">
      <formula>$C755="A"</formula>
    </cfRule>
  </conditionalFormatting>
  <conditionalFormatting sqref="F755:G755">
    <cfRule type="expression" dxfId="9238" priority="8390" stopIfTrue="1">
      <formula>$C755="A"</formula>
    </cfRule>
  </conditionalFormatting>
  <conditionalFormatting sqref="F755:G755">
    <cfRule type="expression" dxfId="9237" priority="8389">
      <formula>$C755="A"</formula>
    </cfRule>
  </conditionalFormatting>
  <conditionalFormatting sqref="F755:G755">
    <cfRule type="expression" dxfId="9236" priority="8388">
      <formula>$C755="A"</formula>
    </cfRule>
  </conditionalFormatting>
  <conditionalFormatting sqref="F755:G755">
    <cfRule type="expression" dxfId="9235" priority="8387" stopIfTrue="1">
      <formula>$C755="A"</formula>
    </cfRule>
  </conditionalFormatting>
  <conditionalFormatting sqref="F755:G755">
    <cfRule type="expression" dxfId="9234" priority="8386">
      <formula>$C755="A"</formula>
    </cfRule>
  </conditionalFormatting>
  <conditionalFormatting sqref="D755:N755">
    <cfRule type="expression" dxfId="9233" priority="8385">
      <formula>$C755="A"</formula>
    </cfRule>
  </conditionalFormatting>
  <conditionalFormatting sqref="H755:N755 D755:E755">
    <cfRule type="expression" dxfId="9232" priority="8384" stopIfTrue="1">
      <formula>$C755="A"</formula>
    </cfRule>
  </conditionalFormatting>
  <conditionalFormatting sqref="F755:G755">
    <cfRule type="expression" dxfId="9231" priority="8383" stopIfTrue="1">
      <formula>$C755="A"</formula>
    </cfRule>
  </conditionalFormatting>
  <conditionalFormatting sqref="F755:G755">
    <cfRule type="expression" dxfId="9230" priority="8382">
      <formula>$C755="A"</formula>
    </cfRule>
  </conditionalFormatting>
  <conditionalFormatting sqref="F755:G755">
    <cfRule type="expression" dxfId="9229" priority="8381">
      <formula>$C755="A"</formula>
    </cfRule>
  </conditionalFormatting>
  <conditionalFormatting sqref="F755:G755">
    <cfRule type="expression" dxfId="9228" priority="8380" stopIfTrue="1">
      <formula>$C755="A"</formula>
    </cfRule>
  </conditionalFormatting>
  <conditionalFormatting sqref="F755:G755">
    <cfRule type="expression" dxfId="9227" priority="8379">
      <formula>$C755="A"</formula>
    </cfRule>
  </conditionalFormatting>
  <conditionalFormatting sqref="F755:G755">
    <cfRule type="expression" dxfId="9226" priority="8378">
      <formula>$C755="A"</formula>
    </cfRule>
  </conditionalFormatting>
  <conditionalFormatting sqref="F755:G755">
    <cfRule type="expression" dxfId="9225" priority="8377" stopIfTrue="1">
      <formula>$C755="A"</formula>
    </cfRule>
  </conditionalFormatting>
  <conditionalFormatting sqref="F755:G755">
    <cfRule type="expression" dxfId="9224" priority="8376">
      <formula>$C755="A"</formula>
    </cfRule>
  </conditionalFormatting>
  <conditionalFormatting sqref="F755:G755">
    <cfRule type="expression" dxfId="9223" priority="8375">
      <formula>$C755="A"</formula>
    </cfRule>
  </conditionalFormatting>
  <conditionalFormatting sqref="F755:G755">
    <cfRule type="expression" dxfId="9222" priority="8374" stopIfTrue="1">
      <formula>$C755="A"</formula>
    </cfRule>
  </conditionalFormatting>
  <conditionalFormatting sqref="F755:G755">
    <cfRule type="expression" dxfId="9221" priority="8373">
      <formula>$C755="A"</formula>
    </cfRule>
  </conditionalFormatting>
  <conditionalFormatting sqref="F755:G755">
    <cfRule type="expression" dxfId="9220" priority="8372">
      <formula>$C755="A"</formula>
    </cfRule>
  </conditionalFormatting>
  <conditionalFormatting sqref="F755:G755">
    <cfRule type="expression" dxfId="9219" priority="8371" stopIfTrue="1">
      <formula>$C755="A"</formula>
    </cfRule>
  </conditionalFormatting>
  <conditionalFormatting sqref="F755:G755">
    <cfRule type="expression" dxfId="9218" priority="8370">
      <formula>$C755="A"</formula>
    </cfRule>
  </conditionalFormatting>
  <conditionalFormatting sqref="I756:J756">
    <cfRule type="cellIs" dxfId="9217" priority="8369" stopIfTrue="1" operator="greaterThan">
      <formula>14</formula>
    </cfRule>
  </conditionalFormatting>
  <conditionalFormatting sqref="F756:G756">
    <cfRule type="expression" dxfId="9216" priority="8368">
      <formula>$C756="A"</formula>
    </cfRule>
  </conditionalFormatting>
  <conditionalFormatting sqref="F756:G756">
    <cfRule type="expression" dxfId="9215" priority="8367" stopIfTrue="1">
      <formula>$C756="A"</formula>
    </cfRule>
  </conditionalFormatting>
  <conditionalFormatting sqref="F756:G756">
    <cfRule type="expression" dxfId="9214" priority="8366">
      <formula>$C756="A"</formula>
    </cfRule>
  </conditionalFormatting>
  <conditionalFormatting sqref="F756:G756">
    <cfRule type="expression" dxfId="9213" priority="8365">
      <formula>$C756="A"</formula>
    </cfRule>
  </conditionalFormatting>
  <conditionalFormatting sqref="F756:G756">
    <cfRule type="expression" dxfId="9212" priority="8364" stopIfTrue="1">
      <formula>$C756="A"</formula>
    </cfRule>
  </conditionalFormatting>
  <conditionalFormatting sqref="F756:G756">
    <cfRule type="expression" dxfId="9211" priority="8363">
      <formula>$C756="A"</formula>
    </cfRule>
  </conditionalFormatting>
  <conditionalFormatting sqref="F756:G756">
    <cfRule type="expression" dxfId="9210" priority="8362">
      <formula>$C756="A"</formula>
    </cfRule>
  </conditionalFormatting>
  <conditionalFormatting sqref="F756:G756">
    <cfRule type="expression" dxfId="9209" priority="8361" stopIfTrue="1">
      <formula>$C756="A"</formula>
    </cfRule>
  </conditionalFormatting>
  <conditionalFormatting sqref="F756:G756">
    <cfRule type="expression" dxfId="9208" priority="8360">
      <formula>$C756="A"</formula>
    </cfRule>
  </conditionalFormatting>
  <conditionalFormatting sqref="D756:N756">
    <cfRule type="expression" dxfId="9207" priority="8359">
      <formula>$C756="A"</formula>
    </cfRule>
  </conditionalFormatting>
  <conditionalFormatting sqref="H756:N756 D756:E756">
    <cfRule type="expression" dxfId="9206" priority="8358" stopIfTrue="1">
      <formula>$C756="A"</formula>
    </cfRule>
  </conditionalFormatting>
  <conditionalFormatting sqref="F756:G756">
    <cfRule type="expression" dxfId="9205" priority="8357" stopIfTrue="1">
      <formula>$C756="A"</formula>
    </cfRule>
  </conditionalFormatting>
  <conditionalFormatting sqref="F756:G756">
    <cfRule type="expression" dxfId="9204" priority="8356">
      <formula>$C756="A"</formula>
    </cfRule>
  </conditionalFormatting>
  <conditionalFormatting sqref="F756:G756">
    <cfRule type="expression" dxfId="9203" priority="8355">
      <formula>$C756="A"</formula>
    </cfRule>
  </conditionalFormatting>
  <conditionalFormatting sqref="F756:G756">
    <cfRule type="expression" dxfId="9202" priority="8354" stopIfTrue="1">
      <formula>$C756="A"</formula>
    </cfRule>
  </conditionalFormatting>
  <conditionalFormatting sqref="F756:G756">
    <cfRule type="expression" dxfId="9201" priority="8353">
      <formula>$C756="A"</formula>
    </cfRule>
  </conditionalFormatting>
  <conditionalFormatting sqref="F756:G756">
    <cfRule type="expression" dxfId="9200" priority="8352">
      <formula>$C756="A"</formula>
    </cfRule>
  </conditionalFormatting>
  <conditionalFormatting sqref="F756:G756">
    <cfRule type="expression" dxfId="9199" priority="8351" stopIfTrue="1">
      <formula>$C756="A"</formula>
    </cfRule>
  </conditionalFormatting>
  <conditionalFormatting sqref="F756:G756">
    <cfRule type="expression" dxfId="9198" priority="8350">
      <formula>$C756="A"</formula>
    </cfRule>
  </conditionalFormatting>
  <conditionalFormatting sqref="F756:G756">
    <cfRule type="expression" dxfId="9197" priority="8349">
      <formula>$C756="A"</formula>
    </cfRule>
  </conditionalFormatting>
  <conditionalFormatting sqref="F756:G756">
    <cfRule type="expression" dxfId="9196" priority="8348" stopIfTrue="1">
      <formula>$C756="A"</formula>
    </cfRule>
  </conditionalFormatting>
  <conditionalFormatting sqref="F756:G756">
    <cfRule type="expression" dxfId="9195" priority="8347">
      <formula>$C756="A"</formula>
    </cfRule>
  </conditionalFormatting>
  <conditionalFormatting sqref="F756:G756">
    <cfRule type="expression" dxfId="9194" priority="8346">
      <formula>$C756="A"</formula>
    </cfRule>
  </conditionalFormatting>
  <conditionalFormatting sqref="F756:G756">
    <cfRule type="expression" dxfId="9193" priority="8345" stopIfTrue="1">
      <formula>$C756="A"</formula>
    </cfRule>
  </conditionalFormatting>
  <conditionalFormatting sqref="F756:G756">
    <cfRule type="expression" dxfId="9192" priority="8344">
      <formula>$C756="A"</formula>
    </cfRule>
  </conditionalFormatting>
  <conditionalFormatting sqref="I757:J757">
    <cfRule type="cellIs" dxfId="9191" priority="8343" stopIfTrue="1" operator="greaterThan">
      <formula>14</formula>
    </cfRule>
  </conditionalFormatting>
  <conditionalFormatting sqref="F757:G757">
    <cfRule type="expression" dxfId="9190" priority="8342">
      <formula>$C757="A"</formula>
    </cfRule>
  </conditionalFormatting>
  <conditionalFormatting sqref="F757:G757">
    <cfRule type="expression" dxfId="9189" priority="8341" stopIfTrue="1">
      <formula>$C757="A"</formula>
    </cfRule>
  </conditionalFormatting>
  <conditionalFormatting sqref="F757:G757">
    <cfRule type="expression" dxfId="9188" priority="8340">
      <formula>$C757="A"</formula>
    </cfRule>
  </conditionalFormatting>
  <conditionalFormatting sqref="F757:G757">
    <cfRule type="expression" dxfId="9187" priority="8339">
      <formula>$C757="A"</formula>
    </cfRule>
  </conditionalFormatting>
  <conditionalFormatting sqref="F757:G757">
    <cfRule type="expression" dxfId="9186" priority="8338" stopIfTrue="1">
      <formula>$C757="A"</formula>
    </cfRule>
  </conditionalFormatting>
  <conditionalFormatting sqref="F757:G757">
    <cfRule type="expression" dxfId="9185" priority="8337">
      <formula>$C757="A"</formula>
    </cfRule>
  </conditionalFormatting>
  <conditionalFormatting sqref="F757:G757">
    <cfRule type="expression" dxfId="9184" priority="8336">
      <formula>$C757="A"</formula>
    </cfRule>
  </conditionalFormatting>
  <conditionalFormatting sqref="F757:G757">
    <cfRule type="expression" dxfId="9183" priority="8335" stopIfTrue="1">
      <formula>$C757="A"</formula>
    </cfRule>
  </conditionalFormatting>
  <conditionalFormatting sqref="F757:G757">
    <cfRule type="expression" dxfId="9182" priority="8334">
      <formula>$C757="A"</formula>
    </cfRule>
  </conditionalFormatting>
  <conditionalFormatting sqref="D757:N757">
    <cfRule type="expression" dxfId="9181" priority="8333">
      <formula>$C757="A"</formula>
    </cfRule>
  </conditionalFormatting>
  <conditionalFormatting sqref="H757:N757 D757:E757">
    <cfRule type="expression" dxfId="9180" priority="8332" stopIfTrue="1">
      <formula>$C757="A"</formula>
    </cfRule>
  </conditionalFormatting>
  <conditionalFormatting sqref="F757:G757">
    <cfRule type="expression" dxfId="9179" priority="8331" stopIfTrue="1">
      <formula>$C757="A"</formula>
    </cfRule>
  </conditionalFormatting>
  <conditionalFormatting sqref="F757:G757">
    <cfRule type="expression" dxfId="9178" priority="8330">
      <formula>$C757="A"</formula>
    </cfRule>
  </conditionalFormatting>
  <conditionalFormatting sqref="F757:G757">
    <cfRule type="expression" dxfId="9177" priority="8329">
      <formula>$C757="A"</formula>
    </cfRule>
  </conditionalFormatting>
  <conditionalFormatting sqref="F757:G757">
    <cfRule type="expression" dxfId="9176" priority="8328" stopIfTrue="1">
      <formula>$C757="A"</formula>
    </cfRule>
  </conditionalFormatting>
  <conditionalFormatting sqref="F757:G757">
    <cfRule type="expression" dxfId="9175" priority="8327">
      <formula>$C757="A"</formula>
    </cfRule>
  </conditionalFormatting>
  <conditionalFormatting sqref="F757:G757">
    <cfRule type="expression" dxfId="9174" priority="8326">
      <formula>$C757="A"</formula>
    </cfRule>
  </conditionalFormatting>
  <conditionalFormatting sqref="F757:G757">
    <cfRule type="expression" dxfId="9173" priority="8325" stopIfTrue="1">
      <formula>$C757="A"</formula>
    </cfRule>
  </conditionalFormatting>
  <conditionalFormatting sqref="F757:G757">
    <cfRule type="expression" dxfId="9172" priority="8324">
      <formula>$C757="A"</formula>
    </cfRule>
  </conditionalFormatting>
  <conditionalFormatting sqref="F757:G757">
    <cfRule type="expression" dxfId="9171" priority="8323">
      <formula>$C757="A"</formula>
    </cfRule>
  </conditionalFormatting>
  <conditionalFormatting sqref="F757:G757">
    <cfRule type="expression" dxfId="9170" priority="8322" stopIfTrue="1">
      <formula>$C757="A"</formula>
    </cfRule>
  </conditionalFormatting>
  <conditionalFormatting sqref="F757:G757">
    <cfRule type="expression" dxfId="9169" priority="8321">
      <formula>$C757="A"</formula>
    </cfRule>
  </conditionalFormatting>
  <conditionalFormatting sqref="F757:G757">
    <cfRule type="expression" dxfId="9168" priority="8320">
      <formula>$C757="A"</formula>
    </cfRule>
  </conditionalFormatting>
  <conditionalFormatting sqref="F757:G757">
    <cfRule type="expression" dxfId="9167" priority="8319" stopIfTrue="1">
      <formula>$C757="A"</formula>
    </cfRule>
  </conditionalFormatting>
  <conditionalFormatting sqref="F757:G757">
    <cfRule type="expression" dxfId="9166" priority="8318">
      <formula>$C757="A"</formula>
    </cfRule>
  </conditionalFormatting>
  <conditionalFormatting sqref="I758:J758">
    <cfRule type="cellIs" dxfId="9165" priority="8317" stopIfTrue="1" operator="greaterThan">
      <formula>14</formula>
    </cfRule>
  </conditionalFormatting>
  <conditionalFormatting sqref="F758:G758">
    <cfRule type="expression" dxfId="9164" priority="8316">
      <formula>$C758="A"</formula>
    </cfRule>
  </conditionalFormatting>
  <conditionalFormatting sqref="F758:G758">
    <cfRule type="expression" dxfId="9163" priority="8315" stopIfTrue="1">
      <formula>$C758="A"</formula>
    </cfRule>
  </conditionalFormatting>
  <conditionalFormatting sqref="F758:G758">
    <cfRule type="expression" dxfId="9162" priority="8314">
      <formula>$C758="A"</formula>
    </cfRule>
  </conditionalFormatting>
  <conditionalFormatting sqref="F758:G758">
    <cfRule type="expression" dxfId="9161" priority="8313">
      <formula>$C758="A"</formula>
    </cfRule>
  </conditionalFormatting>
  <conditionalFormatting sqref="F758:G758">
    <cfRule type="expression" dxfId="9160" priority="8312" stopIfTrue="1">
      <formula>$C758="A"</formula>
    </cfRule>
  </conditionalFormatting>
  <conditionalFormatting sqref="F758:G758">
    <cfRule type="expression" dxfId="9159" priority="8311">
      <formula>$C758="A"</formula>
    </cfRule>
  </conditionalFormatting>
  <conditionalFormatting sqref="F758:G758">
    <cfRule type="expression" dxfId="9158" priority="8310">
      <formula>$C758="A"</formula>
    </cfRule>
  </conditionalFormatting>
  <conditionalFormatting sqref="F758:G758">
    <cfRule type="expression" dxfId="9157" priority="8309" stopIfTrue="1">
      <formula>$C758="A"</formula>
    </cfRule>
  </conditionalFormatting>
  <conditionalFormatting sqref="F758:G758">
    <cfRule type="expression" dxfId="9156" priority="8308">
      <formula>$C758="A"</formula>
    </cfRule>
  </conditionalFormatting>
  <conditionalFormatting sqref="D758:N758">
    <cfRule type="expression" dxfId="9155" priority="8307">
      <formula>$C758="A"</formula>
    </cfRule>
  </conditionalFormatting>
  <conditionalFormatting sqref="H758:N758 D758:E758">
    <cfRule type="expression" dxfId="9154" priority="8306" stopIfTrue="1">
      <formula>$C758="A"</formula>
    </cfRule>
  </conditionalFormatting>
  <conditionalFormatting sqref="F758:G758">
    <cfRule type="expression" dxfId="9153" priority="8305" stopIfTrue="1">
      <formula>$C758="A"</formula>
    </cfRule>
  </conditionalFormatting>
  <conditionalFormatting sqref="F758:G758">
    <cfRule type="expression" dxfId="9152" priority="8304">
      <formula>$C758="A"</formula>
    </cfRule>
  </conditionalFormatting>
  <conditionalFormatting sqref="F758:G758">
    <cfRule type="expression" dxfId="9151" priority="8303">
      <formula>$C758="A"</formula>
    </cfRule>
  </conditionalFormatting>
  <conditionalFormatting sqref="F758:G758">
    <cfRule type="expression" dxfId="9150" priority="8302" stopIfTrue="1">
      <formula>$C758="A"</formula>
    </cfRule>
  </conditionalFormatting>
  <conditionalFormatting sqref="F758:G758">
    <cfRule type="expression" dxfId="9149" priority="8301">
      <formula>$C758="A"</formula>
    </cfRule>
  </conditionalFormatting>
  <conditionalFormatting sqref="F758:G758">
    <cfRule type="expression" dxfId="9148" priority="8300">
      <formula>$C758="A"</formula>
    </cfRule>
  </conditionalFormatting>
  <conditionalFormatting sqref="F758:G758">
    <cfRule type="expression" dxfId="9147" priority="8299" stopIfTrue="1">
      <formula>$C758="A"</formula>
    </cfRule>
  </conditionalFormatting>
  <conditionalFormatting sqref="F758:G758">
    <cfRule type="expression" dxfId="9146" priority="8298">
      <formula>$C758="A"</formula>
    </cfRule>
  </conditionalFormatting>
  <conditionalFormatting sqref="F758:G758">
    <cfRule type="expression" dxfId="9145" priority="8297">
      <formula>$C758="A"</formula>
    </cfRule>
  </conditionalFormatting>
  <conditionalFormatting sqref="F758:G758">
    <cfRule type="expression" dxfId="9144" priority="8296" stopIfTrue="1">
      <formula>$C758="A"</formula>
    </cfRule>
  </conditionalFormatting>
  <conditionalFormatting sqref="F758:G758">
    <cfRule type="expression" dxfId="9143" priority="8295">
      <formula>$C758="A"</formula>
    </cfRule>
  </conditionalFormatting>
  <conditionalFormatting sqref="F758:G758">
    <cfRule type="expression" dxfId="9142" priority="8294">
      <formula>$C758="A"</formula>
    </cfRule>
  </conditionalFormatting>
  <conditionalFormatting sqref="F758:G758">
    <cfRule type="expression" dxfId="9141" priority="8293" stopIfTrue="1">
      <formula>$C758="A"</formula>
    </cfRule>
  </conditionalFormatting>
  <conditionalFormatting sqref="F758:G758">
    <cfRule type="expression" dxfId="9140" priority="8292">
      <formula>$C758="A"</formula>
    </cfRule>
  </conditionalFormatting>
  <conditionalFormatting sqref="I759:J759">
    <cfRule type="cellIs" dxfId="9139" priority="8291" stopIfTrue="1" operator="greaterThan">
      <formula>14</formula>
    </cfRule>
  </conditionalFormatting>
  <conditionalFormatting sqref="F759:G759">
    <cfRule type="expression" dxfId="9138" priority="8290">
      <formula>$C759="A"</formula>
    </cfRule>
  </conditionalFormatting>
  <conditionalFormatting sqref="F759:G759">
    <cfRule type="expression" dxfId="9137" priority="8289" stopIfTrue="1">
      <formula>$C759="A"</formula>
    </cfRule>
  </conditionalFormatting>
  <conditionalFormatting sqref="F759:G759">
    <cfRule type="expression" dxfId="9136" priority="8288">
      <formula>$C759="A"</formula>
    </cfRule>
  </conditionalFormatting>
  <conditionalFormatting sqref="F759:G759">
    <cfRule type="expression" dxfId="9135" priority="8287">
      <formula>$C759="A"</formula>
    </cfRule>
  </conditionalFormatting>
  <conditionalFormatting sqref="F759:G759">
    <cfRule type="expression" dxfId="9134" priority="8286" stopIfTrue="1">
      <formula>$C759="A"</formula>
    </cfRule>
  </conditionalFormatting>
  <conditionalFormatting sqref="F759:G759">
    <cfRule type="expression" dxfId="9133" priority="8285">
      <formula>$C759="A"</formula>
    </cfRule>
  </conditionalFormatting>
  <conditionalFormatting sqref="F759:G759">
    <cfRule type="expression" dxfId="9132" priority="8284">
      <formula>$C759="A"</formula>
    </cfRule>
  </conditionalFormatting>
  <conditionalFormatting sqref="F759:G759">
    <cfRule type="expression" dxfId="9131" priority="8283" stopIfTrue="1">
      <formula>$C759="A"</formula>
    </cfRule>
  </conditionalFormatting>
  <conditionalFormatting sqref="F759:G759">
    <cfRule type="expression" dxfId="9130" priority="8282">
      <formula>$C759="A"</formula>
    </cfRule>
  </conditionalFormatting>
  <conditionalFormatting sqref="D759:N759">
    <cfRule type="expression" dxfId="9129" priority="8281">
      <formula>$C759="A"</formula>
    </cfRule>
  </conditionalFormatting>
  <conditionalFormatting sqref="H759:N759 D759:E759">
    <cfRule type="expression" dxfId="9128" priority="8280" stopIfTrue="1">
      <formula>$C759="A"</formula>
    </cfRule>
  </conditionalFormatting>
  <conditionalFormatting sqref="F759:G759">
    <cfRule type="expression" dxfId="9127" priority="8279" stopIfTrue="1">
      <formula>$C759="A"</formula>
    </cfRule>
  </conditionalFormatting>
  <conditionalFormatting sqref="F759:G759">
    <cfRule type="expression" dxfId="9126" priority="8278">
      <formula>$C759="A"</formula>
    </cfRule>
  </conditionalFormatting>
  <conditionalFormatting sqref="F759:G759">
    <cfRule type="expression" dxfId="9125" priority="8277">
      <formula>$C759="A"</formula>
    </cfRule>
  </conditionalFormatting>
  <conditionalFormatting sqref="F759:G759">
    <cfRule type="expression" dxfId="9124" priority="8276" stopIfTrue="1">
      <formula>$C759="A"</formula>
    </cfRule>
  </conditionalFormatting>
  <conditionalFormatting sqref="F759:G759">
    <cfRule type="expression" dxfId="9123" priority="8275">
      <formula>$C759="A"</formula>
    </cfRule>
  </conditionalFormatting>
  <conditionalFormatting sqref="F759:G759">
    <cfRule type="expression" dxfId="9122" priority="8274">
      <formula>$C759="A"</formula>
    </cfRule>
  </conditionalFormatting>
  <conditionalFormatting sqref="F759:G759">
    <cfRule type="expression" dxfId="9121" priority="8273" stopIfTrue="1">
      <formula>$C759="A"</formula>
    </cfRule>
  </conditionalFormatting>
  <conditionalFormatting sqref="F759:G759">
    <cfRule type="expression" dxfId="9120" priority="8272">
      <formula>$C759="A"</formula>
    </cfRule>
  </conditionalFormatting>
  <conditionalFormatting sqref="F759:G759">
    <cfRule type="expression" dxfId="9119" priority="8271">
      <formula>$C759="A"</formula>
    </cfRule>
  </conditionalFormatting>
  <conditionalFormatting sqref="F759:G759">
    <cfRule type="expression" dxfId="9118" priority="8270" stopIfTrue="1">
      <formula>$C759="A"</formula>
    </cfRule>
  </conditionalFormatting>
  <conditionalFormatting sqref="F759:G759">
    <cfRule type="expression" dxfId="9117" priority="8269">
      <formula>$C759="A"</formula>
    </cfRule>
  </conditionalFormatting>
  <conditionalFormatting sqref="F759:G759">
    <cfRule type="expression" dxfId="9116" priority="8268">
      <formula>$C759="A"</formula>
    </cfRule>
  </conditionalFormatting>
  <conditionalFormatting sqref="F759:G759">
    <cfRule type="expression" dxfId="9115" priority="8267" stopIfTrue="1">
      <formula>$C759="A"</formula>
    </cfRule>
  </conditionalFormatting>
  <conditionalFormatting sqref="F759:G759">
    <cfRule type="expression" dxfId="9114" priority="8266">
      <formula>$C759="A"</formula>
    </cfRule>
  </conditionalFormatting>
  <conditionalFormatting sqref="I760:J760">
    <cfRule type="cellIs" dxfId="9113" priority="8265" stopIfTrue="1" operator="greaterThan">
      <formula>14</formula>
    </cfRule>
  </conditionalFormatting>
  <conditionalFormatting sqref="F760:G760">
    <cfRule type="expression" dxfId="9112" priority="8264">
      <formula>$C760="A"</formula>
    </cfRule>
  </conditionalFormatting>
  <conditionalFormatting sqref="F760:G760">
    <cfRule type="expression" dxfId="9111" priority="8263" stopIfTrue="1">
      <formula>$C760="A"</formula>
    </cfRule>
  </conditionalFormatting>
  <conditionalFormatting sqref="F760:G760">
    <cfRule type="expression" dxfId="9110" priority="8262">
      <formula>$C760="A"</formula>
    </cfRule>
  </conditionalFormatting>
  <conditionalFormatting sqref="F760:G760">
    <cfRule type="expression" dxfId="9109" priority="8261">
      <formula>$C760="A"</formula>
    </cfRule>
  </conditionalFormatting>
  <conditionalFormatting sqref="F760:G760">
    <cfRule type="expression" dxfId="9108" priority="8260" stopIfTrue="1">
      <formula>$C760="A"</formula>
    </cfRule>
  </conditionalFormatting>
  <conditionalFormatting sqref="F760:G760">
    <cfRule type="expression" dxfId="9107" priority="8259">
      <formula>$C760="A"</formula>
    </cfRule>
  </conditionalFormatting>
  <conditionalFormatting sqref="F760:G760">
    <cfRule type="expression" dxfId="9106" priority="8258">
      <formula>$C760="A"</formula>
    </cfRule>
  </conditionalFormatting>
  <conditionalFormatting sqref="F760:G760">
    <cfRule type="expression" dxfId="9105" priority="8257" stopIfTrue="1">
      <formula>$C760="A"</formula>
    </cfRule>
  </conditionalFormatting>
  <conditionalFormatting sqref="F760:G760">
    <cfRule type="expression" dxfId="9104" priority="8256">
      <formula>$C760="A"</formula>
    </cfRule>
  </conditionalFormatting>
  <conditionalFormatting sqref="D760:N760">
    <cfRule type="expression" dxfId="9103" priority="8255">
      <formula>$C760="A"</formula>
    </cfRule>
  </conditionalFormatting>
  <conditionalFormatting sqref="H760:N760 D760:E760">
    <cfRule type="expression" dxfId="9102" priority="8254" stopIfTrue="1">
      <formula>$C760="A"</formula>
    </cfRule>
  </conditionalFormatting>
  <conditionalFormatting sqref="F760:G760">
    <cfRule type="expression" dxfId="9101" priority="8253" stopIfTrue="1">
      <formula>$C760="A"</formula>
    </cfRule>
  </conditionalFormatting>
  <conditionalFormatting sqref="F760:G760">
    <cfRule type="expression" dxfId="9100" priority="8252">
      <formula>$C760="A"</formula>
    </cfRule>
  </conditionalFormatting>
  <conditionalFormatting sqref="F760:G760">
    <cfRule type="expression" dxfId="9099" priority="8251">
      <formula>$C760="A"</formula>
    </cfRule>
  </conditionalFormatting>
  <conditionalFormatting sqref="F760:G760">
    <cfRule type="expression" dxfId="9098" priority="8250" stopIfTrue="1">
      <formula>$C760="A"</formula>
    </cfRule>
  </conditionalFormatting>
  <conditionalFormatting sqref="F760:G760">
    <cfRule type="expression" dxfId="9097" priority="8249">
      <formula>$C760="A"</formula>
    </cfRule>
  </conditionalFormatting>
  <conditionalFormatting sqref="F760:G760">
    <cfRule type="expression" dxfId="9096" priority="8248">
      <formula>$C760="A"</formula>
    </cfRule>
  </conditionalFormatting>
  <conditionalFormatting sqref="F760:G760">
    <cfRule type="expression" dxfId="9095" priority="8247" stopIfTrue="1">
      <formula>$C760="A"</formula>
    </cfRule>
  </conditionalFormatting>
  <conditionalFormatting sqref="F760:G760">
    <cfRule type="expression" dxfId="9094" priority="8246">
      <formula>$C760="A"</formula>
    </cfRule>
  </conditionalFormatting>
  <conditionalFormatting sqref="F760:G760">
    <cfRule type="expression" dxfId="9093" priority="8245">
      <formula>$C760="A"</formula>
    </cfRule>
  </conditionalFormatting>
  <conditionalFormatting sqref="F760:G760">
    <cfRule type="expression" dxfId="9092" priority="8244" stopIfTrue="1">
      <formula>$C760="A"</formula>
    </cfRule>
  </conditionalFormatting>
  <conditionalFormatting sqref="F760:G760">
    <cfRule type="expression" dxfId="9091" priority="8243">
      <formula>$C760="A"</formula>
    </cfRule>
  </conditionalFormatting>
  <conditionalFormatting sqref="F760:G760">
    <cfRule type="expression" dxfId="9090" priority="8242">
      <formula>$C760="A"</formula>
    </cfRule>
  </conditionalFormatting>
  <conditionalFormatting sqref="F760:G760">
    <cfRule type="expression" dxfId="9089" priority="8241" stopIfTrue="1">
      <formula>$C760="A"</formula>
    </cfRule>
  </conditionalFormatting>
  <conditionalFormatting sqref="F760:G760">
    <cfRule type="expression" dxfId="9088" priority="8240">
      <formula>$C760="A"</formula>
    </cfRule>
  </conditionalFormatting>
  <conditionalFormatting sqref="I761:J761">
    <cfRule type="cellIs" dxfId="9087" priority="8239" stopIfTrue="1" operator="greaterThan">
      <formula>14</formula>
    </cfRule>
  </conditionalFormatting>
  <conditionalFormatting sqref="F761:G761">
    <cfRule type="expression" dxfId="9086" priority="8238">
      <formula>$C761="A"</formula>
    </cfRule>
  </conditionalFormatting>
  <conditionalFormatting sqref="F761:G761">
    <cfRule type="expression" dxfId="9085" priority="8237" stopIfTrue="1">
      <formula>$C761="A"</formula>
    </cfRule>
  </conditionalFormatting>
  <conditionalFormatting sqref="F761:G761">
    <cfRule type="expression" dxfId="9084" priority="8236">
      <formula>$C761="A"</formula>
    </cfRule>
  </conditionalFormatting>
  <conditionalFormatting sqref="F761:G761">
    <cfRule type="expression" dxfId="9083" priority="8235">
      <formula>$C761="A"</formula>
    </cfRule>
  </conditionalFormatting>
  <conditionalFormatting sqref="F761:G761">
    <cfRule type="expression" dxfId="9082" priority="8234" stopIfTrue="1">
      <formula>$C761="A"</formula>
    </cfRule>
  </conditionalFormatting>
  <conditionalFormatting sqref="F761:G761">
    <cfRule type="expression" dxfId="9081" priority="8233">
      <formula>$C761="A"</formula>
    </cfRule>
  </conditionalFormatting>
  <conditionalFormatting sqref="F761:G761">
    <cfRule type="expression" dxfId="9080" priority="8232">
      <formula>$C761="A"</formula>
    </cfRule>
  </conditionalFormatting>
  <conditionalFormatting sqref="F761:G761">
    <cfRule type="expression" dxfId="9079" priority="8231" stopIfTrue="1">
      <formula>$C761="A"</formula>
    </cfRule>
  </conditionalFormatting>
  <conditionalFormatting sqref="F761:G761">
    <cfRule type="expression" dxfId="9078" priority="8230">
      <formula>$C761="A"</formula>
    </cfRule>
  </conditionalFormatting>
  <conditionalFormatting sqref="D761:N761">
    <cfRule type="expression" dxfId="9077" priority="8229">
      <formula>$C761="A"</formula>
    </cfRule>
  </conditionalFormatting>
  <conditionalFormatting sqref="H761:N761 D761:E761">
    <cfRule type="expression" dxfId="9076" priority="8228" stopIfTrue="1">
      <formula>$C761="A"</formula>
    </cfRule>
  </conditionalFormatting>
  <conditionalFormatting sqref="F761:G761">
    <cfRule type="expression" dxfId="9075" priority="8227" stopIfTrue="1">
      <formula>$C761="A"</formula>
    </cfRule>
  </conditionalFormatting>
  <conditionalFormatting sqref="F761:G761">
    <cfRule type="expression" dxfId="9074" priority="8226">
      <formula>$C761="A"</formula>
    </cfRule>
  </conditionalFormatting>
  <conditionalFormatting sqref="F761:G761">
    <cfRule type="expression" dxfId="9073" priority="8225">
      <formula>$C761="A"</formula>
    </cfRule>
  </conditionalFormatting>
  <conditionalFormatting sqref="F761:G761">
    <cfRule type="expression" dxfId="9072" priority="8224" stopIfTrue="1">
      <formula>$C761="A"</formula>
    </cfRule>
  </conditionalFormatting>
  <conditionalFormatting sqref="F761:G761">
    <cfRule type="expression" dxfId="9071" priority="8223">
      <formula>$C761="A"</formula>
    </cfRule>
  </conditionalFormatting>
  <conditionalFormatting sqref="F761:G761">
    <cfRule type="expression" dxfId="9070" priority="8222">
      <formula>$C761="A"</formula>
    </cfRule>
  </conditionalFormatting>
  <conditionalFormatting sqref="F761:G761">
    <cfRule type="expression" dxfId="9069" priority="8221" stopIfTrue="1">
      <formula>$C761="A"</formula>
    </cfRule>
  </conditionalFormatting>
  <conditionalFormatting sqref="F761:G761">
    <cfRule type="expression" dxfId="9068" priority="8220">
      <formula>$C761="A"</formula>
    </cfRule>
  </conditionalFormatting>
  <conditionalFormatting sqref="F761:G761">
    <cfRule type="expression" dxfId="9067" priority="8219">
      <formula>$C761="A"</formula>
    </cfRule>
  </conditionalFormatting>
  <conditionalFormatting sqref="F761:G761">
    <cfRule type="expression" dxfId="9066" priority="8218" stopIfTrue="1">
      <formula>$C761="A"</formula>
    </cfRule>
  </conditionalFormatting>
  <conditionalFormatting sqref="F761:G761">
    <cfRule type="expression" dxfId="9065" priority="8217">
      <formula>$C761="A"</formula>
    </cfRule>
  </conditionalFormatting>
  <conditionalFormatting sqref="F761:G761">
    <cfRule type="expression" dxfId="9064" priority="8216">
      <formula>$C761="A"</formula>
    </cfRule>
  </conditionalFormatting>
  <conditionalFormatting sqref="F761:G761">
    <cfRule type="expression" dxfId="9063" priority="8215" stopIfTrue="1">
      <formula>$C761="A"</formula>
    </cfRule>
  </conditionalFormatting>
  <conditionalFormatting sqref="F761:G761">
    <cfRule type="expression" dxfId="9062" priority="8214">
      <formula>$C761="A"</formula>
    </cfRule>
  </conditionalFormatting>
  <conditionalFormatting sqref="I762:J762">
    <cfRule type="cellIs" dxfId="9061" priority="8213" stopIfTrue="1" operator="greaterThan">
      <formula>14</formula>
    </cfRule>
  </conditionalFormatting>
  <conditionalFormatting sqref="F762:G762">
    <cfRule type="expression" dxfId="9060" priority="8212">
      <formula>$C762="A"</formula>
    </cfRule>
  </conditionalFormatting>
  <conditionalFormatting sqref="F762:G762">
    <cfRule type="expression" dxfId="9059" priority="8211" stopIfTrue="1">
      <formula>$C762="A"</formula>
    </cfRule>
  </conditionalFormatting>
  <conditionalFormatting sqref="F762:G762">
    <cfRule type="expression" dxfId="9058" priority="8210">
      <formula>$C762="A"</formula>
    </cfRule>
  </conditionalFormatting>
  <conditionalFormatting sqref="F762:G762">
    <cfRule type="expression" dxfId="9057" priority="8209">
      <formula>$C762="A"</formula>
    </cfRule>
  </conditionalFormatting>
  <conditionalFormatting sqref="F762:G762">
    <cfRule type="expression" dxfId="9056" priority="8208" stopIfTrue="1">
      <formula>$C762="A"</formula>
    </cfRule>
  </conditionalFormatting>
  <conditionalFormatting sqref="F762:G762">
    <cfRule type="expression" dxfId="9055" priority="8207">
      <formula>$C762="A"</formula>
    </cfRule>
  </conditionalFormatting>
  <conditionalFormatting sqref="F762:G762">
    <cfRule type="expression" dxfId="9054" priority="8206">
      <formula>$C762="A"</formula>
    </cfRule>
  </conditionalFormatting>
  <conditionalFormatting sqref="F762:G762">
    <cfRule type="expression" dxfId="9053" priority="8205" stopIfTrue="1">
      <formula>$C762="A"</formula>
    </cfRule>
  </conditionalFormatting>
  <conditionalFormatting sqref="F762:G762">
    <cfRule type="expression" dxfId="9052" priority="8204">
      <formula>$C762="A"</formula>
    </cfRule>
  </conditionalFormatting>
  <conditionalFormatting sqref="D762:N762">
    <cfRule type="expression" dxfId="9051" priority="8203">
      <formula>$C762="A"</formula>
    </cfRule>
  </conditionalFormatting>
  <conditionalFormatting sqref="H762:N762 D762:E762">
    <cfRule type="expression" dxfId="9050" priority="8202" stopIfTrue="1">
      <formula>$C762="A"</formula>
    </cfRule>
  </conditionalFormatting>
  <conditionalFormatting sqref="F762:G762">
    <cfRule type="expression" dxfId="9049" priority="8201" stopIfTrue="1">
      <formula>$C762="A"</formula>
    </cfRule>
  </conditionalFormatting>
  <conditionalFormatting sqref="F762:G762">
    <cfRule type="expression" dxfId="9048" priority="8200">
      <formula>$C762="A"</formula>
    </cfRule>
  </conditionalFormatting>
  <conditionalFormatting sqref="F762:G762">
    <cfRule type="expression" dxfId="9047" priority="8199">
      <formula>$C762="A"</formula>
    </cfRule>
  </conditionalFormatting>
  <conditionalFormatting sqref="F762:G762">
    <cfRule type="expression" dxfId="9046" priority="8198" stopIfTrue="1">
      <formula>$C762="A"</formula>
    </cfRule>
  </conditionalFormatting>
  <conditionalFormatting sqref="F762:G762">
    <cfRule type="expression" dxfId="9045" priority="8197">
      <formula>$C762="A"</formula>
    </cfRule>
  </conditionalFormatting>
  <conditionalFormatting sqref="F762:G762">
    <cfRule type="expression" dxfId="9044" priority="8196">
      <formula>$C762="A"</formula>
    </cfRule>
  </conditionalFormatting>
  <conditionalFormatting sqref="F762:G762">
    <cfRule type="expression" dxfId="9043" priority="8195" stopIfTrue="1">
      <formula>$C762="A"</formula>
    </cfRule>
  </conditionalFormatting>
  <conditionalFormatting sqref="F762:G762">
    <cfRule type="expression" dxfId="9042" priority="8194">
      <formula>$C762="A"</formula>
    </cfRule>
  </conditionalFormatting>
  <conditionalFormatting sqref="F762:G762">
    <cfRule type="expression" dxfId="9041" priority="8193">
      <formula>$C762="A"</formula>
    </cfRule>
  </conditionalFormatting>
  <conditionalFormatting sqref="F762:G762">
    <cfRule type="expression" dxfId="9040" priority="8192" stopIfTrue="1">
      <formula>$C762="A"</formula>
    </cfRule>
  </conditionalFormatting>
  <conditionalFormatting sqref="F762:G762">
    <cfRule type="expression" dxfId="9039" priority="8191">
      <formula>$C762="A"</formula>
    </cfRule>
  </conditionalFormatting>
  <conditionalFormatting sqref="F762:G762">
    <cfRule type="expression" dxfId="9038" priority="8190">
      <formula>$C762="A"</formula>
    </cfRule>
  </conditionalFormatting>
  <conditionalFormatting sqref="F762:G762">
    <cfRule type="expression" dxfId="9037" priority="8189" stopIfTrue="1">
      <formula>$C762="A"</formula>
    </cfRule>
  </conditionalFormatting>
  <conditionalFormatting sqref="F762:G762">
    <cfRule type="expression" dxfId="9036" priority="8188">
      <formula>$C762="A"</formula>
    </cfRule>
  </conditionalFormatting>
  <conditionalFormatting sqref="I763:J763">
    <cfRule type="cellIs" dxfId="9035" priority="8187" stopIfTrue="1" operator="greaterThan">
      <formula>14</formula>
    </cfRule>
  </conditionalFormatting>
  <conditionalFormatting sqref="F763:G763">
    <cfRule type="expression" dxfId="9034" priority="8186">
      <formula>$C763="A"</formula>
    </cfRule>
  </conditionalFormatting>
  <conditionalFormatting sqref="F763:G763">
    <cfRule type="expression" dxfId="9033" priority="8185" stopIfTrue="1">
      <formula>$C763="A"</formula>
    </cfRule>
  </conditionalFormatting>
  <conditionalFormatting sqref="F763:G763">
    <cfRule type="expression" dxfId="9032" priority="8184">
      <formula>$C763="A"</formula>
    </cfRule>
  </conditionalFormatting>
  <conditionalFormatting sqref="F763:G763">
    <cfRule type="expression" dxfId="9031" priority="8183">
      <formula>$C763="A"</formula>
    </cfRule>
  </conditionalFormatting>
  <conditionalFormatting sqref="F763:G763">
    <cfRule type="expression" dxfId="9030" priority="8182" stopIfTrue="1">
      <formula>$C763="A"</formula>
    </cfRule>
  </conditionalFormatting>
  <conditionalFormatting sqref="F763:G763">
    <cfRule type="expression" dxfId="9029" priority="8181">
      <formula>$C763="A"</formula>
    </cfRule>
  </conditionalFormatting>
  <conditionalFormatting sqref="F763:G763">
    <cfRule type="expression" dxfId="9028" priority="8180">
      <formula>$C763="A"</formula>
    </cfRule>
  </conditionalFormatting>
  <conditionalFormatting sqref="F763:G763">
    <cfRule type="expression" dxfId="9027" priority="8179" stopIfTrue="1">
      <formula>$C763="A"</formula>
    </cfRule>
  </conditionalFormatting>
  <conditionalFormatting sqref="F763:G763">
    <cfRule type="expression" dxfId="9026" priority="8178">
      <formula>$C763="A"</formula>
    </cfRule>
  </conditionalFormatting>
  <conditionalFormatting sqref="D763:N763">
    <cfRule type="expression" dxfId="9025" priority="8177">
      <formula>$C763="A"</formula>
    </cfRule>
  </conditionalFormatting>
  <conditionalFormatting sqref="H763:N763 D763:E763">
    <cfRule type="expression" dxfId="9024" priority="8176" stopIfTrue="1">
      <formula>$C763="A"</formula>
    </cfRule>
  </conditionalFormatting>
  <conditionalFormatting sqref="F763:G763">
    <cfRule type="expression" dxfId="9023" priority="8175" stopIfTrue="1">
      <formula>$C763="A"</formula>
    </cfRule>
  </conditionalFormatting>
  <conditionalFormatting sqref="F763:G763">
    <cfRule type="expression" dxfId="9022" priority="8174">
      <formula>$C763="A"</formula>
    </cfRule>
  </conditionalFormatting>
  <conditionalFormatting sqref="F763:G763">
    <cfRule type="expression" dxfId="9021" priority="8173">
      <formula>$C763="A"</formula>
    </cfRule>
  </conditionalFormatting>
  <conditionalFormatting sqref="F763:G763">
    <cfRule type="expression" dxfId="9020" priority="8172" stopIfTrue="1">
      <formula>$C763="A"</formula>
    </cfRule>
  </conditionalFormatting>
  <conditionalFormatting sqref="F763:G763">
    <cfRule type="expression" dxfId="9019" priority="8171">
      <formula>$C763="A"</formula>
    </cfRule>
  </conditionalFormatting>
  <conditionalFormatting sqref="F763:G763">
    <cfRule type="expression" dxfId="9018" priority="8170">
      <formula>$C763="A"</formula>
    </cfRule>
  </conditionalFormatting>
  <conditionalFormatting sqref="F763:G763">
    <cfRule type="expression" dxfId="9017" priority="8169" stopIfTrue="1">
      <formula>$C763="A"</formula>
    </cfRule>
  </conditionalFormatting>
  <conditionalFormatting sqref="F763:G763">
    <cfRule type="expression" dxfId="9016" priority="8168">
      <formula>$C763="A"</formula>
    </cfRule>
  </conditionalFormatting>
  <conditionalFormatting sqref="F763:G763">
    <cfRule type="expression" dxfId="9015" priority="8167">
      <formula>$C763="A"</formula>
    </cfRule>
  </conditionalFormatting>
  <conditionalFormatting sqref="F763:G763">
    <cfRule type="expression" dxfId="9014" priority="8166" stopIfTrue="1">
      <formula>$C763="A"</formula>
    </cfRule>
  </conditionalFormatting>
  <conditionalFormatting sqref="F763:G763">
    <cfRule type="expression" dxfId="9013" priority="8165">
      <formula>$C763="A"</formula>
    </cfRule>
  </conditionalFormatting>
  <conditionalFormatting sqref="F763:G763">
    <cfRule type="expression" dxfId="9012" priority="8164">
      <formula>$C763="A"</formula>
    </cfRule>
  </conditionalFormatting>
  <conditionalFormatting sqref="F763:G763">
    <cfRule type="expression" dxfId="9011" priority="8163" stopIfTrue="1">
      <formula>$C763="A"</formula>
    </cfRule>
  </conditionalFormatting>
  <conditionalFormatting sqref="F763:G763">
    <cfRule type="expression" dxfId="9010" priority="8162">
      <formula>$C763="A"</formula>
    </cfRule>
  </conditionalFormatting>
  <conditionalFormatting sqref="I764:J764">
    <cfRule type="cellIs" dxfId="9009" priority="8029" stopIfTrue="1" operator="greaterThan">
      <formula>14</formula>
    </cfRule>
  </conditionalFormatting>
  <conditionalFormatting sqref="F764:G764">
    <cfRule type="expression" dxfId="9008" priority="8028">
      <formula>$C764="A"</formula>
    </cfRule>
  </conditionalFormatting>
  <conditionalFormatting sqref="F764:G764">
    <cfRule type="expression" dxfId="9007" priority="8027" stopIfTrue="1">
      <formula>$C764="A"</formula>
    </cfRule>
  </conditionalFormatting>
  <conditionalFormatting sqref="F764:G764">
    <cfRule type="expression" dxfId="9006" priority="8026">
      <formula>$C764="A"</formula>
    </cfRule>
  </conditionalFormatting>
  <conditionalFormatting sqref="F764:G764">
    <cfRule type="expression" dxfId="9005" priority="8025">
      <formula>$C764="A"</formula>
    </cfRule>
  </conditionalFormatting>
  <conditionalFormatting sqref="F764:G764">
    <cfRule type="expression" dxfId="9004" priority="8024" stopIfTrue="1">
      <formula>$C764="A"</formula>
    </cfRule>
  </conditionalFormatting>
  <conditionalFormatting sqref="F764:G764">
    <cfRule type="expression" dxfId="9003" priority="8023">
      <formula>$C764="A"</formula>
    </cfRule>
  </conditionalFormatting>
  <conditionalFormatting sqref="F764:G764">
    <cfRule type="expression" dxfId="9002" priority="8022">
      <formula>$C764="A"</formula>
    </cfRule>
  </conditionalFormatting>
  <conditionalFormatting sqref="F764:G764">
    <cfRule type="expression" dxfId="9001" priority="8021" stopIfTrue="1">
      <formula>$C764="A"</formula>
    </cfRule>
  </conditionalFormatting>
  <conditionalFormatting sqref="F764:G764">
    <cfRule type="expression" dxfId="9000" priority="8020">
      <formula>$C764="A"</formula>
    </cfRule>
  </conditionalFormatting>
  <conditionalFormatting sqref="D764:N764">
    <cfRule type="expression" dxfId="8999" priority="8019">
      <formula>$C764="A"</formula>
    </cfRule>
  </conditionalFormatting>
  <conditionalFormatting sqref="H764:N764 D764:E764">
    <cfRule type="expression" dxfId="8998" priority="8018" stopIfTrue="1">
      <formula>$C764="A"</formula>
    </cfRule>
  </conditionalFormatting>
  <conditionalFormatting sqref="F764:G764">
    <cfRule type="expression" dxfId="8997" priority="8017" stopIfTrue="1">
      <formula>$C764="A"</formula>
    </cfRule>
  </conditionalFormatting>
  <conditionalFormatting sqref="F764:G764">
    <cfRule type="expression" dxfId="8996" priority="8016">
      <formula>$C764="A"</formula>
    </cfRule>
  </conditionalFormatting>
  <conditionalFormatting sqref="F764:G764">
    <cfRule type="expression" dxfId="8995" priority="8015">
      <formula>$C764="A"</formula>
    </cfRule>
  </conditionalFormatting>
  <conditionalFormatting sqref="F764:G764">
    <cfRule type="expression" dxfId="8994" priority="8014" stopIfTrue="1">
      <formula>$C764="A"</formula>
    </cfRule>
  </conditionalFormatting>
  <conditionalFormatting sqref="F764:G764">
    <cfRule type="expression" dxfId="8993" priority="8013">
      <formula>$C764="A"</formula>
    </cfRule>
  </conditionalFormatting>
  <conditionalFormatting sqref="F764:G764">
    <cfRule type="expression" dxfId="8992" priority="8012">
      <formula>$C764="A"</formula>
    </cfRule>
  </conditionalFormatting>
  <conditionalFormatting sqref="F764:G764">
    <cfRule type="expression" dxfId="8991" priority="8011" stopIfTrue="1">
      <formula>$C764="A"</formula>
    </cfRule>
  </conditionalFormatting>
  <conditionalFormatting sqref="F764:G764">
    <cfRule type="expression" dxfId="8990" priority="8010">
      <formula>$C764="A"</formula>
    </cfRule>
  </conditionalFormatting>
  <conditionalFormatting sqref="F764:G764">
    <cfRule type="expression" dxfId="8989" priority="8009">
      <formula>$C764="A"</formula>
    </cfRule>
  </conditionalFormatting>
  <conditionalFormatting sqref="F764:G764">
    <cfRule type="expression" dxfId="8988" priority="8008" stopIfTrue="1">
      <formula>$C764="A"</formula>
    </cfRule>
  </conditionalFormatting>
  <conditionalFormatting sqref="F764:G764">
    <cfRule type="expression" dxfId="8987" priority="8007">
      <formula>$C764="A"</formula>
    </cfRule>
  </conditionalFormatting>
  <conditionalFormatting sqref="F764:G764">
    <cfRule type="expression" dxfId="8986" priority="8006">
      <formula>$C764="A"</formula>
    </cfRule>
  </conditionalFormatting>
  <conditionalFormatting sqref="F764:G764">
    <cfRule type="expression" dxfId="8985" priority="8005" stopIfTrue="1">
      <formula>$C764="A"</formula>
    </cfRule>
  </conditionalFormatting>
  <conditionalFormatting sqref="F764:G764">
    <cfRule type="expression" dxfId="8984" priority="8004">
      <formula>$C764="A"</formula>
    </cfRule>
  </conditionalFormatting>
  <conditionalFormatting sqref="I765:J765">
    <cfRule type="cellIs" dxfId="8983" priority="8003" stopIfTrue="1" operator="greaterThan">
      <formula>14</formula>
    </cfRule>
  </conditionalFormatting>
  <conditionalFormatting sqref="F765:G765">
    <cfRule type="expression" dxfId="8982" priority="8002">
      <formula>$C765="A"</formula>
    </cfRule>
  </conditionalFormatting>
  <conditionalFormatting sqref="F765:G765">
    <cfRule type="expression" dxfId="8981" priority="8001" stopIfTrue="1">
      <formula>$C765="A"</formula>
    </cfRule>
  </conditionalFormatting>
  <conditionalFormatting sqref="F765:G765">
    <cfRule type="expression" dxfId="8980" priority="8000">
      <formula>$C765="A"</formula>
    </cfRule>
  </conditionalFormatting>
  <conditionalFormatting sqref="F765:G765">
    <cfRule type="expression" dxfId="8979" priority="7999">
      <formula>$C765="A"</formula>
    </cfRule>
  </conditionalFormatting>
  <conditionalFormatting sqref="F765:G765">
    <cfRule type="expression" dxfId="8978" priority="7998" stopIfTrue="1">
      <formula>$C765="A"</formula>
    </cfRule>
  </conditionalFormatting>
  <conditionalFormatting sqref="F765:G765">
    <cfRule type="expression" dxfId="8977" priority="7997">
      <formula>$C765="A"</formula>
    </cfRule>
  </conditionalFormatting>
  <conditionalFormatting sqref="F765:G765">
    <cfRule type="expression" dxfId="8976" priority="7996">
      <formula>$C765="A"</formula>
    </cfRule>
  </conditionalFormatting>
  <conditionalFormatting sqref="F765:G765">
    <cfRule type="expression" dxfId="8975" priority="7995" stopIfTrue="1">
      <formula>$C765="A"</formula>
    </cfRule>
  </conditionalFormatting>
  <conditionalFormatting sqref="F765:G765">
    <cfRule type="expression" dxfId="8974" priority="7994">
      <formula>$C765="A"</formula>
    </cfRule>
  </conditionalFormatting>
  <conditionalFormatting sqref="D765:N765">
    <cfRule type="expression" dxfId="8973" priority="7993">
      <formula>$C765="A"</formula>
    </cfRule>
  </conditionalFormatting>
  <conditionalFormatting sqref="H765:N765 D765:E765">
    <cfRule type="expression" dxfId="8972" priority="7992" stopIfTrue="1">
      <formula>$C765="A"</formula>
    </cfRule>
  </conditionalFormatting>
  <conditionalFormatting sqref="F765:G765">
    <cfRule type="expression" dxfId="8971" priority="7991" stopIfTrue="1">
      <formula>$C765="A"</formula>
    </cfRule>
  </conditionalFormatting>
  <conditionalFormatting sqref="F765:G765">
    <cfRule type="expression" dxfId="8970" priority="7990">
      <formula>$C765="A"</formula>
    </cfRule>
  </conditionalFormatting>
  <conditionalFormatting sqref="F765:G765">
    <cfRule type="expression" dxfId="8969" priority="7989">
      <formula>$C765="A"</formula>
    </cfRule>
  </conditionalFormatting>
  <conditionalFormatting sqref="F765:G765">
    <cfRule type="expression" dxfId="8968" priority="7988" stopIfTrue="1">
      <formula>$C765="A"</formula>
    </cfRule>
  </conditionalFormatting>
  <conditionalFormatting sqref="F765:G765">
    <cfRule type="expression" dxfId="8967" priority="7987">
      <formula>$C765="A"</formula>
    </cfRule>
  </conditionalFormatting>
  <conditionalFormatting sqref="F765:G765">
    <cfRule type="expression" dxfId="8966" priority="7986">
      <formula>$C765="A"</formula>
    </cfRule>
  </conditionalFormatting>
  <conditionalFormatting sqref="F765:G765">
    <cfRule type="expression" dxfId="8965" priority="7985" stopIfTrue="1">
      <formula>$C765="A"</formula>
    </cfRule>
  </conditionalFormatting>
  <conditionalFormatting sqref="F765:G765">
    <cfRule type="expression" dxfId="8964" priority="7984">
      <formula>$C765="A"</formula>
    </cfRule>
  </conditionalFormatting>
  <conditionalFormatting sqref="F765:G765">
    <cfRule type="expression" dxfId="8963" priority="7983">
      <formula>$C765="A"</formula>
    </cfRule>
  </conditionalFormatting>
  <conditionalFormatting sqref="F765:G765">
    <cfRule type="expression" dxfId="8962" priority="7982" stopIfTrue="1">
      <formula>$C765="A"</formula>
    </cfRule>
  </conditionalFormatting>
  <conditionalFormatting sqref="F765:G765">
    <cfRule type="expression" dxfId="8961" priority="7981">
      <formula>$C765="A"</formula>
    </cfRule>
  </conditionalFormatting>
  <conditionalFormatting sqref="F765:G765">
    <cfRule type="expression" dxfId="8960" priority="7980">
      <formula>$C765="A"</formula>
    </cfRule>
  </conditionalFormatting>
  <conditionalFormatting sqref="F765:G765">
    <cfRule type="expression" dxfId="8959" priority="7979" stopIfTrue="1">
      <formula>$C765="A"</formula>
    </cfRule>
  </conditionalFormatting>
  <conditionalFormatting sqref="F765:G765">
    <cfRule type="expression" dxfId="8958" priority="7978">
      <formula>$C765="A"</formula>
    </cfRule>
  </conditionalFormatting>
  <conditionalFormatting sqref="I766:J766">
    <cfRule type="cellIs" dxfId="8957" priority="7977" stopIfTrue="1" operator="greaterThan">
      <formula>14</formula>
    </cfRule>
  </conditionalFormatting>
  <conditionalFormatting sqref="F766:G766">
    <cfRule type="expression" dxfId="8956" priority="7976">
      <formula>$C766="A"</formula>
    </cfRule>
  </conditionalFormatting>
  <conditionalFormatting sqref="F766:G766">
    <cfRule type="expression" dxfId="8955" priority="7975" stopIfTrue="1">
      <formula>$C766="A"</formula>
    </cfRule>
  </conditionalFormatting>
  <conditionalFormatting sqref="F766:G766">
    <cfRule type="expression" dxfId="8954" priority="7974">
      <formula>$C766="A"</formula>
    </cfRule>
  </conditionalFormatting>
  <conditionalFormatting sqref="F766:G766">
    <cfRule type="expression" dxfId="8953" priority="7973">
      <formula>$C766="A"</formula>
    </cfRule>
  </conditionalFormatting>
  <conditionalFormatting sqref="F766:G766">
    <cfRule type="expression" dxfId="8952" priority="7972" stopIfTrue="1">
      <formula>$C766="A"</formula>
    </cfRule>
  </conditionalFormatting>
  <conditionalFormatting sqref="F766:G766">
    <cfRule type="expression" dxfId="8951" priority="7971">
      <formula>$C766="A"</formula>
    </cfRule>
  </conditionalFormatting>
  <conditionalFormatting sqref="F766:G766">
    <cfRule type="expression" dxfId="8950" priority="7970">
      <formula>$C766="A"</formula>
    </cfRule>
  </conditionalFormatting>
  <conditionalFormatting sqref="F766:G766">
    <cfRule type="expression" dxfId="8949" priority="7969" stopIfTrue="1">
      <formula>$C766="A"</formula>
    </cfRule>
  </conditionalFormatting>
  <conditionalFormatting sqref="F766:G766">
    <cfRule type="expression" dxfId="8948" priority="7968">
      <formula>$C766="A"</formula>
    </cfRule>
  </conditionalFormatting>
  <conditionalFormatting sqref="D766:N766">
    <cfRule type="expression" dxfId="8947" priority="7967">
      <formula>$C766="A"</formula>
    </cfRule>
  </conditionalFormatting>
  <conditionalFormatting sqref="H766:N766 D766:E766">
    <cfRule type="expression" dxfId="8946" priority="7966" stopIfTrue="1">
      <formula>$C766="A"</formula>
    </cfRule>
  </conditionalFormatting>
  <conditionalFormatting sqref="F766:G766">
    <cfRule type="expression" dxfId="8945" priority="7965" stopIfTrue="1">
      <formula>$C766="A"</formula>
    </cfRule>
  </conditionalFormatting>
  <conditionalFormatting sqref="F766:G766">
    <cfRule type="expression" dxfId="8944" priority="7964">
      <formula>$C766="A"</formula>
    </cfRule>
  </conditionalFormatting>
  <conditionalFormatting sqref="F766:G766">
    <cfRule type="expression" dxfId="8943" priority="7963">
      <formula>$C766="A"</formula>
    </cfRule>
  </conditionalFormatting>
  <conditionalFormatting sqref="F766:G766">
    <cfRule type="expression" dxfId="8942" priority="7962" stopIfTrue="1">
      <formula>$C766="A"</formula>
    </cfRule>
  </conditionalFormatting>
  <conditionalFormatting sqref="F766:G766">
    <cfRule type="expression" dxfId="8941" priority="7961">
      <formula>$C766="A"</formula>
    </cfRule>
  </conditionalFormatting>
  <conditionalFormatting sqref="F766:G766">
    <cfRule type="expression" dxfId="8940" priority="7960">
      <formula>$C766="A"</formula>
    </cfRule>
  </conditionalFormatting>
  <conditionalFormatting sqref="F766:G766">
    <cfRule type="expression" dxfId="8939" priority="7959" stopIfTrue="1">
      <formula>$C766="A"</formula>
    </cfRule>
  </conditionalFormatting>
  <conditionalFormatting sqref="F766:G766">
    <cfRule type="expression" dxfId="8938" priority="7958">
      <formula>$C766="A"</formula>
    </cfRule>
  </conditionalFormatting>
  <conditionalFormatting sqref="F766:G766">
    <cfRule type="expression" dxfId="8937" priority="7957">
      <formula>$C766="A"</formula>
    </cfRule>
  </conditionalFormatting>
  <conditionalFormatting sqref="F766:G766">
    <cfRule type="expression" dxfId="8936" priority="7956" stopIfTrue="1">
      <formula>$C766="A"</formula>
    </cfRule>
  </conditionalFormatting>
  <conditionalFormatting sqref="F766:G766">
    <cfRule type="expression" dxfId="8935" priority="7955">
      <formula>$C766="A"</formula>
    </cfRule>
  </conditionalFormatting>
  <conditionalFormatting sqref="F766:G766">
    <cfRule type="expression" dxfId="8934" priority="7954">
      <formula>$C766="A"</formula>
    </cfRule>
  </conditionalFormatting>
  <conditionalFormatting sqref="F766:G766">
    <cfRule type="expression" dxfId="8933" priority="7953" stopIfTrue="1">
      <formula>$C766="A"</formula>
    </cfRule>
  </conditionalFormatting>
  <conditionalFormatting sqref="F766:G766">
    <cfRule type="expression" dxfId="8932" priority="7952">
      <formula>$C766="A"</formula>
    </cfRule>
  </conditionalFormatting>
  <conditionalFormatting sqref="I767:J767">
    <cfRule type="cellIs" dxfId="8931" priority="7951" stopIfTrue="1" operator="greaterThan">
      <formula>14</formula>
    </cfRule>
  </conditionalFormatting>
  <conditionalFormatting sqref="F767:G767">
    <cfRule type="expression" dxfId="8930" priority="7950">
      <formula>$C767="A"</formula>
    </cfRule>
  </conditionalFormatting>
  <conditionalFormatting sqref="F767:G767">
    <cfRule type="expression" dxfId="8929" priority="7949" stopIfTrue="1">
      <formula>$C767="A"</formula>
    </cfRule>
  </conditionalFormatting>
  <conditionalFormatting sqref="F767:G767">
    <cfRule type="expression" dxfId="8928" priority="7948">
      <formula>$C767="A"</formula>
    </cfRule>
  </conditionalFormatting>
  <conditionalFormatting sqref="F767:G767">
    <cfRule type="expression" dxfId="8927" priority="7947">
      <formula>$C767="A"</formula>
    </cfRule>
  </conditionalFormatting>
  <conditionalFormatting sqref="F767:G767">
    <cfRule type="expression" dxfId="8926" priority="7946" stopIfTrue="1">
      <formula>$C767="A"</formula>
    </cfRule>
  </conditionalFormatting>
  <conditionalFormatting sqref="F767:G767">
    <cfRule type="expression" dxfId="8925" priority="7945">
      <formula>$C767="A"</formula>
    </cfRule>
  </conditionalFormatting>
  <conditionalFormatting sqref="F767:G767">
    <cfRule type="expression" dxfId="8924" priority="7944">
      <formula>$C767="A"</formula>
    </cfRule>
  </conditionalFormatting>
  <conditionalFormatting sqref="F767:G767">
    <cfRule type="expression" dxfId="8923" priority="7943" stopIfTrue="1">
      <formula>$C767="A"</formula>
    </cfRule>
  </conditionalFormatting>
  <conditionalFormatting sqref="F767:G767">
    <cfRule type="expression" dxfId="8922" priority="7942">
      <formula>$C767="A"</formula>
    </cfRule>
  </conditionalFormatting>
  <conditionalFormatting sqref="D767:N767">
    <cfRule type="expression" dxfId="8921" priority="7941">
      <formula>$C767="A"</formula>
    </cfRule>
  </conditionalFormatting>
  <conditionalFormatting sqref="H767:N767 D767:E767">
    <cfRule type="expression" dxfId="8920" priority="7940" stopIfTrue="1">
      <formula>$C767="A"</formula>
    </cfRule>
  </conditionalFormatting>
  <conditionalFormatting sqref="F767:G767">
    <cfRule type="expression" dxfId="8919" priority="7939" stopIfTrue="1">
      <formula>$C767="A"</formula>
    </cfRule>
  </conditionalFormatting>
  <conditionalFormatting sqref="F767:G767">
    <cfRule type="expression" dxfId="8918" priority="7938">
      <formula>$C767="A"</formula>
    </cfRule>
  </conditionalFormatting>
  <conditionalFormatting sqref="F767:G767">
    <cfRule type="expression" dxfId="8917" priority="7937">
      <formula>$C767="A"</formula>
    </cfRule>
  </conditionalFormatting>
  <conditionalFormatting sqref="F767:G767">
    <cfRule type="expression" dxfId="8916" priority="7936" stopIfTrue="1">
      <formula>$C767="A"</formula>
    </cfRule>
  </conditionalFormatting>
  <conditionalFormatting sqref="F767:G767">
    <cfRule type="expression" dxfId="8915" priority="7935">
      <formula>$C767="A"</formula>
    </cfRule>
  </conditionalFormatting>
  <conditionalFormatting sqref="F767:G767">
    <cfRule type="expression" dxfId="8914" priority="7934">
      <formula>$C767="A"</formula>
    </cfRule>
  </conditionalFormatting>
  <conditionalFormatting sqref="F767:G767">
    <cfRule type="expression" dxfId="8913" priority="7933" stopIfTrue="1">
      <formula>$C767="A"</formula>
    </cfRule>
  </conditionalFormatting>
  <conditionalFormatting sqref="F767:G767">
    <cfRule type="expression" dxfId="8912" priority="7932">
      <formula>$C767="A"</formula>
    </cfRule>
  </conditionalFormatting>
  <conditionalFormatting sqref="F767:G767">
    <cfRule type="expression" dxfId="8911" priority="7931">
      <formula>$C767="A"</formula>
    </cfRule>
  </conditionalFormatting>
  <conditionalFormatting sqref="F767:G767">
    <cfRule type="expression" dxfId="8910" priority="7930" stopIfTrue="1">
      <formula>$C767="A"</formula>
    </cfRule>
  </conditionalFormatting>
  <conditionalFormatting sqref="F767:G767">
    <cfRule type="expression" dxfId="8909" priority="7929">
      <formula>$C767="A"</formula>
    </cfRule>
  </conditionalFormatting>
  <conditionalFormatting sqref="F767:G767">
    <cfRule type="expression" dxfId="8908" priority="7928">
      <formula>$C767="A"</formula>
    </cfRule>
  </conditionalFormatting>
  <conditionalFormatting sqref="F767:G767">
    <cfRule type="expression" dxfId="8907" priority="7927" stopIfTrue="1">
      <formula>$C767="A"</formula>
    </cfRule>
  </conditionalFormatting>
  <conditionalFormatting sqref="F767:G767">
    <cfRule type="expression" dxfId="8906" priority="7926">
      <formula>$C767="A"</formula>
    </cfRule>
  </conditionalFormatting>
  <conditionalFormatting sqref="I768:J768">
    <cfRule type="cellIs" dxfId="8905" priority="7925" stopIfTrue="1" operator="greaterThan">
      <formula>14</formula>
    </cfRule>
  </conditionalFormatting>
  <conditionalFormatting sqref="F768:G768">
    <cfRule type="expression" dxfId="8904" priority="7924">
      <formula>$C768="A"</formula>
    </cfRule>
  </conditionalFormatting>
  <conditionalFormatting sqref="F768:G768">
    <cfRule type="expression" dxfId="8903" priority="7923" stopIfTrue="1">
      <formula>$C768="A"</formula>
    </cfRule>
  </conditionalFormatting>
  <conditionalFormatting sqref="F768:G768">
    <cfRule type="expression" dxfId="8902" priority="7922">
      <formula>$C768="A"</formula>
    </cfRule>
  </conditionalFormatting>
  <conditionalFormatting sqref="F768:G768">
    <cfRule type="expression" dxfId="8901" priority="7921">
      <formula>$C768="A"</formula>
    </cfRule>
  </conditionalFormatting>
  <conditionalFormatting sqref="F768:G768">
    <cfRule type="expression" dxfId="8900" priority="7920" stopIfTrue="1">
      <formula>$C768="A"</formula>
    </cfRule>
  </conditionalFormatting>
  <conditionalFormatting sqref="F768:G768">
    <cfRule type="expression" dxfId="8899" priority="7919">
      <formula>$C768="A"</formula>
    </cfRule>
  </conditionalFormatting>
  <conditionalFormatting sqref="F768:G768">
    <cfRule type="expression" dxfId="8898" priority="7918">
      <formula>$C768="A"</formula>
    </cfRule>
  </conditionalFormatting>
  <conditionalFormatting sqref="F768:G768">
    <cfRule type="expression" dxfId="8897" priority="7917" stopIfTrue="1">
      <formula>$C768="A"</formula>
    </cfRule>
  </conditionalFormatting>
  <conditionalFormatting sqref="F768:G768">
    <cfRule type="expression" dxfId="8896" priority="7916">
      <formula>$C768="A"</formula>
    </cfRule>
  </conditionalFormatting>
  <conditionalFormatting sqref="D768:N768">
    <cfRule type="expression" dxfId="8895" priority="7915">
      <formula>$C768="A"</formula>
    </cfRule>
  </conditionalFormatting>
  <conditionalFormatting sqref="H768:N768 D768:E768">
    <cfRule type="expression" dxfId="8894" priority="7914" stopIfTrue="1">
      <formula>$C768="A"</formula>
    </cfRule>
  </conditionalFormatting>
  <conditionalFormatting sqref="F768:G768">
    <cfRule type="expression" dxfId="8893" priority="7913" stopIfTrue="1">
      <formula>$C768="A"</formula>
    </cfRule>
  </conditionalFormatting>
  <conditionalFormatting sqref="F768:G768">
    <cfRule type="expression" dxfId="8892" priority="7912">
      <formula>$C768="A"</formula>
    </cfRule>
  </conditionalFormatting>
  <conditionalFormatting sqref="F768:G768">
    <cfRule type="expression" dxfId="8891" priority="7911">
      <formula>$C768="A"</formula>
    </cfRule>
  </conditionalFormatting>
  <conditionalFormatting sqref="F768:G768">
    <cfRule type="expression" dxfId="8890" priority="7910" stopIfTrue="1">
      <formula>$C768="A"</formula>
    </cfRule>
  </conditionalFormatting>
  <conditionalFormatting sqref="F768:G768">
    <cfRule type="expression" dxfId="8889" priority="7909">
      <formula>$C768="A"</formula>
    </cfRule>
  </conditionalFormatting>
  <conditionalFormatting sqref="F768:G768">
    <cfRule type="expression" dxfId="8888" priority="7908">
      <formula>$C768="A"</formula>
    </cfRule>
  </conditionalFormatting>
  <conditionalFormatting sqref="F768:G768">
    <cfRule type="expression" dxfId="8887" priority="7907" stopIfTrue="1">
      <formula>$C768="A"</formula>
    </cfRule>
  </conditionalFormatting>
  <conditionalFormatting sqref="F768:G768">
    <cfRule type="expression" dxfId="8886" priority="7906">
      <formula>$C768="A"</formula>
    </cfRule>
  </conditionalFormatting>
  <conditionalFormatting sqref="F768:G768">
    <cfRule type="expression" dxfId="8885" priority="7905">
      <formula>$C768="A"</formula>
    </cfRule>
  </conditionalFormatting>
  <conditionalFormatting sqref="F768:G768">
    <cfRule type="expression" dxfId="8884" priority="7904" stopIfTrue="1">
      <formula>$C768="A"</formula>
    </cfRule>
  </conditionalFormatting>
  <conditionalFormatting sqref="F768:G768">
    <cfRule type="expression" dxfId="8883" priority="7903">
      <formula>$C768="A"</formula>
    </cfRule>
  </conditionalFormatting>
  <conditionalFormatting sqref="F768:G768">
    <cfRule type="expression" dxfId="8882" priority="7902">
      <formula>$C768="A"</formula>
    </cfRule>
  </conditionalFormatting>
  <conditionalFormatting sqref="F768:G768">
    <cfRule type="expression" dxfId="8881" priority="7901" stopIfTrue="1">
      <formula>$C768="A"</formula>
    </cfRule>
  </conditionalFormatting>
  <conditionalFormatting sqref="F768:G768">
    <cfRule type="expression" dxfId="8880" priority="7900">
      <formula>$C768="A"</formula>
    </cfRule>
  </conditionalFormatting>
  <conditionalFormatting sqref="I769:J769">
    <cfRule type="cellIs" dxfId="8879" priority="7899" stopIfTrue="1" operator="greaterThan">
      <formula>14</formula>
    </cfRule>
  </conditionalFormatting>
  <conditionalFormatting sqref="F769:G769">
    <cfRule type="expression" dxfId="8878" priority="7898">
      <formula>$C769="A"</formula>
    </cfRule>
  </conditionalFormatting>
  <conditionalFormatting sqref="F769:G769">
    <cfRule type="expression" dxfId="8877" priority="7897" stopIfTrue="1">
      <formula>$C769="A"</formula>
    </cfRule>
  </conditionalFormatting>
  <conditionalFormatting sqref="F769:G769">
    <cfRule type="expression" dxfId="8876" priority="7896">
      <formula>$C769="A"</formula>
    </cfRule>
  </conditionalFormatting>
  <conditionalFormatting sqref="F769:G769">
    <cfRule type="expression" dxfId="8875" priority="7895">
      <formula>$C769="A"</formula>
    </cfRule>
  </conditionalFormatting>
  <conditionalFormatting sqref="F769:G769">
    <cfRule type="expression" dxfId="8874" priority="7894" stopIfTrue="1">
      <formula>$C769="A"</formula>
    </cfRule>
  </conditionalFormatting>
  <conditionalFormatting sqref="F769:G769">
    <cfRule type="expression" dxfId="8873" priority="7893">
      <formula>$C769="A"</formula>
    </cfRule>
  </conditionalFormatting>
  <conditionalFormatting sqref="F769:G769">
    <cfRule type="expression" dxfId="8872" priority="7892">
      <formula>$C769="A"</formula>
    </cfRule>
  </conditionalFormatting>
  <conditionalFormatting sqref="F769:G769">
    <cfRule type="expression" dxfId="8871" priority="7891" stopIfTrue="1">
      <formula>$C769="A"</formula>
    </cfRule>
  </conditionalFormatting>
  <conditionalFormatting sqref="F769:G769">
    <cfRule type="expression" dxfId="8870" priority="7890">
      <formula>$C769="A"</formula>
    </cfRule>
  </conditionalFormatting>
  <conditionalFormatting sqref="D769:N769">
    <cfRule type="expression" dxfId="8869" priority="7889">
      <formula>$C769="A"</formula>
    </cfRule>
  </conditionalFormatting>
  <conditionalFormatting sqref="H769:N769 D769:E769">
    <cfRule type="expression" dxfId="8868" priority="7888" stopIfTrue="1">
      <formula>$C769="A"</formula>
    </cfRule>
  </conditionalFormatting>
  <conditionalFormatting sqref="F769:G769">
    <cfRule type="expression" dxfId="8867" priority="7887" stopIfTrue="1">
      <formula>$C769="A"</formula>
    </cfRule>
  </conditionalFormatting>
  <conditionalFormatting sqref="F769:G769">
    <cfRule type="expression" dxfId="8866" priority="7886">
      <formula>$C769="A"</formula>
    </cfRule>
  </conditionalFormatting>
  <conditionalFormatting sqref="F769:G769">
    <cfRule type="expression" dxfId="8865" priority="7885">
      <formula>$C769="A"</formula>
    </cfRule>
  </conditionalFormatting>
  <conditionalFormatting sqref="F769:G769">
    <cfRule type="expression" dxfId="8864" priority="7884" stopIfTrue="1">
      <formula>$C769="A"</formula>
    </cfRule>
  </conditionalFormatting>
  <conditionalFormatting sqref="F769:G769">
    <cfRule type="expression" dxfId="8863" priority="7883">
      <formula>$C769="A"</formula>
    </cfRule>
  </conditionalFormatting>
  <conditionalFormatting sqref="F769:G769">
    <cfRule type="expression" dxfId="8862" priority="7882">
      <formula>$C769="A"</formula>
    </cfRule>
  </conditionalFormatting>
  <conditionalFormatting sqref="F769:G769">
    <cfRule type="expression" dxfId="8861" priority="7881" stopIfTrue="1">
      <formula>$C769="A"</formula>
    </cfRule>
  </conditionalFormatting>
  <conditionalFormatting sqref="F769:G769">
    <cfRule type="expression" dxfId="8860" priority="7880">
      <formula>$C769="A"</formula>
    </cfRule>
  </conditionalFormatting>
  <conditionalFormatting sqref="F769:G769">
    <cfRule type="expression" dxfId="8859" priority="7879">
      <formula>$C769="A"</formula>
    </cfRule>
  </conditionalFormatting>
  <conditionalFormatting sqref="F769:G769">
    <cfRule type="expression" dxfId="8858" priority="7878" stopIfTrue="1">
      <formula>$C769="A"</formula>
    </cfRule>
  </conditionalFormatting>
  <conditionalFormatting sqref="F769:G769">
    <cfRule type="expression" dxfId="8857" priority="7877">
      <formula>$C769="A"</formula>
    </cfRule>
  </conditionalFormatting>
  <conditionalFormatting sqref="F769:G769">
    <cfRule type="expression" dxfId="8856" priority="7876">
      <formula>$C769="A"</formula>
    </cfRule>
  </conditionalFormatting>
  <conditionalFormatting sqref="F769:G769">
    <cfRule type="expression" dxfId="8855" priority="7875" stopIfTrue="1">
      <formula>$C769="A"</formula>
    </cfRule>
  </conditionalFormatting>
  <conditionalFormatting sqref="F769:G769">
    <cfRule type="expression" dxfId="8854" priority="7874">
      <formula>$C769="A"</formula>
    </cfRule>
  </conditionalFormatting>
  <conditionalFormatting sqref="I770:J770">
    <cfRule type="cellIs" dxfId="8853" priority="7873" stopIfTrue="1" operator="greaterThan">
      <formula>14</formula>
    </cfRule>
  </conditionalFormatting>
  <conditionalFormatting sqref="F770:G770">
    <cfRule type="expression" dxfId="8852" priority="7872">
      <formula>$C770="A"</formula>
    </cfRule>
  </conditionalFormatting>
  <conditionalFormatting sqref="F770:G770">
    <cfRule type="expression" dxfId="8851" priority="7871" stopIfTrue="1">
      <formula>$C770="A"</formula>
    </cfRule>
  </conditionalFormatting>
  <conditionalFormatting sqref="F770:G770">
    <cfRule type="expression" dxfId="8850" priority="7870">
      <formula>$C770="A"</formula>
    </cfRule>
  </conditionalFormatting>
  <conditionalFormatting sqref="F770:G770">
    <cfRule type="expression" dxfId="8849" priority="7869">
      <formula>$C770="A"</formula>
    </cfRule>
  </conditionalFormatting>
  <conditionalFormatting sqref="F770:G770">
    <cfRule type="expression" dxfId="8848" priority="7868" stopIfTrue="1">
      <formula>$C770="A"</formula>
    </cfRule>
  </conditionalFormatting>
  <conditionalFormatting sqref="F770:G770">
    <cfRule type="expression" dxfId="8847" priority="7867">
      <formula>$C770="A"</formula>
    </cfRule>
  </conditionalFormatting>
  <conditionalFormatting sqref="F770:G770">
    <cfRule type="expression" dxfId="8846" priority="7866">
      <formula>$C770="A"</formula>
    </cfRule>
  </conditionalFormatting>
  <conditionalFormatting sqref="F770:G770">
    <cfRule type="expression" dxfId="8845" priority="7865" stopIfTrue="1">
      <formula>$C770="A"</formula>
    </cfRule>
  </conditionalFormatting>
  <conditionalFormatting sqref="F770:G770">
    <cfRule type="expression" dxfId="8844" priority="7864">
      <formula>$C770="A"</formula>
    </cfRule>
  </conditionalFormatting>
  <conditionalFormatting sqref="D770:N770">
    <cfRule type="expression" dxfId="8843" priority="7863">
      <formula>$C770="A"</formula>
    </cfRule>
  </conditionalFormatting>
  <conditionalFormatting sqref="H770:N770 D770:E770">
    <cfRule type="expression" dxfId="8842" priority="7862" stopIfTrue="1">
      <formula>$C770="A"</formula>
    </cfRule>
  </conditionalFormatting>
  <conditionalFormatting sqref="F770:G770">
    <cfRule type="expression" dxfId="8841" priority="7861" stopIfTrue="1">
      <formula>$C770="A"</formula>
    </cfRule>
  </conditionalFormatting>
  <conditionalFormatting sqref="F770:G770">
    <cfRule type="expression" dxfId="8840" priority="7860">
      <formula>$C770="A"</formula>
    </cfRule>
  </conditionalFormatting>
  <conditionalFormatting sqref="F770:G770">
    <cfRule type="expression" dxfId="8839" priority="7859">
      <formula>$C770="A"</formula>
    </cfRule>
  </conditionalFormatting>
  <conditionalFormatting sqref="F770:G770">
    <cfRule type="expression" dxfId="8838" priority="7858" stopIfTrue="1">
      <formula>$C770="A"</formula>
    </cfRule>
  </conditionalFormatting>
  <conditionalFormatting sqref="F770:G770">
    <cfRule type="expression" dxfId="8837" priority="7857">
      <formula>$C770="A"</formula>
    </cfRule>
  </conditionalFormatting>
  <conditionalFormatting sqref="F770:G770">
    <cfRule type="expression" dxfId="8836" priority="7856">
      <formula>$C770="A"</formula>
    </cfRule>
  </conditionalFormatting>
  <conditionalFormatting sqref="F770:G770">
    <cfRule type="expression" dxfId="8835" priority="7855" stopIfTrue="1">
      <formula>$C770="A"</formula>
    </cfRule>
  </conditionalFormatting>
  <conditionalFormatting sqref="F770:G770">
    <cfRule type="expression" dxfId="8834" priority="7854">
      <formula>$C770="A"</formula>
    </cfRule>
  </conditionalFormatting>
  <conditionalFormatting sqref="F770:G770">
    <cfRule type="expression" dxfId="8833" priority="7853">
      <formula>$C770="A"</formula>
    </cfRule>
  </conditionalFormatting>
  <conditionalFormatting sqref="F770:G770">
    <cfRule type="expression" dxfId="8832" priority="7852" stopIfTrue="1">
      <formula>$C770="A"</formula>
    </cfRule>
  </conditionalFormatting>
  <conditionalFormatting sqref="F770:G770">
    <cfRule type="expression" dxfId="8831" priority="7851">
      <formula>$C770="A"</formula>
    </cfRule>
  </conditionalFormatting>
  <conditionalFormatting sqref="F770:G770">
    <cfRule type="expression" dxfId="8830" priority="7850">
      <formula>$C770="A"</formula>
    </cfRule>
  </conditionalFormatting>
  <conditionalFormatting sqref="F770:G770">
    <cfRule type="expression" dxfId="8829" priority="7849" stopIfTrue="1">
      <formula>$C770="A"</formula>
    </cfRule>
  </conditionalFormatting>
  <conditionalFormatting sqref="F770:G770">
    <cfRule type="expression" dxfId="8828" priority="7848">
      <formula>$C770="A"</formula>
    </cfRule>
  </conditionalFormatting>
  <conditionalFormatting sqref="I771:J771">
    <cfRule type="cellIs" dxfId="8827" priority="7847" stopIfTrue="1" operator="greaterThan">
      <formula>14</formula>
    </cfRule>
  </conditionalFormatting>
  <conditionalFormatting sqref="F771:G771">
    <cfRule type="expression" dxfId="8826" priority="7846">
      <formula>$C771="A"</formula>
    </cfRule>
  </conditionalFormatting>
  <conditionalFormatting sqref="F771:G771">
    <cfRule type="expression" dxfId="8825" priority="7845" stopIfTrue="1">
      <formula>$C771="A"</formula>
    </cfRule>
  </conditionalFormatting>
  <conditionalFormatting sqref="F771:G771">
    <cfRule type="expression" dxfId="8824" priority="7844">
      <formula>$C771="A"</formula>
    </cfRule>
  </conditionalFormatting>
  <conditionalFormatting sqref="F771:G771">
    <cfRule type="expression" dxfId="8823" priority="7843">
      <formula>$C771="A"</formula>
    </cfRule>
  </conditionalFormatting>
  <conditionalFormatting sqref="F771:G771">
    <cfRule type="expression" dxfId="8822" priority="7842" stopIfTrue="1">
      <formula>$C771="A"</formula>
    </cfRule>
  </conditionalFormatting>
  <conditionalFormatting sqref="F771:G771">
    <cfRule type="expression" dxfId="8821" priority="7841">
      <formula>$C771="A"</formula>
    </cfRule>
  </conditionalFormatting>
  <conditionalFormatting sqref="F771:G771">
    <cfRule type="expression" dxfId="8820" priority="7840">
      <formula>$C771="A"</formula>
    </cfRule>
  </conditionalFormatting>
  <conditionalFormatting sqref="F771:G771">
    <cfRule type="expression" dxfId="8819" priority="7839" stopIfTrue="1">
      <formula>$C771="A"</formula>
    </cfRule>
  </conditionalFormatting>
  <conditionalFormatting sqref="F771:G771">
    <cfRule type="expression" dxfId="8818" priority="7838">
      <formula>$C771="A"</formula>
    </cfRule>
  </conditionalFormatting>
  <conditionalFormatting sqref="D771:N771">
    <cfRule type="expression" dxfId="8817" priority="7837">
      <formula>$C771="A"</formula>
    </cfRule>
  </conditionalFormatting>
  <conditionalFormatting sqref="H771:N771 D771:E771">
    <cfRule type="expression" dxfId="8816" priority="7836" stopIfTrue="1">
      <formula>$C771="A"</formula>
    </cfRule>
  </conditionalFormatting>
  <conditionalFormatting sqref="F771:G771">
    <cfRule type="expression" dxfId="8815" priority="7835" stopIfTrue="1">
      <formula>$C771="A"</formula>
    </cfRule>
  </conditionalFormatting>
  <conditionalFormatting sqref="F771:G771">
    <cfRule type="expression" dxfId="8814" priority="7834">
      <formula>$C771="A"</formula>
    </cfRule>
  </conditionalFormatting>
  <conditionalFormatting sqref="F771:G771">
    <cfRule type="expression" dxfId="8813" priority="7833">
      <formula>$C771="A"</formula>
    </cfRule>
  </conditionalFormatting>
  <conditionalFormatting sqref="F771:G771">
    <cfRule type="expression" dxfId="8812" priority="7832" stopIfTrue="1">
      <formula>$C771="A"</formula>
    </cfRule>
  </conditionalFormatting>
  <conditionalFormatting sqref="F771:G771">
    <cfRule type="expression" dxfId="8811" priority="7831">
      <formula>$C771="A"</formula>
    </cfRule>
  </conditionalFormatting>
  <conditionalFormatting sqref="F771:G771">
    <cfRule type="expression" dxfId="8810" priority="7830">
      <formula>$C771="A"</formula>
    </cfRule>
  </conditionalFormatting>
  <conditionalFormatting sqref="F771:G771">
    <cfRule type="expression" dxfId="8809" priority="7829" stopIfTrue="1">
      <formula>$C771="A"</formula>
    </cfRule>
  </conditionalFormatting>
  <conditionalFormatting sqref="F771:G771">
    <cfRule type="expression" dxfId="8808" priority="7828">
      <formula>$C771="A"</formula>
    </cfRule>
  </conditionalFormatting>
  <conditionalFormatting sqref="F771:G771">
    <cfRule type="expression" dxfId="8807" priority="7827">
      <formula>$C771="A"</formula>
    </cfRule>
  </conditionalFormatting>
  <conditionalFormatting sqref="F771:G771">
    <cfRule type="expression" dxfId="8806" priority="7826" stopIfTrue="1">
      <formula>$C771="A"</formula>
    </cfRule>
  </conditionalFormatting>
  <conditionalFormatting sqref="F771:G771">
    <cfRule type="expression" dxfId="8805" priority="7825">
      <formula>$C771="A"</formula>
    </cfRule>
  </conditionalFormatting>
  <conditionalFormatting sqref="F771:G771">
    <cfRule type="expression" dxfId="8804" priority="7824">
      <formula>$C771="A"</formula>
    </cfRule>
  </conditionalFormatting>
  <conditionalFormatting sqref="F771:G771">
    <cfRule type="expression" dxfId="8803" priority="7823" stopIfTrue="1">
      <formula>$C771="A"</formula>
    </cfRule>
  </conditionalFormatting>
  <conditionalFormatting sqref="F771:G771">
    <cfRule type="expression" dxfId="8802" priority="7822">
      <formula>$C771="A"</formula>
    </cfRule>
  </conditionalFormatting>
  <conditionalFormatting sqref="I772:J772">
    <cfRule type="cellIs" dxfId="8801" priority="7821" stopIfTrue="1" operator="greaterThan">
      <formula>14</formula>
    </cfRule>
  </conditionalFormatting>
  <conditionalFormatting sqref="F772:G772">
    <cfRule type="expression" dxfId="8800" priority="7820">
      <formula>$C772="A"</formula>
    </cfRule>
  </conditionalFormatting>
  <conditionalFormatting sqref="F772:G772">
    <cfRule type="expression" dxfId="8799" priority="7819" stopIfTrue="1">
      <formula>$C772="A"</formula>
    </cfRule>
  </conditionalFormatting>
  <conditionalFormatting sqref="F772:G772">
    <cfRule type="expression" dxfId="8798" priority="7818">
      <formula>$C772="A"</formula>
    </cfRule>
  </conditionalFormatting>
  <conditionalFormatting sqref="F772:G772">
    <cfRule type="expression" dxfId="8797" priority="7817">
      <formula>$C772="A"</formula>
    </cfRule>
  </conditionalFormatting>
  <conditionalFormatting sqref="F772:G772">
    <cfRule type="expression" dxfId="8796" priority="7816" stopIfTrue="1">
      <formula>$C772="A"</formula>
    </cfRule>
  </conditionalFormatting>
  <conditionalFormatting sqref="F772:G772">
    <cfRule type="expression" dxfId="8795" priority="7815">
      <formula>$C772="A"</formula>
    </cfRule>
  </conditionalFormatting>
  <conditionalFormatting sqref="F772:G772">
    <cfRule type="expression" dxfId="8794" priority="7814">
      <formula>$C772="A"</formula>
    </cfRule>
  </conditionalFormatting>
  <conditionalFormatting sqref="F772:G772">
    <cfRule type="expression" dxfId="8793" priority="7813" stopIfTrue="1">
      <formula>$C772="A"</formula>
    </cfRule>
  </conditionalFormatting>
  <conditionalFormatting sqref="F772:G772">
    <cfRule type="expression" dxfId="8792" priority="7812">
      <formula>$C772="A"</formula>
    </cfRule>
  </conditionalFormatting>
  <conditionalFormatting sqref="D772:N772">
    <cfRule type="expression" dxfId="8791" priority="7811">
      <formula>$C772="A"</formula>
    </cfRule>
  </conditionalFormatting>
  <conditionalFormatting sqref="H772:N772 D772:E772">
    <cfRule type="expression" dxfId="8790" priority="7810" stopIfTrue="1">
      <formula>$C772="A"</formula>
    </cfRule>
  </conditionalFormatting>
  <conditionalFormatting sqref="F772:G772">
    <cfRule type="expression" dxfId="8789" priority="7809" stopIfTrue="1">
      <formula>$C772="A"</formula>
    </cfRule>
  </conditionalFormatting>
  <conditionalFormatting sqref="F772:G772">
    <cfRule type="expression" dxfId="8788" priority="7808">
      <formula>$C772="A"</formula>
    </cfRule>
  </conditionalFormatting>
  <conditionalFormatting sqref="F772:G772">
    <cfRule type="expression" dxfId="8787" priority="7807">
      <formula>$C772="A"</formula>
    </cfRule>
  </conditionalFormatting>
  <conditionalFormatting sqref="F772:G772">
    <cfRule type="expression" dxfId="8786" priority="7806" stopIfTrue="1">
      <formula>$C772="A"</formula>
    </cfRule>
  </conditionalFormatting>
  <conditionalFormatting sqref="F772:G772">
    <cfRule type="expression" dxfId="8785" priority="7805">
      <formula>$C772="A"</formula>
    </cfRule>
  </conditionalFormatting>
  <conditionalFormatting sqref="F772:G772">
    <cfRule type="expression" dxfId="8784" priority="7804">
      <formula>$C772="A"</formula>
    </cfRule>
  </conditionalFormatting>
  <conditionalFormatting sqref="F772:G772">
    <cfRule type="expression" dxfId="8783" priority="7803" stopIfTrue="1">
      <formula>$C772="A"</formula>
    </cfRule>
  </conditionalFormatting>
  <conditionalFormatting sqref="F772:G772">
    <cfRule type="expression" dxfId="8782" priority="7802">
      <formula>$C772="A"</formula>
    </cfRule>
  </conditionalFormatting>
  <conditionalFormatting sqref="F772:G772">
    <cfRule type="expression" dxfId="8781" priority="7801">
      <formula>$C772="A"</formula>
    </cfRule>
  </conditionalFormatting>
  <conditionalFormatting sqref="F772:G772">
    <cfRule type="expression" dxfId="8780" priority="7800" stopIfTrue="1">
      <formula>$C772="A"</formula>
    </cfRule>
  </conditionalFormatting>
  <conditionalFormatting sqref="F772:G772">
    <cfRule type="expression" dxfId="8779" priority="7799">
      <formula>$C772="A"</formula>
    </cfRule>
  </conditionalFormatting>
  <conditionalFormatting sqref="F772:G772">
    <cfRule type="expression" dxfId="8778" priority="7798">
      <formula>$C772="A"</formula>
    </cfRule>
  </conditionalFormatting>
  <conditionalFormatting sqref="F772:G772">
    <cfRule type="expression" dxfId="8777" priority="7797" stopIfTrue="1">
      <formula>$C772="A"</formula>
    </cfRule>
  </conditionalFormatting>
  <conditionalFormatting sqref="F772:G772">
    <cfRule type="expression" dxfId="8776" priority="7796">
      <formula>$C772="A"</formula>
    </cfRule>
  </conditionalFormatting>
  <conditionalFormatting sqref="I773:J773">
    <cfRule type="cellIs" dxfId="8775" priority="7795" stopIfTrue="1" operator="greaterThan">
      <formula>14</formula>
    </cfRule>
  </conditionalFormatting>
  <conditionalFormatting sqref="F773:G773">
    <cfRule type="expression" dxfId="8774" priority="7794">
      <formula>$C773="A"</formula>
    </cfRule>
  </conditionalFormatting>
  <conditionalFormatting sqref="F773:G773">
    <cfRule type="expression" dxfId="8773" priority="7793" stopIfTrue="1">
      <formula>$C773="A"</formula>
    </cfRule>
  </conditionalFormatting>
  <conditionalFormatting sqref="F773:G773">
    <cfRule type="expression" dxfId="8772" priority="7792">
      <formula>$C773="A"</formula>
    </cfRule>
  </conditionalFormatting>
  <conditionalFormatting sqref="F773:G773">
    <cfRule type="expression" dxfId="8771" priority="7791">
      <formula>$C773="A"</formula>
    </cfRule>
  </conditionalFormatting>
  <conditionalFormatting sqref="F773:G773">
    <cfRule type="expression" dxfId="8770" priority="7790" stopIfTrue="1">
      <formula>$C773="A"</formula>
    </cfRule>
  </conditionalFormatting>
  <conditionalFormatting sqref="F773:G773">
    <cfRule type="expression" dxfId="8769" priority="7789">
      <formula>$C773="A"</formula>
    </cfRule>
  </conditionalFormatting>
  <conditionalFormatting sqref="F773:G773">
    <cfRule type="expression" dxfId="8768" priority="7788">
      <formula>$C773="A"</formula>
    </cfRule>
  </conditionalFormatting>
  <conditionalFormatting sqref="F773:G773">
    <cfRule type="expression" dxfId="8767" priority="7787" stopIfTrue="1">
      <formula>$C773="A"</formula>
    </cfRule>
  </conditionalFormatting>
  <conditionalFormatting sqref="F773:G773">
    <cfRule type="expression" dxfId="8766" priority="7786">
      <formula>$C773="A"</formula>
    </cfRule>
  </conditionalFormatting>
  <conditionalFormatting sqref="D773:N773">
    <cfRule type="expression" dxfId="8765" priority="7785">
      <formula>$C773="A"</formula>
    </cfRule>
  </conditionalFormatting>
  <conditionalFormatting sqref="H773:N773 D773:E773">
    <cfRule type="expression" dxfId="8764" priority="7784" stopIfTrue="1">
      <formula>$C773="A"</formula>
    </cfRule>
  </conditionalFormatting>
  <conditionalFormatting sqref="F773:G773">
    <cfRule type="expression" dxfId="8763" priority="7783" stopIfTrue="1">
      <formula>$C773="A"</formula>
    </cfRule>
  </conditionalFormatting>
  <conditionalFormatting sqref="F773:G773">
    <cfRule type="expression" dxfId="8762" priority="7782">
      <formula>$C773="A"</formula>
    </cfRule>
  </conditionalFormatting>
  <conditionalFormatting sqref="F773:G773">
    <cfRule type="expression" dxfId="8761" priority="7781">
      <formula>$C773="A"</formula>
    </cfRule>
  </conditionalFormatting>
  <conditionalFormatting sqref="F773:G773">
    <cfRule type="expression" dxfId="8760" priority="7780" stopIfTrue="1">
      <formula>$C773="A"</formula>
    </cfRule>
  </conditionalFormatting>
  <conditionalFormatting sqref="F773:G773">
    <cfRule type="expression" dxfId="8759" priority="7779">
      <formula>$C773="A"</formula>
    </cfRule>
  </conditionalFormatting>
  <conditionalFormatting sqref="F773:G773">
    <cfRule type="expression" dxfId="8758" priority="7778">
      <formula>$C773="A"</formula>
    </cfRule>
  </conditionalFormatting>
  <conditionalFormatting sqref="F773:G773">
    <cfRule type="expression" dxfId="8757" priority="7777" stopIfTrue="1">
      <formula>$C773="A"</formula>
    </cfRule>
  </conditionalFormatting>
  <conditionalFormatting sqref="F773:G773">
    <cfRule type="expression" dxfId="8756" priority="7776">
      <formula>$C773="A"</formula>
    </cfRule>
  </conditionalFormatting>
  <conditionalFormatting sqref="F773:G773">
    <cfRule type="expression" dxfId="8755" priority="7775">
      <formula>$C773="A"</formula>
    </cfRule>
  </conditionalFormatting>
  <conditionalFormatting sqref="F773:G773">
    <cfRule type="expression" dxfId="8754" priority="7774" stopIfTrue="1">
      <formula>$C773="A"</formula>
    </cfRule>
  </conditionalFormatting>
  <conditionalFormatting sqref="F773:G773">
    <cfRule type="expression" dxfId="8753" priority="7773">
      <formula>$C773="A"</formula>
    </cfRule>
  </conditionalFormatting>
  <conditionalFormatting sqref="F773:G773">
    <cfRule type="expression" dxfId="8752" priority="7772">
      <formula>$C773="A"</formula>
    </cfRule>
  </conditionalFormatting>
  <conditionalFormatting sqref="F773:G773">
    <cfRule type="expression" dxfId="8751" priority="7771" stopIfTrue="1">
      <formula>$C773="A"</formula>
    </cfRule>
  </conditionalFormatting>
  <conditionalFormatting sqref="F773:G773">
    <cfRule type="expression" dxfId="8750" priority="7770">
      <formula>$C773="A"</formula>
    </cfRule>
  </conditionalFormatting>
  <conditionalFormatting sqref="I774:J774">
    <cfRule type="cellIs" dxfId="8749" priority="7769" stopIfTrue="1" operator="greaterThan">
      <formula>14</formula>
    </cfRule>
  </conditionalFormatting>
  <conditionalFormatting sqref="F774:G774">
    <cfRule type="expression" dxfId="8748" priority="7768">
      <formula>$C774="A"</formula>
    </cfRule>
  </conditionalFormatting>
  <conditionalFormatting sqref="F774:G774">
    <cfRule type="expression" dxfId="8747" priority="7767" stopIfTrue="1">
      <formula>$C774="A"</formula>
    </cfRule>
  </conditionalFormatting>
  <conditionalFormatting sqref="F774:G774">
    <cfRule type="expression" dxfId="8746" priority="7766">
      <formula>$C774="A"</formula>
    </cfRule>
  </conditionalFormatting>
  <conditionalFormatting sqref="F774:G774">
    <cfRule type="expression" dxfId="8745" priority="7765">
      <formula>$C774="A"</formula>
    </cfRule>
  </conditionalFormatting>
  <conditionalFormatting sqref="F774:G774">
    <cfRule type="expression" dxfId="8744" priority="7764" stopIfTrue="1">
      <formula>$C774="A"</formula>
    </cfRule>
  </conditionalFormatting>
  <conditionalFormatting sqref="F774:G774">
    <cfRule type="expression" dxfId="8743" priority="7763">
      <formula>$C774="A"</formula>
    </cfRule>
  </conditionalFormatting>
  <conditionalFormatting sqref="F774:G774">
    <cfRule type="expression" dxfId="8742" priority="7762">
      <formula>$C774="A"</formula>
    </cfRule>
  </conditionalFormatting>
  <conditionalFormatting sqref="F774:G774">
    <cfRule type="expression" dxfId="8741" priority="7761" stopIfTrue="1">
      <formula>$C774="A"</formula>
    </cfRule>
  </conditionalFormatting>
  <conditionalFormatting sqref="F774:G774">
    <cfRule type="expression" dxfId="8740" priority="7760">
      <formula>$C774="A"</formula>
    </cfRule>
  </conditionalFormatting>
  <conditionalFormatting sqref="D774:N774">
    <cfRule type="expression" dxfId="8739" priority="7759">
      <formula>$C774="A"</formula>
    </cfRule>
  </conditionalFormatting>
  <conditionalFormatting sqref="H774:N774 D774:E774">
    <cfRule type="expression" dxfId="8738" priority="7758" stopIfTrue="1">
      <formula>$C774="A"</formula>
    </cfRule>
  </conditionalFormatting>
  <conditionalFormatting sqref="F774:G774">
    <cfRule type="expression" dxfId="8737" priority="7757" stopIfTrue="1">
      <formula>$C774="A"</formula>
    </cfRule>
  </conditionalFormatting>
  <conditionalFormatting sqref="F774:G774">
    <cfRule type="expression" dxfId="8736" priority="7756">
      <formula>$C774="A"</formula>
    </cfRule>
  </conditionalFormatting>
  <conditionalFormatting sqref="F774:G774">
    <cfRule type="expression" dxfId="8735" priority="7755">
      <formula>$C774="A"</formula>
    </cfRule>
  </conditionalFormatting>
  <conditionalFormatting sqref="F774:G774">
    <cfRule type="expression" dxfId="8734" priority="7754" stopIfTrue="1">
      <formula>$C774="A"</formula>
    </cfRule>
  </conditionalFormatting>
  <conditionalFormatting sqref="F774:G774">
    <cfRule type="expression" dxfId="8733" priority="7753">
      <formula>$C774="A"</formula>
    </cfRule>
  </conditionalFormatting>
  <conditionalFormatting sqref="F774:G774">
    <cfRule type="expression" dxfId="8732" priority="7752">
      <formula>$C774="A"</formula>
    </cfRule>
  </conditionalFormatting>
  <conditionalFormatting sqref="F774:G774">
    <cfRule type="expression" dxfId="8731" priority="7751" stopIfTrue="1">
      <formula>$C774="A"</formula>
    </cfRule>
  </conditionalFormatting>
  <conditionalFormatting sqref="F774:G774">
    <cfRule type="expression" dxfId="8730" priority="7750">
      <formula>$C774="A"</formula>
    </cfRule>
  </conditionalFormatting>
  <conditionalFormatting sqref="F774:G774">
    <cfRule type="expression" dxfId="8729" priority="7749">
      <formula>$C774="A"</formula>
    </cfRule>
  </conditionalFormatting>
  <conditionalFormatting sqref="F774:G774">
    <cfRule type="expression" dxfId="8728" priority="7748" stopIfTrue="1">
      <formula>$C774="A"</formula>
    </cfRule>
  </conditionalFormatting>
  <conditionalFormatting sqref="F774:G774">
    <cfRule type="expression" dxfId="8727" priority="7747">
      <formula>$C774="A"</formula>
    </cfRule>
  </conditionalFormatting>
  <conditionalFormatting sqref="F774:G774">
    <cfRule type="expression" dxfId="8726" priority="7746">
      <formula>$C774="A"</formula>
    </cfRule>
  </conditionalFormatting>
  <conditionalFormatting sqref="F774:G774">
    <cfRule type="expression" dxfId="8725" priority="7745" stopIfTrue="1">
      <formula>$C774="A"</formula>
    </cfRule>
  </conditionalFormatting>
  <conditionalFormatting sqref="F774:G774">
    <cfRule type="expression" dxfId="8724" priority="7744">
      <formula>$C774="A"</formula>
    </cfRule>
  </conditionalFormatting>
  <conditionalFormatting sqref="I775:J775">
    <cfRule type="cellIs" dxfId="8723" priority="7743" stopIfTrue="1" operator="greaterThan">
      <formula>14</formula>
    </cfRule>
  </conditionalFormatting>
  <conditionalFormatting sqref="F775:G775">
    <cfRule type="expression" dxfId="8722" priority="7742">
      <formula>$C775="A"</formula>
    </cfRule>
  </conditionalFormatting>
  <conditionalFormatting sqref="F775:G775">
    <cfRule type="expression" dxfId="8721" priority="7741" stopIfTrue="1">
      <formula>$C775="A"</formula>
    </cfRule>
  </conditionalFormatting>
  <conditionalFormatting sqref="F775:G775">
    <cfRule type="expression" dxfId="8720" priority="7740">
      <formula>$C775="A"</formula>
    </cfRule>
  </conditionalFormatting>
  <conditionalFormatting sqref="F775:G775">
    <cfRule type="expression" dxfId="8719" priority="7739">
      <formula>$C775="A"</formula>
    </cfRule>
  </conditionalFormatting>
  <conditionalFormatting sqref="F775:G775">
    <cfRule type="expression" dxfId="8718" priority="7738" stopIfTrue="1">
      <formula>$C775="A"</formula>
    </cfRule>
  </conditionalFormatting>
  <conditionalFormatting sqref="F775:G775">
    <cfRule type="expression" dxfId="8717" priority="7737">
      <formula>$C775="A"</formula>
    </cfRule>
  </conditionalFormatting>
  <conditionalFormatting sqref="F775:G775">
    <cfRule type="expression" dxfId="8716" priority="7736">
      <formula>$C775="A"</formula>
    </cfRule>
  </conditionalFormatting>
  <conditionalFormatting sqref="F775:G775">
    <cfRule type="expression" dxfId="8715" priority="7735" stopIfTrue="1">
      <formula>$C775="A"</formula>
    </cfRule>
  </conditionalFormatting>
  <conditionalFormatting sqref="F775:G775">
    <cfRule type="expression" dxfId="8714" priority="7734">
      <formula>$C775="A"</formula>
    </cfRule>
  </conditionalFormatting>
  <conditionalFormatting sqref="D775:N775">
    <cfRule type="expression" dxfId="8713" priority="7733">
      <formula>$C775="A"</formula>
    </cfRule>
  </conditionalFormatting>
  <conditionalFormatting sqref="H775:N775 D775:E775">
    <cfRule type="expression" dxfId="8712" priority="7732" stopIfTrue="1">
      <formula>$C775="A"</formula>
    </cfRule>
  </conditionalFormatting>
  <conditionalFormatting sqref="F775:G775">
    <cfRule type="expression" dxfId="8711" priority="7731" stopIfTrue="1">
      <formula>$C775="A"</formula>
    </cfRule>
  </conditionalFormatting>
  <conditionalFormatting sqref="F775:G775">
    <cfRule type="expression" dxfId="8710" priority="7730">
      <formula>$C775="A"</formula>
    </cfRule>
  </conditionalFormatting>
  <conditionalFormatting sqref="F775:G775">
    <cfRule type="expression" dxfId="8709" priority="7729">
      <formula>$C775="A"</formula>
    </cfRule>
  </conditionalFormatting>
  <conditionalFormatting sqref="F775:G775">
    <cfRule type="expression" dxfId="8708" priority="7728" stopIfTrue="1">
      <formula>$C775="A"</formula>
    </cfRule>
  </conditionalFormatting>
  <conditionalFormatting sqref="F775:G775">
    <cfRule type="expression" dxfId="8707" priority="7727">
      <formula>$C775="A"</formula>
    </cfRule>
  </conditionalFormatting>
  <conditionalFormatting sqref="F775:G775">
    <cfRule type="expression" dxfId="8706" priority="7726">
      <formula>$C775="A"</formula>
    </cfRule>
  </conditionalFormatting>
  <conditionalFormatting sqref="F775:G775">
    <cfRule type="expression" dxfId="8705" priority="7725" stopIfTrue="1">
      <formula>$C775="A"</formula>
    </cfRule>
  </conditionalFormatting>
  <conditionalFormatting sqref="F775:G775">
    <cfRule type="expression" dxfId="8704" priority="7724">
      <formula>$C775="A"</formula>
    </cfRule>
  </conditionalFormatting>
  <conditionalFormatting sqref="F775:G775">
    <cfRule type="expression" dxfId="8703" priority="7723">
      <formula>$C775="A"</formula>
    </cfRule>
  </conditionalFormatting>
  <conditionalFormatting sqref="F775:G775">
    <cfRule type="expression" dxfId="8702" priority="7722" stopIfTrue="1">
      <formula>$C775="A"</formula>
    </cfRule>
  </conditionalFormatting>
  <conditionalFormatting sqref="F775:G775">
    <cfRule type="expression" dxfId="8701" priority="7721">
      <formula>$C775="A"</formula>
    </cfRule>
  </conditionalFormatting>
  <conditionalFormatting sqref="F775:G775">
    <cfRule type="expression" dxfId="8700" priority="7720">
      <formula>$C775="A"</formula>
    </cfRule>
  </conditionalFormatting>
  <conditionalFormatting sqref="F775:G775">
    <cfRule type="expression" dxfId="8699" priority="7719" stopIfTrue="1">
      <formula>$C775="A"</formula>
    </cfRule>
  </conditionalFormatting>
  <conditionalFormatting sqref="F775:G775">
    <cfRule type="expression" dxfId="8698" priority="7718">
      <formula>$C775="A"</formula>
    </cfRule>
  </conditionalFormatting>
  <conditionalFormatting sqref="I776:J776">
    <cfRule type="cellIs" dxfId="8697" priority="7717" stopIfTrue="1" operator="greaterThan">
      <formula>14</formula>
    </cfRule>
  </conditionalFormatting>
  <conditionalFormatting sqref="F776:G776">
    <cfRule type="expression" dxfId="8696" priority="7716">
      <formula>$C776="A"</formula>
    </cfRule>
  </conditionalFormatting>
  <conditionalFormatting sqref="F776:G776">
    <cfRule type="expression" dxfId="8695" priority="7715" stopIfTrue="1">
      <formula>$C776="A"</formula>
    </cfRule>
  </conditionalFormatting>
  <conditionalFormatting sqref="F776:G776">
    <cfRule type="expression" dxfId="8694" priority="7714">
      <formula>$C776="A"</formula>
    </cfRule>
  </conditionalFormatting>
  <conditionalFormatting sqref="F776:G776">
    <cfRule type="expression" dxfId="8693" priority="7713">
      <formula>$C776="A"</formula>
    </cfRule>
  </conditionalFormatting>
  <conditionalFormatting sqref="F776:G776">
    <cfRule type="expression" dxfId="8692" priority="7712" stopIfTrue="1">
      <formula>$C776="A"</formula>
    </cfRule>
  </conditionalFormatting>
  <conditionalFormatting sqref="F776:G776">
    <cfRule type="expression" dxfId="8691" priority="7711">
      <formula>$C776="A"</formula>
    </cfRule>
  </conditionalFormatting>
  <conditionalFormatting sqref="F776:G776">
    <cfRule type="expression" dxfId="8690" priority="7710">
      <formula>$C776="A"</formula>
    </cfRule>
  </conditionalFormatting>
  <conditionalFormatting sqref="F776:G776">
    <cfRule type="expression" dxfId="8689" priority="7709" stopIfTrue="1">
      <formula>$C776="A"</formula>
    </cfRule>
  </conditionalFormatting>
  <conditionalFormatting sqref="F776:G776">
    <cfRule type="expression" dxfId="8688" priority="7708">
      <formula>$C776="A"</formula>
    </cfRule>
  </conditionalFormatting>
  <conditionalFormatting sqref="D776:N776">
    <cfRule type="expression" dxfId="8687" priority="7707">
      <formula>$C776="A"</formula>
    </cfRule>
  </conditionalFormatting>
  <conditionalFormatting sqref="H776:N776 D776:E776">
    <cfRule type="expression" dxfId="8686" priority="7706" stopIfTrue="1">
      <formula>$C776="A"</formula>
    </cfRule>
  </conditionalFormatting>
  <conditionalFormatting sqref="F776:G776">
    <cfRule type="expression" dxfId="8685" priority="7705" stopIfTrue="1">
      <formula>$C776="A"</formula>
    </cfRule>
  </conditionalFormatting>
  <conditionalFormatting sqref="F776:G776">
    <cfRule type="expression" dxfId="8684" priority="7704">
      <formula>$C776="A"</formula>
    </cfRule>
  </conditionalFormatting>
  <conditionalFormatting sqref="F776:G776">
    <cfRule type="expression" dxfId="8683" priority="7703">
      <formula>$C776="A"</formula>
    </cfRule>
  </conditionalFormatting>
  <conditionalFormatting sqref="F776:G776">
    <cfRule type="expression" dxfId="8682" priority="7702" stopIfTrue="1">
      <formula>$C776="A"</formula>
    </cfRule>
  </conditionalFormatting>
  <conditionalFormatting sqref="F776:G776">
    <cfRule type="expression" dxfId="8681" priority="7701">
      <formula>$C776="A"</formula>
    </cfRule>
  </conditionalFormatting>
  <conditionalFormatting sqref="F776:G776">
    <cfRule type="expression" dxfId="8680" priority="7700">
      <formula>$C776="A"</formula>
    </cfRule>
  </conditionalFormatting>
  <conditionalFormatting sqref="F776:G776">
    <cfRule type="expression" dxfId="8679" priority="7699" stopIfTrue="1">
      <formula>$C776="A"</formula>
    </cfRule>
  </conditionalFormatting>
  <conditionalFormatting sqref="F776:G776">
    <cfRule type="expression" dxfId="8678" priority="7698">
      <formula>$C776="A"</formula>
    </cfRule>
  </conditionalFormatting>
  <conditionalFormatting sqref="F776:G776">
    <cfRule type="expression" dxfId="8677" priority="7697">
      <formula>$C776="A"</formula>
    </cfRule>
  </conditionalFormatting>
  <conditionalFormatting sqref="F776:G776">
    <cfRule type="expression" dxfId="8676" priority="7696" stopIfTrue="1">
      <formula>$C776="A"</formula>
    </cfRule>
  </conditionalFormatting>
  <conditionalFormatting sqref="F776:G776">
    <cfRule type="expression" dxfId="8675" priority="7695">
      <formula>$C776="A"</formula>
    </cfRule>
  </conditionalFormatting>
  <conditionalFormatting sqref="F776:G776">
    <cfRule type="expression" dxfId="8674" priority="7694">
      <formula>$C776="A"</formula>
    </cfRule>
  </conditionalFormatting>
  <conditionalFormatting sqref="F776:G776">
    <cfRule type="expression" dxfId="8673" priority="7693" stopIfTrue="1">
      <formula>$C776="A"</formula>
    </cfRule>
  </conditionalFormatting>
  <conditionalFormatting sqref="F776:G776">
    <cfRule type="expression" dxfId="8672" priority="7692">
      <formula>$C776="A"</formula>
    </cfRule>
  </conditionalFormatting>
  <conditionalFormatting sqref="I777:J777">
    <cfRule type="cellIs" dxfId="8671" priority="7691" stopIfTrue="1" operator="greaterThan">
      <formula>14</formula>
    </cfRule>
  </conditionalFormatting>
  <conditionalFormatting sqref="F777:G777">
    <cfRule type="expression" dxfId="8670" priority="7690">
      <formula>$C777="A"</formula>
    </cfRule>
  </conditionalFormatting>
  <conditionalFormatting sqref="F777:G777">
    <cfRule type="expression" dxfId="8669" priority="7689" stopIfTrue="1">
      <formula>$C777="A"</formula>
    </cfRule>
  </conditionalFormatting>
  <conditionalFormatting sqref="F777:G777">
    <cfRule type="expression" dxfId="8668" priority="7688">
      <formula>$C777="A"</formula>
    </cfRule>
  </conditionalFormatting>
  <conditionalFormatting sqref="F777:G777">
    <cfRule type="expression" dxfId="8667" priority="7687">
      <formula>$C777="A"</formula>
    </cfRule>
  </conditionalFormatting>
  <conditionalFormatting sqref="F777:G777">
    <cfRule type="expression" dxfId="8666" priority="7686" stopIfTrue="1">
      <formula>$C777="A"</formula>
    </cfRule>
  </conditionalFormatting>
  <conditionalFormatting sqref="F777:G777">
    <cfRule type="expression" dxfId="8665" priority="7685">
      <formula>$C777="A"</formula>
    </cfRule>
  </conditionalFormatting>
  <conditionalFormatting sqref="F777:G777">
    <cfRule type="expression" dxfId="8664" priority="7684">
      <formula>$C777="A"</formula>
    </cfRule>
  </conditionalFormatting>
  <conditionalFormatting sqref="F777:G777">
    <cfRule type="expression" dxfId="8663" priority="7683" stopIfTrue="1">
      <formula>$C777="A"</formula>
    </cfRule>
  </conditionalFormatting>
  <conditionalFormatting sqref="F777:G777">
    <cfRule type="expression" dxfId="8662" priority="7682">
      <formula>$C777="A"</formula>
    </cfRule>
  </conditionalFormatting>
  <conditionalFormatting sqref="D777:N777">
    <cfRule type="expression" dxfId="8661" priority="7681">
      <formula>$C777="A"</formula>
    </cfRule>
  </conditionalFormatting>
  <conditionalFormatting sqref="H777:N777 D777:E777">
    <cfRule type="expression" dxfId="8660" priority="7680" stopIfTrue="1">
      <formula>$C777="A"</formula>
    </cfRule>
  </conditionalFormatting>
  <conditionalFormatting sqref="F777:G777">
    <cfRule type="expression" dxfId="8659" priority="7679" stopIfTrue="1">
      <formula>$C777="A"</formula>
    </cfRule>
  </conditionalFormatting>
  <conditionalFormatting sqref="F777:G777">
    <cfRule type="expression" dxfId="8658" priority="7678">
      <formula>$C777="A"</formula>
    </cfRule>
  </conditionalFormatting>
  <conditionalFormatting sqref="F777:G777">
    <cfRule type="expression" dxfId="8657" priority="7677">
      <formula>$C777="A"</formula>
    </cfRule>
  </conditionalFormatting>
  <conditionalFormatting sqref="F777:G777">
    <cfRule type="expression" dxfId="8656" priority="7676" stopIfTrue="1">
      <formula>$C777="A"</formula>
    </cfRule>
  </conditionalFormatting>
  <conditionalFormatting sqref="F777:G777">
    <cfRule type="expression" dxfId="8655" priority="7675">
      <formula>$C777="A"</formula>
    </cfRule>
  </conditionalFormatting>
  <conditionalFormatting sqref="F777:G777">
    <cfRule type="expression" dxfId="8654" priority="7674">
      <formula>$C777="A"</formula>
    </cfRule>
  </conditionalFormatting>
  <conditionalFormatting sqref="F777:G777">
    <cfRule type="expression" dxfId="8653" priority="7673" stopIfTrue="1">
      <formula>$C777="A"</formula>
    </cfRule>
  </conditionalFormatting>
  <conditionalFormatting sqref="F777:G777">
    <cfRule type="expression" dxfId="8652" priority="7672">
      <formula>$C777="A"</formula>
    </cfRule>
  </conditionalFormatting>
  <conditionalFormatting sqref="F777:G777">
    <cfRule type="expression" dxfId="8651" priority="7671">
      <formula>$C777="A"</formula>
    </cfRule>
  </conditionalFormatting>
  <conditionalFormatting sqref="F777:G777">
    <cfRule type="expression" dxfId="8650" priority="7670" stopIfTrue="1">
      <formula>$C777="A"</formula>
    </cfRule>
  </conditionalFormatting>
  <conditionalFormatting sqref="F777:G777">
    <cfRule type="expression" dxfId="8649" priority="7669">
      <formula>$C777="A"</formula>
    </cfRule>
  </conditionalFormatting>
  <conditionalFormatting sqref="F777:G777">
    <cfRule type="expression" dxfId="8648" priority="7668">
      <formula>$C777="A"</formula>
    </cfRule>
  </conditionalFormatting>
  <conditionalFormatting sqref="F777:G777">
    <cfRule type="expression" dxfId="8647" priority="7667" stopIfTrue="1">
      <formula>$C777="A"</formula>
    </cfRule>
  </conditionalFormatting>
  <conditionalFormatting sqref="F777:G777">
    <cfRule type="expression" dxfId="8646" priority="7666">
      <formula>$C777="A"</formula>
    </cfRule>
  </conditionalFormatting>
  <conditionalFormatting sqref="I778:J778">
    <cfRule type="cellIs" dxfId="8645" priority="7665" stopIfTrue="1" operator="greaterThan">
      <formula>14</formula>
    </cfRule>
  </conditionalFormatting>
  <conditionalFormatting sqref="F778:G778">
    <cfRule type="expression" dxfId="8644" priority="7664">
      <formula>$C778="A"</formula>
    </cfRule>
  </conditionalFormatting>
  <conditionalFormatting sqref="F778:G778">
    <cfRule type="expression" dxfId="8643" priority="7663" stopIfTrue="1">
      <formula>$C778="A"</formula>
    </cfRule>
  </conditionalFormatting>
  <conditionalFormatting sqref="F778:G778">
    <cfRule type="expression" dxfId="8642" priority="7662">
      <formula>$C778="A"</formula>
    </cfRule>
  </conditionalFormatting>
  <conditionalFormatting sqref="F778:G778">
    <cfRule type="expression" dxfId="8641" priority="7661">
      <formula>$C778="A"</formula>
    </cfRule>
  </conditionalFormatting>
  <conditionalFormatting sqref="F778:G778">
    <cfRule type="expression" dxfId="8640" priority="7660" stopIfTrue="1">
      <formula>$C778="A"</formula>
    </cfRule>
  </conditionalFormatting>
  <conditionalFormatting sqref="F778:G778">
    <cfRule type="expression" dxfId="8639" priority="7659">
      <formula>$C778="A"</formula>
    </cfRule>
  </conditionalFormatting>
  <conditionalFormatting sqref="F778:G778">
    <cfRule type="expression" dxfId="8638" priority="7658">
      <formula>$C778="A"</formula>
    </cfRule>
  </conditionalFormatting>
  <conditionalFormatting sqref="F778:G778">
    <cfRule type="expression" dxfId="8637" priority="7657" stopIfTrue="1">
      <formula>$C778="A"</formula>
    </cfRule>
  </conditionalFormatting>
  <conditionalFormatting sqref="F778:G778">
    <cfRule type="expression" dxfId="8636" priority="7656">
      <formula>$C778="A"</formula>
    </cfRule>
  </conditionalFormatting>
  <conditionalFormatting sqref="D778:N778">
    <cfRule type="expression" dxfId="8635" priority="7655">
      <formula>$C778="A"</formula>
    </cfRule>
  </conditionalFormatting>
  <conditionalFormatting sqref="H778:N778 D778:E778">
    <cfRule type="expression" dxfId="8634" priority="7654" stopIfTrue="1">
      <formula>$C778="A"</formula>
    </cfRule>
  </conditionalFormatting>
  <conditionalFormatting sqref="F778:G778">
    <cfRule type="expression" dxfId="8633" priority="7653" stopIfTrue="1">
      <formula>$C778="A"</formula>
    </cfRule>
  </conditionalFormatting>
  <conditionalFormatting sqref="F778:G778">
    <cfRule type="expression" dxfId="8632" priority="7652">
      <formula>$C778="A"</formula>
    </cfRule>
  </conditionalFormatting>
  <conditionalFormatting sqref="F778:G778">
    <cfRule type="expression" dxfId="8631" priority="7651">
      <formula>$C778="A"</formula>
    </cfRule>
  </conditionalFormatting>
  <conditionalFormatting sqref="F778:G778">
    <cfRule type="expression" dxfId="8630" priority="7650" stopIfTrue="1">
      <formula>$C778="A"</formula>
    </cfRule>
  </conditionalFormatting>
  <conditionalFormatting sqref="F778:G778">
    <cfRule type="expression" dxfId="8629" priority="7649">
      <formula>$C778="A"</formula>
    </cfRule>
  </conditionalFormatting>
  <conditionalFormatting sqref="F778:G778">
    <cfRule type="expression" dxfId="8628" priority="7648">
      <formula>$C778="A"</formula>
    </cfRule>
  </conditionalFormatting>
  <conditionalFormatting sqref="F778:G778">
    <cfRule type="expression" dxfId="8627" priority="7647" stopIfTrue="1">
      <formula>$C778="A"</formula>
    </cfRule>
  </conditionalFormatting>
  <conditionalFormatting sqref="F778:G778">
    <cfRule type="expression" dxfId="8626" priority="7646">
      <formula>$C778="A"</formula>
    </cfRule>
  </conditionalFormatting>
  <conditionalFormatting sqref="F778:G778">
    <cfRule type="expression" dxfId="8625" priority="7645">
      <formula>$C778="A"</formula>
    </cfRule>
  </conditionalFormatting>
  <conditionalFormatting sqref="F778:G778">
    <cfRule type="expression" dxfId="8624" priority="7644" stopIfTrue="1">
      <formula>$C778="A"</formula>
    </cfRule>
  </conditionalFormatting>
  <conditionalFormatting sqref="F778:G778">
    <cfRule type="expression" dxfId="8623" priority="7643">
      <formula>$C778="A"</formula>
    </cfRule>
  </conditionalFormatting>
  <conditionalFormatting sqref="F778:G778">
    <cfRule type="expression" dxfId="8622" priority="7642">
      <formula>$C778="A"</formula>
    </cfRule>
  </conditionalFormatting>
  <conditionalFormatting sqref="F778:G778">
    <cfRule type="expression" dxfId="8621" priority="7641" stopIfTrue="1">
      <formula>$C778="A"</formula>
    </cfRule>
  </conditionalFormatting>
  <conditionalFormatting sqref="F778:G778">
    <cfRule type="expression" dxfId="8620" priority="7640">
      <formula>$C778="A"</formula>
    </cfRule>
  </conditionalFormatting>
  <conditionalFormatting sqref="I779:J779">
    <cfRule type="cellIs" dxfId="8619" priority="7639" stopIfTrue="1" operator="greaterThan">
      <formula>14</formula>
    </cfRule>
  </conditionalFormatting>
  <conditionalFormatting sqref="F779:G779">
    <cfRule type="expression" dxfId="8618" priority="7638">
      <formula>$C779="A"</formula>
    </cfRule>
  </conditionalFormatting>
  <conditionalFormatting sqref="F779:G779">
    <cfRule type="expression" dxfId="8617" priority="7637" stopIfTrue="1">
      <formula>$C779="A"</formula>
    </cfRule>
  </conditionalFormatting>
  <conditionalFormatting sqref="F779:G779">
    <cfRule type="expression" dxfId="8616" priority="7636">
      <formula>$C779="A"</formula>
    </cfRule>
  </conditionalFormatting>
  <conditionalFormatting sqref="F779:G779">
    <cfRule type="expression" dxfId="8615" priority="7635">
      <formula>$C779="A"</formula>
    </cfRule>
  </conditionalFormatting>
  <conditionalFormatting sqref="F779:G779">
    <cfRule type="expression" dxfId="8614" priority="7634" stopIfTrue="1">
      <formula>$C779="A"</formula>
    </cfRule>
  </conditionalFormatting>
  <conditionalFormatting sqref="F779:G779">
    <cfRule type="expression" dxfId="8613" priority="7633">
      <formula>$C779="A"</formula>
    </cfRule>
  </conditionalFormatting>
  <conditionalFormatting sqref="F779:G779">
    <cfRule type="expression" dxfId="8612" priority="7632">
      <formula>$C779="A"</formula>
    </cfRule>
  </conditionalFormatting>
  <conditionalFormatting sqref="F779:G779">
    <cfRule type="expression" dxfId="8611" priority="7631" stopIfTrue="1">
      <formula>$C779="A"</formula>
    </cfRule>
  </conditionalFormatting>
  <conditionalFormatting sqref="F779:G779">
    <cfRule type="expression" dxfId="8610" priority="7630">
      <formula>$C779="A"</formula>
    </cfRule>
  </conditionalFormatting>
  <conditionalFormatting sqref="D779:N779">
    <cfRule type="expression" dxfId="8609" priority="7629">
      <formula>$C779="A"</formula>
    </cfRule>
  </conditionalFormatting>
  <conditionalFormatting sqref="H779:N779 D779:E779">
    <cfRule type="expression" dxfId="8608" priority="7628" stopIfTrue="1">
      <formula>$C779="A"</formula>
    </cfRule>
  </conditionalFormatting>
  <conditionalFormatting sqref="F779:G779">
    <cfRule type="expression" dxfId="8607" priority="7627" stopIfTrue="1">
      <formula>$C779="A"</formula>
    </cfRule>
  </conditionalFormatting>
  <conditionalFormatting sqref="F779:G779">
    <cfRule type="expression" dxfId="8606" priority="7626">
      <formula>$C779="A"</formula>
    </cfRule>
  </conditionalFormatting>
  <conditionalFormatting sqref="F779:G779">
    <cfRule type="expression" dxfId="8605" priority="7625">
      <formula>$C779="A"</formula>
    </cfRule>
  </conditionalFormatting>
  <conditionalFormatting sqref="F779:G779">
    <cfRule type="expression" dxfId="8604" priority="7624" stopIfTrue="1">
      <formula>$C779="A"</formula>
    </cfRule>
  </conditionalFormatting>
  <conditionalFormatting sqref="F779:G779">
    <cfRule type="expression" dxfId="8603" priority="7623">
      <formula>$C779="A"</formula>
    </cfRule>
  </conditionalFormatting>
  <conditionalFormatting sqref="F779:G779">
    <cfRule type="expression" dxfId="8602" priority="7622">
      <formula>$C779="A"</formula>
    </cfRule>
  </conditionalFormatting>
  <conditionalFormatting sqref="F779:G779">
    <cfRule type="expression" dxfId="8601" priority="7621" stopIfTrue="1">
      <formula>$C779="A"</formula>
    </cfRule>
  </conditionalFormatting>
  <conditionalFormatting sqref="F779:G779">
    <cfRule type="expression" dxfId="8600" priority="7620">
      <formula>$C779="A"</formula>
    </cfRule>
  </conditionalFormatting>
  <conditionalFormatting sqref="F779:G779">
    <cfRule type="expression" dxfId="8599" priority="7619">
      <formula>$C779="A"</formula>
    </cfRule>
  </conditionalFormatting>
  <conditionalFormatting sqref="F779:G779">
    <cfRule type="expression" dxfId="8598" priority="7618" stopIfTrue="1">
      <formula>$C779="A"</formula>
    </cfRule>
  </conditionalFormatting>
  <conditionalFormatting sqref="F779:G779">
    <cfRule type="expression" dxfId="8597" priority="7617">
      <formula>$C779="A"</formula>
    </cfRule>
  </conditionalFormatting>
  <conditionalFormatting sqref="F779:G779">
    <cfRule type="expression" dxfId="8596" priority="7616">
      <formula>$C779="A"</formula>
    </cfRule>
  </conditionalFormatting>
  <conditionalFormatting sqref="F779:G779">
    <cfRule type="expression" dxfId="8595" priority="7615" stopIfTrue="1">
      <formula>$C779="A"</formula>
    </cfRule>
  </conditionalFormatting>
  <conditionalFormatting sqref="F779:G779">
    <cfRule type="expression" dxfId="8594" priority="7614">
      <formula>$C779="A"</formula>
    </cfRule>
  </conditionalFormatting>
  <conditionalFormatting sqref="I780:J780">
    <cfRule type="cellIs" dxfId="8593" priority="7613" stopIfTrue="1" operator="greaterThan">
      <formula>14</formula>
    </cfRule>
  </conditionalFormatting>
  <conditionalFormatting sqref="F780:G780">
    <cfRule type="expression" dxfId="8592" priority="7612">
      <formula>$C780="A"</formula>
    </cfRule>
  </conditionalFormatting>
  <conditionalFormatting sqref="F780:G780">
    <cfRule type="expression" dxfId="8591" priority="7611" stopIfTrue="1">
      <formula>$C780="A"</formula>
    </cfRule>
  </conditionalFormatting>
  <conditionalFormatting sqref="F780:G780">
    <cfRule type="expression" dxfId="8590" priority="7610">
      <formula>$C780="A"</formula>
    </cfRule>
  </conditionalFormatting>
  <conditionalFormatting sqref="F780:G780">
    <cfRule type="expression" dxfId="8589" priority="7609">
      <formula>$C780="A"</formula>
    </cfRule>
  </conditionalFormatting>
  <conditionalFormatting sqref="F780:G780">
    <cfRule type="expression" dxfId="8588" priority="7608" stopIfTrue="1">
      <formula>$C780="A"</formula>
    </cfRule>
  </conditionalFormatting>
  <conditionalFormatting sqref="F780:G780">
    <cfRule type="expression" dxfId="8587" priority="7607">
      <formula>$C780="A"</formula>
    </cfRule>
  </conditionalFormatting>
  <conditionalFormatting sqref="F780:G780">
    <cfRule type="expression" dxfId="8586" priority="7606">
      <formula>$C780="A"</formula>
    </cfRule>
  </conditionalFormatting>
  <conditionalFormatting sqref="F780:G780">
    <cfRule type="expression" dxfId="8585" priority="7605" stopIfTrue="1">
      <formula>$C780="A"</formula>
    </cfRule>
  </conditionalFormatting>
  <conditionalFormatting sqref="F780:G780">
    <cfRule type="expression" dxfId="8584" priority="7604">
      <formula>$C780="A"</formula>
    </cfRule>
  </conditionalFormatting>
  <conditionalFormatting sqref="D780:N780">
    <cfRule type="expression" dxfId="8583" priority="7603">
      <formula>$C780="A"</formula>
    </cfRule>
  </conditionalFormatting>
  <conditionalFormatting sqref="H780:N780 D780:E780">
    <cfRule type="expression" dxfId="8582" priority="7602" stopIfTrue="1">
      <formula>$C780="A"</formula>
    </cfRule>
  </conditionalFormatting>
  <conditionalFormatting sqref="F780:G780">
    <cfRule type="expression" dxfId="8581" priority="7601" stopIfTrue="1">
      <formula>$C780="A"</formula>
    </cfRule>
  </conditionalFormatting>
  <conditionalFormatting sqref="F780:G780">
    <cfRule type="expression" dxfId="8580" priority="7600">
      <formula>$C780="A"</formula>
    </cfRule>
  </conditionalFormatting>
  <conditionalFormatting sqref="F780:G780">
    <cfRule type="expression" dxfId="8579" priority="7599">
      <formula>$C780="A"</formula>
    </cfRule>
  </conditionalFormatting>
  <conditionalFormatting sqref="F780:G780">
    <cfRule type="expression" dxfId="8578" priority="7598" stopIfTrue="1">
      <formula>$C780="A"</formula>
    </cfRule>
  </conditionalFormatting>
  <conditionalFormatting sqref="F780:G780">
    <cfRule type="expression" dxfId="8577" priority="7597">
      <formula>$C780="A"</formula>
    </cfRule>
  </conditionalFormatting>
  <conditionalFormatting sqref="F780:G780">
    <cfRule type="expression" dxfId="8576" priority="7596">
      <formula>$C780="A"</formula>
    </cfRule>
  </conditionalFormatting>
  <conditionalFormatting sqref="F780:G780">
    <cfRule type="expression" dxfId="8575" priority="7595" stopIfTrue="1">
      <formula>$C780="A"</formula>
    </cfRule>
  </conditionalFormatting>
  <conditionalFormatting sqref="F780:G780">
    <cfRule type="expression" dxfId="8574" priority="7594">
      <formula>$C780="A"</formula>
    </cfRule>
  </conditionalFormatting>
  <conditionalFormatting sqref="F780:G780">
    <cfRule type="expression" dxfId="8573" priority="7593">
      <formula>$C780="A"</formula>
    </cfRule>
  </conditionalFormatting>
  <conditionalFormatting sqref="F780:G780">
    <cfRule type="expression" dxfId="8572" priority="7592" stopIfTrue="1">
      <formula>$C780="A"</formula>
    </cfRule>
  </conditionalFormatting>
  <conditionalFormatting sqref="F780:G780">
    <cfRule type="expression" dxfId="8571" priority="7591">
      <formula>$C780="A"</formula>
    </cfRule>
  </conditionalFormatting>
  <conditionalFormatting sqref="F780:G780">
    <cfRule type="expression" dxfId="8570" priority="7590">
      <formula>$C780="A"</formula>
    </cfRule>
  </conditionalFormatting>
  <conditionalFormatting sqref="F780:G780">
    <cfRule type="expression" dxfId="8569" priority="7589" stopIfTrue="1">
      <formula>$C780="A"</formula>
    </cfRule>
  </conditionalFormatting>
  <conditionalFormatting sqref="F780:G780">
    <cfRule type="expression" dxfId="8568" priority="7588">
      <formula>$C780="A"</formula>
    </cfRule>
  </conditionalFormatting>
  <conditionalFormatting sqref="I781:J781">
    <cfRule type="cellIs" dxfId="8567" priority="7587" stopIfTrue="1" operator="greaterThan">
      <formula>14</formula>
    </cfRule>
  </conditionalFormatting>
  <conditionalFormatting sqref="F781:G781">
    <cfRule type="expression" dxfId="8566" priority="7586">
      <formula>$C781="A"</formula>
    </cfRule>
  </conditionalFormatting>
  <conditionalFormatting sqref="F781:G781">
    <cfRule type="expression" dxfId="8565" priority="7585" stopIfTrue="1">
      <formula>$C781="A"</formula>
    </cfRule>
  </conditionalFormatting>
  <conditionalFormatting sqref="F781:G781">
    <cfRule type="expression" dxfId="8564" priority="7584">
      <formula>$C781="A"</formula>
    </cfRule>
  </conditionalFormatting>
  <conditionalFormatting sqref="F781:G781">
    <cfRule type="expression" dxfId="8563" priority="7583">
      <formula>$C781="A"</formula>
    </cfRule>
  </conditionalFormatting>
  <conditionalFormatting sqref="F781:G781">
    <cfRule type="expression" dxfId="8562" priority="7582" stopIfTrue="1">
      <formula>$C781="A"</formula>
    </cfRule>
  </conditionalFormatting>
  <conditionalFormatting sqref="F781:G781">
    <cfRule type="expression" dxfId="8561" priority="7581">
      <formula>$C781="A"</formula>
    </cfRule>
  </conditionalFormatting>
  <conditionalFormatting sqref="F781:G781">
    <cfRule type="expression" dxfId="8560" priority="7580">
      <formula>$C781="A"</formula>
    </cfRule>
  </conditionalFormatting>
  <conditionalFormatting sqref="F781:G781">
    <cfRule type="expression" dxfId="8559" priority="7579" stopIfTrue="1">
      <formula>$C781="A"</formula>
    </cfRule>
  </conditionalFormatting>
  <conditionalFormatting sqref="F781:G781">
    <cfRule type="expression" dxfId="8558" priority="7578">
      <formula>$C781="A"</formula>
    </cfRule>
  </conditionalFormatting>
  <conditionalFormatting sqref="D781:N781">
    <cfRule type="expression" dxfId="8557" priority="7577">
      <formula>$C781="A"</formula>
    </cfRule>
  </conditionalFormatting>
  <conditionalFormatting sqref="H781:N781 D781:E781">
    <cfRule type="expression" dxfId="8556" priority="7576" stopIfTrue="1">
      <formula>$C781="A"</formula>
    </cfRule>
  </conditionalFormatting>
  <conditionalFormatting sqref="F781:G781">
    <cfRule type="expression" dxfId="8555" priority="7575" stopIfTrue="1">
      <formula>$C781="A"</formula>
    </cfRule>
  </conditionalFormatting>
  <conditionalFormatting sqref="F781:G781">
    <cfRule type="expression" dxfId="8554" priority="7574">
      <formula>$C781="A"</formula>
    </cfRule>
  </conditionalFormatting>
  <conditionalFormatting sqref="F781:G781">
    <cfRule type="expression" dxfId="8553" priority="7573">
      <formula>$C781="A"</formula>
    </cfRule>
  </conditionalFormatting>
  <conditionalFormatting sqref="F781:G781">
    <cfRule type="expression" dxfId="8552" priority="7572" stopIfTrue="1">
      <formula>$C781="A"</formula>
    </cfRule>
  </conditionalFormatting>
  <conditionalFormatting sqref="F781:G781">
    <cfRule type="expression" dxfId="8551" priority="7571">
      <formula>$C781="A"</formula>
    </cfRule>
  </conditionalFormatting>
  <conditionalFormatting sqref="F781:G781">
    <cfRule type="expression" dxfId="8550" priority="7570">
      <formula>$C781="A"</formula>
    </cfRule>
  </conditionalFormatting>
  <conditionalFormatting sqref="F781:G781">
    <cfRule type="expression" dxfId="8549" priority="7569" stopIfTrue="1">
      <formula>$C781="A"</formula>
    </cfRule>
  </conditionalFormatting>
  <conditionalFormatting sqref="F781:G781">
    <cfRule type="expression" dxfId="8548" priority="7568">
      <formula>$C781="A"</formula>
    </cfRule>
  </conditionalFormatting>
  <conditionalFormatting sqref="F781:G781">
    <cfRule type="expression" dxfId="8547" priority="7567">
      <formula>$C781="A"</formula>
    </cfRule>
  </conditionalFormatting>
  <conditionalFormatting sqref="F781:G781">
    <cfRule type="expression" dxfId="8546" priority="7566" stopIfTrue="1">
      <formula>$C781="A"</formula>
    </cfRule>
  </conditionalFormatting>
  <conditionalFormatting sqref="F781:G781">
    <cfRule type="expression" dxfId="8545" priority="7565">
      <formula>$C781="A"</formula>
    </cfRule>
  </conditionalFormatting>
  <conditionalFormatting sqref="F781:G781">
    <cfRule type="expression" dxfId="8544" priority="7564">
      <formula>$C781="A"</formula>
    </cfRule>
  </conditionalFormatting>
  <conditionalFormatting sqref="F781:G781">
    <cfRule type="expression" dxfId="8543" priority="7563" stopIfTrue="1">
      <formula>$C781="A"</formula>
    </cfRule>
  </conditionalFormatting>
  <conditionalFormatting sqref="F781:G781">
    <cfRule type="expression" dxfId="8542" priority="7562">
      <formula>$C781="A"</formula>
    </cfRule>
  </conditionalFormatting>
  <conditionalFormatting sqref="I782:J782">
    <cfRule type="cellIs" dxfId="8541" priority="7561" stopIfTrue="1" operator="greaterThan">
      <formula>14</formula>
    </cfRule>
  </conditionalFormatting>
  <conditionalFormatting sqref="F782:G782">
    <cfRule type="expression" dxfId="8540" priority="7560">
      <formula>$C782="A"</formula>
    </cfRule>
  </conditionalFormatting>
  <conditionalFormatting sqref="F782:G782">
    <cfRule type="expression" dxfId="8539" priority="7559" stopIfTrue="1">
      <formula>$C782="A"</formula>
    </cfRule>
  </conditionalFormatting>
  <conditionalFormatting sqref="F782:G782">
    <cfRule type="expression" dxfId="8538" priority="7558">
      <formula>$C782="A"</formula>
    </cfRule>
  </conditionalFormatting>
  <conditionalFormatting sqref="F782:G782">
    <cfRule type="expression" dxfId="8537" priority="7557">
      <formula>$C782="A"</formula>
    </cfRule>
  </conditionalFormatting>
  <conditionalFormatting sqref="F782:G782">
    <cfRule type="expression" dxfId="8536" priority="7556" stopIfTrue="1">
      <formula>$C782="A"</formula>
    </cfRule>
  </conditionalFormatting>
  <conditionalFormatting sqref="F782:G782">
    <cfRule type="expression" dxfId="8535" priority="7555">
      <formula>$C782="A"</formula>
    </cfRule>
  </conditionalFormatting>
  <conditionalFormatting sqref="F782:G782">
    <cfRule type="expression" dxfId="8534" priority="7554">
      <formula>$C782="A"</formula>
    </cfRule>
  </conditionalFormatting>
  <conditionalFormatting sqref="F782:G782">
    <cfRule type="expression" dxfId="8533" priority="7553" stopIfTrue="1">
      <formula>$C782="A"</formula>
    </cfRule>
  </conditionalFormatting>
  <conditionalFormatting sqref="F782:G782">
    <cfRule type="expression" dxfId="8532" priority="7552">
      <formula>$C782="A"</formula>
    </cfRule>
  </conditionalFormatting>
  <conditionalFormatting sqref="D782:N782">
    <cfRule type="expression" dxfId="8531" priority="7551">
      <formula>$C782="A"</formula>
    </cfRule>
  </conditionalFormatting>
  <conditionalFormatting sqref="H782:N782 D782:E782">
    <cfRule type="expression" dxfId="8530" priority="7550" stopIfTrue="1">
      <formula>$C782="A"</formula>
    </cfRule>
  </conditionalFormatting>
  <conditionalFormatting sqref="F782:G782">
    <cfRule type="expression" dxfId="8529" priority="7549" stopIfTrue="1">
      <formula>$C782="A"</formula>
    </cfRule>
  </conditionalFormatting>
  <conditionalFormatting sqref="F782:G782">
    <cfRule type="expression" dxfId="8528" priority="7548">
      <formula>$C782="A"</formula>
    </cfRule>
  </conditionalFormatting>
  <conditionalFormatting sqref="F782:G782">
    <cfRule type="expression" dxfId="8527" priority="7547">
      <formula>$C782="A"</formula>
    </cfRule>
  </conditionalFormatting>
  <conditionalFormatting sqref="F782:G782">
    <cfRule type="expression" dxfId="8526" priority="7546" stopIfTrue="1">
      <formula>$C782="A"</formula>
    </cfRule>
  </conditionalFormatting>
  <conditionalFormatting sqref="F782:G782">
    <cfRule type="expression" dxfId="8525" priority="7545">
      <formula>$C782="A"</formula>
    </cfRule>
  </conditionalFormatting>
  <conditionalFormatting sqref="F782:G782">
    <cfRule type="expression" dxfId="8524" priority="7544">
      <formula>$C782="A"</formula>
    </cfRule>
  </conditionalFormatting>
  <conditionalFormatting sqref="F782:G782">
    <cfRule type="expression" dxfId="8523" priority="7543" stopIfTrue="1">
      <formula>$C782="A"</formula>
    </cfRule>
  </conditionalFormatting>
  <conditionalFormatting sqref="F782:G782">
    <cfRule type="expression" dxfId="8522" priority="7542">
      <formula>$C782="A"</formula>
    </cfRule>
  </conditionalFormatting>
  <conditionalFormatting sqref="F782:G782">
    <cfRule type="expression" dxfId="8521" priority="7541">
      <formula>$C782="A"</formula>
    </cfRule>
  </conditionalFormatting>
  <conditionalFormatting sqref="F782:G782">
    <cfRule type="expression" dxfId="8520" priority="7540" stopIfTrue="1">
      <formula>$C782="A"</formula>
    </cfRule>
  </conditionalFormatting>
  <conditionalFormatting sqref="F782:G782">
    <cfRule type="expression" dxfId="8519" priority="7539">
      <formula>$C782="A"</formula>
    </cfRule>
  </conditionalFormatting>
  <conditionalFormatting sqref="F782:G782">
    <cfRule type="expression" dxfId="8518" priority="7538">
      <formula>$C782="A"</formula>
    </cfRule>
  </conditionalFormatting>
  <conditionalFormatting sqref="F782:G782">
    <cfRule type="expression" dxfId="8517" priority="7537" stopIfTrue="1">
      <formula>$C782="A"</formula>
    </cfRule>
  </conditionalFormatting>
  <conditionalFormatting sqref="F782:G782">
    <cfRule type="expression" dxfId="8516" priority="7536">
      <formula>$C782="A"</formula>
    </cfRule>
  </conditionalFormatting>
  <conditionalFormatting sqref="I783:J783">
    <cfRule type="cellIs" dxfId="8515" priority="7535" stopIfTrue="1" operator="greaterThan">
      <formula>14</formula>
    </cfRule>
  </conditionalFormatting>
  <conditionalFormatting sqref="F783:G783">
    <cfRule type="expression" dxfId="8514" priority="7534">
      <formula>$C783="A"</formula>
    </cfRule>
  </conditionalFormatting>
  <conditionalFormatting sqref="F783:G783">
    <cfRule type="expression" dxfId="8513" priority="7533" stopIfTrue="1">
      <formula>$C783="A"</formula>
    </cfRule>
  </conditionalFormatting>
  <conditionalFormatting sqref="F783:G783">
    <cfRule type="expression" dxfId="8512" priority="7532">
      <formula>$C783="A"</formula>
    </cfRule>
  </conditionalFormatting>
  <conditionalFormatting sqref="F783:G783">
    <cfRule type="expression" dxfId="8511" priority="7531">
      <formula>$C783="A"</formula>
    </cfRule>
  </conditionalFormatting>
  <conditionalFormatting sqref="F783:G783">
    <cfRule type="expression" dxfId="8510" priority="7530" stopIfTrue="1">
      <formula>$C783="A"</formula>
    </cfRule>
  </conditionalFormatting>
  <conditionalFormatting sqref="F783:G783">
    <cfRule type="expression" dxfId="8509" priority="7529">
      <formula>$C783="A"</formula>
    </cfRule>
  </conditionalFormatting>
  <conditionalFormatting sqref="F783:G783">
    <cfRule type="expression" dxfId="8508" priority="7528">
      <formula>$C783="A"</formula>
    </cfRule>
  </conditionalFormatting>
  <conditionalFormatting sqref="F783:G783">
    <cfRule type="expression" dxfId="8507" priority="7527" stopIfTrue="1">
      <formula>$C783="A"</formula>
    </cfRule>
  </conditionalFormatting>
  <conditionalFormatting sqref="F783:G783">
    <cfRule type="expression" dxfId="8506" priority="7526">
      <formula>$C783="A"</formula>
    </cfRule>
  </conditionalFormatting>
  <conditionalFormatting sqref="D783:N783">
    <cfRule type="expression" dxfId="8505" priority="7525">
      <formula>$C783="A"</formula>
    </cfRule>
  </conditionalFormatting>
  <conditionalFormatting sqref="H783:N783 D783:E783">
    <cfRule type="expression" dxfId="8504" priority="7524" stopIfTrue="1">
      <formula>$C783="A"</formula>
    </cfRule>
  </conditionalFormatting>
  <conditionalFormatting sqref="F783:G783">
    <cfRule type="expression" dxfId="8503" priority="7523" stopIfTrue="1">
      <formula>$C783="A"</formula>
    </cfRule>
  </conditionalFormatting>
  <conditionalFormatting sqref="F783:G783">
    <cfRule type="expression" dxfId="8502" priority="7522">
      <formula>$C783="A"</formula>
    </cfRule>
  </conditionalFormatting>
  <conditionalFormatting sqref="F783:G783">
    <cfRule type="expression" dxfId="8501" priority="7521">
      <formula>$C783="A"</formula>
    </cfRule>
  </conditionalFormatting>
  <conditionalFormatting sqref="F783:G783">
    <cfRule type="expression" dxfId="8500" priority="7520" stopIfTrue="1">
      <formula>$C783="A"</formula>
    </cfRule>
  </conditionalFormatting>
  <conditionalFormatting sqref="F783:G783">
    <cfRule type="expression" dxfId="8499" priority="7519">
      <formula>$C783="A"</formula>
    </cfRule>
  </conditionalFormatting>
  <conditionalFormatting sqref="F783:G783">
    <cfRule type="expression" dxfId="8498" priority="7518">
      <formula>$C783="A"</formula>
    </cfRule>
  </conditionalFormatting>
  <conditionalFormatting sqref="F783:G783">
    <cfRule type="expression" dxfId="8497" priority="7517" stopIfTrue="1">
      <formula>$C783="A"</formula>
    </cfRule>
  </conditionalFormatting>
  <conditionalFormatting sqref="F783:G783">
    <cfRule type="expression" dxfId="8496" priority="7516">
      <formula>$C783="A"</formula>
    </cfRule>
  </conditionalFormatting>
  <conditionalFormatting sqref="F783:G783">
    <cfRule type="expression" dxfId="8495" priority="7515">
      <formula>$C783="A"</formula>
    </cfRule>
  </conditionalFormatting>
  <conditionalFormatting sqref="F783:G783">
    <cfRule type="expression" dxfId="8494" priority="7514" stopIfTrue="1">
      <formula>$C783="A"</formula>
    </cfRule>
  </conditionalFormatting>
  <conditionalFormatting sqref="F783:G783">
    <cfRule type="expression" dxfId="8493" priority="7513">
      <formula>$C783="A"</formula>
    </cfRule>
  </conditionalFormatting>
  <conditionalFormatting sqref="F783:G783">
    <cfRule type="expression" dxfId="8492" priority="7512">
      <formula>$C783="A"</formula>
    </cfRule>
  </conditionalFormatting>
  <conditionalFormatting sqref="F783:G783">
    <cfRule type="expression" dxfId="8491" priority="7511" stopIfTrue="1">
      <formula>$C783="A"</formula>
    </cfRule>
  </conditionalFormatting>
  <conditionalFormatting sqref="F783:G783">
    <cfRule type="expression" dxfId="8490" priority="7510">
      <formula>$C783="A"</formula>
    </cfRule>
  </conditionalFormatting>
  <conditionalFormatting sqref="I784:J784">
    <cfRule type="cellIs" dxfId="8489" priority="7509" stopIfTrue="1" operator="greaterThan">
      <formula>14</formula>
    </cfRule>
  </conditionalFormatting>
  <conditionalFormatting sqref="F784:G784">
    <cfRule type="expression" dxfId="8488" priority="7508">
      <formula>$C784="A"</formula>
    </cfRule>
  </conditionalFormatting>
  <conditionalFormatting sqref="F784:G784">
    <cfRule type="expression" dxfId="8487" priority="7507" stopIfTrue="1">
      <formula>$C784="A"</formula>
    </cfRule>
  </conditionalFormatting>
  <conditionalFormatting sqref="F784:G784">
    <cfRule type="expression" dxfId="8486" priority="7506">
      <formula>$C784="A"</formula>
    </cfRule>
  </conditionalFormatting>
  <conditionalFormatting sqref="F784:G784">
    <cfRule type="expression" dxfId="8485" priority="7505">
      <formula>$C784="A"</formula>
    </cfRule>
  </conditionalFormatting>
  <conditionalFormatting sqref="F784:G784">
    <cfRule type="expression" dxfId="8484" priority="7504" stopIfTrue="1">
      <formula>$C784="A"</formula>
    </cfRule>
  </conditionalFormatting>
  <conditionalFormatting sqref="F784:G784">
    <cfRule type="expression" dxfId="8483" priority="7503">
      <formula>$C784="A"</formula>
    </cfRule>
  </conditionalFormatting>
  <conditionalFormatting sqref="F784:G784">
    <cfRule type="expression" dxfId="8482" priority="7502">
      <formula>$C784="A"</formula>
    </cfRule>
  </conditionalFormatting>
  <conditionalFormatting sqref="F784:G784">
    <cfRule type="expression" dxfId="8481" priority="7501" stopIfTrue="1">
      <formula>$C784="A"</formula>
    </cfRule>
  </conditionalFormatting>
  <conditionalFormatting sqref="F784:G784">
    <cfRule type="expression" dxfId="8480" priority="7500">
      <formula>$C784="A"</formula>
    </cfRule>
  </conditionalFormatting>
  <conditionalFormatting sqref="D784:N784">
    <cfRule type="expression" dxfId="8479" priority="7499">
      <formula>$C784="A"</formula>
    </cfRule>
  </conditionalFormatting>
  <conditionalFormatting sqref="H784:N784 D784:E784">
    <cfRule type="expression" dxfId="8478" priority="7498" stopIfTrue="1">
      <formula>$C784="A"</formula>
    </cfRule>
  </conditionalFormatting>
  <conditionalFormatting sqref="F784:G784">
    <cfRule type="expression" dxfId="8477" priority="7497" stopIfTrue="1">
      <formula>$C784="A"</formula>
    </cfRule>
  </conditionalFormatting>
  <conditionalFormatting sqref="F784:G784">
    <cfRule type="expression" dxfId="8476" priority="7496">
      <formula>$C784="A"</formula>
    </cfRule>
  </conditionalFormatting>
  <conditionalFormatting sqref="F784:G784">
    <cfRule type="expression" dxfId="8475" priority="7495">
      <formula>$C784="A"</formula>
    </cfRule>
  </conditionalFormatting>
  <conditionalFormatting sqref="F784:G784">
    <cfRule type="expression" dxfId="8474" priority="7494" stopIfTrue="1">
      <formula>$C784="A"</formula>
    </cfRule>
  </conditionalFormatting>
  <conditionalFormatting sqref="F784:G784">
    <cfRule type="expression" dxfId="8473" priority="7493">
      <formula>$C784="A"</formula>
    </cfRule>
  </conditionalFormatting>
  <conditionalFormatting sqref="F784:G784">
    <cfRule type="expression" dxfId="8472" priority="7492">
      <formula>$C784="A"</formula>
    </cfRule>
  </conditionalFormatting>
  <conditionalFormatting sqref="F784:G784">
    <cfRule type="expression" dxfId="8471" priority="7491" stopIfTrue="1">
      <formula>$C784="A"</formula>
    </cfRule>
  </conditionalFormatting>
  <conditionalFormatting sqref="F784:G784">
    <cfRule type="expression" dxfId="8470" priority="7490">
      <formula>$C784="A"</formula>
    </cfRule>
  </conditionalFormatting>
  <conditionalFormatting sqref="F784:G784">
    <cfRule type="expression" dxfId="8469" priority="7489">
      <formula>$C784="A"</formula>
    </cfRule>
  </conditionalFormatting>
  <conditionalFormatting sqref="F784:G784">
    <cfRule type="expression" dxfId="8468" priority="7488" stopIfTrue="1">
      <formula>$C784="A"</formula>
    </cfRule>
  </conditionalFormatting>
  <conditionalFormatting sqref="F784:G784">
    <cfRule type="expression" dxfId="8467" priority="7487">
      <formula>$C784="A"</formula>
    </cfRule>
  </conditionalFormatting>
  <conditionalFormatting sqref="F784:G784">
    <cfRule type="expression" dxfId="8466" priority="7486">
      <formula>$C784="A"</formula>
    </cfRule>
  </conditionalFormatting>
  <conditionalFormatting sqref="F784:G784">
    <cfRule type="expression" dxfId="8465" priority="7485" stopIfTrue="1">
      <formula>$C784="A"</formula>
    </cfRule>
  </conditionalFormatting>
  <conditionalFormatting sqref="F784:G784">
    <cfRule type="expression" dxfId="8464" priority="7484">
      <formula>$C784="A"</formula>
    </cfRule>
  </conditionalFormatting>
  <conditionalFormatting sqref="I785:J785">
    <cfRule type="cellIs" dxfId="8463" priority="7483" stopIfTrue="1" operator="greaterThan">
      <formula>14</formula>
    </cfRule>
  </conditionalFormatting>
  <conditionalFormatting sqref="F785:G785">
    <cfRule type="expression" dxfId="8462" priority="7482">
      <formula>$C785="A"</formula>
    </cfRule>
  </conditionalFormatting>
  <conditionalFormatting sqref="F785:G785">
    <cfRule type="expression" dxfId="8461" priority="7481" stopIfTrue="1">
      <formula>$C785="A"</formula>
    </cfRule>
  </conditionalFormatting>
  <conditionalFormatting sqref="F785:G785">
    <cfRule type="expression" dxfId="8460" priority="7480">
      <formula>$C785="A"</formula>
    </cfRule>
  </conditionalFormatting>
  <conditionalFormatting sqref="F785:G785">
    <cfRule type="expression" dxfId="8459" priority="7479">
      <formula>$C785="A"</formula>
    </cfRule>
  </conditionalFormatting>
  <conditionalFormatting sqref="F785:G785">
    <cfRule type="expression" dxfId="8458" priority="7478" stopIfTrue="1">
      <formula>$C785="A"</formula>
    </cfRule>
  </conditionalFormatting>
  <conditionalFormatting sqref="F785:G785">
    <cfRule type="expression" dxfId="8457" priority="7477">
      <formula>$C785="A"</formula>
    </cfRule>
  </conditionalFormatting>
  <conditionalFormatting sqref="F785:G785">
    <cfRule type="expression" dxfId="8456" priority="7476">
      <formula>$C785="A"</formula>
    </cfRule>
  </conditionalFormatting>
  <conditionalFormatting sqref="F785:G785">
    <cfRule type="expression" dxfId="8455" priority="7475" stopIfTrue="1">
      <formula>$C785="A"</formula>
    </cfRule>
  </conditionalFormatting>
  <conditionalFormatting sqref="F785:G785">
    <cfRule type="expression" dxfId="8454" priority="7474">
      <formula>$C785="A"</formula>
    </cfRule>
  </conditionalFormatting>
  <conditionalFormatting sqref="D785:N785">
    <cfRule type="expression" dxfId="8453" priority="7473">
      <formula>$C785="A"</formula>
    </cfRule>
  </conditionalFormatting>
  <conditionalFormatting sqref="H785:N785 D785:E785">
    <cfRule type="expression" dxfId="8452" priority="7472" stopIfTrue="1">
      <formula>$C785="A"</formula>
    </cfRule>
  </conditionalFormatting>
  <conditionalFormatting sqref="F785:G785">
    <cfRule type="expression" dxfId="8451" priority="7471" stopIfTrue="1">
      <formula>$C785="A"</formula>
    </cfRule>
  </conditionalFormatting>
  <conditionalFormatting sqref="F785:G785">
    <cfRule type="expression" dxfId="8450" priority="7470">
      <formula>$C785="A"</formula>
    </cfRule>
  </conditionalFormatting>
  <conditionalFormatting sqref="F785:G785">
    <cfRule type="expression" dxfId="8449" priority="7469">
      <formula>$C785="A"</formula>
    </cfRule>
  </conditionalFormatting>
  <conditionalFormatting sqref="F785:G785">
    <cfRule type="expression" dxfId="8448" priority="7468" stopIfTrue="1">
      <formula>$C785="A"</formula>
    </cfRule>
  </conditionalFormatting>
  <conditionalFormatting sqref="F785:G785">
    <cfRule type="expression" dxfId="8447" priority="7467">
      <formula>$C785="A"</formula>
    </cfRule>
  </conditionalFormatting>
  <conditionalFormatting sqref="F785:G785">
    <cfRule type="expression" dxfId="8446" priority="7466">
      <formula>$C785="A"</formula>
    </cfRule>
  </conditionalFormatting>
  <conditionalFormatting sqref="F785:G785">
    <cfRule type="expression" dxfId="8445" priority="7465" stopIfTrue="1">
      <formula>$C785="A"</formula>
    </cfRule>
  </conditionalFormatting>
  <conditionalFormatting sqref="F785:G785">
    <cfRule type="expression" dxfId="8444" priority="7464">
      <formula>$C785="A"</formula>
    </cfRule>
  </conditionalFormatting>
  <conditionalFormatting sqref="F785:G785">
    <cfRule type="expression" dxfId="8443" priority="7463">
      <formula>$C785="A"</formula>
    </cfRule>
  </conditionalFormatting>
  <conditionalFormatting sqref="F785:G785">
    <cfRule type="expression" dxfId="8442" priority="7462" stopIfTrue="1">
      <formula>$C785="A"</formula>
    </cfRule>
  </conditionalFormatting>
  <conditionalFormatting sqref="F785:G785">
    <cfRule type="expression" dxfId="8441" priority="7461">
      <formula>$C785="A"</formula>
    </cfRule>
  </conditionalFormatting>
  <conditionalFormatting sqref="F785:G785">
    <cfRule type="expression" dxfId="8440" priority="7460">
      <formula>$C785="A"</formula>
    </cfRule>
  </conditionalFormatting>
  <conditionalFormatting sqref="F785:G785">
    <cfRule type="expression" dxfId="8439" priority="7459" stopIfTrue="1">
      <formula>$C785="A"</formula>
    </cfRule>
  </conditionalFormatting>
  <conditionalFormatting sqref="F785:G785">
    <cfRule type="expression" dxfId="8438" priority="7458">
      <formula>$C785="A"</formula>
    </cfRule>
  </conditionalFormatting>
  <conditionalFormatting sqref="I786:J786">
    <cfRule type="cellIs" dxfId="8437" priority="7457" stopIfTrue="1" operator="greaterThan">
      <formula>14</formula>
    </cfRule>
  </conditionalFormatting>
  <conditionalFormatting sqref="F786:G786">
    <cfRule type="expression" dxfId="8436" priority="7456">
      <formula>$C786="A"</formula>
    </cfRule>
  </conditionalFormatting>
  <conditionalFormatting sqref="F786:G786">
    <cfRule type="expression" dxfId="8435" priority="7455" stopIfTrue="1">
      <formula>$C786="A"</formula>
    </cfRule>
  </conditionalFormatting>
  <conditionalFormatting sqref="F786:G786">
    <cfRule type="expression" dxfId="8434" priority="7454">
      <formula>$C786="A"</formula>
    </cfRule>
  </conditionalFormatting>
  <conditionalFormatting sqref="F786:G786">
    <cfRule type="expression" dxfId="8433" priority="7453">
      <formula>$C786="A"</formula>
    </cfRule>
  </conditionalFormatting>
  <conditionalFormatting sqref="F786:G786">
    <cfRule type="expression" dxfId="8432" priority="7452" stopIfTrue="1">
      <formula>$C786="A"</formula>
    </cfRule>
  </conditionalFormatting>
  <conditionalFormatting sqref="F786:G786">
    <cfRule type="expression" dxfId="8431" priority="7451">
      <formula>$C786="A"</formula>
    </cfRule>
  </conditionalFormatting>
  <conditionalFormatting sqref="F786:G786">
    <cfRule type="expression" dxfId="8430" priority="7450">
      <formula>$C786="A"</formula>
    </cfRule>
  </conditionalFormatting>
  <conditionalFormatting sqref="F786:G786">
    <cfRule type="expression" dxfId="8429" priority="7449" stopIfTrue="1">
      <formula>$C786="A"</formula>
    </cfRule>
  </conditionalFormatting>
  <conditionalFormatting sqref="F786:G786">
    <cfRule type="expression" dxfId="8428" priority="7448">
      <formula>$C786="A"</formula>
    </cfRule>
  </conditionalFormatting>
  <conditionalFormatting sqref="D786:N786">
    <cfRule type="expression" dxfId="8427" priority="7447">
      <formula>$C786="A"</formula>
    </cfRule>
  </conditionalFormatting>
  <conditionalFormatting sqref="H786:N786 D786:E786">
    <cfRule type="expression" dxfId="8426" priority="7446" stopIfTrue="1">
      <formula>$C786="A"</formula>
    </cfRule>
  </conditionalFormatting>
  <conditionalFormatting sqref="F786:G786">
    <cfRule type="expression" dxfId="8425" priority="7445" stopIfTrue="1">
      <formula>$C786="A"</formula>
    </cfRule>
  </conditionalFormatting>
  <conditionalFormatting sqref="F786:G786">
    <cfRule type="expression" dxfId="8424" priority="7444">
      <formula>$C786="A"</formula>
    </cfRule>
  </conditionalFormatting>
  <conditionalFormatting sqref="F786:G786">
    <cfRule type="expression" dxfId="8423" priority="7443">
      <formula>$C786="A"</formula>
    </cfRule>
  </conditionalFormatting>
  <conditionalFormatting sqref="F786:G786">
    <cfRule type="expression" dxfId="8422" priority="7442" stopIfTrue="1">
      <formula>$C786="A"</formula>
    </cfRule>
  </conditionalFormatting>
  <conditionalFormatting sqref="F786:G786">
    <cfRule type="expression" dxfId="8421" priority="7441">
      <formula>$C786="A"</formula>
    </cfRule>
  </conditionalFormatting>
  <conditionalFormatting sqref="F786:G786">
    <cfRule type="expression" dxfId="8420" priority="7440">
      <formula>$C786="A"</formula>
    </cfRule>
  </conditionalFormatting>
  <conditionalFormatting sqref="F786:G786">
    <cfRule type="expression" dxfId="8419" priority="7439" stopIfTrue="1">
      <formula>$C786="A"</formula>
    </cfRule>
  </conditionalFormatting>
  <conditionalFormatting sqref="F786:G786">
    <cfRule type="expression" dxfId="8418" priority="7438">
      <formula>$C786="A"</formula>
    </cfRule>
  </conditionalFormatting>
  <conditionalFormatting sqref="F786:G786">
    <cfRule type="expression" dxfId="8417" priority="7437">
      <formula>$C786="A"</formula>
    </cfRule>
  </conditionalFormatting>
  <conditionalFormatting sqref="F786:G786">
    <cfRule type="expression" dxfId="8416" priority="7436" stopIfTrue="1">
      <formula>$C786="A"</formula>
    </cfRule>
  </conditionalFormatting>
  <conditionalFormatting sqref="F786:G786">
    <cfRule type="expression" dxfId="8415" priority="7435">
      <formula>$C786="A"</formula>
    </cfRule>
  </conditionalFormatting>
  <conditionalFormatting sqref="F786:G786">
    <cfRule type="expression" dxfId="8414" priority="7434">
      <formula>$C786="A"</formula>
    </cfRule>
  </conditionalFormatting>
  <conditionalFormatting sqref="F786:G786">
    <cfRule type="expression" dxfId="8413" priority="7433" stopIfTrue="1">
      <formula>$C786="A"</formula>
    </cfRule>
  </conditionalFormatting>
  <conditionalFormatting sqref="F786:G786">
    <cfRule type="expression" dxfId="8412" priority="7432">
      <formula>$C786="A"</formula>
    </cfRule>
  </conditionalFormatting>
  <conditionalFormatting sqref="I787:J787">
    <cfRule type="cellIs" dxfId="8411" priority="7431" stopIfTrue="1" operator="greaterThan">
      <formula>14</formula>
    </cfRule>
  </conditionalFormatting>
  <conditionalFormatting sqref="F787:G787">
    <cfRule type="expression" dxfId="8410" priority="7430">
      <formula>$C787="A"</formula>
    </cfRule>
  </conditionalFormatting>
  <conditionalFormatting sqref="F787:G787">
    <cfRule type="expression" dxfId="8409" priority="7429" stopIfTrue="1">
      <formula>$C787="A"</formula>
    </cfRule>
  </conditionalFormatting>
  <conditionalFormatting sqref="F787:G787">
    <cfRule type="expression" dxfId="8408" priority="7428">
      <formula>$C787="A"</formula>
    </cfRule>
  </conditionalFormatting>
  <conditionalFormatting sqref="F787:G787">
    <cfRule type="expression" dxfId="8407" priority="7427">
      <formula>$C787="A"</formula>
    </cfRule>
  </conditionalFormatting>
  <conditionalFormatting sqref="F787:G787">
    <cfRule type="expression" dxfId="8406" priority="7426" stopIfTrue="1">
      <formula>$C787="A"</formula>
    </cfRule>
  </conditionalFormatting>
  <conditionalFormatting sqref="F787:G787">
    <cfRule type="expression" dxfId="8405" priority="7425">
      <formula>$C787="A"</formula>
    </cfRule>
  </conditionalFormatting>
  <conditionalFormatting sqref="F787:G787">
    <cfRule type="expression" dxfId="8404" priority="7424">
      <formula>$C787="A"</formula>
    </cfRule>
  </conditionalFormatting>
  <conditionalFormatting sqref="F787:G787">
    <cfRule type="expression" dxfId="8403" priority="7423" stopIfTrue="1">
      <formula>$C787="A"</formula>
    </cfRule>
  </conditionalFormatting>
  <conditionalFormatting sqref="F787:G787">
    <cfRule type="expression" dxfId="8402" priority="7422">
      <formula>$C787="A"</formula>
    </cfRule>
  </conditionalFormatting>
  <conditionalFormatting sqref="D787:N787">
    <cfRule type="expression" dxfId="8401" priority="7421">
      <formula>$C787="A"</formula>
    </cfRule>
  </conditionalFormatting>
  <conditionalFormatting sqref="H787:N787 D787:E787">
    <cfRule type="expression" dxfId="8400" priority="7420" stopIfTrue="1">
      <formula>$C787="A"</formula>
    </cfRule>
  </conditionalFormatting>
  <conditionalFormatting sqref="F787:G787">
    <cfRule type="expression" dxfId="8399" priority="7419" stopIfTrue="1">
      <formula>$C787="A"</formula>
    </cfRule>
  </conditionalFormatting>
  <conditionalFormatting sqref="F787:G787">
    <cfRule type="expression" dxfId="8398" priority="7418">
      <formula>$C787="A"</formula>
    </cfRule>
  </conditionalFormatting>
  <conditionalFormatting sqref="F787:G787">
    <cfRule type="expression" dxfId="8397" priority="7417">
      <formula>$C787="A"</formula>
    </cfRule>
  </conditionalFormatting>
  <conditionalFormatting sqref="F787:G787">
    <cfRule type="expression" dxfId="8396" priority="7416" stopIfTrue="1">
      <formula>$C787="A"</formula>
    </cfRule>
  </conditionalFormatting>
  <conditionalFormatting sqref="F787:G787">
    <cfRule type="expression" dxfId="8395" priority="7415">
      <formula>$C787="A"</formula>
    </cfRule>
  </conditionalFormatting>
  <conditionalFormatting sqref="F787:G787">
    <cfRule type="expression" dxfId="8394" priority="7414">
      <formula>$C787="A"</formula>
    </cfRule>
  </conditionalFormatting>
  <conditionalFormatting sqref="F787:G787">
    <cfRule type="expression" dxfId="8393" priority="7413" stopIfTrue="1">
      <formula>$C787="A"</formula>
    </cfRule>
  </conditionalFormatting>
  <conditionalFormatting sqref="F787:G787">
    <cfRule type="expression" dxfId="8392" priority="7412">
      <formula>$C787="A"</formula>
    </cfRule>
  </conditionalFormatting>
  <conditionalFormatting sqref="F787:G787">
    <cfRule type="expression" dxfId="8391" priority="7411">
      <formula>$C787="A"</formula>
    </cfRule>
  </conditionalFormatting>
  <conditionalFormatting sqref="F787:G787">
    <cfRule type="expression" dxfId="8390" priority="7410" stopIfTrue="1">
      <formula>$C787="A"</formula>
    </cfRule>
  </conditionalFormatting>
  <conditionalFormatting sqref="F787:G787">
    <cfRule type="expression" dxfId="8389" priority="7409">
      <formula>$C787="A"</formula>
    </cfRule>
  </conditionalFormatting>
  <conditionalFormatting sqref="F787:G787">
    <cfRule type="expression" dxfId="8388" priority="7408">
      <formula>$C787="A"</formula>
    </cfRule>
  </conditionalFormatting>
  <conditionalFormatting sqref="F787:G787">
    <cfRule type="expression" dxfId="8387" priority="7407" stopIfTrue="1">
      <formula>$C787="A"</formula>
    </cfRule>
  </conditionalFormatting>
  <conditionalFormatting sqref="F787:G787">
    <cfRule type="expression" dxfId="8386" priority="7406">
      <formula>$C787="A"</formula>
    </cfRule>
  </conditionalFormatting>
  <conditionalFormatting sqref="I788:J788">
    <cfRule type="cellIs" dxfId="8385" priority="7405" stopIfTrue="1" operator="greaterThan">
      <formula>14</formula>
    </cfRule>
  </conditionalFormatting>
  <conditionalFormatting sqref="F788:G788">
    <cfRule type="expression" dxfId="8384" priority="7404">
      <formula>$C788="A"</formula>
    </cfRule>
  </conditionalFormatting>
  <conditionalFormatting sqref="F788:G788">
    <cfRule type="expression" dxfId="8383" priority="7403" stopIfTrue="1">
      <formula>$C788="A"</formula>
    </cfRule>
  </conditionalFormatting>
  <conditionalFormatting sqref="F788:G788">
    <cfRule type="expression" dxfId="8382" priority="7402">
      <formula>$C788="A"</formula>
    </cfRule>
  </conditionalFormatting>
  <conditionalFormatting sqref="F788:G788">
    <cfRule type="expression" dxfId="8381" priority="7401">
      <formula>$C788="A"</formula>
    </cfRule>
  </conditionalFormatting>
  <conditionalFormatting sqref="F788:G788">
    <cfRule type="expression" dxfId="8380" priority="7400" stopIfTrue="1">
      <formula>$C788="A"</formula>
    </cfRule>
  </conditionalFormatting>
  <conditionalFormatting sqref="F788:G788">
    <cfRule type="expression" dxfId="8379" priority="7399">
      <formula>$C788="A"</formula>
    </cfRule>
  </conditionalFormatting>
  <conditionalFormatting sqref="F788:G788">
    <cfRule type="expression" dxfId="8378" priority="7398">
      <formula>$C788="A"</formula>
    </cfRule>
  </conditionalFormatting>
  <conditionalFormatting sqref="F788:G788">
    <cfRule type="expression" dxfId="8377" priority="7397" stopIfTrue="1">
      <formula>$C788="A"</formula>
    </cfRule>
  </conditionalFormatting>
  <conditionalFormatting sqref="F788:G788">
    <cfRule type="expression" dxfId="8376" priority="7396">
      <formula>$C788="A"</formula>
    </cfRule>
  </conditionalFormatting>
  <conditionalFormatting sqref="D788:N788">
    <cfRule type="expression" dxfId="8375" priority="7395">
      <formula>$C788="A"</formula>
    </cfRule>
  </conditionalFormatting>
  <conditionalFormatting sqref="H788:N788 D788:E788">
    <cfRule type="expression" dxfId="8374" priority="7394" stopIfTrue="1">
      <formula>$C788="A"</formula>
    </cfRule>
  </conditionalFormatting>
  <conditionalFormatting sqref="F788:G788">
    <cfRule type="expression" dxfId="8373" priority="7393" stopIfTrue="1">
      <formula>$C788="A"</formula>
    </cfRule>
  </conditionalFormatting>
  <conditionalFormatting sqref="F788:G788">
    <cfRule type="expression" dxfId="8372" priority="7392">
      <formula>$C788="A"</formula>
    </cfRule>
  </conditionalFormatting>
  <conditionalFormatting sqref="F788:G788">
    <cfRule type="expression" dxfId="8371" priority="7391">
      <formula>$C788="A"</formula>
    </cfRule>
  </conditionalFormatting>
  <conditionalFormatting sqref="F788:G788">
    <cfRule type="expression" dxfId="8370" priority="7390" stopIfTrue="1">
      <formula>$C788="A"</formula>
    </cfRule>
  </conditionalFormatting>
  <conditionalFormatting sqref="F788:G788">
    <cfRule type="expression" dxfId="8369" priority="7389">
      <formula>$C788="A"</formula>
    </cfRule>
  </conditionalFormatting>
  <conditionalFormatting sqref="F788:G788">
    <cfRule type="expression" dxfId="8368" priority="7388">
      <formula>$C788="A"</formula>
    </cfRule>
  </conditionalFormatting>
  <conditionalFormatting sqref="F788:G788">
    <cfRule type="expression" dxfId="8367" priority="7387" stopIfTrue="1">
      <formula>$C788="A"</formula>
    </cfRule>
  </conditionalFormatting>
  <conditionalFormatting sqref="F788:G788">
    <cfRule type="expression" dxfId="8366" priority="7386">
      <formula>$C788="A"</formula>
    </cfRule>
  </conditionalFormatting>
  <conditionalFormatting sqref="F788:G788">
    <cfRule type="expression" dxfId="8365" priority="7385">
      <formula>$C788="A"</formula>
    </cfRule>
  </conditionalFormatting>
  <conditionalFormatting sqref="F788:G788">
    <cfRule type="expression" dxfId="8364" priority="7384" stopIfTrue="1">
      <formula>$C788="A"</formula>
    </cfRule>
  </conditionalFormatting>
  <conditionalFormatting sqref="F788:G788">
    <cfRule type="expression" dxfId="8363" priority="7383">
      <formula>$C788="A"</formula>
    </cfRule>
  </conditionalFormatting>
  <conditionalFormatting sqref="F788:G788">
    <cfRule type="expression" dxfId="8362" priority="7382">
      <formula>$C788="A"</formula>
    </cfRule>
  </conditionalFormatting>
  <conditionalFormatting sqref="F788:G788">
    <cfRule type="expression" dxfId="8361" priority="7381" stopIfTrue="1">
      <formula>$C788="A"</formula>
    </cfRule>
  </conditionalFormatting>
  <conditionalFormatting sqref="F788:G788">
    <cfRule type="expression" dxfId="8360" priority="7380">
      <formula>$C788="A"</formula>
    </cfRule>
  </conditionalFormatting>
  <conditionalFormatting sqref="I789:J789">
    <cfRule type="cellIs" dxfId="8359" priority="7379" stopIfTrue="1" operator="greaterThan">
      <formula>14</formula>
    </cfRule>
  </conditionalFormatting>
  <conditionalFormatting sqref="F789:G789">
    <cfRule type="expression" dxfId="8358" priority="7378">
      <formula>$C789="A"</formula>
    </cfRule>
  </conditionalFormatting>
  <conditionalFormatting sqref="F789:G789">
    <cfRule type="expression" dxfId="8357" priority="7377" stopIfTrue="1">
      <formula>$C789="A"</formula>
    </cfRule>
  </conditionalFormatting>
  <conditionalFormatting sqref="F789:G789">
    <cfRule type="expression" dxfId="8356" priority="7376">
      <formula>$C789="A"</formula>
    </cfRule>
  </conditionalFormatting>
  <conditionalFormatting sqref="F789:G789">
    <cfRule type="expression" dxfId="8355" priority="7375">
      <formula>$C789="A"</formula>
    </cfRule>
  </conditionalFormatting>
  <conditionalFormatting sqref="F789:G789">
    <cfRule type="expression" dxfId="8354" priority="7374" stopIfTrue="1">
      <formula>$C789="A"</formula>
    </cfRule>
  </conditionalFormatting>
  <conditionalFormatting sqref="F789:G789">
    <cfRule type="expression" dxfId="8353" priority="7373">
      <formula>$C789="A"</formula>
    </cfRule>
  </conditionalFormatting>
  <conditionalFormatting sqref="F789:G789">
    <cfRule type="expression" dxfId="8352" priority="7372">
      <formula>$C789="A"</formula>
    </cfRule>
  </conditionalFormatting>
  <conditionalFormatting sqref="F789:G789">
    <cfRule type="expression" dxfId="8351" priority="7371" stopIfTrue="1">
      <formula>$C789="A"</formula>
    </cfRule>
  </conditionalFormatting>
  <conditionalFormatting sqref="F789:G789">
    <cfRule type="expression" dxfId="8350" priority="7370">
      <formula>$C789="A"</formula>
    </cfRule>
  </conditionalFormatting>
  <conditionalFormatting sqref="D789:N789">
    <cfRule type="expression" dxfId="8349" priority="7369">
      <formula>$C789="A"</formula>
    </cfRule>
  </conditionalFormatting>
  <conditionalFormatting sqref="H789:N789 D789:E789">
    <cfRule type="expression" dxfId="8348" priority="7368" stopIfTrue="1">
      <formula>$C789="A"</formula>
    </cfRule>
  </conditionalFormatting>
  <conditionalFormatting sqref="F789:G789">
    <cfRule type="expression" dxfId="8347" priority="7367" stopIfTrue="1">
      <formula>$C789="A"</formula>
    </cfRule>
  </conditionalFormatting>
  <conditionalFormatting sqref="F789:G789">
    <cfRule type="expression" dxfId="8346" priority="7366">
      <formula>$C789="A"</formula>
    </cfRule>
  </conditionalFormatting>
  <conditionalFormatting sqref="F789:G789">
    <cfRule type="expression" dxfId="8345" priority="7365">
      <formula>$C789="A"</formula>
    </cfRule>
  </conditionalFormatting>
  <conditionalFormatting sqref="F789:G789">
    <cfRule type="expression" dxfId="8344" priority="7364" stopIfTrue="1">
      <formula>$C789="A"</formula>
    </cfRule>
  </conditionalFormatting>
  <conditionalFormatting sqref="F789:G789">
    <cfRule type="expression" dxfId="8343" priority="7363">
      <formula>$C789="A"</formula>
    </cfRule>
  </conditionalFormatting>
  <conditionalFormatting sqref="F789:G789">
    <cfRule type="expression" dxfId="8342" priority="7362">
      <formula>$C789="A"</formula>
    </cfRule>
  </conditionalFormatting>
  <conditionalFormatting sqref="F789:G789">
    <cfRule type="expression" dxfId="8341" priority="7361" stopIfTrue="1">
      <formula>$C789="A"</formula>
    </cfRule>
  </conditionalFormatting>
  <conditionalFormatting sqref="F789:G789">
    <cfRule type="expression" dxfId="8340" priority="7360">
      <formula>$C789="A"</formula>
    </cfRule>
  </conditionalFormatting>
  <conditionalFormatting sqref="F789:G789">
    <cfRule type="expression" dxfId="8339" priority="7359">
      <formula>$C789="A"</formula>
    </cfRule>
  </conditionalFormatting>
  <conditionalFormatting sqref="F789:G789">
    <cfRule type="expression" dxfId="8338" priority="7358" stopIfTrue="1">
      <formula>$C789="A"</formula>
    </cfRule>
  </conditionalFormatting>
  <conditionalFormatting sqref="F789:G789">
    <cfRule type="expression" dxfId="8337" priority="7357">
      <formula>$C789="A"</formula>
    </cfRule>
  </conditionalFormatting>
  <conditionalFormatting sqref="F789:G789">
    <cfRule type="expression" dxfId="8336" priority="7356">
      <formula>$C789="A"</formula>
    </cfRule>
  </conditionalFormatting>
  <conditionalFormatting sqref="F789:G789">
    <cfRule type="expression" dxfId="8335" priority="7355" stopIfTrue="1">
      <formula>$C789="A"</formula>
    </cfRule>
  </conditionalFormatting>
  <conditionalFormatting sqref="F789:G789">
    <cfRule type="expression" dxfId="8334" priority="7354">
      <formula>$C789="A"</formula>
    </cfRule>
  </conditionalFormatting>
  <conditionalFormatting sqref="I790:J790">
    <cfRule type="cellIs" dxfId="8333" priority="7353" stopIfTrue="1" operator="greaterThan">
      <formula>14</formula>
    </cfRule>
  </conditionalFormatting>
  <conditionalFormatting sqref="F790:G790">
    <cfRule type="expression" dxfId="8332" priority="7352">
      <formula>$C790="A"</formula>
    </cfRule>
  </conditionalFormatting>
  <conditionalFormatting sqref="F790:G790">
    <cfRule type="expression" dxfId="8331" priority="7351" stopIfTrue="1">
      <formula>$C790="A"</formula>
    </cfRule>
  </conditionalFormatting>
  <conditionalFormatting sqref="F790:G790">
    <cfRule type="expression" dxfId="8330" priority="7350">
      <formula>$C790="A"</formula>
    </cfRule>
  </conditionalFormatting>
  <conditionalFormatting sqref="F790:G790">
    <cfRule type="expression" dxfId="8329" priority="7349">
      <formula>$C790="A"</formula>
    </cfRule>
  </conditionalFormatting>
  <conditionalFormatting sqref="F790:G790">
    <cfRule type="expression" dxfId="8328" priority="7348" stopIfTrue="1">
      <formula>$C790="A"</formula>
    </cfRule>
  </conditionalFormatting>
  <conditionalFormatting sqref="F790:G790">
    <cfRule type="expression" dxfId="8327" priority="7347">
      <formula>$C790="A"</formula>
    </cfRule>
  </conditionalFormatting>
  <conditionalFormatting sqref="F790:G790">
    <cfRule type="expression" dxfId="8326" priority="7346">
      <formula>$C790="A"</formula>
    </cfRule>
  </conditionalFormatting>
  <conditionalFormatting sqref="F790:G790">
    <cfRule type="expression" dxfId="8325" priority="7345" stopIfTrue="1">
      <formula>$C790="A"</formula>
    </cfRule>
  </conditionalFormatting>
  <conditionalFormatting sqref="F790:G790">
    <cfRule type="expression" dxfId="8324" priority="7344">
      <formula>$C790="A"</formula>
    </cfRule>
  </conditionalFormatting>
  <conditionalFormatting sqref="D790:N790">
    <cfRule type="expression" dxfId="8323" priority="7343">
      <formula>$C790="A"</formula>
    </cfRule>
  </conditionalFormatting>
  <conditionalFormatting sqref="H790:N790 D790:E790">
    <cfRule type="expression" dxfId="8322" priority="7342" stopIfTrue="1">
      <formula>$C790="A"</formula>
    </cfRule>
  </conditionalFormatting>
  <conditionalFormatting sqref="F790:G790">
    <cfRule type="expression" dxfId="8321" priority="7341" stopIfTrue="1">
      <formula>$C790="A"</formula>
    </cfRule>
  </conditionalFormatting>
  <conditionalFormatting sqref="F790:G790">
    <cfRule type="expression" dxfId="8320" priority="7340">
      <formula>$C790="A"</formula>
    </cfRule>
  </conditionalFormatting>
  <conditionalFormatting sqref="F790:G790">
    <cfRule type="expression" dxfId="8319" priority="7339">
      <formula>$C790="A"</formula>
    </cfRule>
  </conditionalFormatting>
  <conditionalFormatting sqref="F790:G790">
    <cfRule type="expression" dxfId="8318" priority="7338" stopIfTrue="1">
      <formula>$C790="A"</formula>
    </cfRule>
  </conditionalFormatting>
  <conditionalFormatting sqref="F790:G790">
    <cfRule type="expression" dxfId="8317" priority="7337">
      <formula>$C790="A"</formula>
    </cfRule>
  </conditionalFormatting>
  <conditionalFormatting sqref="F790:G790">
    <cfRule type="expression" dxfId="8316" priority="7336">
      <formula>$C790="A"</formula>
    </cfRule>
  </conditionalFormatting>
  <conditionalFormatting sqref="F790:G790">
    <cfRule type="expression" dxfId="8315" priority="7335" stopIfTrue="1">
      <formula>$C790="A"</formula>
    </cfRule>
  </conditionalFormatting>
  <conditionalFormatting sqref="F790:G790">
    <cfRule type="expression" dxfId="8314" priority="7334">
      <formula>$C790="A"</formula>
    </cfRule>
  </conditionalFormatting>
  <conditionalFormatting sqref="F790:G790">
    <cfRule type="expression" dxfId="8313" priority="7333">
      <formula>$C790="A"</formula>
    </cfRule>
  </conditionalFormatting>
  <conditionalFormatting sqref="F790:G790">
    <cfRule type="expression" dxfId="8312" priority="7332" stopIfTrue="1">
      <formula>$C790="A"</formula>
    </cfRule>
  </conditionalFormatting>
  <conditionalFormatting sqref="F790:G790">
    <cfRule type="expression" dxfId="8311" priority="7331">
      <formula>$C790="A"</formula>
    </cfRule>
  </conditionalFormatting>
  <conditionalFormatting sqref="F790:G790">
    <cfRule type="expression" dxfId="8310" priority="7330">
      <formula>$C790="A"</formula>
    </cfRule>
  </conditionalFormatting>
  <conditionalFormatting sqref="F790:G790">
    <cfRule type="expression" dxfId="8309" priority="7329" stopIfTrue="1">
      <formula>$C790="A"</formula>
    </cfRule>
  </conditionalFormatting>
  <conditionalFormatting sqref="F790:G790">
    <cfRule type="expression" dxfId="8308" priority="7328">
      <formula>$C790="A"</formula>
    </cfRule>
  </conditionalFormatting>
  <conditionalFormatting sqref="I791:J791">
    <cfRule type="cellIs" dxfId="8307" priority="7327" stopIfTrue="1" operator="greaterThan">
      <formula>14</formula>
    </cfRule>
  </conditionalFormatting>
  <conditionalFormatting sqref="F791:G791">
    <cfRule type="expression" dxfId="8306" priority="7326">
      <formula>$C791="A"</formula>
    </cfRule>
  </conditionalFormatting>
  <conditionalFormatting sqref="F791:G791">
    <cfRule type="expression" dxfId="8305" priority="7325" stopIfTrue="1">
      <formula>$C791="A"</formula>
    </cfRule>
  </conditionalFormatting>
  <conditionalFormatting sqref="F791:G791">
    <cfRule type="expression" dxfId="8304" priority="7324">
      <formula>$C791="A"</formula>
    </cfRule>
  </conditionalFormatting>
  <conditionalFormatting sqref="F791:G791">
    <cfRule type="expression" dxfId="8303" priority="7323">
      <formula>$C791="A"</formula>
    </cfRule>
  </conditionalFormatting>
  <conditionalFormatting sqref="F791:G791">
    <cfRule type="expression" dxfId="8302" priority="7322" stopIfTrue="1">
      <formula>$C791="A"</formula>
    </cfRule>
  </conditionalFormatting>
  <conditionalFormatting sqref="F791:G791">
    <cfRule type="expression" dxfId="8301" priority="7321">
      <formula>$C791="A"</formula>
    </cfRule>
  </conditionalFormatting>
  <conditionalFormatting sqref="F791:G791">
    <cfRule type="expression" dxfId="8300" priority="7320">
      <formula>$C791="A"</formula>
    </cfRule>
  </conditionalFormatting>
  <conditionalFormatting sqref="F791:G791">
    <cfRule type="expression" dxfId="8299" priority="7319" stopIfTrue="1">
      <formula>$C791="A"</formula>
    </cfRule>
  </conditionalFormatting>
  <conditionalFormatting sqref="F791:G791">
    <cfRule type="expression" dxfId="8298" priority="7318">
      <formula>$C791="A"</formula>
    </cfRule>
  </conditionalFormatting>
  <conditionalFormatting sqref="D791:N791">
    <cfRule type="expression" dxfId="8297" priority="7317">
      <formula>$C791="A"</formula>
    </cfRule>
  </conditionalFormatting>
  <conditionalFormatting sqref="H791:N791 D791:E791">
    <cfRule type="expression" dxfId="8296" priority="7316" stopIfTrue="1">
      <formula>$C791="A"</formula>
    </cfRule>
  </conditionalFormatting>
  <conditionalFormatting sqref="F791:G791">
    <cfRule type="expression" dxfId="8295" priority="7315" stopIfTrue="1">
      <formula>$C791="A"</formula>
    </cfRule>
  </conditionalFormatting>
  <conditionalFormatting sqref="F791:G791">
    <cfRule type="expression" dxfId="8294" priority="7314">
      <formula>$C791="A"</formula>
    </cfRule>
  </conditionalFormatting>
  <conditionalFormatting sqref="F791:G791">
    <cfRule type="expression" dxfId="8293" priority="7313">
      <formula>$C791="A"</formula>
    </cfRule>
  </conditionalFormatting>
  <conditionalFormatting sqref="F791:G791">
    <cfRule type="expression" dxfId="8292" priority="7312" stopIfTrue="1">
      <formula>$C791="A"</formula>
    </cfRule>
  </conditionalFormatting>
  <conditionalFormatting sqref="F791:G791">
    <cfRule type="expression" dxfId="8291" priority="7311">
      <formula>$C791="A"</formula>
    </cfRule>
  </conditionalFormatting>
  <conditionalFormatting sqref="F791:G791">
    <cfRule type="expression" dxfId="8290" priority="7310">
      <formula>$C791="A"</formula>
    </cfRule>
  </conditionalFormatting>
  <conditionalFormatting sqref="F791:G791">
    <cfRule type="expression" dxfId="8289" priority="7309" stopIfTrue="1">
      <formula>$C791="A"</formula>
    </cfRule>
  </conditionalFormatting>
  <conditionalFormatting sqref="F791:G791">
    <cfRule type="expression" dxfId="8288" priority="7308">
      <formula>$C791="A"</formula>
    </cfRule>
  </conditionalFormatting>
  <conditionalFormatting sqref="F791:G791">
    <cfRule type="expression" dxfId="8287" priority="7307">
      <formula>$C791="A"</formula>
    </cfRule>
  </conditionalFormatting>
  <conditionalFormatting sqref="F791:G791">
    <cfRule type="expression" dxfId="8286" priority="7306" stopIfTrue="1">
      <formula>$C791="A"</formula>
    </cfRule>
  </conditionalFormatting>
  <conditionalFormatting sqref="F791:G791">
    <cfRule type="expression" dxfId="8285" priority="7305">
      <formula>$C791="A"</formula>
    </cfRule>
  </conditionalFormatting>
  <conditionalFormatting sqref="F791:G791">
    <cfRule type="expression" dxfId="8284" priority="7304">
      <formula>$C791="A"</formula>
    </cfRule>
  </conditionalFormatting>
  <conditionalFormatting sqref="F791:G791">
    <cfRule type="expression" dxfId="8283" priority="7303" stopIfTrue="1">
      <formula>$C791="A"</formula>
    </cfRule>
  </conditionalFormatting>
  <conditionalFormatting sqref="F791:G791">
    <cfRule type="expression" dxfId="8282" priority="7302">
      <formula>$C791="A"</formula>
    </cfRule>
  </conditionalFormatting>
  <conditionalFormatting sqref="I792:J792">
    <cfRule type="cellIs" dxfId="8281" priority="7301" stopIfTrue="1" operator="greaterThan">
      <formula>14</formula>
    </cfRule>
  </conditionalFormatting>
  <conditionalFormatting sqref="F792:G792">
    <cfRule type="expression" dxfId="8280" priority="7300">
      <formula>$C792="A"</formula>
    </cfRule>
  </conditionalFormatting>
  <conditionalFormatting sqref="F792:G792">
    <cfRule type="expression" dxfId="8279" priority="7299" stopIfTrue="1">
      <formula>$C792="A"</formula>
    </cfRule>
  </conditionalFormatting>
  <conditionalFormatting sqref="F792:G792">
    <cfRule type="expression" dxfId="8278" priority="7298">
      <formula>$C792="A"</formula>
    </cfRule>
  </conditionalFormatting>
  <conditionalFormatting sqref="F792:G792">
    <cfRule type="expression" dxfId="8277" priority="7297">
      <formula>$C792="A"</formula>
    </cfRule>
  </conditionalFormatting>
  <conditionalFormatting sqref="F792:G792">
    <cfRule type="expression" dxfId="8276" priority="7296" stopIfTrue="1">
      <formula>$C792="A"</formula>
    </cfRule>
  </conditionalFormatting>
  <conditionalFormatting sqref="F792:G792">
    <cfRule type="expression" dxfId="8275" priority="7295">
      <formula>$C792="A"</formula>
    </cfRule>
  </conditionalFormatting>
  <conditionalFormatting sqref="F792:G792">
    <cfRule type="expression" dxfId="8274" priority="7294">
      <formula>$C792="A"</formula>
    </cfRule>
  </conditionalFormatting>
  <conditionalFormatting sqref="F792:G792">
    <cfRule type="expression" dxfId="8273" priority="7293" stopIfTrue="1">
      <formula>$C792="A"</formula>
    </cfRule>
  </conditionalFormatting>
  <conditionalFormatting sqref="F792:G792">
    <cfRule type="expression" dxfId="8272" priority="7292">
      <formula>$C792="A"</formula>
    </cfRule>
  </conditionalFormatting>
  <conditionalFormatting sqref="D792:N792">
    <cfRule type="expression" dxfId="8271" priority="7291">
      <formula>$C792="A"</formula>
    </cfRule>
  </conditionalFormatting>
  <conditionalFormatting sqref="H792:N792 D792:E792">
    <cfRule type="expression" dxfId="8270" priority="7290" stopIfTrue="1">
      <formula>$C792="A"</formula>
    </cfRule>
  </conditionalFormatting>
  <conditionalFormatting sqref="F792:G792">
    <cfRule type="expression" dxfId="8269" priority="7289" stopIfTrue="1">
      <formula>$C792="A"</formula>
    </cfRule>
  </conditionalFormatting>
  <conditionalFormatting sqref="F792:G792">
    <cfRule type="expression" dxfId="8268" priority="7288">
      <formula>$C792="A"</formula>
    </cfRule>
  </conditionalFormatting>
  <conditionalFormatting sqref="F792:G792">
    <cfRule type="expression" dxfId="8267" priority="7287">
      <formula>$C792="A"</formula>
    </cfRule>
  </conditionalFormatting>
  <conditionalFormatting sqref="F792:G792">
    <cfRule type="expression" dxfId="8266" priority="7286" stopIfTrue="1">
      <formula>$C792="A"</formula>
    </cfRule>
  </conditionalFormatting>
  <conditionalFormatting sqref="F792:G792">
    <cfRule type="expression" dxfId="8265" priority="7285">
      <formula>$C792="A"</formula>
    </cfRule>
  </conditionalFormatting>
  <conditionalFormatting sqref="F792:G792">
    <cfRule type="expression" dxfId="8264" priority="7284">
      <formula>$C792="A"</formula>
    </cfRule>
  </conditionalFormatting>
  <conditionalFormatting sqref="F792:G792">
    <cfRule type="expression" dxfId="8263" priority="7283" stopIfTrue="1">
      <formula>$C792="A"</formula>
    </cfRule>
  </conditionalFormatting>
  <conditionalFormatting sqref="F792:G792">
    <cfRule type="expression" dxfId="8262" priority="7282">
      <formula>$C792="A"</formula>
    </cfRule>
  </conditionalFormatting>
  <conditionalFormatting sqref="F792:G792">
    <cfRule type="expression" dxfId="8261" priority="7281">
      <formula>$C792="A"</formula>
    </cfRule>
  </conditionalFormatting>
  <conditionalFormatting sqref="F792:G792">
    <cfRule type="expression" dxfId="8260" priority="7280" stopIfTrue="1">
      <formula>$C792="A"</formula>
    </cfRule>
  </conditionalFormatting>
  <conditionalFormatting sqref="F792:G792">
    <cfRule type="expression" dxfId="8259" priority="7279">
      <formula>$C792="A"</formula>
    </cfRule>
  </conditionalFormatting>
  <conditionalFormatting sqref="F792:G792">
    <cfRule type="expression" dxfId="8258" priority="7278">
      <formula>$C792="A"</formula>
    </cfRule>
  </conditionalFormatting>
  <conditionalFormatting sqref="F792:G792">
    <cfRule type="expression" dxfId="8257" priority="7277" stopIfTrue="1">
      <formula>$C792="A"</formula>
    </cfRule>
  </conditionalFormatting>
  <conditionalFormatting sqref="F792:G792">
    <cfRule type="expression" dxfId="8256" priority="7276">
      <formula>$C792="A"</formula>
    </cfRule>
  </conditionalFormatting>
  <conditionalFormatting sqref="I793:J793">
    <cfRule type="cellIs" dxfId="8255" priority="7275" stopIfTrue="1" operator="greaterThan">
      <formula>14</formula>
    </cfRule>
  </conditionalFormatting>
  <conditionalFormatting sqref="F793:G793">
    <cfRule type="expression" dxfId="8254" priority="7274">
      <formula>$C793="A"</formula>
    </cfRule>
  </conditionalFormatting>
  <conditionalFormatting sqref="F793:G793">
    <cfRule type="expression" dxfId="8253" priority="7273" stopIfTrue="1">
      <formula>$C793="A"</formula>
    </cfRule>
  </conditionalFormatting>
  <conditionalFormatting sqref="F793:G793">
    <cfRule type="expression" dxfId="8252" priority="7272">
      <formula>$C793="A"</formula>
    </cfRule>
  </conditionalFormatting>
  <conditionalFormatting sqref="F793:G793">
    <cfRule type="expression" dxfId="8251" priority="7271">
      <formula>$C793="A"</formula>
    </cfRule>
  </conditionalFormatting>
  <conditionalFormatting sqref="F793:G793">
    <cfRule type="expression" dxfId="8250" priority="7270" stopIfTrue="1">
      <formula>$C793="A"</formula>
    </cfRule>
  </conditionalFormatting>
  <conditionalFormatting sqref="F793:G793">
    <cfRule type="expression" dxfId="8249" priority="7269">
      <formula>$C793="A"</formula>
    </cfRule>
  </conditionalFormatting>
  <conditionalFormatting sqref="F793:G793">
    <cfRule type="expression" dxfId="8248" priority="7268">
      <formula>$C793="A"</formula>
    </cfRule>
  </conditionalFormatting>
  <conditionalFormatting sqref="F793:G793">
    <cfRule type="expression" dxfId="8247" priority="7267" stopIfTrue="1">
      <formula>$C793="A"</formula>
    </cfRule>
  </conditionalFormatting>
  <conditionalFormatting sqref="F793:G793">
    <cfRule type="expression" dxfId="8246" priority="7266">
      <formula>$C793="A"</formula>
    </cfRule>
  </conditionalFormatting>
  <conditionalFormatting sqref="D793:N793">
    <cfRule type="expression" dxfId="8245" priority="7265">
      <formula>$C793="A"</formula>
    </cfRule>
  </conditionalFormatting>
  <conditionalFormatting sqref="H793:N793 D793:E793">
    <cfRule type="expression" dxfId="8244" priority="7264" stopIfTrue="1">
      <formula>$C793="A"</formula>
    </cfRule>
  </conditionalFormatting>
  <conditionalFormatting sqref="F793:G793">
    <cfRule type="expression" dxfId="8243" priority="7263" stopIfTrue="1">
      <formula>$C793="A"</formula>
    </cfRule>
  </conditionalFormatting>
  <conditionalFormatting sqref="F793:G793">
    <cfRule type="expression" dxfId="8242" priority="7262">
      <formula>$C793="A"</formula>
    </cfRule>
  </conditionalFormatting>
  <conditionalFormatting sqref="F793:G793">
    <cfRule type="expression" dxfId="8241" priority="7261">
      <formula>$C793="A"</formula>
    </cfRule>
  </conditionalFormatting>
  <conditionalFormatting sqref="F793:G793">
    <cfRule type="expression" dxfId="8240" priority="7260" stopIfTrue="1">
      <formula>$C793="A"</formula>
    </cfRule>
  </conditionalFormatting>
  <conditionalFormatting sqref="F793:G793">
    <cfRule type="expression" dxfId="8239" priority="7259">
      <formula>$C793="A"</formula>
    </cfRule>
  </conditionalFormatting>
  <conditionalFormatting sqref="F793:G793">
    <cfRule type="expression" dxfId="8238" priority="7258">
      <formula>$C793="A"</formula>
    </cfRule>
  </conditionalFormatting>
  <conditionalFormatting sqref="F793:G793">
    <cfRule type="expression" dxfId="8237" priority="7257" stopIfTrue="1">
      <formula>$C793="A"</formula>
    </cfRule>
  </conditionalFormatting>
  <conditionalFormatting sqref="F793:G793">
    <cfRule type="expression" dxfId="8236" priority="7256">
      <formula>$C793="A"</formula>
    </cfRule>
  </conditionalFormatting>
  <conditionalFormatting sqref="F793:G793">
    <cfRule type="expression" dxfId="8235" priority="7255">
      <formula>$C793="A"</formula>
    </cfRule>
  </conditionalFormatting>
  <conditionalFormatting sqref="F793:G793">
    <cfRule type="expression" dxfId="8234" priority="7254" stopIfTrue="1">
      <formula>$C793="A"</formula>
    </cfRule>
  </conditionalFormatting>
  <conditionalFormatting sqref="F793:G793">
    <cfRule type="expression" dxfId="8233" priority="7253">
      <formula>$C793="A"</formula>
    </cfRule>
  </conditionalFormatting>
  <conditionalFormatting sqref="F793:G793">
    <cfRule type="expression" dxfId="8232" priority="7252">
      <formula>$C793="A"</formula>
    </cfRule>
  </conditionalFormatting>
  <conditionalFormatting sqref="F793:G793">
    <cfRule type="expression" dxfId="8231" priority="7251" stopIfTrue="1">
      <formula>$C793="A"</formula>
    </cfRule>
  </conditionalFormatting>
  <conditionalFormatting sqref="F793:G793">
    <cfRule type="expression" dxfId="8230" priority="7250">
      <formula>$C793="A"</formula>
    </cfRule>
  </conditionalFormatting>
  <conditionalFormatting sqref="I794:J794">
    <cfRule type="cellIs" dxfId="8229" priority="7249" stopIfTrue="1" operator="greaterThan">
      <formula>14</formula>
    </cfRule>
  </conditionalFormatting>
  <conditionalFormatting sqref="F794:G794">
    <cfRule type="expression" dxfId="8228" priority="7248">
      <formula>$C794="A"</formula>
    </cfRule>
  </conditionalFormatting>
  <conditionalFormatting sqref="F794:G794">
    <cfRule type="expression" dxfId="8227" priority="7247" stopIfTrue="1">
      <formula>$C794="A"</formula>
    </cfRule>
  </conditionalFormatting>
  <conditionalFormatting sqref="F794:G794">
    <cfRule type="expression" dxfId="8226" priority="7246">
      <formula>$C794="A"</formula>
    </cfRule>
  </conditionalFormatting>
  <conditionalFormatting sqref="F794:G794">
    <cfRule type="expression" dxfId="8225" priority="7245">
      <formula>$C794="A"</formula>
    </cfRule>
  </conditionalFormatting>
  <conditionalFormatting sqref="F794:G794">
    <cfRule type="expression" dxfId="8224" priority="7244" stopIfTrue="1">
      <formula>$C794="A"</formula>
    </cfRule>
  </conditionalFormatting>
  <conditionalFormatting sqref="F794:G794">
    <cfRule type="expression" dxfId="8223" priority="7243">
      <formula>$C794="A"</formula>
    </cfRule>
  </conditionalFormatting>
  <conditionalFormatting sqref="F794:G794">
    <cfRule type="expression" dxfId="8222" priority="7242">
      <formula>$C794="A"</formula>
    </cfRule>
  </conditionalFormatting>
  <conditionalFormatting sqref="F794:G794">
    <cfRule type="expression" dxfId="8221" priority="7241" stopIfTrue="1">
      <formula>$C794="A"</formula>
    </cfRule>
  </conditionalFormatting>
  <conditionalFormatting sqref="F794:G794">
    <cfRule type="expression" dxfId="8220" priority="7240">
      <formula>$C794="A"</formula>
    </cfRule>
  </conditionalFormatting>
  <conditionalFormatting sqref="D794:N794">
    <cfRule type="expression" dxfId="8219" priority="7239">
      <formula>$C794="A"</formula>
    </cfRule>
  </conditionalFormatting>
  <conditionalFormatting sqref="H794:N794 D794:E794">
    <cfRule type="expression" dxfId="8218" priority="7238" stopIfTrue="1">
      <formula>$C794="A"</formula>
    </cfRule>
  </conditionalFormatting>
  <conditionalFormatting sqref="F794:G794">
    <cfRule type="expression" dxfId="8217" priority="7237" stopIfTrue="1">
      <formula>$C794="A"</formula>
    </cfRule>
  </conditionalFormatting>
  <conditionalFormatting sqref="F794:G794">
    <cfRule type="expression" dxfId="8216" priority="7236">
      <formula>$C794="A"</formula>
    </cfRule>
  </conditionalFormatting>
  <conditionalFormatting sqref="F794:G794">
    <cfRule type="expression" dxfId="8215" priority="7235">
      <formula>$C794="A"</formula>
    </cfRule>
  </conditionalFormatting>
  <conditionalFormatting sqref="F794:G794">
    <cfRule type="expression" dxfId="8214" priority="7234" stopIfTrue="1">
      <formula>$C794="A"</formula>
    </cfRule>
  </conditionalFormatting>
  <conditionalFormatting sqref="F794:G794">
    <cfRule type="expression" dxfId="8213" priority="7233">
      <formula>$C794="A"</formula>
    </cfRule>
  </conditionalFormatting>
  <conditionalFormatting sqref="F794:G794">
    <cfRule type="expression" dxfId="8212" priority="7232">
      <formula>$C794="A"</formula>
    </cfRule>
  </conditionalFormatting>
  <conditionalFormatting sqref="F794:G794">
    <cfRule type="expression" dxfId="8211" priority="7231" stopIfTrue="1">
      <formula>$C794="A"</formula>
    </cfRule>
  </conditionalFormatting>
  <conditionalFormatting sqref="F794:G794">
    <cfRule type="expression" dxfId="8210" priority="7230">
      <formula>$C794="A"</formula>
    </cfRule>
  </conditionalFormatting>
  <conditionalFormatting sqref="F794:G794">
    <cfRule type="expression" dxfId="8209" priority="7229">
      <formula>$C794="A"</formula>
    </cfRule>
  </conditionalFormatting>
  <conditionalFormatting sqref="F794:G794">
    <cfRule type="expression" dxfId="8208" priority="7228" stopIfTrue="1">
      <formula>$C794="A"</formula>
    </cfRule>
  </conditionalFormatting>
  <conditionalFormatting sqref="F794:G794">
    <cfRule type="expression" dxfId="8207" priority="7227">
      <formula>$C794="A"</formula>
    </cfRule>
  </conditionalFormatting>
  <conditionalFormatting sqref="F794:G794">
    <cfRule type="expression" dxfId="8206" priority="7226">
      <formula>$C794="A"</formula>
    </cfRule>
  </conditionalFormatting>
  <conditionalFormatting sqref="F794:G794">
    <cfRule type="expression" dxfId="8205" priority="7225" stopIfTrue="1">
      <formula>$C794="A"</formula>
    </cfRule>
  </conditionalFormatting>
  <conditionalFormatting sqref="F794:G794">
    <cfRule type="expression" dxfId="8204" priority="7224">
      <formula>$C794="A"</formula>
    </cfRule>
  </conditionalFormatting>
  <conditionalFormatting sqref="I795:J795">
    <cfRule type="cellIs" dxfId="8203" priority="7223" stopIfTrue="1" operator="greaterThan">
      <formula>14</formula>
    </cfRule>
  </conditionalFormatting>
  <conditionalFormatting sqref="F795:G795">
    <cfRule type="expression" dxfId="8202" priority="7222">
      <formula>$C795="A"</formula>
    </cfRule>
  </conditionalFormatting>
  <conditionalFormatting sqref="F795:G795">
    <cfRule type="expression" dxfId="8201" priority="7221" stopIfTrue="1">
      <formula>$C795="A"</formula>
    </cfRule>
  </conditionalFormatting>
  <conditionalFormatting sqref="F795:G795">
    <cfRule type="expression" dxfId="8200" priority="7220">
      <formula>$C795="A"</formula>
    </cfRule>
  </conditionalFormatting>
  <conditionalFormatting sqref="F795:G795">
    <cfRule type="expression" dxfId="8199" priority="7219">
      <formula>$C795="A"</formula>
    </cfRule>
  </conditionalFormatting>
  <conditionalFormatting sqref="F795:G795">
    <cfRule type="expression" dxfId="8198" priority="7218" stopIfTrue="1">
      <formula>$C795="A"</formula>
    </cfRule>
  </conditionalFormatting>
  <conditionalFormatting sqref="F795:G795">
    <cfRule type="expression" dxfId="8197" priority="7217">
      <formula>$C795="A"</formula>
    </cfRule>
  </conditionalFormatting>
  <conditionalFormatting sqref="F795:G795">
    <cfRule type="expression" dxfId="8196" priority="7216">
      <formula>$C795="A"</formula>
    </cfRule>
  </conditionalFormatting>
  <conditionalFormatting sqref="F795:G795">
    <cfRule type="expression" dxfId="8195" priority="7215" stopIfTrue="1">
      <formula>$C795="A"</formula>
    </cfRule>
  </conditionalFormatting>
  <conditionalFormatting sqref="F795:G795">
    <cfRule type="expression" dxfId="8194" priority="7214">
      <formula>$C795="A"</formula>
    </cfRule>
  </conditionalFormatting>
  <conditionalFormatting sqref="D795:N795">
    <cfRule type="expression" dxfId="8193" priority="7213">
      <formula>$C795="A"</formula>
    </cfRule>
  </conditionalFormatting>
  <conditionalFormatting sqref="H795:N795 D795:E795">
    <cfRule type="expression" dxfId="8192" priority="7212" stopIfTrue="1">
      <formula>$C795="A"</formula>
    </cfRule>
  </conditionalFormatting>
  <conditionalFormatting sqref="F795:G795">
    <cfRule type="expression" dxfId="8191" priority="7211" stopIfTrue="1">
      <formula>$C795="A"</formula>
    </cfRule>
  </conditionalFormatting>
  <conditionalFormatting sqref="F795:G795">
    <cfRule type="expression" dxfId="8190" priority="7210">
      <formula>$C795="A"</formula>
    </cfRule>
  </conditionalFormatting>
  <conditionalFormatting sqref="F795:G795">
    <cfRule type="expression" dxfId="8189" priority="7209">
      <formula>$C795="A"</formula>
    </cfRule>
  </conditionalFormatting>
  <conditionalFormatting sqref="F795:G795">
    <cfRule type="expression" dxfId="8188" priority="7208" stopIfTrue="1">
      <formula>$C795="A"</formula>
    </cfRule>
  </conditionalFormatting>
  <conditionalFormatting sqref="F795:G795">
    <cfRule type="expression" dxfId="8187" priority="7207">
      <formula>$C795="A"</formula>
    </cfRule>
  </conditionalFormatting>
  <conditionalFormatting sqref="F795:G795">
    <cfRule type="expression" dxfId="8186" priority="7206">
      <formula>$C795="A"</formula>
    </cfRule>
  </conditionalFormatting>
  <conditionalFormatting sqref="F795:G795">
    <cfRule type="expression" dxfId="8185" priority="7205" stopIfTrue="1">
      <formula>$C795="A"</formula>
    </cfRule>
  </conditionalFormatting>
  <conditionalFormatting sqref="F795:G795">
    <cfRule type="expression" dxfId="8184" priority="7204">
      <formula>$C795="A"</formula>
    </cfRule>
  </conditionalFormatting>
  <conditionalFormatting sqref="F795:G795">
    <cfRule type="expression" dxfId="8183" priority="7203">
      <formula>$C795="A"</formula>
    </cfRule>
  </conditionalFormatting>
  <conditionalFormatting sqref="F795:G795">
    <cfRule type="expression" dxfId="8182" priority="7202" stopIfTrue="1">
      <formula>$C795="A"</formula>
    </cfRule>
  </conditionalFormatting>
  <conditionalFormatting sqref="F795:G795">
    <cfRule type="expression" dxfId="8181" priority="7201">
      <formula>$C795="A"</formula>
    </cfRule>
  </conditionalFormatting>
  <conditionalFormatting sqref="F795:G795">
    <cfRule type="expression" dxfId="8180" priority="7200">
      <formula>$C795="A"</formula>
    </cfRule>
  </conditionalFormatting>
  <conditionalFormatting sqref="F795:G795">
    <cfRule type="expression" dxfId="8179" priority="7199" stopIfTrue="1">
      <formula>$C795="A"</formula>
    </cfRule>
  </conditionalFormatting>
  <conditionalFormatting sqref="F795:G795">
    <cfRule type="expression" dxfId="8178" priority="7198">
      <formula>$C795="A"</formula>
    </cfRule>
  </conditionalFormatting>
  <conditionalFormatting sqref="I796:J796">
    <cfRule type="cellIs" dxfId="8177" priority="7197" stopIfTrue="1" operator="greaterThan">
      <formula>14</formula>
    </cfRule>
  </conditionalFormatting>
  <conditionalFormatting sqref="F796:G796">
    <cfRule type="expression" dxfId="8176" priority="7196">
      <formula>$C796="A"</formula>
    </cfRule>
  </conditionalFormatting>
  <conditionalFormatting sqref="F796:G796">
    <cfRule type="expression" dxfId="8175" priority="7195" stopIfTrue="1">
      <formula>$C796="A"</formula>
    </cfRule>
  </conditionalFormatting>
  <conditionalFormatting sqref="F796:G796">
    <cfRule type="expression" dxfId="8174" priority="7194">
      <formula>$C796="A"</formula>
    </cfRule>
  </conditionalFormatting>
  <conditionalFormatting sqref="F796:G796">
    <cfRule type="expression" dxfId="8173" priority="7193">
      <formula>$C796="A"</formula>
    </cfRule>
  </conditionalFormatting>
  <conditionalFormatting sqref="F796:G796">
    <cfRule type="expression" dxfId="8172" priority="7192" stopIfTrue="1">
      <formula>$C796="A"</formula>
    </cfRule>
  </conditionalFormatting>
  <conditionalFormatting sqref="F796:G796">
    <cfRule type="expression" dxfId="8171" priority="7191">
      <formula>$C796="A"</formula>
    </cfRule>
  </conditionalFormatting>
  <conditionalFormatting sqref="F796:G796">
    <cfRule type="expression" dxfId="8170" priority="7190">
      <formula>$C796="A"</formula>
    </cfRule>
  </conditionalFormatting>
  <conditionalFormatting sqref="F796:G796">
    <cfRule type="expression" dxfId="8169" priority="7189" stopIfTrue="1">
      <formula>$C796="A"</formula>
    </cfRule>
  </conditionalFormatting>
  <conditionalFormatting sqref="F796:G796">
    <cfRule type="expression" dxfId="8168" priority="7188">
      <formula>$C796="A"</formula>
    </cfRule>
  </conditionalFormatting>
  <conditionalFormatting sqref="D796:N796">
    <cfRule type="expression" dxfId="8167" priority="7187">
      <formula>$C796="A"</formula>
    </cfRule>
  </conditionalFormatting>
  <conditionalFormatting sqref="H796:N796 D796:E796">
    <cfRule type="expression" dxfId="8166" priority="7186" stopIfTrue="1">
      <formula>$C796="A"</formula>
    </cfRule>
  </conditionalFormatting>
  <conditionalFormatting sqref="F796:G796">
    <cfRule type="expression" dxfId="8165" priority="7185" stopIfTrue="1">
      <formula>$C796="A"</formula>
    </cfRule>
  </conditionalFormatting>
  <conditionalFormatting sqref="F796:G796">
    <cfRule type="expression" dxfId="8164" priority="7184">
      <formula>$C796="A"</formula>
    </cfRule>
  </conditionalFormatting>
  <conditionalFormatting sqref="F796:G796">
    <cfRule type="expression" dxfId="8163" priority="7183">
      <formula>$C796="A"</formula>
    </cfRule>
  </conditionalFormatting>
  <conditionalFormatting sqref="F796:G796">
    <cfRule type="expression" dxfId="8162" priority="7182" stopIfTrue="1">
      <formula>$C796="A"</formula>
    </cfRule>
  </conditionalFormatting>
  <conditionalFormatting sqref="F796:G796">
    <cfRule type="expression" dxfId="8161" priority="7181">
      <formula>$C796="A"</formula>
    </cfRule>
  </conditionalFormatting>
  <conditionalFormatting sqref="F796:G796">
    <cfRule type="expression" dxfId="8160" priority="7180">
      <formula>$C796="A"</formula>
    </cfRule>
  </conditionalFormatting>
  <conditionalFormatting sqref="F796:G796">
    <cfRule type="expression" dxfId="8159" priority="7179" stopIfTrue="1">
      <formula>$C796="A"</formula>
    </cfRule>
  </conditionalFormatting>
  <conditionalFormatting sqref="F796:G796">
    <cfRule type="expression" dxfId="8158" priority="7178">
      <formula>$C796="A"</formula>
    </cfRule>
  </conditionalFormatting>
  <conditionalFormatting sqref="F796:G796">
    <cfRule type="expression" dxfId="8157" priority="7177">
      <formula>$C796="A"</formula>
    </cfRule>
  </conditionalFormatting>
  <conditionalFormatting sqref="F796:G796">
    <cfRule type="expression" dxfId="8156" priority="7176" stopIfTrue="1">
      <formula>$C796="A"</formula>
    </cfRule>
  </conditionalFormatting>
  <conditionalFormatting sqref="F796:G796">
    <cfRule type="expression" dxfId="8155" priority="7175">
      <formula>$C796="A"</formula>
    </cfRule>
  </conditionalFormatting>
  <conditionalFormatting sqref="F796:G796">
    <cfRule type="expression" dxfId="8154" priority="7174">
      <formula>$C796="A"</formula>
    </cfRule>
  </conditionalFormatting>
  <conditionalFormatting sqref="F796:G796">
    <cfRule type="expression" dxfId="8153" priority="7173" stopIfTrue="1">
      <formula>$C796="A"</formula>
    </cfRule>
  </conditionalFormatting>
  <conditionalFormatting sqref="F796:G796">
    <cfRule type="expression" dxfId="8152" priority="7172">
      <formula>$C796="A"</formula>
    </cfRule>
  </conditionalFormatting>
  <conditionalFormatting sqref="I797:J797">
    <cfRule type="cellIs" dxfId="8151" priority="7171" stopIfTrue="1" operator="greaterThan">
      <formula>14</formula>
    </cfRule>
  </conditionalFormatting>
  <conditionalFormatting sqref="F797:G797">
    <cfRule type="expression" dxfId="8150" priority="7170">
      <formula>$C797="A"</formula>
    </cfRule>
  </conditionalFormatting>
  <conditionalFormatting sqref="F797:G797">
    <cfRule type="expression" dxfId="8149" priority="7169" stopIfTrue="1">
      <formula>$C797="A"</formula>
    </cfRule>
  </conditionalFormatting>
  <conditionalFormatting sqref="F797:G797">
    <cfRule type="expression" dxfId="8148" priority="7168">
      <formula>$C797="A"</formula>
    </cfRule>
  </conditionalFormatting>
  <conditionalFormatting sqref="F797:G797">
    <cfRule type="expression" dxfId="8147" priority="7167">
      <formula>$C797="A"</formula>
    </cfRule>
  </conditionalFormatting>
  <conditionalFormatting sqref="F797:G797">
    <cfRule type="expression" dxfId="8146" priority="7166" stopIfTrue="1">
      <formula>$C797="A"</formula>
    </cfRule>
  </conditionalFormatting>
  <conditionalFormatting sqref="F797:G797">
    <cfRule type="expression" dxfId="8145" priority="7165">
      <formula>$C797="A"</formula>
    </cfRule>
  </conditionalFormatting>
  <conditionalFormatting sqref="F797:G797">
    <cfRule type="expression" dxfId="8144" priority="7164">
      <formula>$C797="A"</formula>
    </cfRule>
  </conditionalFormatting>
  <conditionalFormatting sqref="F797:G797">
    <cfRule type="expression" dxfId="8143" priority="7163" stopIfTrue="1">
      <formula>$C797="A"</formula>
    </cfRule>
  </conditionalFormatting>
  <conditionalFormatting sqref="F797:G797">
    <cfRule type="expression" dxfId="8142" priority="7162">
      <formula>$C797="A"</formula>
    </cfRule>
  </conditionalFormatting>
  <conditionalFormatting sqref="D797:N797">
    <cfRule type="expression" dxfId="8141" priority="7161">
      <formula>$C797="A"</formula>
    </cfRule>
  </conditionalFormatting>
  <conditionalFormatting sqref="H797:N797 D797:E797">
    <cfRule type="expression" dxfId="8140" priority="7160" stopIfTrue="1">
      <formula>$C797="A"</formula>
    </cfRule>
  </conditionalFormatting>
  <conditionalFormatting sqref="F797:G797">
    <cfRule type="expression" dxfId="8139" priority="7159" stopIfTrue="1">
      <formula>$C797="A"</formula>
    </cfRule>
  </conditionalFormatting>
  <conditionalFormatting sqref="F797:G797">
    <cfRule type="expression" dxfId="8138" priority="7158">
      <formula>$C797="A"</formula>
    </cfRule>
  </conditionalFormatting>
  <conditionalFormatting sqref="F797:G797">
    <cfRule type="expression" dxfId="8137" priority="7157">
      <formula>$C797="A"</formula>
    </cfRule>
  </conditionalFormatting>
  <conditionalFormatting sqref="F797:G797">
    <cfRule type="expression" dxfId="8136" priority="7156" stopIfTrue="1">
      <formula>$C797="A"</formula>
    </cfRule>
  </conditionalFormatting>
  <conditionalFormatting sqref="F797:G797">
    <cfRule type="expression" dxfId="8135" priority="7155">
      <formula>$C797="A"</formula>
    </cfRule>
  </conditionalFormatting>
  <conditionalFormatting sqref="F797:G797">
    <cfRule type="expression" dxfId="8134" priority="7154">
      <formula>$C797="A"</formula>
    </cfRule>
  </conditionalFormatting>
  <conditionalFormatting sqref="F797:G797">
    <cfRule type="expression" dxfId="8133" priority="7153" stopIfTrue="1">
      <formula>$C797="A"</formula>
    </cfRule>
  </conditionalFormatting>
  <conditionalFormatting sqref="F797:G797">
    <cfRule type="expression" dxfId="8132" priority="7152">
      <formula>$C797="A"</formula>
    </cfRule>
  </conditionalFormatting>
  <conditionalFormatting sqref="F797:G797">
    <cfRule type="expression" dxfId="8131" priority="7151">
      <formula>$C797="A"</formula>
    </cfRule>
  </conditionalFormatting>
  <conditionalFormatting sqref="F797:G797">
    <cfRule type="expression" dxfId="8130" priority="7150" stopIfTrue="1">
      <formula>$C797="A"</formula>
    </cfRule>
  </conditionalFormatting>
  <conditionalFormatting sqref="F797:G797">
    <cfRule type="expression" dxfId="8129" priority="7149">
      <formula>$C797="A"</formula>
    </cfRule>
  </conditionalFormatting>
  <conditionalFormatting sqref="F797:G797">
    <cfRule type="expression" dxfId="8128" priority="7148">
      <formula>$C797="A"</formula>
    </cfRule>
  </conditionalFormatting>
  <conditionalFormatting sqref="F797:G797">
    <cfRule type="expression" dxfId="8127" priority="7147" stopIfTrue="1">
      <formula>$C797="A"</formula>
    </cfRule>
  </conditionalFormatting>
  <conditionalFormatting sqref="F797:G797">
    <cfRule type="expression" dxfId="8126" priority="7146">
      <formula>$C797="A"</formula>
    </cfRule>
  </conditionalFormatting>
  <conditionalFormatting sqref="I798:J798">
    <cfRule type="cellIs" dxfId="8125" priority="7145" stopIfTrue="1" operator="greaterThan">
      <formula>14</formula>
    </cfRule>
  </conditionalFormatting>
  <conditionalFormatting sqref="F798:G798">
    <cfRule type="expression" dxfId="8124" priority="7144">
      <formula>$C798="A"</formula>
    </cfRule>
  </conditionalFormatting>
  <conditionalFormatting sqref="F798:G798">
    <cfRule type="expression" dxfId="8123" priority="7143" stopIfTrue="1">
      <formula>$C798="A"</formula>
    </cfRule>
  </conditionalFormatting>
  <conditionalFormatting sqref="F798:G798">
    <cfRule type="expression" dxfId="8122" priority="7142">
      <formula>$C798="A"</formula>
    </cfRule>
  </conditionalFormatting>
  <conditionalFormatting sqref="F798:G798">
    <cfRule type="expression" dxfId="8121" priority="7141">
      <formula>$C798="A"</formula>
    </cfRule>
  </conditionalFormatting>
  <conditionalFormatting sqref="F798:G798">
    <cfRule type="expression" dxfId="8120" priority="7140" stopIfTrue="1">
      <formula>$C798="A"</formula>
    </cfRule>
  </conditionalFormatting>
  <conditionalFormatting sqref="F798:G798">
    <cfRule type="expression" dxfId="8119" priority="7139">
      <formula>$C798="A"</formula>
    </cfRule>
  </conditionalFormatting>
  <conditionalFormatting sqref="F798:G798">
    <cfRule type="expression" dxfId="8118" priority="7138">
      <formula>$C798="A"</formula>
    </cfRule>
  </conditionalFormatting>
  <conditionalFormatting sqref="F798:G798">
    <cfRule type="expression" dxfId="8117" priority="7137" stopIfTrue="1">
      <formula>$C798="A"</formula>
    </cfRule>
  </conditionalFormatting>
  <conditionalFormatting sqref="F798:G798">
    <cfRule type="expression" dxfId="8116" priority="7136">
      <formula>$C798="A"</formula>
    </cfRule>
  </conditionalFormatting>
  <conditionalFormatting sqref="D798:N798">
    <cfRule type="expression" dxfId="8115" priority="7135">
      <formula>$C798="A"</formula>
    </cfRule>
  </conditionalFormatting>
  <conditionalFormatting sqref="H798:N798 D798:E798">
    <cfRule type="expression" dxfId="8114" priority="7134" stopIfTrue="1">
      <formula>$C798="A"</formula>
    </cfRule>
  </conditionalFormatting>
  <conditionalFormatting sqref="F798:G798">
    <cfRule type="expression" dxfId="8113" priority="7133" stopIfTrue="1">
      <formula>$C798="A"</formula>
    </cfRule>
  </conditionalFormatting>
  <conditionalFormatting sqref="F798:G798">
    <cfRule type="expression" dxfId="8112" priority="7132">
      <formula>$C798="A"</formula>
    </cfRule>
  </conditionalFormatting>
  <conditionalFormatting sqref="F798:G798">
    <cfRule type="expression" dxfId="8111" priority="7131">
      <formula>$C798="A"</formula>
    </cfRule>
  </conditionalFormatting>
  <conditionalFormatting sqref="F798:G798">
    <cfRule type="expression" dxfId="8110" priority="7130" stopIfTrue="1">
      <formula>$C798="A"</formula>
    </cfRule>
  </conditionalFormatting>
  <conditionalFormatting sqref="F798:G798">
    <cfRule type="expression" dxfId="8109" priority="7129">
      <formula>$C798="A"</formula>
    </cfRule>
  </conditionalFormatting>
  <conditionalFormatting sqref="F798:G798">
    <cfRule type="expression" dxfId="8108" priority="7128">
      <formula>$C798="A"</formula>
    </cfRule>
  </conditionalFormatting>
  <conditionalFormatting sqref="F798:G798">
    <cfRule type="expression" dxfId="8107" priority="7127" stopIfTrue="1">
      <formula>$C798="A"</formula>
    </cfRule>
  </conditionalFormatting>
  <conditionalFormatting sqref="F798:G798">
    <cfRule type="expression" dxfId="8106" priority="7126">
      <formula>$C798="A"</formula>
    </cfRule>
  </conditionalFormatting>
  <conditionalFormatting sqref="F798:G798">
    <cfRule type="expression" dxfId="8105" priority="7125">
      <formula>$C798="A"</formula>
    </cfRule>
  </conditionalFormatting>
  <conditionalFormatting sqref="F798:G798">
    <cfRule type="expression" dxfId="8104" priority="7124" stopIfTrue="1">
      <formula>$C798="A"</formula>
    </cfRule>
  </conditionalFormatting>
  <conditionalFormatting sqref="F798:G798">
    <cfRule type="expression" dxfId="8103" priority="7123">
      <formula>$C798="A"</formula>
    </cfRule>
  </conditionalFormatting>
  <conditionalFormatting sqref="F798:G798">
    <cfRule type="expression" dxfId="8102" priority="7122">
      <formula>$C798="A"</formula>
    </cfRule>
  </conditionalFormatting>
  <conditionalFormatting sqref="F798:G798">
    <cfRule type="expression" dxfId="8101" priority="7121" stopIfTrue="1">
      <formula>$C798="A"</formula>
    </cfRule>
  </conditionalFormatting>
  <conditionalFormatting sqref="F798:G798">
    <cfRule type="expression" dxfId="8100" priority="7120">
      <formula>$C798="A"</formula>
    </cfRule>
  </conditionalFormatting>
  <conditionalFormatting sqref="I799:J799">
    <cfRule type="cellIs" dxfId="8099" priority="7093" stopIfTrue="1" operator="greaterThan">
      <formula>14</formula>
    </cfRule>
  </conditionalFormatting>
  <conditionalFormatting sqref="F799:G799">
    <cfRule type="expression" dxfId="8098" priority="7092">
      <formula>$C799="A"</formula>
    </cfRule>
  </conditionalFormatting>
  <conditionalFormatting sqref="F799:G799">
    <cfRule type="expression" dxfId="8097" priority="7091" stopIfTrue="1">
      <formula>$C799="A"</formula>
    </cfRule>
  </conditionalFormatting>
  <conditionalFormatting sqref="F799:G799">
    <cfRule type="expression" dxfId="8096" priority="7090">
      <formula>$C799="A"</formula>
    </cfRule>
  </conditionalFormatting>
  <conditionalFormatting sqref="F799:G799">
    <cfRule type="expression" dxfId="8095" priority="7089">
      <formula>$C799="A"</formula>
    </cfRule>
  </conditionalFormatting>
  <conditionalFormatting sqref="F799:G799">
    <cfRule type="expression" dxfId="8094" priority="7088" stopIfTrue="1">
      <formula>$C799="A"</formula>
    </cfRule>
  </conditionalFormatting>
  <conditionalFormatting sqref="F799:G799">
    <cfRule type="expression" dxfId="8093" priority="7087">
      <formula>$C799="A"</formula>
    </cfRule>
  </conditionalFormatting>
  <conditionalFormatting sqref="F799:G799">
    <cfRule type="expression" dxfId="8092" priority="7086">
      <formula>$C799="A"</formula>
    </cfRule>
  </conditionalFormatting>
  <conditionalFormatting sqref="F799:G799">
    <cfRule type="expression" dxfId="8091" priority="7085" stopIfTrue="1">
      <formula>$C799="A"</formula>
    </cfRule>
  </conditionalFormatting>
  <conditionalFormatting sqref="F799:G799">
    <cfRule type="expression" dxfId="8090" priority="7084">
      <formula>$C799="A"</formula>
    </cfRule>
  </conditionalFormatting>
  <conditionalFormatting sqref="D799:N799">
    <cfRule type="expression" dxfId="8089" priority="7083">
      <formula>$C799="A"</formula>
    </cfRule>
  </conditionalFormatting>
  <conditionalFormatting sqref="H799:N799 D799:E799">
    <cfRule type="expression" dxfId="8088" priority="7082" stopIfTrue="1">
      <formula>$C799="A"</formula>
    </cfRule>
  </conditionalFormatting>
  <conditionalFormatting sqref="F799:G799">
    <cfRule type="expression" dxfId="8087" priority="7081" stopIfTrue="1">
      <formula>$C799="A"</formula>
    </cfRule>
  </conditionalFormatting>
  <conditionalFormatting sqref="F799:G799">
    <cfRule type="expression" dxfId="8086" priority="7080">
      <formula>$C799="A"</formula>
    </cfRule>
  </conditionalFormatting>
  <conditionalFormatting sqref="F799:G799">
    <cfRule type="expression" dxfId="8085" priority="7079">
      <formula>$C799="A"</formula>
    </cfRule>
  </conditionalFormatting>
  <conditionalFormatting sqref="F799:G799">
    <cfRule type="expression" dxfId="8084" priority="7078" stopIfTrue="1">
      <formula>$C799="A"</formula>
    </cfRule>
  </conditionalFormatting>
  <conditionalFormatting sqref="F799:G799">
    <cfRule type="expression" dxfId="8083" priority="7077">
      <formula>$C799="A"</formula>
    </cfRule>
  </conditionalFormatting>
  <conditionalFormatting sqref="F799:G799">
    <cfRule type="expression" dxfId="8082" priority="7076">
      <formula>$C799="A"</formula>
    </cfRule>
  </conditionalFormatting>
  <conditionalFormatting sqref="F799:G799">
    <cfRule type="expression" dxfId="8081" priority="7075" stopIfTrue="1">
      <formula>$C799="A"</formula>
    </cfRule>
  </conditionalFormatting>
  <conditionalFormatting sqref="F799:G799">
    <cfRule type="expression" dxfId="8080" priority="7074">
      <formula>$C799="A"</formula>
    </cfRule>
  </conditionalFormatting>
  <conditionalFormatting sqref="F799:G799">
    <cfRule type="expression" dxfId="8079" priority="7073">
      <formula>$C799="A"</formula>
    </cfRule>
  </conditionalFormatting>
  <conditionalFormatting sqref="F799:G799">
    <cfRule type="expression" dxfId="8078" priority="7072" stopIfTrue="1">
      <formula>$C799="A"</formula>
    </cfRule>
  </conditionalFormatting>
  <conditionalFormatting sqref="F799:G799">
    <cfRule type="expression" dxfId="8077" priority="7071">
      <formula>$C799="A"</formula>
    </cfRule>
  </conditionalFormatting>
  <conditionalFormatting sqref="F799:G799">
    <cfRule type="expression" dxfId="8076" priority="7070">
      <formula>$C799="A"</formula>
    </cfRule>
  </conditionalFormatting>
  <conditionalFormatting sqref="F799:G799">
    <cfRule type="expression" dxfId="8075" priority="7069" stopIfTrue="1">
      <formula>$C799="A"</formula>
    </cfRule>
  </conditionalFormatting>
  <conditionalFormatting sqref="F799:G799">
    <cfRule type="expression" dxfId="8074" priority="7068">
      <formula>$C799="A"</formula>
    </cfRule>
  </conditionalFormatting>
  <conditionalFormatting sqref="I800:J800">
    <cfRule type="cellIs" dxfId="8073" priority="7067" stopIfTrue="1" operator="greaterThan">
      <formula>14</formula>
    </cfRule>
  </conditionalFormatting>
  <conditionalFormatting sqref="F800:G800">
    <cfRule type="expression" dxfId="8072" priority="7066">
      <formula>$C800="A"</formula>
    </cfRule>
  </conditionalFormatting>
  <conditionalFormatting sqref="F800:G800">
    <cfRule type="expression" dxfId="8071" priority="7065" stopIfTrue="1">
      <formula>$C800="A"</formula>
    </cfRule>
  </conditionalFormatting>
  <conditionalFormatting sqref="F800:G800">
    <cfRule type="expression" dxfId="8070" priority="7064">
      <formula>$C800="A"</formula>
    </cfRule>
  </conditionalFormatting>
  <conditionalFormatting sqref="F800:G800">
    <cfRule type="expression" dxfId="8069" priority="7063">
      <formula>$C800="A"</formula>
    </cfRule>
  </conditionalFormatting>
  <conditionalFormatting sqref="F800:G800">
    <cfRule type="expression" dxfId="8068" priority="7062" stopIfTrue="1">
      <formula>$C800="A"</formula>
    </cfRule>
  </conditionalFormatting>
  <conditionalFormatting sqref="F800:G800">
    <cfRule type="expression" dxfId="8067" priority="7061">
      <formula>$C800="A"</formula>
    </cfRule>
  </conditionalFormatting>
  <conditionalFormatting sqref="F800:G800">
    <cfRule type="expression" dxfId="8066" priority="7060">
      <formula>$C800="A"</formula>
    </cfRule>
  </conditionalFormatting>
  <conditionalFormatting sqref="F800:G800">
    <cfRule type="expression" dxfId="8065" priority="7059" stopIfTrue="1">
      <formula>$C800="A"</formula>
    </cfRule>
  </conditionalFormatting>
  <conditionalFormatting sqref="F800:G800">
    <cfRule type="expression" dxfId="8064" priority="7058">
      <formula>$C800="A"</formula>
    </cfRule>
  </conditionalFormatting>
  <conditionalFormatting sqref="D800:N800">
    <cfRule type="expression" dxfId="8063" priority="7057">
      <formula>$C800="A"</formula>
    </cfRule>
  </conditionalFormatting>
  <conditionalFormatting sqref="H800:N800 D800:E800">
    <cfRule type="expression" dxfId="8062" priority="7056" stopIfTrue="1">
      <formula>$C800="A"</formula>
    </cfRule>
  </conditionalFormatting>
  <conditionalFormatting sqref="F800:G800">
    <cfRule type="expression" dxfId="8061" priority="7055" stopIfTrue="1">
      <formula>$C800="A"</formula>
    </cfRule>
  </conditionalFormatting>
  <conditionalFormatting sqref="F800:G800">
    <cfRule type="expression" dxfId="8060" priority="7054">
      <formula>$C800="A"</formula>
    </cfRule>
  </conditionalFormatting>
  <conditionalFormatting sqref="F800:G800">
    <cfRule type="expression" dxfId="8059" priority="7053">
      <formula>$C800="A"</formula>
    </cfRule>
  </conditionalFormatting>
  <conditionalFormatting sqref="F800:G800">
    <cfRule type="expression" dxfId="8058" priority="7052" stopIfTrue="1">
      <formula>$C800="A"</formula>
    </cfRule>
  </conditionalFormatting>
  <conditionalFormatting sqref="F800:G800">
    <cfRule type="expression" dxfId="8057" priority="7051">
      <formula>$C800="A"</formula>
    </cfRule>
  </conditionalFormatting>
  <conditionalFormatting sqref="F800:G800">
    <cfRule type="expression" dxfId="8056" priority="7050">
      <formula>$C800="A"</formula>
    </cfRule>
  </conditionalFormatting>
  <conditionalFormatting sqref="F800:G800">
    <cfRule type="expression" dxfId="8055" priority="7049" stopIfTrue="1">
      <formula>$C800="A"</formula>
    </cfRule>
  </conditionalFormatting>
  <conditionalFormatting sqref="F800:G800">
    <cfRule type="expression" dxfId="8054" priority="7048">
      <formula>$C800="A"</formula>
    </cfRule>
  </conditionalFormatting>
  <conditionalFormatting sqref="F800:G800">
    <cfRule type="expression" dxfId="8053" priority="7047">
      <formula>$C800="A"</formula>
    </cfRule>
  </conditionalFormatting>
  <conditionalFormatting sqref="F800:G800">
    <cfRule type="expression" dxfId="8052" priority="7046" stopIfTrue="1">
      <formula>$C800="A"</formula>
    </cfRule>
  </conditionalFormatting>
  <conditionalFormatting sqref="F800:G800">
    <cfRule type="expression" dxfId="8051" priority="7045">
      <formula>$C800="A"</formula>
    </cfRule>
  </conditionalFormatting>
  <conditionalFormatting sqref="F800:G800">
    <cfRule type="expression" dxfId="8050" priority="7044">
      <formula>$C800="A"</formula>
    </cfRule>
  </conditionalFormatting>
  <conditionalFormatting sqref="F800:G800">
    <cfRule type="expression" dxfId="8049" priority="7043" stopIfTrue="1">
      <formula>$C800="A"</formula>
    </cfRule>
  </conditionalFormatting>
  <conditionalFormatting sqref="F800:G800">
    <cfRule type="expression" dxfId="8048" priority="7042">
      <formula>$C800="A"</formula>
    </cfRule>
  </conditionalFormatting>
  <conditionalFormatting sqref="I801:J801">
    <cfRule type="cellIs" dxfId="8047" priority="7041" stopIfTrue="1" operator="greaterThan">
      <formula>14</formula>
    </cfRule>
  </conditionalFormatting>
  <conditionalFormatting sqref="F801:G801">
    <cfRule type="expression" dxfId="8046" priority="7040">
      <formula>$C801="A"</formula>
    </cfRule>
  </conditionalFormatting>
  <conditionalFormatting sqref="F801:G801">
    <cfRule type="expression" dxfId="8045" priority="7039" stopIfTrue="1">
      <formula>$C801="A"</formula>
    </cfRule>
  </conditionalFormatting>
  <conditionalFormatting sqref="F801:G801">
    <cfRule type="expression" dxfId="8044" priority="7038">
      <formula>$C801="A"</formula>
    </cfRule>
  </conditionalFormatting>
  <conditionalFormatting sqref="F801:G801">
    <cfRule type="expression" dxfId="8043" priority="7037">
      <formula>$C801="A"</formula>
    </cfRule>
  </conditionalFormatting>
  <conditionalFormatting sqref="F801:G801">
    <cfRule type="expression" dxfId="8042" priority="7036" stopIfTrue="1">
      <formula>$C801="A"</formula>
    </cfRule>
  </conditionalFormatting>
  <conditionalFormatting sqref="F801:G801">
    <cfRule type="expression" dxfId="8041" priority="7035">
      <formula>$C801="A"</formula>
    </cfRule>
  </conditionalFormatting>
  <conditionalFormatting sqref="F801:G801">
    <cfRule type="expression" dxfId="8040" priority="7034">
      <formula>$C801="A"</formula>
    </cfRule>
  </conditionalFormatting>
  <conditionalFormatting sqref="F801:G801">
    <cfRule type="expression" dxfId="8039" priority="7033" stopIfTrue="1">
      <formula>$C801="A"</formula>
    </cfRule>
  </conditionalFormatting>
  <conditionalFormatting sqref="F801:G801">
    <cfRule type="expression" dxfId="8038" priority="7032">
      <formula>$C801="A"</formula>
    </cfRule>
  </conditionalFormatting>
  <conditionalFormatting sqref="D801:N801">
    <cfRule type="expression" dxfId="8037" priority="7031">
      <formula>$C801="A"</formula>
    </cfRule>
  </conditionalFormatting>
  <conditionalFormatting sqref="H801:N801 D801:E801">
    <cfRule type="expression" dxfId="8036" priority="7030" stopIfTrue="1">
      <formula>$C801="A"</formula>
    </cfRule>
  </conditionalFormatting>
  <conditionalFormatting sqref="F801:G801">
    <cfRule type="expression" dxfId="8035" priority="7029" stopIfTrue="1">
      <formula>$C801="A"</formula>
    </cfRule>
  </conditionalFormatting>
  <conditionalFormatting sqref="F801:G801">
    <cfRule type="expression" dxfId="8034" priority="7028">
      <formula>$C801="A"</formula>
    </cfRule>
  </conditionalFormatting>
  <conditionalFormatting sqref="F801:G801">
    <cfRule type="expression" dxfId="8033" priority="7027">
      <formula>$C801="A"</formula>
    </cfRule>
  </conditionalFormatting>
  <conditionalFormatting sqref="F801:G801">
    <cfRule type="expression" dxfId="8032" priority="7026" stopIfTrue="1">
      <formula>$C801="A"</formula>
    </cfRule>
  </conditionalFormatting>
  <conditionalFormatting sqref="F801:G801">
    <cfRule type="expression" dxfId="8031" priority="7025">
      <formula>$C801="A"</formula>
    </cfRule>
  </conditionalFormatting>
  <conditionalFormatting sqref="F801:G801">
    <cfRule type="expression" dxfId="8030" priority="7024">
      <formula>$C801="A"</formula>
    </cfRule>
  </conditionalFormatting>
  <conditionalFormatting sqref="F801:G801">
    <cfRule type="expression" dxfId="8029" priority="7023" stopIfTrue="1">
      <formula>$C801="A"</formula>
    </cfRule>
  </conditionalFormatting>
  <conditionalFormatting sqref="F801:G801">
    <cfRule type="expression" dxfId="8028" priority="7022">
      <formula>$C801="A"</formula>
    </cfRule>
  </conditionalFormatting>
  <conditionalFormatting sqref="F801:G801">
    <cfRule type="expression" dxfId="8027" priority="7021">
      <formula>$C801="A"</formula>
    </cfRule>
  </conditionalFormatting>
  <conditionalFormatting sqref="F801:G801">
    <cfRule type="expression" dxfId="8026" priority="7020" stopIfTrue="1">
      <formula>$C801="A"</formula>
    </cfRule>
  </conditionalFormatting>
  <conditionalFormatting sqref="F801:G801">
    <cfRule type="expression" dxfId="8025" priority="7019">
      <formula>$C801="A"</formula>
    </cfRule>
  </conditionalFormatting>
  <conditionalFormatting sqref="F801:G801">
    <cfRule type="expression" dxfId="8024" priority="7018">
      <formula>$C801="A"</formula>
    </cfRule>
  </conditionalFormatting>
  <conditionalFormatting sqref="F801:G801">
    <cfRule type="expression" dxfId="8023" priority="7017" stopIfTrue="1">
      <formula>$C801="A"</formula>
    </cfRule>
  </conditionalFormatting>
  <conditionalFormatting sqref="F801:G801">
    <cfRule type="expression" dxfId="8022" priority="7016">
      <formula>$C801="A"</formula>
    </cfRule>
  </conditionalFormatting>
  <conditionalFormatting sqref="I802:J802">
    <cfRule type="cellIs" dxfId="8021" priority="7015" stopIfTrue="1" operator="greaterThan">
      <formula>14</formula>
    </cfRule>
  </conditionalFormatting>
  <conditionalFormatting sqref="F802:G802">
    <cfRule type="expression" dxfId="8020" priority="7014">
      <formula>$C802="A"</formula>
    </cfRule>
  </conditionalFormatting>
  <conditionalFormatting sqref="F802:G802">
    <cfRule type="expression" dxfId="8019" priority="7013" stopIfTrue="1">
      <formula>$C802="A"</formula>
    </cfRule>
  </conditionalFormatting>
  <conditionalFormatting sqref="F802:G802">
    <cfRule type="expression" dxfId="8018" priority="7012">
      <formula>$C802="A"</formula>
    </cfRule>
  </conditionalFormatting>
  <conditionalFormatting sqref="F802:G802">
    <cfRule type="expression" dxfId="8017" priority="7011">
      <formula>$C802="A"</formula>
    </cfRule>
  </conditionalFormatting>
  <conditionalFormatting sqref="F802:G802">
    <cfRule type="expression" dxfId="8016" priority="7010" stopIfTrue="1">
      <formula>$C802="A"</formula>
    </cfRule>
  </conditionalFormatting>
  <conditionalFormatting sqref="F802:G802">
    <cfRule type="expression" dxfId="8015" priority="7009">
      <formula>$C802="A"</formula>
    </cfRule>
  </conditionalFormatting>
  <conditionalFormatting sqref="F802:G802">
    <cfRule type="expression" dxfId="8014" priority="7008">
      <formula>$C802="A"</formula>
    </cfRule>
  </conditionalFormatting>
  <conditionalFormatting sqref="F802:G802">
    <cfRule type="expression" dxfId="8013" priority="7007" stopIfTrue="1">
      <formula>$C802="A"</formula>
    </cfRule>
  </conditionalFormatting>
  <conditionalFormatting sqref="F802:G802">
    <cfRule type="expression" dxfId="8012" priority="7006">
      <formula>$C802="A"</formula>
    </cfRule>
  </conditionalFormatting>
  <conditionalFormatting sqref="D802:N802">
    <cfRule type="expression" dxfId="8011" priority="7005">
      <formula>$C802="A"</formula>
    </cfRule>
  </conditionalFormatting>
  <conditionalFormatting sqref="H802:N802 D802:E802">
    <cfRule type="expression" dxfId="8010" priority="7004" stopIfTrue="1">
      <formula>$C802="A"</formula>
    </cfRule>
  </conditionalFormatting>
  <conditionalFormatting sqref="F802:G802">
    <cfRule type="expression" dxfId="8009" priority="7003" stopIfTrue="1">
      <formula>$C802="A"</formula>
    </cfRule>
  </conditionalFormatting>
  <conditionalFormatting sqref="F802:G802">
    <cfRule type="expression" dxfId="8008" priority="7002">
      <formula>$C802="A"</formula>
    </cfRule>
  </conditionalFormatting>
  <conditionalFormatting sqref="F802:G802">
    <cfRule type="expression" dxfId="8007" priority="7001">
      <formula>$C802="A"</formula>
    </cfRule>
  </conditionalFormatting>
  <conditionalFormatting sqref="F802:G802">
    <cfRule type="expression" dxfId="8006" priority="7000" stopIfTrue="1">
      <formula>$C802="A"</formula>
    </cfRule>
  </conditionalFormatting>
  <conditionalFormatting sqref="F802:G802">
    <cfRule type="expression" dxfId="8005" priority="6999">
      <formula>$C802="A"</formula>
    </cfRule>
  </conditionalFormatting>
  <conditionalFormatting sqref="F802:G802">
    <cfRule type="expression" dxfId="8004" priority="6998">
      <formula>$C802="A"</formula>
    </cfRule>
  </conditionalFormatting>
  <conditionalFormatting sqref="F802:G802">
    <cfRule type="expression" dxfId="8003" priority="6997" stopIfTrue="1">
      <formula>$C802="A"</formula>
    </cfRule>
  </conditionalFormatting>
  <conditionalFormatting sqref="F802:G802">
    <cfRule type="expression" dxfId="8002" priority="6996">
      <formula>$C802="A"</formula>
    </cfRule>
  </conditionalFormatting>
  <conditionalFormatting sqref="F802:G802">
    <cfRule type="expression" dxfId="8001" priority="6995">
      <formula>$C802="A"</formula>
    </cfRule>
  </conditionalFormatting>
  <conditionalFormatting sqref="F802:G802">
    <cfRule type="expression" dxfId="8000" priority="6994" stopIfTrue="1">
      <formula>$C802="A"</formula>
    </cfRule>
  </conditionalFormatting>
  <conditionalFormatting sqref="F802:G802">
    <cfRule type="expression" dxfId="7999" priority="6993">
      <formula>$C802="A"</formula>
    </cfRule>
  </conditionalFormatting>
  <conditionalFormatting sqref="F802:G802">
    <cfRule type="expression" dxfId="7998" priority="6992">
      <formula>$C802="A"</formula>
    </cfRule>
  </conditionalFormatting>
  <conditionalFormatting sqref="F802:G802">
    <cfRule type="expression" dxfId="7997" priority="6991" stopIfTrue="1">
      <formula>$C802="A"</formula>
    </cfRule>
  </conditionalFormatting>
  <conditionalFormatting sqref="F802:G802">
    <cfRule type="expression" dxfId="7996" priority="6990">
      <formula>$C802="A"</formula>
    </cfRule>
  </conditionalFormatting>
  <conditionalFormatting sqref="I803:J803">
    <cfRule type="cellIs" dxfId="7995" priority="6989" stopIfTrue="1" operator="greaterThan">
      <formula>14</formula>
    </cfRule>
  </conditionalFormatting>
  <conditionalFormatting sqref="F803:G803">
    <cfRule type="expression" dxfId="7994" priority="6988">
      <formula>$C803="A"</formula>
    </cfRule>
  </conditionalFormatting>
  <conditionalFormatting sqref="F803:G803">
    <cfRule type="expression" dxfId="7993" priority="6987" stopIfTrue="1">
      <formula>$C803="A"</formula>
    </cfRule>
  </conditionalFormatting>
  <conditionalFormatting sqref="F803:G803">
    <cfRule type="expression" dxfId="7992" priority="6986">
      <formula>$C803="A"</formula>
    </cfRule>
  </conditionalFormatting>
  <conditionalFormatting sqref="F803:G803">
    <cfRule type="expression" dxfId="7991" priority="6985">
      <formula>$C803="A"</formula>
    </cfRule>
  </conditionalFormatting>
  <conditionalFormatting sqref="F803:G803">
    <cfRule type="expression" dxfId="7990" priority="6984" stopIfTrue="1">
      <formula>$C803="A"</formula>
    </cfRule>
  </conditionalFormatting>
  <conditionalFormatting sqref="F803:G803">
    <cfRule type="expression" dxfId="7989" priority="6983">
      <formula>$C803="A"</formula>
    </cfRule>
  </conditionalFormatting>
  <conditionalFormatting sqref="F803:G803">
    <cfRule type="expression" dxfId="7988" priority="6982">
      <formula>$C803="A"</formula>
    </cfRule>
  </conditionalFormatting>
  <conditionalFormatting sqref="F803:G803">
    <cfRule type="expression" dxfId="7987" priority="6981" stopIfTrue="1">
      <formula>$C803="A"</formula>
    </cfRule>
  </conditionalFormatting>
  <conditionalFormatting sqref="F803:G803">
    <cfRule type="expression" dxfId="7986" priority="6980">
      <formula>$C803="A"</formula>
    </cfRule>
  </conditionalFormatting>
  <conditionalFormatting sqref="D803:N803">
    <cfRule type="expression" dxfId="7985" priority="6979">
      <formula>$C803="A"</formula>
    </cfRule>
  </conditionalFormatting>
  <conditionalFormatting sqref="H803:N803 D803:E803">
    <cfRule type="expression" dxfId="7984" priority="6978" stopIfTrue="1">
      <formula>$C803="A"</formula>
    </cfRule>
  </conditionalFormatting>
  <conditionalFormatting sqref="F803:G803">
    <cfRule type="expression" dxfId="7983" priority="6977" stopIfTrue="1">
      <formula>$C803="A"</formula>
    </cfRule>
  </conditionalFormatting>
  <conditionalFormatting sqref="F803:G803">
    <cfRule type="expression" dxfId="7982" priority="6976">
      <formula>$C803="A"</formula>
    </cfRule>
  </conditionalFormatting>
  <conditionalFormatting sqref="F803:G803">
    <cfRule type="expression" dxfId="7981" priority="6975">
      <formula>$C803="A"</formula>
    </cfRule>
  </conditionalFormatting>
  <conditionalFormatting sqref="F803:G803">
    <cfRule type="expression" dxfId="7980" priority="6974" stopIfTrue="1">
      <formula>$C803="A"</formula>
    </cfRule>
  </conditionalFormatting>
  <conditionalFormatting sqref="F803:G803">
    <cfRule type="expression" dxfId="7979" priority="6973">
      <formula>$C803="A"</formula>
    </cfRule>
  </conditionalFormatting>
  <conditionalFormatting sqref="F803:G803">
    <cfRule type="expression" dxfId="7978" priority="6972">
      <formula>$C803="A"</formula>
    </cfRule>
  </conditionalFormatting>
  <conditionalFormatting sqref="F803:G803">
    <cfRule type="expression" dxfId="7977" priority="6971" stopIfTrue="1">
      <formula>$C803="A"</formula>
    </cfRule>
  </conditionalFormatting>
  <conditionalFormatting sqref="F803:G803">
    <cfRule type="expression" dxfId="7976" priority="6970">
      <formula>$C803="A"</formula>
    </cfRule>
  </conditionalFormatting>
  <conditionalFormatting sqref="F803:G803">
    <cfRule type="expression" dxfId="7975" priority="6969">
      <formula>$C803="A"</formula>
    </cfRule>
  </conditionalFormatting>
  <conditionalFormatting sqref="F803:G803">
    <cfRule type="expression" dxfId="7974" priority="6968" stopIfTrue="1">
      <formula>$C803="A"</formula>
    </cfRule>
  </conditionalFormatting>
  <conditionalFormatting sqref="F803:G803">
    <cfRule type="expression" dxfId="7973" priority="6967">
      <formula>$C803="A"</formula>
    </cfRule>
  </conditionalFormatting>
  <conditionalFormatting sqref="F803:G803">
    <cfRule type="expression" dxfId="7972" priority="6966">
      <formula>$C803="A"</formula>
    </cfRule>
  </conditionalFormatting>
  <conditionalFormatting sqref="F803:G803">
    <cfRule type="expression" dxfId="7971" priority="6965" stopIfTrue="1">
      <formula>$C803="A"</formula>
    </cfRule>
  </conditionalFormatting>
  <conditionalFormatting sqref="F803:G803">
    <cfRule type="expression" dxfId="7970" priority="6964">
      <formula>$C803="A"</formula>
    </cfRule>
  </conditionalFormatting>
  <conditionalFormatting sqref="I804:J804">
    <cfRule type="cellIs" dxfId="7969" priority="6963" stopIfTrue="1" operator="greaterThan">
      <formula>14</formula>
    </cfRule>
  </conditionalFormatting>
  <conditionalFormatting sqref="F804:G804">
    <cfRule type="expression" dxfId="7968" priority="6962">
      <formula>$C804="A"</formula>
    </cfRule>
  </conditionalFormatting>
  <conditionalFormatting sqref="F804:G804">
    <cfRule type="expression" dxfId="7967" priority="6961" stopIfTrue="1">
      <formula>$C804="A"</formula>
    </cfRule>
  </conditionalFormatting>
  <conditionalFormatting sqref="F804:G804">
    <cfRule type="expression" dxfId="7966" priority="6960">
      <formula>$C804="A"</formula>
    </cfRule>
  </conditionalFormatting>
  <conditionalFormatting sqref="F804:G804">
    <cfRule type="expression" dxfId="7965" priority="6959">
      <formula>$C804="A"</formula>
    </cfRule>
  </conditionalFormatting>
  <conditionalFormatting sqref="F804:G804">
    <cfRule type="expression" dxfId="7964" priority="6958" stopIfTrue="1">
      <formula>$C804="A"</formula>
    </cfRule>
  </conditionalFormatting>
  <conditionalFormatting sqref="F804:G804">
    <cfRule type="expression" dxfId="7963" priority="6957">
      <formula>$C804="A"</formula>
    </cfRule>
  </conditionalFormatting>
  <conditionalFormatting sqref="F804:G804">
    <cfRule type="expression" dxfId="7962" priority="6956">
      <formula>$C804="A"</formula>
    </cfRule>
  </conditionalFormatting>
  <conditionalFormatting sqref="F804:G804">
    <cfRule type="expression" dxfId="7961" priority="6955" stopIfTrue="1">
      <formula>$C804="A"</formula>
    </cfRule>
  </conditionalFormatting>
  <conditionalFormatting sqref="F804:G804">
    <cfRule type="expression" dxfId="7960" priority="6954">
      <formula>$C804="A"</formula>
    </cfRule>
  </conditionalFormatting>
  <conditionalFormatting sqref="D804:N804">
    <cfRule type="expression" dxfId="7959" priority="6953">
      <formula>$C804="A"</formula>
    </cfRule>
  </conditionalFormatting>
  <conditionalFormatting sqref="H804:N804 D804:E804">
    <cfRule type="expression" dxfId="7958" priority="6952" stopIfTrue="1">
      <formula>$C804="A"</formula>
    </cfRule>
  </conditionalFormatting>
  <conditionalFormatting sqref="F804:G804">
    <cfRule type="expression" dxfId="7957" priority="6951" stopIfTrue="1">
      <formula>$C804="A"</formula>
    </cfRule>
  </conditionalFormatting>
  <conditionalFormatting sqref="F804:G804">
    <cfRule type="expression" dxfId="7956" priority="6950">
      <formula>$C804="A"</formula>
    </cfRule>
  </conditionalFormatting>
  <conditionalFormatting sqref="F804:G804">
    <cfRule type="expression" dxfId="7955" priority="6949">
      <formula>$C804="A"</formula>
    </cfRule>
  </conditionalFormatting>
  <conditionalFormatting sqref="F804:G804">
    <cfRule type="expression" dxfId="7954" priority="6948" stopIfTrue="1">
      <formula>$C804="A"</formula>
    </cfRule>
  </conditionalFormatting>
  <conditionalFormatting sqref="F804:G804">
    <cfRule type="expression" dxfId="7953" priority="6947">
      <formula>$C804="A"</formula>
    </cfRule>
  </conditionalFormatting>
  <conditionalFormatting sqref="F804:G804">
    <cfRule type="expression" dxfId="7952" priority="6946">
      <formula>$C804="A"</formula>
    </cfRule>
  </conditionalFormatting>
  <conditionalFormatting sqref="F804:G804">
    <cfRule type="expression" dxfId="7951" priority="6945" stopIfTrue="1">
      <formula>$C804="A"</formula>
    </cfRule>
  </conditionalFormatting>
  <conditionalFormatting sqref="F804:G804">
    <cfRule type="expression" dxfId="7950" priority="6944">
      <formula>$C804="A"</formula>
    </cfRule>
  </conditionalFormatting>
  <conditionalFormatting sqref="F804:G804">
    <cfRule type="expression" dxfId="7949" priority="6943">
      <formula>$C804="A"</formula>
    </cfRule>
  </conditionalFormatting>
  <conditionalFormatting sqref="F804:G804">
    <cfRule type="expression" dxfId="7948" priority="6942" stopIfTrue="1">
      <formula>$C804="A"</formula>
    </cfRule>
  </conditionalFormatting>
  <conditionalFormatting sqref="F804:G804">
    <cfRule type="expression" dxfId="7947" priority="6941">
      <formula>$C804="A"</formula>
    </cfRule>
  </conditionalFormatting>
  <conditionalFormatting sqref="F804:G804">
    <cfRule type="expression" dxfId="7946" priority="6940">
      <formula>$C804="A"</formula>
    </cfRule>
  </conditionalFormatting>
  <conditionalFormatting sqref="F804:G804">
    <cfRule type="expression" dxfId="7945" priority="6939" stopIfTrue="1">
      <formula>$C804="A"</formula>
    </cfRule>
  </conditionalFormatting>
  <conditionalFormatting sqref="F804:G804">
    <cfRule type="expression" dxfId="7944" priority="6938">
      <formula>$C804="A"</formula>
    </cfRule>
  </conditionalFormatting>
  <conditionalFormatting sqref="I805:J805">
    <cfRule type="cellIs" dxfId="7943" priority="6937" stopIfTrue="1" operator="greaterThan">
      <formula>14</formula>
    </cfRule>
  </conditionalFormatting>
  <conditionalFormatting sqref="F805:G805">
    <cfRule type="expression" dxfId="7942" priority="6936">
      <formula>$C805="A"</formula>
    </cfRule>
  </conditionalFormatting>
  <conditionalFormatting sqref="F805:G805">
    <cfRule type="expression" dxfId="7941" priority="6935" stopIfTrue="1">
      <formula>$C805="A"</formula>
    </cfRule>
  </conditionalFormatting>
  <conditionalFormatting sqref="F805:G805">
    <cfRule type="expression" dxfId="7940" priority="6934">
      <formula>$C805="A"</formula>
    </cfRule>
  </conditionalFormatting>
  <conditionalFormatting sqref="F805:G805">
    <cfRule type="expression" dxfId="7939" priority="6933">
      <formula>$C805="A"</formula>
    </cfRule>
  </conditionalFormatting>
  <conditionalFormatting sqref="F805:G805">
    <cfRule type="expression" dxfId="7938" priority="6932" stopIfTrue="1">
      <formula>$C805="A"</formula>
    </cfRule>
  </conditionalFormatting>
  <conditionalFormatting sqref="F805:G805">
    <cfRule type="expression" dxfId="7937" priority="6931">
      <formula>$C805="A"</formula>
    </cfRule>
  </conditionalFormatting>
  <conditionalFormatting sqref="F805:G805">
    <cfRule type="expression" dxfId="7936" priority="6930">
      <formula>$C805="A"</formula>
    </cfRule>
  </conditionalFormatting>
  <conditionalFormatting sqref="F805:G805">
    <cfRule type="expression" dxfId="7935" priority="6929" stopIfTrue="1">
      <formula>$C805="A"</formula>
    </cfRule>
  </conditionalFormatting>
  <conditionalFormatting sqref="F805:G805">
    <cfRule type="expression" dxfId="7934" priority="6928">
      <formula>$C805="A"</formula>
    </cfRule>
  </conditionalFormatting>
  <conditionalFormatting sqref="D805:N805">
    <cfRule type="expression" dxfId="7933" priority="6927">
      <formula>$C805="A"</formula>
    </cfRule>
  </conditionalFormatting>
  <conditionalFormatting sqref="H805:N805 D805:E805">
    <cfRule type="expression" dxfId="7932" priority="6926" stopIfTrue="1">
      <formula>$C805="A"</formula>
    </cfRule>
  </conditionalFormatting>
  <conditionalFormatting sqref="F805:G805">
    <cfRule type="expression" dxfId="7931" priority="6925" stopIfTrue="1">
      <formula>$C805="A"</formula>
    </cfRule>
  </conditionalFormatting>
  <conditionalFormatting sqref="F805:G805">
    <cfRule type="expression" dxfId="7930" priority="6924">
      <formula>$C805="A"</formula>
    </cfRule>
  </conditionalFormatting>
  <conditionalFormatting sqref="F805:G805">
    <cfRule type="expression" dxfId="7929" priority="6923">
      <formula>$C805="A"</formula>
    </cfRule>
  </conditionalFormatting>
  <conditionalFormatting sqref="F805:G805">
    <cfRule type="expression" dxfId="7928" priority="6922" stopIfTrue="1">
      <formula>$C805="A"</formula>
    </cfRule>
  </conditionalFormatting>
  <conditionalFormatting sqref="F805:G805">
    <cfRule type="expression" dxfId="7927" priority="6921">
      <formula>$C805="A"</formula>
    </cfRule>
  </conditionalFormatting>
  <conditionalFormatting sqref="F805:G805">
    <cfRule type="expression" dxfId="7926" priority="6920">
      <formula>$C805="A"</formula>
    </cfRule>
  </conditionalFormatting>
  <conditionalFormatting sqref="F805:G805">
    <cfRule type="expression" dxfId="7925" priority="6919" stopIfTrue="1">
      <formula>$C805="A"</formula>
    </cfRule>
  </conditionalFormatting>
  <conditionalFormatting sqref="F805:G805">
    <cfRule type="expression" dxfId="7924" priority="6918">
      <formula>$C805="A"</formula>
    </cfRule>
  </conditionalFormatting>
  <conditionalFormatting sqref="F805:G805">
    <cfRule type="expression" dxfId="7923" priority="6917">
      <formula>$C805="A"</formula>
    </cfRule>
  </conditionalFormatting>
  <conditionalFormatting sqref="F805:G805">
    <cfRule type="expression" dxfId="7922" priority="6916" stopIfTrue="1">
      <formula>$C805="A"</formula>
    </cfRule>
  </conditionalFormatting>
  <conditionalFormatting sqref="F805:G805">
    <cfRule type="expression" dxfId="7921" priority="6915">
      <formula>$C805="A"</formula>
    </cfRule>
  </conditionalFormatting>
  <conditionalFormatting sqref="F805:G805">
    <cfRule type="expression" dxfId="7920" priority="6914">
      <formula>$C805="A"</formula>
    </cfRule>
  </conditionalFormatting>
  <conditionalFormatting sqref="F805:G805">
    <cfRule type="expression" dxfId="7919" priority="6913" stopIfTrue="1">
      <formula>$C805="A"</formula>
    </cfRule>
  </conditionalFormatting>
  <conditionalFormatting sqref="F805:G805">
    <cfRule type="expression" dxfId="7918" priority="6912">
      <formula>$C805="A"</formula>
    </cfRule>
  </conditionalFormatting>
  <conditionalFormatting sqref="I806:J806">
    <cfRule type="cellIs" dxfId="7917" priority="6911" stopIfTrue="1" operator="greaterThan">
      <formula>14</formula>
    </cfRule>
  </conditionalFormatting>
  <conditionalFormatting sqref="F806:G806">
    <cfRule type="expression" dxfId="7916" priority="6910">
      <formula>$C806="A"</formula>
    </cfRule>
  </conditionalFormatting>
  <conditionalFormatting sqref="F806:G806">
    <cfRule type="expression" dxfId="7915" priority="6909" stopIfTrue="1">
      <formula>$C806="A"</formula>
    </cfRule>
  </conditionalFormatting>
  <conditionalFormatting sqref="F806:G806">
    <cfRule type="expression" dxfId="7914" priority="6908">
      <formula>$C806="A"</formula>
    </cfRule>
  </conditionalFormatting>
  <conditionalFormatting sqref="F806:G806">
    <cfRule type="expression" dxfId="7913" priority="6907">
      <formula>$C806="A"</formula>
    </cfRule>
  </conditionalFormatting>
  <conditionalFormatting sqref="F806:G806">
    <cfRule type="expression" dxfId="7912" priority="6906" stopIfTrue="1">
      <formula>$C806="A"</formula>
    </cfRule>
  </conditionalFormatting>
  <conditionalFormatting sqref="F806:G806">
    <cfRule type="expression" dxfId="7911" priority="6905">
      <formula>$C806="A"</formula>
    </cfRule>
  </conditionalFormatting>
  <conditionalFormatting sqref="F806:G806">
    <cfRule type="expression" dxfId="7910" priority="6904">
      <formula>$C806="A"</formula>
    </cfRule>
  </conditionalFormatting>
  <conditionalFormatting sqref="F806:G806">
    <cfRule type="expression" dxfId="7909" priority="6903" stopIfTrue="1">
      <formula>$C806="A"</formula>
    </cfRule>
  </conditionalFormatting>
  <conditionalFormatting sqref="F806:G806">
    <cfRule type="expression" dxfId="7908" priority="6902">
      <formula>$C806="A"</formula>
    </cfRule>
  </conditionalFormatting>
  <conditionalFormatting sqref="D806:N806">
    <cfRule type="expression" dxfId="7907" priority="6901">
      <formula>$C806="A"</formula>
    </cfRule>
  </conditionalFormatting>
  <conditionalFormatting sqref="H806:N806 D806:E806">
    <cfRule type="expression" dxfId="7906" priority="6900" stopIfTrue="1">
      <formula>$C806="A"</formula>
    </cfRule>
  </conditionalFormatting>
  <conditionalFormatting sqref="F806:G806">
    <cfRule type="expression" dxfId="7905" priority="6899" stopIfTrue="1">
      <formula>$C806="A"</formula>
    </cfRule>
  </conditionalFormatting>
  <conditionalFormatting sqref="F806:G806">
    <cfRule type="expression" dxfId="7904" priority="6898">
      <formula>$C806="A"</formula>
    </cfRule>
  </conditionalFormatting>
  <conditionalFormatting sqref="F806:G806">
    <cfRule type="expression" dxfId="7903" priority="6897">
      <formula>$C806="A"</formula>
    </cfRule>
  </conditionalFormatting>
  <conditionalFormatting sqref="F806:G806">
    <cfRule type="expression" dxfId="7902" priority="6896" stopIfTrue="1">
      <formula>$C806="A"</formula>
    </cfRule>
  </conditionalFormatting>
  <conditionalFormatting sqref="F806:G806">
    <cfRule type="expression" dxfId="7901" priority="6895">
      <formula>$C806="A"</formula>
    </cfRule>
  </conditionalFormatting>
  <conditionalFormatting sqref="F806:G806">
    <cfRule type="expression" dxfId="7900" priority="6894">
      <formula>$C806="A"</formula>
    </cfRule>
  </conditionalFormatting>
  <conditionalFormatting sqref="F806:G806">
    <cfRule type="expression" dxfId="7899" priority="6893" stopIfTrue="1">
      <formula>$C806="A"</formula>
    </cfRule>
  </conditionalFormatting>
  <conditionalFormatting sqref="F806:G806">
    <cfRule type="expression" dxfId="7898" priority="6892">
      <formula>$C806="A"</formula>
    </cfRule>
  </conditionalFormatting>
  <conditionalFormatting sqref="F806:G806">
    <cfRule type="expression" dxfId="7897" priority="6891">
      <formula>$C806="A"</formula>
    </cfRule>
  </conditionalFormatting>
  <conditionalFormatting sqref="F806:G806">
    <cfRule type="expression" dxfId="7896" priority="6890" stopIfTrue="1">
      <formula>$C806="A"</formula>
    </cfRule>
  </conditionalFormatting>
  <conditionalFormatting sqref="F806:G806">
    <cfRule type="expression" dxfId="7895" priority="6889">
      <formula>$C806="A"</formula>
    </cfRule>
  </conditionalFormatting>
  <conditionalFormatting sqref="F806:G806">
    <cfRule type="expression" dxfId="7894" priority="6888">
      <formula>$C806="A"</formula>
    </cfRule>
  </conditionalFormatting>
  <conditionalFormatting sqref="F806:G806">
    <cfRule type="expression" dxfId="7893" priority="6887" stopIfTrue="1">
      <formula>$C806="A"</formula>
    </cfRule>
  </conditionalFormatting>
  <conditionalFormatting sqref="F806:G806">
    <cfRule type="expression" dxfId="7892" priority="6886">
      <formula>$C806="A"</formula>
    </cfRule>
  </conditionalFormatting>
  <conditionalFormatting sqref="I807:J807">
    <cfRule type="cellIs" dxfId="7891" priority="6885" stopIfTrue="1" operator="greaterThan">
      <formula>14</formula>
    </cfRule>
  </conditionalFormatting>
  <conditionalFormatting sqref="F807:G807">
    <cfRule type="expression" dxfId="7890" priority="6884">
      <formula>$C807="A"</formula>
    </cfRule>
  </conditionalFormatting>
  <conditionalFormatting sqref="F807:G807">
    <cfRule type="expression" dxfId="7889" priority="6883" stopIfTrue="1">
      <formula>$C807="A"</formula>
    </cfRule>
  </conditionalFormatting>
  <conditionalFormatting sqref="F807:G807">
    <cfRule type="expression" dxfId="7888" priority="6882">
      <formula>$C807="A"</formula>
    </cfRule>
  </conditionalFormatting>
  <conditionalFormatting sqref="F807:G807">
    <cfRule type="expression" dxfId="7887" priority="6881">
      <formula>$C807="A"</formula>
    </cfRule>
  </conditionalFormatting>
  <conditionalFormatting sqref="F807:G807">
    <cfRule type="expression" dxfId="7886" priority="6880" stopIfTrue="1">
      <formula>$C807="A"</formula>
    </cfRule>
  </conditionalFormatting>
  <conditionalFormatting sqref="F807:G807">
    <cfRule type="expression" dxfId="7885" priority="6879">
      <formula>$C807="A"</formula>
    </cfRule>
  </conditionalFormatting>
  <conditionalFormatting sqref="F807:G807">
    <cfRule type="expression" dxfId="7884" priority="6878">
      <formula>$C807="A"</formula>
    </cfRule>
  </conditionalFormatting>
  <conditionalFormatting sqref="F807:G807">
    <cfRule type="expression" dxfId="7883" priority="6877" stopIfTrue="1">
      <formula>$C807="A"</formula>
    </cfRule>
  </conditionalFormatting>
  <conditionalFormatting sqref="F807:G807">
    <cfRule type="expression" dxfId="7882" priority="6876">
      <formula>$C807="A"</formula>
    </cfRule>
  </conditionalFormatting>
  <conditionalFormatting sqref="D807:N807">
    <cfRule type="expression" dxfId="7881" priority="6875">
      <formula>$C807="A"</formula>
    </cfRule>
  </conditionalFormatting>
  <conditionalFormatting sqref="H807:N807 D807:E807">
    <cfRule type="expression" dxfId="7880" priority="6874" stopIfTrue="1">
      <formula>$C807="A"</formula>
    </cfRule>
  </conditionalFormatting>
  <conditionalFormatting sqref="F807:G807">
    <cfRule type="expression" dxfId="7879" priority="6873" stopIfTrue="1">
      <formula>$C807="A"</formula>
    </cfRule>
  </conditionalFormatting>
  <conditionalFormatting sqref="F807:G807">
    <cfRule type="expression" dxfId="7878" priority="6872">
      <formula>$C807="A"</formula>
    </cfRule>
  </conditionalFormatting>
  <conditionalFormatting sqref="F807:G807">
    <cfRule type="expression" dxfId="7877" priority="6871">
      <formula>$C807="A"</formula>
    </cfRule>
  </conditionalFormatting>
  <conditionalFormatting sqref="F807:G807">
    <cfRule type="expression" dxfId="7876" priority="6870" stopIfTrue="1">
      <formula>$C807="A"</formula>
    </cfRule>
  </conditionalFormatting>
  <conditionalFormatting sqref="F807:G807">
    <cfRule type="expression" dxfId="7875" priority="6869">
      <formula>$C807="A"</formula>
    </cfRule>
  </conditionalFormatting>
  <conditionalFormatting sqref="F807:G807">
    <cfRule type="expression" dxfId="7874" priority="6868">
      <formula>$C807="A"</formula>
    </cfRule>
  </conditionalFormatting>
  <conditionalFormatting sqref="F807:G807">
    <cfRule type="expression" dxfId="7873" priority="6867" stopIfTrue="1">
      <formula>$C807="A"</formula>
    </cfRule>
  </conditionalFormatting>
  <conditionalFormatting sqref="F807:G807">
    <cfRule type="expression" dxfId="7872" priority="6866">
      <formula>$C807="A"</formula>
    </cfRule>
  </conditionalFormatting>
  <conditionalFormatting sqref="F807:G807">
    <cfRule type="expression" dxfId="7871" priority="6865">
      <formula>$C807="A"</formula>
    </cfRule>
  </conditionalFormatting>
  <conditionalFormatting sqref="F807:G807">
    <cfRule type="expression" dxfId="7870" priority="6864" stopIfTrue="1">
      <formula>$C807="A"</formula>
    </cfRule>
  </conditionalFormatting>
  <conditionalFormatting sqref="F807:G807">
    <cfRule type="expression" dxfId="7869" priority="6863">
      <formula>$C807="A"</formula>
    </cfRule>
  </conditionalFormatting>
  <conditionalFormatting sqref="F807:G807">
    <cfRule type="expression" dxfId="7868" priority="6862">
      <formula>$C807="A"</formula>
    </cfRule>
  </conditionalFormatting>
  <conditionalFormatting sqref="F807:G807">
    <cfRule type="expression" dxfId="7867" priority="6861" stopIfTrue="1">
      <formula>$C807="A"</formula>
    </cfRule>
  </conditionalFormatting>
  <conditionalFormatting sqref="F807:G807">
    <cfRule type="expression" dxfId="7866" priority="6860">
      <formula>$C807="A"</formula>
    </cfRule>
  </conditionalFormatting>
  <conditionalFormatting sqref="I808:J808">
    <cfRule type="cellIs" dxfId="7865" priority="6859" stopIfTrue="1" operator="greaterThan">
      <formula>14</formula>
    </cfRule>
  </conditionalFormatting>
  <conditionalFormatting sqref="F808:G808">
    <cfRule type="expression" dxfId="7864" priority="6858">
      <formula>$C808="A"</formula>
    </cfRule>
  </conditionalFormatting>
  <conditionalFormatting sqref="F808:G808">
    <cfRule type="expression" dxfId="7863" priority="6857" stopIfTrue="1">
      <formula>$C808="A"</formula>
    </cfRule>
  </conditionalFormatting>
  <conditionalFormatting sqref="F808:G808">
    <cfRule type="expression" dxfId="7862" priority="6856">
      <formula>$C808="A"</formula>
    </cfRule>
  </conditionalFormatting>
  <conditionalFormatting sqref="F808:G808">
    <cfRule type="expression" dxfId="7861" priority="6855">
      <formula>$C808="A"</formula>
    </cfRule>
  </conditionalFormatting>
  <conditionalFormatting sqref="F808:G808">
    <cfRule type="expression" dxfId="7860" priority="6854" stopIfTrue="1">
      <formula>$C808="A"</formula>
    </cfRule>
  </conditionalFormatting>
  <conditionalFormatting sqref="F808:G808">
    <cfRule type="expression" dxfId="7859" priority="6853">
      <formula>$C808="A"</formula>
    </cfRule>
  </conditionalFormatting>
  <conditionalFormatting sqref="F808:G808">
    <cfRule type="expression" dxfId="7858" priority="6852">
      <formula>$C808="A"</formula>
    </cfRule>
  </conditionalFormatting>
  <conditionalFormatting sqref="F808:G808">
    <cfRule type="expression" dxfId="7857" priority="6851" stopIfTrue="1">
      <formula>$C808="A"</formula>
    </cfRule>
  </conditionalFormatting>
  <conditionalFormatting sqref="F808:G808">
    <cfRule type="expression" dxfId="7856" priority="6850">
      <formula>$C808="A"</formula>
    </cfRule>
  </conditionalFormatting>
  <conditionalFormatting sqref="D808:N808">
    <cfRule type="expression" dxfId="7855" priority="6849">
      <formula>$C808="A"</formula>
    </cfRule>
  </conditionalFormatting>
  <conditionalFormatting sqref="H808:N808 D808:E808">
    <cfRule type="expression" dxfId="7854" priority="6848" stopIfTrue="1">
      <formula>$C808="A"</formula>
    </cfRule>
  </conditionalFormatting>
  <conditionalFormatting sqref="F808:G808">
    <cfRule type="expression" dxfId="7853" priority="6847" stopIfTrue="1">
      <formula>$C808="A"</formula>
    </cfRule>
  </conditionalFormatting>
  <conditionalFormatting sqref="F808:G808">
    <cfRule type="expression" dxfId="7852" priority="6846">
      <formula>$C808="A"</formula>
    </cfRule>
  </conditionalFormatting>
  <conditionalFormatting sqref="F808:G808">
    <cfRule type="expression" dxfId="7851" priority="6845">
      <formula>$C808="A"</formula>
    </cfRule>
  </conditionalFormatting>
  <conditionalFormatting sqref="F808:G808">
    <cfRule type="expression" dxfId="7850" priority="6844" stopIfTrue="1">
      <formula>$C808="A"</formula>
    </cfRule>
  </conditionalFormatting>
  <conditionalFormatting sqref="F808:G808">
    <cfRule type="expression" dxfId="7849" priority="6843">
      <formula>$C808="A"</formula>
    </cfRule>
  </conditionalFormatting>
  <conditionalFormatting sqref="F808:G808">
    <cfRule type="expression" dxfId="7848" priority="6842">
      <formula>$C808="A"</formula>
    </cfRule>
  </conditionalFormatting>
  <conditionalFormatting sqref="F808:G808">
    <cfRule type="expression" dxfId="7847" priority="6841" stopIfTrue="1">
      <formula>$C808="A"</formula>
    </cfRule>
  </conditionalFormatting>
  <conditionalFormatting sqref="F808:G808">
    <cfRule type="expression" dxfId="7846" priority="6840">
      <formula>$C808="A"</formula>
    </cfRule>
  </conditionalFormatting>
  <conditionalFormatting sqref="F808:G808">
    <cfRule type="expression" dxfId="7845" priority="6839">
      <formula>$C808="A"</formula>
    </cfRule>
  </conditionalFormatting>
  <conditionalFormatting sqref="F808:G808">
    <cfRule type="expression" dxfId="7844" priority="6838" stopIfTrue="1">
      <formula>$C808="A"</formula>
    </cfRule>
  </conditionalFormatting>
  <conditionalFormatting sqref="F808:G808">
    <cfRule type="expression" dxfId="7843" priority="6837">
      <formula>$C808="A"</formula>
    </cfRule>
  </conditionalFormatting>
  <conditionalFormatting sqref="F808:G808">
    <cfRule type="expression" dxfId="7842" priority="6836">
      <formula>$C808="A"</formula>
    </cfRule>
  </conditionalFormatting>
  <conditionalFormatting sqref="F808:G808">
    <cfRule type="expression" dxfId="7841" priority="6835" stopIfTrue="1">
      <formula>$C808="A"</formula>
    </cfRule>
  </conditionalFormatting>
  <conditionalFormatting sqref="F808:G808">
    <cfRule type="expression" dxfId="7840" priority="6834">
      <formula>$C808="A"</formula>
    </cfRule>
  </conditionalFormatting>
  <conditionalFormatting sqref="I809:J809">
    <cfRule type="cellIs" dxfId="7839" priority="6833" stopIfTrue="1" operator="greaterThan">
      <formula>14</formula>
    </cfRule>
  </conditionalFormatting>
  <conditionalFormatting sqref="F809:G809">
    <cfRule type="expression" dxfId="7838" priority="6832">
      <formula>$C809="A"</formula>
    </cfRule>
  </conditionalFormatting>
  <conditionalFormatting sqref="F809:G809">
    <cfRule type="expression" dxfId="7837" priority="6831" stopIfTrue="1">
      <formula>$C809="A"</formula>
    </cfRule>
  </conditionalFormatting>
  <conditionalFormatting sqref="F809:G809">
    <cfRule type="expression" dxfId="7836" priority="6830">
      <formula>$C809="A"</formula>
    </cfRule>
  </conditionalFormatting>
  <conditionalFormatting sqref="F809:G809">
    <cfRule type="expression" dxfId="7835" priority="6829">
      <formula>$C809="A"</formula>
    </cfRule>
  </conditionalFormatting>
  <conditionalFormatting sqref="F809:G809">
    <cfRule type="expression" dxfId="7834" priority="6828" stopIfTrue="1">
      <formula>$C809="A"</formula>
    </cfRule>
  </conditionalFormatting>
  <conditionalFormatting sqref="F809:G809">
    <cfRule type="expression" dxfId="7833" priority="6827">
      <formula>$C809="A"</formula>
    </cfRule>
  </conditionalFormatting>
  <conditionalFormatting sqref="F809:G809">
    <cfRule type="expression" dxfId="7832" priority="6826">
      <formula>$C809="A"</formula>
    </cfRule>
  </conditionalFormatting>
  <conditionalFormatting sqref="F809:G809">
    <cfRule type="expression" dxfId="7831" priority="6825" stopIfTrue="1">
      <formula>$C809="A"</formula>
    </cfRule>
  </conditionalFormatting>
  <conditionalFormatting sqref="F809:G809">
    <cfRule type="expression" dxfId="7830" priority="6824">
      <formula>$C809="A"</formula>
    </cfRule>
  </conditionalFormatting>
  <conditionalFormatting sqref="D809:N809">
    <cfRule type="expression" dxfId="7829" priority="6823">
      <formula>$C809="A"</formula>
    </cfRule>
  </conditionalFormatting>
  <conditionalFormatting sqref="H809:N809 D809:E809">
    <cfRule type="expression" dxfId="7828" priority="6822" stopIfTrue="1">
      <formula>$C809="A"</formula>
    </cfRule>
  </conditionalFormatting>
  <conditionalFormatting sqref="F809:G809">
    <cfRule type="expression" dxfId="7827" priority="6821" stopIfTrue="1">
      <formula>$C809="A"</formula>
    </cfRule>
  </conditionalFormatting>
  <conditionalFormatting sqref="F809:G809">
    <cfRule type="expression" dxfId="7826" priority="6820">
      <formula>$C809="A"</formula>
    </cfRule>
  </conditionalFormatting>
  <conditionalFormatting sqref="F809:G809">
    <cfRule type="expression" dxfId="7825" priority="6819">
      <formula>$C809="A"</formula>
    </cfRule>
  </conditionalFormatting>
  <conditionalFormatting sqref="F809:G809">
    <cfRule type="expression" dxfId="7824" priority="6818" stopIfTrue="1">
      <formula>$C809="A"</formula>
    </cfRule>
  </conditionalFormatting>
  <conditionalFormatting sqref="F809:G809">
    <cfRule type="expression" dxfId="7823" priority="6817">
      <formula>$C809="A"</formula>
    </cfRule>
  </conditionalFormatting>
  <conditionalFormatting sqref="F809:G809">
    <cfRule type="expression" dxfId="7822" priority="6816">
      <formula>$C809="A"</formula>
    </cfRule>
  </conditionalFormatting>
  <conditionalFormatting sqref="F809:G809">
    <cfRule type="expression" dxfId="7821" priority="6815" stopIfTrue="1">
      <formula>$C809="A"</formula>
    </cfRule>
  </conditionalFormatting>
  <conditionalFormatting sqref="F809:G809">
    <cfRule type="expression" dxfId="7820" priority="6814">
      <formula>$C809="A"</formula>
    </cfRule>
  </conditionalFormatting>
  <conditionalFormatting sqref="F809:G809">
    <cfRule type="expression" dxfId="7819" priority="6813">
      <formula>$C809="A"</formula>
    </cfRule>
  </conditionalFormatting>
  <conditionalFormatting sqref="F809:G809">
    <cfRule type="expression" dxfId="7818" priority="6812" stopIfTrue="1">
      <formula>$C809="A"</formula>
    </cfRule>
  </conditionalFormatting>
  <conditionalFormatting sqref="F809:G809">
    <cfRule type="expression" dxfId="7817" priority="6811">
      <formula>$C809="A"</formula>
    </cfRule>
  </conditionalFormatting>
  <conditionalFormatting sqref="F809:G809">
    <cfRule type="expression" dxfId="7816" priority="6810">
      <formula>$C809="A"</formula>
    </cfRule>
  </conditionalFormatting>
  <conditionalFormatting sqref="F809:G809">
    <cfRule type="expression" dxfId="7815" priority="6809" stopIfTrue="1">
      <formula>$C809="A"</formula>
    </cfRule>
  </conditionalFormatting>
  <conditionalFormatting sqref="F809:G809">
    <cfRule type="expression" dxfId="7814" priority="6808">
      <formula>$C809="A"</formula>
    </cfRule>
  </conditionalFormatting>
  <conditionalFormatting sqref="I810:J810">
    <cfRule type="cellIs" dxfId="7813" priority="6807" stopIfTrue="1" operator="greaterThan">
      <formula>14</formula>
    </cfRule>
  </conditionalFormatting>
  <conditionalFormatting sqref="F810:G810">
    <cfRule type="expression" dxfId="7812" priority="6806">
      <formula>$C810="A"</formula>
    </cfRule>
  </conditionalFormatting>
  <conditionalFormatting sqref="F810:G810">
    <cfRule type="expression" dxfId="7811" priority="6805" stopIfTrue="1">
      <formula>$C810="A"</formula>
    </cfRule>
  </conditionalFormatting>
  <conditionalFormatting sqref="F810:G810">
    <cfRule type="expression" dxfId="7810" priority="6804">
      <formula>$C810="A"</formula>
    </cfRule>
  </conditionalFormatting>
  <conditionalFormatting sqref="F810:G810">
    <cfRule type="expression" dxfId="7809" priority="6803">
      <formula>$C810="A"</formula>
    </cfRule>
  </conditionalFormatting>
  <conditionalFormatting sqref="F810:G810">
    <cfRule type="expression" dxfId="7808" priority="6802" stopIfTrue="1">
      <formula>$C810="A"</formula>
    </cfRule>
  </conditionalFormatting>
  <conditionalFormatting sqref="F810:G810">
    <cfRule type="expression" dxfId="7807" priority="6801">
      <formula>$C810="A"</formula>
    </cfRule>
  </conditionalFormatting>
  <conditionalFormatting sqref="F810:G810">
    <cfRule type="expression" dxfId="7806" priority="6800">
      <formula>$C810="A"</formula>
    </cfRule>
  </conditionalFormatting>
  <conditionalFormatting sqref="F810:G810">
    <cfRule type="expression" dxfId="7805" priority="6799" stopIfTrue="1">
      <formula>$C810="A"</formula>
    </cfRule>
  </conditionalFormatting>
  <conditionalFormatting sqref="F810:G810">
    <cfRule type="expression" dxfId="7804" priority="6798">
      <formula>$C810="A"</formula>
    </cfRule>
  </conditionalFormatting>
  <conditionalFormatting sqref="D810:N810">
    <cfRule type="expression" dxfId="7803" priority="6797">
      <formula>$C810="A"</formula>
    </cfRule>
  </conditionalFormatting>
  <conditionalFormatting sqref="H810:N810 D810:E810">
    <cfRule type="expression" dxfId="7802" priority="6796" stopIfTrue="1">
      <formula>$C810="A"</formula>
    </cfRule>
  </conditionalFormatting>
  <conditionalFormatting sqref="F810:G810">
    <cfRule type="expression" dxfId="7801" priority="6795" stopIfTrue="1">
      <formula>$C810="A"</formula>
    </cfRule>
  </conditionalFormatting>
  <conditionalFormatting sqref="F810:G810">
    <cfRule type="expression" dxfId="7800" priority="6794">
      <formula>$C810="A"</formula>
    </cfRule>
  </conditionalFormatting>
  <conditionalFormatting sqref="F810:G810">
    <cfRule type="expression" dxfId="7799" priority="6793">
      <formula>$C810="A"</formula>
    </cfRule>
  </conditionalFormatting>
  <conditionalFormatting sqref="F810:G810">
    <cfRule type="expression" dxfId="7798" priority="6792" stopIfTrue="1">
      <formula>$C810="A"</formula>
    </cfRule>
  </conditionalFormatting>
  <conditionalFormatting sqref="F810:G810">
    <cfRule type="expression" dxfId="7797" priority="6791">
      <formula>$C810="A"</formula>
    </cfRule>
  </conditionalFormatting>
  <conditionalFormatting sqref="F810:G810">
    <cfRule type="expression" dxfId="7796" priority="6790">
      <formula>$C810="A"</formula>
    </cfRule>
  </conditionalFormatting>
  <conditionalFormatting sqref="F810:G810">
    <cfRule type="expression" dxfId="7795" priority="6789" stopIfTrue="1">
      <formula>$C810="A"</formula>
    </cfRule>
  </conditionalFormatting>
  <conditionalFormatting sqref="F810:G810">
    <cfRule type="expression" dxfId="7794" priority="6788">
      <formula>$C810="A"</formula>
    </cfRule>
  </conditionalFormatting>
  <conditionalFormatting sqref="F810:G810">
    <cfRule type="expression" dxfId="7793" priority="6787">
      <formula>$C810="A"</formula>
    </cfRule>
  </conditionalFormatting>
  <conditionalFormatting sqref="F810:G810">
    <cfRule type="expression" dxfId="7792" priority="6786" stopIfTrue="1">
      <formula>$C810="A"</formula>
    </cfRule>
  </conditionalFormatting>
  <conditionalFormatting sqref="F810:G810">
    <cfRule type="expression" dxfId="7791" priority="6785">
      <formula>$C810="A"</formula>
    </cfRule>
  </conditionalFormatting>
  <conditionalFormatting sqref="F810:G810">
    <cfRule type="expression" dxfId="7790" priority="6784">
      <formula>$C810="A"</formula>
    </cfRule>
  </conditionalFormatting>
  <conditionalFormatting sqref="F810:G810">
    <cfRule type="expression" dxfId="7789" priority="6783" stopIfTrue="1">
      <formula>$C810="A"</formula>
    </cfRule>
  </conditionalFormatting>
  <conditionalFormatting sqref="F810:G810">
    <cfRule type="expression" dxfId="7788" priority="6782">
      <formula>$C810="A"</formula>
    </cfRule>
  </conditionalFormatting>
  <conditionalFormatting sqref="I811:J811">
    <cfRule type="cellIs" dxfId="7787" priority="6781" stopIfTrue="1" operator="greaterThan">
      <formula>14</formula>
    </cfRule>
  </conditionalFormatting>
  <conditionalFormatting sqref="F811:G811">
    <cfRule type="expression" dxfId="7786" priority="6780">
      <formula>$C811="A"</formula>
    </cfRule>
  </conditionalFormatting>
  <conditionalFormatting sqref="F811:G811">
    <cfRule type="expression" dxfId="7785" priority="6779" stopIfTrue="1">
      <formula>$C811="A"</formula>
    </cfRule>
  </conditionalFormatting>
  <conditionalFormatting sqref="F811:G811">
    <cfRule type="expression" dxfId="7784" priority="6778">
      <formula>$C811="A"</formula>
    </cfRule>
  </conditionalFormatting>
  <conditionalFormatting sqref="F811:G811">
    <cfRule type="expression" dxfId="7783" priority="6777">
      <formula>$C811="A"</formula>
    </cfRule>
  </conditionalFormatting>
  <conditionalFormatting sqref="F811:G811">
    <cfRule type="expression" dxfId="7782" priority="6776" stopIfTrue="1">
      <formula>$C811="A"</formula>
    </cfRule>
  </conditionalFormatting>
  <conditionalFormatting sqref="F811:G811">
    <cfRule type="expression" dxfId="7781" priority="6775">
      <formula>$C811="A"</formula>
    </cfRule>
  </conditionalFormatting>
  <conditionalFormatting sqref="F811:G811">
    <cfRule type="expression" dxfId="7780" priority="6774">
      <formula>$C811="A"</formula>
    </cfRule>
  </conditionalFormatting>
  <conditionalFormatting sqref="F811:G811">
    <cfRule type="expression" dxfId="7779" priority="6773" stopIfTrue="1">
      <formula>$C811="A"</formula>
    </cfRule>
  </conditionalFormatting>
  <conditionalFormatting sqref="F811:G811">
    <cfRule type="expression" dxfId="7778" priority="6772">
      <formula>$C811="A"</formula>
    </cfRule>
  </conditionalFormatting>
  <conditionalFormatting sqref="D811:N811">
    <cfRule type="expression" dxfId="7777" priority="6771">
      <formula>$C811="A"</formula>
    </cfRule>
  </conditionalFormatting>
  <conditionalFormatting sqref="H811:N811 D811:E811">
    <cfRule type="expression" dxfId="7776" priority="6770" stopIfTrue="1">
      <formula>$C811="A"</formula>
    </cfRule>
  </conditionalFormatting>
  <conditionalFormatting sqref="F811:G811">
    <cfRule type="expression" dxfId="7775" priority="6769" stopIfTrue="1">
      <formula>$C811="A"</formula>
    </cfRule>
  </conditionalFormatting>
  <conditionalFormatting sqref="F811:G811">
    <cfRule type="expression" dxfId="7774" priority="6768">
      <formula>$C811="A"</formula>
    </cfRule>
  </conditionalFormatting>
  <conditionalFormatting sqref="F811:G811">
    <cfRule type="expression" dxfId="7773" priority="6767">
      <formula>$C811="A"</formula>
    </cfRule>
  </conditionalFormatting>
  <conditionalFormatting sqref="F811:G811">
    <cfRule type="expression" dxfId="7772" priority="6766" stopIfTrue="1">
      <formula>$C811="A"</formula>
    </cfRule>
  </conditionalFormatting>
  <conditionalFormatting sqref="F811:G811">
    <cfRule type="expression" dxfId="7771" priority="6765">
      <formula>$C811="A"</formula>
    </cfRule>
  </conditionalFormatting>
  <conditionalFormatting sqref="F811:G811">
    <cfRule type="expression" dxfId="7770" priority="6764">
      <formula>$C811="A"</formula>
    </cfRule>
  </conditionalFormatting>
  <conditionalFormatting sqref="F811:G811">
    <cfRule type="expression" dxfId="7769" priority="6763" stopIfTrue="1">
      <formula>$C811="A"</formula>
    </cfRule>
  </conditionalFormatting>
  <conditionalFormatting sqref="F811:G811">
    <cfRule type="expression" dxfId="7768" priority="6762">
      <formula>$C811="A"</formula>
    </cfRule>
  </conditionalFormatting>
  <conditionalFormatting sqref="F811:G811">
    <cfRule type="expression" dxfId="7767" priority="6761">
      <formula>$C811="A"</formula>
    </cfRule>
  </conditionalFormatting>
  <conditionalFormatting sqref="F811:G811">
    <cfRule type="expression" dxfId="7766" priority="6760" stopIfTrue="1">
      <formula>$C811="A"</formula>
    </cfRule>
  </conditionalFormatting>
  <conditionalFormatting sqref="F811:G811">
    <cfRule type="expression" dxfId="7765" priority="6759">
      <formula>$C811="A"</formula>
    </cfRule>
  </conditionalFormatting>
  <conditionalFormatting sqref="F811:G811">
    <cfRule type="expression" dxfId="7764" priority="6758">
      <formula>$C811="A"</formula>
    </cfRule>
  </conditionalFormatting>
  <conditionalFormatting sqref="F811:G811">
    <cfRule type="expression" dxfId="7763" priority="6757" stopIfTrue="1">
      <formula>$C811="A"</formula>
    </cfRule>
  </conditionalFormatting>
  <conditionalFormatting sqref="F811:G811">
    <cfRule type="expression" dxfId="7762" priority="6756">
      <formula>$C811="A"</formula>
    </cfRule>
  </conditionalFormatting>
  <conditionalFormatting sqref="I812:J812">
    <cfRule type="cellIs" dxfId="7761" priority="6755" stopIfTrue="1" operator="greaterThan">
      <formula>14</formula>
    </cfRule>
  </conditionalFormatting>
  <conditionalFormatting sqref="F812:G812">
    <cfRule type="expression" dxfId="7760" priority="6754">
      <formula>$C812="A"</formula>
    </cfRule>
  </conditionalFormatting>
  <conditionalFormatting sqref="F812:G812">
    <cfRule type="expression" dxfId="7759" priority="6753" stopIfTrue="1">
      <formula>$C812="A"</formula>
    </cfRule>
  </conditionalFormatting>
  <conditionalFormatting sqref="F812:G812">
    <cfRule type="expression" dxfId="7758" priority="6752">
      <formula>$C812="A"</formula>
    </cfRule>
  </conditionalFormatting>
  <conditionalFormatting sqref="F812:G812">
    <cfRule type="expression" dxfId="7757" priority="6751">
      <formula>$C812="A"</formula>
    </cfRule>
  </conditionalFormatting>
  <conditionalFormatting sqref="F812:G812">
    <cfRule type="expression" dxfId="7756" priority="6750" stopIfTrue="1">
      <formula>$C812="A"</formula>
    </cfRule>
  </conditionalFormatting>
  <conditionalFormatting sqref="F812:G812">
    <cfRule type="expression" dxfId="7755" priority="6749">
      <formula>$C812="A"</formula>
    </cfRule>
  </conditionalFormatting>
  <conditionalFormatting sqref="F812:G812">
    <cfRule type="expression" dxfId="7754" priority="6748">
      <formula>$C812="A"</formula>
    </cfRule>
  </conditionalFormatting>
  <conditionalFormatting sqref="F812:G812">
    <cfRule type="expression" dxfId="7753" priority="6747" stopIfTrue="1">
      <formula>$C812="A"</formula>
    </cfRule>
  </conditionalFormatting>
  <conditionalFormatting sqref="F812:G812">
    <cfRule type="expression" dxfId="7752" priority="6746">
      <formula>$C812="A"</formula>
    </cfRule>
  </conditionalFormatting>
  <conditionalFormatting sqref="D812:N812">
    <cfRule type="expression" dxfId="7751" priority="6745">
      <formula>$C812="A"</formula>
    </cfRule>
  </conditionalFormatting>
  <conditionalFormatting sqref="H812:N812 D812:E812">
    <cfRule type="expression" dxfId="7750" priority="6744" stopIfTrue="1">
      <formula>$C812="A"</formula>
    </cfRule>
  </conditionalFormatting>
  <conditionalFormatting sqref="F812:G812">
    <cfRule type="expression" dxfId="7749" priority="6743" stopIfTrue="1">
      <formula>$C812="A"</formula>
    </cfRule>
  </conditionalFormatting>
  <conditionalFormatting sqref="F812:G812">
    <cfRule type="expression" dxfId="7748" priority="6742">
      <formula>$C812="A"</formula>
    </cfRule>
  </conditionalFormatting>
  <conditionalFormatting sqref="F812:G812">
    <cfRule type="expression" dxfId="7747" priority="6741">
      <formula>$C812="A"</formula>
    </cfRule>
  </conditionalFormatting>
  <conditionalFormatting sqref="F812:G812">
    <cfRule type="expression" dxfId="7746" priority="6740" stopIfTrue="1">
      <formula>$C812="A"</formula>
    </cfRule>
  </conditionalFormatting>
  <conditionalFormatting sqref="F812:G812">
    <cfRule type="expression" dxfId="7745" priority="6739">
      <formula>$C812="A"</formula>
    </cfRule>
  </conditionalFormatting>
  <conditionalFormatting sqref="F812:G812">
    <cfRule type="expression" dxfId="7744" priority="6738">
      <formula>$C812="A"</formula>
    </cfRule>
  </conditionalFormatting>
  <conditionalFormatting sqref="F812:G812">
    <cfRule type="expression" dxfId="7743" priority="6737" stopIfTrue="1">
      <formula>$C812="A"</formula>
    </cfRule>
  </conditionalFormatting>
  <conditionalFormatting sqref="F812:G812">
    <cfRule type="expression" dxfId="7742" priority="6736">
      <formula>$C812="A"</formula>
    </cfRule>
  </conditionalFormatting>
  <conditionalFormatting sqref="F812:G812">
    <cfRule type="expression" dxfId="7741" priority="6735">
      <formula>$C812="A"</formula>
    </cfRule>
  </conditionalFormatting>
  <conditionalFormatting sqref="F812:G812">
    <cfRule type="expression" dxfId="7740" priority="6734" stopIfTrue="1">
      <formula>$C812="A"</formula>
    </cfRule>
  </conditionalFormatting>
  <conditionalFormatting sqref="F812:G812">
    <cfRule type="expression" dxfId="7739" priority="6733">
      <formula>$C812="A"</formula>
    </cfRule>
  </conditionalFormatting>
  <conditionalFormatting sqref="F812:G812">
    <cfRule type="expression" dxfId="7738" priority="6732">
      <formula>$C812="A"</formula>
    </cfRule>
  </conditionalFormatting>
  <conditionalFormatting sqref="F812:G812">
    <cfRule type="expression" dxfId="7737" priority="6731" stopIfTrue="1">
      <formula>$C812="A"</formula>
    </cfRule>
  </conditionalFormatting>
  <conditionalFormatting sqref="F812:G812">
    <cfRule type="expression" dxfId="7736" priority="6730">
      <formula>$C812="A"</formula>
    </cfRule>
  </conditionalFormatting>
  <conditionalFormatting sqref="I813:J813">
    <cfRule type="cellIs" dxfId="7735" priority="6729" stopIfTrue="1" operator="greaterThan">
      <formula>14</formula>
    </cfRule>
  </conditionalFormatting>
  <conditionalFormatting sqref="F813:G813">
    <cfRule type="expression" dxfId="7734" priority="6728">
      <formula>$C813="A"</formula>
    </cfRule>
  </conditionalFormatting>
  <conditionalFormatting sqref="F813:G813">
    <cfRule type="expression" dxfId="7733" priority="6727" stopIfTrue="1">
      <formula>$C813="A"</formula>
    </cfRule>
  </conditionalFormatting>
  <conditionalFormatting sqref="F813:G813">
    <cfRule type="expression" dxfId="7732" priority="6726">
      <formula>$C813="A"</formula>
    </cfRule>
  </conditionalFormatting>
  <conditionalFormatting sqref="F813:G813">
    <cfRule type="expression" dxfId="7731" priority="6725">
      <formula>$C813="A"</formula>
    </cfRule>
  </conditionalFormatting>
  <conditionalFormatting sqref="F813:G813">
    <cfRule type="expression" dxfId="7730" priority="6724" stopIfTrue="1">
      <formula>$C813="A"</formula>
    </cfRule>
  </conditionalFormatting>
  <conditionalFormatting sqref="F813:G813">
    <cfRule type="expression" dxfId="7729" priority="6723">
      <formula>$C813="A"</formula>
    </cfRule>
  </conditionalFormatting>
  <conditionalFormatting sqref="F813:G813">
    <cfRule type="expression" dxfId="7728" priority="6722">
      <formula>$C813="A"</formula>
    </cfRule>
  </conditionalFormatting>
  <conditionalFormatting sqref="F813:G813">
    <cfRule type="expression" dxfId="7727" priority="6721" stopIfTrue="1">
      <formula>$C813="A"</formula>
    </cfRule>
  </conditionalFormatting>
  <conditionalFormatting sqref="F813:G813">
    <cfRule type="expression" dxfId="7726" priority="6720">
      <formula>$C813="A"</formula>
    </cfRule>
  </conditionalFormatting>
  <conditionalFormatting sqref="D813:N813">
    <cfRule type="expression" dxfId="7725" priority="6719">
      <formula>$C813="A"</formula>
    </cfRule>
  </conditionalFormatting>
  <conditionalFormatting sqref="H813:N813 D813:E813">
    <cfRule type="expression" dxfId="7724" priority="6718" stopIfTrue="1">
      <formula>$C813="A"</formula>
    </cfRule>
  </conditionalFormatting>
  <conditionalFormatting sqref="F813:G813">
    <cfRule type="expression" dxfId="7723" priority="6717" stopIfTrue="1">
      <formula>$C813="A"</formula>
    </cfRule>
  </conditionalFormatting>
  <conditionalFormatting sqref="F813:G813">
    <cfRule type="expression" dxfId="7722" priority="6716">
      <formula>$C813="A"</formula>
    </cfRule>
  </conditionalFormatting>
  <conditionalFormatting sqref="F813:G813">
    <cfRule type="expression" dxfId="7721" priority="6715">
      <formula>$C813="A"</formula>
    </cfRule>
  </conditionalFormatting>
  <conditionalFormatting sqref="F813:G813">
    <cfRule type="expression" dxfId="7720" priority="6714" stopIfTrue="1">
      <formula>$C813="A"</formula>
    </cfRule>
  </conditionalFormatting>
  <conditionalFormatting sqref="F813:G813">
    <cfRule type="expression" dxfId="7719" priority="6713">
      <formula>$C813="A"</formula>
    </cfRule>
  </conditionalFormatting>
  <conditionalFormatting sqref="F813:G813">
    <cfRule type="expression" dxfId="7718" priority="6712">
      <formula>$C813="A"</formula>
    </cfRule>
  </conditionalFormatting>
  <conditionalFormatting sqref="F813:G813">
    <cfRule type="expression" dxfId="7717" priority="6711" stopIfTrue="1">
      <formula>$C813="A"</formula>
    </cfRule>
  </conditionalFormatting>
  <conditionalFormatting sqref="F813:G813">
    <cfRule type="expression" dxfId="7716" priority="6710">
      <formula>$C813="A"</formula>
    </cfRule>
  </conditionalFormatting>
  <conditionalFormatting sqref="F813:G813">
    <cfRule type="expression" dxfId="7715" priority="6709">
      <formula>$C813="A"</formula>
    </cfRule>
  </conditionalFormatting>
  <conditionalFormatting sqref="F813:G813">
    <cfRule type="expression" dxfId="7714" priority="6708" stopIfTrue="1">
      <formula>$C813="A"</formula>
    </cfRule>
  </conditionalFormatting>
  <conditionalFormatting sqref="F813:G813">
    <cfRule type="expression" dxfId="7713" priority="6707">
      <formula>$C813="A"</formula>
    </cfRule>
  </conditionalFormatting>
  <conditionalFormatting sqref="F813:G813">
    <cfRule type="expression" dxfId="7712" priority="6706">
      <formula>$C813="A"</formula>
    </cfRule>
  </conditionalFormatting>
  <conditionalFormatting sqref="F813:G813">
    <cfRule type="expression" dxfId="7711" priority="6705" stopIfTrue="1">
      <formula>$C813="A"</formula>
    </cfRule>
  </conditionalFormatting>
  <conditionalFormatting sqref="F813:G813">
    <cfRule type="expression" dxfId="7710" priority="6704">
      <formula>$C813="A"</formula>
    </cfRule>
  </conditionalFormatting>
  <conditionalFormatting sqref="I814:J814">
    <cfRule type="cellIs" dxfId="7709" priority="6703" stopIfTrue="1" operator="greaterThan">
      <formula>14</formula>
    </cfRule>
  </conditionalFormatting>
  <conditionalFormatting sqref="F814:G814">
    <cfRule type="expression" dxfId="7708" priority="6702">
      <formula>$C814="A"</formula>
    </cfRule>
  </conditionalFormatting>
  <conditionalFormatting sqref="F814:G814">
    <cfRule type="expression" dxfId="7707" priority="6701" stopIfTrue="1">
      <formula>$C814="A"</formula>
    </cfRule>
  </conditionalFormatting>
  <conditionalFormatting sqref="F814:G814">
    <cfRule type="expression" dxfId="7706" priority="6700">
      <formula>$C814="A"</formula>
    </cfRule>
  </conditionalFormatting>
  <conditionalFormatting sqref="F814:G814">
    <cfRule type="expression" dxfId="7705" priority="6699">
      <formula>$C814="A"</formula>
    </cfRule>
  </conditionalFormatting>
  <conditionalFormatting sqref="F814:G814">
    <cfRule type="expression" dxfId="7704" priority="6698" stopIfTrue="1">
      <formula>$C814="A"</formula>
    </cfRule>
  </conditionalFormatting>
  <conditionalFormatting sqref="F814:G814">
    <cfRule type="expression" dxfId="7703" priority="6697">
      <formula>$C814="A"</formula>
    </cfRule>
  </conditionalFormatting>
  <conditionalFormatting sqref="F814:G814">
    <cfRule type="expression" dxfId="7702" priority="6696">
      <formula>$C814="A"</formula>
    </cfRule>
  </conditionalFormatting>
  <conditionalFormatting sqref="F814:G814">
    <cfRule type="expression" dxfId="7701" priority="6695" stopIfTrue="1">
      <formula>$C814="A"</formula>
    </cfRule>
  </conditionalFormatting>
  <conditionalFormatting sqref="F814:G814">
    <cfRule type="expression" dxfId="7700" priority="6694">
      <formula>$C814="A"</formula>
    </cfRule>
  </conditionalFormatting>
  <conditionalFormatting sqref="D814:N814">
    <cfRule type="expression" dxfId="7699" priority="6693">
      <formula>$C814="A"</formula>
    </cfRule>
  </conditionalFormatting>
  <conditionalFormatting sqref="H814:N814 D814:E814">
    <cfRule type="expression" dxfId="7698" priority="6692" stopIfTrue="1">
      <formula>$C814="A"</formula>
    </cfRule>
  </conditionalFormatting>
  <conditionalFormatting sqref="F814:G814">
    <cfRule type="expression" dxfId="7697" priority="6691" stopIfTrue="1">
      <formula>$C814="A"</formula>
    </cfRule>
  </conditionalFormatting>
  <conditionalFormatting sqref="F814:G814">
    <cfRule type="expression" dxfId="7696" priority="6690">
      <formula>$C814="A"</formula>
    </cfRule>
  </conditionalFormatting>
  <conditionalFormatting sqref="F814:G814">
    <cfRule type="expression" dxfId="7695" priority="6689">
      <formula>$C814="A"</formula>
    </cfRule>
  </conditionalFormatting>
  <conditionalFormatting sqref="F814:G814">
    <cfRule type="expression" dxfId="7694" priority="6688" stopIfTrue="1">
      <formula>$C814="A"</formula>
    </cfRule>
  </conditionalFormatting>
  <conditionalFormatting sqref="F814:G814">
    <cfRule type="expression" dxfId="7693" priority="6687">
      <formula>$C814="A"</formula>
    </cfRule>
  </conditionalFormatting>
  <conditionalFormatting sqref="F814:G814">
    <cfRule type="expression" dxfId="7692" priority="6686">
      <formula>$C814="A"</formula>
    </cfRule>
  </conditionalFormatting>
  <conditionalFormatting sqref="F814:G814">
    <cfRule type="expression" dxfId="7691" priority="6685" stopIfTrue="1">
      <formula>$C814="A"</formula>
    </cfRule>
  </conditionalFormatting>
  <conditionalFormatting sqref="F814:G814">
    <cfRule type="expression" dxfId="7690" priority="6684">
      <formula>$C814="A"</formula>
    </cfRule>
  </conditionalFormatting>
  <conditionalFormatting sqref="F814:G814">
    <cfRule type="expression" dxfId="7689" priority="6683">
      <formula>$C814="A"</formula>
    </cfRule>
  </conditionalFormatting>
  <conditionalFormatting sqref="F814:G814">
    <cfRule type="expression" dxfId="7688" priority="6682" stopIfTrue="1">
      <formula>$C814="A"</formula>
    </cfRule>
  </conditionalFormatting>
  <conditionalFormatting sqref="F814:G814">
    <cfRule type="expression" dxfId="7687" priority="6681">
      <formula>$C814="A"</formula>
    </cfRule>
  </conditionalFormatting>
  <conditionalFormatting sqref="F814:G814">
    <cfRule type="expression" dxfId="7686" priority="6680">
      <formula>$C814="A"</formula>
    </cfRule>
  </conditionalFormatting>
  <conditionalFormatting sqref="F814:G814">
    <cfRule type="expression" dxfId="7685" priority="6679" stopIfTrue="1">
      <formula>$C814="A"</formula>
    </cfRule>
  </conditionalFormatting>
  <conditionalFormatting sqref="F814:G814">
    <cfRule type="expression" dxfId="7684" priority="6678">
      <formula>$C814="A"</formula>
    </cfRule>
  </conditionalFormatting>
  <conditionalFormatting sqref="I815:J815">
    <cfRule type="cellIs" dxfId="7683" priority="6677" stopIfTrue="1" operator="greaterThan">
      <formula>14</formula>
    </cfRule>
  </conditionalFormatting>
  <conditionalFormatting sqref="F815:G815">
    <cfRule type="expression" dxfId="7682" priority="6676">
      <formula>$C815="A"</formula>
    </cfRule>
  </conditionalFormatting>
  <conditionalFormatting sqref="F815:G815">
    <cfRule type="expression" dxfId="7681" priority="6675" stopIfTrue="1">
      <formula>$C815="A"</formula>
    </cfRule>
  </conditionalFormatting>
  <conditionalFormatting sqref="F815:G815">
    <cfRule type="expression" dxfId="7680" priority="6674">
      <formula>$C815="A"</formula>
    </cfRule>
  </conditionalFormatting>
  <conditionalFormatting sqref="F815:G815">
    <cfRule type="expression" dxfId="7679" priority="6673">
      <formula>$C815="A"</formula>
    </cfRule>
  </conditionalFormatting>
  <conditionalFormatting sqref="F815:G815">
    <cfRule type="expression" dxfId="7678" priority="6672" stopIfTrue="1">
      <formula>$C815="A"</formula>
    </cfRule>
  </conditionalFormatting>
  <conditionalFormatting sqref="F815:G815">
    <cfRule type="expression" dxfId="7677" priority="6671">
      <formula>$C815="A"</formula>
    </cfRule>
  </conditionalFormatting>
  <conditionalFormatting sqref="F815:G815">
    <cfRule type="expression" dxfId="7676" priority="6670">
      <formula>$C815="A"</formula>
    </cfRule>
  </conditionalFormatting>
  <conditionalFormatting sqref="F815:G815">
    <cfRule type="expression" dxfId="7675" priority="6669" stopIfTrue="1">
      <formula>$C815="A"</formula>
    </cfRule>
  </conditionalFormatting>
  <conditionalFormatting sqref="F815:G815">
    <cfRule type="expression" dxfId="7674" priority="6668">
      <formula>$C815="A"</formula>
    </cfRule>
  </conditionalFormatting>
  <conditionalFormatting sqref="D815:N815">
    <cfRule type="expression" dxfId="7673" priority="6667">
      <formula>$C815="A"</formula>
    </cfRule>
  </conditionalFormatting>
  <conditionalFormatting sqref="H815:N815 D815:E815">
    <cfRule type="expression" dxfId="7672" priority="6666" stopIfTrue="1">
      <formula>$C815="A"</formula>
    </cfRule>
  </conditionalFormatting>
  <conditionalFormatting sqref="F815:G815">
    <cfRule type="expression" dxfId="7671" priority="6665" stopIfTrue="1">
      <formula>$C815="A"</formula>
    </cfRule>
  </conditionalFormatting>
  <conditionalFormatting sqref="F815:G815">
    <cfRule type="expression" dxfId="7670" priority="6664">
      <formula>$C815="A"</formula>
    </cfRule>
  </conditionalFormatting>
  <conditionalFormatting sqref="F815:G815">
    <cfRule type="expression" dxfId="7669" priority="6663">
      <formula>$C815="A"</formula>
    </cfRule>
  </conditionalFormatting>
  <conditionalFormatting sqref="F815:G815">
    <cfRule type="expression" dxfId="7668" priority="6662" stopIfTrue="1">
      <formula>$C815="A"</formula>
    </cfRule>
  </conditionalFormatting>
  <conditionalFormatting sqref="F815:G815">
    <cfRule type="expression" dxfId="7667" priority="6661">
      <formula>$C815="A"</formula>
    </cfRule>
  </conditionalFormatting>
  <conditionalFormatting sqref="F815:G815">
    <cfRule type="expression" dxfId="7666" priority="6660">
      <formula>$C815="A"</formula>
    </cfRule>
  </conditionalFormatting>
  <conditionalFormatting sqref="F815:G815">
    <cfRule type="expression" dxfId="7665" priority="6659" stopIfTrue="1">
      <formula>$C815="A"</formula>
    </cfRule>
  </conditionalFormatting>
  <conditionalFormatting sqref="F815:G815">
    <cfRule type="expression" dxfId="7664" priority="6658">
      <formula>$C815="A"</formula>
    </cfRule>
  </conditionalFormatting>
  <conditionalFormatting sqref="F815:G815">
    <cfRule type="expression" dxfId="7663" priority="6657">
      <formula>$C815="A"</formula>
    </cfRule>
  </conditionalFormatting>
  <conditionalFormatting sqref="F815:G815">
    <cfRule type="expression" dxfId="7662" priority="6656" stopIfTrue="1">
      <formula>$C815="A"</formula>
    </cfRule>
  </conditionalFormatting>
  <conditionalFormatting sqref="F815:G815">
    <cfRule type="expression" dxfId="7661" priority="6655">
      <formula>$C815="A"</formula>
    </cfRule>
  </conditionalFormatting>
  <conditionalFormatting sqref="F815:G815">
    <cfRule type="expression" dxfId="7660" priority="6654">
      <formula>$C815="A"</formula>
    </cfRule>
  </conditionalFormatting>
  <conditionalFormatting sqref="F815:G815">
    <cfRule type="expression" dxfId="7659" priority="6653" stopIfTrue="1">
      <formula>$C815="A"</formula>
    </cfRule>
  </conditionalFormatting>
  <conditionalFormatting sqref="F815:G815">
    <cfRule type="expression" dxfId="7658" priority="6652">
      <formula>$C815="A"</formula>
    </cfRule>
  </conditionalFormatting>
  <conditionalFormatting sqref="I816:J816">
    <cfRule type="cellIs" dxfId="7657" priority="6651" stopIfTrue="1" operator="greaterThan">
      <formula>14</formula>
    </cfRule>
  </conditionalFormatting>
  <conditionalFormatting sqref="F816:G816">
    <cfRule type="expression" dxfId="7656" priority="6650">
      <formula>$C816="A"</formula>
    </cfRule>
  </conditionalFormatting>
  <conditionalFormatting sqref="F816:G816">
    <cfRule type="expression" dxfId="7655" priority="6649" stopIfTrue="1">
      <formula>$C816="A"</formula>
    </cfRule>
  </conditionalFormatting>
  <conditionalFormatting sqref="F816:G816">
    <cfRule type="expression" dxfId="7654" priority="6648">
      <formula>$C816="A"</formula>
    </cfRule>
  </conditionalFormatting>
  <conditionalFormatting sqref="F816:G816">
    <cfRule type="expression" dxfId="7653" priority="6647">
      <formula>$C816="A"</formula>
    </cfRule>
  </conditionalFormatting>
  <conditionalFormatting sqref="F816:G816">
    <cfRule type="expression" dxfId="7652" priority="6646" stopIfTrue="1">
      <formula>$C816="A"</formula>
    </cfRule>
  </conditionalFormatting>
  <conditionalFormatting sqref="F816:G816">
    <cfRule type="expression" dxfId="7651" priority="6645">
      <formula>$C816="A"</formula>
    </cfRule>
  </conditionalFormatting>
  <conditionalFormatting sqref="F816:G816">
    <cfRule type="expression" dxfId="7650" priority="6644">
      <formula>$C816="A"</formula>
    </cfRule>
  </conditionalFormatting>
  <conditionalFormatting sqref="F816:G816">
    <cfRule type="expression" dxfId="7649" priority="6643" stopIfTrue="1">
      <formula>$C816="A"</formula>
    </cfRule>
  </conditionalFormatting>
  <conditionalFormatting sqref="F816:G816">
    <cfRule type="expression" dxfId="7648" priority="6642">
      <formula>$C816="A"</formula>
    </cfRule>
  </conditionalFormatting>
  <conditionalFormatting sqref="D816:N816">
    <cfRule type="expression" dxfId="7647" priority="6641">
      <formula>$C816="A"</formula>
    </cfRule>
  </conditionalFormatting>
  <conditionalFormatting sqref="H816:N816 D816:E816">
    <cfRule type="expression" dxfId="7646" priority="6640" stopIfTrue="1">
      <formula>$C816="A"</formula>
    </cfRule>
  </conditionalFormatting>
  <conditionalFormatting sqref="F816:G816">
    <cfRule type="expression" dxfId="7645" priority="6639" stopIfTrue="1">
      <formula>$C816="A"</formula>
    </cfRule>
  </conditionalFormatting>
  <conditionalFormatting sqref="F816:G816">
    <cfRule type="expression" dxfId="7644" priority="6638">
      <formula>$C816="A"</formula>
    </cfRule>
  </conditionalFormatting>
  <conditionalFormatting sqref="F816:G816">
    <cfRule type="expression" dxfId="7643" priority="6637">
      <formula>$C816="A"</formula>
    </cfRule>
  </conditionalFormatting>
  <conditionalFormatting sqref="F816:G816">
    <cfRule type="expression" dxfId="7642" priority="6636" stopIfTrue="1">
      <formula>$C816="A"</formula>
    </cfRule>
  </conditionalFormatting>
  <conditionalFormatting sqref="F816:G816">
    <cfRule type="expression" dxfId="7641" priority="6635">
      <formula>$C816="A"</formula>
    </cfRule>
  </conditionalFormatting>
  <conditionalFormatting sqref="F816:G816">
    <cfRule type="expression" dxfId="7640" priority="6634">
      <formula>$C816="A"</formula>
    </cfRule>
  </conditionalFormatting>
  <conditionalFormatting sqref="F816:G816">
    <cfRule type="expression" dxfId="7639" priority="6633" stopIfTrue="1">
      <formula>$C816="A"</formula>
    </cfRule>
  </conditionalFormatting>
  <conditionalFormatting sqref="F816:G816">
    <cfRule type="expression" dxfId="7638" priority="6632">
      <formula>$C816="A"</formula>
    </cfRule>
  </conditionalFormatting>
  <conditionalFormatting sqref="F816:G816">
    <cfRule type="expression" dxfId="7637" priority="6631">
      <formula>$C816="A"</formula>
    </cfRule>
  </conditionalFormatting>
  <conditionalFormatting sqref="F816:G816">
    <cfRule type="expression" dxfId="7636" priority="6630" stopIfTrue="1">
      <formula>$C816="A"</formula>
    </cfRule>
  </conditionalFormatting>
  <conditionalFormatting sqref="F816:G816">
    <cfRule type="expression" dxfId="7635" priority="6629">
      <formula>$C816="A"</formula>
    </cfRule>
  </conditionalFormatting>
  <conditionalFormatting sqref="F816:G816">
    <cfRule type="expression" dxfId="7634" priority="6628">
      <formula>$C816="A"</formula>
    </cfRule>
  </conditionalFormatting>
  <conditionalFormatting sqref="F816:G816">
    <cfRule type="expression" dxfId="7633" priority="6627" stopIfTrue="1">
      <formula>$C816="A"</formula>
    </cfRule>
  </conditionalFormatting>
  <conditionalFormatting sqref="F816:G816">
    <cfRule type="expression" dxfId="7632" priority="6626">
      <formula>$C816="A"</formula>
    </cfRule>
  </conditionalFormatting>
  <conditionalFormatting sqref="I817:J817">
    <cfRule type="cellIs" dxfId="7631" priority="6625" stopIfTrue="1" operator="greaterThan">
      <formula>14</formula>
    </cfRule>
  </conditionalFormatting>
  <conditionalFormatting sqref="F817:G817">
    <cfRule type="expression" dxfId="7630" priority="6624">
      <formula>$C817="A"</formula>
    </cfRule>
  </conditionalFormatting>
  <conditionalFormatting sqref="F817:G817">
    <cfRule type="expression" dxfId="7629" priority="6623" stopIfTrue="1">
      <formula>$C817="A"</formula>
    </cfRule>
  </conditionalFormatting>
  <conditionalFormatting sqref="F817:G817">
    <cfRule type="expression" dxfId="7628" priority="6622">
      <formula>$C817="A"</formula>
    </cfRule>
  </conditionalFormatting>
  <conditionalFormatting sqref="F817:G817">
    <cfRule type="expression" dxfId="7627" priority="6621">
      <formula>$C817="A"</formula>
    </cfRule>
  </conditionalFormatting>
  <conditionalFormatting sqref="F817:G817">
    <cfRule type="expression" dxfId="7626" priority="6620" stopIfTrue="1">
      <formula>$C817="A"</formula>
    </cfRule>
  </conditionalFormatting>
  <conditionalFormatting sqref="F817:G817">
    <cfRule type="expression" dxfId="7625" priority="6619">
      <formula>$C817="A"</formula>
    </cfRule>
  </conditionalFormatting>
  <conditionalFormatting sqref="F817:G817">
    <cfRule type="expression" dxfId="7624" priority="6618">
      <formula>$C817="A"</formula>
    </cfRule>
  </conditionalFormatting>
  <conditionalFormatting sqref="F817:G817">
    <cfRule type="expression" dxfId="7623" priority="6617" stopIfTrue="1">
      <formula>$C817="A"</formula>
    </cfRule>
  </conditionalFormatting>
  <conditionalFormatting sqref="F817:G817">
    <cfRule type="expression" dxfId="7622" priority="6616">
      <formula>$C817="A"</formula>
    </cfRule>
  </conditionalFormatting>
  <conditionalFormatting sqref="D817:N817">
    <cfRule type="expression" dxfId="7621" priority="6615">
      <formula>$C817="A"</formula>
    </cfRule>
  </conditionalFormatting>
  <conditionalFormatting sqref="H817:N817 D817:E817">
    <cfRule type="expression" dxfId="7620" priority="6614" stopIfTrue="1">
      <formula>$C817="A"</formula>
    </cfRule>
  </conditionalFormatting>
  <conditionalFormatting sqref="F817:G817">
    <cfRule type="expression" dxfId="7619" priority="6613" stopIfTrue="1">
      <formula>$C817="A"</formula>
    </cfRule>
  </conditionalFormatting>
  <conditionalFormatting sqref="F817:G817">
    <cfRule type="expression" dxfId="7618" priority="6612">
      <formula>$C817="A"</formula>
    </cfRule>
  </conditionalFormatting>
  <conditionalFormatting sqref="F817:G817">
    <cfRule type="expression" dxfId="7617" priority="6611">
      <formula>$C817="A"</formula>
    </cfRule>
  </conditionalFormatting>
  <conditionalFormatting sqref="F817:G817">
    <cfRule type="expression" dxfId="7616" priority="6610" stopIfTrue="1">
      <formula>$C817="A"</formula>
    </cfRule>
  </conditionalFormatting>
  <conditionalFormatting sqref="F817:G817">
    <cfRule type="expression" dxfId="7615" priority="6609">
      <formula>$C817="A"</formula>
    </cfRule>
  </conditionalFormatting>
  <conditionalFormatting sqref="F817:G817">
    <cfRule type="expression" dxfId="7614" priority="6608">
      <formula>$C817="A"</formula>
    </cfRule>
  </conditionalFormatting>
  <conditionalFormatting sqref="F817:G817">
    <cfRule type="expression" dxfId="7613" priority="6607" stopIfTrue="1">
      <formula>$C817="A"</formula>
    </cfRule>
  </conditionalFormatting>
  <conditionalFormatting sqref="F817:G817">
    <cfRule type="expression" dxfId="7612" priority="6606">
      <formula>$C817="A"</formula>
    </cfRule>
  </conditionalFormatting>
  <conditionalFormatting sqref="F817:G817">
    <cfRule type="expression" dxfId="7611" priority="6605">
      <formula>$C817="A"</formula>
    </cfRule>
  </conditionalFormatting>
  <conditionalFormatting sqref="F817:G817">
    <cfRule type="expression" dxfId="7610" priority="6604" stopIfTrue="1">
      <formula>$C817="A"</formula>
    </cfRule>
  </conditionalFormatting>
  <conditionalFormatting sqref="F817:G817">
    <cfRule type="expression" dxfId="7609" priority="6603">
      <formula>$C817="A"</formula>
    </cfRule>
  </conditionalFormatting>
  <conditionalFormatting sqref="F817:G817">
    <cfRule type="expression" dxfId="7608" priority="6602">
      <formula>$C817="A"</formula>
    </cfRule>
  </conditionalFormatting>
  <conditionalFormatting sqref="F817:G817">
    <cfRule type="expression" dxfId="7607" priority="6601" stopIfTrue="1">
      <formula>$C817="A"</formula>
    </cfRule>
  </conditionalFormatting>
  <conditionalFormatting sqref="F817:G817">
    <cfRule type="expression" dxfId="7606" priority="6600">
      <formula>$C817="A"</formula>
    </cfRule>
  </conditionalFormatting>
  <conditionalFormatting sqref="I818:J818">
    <cfRule type="cellIs" dxfId="7605" priority="6599" stopIfTrue="1" operator="greaterThan">
      <formula>14</formula>
    </cfRule>
  </conditionalFormatting>
  <conditionalFormatting sqref="F818:G818">
    <cfRule type="expression" dxfId="7604" priority="6598">
      <formula>$C818="A"</formula>
    </cfRule>
  </conditionalFormatting>
  <conditionalFormatting sqref="F818:G818">
    <cfRule type="expression" dxfId="7603" priority="6597" stopIfTrue="1">
      <formula>$C818="A"</formula>
    </cfRule>
  </conditionalFormatting>
  <conditionalFormatting sqref="F818:G818">
    <cfRule type="expression" dxfId="7602" priority="6596">
      <formula>$C818="A"</formula>
    </cfRule>
  </conditionalFormatting>
  <conditionalFormatting sqref="F818:G818">
    <cfRule type="expression" dxfId="7601" priority="6595">
      <formula>$C818="A"</formula>
    </cfRule>
  </conditionalFormatting>
  <conditionalFormatting sqref="F818:G818">
    <cfRule type="expression" dxfId="7600" priority="6594" stopIfTrue="1">
      <formula>$C818="A"</formula>
    </cfRule>
  </conditionalFormatting>
  <conditionalFormatting sqref="F818:G818">
    <cfRule type="expression" dxfId="7599" priority="6593">
      <formula>$C818="A"</formula>
    </cfRule>
  </conditionalFormatting>
  <conditionalFormatting sqref="F818:G818">
    <cfRule type="expression" dxfId="7598" priority="6592">
      <formula>$C818="A"</formula>
    </cfRule>
  </conditionalFormatting>
  <conditionalFormatting sqref="F818:G818">
    <cfRule type="expression" dxfId="7597" priority="6591" stopIfTrue="1">
      <formula>$C818="A"</formula>
    </cfRule>
  </conditionalFormatting>
  <conditionalFormatting sqref="F818:G818">
    <cfRule type="expression" dxfId="7596" priority="6590">
      <formula>$C818="A"</formula>
    </cfRule>
  </conditionalFormatting>
  <conditionalFormatting sqref="D818:N818">
    <cfRule type="expression" dxfId="7595" priority="6589">
      <formula>$C818="A"</formula>
    </cfRule>
  </conditionalFormatting>
  <conditionalFormatting sqref="H818:N818 D818:E818">
    <cfRule type="expression" dxfId="7594" priority="6588" stopIfTrue="1">
      <formula>$C818="A"</formula>
    </cfRule>
  </conditionalFormatting>
  <conditionalFormatting sqref="F818:G818">
    <cfRule type="expression" dxfId="7593" priority="6587" stopIfTrue="1">
      <formula>$C818="A"</formula>
    </cfRule>
  </conditionalFormatting>
  <conditionalFormatting sqref="F818:G818">
    <cfRule type="expression" dxfId="7592" priority="6586">
      <formula>$C818="A"</formula>
    </cfRule>
  </conditionalFormatting>
  <conditionalFormatting sqref="F818:G818">
    <cfRule type="expression" dxfId="7591" priority="6585">
      <formula>$C818="A"</formula>
    </cfRule>
  </conditionalFormatting>
  <conditionalFormatting sqref="F818:G818">
    <cfRule type="expression" dxfId="7590" priority="6584" stopIfTrue="1">
      <formula>$C818="A"</formula>
    </cfRule>
  </conditionalFormatting>
  <conditionalFormatting sqref="F818:G818">
    <cfRule type="expression" dxfId="7589" priority="6583">
      <formula>$C818="A"</formula>
    </cfRule>
  </conditionalFormatting>
  <conditionalFormatting sqref="F818:G818">
    <cfRule type="expression" dxfId="7588" priority="6582">
      <formula>$C818="A"</formula>
    </cfRule>
  </conditionalFormatting>
  <conditionalFormatting sqref="F818:G818">
    <cfRule type="expression" dxfId="7587" priority="6581" stopIfTrue="1">
      <formula>$C818="A"</formula>
    </cfRule>
  </conditionalFormatting>
  <conditionalFormatting sqref="F818:G818">
    <cfRule type="expression" dxfId="7586" priority="6580">
      <formula>$C818="A"</formula>
    </cfRule>
  </conditionalFormatting>
  <conditionalFormatting sqref="F818:G818">
    <cfRule type="expression" dxfId="7585" priority="6579">
      <formula>$C818="A"</formula>
    </cfRule>
  </conditionalFormatting>
  <conditionalFormatting sqref="F818:G818">
    <cfRule type="expression" dxfId="7584" priority="6578" stopIfTrue="1">
      <formula>$C818="A"</formula>
    </cfRule>
  </conditionalFormatting>
  <conditionalFormatting sqref="F818:G818">
    <cfRule type="expression" dxfId="7583" priority="6577">
      <formula>$C818="A"</formula>
    </cfRule>
  </conditionalFormatting>
  <conditionalFormatting sqref="F818:G818">
    <cfRule type="expression" dxfId="7582" priority="6576">
      <formula>$C818="A"</formula>
    </cfRule>
  </conditionalFormatting>
  <conditionalFormatting sqref="F818:G818">
    <cfRule type="expression" dxfId="7581" priority="6575" stopIfTrue="1">
      <formula>$C818="A"</formula>
    </cfRule>
  </conditionalFormatting>
  <conditionalFormatting sqref="F818:G818">
    <cfRule type="expression" dxfId="7580" priority="6574">
      <formula>$C818="A"</formula>
    </cfRule>
  </conditionalFormatting>
  <conditionalFormatting sqref="I819:J819">
    <cfRule type="cellIs" dxfId="7579" priority="6573" stopIfTrue="1" operator="greaterThan">
      <formula>14</formula>
    </cfRule>
  </conditionalFormatting>
  <conditionalFormatting sqref="F819:G819">
    <cfRule type="expression" dxfId="7578" priority="6572">
      <formula>$C819="A"</formula>
    </cfRule>
  </conditionalFormatting>
  <conditionalFormatting sqref="F819:G819">
    <cfRule type="expression" dxfId="7577" priority="6571" stopIfTrue="1">
      <formula>$C819="A"</formula>
    </cfRule>
  </conditionalFormatting>
  <conditionalFormatting sqref="F819:G819">
    <cfRule type="expression" dxfId="7576" priority="6570">
      <formula>$C819="A"</formula>
    </cfRule>
  </conditionalFormatting>
  <conditionalFormatting sqref="F819:G819">
    <cfRule type="expression" dxfId="7575" priority="6569">
      <formula>$C819="A"</formula>
    </cfRule>
  </conditionalFormatting>
  <conditionalFormatting sqref="F819:G819">
    <cfRule type="expression" dxfId="7574" priority="6568" stopIfTrue="1">
      <formula>$C819="A"</formula>
    </cfRule>
  </conditionalFormatting>
  <conditionalFormatting sqref="F819:G819">
    <cfRule type="expression" dxfId="7573" priority="6567">
      <formula>$C819="A"</formula>
    </cfRule>
  </conditionalFormatting>
  <conditionalFormatting sqref="F819:G819">
    <cfRule type="expression" dxfId="7572" priority="6566">
      <formula>$C819="A"</formula>
    </cfRule>
  </conditionalFormatting>
  <conditionalFormatting sqref="F819:G819">
    <cfRule type="expression" dxfId="7571" priority="6565" stopIfTrue="1">
      <formula>$C819="A"</formula>
    </cfRule>
  </conditionalFormatting>
  <conditionalFormatting sqref="F819:G819">
    <cfRule type="expression" dxfId="7570" priority="6564">
      <formula>$C819="A"</formula>
    </cfRule>
  </conditionalFormatting>
  <conditionalFormatting sqref="D819:N819">
    <cfRule type="expression" dxfId="7569" priority="6563">
      <formula>$C819="A"</formula>
    </cfRule>
  </conditionalFormatting>
  <conditionalFormatting sqref="H819:N819 D819:E819">
    <cfRule type="expression" dxfId="7568" priority="6562" stopIfTrue="1">
      <formula>$C819="A"</formula>
    </cfRule>
  </conditionalFormatting>
  <conditionalFormatting sqref="F819:G819">
    <cfRule type="expression" dxfId="7567" priority="6561" stopIfTrue="1">
      <formula>$C819="A"</formula>
    </cfRule>
  </conditionalFormatting>
  <conditionalFormatting sqref="F819:G819">
    <cfRule type="expression" dxfId="7566" priority="6560">
      <formula>$C819="A"</formula>
    </cfRule>
  </conditionalFormatting>
  <conditionalFormatting sqref="F819:G819">
    <cfRule type="expression" dxfId="7565" priority="6559">
      <formula>$C819="A"</formula>
    </cfRule>
  </conditionalFormatting>
  <conditionalFormatting sqref="F819:G819">
    <cfRule type="expression" dxfId="7564" priority="6558" stopIfTrue="1">
      <formula>$C819="A"</formula>
    </cfRule>
  </conditionalFormatting>
  <conditionalFormatting sqref="F819:G819">
    <cfRule type="expression" dxfId="7563" priority="6557">
      <formula>$C819="A"</formula>
    </cfRule>
  </conditionalFormatting>
  <conditionalFormatting sqref="F819:G819">
    <cfRule type="expression" dxfId="7562" priority="6556">
      <formula>$C819="A"</formula>
    </cfRule>
  </conditionalFormatting>
  <conditionalFormatting sqref="F819:G819">
    <cfRule type="expression" dxfId="7561" priority="6555" stopIfTrue="1">
      <formula>$C819="A"</formula>
    </cfRule>
  </conditionalFormatting>
  <conditionalFormatting sqref="F819:G819">
    <cfRule type="expression" dxfId="7560" priority="6554">
      <formula>$C819="A"</formula>
    </cfRule>
  </conditionalFormatting>
  <conditionalFormatting sqref="F819:G819">
    <cfRule type="expression" dxfId="7559" priority="6553">
      <formula>$C819="A"</formula>
    </cfRule>
  </conditionalFormatting>
  <conditionalFormatting sqref="F819:G819">
    <cfRule type="expression" dxfId="7558" priority="6552" stopIfTrue="1">
      <formula>$C819="A"</formula>
    </cfRule>
  </conditionalFormatting>
  <conditionalFormatting sqref="F819:G819">
    <cfRule type="expression" dxfId="7557" priority="6551">
      <formula>$C819="A"</formula>
    </cfRule>
  </conditionalFormatting>
  <conditionalFormatting sqref="F819:G819">
    <cfRule type="expression" dxfId="7556" priority="6550">
      <formula>$C819="A"</formula>
    </cfRule>
  </conditionalFormatting>
  <conditionalFormatting sqref="F819:G819">
    <cfRule type="expression" dxfId="7555" priority="6549" stopIfTrue="1">
      <formula>$C819="A"</formula>
    </cfRule>
  </conditionalFormatting>
  <conditionalFormatting sqref="F819:G819">
    <cfRule type="expression" dxfId="7554" priority="6548">
      <formula>$C819="A"</formula>
    </cfRule>
  </conditionalFormatting>
  <conditionalFormatting sqref="I820:J820">
    <cfRule type="cellIs" dxfId="7553" priority="6547" stopIfTrue="1" operator="greaterThan">
      <formula>14</formula>
    </cfRule>
  </conditionalFormatting>
  <conditionalFormatting sqref="F820:G820">
    <cfRule type="expression" dxfId="7552" priority="6546">
      <formula>$C820="A"</formula>
    </cfRule>
  </conditionalFormatting>
  <conditionalFormatting sqref="F820:G820">
    <cfRule type="expression" dxfId="7551" priority="6545" stopIfTrue="1">
      <formula>$C820="A"</formula>
    </cfRule>
  </conditionalFormatting>
  <conditionalFormatting sqref="F820:G820">
    <cfRule type="expression" dxfId="7550" priority="6544">
      <formula>$C820="A"</formula>
    </cfRule>
  </conditionalFormatting>
  <conditionalFormatting sqref="F820:G820">
    <cfRule type="expression" dxfId="7549" priority="6543">
      <formula>$C820="A"</formula>
    </cfRule>
  </conditionalFormatting>
  <conditionalFormatting sqref="F820:G820">
    <cfRule type="expression" dxfId="7548" priority="6542" stopIfTrue="1">
      <formula>$C820="A"</formula>
    </cfRule>
  </conditionalFormatting>
  <conditionalFormatting sqref="F820:G820">
    <cfRule type="expression" dxfId="7547" priority="6541">
      <formula>$C820="A"</formula>
    </cfRule>
  </conditionalFormatting>
  <conditionalFormatting sqref="F820:G820">
    <cfRule type="expression" dxfId="7546" priority="6540">
      <formula>$C820="A"</formula>
    </cfRule>
  </conditionalFormatting>
  <conditionalFormatting sqref="F820:G820">
    <cfRule type="expression" dxfId="7545" priority="6539" stopIfTrue="1">
      <formula>$C820="A"</formula>
    </cfRule>
  </conditionalFormatting>
  <conditionalFormatting sqref="F820:G820">
    <cfRule type="expression" dxfId="7544" priority="6538">
      <formula>$C820="A"</formula>
    </cfRule>
  </conditionalFormatting>
  <conditionalFormatting sqref="D820:N820">
    <cfRule type="expression" dxfId="7543" priority="6537">
      <formula>$C820="A"</formula>
    </cfRule>
  </conditionalFormatting>
  <conditionalFormatting sqref="H820:N820 D820:E820">
    <cfRule type="expression" dxfId="7542" priority="6536" stopIfTrue="1">
      <formula>$C820="A"</formula>
    </cfRule>
  </conditionalFormatting>
  <conditionalFormatting sqref="F820:G820">
    <cfRule type="expression" dxfId="7541" priority="6535" stopIfTrue="1">
      <formula>$C820="A"</formula>
    </cfRule>
  </conditionalFormatting>
  <conditionalFormatting sqref="F820:G820">
    <cfRule type="expression" dxfId="7540" priority="6534">
      <formula>$C820="A"</formula>
    </cfRule>
  </conditionalFormatting>
  <conditionalFormatting sqref="F820:G820">
    <cfRule type="expression" dxfId="7539" priority="6533">
      <formula>$C820="A"</formula>
    </cfRule>
  </conditionalFormatting>
  <conditionalFormatting sqref="F820:G820">
    <cfRule type="expression" dxfId="7538" priority="6532" stopIfTrue="1">
      <formula>$C820="A"</formula>
    </cfRule>
  </conditionalFormatting>
  <conditionalFormatting sqref="F820:G820">
    <cfRule type="expression" dxfId="7537" priority="6531">
      <formula>$C820="A"</formula>
    </cfRule>
  </conditionalFormatting>
  <conditionalFormatting sqref="F820:G820">
    <cfRule type="expression" dxfId="7536" priority="6530">
      <formula>$C820="A"</formula>
    </cfRule>
  </conditionalFormatting>
  <conditionalFormatting sqref="F820:G820">
    <cfRule type="expression" dxfId="7535" priority="6529" stopIfTrue="1">
      <formula>$C820="A"</formula>
    </cfRule>
  </conditionalFormatting>
  <conditionalFormatting sqref="F820:G820">
    <cfRule type="expression" dxfId="7534" priority="6528">
      <formula>$C820="A"</formula>
    </cfRule>
  </conditionalFormatting>
  <conditionalFormatting sqref="F820:G820">
    <cfRule type="expression" dxfId="7533" priority="6527">
      <formula>$C820="A"</formula>
    </cfRule>
  </conditionalFormatting>
  <conditionalFormatting sqref="F820:G820">
    <cfRule type="expression" dxfId="7532" priority="6526" stopIfTrue="1">
      <formula>$C820="A"</formula>
    </cfRule>
  </conditionalFormatting>
  <conditionalFormatting sqref="F820:G820">
    <cfRule type="expression" dxfId="7531" priority="6525">
      <formula>$C820="A"</formula>
    </cfRule>
  </conditionalFormatting>
  <conditionalFormatting sqref="F820:G820">
    <cfRule type="expression" dxfId="7530" priority="6524">
      <formula>$C820="A"</formula>
    </cfRule>
  </conditionalFormatting>
  <conditionalFormatting sqref="F820:G820">
    <cfRule type="expression" dxfId="7529" priority="6523" stopIfTrue="1">
      <formula>$C820="A"</formula>
    </cfRule>
  </conditionalFormatting>
  <conditionalFormatting sqref="F820:G820">
    <cfRule type="expression" dxfId="7528" priority="6522">
      <formula>$C820="A"</formula>
    </cfRule>
  </conditionalFormatting>
  <conditionalFormatting sqref="I821:J821">
    <cfRule type="cellIs" dxfId="7527" priority="6521" stopIfTrue="1" operator="greaterThan">
      <formula>14</formula>
    </cfRule>
  </conditionalFormatting>
  <conditionalFormatting sqref="F821:G821">
    <cfRule type="expression" dxfId="7526" priority="6520">
      <formula>$C821="A"</formula>
    </cfRule>
  </conditionalFormatting>
  <conditionalFormatting sqref="F821:G821">
    <cfRule type="expression" dxfId="7525" priority="6519" stopIfTrue="1">
      <formula>$C821="A"</formula>
    </cfRule>
  </conditionalFormatting>
  <conditionalFormatting sqref="F821:G821">
    <cfRule type="expression" dxfId="7524" priority="6518">
      <formula>$C821="A"</formula>
    </cfRule>
  </conditionalFormatting>
  <conditionalFormatting sqref="F821:G821">
    <cfRule type="expression" dxfId="7523" priority="6517">
      <formula>$C821="A"</formula>
    </cfRule>
  </conditionalFormatting>
  <conditionalFormatting sqref="F821:G821">
    <cfRule type="expression" dxfId="7522" priority="6516" stopIfTrue="1">
      <formula>$C821="A"</formula>
    </cfRule>
  </conditionalFormatting>
  <conditionalFormatting sqref="F821:G821">
    <cfRule type="expression" dxfId="7521" priority="6515">
      <formula>$C821="A"</formula>
    </cfRule>
  </conditionalFormatting>
  <conditionalFormatting sqref="F821:G821">
    <cfRule type="expression" dxfId="7520" priority="6514">
      <formula>$C821="A"</formula>
    </cfRule>
  </conditionalFormatting>
  <conditionalFormatting sqref="F821:G821">
    <cfRule type="expression" dxfId="7519" priority="6513" stopIfTrue="1">
      <formula>$C821="A"</formula>
    </cfRule>
  </conditionalFormatting>
  <conditionalFormatting sqref="F821:G821">
    <cfRule type="expression" dxfId="7518" priority="6512">
      <formula>$C821="A"</formula>
    </cfRule>
  </conditionalFormatting>
  <conditionalFormatting sqref="D821:N821">
    <cfRule type="expression" dxfId="7517" priority="6511">
      <formula>$C821="A"</formula>
    </cfRule>
  </conditionalFormatting>
  <conditionalFormatting sqref="H821:N821 D821:E821">
    <cfRule type="expression" dxfId="7516" priority="6510" stopIfTrue="1">
      <formula>$C821="A"</formula>
    </cfRule>
  </conditionalFormatting>
  <conditionalFormatting sqref="F821:G821">
    <cfRule type="expression" dxfId="7515" priority="6509" stopIfTrue="1">
      <formula>$C821="A"</formula>
    </cfRule>
  </conditionalFormatting>
  <conditionalFormatting sqref="F821:G821">
    <cfRule type="expression" dxfId="7514" priority="6508">
      <formula>$C821="A"</formula>
    </cfRule>
  </conditionalFormatting>
  <conditionalFormatting sqref="F821:G821">
    <cfRule type="expression" dxfId="7513" priority="6507">
      <formula>$C821="A"</formula>
    </cfRule>
  </conditionalFormatting>
  <conditionalFormatting sqref="F821:G821">
    <cfRule type="expression" dxfId="7512" priority="6506" stopIfTrue="1">
      <formula>$C821="A"</formula>
    </cfRule>
  </conditionalFormatting>
  <conditionalFormatting sqref="F821:G821">
    <cfRule type="expression" dxfId="7511" priority="6505">
      <formula>$C821="A"</formula>
    </cfRule>
  </conditionalFormatting>
  <conditionalFormatting sqref="F821:G821">
    <cfRule type="expression" dxfId="7510" priority="6504">
      <formula>$C821="A"</formula>
    </cfRule>
  </conditionalFormatting>
  <conditionalFormatting sqref="F821:G821">
    <cfRule type="expression" dxfId="7509" priority="6503" stopIfTrue="1">
      <formula>$C821="A"</formula>
    </cfRule>
  </conditionalFormatting>
  <conditionalFormatting sqref="F821:G821">
    <cfRule type="expression" dxfId="7508" priority="6502">
      <formula>$C821="A"</formula>
    </cfRule>
  </conditionalFormatting>
  <conditionalFormatting sqref="F821:G821">
    <cfRule type="expression" dxfId="7507" priority="6501">
      <formula>$C821="A"</formula>
    </cfRule>
  </conditionalFormatting>
  <conditionalFormatting sqref="F821:G821">
    <cfRule type="expression" dxfId="7506" priority="6500" stopIfTrue="1">
      <formula>$C821="A"</formula>
    </cfRule>
  </conditionalFormatting>
  <conditionalFormatting sqref="F821:G821">
    <cfRule type="expression" dxfId="7505" priority="6499">
      <formula>$C821="A"</formula>
    </cfRule>
  </conditionalFormatting>
  <conditionalFormatting sqref="F821:G821">
    <cfRule type="expression" dxfId="7504" priority="6498">
      <formula>$C821="A"</formula>
    </cfRule>
  </conditionalFormatting>
  <conditionalFormatting sqref="F821:G821">
    <cfRule type="expression" dxfId="7503" priority="6497" stopIfTrue="1">
      <formula>$C821="A"</formula>
    </cfRule>
  </conditionalFormatting>
  <conditionalFormatting sqref="F821:G821">
    <cfRule type="expression" dxfId="7502" priority="6496">
      <formula>$C821="A"</formula>
    </cfRule>
  </conditionalFormatting>
  <conditionalFormatting sqref="I822:J822">
    <cfRule type="cellIs" dxfId="7501" priority="6495" stopIfTrue="1" operator="greaterThan">
      <formula>14</formula>
    </cfRule>
  </conditionalFormatting>
  <conditionalFormatting sqref="F822:G822">
    <cfRule type="expression" dxfId="7500" priority="6494">
      <formula>$C822="A"</formula>
    </cfRule>
  </conditionalFormatting>
  <conditionalFormatting sqref="F822:G822">
    <cfRule type="expression" dxfId="7499" priority="6493" stopIfTrue="1">
      <formula>$C822="A"</formula>
    </cfRule>
  </conditionalFormatting>
  <conditionalFormatting sqref="F822:G822">
    <cfRule type="expression" dxfId="7498" priority="6492">
      <formula>$C822="A"</formula>
    </cfRule>
  </conditionalFormatting>
  <conditionalFormatting sqref="F822:G822">
    <cfRule type="expression" dxfId="7497" priority="6491">
      <formula>$C822="A"</formula>
    </cfRule>
  </conditionalFormatting>
  <conditionalFormatting sqref="F822:G822">
    <cfRule type="expression" dxfId="7496" priority="6490" stopIfTrue="1">
      <formula>$C822="A"</formula>
    </cfRule>
  </conditionalFormatting>
  <conditionalFormatting sqref="F822:G822">
    <cfRule type="expression" dxfId="7495" priority="6489">
      <formula>$C822="A"</formula>
    </cfRule>
  </conditionalFormatting>
  <conditionalFormatting sqref="F822:G822">
    <cfRule type="expression" dxfId="7494" priority="6488">
      <formula>$C822="A"</formula>
    </cfRule>
  </conditionalFormatting>
  <conditionalFormatting sqref="F822:G822">
    <cfRule type="expression" dxfId="7493" priority="6487" stopIfTrue="1">
      <formula>$C822="A"</formula>
    </cfRule>
  </conditionalFormatting>
  <conditionalFormatting sqref="F822:G822">
    <cfRule type="expression" dxfId="7492" priority="6486">
      <formula>$C822="A"</formula>
    </cfRule>
  </conditionalFormatting>
  <conditionalFormatting sqref="D822:N822">
    <cfRule type="expression" dxfId="7491" priority="6485">
      <formula>$C822="A"</formula>
    </cfRule>
  </conditionalFormatting>
  <conditionalFormatting sqref="H822:N822 D822:E822">
    <cfRule type="expression" dxfId="7490" priority="6484" stopIfTrue="1">
      <formula>$C822="A"</formula>
    </cfRule>
  </conditionalFormatting>
  <conditionalFormatting sqref="F822:G822">
    <cfRule type="expression" dxfId="7489" priority="6483" stopIfTrue="1">
      <formula>$C822="A"</formula>
    </cfRule>
  </conditionalFormatting>
  <conditionalFormatting sqref="F822:G822">
    <cfRule type="expression" dxfId="7488" priority="6482">
      <formula>$C822="A"</formula>
    </cfRule>
  </conditionalFormatting>
  <conditionalFormatting sqref="F822:G822">
    <cfRule type="expression" dxfId="7487" priority="6481">
      <formula>$C822="A"</formula>
    </cfRule>
  </conditionalFormatting>
  <conditionalFormatting sqref="F822:G822">
    <cfRule type="expression" dxfId="7486" priority="6480" stopIfTrue="1">
      <formula>$C822="A"</formula>
    </cfRule>
  </conditionalFormatting>
  <conditionalFormatting sqref="F822:G822">
    <cfRule type="expression" dxfId="7485" priority="6479">
      <formula>$C822="A"</formula>
    </cfRule>
  </conditionalFormatting>
  <conditionalFormatting sqref="F822:G822">
    <cfRule type="expression" dxfId="7484" priority="6478">
      <formula>$C822="A"</formula>
    </cfRule>
  </conditionalFormatting>
  <conditionalFormatting sqref="F822:G822">
    <cfRule type="expression" dxfId="7483" priority="6477" stopIfTrue="1">
      <formula>$C822="A"</formula>
    </cfRule>
  </conditionalFormatting>
  <conditionalFormatting sqref="F822:G822">
    <cfRule type="expression" dxfId="7482" priority="6476">
      <formula>$C822="A"</formula>
    </cfRule>
  </conditionalFormatting>
  <conditionalFormatting sqref="F822:G822">
    <cfRule type="expression" dxfId="7481" priority="6475">
      <formula>$C822="A"</formula>
    </cfRule>
  </conditionalFormatting>
  <conditionalFormatting sqref="F822:G822">
    <cfRule type="expression" dxfId="7480" priority="6474" stopIfTrue="1">
      <formula>$C822="A"</formula>
    </cfRule>
  </conditionalFormatting>
  <conditionalFormatting sqref="F822:G822">
    <cfRule type="expression" dxfId="7479" priority="6473">
      <formula>$C822="A"</formula>
    </cfRule>
  </conditionalFormatting>
  <conditionalFormatting sqref="F822:G822">
    <cfRule type="expression" dxfId="7478" priority="6472">
      <formula>$C822="A"</formula>
    </cfRule>
  </conditionalFormatting>
  <conditionalFormatting sqref="F822:G822">
    <cfRule type="expression" dxfId="7477" priority="6471" stopIfTrue="1">
      <formula>$C822="A"</formula>
    </cfRule>
  </conditionalFormatting>
  <conditionalFormatting sqref="F822:G822">
    <cfRule type="expression" dxfId="7476" priority="6470">
      <formula>$C822="A"</formula>
    </cfRule>
  </conditionalFormatting>
  <conditionalFormatting sqref="I823:J823">
    <cfRule type="cellIs" dxfId="7475" priority="6469" stopIfTrue="1" operator="greaterThan">
      <formula>14</formula>
    </cfRule>
  </conditionalFormatting>
  <conditionalFormatting sqref="F823:G823">
    <cfRule type="expression" dxfId="7474" priority="6468">
      <formula>$C823="A"</formula>
    </cfRule>
  </conditionalFormatting>
  <conditionalFormatting sqref="F823:G823">
    <cfRule type="expression" dxfId="7473" priority="6467" stopIfTrue="1">
      <formula>$C823="A"</formula>
    </cfRule>
  </conditionalFormatting>
  <conditionalFormatting sqref="F823:G823">
    <cfRule type="expression" dxfId="7472" priority="6466">
      <formula>$C823="A"</formula>
    </cfRule>
  </conditionalFormatting>
  <conditionalFormatting sqref="F823:G823">
    <cfRule type="expression" dxfId="7471" priority="6465">
      <formula>$C823="A"</formula>
    </cfRule>
  </conditionalFormatting>
  <conditionalFormatting sqref="F823:G823">
    <cfRule type="expression" dxfId="7470" priority="6464" stopIfTrue="1">
      <formula>$C823="A"</formula>
    </cfRule>
  </conditionalFormatting>
  <conditionalFormatting sqref="F823:G823">
    <cfRule type="expression" dxfId="7469" priority="6463">
      <formula>$C823="A"</formula>
    </cfRule>
  </conditionalFormatting>
  <conditionalFormatting sqref="F823:G823">
    <cfRule type="expression" dxfId="7468" priority="6462">
      <formula>$C823="A"</formula>
    </cfRule>
  </conditionalFormatting>
  <conditionalFormatting sqref="F823:G823">
    <cfRule type="expression" dxfId="7467" priority="6461" stopIfTrue="1">
      <formula>$C823="A"</formula>
    </cfRule>
  </conditionalFormatting>
  <conditionalFormatting sqref="F823:G823">
    <cfRule type="expression" dxfId="7466" priority="6460">
      <formula>$C823="A"</formula>
    </cfRule>
  </conditionalFormatting>
  <conditionalFormatting sqref="D823:N823">
    <cfRule type="expression" dxfId="7465" priority="6459">
      <formula>$C823="A"</formula>
    </cfRule>
  </conditionalFormatting>
  <conditionalFormatting sqref="H823:N823 D823:E823">
    <cfRule type="expression" dxfId="7464" priority="6458" stopIfTrue="1">
      <formula>$C823="A"</formula>
    </cfRule>
  </conditionalFormatting>
  <conditionalFormatting sqref="F823:G823">
    <cfRule type="expression" dxfId="7463" priority="6457" stopIfTrue="1">
      <formula>$C823="A"</formula>
    </cfRule>
  </conditionalFormatting>
  <conditionalFormatting sqref="F823:G823">
    <cfRule type="expression" dxfId="7462" priority="6456">
      <formula>$C823="A"</formula>
    </cfRule>
  </conditionalFormatting>
  <conditionalFormatting sqref="F823:G823">
    <cfRule type="expression" dxfId="7461" priority="6455">
      <formula>$C823="A"</formula>
    </cfRule>
  </conditionalFormatting>
  <conditionalFormatting sqref="F823:G823">
    <cfRule type="expression" dxfId="7460" priority="6454" stopIfTrue="1">
      <formula>$C823="A"</formula>
    </cfRule>
  </conditionalFormatting>
  <conditionalFormatting sqref="F823:G823">
    <cfRule type="expression" dxfId="7459" priority="6453">
      <formula>$C823="A"</formula>
    </cfRule>
  </conditionalFormatting>
  <conditionalFormatting sqref="F823:G823">
    <cfRule type="expression" dxfId="7458" priority="6452">
      <formula>$C823="A"</formula>
    </cfRule>
  </conditionalFormatting>
  <conditionalFormatting sqref="F823:G823">
    <cfRule type="expression" dxfId="7457" priority="6451" stopIfTrue="1">
      <formula>$C823="A"</formula>
    </cfRule>
  </conditionalFormatting>
  <conditionalFormatting sqref="F823:G823">
    <cfRule type="expression" dxfId="7456" priority="6450">
      <formula>$C823="A"</formula>
    </cfRule>
  </conditionalFormatting>
  <conditionalFormatting sqref="F823:G823">
    <cfRule type="expression" dxfId="7455" priority="6449">
      <formula>$C823="A"</formula>
    </cfRule>
  </conditionalFormatting>
  <conditionalFormatting sqref="F823:G823">
    <cfRule type="expression" dxfId="7454" priority="6448" stopIfTrue="1">
      <formula>$C823="A"</formula>
    </cfRule>
  </conditionalFormatting>
  <conditionalFormatting sqref="F823:G823">
    <cfRule type="expression" dxfId="7453" priority="6447">
      <formula>$C823="A"</formula>
    </cfRule>
  </conditionalFormatting>
  <conditionalFormatting sqref="F823:G823">
    <cfRule type="expression" dxfId="7452" priority="6446">
      <formula>$C823="A"</formula>
    </cfRule>
  </conditionalFormatting>
  <conditionalFormatting sqref="F823:G823">
    <cfRule type="expression" dxfId="7451" priority="6445" stopIfTrue="1">
      <formula>$C823="A"</formula>
    </cfRule>
  </conditionalFormatting>
  <conditionalFormatting sqref="F823:G823">
    <cfRule type="expression" dxfId="7450" priority="6444">
      <formula>$C823="A"</formula>
    </cfRule>
  </conditionalFormatting>
  <conditionalFormatting sqref="I824:J824">
    <cfRule type="cellIs" dxfId="7449" priority="6443" stopIfTrue="1" operator="greaterThan">
      <formula>14</formula>
    </cfRule>
  </conditionalFormatting>
  <conditionalFormatting sqref="F824:G824">
    <cfRule type="expression" dxfId="7448" priority="6442">
      <formula>$C824="A"</formula>
    </cfRule>
  </conditionalFormatting>
  <conditionalFormatting sqref="F824:G824">
    <cfRule type="expression" dxfId="7447" priority="6441" stopIfTrue="1">
      <formula>$C824="A"</formula>
    </cfRule>
  </conditionalFormatting>
  <conditionalFormatting sqref="F824:G824">
    <cfRule type="expression" dxfId="7446" priority="6440">
      <formula>$C824="A"</formula>
    </cfRule>
  </conditionalFormatting>
  <conditionalFormatting sqref="F824:G824">
    <cfRule type="expression" dxfId="7445" priority="6439">
      <formula>$C824="A"</formula>
    </cfRule>
  </conditionalFormatting>
  <conditionalFormatting sqref="F824:G824">
    <cfRule type="expression" dxfId="7444" priority="6438" stopIfTrue="1">
      <formula>$C824="A"</formula>
    </cfRule>
  </conditionalFormatting>
  <conditionalFormatting sqref="F824:G824">
    <cfRule type="expression" dxfId="7443" priority="6437">
      <formula>$C824="A"</formula>
    </cfRule>
  </conditionalFormatting>
  <conditionalFormatting sqref="F824:G824">
    <cfRule type="expression" dxfId="7442" priority="6436">
      <formula>$C824="A"</formula>
    </cfRule>
  </conditionalFormatting>
  <conditionalFormatting sqref="F824:G824">
    <cfRule type="expression" dxfId="7441" priority="6435" stopIfTrue="1">
      <formula>$C824="A"</formula>
    </cfRule>
  </conditionalFormatting>
  <conditionalFormatting sqref="F824:G824">
    <cfRule type="expression" dxfId="7440" priority="6434">
      <formula>$C824="A"</formula>
    </cfRule>
  </conditionalFormatting>
  <conditionalFormatting sqref="D824:N824">
    <cfRule type="expression" dxfId="7439" priority="6433">
      <formula>$C824="A"</formula>
    </cfRule>
  </conditionalFormatting>
  <conditionalFormatting sqref="H824:N824 D824:E824">
    <cfRule type="expression" dxfId="7438" priority="6432" stopIfTrue="1">
      <formula>$C824="A"</formula>
    </cfRule>
  </conditionalFormatting>
  <conditionalFormatting sqref="F824:G824">
    <cfRule type="expression" dxfId="7437" priority="6431" stopIfTrue="1">
      <formula>$C824="A"</formula>
    </cfRule>
  </conditionalFormatting>
  <conditionalFormatting sqref="F824:G824">
    <cfRule type="expression" dxfId="7436" priority="6430">
      <formula>$C824="A"</formula>
    </cfRule>
  </conditionalFormatting>
  <conditionalFormatting sqref="F824:G824">
    <cfRule type="expression" dxfId="7435" priority="6429">
      <formula>$C824="A"</formula>
    </cfRule>
  </conditionalFormatting>
  <conditionalFormatting sqref="F824:G824">
    <cfRule type="expression" dxfId="7434" priority="6428" stopIfTrue="1">
      <formula>$C824="A"</formula>
    </cfRule>
  </conditionalFormatting>
  <conditionalFormatting sqref="F824:G824">
    <cfRule type="expression" dxfId="7433" priority="6427">
      <formula>$C824="A"</formula>
    </cfRule>
  </conditionalFormatting>
  <conditionalFormatting sqref="F824:G824">
    <cfRule type="expression" dxfId="7432" priority="6426">
      <formula>$C824="A"</formula>
    </cfRule>
  </conditionalFormatting>
  <conditionalFormatting sqref="F824:G824">
    <cfRule type="expression" dxfId="7431" priority="6425" stopIfTrue="1">
      <formula>$C824="A"</formula>
    </cfRule>
  </conditionalFormatting>
  <conditionalFormatting sqref="F824:G824">
    <cfRule type="expression" dxfId="7430" priority="6424">
      <formula>$C824="A"</formula>
    </cfRule>
  </conditionalFormatting>
  <conditionalFormatting sqref="F824:G824">
    <cfRule type="expression" dxfId="7429" priority="6423">
      <formula>$C824="A"</formula>
    </cfRule>
  </conditionalFormatting>
  <conditionalFormatting sqref="F824:G824">
    <cfRule type="expression" dxfId="7428" priority="6422" stopIfTrue="1">
      <formula>$C824="A"</formula>
    </cfRule>
  </conditionalFormatting>
  <conditionalFormatting sqref="F824:G824">
    <cfRule type="expression" dxfId="7427" priority="6421">
      <formula>$C824="A"</formula>
    </cfRule>
  </conditionalFormatting>
  <conditionalFormatting sqref="F824:G824">
    <cfRule type="expression" dxfId="7426" priority="6420">
      <formula>$C824="A"</formula>
    </cfRule>
  </conditionalFormatting>
  <conditionalFormatting sqref="F824:G824">
    <cfRule type="expression" dxfId="7425" priority="6419" stopIfTrue="1">
      <formula>$C824="A"</formula>
    </cfRule>
  </conditionalFormatting>
  <conditionalFormatting sqref="F824:G824">
    <cfRule type="expression" dxfId="7424" priority="6418">
      <formula>$C824="A"</formula>
    </cfRule>
  </conditionalFormatting>
  <conditionalFormatting sqref="I825:J825">
    <cfRule type="cellIs" dxfId="7423" priority="6417" stopIfTrue="1" operator="greaterThan">
      <formula>14</formula>
    </cfRule>
  </conditionalFormatting>
  <conditionalFormatting sqref="F825:G825">
    <cfRule type="expression" dxfId="7422" priority="6416">
      <formula>$C825="A"</formula>
    </cfRule>
  </conditionalFormatting>
  <conditionalFormatting sqref="F825:G825">
    <cfRule type="expression" dxfId="7421" priority="6415" stopIfTrue="1">
      <formula>$C825="A"</formula>
    </cfRule>
  </conditionalFormatting>
  <conditionalFormatting sqref="F825:G825">
    <cfRule type="expression" dxfId="7420" priority="6414">
      <formula>$C825="A"</formula>
    </cfRule>
  </conditionalFormatting>
  <conditionalFormatting sqref="F825:G825">
    <cfRule type="expression" dxfId="7419" priority="6413">
      <formula>$C825="A"</formula>
    </cfRule>
  </conditionalFormatting>
  <conditionalFormatting sqref="F825:G825">
    <cfRule type="expression" dxfId="7418" priority="6412" stopIfTrue="1">
      <formula>$C825="A"</formula>
    </cfRule>
  </conditionalFormatting>
  <conditionalFormatting sqref="F825:G825">
    <cfRule type="expression" dxfId="7417" priority="6411">
      <formula>$C825="A"</formula>
    </cfRule>
  </conditionalFormatting>
  <conditionalFormatting sqref="F825:G825">
    <cfRule type="expression" dxfId="7416" priority="6410">
      <formula>$C825="A"</formula>
    </cfRule>
  </conditionalFormatting>
  <conditionalFormatting sqref="F825:G825">
    <cfRule type="expression" dxfId="7415" priority="6409" stopIfTrue="1">
      <formula>$C825="A"</formula>
    </cfRule>
  </conditionalFormatting>
  <conditionalFormatting sqref="F825:G825">
    <cfRule type="expression" dxfId="7414" priority="6408">
      <formula>$C825="A"</formula>
    </cfRule>
  </conditionalFormatting>
  <conditionalFormatting sqref="D825:N825">
    <cfRule type="expression" dxfId="7413" priority="6407">
      <formula>$C825="A"</formula>
    </cfRule>
  </conditionalFormatting>
  <conditionalFormatting sqref="H825:N825 D825:E825">
    <cfRule type="expression" dxfId="7412" priority="6406" stopIfTrue="1">
      <formula>$C825="A"</formula>
    </cfRule>
  </conditionalFormatting>
  <conditionalFormatting sqref="F825:G825">
    <cfRule type="expression" dxfId="7411" priority="6405" stopIfTrue="1">
      <formula>$C825="A"</formula>
    </cfRule>
  </conditionalFormatting>
  <conditionalFormatting sqref="F825:G825">
    <cfRule type="expression" dxfId="7410" priority="6404">
      <formula>$C825="A"</formula>
    </cfRule>
  </conditionalFormatting>
  <conditionalFormatting sqref="F825:G825">
    <cfRule type="expression" dxfId="7409" priority="6403">
      <formula>$C825="A"</formula>
    </cfRule>
  </conditionalFormatting>
  <conditionalFormatting sqref="F825:G825">
    <cfRule type="expression" dxfId="7408" priority="6402" stopIfTrue="1">
      <formula>$C825="A"</formula>
    </cfRule>
  </conditionalFormatting>
  <conditionalFormatting sqref="F825:G825">
    <cfRule type="expression" dxfId="7407" priority="6401">
      <formula>$C825="A"</formula>
    </cfRule>
  </conditionalFormatting>
  <conditionalFormatting sqref="F825:G825">
    <cfRule type="expression" dxfId="7406" priority="6400">
      <formula>$C825="A"</formula>
    </cfRule>
  </conditionalFormatting>
  <conditionalFormatting sqref="F825:G825">
    <cfRule type="expression" dxfId="7405" priority="6399" stopIfTrue="1">
      <formula>$C825="A"</formula>
    </cfRule>
  </conditionalFormatting>
  <conditionalFormatting sqref="F825:G825">
    <cfRule type="expression" dxfId="7404" priority="6398">
      <formula>$C825="A"</formula>
    </cfRule>
  </conditionalFormatting>
  <conditionalFormatting sqref="F825:G825">
    <cfRule type="expression" dxfId="7403" priority="6397">
      <formula>$C825="A"</formula>
    </cfRule>
  </conditionalFormatting>
  <conditionalFormatting sqref="F825:G825">
    <cfRule type="expression" dxfId="7402" priority="6396" stopIfTrue="1">
      <formula>$C825="A"</formula>
    </cfRule>
  </conditionalFormatting>
  <conditionalFormatting sqref="F825:G825">
    <cfRule type="expression" dxfId="7401" priority="6395">
      <formula>$C825="A"</formula>
    </cfRule>
  </conditionalFormatting>
  <conditionalFormatting sqref="F825:G825">
    <cfRule type="expression" dxfId="7400" priority="6394">
      <formula>$C825="A"</formula>
    </cfRule>
  </conditionalFormatting>
  <conditionalFormatting sqref="F825:G825">
    <cfRule type="expression" dxfId="7399" priority="6393" stopIfTrue="1">
      <formula>$C825="A"</formula>
    </cfRule>
  </conditionalFormatting>
  <conditionalFormatting sqref="F825:G825">
    <cfRule type="expression" dxfId="7398" priority="6392">
      <formula>$C825="A"</formula>
    </cfRule>
  </conditionalFormatting>
  <conditionalFormatting sqref="I826:J826">
    <cfRule type="cellIs" dxfId="7397" priority="6391" stopIfTrue="1" operator="greaterThan">
      <formula>14</formula>
    </cfRule>
  </conditionalFormatting>
  <conditionalFormatting sqref="F826:G826">
    <cfRule type="expression" dxfId="7396" priority="6390">
      <formula>$C826="A"</formula>
    </cfRule>
  </conditionalFormatting>
  <conditionalFormatting sqref="F826:G826">
    <cfRule type="expression" dxfId="7395" priority="6389" stopIfTrue="1">
      <formula>$C826="A"</formula>
    </cfRule>
  </conditionalFormatting>
  <conditionalFormatting sqref="F826:G826">
    <cfRule type="expression" dxfId="7394" priority="6388">
      <formula>$C826="A"</formula>
    </cfRule>
  </conditionalFormatting>
  <conditionalFormatting sqref="F826:G826">
    <cfRule type="expression" dxfId="7393" priority="6387">
      <formula>$C826="A"</formula>
    </cfRule>
  </conditionalFormatting>
  <conditionalFormatting sqref="F826:G826">
    <cfRule type="expression" dxfId="7392" priority="6386" stopIfTrue="1">
      <formula>$C826="A"</formula>
    </cfRule>
  </conditionalFormatting>
  <conditionalFormatting sqref="F826:G826">
    <cfRule type="expression" dxfId="7391" priority="6385">
      <formula>$C826="A"</formula>
    </cfRule>
  </conditionalFormatting>
  <conditionalFormatting sqref="F826:G826">
    <cfRule type="expression" dxfId="7390" priority="6384">
      <formula>$C826="A"</formula>
    </cfRule>
  </conditionalFormatting>
  <conditionalFormatting sqref="F826:G826">
    <cfRule type="expression" dxfId="7389" priority="6383" stopIfTrue="1">
      <formula>$C826="A"</formula>
    </cfRule>
  </conditionalFormatting>
  <conditionalFormatting sqref="F826:G826">
    <cfRule type="expression" dxfId="7388" priority="6382">
      <formula>$C826="A"</formula>
    </cfRule>
  </conditionalFormatting>
  <conditionalFormatting sqref="D826:N826">
    <cfRule type="expression" dxfId="7387" priority="6381">
      <formula>$C826="A"</formula>
    </cfRule>
  </conditionalFormatting>
  <conditionalFormatting sqref="H826:N826 D826:E826">
    <cfRule type="expression" dxfId="7386" priority="6380" stopIfTrue="1">
      <formula>$C826="A"</formula>
    </cfRule>
  </conditionalFormatting>
  <conditionalFormatting sqref="F826:G826">
    <cfRule type="expression" dxfId="7385" priority="6379" stopIfTrue="1">
      <formula>$C826="A"</formula>
    </cfRule>
  </conditionalFormatting>
  <conditionalFormatting sqref="F826:G826">
    <cfRule type="expression" dxfId="7384" priority="6378">
      <formula>$C826="A"</formula>
    </cfRule>
  </conditionalFormatting>
  <conditionalFormatting sqref="F826:G826">
    <cfRule type="expression" dxfId="7383" priority="6377">
      <formula>$C826="A"</formula>
    </cfRule>
  </conditionalFormatting>
  <conditionalFormatting sqref="F826:G826">
    <cfRule type="expression" dxfId="7382" priority="6376" stopIfTrue="1">
      <formula>$C826="A"</formula>
    </cfRule>
  </conditionalFormatting>
  <conditionalFormatting sqref="F826:G826">
    <cfRule type="expression" dxfId="7381" priority="6375">
      <formula>$C826="A"</formula>
    </cfRule>
  </conditionalFormatting>
  <conditionalFormatting sqref="F826:G826">
    <cfRule type="expression" dxfId="7380" priority="6374">
      <formula>$C826="A"</formula>
    </cfRule>
  </conditionalFormatting>
  <conditionalFormatting sqref="F826:G826">
    <cfRule type="expression" dxfId="7379" priority="6373" stopIfTrue="1">
      <formula>$C826="A"</formula>
    </cfRule>
  </conditionalFormatting>
  <conditionalFormatting sqref="F826:G826">
    <cfRule type="expression" dxfId="7378" priority="6372">
      <formula>$C826="A"</formula>
    </cfRule>
  </conditionalFormatting>
  <conditionalFormatting sqref="F826:G826">
    <cfRule type="expression" dxfId="7377" priority="6371">
      <formula>$C826="A"</formula>
    </cfRule>
  </conditionalFormatting>
  <conditionalFormatting sqref="F826:G826">
    <cfRule type="expression" dxfId="7376" priority="6370" stopIfTrue="1">
      <formula>$C826="A"</formula>
    </cfRule>
  </conditionalFormatting>
  <conditionalFormatting sqref="F826:G826">
    <cfRule type="expression" dxfId="7375" priority="6369">
      <formula>$C826="A"</formula>
    </cfRule>
  </conditionalFormatting>
  <conditionalFormatting sqref="F826:G826">
    <cfRule type="expression" dxfId="7374" priority="6368">
      <formula>$C826="A"</formula>
    </cfRule>
  </conditionalFormatting>
  <conditionalFormatting sqref="F826:G826">
    <cfRule type="expression" dxfId="7373" priority="6367" stopIfTrue="1">
      <formula>$C826="A"</formula>
    </cfRule>
  </conditionalFormatting>
  <conditionalFormatting sqref="F826:G826">
    <cfRule type="expression" dxfId="7372" priority="6366">
      <formula>$C826="A"</formula>
    </cfRule>
  </conditionalFormatting>
  <conditionalFormatting sqref="I827:J827">
    <cfRule type="cellIs" dxfId="7371" priority="6365" stopIfTrue="1" operator="greaterThan">
      <formula>14</formula>
    </cfRule>
  </conditionalFormatting>
  <conditionalFormatting sqref="F827:G827">
    <cfRule type="expression" dxfId="7370" priority="6364">
      <formula>$C827="A"</formula>
    </cfRule>
  </conditionalFormatting>
  <conditionalFormatting sqref="F827:G827">
    <cfRule type="expression" dxfId="7369" priority="6363" stopIfTrue="1">
      <formula>$C827="A"</formula>
    </cfRule>
  </conditionalFormatting>
  <conditionalFormatting sqref="F827:G827">
    <cfRule type="expression" dxfId="7368" priority="6362">
      <formula>$C827="A"</formula>
    </cfRule>
  </conditionalFormatting>
  <conditionalFormatting sqref="F827:G827">
    <cfRule type="expression" dxfId="7367" priority="6361">
      <formula>$C827="A"</formula>
    </cfRule>
  </conditionalFormatting>
  <conditionalFormatting sqref="F827:G827">
    <cfRule type="expression" dxfId="7366" priority="6360" stopIfTrue="1">
      <formula>$C827="A"</formula>
    </cfRule>
  </conditionalFormatting>
  <conditionalFormatting sqref="F827:G827">
    <cfRule type="expression" dxfId="7365" priority="6359">
      <formula>$C827="A"</formula>
    </cfRule>
  </conditionalFormatting>
  <conditionalFormatting sqref="F827:G827">
    <cfRule type="expression" dxfId="7364" priority="6358">
      <formula>$C827="A"</formula>
    </cfRule>
  </conditionalFormatting>
  <conditionalFormatting sqref="F827:G827">
    <cfRule type="expression" dxfId="7363" priority="6357" stopIfTrue="1">
      <formula>$C827="A"</formula>
    </cfRule>
  </conditionalFormatting>
  <conditionalFormatting sqref="F827:G827">
    <cfRule type="expression" dxfId="7362" priority="6356">
      <formula>$C827="A"</formula>
    </cfRule>
  </conditionalFormatting>
  <conditionalFormatting sqref="D827:N827">
    <cfRule type="expression" dxfId="7361" priority="6355">
      <formula>$C827="A"</formula>
    </cfRule>
  </conditionalFormatting>
  <conditionalFormatting sqref="H827:N827 D827:E827">
    <cfRule type="expression" dxfId="7360" priority="6354" stopIfTrue="1">
      <formula>$C827="A"</formula>
    </cfRule>
  </conditionalFormatting>
  <conditionalFormatting sqref="F827:G827">
    <cfRule type="expression" dxfId="7359" priority="6353" stopIfTrue="1">
      <formula>$C827="A"</formula>
    </cfRule>
  </conditionalFormatting>
  <conditionalFormatting sqref="F827:G827">
    <cfRule type="expression" dxfId="7358" priority="6352">
      <formula>$C827="A"</formula>
    </cfRule>
  </conditionalFormatting>
  <conditionalFormatting sqref="F827:G827">
    <cfRule type="expression" dxfId="7357" priority="6351">
      <formula>$C827="A"</formula>
    </cfRule>
  </conditionalFormatting>
  <conditionalFormatting sqref="F827:G827">
    <cfRule type="expression" dxfId="7356" priority="6350" stopIfTrue="1">
      <formula>$C827="A"</formula>
    </cfRule>
  </conditionalFormatting>
  <conditionalFormatting sqref="F827:G827">
    <cfRule type="expression" dxfId="7355" priority="6349">
      <formula>$C827="A"</formula>
    </cfRule>
  </conditionalFormatting>
  <conditionalFormatting sqref="F827:G827">
    <cfRule type="expression" dxfId="7354" priority="6348">
      <formula>$C827="A"</formula>
    </cfRule>
  </conditionalFormatting>
  <conditionalFormatting sqref="F827:G827">
    <cfRule type="expression" dxfId="7353" priority="6347" stopIfTrue="1">
      <formula>$C827="A"</formula>
    </cfRule>
  </conditionalFormatting>
  <conditionalFormatting sqref="F827:G827">
    <cfRule type="expression" dxfId="7352" priority="6346">
      <formula>$C827="A"</formula>
    </cfRule>
  </conditionalFormatting>
  <conditionalFormatting sqref="F827:G827">
    <cfRule type="expression" dxfId="7351" priority="6345">
      <formula>$C827="A"</formula>
    </cfRule>
  </conditionalFormatting>
  <conditionalFormatting sqref="F827:G827">
    <cfRule type="expression" dxfId="7350" priority="6344" stopIfTrue="1">
      <formula>$C827="A"</formula>
    </cfRule>
  </conditionalFormatting>
  <conditionalFormatting sqref="F827:G827">
    <cfRule type="expression" dxfId="7349" priority="6343">
      <formula>$C827="A"</formula>
    </cfRule>
  </conditionalFormatting>
  <conditionalFormatting sqref="F827:G827">
    <cfRule type="expression" dxfId="7348" priority="6342">
      <formula>$C827="A"</formula>
    </cfRule>
  </conditionalFormatting>
  <conditionalFormatting sqref="F827:G827">
    <cfRule type="expression" dxfId="7347" priority="6341" stopIfTrue="1">
      <formula>$C827="A"</formula>
    </cfRule>
  </conditionalFormatting>
  <conditionalFormatting sqref="F827:G827">
    <cfRule type="expression" dxfId="7346" priority="6340">
      <formula>$C827="A"</formula>
    </cfRule>
  </conditionalFormatting>
  <conditionalFormatting sqref="I828:J828">
    <cfRule type="cellIs" dxfId="7345" priority="6339" stopIfTrue="1" operator="greaterThan">
      <formula>14</formula>
    </cfRule>
  </conditionalFormatting>
  <conditionalFormatting sqref="F828:G828">
    <cfRule type="expression" dxfId="7344" priority="6338">
      <formula>$C828="A"</formula>
    </cfRule>
  </conditionalFormatting>
  <conditionalFormatting sqref="F828:G828">
    <cfRule type="expression" dxfId="7343" priority="6337" stopIfTrue="1">
      <formula>$C828="A"</formula>
    </cfRule>
  </conditionalFormatting>
  <conditionalFormatting sqref="F828:G828">
    <cfRule type="expression" dxfId="7342" priority="6336">
      <formula>$C828="A"</formula>
    </cfRule>
  </conditionalFormatting>
  <conditionalFormatting sqref="F828:G828">
    <cfRule type="expression" dxfId="7341" priority="6335">
      <formula>$C828="A"</formula>
    </cfRule>
  </conditionalFormatting>
  <conditionalFormatting sqref="F828:G828">
    <cfRule type="expression" dxfId="7340" priority="6334" stopIfTrue="1">
      <formula>$C828="A"</formula>
    </cfRule>
  </conditionalFormatting>
  <conditionalFormatting sqref="F828:G828">
    <cfRule type="expression" dxfId="7339" priority="6333">
      <formula>$C828="A"</formula>
    </cfRule>
  </conditionalFormatting>
  <conditionalFormatting sqref="F828:G828">
    <cfRule type="expression" dxfId="7338" priority="6332">
      <formula>$C828="A"</formula>
    </cfRule>
  </conditionalFormatting>
  <conditionalFormatting sqref="F828:G828">
    <cfRule type="expression" dxfId="7337" priority="6331" stopIfTrue="1">
      <formula>$C828="A"</formula>
    </cfRule>
  </conditionalFormatting>
  <conditionalFormatting sqref="F828:G828">
    <cfRule type="expression" dxfId="7336" priority="6330">
      <formula>$C828="A"</formula>
    </cfRule>
  </conditionalFormatting>
  <conditionalFormatting sqref="D828:N828">
    <cfRule type="expression" dxfId="7335" priority="6329">
      <formula>$C828="A"</formula>
    </cfRule>
  </conditionalFormatting>
  <conditionalFormatting sqref="H828:N828 D828:E828">
    <cfRule type="expression" dxfId="7334" priority="6328" stopIfTrue="1">
      <formula>$C828="A"</formula>
    </cfRule>
  </conditionalFormatting>
  <conditionalFormatting sqref="F828:G828">
    <cfRule type="expression" dxfId="7333" priority="6327" stopIfTrue="1">
      <formula>$C828="A"</formula>
    </cfRule>
  </conditionalFormatting>
  <conditionalFormatting sqref="F828:G828">
    <cfRule type="expression" dxfId="7332" priority="6326">
      <formula>$C828="A"</formula>
    </cfRule>
  </conditionalFormatting>
  <conditionalFormatting sqref="F828:G828">
    <cfRule type="expression" dxfId="7331" priority="6325">
      <formula>$C828="A"</formula>
    </cfRule>
  </conditionalFormatting>
  <conditionalFormatting sqref="F828:G828">
    <cfRule type="expression" dxfId="7330" priority="6324" stopIfTrue="1">
      <formula>$C828="A"</formula>
    </cfRule>
  </conditionalFormatting>
  <conditionalFormatting sqref="F828:G828">
    <cfRule type="expression" dxfId="7329" priority="6323">
      <formula>$C828="A"</formula>
    </cfRule>
  </conditionalFormatting>
  <conditionalFormatting sqref="F828:G828">
    <cfRule type="expression" dxfId="7328" priority="6322">
      <formula>$C828="A"</formula>
    </cfRule>
  </conditionalFormatting>
  <conditionalFormatting sqref="F828:G828">
    <cfRule type="expression" dxfId="7327" priority="6321" stopIfTrue="1">
      <formula>$C828="A"</formula>
    </cfRule>
  </conditionalFormatting>
  <conditionalFormatting sqref="F828:G828">
    <cfRule type="expression" dxfId="7326" priority="6320">
      <formula>$C828="A"</formula>
    </cfRule>
  </conditionalFormatting>
  <conditionalFormatting sqref="F828:G828">
    <cfRule type="expression" dxfId="7325" priority="6319">
      <formula>$C828="A"</formula>
    </cfRule>
  </conditionalFormatting>
  <conditionalFormatting sqref="F828:G828">
    <cfRule type="expression" dxfId="7324" priority="6318" stopIfTrue="1">
      <formula>$C828="A"</formula>
    </cfRule>
  </conditionalFormatting>
  <conditionalFormatting sqref="F828:G828">
    <cfRule type="expression" dxfId="7323" priority="6317">
      <formula>$C828="A"</formula>
    </cfRule>
  </conditionalFormatting>
  <conditionalFormatting sqref="F828:G828">
    <cfRule type="expression" dxfId="7322" priority="6316">
      <formula>$C828="A"</formula>
    </cfRule>
  </conditionalFormatting>
  <conditionalFormatting sqref="F828:G828">
    <cfRule type="expression" dxfId="7321" priority="6315" stopIfTrue="1">
      <formula>$C828="A"</formula>
    </cfRule>
  </conditionalFormatting>
  <conditionalFormatting sqref="F828:G828">
    <cfRule type="expression" dxfId="7320" priority="6314">
      <formula>$C828="A"</formula>
    </cfRule>
  </conditionalFormatting>
  <conditionalFormatting sqref="I829:J829">
    <cfRule type="cellIs" dxfId="7319" priority="6313" stopIfTrue="1" operator="greaterThan">
      <formula>14</formula>
    </cfRule>
  </conditionalFormatting>
  <conditionalFormatting sqref="F829:G829">
    <cfRule type="expression" dxfId="7318" priority="6312">
      <formula>$C829="A"</formula>
    </cfRule>
  </conditionalFormatting>
  <conditionalFormatting sqref="F829:G829">
    <cfRule type="expression" dxfId="7317" priority="6311" stopIfTrue="1">
      <formula>$C829="A"</formula>
    </cfRule>
  </conditionalFormatting>
  <conditionalFormatting sqref="F829:G829">
    <cfRule type="expression" dxfId="7316" priority="6310">
      <formula>$C829="A"</formula>
    </cfRule>
  </conditionalFormatting>
  <conditionalFormatting sqref="F829:G829">
    <cfRule type="expression" dxfId="7315" priority="6309">
      <formula>$C829="A"</formula>
    </cfRule>
  </conditionalFormatting>
  <conditionalFormatting sqref="F829:G829">
    <cfRule type="expression" dxfId="7314" priority="6308" stopIfTrue="1">
      <formula>$C829="A"</formula>
    </cfRule>
  </conditionalFormatting>
  <conditionalFormatting sqref="F829:G829">
    <cfRule type="expression" dxfId="7313" priority="6307">
      <formula>$C829="A"</formula>
    </cfRule>
  </conditionalFormatting>
  <conditionalFormatting sqref="F829:G829">
    <cfRule type="expression" dxfId="7312" priority="6306">
      <formula>$C829="A"</formula>
    </cfRule>
  </conditionalFormatting>
  <conditionalFormatting sqref="F829:G829">
    <cfRule type="expression" dxfId="7311" priority="6305" stopIfTrue="1">
      <formula>$C829="A"</formula>
    </cfRule>
  </conditionalFormatting>
  <conditionalFormatting sqref="F829:G829">
    <cfRule type="expression" dxfId="7310" priority="6304">
      <formula>$C829="A"</formula>
    </cfRule>
  </conditionalFormatting>
  <conditionalFormatting sqref="D829:N829">
    <cfRule type="expression" dxfId="7309" priority="6303">
      <formula>$C829="A"</formula>
    </cfRule>
  </conditionalFormatting>
  <conditionalFormatting sqref="H829:N829 D829:E829">
    <cfRule type="expression" dxfId="7308" priority="6302" stopIfTrue="1">
      <formula>$C829="A"</formula>
    </cfRule>
  </conditionalFormatting>
  <conditionalFormatting sqref="F829:G829">
    <cfRule type="expression" dxfId="7307" priority="6301" stopIfTrue="1">
      <formula>$C829="A"</formula>
    </cfRule>
  </conditionalFormatting>
  <conditionalFormatting sqref="F829:G829">
    <cfRule type="expression" dxfId="7306" priority="6300">
      <formula>$C829="A"</formula>
    </cfRule>
  </conditionalFormatting>
  <conditionalFormatting sqref="F829:G829">
    <cfRule type="expression" dxfId="7305" priority="6299">
      <formula>$C829="A"</formula>
    </cfRule>
  </conditionalFormatting>
  <conditionalFormatting sqref="F829:G829">
    <cfRule type="expression" dxfId="7304" priority="6298" stopIfTrue="1">
      <formula>$C829="A"</formula>
    </cfRule>
  </conditionalFormatting>
  <conditionalFormatting sqref="F829:G829">
    <cfRule type="expression" dxfId="7303" priority="6297">
      <formula>$C829="A"</formula>
    </cfRule>
  </conditionalFormatting>
  <conditionalFormatting sqref="F829:G829">
    <cfRule type="expression" dxfId="7302" priority="6296">
      <formula>$C829="A"</formula>
    </cfRule>
  </conditionalFormatting>
  <conditionalFormatting sqref="F829:G829">
    <cfRule type="expression" dxfId="7301" priority="6295" stopIfTrue="1">
      <formula>$C829="A"</formula>
    </cfRule>
  </conditionalFormatting>
  <conditionalFormatting sqref="F829:G829">
    <cfRule type="expression" dxfId="7300" priority="6294">
      <formula>$C829="A"</formula>
    </cfRule>
  </conditionalFormatting>
  <conditionalFormatting sqref="F829:G829">
    <cfRule type="expression" dxfId="7299" priority="6293">
      <formula>$C829="A"</formula>
    </cfRule>
  </conditionalFormatting>
  <conditionalFormatting sqref="F829:G829">
    <cfRule type="expression" dxfId="7298" priority="6292" stopIfTrue="1">
      <formula>$C829="A"</formula>
    </cfRule>
  </conditionalFormatting>
  <conditionalFormatting sqref="F829:G829">
    <cfRule type="expression" dxfId="7297" priority="6291">
      <formula>$C829="A"</formula>
    </cfRule>
  </conditionalFormatting>
  <conditionalFormatting sqref="F829:G829">
    <cfRule type="expression" dxfId="7296" priority="6290">
      <formula>$C829="A"</formula>
    </cfRule>
  </conditionalFormatting>
  <conditionalFormatting sqref="F829:G829">
    <cfRule type="expression" dxfId="7295" priority="6289" stopIfTrue="1">
      <formula>$C829="A"</formula>
    </cfRule>
  </conditionalFormatting>
  <conditionalFormatting sqref="F829:G829">
    <cfRule type="expression" dxfId="7294" priority="6288">
      <formula>$C829="A"</formula>
    </cfRule>
  </conditionalFormatting>
  <conditionalFormatting sqref="I830:J830">
    <cfRule type="cellIs" dxfId="7293" priority="6287" stopIfTrue="1" operator="greaterThan">
      <formula>14</formula>
    </cfRule>
  </conditionalFormatting>
  <conditionalFormatting sqref="F830:G830">
    <cfRule type="expression" dxfId="7292" priority="6286">
      <formula>$C830="A"</formula>
    </cfRule>
  </conditionalFormatting>
  <conditionalFormatting sqref="F830:G830">
    <cfRule type="expression" dxfId="7291" priority="6285" stopIfTrue="1">
      <formula>$C830="A"</formula>
    </cfRule>
  </conditionalFormatting>
  <conditionalFormatting sqref="F830:G830">
    <cfRule type="expression" dxfId="7290" priority="6284">
      <formula>$C830="A"</formula>
    </cfRule>
  </conditionalFormatting>
  <conditionalFormatting sqref="F830:G830">
    <cfRule type="expression" dxfId="7289" priority="6283">
      <formula>$C830="A"</formula>
    </cfRule>
  </conditionalFormatting>
  <conditionalFormatting sqref="F830:G830">
    <cfRule type="expression" dxfId="7288" priority="6282" stopIfTrue="1">
      <formula>$C830="A"</formula>
    </cfRule>
  </conditionalFormatting>
  <conditionalFormatting sqref="F830:G830">
    <cfRule type="expression" dxfId="7287" priority="6281">
      <formula>$C830="A"</formula>
    </cfRule>
  </conditionalFormatting>
  <conditionalFormatting sqref="F830:G830">
    <cfRule type="expression" dxfId="7286" priority="6280">
      <formula>$C830="A"</formula>
    </cfRule>
  </conditionalFormatting>
  <conditionalFormatting sqref="F830:G830">
    <cfRule type="expression" dxfId="7285" priority="6279" stopIfTrue="1">
      <formula>$C830="A"</formula>
    </cfRule>
  </conditionalFormatting>
  <conditionalFormatting sqref="F830:G830">
    <cfRule type="expression" dxfId="7284" priority="6278">
      <formula>$C830="A"</formula>
    </cfRule>
  </conditionalFormatting>
  <conditionalFormatting sqref="D830:N830">
    <cfRule type="expression" dxfId="7283" priority="6277">
      <formula>$C830="A"</formula>
    </cfRule>
  </conditionalFormatting>
  <conditionalFormatting sqref="H830:N830 D830:E830">
    <cfRule type="expression" dxfId="7282" priority="6276" stopIfTrue="1">
      <formula>$C830="A"</formula>
    </cfRule>
  </conditionalFormatting>
  <conditionalFormatting sqref="F830:G830">
    <cfRule type="expression" dxfId="7281" priority="6275" stopIfTrue="1">
      <formula>$C830="A"</formula>
    </cfRule>
  </conditionalFormatting>
  <conditionalFormatting sqref="F830:G830">
    <cfRule type="expression" dxfId="7280" priority="6274">
      <formula>$C830="A"</formula>
    </cfRule>
  </conditionalFormatting>
  <conditionalFormatting sqref="F830:G830">
    <cfRule type="expression" dxfId="7279" priority="6273">
      <formula>$C830="A"</formula>
    </cfRule>
  </conditionalFormatting>
  <conditionalFormatting sqref="F830:G830">
    <cfRule type="expression" dxfId="7278" priority="6272" stopIfTrue="1">
      <formula>$C830="A"</formula>
    </cfRule>
  </conditionalFormatting>
  <conditionalFormatting sqref="F830:G830">
    <cfRule type="expression" dxfId="7277" priority="6271">
      <formula>$C830="A"</formula>
    </cfRule>
  </conditionalFormatting>
  <conditionalFormatting sqref="F830:G830">
    <cfRule type="expression" dxfId="7276" priority="6270">
      <formula>$C830="A"</formula>
    </cfRule>
  </conditionalFormatting>
  <conditionalFormatting sqref="F830:G830">
    <cfRule type="expression" dxfId="7275" priority="6269" stopIfTrue="1">
      <formula>$C830="A"</formula>
    </cfRule>
  </conditionalFormatting>
  <conditionalFormatting sqref="F830:G830">
    <cfRule type="expression" dxfId="7274" priority="6268">
      <formula>$C830="A"</formula>
    </cfRule>
  </conditionalFormatting>
  <conditionalFormatting sqref="F830:G830">
    <cfRule type="expression" dxfId="7273" priority="6267">
      <formula>$C830="A"</formula>
    </cfRule>
  </conditionalFormatting>
  <conditionalFormatting sqref="F830:G830">
    <cfRule type="expression" dxfId="7272" priority="6266" stopIfTrue="1">
      <formula>$C830="A"</formula>
    </cfRule>
  </conditionalFormatting>
  <conditionalFormatting sqref="F830:G830">
    <cfRule type="expression" dxfId="7271" priority="6265">
      <formula>$C830="A"</formula>
    </cfRule>
  </conditionalFormatting>
  <conditionalFormatting sqref="F830:G830">
    <cfRule type="expression" dxfId="7270" priority="6264">
      <formula>$C830="A"</formula>
    </cfRule>
  </conditionalFormatting>
  <conditionalFormatting sqref="F830:G830">
    <cfRule type="expression" dxfId="7269" priority="6263" stopIfTrue="1">
      <formula>$C830="A"</formula>
    </cfRule>
  </conditionalFormatting>
  <conditionalFormatting sqref="F830:G830">
    <cfRule type="expression" dxfId="7268" priority="6262">
      <formula>$C830="A"</formula>
    </cfRule>
  </conditionalFormatting>
  <conditionalFormatting sqref="I831:J831">
    <cfRule type="cellIs" dxfId="7267" priority="6261" stopIfTrue="1" operator="greaterThan">
      <formula>14</formula>
    </cfRule>
  </conditionalFormatting>
  <conditionalFormatting sqref="F831:G831">
    <cfRule type="expression" dxfId="7266" priority="6260">
      <formula>$C831="A"</formula>
    </cfRule>
  </conditionalFormatting>
  <conditionalFormatting sqref="F831:G831">
    <cfRule type="expression" dxfId="7265" priority="6259" stopIfTrue="1">
      <formula>$C831="A"</formula>
    </cfRule>
  </conditionalFormatting>
  <conditionalFormatting sqref="F831:G831">
    <cfRule type="expression" dxfId="7264" priority="6258">
      <formula>$C831="A"</formula>
    </cfRule>
  </conditionalFormatting>
  <conditionalFormatting sqref="F831:G831">
    <cfRule type="expression" dxfId="7263" priority="6257">
      <formula>$C831="A"</formula>
    </cfRule>
  </conditionalFormatting>
  <conditionalFormatting sqref="F831:G831">
    <cfRule type="expression" dxfId="7262" priority="6256" stopIfTrue="1">
      <formula>$C831="A"</formula>
    </cfRule>
  </conditionalFormatting>
  <conditionalFormatting sqref="F831:G831">
    <cfRule type="expression" dxfId="7261" priority="6255">
      <formula>$C831="A"</formula>
    </cfRule>
  </conditionalFormatting>
  <conditionalFormatting sqref="F831:G831">
    <cfRule type="expression" dxfId="7260" priority="6254">
      <formula>$C831="A"</formula>
    </cfRule>
  </conditionalFormatting>
  <conditionalFormatting sqref="F831:G831">
    <cfRule type="expression" dxfId="7259" priority="6253" stopIfTrue="1">
      <formula>$C831="A"</formula>
    </cfRule>
  </conditionalFormatting>
  <conditionalFormatting sqref="F831:G831">
    <cfRule type="expression" dxfId="7258" priority="6252">
      <formula>$C831="A"</formula>
    </cfRule>
  </conditionalFormatting>
  <conditionalFormatting sqref="D831:N831">
    <cfRule type="expression" dxfId="7257" priority="6251">
      <formula>$C831="A"</formula>
    </cfRule>
  </conditionalFormatting>
  <conditionalFormatting sqref="H831:N831 D831:E831">
    <cfRule type="expression" dxfId="7256" priority="6250" stopIfTrue="1">
      <formula>$C831="A"</formula>
    </cfRule>
  </conditionalFormatting>
  <conditionalFormatting sqref="F831:G831">
    <cfRule type="expression" dxfId="7255" priority="6249" stopIfTrue="1">
      <formula>$C831="A"</formula>
    </cfRule>
  </conditionalFormatting>
  <conditionalFormatting sqref="F831:G831">
    <cfRule type="expression" dxfId="7254" priority="6248">
      <formula>$C831="A"</formula>
    </cfRule>
  </conditionalFormatting>
  <conditionalFormatting sqref="F831:G831">
    <cfRule type="expression" dxfId="7253" priority="6247">
      <formula>$C831="A"</formula>
    </cfRule>
  </conditionalFormatting>
  <conditionalFormatting sqref="F831:G831">
    <cfRule type="expression" dxfId="7252" priority="6246" stopIfTrue="1">
      <formula>$C831="A"</formula>
    </cfRule>
  </conditionalFormatting>
  <conditionalFormatting sqref="F831:G831">
    <cfRule type="expression" dxfId="7251" priority="6245">
      <formula>$C831="A"</formula>
    </cfRule>
  </conditionalFormatting>
  <conditionalFormatting sqref="F831:G831">
    <cfRule type="expression" dxfId="7250" priority="6244">
      <formula>$C831="A"</formula>
    </cfRule>
  </conditionalFormatting>
  <conditionalFormatting sqref="F831:G831">
    <cfRule type="expression" dxfId="7249" priority="6243" stopIfTrue="1">
      <formula>$C831="A"</formula>
    </cfRule>
  </conditionalFormatting>
  <conditionalFormatting sqref="F831:G831">
    <cfRule type="expression" dxfId="7248" priority="6242">
      <formula>$C831="A"</formula>
    </cfRule>
  </conditionalFormatting>
  <conditionalFormatting sqref="F831:G831">
    <cfRule type="expression" dxfId="7247" priority="6241">
      <formula>$C831="A"</formula>
    </cfRule>
  </conditionalFormatting>
  <conditionalFormatting sqref="F831:G831">
    <cfRule type="expression" dxfId="7246" priority="6240" stopIfTrue="1">
      <formula>$C831="A"</formula>
    </cfRule>
  </conditionalFormatting>
  <conditionalFormatting sqref="F831:G831">
    <cfRule type="expression" dxfId="7245" priority="6239">
      <formula>$C831="A"</formula>
    </cfRule>
  </conditionalFormatting>
  <conditionalFormatting sqref="F831:G831">
    <cfRule type="expression" dxfId="7244" priority="6238">
      <formula>$C831="A"</formula>
    </cfRule>
  </conditionalFormatting>
  <conditionalFormatting sqref="F831:G831">
    <cfRule type="expression" dxfId="7243" priority="6237" stopIfTrue="1">
      <formula>$C831="A"</formula>
    </cfRule>
  </conditionalFormatting>
  <conditionalFormatting sqref="F831:G831">
    <cfRule type="expression" dxfId="7242" priority="6236">
      <formula>$C831="A"</formula>
    </cfRule>
  </conditionalFormatting>
  <conditionalFormatting sqref="I832:J832">
    <cfRule type="cellIs" dxfId="7241" priority="6235" stopIfTrue="1" operator="greaterThan">
      <formula>14</formula>
    </cfRule>
  </conditionalFormatting>
  <conditionalFormatting sqref="F832:G832">
    <cfRule type="expression" dxfId="7240" priority="6234">
      <formula>$C832="A"</formula>
    </cfRule>
  </conditionalFormatting>
  <conditionalFormatting sqref="F832:G832">
    <cfRule type="expression" dxfId="7239" priority="6233" stopIfTrue="1">
      <formula>$C832="A"</formula>
    </cfRule>
  </conditionalFormatting>
  <conditionalFormatting sqref="F832:G832">
    <cfRule type="expression" dxfId="7238" priority="6232">
      <formula>$C832="A"</formula>
    </cfRule>
  </conditionalFormatting>
  <conditionalFormatting sqref="F832:G832">
    <cfRule type="expression" dxfId="7237" priority="6231">
      <formula>$C832="A"</formula>
    </cfRule>
  </conditionalFormatting>
  <conditionalFormatting sqref="F832:G832">
    <cfRule type="expression" dxfId="7236" priority="6230" stopIfTrue="1">
      <formula>$C832="A"</formula>
    </cfRule>
  </conditionalFormatting>
  <conditionalFormatting sqref="F832:G832">
    <cfRule type="expression" dxfId="7235" priority="6229">
      <formula>$C832="A"</formula>
    </cfRule>
  </conditionalFormatting>
  <conditionalFormatting sqref="F832:G832">
    <cfRule type="expression" dxfId="7234" priority="6228">
      <formula>$C832="A"</formula>
    </cfRule>
  </conditionalFormatting>
  <conditionalFormatting sqref="F832:G832">
    <cfRule type="expression" dxfId="7233" priority="6227" stopIfTrue="1">
      <formula>$C832="A"</formula>
    </cfRule>
  </conditionalFormatting>
  <conditionalFormatting sqref="F832:G832">
    <cfRule type="expression" dxfId="7232" priority="6226">
      <formula>$C832="A"</formula>
    </cfRule>
  </conditionalFormatting>
  <conditionalFormatting sqref="D832:N832">
    <cfRule type="expression" dxfId="7231" priority="6225">
      <formula>$C832="A"</formula>
    </cfRule>
  </conditionalFormatting>
  <conditionalFormatting sqref="H832:N832 D832:E832">
    <cfRule type="expression" dxfId="7230" priority="6224" stopIfTrue="1">
      <formula>$C832="A"</formula>
    </cfRule>
  </conditionalFormatting>
  <conditionalFormatting sqref="F832:G832">
    <cfRule type="expression" dxfId="7229" priority="6223" stopIfTrue="1">
      <formula>$C832="A"</formula>
    </cfRule>
  </conditionalFormatting>
  <conditionalFormatting sqref="F832:G832">
    <cfRule type="expression" dxfId="7228" priority="6222">
      <formula>$C832="A"</formula>
    </cfRule>
  </conditionalFormatting>
  <conditionalFormatting sqref="F832:G832">
    <cfRule type="expression" dxfId="7227" priority="6221">
      <formula>$C832="A"</formula>
    </cfRule>
  </conditionalFormatting>
  <conditionalFormatting sqref="F832:G832">
    <cfRule type="expression" dxfId="7226" priority="6220" stopIfTrue="1">
      <formula>$C832="A"</formula>
    </cfRule>
  </conditionalFormatting>
  <conditionalFormatting sqref="F832:G832">
    <cfRule type="expression" dxfId="7225" priority="6219">
      <formula>$C832="A"</formula>
    </cfRule>
  </conditionalFormatting>
  <conditionalFormatting sqref="F832:G832">
    <cfRule type="expression" dxfId="7224" priority="6218">
      <formula>$C832="A"</formula>
    </cfRule>
  </conditionalFormatting>
  <conditionalFormatting sqref="F832:G832">
    <cfRule type="expression" dxfId="7223" priority="6217" stopIfTrue="1">
      <formula>$C832="A"</formula>
    </cfRule>
  </conditionalFormatting>
  <conditionalFormatting sqref="F832:G832">
    <cfRule type="expression" dxfId="7222" priority="6216">
      <formula>$C832="A"</formula>
    </cfRule>
  </conditionalFormatting>
  <conditionalFormatting sqref="F832:G832">
    <cfRule type="expression" dxfId="7221" priority="6215">
      <formula>$C832="A"</formula>
    </cfRule>
  </conditionalFormatting>
  <conditionalFormatting sqref="F832:G832">
    <cfRule type="expression" dxfId="7220" priority="6214" stopIfTrue="1">
      <formula>$C832="A"</formula>
    </cfRule>
  </conditionalFormatting>
  <conditionalFormatting sqref="F832:G832">
    <cfRule type="expression" dxfId="7219" priority="6213">
      <formula>$C832="A"</formula>
    </cfRule>
  </conditionalFormatting>
  <conditionalFormatting sqref="F832:G832">
    <cfRule type="expression" dxfId="7218" priority="6212">
      <formula>$C832="A"</formula>
    </cfRule>
  </conditionalFormatting>
  <conditionalFormatting sqref="F832:G832">
    <cfRule type="expression" dxfId="7217" priority="6211" stopIfTrue="1">
      <formula>$C832="A"</formula>
    </cfRule>
  </conditionalFormatting>
  <conditionalFormatting sqref="F832:G832">
    <cfRule type="expression" dxfId="7216" priority="6210">
      <formula>$C832="A"</formula>
    </cfRule>
  </conditionalFormatting>
  <conditionalFormatting sqref="I833:J833">
    <cfRule type="cellIs" dxfId="7215" priority="6209" stopIfTrue="1" operator="greaterThan">
      <formula>14</formula>
    </cfRule>
  </conditionalFormatting>
  <conditionalFormatting sqref="F833:G833">
    <cfRule type="expression" dxfId="7214" priority="6208">
      <formula>$C833="A"</formula>
    </cfRule>
  </conditionalFormatting>
  <conditionalFormatting sqref="F833:G833">
    <cfRule type="expression" dxfId="7213" priority="6207" stopIfTrue="1">
      <formula>$C833="A"</formula>
    </cfRule>
  </conditionalFormatting>
  <conditionalFormatting sqref="F833:G833">
    <cfRule type="expression" dxfId="7212" priority="6206">
      <formula>$C833="A"</formula>
    </cfRule>
  </conditionalFormatting>
  <conditionalFormatting sqref="F833:G833">
    <cfRule type="expression" dxfId="7211" priority="6205">
      <formula>$C833="A"</formula>
    </cfRule>
  </conditionalFormatting>
  <conditionalFormatting sqref="F833:G833">
    <cfRule type="expression" dxfId="7210" priority="6204" stopIfTrue="1">
      <formula>$C833="A"</formula>
    </cfRule>
  </conditionalFormatting>
  <conditionalFormatting sqref="F833:G833">
    <cfRule type="expression" dxfId="7209" priority="6203">
      <formula>$C833="A"</formula>
    </cfRule>
  </conditionalFormatting>
  <conditionalFormatting sqref="F833:G833">
    <cfRule type="expression" dxfId="7208" priority="6202">
      <formula>$C833="A"</formula>
    </cfRule>
  </conditionalFormatting>
  <conditionalFormatting sqref="F833:G833">
    <cfRule type="expression" dxfId="7207" priority="6201" stopIfTrue="1">
      <formula>$C833="A"</formula>
    </cfRule>
  </conditionalFormatting>
  <conditionalFormatting sqref="F833:G833">
    <cfRule type="expression" dxfId="7206" priority="6200">
      <formula>$C833="A"</formula>
    </cfRule>
  </conditionalFormatting>
  <conditionalFormatting sqref="D833:N833">
    <cfRule type="expression" dxfId="7205" priority="6199">
      <formula>$C833="A"</formula>
    </cfRule>
  </conditionalFormatting>
  <conditionalFormatting sqref="H833:N833 D833:E833">
    <cfRule type="expression" dxfId="7204" priority="6198" stopIfTrue="1">
      <formula>$C833="A"</formula>
    </cfRule>
  </conditionalFormatting>
  <conditionalFormatting sqref="F833:G833">
    <cfRule type="expression" dxfId="7203" priority="6197" stopIfTrue="1">
      <formula>$C833="A"</formula>
    </cfRule>
  </conditionalFormatting>
  <conditionalFormatting sqref="F833:G833">
    <cfRule type="expression" dxfId="7202" priority="6196">
      <formula>$C833="A"</formula>
    </cfRule>
  </conditionalFormatting>
  <conditionalFormatting sqref="F833:G833">
    <cfRule type="expression" dxfId="7201" priority="6195">
      <formula>$C833="A"</formula>
    </cfRule>
  </conditionalFormatting>
  <conditionalFormatting sqref="F833:G833">
    <cfRule type="expression" dxfId="7200" priority="6194" stopIfTrue="1">
      <formula>$C833="A"</formula>
    </cfRule>
  </conditionalFormatting>
  <conditionalFormatting sqref="F833:G833">
    <cfRule type="expression" dxfId="7199" priority="6193">
      <formula>$C833="A"</formula>
    </cfRule>
  </conditionalFormatting>
  <conditionalFormatting sqref="F833:G833">
    <cfRule type="expression" dxfId="7198" priority="6192">
      <formula>$C833="A"</formula>
    </cfRule>
  </conditionalFormatting>
  <conditionalFormatting sqref="F833:G833">
    <cfRule type="expression" dxfId="7197" priority="6191" stopIfTrue="1">
      <formula>$C833="A"</formula>
    </cfRule>
  </conditionalFormatting>
  <conditionalFormatting sqref="F833:G833">
    <cfRule type="expression" dxfId="7196" priority="6190">
      <formula>$C833="A"</formula>
    </cfRule>
  </conditionalFormatting>
  <conditionalFormatting sqref="F833:G833">
    <cfRule type="expression" dxfId="7195" priority="6189">
      <formula>$C833="A"</formula>
    </cfRule>
  </conditionalFormatting>
  <conditionalFormatting sqref="F833:G833">
    <cfRule type="expression" dxfId="7194" priority="6188" stopIfTrue="1">
      <formula>$C833="A"</formula>
    </cfRule>
  </conditionalFormatting>
  <conditionalFormatting sqref="F833:G833">
    <cfRule type="expression" dxfId="7193" priority="6187">
      <formula>$C833="A"</formula>
    </cfRule>
  </conditionalFormatting>
  <conditionalFormatting sqref="F833:G833">
    <cfRule type="expression" dxfId="7192" priority="6186">
      <formula>$C833="A"</formula>
    </cfRule>
  </conditionalFormatting>
  <conditionalFormatting sqref="F833:G833">
    <cfRule type="expression" dxfId="7191" priority="6185" stopIfTrue="1">
      <formula>$C833="A"</formula>
    </cfRule>
  </conditionalFormatting>
  <conditionalFormatting sqref="F833:G833">
    <cfRule type="expression" dxfId="7190" priority="6184">
      <formula>$C833="A"</formula>
    </cfRule>
  </conditionalFormatting>
  <conditionalFormatting sqref="I835:J835">
    <cfRule type="cellIs" dxfId="7189" priority="6157" stopIfTrue="1" operator="greaterThan">
      <formula>14</formula>
    </cfRule>
  </conditionalFormatting>
  <conditionalFormatting sqref="F835:G835">
    <cfRule type="expression" dxfId="7188" priority="6156">
      <formula>$C835="A"</formula>
    </cfRule>
  </conditionalFormatting>
  <conditionalFormatting sqref="F835:G835">
    <cfRule type="expression" dxfId="7187" priority="6155" stopIfTrue="1">
      <formula>$C835="A"</formula>
    </cfRule>
  </conditionalFormatting>
  <conditionalFormatting sqref="F835:G835">
    <cfRule type="expression" dxfId="7186" priority="6154">
      <formula>$C835="A"</formula>
    </cfRule>
  </conditionalFormatting>
  <conditionalFormatting sqref="F835:G835">
    <cfRule type="expression" dxfId="7185" priority="6153">
      <formula>$C835="A"</formula>
    </cfRule>
  </conditionalFormatting>
  <conditionalFormatting sqref="F835:G835">
    <cfRule type="expression" dxfId="7184" priority="6152" stopIfTrue="1">
      <formula>$C835="A"</formula>
    </cfRule>
  </conditionalFormatting>
  <conditionalFormatting sqref="F835:G835">
    <cfRule type="expression" dxfId="7183" priority="6151">
      <formula>$C835="A"</formula>
    </cfRule>
  </conditionalFormatting>
  <conditionalFormatting sqref="F835:G835">
    <cfRule type="expression" dxfId="7182" priority="6150">
      <formula>$C835="A"</formula>
    </cfRule>
  </conditionalFormatting>
  <conditionalFormatting sqref="F835:G835">
    <cfRule type="expression" dxfId="7181" priority="6149" stopIfTrue="1">
      <formula>$C835="A"</formula>
    </cfRule>
  </conditionalFormatting>
  <conditionalFormatting sqref="F835:G835">
    <cfRule type="expression" dxfId="7180" priority="6148">
      <formula>$C835="A"</formula>
    </cfRule>
  </conditionalFormatting>
  <conditionalFormatting sqref="D835:N835">
    <cfRule type="expression" dxfId="7179" priority="6147">
      <formula>$C835="A"</formula>
    </cfRule>
  </conditionalFormatting>
  <conditionalFormatting sqref="H835:N835 D835:E835">
    <cfRule type="expression" dxfId="7178" priority="6146" stopIfTrue="1">
      <formula>$C835="A"</formula>
    </cfRule>
  </conditionalFormatting>
  <conditionalFormatting sqref="F835:G835">
    <cfRule type="expression" dxfId="7177" priority="6145" stopIfTrue="1">
      <formula>$C835="A"</formula>
    </cfRule>
  </conditionalFormatting>
  <conditionalFormatting sqref="F835:G835">
    <cfRule type="expression" dxfId="7176" priority="6144">
      <formula>$C835="A"</formula>
    </cfRule>
  </conditionalFormatting>
  <conditionalFormatting sqref="F835:G835">
    <cfRule type="expression" dxfId="7175" priority="6143">
      <formula>$C835="A"</formula>
    </cfRule>
  </conditionalFormatting>
  <conditionalFormatting sqref="F835:G835">
    <cfRule type="expression" dxfId="7174" priority="6142" stopIfTrue="1">
      <formula>$C835="A"</formula>
    </cfRule>
  </conditionalFormatting>
  <conditionalFormatting sqref="F835:G835">
    <cfRule type="expression" dxfId="7173" priority="6141">
      <formula>$C835="A"</formula>
    </cfRule>
  </conditionalFormatting>
  <conditionalFormatting sqref="F835:G835">
    <cfRule type="expression" dxfId="7172" priority="6140">
      <formula>$C835="A"</formula>
    </cfRule>
  </conditionalFormatting>
  <conditionalFormatting sqref="F835:G835">
    <cfRule type="expression" dxfId="7171" priority="6139" stopIfTrue="1">
      <formula>$C835="A"</formula>
    </cfRule>
  </conditionalFormatting>
  <conditionalFormatting sqref="F835:G835">
    <cfRule type="expression" dxfId="7170" priority="6138">
      <formula>$C835="A"</formula>
    </cfRule>
  </conditionalFormatting>
  <conditionalFormatting sqref="F835:G835">
    <cfRule type="expression" dxfId="7169" priority="6137">
      <formula>$C835="A"</formula>
    </cfRule>
  </conditionalFormatting>
  <conditionalFormatting sqref="F835:G835">
    <cfRule type="expression" dxfId="7168" priority="6136" stopIfTrue="1">
      <formula>$C835="A"</formula>
    </cfRule>
  </conditionalFormatting>
  <conditionalFormatting sqref="F835:G835">
    <cfRule type="expression" dxfId="7167" priority="6135">
      <formula>$C835="A"</formula>
    </cfRule>
  </conditionalFormatting>
  <conditionalFormatting sqref="F835:G835">
    <cfRule type="expression" dxfId="7166" priority="6134">
      <formula>$C835="A"</formula>
    </cfRule>
  </conditionalFormatting>
  <conditionalFormatting sqref="F835:G835">
    <cfRule type="expression" dxfId="7165" priority="6133" stopIfTrue="1">
      <formula>$C835="A"</formula>
    </cfRule>
  </conditionalFormatting>
  <conditionalFormatting sqref="F835:G835">
    <cfRule type="expression" dxfId="7164" priority="6132">
      <formula>$C835="A"</formula>
    </cfRule>
  </conditionalFormatting>
  <conditionalFormatting sqref="I836:J836">
    <cfRule type="cellIs" dxfId="7163" priority="6131" stopIfTrue="1" operator="greaterThan">
      <formula>14</formula>
    </cfRule>
  </conditionalFormatting>
  <conditionalFormatting sqref="F836:G836">
    <cfRule type="expression" dxfId="7162" priority="6130">
      <formula>$C836="A"</formula>
    </cfRule>
  </conditionalFormatting>
  <conditionalFormatting sqref="F836:G836">
    <cfRule type="expression" dxfId="7161" priority="6129" stopIfTrue="1">
      <formula>$C836="A"</formula>
    </cfRule>
  </conditionalFormatting>
  <conditionalFormatting sqref="F836:G836">
    <cfRule type="expression" dxfId="7160" priority="6128">
      <formula>$C836="A"</formula>
    </cfRule>
  </conditionalFormatting>
  <conditionalFormatting sqref="F836:G836">
    <cfRule type="expression" dxfId="7159" priority="6127">
      <formula>$C836="A"</formula>
    </cfRule>
  </conditionalFormatting>
  <conditionalFormatting sqref="F836:G836">
    <cfRule type="expression" dxfId="7158" priority="6126" stopIfTrue="1">
      <formula>$C836="A"</formula>
    </cfRule>
  </conditionalFormatting>
  <conditionalFormatting sqref="F836:G836">
    <cfRule type="expression" dxfId="7157" priority="6125">
      <formula>$C836="A"</formula>
    </cfRule>
  </conditionalFormatting>
  <conditionalFormatting sqref="F836:G836">
    <cfRule type="expression" dxfId="7156" priority="6124">
      <formula>$C836="A"</formula>
    </cfRule>
  </conditionalFormatting>
  <conditionalFormatting sqref="F836:G836">
    <cfRule type="expression" dxfId="7155" priority="6123" stopIfTrue="1">
      <formula>$C836="A"</formula>
    </cfRule>
  </conditionalFormatting>
  <conditionalFormatting sqref="F836:G836">
    <cfRule type="expression" dxfId="7154" priority="6122">
      <formula>$C836="A"</formula>
    </cfRule>
  </conditionalFormatting>
  <conditionalFormatting sqref="D836:N836">
    <cfRule type="expression" dxfId="7153" priority="6121">
      <formula>$C836="A"</formula>
    </cfRule>
  </conditionalFormatting>
  <conditionalFormatting sqref="H836:N836 D836:E836">
    <cfRule type="expression" dxfId="7152" priority="6120" stopIfTrue="1">
      <formula>$C836="A"</formula>
    </cfRule>
  </conditionalFormatting>
  <conditionalFormatting sqref="F836:G836">
    <cfRule type="expression" dxfId="7151" priority="6119" stopIfTrue="1">
      <formula>$C836="A"</formula>
    </cfRule>
  </conditionalFormatting>
  <conditionalFormatting sqref="F836:G836">
    <cfRule type="expression" dxfId="7150" priority="6118">
      <formula>$C836="A"</formula>
    </cfRule>
  </conditionalFormatting>
  <conditionalFormatting sqref="F836:G836">
    <cfRule type="expression" dxfId="7149" priority="6117">
      <formula>$C836="A"</formula>
    </cfRule>
  </conditionalFormatting>
  <conditionalFormatting sqref="F836:G836">
    <cfRule type="expression" dxfId="7148" priority="6116" stopIfTrue="1">
      <formula>$C836="A"</formula>
    </cfRule>
  </conditionalFormatting>
  <conditionalFormatting sqref="F836:G836">
    <cfRule type="expression" dxfId="7147" priority="6115">
      <formula>$C836="A"</formula>
    </cfRule>
  </conditionalFormatting>
  <conditionalFormatting sqref="F836:G836">
    <cfRule type="expression" dxfId="7146" priority="6114">
      <formula>$C836="A"</formula>
    </cfRule>
  </conditionalFormatting>
  <conditionalFormatting sqref="F836:G836">
    <cfRule type="expression" dxfId="7145" priority="6113" stopIfTrue="1">
      <formula>$C836="A"</formula>
    </cfRule>
  </conditionalFormatting>
  <conditionalFormatting sqref="F836:G836">
    <cfRule type="expression" dxfId="7144" priority="6112">
      <formula>$C836="A"</formula>
    </cfRule>
  </conditionalFormatting>
  <conditionalFormatting sqref="F836:G836">
    <cfRule type="expression" dxfId="7143" priority="6111">
      <formula>$C836="A"</formula>
    </cfRule>
  </conditionalFormatting>
  <conditionalFormatting sqref="F836:G836">
    <cfRule type="expression" dxfId="7142" priority="6110" stopIfTrue="1">
      <formula>$C836="A"</formula>
    </cfRule>
  </conditionalFormatting>
  <conditionalFormatting sqref="F836:G836">
    <cfRule type="expression" dxfId="7141" priority="6109">
      <formula>$C836="A"</formula>
    </cfRule>
  </conditionalFormatting>
  <conditionalFormatting sqref="F836:G836">
    <cfRule type="expression" dxfId="7140" priority="6108">
      <formula>$C836="A"</formula>
    </cfRule>
  </conditionalFormatting>
  <conditionalFormatting sqref="F836:G836">
    <cfRule type="expression" dxfId="7139" priority="6107" stopIfTrue="1">
      <formula>$C836="A"</formula>
    </cfRule>
  </conditionalFormatting>
  <conditionalFormatting sqref="F836:G836">
    <cfRule type="expression" dxfId="7138" priority="6106">
      <formula>$C836="A"</formula>
    </cfRule>
  </conditionalFormatting>
  <conditionalFormatting sqref="I837:J837">
    <cfRule type="cellIs" dxfId="7137" priority="6105" stopIfTrue="1" operator="greaterThan">
      <formula>14</formula>
    </cfRule>
  </conditionalFormatting>
  <conditionalFormatting sqref="F837:G837">
    <cfRule type="expression" dxfId="7136" priority="6104">
      <formula>$C837="A"</formula>
    </cfRule>
  </conditionalFormatting>
  <conditionalFormatting sqref="F837:G837">
    <cfRule type="expression" dxfId="7135" priority="6103" stopIfTrue="1">
      <formula>$C837="A"</formula>
    </cfRule>
  </conditionalFormatting>
  <conditionalFormatting sqref="F837:G837">
    <cfRule type="expression" dxfId="7134" priority="6102">
      <formula>$C837="A"</formula>
    </cfRule>
  </conditionalFormatting>
  <conditionalFormatting sqref="F837:G837">
    <cfRule type="expression" dxfId="7133" priority="6101">
      <formula>$C837="A"</formula>
    </cfRule>
  </conditionalFormatting>
  <conditionalFormatting sqref="F837:G837">
    <cfRule type="expression" dxfId="7132" priority="6100" stopIfTrue="1">
      <formula>$C837="A"</formula>
    </cfRule>
  </conditionalFormatting>
  <conditionalFormatting sqref="F837:G837">
    <cfRule type="expression" dxfId="7131" priority="6099">
      <formula>$C837="A"</formula>
    </cfRule>
  </conditionalFormatting>
  <conditionalFormatting sqref="F837:G837">
    <cfRule type="expression" dxfId="7130" priority="6098">
      <formula>$C837="A"</formula>
    </cfRule>
  </conditionalFormatting>
  <conditionalFormatting sqref="F837:G837">
    <cfRule type="expression" dxfId="7129" priority="6097" stopIfTrue="1">
      <formula>$C837="A"</formula>
    </cfRule>
  </conditionalFormatting>
  <conditionalFormatting sqref="F837:G837">
    <cfRule type="expression" dxfId="7128" priority="6096">
      <formula>$C837="A"</formula>
    </cfRule>
  </conditionalFormatting>
  <conditionalFormatting sqref="D837:N837">
    <cfRule type="expression" dxfId="7127" priority="6095">
      <formula>$C837="A"</formula>
    </cfRule>
  </conditionalFormatting>
  <conditionalFormatting sqref="H837:N837 D837:E837">
    <cfRule type="expression" dxfId="7126" priority="6094" stopIfTrue="1">
      <formula>$C837="A"</formula>
    </cfRule>
  </conditionalFormatting>
  <conditionalFormatting sqref="F837:G837">
    <cfRule type="expression" dxfId="7125" priority="6093" stopIfTrue="1">
      <formula>$C837="A"</formula>
    </cfRule>
  </conditionalFormatting>
  <conditionalFormatting sqref="F837:G837">
    <cfRule type="expression" dxfId="7124" priority="6092">
      <formula>$C837="A"</formula>
    </cfRule>
  </conditionalFormatting>
  <conditionalFormatting sqref="F837:G837">
    <cfRule type="expression" dxfId="7123" priority="6091">
      <formula>$C837="A"</formula>
    </cfRule>
  </conditionalFormatting>
  <conditionalFormatting sqref="F837:G837">
    <cfRule type="expression" dxfId="7122" priority="6090" stopIfTrue="1">
      <formula>$C837="A"</formula>
    </cfRule>
  </conditionalFormatting>
  <conditionalFormatting sqref="F837:G837">
    <cfRule type="expression" dxfId="7121" priority="6089">
      <formula>$C837="A"</formula>
    </cfRule>
  </conditionalFormatting>
  <conditionalFormatting sqref="F837:G837">
    <cfRule type="expression" dxfId="7120" priority="6088">
      <formula>$C837="A"</formula>
    </cfRule>
  </conditionalFormatting>
  <conditionalFormatting sqref="F837:G837">
    <cfRule type="expression" dxfId="7119" priority="6087" stopIfTrue="1">
      <formula>$C837="A"</formula>
    </cfRule>
  </conditionalFormatting>
  <conditionalFormatting sqref="F837:G837">
    <cfRule type="expression" dxfId="7118" priority="6086">
      <formula>$C837="A"</formula>
    </cfRule>
  </conditionalFormatting>
  <conditionalFormatting sqref="F837:G837">
    <cfRule type="expression" dxfId="7117" priority="6085">
      <formula>$C837="A"</formula>
    </cfRule>
  </conditionalFormatting>
  <conditionalFormatting sqref="F837:G837">
    <cfRule type="expression" dxfId="7116" priority="6084" stopIfTrue="1">
      <formula>$C837="A"</formula>
    </cfRule>
  </conditionalFormatting>
  <conditionalFormatting sqref="F837:G837">
    <cfRule type="expression" dxfId="7115" priority="6083">
      <formula>$C837="A"</formula>
    </cfRule>
  </conditionalFormatting>
  <conditionalFormatting sqref="F837:G837">
    <cfRule type="expression" dxfId="7114" priority="6082">
      <formula>$C837="A"</formula>
    </cfRule>
  </conditionalFormatting>
  <conditionalFormatting sqref="F837:G837">
    <cfRule type="expression" dxfId="7113" priority="6081" stopIfTrue="1">
      <formula>$C837="A"</formula>
    </cfRule>
  </conditionalFormatting>
  <conditionalFormatting sqref="F837:G837">
    <cfRule type="expression" dxfId="7112" priority="6080">
      <formula>$C837="A"</formula>
    </cfRule>
  </conditionalFormatting>
  <conditionalFormatting sqref="I838:J838">
    <cfRule type="cellIs" dxfId="7111" priority="6079" stopIfTrue="1" operator="greaterThan">
      <formula>14</formula>
    </cfRule>
  </conditionalFormatting>
  <conditionalFormatting sqref="F838:G838">
    <cfRule type="expression" dxfId="7110" priority="6078">
      <formula>$C838="A"</formula>
    </cfRule>
  </conditionalFormatting>
  <conditionalFormatting sqref="F838:G838">
    <cfRule type="expression" dxfId="7109" priority="6077" stopIfTrue="1">
      <formula>$C838="A"</formula>
    </cfRule>
  </conditionalFormatting>
  <conditionalFormatting sqref="F838:G838">
    <cfRule type="expression" dxfId="7108" priority="6076">
      <formula>$C838="A"</formula>
    </cfRule>
  </conditionalFormatting>
  <conditionalFormatting sqref="F838:G838">
    <cfRule type="expression" dxfId="7107" priority="6075">
      <formula>$C838="A"</formula>
    </cfRule>
  </conditionalFormatting>
  <conditionalFormatting sqref="F838:G838">
    <cfRule type="expression" dxfId="7106" priority="6074" stopIfTrue="1">
      <formula>$C838="A"</formula>
    </cfRule>
  </conditionalFormatting>
  <conditionalFormatting sqref="F838:G838">
    <cfRule type="expression" dxfId="7105" priority="6073">
      <formula>$C838="A"</formula>
    </cfRule>
  </conditionalFormatting>
  <conditionalFormatting sqref="F838:G838">
    <cfRule type="expression" dxfId="7104" priority="6072">
      <formula>$C838="A"</formula>
    </cfRule>
  </conditionalFormatting>
  <conditionalFormatting sqref="F838:G838">
    <cfRule type="expression" dxfId="7103" priority="6071" stopIfTrue="1">
      <formula>$C838="A"</formula>
    </cfRule>
  </conditionalFormatting>
  <conditionalFormatting sqref="F838:G838">
    <cfRule type="expression" dxfId="7102" priority="6070">
      <formula>$C838="A"</formula>
    </cfRule>
  </conditionalFormatting>
  <conditionalFormatting sqref="D838:N838">
    <cfRule type="expression" dxfId="7101" priority="6069">
      <formula>$C838="A"</formula>
    </cfRule>
  </conditionalFormatting>
  <conditionalFormatting sqref="H838:N838 D838:E838">
    <cfRule type="expression" dxfId="7100" priority="6068" stopIfTrue="1">
      <formula>$C838="A"</formula>
    </cfRule>
  </conditionalFormatting>
  <conditionalFormatting sqref="F838:G838">
    <cfRule type="expression" dxfId="7099" priority="6067" stopIfTrue="1">
      <formula>$C838="A"</formula>
    </cfRule>
  </conditionalFormatting>
  <conditionalFormatting sqref="F838:G838">
    <cfRule type="expression" dxfId="7098" priority="6066">
      <formula>$C838="A"</formula>
    </cfRule>
  </conditionalFormatting>
  <conditionalFormatting sqref="F838:G838">
    <cfRule type="expression" dxfId="7097" priority="6065">
      <formula>$C838="A"</formula>
    </cfRule>
  </conditionalFormatting>
  <conditionalFormatting sqref="F838:G838">
    <cfRule type="expression" dxfId="7096" priority="6064" stopIfTrue="1">
      <formula>$C838="A"</formula>
    </cfRule>
  </conditionalFormatting>
  <conditionalFormatting sqref="F838:G838">
    <cfRule type="expression" dxfId="7095" priority="6063">
      <formula>$C838="A"</formula>
    </cfRule>
  </conditionalFormatting>
  <conditionalFormatting sqref="F838:G838">
    <cfRule type="expression" dxfId="7094" priority="6062">
      <formula>$C838="A"</formula>
    </cfRule>
  </conditionalFormatting>
  <conditionalFormatting sqref="F838:G838">
    <cfRule type="expression" dxfId="7093" priority="6061" stopIfTrue="1">
      <formula>$C838="A"</formula>
    </cfRule>
  </conditionalFormatting>
  <conditionalFormatting sqref="F838:G838">
    <cfRule type="expression" dxfId="7092" priority="6060">
      <formula>$C838="A"</formula>
    </cfRule>
  </conditionalFormatting>
  <conditionalFormatting sqref="F838:G838">
    <cfRule type="expression" dxfId="7091" priority="6059">
      <formula>$C838="A"</formula>
    </cfRule>
  </conditionalFormatting>
  <conditionalFormatting sqref="F838:G838">
    <cfRule type="expression" dxfId="7090" priority="6058" stopIfTrue="1">
      <formula>$C838="A"</formula>
    </cfRule>
  </conditionalFormatting>
  <conditionalFormatting sqref="F838:G838">
    <cfRule type="expression" dxfId="7089" priority="6057">
      <formula>$C838="A"</formula>
    </cfRule>
  </conditionalFormatting>
  <conditionalFormatting sqref="F838:G838">
    <cfRule type="expression" dxfId="7088" priority="6056">
      <formula>$C838="A"</formula>
    </cfRule>
  </conditionalFormatting>
  <conditionalFormatting sqref="F838:G838">
    <cfRule type="expression" dxfId="7087" priority="6055" stopIfTrue="1">
      <formula>$C838="A"</formula>
    </cfRule>
  </conditionalFormatting>
  <conditionalFormatting sqref="F838:G838">
    <cfRule type="expression" dxfId="7086" priority="6054">
      <formula>$C838="A"</formula>
    </cfRule>
  </conditionalFormatting>
  <conditionalFormatting sqref="I839:J839">
    <cfRule type="cellIs" dxfId="7085" priority="6053" stopIfTrue="1" operator="greaterThan">
      <formula>14</formula>
    </cfRule>
  </conditionalFormatting>
  <conditionalFormatting sqref="F839:G839">
    <cfRule type="expression" dxfId="7084" priority="6052">
      <formula>$C839="A"</formula>
    </cfRule>
  </conditionalFormatting>
  <conditionalFormatting sqref="F839:G839">
    <cfRule type="expression" dxfId="7083" priority="6051" stopIfTrue="1">
      <formula>$C839="A"</formula>
    </cfRule>
  </conditionalFormatting>
  <conditionalFormatting sqref="F839:G839">
    <cfRule type="expression" dxfId="7082" priority="6050">
      <formula>$C839="A"</formula>
    </cfRule>
  </conditionalFormatting>
  <conditionalFormatting sqref="F839:G839">
    <cfRule type="expression" dxfId="7081" priority="6049">
      <formula>$C839="A"</formula>
    </cfRule>
  </conditionalFormatting>
  <conditionalFormatting sqref="F839:G839">
    <cfRule type="expression" dxfId="7080" priority="6048" stopIfTrue="1">
      <formula>$C839="A"</formula>
    </cfRule>
  </conditionalFormatting>
  <conditionalFormatting sqref="F839:G839">
    <cfRule type="expression" dxfId="7079" priority="6047">
      <formula>$C839="A"</formula>
    </cfRule>
  </conditionalFormatting>
  <conditionalFormatting sqref="F839:G839">
    <cfRule type="expression" dxfId="7078" priority="6046">
      <formula>$C839="A"</formula>
    </cfRule>
  </conditionalFormatting>
  <conditionalFormatting sqref="F839:G839">
    <cfRule type="expression" dxfId="7077" priority="6045" stopIfTrue="1">
      <formula>$C839="A"</formula>
    </cfRule>
  </conditionalFormatting>
  <conditionalFormatting sqref="F839:G839">
    <cfRule type="expression" dxfId="7076" priority="6044">
      <formula>$C839="A"</formula>
    </cfRule>
  </conditionalFormatting>
  <conditionalFormatting sqref="D839:N839">
    <cfRule type="expression" dxfId="7075" priority="6043">
      <formula>$C839="A"</formula>
    </cfRule>
  </conditionalFormatting>
  <conditionalFormatting sqref="H839:N839 D839:E839">
    <cfRule type="expression" dxfId="7074" priority="6042" stopIfTrue="1">
      <formula>$C839="A"</formula>
    </cfRule>
  </conditionalFormatting>
  <conditionalFormatting sqref="F839:G839">
    <cfRule type="expression" dxfId="7073" priority="6041" stopIfTrue="1">
      <formula>$C839="A"</formula>
    </cfRule>
  </conditionalFormatting>
  <conditionalFormatting sqref="F839:G839">
    <cfRule type="expression" dxfId="7072" priority="6040">
      <formula>$C839="A"</formula>
    </cfRule>
  </conditionalFormatting>
  <conditionalFormatting sqref="F839:G839">
    <cfRule type="expression" dxfId="7071" priority="6039">
      <formula>$C839="A"</formula>
    </cfRule>
  </conditionalFormatting>
  <conditionalFormatting sqref="F839:G839">
    <cfRule type="expression" dxfId="7070" priority="6038" stopIfTrue="1">
      <formula>$C839="A"</formula>
    </cfRule>
  </conditionalFormatting>
  <conditionalFormatting sqref="F839:G839">
    <cfRule type="expression" dxfId="7069" priority="6037">
      <formula>$C839="A"</formula>
    </cfRule>
  </conditionalFormatting>
  <conditionalFormatting sqref="F839:G839">
    <cfRule type="expression" dxfId="7068" priority="6036">
      <formula>$C839="A"</formula>
    </cfRule>
  </conditionalFormatting>
  <conditionalFormatting sqref="F839:G839">
    <cfRule type="expression" dxfId="7067" priority="6035" stopIfTrue="1">
      <formula>$C839="A"</formula>
    </cfRule>
  </conditionalFormatting>
  <conditionalFormatting sqref="F839:G839">
    <cfRule type="expression" dxfId="7066" priority="6034">
      <formula>$C839="A"</formula>
    </cfRule>
  </conditionalFormatting>
  <conditionalFormatting sqref="F839:G839">
    <cfRule type="expression" dxfId="7065" priority="6033">
      <formula>$C839="A"</formula>
    </cfRule>
  </conditionalFormatting>
  <conditionalFormatting sqref="F839:G839">
    <cfRule type="expression" dxfId="7064" priority="6032" stopIfTrue="1">
      <formula>$C839="A"</formula>
    </cfRule>
  </conditionalFormatting>
  <conditionalFormatting sqref="F839:G839">
    <cfRule type="expression" dxfId="7063" priority="6031">
      <formula>$C839="A"</formula>
    </cfRule>
  </conditionalFormatting>
  <conditionalFormatting sqref="F839:G839">
    <cfRule type="expression" dxfId="7062" priority="6030">
      <formula>$C839="A"</formula>
    </cfRule>
  </conditionalFormatting>
  <conditionalFormatting sqref="F839:G839">
    <cfRule type="expression" dxfId="7061" priority="6029" stopIfTrue="1">
      <formula>$C839="A"</formula>
    </cfRule>
  </conditionalFormatting>
  <conditionalFormatting sqref="F839:G839">
    <cfRule type="expression" dxfId="7060" priority="6028">
      <formula>$C839="A"</formula>
    </cfRule>
  </conditionalFormatting>
  <conditionalFormatting sqref="I841:J841">
    <cfRule type="cellIs" dxfId="7059" priority="6001" stopIfTrue="1" operator="greaterThan">
      <formula>14</formula>
    </cfRule>
  </conditionalFormatting>
  <conditionalFormatting sqref="F841:G841">
    <cfRule type="expression" dxfId="7058" priority="6000">
      <formula>$C841="A"</formula>
    </cfRule>
  </conditionalFormatting>
  <conditionalFormatting sqref="F841:G841">
    <cfRule type="expression" dxfId="7057" priority="5999" stopIfTrue="1">
      <formula>$C841="A"</formula>
    </cfRule>
  </conditionalFormatting>
  <conditionalFormatting sqref="F841:G841">
    <cfRule type="expression" dxfId="7056" priority="5998">
      <formula>$C841="A"</formula>
    </cfRule>
  </conditionalFormatting>
  <conditionalFormatting sqref="F841:G841">
    <cfRule type="expression" dxfId="7055" priority="5997">
      <formula>$C841="A"</formula>
    </cfRule>
  </conditionalFormatting>
  <conditionalFormatting sqref="F841:G841">
    <cfRule type="expression" dxfId="7054" priority="5996" stopIfTrue="1">
      <formula>$C841="A"</formula>
    </cfRule>
  </conditionalFormatting>
  <conditionalFormatting sqref="F841:G841">
    <cfRule type="expression" dxfId="7053" priority="5995">
      <formula>$C841="A"</formula>
    </cfRule>
  </conditionalFormatting>
  <conditionalFormatting sqref="F841:G841">
    <cfRule type="expression" dxfId="7052" priority="5994">
      <formula>$C841="A"</formula>
    </cfRule>
  </conditionalFormatting>
  <conditionalFormatting sqref="F841:G841">
    <cfRule type="expression" dxfId="7051" priority="5993" stopIfTrue="1">
      <formula>$C841="A"</formula>
    </cfRule>
  </conditionalFormatting>
  <conditionalFormatting sqref="F841:G841">
    <cfRule type="expression" dxfId="7050" priority="5992">
      <formula>$C841="A"</formula>
    </cfRule>
  </conditionalFormatting>
  <conditionalFormatting sqref="D841:N841">
    <cfRule type="expression" dxfId="7049" priority="5991">
      <formula>$C841="A"</formula>
    </cfRule>
  </conditionalFormatting>
  <conditionalFormatting sqref="H841:N841 D841:E841">
    <cfRule type="expression" dxfId="7048" priority="5990" stopIfTrue="1">
      <formula>$C841="A"</formula>
    </cfRule>
  </conditionalFormatting>
  <conditionalFormatting sqref="F841:G841">
    <cfRule type="expression" dxfId="7047" priority="5989" stopIfTrue="1">
      <formula>$C841="A"</formula>
    </cfRule>
  </conditionalFormatting>
  <conditionalFormatting sqref="F841:G841">
    <cfRule type="expression" dxfId="7046" priority="5988">
      <formula>$C841="A"</formula>
    </cfRule>
  </conditionalFormatting>
  <conditionalFormatting sqref="F841:G841">
    <cfRule type="expression" dxfId="7045" priority="5987">
      <formula>$C841="A"</formula>
    </cfRule>
  </conditionalFormatting>
  <conditionalFormatting sqref="F841:G841">
    <cfRule type="expression" dxfId="7044" priority="5986" stopIfTrue="1">
      <formula>$C841="A"</formula>
    </cfRule>
  </conditionalFormatting>
  <conditionalFormatting sqref="F841:G841">
    <cfRule type="expression" dxfId="7043" priority="5985">
      <formula>$C841="A"</formula>
    </cfRule>
  </conditionalFormatting>
  <conditionalFormatting sqref="F841:G841">
    <cfRule type="expression" dxfId="7042" priority="5984">
      <formula>$C841="A"</formula>
    </cfRule>
  </conditionalFormatting>
  <conditionalFormatting sqref="F841:G841">
    <cfRule type="expression" dxfId="7041" priority="5983" stopIfTrue="1">
      <formula>$C841="A"</formula>
    </cfRule>
  </conditionalFormatting>
  <conditionalFormatting sqref="F841:G841">
    <cfRule type="expression" dxfId="7040" priority="5982">
      <formula>$C841="A"</formula>
    </cfRule>
  </conditionalFormatting>
  <conditionalFormatting sqref="F841:G841">
    <cfRule type="expression" dxfId="7039" priority="5981">
      <formula>$C841="A"</formula>
    </cfRule>
  </conditionalFormatting>
  <conditionalFormatting sqref="F841:G841">
    <cfRule type="expression" dxfId="7038" priority="5980" stopIfTrue="1">
      <formula>$C841="A"</formula>
    </cfRule>
  </conditionalFormatting>
  <conditionalFormatting sqref="F841:G841">
    <cfRule type="expression" dxfId="7037" priority="5979">
      <formula>$C841="A"</formula>
    </cfRule>
  </conditionalFormatting>
  <conditionalFormatting sqref="F841:G841">
    <cfRule type="expression" dxfId="7036" priority="5978">
      <formula>$C841="A"</formula>
    </cfRule>
  </conditionalFormatting>
  <conditionalFormatting sqref="F841:G841">
    <cfRule type="expression" dxfId="7035" priority="5977" stopIfTrue="1">
      <formula>$C841="A"</formula>
    </cfRule>
  </conditionalFormatting>
  <conditionalFormatting sqref="F841:G841">
    <cfRule type="expression" dxfId="7034" priority="5976">
      <formula>$C841="A"</formula>
    </cfRule>
  </conditionalFormatting>
  <conditionalFormatting sqref="I842:J842">
    <cfRule type="cellIs" dxfId="7033" priority="5975" stopIfTrue="1" operator="greaterThan">
      <formula>14</formula>
    </cfRule>
  </conditionalFormatting>
  <conditionalFormatting sqref="F842:G842">
    <cfRule type="expression" dxfId="7032" priority="5974">
      <formula>$C842="A"</formula>
    </cfRule>
  </conditionalFormatting>
  <conditionalFormatting sqref="F842:G842">
    <cfRule type="expression" dxfId="7031" priority="5973" stopIfTrue="1">
      <formula>$C842="A"</formula>
    </cfRule>
  </conditionalFormatting>
  <conditionalFormatting sqref="F842:G842">
    <cfRule type="expression" dxfId="7030" priority="5972">
      <formula>$C842="A"</formula>
    </cfRule>
  </conditionalFormatting>
  <conditionalFormatting sqref="F842:G842">
    <cfRule type="expression" dxfId="7029" priority="5971">
      <formula>$C842="A"</formula>
    </cfRule>
  </conditionalFormatting>
  <conditionalFormatting sqref="F842:G842">
    <cfRule type="expression" dxfId="7028" priority="5970" stopIfTrue="1">
      <formula>$C842="A"</formula>
    </cfRule>
  </conditionalFormatting>
  <conditionalFormatting sqref="F842:G842">
    <cfRule type="expression" dxfId="7027" priority="5969">
      <formula>$C842="A"</formula>
    </cfRule>
  </conditionalFormatting>
  <conditionalFormatting sqref="F842:G842">
    <cfRule type="expression" dxfId="7026" priority="5968">
      <formula>$C842="A"</formula>
    </cfRule>
  </conditionalFormatting>
  <conditionalFormatting sqref="F842:G842">
    <cfRule type="expression" dxfId="7025" priority="5967" stopIfTrue="1">
      <formula>$C842="A"</formula>
    </cfRule>
  </conditionalFormatting>
  <conditionalFormatting sqref="F842:G842">
    <cfRule type="expression" dxfId="7024" priority="5966">
      <formula>$C842="A"</formula>
    </cfRule>
  </conditionalFormatting>
  <conditionalFormatting sqref="D842:N842">
    <cfRule type="expression" dxfId="7023" priority="5965">
      <formula>$C842="A"</formula>
    </cfRule>
  </conditionalFormatting>
  <conditionalFormatting sqref="H842:N842 D842:E842">
    <cfRule type="expression" dxfId="7022" priority="5964" stopIfTrue="1">
      <formula>$C842="A"</formula>
    </cfRule>
  </conditionalFormatting>
  <conditionalFormatting sqref="F842:G842">
    <cfRule type="expression" dxfId="7021" priority="5963" stopIfTrue="1">
      <formula>$C842="A"</formula>
    </cfRule>
  </conditionalFormatting>
  <conditionalFormatting sqref="F842:G842">
    <cfRule type="expression" dxfId="7020" priority="5962">
      <formula>$C842="A"</formula>
    </cfRule>
  </conditionalFormatting>
  <conditionalFormatting sqref="F842:G842">
    <cfRule type="expression" dxfId="7019" priority="5961">
      <formula>$C842="A"</formula>
    </cfRule>
  </conditionalFormatting>
  <conditionalFormatting sqref="F842:G842">
    <cfRule type="expression" dxfId="7018" priority="5960" stopIfTrue="1">
      <formula>$C842="A"</formula>
    </cfRule>
  </conditionalFormatting>
  <conditionalFormatting sqref="F842:G842">
    <cfRule type="expression" dxfId="7017" priority="5959">
      <formula>$C842="A"</formula>
    </cfRule>
  </conditionalFormatting>
  <conditionalFormatting sqref="F842:G842">
    <cfRule type="expression" dxfId="7016" priority="5958">
      <formula>$C842="A"</formula>
    </cfRule>
  </conditionalFormatting>
  <conditionalFormatting sqref="F842:G842">
    <cfRule type="expression" dxfId="7015" priority="5957" stopIfTrue="1">
      <formula>$C842="A"</formula>
    </cfRule>
  </conditionalFormatting>
  <conditionalFormatting sqref="F842:G842">
    <cfRule type="expression" dxfId="7014" priority="5956">
      <formula>$C842="A"</formula>
    </cfRule>
  </conditionalFormatting>
  <conditionalFormatting sqref="F842:G842">
    <cfRule type="expression" dxfId="7013" priority="5955">
      <formula>$C842="A"</formula>
    </cfRule>
  </conditionalFormatting>
  <conditionalFormatting sqref="F842:G842">
    <cfRule type="expression" dxfId="7012" priority="5954" stopIfTrue="1">
      <formula>$C842="A"</formula>
    </cfRule>
  </conditionalFormatting>
  <conditionalFormatting sqref="F842:G842">
    <cfRule type="expression" dxfId="7011" priority="5953">
      <formula>$C842="A"</formula>
    </cfRule>
  </conditionalFormatting>
  <conditionalFormatting sqref="F842:G842">
    <cfRule type="expression" dxfId="7010" priority="5952">
      <formula>$C842="A"</formula>
    </cfRule>
  </conditionalFormatting>
  <conditionalFormatting sqref="F842:G842">
    <cfRule type="expression" dxfId="7009" priority="5951" stopIfTrue="1">
      <formula>$C842="A"</formula>
    </cfRule>
  </conditionalFormatting>
  <conditionalFormatting sqref="F842:G842">
    <cfRule type="expression" dxfId="7008" priority="5950">
      <formula>$C842="A"</formula>
    </cfRule>
  </conditionalFormatting>
  <conditionalFormatting sqref="I843:J843">
    <cfRule type="cellIs" dxfId="7007" priority="5949" stopIfTrue="1" operator="greaterThan">
      <formula>14</formula>
    </cfRule>
  </conditionalFormatting>
  <conditionalFormatting sqref="F843:G843">
    <cfRule type="expression" dxfId="7006" priority="5948">
      <formula>$C843="A"</formula>
    </cfRule>
  </conditionalFormatting>
  <conditionalFormatting sqref="F843:G843">
    <cfRule type="expression" dxfId="7005" priority="5947" stopIfTrue="1">
      <formula>$C843="A"</formula>
    </cfRule>
  </conditionalFormatting>
  <conditionalFormatting sqref="F843:G843">
    <cfRule type="expression" dxfId="7004" priority="5946">
      <formula>$C843="A"</formula>
    </cfRule>
  </conditionalFormatting>
  <conditionalFormatting sqref="F843:G843">
    <cfRule type="expression" dxfId="7003" priority="5945">
      <formula>$C843="A"</formula>
    </cfRule>
  </conditionalFormatting>
  <conditionalFormatting sqref="F843:G843">
    <cfRule type="expression" dxfId="7002" priority="5944" stopIfTrue="1">
      <formula>$C843="A"</formula>
    </cfRule>
  </conditionalFormatting>
  <conditionalFormatting sqref="F843:G843">
    <cfRule type="expression" dxfId="7001" priority="5943">
      <formula>$C843="A"</formula>
    </cfRule>
  </conditionalFormatting>
  <conditionalFormatting sqref="F843:G843">
    <cfRule type="expression" dxfId="7000" priority="5942">
      <formula>$C843="A"</formula>
    </cfRule>
  </conditionalFormatting>
  <conditionalFormatting sqref="F843:G843">
    <cfRule type="expression" dxfId="6999" priority="5941" stopIfTrue="1">
      <formula>$C843="A"</formula>
    </cfRule>
  </conditionalFormatting>
  <conditionalFormatting sqref="F843:G843">
    <cfRule type="expression" dxfId="6998" priority="5940">
      <formula>$C843="A"</formula>
    </cfRule>
  </conditionalFormatting>
  <conditionalFormatting sqref="D843:N843">
    <cfRule type="expression" dxfId="6997" priority="5939">
      <formula>$C843="A"</formula>
    </cfRule>
  </conditionalFormatting>
  <conditionalFormatting sqref="H843:N843 D843:E843">
    <cfRule type="expression" dxfId="6996" priority="5938" stopIfTrue="1">
      <formula>$C843="A"</formula>
    </cfRule>
  </conditionalFormatting>
  <conditionalFormatting sqref="F843:G843">
    <cfRule type="expression" dxfId="6995" priority="5937" stopIfTrue="1">
      <formula>$C843="A"</formula>
    </cfRule>
  </conditionalFormatting>
  <conditionalFormatting sqref="F843:G843">
    <cfRule type="expression" dxfId="6994" priority="5936">
      <formula>$C843="A"</formula>
    </cfRule>
  </conditionalFormatting>
  <conditionalFormatting sqref="F843:G843">
    <cfRule type="expression" dxfId="6993" priority="5935">
      <formula>$C843="A"</formula>
    </cfRule>
  </conditionalFormatting>
  <conditionalFormatting sqref="F843:G843">
    <cfRule type="expression" dxfId="6992" priority="5934" stopIfTrue="1">
      <formula>$C843="A"</formula>
    </cfRule>
  </conditionalFormatting>
  <conditionalFormatting sqref="F843:G843">
    <cfRule type="expression" dxfId="6991" priority="5933">
      <formula>$C843="A"</formula>
    </cfRule>
  </conditionalFormatting>
  <conditionalFormatting sqref="F843:G843">
    <cfRule type="expression" dxfId="6990" priority="5932">
      <formula>$C843="A"</formula>
    </cfRule>
  </conditionalFormatting>
  <conditionalFormatting sqref="F843:G843">
    <cfRule type="expression" dxfId="6989" priority="5931" stopIfTrue="1">
      <formula>$C843="A"</formula>
    </cfRule>
  </conditionalFormatting>
  <conditionalFormatting sqref="F843:G843">
    <cfRule type="expression" dxfId="6988" priority="5930">
      <formula>$C843="A"</formula>
    </cfRule>
  </conditionalFormatting>
  <conditionalFormatting sqref="F843:G843">
    <cfRule type="expression" dxfId="6987" priority="5929">
      <formula>$C843="A"</formula>
    </cfRule>
  </conditionalFormatting>
  <conditionalFormatting sqref="F843:G843">
    <cfRule type="expression" dxfId="6986" priority="5928" stopIfTrue="1">
      <formula>$C843="A"</formula>
    </cfRule>
  </conditionalFormatting>
  <conditionalFormatting sqref="F843:G843">
    <cfRule type="expression" dxfId="6985" priority="5927">
      <formula>$C843="A"</formula>
    </cfRule>
  </conditionalFormatting>
  <conditionalFormatting sqref="F843:G843">
    <cfRule type="expression" dxfId="6984" priority="5926">
      <formula>$C843="A"</formula>
    </cfRule>
  </conditionalFormatting>
  <conditionalFormatting sqref="F843:G843">
    <cfRule type="expression" dxfId="6983" priority="5925" stopIfTrue="1">
      <formula>$C843="A"</formula>
    </cfRule>
  </conditionalFormatting>
  <conditionalFormatting sqref="F843:G843">
    <cfRule type="expression" dxfId="6982" priority="5924">
      <formula>$C843="A"</formula>
    </cfRule>
  </conditionalFormatting>
  <conditionalFormatting sqref="I834:J834">
    <cfRule type="cellIs" dxfId="6981" priority="5923" stopIfTrue="1" operator="greaterThan">
      <formula>14</formula>
    </cfRule>
  </conditionalFormatting>
  <conditionalFormatting sqref="F834:G834">
    <cfRule type="expression" dxfId="6980" priority="5922">
      <formula>$C834="A"</formula>
    </cfRule>
  </conditionalFormatting>
  <conditionalFormatting sqref="F834:G834">
    <cfRule type="expression" dxfId="6979" priority="5921" stopIfTrue="1">
      <formula>$C834="A"</formula>
    </cfRule>
  </conditionalFormatting>
  <conditionalFormatting sqref="F834:G834">
    <cfRule type="expression" dxfId="6978" priority="5920">
      <formula>$C834="A"</formula>
    </cfRule>
  </conditionalFormatting>
  <conditionalFormatting sqref="F834:G834">
    <cfRule type="expression" dxfId="6977" priority="5919">
      <formula>$C834="A"</formula>
    </cfRule>
  </conditionalFormatting>
  <conditionalFormatting sqref="F834:G834">
    <cfRule type="expression" dxfId="6976" priority="5918" stopIfTrue="1">
      <formula>$C834="A"</formula>
    </cfRule>
  </conditionalFormatting>
  <conditionalFormatting sqref="F834:G834">
    <cfRule type="expression" dxfId="6975" priority="5917">
      <formula>$C834="A"</formula>
    </cfRule>
  </conditionalFormatting>
  <conditionalFormatting sqref="F834:G834">
    <cfRule type="expression" dxfId="6974" priority="5916">
      <formula>$C834="A"</formula>
    </cfRule>
  </conditionalFormatting>
  <conditionalFormatting sqref="F834:G834">
    <cfRule type="expression" dxfId="6973" priority="5915" stopIfTrue="1">
      <formula>$C834="A"</formula>
    </cfRule>
  </conditionalFormatting>
  <conditionalFormatting sqref="F834:G834">
    <cfRule type="expression" dxfId="6972" priority="5914">
      <formula>$C834="A"</formula>
    </cfRule>
  </conditionalFormatting>
  <conditionalFormatting sqref="D834:N834">
    <cfRule type="expression" dxfId="6971" priority="5913">
      <formula>$C834="A"</formula>
    </cfRule>
  </conditionalFormatting>
  <conditionalFormatting sqref="H834:N834 D834:E834">
    <cfRule type="expression" dxfId="6970" priority="5912" stopIfTrue="1">
      <formula>$C834="A"</formula>
    </cfRule>
  </conditionalFormatting>
  <conditionalFormatting sqref="F834:G834">
    <cfRule type="expression" dxfId="6969" priority="5911" stopIfTrue="1">
      <formula>$C834="A"</formula>
    </cfRule>
  </conditionalFormatting>
  <conditionalFormatting sqref="F834:G834">
    <cfRule type="expression" dxfId="6968" priority="5910">
      <formula>$C834="A"</formula>
    </cfRule>
  </conditionalFormatting>
  <conditionalFormatting sqref="F834:G834">
    <cfRule type="expression" dxfId="6967" priority="5909">
      <formula>$C834="A"</formula>
    </cfRule>
  </conditionalFormatting>
  <conditionalFormatting sqref="F834:G834">
    <cfRule type="expression" dxfId="6966" priority="5908" stopIfTrue="1">
      <formula>$C834="A"</formula>
    </cfRule>
  </conditionalFormatting>
  <conditionalFormatting sqref="F834:G834">
    <cfRule type="expression" dxfId="6965" priority="5907">
      <formula>$C834="A"</formula>
    </cfRule>
  </conditionalFormatting>
  <conditionalFormatting sqref="F834:G834">
    <cfRule type="expression" dxfId="6964" priority="5906">
      <formula>$C834="A"</formula>
    </cfRule>
  </conditionalFormatting>
  <conditionalFormatting sqref="F834:G834">
    <cfRule type="expression" dxfId="6963" priority="5905" stopIfTrue="1">
      <formula>$C834="A"</formula>
    </cfRule>
  </conditionalFormatting>
  <conditionalFormatting sqref="F834:G834">
    <cfRule type="expression" dxfId="6962" priority="5904">
      <formula>$C834="A"</formula>
    </cfRule>
  </conditionalFormatting>
  <conditionalFormatting sqref="F834:G834">
    <cfRule type="expression" dxfId="6961" priority="5903">
      <formula>$C834="A"</formula>
    </cfRule>
  </conditionalFormatting>
  <conditionalFormatting sqref="F834:G834">
    <cfRule type="expression" dxfId="6960" priority="5902" stopIfTrue="1">
      <formula>$C834="A"</formula>
    </cfRule>
  </conditionalFormatting>
  <conditionalFormatting sqref="F834:G834">
    <cfRule type="expression" dxfId="6959" priority="5901">
      <formula>$C834="A"</formula>
    </cfRule>
  </conditionalFormatting>
  <conditionalFormatting sqref="F834:G834">
    <cfRule type="expression" dxfId="6958" priority="5900">
      <formula>$C834="A"</formula>
    </cfRule>
  </conditionalFormatting>
  <conditionalFormatting sqref="F834:G834">
    <cfRule type="expression" dxfId="6957" priority="5899" stopIfTrue="1">
      <formula>$C834="A"</formula>
    </cfRule>
  </conditionalFormatting>
  <conditionalFormatting sqref="F834:G834">
    <cfRule type="expression" dxfId="6956" priority="5898">
      <formula>$C834="A"</formula>
    </cfRule>
  </conditionalFormatting>
  <conditionalFormatting sqref="I840:J840">
    <cfRule type="cellIs" dxfId="6955" priority="5897" stopIfTrue="1" operator="greaterThan">
      <formula>14</formula>
    </cfRule>
  </conditionalFormatting>
  <conditionalFormatting sqref="F840:G840">
    <cfRule type="expression" dxfId="6954" priority="5896">
      <formula>$C840="A"</formula>
    </cfRule>
  </conditionalFormatting>
  <conditionalFormatting sqref="F840:G840">
    <cfRule type="expression" dxfId="6953" priority="5895" stopIfTrue="1">
      <formula>$C840="A"</formula>
    </cfRule>
  </conditionalFormatting>
  <conditionalFormatting sqref="F840:G840">
    <cfRule type="expression" dxfId="6952" priority="5894">
      <formula>$C840="A"</formula>
    </cfRule>
  </conditionalFormatting>
  <conditionalFormatting sqref="F840:G840">
    <cfRule type="expression" dxfId="6951" priority="5893">
      <formula>$C840="A"</formula>
    </cfRule>
  </conditionalFormatting>
  <conditionalFormatting sqref="F840:G840">
    <cfRule type="expression" dxfId="6950" priority="5892" stopIfTrue="1">
      <formula>$C840="A"</formula>
    </cfRule>
  </conditionalFormatting>
  <conditionalFormatting sqref="F840:G840">
    <cfRule type="expression" dxfId="6949" priority="5891">
      <formula>$C840="A"</formula>
    </cfRule>
  </conditionalFormatting>
  <conditionalFormatting sqref="F840:G840">
    <cfRule type="expression" dxfId="6948" priority="5890">
      <formula>$C840="A"</formula>
    </cfRule>
  </conditionalFormatting>
  <conditionalFormatting sqref="F840:G840">
    <cfRule type="expression" dxfId="6947" priority="5889" stopIfTrue="1">
      <formula>$C840="A"</formula>
    </cfRule>
  </conditionalFormatting>
  <conditionalFormatting sqref="F840:G840">
    <cfRule type="expression" dxfId="6946" priority="5888">
      <formula>$C840="A"</formula>
    </cfRule>
  </conditionalFormatting>
  <conditionalFormatting sqref="D840:N840">
    <cfRule type="expression" dxfId="6945" priority="5887">
      <formula>$C840="A"</formula>
    </cfRule>
  </conditionalFormatting>
  <conditionalFormatting sqref="H840:N840 D840:E840">
    <cfRule type="expression" dxfId="6944" priority="5886" stopIfTrue="1">
      <formula>$C840="A"</formula>
    </cfRule>
  </conditionalFormatting>
  <conditionalFormatting sqref="F840:G840">
    <cfRule type="expression" dxfId="6943" priority="5885" stopIfTrue="1">
      <formula>$C840="A"</formula>
    </cfRule>
  </conditionalFormatting>
  <conditionalFormatting sqref="F840:G840">
    <cfRule type="expression" dxfId="6942" priority="5884">
      <formula>$C840="A"</formula>
    </cfRule>
  </conditionalFormatting>
  <conditionalFormatting sqref="F840:G840">
    <cfRule type="expression" dxfId="6941" priority="5883">
      <formula>$C840="A"</formula>
    </cfRule>
  </conditionalFormatting>
  <conditionalFormatting sqref="F840:G840">
    <cfRule type="expression" dxfId="6940" priority="5882" stopIfTrue="1">
      <formula>$C840="A"</formula>
    </cfRule>
  </conditionalFormatting>
  <conditionalFormatting sqref="F840:G840">
    <cfRule type="expression" dxfId="6939" priority="5881">
      <formula>$C840="A"</formula>
    </cfRule>
  </conditionalFormatting>
  <conditionalFormatting sqref="F840:G840">
    <cfRule type="expression" dxfId="6938" priority="5880">
      <formula>$C840="A"</formula>
    </cfRule>
  </conditionalFormatting>
  <conditionalFormatting sqref="F840:G840">
    <cfRule type="expression" dxfId="6937" priority="5879" stopIfTrue="1">
      <formula>$C840="A"</formula>
    </cfRule>
  </conditionalFormatting>
  <conditionalFormatting sqref="F840:G840">
    <cfRule type="expression" dxfId="6936" priority="5878">
      <formula>$C840="A"</formula>
    </cfRule>
  </conditionalFormatting>
  <conditionalFormatting sqref="F840:G840">
    <cfRule type="expression" dxfId="6935" priority="5877">
      <formula>$C840="A"</formula>
    </cfRule>
  </conditionalFormatting>
  <conditionalFormatting sqref="F840:G840">
    <cfRule type="expression" dxfId="6934" priority="5876" stopIfTrue="1">
      <formula>$C840="A"</formula>
    </cfRule>
  </conditionalFormatting>
  <conditionalFormatting sqref="F840:G840">
    <cfRule type="expression" dxfId="6933" priority="5875">
      <formula>$C840="A"</formula>
    </cfRule>
  </conditionalFormatting>
  <conditionalFormatting sqref="F840:G840">
    <cfRule type="expression" dxfId="6932" priority="5874">
      <formula>$C840="A"</formula>
    </cfRule>
  </conditionalFormatting>
  <conditionalFormatting sqref="F840:G840">
    <cfRule type="expression" dxfId="6931" priority="5873" stopIfTrue="1">
      <formula>$C840="A"</formula>
    </cfRule>
  </conditionalFormatting>
  <conditionalFormatting sqref="F840:G840">
    <cfRule type="expression" dxfId="6930" priority="5872">
      <formula>$C840="A"</formula>
    </cfRule>
  </conditionalFormatting>
  <conditionalFormatting sqref="I844:J844">
    <cfRule type="cellIs" dxfId="6929" priority="5871" stopIfTrue="1" operator="greaterThan">
      <formula>14</formula>
    </cfRule>
  </conditionalFormatting>
  <conditionalFormatting sqref="F844:G844">
    <cfRule type="expression" dxfId="6928" priority="5870">
      <formula>$C844="A"</formula>
    </cfRule>
  </conditionalFormatting>
  <conditionalFormatting sqref="F844:G844">
    <cfRule type="expression" dxfId="6927" priority="5869" stopIfTrue="1">
      <formula>$C844="A"</formula>
    </cfRule>
  </conditionalFormatting>
  <conditionalFormatting sqref="F844:G844">
    <cfRule type="expression" dxfId="6926" priority="5868">
      <formula>$C844="A"</formula>
    </cfRule>
  </conditionalFormatting>
  <conditionalFormatting sqref="F844:G844">
    <cfRule type="expression" dxfId="6925" priority="5867">
      <formula>$C844="A"</formula>
    </cfRule>
  </conditionalFormatting>
  <conditionalFormatting sqref="F844:G844">
    <cfRule type="expression" dxfId="6924" priority="5866" stopIfTrue="1">
      <formula>$C844="A"</formula>
    </cfRule>
  </conditionalFormatting>
  <conditionalFormatting sqref="F844:G844">
    <cfRule type="expression" dxfId="6923" priority="5865">
      <formula>$C844="A"</formula>
    </cfRule>
  </conditionalFormatting>
  <conditionalFormatting sqref="F844:G844">
    <cfRule type="expression" dxfId="6922" priority="5864">
      <formula>$C844="A"</formula>
    </cfRule>
  </conditionalFormatting>
  <conditionalFormatting sqref="F844:G844">
    <cfRule type="expression" dxfId="6921" priority="5863" stopIfTrue="1">
      <formula>$C844="A"</formula>
    </cfRule>
  </conditionalFormatting>
  <conditionalFormatting sqref="F844:G844">
    <cfRule type="expression" dxfId="6920" priority="5862">
      <formula>$C844="A"</formula>
    </cfRule>
  </conditionalFormatting>
  <conditionalFormatting sqref="D844:N844">
    <cfRule type="expression" dxfId="6919" priority="5861">
      <formula>$C844="A"</formula>
    </cfRule>
  </conditionalFormatting>
  <conditionalFormatting sqref="H844:N844 D844:E844">
    <cfRule type="expression" dxfId="6918" priority="5860" stopIfTrue="1">
      <formula>$C844="A"</formula>
    </cfRule>
  </conditionalFormatting>
  <conditionalFormatting sqref="F844:G844">
    <cfRule type="expression" dxfId="6917" priority="5859" stopIfTrue="1">
      <formula>$C844="A"</formula>
    </cfRule>
  </conditionalFormatting>
  <conditionalFormatting sqref="F844:G844">
    <cfRule type="expression" dxfId="6916" priority="5858">
      <formula>$C844="A"</formula>
    </cfRule>
  </conditionalFormatting>
  <conditionalFormatting sqref="F844:G844">
    <cfRule type="expression" dxfId="6915" priority="5857">
      <formula>$C844="A"</formula>
    </cfRule>
  </conditionalFormatting>
  <conditionalFormatting sqref="F844:G844">
    <cfRule type="expression" dxfId="6914" priority="5856" stopIfTrue="1">
      <formula>$C844="A"</formula>
    </cfRule>
  </conditionalFormatting>
  <conditionalFormatting sqref="F844:G844">
    <cfRule type="expression" dxfId="6913" priority="5855">
      <formula>$C844="A"</formula>
    </cfRule>
  </conditionalFormatting>
  <conditionalFormatting sqref="F844:G844">
    <cfRule type="expression" dxfId="6912" priority="5854">
      <formula>$C844="A"</formula>
    </cfRule>
  </conditionalFormatting>
  <conditionalFormatting sqref="F844:G844">
    <cfRule type="expression" dxfId="6911" priority="5853" stopIfTrue="1">
      <formula>$C844="A"</formula>
    </cfRule>
  </conditionalFormatting>
  <conditionalFormatting sqref="F844:G844">
    <cfRule type="expression" dxfId="6910" priority="5852">
      <formula>$C844="A"</formula>
    </cfRule>
  </conditionalFormatting>
  <conditionalFormatting sqref="F844:G844">
    <cfRule type="expression" dxfId="6909" priority="5851">
      <formula>$C844="A"</formula>
    </cfRule>
  </conditionalFormatting>
  <conditionalFormatting sqref="F844:G844">
    <cfRule type="expression" dxfId="6908" priority="5850" stopIfTrue="1">
      <formula>$C844="A"</formula>
    </cfRule>
  </conditionalFormatting>
  <conditionalFormatting sqref="F844:G844">
    <cfRule type="expression" dxfId="6907" priority="5849">
      <formula>$C844="A"</formula>
    </cfRule>
  </conditionalFormatting>
  <conditionalFormatting sqref="F844:G844">
    <cfRule type="expression" dxfId="6906" priority="5848">
      <formula>$C844="A"</formula>
    </cfRule>
  </conditionalFormatting>
  <conditionalFormatting sqref="F844:G844">
    <cfRule type="expression" dxfId="6905" priority="5847" stopIfTrue="1">
      <formula>$C844="A"</formula>
    </cfRule>
  </conditionalFormatting>
  <conditionalFormatting sqref="F844:G844">
    <cfRule type="expression" dxfId="6904" priority="5846">
      <formula>$C844="A"</formula>
    </cfRule>
  </conditionalFormatting>
  <conditionalFormatting sqref="I845:J845">
    <cfRule type="cellIs" dxfId="6903" priority="5845" stopIfTrue="1" operator="greaterThan">
      <formula>14</formula>
    </cfRule>
  </conditionalFormatting>
  <conditionalFormatting sqref="F845:G845">
    <cfRule type="expression" dxfId="6902" priority="5844">
      <formula>$C845="A"</formula>
    </cfRule>
  </conditionalFormatting>
  <conditionalFormatting sqref="F845:G845">
    <cfRule type="expression" dxfId="6901" priority="5843" stopIfTrue="1">
      <formula>$C845="A"</formula>
    </cfRule>
  </conditionalFormatting>
  <conditionalFormatting sqref="F845:G845">
    <cfRule type="expression" dxfId="6900" priority="5842">
      <formula>$C845="A"</formula>
    </cfRule>
  </conditionalFormatting>
  <conditionalFormatting sqref="F845:G845">
    <cfRule type="expression" dxfId="6899" priority="5841">
      <formula>$C845="A"</formula>
    </cfRule>
  </conditionalFormatting>
  <conditionalFormatting sqref="F845:G845">
    <cfRule type="expression" dxfId="6898" priority="5840" stopIfTrue="1">
      <formula>$C845="A"</formula>
    </cfRule>
  </conditionalFormatting>
  <conditionalFormatting sqref="F845:G845">
    <cfRule type="expression" dxfId="6897" priority="5839">
      <formula>$C845="A"</formula>
    </cfRule>
  </conditionalFormatting>
  <conditionalFormatting sqref="F845:G845">
    <cfRule type="expression" dxfId="6896" priority="5838">
      <formula>$C845="A"</formula>
    </cfRule>
  </conditionalFormatting>
  <conditionalFormatting sqref="F845:G845">
    <cfRule type="expression" dxfId="6895" priority="5837" stopIfTrue="1">
      <formula>$C845="A"</formula>
    </cfRule>
  </conditionalFormatting>
  <conditionalFormatting sqref="F845:G845">
    <cfRule type="expression" dxfId="6894" priority="5836">
      <formula>$C845="A"</formula>
    </cfRule>
  </conditionalFormatting>
  <conditionalFormatting sqref="D845:N845">
    <cfRule type="expression" dxfId="6893" priority="5835">
      <formula>$C845="A"</formula>
    </cfRule>
  </conditionalFormatting>
  <conditionalFormatting sqref="H845:N845 D845:E845">
    <cfRule type="expression" dxfId="6892" priority="5834" stopIfTrue="1">
      <formula>$C845="A"</formula>
    </cfRule>
  </conditionalFormatting>
  <conditionalFormatting sqref="F845:G845">
    <cfRule type="expression" dxfId="6891" priority="5833" stopIfTrue="1">
      <formula>$C845="A"</formula>
    </cfRule>
  </conditionalFormatting>
  <conditionalFormatting sqref="F845:G845">
    <cfRule type="expression" dxfId="6890" priority="5832">
      <formula>$C845="A"</formula>
    </cfRule>
  </conditionalFormatting>
  <conditionalFormatting sqref="F845:G845">
    <cfRule type="expression" dxfId="6889" priority="5831">
      <formula>$C845="A"</formula>
    </cfRule>
  </conditionalFormatting>
  <conditionalFormatting sqref="F845:G845">
    <cfRule type="expression" dxfId="6888" priority="5830" stopIfTrue="1">
      <formula>$C845="A"</formula>
    </cfRule>
  </conditionalFormatting>
  <conditionalFormatting sqref="F845:G845">
    <cfRule type="expression" dxfId="6887" priority="5829">
      <formula>$C845="A"</formula>
    </cfRule>
  </conditionalFormatting>
  <conditionalFormatting sqref="F845:G845">
    <cfRule type="expression" dxfId="6886" priority="5828">
      <formula>$C845="A"</formula>
    </cfRule>
  </conditionalFormatting>
  <conditionalFormatting sqref="F845:G845">
    <cfRule type="expression" dxfId="6885" priority="5827" stopIfTrue="1">
      <formula>$C845="A"</formula>
    </cfRule>
  </conditionalFormatting>
  <conditionalFormatting sqref="F845:G845">
    <cfRule type="expression" dxfId="6884" priority="5826">
      <formula>$C845="A"</formula>
    </cfRule>
  </conditionalFormatting>
  <conditionalFormatting sqref="F845:G845">
    <cfRule type="expression" dxfId="6883" priority="5825">
      <formula>$C845="A"</formula>
    </cfRule>
  </conditionalFormatting>
  <conditionalFormatting sqref="F845:G845">
    <cfRule type="expression" dxfId="6882" priority="5824" stopIfTrue="1">
      <formula>$C845="A"</formula>
    </cfRule>
  </conditionalFormatting>
  <conditionalFormatting sqref="F845:G845">
    <cfRule type="expression" dxfId="6881" priority="5823">
      <formula>$C845="A"</formula>
    </cfRule>
  </conditionalFormatting>
  <conditionalFormatting sqref="F845:G845">
    <cfRule type="expression" dxfId="6880" priority="5822">
      <formula>$C845="A"</formula>
    </cfRule>
  </conditionalFormatting>
  <conditionalFormatting sqref="F845:G845">
    <cfRule type="expression" dxfId="6879" priority="5821" stopIfTrue="1">
      <formula>$C845="A"</formula>
    </cfRule>
  </conditionalFormatting>
  <conditionalFormatting sqref="F845:G845">
    <cfRule type="expression" dxfId="6878" priority="5820">
      <formula>$C845="A"</formula>
    </cfRule>
  </conditionalFormatting>
  <conditionalFormatting sqref="I846:J846">
    <cfRule type="cellIs" dxfId="6877" priority="5819" stopIfTrue="1" operator="greaterThan">
      <formula>14</formula>
    </cfRule>
  </conditionalFormatting>
  <conditionalFormatting sqref="F846:G846">
    <cfRule type="expression" dxfId="6876" priority="5818">
      <formula>$C846="A"</formula>
    </cfRule>
  </conditionalFormatting>
  <conditionalFormatting sqref="F846:G846">
    <cfRule type="expression" dxfId="6875" priority="5817" stopIfTrue="1">
      <formula>$C846="A"</formula>
    </cfRule>
  </conditionalFormatting>
  <conditionalFormatting sqref="F846:G846">
    <cfRule type="expression" dxfId="6874" priority="5816">
      <formula>$C846="A"</formula>
    </cfRule>
  </conditionalFormatting>
  <conditionalFormatting sqref="F846:G846">
    <cfRule type="expression" dxfId="6873" priority="5815">
      <formula>$C846="A"</formula>
    </cfRule>
  </conditionalFormatting>
  <conditionalFormatting sqref="F846:G846">
    <cfRule type="expression" dxfId="6872" priority="5814" stopIfTrue="1">
      <formula>$C846="A"</formula>
    </cfRule>
  </conditionalFormatting>
  <conditionalFormatting sqref="F846:G846">
    <cfRule type="expression" dxfId="6871" priority="5813">
      <formula>$C846="A"</formula>
    </cfRule>
  </conditionalFormatting>
  <conditionalFormatting sqref="F846:G846">
    <cfRule type="expression" dxfId="6870" priority="5812">
      <formula>$C846="A"</formula>
    </cfRule>
  </conditionalFormatting>
  <conditionalFormatting sqref="F846:G846">
    <cfRule type="expression" dxfId="6869" priority="5811" stopIfTrue="1">
      <formula>$C846="A"</formula>
    </cfRule>
  </conditionalFormatting>
  <conditionalFormatting sqref="F846:G846">
    <cfRule type="expression" dxfId="6868" priority="5810">
      <formula>$C846="A"</formula>
    </cfRule>
  </conditionalFormatting>
  <conditionalFormatting sqref="D846:N846">
    <cfRule type="expression" dxfId="6867" priority="5809">
      <formula>$C846="A"</formula>
    </cfRule>
  </conditionalFormatting>
  <conditionalFormatting sqref="H846:N846 D846:E846">
    <cfRule type="expression" dxfId="6866" priority="5808" stopIfTrue="1">
      <formula>$C846="A"</formula>
    </cfRule>
  </conditionalFormatting>
  <conditionalFormatting sqref="F846:G846">
    <cfRule type="expression" dxfId="6865" priority="5807" stopIfTrue="1">
      <formula>$C846="A"</formula>
    </cfRule>
  </conditionalFormatting>
  <conditionalFormatting sqref="F846:G846">
    <cfRule type="expression" dxfId="6864" priority="5806">
      <formula>$C846="A"</formula>
    </cfRule>
  </conditionalFormatting>
  <conditionalFormatting sqref="F846:G846">
    <cfRule type="expression" dxfId="6863" priority="5805">
      <formula>$C846="A"</formula>
    </cfRule>
  </conditionalFormatting>
  <conditionalFormatting sqref="F846:G846">
    <cfRule type="expression" dxfId="6862" priority="5804" stopIfTrue="1">
      <formula>$C846="A"</formula>
    </cfRule>
  </conditionalFormatting>
  <conditionalFormatting sqref="F846:G846">
    <cfRule type="expression" dxfId="6861" priority="5803">
      <formula>$C846="A"</formula>
    </cfRule>
  </conditionalFormatting>
  <conditionalFormatting sqref="F846:G846">
    <cfRule type="expression" dxfId="6860" priority="5802">
      <formula>$C846="A"</formula>
    </cfRule>
  </conditionalFormatting>
  <conditionalFormatting sqref="F846:G846">
    <cfRule type="expression" dxfId="6859" priority="5801" stopIfTrue="1">
      <formula>$C846="A"</formula>
    </cfRule>
  </conditionalFormatting>
  <conditionalFormatting sqref="F846:G846">
    <cfRule type="expression" dxfId="6858" priority="5800">
      <formula>$C846="A"</formula>
    </cfRule>
  </conditionalFormatting>
  <conditionalFormatting sqref="F846:G846">
    <cfRule type="expression" dxfId="6857" priority="5799">
      <formula>$C846="A"</formula>
    </cfRule>
  </conditionalFormatting>
  <conditionalFormatting sqref="F846:G846">
    <cfRule type="expression" dxfId="6856" priority="5798" stopIfTrue="1">
      <formula>$C846="A"</formula>
    </cfRule>
  </conditionalFormatting>
  <conditionalFormatting sqref="F846:G846">
    <cfRule type="expression" dxfId="6855" priority="5797">
      <formula>$C846="A"</formula>
    </cfRule>
  </conditionalFormatting>
  <conditionalFormatting sqref="F846:G846">
    <cfRule type="expression" dxfId="6854" priority="5796">
      <formula>$C846="A"</formula>
    </cfRule>
  </conditionalFormatting>
  <conditionalFormatting sqref="F846:G846">
    <cfRule type="expression" dxfId="6853" priority="5795" stopIfTrue="1">
      <formula>$C846="A"</formula>
    </cfRule>
  </conditionalFormatting>
  <conditionalFormatting sqref="F846:G846">
    <cfRule type="expression" dxfId="6852" priority="5794">
      <formula>$C846="A"</formula>
    </cfRule>
  </conditionalFormatting>
  <conditionalFormatting sqref="I847:J854">
    <cfRule type="cellIs" dxfId="6851" priority="25327" stopIfTrue="1" operator="greaterThan">
      <formula>14</formula>
    </cfRule>
  </conditionalFormatting>
  <conditionalFormatting sqref="F842:G842">
    <cfRule type="expression" dxfId="6850" priority="5767">
      <formula>$C842="A"</formula>
    </cfRule>
  </conditionalFormatting>
  <conditionalFormatting sqref="F842:G842">
    <cfRule type="expression" dxfId="6849" priority="5766" stopIfTrue="1">
      <formula>$C842="A"</formula>
    </cfRule>
  </conditionalFormatting>
  <conditionalFormatting sqref="F842:G842">
    <cfRule type="expression" dxfId="6848" priority="5765">
      <formula>$C842="A"</formula>
    </cfRule>
  </conditionalFormatting>
  <conditionalFormatting sqref="F842:G842">
    <cfRule type="expression" dxfId="6847" priority="5764">
      <formula>$C842="A"</formula>
    </cfRule>
  </conditionalFormatting>
  <conditionalFormatting sqref="F842:G842">
    <cfRule type="expression" dxfId="6846" priority="5763" stopIfTrue="1">
      <formula>$C842="A"</formula>
    </cfRule>
  </conditionalFormatting>
  <conditionalFormatting sqref="F842:G842">
    <cfRule type="expression" dxfId="6845" priority="5762">
      <formula>$C842="A"</formula>
    </cfRule>
  </conditionalFormatting>
  <conditionalFormatting sqref="F842:G842">
    <cfRule type="expression" dxfId="6844" priority="5761">
      <formula>$C842="A"</formula>
    </cfRule>
  </conditionalFormatting>
  <conditionalFormatting sqref="F842:G842">
    <cfRule type="expression" dxfId="6843" priority="5760" stopIfTrue="1">
      <formula>$C842="A"</formula>
    </cfRule>
  </conditionalFormatting>
  <conditionalFormatting sqref="F842:G842">
    <cfRule type="expression" dxfId="6842" priority="5759">
      <formula>$C842="A"</formula>
    </cfRule>
  </conditionalFormatting>
  <conditionalFormatting sqref="F842:G842">
    <cfRule type="expression" dxfId="6841" priority="5758">
      <formula>$C842="A"</formula>
    </cfRule>
  </conditionalFormatting>
  <conditionalFormatting sqref="F842:G842">
    <cfRule type="expression" dxfId="6840" priority="5757" stopIfTrue="1">
      <formula>$C842="A"</formula>
    </cfRule>
  </conditionalFormatting>
  <conditionalFormatting sqref="F842:G842">
    <cfRule type="expression" dxfId="6839" priority="5756">
      <formula>$C842="A"</formula>
    </cfRule>
  </conditionalFormatting>
  <conditionalFormatting sqref="F842:G842">
    <cfRule type="expression" dxfId="6838" priority="5755">
      <formula>$C842="A"</formula>
    </cfRule>
  </conditionalFormatting>
  <conditionalFormatting sqref="F842:G842">
    <cfRule type="expression" dxfId="6837" priority="5754" stopIfTrue="1">
      <formula>$C842="A"</formula>
    </cfRule>
  </conditionalFormatting>
  <conditionalFormatting sqref="F842:G842">
    <cfRule type="expression" dxfId="6836" priority="5753">
      <formula>$C842="A"</formula>
    </cfRule>
  </conditionalFormatting>
  <conditionalFormatting sqref="F842:G842">
    <cfRule type="expression" dxfId="6835" priority="5752">
      <formula>$C842="A"</formula>
    </cfRule>
  </conditionalFormatting>
  <conditionalFormatting sqref="F842:G842">
    <cfRule type="expression" dxfId="6834" priority="5751" stopIfTrue="1">
      <formula>$C842="A"</formula>
    </cfRule>
  </conditionalFormatting>
  <conditionalFormatting sqref="F842:G842">
    <cfRule type="expression" dxfId="6833" priority="5750">
      <formula>$C842="A"</formula>
    </cfRule>
  </conditionalFormatting>
  <conditionalFormatting sqref="F842:G842">
    <cfRule type="expression" dxfId="6832" priority="5749">
      <formula>$C842="A"</formula>
    </cfRule>
  </conditionalFormatting>
  <conditionalFormatting sqref="F842:G842">
    <cfRule type="expression" dxfId="6831" priority="5748" stopIfTrue="1">
      <formula>$C842="A"</formula>
    </cfRule>
  </conditionalFormatting>
  <conditionalFormatting sqref="F842:G842">
    <cfRule type="expression" dxfId="6830" priority="5747">
      <formula>$C842="A"</formula>
    </cfRule>
  </conditionalFormatting>
  <conditionalFormatting sqref="F842:G842">
    <cfRule type="expression" dxfId="6829" priority="5746">
      <formula>$C842="A"</formula>
    </cfRule>
  </conditionalFormatting>
  <conditionalFormatting sqref="F842:G842">
    <cfRule type="expression" dxfId="6828" priority="5745" stopIfTrue="1">
      <formula>$C842="A"</formula>
    </cfRule>
  </conditionalFormatting>
  <conditionalFormatting sqref="F842:G842">
    <cfRule type="expression" dxfId="6827" priority="5744">
      <formula>$C842="A"</formula>
    </cfRule>
  </conditionalFormatting>
  <conditionalFormatting sqref="F843:G843">
    <cfRule type="expression" dxfId="6826" priority="5743">
      <formula>$C843="A"</formula>
    </cfRule>
  </conditionalFormatting>
  <conditionalFormatting sqref="F843:G843">
    <cfRule type="expression" dxfId="6825" priority="5742" stopIfTrue="1">
      <formula>$C843="A"</formula>
    </cfRule>
  </conditionalFormatting>
  <conditionalFormatting sqref="F843:G843">
    <cfRule type="expression" dxfId="6824" priority="5741">
      <formula>$C843="A"</formula>
    </cfRule>
  </conditionalFormatting>
  <conditionalFormatting sqref="F843:G843">
    <cfRule type="expression" dxfId="6823" priority="5740">
      <formula>$C843="A"</formula>
    </cfRule>
  </conditionalFormatting>
  <conditionalFormatting sqref="F843:G843">
    <cfRule type="expression" dxfId="6822" priority="5739" stopIfTrue="1">
      <formula>$C843="A"</formula>
    </cfRule>
  </conditionalFormatting>
  <conditionalFormatting sqref="F843:G843">
    <cfRule type="expression" dxfId="6821" priority="5738">
      <formula>$C843="A"</formula>
    </cfRule>
  </conditionalFormatting>
  <conditionalFormatting sqref="F843:G843">
    <cfRule type="expression" dxfId="6820" priority="5737">
      <formula>$C843="A"</formula>
    </cfRule>
  </conditionalFormatting>
  <conditionalFormatting sqref="F843:G843">
    <cfRule type="expression" dxfId="6819" priority="5736" stopIfTrue="1">
      <formula>$C843="A"</formula>
    </cfRule>
  </conditionalFormatting>
  <conditionalFormatting sqref="F843:G843">
    <cfRule type="expression" dxfId="6818" priority="5735">
      <formula>$C843="A"</formula>
    </cfRule>
  </conditionalFormatting>
  <conditionalFormatting sqref="F843:G843">
    <cfRule type="expression" dxfId="6817" priority="5734">
      <formula>$C843="A"</formula>
    </cfRule>
  </conditionalFormatting>
  <conditionalFormatting sqref="F843:G843">
    <cfRule type="expression" dxfId="6816" priority="5733" stopIfTrue="1">
      <formula>$C843="A"</formula>
    </cfRule>
  </conditionalFormatting>
  <conditionalFormatting sqref="F843:G843">
    <cfRule type="expression" dxfId="6815" priority="5732">
      <formula>$C843="A"</formula>
    </cfRule>
  </conditionalFormatting>
  <conditionalFormatting sqref="F843:G843">
    <cfRule type="expression" dxfId="6814" priority="5731">
      <formula>$C843="A"</formula>
    </cfRule>
  </conditionalFormatting>
  <conditionalFormatting sqref="F843:G843">
    <cfRule type="expression" dxfId="6813" priority="5730" stopIfTrue="1">
      <formula>$C843="A"</formula>
    </cfRule>
  </conditionalFormatting>
  <conditionalFormatting sqref="F843:G843">
    <cfRule type="expression" dxfId="6812" priority="5729">
      <formula>$C843="A"</formula>
    </cfRule>
  </conditionalFormatting>
  <conditionalFormatting sqref="F843:G843">
    <cfRule type="expression" dxfId="6811" priority="5728">
      <formula>$C843="A"</formula>
    </cfRule>
  </conditionalFormatting>
  <conditionalFormatting sqref="F843:G843">
    <cfRule type="expression" dxfId="6810" priority="5727" stopIfTrue="1">
      <formula>$C843="A"</formula>
    </cfRule>
  </conditionalFormatting>
  <conditionalFormatting sqref="F843:G843">
    <cfRule type="expression" dxfId="6809" priority="5726">
      <formula>$C843="A"</formula>
    </cfRule>
  </conditionalFormatting>
  <conditionalFormatting sqref="F843:G843">
    <cfRule type="expression" dxfId="6808" priority="5725">
      <formula>$C843="A"</formula>
    </cfRule>
  </conditionalFormatting>
  <conditionalFormatting sqref="F843:G843">
    <cfRule type="expression" dxfId="6807" priority="5724" stopIfTrue="1">
      <formula>$C843="A"</formula>
    </cfRule>
  </conditionalFormatting>
  <conditionalFormatting sqref="F843:G843">
    <cfRule type="expression" dxfId="6806" priority="5723">
      <formula>$C843="A"</formula>
    </cfRule>
  </conditionalFormatting>
  <conditionalFormatting sqref="F843:G843">
    <cfRule type="expression" dxfId="6805" priority="5722">
      <formula>$C843="A"</formula>
    </cfRule>
  </conditionalFormatting>
  <conditionalFormatting sqref="F843:G843">
    <cfRule type="expression" dxfId="6804" priority="5721" stopIfTrue="1">
      <formula>$C843="A"</formula>
    </cfRule>
  </conditionalFormatting>
  <conditionalFormatting sqref="F843:G843">
    <cfRule type="expression" dxfId="6803" priority="5720">
      <formula>$C843="A"</formula>
    </cfRule>
  </conditionalFormatting>
  <conditionalFormatting sqref="F843:G843">
    <cfRule type="expression" dxfId="6802" priority="5719">
      <formula>$C843="A"</formula>
    </cfRule>
  </conditionalFormatting>
  <conditionalFormatting sqref="F843:G843">
    <cfRule type="expression" dxfId="6801" priority="5718" stopIfTrue="1">
      <formula>$C843="A"</formula>
    </cfRule>
  </conditionalFormatting>
  <conditionalFormatting sqref="F843:G843">
    <cfRule type="expression" dxfId="6800" priority="5717">
      <formula>$C843="A"</formula>
    </cfRule>
  </conditionalFormatting>
  <conditionalFormatting sqref="F843:G843">
    <cfRule type="expression" dxfId="6799" priority="5716">
      <formula>$C843="A"</formula>
    </cfRule>
  </conditionalFormatting>
  <conditionalFormatting sqref="F843:G843">
    <cfRule type="expression" dxfId="6798" priority="5715" stopIfTrue="1">
      <formula>$C843="A"</formula>
    </cfRule>
  </conditionalFormatting>
  <conditionalFormatting sqref="F843:G843">
    <cfRule type="expression" dxfId="6797" priority="5714">
      <formula>$C843="A"</formula>
    </cfRule>
  </conditionalFormatting>
  <conditionalFormatting sqref="F843:G843">
    <cfRule type="expression" dxfId="6796" priority="5713">
      <formula>$C843="A"</formula>
    </cfRule>
  </conditionalFormatting>
  <conditionalFormatting sqref="F843:G843">
    <cfRule type="expression" dxfId="6795" priority="5712" stopIfTrue="1">
      <formula>$C843="A"</formula>
    </cfRule>
  </conditionalFormatting>
  <conditionalFormatting sqref="F843:G843">
    <cfRule type="expression" dxfId="6794" priority="5711">
      <formula>$C843="A"</formula>
    </cfRule>
  </conditionalFormatting>
  <conditionalFormatting sqref="F843:G843">
    <cfRule type="expression" dxfId="6793" priority="5710">
      <formula>$C843="A"</formula>
    </cfRule>
  </conditionalFormatting>
  <conditionalFormatting sqref="F843:G843">
    <cfRule type="expression" dxfId="6792" priority="5709" stopIfTrue="1">
      <formula>$C843="A"</formula>
    </cfRule>
  </conditionalFormatting>
  <conditionalFormatting sqref="F843:G843">
    <cfRule type="expression" dxfId="6791" priority="5708">
      <formula>$C843="A"</formula>
    </cfRule>
  </conditionalFormatting>
  <conditionalFormatting sqref="F843:G843">
    <cfRule type="expression" dxfId="6790" priority="5707">
      <formula>$C843="A"</formula>
    </cfRule>
  </conditionalFormatting>
  <conditionalFormatting sqref="F843:G843">
    <cfRule type="expression" dxfId="6789" priority="5706" stopIfTrue="1">
      <formula>$C843="A"</formula>
    </cfRule>
  </conditionalFormatting>
  <conditionalFormatting sqref="F843:G843">
    <cfRule type="expression" dxfId="6788" priority="5705">
      <formula>$C843="A"</formula>
    </cfRule>
  </conditionalFormatting>
  <conditionalFormatting sqref="F843:G843">
    <cfRule type="expression" dxfId="6787" priority="5704">
      <formula>$C843="A"</formula>
    </cfRule>
  </conditionalFormatting>
  <conditionalFormatting sqref="F843:G843">
    <cfRule type="expression" dxfId="6786" priority="5703" stopIfTrue="1">
      <formula>$C843="A"</formula>
    </cfRule>
  </conditionalFormatting>
  <conditionalFormatting sqref="F843:G843">
    <cfRule type="expression" dxfId="6785" priority="5702">
      <formula>$C843="A"</formula>
    </cfRule>
  </conditionalFormatting>
  <conditionalFormatting sqref="F843:G843">
    <cfRule type="expression" dxfId="6784" priority="5701">
      <formula>$C843="A"</formula>
    </cfRule>
  </conditionalFormatting>
  <conditionalFormatting sqref="F843:G843">
    <cfRule type="expression" dxfId="6783" priority="5700" stopIfTrue="1">
      <formula>$C843="A"</formula>
    </cfRule>
  </conditionalFormatting>
  <conditionalFormatting sqref="F843:G843">
    <cfRule type="expression" dxfId="6782" priority="5699">
      <formula>$C843="A"</formula>
    </cfRule>
  </conditionalFormatting>
  <conditionalFormatting sqref="F843:G843">
    <cfRule type="expression" dxfId="6781" priority="5698">
      <formula>$C843="A"</formula>
    </cfRule>
  </conditionalFormatting>
  <conditionalFormatting sqref="F843:G843">
    <cfRule type="expression" dxfId="6780" priority="5697" stopIfTrue="1">
      <formula>$C843="A"</formula>
    </cfRule>
  </conditionalFormatting>
  <conditionalFormatting sqref="F843:G843">
    <cfRule type="expression" dxfId="6779" priority="5696">
      <formula>$C843="A"</formula>
    </cfRule>
  </conditionalFormatting>
  <conditionalFormatting sqref="F846:G846">
    <cfRule type="expression" dxfId="6778" priority="5695">
      <formula>$C846="A"</formula>
    </cfRule>
  </conditionalFormatting>
  <conditionalFormatting sqref="F846:G846">
    <cfRule type="expression" dxfId="6777" priority="5694" stopIfTrue="1">
      <formula>$C846="A"</formula>
    </cfRule>
  </conditionalFormatting>
  <conditionalFormatting sqref="F846:G846">
    <cfRule type="expression" dxfId="6776" priority="5693">
      <formula>$C846="A"</formula>
    </cfRule>
  </conditionalFormatting>
  <conditionalFormatting sqref="F846:G846">
    <cfRule type="expression" dxfId="6775" priority="5692">
      <formula>$C846="A"</formula>
    </cfRule>
  </conditionalFormatting>
  <conditionalFormatting sqref="F846:G846">
    <cfRule type="expression" dxfId="6774" priority="5691" stopIfTrue="1">
      <formula>$C846="A"</formula>
    </cfRule>
  </conditionalFormatting>
  <conditionalFormatting sqref="F846:G846">
    <cfRule type="expression" dxfId="6773" priority="5690">
      <formula>$C846="A"</formula>
    </cfRule>
  </conditionalFormatting>
  <conditionalFormatting sqref="F846:G846">
    <cfRule type="expression" dxfId="6772" priority="5689">
      <formula>$C846="A"</formula>
    </cfRule>
  </conditionalFormatting>
  <conditionalFormatting sqref="F846:G846">
    <cfRule type="expression" dxfId="6771" priority="5688" stopIfTrue="1">
      <formula>$C846="A"</formula>
    </cfRule>
  </conditionalFormatting>
  <conditionalFormatting sqref="F846:G846">
    <cfRule type="expression" dxfId="6770" priority="5687">
      <formula>$C846="A"</formula>
    </cfRule>
  </conditionalFormatting>
  <conditionalFormatting sqref="F846:G846">
    <cfRule type="expression" dxfId="6769" priority="5686">
      <formula>$C846="A"</formula>
    </cfRule>
  </conditionalFormatting>
  <conditionalFormatting sqref="F846:G846">
    <cfRule type="expression" dxfId="6768" priority="5685" stopIfTrue="1">
      <formula>$C846="A"</formula>
    </cfRule>
  </conditionalFormatting>
  <conditionalFormatting sqref="F846:G846">
    <cfRule type="expression" dxfId="6767" priority="5684">
      <formula>$C846="A"</formula>
    </cfRule>
  </conditionalFormatting>
  <conditionalFormatting sqref="F846:G846">
    <cfRule type="expression" dxfId="6766" priority="5683">
      <formula>$C846="A"</formula>
    </cfRule>
  </conditionalFormatting>
  <conditionalFormatting sqref="F846:G846">
    <cfRule type="expression" dxfId="6765" priority="5682" stopIfTrue="1">
      <formula>$C846="A"</formula>
    </cfRule>
  </conditionalFormatting>
  <conditionalFormatting sqref="F846:G846">
    <cfRule type="expression" dxfId="6764" priority="5681">
      <formula>$C846="A"</formula>
    </cfRule>
  </conditionalFormatting>
  <conditionalFormatting sqref="F846:G846">
    <cfRule type="expression" dxfId="6763" priority="5680">
      <formula>$C846="A"</formula>
    </cfRule>
  </conditionalFormatting>
  <conditionalFormatting sqref="F846:G846">
    <cfRule type="expression" dxfId="6762" priority="5679" stopIfTrue="1">
      <formula>$C846="A"</formula>
    </cfRule>
  </conditionalFormatting>
  <conditionalFormatting sqref="F846:G846">
    <cfRule type="expression" dxfId="6761" priority="5678">
      <formula>$C846="A"</formula>
    </cfRule>
  </conditionalFormatting>
  <conditionalFormatting sqref="F846:G846">
    <cfRule type="expression" dxfId="6760" priority="5677">
      <formula>$C846="A"</formula>
    </cfRule>
  </conditionalFormatting>
  <conditionalFormatting sqref="F846:G846">
    <cfRule type="expression" dxfId="6759" priority="5676" stopIfTrue="1">
      <formula>$C846="A"</formula>
    </cfRule>
  </conditionalFormatting>
  <conditionalFormatting sqref="F846:G846">
    <cfRule type="expression" dxfId="6758" priority="5675">
      <formula>$C846="A"</formula>
    </cfRule>
  </conditionalFormatting>
  <conditionalFormatting sqref="F846:G846">
    <cfRule type="expression" dxfId="6757" priority="5674">
      <formula>$C846="A"</formula>
    </cfRule>
  </conditionalFormatting>
  <conditionalFormatting sqref="F846:G846">
    <cfRule type="expression" dxfId="6756" priority="5673" stopIfTrue="1">
      <formula>$C846="A"</formula>
    </cfRule>
  </conditionalFormatting>
  <conditionalFormatting sqref="F846:G846">
    <cfRule type="expression" dxfId="6755" priority="5672">
      <formula>$C846="A"</formula>
    </cfRule>
  </conditionalFormatting>
  <conditionalFormatting sqref="F847:G847">
    <cfRule type="expression" dxfId="6754" priority="5671">
      <formula>$C847="A"</formula>
    </cfRule>
  </conditionalFormatting>
  <conditionalFormatting sqref="F847:G847">
    <cfRule type="expression" dxfId="6753" priority="5670" stopIfTrue="1">
      <formula>$C847="A"</formula>
    </cfRule>
  </conditionalFormatting>
  <conditionalFormatting sqref="F847:G847">
    <cfRule type="expression" dxfId="6752" priority="5669">
      <formula>$C847="A"</formula>
    </cfRule>
  </conditionalFormatting>
  <conditionalFormatting sqref="F847:G847">
    <cfRule type="expression" dxfId="6751" priority="5668">
      <formula>$C847="A"</formula>
    </cfRule>
  </conditionalFormatting>
  <conditionalFormatting sqref="F847:G847">
    <cfRule type="expression" dxfId="6750" priority="5667" stopIfTrue="1">
      <formula>$C847="A"</formula>
    </cfRule>
  </conditionalFormatting>
  <conditionalFormatting sqref="F847:G847">
    <cfRule type="expression" dxfId="6749" priority="5666">
      <formula>$C847="A"</formula>
    </cfRule>
  </conditionalFormatting>
  <conditionalFormatting sqref="F847:G847">
    <cfRule type="expression" dxfId="6748" priority="5665">
      <formula>$C847="A"</formula>
    </cfRule>
  </conditionalFormatting>
  <conditionalFormatting sqref="F847:G847">
    <cfRule type="expression" dxfId="6747" priority="5664" stopIfTrue="1">
      <formula>$C847="A"</formula>
    </cfRule>
  </conditionalFormatting>
  <conditionalFormatting sqref="F847:G847">
    <cfRule type="expression" dxfId="6746" priority="5663">
      <formula>$C847="A"</formula>
    </cfRule>
  </conditionalFormatting>
  <conditionalFormatting sqref="F847:G847">
    <cfRule type="expression" dxfId="6745" priority="5662">
      <formula>$C847="A"</formula>
    </cfRule>
  </conditionalFormatting>
  <conditionalFormatting sqref="F847:G847">
    <cfRule type="expression" dxfId="6744" priority="5661" stopIfTrue="1">
      <formula>$C847="A"</formula>
    </cfRule>
  </conditionalFormatting>
  <conditionalFormatting sqref="F847:G847">
    <cfRule type="expression" dxfId="6743" priority="5660">
      <formula>$C847="A"</formula>
    </cfRule>
  </conditionalFormatting>
  <conditionalFormatting sqref="F847:G847">
    <cfRule type="expression" dxfId="6742" priority="5659">
      <formula>$C847="A"</formula>
    </cfRule>
  </conditionalFormatting>
  <conditionalFormatting sqref="F847:G847">
    <cfRule type="expression" dxfId="6741" priority="5658" stopIfTrue="1">
      <formula>$C847="A"</formula>
    </cfRule>
  </conditionalFormatting>
  <conditionalFormatting sqref="F847:G847">
    <cfRule type="expression" dxfId="6740" priority="5657">
      <formula>$C847="A"</formula>
    </cfRule>
  </conditionalFormatting>
  <conditionalFormatting sqref="F847:G847">
    <cfRule type="expression" dxfId="6739" priority="5656">
      <formula>$C847="A"</formula>
    </cfRule>
  </conditionalFormatting>
  <conditionalFormatting sqref="F847:G847">
    <cfRule type="expression" dxfId="6738" priority="5655" stopIfTrue="1">
      <formula>$C847="A"</formula>
    </cfRule>
  </conditionalFormatting>
  <conditionalFormatting sqref="F847:G847">
    <cfRule type="expression" dxfId="6737" priority="5654">
      <formula>$C847="A"</formula>
    </cfRule>
  </conditionalFormatting>
  <conditionalFormatting sqref="F847:G847">
    <cfRule type="expression" dxfId="6736" priority="5653">
      <formula>$C847="A"</formula>
    </cfRule>
  </conditionalFormatting>
  <conditionalFormatting sqref="F847:G847">
    <cfRule type="expression" dxfId="6735" priority="5652" stopIfTrue="1">
      <formula>$C847="A"</formula>
    </cfRule>
  </conditionalFormatting>
  <conditionalFormatting sqref="F847:G847">
    <cfRule type="expression" dxfId="6734" priority="5651">
      <formula>$C847="A"</formula>
    </cfRule>
  </conditionalFormatting>
  <conditionalFormatting sqref="F847:G847">
    <cfRule type="expression" dxfId="6733" priority="5650">
      <formula>$C847="A"</formula>
    </cfRule>
  </conditionalFormatting>
  <conditionalFormatting sqref="F847:G847">
    <cfRule type="expression" dxfId="6732" priority="5649" stopIfTrue="1">
      <formula>$C847="A"</formula>
    </cfRule>
  </conditionalFormatting>
  <conditionalFormatting sqref="F847:G847">
    <cfRule type="expression" dxfId="6731" priority="5648">
      <formula>$C847="A"</formula>
    </cfRule>
  </conditionalFormatting>
  <conditionalFormatting sqref="F847:G847">
    <cfRule type="expression" dxfId="6730" priority="5647">
      <formula>$C847="A"</formula>
    </cfRule>
  </conditionalFormatting>
  <conditionalFormatting sqref="F847:G847">
    <cfRule type="expression" dxfId="6729" priority="5646" stopIfTrue="1">
      <formula>$C847="A"</formula>
    </cfRule>
  </conditionalFormatting>
  <conditionalFormatting sqref="F847:G847">
    <cfRule type="expression" dxfId="6728" priority="5645">
      <formula>$C847="A"</formula>
    </cfRule>
  </conditionalFormatting>
  <conditionalFormatting sqref="F847:G847">
    <cfRule type="expression" dxfId="6727" priority="5644">
      <formula>$C847="A"</formula>
    </cfRule>
  </conditionalFormatting>
  <conditionalFormatting sqref="F847:G847">
    <cfRule type="expression" dxfId="6726" priority="5643" stopIfTrue="1">
      <formula>$C847="A"</formula>
    </cfRule>
  </conditionalFormatting>
  <conditionalFormatting sqref="F847:G847">
    <cfRule type="expression" dxfId="6725" priority="5642">
      <formula>$C847="A"</formula>
    </cfRule>
  </conditionalFormatting>
  <conditionalFormatting sqref="F847:G847">
    <cfRule type="expression" dxfId="6724" priority="5641">
      <formula>$C847="A"</formula>
    </cfRule>
  </conditionalFormatting>
  <conditionalFormatting sqref="F847:G847">
    <cfRule type="expression" dxfId="6723" priority="5640" stopIfTrue="1">
      <formula>$C847="A"</formula>
    </cfRule>
  </conditionalFormatting>
  <conditionalFormatting sqref="F847:G847">
    <cfRule type="expression" dxfId="6722" priority="5639">
      <formula>$C847="A"</formula>
    </cfRule>
  </conditionalFormatting>
  <conditionalFormatting sqref="F847:G847">
    <cfRule type="expression" dxfId="6721" priority="5638">
      <formula>$C847="A"</formula>
    </cfRule>
  </conditionalFormatting>
  <conditionalFormatting sqref="F847:G847">
    <cfRule type="expression" dxfId="6720" priority="5637" stopIfTrue="1">
      <formula>$C847="A"</formula>
    </cfRule>
  </conditionalFormatting>
  <conditionalFormatting sqref="F847:G847">
    <cfRule type="expression" dxfId="6719" priority="5636">
      <formula>$C847="A"</formula>
    </cfRule>
  </conditionalFormatting>
  <conditionalFormatting sqref="F847:G847">
    <cfRule type="expression" dxfId="6718" priority="5635">
      <formula>$C847="A"</formula>
    </cfRule>
  </conditionalFormatting>
  <conditionalFormatting sqref="F847:G847">
    <cfRule type="expression" dxfId="6717" priority="5634" stopIfTrue="1">
      <formula>$C847="A"</formula>
    </cfRule>
  </conditionalFormatting>
  <conditionalFormatting sqref="F847:G847">
    <cfRule type="expression" dxfId="6716" priority="5633">
      <formula>$C847="A"</formula>
    </cfRule>
  </conditionalFormatting>
  <conditionalFormatting sqref="F847:G847">
    <cfRule type="expression" dxfId="6715" priority="5632">
      <formula>$C847="A"</formula>
    </cfRule>
  </conditionalFormatting>
  <conditionalFormatting sqref="F847:G847">
    <cfRule type="expression" dxfId="6714" priority="5631" stopIfTrue="1">
      <formula>$C847="A"</formula>
    </cfRule>
  </conditionalFormatting>
  <conditionalFormatting sqref="F847:G847">
    <cfRule type="expression" dxfId="6713" priority="5630">
      <formula>$C847="A"</formula>
    </cfRule>
  </conditionalFormatting>
  <conditionalFormatting sqref="F847:G847">
    <cfRule type="expression" dxfId="6712" priority="5629">
      <formula>$C847="A"</formula>
    </cfRule>
  </conditionalFormatting>
  <conditionalFormatting sqref="F847:G847">
    <cfRule type="expression" dxfId="6711" priority="5628" stopIfTrue="1">
      <formula>$C847="A"</formula>
    </cfRule>
  </conditionalFormatting>
  <conditionalFormatting sqref="F847:G847">
    <cfRule type="expression" dxfId="6710" priority="5627">
      <formula>$C847="A"</formula>
    </cfRule>
  </conditionalFormatting>
  <conditionalFormatting sqref="F847:G847">
    <cfRule type="expression" dxfId="6709" priority="5626">
      <formula>$C847="A"</formula>
    </cfRule>
  </conditionalFormatting>
  <conditionalFormatting sqref="F847:G847">
    <cfRule type="expression" dxfId="6708" priority="5625" stopIfTrue="1">
      <formula>$C847="A"</formula>
    </cfRule>
  </conditionalFormatting>
  <conditionalFormatting sqref="F847:G847">
    <cfRule type="expression" dxfId="6707" priority="5624">
      <formula>$C847="A"</formula>
    </cfRule>
  </conditionalFormatting>
  <conditionalFormatting sqref="I855:J856">
    <cfRule type="cellIs" dxfId="6706" priority="5623" stopIfTrue="1" operator="greaterThan">
      <formula>14</formula>
    </cfRule>
  </conditionalFormatting>
  <conditionalFormatting sqref="F855:G856">
    <cfRule type="expression" dxfId="6705" priority="5622">
      <formula>$C855="A"</formula>
    </cfRule>
  </conditionalFormatting>
  <conditionalFormatting sqref="F855:G856">
    <cfRule type="expression" dxfId="6704" priority="5621" stopIfTrue="1">
      <formula>$C855="A"</formula>
    </cfRule>
  </conditionalFormatting>
  <conditionalFormatting sqref="F855:G856">
    <cfRule type="expression" dxfId="6703" priority="5620">
      <formula>$C855="A"</formula>
    </cfRule>
  </conditionalFormatting>
  <conditionalFormatting sqref="F855:G856">
    <cfRule type="expression" dxfId="6702" priority="5619">
      <formula>$C855="A"</formula>
    </cfRule>
  </conditionalFormatting>
  <conditionalFormatting sqref="F855:G856">
    <cfRule type="expression" dxfId="6701" priority="5618" stopIfTrue="1">
      <formula>$C855="A"</formula>
    </cfRule>
  </conditionalFormatting>
  <conditionalFormatting sqref="F855:G856">
    <cfRule type="expression" dxfId="6700" priority="5617">
      <formula>$C855="A"</formula>
    </cfRule>
  </conditionalFormatting>
  <conditionalFormatting sqref="F855:G856">
    <cfRule type="expression" dxfId="6699" priority="5616">
      <formula>$C855="A"</formula>
    </cfRule>
  </conditionalFormatting>
  <conditionalFormatting sqref="F855:G856">
    <cfRule type="expression" dxfId="6698" priority="5615" stopIfTrue="1">
      <formula>$C855="A"</formula>
    </cfRule>
  </conditionalFormatting>
  <conditionalFormatting sqref="F855:G856">
    <cfRule type="expression" dxfId="6697" priority="5614">
      <formula>$C855="A"</formula>
    </cfRule>
  </conditionalFormatting>
  <conditionalFormatting sqref="D855:N856">
    <cfRule type="expression" dxfId="6696" priority="5613">
      <formula>$C855="A"</formula>
    </cfRule>
  </conditionalFormatting>
  <conditionalFormatting sqref="H855:N856 D855:E856">
    <cfRule type="expression" dxfId="6695" priority="5612" stopIfTrue="1">
      <formula>$C855="A"</formula>
    </cfRule>
  </conditionalFormatting>
  <conditionalFormatting sqref="F855:G856">
    <cfRule type="expression" dxfId="6694" priority="5611" stopIfTrue="1">
      <formula>$C855="A"</formula>
    </cfRule>
  </conditionalFormatting>
  <conditionalFormatting sqref="F855:G856">
    <cfRule type="expression" dxfId="6693" priority="5610">
      <formula>$C855="A"</formula>
    </cfRule>
  </conditionalFormatting>
  <conditionalFormatting sqref="F855:G856">
    <cfRule type="expression" dxfId="6692" priority="5609">
      <formula>$C855="A"</formula>
    </cfRule>
  </conditionalFormatting>
  <conditionalFormatting sqref="F855:G856">
    <cfRule type="expression" dxfId="6691" priority="5608" stopIfTrue="1">
      <formula>$C855="A"</formula>
    </cfRule>
  </conditionalFormatting>
  <conditionalFormatting sqref="F855:G856">
    <cfRule type="expression" dxfId="6690" priority="5607">
      <formula>$C855="A"</formula>
    </cfRule>
  </conditionalFormatting>
  <conditionalFormatting sqref="F855:G856">
    <cfRule type="expression" dxfId="6689" priority="5606">
      <formula>$C855="A"</formula>
    </cfRule>
  </conditionalFormatting>
  <conditionalFormatting sqref="F855:G856">
    <cfRule type="expression" dxfId="6688" priority="5605" stopIfTrue="1">
      <formula>$C855="A"</formula>
    </cfRule>
  </conditionalFormatting>
  <conditionalFormatting sqref="F855:G856">
    <cfRule type="expression" dxfId="6687" priority="5604">
      <formula>$C855="A"</formula>
    </cfRule>
  </conditionalFormatting>
  <conditionalFormatting sqref="F855:G856">
    <cfRule type="expression" dxfId="6686" priority="5603">
      <formula>$C855="A"</formula>
    </cfRule>
  </conditionalFormatting>
  <conditionalFormatting sqref="F855:G856">
    <cfRule type="expression" dxfId="6685" priority="5602" stopIfTrue="1">
      <formula>$C855="A"</formula>
    </cfRule>
  </conditionalFormatting>
  <conditionalFormatting sqref="F855:G856">
    <cfRule type="expression" dxfId="6684" priority="5601">
      <formula>$C855="A"</formula>
    </cfRule>
  </conditionalFormatting>
  <conditionalFormatting sqref="F855:G856">
    <cfRule type="expression" dxfId="6683" priority="5600">
      <formula>$C855="A"</formula>
    </cfRule>
  </conditionalFormatting>
  <conditionalFormatting sqref="F855:G856">
    <cfRule type="expression" dxfId="6682" priority="5599" stopIfTrue="1">
      <formula>$C855="A"</formula>
    </cfRule>
  </conditionalFormatting>
  <conditionalFormatting sqref="F855:G856">
    <cfRule type="expression" dxfId="6681" priority="5598">
      <formula>$C855="A"</formula>
    </cfRule>
  </conditionalFormatting>
  <conditionalFormatting sqref="I858:J859">
    <cfRule type="cellIs" dxfId="6680" priority="5571" stopIfTrue="1" operator="greaterThan">
      <formula>14</formula>
    </cfRule>
  </conditionalFormatting>
  <conditionalFormatting sqref="F858:G859">
    <cfRule type="expression" dxfId="6679" priority="5570">
      <formula>$C858="A"</formula>
    </cfRule>
  </conditionalFormatting>
  <conditionalFormatting sqref="F858:G859">
    <cfRule type="expression" dxfId="6678" priority="5569" stopIfTrue="1">
      <formula>$C858="A"</formula>
    </cfRule>
  </conditionalFormatting>
  <conditionalFormatting sqref="F858:G859">
    <cfRule type="expression" dxfId="6677" priority="5568">
      <formula>$C858="A"</formula>
    </cfRule>
  </conditionalFormatting>
  <conditionalFormatting sqref="F858:G859">
    <cfRule type="expression" dxfId="6676" priority="5567">
      <formula>$C858="A"</formula>
    </cfRule>
  </conditionalFormatting>
  <conditionalFormatting sqref="F858:G859">
    <cfRule type="expression" dxfId="6675" priority="5566" stopIfTrue="1">
      <formula>$C858="A"</formula>
    </cfRule>
  </conditionalFormatting>
  <conditionalFormatting sqref="F858:G859">
    <cfRule type="expression" dxfId="6674" priority="5565">
      <formula>$C858="A"</formula>
    </cfRule>
  </conditionalFormatting>
  <conditionalFormatting sqref="F858:G859">
    <cfRule type="expression" dxfId="6673" priority="5564">
      <formula>$C858="A"</formula>
    </cfRule>
  </conditionalFormatting>
  <conditionalFormatting sqref="F858:G859">
    <cfRule type="expression" dxfId="6672" priority="5563" stopIfTrue="1">
      <formula>$C858="A"</formula>
    </cfRule>
  </conditionalFormatting>
  <conditionalFormatting sqref="F858:G859">
    <cfRule type="expression" dxfId="6671" priority="5562">
      <formula>$C858="A"</formula>
    </cfRule>
  </conditionalFormatting>
  <conditionalFormatting sqref="D858:N859">
    <cfRule type="expression" dxfId="6670" priority="5561">
      <formula>$C858="A"</formula>
    </cfRule>
  </conditionalFormatting>
  <conditionalFormatting sqref="H858:N859 D858:E859">
    <cfRule type="expression" dxfId="6669" priority="5560" stopIfTrue="1">
      <formula>$C858="A"</formula>
    </cfRule>
  </conditionalFormatting>
  <conditionalFormatting sqref="F858:G859">
    <cfRule type="expression" dxfId="6668" priority="5559" stopIfTrue="1">
      <formula>$C858="A"</formula>
    </cfRule>
  </conditionalFormatting>
  <conditionalFormatting sqref="F858:G859">
    <cfRule type="expression" dxfId="6667" priority="5558">
      <formula>$C858="A"</formula>
    </cfRule>
  </conditionalFormatting>
  <conditionalFormatting sqref="F858:G859">
    <cfRule type="expression" dxfId="6666" priority="5557">
      <formula>$C858="A"</formula>
    </cfRule>
  </conditionalFormatting>
  <conditionalFormatting sqref="F858:G859">
    <cfRule type="expression" dxfId="6665" priority="5556" stopIfTrue="1">
      <formula>$C858="A"</formula>
    </cfRule>
  </conditionalFormatting>
  <conditionalFormatting sqref="F858:G859">
    <cfRule type="expression" dxfId="6664" priority="5555">
      <formula>$C858="A"</formula>
    </cfRule>
  </conditionalFormatting>
  <conditionalFormatting sqref="F858:G859">
    <cfRule type="expression" dxfId="6663" priority="5554">
      <formula>$C858="A"</formula>
    </cfRule>
  </conditionalFormatting>
  <conditionalFormatting sqref="F858:G859">
    <cfRule type="expression" dxfId="6662" priority="5553" stopIfTrue="1">
      <formula>$C858="A"</formula>
    </cfRule>
  </conditionalFormatting>
  <conditionalFormatting sqref="F858:G859">
    <cfRule type="expression" dxfId="6661" priority="5552">
      <formula>$C858="A"</formula>
    </cfRule>
  </conditionalFormatting>
  <conditionalFormatting sqref="F858:G859">
    <cfRule type="expression" dxfId="6660" priority="5551">
      <formula>$C858="A"</formula>
    </cfRule>
  </conditionalFormatting>
  <conditionalFormatting sqref="F858:G859">
    <cfRule type="expression" dxfId="6659" priority="5550" stopIfTrue="1">
      <formula>$C858="A"</formula>
    </cfRule>
  </conditionalFormatting>
  <conditionalFormatting sqref="F858:G859">
    <cfRule type="expression" dxfId="6658" priority="5549">
      <formula>$C858="A"</formula>
    </cfRule>
  </conditionalFormatting>
  <conditionalFormatting sqref="F858:G859">
    <cfRule type="expression" dxfId="6657" priority="5548">
      <formula>$C858="A"</formula>
    </cfRule>
  </conditionalFormatting>
  <conditionalFormatting sqref="F858:G859">
    <cfRule type="expression" dxfId="6656" priority="5547" stopIfTrue="1">
      <formula>$C858="A"</formula>
    </cfRule>
  </conditionalFormatting>
  <conditionalFormatting sqref="F858:G859">
    <cfRule type="expression" dxfId="6655" priority="5546">
      <formula>$C858="A"</formula>
    </cfRule>
  </conditionalFormatting>
  <conditionalFormatting sqref="I860:J861">
    <cfRule type="cellIs" dxfId="6654" priority="5545" stopIfTrue="1" operator="greaterThan">
      <formula>14</formula>
    </cfRule>
  </conditionalFormatting>
  <conditionalFormatting sqref="F860:G861">
    <cfRule type="expression" dxfId="6653" priority="5544">
      <formula>$C860="A"</formula>
    </cfRule>
  </conditionalFormatting>
  <conditionalFormatting sqref="F860:G861">
    <cfRule type="expression" dxfId="6652" priority="5543" stopIfTrue="1">
      <formula>$C860="A"</formula>
    </cfRule>
  </conditionalFormatting>
  <conditionalFormatting sqref="F860:G861">
    <cfRule type="expression" dxfId="6651" priority="5542">
      <formula>$C860="A"</formula>
    </cfRule>
  </conditionalFormatting>
  <conditionalFormatting sqref="F860:G861">
    <cfRule type="expression" dxfId="6650" priority="5541">
      <formula>$C860="A"</formula>
    </cfRule>
  </conditionalFormatting>
  <conditionalFormatting sqref="F860:G861">
    <cfRule type="expression" dxfId="6649" priority="5540" stopIfTrue="1">
      <formula>$C860="A"</formula>
    </cfRule>
  </conditionalFormatting>
  <conditionalFormatting sqref="F860:G861">
    <cfRule type="expression" dxfId="6648" priority="5539">
      <formula>$C860="A"</formula>
    </cfRule>
  </conditionalFormatting>
  <conditionalFormatting sqref="F860:G861">
    <cfRule type="expression" dxfId="6647" priority="5538">
      <formula>$C860="A"</formula>
    </cfRule>
  </conditionalFormatting>
  <conditionalFormatting sqref="F860:G861">
    <cfRule type="expression" dxfId="6646" priority="5537" stopIfTrue="1">
      <formula>$C860="A"</formula>
    </cfRule>
  </conditionalFormatting>
  <conditionalFormatting sqref="F860:G861">
    <cfRule type="expression" dxfId="6645" priority="5536">
      <formula>$C860="A"</formula>
    </cfRule>
  </conditionalFormatting>
  <conditionalFormatting sqref="D860:N861">
    <cfRule type="expression" dxfId="6644" priority="5535">
      <formula>$C860="A"</formula>
    </cfRule>
  </conditionalFormatting>
  <conditionalFormatting sqref="H860:N861 D860:E861">
    <cfRule type="expression" dxfId="6643" priority="5534" stopIfTrue="1">
      <formula>$C860="A"</formula>
    </cfRule>
  </conditionalFormatting>
  <conditionalFormatting sqref="F860:G861">
    <cfRule type="expression" dxfId="6642" priority="5533" stopIfTrue="1">
      <formula>$C860="A"</formula>
    </cfRule>
  </conditionalFormatting>
  <conditionalFormatting sqref="F860:G861">
    <cfRule type="expression" dxfId="6641" priority="5532">
      <formula>$C860="A"</formula>
    </cfRule>
  </conditionalFormatting>
  <conditionalFormatting sqref="F860:G861">
    <cfRule type="expression" dxfId="6640" priority="5531">
      <formula>$C860="A"</formula>
    </cfRule>
  </conditionalFormatting>
  <conditionalFormatting sqref="F860:G861">
    <cfRule type="expression" dxfId="6639" priority="5530" stopIfTrue="1">
      <formula>$C860="A"</formula>
    </cfRule>
  </conditionalFormatting>
  <conditionalFormatting sqref="F860:G861">
    <cfRule type="expression" dxfId="6638" priority="5529">
      <formula>$C860="A"</formula>
    </cfRule>
  </conditionalFormatting>
  <conditionalFormatting sqref="F860:G861">
    <cfRule type="expression" dxfId="6637" priority="5528">
      <formula>$C860="A"</formula>
    </cfRule>
  </conditionalFormatting>
  <conditionalFormatting sqref="F860:G861">
    <cfRule type="expression" dxfId="6636" priority="5527" stopIfTrue="1">
      <formula>$C860="A"</formula>
    </cfRule>
  </conditionalFormatting>
  <conditionalFormatting sqref="F860:G861">
    <cfRule type="expression" dxfId="6635" priority="5526">
      <formula>$C860="A"</formula>
    </cfRule>
  </conditionalFormatting>
  <conditionalFormatting sqref="F860:G861">
    <cfRule type="expression" dxfId="6634" priority="5525">
      <formula>$C860="A"</formula>
    </cfRule>
  </conditionalFormatting>
  <conditionalFormatting sqref="F860:G861">
    <cfRule type="expression" dxfId="6633" priority="5524" stopIfTrue="1">
      <formula>$C860="A"</formula>
    </cfRule>
  </conditionalFormatting>
  <conditionalFormatting sqref="F860:G861">
    <cfRule type="expression" dxfId="6632" priority="5523">
      <formula>$C860="A"</formula>
    </cfRule>
  </conditionalFormatting>
  <conditionalFormatting sqref="F860:G861">
    <cfRule type="expression" dxfId="6631" priority="5522">
      <formula>$C860="A"</formula>
    </cfRule>
  </conditionalFormatting>
  <conditionalFormatting sqref="F860:G861">
    <cfRule type="expression" dxfId="6630" priority="5521" stopIfTrue="1">
      <formula>$C860="A"</formula>
    </cfRule>
  </conditionalFormatting>
  <conditionalFormatting sqref="F860:G861">
    <cfRule type="expression" dxfId="6629" priority="5520">
      <formula>$C860="A"</formula>
    </cfRule>
  </conditionalFormatting>
  <conditionalFormatting sqref="I862:J863">
    <cfRule type="cellIs" dxfId="6628" priority="5519" stopIfTrue="1" operator="greaterThan">
      <formula>14</formula>
    </cfRule>
  </conditionalFormatting>
  <conditionalFormatting sqref="F862:G863">
    <cfRule type="expression" dxfId="6627" priority="5518">
      <formula>$C862="A"</formula>
    </cfRule>
  </conditionalFormatting>
  <conditionalFormatting sqref="F862:G863">
    <cfRule type="expression" dxfId="6626" priority="5517" stopIfTrue="1">
      <formula>$C862="A"</formula>
    </cfRule>
  </conditionalFormatting>
  <conditionalFormatting sqref="F862:G863">
    <cfRule type="expression" dxfId="6625" priority="5516">
      <formula>$C862="A"</formula>
    </cfRule>
  </conditionalFormatting>
  <conditionalFormatting sqref="F862:G863">
    <cfRule type="expression" dxfId="6624" priority="5515">
      <formula>$C862="A"</formula>
    </cfRule>
  </conditionalFormatting>
  <conditionalFormatting sqref="F862:G863">
    <cfRule type="expression" dxfId="6623" priority="5514" stopIfTrue="1">
      <formula>$C862="A"</formula>
    </cfRule>
  </conditionalFormatting>
  <conditionalFormatting sqref="F862:G863">
    <cfRule type="expression" dxfId="6622" priority="5513">
      <formula>$C862="A"</formula>
    </cfRule>
  </conditionalFormatting>
  <conditionalFormatting sqref="F862:G863">
    <cfRule type="expression" dxfId="6621" priority="5512">
      <formula>$C862="A"</formula>
    </cfRule>
  </conditionalFormatting>
  <conditionalFormatting sqref="F862:G863">
    <cfRule type="expression" dxfId="6620" priority="5511" stopIfTrue="1">
      <formula>$C862="A"</formula>
    </cfRule>
  </conditionalFormatting>
  <conditionalFormatting sqref="F862:G863">
    <cfRule type="expression" dxfId="6619" priority="5510">
      <formula>$C862="A"</formula>
    </cfRule>
  </conditionalFormatting>
  <conditionalFormatting sqref="D862:N863">
    <cfRule type="expression" dxfId="6618" priority="5509">
      <formula>$C862="A"</formula>
    </cfRule>
  </conditionalFormatting>
  <conditionalFormatting sqref="H862:N863 D862:E863">
    <cfRule type="expression" dxfId="6617" priority="5508" stopIfTrue="1">
      <formula>$C862="A"</formula>
    </cfRule>
  </conditionalFormatting>
  <conditionalFormatting sqref="F862:G863">
    <cfRule type="expression" dxfId="6616" priority="5507" stopIfTrue="1">
      <formula>$C862="A"</formula>
    </cfRule>
  </conditionalFormatting>
  <conditionalFormatting sqref="F862:G863">
    <cfRule type="expression" dxfId="6615" priority="5506">
      <formula>$C862="A"</formula>
    </cfRule>
  </conditionalFormatting>
  <conditionalFormatting sqref="F862:G863">
    <cfRule type="expression" dxfId="6614" priority="5505">
      <formula>$C862="A"</formula>
    </cfRule>
  </conditionalFormatting>
  <conditionalFormatting sqref="F862:G863">
    <cfRule type="expression" dxfId="6613" priority="5504" stopIfTrue="1">
      <formula>$C862="A"</formula>
    </cfRule>
  </conditionalFormatting>
  <conditionalFormatting sqref="F862:G863">
    <cfRule type="expression" dxfId="6612" priority="5503">
      <formula>$C862="A"</formula>
    </cfRule>
  </conditionalFormatting>
  <conditionalFormatting sqref="F862:G863">
    <cfRule type="expression" dxfId="6611" priority="5502">
      <formula>$C862="A"</formula>
    </cfRule>
  </conditionalFormatting>
  <conditionalFormatting sqref="F862:G863">
    <cfRule type="expression" dxfId="6610" priority="5501" stopIfTrue="1">
      <formula>$C862="A"</formula>
    </cfRule>
  </conditionalFormatting>
  <conditionalFormatting sqref="F862:G863">
    <cfRule type="expression" dxfId="6609" priority="5500">
      <formula>$C862="A"</formula>
    </cfRule>
  </conditionalFormatting>
  <conditionalFormatting sqref="F862:G863">
    <cfRule type="expression" dxfId="6608" priority="5499">
      <formula>$C862="A"</formula>
    </cfRule>
  </conditionalFormatting>
  <conditionalFormatting sqref="F862:G863">
    <cfRule type="expression" dxfId="6607" priority="5498" stopIfTrue="1">
      <formula>$C862="A"</formula>
    </cfRule>
  </conditionalFormatting>
  <conditionalFormatting sqref="F862:G863">
    <cfRule type="expression" dxfId="6606" priority="5497">
      <formula>$C862="A"</formula>
    </cfRule>
  </conditionalFormatting>
  <conditionalFormatting sqref="F862:G863">
    <cfRule type="expression" dxfId="6605" priority="5496">
      <formula>$C862="A"</formula>
    </cfRule>
  </conditionalFormatting>
  <conditionalFormatting sqref="F862:G863">
    <cfRule type="expression" dxfId="6604" priority="5495" stopIfTrue="1">
      <formula>$C862="A"</formula>
    </cfRule>
  </conditionalFormatting>
  <conditionalFormatting sqref="F862:G863">
    <cfRule type="expression" dxfId="6603" priority="5494">
      <formula>$C862="A"</formula>
    </cfRule>
  </conditionalFormatting>
  <conditionalFormatting sqref="I864:J865">
    <cfRule type="cellIs" dxfId="6602" priority="5493" stopIfTrue="1" operator="greaterThan">
      <formula>14</formula>
    </cfRule>
  </conditionalFormatting>
  <conditionalFormatting sqref="F864:G865">
    <cfRule type="expression" dxfId="6601" priority="5492">
      <formula>$C864="A"</formula>
    </cfRule>
  </conditionalFormatting>
  <conditionalFormatting sqref="F864:G865">
    <cfRule type="expression" dxfId="6600" priority="5491" stopIfTrue="1">
      <formula>$C864="A"</formula>
    </cfRule>
  </conditionalFormatting>
  <conditionalFormatting sqref="F864:G865">
    <cfRule type="expression" dxfId="6599" priority="5490">
      <formula>$C864="A"</formula>
    </cfRule>
  </conditionalFormatting>
  <conditionalFormatting sqref="F864:G865">
    <cfRule type="expression" dxfId="6598" priority="5489">
      <formula>$C864="A"</formula>
    </cfRule>
  </conditionalFormatting>
  <conditionalFormatting sqref="F864:G865">
    <cfRule type="expression" dxfId="6597" priority="5488" stopIfTrue="1">
      <formula>$C864="A"</formula>
    </cfRule>
  </conditionalFormatting>
  <conditionalFormatting sqref="F864:G865">
    <cfRule type="expression" dxfId="6596" priority="5487">
      <formula>$C864="A"</formula>
    </cfRule>
  </conditionalFormatting>
  <conditionalFormatting sqref="F864:G865">
    <cfRule type="expression" dxfId="6595" priority="5486">
      <formula>$C864="A"</formula>
    </cfRule>
  </conditionalFormatting>
  <conditionalFormatting sqref="F864:G865">
    <cfRule type="expression" dxfId="6594" priority="5485" stopIfTrue="1">
      <formula>$C864="A"</formula>
    </cfRule>
  </conditionalFormatting>
  <conditionalFormatting sqref="F864:G865">
    <cfRule type="expression" dxfId="6593" priority="5484">
      <formula>$C864="A"</formula>
    </cfRule>
  </conditionalFormatting>
  <conditionalFormatting sqref="D864:N865">
    <cfRule type="expression" dxfId="6592" priority="5483">
      <formula>$C864="A"</formula>
    </cfRule>
  </conditionalFormatting>
  <conditionalFormatting sqref="H864:N865 D864:E865">
    <cfRule type="expression" dxfId="6591" priority="5482" stopIfTrue="1">
      <formula>$C864="A"</formula>
    </cfRule>
  </conditionalFormatting>
  <conditionalFormatting sqref="F864:G865">
    <cfRule type="expression" dxfId="6590" priority="5481" stopIfTrue="1">
      <formula>$C864="A"</formula>
    </cfRule>
  </conditionalFormatting>
  <conditionalFormatting sqref="F864:G865">
    <cfRule type="expression" dxfId="6589" priority="5480">
      <formula>$C864="A"</formula>
    </cfRule>
  </conditionalFormatting>
  <conditionalFormatting sqref="F864:G865">
    <cfRule type="expression" dxfId="6588" priority="5479">
      <formula>$C864="A"</formula>
    </cfRule>
  </conditionalFormatting>
  <conditionalFormatting sqref="F864:G865">
    <cfRule type="expression" dxfId="6587" priority="5478" stopIfTrue="1">
      <formula>$C864="A"</formula>
    </cfRule>
  </conditionalFormatting>
  <conditionalFormatting sqref="F864:G865">
    <cfRule type="expression" dxfId="6586" priority="5477">
      <formula>$C864="A"</formula>
    </cfRule>
  </conditionalFormatting>
  <conditionalFormatting sqref="F864:G865">
    <cfRule type="expression" dxfId="6585" priority="5476">
      <formula>$C864="A"</formula>
    </cfRule>
  </conditionalFormatting>
  <conditionalFormatting sqref="F864:G865">
    <cfRule type="expression" dxfId="6584" priority="5475" stopIfTrue="1">
      <formula>$C864="A"</formula>
    </cfRule>
  </conditionalFormatting>
  <conditionalFormatting sqref="F864:G865">
    <cfRule type="expression" dxfId="6583" priority="5474">
      <formula>$C864="A"</formula>
    </cfRule>
  </conditionalFormatting>
  <conditionalFormatting sqref="F864:G865">
    <cfRule type="expression" dxfId="6582" priority="5473">
      <formula>$C864="A"</formula>
    </cfRule>
  </conditionalFormatting>
  <conditionalFormatting sqref="F864:G865">
    <cfRule type="expression" dxfId="6581" priority="5472" stopIfTrue="1">
      <formula>$C864="A"</formula>
    </cfRule>
  </conditionalFormatting>
  <conditionalFormatting sqref="F864:G865">
    <cfRule type="expression" dxfId="6580" priority="5471">
      <formula>$C864="A"</formula>
    </cfRule>
  </conditionalFormatting>
  <conditionalFormatting sqref="F864:G865">
    <cfRule type="expression" dxfId="6579" priority="5470">
      <formula>$C864="A"</formula>
    </cfRule>
  </conditionalFormatting>
  <conditionalFormatting sqref="F864:G865">
    <cfRule type="expression" dxfId="6578" priority="5469" stopIfTrue="1">
      <formula>$C864="A"</formula>
    </cfRule>
  </conditionalFormatting>
  <conditionalFormatting sqref="F864:G865">
    <cfRule type="expression" dxfId="6577" priority="5468">
      <formula>$C864="A"</formula>
    </cfRule>
  </conditionalFormatting>
  <conditionalFormatting sqref="I866:J867">
    <cfRule type="cellIs" dxfId="6576" priority="5467" stopIfTrue="1" operator="greaterThan">
      <formula>14</formula>
    </cfRule>
  </conditionalFormatting>
  <conditionalFormatting sqref="F866:G867">
    <cfRule type="expression" dxfId="6575" priority="5466">
      <formula>$C866="A"</formula>
    </cfRule>
  </conditionalFormatting>
  <conditionalFormatting sqref="F866:G867">
    <cfRule type="expression" dxfId="6574" priority="5465" stopIfTrue="1">
      <formula>$C866="A"</formula>
    </cfRule>
  </conditionalFormatting>
  <conditionalFormatting sqref="F866:G867">
    <cfRule type="expression" dxfId="6573" priority="5464">
      <formula>$C866="A"</formula>
    </cfRule>
  </conditionalFormatting>
  <conditionalFormatting sqref="F866:G867">
    <cfRule type="expression" dxfId="6572" priority="5463">
      <formula>$C866="A"</formula>
    </cfRule>
  </conditionalFormatting>
  <conditionalFormatting sqref="F866:G867">
    <cfRule type="expression" dxfId="6571" priority="5462" stopIfTrue="1">
      <formula>$C866="A"</formula>
    </cfRule>
  </conditionalFormatting>
  <conditionalFormatting sqref="F866:G867">
    <cfRule type="expression" dxfId="6570" priority="5461">
      <formula>$C866="A"</formula>
    </cfRule>
  </conditionalFormatting>
  <conditionalFormatting sqref="F866:G867">
    <cfRule type="expression" dxfId="6569" priority="5460">
      <formula>$C866="A"</formula>
    </cfRule>
  </conditionalFormatting>
  <conditionalFormatting sqref="F866:G867">
    <cfRule type="expression" dxfId="6568" priority="5459" stopIfTrue="1">
      <formula>$C866="A"</formula>
    </cfRule>
  </conditionalFormatting>
  <conditionalFormatting sqref="F866:G867">
    <cfRule type="expression" dxfId="6567" priority="5458">
      <formula>$C866="A"</formula>
    </cfRule>
  </conditionalFormatting>
  <conditionalFormatting sqref="D866:N867">
    <cfRule type="expression" dxfId="6566" priority="5457">
      <formula>$C866="A"</formula>
    </cfRule>
  </conditionalFormatting>
  <conditionalFormatting sqref="H866:N867 D866:E867">
    <cfRule type="expression" dxfId="6565" priority="5456" stopIfTrue="1">
      <formula>$C866="A"</formula>
    </cfRule>
  </conditionalFormatting>
  <conditionalFormatting sqref="F866:G867">
    <cfRule type="expression" dxfId="6564" priority="5455" stopIfTrue="1">
      <formula>$C866="A"</formula>
    </cfRule>
  </conditionalFormatting>
  <conditionalFormatting sqref="F866:G867">
    <cfRule type="expression" dxfId="6563" priority="5454">
      <formula>$C866="A"</formula>
    </cfRule>
  </conditionalFormatting>
  <conditionalFormatting sqref="F866:G867">
    <cfRule type="expression" dxfId="6562" priority="5453">
      <formula>$C866="A"</formula>
    </cfRule>
  </conditionalFormatting>
  <conditionalFormatting sqref="F866:G867">
    <cfRule type="expression" dxfId="6561" priority="5452" stopIfTrue="1">
      <formula>$C866="A"</formula>
    </cfRule>
  </conditionalFormatting>
  <conditionalFormatting sqref="F866:G867">
    <cfRule type="expression" dxfId="6560" priority="5451">
      <formula>$C866="A"</formula>
    </cfRule>
  </conditionalFormatting>
  <conditionalFormatting sqref="F866:G867">
    <cfRule type="expression" dxfId="6559" priority="5450">
      <formula>$C866="A"</formula>
    </cfRule>
  </conditionalFormatting>
  <conditionalFormatting sqref="F866:G867">
    <cfRule type="expression" dxfId="6558" priority="5449" stopIfTrue="1">
      <formula>$C866="A"</formula>
    </cfRule>
  </conditionalFormatting>
  <conditionalFormatting sqref="F866:G867">
    <cfRule type="expression" dxfId="6557" priority="5448">
      <formula>$C866="A"</formula>
    </cfRule>
  </conditionalFormatting>
  <conditionalFormatting sqref="F866:G867">
    <cfRule type="expression" dxfId="6556" priority="5447">
      <formula>$C866="A"</formula>
    </cfRule>
  </conditionalFormatting>
  <conditionalFormatting sqref="F866:G867">
    <cfRule type="expression" dxfId="6555" priority="5446" stopIfTrue="1">
      <formula>$C866="A"</formula>
    </cfRule>
  </conditionalFormatting>
  <conditionalFormatting sqref="F866:G867">
    <cfRule type="expression" dxfId="6554" priority="5445">
      <formula>$C866="A"</formula>
    </cfRule>
  </conditionalFormatting>
  <conditionalFormatting sqref="F866:G867">
    <cfRule type="expression" dxfId="6553" priority="5444">
      <formula>$C866="A"</formula>
    </cfRule>
  </conditionalFormatting>
  <conditionalFormatting sqref="F866:G867">
    <cfRule type="expression" dxfId="6552" priority="5443" stopIfTrue="1">
      <formula>$C866="A"</formula>
    </cfRule>
  </conditionalFormatting>
  <conditionalFormatting sqref="F866:G867">
    <cfRule type="expression" dxfId="6551" priority="5442">
      <formula>$C866="A"</formula>
    </cfRule>
  </conditionalFormatting>
  <conditionalFormatting sqref="I868:J869">
    <cfRule type="cellIs" dxfId="6550" priority="5441" stopIfTrue="1" operator="greaterThan">
      <formula>14</formula>
    </cfRule>
  </conditionalFormatting>
  <conditionalFormatting sqref="F868:G869">
    <cfRule type="expression" dxfId="6549" priority="5440">
      <formula>$C868="A"</formula>
    </cfRule>
  </conditionalFormatting>
  <conditionalFormatting sqref="F868:G869">
    <cfRule type="expression" dxfId="6548" priority="5439" stopIfTrue="1">
      <formula>$C868="A"</formula>
    </cfRule>
  </conditionalFormatting>
  <conditionalFormatting sqref="F868:G869">
    <cfRule type="expression" dxfId="6547" priority="5438">
      <formula>$C868="A"</formula>
    </cfRule>
  </conditionalFormatting>
  <conditionalFormatting sqref="F868:G869">
    <cfRule type="expression" dxfId="6546" priority="5437">
      <formula>$C868="A"</formula>
    </cfRule>
  </conditionalFormatting>
  <conditionalFormatting sqref="F868:G869">
    <cfRule type="expression" dxfId="6545" priority="5436" stopIfTrue="1">
      <formula>$C868="A"</formula>
    </cfRule>
  </conditionalFormatting>
  <conditionalFormatting sqref="F868:G869">
    <cfRule type="expression" dxfId="6544" priority="5435">
      <formula>$C868="A"</formula>
    </cfRule>
  </conditionalFormatting>
  <conditionalFormatting sqref="F868:G869">
    <cfRule type="expression" dxfId="6543" priority="5434">
      <formula>$C868="A"</formula>
    </cfRule>
  </conditionalFormatting>
  <conditionalFormatting sqref="F868:G869">
    <cfRule type="expression" dxfId="6542" priority="5433" stopIfTrue="1">
      <formula>$C868="A"</formula>
    </cfRule>
  </conditionalFormatting>
  <conditionalFormatting sqref="F868:G869">
    <cfRule type="expression" dxfId="6541" priority="5432">
      <formula>$C868="A"</formula>
    </cfRule>
  </conditionalFormatting>
  <conditionalFormatting sqref="D868:N869">
    <cfRule type="expression" dxfId="6540" priority="5431">
      <formula>$C868="A"</formula>
    </cfRule>
  </conditionalFormatting>
  <conditionalFormatting sqref="H868:N869 D868:E869">
    <cfRule type="expression" dxfId="6539" priority="5430" stopIfTrue="1">
      <formula>$C868="A"</formula>
    </cfRule>
  </conditionalFormatting>
  <conditionalFormatting sqref="F868:G869">
    <cfRule type="expression" dxfId="6538" priority="5429" stopIfTrue="1">
      <formula>$C868="A"</formula>
    </cfRule>
  </conditionalFormatting>
  <conditionalFormatting sqref="F868:G869">
    <cfRule type="expression" dxfId="6537" priority="5428">
      <formula>$C868="A"</formula>
    </cfRule>
  </conditionalFormatting>
  <conditionalFormatting sqref="F868:G869">
    <cfRule type="expression" dxfId="6536" priority="5427">
      <formula>$C868="A"</formula>
    </cfRule>
  </conditionalFormatting>
  <conditionalFormatting sqref="F868:G869">
    <cfRule type="expression" dxfId="6535" priority="5426" stopIfTrue="1">
      <formula>$C868="A"</formula>
    </cfRule>
  </conditionalFormatting>
  <conditionalFormatting sqref="F868:G869">
    <cfRule type="expression" dxfId="6534" priority="5425">
      <formula>$C868="A"</formula>
    </cfRule>
  </conditionalFormatting>
  <conditionalFormatting sqref="F868:G869">
    <cfRule type="expression" dxfId="6533" priority="5424">
      <formula>$C868="A"</formula>
    </cfRule>
  </conditionalFormatting>
  <conditionalFormatting sqref="F868:G869">
    <cfRule type="expression" dxfId="6532" priority="5423" stopIfTrue="1">
      <formula>$C868="A"</formula>
    </cfRule>
  </conditionalFormatting>
  <conditionalFormatting sqref="F868:G869">
    <cfRule type="expression" dxfId="6531" priority="5422">
      <formula>$C868="A"</formula>
    </cfRule>
  </conditionalFormatting>
  <conditionalFormatting sqref="F868:G869">
    <cfRule type="expression" dxfId="6530" priority="5421">
      <formula>$C868="A"</formula>
    </cfRule>
  </conditionalFormatting>
  <conditionalFormatting sqref="F868:G869">
    <cfRule type="expression" dxfId="6529" priority="5420" stopIfTrue="1">
      <formula>$C868="A"</formula>
    </cfRule>
  </conditionalFormatting>
  <conditionalFormatting sqref="F868:G869">
    <cfRule type="expression" dxfId="6528" priority="5419">
      <formula>$C868="A"</formula>
    </cfRule>
  </conditionalFormatting>
  <conditionalFormatting sqref="F868:G869">
    <cfRule type="expression" dxfId="6527" priority="5418">
      <formula>$C868="A"</formula>
    </cfRule>
  </conditionalFormatting>
  <conditionalFormatting sqref="F868:G869">
    <cfRule type="expression" dxfId="6526" priority="5417" stopIfTrue="1">
      <formula>$C868="A"</formula>
    </cfRule>
  </conditionalFormatting>
  <conditionalFormatting sqref="F868:G869">
    <cfRule type="expression" dxfId="6525" priority="5416">
      <formula>$C868="A"</formula>
    </cfRule>
  </conditionalFormatting>
  <conditionalFormatting sqref="I870:J870">
    <cfRule type="cellIs" dxfId="6524" priority="5415" stopIfTrue="1" operator="greaterThan">
      <formula>14</formula>
    </cfRule>
  </conditionalFormatting>
  <conditionalFormatting sqref="F870:G870">
    <cfRule type="expression" dxfId="6523" priority="5414">
      <formula>$C870="A"</formula>
    </cfRule>
  </conditionalFormatting>
  <conditionalFormatting sqref="F870:G870">
    <cfRule type="expression" dxfId="6522" priority="5413" stopIfTrue="1">
      <formula>$C870="A"</formula>
    </cfRule>
  </conditionalFormatting>
  <conditionalFormatting sqref="F870:G870">
    <cfRule type="expression" dxfId="6521" priority="5412">
      <formula>$C870="A"</formula>
    </cfRule>
  </conditionalFormatting>
  <conditionalFormatting sqref="F870:G870">
    <cfRule type="expression" dxfId="6520" priority="5411">
      <formula>$C870="A"</formula>
    </cfRule>
  </conditionalFormatting>
  <conditionalFormatting sqref="F870:G870">
    <cfRule type="expression" dxfId="6519" priority="5410" stopIfTrue="1">
      <formula>$C870="A"</formula>
    </cfRule>
  </conditionalFormatting>
  <conditionalFormatting sqref="F870:G870">
    <cfRule type="expression" dxfId="6518" priority="5409">
      <formula>$C870="A"</formula>
    </cfRule>
  </conditionalFormatting>
  <conditionalFormatting sqref="F870:G870">
    <cfRule type="expression" dxfId="6517" priority="5408">
      <formula>$C870="A"</formula>
    </cfRule>
  </conditionalFormatting>
  <conditionalFormatting sqref="F870:G870">
    <cfRule type="expression" dxfId="6516" priority="5407" stopIfTrue="1">
      <formula>$C870="A"</formula>
    </cfRule>
  </conditionalFormatting>
  <conditionalFormatting sqref="F870:G870">
    <cfRule type="expression" dxfId="6515" priority="5406">
      <formula>$C870="A"</formula>
    </cfRule>
  </conditionalFormatting>
  <conditionalFormatting sqref="D870:N870">
    <cfRule type="expression" dxfId="6514" priority="5405">
      <formula>$C870="A"</formula>
    </cfRule>
  </conditionalFormatting>
  <conditionalFormatting sqref="H870:N870 D870:E870">
    <cfRule type="expression" dxfId="6513" priority="5404" stopIfTrue="1">
      <formula>$C870="A"</formula>
    </cfRule>
  </conditionalFormatting>
  <conditionalFormatting sqref="F870:G870">
    <cfRule type="expression" dxfId="6512" priority="5403" stopIfTrue="1">
      <formula>$C870="A"</formula>
    </cfRule>
  </conditionalFormatting>
  <conditionalFormatting sqref="F870:G870">
    <cfRule type="expression" dxfId="6511" priority="5402">
      <formula>$C870="A"</formula>
    </cfRule>
  </conditionalFormatting>
  <conditionalFormatting sqref="F870:G870">
    <cfRule type="expression" dxfId="6510" priority="5401">
      <formula>$C870="A"</formula>
    </cfRule>
  </conditionalFormatting>
  <conditionalFormatting sqref="F870:G870">
    <cfRule type="expression" dxfId="6509" priority="5400" stopIfTrue="1">
      <formula>$C870="A"</formula>
    </cfRule>
  </conditionalFormatting>
  <conditionalFormatting sqref="F870:G870">
    <cfRule type="expression" dxfId="6508" priority="5399">
      <formula>$C870="A"</formula>
    </cfRule>
  </conditionalFormatting>
  <conditionalFormatting sqref="F870:G870">
    <cfRule type="expression" dxfId="6507" priority="5398">
      <formula>$C870="A"</formula>
    </cfRule>
  </conditionalFormatting>
  <conditionalFormatting sqref="F870:G870">
    <cfRule type="expression" dxfId="6506" priority="5397" stopIfTrue="1">
      <formula>$C870="A"</formula>
    </cfRule>
  </conditionalFormatting>
  <conditionalFormatting sqref="F870:G870">
    <cfRule type="expression" dxfId="6505" priority="5396">
      <formula>$C870="A"</formula>
    </cfRule>
  </conditionalFormatting>
  <conditionalFormatting sqref="F870:G870">
    <cfRule type="expression" dxfId="6504" priority="5395">
      <formula>$C870="A"</formula>
    </cfRule>
  </conditionalFormatting>
  <conditionalFormatting sqref="F870:G870">
    <cfRule type="expression" dxfId="6503" priority="5394" stopIfTrue="1">
      <formula>$C870="A"</formula>
    </cfRule>
  </conditionalFormatting>
  <conditionalFormatting sqref="F870:G870">
    <cfRule type="expression" dxfId="6502" priority="5393">
      <formula>$C870="A"</formula>
    </cfRule>
  </conditionalFormatting>
  <conditionalFormatting sqref="F870:G870">
    <cfRule type="expression" dxfId="6501" priority="5392">
      <formula>$C870="A"</formula>
    </cfRule>
  </conditionalFormatting>
  <conditionalFormatting sqref="F870:G870">
    <cfRule type="expression" dxfId="6500" priority="5391" stopIfTrue="1">
      <formula>$C870="A"</formula>
    </cfRule>
  </conditionalFormatting>
  <conditionalFormatting sqref="F870:G870">
    <cfRule type="expression" dxfId="6499" priority="5390">
      <formula>$C870="A"</formula>
    </cfRule>
  </conditionalFormatting>
  <conditionalFormatting sqref="I871:J872">
    <cfRule type="cellIs" dxfId="6498" priority="5389" stopIfTrue="1" operator="greaterThan">
      <formula>14</formula>
    </cfRule>
  </conditionalFormatting>
  <conditionalFormatting sqref="F871:G872">
    <cfRule type="expression" dxfId="6497" priority="5388">
      <formula>$C871="A"</formula>
    </cfRule>
  </conditionalFormatting>
  <conditionalFormatting sqref="F871:G872">
    <cfRule type="expression" dxfId="6496" priority="5387" stopIfTrue="1">
      <formula>$C871="A"</formula>
    </cfRule>
  </conditionalFormatting>
  <conditionalFormatting sqref="F871:G872">
    <cfRule type="expression" dxfId="6495" priority="5386">
      <formula>$C871="A"</formula>
    </cfRule>
  </conditionalFormatting>
  <conditionalFormatting sqref="F871:G872">
    <cfRule type="expression" dxfId="6494" priority="5385">
      <formula>$C871="A"</formula>
    </cfRule>
  </conditionalFormatting>
  <conditionalFormatting sqref="F871:G872">
    <cfRule type="expression" dxfId="6493" priority="5384" stopIfTrue="1">
      <formula>$C871="A"</formula>
    </cfRule>
  </conditionalFormatting>
  <conditionalFormatting sqref="F871:G872">
    <cfRule type="expression" dxfId="6492" priority="5383">
      <formula>$C871="A"</formula>
    </cfRule>
  </conditionalFormatting>
  <conditionalFormatting sqref="F871:G872">
    <cfRule type="expression" dxfId="6491" priority="5382">
      <formula>$C871="A"</formula>
    </cfRule>
  </conditionalFormatting>
  <conditionalFormatting sqref="F871:G872">
    <cfRule type="expression" dxfId="6490" priority="5381" stopIfTrue="1">
      <formula>$C871="A"</formula>
    </cfRule>
  </conditionalFormatting>
  <conditionalFormatting sqref="F871:G872">
    <cfRule type="expression" dxfId="6489" priority="5380">
      <formula>$C871="A"</formula>
    </cfRule>
  </conditionalFormatting>
  <conditionalFormatting sqref="D871:N872">
    <cfRule type="expression" dxfId="6488" priority="5379">
      <formula>$C871="A"</formula>
    </cfRule>
  </conditionalFormatting>
  <conditionalFormatting sqref="H871:N872 D871:E872">
    <cfRule type="expression" dxfId="6487" priority="5378" stopIfTrue="1">
      <formula>$C871="A"</formula>
    </cfRule>
  </conditionalFormatting>
  <conditionalFormatting sqref="F871:G872">
    <cfRule type="expression" dxfId="6486" priority="5377" stopIfTrue="1">
      <formula>$C871="A"</formula>
    </cfRule>
  </conditionalFormatting>
  <conditionalFormatting sqref="F871:G872">
    <cfRule type="expression" dxfId="6485" priority="5376">
      <formula>$C871="A"</formula>
    </cfRule>
  </conditionalFormatting>
  <conditionalFormatting sqref="F871:G872">
    <cfRule type="expression" dxfId="6484" priority="5375">
      <formula>$C871="A"</formula>
    </cfRule>
  </conditionalFormatting>
  <conditionalFormatting sqref="F871:G872">
    <cfRule type="expression" dxfId="6483" priority="5374" stopIfTrue="1">
      <formula>$C871="A"</formula>
    </cfRule>
  </conditionalFormatting>
  <conditionalFormatting sqref="F871:G872">
    <cfRule type="expression" dxfId="6482" priority="5373">
      <formula>$C871="A"</formula>
    </cfRule>
  </conditionalFormatting>
  <conditionalFormatting sqref="F871:G872">
    <cfRule type="expression" dxfId="6481" priority="5372">
      <formula>$C871="A"</formula>
    </cfRule>
  </conditionalFormatting>
  <conditionalFormatting sqref="F871:G872">
    <cfRule type="expression" dxfId="6480" priority="5371" stopIfTrue="1">
      <formula>$C871="A"</formula>
    </cfRule>
  </conditionalFormatting>
  <conditionalFormatting sqref="F871:G872">
    <cfRule type="expression" dxfId="6479" priority="5370">
      <formula>$C871="A"</formula>
    </cfRule>
  </conditionalFormatting>
  <conditionalFormatting sqref="F871:G872">
    <cfRule type="expression" dxfId="6478" priority="5369">
      <formula>$C871="A"</formula>
    </cfRule>
  </conditionalFormatting>
  <conditionalFormatting sqref="F871:G872">
    <cfRule type="expression" dxfId="6477" priority="5368" stopIfTrue="1">
      <formula>$C871="A"</formula>
    </cfRule>
  </conditionalFormatting>
  <conditionalFormatting sqref="F871:G872">
    <cfRule type="expression" dxfId="6476" priority="5367">
      <formula>$C871="A"</formula>
    </cfRule>
  </conditionalFormatting>
  <conditionalFormatting sqref="F871:G872">
    <cfRule type="expression" dxfId="6475" priority="5366">
      <formula>$C871="A"</formula>
    </cfRule>
  </conditionalFormatting>
  <conditionalFormatting sqref="F871:G872">
    <cfRule type="expression" dxfId="6474" priority="5365" stopIfTrue="1">
      <formula>$C871="A"</formula>
    </cfRule>
  </conditionalFormatting>
  <conditionalFormatting sqref="F871:G872">
    <cfRule type="expression" dxfId="6473" priority="5364">
      <formula>$C871="A"</formula>
    </cfRule>
  </conditionalFormatting>
  <conditionalFormatting sqref="I873:J874">
    <cfRule type="cellIs" dxfId="6472" priority="5363" stopIfTrue="1" operator="greaterThan">
      <formula>14</formula>
    </cfRule>
  </conditionalFormatting>
  <conditionalFormatting sqref="F873:G874">
    <cfRule type="expression" dxfId="6471" priority="5362">
      <formula>$C873="A"</formula>
    </cfRule>
  </conditionalFormatting>
  <conditionalFormatting sqref="F873:G874">
    <cfRule type="expression" dxfId="6470" priority="5361" stopIfTrue="1">
      <formula>$C873="A"</formula>
    </cfRule>
  </conditionalFormatting>
  <conditionalFormatting sqref="F873:G874">
    <cfRule type="expression" dxfId="6469" priority="5360">
      <formula>$C873="A"</formula>
    </cfRule>
  </conditionalFormatting>
  <conditionalFormatting sqref="F873:G874">
    <cfRule type="expression" dxfId="6468" priority="5359">
      <formula>$C873="A"</formula>
    </cfRule>
  </conditionalFormatting>
  <conditionalFormatting sqref="F873:G874">
    <cfRule type="expression" dxfId="6467" priority="5358" stopIfTrue="1">
      <formula>$C873="A"</formula>
    </cfRule>
  </conditionalFormatting>
  <conditionalFormatting sqref="F873:G874">
    <cfRule type="expression" dxfId="6466" priority="5357">
      <formula>$C873="A"</formula>
    </cfRule>
  </conditionalFormatting>
  <conditionalFormatting sqref="F873:G874">
    <cfRule type="expression" dxfId="6465" priority="5356">
      <formula>$C873="A"</formula>
    </cfRule>
  </conditionalFormatting>
  <conditionalFormatting sqref="F873:G874">
    <cfRule type="expression" dxfId="6464" priority="5355" stopIfTrue="1">
      <formula>$C873="A"</formula>
    </cfRule>
  </conditionalFormatting>
  <conditionalFormatting sqref="F873:G874">
    <cfRule type="expression" dxfId="6463" priority="5354">
      <formula>$C873="A"</formula>
    </cfRule>
  </conditionalFormatting>
  <conditionalFormatting sqref="D873:N874">
    <cfRule type="expression" dxfId="6462" priority="5353">
      <formula>$C873="A"</formula>
    </cfRule>
  </conditionalFormatting>
  <conditionalFormatting sqref="H873:N874 D873:E874">
    <cfRule type="expression" dxfId="6461" priority="5352" stopIfTrue="1">
      <formula>$C873="A"</formula>
    </cfRule>
  </conditionalFormatting>
  <conditionalFormatting sqref="F873:G874">
    <cfRule type="expression" dxfId="6460" priority="5351" stopIfTrue="1">
      <formula>$C873="A"</formula>
    </cfRule>
  </conditionalFormatting>
  <conditionalFormatting sqref="F873:G874">
    <cfRule type="expression" dxfId="6459" priority="5350">
      <formula>$C873="A"</formula>
    </cfRule>
  </conditionalFormatting>
  <conditionalFormatting sqref="F873:G874">
    <cfRule type="expression" dxfId="6458" priority="5349">
      <formula>$C873="A"</formula>
    </cfRule>
  </conditionalFormatting>
  <conditionalFormatting sqref="F873:G874">
    <cfRule type="expression" dxfId="6457" priority="5348" stopIfTrue="1">
      <formula>$C873="A"</formula>
    </cfRule>
  </conditionalFormatting>
  <conditionalFormatting sqref="F873:G874">
    <cfRule type="expression" dxfId="6456" priority="5347">
      <formula>$C873="A"</formula>
    </cfRule>
  </conditionalFormatting>
  <conditionalFormatting sqref="F873:G874">
    <cfRule type="expression" dxfId="6455" priority="5346">
      <formula>$C873="A"</formula>
    </cfRule>
  </conditionalFormatting>
  <conditionalFormatting sqref="F873:G874">
    <cfRule type="expression" dxfId="6454" priority="5345" stopIfTrue="1">
      <formula>$C873="A"</formula>
    </cfRule>
  </conditionalFormatting>
  <conditionalFormatting sqref="F873:G874">
    <cfRule type="expression" dxfId="6453" priority="5344">
      <formula>$C873="A"</formula>
    </cfRule>
  </conditionalFormatting>
  <conditionalFormatting sqref="F873:G874">
    <cfRule type="expression" dxfId="6452" priority="5343">
      <formula>$C873="A"</formula>
    </cfRule>
  </conditionalFormatting>
  <conditionalFormatting sqref="F873:G874">
    <cfRule type="expression" dxfId="6451" priority="5342" stopIfTrue="1">
      <formula>$C873="A"</formula>
    </cfRule>
  </conditionalFormatting>
  <conditionalFormatting sqref="F873:G874">
    <cfRule type="expression" dxfId="6450" priority="5341">
      <formula>$C873="A"</formula>
    </cfRule>
  </conditionalFormatting>
  <conditionalFormatting sqref="F873:G874">
    <cfRule type="expression" dxfId="6449" priority="5340">
      <formula>$C873="A"</formula>
    </cfRule>
  </conditionalFormatting>
  <conditionalFormatting sqref="F873:G874">
    <cfRule type="expression" dxfId="6448" priority="5339" stopIfTrue="1">
      <formula>$C873="A"</formula>
    </cfRule>
  </conditionalFormatting>
  <conditionalFormatting sqref="F873:G874">
    <cfRule type="expression" dxfId="6447" priority="5338">
      <formula>$C873="A"</formula>
    </cfRule>
  </conditionalFormatting>
  <conditionalFormatting sqref="I875:J875">
    <cfRule type="cellIs" dxfId="6446" priority="5337" stopIfTrue="1" operator="greaterThan">
      <formula>14</formula>
    </cfRule>
  </conditionalFormatting>
  <conditionalFormatting sqref="F875:G875">
    <cfRule type="expression" dxfId="6445" priority="5336">
      <formula>$C875="A"</formula>
    </cfRule>
  </conditionalFormatting>
  <conditionalFormatting sqref="F875:G875">
    <cfRule type="expression" dxfId="6444" priority="5335" stopIfTrue="1">
      <formula>$C875="A"</formula>
    </cfRule>
  </conditionalFormatting>
  <conditionalFormatting sqref="F875:G875">
    <cfRule type="expression" dxfId="6443" priority="5334">
      <formula>$C875="A"</formula>
    </cfRule>
  </conditionalFormatting>
  <conditionalFormatting sqref="F875:G875">
    <cfRule type="expression" dxfId="6442" priority="5333">
      <formula>$C875="A"</formula>
    </cfRule>
  </conditionalFormatting>
  <conditionalFormatting sqref="F875:G875">
    <cfRule type="expression" dxfId="6441" priority="5332" stopIfTrue="1">
      <formula>$C875="A"</formula>
    </cfRule>
  </conditionalFormatting>
  <conditionalFormatting sqref="F875:G875">
    <cfRule type="expression" dxfId="6440" priority="5331">
      <formula>$C875="A"</formula>
    </cfRule>
  </conditionalFormatting>
  <conditionalFormatting sqref="F875:G875">
    <cfRule type="expression" dxfId="6439" priority="5330">
      <formula>$C875="A"</formula>
    </cfRule>
  </conditionalFormatting>
  <conditionalFormatting sqref="F875:G875">
    <cfRule type="expression" dxfId="6438" priority="5329" stopIfTrue="1">
      <formula>$C875="A"</formula>
    </cfRule>
  </conditionalFormatting>
  <conditionalFormatting sqref="F875:G875">
    <cfRule type="expression" dxfId="6437" priority="5328">
      <formula>$C875="A"</formula>
    </cfRule>
  </conditionalFormatting>
  <conditionalFormatting sqref="D875:N875">
    <cfRule type="expression" dxfId="6436" priority="5327">
      <formula>$C875="A"</formula>
    </cfRule>
  </conditionalFormatting>
  <conditionalFormatting sqref="H875:N875 D875:E875">
    <cfRule type="expression" dxfId="6435" priority="5326" stopIfTrue="1">
      <formula>$C875="A"</formula>
    </cfRule>
  </conditionalFormatting>
  <conditionalFormatting sqref="F875:G875">
    <cfRule type="expression" dxfId="6434" priority="5325" stopIfTrue="1">
      <formula>$C875="A"</formula>
    </cfRule>
  </conditionalFormatting>
  <conditionalFormatting sqref="F875:G875">
    <cfRule type="expression" dxfId="6433" priority="5324">
      <formula>$C875="A"</formula>
    </cfRule>
  </conditionalFormatting>
  <conditionalFormatting sqref="F875:G875">
    <cfRule type="expression" dxfId="6432" priority="5323">
      <formula>$C875="A"</formula>
    </cfRule>
  </conditionalFormatting>
  <conditionalFormatting sqref="F875:G875">
    <cfRule type="expression" dxfId="6431" priority="5322" stopIfTrue="1">
      <formula>$C875="A"</formula>
    </cfRule>
  </conditionalFormatting>
  <conditionalFormatting sqref="F875:G875">
    <cfRule type="expression" dxfId="6430" priority="5321">
      <formula>$C875="A"</formula>
    </cfRule>
  </conditionalFormatting>
  <conditionalFormatting sqref="F875:G875">
    <cfRule type="expression" dxfId="6429" priority="5320">
      <formula>$C875="A"</formula>
    </cfRule>
  </conditionalFormatting>
  <conditionalFormatting sqref="F875:G875">
    <cfRule type="expression" dxfId="6428" priority="5319" stopIfTrue="1">
      <formula>$C875="A"</formula>
    </cfRule>
  </conditionalFormatting>
  <conditionalFormatting sqref="F875:G875">
    <cfRule type="expression" dxfId="6427" priority="5318">
      <formula>$C875="A"</formula>
    </cfRule>
  </conditionalFormatting>
  <conditionalFormatting sqref="F875:G875">
    <cfRule type="expression" dxfId="6426" priority="5317">
      <formula>$C875="A"</formula>
    </cfRule>
  </conditionalFormatting>
  <conditionalFormatting sqref="F875:G875">
    <cfRule type="expression" dxfId="6425" priority="5316" stopIfTrue="1">
      <formula>$C875="A"</formula>
    </cfRule>
  </conditionalFormatting>
  <conditionalFormatting sqref="F875:G875">
    <cfRule type="expression" dxfId="6424" priority="5315">
      <formula>$C875="A"</formula>
    </cfRule>
  </conditionalFormatting>
  <conditionalFormatting sqref="F875:G875">
    <cfRule type="expression" dxfId="6423" priority="5314">
      <formula>$C875="A"</formula>
    </cfRule>
  </conditionalFormatting>
  <conditionalFormatting sqref="F875:G875">
    <cfRule type="expression" dxfId="6422" priority="5313" stopIfTrue="1">
      <formula>$C875="A"</formula>
    </cfRule>
  </conditionalFormatting>
  <conditionalFormatting sqref="F875:G875">
    <cfRule type="expression" dxfId="6421" priority="5312">
      <formula>$C875="A"</formula>
    </cfRule>
  </conditionalFormatting>
  <conditionalFormatting sqref="I876:J877">
    <cfRule type="cellIs" dxfId="6420" priority="5311" stopIfTrue="1" operator="greaterThan">
      <formula>14</formula>
    </cfRule>
  </conditionalFormatting>
  <conditionalFormatting sqref="F876:G877">
    <cfRule type="expression" dxfId="6419" priority="5310">
      <formula>$C876="A"</formula>
    </cfRule>
  </conditionalFormatting>
  <conditionalFormatting sqref="F876:G877">
    <cfRule type="expression" dxfId="6418" priority="5309" stopIfTrue="1">
      <formula>$C876="A"</formula>
    </cfRule>
  </conditionalFormatting>
  <conditionalFormatting sqref="F876:G877">
    <cfRule type="expression" dxfId="6417" priority="5308">
      <formula>$C876="A"</formula>
    </cfRule>
  </conditionalFormatting>
  <conditionalFormatting sqref="F876:G877">
    <cfRule type="expression" dxfId="6416" priority="5307">
      <formula>$C876="A"</formula>
    </cfRule>
  </conditionalFormatting>
  <conditionalFormatting sqref="F876:G877">
    <cfRule type="expression" dxfId="6415" priority="5306" stopIfTrue="1">
      <formula>$C876="A"</formula>
    </cfRule>
  </conditionalFormatting>
  <conditionalFormatting sqref="F876:G877">
    <cfRule type="expression" dxfId="6414" priority="5305">
      <formula>$C876="A"</formula>
    </cfRule>
  </conditionalFormatting>
  <conditionalFormatting sqref="F876:G877">
    <cfRule type="expression" dxfId="6413" priority="5304">
      <formula>$C876="A"</formula>
    </cfRule>
  </conditionalFormatting>
  <conditionalFormatting sqref="F876:G877">
    <cfRule type="expression" dxfId="6412" priority="5303" stopIfTrue="1">
      <formula>$C876="A"</formula>
    </cfRule>
  </conditionalFormatting>
  <conditionalFormatting sqref="F876:G877">
    <cfRule type="expression" dxfId="6411" priority="5302">
      <formula>$C876="A"</formula>
    </cfRule>
  </conditionalFormatting>
  <conditionalFormatting sqref="D876:N877">
    <cfRule type="expression" dxfId="6410" priority="5301">
      <formula>$C876="A"</formula>
    </cfRule>
  </conditionalFormatting>
  <conditionalFormatting sqref="H876:N877 D876:E877">
    <cfRule type="expression" dxfId="6409" priority="5300" stopIfTrue="1">
      <formula>$C876="A"</formula>
    </cfRule>
  </conditionalFormatting>
  <conditionalFormatting sqref="F876:G877">
    <cfRule type="expression" dxfId="6408" priority="5299" stopIfTrue="1">
      <formula>$C876="A"</formula>
    </cfRule>
  </conditionalFormatting>
  <conditionalFormatting sqref="F876:G877">
    <cfRule type="expression" dxfId="6407" priority="5298">
      <formula>$C876="A"</formula>
    </cfRule>
  </conditionalFormatting>
  <conditionalFormatting sqref="F876:G877">
    <cfRule type="expression" dxfId="6406" priority="5297">
      <formula>$C876="A"</formula>
    </cfRule>
  </conditionalFormatting>
  <conditionalFormatting sqref="F876:G877">
    <cfRule type="expression" dxfId="6405" priority="5296" stopIfTrue="1">
      <formula>$C876="A"</formula>
    </cfRule>
  </conditionalFormatting>
  <conditionalFormatting sqref="F876:G877">
    <cfRule type="expression" dxfId="6404" priority="5295">
      <formula>$C876="A"</formula>
    </cfRule>
  </conditionalFormatting>
  <conditionalFormatting sqref="F876:G877">
    <cfRule type="expression" dxfId="6403" priority="5294">
      <formula>$C876="A"</formula>
    </cfRule>
  </conditionalFormatting>
  <conditionalFormatting sqref="F876:G877">
    <cfRule type="expression" dxfId="6402" priority="5293" stopIfTrue="1">
      <formula>$C876="A"</formula>
    </cfRule>
  </conditionalFormatting>
  <conditionalFormatting sqref="F876:G877">
    <cfRule type="expression" dxfId="6401" priority="5292">
      <formula>$C876="A"</formula>
    </cfRule>
  </conditionalFormatting>
  <conditionalFormatting sqref="F876:G877">
    <cfRule type="expression" dxfId="6400" priority="5291">
      <formula>$C876="A"</formula>
    </cfRule>
  </conditionalFormatting>
  <conditionalFormatting sqref="F876:G877">
    <cfRule type="expression" dxfId="6399" priority="5290" stopIfTrue="1">
      <formula>$C876="A"</formula>
    </cfRule>
  </conditionalFormatting>
  <conditionalFormatting sqref="F876:G877">
    <cfRule type="expression" dxfId="6398" priority="5289">
      <formula>$C876="A"</formula>
    </cfRule>
  </conditionalFormatting>
  <conditionalFormatting sqref="F876:G877">
    <cfRule type="expression" dxfId="6397" priority="5288">
      <formula>$C876="A"</formula>
    </cfRule>
  </conditionalFormatting>
  <conditionalFormatting sqref="F876:G877">
    <cfRule type="expression" dxfId="6396" priority="5287" stopIfTrue="1">
      <formula>$C876="A"</formula>
    </cfRule>
  </conditionalFormatting>
  <conditionalFormatting sqref="F876:G877">
    <cfRule type="expression" dxfId="6395" priority="5286">
      <formula>$C876="A"</formula>
    </cfRule>
  </conditionalFormatting>
  <conditionalFormatting sqref="I878:J879">
    <cfRule type="cellIs" dxfId="6394" priority="5285" stopIfTrue="1" operator="greaterThan">
      <formula>14</formula>
    </cfRule>
  </conditionalFormatting>
  <conditionalFormatting sqref="F878:G879">
    <cfRule type="expression" dxfId="6393" priority="5284">
      <formula>$C878="A"</formula>
    </cfRule>
  </conditionalFormatting>
  <conditionalFormatting sqref="F878:G879">
    <cfRule type="expression" dxfId="6392" priority="5283" stopIfTrue="1">
      <formula>$C878="A"</formula>
    </cfRule>
  </conditionalFormatting>
  <conditionalFormatting sqref="F878:G879">
    <cfRule type="expression" dxfId="6391" priority="5282">
      <formula>$C878="A"</formula>
    </cfRule>
  </conditionalFormatting>
  <conditionalFormatting sqref="F878:G879">
    <cfRule type="expression" dxfId="6390" priority="5281">
      <formula>$C878="A"</formula>
    </cfRule>
  </conditionalFormatting>
  <conditionalFormatting sqref="F878:G879">
    <cfRule type="expression" dxfId="6389" priority="5280" stopIfTrue="1">
      <formula>$C878="A"</formula>
    </cfRule>
  </conditionalFormatting>
  <conditionalFormatting sqref="F878:G879">
    <cfRule type="expression" dxfId="6388" priority="5279">
      <formula>$C878="A"</formula>
    </cfRule>
  </conditionalFormatting>
  <conditionalFormatting sqref="F878:G879">
    <cfRule type="expression" dxfId="6387" priority="5278">
      <formula>$C878="A"</formula>
    </cfRule>
  </conditionalFormatting>
  <conditionalFormatting sqref="F878:G879">
    <cfRule type="expression" dxfId="6386" priority="5277" stopIfTrue="1">
      <formula>$C878="A"</formula>
    </cfRule>
  </conditionalFormatting>
  <conditionalFormatting sqref="F878:G879">
    <cfRule type="expression" dxfId="6385" priority="5276">
      <formula>$C878="A"</formula>
    </cfRule>
  </conditionalFormatting>
  <conditionalFormatting sqref="D878:N879">
    <cfRule type="expression" dxfId="6384" priority="5275">
      <formula>$C878="A"</formula>
    </cfRule>
  </conditionalFormatting>
  <conditionalFormatting sqref="H878:N879 D878:E879">
    <cfRule type="expression" dxfId="6383" priority="5274" stopIfTrue="1">
      <formula>$C878="A"</formula>
    </cfRule>
  </conditionalFormatting>
  <conditionalFormatting sqref="F878:G879">
    <cfRule type="expression" dxfId="6382" priority="5273" stopIfTrue="1">
      <formula>$C878="A"</formula>
    </cfRule>
  </conditionalFormatting>
  <conditionalFormatting sqref="F878:G879">
    <cfRule type="expression" dxfId="6381" priority="5272">
      <formula>$C878="A"</formula>
    </cfRule>
  </conditionalFormatting>
  <conditionalFormatting sqref="F878:G879">
    <cfRule type="expression" dxfId="6380" priority="5271">
      <formula>$C878="A"</formula>
    </cfRule>
  </conditionalFormatting>
  <conditionalFormatting sqref="F878:G879">
    <cfRule type="expression" dxfId="6379" priority="5270" stopIfTrue="1">
      <formula>$C878="A"</formula>
    </cfRule>
  </conditionalFormatting>
  <conditionalFormatting sqref="F878:G879">
    <cfRule type="expression" dxfId="6378" priority="5269">
      <formula>$C878="A"</formula>
    </cfRule>
  </conditionalFormatting>
  <conditionalFormatting sqref="F878:G879">
    <cfRule type="expression" dxfId="6377" priority="5268">
      <formula>$C878="A"</formula>
    </cfRule>
  </conditionalFormatting>
  <conditionalFormatting sqref="F878:G879">
    <cfRule type="expression" dxfId="6376" priority="5267" stopIfTrue="1">
      <formula>$C878="A"</formula>
    </cfRule>
  </conditionalFormatting>
  <conditionalFormatting sqref="F878:G879">
    <cfRule type="expression" dxfId="6375" priority="5266">
      <formula>$C878="A"</formula>
    </cfRule>
  </conditionalFormatting>
  <conditionalFormatting sqref="F878:G879">
    <cfRule type="expression" dxfId="6374" priority="5265">
      <formula>$C878="A"</formula>
    </cfRule>
  </conditionalFormatting>
  <conditionalFormatting sqref="F878:G879">
    <cfRule type="expression" dxfId="6373" priority="5264" stopIfTrue="1">
      <formula>$C878="A"</formula>
    </cfRule>
  </conditionalFormatting>
  <conditionalFormatting sqref="F878:G879">
    <cfRule type="expression" dxfId="6372" priority="5263">
      <formula>$C878="A"</formula>
    </cfRule>
  </conditionalFormatting>
  <conditionalFormatting sqref="F878:G879">
    <cfRule type="expression" dxfId="6371" priority="5262">
      <formula>$C878="A"</formula>
    </cfRule>
  </conditionalFormatting>
  <conditionalFormatting sqref="F878:G879">
    <cfRule type="expression" dxfId="6370" priority="5261" stopIfTrue="1">
      <formula>$C878="A"</formula>
    </cfRule>
  </conditionalFormatting>
  <conditionalFormatting sqref="F878:G879">
    <cfRule type="expression" dxfId="6369" priority="5260">
      <formula>$C878="A"</formula>
    </cfRule>
  </conditionalFormatting>
  <conditionalFormatting sqref="I880:J880">
    <cfRule type="cellIs" dxfId="6368" priority="5259" stopIfTrue="1" operator="greaterThan">
      <formula>14</formula>
    </cfRule>
  </conditionalFormatting>
  <conditionalFormatting sqref="F880:G880">
    <cfRule type="expression" dxfId="6367" priority="5258">
      <formula>$C880="A"</formula>
    </cfRule>
  </conditionalFormatting>
  <conditionalFormatting sqref="F880:G880">
    <cfRule type="expression" dxfId="6366" priority="5257" stopIfTrue="1">
      <formula>$C880="A"</formula>
    </cfRule>
  </conditionalFormatting>
  <conditionalFormatting sqref="F880:G880">
    <cfRule type="expression" dxfId="6365" priority="5256">
      <formula>$C880="A"</formula>
    </cfRule>
  </conditionalFormatting>
  <conditionalFormatting sqref="F880:G880">
    <cfRule type="expression" dxfId="6364" priority="5255">
      <formula>$C880="A"</formula>
    </cfRule>
  </conditionalFormatting>
  <conditionalFormatting sqref="F880:G880">
    <cfRule type="expression" dxfId="6363" priority="5254" stopIfTrue="1">
      <formula>$C880="A"</formula>
    </cfRule>
  </conditionalFormatting>
  <conditionalFormatting sqref="F880:G880">
    <cfRule type="expression" dxfId="6362" priority="5253">
      <formula>$C880="A"</formula>
    </cfRule>
  </conditionalFormatting>
  <conditionalFormatting sqref="F880:G880">
    <cfRule type="expression" dxfId="6361" priority="5252">
      <formula>$C880="A"</formula>
    </cfRule>
  </conditionalFormatting>
  <conditionalFormatting sqref="F880:G880">
    <cfRule type="expression" dxfId="6360" priority="5251" stopIfTrue="1">
      <formula>$C880="A"</formula>
    </cfRule>
  </conditionalFormatting>
  <conditionalFormatting sqref="F880:G880">
    <cfRule type="expression" dxfId="6359" priority="5250">
      <formula>$C880="A"</formula>
    </cfRule>
  </conditionalFormatting>
  <conditionalFormatting sqref="D880:N880">
    <cfRule type="expression" dxfId="6358" priority="5249">
      <formula>$C880="A"</formula>
    </cfRule>
  </conditionalFormatting>
  <conditionalFormatting sqref="H880:N880 D880:E880">
    <cfRule type="expression" dxfId="6357" priority="5248" stopIfTrue="1">
      <formula>$C880="A"</formula>
    </cfRule>
  </conditionalFormatting>
  <conditionalFormatting sqref="F880:G880">
    <cfRule type="expression" dxfId="6356" priority="5247" stopIfTrue="1">
      <formula>$C880="A"</formula>
    </cfRule>
  </conditionalFormatting>
  <conditionalFormatting sqref="F880:G880">
    <cfRule type="expression" dxfId="6355" priority="5246">
      <formula>$C880="A"</formula>
    </cfRule>
  </conditionalFormatting>
  <conditionalFormatting sqref="F880:G880">
    <cfRule type="expression" dxfId="6354" priority="5245">
      <formula>$C880="A"</formula>
    </cfRule>
  </conditionalFormatting>
  <conditionalFormatting sqref="F880:G880">
    <cfRule type="expression" dxfId="6353" priority="5244" stopIfTrue="1">
      <formula>$C880="A"</formula>
    </cfRule>
  </conditionalFormatting>
  <conditionalFormatting sqref="F880:G880">
    <cfRule type="expression" dxfId="6352" priority="5243">
      <formula>$C880="A"</formula>
    </cfRule>
  </conditionalFormatting>
  <conditionalFormatting sqref="F880:G880">
    <cfRule type="expression" dxfId="6351" priority="5242">
      <formula>$C880="A"</formula>
    </cfRule>
  </conditionalFormatting>
  <conditionalFormatting sqref="F880:G880">
    <cfRule type="expression" dxfId="6350" priority="5241" stopIfTrue="1">
      <formula>$C880="A"</formula>
    </cfRule>
  </conditionalFormatting>
  <conditionalFormatting sqref="F880:G880">
    <cfRule type="expression" dxfId="6349" priority="5240">
      <formula>$C880="A"</formula>
    </cfRule>
  </conditionalFormatting>
  <conditionalFormatting sqref="F880:G880">
    <cfRule type="expression" dxfId="6348" priority="5239">
      <formula>$C880="A"</formula>
    </cfRule>
  </conditionalFormatting>
  <conditionalFormatting sqref="F880:G880">
    <cfRule type="expression" dxfId="6347" priority="5238" stopIfTrue="1">
      <formula>$C880="A"</formula>
    </cfRule>
  </conditionalFormatting>
  <conditionalFormatting sqref="F880:G880">
    <cfRule type="expression" dxfId="6346" priority="5237">
      <formula>$C880="A"</formula>
    </cfRule>
  </conditionalFormatting>
  <conditionalFormatting sqref="F880:G880">
    <cfRule type="expression" dxfId="6345" priority="5236">
      <formula>$C880="A"</formula>
    </cfRule>
  </conditionalFormatting>
  <conditionalFormatting sqref="F880:G880">
    <cfRule type="expression" dxfId="6344" priority="5235" stopIfTrue="1">
      <formula>$C880="A"</formula>
    </cfRule>
  </conditionalFormatting>
  <conditionalFormatting sqref="F880:G880">
    <cfRule type="expression" dxfId="6343" priority="5234">
      <formula>$C880="A"</formula>
    </cfRule>
  </conditionalFormatting>
  <conditionalFormatting sqref="I881:J882">
    <cfRule type="cellIs" dxfId="6342" priority="5233" stopIfTrue="1" operator="greaterThan">
      <formula>14</formula>
    </cfRule>
  </conditionalFormatting>
  <conditionalFormatting sqref="F881:G882">
    <cfRule type="expression" dxfId="6341" priority="5232">
      <formula>$C881="A"</formula>
    </cfRule>
  </conditionalFormatting>
  <conditionalFormatting sqref="F881:G882">
    <cfRule type="expression" dxfId="6340" priority="5231" stopIfTrue="1">
      <formula>$C881="A"</formula>
    </cfRule>
  </conditionalFormatting>
  <conditionalFormatting sqref="F881:G882">
    <cfRule type="expression" dxfId="6339" priority="5230">
      <formula>$C881="A"</formula>
    </cfRule>
  </conditionalFormatting>
  <conditionalFormatting sqref="F881:G882">
    <cfRule type="expression" dxfId="6338" priority="5229">
      <formula>$C881="A"</formula>
    </cfRule>
  </conditionalFormatting>
  <conditionalFormatting sqref="F881:G882">
    <cfRule type="expression" dxfId="6337" priority="5228" stopIfTrue="1">
      <formula>$C881="A"</formula>
    </cfRule>
  </conditionalFormatting>
  <conditionalFormatting sqref="F881:G882">
    <cfRule type="expression" dxfId="6336" priority="5227">
      <formula>$C881="A"</formula>
    </cfRule>
  </conditionalFormatting>
  <conditionalFormatting sqref="F881:G882">
    <cfRule type="expression" dxfId="6335" priority="5226">
      <formula>$C881="A"</formula>
    </cfRule>
  </conditionalFormatting>
  <conditionalFormatting sqref="F881:G882">
    <cfRule type="expression" dxfId="6334" priority="5225" stopIfTrue="1">
      <formula>$C881="A"</formula>
    </cfRule>
  </conditionalFormatting>
  <conditionalFormatting sqref="F881:G882">
    <cfRule type="expression" dxfId="6333" priority="5224">
      <formula>$C881="A"</formula>
    </cfRule>
  </conditionalFormatting>
  <conditionalFormatting sqref="D881:N882">
    <cfRule type="expression" dxfId="6332" priority="5223">
      <formula>$C881="A"</formula>
    </cfRule>
  </conditionalFormatting>
  <conditionalFormatting sqref="H881:N882 D881:E882">
    <cfRule type="expression" dxfId="6331" priority="5222" stopIfTrue="1">
      <formula>$C881="A"</formula>
    </cfRule>
  </conditionalFormatting>
  <conditionalFormatting sqref="F881:G882">
    <cfRule type="expression" dxfId="6330" priority="5221" stopIfTrue="1">
      <formula>$C881="A"</formula>
    </cfRule>
  </conditionalFormatting>
  <conditionalFormatting sqref="F881:G882">
    <cfRule type="expression" dxfId="6329" priority="5220">
      <formula>$C881="A"</formula>
    </cfRule>
  </conditionalFormatting>
  <conditionalFormatting sqref="F881:G882">
    <cfRule type="expression" dxfId="6328" priority="5219">
      <formula>$C881="A"</formula>
    </cfRule>
  </conditionalFormatting>
  <conditionalFormatting sqref="F881:G882">
    <cfRule type="expression" dxfId="6327" priority="5218" stopIfTrue="1">
      <formula>$C881="A"</formula>
    </cfRule>
  </conditionalFormatting>
  <conditionalFormatting sqref="F881:G882">
    <cfRule type="expression" dxfId="6326" priority="5217">
      <formula>$C881="A"</formula>
    </cfRule>
  </conditionalFormatting>
  <conditionalFormatting sqref="F881:G882">
    <cfRule type="expression" dxfId="6325" priority="5216">
      <formula>$C881="A"</formula>
    </cfRule>
  </conditionalFormatting>
  <conditionalFormatting sqref="F881:G882">
    <cfRule type="expression" dxfId="6324" priority="5215" stopIfTrue="1">
      <formula>$C881="A"</formula>
    </cfRule>
  </conditionalFormatting>
  <conditionalFormatting sqref="F881:G882">
    <cfRule type="expression" dxfId="6323" priority="5214">
      <formula>$C881="A"</formula>
    </cfRule>
  </conditionalFormatting>
  <conditionalFormatting sqref="F881:G882">
    <cfRule type="expression" dxfId="6322" priority="5213">
      <formula>$C881="A"</formula>
    </cfRule>
  </conditionalFormatting>
  <conditionalFormatting sqref="F881:G882">
    <cfRule type="expression" dxfId="6321" priority="5212" stopIfTrue="1">
      <formula>$C881="A"</formula>
    </cfRule>
  </conditionalFormatting>
  <conditionalFormatting sqref="F881:G882">
    <cfRule type="expression" dxfId="6320" priority="5211">
      <formula>$C881="A"</formula>
    </cfRule>
  </conditionalFormatting>
  <conditionalFormatting sqref="F881:G882">
    <cfRule type="expression" dxfId="6319" priority="5210">
      <formula>$C881="A"</formula>
    </cfRule>
  </conditionalFormatting>
  <conditionalFormatting sqref="F881:G882">
    <cfRule type="expression" dxfId="6318" priority="5209" stopIfTrue="1">
      <formula>$C881="A"</formula>
    </cfRule>
  </conditionalFormatting>
  <conditionalFormatting sqref="F881:G882">
    <cfRule type="expression" dxfId="6317" priority="5208">
      <formula>$C881="A"</formula>
    </cfRule>
  </conditionalFormatting>
  <conditionalFormatting sqref="D884:N884">
    <cfRule type="expression" dxfId="6316" priority="5181">
      <formula>$C884="A"</formula>
    </cfRule>
  </conditionalFormatting>
  <conditionalFormatting sqref="I884:J884">
    <cfRule type="cellIs" dxfId="6315" priority="5180" stopIfTrue="1" operator="greaterThan">
      <formula>14</formula>
    </cfRule>
  </conditionalFormatting>
  <conditionalFormatting sqref="D884:N884">
    <cfRule type="expression" dxfId="6314" priority="5179" stopIfTrue="1">
      <formula>$C884="A"</formula>
    </cfRule>
  </conditionalFormatting>
  <conditionalFormatting sqref="D885:N885">
    <cfRule type="expression" dxfId="6313" priority="5178">
      <formula>$C885="A"</formula>
    </cfRule>
  </conditionalFormatting>
  <conditionalFormatting sqref="I885:J885">
    <cfRule type="cellIs" dxfId="6312" priority="5177" stopIfTrue="1" operator="greaterThan">
      <formula>14</formula>
    </cfRule>
  </conditionalFormatting>
  <conditionalFormatting sqref="D885:N885">
    <cfRule type="expression" dxfId="6311" priority="5176" stopIfTrue="1">
      <formula>$C885="A"</formula>
    </cfRule>
  </conditionalFormatting>
  <conditionalFormatting sqref="D886:N886">
    <cfRule type="expression" dxfId="6310" priority="5175">
      <formula>$C886="A"</formula>
    </cfRule>
  </conditionalFormatting>
  <conditionalFormatting sqref="I886:J886">
    <cfRule type="cellIs" dxfId="6309" priority="5174" stopIfTrue="1" operator="greaterThan">
      <formula>14</formula>
    </cfRule>
  </conditionalFormatting>
  <conditionalFormatting sqref="D886:N886">
    <cfRule type="expression" dxfId="6308" priority="5173" stopIfTrue="1">
      <formula>$C886="A"</formula>
    </cfRule>
  </conditionalFormatting>
  <conditionalFormatting sqref="D887:N887">
    <cfRule type="expression" dxfId="6307" priority="5172">
      <formula>$C887="A"</formula>
    </cfRule>
  </conditionalFormatting>
  <conditionalFormatting sqref="I887:J887">
    <cfRule type="cellIs" dxfId="6306" priority="5171" stopIfTrue="1" operator="greaterThan">
      <formula>14</formula>
    </cfRule>
  </conditionalFormatting>
  <conditionalFormatting sqref="D887:N887">
    <cfRule type="expression" dxfId="6305" priority="5170" stopIfTrue="1">
      <formula>$C887="A"</formula>
    </cfRule>
  </conditionalFormatting>
  <conditionalFormatting sqref="D888:N888">
    <cfRule type="expression" dxfId="6304" priority="5169">
      <formula>$C888="A"</formula>
    </cfRule>
  </conditionalFormatting>
  <conditionalFormatting sqref="I888:J888">
    <cfRule type="cellIs" dxfId="6303" priority="5168" stopIfTrue="1" operator="greaterThan">
      <formula>14</formula>
    </cfRule>
  </conditionalFormatting>
  <conditionalFormatting sqref="D888:N888">
    <cfRule type="expression" dxfId="6302" priority="5167" stopIfTrue="1">
      <formula>$C888="A"</formula>
    </cfRule>
  </conditionalFormatting>
  <conditionalFormatting sqref="D889:N889">
    <cfRule type="expression" dxfId="6301" priority="5166">
      <formula>$C889="A"</formula>
    </cfRule>
  </conditionalFormatting>
  <conditionalFormatting sqref="I889:J889">
    <cfRule type="cellIs" dxfId="6300" priority="5165" stopIfTrue="1" operator="greaterThan">
      <formula>14</formula>
    </cfRule>
  </conditionalFormatting>
  <conditionalFormatting sqref="D889:N889">
    <cfRule type="expression" dxfId="6299" priority="5164" stopIfTrue="1">
      <formula>$C889="A"</formula>
    </cfRule>
  </conditionalFormatting>
  <conditionalFormatting sqref="D890:N890">
    <cfRule type="expression" dxfId="6298" priority="5163">
      <formula>$C890="A"</formula>
    </cfRule>
  </conditionalFormatting>
  <conditionalFormatting sqref="I890:J890">
    <cfRule type="cellIs" dxfId="6297" priority="5162" stopIfTrue="1" operator="greaterThan">
      <formula>14</formula>
    </cfRule>
  </conditionalFormatting>
  <conditionalFormatting sqref="D890:N890">
    <cfRule type="expression" dxfId="6296" priority="5161" stopIfTrue="1">
      <formula>$C890="A"</formula>
    </cfRule>
  </conditionalFormatting>
  <conditionalFormatting sqref="D891:N891">
    <cfRule type="expression" dxfId="6295" priority="5157">
      <formula>$C891="A"</formula>
    </cfRule>
  </conditionalFormatting>
  <conditionalFormatting sqref="I891:J891">
    <cfRule type="cellIs" dxfId="6294" priority="5156" stopIfTrue="1" operator="greaterThan">
      <formula>14</formula>
    </cfRule>
  </conditionalFormatting>
  <conditionalFormatting sqref="D891:N891">
    <cfRule type="expression" dxfId="6293" priority="5155" stopIfTrue="1">
      <formula>$C891="A"</formula>
    </cfRule>
  </conditionalFormatting>
  <conditionalFormatting sqref="D892:N892">
    <cfRule type="expression" dxfId="6292" priority="5154">
      <formula>$C892="A"</formula>
    </cfRule>
  </conditionalFormatting>
  <conditionalFormatting sqref="I892:J892">
    <cfRule type="cellIs" dxfId="6291" priority="5153" stopIfTrue="1" operator="greaterThan">
      <formula>14</formula>
    </cfRule>
  </conditionalFormatting>
  <conditionalFormatting sqref="D892:N892">
    <cfRule type="expression" dxfId="6290" priority="5152" stopIfTrue="1">
      <formula>$C892="A"</formula>
    </cfRule>
  </conditionalFormatting>
  <conditionalFormatting sqref="D893:N893">
    <cfRule type="expression" dxfId="6289" priority="5151">
      <formula>$C893="A"</formula>
    </cfRule>
  </conditionalFormatting>
  <conditionalFormatting sqref="I893:J893">
    <cfRule type="cellIs" dxfId="6288" priority="5150" stopIfTrue="1" operator="greaterThan">
      <formula>14</formula>
    </cfRule>
  </conditionalFormatting>
  <conditionalFormatting sqref="D893:N893">
    <cfRule type="expression" dxfId="6287" priority="5149" stopIfTrue="1">
      <formula>$C893="A"</formula>
    </cfRule>
  </conditionalFormatting>
  <conditionalFormatting sqref="D894:N894">
    <cfRule type="expression" dxfId="6286" priority="5148">
      <formula>$C894="A"</formula>
    </cfRule>
  </conditionalFormatting>
  <conditionalFormatting sqref="I894:J894">
    <cfRule type="cellIs" dxfId="6285" priority="5147" stopIfTrue="1" operator="greaterThan">
      <formula>14</formula>
    </cfRule>
  </conditionalFormatting>
  <conditionalFormatting sqref="D894:N894">
    <cfRule type="expression" dxfId="6284" priority="5146" stopIfTrue="1">
      <formula>$C894="A"</formula>
    </cfRule>
  </conditionalFormatting>
  <conditionalFormatting sqref="D895:N895">
    <cfRule type="expression" dxfId="6283" priority="5145">
      <formula>$C895="A"</formula>
    </cfRule>
  </conditionalFormatting>
  <conditionalFormatting sqref="I895:J895">
    <cfRule type="cellIs" dxfId="6282" priority="5144" stopIfTrue="1" operator="greaterThan">
      <formula>14</formula>
    </cfRule>
  </conditionalFormatting>
  <conditionalFormatting sqref="D895:N895">
    <cfRule type="expression" dxfId="6281" priority="5143" stopIfTrue="1">
      <formula>$C895="A"</formula>
    </cfRule>
  </conditionalFormatting>
  <conditionalFormatting sqref="D896:N896">
    <cfRule type="expression" dxfId="6280" priority="5142">
      <formula>$C896="A"</formula>
    </cfRule>
  </conditionalFormatting>
  <conditionalFormatting sqref="I896:J896">
    <cfRule type="cellIs" dxfId="6279" priority="5141" stopIfTrue="1" operator="greaterThan">
      <formula>14</formula>
    </cfRule>
  </conditionalFormatting>
  <conditionalFormatting sqref="D896:N896">
    <cfRule type="expression" dxfId="6278" priority="5140" stopIfTrue="1">
      <formula>$C896="A"</formula>
    </cfRule>
  </conditionalFormatting>
  <conditionalFormatting sqref="D897:N897">
    <cfRule type="expression" dxfId="6277" priority="5139">
      <formula>$C897="A"</formula>
    </cfRule>
  </conditionalFormatting>
  <conditionalFormatting sqref="I897:J897">
    <cfRule type="cellIs" dxfId="6276" priority="5138" stopIfTrue="1" operator="greaterThan">
      <formula>14</formula>
    </cfRule>
  </conditionalFormatting>
  <conditionalFormatting sqref="D897:N897">
    <cfRule type="expression" dxfId="6275" priority="5137" stopIfTrue="1">
      <formula>$C897="A"</formula>
    </cfRule>
  </conditionalFormatting>
  <conditionalFormatting sqref="D898:N898">
    <cfRule type="expression" dxfId="6274" priority="5136">
      <formula>$C898="A"</formula>
    </cfRule>
  </conditionalFormatting>
  <conditionalFormatting sqref="I898:J898">
    <cfRule type="cellIs" dxfId="6273" priority="5135" stopIfTrue="1" operator="greaterThan">
      <formula>14</formula>
    </cfRule>
  </conditionalFormatting>
  <conditionalFormatting sqref="D898:N898">
    <cfRule type="expression" dxfId="6272" priority="5134" stopIfTrue="1">
      <formula>$C898="A"</formula>
    </cfRule>
  </conditionalFormatting>
  <conditionalFormatting sqref="D899:N899">
    <cfRule type="expression" dxfId="6271" priority="5133">
      <formula>$C899="A"</formula>
    </cfRule>
  </conditionalFormatting>
  <conditionalFormatting sqref="I899:J899">
    <cfRule type="cellIs" dxfId="6270" priority="5132" stopIfTrue="1" operator="greaterThan">
      <formula>14</formula>
    </cfRule>
  </conditionalFormatting>
  <conditionalFormatting sqref="D899:N899">
    <cfRule type="expression" dxfId="6269" priority="5131" stopIfTrue="1">
      <formula>$C899="A"</formula>
    </cfRule>
  </conditionalFormatting>
  <conditionalFormatting sqref="D900:N900">
    <cfRule type="expression" dxfId="6268" priority="5130">
      <formula>$C900="A"</formula>
    </cfRule>
  </conditionalFormatting>
  <conditionalFormatting sqref="I900:J900">
    <cfRule type="cellIs" dxfId="6267" priority="5129" stopIfTrue="1" operator="greaterThan">
      <formula>14</formula>
    </cfRule>
  </conditionalFormatting>
  <conditionalFormatting sqref="D900:N900">
    <cfRule type="expression" dxfId="6266" priority="5128" stopIfTrue="1">
      <formula>$C900="A"</formula>
    </cfRule>
  </conditionalFormatting>
  <conditionalFormatting sqref="D901:N901">
    <cfRule type="expression" dxfId="6265" priority="5127">
      <formula>$C901="A"</formula>
    </cfRule>
  </conditionalFormatting>
  <conditionalFormatting sqref="I901:J901">
    <cfRule type="cellIs" dxfId="6264" priority="5126" stopIfTrue="1" operator="greaterThan">
      <formula>14</formula>
    </cfRule>
  </conditionalFormatting>
  <conditionalFormatting sqref="D901:N901">
    <cfRule type="expression" dxfId="6263" priority="5125" stopIfTrue="1">
      <formula>$C901="A"</formula>
    </cfRule>
  </conditionalFormatting>
  <conditionalFormatting sqref="D902:N902">
    <cfRule type="expression" dxfId="6262" priority="5124">
      <formula>$C902="A"</formula>
    </cfRule>
  </conditionalFormatting>
  <conditionalFormatting sqref="I902:J902">
    <cfRule type="cellIs" dxfId="6261" priority="5123" stopIfTrue="1" operator="greaterThan">
      <formula>14</formula>
    </cfRule>
  </conditionalFormatting>
  <conditionalFormatting sqref="D902:N902">
    <cfRule type="expression" dxfId="6260" priority="5122" stopIfTrue="1">
      <formula>$C902="A"</formula>
    </cfRule>
  </conditionalFormatting>
  <conditionalFormatting sqref="D903:N903 K904">
    <cfRule type="expression" dxfId="6259" priority="5121">
      <formula>$C903="A"</formula>
    </cfRule>
  </conditionalFormatting>
  <conditionalFormatting sqref="I903:J903">
    <cfRule type="cellIs" dxfId="6258" priority="5120" stopIfTrue="1" operator="greaterThan">
      <formula>14</formula>
    </cfRule>
  </conditionalFormatting>
  <conditionalFormatting sqref="D903:N903 K904">
    <cfRule type="expression" dxfId="6257" priority="5119" stopIfTrue="1">
      <formula>$C903="A"</formula>
    </cfRule>
  </conditionalFormatting>
  <conditionalFormatting sqref="D904:J904 L904:N904">
    <cfRule type="expression" dxfId="6256" priority="5118">
      <formula>$C904="A"</formula>
    </cfRule>
  </conditionalFormatting>
  <conditionalFormatting sqref="I904:J904">
    <cfRule type="cellIs" dxfId="6255" priority="5117" stopIfTrue="1" operator="greaterThan">
      <formula>14</formula>
    </cfRule>
  </conditionalFormatting>
  <conditionalFormatting sqref="D904:J904 L904:N904">
    <cfRule type="expression" dxfId="6254" priority="5116" stopIfTrue="1">
      <formula>$C904="A"</formula>
    </cfRule>
  </conditionalFormatting>
  <conditionalFormatting sqref="D905:N905">
    <cfRule type="expression" dxfId="6253" priority="5112">
      <formula>$C905="A"</formula>
    </cfRule>
  </conditionalFormatting>
  <conditionalFormatting sqref="I905:J905">
    <cfRule type="cellIs" dxfId="6252" priority="5111" stopIfTrue="1" operator="greaterThan">
      <formula>14</formula>
    </cfRule>
  </conditionalFormatting>
  <conditionalFormatting sqref="D905:N905">
    <cfRule type="expression" dxfId="6251" priority="5110" stopIfTrue="1">
      <formula>$C905="A"</formula>
    </cfRule>
  </conditionalFormatting>
  <conditionalFormatting sqref="D906:N906">
    <cfRule type="expression" dxfId="6250" priority="5109">
      <formula>$C906="A"</formula>
    </cfRule>
  </conditionalFormatting>
  <conditionalFormatting sqref="I906:J906">
    <cfRule type="cellIs" dxfId="6249" priority="5108" stopIfTrue="1" operator="greaterThan">
      <formula>14</formula>
    </cfRule>
  </conditionalFormatting>
  <conditionalFormatting sqref="D906:N906">
    <cfRule type="expression" dxfId="6248" priority="5107" stopIfTrue="1">
      <formula>$C906="A"</formula>
    </cfRule>
  </conditionalFormatting>
  <conditionalFormatting sqref="D907:N907">
    <cfRule type="expression" dxfId="6247" priority="5106">
      <formula>$C907="A"</formula>
    </cfRule>
  </conditionalFormatting>
  <conditionalFormatting sqref="I907:J907">
    <cfRule type="cellIs" dxfId="6246" priority="5105" stopIfTrue="1" operator="greaterThan">
      <formula>14</formula>
    </cfRule>
  </conditionalFormatting>
  <conditionalFormatting sqref="D907:N907">
    <cfRule type="expression" dxfId="6245" priority="5104" stopIfTrue="1">
      <formula>$C907="A"</formula>
    </cfRule>
  </conditionalFormatting>
  <conditionalFormatting sqref="D908:N908">
    <cfRule type="expression" dxfId="6244" priority="5103">
      <formula>$C908="A"</formula>
    </cfRule>
  </conditionalFormatting>
  <conditionalFormatting sqref="I908:J908">
    <cfRule type="cellIs" dxfId="6243" priority="5102" stopIfTrue="1" operator="greaterThan">
      <formula>14</formula>
    </cfRule>
  </conditionalFormatting>
  <conditionalFormatting sqref="D908:N908">
    <cfRule type="expression" dxfId="6242" priority="5101" stopIfTrue="1">
      <formula>$C908="A"</formula>
    </cfRule>
  </conditionalFormatting>
  <conditionalFormatting sqref="D909:N909">
    <cfRule type="expression" dxfId="6241" priority="5100">
      <formula>$C909="A"</formula>
    </cfRule>
  </conditionalFormatting>
  <conditionalFormatting sqref="I909:J909">
    <cfRule type="cellIs" dxfId="6240" priority="5099" stopIfTrue="1" operator="greaterThan">
      <formula>14</formula>
    </cfRule>
  </conditionalFormatting>
  <conditionalFormatting sqref="D909:N909">
    <cfRule type="expression" dxfId="6239" priority="5098" stopIfTrue="1">
      <formula>$C909="A"</formula>
    </cfRule>
  </conditionalFormatting>
  <conditionalFormatting sqref="D910:N910">
    <cfRule type="expression" dxfId="6238" priority="5097">
      <formula>$C910="A"</formula>
    </cfRule>
  </conditionalFormatting>
  <conditionalFormatting sqref="I910:J910">
    <cfRule type="cellIs" dxfId="6237" priority="5096" stopIfTrue="1" operator="greaterThan">
      <formula>14</formula>
    </cfRule>
  </conditionalFormatting>
  <conditionalFormatting sqref="D910:N910">
    <cfRule type="expression" dxfId="6236" priority="5095" stopIfTrue="1">
      <formula>$C910="A"</formula>
    </cfRule>
  </conditionalFormatting>
  <conditionalFormatting sqref="D911:N911">
    <cfRule type="expression" dxfId="6235" priority="5094">
      <formula>$C911="A"</formula>
    </cfRule>
  </conditionalFormatting>
  <conditionalFormatting sqref="I911:J911">
    <cfRule type="cellIs" dxfId="6234" priority="5093" stopIfTrue="1" operator="greaterThan">
      <formula>14</formula>
    </cfRule>
  </conditionalFormatting>
  <conditionalFormatting sqref="D911:N911">
    <cfRule type="expression" dxfId="6233" priority="5092" stopIfTrue="1">
      <formula>$C911="A"</formula>
    </cfRule>
  </conditionalFormatting>
  <conditionalFormatting sqref="D912:N912">
    <cfRule type="expression" dxfId="6232" priority="5091">
      <formula>$C912="A"</formula>
    </cfRule>
  </conditionalFormatting>
  <conditionalFormatting sqref="I912:J912">
    <cfRule type="cellIs" dxfId="6231" priority="5090" stopIfTrue="1" operator="greaterThan">
      <formula>14</formula>
    </cfRule>
  </conditionalFormatting>
  <conditionalFormatting sqref="D912:N912">
    <cfRule type="expression" dxfId="6230" priority="5089" stopIfTrue="1">
      <formula>$C912="A"</formula>
    </cfRule>
  </conditionalFormatting>
  <conditionalFormatting sqref="D913:N913">
    <cfRule type="expression" dxfId="6229" priority="5088">
      <formula>$C913="A"</formula>
    </cfRule>
  </conditionalFormatting>
  <conditionalFormatting sqref="I913:J913">
    <cfRule type="cellIs" dxfId="6228" priority="5087" stopIfTrue="1" operator="greaterThan">
      <formula>14</formula>
    </cfRule>
  </conditionalFormatting>
  <conditionalFormatting sqref="D913:N913">
    <cfRule type="expression" dxfId="6227" priority="5086" stopIfTrue="1">
      <formula>$C913="A"</formula>
    </cfRule>
  </conditionalFormatting>
  <conditionalFormatting sqref="D914:N914">
    <cfRule type="expression" dxfId="6226" priority="5085">
      <formula>$C914="A"</formula>
    </cfRule>
  </conditionalFormatting>
  <conditionalFormatting sqref="I914:J914">
    <cfRule type="cellIs" dxfId="6225" priority="5084" stopIfTrue="1" operator="greaterThan">
      <formula>14</formula>
    </cfRule>
  </conditionalFormatting>
  <conditionalFormatting sqref="D914:N914">
    <cfRule type="expression" dxfId="6224" priority="5083" stopIfTrue="1">
      <formula>$C914="A"</formula>
    </cfRule>
  </conditionalFormatting>
  <conditionalFormatting sqref="D915:N915">
    <cfRule type="expression" dxfId="6223" priority="5082">
      <formula>$C915="A"</formula>
    </cfRule>
  </conditionalFormatting>
  <conditionalFormatting sqref="I915:J915">
    <cfRule type="cellIs" dxfId="6222" priority="5081" stopIfTrue="1" operator="greaterThan">
      <formula>14</formula>
    </cfRule>
  </conditionalFormatting>
  <conditionalFormatting sqref="D915:N915">
    <cfRule type="expression" dxfId="6221" priority="5080" stopIfTrue="1">
      <formula>$C915="A"</formula>
    </cfRule>
  </conditionalFormatting>
  <conditionalFormatting sqref="D916:N916">
    <cfRule type="expression" dxfId="6220" priority="5079">
      <formula>$C916="A"</formula>
    </cfRule>
  </conditionalFormatting>
  <conditionalFormatting sqref="I916:J916">
    <cfRule type="cellIs" dxfId="6219" priority="5078" stopIfTrue="1" operator="greaterThan">
      <formula>14</formula>
    </cfRule>
  </conditionalFormatting>
  <conditionalFormatting sqref="D916:N916">
    <cfRule type="expression" dxfId="6218" priority="5077" stopIfTrue="1">
      <formula>$C916="A"</formula>
    </cfRule>
  </conditionalFormatting>
  <conditionalFormatting sqref="D917:N917">
    <cfRule type="expression" dxfId="6217" priority="5076">
      <formula>$C917="A"</formula>
    </cfRule>
  </conditionalFormatting>
  <conditionalFormatting sqref="I917:J917">
    <cfRule type="cellIs" dxfId="6216" priority="5075" stopIfTrue="1" operator="greaterThan">
      <formula>14</formula>
    </cfRule>
  </conditionalFormatting>
  <conditionalFormatting sqref="D917:N917">
    <cfRule type="expression" dxfId="6215" priority="5074" stopIfTrue="1">
      <formula>$C917="A"</formula>
    </cfRule>
  </conditionalFormatting>
  <conditionalFormatting sqref="D918:N918">
    <cfRule type="expression" dxfId="6214" priority="5073">
      <formula>$C918="A"</formula>
    </cfRule>
  </conditionalFormatting>
  <conditionalFormatting sqref="I918:J918">
    <cfRule type="cellIs" dxfId="6213" priority="5072" stopIfTrue="1" operator="greaterThan">
      <formula>14</formula>
    </cfRule>
  </conditionalFormatting>
  <conditionalFormatting sqref="D918:N918">
    <cfRule type="expression" dxfId="6212" priority="5071" stopIfTrue="1">
      <formula>$C918="A"</formula>
    </cfRule>
  </conditionalFormatting>
  <conditionalFormatting sqref="D919:N919">
    <cfRule type="expression" dxfId="6211" priority="5070">
      <formula>$C919="A"</formula>
    </cfRule>
  </conditionalFormatting>
  <conditionalFormatting sqref="I919:J919">
    <cfRule type="cellIs" dxfId="6210" priority="5069" stopIfTrue="1" operator="greaterThan">
      <formula>14</formula>
    </cfRule>
  </conditionalFormatting>
  <conditionalFormatting sqref="D919:N919">
    <cfRule type="expression" dxfId="6209" priority="5068" stopIfTrue="1">
      <formula>$C919="A"</formula>
    </cfRule>
  </conditionalFormatting>
  <conditionalFormatting sqref="D920:N920">
    <cfRule type="expression" dxfId="6208" priority="5067">
      <formula>$C920="A"</formula>
    </cfRule>
  </conditionalFormatting>
  <conditionalFormatting sqref="I920:J920">
    <cfRule type="cellIs" dxfId="6207" priority="5066" stopIfTrue="1" operator="greaterThan">
      <formula>14</formula>
    </cfRule>
  </conditionalFormatting>
  <conditionalFormatting sqref="D920:N920">
    <cfRule type="expression" dxfId="6206" priority="5065" stopIfTrue="1">
      <formula>$C920="A"</formula>
    </cfRule>
  </conditionalFormatting>
  <conditionalFormatting sqref="D921:N921">
    <cfRule type="expression" dxfId="6205" priority="5064">
      <formula>$C921="A"</formula>
    </cfRule>
  </conditionalFormatting>
  <conditionalFormatting sqref="I921:J921">
    <cfRule type="cellIs" dxfId="6204" priority="5063" stopIfTrue="1" operator="greaterThan">
      <formula>14</formula>
    </cfRule>
  </conditionalFormatting>
  <conditionalFormatting sqref="D921:N921">
    <cfRule type="expression" dxfId="6203" priority="5062" stopIfTrue="1">
      <formula>$C921="A"</formula>
    </cfRule>
  </conditionalFormatting>
  <conditionalFormatting sqref="D922:N922">
    <cfRule type="expression" dxfId="6202" priority="5061">
      <formula>$C922="A"</formula>
    </cfRule>
  </conditionalFormatting>
  <conditionalFormatting sqref="I922:J922">
    <cfRule type="cellIs" dxfId="6201" priority="5060" stopIfTrue="1" operator="greaterThan">
      <formula>14</formula>
    </cfRule>
  </conditionalFormatting>
  <conditionalFormatting sqref="D922:N922">
    <cfRule type="expression" dxfId="6200" priority="5059" stopIfTrue="1">
      <formula>$C922="A"</formula>
    </cfRule>
  </conditionalFormatting>
  <conditionalFormatting sqref="D923:N923">
    <cfRule type="expression" dxfId="6199" priority="5058">
      <formula>$C923="A"</formula>
    </cfRule>
  </conditionalFormatting>
  <conditionalFormatting sqref="I923:J923">
    <cfRule type="cellIs" dxfId="6198" priority="5057" stopIfTrue="1" operator="greaterThan">
      <formula>14</formula>
    </cfRule>
  </conditionalFormatting>
  <conditionalFormatting sqref="D923:N923">
    <cfRule type="expression" dxfId="6197" priority="5056" stopIfTrue="1">
      <formula>$C923="A"</formula>
    </cfRule>
  </conditionalFormatting>
  <conditionalFormatting sqref="D927:N927">
    <cfRule type="expression" dxfId="6196" priority="5046">
      <formula>$C927="A"</formula>
    </cfRule>
  </conditionalFormatting>
  <conditionalFormatting sqref="I927:J927">
    <cfRule type="cellIs" dxfId="6195" priority="5045" stopIfTrue="1" operator="greaterThan">
      <formula>14</formula>
    </cfRule>
  </conditionalFormatting>
  <conditionalFormatting sqref="D927:N927">
    <cfRule type="expression" dxfId="6194" priority="5044" stopIfTrue="1">
      <formula>$C927="A"</formula>
    </cfRule>
  </conditionalFormatting>
  <conditionalFormatting sqref="C924:C926">
    <cfRule type="cellIs" dxfId="6193" priority="5038" operator="equal">
      <formula>"W - Arch"</formula>
    </cfRule>
    <cfRule type="cellIs" dxfId="6192" priority="5041" operator="equal">
      <formula>"IP"</formula>
    </cfRule>
    <cfRule type="cellIs" dxfId="6191" priority="5042" stopIfTrue="1" operator="equal">
      <formula>"U"</formula>
    </cfRule>
    <cfRule type="cellIs" dxfId="6190" priority="5043" stopIfTrue="1" operator="equal">
      <formula>"A"</formula>
    </cfRule>
  </conditionalFormatting>
  <conditionalFormatting sqref="G924:G926">
    <cfRule type="cellIs" dxfId="6189" priority="5040" operator="lessThan">
      <formula>TODAY()</formula>
    </cfRule>
  </conditionalFormatting>
  <conditionalFormatting sqref="D924:N924">
    <cfRule type="expression" dxfId="6188" priority="5035">
      <formula>$C924="A"</formula>
    </cfRule>
  </conditionalFormatting>
  <conditionalFormatting sqref="I924:J924">
    <cfRule type="cellIs" dxfId="6187" priority="5034" stopIfTrue="1" operator="greaterThan">
      <formula>14</formula>
    </cfRule>
  </conditionalFormatting>
  <conditionalFormatting sqref="D924:N924">
    <cfRule type="expression" dxfId="6186" priority="5033" stopIfTrue="1">
      <formula>$C924="A"</formula>
    </cfRule>
  </conditionalFormatting>
  <conditionalFormatting sqref="D925:N925">
    <cfRule type="expression" dxfId="6185" priority="5032">
      <formula>$C925="A"</formula>
    </cfRule>
  </conditionalFormatting>
  <conditionalFormatting sqref="I925:J925">
    <cfRule type="cellIs" dxfId="6184" priority="5031" stopIfTrue="1" operator="greaterThan">
      <formula>14</formula>
    </cfRule>
  </conditionalFormatting>
  <conditionalFormatting sqref="D925:N925">
    <cfRule type="expression" dxfId="6183" priority="5030" stopIfTrue="1">
      <formula>$C925="A"</formula>
    </cfRule>
  </conditionalFormatting>
  <conditionalFormatting sqref="D926:N926">
    <cfRule type="expression" dxfId="6182" priority="5029">
      <formula>$C926="A"</formula>
    </cfRule>
  </conditionalFormatting>
  <conditionalFormatting sqref="I926:J926">
    <cfRule type="cellIs" dxfId="6181" priority="5028" stopIfTrue="1" operator="greaterThan">
      <formula>14</formula>
    </cfRule>
  </conditionalFormatting>
  <conditionalFormatting sqref="D926:N926">
    <cfRule type="expression" dxfId="6180" priority="5027" stopIfTrue="1">
      <formula>$C926="A"</formula>
    </cfRule>
  </conditionalFormatting>
  <conditionalFormatting sqref="D928:N928">
    <cfRule type="expression" dxfId="6179" priority="5026">
      <formula>$C928="A"</formula>
    </cfRule>
  </conditionalFormatting>
  <conditionalFormatting sqref="I928:J928">
    <cfRule type="cellIs" dxfId="6178" priority="5025" stopIfTrue="1" operator="greaterThan">
      <formula>14</formula>
    </cfRule>
  </conditionalFormatting>
  <conditionalFormatting sqref="D928:N928">
    <cfRule type="expression" dxfId="6177" priority="5024" stopIfTrue="1">
      <formula>$C928="A"</formula>
    </cfRule>
  </conditionalFormatting>
  <conditionalFormatting sqref="D929:N929">
    <cfRule type="expression" dxfId="6176" priority="5023">
      <formula>$C929="A"</formula>
    </cfRule>
  </conditionalFormatting>
  <conditionalFormatting sqref="I929:J929">
    <cfRule type="cellIs" dxfId="6175" priority="5022" stopIfTrue="1" operator="greaterThan">
      <formula>14</formula>
    </cfRule>
  </conditionalFormatting>
  <conditionalFormatting sqref="D929:N929">
    <cfRule type="expression" dxfId="6174" priority="5021" stopIfTrue="1">
      <formula>$C929="A"</formula>
    </cfRule>
  </conditionalFormatting>
  <conditionalFormatting sqref="D930:N930">
    <cfRule type="expression" dxfId="6173" priority="5020">
      <formula>$C930="A"</formula>
    </cfRule>
  </conditionalFormatting>
  <conditionalFormatting sqref="I930:J930">
    <cfRule type="cellIs" dxfId="6172" priority="5019" stopIfTrue="1" operator="greaterThan">
      <formula>14</formula>
    </cfRule>
  </conditionalFormatting>
  <conditionalFormatting sqref="D930:N930">
    <cfRule type="expression" dxfId="6171" priority="5018" stopIfTrue="1">
      <formula>$C930="A"</formula>
    </cfRule>
  </conditionalFormatting>
  <conditionalFormatting sqref="D931:N931">
    <cfRule type="expression" dxfId="6170" priority="5017">
      <formula>$C931="A"</formula>
    </cfRule>
  </conditionalFormatting>
  <conditionalFormatting sqref="I931:J931">
    <cfRule type="cellIs" dxfId="6169" priority="5016" stopIfTrue="1" operator="greaterThan">
      <formula>14</formula>
    </cfRule>
  </conditionalFormatting>
  <conditionalFormatting sqref="D931:N931">
    <cfRule type="expression" dxfId="6168" priority="5015" stopIfTrue="1">
      <formula>$C931="A"</formula>
    </cfRule>
  </conditionalFormatting>
  <conditionalFormatting sqref="D932:N932">
    <cfRule type="expression" dxfId="6167" priority="5014">
      <formula>$C932="A"</formula>
    </cfRule>
  </conditionalFormatting>
  <conditionalFormatting sqref="I932:J932">
    <cfRule type="cellIs" dxfId="6166" priority="5013" stopIfTrue="1" operator="greaterThan">
      <formula>14</formula>
    </cfRule>
  </conditionalFormatting>
  <conditionalFormatting sqref="D932:N932">
    <cfRule type="expression" dxfId="6165" priority="5012" stopIfTrue="1">
      <formula>$C932="A"</formula>
    </cfRule>
  </conditionalFormatting>
  <conditionalFormatting sqref="D933:N933">
    <cfRule type="expression" dxfId="6164" priority="5011">
      <formula>$C933="A"</formula>
    </cfRule>
  </conditionalFormatting>
  <conditionalFormatting sqref="I933:J933">
    <cfRule type="cellIs" dxfId="6163" priority="5010" stopIfTrue="1" operator="greaterThan">
      <formula>14</formula>
    </cfRule>
  </conditionalFormatting>
  <conditionalFormatting sqref="D933:N933">
    <cfRule type="expression" dxfId="6162" priority="5009" stopIfTrue="1">
      <formula>$C933="A"</formula>
    </cfRule>
  </conditionalFormatting>
  <conditionalFormatting sqref="D934:N934">
    <cfRule type="expression" dxfId="6161" priority="5008">
      <formula>$C934="A"</formula>
    </cfRule>
  </conditionalFormatting>
  <conditionalFormatting sqref="I934:J934">
    <cfRule type="cellIs" dxfId="6160" priority="5007" stopIfTrue="1" operator="greaterThan">
      <formula>14</formula>
    </cfRule>
  </conditionalFormatting>
  <conditionalFormatting sqref="D934:N934">
    <cfRule type="expression" dxfId="6159" priority="5006" stopIfTrue="1">
      <formula>$C934="A"</formula>
    </cfRule>
  </conditionalFormatting>
  <conditionalFormatting sqref="D935:N935">
    <cfRule type="expression" dxfId="6158" priority="5005">
      <formula>$C935="A"</formula>
    </cfRule>
  </conditionalFormatting>
  <conditionalFormatting sqref="I935:J935">
    <cfRule type="cellIs" dxfId="6157" priority="5004" stopIfTrue="1" operator="greaterThan">
      <formula>14</formula>
    </cfRule>
  </conditionalFormatting>
  <conditionalFormatting sqref="D935:N935">
    <cfRule type="expression" dxfId="6156" priority="5003" stopIfTrue="1">
      <formula>$C935="A"</formula>
    </cfRule>
  </conditionalFormatting>
  <conditionalFormatting sqref="D936:N936">
    <cfRule type="expression" dxfId="6155" priority="5002">
      <formula>$C936="A"</formula>
    </cfRule>
  </conditionalFormatting>
  <conditionalFormatting sqref="I936:J936">
    <cfRule type="cellIs" dxfId="6154" priority="5001" stopIfTrue="1" operator="greaterThan">
      <formula>14</formula>
    </cfRule>
  </conditionalFormatting>
  <conditionalFormatting sqref="D936:N936">
    <cfRule type="expression" dxfId="6153" priority="5000" stopIfTrue="1">
      <formula>$C936="A"</formula>
    </cfRule>
  </conditionalFormatting>
  <conditionalFormatting sqref="D937:N937">
    <cfRule type="expression" dxfId="6152" priority="4999">
      <formula>$C937="A"</formula>
    </cfRule>
  </conditionalFormatting>
  <conditionalFormatting sqref="I937:J937">
    <cfRule type="cellIs" dxfId="6151" priority="4998" stopIfTrue="1" operator="greaterThan">
      <formula>14</formula>
    </cfRule>
  </conditionalFormatting>
  <conditionalFormatting sqref="D937:N937">
    <cfRule type="expression" dxfId="6150" priority="4997" stopIfTrue="1">
      <formula>$C937="A"</formula>
    </cfRule>
  </conditionalFormatting>
  <conditionalFormatting sqref="D938:N938">
    <cfRule type="expression" dxfId="6149" priority="4996">
      <formula>$C938="A"</formula>
    </cfRule>
  </conditionalFormatting>
  <conditionalFormatting sqref="I938:J938">
    <cfRule type="cellIs" dxfId="6148" priority="4995" stopIfTrue="1" operator="greaterThan">
      <formula>14</formula>
    </cfRule>
  </conditionalFormatting>
  <conditionalFormatting sqref="D938:N938">
    <cfRule type="expression" dxfId="6147" priority="4994" stopIfTrue="1">
      <formula>$C938="A"</formula>
    </cfRule>
  </conditionalFormatting>
  <conditionalFormatting sqref="D939:N939">
    <cfRule type="expression" dxfId="6146" priority="4993">
      <formula>$C939="A"</formula>
    </cfRule>
  </conditionalFormatting>
  <conditionalFormatting sqref="I939:J939">
    <cfRule type="cellIs" dxfId="6145" priority="4992" stopIfTrue="1" operator="greaterThan">
      <formula>14</formula>
    </cfRule>
  </conditionalFormatting>
  <conditionalFormatting sqref="D939:N939">
    <cfRule type="expression" dxfId="6144" priority="4991" stopIfTrue="1">
      <formula>$C939="A"</formula>
    </cfRule>
  </conditionalFormatting>
  <conditionalFormatting sqref="D940:N940">
    <cfRule type="expression" dxfId="6143" priority="4990">
      <formula>$C940="A"</formula>
    </cfRule>
  </conditionalFormatting>
  <conditionalFormatting sqref="I940:J940">
    <cfRule type="cellIs" dxfId="6142" priority="4989" stopIfTrue="1" operator="greaterThan">
      <formula>14</formula>
    </cfRule>
  </conditionalFormatting>
  <conditionalFormatting sqref="D940:N940">
    <cfRule type="expression" dxfId="6141" priority="4988" stopIfTrue="1">
      <formula>$C940="A"</formula>
    </cfRule>
  </conditionalFormatting>
  <conditionalFormatting sqref="D941:N941">
    <cfRule type="expression" dxfId="6140" priority="4987">
      <formula>$C941="A"</formula>
    </cfRule>
  </conditionalFormatting>
  <conditionalFormatting sqref="I941:J941">
    <cfRule type="cellIs" dxfId="6139" priority="4986" stopIfTrue="1" operator="greaterThan">
      <formula>14</formula>
    </cfRule>
  </conditionalFormatting>
  <conditionalFormatting sqref="D941:N941">
    <cfRule type="expression" dxfId="6138" priority="4985" stopIfTrue="1">
      <formula>$C941="A"</formula>
    </cfRule>
  </conditionalFormatting>
  <conditionalFormatting sqref="D942:N942">
    <cfRule type="expression" dxfId="6137" priority="4984">
      <formula>$C942="A"</formula>
    </cfRule>
  </conditionalFormatting>
  <conditionalFormatting sqref="I942:J942">
    <cfRule type="cellIs" dxfId="6136" priority="4983" stopIfTrue="1" operator="greaterThan">
      <formula>14</formula>
    </cfRule>
  </conditionalFormatting>
  <conditionalFormatting sqref="D942:N942">
    <cfRule type="expression" dxfId="6135" priority="4982" stopIfTrue="1">
      <formula>$C942="A"</formula>
    </cfRule>
  </conditionalFormatting>
  <conditionalFormatting sqref="D943:N943">
    <cfRule type="expression" dxfId="6134" priority="4981">
      <formula>$C943="A"</formula>
    </cfRule>
  </conditionalFormatting>
  <conditionalFormatting sqref="I943:J943">
    <cfRule type="cellIs" dxfId="6133" priority="4980" stopIfTrue="1" operator="greaterThan">
      <formula>14</formula>
    </cfRule>
  </conditionalFormatting>
  <conditionalFormatting sqref="D943:N943">
    <cfRule type="expression" dxfId="6132" priority="4979" stopIfTrue="1">
      <formula>$C943="A"</formula>
    </cfRule>
  </conditionalFormatting>
  <conditionalFormatting sqref="D944:N944">
    <cfRule type="expression" dxfId="6131" priority="4978">
      <formula>$C944="A"</formula>
    </cfRule>
  </conditionalFormatting>
  <conditionalFormatting sqref="I944:J944">
    <cfRule type="cellIs" dxfId="6130" priority="4977" stopIfTrue="1" operator="greaterThan">
      <formula>14</formula>
    </cfRule>
  </conditionalFormatting>
  <conditionalFormatting sqref="D944:N944">
    <cfRule type="expression" dxfId="6129" priority="4976" stopIfTrue="1">
      <formula>$C944="A"</formula>
    </cfRule>
  </conditionalFormatting>
  <conditionalFormatting sqref="D945:N945">
    <cfRule type="expression" dxfId="6128" priority="4975">
      <formula>$C945="A"</formula>
    </cfRule>
  </conditionalFormatting>
  <conditionalFormatting sqref="I945:J945">
    <cfRule type="cellIs" dxfId="6127" priority="4974" stopIfTrue="1" operator="greaterThan">
      <formula>14</formula>
    </cfRule>
  </conditionalFormatting>
  <conditionalFormatting sqref="D945:N945">
    <cfRule type="expression" dxfId="6126" priority="4973" stopIfTrue="1">
      <formula>$C945="A"</formula>
    </cfRule>
  </conditionalFormatting>
  <conditionalFormatting sqref="D946:N946">
    <cfRule type="expression" dxfId="6125" priority="4972">
      <formula>$C946="A"</formula>
    </cfRule>
  </conditionalFormatting>
  <conditionalFormatting sqref="I946:J946">
    <cfRule type="cellIs" dxfId="6124" priority="4971" stopIfTrue="1" operator="greaterThan">
      <formula>14</formula>
    </cfRule>
  </conditionalFormatting>
  <conditionalFormatting sqref="D946:N946">
    <cfRule type="expression" dxfId="6123" priority="4970" stopIfTrue="1">
      <formula>$C946="A"</formula>
    </cfRule>
  </conditionalFormatting>
  <conditionalFormatting sqref="D947:N947">
    <cfRule type="expression" dxfId="6122" priority="4969">
      <formula>$C947="A"</formula>
    </cfRule>
  </conditionalFormatting>
  <conditionalFormatting sqref="I947:J947">
    <cfRule type="cellIs" dxfId="6121" priority="4968" stopIfTrue="1" operator="greaterThan">
      <formula>14</formula>
    </cfRule>
  </conditionalFormatting>
  <conditionalFormatting sqref="D947:N947">
    <cfRule type="expression" dxfId="6120" priority="4967" stopIfTrue="1">
      <formula>$C947="A"</formula>
    </cfRule>
  </conditionalFormatting>
  <conditionalFormatting sqref="D948:N948">
    <cfRule type="expression" dxfId="6119" priority="4966">
      <formula>$C948="A"</formula>
    </cfRule>
  </conditionalFormatting>
  <conditionalFormatting sqref="I948:J948">
    <cfRule type="cellIs" dxfId="6118" priority="4965" stopIfTrue="1" operator="greaterThan">
      <formula>14</formula>
    </cfRule>
  </conditionalFormatting>
  <conditionalFormatting sqref="D948:N948">
    <cfRule type="expression" dxfId="6117" priority="4964" stopIfTrue="1">
      <formula>$C948="A"</formula>
    </cfRule>
  </conditionalFormatting>
  <conditionalFormatting sqref="D949:N949">
    <cfRule type="expression" dxfId="6116" priority="4963">
      <formula>$C949="A"</formula>
    </cfRule>
  </conditionalFormatting>
  <conditionalFormatting sqref="I949:J949">
    <cfRule type="cellIs" dxfId="6115" priority="4962" stopIfTrue="1" operator="greaterThan">
      <formula>14</formula>
    </cfRule>
  </conditionalFormatting>
  <conditionalFormatting sqref="D949:N949">
    <cfRule type="expression" dxfId="6114" priority="4961" stopIfTrue="1">
      <formula>$C949="A"</formula>
    </cfRule>
  </conditionalFormatting>
  <conditionalFormatting sqref="D950:N950">
    <cfRule type="expression" dxfId="6113" priority="4960">
      <formula>$C950="A"</formula>
    </cfRule>
  </conditionalFormatting>
  <conditionalFormatting sqref="I950:J950">
    <cfRule type="cellIs" dxfId="6112" priority="4959" stopIfTrue="1" operator="greaterThan">
      <formula>14</formula>
    </cfRule>
  </conditionalFormatting>
  <conditionalFormatting sqref="D950:N950">
    <cfRule type="expression" dxfId="6111" priority="4958" stopIfTrue="1">
      <formula>$C950="A"</formula>
    </cfRule>
  </conditionalFormatting>
  <conditionalFormatting sqref="D951:N951">
    <cfRule type="expression" dxfId="6110" priority="4957">
      <formula>$C951="A"</formula>
    </cfRule>
  </conditionalFormatting>
  <conditionalFormatting sqref="I951:J951">
    <cfRule type="cellIs" dxfId="6109" priority="4956" stopIfTrue="1" operator="greaterThan">
      <formula>14</formula>
    </cfRule>
  </conditionalFormatting>
  <conditionalFormatting sqref="D951:N951">
    <cfRule type="expression" dxfId="6108" priority="4955" stopIfTrue="1">
      <formula>$C951="A"</formula>
    </cfRule>
  </conditionalFormatting>
  <conditionalFormatting sqref="D952:N952">
    <cfRule type="expression" dxfId="6107" priority="4954">
      <formula>$C952="A"</formula>
    </cfRule>
  </conditionalFormatting>
  <conditionalFormatting sqref="I952:J952">
    <cfRule type="cellIs" dxfId="6106" priority="4953" stopIfTrue="1" operator="greaterThan">
      <formula>14</formula>
    </cfRule>
  </conditionalFormatting>
  <conditionalFormatting sqref="D952:N952">
    <cfRule type="expression" dxfId="6105" priority="4952" stopIfTrue="1">
      <formula>$C952="A"</formula>
    </cfRule>
  </conditionalFormatting>
  <conditionalFormatting sqref="D953:N953">
    <cfRule type="expression" dxfId="6104" priority="4951">
      <formula>$C953="A"</formula>
    </cfRule>
  </conditionalFormatting>
  <conditionalFormatting sqref="I953:J953">
    <cfRule type="cellIs" dxfId="6103" priority="4950" stopIfTrue="1" operator="greaterThan">
      <formula>14</formula>
    </cfRule>
  </conditionalFormatting>
  <conditionalFormatting sqref="D953:N953">
    <cfRule type="expression" dxfId="6102" priority="4949" stopIfTrue="1">
      <formula>$C953="A"</formula>
    </cfRule>
  </conditionalFormatting>
  <conditionalFormatting sqref="D954:N954">
    <cfRule type="expression" dxfId="6101" priority="4948">
      <formula>$C954="A"</formula>
    </cfRule>
  </conditionalFormatting>
  <conditionalFormatting sqref="I954:J954">
    <cfRule type="cellIs" dxfId="6100" priority="4947" stopIfTrue="1" operator="greaterThan">
      <formula>14</formula>
    </cfRule>
  </conditionalFormatting>
  <conditionalFormatting sqref="D954:N954">
    <cfRule type="expression" dxfId="6099" priority="4946" stopIfTrue="1">
      <formula>$C954="A"</formula>
    </cfRule>
  </conditionalFormatting>
  <conditionalFormatting sqref="D955:N955">
    <cfRule type="expression" dxfId="6098" priority="4945">
      <formula>$C955="A"</formula>
    </cfRule>
  </conditionalFormatting>
  <conditionalFormatting sqref="I955:J955">
    <cfRule type="cellIs" dxfId="6097" priority="4944" stopIfTrue="1" operator="greaterThan">
      <formula>14</formula>
    </cfRule>
  </conditionalFormatting>
  <conditionalFormatting sqref="D955:N955">
    <cfRule type="expression" dxfId="6096" priority="4943" stopIfTrue="1">
      <formula>$C955="A"</formula>
    </cfRule>
  </conditionalFormatting>
  <conditionalFormatting sqref="D956:N956">
    <cfRule type="expression" dxfId="6095" priority="4942">
      <formula>$C956="A"</formula>
    </cfRule>
  </conditionalFormatting>
  <conditionalFormatting sqref="I956:J956">
    <cfRule type="cellIs" dxfId="6094" priority="4941" stopIfTrue="1" operator="greaterThan">
      <formula>14</formula>
    </cfRule>
  </conditionalFormatting>
  <conditionalFormatting sqref="D956:N956">
    <cfRule type="expression" dxfId="6093" priority="4940" stopIfTrue="1">
      <formula>$C956="A"</formula>
    </cfRule>
  </conditionalFormatting>
  <conditionalFormatting sqref="D957:N957">
    <cfRule type="expression" dxfId="6092" priority="4939">
      <formula>$C957="A"</formula>
    </cfRule>
  </conditionalFormatting>
  <conditionalFormatting sqref="I957:J957">
    <cfRule type="cellIs" dxfId="6091" priority="4938" stopIfTrue="1" operator="greaterThan">
      <formula>14</formula>
    </cfRule>
  </conditionalFormatting>
  <conditionalFormatting sqref="D957:N957">
    <cfRule type="expression" dxfId="6090" priority="4937" stopIfTrue="1">
      <formula>$C957="A"</formula>
    </cfRule>
  </conditionalFormatting>
  <conditionalFormatting sqref="D958:N958">
    <cfRule type="expression" dxfId="6089" priority="4936">
      <formula>$C958="A"</formula>
    </cfRule>
  </conditionalFormatting>
  <conditionalFormatting sqref="I958:J958">
    <cfRule type="cellIs" dxfId="6088" priority="4935" stopIfTrue="1" operator="greaterThan">
      <formula>14</formula>
    </cfRule>
  </conditionalFormatting>
  <conditionalFormatting sqref="D958:N958">
    <cfRule type="expression" dxfId="6087" priority="4934" stopIfTrue="1">
      <formula>$C958="A"</formula>
    </cfRule>
  </conditionalFormatting>
  <conditionalFormatting sqref="D959:N959">
    <cfRule type="expression" dxfId="6086" priority="4933">
      <formula>$C959="A"</formula>
    </cfRule>
  </conditionalFormatting>
  <conditionalFormatting sqref="I959:J959">
    <cfRule type="cellIs" dxfId="6085" priority="4932" stopIfTrue="1" operator="greaterThan">
      <formula>14</formula>
    </cfRule>
  </conditionalFormatting>
  <conditionalFormatting sqref="D959:N959">
    <cfRule type="expression" dxfId="6084" priority="4931" stopIfTrue="1">
      <formula>$C959="A"</formula>
    </cfRule>
  </conditionalFormatting>
  <conditionalFormatting sqref="D960:N960">
    <cfRule type="expression" dxfId="6083" priority="4930">
      <formula>$C960="A"</formula>
    </cfRule>
  </conditionalFormatting>
  <conditionalFormatting sqref="I960:J960">
    <cfRule type="cellIs" dxfId="6082" priority="4929" stopIfTrue="1" operator="greaterThan">
      <formula>14</formula>
    </cfRule>
  </conditionalFormatting>
  <conditionalFormatting sqref="D960:N960">
    <cfRule type="expression" dxfId="6081" priority="4928" stopIfTrue="1">
      <formula>$C960="A"</formula>
    </cfRule>
  </conditionalFormatting>
  <conditionalFormatting sqref="D961:N961">
    <cfRule type="expression" dxfId="6080" priority="4927">
      <formula>$C961="A"</formula>
    </cfRule>
  </conditionalFormatting>
  <conditionalFormatting sqref="I961:J961">
    <cfRule type="cellIs" dxfId="6079" priority="4926" stopIfTrue="1" operator="greaterThan">
      <formula>14</formula>
    </cfRule>
  </conditionalFormatting>
  <conditionalFormatting sqref="D961:N961">
    <cfRule type="expression" dxfId="6078" priority="4925" stopIfTrue="1">
      <formula>$C961="A"</formula>
    </cfRule>
  </conditionalFormatting>
  <conditionalFormatting sqref="D962:N962">
    <cfRule type="expression" dxfId="6077" priority="4924">
      <formula>$C962="A"</formula>
    </cfRule>
  </conditionalFormatting>
  <conditionalFormatting sqref="I962:J962">
    <cfRule type="cellIs" dxfId="6076" priority="4923" stopIfTrue="1" operator="greaterThan">
      <formula>14</formula>
    </cfRule>
  </conditionalFormatting>
  <conditionalFormatting sqref="D962:N962">
    <cfRule type="expression" dxfId="6075" priority="4922" stopIfTrue="1">
      <formula>$C962="A"</formula>
    </cfRule>
  </conditionalFormatting>
  <conditionalFormatting sqref="D963:N963">
    <cfRule type="expression" dxfId="6074" priority="4899">
      <formula>$C963="A"</formula>
    </cfRule>
  </conditionalFormatting>
  <conditionalFormatting sqref="I963:J963">
    <cfRule type="cellIs" dxfId="6073" priority="4898" stopIfTrue="1" operator="greaterThan">
      <formula>14</formula>
    </cfRule>
  </conditionalFormatting>
  <conditionalFormatting sqref="D963:N963">
    <cfRule type="expression" dxfId="6072" priority="4897" stopIfTrue="1">
      <formula>$C963="A"</formula>
    </cfRule>
  </conditionalFormatting>
  <conditionalFormatting sqref="D964:N964">
    <cfRule type="expression" dxfId="6071" priority="4896">
      <formula>$C964="A"</formula>
    </cfRule>
  </conditionalFormatting>
  <conditionalFormatting sqref="I964:J964">
    <cfRule type="cellIs" dxfId="6070" priority="4895" stopIfTrue="1" operator="greaterThan">
      <formula>14</formula>
    </cfRule>
  </conditionalFormatting>
  <conditionalFormatting sqref="D964:N964">
    <cfRule type="expression" dxfId="6069" priority="4894" stopIfTrue="1">
      <formula>$C964="A"</formula>
    </cfRule>
  </conditionalFormatting>
  <conditionalFormatting sqref="D965:N965">
    <cfRule type="expression" dxfId="6068" priority="4893">
      <formula>$C965="A"</formula>
    </cfRule>
  </conditionalFormatting>
  <conditionalFormatting sqref="I965:J965">
    <cfRule type="cellIs" dxfId="6067" priority="4892" stopIfTrue="1" operator="greaterThan">
      <formula>14</formula>
    </cfRule>
  </conditionalFormatting>
  <conditionalFormatting sqref="D965:N965">
    <cfRule type="expression" dxfId="6066" priority="4891" stopIfTrue="1">
      <formula>$C965="A"</formula>
    </cfRule>
  </conditionalFormatting>
  <conditionalFormatting sqref="D966:N966">
    <cfRule type="expression" dxfId="6065" priority="4890">
      <formula>$C966="A"</formula>
    </cfRule>
  </conditionalFormatting>
  <conditionalFormatting sqref="I966:J966">
    <cfRule type="cellIs" dxfId="6064" priority="4889" stopIfTrue="1" operator="greaterThan">
      <formula>14</formula>
    </cfRule>
  </conditionalFormatting>
  <conditionalFormatting sqref="D966:N966">
    <cfRule type="expression" dxfId="6063" priority="4888" stopIfTrue="1">
      <formula>$C966="A"</formula>
    </cfRule>
  </conditionalFormatting>
  <conditionalFormatting sqref="D967:N967">
    <cfRule type="expression" dxfId="6062" priority="4887">
      <formula>$C967="A"</formula>
    </cfRule>
  </conditionalFormatting>
  <conditionalFormatting sqref="I967:J967">
    <cfRule type="cellIs" dxfId="6061" priority="4886" stopIfTrue="1" operator="greaterThan">
      <formula>14</formula>
    </cfRule>
  </conditionalFormatting>
  <conditionalFormatting sqref="D967:N967">
    <cfRule type="expression" dxfId="6060" priority="4885" stopIfTrue="1">
      <formula>$C967="A"</formula>
    </cfRule>
  </conditionalFormatting>
  <conditionalFormatting sqref="D968:N968">
    <cfRule type="expression" dxfId="6059" priority="4884">
      <formula>$C968="A"</formula>
    </cfRule>
  </conditionalFormatting>
  <conditionalFormatting sqref="I968:J968">
    <cfRule type="cellIs" dxfId="6058" priority="4883" stopIfTrue="1" operator="greaterThan">
      <formula>14</formula>
    </cfRule>
  </conditionalFormatting>
  <conditionalFormatting sqref="D968:N968">
    <cfRule type="expression" dxfId="6057" priority="4882" stopIfTrue="1">
      <formula>$C968="A"</formula>
    </cfRule>
  </conditionalFormatting>
  <conditionalFormatting sqref="D969:E969 H969:N969">
    <cfRule type="expression" dxfId="6056" priority="4881">
      <formula>$C969="A"</formula>
    </cfRule>
  </conditionalFormatting>
  <conditionalFormatting sqref="I969:J969">
    <cfRule type="cellIs" dxfId="6055" priority="4880" stopIfTrue="1" operator="greaterThan">
      <formula>14</formula>
    </cfRule>
  </conditionalFormatting>
  <conditionalFormatting sqref="D969:E969 H969:N969">
    <cfRule type="expression" dxfId="6054" priority="4879" stopIfTrue="1">
      <formula>$C969="A"</formula>
    </cfRule>
  </conditionalFormatting>
  <conditionalFormatting sqref="D970:E970 H970:N970">
    <cfRule type="expression" dxfId="6053" priority="4878">
      <formula>$C970="A"</formula>
    </cfRule>
  </conditionalFormatting>
  <conditionalFormatting sqref="I970:J970">
    <cfRule type="cellIs" dxfId="6052" priority="4877" stopIfTrue="1" operator="greaterThan">
      <formula>14</formula>
    </cfRule>
  </conditionalFormatting>
  <conditionalFormatting sqref="D970:E970 H970:N970">
    <cfRule type="expression" dxfId="6051" priority="4876" stopIfTrue="1">
      <formula>$C970="A"</formula>
    </cfRule>
  </conditionalFormatting>
  <conditionalFormatting sqref="D971:E971 G971:N971">
    <cfRule type="expression" dxfId="6050" priority="4875">
      <formula>$C971="A"</formula>
    </cfRule>
  </conditionalFormatting>
  <conditionalFormatting sqref="I971:J971">
    <cfRule type="cellIs" dxfId="6049" priority="4874" stopIfTrue="1" operator="greaterThan">
      <formula>14</formula>
    </cfRule>
  </conditionalFormatting>
  <conditionalFormatting sqref="D971:E971 G971:N971">
    <cfRule type="expression" dxfId="6048" priority="4873" stopIfTrue="1">
      <formula>$C971="A"</formula>
    </cfRule>
  </conditionalFormatting>
  <conditionalFormatting sqref="D972:N972">
    <cfRule type="expression" dxfId="6047" priority="4872">
      <formula>$C972="A"</formula>
    </cfRule>
  </conditionalFormatting>
  <conditionalFormatting sqref="I972:J972">
    <cfRule type="cellIs" dxfId="6046" priority="4871" stopIfTrue="1" operator="greaterThan">
      <formula>14</formula>
    </cfRule>
  </conditionalFormatting>
  <conditionalFormatting sqref="D972:N972">
    <cfRule type="expression" dxfId="6045" priority="4870" stopIfTrue="1">
      <formula>$C972="A"</formula>
    </cfRule>
  </conditionalFormatting>
  <conditionalFormatting sqref="D973:N973">
    <cfRule type="expression" dxfId="6044" priority="4869">
      <formula>$C973="A"</formula>
    </cfRule>
  </conditionalFormatting>
  <conditionalFormatting sqref="I973:J973">
    <cfRule type="cellIs" dxfId="6043" priority="4868" stopIfTrue="1" operator="greaterThan">
      <formula>14</formula>
    </cfRule>
  </conditionalFormatting>
  <conditionalFormatting sqref="D973:N973">
    <cfRule type="expression" dxfId="6042" priority="4867" stopIfTrue="1">
      <formula>$C973="A"</formula>
    </cfRule>
  </conditionalFormatting>
  <conditionalFormatting sqref="D974:N974">
    <cfRule type="expression" dxfId="6041" priority="4866">
      <formula>$C974="A"</formula>
    </cfRule>
  </conditionalFormatting>
  <conditionalFormatting sqref="I974:J974">
    <cfRule type="cellIs" dxfId="6040" priority="4865" stopIfTrue="1" operator="greaterThan">
      <formula>14</formula>
    </cfRule>
  </conditionalFormatting>
  <conditionalFormatting sqref="D974:N974">
    <cfRule type="expression" dxfId="6039" priority="4864" stopIfTrue="1">
      <formula>$C974="A"</formula>
    </cfRule>
  </conditionalFormatting>
  <conditionalFormatting sqref="D975:N975">
    <cfRule type="expression" dxfId="6038" priority="4863">
      <formula>$C975="A"</formula>
    </cfRule>
  </conditionalFormatting>
  <conditionalFormatting sqref="I975:J975">
    <cfRule type="cellIs" dxfId="6037" priority="4862" stopIfTrue="1" operator="greaterThan">
      <formula>14</formula>
    </cfRule>
  </conditionalFormatting>
  <conditionalFormatting sqref="D975:N975">
    <cfRule type="expression" dxfId="6036" priority="4861" stopIfTrue="1">
      <formula>$C975="A"</formula>
    </cfRule>
  </conditionalFormatting>
  <conditionalFormatting sqref="D976:N976">
    <cfRule type="expression" dxfId="6035" priority="4860">
      <formula>$C976="A"</formula>
    </cfRule>
  </conditionalFormatting>
  <conditionalFormatting sqref="I976:J976">
    <cfRule type="cellIs" dxfId="6034" priority="4859" stopIfTrue="1" operator="greaterThan">
      <formula>14</formula>
    </cfRule>
  </conditionalFormatting>
  <conditionalFormatting sqref="D976:N976">
    <cfRule type="expression" dxfId="6033" priority="4858" stopIfTrue="1">
      <formula>$C976="A"</formula>
    </cfRule>
  </conditionalFormatting>
  <conditionalFormatting sqref="D977:N977">
    <cfRule type="expression" dxfId="6032" priority="4857">
      <formula>$C977="A"</formula>
    </cfRule>
  </conditionalFormatting>
  <conditionalFormatting sqref="I977:J977">
    <cfRule type="cellIs" dxfId="6031" priority="4856" stopIfTrue="1" operator="greaterThan">
      <formula>14</formula>
    </cfRule>
  </conditionalFormatting>
  <conditionalFormatting sqref="D977:N977">
    <cfRule type="expression" dxfId="6030" priority="4855" stopIfTrue="1">
      <formula>$C977="A"</formula>
    </cfRule>
  </conditionalFormatting>
  <conditionalFormatting sqref="D978:N978">
    <cfRule type="expression" dxfId="6029" priority="4854">
      <formula>$C978="A"</formula>
    </cfRule>
  </conditionalFormatting>
  <conditionalFormatting sqref="I978:J978">
    <cfRule type="cellIs" dxfId="6028" priority="4853" stopIfTrue="1" operator="greaterThan">
      <formula>14</formula>
    </cfRule>
  </conditionalFormatting>
  <conditionalFormatting sqref="D978:N978">
    <cfRule type="expression" dxfId="6027" priority="4852" stopIfTrue="1">
      <formula>$C978="A"</formula>
    </cfRule>
  </conditionalFormatting>
  <conditionalFormatting sqref="D979:N979">
    <cfRule type="expression" dxfId="6026" priority="4851">
      <formula>$C979="A"</formula>
    </cfRule>
  </conditionalFormatting>
  <conditionalFormatting sqref="I979:J979">
    <cfRule type="cellIs" dxfId="6025" priority="4850" stopIfTrue="1" operator="greaterThan">
      <formula>14</formula>
    </cfRule>
  </conditionalFormatting>
  <conditionalFormatting sqref="D979:N979">
    <cfRule type="expression" dxfId="6024" priority="4849" stopIfTrue="1">
      <formula>$C979="A"</formula>
    </cfRule>
  </conditionalFormatting>
  <conditionalFormatting sqref="F969:G969">
    <cfRule type="expression" dxfId="6023" priority="4846">
      <formula>$C969="A"</formula>
    </cfRule>
  </conditionalFormatting>
  <conditionalFormatting sqref="F969:G969">
    <cfRule type="expression" dxfId="6022" priority="4845" stopIfTrue="1">
      <formula>$C969="A"</formula>
    </cfRule>
  </conditionalFormatting>
  <conditionalFormatting sqref="F970:G970">
    <cfRule type="expression" dxfId="6021" priority="4844">
      <formula>$C970="A"</formula>
    </cfRule>
  </conditionalFormatting>
  <conditionalFormatting sqref="F970:G970">
    <cfRule type="expression" dxfId="6020" priority="4843" stopIfTrue="1">
      <formula>$C970="A"</formula>
    </cfRule>
  </conditionalFormatting>
  <conditionalFormatting sqref="F971">
    <cfRule type="expression" dxfId="6019" priority="4842">
      <formula>$C971="A"</formula>
    </cfRule>
  </conditionalFormatting>
  <conditionalFormatting sqref="F971">
    <cfRule type="expression" dxfId="6018" priority="4841" stopIfTrue="1">
      <formula>$C971="A"</formula>
    </cfRule>
  </conditionalFormatting>
  <conditionalFormatting sqref="D980:N980">
    <cfRule type="expression" dxfId="6017" priority="4840">
      <formula>$C980="A"</formula>
    </cfRule>
  </conditionalFormatting>
  <conditionalFormatting sqref="I980:J980">
    <cfRule type="cellIs" dxfId="6016" priority="4839" stopIfTrue="1" operator="greaterThan">
      <formula>14</formula>
    </cfRule>
  </conditionalFormatting>
  <conditionalFormatting sqref="D980:N980">
    <cfRule type="expression" dxfId="6015" priority="4838" stopIfTrue="1">
      <formula>$C980="A"</formula>
    </cfRule>
  </conditionalFormatting>
  <conditionalFormatting sqref="D981:N981">
    <cfRule type="expression" dxfId="6014" priority="4837">
      <formula>$C981="A"</formula>
    </cfRule>
  </conditionalFormatting>
  <conditionalFormatting sqref="I981:J981">
    <cfRule type="cellIs" dxfId="6013" priority="4836" stopIfTrue="1" operator="greaterThan">
      <formula>14</formula>
    </cfRule>
  </conditionalFormatting>
  <conditionalFormatting sqref="D981:N981">
    <cfRule type="expression" dxfId="6012" priority="4835" stopIfTrue="1">
      <formula>$C981="A"</formula>
    </cfRule>
  </conditionalFormatting>
  <conditionalFormatting sqref="D982:N982">
    <cfRule type="expression" dxfId="6011" priority="4834">
      <formula>$C982="A"</formula>
    </cfRule>
  </conditionalFormatting>
  <conditionalFormatting sqref="I982:J982">
    <cfRule type="cellIs" dxfId="6010" priority="4833" stopIfTrue="1" operator="greaterThan">
      <formula>14</formula>
    </cfRule>
  </conditionalFormatting>
  <conditionalFormatting sqref="D982:N982">
    <cfRule type="expression" dxfId="6009" priority="4832" stopIfTrue="1">
      <formula>$C982="A"</formula>
    </cfRule>
  </conditionalFormatting>
  <conditionalFormatting sqref="D983:N983">
    <cfRule type="expression" dxfId="6008" priority="4831">
      <formula>$C983="A"</formula>
    </cfRule>
  </conditionalFormatting>
  <conditionalFormatting sqref="I983:J983">
    <cfRule type="cellIs" dxfId="6007" priority="4830" stopIfTrue="1" operator="greaterThan">
      <formula>14</formula>
    </cfRule>
  </conditionalFormatting>
  <conditionalFormatting sqref="D983:N983">
    <cfRule type="expression" dxfId="6006" priority="4829" stopIfTrue="1">
      <formula>$C983="A"</formula>
    </cfRule>
  </conditionalFormatting>
  <conditionalFormatting sqref="D984:N984">
    <cfRule type="expression" dxfId="6005" priority="4828">
      <formula>$C984="A"</formula>
    </cfRule>
  </conditionalFormatting>
  <conditionalFormatting sqref="I984:J984">
    <cfRule type="cellIs" dxfId="6004" priority="4827" stopIfTrue="1" operator="greaterThan">
      <formula>14</formula>
    </cfRule>
  </conditionalFormatting>
  <conditionalFormatting sqref="D984:N984">
    <cfRule type="expression" dxfId="6003" priority="4826" stopIfTrue="1">
      <formula>$C984="A"</formula>
    </cfRule>
  </conditionalFormatting>
  <conditionalFormatting sqref="D985:N985">
    <cfRule type="expression" dxfId="6002" priority="4825">
      <formula>$C985="A"</formula>
    </cfRule>
  </conditionalFormatting>
  <conditionalFormatting sqref="I985:J985">
    <cfRule type="cellIs" dxfId="6001" priority="4824" stopIfTrue="1" operator="greaterThan">
      <formula>14</formula>
    </cfRule>
  </conditionalFormatting>
  <conditionalFormatting sqref="D985:N985">
    <cfRule type="expression" dxfId="6000" priority="4823" stopIfTrue="1">
      <formula>$C985="A"</formula>
    </cfRule>
  </conditionalFormatting>
  <conditionalFormatting sqref="D986:N986">
    <cfRule type="expression" dxfId="5999" priority="4822">
      <formula>$C986="A"</formula>
    </cfRule>
  </conditionalFormatting>
  <conditionalFormatting sqref="I986:J986">
    <cfRule type="cellIs" dxfId="5998" priority="4821" stopIfTrue="1" operator="greaterThan">
      <formula>14</formula>
    </cfRule>
  </conditionalFormatting>
  <conditionalFormatting sqref="D986:N986">
    <cfRule type="expression" dxfId="5997" priority="4820" stopIfTrue="1">
      <formula>$C986="A"</formula>
    </cfRule>
  </conditionalFormatting>
  <conditionalFormatting sqref="D987:N987">
    <cfRule type="expression" dxfId="5996" priority="4819">
      <formula>$C987="A"</formula>
    </cfRule>
  </conditionalFormatting>
  <conditionalFormatting sqref="I987:J987">
    <cfRule type="cellIs" dxfId="5995" priority="4818" stopIfTrue="1" operator="greaterThan">
      <formula>14</formula>
    </cfRule>
  </conditionalFormatting>
  <conditionalFormatting sqref="D987:N987">
    <cfRule type="expression" dxfId="5994" priority="4817" stopIfTrue="1">
      <formula>$C987="A"</formula>
    </cfRule>
  </conditionalFormatting>
  <conditionalFormatting sqref="D988:N988">
    <cfRule type="expression" dxfId="5993" priority="4816">
      <formula>$C988="A"</formula>
    </cfRule>
  </conditionalFormatting>
  <conditionalFormatting sqref="I988:J988">
    <cfRule type="cellIs" dxfId="5992" priority="4815" stopIfTrue="1" operator="greaterThan">
      <formula>14</formula>
    </cfRule>
  </conditionalFormatting>
  <conditionalFormatting sqref="D988:N988">
    <cfRule type="expression" dxfId="5991" priority="4814" stopIfTrue="1">
      <formula>$C988="A"</formula>
    </cfRule>
  </conditionalFormatting>
  <conditionalFormatting sqref="D989:N989">
    <cfRule type="expression" dxfId="5990" priority="4813">
      <formula>$C989="A"</formula>
    </cfRule>
  </conditionalFormatting>
  <conditionalFormatting sqref="I989:J989">
    <cfRule type="cellIs" dxfId="5989" priority="4812" stopIfTrue="1" operator="greaterThan">
      <formula>14</formula>
    </cfRule>
  </conditionalFormatting>
  <conditionalFormatting sqref="D989:N989">
    <cfRule type="expression" dxfId="5988" priority="4811" stopIfTrue="1">
      <formula>$C989="A"</formula>
    </cfRule>
  </conditionalFormatting>
  <conditionalFormatting sqref="D990:N990">
    <cfRule type="expression" dxfId="5987" priority="4810">
      <formula>$C990="A"</formula>
    </cfRule>
  </conditionalFormatting>
  <conditionalFormatting sqref="I990:J990">
    <cfRule type="cellIs" dxfId="5986" priority="4809" stopIfTrue="1" operator="greaterThan">
      <formula>14</formula>
    </cfRule>
  </conditionalFormatting>
  <conditionalFormatting sqref="D990:N990">
    <cfRule type="expression" dxfId="5985" priority="4808" stopIfTrue="1">
      <formula>$C990="A"</formula>
    </cfRule>
  </conditionalFormatting>
  <conditionalFormatting sqref="D991:N991">
    <cfRule type="expression" dxfId="5984" priority="4807">
      <formula>$C991="A"</formula>
    </cfRule>
  </conditionalFormatting>
  <conditionalFormatting sqref="I991:J991">
    <cfRule type="cellIs" dxfId="5983" priority="4806" stopIfTrue="1" operator="greaterThan">
      <formula>14</formula>
    </cfRule>
  </conditionalFormatting>
  <conditionalFormatting sqref="D991:N991">
    <cfRule type="expression" dxfId="5982" priority="4805" stopIfTrue="1">
      <formula>$C991="A"</formula>
    </cfRule>
  </conditionalFormatting>
  <conditionalFormatting sqref="D992:N992">
    <cfRule type="expression" dxfId="5981" priority="4804">
      <formula>$C992="A"</formula>
    </cfRule>
  </conditionalFormatting>
  <conditionalFormatting sqref="I992:J992">
    <cfRule type="cellIs" dxfId="5980" priority="4803" stopIfTrue="1" operator="greaterThan">
      <formula>14</formula>
    </cfRule>
  </conditionalFormatting>
  <conditionalFormatting sqref="D992:N992">
    <cfRule type="expression" dxfId="5979" priority="4802" stopIfTrue="1">
      <formula>$C992="A"</formula>
    </cfRule>
  </conditionalFormatting>
  <conditionalFormatting sqref="D993:N993">
    <cfRule type="expression" dxfId="5978" priority="4801">
      <formula>$C993="A"</formula>
    </cfRule>
  </conditionalFormatting>
  <conditionalFormatting sqref="I993:J993">
    <cfRule type="cellIs" dxfId="5977" priority="4800" stopIfTrue="1" operator="greaterThan">
      <formula>14</formula>
    </cfRule>
  </conditionalFormatting>
  <conditionalFormatting sqref="D993:N993">
    <cfRule type="expression" dxfId="5976" priority="4799" stopIfTrue="1">
      <formula>$C993="A"</formula>
    </cfRule>
  </conditionalFormatting>
  <conditionalFormatting sqref="D994:N994">
    <cfRule type="expression" dxfId="5975" priority="4798">
      <formula>$C994="A"</formula>
    </cfRule>
  </conditionalFormatting>
  <conditionalFormatting sqref="I994:J994">
    <cfRule type="cellIs" dxfId="5974" priority="4797" stopIfTrue="1" operator="greaterThan">
      <formula>14</formula>
    </cfRule>
  </conditionalFormatting>
  <conditionalFormatting sqref="D994:N994">
    <cfRule type="expression" dxfId="5973" priority="4796" stopIfTrue="1">
      <formula>$C994="A"</formula>
    </cfRule>
  </conditionalFormatting>
  <conditionalFormatting sqref="D995:N995">
    <cfRule type="expression" dxfId="5972" priority="4795">
      <formula>$C995="A"</formula>
    </cfRule>
  </conditionalFormatting>
  <conditionalFormatting sqref="I995:J995">
    <cfRule type="cellIs" dxfId="5971" priority="4794" stopIfTrue="1" operator="greaterThan">
      <formula>14</formula>
    </cfRule>
  </conditionalFormatting>
  <conditionalFormatting sqref="D995:N995">
    <cfRule type="expression" dxfId="5970" priority="4793" stopIfTrue="1">
      <formula>$C995="A"</formula>
    </cfRule>
  </conditionalFormatting>
  <conditionalFormatting sqref="D996:N996">
    <cfRule type="expression" dxfId="5969" priority="4792">
      <formula>$C996="A"</formula>
    </cfRule>
  </conditionalFormatting>
  <conditionalFormatting sqref="I996:J996">
    <cfRule type="cellIs" dxfId="5968" priority="4791" stopIfTrue="1" operator="greaterThan">
      <formula>14</formula>
    </cfRule>
  </conditionalFormatting>
  <conditionalFormatting sqref="D996:N996">
    <cfRule type="expression" dxfId="5967" priority="4790" stopIfTrue="1">
      <formula>$C996="A"</formula>
    </cfRule>
  </conditionalFormatting>
  <conditionalFormatting sqref="D997:N997">
    <cfRule type="expression" dxfId="5966" priority="4789">
      <formula>$C997="A"</formula>
    </cfRule>
  </conditionalFormatting>
  <conditionalFormatting sqref="I997:J997">
    <cfRule type="cellIs" dxfId="5965" priority="4788" stopIfTrue="1" operator="greaterThan">
      <formula>14</formula>
    </cfRule>
  </conditionalFormatting>
  <conditionalFormatting sqref="D997:N997">
    <cfRule type="expression" dxfId="5964" priority="4787" stopIfTrue="1">
      <formula>$C997="A"</formula>
    </cfRule>
  </conditionalFormatting>
  <conditionalFormatting sqref="D998:N998">
    <cfRule type="expression" dxfId="5963" priority="4786">
      <formula>$C998="A"</formula>
    </cfRule>
  </conditionalFormatting>
  <conditionalFormatting sqref="I998:J998">
    <cfRule type="cellIs" dxfId="5962" priority="4785" stopIfTrue="1" operator="greaterThan">
      <formula>14</formula>
    </cfRule>
  </conditionalFormatting>
  <conditionalFormatting sqref="D998:N998">
    <cfRule type="expression" dxfId="5961" priority="4784" stopIfTrue="1">
      <formula>$C998="A"</formula>
    </cfRule>
  </conditionalFormatting>
  <conditionalFormatting sqref="D999:N999">
    <cfRule type="expression" dxfId="5960" priority="4783">
      <formula>$C999="A"</formula>
    </cfRule>
  </conditionalFormatting>
  <conditionalFormatting sqref="I999:J999">
    <cfRule type="cellIs" dxfId="5959" priority="4782" stopIfTrue="1" operator="greaterThan">
      <formula>14</formula>
    </cfRule>
  </conditionalFormatting>
  <conditionalFormatting sqref="D999:N999">
    <cfRule type="expression" dxfId="5958" priority="4781" stopIfTrue="1">
      <formula>$C999="A"</formula>
    </cfRule>
  </conditionalFormatting>
  <conditionalFormatting sqref="D1000:N1000">
    <cfRule type="expression" dxfId="5957" priority="4780">
      <formula>$C1000="A"</formula>
    </cfRule>
  </conditionalFormatting>
  <conditionalFormatting sqref="I1000:J1000">
    <cfRule type="cellIs" dxfId="5956" priority="4779" stopIfTrue="1" operator="greaterThan">
      <formula>14</formula>
    </cfRule>
  </conditionalFormatting>
  <conditionalFormatting sqref="D1000:N1000">
    <cfRule type="expression" dxfId="5955" priority="4778" stopIfTrue="1">
      <formula>$C1000="A"</formula>
    </cfRule>
  </conditionalFormatting>
  <conditionalFormatting sqref="D1001:N1001">
    <cfRule type="expression" dxfId="5954" priority="4777">
      <formula>$C1001="A"</formula>
    </cfRule>
  </conditionalFormatting>
  <conditionalFormatting sqref="I1001:J1001">
    <cfRule type="cellIs" dxfId="5953" priority="4776" stopIfTrue="1" operator="greaterThan">
      <formula>14</formula>
    </cfRule>
  </conditionalFormatting>
  <conditionalFormatting sqref="D1001:N1001">
    <cfRule type="expression" dxfId="5952" priority="4775" stopIfTrue="1">
      <formula>$C1001="A"</formula>
    </cfRule>
  </conditionalFormatting>
  <conditionalFormatting sqref="D1002:N1002">
    <cfRule type="expression" dxfId="5951" priority="4774">
      <formula>$C1002="A"</formula>
    </cfRule>
  </conditionalFormatting>
  <conditionalFormatting sqref="I1002:J1002">
    <cfRule type="cellIs" dxfId="5950" priority="4773" stopIfTrue="1" operator="greaterThan">
      <formula>14</formula>
    </cfRule>
  </conditionalFormatting>
  <conditionalFormatting sqref="D1002:N1002">
    <cfRule type="expression" dxfId="5949" priority="4772" stopIfTrue="1">
      <formula>$C1002="A"</formula>
    </cfRule>
  </conditionalFormatting>
  <conditionalFormatting sqref="D1003:N1003">
    <cfRule type="expression" dxfId="5948" priority="4771">
      <formula>$C1003="A"</formula>
    </cfRule>
  </conditionalFormatting>
  <conditionalFormatting sqref="I1003:J1003">
    <cfRule type="cellIs" dxfId="5947" priority="4770" stopIfTrue="1" operator="greaterThan">
      <formula>14</formula>
    </cfRule>
  </conditionalFormatting>
  <conditionalFormatting sqref="D1003:N1003">
    <cfRule type="expression" dxfId="5946" priority="4769" stopIfTrue="1">
      <formula>$C1003="A"</formula>
    </cfRule>
  </conditionalFormatting>
  <conditionalFormatting sqref="D1004:N1004">
    <cfRule type="expression" dxfId="5945" priority="4768">
      <formula>$C1004="A"</formula>
    </cfRule>
  </conditionalFormatting>
  <conditionalFormatting sqref="I1004:J1004">
    <cfRule type="cellIs" dxfId="5944" priority="4767" stopIfTrue="1" operator="greaterThan">
      <formula>14</formula>
    </cfRule>
  </conditionalFormatting>
  <conditionalFormatting sqref="D1004:N1004">
    <cfRule type="expression" dxfId="5943" priority="4766" stopIfTrue="1">
      <formula>$C1004="A"</formula>
    </cfRule>
  </conditionalFormatting>
  <conditionalFormatting sqref="D1005:N1005">
    <cfRule type="expression" dxfId="5942" priority="4765">
      <formula>$C1005="A"</formula>
    </cfRule>
  </conditionalFormatting>
  <conditionalFormatting sqref="I1005:J1005">
    <cfRule type="cellIs" dxfId="5941" priority="4764" stopIfTrue="1" operator="greaterThan">
      <formula>14</formula>
    </cfRule>
  </conditionalFormatting>
  <conditionalFormatting sqref="D1005:N1005">
    <cfRule type="expression" dxfId="5940" priority="4763" stopIfTrue="1">
      <formula>$C1005="A"</formula>
    </cfRule>
  </conditionalFormatting>
  <conditionalFormatting sqref="D1006:N1006">
    <cfRule type="expression" dxfId="5939" priority="4762">
      <formula>$C1006="A"</formula>
    </cfRule>
  </conditionalFormatting>
  <conditionalFormatting sqref="I1006:J1006">
    <cfRule type="cellIs" dxfId="5938" priority="4761" stopIfTrue="1" operator="greaterThan">
      <formula>14</formula>
    </cfRule>
  </conditionalFormatting>
  <conditionalFormatting sqref="D1006:N1006">
    <cfRule type="expression" dxfId="5937" priority="4760" stopIfTrue="1">
      <formula>$C1006="A"</formula>
    </cfRule>
  </conditionalFormatting>
  <conditionalFormatting sqref="D1007:N1007">
    <cfRule type="expression" dxfId="5936" priority="4759">
      <formula>$C1007="A"</formula>
    </cfRule>
  </conditionalFormatting>
  <conditionalFormatting sqref="I1007:J1007">
    <cfRule type="cellIs" dxfId="5935" priority="4758" stopIfTrue="1" operator="greaterThan">
      <formula>14</formula>
    </cfRule>
  </conditionalFormatting>
  <conditionalFormatting sqref="D1007:N1007">
    <cfRule type="expression" dxfId="5934" priority="4757" stopIfTrue="1">
      <formula>$C1007="A"</formula>
    </cfRule>
  </conditionalFormatting>
  <conditionalFormatting sqref="D1008:N1008">
    <cfRule type="expression" dxfId="5933" priority="4756">
      <formula>$C1008="A"</formula>
    </cfRule>
  </conditionalFormatting>
  <conditionalFormatting sqref="I1008:J1008">
    <cfRule type="cellIs" dxfId="5932" priority="4755" stopIfTrue="1" operator="greaterThan">
      <formula>14</formula>
    </cfRule>
  </conditionalFormatting>
  <conditionalFormatting sqref="D1008:N1008">
    <cfRule type="expression" dxfId="5931" priority="4754" stopIfTrue="1">
      <formula>$C1008="A"</formula>
    </cfRule>
  </conditionalFormatting>
  <conditionalFormatting sqref="D1009:N1009">
    <cfRule type="expression" dxfId="5930" priority="4753">
      <formula>$C1009="A"</formula>
    </cfRule>
  </conditionalFormatting>
  <conditionalFormatting sqref="I1009:J1009">
    <cfRule type="cellIs" dxfId="5929" priority="4752" stopIfTrue="1" operator="greaterThan">
      <formula>14</formula>
    </cfRule>
  </conditionalFormatting>
  <conditionalFormatting sqref="D1009:N1009">
    <cfRule type="expression" dxfId="5928" priority="4751" stopIfTrue="1">
      <formula>$C1009="A"</formula>
    </cfRule>
  </conditionalFormatting>
  <conditionalFormatting sqref="D1010:N1010">
    <cfRule type="expression" dxfId="5927" priority="4750">
      <formula>$C1010="A"</formula>
    </cfRule>
  </conditionalFormatting>
  <conditionalFormatting sqref="I1010:J1010">
    <cfRule type="cellIs" dxfId="5926" priority="4749" stopIfTrue="1" operator="greaterThan">
      <formula>14</formula>
    </cfRule>
  </conditionalFormatting>
  <conditionalFormatting sqref="D1010:N1010">
    <cfRule type="expression" dxfId="5925" priority="4748" stopIfTrue="1">
      <formula>$C1010="A"</formula>
    </cfRule>
  </conditionalFormatting>
  <conditionalFormatting sqref="D1011:N1011">
    <cfRule type="expression" dxfId="5924" priority="4747">
      <formula>$C1011="A"</formula>
    </cfRule>
  </conditionalFormatting>
  <conditionalFormatting sqref="I1011:J1011">
    <cfRule type="cellIs" dxfId="5923" priority="4746" stopIfTrue="1" operator="greaterThan">
      <formula>14</formula>
    </cfRule>
  </conditionalFormatting>
  <conditionalFormatting sqref="D1011:N1011">
    <cfRule type="expression" dxfId="5922" priority="4745" stopIfTrue="1">
      <formula>$C1011="A"</formula>
    </cfRule>
  </conditionalFormatting>
  <conditionalFormatting sqref="D1012:M1012">
    <cfRule type="expression" dxfId="5921" priority="4744">
      <formula>$C1012="A"</formula>
    </cfRule>
  </conditionalFormatting>
  <conditionalFormatting sqref="I1012:J1012">
    <cfRule type="cellIs" dxfId="5920" priority="4743" stopIfTrue="1" operator="greaterThan">
      <formula>14</formula>
    </cfRule>
  </conditionalFormatting>
  <conditionalFormatting sqref="D1012:M1012">
    <cfRule type="expression" dxfId="5919" priority="4742" stopIfTrue="1">
      <formula>$C1012="A"</formula>
    </cfRule>
  </conditionalFormatting>
  <conditionalFormatting sqref="D1013:N1013">
    <cfRule type="expression" dxfId="5918" priority="4741">
      <formula>$C1013="A"</formula>
    </cfRule>
  </conditionalFormatting>
  <conditionalFormatting sqref="I1013:J1013">
    <cfRule type="cellIs" dxfId="5917" priority="4740" stopIfTrue="1" operator="greaterThan">
      <formula>14</formula>
    </cfRule>
  </conditionalFormatting>
  <conditionalFormatting sqref="D1013:N1013">
    <cfRule type="expression" dxfId="5916" priority="4739" stopIfTrue="1">
      <formula>$C1013="A"</formula>
    </cfRule>
  </conditionalFormatting>
  <conditionalFormatting sqref="D1014:N1014">
    <cfRule type="expression" dxfId="5915" priority="4738">
      <formula>$C1014="A"</formula>
    </cfRule>
  </conditionalFormatting>
  <conditionalFormatting sqref="I1014:J1014">
    <cfRule type="cellIs" dxfId="5914" priority="4737" stopIfTrue="1" operator="greaterThan">
      <formula>14</formula>
    </cfRule>
  </conditionalFormatting>
  <conditionalFormatting sqref="D1014:N1014">
    <cfRule type="expression" dxfId="5913" priority="4736" stopIfTrue="1">
      <formula>$C1014="A"</formula>
    </cfRule>
  </conditionalFormatting>
  <conditionalFormatting sqref="D1015:N1015">
    <cfRule type="expression" dxfId="5912" priority="4735">
      <formula>$C1015="A"</formula>
    </cfRule>
  </conditionalFormatting>
  <conditionalFormatting sqref="I1015:J1015">
    <cfRule type="cellIs" dxfId="5911" priority="4734" stopIfTrue="1" operator="greaterThan">
      <formula>14</formula>
    </cfRule>
  </conditionalFormatting>
  <conditionalFormatting sqref="D1015:N1015">
    <cfRule type="expression" dxfId="5910" priority="4733" stopIfTrue="1">
      <formula>$C1015="A"</formula>
    </cfRule>
  </conditionalFormatting>
  <conditionalFormatting sqref="D1016:N1016">
    <cfRule type="expression" dxfId="5909" priority="4732">
      <formula>$C1016="A"</formula>
    </cfRule>
  </conditionalFormatting>
  <conditionalFormatting sqref="I1016:J1016">
    <cfRule type="cellIs" dxfId="5908" priority="4731" stopIfTrue="1" operator="greaterThan">
      <formula>14</formula>
    </cfRule>
  </conditionalFormatting>
  <conditionalFormatting sqref="D1016:N1016">
    <cfRule type="expression" dxfId="5907" priority="4730" stopIfTrue="1">
      <formula>$C1016="A"</formula>
    </cfRule>
  </conditionalFormatting>
  <conditionalFormatting sqref="D1017:N1017">
    <cfRule type="expression" dxfId="5906" priority="4729">
      <formula>$C1017="A"</formula>
    </cfRule>
  </conditionalFormatting>
  <conditionalFormatting sqref="I1017:J1017">
    <cfRule type="cellIs" dxfId="5905" priority="4728" stopIfTrue="1" operator="greaterThan">
      <formula>14</formula>
    </cfRule>
  </conditionalFormatting>
  <conditionalFormatting sqref="D1017:N1017">
    <cfRule type="expression" dxfId="5904" priority="4727" stopIfTrue="1">
      <formula>$C1017="A"</formula>
    </cfRule>
  </conditionalFormatting>
  <conditionalFormatting sqref="D1018:N1018">
    <cfRule type="expression" dxfId="5903" priority="4726">
      <formula>$C1018="A"</formula>
    </cfRule>
  </conditionalFormatting>
  <conditionalFormatting sqref="I1018:J1018">
    <cfRule type="cellIs" dxfId="5902" priority="4725" stopIfTrue="1" operator="greaterThan">
      <formula>14</formula>
    </cfRule>
  </conditionalFormatting>
  <conditionalFormatting sqref="D1018:N1018">
    <cfRule type="expression" dxfId="5901" priority="4724" stopIfTrue="1">
      <formula>$C1018="A"</formula>
    </cfRule>
  </conditionalFormatting>
  <conditionalFormatting sqref="D1019:N1019">
    <cfRule type="expression" dxfId="5900" priority="4723">
      <formula>$C1019="A"</formula>
    </cfRule>
  </conditionalFormatting>
  <conditionalFormatting sqref="I1019:J1019">
    <cfRule type="cellIs" dxfId="5899" priority="4722" stopIfTrue="1" operator="greaterThan">
      <formula>14</formula>
    </cfRule>
  </conditionalFormatting>
  <conditionalFormatting sqref="D1019:N1019">
    <cfRule type="expression" dxfId="5898" priority="4721" stopIfTrue="1">
      <formula>$C1019="A"</formula>
    </cfRule>
  </conditionalFormatting>
  <conditionalFormatting sqref="D1020:N1020">
    <cfRule type="expression" dxfId="5897" priority="4720">
      <formula>$C1020="A"</formula>
    </cfRule>
  </conditionalFormatting>
  <conditionalFormatting sqref="I1020:J1020">
    <cfRule type="cellIs" dxfId="5896" priority="4719" stopIfTrue="1" operator="greaterThan">
      <formula>14</formula>
    </cfRule>
  </conditionalFormatting>
  <conditionalFormatting sqref="D1020:N1020">
    <cfRule type="expression" dxfId="5895" priority="4718" stopIfTrue="1">
      <formula>$C1020="A"</formula>
    </cfRule>
  </conditionalFormatting>
  <conditionalFormatting sqref="D1021:N1021">
    <cfRule type="expression" dxfId="5894" priority="4717">
      <formula>$C1021="A"</formula>
    </cfRule>
  </conditionalFormatting>
  <conditionalFormatting sqref="I1021:J1021">
    <cfRule type="cellIs" dxfId="5893" priority="4716" stopIfTrue="1" operator="greaterThan">
      <formula>14</formula>
    </cfRule>
  </conditionalFormatting>
  <conditionalFormatting sqref="D1021:N1021">
    <cfRule type="expression" dxfId="5892" priority="4715" stopIfTrue="1">
      <formula>$C1021="A"</formula>
    </cfRule>
  </conditionalFormatting>
  <conditionalFormatting sqref="D1023:N1023">
    <cfRule type="expression" dxfId="5891" priority="4711">
      <formula>$C1023="A"</formula>
    </cfRule>
  </conditionalFormatting>
  <conditionalFormatting sqref="I1023:J1023">
    <cfRule type="cellIs" dxfId="5890" priority="4710" stopIfTrue="1" operator="greaterThan">
      <formula>14</formula>
    </cfRule>
  </conditionalFormatting>
  <conditionalFormatting sqref="D1023:N1023">
    <cfRule type="expression" dxfId="5889" priority="4709" stopIfTrue="1">
      <formula>$C1023="A"</formula>
    </cfRule>
  </conditionalFormatting>
  <conditionalFormatting sqref="D1024:N1024">
    <cfRule type="expression" dxfId="5888" priority="4708">
      <formula>$C1024="A"</formula>
    </cfRule>
  </conditionalFormatting>
  <conditionalFormatting sqref="I1024:J1024">
    <cfRule type="cellIs" dxfId="5887" priority="4707" stopIfTrue="1" operator="greaterThan">
      <formula>14</formula>
    </cfRule>
  </conditionalFormatting>
  <conditionalFormatting sqref="D1024:N1024">
    <cfRule type="expression" dxfId="5886" priority="4706" stopIfTrue="1">
      <formula>$C1024="A"</formula>
    </cfRule>
  </conditionalFormatting>
  <conditionalFormatting sqref="D1025:N1025">
    <cfRule type="expression" dxfId="5885" priority="4705">
      <formula>$C1025="A"</formula>
    </cfRule>
  </conditionalFormatting>
  <conditionalFormatting sqref="I1025:J1025">
    <cfRule type="cellIs" dxfId="5884" priority="4704" stopIfTrue="1" operator="greaterThan">
      <formula>14</formula>
    </cfRule>
  </conditionalFormatting>
  <conditionalFormatting sqref="D1025:N1025">
    <cfRule type="expression" dxfId="5883" priority="4703" stopIfTrue="1">
      <formula>$C1025="A"</formula>
    </cfRule>
  </conditionalFormatting>
  <conditionalFormatting sqref="E1026:N1026">
    <cfRule type="expression" dxfId="5882" priority="4699">
      <formula>$C1026="A"</formula>
    </cfRule>
  </conditionalFormatting>
  <conditionalFormatting sqref="I1026:J1026">
    <cfRule type="cellIs" dxfId="5881" priority="4698" stopIfTrue="1" operator="greaterThan">
      <formula>14</formula>
    </cfRule>
  </conditionalFormatting>
  <conditionalFormatting sqref="E1026:N1026">
    <cfRule type="expression" dxfId="5880" priority="4697" stopIfTrue="1">
      <formula>$C1026="A"</formula>
    </cfRule>
  </conditionalFormatting>
  <conditionalFormatting sqref="E1028:N1028">
    <cfRule type="expression" dxfId="5879" priority="4691">
      <formula>$C1028="A"</formula>
    </cfRule>
  </conditionalFormatting>
  <conditionalFormatting sqref="E1028:N1028">
    <cfRule type="expression" dxfId="5878" priority="4690" stopIfTrue="1">
      <formula>$C1028="A"</formula>
    </cfRule>
  </conditionalFormatting>
  <conditionalFormatting sqref="E1027:N1027">
    <cfRule type="expression" dxfId="5877" priority="4689">
      <formula>$C1027="A"</formula>
    </cfRule>
  </conditionalFormatting>
  <conditionalFormatting sqref="I1027:J1027">
    <cfRule type="cellIs" dxfId="5876" priority="4688" stopIfTrue="1" operator="greaterThan">
      <formula>14</formula>
    </cfRule>
  </conditionalFormatting>
  <conditionalFormatting sqref="E1027:N1027">
    <cfRule type="expression" dxfId="5875" priority="4687" stopIfTrue="1">
      <formula>$C1027="A"</formula>
    </cfRule>
  </conditionalFormatting>
  <conditionalFormatting sqref="I1028:J1028">
    <cfRule type="cellIs" dxfId="5874" priority="4686" stopIfTrue="1" operator="greaterThan">
      <formula>14</formula>
    </cfRule>
  </conditionalFormatting>
  <conditionalFormatting sqref="E1030:N1030">
    <cfRule type="expression" dxfId="5873" priority="4683">
      <formula>$C1030="A"</formula>
    </cfRule>
  </conditionalFormatting>
  <conditionalFormatting sqref="E1030:N1030">
    <cfRule type="expression" dxfId="5872" priority="4682" stopIfTrue="1">
      <formula>$C1030="A"</formula>
    </cfRule>
  </conditionalFormatting>
  <conditionalFormatting sqref="E1029:N1029">
    <cfRule type="expression" dxfId="5871" priority="4681">
      <formula>$C1029="A"</formula>
    </cfRule>
  </conditionalFormatting>
  <conditionalFormatting sqref="I1029:J1029">
    <cfRule type="cellIs" dxfId="5870" priority="4680" stopIfTrue="1" operator="greaterThan">
      <formula>14</formula>
    </cfRule>
  </conditionalFormatting>
  <conditionalFormatting sqref="E1029:N1029">
    <cfRule type="expression" dxfId="5869" priority="4679" stopIfTrue="1">
      <formula>$C1029="A"</formula>
    </cfRule>
  </conditionalFormatting>
  <conditionalFormatting sqref="I1030:J1030">
    <cfRule type="cellIs" dxfId="5868" priority="4678" stopIfTrue="1" operator="greaterThan">
      <formula>14</formula>
    </cfRule>
  </conditionalFormatting>
  <conditionalFormatting sqref="E1033:N1033">
    <cfRule type="expression" dxfId="5867" priority="4672">
      <formula>$C1033="A"</formula>
    </cfRule>
  </conditionalFormatting>
  <conditionalFormatting sqref="E1033:N1033">
    <cfRule type="expression" dxfId="5866" priority="4671" stopIfTrue="1">
      <formula>$C1033="A"</formula>
    </cfRule>
  </conditionalFormatting>
  <conditionalFormatting sqref="I1033:J1033">
    <cfRule type="cellIs" dxfId="5865" priority="4667" stopIfTrue="1" operator="greaterThan">
      <formula>14</formula>
    </cfRule>
  </conditionalFormatting>
  <conditionalFormatting sqref="E1034:N1034">
    <cfRule type="expression" dxfId="5864" priority="4666">
      <formula>$C1034="A"</formula>
    </cfRule>
  </conditionalFormatting>
  <conditionalFormatting sqref="E1034:N1034">
    <cfRule type="expression" dxfId="5863" priority="4665" stopIfTrue="1">
      <formula>$C1034="A"</formula>
    </cfRule>
  </conditionalFormatting>
  <conditionalFormatting sqref="I1034:J1034">
    <cfRule type="cellIs" dxfId="5862" priority="4664" stopIfTrue="1" operator="greaterThan">
      <formula>14</formula>
    </cfRule>
  </conditionalFormatting>
  <conditionalFormatting sqref="D1028:D1030 D1039:D1040 D1037 D1033:D1034">
    <cfRule type="expression" dxfId="5861" priority="4655">
      <formula>$C1028="A"</formula>
    </cfRule>
  </conditionalFormatting>
  <conditionalFormatting sqref="D1028:D1030 D1039:D1040 D1037 D1033:D1034">
    <cfRule type="expression" dxfId="5860" priority="4654" stopIfTrue="1">
      <formula>$C1028="A"</formula>
    </cfRule>
  </conditionalFormatting>
  <conditionalFormatting sqref="E1037:N1037">
    <cfRule type="expression" dxfId="5859" priority="4651">
      <formula>$C1037="A"</formula>
    </cfRule>
  </conditionalFormatting>
  <conditionalFormatting sqref="I1037:J1037">
    <cfRule type="cellIs" dxfId="5858" priority="4650" stopIfTrue="1" operator="greaterThan">
      <formula>14</formula>
    </cfRule>
  </conditionalFormatting>
  <conditionalFormatting sqref="E1037:N1037">
    <cfRule type="expression" dxfId="5857" priority="4649" stopIfTrue="1">
      <formula>$C1037="A"</formula>
    </cfRule>
  </conditionalFormatting>
  <conditionalFormatting sqref="E1039:N1039">
    <cfRule type="expression" dxfId="5856" priority="4647">
      <formula>$C1039="A"</formula>
    </cfRule>
  </conditionalFormatting>
  <conditionalFormatting sqref="E1039:N1039">
    <cfRule type="expression" dxfId="5855" priority="4645" stopIfTrue="1">
      <formula>$C1039="A"</formula>
    </cfRule>
  </conditionalFormatting>
  <conditionalFormatting sqref="I1039:J1039">
    <cfRule type="cellIs" dxfId="5854" priority="4646" stopIfTrue="1" operator="greaterThan">
      <formula>14</formula>
    </cfRule>
  </conditionalFormatting>
  <conditionalFormatting sqref="E1040:N1040">
    <cfRule type="expression" dxfId="5853" priority="4644">
      <formula>$C1040="A"</formula>
    </cfRule>
  </conditionalFormatting>
  <conditionalFormatting sqref="E1040:N1040">
    <cfRule type="expression" dxfId="5852" priority="4643" stopIfTrue="1">
      <formula>$C1040="A"</formula>
    </cfRule>
  </conditionalFormatting>
  <conditionalFormatting sqref="I1040:J1040">
    <cfRule type="cellIs" dxfId="5851" priority="4642" stopIfTrue="1" operator="greaterThan">
      <formula>14</formula>
    </cfRule>
  </conditionalFormatting>
  <conditionalFormatting sqref="E1042:N1042">
    <cfRule type="expression" dxfId="5850" priority="4626">
      <formula>$C1042="A"</formula>
    </cfRule>
  </conditionalFormatting>
  <conditionalFormatting sqref="E1042:N1042">
    <cfRule type="expression" dxfId="5849" priority="4625" stopIfTrue="1">
      <formula>$C1042="A"</formula>
    </cfRule>
  </conditionalFormatting>
  <conditionalFormatting sqref="I1042:J1042">
    <cfRule type="cellIs" dxfId="5848" priority="4624" stopIfTrue="1" operator="greaterThan">
      <formula>14</formula>
    </cfRule>
  </conditionalFormatting>
  <conditionalFormatting sqref="E1043:N1043">
    <cfRule type="expression" dxfId="5847" priority="4623">
      <formula>$C1043="A"</formula>
    </cfRule>
  </conditionalFormatting>
  <conditionalFormatting sqref="E1043:N1043">
    <cfRule type="expression" dxfId="5846" priority="4622" stopIfTrue="1">
      <formula>$C1043="A"</formula>
    </cfRule>
  </conditionalFormatting>
  <conditionalFormatting sqref="I1043:J1043">
    <cfRule type="cellIs" dxfId="5845" priority="4621" stopIfTrue="1" operator="greaterThan">
      <formula>14</formula>
    </cfRule>
  </conditionalFormatting>
  <conditionalFormatting sqref="E1044:N1044">
    <cfRule type="expression" dxfId="5844" priority="4620">
      <formula>$C1044="A"</formula>
    </cfRule>
  </conditionalFormatting>
  <conditionalFormatting sqref="E1044:N1044">
    <cfRule type="expression" dxfId="5843" priority="4619" stopIfTrue="1">
      <formula>$C1044="A"</formula>
    </cfRule>
  </conditionalFormatting>
  <conditionalFormatting sqref="I1044:J1044">
    <cfRule type="cellIs" dxfId="5842" priority="4618" stopIfTrue="1" operator="greaterThan">
      <formula>14</formula>
    </cfRule>
  </conditionalFormatting>
  <conditionalFormatting sqref="E1045:M1045">
    <cfRule type="expression" dxfId="5841" priority="4617">
      <formula>$C1045="A"</formula>
    </cfRule>
  </conditionalFormatting>
  <conditionalFormatting sqref="E1045:M1045">
    <cfRule type="expression" dxfId="5840" priority="4616" stopIfTrue="1">
      <formula>$C1045="A"</formula>
    </cfRule>
  </conditionalFormatting>
  <conditionalFormatting sqref="I1045:J1045">
    <cfRule type="cellIs" dxfId="5839" priority="4615" stopIfTrue="1" operator="greaterThan">
      <formula>14</formula>
    </cfRule>
  </conditionalFormatting>
  <conditionalFormatting sqref="E1046:N1046">
    <cfRule type="expression" dxfId="5838" priority="4614">
      <formula>$C1046="A"</formula>
    </cfRule>
  </conditionalFormatting>
  <conditionalFormatting sqref="E1046:N1046">
    <cfRule type="expression" dxfId="5837" priority="4613" stopIfTrue="1">
      <formula>$C1046="A"</formula>
    </cfRule>
  </conditionalFormatting>
  <conditionalFormatting sqref="I1046:J1046">
    <cfRule type="cellIs" dxfId="5836" priority="4612" stopIfTrue="1" operator="greaterThan">
      <formula>14</formula>
    </cfRule>
  </conditionalFormatting>
  <conditionalFormatting sqref="E1047:N1047">
    <cfRule type="expression" dxfId="5835" priority="4611">
      <formula>$C1047="A"</formula>
    </cfRule>
  </conditionalFormatting>
  <conditionalFormatting sqref="E1047:N1047">
    <cfRule type="expression" dxfId="5834" priority="4610" stopIfTrue="1">
      <formula>$C1047="A"</formula>
    </cfRule>
  </conditionalFormatting>
  <conditionalFormatting sqref="I1047:J1047">
    <cfRule type="cellIs" dxfId="5833" priority="4609" stopIfTrue="1" operator="greaterThan">
      <formula>14</formula>
    </cfRule>
  </conditionalFormatting>
  <conditionalFormatting sqref="E1048:N1048">
    <cfRule type="expression" dxfId="5832" priority="4608">
      <formula>$C1048="A"</formula>
    </cfRule>
  </conditionalFormatting>
  <conditionalFormatting sqref="E1048:N1048">
    <cfRule type="expression" dxfId="5831" priority="4607" stopIfTrue="1">
      <formula>$C1048="A"</formula>
    </cfRule>
  </conditionalFormatting>
  <conditionalFormatting sqref="I1048:J1048">
    <cfRule type="cellIs" dxfId="5830" priority="4606" stopIfTrue="1" operator="greaterThan">
      <formula>14</formula>
    </cfRule>
  </conditionalFormatting>
  <conditionalFormatting sqref="C1041">
    <cfRule type="cellIs" dxfId="5829" priority="4600" operator="equal">
      <formula>"W - Arch"</formula>
    </cfRule>
    <cfRule type="cellIs" dxfId="5828" priority="4603" operator="equal">
      <formula>"IP"</formula>
    </cfRule>
    <cfRule type="cellIs" dxfId="5827" priority="4604" stopIfTrue="1" operator="equal">
      <formula>"U"</formula>
    </cfRule>
    <cfRule type="cellIs" dxfId="5826" priority="4605" stopIfTrue="1" operator="equal">
      <formula>"A"</formula>
    </cfRule>
  </conditionalFormatting>
  <conditionalFormatting sqref="G1041">
    <cfRule type="cellIs" dxfId="5825" priority="4602" operator="lessThan">
      <formula>TODAY()</formula>
    </cfRule>
  </conditionalFormatting>
  <conditionalFormatting sqref="D1041">
    <cfRule type="expression" dxfId="5824" priority="4597">
      <formula>$C1041="A"</formula>
    </cfRule>
  </conditionalFormatting>
  <conditionalFormatting sqref="D1041">
    <cfRule type="expression" dxfId="5823" priority="4596" stopIfTrue="1">
      <formula>$C1041="A"</formula>
    </cfRule>
  </conditionalFormatting>
  <conditionalFormatting sqref="E1041:N1041">
    <cfRule type="expression" dxfId="5822" priority="4595">
      <formula>$C1041="A"</formula>
    </cfRule>
  </conditionalFormatting>
  <conditionalFormatting sqref="E1041:N1041">
    <cfRule type="expression" dxfId="5821" priority="4594" stopIfTrue="1">
      <formula>$C1041="A"</formula>
    </cfRule>
  </conditionalFormatting>
  <conditionalFormatting sqref="I1041:J1041">
    <cfRule type="cellIs" dxfId="5820" priority="4593" stopIfTrue="1" operator="greaterThan">
      <formula>14</formula>
    </cfRule>
  </conditionalFormatting>
  <conditionalFormatting sqref="C1038">
    <cfRule type="cellIs" dxfId="5819" priority="4587" operator="equal">
      <formula>"W - Arch"</formula>
    </cfRule>
    <cfRule type="cellIs" dxfId="5818" priority="4590" operator="equal">
      <formula>"IP"</formula>
    </cfRule>
    <cfRule type="cellIs" dxfId="5817" priority="4591" stopIfTrue="1" operator="equal">
      <formula>"U"</formula>
    </cfRule>
    <cfRule type="cellIs" dxfId="5816" priority="4592" stopIfTrue="1" operator="equal">
      <formula>"A"</formula>
    </cfRule>
  </conditionalFormatting>
  <conditionalFormatting sqref="G1038">
    <cfRule type="cellIs" dxfId="5815" priority="4589" operator="lessThan">
      <formula>TODAY()</formula>
    </cfRule>
  </conditionalFormatting>
  <conditionalFormatting sqref="D1038">
    <cfRule type="expression" dxfId="5814" priority="4584">
      <formula>$C1038="A"</formula>
    </cfRule>
  </conditionalFormatting>
  <conditionalFormatting sqref="D1038">
    <cfRule type="expression" dxfId="5813" priority="4583" stopIfTrue="1">
      <formula>$C1038="A"</formula>
    </cfRule>
  </conditionalFormatting>
  <conditionalFormatting sqref="E1038:N1038">
    <cfRule type="expression" dxfId="5812" priority="4582">
      <formula>$C1038="A"</formula>
    </cfRule>
  </conditionalFormatting>
  <conditionalFormatting sqref="E1038:N1038">
    <cfRule type="expression" dxfId="5811" priority="4581" stopIfTrue="1">
      <formula>$C1038="A"</formula>
    </cfRule>
  </conditionalFormatting>
  <conditionalFormatting sqref="I1038:J1038">
    <cfRule type="cellIs" dxfId="5810" priority="4580" stopIfTrue="1" operator="greaterThan">
      <formula>14</formula>
    </cfRule>
  </conditionalFormatting>
  <conditionalFormatting sqref="C1035:C1036">
    <cfRule type="cellIs" dxfId="5809" priority="4574" operator="equal">
      <formula>"W - Arch"</formula>
    </cfRule>
    <cfRule type="cellIs" dxfId="5808" priority="4577" operator="equal">
      <formula>"IP"</formula>
    </cfRule>
    <cfRule type="cellIs" dxfId="5807" priority="4578" stopIfTrue="1" operator="equal">
      <formula>"U"</formula>
    </cfRule>
    <cfRule type="cellIs" dxfId="5806" priority="4579" stopIfTrue="1" operator="equal">
      <formula>"A"</formula>
    </cfRule>
  </conditionalFormatting>
  <conditionalFormatting sqref="G1035:G1036">
    <cfRule type="cellIs" dxfId="5805" priority="4576" operator="lessThan">
      <formula>TODAY()</formula>
    </cfRule>
  </conditionalFormatting>
  <conditionalFormatting sqref="E1036:N1036">
    <cfRule type="expression" dxfId="5804" priority="4571">
      <formula>$C1036="A"</formula>
    </cfRule>
  </conditionalFormatting>
  <conditionalFormatting sqref="E1036:N1036">
    <cfRule type="expression" dxfId="5803" priority="4570" stopIfTrue="1">
      <formula>$C1036="A"</formula>
    </cfRule>
  </conditionalFormatting>
  <conditionalFormatting sqref="E1035:N1035">
    <cfRule type="expression" dxfId="5802" priority="4569">
      <formula>$C1035="A"</formula>
    </cfRule>
  </conditionalFormatting>
  <conditionalFormatting sqref="I1035:J1035">
    <cfRule type="cellIs" dxfId="5801" priority="4568" stopIfTrue="1" operator="greaterThan">
      <formula>14</formula>
    </cfRule>
  </conditionalFormatting>
  <conditionalFormatting sqref="E1035:N1035">
    <cfRule type="expression" dxfId="5800" priority="4567" stopIfTrue="1">
      <formula>$C1035="A"</formula>
    </cfRule>
  </conditionalFormatting>
  <conditionalFormatting sqref="I1036:J1036">
    <cfRule type="cellIs" dxfId="5799" priority="4566" stopIfTrue="1" operator="greaterThan">
      <formula>14</formula>
    </cfRule>
  </conditionalFormatting>
  <conditionalFormatting sqref="D1035:D1036">
    <cfRule type="expression" dxfId="5798" priority="4565">
      <formula>$C1035="A"</formula>
    </cfRule>
  </conditionalFormatting>
  <conditionalFormatting sqref="D1035:D1036">
    <cfRule type="expression" dxfId="5797" priority="4564" stopIfTrue="1">
      <formula>$C1035="A"</formula>
    </cfRule>
  </conditionalFormatting>
  <conditionalFormatting sqref="C1031:C1032">
    <cfRule type="cellIs" dxfId="5796" priority="4558" operator="equal">
      <formula>"W - Arch"</formula>
    </cfRule>
    <cfRule type="cellIs" dxfId="5795" priority="4561" operator="equal">
      <formula>"IP"</formula>
    </cfRule>
    <cfRule type="cellIs" dxfId="5794" priority="4562" stopIfTrue="1" operator="equal">
      <formula>"U"</formula>
    </cfRule>
    <cfRule type="cellIs" dxfId="5793" priority="4563" stopIfTrue="1" operator="equal">
      <formula>"A"</formula>
    </cfRule>
  </conditionalFormatting>
  <conditionalFormatting sqref="G1031:G1032">
    <cfRule type="cellIs" dxfId="5792" priority="4560" operator="lessThan">
      <formula>TODAY()</formula>
    </cfRule>
  </conditionalFormatting>
  <conditionalFormatting sqref="E1031:N1031">
    <cfRule type="expression" dxfId="5791" priority="4555">
      <formula>$C1031="A"</formula>
    </cfRule>
  </conditionalFormatting>
  <conditionalFormatting sqref="E1031:N1031">
    <cfRule type="expression" dxfId="5790" priority="4554" stopIfTrue="1">
      <formula>$C1031="A"</formula>
    </cfRule>
  </conditionalFormatting>
  <conditionalFormatting sqref="I1031:J1031">
    <cfRule type="cellIs" dxfId="5789" priority="4553" stopIfTrue="1" operator="greaterThan">
      <formula>14</formula>
    </cfRule>
  </conditionalFormatting>
  <conditionalFormatting sqref="E1032:N1032">
    <cfRule type="expression" dxfId="5788" priority="4552">
      <formula>$C1032="A"</formula>
    </cfRule>
  </conditionalFormatting>
  <conditionalFormatting sqref="I1032:J1032">
    <cfRule type="cellIs" dxfId="5787" priority="4551" stopIfTrue="1" operator="greaterThan">
      <formula>14</formula>
    </cfRule>
  </conditionalFormatting>
  <conditionalFormatting sqref="E1032:N1032">
    <cfRule type="expression" dxfId="5786" priority="4550" stopIfTrue="1">
      <formula>$C1032="A"</formula>
    </cfRule>
  </conditionalFormatting>
  <conditionalFormatting sqref="D1031:D1032">
    <cfRule type="expression" dxfId="5785" priority="4549">
      <formula>$C1031="A"</formula>
    </cfRule>
  </conditionalFormatting>
  <conditionalFormatting sqref="D1031:D1032">
    <cfRule type="expression" dxfId="5784" priority="4548" stopIfTrue="1">
      <formula>$C1031="A"</formula>
    </cfRule>
  </conditionalFormatting>
  <conditionalFormatting sqref="N1012">
    <cfRule type="expression" dxfId="5783" priority="4547">
      <formula>$C1012="A"</formula>
    </cfRule>
  </conditionalFormatting>
  <conditionalFormatting sqref="N1012">
    <cfRule type="expression" dxfId="5782" priority="4546" stopIfTrue="1">
      <formula>$C1012="A"</formula>
    </cfRule>
  </conditionalFormatting>
  <conditionalFormatting sqref="C1022">
    <cfRule type="cellIs" dxfId="5781" priority="4540" operator="equal">
      <formula>"W - Arch"</formula>
    </cfRule>
    <cfRule type="cellIs" dxfId="5780" priority="4543" operator="equal">
      <formula>"IP"</formula>
    </cfRule>
    <cfRule type="cellIs" dxfId="5779" priority="4544" stopIfTrue="1" operator="equal">
      <formula>"U"</formula>
    </cfRule>
    <cfRule type="cellIs" dxfId="5778" priority="4545" stopIfTrue="1" operator="equal">
      <formula>"A"</formula>
    </cfRule>
  </conditionalFormatting>
  <conditionalFormatting sqref="G1022">
    <cfRule type="cellIs" dxfId="5777" priority="4542" operator="lessThan">
      <formula>TODAY()</formula>
    </cfRule>
  </conditionalFormatting>
  <conditionalFormatting sqref="D1022:N1022">
    <cfRule type="expression" dxfId="5776" priority="4537">
      <formula>$C1022="A"</formula>
    </cfRule>
  </conditionalFormatting>
  <conditionalFormatting sqref="I1022:J1022">
    <cfRule type="cellIs" dxfId="5775" priority="4536" stopIfTrue="1" operator="greaterThan">
      <formula>14</formula>
    </cfRule>
  </conditionalFormatting>
  <conditionalFormatting sqref="D1022:N1022">
    <cfRule type="expression" dxfId="5774" priority="4535" stopIfTrue="1">
      <formula>$C1022="A"</formula>
    </cfRule>
  </conditionalFormatting>
  <conditionalFormatting sqref="N1045">
    <cfRule type="expression" dxfId="5773" priority="4534">
      <formula>$C1045="A"</formula>
    </cfRule>
  </conditionalFormatting>
  <conditionalFormatting sqref="N1045">
    <cfRule type="expression" dxfId="5772" priority="4533" stopIfTrue="1">
      <formula>$C1045="A"</formula>
    </cfRule>
  </conditionalFormatting>
  <conditionalFormatting sqref="E1049:N1049">
    <cfRule type="expression" dxfId="5771" priority="4532">
      <formula>$C1049="A"</formula>
    </cfRule>
  </conditionalFormatting>
  <conditionalFormatting sqref="E1049:N1049">
    <cfRule type="expression" dxfId="5770" priority="4531" stopIfTrue="1">
      <formula>$C1049="A"</formula>
    </cfRule>
  </conditionalFormatting>
  <conditionalFormatting sqref="I1049:J1049">
    <cfRule type="cellIs" dxfId="5769" priority="4530" stopIfTrue="1" operator="greaterThan">
      <formula>14</formula>
    </cfRule>
  </conditionalFormatting>
  <conditionalFormatting sqref="E1050:N1050">
    <cfRule type="expression" dxfId="5768" priority="4529">
      <formula>$C1050="A"</formula>
    </cfRule>
  </conditionalFormatting>
  <conditionalFormatting sqref="E1050:N1050">
    <cfRule type="expression" dxfId="5767" priority="4528" stopIfTrue="1">
      <formula>$C1050="A"</formula>
    </cfRule>
  </conditionalFormatting>
  <conditionalFormatting sqref="I1050:J1050">
    <cfRule type="cellIs" dxfId="5766" priority="4527" stopIfTrue="1" operator="greaterThan">
      <formula>14</formula>
    </cfRule>
  </conditionalFormatting>
  <conditionalFormatting sqref="E1051:N1051">
    <cfRule type="expression" dxfId="5765" priority="4526">
      <formula>$C1051="A"</formula>
    </cfRule>
  </conditionalFormatting>
  <conditionalFormatting sqref="E1051:N1051">
    <cfRule type="expression" dxfId="5764" priority="4525" stopIfTrue="1">
      <formula>$C1051="A"</formula>
    </cfRule>
  </conditionalFormatting>
  <conditionalFormatting sqref="I1051:J1051">
    <cfRule type="cellIs" dxfId="5763" priority="4524" stopIfTrue="1" operator="greaterThan">
      <formula>14</formula>
    </cfRule>
  </conditionalFormatting>
  <conditionalFormatting sqref="E1052:N1052">
    <cfRule type="expression" dxfId="5762" priority="4523">
      <formula>$C1052="A"</formula>
    </cfRule>
  </conditionalFormatting>
  <conditionalFormatting sqref="E1052:N1052">
    <cfRule type="expression" dxfId="5761" priority="4522" stopIfTrue="1">
      <formula>$C1052="A"</formula>
    </cfRule>
  </conditionalFormatting>
  <conditionalFormatting sqref="I1052:J1052">
    <cfRule type="cellIs" dxfId="5760" priority="4521" stopIfTrue="1" operator="greaterThan">
      <formula>14</formula>
    </cfRule>
  </conditionalFormatting>
  <conditionalFormatting sqref="E1053:N1053">
    <cfRule type="expression" dxfId="5759" priority="4520">
      <formula>$C1053="A"</formula>
    </cfRule>
  </conditionalFormatting>
  <conditionalFormatting sqref="E1053:N1053">
    <cfRule type="expression" dxfId="5758" priority="4519" stopIfTrue="1">
      <formula>$C1053="A"</formula>
    </cfRule>
  </conditionalFormatting>
  <conditionalFormatting sqref="I1053:J1053">
    <cfRule type="cellIs" dxfId="5757" priority="4518" stopIfTrue="1" operator="greaterThan">
      <formula>14</formula>
    </cfRule>
  </conditionalFormatting>
  <conditionalFormatting sqref="E1054:N1054">
    <cfRule type="expression" dxfId="5756" priority="4517">
      <formula>$C1054="A"</formula>
    </cfRule>
  </conditionalFormatting>
  <conditionalFormatting sqref="E1054:N1054">
    <cfRule type="expression" dxfId="5755" priority="4516" stopIfTrue="1">
      <formula>$C1054="A"</formula>
    </cfRule>
  </conditionalFormatting>
  <conditionalFormatting sqref="I1054:J1054">
    <cfRule type="cellIs" dxfId="5754" priority="4515" stopIfTrue="1" operator="greaterThan">
      <formula>14</formula>
    </cfRule>
  </conditionalFormatting>
  <conditionalFormatting sqref="E1055:N1055">
    <cfRule type="expression" dxfId="5753" priority="4514">
      <formula>$C1055="A"</formula>
    </cfRule>
  </conditionalFormatting>
  <conditionalFormatting sqref="E1055:N1055">
    <cfRule type="expression" dxfId="5752" priority="4513" stopIfTrue="1">
      <formula>$C1055="A"</formula>
    </cfRule>
  </conditionalFormatting>
  <conditionalFormatting sqref="I1055:J1055">
    <cfRule type="cellIs" dxfId="5751" priority="4512" stopIfTrue="1" operator="greaterThan">
      <formula>14</formula>
    </cfRule>
  </conditionalFormatting>
  <conditionalFormatting sqref="E1056:N1056">
    <cfRule type="expression" dxfId="5750" priority="4508">
      <formula>$C1056="A"</formula>
    </cfRule>
  </conditionalFormatting>
  <conditionalFormatting sqref="E1056:N1056">
    <cfRule type="expression" dxfId="5749" priority="4507" stopIfTrue="1">
      <formula>$C1056="A"</formula>
    </cfRule>
  </conditionalFormatting>
  <conditionalFormatting sqref="I1056:J1056">
    <cfRule type="cellIs" dxfId="5748" priority="4506" stopIfTrue="1" operator="greaterThan">
      <formula>14</formula>
    </cfRule>
  </conditionalFormatting>
  <conditionalFormatting sqref="E1057:N1058">
    <cfRule type="expression" dxfId="5747" priority="4505">
      <formula>$C1057="A"</formula>
    </cfRule>
  </conditionalFormatting>
  <conditionalFormatting sqref="E1057:N1058">
    <cfRule type="expression" dxfId="5746" priority="4503" stopIfTrue="1">
      <formula>$C1057="A"</formula>
    </cfRule>
  </conditionalFormatting>
  <conditionalFormatting sqref="I1057:J1058">
    <cfRule type="cellIs" dxfId="5745" priority="4504" stopIfTrue="1" operator="greaterThan">
      <formula>14</formula>
    </cfRule>
  </conditionalFormatting>
  <conditionalFormatting sqref="E1059:N1059">
    <cfRule type="expression" dxfId="5744" priority="4502">
      <formula>$C1059="A"</formula>
    </cfRule>
  </conditionalFormatting>
  <conditionalFormatting sqref="E1059:N1059">
    <cfRule type="expression" dxfId="5743" priority="4500" stopIfTrue="1">
      <formula>$C1059="A"</formula>
    </cfRule>
  </conditionalFormatting>
  <conditionalFormatting sqref="I1059:J1059">
    <cfRule type="cellIs" dxfId="5742" priority="4501" stopIfTrue="1" operator="greaterThan">
      <formula>14</formula>
    </cfRule>
  </conditionalFormatting>
  <conditionalFormatting sqref="E1060:N1060">
    <cfRule type="expression" dxfId="5741" priority="4499">
      <formula>$C1060="A"</formula>
    </cfRule>
  </conditionalFormatting>
  <conditionalFormatting sqref="E1060:N1060">
    <cfRule type="expression" dxfId="5740" priority="4498" stopIfTrue="1">
      <formula>$C1060="A"</formula>
    </cfRule>
  </conditionalFormatting>
  <conditionalFormatting sqref="I1060:J1060">
    <cfRule type="cellIs" dxfId="5739" priority="4497" stopIfTrue="1" operator="greaterThan">
      <formula>14</formula>
    </cfRule>
  </conditionalFormatting>
  <conditionalFormatting sqref="E1061:N1061">
    <cfRule type="expression" dxfId="5738" priority="4496">
      <formula>$C1061="A"</formula>
    </cfRule>
  </conditionalFormatting>
  <conditionalFormatting sqref="E1061:N1061">
    <cfRule type="expression" dxfId="5737" priority="4495" stopIfTrue="1">
      <formula>$C1061="A"</formula>
    </cfRule>
  </conditionalFormatting>
  <conditionalFormatting sqref="I1061:J1061">
    <cfRule type="cellIs" dxfId="5736" priority="4494" stopIfTrue="1" operator="greaterThan">
      <formula>14</formula>
    </cfRule>
  </conditionalFormatting>
  <conditionalFormatting sqref="E1062:N1062">
    <cfRule type="expression" dxfId="5735" priority="4493">
      <formula>$C1062="A"</formula>
    </cfRule>
  </conditionalFormatting>
  <conditionalFormatting sqref="E1062:N1062">
    <cfRule type="expression" dxfId="5734" priority="4492" stopIfTrue="1">
      <formula>$C1062="A"</formula>
    </cfRule>
  </conditionalFormatting>
  <conditionalFormatting sqref="I1062:J1062">
    <cfRule type="cellIs" dxfId="5733" priority="4491" stopIfTrue="1" operator="greaterThan">
      <formula>14</formula>
    </cfRule>
  </conditionalFormatting>
  <conditionalFormatting sqref="E1063:N1063">
    <cfRule type="expression" dxfId="5732" priority="4490">
      <formula>$C1063="A"</formula>
    </cfRule>
  </conditionalFormatting>
  <conditionalFormatting sqref="E1063:N1063">
    <cfRule type="expression" dxfId="5731" priority="4489" stopIfTrue="1">
      <formula>$C1063="A"</formula>
    </cfRule>
  </conditionalFormatting>
  <conditionalFormatting sqref="I1063:J1063">
    <cfRule type="cellIs" dxfId="5730" priority="4488" stopIfTrue="1" operator="greaterThan">
      <formula>14</formula>
    </cfRule>
  </conditionalFormatting>
  <conditionalFormatting sqref="E1064:H1064 J1064:N1064">
    <cfRule type="expression" dxfId="5729" priority="4487">
      <formula>$C1064="A"</formula>
    </cfRule>
  </conditionalFormatting>
  <conditionalFormatting sqref="E1064:H1064 J1064:N1064">
    <cfRule type="expression" dxfId="5728" priority="4486" stopIfTrue="1">
      <formula>$C1064="A"</formula>
    </cfRule>
  </conditionalFormatting>
  <conditionalFormatting sqref="J1064">
    <cfRule type="cellIs" dxfId="5727" priority="4485" stopIfTrue="1" operator="greaterThan">
      <formula>14</formula>
    </cfRule>
  </conditionalFormatting>
  <conditionalFormatting sqref="E1065:H1065 J1065:N1065">
    <cfRule type="expression" dxfId="5726" priority="4484">
      <formula>$C1065="A"</formula>
    </cfRule>
  </conditionalFormatting>
  <conditionalFormatting sqref="E1065:H1065 J1065:N1065">
    <cfRule type="expression" dxfId="5725" priority="4483" stopIfTrue="1">
      <formula>$C1065="A"</formula>
    </cfRule>
  </conditionalFormatting>
  <conditionalFormatting sqref="J1065">
    <cfRule type="cellIs" dxfId="5724" priority="4482" stopIfTrue="1" operator="greaterThan">
      <formula>14</formula>
    </cfRule>
  </conditionalFormatting>
  <conditionalFormatting sqref="E1066:H1066 J1066:N1066">
    <cfRule type="expression" dxfId="5723" priority="4481">
      <formula>$C1066="A"</formula>
    </cfRule>
  </conditionalFormatting>
  <conditionalFormatting sqref="E1066:H1066 J1066:N1066">
    <cfRule type="expression" dxfId="5722" priority="4480" stopIfTrue="1">
      <formula>$C1066="A"</formula>
    </cfRule>
  </conditionalFormatting>
  <conditionalFormatting sqref="J1066">
    <cfRule type="cellIs" dxfId="5721" priority="4479" stopIfTrue="1" operator="greaterThan">
      <formula>14</formula>
    </cfRule>
  </conditionalFormatting>
  <conditionalFormatting sqref="E1067:N1067">
    <cfRule type="expression" dxfId="5720" priority="4478">
      <formula>$C1067="A"</formula>
    </cfRule>
  </conditionalFormatting>
  <conditionalFormatting sqref="E1067:N1067">
    <cfRule type="expression" dxfId="5719" priority="4477" stopIfTrue="1">
      <formula>$C1067="A"</formula>
    </cfRule>
  </conditionalFormatting>
  <conditionalFormatting sqref="I1067:J1067">
    <cfRule type="cellIs" dxfId="5718" priority="4476" stopIfTrue="1" operator="greaterThan">
      <formula>14</formula>
    </cfRule>
  </conditionalFormatting>
  <conditionalFormatting sqref="E1068:N1068">
    <cfRule type="expression" dxfId="5717" priority="4475">
      <formula>$C1068="A"</formula>
    </cfRule>
  </conditionalFormatting>
  <conditionalFormatting sqref="E1068:N1068">
    <cfRule type="expression" dxfId="5716" priority="4474" stopIfTrue="1">
      <formula>$C1068="A"</formula>
    </cfRule>
  </conditionalFormatting>
  <conditionalFormatting sqref="I1068:J1068">
    <cfRule type="cellIs" dxfId="5715" priority="4473" stopIfTrue="1" operator="greaterThan">
      <formula>14</formula>
    </cfRule>
  </conditionalFormatting>
  <conditionalFormatting sqref="E1069:N1069">
    <cfRule type="expression" dxfId="5714" priority="4472">
      <formula>$C1069="A"</formula>
    </cfRule>
  </conditionalFormatting>
  <conditionalFormatting sqref="E1069:N1069">
    <cfRule type="expression" dxfId="5713" priority="4471" stopIfTrue="1">
      <formula>$C1069="A"</formula>
    </cfRule>
  </conditionalFormatting>
  <conditionalFormatting sqref="I1069:J1069">
    <cfRule type="cellIs" dxfId="5712" priority="4470" stopIfTrue="1" operator="greaterThan">
      <formula>14</formula>
    </cfRule>
  </conditionalFormatting>
  <conditionalFormatting sqref="E1070:H1070 J1070:N1070">
    <cfRule type="expression" dxfId="5711" priority="4469">
      <formula>$C1070="A"</formula>
    </cfRule>
  </conditionalFormatting>
  <conditionalFormatting sqref="E1070:H1070 J1070:N1070">
    <cfRule type="expression" dxfId="5710" priority="4468" stopIfTrue="1">
      <formula>$C1070="A"</formula>
    </cfRule>
  </conditionalFormatting>
  <conditionalFormatting sqref="J1070">
    <cfRule type="cellIs" dxfId="5709" priority="4467" stopIfTrue="1" operator="greaterThan">
      <formula>14</formula>
    </cfRule>
  </conditionalFormatting>
  <conditionalFormatting sqref="E1071:N1071">
    <cfRule type="expression" dxfId="5708" priority="4466">
      <formula>$C1071="A"</formula>
    </cfRule>
  </conditionalFormatting>
  <conditionalFormatting sqref="E1071:N1071">
    <cfRule type="expression" dxfId="5707" priority="4465" stopIfTrue="1">
      <formula>$C1071="A"</formula>
    </cfRule>
  </conditionalFormatting>
  <conditionalFormatting sqref="I1071:J1071">
    <cfRule type="cellIs" dxfId="5706" priority="4464" stopIfTrue="1" operator="greaterThan">
      <formula>14</formula>
    </cfRule>
  </conditionalFormatting>
  <conditionalFormatting sqref="E1072:N1072">
    <cfRule type="expression" dxfId="5705" priority="4463">
      <formula>$C1072="A"</formula>
    </cfRule>
  </conditionalFormatting>
  <conditionalFormatting sqref="E1072:N1072">
    <cfRule type="expression" dxfId="5704" priority="4462" stopIfTrue="1">
      <formula>$C1072="A"</formula>
    </cfRule>
  </conditionalFormatting>
  <conditionalFormatting sqref="I1072:J1072">
    <cfRule type="cellIs" dxfId="5703" priority="4461" stopIfTrue="1" operator="greaterThan">
      <formula>14</formula>
    </cfRule>
  </conditionalFormatting>
  <conditionalFormatting sqref="E1073:N1073">
    <cfRule type="expression" dxfId="5702" priority="4457">
      <formula>$C1073="A"</formula>
    </cfRule>
  </conditionalFormatting>
  <conditionalFormatting sqref="E1073:N1073">
    <cfRule type="expression" dxfId="5701" priority="4456" stopIfTrue="1">
      <formula>$C1073="A"</formula>
    </cfRule>
  </conditionalFormatting>
  <conditionalFormatting sqref="I1073:J1073">
    <cfRule type="cellIs" dxfId="5700" priority="4455" stopIfTrue="1" operator="greaterThan">
      <formula>14</formula>
    </cfRule>
  </conditionalFormatting>
  <conditionalFormatting sqref="E1074:N1074">
    <cfRule type="expression" dxfId="5699" priority="4451">
      <formula>$C1074="A"</formula>
    </cfRule>
  </conditionalFormatting>
  <conditionalFormatting sqref="E1074:N1074">
    <cfRule type="expression" dxfId="5698" priority="4449" stopIfTrue="1">
      <formula>$C1074="A"</formula>
    </cfRule>
  </conditionalFormatting>
  <conditionalFormatting sqref="I1074:J1074">
    <cfRule type="cellIs" dxfId="5697" priority="4450" stopIfTrue="1" operator="greaterThan">
      <formula>14</formula>
    </cfRule>
  </conditionalFormatting>
  <conditionalFormatting sqref="E1075:N1075">
    <cfRule type="expression" dxfId="5696" priority="4448">
      <formula>$C1075="A"</formula>
    </cfRule>
  </conditionalFormatting>
  <conditionalFormatting sqref="E1075:N1075">
    <cfRule type="expression" dxfId="5695" priority="4447" stopIfTrue="1">
      <formula>$C1075="A"</formula>
    </cfRule>
  </conditionalFormatting>
  <conditionalFormatting sqref="I1075:J1075">
    <cfRule type="cellIs" dxfId="5694" priority="4446" stopIfTrue="1" operator="greaterThan">
      <formula>14</formula>
    </cfRule>
  </conditionalFormatting>
  <conditionalFormatting sqref="E1076:N1076">
    <cfRule type="expression" dxfId="5693" priority="4445">
      <formula>$C1076="A"</formula>
    </cfRule>
  </conditionalFormatting>
  <conditionalFormatting sqref="E1076:N1076">
    <cfRule type="expression" dxfId="5692" priority="4444" stopIfTrue="1">
      <formula>$C1076="A"</formula>
    </cfRule>
  </conditionalFormatting>
  <conditionalFormatting sqref="I1076:J1076">
    <cfRule type="cellIs" dxfId="5691" priority="4443" stopIfTrue="1" operator="greaterThan">
      <formula>14</formula>
    </cfRule>
  </conditionalFormatting>
  <conditionalFormatting sqref="D1026">
    <cfRule type="expression" dxfId="5690" priority="4442">
      <formula>$C1026="A"</formula>
    </cfRule>
  </conditionalFormatting>
  <conditionalFormatting sqref="D1026">
    <cfRule type="expression" dxfId="5689" priority="4441" stopIfTrue="1">
      <formula>$C1026="A"</formula>
    </cfRule>
  </conditionalFormatting>
  <conditionalFormatting sqref="E1077:N1077">
    <cfRule type="expression" dxfId="5688" priority="4440">
      <formula>$C1077="A"</formula>
    </cfRule>
  </conditionalFormatting>
  <conditionalFormatting sqref="E1077:N1077">
    <cfRule type="expression" dxfId="5687" priority="4439" stopIfTrue="1">
      <formula>$C1077="A"</formula>
    </cfRule>
  </conditionalFormatting>
  <conditionalFormatting sqref="I1077:J1077">
    <cfRule type="cellIs" dxfId="5686" priority="4438" stopIfTrue="1" operator="greaterThan">
      <formula>14</formula>
    </cfRule>
  </conditionalFormatting>
  <conditionalFormatting sqref="E1078:N1078">
    <cfRule type="expression" dxfId="5685" priority="4437">
      <formula>$C1078="A"</formula>
    </cfRule>
  </conditionalFormatting>
  <conditionalFormatting sqref="E1078:N1078">
    <cfRule type="expression" dxfId="5684" priority="4436" stopIfTrue="1">
      <formula>$C1078="A"</formula>
    </cfRule>
  </conditionalFormatting>
  <conditionalFormatting sqref="I1078:J1078">
    <cfRule type="cellIs" dxfId="5683" priority="4435" stopIfTrue="1" operator="greaterThan">
      <formula>14</formula>
    </cfRule>
  </conditionalFormatting>
  <conditionalFormatting sqref="E1079:N1079">
    <cfRule type="expression" dxfId="5682" priority="4434">
      <formula>$C1079="A"</formula>
    </cfRule>
  </conditionalFormatting>
  <conditionalFormatting sqref="E1079:N1079">
    <cfRule type="expression" dxfId="5681" priority="4433" stopIfTrue="1">
      <formula>$C1079="A"</formula>
    </cfRule>
  </conditionalFormatting>
  <conditionalFormatting sqref="I1079:J1079">
    <cfRule type="cellIs" dxfId="5680" priority="4432" stopIfTrue="1" operator="greaterThan">
      <formula>14</formula>
    </cfRule>
  </conditionalFormatting>
  <conditionalFormatting sqref="E1080:N1080">
    <cfRule type="expression" dxfId="5679" priority="4431">
      <formula>$C1080="A"</formula>
    </cfRule>
  </conditionalFormatting>
  <conditionalFormatting sqref="E1080:N1080">
    <cfRule type="expression" dxfId="5678" priority="4430" stopIfTrue="1">
      <formula>$C1080="A"</formula>
    </cfRule>
  </conditionalFormatting>
  <conditionalFormatting sqref="I1080:J1080">
    <cfRule type="cellIs" dxfId="5677" priority="4429" stopIfTrue="1" operator="greaterThan">
      <formula>14</formula>
    </cfRule>
  </conditionalFormatting>
  <conditionalFormatting sqref="E1081:N1081">
    <cfRule type="expression" dxfId="5676" priority="4428">
      <formula>$C1081="A"</formula>
    </cfRule>
  </conditionalFormatting>
  <conditionalFormatting sqref="E1081:N1081">
    <cfRule type="expression" dxfId="5675" priority="4427" stopIfTrue="1">
      <formula>$C1081="A"</formula>
    </cfRule>
  </conditionalFormatting>
  <conditionalFormatting sqref="I1081:J1081">
    <cfRule type="cellIs" dxfId="5674" priority="4426" stopIfTrue="1" operator="greaterThan">
      <formula>14</formula>
    </cfRule>
  </conditionalFormatting>
  <conditionalFormatting sqref="E1082:N1082">
    <cfRule type="expression" dxfId="5673" priority="4425">
      <formula>$C1082="A"</formula>
    </cfRule>
  </conditionalFormatting>
  <conditionalFormatting sqref="E1082:N1082">
    <cfRule type="expression" dxfId="5672" priority="4424" stopIfTrue="1">
      <formula>$C1082="A"</formula>
    </cfRule>
  </conditionalFormatting>
  <conditionalFormatting sqref="I1082:J1082">
    <cfRule type="cellIs" dxfId="5671" priority="4423" stopIfTrue="1" operator="greaterThan">
      <formula>14</formula>
    </cfRule>
  </conditionalFormatting>
  <conditionalFormatting sqref="E1083:N1083">
    <cfRule type="expression" dxfId="5670" priority="4422">
      <formula>$C1083="A"</formula>
    </cfRule>
  </conditionalFormatting>
  <conditionalFormatting sqref="E1083:N1083">
    <cfRule type="expression" dxfId="5669" priority="4421" stopIfTrue="1">
      <formula>$C1083="A"</formula>
    </cfRule>
  </conditionalFormatting>
  <conditionalFormatting sqref="I1083:J1083">
    <cfRule type="cellIs" dxfId="5668" priority="4420" stopIfTrue="1" operator="greaterThan">
      <formula>14</formula>
    </cfRule>
  </conditionalFormatting>
  <conditionalFormatting sqref="E1084:N1084">
    <cfRule type="expression" dxfId="5667" priority="4419">
      <formula>$C1084="A"</formula>
    </cfRule>
  </conditionalFormatting>
  <conditionalFormatting sqref="E1084:N1084">
    <cfRule type="expression" dxfId="5666" priority="4418" stopIfTrue="1">
      <formula>$C1084="A"</formula>
    </cfRule>
  </conditionalFormatting>
  <conditionalFormatting sqref="I1084:J1084">
    <cfRule type="cellIs" dxfId="5665" priority="4417" stopIfTrue="1" operator="greaterThan">
      <formula>14</formula>
    </cfRule>
  </conditionalFormatting>
  <conditionalFormatting sqref="E1085 H1085:I1085 K1085:N1085">
    <cfRule type="expression" dxfId="5664" priority="4416">
      <formula>$C1085="A"</formula>
    </cfRule>
  </conditionalFormatting>
  <conditionalFormatting sqref="E1085 H1085:I1085 K1085:N1085">
    <cfRule type="expression" dxfId="5663" priority="4415" stopIfTrue="1">
      <formula>$C1085="A"</formula>
    </cfRule>
  </conditionalFormatting>
  <conditionalFormatting sqref="I1085">
    <cfRule type="cellIs" dxfId="5662" priority="4414" stopIfTrue="1" operator="greaterThan">
      <formula>14</formula>
    </cfRule>
  </conditionalFormatting>
  <conditionalFormatting sqref="E1086 H1086:J1086 L1086:N1086">
    <cfRule type="expression" dxfId="5661" priority="4413">
      <formula>$C1086="A"</formula>
    </cfRule>
  </conditionalFormatting>
  <conditionalFormatting sqref="E1086 H1086:J1086 L1086:N1086">
    <cfRule type="expression" dxfId="5660" priority="4412" stopIfTrue="1">
      <formula>$C1086="A"</formula>
    </cfRule>
  </conditionalFormatting>
  <conditionalFormatting sqref="I1086:J1086">
    <cfRule type="cellIs" dxfId="5659" priority="4411" stopIfTrue="1" operator="greaterThan">
      <formula>14</formula>
    </cfRule>
  </conditionalFormatting>
  <conditionalFormatting sqref="E1087 L1087:N1087 H1087:J1087">
    <cfRule type="expression" dxfId="5658" priority="4410">
      <formula>$C1087="A"</formula>
    </cfRule>
  </conditionalFormatting>
  <conditionalFormatting sqref="E1087 L1087:N1087 H1087:J1087">
    <cfRule type="expression" dxfId="5657" priority="4409" stopIfTrue="1">
      <formula>$C1087="A"</formula>
    </cfRule>
  </conditionalFormatting>
  <conditionalFormatting sqref="I1087:J1087">
    <cfRule type="cellIs" dxfId="5656" priority="4408" stopIfTrue="1" operator="greaterThan">
      <formula>14</formula>
    </cfRule>
  </conditionalFormatting>
  <conditionalFormatting sqref="I1088:J1088">
    <cfRule type="cellIs" dxfId="5655" priority="4405" stopIfTrue="1" operator="greaterThan">
      <formula>14</formula>
    </cfRule>
  </conditionalFormatting>
  <conditionalFormatting sqref="F1085:G1085">
    <cfRule type="expression" dxfId="5654" priority="4404">
      <formula>$C1085="A"</formula>
    </cfRule>
  </conditionalFormatting>
  <conditionalFormatting sqref="F1085:G1085">
    <cfRule type="expression" dxfId="5653" priority="4403" stopIfTrue="1">
      <formula>$C1085="A"</formula>
    </cfRule>
  </conditionalFormatting>
  <conditionalFormatting sqref="F1086:G1086">
    <cfRule type="expression" dxfId="5652" priority="4402">
      <formula>$C1086="A"</formula>
    </cfRule>
  </conditionalFormatting>
  <conditionalFormatting sqref="F1086:G1086">
    <cfRule type="expression" dxfId="5651" priority="4401" stopIfTrue="1">
      <formula>$C1086="A"</formula>
    </cfRule>
  </conditionalFormatting>
  <conditionalFormatting sqref="F1087:G1087">
    <cfRule type="expression" dxfId="5650" priority="4398">
      <formula>$C1087="A"</formula>
    </cfRule>
  </conditionalFormatting>
  <conditionalFormatting sqref="F1087:G1087">
    <cfRule type="expression" dxfId="5649" priority="4397" stopIfTrue="1">
      <formula>$C1087="A"</formula>
    </cfRule>
  </conditionalFormatting>
  <conditionalFormatting sqref="F1088:G1088">
    <cfRule type="expression" dxfId="5648" priority="4396">
      <formula>$C1088="A"</formula>
    </cfRule>
  </conditionalFormatting>
  <conditionalFormatting sqref="F1088:G1088">
    <cfRule type="expression" dxfId="5647" priority="4395" stopIfTrue="1">
      <formula>$C1088="A"</formula>
    </cfRule>
  </conditionalFormatting>
  <conditionalFormatting sqref="I1089:J1089">
    <cfRule type="cellIs" dxfId="5646" priority="4394" stopIfTrue="1" operator="greaterThan">
      <formula>14</formula>
    </cfRule>
  </conditionalFormatting>
  <conditionalFormatting sqref="F1089:G1089">
    <cfRule type="expression" dxfId="5645" priority="4393">
      <formula>$C1089="A"</formula>
    </cfRule>
  </conditionalFormatting>
  <conditionalFormatting sqref="F1089:G1089">
    <cfRule type="expression" dxfId="5644" priority="4392" stopIfTrue="1">
      <formula>$C1089="A"</formula>
    </cfRule>
  </conditionalFormatting>
  <conditionalFormatting sqref="I1090:J1090">
    <cfRule type="cellIs" dxfId="5643" priority="4362" stopIfTrue="1" operator="greaterThan">
      <formula>14</formula>
    </cfRule>
  </conditionalFormatting>
  <conditionalFormatting sqref="F1090:G1090">
    <cfRule type="expression" dxfId="5642" priority="4361">
      <formula>$C1090="A"</formula>
    </cfRule>
  </conditionalFormatting>
  <conditionalFormatting sqref="F1090:G1090">
    <cfRule type="expression" dxfId="5641" priority="4360" stopIfTrue="1">
      <formula>$C1090="A"</formula>
    </cfRule>
  </conditionalFormatting>
  <conditionalFormatting sqref="I1091:J1091">
    <cfRule type="cellIs" dxfId="5640" priority="4359" stopIfTrue="1" operator="greaterThan">
      <formula>14</formula>
    </cfRule>
  </conditionalFormatting>
  <conditionalFormatting sqref="F1091:G1091">
    <cfRule type="expression" dxfId="5639" priority="4358">
      <formula>$C1091="A"</formula>
    </cfRule>
  </conditionalFormatting>
  <conditionalFormatting sqref="F1091:G1091">
    <cfRule type="expression" dxfId="5638" priority="4357" stopIfTrue="1">
      <formula>$C1091="A"</formula>
    </cfRule>
  </conditionalFormatting>
  <conditionalFormatting sqref="I1092:J1092">
    <cfRule type="cellIs" dxfId="5637" priority="4356" stopIfTrue="1" operator="greaterThan">
      <formula>14</formula>
    </cfRule>
  </conditionalFormatting>
  <conditionalFormatting sqref="I1093:J1093">
    <cfRule type="cellIs" dxfId="5636" priority="4353" stopIfTrue="1" operator="greaterThan">
      <formula>14</formula>
    </cfRule>
  </conditionalFormatting>
  <conditionalFormatting sqref="F1093:G1093">
    <cfRule type="expression" dxfId="5635" priority="4352">
      <formula>$C1093="A"</formula>
    </cfRule>
  </conditionalFormatting>
  <conditionalFormatting sqref="F1093:G1093">
    <cfRule type="expression" dxfId="5634" priority="4351" stopIfTrue="1">
      <formula>$C1093="A"</formula>
    </cfRule>
  </conditionalFormatting>
  <conditionalFormatting sqref="I1094:J1094">
    <cfRule type="cellIs" dxfId="5633" priority="4350" stopIfTrue="1" operator="greaterThan">
      <formula>14</formula>
    </cfRule>
  </conditionalFormatting>
  <conditionalFormatting sqref="F1094:G1094">
    <cfRule type="expression" dxfId="5632" priority="4349">
      <formula>$C1094="A"</formula>
    </cfRule>
  </conditionalFormatting>
  <conditionalFormatting sqref="F1094:G1094">
    <cfRule type="expression" dxfId="5631" priority="4348" stopIfTrue="1">
      <formula>$C1094="A"</formula>
    </cfRule>
  </conditionalFormatting>
  <conditionalFormatting sqref="I1095:J1095">
    <cfRule type="cellIs" dxfId="5630" priority="4347" stopIfTrue="1" operator="greaterThan">
      <formula>14</formula>
    </cfRule>
  </conditionalFormatting>
  <conditionalFormatting sqref="F1095:G1095">
    <cfRule type="expression" dxfId="5629" priority="4346">
      <formula>$C1095="A"</formula>
    </cfRule>
  </conditionalFormatting>
  <conditionalFormatting sqref="F1095:G1095">
    <cfRule type="expression" dxfId="5628" priority="4345" stopIfTrue="1">
      <formula>$C1095="A"</formula>
    </cfRule>
  </conditionalFormatting>
  <conditionalFormatting sqref="I1096:J1096">
    <cfRule type="cellIs" dxfId="5627" priority="4344" stopIfTrue="1" operator="greaterThan">
      <formula>14</formula>
    </cfRule>
  </conditionalFormatting>
  <conditionalFormatting sqref="F1096:G1096">
    <cfRule type="expression" dxfId="5626" priority="4343">
      <formula>$C1096="A"</formula>
    </cfRule>
  </conditionalFormatting>
  <conditionalFormatting sqref="F1096:G1096">
    <cfRule type="expression" dxfId="5625" priority="4342" stopIfTrue="1">
      <formula>$C1096="A"</formula>
    </cfRule>
  </conditionalFormatting>
  <conditionalFormatting sqref="I1097:J1097">
    <cfRule type="cellIs" dxfId="5624" priority="4341" stopIfTrue="1" operator="greaterThan">
      <formula>14</formula>
    </cfRule>
  </conditionalFormatting>
  <conditionalFormatting sqref="F1097:G1097">
    <cfRule type="expression" dxfId="5623" priority="4340">
      <formula>$C1097="A"</formula>
    </cfRule>
  </conditionalFormatting>
  <conditionalFormatting sqref="F1097:G1097">
    <cfRule type="expression" dxfId="5622" priority="4339" stopIfTrue="1">
      <formula>$C1097="A"</formula>
    </cfRule>
  </conditionalFormatting>
  <conditionalFormatting sqref="I1098:J1098">
    <cfRule type="cellIs" dxfId="5621" priority="4338" stopIfTrue="1" operator="greaterThan">
      <formula>14</formula>
    </cfRule>
  </conditionalFormatting>
  <conditionalFormatting sqref="F1098:G1098">
    <cfRule type="expression" dxfId="5620" priority="4337">
      <formula>$C1098="A"</formula>
    </cfRule>
  </conditionalFormatting>
  <conditionalFormatting sqref="F1098:G1098">
    <cfRule type="expression" dxfId="5619" priority="4336" stopIfTrue="1">
      <formula>$C1098="A"</formula>
    </cfRule>
  </conditionalFormatting>
  <conditionalFormatting sqref="I1099:J1099">
    <cfRule type="cellIs" dxfId="5618" priority="4335" stopIfTrue="1" operator="greaterThan">
      <formula>14</formula>
    </cfRule>
  </conditionalFormatting>
  <conditionalFormatting sqref="F1099:G1099">
    <cfRule type="expression" dxfId="5617" priority="4334">
      <formula>$C1099="A"</formula>
    </cfRule>
  </conditionalFormatting>
  <conditionalFormatting sqref="F1099:G1099">
    <cfRule type="expression" dxfId="5616" priority="4333" stopIfTrue="1">
      <formula>$C1099="A"</formula>
    </cfRule>
  </conditionalFormatting>
  <conditionalFormatting sqref="I1100:J1100">
    <cfRule type="cellIs" dxfId="5615" priority="4332" stopIfTrue="1" operator="greaterThan">
      <formula>14</formula>
    </cfRule>
  </conditionalFormatting>
  <conditionalFormatting sqref="F1100:G1100">
    <cfRule type="expression" dxfId="5614" priority="4331">
      <formula>$C1100="A"</formula>
    </cfRule>
  </conditionalFormatting>
  <conditionalFormatting sqref="F1100:G1100">
    <cfRule type="expression" dxfId="5613" priority="4330" stopIfTrue="1">
      <formula>$C1100="A"</formula>
    </cfRule>
  </conditionalFormatting>
  <conditionalFormatting sqref="I1101:J1101">
    <cfRule type="cellIs" dxfId="5612" priority="5793" stopIfTrue="1" operator="greaterThan">
      <formula>14</formula>
    </cfRule>
  </conditionalFormatting>
  <conditionalFormatting sqref="F1101:G1101">
    <cfRule type="expression" dxfId="5611" priority="4328">
      <formula>$C1101="A"</formula>
    </cfRule>
  </conditionalFormatting>
  <conditionalFormatting sqref="F1101:G1101">
    <cfRule type="expression" dxfId="5610" priority="4327" stopIfTrue="1">
      <formula>$C1101="A"</formula>
    </cfRule>
  </conditionalFormatting>
  <conditionalFormatting sqref="I1102:J1102">
    <cfRule type="cellIs" dxfId="5609" priority="4326" stopIfTrue="1" operator="greaterThan">
      <formula>14</formula>
    </cfRule>
  </conditionalFormatting>
  <conditionalFormatting sqref="F1102:G1102">
    <cfRule type="expression" dxfId="5608" priority="4325">
      <formula>$C1102="A"</formula>
    </cfRule>
  </conditionalFormatting>
  <conditionalFormatting sqref="F1102:G1102">
    <cfRule type="expression" dxfId="5607" priority="4324" stopIfTrue="1">
      <formula>$C1102="A"</formula>
    </cfRule>
  </conditionalFormatting>
  <conditionalFormatting sqref="F1092:G1092">
    <cfRule type="expression" dxfId="5606" priority="4323">
      <formula>$C1092="A"</formula>
    </cfRule>
  </conditionalFormatting>
  <conditionalFormatting sqref="F1092:G1092">
    <cfRule type="expression" dxfId="5605" priority="4322" stopIfTrue="1">
      <formula>$C1092="A"</formula>
    </cfRule>
  </conditionalFormatting>
  <conditionalFormatting sqref="I1103:J1103">
    <cfRule type="cellIs" dxfId="5604" priority="4329" stopIfTrue="1" operator="greaterThan">
      <formula>14</formula>
    </cfRule>
  </conditionalFormatting>
  <conditionalFormatting sqref="F1103:G1103">
    <cfRule type="expression" dxfId="5603" priority="4320">
      <formula>$C1103="A"</formula>
    </cfRule>
  </conditionalFormatting>
  <conditionalFormatting sqref="F1103:G1103">
    <cfRule type="expression" dxfId="5602" priority="4319" stopIfTrue="1">
      <formula>$C1103="A"</formula>
    </cfRule>
  </conditionalFormatting>
  <conditionalFormatting sqref="I1104:J1104">
    <cfRule type="cellIs" dxfId="5601" priority="4318" stopIfTrue="1" operator="greaterThan">
      <formula>14</formula>
    </cfRule>
  </conditionalFormatting>
  <conditionalFormatting sqref="F1104:G1104">
    <cfRule type="expression" dxfId="5600" priority="4317">
      <formula>$C1104="A"</formula>
    </cfRule>
  </conditionalFormatting>
  <conditionalFormatting sqref="F1104:G1104">
    <cfRule type="expression" dxfId="5599" priority="4316" stopIfTrue="1">
      <formula>$C1104="A"</formula>
    </cfRule>
  </conditionalFormatting>
  <conditionalFormatting sqref="I1105:J1105">
    <cfRule type="cellIs" dxfId="5598" priority="4315" stopIfTrue="1" operator="greaterThan">
      <formula>14</formula>
    </cfRule>
  </conditionalFormatting>
  <conditionalFormatting sqref="F1105:G1105">
    <cfRule type="expression" dxfId="5597" priority="4314">
      <formula>$C1105="A"</formula>
    </cfRule>
  </conditionalFormatting>
  <conditionalFormatting sqref="F1105:G1105">
    <cfRule type="expression" dxfId="5596" priority="4313" stopIfTrue="1">
      <formula>$C1105="A"</formula>
    </cfRule>
  </conditionalFormatting>
  <conditionalFormatting sqref="I1106:J1106">
    <cfRule type="cellIs" dxfId="5595" priority="4312" stopIfTrue="1" operator="greaterThan">
      <formula>14</formula>
    </cfRule>
  </conditionalFormatting>
  <conditionalFormatting sqref="F1106:G1106">
    <cfRule type="expression" dxfId="5594" priority="4311">
      <formula>$C1106="A"</formula>
    </cfRule>
  </conditionalFormatting>
  <conditionalFormatting sqref="F1106:G1106">
    <cfRule type="expression" dxfId="5593" priority="4310" stopIfTrue="1">
      <formula>$C1106="A"</formula>
    </cfRule>
  </conditionalFormatting>
  <conditionalFormatting sqref="I1107:J1107">
    <cfRule type="cellIs" dxfId="5592" priority="4309" stopIfTrue="1" operator="greaterThan">
      <formula>14</formula>
    </cfRule>
  </conditionalFormatting>
  <conditionalFormatting sqref="F1107:G1107">
    <cfRule type="expression" dxfId="5591" priority="4308">
      <formula>$C1107="A"</formula>
    </cfRule>
  </conditionalFormatting>
  <conditionalFormatting sqref="F1107:G1107">
    <cfRule type="expression" dxfId="5590" priority="4307" stopIfTrue="1">
      <formula>$C1107="A"</formula>
    </cfRule>
  </conditionalFormatting>
  <conditionalFormatting sqref="I1108:J1108">
    <cfRule type="cellIs" dxfId="5589" priority="4306" stopIfTrue="1" operator="greaterThan">
      <formula>14</formula>
    </cfRule>
  </conditionalFormatting>
  <conditionalFormatting sqref="F1108:G1108">
    <cfRule type="expression" dxfId="5588" priority="4305">
      <formula>$C1108="A"</formula>
    </cfRule>
  </conditionalFormatting>
  <conditionalFormatting sqref="F1108:G1108">
    <cfRule type="expression" dxfId="5587" priority="4304" stopIfTrue="1">
      <formula>$C1108="A"</formula>
    </cfRule>
  </conditionalFormatting>
  <conditionalFormatting sqref="I1109:J1109">
    <cfRule type="cellIs" dxfId="5586" priority="4303" stopIfTrue="1" operator="greaterThan">
      <formula>14</formula>
    </cfRule>
  </conditionalFormatting>
  <conditionalFormatting sqref="F1109:G1109">
    <cfRule type="expression" dxfId="5585" priority="4302">
      <formula>$C1109="A"</formula>
    </cfRule>
  </conditionalFormatting>
  <conditionalFormatting sqref="F1109:G1109">
    <cfRule type="expression" dxfId="5584" priority="4301" stopIfTrue="1">
      <formula>$C1109="A"</formula>
    </cfRule>
  </conditionalFormatting>
  <conditionalFormatting sqref="I1110:J1110">
    <cfRule type="cellIs" dxfId="5583" priority="4300" stopIfTrue="1" operator="greaterThan">
      <formula>14</formula>
    </cfRule>
  </conditionalFormatting>
  <conditionalFormatting sqref="F1110:G1110">
    <cfRule type="expression" dxfId="5582" priority="4299">
      <formula>$C1110="A"</formula>
    </cfRule>
  </conditionalFormatting>
  <conditionalFormatting sqref="F1110:G1110">
    <cfRule type="expression" dxfId="5581" priority="4298" stopIfTrue="1">
      <formula>$C1110="A"</formula>
    </cfRule>
  </conditionalFormatting>
  <conditionalFormatting sqref="I1111:J1111">
    <cfRule type="cellIs" dxfId="5580" priority="4297" stopIfTrue="1" operator="greaterThan">
      <formula>14</formula>
    </cfRule>
  </conditionalFormatting>
  <conditionalFormatting sqref="I1112:J1112">
    <cfRule type="cellIs" dxfId="5579" priority="4294" stopIfTrue="1" operator="greaterThan">
      <formula>14</formula>
    </cfRule>
  </conditionalFormatting>
  <conditionalFormatting sqref="I1113:J1113">
    <cfRule type="cellIs" dxfId="5578" priority="4291" stopIfTrue="1" operator="greaterThan">
      <formula>14</formula>
    </cfRule>
  </conditionalFormatting>
  <conditionalFormatting sqref="I1114:J1114">
    <cfRule type="cellIs" dxfId="5577" priority="4288" stopIfTrue="1" operator="greaterThan">
      <formula>14</formula>
    </cfRule>
  </conditionalFormatting>
  <conditionalFormatting sqref="I1115:J1115">
    <cfRule type="cellIs" dxfId="5576" priority="4285" stopIfTrue="1" operator="greaterThan">
      <formula>14</formula>
    </cfRule>
  </conditionalFormatting>
  <conditionalFormatting sqref="I1116:J1116">
    <cfRule type="cellIs" dxfId="5575" priority="4282" stopIfTrue="1" operator="greaterThan">
      <formula>14</formula>
    </cfRule>
  </conditionalFormatting>
  <conditionalFormatting sqref="F1111:G1111">
    <cfRule type="expression" dxfId="5574" priority="4279">
      <formula>$C1111="A"</formula>
    </cfRule>
  </conditionalFormatting>
  <conditionalFormatting sqref="F1111:G1111">
    <cfRule type="expression" dxfId="5573" priority="4278" stopIfTrue="1">
      <formula>$C1111="A"</formula>
    </cfRule>
  </conditionalFormatting>
  <conditionalFormatting sqref="F1112:G1112">
    <cfRule type="expression" dxfId="5572" priority="4277">
      <formula>$C1112="A"</formula>
    </cfRule>
  </conditionalFormatting>
  <conditionalFormatting sqref="F1112:G1112">
    <cfRule type="expression" dxfId="5571" priority="4276" stopIfTrue="1">
      <formula>$C1112="A"</formula>
    </cfRule>
  </conditionalFormatting>
  <conditionalFormatting sqref="F1113:G1113">
    <cfRule type="expression" dxfId="5570" priority="4275">
      <formula>$C1113="A"</formula>
    </cfRule>
  </conditionalFormatting>
  <conditionalFormatting sqref="F1113:G1113">
    <cfRule type="expression" dxfId="5569" priority="4274" stopIfTrue="1">
      <formula>$C1113="A"</formula>
    </cfRule>
  </conditionalFormatting>
  <conditionalFormatting sqref="F1114:G1114">
    <cfRule type="expression" dxfId="5568" priority="4273">
      <formula>$C1114="A"</formula>
    </cfRule>
  </conditionalFormatting>
  <conditionalFormatting sqref="F1114:G1114">
    <cfRule type="expression" dxfId="5567" priority="4272" stopIfTrue="1">
      <formula>$C1114="A"</formula>
    </cfRule>
  </conditionalFormatting>
  <conditionalFormatting sqref="F1115:G1115">
    <cfRule type="expression" dxfId="5566" priority="4271">
      <formula>$C1115="A"</formula>
    </cfRule>
  </conditionalFormatting>
  <conditionalFormatting sqref="F1115:G1115">
    <cfRule type="expression" dxfId="5565" priority="4270" stopIfTrue="1">
      <formula>$C1115="A"</formula>
    </cfRule>
  </conditionalFormatting>
  <conditionalFormatting sqref="F1116:G1116">
    <cfRule type="expression" dxfId="5564" priority="4269">
      <formula>$C1116="A"</formula>
    </cfRule>
  </conditionalFormatting>
  <conditionalFormatting sqref="F1116:G1116">
    <cfRule type="expression" dxfId="5563" priority="4268" stopIfTrue="1">
      <formula>$C1116="A"</formula>
    </cfRule>
  </conditionalFormatting>
  <conditionalFormatting sqref="I1117:J1117">
    <cfRule type="cellIs" dxfId="5562" priority="4267" stopIfTrue="1" operator="greaterThan">
      <formula>14</formula>
    </cfRule>
  </conditionalFormatting>
  <conditionalFormatting sqref="I1118:J1118">
    <cfRule type="cellIs" dxfId="5561" priority="4266" stopIfTrue="1" operator="greaterThan">
      <formula>14</formula>
    </cfRule>
  </conditionalFormatting>
  <conditionalFormatting sqref="F1117:G1117">
    <cfRule type="expression" dxfId="5560" priority="4265">
      <formula>$C1117="A"</formula>
    </cfRule>
  </conditionalFormatting>
  <conditionalFormatting sqref="F1117:G1117">
    <cfRule type="expression" dxfId="5559" priority="4264" stopIfTrue="1">
      <formula>$C1117="A"</formula>
    </cfRule>
  </conditionalFormatting>
  <conditionalFormatting sqref="F1118:G1118">
    <cfRule type="expression" dxfId="5558" priority="4263">
      <formula>$C1118="A"</formula>
    </cfRule>
  </conditionalFormatting>
  <conditionalFormatting sqref="F1118:G1118">
    <cfRule type="expression" dxfId="5557" priority="4262" stopIfTrue="1">
      <formula>$C1118="A"</formula>
    </cfRule>
  </conditionalFormatting>
  <conditionalFormatting sqref="I1119:J1119">
    <cfRule type="cellIs" dxfId="5556" priority="4261" stopIfTrue="1" operator="greaterThan">
      <formula>14</formula>
    </cfRule>
  </conditionalFormatting>
  <conditionalFormatting sqref="I1120:J1120">
    <cfRule type="cellIs" dxfId="5555" priority="4260" stopIfTrue="1" operator="greaterThan">
      <formula>14</formula>
    </cfRule>
  </conditionalFormatting>
  <conditionalFormatting sqref="F1119:G1119">
    <cfRule type="expression" dxfId="5554" priority="4259">
      <formula>$C1119="A"</formula>
    </cfRule>
  </conditionalFormatting>
  <conditionalFormatting sqref="F1119:G1119">
    <cfRule type="expression" dxfId="5553" priority="4258" stopIfTrue="1">
      <formula>$C1119="A"</formula>
    </cfRule>
  </conditionalFormatting>
  <conditionalFormatting sqref="F1120:G1120">
    <cfRule type="expression" dxfId="5552" priority="4257">
      <formula>$C1120="A"</formula>
    </cfRule>
  </conditionalFormatting>
  <conditionalFormatting sqref="F1120:G1120">
    <cfRule type="expression" dxfId="5551" priority="4256" stopIfTrue="1">
      <formula>$C1120="A"</formula>
    </cfRule>
  </conditionalFormatting>
  <conditionalFormatting sqref="I1121:J1121">
    <cfRule type="cellIs" dxfId="5550" priority="4255" stopIfTrue="1" operator="greaterThan">
      <formula>14</formula>
    </cfRule>
  </conditionalFormatting>
  <conditionalFormatting sqref="I1122:J1122">
    <cfRule type="cellIs" dxfId="5549" priority="4254" stopIfTrue="1" operator="greaterThan">
      <formula>14</formula>
    </cfRule>
  </conditionalFormatting>
  <conditionalFormatting sqref="F1121:G1121">
    <cfRule type="expression" dxfId="5548" priority="4253">
      <formula>$C1121="A"</formula>
    </cfRule>
  </conditionalFormatting>
  <conditionalFormatting sqref="F1121:G1121">
    <cfRule type="expression" dxfId="5547" priority="4252" stopIfTrue="1">
      <formula>$C1121="A"</formula>
    </cfRule>
  </conditionalFormatting>
  <conditionalFormatting sqref="F1122:G1122">
    <cfRule type="expression" dxfId="5546" priority="4251">
      <formula>$C1122="A"</formula>
    </cfRule>
  </conditionalFormatting>
  <conditionalFormatting sqref="F1122:G1122">
    <cfRule type="expression" dxfId="5545" priority="4250" stopIfTrue="1">
      <formula>$C1122="A"</formula>
    </cfRule>
  </conditionalFormatting>
  <conditionalFormatting sqref="I1123:J1123">
    <cfRule type="cellIs" dxfId="5544" priority="4246" stopIfTrue="1" operator="greaterThan">
      <formula>14</formula>
    </cfRule>
  </conditionalFormatting>
  <conditionalFormatting sqref="I1124:J1124">
    <cfRule type="cellIs" dxfId="5543" priority="4245" stopIfTrue="1" operator="greaterThan">
      <formula>14</formula>
    </cfRule>
  </conditionalFormatting>
  <conditionalFormatting sqref="F1123:G1123">
    <cfRule type="expression" dxfId="5542" priority="4244">
      <formula>$C1123="A"</formula>
    </cfRule>
  </conditionalFormatting>
  <conditionalFormatting sqref="F1123:G1123">
    <cfRule type="expression" dxfId="5541" priority="4243" stopIfTrue="1">
      <formula>$C1123="A"</formula>
    </cfRule>
  </conditionalFormatting>
  <conditionalFormatting sqref="F1124:G1124">
    <cfRule type="expression" dxfId="5540" priority="4242">
      <formula>$C1124="A"</formula>
    </cfRule>
  </conditionalFormatting>
  <conditionalFormatting sqref="F1124:G1124">
    <cfRule type="expression" dxfId="5539" priority="4241" stopIfTrue="1">
      <formula>$C1124="A"</formula>
    </cfRule>
  </conditionalFormatting>
  <conditionalFormatting sqref="I1125:J1125">
    <cfRule type="cellIs" dxfId="5538" priority="4240" stopIfTrue="1" operator="greaterThan">
      <formula>14</formula>
    </cfRule>
  </conditionalFormatting>
  <conditionalFormatting sqref="F1125:G1125">
    <cfRule type="expression" dxfId="5537" priority="4239">
      <formula>$C1125="A"</formula>
    </cfRule>
  </conditionalFormatting>
  <conditionalFormatting sqref="F1125:G1125">
    <cfRule type="expression" dxfId="5536" priority="4238" stopIfTrue="1">
      <formula>$C1125="A"</formula>
    </cfRule>
  </conditionalFormatting>
  <conditionalFormatting sqref="I1126:J1126">
    <cfRule type="cellIs" dxfId="5535" priority="4237" stopIfTrue="1" operator="greaterThan">
      <formula>14</formula>
    </cfRule>
  </conditionalFormatting>
  <conditionalFormatting sqref="F1126:G1126">
    <cfRule type="expression" dxfId="5534" priority="4236">
      <formula>$C1126="A"</formula>
    </cfRule>
  </conditionalFormatting>
  <conditionalFormatting sqref="F1126:G1126">
    <cfRule type="expression" dxfId="5533" priority="4235" stopIfTrue="1">
      <formula>$C1126="A"</formula>
    </cfRule>
  </conditionalFormatting>
  <conditionalFormatting sqref="I1127:J1127">
    <cfRule type="cellIs" dxfId="5532" priority="4234" stopIfTrue="1" operator="greaterThan">
      <formula>14</formula>
    </cfRule>
  </conditionalFormatting>
  <conditionalFormatting sqref="F1127:G1127">
    <cfRule type="expression" dxfId="5531" priority="4233">
      <formula>$C1127="A"</formula>
    </cfRule>
  </conditionalFormatting>
  <conditionalFormatting sqref="F1127:G1127">
    <cfRule type="expression" dxfId="5530" priority="4232" stopIfTrue="1">
      <formula>$C1127="A"</formula>
    </cfRule>
  </conditionalFormatting>
  <conditionalFormatting sqref="I1128:J1128">
    <cfRule type="cellIs" dxfId="5529" priority="4231" stopIfTrue="1" operator="greaterThan">
      <formula>14</formula>
    </cfRule>
  </conditionalFormatting>
  <conditionalFormatting sqref="F1128:G1128">
    <cfRule type="expression" dxfId="5528" priority="4230">
      <formula>$C1128="A"</formula>
    </cfRule>
  </conditionalFormatting>
  <conditionalFormatting sqref="F1128:G1128">
    <cfRule type="expression" dxfId="5527" priority="4229" stopIfTrue="1">
      <formula>$C1128="A"</formula>
    </cfRule>
  </conditionalFormatting>
  <conditionalFormatting sqref="I1129:J1129">
    <cfRule type="cellIs" dxfId="5526" priority="4228" stopIfTrue="1" operator="greaterThan">
      <formula>14</formula>
    </cfRule>
  </conditionalFormatting>
  <conditionalFormatting sqref="F1129:G1129">
    <cfRule type="expression" dxfId="5525" priority="4227">
      <formula>$C1129="A"</formula>
    </cfRule>
  </conditionalFormatting>
  <conditionalFormatting sqref="F1129:G1129">
    <cfRule type="expression" dxfId="5524" priority="4226" stopIfTrue="1">
      <formula>$C1129="A"</formula>
    </cfRule>
  </conditionalFormatting>
  <conditionalFormatting sqref="I1130:J1130">
    <cfRule type="cellIs" dxfId="5523" priority="4225" stopIfTrue="1" operator="greaterThan">
      <formula>14</formula>
    </cfRule>
  </conditionalFormatting>
  <conditionalFormatting sqref="F1130:G1130">
    <cfRule type="expression" dxfId="5522" priority="4224">
      <formula>$C1130="A"</formula>
    </cfRule>
  </conditionalFormatting>
  <conditionalFormatting sqref="F1130:G1130">
    <cfRule type="expression" dxfId="5521" priority="4223" stopIfTrue="1">
      <formula>$C1130="A"</formula>
    </cfRule>
  </conditionalFormatting>
  <conditionalFormatting sqref="I1131:J1131">
    <cfRule type="cellIs" dxfId="5520" priority="4222" stopIfTrue="1" operator="greaterThan">
      <formula>14</formula>
    </cfRule>
  </conditionalFormatting>
  <conditionalFormatting sqref="F1131:G1131">
    <cfRule type="expression" dxfId="5519" priority="4221">
      <formula>$C1131="A"</formula>
    </cfRule>
  </conditionalFormatting>
  <conditionalFormatting sqref="F1131:G1131">
    <cfRule type="expression" dxfId="5518" priority="4220" stopIfTrue="1">
      <formula>$C1131="A"</formula>
    </cfRule>
  </conditionalFormatting>
  <conditionalFormatting sqref="I1132:J1132">
    <cfRule type="cellIs" dxfId="5517" priority="4219" stopIfTrue="1" operator="greaterThan">
      <formula>14</formula>
    </cfRule>
  </conditionalFormatting>
  <conditionalFormatting sqref="F1132:G1132">
    <cfRule type="expression" dxfId="5516" priority="4218">
      <formula>$C1132="A"</formula>
    </cfRule>
  </conditionalFormatting>
  <conditionalFormatting sqref="F1132:G1132">
    <cfRule type="expression" dxfId="5515" priority="4217" stopIfTrue="1">
      <formula>$C1132="A"</formula>
    </cfRule>
  </conditionalFormatting>
  <conditionalFormatting sqref="I1133:J1133">
    <cfRule type="cellIs" dxfId="5514" priority="4216" stopIfTrue="1" operator="greaterThan">
      <formula>14</formula>
    </cfRule>
  </conditionalFormatting>
  <conditionalFormatting sqref="F1133:G1133">
    <cfRule type="expression" dxfId="5513" priority="4215">
      <formula>$C1133="A"</formula>
    </cfRule>
  </conditionalFormatting>
  <conditionalFormatting sqref="F1133:G1133">
    <cfRule type="expression" dxfId="5512" priority="4214" stopIfTrue="1">
      <formula>$C1133="A"</formula>
    </cfRule>
  </conditionalFormatting>
  <conditionalFormatting sqref="I1134:J1134">
    <cfRule type="cellIs" dxfId="5511" priority="4213" stopIfTrue="1" operator="greaterThan">
      <formula>14</formula>
    </cfRule>
  </conditionalFormatting>
  <conditionalFormatting sqref="F1134:G1134">
    <cfRule type="expression" dxfId="5510" priority="4212">
      <formula>$C1134="A"</formula>
    </cfRule>
  </conditionalFormatting>
  <conditionalFormatting sqref="F1134:G1134">
    <cfRule type="expression" dxfId="5509" priority="4211" stopIfTrue="1">
      <formula>$C1134="A"</formula>
    </cfRule>
  </conditionalFormatting>
  <conditionalFormatting sqref="I1070">
    <cfRule type="expression" dxfId="5508" priority="4207">
      <formula>$C1070="A"</formula>
    </cfRule>
  </conditionalFormatting>
  <conditionalFormatting sqref="I1070">
    <cfRule type="expression" dxfId="5507" priority="4206" stopIfTrue="1">
      <formula>$C1070="A"</formula>
    </cfRule>
  </conditionalFormatting>
  <conditionalFormatting sqref="I1070">
    <cfRule type="cellIs" dxfId="5506" priority="4205" stopIfTrue="1" operator="greaterThan">
      <formula>14</formula>
    </cfRule>
  </conditionalFormatting>
  <conditionalFormatting sqref="I1136:J1136">
    <cfRule type="cellIs" dxfId="5505" priority="4201" stopIfTrue="1" operator="greaterThan">
      <formula>14</formula>
    </cfRule>
  </conditionalFormatting>
  <conditionalFormatting sqref="F1136:G1136">
    <cfRule type="expression" dxfId="5504" priority="4200">
      <formula>$C1136="A"</formula>
    </cfRule>
  </conditionalFormatting>
  <conditionalFormatting sqref="F1136:G1136">
    <cfRule type="expression" dxfId="5503" priority="4199" stopIfTrue="1">
      <formula>$C1136="A"</formula>
    </cfRule>
  </conditionalFormatting>
  <conditionalFormatting sqref="I1135:J1135">
    <cfRule type="cellIs" dxfId="5502" priority="4198" stopIfTrue="1" operator="greaterThan">
      <formula>14</formula>
    </cfRule>
  </conditionalFormatting>
  <conditionalFormatting sqref="F1135:G1135">
    <cfRule type="expression" dxfId="5501" priority="4197">
      <formula>$C1135="A"</formula>
    </cfRule>
  </conditionalFormatting>
  <conditionalFormatting sqref="F1135:G1135">
    <cfRule type="expression" dxfId="5500" priority="4196" stopIfTrue="1">
      <formula>$C1135="A"</formula>
    </cfRule>
  </conditionalFormatting>
  <conditionalFormatting sqref="I1139:J1139">
    <cfRule type="cellIs" dxfId="5499" priority="4189" stopIfTrue="1" operator="greaterThan">
      <formula>14</formula>
    </cfRule>
  </conditionalFormatting>
  <conditionalFormatting sqref="F1139:G1139">
    <cfRule type="expression" dxfId="5498" priority="4188">
      <formula>$C1139="A"</formula>
    </cfRule>
  </conditionalFormatting>
  <conditionalFormatting sqref="F1139:G1139">
    <cfRule type="expression" dxfId="5497" priority="4187" stopIfTrue="1">
      <formula>$C1139="A"</formula>
    </cfRule>
  </conditionalFormatting>
  <conditionalFormatting sqref="I1140:J1140">
    <cfRule type="cellIs" dxfId="5496" priority="4186" stopIfTrue="1" operator="greaterThan">
      <formula>14</formula>
    </cfRule>
  </conditionalFormatting>
  <conditionalFormatting sqref="F1140:G1140">
    <cfRule type="expression" dxfId="5495" priority="4185">
      <formula>$C1140="A"</formula>
    </cfRule>
  </conditionalFormatting>
  <conditionalFormatting sqref="F1140:G1140">
    <cfRule type="expression" dxfId="5494" priority="4184" stopIfTrue="1">
      <formula>$C1140="A"</formula>
    </cfRule>
  </conditionalFormatting>
  <conditionalFormatting sqref="I1064:I1066">
    <cfRule type="expression" dxfId="5493" priority="4183">
      <formula>$C1064="A"</formula>
    </cfRule>
  </conditionalFormatting>
  <conditionalFormatting sqref="I1064:I1066">
    <cfRule type="expression" dxfId="5492" priority="4182" stopIfTrue="1">
      <formula>$C1064="A"</formula>
    </cfRule>
  </conditionalFormatting>
  <conditionalFormatting sqref="I1064:I1066">
    <cfRule type="cellIs" dxfId="5491" priority="4181" operator="greaterThan">
      <formula>14</formula>
    </cfRule>
  </conditionalFormatting>
  <conditionalFormatting sqref="I1141:J1141">
    <cfRule type="cellIs" dxfId="5490" priority="4180" stopIfTrue="1" operator="greaterThan">
      <formula>14</formula>
    </cfRule>
  </conditionalFormatting>
  <conditionalFormatting sqref="F1141:G1141">
    <cfRule type="expression" dxfId="5489" priority="4179">
      <formula>$C1141="A"</formula>
    </cfRule>
  </conditionalFormatting>
  <conditionalFormatting sqref="F1141:G1141">
    <cfRule type="expression" dxfId="5488" priority="4178" stopIfTrue="1">
      <formula>$C1141="A"</formula>
    </cfRule>
  </conditionalFormatting>
  <conditionalFormatting sqref="I1142:J1142">
    <cfRule type="cellIs" dxfId="5487" priority="4177" stopIfTrue="1" operator="greaterThan">
      <formula>14</formula>
    </cfRule>
  </conditionalFormatting>
  <conditionalFormatting sqref="F1142:G1142">
    <cfRule type="expression" dxfId="5486" priority="4176">
      <formula>$C1142="A"</formula>
    </cfRule>
  </conditionalFormatting>
  <conditionalFormatting sqref="F1142:G1142">
    <cfRule type="expression" dxfId="5485" priority="4175" stopIfTrue="1">
      <formula>$C1142="A"</formula>
    </cfRule>
  </conditionalFormatting>
  <conditionalFormatting sqref="I1143:J1143">
    <cfRule type="cellIs" dxfId="5484" priority="4321" stopIfTrue="1" operator="greaterThan">
      <formula>14</formula>
    </cfRule>
  </conditionalFormatting>
  <conditionalFormatting sqref="I1144:J1144">
    <cfRule type="cellIs" dxfId="5483" priority="4171" stopIfTrue="1" operator="greaterThan">
      <formula>14</formula>
    </cfRule>
  </conditionalFormatting>
  <conditionalFormatting sqref="I1137:J1137">
    <cfRule type="cellIs" dxfId="5482" priority="4168" stopIfTrue="1" operator="greaterThan">
      <formula>14</formula>
    </cfRule>
  </conditionalFormatting>
  <conditionalFormatting sqref="F1137:G1137">
    <cfRule type="expression" dxfId="5481" priority="4167">
      <formula>$C1137="A"</formula>
    </cfRule>
  </conditionalFormatting>
  <conditionalFormatting sqref="F1137:G1137">
    <cfRule type="expression" dxfId="5480" priority="4166" stopIfTrue="1">
      <formula>$C1137="A"</formula>
    </cfRule>
  </conditionalFormatting>
  <conditionalFormatting sqref="I1138:J1138">
    <cfRule type="cellIs" dxfId="5479" priority="4165" stopIfTrue="1" operator="greaterThan">
      <formula>14</formula>
    </cfRule>
  </conditionalFormatting>
  <conditionalFormatting sqref="F1138:G1138">
    <cfRule type="expression" dxfId="5478" priority="4164">
      <formula>$C1138="A"</formula>
    </cfRule>
  </conditionalFormatting>
  <conditionalFormatting sqref="F1138:G1138">
    <cfRule type="expression" dxfId="5477" priority="4163" stopIfTrue="1">
      <formula>$C1138="A"</formula>
    </cfRule>
  </conditionalFormatting>
  <conditionalFormatting sqref="F1143:G1143">
    <cfRule type="expression" dxfId="5476" priority="4162">
      <formula>$C1143="A"</formula>
    </cfRule>
  </conditionalFormatting>
  <conditionalFormatting sqref="F1143:G1143">
    <cfRule type="expression" dxfId="5475" priority="4161" stopIfTrue="1">
      <formula>$C1143="A"</formula>
    </cfRule>
  </conditionalFormatting>
  <conditionalFormatting sqref="F1144:G1144">
    <cfRule type="expression" dxfId="5474" priority="4160">
      <formula>$C1144="A"</formula>
    </cfRule>
  </conditionalFormatting>
  <conditionalFormatting sqref="F1144:G1144">
    <cfRule type="expression" dxfId="5473" priority="4159" stopIfTrue="1">
      <formula>$C1144="A"</formula>
    </cfRule>
  </conditionalFormatting>
  <conditionalFormatting sqref="I1145:J1145">
    <cfRule type="cellIs" dxfId="5472" priority="4158" stopIfTrue="1" operator="greaterThan">
      <formula>14</formula>
    </cfRule>
  </conditionalFormatting>
  <conditionalFormatting sqref="F1145:G1145">
    <cfRule type="expression" dxfId="5471" priority="4157">
      <formula>$C1145="A"</formula>
    </cfRule>
  </conditionalFormatting>
  <conditionalFormatting sqref="F1145:G1145">
    <cfRule type="expression" dxfId="5470" priority="4156" stopIfTrue="1">
      <formula>$C1145="A"</formula>
    </cfRule>
  </conditionalFormatting>
  <conditionalFormatting sqref="I1146:J1146">
    <cfRule type="cellIs" dxfId="5469" priority="4174" stopIfTrue="1" operator="greaterThan">
      <formula>14</formula>
    </cfRule>
  </conditionalFormatting>
  <conditionalFormatting sqref="F1146:G1146">
    <cfRule type="expression" dxfId="5468" priority="4154">
      <formula>$C1146="A"</formula>
    </cfRule>
  </conditionalFormatting>
  <conditionalFormatting sqref="F1146:G1146">
    <cfRule type="expression" dxfId="5467" priority="4153" stopIfTrue="1">
      <formula>$C1146="A"</formula>
    </cfRule>
  </conditionalFormatting>
  <conditionalFormatting sqref="I1147:J1147">
    <cfRule type="cellIs" dxfId="5466" priority="4155" stopIfTrue="1" operator="greaterThan">
      <formula>14</formula>
    </cfRule>
  </conditionalFormatting>
  <conditionalFormatting sqref="F1147:G1147">
    <cfRule type="expression" dxfId="5465" priority="4151">
      <formula>$C1147="A"</formula>
    </cfRule>
  </conditionalFormatting>
  <conditionalFormatting sqref="F1147:G1147">
    <cfRule type="expression" dxfId="5464" priority="4150" stopIfTrue="1">
      <formula>$C1147="A"</formula>
    </cfRule>
  </conditionalFormatting>
  <conditionalFormatting sqref="I1148:J1148">
    <cfRule type="cellIs" dxfId="5463" priority="4149" stopIfTrue="1" operator="greaterThan">
      <formula>14</formula>
    </cfRule>
  </conditionalFormatting>
  <conditionalFormatting sqref="F1148:G1148">
    <cfRule type="expression" dxfId="5462" priority="4148">
      <formula>$C1148="A"</formula>
    </cfRule>
  </conditionalFormatting>
  <conditionalFormatting sqref="F1148:G1148">
    <cfRule type="expression" dxfId="5461" priority="4147" stopIfTrue="1">
      <formula>$C1148="A"</formula>
    </cfRule>
  </conditionalFormatting>
  <conditionalFormatting sqref="I1149:J1149">
    <cfRule type="cellIs" dxfId="5460" priority="4146" stopIfTrue="1" operator="greaterThan">
      <formula>14</formula>
    </cfRule>
  </conditionalFormatting>
  <conditionalFormatting sqref="F1149:G1149">
    <cfRule type="expression" dxfId="5459" priority="4145">
      <formula>$C1149="A"</formula>
    </cfRule>
  </conditionalFormatting>
  <conditionalFormatting sqref="F1149:G1149">
    <cfRule type="expression" dxfId="5458" priority="4144" stopIfTrue="1">
      <formula>$C1149="A"</formula>
    </cfRule>
  </conditionalFormatting>
  <conditionalFormatting sqref="I1150:J1150">
    <cfRule type="cellIs" dxfId="5457" priority="4143" stopIfTrue="1" operator="greaterThan">
      <formula>14</formula>
    </cfRule>
  </conditionalFormatting>
  <conditionalFormatting sqref="F1150:G1150">
    <cfRule type="expression" dxfId="5456" priority="4142">
      <formula>$C1150="A"</formula>
    </cfRule>
  </conditionalFormatting>
  <conditionalFormatting sqref="F1150:G1150">
    <cfRule type="expression" dxfId="5455" priority="4141" stopIfTrue="1">
      <formula>$C1150="A"</formula>
    </cfRule>
  </conditionalFormatting>
  <conditionalFormatting sqref="I1151:J1151">
    <cfRule type="cellIs" dxfId="5454" priority="4140" stopIfTrue="1" operator="greaterThan">
      <formula>14</formula>
    </cfRule>
  </conditionalFormatting>
  <conditionalFormatting sqref="F1151:G1151">
    <cfRule type="expression" dxfId="5453" priority="4139">
      <formula>$C1151="A"</formula>
    </cfRule>
  </conditionalFormatting>
  <conditionalFormatting sqref="F1151:G1151">
    <cfRule type="expression" dxfId="5452" priority="4138" stopIfTrue="1">
      <formula>$C1151="A"</formula>
    </cfRule>
  </conditionalFormatting>
  <conditionalFormatting sqref="I1152:J1152">
    <cfRule type="cellIs" dxfId="5451" priority="4137" stopIfTrue="1" operator="greaterThan">
      <formula>14</formula>
    </cfRule>
  </conditionalFormatting>
  <conditionalFormatting sqref="F1152:G1152">
    <cfRule type="expression" dxfId="5450" priority="4136">
      <formula>$C1152="A"</formula>
    </cfRule>
  </conditionalFormatting>
  <conditionalFormatting sqref="F1152:G1152">
    <cfRule type="expression" dxfId="5449" priority="4135" stopIfTrue="1">
      <formula>$C1152="A"</formula>
    </cfRule>
  </conditionalFormatting>
  <conditionalFormatting sqref="I1153:J1153">
    <cfRule type="cellIs" dxfId="5448" priority="4134" stopIfTrue="1" operator="greaterThan">
      <formula>14</formula>
    </cfRule>
  </conditionalFormatting>
  <conditionalFormatting sqref="F1153:G1153">
    <cfRule type="expression" dxfId="5447" priority="4133">
      <formula>$C1153="A"</formula>
    </cfRule>
  </conditionalFormatting>
  <conditionalFormatting sqref="F1153:G1153">
    <cfRule type="expression" dxfId="5446" priority="4132" stopIfTrue="1">
      <formula>$C1153="A"</formula>
    </cfRule>
  </conditionalFormatting>
  <conditionalFormatting sqref="I1154:J1154">
    <cfRule type="cellIs" dxfId="5445" priority="4131" stopIfTrue="1" operator="greaterThan">
      <formula>14</formula>
    </cfRule>
  </conditionalFormatting>
  <conditionalFormatting sqref="F1154:G1154">
    <cfRule type="expression" dxfId="5444" priority="4130">
      <formula>$C1154="A"</formula>
    </cfRule>
  </conditionalFormatting>
  <conditionalFormatting sqref="F1154:G1154">
    <cfRule type="expression" dxfId="5443" priority="4129" stopIfTrue="1">
      <formula>$C1154="A"</formula>
    </cfRule>
  </conditionalFormatting>
  <conditionalFormatting sqref="I1155:J1155">
    <cfRule type="cellIs" dxfId="5442" priority="4128" stopIfTrue="1" operator="greaterThan">
      <formula>14</formula>
    </cfRule>
  </conditionalFormatting>
  <conditionalFormatting sqref="F1155:G1155">
    <cfRule type="expression" dxfId="5441" priority="4127">
      <formula>$C1155="A"</formula>
    </cfRule>
  </conditionalFormatting>
  <conditionalFormatting sqref="F1155:G1155">
    <cfRule type="expression" dxfId="5440" priority="4126" stopIfTrue="1">
      <formula>$C1155="A"</formula>
    </cfRule>
  </conditionalFormatting>
  <conditionalFormatting sqref="I1156:J1156">
    <cfRule type="cellIs" dxfId="5439" priority="4125" stopIfTrue="1" operator="greaterThan">
      <formula>14</formula>
    </cfRule>
  </conditionalFormatting>
  <conditionalFormatting sqref="F1156:G1156">
    <cfRule type="expression" dxfId="5438" priority="4124">
      <formula>$C1156="A"</formula>
    </cfRule>
  </conditionalFormatting>
  <conditionalFormatting sqref="F1156:G1156">
    <cfRule type="expression" dxfId="5437" priority="4123" stopIfTrue="1">
      <formula>$C1156="A"</formula>
    </cfRule>
  </conditionalFormatting>
  <conditionalFormatting sqref="I1157:J1157">
    <cfRule type="cellIs" dxfId="5436" priority="4122" stopIfTrue="1" operator="greaterThan">
      <formula>14</formula>
    </cfRule>
  </conditionalFormatting>
  <conditionalFormatting sqref="F1157:G1157">
    <cfRule type="expression" dxfId="5435" priority="4121">
      <formula>$C1157="A"</formula>
    </cfRule>
  </conditionalFormatting>
  <conditionalFormatting sqref="F1157:G1157">
    <cfRule type="expression" dxfId="5434" priority="4120" stopIfTrue="1">
      <formula>$C1157="A"</formula>
    </cfRule>
  </conditionalFormatting>
  <conditionalFormatting sqref="I1158:J1158">
    <cfRule type="cellIs" dxfId="5433" priority="4119" stopIfTrue="1" operator="greaterThan">
      <formula>14</formula>
    </cfRule>
  </conditionalFormatting>
  <conditionalFormatting sqref="F1158:G1158">
    <cfRule type="expression" dxfId="5432" priority="4118">
      <formula>$C1158="A"</formula>
    </cfRule>
  </conditionalFormatting>
  <conditionalFormatting sqref="F1158:G1158">
    <cfRule type="expression" dxfId="5431" priority="4117" stopIfTrue="1">
      <formula>$C1158="A"</formula>
    </cfRule>
  </conditionalFormatting>
  <conditionalFormatting sqref="I1159:J1159">
    <cfRule type="cellIs" dxfId="5430" priority="4116" stopIfTrue="1" operator="greaterThan">
      <formula>14</formula>
    </cfRule>
  </conditionalFormatting>
  <conditionalFormatting sqref="F1159:G1159">
    <cfRule type="expression" dxfId="5429" priority="4115">
      <formula>$C1159="A"</formula>
    </cfRule>
  </conditionalFormatting>
  <conditionalFormatting sqref="F1159:G1159">
    <cfRule type="expression" dxfId="5428" priority="4114" stopIfTrue="1">
      <formula>$C1159="A"</formula>
    </cfRule>
  </conditionalFormatting>
  <conditionalFormatting sqref="I1160:J1160">
    <cfRule type="cellIs" dxfId="5427" priority="4113" stopIfTrue="1" operator="greaterThan">
      <formula>14</formula>
    </cfRule>
  </conditionalFormatting>
  <conditionalFormatting sqref="F1160:G1160">
    <cfRule type="expression" dxfId="5426" priority="4112">
      <formula>$C1160="A"</formula>
    </cfRule>
  </conditionalFormatting>
  <conditionalFormatting sqref="F1160:G1160">
    <cfRule type="expression" dxfId="5425" priority="4111" stopIfTrue="1">
      <formula>$C1160="A"</formula>
    </cfRule>
  </conditionalFormatting>
  <conditionalFormatting sqref="I1161:J1161">
    <cfRule type="cellIs" dxfId="5424" priority="4110" stopIfTrue="1" operator="greaterThan">
      <formula>14</formula>
    </cfRule>
  </conditionalFormatting>
  <conditionalFormatting sqref="F1161:G1161">
    <cfRule type="expression" dxfId="5423" priority="4109">
      <formula>$C1161="A"</formula>
    </cfRule>
  </conditionalFormatting>
  <conditionalFormatting sqref="F1161:G1161">
    <cfRule type="expression" dxfId="5422" priority="4108" stopIfTrue="1">
      <formula>$C1161="A"</formula>
    </cfRule>
  </conditionalFormatting>
  <conditionalFormatting sqref="I1163:J1163">
    <cfRule type="cellIs" dxfId="5421" priority="4104" stopIfTrue="1" operator="greaterThan">
      <formula>14</formula>
    </cfRule>
  </conditionalFormatting>
  <conditionalFormatting sqref="I1164:J1164">
    <cfRule type="cellIs" dxfId="5420" priority="4101" stopIfTrue="1" operator="greaterThan">
      <formula>14</formula>
    </cfRule>
  </conditionalFormatting>
  <conditionalFormatting sqref="I1165:J1165">
    <cfRule type="cellIs" dxfId="5419" priority="4098" stopIfTrue="1" operator="greaterThan">
      <formula>14</formula>
    </cfRule>
  </conditionalFormatting>
  <conditionalFormatting sqref="F1165:G1165">
    <cfRule type="expression" dxfId="5418" priority="4097">
      <formula>$C1165="A"</formula>
    </cfRule>
  </conditionalFormatting>
  <conditionalFormatting sqref="F1165:G1165">
    <cfRule type="expression" dxfId="5417" priority="4096" stopIfTrue="1">
      <formula>$C1165="A"</formula>
    </cfRule>
  </conditionalFormatting>
  <conditionalFormatting sqref="I1166:J1166">
    <cfRule type="cellIs" dxfId="5416" priority="4095" stopIfTrue="1" operator="greaterThan">
      <formula>14</formula>
    </cfRule>
  </conditionalFormatting>
  <conditionalFormatting sqref="F1166:G1166">
    <cfRule type="expression" dxfId="5415" priority="4094">
      <formula>$C1166="A"</formula>
    </cfRule>
  </conditionalFormatting>
  <conditionalFormatting sqref="F1166:G1166">
    <cfRule type="expression" dxfId="5414" priority="4093" stopIfTrue="1">
      <formula>$C1166="A"</formula>
    </cfRule>
  </conditionalFormatting>
  <conditionalFormatting sqref="I1162:J1162">
    <cfRule type="cellIs" dxfId="5413" priority="4092" stopIfTrue="1" operator="greaterThan">
      <formula>14</formula>
    </cfRule>
  </conditionalFormatting>
  <conditionalFormatting sqref="F1162:G1162">
    <cfRule type="expression" dxfId="5412" priority="4091">
      <formula>$C1162="A"</formula>
    </cfRule>
  </conditionalFormatting>
  <conditionalFormatting sqref="F1162:G1162">
    <cfRule type="expression" dxfId="5411" priority="4090" stopIfTrue="1">
      <formula>$C1162="A"</formula>
    </cfRule>
  </conditionalFormatting>
  <conditionalFormatting sqref="F1163:G1163">
    <cfRule type="expression" dxfId="5410" priority="4089">
      <formula>$C1163="A"</formula>
    </cfRule>
  </conditionalFormatting>
  <conditionalFormatting sqref="F1163:G1163">
    <cfRule type="expression" dxfId="5409" priority="4088" stopIfTrue="1">
      <formula>$C1163="A"</formula>
    </cfRule>
  </conditionalFormatting>
  <conditionalFormatting sqref="F1164:G1164">
    <cfRule type="expression" dxfId="5408" priority="4087">
      <formula>$C1164="A"</formula>
    </cfRule>
  </conditionalFormatting>
  <conditionalFormatting sqref="F1164:G1164">
    <cfRule type="expression" dxfId="5407" priority="4086" stopIfTrue="1">
      <formula>$C1164="A"</formula>
    </cfRule>
  </conditionalFormatting>
  <conditionalFormatting sqref="I1167:J1167">
    <cfRule type="cellIs" dxfId="5406" priority="4085" stopIfTrue="1" operator="greaterThan">
      <formula>14</formula>
    </cfRule>
  </conditionalFormatting>
  <conditionalFormatting sqref="F1167:G1167">
    <cfRule type="expression" dxfId="5405" priority="4084">
      <formula>$C1167="A"</formula>
    </cfRule>
  </conditionalFormatting>
  <conditionalFormatting sqref="F1167:G1167">
    <cfRule type="expression" dxfId="5404" priority="4083" stopIfTrue="1">
      <formula>$C1167="A"</formula>
    </cfRule>
  </conditionalFormatting>
  <conditionalFormatting sqref="I1168:J1168">
    <cfRule type="cellIs" dxfId="5403" priority="4152" stopIfTrue="1" operator="greaterThan">
      <formula>14</formula>
    </cfRule>
  </conditionalFormatting>
  <conditionalFormatting sqref="F1168:G1168">
    <cfRule type="expression" dxfId="5402" priority="4081">
      <formula>$C1168="A"</formula>
    </cfRule>
  </conditionalFormatting>
  <conditionalFormatting sqref="F1168:G1168">
    <cfRule type="expression" dxfId="5401" priority="4080" stopIfTrue="1">
      <formula>$C1168="A"</formula>
    </cfRule>
  </conditionalFormatting>
  <conditionalFormatting sqref="I1169:J1169">
    <cfRule type="cellIs" dxfId="5400" priority="4079" stopIfTrue="1" operator="greaterThan">
      <formula>14</formula>
    </cfRule>
  </conditionalFormatting>
  <conditionalFormatting sqref="F1169:G1169">
    <cfRule type="expression" dxfId="5399" priority="4078">
      <formula>$C1169="A"</formula>
    </cfRule>
  </conditionalFormatting>
  <conditionalFormatting sqref="F1169:G1169">
    <cfRule type="expression" dxfId="5398" priority="4077" stopIfTrue="1">
      <formula>$C1169="A"</formula>
    </cfRule>
  </conditionalFormatting>
  <conditionalFormatting sqref="D1170:E1171 H1170:N1171">
    <cfRule type="expression" dxfId="5397" priority="4076">
      <formula>$C1170="A"</formula>
    </cfRule>
  </conditionalFormatting>
  <conditionalFormatting sqref="D1170:E1171 H1170:N1171">
    <cfRule type="expression" dxfId="5396" priority="4075" stopIfTrue="1">
      <formula>$C1170="A"</formula>
    </cfRule>
  </conditionalFormatting>
  <conditionalFormatting sqref="I1170:J1170">
    <cfRule type="cellIs" dxfId="5395" priority="4074" stopIfTrue="1" operator="greaterThan">
      <formula>14</formula>
    </cfRule>
  </conditionalFormatting>
  <conditionalFormatting sqref="F1170:G1170">
    <cfRule type="expression" dxfId="5394" priority="4073">
      <formula>$C1170="A"</formula>
    </cfRule>
  </conditionalFormatting>
  <conditionalFormatting sqref="F1170:G1170">
    <cfRule type="expression" dxfId="5393" priority="4072" stopIfTrue="1">
      <formula>$C1170="A"</formula>
    </cfRule>
  </conditionalFormatting>
  <conditionalFormatting sqref="I1171:J1171">
    <cfRule type="cellIs" dxfId="5392" priority="4071" stopIfTrue="1" operator="greaterThan">
      <formula>14</formula>
    </cfRule>
  </conditionalFormatting>
  <conditionalFormatting sqref="F1171:G1171">
    <cfRule type="expression" dxfId="5391" priority="4070">
      <formula>$C1171="A"</formula>
    </cfRule>
  </conditionalFormatting>
  <conditionalFormatting sqref="F1171:G1171">
    <cfRule type="expression" dxfId="5390" priority="4069" stopIfTrue="1">
      <formula>$C1171="A"</formula>
    </cfRule>
  </conditionalFormatting>
  <conditionalFormatting sqref="D1172:E1173 H1172:N1173">
    <cfRule type="expression" dxfId="5389" priority="4068">
      <formula>$C1172="A"</formula>
    </cfRule>
  </conditionalFormatting>
  <conditionalFormatting sqref="D1172:E1173 H1172:N1173">
    <cfRule type="expression" dxfId="5388" priority="4063" stopIfTrue="1">
      <formula>$C1172="A"</formula>
    </cfRule>
  </conditionalFormatting>
  <conditionalFormatting sqref="I1172:J1172">
    <cfRule type="cellIs" dxfId="5387" priority="4067" stopIfTrue="1" operator="greaterThan">
      <formula>14</formula>
    </cfRule>
  </conditionalFormatting>
  <conditionalFormatting sqref="F1172:G1172">
    <cfRule type="expression" dxfId="5386" priority="4065">
      <formula>$C1172="A"</formula>
    </cfRule>
  </conditionalFormatting>
  <conditionalFormatting sqref="F1172:G1172">
    <cfRule type="expression" dxfId="5385" priority="4064" stopIfTrue="1">
      <formula>$C1172="A"</formula>
    </cfRule>
  </conditionalFormatting>
  <conditionalFormatting sqref="I1173:J1173">
    <cfRule type="cellIs" dxfId="5384" priority="4066" stopIfTrue="1" operator="greaterThan">
      <formula>14</formula>
    </cfRule>
  </conditionalFormatting>
  <conditionalFormatting sqref="F1173:G1173">
    <cfRule type="expression" dxfId="5383" priority="4062">
      <formula>$C1173="A"</formula>
    </cfRule>
  </conditionalFormatting>
  <conditionalFormatting sqref="F1173:G1173">
    <cfRule type="expression" dxfId="5382" priority="4061" stopIfTrue="1">
      <formula>$C1173="A"</formula>
    </cfRule>
  </conditionalFormatting>
  <conditionalFormatting sqref="D1174:E1175 H1174:N1175">
    <cfRule type="expression" dxfId="5381" priority="4060">
      <formula>$C1174="A"</formula>
    </cfRule>
  </conditionalFormatting>
  <conditionalFormatting sqref="D1174:E1175 H1174:N1175">
    <cfRule type="expression" dxfId="5380" priority="4055" stopIfTrue="1">
      <formula>$C1174="A"</formula>
    </cfRule>
  </conditionalFormatting>
  <conditionalFormatting sqref="I1174:J1174">
    <cfRule type="cellIs" dxfId="5379" priority="4058" stopIfTrue="1" operator="greaterThan">
      <formula>14</formula>
    </cfRule>
  </conditionalFormatting>
  <conditionalFormatting sqref="F1174:G1174">
    <cfRule type="expression" dxfId="5378" priority="4057">
      <formula>$C1174="A"</formula>
    </cfRule>
  </conditionalFormatting>
  <conditionalFormatting sqref="F1174:G1174">
    <cfRule type="expression" dxfId="5377" priority="4056" stopIfTrue="1">
      <formula>$C1174="A"</formula>
    </cfRule>
  </conditionalFormatting>
  <conditionalFormatting sqref="I1175:J1175">
    <cfRule type="cellIs" dxfId="5376" priority="4059" stopIfTrue="1" operator="greaterThan">
      <formula>14</formula>
    </cfRule>
  </conditionalFormatting>
  <conditionalFormatting sqref="F1175:G1175">
    <cfRule type="expression" dxfId="5375" priority="4054">
      <formula>$C1175="A"</formula>
    </cfRule>
  </conditionalFormatting>
  <conditionalFormatting sqref="F1175:G1175">
    <cfRule type="expression" dxfId="5374" priority="4053" stopIfTrue="1">
      <formula>$C1175="A"</formula>
    </cfRule>
  </conditionalFormatting>
  <conditionalFormatting sqref="D1176:E1177 H1176:N1177">
    <cfRule type="expression" dxfId="5373" priority="4052">
      <formula>$C1176="A"</formula>
    </cfRule>
  </conditionalFormatting>
  <conditionalFormatting sqref="D1176:E1177 H1176:N1177">
    <cfRule type="expression" dxfId="5372" priority="4050" stopIfTrue="1">
      <formula>$C1176="A"</formula>
    </cfRule>
  </conditionalFormatting>
  <conditionalFormatting sqref="I1176:J1176">
    <cfRule type="cellIs" dxfId="5371" priority="4051" stopIfTrue="1" operator="greaterThan">
      <formula>14</formula>
    </cfRule>
  </conditionalFormatting>
  <conditionalFormatting sqref="F1176:G1176">
    <cfRule type="expression" dxfId="5370" priority="4049">
      <formula>$C1176="A"</formula>
    </cfRule>
  </conditionalFormatting>
  <conditionalFormatting sqref="F1176:G1176">
    <cfRule type="expression" dxfId="5369" priority="4048" stopIfTrue="1">
      <formula>$C1176="A"</formula>
    </cfRule>
  </conditionalFormatting>
  <conditionalFormatting sqref="I1177:J1177">
    <cfRule type="cellIs" dxfId="5368" priority="4047" stopIfTrue="1" operator="greaterThan">
      <formula>14</formula>
    </cfRule>
  </conditionalFormatting>
  <conditionalFormatting sqref="F1177:G1177">
    <cfRule type="expression" dxfId="5367" priority="4046">
      <formula>$C1177="A"</formula>
    </cfRule>
  </conditionalFormatting>
  <conditionalFormatting sqref="F1177:G1177">
    <cfRule type="expression" dxfId="5366" priority="4045" stopIfTrue="1">
      <formula>$C1177="A"</formula>
    </cfRule>
  </conditionalFormatting>
  <conditionalFormatting sqref="D1178:E1179 H1178:N1179">
    <cfRule type="expression" dxfId="5365" priority="4044">
      <formula>$C1178="A"</formula>
    </cfRule>
  </conditionalFormatting>
  <conditionalFormatting sqref="D1178:E1179 H1178:N1179">
    <cfRule type="expression" dxfId="5364" priority="4043" stopIfTrue="1">
      <formula>$C1178="A"</formula>
    </cfRule>
  </conditionalFormatting>
  <conditionalFormatting sqref="I1178:J1178">
    <cfRule type="cellIs" dxfId="5363" priority="4042" stopIfTrue="1" operator="greaterThan">
      <formula>14</formula>
    </cfRule>
  </conditionalFormatting>
  <conditionalFormatting sqref="F1178:G1178">
    <cfRule type="expression" dxfId="5362" priority="4041">
      <formula>$C1178="A"</formula>
    </cfRule>
  </conditionalFormatting>
  <conditionalFormatting sqref="F1178:G1178">
    <cfRule type="expression" dxfId="5361" priority="4040" stopIfTrue="1">
      <formula>$C1178="A"</formula>
    </cfRule>
  </conditionalFormatting>
  <conditionalFormatting sqref="I1179:J1179">
    <cfRule type="cellIs" dxfId="5360" priority="4039" stopIfTrue="1" operator="greaterThan">
      <formula>14</formula>
    </cfRule>
  </conditionalFormatting>
  <conditionalFormatting sqref="F1179:G1179">
    <cfRule type="expression" dxfId="5359" priority="4038">
      <formula>$C1179="A"</formula>
    </cfRule>
  </conditionalFormatting>
  <conditionalFormatting sqref="F1179:G1179">
    <cfRule type="expression" dxfId="5358" priority="4037" stopIfTrue="1">
      <formula>$C1179="A"</formula>
    </cfRule>
  </conditionalFormatting>
  <conditionalFormatting sqref="D1180:E1181 H1180:N1181">
    <cfRule type="expression" dxfId="5357" priority="4036">
      <formula>$C1180="A"</formula>
    </cfRule>
  </conditionalFormatting>
  <conditionalFormatting sqref="D1180:E1181 H1180:N1181">
    <cfRule type="expression" dxfId="5356" priority="4034" stopIfTrue="1">
      <formula>$C1180="A"</formula>
    </cfRule>
  </conditionalFormatting>
  <conditionalFormatting sqref="I1180:J1180">
    <cfRule type="cellIs" dxfId="5355" priority="4035" stopIfTrue="1" operator="greaterThan">
      <formula>14</formula>
    </cfRule>
  </conditionalFormatting>
  <conditionalFormatting sqref="F1180:G1180">
    <cfRule type="expression" dxfId="5354" priority="4033">
      <formula>$C1180="A"</formula>
    </cfRule>
  </conditionalFormatting>
  <conditionalFormatting sqref="F1180:G1180">
    <cfRule type="expression" dxfId="5353" priority="4032" stopIfTrue="1">
      <formula>$C1180="A"</formula>
    </cfRule>
  </conditionalFormatting>
  <conditionalFormatting sqref="I1181:J1181">
    <cfRule type="cellIs" dxfId="5352" priority="4031" stopIfTrue="1" operator="greaterThan">
      <formula>14</formula>
    </cfRule>
  </conditionalFormatting>
  <conditionalFormatting sqref="F1181:G1181">
    <cfRule type="expression" dxfId="5351" priority="4030">
      <formula>$C1181="A"</formula>
    </cfRule>
  </conditionalFormatting>
  <conditionalFormatting sqref="F1181:G1181">
    <cfRule type="expression" dxfId="5350" priority="4029" stopIfTrue="1">
      <formula>$C1181="A"</formula>
    </cfRule>
  </conditionalFormatting>
  <conditionalFormatting sqref="J1085">
    <cfRule type="expression" dxfId="5349" priority="4007">
      <formula>$C1085="A"</formula>
    </cfRule>
  </conditionalFormatting>
  <conditionalFormatting sqref="J1085">
    <cfRule type="expression" dxfId="5348" priority="4006" stopIfTrue="1">
      <formula>$C1085="A"</formula>
    </cfRule>
  </conditionalFormatting>
  <conditionalFormatting sqref="J1085">
    <cfRule type="cellIs" dxfId="5347" priority="4005" stopIfTrue="1" operator="greaterThan">
      <formula>14</formula>
    </cfRule>
  </conditionalFormatting>
  <conditionalFormatting sqref="D1182:E1182 H1182:N1182">
    <cfRule type="expression" dxfId="5346" priority="4004">
      <formula>$C1182="A"</formula>
    </cfRule>
  </conditionalFormatting>
  <conditionalFormatting sqref="D1182:E1182 H1182:N1182">
    <cfRule type="expression" dxfId="5345" priority="4002" stopIfTrue="1">
      <formula>$C1182="A"</formula>
    </cfRule>
  </conditionalFormatting>
  <conditionalFormatting sqref="I1182:J1182">
    <cfRule type="cellIs" dxfId="5344" priority="4003" stopIfTrue="1" operator="greaterThan">
      <formula>14</formula>
    </cfRule>
  </conditionalFormatting>
  <conditionalFormatting sqref="F1182:G1182">
    <cfRule type="expression" dxfId="5343" priority="4001">
      <formula>$C1182="A"</formula>
    </cfRule>
  </conditionalFormatting>
  <conditionalFormatting sqref="F1182:G1182">
    <cfRule type="expression" dxfId="5342" priority="4000" stopIfTrue="1">
      <formula>$C1182="A"</formula>
    </cfRule>
  </conditionalFormatting>
  <conditionalFormatting sqref="D1183:E1183 H1183:N1183">
    <cfRule type="expression" dxfId="5341" priority="3999">
      <formula>$C1183="A"</formula>
    </cfRule>
  </conditionalFormatting>
  <conditionalFormatting sqref="D1183:E1183 H1183:N1183">
    <cfRule type="expression" dxfId="5340" priority="3998" stopIfTrue="1">
      <formula>$C1183="A"</formula>
    </cfRule>
  </conditionalFormatting>
  <conditionalFormatting sqref="I1183:J1183">
    <cfRule type="cellIs" dxfId="5339" priority="3997" stopIfTrue="1" operator="greaterThan">
      <formula>14</formula>
    </cfRule>
  </conditionalFormatting>
  <conditionalFormatting sqref="F1183:G1183">
    <cfRule type="expression" dxfId="5338" priority="3996">
      <formula>$C1183="A"</formula>
    </cfRule>
  </conditionalFormatting>
  <conditionalFormatting sqref="F1183:G1183">
    <cfRule type="expression" dxfId="5337" priority="3995" stopIfTrue="1">
      <formula>$C1183="A"</formula>
    </cfRule>
  </conditionalFormatting>
  <conditionalFormatting sqref="D1184:E1184 H1184:N1184">
    <cfRule type="expression" dxfId="5336" priority="3994">
      <formula>$C1184="A"</formula>
    </cfRule>
  </conditionalFormatting>
  <conditionalFormatting sqref="D1184:E1184 H1184:N1184">
    <cfRule type="expression" dxfId="5335" priority="3993" stopIfTrue="1">
      <formula>$C1184="A"</formula>
    </cfRule>
  </conditionalFormatting>
  <conditionalFormatting sqref="I1184:J1184">
    <cfRule type="cellIs" dxfId="5334" priority="3992" stopIfTrue="1" operator="greaterThan">
      <formula>14</formula>
    </cfRule>
  </conditionalFormatting>
  <conditionalFormatting sqref="F1184:G1184">
    <cfRule type="expression" dxfId="5333" priority="3991">
      <formula>$C1184="A"</formula>
    </cfRule>
  </conditionalFormatting>
  <conditionalFormatting sqref="F1184:G1184">
    <cfRule type="expression" dxfId="5332" priority="3990" stopIfTrue="1">
      <formula>$C1184="A"</formula>
    </cfRule>
  </conditionalFormatting>
  <conditionalFormatting sqref="D1185:E1185 H1185:N1185">
    <cfRule type="expression" dxfId="5331" priority="3989">
      <formula>$C1185="A"</formula>
    </cfRule>
  </conditionalFormatting>
  <conditionalFormatting sqref="D1185:E1185 H1185:N1185">
    <cfRule type="expression" dxfId="5330" priority="3988" stopIfTrue="1">
      <formula>$C1185="A"</formula>
    </cfRule>
  </conditionalFormatting>
  <conditionalFormatting sqref="I1185:J1185">
    <cfRule type="cellIs" dxfId="5329" priority="3987" stopIfTrue="1" operator="greaterThan">
      <formula>14</formula>
    </cfRule>
  </conditionalFormatting>
  <conditionalFormatting sqref="F1185:G1185">
    <cfRule type="expression" dxfId="5328" priority="3986">
      <formula>$C1185="A"</formula>
    </cfRule>
  </conditionalFormatting>
  <conditionalFormatting sqref="F1185:G1185">
    <cfRule type="expression" dxfId="5327" priority="3985" stopIfTrue="1">
      <formula>$C1185="A"</formula>
    </cfRule>
  </conditionalFormatting>
  <conditionalFormatting sqref="D1186:E1186 H1186:N1186">
    <cfRule type="expression" dxfId="5326" priority="3984">
      <formula>$C1186="A"</formula>
    </cfRule>
  </conditionalFormatting>
  <conditionalFormatting sqref="D1186:E1186 H1186:N1186">
    <cfRule type="expression" dxfId="5325" priority="3983" stopIfTrue="1">
      <formula>$C1186="A"</formula>
    </cfRule>
  </conditionalFormatting>
  <conditionalFormatting sqref="I1186:J1186">
    <cfRule type="cellIs" dxfId="5324" priority="3982" stopIfTrue="1" operator="greaterThan">
      <formula>14</formula>
    </cfRule>
  </conditionalFormatting>
  <conditionalFormatting sqref="F1186:G1186">
    <cfRule type="expression" dxfId="5323" priority="3981">
      <formula>$C1186="A"</formula>
    </cfRule>
  </conditionalFormatting>
  <conditionalFormatting sqref="F1186:G1186">
    <cfRule type="expression" dxfId="5322" priority="3980" stopIfTrue="1">
      <formula>$C1186="A"</formula>
    </cfRule>
  </conditionalFormatting>
  <conditionalFormatting sqref="D1187:E1187 H1187:N1187">
    <cfRule type="expression" dxfId="5321" priority="3979">
      <formula>$C1187="A"</formula>
    </cfRule>
  </conditionalFormatting>
  <conditionalFormatting sqref="D1187:E1187 H1187:N1187">
    <cfRule type="expression" dxfId="5320" priority="3978" stopIfTrue="1">
      <formula>$C1187="A"</formula>
    </cfRule>
  </conditionalFormatting>
  <conditionalFormatting sqref="I1187:J1187">
    <cfRule type="cellIs" dxfId="5319" priority="3977" stopIfTrue="1" operator="greaterThan">
      <formula>14</formula>
    </cfRule>
  </conditionalFormatting>
  <conditionalFormatting sqref="F1187:G1187">
    <cfRule type="expression" dxfId="5318" priority="3976">
      <formula>$C1187="A"</formula>
    </cfRule>
  </conditionalFormatting>
  <conditionalFormatting sqref="F1187:G1187">
    <cfRule type="expression" dxfId="5317" priority="3975" stopIfTrue="1">
      <formula>$C1187="A"</formula>
    </cfRule>
  </conditionalFormatting>
  <conditionalFormatting sqref="D1188:E1188 H1188:N1188">
    <cfRule type="expression" dxfId="5316" priority="3974">
      <formula>$C1188="A"</formula>
    </cfRule>
  </conditionalFormatting>
  <conditionalFormatting sqref="D1188:E1188 H1188:N1188">
    <cfRule type="expression" dxfId="5315" priority="3973" stopIfTrue="1">
      <formula>$C1188="A"</formula>
    </cfRule>
  </conditionalFormatting>
  <conditionalFormatting sqref="I1188:J1188">
    <cfRule type="cellIs" dxfId="5314" priority="3972" stopIfTrue="1" operator="greaterThan">
      <formula>14</formula>
    </cfRule>
  </conditionalFormatting>
  <conditionalFormatting sqref="F1188:G1188">
    <cfRule type="expression" dxfId="5313" priority="3971">
      <formula>$C1188="A"</formula>
    </cfRule>
  </conditionalFormatting>
  <conditionalFormatting sqref="F1188:G1188">
    <cfRule type="expression" dxfId="5312" priority="3970" stopIfTrue="1">
      <formula>$C1188="A"</formula>
    </cfRule>
  </conditionalFormatting>
  <conditionalFormatting sqref="D1189:E1189 H1189:M1189">
    <cfRule type="expression" dxfId="5311" priority="3969">
      <formula>$C1189="A"</formula>
    </cfRule>
  </conditionalFormatting>
  <conditionalFormatting sqref="D1189:E1189 H1189:M1189">
    <cfRule type="expression" dxfId="5310" priority="3968" stopIfTrue="1">
      <formula>$C1189="A"</formula>
    </cfRule>
  </conditionalFormatting>
  <conditionalFormatting sqref="I1189:J1189">
    <cfRule type="cellIs" dxfId="5309" priority="3967" stopIfTrue="1" operator="greaterThan">
      <formula>14</formula>
    </cfRule>
  </conditionalFormatting>
  <conditionalFormatting sqref="D1190:E1190 H1190:M1190">
    <cfRule type="expression" dxfId="5308" priority="3964">
      <formula>$C1190="A"</formula>
    </cfRule>
  </conditionalFormatting>
  <conditionalFormatting sqref="D1190:E1190 H1190:M1190">
    <cfRule type="expression" dxfId="5307" priority="3963" stopIfTrue="1">
      <formula>$C1190="A"</formula>
    </cfRule>
  </conditionalFormatting>
  <conditionalFormatting sqref="I1190:J1190">
    <cfRule type="cellIs" dxfId="5306" priority="3962" stopIfTrue="1" operator="greaterThan">
      <formula>14</formula>
    </cfRule>
  </conditionalFormatting>
  <conditionalFormatting sqref="D1191:E1191 H1191:M1191">
    <cfRule type="expression" dxfId="5305" priority="3959">
      <formula>$C1191="A"</formula>
    </cfRule>
  </conditionalFormatting>
  <conditionalFormatting sqref="D1191:E1191 H1191:M1191">
    <cfRule type="expression" dxfId="5304" priority="3958" stopIfTrue="1">
      <formula>$C1191="A"</formula>
    </cfRule>
  </conditionalFormatting>
  <conditionalFormatting sqref="I1191:J1191">
    <cfRule type="cellIs" dxfId="5303" priority="3957" stopIfTrue="1" operator="greaterThan">
      <formula>14</formula>
    </cfRule>
  </conditionalFormatting>
  <conditionalFormatting sqref="D1192:E1192 H1192:M1192">
    <cfRule type="expression" dxfId="5302" priority="3954">
      <formula>$C1192="A"</formula>
    </cfRule>
  </conditionalFormatting>
  <conditionalFormatting sqref="D1192:E1192 H1192:M1192">
    <cfRule type="expression" dxfId="5301" priority="3953" stopIfTrue="1">
      <formula>$C1192="A"</formula>
    </cfRule>
  </conditionalFormatting>
  <conditionalFormatting sqref="I1192:J1192">
    <cfRule type="cellIs" dxfId="5300" priority="3952" stopIfTrue="1" operator="greaterThan">
      <formula>14</formula>
    </cfRule>
  </conditionalFormatting>
  <conditionalFormatting sqref="D1193:E1193 H1193:J1193 L1193:M1193">
    <cfRule type="expression" dxfId="5299" priority="3949">
      <formula>$C1193="A"</formula>
    </cfRule>
  </conditionalFormatting>
  <conditionalFormatting sqref="D1193:E1193 H1193:J1193 L1193:M1193">
    <cfRule type="expression" dxfId="5298" priority="3948" stopIfTrue="1">
      <formula>$C1193="A"</formula>
    </cfRule>
  </conditionalFormatting>
  <conditionalFormatting sqref="I1193:J1193">
    <cfRule type="cellIs" dxfId="5297" priority="3947" stopIfTrue="1" operator="greaterThan">
      <formula>14</formula>
    </cfRule>
  </conditionalFormatting>
  <conditionalFormatting sqref="D1194:E1194 H1194:N1194">
    <cfRule type="expression" dxfId="5296" priority="3944">
      <formula>$C1194="A"</formula>
    </cfRule>
  </conditionalFormatting>
  <conditionalFormatting sqref="D1194:E1194 H1194:N1194">
    <cfRule type="expression" dxfId="5295" priority="3943" stopIfTrue="1">
      <formula>$C1194="A"</formula>
    </cfRule>
  </conditionalFormatting>
  <conditionalFormatting sqref="I1194:J1194">
    <cfRule type="cellIs" dxfId="5294" priority="3942" stopIfTrue="1" operator="greaterThan">
      <formula>14</formula>
    </cfRule>
  </conditionalFormatting>
  <conditionalFormatting sqref="F1194:G1194">
    <cfRule type="expression" dxfId="5293" priority="3941">
      <formula>$C1194="A"</formula>
    </cfRule>
  </conditionalFormatting>
  <conditionalFormatting sqref="F1194:G1194">
    <cfRule type="expression" dxfId="5292" priority="3940" stopIfTrue="1">
      <formula>$C1194="A"</formula>
    </cfRule>
  </conditionalFormatting>
  <conditionalFormatting sqref="D1195:E1195 H1195:N1195">
    <cfRule type="expression" dxfId="5291" priority="3939">
      <formula>$C1195="A"</formula>
    </cfRule>
  </conditionalFormatting>
  <conditionalFormatting sqref="D1195:E1195 H1195:N1195">
    <cfRule type="expression" dxfId="5290" priority="3938" stopIfTrue="1">
      <formula>$C1195="A"</formula>
    </cfRule>
  </conditionalFormatting>
  <conditionalFormatting sqref="I1195:J1195">
    <cfRule type="cellIs" dxfId="5289" priority="3937" stopIfTrue="1" operator="greaterThan">
      <formula>14</formula>
    </cfRule>
  </conditionalFormatting>
  <conditionalFormatting sqref="F1195:G1195">
    <cfRule type="expression" dxfId="5288" priority="3936">
      <formula>$C1195="A"</formula>
    </cfRule>
  </conditionalFormatting>
  <conditionalFormatting sqref="F1195:G1195">
    <cfRule type="expression" dxfId="5287" priority="3935" stopIfTrue="1">
      <formula>$C1195="A"</formula>
    </cfRule>
  </conditionalFormatting>
  <conditionalFormatting sqref="H1196:N1204">
    <cfRule type="expression" dxfId="5286" priority="3934">
      <formula>$C1196="A"</formula>
    </cfRule>
  </conditionalFormatting>
  <conditionalFormatting sqref="H1196:N1204">
    <cfRule type="expression" dxfId="5285" priority="3237" stopIfTrue="1">
      <formula>$C1196="A"</formula>
    </cfRule>
  </conditionalFormatting>
  <conditionalFormatting sqref="I1196:J1196">
    <cfRule type="cellIs" dxfId="5284" priority="3932" stopIfTrue="1" operator="greaterThan">
      <formula>14</formula>
    </cfRule>
  </conditionalFormatting>
  <conditionalFormatting sqref="F1196:G1196">
    <cfRule type="expression" dxfId="5283" priority="3931">
      <formula>$C1196="A"</formula>
    </cfRule>
  </conditionalFormatting>
  <conditionalFormatting sqref="F1196:G1196">
    <cfRule type="expression" dxfId="5282" priority="3930" stopIfTrue="1">
      <formula>$C1196="A"</formula>
    </cfRule>
  </conditionalFormatting>
  <conditionalFormatting sqref="F1189:G1189">
    <cfRule type="expression" dxfId="5281" priority="3929">
      <formula>$C1189="A"</formula>
    </cfRule>
  </conditionalFormatting>
  <conditionalFormatting sqref="F1189:G1189">
    <cfRule type="expression" dxfId="5280" priority="3928" stopIfTrue="1">
      <formula>$C1189="A"</formula>
    </cfRule>
  </conditionalFormatting>
  <conditionalFormatting sqref="N1189:N1193">
    <cfRule type="expression" dxfId="5279" priority="3927">
      <formula>$C1189="A"</formula>
    </cfRule>
  </conditionalFormatting>
  <conditionalFormatting sqref="N1189:N1193">
    <cfRule type="expression" dxfId="5278" priority="3926" stopIfTrue="1">
      <formula>$C1189="A"</formula>
    </cfRule>
  </conditionalFormatting>
  <conditionalFormatting sqref="F1190:G1190">
    <cfRule type="expression" dxfId="5277" priority="3925">
      <formula>$C1190="A"</formula>
    </cfRule>
  </conditionalFormatting>
  <conditionalFormatting sqref="F1190:G1190">
    <cfRule type="expression" dxfId="5276" priority="3924" stopIfTrue="1">
      <formula>$C1190="A"</formula>
    </cfRule>
  </conditionalFormatting>
  <conditionalFormatting sqref="F1191:G1191">
    <cfRule type="expression" dxfId="5275" priority="3923">
      <formula>$C1191="A"</formula>
    </cfRule>
  </conditionalFormatting>
  <conditionalFormatting sqref="F1191:G1191">
    <cfRule type="expression" dxfId="5274" priority="3922" stopIfTrue="1">
      <formula>$C1191="A"</formula>
    </cfRule>
  </conditionalFormatting>
  <conditionalFormatting sqref="F1192:G1192">
    <cfRule type="expression" dxfId="5273" priority="3921">
      <formula>$C1192="A"</formula>
    </cfRule>
  </conditionalFormatting>
  <conditionalFormatting sqref="F1192:G1192">
    <cfRule type="expression" dxfId="5272" priority="3920" stopIfTrue="1">
      <formula>$C1192="A"</formula>
    </cfRule>
  </conditionalFormatting>
  <conditionalFormatting sqref="F1193:G1193">
    <cfRule type="expression" dxfId="5271" priority="3919">
      <formula>$C1193="A"</formula>
    </cfRule>
  </conditionalFormatting>
  <conditionalFormatting sqref="F1193:G1193">
    <cfRule type="expression" dxfId="5270" priority="3918" stopIfTrue="1">
      <formula>$C1193="A"</formula>
    </cfRule>
  </conditionalFormatting>
  <conditionalFormatting sqref="K1193">
    <cfRule type="expression" dxfId="5269" priority="3917">
      <formula>$C1193="A"</formula>
    </cfRule>
  </conditionalFormatting>
  <conditionalFormatting sqref="K1193">
    <cfRule type="expression" dxfId="5268" priority="3916" stopIfTrue="1">
      <formula>$C1193="A"</formula>
    </cfRule>
  </conditionalFormatting>
  <conditionalFormatting sqref="D1196:D1197">
    <cfRule type="expression" dxfId="5267" priority="3915">
      <formula>$C1196="A"</formula>
    </cfRule>
  </conditionalFormatting>
  <conditionalFormatting sqref="D1196:D1197">
    <cfRule type="expression" dxfId="5266" priority="3914" stopIfTrue="1">
      <formula>$C1196="A"</formula>
    </cfRule>
  </conditionalFormatting>
  <conditionalFormatting sqref="I1197:J1197">
    <cfRule type="cellIs" dxfId="5265" priority="3913" stopIfTrue="1" operator="greaterThan">
      <formula>14</formula>
    </cfRule>
  </conditionalFormatting>
  <conditionalFormatting sqref="F1197:G1197">
    <cfRule type="expression" dxfId="5264" priority="3912">
      <formula>$C1197="A"</formula>
    </cfRule>
  </conditionalFormatting>
  <conditionalFormatting sqref="F1197:G1197">
    <cfRule type="expression" dxfId="5263" priority="3911" stopIfTrue="1">
      <formula>$C1197="A"</formula>
    </cfRule>
  </conditionalFormatting>
  <conditionalFormatting sqref="I1198:J1198">
    <cfRule type="cellIs" dxfId="5262" priority="3910" stopIfTrue="1" operator="greaterThan">
      <formula>14</formula>
    </cfRule>
  </conditionalFormatting>
  <conditionalFormatting sqref="F1198:G1198">
    <cfRule type="expression" dxfId="5261" priority="3909">
      <formula>$C1198="A"</formula>
    </cfRule>
  </conditionalFormatting>
  <conditionalFormatting sqref="F1198:G1198">
    <cfRule type="expression" dxfId="5260" priority="3908" stopIfTrue="1">
      <formula>$C1198="A"</formula>
    </cfRule>
  </conditionalFormatting>
  <conditionalFormatting sqref="I1199:J1199">
    <cfRule type="cellIs" dxfId="5259" priority="3907" stopIfTrue="1" operator="greaterThan">
      <formula>14</formula>
    </cfRule>
  </conditionalFormatting>
  <conditionalFormatting sqref="I1200:J1200">
    <cfRule type="cellIs" dxfId="5258" priority="3904" stopIfTrue="1" operator="greaterThan">
      <formula>14</formula>
    </cfRule>
  </conditionalFormatting>
  <conditionalFormatting sqref="J1168">
    <cfRule type="cellIs" dxfId="5257" priority="4082" stopIfTrue="1" operator="greaterThan">
      <formula>14</formula>
    </cfRule>
  </conditionalFormatting>
  <conditionalFormatting sqref="I1201:J1201">
    <cfRule type="cellIs" dxfId="5256" priority="3900" stopIfTrue="1" operator="greaterThan">
      <formula>14</formula>
    </cfRule>
  </conditionalFormatting>
  <conditionalFormatting sqref="I1202:J1202">
    <cfRule type="cellIs" dxfId="5255" priority="3897" stopIfTrue="1" operator="greaterThan">
      <formula>14</formula>
    </cfRule>
  </conditionalFormatting>
  <conditionalFormatting sqref="I1203:J1203">
    <cfRule type="cellIs" dxfId="5254" priority="3894" stopIfTrue="1" operator="greaterThan">
      <formula>14</formula>
    </cfRule>
  </conditionalFormatting>
  <conditionalFormatting sqref="I1204:J1204">
    <cfRule type="cellIs" dxfId="5253" priority="3891" stopIfTrue="1" operator="greaterThan">
      <formula>14</formula>
    </cfRule>
  </conditionalFormatting>
  <conditionalFormatting sqref="F1204:G1204">
    <cfRule type="expression" dxfId="5252" priority="3890">
      <formula>$C1204="A"</formula>
    </cfRule>
  </conditionalFormatting>
  <conditionalFormatting sqref="F1204:G1204">
    <cfRule type="expression" dxfId="5251" priority="3889" stopIfTrue="1">
      <formula>$C1204="A"</formula>
    </cfRule>
  </conditionalFormatting>
  <conditionalFormatting sqref="D1198">
    <cfRule type="expression" dxfId="5250" priority="3888">
      <formula>$C1198="A"</formula>
    </cfRule>
  </conditionalFormatting>
  <conditionalFormatting sqref="D1198">
    <cfRule type="expression" dxfId="5249" priority="3887" stopIfTrue="1">
      <formula>$C1198="A"</formula>
    </cfRule>
  </conditionalFormatting>
  <conditionalFormatting sqref="F1199:G1199">
    <cfRule type="expression" dxfId="5248" priority="3884">
      <formula>$C1199="A"</formula>
    </cfRule>
  </conditionalFormatting>
  <conditionalFormatting sqref="F1199:G1199">
    <cfRule type="expression" dxfId="5247" priority="3883" stopIfTrue="1">
      <formula>$C1199="A"</formula>
    </cfRule>
  </conditionalFormatting>
  <conditionalFormatting sqref="F1200:G1200">
    <cfRule type="expression" dxfId="5246" priority="3882">
      <formula>$C1200="A"</formula>
    </cfRule>
  </conditionalFormatting>
  <conditionalFormatting sqref="F1200:G1200">
    <cfRule type="expression" dxfId="5245" priority="3881" stopIfTrue="1">
      <formula>$C1200="A"</formula>
    </cfRule>
  </conditionalFormatting>
  <conditionalFormatting sqref="F1201:G1201">
    <cfRule type="expression" dxfId="5244" priority="3880">
      <formula>$C1201="A"</formula>
    </cfRule>
  </conditionalFormatting>
  <conditionalFormatting sqref="F1201:G1201">
    <cfRule type="expression" dxfId="5243" priority="3879" stopIfTrue="1">
      <formula>$C1201="A"</formula>
    </cfRule>
  </conditionalFormatting>
  <conditionalFormatting sqref="F1202:G1202">
    <cfRule type="expression" dxfId="5242" priority="3878">
      <formula>$C1202="A"</formula>
    </cfRule>
  </conditionalFormatting>
  <conditionalFormatting sqref="F1202:G1202">
    <cfRule type="expression" dxfId="5241" priority="3877" stopIfTrue="1">
      <formula>$C1202="A"</formula>
    </cfRule>
  </conditionalFormatting>
  <conditionalFormatting sqref="F1203:G1203">
    <cfRule type="expression" dxfId="5240" priority="3876">
      <formula>$C1203="A"</formula>
    </cfRule>
  </conditionalFormatting>
  <conditionalFormatting sqref="F1203:G1203">
    <cfRule type="expression" dxfId="5239" priority="3875" stopIfTrue="1">
      <formula>$C1203="A"</formula>
    </cfRule>
  </conditionalFormatting>
  <conditionalFormatting sqref="I1205:J1205">
    <cfRule type="cellIs" dxfId="5238" priority="3874" stopIfTrue="1" operator="greaterThan">
      <formula>14</formula>
    </cfRule>
  </conditionalFormatting>
  <conditionalFormatting sqref="F1205:G1205">
    <cfRule type="expression" dxfId="5237" priority="3873">
      <formula>$C1205="A"</formula>
    </cfRule>
  </conditionalFormatting>
  <conditionalFormatting sqref="F1205:G1205">
    <cfRule type="expression" dxfId="5236" priority="3872" stopIfTrue="1">
      <formula>$C1205="A"</formula>
    </cfRule>
  </conditionalFormatting>
  <conditionalFormatting sqref="I1206:J1206">
    <cfRule type="cellIs" dxfId="5235" priority="3871" stopIfTrue="1" operator="greaterThan">
      <formula>14</formula>
    </cfRule>
  </conditionalFormatting>
  <conditionalFormatting sqref="F1206:G1206">
    <cfRule type="expression" dxfId="5234" priority="3870">
      <formula>$C1206="A"</formula>
    </cfRule>
  </conditionalFormatting>
  <conditionalFormatting sqref="F1206:G1206">
    <cfRule type="expression" dxfId="5233" priority="3869" stopIfTrue="1">
      <formula>$C1206="A"</formula>
    </cfRule>
  </conditionalFormatting>
  <conditionalFormatting sqref="I1207:J1207">
    <cfRule type="cellIs" dxfId="5232" priority="3862" stopIfTrue="1" operator="greaterThan">
      <formula>14</formula>
    </cfRule>
  </conditionalFormatting>
  <conditionalFormatting sqref="F1207:G1207">
    <cfRule type="expression" dxfId="5231" priority="3861">
      <formula>$C1207="A"</formula>
    </cfRule>
  </conditionalFormatting>
  <conditionalFormatting sqref="F1207:G1207">
    <cfRule type="expression" dxfId="5230" priority="3860" stopIfTrue="1">
      <formula>$C1207="A"</formula>
    </cfRule>
  </conditionalFormatting>
  <conditionalFormatting sqref="I1208:J1208">
    <cfRule type="cellIs" dxfId="5229" priority="3859" stopIfTrue="1" operator="greaterThan">
      <formula>14</formula>
    </cfRule>
  </conditionalFormatting>
  <conditionalFormatting sqref="F1208:G1208">
    <cfRule type="expression" dxfId="5228" priority="3858">
      <formula>$C1208="A"</formula>
    </cfRule>
  </conditionalFormatting>
  <conditionalFormatting sqref="F1208:G1208">
    <cfRule type="expression" dxfId="5227" priority="3857" stopIfTrue="1">
      <formula>$C1208="A"</formula>
    </cfRule>
  </conditionalFormatting>
  <conditionalFormatting sqref="I1209:J1209">
    <cfRule type="cellIs" dxfId="5226" priority="3856" stopIfTrue="1" operator="greaterThan">
      <formula>14</formula>
    </cfRule>
  </conditionalFormatting>
  <conditionalFormatting sqref="F1209:G1209">
    <cfRule type="expression" dxfId="5225" priority="3855">
      <formula>$C1209="A"</formula>
    </cfRule>
  </conditionalFormatting>
  <conditionalFormatting sqref="F1209:G1209">
    <cfRule type="expression" dxfId="5224" priority="3854" stopIfTrue="1">
      <formula>$C1209="A"</formula>
    </cfRule>
  </conditionalFormatting>
  <conditionalFormatting sqref="I1210:J1210">
    <cfRule type="cellIs" dxfId="5223" priority="3853" stopIfTrue="1" operator="greaterThan">
      <formula>14</formula>
    </cfRule>
  </conditionalFormatting>
  <conditionalFormatting sqref="F1210:G1210">
    <cfRule type="expression" dxfId="5222" priority="3852">
      <formula>$C1210="A"</formula>
    </cfRule>
  </conditionalFormatting>
  <conditionalFormatting sqref="F1210:G1210">
    <cfRule type="expression" dxfId="5221" priority="3851" stopIfTrue="1">
      <formula>$C1210="A"</formula>
    </cfRule>
  </conditionalFormatting>
  <conditionalFormatting sqref="I1211:J1211">
    <cfRule type="cellIs" dxfId="5220" priority="3850" stopIfTrue="1" operator="greaterThan">
      <formula>14</formula>
    </cfRule>
  </conditionalFormatting>
  <conditionalFormatting sqref="F1211:G1211">
    <cfRule type="expression" dxfId="5219" priority="3849">
      <formula>$C1211="A"</formula>
    </cfRule>
  </conditionalFormatting>
  <conditionalFormatting sqref="F1211:G1211">
    <cfRule type="expression" dxfId="5218" priority="3848" stopIfTrue="1">
      <formula>$C1211="A"</formula>
    </cfRule>
  </conditionalFormatting>
  <conditionalFormatting sqref="I1212:J1212">
    <cfRule type="cellIs" dxfId="5217" priority="3847" stopIfTrue="1" operator="greaterThan">
      <formula>14</formula>
    </cfRule>
  </conditionalFormatting>
  <conditionalFormatting sqref="F1212:G1212">
    <cfRule type="expression" dxfId="5216" priority="3846">
      <formula>$C1212="A"</formula>
    </cfRule>
  </conditionalFormatting>
  <conditionalFormatting sqref="F1212:G1212">
    <cfRule type="expression" dxfId="5215" priority="3845" stopIfTrue="1">
      <formula>$C1212="A"</formula>
    </cfRule>
  </conditionalFormatting>
  <conditionalFormatting sqref="I1213:J1213">
    <cfRule type="cellIs" dxfId="5214" priority="3844" stopIfTrue="1" operator="greaterThan">
      <formula>14</formula>
    </cfRule>
  </conditionalFormatting>
  <conditionalFormatting sqref="F1213:G1213">
    <cfRule type="expression" dxfId="5213" priority="3843">
      <formula>$C1213="A"</formula>
    </cfRule>
  </conditionalFormatting>
  <conditionalFormatting sqref="F1213:G1213">
    <cfRule type="expression" dxfId="5212" priority="3842" stopIfTrue="1">
      <formula>$C1213="A"</formula>
    </cfRule>
  </conditionalFormatting>
  <conditionalFormatting sqref="I1214:J1214">
    <cfRule type="cellIs" dxfId="5211" priority="3841" stopIfTrue="1" operator="greaterThan">
      <formula>14</formula>
    </cfRule>
  </conditionalFormatting>
  <conditionalFormatting sqref="F1214:G1214">
    <cfRule type="expression" dxfId="5210" priority="3840">
      <formula>$C1214="A"</formula>
    </cfRule>
  </conditionalFormatting>
  <conditionalFormatting sqref="F1214:G1214">
    <cfRule type="expression" dxfId="5209" priority="3839" stopIfTrue="1">
      <formula>$C1214="A"</formula>
    </cfRule>
  </conditionalFormatting>
  <conditionalFormatting sqref="I1215:J1215">
    <cfRule type="cellIs" dxfId="5208" priority="3838" stopIfTrue="1" operator="greaterThan">
      <formula>14</formula>
    </cfRule>
  </conditionalFormatting>
  <conditionalFormatting sqref="F1215:G1215">
    <cfRule type="expression" dxfId="5207" priority="3837">
      <formula>$C1215="A"</formula>
    </cfRule>
  </conditionalFormatting>
  <conditionalFormatting sqref="F1215:G1215">
    <cfRule type="expression" dxfId="5206" priority="3836" stopIfTrue="1">
      <formula>$C1215="A"</formula>
    </cfRule>
  </conditionalFormatting>
  <conditionalFormatting sqref="I1216:J1216">
    <cfRule type="cellIs" dxfId="5205" priority="3835" stopIfTrue="1" operator="greaterThan">
      <formula>14</formula>
    </cfRule>
  </conditionalFormatting>
  <conditionalFormatting sqref="F1216:G1216">
    <cfRule type="expression" dxfId="5204" priority="3834">
      <formula>$C1216="A"</formula>
    </cfRule>
  </conditionalFormatting>
  <conditionalFormatting sqref="F1216:G1216">
    <cfRule type="expression" dxfId="5203" priority="3833" stopIfTrue="1">
      <formula>$C1216="A"</formula>
    </cfRule>
  </conditionalFormatting>
  <conditionalFormatting sqref="I1217:J1217">
    <cfRule type="cellIs" dxfId="5202" priority="3832" stopIfTrue="1" operator="greaterThan">
      <formula>14</formula>
    </cfRule>
  </conditionalFormatting>
  <conditionalFormatting sqref="F1217:G1217">
    <cfRule type="expression" dxfId="5201" priority="3831">
      <formula>$C1217="A"</formula>
    </cfRule>
  </conditionalFormatting>
  <conditionalFormatting sqref="F1217:G1217">
    <cfRule type="expression" dxfId="5200" priority="3830" stopIfTrue="1">
      <formula>$C1217="A"</formula>
    </cfRule>
  </conditionalFormatting>
  <conditionalFormatting sqref="I1218:J1218">
    <cfRule type="cellIs" dxfId="5199" priority="3829" stopIfTrue="1" operator="greaterThan">
      <formula>14</formula>
    </cfRule>
  </conditionalFormatting>
  <conditionalFormatting sqref="F1218:G1218">
    <cfRule type="expression" dxfId="5198" priority="3828">
      <formula>$C1218="A"</formula>
    </cfRule>
  </conditionalFormatting>
  <conditionalFormatting sqref="F1218:G1218">
    <cfRule type="expression" dxfId="5197" priority="3827" stopIfTrue="1">
      <formula>$C1218="A"</formula>
    </cfRule>
  </conditionalFormatting>
  <conditionalFormatting sqref="I1219:J1219">
    <cfRule type="cellIs" dxfId="5196" priority="3826" stopIfTrue="1" operator="greaterThan">
      <formula>14</formula>
    </cfRule>
  </conditionalFormatting>
  <conditionalFormatting sqref="F1219:G1219">
    <cfRule type="expression" dxfId="5195" priority="3825">
      <formula>$C1219="A"</formula>
    </cfRule>
  </conditionalFormatting>
  <conditionalFormatting sqref="F1219:G1219">
    <cfRule type="expression" dxfId="5194" priority="3824" stopIfTrue="1">
      <formula>$C1219="A"</formula>
    </cfRule>
  </conditionalFormatting>
  <conditionalFormatting sqref="I1220:J1220">
    <cfRule type="cellIs" dxfId="5193" priority="3823" stopIfTrue="1" operator="greaterThan">
      <formula>14</formula>
    </cfRule>
  </conditionalFormatting>
  <conditionalFormatting sqref="F1220:G1220">
    <cfRule type="expression" dxfId="5192" priority="3822">
      <formula>$C1220="A"</formula>
    </cfRule>
  </conditionalFormatting>
  <conditionalFormatting sqref="F1220:G1220">
    <cfRule type="expression" dxfId="5191" priority="3821" stopIfTrue="1">
      <formula>$C1220="A"</formula>
    </cfRule>
  </conditionalFormatting>
  <conditionalFormatting sqref="I1221:J1221">
    <cfRule type="cellIs" dxfId="5190" priority="3790" stopIfTrue="1" operator="greaterThan">
      <formula>14</formula>
    </cfRule>
  </conditionalFormatting>
  <conditionalFormatting sqref="F1221:G1221">
    <cfRule type="expression" dxfId="5189" priority="3789">
      <formula>$C1221="A"</formula>
    </cfRule>
  </conditionalFormatting>
  <conditionalFormatting sqref="F1221:G1221">
    <cfRule type="expression" dxfId="5188" priority="3788" stopIfTrue="1">
      <formula>$C1221="A"</formula>
    </cfRule>
  </conditionalFormatting>
  <conditionalFormatting sqref="I1222:J1222">
    <cfRule type="cellIs" dxfId="5187" priority="3787" stopIfTrue="1" operator="greaterThan">
      <formula>14</formula>
    </cfRule>
  </conditionalFormatting>
  <conditionalFormatting sqref="F1222:G1222">
    <cfRule type="expression" dxfId="5186" priority="3786">
      <formula>$C1222="A"</formula>
    </cfRule>
  </conditionalFormatting>
  <conditionalFormatting sqref="F1222:G1222">
    <cfRule type="expression" dxfId="5185" priority="3785" stopIfTrue="1">
      <formula>$C1222="A"</formula>
    </cfRule>
  </conditionalFormatting>
  <conditionalFormatting sqref="I1223:J1223">
    <cfRule type="cellIs" dxfId="5184" priority="3784" stopIfTrue="1" operator="greaterThan">
      <formula>14</formula>
    </cfRule>
  </conditionalFormatting>
  <conditionalFormatting sqref="F1223:G1223">
    <cfRule type="expression" dxfId="5183" priority="3783">
      <formula>$C1223="A"</formula>
    </cfRule>
  </conditionalFormatting>
  <conditionalFormatting sqref="F1223:G1223">
    <cfRule type="expression" dxfId="5182" priority="3782" stopIfTrue="1">
      <formula>$C1223="A"</formula>
    </cfRule>
  </conditionalFormatting>
  <conditionalFormatting sqref="I1224:J1224">
    <cfRule type="cellIs" dxfId="5181" priority="3781" stopIfTrue="1" operator="greaterThan">
      <formula>14</formula>
    </cfRule>
  </conditionalFormatting>
  <conditionalFormatting sqref="F1224:G1224">
    <cfRule type="expression" dxfId="5180" priority="3780">
      <formula>$C1224="A"</formula>
    </cfRule>
  </conditionalFormatting>
  <conditionalFormatting sqref="F1224:G1224">
    <cfRule type="expression" dxfId="5179" priority="3779" stopIfTrue="1">
      <formula>$C1224="A"</formula>
    </cfRule>
  </conditionalFormatting>
  <conditionalFormatting sqref="I1225:J1225">
    <cfRule type="cellIs" dxfId="5178" priority="3778" stopIfTrue="1" operator="greaterThan">
      <formula>14</formula>
    </cfRule>
  </conditionalFormatting>
  <conditionalFormatting sqref="F1225:G1225">
    <cfRule type="expression" dxfId="5177" priority="3777">
      <formula>$C1225="A"</formula>
    </cfRule>
  </conditionalFormatting>
  <conditionalFormatting sqref="F1225:G1225">
    <cfRule type="expression" dxfId="5176" priority="3776" stopIfTrue="1">
      <formula>$C1225="A"</formula>
    </cfRule>
  </conditionalFormatting>
  <conditionalFormatting sqref="I1226:J1226">
    <cfRule type="cellIs" dxfId="5175" priority="3775" stopIfTrue="1" operator="greaterThan">
      <formula>14</formula>
    </cfRule>
  </conditionalFormatting>
  <conditionalFormatting sqref="F1226:G1226">
    <cfRule type="expression" dxfId="5174" priority="3774">
      <formula>$C1226="A"</formula>
    </cfRule>
  </conditionalFormatting>
  <conditionalFormatting sqref="F1226:G1226">
    <cfRule type="expression" dxfId="5173" priority="3773" stopIfTrue="1">
      <formula>$C1226="A"</formula>
    </cfRule>
  </conditionalFormatting>
  <conditionalFormatting sqref="I1227:J1227">
    <cfRule type="cellIs" dxfId="5172" priority="3772" stopIfTrue="1" operator="greaterThan">
      <formula>14</formula>
    </cfRule>
  </conditionalFormatting>
  <conditionalFormatting sqref="F1227:G1227">
    <cfRule type="expression" dxfId="5171" priority="3771">
      <formula>$C1227="A"</formula>
    </cfRule>
  </conditionalFormatting>
  <conditionalFormatting sqref="F1227:G1227">
    <cfRule type="expression" dxfId="5170" priority="3770" stopIfTrue="1">
      <formula>$C1227="A"</formula>
    </cfRule>
  </conditionalFormatting>
  <conditionalFormatting sqref="I1228:J1228">
    <cfRule type="cellIs" dxfId="5169" priority="3769" stopIfTrue="1" operator="greaterThan">
      <formula>14</formula>
    </cfRule>
  </conditionalFormatting>
  <conditionalFormatting sqref="F1228:G1228">
    <cfRule type="expression" dxfId="5168" priority="3768">
      <formula>$C1228="A"</formula>
    </cfRule>
  </conditionalFormatting>
  <conditionalFormatting sqref="F1228:G1228">
    <cfRule type="expression" dxfId="5167" priority="3767" stopIfTrue="1">
      <formula>$C1228="A"</formula>
    </cfRule>
  </conditionalFormatting>
  <conditionalFormatting sqref="I1229:J1229">
    <cfRule type="cellIs" dxfId="5166" priority="3766" stopIfTrue="1" operator="greaterThan">
      <formula>14</formula>
    </cfRule>
  </conditionalFormatting>
  <conditionalFormatting sqref="F1229:G1229">
    <cfRule type="expression" dxfId="5165" priority="3765">
      <formula>$C1229="A"</formula>
    </cfRule>
  </conditionalFormatting>
  <conditionalFormatting sqref="F1229:G1229">
    <cfRule type="expression" dxfId="5164" priority="3764" stopIfTrue="1">
      <formula>$C1229="A"</formula>
    </cfRule>
  </conditionalFormatting>
  <conditionalFormatting sqref="I1230:J1230">
    <cfRule type="cellIs" dxfId="5163" priority="3763" stopIfTrue="1" operator="greaterThan">
      <formula>14</formula>
    </cfRule>
  </conditionalFormatting>
  <conditionalFormatting sqref="F1230:G1230">
    <cfRule type="expression" dxfId="5162" priority="3762">
      <formula>$C1230="A"</formula>
    </cfRule>
  </conditionalFormatting>
  <conditionalFormatting sqref="F1230:G1230">
    <cfRule type="expression" dxfId="5161" priority="3761" stopIfTrue="1">
      <formula>$C1230="A"</formula>
    </cfRule>
  </conditionalFormatting>
  <conditionalFormatting sqref="I1231:J1231">
    <cfRule type="cellIs" dxfId="5160" priority="3760" stopIfTrue="1" operator="greaterThan">
      <formula>14</formula>
    </cfRule>
  </conditionalFormatting>
  <conditionalFormatting sqref="F1231:G1231">
    <cfRule type="expression" dxfId="5159" priority="3759">
      <formula>$C1231="A"</formula>
    </cfRule>
  </conditionalFormatting>
  <conditionalFormatting sqref="F1231:G1231">
    <cfRule type="expression" dxfId="5158" priority="3758" stopIfTrue="1">
      <formula>$C1231="A"</formula>
    </cfRule>
  </conditionalFormatting>
  <conditionalFormatting sqref="I1232:J1232">
    <cfRule type="cellIs" dxfId="5157" priority="3757" stopIfTrue="1" operator="greaterThan">
      <formula>14</formula>
    </cfRule>
  </conditionalFormatting>
  <conditionalFormatting sqref="F1232:G1232">
    <cfRule type="expression" dxfId="5156" priority="3756">
      <formula>$C1232="A"</formula>
    </cfRule>
  </conditionalFormatting>
  <conditionalFormatting sqref="F1232:G1232">
    <cfRule type="expression" dxfId="5155" priority="3755" stopIfTrue="1">
      <formula>$C1232="A"</formula>
    </cfRule>
  </conditionalFormatting>
  <conditionalFormatting sqref="I1233:J1233">
    <cfRule type="cellIs" dxfId="5154" priority="3754" stopIfTrue="1" operator="greaterThan">
      <formula>14</formula>
    </cfRule>
  </conditionalFormatting>
  <conditionalFormatting sqref="F1233:G1233">
    <cfRule type="expression" dxfId="5153" priority="3753">
      <formula>$C1233="A"</formula>
    </cfRule>
  </conditionalFormatting>
  <conditionalFormatting sqref="F1233:G1233">
    <cfRule type="expression" dxfId="5152" priority="3752" stopIfTrue="1">
      <formula>$C1233="A"</formula>
    </cfRule>
  </conditionalFormatting>
  <conditionalFormatting sqref="I1234:J1234">
    <cfRule type="cellIs" dxfId="5151" priority="3751" stopIfTrue="1" operator="greaterThan">
      <formula>14</formula>
    </cfRule>
  </conditionalFormatting>
  <conditionalFormatting sqref="F1234:G1234">
    <cfRule type="expression" dxfId="5150" priority="3750">
      <formula>$C1234="A"</formula>
    </cfRule>
  </conditionalFormatting>
  <conditionalFormatting sqref="F1234:G1234">
    <cfRule type="expression" dxfId="5149" priority="3749" stopIfTrue="1">
      <formula>$C1234="A"</formula>
    </cfRule>
  </conditionalFormatting>
  <conditionalFormatting sqref="I1235:J1235">
    <cfRule type="cellIs" dxfId="5148" priority="3748" stopIfTrue="1" operator="greaterThan">
      <formula>14</formula>
    </cfRule>
  </conditionalFormatting>
  <conditionalFormatting sqref="F1235:G1235">
    <cfRule type="expression" dxfId="5147" priority="3747">
      <formula>$C1235="A"</formula>
    </cfRule>
  </conditionalFormatting>
  <conditionalFormatting sqref="F1235:G1235">
    <cfRule type="expression" dxfId="5146" priority="3746" stopIfTrue="1">
      <formula>$C1235="A"</formula>
    </cfRule>
  </conditionalFormatting>
  <conditionalFormatting sqref="I1236:J1236">
    <cfRule type="cellIs" dxfId="5145" priority="3745" stopIfTrue="1" operator="greaterThan">
      <formula>14</formula>
    </cfRule>
  </conditionalFormatting>
  <conditionalFormatting sqref="F1236:G1236">
    <cfRule type="expression" dxfId="5144" priority="3744">
      <formula>$C1236="A"</formula>
    </cfRule>
  </conditionalFormatting>
  <conditionalFormatting sqref="F1236:G1236">
    <cfRule type="expression" dxfId="5143" priority="3743" stopIfTrue="1">
      <formula>$C1236="A"</formula>
    </cfRule>
  </conditionalFormatting>
  <conditionalFormatting sqref="I1237:J1237">
    <cfRule type="cellIs" dxfId="5142" priority="3742" stopIfTrue="1" operator="greaterThan">
      <formula>14</formula>
    </cfRule>
  </conditionalFormatting>
  <conditionalFormatting sqref="F1237:G1237">
    <cfRule type="expression" dxfId="5141" priority="3741">
      <formula>$C1237="A"</formula>
    </cfRule>
  </conditionalFormatting>
  <conditionalFormatting sqref="F1237:G1237">
    <cfRule type="expression" dxfId="5140" priority="3740" stopIfTrue="1">
      <formula>$C1237="A"</formula>
    </cfRule>
  </conditionalFormatting>
  <conditionalFormatting sqref="I1238:J1238">
    <cfRule type="cellIs" dxfId="5139" priority="3739" stopIfTrue="1" operator="greaterThan">
      <formula>14</formula>
    </cfRule>
  </conditionalFormatting>
  <conditionalFormatting sqref="F1238:G1238">
    <cfRule type="expression" dxfId="5138" priority="3738">
      <formula>$C1238="A"</formula>
    </cfRule>
  </conditionalFormatting>
  <conditionalFormatting sqref="F1238:G1238">
    <cfRule type="expression" dxfId="5137" priority="3737" stopIfTrue="1">
      <formula>$C1238="A"</formula>
    </cfRule>
  </conditionalFormatting>
  <conditionalFormatting sqref="I1239:J1239">
    <cfRule type="cellIs" dxfId="5136" priority="3736" stopIfTrue="1" operator="greaterThan">
      <formula>14</formula>
    </cfRule>
  </conditionalFormatting>
  <conditionalFormatting sqref="F1239:G1239">
    <cfRule type="expression" dxfId="5135" priority="3735">
      <formula>$C1239="A"</formula>
    </cfRule>
  </conditionalFormatting>
  <conditionalFormatting sqref="F1239:G1239">
    <cfRule type="expression" dxfId="5134" priority="3734" stopIfTrue="1">
      <formula>$C1239="A"</formula>
    </cfRule>
  </conditionalFormatting>
  <conditionalFormatting sqref="I1240:J1240">
    <cfRule type="cellIs" dxfId="5133" priority="3733" stopIfTrue="1" operator="greaterThan">
      <formula>14</formula>
    </cfRule>
  </conditionalFormatting>
  <conditionalFormatting sqref="F1240:G1240">
    <cfRule type="expression" dxfId="5132" priority="3732">
      <formula>$C1240="A"</formula>
    </cfRule>
  </conditionalFormatting>
  <conditionalFormatting sqref="F1240:G1240">
    <cfRule type="expression" dxfId="5131" priority="3731" stopIfTrue="1">
      <formula>$C1240="A"</formula>
    </cfRule>
  </conditionalFormatting>
  <conditionalFormatting sqref="I1241:J1241">
    <cfRule type="cellIs" dxfId="5130" priority="3730" stopIfTrue="1" operator="greaterThan">
      <formula>14</formula>
    </cfRule>
  </conditionalFormatting>
  <conditionalFormatting sqref="F1241:G1241">
    <cfRule type="expression" dxfId="5129" priority="3729">
      <formula>$C1241="A"</formula>
    </cfRule>
  </conditionalFormatting>
  <conditionalFormatting sqref="F1241:G1241">
    <cfRule type="expression" dxfId="5128" priority="3728" stopIfTrue="1">
      <formula>$C1241="A"</formula>
    </cfRule>
  </conditionalFormatting>
  <conditionalFormatting sqref="I1242:J1242">
    <cfRule type="cellIs" dxfId="5127" priority="3727" stopIfTrue="1" operator="greaterThan">
      <formula>14</formula>
    </cfRule>
  </conditionalFormatting>
  <conditionalFormatting sqref="F1242:G1242">
    <cfRule type="expression" dxfId="5126" priority="3726">
      <formula>$C1242="A"</formula>
    </cfRule>
  </conditionalFormatting>
  <conditionalFormatting sqref="F1242:G1242">
    <cfRule type="expression" dxfId="5125" priority="3725" stopIfTrue="1">
      <formula>$C1242="A"</formula>
    </cfRule>
  </conditionalFormatting>
  <conditionalFormatting sqref="I1243:J1243">
    <cfRule type="cellIs" dxfId="5124" priority="3724" stopIfTrue="1" operator="greaterThan">
      <formula>14</formula>
    </cfRule>
  </conditionalFormatting>
  <conditionalFormatting sqref="F1243:G1243">
    <cfRule type="expression" dxfId="5123" priority="3723">
      <formula>$C1243="A"</formula>
    </cfRule>
  </conditionalFormatting>
  <conditionalFormatting sqref="F1243:G1243">
    <cfRule type="expression" dxfId="5122" priority="3722" stopIfTrue="1">
      <formula>$C1243="A"</formula>
    </cfRule>
  </conditionalFormatting>
  <conditionalFormatting sqref="I1244:J1244">
    <cfRule type="cellIs" dxfId="5121" priority="3721" stopIfTrue="1" operator="greaterThan">
      <formula>14</formula>
    </cfRule>
  </conditionalFormatting>
  <conditionalFormatting sqref="F1244:G1244">
    <cfRule type="expression" dxfId="5120" priority="3720">
      <formula>$C1244="A"</formula>
    </cfRule>
  </conditionalFormatting>
  <conditionalFormatting sqref="F1244:G1244">
    <cfRule type="expression" dxfId="5119" priority="3719" stopIfTrue="1">
      <formula>$C1244="A"</formula>
    </cfRule>
  </conditionalFormatting>
  <conditionalFormatting sqref="I1245:J1245">
    <cfRule type="cellIs" dxfId="5118" priority="3718" stopIfTrue="1" operator="greaterThan">
      <formula>14</formula>
    </cfRule>
  </conditionalFormatting>
  <conditionalFormatting sqref="F1245:G1245">
    <cfRule type="expression" dxfId="5117" priority="3717">
      <formula>$C1245="A"</formula>
    </cfRule>
  </conditionalFormatting>
  <conditionalFormatting sqref="F1245:G1245">
    <cfRule type="expression" dxfId="5116" priority="3716" stopIfTrue="1">
      <formula>$C1245="A"</formula>
    </cfRule>
  </conditionalFormatting>
  <conditionalFormatting sqref="I1246:J1246">
    <cfRule type="cellIs" dxfId="5115" priority="3715" stopIfTrue="1" operator="greaterThan">
      <formula>14</formula>
    </cfRule>
  </conditionalFormatting>
  <conditionalFormatting sqref="F1246:G1246">
    <cfRule type="expression" dxfId="5114" priority="3714">
      <formula>$C1246="A"</formula>
    </cfRule>
  </conditionalFormatting>
  <conditionalFormatting sqref="F1246:G1246">
    <cfRule type="expression" dxfId="5113" priority="3713" stopIfTrue="1">
      <formula>$C1246="A"</formula>
    </cfRule>
  </conditionalFormatting>
  <conditionalFormatting sqref="I1247:J1247">
    <cfRule type="cellIs" dxfId="5112" priority="3712" stopIfTrue="1" operator="greaterThan">
      <formula>14</formula>
    </cfRule>
  </conditionalFormatting>
  <conditionalFormatting sqref="F1247:G1247">
    <cfRule type="expression" dxfId="5111" priority="3711">
      <formula>$C1247="A"</formula>
    </cfRule>
  </conditionalFormatting>
  <conditionalFormatting sqref="F1247:G1247">
    <cfRule type="expression" dxfId="5110" priority="3710" stopIfTrue="1">
      <formula>$C1247="A"</formula>
    </cfRule>
  </conditionalFormatting>
  <conditionalFormatting sqref="I1248:J1248">
    <cfRule type="cellIs" dxfId="5109" priority="3709" stopIfTrue="1" operator="greaterThan">
      <formula>14</formula>
    </cfRule>
  </conditionalFormatting>
  <conditionalFormatting sqref="F1248:G1248">
    <cfRule type="expression" dxfId="5108" priority="3708">
      <formula>$C1248="A"</formula>
    </cfRule>
  </conditionalFormatting>
  <conditionalFormatting sqref="F1248:G1248">
    <cfRule type="expression" dxfId="5107" priority="3707" stopIfTrue="1">
      <formula>$C1248="A"</formula>
    </cfRule>
  </conditionalFormatting>
  <conditionalFormatting sqref="I1249:J1249">
    <cfRule type="cellIs" dxfId="5106" priority="3706" stopIfTrue="1" operator="greaterThan">
      <formula>14</formula>
    </cfRule>
  </conditionalFormatting>
  <conditionalFormatting sqref="F1249:G1249">
    <cfRule type="expression" dxfId="5105" priority="3705">
      <formula>$C1249="A"</formula>
    </cfRule>
  </conditionalFormatting>
  <conditionalFormatting sqref="F1249:G1249">
    <cfRule type="expression" dxfId="5104" priority="3704" stopIfTrue="1">
      <formula>$C1249="A"</formula>
    </cfRule>
  </conditionalFormatting>
  <conditionalFormatting sqref="I1250:J1250">
    <cfRule type="cellIs" dxfId="5103" priority="3703" stopIfTrue="1" operator="greaterThan">
      <formula>14</formula>
    </cfRule>
  </conditionalFormatting>
  <conditionalFormatting sqref="F1250:G1250">
    <cfRule type="expression" dxfId="5102" priority="3702">
      <formula>$C1250="A"</formula>
    </cfRule>
  </conditionalFormatting>
  <conditionalFormatting sqref="F1250:G1250">
    <cfRule type="expression" dxfId="5101" priority="3701" stopIfTrue="1">
      <formula>$C1250="A"</formula>
    </cfRule>
  </conditionalFormatting>
  <conditionalFormatting sqref="I1251:J1251">
    <cfRule type="cellIs" dxfId="5100" priority="3700" stopIfTrue="1" operator="greaterThan">
      <formula>14</formula>
    </cfRule>
  </conditionalFormatting>
  <conditionalFormatting sqref="F1251:G1251">
    <cfRule type="expression" dxfId="5099" priority="3699">
      <formula>$C1251="A"</formula>
    </cfRule>
  </conditionalFormatting>
  <conditionalFormatting sqref="F1251:G1251">
    <cfRule type="expression" dxfId="5098" priority="3698" stopIfTrue="1">
      <formula>$C1251="A"</formula>
    </cfRule>
  </conditionalFormatting>
  <conditionalFormatting sqref="I1252:J1252">
    <cfRule type="cellIs" dxfId="5097" priority="3697" stopIfTrue="1" operator="greaterThan">
      <formula>14</formula>
    </cfRule>
  </conditionalFormatting>
  <conditionalFormatting sqref="F1252:G1252">
    <cfRule type="expression" dxfId="5096" priority="3696">
      <formula>$C1252="A"</formula>
    </cfRule>
  </conditionalFormatting>
  <conditionalFormatting sqref="F1252:G1252">
    <cfRule type="expression" dxfId="5095" priority="3695" stopIfTrue="1">
      <formula>$C1252="A"</formula>
    </cfRule>
  </conditionalFormatting>
  <conditionalFormatting sqref="I1253:J1253">
    <cfRule type="cellIs" dxfId="5094" priority="3694" stopIfTrue="1" operator="greaterThan">
      <formula>14</formula>
    </cfRule>
  </conditionalFormatting>
  <conditionalFormatting sqref="F1253:G1253">
    <cfRule type="expression" dxfId="5093" priority="3693">
      <formula>$C1253="A"</formula>
    </cfRule>
  </conditionalFormatting>
  <conditionalFormatting sqref="F1253:G1253">
    <cfRule type="expression" dxfId="5092" priority="3692" stopIfTrue="1">
      <formula>$C1253="A"</formula>
    </cfRule>
  </conditionalFormatting>
  <conditionalFormatting sqref="I1254:J1254">
    <cfRule type="cellIs" dxfId="5091" priority="3691" stopIfTrue="1" operator="greaterThan">
      <formula>14</formula>
    </cfRule>
  </conditionalFormatting>
  <conditionalFormatting sqref="F1254:G1254">
    <cfRule type="expression" dxfId="5090" priority="3690">
      <formula>$C1254="A"</formula>
    </cfRule>
  </conditionalFormatting>
  <conditionalFormatting sqref="F1254:G1254">
    <cfRule type="expression" dxfId="5089" priority="3689" stopIfTrue="1">
      <formula>$C1254="A"</formula>
    </cfRule>
  </conditionalFormatting>
  <conditionalFormatting sqref="I1255:J1255">
    <cfRule type="cellIs" dxfId="5088" priority="3688" stopIfTrue="1" operator="greaterThan">
      <formula>14</formula>
    </cfRule>
  </conditionalFormatting>
  <conditionalFormatting sqref="F1255:G1255">
    <cfRule type="expression" dxfId="5087" priority="3687">
      <formula>$C1255="A"</formula>
    </cfRule>
  </conditionalFormatting>
  <conditionalFormatting sqref="F1255:G1255">
    <cfRule type="expression" dxfId="5086" priority="3686" stopIfTrue="1">
      <formula>$C1255="A"</formula>
    </cfRule>
  </conditionalFormatting>
  <conditionalFormatting sqref="I1256:J1256">
    <cfRule type="cellIs" dxfId="5085" priority="3685" stopIfTrue="1" operator="greaterThan">
      <formula>14</formula>
    </cfRule>
  </conditionalFormatting>
  <conditionalFormatting sqref="F1256:G1256">
    <cfRule type="expression" dxfId="5084" priority="3684">
      <formula>$C1256="A"</formula>
    </cfRule>
  </conditionalFormatting>
  <conditionalFormatting sqref="F1256:G1256">
    <cfRule type="expression" dxfId="5083" priority="3683" stopIfTrue="1">
      <formula>$C1256="A"</formula>
    </cfRule>
  </conditionalFormatting>
  <conditionalFormatting sqref="I1257:J1257">
    <cfRule type="cellIs" dxfId="5082" priority="3682" stopIfTrue="1" operator="greaterThan">
      <formula>14</formula>
    </cfRule>
  </conditionalFormatting>
  <conditionalFormatting sqref="F1257:G1257">
    <cfRule type="expression" dxfId="5081" priority="3681">
      <formula>$C1257="A"</formula>
    </cfRule>
  </conditionalFormatting>
  <conditionalFormatting sqref="F1257:G1257">
    <cfRule type="expression" dxfId="5080" priority="3680" stopIfTrue="1">
      <formula>$C1257="A"</formula>
    </cfRule>
  </conditionalFormatting>
  <conditionalFormatting sqref="I1258:J1258">
    <cfRule type="cellIs" dxfId="5079" priority="3679" stopIfTrue="1" operator="greaterThan">
      <formula>14</formula>
    </cfRule>
  </conditionalFormatting>
  <conditionalFormatting sqref="F1258:G1258">
    <cfRule type="expression" dxfId="5078" priority="3678">
      <formula>$C1258="A"</formula>
    </cfRule>
  </conditionalFormatting>
  <conditionalFormatting sqref="F1258:G1258">
    <cfRule type="expression" dxfId="5077" priority="3677" stopIfTrue="1">
      <formula>$C1258="A"</formula>
    </cfRule>
  </conditionalFormatting>
  <conditionalFormatting sqref="I1259:J1259">
    <cfRule type="cellIs" dxfId="5076" priority="3676" stopIfTrue="1" operator="greaterThan">
      <formula>14</formula>
    </cfRule>
  </conditionalFormatting>
  <conditionalFormatting sqref="F1259:G1259">
    <cfRule type="expression" dxfId="5075" priority="3675">
      <formula>$C1259="A"</formula>
    </cfRule>
  </conditionalFormatting>
  <conditionalFormatting sqref="F1259:G1259">
    <cfRule type="expression" dxfId="5074" priority="3674" stopIfTrue="1">
      <formula>$C1259="A"</formula>
    </cfRule>
  </conditionalFormatting>
  <conditionalFormatting sqref="I1260:J1260">
    <cfRule type="cellIs" dxfId="5073" priority="3673" stopIfTrue="1" operator="greaterThan">
      <formula>14</formula>
    </cfRule>
  </conditionalFormatting>
  <conditionalFormatting sqref="F1260:G1260">
    <cfRule type="expression" dxfId="5072" priority="3672">
      <formula>$C1260="A"</formula>
    </cfRule>
  </conditionalFormatting>
  <conditionalFormatting sqref="F1260:G1260">
    <cfRule type="expression" dxfId="5071" priority="3671" stopIfTrue="1">
      <formula>$C1260="A"</formula>
    </cfRule>
  </conditionalFormatting>
  <conditionalFormatting sqref="I1261:J1261">
    <cfRule type="cellIs" dxfId="5070" priority="3670" stopIfTrue="1" operator="greaterThan">
      <formula>14</formula>
    </cfRule>
  </conditionalFormatting>
  <conditionalFormatting sqref="F1261:G1261">
    <cfRule type="expression" dxfId="5069" priority="3669">
      <formula>$C1261="A"</formula>
    </cfRule>
  </conditionalFormatting>
  <conditionalFormatting sqref="F1261:G1261">
    <cfRule type="expression" dxfId="5068" priority="3668" stopIfTrue="1">
      <formula>$C1261="A"</formula>
    </cfRule>
  </conditionalFormatting>
  <conditionalFormatting sqref="I1262:J1262">
    <cfRule type="cellIs" dxfId="5067" priority="3667" stopIfTrue="1" operator="greaterThan">
      <formula>14</formula>
    </cfRule>
  </conditionalFormatting>
  <conditionalFormatting sqref="F1262:G1262">
    <cfRule type="expression" dxfId="5066" priority="3666">
      <formula>$C1262="A"</formula>
    </cfRule>
  </conditionalFormatting>
  <conditionalFormatting sqref="F1262:G1262">
    <cfRule type="expression" dxfId="5065" priority="3665" stopIfTrue="1">
      <formula>$C1262="A"</formula>
    </cfRule>
  </conditionalFormatting>
  <conditionalFormatting sqref="I1263:J1263">
    <cfRule type="cellIs" dxfId="5064" priority="3664" stopIfTrue="1" operator="greaterThan">
      <formula>14</formula>
    </cfRule>
  </conditionalFormatting>
  <conditionalFormatting sqref="F1263:G1263">
    <cfRule type="expression" dxfId="5063" priority="3663">
      <formula>$C1263="A"</formula>
    </cfRule>
  </conditionalFormatting>
  <conditionalFormatting sqref="F1263:G1263">
    <cfRule type="expression" dxfId="5062" priority="3662" stopIfTrue="1">
      <formula>$C1263="A"</formula>
    </cfRule>
  </conditionalFormatting>
  <conditionalFormatting sqref="I1264:J1264">
    <cfRule type="cellIs" dxfId="5061" priority="3661" stopIfTrue="1" operator="greaterThan">
      <formula>14</formula>
    </cfRule>
  </conditionalFormatting>
  <conditionalFormatting sqref="F1264:G1264">
    <cfRule type="expression" dxfId="5060" priority="3660">
      <formula>$C1264="A"</formula>
    </cfRule>
  </conditionalFormatting>
  <conditionalFormatting sqref="F1264:G1264">
    <cfRule type="expression" dxfId="5059" priority="3659" stopIfTrue="1">
      <formula>$C1264="A"</formula>
    </cfRule>
  </conditionalFormatting>
  <conditionalFormatting sqref="I1265:J1265">
    <cfRule type="cellIs" dxfId="5058" priority="3658" stopIfTrue="1" operator="greaterThan">
      <formula>14</formula>
    </cfRule>
  </conditionalFormatting>
  <conditionalFormatting sqref="F1265:G1265">
    <cfRule type="expression" dxfId="5057" priority="3657">
      <formula>$C1265="A"</formula>
    </cfRule>
  </conditionalFormatting>
  <conditionalFormatting sqref="F1265:G1265">
    <cfRule type="expression" dxfId="5056" priority="3656" stopIfTrue="1">
      <formula>$C1265="A"</formula>
    </cfRule>
  </conditionalFormatting>
  <conditionalFormatting sqref="I1266:J1266">
    <cfRule type="cellIs" dxfId="5055" priority="3655" stopIfTrue="1" operator="greaterThan">
      <formula>14</formula>
    </cfRule>
  </conditionalFormatting>
  <conditionalFormatting sqref="F1266:G1266">
    <cfRule type="expression" dxfId="5054" priority="3654">
      <formula>$C1266="A"</formula>
    </cfRule>
  </conditionalFormatting>
  <conditionalFormatting sqref="F1266:G1266">
    <cfRule type="expression" dxfId="5053" priority="3653" stopIfTrue="1">
      <formula>$C1266="A"</formula>
    </cfRule>
  </conditionalFormatting>
  <conditionalFormatting sqref="I1267:J1267">
    <cfRule type="cellIs" dxfId="5052" priority="3652" stopIfTrue="1" operator="greaterThan">
      <formula>14</formula>
    </cfRule>
  </conditionalFormatting>
  <conditionalFormatting sqref="F1267:G1267">
    <cfRule type="expression" dxfId="5051" priority="3651">
      <formula>$C1267="A"</formula>
    </cfRule>
  </conditionalFormatting>
  <conditionalFormatting sqref="F1267:G1267">
    <cfRule type="expression" dxfId="5050" priority="3650" stopIfTrue="1">
      <formula>$C1267="A"</formula>
    </cfRule>
  </conditionalFormatting>
  <conditionalFormatting sqref="I1268:J1268">
    <cfRule type="cellIs" dxfId="5049" priority="3649" stopIfTrue="1" operator="greaterThan">
      <formula>14</formula>
    </cfRule>
  </conditionalFormatting>
  <conditionalFormatting sqref="F1268:G1268">
    <cfRule type="expression" dxfId="5048" priority="3648">
      <formula>$C1268="A"</formula>
    </cfRule>
  </conditionalFormatting>
  <conditionalFormatting sqref="F1268:G1268">
    <cfRule type="expression" dxfId="5047" priority="3647" stopIfTrue="1">
      <formula>$C1268="A"</formula>
    </cfRule>
  </conditionalFormatting>
  <conditionalFormatting sqref="I1269:J1269">
    <cfRule type="cellIs" dxfId="5046" priority="3646" stopIfTrue="1" operator="greaterThan">
      <formula>14</formula>
    </cfRule>
  </conditionalFormatting>
  <conditionalFormatting sqref="F1269:G1269">
    <cfRule type="expression" dxfId="5045" priority="3645">
      <formula>$C1269="A"</formula>
    </cfRule>
  </conditionalFormatting>
  <conditionalFormatting sqref="F1269:G1269">
    <cfRule type="expression" dxfId="5044" priority="3644" stopIfTrue="1">
      <formula>$C1269="A"</formula>
    </cfRule>
  </conditionalFormatting>
  <conditionalFormatting sqref="I1270:J1270">
    <cfRule type="cellIs" dxfId="5043" priority="3643" stopIfTrue="1" operator="greaterThan">
      <formula>14</formula>
    </cfRule>
  </conditionalFormatting>
  <conditionalFormatting sqref="F1270:G1270">
    <cfRule type="expression" dxfId="5042" priority="3642">
      <formula>$C1270="A"</formula>
    </cfRule>
  </conditionalFormatting>
  <conditionalFormatting sqref="F1270:G1270">
    <cfRule type="expression" dxfId="5041" priority="3641" stopIfTrue="1">
      <formula>$C1270="A"</formula>
    </cfRule>
  </conditionalFormatting>
  <conditionalFormatting sqref="I1271:J1271">
    <cfRule type="cellIs" dxfId="5040" priority="3640" stopIfTrue="1" operator="greaterThan">
      <formula>14</formula>
    </cfRule>
  </conditionalFormatting>
  <conditionalFormatting sqref="F1271:G1271">
    <cfRule type="expression" dxfId="5039" priority="3639">
      <formula>$C1271="A"</formula>
    </cfRule>
  </conditionalFormatting>
  <conditionalFormatting sqref="F1271:G1271">
    <cfRule type="expression" dxfId="5038" priority="3638" stopIfTrue="1">
      <formula>$C1271="A"</formula>
    </cfRule>
  </conditionalFormatting>
  <conditionalFormatting sqref="C12:C1978">
    <cfRule type="cellIs" dxfId="5037" priority="25069" operator="equal">
      <formula>"W - Arch"</formula>
    </cfRule>
    <cfRule type="cellIs" dxfId="5036" priority="25416" stopIfTrue="1" operator="equal">
      <formula>"U"</formula>
    </cfRule>
    <cfRule type="cellIs" dxfId="5035" priority="25417" stopIfTrue="1" operator="equal">
      <formula>"A"</formula>
    </cfRule>
  </conditionalFormatting>
  <conditionalFormatting sqref="I1272:J1272">
    <cfRule type="cellIs" dxfId="5034" priority="3615" stopIfTrue="1" operator="greaterThan">
      <formula>14</formula>
    </cfRule>
  </conditionalFormatting>
  <conditionalFormatting sqref="F1272:G1272">
    <cfRule type="expression" dxfId="5033" priority="3614">
      <formula>$C1272="A"</formula>
    </cfRule>
  </conditionalFormatting>
  <conditionalFormatting sqref="F1272:G1272">
    <cfRule type="expression" dxfId="5032" priority="3613" stopIfTrue="1">
      <formula>$C1272="A"</formula>
    </cfRule>
  </conditionalFormatting>
  <conditionalFormatting sqref="I1273:J1273">
    <cfRule type="cellIs" dxfId="5031" priority="3612" stopIfTrue="1" operator="greaterThan">
      <formula>14</formula>
    </cfRule>
  </conditionalFormatting>
  <conditionalFormatting sqref="F1273:G1273">
    <cfRule type="expression" dxfId="5030" priority="3611">
      <formula>$C1273="A"</formula>
    </cfRule>
  </conditionalFormatting>
  <conditionalFormatting sqref="F1273:G1273">
    <cfRule type="expression" dxfId="5029" priority="3610" stopIfTrue="1">
      <formula>$C1273="A"</formula>
    </cfRule>
  </conditionalFormatting>
  <conditionalFormatting sqref="I1274:J1274">
    <cfRule type="cellIs" dxfId="5028" priority="3609" stopIfTrue="1" operator="greaterThan">
      <formula>14</formula>
    </cfRule>
  </conditionalFormatting>
  <conditionalFormatting sqref="F1274:G1274">
    <cfRule type="expression" dxfId="5027" priority="3608">
      <formula>$C1274="A"</formula>
    </cfRule>
  </conditionalFormatting>
  <conditionalFormatting sqref="F1274:G1274">
    <cfRule type="expression" dxfId="5026" priority="3607" stopIfTrue="1">
      <formula>$C1274="A"</formula>
    </cfRule>
  </conditionalFormatting>
  <conditionalFormatting sqref="I1275:J1275">
    <cfRule type="cellIs" dxfId="5025" priority="3606" stopIfTrue="1" operator="greaterThan">
      <formula>14</formula>
    </cfRule>
  </conditionalFormatting>
  <conditionalFormatting sqref="F1275:G1275">
    <cfRule type="expression" dxfId="5024" priority="3605">
      <formula>$C1275="A"</formula>
    </cfRule>
  </conditionalFormatting>
  <conditionalFormatting sqref="F1275:G1275">
    <cfRule type="expression" dxfId="5023" priority="3604" stopIfTrue="1">
      <formula>$C1275="A"</formula>
    </cfRule>
  </conditionalFormatting>
  <conditionalFormatting sqref="I1276:J1276">
    <cfRule type="cellIs" dxfId="5022" priority="3603" stopIfTrue="1" operator="greaterThan">
      <formula>14</formula>
    </cfRule>
  </conditionalFormatting>
  <conditionalFormatting sqref="F1276:G1276">
    <cfRule type="expression" dxfId="5021" priority="3602">
      <formula>$C1276="A"</formula>
    </cfRule>
  </conditionalFormatting>
  <conditionalFormatting sqref="F1276:G1276">
    <cfRule type="expression" dxfId="5020" priority="3601" stopIfTrue="1">
      <formula>$C1276="A"</formula>
    </cfRule>
  </conditionalFormatting>
  <conditionalFormatting sqref="I1277:J1277">
    <cfRule type="cellIs" dxfId="5019" priority="3600" stopIfTrue="1" operator="greaterThan">
      <formula>14</formula>
    </cfRule>
  </conditionalFormatting>
  <conditionalFormatting sqref="F1277:G1277">
    <cfRule type="expression" dxfId="5018" priority="3599">
      <formula>$C1277="A"</formula>
    </cfRule>
  </conditionalFormatting>
  <conditionalFormatting sqref="F1277:G1277">
    <cfRule type="expression" dxfId="5017" priority="3598" stopIfTrue="1">
      <formula>$C1277="A"</formula>
    </cfRule>
  </conditionalFormatting>
  <conditionalFormatting sqref="I1278:J1278">
    <cfRule type="cellIs" dxfId="5016" priority="3597" stopIfTrue="1" operator="greaterThan">
      <formula>14</formula>
    </cfRule>
  </conditionalFormatting>
  <conditionalFormatting sqref="F1278:G1278">
    <cfRule type="expression" dxfId="5015" priority="3596">
      <formula>$C1278="A"</formula>
    </cfRule>
  </conditionalFormatting>
  <conditionalFormatting sqref="F1278:G1278">
    <cfRule type="expression" dxfId="5014" priority="3595" stopIfTrue="1">
      <formula>$C1278="A"</formula>
    </cfRule>
  </conditionalFormatting>
  <conditionalFormatting sqref="I1279:J1279">
    <cfRule type="cellIs" dxfId="5013" priority="3594" stopIfTrue="1" operator="greaterThan">
      <formula>14</formula>
    </cfRule>
  </conditionalFormatting>
  <conditionalFormatting sqref="F1279:G1279">
    <cfRule type="expression" dxfId="5012" priority="3593">
      <formula>$C1279="A"</formula>
    </cfRule>
  </conditionalFormatting>
  <conditionalFormatting sqref="F1279:G1279">
    <cfRule type="expression" dxfId="5011" priority="3592" stopIfTrue="1">
      <formula>$C1279="A"</formula>
    </cfRule>
  </conditionalFormatting>
  <conditionalFormatting sqref="I1280:J1280">
    <cfRule type="cellIs" dxfId="5010" priority="3591" stopIfTrue="1" operator="greaterThan">
      <formula>14</formula>
    </cfRule>
  </conditionalFormatting>
  <conditionalFormatting sqref="F1280:G1280">
    <cfRule type="expression" dxfId="5009" priority="3590">
      <formula>$C1280="A"</formula>
    </cfRule>
  </conditionalFormatting>
  <conditionalFormatting sqref="F1280:G1280">
    <cfRule type="expression" dxfId="5008" priority="3589" stopIfTrue="1">
      <formula>$C1280="A"</formula>
    </cfRule>
  </conditionalFormatting>
  <conditionalFormatting sqref="I1281:J1281">
    <cfRule type="cellIs" dxfId="5007" priority="3588" stopIfTrue="1" operator="greaterThan">
      <formula>14</formula>
    </cfRule>
  </conditionalFormatting>
  <conditionalFormatting sqref="F1281:G1281">
    <cfRule type="expression" dxfId="5006" priority="3587">
      <formula>$C1281="A"</formula>
    </cfRule>
  </conditionalFormatting>
  <conditionalFormatting sqref="F1281:G1281">
    <cfRule type="expression" dxfId="5005" priority="3586" stopIfTrue="1">
      <formula>$C1281="A"</formula>
    </cfRule>
  </conditionalFormatting>
  <conditionalFormatting sqref="I1282:J1282">
    <cfRule type="cellIs" dxfId="5004" priority="3585" stopIfTrue="1" operator="greaterThan">
      <formula>14</formula>
    </cfRule>
  </conditionalFormatting>
  <conditionalFormatting sqref="F1282:G1282">
    <cfRule type="expression" dxfId="5003" priority="3584">
      <formula>$C1282="A"</formula>
    </cfRule>
  </conditionalFormatting>
  <conditionalFormatting sqref="F1282:G1282">
    <cfRule type="expression" dxfId="5002" priority="3583" stopIfTrue="1">
      <formula>$C1282="A"</formula>
    </cfRule>
  </conditionalFormatting>
  <conditionalFormatting sqref="I1283:J1283">
    <cfRule type="cellIs" dxfId="5001" priority="3582" stopIfTrue="1" operator="greaterThan">
      <formula>14</formula>
    </cfRule>
  </conditionalFormatting>
  <conditionalFormatting sqref="F1283:G1283">
    <cfRule type="expression" dxfId="5000" priority="3581">
      <formula>$C1283="A"</formula>
    </cfRule>
  </conditionalFormatting>
  <conditionalFormatting sqref="F1283:G1283">
    <cfRule type="expression" dxfId="4999" priority="3580" stopIfTrue="1">
      <formula>$C1283="A"</formula>
    </cfRule>
  </conditionalFormatting>
  <conditionalFormatting sqref="I1284:J1284">
    <cfRule type="cellIs" dxfId="4998" priority="3579" stopIfTrue="1" operator="greaterThan">
      <formula>14</formula>
    </cfRule>
  </conditionalFormatting>
  <conditionalFormatting sqref="F1284:G1284">
    <cfRule type="expression" dxfId="4997" priority="3578">
      <formula>$C1284="A"</formula>
    </cfRule>
  </conditionalFormatting>
  <conditionalFormatting sqref="F1284:G1284">
    <cfRule type="expression" dxfId="4996" priority="3577" stopIfTrue="1">
      <formula>$C1284="A"</formula>
    </cfRule>
  </conditionalFormatting>
  <conditionalFormatting sqref="I1285:J1285">
    <cfRule type="cellIs" dxfId="4995" priority="3576" stopIfTrue="1" operator="greaterThan">
      <formula>14</formula>
    </cfRule>
  </conditionalFormatting>
  <conditionalFormatting sqref="F1285:G1285">
    <cfRule type="expression" dxfId="4994" priority="3575">
      <formula>$C1285="A"</formula>
    </cfRule>
  </conditionalFormatting>
  <conditionalFormatting sqref="F1285:G1285">
    <cfRule type="expression" dxfId="4993" priority="3574" stopIfTrue="1">
      <formula>$C1285="A"</formula>
    </cfRule>
  </conditionalFormatting>
  <conditionalFormatting sqref="I1286:J1286">
    <cfRule type="cellIs" dxfId="4992" priority="3573" stopIfTrue="1" operator="greaterThan">
      <formula>14</formula>
    </cfRule>
  </conditionalFormatting>
  <conditionalFormatting sqref="F1286:G1286">
    <cfRule type="expression" dxfId="4991" priority="3572">
      <formula>$C1286="A"</formula>
    </cfRule>
  </conditionalFormatting>
  <conditionalFormatting sqref="F1286:G1286">
    <cfRule type="expression" dxfId="4990" priority="3571" stopIfTrue="1">
      <formula>$C1286="A"</formula>
    </cfRule>
  </conditionalFormatting>
  <conditionalFormatting sqref="I1287:J1287">
    <cfRule type="cellIs" dxfId="4989" priority="3570" stopIfTrue="1" operator="greaterThan">
      <formula>14</formula>
    </cfRule>
  </conditionalFormatting>
  <conditionalFormatting sqref="F1287:G1287">
    <cfRule type="expression" dxfId="4988" priority="3569">
      <formula>$C1287="A"</formula>
    </cfRule>
  </conditionalFormatting>
  <conditionalFormatting sqref="F1287:G1287">
    <cfRule type="expression" dxfId="4987" priority="3568" stopIfTrue="1">
      <formula>$C1287="A"</formula>
    </cfRule>
  </conditionalFormatting>
  <conditionalFormatting sqref="I1288:J1288">
    <cfRule type="cellIs" dxfId="4986" priority="3567" stopIfTrue="1" operator="greaterThan">
      <formula>14</formula>
    </cfRule>
  </conditionalFormatting>
  <conditionalFormatting sqref="F1288:G1288">
    <cfRule type="expression" dxfId="4985" priority="3566">
      <formula>$C1288="A"</formula>
    </cfRule>
  </conditionalFormatting>
  <conditionalFormatting sqref="F1288:G1288">
    <cfRule type="expression" dxfId="4984" priority="3565" stopIfTrue="1">
      <formula>$C1288="A"</formula>
    </cfRule>
  </conditionalFormatting>
  <conditionalFormatting sqref="I1289:J1289">
    <cfRule type="cellIs" dxfId="4983" priority="3564" stopIfTrue="1" operator="greaterThan">
      <formula>14</formula>
    </cfRule>
  </conditionalFormatting>
  <conditionalFormatting sqref="F1289:G1289">
    <cfRule type="expression" dxfId="4982" priority="3563">
      <formula>$C1289="A"</formula>
    </cfRule>
  </conditionalFormatting>
  <conditionalFormatting sqref="F1289:G1289">
    <cfRule type="expression" dxfId="4981" priority="3562" stopIfTrue="1">
      <formula>$C1289="A"</formula>
    </cfRule>
  </conditionalFormatting>
  <conditionalFormatting sqref="I1290:J1290">
    <cfRule type="cellIs" dxfId="4980" priority="3561" stopIfTrue="1" operator="greaterThan">
      <formula>14</formula>
    </cfRule>
  </conditionalFormatting>
  <conditionalFormatting sqref="F1290:G1290">
    <cfRule type="expression" dxfId="4979" priority="3560">
      <formula>$C1290="A"</formula>
    </cfRule>
  </conditionalFormatting>
  <conditionalFormatting sqref="F1290:G1290">
    <cfRule type="expression" dxfId="4978" priority="3559" stopIfTrue="1">
      <formula>$C1290="A"</formula>
    </cfRule>
  </conditionalFormatting>
  <conditionalFormatting sqref="I1291:J1291">
    <cfRule type="cellIs" dxfId="4977" priority="3558" stopIfTrue="1" operator="greaterThan">
      <formula>14</formula>
    </cfRule>
  </conditionalFormatting>
  <conditionalFormatting sqref="F1291:G1291">
    <cfRule type="expression" dxfId="4976" priority="3557">
      <formula>$C1291="A"</formula>
    </cfRule>
  </conditionalFormatting>
  <conditionalFormatting sqref="F1291:G1291">
    <cfRule type="expression" dxfId="4975" priority="3556" stopIfTrue="1">
      <formula>$C1291="A"</formula>
    </cfRule>
  </conditionalFormatting>
  <conditionalFormatting sqref="I1292:J1292">
    <cfRule type="cellIs" dxfId="4974" priority="3555" stopIfTrue="1" operator="greaterThan">
      <formula>14</formula>
    </cfRule>
  </conditionalFormatting>
  <conditionalFormatting sqref="F1292:G1292">
    <cfRule type="expression" dxfId="4973" priority="3554">
      <formula>$C1292="A"</formula>
    </cfRule>
  </conditionalFormatting>
  <conditionalFormatting sqref="F1292:G1292">
    <cfRule type="expression" dxfId="4972" priority="3553" stopIfTrue="1">
      <formula>$C1292="A"</formula>
    </cfRule>
  </conditionalFormatting>
  <conditionalFormatting sqref="I1293:J1293">
    <cfRule type="cellIs" dxfId="4971" priority="3552" stopIfTrue="1" operator="greaterThan">
      <formula>14</formula>
    </cfRule>
  </conditionalFormatting>
  <conditionalFormatting sqref="F1293:G1293">
    <cfRule type="expression" dxfId="4970" priority="3551">
      <formula>$C1293="A"</formula>
    </cfRule>
  </conditionalFormatting>
  <conditionalFormatting sqref="F1293:G1293">
    <cfRule type="expression" dxfId="4969" priority="3550" stopIfTrue="1">
      <formula>$C1293="A"</formula>
    </cfRule>
  </conditionalFormatting>
  <conditionalFormatting sqref="I1294:J1294">
    <cfRule type="cellIs" dxfId="4968" priority="3549" stopIfTrue="1" operator="greaterThan">
      <formula>14</formula>
    </cfRule>
  </conditionalFormatting>
  <conditionalFormatting sqref="F1294:G1294">
    <cfRule type="expression" dxfId="4967" priority="3548">
      <formula>$C1294="A"</formula>
    </cfRule>
  </conditionalFormatting>
  <conditionalFormatting sqref="F1294:G1294">
    <cfRule type="expression" dxfId="4966" priority="3547" stopIfTrue="1">
      <formula>$C1294="A"</formula>
    </cfRule>
  </conditionalFormatting>
  <conditionalFormatting sqref="I1295:J1295">
    <cfRule type="cellIs" dxfId="4965" priority="3546" stopIfTrue="1" operator="greaterThan">
      <formula>14</formula>
    </cfRule>
  </conditionalFormatting>
  <conditionalFormatting sqref="F1295:G1295">
    <cfRule type="expression" dxfId="4964" priority="3545">
      <formula>$C1295="A"</formula>
    </cfRule>
  </conditionalFormatting>
  <conditionalFormatting sqref="F1295:G1295">
    <cfRule type="expression" dxfId="4963" priority="3544" stopIfTrue="1">
      <formula>$C1295="A"</formula>
    </cfRule>
  </conditionalFormatting>
  <conditionalFormatting sqref="I1296:J1296">
    <cfRule type="cellIs" dxfId="4962" priority="3543" stopIfTrue="1" operator="greaterThan">
      <formula>14</formula>
    </cfRule>
  </conditionalFormatting>
  <conditionalFormatting sqref="F1296:G1296">
    <cfRule type="expression" dxfId="4961" priority="3542">
      <formula>$C1296="A"</formula>
    </cfRule>
  </conditionalFormatting>
  <conditionalFormatting sqref="F1296:G1296">
    <cfRule type="expression" dxfId="4960" priority="3541" stopIfTrue="1">
      <formula>$C1296="A"</formula>
    </cfRule>
  </conditionalFormatting>
  <conditionalFormatting sqref="I1297:J1297">
    <cfRule type="cellIs" dxfId="4959" priority="3492" stopIfTrue="1" operator="greaterThan">
      <formula>14</formula>
    </cfRule>
  </conditionalFormatting>
  <conditionalFormatting sqref="F1297:G1297">
    <cfRule type="expression" dxfId="4958" priority="3491">
      <formula>$C1297="A"</formula>
    </cfRule>
  </conditionalFormatting>
  <conditionalFormatting sqref="F1297:G1297">
    <cfRule type="expression" dxfId="4957" priority="3490" stopIfTrue="1">
      <formula>$C1297="A"</formula>
    </cfRule>
  </conditionalFormatting>
  <conditionalFormatting sqref="I1298:J1298">
    <cfRule type="cellIs" dxfId="4956" priority="3489" stopIfTrue="1" operator="greaterThan">
      <formula>14</formula>
    </cfRule>
  </conditionalFormatting>
  <conditionalFormatting sqref="F1298:G1298">
    <cfRule type="expression" dxfId="4955" priority="3488">
      <formula>$C1298="A"</formula>
    </cfRule>
  </conditionalFormatting>
  <conditionalFormatting sqref="F1298:G1298">
    <cfRule type="expression" dxfId="4954" priority="3487" stopIfTrue="1">
      <formula>$C1298="A"</formula>
    </cfRule>
  </conditionalFormatting>
  <conditionalFormatting sqref="I1299:J1299">
    <cfRule type="cellIs" dxfId="4953" priority="3486" stopIfTrue="1" operator="greaterThan">
      <formula>14</formula>
    </cfRule>
  </conditionalFormatting>
  <conditionalFormatting sqref="F1299:G1299">
    <cfRule type="expression" dxfId="4952" priority="3485">
      <formula>$C1299="A"</formula>
    </cfRule>
  </conditionalFormatting>
  <conditionalFormatting sqref="F1299:G1299">
    <cfRule type="expression" dxfId="4951" priority="3484" stopIfTrue="1">
      <formula>$C1299="A"</formula>
    </cfRule>
  </conditionalFormatting>
  <conditionalFormatting sqref="I1300:J1300">
    <cfRule type="cellIs" dxfId="4950" priority="3483" stopIfTrue="1" operator="greaterThan">
      <formula>14</formula>
    </cfRule>
  </conditionalFormatting>
  <conditionalFormatting sqref="F1300:G1300">
    <cfRule type="expression" dxfId="4949" priority="3482">
      <formula>$C1300="A"</formula>
    </cfRule>
  </conditionalFormatting>
  <conditionalFormatting sqref="F1300:G1300">
    <cfRule type="expression" dxfId="4948" priority="3481" stopIfTrue="1">
      <formula>$C1300="A"</formula>
    </cfRule>
  </conditionalFormatting>
  <conditionalFormatting sqref="I1301:J1301">
    <cfRule type="cellIs" dxfId="4947" priority="3480" stopIfTrue="1" operator="greaterThan">
      <formula>14</formula>
    </cfRule>
  </conditionalFormatting>
  <conditionalFormatting sqref="F1301:G1301">
    <cfRule type="expression" dxfId="4946" priority="3479">
      <formula>$C1301="A"</formula>
    </cfRule>
  </conditionalFormatting>
  <conditionalFormatting sqref="F1301:G1301">
    <cfRule type="expression" dxfId="4945" priority="3478" stopIfTrue="1">
      <formula>$C1301="A"</formula>
    </cfRule>
  </conditionalFormatting>
  <conditionalFormatting sqref="I1302:J1302">
    <cfRule type="cellIs" dxfId="4944" priority="3477" stopIfTrue="1" operator="greaterThan">
      <formula>14</formula>
    </cfRule>
  </conditionalFormatting>
  <conditionalFormatting sqref="F1302:G1302">
    <cfRule type="expression" dxfId="4943" priority="3476">
      <formula>$C1302="A"</formula>
    </cfRule>
  </conditionalFormatting>
  <conditionalFormatting sqref="F1302:G1302">
    <cfRule type="expression" dxfId="4942" priority="3475" stopIfTrue="1">
      <formula>$C1302="A"</formula>
    </cfRule>
  </conditionalFormatting>
  <conditionalFormatting sqref="I1303:J1303">
    <cfRule type="cellIs" dxfId="4941" priority="3474" stopIfTrue="1" operator="greaterThan">
      <formula>14</formula>
    </cfRule>
  </conditionalFormatting>
  <conditionalFormatting sqref="F1303:G1303">
    <cfRule type="expression" dxfId="4940" priority="3473">
      <formula>$C1303="A"</formula>
    </cfRule>
  </conditionalFormatting>
  <conditionalFormatting sqref="F1303:G1303">
    <cfRule type="expression" dxfId="4939" priority="3472" stopIfTrue="1">
      <formula>$C1303="A"</formula>
    </cfRule>
  </conditionalFormatting>
  <conditionalFormatting sqref="I1304:J1304">
    <cfRule type="cellIs" dxfId="4938" priority="3471" stopIfTrue="1" operator="greaterThan">
      <formula>14</formula>
    </cfRule>
  </conditionalFormatting>
  <conditionalFormatting sqref="F1304:G1304">
    <cfRule type="expression" dxfId="4937" priority="3470">
      <formula>$C1304="A"</formula>
    </cfRule>
  </conditionalFormatting>
  <conditionalFormatting sqref="F1304:G1304">
    <cfRule type="expression" dxfId="4936" priority="3469" stopIfTrue="1">
      <formula>$C1304="A"</formula>
    </cfRule>
  </conditionalFormatting>
  <conditionalFormatting sqref="I1305:J1305">
    <cfRule type="cellIs" dxfId="4935" priority="3468" stopIfTrue="1" operator="greaterThan">
      <formula>14</formula>
    </cfRule>
  </conditionalFormatting>
  <conditionalFormatting sqref="F1305:G1305">
    <cfRule type="expression" dxfId="4934" priority="3467">
      <formula>$C1305="A"</formula>
    </cfRule>
  </conditionalFormatting>
  <conditionalFormatting sqref="F1305:G1305">
    <cfRule type="expression" dxfId="4933" priority="3466" stopIfTrue="1">
      <formula>$C1305="A"</formula>
    </cfRule>
  </conditionalFormatting>
  <conditionalFormatting sqref="I1306:J1306">
    <cfRule type="cellIs" dxfId="4932" priority="3465" stopIfTrue="1" operator="greaterThan">
      <formula>14</formula>
    </cfRule>
  </conditionalFormatting>
  <conditionalFormatting sqref="F1306:G1306">
    <cfRule type="expression" dxfId="4931" priority="3464">
      <formula>$C1306="A"</formula>
    </cfRule>
  </conditionalFormatting>
  <conditionalFormatting sqref="F1306:G1306">
    <cfRule type="expression" dxfId="4930" priority="3463" stopIfTrue="1">
      <formula>$C1306="A"</formula>
    </cfRule>
  </conditionalFormatting>
  <conditionalFormatting sqref="I1307:J1307">
    <cfRule type="cellIs" dxfId="4929" priority="3462" stopIfTrue="1" operator="greaterThan">
      <formula>14</formula>
    </cfRule>
  </conditionalFormatting>
  <conditionalFormatting sqref="F1307:G1307">
    <cfRule type="expression" dxfId="4928" priority="3461">
      <formula>$C1307="A"</formula>
    </cfRule>
  </conditionalFormatting>
  <conditionalFormatting sqref="F1307:G1307">
    <cfRule type="expression" dxfId="4927" priority="3460" stopIfTrue="1">
      <formula>$C1307="A"</formula>
    </cfRule>
  </conditionalFormatting>
  <conditionalFormatting sqref="I1308:J1308">
    <cfRule type="cellIs" dxfId="4926" priority="3459" stopIfTrue="1" operator="greaterThan">
      <formula>14</formula>
    </cfRule>
  </conditionalFormatting>
  <conditionalFormatting sqref="F1308:G1308">
    <cfRule type="expression" dxfId="4925" priority="3458">
      <formula>$C1308="A"</formula>
    </cfRule>
  </conditionalFormatting>
  <conditionalFormatting sqref="F1308:G1308">
    <cfRule type="expression" dxfId="4924" priority="3457" stopIfTrue="1">
      <formula>$C1308="A"</formula>
    </cfRule>
  </conditionalFormatting>
  <conditionalFormatting sqref="I1309:J1309">
    <cfRule type="cellIs" dxfId="4923" priority="3456" stopIfTrue="1" operator="greaterThan">
      <formula>14</formula>
    </cfRule>
  </conditionalFormatting>
  <conditionalFormatting sqref="F1309:G1309">
    <cfRule type="expression" dxfId="4922" priority="3455">
      <formula>$C1309="A"</formula>
    </cfRule>
  </conditionalFormatting>
  <conditionalFormatting sqref="F1309:G1309">
    <cfRule type="expression" dxfId="4921" priority="3454" stopIfTrue="1">
      <formula>$C1309="A"</formula>
    </cfRule>
  </conditionalFormatting>
  <conditionalFormatting sqref="I1310:J1310">
    <cfRule type="cellIs" dxfId="4920" priority="3453" stopIfTrue="1" operator="greaterThan">
      <formula>14</formula>
    </cfRule>
  </conditionalFormatting>
  <conditionalFormatting sqref="F1310:G1310">
    <cfRule type="expression" dxfId="4919" priority="3452">
      <formula>$C1310="A"</formula>
    </cfRule>
  </conditionalFormatting>
  <conditionalFormatting sqref="F1310:G1310">
    <cfRule type="expression" dxfId="4918" priority="3451" stopIfTrue="1">
      <formula>$C1310="A"</formula>
    </cfRule>
  </conditionalFormatting>
  <conditionalFormatting sqref="I1311:J1311">
    <cfRule type="cellIs" dxfId="4917" priority="3450" stopIfTrue="1" operator="greaterThan">
      <formula>14</formula>
    </cfRule>
  </conditionalFormatting>
  <conditionalFormatting sqref="F1311:G1311">
    <cfRule type="expression" dxfId="4916" priority="3449">
      <formula>$C1311="A"</formula>
    </cfRule>
  </conditionalFormatting>
  <conditionalFormatting sqref="F1311:G1311">
    <cfRule type="expression" dxfId="4915" priority="3448" stopIfTrue="1">
      <formula>$C1311="A"</formula>
    </cfRule>
  </conditionalFormatting>
  <conditionalFormatting sqref="I1312:J1312">
    <cfRule type="cellIs" dxfId="4914" priority="3447" stopIfTrue="1" operator="greaterThan">
      <formula>14</formula>
    </cfRule>
  </conditionalFormatting>
  <conditionalFormatting sqref="F1312:G1312">
    <cfRule type="expression" dxfId="4913" priority="3446">
      <formula>$C1312="A"</formula>
    </cfRule>
  </conditionalFormatting>
  <conditionalFormatting sqref="F1312:G1312">
    <cfRule type="expression" dxfId="4912" priority="3445" stopIfTrue="1">
      <formula>$C1312="A"</formula>
    </cfRule>
  </conditionalFormatting>
  <conditionalFormatting sqref="I1313:J1313">
    <cfRule type="cellIs" dxfId="4911" priority="3444" stopIfTrue="1" operator="greaterThan">
      <formula>14</formula>
    </cfRule>
  </conditionalFormatting>
  <conditionalFormatting sqref="F1313:G1313">
    <cfRule type="expression" dxfId="4910" priority="3443">
      <formula>$C1313="A"</formula>
    </cfRule>
  </conditionalFormatting>
  <conditionalFormatting sqref="F1313:G1313">
    <cfRule type="expression" dxfId="4909" priority="3442" stopIfTrue="1">
      <formula>$C1313="A"</formula>
    </cfRule>
  </conditionalFormatting>
  <conditionalFormatting sqref="I1314:J1314">
    <cfRule type="cellIs" dxfId="4908" priority="3441" stopIfTrue="1" operator="greaterThan">
      <formula>14</formula>
    </cfRule>
  </conditionalFormatting>
  <conditionalFormatting sqref="F1314:G1314">
    <cfRule type="expression" dxfId="4907" priority="3440">
      <formula>$C1314="A"</formula>
    </cfRule>
  </conditionalFormatting>
  <conditionalFormatting sqref="F1314:G1314">
    <cfRule type="expression" dxfId="4906" priority="3439" stopIfTrue="1">
      <formula>$C1314="A"</formula>
    </cfRule>
  </conditionalFormatting>
  <conditionalFormatting sqref="I1315:J1315">
    <cfRule type="cellIs" dxfId="4905" priority="3438" stopIfTrue="1" operator="greaterThan">
      <formula>14</formula>
    </cfRule>
  </conditionalFormatting>
  <conditionalFormatting sqref="F1315:G1315">
    <cfRule type="expression" dxfId="4904" priority="3437">
      <formula>$C1315="A"</formula>
    </cfRule>
  </conditionalFormatting>
  <conditionalFormatting sqref="F1315:G1315">
    <cfRule type="expression" dxfId="4903" priority="3436" stopIfTrue="1">
      <formula>$C1315="A"</formula>
    </cfRule>
  </conditionalFormatting>
  <conditionalFormatting sqref="I1316:J1316">
    <cfRule type="cellIs" dxfId="4902" priority="3435" stopIfTrue="1" operator="greaterThan">
      <formula>14</formula>
    </cfRule>
  </conditionalFormatting>
  <conditionalFormatting sqref="F1316:G1316">
    <cfRule type="expression" dxfId="4901" priority="3434">
      <formula>$C1316="A"</formula>
    </cfRule>
  </conditionalFormatting>
  <conditionalFormatting sqref="F1316:G1316">
    <cfRule type="expression" dxfId="4900" priority="3433" stopIfTrue="1">
      <formula>$C1316="A"</formula>
    </cfRule>
  </conditionalFormatting>
  <conditionalFormatting sqref="I1317:J1317">
    <cfRule type="cellIs" dxfId="4899" priority="3432" stopIfTrue="1" operator="greaterThan">
      <formula>14</formula>
    </cfRule>
  </conditionalFormatting>
  <conditionalFormatting sqref="F1317:G1317">
    <cfRule type="expression" dxfId="4898" priority="3431">
      <formula>$C1317="A"</formula>
    </cfRule>
  </conditionalFormatting>
  <conditionalFormatting sqref="F1317:G1317">
    <cfRule type="expression" dxfId="4897" priority="3430" stopIfTrue="1">
      <formula>$C1317="A"</formula>
    </cfRule>
  </conditionalFormatting>
  <conditionalFormatting sqref="I1318:J1318">
    <cfRule type="cellIs" dxfId="4896" priority="3429" stopIfTrue="1" operator="greaterThan">
      <formula>14</formula>
    </cfRule>
  </conditionalFormatting>
  <conditionalFormatting sqref="F1318:G1318">
    <cfRule type="expression" dxfId="4895" priority="3428">
      <formula>$C1318="A"</formula>
    </cfRule>
  </conditionalFormatting>
  <conditionalFormatting sqref="F1318:G1318">
    <cfRule type="expression" dxfId="4894" priority="3427" stopIfTrue="1">
      <formula>$C1318="A"</formula>
    </cfRule>
  </conditionalFormatting>
  <conditionalFormatting sqref="I1319:J1319">
    <cfRule type="cellIs" dxfId="4893" priority="3426" stopIfTrue="1" operator="greaterThan">
      <formula>14</formula>
    </cfRule>
  </conditionalFormatting>
  <conditionalFormatting sqref="F1319:G1319">
    <cfRule type="expression" dxfId="4892" priority="3425">
      <formula>$C1319="A"</formula>
    </cfRule>
  </conditionalFormatting>
  <conditionalFormatting sqref="F1319:G1319">
    <cfRule type="expression" dxfId="4891" priority="3424" stopIfTrue="1">
      <formula>$C1319="A"</formula>
    </cfRule>
  </conditionalFormatting>
  <conditionalFormatting sqref="I1320:J1320">
    <cfRule type="cellIs" dxfId="4890" priority="3423" stopIfTrue="1" operator="greaterThan">
      <formula>14</formula>
    </cfRule>
  </conditionalFormatting>
  <conditionalFormatting sqref="F1320:G1320">
    <cfRule type="expression" dxfId="4889" priority="3422">
      <formula>$C1320="A"</formula>
    </cfRule>
  </conditionalFormatting>
  <conditionalFormatting sqref="F1320:G1320">
    <cfRule type="expression" dxfId="4888" priority="3421" stopIfTrue="1">
      <formula>$C1320="A"</formula>
    </cfRule>
  </conditionalFormatting>
  <conditionalFormatting sqref="I1321:J1321">
    <cfRule type="cellIs" dxfId="4887" priority="3420" stopIfTrue="1" operator="greaterThan">
      <formula>14</formula>
    </cfRule>
  </conditionalFormatting>
  <conditionalFormatting sqref="F1321:G1321">
    <cfRule type="expression" dxfId="4886" priority="3419">
      <formula>$C1321="A"</formula>
    </cfRule>
  </conditionalFormatting>
  <conditionalFormatting sqref="F1321:G1321">
    <cfRule type="expression" dxfId="4885" priority="3418" stopIfTrue="1">
      <formula>$C1321="A"</formula>
    </cfRule>
  </conditionalFormatting>
  <conditionalFormatting sqref="I1322:J1322">
    <cfRule type="cellIs" dxfId="4884" priority="3417" stopIfTrue="1" operator="greaterThan">
      <formula>14</formula>
    </cfRule>
  </conditionalFormatting>
  <conditionalFormatting sqref="F1322:G1322">
    <cfRule type="expression" dxfId="4883" priority="3416">
      <formula>$C1322="A"</formula>
    </cfRule>
  </conditionalFormatting>
  <conditionalFormatting sqref="F1322:G1322">
    <cfRule type="expression" dxfId="4882" priority="3415" stopIfTrue="1">
      <formula>$C1322="A"</formula>
    </cfRule>
  </conditionalFormatting>
  <conditionalFormatting sqref="I1323:J1323">
    <cfRule type="cellIs" dxfId="4881" priority="3414" stopIfTrue="1" operator="greaterThan">
      <formula>14</formula>
    </cfRule>
  </conditionalFormatting>
  <conditionalFormatting sqref="F1323:G1323">
    <cfRule type="expression" dxfId="4880" priority="3413">
      <formula>$C1323="A"</formula>
    </cfRule>
  </conditionalFormatting>
  <conditionalFormatting sqref="F1323:G1323">
    <cfRule type="expression" dxfId="4879" priority="3412" stopIfTrue="1">
      <formula>$C1323="A"</formula>
    </cfRule>
  </conditionalFormatting>
  <conditionalFormatting sqref="I1324:J1324">
    <cfRule type="cellIs" dxfId="4878" priority="3411" stopIfTrue="1" operator="greaterThan">
      <formula>14</formula>
    </cfRule>
  </conditionalFormatting>
  <conditionalFormatting sqref="F1324:G1324">
    <cfRule type="expression" dxfId="4877" priority="3410">
      <formula>$C1324="A"</formula>
    </cfRule>
  </conditionalFormatting>
  <conditionalFormatting sqref="F1324:G1324">
    <cfRule type="expression" dxfId="4876" priority="3409" stopIfTrue="1">
      <formula>$C1324="A"</formula>
    </cfRule>
  </conditionalFormatting>
  <conditionalFormatting sqref="I1325:J1325">
    <cfRule type="cellIs" dxfId="4875" priority="3408" stopIfTrue="1" operator="greaterThan">
      <formula>14</formula>
    </cfRule>
  </conditionalFormatting>
  <conditionalFormatting sqref="F1325:G1325">
    <cfRule type="expression" dxfId="4874" priority="3407">
      <formula>$C1325="A"</formula>
    </cfRule>
  </conditionalFormatting>
  <conditionalFormatting sqref="F1325:G1325">
    <cfRule type="expression" dxfId="4873" priority="3406" stopIfTrue="1">
      <formula>$C1325="A"</formula>
    </cfRule>
  </conditionalFormatting>
  <conditionalFormatting sqref="I1326:J1326">
    <cfRule type="cellIs" dxfId="4872" priority="3405" stopIfTrue="1" operator="greaterThan">
      <formula>14</formula>
    </cfRule>
  </conditionalFormatting>
  <conditionalFormatting sqref="F1326:G1326">
    <cfRule type="expression" dxfId="4871" priority="3404">
      <formula>$C1326="A"</formula>
    </cfRule>
  </conditionalFormatting>
  <conditionalFormatting sqref="F1326:G1326">
    <cfRule type="expression" dxfId="4870" priority="3403" stopIfTrue="1">
      <formula>$C1326="A"</formula>
    </cfRule>
  </conditionalFormatting>
  <conditionalFormatting sqref="I1327:J1327">
    <cfRule type="cellIs" dxfId="4869" priority="3402" stopIfTrue="1" operator="greaterThan">
      <formula>14</formula>
    </cfRule>
  </conditionalFormatting>
  <conditionalFormatting sqref="F1327:G1327">
    <cfRule type="expression" dxfId="4868" priority="3401">
      <formula>$C1327="A"</formula>
    </cfRule>
  </conditionalFormatting>
  <conditionalFormatting sqref="F1327:G1327">
    <cfRule type="expression" dxfId="4867" priority="3400" stopIfTrue="1">
      <formula>$C1327="A"</formula>
    </cfRule>
  </conditionalFormatting>
  <conditionalFormatting sqref="I1328:J1328">
    <cfRule type="cellIs" dxfId="4866" priority="3399" stopIfTrue="1" operator="greaterThan">
      <formula>14</formula>
    </cfRule>
  </conditionalFormatting>
  <conditionalFormatting sqref="F1328:G1328">
    <cfRule type="expression" dxfId="4865" priority="3398">
      <formula>$C1328="A"</formula>
    </cfRule>
  </conditionalFormatting>
  <conditionalFormatting sqref="F1328:G1328">
    <cfRule type="expression" dxfId="4864" priority="3397" stopIfTrue="1">
      <formula>$C1328="A"</formula>
    </cfRule>
  </conditionalFormatting>
  <conditionalFormatting sqref="I1329:J1329">
    <cfRule type="cellIs" dxfId="4863" priority="3396" stopIfTrue="1" operator="greaterThan">
      <formula>14</formula>
    </cfRule>
  </conditionalFormatting>
  <conditionalFormatting sqref="F1329:G1329">
    <cfRule type="expression" dxfId="4862" priority="3395">
      <formula>$C1329="A"</formula>
    </cfRule>
  </conditionalFormatting>
  <conditionalFormatting sqref="F1329:G1329">
    <cfRule type="expression" dxfId="4861" priority="3394" stopIfTrue="1">
      <formula>$C1329="A"</formula>
    </cfRule>
  </conditionalFormatting>
  <conditionalFormatting sqref="I1330:J1330">
    <cfRule type="cellIs" dxfId="4860" priority="3393" stopIfTrue="1" operator="greaterThan">
      <formula>14</formula>
    </cfRule>
  </conditionalFormatting>
  <conditionalFormatting sqref="F1330:G1330">
    <cfRule type="expression" dxfId="4859" priority="3392">
      <formula>$C1330="A"</formula>
    </cfRule>
  </conditionalFormatting>
  <conditionalFormatting sqref="F1330:G1330">
    <cfRule type="expression" dxfId="4858" priority="3391" stopIfTrue="1">
      <formula>$C1330="A"</formula>
    </cfRule>
  </conditionalFormatting>
  <conditionalFormatting sqref="I1331:J1331">
    <cfRule type="cellIs" dxfId="4857" priority="3390" stopIfTrue="1" operator="greaterThan">
      <formula>14</formula>
    </cfRule>
  </conditionalFormatting>
  <conditionalFormatting sqref="F1331:G1331">
    <cfRule type="expression" dxfId="4856" priority="3389">
      <formula>$C1331="A"</formula>
    </cfRule>
  </conditionalFormatting>
  <conditionalFormatting sqref="F1331:G1331">
    <cfRule type="expression" dxfId="4855" priority="3388" stopIfTrue="1">
      <formula>$C1331="A"</formula>
    </cfRule>
  </conditionalFormatting>
  <conditionalFormatting sqref="I1332:J1332">
    <cfRule type="cellIs" dxfId="4854" priority="3387" stopIfTrue="1" operator="greaterThan">
      <formula>14</formula>
    </cfRule>
  </conditionalFormatting>
  <conditionalFormatting sqref="F1332:G1332">
    <cfRule type="expression" dxfId="4853" priority="3386">
      <formula>$C1332="A"</formula>
    </cfRule>
  </conditionalFormatting>
  <conditionalFormatting sqref="F1332:G1332">
    <cfRule type="expression" dxfId="4852" priority="3385" stopIfTrue="1">
      <formula>$C1332="A"</formula>
    </cfRule>
  </conditionalFormatting>
  <conditionalFormatting sqref="I1333:J1333">
    <cfRule type="cellIs" dxfId="4851" priority="3384" stopIfTrue="1" operator="greaterThan">
      <formula>14</formula>
    </cfRule>
  </conditionalFormatting>
  <conditionalFormatting sqref="F1333:G1333">
    <cfRule type="expression" dxfId="4850" priority="3383">
      <formula>$C1333="A"</formula>
    </cfRule>
  </conditionalFormatting>
  <conditionalFormatting sqref="F1333:G1333">
    <cfRule type="expression" dxfId="4849" priority="3382" stopIfTrue="1">
      <formula>$C1333="A"</formula>
    </cfRule>
  </conditionalFormatting>
  <conditionalFormatting sqref="I1334:J1334">
    <cfRule type="cellIs" dxfId="4848" priority="3381" stopIfTrue="1" operator="greaterThan">
      <formula>14</formula>
    </cfRule>
  </conditionalFormatting>
  <conditionalFormatting sqref="F1334:G1334">
    <cfRule type="expression" dxfId="4847" priority="3380">
      <formula>$C1334="A"</formula>
    </cfRule>
  </conditionalFormatting>
  <conditionalFormatting sqref="F1334:G1334">
    <cfRule type="expression" dxfId="4846" priority="3379" stopIfTrue="1">
      <formula>$C1334="A"</formula>
    </cfRule>
  </conditionalFormatting>
  <conditionalFormatting sqref="I1335:J1335">
    <cfRule type="cellIs" dxfId="4845" priority="3378" stopIfTrue="1" operator="greaterThan">
      <formula>14</formula>
    </cfRule>
  </conditionalFormatting>
  <conditionalFormatting sqref="F1335:G1335">
    <cfRule type="expression" dxfId="4844" priority="3377">
      <formula>$C1335="A"</formula>
    </cfRule>
  </conditionalFormatting>
  <conditionalFormatting sqref="F1335:G1335">
    <cfRule type="expression" dxfId="4843" priority="3376" stopIfTrue="1">
      <formula>$C1335="A"</formula>
    </cfRule>
  </conditionalFormatting>
  <conditionalFormatting sqref="I1336:J1336">
    <cfRule type="cellIs" dxfId="4842" priority="3375" stopIfTrue="1" operator="greaterThan">
      <formula>14</formula>
    </cfRule>
  </conditionalFormatting>
  <conditionalFormatting sqref="F1336:G1336">
    <cfRule type="expression" dxfId="4841" priority="3374">
      <formula>$C1336="A"</formula>
    </cfRule>
  </conditionalFormatting>
  <conditionalFormatting sqref="F1336:G1336">
    <cfRule type="expression" dxfId="4840" priority="3373" stopIfTrue="1">
      <formula>$C1336="A"</formula>
    </cfRule>
  </conditionalFormatting>
  <conditionalFormatting sqref="I1337:J1337">
    <cfRule type="cellIs" dxfId="4839" priority="3372" stopIfTrue="1" operator="greaterThan">
      <formula>14</formula>
    </cfRule>
  </conditionalFormatting>
  <conditionalFormatting sqref="F1337:G1337">
    <cfRule type="expression" dxfId="4838" priority="3371">
      <formula>$C1337="A"</formula>
    </cfRule>
  </conditionalFormatting>
  <conditionalFormatting sqref="F1337:G1337">
    <cfRule type="expression" dxfId="4837" priority="3370" stopIfTrue="1">
      <formula>$C1337="A"</formula>
    </cfRule>
  </conditionalFormatting>
  <conditionalFormatting sqref="I1338:J1338">
    <cfRule type="cellIs" dxfId="4836" priority="3369" stopIfTrue="1" operator="greaterThan">
      <formula>14</formula>
    </cfRule>
  </conditionalFormatting>
  <conditionalFormatting sqref="F1338:G1338">
    <cfRule type="expression" dxfId="4835" priority="3368">
      <formula>$C1338="A"</formula>
    </cfRule>
  </conditionalFormatting>
  <conditionalFormatting sqref="F1338:G1338">
    <cfRule type="expression" dxfId="4834" priority="3367" stopIfTrue="1">
      <formula>$C1338="A"</formula>
    </cfRule>
  </conditionalFormatting>
  <conditionalFormatting sqref="I1339:J1339">
    <cfRule type="cellIs" dxfId="4833" priority="3366" stopIfTrue="1" operator="greaterThan">
      <formula>14</formula>
    </cfRule>
  </conditionalFormatting>
  <conditionalFormatting sqref="F1339:G1339">
    <cfRule type="expression" dxfId="4832" priority="3365">
      <formula>$C1339="A"</formula>
    </cfRule>
  </conditionalFormatting>
  <conditionalFormatting sqref="F1339:G1339">
    <cfRule type="expression" dxfId="4831" priority="3364" stopIfTrue="1">
      <formula>$C1339="A"</formula>
    </cfRule>
  </conditionalFormatting>
  <conditionalFormatting sqref="I1340:J1340">
    <cfRule type="cellIs" dxfId="4830" priority="3363" stopIfTrue="1" operator="greaterThan">
      <formula>14</formula>
    </cfRule>
  </conditionalFormatting>
  <conditionalFormatting sqref="F1340:G1340">
    <cfRule type="expression" dxfId="4829" priority="3362">
      <formula>$C1340="A"</formula>
    </cfRule>
  </conditionalFormatting>
  <conditionalFormatting sqref="F1340:G1340">
    <cfRule type="expression" dxfId="4828" priority="3361" stopIfTrue="1">
      <formula>$C1340="A"</formula>
    </cfRule>
  </conditionalFormatting>
  <conditionalFormatting sqref="I1341:J1341">
    <cfRule type="cellIs" dxfId="4827" priority="3360" stopIfTrue="1" operator="greaterThan">
      <formula>14</formula>
    </cfRule>
  </conditionalFormatting>
  <conditionalFormatting sqref="F1341:G1341">
    <cfRule type="expression" dxfId="4826" priority="3359">
      <formula>$C1341="A"</formula>
    </cfRule>
  </conditionalFormatting>
  <conditionalFormatting sqref="F1341:G1341">
    <cfRule type="expression" dxfId="4825" priority="3358" stopIfTrue="1">
      <formula>$C1341="A"</formula>
    </cfRule>
  </conditionalFormatting>
  <conditionalFormatting sqref="I1342:J1342">
    <cfRule type="cellIs" dxfId="4824" priority="3357" stopIfTrue="1" operator="greaterThan">
      <formula>14</formula>
    </cfRule>
  </conditionalFormatting>
  <conditionalFormatting sqref="F1342:G1342">
    <cfRule type="expression" dxfId="4823" priority="3356">
      <formula>$C1342="A"</formula>
    </cfRule>
  </conditionalFormatting>
  <conditionalFormatting sqref="F1342:G1342">
    <cfRule type="expression" dxfId="4822" priority="3355" stopIfTrue="1">
      <formula>$C1342="A"</formula>
    </cfRule>
  </conditionalFormatting>
  <conditionalFormatting sqref="I1343:J1343">
    <cfRule type="cellIs" dxfId="4821" priority="3354" stopIfTrue="1" operator="greaterThan">
      <formula>14</formula>
    </cfRule>
  </conditionalFormatting>
  <conditionalFormatting sqref="F1343:G1343">
    <cfRule type="expression" dxfId="4820" priority="3353">
      <formula>$C1343="A"</formula>
    </cfRule>
  </conditionalFormatting>
  <conditionalFormatting sqref="F1343:G1343">
    <cfRule type="expression" dxfId="4819" priority="3352" stopIfTrue="1">
      <formula>$C1343="A"</formula>
    </cfRule>
  </conditionalFormatting>
  <conditionalFormatting sqref="I1344:J1344">
    <cfRule type="cellIs" dxfId="4818" priority="3351" stopIfTrue="1" operator="greaterThan">
      <formula>14</formula>
    </cfRule>
  </conditionalFormatting>
  <conditionalFormatting sqref="F1344:G1344">
    <cfRule type="expression" dxfId="4817" priority="3350">
      <formula>$C1344="A"</formula>
    </cfRule>
  </conditionalFormatting>
  <conditionalFormatting sqref="F1344:G1344">
    <cfRule type="expression" dxfId="4816" priority="3349" stopIfTrue="1">
      <formula>$C1344="A"</formula>
    </cfRule>
  </conditionalFormatting>
  <conditionalFormatting sqref="I1345:J1345">
    <cfRule type="cellIs" dxfId="4815" priority="3348" stopIfTrue="1" operator="greaterThan">
      <formula>14</formula>
    </cfRule>
  </conditionalFormatting>
  <conditionalFormatting sqref="F1345:G1345">
    <cfRule type="expression" dxfId="4814" priority="3347">
      <formula>$C1345="A"</formula>
    </cfRule>
  </conditionalFormatting>
  <conditionalFormatting sqref="F1345:G1345">
    <cfRule type="expression" dxfId="4813" priority="3346" stopIfTrue="1">
      <formula>$C1345="A"</formula>
    </cfRule>
  </conditionalFormatting>
  <conditionalFormatting sqref="I1346:J1346">
    <cfRule type="cellIs" dxfId="4812" priority="3345" stopIfTrue="1" operator="greaterThan">
      <formula>14</formula>
    </cfRule>
  </conditionalFormatting>
  <conditionalFormatting sqref="F1346:G1346">
    <cfRule type="expression" dxfId="4811" priority="3344">
      <formula>$C1346="A"</formula>
    </cfRule>
  </conditionalFormatting>
  <conditionalFormatting sqref="F1346:G1346">
    <cfRule type="expression" dxfId="4810" priority="3343" stopIfTrue="1">
      <formula>$C1346="A"</formula>
    </cfRule>
  </conditionalFormatting>
  <conditionalFormatting sqref="I1347:J1347">
    <cfRule type="cellIs" dxfId="4809" priority="3342" stopIfTrue="1" operator="greaterThan">
      <formula>14</formula>
    </cfRule>
  </conditionalFormatting>
  <conditionalFormatting sqref="F1347:G1347">
    <cfRule type="expression" dxfId="4808" priority="3341">
      <formula>$C1347="A"</formula>
    </cfRule>
  </conditionalFormatting>
  <conditionalFormatting sqref="F1347:G1347">
    <cfRule type="expression" dxfId="4807" priority="3340" stopIfTrue="1">
      <formula>$C1347="A"</formula>
    </cfRule>
  </conditionalFormatting>
  <conditionalFormatting sqref="I1348:J1348">
    <cfRule type="cellIs" dxfId="4806" priority="3933" stopIfTrue="1" operator="greaterThan">
      <formula>14</formula>
    </cfRule>
  </conditionalFormatting>
  <conditionalFormatting sqref="F1348:G1348">
    <cfRule type="expression" dxfId="4805" priority="3338">
      <formula>$C1348="A"</formula>
    </cfRule>
  </conditionalFormatting>
  <conditionalFormatting sqref="F1348:G1348">
    <cfRule type="expression" dxfId="4804" priority="3337" stopIfTrue="1">
      <formula>$C1348="A"</formula>
    </cfRule>
  </conditionalFormatting>
  <conditionalFormatting sqref="I1349:J1349">
    <cfRule type="cellIs" dxfId="4803" priority="3336" stopIfTrue="1" operator="greaterThan">
      <formula>14</formula>
    </cfRule>
  </conditionalFormatting>
  <conditionalFormatting sqref="F1349:G1349">
    <cfRule type="expression" dxfId="4802" priority="3335">
      <formula>$C1349="A"</formula>
    </cfRule>
  </conditionalFormatting>
  <conditionalFormatting sqref="F1349:G1349">
    <cfRule type="expression" dxfId="4801" priority="3334" stopIfTrue="1">
      <formula>$C1349="A"</formula>
    </cfRule>
  </conditionalFormatting>
  <conditionalFormatting sqref="I1350:J1350">
    <cfRule type="cellIs" dxfId="4800" priority="3333" stopIfTrue="1" operator="greaterThan">
      <formula>14</formula>
    </cfRule>
  </conditionalFormatting>
  <conditionalFormatting sqref="F1350:G1350">
    <cfRule type="expression" dxfId="4799" priority="3332">
      <formula>$C1350="A"</formula>
    </cfRule>
  </conditionalFormatting>
  <conditionalFormatting sqref="F1350:G1350">
    <cfRule type="expression" dxfId="4798" priority="3331" stopIfTrue="1">
      <formula>$C1350="A"</formula>
    </cfRule>
  </conditionalFormatting>
  <conditionalFormatting sqref="I1351:J1351">
    <cfRule type="cellIs" dxfId="4797" priority="3330" stopIfTrue="1" operator="greaterThan">
      <formula>14</formula>
    </cfRule>
  </conditionalFormatting>
  <conditionalFormatting sqref="F1351:G1351">
    <cfRule type="expression" dxfId="4796" priority="3329">
      <formula>$C1351="A"</formula>
    </cfRule>
  </conditionalFormatting>
  <conditionalFormatting sqref="F1351:G1351">
    <cfRule type="expression" dxfId="4795" priority="3328" stopIfTrue="1">
      <formula>$C1351="A"</formula>
    </cfRule>
  </conditionalFormatting>
  <conditionalFormatting sqref="I1352:J1352">
    <cfRule type="cellIs" dxfId="4794" priority="3327" stopIfTrue="1" operator="greaterThan">
      <formula>14</formula>
    </cfRule>
  </conditionalFormatting>
  <conditionalFormatting sqref="F1352:G1352">
    <cfRule type="expression" dxfId="4793" priority="3326">
      <formula>$C1352="A"</formula>
    </cfRule>
  </conditionalFormatting>
  <conditionalFormatting sqref="F1352:G1352">
    <cfRule type="expression" dxfId="4792" priority="3325" stopIfTrue="1">
      <formula>$C1352="A"</formula>
    </cfRule>
  </conditionalFormatting>
  <conditionalFormatting sqref="I1353:J1353">
    <cfRule type="cellIs" dxfId="4791" priority="3324" stopIfTrue="1" operator="greaterThan">
      <formula>14</formula>
    </cfRule>
  </conditionalFormatting>
  <conditionalFormatting sqref="F1353:G1353">
    <cfRule type="expression" dxfId="4790" priority="3323">
      <formula>$C1353="A"</formula>
    </cfRule>
  </conditionalFormatting>
  <conditionalFormatting sqref="F1353:G1353">
    <cfRule type="expression" dxfId="4789" priority="3322" stopIfTrue="1">
      <formula>$C1353="A"</formula>
    </cfRule>
  </conditionalFormatting>
  <conditionalFormatting sqref="I1354:J1354">
    <cfRule type="cellIs" dxfId="4788" priority="3321" stopIfTrue="1" operator="greaterThan">
      <formula>14</formula>
    </cfRule>
  </conditionalFormatting>
  <conditionalFormatting sqref="F1354:G1354">
    <cfRule type="expression" dxfId="4787" priority="3320">
      <formula>$C1354="A"</formula>
    </cfRule>
  </conditionalFormatting>
  <conditionalFormatting sqref="F1354:G1354">
    <cfRule type="expression" dxfId="4786" priority="3319" stopIfTrue="1">
      <formula>$C1354="A"</formula>
    </cfRule>
  </conditionalFormatting>
  <conditionalFormatting sqref="I1355:J1355">
    <cfRule type="cellIs" dxfId="4785" priority="3339" stopIfTrue="1" operator="greaterThan">
      <formula>14</formula>
    </cfRule>
  </conditionalFormatting>
  <conditionalFormatting sqref="F1355:G1355">
    <cfRule type="expression" dxfId="4784" priority="3317">
      <formula>$C1355="A"</formula>
    </cfRule>
  </conditionalFormatting>
  <conditionalFormatting sqref="F1355:G1355">
    <cfRule type="expression" dxfId="4783" priority="3316" stopIfTrue="1">
      <formula>$C1355="A"</formula>
    </cfRule>
  </conditionalFormatting>
  <conditionalFormatting sqref="I1356:J1356">
    <cfRule type="cellIs" dxfId="4782" priority="3318" stopIfTrue="1" operator="greaterThan">
      <formula>14</formula>
    </cfRule>
  </conditionalFormatting>
  <conditionalFormatting sqref="F1356:G1356">
    <cfRule type="expression" dxfId="4781" priority="3314">
      <formula>$C1356="A"</formula>
    </cfRule>
  </conditionalFormatting>
  <conditionalFormatting sqref="F1356:G1356">
    <cfRule type="expression" dxfId="4780" priority="3313" stopIfTrue="1">
      <formula>$C1356="A"</formula>
    </cfRule>
  </conditionalFormatting>
  <conditionalFormatting sqref="I1357:J1357">
    <cfRule type="cellIs" dxfId="4779" priority="3315" stopIfTrue="1" operator="greaterThan">
      <formula>14</formula>
    </cfRule>
  </conditionalFormatting>
  <conditionalFormatting sqref="F1357:G1357">
    <cfRule type="expression" dxfId="4778" priority="3311">
      <formula>$C1357="A"</formula>
    </cfRule>
  </conditionalFormatting>
  <conditionalFormatting sqref="F1357:G1357">
    <cfRule type="expression" dxfId="4777" priority="3310" stopIfTrue="1">
      <formula>$C1357="A"</formula>
    </cfRule>
  </conditionalFormatting>
  <conditionalFormatting sqref="I1358:J1358">
    <cfRule type="cellIs" dxfId="4776" priority="3309" stopIfTrue="1" operator="greaterThan">
      <formula>14</formula>
    </cfRule>
  </conditionalFormatting>
  <conditionalFormatting sqref="F1358:G1358">
    <cfRule type="expression" dxfId="4775" priority="3308">
      <formula>$C1358="A"</formula>
    </cfRule>
  </conditionalFormatting>
  <conditionalFormatting sqref="F1358:G1358">
    <cfRule type="expression" dxfId="4774" priority="3307" stopIfTrue="1">
      <formula>$C1358="A"</formula>
    </cfRule>
  </conditionalFormatting>
  <conditionalFormatting sqref="I1359:J1359">
    <cfRule type="cellIs" dxfId="4773" priority="3306" stopIfTrue="1" operator="greaterThan">
      <formula>14</formula>
    </cfRule>
  </conditionalFormatting>
  <conditionalFormatting sqref="F1359:G1359">
    <cfRule type="expression" dxfId="4772" priority="3305">
      <formula>$C1359="A"</formula>
    </cfRule>
  </conditionalFormatting>
  <conditionalFormatting sqref="F1359:G1359">
    <cfRule type="expression" dxfId="4771" priority="3304" stopIfTrue="1">
      <formula>$C1359="A"</formula>
    </cfRule>
  </conditionalFormatting>
  <conditionalFormatting sqref="I1360:J1360">
    <cfRule type="cellIs" dxfId="4770" priority="3303" stopIfTrue="1" operator="greaterThan">
      <formula>14</formula>
    </cfRule>
  </conditionalFormatting>
  <conditionalFormatting sqref="F1360:G1360">
    <cfRule type="expression" dxfId="4769" priority="3302">
      <formula>$C1360="A"</formula>
    </cfRule>
  </conditionalFormatting>
  <conditionalFormatting sqref="F1360:G1360">
    <cfRule type="expression" dxfId="4768" priority="3301" stopIfTrue="1">
      <formula>$C1360="A"</formula>
    </cfRule>
  </conditionalFormatting>
  <conditionalFormatting sqref="I1361:J1361">
    <cfRule type="cellIs" dxfId="4767" priority="3300" stopIfTrue="1" operator="greaterThan">
      <formula>14</formula>
    </cfRule>
  </conditionalFormatting>
  <conditionalFormatting sqref="F1361:G1361">
    <cfRule type="expression" dxfId="4766" priority="3299">
      <formula>$C1361="A"</formula>
    </cfRule>
  </conditionalFormatting>
  <conditionalFormatting sqref="F1361:G1361">
    <cfRule type="expression" dxfId="4765" priority="3298" stopIfTrue="1">
      <formula>$C1361="A"</formula>
    </cfRule>
  </conditionalFormatting>
  <conditionalFormatting sqref="I1362:J1362">
    <cfRule type="cellIs" dxfId="4764" priority="3282" stopIfTrue="1" operator="greaterThan">
      <formula>14</formula>
    </cfRule>
  </conditionalFormatting>
  <conditionalFormatting sqref="F1362:G1362">
    <cfRule type="expression" dxfId="4763" priority="3281">
      <formula>$C1362="A"</formula>
    </cfRule>
  </conditionalFormatting>
  <conditionalFormatting sqref="F1362:G1362">
    <cfRule type="expression" dxfId="4762" priority="3280" stopIfTrue="1">
      <formula>$C1362="A"</formula>
    </cfRule>
  </conditionalFormatting>
  <conditionalFormatting sqref="I1363:J1363">
    <cfRule type="cellIs" dxfId="4761" priority="3279" stopIfTrue="1" operator="greaterThan">
      <formula>14</formula>
    </cfRule>
  </conditionalFormatting>
  <conditionalFormatting sqref="F1363:G1363">
    <cfRule type="expression" dxfId="4760" priority="3278">
      <formula>$C1363="A"</formula>
    </cfRule>
  </conditionalFormatting>
  <conditionalFormatting sqref="F1363:G1363">
    <cfRule type="expression" dxfId="4759" priority="3277" stopIfTrue="1">
      <formula>$C1363="A"</formula>
    </cfRule>
  </conditionalFormatting>
  <conditionalFormatting sqref="I1364:J1364">
    <cfRule type="cellIs" dxfId="4758" priority="3276" stopIfTrue="1" operator="greaterThan">
      <formula>14</formula>
    </cfRule>
  </conditionalFormatting>
  <conditionalFormatting sqref="F1364:G1364">
    <cfRule type="expression" dxfId="4757" priority="3275">
      <formula>$C1364="A"</formula>
    </cfRule>
  </conditionalFormatting>
  <conditionalFormatting sqref="F1364:G1364">
    <cfRule type="expression" dxfId="4756" priority="3274" stopIfTrue="1">
      <formula>$C1364="A"</formula>
    </cfRule>
  </conditionalFormatting>
  <conditionalFormatting sqref="I1365:J1365">
    <cfRule type="cellIs" dxfId="4755" priority="3273" stopIfTrue="1" operator="greaterThan">
      <formula>14</formula>
    </cfRule>
  </conditionalFormatting>
  <conditionalFormatting sqref="F1365:G1365">
    <cfRule type="expression" dxfId="4754" priority="3272">
      <formula>$C1365="A"</formula>
    </cfRule>
  </conditionalFormatting>
  <conditionalFormatting sqref="F1365:G1365">
    <cfRule type="expression" dxfId="4753" priority="3271" stopIfTrue="1">
      <formula>$C1365="A"</formula>
    </cfRule>
  </conditionalFormatting>
  <conditionalFormatting sqref="I1366:J1366">
    <cfRule type="cellIs" dxfId="4752" priority="3270" stopIfTrue="1" operator="greaterThan">
      <formula>14</formula>
    </cfRule>
  </conditionalFormatting>
  <conditionalFormatting sqref="F1366:G1366">
    <cfRule type="expression" dxfId="4751" priority="3269">
      <formula>$C1366="A"</formula>
    </cfRule>
  </conditionalFormatting>
  <conditionalFormatting sqref="F1366:G1366">
    <cfRule type="expression" dxfId="4750" priority="3268" stopIfTrue="1">
      <formula>$C1366="A"</formula>
    </cfRule>
  </conditionalFormatting>
  <conditionalFormatting sqref="I1367:J1367">
    <cfRule type="cellIs" dxfId="4749" priority="3267" stopIfTrue="1" operator="greaterThan">
      <formula>14</formula>
    </cfRule>
  </conditionalFormatting>
  <conditionalFormatting sqref="F1367:G1367">
    <cfRule type="expression" dxfId="4748" priority="3266">
      <formula>$C1367="A"</formula>
    </cfRule>
  </conditionalFormatting>
  <conditionalFormatting sqref="F1367:G1367">
    <cfRule type="expression" dxfId="4747" priority="3265" stopIfTrue="1">
      <formula>$C1367="A"</formula>
    </cfRule>
  </conditionalFormatting>
  <conditionalFormatting sqref="I1368:J1368">
    <cfRule type="cellIs" dxfId="4746" priority="3264" stopIfTrue="1" operator="greaterThan">
      <formula>14</formula>
    </cfRule>
  </conditionalFormatting>
  <conditionalFormatting sqref="F1368:G1368">
    <cfRule type="expression" dxfId="4745" priority="3263">
      <formula>$C1368="A"</formula>
    </cfRule>
  </conditionalFormatting>
  <conditionalFormatting sqref="F1368:G1368">
    <cfRule type="expression" dxfId="4744" priority="3262" stopIfTrue="1">
      <formula>$C1368="A"</formula>
    </cfRule>
  </conditionalFormatting>
  <conditionalFormatting sqref="I1369:J1369">
    <cfRule type="cellIs" dxfId="4743" priority="3261" stopIfTrue="1" operator="greaterThan">
      <formula>14</formula>
    </cfRule>
  </conditionalFormatting>
  <conditionalFormatting sqref="F1369:G1369">
    <cfRule type="expression" dxfId="4742" priority="3260">
      <formula>$C1369="A"</formula>
    </cfRule>
  </conditionalFormatting>
  <conditionalFormatting sqref="F1369:G1369">
    <cfRule type="expression" dxfId="4741" priority="3259" stopIfTrue="1">
      <formula>$C1369="A"</formula>
    </cfRule>
  </conditionalFormatting>
  <conditionalFormatting sqref="I1370:J1370">
    <cfRule type="cellIs" dxfId="4740" priority="3258" stopIfTrue="1" operator="greaterThan">
      <formula>14</formula>
    </cfRule>
  </conditionalFormatting>
  <conditionalFormatting sqref="F1370:G1370">
    <cfRule type="expression" dxfId="4739" priority="3257">
      <formula>$C1370="A"</formula>
    </cfRule>
  </conditionalFormatting>
  <conditionalFormatting sqref="F1370:G1370">
    <cfRule type="expression" dxfId="4738" priority="3256" stopIfTrue="1">
      <formula>$C1370="A"</formula>
    </cfRule>
  </conditionalFormatting>
  <conditionalFormatting sqref="I1371:J1371">
    <cfRule type="cellIs" dxfId="4737" priority="3255" stopIfTrue="1" operator="greaterThan">
      <formula>14</formula>
    </cfRule>
  </conditionalFormatting>
  <conditionalFormatting sqref="F1371:G1371">
    <cfRule type="expression" dxfId="4736" priority="3254">
      <formula>$C1371="A"</formula>
    </cfRule>
  </conditionalFormatting>
  <conditionalFormatting sqref="F1371:G1371">
    <cfRule type="expression" dxfId="4735" priority="3253" stopIfTrue="1">
      <formula>$C1371="A"</formula>
    </cfRule>
  </conditionalFormatting>
  <conditionalFormatting sqref="I1372:J1372">
    <cfRule type="cellIs" dxfId="4734" priority="3252" stopIfTrue="1" operator="greaterThan">
      <formula>14</formula>
    </cfRule>
  </conditionalFormatting>
  <conditionalFormatting sqref="F1372:G1372">
    <cfRule type="expression" dxfId="4733" priority="3251">
      <formula>$C1372="A"</formula>
    </cfRule>
  </conditionalFormatting>
  <conditionalFormatting sqref="F1372:G1372">
    <cfRule type="expression" dxfId="4732" priority="3250" stopIfTrue="1">
      <formula>$C1372="A"</formula>
    </cfRule>
  </conditionalFormatting>
  <conditionalFormatting sqref="I1373:J1373">
    <cfRule type="cellIs" dxfId="4731" priority="3249" stopIfTrue="1" operator="greaterThan">
      <formula>14</formula>
    </cfRule>
  </conditionalFormatting>
  <conditionalFormatting sqref="F1373:G1373">
    <cfRule type="expression" dxfId="4730" priority="3248">
      <formula>$C1373="A"</formula>
    </cfRule>
  </conditionalFormatting>
  <conditionalFormatting sqref="F1373:G1373">
    <cfRule type="expression" dxfId="4729" priority="3247" stopIfTrue="1">
      <formula>$C1373="A"</formula>
    </cfRule>
  </conditionalFormatting>
  <conditionalFormatting sqref="I1374:J1374">
    <cfRule type="cellIs" dxfId="4728" priority="3246" stopIfTrue="1" operator="greaterThan">
      <formula>14</formula>
    </cfRule>
  </conditionalFormatting>
  <conditionalFormatting sqref="F1374:G1374">
    <cfRule type="expression" dxfId="4727" priority="3245">
      <formula>$C1374="A"</formula>
    </cfRule>
  </conditionalFormatting>
  <conditionalFormatting sqref="F1374:G1374">
    <cfRule type="expression" dxfId="4726" priority="3244" stopIfTrue="1">
      <formula>$C1374="A"</formula>
    </cfRule>
  </conditionalFormatting>
  <conditionalFormatting sqref="I1375:J1375">
    <cfRule type="cellIs" dxfId="4725" priority="3243" stopIfTrue="1" operator="greaterThan">
      <formula>14</formula>
    </cfRule>
  </conditionalFormatting>
  <conditionalFormatting sqref="F1375:G1375">
    <cfRule type="expression" dxfId="4724" priority="3242">
      <formula>$C1375="A"</formula>
    </cfRule>
  </conditionalFormatting>
  <conditionalFormatting sqref="F1375:G1375">
    <cfRule type="expression" dxfId="4723" priority="3241" stopIfTrue="1">
      <formula>$C1375="A"</formula>
    </cfRule>
  </conditionalFormatting>
  <conditionalFormatting sqref="I1376:J1376">
    <cfRule type="cellIs" dxfId="4722" priority="3240" stopIfTrue="1" operator="greaterThan">
      <formula>14</formula>
    </cfRule>
  </conditionalFormatting>
  <conditionalFormatting sqref="F1376:G1376">
    <cfRule type="expression" dxfId="4721" priority="3239">
      <formula>$C1376="A"</formula>
    </cfRule>
  </conditionalFormatting>
  <conditionalFormatting sqref="F1376:G1376">
    <cfRule type="expression" dxfId="4720" priority="3238" stopIfTrue="1">
      <formula>$C1376="A"</formula>
    </cfRule>
  </conditionalFormatting>
  <conditionalFormatting sqref="I1377:J1377">
    <cfRule type="cellIs" dxfId="4719" priority="3312" stopIfTrue="1" operator="greaterThan">
      <formula>14</formula>
    </cfRule>
  </conditionalFormatting>
  <conditionalFormatting sqref="F1377:G1377">
    <cfRule type="expression" dxfId="4718" priority="3236">
      <formula>$C1377="A"</formula>
    </cfRule>
  </conditionalFormatting>
  <conditionalFormatting sqref="F1377:G1377">
    <cfRule type="expression" dxfId="4717" priority="3235" stopIfTrue="1">
      <formula>$C1377="A"</formula>
    </cfRule>
  </conditionalFormatting>
  <conditionalFormatting sqref="I1378:J1378">
    <cfRule type="cellIs" dxfId="4716" priority="3234" stopIfTrue="1" operator="greaterThan">
      <formula>14</formula>
    </cfRule>
  </conditionalFormatting>
  <conditionalFormatting sqref="F1378:G1378">
    <cfRule type="expression" dxfId="4715" priority="3233">
      <formula>$C1378="A"</formula>
    </cfRule>
  </conditionalFormatting>
  <conditionalFormatting sqref="F1378:G1378">
    <cfRule type="expression" dxfId="4714" priority="3232" stopIfTrue="1">
      <formula>$C1378="A"</formula>
    </cfRule>
  </conditionalFormatting>
  <conditionalFormatting sqref="I1379:J1379">
    <cfRule type="cellIs" dxfId="4713" priority="3231" stopIfTrue="1" operator="greaterThan">
      <formula>14</formula>
    </cfRule>
  </conditionalFormatting>
  <conditionalFormatting sqref="F1379:G1379">
    <cfRule type="expression" dxfId="4712" priority="3230">
      <formula>$C1379="A"</formula>
    </cfRule>
  </conditionalFormatting>
  <conditionalFormatting sqref="F1379:G1379">
    <cfRule type="expression" dxfId="4711" priority="3229" stopIfTrue="1">
      <formula>$C1379="A"</formula>
    </cfRule>
  </conditionalFormatting>
  <conditionalFormatting sqref="I1380:J1380">
    <cfRule type="cellIs" dxfId="4710" priority="3228" stopIfTrue="1" operator="greaterThan">
      <formula>14</formula>
    </cfRule>
  </conditionalFormatting>
  <conditionalFormatting sqref="F1380:G1380">
    <cfRule type="expression" dxfId="4709" priority="3227">
      <formula>$C1380="A"</formula>
    </cfRule>
  </conditionalFormatting>
  <conditionalFormatting sqref="F1380:G1380">
    <cfRule type="expression" dxfId="4708" priority="3226" stopIfTrue="1">
      <formula>$C1380="A"</formula>
    </cfRule>
  </conditionalFormatting>
  <conditionalFormatting sqref="I1381:J1381">
    <cfRule type="cellIs" dxfId="4707" priority="3225" stopIfTrue="1" operator="greaterThan">
      <formula>14</formula>
    </cfRule>
  </conditionalFormatting>
  <conditionalFormatting sqref="F1381:G1381">
    <cfRule type="expression" dxfId="4706" priority="3224">
      <formula>$C1381="A"</formula>
    </cfRule>
  </conditionalFormatting>
  <conditionalFormatting sqref="F1381:G1381">
    <cfRule type="expression" dxfId="4705" priority="3223" stopIfTrue="1">
      <formula>$C1381="A"</formula>
    </cfRule>
  </conditionalFormatting>
  <conditionalFormatting sqref="I1382:J1382">
    <cfRule type="cellIs" dxfId="4704" priority="3222" stopIfTrue="1" operator="greaterThan">
      <formula>14</formula>
    </cfRule>
  </conditionalFormatting>
  <conditionalFormatting sqref="F1382:G1382">
    <cfRule type="expression" dxfId="4703" priority="3221">
      <formula>$C1382="A"</formula>
    </cfRule>
  </conditionalFormatting>
  <conditionalFormatting sqref="F1382:G1382">
    <cfRule type="expression" dxfId="4702" priority="3220" stopIfTrue="1">
      <formula>$C1382="A"</formula>
    </cfRule>
  </conditionalFormatting>
  <conditionalFormatting sqref="I1383:J1383">
    <cfRule type="cellIs" dxfId="4701" priority="3219" stopIfTrue="1" operator="greaterThan">
      <formula>14</formula>
    </cfRule>
  </conditionalFormatting>
  <conditionalFormatting sqref="F1383:G1383">
    <cfRule type="expression" dxfId="4700" priority="3218">
      <formula>$C1383="A"</formula>
    </cfRule>
  </conditionalFormatting>
  <conditionalFormatting sqref="F1383:G1383">
    <cfRule type="expression" dxfId="4699" priority="3217" stopIfTrue="1">
      <formula>$C1383="A"</formula>
    </cfRule>
  </conditionalFormatting>
  <conditionalFormatting sqref="I1384:J1384">
    <cfRule type="cellIs" dxfId="4698" priority="3216" stopIfTrue="1" operator="greaterThan">
      <formula>14</formula>
    </cfRule>
  </conditionalFormatting>
  <conditionalFormatting sqref="F1384:G1384">
    <cfRule type="expression" dxfId="4697" priority="3215">
      <formula>$C1384="A"</formula>
    </cfRule>
  </conditionalFormatting>
  <conditionalFormatting sqref="F1384:G1384">
    <cfRule type="expression" dxfId="4696" priority="3214" stopIfTrue="1">
      <formula>$C1384="A"</formula>
    </cfRule>
  </conditionalFormatting>
  <conditionalFormatting sqref="I1385:J1385">
    <cfRule type="cellIs" dxfId="4695" priority="3213" stopIfTrue="1" operator="greaterThan">
      <formula>14</formula>
    </cfRule>
  </conditionalFormatting>
  <conditionalFormatting sqref="F1385:G1385">
    <cfRule type="expression" dxfId="4694" priority="3212">
      <formula>$C1385="A"</formula>
    </cfRule>
  </conditionalFormatting>
  <conditionalFormatting sqref="F1385:G1385">
    <cfRule type="expression" dxfId="4693" priority="3211" stopIfTrue="1">
      <formula>$C1385="A"</formula>
    </cfRule>
  </conditionalFormatting>
  <conditionalFormatting sqref="I1386:J1386">
    <cfRule type="cellIs" dxfId="4692" priority="3210" stopIfTrue="1" operator="greaterThan">
      <formula>14</formula>
    </cfRule>
  </conditionalFormatting>
  <conditionalFormatting sqref="F1386:G1386">
    <cfRule type="expression" dxfId="4691" priority="3209">
      <formula>$C1386="A"</formula>
    </cfRule>
  </conditionalFormatting>
  <conditionalFormatting sqref="F1386:G1386">
    <cfRule type="expression" dxfId="4690" priority="3208" stopIfTrue="1">
      <formula>$C1386="A"</formula>
    </cfRule>
  </conditionalFormatting>
  <conditionalFormatting sqref="I1387:J1387">
    <cfRule type="cellIs" dxfId="4689" priority="3207" stopIfTrue="1" operator="greaterThan">
      <formula>14</formula>
    </cfRule>
  </conditionalFormatting>
  <conditionalFormatting sqref="F1387:G1387">
    <cfRule type="expression" dxfId="4688" priority="3206">
      <formula>$C1387="A"</formula>
    </cfRule>
  </conditionalFormatting>
  <conditionalFormatting sqref="F1387:G1387">
    <cfRule type="expression" dxfId="4687" priority="3205" stopIfTrue="1">
      <formula>$C1387="A"</formula>
    </cfRule>
  </conditionalFormatting>
  <conditionalFormatting sqref="I1388:J1388">
    <cfRule type="cellIs" dxfId="4686" priority="3204" stopIfTrue="1" operator="greaterThan">
      <formula>14</formula>
    </cfRule>
  </conditionalFormatting>
  <conditionalFormatting sqref="F1388:G1388">
    <cfRule type="expression" dxfId="4685" priority="3203">
      <formula>$C1388="A"</formula>
    </cfRule>
  </conditionalFormatting>
  <conditionalFormatting sqref="F1388:G1388">
    <cfRule type="expression" dxfId="4684" priority="3202" stopIfTrue="1">
      <formula>$C1388="A"</formula>
    </cfRule>
  </conditionalFormatting>
  <conditionalFormatting sqref="I1389:J1389">
    <cfRule type="cellIs" dxfId="4683" priority="3201" stopIfTrue="1" operator="greaterThan">
      <formula>14</formula>
    </cfRule>
  </conditionalFormatting>
  <conditionalFormatting sqref="F1389:G1389">
    <cfRule type="expression" dxfId="4682" priority="3200">
      <formula>$C1389="A"</formula>
    </cfRule>
  </conditionalFormatting>
  <conditionalFormatting sqref="F1389:G1389">
    <cfRule type="expression" dxfId="4681" priority="3199" stopIfTrue="1">
      <formula>$C1389="A"</formula>
    </cfRule>
  </conditionalFormatting>
  <conditionalFormatting sqref="I1390:J1390">
    <cfRule type="cellIs" dxfId="4680" priority="3198" stopIfTrue="1" operator="greaterThan">
      <formula>14</formula>
    </cfRule>
  </conditionalFormatting>
  <conditionalFormatting sqref="F1390:G1390">
    <cfRule type="expression" dxfId="4679" priority="3197">
      <formula>$C1390="A"</formula>
    </cfRule>
  </conditionalFormatting>
  <conditionalFormatting sqref="F1390:G1390">
    <cfRule type="expression" dxfId="4678" priority="3196" stopIfTrue="1">
      <formula>$C1390="A"</formula>
    </cfRule>
  </conditionalFormatting>
  <conditionalFormatting sqref="I1391:J1391">
    <cfRule type="cellIs" dxfId="4677" priority="3195" stopIfTrue="1" operator="greaterThan">
      <formula>14</formula>
    </cfRule>
  </conditionalFormatting>
  <conditionalFormatting sqref="F1391:G1391">
    <cfRule type="expression" dxfId="4676" priority="3194">
      <formula>$C1391="A"</formula>
    </cfRule>
  </conditionalFormatting>
  <conditionalFormatting sqref="F1391:G1391">
    <cfRule type="expression" dxfId="4675" priority="3193" stopIfTrue="1">
      <formula>$C1391="A"</formula>
    </cfRule>
  </conditionalFormatting>
  <conditionalFormatting sqref="I1392:J1392">
    <cfRule type="cellIs" dxfId="4674" priority="3192" stopIfTrue="1" operator="greaterThan">
      <formula>14</formula>
    </cfRule>
  </conditionalFormatting>
  <conditionalFormatting sqref="F1392:G1392">
    <cfRule type="expression" dxfId="4673" priority="3191">
      <formula>$C1392="A"</formula>
    </cfRule>
  </conditionalFormatting>
  <conditionalFormatting sqref="F1392:G1392">
    <cfRule type="expression" dxfId="4672" priority="3190" stopIfTrue="1">
      <formula>$C1392="A"</formula>
    </cfRule>
  </conditionalFormatting>
  <conditionalFormatting sqref="I1393:J1393">
    <cfRule type="cellIs" dxfId="4671" priority="3189" stopIfTrue="1" operator="greaterThan">
      <formula>14</formula>
    </cfRule>
  </conditionalFormatting>
  <conditionalFormatting sqref="F1393:G1393">
    <cfRule type="expression" dxfId="4670" priority="3188">
      <formula>$C1393="A"</formula>
    </cfRule>
  </conditionalFormatting>
  <conditionalFormatting sqref="F1393:G1393">
    <cfRule type="expression" dxfId="4669" priority="3187" stopIfTrue="1">
      <formula>$C1393="A"</formula>
    </cfRule>
  </conditionalFormatting>
  <conditionalFormatting sqref="I1394:J1394">
    <cfRule type="cellIs" dxfId="4668" priority="3186" stopIfTrue="1" operator="greaterThan">
      <formula>14</formula>
    </cfRule>
  </conditionalFormatting>
  <conditionalFormatting sqref="F1394:G1394">
    <cfRule type="expression" dxfId="4667" priority="3185">
      <formula>$C1394="A"</formula>
    </cfRule>
  </conditionalFormatting>
  <conditionalFormatting sqref="F1394:G1394">
    <cfRule type="expression" dxfId="4666" priority="3184" stopIfTrue="1">
      <formula>$C1394="A"</formula>
    </cfRule>
  </conditionalFormatting>
  <conditionalFormatting sqref="I1395:J1395">
    <cfRule type="cellIs" dxfId="4665" priority="3183" stopIfTrue="1" operator="greaterThan">
      <formula>14</formula>
    </cfRule>
  </conditionalFormatting>
  <conditionalFormatting sqref="F1395:G1395">
    <cfRule type="expression" dxfId="4664" priority="3182">
      <formula>$C1395="A"</formula>
    </cfRule>
  </conditionalFormatting>
  <conditionalFormatting sqref="F1395:G1395">
    <cfRule type="expression" dxfId="4663" priority="3181" stopIfTrue="1">
      <formula>$C1395="A"</formula>
    </cfRule>
  </conditionalFormatting>
  <conditionalFormatting sqref="I1396:J1396">
    <cfRule type="cellIs" dxfId="4662" priority="3177" stopIfTrue="1" operator="greaterThan">
      <formula>14</formula>
    </cfRule>
  </conditionalFormatting>
  <conditionalFormatting sqref="F1396:G1396">
    <cfRule type="expression" dxfId="4661" priority="3176">
      <formula>$C1396="A"</formula>
    </cfRule>
  </conditionalFormatting>
  <conditionalFormatting sqref="F1396:G1396">
    <cfRule type="expression" dxfId="4660" priority="3175" stopIfTrue="1">
      <formula>$C1396="A"</formula>
    </cfRule>
  </conditionalFormatting>
  <conditionalFormatting sqref="I1397:J1397">
    <cfRule type="cellIs" dxfId="4659" priority="3174" stopIfTrue="1" operator="greaterThan">
      <formula>14</formula>
    </cfRule>
  </conditionalFormatting>
  <conditionalFormatting sqref="F1397:G1397">
    <cfRule type="expression" dxfId="4658" priority="3173">
      <formula>$C1397="A"</formula>
    </cfRule>
  </conditionalFormatting>
  <conditionalFormatting sqref="F1397:G1397">
    <cfRule type="expression" dxfId="4657" priority="3172" stopIfTrue="1">
      <formula>$C1397="A"</formula>
    </cfRule>
  </conditionalFormatting>
  <conditionalFormatting sqref="I1398:J1398">
    <cfRule type="cellIs" dxfId="4656" priority="3171" stopIfTrue="1" operator="greaterThan">
      <formula>14</formula>
    </cfRule>
  </conditionalFormatting>
  <conditionalFormatting sqref="F1398:G1398">
    <cfRule type="expression" dxfId="4655" priority="3170">
      <formula>$C1398="A"</formula>
    </cfRule>
  </conditionalFormatting>
  <conditionalFormatting sqref="F1398:G1398">
    <cfRule type="expression" dxfId="4654" priority="3169" stopIfTrue="1">
      <formula>$C1398="A"</formula>
    </cfRule>
  </conditionalFormatting>
  <conditionalFormatting sqref="I1399:J1399">
    <cfRule type="cellIs" dxfId="4653" priority="3168" stopIfTrue="1" operator="greaterThan">
      <formula>14</formula>
    </cfRule>
  </conditionalFormatting>
  <conditionalFormatting sqref="F1399:G1399">
    <cfRule type="expression" dxfId="4652" priority="3167">
      <formula>$C1399="A"</formula>
    </cfRule>
  </conditionalFormatting>
  <conditionalFormatting sqref="F1399:G1399">
    <cfRule type="expression" dxfId="4651" priority="3166" stopIfTrue="1">
      <formula>$C1399="A"</formula>
    </cfRule>
  </conditionalFormatting>
  <conditionalFormatting sqref="I1400:J1400">
    <cfRule type="cellIs" dxfId="4650" priority="3165" stopIfTrue="1" operator="greaterThan">
      <formula>14</formula>
    </cfRule>
  </conditionalFormatting>
  <conditionalFormatting sqref="F1400:G1400">
    <cfRule type="expression" dxfId="4649" priority="3164">
      <formula>$C1400="A"</formula>
    </cfRule>
  </conditionalFormatting>
  <conditionalFormatting sqref="F1400:G1400">
    <cfRule type="expression" dxfId="4648" priority="3163" stopIfTrue="1">
      <formula>$C1400="A"</formula>
    </cfRule>
  </conditionalFormatting>
  <conditionalFormatting sqref="I1401:J1401">
    <cfRule type="cellIs" dxfId="4647" priority="3162" stopIfTrue="1" operator="greaterThan">
      <formula>14</formula>
    </cfRule>
  </conditionalFormatting>
  <conditionalFormatting sqref="F1401:G1401">
    <cfRule type="expression" dxfId="4646" priority="3161">
      <formula>$C1401="A"</formula>
    </cfRule>
  </conditionalFormatting>
  <conditionalFormatting sqref="F1401:G1401">
    <cfRule type="expression" dxfId="4645" priority="3160" stopIfTrue="1">
      <formula>$C1401="A"</formula>
    </cfRule>
  </conditionalFormatting>
  <conditionalFormatting sqref="I1402:J1402">
    <cfRule type="cellIs" dxfId="4644" priority="3159" stopIfTrue="1" operator="greaterThan">
      <formula>14</formula>
    </cfRule>
  </conditionalFormatting>
  <conditionalFormatting sqref="F1402:G1402">
    <cfRule type="expression" dxfId="4643" priority="3158">
      <formula>$C1402="A"</formula>
    </cfRule>
  </conditionalFormatting>
  <conditionalFormatting sqref="F1402:G1402">
    <cfRule type="expression" dxfId="4642" priority="3157" stopIfTrue="1">
      <formula>$C1402="A"</formula>
    </cfRule>
  </conditionalFormatting>
  <conditionalFormatting sqref="I1403:J1403">
    <cfRule type="cellIs" dxfId="4641" priority="3156" stopIfTrue="1" operator="greaterThan">
      <formula>14</formula>
    </cfRule>
  </conditionalFormatting>
  <conditionalFormatting sqref="F1403:G1403">
    <cfRule type="expression" dxfId="4640" priority="3155">
      <formula>$C1403="A"</formula>
    </cfRule>
  </conditionalFormatting>
  <conditionalFormatting sqref="F1403:G1403">
    <cfRule type="expression" dxfId="4639" priority="3154" stopIfTrue="1">
      <formula>$C1403="A"</formula>
    </cfRule>
  </conditionalFormatting>
  <conditionalFormatting sqref="I1404:J1404">
    <cfRule type="cellIs" dxfId="4638" priority="3153" stopIfTrue="1" operator="greaterThan">
      <formula>14</formula>
    </cfRule>
  </conditionalFormatting>
  <conditionalFormatting sqref="F1404:G1404">
    <cfRule type="expression" dxfId="4637" priority="3152">
      <formula>$C1404="A"</formula>
    </cfRule>
  </conditionalFormatting>
  <conditionalFormatting sqref="F1404:G1404">
    <cfRule type="expression" dxfId="4636" priority="3151" stopIfTrue="1">
      <formula>$C1404="A"</formula>
    </cfRule>
  </conditionalFormatting>
  <conditionalFormatting sqref="I1405:J1405">
    <cfRule type="cellIs" dxfId="4635" priority="3150" stopIfTrue="1" operator="greaterThan">
      <formula>14</formula>
    </cfRule>
  </conditionalFormatting>
  <conditionalFormatting sqref="F1405:G1405">
    <cfRule type="expression" dxfId="4634" priority="3149">
      <formula>$C1405="A"</formula>
    </cfRule>
  </conditionalFormatting>
  <conditionalFormatting sqref="F1405:G1405">
    <cfRule type="expression" dxfId="4633" priority="3148" stopIfTrue="1">
      <formula>$C1405="A"</formula>
    </cfRule>
  </conditionalFormatting>
  <conditionalFormatting sqref="I1406:J1406">
    <cfRule type="cellIs" dxfId="4632" priority="3147" stopIfTrue="1" operator="greaterThan">
      <formula>14</formula>
    </cfRule>
  </conditionalFormatting>
  <conditionalFormatting sqref="F1406:G1406">
    <cfRule type="expression" dxfId="4631" priority="3146">
      <formula>$C1406="A"</formula>
    </cfRule>
  </conditionalFormatting>
  <conditionalFormatting sqref="F1406:G1406">
    <cfRule type="expression" dxfId="4630" priority="3145" stopIfTrue="1">
      <formula>$C1406="A"</formula>
    </cfRule>
  </conditionalFormatting>
  <conditionalFormatting sqref="I1407:J1407">
    <cfRule type="cellIs" dxfId="4629" priority="3144" stopIfTrue="1" operator="greaterThan">
      <formula>14</formula>
    </cfRule>
  </conditionalFormatting>
  <conditionalFormatting sqref="F1407:G1407">
    <cfRule type="expression" dxfId="4628" priority="3143">
      <formula>$C1407="A"</formula>
    </cfRule>
  </conditionalFormatting>
  <conditionalFormatting sqref="F1407:G1407">
    <cfRule type="expression" dxfId="4627" priority="3142" stopIfTrue="1">
      <formula>$C1407="A"</formula>
    </cfRule>
  </conditionalFormatting>
  <conditionalFormatting sqref="I1408:J1408">
    <cfRule type="cellIs" dxfId="4626" priority="3141" stopIfTrue="1" operator="greaterThan">
      <formula>14</formula>
    </cfRule>
  </conditionalFormatting>
  <conditionalFormatting sqref="F1408:G1408">
    <cfRule type="expression" dxfId="4625" priority="3140">
      <formula>$C1408="A"</formula>
    </cfRule>
  </conditionalFormatting>
  <conditionalFormatting sqref="F1408:G1408">
    <cfRule type="expression" dxfId="4624" priority="3139" stopIfTrue="1">
      <formula>$C1408="A"</formula>
    </cfRule>
  </conditionalFormatting>
  <conditionalFormatting sqref="I1409:J1409">
    <cfRule type="cellIs" dxfId="4623" priority="3138" stopIfTrue="1" operator="greaterThan">
      <formula>14</formula>
    </cfRule>
  </conditionalFormatting>
  <conditionalFormatting sqref="F1409:G1409">
    <cfRule type="expression" dxfId="4622" priority="3137">
      <formula>$C1409="A"</formula>
    </cfRule>
  </conditionalFormatting>
  <conditionalFormatting sqref="F1409:G1409">
    <cfRule type="expression" dxfId="4621" priority="3136" stopIfTrue="1">
      <formula>$C1409="A"</formula>
    </cfRule>
  </conditionalFormatting>
  <conditionalFormatting sqref="I1410:J1410">
    <cfRule type="cellIs" dxfId="4620" priority="3135" stopIfTrue="1" operator="greaterThan">
      <formula>14</formula>
    </cfRule>
  </conditionalFormatting>
  <conditionalFormatting sqref="F1410:G1410">
    <cfRule type="expression" dxfId="4619" priority="3134">
      <formula>$C1410="A"</formula>
    </cfRule>
  </conditionalFormatting>
  <conditionalFormatting sqref="F1410:G1410">
    <cfRule type="expression" dxfId="4618" priority="3133" stopIfTrue="1">
      <formula>$C1410="A"</formula>
    </cfRule>
  </conditionalFormatting>
  <conditionalFormatting sqref="I1411:J1411">
    <cfRule type="cellIs" dxfId="4617" priority="3132" stopIfTrue="1" operator="greaterThan">
      <formula>14</formula>
    </cfRule>
  </conditionalFormatting>
  <conditionalFormatting sqref="F1411:G1411">
    <cfRule type="expression" dxfId="4616" priority="3131">
      <formula>$C1411="A"</formula>
    </cfRule>
  </conditionalFormatting>
  <conditionalFormatting sqref="F1411:G1411">
    <cfRule type="expression" dxfId="4615" priority="3130" stopIfTrue="1">
      <formula>$C1411="A"</formula>
    </cfRule>
  </conditionalFormatting>
  <conditionalFormatting sqref="I1412:J1412">
    <cfRule type="cellIs" dxfId="4614" priority="3129" stopIfTrue="1" operator="greaterThan">
      <formula>14</formula>
    </cfRule>
  </conditionalFormatting>
  <conditionalFormatting sqref="F1412:G1412">
    <cfRule type="expression" dxfId="4613" priority="3128">
      <formula>$C1412="A"</formula>
    </cfRule>
  </conditionalFormatting>
  <conditionalFormatting sqref="F1412:G1412">
    <cfRule type="expression" dxfId="4612" priority="3127" stopIfTrue="1">
      <formula>$C1412="A"</formula>
    </cfRule>
  </conditionalFormatting>
  <conditionalFormatting sqref="I1413:J1413">
    <cfRule type="cellIs" dxfId="4611" priority="3126" stopIfTrue="1" operator="greaterThan">
      <formula>14</formula>
    </cfRule>
  </conditionalFormatting>
  <conditionalFormatting sqref="F1413:G1413">
    <cfRule type="expression" dxfId="4610" priority="3125">
      <formula>$C1413="A"</formula>
    </cfRule>
  </conditionalFormatting>
  <conditionalFormatting sqref="F1413:G1413">
    <cfRule type="expression" dxfId="4609" priority="3124" stopIfTrue="1">
      <formula>$C1413="A"</formula>
    </cfRule>
  </conditionalFormatting>
  <conditionalFormatting sqref="I1414:J1414">
    <cfRule type="cellIs" dxfId="4608" priority="3123" stopIfTrue="1" operator="greaterThan">
      <formula>14</formula>
    </cfRule>
  </conditionalFormatting>
  <conditionalFormatting sqref="F1414:G1414">
    <cfRule type="expression" dxfId="4607" priority="3122">
      <formula>$C1414="A"</formula>
    </cfRule>
  </conditionalFormatting>
  <conditionalFormatting sqref="F1414:G1414">
    <cfRule type="expression" dxfId="4606" priority="3121" stopIfTrue="1">
      <formula>$C1414="A"</formula>
    </cfRule>
  </conditionalFormatting>
  <conditionalFormatting sqref="I1415:J1415">
    <cfRule type="cellIs" dxfId="4605" priority="3120" stopIfTrue="1" operator="greaterThan">
      <formula>14</formula>
    </cfRule>
  </conditionalFormatting>
  <conditionalFormatting sqref="F1415:G1415">
    <cfRule type="expression" dxfId="4604" priority="3119">
      <formula>$C1415="A"</formula>
    </cfRule>
  </conditionalFormatting>
  <conditionalFormatting sqref="F1415:G1415">
    <cfRule type="expression" dxfId="4603" priority="3118" stopIfTrue="1">
      <formula>$C1415="A"</formula>
    </cfRule>
  </conditionalFormatting>
  <conditionalFormatting sqref="I1416:J1416">
    <cfRule type="cellIs" dxfId="4602" priority="3117" stopIfTrue="1" operator="greaterThan">
      <formula>14</formula>
    </cfRule>
  </conditionalFormatting>
  <conditionalFormatting sqref="F1416:G1416">
    <cfRule type="expression" dxfId="4601" priority="3116">
      <formula>$C1416="A"</formula>
    </cfRule>
  </conditionalFormatting>
  <conditionalFormatting sqref="F1416:G1416">
    <cfRule type="expression" dxfId="4600" priority="3115" stopIfTrue="1">
      <formula>$C1416="A"</formula>
    </cfRule>
  </conditionalFormatting>
  <conditionalFormatting sqref="I1417:J1417">
    <cfRule type="cellIs" dxfId="4599" priority="3111" stopIfTrue="1" operator="greaterThan">
      <formula>14</formula>
    </cfRule>
  </conditionalFormatting>
  <conditionalFormatting sqref="F1417:G1417">
    <cfRule type="expression" dxfId="4598" priority="3110">
      <formula>$C1417="A"</formula>
    </cfRule>
  </conditionalFormatting>
  <conditionalFormatting sqref="F1417:G1417">
    <cfRule type="expression" dxfId="4597" priority="3109" stopIfTrue="1">
      <formula>$C1417="A"</formula>
    </cfRule>
  </conditionalFormatting>
  <conditionalFormatting sqref="I1418:J1418">
    <cfRule type="cellIs" dxfId="4596" priority="3108" stopIfTrue="1" operator="greaterThan">
      <formula>14</formula>
    </cfRule>
  </conditionalFormatting>
  <conditionalFormatting sqref="F1418:G1418">
    <cfRule type="expression" dxfId="4595" priority="3107">
      <formula>$C1418="A"</formula>
    </cfRule>
  </conditionalFormatting>
  <conditionalFormatting sqref="F1418:G1418">
    <cfRule type="expression" dxfId="4594" priority="3106" stopIfTrue="1">
      <formula>$C1418="A"</formula>
    </cfRule>
  </conditionalFormatting>
  <conditionalFormatting sqref="I1419:J1419">
    <cfRule type="cellIs" dxfId="4593" priority="3105" stopIfTrue="1" operator="greaterThan">
      <formula>14</formula>
    </cfRule>
  </conditionalFormatting>
  <conditionalFormatting sqref="F1419:G1419">
    <cfRule type="expression" dxfId="4592" priority="3104">
      <formula>$C1419="A"</formula>
    </cfRule>
  </conditionalFormatting>
  <conditionalFormatting sqref="F1419:G1419">
    <cfRule type="expression" dxfId="4591" priority="3103" stopIfTrue="1">
      <formula>$C1419="A"</formula>
    </cfRule>
  </conditionalFormatting>
  <conditionalFormatting sqref="I1420:J1420">
    <cfRule type="cellIs" dxfId="4590" priority="3102" stopIfTrue="1" operator="greaterThan">
      <formula>14</formula>
    </cfRule>
  </conditionalFormatting>
  <conditionalFormatting sqref="F1420:G1420">
    <cfRule type="expression" dxfId="4589" priority="3101">
      <formula>$C1420="A"</formula>
    </cfRule>
  </conditionalFormatting>
  <conditionalFormatting sqref="F1420:G1420">
    <cfRule type="expression" dxfId="4588" priority="3100" stopIfTrue="1">
      <formula>$C1420="A"</formula>
    </cfRule>
  </conditionalFormatting>
  <conditionalFormatting sqref="I1421:J1421">
    <cfRule type="cellIs" dxfId="4587" priority="3099" stopIfTrue="1" operator="greaterThan">
      <formula>14</formula>
    </cfRule>
  </conditionalFormatting>
  <conditionalFormatting sqref="F1421:G1421">
    <cfRule type="expression" dxfId="4586" priority="3098">
      <formula>$C1421="A"</formula>
    </cfRule>
  </conditionalFormatting>
  <conditionalFormatting sqref="F1421:G1421">
    <cfRule type="expression" dxfId="4585" priority="3097" stopIfTrue="1">
      <formula>$C1421="A"</formula>
    </cfRule>
  </conditionalFormatting>
  <conditionalFormatting sqref="I1422:J1422">
    <cfRule type="cellIs" dxfId="4584" priority="3096" stopIfTrue="1" operator="greaterThan">
      <formula>14</formula>
    </cfRule>
  </conditionalFormatting>
  <conditionalFormatting sqref="F1422:G1422">
    <cfRule type="expression" dxfId="4583" priority="3095">
      <formula>$C1422="A"</formula>
    </cfRule>
  </conditionalFormatting>
  <conditionalFormatting sqref="F1422:G1422">
    <cfRule type="expression" dxfId="4582" priority="3094" stopIfTrue="1">
      <formula>$C1422="A"</formula>
    </cfRule>
  </conditionalFormatting>
  <conditionalFormatting sqref="I1423:J1423">
    <cfRule type="cellIs" dxfId="4581" priority="3093" stopIfTrue="1" operator="greaterThan">
      <formula>14</formula>
    </cfRule>
  </conditionalFormatting>
  <conditionalFormatting sqref="F1423:G1423">
    <cfRule type="expression" dxfId="4580" priority="3092">
      <formula>$C1423="A"</formula>
    </cfRule>
  </conditionalFormatting>
  <conditionalFormatting sqref="F1423:G1423">
    <cfRule type="expression" dxfId="4579" priority="3091" stopIfTrue="1">
      <formula>$C1423="A"</formula>
    </cfRule>
  </conditionalFormatting>
  <conditionalFormatting sqref="I1424:J1424">
    <cfRule type="cellIs" dxfId="4578" priority="3090" stopIfTrue="1" operator="greaterThan">
      <formula>14</formula>
    </cfRule>
  </conditionalFormatting>
  <conditionalFormatting sqref="F1424:G1424">
    <cfRule type="expression" dxfId="4577" priority="3089">
      <formula>$C1424="A"</formula>
    </cfRule>
  </conditionalFormatting>
  <conditionalFormatting sqref="F1424:G1424">
    <cfRule type="expression" dxfId="4576" priority="3088" stopIfTrue="1">
      <formula>$C1424="A"</formula>
    </cfRule>
  </conditionalFormatting>
  <conditionalFormatting sqref="I1425:J1425">
    <cfRule type="cellIs" dxfId="4575" priority="3087" stopIfTrue="1" operator="greaterThan">
      <formula>14</formula>
    </cfRule>
  </conditionalFormatting>
  <conditionalFormatting sqref="F1425:G1425">
    <cfRule type="expression" dxfId="4574" priority="3086">
      <formula>$C1425="A"</formula>
    </cfRule>
  </conditionalFormatting>
  <conditionalFormatting sqref="F1425:G1425">
    <cfRule type="expression" dxfId="4573" priority="3085" stopIfTrue="1">
      <formula>$C1425="A"</formula>
    </cfRule>
  </conditionalFormatting>
  <conditionalFormatting sqref="I1426:J1426">
    <cfRule type="cellIs" dxfId="4572" priority="3084" stopIfTrue="1" operator="greaterThan">
      <formula>14</formula>
    </cfRule>
  </conditionalFormatting>
  <conditionalFormatting sqref="F1426:G1426">
    <cfRule type="expression" dxfId="4571" priority="3083">
      <formula>$C1426="A"</formula>
    </cfRule>
  </conditionalFormatting>
  <conditionalFormatting sqref="F1426:G1426">
    <cfRule type="expression" dxfId="4570" priority="3082" stopIfTrue="1">
      <formula>$C1426="A"</formula>
    </cfRule>
  </conditionalFormatting>
  <conditionalFormatting sqref="I1427:J1427">
    <cfRule type="cellIs" dxfId="4569" priority="3081" stopIfTrue="1" operator="greaterThan">
      <formula>14</formula>
    </cfRule>
  </conditionalFormatting>
  <conditionalFormatting sqref="F1427:G1427">
    <cfRule type="expression" dxfId="4568" priority="3080">
      <formula>$C1427="A"</formula>
    </cfRule>
  </conditionalFormatting>
  <conditionalFormatting sqref="F1427:G1427">
    <cfRule type="expression" dxfId="4567" priority="3079" stopIfTrue="1">
      <formula>$C1427="A"</formula>
    </cfRule>
  </conditionalFormatting>
  <conditionalFormatting sqref="I1428:J1428">
    <cfRule type="cellIs" dxfId="4566" priority="3078" stopIfTrue="1" operator="greaterThan">
      <formula>14</formula>
    </cfRule>
  </conditionalFormatting>
  <conditionalFormatting sqref="F1428:G1428">
    <cfRule type="expression" dxfId="4565" priority="3077">
      <formula>$C1428="A"</formula>
    </cfRule>
  </conditionalFormatting>
  <conditionalFormatting sqref="F1428:G1428">
    <cfRule type="expression" dxfId="4564" priority="3076" stopIfTrue="1">
      <formula>$C1428="A"</formula>
    </cfRule>
  </conditionalFormatting>
  <conditionalFormatting sqref="I1429:J1429">
    <cfRule type="cellIs" dxfId="4563" priority="3075" stopIfTrue="1" operator="greaterThan">
      <formula>14</formula>
    </cfRule>
  </conditionalFormatting>
  <conditionalFormatting sqref="F1429:G1429">
    <cfRule type="expression" dxfId="4562" priority="3074">
      <formula>$C1429="A"</formula>
    </cfRule>
  </conditionalFormatting>
  <conditionalFormatting sqref="F1429:G1429">
    <cfRule type="expression" dxfId="4561" priority="3073" stopIfTrue="1">
      <formula>$C1429="A"</formula>
    </cfRule>
  </conditionalFormatting>
  <conditionalFormatting sqref="I1430:J1430">
    <cfRule type="cellIs" dxfId="4560" priority="3072" stopIfTrue="1" operator="greaterThan">
      <formula>14</formula>
    </cfRule>
  </conditionalFormatting>
  <conditionalFormatting sqref="F1430:G1430">
    <cfRule type="expression" dxfId="4559" priority="3071">
      <formula>$C1430="A"</formula>
    </cfRule>
  </conditionalFormatting>
  <conditionalFormatting sqref="F1430:G1430">
    <cfRule type="expression" dxfId="4558" priority="3070" stopIfTrue="1">
      <formula>$C1430="A"</formula>
    </cfRule>
  </conditionalFormatting>
  <conditionalFormatting sqref="D1431:E1435 H1431:N1435">
    <cfRule type="expression" dxfId="4557" priority="3069">
      <formula>$C1431="A"</formula>
    </cfRule>
  </conditionalFormatting>
  <conditionalFormatting sqref="D1431:E1435 H1431:N1435">
    <cfRule type="expression" dxfId="4556" priority="3068" stopIfTrue="1">
      <formula>$C1431="A"</formula>
    </cfRule>
  </conditionalFormatting>
  <conditionalFormatting sqref="I1431:J1431">
    <cfRule type="cellIs" dxfId="4555" priority="3067" stopIfTrue="1" operator="greaterThan">
      <formula>14</formula>
    </cfRule>
  </conditionalFormatting>
  <conditionalFormatting sqref="F1431:G1431">
    <cfRule type="expression" dxfId="4554" priority="3066">
      <formula>$C1431="A"</formula>
    </cfRule>
  </conditionalFormatting>
  <conditionalFormatting sqref="F1431:G1431">
    <cfRule type="expression" dxfId="4553" priority="3065" stopIfTrue="1">
      <formula>$C1431="A"</formula>
    </cfRule>
  </conditionalFormatting>
  <conditionalFormatting sqref="I1432:J1432">
    <cfRule type="cellIs" dxfId="4552" priority="3064" stopIfTrue="1" operator="greaterThan">
      <formula>14</formula>
    </cfRule>
  </conditionalFormatting>
  <conditionalFormatting sqref="F1432:G1432">
    <cfRule type="expression" dxfId="4551" priority="3063">
      <formula>$C1432="A"</formula>
    </cfRule>
  </conditionalFormatting>
  <conditionalFormatting sqref="F1432:G1432">
    <cfRule type="expression" dxfId="4550" priority="3062" stopIfTrue="1">
      <formula>$C1432="A"</formula>
    </cfRule>
  </conditionalFormatting>
  <conditionalFormatting sqref="I1433:J1433">
    <cfRule type="cellIs" dxfId="4549" priority="3061" stopIfTrue="1" operator="greaterThan">
      <formula>14</formula>
    </cfRule>
  </conditionalFormatting>
  <conditionalFormatting sqref="F1433:G1433">
    <cfRule type="expression" dxfId="4548" priority="3060">
      <formula>$C1433="A"</formula>
    </cfRule>
  </conditionalFormatting>
  <conditionalFormatting sqref="F1433:G1433">
    <cfRule type="expression" dxfId="4547" priority="3059" stopIfTrue="1">
      <formula>$C1433="A"</formula>
    </cfRule>
  </conditionalFormatting>
  <conditionalFormatting sqref="I1434:J1434">
    <cfRule type="cellIs" dxfId="4546" priority="3058" stopIfTrue="1" operator="greaterThan">
      <formula>14</formula>
    </cfRule>
  </conditionalFormatting>
  <conditionalFormatting sqref="F1434:G1434">
    <cfRule type="expression" dxfId="4545" priority="3057">
      <formula>$C1434="A"</formula>
    </cfRule>
  </conditionalFormatting>
  <conditionalFormatting sqref="F1434:G1434">
    <cfRule type="expression" dxfId="4544" priority="3056" stopIfTrue="1">
      <formula>$C1434="A"</formula>
    </cfRule>
  </conditionalFormatting>
  <conditionalFormatting sqref="I1435:J1435">
    <cfRule type="cellIs" dxfId="4543" priority="3055" stopIfTrue="1" operator="greaterThan">
      <formula>14</formula>
    </cfRule>
  </conditionalFormatting>
  <conditionalFormatting sqref="F1435:G1435">
    <cfRule type="expression" dxfId="4542" priority="3054">
      <formula>$C1435="A"</formula>
    </cfRule>
  </conditionalFormatting>
  <conditionalFormatting sqref="F1435:G1435">
    <cfRule type="expression" dxfId="4541" priority="3053" stopIfTrue="1">
      <formula>$C1435="A"</formula>
    </cfRule>
  </conditionalFormatting>
  <conditionalFormatting sqref="D1436:E1439 H1436:N1439">
    <cfRule type="expression" dxfId="4540" priority="3052">
      <formula>$C1436="A"</formula>
    </cfRule>
  </conditionalFormatting>
  <conditionalFormatting sqref="D1436:E1439 H1436:N1439">
    <cfRule type="expression" dxfId="4539" priority="3051" stopIfTrue="1">
      <formula>$C1436="A"</formula>
    </cfRule>
  </conditionalFormatting>
  <conditionalFormatting sqref="I1436:J1436">
    <cfRule type="cellIs" dxfId="4538" priority="3050" stopIfTrue="1" operator="greaterThan">
      <formula>14</formula>
    </cfRule>
  </conditionalFormatting>
  <conditionalFormatting sqref="F1436:G1436">
    <cfRule type="expression" dxfId="4537" priority="3049">
      <formula>$C1436="A"</formula>
    </cfRule>
  </conditionalFormatting>
  <conditionalFormatting sqref="F1436:G1436">
    <cfRule type="expression" dxfId="4536" priority="3048" stopIfTrue="1">
      <formula>$C1436="A"</formula>
    </cfRule>
  </conditionalFormatting>
  <conditionalFormatting sqref="I1437:J1437">
    <cfRule type="cellIs" dxfId="4535" priority="3047" stopIfTrue="1" operator="greaterThan">
      <formula>14</formula>
    </cfRule>
  </conditionalFormatting>
  <conditionalFormatting sqref="F1437:G1437">
    <cfRule type="expression" dxfId="4534" priority="3046">
      <formula>$C1437="A"</formula>
    </cfRule>
  </conditionalFormatting>
  <conditionalFormatting sqref="F1437:G1437">
    <cfRule type="expression" dxfId="4533" priority="3045" stopIfTrue="1">
      <formula>$C1437="A"</formula>
    </cfRule>
  </conditionalFormatting>
  <conditionalFormatting sqref="I1438:J1438">
    <cfRule type="cellIs" dxfId="4532" priority="3044" stopIfTrue="1" operator="greaterThan">
      <formula>14</formula>
    </cfRule>
  </conditionalFormatting>
  <conditionalFormatting sqref="F1438:G1438">
    <cfRule type="expression" dxfId="4531" priority="3043">
      <formula>$C1438="A"</formula>
    </cfRule>
  </conditionalFormatting>
  <conditionalFormatting sqref="F1438:G1438">
    <cfRule type="expression" dxfId="4530" priority="3042" stopIfTrue="1">
      <formula>$C1438="A"</formula>
    </cfRule>
  </conditionalFormatting>
  <conditionalFormatting sqref="I1439:J1439">
    <cfRule type="cellIs" dxfId="4529" priority="3041" stopIfTrue="1" operator="greaterThan">
      <formula>14</formula>
    </cfRule>
  </conditionalFormatting>
  <conditionalFormatting sqref="F1439:G1439">
    <cfRule type="expression" dxfId="4528" priority="3040">
      <formula>$C1439="A"</formula>
    </cfRule>
  </conditionalFormatting>
  <conditionalFormatting sqref="F1439:G1439">
    <cfRule type="expression" dxfId="4527" priority="3039" stopIfTrue="1">
      <formula>$C1439="A"</formula>
    </cfRule>
  </conditionalFormatting>
  <conditionalFormatting sqref="D1440:E1443 H1440:N1443">
    <cfRule type="expression" dxfId="4526" priority="3038">
      <formula>$C1440="A"</formula>
    </cfRule>
  </conditionalFormatting>
  <conditionalFormatting sqref="D1440:E1443 H1440:N1443">
    <cfRule type="expression" dxfId="4525" priority="3037" stopIfTrue="1">
      <formula>$C1440="A"</formula>
    </cfRule>
  </conditionalFormatting>
  <conditionalFormatting sqref="I1440:J1440">
    <cfRule type="cellIs" dxfId="4524" priority="3036" stopIfTrue="1" operator="greaterThan">
      <formula>14</formula>
    </cfRule>
  </conditionalFormatting>
  <conditionalFormatting sqref="F1440:G1440">
    <cfRule type="expression" dxfId="4523" priority="3035">
      <formula>$C1440="A"</formula>
    </cfRule>
  </conditionalFormatting>
  <conditionalFormatting sqref="F1440:G1440">
    <cfRule type="expression" dxfId="4522" priority="3034" stopIfTrue="1">
      <formula>$C1440="A"</formula>
    </cfRule>
  </conditionalFormatting>
  <conditionalFormatting sqref="I1441:J1441">
    <cfRule type="cellIs" dxfId="4521" priority="3033" stopIfTrue="1" operator="greaterThan">
      <formula>14</formula>
    </cfRule>
  </conditionalFormatting>
  <conditionalFormatting sqref="F1441:G1441">
    <cfRule type="expression" dxfId="4520" priority="3032">
      <formula>$C1441="A"</formula>
    </cfRule>
  </conditionalFormatting>
  <conditionalFormatting sqref="F1441:G1441">
    <cfRule type="expression" dxfId="4519" priority="3031" stopIfTrue="1">
      <formula>$C1441="A"</formula>
    </cfRule>
  </conditionalFormatting>
  <conditionalFormatting sqref="I1442:J1442">
    <cfRule type="cellIs" dxfId="4518" priority="3030" stopIfTrue="1" operator="greaterThan">
      <formula>14</formula>
    </cfRule>
  </conditionalFormatting>
  <conditionalFormatting sqref="F1442:G1442">
    <cfRule type="expression" dxfId="4517" priority="3029">
      <formula>$C1442="A"</formula>
    </cfRule>
  </conditionalFormatting>
  <conditionalFormatting sqref="F1442:G1442">
    <cfRule type="expression" dxfId="4516" priority="3028" stopIfTrue="1">
      <formula>$C1442="A"</formula>
    </cfRule>
  </conditionalFormatting>
  <conditionalFormatting sqref="I1443:J1443">
    <cfRule type="cellIs" dxfId="4515" priority="3027" stopIfTrue="1" operator="greaterThan">
      <formula>14</formula>
    </cfRule>
  </conditionalFormatting>
  <conditionalFormatting sqref="F1443:G1443">
    <cfRule type="expression" dxfId="4514" priority="3026">
      <formula>$C1443="A"</formula>
    </cfRule>
  </conditionalFormatting>
  <conditionalFormatting sqref="F1443:G1443">
    <cfRule type="expression" dxfId="4513" priority="3025" stopIfTrue="1">
      <formula>$C1443="A"</formula>
    </cfRule>
  </conditionalFormatting>
  <conditionalFormatting sqref="D1444:E1446 H1444:N1446">
    <cfRule type="expression" dxfId="4512" priority="3024">
      <formula>$C1444="A"</formula>
    </cfRule>
  </conditionalFormatting>
  <conditionalFormatting sqref="D1444:E1446 H1444:N1446">
    <cfRule type="expression" dxfId="4511" priority="3023" stopIfTrue="1">
      <formula>$C1444="A"</formula>
    </cfRule>
  </conditionalFormatting>
  <conditionalFormatting sqref="I1444:J1444">
    <cfRule type="cellIs" dxfId="4510" priority="3022" stopIfTrue="1" operator="greaterThan">
      <formula>14</formula>
    </cfRule>
  </conditionalFormatting>
  <conditionalFormatting sqref="F1444:G1444">
    <cfRule type="expression" dxfId="4509" priority="3021">
      <formula>$C1444="A"</formula>
    </cfRule>
  </conditionalFormatting>
  <conditionalFormatting sqref="F1444:G1444">
    <cfRule type="expression" dxfId="4508" priority="3020" stopIfTrue="1">
      <formula>$C1444="A"</formula>
    </cfRule>
  </conditionalFormatting>
  <conditionalFormatting sqref="I1445:J1445">
    <cfRule type="cellIs" dxfId="4507" priority="3019" stopIfTrue="1" operator="greaterThan">
      <formula>14</formula>
    </cfRule>
  </conditionalFormatting>
  <conditionalFormatting sqref="F1445:G1445">
    <cfRule type="expression" dxfId="4506" priority="3018">
      <formula>$C1445="A"</formula>
    </cfRule>
  </conditionalFormatting>
  <conditionalFormatting sqref="F1445:G1445">
    <cfRule type="expression" dxfId="4505" priority="3017" stopIfTrue="1">
      <formula>$C1445="A"</formula>
    </cfRule>
  </conditionalFormatting>
  <conditionalFormatting sqref="I1446:J1446">
    <cfRule type="cellIs" dxfId="4504" priority="3016" stopIfTrue="1" operator="greaterThan">
      <formula>14</formula>
    </cfRule>
  </conditionalFormatting>
  <conditionalFormatting sqref="F1446:G1446">
    <cfRule type="expression" dxfId="4503" priority="3015">
      <formula>$C1446="A"</formula>
    </cfRule>
  </conditionalFormatting>
  <conditionalFormatting sqref="F1446:G1446">
    <cfRule type="expression" dxfId="4502" priority="3014" stopIfTrue="1">
      <formula>$C1446="A"</formula>
    </cfRule>
  </conditionalFormatting>
  <conditionalFormatting sqref="D1447:E1449 H1447:N1449">
    <cfRule type="expression" dxfId="4501" priority="3013">
      <formula>$C1447="A"</formula>
    </cfRule>
  </conditionalFormatting>
  <conditionalFormatting sqref="D1447:E1449 H1447:N1449">
    <cfRule type="expression" dxfId="4500" priority="3012" stopIfTrue="1">
      <formula>$C1447="A"</formula>
    </cfRule>
  </conditionalFormatting>
  <conditionalFormatting sqref="I1447:J1447">
    <cfRule type="cellIs" dxfId="4499" priority="3011" stopIfTrue="1" operator="greaterThan">
      <formula>14</formula>
    </cfRule>
  </conditionalFormatting>
  <conditionalFormatting sqref="F1447:G1447">
    <cfRule type="expression" dxfId="4498" priority="3010">
      <formula>$C1447="A"</formula>
    </cfRule>
  </conditionalFormatting>
  <conditionalFormatting sqref="F1447:G1447">
    <cfRule type="expression" dxfId="4497" priority="3009" stopIfTrue="1">
      <formula>$C1447="A"</formula>
    </cfRule>
  </conditionalFormatting>
  <conditionalFormatting sqref="I1448:J1448">
    <cfRule type="cellIs" dxfId="4496" priority="3008" stopIfTrue="1" operator="greaterThan">
      <formula>14</formula>
    </cfRule>
  </conditionalFormatting>
  <conditionalFormatting sqref="F1448:G1448">
    <cfRule type="expression" dxfId="4495" priority="3007">
      <formula>$C1448="A"</formula>
    </cfRule>
  </conditionalFormatting>
  <conditionalFormatting sqref="F1448:G1448">
    <cfRule type="expression" dxfId="4494" priority="3006" stopIfTrue="1">
      <formula>$C1448="A"</formula>
    </cfRule>
  </conditionalFormatting>
  <conditionalFormatting sqref="I1449:J1449">
    <cfRule type="cellIs" dxfId="4493" priority="3005" stopIfTrue="1" operator="greaterThan">
      <formula>14</formula>
    </cfRule>
  </conditionalFormatting>
  <conditionalFormatting sqref="F1449:G1449">
    <cfRule type="expression" dxfId="4492" priority="3004">
      <formula>$C1449="A"</formula>
    </cfRule>
  </conditionalFormatting>
  <conditionalFormatting sqref="F1449:G1449">
    <cfRule type="expression" dxfId="4491" priority="3003" stopIfTrue="1">
      <formula>$C1449="A"</formula>
    </cfRule>
  </conditionalFormatting>
  <conditionalFormatting sqref="D1450:E1452 H1450:N1452">
    <cfRule type="expression" dxfId="4490" priority="3002">
      <formula>$C1450="A"</formula>
    </cfRule>
  </conditionalFormatting>
  <conditionalFormatting sqref="D1450:E1452 H1450:N1452">
    <cfRule type="expression" dxfId="4489" priority="3001" stopIfTrue="1">
      <formula>$C1450="A"</formula>
    </cfRule>
  </conditionalFormatting>
  <conditionalFormatting sqref="I1450:J1450">
    <cfRule type="cellIs" dxfId="4488" priority="3000" stopIfTrue="1" operator="greaterThan">
      <formula>14</formula>
    </cfRule>
  </conditionalFormatting>
  <conditionalFormatting sqref="F1450:G1450">
    <cfRule type="expression" dxfId="4487" priority="2999">
      <formula>$C1450="A"</formula>
    </cfRule>
  </conditionalFormatting>
  <conditionalFormatting sqref="F1450:G1450">
    <cfRule type="expression" dxfId="4486" priority="2998" stopIfTrue="1">
      <formula>$C1450="A"</formula>
    </cfRule>
  </conditionalFormatting>
  <conditionalFormatting sqref="I1451:J1451">
    <cfRule type="cellIs" dxfId="4485" priority="2997" stopIfTrue="1" operator="greaterThan">
      <formula>14</formula>
    </cfRule>
  </conditionalFormatting>
  <conditionalFormatting sqref="F1451:G1451">
    <cfRule type="expression" dxfId="4484" priority="2996">
      <formula>$C1451="A"</formula>
    </cfRule>
  </conditionalFormatting>
  <conditionalFormatting sqref="F1451:G1451">
    <cfRule type="expression" dxfId="4483" priority="2995" stopIfTrue="1">
      <formula>$C1451="A"</formula>
    </cfRule>
  </conditionalFormatting>
  <conditionalFormatting sqref="I1452:J1452">
    <cfRule type="cellIs" dxfId="4482" priority="2994" stopIfTrue="1" operator="greaterThan">
      <formula>14</formula>
    </cfRule>
  </conditionalFormatting>
  <conditionalFormatting sqref="F1452:G1452">
    <cfRule type="expression" dxfId="4481" priority="2993">
      <formula>$C1452="A"</formula>
    </cfRule>
  </conditionalFormatting>
  <conditionalFormatting sqref="F1452:G1452">
    <cfRule type="expression" dxfId="4480" priority="2992" stopIfTrue="1">
      <formula>$C1452="A"</formula>
    </cfRule>
  </conditionalFormatting>
  <conditionalFormatting sqref="D1453:E1454 H1453:N1454">
    <cfRule type="expression" dxfId="4479" priority="2991">
      <formula>$C1453="A"</formula>
    </cfRule>
  </conditionalFormatting>
  <conditionalFormatting sqref="D1453:E1454 H1453:N1454">
    <cfRule type="expression" dxfId="4478" priority="2990" stopIfTrue="1">
      <formula>$C1453="A"</formula>
    </cfRule>
  </conditionalFormatting>
  <conditionalFormatting sqref="I1453:J1453">
    <cfRule type="cellIs" dxfId="4477" priority="2989" stopIfTrue="1" operator="greaterThan">
      <formula>14</formula>
    </cfRule>
  </conditionalFormatting>
  <conditionalFormatting sqref="F1453:G1453">
    <cfRule type="expression" dxfId="4476" priority="2988">
      <formula>$C1453="A"</formula>
    </cfRule>
  </conditionalFormatting>
  <conditionalFormatting sqref="F1453:G1453">
    <cfRule type="expression" dxfId="4475" priority="2987" stopIfTrue="1">
      <formula>$C1453="A"</formula>
    </cfRule>
  </conditionalFormatting>
  <conditionalFormatting sqref="I1454:J1454">
    <cfRule type="cellIs" dxfId="4474" priority="2986" stopIfTrue="1" operator="greaterThan">
      <formula>14</formula>
    </cfRule>
  </conditionalFormatting>
  <conditionalFormatting sqref="F1454:G1454">
    <cfRule type="expression" dxfId="4473" priority="2985">
      <formula>$C1454="A"</formula>
    </cfRule>
  </conditionalFormatting>
  <conditionalFormatting sqref="F1454:G1454">
    <cfRule type="expression" dxfId="4472" priority="2984" stopIfTrue="1">
      <formula>$C1454="A"</formula>
    </cfRule>
  </conditionalFormatting>
  <conditionalFormatting sqref="D1455:E1456 H1455:N1456">
    <cfRule type="expression" dxfId="4471" priority="2983">
      <formula>$C1455="A"</formula>
    </cfRule>
  </conditionalFormatting>
  <conditionalFormatting sqref="D1455:E1456 H1455:N1456">
    <cfRule type="expression" dxfId="4470" priority="2982" stopIfTrue="1">
      <formula>$C1455="A"</formula>
    </cfRule>
  </conditionalFormatting>
  <conditionalFormatting sqref="I1455:J1455">
    <cfRule type="cellIs" dxfId="4469" priority="2981" stopIfTrue="1" operator="greaterThan">
      <formula>14</formula>
    </cfRule>
  </conditionalFormatting>
  <conditionalFormatting sqref="F1455:G1455">
    <cfRule type="expression" dxfId="4468" priority="2980">
      <formula>$C1455="A"</formula>
    </cfRule>
  </conditionalFormatting>
  <conditionalFormatting sqref="F1455:G1455">
    <cfRule type="expression" dxfId="4467" priority="2979" stopIfTrue="1">
      <formula>$C1455="A"</formula>
    </cfRule>
  </conditionalFormatting>
  <conditionalFormatting sqref="I1456:J1456">
    <cfRule type="cellIs" dxfId="4466" priority="2978" stopIfTrue="1" operator="greaterThan">
      <formula>14</formula>
    </cfRule>
  </conditionalFormatting>
  <conditionalFormatting sqref="F1456:G1456">
    <cfRule type="expression" dxfId="4465" priority="2977">
      <formula>$C1456="A"</formula>
    </cfRule>
  </conditionalFormatting>
  <conditionalFormatting sqref="F1456:G1456">
    <cfRule type="expression" dxfId="4464" priority="2976" stopIfTrue="1">
      <formula>$C1456="A"</formula>
    </cfRule>
  </conditionalFormatting>
  <conditionalFormatting sqref="D1457:E1458 H1457:N1458">
    <cfRule type="expression" dxfId="4463" priority="2975">
      <formula>$C1457="A"</formula>
    </cfRule>
  </conditionalFormatting>
  <conditionalFormatting sqref="D1457:E1458 H1457:N1458">
    <cfRule type="expression" dxfId="4462" priority="2974" stopIfTrue="1">
      <formula>$C1457="A"</formula>
    </cfRule>
  </conditionalFormatting>
  <conditionalFormatting sqref="I1457:J1457">
    <cfRule type="cellIs" dxfId="4461" priority="2973" stopIfTrue="1" operator="greaterThan">
      <formula>14</formula>
    </cfRule>
  </conditionalFormatting>
  <conditionalFormatting sqref="F1457:G1457">
    <cfRule type="expression" dxfId="4460" priority="2972">
      <formula>$C1457="A"</formula>
    </cfRule>
  </conditionalFormatting>
  <conditionalFormatting sqref="F1457:G1457">
    <cfRule type="expression" dxfId="4459" priority="2971" stopIfTrue="1">
      <formula>$C1457="A"</formula>
    </cfRule>
  </conditionalFormatting>
  <conditionalFormatting sqref="I1458:J1458">
    <cfRule type="cellIs" dxfId="4458" priority="2970" stopIfTrue="1" operator="greaterThan">
      <formula>14</formula>
    </cfRule>
  </conditionalFormatting>
  <conditionalFormatting sqref="F1458:G1458">
    <cfRule type="expression" dxfId="4457" priority="2969">
      <formula>$C1458="A"</formula>
    </cfRule>
  </conditionalFormatting>
  <conditionalFormatting sqref="F1458:G1458">
    <cfRule type="expression" dxfId="4456" priority="2968" stopIfTrue="1">
      <formula>$C1458="A"</formula>
    </cfRule>
  </conditionalFormatting>
  <conditionalFormatting sqref="D1459:E1460 H1459:N1459 H1460:M1460">
    <cfRule type="expression" dxfId="4455" priority="2950">
      <formula>$C1459="A"</formula>
    </cfRule>
  </conditionalFormatting>
  <conditionalFormatting sqref="D1459:E1460 H1459:N1459 H1460:M1460">
    <cfRule type="expression" dxfId="4454" priority="2949" stopIfTrue="1">
      <formula>$C1459="A"</formula>
    </cfRule>
  </conditionalFormatting>
  <conditionalFormatting sqref="I1459:J1459">
    <cfRule type="cellIs" dxfId="4453" priority="2948" stopIfTrue="1" operator="greaterThan">
      <formula>14</formula>
    </cfRule>
  </conditionalFormatting>
  <conditionalFormatting sqref="F1459:G1459">
    <cfRule type="expression" dxfId="4452" priority="2947">
      <formula>$C1459="A"</formula>
    </cfRule>
  </conditionalFormatting>
  <conditionalFormatting sqref="F1459:G1459">
    <cfRule type="expression" dxfId="4451" priority="2946" stopIfTrue="1">
      <formula>$C1459="A"</formula>
    </cfRule>
  </conditionalFormatting>
  <conditionalFormatting sqref="I1460:J1460">
    <cfRule type="cellIs" dxfId="4450" priority="2945" stopIfTrue="1" operator="greaterThan">
      <formula>14</formula>
    </cfRule>
  </conditionalFormatting>
  <conditionalFormatting sqref="F1460:G1460">
    <cfRule type="expression" dxfId="4449" priority="2944">
      <formula>$C1460="A"</formula>
    </cfRule>
  </conditionalFormatting>
  <conditionalFormatting sqref="F1460:G1460">
    <cfRule type="expression" dxfId="4448" priority="2943" stopIfTrue="1">
      <formula>$C1460="A"</formula>
    </cfRule>
  </conditionalFormatting>
  <conditionalFormatting sqref="D1461:E1462 H1462:N1462 H1461:M1461">
    <cfRule type="expression" dxfId="4447" priority="2942">
      <formula>$C1461="A"</formula>
    </cfRule>
  </conditionalFormatting>
  <conditionalFormatting sqref="D1461:E1462 H1462:N1462 H1461:M1461">
    <cfRule type="expression" dxfId="4446" priority="2941" stopIfTrue="1">
      <formula>$C1461="A"</formula>
    </cfRule>
  </conditionalFormatting>
  <conditionalFormatting sqref="I1461:J1461">
    <cfRule type="cellIs" dxfId="4445" priority="2940" stopIfTrue="1" operator="greaterThan">
      <formula>14</formula>
    </cfRule>
  </conditionalFormatting>
  <conditionalFormatting sqref="F1461:G1461">
    <cfRule type="expression" dxfId="4444" priority="2939">
      <formula>$C1461="A"</formula>
    </cfRule>
  </conditionalFormatting>
  <conditionalFormatting sqref="F1461:G1461">
    <cfRule type="expression" dxfId="4443" priority="2938" stopIfTrue="1">
      <formula>$C1461="A"</formula>
    </cfRule>
  </conditionalFormatting>
  <conditionalFormatting sqref="I1462:J1462">
    <cfRule type="cellIs" dxfId="4442" priority="2937" stopIfTrue="1" operator="greaterThan">
      <formula>14</formula>
    </cfRule>
  </conditionalFormatting>
  <conditionalFormatting sqref="F1462:G1462">
    <cfRule type="expression" dxfId="4441" priority="2936">
      <formula>$C1462="A"</formula>
    </cfRule>
  </conditionalFormatting>
  <conditionalFormatting sqref="F1462:G1462">
    <cfRule type="expression" dxfId="4440" priority="2935" stopIfTrue="1">
      <formula>$C1462="A"</formula>
    </cfRule>
  </conditionalFormatting>
  <conditionalFormatting sqref="D1463:E1464 H1463:N1463 H1464:M1464">
    <cfRule type="expression" dxfId="4439" priority="2934">
      <formula>$C1463="A"</formula>
    </cfRule>
  </conditionalFormatting>
  <conditionalFormatting sqref="D1463:E1464 H1463:N1463 H1464:M1464">
    <cfRule type="expression" dxfId="4438" priority="2933" stopIfTrue="1">
      <formula>$C1463="A"</formula>
    </cfRule>
  </conditionalFormatting>
  <conditionalFormatting sqref="I1463:J1463">
    <cfRule type="cellIs" dxfId="4437" priority="2932" stopIfTrue="1" operator="greaterThan">
      <formula>14</formula>
    </cfRule>
  </conditionalFormatting>
  <conditionalFormatting sqref="F1463:G1463">
    <cfRule type="expression" dxfId="4436" priority="2931">
      <formula>$C1463="A"</formula>
    </cfRule>
  </conditionalFormatting>
  <conditionalFormatting sqref="F1463:G1463">
    <cfRule type="expression" dxfId="4435" priority="2930" stopIfTrue="1">
      <formula>$C1463="A"</formula>
    </cfRule>
  </conditionalFormatting>
  <conditionalFormatting sqref="I1464:J1464">
    <cfRule type="cellIs" dxfId="4434" priority="2929" stopIfTrue="1" operator="greaterThan">
      <formula>14</formula>
    </cfRule>
  </conditionalFormatting>
  <conditionalFormatting sqref="F1464:G1464">
    <cfRule type="expression" dxfId="4433" priority="2928">
      <formula>$C1464="A"</formula>
    </cfRule>
  </conditionalFormatting>
  <conditionalFormatting sqref="F1464:G1464">
    <cfRule type="expression" dxfId="4432" priority="2927" stopIfTrue="1">
      <formula>$C1464="A"</formula>
    </cfRule>
  </conditionalFormatting>
  <conditionalFormatting sqref="D1465:E1466 H1465:N1466">
    <cfRule type="expression" dxfId="4431" priority="2926">
      <formula>$C1465="A"</formula>
    </cfRule>
  </conditionalFormatting>
  <conditionalFormatting sqref="D1465:E1466 H1465:N1466">
    <cfRule type="expression" dxfId="4430" priority="2925" stopIfTrue="1">
      <formula>$C1465="A"</formula>
    </cfRule>
  </conditionalFormatting>
  <conditionalFormatting sqref="I1465:J1465">
    <cfRule type="cellIs" dxfId="4429" priority="2924" stopIfTrue="1" operator="greaterThan">
      <formula>14</formula>
    </cfRule>
  </conditionalFormatting>
  <conditionalFormatting sqref="F1465:G1465">
    <cfRule type="expression" dxfId="4428" priority="2923">
      <formula>$C1465="A"</formula>
    </cfRule>
  </conditionalFormatting>
  <conditionalFormatting sqref="F1465:G1465">
    <cfRule type="expression" dxfId="4427" priority="2922" stopIfTrue="1">
      <formula>$C1465="A"</formula>
    </cfRule>
  </conditionalFormatting>
  <conditionalFormatting sqref="I1466:J1466">
    <cfRule type="cellIs" dxfId="4426" priority="2921" stopIfTrue="1" operator="greaterThan">
      <formula>14</formula>
    </cfRule>
  </conditionalFormatting>
  <conditionalFormatting sqref="F1466:G1466">
    <cfRule type="expression" dxfId="4425" priority="2920">
      <formula>$C1466="A"</formula>
    </cfRule>
  </conditionalFormatting>
  <conditionalFormatting sqref="F1466:G1466">
    <cfRule type="expression" dxfId="4424" priority="2919" stopIfTrue="1">
      <formula>$C1466="A"</formula>
    </cfRule>
  </conditionalFormatting>
  <conditionalFormatting sqref="D1467:E1468 H1467:M1468">
    <cfRule type="expression" dxfId="4423" priority="2918">
      <formula>$C1467="A"</formula>
    </cfRule>
  </conditionalFormatting>
  <conditionalFormatting sqref="D1467:E1468 H1467:M1468">
    <cfRule type="expression" dxfId="4422" priority="2917" stopIfTrue="1">
      <formula>$C1467="A"</formula>
    </cfRule>
  </conditionalFormatting>
  <conditionalFormatting sqref="I1467:J1467">
    <cfRule type="cellIs" dxfId="4421" priority="2916" stopIfTrue="1" operator="greaterThan">
      <formula>14</formula>
    </cfRule>
  </conditionalFormatting>
  <conditionalFormatting sqref="F1467:G1467">
    <cfRule type="expression" dxfId="4420" priority="2915">
      <formula>$C1467="A"</formula>
    </cfRule>
  </conditionalFormatting>
  <conditionalFormatting sqref="F1467:G1467">
    <cfRule type="expression" dxfId="4419" priority="2914" stopIfTrue="1">
      <formula>$C1467="A"</formula>
    </cfRule>
  </conditionalFormatting>
  <conditionalFormatting sqref="I1468:J1468">
    <cfRule type="cellIs" dxfId="4418" priority="2913" stopIfTrue="1" operator="greaterThan">
      <formula>14</formula>
    </cfRule>
  </conditionalFormatting>
  <conditionalFormatting sqref="F1468:G1468">
    <cfRule type="expression" dxfId="4417" priority="2912">
      <formula>$C1468="A"</formula>
    </cfRule>
  </conditionalFormatting>
  <conditionalFormatting sqref="F1468:G1468">
    <cfRule type="expression" dxfId="4416" priority="2911" stopIfTrue="1">
      <formula>$C1468="A"</formula>
    </cfRule>
  </conditionalFormatting>
  <conditionalFormatting sqref="D1469:E1470 H1469:N1470">
    <cfRule type="expression" dxfId="4415" priority="2910">
      <formula>$C1469="A"</formula>
    </cfRule>
  </conditionalFormatting>
  <conditionalFormatting sqref="D1469:E1470 H1469:N1470">
    <cfRule type="expression" dxfId="4414" priority="2909" stopIfTrue="1">
      <formula>$C1469="A"</formula>
    </cfRule>
  </conditionalFormatting>
  <conditionalFormatting sqref="I1469:J1469">
    <cfRule type="cellIs" dxfId="4413" priority="2908" stopIfTrue="1" operator="greaterThan">
      <formula>14</formula>
    </cfRule>
  </conditionalFormatting>
  <conditionalFormatting sqref="F1469:G1469">
    <cfRule type="expression" dxfId="4412" priority="2907">
      <formula>$C1469="A"</formula>
    </cfRule>
  </conditionalFormatting>
  <conditionalFormatting sqref="F1469:G1469">
    <cfRule type="expression" dxfId="4411" priority="2906" stopIfTrue="1">
      <formula>$C1469="A"</formula>
    </cfRule>
  </conditionalFormatting>
  <conditionalFormatting sqref="I1470:J1470">
    <cfRule type="cellIs" dxfId="4410" priority="2905" stopIfTrue="1" operator="greaterThan">
      <formula>14</formula>
    </cfRule>
  </conditionalFormatting>
  <conditionalFormatting sqref="F1470:G1470">
    <cfRule type="expression" dxfId="4409" priority="2904">
      <formula>$C1470="A"</formula>
    </cfRule>
  </conditionalFormatting>
  <conditionalFormatting sqref="F1470:G1470">
    <cfRule type="expression" dxfId="4408" priority="2903" stopIfTrue="1">
      <formula>$C1470="A"</formula>
    </cfRule>
  </conditionalFormatting>
  <conditionalFormatting sqref="N1460:N1461">
    <cfRule type="expression" dxfId="4407" priority="2902">
      <formula>$C1460="A"</formula>
    </cfRule>
  </conditionalFormatting>
  <conditionalFormatting sqref="N1460:N1461">
    <cfRule type="expression" dxfId="4406" priority="2901" stopIfTrue="1">
      <formula>$C1460="A"</formula>
    </cfRule>
  </conditionalFormatting>
  <conditionalFormatting sqref="N1464">
    <cfRule type="expression" dxfId="4405" priority="2900">
      <formula>$C1464="A"</formula>
    </cfRule>
  </conditionalFormatting>
  <conditionalFormatting sqref="N1464">
    <cfRule type="expression" dxfId="4404" priority="2899" stopIfTrue="1">
      <formula>$C1464="A"</formula>
    </cfRule>
  </conditionalFormatting>
  <conditionalFormatting sqref="N1467">
    <cfRule type="expression" dxfId="4403" priority="2898">
      <formula>$C1467="A"</formula>
    </cfRule>
  </conditionalFormatting>
  <conditionalFormatting sqref="N1467">
    <cfRule type="expression" dxfId="4402" priority="2897" stopIfTrue="1">
      <formula>$C1467="A"</formula>
    </cfRule>
  </conditionalFormatting>
  <conditionalFormatting sqref="D1471:E1472 H1471:M1472">
    <cfRule type="expression" dxfId="4401" priority="2896">
      <formula>$C1471="A"</formula>
    </cfRule>
  </conditionalFormatting>
  <conditionalFormatting sqref="D1471:E1472 H1471:M1472">
    <cfRule type="expression" dxfId="4400" priority="2895" stopIfTrue="1">
      <formula>$C1471="A"</formula>
    </cfRule>
  </conditionalFormatting>
  <conditionalFormatting sqref="I1471:J1471">
    <cfRule type="cellIs" dxfId="4399" priority="2894" stopIfTrue="1" operator="greaterThan">
      <formula>14</formula>
    </cfRule>
  </conditionalFormatting>
  <conditionalFormatting sqref="F1471:G1471">
    <cfRule type="expression" dxfId="4398" priority="2893">
      <formula>$C1471="A"</formula>
    </cfRule>
  </conditionalFormatting>
  <conditionalFormatting sqref="F1471:G1471">
    <cfRule type="expression" dxfId="4397" priority="2892" stopIfTrue="1">
      <formula>$C1471="A"</formula>
    </cfRule>
  </conditionalFormatting>
  <conditionalFormatting sqref="I1472:J1472">
    <cfRule type="cellIs" dxfId="4396" priority="2891" stopIfTrue="1" operator="greaterThan">
      <formula>14</formula>
    </cfRule>
  </conditionalFormatting>
  <conditionalFormatting sqref="F1472:G1472">
    <cfRule type="expression" dxfId="4395" priority="2890">
      <formula>$C1472="A"</formula>
    </cfRule>
  </conditionalFormatting>
  <conditionalFormatting sqref="F1472:G1472">
    <cfRule type="expression" dxfId="4394" priority="2889" stopIfTrue="1">
      <formula>$C1472="A"</formula>
    </cfRule>
  </conditionalFormatting>
  <conditionalFormatting sqref="D1473:E1474 H1473:N1474">
    <cfRule type="expression" dxfId="4393" priority="2888">
      <formula>$C1473="A"</formula>
    </cfRule>
  </conditionalFormatting>
  <conditionalFormatting sqref="D1473:E1474 H1473:N1474">
    <cfRule type="expression" dxfId="4392" priority="2887" stopIfTrue="1">
      <formula>$C1473="A"</formula>
    </cfRule>
  </conditionalFormatting>
  <conditionalFormatting sqref="I1473:J1473">
    <cfRule type="cellIs" dxfId="4391" priority="2886" stopIfTrue="1" operator="greaterThan">
      <formula>14</formula>
    </cfRule>
  </conditionalFormatting>
  <conditionalFormatting sqref="F1473:G1473">
    <cfRule type="expression" dxfId="4390" priority="2885">
      <formula>$C1473="A"</formula>
    </cfRule>
  </conditionalFormatting>
  <conditionalFormatting sqref="F1473:G1473">
    <cfRule type="expression" dxfId="4389" priority="2884" stopIfTrue="1">
      <formula>$C1473="A"</formula>
    </cfRule>
  </conditionalFormatting>
  <conditionalFormatting sqref="I1474:J1474">
    <cfRule type="cellIs" dxfId="4388" priority="2883" stopIfTrue="1" operator="greaterThan">
      <formula>14</formula>
    </cfRule>
  </conditionalFormatting>
  <conditionalFormatting sqref="F1474:G1474">
    <cfRule type="expression" dxfId="4387" priority="2882">
      <formula>$C1474="A"</formula>
    </cfRule>
  </conditionalFormatting>
  <conditionalFormatting sqref="F1474:G1474">
    <cfRule type="expression" dxfId="4386" priority="2881" stopIfTrue="1">
      <formula>$C1474="A"</formula>
    </cfRule>
  </conditionalFormatting>
  <conditionalFormatting sqref="D1475:E1476 H1475:M1476">
    <cfRule type="expression" dxfId="4385" priority="2880">
      <formula>$C1475="A"</formula>
    </cfRule>
  </conditionalFormatting>
  <conditionalFormatting sqref="D1475:E1476 H1475:M1476">
    <cfRule type="expression" dxfId="4384" priority="2879" stopIfTrue="1">
      <formula>$C1475="A"</formula>
    </cfRule>
  </conditionalFormatting>
  <conditionalFormatting sqref="I1475:J1475">
    <cfRule type="cellIs" dxfId="4383" priority="2878" stopIfTrue="1" operator="greaterThan">
      <formula>14</formula>
    </cfRule>
  </conditionalFormatting>
  <conditionalFormatting sqref="F1475:G1475">
    <cfRule type="expression" dxfId="4382" priority="2877">
      <formula>$C1475="A"</formula>
    </cfRule>
  </conditionalFormatting>
  <conditionalFormatting sqref="F1475:G1475">
    <cfRule type="expression" dxfId="4381" priority="2876" stopIfTrue="1">
      <formula>$C1475="A"</formula>
    </cfRule>
  </conditionalFormatting>
  <conditionalFormatting sqref="I1476:J1476">
    <cfRule type="cellIs" dxfId="4380" priority="2875" stopIfTrue="1" operator="greaterThan">
      <formula>14</formula>
    </cfRule>
  </conditionalFormatting>
  <conditionalFormatting sqref="F1476:G1476">
    <cfRule type="expression" dxfId="4379" priority="2874">
      <formula>$C1476="A"</formula>
    </cfRule>
  </conditionalFormatting>
  <conditionalFormatting sqref="F1476:G1476">
    <cfRule type="expression" dxfId="4378" priority="2873" stopIfTrue="1">
      <formula>$C1476="A"</formula>
    </cfRule>
  </conditionalFormatting>
  <conditionalFormatting sqref="N1468">
    <cfRule type="expression" dxfId="4377" priority="2872">
      <formula>$C1468="A"</formula>
    </cfRule>
  </conditionalFormatting>
  <conditionalFormatting sqref="N1468">
    <cfRule type="expression" dxfId="4376" priority="2871" stopIfTrue="1">
      <formula>$C1468="A"</formula>
    </cfRule>
  </conditionalFormatting>
  <conditionalFormatting sqref="N1471:N1472">
    <cfRule type="expression" dxfId="4375" priority="2870">
      <formula>$C1471="A"</formula>
    </cfRule>
  </conditionalFormatting>
  <conditionalFormatting sqref="N1471:N1472">
    <cfRule type="expression" dxfId="4374" priority="2869" stopIfTrue="1">
      <formula>$C1471="A"</formula>
    </cfRule>
  </conditionalFormatting>
  <conditionalFormatting sqref="D1477:E1477 H1477:N1477">
    <cfRule type="expression" dxfId="4373" priority="2868">
      <formula>$C1477="A"</formula>
    </cfRule>
  </conditionalFormatting>
  <conditionalFormatting sqref="D1477:E1477 H1477:N1477">
    <cfRule type="expression" dxfId="4372" priority="2867" stopIfTrue="1">
      <formula>$C1477="A"</formula>
    </cfRule>
  </conditionalFormatting>
  <conditionalFormatting sqref="I1477:J1477">
    <cfRule type="cellIs" dxfId="4371" priority="2866" stopIfTrue="1" operator="greaterThan">
      <formula>14</formula>
    </cfRule>
  </conditionalFormatting>
  <conditionalFormatting sqref="F1477:G1477">
    <cfRule type="expression" dxfId="4370" priority="2865">
      <formula>$C1477="A"</formula>
    </cfRule>
  </conditionalFormatting>
  <conditionalFormatting sqref="F1477:G1477">
    <cfRule type="expression" dxfId="4369" priority="2864" stopIfTrue="1">
      <formula>$C1477="A"</formula>
    </cfRule>
  </conditionalFormatting>
  <conditionalFormatting sqref="D1478:E1479 H1478:M1479">
    <cfRule type="expression" dxfId="4368" priority="2863">
      <formula>$C1478="A"</formula>
    </cfRule>
  </conditionalFormatting>
  <conditionalFormatting sqref="D1478:E1479 H1478:M1479">
    <cfRule type="expression" dxfId="4367" priority="2862" stopIfTrue="1">
      <formula>$C1478="A"</formula>
    </cfRule>
  </conditionalFormatting>
  <conditionalFormatting sqref="I1478:J1478">
    <cfRule type="cellIs" dxfId="4366" priority="2861" stopIfTrue="1" operator="greaterThan">
      <formula>14</formula>
    </cfRule>
  </conditionalFormatting>
  <conditionalFormatting sqref="F1478:G1478">
    <cfRule type="expression" dxfId="4365" priority="2860">
      <formula>$C1478="A"</formula>
    </cfRule>
  </conditionalFormatting>
  <conditionalFormatting sqref="F1478:G1478">
    <cfRule type="expression" dxfId="4364" priority="2859" stopIfTrue="1">
      <formula>$C1478="A"</formula>
    </cfRule>
  </conditionalFormatting>
  <conditionalFormatting sqref="I1479:J1479">
    <cfRule type="cellIs" dxfId="4363" priority="2858" stopIfTrue="1" operator="greaterThan">
      <formula>14</formula>
    </cfRule>
  </conditionalFormatting>
  <conditionalFormatting sqref="F1479:G1479">
    <cfRule type="expression" dxfId="4362" priority="2857">
      <formula>$C1479="A"</formula>
    </cfRule>
  </conditionalFormatting>
  <conditionalFormatting sqref="F1479:G1479">
    <cfRule type="expression" dxfId="4361" priority="2856" stopIfTrue="1">
      <formula>$C1479="A"</formula>
    </cfRule>
  </conditionalFormatting>
  <conditionalFormatting sqref="D1480:E1481 H1481:N1481 H1480:M1480">
    <cfRule type="expression" dxfId="4360" priority="2855">
      <formula>$C1480="A"</formula>
    </cfRule>
  </conditionalFormatting>
  <conditionalFormatting sqref="D1480:E1481 H1481:N1481 H1480:M1480">
    <cfRule type="expression" dxfId="4359" priority="2854" stopIfTrue="1">
      <formula>$C1480="A"</formula>
    </cfRule>
  </conditionalFormatting>
  <conditionalFormatting sqref="I1480:J1480">
    <cfRule type="cellIs" dxfId="4358" priority="2853" stopIfTrue="1" operator="greaterThan">
      <formula>14</formula>
    </cfRule>
  </conditionalFormatting>
  <conditionalFormatting sqref="F1480:G1480">
    <cfRule type="expression" dxfId="4357" priority="2852">
      <formula>$C1480="A"</formula>
    </cfRule>
  </conditionalFormatting>
  <conditionalFormatting sqref="F1480:G1480">
    <cfRule type="expression" dxfId="4356" priority="2851" stopIfTrue="1">
      <formula>$C1480="A"</formula>
    </cfRule>
  </conditionalFormatting>
  <conditionalFormatting sqref="I1481:J1481">
    <cfRule type="cellIs" dxfId="4355" priority="2850" stopIfTrue="1" operator="greaterThan">
      <formula>14</formula>
    </cfRule>
  </conditionalFormatting>
  <conditionalFormatting sqref="F1481:G1481">
    <cfRule type="expression" dxfId="4354" priority="2849">
      <formula>$C1481="A"</formula>
    </cfRule>
  </conditionalFormatting>
  <conditionalFormatting sqref="F1481:G1481">
    <cfRule type="expression" dxfId="4353" priority="2848" stopIfTrue="1">
      <formula>$C1481="A"</formula>
    </cfRule>
  </conditionalFormatting>
  <conditionalFormatting sqref="D1482:E1483 H1482:N1483">
    <cfRule type="expression" dxfId="4352" priority="2847">
      <formula>$C1482="A"</formula>
    </cfRule>
  </conditionalFormatting>
  <conditionalFormatting sqref="D1482:E1483 H1482:N1483">
    <cfRule type="expression" dxfId="4351" priority="2846" stopIfTrue="1">
      <formula>$C1482="A"</formula>
    </cfRule>
  </conditionalFormatting>
  <conditionalFormatting sqref="I1482:J1482">
    <cfRule type="cellIs" dxfId="4350" priority="2845" stopIfTrue="1" operator="greaterThan">
      <formula>14</formula>
    </cfRule>
  </conditionalFormatting>
  <conditionalFormatting sqref="F1482:G1482">
    <cfRule type="expression" dxfId="4349" priority="2844">
      <formula>$C1482="A"</formula>
    </cfRule>
  </conditionalFormatting>
  <conditionalFormatting sqref="F1482:G1482">
    <cfRule type="expression" dxfId="4348" priority="2843" stopIfTrue="1">
      <formula>$C1482="A"</formula>
    </cfRule>
  </conditionalFormatting>
  <conditionalFormatting sqref="I1483:J1483">
    <cfRule type="cellIs" dxfId="4347" priority="2842" stopIfTrue="1" operator="greaterThan">
      <formula>14</formula>
    </cfRule>
  </conditionalFormatting>
  <conditionalFormatting sqref="F1483:G1483">
    <cfRule type="expression" dxfId="4346" priority="2841">
      <formula>$C1483="A"</formula>
    </cfRule>
  </conditionalFormatting>
  <conditionalFormatting sqref="F1483:G1483">
    <cfRule type="expression" dxfId="4345" priority="2840" stopIfTrue="1">
      <formula>$C1483="A"</formula>
    </cfRule>
  </conditionalFormatting>
  <conditionalFormatting sqref="N1475:N1476">
    <cfRule type="expression" dxfId="4344" priority="2839">
      <formula>$C1475="A"</formula>
    </cfRule>
  </conditionalFormatting>
  <conditionalFormatting sqref="N1475:N1476">
    <cfRule type="expression" dxfId="4343" priority="2838" stopIfTrue="1">
      <formula>$C1475="A"</formula>
    </cfRule>
  </conditionalFormatting>
  <conditionalFormatting sqref="N1478">
    <cfRule type="expression" dxfId="4342" priority="2837">
      <formula>$C1478="A"</formula>
    </cfRule>
  </conditionalFormatting>
  <conditionalFormatting sqref="N1478">
    <cfRule type="expression" dxfId="4341" priority="2836" stopIfTrue="1">
      <formula>$C1478="A"</formula>
    </cfRule>
  </conditionalFormatting>
  <conditionalFormatting sqref="N1479">
    <cfRule type="expression" dxfId="4340" priority="2835">
      <formula>$C1479="A"</formula>
    </cfRule>
  </conditionalFormatting>
  <conditionalFormatting sqref="N1479">
    <cfRule type="expression" dxfId="4339" priority="2834" stopIfTrue="1">
      <formula>$C1479="A"</formula>
    </cfRule>
  </conditionalFormatting>
  <conditionalFormatting sqref="D1484:E1485 H1484:N1485">
    <cfRule type="expression" dxfId="4338" priority="2833">
      <formula>$C1484="A"</formula>
    </cfRule>
  </conditionalFormatting>
  <conditionalFormatting sqref="D1484:E1485 H1484:N1485">
    <cfRule type="expression" dxfId="4337" priority="2832" stopIfTrue="1">
      <formula>$C1484="A"</formula>
    </cfRule>
  </conditionalFormatting>
  <conditionalFormatting sqref="I1484:J1484">
    <cfRule type="cellIs" dxfId="4336" priority="2831" stopIfTrue="1" operator="greaterThan">
      <formula>14</formula>
    </cfRule>
  </conditionalFormatting>
  <conditionalFormatting sqref="F1484:G1484">
    <cfRule type="expression" dxfId="4335" priority="2830">
      <formula>$C1484="A"</formula>
    </cfRule>
  </conditionalFormatting>
  <conditionalFormatting sqref="F1484:G1484">
    <cfRule type="expression" dxfId="4334" priority="2829" stopIfTrue="1">
      <formula>$C1484="A"</formula>
    </cfRule>
  </conditionalFormatting>
  <conditionalFormatting sqref="I1485:J1485">
    <cfRule type="cellIs" dxfId="4333" priority="2828" stopIfTrue="1" operator="greaterThan">
      <formula>14</formula>
    </cfRule>
  </conditionalFormatting>
  <conditionalFormatting sqref="F1485:G1485">
    <cfRule type="expression" dxfId="4332" priority="2827">
      <formula>$C1485="A"</formula>
    </cfRule>
  </conditionalFormatting>
  <conditionalFormatting sqref="F1485:G1485">
    <cfRule type="expression" dxfId="4331" priority="2826" stopIfTrue="1">
      <formula>$C1485="A"</formula>
    </cfRule>
  </conditionalFormatting>
  <conditionalFormatting sqref="D1486:E1487 H1486:N1487">
    <cfRule type="expression" dxfId="4330" priority="2825">
      <formula>$C1486="A"</formula>
    </cfRule>
  </conditionalFormatting>
  <conditionalFormatting sqref="D1486:E1487 H1486:N1487">
    <cfRule type="expression" dxfId="4329" priority="2824" stopIfTrue="1">
      <formula>$C1486="A"</formula>
    </cfRule>
  </conditionalFormatting>
  <conditionalFormatting sqref="I1486:J1486">
    <cfRule type="cellIs" dxfId="4328" priority="2823" stopIfTrue="1" operator="greaterThan">
      <formula>14</formula>
    </cfRule>
  </conditionalFormatting>
  <conditionalFormatting sqref="F1486:G1486">
    <cfRule type="expression" dxfId="4327" priority="2822">
      <formula>$C1486="A"</formula>
    </cfRule>
  </conditionalFormatting>
  <conditionalFormatting sqref="F1486:G1486">
    <cfRule type="expression" dxfId="4326" priority="2821" stopIfTrue="1">
      <formula>$C1486="A"</formula>
    </cfRule>
  </conditionalFormatting>
  <conditionalFormatting sqref="I1487:J1487">
    <cfRule type="cellIs" dxfId="4325" priority="2820" stopIfTrue="1" operator="greaterThan">
      <formula>14</formula>
    </cfRule>
  </conditionalFormatting>
  <conditionalFormatting sqref="F1487:G1487">
    <cfRule type="expression" dxfId="4324" priority="2819">
      <formula>$C1487="A"</formula>
    </cfRule>
  </conditionalFormatting>
  <conditionalFormatting sqref="F1487:G1487">
    <cfRule type="expression" dxfId="4323" priority="2818" stopIfTrue="1">
      <formula>$C1487="A"</formula>
    </cfRule>
  </conditionalFormatting>
  <conditionalFormatting sqref="N1480">
    <cfRule type="expression" dxfId="4322" priority="2817">
      <formula>$C1480="A"</formula>
    </cfRule>
  </conditionalFormatting>
  <conditionalFormatting sqref="N1480">
    <cfRule type="expression" dxfId="4321" priority="2816" stopIfTrue="1">
      <formula>$C1480="A"</formula>
    </cfRule>
  </conditionalFormatting>
  <conditionalFormatting sqref="G1488 D1488">
    <cfRule type="expression" dxfId="4320" priority="2815">
      <formula>$C1488="A"</formula>
    </cfRule>
  </conditionalFormatting>
  <conditionalFormatting sqref="G1488 D1488">
    <cfRule type="expression" dxfId="4319" priority="2814" stopIfTrue="1">
      <formula>$C1488="A"</formula>
    </cfRule>
  </conditionalFormatting>
  <conditionalFormatting sqref="F1488">
    <cfRule type="cellIs" dxfId="4318" priority="2813" operator="lessThan">
      <formula>TODAY()</formula>
    </cfRule>
  </conditionalFormatting>
  <conditionalFormatting sqref="E1488:F1488">
    <cfRule type="expression" dxfId="4317" priority="2811">
      <formula>$C1488="A"</formula>
    </cfRule>
  </conditionalFormatting>
  <conditionalFormatting sqref="E1488:F1488">
    <cfRule type="expression" dxfId="4316" priority="2810" stopIfTrue="1">
      <formula>$C1488="A"</formula>
    </cfRule>
  </conditionalFormatting>
  <conditionalFormatting sqref="H1488:N1488 J1489">
    <cfRule type="expression" dxfId="4315" priority="2809">
      <formula>$C1488="A"</formula>
    </cfRule>
  </conditionalFormatting>
  <conditionalFormatting sqref="H1488:N1488 J1489">
    <cfRule type="expression" dxfId="4314" priority="2808" stopIfTrue="1">
      <formula>$C1488="A"</formula>
    </cfRule>
  </conditionalFormatting>
  <conditionalFormatting sqref="I1488:J1488 J1489">
    <cfRule type="cellIs" dxfId="4313" priority="2807" stopIfTrue="1" operator="greaterThan">
      <formula>14</formula>
    </cfRule>
  </conditionalFormatting>
  <conditionalFormatting sqref="G1489:G1490">
    <cfRule type="cellIs" dxfId="4312" priority="2806" operator="lessThan">
      <formula>TODAY()</formula>
    </cfRule>
  </conditionalFormatting>
  <conditionalFormatting sqref="D1489:E1490 H1490:N1490 H1489:I1489 K1489:N1489">
    <cfRule type="expression" dxfId="4311" priority="2805">
      <formula>$C1489="A"</formula>
    </cfRule>
  </conditionalFormatting>
  <conditionalFormatting sqref="D1489:E1490 H1490:N1490 H1489:I1489 K1489:N1489">
    <cfRule type="expression" dxfId="4310" priority="2804" stopIfTrue="1">
      <formula>$C1489="A"</formula>
    </cfRule>
  </conditionalFormatting>
  <conditionalFormatting sqref="I1489">
    <cfRule type="cellIs" dxfId="4309" priority="2803" stopIfTrue="1" operator="greaterThan">
      <formula>14</formula>
    </cfRule>
  </conditionalFormatting>
  <conditionalFormatting sqref="F1489:G1489 G1490">
    <cfRule type="expression" dxfId="4308" priority="2802">
      <formula>$C1489="A"</formula>
    </cfRule>
  </conditionalFormatting>
  <conditionalFormatting sqref="F1489:G1489 G1490">
    <cfRule type="expression" dxfId="4307" priority="2801" stopIfTrue="1">
      <formula>$C1489="A"</formula>
    </cfRule>
  </conditionalFormatting>
  <conditionalFormatting sqref="I1490:J1490">
    <cfRule type="cellIs" dxfId="4306" priority="2800" stopIfTrue="1" operator="greaterThan">
      <formula>14</formula>
    </cfRule>
  </conditionalFormatting>
  <conditionalFormatting sqref="F1490:G1490">
    <cfRule type="expression" dxfId="4305" priority="2799">
      <formula>$C1490="A"</formula>
    </cfRule>
  </conditionalFormatting>
  <conditionalFormatting sqref="F1490:G1490">
    <cfRule type="expression" dxfId="4304" priority="2798" stopIfTrue="1">
      <formula>$C1490="A"</formula>
    </cfRule>
  </conditionalFormatting>
  <conditionalFormatting sqref="G1491 D1491">
    <cfRule type="expression" dxfId="4303" priority="2797">
      <formula>$C1491="A"</formula>
    </cfRule>
  </conditionalFormatting>
  <conditionalFormatting sqref="G1491 D1491">
    <cfRule type="expression" dxfId="4302" priority="2796" stopIfTrue="1">
      <formula>$C1491="A"</formula>
    </cfRule>
  </conditionalFormatting>
  <conditionalFormatting sqref="F1491">
    <cfRule type="cellIs" dxfId="4301" priority="2795" operator="lessThan">
      <formula>TODAY()</formula>
    </cfRule>
  </conditionalFormatting>
  <conditionalFormatting sqref="E1491:F1491">
    <cfRule type="expression" dxfId="4300" priority="2794">
      <formula>$C1491="A"</formula>
    </cfRule>
  </conditionalFormatting>
  <conditionalFormatting sqref="E1491:F1491">
    <cfRule type="expression" dxfId="4299" priority="2793" stopIfTrue="1">
      <formula>$C1491="A"</formula>
    </cfRule>
  </conditionalFormatting>
  <conditionalFormatting sqref="H1491:M1491">
    <cfRule type="expression" dxfId="4298" priority="2792">
      <formula>$C1491="A"</formula>
    </cfRule>
  </conditionalFormatting>
  <conditionalFormatting sqref="H1491:M1491">
    <cfRule type="expression" dxfId="4297" priority="2791" stopIfTrue="1">
      <formula>$C1491="A"</formula>
    </cfRule>
  </conditionalFormatting>
  <conditionalFormatting sqref="I1491:J1491">
    <cfRule type="cellIs" dxfId="4296" priority="2790" stopIfTrue="1" operator="greaterThan">
      <formula>14</formula>
    </cfRule>
  </conditionalFormatting>
  <conditionalFormatting sqref="G1492">
    <cfRule type="cellIs" dxfId="4295" priority="2789" operator="lessThan">
      <formula>TODAY()</formula>
    </cfRule>
  </conditionalFormatting>
  <conditionalFormatting sqref="D1492:E1492 H1492:N1492">
    <cfRule type="expression" dxfId="4294" priority="2788">
      <formula>$C1492="A"</formula>
    </cfRule>
  </conditionalFormatting>
  <conditionalFormatting sqref="D1492:E1492 H1492:N1492">
    <cfRule type="expression" dxfId="4293" priority="2787" stopIfTrue="1">
      <formula>$C1492="A"</formula>
    </cfRule>
  </conditionalFormatting>
  <conditionalFormatting sqref="I1492:J1492">
    <cfRule type="cellIs" dxfId="4292" priority="2786" stopIfTrue="1" operator="greaterThan">
      <formula>14</formula>
    </cfRule>
  </conditionalFormatting>
  <conditionalFormatting sqref="F1492:G1492">
    <cfRule type="expression" dxfId="4291" priority="2785">
      <formula>$C1492="A"</formula>
    </cfRule>
  </conditionalFormatting>
  <conditionalFormatting sqref="F1492:G1492">
    <cfRule type="expression" dxfId="4290" priority="2784" stopIfTrue="1">
      <formula>$C1492="A"</formula>
    </cfRule>
  </conditionalFormatting>
  <conditionalFormatting sqref="G1493 D1493">
    <cfRule type="expression" dxfId="4289" priority="2783">
      <formula>$C1493="A"</formula>
    </cfRule>
  </conditionalFormatting>
  <conditionalFormatting sqref="G1493 D1493">
    <cfRule type="expression" dxfId="4288" priority="2782" stopIfTrue="1">
      <formula>$C1493="A"</formula>
    </cfRule>
  </conditionalFormatting>
  <conditionalFormatting sqref="F1493">
    <cfRule type="cellIs" dxfId="4287" priority="2781" operator="lessThan">
      <formula>TODAY()</formula>
    </cfRule>
  </conditionalFormatting>
  <conditionalFormatting sqref="E1493:F1493">
    <cfRule type="expression" dxfId="4286" priority="2780">
      <formula>$C1493="A"</formula>
    </cfRule>
  </conditionalFormatting>
  <conditionalFormatting sqref="E1493:F1493">
    <cfRule type="expression" dxfId="4285" priority="2779" stopIfTrue="1">
      <formula>$C1493="A"</formula>
    </cfRule>
  </conditionalFormatting>
  <conditionalFormatting sqref="H1493:M1493 M1494:N1494">
    <cfRule type="expression" dxfId="4284" priority="2778">
      <formula>$C1493="A"</formula>
    </cfRule>
  </conditionalFormatting>
  <conditionalFormatting sqref="H1493:M1493 M1494:N1494">
    <cfRule type="expression" dxfId="4283" priority="2777" stopIfTrue="1">
      <formula>$C1493="A"</formula>
    </cfRule>
  </conditionalFormatting>
  <conditionalFormatting sqref="I1493:J1493">
    <cfRule type="cellIs" dxfId="4282" priority="2776" stopIfTrue="1" operator="greaterThan">
      <formula>14</formula>
    </cfRule>
  </conditionalFormatting>
  <conditionalFormatting sqref="G1494">
    <cfRule type="cellIs" dxfId="4281" priority="2775" operator="lessThan">
      <formula>TODAY()</formula>
    </cfRule>
  </conditionalFormatting>
  <conditionalFormatting sqref="D1494:E1494 H1494:J1494 L1494">
    <cfRule type="expression" dxfId="4280" priority="2774">
      <formula>$C1494="A"</formula>
    </cfRule>
  </conditionalFormatting>
  <conditionalFormatting sqref="D1494:E1494 H1494:J1494 L1494">
    <cfRule type="expression" dxfId="4279" priority="2773" stopIfTrue="1">
      <formula>$C1494="A"</formula>
    </cfRule>
  </conditionalFormatting>
  <conditionalFormatting sqref="I1494:J1494">
    <cfRule type="cellIs" dxfId="4278" priority="2772" stopIfTrue="1" operator="greaterThan">
      <formula>14</formula>
    </cfRule>
  </conditionalFormatting>
  <conditionalFormatting sqref="F1494:G1494">
    <cfRule type="expression" dxfId="4277" priority="2771">
      <formula>$C1494="A"</formula>
    </cfRule>
  </conditionalFormatting>
  <conditionalFormatting sqref="F1494:G1494">
    <cfRule type="expression" dxfId="4276" priority="2770" stopIfTrue="1">
      <formula>$C1494="A"</formula>
    </cfRule>
  </conditionalFormatting>
  <conditionalFormatting sqref="G1495 D1495">
    <cfRule type="expression" dxfId="4275" priority="2769">
      <formula>$C1495="A"</formula>
    </cfRule>
  </conditionalFormatting>
  <conditionalFormatting sqref="G1495 D1495">
    <cfRule type="expression" dxfId="4274" priority="2768" stopIfTrue="1">
      <formula>$C1495="A"</formula>
    </cfRule>
  </conditionalFormatting>
  <conditionalFormatting sqref="F1495">
    <cfRule type="cellIs" dxfId="4273" priority="2767" operator="lessThan">
      <formula>TODAY()</formula>
    </cfRule>
  </conditionalFormatting>
  <conditionalFormatting sqref="E1495:F1495">
    <cfRule type="expression" dxfId="4272" priority="2766">
      <formula>$C1495="A"</formula>
    </cfRule>
  </conditionalFormatting>
  <conditionalFormatting sqref="E1495:F1495">
    <cfRule type="expression" dxfId="4271" priority="2765" stopIfTrue="1">
      <formula>$C1495="A"</formula>
    </cfRule>
  </conditionalFormatting>
  <conditionalFormatting sqref="H1495:J1495 L1495:M1495">
    <cfRule type="expression" dxfId="4270" priority="2764">
      <formula>$C1495="A"</formula>
    </cfRule>
  </conditionalFormatting>
  <conditionalFormatting sqref="H1495:J1495 L1495:M1495">
    <cfRule type="expression" dxfId="4269" priority="2763" stopIfTrue="1">
      <formula>$C1495="A"</formula>
    </cfRule>
  </conditionalFormatting>
  <conditionalFormatting sqref="I1495:J1495">
    <cfRule type="cellIs" dxfId="4268" priority="2762" stopIfTrue="1" operator="greaterThan">
      <formula>14</formula>
    </cfRule>
  </conditionalFormatting>
  <conditionalFormatting sqref="G1496">
    <cfRule type="cellIs" dxfId="4267" priority="2761" operator="lessThan">
      <formula>TODAY()</formula>
    </cfRule>
  </conditionalFormatting>
  <conditionalFormatting sqref="D1496:E1496 H1496:M1496">
    <cfRule type="expression" dxfId="4266" priority="2760">
      <formula>$C1496="A"</formula>
    </cfRule>
  </conditionalFormatting>
  <conditionalFormatting sqref="D1496:E1496 H1496:M1496">
    <cfRule type="expression" dxfId="4265" priority="2759" stopIfTrue="1">
      <formula>$C1496="A"</formula>
    </cfRule>
  </conditionalFormatting>
  <conditionalFormatting sqref="I1496:J1496">
    <cfRule type="cellIs" dxfId="4264" priority="2758" stopIfTrue="1" operator="greaterThan">
      <formula>14</formula>
    </cfRule>
  </conditionalFormatting>
  <conditionalFormatting sqref="F1496:G1496">
    <cfRule type="expression" dxfId="4263" priority="2757">
      <formula>$C1496="A"</formula>
    </cfRule>
  </conditionalFormatting>
  <conditionalFormatting sqref="F1496:G1496">
    <cfRule type="expression" dxfId="4262" priority="2756" stopIfTrue="1">
      <formula>$C1496="A"</formula>
    </cfRule>
  </conditionalFormatting>
  <conditionalFormatting sqref="G1497 D1497">
    <cfRule type="expression" dxfId="4261" priority="2755">
      <formula>$C1497="A"</formula>
    </cfRule>
  </conditionalFormatting>
  <conditionalFormatting sqref="G1497 D1497">
    <cfRule type="expression" dxfId="4260" priority="2754" stopIfTrue="1">
      <formula>$C1497="A"</formula>
    </cfRule>
  </conditionalFormatting>
  <conditionalFormatting sqref="F1497">
    <cfRule type="cellIs" dxfId="4259" priority="2753" operator="lessThan">
      <formula>TODAY()</formula>
    </cfRule>
  </conditionalFormatting>
  <conditionalFormatting sqref="E1497:F1497">
    <cfRule type="expression" dxfId="4258" priority="2752">
      <formula>$C1497="A"</formula>
    </cfRule>
  </conditionalFormatting>
  <conditionalFormatting sqref="E1497:F1497">
    <cfRule type="expression" dxfId="4257" priority="2751" stopIfTrue="1">
      <formula>$C1497="A"</formula>
    </cfRule>
  </conditionalFormatting>
  <conditionalFormatting sqref="H1497:M1497">
    <cfRule type="expression" dxfId="4256" priority="2750">
      <formula>$C1497="A"</formula>
    </cfRule>
  </conditionalFormatting>
  <conditionalFormatting sqref="H1497:M1497">
    <cfRule type="expression" dxfId="4255" priority="2749" stopIfTrue="1">
      <formula>$C1497="A"</formula>
    </cfRule>
  </conditionalFormatting>
  <conditionalFormatting sqref="I1497:J1497">
    <cfRule type="cellIs" dxfId="4254" priority="2748" stopIfTrue="1" operator="greaterThan">
      <formula>14</formula>
    </cfRule>
  </conditionalFormatting>
  <conditionalFormatting sqref="N1491">
    <cfRule type="expression" dxfId="4253" priority="2747">
      <formula>$C1491="A"</formula>
    </cfRule>
  </conditionalFormatting>
  <conditionalFormatting sqref="N1491">
    <cfRule type="expression" dxfId="4252" priority="2746" stopIfTrue="1">
      <formula>$C1491="A"</formula>
    </cfRule>
  </conditionalFormatting>
  <conditionalFormatting sqref="K1494:K1495">
    <cfRule type="expression" dxfId="4251" priority="2745">
      <formula>$C1494="A"</formula>
    </cfRule>
  </conditionalFormatting>
  <conditionalFormatting sqref="K1494:K1495">
    <cfRule type="expression" dxfId="4250" priority="2744" stopIfTrue="1">
      <formula>$C1494="A"</formula>
    </cfRule>
  </conditionalFormatting>
  <conditionalFormatting sqref="G1498 D1498">
    <cfRule type="expression" dxfId="4249" priority="2743">
      <formula>$C1498="A"</formula>
    </cfRule>
  </conditionalFormatting>
  <conditionalFormatting sqref="G1498 D1498">
    <cfRule type="expression" dxfId="4248" priority="2742" stopIfTrue="1">
      <formula>$C1498="A"</formula>
    </cfRule>
  </conditionalFormatting>
  <conditionalFormatting sqref="F1498">
    <cfRule type="cellIs" dxfId="4247" priority="2741" operator="lessThan">
      <formula>TODAY()</formula>
    </cfRule>
  </conditionalFormatting>
  <conditionalFormatting sqref="E1498:F1498">
    <cfRule type="expression" dxfId="4246" priority="2740">
      <formula>$C1498="A"</formula>
    </cfRule>
  </conditionalFormatting>
  <conditionalFormatting sqref="E1498:F1498">
    <cfRule type="expression" dxfId="4245" priority="2739" stopIfTrue="1">
      <formula>$C1498="A"</formula>
    </cfRule>
  </conditionalFormatting>
  <conditionalFormatting sqref="H1498:M1498">
    <cfRule type="expression" dxfId="4244" priority="2738">
      <formula>$C1498="A"</formula>
    </cfRule>
  </conditionalFormatting>
  <conditionalFormatting sqref="H1498:M1498">
    <cfRule type="expression" dxfId="4243" priority="2737" stopIfTrue="1">
      <formula>$C1498="A"</formula>
    </cfRule>
  </conditionalFormatting>
  <conditionalFormatting sqref="I1498:J1498">
    <cfRule type="cellIs" dxfId="4242" priority="2736" stopIfTrue="1" operator="greaterThan">
      <formula>14</formula>
    </cfRule>
  </conditionalFormatting>
  <conditionalFormatting sqref="G1499">
    <cfRule type="cellIs" dxfId="4241" priority="2735" operator="lessThan">
      <formula>TODAY()</formula>
    </cfRule>
  </conditionalFormatting>
  <conditionalFormatting sqref="D1499:E1499 H1499:M1499">
    <cfRule type="expression" dxfId="4240" priority="2734">
      <formula>$C1499="A"</formula>
    </cfRule>
  </conditionalFormatting>
  <conditionalFormatting sqref="D1499:E1499 H1499:M1499">
    <cfRule type="expression" dxfId="4239" priority="2733" stopIfTrue="1">
      <formula>$C1499="A"</formula>
    </cfRule>
  </conditionalFormatting>
  <conditionalFormatting sqref="I1499:J1499">
    <cfRule type="cellIs" dxfId="4238" priority="2732" stopIfTrue="1" operator="greaterThan">
      <formula>14</formula>
    </cfRule>
  </conditionalFormatting>
  <conditionalFormatting sqref="F1499:G1499">
    <cfRule type="expression" dxfId="4237" priority="2731">
      <formula>$C1499="A"</formula>
    </cfRule>
  </conditionalFormatting>
  <conditionalFormatting sqref="F1499:G1499">
    <cfRule type="expression" dxfId="4236" priority="2730" stopIfTrue="1">
      <formula>$C1499="A"</formula>
    </cfRule>
  </conditionalFormatting>
  <conditionalFormatting sqref="G1500 D1500">
    <cfRule type="expression" dxfId="4235" priority="2729">
      <formula>$C1500="A"</formula>
    </cfRule>
  </conditionalFormatting>
  <conditionalFormatting sqref="G1500 D1500">
    <cfRule type="expression" dxfId="4234" priority="2728" stopIfTrue="1">
      <formula>$C1500="A"</formula>
    </cfRule>
  </conditionalFormatting>
  <conditionalFormatting sqref="F1500">
    <cfRule type="cellIs" dxfId="4233" priority="2727" operator="lessThan">
      <formula>TODAY()</formula>
    </cfRule>
  </conditionalFormatting>
  <conditionalFormatting sqref="E1500:F1500">
    <cfRule type="expression" dxfId="4232" priority="2726">
      <formula>$C1500="A"</formula>
    </cfRule>
  </conditionalFormatting>
  <conditionalFormatting sqref="E1500:F1500">
    <cfRule type="expression" dxfId="4231" priority="2725" stopIfTrue="1">
      <formula>$C1500="A"</formula>
    </cfRule>
  </conditionalFormatting>
  <conditionalFormatting sqref="H1500:N1500">
    <cfRule type="expression" dxfId="4230" priority="2724">
      <formula>$C1500="A"</formula>
    </cfRule>
  </conditionalFormatting>
  <conditionalFormatting sqref="H1500:N1500">
    <cfRule type="expression" dxfId="4229" priority="2723" stopIfTrue="1">
      <formula>$C1500="A"</formula>
    </cfRule>
  </conditionalFormatting>
  <conditionalFormatting sqref="I1500:J1500">
    <cfRule type="cellIs" dxfId="4228" priority="2722" stopIfTrue="1" operator="greaterThan">
      <formula>14</formula>
    </cfRule>
  </conditionalFormatting>
  <conditionalFormatting sqref="G1501 D1501">
    <cfRule type="expression" dxfId="4227" priority="2721">
      <formula>$C1501="A"</formula>
    </cfRule>
  </conditionalFormatting>
  <conditionalFormatting sqref="G1501 D1501">
    <cfRule type="expression" dxfId="4226" priority="2720" stopIfTrue="1">
      <formula>$C1501="A"</formula>
    </cfRule>
  </conditionalFormatting>
  <conditionalFormatting sqref="F1501">
    <cfRule type="cellIs" dxfId="4225" priority="2719" operator="lessThan">
      <formula>TODAY()</formula>
    </cfRule>
  </conditionalFormatting>
  <conditionalFormatting sqref="E1501:F1501">
    <cfRule type="expression" dxfId="4224" priority="2718">
      <formula>$C1501="A"</formula>
    </cfRule>
  </conditionalFormatting>
  <conditionalFormatting sqref="E1501:F1501">
    <cfRule type="expression" dxfId="4223" priority="2717" stopIfTrue="1">
      <formula>$C1501="A"</formula>
    </cfRule>
  </conditionalFormatting>
  <conditionalFormatting sqref="H1501:M1501">
    <cfRule type="expression" dxfId="4222" priority="2716">
      <formula>$C1501="A"</formula>
    </cfRule>
  </conditionalFormatting>
  <conditionalFormatting sqref="H1501:M1501">
    <cfRule type="expression" dxfId="4221" priority="2715" stopIfTrue="1">
      <formula>$C1501="A"</formula>
    </cfRule>
  </conditionalFormatting>
  <conditionalFormatting sqref="I1501:J1501">
    <cfRule type="cellIs" dxfId="4220" priority="2714" stopIfTrue="1" operator="greaterThan">
      <formula>14</formula>
    </cfRule>
  </conditionalFormatting>
  <conditionalFormatting sqref="G1502">
    <cfRule type="cellIs" dxfId="4219" priority="2713" operator="lessThan">
      <formula>TODAY()</formula>
    </cfRule>
  </conditionalFormatting>
  <conditionalFormatting sqref="D1502:E1502 H1502:M1502">
    <cfRule type="expression" dxfId="4218" priority="2712">
      <formula>$C1502="A"</formula>
    </cfRule>
  </conditionalFormatting>
  <conditionalFormatting sqref="D1502:E1502 H1502:M1502">
    <cfRule type="expression" dxfId="4217" priority="2711" stopIfTrue="1">
      <formula>$C1502="A"</formula>
    </cfRule>
  </conditionalFormatting>
  <conditionalFormatting sqref="I1502:J1502">
    <cfRule type="cellIs" dxfId="4216" priority="2710" stopIfTrue="1" operator="greaterThan">
      <formula>14</formula>
    </cfRule>
  </conditionalFormatting>
  <conditionalFormatting sqref="F1502:G1502">
    <cfRule type="expression" dxfId="4215" priority="2709">
      <formula>$C1502="A"</formula>
    </cfRule>
  </conditionalFormatting>
  <conditionalFormatting sqref="F1502:G1502">
    <cfRule type="expression" dxfId="4214" priority="2708" stopIfTrue="1">
      <formula>$C1502="A"</formula>
    </cfRule>
  </conditionalFormatting>
  <conditionalFormatting sqref="G1503 D1503">
    <cfRule type="expression" dxfId="4213" priority="2707">
      <formula>$C1503="A"</formula>
    </cfRule>
  </conditionalFormatting>
  <conditionalFormatting sqref="G1503 D1503">
    <cfRule type="expression" dxfId="4212" priority="2706" stopIfTrue="1">
      <formula>$C1503="A"</formula>
    </cfRule>
  </conditionalFormatting>
  <conditionalFormatting sqref="E1503:F1503">
    <cfRule type="expression" dxfId="4211" priority="2704">
      <formula>$C1503="A"</formula>
    </cfRule>
  </conditionalFormatting>
  <conditionalFormatting sqref="E1503:F1503">
    <cfRule type="expression" dxfId="4210" priority="2703" stopIfTrue="1">
      <formula>$C1503="A"</formula>
    </cfRule>
  </conditionalFormatting>
  <conditionalFormatting sqref="H1503:M1503">
    <cfRule type="expression" dxfId="4209" priority="2702">
      <formula>$C1503="A"</formula>
    </cfRule>
  </conditionalFormatting>
  <conditionalFormatting sqref="H1503:M1503">
    <cfRule type="expression" dxfId="4208" priority="2701" stopIfTrue="1">
      <formula>$C1503="A"</formula>
    </cfRule>
  </conditionalFormatting>
  <conditionalFormatting sqref="I1503:J1503">
    <cfRule type="cellIs" dxfId="4207" priority="2700" stopIfTrue="1" operator="greaterThan">
      <formula>14</formula>
    </cfRule>
  </conditionalFormatting>
  <conditionalFormatting sqref="N1493">
    <cfRule type="expression" dxfId="4206" priority="2699">
      <formula>$C1493="A"</formula>
    </cfRule>
  </conditionalFormatting>
  <conditionalFormatting sqref="N1493">
    <cfRule type="expression" dxfId="4205" priority="2698" stopIfTrue="1">
      <formula>$C1493="A"</formula>
    </cfRule>
  </conditionalFormatting>
  <conditionalFormatting sqref="N1495">
    <cfRule type="expression" dxfId="4204" priority="2697">
      <formula>$C1495="A"</formula>
    </cfRule>
  </conditionalFormatting>
  <conditionalFormatting sqref="N1495">
    <cfRule type="expression" dxfId="4203" priority="2696" stopIfTrue="1">
      <formula>$C1495="A"</formula>
    </cfRule>
  </conditionalFormatting>
  <conditionalFormatting sqref="N1496">
    <cfRule type="expression" dxfId="4202" priority="2695">
      <formula>$C1496="A"</formula>
    </cfRule>
  </conditionalFormatting>
  <conditionalFormatting sqref="N1496">
    <cfRule type="expression" dxfId="4201" priority="2694" stopIfTrue="1">
      <formula>$C1496="A"</formula>
    </cfRule>
  </conditionalFormatting>
  <conditionalFormatting sqref="G1504 D1504">
    <cfRule type="expression" dxfId="4200" priority="2693">
      <formula>$C1504="A"</formula>
    </cfRule>
  </conditionalFormatting>
  <conditionalFormatting sqref="G1504 D1504">
    <cfRule type="expression" dxfId="4199" priority="2692" stopIfTrue="1">
      <formula>$C1504="A"</formula>
    </cfRule>
  </conditionalFormatting>
  <conditionalFormatting sqref="E1504:F1504">
    <cfRule type="expression" dxfId="4198" priority="2690">
      <formula>$C1504="A"</formula>
    </cfRule>
  </conditionalFormatting>
  <conditionalFormatting sqref="E1504:F1504">
    <cfRule type="expression" dxfId="4197" priority="2689" stopIfTrue="1">
      <formula>$C1504="A"</formula>
    </cfRule>
  </conditionalFormatting>
  <conditionalFormatting sqref="H1504:M1504">
    <cfRule type="expression" dxfId="4196" priority="2688">
      <formula>$C1504="A"</formula>
    </cfRule>
  </conditionalFormatting>
  <conditionalFormatting sqref="H1504:M1504">
    <cfRule type="expression" dxfId="4195" priority="2687" stopIfTrue="1">
      <formula>$C1504="A"</formula>
    </cfRule>
  </conditionalFormatting>
  <conditionalFormatting sqref="I1504:J1504">
    <cfRule type="cellIs" dxfId="4194" priority="2686" stopIfTrue="1" operator="greaterThan">
      <formula>14</formula>
    </cfRule>
  </conditionalFormatting>
  <conditionalFormatting sqref="G1505">
    <cfRule type="cellIs" dxfId="4193" priority="2685" operator="lessThan">
      <formula>TODAY()</formula>
    </cfRule>
  </conditionalFormatting>
  <conditionalFormatting sqref="D1505:E1505 H1505:M1505">
    <cfRule type="expression" dxfId="4192" priority="2684">
      <formula>$C1505="A"</formula>
    </cfRule>
  </conditionalFormatting>
  <conditionalFormatting sqref="D1505:E1505 H1505:M1505">
    <cfRule type="expression" dxfId="4191" priority="2683" stopIfTrue="1">
      <formula>$C1505="A"</formula>
    </cfRule>
  </conditionalFormatting>
  <conditionalFormatting sqref="I1505:J1505">
    <cfRule type="cellIs" dxfId="4190" priority="2682" stopIfTrue="1" operator="greaterThan">
      <formula>14</formula>
    </cfRule>
  </conditionalFormatting>
  <conditionalFormatting sqref="F1505:G1505">
    <cfRule type="expression" dxfId="4189" priority="2681">
      <formula>$C1505="A"</formula>
    </cfRule>
  </conditionalFormatting>
  <conditionalFormatting sqref="F1505:G1505">
    <cfRule type="expression" dxfId="4188" priority="2680" stopIfTrue="1">
      <formula>$C1505="A"</formula>
    </cfRule>
  </conditionalFormatting>
  <conditionalFormatting sqref="G1506 D1506">
    <cfRule type="expression" dxfId="4187" priority="2679">
      <formula>$C1506="A"</formula>
    </cfRule>
  </conditionalFormatting>
  <conditionalFormatting sqref="G1506 D1506">
    <cfRule type="expression" dxfId="4186" priority="2678" stopIfTrue="1">
      <formula>$C1506="A"</formula>
    </cfRule>
  </conditionalFormatting>
  <conditionalFormatting sqref="E1506:F1506">
    <cfRule type="expression" dxfId="4185" priority="2676">
      <formula>$C1506="A"</formula>
    </cfRule>
  </conditionalFormatting>
  <conditionalFormatting sqref="E1506:F1506">
    <cfRule type="expression" dxfId="4184" priority="2675" stopIfTrue="1">
      <formula>$C1506="A"</formula>
    </cfRule>
  </conditionalFormatting>
  <conditionalFormatting sqref="H1506:M1506">
    <cfRule type="expression" dxfId="4183" priority="2674">
      <formula>$C1506="A"</formula>
    </cfRule>
  </conditionalFormatting>
  <conditionalFormatting sqref="H1506:M1506">
    <cfRule type="expression" dxfId="4182" priority="2673" stopIfTrue="1">
      <formula>$C1506="A"</formula>
    </cfRule>
  </conditionalFormatting>
  <conditionalFormatting sqref="I1506:J1506">
    <cfRule type="cellIs" dxfId="4181" priority="2672" stopIfTrue="1" operator="greaterThan">
      <formula>14</formula>
    </cfRule>
  </conditionalFormatting>
  <conditionalFormatting sqref="N1497:N1499">
    <cfRule type="expression" dxfId="4180" priority="2671">
      <formula>$C1497="A"</formula>
    </cfRule>
  </conditionalFormatting>
  <conditionalFormatting sqref="N1497:N1499">
    <cfRule type="expression" dxfId="4179" priority="2670" stopIfTrue="1">
      <formula>$C1497="A"</formula>
    </cfRule>
  </conditionalFormatting>
  <conditionalFormatting sqref="G1507">
    <cfRule type="cellIs" dxfId="4178" priority="2669" operator="lessThan">
      <formula>TODAY()</formula>
    </cfRule>
  </conditionalFormatting>
  <conditionalFormatting sqref="D1507:E1507 H1507:M1507">
    <cfRule type="expression" dxfId="4177" priority="2668">
      <formula>$C1507="A"</formula>
    </cfRule>
  </conditionalFormatting>
  <conditionalFormatting sqref="D1507:E1507 H1507:M1507">
    <cfRule type="expression" dxfId="4176" priority="2667" stopIfTrue="1">
      <formula>$C1507="A"</formula>
    </cfRule>
  </conditionalFormatting>
  <conditionalFormatting sqref="I1507:J1507">
    <cfRule type="cellIs" dxfId="4175" priority="2666" stopIfTrue="1" operator="greaterThan">
      <formula>14</formula>
    </cfRule>
  </conditionalFormatting>
  <conditionalFormatting sqref="F1507:G1507">
    <cfRule type="expression" dxfId="4174" priority="2665">
      <formula>$C1507="A"</formula>
    </cfRule>
  </conditionalFormatting>
  <conditionalFormatting sqref="F1507:G1507">
    <cfRule type="expression" dxfId="4173" priority="2664" stopIfTrue="1">
      <formula>$C1507="A"</formula>
    </cfRule>
  </conditionalFormatting>
  <conditionalFormatting sqref="G1508 D1508">
    <cfRule type="expression" dxfId="4172" priority="2663">
      <formula>$C1508="A"</formula>
    </cfRule>
  </conditionalFormatting>
  <conditionalFormatting sqref="G1508 D1508">
    <cfRule type="expression" dxfId="4171" priority="2662" stopIfTrue="1">
      <formula>$C1508="A"</formula>
    </cfRule>
  </conditionalFormatting>
  <conditionalFormatting sqref="E1508:F1508">
    <cfRule type="expression" dxfId="4170" priority="2660">
      <formula>$C1508="A"</formula>
    </cfRule>
  </conditionalFormatting>
  <conditionalFormatting sqref="E1508:F1508">
    <cfRule type="expression" dxfId="4169" priority="2659" stopIfTrue="1">
      <formula>$C1508="A"</formula>
    </cfRule>
  </conditionalFormatting>
  <conditionalFormatting sqref="H1508:M1508">
    <cfRule type="expression" dxfId="4168" priority="2658">
      <formula>$C1508="A"</formula>
    </cfRule>
  </conditionalFormatting>
  <conditionalFormatting sqref="H1508:M1508">
    <cfRule type="expression" dxfId="4167" priority="2657" stopIfTrue="1">
      <formula>$C1508="A"</formula>
    </cfRule>
  </conditionalFormatting>
  <conditionalFormatting sqref="I1508:J1508">
    <cfRule type="cellIs" dxfId="4166" priority="2656" stopIfTrue="1" operator="greaterThan">
      <formula>14</formula>
    </cfRule>
  </conditionalFormatting>
  <conditionalFormatting sqref="N1501:N1503">
    <cfRule type="expression" dxfId="4165" priority="2655">
      <formula>$C1501="A"</formula>
    </cfRule>
  </conditionalFormatting>
  <conditionalFormatting sqref="N1501:N1503">
    <cfRule type="expression" dxfId="4164" priority="2654" stopIfTrue="1">
      <formula>$C1501="A"</formula>
    </cfRule>
  </conditionalFormatting>
  <conditionalFormatting sqref="G1509 D1509">
    <cfRule type="expression" dxfId="4163" priority="2653">
      <formula>$C1509="A"</formula>
    </cfRule>
  </conditionalFormatting>
  <conditionalFormatting sqref="G1509 D1509">
    <cfRule type="expression" dxfId="4162" priority="2652" stopIfTrue="1">
      <formula>$C1509="A"</formula>
    </cfRule>
  </conditionalFormatting>
  <conditionalFormatting sqref="E1509:F1509">
    <cfRule type="expression" dxfId="4161" priority="2650">
      <formula>$C1509="A"</formula>
    </cfRule>
  </conditionalFormatting>
  <conditionalFormatting sqref="E1509:F1509">
    <cfRule type="expression" dxfId="4160" priority="2649" stopIfTrue="1">
      <formula>$C1509="A"</formula>
    </cfRule>
  </conditionalFormatting>
  <conditionalFormatting sqref="H1509:M1509">
    <cfRule type="expression" dxfId="4159" priority="2648">
      <formula>$C1509="A"</formula>
    </cfRule>
  </conditionalFormatting>
  <conditionalFormatting sqref="H1509:M1509">
    <cfRule type="expression" dxfId="4158" priority="2647" stopIfTrue="1">
      <formula>$C1509="A"</formula>
    </cfRule>
  </conditionalFormatting>
  <conditionalFormatting sqref="I1509:J1509">
    <cfRule type="cellIs" dxfId="4157" priority="2646" stopIfTrue="1" operator="greaterThan">
      <formula>14</formula>
    </cfRule>
  </conditionalFormatting>
  <conditionalFormatting sqref="G1510">
    <cfRule type="cellIs" dxfId="4156" priority="2645" operator="lessThan">
      <formula>TODAY()</formula>
    </cfRule>
  </conditionalFormatting>
  <conditionalFormatting sqref="D1510:E1510 H1510:M1510">
    <cfRule type="expression" dxfId="4155" priority="2644">
      <formula>$C1510="A"</formula>
    </cfRule>
  </conditionalFormatting>
  <conditionalFormatting sqref="D1510:E1510 H1510:M1510">
    <cfRule type="expression" dxfId="4154" priority="2643" stopIfTrue="1">
      <formula>$C1510="A"</formula>
    </cfRule>
  </conditionalFormatting>
  <conditionalFormatting sqref="I1510:J1510">
    <cfRule type="cellIs" dxfId="4153" priority="2642" stopIfTrue="1" operator="greaterThan">
      <formula>14</formula>
    </cfRule>
  </conditionalFormatting>
  <conditionalFormatting sqref="F1510:G1510">
    <cfRule type="expression" dxfId="4152" priority="2641">
      <formula>$C1510="A"</formula>
    </cfRule>
  </conditionalFormatting>
  <conditionalFormatting sqref="F1510:G1510">
    <cfRule type="expression" dxfId="4151" priority="2640" stopIfTrue="1">
      <formula>$C1510="A"</formula>
    </cfRule>
  </conditionalFormatting>
  <conditionalFormatting sqref="G1511 D1511">
    <cfRule type="expression" dxfId="4150" priority="2639">
      <formula>$C1511="A"</formula>
    </cfRule>
  </conditionalFormatting>
  <conditionalFormatting sqref="G1511 D1511">
    <cfRule type="expression" dxfId="4149" priority="2638" stopIfTrue="1">
      <formula>$C1511="A"</formula>
    </cfRule>
  </conditionalFormatting>
  <conditionalFormatting sqref="E1511:F1511">
    <cfRule type="expression" dxfId="4148" priority="2636">
      <formula>$C1511="A"</formula>
    </cfRule>
  </conditionalFormatting>
  <conditionalFormatting sqref="E1511:F1511">
    <cfRule type="expression" dxfId="4147" priority="2635" stopIfTrue="1">
      <formula>$C1511="A"</formula>
    </cfRule>
  </conditionalFormatting>
  <conditionalFormatting sqref="H1511:M1511">
    <cfRule type="expression" dxfId="4146" priority="2634">
      <formula>$C1511="A"</formula>
    </cfRule>
  </conditionalFormatting>
  <conditionalFormatting sqref="H1511:M1511">
    <cfRule type="expression" dxfId="4145" priority="2633" stopIfTrue="1">
      <formula>$C1511="A"</formula>
    </cfRule>
  </conditionalFormatting>
  <conditionalFormatting sqref="I1511:J1511">
    <cfRule type="cellIs" dxfId="4144" priority="2632" stopIfTrue="1" operator="greaterThan">
      <formula>14</formula>
    </cfRule>
  </conditionalFormatting>
  <conditionalFormatting sqref="N1504">
    <cfRule type="expression" dxfId="4143" priority="2631">
      <formula>$C1504="A"</formula>
    </cfRule>
  </conditionalFormatting>
  <conditionalFormatting sqref="N1504">
    <cfRule type="expression" dxfId="4142" priority="2630" stopIfTrue="1">
      <formula>$C1504="A"</formula>
    </cfRule>
  </conditionalFormatting>
  <conditionalFormatting sqref="N1505:N1506">
    <cfRule type="expression" dxfId="4141" priority="2629">
      <formula>$C1505="A"</formula>
    </cfRule>
  </conditionalFormatting>
  <conditionalFormatting sqref="N1505:N1506">
    <cfRule type="expression" dxfId="4140" priority="2628" stopIfTrue="1">
      <formula>$C1505="A"</formula>
    </cfRule>
  </conditionalFormatting>
  <conditionalFormatting sqref="G1512 D1512">
    <cfRule type="expression" dxfId="4139" priority="2627">
      <formula>$C1512="A"</formula>
    </cfRule>
  </conditionalFormatting>
  <conditionalFormatting sqref="G1512 D1512">
    <cfRule type="expression" dxfId="4138" priority="2626" stopIfTrue="1">
      <formula>$C1512="A"</formula>
    </cfRule>
  </conditionalFormatting>
  <conditionalFormatting sqref="E1512:F1512">
    <cfRule type="expression" dxfId="4137" priority="2624">
      <formula>$C1512="A"</formula>
    </cfRule>
  </conditionalFormatting>
  <conditionalFormatting sqref="E1512:F1512">
    <cfRule type="expression" dxfId="4136" priority="2623" stopIfTrue="1">
      <formula>$C1512="A"</formula>
    </cfRule>
  </conditionalFormatting>
  <conditionalFormatting sqref="H1512:M1512">
    <cfRule type="expression" dxfId="4135" priority="2622">
      <formula>$C1512="A"</formula>
    </cfRule>
  </conditionalFormatting>
  <conditionalFormatting sqref="H1512:M1512">
    <cfRule type="expression" dxfId="4134" priority="2621" stopIfTrue="1">
      <formula>$C1512="A"</formula>
    </cfRule>
  </conditionalFormatting>
  <conditionalFormatting sqref="I1512:J1512">
    <cfRule type="cellIs" dxfId="4133" priority="2620" stopIfTrue="1" operator="greaterThan">
      <formula>14</formula>
    </cfRule>
  </conditionalFormatting>
  <conditionalFormatting sqref="G1513">
    <cfRule type="cellIs" dxfId="4132" priority="2619" operator="lessThan">
      <formula>TODAY()</formula>
    </cfRule>
  </conditionalFormatting>
  <conditionalFormatting sqref="D1513:E1513 H1513:M1513">
    <cfRule type="expression" dxfId="4131" priority="2618">
      <formula>$C1513="A"</formula>
    </cfRule>
  </conditionalFormatting>
  <conditionalFormatting sqref="D1513:E1513 H1513:M1513">
    <cfRule type="expression" dxfId="4130" priority="2617" stopIfTrue="1">
      <formula>$C1513="A"</formula>
    </cfRule>
  </conditionalFormatting>
  <conditionalFormatting sqref="I1513:J1513">
    <cfRule type="cellIs" dxfId="4129" priority="2616" stopIfTrue="1" operator="greaterThan">
      <formula>14</formula>
    </cfRule>
  </conditionalFormatting>
  <conditionalFormatting sqref="F1513:G1513">
    <cfRule type="expression" dxfId="4128" priority="2615">
      <formula>$C1513="A"</formula>
    </cfRule>
  </conditionalFormatting>
  <conditionalFormatting sqref="F1513:G1513">
    <cfRule type="expression" dxfId="4127" priority="2614" stopIfTrue="1">
      <formula>$C1513="A"</formula>
    </cfRule>
  </conditionalFormatting>
  <conditionalFormatting sqref="G1514 D1514">
    <cfRule type="expression" dxfId="4126" priority="2613">
      <formula>$C1514="A"</formula>
    </cfRule>
  </conditionalFormatting>
  <conditionalFormatting sqref="G1514 D1514">
    <cfRule type="expression" dxfId="4125" priority="2612" stopIfTrue="1">
      <formula>$C1514="A"</formula>
    </cfRule>
  </conditionalFormatting>
  <conditionalFormatting sqref="E1514:F1514">
    <cfRule type="expression" dxfId="4124" priority="2610">
      <formula>$C1514="A"</formula>
    </cfRule>
  </conditionalFormatting>
  <conditionalFormatting sqref="E1514:F1514">
    <cfRule type="expression" dxfId="4123" priority="2609" stopIfTrue="1">
      <formula>$C1514="A"</formula>
    </cfRule>
  </conditionalFormatting>
  <conditionalFormatting sqref="H1514:M1514">
    <cfRule type="expression" dxfId="4122" priority="2608">
      <formula>$C1514="A"</formula>
    </cfRule>
  </conditionalFormatting>
  <conditionalFormatting sqref="H1514:M1514">
    <cfRule type="expression" dxfId="4121" priority="2607" stopIfTrue="1">
      <formula>$C1514="A"</formula>
    </cfRule>
  </conditionalFormatting>
  <conditionalFormatting sqref="I1514:J1514">
    <cfRule type="cellIs" dxfId="4120" priority="2606" stopIfTrue="1" operator="greaterThan">
      <formula>14</formula>
    </cfRule>
  </conditionalFormatting>
  <conditionalFormatting sqref="N1507">
    <cfRule type="expression" dxfId="4119" priority="2605">
      <formula>$C1507="A"</formula>
    </cfRule>
  </conditionalFormatting>
  <conditionalFormatting sqref="N1507">
    <cfRule type="expression" dxfId="4118" priority="2604" stopIfTrue="1">
      <formula>$C1507="A"</formula>
    </cfRule>
  </conditionalFormatting>
  <conditionalFormatting sqref="N1508">
    <cfRule type="expression" dxfId="4117" priority="2603">
      <formula>$C1508="A"</formula>
    </cfRule>
  </conditionalFormatting>
  <conditionalFormatting sqref="N1508">
    <cfRule type="expression" dxfId="4116" priority="2602" stopIfTrue="1">
      <formula>$C1508="A"</formula>
    </cfRule>
  </conditionalFormatting>
  <conditionalFormatting sqref="N1509">
    <cfRule type="expression" dxfId="4115" priority="2601">
      <formula>$C1509="A"</formula>
    </cfRule>
  </conditionalFormatting>
  <conditionalFormatting sqref="N1509">
    <cfRule type="expression" dxfId="4114" priority="2600" stopIfTrue="1">
      <formula>$C1509="A"</formula>
    </cfRule>
  </conditionalFormatting>
  <conditionalFormatting sqref="G1515 D1515">
    <cfRule type="expression" dxfId="4113" priority="2599">
      <formula>$C1515="A"</formula>
    </cfRule>
  </conditionalFormatting>
  <conditionalFormatting sqref="G1515 D1515">
    <cfRule type="expression" dxfId="4112" priority="2598" stopIfTrue="1">
      <formula>$C1515="A"</formula>
    </cfRule>
  </conditionalFormatting>
  <conditionalFormatting sqref="E1515:F1515">
    <cfRule type="expression" dxfId="4111" priority="2596">
      <formula>$C1515="A"</formula>
    </cfRule>
  </conditionalFormatting>
  <conditionalFormatting sqref="E1515:F1515">
    <cfRule type="expression" dxfId="4110" priority="2595" stopIfTrue="1">
      <formula>$C1515="A"</formula>
    </cfRule>
  </conditionalFormatting>
  <conditionalFormatting sqref="H1515:M1515">
    <cfRule type="expression" dxfId="4109" priority="2594">
      <formula>$C1515="A"</formula>
    </cfRule>
  </conditionalFormatting>
  <conditionalFormatting sqref="H1515:M1515">
    <cfRule type="expression" dxfId="4108" priority="2593" stopIfTrue="1">
      <formula>$C1515="A"</formula>
    </cfRule>
  </conditionalFormatting>
  <conditionalFormatting sqref="I1515:J1515">
    <cfRule type="cellIs" dxfId="4107" priority="2592" stopIfTrue="1" operator="greaterThan">
      <formula>14</formula>
    </cfRule>
  </conditionalFormatting>
  <conditionalFormatting sqref="G1516">
    <cfRule type="cellIs" dxfId="4106" priority="2591" operator="lessThan">
      <formula>TODAY()</formula>
    </cfRule>
  </conditionalFormatting>
  <conditionalFormatting sqref="D1516:E1516 H1516:M1516">
    <cfRule type="expression" dxfId="4105" priority="2590">
      <formula>$C1516="A"</formula>
    </cfRule>
  </conditionalFormatting>
  <conditionalFormatting sqref="D1516:E1516 H1516:M1516">
    <cfRule type="expression" dxfId="4104" priority="2589" stopIfTrue="1">
      <formula>$C1516="A"</formula>
    </cfRule>
  </conditionalFormatting>
  <conditionalFormatting sqref="I1516:J1516">
    <cfRule type="cellIs" dxfId="4103" priority="2588" stopIfTrue="1" operator="greaterThan">
      <formula>14</formula>
    </cfRule>
  </conditionalFormatting>
  <conditionalFormatting sqref="F1516:G1516">
    <cfRule type="expression" dxfId="4102" priority="2587">
      <formula>$C1516="A"</formula>
    </cfRule>
  </conditionalFormatting>
  <conditionalFormatting sqref="F1516:G1516">
    <cfRule type="expression" dxfId="4101" priority="2586" stopIfTrue="1">
      <formula>$C1516="A"</formula>
    </cfRule>
  </conditionalFormatting>
  <conditionalFormatting sqref="G1517 D1517">
    <cfRule type="expression" dxfId="4100" priority="2585">
      <formula>$C1517="A"</formula>
    </cfRule>
  </conditionalFormatting>
  <conditionalFormatting sqref="G1517 D1517">
    <cfRule type="expression" dxfId="4099" priority="2584" stopIfTrue="1">
      <formula>$C1517="A"</formula>
    </cfRule>
  </conditionalFormatting>
  <conditionalFormatting sqref="E1517:F1517">
    <cfRule type="expression" dxfId="4098" priority="2582">
      <formula>$C1517="A"</formula>
    </cfRule>
  </conditionalFormatting>
  <conditionalFormatting sqref="E1517:F1517">
    <cfRule type="expression" dxfId="4097" priority="2581" stopIfTrue="1">
      <formula>$C1517="A"</formula>
    </cfRule>
  </conditionalFormatting>
  <conditionalFormatting sqref="H1517:M1517">
    <cfRule type="expression" dxfId="4096" priority="2580">
      <formula>$C1517="A"</formula>
    </cfRule>
  </conditionalFormatting>
  <conditionalFormatting sqref="H1517:M1517">
    <cfRule type="expression" dxfId="4095" priority="2579" stopIfTrue="1">
      <formula>$C1517="A"</formula>
    </cfRule>
  </conditionalFormatting>
  <conditionalFormatting sqref="I1517:J1517">
    <cfRule type="cellIs" dxfId="4094" priority="2578" stopIfTrue="1" operator="greaterThan">
      <formula>14</formula>
    </cfRule>
  </conditionalFormatting>
  <conditionalFormatting sqref="N1510">
    <cfRule type="expression" dxfId="4093" priority="2577">
      <formula>$C1510="A"</formula>
    </cfRule>
  </conditionalFormatting>
  <conditionalFormatting sqref="N1510">
    <cfRule type="expression" dxfId="4092" priority="2576" stopIfTrue="1">
      <formula>$C1510="A"</formula>
    </cfRule>
  </conditionalFormatting>
  <conditionalFormatting sqref="N1511">
    <cfRule type="expression" dxfId="4091" priority="2575">
      <formula>$C1511="A"</formula>
    </cfRule>
  </conditionalFormatting>
  <conditionalFormatting sqref="N1511">
    <cfRule type="expression" dxfId="4090" priority="2574" stopIfTrue="1">
      <formula>$C1511="A"</formula>
    </cfRule>
  </conditionalFormatting>
  <conditionalFormatting sqref="G1518">
    <cfRule type="cellIs" dxfId="4089" priority="2573" operator="lessThan">
      <formula>TODAY()</formula>
    </cfRule>
  </conditionalFormatting>
  <conditionalFormatting sqref="D1518:E1518 H1518:M1518">
    <cfRule type="expression" dxfId="4088" priority="2572">
      <formula>$C1518="A"</formula>
    </cfRule>
  </conditionalFormatting>
  <conditionalFormatting sqref="D1518:E1518 H1518:M1518">
    <cfRule type="expression" dxfId="4087" priority="2571" stopIfTrue="1">
      <formula>$C1518="A"</formula>
    </cfRule>
  </conditionalFormatting>
  <conditionalFormatting sqref="I1518:J1518">
    <cfRule type="cellIs" dxfId="4086" priority="2570" stopIfTrue="1" operator="greaterThan">
      <formula>14</formula>
    </cfRule>
  </conditionalFormatting>
  <conditionalFormatting sqref="F1518:G1518">
    <cfRule type="expression" dxfId="4085" priority="2569">
      <formula>$C1518="A"</formula>
    </cfRule>
  </conditionalFormatting>
  <conditionalFormatting sqref="F1518:G1518">
    <cfRule type="expression" dxfId="4084" priority="2568" stopIfTrue="1">
      <formula>$C1518="A"</formula>
    </cfRule>
  </conditionalFormatting>
  <conditionalFormatting sqref="G1519 D1519">
    <cfRule type="expression" dxfId="4083" priority="2567">
      <formula>$C1519="A"</formula>
    </cfRule>
  </conditionalFormatting>
  <conditionalFormatting sqref="G1519 D1519">
    <cfRule type="expression" dxfId="4082" priority="2566" stopIfTrue="1">
      <formula>$C1519="A"</formula>
    </cfRule>
  </conditionalFormatting>
  <conditionalFormatting sqref="E1519:F1519">
    <cfRule type="expression" dxfId="4081" priority="2564">
      <formula>$C1519="A"</formula>
    </cfRule>
  </conditionalFormatting>
  <conditionalFormatting sqref="E1519:F1519">
    <cfRule type="expression" dxfId="4080" priority="2563" stopIfTrue="1">
      <formula>$C1519="A"</formula>
    </cfRule>
  </conditionalFormatting>
  <conditionalFormatting sqref="H1519:M1519">
    <cfRule type="expression" dxfId="4079" priority="2562">
      <formula>$C1519="A"</formula>
    </cfRule>
  </conditionalFormatting>
  <conditionalFormatting sqref="H1519:M1519">
    <cfRule type="expression" dxfId="4078" priority="2561" stopIfTrue="1">
      <formula>$C1519="A"</formula>
    </cfRule>
  </conditionalFormatting>
  <conditionalFormatting sqref="I1519:J1519">
    <cfRule type="cellIs" dxfId="4077" priority="2560" stopIfTrue="1" operator="greaterThan">
      <formula>14</formula>
    </cfRule>
  </conditionalFormatting>
  <conditionalFormatting sqref="N1512">
    <cfRule type="expression" dxfId="4076" priority="2559">
      <formula>$C1512="A"</formula>
    </cfRule>
  </conditionalFormatting>
  <conditionalFormatting sqref="N1512">
    <cfRule type="expression" dxfId="4075" priority="2558" stopIfTrue="1">
      <formula>$C1512="A"</formula>
    </cfRule>
  </conditionalFormatting>
  <conditionalFormatting sqref="N1513">
    <cfRule type="expression" dxfId="4074" priority="2557">
      <formula>$C1513="A"</formula>
    </cfRule>
  </conditionalFormatting>
  <conditionalFormatting sqref="N1513">
    <cfRule type="expression" dxfId="4073" priority="2556" stopIfTrue="1">
      <formula>$C1513="A"</formula>
    </cfRule>
  </conditionalFormatting>
  <conditionalFormatting sqref="G1520">
    <cfRule type="cellIs" dxfId="4072" priority="2555" operator="lessThan">
      <formula>TODAY()</formula>
    </cfRule>
  </conditionalFormatting>
  <conditionalFormatting sqref="D1520:E1520 H1520:N1520">
    <cfRule type="expression" dxfId="4071" priority="2554">
      <formula>$C1520="A"</formula>
    </cfRule>
  </conditionalFormatting>
  <conditionalFormatting sqref="D1520:E1520 H1520:N1520">
    <cfRule type="expression" dxfId="4070" priority="2553" stopIfTrue="1">
      <formula>$C1520="A"</formula>
    </cfRule>
  </conditionalFormatting>
  <conditionalFormatting sqref="I1520:J1520">
    <cfRule type="cellIs" dxfId="4069" priority="2552" stopIfTrue="1" operator="greaterThan">
      <formula>14</formula>
    </cfRule>
  </conditionalFormatting>
  <conditionalFormatting sqref="F1520:G1520">
    <cfRule type="expression" dxfId="4068" priority="2551">
      <formula>$C1520="A"</formula>
    </cfRule>
  </conditionalFormatting>
  <conditionalFormatting sqref="F1520:G1520">
    <cfRule type="expression" dxfId="4067" priority="2550" stopIfTrue="1">
      <formula>$C1520="A"</formula>
    </cfRule>
  </conditionalFormatting>
  <conditionalFormatting sqref="N1514">
    <cfRule type="expression" dxfId="4066" priority="2541">
      <formula>$C1514="A"</formula>
    </cfRule>
  </conditionalFormatting>
  <conditionalFormatting sqref="N1514">
    <cfRule type="expression" dxfId="4065" priority="2540" stopIfTrue="1">
      <formula>$C1514="A"</formula>
    </cfRule>
  </conditionalFormatting>
  <conditionalFormatting sqref="N1515">
    <cfRule type="expression" dxfId="4064" priority="2539">
      <formula>$C1515="A"</formula>
    </cfRule>
  </conditionalFormatting>
  <conditionalFormatting sqref="N1515">
    <cfRule type="expression" dxfId="4063" priority="2538" stopIfTrue="1">
      <formula>$C1515="A"</formula>
    </cfRule>
  </conditionalFormatting>
  <conditionalFormatting sqref="N1516:N1517">
    <cfRule type="expression" dxfId="4062" priority="2537">
      <formula>$C1516="A"</formula>
    </cfRule>
  </conditionalFormatting>
  <conditionalFormatting sqref="N1516:N1517">
    <cfRule type="expression" dxfId="4061" priority="2536" stopIfTrue="1">
      <formula>$C1516="A"</formula>
    </cfRule>
  </conditionalFormatting>
  <conditionalFormatting sqref="G1524">
    <cfRule type="cellIs" dxfId="4060" priority="2519" operator="lessThan">
      <formula>TODAY()</formula>
    </cfRule>
  </conditionalFormatting>
  <conditionalFormatting sqref="D1524:E1524 H1524:M1524">
    <cfRule type="expression" dxfId="4059" priority="2518">
      <formula>$C1524="A"</formula>
    </cfRule>
  </conditionalFormatting>
  <conditionalFormatting sqref="D1524:E1524 H1524:M1524">
    <cfRule type="expression" dxfId="4058" priority="2517" stopIfTrue="1">
      <formula>$C1524="A"</formula>
    </cfRule>
  </conditionalFormatting>
  <conditionalFormatting sqref="I1524:J1524">
    <cfRule type="cellIs" dxfId="4057" priority="2516" stopIfTrue="1" operator="greaterThan">
      <formula>14</formula>
    </cfRule>
  </conditionalFormatting>
  <conditionalFormatting sqref="F1524:G1524">
    <cfRule type="expression" dxfId="4056" priority="2515">
      <formula>$C1524="A"</formula>
    </cfRule>
  </conditionalFormatting>
  <conditionalFormatting sqref="F1524:G1524">
    <cfRule type="expression" dxfId="4055" priority="2514" stopIfTrue="1">
      <formula>$C1524="A"</formula>
    </cfRule>
  </conditionalFormatting>
  <conditionalFormatting sqref="G1525 D1525">
    <cfRule type="expression" dxfId="4054" priority="2513">
      <formula>$C1525="A"</formula>
    </cfRule>
  </conditionalFormatting>
  <conditionalFormatting sqref="G1525 D1525">
    <cfRule type="expression" dxfId="4053" priority="2512" stopIfTrue="1">
      <formula>$C1525="A"</formula>
    </cfRule>
  </conditionalFormatting>
  <conditionalFormatting sqref="E1525:F1525">
    <cfRule type="expression" dxfId="4052" priority="2510">
      <formula>$C1525="A"</formula>
    </cfRule>
  </conditionalFormatting>
  <conditionalFormatting sqref="E1525:F1525">
    <cfRule type="expression" dxfId="4051" priority="2509" stopIfTrue="1">
      <formula>$C1525="A"</formula>
    </cfRule>
  </conditionalFormatting>
  <conditionalFormatting sqref="H1525:M1525">
    <cfRule type="expression" dxfId="4050" priority="2508">
      <formula>$C1525="A"</formula>
    </cfRule>
  </conditionalFormatting>
  <conditionalFormatting sqref="H1525:M1525">
    <cfRule type="expression" dxfId="4049" priority="2507" stopIfTrue="1">
      <formula>$C1525="A"</formula>
    </cfRule>
  </conditionalFormatting>
  <conditionalFormatting sqref="I1525:J1525">
    <cfRule type="cellIs" dxfId="4048" priority="2506" stopIfTrue="1" operator="greaterThan">
      <formula>14</formula>
    </cfRule>
  </conditionalFormatting>
  <conditionalFormatting sqref="N1518:N1519">
    <cfRule type="expression" dxfId="4047" priority="2505">
      <formula>$C1518="A"</formula>
    </cfRule>
  </conditionalFormatting>
  <conditionalFormatting sqref="N1518:N1519">
    <cfRule type="expression" dxfId="4046" priority="2504" stopIfTrue="1">
      <formula>$C1518="A"</formula>
    </cfRule>
  </conditionalFormatting>
  <conditionalFormatting sqref="D1521:D1523">
    <cfRule type="expression" dxfId="4045" priority="2503">
      <formula>$C1521="A"</formula>
    </cfRule>
  </conditionalFormatting>
  <conditionalFormatting sqref="D1521:D1523">
    <cfRule type="expression" dxfId="4044" priority="2502" stopIfTrue="1">
      <formula>$C1521="A"</formula>
    </cfRule>
  </conditionalFormatting>
  <conditionalFormatting sqref="G1194:G1526">
    <cfRule type="cellIs" dxfId="4043" priority="2501" operator="lessThan">
      <formula>TODAY()</formula>
    </cfRule>
  </conditionalFormatting>
  <conditionalFormatting sqref="E1521:G1521 G1194:G1526">
    <cfRule type="expression" dxfId="4042" priority="2500">
      <formula>$C1194="A"</formula>
    </cfRule>
  </conditionalFormatting>
  <conditionalFormatting sqref="E1521:G1521 G1194:G1526">
    <cfRule type="expression" dxfId="4041" priority="2499" stopIfTrue="1">
      <formula>$C1194="A"</formula>
    </cfRule>
  </conditionalFormatting>
  <conditionalFormatting sqref="H1521:M1521">
    <cfRule type="expression" dxfId="4040" priority="2498">
      <formula>$C1521="A"</formula>
    </cfRule>
  </conditionalFormatting>
  <conditionalFormatting sqref="H1521:M1521">
    <cfRule type="expression" dxfId="4039" priority="2497" stopIfTrue="1">
      <formula>$C1521="A"</formula>
    </cfRule>
  </conditionalFormatting>
  <conditionalFormatting sqref="I1521:J1521">
    <cfRule type="cellIs" dxfId="4038" priority="2496" stopIfTrue="1" operator="greaterThan">
      <formula>14</formula>
    </cfRule>
  </conditionalFormatting>
  <conditionalFormatting sqref="N1521:N1522">
    <cfRule type="expression" dxfId="4037" priority="2493">
      <formula>$C1521="A"</formula>
    </cfRule>
  </conditionalFormatting>
  <conditionalFormatting sqref="N1521:N1522">
    <cfRule type="expression" dxfId="4036" priority="2492" stopIfTrue="1">
      <formula>$C1521="A"</formula>
    </cfRule>
  </conditionalFormatting>
  <conditionalFormatting sqref="E1522:G1522">
    <cfRule type="expression" dxfId="4035" priority="2491">
      <formula>$C1522="A"</formula>
    </cfRule>
  </conditionalFormatting>
  <conditionalFormatting sqref="E1522:G1522">
    <cfRule type="expression" dxfId="4034" priority="2490" stopIfTrue="1">
      <formula>$C1522="A"</formula>
    </cfRule>
  </conditionalFormatting>
  <conditionalFormatting sqref="H1522:M1522">
    <cfRule type="expression" dxfId="4033" priority="2489">
      <formula>$C1522="A"</formula>
    </cfRule>
  </conditionalFormatting>
  <conditionalFormatting sqref="H1522:M1522">
    <cfRule type="expression" dxfId="4032" priority="2488" stopIfTrue="1">
      <formula>$C1522="A"</formula>
    </cfRule>
  </conditionalFormatting>
  <conditionalFormatting sqref="I1522:J1522">
    <cfRule type="cellIs" dxfId="4031" priority="2487" stopIfTrue="1" operator="greaterThan">
      <formula>14</formula>
    </cfRule>
  </conditionalFormatting>
  <conditionalFormatting sqref="G1526 D1526">
    <cfRule type="expression" dxfId="4030" priority="2486">
      <formula>$C1526="A"</formula>
    </cfRule>
  </conditionalFormatting>
  <conditionalFormatting sqref="G1526 D1526">
    <cfRule type="expression" dxfId="4029" priority="2485" stopIfTrue="1">
      <formula>$C1526="A"</formula>
    </cfRule>
  </conditionalFormatting>
  <conditionalFormatting sqref="F1526">
    <cfRule type="cellIs" dxfId="4028" priority="2484" operator="lessThan">
      <formula>TODAY()</formula>
    </cfRule>
  </conditionalFormatting>
  <conditionalFormatting sqref="E1526:F1526">
    <cfRule type="expression" dxfId="4027" priority="2483">
      <formula>$C1526="A"</formula>
    </cfRule>
  </conditionalFormatting>
  <conditionalFormatting sqref="E1526:F1526">
    <cfRule type="expression" dxfId="4026" priority="2482" stopIfTrue="1">
      <formula>$C1526="A"</formula>
    </cfRule>
  </conditionalFormatting>
  <conditionalFormatting sqref="H1526:M1526">
    <cfRule type="expression" dxfId="4025" priority="2481">
      <formula>$C1526="A"</formula>
    </cfRule>
  </conditionalFormatting>
  <conditionalFormatting sqref="H1526:M1526">
    <cfRule type="expression" dxfId="4024" priority="2480" stopIfTrue="1">
      <formula>$C1526="A"</formula>
    </cfRule>
  </conditionalFormatting>
  <conditionalFormatting sqref="I1526:J1526">
    <cfRule type="cellIs" dxfId="4023" priority="2479" stopIfTrue="1" operator="greaterThan">
      <formula>14</formula>
    </cfRule>
  </conditionalFormatting>
  <conditionalFormatting sqref="G1527">
    <cfRule type="cellIs" dxfId="4022" priority="2478" operator="lessThan">
      <formula>TODAY()</formula>
    </cfRule>
  </conditionalFormatting>
  <conditionalFormatting sqref="D1527:E1527 H1527:M1527">
    <cfRule type="expression" dxfId="4021" priority="2477">
      <formula>$C1527="A"</formula>
    </cfRule>
  </conditionalFormatting>
  <conditionalFormatting sqref="D1527:E1527 H1527:M1527">
    <cfRule type="expression" dxfId="4020" priority="2476" stopIfTrue="1">
      <formula>$C1527="A"</formula>
    </cfRule>
  </conditionalFormatting>
  <conditionalFormatting sqref="I1527:J1527">
    <cfRule type="cellIs" dxfId="4019" priority="2475" stopIfTrue="1" operator="greaterThan">
      <formula>14</formula>
    </cfRule>
  </conditionalFormatting>
  <conditionalFormatting sqref="F1527:G1527">
    <cfRule type="expression" dxfId="4018" priority="2474">
      <formula>$C1527="A"</formula>
    </cfRule>
  </conditionalFormatting>
  <conditionalFormatting sqref="F1527:G1527">
    <cfRule type="expression" dxfId="4017" priority="2473" stopIfTrue="1">
      <formula>$C1527="A"</formula>
    </cfRule>
  </conditionalFormatting>
  <conditionalFormatting sqref="G1528 D1528">
    <cfRule type="expression" dxfId="4016" priority="2472">
      <formula>$C1528="A"</formula>
    </cfRule>
  </conditionalFormatting>
  <conditionalFormatting sqref="G1528 D1528">
    <cfRule type="expression" dxfId="4015" priority="2471" stopIfTrue="1">
      <formula>$C1528="A"</formula>
    </cfRule>
  </conditionalFormatting>
  <conditionalFormatting sqref="E1528:F1528">
    <cfRule type="expression" dxfId="4014" priority="2469">
      <formula>$C1528="A"</formula>
    </cfRule>
  </conditionalFormatting>
  <conditionalFormatting sqref="E1528:F1528">
    <cfRule type="expression" dxfId="4013" priority="2468" stopIfTrue="1">
      <formula>$C1528="A"</formula>
    </cfRule>
  </conditionalFormatting>
  <conditionalFormatting sqref="H1528:M1528">
    <cfRule type="expression" dxfId="4012" priority="2467">
      <formula>$C1528="A"</formula>
    </cfRule>
  </conditionalFormatting>
  <conditionalFormatting sqref="H1528:M1528">
    <cfRule type="expression" dxfId="4011" priority="2466" stopIfTrue="1">
      <formula>$C1528="A"</formula>
    </cfRule>
  </conditionalFormatting>
  <conditionalFormatting sqref="I1528:J1528">
    <cfRule type="cellIs" dxfId="4010" priority="2465" stopIfTrue="1" operator="greaterThan">
      <formula>14</formula>
    </cfRule>
  </conditionalFormatting>
  <conditionalFormatting sqref="G1529 D1529">
    <cfRule type="expression" dxfId="4009" priority="2464">
      <formula>$C1529="A"</formula>
    </cfRule>
  </conditionalFormatting>
  <conditionalFormatting sqref="G1529 D1529">
    <cfRule type="expression" dxfId="4008" priority="2463" stopIfTrue="1">
      <formula>$C1529="A"</formula>
    </cfRule>
  </conditionalFormatting>
  <conditionalFormatting sqref="E1529:F1529">
    <cfRule type="expression" dxfId="4007" priority="2461">
      <formula>$C1529="A"</formula>
    </cfRule>
  </conditionalFormatting>
  <conditionalFormatting sqref="E1529:F1529">
    <cfRule type="expression" dxfId="4006" priority="2460" stopIfTrue="1">
      <formula>$C1529="A"</formula>
    </cfRule>
  </conditionalFormatting>
  <conditionalFormatting sqref="H1529:M1529">
    <cfRule type="expression" dxfId="4005" priority="2459">
      <formula>$C1529="A"</formula>
    </cfRule>
  </conditionalFormatting>
  <conditionalFormatting sqref="H1529:M1529">
    <cfRule type="expression" dxfId="4004" priority="2458" stopIfTrue="1">
      <formula>$C1529="A"</formula>
    </cfRule>
  </conditionalFormatting>
  <conditionalFormatting sqref="I1529:J1529">
    <cfRule type="cellIs" dxfId="4003" priority="2457" stopIfTrue="1" operator="greaterThan">
      <formula>14</formula>
    </cfRule>
  </conditionalFormatting>
  <conditionalFormatting sqref="G1530">
    <cfRule type="cellIs" dxfId="4002" priority="2456" operator="lessThan">
      <formula>TODAY()</formula>
    </cfRule>
  </conditionalFormatting>
  <conditionalFormatting sqref="D1530:E1530 H1530:M1530">
    <cfRule type="expression" dxfId="4001" priority="2455">
      <formula>$C1530="A"</formula>
    </cfRule>
  </conditionalFormatting>
  <conditionalFormatting sqref="D1530:E1530 H1530:M1530">
    <cfRule type="expression" dxfId="4000" priority="2454" stopIfTrue="1">
      <formula>$C1530="A"</formula>
    </cfRule>
  </conditionalFormatting>
  <conditionalFormatting sqref="I1530:J1530">
    <cfRule type="cellIs" dxfId="3999" priority="2453" stopIfTrue="1" operator="greaterThan">
      <formula>14</formula>
    </cfRule>
  </conditionalFormatting>
  <conditionalFormatting sqref="F1530:G1530">
    <cfRule type="expression" dxfId="3998" priority="2452">
      <formula>$C1530="A"</formula>
    </cfRule>
  </conditionalFormatting>
  <conditionalFormatting sqref="F1530:G1530">
    <cfRule type="expression" dxfId="3997" priority="2451" stopIfTrue="1">
      <formula>$C1530="A"</formula>
    </cfRule>
  </conditionalFormatting>
  <conditionalFormatting sqref="E1523:G1523">
    <cfRule type="expression" dxfId="3996" priority="2450">
      <formula>$C1523="A"</formula>
    </cfRule>
  </conditionalFormatting>
  <conditionalFormatting sqref="E1523:G1523">
    <cfRule type="expression" dxfId="3995" priority="2449" stopIfTrue="1">
      <formula>$C1523="A"</formula>
    </cfRule>
  </conditionalFormatting>
  <conditionalFormatting sqref="H1523:M1523">
    <cfRule type="expression" dxfId="3994" priority="2448">
      <formula>$C1523="A"</formula>
    </cfRule>
  </conditionalFormatting>
  <conditionalFormatting sqref="H1523:M1523">
    <cfRule type="expression" dxfId="3993" priority="2447" stopIfTrue="1">
      <formula>$C1523="A"</formula>
    </cfRule>
  </conditionalFormatting>
  <conditionalFormatting sqref="I1523:J1523">
    <cfRule type="cellIs" dxfId="3992" priority="2446" stopIfTrue="1" operator="greaterThan">
      <formula>14</formula>
    </cfRule>
  </conditionalFormatting>
  <conditionalFormatting sqref="N1523">
    <cfRule type="expression" dxfId="3991" priority="2445">
      <formula>$C1523="A"</formula>
    </cfRule>
  </conditionalFormatting>
  <conditionalFormatting sqref="N1523">
    <cfRule type="expression" dxfId="3990" priority="2444" stopIfTrue="1">
      <formula>$C1523="A"</formula>
    </cfRule>
  </conditionalFormatting>
  <conditionalFormatting sqref="N1524:N1620">
    <cfRule type="expression" dxfId="3989" priority="2443">
      <formula>$C1524="A"</formula>
    </cfRule>
  </conditionalFormatting>
  <conditionalFormatting sqref="N1524:N1620">
    <cfRule type="expression" dxfId="3988" priority="2442" stopIfTrue="1">
      <formula>$C1524="A"</formula>
    </cfRule>
  </conditionalFormatting>
  <conditionalFormatting sqref="G1531">
    <cfRule type="cellIs" dxfId="3987" priority="2441" operator="lessThan">
      <formula>TODAY()</formula>
    </cfRule>
  </conditionalFormatting>
  <conditionalFormatting sqref="D1531:E1531 H1531:M1531">
    <cfRule type="expression" dxfId="3986" priority="2440">
      <formula>$C1531="A"</formula>
    </cfRule>
  </conditionalFormatting>
  <conditionalFormatting sqref="D1531:E1531 H1531:M1531">
    <cfRule type="expression" dxfId="3985" priority="2439" stopIfTrue="1">
      <formula>$C1531="A"</formula>
    </cfRule>
  </conditionalFormatting>
  <conditionalFormatting sqref="I1531:J1531">
    <cfRule type="cellIs" dxfId="3984" priority="2438" stopIfTrue="1" operator="greaterThan">
      <formula>14</formula>
    </cfRule>
  </conditionalFormatting>
  <conditionalFormatting sqref="F1531:G1531">
    <cfRule type="expression" dxfId="3983" priority="2437">
      <formula>$C1531="A"</formula>
    </cfRule>
  </conditionalFormatting>
  <conditionalFormatting sqref="F1531:G1531">
    <cfRule type="expression" dxfId="3982" priority="2436" stopIfTrue="1">
      <formula>$C1531="A"</formula>
    </cfRule>
  </conditionalFormatting>
  <conditionalFormatting sqref="G1532 D1532">
    <cfRule type="expression" dxfId="3981" priority="2435">
      <formula>$C1532="A"</formula>
    </cfRule>
  </conditionalFormatting>
  <conditionalFormatting sqref="G1532 D1532">
    <cfRule type="expression" dxfId="3980" priority="2434" stopIfTrue="1">
      <formula>$C1532="A"</formula>
    </cfRule>
  </conditionalFormatting>
  <conditionalFormatting sqref="E1532:F1532">
    <cfRule type="expression" dxfId="3979" priority="2432">
      <formula>$C1532="A"</formula>
    </cfRule>
  </conditionalFormatting>
  <conditionalFormatting sqref="E1532:F1532">
    <cfRule type="expression" dxfId="3978" priority="2431" stopIfTrue="1">
      <formula>$C1532="A"</formula>
    </cfRule>
  </conditionalFormatting>
  <conditionalFormatting sqref="H1532:M1532">
    <cfRule type="expression" dxfId="3977" priority="2430">
      <formula>$C1532="A"</formula>
    </cfRule>
  </conditionalFormatting>
  <conditionalFormatting sqref="H1532:M1532">
    <cfRule type="expression" dxfId="3976" priority="2429" stopIfTrue="1">
      <formula>$C1532="A"</formula>
    </cfRule>
  </conditionalFormatting>
  <conditionalFormatting sqref="I1532:J1532">
    <cfRule type="cellIs" dxfId="3975" priority="2428" stopIfTrue="1" operator="greaterThan">
      <formula>14</formula>
    </cfRule>
  </conditionalFormatting>
  <conditionalFormatting sqref="G1533 D1533">
    <cfRule type="expression" dxfId="3974" priority="2427">
      <formula>$C1533="A"</formula>
    </cfRule>
  </conditionalFormatting>
  <conditionalFormatting sqref="G1533 D1533">
    <cfRule type="expression" dxfId="3973" priority="2426" stopIfTrue="1">
      <formula>$C1533="A"</formula>
    </cfRule>
  </conditionalFormatting>
  <conditionalFormatting sqref="E1533:F1533">
    <cfRule type="expression" dxfId="3972" priority="2424">
      <formula>$C1533="A"</formula>
    </cfRule>
  </conditionalFormatting>
  <conditionalFormatting sqref="E1533:F1533">
    <cfRule type="expression" dxfId="3971" priority="2423" stopIfTrue="1">
      <formula>$C1533="A"</formula>
    </cfRule>
  </conditionalFormatting>
  <conditionalFormatting sqref="H1533:M1533">
    <cfRule type="expression" dxfId="3970" priority="2422">
      <formula>$C1533="A"</formula>
    </cfRule>
  </conditionalFormatting>
  <conditionalFormatting sqref="H1533:M1533">
    <cfRule type="expression" dxfId="3969" priority="2421" stopIfTrue="1">
      <formula>$C1533="A"</formula>
    </cfRule>
  </conditionalFormatting>
  <conditionalFormatting sqref="I1533:J1533">
    <cfRule type="cellIs" dxfId="3968" priority="2420" stopIfTrue="1" operator="greaterThan">
      <formula>14</formula>
    </cfRule>
  </conditionalFormatting>
  <conditionalFormatting sqref="G1534">
    <cfRule type="cellIs" dxfId="3967" priority="2419" operator="lessThan">
      <formula>TODAY()</formula>
    </cfRule>
  </conditionalFormatting>
  <conditionalFormatting sqref="D1534:E1534 H1534:M1534">
    <cfRule type="expression" dxfId="3966" priority="2418">
      <formula>$C1534="A"</formula>
    </cfRule>
  </conditionalFormatting>
  <conditionalFormatting sqref="D1534:E1534 H1534:M1534">
    <cfRule type="expression" dxfId="3965" priority="2417" stopIfTrue="1">
      <formula>$C1534="A"</formula>
    </cfRule>
  </conditionalFormatting>
  <conditionalFormatting sqref="I1534:J1534">
    <cfRule type="cellIs" dxfId="3964" priority="2416" stopIfTrue="1" operator="greaterThan">
      <formula>14</formula>
    </cfRule>
  </conditionalFormatting>
  <conditionalFormatting sqref="F1534:G1534">
    <cfRule type="expression" dxfId="3963" priority="2415">
      <formula>$C1534="A"</formula>
    </cfRule>
  </conditionalFormatting>
  <conditionalFormatting sqref="F1534:G1534">
    <cfRule type="expression" dxfId="3962" priority="2414" stopIfTrue="1">
      <formula>$C1534="A"</formula>
    </cfRule>
  </conditionalFormatting>
  <conditionalFormatting sqref="G1535 D1535">
    <cfRule type="expression" dxfId="3961" priority="2413">
      <formula>$C1535="A"</formula>
    </cfRule>
  </conditionalFormatting>
  <conditionalFormatting sqref="G1535 D1535">
    <cfRule type="expression" dxfId="3960" priority="2412" stopIfTrue="1">
      <formula>$C1535="A"</formula>
    </cfRule>
  </conditionalFormatting>
  <conditionalFormatting sqref="E1535:F1535">
    <cfRule type="expression" dxfId="3959" priority="2410">
      <formula>$C1535="A"</formula>
    </cfRule>
  </conditionalFormatting>
  <conditionalFormatting sqref="E1535:F1535">
    <cfRule type="expression" dxfId="3958" priority="2409" stopIfTrue="1">
      <formula>$C1535="A"</formula>
    </cfRule>
  </conditionalFormatting>
  <conditionalFormatting sqref="H1535:M1535">
    <cfRule type="expression" dxfId="3957" priority="2408">
      <formula>$C1535="A"</formula>
    </cfRule>
  </conditionalFormatting>
  <conditionalFormatting sqref="H1535:M1535">
    <cfRule type="expression" dxfId="3956" priority="2407" stopIfTrue="1">
      <formula>$C1535="A"</formula>
    </cfRule>
  </conditionalFormatting>
  <conditionalFormatting sqref="I1535:J1535">
    <cfRule type="cellIs" dxfId="3955" priority="2406" stopIfTrue="1" operator="greaterThan">
      <formula>14</formula>
    </cfRule>
  </conditionalFormatting>
  <conditionalFormatting sqref="G1536">
    <cfRule type="cellIs" dxfId="3954" priority="2405" operator="lessThan">
      <formula>TODAY()</formula>
    </cfRule>
  </conditionalFormatting>
  <conditionalFormatting sqref="D1536:E1536 H1536:M1536">
    <cfRule type="expression" dxfId="3953" priority="2404">
      <formula>$C1536="A"</formula>
    </cfRule>
  </conditionalFormatting>
  <conditionalFormatting sqref="D1536:E1536 H1536:M1536">
    <cfRule type="expression" dxfId="3952" priority="2403" stopIfTrue="1">
      <formula>$C1536="A"</formula>
    </cfRule>
  </conditionalFormatting>
  <conditionalFormatting sqref="I1536:J1536">
    <cfRule type="cellIs" dxfId="3951" priority="2402" stopIfTrue="1" operator="greaterThan">
      <formula>14</formula>
    </cfRule>
  </conditionalFormatting>
  <conditionalFormatting sqref="F1536:G1536">
    <cfRule type="expression" dxfId="3950" priority="2401">
      <formula>$C1536="A"</formula>
    </cfRule>
  </conditionalFormatting>
  <conditionalFormatting sqref="F1536:G1536">
    <cfRule type="expression" dxfId="3949" priority="2400" stopIfTrue="1">
      <formula>$C1536="A"</formula>
    </cfRule>
  </conditionalFormatting>
  <conditionalFormatting sqref="G1537 D1537">
    <cfRule type="expression" dxfId="3948" priority="2399">
      <formula>$C1537="A"</formula>
    </cfRule>
  </conditionalFormatting>
  <conditionalFormatting sqref="G1537 D1537">
    <cfRule type="expression" dxfId="3947" priority="2398" stopIfTrue="1">
      <formula>$C1537="A"</formula>
    </cfRule>
  </conditionalFormatting>
  <conditionalFormatting sqref="E1537:F1537">
    <cfRule type="expression" dxfId="3946" priority="2396">
      <formula>$C1537="A"</formula>
    </cfRule>
  </conditionalFormatting>
  <conditionalFormatting sqref="E1537:F1537">
    <cfRule type="expression" dxfId="3945" priority="2395" stopIfTrue="1">
      <formula>$C1537="A"</formula>
    </cfRule>
  </conditionalFormatting>
  <conditionalFormatting sqref="H1537:M1537">
    <cfRule type="expression" dxfId="3944" priority="2394">
      <formula>$C1537="A"</formula>
    </cfRule>
  </conditionalFormatting>
  <conditionalFormatting sqref="H1537:M1537">
    <cfRule type="expression" dxfId="3943" priority="2393" stopIfTrue="1">
      <formula>$C1537="A"</formula>
    </cfRule>
  </conditionalFormatting>
  <conditionalFormatting sqref="I1537:J1537">
    <cfRule type="cellIs" dxfId="3942" priority="2392" stopIfTrue="1" operator="greaterThan">
      <formula>14</formula>
    </cfRule>
  </conditionalFormatting>
  <conditionalFormatting sqref="G1538 D1538">
    <cfRule type="expression" dxfId="3941" priority="2391">
      <formula>$C1538="A"</formula>
    </cfRule>
  </conditionalFormatting>
  <conditionalFormatting sqref="G1538 D1538">
    <cfRule type="expression" dxfId="3940" priority="2390" stopIfTrue="1">
      <formula>$C1538="A"</formula>
    </cfRule>
  </conditionalFormatting>
  <conditionalFormatting sqref="E1538:F1538">
    <cfRule type="expression" dxfId="3939" priority="2388">
      <formula>$C1538="A"</formula>
    </cfRule>
  </conditionalFormatting>
  <conditionalFormatting sqref="E1538:F1538">
    <cfRule type="expression" dxfId="3938" priority="2387" stopIfTrue="1">
      <formula>$C1538="A"</formula>
    </cfRule>
  </conditionalFormatting>
  <conditionalFormatting sqref="H1538:M1538">
    <cfRule type="expression" dxfId="3937" priority="2386">
      <formula>$C1538="A"</formula>
    </cfRule>
  </conditionalFormatting>
  <conditionalFormatting sqref="H1538:M1538">
    <cfRule type="expression" dxfId="3936" priority="2385" stopIfTrue="1">
      <formula>$C1538="A"</formula>
    </cfRule>
  </conditionalFormatting>
  <conditionalFormatting sqref="I1538:J1538">
    <cfRule type="cellIs" dxfId="3935" priority="2384" stopIfTrue="1" operator="greaterThan">
      <formula>14</formula>
    </cfRule>
  </conditionalFormatting>
  <conditionalFormatting sqref="G1539">
    <cfRule type="cellIs" dxfId="3934" priority="2383" operator="lessThan">
      <formula>TODAY()</formula>
    </cfRule>
  </conditionalFormatting>
  <conditionalFormatting sqref="D1539:E1539 H1539:M1539">
    <cfRule type="expression" dxfId="3933" priority="2382">
      <formula>$C1539="A"</formula>
    </cfRule>
  </conditionalFormatting>
  <conditionalFormatting sqref="D1539:E1539 H1539:M1539">
    <cfRule type="expression" dxfId="3932" priority="2381" stopIfTrue="1">
      <formula>$C1539="A"</formula>
    </cfRule>
  </conditionalFormatting>
  <conditionalFormatting sqref="I1539:J1539">
    <cfRule type="cellIs" dxfId="3931" priority="2380" stopIfTrue="1" operator="greaterThan">
      <formula>14</formula>
    </cfRule>
  </conditionalFormatting>
  <conditionalFormatting sqref="F1539:G1539">
    <cfRule type="expression" dxfId="3930" priority="2379">
      <formula>$C1539="A"</formula>
    </cfRule>
  </conditionalFormatting>
  <conditionalFormatting sqref="F1539:G1539">
    <cfRule type="expression" dxfId="3929" priority="2378" stopIfTrue="1">
      <formula>$C1539="A"</formula>
    </cfRule>
  </conditionalFormatting>
  <conditionalFormatting sqref="G1540 D1540">
    <cfRule type="expression" dxfId="3928" priority="2377">
      <formula>$C1540="A"</formula>
    </cfRule>
  </conditionalFormatting>
  <conditionalFormatting sqref="G1540 D1540">
    <cfRule type="expression" dxfId="3927" priority="2376" stopIfTrue="1">
      <formula>$C1540="A"</formula>
    </cfRule>
  </conditionalFormatting>
  <conditionalFormatting sqref="E1540:F1540">
    <cfRule type="expression" dxfId="3926" priority="2374">
      <formula>$C1540="A"</formula>
    </cfRule>
  </conditionalFormatting>
  <conditionalFormatting sqref="E1540:F1540">
    <cfRule type="expression" dxfId="3925" priority="2373" stopIfTrue="1">
      <formula>$C1540="A"</formula>
    </cfRule>
  </conditionalFormatting>
  <conditionalFormatting sqref="H1540:M1540">
    <cfRule type="expression" dxfId="3924" priority="2372">
      <formula>$C1540="A"</formula>
    </cfRule>
  </conditionalFormatting>
  <conditionalFormatting sqref="H1540:M1540">
    <cfRule type="expression" dxfId="3923" priority="2371" stopIfTrue="1">
      <formula>$C1540="A"</formula>
    </cfRule>
  </conditionalFormatting>
  <conditionalFormatting sqref="I1540:J1540">
    <cfRule type="cellIs" dxfId="3922" priority="2370" stopIfTrue="1" operator="greaterThan">
      <formula>14</formula>
    </cfRule>
  </conditionalFormatting>
  <conditionalFormatting sqref="G1541">
    <cfRule type="cellIs" dxfId="3921" priority="2369" operator="lessThan">
      <formula>TODAY()</formula>
    </cfRule>
  </conditionalFormatting>
  <conditionalFormatting sqref="D1541:E1541 H1541:M1541">
    <cfRule type="expression" dxfId="3920" priority="2368">
      <formula>$C1541="A"</formula>
    </cfRule>
  </conditionalFormatting>
  <conditionalFormatting sqref="D1541:E1541 H1541:M1541">
    <cfRule type="expression" dxfId="3919" priority="2367" stopIfTrue="1">
      <formula>$C1541="A"</formula>
    </cfRule>
  </conditionalFormatting>
  <conditionalFormatting sqref="I1541:J1541">
    <cfRule type="cellIs" dxfId="3918" priority="2366" stopIfTrue="1" operator="greaterThan">
      <formula>14</formula>
    </cfRule>
  </conditionalFormatting>
  <conditionalFormatting sqref="F1541:G1541">
    <cfRule type="expression" dxfId="3917" priority="2365">
      <formula>$C1541="A"</formula>
    </cfRule>
  </conditionalFormatting>
  <conditionalFormatting sqref="F1541:G1541">
    <cfRule type="expression" dxfId="3916" priority="2364" stopIfTrue="1">
      <formula>$C1541="A"</formula>
    </cfRule>
  </conditionalFormatting>
  <conditionalFormatting sqref="G1542">
    <cfRule type="cellIs" dxfId="3915" priority="2363" operator="lessThan">
      <formula>TODAY()</formula>
    </cfRule>
  </conditionalFormatting>
  <conditionalFormatting sqref="D1542:E1542 H1542:M1542">
    <cfRule type="expression" dxfId="3914" priority="2362">
      <formula>$C1542="A"</formula>
    </cfRule>
  </conditionalFormatting>
  <conditionalFormatting sqref="D1542:E1542 H1542:M1542">
    <cfRule type="expression" dxfId="3913" priority="2361" stopIfTrue="1">
      <formula>$C1542="A"</formula>
    </cfRule>
  </conditionalFormatting>
  <conditionalFormatting sqref="I1542:J1542">
    <cfRule type="cellIs" dxfId="3912" priority="2360" stopIfTrue="1" operator="greaterThan">
      <formula>14</formula>
    </cfRule>
  </conditionalFormatting>
  <conditionalFormatting sqref="F1542:G1542">
    <cfRule type="expression" dxfId="3911" priority="2359">
      <formula>$C1542="A"</formula>
    </cfRule>
  </conditionalFormatting>
  <conditionalFormatting sqref="F1542:G1542">
    <cfRule type="expression" dxfId="3910" priority="2358" stopIfTrue="1">
      <formula>$C1542="A"</formula>
    </cfRule>
  </conditionalFormatting>
  <conditionalFormatting sqref="G1543 D1543">
    <cfRule type="expression" dxfId="3909" priority="2357">
      <formula>$C1543="A"</formula>
    </cfRule>
  </conditionalFormatting>
  <conditionalFormatting sqref="G1543 D1543">
    <cfRule type="expression" dxfId="3908" priority="2356" stopIfTrue="1">
      <formula>$C1543="A"</formula>
    </cfRule>
  </conditionalFormatting>
  <conditionalFormatting sqref="F1543">
    <cfRule type="cellIs" dxfId="3907" priority="2355" operator="lessThan">
      <formula>TODAY()</formula>
    </cfRule>
  </conditionalFormatting>
  <conditionalFormatting sqref="E1543:F1543">
    <cfRule type="expression" dxfId="3906" priority="2354">
      <formula>$C1543="A"</formula>
    </cfRule>
  </conditionalFormatting>
  <conditionalFormatting sqref="E1543:F1543">
    <cfRule type="expression" dxfId="3905" priority="2353" stopIfTrue="1">
      <formula>$C1543="A"</formula>
    </cfRule>
  </conditionalFormatting>
  <conditionalFormatting sqref="H1543:M1543">
    <cfRule type="expression" dxfId="3904" priority="2352">
      <formula>$C1543="A"</formula>
    </cfRule>
  </conditionalFormatting>
  <conditionalFormatting sqref="H1543:M1543">
    <cfRule type="expression" dxfId="3903" priority="2351" stopIfTrue="1">
      <formula>$C1543="A"</formula>
    </cfRule>
  </conditionalFormatting>
  <conditionalFormatting sqref="I1543:J1543">
    <cfRule type="cellIs" dxfId="3902" priority="2350" stopIfTrue="1" operator="greaterThan">
      <formula>14</formula>
    </cfRule>
  </conditionalFormatting>
  <conditionalFormatting sqref="G1544">
    <cfRule type="cellIs" dxfId="3901" priority="2349" operator="lessThan">
      <formula>TODAY()</formula>
    </cfRule>
  </conditionalFormatting>
  <conditionalFormatting sqref="D1544:E1544 H1544:M1544">
    <cfRule type="expression" dxfId="3900" priority="2348">
      <formula>$C1544="A"</formula>
    </cfRule>
  </conditionalFormatting>
  <conditionalFormatting sqref="D1544:E1544 H1544:M1544">
    <cfRule type="expression" dxfId="3899" priority="2347" stopIfTrue="1">
      <formula>$C1544="A"</formula>
    </cfRule>
  </conditionalFormatting>
  <conditionalFormatting sqref="I1544:J1544">
    <cfRule type="cellIs" dxfId="3898" priority="2346" stopIfTrue="1" operator="greaterThan">
      <formula>14</formula>
    </cfRule>
  </conditionalFormatting>
  <conditionalFormatting sqref="F1544:G1544">
    <cfRule type="expression" dxfId="3897" priority="2345">
      <formula>$C1544="A"</formula>
    </cfRule>
  </conditionalFormatting>
  <conditionalFormatting sqref="F1544:G1544">
    <cfRule type="expression" dxfId="3896" priority="2344" stopIfTrue="1">
      <formula>$C1544="A"</formula>
    </cfRule>
  </conditionalFormatting>
  <conditionalFormatting sqref="G1545">
    <cfRule type="cellIs" dxfId="3895" priority="2343" operator="lessThan">
      <formula>TODAY()</formula>
    </cfRule>
  </conditionalFormatting>
  <conditionalFormatting sqref="D1545:E1545 H1545:M1545">
    <cfRule type="expression" dxfId="3894" priority="2342">
      <formula>$C1545="A"</formula>
    </cfRule>
  </conditionalFormatting>
  <conditionalFormatting sqref="D1545:E1545 H1545:M1545">
    <cfRule type="expression" dxfId="3893" priority="2341" stopIfTrue="1">
      <formula>$C1545="A"</formula>
    </cfRule>
  </conditionalFormatting>
  <conditionalFormatting sqref="I1545:J1545">
    <cfRule type="cellIs" dxfId="3892" priority="2340" stopIfTrue="1" operator="greaterThan">
      <formula>14</formula>
    </cfRule>
  </conditionalFormatting>
  <conditionalFormatting sqref="F1545:G1545">
    <cfRule type="expression" dxfId="3891" priority="2339">
      <formula>$C1545="A"</formula>
    </cfRule>
  </conditionalFormatting>
  <conditionalFormatting sqref="F1545:G1545">
    <cfRule type="expression" dxfId="3890" priority="2338" stopIfTrue="1">
      <formula>$C1545="A"</formula>
    </cfRule>
  </conditionalFormatting>
  <conditionalFormatting sqref="G1546">
    <cfRule type="cellIs" dxfId="3889" priority="2337" operator="lessThan">
      <formula>TODAY()</formula>
    </cfRule>
  </conditionalFormatting>
  <conditionalFormatting sqref="D1546:E1546 H1546:M1546">
    <cfRule type="expression" dxfId="3888" priority="2336">
      <formula>$C1546="A"</formula>
    </cfRule>
  </conditionalFormatting>
  <conditionalFormatting sqref="D1546:E1546 H1546:M1546">
    <cfRule type="expression" dxfId="3887" priority="2335" stopIfTrue="1">
      <formula>$C1546="A"</formula>
    </cfRule>
  </conditionalFormatting>
  <conditionalFormatting sqref="I1546:J1546">
    <cfRule type="cellIs" dxfId="3886" priority="2334" stopIfTrue="1" operator="greaterThan">
      <formula>14</formula>
    </cfRule>
  </conditionalFormatting>
  <conditionalFormatting sqref="F1546:G1546">
    <cfRule type="expression" dxfId="3885" priority="2333">
      <formula>$C1546="A"</formula>
    </cfRule>
  </conditionalFormatting>
  <conditionalFormatting sqref="F1546:G1546">
    <cfRule type="expression" dxfId="3884" priority="2332" stopIfTrue="1">
      <formula>$C1546="A"</formula>
    </cfRule>
  </conditionalFormatting>
  <conditionalFormatting sqref="G1547 D1547">
    <cfRule type="expression" dxfId="3883" priority="2331">
      <formula>$C1547="A"</formula>
    </cfRule>
  </conditionalFormatting>
  <conditionalFormatting sqref="G1547 D1547">
    <cfRule type="expression" dxfId="3882" priority="2330" stopIfTrue="1">
      <formula>$C1547="A"</formula>
    </cfRule>
  </conditionalFormatting>
  <conditionalFormatting sqref="F1547">
    <cfRule type="cellIs" dxfId="3881" priority="2329" operator="lessThan">
      <formula>TODAY()</formula>
    </cfRule>
  </conditionalFormatting>
  <conditionalFormatting sqref="E1547:F1547">
    <cfRule type="expression" dxfId="3880" priority="2328">
      <formula>$C1547="A"</formula>
    </cfRule>
  </conditionalFormatting>
  <conditionalFormatting sqref="E1547:F1547">
    <cfRule type="expression" dxfId="3879" priority="2327" stopIfTrue="1">
      <formula>$C1547="A"</formula>
    </cfRule>
  </conditionalFormatting>
  <conditionalFormatting sqref="H1547:M1547">
    <cfRule type="expression" dxfId="3878" priority="2326">
      <formula>$C1547="A"</formula>
    </cfRule>
  </conditionalFormatting>
  <conditionalFormatting sqref="H1547:M1547">
    <cfRule type="expression" dxfId="3877" priority="2325" stopIfTrue="1">
      <formula>$C1547="A"</formula>
    </cfRule>
  </conditionalFormatting>
  <conditionalFormatting sqref="I1547:J1547">
    <cfRule type="cellIs" dxfId="3876" priority="2324" stopIfTrue="1" operator="greaterThan">
      <formula>14</formula>
    </cfRule>
  </conditionalFormatting>
  <conditionalFormatting sqref="G1548">
    <cfRule type="cellIs" dxfId="3875" priority="2323" operator="lessThan">
      <formula>TODAY()</formula>
    </cfRule>
  </conditionalFormatting>
  <conditionalFormatting sqref="D1548:E1548 H1548:M1548">
    <cfRule type="expression" dxfId="3874" priority="2322">
      <formula>$C1548="A"</formula>
    </cfRule>
  </conditionalFormatting>
  <conditionalFormatting sqref="D1548:E1548 H1548:M1548">
    <cfRule type="expression" dxfId="3873" priority="2321" stopIfTrue="1">
      <formula>$C1548="A"</formula>
    </cfRule>
  </conditionalFormatting>
  <conditionalFormatting sqref="I1548:J1548">
    <cfRule type="cellIs" dxfId="3872" priority="2320" stopIfTrue="1" operator="greaterThan">
      <formula>14</formula>
    </cfRule>
  </conditionalFormatting>
  <conditionalFormatting sqref="F1548:G1548">
    <cfRule type="expression" dxfId="3871" priority="2319">
      <formula>$C1548="A"</formula>
    </cfRule>
  </conditionalFormatting>
  <conditionalFormatting sqref="F1548:G1548">
    <cfRule type="expression" dxfId="3870" priority="2318" stopIfTrue="1">
      <formula>$C1548="A"</formula>
    </cfRule>
  </conditionalFormatting>
  <conditionalFormatting sqref="G1549">
    <cfRule type="cellIs" dxfId="3869" priority="2317" operator="lessThan">
      <formula>TODAY()</formula>
    </cfRule>
  </conditionalFormatting>
  <conditionalFormatting sqref="D1549:E1549 H1549:M1549">
    <cfRule type="expression" dxfId="3868" priority="2316">
      <formula>$C1549="A"</formula>
    </cfRule>
  </conditionalFormatting>
  <conditionalFormatting sqref="D1549:E1549 H1549:M1549">
    <cfRule type="expression" dxfId="3867" priority="2315" stopIfTrue="1">
      <formula>$C1549="A"</formula>
    </cfRule>
  </conditionalFormatting>
  <conditionalFormatting sqref="I1549:J1549">
    <cfRule type="cellIs" dxfId="3866" priority="2314" stopIfTrue="1" operator="greaterThan">
      <formula>14</formula>
    </cfRule>
  </conditionalFormatting>
  <conditionalFormatting sqref="F1549:G1549">
    <cfRule type="expression" dxfId="3865" priority="2313">
      <formula>$C1549="A"</formula>
    </cfRule>
  </conditionalFormatting>
  <conditionalFormatting sqref="F1549:G1549">
    <cfRule type="expression" dxfId="3864" priority="2312" stopIfTrue="1">
      <formula>$C1549="A"</formula>
    </cfRule>
  </conditionalFormatting>
  <conditionalFormatting sqref="G1550">
    <cfRule type="cellIs" dxfId="3863" priority="2311" operator="lessThan">
      <formula>TODAY()</formula>
    </cfRule>
  </conditionalFormatting>
  <conditionalFormatting sqref="D1550:E1550 H1550:M1550">
    <cfRule type="expression" dxfId="3862" priority="2310">
      <formula>$C1550="A"</formula>
    </cfRule>
  </conditionalFormatting>
  <conditionalFormatting sqref="D1550:E1550 H1550:M1550">
    <cfRule type="expression" dxfId="3861" priority="2309" stopIfTrue="1">
      <formula>$C1550="A"</formula>
    </cfRule>
  </conditionalFormatting>
  <conditionalFormatting sqref="I1550:J1550">
    <cfRule type="cellIs" dxfId="3860" priority="2308" stopIfTrue="1" operator="greaterThan">
      <formula>14</formula>
    </cfRule>
  </conditionalFormatting>
  <conditionalFormatting sqref="F1550:G1550">
    <cfRule type="expression" dxfId="3859" priority="2307">
      <formula>$C1550="A"</formula>
    </cfRule>
  </conditionalFormatting>
  <conditionalFormatting sqref="F1550:G1550">
    <cfRule type="expression" dxfId="3858" priority="2306" stopIfTrue="1">
      <formula>$C1550="A"</formula>
    </cfRule>
  </conditionalFormatting>
  <conditionalFormatting sqref="G1551 D1551">
    <cfRule type="expression" dxfId="3857" priority="2305">
      <formula>$C1551="A"</formula>
    </cfRule>
  </conditionalFormatting>
  <conditionalFormatting sqref="G1551 D1551">
    <cfRule type="expression" dxfId="3856" priority="2304" stopIfTrue="1">
      <formula>$C1551="A"</formula>
    </cfRule>
  </conditionalFormatting>
  <conditionalFormatting sqref="F1551">
    <cfRule type="cellIs" dxfId="3855" priority="2303" operator="lessThan">
      <formula>TODAY()</formula>
    </cfRule>
  </conditionalFormatting>
  <conditionalFormatting sqref="E1551:F1551">
    <cfRule type="expression" dxfId="3854" priority="2302">
      <formula>$C1551="A"</formula>
    </cfRule>
  </conditionalFormatting>
  <conditionalFormatting sqref="E1551:F1551">
    <cfRule type="expression" dxfId="3853" priority="2301" stopIfTrue="1">
      <formula>$C1551="A"</formula>
    </cfRule>
  </conditionalFormatting>
  <conditionalFormatting sqref="H1551:M1551">
    <cfRule type="expression" dxfId="3852" priority="2300">
      <formula>$C1551="A"</formula>
    </cfRule>
  </conditionalFormatting>
  <conditionalFormatting sqref="H1551:M1551">
    <cfRule type="expression" dxfId="3851" priority="2299" stopIfTrue="1">
      <formula>$C1551="A"</formula>
    </cfRule>
  </conditionalFormatting>
  <conditionalFormatting sqref="I1551:J1551">
    <cfRule type="cellIs" dxfId="3850" priority="2298" stopIfTrue="1" operator="greaterThan">
      <formula>14</formula>
    </cfRule>
  </conditionalFormatting>
  <conditionalFormatting sqref="G1552">
    <cfRule type="cellIs" dxfId="3849" priority="2297" operator="lessThan">
      <formula>TODAY()</formula>
    </cfRule>
  </conditionalFormatting>
  <conditionalFormatting sqref="D1552:E1552 H1552:M1552">
    <cfRule type="expression" dxfId="3848" priority="2296">
      <formula>$C1552="A"</formula>
    </cfRule>
  </conditionalFormatting>
  <conditionalFormatting sqref="D1552:E1552 H1552:M1552">
    <cfRule type="expression" dxfId="3847" priority="2295" stopIfTrue="1">
      <formula>$C1552="A"</formula>
    </cfRule>
  </conditionalFormatting>
  <conditionalFormatting sqref="I1552:J1552">
    <cfRule type="cellIs" dxfId="3846" priority="2294" stopIfTrue="1" operator="greaterThan">
      <formula>14</formula>
    </cfRule>
  </conditionalFormatting>
  <conditionalFormatting sqref="F1552:G1552">
    <cfRule type="expression" dxfId="3845" priority="2293">
      <formula>$C1552="A"</formula>
    </cfRule>
  </conditionalFormatting>
  <conditionalFormatting sqref="F1552:G1552">
    <cfRule type="expression" dxfId="3844" priority="2292" stopIfTrue="1">
      <formula>$C1552="A"</formula>
    </cfRule>
  </conditionalFormatting>
  <conditionalFormatting sqref="G1553 D1553">
    <cfRule type="expression" dxfId="3843" priority="2291">
      <formula>$C1553="A"</formula>
    </cfRule>
  </conditionalFormatting>
  <conditionalFormatting sqref="G1553 D1553">
    <cfRule type="expression" dxfId="3842" priority="2290" stopIfTrue="1">
      <formula>$C1553="A"</formula>
    </cfRule>
  </conditionalFormatting>
  <conditionalFormatting sqref="F1553">
    <cfRule type="cellIs" dxfId="3841" priority="2289" operator="lessThan">
      <formula>TODAY()</formula>
    </cfRule>
  </conditionalFormatting>
  <conditionalFormatting sqref="E1553:F1553">
    <cfRule type="expression" dxfId="3840" priority="2288">
      <formula>$C1553="A"</formula>
    </cfRule>
  </conditionalFormatting>
  <conditionalFormatting sqref="E1553:F1553">
    <cfRule type="expression" dxfId="3839" priority="2287" stopIfTrue="1">
      <formula>$C1553="A"</formula>
    </cfRule>
  </conditionalFormatting>
  <conditionalFormatting sqref="H1553:M1553">
    <cfRule type="expression" dxfId="3838" priority="2286">
      <formula>$C1553="A"</formula>
    </cfRule>
  </conditionalFormatting>
  <conditionalFormatting sqref="H1553:M1553">
    <cfRule type="expression" dxfId="3837" priority="2285" stopIfTrue="1">
      <formula>$C1553="A"</formula>
    </cfRule>
  </conditionalFormatting>
  <conditionalFormatting sqref="I1553:J1553">
    <cfRule type="cellIs" dxfId="3836" priority="2284" stopIfTrue="1" operator="greaterThan">
      <formula>14</formula>
    </cfRule>
  </conditionalFormatting>
  <conditionalFormatting sqref="G1554">
    <cfRule type="cellIs" dxfId="3835" priority="2283" operator="lessThan">
      <formula>TODAY()</formula>
    </cfRule>
  </conditionalFormatting>
  <conditionalFormatting sqref="D1554:E1554 H1554:M1554">
    <cfRule type="expression" dxfId="3834" priority="2282">
      <formula>$C1554="A"</formula>
    </cfRule>
  </conditionalFormatting>
  <conditionalFormatting sqref="D1554:E1554 H1554:M1554">
    <cfRule type="expression" dxfId="3833" priority="2281" stopIfTrue="1">
      <formula>$C1554="A"</formula>
    </cfRule>
  </conditionalFormatting>
  <conditionalFormatting sqref="I1554:J1554">
    <cfRule type="cellIs" dxfId="3832" priority="2280" stopIfTrue="1" operator="greaterThan">
      <formula>14</formula>
    </cfRule>
  </conditionalFormatting>
  <conditionalFormatting sqref="F1554:G1554">
    <cfRule type="expression" dxfId="3831" priority="2279">
      <formula>$C1554="A"</formula>
    </cfRule>
  </conditionalFormatting>
  <conditionalFormatting sqref="F1554:G1554">
    <cfRule type="expression" dxfId="3830" priority="2278" stopIfTrue="1">
      <formula>$C1554="A"</formula>
    </cfRule>
  </conditionalFormatting>
  <conditionalFormatting sqref="G1555">
    <cfRule type="cellIs" dxfId="3829" priority="2277" operator="lessThan">
      <formula>TODAY()</formula>
    </cfRule>
  </conditionalFormatting>
  <conditionalFormatting sqref="D1555:E1555 H1555:M1555">
    <cfRule type="expression" dxfId="3828" priority="2276">
      <formula>$C1555="A"</formula>
    </cfRule>
  </conditionalFormatting>
  <conditionalFormatting sqref="D1555:E1555 H1555:M1555">
    <cfRule type="expression" dxfId="3827" priority="2275" stopIfTrue="1">
      <formula>$C1555="A"</formula>
    </cfRule>
  </conditionalFormatting>
  <conditionalFormatting sqref="I1555:J1555">
    <cfRule type="cellIs" dxfId="3826" priority="2274" stopIfTrue="1" operator="greaterThan">
      <formula>14</formula>
    </cfRule>
  </conditionalFormatting>
  <conditionalFormatting sqref="F1555:G1555">
    <cfRule type="expression" dxfId="3825" priority="2273">
      <formula>$C1555="A"</formula>
    </cfRule>
  </conditionalFormatting>
  <conditionalFormatting sqref="F1555:G1555">
    <cfRule type="expression" dxfId="3824" priority="2272" stopIfTrue="1">
      <formula>$C1555="A"</formula>
    </cfRule>
  </conditionalFormatting>
  <conditionalFormatting sqref="G1556 D1556">
    <cfRule type="expression" dxfId="3823" priority="2271">
      <formula>$C1556="A"</formula>
    </cfRule>
  </conditionalFormatting>
  <conditionalFormatting sqref="G1556 D1556">
    <cfRule type="expression" dxfId="3822" priority="2270" stopIfTrue="1">
      <formula>$C1556="A"</formula>
    </cfRule>
  </conditionalFormatting>
  <conditionalFormatting sqref="F1556">
    <cfRule type="cellIs" dxfId="3821" priority="2269" operator="lessThan">
      <formula>TODAY()</formula>
    </cfRule>
  </conditionalFormatting>
  <conditionalFormatting sqref="E1556:F1556">
    <cfRule type="expression" dxfId="3820" priority="2268">
      <formula>$C1556="A"</formula>
    </cfRule>
  </conditionalFormatting>
  <conditionalFormatting sqref="E1556:F1556">
    <cfRule type="expression" dxfId="3819" priority="2267" stopIfTrue="1">
      <formula>$C1556="A"</formula>
    </cfRule>
  </conditionalFormatting>
  <conditionalFormatting sqref="H1556:M1556">
    <cfRule type="expression" dxfId="3818" priority="2266">
      <formula>$C1556="A"</formula>
    </cfRule>
  </conditionalFormatting>
  <conditionalFormatting sqref="H1556:M1556">
    <cfRule type="expression" dxfId="3817" priority="2265" stopIfTrue="1">
      <formula>$C1556="A"</formula>
    </cfRule>
  </conditionalFormatting>
  <conditionalFormatting sqref="I1556:J1556">
    <cfRule type="cellIs" dxfId="3816" priority="2264" stopIfTrue="1" operator="greaterThan">
      <formula>14</formula>
    </cfRule>
  </conditionalFormatting>
  <conditionalFormatting sqref="G1557">
    <cfRule type="cellIs" dxfId="3815" priority="2263" operator="lessThan">
      <formula>TODAY()</formula>
    </cfRule>
  </conditionalFormatting>
  <conditionalFormatting sqref="D1557:E1557 H1557:M1557">
    <cfRule type="expression" dxfId="3814" priority="2262">
      <formula>$C1557="A"</formula>
    </cfRule>
  </conditionalFormatting>
  <conditionalFormatting sqref="D1557:E1557 H1557:M1557">
    <cfRule type="expression" dxfId="3813" priority="2261" stopIfTrue="1">
      <formula>$C1557="A"</formula>
    </cfRule>
  </conditionalFormatting>
  <conditionalFormatting sqref="I1557:J1557">
    <cfRule type="cellIs" dxfId="3812" priority="2260" stopIfTrue="1" operator="greaterThan">
      <formula>14</formula>
    </cfRule>
  </conditionalFormatting>
  <conditionalFormatting sqref="F1557:G1557">
    <cfRule type="expression" dxfId="3811" priority="2259">
      <formula>$C1557="A"</formula>
    </cfRule>
  </conditionalFormatting>
  <conditionalFormatting sqref="F1557:G1557">
    <cfRule type="expression" dxfId="3810" priority="2258" stopIfTrue="1">
      <formula>$C1557="A"</formula>
    </cfRule>
  </conditionalFormatting>
  <conditionalFormatting sqref="G1558 D1558">
    <cfRule type="expression" dxfId="3809" priority="2257">
      <formula>$C1558="A"</formula>
    </cfRule>
  </conditionalFormatting>
  <conditionalFormatting sqref="G1558 D1558">
    <cfRule type="expression" dxfId="3808" priority="2256" stopIfTrue="1">
      <formula>$C1558="A"</formula>
    </cfRule>
  </conditionalFormatting>
  <conditionalFormatting sqref="F1558">
    <cfRule type="cellIs" dxfId="3807" priority="2255" operator="lessThan">
      <formula>TODAY()</formula>
    </cfRule>
  </conditionalFormatting>
  <conditionalFormatting sqref="E1558:F1558">
    <cfRule type="expression" dxfId="3806" priority="2254">
      <formula>$C1558="A"</formula>
    </cfRule>
  </conditionalFormatting>
  <conditionalFormatting sqref="E1558:F1558">
    <cfRule type="expression" dxfId="3805" priority="2253" stopIfTrue="1">
      <formula>$C1558="A"</formula>
    </cfRule>
  </conditionalFormatting>
  <conditionalFormatting sqref="H1558:M1558">
    <cfRule type="expression" dxfId="3804" priority="2252">
      <formula>$C1558="A"</formula>
    </cfRule>
  </conditionalFormatting>
  <conditionalFormatting sqref="H1558:M1558">
    <cfRule type="expression" dxfId="3803" priority="2251" stopIfTrue="1">
      <formula>$C1558="A"</formula>
    </cfRule>
  </conditionalFormatting>
  <conditionalFormatting sqref="I1558:J1558">
    <cfRule type="cellIs" dxfId="3802" priority="2250" stopIfTrue="1" operator="greaterThan">
      <formula>14</formula>
    </cfRule>
  </conditionalFormatting>
  <conditionalFormatting sqref="G1559">
    <cfRule type="cellIs" dxfId="3801" priority="2249" operator="lessThan">
      <formula>TODAY()</formula>
    </cfRule>
  </conditionalFormatting>
  <conditionalFormatting sqref="D1559:E1559 H1559:M1559">
    <cfRule type="expression" dxfId="3800" priority="2248">
      <formula>$C1559="A"</formula>
    </cfRule>
  </conditionalFormatting>
  <conditionalFormatting sqref="D1559:E1559 H1559:M1559">
    <cfRule type="expression" dxfId="3799" priority="2247" stopIfTrue="1">
      <formula>$C1559="A"</formula>
    </cfRule>
  </conditionalFormatting>
  <conditionalFormatting sqref="I1559:J1559">
    <cfRule type="cellIs" dxfId="3798" priority="2246" stopIfTrue="1" operator="greaterThan">
      <formula>14</formula>
    </cfRule>
  </conditionalFormatting>
  <conditionalFormatting sqref="F1559:G1559">
    <cfRule type="expression" dxfId="3797" priority="2245">
      <formula>$C1559="A"</formula>
    </cfRule>
  </conditionalFormatting>
  <conditionalFormatting sqref="F1559:G1559">
    <cfRule type="expression" dxfId="3796" priority="2244" stopIfTrue="1">
      <formula>$C1559="A"</formula>
    </cfRule>
  </conditionalFormatting>
  <conditionalFormatting sqref="G1560">
    <cfRule type="cellIs" dxfId="3795" priority="2243" operator="lessThan">
      <formula>TODAY()</formula>
    </cfRule>
  </conditionalFormatting>
  <conditionalFormatting sqref="D1560:E1560 H1560:M1560">
    <cfRule type="expression" dxfId="3794" priority="2242">
      <formula>$C1560="A"</formula>
    </cfRule>
  </conditionalFormatting>
  <conditionalFormatting sqref="D1560:E1560 H1560:M1560">
    <cfRule type="expression" dxfId="3793" priority="2241" stopIfTrue="1">
      <formula>$C1560="A"</formula>
    </cfRule>
  </conditionalFormatting>
  <conditionalFormatting sqref="I1560:J1560">
    <cfRule type="cellIs" dxfId="3792" priority="2240" stopIfTrue="1" operator="greaterThan">
      <formula>14</formula>
    </cfRule>
  </conditionalFormatting>
  <conditionalFormatting sqref="F1560:G1560">
    <cfRule type="expression" dxfId="3791" priority="2239">
      <formula>$C1560="A"</formula>
    </cfRule>
  </conditionalFormatting>
  <conditionalFormatting sqref="F1560:G1560">
    <cfRule type="expression" dxfId="3790" priority="2238" stopIfTrue="1">
      <formula>$C1560="A"</formula>
    </cfRule>
  </conditionalFormatting>
  <conditionalFormatting sqref="G1561 D1561">
    <cfRule type="expression" dxfId="3789" priority="2237">
      <formula>$C1561="A"</formula>
    </cfRule>
  </conditionalFormatting>
  <conditionalFormatting sqref="G1561 D1561">
    <cfRule type="expression" dxfId="3788" priority="2236" stopIfTrue="1">
      <formula>$C1561="A"</formula>
    </cfRule>
  </conditionalFormatting>
  <conditionalFormatting sqref="F1561">
    <cfRule type="cellIs" dxfId="3787" priority="2235" operator="lessThan">
      <formula>TODAY()</formula>
    </cfRule>
  </conditionalFormatting>
  <conditionalFormatting sqref="E1561:F1561">
    <cfRule type="expression" dxfId="3786" priority="2234">
      <formula>$C1561="A"</formula>
    </cfRule>
  </conditionalFormatting>
  <conditionalFormatting sqref="E1561:F1561">
    <cfRule type="expression" dxfId="3785" priority="2233" stopIfTrue="1">
      <formula>$C1561="A"</formula>
    </cfRule>
  </conditionalFormatting>
  <conditionalFormatting sqref="H1561:M1561">
    <cfRule type="expression" dxfId="3784" priority="2232">
      <formula>$C1561="A"</formula>
    </cfRule>
  </conditionalFormatting>
  <conditionalFormatting sqref="H1561:M1561">
    <cfRule type="expression" dxfId="3783" priority="2231" stopIfTrue="1">
      <formula>$C1561="A"</formula>
    </cfRule>
  </conditionalFormatting>
  <conditionalFormatting sqref="I1561:J1561">
    <cfRule type="cellIs" dxfId="3782" priority="2230" stopIfTrue="1" operator="greaterThan">
      <formula>14</formula>
    </cfRule>
  </conditionalFormatting>
  <conditionalFormatting sqref="G1562">
    <cfRule type="cellIs" dxfId="3781" priority="2229" operator="lessThan">
      <formula>TODAY()</formula>
    </cfRule>
  </conditionalFormatting>
  <conditionalFormatting sqref="D1562:E1562 H1562:M1562">
    <cfRule type="expression" dxfId="3780" priority="2228">
      <formula>$C1562="A"</formula>
    </cfRule>
  </conditionalFormatting>
  <conditionalFormatting sqref="D1562:E1562 H1562:M1562">
    <cfRule type="expression" dxfId="3779" priority="2227" stopIfTrue="1">
      <formula>$C1562="A"</formula>
    </cfRule>
  </conditionalFormatting>
  <conditionalFormatting sqref="I1562:J1562">
    <cfRule type="cellIs" dxfId="3778" priority="2226" stopIfTrue="1" operator="greaterThan">
      <formula>14</formula>
    </cfRule>
  </conditionalFormatting>
  <conditionalFormatting sqref="F1562:G1562">
    <cfRule type="expression" dxfId="3777" priority="2225">
      <formula>$C1562="A"</formula>
    </cfRule>
  </conditionalFormatting>
  <conditionalFormatting sqref="F1562:G1562">
    <cfRule type="expression" dxfId="3776" priority="2224" stopIfTrue="1">
      <formula>$C1562="A"</formula>
    </cfRule>
  </conditionalFormatting>
  <conditionalFormatting sqref="G1563">
    <cfRule type="cellIs" dxfId="3775" priority="2223" operator="lessThan">
      <formula>TODAY()</formula>
    </cfRule>
  </conditionalFormatting>
  <conditionalFormatting sqref="D1563:E1563 H1563:M1563">
    <cfRule type="expression" dxfId="3774" priority="2222">
      <formula>$C1563="A"</formula>
    </cfRule>
  </conditionalFormatting>
  <conditionalFormatting sqref="D1563:E1563 H1563:M1563">
    <cfRule type="expression" dxfId="3773" priority="2221" stopIfTrue="1">
      <formula>$C1563="A"</formula>
    </cfRule>
  </conditionalFormatting>
  <conditionalFormatting sqref="I1563:J1563">
    <cfRule type="cellIs" dxfId="3772" priority="2220" stopIfTrue="1" operator="greaterThan">
      <formula>14</formula>
    </cfRule>
  </conditionalFormatting>
  <conditionalFormatting sqref="F1563:G1563">
    <cfRule type="expression" dxfId="3771" priority="2219">
      <formula>$C1563="A"</formula>
    </cfRule>
  </conditionalFormatting>
  <conditionalFormatting sqref="F1563:G1563">
    <cfRule type="expression" dxfId="3770" priority="2218" stopIfTrue="1">
      <formula>$C1563="A"</formula>
    </cfRule>
  </conditionalFormatting>
  <conditionalFormatting sqref="G1565 D1565">
    <cfRule type="expression" dxfId="3769" priority="2211">
      <formula>$C1565="A"</formula>
    </cfRule>
  </conditionalFormatting>
  <conditionalFormatting sqref="G1565 D1565">
    <cfRule type="expression" dxfId="3768" priority="2210" stopIfTrue="1">
      <formula>$C1565="A"</formula>
    </cfRule>
  </conditionalFormatting>
  <conditionalFormatting sqref="F1565">
    <cfRule type="cellIs" dxfId="3767" priority="2209" operator="lessThan">
      <formula>TODAY()</formula>
    </cfRule>
  </conditionalFormatting>
  <conditionalFormatting sqref="E1565:F1565">
    <cfRule type="expression" dxfId="3766" priority="2208">
      <formula>$C1565="A"</formula>
    </cfRule>
  </conditionalFormatting>
  <conditionalFormatting sqref="E1565:F1565">
    <cfRule type="expression" dxfId="3765" priority="2207" stopIfTrue="1">
      <formula>$C1565="A"</formula>
    </cfRule>
  </conditionalFormatting>
  <conditionalFormatting sqref="H1565:M1565">
    <cfRule type="expression" dxfId="3764" priority="2206">
      <formula>$C1565="A"</formula>
    </cfRule>
  </conditionalFormatting>
  <conditionalFormatting sqref="H1565:M1565">
    <cfRule type="expression" dxfId="3763" priority="2205" stopIfTrue="1">
      <formula>$C1565="A"</formula>
    </cfRule>
  </conditionalFormatting>
  <conditionalFormatting sqref="I1565:J1565">
    <cfRule type="cellIs" dxfId="3762" priority="2204" stopIfTrue="1" operator="greaterThan">
      <formula>14</formula>
    </cfRule>
  </conditionalFormatting>
  <conditionalFormatting sqref="G1566">
    <cfRule type="cellIs" dxfId="3761" priority="2203" operator="lessThan">
      <formula>TODAY()</formula>
    </cfRule>
  </conditionalFormatting>
  <conditionalFormatting sqref="D1566:E1566 H1566:M1566">
    <cfRule type="expression" dxfId="3760" priority="2202">
      <formula>$C1566="A"</formula>
    </cfRule>
  </conditionalFormatting>
  <conditionalFormatting sqref="D1566:E1566 H1566:M1566">
    <cfRule type="expression" dxfId="3759" priority="2201" stopIfTrue="1">
      <formula>$C1566="A"</formula>
    </cfRule>
  </conditionalFormatting>
  <conditionalFormatting sqref="I1566:J1566">
    <cfRule type="cellIs" dxfId="3758" priority="2200" stopIfTrue="1" operator="greaterThan">
      <formula>14</formula>
    </cfRule>
  </conditionalFormatting>
  <conditionalFormatting sqref="F1566:G1566">
    <cfRule type="expression" dxfId="3757" priority="2199">
      <formula>$C1566="A"</formula>
    </cfRule>
  </conditionalFormatting>
  <conditionalFormatting sqref="F1566:G1566">
    <cfRule type="expression" dxfId="3756" priority="2198" stopIfTrue="1">
      <formula>$C1566="A"</formula>
    </cfRule>
  </conditionalFormatting>
  <conditionalFormatting sqref="G1567">
    <cfRule type="cellIs" dxfId="3755" priority="2197" operator="lessThan">
      <formula>TODAY()</formula>
    </cfRule>
  </conditionalFormatting>
  <conditionalFormatting sqref="D1567:E1567 H1567:M1567">
    <cfRule type="expression" dxfId="3754" priority="2196">
      <formula>$C1567="A"</formula>
    </cfRule>
  </conditionalFormatting>
  <conditionalFormatting sqref="D1567:E1567 H1567:M1567">
    <cfRule type="expression" dxfId="3753" priority="2195" stopIfTrue="1">
      <formula>$C1567="A"</formula>
    </cfRule>
  </conditionalFormatting>
  <conditionalFormatting sqref="I1567:J1567">
    <cfRule type="cellIs" dxfId="3752" priority="2194" stopIfTrue="1" operator="greaterThan">
      <formula>14</formula>
    </cfRule>
  </conditionalFormatting>
  <conditionalFormatting sqref="F1567:G1567">
    <cfRule type="expression" dxfId="3751" priority="2193">
      <formula>$C1567="A"</formula>
    </cfRule>
  </conditionalFormatting>
  <conditionalFormatting sqref="F1567:G1567">
    <cfRule type="expression" dxfId="3750" priority="2192" stopIfTrue="1">
      <formula>$C1567="A"</formula>
    </cfRule>
  </conditionalFormatting>
  <conditionalFormatting sqref="G1568">
    <cfRule type="cellIs" dxfId="3749" priority="2191" operator="lessThan">
      <formula>TODAY()</formula>
    </cfRule>
  </conditionalFormatting>
  <conditionalFormatting sqref="D1568:E1568 H1568:M1568">
    <cfRule type="expression" dxfId="3748" priority="2190">
      <formula>$C1568="A"</formula>
    </cfRule>
  </conditionalFormatting>
  <conditionalFormatting sqref="D1568:E1568 H1568:M1568">
    <cfRule type="expression" dxfId="3747" priority="2189" stopIfTrue="1">
      <formula>$C1568="A"</formula>
    </cfRule>
  </conditionalFormatting>
  <conditionalFormatting sqref="I1568:J1568">
    <cfRule type="cellIs" dxfId="3746" priority="2188" stopIfTrue="1" operator="greaterThan">
      <formula>14</formula>
    </cfRule>
  </conditionalFormatting>
  <conditionalFormatting sqref="F1568:G1568">
    <cfRule type="expression" dxfId="3745" priority="2187">
      <formula>$C1568="A"</formula>
    </cfRule>
  </conditionalFormatting>
  <conditionalFormatting sqref="F1568:G1568">
    <cfRule type="expression" dxfId="3744" priority="2186" stopIfTrue="1">
      <formula>$C1568="A"</formula>
    </cfRule>
  </conditionalFormatting>
  <conditionalFormatting sqref="G1569 D1569">
    <cfRule type="expression" dxfId="3743" priority="2185">
      <formula>$C1569="A"</formula>
    </cfRule>
  </conditionalFormatting>
  <conditionalFormatting sqref="G1569 D1569">
    <cfRule type="expression" dxfId="3742" priority="2184" stopIfTrue="1">
      <formula>$C1569="A"</formula>
    </cfRule>
  </conditionalFormatting>
  <conditionalFormatting sqref="F1569">
    <cfRule type="cellIs" dxfId="3741" priority="2183" operator="lessThan">
      <formula>TODAY()</formula>
    </cfRule>
  </conditionalFormatting>
  <conditionalFormatting sqref="E1569:F1569">
    <cfRule type="expression" dxfId="3740" priority="2182">
      <formula>$C1569="A"</formula>
    </cfRule>
  </conditionalFormatting>
  <conditionalFormatting sqref="E1569:F1569">
    <cfRule type="expression" dxfId="3739" priority="2181" stopIfTrue="1">
      <formula>$C1569="A"</formula>
    </cfRule>
  </conditionalFormatting>
  <conditionalFormatting sqref="H1569:M1569">
    <cfRule type="expression" dxfId="3738" priority="2180">
      <formula>$C1569="A"</formula>
    </cfRule>
  </conditionalFormatting>
  <conditionalFormatting sqref="H1569:M1569">
    <cfRule type="expression" dxfId="3737" priority="2179" stopIfTrue="1">
      <formula>$C1569="A"</formula>
    </cfRule>
  </conditionalFormatting>
  <conditionalFormatting sqref="I1569:J1569">
    <cfRule type="cellIs" dxfId="3736" priority="2178" stopIfTrue="1" operator="greaterThan">
      <formula>14</formula>
    </cfRule>
  </conditionalFormatting>
  <conditionalFormatting sqref="G1570">
    <cfRule type="cellIs" dxfId="3735" priority="2177" operator="lessThan">
      <formula>TODAY()</formula>
    </cfRule>
  </conditionalFormatting>
  <conditionalFormatting sqref="D1570:E1570 H1570:M1570">
    <cfRule type="expression" dxfId="3734" priority="2176">
      <formula>$C1570="A"</formula>
    </cfRule>
  </conditionalFormatting>
  <conditionalFormatting sqref="D1570:E1570 H1570:M1570">
    <cfRule type="expression" dxfId="3733" priority="2175" stopIfTrue="1">
      <formula>$C1570="A"</formula>
    </cfRule>
  </conditionalFormatting>
  <conditionalFormatting sqref="I1570:J1570">
    <cfRule type="cellIs" dxfId="3732" priority="2174" stopIfTrue="1" operator="greaterThan">
      <formula>14</formula>
    </cfRule>
  </conditionalFormatting>
  <conditionalFormatting sqref="F1570:G1570">
    <cfRule type="expression" dxfId="3731" priority="2173">
      <formula>$C1570="A"</formula>
    </cfRule>
  </conditionalFormatting>
  <conditionalFormatting sqref="F1570:G1570">
    <cfRule type="expression" dxfId="3730" priority="2172" stopIfTrue="1">
      <formula>$C1570="A"</formula>
    </cfRule>
  </conditionalFormatting>
  <conditionalFormatting sqref="G1564 D1564">
    <cfRule type="expression" dxfId="3729" priority="2171">
      <formula>$C1564="A"</formula>
    </cfRule>
  </conditionalFormatting>
  <conditionalFormatting sqref="G1564 D1564">
    <cfRule type="expression" dxfId="3728" priority="2170" stopIfTrue="1">
      <formula>$C1564="A"</formula>
    </cfRule>
  </conditionalFormatting>
  <conditionalFormatting sqref="E1564:F1564">
    <cfRule type="expression" dxfId="3727" priority="2169">
      <formula>$C1564="A"</formula>
    </cfRule>
  </conditionalFormatting>
  <conditionalFormatting sqref="E1564:F1564">
    <cfRule type="expression" dxfId="3726" priority="2168" stopIfTrue="1">
      <formula>$C1564="A"</formula>
    </cfRule>
  </conditionalFormatting>
  <conditionalFormatting sqref="H1564:M1564">
    <cfRule type="expression" dxfId="3725" priority="2167">
      <formula>$C1564="A"</formula>
    </cfRule>
  </conditionalFormatting>
  <conditionalFormatting sqref="H1564:M1564">
    <cfRule type="expression" dxfId="3724" priority="2166" stopIfTrue="1">
      <formula>$C1564="A"</formula>
    </cfRule>
  </conditionalFormatting>
  <conditionalFormatting sqref="I1564:J1564">
    <cfRule type="cellIs" dxfId="3723" priority="2165" stopIfTrue="1" operator="greaterThan">
      <formula>14</formula>
    </cfRule>
  </conditionalFormatting>
  <conditionalFormatting sqref="G1571">
    <cfRule type="cellIs" dxfId="3722" priority="2164" operator="lessThan">
      <formula>TODAY()</formula>
    </cfRule>
  </conditionalFormatting>
  <conditionalFormatting sqref="D1571:E1571 H1571:M1571">
    <cfRule type="expression" dxfId="3721" priority="2163">
      <formula>$C1571="A"</formula>
    </cfRule>
  </conditionalFormatting>
  <conditionalFormatting sqref="D1571:E1571 H1571:M1571">
    <cfRule type="expression" dxfId="3720" priority="2162" stopIfTrue="1">
      <formula>$C1571="A"</formula>
    </cfRule>
  </conditionalFormatting>
  <conditionalFormatting sqref="I1571:J1571">
    <cfRule type="cellIs" dxfId="3719" priority="2161" stopIfTrue="1" operator="greaterThan">
      <formula>14</formula>
    </cfRule>
  </conditionalFormatting>
  <conditionalFormatting sqref="F1571:G1571">
    <cfRule type="expression" dxfId="3718" priority="2160">
      <formula>$C1571="A"</formula>
    </cfRule>
  </conditionalFormatting>
  <conditionalFormatting sqref="F1571:G1571">
    <cfRule type="expression" dxfId="3717" priority="2159" stopIfTrue="1">
      <formula>$C1571="A"</formula>
    </cfRule>
  </conditionalFormatting>
  <conditionalFormatting sqref="D1572">
    <cfRule type="expression" dxfId="3716" priority="2158">
      <formula>$C1572="A"</formula>
    </cfRule>
  </conditionalFormatting>
  <conditionalFormatting sqref="D1572">
    <cfRule type="expression" dxfId="3715" priority="2157" stopIfTrue="1">
      <formula>$C1572="A"</formula>
    </cfRule>
  </conditionalFormatting>
  <conditionalFormatting sqref="E1572:F1572">
    <cfRule type="expression" dxfId="3714" priority="2155">
      <formula>$C1572="A"</formula>
    </cfRule>
  </conditionalFormatting>
  <conditionalFormatting sqref="E1572:F1572">
    <cfRule type="expression" dxfId="3713" priority="2154" stopIfTrue="1">
      <formula>$C1572="A"</formula>
    </cfRule>
  </conditionalFormatting>
  <conditionalFormatting sqref="H1572:M1572">
    <cfRule type="expression" dxfId="3712" priority="2153">
      <formula>$C1572="A"</formula>
    </cfRule>
  </conditionalFormatting>
  <conditionalFormatting sqref="H1572:M1572">
    <cfRule type="expression" dxfId="3711" priority="2152" stopIfTrue="1">
      <formula>$C1572="A"</formula>
    </cfRule>
  </conditionalFormatting>
  <conditionalFormatting sqref="I1572:J1572">
    <cfRule type="cellIs" dxfId="3710" priority="2151" stopIfTrue="1" operator="greaterThan">
      <formula>14</formula>
    </cfRule>
  </conditionalFormatting>
  <conditionalFormatting sqref="D1573:E1573 H1573:M1573">
    <cfRule type="expression" dxfId="3709" priority="2149">
      <formula>$C1573="A"</formula>
    </cfRule>
  </conditionalFormatting>
  <conditionalFormatting sqref="D1573:E1573 H1573:M1573">
    <cfRule type="expression" dxfId="3708" priority="2148" stopIfTrue="1">
      <formula>$C1573="A"</formula>
    </cfRule>
  </conditionalFormatting>
  <conditionalFormatting sqref="I1573:J1573">
    <cfRule type="cellIs" dxfId="3707" priority="2147" stopIfTrue="1" operator="greaterThan">
      <formula>14</formula>
    </cfRule>
  </conditionalFormatting>
  <conditionalFormatting sqref="F1573">
    <cfRule type="expression" dxfId="3706" priority="2146">
      <formula>$C1573="A"</formula>
    </cfRule>
  </conditionalFormatting>
  <conditionalFormatting sqref="F1573">
    <cfRule type="expression" dxfId="3705" priority="2145" stopIfTrue="1">
      <formula>$C1573="A"</formula>
    </cfRule>
  </conditionalFormatting>
  <conditionalFormatting sqref="G1574">
    <cfRule type="cellIs" dxfId="3704" priority="2144" operator="lessThan">
      <formula>TODAY()</formula>
    </cfRule>
  </conditionalFormatting>
  <conditionalFormatting sqref="D1574:E1574 H1574:M1574">
    <cfRule type="expression" dxfId="3703" priority="2143">
      <formula>$C1574="A"</formula>
    </cfRule>
  </conditionalFormatting>
  <conditionalFormatting sqref="D1574:E1574 H1574:M1574">
    <cfRule type="expression" dxfId="3702" priority="2142" stopIfTrue="1">
      <formula>$C1574="A"</formula>
    </cfRule>
  </conditionalFormatting>
  <conditionalFormatting sqref="I1574:J1574">
    <cfRule type="cellIs" dxfId="3701" priority="2141" stopIfTrue="1" operator="greaterThan">
      <formula>14</formula>
    </cfRule>
  </conditionalFormatting>
  <conditionalFormatting sqref="F1574:G1574">
    <cfRule type="expression" dxfId="3700" priority="2140">
      <formula>$C1574="A"</formula>
    </cfRule>
  </conditionalFormatting>
  <conditionalFormatting sqref="F1574:G1574">
    <cfRule type="expression" dxfId="3699" priority="2139" stopIfTrue="1">
      <formula>$C1574="A"</formula>
    </cfRule>
  </conditionalFormatting>
  <conditionalFormatting sqref="D1575">
    <cfRule type="expression" dxfId="3698" priority="2138">
      <formula>$C1575="A"</formula>
    </cfRule>
  </conditionalFormatting>
  <conditionalFormatting sqref="D1575">
    <cfRule type="expression" dxfId="3697" priority="2137" stopIfTrue="1">
      <formula>$C1575="A"</formula>
    </cfRule>
  </conditionalFormatting>
  <conditionalFormatting sqref="E1575:F1575">
    <cfRule type="expression" dxfId="3696" priority="2135">
      <formula>$C1575="A"</formula>
    </cfRule>
  </conditionalFormatting>
  <conditionalFormatting sqref="E1575:F1575">
    <cfRule type="expression" dxfId="3695" priority="2134" stopIfTrue="1">
      <formula>$C1575="A"</formula>
    </cfRule>
  </conditionalFormatting>
  <conditionalFormatting sqref="H1575:M1575">
    <cfRule type="expression" dxfId="3694" priority="2133">
      <formula>$C1575="A"</formula>
    </cfRule>
  </conditionalFormatting>
  <conditionalFormatting sqref="H1575:M1575">
    <cfRule type="expression" dxfId="3693" priority="2132" stopIfTrue="1">
      <formula>$C1575="A"</formula>
    </cfRule>
  </conditionalFormatting>
  <conditionalFormatting sqref="I1575:J1575">
    <cfRule type="cellIs" dxfId="3692" priority="2131" stopIfTrue="1" operator="greaterThan">
      <formula>14</formula>
    </cfRule>
  </conditionalFormatting>
  <conditionalFormatting sqref="G1576">
    <cfRule type="cellIs" dxfId="3691" priority="2130" operator="lessThan">
      <formula>TODAY()</formula>
    </cfRule>
  </conditionalFormatting>
  <conditionalFormatting sqref="D1576:E1576 H1576:M1576">
    <cfRule type="expression" dxfId="3690" priority="2129">
      <formula>$C1576="A"</formula>
    </cfRule>
  </conditionalFormatting>
  <conditionalFormatting sqref="D1576:E1576 H1576:M1576">
    <cfRule type="expression" dxfId="3689" priority="2128" stopIfTrue="1">
      <formula>$C1576="A"</formula>
    </cfRule>
  </conditionalFormatting>
  <conditionalFormatting sqref="I1576:J1576">
    <cfRule type="cellIs" dxfId="3688" priority="2127" stopIfTrue="1" operator="greaterThan">
      <formula>14</formula>
    </cfRule>
  </conditionalFormatting>
  <conditionalFormatting sqref="F1576:G1576">
    <cfRule type="expression" dxfId="3687" priority="2126">
      <formula>$C1576="A"</formula>
    </cfRule>
  </conditionalFormatting>
  <conditionalFormatting sqref="F1576:G1576">
    <cfRule type="expression" dxfId="3686" priority="2125" stopIfTrue="1">
      <formula>$C1576="A"</formula>
    </cfRule>
  </conditionalFormatting>
  <conditionalFormatting sqref="G1577">
    <cfRule type="cellIs" dxfId="3685" priority="2122" operator="lessThan">
      <formula>TODAY()</formula>
    </cfRule>
  </conditionalFormatting>
  <conditionalFormatting sqref="D1577:E1577 H1577:M1577">
    <cfRule type="expression" dxfId="3684" priority="2121">
      <formula>$C1577="A"</formula>
    </cfRule>
  </conditionalFormatting>
  <conditionalFormatting sqref="D1577:E1577 H1577:M1577">
    <cfRule type="expression" dxfId="3683" priority="2120" stopIfTrue="1">
      <formula>$C1577="A"</formula>
    </cfRule>
  </conditionalFormatting>
  <conditionalFormatting sqref="I1577:J1577">
    <cfRule type="cellIs" dxfId="3682" priority="2119" stopIfTrue="1" operator="greaterThan">
      <formula>14</formula>
    </cfRule>
  </conditionalFormatting>
  <conditionalFormatting sqref="F1577:G1577">
    <cfRule type="expression" dxfId="3681" priority="2118">
      <formula>$C1577="A"</formula>
    </cfRule>
  </conditionalFormatting>
  <conditionalFormatting sqref="F1577:G1577">
    <cfRule type="expression" dxfId="3680" priority="2117" stopIfTrue="1">
      <formula>$C1577="A"</formula>
    </cfRule>
  </conditionalFormatting>
  <conditionalFormatting sqref="G1578">
    <cfRule type="cellIs" dxfId="3679" priority="2116" operator="lessThan">
      <formula>TODAY()</formula>
    </cfRule>
  </conditionalFormatting>
  <conditionalFormatting sqref="D1578:E1578 H1578:M1578">
    <cfRule type="expression" dxfId="3678" priority="2115">
      <formula>$C1578="A"</formula>
    </cfRule>
  </conditionalFormatting>
  <conditionalFormatting sqref="D1578:E1578 H1578:M1578">
    <cfRule type="expression" dxfId="3677" priority="2114" stopIfTrue="1">
      <formula>$C1578="A"</formula>
    </cfRule>
  </conditionalFormatting>
  <conditionalFormatting sqref="I1578:J1578">
    <cfRule type="cellIs" dxfId="3676" priority="2113" stopIfTrue="1" operator="greaterThan">
      <formula>14</formula>
    </cfRule>
  </conditionalFormatting>
  <conditionalFormatting sqref="F1578:G1578">
    <cfRule type="expression" dxfId="3675" priority="2112">
      <formula>$C1578="A"</formula>
    </cfRule>
  </conditionalFormatting>
  <conditionalFormatting sqref="F1578:G1578">
    <cfRule type="expression" dxfId="3674" priority="2111" stopIfTrue="1">
      <formula>$C1578="A"</formula>
    </cfRule>
  </conditionalFormatting>
  <conditionalFormatting sqref="D1579">
    <cfRule type="expression" dxfId="3673" priority="2110">
      <formula>$C1579="A"</formula>
    </cfRule>
  </conditionalFormatting>
  <conditionalFormatting sqref="D1579">
    <cfRule type="expression" dxfId="3672" priority="2109" stopIfTrue="1">
      <formula>$C1579="A"</formula>
    </cfRule>
  </conditionalFormatting>
  <conditionalFormatting sqref="E1579:F1579">
    <cfRule type="expression" dxfId="3671" priority="2107">
      <formula>$C1579="A"</formula>
    </cfRule>
  </conditionalFormatting>
  <conditionalFormatting sqref="E1579:F1579">
    <cfRule type="expression" dxfId="3670" priority="2106" stopIfTrue="1">
      <formula>$C1579="A"</formula>
    </cfRule>
  </conditionalFormatting>
  <conditionalFormatting sqref="H1579:M1579">
    <cfRule type="expression" dxfId="3669" priority="2105">
      <formula>$C1579="A"</formula>
    </cfRule>
  </conditionalFormatting>
  <conditionalFormatting sqref="H1579:M1579">
    <cfRule type="expression" dxfId="3668" priority="2104" stopIfTrue="1">
      <formula>$C1579="A"</formula>
    </cfRule>
  </conditionalFormatting>
  <conditionalFormatting sqref="I1579:J1579">
    <cfRule type="cellIs" dxfId="3667" priority="2103" stopIfTrue="1" operator="greaterThan">
      <formula>14</formula>
    </cfRule>
  </conditionalFormatting>
  <conditionalFormatting sqref="G1580">
    <cfRule type="cellIs" dxfId="3666" priority="2102" operator="lessThan">
      <formula>TODAY()</formula>
    </cfRule>
  </conditionalFormatting>
  <conditionalFormatting sqref="D1580:E1580 H1580:M1580">
    <cfRule type="expression" dxfId="3665" priority="2101">
      <formula>$C1580="A"</formula>
    </cfRule>
  </conditionalFormatting>
  <conditionalFormatting sqref="D1580:E1580 H1580:M1580">
    <cfRule type="expression" dxfId="3664" priority="2100" stopIfTrue="1">
      <formula>$C1580="A"</formula>
    </cfRule>
  </conditionalFormatting>
  <conditionalFormatting sqref="I1580:J1580">
    <cfRule type="cellIs" dxfId="3663" priority="2099" stopIfTrue="1" operator="greaterThan">
      <formula>14</formula>
    </cfRule>
  </conditionalFormatting>
  <conditionalFormatting sqref="F1580:G1580">
    <cfRule type="expression" dxfId="3662" priority="2098">
      <formula>$C1580="A"</formula>
    </cfRule>
  </conditionalFormatting>
  <conditionalFormatting sqref="F1580:G1580">
    <cfRule type="expression" dxfId="3661" priority="2097" stopIfTrue="1">
      <formula>$C1580="A"</formula>
    </cfRule>
  </conditionalFormatting>
  <conditionalFormatting sqref="D1581">
    <cfRule type="expression" dxfId="3660" priority="2096">
      <formula>$C1581="A"</formula>
    </cfRule>
  </conditionalFormatting>
  <conditionalFormatting sqref="D1581">
    <cfRule type="expression" dxfId="3659" priority="2095" stopIfTrue="1">
      <formula>$C1581="A"</formula>
    </cfRule>
  </conditionalFormatting>
  <conditionalFormatting sqref="E1581:F1581">
    <cfRule type="expression" dxfId="3658" priority="2093">
      <formula>$C1581="A"</formula>
    </cfRule>
  </conditionalFormatting>
  <conditionalFormatting sqref="E1581:F1581">
    <cfRule type="expression" dxfId="3657" priority="2092" stopIfTrue="1">
      <formula>$C1581="A"</formula>
    </cfRule>
  </conditionalFormatting>
  <conditionalFormatting sqref="H1581:M1581">
    <cfRule type="expression" dxfId="3656" priority="2091">
      <formula>$C1581="A"</formula>
    </cfRule>
  </conditionalFormatting>
  <conditionalFormatting sqref="H1581:M1581">
    <cfRule type="expression" dxfId="3655" priority="2090" stopIfTrue="1">
      <formula>$C1581="A"</formula>
    </cfRule>
  </conditionalFormatting>
  <conditionalFormatting sqref="I1581:J1581">
    <cfRule type="cellIs" dxfId="3654" priority="2089" stopIfTrue="1" operator="greaterThan">
      <formula>14</formula>
    </cfRule>
  </conditionalFormatting>
  <conditionalFormatting sqref="G1581:G1582">
    <cfRule type="cellIs" dxfId="3653" priority="2088" operator="lessThan">
      <formula>TODAY()</formula>
    </cfRule>
  </conditionalFormatting>
  <conditionalFormatting sqref="D1582:E1582 H1582:M1582">
    <cfRule type="expression" dxfId="3652" priority="2087">
      <formula>$C1582="A"</formula>
    </cfRule>
  </conditionalFormatting>
  <conditionalFormatting sqref="D1582:E1582 H1582:M1582">
    <cfRule type="expression" dxfId="3651" priority="2086" stopIfTrue="1">
      <formula>$C1582="A"</formula>
    </cfRule>
  </conditionalFormatting>
  <conditionalFormatting sqref="I1582:J1582">
    <cfRule type="cellIs" dxfId="3650" priority="2085" stopIfTrue="1" operator="greaterThan">
      <formula>14</formula>
    </cfRule>
  </conditionalFormatting>
  <conditionalFormatting sqref="F1582:G1582">
    <cfRule type="expression" dxfId="3649" priority="2084">
      <formula>$C1582="A"</formula>
    </cfRule>
  </conditionalFormatting>
  <conditionalFormatting sqref="F1582:G1582">
    <cfRule type="expression" dxfId="3648" priority="2083" stopIfTrue="1">
      <formula>$C1582="A"</formula>
    </cfRule>
  </conditionalFormatting>
  <conditionalFormatting sqref="G1583">
    <cfRule type="cellIs" dxfId="3647" priority="2082" operator="lessThan">
      <formula>TODAY()</formula>
    </cfRule>
  </conditionalFormatting>
  <conditionalFormatting sqref="D1583:E1583 H1583:M1583">
    <cfRule type="expression" dxfId="3646" priority="2081">
      <formula>$C1583="A"</formula>
    </cfRule>
  </conditionalFormatting>
  <conditionalFormatting sqref="D1583:E1583 H1583:M1583">
    <cfRule type="expression" dxfId="3645" priority="2080" stopIfTrue="1">
      <formula>$C1583="A"</formula>
    </cfRule>
  </conditionalFormatting>
  <conditionalFormatting sqref="I1583:J1583">
    <cfRule type="cellIs" dxfId="3644" priority="2079" stopIfTrue="1" operator="greaterThan">
      <formula>14</formula>
    </cfRule>
  </conditionalFormatting>
  <conditionalFormatting sqref="F1583:G1583">
    <cfRule type="expression" dxfId="3643" priority="2078">
      <formula>$C1583="A"</formula>
    </cfRule>
  </conditionalFormatting>
  <conditionalFormatting sqref="F1583:G1583">
    <cfRule type="expression" dxfId="3642" priority="2077" stopIfTrue="1">
      <formula>$C1583="A"</formula>
    </cfRule>
  </conditionalFormatting>
  <conditionalFormatting sqref="D1584">
    <cfRule type="expression" dxfId="3641" priority="2076">
      <formula>$C1584="A"</formula>
    </cfRule>
  </conditionalFormatting>
  <conditionalFormatting sqref="D1584">
    <cfRule type="expression" dxfId="3640" priority="2075" stopIfTrue="1">
      <formula>$C1584="A"</formula>
    </cfRule>
  </conditionalFormatting>
  <conditionalFormatting sqref="E1584:F1584">
    <cfRule type="expression" dxfId="3639" priority="2073">
      <formula>$C1584="A"</formula>
    </cfRule>
  </conditionalFormatting>
  <conditionalFormatting sqref="E1584:F1584">
    <cfRule type="expression" dxfId="3638" priority="2072" stopIfTrue="1">
      <formula>$C1584="A"</formula>
    </cfRule>
  </conditionalFormatting>
  <conditionalFormatting sqref="H1584:M1584">
    <cfRule type="expression" dxfId="3637" priority="2071">
      <formula>$C1584="A"</formula>
    </cfRule>
  </conditionalFormatting>
  <conditionalFormatting sqref="H1584:M1584">
    <cfRule type="expression" dxfId="3636" priority="2070" stopIfTrue="1">
      <formula>$C1584="A"</formula>
    </cfRule>
  </conditionalFormatting>
  <conditionalFormatting sqref="I1584:J1584">
    <cfRule type="cellIs" dxfId="3635" priority="2069" stopIfTrue="1" operator="greaterThan">
      <formula>14</formula>
    </cfRule>
  </conditionalFormatting>
  <conditionalFormatting sqref="D1585:E1585 H1585:M1585">
    <cfRule type="expression" dxfId="3634" priority="2067">
      <formula>$C1585="A"</formula>
    </cfRule>
  </conditionalFormatting>
  <conditionalFormatting sqref="D1585:E1585 H1585:M1585">
    <cfRule type="expression" dxfId="3633" priority="2066" stopIfTrue="1">
      <formula>$C1585="A"</formula>
    </cfRule>
  </conditionalFormatting>
  <conditionalFormatting sqref="I1585:J1585">
    <cfRule type="cellIs" dxfId="3632" priority="2065" stopIfTrue="1" operator="greaterThan">
      <formula>14</formula>
    </cfRule>
  </conditionalFormatting>
  <conditionalFormatting sqref="F1585">
    <cfRule type="expression" dxfId="3631" priority="2064">
      <formula>$C1585="A"</formula>
    </cfRule>
  </conditionalFormatting>
  <conditionalFormatting sqref="F1585">
    <cfRule type="expression" dxfId="3630" priority="2063" stopIfTrue="1">
      <formula>$C1585="A"</formula>
    </cfRule>
  </conditionalFormatting>
  <conditionalFormatting sqref="D1586">
    <cfRule type="expression" dxfId="3629" priority="2062">
      <formula>$C1586="A"</formula>
    </cfRule>
  </conditionalFormatting>
  <conditionalFormatting sqref="D1586">
    <cfRule type="expression" dxfId="3628" priority="2061" stopIfTrue="1">
      <formula>$C1586="A"</formula>
    </cfRule>
  </conditionalFormatting>
  <conditionalFormatting sqref="E1586:F1586">
    <cfRule type="expression" dxfId="3627" priority="2059">
      <formula>$C1586="A"</formula>
    </cfRule>
  </conditionalFormatting>
  <conditionalFormatting sqref="E1586:F1586">
    <cfRule type="expression" dxfId="3626" priority="2058" stopIfTrue="1">
      <formula>$C1586="A"</formula>
    </cfRule>
  </conditionalFormatting>
  <conditionalFormatting sqref="H1586:M1586">
    <cfRule type="expression" dxfId="3625" priority="2057">
      <formula>$C1586="A"</formula>
    </cfRule>
  </conditionalFormatting>
  <conditionalFormatting sqref="H1586:M1586">
    <cfRule type="expression" dxfId="3624" priority="2056" stopIfTrue="1">
      <formula>$C1586="A"</formula>
    </cfRule>
  </conditionalFormatting>
  <conditionalFormatting sqref="I1586:J1586">
    <cfRule type="cellIs" dxfId="3623" priority="2055" stopIfTrue="1" operator="greaterThan">
      <formula>14</formula>
    </cfRule>
  </conditionalFormatting>
  <conditionalFormatting sqref="D1587:E1587 H1587:M1587">
    <cfRule type="expression" dxfId="3622" priority="2053">
      <formula>$C1587="A"</formula>
    </cfRule>
  </conditionalFormatting>
  <conditionalFormatting sqref="D1587:E1587 H1587:M1587">
    <cfRule type="expression" dxfId="3621" priority="2052" stopIfTrue="1">
      <formula>$C1587="A"</formula>
    </cfRule>
  </conditionalFormatting>
  <conditionalFormatting sqref="I1587:J1587">
    <cfRule type="cellIs" dxfId="3620" priority="2051" stopIfTrue="1" operator="greaterThan">
      <formula>14</formula>
    </cfRule>
  </conditionalFormatting>
  <conditionalFormatting sqref="F1587">
    <cfRule type="expression" dxfId="3619" priority="2050">
      <formula>$C1587="A"</formula>
    </cfRule>
  </conditionalFormatting>
  <conditionalFormatting sqref="F1587">
    <cfRule type="expression" dxfId="3618" priority="2049" stopIfTrue="1">
      <formula>$C1587="A"</formula>
    </cfRule>
  </conditionalFormatting>
  <conditionalFormatting sqref="D1588:E1588 H1588:M1588">
    <cfRule type="expression" dxfId="3617" priority="2047">
      <formula>$C1588="A"</formula>
    </cfRule>
  </conditionalFormatting>
  <conditionalFormatting sqref="D1588:E1588 H1588:M1588">
    <cfRule type="expression" dxfId="3616" priority="2046" stopIfTrue="1">
      <formula>$C1588="A"</formula>
    </cfRule>
  </conditionalFormatting>
  <conditionalFormatting sqref="I1588:J1588">
    <cfRule type="cellIs" dxfId="3615" priority="2045" stopIfTrue="1" operator="greaterThan">
      <formula>14</formula>
    </cfRule>
  </conditionalFormatting>
  <conditionalFormatting sqref="F1588">
    <cfRule type="expression" dxfId="3614" priority="2044">
      <formula>$C1588="A"</formula>
    </cfRule>
  </conditionalFormatting>
  <conditionalFormatting sqref="F1588">
    <cfRule type="expression" dxfId="3613" priority="2043" stopIfTrue="1">
      <formula>$C1588="A"</formula>
    </cfRule>
  </conditionalFormatting>
  <conditionalFormatting sqref="D1589">
    <cfRule type="expression" dxfId="3612" priority="2042">
      <formula>$C1589="A"</formula>
    </cfRule>
  </conditionalFormatting>
  <conditionalFormatting sqref="D1589">
    <cfRule type="expression" dxfId="3611" priority="2041" stopIfTrue="1">
      <formula>$C1589="A"</formula>
    </cfRule>
  </conditionalFormatting>
  <conditionalFormatting sqref="E1589">
    <cfRule type="expression" dxfId="3610" priority="2039">
      <formula>$C1589="A"</formula>
    </cfRule>
  </conditionalFormatting>
  <conditionalFormatting sqref="E1589">
    <cfRule type="expression" dxfId="3609" priority="2038" stopIfTrue="1">
      <formula>$C1589="A"</formula>
    </cfRule>
  </conditionalFormatting>
  <conditionalFormatting sqref="H1589:M1589">
    <cfRule type="expression" dxfId="3608" priority="2037">
      <formula>$C1589="A"</formula>
    </cfRule>
  </conditionalFormatting>
  <conditionalFormatting sqref="H1589:M1589">
    <cfRule type="expression" dxfId="3607" priority="2036" stopIfTrue="1">
      <formula>$C1589="A"</formula>
    </cfRule>
  </conditionalFormatting>
  <conditionalFormatting sqref="I1589:J1589">
    <cfRule type="cellIs" dxfId="3606" priority="2035" stopIfTrue="1" operator="greaterThan">
      <formula>14</formula>
    </cfRule>
  </conditionalFormatting>
  <conditionalFormatting sqref="D1590:E1590 H1590:M1590">
    <cfRule type="expression" dxfId="3605" priority="2033">
      <formula>$C1590="A"</formula>
    </cfRule>
  </conditionalFormatting>
  <conditionalFormatting sqref="D1590:E1590 H1590:M1590">
    <cfRule type="expression" dxfId="3604" priority="2032" stopIfTrue="1">
      <formula>$C1590="A"</formula>
    </cfRule>
  </conditionalFormatting>
  <conditionalFormatting sqref="I1590:J1590">
    <cfRule type="cellIs" dxfId="3603" priority="2031" stopIfTrue="1" operator="greaterThan">
      <formula>14</formula>
    </cfRule>
  </conditionalFormatting>
  <conditionalFormatting sqref="D1591:E1591 H1591:M1591">
    <cfRule type="expression" dxfId="3602" priority="2027">
      <formula>$C1591="A"</formula>
    </cfRule>
  </conditionalFormatting>
  <conditionalFormatting sqref="D1591:E1591 H1591:M1591">
    <cfRule type="expression" dxfId="3601" priority="2026" stopIfTrue="1">
      <formula>$C1591="A"</formula>
    </cfRule>
  </conditionalFormatting>
  <conditionalFormatting sqref="I1591:J1591">
    <cfRule type="cellIs" dxfId="3600" priority="2025" stopIfTrue="1" operator="greaterThan">
      <formula>14</formula>
    </cfRule>
  </conditionalFormatting>
  <conditionalFormatting sqref="D1592">
    <cfRule type="expression" dxfId="3599" priority="2022">
      <formula>$C1592="A"</formula>
    </cfRule>
  </conditionalFormatting>
  <conditionalFormatting sqref="D1592">
    <cfRule type="expression" dxfId="3598" priority="2021" stopIfTrue="1">
      <formula>$C1592="A"</formula>
    </cfRule>
  </conditionalFormatting>
  <conditionalFormatting sqref="E1592">
    <cfRule type="expression" dxfId="3597" priority="2019">
      <formula>$C1592="A"</formula>
    </cfRule>
  </conditionalFormatting>
  <conditionalFormatting sqref="E1592">
    <cfRule type="expression" dxfId="3596" priority="2018" stopIfTrue="1">
      <formula>$C1592="A"</formula>
    </cfRule>
  </conditionalFormatting>
  <conditionalFormatting sqref="H1592:M1592">
    <cfRule type="expression" dxfId="3595" priority="2017">
      <formula>$C1592="A"</formula>
    </cfRule>
  </conditionalFormatting>
  <conditionalFormatting sqref="H1592:M1592">
    <cfRule type="expression" dxfId="3594" priority="2016" stopIfTrue="1">
      <formula>$C1592="A"</formula>
    </cfRule>
  </conditionalFormatting>
  <conditionalFormatting sqref="I1592:J1592">
    <cfRule type="cellIs" dxfId="3593" priority="2015" stopIfTrue="1" operator="greaterThan">
      <formula>14</formula>
    </cfRule>
  </conditionalFormatting>
  <conditionalFormatting sqref="D1593:E1593 H1593:M1593">
    <cfRule type="expression" dxfId="3592" priority="2013">
      <formula>$C1593="A"</formula>
    </cfRule>
  </conditionalFormatting>
  <conditionalFormatting sqref="D1593:E1593 H1593:M1593">
    <cfRule type="expression" dxfId="3591" priority="2012" stopIfTrue="1">
      <formula>$C1593="A"</formula>
    </cfRule>
  </conditionalFormatting>
  <conditionalFormatting sqref="I1593:J1593">
    <cfRule type="cellIs" dxfId="3590" priority="2011" stopIfTrue="1" operator="greaterThan">
      <formula>14</formula>
    </cfRule>
  </conditionalFormatting>
  <conditionalFormatting sqref="G1584:G1586">
    <cfRule type="cellIs" dxfId="3589" priority="2008" operator="lessThan">
      <formula>TODAY()</formula>
    </cfRule>
  </conditionalFormatting>
  <conditionalFormatting sqref="G1584:G1586">
    <cfRule type="expression" dxfId="3588" priority="2007">
      <formula>$C1584="A"</formula>
    </cfRule>
  </conditionalFormatting>
  <conditionalFormatting sqref="G1584:G1586">
    <cfRule type="expression" dxfId="3587" priority="2006" stopIfTrue="1">
      <formula>$C1584="A"</formula>
    </cfRule>
  </conditionalFormatting>
  <conditionalFormatting sqref="G1581">
    <cfRule type="expression" dxfId="3586" priority="2005">
      <formula>$C1581="A"</formula>
    </cfRule>
  </conditionalFormatting>
  <conditionalFormatting sqref="G1581">
    <cfRule type="expression" dxfId="3585" priority="2004" stopIfTrue="1">
      <formula>$C1581="A"</formula>
    </cfRule>
  </conditionalFormatting>
  <conditionalFormatting sqref="G1579">
    <cfRule type="cellIs" dxfId="3584" priority="2003" operator="lessThan">
      <formula>TODAY()</formula>
    </cfRule>
  </conditionalFormatting>
  <conditionalFormatting sqref="G1579">
    <cfRule type="expression" dxfId="3583" priority="2002">
      <formula>$C1579="A"</formula>
    </cfRule>
  </conditionalFormatting>
  <conditionalFormatting sqref="G1579">
    <cfRule type="expression" dxfId="3582" priority="2001" stopIfTrue="1">
      <formula>$C1579="A"</formula>
    </cfRule>
  </conditionalFormatting>
  <conditionalFormatting sqref="G1575">
    <cfRule type="cellIs" dxfId="3581" priority="2000" operator="lessThan">
      <formula>TODAY()</formula>
    </cfRule>
  </conditionalFormatting>
  <conditionalFormatting sqref="G1575">
    <cfRule type="expression" dxfId="3580" priority="1999">
      <formula>$C1575="A"</formula>
    </cfRule>
  </conditionalFormatting>
  <conditionalFormatting sqref="G1575">
    <cfRule type="expression" dxfId="3579" priority="1998" stopIfTrue="1">
      <formula>$C1575="A"</formula>
    </cfRule>
  </conditionalFormatting>
  <conditionalFormatting sqref="G1573">
    <cfRule type="cellIs" dxfId="3578" priority="1997" operator="lessThan">
      <formula>TODAY()</formula>
    </cfRule>
  </conditionalFormatting>
  <conditionalFormatting sqref="G1573">
    <cfRule type="expression" dxfId="3577" priority="1996">
      <formula>$C1573="A"</formula>
    </cfRule>
  </conditionalFormatting>
  <conditionalFormatting sqref="G1573">
    <cfRule type="expression" dxfId="3576" priority="1995" stopIfTrue="1">
      <formula>$C1573="A"</formula>
    </cfRule>
  </conditionalFormatting>
  <conditionalFormatting sqref="G1572">
    <cfRule type="cellIs" dxfId="3575" priority="1994" operator="lessThan">
      <formula>TODAY()</formula>
    </cfRule>
  </conditionalFormatting>
  <conditionalFormatting sqref="G1572">
    <cfRule type="expression" dxfId="3574" priority="1993">
      <formula>$C1572="A"</formula>
    </cfRule>
  </conditionalFormatting>
  <conditionalFormatting sqref="G1572">
    <cfRule type="expression" dxfId="3573" priority="1992" stopIfTrue="1">
      <formula>$C1572="A"</formula>
    </cfRule>
  </conditionalFormatting>
  <conditionalFormatting sqref="G1587">
    <cfRule type="cellIs" dxfId="3572" priority="1988" operator="lessThan">
      <formula>TODAY()</formula>
    </cfRule>
  </conditionalFormatting>
  <conditionalFormatting sqref="G1587">
    <cfRule type="expression" dxfId="3571" priority="1987">
      <formula>$C1587="A"</formula>
    </cfRule>
  </conditionalFormatting>
  <conditionalFormatting sqref="G1587">
    <cfRule type="expression" dxfId="3570" priority="1986" stopIfTrue="1">
      <formula>$C1587="A"</formula>
    </cfRule>
  </conditionalFormatting>
  <conditionalFormatting sqref="D1594:E1594 H1594:M1594">
    <cfRule type="expression" dxfId="3569" priority="1985">
      <formula>$C1594="A"</formula>
    </cfRule>
  </conditionalFormatting>
  <conditionalFormatting sqref="D1594:E1594 H1594:M1594">
    <cfRule type="expression" dxfId="3568" priority="1984" stopIfTrue="1">
      <formula>$C1594="A"</formula>
    </cfRule>
  </conditionalFormatting>
  <conditionalFormatting sqref="I1594:J1594">
    <cfRule type="cellIs" dxfId="3567" priority="1983" stopIfTrue="1" operator="greaterThan">
      <formula>14</formula>
    </cfRule>
  </conditionalFormatting>
  <conditionalFormatting sqref="D1595:E1595 H1595:M1595">
    <cfRule type="expression" dxfId="3566" priority="1980">
      <formula>$C1595="A"</formula>
    </cfRule>
  </conditionalFormatting>
  <conditionalFormatting sqref="D1595:E1595 H1595:M1595">
    <cfRule type="expression" dxfId="3565" priority="1979" stopIfTrue="1">
      <formula>$C1595="A"</formula>
    </cfRule>
  </conditionalFormatting>
  <conditionalFormatting sqref="I1595:J1595">
    <cfRule type="cellIs" dxfId="3564" priority="1978" stopIfTrue="1" operator="greaterThan">
      <formula>14</formula>
    </cfRule>
  </conditionalFormatting>
  <conditionalFormatting sqref="D1596">
    <cfRule type="expression" dxfId="3563" priority="1975">
      <formula>$C1596="A"</formula>
    </cfRule>
  </conditionalFormatting>
  <conditionalFormatting sqref="D1596">
    <cfRule type="expression" dxfId="3562" priority="1974" stopIfTrue="1">
      <formula>$C1596="A"</formula>
    </cfRule>
  </conditionalFormatting>
  <conditionalFormatting sqref="E1596">
    <cfRule type="expression" dxfId="3561" priority="1972">
      <formula>$C1596="A"</formula>
    </cfRule>
  </conditionalFormatting>
  <conditionalFormatting sqref="E1596">
    <cfRule type="expression" dxfId="3560" priority="1971" stopIfTrue="1">
      <formula>$C1596="A"</formula>
    </cfRule>
  </conditionalFormatting>
  <conditionalFormatting sqref="H1596:M1596">
    <cfRule type="expression" dxfId="3559" priority="1970">
      <formula>$C1596="A"</formula>
    </cfRule>
  </conditionalFormatting>
  <conditionalFormatting sqref="H1596:M1596">
    <cfRule type="expression" dxfId="3558" priority="1969" stopIfTrue="1">
      <formula>$C1596="A"</formula>
    </cfRule>
  </conditionalFormatting>
  <conditionalFormatting sqref="I1596:J1596">
    <cfRule type="cellIs" dxfId="3557" priority="1968" stopIfTrue="1" operator="greaterThan">
      <formula>14</formula>
    </cfRule>
  </conditionalFormatting>
  <conditionalFormatting sqref="D1597:E1597 H1597:M1597">
    <cfRule type="expression" dxfId="3556" priority="1967">
      <formula>$C1597="A"</formula>
    </cfRule>
  </conditionalFormatting>
  <conditionalFormatting sqref="D1597:E1597 H1597:M1597">
    <cfRule type="expression" dxfId="3555" priority="1966" stopIfTrue="1">
      <formula>$C1597="A"</formula>
    </cfRule>
  </conditionalFormatting>
  <conditionalFormatting sqref="I1597:J1597">
    <cfRule type="cellIs" dxfId="3554" priority="1965" stopIfTrue="1" operator="greaterThan">
      <formula>14</formula>
    </cfRule>
  </conditionalFormatting>
  <conditionalFormatting sqref="D1598">
    <cfRule type="expression" dxfId="3553" priority="1962">
      <formula>$C1598="A"</formula>
    </cfRule>
  </conditionalFormatting>
  <conditionalFormatting sqref="D1598">
    <cfRule type="expression" dxfId="3552" priority="1961" stopIfTrue="1">
      <formula>$C1598="A"</formula>
    </cfRule>
  </conditionalFormatting>
  <conditionalFormatting sqref="E1598">
    <cfRule type="expression" dxfId="3551" priority="1959">
      <formula>$C1598="A"</formula>
    </cfRule>
  </conditionalFormatting>
  <conditionalFormatting sqref="E1598">
    <cfRule type="expression" dxfId="3550" priority="1958" stopIfTrue="1">
      <formula>$C1598="A"</formula>
    </cfRule>
  </conditionalFormatting>
  <conditionalFormatting sqref="H1598:M1598">
    <cfRule type="expression" dxfId="3549" priority="1957">
      <formula>$C1598="A"</formula>
    </cfRule>
  </conditionalFormatting>
  <conditionalFormatting sqref="H1598:M1598">
    <cfRule type="expression" dxfId="3548" priority="1956" stopIfTrue="1">
      <formula>$C1598="A"</formula>
    </cfRule>
  </conditionalFormatting>
  <conditionalFormatting sqref="I1598:J1598">
    <cfRule type="cellIs" dxfId="3547" priority="1955" stopIfTrue="1" operator="greaterThan">
      <formula>14</formula>
    </cfRule>
  </conditionalFormatting>
  <conditionalFormatting sqref="D1599:E1599 H1599:M1599">
    <cfRule type="expression" dxfId="3546" priority="1954">
      <formula>$C1599="A"</formula>
    </cfRule>
  </conditionalFormatting>
  <conditionalFormatting sqref="D1599:E1599 H1599:M1599">
    <cfRule type="expression" dxfId="3545" priority="1953" stopIfTrue="1">
      <formula>$C1599="A"</formula>
    </cfRule>
  </conditionalFormatting>
  <conditionalFormatting sqref="I1599:J1599">
    <cfRule type="cellIs" dxfId="3544" priority="1952" stopIfTrue="1" operator="greaterThan">
      <formula>14</formula>
    </cfRule>
  </conditionalFormatting>
  <conditionalFormatting sqref="D1600:E1600 H1600:M1600">
    <cfRule type="expression" dxfId="3543" priority="1949">
      <formula>$C1600="A"</formula>
    </cfRule>
  </conditionalFormatting>
  <conditionalFormatting sqref="D1600:E1600 H1600:M1600">
    <cfRule type="expression" dxfId="3542" priority="1948" stopIfTrue="1">
      <formula>$C1600="A"</formula>
    </cfRule>
  </conditionalFormatting>
  <conditionalFormatting sqref="I1600:J1600">
    <cfRule type="cellIs" dxfId="3541" priority="1947" stopIfTrue="1" operator="greaterThan">
      <formula>14</formula>
    </cfRule>
  </conditionalFormatting>
  <conditionalFormatting sqref="D1601">
    <cfRule type="expression" dxfId="3540" priority="1944">
      <formula>$C1601="A"</formula>
    </cfRule>
  </conditionalFormatting>
  <conditionalFormatting sqref="D1601">
    <cfRule type="expression" dxfId="3539" priority="1943" stopIfTrue="1">
      <formula>$C1601="A"</formula>
    </cfRule>
  </conditionalFormatting>
  <conditionalFormatting sqref="E1601">
    <cfRule type="expression" dxfId="3538" priority="1941">
      <formula>$C1601="A"</formula>
    </cfRule>
  </conditionalFormatting>
  <conditionalFormatting sqref="E1601">
    <cfRule type="expression" dxfId="3537" priority="1940" stopIfTrue="1">
      <formula>$C1601="A"</formula>
    </cfRule>
  </conditionalFormatting>
  <conditionalFormatting sqref="H1601:M1601">
    <cfRule type="expression" dxfId="3536" priority="1939">
      <formula>$C1601="A"</formula>
    </cfRule>
  </conditionalFormatting>
  <conditionalFormatting sqref="H1601:M1601">
    <cfRule type="expression" dxfId="3535" priority="1938" stopIfTrue="1">
      <formula>$C1601="A"</formula>
    </cfRule>
  </conditionalFormatting>
  <conditionalFormatting sqref="I1601:J1601">
    <cfRule type="cellIs" dxfId="3534" priority="1937" stopIfTrue="1" operator="greaterThan">
      <formula>14</formula>
    </cfRule>
  </conditionalFormatting>
  <conditionalFormatting sqref="D1602:E1602 H1602:J1602 L1602:M1602">
    <cfRule type="expression" dxfId="3533" priority="1936">
      <formula>$C1602="A"</formula>
    </cfRule>
  </conditionalFormatting>
  <conditionalFormatting sqref="D1602:E1602 H1602:J1602 L1602:M1602">
    <cfRule type="expression" dxfId="3532" priority="1935" stopIfTrue="1">
      <formula>$C1602="A"</formula>
    </cfRule>
  </conditionalFormatting>
  <conditionalFormatting sqref="I1602:J1602">
    <cfRule type="cellIs" dxfId="3531" priority="1934" stopIfTrue="1" operator="greaterThan">
      <formula>14</formula>
    </cfRule>
  </conditionalFormatting>
  <conditionalFormatting sqref="D1603">
    <cfRule type="expression" dxfId="3530" priority="1931">
      <formula>$C1603="A"</formula>
    </cfRule>
  </conditionalFormatting>
  <conditionalFormatting sqref="D1603">
    <cfRule type="expression" dxfId="3529" priority="1930" stopIfTrue="1">
      <formula>$C1603="A"</formula>
    </cfRule>
  </conditionalFormatting>
  <conditionalFormatting sqref="E1603">
    <cfRule type="expression" dxfId="3528" priority="1928">
      <formula>$C1603="A"</formula>
    </cfRule>
  </conditionalFormatting>
  <conditionalFormatting sqref="E1603">
    <cfRule type="expression" dxfId="3527" priority="1927" stopIfTrue="1">
      <formula>$C1603="A"</formula>
    </cfRule>
  </conditionalFormatting>
  <conditionalFormatting sqref="H1603:M1603">
    <cfRule type="expression" dxfId="3526" priority="1926">
      <formula>$C1603="A"</formula>
    </cfRule>
  </conditionalFormatting>
  <conditionalFormatting sqref="H1603:M1603">
    <cfRule type="expression" dxfId="3525" priority="1925" stopIfTrue="1">
      <formula>$C1603="A"</formula>
    </cfRule>
  </conditionalFormatting>
  <conditionalFormatting sqref="I1603:J1603">
    <cfRule type="cellIs" dxfId="3524" priority="1924" stopIfTrue="1" operator="greaterThan">
      <formula>14</formula>
    </cfRule>
  </conditionalFormatting>
  <conditionalFormatting sqref="D1604:E1604 H1604:M1604">
    <cfRule type="expression" dxfId="3523" priority="1923">
      <formula>$C1604="A"</formula>
    </cfRule>
  </conditionalFormatting>
  <conditionalFormatting sqref="D1604:E1604 H1604:M1604">
    <cfRule type="expression" dxfId="3522" priority="1922" stopIfTrue="1">
      <formula>$C1604="A"</formula>
    </cfRule>
  </conditionalFormatting>
  <conditionalFormatting sqref="I1604:J1604">
    <cfRule type="cellIs" dxfId="3521" priority="1921" stopIfTrue="1" operator="greaterThan">
      <formula>14</formula>
    </cfRule>
  </conditionalFormatting>
  <conditionalFormatting sqref="D1605:E1605 H1605:M1605">
    <cfRule type="expression" dxfId="3520" priority="1918">
      <formula>$C1605="A"</formula>
    </cfRule>
  </conditionalFormatting>
  <conditionalFormatting sqref="D1605:E1605 H1605:M1605">
    <cfRule type="expression" dxfId="3519" priority="1917" stopIfTrue="1">
      <formula>$C1605="A"</formula>
    </cfRule>
  </conditionalFormatting>
  <conditionalFormatting sqref="I1605:J1605">
    <cfRule type="cellIs" dxfId="3518" priority="1916" stopIfTrue="1" operator="greaterThan">
      <formula>14</formula>
    </cfRule>
  </conditionalFormatting>
  <conditionalFormatting sqref="F1605">
    <cfRule type="expression" dxfId="3517" priority="1915">
      <formula>$C1605="A"</formula>
    </cfRule>
  </conditionalFormatting>
  <conditionalFormatting sqref="F1605">
    <cfRule type="expression" dxfId="3516" priority="1914" stopIfTrue="1">
      <formula>$C1605="A"</formula>
    </cfRule>
  </conditionalFormatting>
  <conditionalFormatting sqref="D1606">
    <cfRule type="expression" dxfId="3515" priority="1913">
      <formula>$C1606="A"</formula>
    </cfRule>
  </conditionalFormatting>
  <conditionalFormatting sqref="D1606">
    <cfRule type="expression" dxfId="3514" priority="1912" stopIfTrue="1">
      <formula>$C1606="A"</formula>
    </cfRule>
  </conditionalFormatting>
  <conditionalFormatting sqref="F1606">
    <cfRule type="cellIs" dxfId="3513" priority="1911" operator="lessThan">
      <formula>TODAY()</formula>
    </cfRule>
  </conditionalFormatting>
  <conditionalFormatting sqref="E1606:F1606">
    <cfRule type="expression" dxfId="3512" priority="1910">
      <formula>$C1606="A"</formula>
    </cfRule>
  </conditionalFormatting>
  <conditionalFormatting sqref="E1606:F1606">
    <cfRule type="expression" dxfId="3511" priority="1909" stopIfTrue="1">
      <formula>$C1606="A"</formula>
    </cfRule>
  </conditionalFormatting>
  <conditionalFormatting sqref="H1606:M1606">
    <cfRule type="expression" dxfId="3510" priority="1908">
      <formula>$C1606="A"</formula>
    </cfRule>
  </conditionalFormatting>
  <conditionalFormatting sqref="H1606:M1606">
    <cfRule type="expression" dxfId="3509" priority="1907" stopIfTrue="1">
      <formula>$C1606="A"</formula>
    </cfRule>
  </conditionalFormatting>
  <conditionalFormatting sqref="I1606:J1606">
    <cfRule type="cellIs" dxfId="3508" priority="1906" stopIfTrue="1" operator="greaterThan">
      <formula>14</formula>
    </cfRule>
  </conditionalFormatting>
  <conditionalFormatting sqref="D1607:E1607 H1607:M1607">
    <cfRule type="expression" dxfId="3507" priority="1905">
      <formula>$C1607="A"</formula>
    </cfRule>
  </conditionalFormatting>
  <conditionalFormatting sqref="D1607:E1607 H1607:M1607">
    <cfRule type="expression" dxfId="3506" priority="1904" stopIfTrue="1">
      <formula>$C1607="A"</formula>
    </cfRule>
  </conditionalFormatting>
  <conditionalFormatting sqref="I1607:J1607">
    <cfRule type="cellIs" dxfId="3505" priority="1903" stopIfTrue="1" operator="greaterThan">
      <formula>14</formula>
    </cfRule>
  </conditionalFormatting>
  <conditionalFormatting sqref="F1607">
    <cfRule type="expression" dxfId="3504" priority="1902">
      <formula>$C1607="A"</formula>
    </cfRule>
  </conditionalFormatting>
  <conditionalFormatting sqref="F1607">
    <cfRule type="expression" dxfId="3503" priority="1901" stopIfTrue="1">
      <formula>$C1607="A"</formula>
    </cfRule>
  </conditionalFormatting>
  <conditionalFormatting sqref="D1608:E1608 H1608:M1608">
    <cfRule type="expression" dxfId="3502" priority="1900">
      <formula>$C1608="A"</formula>
    </cfRule>
  </conditionalFormatting>
  <conditionalFormatting sqref="D1608:E1608 H1608:M1608">
    <cfRule type="expression" dxfId="3501" priority="1899" stopIfTrue="1">
      <formula>$C1608="A"</formula>
    </cfRule>
  </conditionalFormatting>
  <conditionalFormatting sqref="I1608:J1608">
    <cfRule type="cellIs" dxfId="3500" priority="1898" stopIfTrue="1" operator="greaterThan">
      <formula>14</formula>
    </cfRule>
  </conditionalFormatting>
  <conditionalFormatting sqref="F1608">
    <cfRule type="expression" dxfId="3499" priority="1897">
      <formula>$C1608="A"</formula>
    </cfRule>
  </conditionalFormatting>
  <conditionalFormatting sqref="F1608">
    <cfRule type="expression" dxfId="3498" priority="1896" stopIfTrue="1">
      <formula>$C1608="A"</formula>
    </cfRule>
  </conditionalFormatting>
  <conditionalFormatting sqref="D1609">
    <cfRule type="expression" dxfId="3497" priority="1895">
      <formula>$C1609="A"</formula>
    </cfRule>
  </conditionalFormatting>
  <conditionalFormatting sqref="D1609">
    <cfRule type="expression" dxfId="3496" priority="1894" stopIfTrue="1">
      <formula>$C1609="A"</formula>
    </cfRule>
  </conditionalFormatting>
  <conditionalFormatting sqref="F1609">
    <cfRule type="cellIs" dxfId="3495" priority="1893" operator="lessThan">
      <formula>TODAY()</formula>
    </cfRule>
  </conditionalFormatting>
  <conditionalFormatting sqref="E1609:F1609">
    <cfRule type="expression" dxfId="3494" priority="1892">
      <formula>$C1609="A"</formula>
    </cfRule>
  </conditionalFormatting>
  <conditionalFormatting sqref="E1609:F1609">
    <cfRule type="expression" dxfId="3493" priority="1891" stopIfTrue="1">
      <formula>$C1609="A"</formula>
    </cfRule>
  </conditionalFormatting>
  <conditionalFormatting sqref="H1609:M1609">
    <cfRule type="expression" dxfId="3492" priority="1890">
      <formula>$C1609="A"</formula>
    </cfRule>
  </conditionalFormatting>
  <conditionalFormatting sqref="H1609:M1609">
    <cfRule type="expression" dxfId="3491" priority="1889" stopIfTrue="1">
      <formula>$C1609="A"</formula>
    </cfRule>
  </conditionalFormatting>
  <conditionalFormatting sqref="I1609:J1609">
    <cfRule type="cellIs" dxfId="3490" priority="1888" stopIfTrue="1" operator="greaterThan">
      <formula>14</formula>
    </cfRule>
  </conditionalFormatting>
  <conditionalFormatting sqref="D1610:E1610 H1610:M1610">
    <cfRule type="expression" dxfId="3489" priority="1887">
      <formula>$C1610="A"</formula>
    </cfRule>
  </conditionalFormatting>
  <conditionalFormatting sqref="D1610:E1610 H1610:M1610">
    <cfRule type="expression" dxfId="3488" priority="1886" stopIfTrue="1">
      <formula>$C1610="A"</formula>
    </cfRule>
  </conditionalFormatting>
  <conditionalFormatting sqref="I1610:J1610">
    <cfRule type="cellIs" dxfId="3487" priority="1885" stopIfTrue="1" operator="greaterThan">
      <formula>14</formula>
    </cfRule>
  </conditionalFormatting>
  <conditionalFormatting sqref="F1610">
    <cfRule type="expression" dxfId="3486" priority="1884">
      <formula>$C1610="A"</formula>
    </cfRule>
  </conditionalFormatting>
  <conditionalFormatting sqref="F1610">
    <cfRule type="expression" dxfId="3485" priority="1883" stopIfTrue="1">
      <formula>$C1610="A"</formula>
    </cfRule>
  </conditionalFormatting>
  <conditionalFormatting sqref="K1602">
    <cfRule type="expression" dxfId="3484" priority="1882">
      <formula>$C1602="A"</formula>
    </cfRule>
  </conditionalFormatting>
  <conditionalFormatting sqref="K1602">
    <cfRule type="expression" dxfId="3483" priority="1881" stopIfTrue="1">
      <formula>$C1602="A"</formula>
    </cfRule>
  </conditionalFormatting>
  <conditionalFormatting sqref="F1589:F1604">
    <cfRule type="expression" dxfId="3482" priority="1880">
      <formula>$C1589="A"</formula>
    </cfRule>
  </conditionalFormatting>
  <conditionalFormatting sqref="F1589:F1604">
    <cfRule type="expression" dxfId="3481" priority="1879" stopIfTrue="1">
      <formula>$C1589="A"</formula>
    </cfRule>
  </conditionalFormatting>
  <conditionalFormatting sqref="D1611">
    <cfRule type="expression" dxfId="3480" priority="1878">
      <formula>$C1611="A"</formula>
    </cfRule>
  </conditionalFormatting>
  <conditionalFormatting sqref="D1611">
    <cfRule type="expression" dxfId="3479" priority="1877" stopIfTrue="1">
      <formula>$C1611="A"</formula>
    </cfRule>
  </conditionalFormatting>
  <conditionalFormatting sqref="F1611">
    <cfRule type="cellIs" dxfId="3478" priority="1876" operator="lessThan">
      <formula>TODAY()</formula>
    </cfRule>
  </conditionalFormatting>
  <conditionalFormatting sqref="E1611:F1611">
    <cfRule type="expression" dxfId="3477" priority="1875">
      <formula>$C1611="A"</formula>
    </cfRule>
  </conditionalFormatting>
  <conditionalFormatting sqref="E1611:F1611">
    <cfRule type="expression" dxfId="3476" priority="1874" stopIfTrue="1">
      <formula>$C1611="A"</formula>
    </cfRule>
  </conditionalFormatting>
  <conditionalFormatting sqref="H1611:M1611">
    <cfRule type="expression" dxfId="3475" priority="1873">
      <formula>$C1611="A"</formula>
    </cfRule>
  </conditionalFormatting>
  <conditionalFormatting sqref="H1611:M1611">
    <cfRule type="expression" dxfId="3474" priority="1872" stopIfTrue="1">
      <formula>$C1611="A"</formula>
    </cfRule>
  </conditionalFormatting>
  <conditionalFormatting sqref="I1611:J1611">
    <cfRule type="cellIs" dxfId="3473" priority="1871" stopIfTrue="1" operator="greaterThan">
      <formula>14</formula>
    </cfRule>
  </conditionalFormatting>
  <conditionalFormatting sqref="D1612:E1612 H1612:M1612">
    <cfRule type="expression" dxfId="3472" priority="1870">
      <formula>$C1612="A"</formula>
    </cfRule>
  </conditionalFormatting>
  <conditionalFormatting sqref="D1612:E1612 H1612:M1612">
    <cfRule type="expression" dxfId="3471" priority="1869" stopIfTrue="1">
      <formula>$C1612="A"</formula>
    </cfRule>
  </conditionalFormatting>
  <conditionalFormatting sqref="I1612:J1612">
    <cfRule type="cellIs" dxfId="3470" priority="1868" stopIfTrue="1" operator="greaterThan">
      <formula>14</formula>
    </cfRule>
  </conditionalFormatting>
  <conditionalFormatting sqref="F1612">
    <cfRule type="expression" dxfId="3469" priority="1867">
      <formula>$C1612="A"</formula>
    </cfRule>
  </conditionalFormatting>
  <conditionalFormatting sqref="F1612">
    <cfRule type="expression" dxfId="3468" priority="1866" stopIfTrue="1">
      <formula>$C1612="A"</formula>
    </cfRule>
  </conditionalFormatting>
  <conditionalFormatting sqref="D1613:E1613 H1613:M1613">
    <cfRule type="expression" dxfId="3467" priority="1865">
      <formula>$C1613="A"</formula>
    </cfRule>
  </conditionalFormatting>
  <conditionalFormatting sqref="D1613:E1613 H1613:M1613">
    <cfRule type="expression" dxfId="3466" priority="1864" stopIfTrue="1">
      <formula>$C1613="A"</formula>
    </cfRule>
  </conditionalFormatting>
  <conditionalFormatting sqref="I1613:J1613">
    <cfRule type="cellIs" dxfId="3465" priority="1863" stopIfTrue="1" operator="greaterThan">
      <formula>14</formula>
    </cfRule>
  </conditionalFormatting>
  <conditionalFormatting sqref="F1613">
    <cfRule type="expression" dxfId="3464" priority="1862">
      <formula>$C1613="A"</formula>
    </cfRule>
  </conditionalFormatting>
  <conditionalFormatting sqref="F1613">
    <cfRule type="expression" dxfId="3463" priority="1861" stopIfTrue="1">
      <formula>$C1613="A"</formula>
    </cfRule>
  </conditionalFormatting>
  <conditionalFormatting sqref="D1614">
    <cfRule type="expression" dxfId="3462" priority="1860">
      <formula>$C1614="A"</formula>
    </cfRule>
  </conditionalFormatting>
  <conditionalFormatting sqref="D1614">
    <cfRule type="expression" dxfId="3461" priority="1859" stopIfTrue="1">
      <formula>$C1614="A"</formula>
    </cfRule>
  </conditionalFormatting>
  <conditionalFormatting sqref="F1614">
    <cfRule type="cellIs" dxfId="3460" priority="1858" operator="lessThan">
      <formula>TODAY()</formula>
    </cfRule>
  </conditionalFormatting>
  <conditionalFormatting sqref="E1614:F1614">
    <cfRule type="expression" dxfId="3459" priority="1857">
      <formula>$C1614="A"</formula>
    </cfRule>
  </conditionalFormatting>
  <conditionalFormatting sqref="E1614:F1614">
    <cfRule type="expression" dxfId="3458" priority="1856" stopIfTrue="1">
      <formula>$C1614="A"</formula>
    </cfRule>
  </conditionalFormatting>
  <conditionalFormatting sqref="H1614:M1614">
    <cfRule type="expression" dxfId="3457" priority="1855">
      <formula>$C1614="A"</formula>
    </cfRule>
  </conditionalFormatting>
  <conditionalFormatting sqref="H1614:M1614">
    <cfRule type="expression" dxfId="3456" priority="1854" stopIfTrue="1">
      <formula>$C1614="A"</formula>
    </cfRule>
  </conditionalFormatting>
  <conditionalFormatting sqref="I1614:J1614">
    <cfRule type="cellIs" dxfId="3455" priority="1853" stopIfTrue="1" operator="greaterThan">
      <formula>14</formula>
    </cfRule>
  </conditionalFormatting>
  <conditionalFormatting sqref="D1615:E1615 H1615:M1615">
    <cfRule type="expression" dxfId="3454" priority="1852">
      <formula>$C1615="A"</formula>
    </cfRule>
  </conditionalFormatting>
  <conditionalFormatting sqref="D1615:E1615 H1615:M1615">
    <cfRule type="expression" dxfId="3453" priority="1851" stopIfTrue="1">
      <formula>$C1615="A"</formula>
    </cfRule>
  </conditionalFormatting>
  <conditionalFormatting sqref="I1615:J1615">
    <cfRule type="cellIs" dxfId="3452" priority="1850" stopIfTrue="1" operator="greaterThan">
      <formula>14</formula>
    </cfRule>
  </conditionalFormatting>
  <conditionalFormatting sqref="F1615">
    <cfRule type="expression" dxfId="3451" priority="1849">
      <formula>$C1615="A"</formula>
    </cfRule>
  </conditionalFormatting>
  <conditionalFormatting sqref="F1615">
    <cfRule type="expression" dxfId="3450" priority="1848" stopIfTrue="1">
      <formula>$C1615="A"</formula>
    </cfRule>
  </conditionalFormatting>
  <conditionalFormatting sqref="D1616">
    <cfRule type="expression" dxfId="3449" priority="1847">
      <formula>$C1616="A"</formula>
    </cfRule>
  </conditionalFormatting>
  <conditionalFormatting sqref="D1616">
    <cfRule type="expression" dxfId="3448" priority="1846" stopIfTrue="1">
      <formula>$C1616="A"</formula>
    </cfRule>
  </conditionalFormatting>
  <conditionalFormatting sqref="F1616">
    <cfRule type="cellIs" dxfId="3447" priority="1845" operator="lessThan">
      <formula>TODAY()</formula>
    </cfRule>
  </conditionalFormatting>
  <conditionalFormatting sqref="E1616:F1616">
    <cfRule type="expression" dxfId="3446" priority="1844">
      <formula>$C1616="A"</formula>
    </cfRule>
  </conditionalFormatting>
  <conditionalFormatting sqref="E1616:F1616">
    <cfRule type="expression" dxfId="3445" priority="1843" stopIfTrue="1">
      <formula>$C1616="A"</formula>
    </cfRule>
  </conditionalFormatting>
  <conditionalFormatting sqref="H1616:M1616">
    <cfRule type="expression" dxfId="3444" priority="1842">
      <formula>$C1616="A"</formula>
    </cfRule>
  </conditionalFormatting>
  <conditionalFormatting sqref="H1616:M1616">
    <cfRule type="expression" dxfId="3443" priority="1841" stopIfTrue="1">
      <formula>$C1616="A"</formula>
    </cfRule>
  </conditionalFormatting>
  <conditionalFormatting sqref="I1616:J1616">
    <cfRule type="cellIs" dxfId="3442" priority="1840" stopIfTrue="1" operator="greaterThan">
      <formula>14</formula>
    </cfRule>
  </conditionalFormatting>
  <conditionalFormatting sqref="D1617:E1617 H1617:M1617">
    <cfRule type="expression" dxfId="3441" priority="1839">
      <formula>$C1617="A"</formula>
    </cfRule>
  </conditionalFormatting>
  <conditionalFormatting sqref="D1617:E1617 H1617:M1617">
    <cfRule type="expression" dxfId="3440" priority="1838" stopIfTrue="1">
      <formula>$C1617="A"</formula>
    </cfRule>
  </conditionalFormatting>
  <conditionalFormatting sqref="I1617:J1617">
    <cfRule type="cellIs" dxfId="3439" priority="1837" stopIfTrue="1" operator="greaterThan">
      <formula>14</formula>
    </cfRule>
  </conditionalFormatting>
  <conditionalFormatting sqref="F1617">
    <cfRule type="expression" dxfId="3438" priority="1836">
      <formula>$C1617="A"</formula>
    </cfRule>
  </conditionalFormatting>
  <conditionalFormatting sqref="F1617">
    <cfRule type="expression" dxfId="3437" priority="1835" stopIfTrue="1">
      <formula>$C1617="A"</formula>
    </cfRule>
  </conditionalFormatting>
  <conditionalFormatting sqref="D1618:E1618 H1618:M1618">
    <cfRule type="expression" dxfId="3436" priority="1834">
      <formula>$C1618="A"</formula>
    </cfRule>
  </conditionalFormatting>
  <conditionalFormatting sqref="D1618:E1618 H1618:M1618">
    <cfRule type="expression" dxfId="3435" priority="1833" stopIfTrue="1">
      <formula>$C1618="A"</formula>
    </cfRule>
  </conditionalFormatting>
  <conditionalFormatting sqref="I1618:J1618">
    <cfRule type="cellIs" dxfId="3434" priority="1832" stopIfTrue="1" operator="greaterThan">
      <formula>14</formula>
    </cfRule>
  </conditionalFormatting>
  <conditionalFormatting sqref="F1618">
    <cfRule type="expression" dxfId="3433" priority="1831">
      <formula>$C1618="A"</formula>
    </cfRule>
  </conditionalFormatting>
  <conditionalFormatting sqref="F1618">
    <cfRule type="expression" dxfId="3432" priority="1830" stopIfTrue="1">
      <formula>$C1618="A"</formula>
    </cfRule>
  </conditionalFormatting>
  <conditionalFormatting sqref="D1619">
    <cfRule type="expression" dxfId="3431" priority="1829">
      <formula>$C1619="A"</formula>
    </cfRule>
  </conditionalFormatting>
  <conditionalFormatting sqref="D1619">
    <cfRule type="expression" dxfId="3430" priority="1828" stopIfTrue="1">
      <formula>$C1619="A"</formula>
    </cfRule>
  </conditionalFormatting>
  <conditionalFormatting sqref="F1619">
    <cfRule type="cellIs" dxfId="3429" priority="1827" operator="lessThan">
      <formula>TODAY()</formula>
    </cfRule>
  </conditionalFormatting>
  <conditionalFormatting sqref="E1619:F1619">
    <cfRule type="expression" dxfId="3428" priority="1826">
      <formula>$C1619="A"</formula>
    </cfRule>
  </conditionalFormatting>
  <conditionalFormatting sqref="E1619:F1619">
    <cfRule type="expression" dxfId="3427" priority="1825" stopIfTrue="1">
      <formula>$C1619="A"</formula>
    </cfRule>
  </conditionalFormatting>
  <conditionalFormatting sqref="H1619:M1619">
    <cfRule type="expression" dxfId="3426" priority="1824">
      <formula>$C1619="A"</formula>
    </cfRule>
  </conditionalFormatting>
  <conditionalFormatting sqref="H1619:M1619">
    <cfRule type="expression" dxfId="3425" priority="1823" stopIfTrue="1">
      <formula>$C1619="A"</formula>
    </cfRule>
  </conditionalFormatting>
  <conditionalFormatting sqref="I1619:J1619">
    <cfRule type="cellIs" dxfId="3424" priority="1822" stopIfTrue="1" operator="greaterThan">
      <formula>14</formula>
    </cfRule>
  </conditionalFormatting>
  <conditionalFormatting sqref="D1620:E1620 H1620:M1620">
    <cfRule type="expression" dxfId="3423" priority="1821">
      <formula>$C1620="A"</formula>
    </cfRule>
  </conditionalFormatting>
  <conditionalFormatting sqref="D1620:E1620 H1620:M1620">
    <cfRule type="expression" dxfId="3422" priority="1820" stopIfTrue="1">
      <formula>$C1620="A"</formula>
    </cfRule>
  </conditionalFormatting>
  <conditionalFormatting sqref="I1620:J1620">
    <cfRule type="cellIs" dxfId="3421" priority="1819" stopIfTrue="1" operator="greaterThan">
      <formula>14</formula>
    </cfRule>
  </conditionalFormatting>
  <conditionalFormatting sqref="F1620">
    <cfRule type="expression" dxfId="3420" priority="1818">
      <formula>$C1620="A"</formula>
    </cfRule>
  </conditionalFormatting>
  <conditionalFormatting sqref="F1620">
    <cfRule type="expression" dxfId="3419" priority="1817" stopIfTrue="1">
      <formula>$C1620="A"</formula>
    </cfRule>
  </conditionalFormatting>
  <conditionalFormatting sqref="D1621:E1621 H1621:N1621">
    <cfRule type="expression" dxfId="3418" priority="1816">
      <formula>$C1621="A"</formula>
    </cfRule>
  </conditionalFormatting>
  <conditionalFormatting sqref="D1621:E1621 H1621:N1621">
    <cfRule type="expression" dxfId="3417" priority="1815" stopIfTrue="1">
      <formula>$C1621="A"</formula>
    </cfRule>
  </conditionalFormatting>
  <conditionalFormatting sqref="I1621:J1621">
    <cfRule type="cellIs" dxfId="3416" priority="1814" stopIfTrue="1" operator="greaterThan">
      <formula>14</formula>
    </cfRule>
  </conditionalFormatting>
  <conditionalFormatting sqref="F1621">
    <cfRule type="expression" dxfId="3415" priority="1813">
      <formula>$C1621="A"</formula>
    </cfRule>
  </conditionalFormatting>
  <conditionalFormatting sqref="F1621">
    <cfRule type="expression" dxfId="3414" priority="1812" stopIfTrue="1">
      <formula>$C1621="A"</formula>
    </cfRule>
  </conditionalFormatting>
  <conditionalFormatting sqref="D1622:E1622 H1622:N1622">
    <cfRule type="expression" dxfId="3413" priority="1811">
      <formula>$C1622="A"</formula>
    </cfRule>
  </conditionalFormatting>
  <conditionalFormatting sqref="D1622:E1622 H1622:N1622">
    <cfRule type="expression" dxfId="3412" priority="1810" stopIfTrue="1">
      <formula>$C1622="A"</formula>
    </cfRule>
  </conditionalFormatting>
  <conditionalFormatting sqref="I1622:J1622">
    <cfRule type="cellIs" dxfId="3411" priority="1809" stopIfTrue="1" operator="greaterThan">
      <formula>14</formula>
    </cfRule>
  </conditionalFormatting>
  <conditionalFormatting sqref="F1622">
    <cfRule type="expression" dxfId="3410" priority="1808">
      <formula>$C1622="A"</formula>
    </cfRule>
  </conditionalFormatting>
  <conditionalFormatting sqref="F1622">
    <cfRule type="expression" dxfId="3409" priority="1807" stopIfTrue="1">
      <formula>$C1622="A"</formula>
    </cfRule>
  </conditionalFormatting>
  <conditionalFormatting sqref="D1623">
    <cfRule type="expression" dxfId="3408" priority="1806">
      <formula>$C1623="A"</formula>
    </cfRule>
  </conditionalFormatting>
  <conditionalFormatting sqref="D1623">
    <cfRule type="expression" dxfId="3407" priority="1805" stopIfTrue="1">
      <formula>$C1623="A"</formula>
    </cfRule>
  </conditionalFormatting>
  <conditionalFormatting sqref="F1623">
    <cfRule type="cellIs" dxfId="3406" priority="1804" operator="lessThan">
      <formula>TODAY()</formula>
    </cfRule>
  </conditionalFormatting>
  <conditionalFormatting sqref="E1623:F1623">
    <cfRule type="expression" dxfId="3405" priority="1803">
      <formula>$C1623="A"</formula>
    </cfRule>
  </conditionalFormatting>
  <conditionalFormatting sqref="E1623:F1623">
    <cfRule type="expression" dxfId="3404" priority="1802" stopIfTrue="1">
      <formula>$C1623="A"</formula>
    </cfRule>
  </conditionalFormatting>
  <conditionalFormatting sqref="H1623:N1623">
    <cfRule type="expression" dxfId="3403" priority="1801">
      <formula>$C1623="A"</formula>
    </cfRule>
  </conditionalFormatting>
  <conditionalFormatting sqref="H1623:N1623">
    <cfRule type="expression" dxfId="3402" priority="1800" stopIfTrue="1">
      <formula>$C1623="A"</formula>
    </cfRule>
  </conditionalFormatting>
  <conditionalFormatting sqref="I1623:J1623">
    <cfRule type="cellIs" dxfId="3401" priority="1799" stopIfTrue="1" operator="greaterThan">
      <formula>14</formula>
    </cfRule>
  </conditionalFormatting>
  <conditionalFormatting sqref="D1624:E1624 H1624:N1624">
    <cfRule type="expression" dxfId="3400" priority="1798">
      <formula>$C1624="A"</formula>
    </cfRule>
  </conditionalFormatting>
  <conditionalFormatting sqref="D1624:E1624 H1624:N1624">
    <cfRule type="expression" dxfId="3399" priority="1797" stopIfTrue="1">
      <formula>$C1624="A"</formula>
    </cfRule>
  </conditionalFormatting>
  <conditionalFormatting sqref="I1624:J1624">
    <cfRule type="cellIs" dxfId="3398" priority="1796" stopIfTrue="1" operator="greaterThan">
      <formula>14</formula>
    </cfRule>
  </conditionalFormatting>
  <conditionalFormatting sqref="F1624">
    <cfRule type="expression" dxfId="3397" priority="1795">
      <formula>$C1624="A"</formula>
    </cfRule>
  </conditionalFormatting>
  <conditionalFormatting sqref="F1624">
    <cfRule type="expression" dxfId="3396" priority="1794" stopIfTrue="1">
      <formula>$C1624="A"</formula>
    </cfRule>
  </conditionalFormatting>
  <conditionalFormatting sqref="D1625:E1625 H1625:N1625">
    <cfRule type="expression" dxfId="3395" priority="1793">
      <formula>$C1625="A"</formula>
    </cfRule>
  </conditionalFormatting>
  <conditionalFormatting sqref="D1625:E1625 H1625:N1625">
    <cfRule type="expression" dxfId="3394" priority="1792" stopIfTrue="1">
      <formula>$C1625="A"</formula>
    </cfRule>
  </conditionalFormatting>
  <conditionalFormatting sqref="I1625:J1625">
    <cfRule type="cellIs" dxfId="3393" priority="1791" stopIfTrue="1" operator="greaterThan">
      <formula>14</formula>
    </cfRule>
  </conditionalFormatting>
  <conditionalFormatting sqref="F1625">
    <cfRule type="expression" dxfId="3392" priority="1790">
      <formula>$C1625="A"</formula>
    </cfRule>
  </conditionalFormatting>
  <conditionalFormatting sqref="F1625">
    <cfRule type="expression" dxfId="3391" priority="1789" stopIfTrue="1">
      <formula>$C1625="A"</formula>
    </cfRule>
  </conditionalFormatting>
  <conditionalFormatting sqref="D1626:E1626 H1626:M1626">
    <cfRule type="expression" dxfId="3390" priority="1788">
      <formula>$C1626="A"</formula>
    </cfRule>
  </conditionalFormatting>
  <conditionalFormatting sqref="D1626:E1626 H1626:M1626">
    <cfRule type="expression" dxfId="3389" priority="1787" stopIfTrue="1">
      <formula>$C1626="A"</formula>
    </cfRule>
  </conditionalFormatting>
  <conditionalFormatting sqref="I1626:J1626">
    <cfRule type="cellIs" dxfId="3388" priority="1786" stopIfTrue="1" operator="greaterThan">
      <formula>14</formula>
    </cfRule>
  </conditionalFormatting>
  <conditionalFormatting sqref="F1626">
    <cfRule type="expression" dxfId="3387" priority="1785">
      <formula>$C1626="A"</formula>
    </cfRule>
  </conditionalFormatting>
  <conditionalFormatting sqref="F1626">
    <cfRule type="expression" dxfId="3386" priority="1784" stopIfTrue="1">
      <formula>$C1626="A"</formula>
    </cfRule>
  </conditionalFormatting>
  <conditionalFormatting sqref="D1627">
    <cfRule type="expression" dxfId="3385" priority="1783">
      <formula>$C1627="A"</formula>
    </cfRule>
  </conditionalFormatting>
  <conditionalFormatting sqref="D1627">
    <cfRule type="expression" dxfId="3384" priority="1782" stopIfTrue="1">
      <formula>$C1627="A"</formula>
    </cfRule>
  </conditionalFormatting>
  <conditionalFormatting sqref="F1627">
    <cfRule type="cellIs" dxfId="3383" priority="1781" operator="lessThan">
      <formula>TODAY()</formula>
    </cfRule>
  </conditionalFormatting>
  <conditionalFormatting sqref="E1627:F1627">
    <cfRule type="expression" dxfId="3382" priority="1780">
      <formula>$C1627="A"</formula>
    </cfRule>
  </conditionalFormatting>
  <conditionalFormatting sqref="E1627:F1627">
    <cfRule type="expression" dxfId="3381" priority="1779" stopIfTrue="1">
      <formula>$C1627="A"</formula>
    </cfRule>
  </conditionalFormatting>
  <conditionalFormatting sqref="H1627:N1627">
    <cfRule type="expression" dxfId="3380" priority="1778">
      <formula>$C1627="A"</formula>
    </cfRule>
  </conditionalFormatting>
  <conditionalFormatting sqref="H1627:N1627">
    <cfRule type="expression" dxfId="3379" priority="1777" stopIfTrue="1">
      <formula>$C1627="A"</formula>
    </cfRule>
  </conditionalFormatting>
  <conditionalFormatting sqref="I1627:J1627">
    <cfRule type="cellIs" dxfId="3378" priority="1776" stopIfTrue="1" operator="greaterThan">
      <formula>14</formula>
    </cfRule>
  </conditionalFormatting>
  <conditionalFormatting sqref="D1628:E1628 H1628:M1628">
    <cfRule type="expression" dxfId="3377" priority="1775">
      <formula>$C1628="A"</formula>
    </cfRule>
  </conditionalFormatting>
  <conditionalFormatting sqref="D1628:E1628 H1628:M1628">
    <cfRule type="expression" dxfId="3376" priority="1774" stopIfTrue="1">
      <formula>$C1628="A"</formula>
    </cfRule>
  </conditionalFormatting>
  <conditionalFormatting sqref="I1628:J1628">
    <cfRule type="cellIs" dxfId="3375" priority="1773" stopIfTrue="1" operator="greaterThan">
      <formula>14</formula>
    </cfRule>
  </conditionalFormatting>
  <conditionalFormatting sqref="F1628:F1720">
    <cfRule type="expression" dxfId="3374" priority="1772">
      <formula>$C1628="A"</formula>
    </cfRule>
  </conditionalFormatting>
  <conditionalFormatting sqref="F1628:F1720">
    <cfRule type="expression" dxfId="3373" priority="1771" stopIfTrue="1">
      <formula>$C1628="A"</formula>
    </cfRule>
  </conditionalFormatting>
  <conditionalFormatting sqref="D1629:E1629 H1629:M1629">
    <cfRule type="expression" dxfId="3372" priority="1770">
      <formula>$C1629="A"</formula>
    </cfRule>
  </conditionalFormatting>
  <conditionalFormatting sqref="D1629:E1629 H1629:M1629">
    <cfRule type="expression" dxfId="3371" priority="1769" stopIfTrue="1">
      <formula>$C1629="A"</formula>
    </cfRule>
  </conditionalFormatting>
  <conditionalFormatting sqref="I1629:J1629">
    <cfRule type="cellIs" dxfId="3370" priority="1768" stopIfTrue="1" operator="greaterThan">
      <formula>14</formula>
    </cfRule>
  </conditionalFormatting>
  <conditionalFormatting sqref="D1630:E1630 H1630:M1630">
    <cfRule type="expression" dxfId="3369" priority="1767">
      <formula>$C1630="A"</formula>
    </cfRule>
  </conditionalFormatting>
  <conditionalFormatting sqref="D1630:E1630 H1630:M1630">
    <cfRule type="expression" dxfId="3368" priority="1766" stopIfTrue="1">
      <formula>$C1630="A"</formula>
    </cfRule>
  </conditionalFormatting>
  <conditionalFormatting sqref="I1630:J1630">
    <cfRule type="cellIs" dxfId="3367" priority="1765" stopIfTrue="1" operator="greaterThan">
      <formula>14</formula>
    </cfRule>
  </conditionalFormatting>
  <conditionalFormatting sqref="D1631:E1631 H1631:M1631">
    <cfRule type="expression" dxfId="3366" priority="1764">
      <formula>$C1631="A"</formula>
    </cfRule>
  </conditionalFormatting>
  <conditionalFormatting sqref="D1631:E1631 H1631:M1631">
    <cfRule type="expression" dxfId="3365" priority="1763" stopIfTrue="1">
      <formula>$C1631="A"</formula>
    </cfRule>
  </conditionalFormatting>
  <conditionalFormatting sqref="I1631:J1631">
    <cfRule type="cellIs" dxfId="3364" priority="1762" stopIfTrue="1" operator="greaterThan">
      <formula>14</formula>
    </cfRule>
  </conditionalFormatting>
  <conditionalFormatting sqref="D1632:E1632 H1632:M1632">
    <cfRule type="expression" dxfId="3363" priority="1761">
      <formula>$C1632="A"</formula>
    </cfRule>
  </conditionalFormatting>
  <conditionalFormatting sqref="D1632:E1632 H1632:M1632">
    <cfRule type="expression" dxfId="3362" priority="1760" stopIfTrue="1">
      <formula>$C1632="A"</formula>
    </cfRule>
  </conditionalFormatting>
  <conditionalFormatting sqref="I1632:J1632">
    <cfRule type="cellIs" dxfId="3361" priority="1759" stopIfTrue="1" operator="greaterThan">
      <formula>14</formula>
    </cfRule>
  </conditionalFormatting>
  <conditionalFormatting sqref="D1633:E1633 H1633:M1633">
    <cfRule type="expression" dxfId="3360" priority="1758">
      <formula>$C1633="A"</formula>
    </cfRule>
  </conditionalFormatting>
  <conditionalFormatting sqref="D1633:E1633 H1633:M1633">
    <cfRule type="expression" dxfId="3359" priority="1757" stopIfTrue="1">
      <formula>$C1633="A"</formula>
    </cfRule>
  </conditionalFormatting>
  <conditionalFormatting sqref="I1633:J1633">
    <cfRule type="cellIs" dxfId="3358" priority="1756" stopIfTrue="1" operator="greaterThan">
      <formula>14</formula>
    </cfRule>
  </conditionalFormatting>
  <conditionalFormatting sqref="D1634:E1634 H1634:M1634">
    <cfRule type="expression" dxfId="3357" priority="1755">
      <formula>$C1634="A"</formula>
    </cfRule>
  </conditionalFormatting>
  <conditionalFormatting sqref="D1634:E1634 H1634:M1634">
    <cfRule type="expression" dxfId="3356" priority="1754" stopIfTrue="1">
      <formula>$C1634="A"</formula>
    </cfRule>
  </conditionalFormatting>
  <conditionalFormatting sqref="I1634:J1634">
    <cfRule type="cellIs" dxfId="3355" priority="1753" stopIfTrue="1" operator="greaterThan">
      <formula>14</formula>
    </cfRule>
  </conditionalFormatting>
  <conditionalFormatting sqref="D1635:E1635 H1635:M1635">
    <cfRule type="expression" dxfId="3354" priority="1752">
      <formula>$C1635="A"</formula>
    </cfRule>
  </conditionalFormatting>
  <conditionalFormatting sqref="D1635:E1635 H1635:M1635">
    <cfRule type="expression" dxfId="3353" priority="1751" stopIfTrue="1">
      <formula>$C1635="A"</formula>
    </cfRule>
  </conditionalFormatting>
  <conditionalFormatting sqref="I1635:J1635">
    <cfRule type="cellIs" dxfId="3352" priority="1750" stopIfTrue="1" operator="greaterThan">
      <formula>14</formula>
    </cfRule>
  </conditionalFormatting>
  <conditionalFormatting sqref="N1628:N1629">
    <cfRule type="expression" dxfId="3351" priority="1749">
      <formula>$C1628="A"</formula>
    </cfRule>
  </conditionalFormatting>
  <conditionalFormatting sqref="N1628:N1629">
    <cfRule type="expression" dxfId="3350" priority="1748" stopIfTrue="1">
      <formula>$C1628="A"</formula>
    </cfRule>
  </conditionalFormatting>
  <conditionalFormatting sqref="D1636:E1636 H1636:M1636">
    <cfRule type="expression" dxfId="3349" priority="1747">
      <formula>$C1636="A"</formula>
    </cfRule>
  </conditionalFormatting>
  <conditionalFormatting sqref="D1636:E1636 H1636:M1636">
    <cfRule type="expression" dxfId="3348" priority="1746" stopIfTrue="1">
      <formula>$C1636="A"</formula>
    </cfRule>
  </conditionalFormatting>
  <conditionalFormatting sqref="I1636:J1636">
    <cfRule type="cellIs" dxfId="3347" priority="1745" stopIfTrue="1" operator="greaterThan">
      <formula>14</formula>
    </cfRule>
  </conditionalFormatting>
  <conditionalFormatting sqref="N1630:N1631">
    <cfRule type="expression" dxfId="3346" priority="1744">
      <formula>$C1630="A"</formula>
    </cfRule>
  </conditionalFormatting>
  <conditionalFormatting sqref="N1630:N1631">
    <cfRule type="expression" dxfId="3345" priority="1743" stopIfTrue="1">
      <formula>$C1630="A"</formula>
    </cfRule>
  </conditionalFormatting>
  <conditionalFormatting sqref="N1626">
    <cfRule type="expression" dxfId="3344" priority="1742">
      <formula>$C1626="A"</formula>
    </cfRule>
  </conditionalFormatting>
  <conditionalFormatting sqref="N1626">
    <cfRule type="expression" dxfId="3343" priority="1741" stopIfTrue="1">
      <formula>$C1626="A"</formula>
    </cfRule>
  </conditionalFormatting>
  <conditionalFormatting sqref="D1637:E1637 H1637:M1637">
    <cfRule type="expression" dxfId="3342" priority="1740">
      <formula>$C1637="A"</formula>
    </cfRule>
  </conditionalFormatting>
  <conditionalFormatting sqref="D1637:E1637 H1637:M1637">
    <cfRule type="expression" dxfId="3341" priority="1739" stopIfTrue="1">
      <formula>$C1637="A"</formula>
    </cfRule>
  </conditionalFormatting>
  <conditionalFormatting sqref="I1637:J1637">
    <cfRule type="cellIs" dxfId="3340" priority="1738" stopIfTrue="1" operator="greaterThan">
      <formula>14</formula>
    </cfRule>
  </conditionalFormatting>
  <conditionalFormatting sqref="D1638:E1638 H1638:M1638">
    <cfRule type="expression" dxfId="3339" priority="1737">
      <formula>$C1638="A"</formula>
    </cfRule>
  </conditionalFormatting>
  <conditionalFormatting sqref="D1638:E1638 H1638:M1638">
    <cfRule type="expression" dxfId="3338" priority="1736" stopIfTrue="1">
      <formula>$C1638="A"</formula>
    </cfRule>
  </conditionalFormatting>
  <conditionalFormatting sqref="I1638:J1638">
    <cfRule type="cellIs" dxfId="3337" priority="1735" stopIfTrue="1" operator="greaterThan">
      <formula>14</formula>
    </cfRule>
  </conditionalFormatting>
  <conditionalFormatting sqref="D1639:E1639 H1639:M1639">
    <cfRule type="expression" dxfId="3336" priority="1734">
      <formula>$C1639="A"</formula>
    </cfRule>
  </conditionalFormatting>
  <conditionalFormatting sqref="D1639:E1639 H1639:M1639">
    <cfRule type="expression" dxfId="3335" priority="1733" stopIfTrue="1">
      <formula>$C1639="A"</formula>
    </cfRule>
  </conditionalFormatting>
  <conditionalFormatting sqref="I1639:J1639">
    <cfRule type="cellIs" dxfId="3334" priority="1732" stopIfTrue="1" operator="greaterThan">
      <formula>14</formula>
    </cfRule>
  </conditionalFormatting>
  <conditionalFormatting sqref="N1632:N1665">
    <cfRule type="expression" dxfId="3333" priority="1731">
      <formula>$C1632="A"</formula>
    </cfRule>
  </conditionalFormatting>
  <conditionalFormatting sqref="N1632:N1665">
    <cfRule type="expression" dxfId="3332" priority="1730" stopIfTrue="1">
      <formula>$C1632="A"</formula>
    </cfRule>
  </conditionalFormatting>
  <conditionalFormatting sqref="D1640:E1640 H1640:M1640">
    <cfRule type="expression" dxfId="3331" priority="1729">
      <formula>$C1640="A"</formula>
    </cfRule>
  </conditionalFormatting>
  <conditionalFormatting sqref="D1640:E1640 H1640:M1640">
    <cfRule type="expression" dxfId="3330" priority="1728" stopIfTrue="1">
      <formula>$C1640="A"</formula>
    </cfRule>
  </conditionalFormatting>
  <conditionalFormatting sqref="I1640:J1640">
    <cfRule type="cellIs" dxfId="3329" priority="1727" stopIfTrue="1" operator="greaterThan">
      <formula>14</formula>
    </cfRule>
  </conditionalFormatting>
  <conditionalFormatting sqref="D1641:E1641 H1641:M1641">
    <cfRule type="expression" dxfId="3328" priority="1726">
      <formula>$C1641="A"</formula>
    </cfRule>
  </conditionalFormatting>
  <conditionalFormatting sqref="D1641:E1641 H1641:M1641">
    <cfRule type="expression" dxfId="3327" priority="1725" stopIfTrue="1">
      <formula>$C1641="A"</formula>
    </cfRule>
  </conditionalFormatting>
  <conditionalFormatting sqref="I1641:J1641">
    <cfRule type="cellIs" dxfId="3326" priority="1724" stopIfTrue="1" operator="greaterThan">
      <formula>14</formula>
    </cfRule>
  </conditionalFormatting>
  <conditionalFormatting sqref="D1642:E1642 H1642:M1642">
    <cfRule type="expression" dxfId="3325" priority="1723">
      <formula>$C1642="A"</formula>
    </cfRule>
  </conditionalFormatting>
  <conditionalFormatting sqref="D1642:E1642 H1642:M1642">
    <cfRule type="expression" dxfId="3324" priority="1722" stopIfTrue="1">
      <formula>$C1642="A"</formula>
    </cfRule>
  </conditionalFormatting>
  <conditionalFormatting sqref="I1642:J1642">
    <cfRule type="cellIs" dxfId="3323" priority="1721" stopIfTrue="1" operator="greaterThan">
      <formula>14</formula>
    </cfRule>
  </conditionalFormatting>
  <conditionalFormatting sqref="D1643:E1643 H1643:M1643">
    <cfRule type="expression" dxfId="3322" priority="1720">
      <formula>$C1643="A"</formula>
    </cfRule>
  </conditionalFormatting>
  <conditionalFormatting sqref="D1643:E1643 H1643:M1643">
    <cfRule type="expression" dxfId="3321" priority="1719" stopIfTrue="1">
      <formula>$C1643="A"</formula>
    </cfRule>
  </conditionalFormatting>
  <conditionalFormatting sqref="I1643:J1643">
    <cfRule type="cellIs" dxfId="3320" priority="1718" stopIfTrue="1" operator="greaterThan">
      <formula>14</formula>
    </cfRule>
  </conditionalFormatting>
  <conditionalFormatting sqref="D1644:E1644 H1644:M1644">
    <cfRule type="expression" dxfId="3319" priority="1717">
      <formula>$C1644="A"</formula>
    </cfRule>
  </conditionalFormatting>
  <conditionalFormatting sqref="D1644:E1644 H1644:M1644">
    <cfRule type="expression" dxfId="3318" priority="1716" stopIfTrue="1">
      <formula>$C1644="A"</formula>
    </cfRule>
  </conditionalFormatting>
  <conditionalFormatting sqref="I1644:J1644">
    <cfRule type="cellIs" dxfId="3317" priority="1715" stopIfTrue="1" operator="greaterThan">
      <formula>14</formula>
    </cfRule>
  </conditionalFormatting>
  <conditionalFormatting sqref="D1645:E1645 H1645:M1645">
    <cfRule type="expression" dxfId="3316" priority="1714">
      <formula>$C1645="A"</formula>
    </cfRule>
  </conditionalFormatting>
  <conditionalFormatting sqref="D1645:E1645 H1645:M1645">
    <cfRule type="expression" dxfId="3315" priority="1713" stopIfTrue="1">
      <formula>$C1645="A"</formula>
    </cfRule>
  </conditionalFormatting>
  <conditionalFormatting sqref="I1645:J1645">
    <cfRule type="cellIs" dxfId="3314" priority="1712" stopIfTrue="1" operator="greaterThan">
      <formula>14</formula>
    </cfRule>
  </conditionalFormatting>
  <conditionalFormatting sqref="D1646:E1646 H1646:M1646">
    <cfRule type="expression" dxfId="3313" priority="1711">
      <formula>$C1646="A"</formula>
    </cfRule>
  </conditionalFormatting>
  <conditionalFormatting sqref="D1646:E1646 H1646:M1646">
    <cfRule type="expression" dxfId="3312" priority="1710" stopIfTrue="1">
      <formula>$C1646="A"</formula>
    </cfRule>
  </conditionalFormatting>
  <conditionalFormatting sqref="I1646:J1646">
    <cfRule type="cellIs" dxfId="3311" priority="1709" stopIfTrue="1" operator="greaterThan">
      <formula>14</formula>
    </cfRule>
  </conditionalFormatting>
  <conditionalFormatting sqref="D1647:E1647 H1647:M1647">
    <cfRule type="expression" dxfId="3310" priority="1708">
      <formula>$C1647="A"</formula>
    </cfRule>
  </conditionalFormatting>
  <conditionalFormatting sqref="D1647:E1647 H1647:M1647">
    <cfRule type="expression" dxfId="3309" priority="1707" stopIfTrue="1">
      <formula>$C1647="A"</formula>
    </cfRule>
  </conditionalFormatting>
  <conditionalFormatting sqref="I1647:J1647">
    <cfRule type="cellIs" dxfId="3308" priority="1706" stopIfTrue="1" operator="greaterThan">
      <formula>14</formula>
    </cfRule>
  </conditionalFormatting>
  <conditionalFormatting sqref="D1648:E1648 H1648:M1648">
    <cfRule type="expression" dxfId="3307" priority="1705">
      <formula>$C1648="A"</formula>
    </cfRule>
  </conditionalFormatting>
  <conditionalFormatting sqref="D1648:E1648 H1648:M1648">
    <cfRule type="expression" dxfId="3306" priority="1704" stopIfTrue="1">
      <formula>$C1648="A"</formula>
    </cfRule>
  </conditionalFormatting>
  <conditionalFormatting sqref="I1648:J1648">
    <cfRule type="cellIs" dxfId="3305" priority="1703" stopIfTrue="1" operator="greaterThan">
      <formula>14</formula>
    </cfRule>
  </conditionalFormatting>
  <conditionalFormatting sqref="D1649:E1649 H1649:M1649">
    <cfRule type="expression" dxfId="3304" priority="1702">
      <formula>$C1649="A"</formula>
    </cfRule>
  </conditionalFormatting>
  <conditionalFormatting sqref="D1649:E1649 H1649:M1649">
    <cfRule type="expression" dxfId="3303" priority="1701" stopIfTrue="1">
      <formula>$C1649="A"</formula>
    </cfRule>
  </conditionalFormatting>
  <conditionalFormatting sqref="I1649:J1649">
    <cfRule type="cellIs" dxfId="3302" priority="1700" stopIfTrue="1" operator="greaterThan">
      <formula>14</formula>
    </cfRule>
  </conditionalFormatting>
  <conditionalFormatting sqref="D1650:E1650 H1650:M1650">
    <cfRule type="expression" dxfId="3301" priority="1699">
      <formula>$C1650="A"</formula>
    </cfRule>
  </conditionalFormatting>
  <conditionalFormatting sqref="D1650:E1650 H1650:M1650">
    <cfRule type="expression" dxfId="3300" priority="1698" stopIfTrue="1">
      <formula>$C1650="A"</formula>
    </cfRule>
  </conditionalFormatting>
  <conditionalFormatting sqref="I1650:J1650">
    <cfRule type="cellIs" dxfId="3299" priority="1697" stopIfTrue="1" operator="greaterThan">
      <formula>14</formula>
    </cfRule>
  </conditionalFormatting>
  <conditionalFormatting sqref="D1651:E1651 H1651:M1651">
    <cfRule type="expression" dxfId="3298" priority="1696">
      <formula>$C1651="A"</formula>
    </cfRule>
  </conditionalFormatting>
  <conditionalFormatting sqref="D1651:E1651 H1651:M1651">
    <cfRule type="expression" dxfId="3297" priority="1695" stopIfTrue="1">
      <formula>$C1651="A"</formula>
    </cfRule>
  </conditionalFormatting>
  <conditionalFormatting sqref="I1651:J1651">
    <cfRule type="cellIs" dxfId="3296" priority="1694" stopIfTrue="1" operator="greaterThan">
      <formula>14</formula>
    </cfRule>
  </conditionalFormatting>
  <conditionalFormatting sqref="D1652:E1652 H1652:M1652">
    <cfRule type="expression" dxfId="3295" priority="1693">
      <formula>$C1652="A"</formula>
    </cfRule>
  </conditionalFormatting>
  <conditionalFormatting sqref="D1652:E1652 H1652:M1652">
    <cfRule type="expression" dxfId="3294" priority="1692" stopIfTrue="1">
      <formula>$C1652="A"</formula>
    </cfRule>
  </conditionalFormatting>
  <conditionalFormatting sqref="I1652:J1652">
    <cfRule type="cellIs" dxfId="3293" priority="1691" stopIfTrue="1" operator="greaterThan">
      <formula>14</formula>
    </cfRule>
  </conditionalFormatting>
  <conditionalFormatting sqref="D1653:E1653 H1653:M1653">
    <cfRule type="expression" dxfId="3292" priority="1690">
      <formula>$C1653="A"</formula>
    </cfRule>
  </conditionalFormatting>
  <conditionalFormatting sqref="D1653:E1653 H1653:M1653">
    <cfRule type="expression" dxfId="3291" priority="1689" stopIfTrue="1">
      <formula>$C1653="A"</formula>
    </cfRule>
  </conditionalFormatting>
  <conditionalFormatting sqref="I1653:J1653">
    <cfRule type="cellIs" dxfId="3290" priority="1688" stopIfTrue="1" operator="greaterThan">
      <formula>14</formula>
    </cfRule>
  </conditionalFormatting>
  <conditionalFormatting sqref="D1654:E1654 H1654:M1654">
    <cfRule type="expression" dxfId="3289" priority="1687">
      <formula>$C1654="A"</formula>
    </cfRule>
  </conditionalFormatting>
  <conditionalFormatting sqref="D1654:E1654 H1654:M1654">
    <cfRule type="expression" dxfId="3288" priority="1686" stopIfTrue="1">
      <formula>$C1654="A"</formula>
    </cfRule>
  </conditionalFormatting>
  <conditionalFormatting sqref="I1654:J1654">
    <cfRule type="cellIs" dxfId="3287" priority="1685" stopIfTrue="1" operator="greaterThan">
      <formula>14</formula>
    </cfRule>
  </conditionalFormatting>
  <conditionalFormatting sqref="D1655:E1655 H1655:M1655">
    <cfRule type="expression" dxfId="3286" priority="1684">
      <formula>$C1655="A"</formula>
    </cfRule>
  </conditionalFormatting>
  <conditionalFormatting sqref="D1655:E1655 H1655:M1655">
    <cfRule type="expression" dxfId="3285" priority="1683" stopIfTrue="1">
      <formula>$C1655="A"</formula>
    </cfRule>
  </conditionalFormatting>
  <conditionalFormatting sqref="I1655:J1655">
    <cfRule type="cellIs" dxfId="3284" priority="1682" stopIfTrue="1" operator="greaterThan">
      <formula>14</formula>
    </cfRule>
  </conditionalFormatting>
  <conditionalFormatting sqref="D1656:E1656 H1656:M1656">
    <cfRule type="expression" dxfId="3283" priority="1681">
      <formula>$C1656="A"</formula>
    </cfRule>
  </conditionalFormatting>
  <conditionalFormatting sqref="D1656:E1656 H1656:M1656">
    <cfRule type="expression" dxfId="3282" priority="1680" stopIfTrue="1">
      <formula>$C1656="A"</formula>
    </cfRule>
  </conditionalFormatting>
  <conditionalFormatting sqref="I1656:J1656">
    <cfRule type="cellIs" dxfId="3281" priority="1679" stopIfTrue="1" operator="greaterThan">
      <formula>14</formula>
    </cfRule>
  </conditionalFormatting>
  <conditionalFormatting sqref="D1657:E1657 H1657:M1657">
    <cfRule type="expression" dxfId="3280" priority="1678">
      <formula>$C1657="A"</formula>
    </cfRule>
  </conditionalFormatting>
  <conditionalFormatting sqref="D1657:E1657 H1657:M1657">
    <cfRule type="expression" dxfId="3279" priority="1677" stopIfTrue="1">
      <formula>$C1657="A"</formula>
    </cfRule>
  </conditionalFormatting>
  <conditionalFormatting sqref="I1657:J1657">
    <cfRule type="cellIs" dxfId="3278" priority="1676" stopIfTrue="1" operator="greaterThan">
      <formula>14</formula>
    </cfRule>
  </conditionalFormatting>
  <conditionalFormatting sqref="D1658:E1658 H1658:M1658">
    <cfRule type="expression" dxfId="3277" priority="1675">
      <formula>$C1658="A"</formula>
    </cfRule>
  </conditionalFormatting>
  <conditionalFormatting sqref="D1658:E1658 H1658:M1658">
    <cfRule type="expression" dxfId="3276" priority="1674" stopIfTrue="1">
      <formula>$C1658="A"</formula>
    </cfRule>
  </conditionalFormatting>
  <conditionalFormatting sqref="I1658:J1658">
    <cfRule type="cellIs" dxfId="3275" priority="1673" stopIfTrue="1" operator="greaterThan">
      <formula>14</formula>
    </cfRule>
  </conditionalFormatting>
  <conditionalFormatting sqref="D1659:E1659 H1659:M1659">
    <cfRule type="expression" dxfId="3274" priority="1672">
      <formula>$C1659="A"</formula>
    </cfRule>
  </conditionalFormatting>
  <conditionalFormatting sqref="D1659:E1659 H1659:M1659">
    <cfRule type="expression" dxfId="3273" priority="1671" stopIfTrue="1">
      <formula>$C1659="A"</formula>
    </cfRule>
  </conditionalFormatting>
  <conditionalFormatting sqref="I1659:J1659">
    <cfRule type="cellIs" dxfId="3272" priority="1670" stopIfTrue="1" operator="greaterThan">
      <formula>14</formula>
    </cfRule>
  </conditionalFormatting>
  <conditionalFormatting sqref="D1660:E1660 H1660:M1660">
    <cfRule type="expression" dxfId="3271" priority="1669">
      <formula>$C1660="A"</formula>
    </cfRule>
  </conditionalFormatting>
  <conditionalFormatting sqref="D1660:E1660 H1660:M1660">
    <cfRule type="expression" dxfId="3270" priority="1668" stopIfTrue="1">
      <formula>$C1660="A"</formula>
    </cfRule>
  </conditionalFormatting>
  <conditionalFormatting sqref="I1660:J1660">
    <cfRule type="cellIs" dxfId="3269" priority="1667" stopIfTrue="1" operator="greaterThan">
      <formula>14</formula>
    </cfRule>
  </conditionalFormatting>
  <conditionalFormatting sqref="D1661:E1661 H1661:M1661">
    <cfRule type="expression" dxfId="3268" priority="1666">
      <formula>$C1661="A"</formula>
    </cfRule>
  </conditionalFormatting>
  <conditionalFormatting sqref="D1661:E1661 H1661:M1661">
    <cfRule type="expression" dxfId="3267" priority="1665" stopIfTrue="1">
      <formula>$C1661="A"</formula>
    </cfRule>
  </conditionalFormatting>
  <conditionalFormatting sqref="I1661:J1661">
    <cfRule type="cellIs" dxfId="3266" priority="1664" stopIfTrue="1" operator="greaterThan">
      <formula>14</formula>
    </cfRule>
  </conditionalFormatting>
  <conditionalFormatting sqref="D1662:E1662 H1662:M1662">
    <cfRule type="expression" dxfId="3265" priority="1663">
      <formula>$C1662="A"</formula>
    </cfRule>
  </conditionalFormatting>
  <conditionalFormatting sqref="D1662:E1662 H1662:M1662">
    <cfRule type="expression" dxfId="3264" priority="1662" stopIfTrue="1">
      <formula>$C1662="A"</formula>
    </cfRule>
  </conditionalFormatting>
  <conditionalFormatting sqref="I1662:J1662">
    <cfRule type="cellIs" dxfId="3263" priority="1661" stopIfTrue="1" operator="greaterThan">
      <formula>14</formula>
    </cfRule>
  </conditionalFormatting>
  <conditionalFormatting sqref="D1663:E1663 H1663:M1663">
    <cfRule type="expression" dxfId="3262" priority="1660">
      <formula>$C1663="A"</formula>
    </cfRule>
  </conditionalFormatting>
  <conditionalFormatting sqref="D1663:E1663 H1663:M1663">
    <cfRule type="expression" dxfId="3261" priority="1659" stopIfTrue="1">
      <formula>$C1663="A"</formula>
    </cfRule>
  </conditionalFormatting>
  <conditionalFormatting sqref="I1663:J1663">
    <cfRule type="cellIs" dxfId="3260" priority="1658" stopIfTrue="1" operator="greaterThan">
      <formula>14</formula>
    </cfRule>
  </conditionalFormatting>
  <conditionalFormatting sqref="D1664:E1664 H1664:M1664">
    <cfRule type="expression" dxfId="3259" priority="1657">
      <formula>$C1664="A"</formula>
    </cfRule>
  </conditionalFormatting>
  <conditionalFormatting sqref="D1664:E1664 H1664:M1664">
    <cfRule type="expression" dxfId="3258" priority="1656" stopIfTrue="1">
      <formula>$C1664="A"</formula>
    </cfRule>
  </conditionalFormatting>
  <conditionalFormatting sqref="I1664:J1664">
    <cfRule type="cellIs" dxfId="3257" priority="1655" stopIfTrue="1" operator="greaterThan">
      <formula>14</formula>
    </cfRule>
  </conditionalFormatting>
  <conditionalFormatting sqref="D1665:E1665 H1665:M1665">
    <cfRule type="expression" dxfId="3256" priority="1654">
      <formula>$C1665="A"</formula>
    </cfRule>
  </conditionalFormatting>
  <conditionalFormatting sqref="D1665:E1665 H1665:M1665">
    <cfRule type="expression" dxfId="3255" priority="1653" stopIfTrue="1">
      <formula>$C1665="A"</formula>
    </cfRule>
  </conditionalFormatting>
  <conditionalFormatting sqref="I1665:J1665">
    <cfRule type="cellIs" dxfId="3254" priority="1652" stopIfTrue="1" operator="greaterThan">
      <formula>14</formula>
    </cfRule>
  </conditionalFormatting>
  <conditionalFormatting sqref="D1666:E1666 H1666:N1666">
    <cfRule type="expression" dxfId="3253" priority="1651">
      <formula>$C1666="A"</formula>
    </cfRule>
  </conditionalFormatting>
  <conditionalFormatting sqref="D1666:E1666 H1666:N1666">
    <cfRule type="expression" dxfId="3252" priority="1650" stopIfTrue="1">
      <formula>$C1666="A"</formula>
    </cfRule>
  </conditionalFormatting>
  <conditionalFormatting sqref="I1666:J1666">
    <cfRule type="cellIs" dxfId="3251" priority="1649" stopIfTrue="1" operator="greaterThan">
      <formula>14</formula>
    </cfRule>
  </conditionalFormatting>
  <conditionalFormatting sqref="D1667:E1667 H1667:N1667">
    <cfRule type="expression" dxfId="3250" priority="1648">
      <formula>$C1667="A"</formula>
    </cfRule>
  </conditionalFormatting>
  <conditionalFormatting sqref="D1667:E1667 H1667:N1667">
    <cfRule type="expression" dxfId="3249" priority="1647" stopIfTrue="1">
      <formula>$C1667="A"</formula>
    </cfRule>
  </conditionalFormatting>
  <conditionalFormatting sqref="I1667:J1667">
    <cfRule type="cellIs" dxfId="3248" priority="1646" stopIfTrue="1" operator="greaterThan">
      <formula>14</formula>
    </cfRule>
  </conditionalFormatting>
  <conditionalFormatting sqref="D1668:E1668 H1668:M1668">
    <cfRule type="expression" dxfId="3247" priority="1645">
      <formula>$C1668="A"</formula>
    </cfRule>
  </conditionalFormatting>
  <conditionalFormatting sqref="D1668:E1668 H1668:M1668">
    <cfRule type="expression" dxfId="3246" priority="1644" stopIfTrue="1">
      <formula>$C1668="A"</formula>
    </cfRule>
  </conditionalFormatting>
  <conditionalFormatting sqref="I1668:J1668">
    <cfRule type="cellIs" dxfId="3245" priority="1643" stopIfTrue="1" operator="greaterThan">
      <formula>14</formula>
    </cfRule>
  </conditionalFormatting>
  <conditionalFormatting sqref="D1669:E1669 H1669:M1669">
    <cfRule type="expression" dxfId="3244" priority="1642">
      <formula>$C1669="A"</formula>
    </cfRule>
  </conditionalFormatting>
  <conditionalFormatting sqref="D1669:E1669 H1669:M1669">
    <cfRule type="expression" dxfId="3243" priority="1641" stopIfTrue="1">
      <formula>$C1669="A"</formula>
    </cfRule>
  </conditionalFormatting>
  <conditionalFormatting sqref="I1669:J1669">
    <cfRule type="cellIs" dxfId="3242" priority="1640" stopIfTrue="1" operator="greaterThan">
      <formula>14</formula>
    </cfRule>
  </conditionalFormatting>
  <conditionalFormatting sqref="D1670:E1670 H1670:M1670">
    <cfRule type="expression" dxfId="3241" priority="1639">
      <formula>$C1670="A"</formula>
    </cfRule>
  </conditionalFormatting>
  <conditionalFormatting sqref="D1670:E1670 H1670:M1670">
    <cfRule type="expression" dxfId="3240" priority="1638" stopIfTrue="1">
      <formula>$C1670="A"</formula>
    </cfRule>
  </conditionalFormatting>
  <conditionalFormatting sqref="I1670:J1670">
    <cfRule type="cellIs" dxfId="3239" priority="1637" stopIfTrue="1" operator="greaterThan">
      <formula>14</formula>
    </cfRule>
  </conditionalFormatting>
  <conditionalFormatting sqref="D1671:E1671 H1671:M1671">
    <cfRule type="expression" dxfId="3238" priority="1636">
      <formula>$C1671="A"</formula>
    </cfRule>
  </conditionalFormatting>
  <conditionalFormatting sqref="D1671:E1671 H1671:M1671">
    <cfRule type="expression" dxfId="3237" priority="1635" stopIfTrue="1">
      <formula>$C1671="A"</formula>
    </cfRule>
  </conditionalFormatting>
  <conditionalFormatting sqref="I1671:J1671">
    <cfRule type="cellIs" dxfId="3236" priority="1634" stopIfTrue="1" operator="greaterThan">
      <formula>14</formula>
    </cfRule>
  </conditionalFormatting>
  <conditionalFormatting sqref="D1672:E1672 H1672:N1672">
    <cfRule type="expression" dxfId="3235" priority="1633">
      <formula>$C1672="A"</formula>
    </cfRule>
  </conditionalFormatting>
  <conditionalFormatting sqref="D1672:E1672 H1672:N1672">
    <cfRule type="expression" dxfId="3234" priority="1632" stopIfTrue="1">
      <formula>$C1672="A"</formula>
    </cfRule>
  </conditionalFormatting>
  <conditionalFormatting sqref="I1672:J1672">
    <cfRule type="cellIs" dxfId="3233" priority="1631" stopIfTrue="1" operator="greaterThan">
      <formula>14</formula>
    </cfRule>
  </conditionalFormatting>
  <conditionalFormatting sqref="D1673:E1673 H1673:M1673">
    <cfRule type="expression" dxfId="3232" priority="1630">
      <formula>$C1673="A"</formula>
    </cfRule>
  </conditionalFormatting>
  <conditionalFormatting sqref="D1673:E1673 H1673:M1673">
    <cfRule type="expression" dxfId="3231" priority="1629" stopIfTrue="1">
      <formula>$C1673="A"</formula>
    </cfRule>
  </conditionalFormatting>
  <conditionalFormatting sqref="I1673:J1673">
    <cfRule type="cellIs" dxfId="3230" priority="1628" stopIfTrue="1" operator="greaterThan">
      <formula>14</formula>
    </cfRule>
  </conditionalFormatting>
  <conditionalFormatting sqref="D1674:E1674 H1674:M1674">
    <cfRule type="expression" dxfId="3229" priority="1627">
      <formula>$C1674="A"</formula>
    </cfRule>
  </conditionalFormatting>
  <conditionalFormatting sqref="D1674:E1674 H1674:M1674">
    <cfRule type="expression" dxfId="3228" priority="1626" stopIfTrue="1">
      <formula>$C1674="A"</formula>
    </cfRule>
  </conditionalFormatting>
  <conditionalFormatting sqref="I1674:J1674">
    <cfRule type="cellIs" dxfId="3227" priority="1625" stopIfTrue="1" operator="greaterThan">
      <formula>14</formula>
    </cfRule>
  </conditionalFormatting>
  <conditionalFormatting sqref="D1675:E1675 H1675:M1675">
    <cfRule type="expression" dxfId="3226" priority="1624">
      <formula>$C1675="A"</formula>
    </cfRule>
  </conditionalFormatting>
  <conditionalFormatting sqref="D1675:E1675 H1675:M1675">
    <cfRule type="expression" dxfId="3225" priority="1623" stopIfTrue="1">
      <formula>$C1675="A"</formula>
    </cfRule>
  </conditionalFormatting>
  <conditionalFormatting sqref="I1675:J1675">
    <cfRule type="cellIs" dxfId="3224" priority="1622" stopIfTrue="1" operator="greaterThan">
      <formula>14</formula>
    </cfRule>
  </conditionalFormatting>
  <conditionalFormatting sqref="D1676:E1676 H1676:M1676">
    <cfRule type="expression" dxfId="3223" priority="1621">
      <formula>$C1676="A"</formula>
    </cfRule>
  </conditionalFormatting>
  <conditionalFormatting sqref="D1676:E1676 H1676:M1676">
    <cfRule type="expression" dxfId="3222" priority="1620" stopIfTrue="1">
      <formula>$C1676="A"</formula>
    </cfRule>
  </conditionalFormatting>
  <conditionalFormatting sqref="I1676:J1676">
    <cfRule type="cellIs" dxfId="3221" priority="1619" stopIfTrue="1" operator="greaterThan">
      <formula>14</formula>
    </cfRule>
  </conditionalFormatting>
  <conditionalFormatting sqref="D1677:E1677 H1677:M1677">
    <cfRule type="expression" dxfId="3220" priority="1618">
      <formula>$C1677="A"</formula>
    </cfRule>
  </conditionalFormatting>
  <conditionalFormatting sqref="D1677:E1677 H1677:M1677">
    <cfRule type="expression" dxfId="3219" priority="1617" stopIfTrue="1">
      <formula>$C1677="A"</formula>
    </cfRule>
  </conditionalFormatting>
  <conditionalFormatting sqref="I1677:J1677">
    <cfRule type="cellIs" dxfId="3218" priority="1616" stopIfTrue="1" operator="greaterThan">
      <formula>14</formula>
    </cfRule>
  </conditionalFormatting>
  <conditionalFormatting sqref="N1668:N1670">
    <cfRule type="expression" dxfId="3217" priority="1615">
      <formula>$C1668="A"</formula>
    </cfRule>
  </conditionalFormatting>
  <conditionalFormatting sqref="N1668:N1670">
    <cfRule type="expression" dxfId="3216" priority="1614" stopIfTrue="1">
      <formula>$C1668="A"</formula>
    </cfRule>
  </conditionalFormatting>
  <conditionalFormatting sqref="N1671">
    <cfRule type="expression" dxfId="3215" priority="1613">
      <formula>$C1671="A"</formula>
    </cfRule>
  </conditionalFormatting>
  <conditionalFormatting sqref="N1671">
    <cfRule type="expression" dxfId="3214" priority="1612" stopIfTrue="1">
      <formula>$C1671="A"</formula>
    </cfRule>
  </conditionalFormatting>
  <conditionalFormatting sqref="D1678:E1678 H1678:M1678">
    <cfRule type="expression" dxfId="3213" priority="1611">
      <formula>$C1678="A"</formula>
    </cfRule>
  </conditionalFormatting>
  <conditionalFormatting sqref="D1678:E1678 H1678:M1678">
    <cfRule type="expression" dxfId="3212" priority="1610" stopIfTrue="1">
      <formula>$C1678="A"</formula>
    </cfRule>
  </conditionalFormatting>
  <conditionalFormatting sqref="I1678:J1678">
    <cfRule type="cellIs" dxfId="3211" priority="1609" stopIfTrue="1" operator="greaterThan">
      <formula>14</formula>
    </cfRule>
  </conditionalFormatting>
  <conditionalFormatting sqref="D1679:E1679 H1679:N1679">
    <cfRule type="expression" dxfId="3210" priority="1608">
      <formula>$C1679="A"</formula>
    </cfRule>
  </conditionalFormatting>
  <conditionalFormatting sqref="D1679:E1679 H1679:N1679">
    <cfRule type="expression" dxfId="3209" priority="1607" stopIfTrue="1">
      <formula>$C1679="A"</formula>
    </cfRule>
  </conditionalFormatting>
  <conditionalFormatting sqref="I1679:J1679">
    <cfRule type="cellIs" dxfId="3208" priority="1606" stopIfTrue="1" operator="greaterThan">
      <formula>14</formula>
    </cfRule>
  </conditionalFormatting>
  <conditionalFormatting sqref="D1680:E1680 H1680:M1680">
    <cfRule type="expression" dxfId="3207" priority="1605">
      <formula>$C1680="A"</formula>
    </cfRule>
  </conditionalFormatting>
  <conditionalFormatting sqref="D1680:E1680 H1680:M1680">
    <cfRule type="expression" dxfId="3206" priority="1604" stopIfTrue="1">
      <formula>$C1680="A"</formula>
    </cfRule>
  </conditionalFormatting>
  <conditionalFormatting sqref="I1680:J1680">
    <cfRule type="cellIs" dxfId="3205" priority="1603" stopIfTrue="1" operator="greaterThan">
      <formula>14</formula>
    </cfRule>
  </conditionalFormatting>
  <conditionalFormatting sqref="D1681:E1681 H1681:M1681">
    <cfRule type="expression" dxfId="3204" priority="1602">
      <formula>$C1681="A"</formula>
    </cfRule>
  </conditionalFormatting>
  <conditionalFormatting sqref="D1681:E1681 H1681:M1681">
    <cfRule type="expression" dxfId="3203" priority="1601" stopIfTrue="1">
      <formula>$C1681="A"</formula>
    </cfRule>
  </conditionalFormatting>
  <conditionalFormatting sqref="I1681:J1681">
    <cfRule type="cellIs" dxfId="3202" priority="1600" stopIfTrue="1" operator="greaterThan">
      <formula>14</formula>
    </cfRule>
  </conditionalFormatting>
  <conditionalFormatting sqref="D1682:E1682 H1682:M1682">
    <cfRule type="expression" dxfId="3201" priority="1599">
      <formula>$C1682="A"</formula>
    </cfRule>
  </conditionalFormatting>
  <conditionalFormatting sqref="D1682:E1682 H1682:M1682">
    <cfRule type="expression" dxfId="3200" priority="1598" stopIfTrue="1">
      <formula>$C1682="A"</formula>
    </cfRule>
  </conditionalFormatting>
  <conditionalFormatting sqref="I1682:J1682">
    <cfRule type="cellIs" dxfId="3199" priority="1597" stopIfTrue="1" operator="greaterThan">
      <formula>14</formula>
    </cfRule>
  </conditionalFormatting>
  <conditionalFormatting sqref="N1673:N1674">
    <cfRule type="expression" dxfId="3198" priority="1596">
      <formula>$C1673="A"</formula>
    </cfRule>
  </conditionalFormatting>
  <conditionalFormatting sqref="N1673:N1674">
    <cfRule type="expression" dxfId="3197" priority="1595" stopIfTrue="1">
      <formula>$C1673="A"</formula>
    </cfRule>
  </conditionalFormatting>
  <conditionalFormatting sqref="N1675:N1676">
    <cfRule type="expression" dxfId="3196" priority="1594">
      <formula>$C1675="A"</formula>
    </cfRule>
  </conditionalFormatting>
  <conditionalFormatting sqref="N1675:N1676">
    <cfRule type="expression" dxfId="3195" priority="1593" stopIfTrue="1">
      <formula>$C1675="A"</formula>
    </cfRule>
  </conditionalFormatting>
  <conditionalFormatting sqref="N1677:N1678">
    <cfRule type="expression" dxfId="3194" priority="1592">
      <formula>$C1677="A"</formula>
    </cfRule>
  </conditionalFormatting>
  <conditionalFormatting sqref="N1677:N1678">
    <cfRule type="expression" dxfId="3193" priority="1591" stopIfTrue="1">
      <formula>$C1677="A"</formula>
    </cfRule>
  </conditionalFormatting>
  <conditionalFormatting sqref="D1683:E1683 H1683:M1683">
    <cfRule type="expression" dxfId="3192" priority="1590">
      <formula>$C1683="A"</formula>
    </cfRule>
  </conditionalFormatting>
  <conditionalFormatting sqref="D1683:E1683 H1683:M1683">
    <cfRule type="expression" dxfId="3191" priority="1589" stopIfTrue="1">
      <formula>$C1683="A"</formula>
    </cfRule>
  </conditionalFormatting>
  <conditionalFormatting sqref="I1683:J1683">
    <cfRule type="cellIs" dxfId="3190" priority="1588" stopIfTrue="1" operator="greaterThan">
      <formula>14</formula>
    </cfRule>
  </conditionalFormatting>
  <conditionalFormatting sqref="D1684:E1684 H1684:M1684">
    <cfRule type="expression" dxfId="3189" priority="1587">
      <formula>$C1684="A"</formula>
    </cfRule>
  </conditionalFormatting>
  <conditionalFormatting sqref="D1684:E1684 H1684:M1684">
    <cfRule type="expression" dxfId="3188" priority="1586" stopIfTrue="1">
      <formula>$C1684="A"</formula>
    </cfRule>
  </conditionalFormatting>
  <conditionalFormatting sqref="I1684:J1684">
    <cfRule type="cellIs" dxfId="3187" priority="1585" stopIfTrue="1" operator="greaterThan">
      <formula>14</formula>
    </cfRule>
  </conditionalFormatting>
  <conditionalFormatting sqref="D1685:E1685 H1685:M1685">
    <cfRule type="expression" dxfId="3186" priority="1584">
      <formula>$C1685="A"</formula>
    </cfRule>
  </conditionalFormatting>
  <conditionalFormatting sqref="D1685:E1685 H1685:M1685">
    <cfRule type="expression" dxfId="3185" priority="1583" stopIfTrue="1">
      <formula>$C1685="A"</formula>
    </cfRule>
  </conditionalFormatting>
  <conditionalFormatting sqref="I1685:J1685">
    <cfRule type="cellIs" dxfId="3184" priority="1582" stopIfTrue="1" operator="greaterThan">
      <formula>14</formula>
    </cfRule>
  </conditionalFormatting>
  <conditionalFormatting sqref="D1686:E1686 H1686:M1686">
    <cfRule type="expression" dxfId="3183" priority="1581">
      <formula>$C1686="A"</formula>
    </cfRule>
  </conditionalFormatting>
  <conditionalFormatting sqref="D1686:E1686 H1686:M1686">
    <cfRule type="expression" dxfId="3182" priority="1580" stopIfTrue="1">
      <formula>$C1686="A"</formula>
    </cfRule>
  </conditionalFormatting>
  <conditionalFormatting sqref="I1686:J1686">
    <cfRule type="cellIs" dxfId="3181" priority="1579" stopIfTrue="1" operator="greaterThan">
      <formula>14</formula>
    </cfRule>
  </conditionalFormatting>
  <conditionalFormatting sqref="D1687:E1687 H1687:M1687">
    <cfRule type="expression" dxfId="3180" priority="1578">
      <formula>$C1687="A"</formula>
    </cfRule>
  </conditionalFormatting>
  <conditionalFormatting sqref="D1687:E1687 H1687:M1687">
    <cfRule type="expression" dxfId="3179" priority="1577" stopIfTrue="1">
      <formula>$C1687="A"</formula>
    </cfRule>
  </conditionalFormatting>
  <conditionalFormatting sqref="I1687:J1687">
    <cfRule type="cellIs" dxfId="3178" priority="1576" stopIfTrue="1" operator="greaterThan">
      <formula>14</formula>
    </cfRule>
  </conditionalFormatting>
  <conditionalFormatting sqref="D1688:E1688 H1688:M1688">
    <cfRule type="expression" dxfId="3177" priority="1575">
      <formula>$C1688="A"</formula>
    </cfRule>
  </conditionalFormatting>
  <conditionalFormatting sqref="D1688:E1688 H1688:M1688">
    <cfRule type="expression" dxfId="3176" priority="1574" stopIfTrue="1">
      <formula>$C1688="A"</formula>
    </cfRule>
  </conditionalFormatting>
  <conditionalFormatting sqref="I1688:J1688">
    <cfRule type="cellIs" dxfId="3175" priority="1573" stopIfTrue="1" operator="greaterThan">
      <formula>14</formula>
    </cfRule>
  </conditionalFormatting>
  <conditionalFormatting sqref="D1689:E1689 H1689:M1689">
    <cfRule type="expression" dxfId="3174" priority="1572">
      <formula>$C1689="A"</formula>
    </cfRule>
  </conditionalFormatting>
  <conditionalFormatting sqref="D1689:E1689 H1689:M1689">
    <cfRule type="expression" dxfId="3173" priority="1571" stopIfTrue="1">
      <formula>$C1689="A"</formula>
    </cfRule>
  </conditionalFormatting>
  <conditionalFormatting sqref="I1689:J1689">
    <cfRule type="cellIs" dxfId="3172" priority="1570" stopIfTrue="1" operator="greaterThan">
      <formula>14</formula>
    </cfRule>
  </conditionalFormatting>
  <conditionalFormatting sqref="D1690:E1690 H1690:M1690">
    <cfRule type="expression" dxfId="3171" priority="1569">
      <formula>$C1690="A"</formula>
    </cfRule>
  </conditionalFormatting>
  <conditionalFormatting sqref="D1690:E1690 H1690:M1690">
    <cfRule type="expression" dxfId="3170" priority="1568" stopIfTrue="1">
      <formula>$C1690="A"</formula>
    </cfRule>
  </conditionalFormatting>
  <conditionalFormatting sqref="I1690:J1690">
    <cfRule type="cellIs" dxfId="3169" priority="1567" stopIfTrue="1" operator="greaterThan">
      <formula>14</formula>
    </cfRule>
  </conditionalFormatting>
  <conditionalFormatting sqref="N1680">
    <cfRule type="expression" dxfId="3168" priority="1566">
      <formula>$C1680="A"</formula>
    </cfRule>
  </conditionalFormatting>
  <conditionalFormatting sqref="N1680">
    <cfRule type="expression" dxfId="3167" priority="1565" stopIfTrue="1">
      <formula>$C1680="A"</formula>
    </cfRule>
  </conditionalFormatting>
  <conditionalFormatting sqref="N1683">
    <cfRule type="expression" dxfId="3166" priority="1562">
      <formula>$C1683="A"</formula>
    </cfRule>
  </conditionalFormatting>
  <conditionalFormatting sqref="N1683">
    <cfRule type="expression" dxfId="3165" priority="1561" stopIfTrue="1">
      <formula>$C1683="A"</formula>
    </cfRule>
  </conditionalFormatting>
  <conditionalFormatting sqref="N1681:N1682">
    <cfRule type="expression" dxfId="3164" priority="1560">
      <formula>$C1681="A"</formula>
    </cfRule>
  </conditionalFormatting>
  <conditionalFormatting sqref="N1681:N1682">
    <cfRule type="expression" dxfId="3163" priority="1559" stopIfTrue="1">
      <formula>$C1681="A"</formula>
    </cfRule>
  </conditionalFormatting>
  <conditionalFormatting sqref="N1684">
    <cfRule type="expression" dxfId="3162" priority="1558">
      <formula>$C1684="A"</formula>
    </cfRule>
  </conditionalFormatting>
  <conditionalFormatting sqref="N1684">
    <cfRule type="expression" dxfId="3161" priority="1557" stopIfTrue="1">
      <formula>$C1684="A"</formula>
    </cfRule>
  </conditionalFormatting>
  <conditionalFormatting sqref="D1691:E1691 H1691:M1691">
    <cfRule type="expression" dxfId="3160" priority="1556">
      <formula>$C1691="A"</formula>
    </cfRule>
  </conditionalFormatting>
  <conditionalFormatting sqref="D1691:E1691 H1691:M1691">
    <cfRule type="expression" dxfId="3159" priority="1555" stopIfTrue="1">
      <formula>$C1691="A"</formula>
    </cfRule>
  </conditionalFormatting>
  <conditionalFormatting sqref="I1691:J1691">
    <cfRule type="cellIs" dxfId="3158" priority="1554" stopIfTrue="1" operator="greaterThan">
      <formula>14</formula>
    </cfRule>
  </conditionalFormatting>
  <conditionalFormatting sqref="D1692:E1692 H1692:M1692">
    <cfRule type="expression" dxfId="3157" priority="1553">
      <formula>$C1692="A"</formula>
    </cfRule>
  </conditionalFormatting>
  <conditionalFormatting sqref="D1692:E1692 H1692:M1692">
    <cfRule type="expression" dxfId="3156" priority="1552" stopIfTrue="1">
      <formula>$C1692="A"</formula>
    </cfRule>
  </conditionalFormatting>
  <conditionalFormatting sqref="I1692:J1692">
    <cfRule type="cellIs" dxfId="3155" priority="1551" stopIfTrue="1" operator="greaterThan">
      <formula>14</formula>
    </cfRule>
  </conditionalFormatting>
  <conditionalFormatting sqref="D1693:E1693 H1693:N1693">
    <cfRule type="expression" dxfId="3154" priority="1550">
      <formula>$C1693="A"</formula>
    </cfRule>
  </conditionalFormatting>
  <conditionalFormatting sqref="D1693:E1693 H1693:N1693">
    <cfRule type="expression" dxfId="3153" priority="1549" stopIfTrue="1">
      <formula>$C1693="A"</formula>
    </cfRule>
  </conditionalFormatting>
  <conditionalFormatting sqref="I1693:J1693">
    <cfRule type="cellIs" dxfId="3152" priority="1548" stopIfTrue="1" operator="greaterThan">
      <formula>14</formula>
    </cfRule>
  </conditionalFormatting>
  <conditionalFormatting sqref="D1694:E1694 H1694:N1694">
    <cfRule type="expression" dxfId="3151" priority="1547">
      <formula>$C1694="A"</formula>
    </cfRule>
  </conditionalFormatting>
  <conditionalFormatting sqref="D1694:E1694 H1694:N1694">
    <cfRule type="expression" dxfId="3150" priority="1546" stopIfTrue="1">
      <formula>$C1694="A"</formula>
    </cfRule>
  </conditionalFormatting>
  <conditionalFormatting sqref="I1694:J1694">
    <cfRule type="cellIs" dxfId="3149" priority="1545" stopIfTrue="1" operator="greaterThan">
      <formula>14</formula>
    </cfRule>
  </conditionalFormatting>
  <conditionalFormatting sqref="N1685">
    <cfRule type="expression" dxfId="3148" priority="1544">
      <formula>$C1685="A"</formula>
    </cfRule>
  </conditionalFormatting>
  <conditionalFormatting sqref="N1685">
    <cfRule type="expression" dxfId="3147" priority="1543" stopIfTrue="1">
      <formula>$C1685="A"</formula>
    </cfRule>
  </conditionalFormatting>
  <conditionalFormatting sqref="N1686">
    <cfRule type="expression" dxfId="3146" priority="1542">
      <formula>$C1686="A"</formula>
    </cfRule>
  </conditionalFormatting>
  <conditionalFormatting sqref="N1686">
    <cfRule type="expression" dxfId="3145" priority="1541" stopIfTrue="1">
      <formula>$C1686="A"</formula>
    </cfRule>
  </conditionalFormatting>
  <conditionalFormatting sqref="D1695:E1695 H1695:N1695">
    <cfRule type="expression" dxfId="3144" priority="1540">
      <formula>$C1695="A"</formula>
    </cfRule>
  </conditionalFormatting>
  <conditionalFormatting sqref="D1695:E1695 H1695:N1695">
    <cfRule type="expression" dxfId="3143" priority="1539" stopIfTrue="1">
      <formula>$C1695="A"</formula>
    </cfRule>
  </conditionalFormatting>
  <conditionalFormatting sqref="I1695:J1695">
    <cfRule type="cellIs" dxfId="3142" priority="1538" stopIfTrue="1" operator="greaterThan">
      <formula>14</formula>
    </cfRule>
  </conditionalFormatting>
  <conditionalFormatting sqref="D1696:E1696 H1696:M1696">
    <cfRule type="expression" dxfId="3141" priority="1537">
      <formula>$C1696="A"</formula>
    </cfRule>
  </conditionalFormatting>
  <conditionalFormatting sqref="D1696:E1696 H1696:M1696">
    <cfRule type="expression" dxfId="3140" priority="1536" stopIfTrue="1">
      <formula>$C1696="A"</formula>
    </cfRule>
  </conditionalFormatting>
  <conditionalFormatting sqref="I1696:J1696">
    <cfRule type="cellIs" dxfId="3139" priority="1535" stopIfTrue="1" operator="greaterThan">
      <formula>14</formula>
    </cfRule>
  </conditionalFormatting>
  <conditionalFormatting sqref="D1697:E1697 H1697:M1697">
    <cfRule type="expression" dxfId="3138" priority="1534">
      <formula>$C1697="A"</formula>
    </cfRule>
  </conditionalFormatting>
  <conditionalFormatting sqref="D1697:E1697 H1697:M1697">
    <cfRule type="expression" dxfId="3137" priority="1533" stopIfTrue="1">
      <formula>$C1697="A"</formula>
    </cfRule>
  </conditionalFormatting>
  <conditionalFormatting sqref="I1697:J1697">
    <cfRule type="cellIs" dxfId="3136" priority="1532" stopIfTrue="1" operator="greaterThan">
      <formula>14</formula>
    </cfRule>
  </conditionalFormatting>
  <conditionalFormatting sqref="N1687:N1688">
    <cfRule type="expression" dxfId="3135" priority="1531">
      <formula>$C1687="A"</formula>
    </cfRule>
  </conditionalFormatting>
  <conditionalFormatting sqref="N1687:N1688">
    <cfRule type="expression" dxfId="3134" priority="1530" stopIfTrue="1">
      <formula>$C1687="A"</formula>
    </cfRule>
  </conditionalFormatting>
  <conditionalFormatting sqref="N1689:N1690">
    <cfRule type="expression" dxfId="3133" priority="1529">
      <formula>$C1689="A"</formula>
    </cfRule>
  </conditionalFormatting>
  <conditionalFormatting sqref="N1689:N1690">
    <cfRule type="expression" dxfId="3132" priority="1528" stopIfTrue="1">
      <formula>$C1689="A"</formula>
    </cfRule>
  </conditionalFormatting>
  <conditionalFormatting sqref="D1698:E1698 H1698:M1698">
    <cfRule type="expression" dxfId="3131" priority="1527">
      <formula>$C1698="A"</formula>
    </cfRule>
  </conditionalFormatting>
  <conditionalFormatting sqref="D1698:E1698 H1698:M1698">
    <cfRule type="expression" dxfId="3130" priority="1526" stopIfTrue="1">
      <formula>$C1698="A"</formula>
    </cfRule>
  </conditionalFormatting>
  <conditionalFormatting sqref="I1698:J1698">
    <cfRule type="cellIs" dxfId="3129" priority="1525" stopIfTrue="1" operator="greaterThan">
      <formula>14</formula>
    </cfRule>
  </conditionalFormatting>
  <conditionalFormatting sqref="D1699:E1699 H1699:M1699">
    <cfRule type="expression" dxfId="3128" priority="1524">
      <formula>$C1699="A"</formula>
    </cfRule>
  </conditionalFormatting>
  <conditionalFormatting sqref="D1699:E1699 H1699:M1699">
    <cfRule type="expression" dxfId="3127" priority="1523" stopIfTrue="1">
      <formula>$C1699="A"</formula>
    </cfRule>
  </conditionalFormatting>
  <conditionalFormatting sqref="I1699:J1699">
    <cfRule type="cellIs" dxfId="3126" priority="1522" stopIfTrue="1" operator="greaterThan">
      <formula>14</formula>
    </cfRule>
  </conditionalFormatting>
  <conditionalFormatting sqref="D1700:E1700 H1700:M1700">
    <cfRule type="expression" dxfId="3125" priority="1521">
      <formula>$C1700="A"</formula>
    </cfRule>
  </conditionalFormatting>
  <conditionalFormatting sqref="D1700:E1700 H1700:M1700">
    <cfRule type="expression" dxfId="3124" priority="1520" stopIfTrue="1">
      <formula>$C1700="A"</formula>
    </cfRule>
  </conditionalFormatting>
  <conditionalFormatting sqref="I1700:J1700">
    <cfRule type="cellIs" dxfId="3123" priority="1519" stopIfTrue="1" operator="greaterThan">
      <formula>14</formula>
    </cfRule>
  </conditionalFormatting>
  <conditionalFormatting sqref="D1701:E1701 H1701:M1701">
    <cfRule type="expression" dxfId="3122" priority="1518">
      <formula>$C1701="A"</formula>
    </cfRule>
  </conditionalFormatting>
  <conditionalFormatting sqref="D1701:E1701 H1701:M1701">
    <cfRule type="expression" dxfId="3121" priority="1517" stopIfTrue="1">
      <formula>$C1701="A"</formula>
    </cfRule>
  </conditionalFormatting>
  <conditionalFormatting sqref="I1701:J1701">
    <cfRule type="cellIs" dxfId="3120" priority="1516" stopIfTrue="1" operator="greaterThan">
      <formula>14</formula>
    </cfRule>
  </conditionalFormatting>
  <conditionalFormatting sqref="D1702:E1702 H1702:M1702">
    <cfRule type="expression" dxfId="3119" priority="1515">
      <formula>$C1702="A"</formula>
    </cfRule>
  </conditionalFormatting>
  <conditionalFormatting sqref="D1702:E1702 H1702:M1702">
    <cfRule type="expression" dxfId="3118" priority="1514" stopIfTrue="1">
      <formula>$C1702="A"</formula>
    </cfRule>
  </conditionalFormatting>
  <conditionalFormatting sqref="I1702:J1702">
    <cfRule type="cellIs" dxfId="3117" priority="1513" stopIfTrue="1" operator="greaterThan">
      <formula>14</formula>
    </cfRule>
  </conditionalFormatting>
  <conditionalFormatting sqref="N1691">
    <cfRule type="expression" dxfId="3116" priority="1512">
      <formula>$C1691="A"</formula>
    </cfRule>
  </conditionalFormatting>
  <conditionalFormatting sqref="N1691">
    <cfRule type="expression" dxfId="3115" priority="1511" stopIfTrue="1">
      <formula>$C1691="A"</formula>
    </cfRule>
  </conditionalFormatting>
  <conditionalFormatting sqref="N1692">
    <cfRule type="expression" dxfId="3114" priority="1510">
      <formula>$C1692="A"</formula>
    </cfRule>
  </conditionalFormatting>
  <conditionalFormatting sqref="N1692">
    <cfRule type="expression" dxfId="3113" priority="1509" stopIfTrue="1">
      <formula>$C1692="A"</formula>
    </cfRule>
  </conditionalFormatting>
  <conditionalFormatting sqref="D1703:E1703 H1703:M1703">
    <cfRule type="expression" dxfId="3112" priority="1508">
      <formula>$C1703="A"</formula>
    </cfRule>
  </conditionalFormatting>
  <conditionalFormatting sqref="D1703:E1703 H1703:M1703">
    <cfRule type="expression" dxfId="3111" priority="1507" stopIfTrue="1">
      <formula>$C1703="A"</formula>
    </cfRule>
  </conditionalFormatting>
  <conditionalFormatting sqref="I1703:J1703">
    <cfRule type="cellIs" dxfId="3110" priority="1506" stopIfTrue="1" operator="greaterThan">
      <formula>14</formula>
    </cfRule>
  </conditionalFormatting>
  <conditionalFormatting sqref="D1704:E1704 H1704:M1704">
    <cfRule type="expression" dxfId="3109" priority="1505">
      <formula>$C1704="A"</formula>
    </cfRule>
  </conditionalFormatting>
  <conditionalFormatting sqref="D1704:E1704 H1704:M1704">
    <cfRule type="expression" dxfId="3108" priority="1504" stopIfTrue="1">
      <formula>$C1704="A"</formula>
    </cfRule>
  </conditionalFormatting>
  <conditionalFormatting sqref="I1704:J1704">
    <cfRule type="cellIs" dxfId="3107" priority="1503" stopIfTrue="1" operator="greaterThan">
      <formula>14</formula>
    </cfRule>
  </conditionalFormatting>
  <conditionalFormatting sqref="D1705:E1705 H1705:M1705">
    <cfRule type="expression" dxfId="3106" priority="1502">
      <formula>$C1705="A"</formula>
    </cfRule>
  </conditionalFormatting>
  <conditionalFormatting sqref="D1705:E1705 H1705:M1705">
    <cfRule type="expression" dxfId="3105" priority="1501" stopIfTrue="1">
      <formula>$C1705="A"</formula>
    </cfRule>
  </conditionalFormatting>
  <conditionalFormatting sqref="I1705:J1705">
    <cfRule type="cellIs" dxfId="3104" priority="1500" stopIfTrue="1" operator="greaterThan">
      <formula>14</formula>
    </cfRule>
  </conditionalFormatting>
  <conditionalFormatting sqref="D1706:E1706 H1706:M1706">
    <cfRule type="expression" dxfId="3103" priority="1499">
      <formula>$C1706="A"</formula>
    </cfRule>
  </conditionalFormatting>
  <conditionalFormatting sqref="D1706:E1706 H1706:M1706">
    <cfRule type="expression" dxfId="3102" priority="1498" stopIfTrue="1">
      <formula>$C1706="A"</formula>
    </cfRule>
  </conditionalFormatting>
  <conditionalFormatting sqref="I1706:J1706">
    <cfRule type="cellIs" dxfId="3101" priority="1497" stopIfTrue="1" operator="greaterThan">
      <formula>14</formula>
    </cfRule>
  </conditionalFormatting>
  <conditionalFormatting sqref="D1707:E1707 H1707:M1707">
    <cfRule type="expression" dxfId="3100" priority="1496">
      <formula>$C1707="A"</formula>
    </cfRule>
  </conditionalFormatting>
  <conditionalFormatting sqref="D1707:E1707 H1707:M1707">
    <cfRule type="expression" dxfId="3099" priority="1495" stopIfTrue="1">
      <formula>$C1707="A"</formula>
    </cfRule>
  </conditionalFormatting>
  <conditionalFormatting sqref="I1707:J1707">
    <cfRule type="cellIs" dxfId="3098" priority="1494" stopIfTrue="1" operator="greaterThan">
      <formula>14</formula>
    </cfRule>
  </conditionalFormatting>
  <conditionalFormatting sqref="N1696:N1697">
    <cfRule type="expression" dxfId="3097" priority="1493">
      <formula>$C1696="A"</formula>
    </cfRule>
  </conditionalFormatting>
  <conditionalFormatting sqref="N1696:N1697">
    <cfRule type="expression" dxfId="3096" priority="1492" stopIfTrue="1">
      <formula>$C1696="A"</formula>
    </cfRule>
  </conditionalFormatting>
  <conditionalFormatting sqref="N1698">
    <cfRule type="expression" dxfId="3095" priority="1491">
      <formula>$C1698="A"</formula>
    </cfRule>
  </conditionalFormatting>
  <conditionalFormatting sqref="N1698">
    <cfRule type="expression" dxfId="3094" priority="1490" stopIfTrue="1">
      <formula>$C1698="A"</formula>
    </cfRule>
  </conditionalFormatting>
  <conditionalFormatting sqref="N1699">
    <cfRule type="expression" dxfId="3093" priority="1489">
      <formula>$C1699="A"</formula>
    </cfRule>
  </conditionalFormatting>
  <conditionalFormatting sqref="N1699">
    <cfRule type="expression" dxfId="3092" priority="1488" stopIfTrue="1">
      <formula>$C1699="A"</formula>
    </cfRule>
  </conditionalFormatting>
  <conditionalFormatting sqref="N1700">
    <cfRule type="expression" dxfId="3091" priority="1487">
      <formula>$C1700="A"</formula>
    </cfRule>
  </conditionalFormatting>
  <conditionalFormatting sqref="N1700">
    <cfRule type="expression" dxfId="3090" priority="1486" stopIfTrue="1">
      <formula>$C1700="A"</formula>
    </cfRule>
  </conditionalFormatting>
  <conditionalFormatting sqref="N1701:N1702">
    <cfRule type="expression" dxfId="3089" priority="1485">
      <formula>$C1701="A"</formula>
    </cfRule>
  </conditionalFormatting>
  <conditionalFormatting sqref="N1701:N1702">
    <cfRule type="expression" dxfId="3088" priority="1484" stopIfTrue="1">
      <formula>$C1701="A"</formula>
    </cfRule>
  </conditionalFormatting>
  <conditionalFormatting sqref="D1708:E1708 H1708:M1708">
    <cfRule type="expression" dxfId="3087" priority="1483">
      <formula>$C1708="A"</formula>
    </cfRule>
  </conditionalFormatting>
  <conditionalFormatting sqref="D1708:E1708 H1708:M1708">
    <cfRule type="expression" dxfId="3086" priority="1482" stopIfTrue="1">
      <formula>$C1708="A"</formula>
    </cfRule>
  </conditionalFormatting>
  <conditionalFormatting sqref="I1708:J1708">
    <cfRule type="cellIs" dxfId="3085" priority="1481" stopIfTrue="1" operator="greaterThan">
      <formula>14</formula>
    </cfRule>
  </conditionalFormatting>
  <conditionalFormatting sqref="D1709:E1709 H1709:M1709">
    <cfRule type="expression" dxfId="3084" priority="1480">
      <formula>$C1709="A"</formula>
    </cfRule>
  </conditionalFormatting>
  <conditionalFormatting sqref="D1709:E1709 H1709:M1709">
    <cfRule type="expression" dxfId="3083" priority="1479" stopIfTrue="1">
      <formula>$C1709="A"</formula>
    </cfRule>
  </conditionalFormatting>
  <conditionalFormatting sqref="I1709:J1709">
    <cfRule type="cellIs" dxfId="3082" priority="1478" stopIfTrue="1" operator="greaterThan">
      <formula>14</formula>
    </cfRule>
  </conditionalFormatting>
  <conditionalFormatting sqref="D1710:E1710 H1710:M1710">
    <cfRule type="expression" dxfId="3081" priority="1477">
      <formula>$C1710="A"</formula>
    </cfRule>
  </conditionalFormatting>
  <conditionalFormatting sqref="D1710:E1710 H1710:M1710">
    <cfRule type="expression" dxfId="3080" priority="1476" stopIfTrue="1">
      <formula>$C1710="A"</formula>
    </cfRule>
  </conditionalFormatting>
  <conditionalFormatting sqref="I1710:J1710">
    <cfRule type="cellIs" dxfId="3079" priority="1475" stopIfTrue="1" operator="greaterThan">
      <formula>14</formula>
    </cfRule>
  </conditionalFormatting>
  <conditionalFormatting sqref="D1711:E1711 H1711:M1711">
    <cfRule type="expression" dxfId="3078" priority="1474">
      <formula>$C1711="A"</formula>
    </cfRule>
  </conditionalFormatting>
  <conditionalFormatting sqref="D1711:E1711 H1711:M1711">
    <cfRule type="expression" dxfId="3077" priority="1473" stopIfTrue="1">
      <formula>$C1711="A"</formula>
    </cfRule>
  </conditionalFormatting>
  <conditionalFormatting sqref="I1711:J1711">
    <cfRule type="cellIs" dxfId="3076" priority="1472" stopIfTrue="1" operator="greaterThan">
      <formula>14</formula>
    </cfRule>
  </conditionalFormatting>
  <conditionalFormatting sqref="N1703">
    <cfRule type="expression" dxfId="3075" priority="1471">
      <formula>$C1703="A"</formula>
    </cfRule>
  </conditionalFormatting>
  <conditionalFormatting sqref="N1703">
    <cfRule type="expression" dxfId="3074" priority="1470" stopIfTrue="1">
      <formula>$C1703="A"</formula>
    </cfRule>
  </conditionalFormatting>
  <conditionalFormatting sqref="N1704">
    <cfRule type="expression" dxfId="3073" priority="1469">
      <formula>$C1704="A"</formula>
    </cfRule>
  </conditionalFormatting>
  <conditionalFormatting sqref="N1704">
    <cfRule type="expression" dxfId="3072" priority="1468" stopIfTrue="1">
      <formula>$C1704="A"</formula>
    </cfRule>
  </conditionalFormatting>
  <conditionalFormatting sqref="D1712:E1712 H1712:M1712">
    <cfRule type="expression" dxfId="3071" priority="1467">
      <formula>$C1712="A"</formula>
    </cfRule>
  </conditionalFormatting>
  <conditionalFormatting sqref="D1712:E1712 H1712:M1712">
    <cfRule type="expression" dxfId="3070" priority="1466" stopIfTrue="1">
      <formula>$C1712="A"</formula>
    </cfRule>
  </conditionalFormatting>
  <conditionalFormatting sqref="I1712:J1712">
    <cfRule type="cellIs" dxfId="3069" priority="1465" stopIfTrue="1" operator="greaterThan">
      <formula>14</formula>
    </cfRule>
  </conditionalFormatting>
  <conditionalFormatting sqref="D1713:E1713 H1713:M1713">
    <cfRule type="expression" dxfId="3068" priority="1464">
      <formula>$C1713="A"</formula>
    </cfRule>
  </conditionalFormatting>
  <conditionalFormatting sqref="D1713:E1713 H1713:M1713">
    <cfRule type="expression" dxfId="3067" priority="1463" stopIfTrue="1">
      <formula>$C1713="A"</formula>
    </cfRule>
  </conditionalFormatting>
  <conditionalFormatting sqref="I1713:J1713">
    <cfRule type="cellIs" dxfId="3066" priority="1462" stopIfTrue="1" operator="greaterThan">
      <formula>14</formula>
    </cfRule>
  </conditionalFormatting>
  <conditionalFormatting sqref="D1714:E1714 H1714:M1714">
    <cfRule type="expression" dxfId="3065" priority="1461">
      <formula>$C1714="A"</formula>
    </cfRule>
  </conditionalFormatting>
  <conditionalFormatting sqref="D1714:E1714 H1714:M1714">
    <cfRule type="expression" dxfId="3064" priority="1460" stopIfTrue="1">
      <formula>$C1714="A"</formula>
    </cfRule>
  </conditionalFormatting>
  <conditionalFormatting sqref="I1714:J1714">
    <cfRule type="cellIs" dxfId="3063" priority="1459" stopIfTrue="1" operator="greaterThan">
      <formula>14</formula>
    </cfRule>
  </conditionalFormatting>
  <conditionalFormatting sqref="D1715:E1715 H1715:M1715">
    <cfRule type="expression" dxfId="3062" priority="1458">
      <formula>$C1715="A"</formula>
    </cfRule>
  </conditionalFormatting>
  <conditionalFormatting sqref="D1715:E1715 H1715:M1715">
    <cfRule type="expression" dxfId="3061" priority="1457" stopIfTrue="1">
      <formula>$C1715="A"</formula>
    </cfRule>
  </conditionalFormatting>
  <conditionalFormatting sqref="I1715:J1715">
    <cfRule type="cellIs" dxfId="3060" priority="1456" stopIfTrue="1" operator="greaterThan">
      <formula>14</formula>
    </cfRule>
  </conditionalFormatting>
  <conditionalFormatting sqref="D1716:E1716 H1716:M1716">
    <cfRule type="expression" dxfId="3059" priority="1455">
      <formula>$C1716="A"</formula>
    </cfRule>
  </conditionalFormatting>
  <conditionalFormatting sqref="D1716:E1716 H1716:M1716">
    <cfRule type="expression" dxfId="3058" priority="1454" stopIfTrue="1">
      <formula>$C1716="A"</formula>
    </cfRule>
  </conditionalFormatting>
  <conditionalFormatting sqref="I1716:J1716">
    <cfRule type="cellIs" dxfId="3057" priority="1453" stopIfTrue="1" operator="greaterThan">
      <formula>14</formula>
    </cfRule>
  </conditionalFormatting>
  <conditionalFormatting sqref="D1717:E1717 H1717:M1717">
    <cfRule type="expression" dxfId="3056" priority="1452">
      <formula>$C1717="A"</formula>
    </cfRule>
  </conditionalFormatting>
  <conditionalFormatting sqref="D1717:E1717 H1717:M1717">
    <cfRule type="expression" dxfId="3055" priority="1451" stopIfTrue="1">
      <formula>$C1717="A"</formula>
    </cfRule>
  </conditionalFormatting>
  <conditionalFormatting sqref="I1717:J1717">
    <cfRule type="cellIs" dxfId="3054" priority="1450" stopIfTrue="1" operator="greaterThan">
      <formula>14</formula>
    </cfRule>
  </conditionalFormatting>
  <conditionalFormatting sqref="D1718:E1718 H1718:M1718">
    <cfRule type="expression" dxfId="3053" priority="1449">
      <formula>$C1718="A"</formula>
    </cfRule>
  </conditionalFormatting>
  <conditionalFormatting sqref="D1718:E1718 H1718:M1718">
    <cfRule type="expression" dxfId="3052" priority="1448" stopIfTrue="1">
      <formula>$C1718="A"</formula>
    </cfRule>
  </conditionalFormatting>
  <conditionalFormatting sqref="I1718:J1718">
    <cfRule type="cellIs" dxfId="3051" priority="1447" stopIfTrue="1" operator="greaterThan">
      <formula>14</formula>
    </cfRule>
  </conditionalFormatting>
  <conditionalFormatting sqref="D1719:E1719 H1719:M1719">
    <cfRule type="expression" dxfId="3050" priority="1446">
      <formula>$C1719="A"</formula>
    </cfRule>
  </conditionalFormatting>
  <conditionalFormatting sqref="D1719:E1719 H1719:M1719">
    <cfRule type="expression" dxfId="3049" priority="1445" stopIfTrue="1">
      <formula>$C1719="A"</formula>
    </cfRule>
  </conditionalFormatting>
  <conditionalFormatting sqref="I1719:J1719">
    <cfRule type="cellIs" dxfId="3048" priority="1444" stopIfTrue="1" operator="greaterThan">
      <formula>14</formula>
    </cfRule>
  </conditionalFormatting>
  <conditionalFormatting sqref="D1720:E1720 H1720:M1720">
    <cfRule type="expression" dxfId="3047" priority="1443">
      <formula>$C1720="A"</formula>
    </cfRule>
  </conditionalFormatting>
  <conditionalFormatting sqref="D1720:E1720 H1720:M1720">
    <cfRule type="expression" dxfId="3046" priority="1442" stopIfTrue="1">
      <formula>$C1720="A"</formula>
    </cfRule>
  </conditionalFormatting>
  <conditionalFormatting sqref="I1720:J1720">
    <cfRule type="cellIs" dxfId="3045" priority="1441" stopIfTrue="1" operator="greaterThan">
      <formula>14</formula>
    </cfRule>
  </conditionalFormatting>
  <conditionalFormatting sqref="N1705">
    <cfRule type="expression" dxfId="3044" priority="1437">
      <formula>$C1705="A"</formula>
    </cfRule>
  </conditionalFormatting>
  <conditionalFormatting sqref="N1705">
    <cfRule type="expression" dxfId="3043" priority="1436" stopIfTrue="1">
      <formula>$C1705="A"</formula>
    </cfRule>
  </conditionalFormatting>
  <conditionalFormatting sqref="N1706:N1709">
    <cfRule type="expression" dxfId="3042" priority="1435">
      <formula>$C1706="A"</formula>
    </cfRule>
  </conditionalFormatting>
  <conditionalFormatting sqref="N1706:N1709">
    <cfRule type="expression" dxfId="3041" priority="1434" stopIfTrue="1">
      <formula>$C1706="A"</formula>
    </cfRule>
  </conditionalFormatting>
  <conditionalFormatting sqref="N1710">
    <cfRule type="expression" dxfId="3040" priority="1433">
      <formula>$C1710="A"</formula>
    </cfRule>
  </conditionalFormatting>
  <conditionalFormatting sqref="N1710">
    <cfRule type="expression" dxfId="3039" priority="1432" stopIfTrue="1">
      <formula>$C1710="A"</formula>
    </cfRule>
  </conditionalFormatting>
  <conditionalFormatting sqref="N1711">
    <cfRule type="expression" dxfId="3038" priority="1431">
      <formula>$C1711="A"</formula>
    </cfRule>
  </conditionalFormatting>
  <conditionalFormatting sqref="N1711">
    <cfRule type="expression" dxfId="3037" priority="1430" stopIfTrue="1">
      <formula>$C1711="A"</formula>
    </cfRule>
  </conditionalFormatting>
  <conditionalFormatting sqref="N1712">
    <cfRule type="expression" dxfId="3036" priority="1429">
      <formula>$C1712="A"</formula>
    </cfRule>
  </conditionalFormatting>
  <conditionalFormatting sqref="N1712">
    <cfRule type="expression" dxfId="3035" priority="1428" stopIfTrue="1">
      <formula>$C1712="A"</formula>
    </cfRule>
  </conditionalFormatting>
  <conditionalFormatting sqref="N1713">
    <cfRule type="expression" dxfId="3034" priority="1427">
      <formula>$C1713="A"</formula>
    </cfRule>
  </conditionalFormatting>
  <conditionalFormatting sqref="N1713">
    <cfRule type="expression" dxfId="3033" priority="1426" stopIfTrue="1">
      <formula>$C1713="A"</formula>
    </cfRule>
  </conditionalFormatting>
  <conditionalFormatting sqref="N1714">
    <cfRule type="expression" dxfId="3032" priority="1425">
      <formula>$C1714="A"</formula>
    </cfRule>
  </conditionalFormatting>
  <conditionalFormatting sqref="N1714">
    <cfRule type="expression" dxfId="3031" priority="1424" stopIfTrue="1">
      <formula>$C1714="A"</formula>
    </cfRule>
  </conditionalFormatting>
  <conditionalFormatting sqref="N1715">
    <cfRule type="expression" dxfId="3030" priority="1423">
      <formula>$C1715="A"</formula>
    </cfRule>
  </conditionalFormatting>
  <conditionalFormatting sqref="N1715">
    <cfRule type="expression" dxfId="3029" priority="1422" stopIfTrue="1">
      <formula>$C1715="A"</formula>
    </cfRule>
  </conditionalFormatting>
  <conditionalFormatting sqref="D1722:E1722 H1722:M1722">
    <cfRule type="expression" dxfId="3028" priority="1421">
      <formula>$C1722="A"</formula>
    </cfRule>
  </conditionalFormatting>
  <conditionalFormatting sqref="D1722:E1722 H1722:M1722">
    <cfRule type="expression" dxfId="3027" priority="1420" stopIfTrue="1">
      <formula>$C1722="A"</formula>
    </cfRule>
  </conditionalFormatting>
  <conditionalFormatting sqref="I1722:J1722">
    <cfRule type="cellIs" dxfId="3026" priority="1419" stopIfTrue="1" operator="greaterThan">
      <formula>14</formula>
    </cfRule>
  </conditionalFormatting>
  <conditionalFormatting sqref="D1723:E1723 H1723:M1723">
    <cfRule type="expression" dxfId="3025" priority="1418">
      <formula>$C1723="A"</formula>
    </cfRule>
  </conditionalFormatting>
  <conditionalFormatting sqref="D1723:E1723 H1723:M1723">
    <cfRule type="expression" dxfId="3024" priority="1417" stopIfTrue="1">
      <formula>$C1723="A"</formula>
    </cfRule>
  </conditionalFormatting>
  <conditionalFormatting sqref="I1723:J1723">
    <cfRule type="cellIs" dxfId="3023" priority="1416" stopIfTrue="1" operator="greaterThan">
      <formula>14</formula>
    </cfRule>
  </conditionalFormatting>
  <conditionalFormatting sqref="D1724:E1724 H1724:M1724">
    <cfRule type="expression" dxfId="3022" priority="1415">
      <formula>$C1724="A"</formula>
    </cfRule>
  </conditionalFormatting>
  <conditionalFormatting sqref="D1724:E1724 H1724:M1724">
    <cfRule type="expression" dxfId="3021" priority="1414" stopIfTrue="1">
      <formula>$C1724="A"</formula>
    </cfRule>
  </conditionalFormatting>
  <conditionalFormatting sqref="I1724:J1724">
    <cfRule type="cellIs" dxfId="3020" priority="1413" stopIfTrue="1" operator="greaterThan">
      <formula>14</formula>
    </cfRule>
  </conditionalFormatting>
  <conditionalFormatting sqref="D1725:E1725 H1725:M1725">
    <cfRule type="expression" dxfId="3019" priority="1412">
      <formula>$C1725="A"</formula>
    </cfRule>
  </conditionalFormatting>
  <conditionalFormatting sqref="D1725:E1725 H1725:M1725">
    <cfRule type="expression" dxfId="3018" priority="1411" stopIfTrue="1">
      <formula>$C1725="A"</formula>
    </cfRule>
  </conditionalFormatting>
  <conditionalFormatting sqref="I1725:J1725">
    <cfRule type="cellIs" dxfId="3017" priority="1410" stopIfTrue="1" operator="greaterThan">
      <formula>14</formula>
    </cfRule>
  </conditionalFormatting>
  <conditionalFormatting sqref="D1726:E1726 H1726:M1726">
    <cfRule type="expression" dxfId="3016" priority="1409">
      <formula>$C1726="A"</formula>
    </cfRule>
  </conditionalFormatting>
  <conditionalFormatting sqref="D1726:E1726 H1726:M1726">
    <cfRule type="expression" dxfId="3015" priority="1408" stopIfTrue="1">
      <formula>$C1726="A"</formula>
    </cfRule>
  </conditionalFormatting>
  <conditionalFormatting sqref="I1726:J1726">
    <cfRule type="cellIs" dxfId="3014" priority="1407" stopIfTrue="1" operator="greaterThan">
      <formula>14</formula>
    </cfRule>
  </conditionalFormatting>
  <conditionalFormatting sqref="D1727:E1727 H1727:M1727">
    <cfRule type="expression" dxfId="3013" priority="1406">
      <formula>$C1727="A"</formula>
    </cfRule>
  </conditionalFormatting>
  <conditionalFormatting sqref="D1727:E1727 H1727:M1727">
    <cfRule type="expression" dxfId="3012" priority="1405" stopIfTrue="1">
      <formula>$C1727="A"</formula>
    </cfRule>
  </conditionalFormatting>
  <conditionalFormatting sqref="I1727:J1727">
    <cfRule type="cellIs" dxfId="3011" priority="1404" stopIfTrue="1" operator="greaterThan">
      <formula>14</formula>
    </cfRule>
  </conditionalFormatting>
  <conditionalFormatting sqref="N1716">
    <cfRule type="expression" dxfId="3010" priority="1403">
      <formula>$C1716="A"</formula>
    </cfRule>
  </conditionalFormatting>
  <conditionalFormatting sqref="N1716">
    <cfRule type="expression" dxfId="3009" priority="1402" stopIfTrue="1">
      <formula>$C1716="A"</formula>
    </cfRule>
  </conditionalFormatting>
  <conditionalFormatting sqref="N1717">
    <cfRule type="expression" dxfId="3008" priority="1401">
      <formula>$C1717="A"</formula>
    </cfRule>
  </conditionalFormatting>
  <conditionalFormatting sqref="N1717">
    <cfRule type="expression" dxfId="3007" priority="1400" stopIfTrue="1">
      <formula>$C1717="A"</formula>
    </cfRule>
  </conditionalFormatting>
  <conditionalFormatting sqref="N1718:N1720">
    <cfRule type="expression" dxfId="3006" priority="1399">
      <formula>$C1718="A"</formula>
    </cfRule>
  </conditionalFormatting>
  <conditionalFormatting sqref="N1718:N1720">
    <cfRule type="expression" dxfId="3005" priority="1398" stopIfTrue="1">
      <formula>$C1718="A"</formula>
    </cfRule>
  </conditionalFormatting>
  <conditionalFormatting sqref="N1721">
    <cfRule type="expression" dxfId="3004" priority="1397">
      <formula>$C1721="A"</formula>
    </cfRule>
  </conditionalFormatting>
  <conditionalFormatting sqref="N1721">
    <cfRule type="expression" dxfId="3003" priority="1396" stopIfTrue="1">
      <formula>$C1721="A"</formula>
    </cfRule>
  </conditionalFormatting>
  <conditionalFormatting sqref="D1721">
    <cfRule type="expression" dxfId="3002" priority="1395">
      <formula>$C1721="A"</formula>
    </cfRule>
  </conditionalFormatting>
  <conditionalFormatting sqref="D1721">
    <cfRule type="expression" dxfId="3001" priority="1394" stopIfTrue="1">
      <formula>$C1721="A"</formula>
    </cfRule>
  </conditionalFormatting>
  <conditionalFormatting sqref="F1721">
    <cfRule type="cellIs" dxfId="3000" priority="1393" operator="lessThan">
      <formula>TODAY()</formula>
    </cfRule>
  </conditionalFormatting>
  <conditionalFormatting sqref="E1721:F1721">
    <cfRule type="expression" dxfId="2999" priority="1392">
      <formula>$C1721="A"</formula>
    </cfRule>
  </conditionalFormatting>
  <conditionalFormatting sqref="E1721:F1721">
    <cfRule type="expression" dxfId="2998" priority="1391" stopIfTrue="1">
      <formula>$C1721="A"</formula>
    </cfRule>
  </conditionalFormatting>
  <conditionalFormatting sqref="H1721:M1721">
    <cfRule type="expression" dxfId="2997" priority="1390">
      <formula>$C1721="A"</formula>
    </cfRule>
  </conditionalFormatting>
  <conditionalFormatting sqref="H1721:M1721">
    <cfRule type="expression" dxfId="2996" priority="1389" stopIfTrue="1">
      <formula>$C1721="A"</formula>
    </cfRule>
  </conditionalFormatting>
  <conditionalFormatting sqref="I1721:J1721">
    <cfRule type="cellIs" dxfId="2995" priority="1388" stopIfTrue="1" operator="greaterThan">
      <formula>14</formula>
    </cfRule>
  </conditionalFormatting>
  <conditionalFormatting sqref="D1728:E1728 H1728:M1728">
    <cfRule type="expression" dxfId="2994" priority="1387">
      <formula>$C1728="A"</formula>
    </cfRule>
  </conditionalFormatting>
  <conditionalFormatting sqref="D1728:E1728 H1728:M1728">
    <cfRule type="expression" dxfId="2993" priority="1386" stopIfTrue="1">
      <formula>$C1728="A"</formula>
    </cfRule>
  </conditionalFormatting>
  <conditionalFormatting sqref="I1728:J1728">
    <cfRule type="cellIs" dxfId="2992" priority="1385" stopIfTrue="1" operator="greaterThan">
      <formula>14</formula>
    </cfRule>
  </conditionalFormatting>
  <conditionalFormatting sqref="D1729:E1729 H1729:M1729">
    <cfRule type="expression" dxfId="2991" priority="1384">
      <formula>$C1729="A"</formula>
    </cfRule>
  </conditionalFormatting>
  <conditionalFormatting sqref="D1729:E1729 H1729:M1729">
    <cfRule type="expression" dxfId="2990" priority="1383" stopIfTrue="1">
      <formula>$C1729="A"</formula>
    </cfRule>
  </conditionalFormatting>
  <conditionalFormatting sqref="I1729:J1729">
    <cfRule type="cellIs" dxfId="2989" priority="1382" stopIfTrue="1" operator="greaterThan">
      <formula>14</formula>
    </cfRule>
  </conditionalFormatting>
  <conditionalFormatting sqref="D1730:E1730 H1730:M1730">
    <cfRule type="expression" dxfId="2988" priority="1381">
      <formula>$C1730="A"</formula>
    </cfRule>
  </conditionalFormatting>
  <conditionalFormatting sqref="D1730:E1730 H1730:M1730">
    <cfRule type="expression" dxfId="2987" priority="1380" stopIfTrue="1">
      <formula>$C1730="A"</formula>
    </cfRule>
  </conditionalFormatting>
  <conditionalFormatting sqref="I1730:J1730">
    <cfRule type="cellIs" dxfId="2986" priority="1379" stopIfTrue="1" operator="greaterThan">
      <formula>14</formula>
    </cfRule>
  </conditionalFormatting>
  <conditionalFormatting sqref="D1731:E1731 H1731:M1731">
    <cfRule type="expression" dxfId="2985" priority="1378">
      <formula>$C1731="A"</formula>
    </cfRule>
  </conditionalFormatting>
  <conditionalFormatting sqref="D1731:E1731 H1731:M1731">
    <cfRule type="expression" dxfId="2984" priority="1377" stopIfTrue="1">
      <formula>$C1731="A"</formula>
    </cfRule>
  </conditionalFormatting>
  <conditionalFormatting sqref="I1731:J1731">
    <cfRule type="cellIs" dxfId="2983" priority="1376" stopIfTrue="1" operator="greaterThan">
      <formula>14</formula>
    </cfRule>
  </conditionalFormatting>
  <conditionalFormatting sqref="D1732:E1732 H1732:M1732">
    <cfRule type="expression" dxfId="2982" priority="1375">
      <formula>$C1732="A"</formula>
    </cfRule>
  </conditionalFormatting>
  <conditionalFormatting sqref="D1732:E1732 H1732:M1732">
    <cfRule type="expression" dxfId="2981" priority="1374" stopIfTrue="1">
      <formula>$C1732="A"</formula>
    </cfRule>
  </conditionalFormatting>
  <conditionalFormatting sqref="I1732:J1732">
    <cfRule type="cellIs" dxfId="2980" priority="1373" stopIfTrue="1" operator="greaterThan">
      <formula>14</formula>
    </cfRule>
  </conditionalFormatting>
  <conditionalFormatting sqref="D1733:E1733 H1733:M1733">
    <cfRule type="expression" dxfId="2979" priority="1372">
      <formula>$C1733="A"</formula>
    </cfRule>
  </conditionalFormatting>
  <conditionalFormatting sqref="D1733:E1733 H1733:M1733">
    <cfRule type="expression" dxfId="2978" priority="1371" stopIfTrue="1">
      <formula>$C1733="A"</formula>
    </cfRule>
  </conditionalFormatting>
  <conditionalFormatting sqref="I1733:J1733">
    <cfRule type="cellIs" dxfId="2977" priority="1370" stopIfTrue="1" operator="greaterThan">
      <formula>14</formula>
    </cfRule>
  </conditionalFormatting>
  <conditionalFormatting sqref="N1722">
    <cfRule type="expression" dxfId="2976" priority="1369">
      <formula>$C1722="A"</formula>
    </cfRule>
  </conditionalFormatting>
  <conditionalFormatting sqref="N1722">
    <cfRule type="expression" dxfId="2975" priority="1368" stopIfTrue="1">
      <formula>$C1722="A"</formula>
    </cfRule>
  </conditionalFormatting>
  <conditionalFormatting sqref="N1723">
    <cfRule type="expression" dxfId="2974" priority="1367">
      <formula>$C1723="A"</formula>
    </cfRule>
  </conditionalFormatting>
  <conditionalFormatting sqref="N1723">
    <cfRule type="expression" dxfId="2973" priority="1366" stopIfTrue="1">
      <formula>$C1723="A"</formula>
    </cfRule>
  </conditionalFormatting>
  <conditionalFormatting sqref="N1724:N1728">
    <cfRule type="expression" dxfId="2972" priority="1365">
      <formula>$C1724="A"</formula>
    </cfRule>
  </conditionalFormatting>
  <conditionalFormatting sqref="N1724:N1728">
    <cfRule type="expression" dxfId="2971" priority="1364" stopIfTrue="1">
      <formula>$C1724="A"</formula>
    </cfRule>
  </conditionalFormatting>
  <conditionalFormatting sqref="N1729">
    <cfRule type="expression" dxfId="2970" priority="1363">
      <formula>$C1729="A"</formula>
    </cfRule>
  </conditionalFormatting>
  <conditionalFormatting sqref="N1729">
    <cfRule type="expression" dxfId="2969" priority="1362" stopIfTrue="1">
      <formula>$C1729="A"</formula>
    </cfRule>
  </conditionalFormatting>
  <conditionalFormatting sqref="D1734:E1734 H1734:M1734">
    <cfRule type="expression" dxfId="2968" priority="1361">
      <formula>$C1734="A"</formula>
    </cfRule>
  </conditionalFormatting>
  <conditionalFormatting sqref="D1734:E1734 H1734:M1734">
    <cfRule type="expression" dxfId="2967" priority="1360" stopIfTrue="1">
      <formula>$C1734="A"</formula>
    </cfRule>
  </conditionalFormatting>
  <conditionalFormatting sqref="I1734:J1734">
    <cfRule type="cellIs" dxfId="2966" priority="1359" stopIfTrue="1" operator="greaterThan">
      <formula>14</formula>
    </cfRule>
  </conditionalFormatting>
  <conditionalFormatting sqref="D1735:E1735 H1735:J1735 L1735:M1735">
    <cfRule type="expression" dxfId="2965" priority="1358">
      <formula>$C1735="A"</formula>
    </cfRule>
  </conditionalFormatting>
  <conditionalFormatting sqref="D1735:E1735 H1735:J1735 L1735:M1735">
    <cfRule type="expression" dxfId="2964" priority="1357" stopIfTrue="1">
      <formula>$C1735="A"</formula>
    </cfRule>
  </conditionalFormatting>
  <conditionalFormatting sqref="I1735:J1735">
    <cfRule type="cellIs" dxfId="2963" priority="1356" stopIfTrue="1" operator="greaterThan">
      <formula>14</formula>
    </cfRule>
  </conditionalFormatting>
  <conditionalFormatting sqref="D1736:E1736 H1736:M1736">
    <cfRule type="expression" dxfId="2962" priority="1355">
      <formula>$C1736="A"</formula>
    </cfRule>
  </conditionalFormatting>
  <conditionalFormatting sqref="D1736:E1736 H1736:M1736">
    <cfRule type="expression" dxfId="2961" priority="1354" stopIfTrue="1">
      <formula>$C1736="A"</formula>
    </cfRule>
  </conditionalFormatting>
  <conditionalFormatting sqref="I1736:J1736">
    <cfRule type="cellIs" dxfId="2960" priority="1353" stopIfTrue="1" operator="greaterThan">
      <formula>14</formula>
    </cfRule>
  </conditionalFormatting>
  <conditionalFormatting sqref="D1737:E1737 H1737:M1737">
    <cfRule type="expression" dxfId="2959" priority="1352">
      <formula>$C1737="A"</formula>
    </cfRule>
  </conditionalFormatting>
  <conditionalFormatting sqref="D1737:E1737 H1737:M1737">
    <cfRule type="expression" dxfId="2958" priority="1351" stopIfTrue="1">
      <formula>$C1737="A"</formula>
    </cfRule>
  </conditionalFormatting>
  <conditionalFormatting sqref="I1737:J1737">
    <cfRule type="cellIs" dxfId="2957" priority="1350" stopIfTrue="1" operator="greaterThan">
      <formula>14</formula>
    </cfRule>
  </conditionalFormatting>
  <conditionalFormatting sqref="D1738:E1738 H1738:M1738">
    <cfRule type="expression" dxfId="2956" priority="1349">
      <formula>$C1738="A"</formula>
    </cfRule>
  </conditionalFormatting>
  <conditionalFormatting sqref="D1738:E1738 H1738:M1738">
    <cfRule type="expression" dxfId="2955" priority="1348" stopIfTrue="1">
      <formula>$C1738="A"</formula>
    </cfRule>
  </conditionalFormatting>
  <conditionalFormatting sqref="I1738:J1738">
    <cfRule type="cellIs" dxfId="2954" priority="1347" stopIfTrue="1" operator="greaterThan">
      <formula>14</formula>
    </cfRule>
  </conditionalFormatting>
  <conditionalFormatting sqref="D1739:E1739 H1739:M1739">
    <cfRule type="expression" dxfId="2953" priority="1346">
      <formula>$C1739="A"</formula>
    </cfRule>
  </conditionalFormatting>
  <conditionalFormatting sqref="D1739:E1739 H1739:M1739">
    <cfRule type="expression" dxfId="2952" priority="1345" stopIfTrue="1">
      <formula>$C1739="A"</formula>
    </cfRule>
  </conditionalFormatting>
  <conditionalFormatting sqref="I1739:J1739">
    <cfRule type="cellIs" dxfId="2951" priority="1344" stopIfTrue="1" operator="greaterThan">
      <formula>14</formula>
    </cfRule>
  </conditionalFormatting>
  <conditionalFormatting sqref="D1740:E1740 H1740:M1740">
    <cfRule type="expression" dxfId="2950" priority="1343">
      <formula>$C1740="A"</formula>
    </cfRule>
  </conditionalFormatting>
  <conditionalFormatting sqref="D1740:E1740 H1740:M1740">
    <cfRule type="expression" dxfId="2949" priority="1342" stopIfTrue="1">
      <formula>$C1740="A"</formula>
    </cfRule>
  </conditionalFormatting>
  <conditionalFormatting sqref="I1740:J1740">
    <cfRule type="cellIs" dxfId="2948" priority="1341" stopIfTrue="1" operator="greaterThan">
      <formula>14</formula>
    </cfRule>
  </conditionalFormatting>
  <conditionalFormatting sqref="D1741:E1741 H1741:M1741">
    <cfRule type="expression" dxfId="2947" priority="1340">
      <formula>$C1741="A"</formula>
    </cfRule>
  </conditionalFormatting>
  <conditionalFormatting sqref="D1741:E1741 H1741:M1741">
    <cfRule type="expression" dxfId="2946" priority="1339" stopIfTrue="1">
      <formula>$C1741="A"</formula>
    </cfRule>
  </conditionalFormatting>
  <conditionalFormatting sqref="I1741:J1741">
    <cfRule type="cellIs" dxfId="2945" priority="1338" stopIfTrue="1" operator="greaterThan">
      <formula>14</formula>
    </cfRule>
  </conditionalFormatting>
  <conditionalFormatting sqref="N1730:N1731">
    <cfRule type="expression" dxfId="2944" priority="1337">
      <formula>$C1730="A"</formula>
    </cfRule>
  </conditionalFormatting>
  <conditionalFormatting sqref="N1730:N1731">
    <cfRule type="expression" dxfId="2943" priority="1336" stopIfTrue="1">
      <formula>$C1730="A"</formula>
    </cfRule>
  </conditionalFormatting>
  <conditionalFormatting sqref="N1732">
    <cfRule type="expression" dxfId="2942" priority="1335">
      <formula>$C1732="A"</formula>
    </cfRule>
  </conditionalFormatting>
  <conditionalFormatting sqref="N1732">
    <cfRule type="expression" dxfId="2941" priority="1334" stopIfTrue="1">
      <formula>$C1732="A"</formula>
    </cfRule>
  </conditionalFormatting>
  <conditionalFormatting sqref="N1733:N1735">
    <cfRule type="expression" dxfId="2940" priority="1333">
      <formula>$C1733="A"</formula>
    </cfRule>
  </conditionalFormatting>
  <conditionalFormatting sqref="N1733:N1735">
    <cfRule type="expression" dxfId="2939" priority="1332" stopIfTrue="1">
      <formula>$C1733="A"</formula>
    </cfRule>
  </conditionalFormatting>
  <conditionalFormatting sqref="K1735">
    <cfRule type="expression" dxfId="2938" priority="1331">
      <formula>$C1735="A"</formula>
    </cfRule>
  </conditionalFormatting>
  <conditionalFormatting sqref="K1735">
    <cfRule type="expression" dxfId="2937" priority="1330" stopIfTrue="1">
      <formula>$C1735="A"</formula>
    </cfRule>
  </conditionalFormatting>
  <conditionalFormatting sqref="D1742:E1742 H1742:M1742">
    <cfRule type="expression" dxfId="2936" priority="1329">
      <formula>$C1742="A"</formula>
    </cfRule>
  </conditionalFormatting>
  <conditionalFormatting sqref="D1742:E1742 H1742:M1742">
    <cfRule type="expression" dxfId="2935" priority="1328" stopIfTrue="1">
      <formula>$C1742="A"</formula>
    </cfRule>
  </conditionalFormatting>
  <conditionalFormatting sqref="I1742:J1742">
    <cfRule type="cellIs" dxfId="2934" priority="1327" stopIfTrue="1" operator="greaterThan">
      <formula>14</formula>
    </cfRule>
  </conditionalFormatting>
  <conditionalFormatting sqref="D1743:E1743 H1743:M1743">
    <cfRule type="expression" dxfId="2933" priority="1326">
      <formula>$C1743="A"</formula>
    </cfRule>
  </conditionalFormatting>
  <conditionalFormatting sqref="D1743:E1743 H1743:M1743">
    <cfRule type="expression" dxfId="2932" priority="1325" stopIfTrue="1">
      <formula>$C1743="A"</formula>
    </cfRule>
  </conditionalFormatting>
  <conditionalFormatting sqref="I1743:J1743">
    <cfRule type="cellIs" dxfId="2931" priority="1324" stopIfTrue="1" operator="greaterThan">
      <formula>14</formula>
    </cfRule>
  </conditionalFormatting>
  <conditionalFormatting sqref="D1744:E1744 H1744:M1744">
    <cfRule type="expression" dxfId="2930" priority="1323">
      <formula>$C1744="A"</formula>
    </cfRule>
  </conditionalFormatting>
  <conditionalFormatting sqref="D1744:E1744 H1744:M1744">
    <cfRule type="expression" dxfId="2929" priority="1322" stopIfTrue="1">
      <formula>$C1744="A"</formula>
    </cfRule>
  </conditionalFormatting>
  <conditionalFormatting sqref="I1744:J1744">
    <cfRule type="cellIs" dxfId="2928" priority="1321" stopIfTrue="1" operator="greaterThan">
      <formula>14</formula>
    </cfRule>
  </conditionalFormatting>
  <conditionalFormatting sqref="D1745:E1745 H1745:M1745">
    <cfRule type="expression" dxfId="2927" priority="1320">
      <formula>$C1745="A"</formula>
    </cfRule>
  </conditionalFormatting>
  <conditionalFormatting sqref="D1745:E1745 H1745:M1745">
    <cfRule type="expression" dxfId="2926" priority="1319" stopIfTrue="1">
      <formula>$C1745="A"</formula>
    </cfRule>
  </conditionalFormatting>
  <conditionalFormatting sqref="I1745:J1745">
    <cfRule type="cellIs" dxfId="2925" priority="1318" stopIfTrue="1" operator="greaterThan">
      <formula>14</formula>
    </cfRule>
  </conditionalFormatting>
  <conditionalFormatting sqref="D1746:E1746 H1746:M1746">
    <cfRule type="expression" dxfId="2924" priority="1317">
      <formula>$C1746="A"</formula>
    </cfRule>
  </conditionalFormatting>
  <conditionalFormatting sqref="D1746:E1746 H1746:M1746">
    <cfRule type="expression" dxfId="2923" priority="1316" stopIfTrue="1">
      <formula>$C1746="A"</formula>
    </cfRule>
  </conditionalFormatting>
  <conditionalFormatting sqref="I1746:J1746">
    <cfRule type="cellIs" dxfId="2922" priority="1315" stopIfTrue="1" operator="greaterThan">
      <formula>14</formula>
    </cfRule>
  </conditionalFormatting>
  <conditionalFormatting sqref="N1736">
    <cfRule type="expression" dxfId="2921" priority="1314">
      <formula>$C1736="A"</formula>
    </cfRule>
  </conditionalFormatting>
  <conditionalFormatting sqref="N1736">
    <cfRule type="expression" dxfId="2920" priority="1313" stopIfTrue="1">
      <formula>$C1736="A"</formula>
    </cfRule>
  </conditionalFormatting>
  <conditionalFormatting sqref="N1737">
    <cfRule type="expression" dxfId="2919" priority="1312">
      <formula>$C1737="A"</formula>
    </cfRule>
  </conditionalFormatting>
  <conditionalFormatting sqref="N1737">
    <cfRule type="expression" dxfId="2918" priority="1311" stopIfTrue="1">
      <formula>$C1737="A"</formula>
    </cfRule>
  </conditionalFormatting>
  <conditionalFormatting sqref="N1738:N1745">
    <cfRule type="expression" dxfId="2917" priority="1310">
      <formula>$C1738="A"</formula>
    </cfRule>
  </conditionalFormatting>
  <conditionalFormatting sqref="N1738:N1745">
    <cfRule type="expression" dxfId="2916" priority="1309" stopIfTrue="1">
      <formula>$C1738="A"</formula>
    </cfRule>
  </conditionalFormatting>
  <conditionalFormatting sqref="D1747:E1747 H1747:M1747">
    <cfRule type="expression" dxfId="2915" priority="1308">
      <formula>$C1747="A"</formula>
    </cfRule>
  </conditionalFormatting>
  <conditionalFormatting sqref="D1747:E1747 H1747:M1747">
    <cfRule type="expression" dxfId="2914" priority="1307" stopIfTrue="1">
      <formula>$C1747="A"</formula>
    </cfRule>
  </conditionalFormatting>
  <conditionalFormatting sqref="I1747:J1747">
    <cfRule type="cellIs" dxfId="2913" priority="1306" stopIfTrue="1" operator="greaterThan">
      <formula>14</formula>
    </cfRule>
  </conditionalFormatting>
  <conditionalFormatting sqref="D1748:E1748 H1748:M1748">
    <cfRule type="expression" dxfId="2912" priority="1305">
      <formula>$C1748="A"</formula>
    </cfRule>
  </conditionalFormatting>
  <conditionalFormatting sqref="D1748:E1748 H1748:M1748">
    <cfRule type="expression" dxfId="2911" priority="1304" stopIfTrue="1">
      <formula>$C1748="A"</formula>
    </cfRule>
  </conditionalFormatting>
  <conditionalFormatting sqref="I1748:J1748">
    <cfRule type="cellIs" dxfId="2910" priority="1303" stopIfTrue="1" operator="greaterThan">
      <formula>14</formula>
    </cfRule>
  </conditionalFormatting>
  <conditionalFormatting sqref="D1749:E1749 H1749:M1749">
    <cfRule type="expression" dxfId="2909" priority="1302">
      <formula>$C1749="A"</formula>
    </cfRule>
  </conditionalFormatting>
  <conditionalFormatting sqref="D1749:E1749 H1749:M1749">
    <cfRule type="expression" dxfId="2908" priority="1301" stopIfTrue="1">
      <formula>$C1749="A"</formula>
    </cfRule>
  </conditionalFormatting>
  <conditionalFormatting sqref="I1749:J1749">
    <cfRule type="cellIs" dxfId="2907" priority="1300" stopIfTrue="1" operator="greaterThan">
      <formula>14</formula>
    </cfRule>
  </conditionalFormatting>
  <conditionalFormatting sqref="D1750:E1750 H1750:M1750">
    <cfRule type="expression" dxfId="2906" priority="1299">
      <formula>$C1750="A"</formula>
    </cfRule>
  </conditionalFormatting>
  <conditionalFormatting sqref="D1750:E1750 H1750:M1750">
    <cfRule type="expression" dxfId="2905" priority="1298" stopIfTrue="1">
      <formula>$C1750="A"</formula>
    </cfRule>
  </conditionalFormatting>
  <conditionalFormatting sqref="I1750:J1750">
    <cfRule type="cellIs" dxfId="2904" priority="1297" stopIfTrue="1" operator="greaterThan">
      <formula>14</formula>
    </cfRule>
  </conditionalFormatting>
  <conditionalFormatting sqref="D1751:E1751 H1751:M1751">
    <cfRule type="expression" dxfId="2903" priority="1296">
      <formula>$C1751="A"</formula>
    </cfRule>
  </conditionalFormatting>
  <conditionalFormatting sqref="D1751:E1751 H1751:M1751">
    <cfRule type="expression" dxfId="2902" priority="1295" stopIfTrue="1">
      <formula>$C1751="A"</formula>
    </cfRule>
  </conditionalFormatting>
  <conditionalFormatting sqref="I1751:J1751">
    <cfRule type="cellIs" dxfId="2901" priority="1294" stopIfTrue="1" operator="greaterThan">
      <formula>14</formula>
    </cfRule>
  </conditionalFormatting>
  <conditionalFormatting sqref="D1752:E1752 H1752:M1752">
    <cfRule type="expression" dxfId="2900" priority="1293">
      <formula>$C1752="A"</formula>
    </cfRule>
  </conditionalFormatting>
  <conditionalFormatting sqref="D1752:E1752 H1752:M1752">
    <cfRule type="expression" dxfId="2899" priority="1292" stopIfTrue="1">
      <formula>$C1752="A"</formula>
    </cfRule>
  </conditionalFormatting>
  <conditionalFormatting sqref="I1752:J1752">
    <cfRule type="cellIs" dxfId="2898" priority="1291" stopIfTrue="1" operator="greaterThan">
      <formula>14</formula>
    </cfRule>
  </conditionalFormatting>
  <conditionalFormatting sqref="D1754:E1754 H1754:M1754">
    <cfRule type="expression" dxfId="2897" priority="1287">
      <formula>$C1754="A"</formula>
    </cfRule>
  </conditionalFormatting>
  <conditionalFormatting sqref="D1754:E1754 H1754:M1754">
    <cfRule type="expression" dxfId="2896" priority="1286" stopIfTrue="1">
      <formula>$C1754="A"</formula>
    </cfRule>
  </conditionalFormatting>
  <conditionalFormatting sqref="I1754:J1754">
    <cfRule type="cellIs" dxfId="2895" priority="1285" stopIfTrue="1" operator="greaterThan">
      <formula>14</formula>
    </cfRule>
  </conditionalFormatting>
  <conditionalFormatting sqref="D1755:E1755 H1755:M1755">
    <cfRule type="expression" dxfId="2894" priority="1284">
      <formula>$C1755="A"</formula>
    </cfRule>
  </conditionalFormatting>
  <conditionalFormatting sqref="D1755:E1755 H1755:M1755">
    <cfRule type="expression" dxfId="2893" priority="1283" stopIfTrue="1">
      <formula>$C1755="A"</formula>
    </cfRule>
  </conditionalFormatting>
  <conditionalFormatting sqref="I1755:J1755">
    <cfRule type="cellIs" dxfId="2892" priority="1282" stopIfTrue="1" operator="greaterThan">
      <formula>14</formula>
    </cfRule>
  </conditionalFormatting>
  <conditionalFormatting sqref="N1746">
    <cfRule type="expression" dxfId="2891" priority="1281">
      <formula>$C1746="A"</formula>
    </cfRule>
  </conditionalFormatting>
  <conditionalFormatting sqref="N1746">
    <cfRule type="expression" dxfId="2890" priority="1280" stopIfTrue="1">
      <formula>$C1746="A"</formula>
    </cfRule>
  </conditionalFormatting>
  <conditionalFormatting sqref="N1747">
    <cfRule type="expression" dxfId="2889" priority="1279">
      <formula>$C1747="A"</formula>
    </cfRule>
  </conditionalFormatting>
  <conditionalFormatting sqref="N1747">
    <cfRule type="expression" dxfId="2888" priority="1278" stopIfTrue="1">
      <formula>$C1747="A"</formula>
    </cfRule>
  </conditionalFormatting>
  <conditionalFormatting sqref="N1748">
    <cfRule type="expression" dxfId="2887" priority="1277">
      <formula>$C1748="A"</formula>
    </cfRule>
  </conditionalFormatting>
  <conditionalFormatting sqref="N1748">
    <cfRule type="expression" dxfId="2886" priority="1276" stopIfTrue="1">
      <formula>$C1748="A"</formula>
    </cfRule>
  </conditionalFormatting>
  <conditionalFormatting sqref="N1749:N1752">
    <cfRule type="expression" dxfId="2885" priority="1275">
      <formula>$C1749="A"</formula>
    </cfRule>
  </conditionalFormatting>
  <conditionalFormatting sqref="N1749:N1752">
    <cfRule type="expression" dxfId="2884" priority="1274" stopIfTrue="1">
      <formula>$C1749="A"</formula>
    </cfRule>
  </conditionalFormatting>
  <conditionalFormatting sqref="D1756:E1756 H1756:M1756">
    <cfRule type="expression" dxfId="2883" priority="1273">
      <formula>$C1756="A"</formula>
    </cfRule>
  </conditionalFormatting>
  <conditionalFormatting sqref="D1756:E1756 H1756:M1756">
    <cfRule type="expression" dxfId="2882" priority="1272" stopIfTrue="1">
      <formula>$C1756="A"</formula>
    </cfRule>
  </conditionalFormatting>
  <conditionalFormatting sqref="I1756:J1756">
    <cfRule type="cellIs" dxfId="2881" priority="1271" stopIfTrue="1" operator="greaterThan">
      <formula>14</formula>
    </cfRule>
  </conditionalFormatting>
  <conditionalFormatting sqref="D1757:E1757 H1757:M1757">
    <cfRule type="expression" dxfId="2880" priority="1270">
      <formula>$C1757="A"</formula>
    </cfRule>
  </conditionalFormatting>
  <conditionalFormatting sqref="D1757:E1757 H1757:M1757">
    <cfRule type="expression" dxfId="2879" priority="1269" stopIfTrue="1">
      <formula>$C1757="A"</formula>
    </cfRule>
  </conditionalFormatting>
  <conditionalFormatting sqref="I1757:J1757">
    <cfRule type="cellIs" dxfId="2878" priority="1268" stopIfTrue="1" operator="greaterThan">
      <formula>14</formula>
    </cfRule>
  </conditionalFormatting>
  <conditionalFormatting sqref="D1758:E1758 H1758:M1758">
    <cfRule type="expression" dxfId="2877" priority="1267">
      <formula>$C1758="A"</formula>
    </cfRule>
  </conditionalFormatting>
  <conditionalFormatting sqref="D1758:E1758 H1758:M1758">
    <cfRule type="expression" dxfId="2876" priority="1266" stopIfTrue="1">
      <formula>$C1758="A"</formula>
    </cfRule>
  </conditionalFormatting>
  <conditionalFormatting sqref="I1758:J1758">
    <cfRule type="cellIs" dxfId="2875" priority="1265" stopIfTrue="1" operator="greaterThan">
      <formula>14</formula>
    </cfRule>
  </conditionalFormatting>
  <conditionalFormatting sqref="D1759:E1759 H1759:M1759">
    <cfRule type="expression" dxfId="2874" priority="1264">
      <formula>$C1759="A"</formula>
    </cfRule>
  </conditionalFormatting>
  <conditionalFormatting sqref="D1759:E1759 H1759:M1759">
    <cfRule type="expression" dxfId="2873" priority="1263" stopIfTrue="1">
      <formula>$C1759="A"</formula>
    </cfRule>
  </conditionalFormatting>
  <conditionalFormatting sqref="I1759:J1759">
    <cfRule type="cellIs" dxfId="2872" priority="1262" stopIfTrue="1" operator="greaterThan">
      <formula>14</formula>
    </cfRule>
  </conditionalFormatting>
  <conditionalFormatting sqref="D1760:E1760 H1760:M1760">
    <cfRule type="expression" dxfId="2871" priority="1261">
      <formula>$C1760="A"</formula>
    </cfRule>
  </conditionalFormatting>
  <conditionalFormatting sqref="D1760:E1760 H1760:M1760">
    <cfRule type="expression" dxfId="2870" priority="1260" stopIfTrue="1">
      <formula>$C1760="A"</formula>
    </cfRule>
  </conditionalFormatting>
  <conditionalFormatting sqref="I1760:J1760">
    <cfRule type="cellIs" dxfId="2869" priority="1259" stopIfTrue="1" operator="greaterThan">
      <formula>14</formula>
    </cfRule>
  </conditionalFormatting>
  <conditionalFormatting sqref="D1753:E1753 H1753:M1753">
    <cfRule type="expression" dxfId="2868" priority="1258">
      <formula>$C1753="A"</formula>
    </cfRule>
  </conditionalFormatting>
  <conditionalFormatting sqref="D1753:E1753 H1753:M1753">
    <cfRule type="expression" dxfId="2867" priority="1257" stopIfTrue="1">
      <formula>$C1753="A"</formula>
    </cfRule>
  </conditionalFormatting>
  <conditionalFormatting sqref="I1753:J1753">
    <cfRule type="cellIs" dxfId="2866" priority="1256" stopIfTrue="1" operator="greaterThan">
      <formula>14</formula>
    </cfRule>
  </conditionalFormatting>
  <conditionalFormatting sqref="N1753:N1754">
    <cfRule type="expression" dxfId="2865" priority="1255">
      <formula>$C1753="A"</formula>
    </cfRule>
  </conditionalFormatting>
  <conditionalFormatting sqref="N1753:N1754">
    <cfRule type="expression" dxfId="2864" priority="1254" stopIfTrue="1">
      <formula>$C1753="A"</formula>
    </cfRule>
  </conditionalFormatting>
  <conditionalFormatting sqref="D1761:E1761 H1761:M1761">
    <cfRule type="expression" dxfId="2863" priority="1253">
      <formula>$C1761="A"</formula>
    </cfRule>
  </conditionalFormatting>
  <conditionalFormatting sqref="D1761:E1761 H1761:M1761">
    <cfRule type="expression" dxfId="2862" priority="1252" stopIfTrue="1">
      <formula>$C1761="A"</formula>
    </cfRule>
  </conditionalFormatting>
  <conditionalFormatting sqref="I1761:J1761">
    <cfRule type="cellIs" dxfId="2861" priority="1251" stopIfTrue="1" operator="greaterThan">
      <formula>14</formula>
    </cfRule>
  </conditionalFormatting>
  <conditionalFormatting sqref="D1762:E1762 H1762:M1762">
    <cfRule type="expression" dxfId="2860" priority="1250">
      <formula>$C1762="A"</formula>
    </cfRule>
  </conditionalFormatting>
  <conditionalFormatting sqref="D1762:E1762 H1762:M1762">
    <cfRule type="expression" dxfId="2859" priority="1249" stopIfTrue="1">
      <formula>$C1762="A"</formula>
    </cfRule>
  </conditionalFormatting>
  <conditionalFormatting sqref="I1762:J1762">
    <cfRule type="cellIs" dxfId="2858" priority="1248" stopIfTrue="1" operator="greaterThan">
      <formula>14</formula>
    </cfRule>
  </conditionalFormatting>
  <conditionalFormatting sqref="D1763:E1763 H1763:M1763">
    <cfRule type="expression" dxfId="2857" priority="1247">
      <formula>$C1763="A"</formula>
    </cfRule>
  </conditionalFormatting>
  <conditionalFormatting sqref="D1763:E1763 H1763:M1763">
    <cfRule type="expression" dxfId="2856" priority="1246" stopIfTrue="1">
      <formula>$C1763="A"</formula>
    </cfRule>
  </conditionalFormatting>
  <conditionalFormatting sqref="I1763:J1763">
    <cfRule type="cellIs" dxfId="2855" priority="1245" stopIfTrue="1" operator="greaterThan">
      <formula>14</formula>
    </cfRule>
  </conditionalFormatting>
  <conditionalFormatting sqref="D1764:E1764 H1764:J1764 L1764:M1764">
    <cfRule type="expression" dxfId="2854" priority="1244">
      <formula>$C1764="A"</formula>
    </cfRule>
  </conditionalFormatting>
  <conditionalFormatting sqref="D1764:E1764 H1764:J1764 L1764:M1764">
    <cfRule type="expression" dxfId="2853" priority="1243" stopIfTrue="1">
      <formula>$C1764="A"</formula>
    </cfRule>
  </conditionalFormatting>
  <conditionalFormatting sqref="I1764:J1764">
    <cfRule type="cellIs" dxfId="2852" priority="1242" stopIfTrue="1" operator="greaterThan">
      <formula>14</formula>
    </cfRule>
  </conditionalFormatting>
  <conditionalFormatting sqref="N1755">
    <cfRule type="expression" dxfId="2851" priority="1241">
      <formula>$C1755="A"</formula>
    </cfRule>
  </conditionalFormatting>
  <conditionalFormatting sqref="N1755">
    <cfRule type="expression" dxfId="2850" priority="1240" stopIfTrue="1">
      <formula>$C1755="A"</formula>
    </cfRule>
  </conditionalFormatting>
  <conditionalFormatting sqref="N1756">
    <cfRule type="expression" dxfId="2849" priority="1239">
      <formula>$C1756="A"</formula>
    </cfRule>
  </conditionalFormatting>
  <conditionalFormatting sqref="N1756">
    <cfRule type="expression" dxfId="2848" priority="1238" stopIfTrue="1">
      <formula>$C1756="A"</formula>
    </cfRule>
  </conditionalFormatting>
  <conditionalFormatting sqref="N1757">
    <cfRule type="expression" dxfId="2847" priority="1237">
      <formula>$C1757="A"</formula>
    </cfRule>
  </conditionalFormatting>
  <conditionalFormatting sqref="N1757">
    <cfRule type="expression" dxfId="2846" priority="1236" stopIfTrue="1">
      <formula>$C1757="A"</formula>
    </cfRule>
  </conditionalFormatting>
  <conditionalFormatting sqref="N1758:N1760">
    <cfRule type="expression" dxfId="2845" priority="1235">
      <formula>$C1758="A"</formula>
    </cfRule>
  </conditionalFormatting>
  <conditionalFormatting sqref="N1758:N1760">
    <cfRule type="expression" dxfId="2844" priority="1234" stopIfTrue="1">
      <formula>$C1758="A"</formula>
    </cfRule>
  </conditionalFormatting>
  <conditionalFormatting sqref="D1765:E1765 H1765:M1765">
    <cfRule type="expression" dxfId="2843" priority="1233">
      <formula>$C1765="A"</formula>
    </cfRule>
  </conditionalFormatting>
  <conditionalFormatting sqref="D1765:E1765 H1765:M1765">
    <cfRule type="expression" dxfId="2842" priority="1232" stopIfTrue="1">
      <formula>$C1765="A"</formula>
    </cfRule>
  </conditionalFormatting>
  <conditionalFormatting sqref="I1765:J1765">
    <cfRule type="cellIs" dxfId="2841" priority="1231" stopIfTrue="1" operator="greaterThan">
      <formula>14</formula>
    </cfRule>
  </conditionalFormatting>
  <conditionalFormatting sqref="D1766:E1766 H1766:M1766">
    <cfRule type="expression" dxfId="2840" priority="1230">
      <formula>$C1766="A"</formula>
    </cfRule>
  </conditionalFormatting>
  <conditionalFormatting sqref="D1766:E1766 H1766:M1766">
    <cfRule type="expression" dxfId="2839" priority="1229" stopIfTrue="1">
      <formula>$C1766="A"</formula>
    </cfRule>
  </conditionalFormatting>
  <conditionalFormatting sqref="I1766:J1766">
    <cfRule type="cellIs" dxfId="2838" priority="1228" stopIfTrue="1" operator="greaterThan">
      <formula>14</formula>
    </cfRule>
  </conditionalFormatting>
  <conditionalFormatting sqref="D1767:E1767 H1767:M1767">
    <cfRule type="expression" dxfId="2837" priority="1227">
      <formula>$C1767="A"</formula>
    </cfRule>
  </conditionalFormatting>
  <conditionalFormatting sqref="D1767:E1767 H1767:M1767">
    <cfRule type="expression" dxfId="2836" priority="1226" stopIfTrue="1">
      <formula>$C1767="A"</formula>
    </cfRule>
  </conditionalFormatting>
  <conditionalFormatting sqref="I1767:J1767">
    <cfRule type="cellIs" dxfId="2835" priority="1225" stopIfTrue="1" operator="greaterThan">
      <formula>14</formula>
    </cfRule>
  </conditionalFormatting>
  <conditionalFormatting sqref="D1768:E1768 H1768:M1768">
    <cfRule type="expression" dxfId="2834" priority="1224">
      <formula>$C1768="A"</formula>
    </cfRule>
  </conditionalFormatting>
  <conditionalFormatting sqref="D1768:E1768 H1768:M1768">
    <cfRule type="expression" dxfId="2833" priority="1223" stopIfTrue="1">
      <formula>$C1768="A"</formula>
    </cfRule>
  </conditionalFormatting>
  <conditionalFormatting sqref="I1768:J1768">
    <cfRule type="cellIs" dxfId="2832" priority="1222" stopIfTrue="1" operator="greaterThan">
      <formula>14</formula>
    </cfRule>
  </conditionalFormatting>
  <conditionalFormatting sqref="D1769:E1769 H1769:N1769">
    <cfRule type="expression" dxfId="2831" priority="1221">
      <formula>$C1769="A"</formula>
    </cfRule>
  </conditionalFormatting>
  <conditionalFormatting sqref="D1769:E1769 H1769:N1769">
    <cfRule type="expression" dxfId="2830" priority="1220" stopIfTrue="1">
      <formula>$C1769="A"</formula>
    </cfRule>
  </conditionalFormatting>
  <conditionalFormatting sqref="I1769:J1769">
    <cfRule type="cellIs" dxfId="2829" priority="1219" stopIfTrue="1" operator="greaterThan">
      <formula>14</formula>
    </cfRule>
  </conditionalFormatting>
  <conditionalFormatting sqref="N1761">
    <cfRule type="expression" dxfId="2828" priority="1218">
      <formula>$C1761="A"</formula>
    </cfRule>
  </conditionalFormatting>
  <conditionalFormatting sqref="N1761">
    <cfRule type="expression" dxfId="2827" priority="1217" stopIfTrue="1">
      <formula>$C1761="A"</formula>
    </cfRule>
  </conditionalFormatting>
  <conditionalFormatting sqref="N1762:N1764">
    <cfRule type="expression" dxfId="2826" priority="1216">
      <formula>$C1762="A"</formula>
    </cfRule>
  </conditionalFormatting>
  <conditionalFormatting sqref="N1762:N1764">
    <cfRule type="expression" dxfId="2825" priority="1215" stopIfTrue="1">
      <formula>$C1762="A"</formula>
    </cfRule>
  </conditionalFormatting>
  <conditionalFormatting sqref="D1771:E1771 H1771:M1771">
    <cfRule type="expression" dxfId="2824" priority="1194">
      <formula>$C1771="A"</formula>
    </cfRule>
  </conditionalFormatting>
  <conditionalFormatting sqref="D1771:E1771 H1771:M1771">
    <cfRule type="expression" dxfId="2823" priority="1193" stopIfTrue="1">
      <formula>$C1771="A"</formula>
    </cfRule>
  </conditionalFormatting>
  <conditionalFormatting sqref="I1771:J1771">
    <cfRule type="cellIs" dxfId="2822" priority="1192" stopIfTrue="1" operator="greaterThan">
      <formula>14</formula>
    </cfRule>
  </conditionalFormatting>
  <conditionalFormatting sqref="D1772:E1772 H1772:N1772">
    <cfRule type="expression" dxfId="2821" priority="1191">
      <formula>$C1772="A"</formula>
    </cfRule>
  </conditionalFormatting>
  <conditionalFormatting sqref="D1772:E1772 H1772:N1772">
    <cfRule type="expression" dxfId="2820" priority="1190" stopIfTrue="1">
      <formula>$C1772="A"</formula>
    </cfRule>
  </conditionalFormatting>
  <conditionalFormatting sqref="I1772:J1772">
    <cfRule type="cellIs" dxfId="2819" priority="1189" stopIfTrue="1" operator="greaterThan">
      <formula>14</formula>
    </cfRule>
  </conditionalFormatting>
  <conditionalFormatting sqref="D1773:E1773 H1773:N1773">
    <cfRule type="expression" dxfId="2818" priority="1188">
      <formula>$C1773="A"</formula>
    </cfRule>
  </conditionalFormatting>
  <conditionalFormatting sqref="D1773:E1773 H1773:N1773">
    <cfRule type="expression" dxfId="2817" priority="1187" stopIfTrue="1">
      <formula>$C1773="A"</formula>
    </cfRule>
  </conditionalFormatting>
  <conditionalFormatting sqref="I1773:J1773">
    <cfRule type="cellIs" dxfId="2816" priority="1186" stopIfTrue="1" operator="greaterThan">
      <formula>14</formula>
    </cfRule>
  </conditionalFormatting>
  <conditionalFormatting sqref="K1764">
    <cfRule type="expression" dxfId="2815" priority="1185">
      <formula>$C1764="A"</formula>
    </cfRule>
  </conditionalFormatting>
  <conditionalFormatting sqref="K1764">
    <cfRule type="expression" dxfId="2814" priority="1184" stopIfTrue="1">
      <formula>$C1764="A"</formula>
    </cfRule>
  </conditionalFormatting>
  <conditionalFormatting sqref="N1765:N1766">
    <cfRule type="expression" dxfId="2813" priority="1183">
      <formula>$C1765="A"</formula>
    </cfRule>
  </conditionalFormatting>
  <conditionalFormatting sqref="N1765:N1766">
    <cfRule type="expression" dxfId="2812" priority="1182" stopIfTrue="1">
      <formula>$C1765="A"</formula>
    </cfRule>
  </conditionalFormatting>
  <conditionalFormatting sqref="D1774:E1774 H1774:N1774">
    <cfRule type="expression" dxfId="2811" priority="1181">
      <formula>$C1774="A"</formula>
    </cfRule>
  </conditionalFormatting>
  <conditionalFormatting sqref="D1774:E1774 H1774:N1774">
    <cfRule type="expression" dxfId="2810" priority="1180" stopIfTrue="1">
      <formula>$C1774="A"</formula>
    </cfRule>
  </conditionalFormatting>
  <conditionalFormatting sqref="I1774:J1774">
    <cfRule type="cellIs" dxfId="2809" priority="1179" stopIfTrue="1" operator="greaterThan">
      <formula>14</formula>
    </cfRule>
  </conditionalFormatting>
  <conditionalFormatting sqref="D1775:E1775 H1775:N1775">
    <cfRule type="expression" dxfId="2808" priority="1178">
      <formula>$C1775="A"</formula>
    </cfRule>
  </conditionalFormatting>
  <conditionalFormatting sqref="D1775:E1775 H1775:N1775">
    <cfRule type="expression" dxfId="2807" priority="1177" stopIfTrue="1">
      <formula>$C1775="A"</formula>
    </cfRule>
  </conditionalFormatting>
  <conditionalFormatting sqref="I1775:J1775">
    <cfRule type="cellIs" dxfId="2806" priority="1176" stopIfTrue="1" operator="greaterThan">
      <formula>14</formula>
    </cfRule>
  </conditionalFormatting>
  <conditionalFormatting sqref="D1776:E1776 H1776:N1776">
    <cfRule type="expression" dxfId="2805" priority="1175">
      <formula>$C1776="A"</formula>
    </cfRule>
  </conditionalFormatting>
  <conditionalFormatting sqref="D1776:E1776 H1776:N1776">
    <cfRule type="expression" dxfId="2804" priority="1174" stopIfTrue="1">
      <formula>$C1776="A"</formula>
    </cfRule>
  </conditionalFormatting>
  <conditionalFormatting sqref="I1776:J1776">
    <cfRule type="cellIs" dxfId="2803" priority="1173" stopIfTrue="1" operator="greaterThan">
      <formula>14</formula>
    </cfRule>
  </conditionalFormatting>
  <conditionalFormatting sqref="D1777:E1777 H1777:M1777">
    <cfRule type="expression" dxfId="2802" priority="1172">
      <formula>$C1777="A"</formula>
    </cfRule>
  </conditionalFormatting>
  <conditionalFormatting sqref="D1777:E1777 H1777:M1777">
    <cfRule type="expression" dxfId="2801" priority="1171" stopIfTrue="1">
      <formula>$C1777="A"</formula>
    </cfRule>
  </conditionalFormatting>
  <conditionalFormatting sqref="I1777:J1777">
    <cfRule type="cellIs" dxfId="2800" priority="1170" stopIfTrue="1" operator="greaterThan">
      <formula>14</formula>
    </cfRule>
  </conditionalFormatting>
  <conditionalFormatting sqref="N1767">
    <cfRule type="expression" dxfId="2799" priority="1169">
      <formula>$C1767="A"</formula>
    </cfRule>
  </conditionalFormatting>
  <conditionalFormatting sqref="N1767">
    <cfRule type="expression" dxfId="2798" priority="1168" stopIfTrue="1">
      <formula>$C1767="A"</formula>
    </cfRule>
  </conditionalFormatting>
  <conditionalFormatting sqref="N1768">
    <cfRule type="expression" dxfId="2797" priority="1167">
      <formula>$C1768="A"</formula>
    </cfRule>
  </conditionalFormatting>
  <conditionalFormatting sqref="N1768">
    <cfRule type="expression" dxfId="2796" priority="1166" stopIfTrue="1">
      <formula>$C1768="A"</formula>
    </cfRule>
  </conditionalFormatting>
  <conditionalFormatting sqref="D1770:E1770 H1770:M1770">
    <cfRule type="expression" dxfId="2795" priority="1165">
      <formula>$C1770="A"</formula>
    </cfRule>
  </conditionalFormatting>
  <conditionalFormatting sqref="D1770:E1770 H1770:M1770">
    <cfRule type="expression" dxfId="2794" priority="1164" stopIfTrue="1">
      <formula>$C1770="A"</formula>
    </cfRule>
  </conditionalFormatting>
  <conditionalFormatting sqref="I1770:J1770">
    <cfRule type="cellIs" dxfId="2793" priority="1163" stopIfTrue="1" operator="greaterThan">
      <formula>14</formula>
    </cfRule>
  </conditionalFormatting>
  <conditionalFormatting sqref="N1770:N1771">
    <cfRule type="expression" dxfId="2792" priority="1162">
      <formula>$C1770="A"</formula>
    </cfRule>
  </conditionalFormatting>
  <conditionalFormatting sqref="N1770:N1771">
    <cfRule type="expression" dxfId="2791" priority="1161" stopIfTrue="1">
      <formula>$C1770="A"</formula>
    </cfRule>
  </conditionalFormatting>
  <conditionalFormatting sqref="D1778:E1778 H1778:M1778">
    <cfRule type="expression" dxfId="2790" priority="1160">
      <formula>$C1778="A"</formula>
    </cfRule>
  </conditionalFormatting>
  <conditionalFormatting sqref="D1778:E1778 H1778:M1778">
    <cfRule type="expression" dxfId="2789" priority="1159" stopIfTrue="1">
      <formula>$C1778="A"</formula>
    </cfRule>
  </conditionalFormatting>
  <conditionalFormatting sqref="I1778:J1778">
    <cfRule type="cellIs" dxfId="2788" priority="1158" stopIfTrue="1" operator="greaterThan">
      <formula>14</formula>
    </cfRule>
  </conditionalFormatting>
  <conditionalFormatting sqref="D1779:E1779 H1779:M1779">
    <cfRule type="expression" dxfId="2787" priority="1157">
      <formula>$C1779="A"</formula>
    </cfRule>
  </conditionalFormatting>
  <conditionalFormatting sqref="D1779:E1779 H1779:M1779">
    <cfRule type="expression" dxfId="2786" priority="1156" stopIfTrue="1">
      <formula>$C1779="A"</formula>
    </cfRule>
  </conditionalFormatting>
  <conditionalFormatting sqref="I1779:J1779">
    <cfRule type="cellIs" dxfId="2785" priority="1155" stopIfTrue="1" operator="greaterThan">
      <formula>14</formula>
    </cfRule>
  </conditionalFormatting>
  <conditionalFormatting sqref="D1780:E1780 H1780:N1780">
    <cfRule type="expression" dxfId="2784" priority="1154">
      <formula>$C1780="A"</formula>
    </cfRule>
  </conditionalFormatting>
  <conditionalFormatting sqref="D1780:E1780 H1780:N1780">
    <cfRule type="expression" dxfId="2783" priority="1153" stopIfTrue="1">
      <formula>$C1780="A"</formula>
    </cfRule>
  </conditionalFormatting>
  <conditionalFormatting sqref="I1780:J1780">
    <cfRule type="cellIs" dxfId="2782" priority="1152" stopIfTrue="1" operator="greaterThan">
      <formula>14</formula>
    </cfRule>
  </conditionalFormatting>
  <conditionalFormatting sqref="D1781:E1781 H1781:N1781">
    <cfRule type="expression" dxfId="2781" priority="1151">
      <formula>$C1781="A"</formula>
    </cfRule>
  </conditionalFormatting>
  <conditionalFormatting sqref="D1781:E1781 H1781:N1781">
    <cfRule type="expression" dxfId="2780" priority="1150" stopIfTrue="1">
      <formula>$C1781="A"</formula>
    </cfRule>
  </conditionalFormatting>
  <conditionalFormatting sqref="I1781:J1781">
    <cfRule type="cellIs" dxfId="2779" priority="1149" stopIfTrue="1" operator="greaterThan">
      <formula>14</formula>
    </cfRule>
  </conditionalFormatting>
  <conditionalFormatting sqref="D1782:E1782 H1782:M1782">
    <cfRule type="expression" dxfId="2778" priority="1148">
      <formula>$C1782="A"</formula>
    </cfRule>
  </conditionalFormatting>
  <conditionalFormatting sqref="D1782:E1782 H1782:M1782">
    <cfRule type="expression" dxfId="2777" priority="1147" stopIfTrue="1">
      <formula>$C1782="A"</formula>
    </cfRule>
  </conditionalFormatting>
  <conditionalFormatting sqref="I1782:J1782">
    <cfRule type="cellIs" dxfId="2776" priority="1146" stopIfTrue="1" operator="greaterThan">
      <formula>14</formula>
    </cfRule>
  </conditionalFormatting>
  <conditionalFormatting sqref="D1783:E1783 H1783:M1783">
    <cfRule type="expression" dxfId="2775" priority="1145">
      <formula>$C1783="A"</formula>
    </cfRule>
  </conditionalFormatting>
  <conditionalFormatting sqref="D1783:E1783 H1783:M1783">
    <cfRule type="expression" dxfId="2774" priority="1144" stopIfTrue="1">
      <formula>$C1783="A"</formula>
    </cfRule>
  </conditionalFormatting>
  <conditionalFormatting sqref="I1783:J1783">
    <cfRule type="cellIs" dxfId="2773" priority="1143" stopIfTrue="1" operator="greaterThan">
      <formula>14</formula>
    </cfRule>
  </conditionalFormatting>
  <conditionalFormatting sqref="D1784:E1784 H1784:M1784">
    <cfRule type="expression" dxfId="2772" priority="1142">
      <formula>$C1784="A"</formula>
    </cfRule>
  </conditionalFormatting>
  <conditionalFormatting sqref="D1784:E1784 H1784:M1784">
    <cfRule type="expression" dxfId="2771" priority="1141" stopIfTrue="1">
      <formula>$C1784="A"</formula>
    </cfRule>
  </conditionalFormatting>
  <conditionalFormatting sqref="I1784:J1784">
    <cfRule type="cellIs" dxfId="2770" priority="1140" stopIfTrue="1" operator="greaterThan">
      <formula>14</formula>
    </cfRule>
  </conditionalFormatting>
  <conditionalFormatting sqref="N1777">
    <cfRule type="expression" dxfId="2769" priority="1139">
      <formula>$C1777="A"</formula>
    </cfRule>
  </conditionalFormatting>
  <conditionalFormatting sqref="N1777">
    <cfRule type="expression" dxfId="2768" priority="1138" stopIfTrue="1">
      <formula>$C1777="A"</formula>
    </cfRule>
  </conditionalFormatting>
  <conditionalFormatting sqref="D1785:E1785 H1785:M1785">
    <cfRule type="expression" dxfId="2767" priority="1117">
      <formula>$C1785="A"</formula>
    </cfRule>
  </conditionalFormatting>
  <conditionalFormatting sqref="D1785:E1785 H1785:M1785">
    <cfRule type="expression" dxfId="2766" priority="1116" stopIfTrue="1">
      <formula>$C1785="A"</formula>
    </cfRule>
  </conditionalFormatting>
  <conditionalFormatting sqref="I1785:J1785">
    <cfRule type="cellIs" dxfId="2765" priority="1115" stopIfTrue="1" operator="greaterThan">
      <formula>14</formula>
    </cfRule>
  </conditionalFormatting>
  <conditionalFormatting sqref="D1786:E1786 H1786:M1786">
    <cfRule type="expression" dxfId="2764" priority="1114">
      <formula>$C1786="A"</formula>
    </cfRule>
  </conditionalFormatting>
  <conditionalFormatting sqref="D1786:E1786 H1786:M1786">
    <cfRule type="expression" dxfId="2763" priority="1113" stopIfTrue="1">
      <formula>$C1786="A"</formula>
    </cfRule>
  </conditionalFormatting>
  <conditionalFormatting sqref="I1786:J1786">
    <cfRule type="cellIs" dxfId="2762" priority="1112" stopIfTrue="1" operator="greaterThan">
      <formula>14</formula>
    </cfRule>
  </conditionalFormatting>
  <conditionalFormatting sqref="D1787:E1787 H1787:M1787">
    <cfRule type="expression" dxfId="2761" priority="1111">
      <formula>$C1787="A"</formula>
    </cfRule>
  </conditionalFormatting>
  <conditionalFormatting sqref="D1787:E1787 H1787:M1787">
    <cfRule type="expression" dxfId="2760" priority="1110" stopIfTrue="1">
      <formula>$C1787="A"</formula>
    </cfRule>
  </conditionalFormatting>
  <conditionalFormatting sqref="I1787:J1787">
    <cfRule type="cellIs" dxfId="2759" priority="1109" stopIfTrue="1" operator="greaterThan">
      <formula>14</formula>
    </cfRule>
  </conditionalFormatting>
  <conditionalFormatting sqref="D1788:E1788 H1788:M1788">
    <cfRule type="expression" dxfId="2758" priority="1108">
      <formula>$C1788="A"</formula>
    </cfRule>
  </conditionalFormatting>
  <conditionalFormatting sqref="D1788:E1788 H1788:M1788">
    <cfRule type="expression" dxfId="2757" priority="1107" stopIfTrue="1">
      <formula>$C1788="A"</formula>
    </cfRule>
  </conditionalFormatting>
  <conditionalFormatting sqref="I1788:J1788">
    <cfRule type="cellIs" dxfId="2756" priority="1106" stopIfTrue="1" operator="greaterThan">
      <formula>14</formula>
    </cfRule>
  </conditionalFormatting>
  <conditionalFormatting sqref="D1789:E1789 H1789:M1789">
    <cfRule type="expression" dxfId="2755" priority="1105">
      <formula>$C1789="A"</formula>
    </cfRule>
  </conditionalFormatting>
  <conditionalFormatting sqref="D1789:E1789 H1789:M1789">
    <cfRule type="expression" dxfId="2754" priority="1104" stopIfTrue="1">
      <formula>$C1789="A"</formula>
    </cfRule>
  </conditionalFormatting>
  <conditionalFormatting sqref="I1789:J1789">
    <cfRule type="cellIs" dxfId="2753" priority="1103" stopIfTrue="1" operator="greaterThan">
      <formula>14</formula>
    </cfRule>
  </conditionalFormatting>
  <conditionalFormatting sqref="D1790:E1790 H1790:M1790">
    <cfRule type="expression" dxfId="2752" priority="1102">
      <formula>$C1790="A"</formula>
    </cfRule>
  </conditionalFormatting>
  <conditionalFormatting sqref="D1790:E1790 H1790:M1790">
    <cfRule type="expression" dxfId="2751" priority="1101" stopIfTrue="1">
      <formula>$C1790="A"</formula>
    </cfRule>
  </conditionalFormatting>
  <conditionalFormatting sqref="I1790:J1790">
    <cfRule type="cellIs" dxfId="2750" priority="1100" stopIfTrue="1" operator="greaterThan">
      <formula>14</formula>
    </cfRule>
  </conditionalFormatting>
  <conditionalFormatting sqref="D1791:E1791 H1791:M1791">
    <cfRule type="expression" dxfId="2749" priority="1099">
      <formula>$C1791="A"</formula>
    </cfRule>
  </conditionalFormatting>
  <conditionalFormatting sqref="D1791:E1791 H1791:M1791">
    <cfRule type="expression" dxfId="2748" priority="1098" stopIfTrue="1">
      <formula>$C1791="A"</formula>
    </cfRule>
  </conditionalFormatting>
  <conditionalFormatting sqref="I1791:J1791">
    <cfRule type="cellIs" dxfId="2747" priority="1097" stopIfTrue="1" operator="greaterThan">
      <formula>14</formula>
    </cfRule>
  </conditionalFormatting>
  <conditionalFormatting sqref="D1792:E1792 H1792:M1792">
    <cfRule type="expression" dxfId="2746" priority="1096">
      <formula>$C1792="A"</formula>
    </cfRule>
  </conditionalFormatting>
  <conditionalFormatting sqref="D1792:E1792 H1792:M1792">
    <cfRule type="expression" dxfId="2745" priority="1095" stopIfTrue="1">
      <formula>$C1792="A"</formula>
    </cfRule>
  </conditionalFormatting>
  <conditionalFormatting sqref="I1792:J1792">
    <cfRule type="cellIs" dxfId="2744" priority="1094" stopIfTrue="1" operator="greaterThan">
      <formula>14</formula>
    </cfRule>
  </conditionalFormatting>
  <conditionalFormatting sqref="D1793:E1793 H1793:M1793">
    <cfRule type="expression" dxfId="2743" priority="1093">
      <formula>$C1793="A"</formula>
    </cfRule>
  </conditionalFormatting>
  <conditionalFormatting sqref="D1793:E1793 H1793:M1793">
    <cfRule type="expression" dxfId="2742" priority="1092" stopIfTrue="1">
      <formula>$C1793="A"</formula>
    </cfRule>
  </conditionalFormatting>
  <conditionalFormatting sqref="I1793:J1793">
    <cfRule type="cellIs" dxfId="2741" priority="1091" stopIfTrue="1" operator="greaterThan">
      <formula>14</formula>
    </cfRule>
  </conditionalFormatting>
  <conditionalFormatting sqref="D1794:E1794 H1794:M1794">
    <cfRule type="expression" dxfId="2740" priority="1090">
      <formula>$C1794="A"</formula>
    </cfRule>
  </conditionalFormatting>
  <conditionalFormatting sqref="D1794:E1794 H1794:M1794">
    <cfRule type="expression" dxfId="2739" priority="1089" stopIfTrue="1">
      <formula>$C1794="A"</formula>
    </cfRule>
  </conditionalFormatting>
  <conditionalFormatting sqref="I1794:J1794">
    <cfRule type="cellIs" dxfId="2738" priority="1088" stopIfTrue="1" operator="greaterThan">
      <formula>14</formula>
    </cfRule>
  </conditionalFormatting>
  <conditionalFormatting sqref="D1795:E1795 H1795:N1795">
    <cfRule type="expression" dxfId="2737" priority="1087">
      <formula>$C1795="A"</formula>
    </cfRule>
  </conditionalFormatting>
  <conditionalFormatting sqref="D1795:E1795 H1795:N1795">
    <cfRule type="expression" dxfId="2736" priority="1086" stopIfTrue="1">
      <formula>$C1795="A"</formula>
    </cfRule>
  </conditionalFormatting>
  <conditionalFormatting sqref="I1795:J1795">
    <cfRule type="cellIs" dxfId="2735" priority="1085" stopIfTrue="1" operator="greaterThan">
      <formula>14</formula>
    </cfRule>
  </conditionalFormatting>
  <conditionalFormatting sqref="D1796:E1796 H1796:M1796">
    <cfRule type="expression" dxfId="2734" priority="1084">
      <formula>$C1796="A"</formula>
    </cfRule>
  </conditionalFormatting>
  <conditionalFormatting sqref="D1796:E1796 H1796:M1796">
    <cfRule type="expression" dxfId="2733" priority="1083" stopIfTrue="1">
      <formula>$C1796="A"</formula>
    </cfRule>
  </conditionalFormatting>
  <conditionalFormatting sqref="I1796:J1796">
    <cfRule type="cellIs" dxfId="2732" priority="1082" stopIfTrue="1" operator="greaterThan">
      <formula>14</formula>
    </cfRule>
  </conditionalFormatting>
  <conditionalFormatting sqref="D1797:E1797 H1797:M1797">
    <cfRule type="expression" dxfId="2731" priority="1081">
      <formula>$C1797="A"</formula>
    </cfRule>
  </conditionalFormatting>
  <conditionalFormatting sqref="D1797:E1797 H1797:M1797">
    <cfRule type="expression" dxfId="2730" priority="1080" stopIfTrue="1">
      <formula>$C1797="A"</formula>
    </cfRule>
  </conditionalFormatting>
  <conditionalFormatting sqref="I1797:J1797">
    <cfRule type="cellIs" dxfId="2729" priority="1079" stopIfTrue="1" operator="greaterThan">
      <formula>14</formula>
    </cfRule>
  </conditionalFormatting>
  <conditionalFormatting sqref="N1778:N1779 N1782:N1787">
    <cfRule type="expression" dxfId="2728" priority="1078">
      <formula>$C1778="A"</formula>
    </cfRule>
  </conditionalFormatting>
  <conditionalFormatting sqref="N1778:N1779 N1782:N1787">
    <cfRule type="expression" dxfId="2727" priority="1077" stopIfTrue="1">
      <formula>$C1778="A"</formula>
    </cfRule>
  </conditionalFormatting>
  <conditionalFormatting sqref="N1788">
    <cfRule type="expression" dxfId="2726" priority="1076">
      <formula>$C1788="A"</formula>
    </cfRule>
  </conditionalFormatting>
  <conditionalFormatting sqref="N1788">
    <cfRule type="expression" dxfId="2725" priority="1075" stopIfTrue="1">
      <formula>$C1788="A"</formula>
    </cfRule>
  </conditionalFormatting>
  <conditionalFormatting sqref="N1789:N1793">
    <cfRule type="expression" dxfId="2724" priority="1074">
      <formula>$C1789="A"</formula>
    </cfRule>
  </conditionalFormatting>
  <conditionalFormatting sqref="N1789:N1793">
    <cfRule type="expression" dxfId="2723" priority="1073" stopIfTrue="1">
      <formula>$C1789="A"</formula>
    </cfRule>
  </conditionalFormatting>
  <conditionalFormatting sqref="N1794">
    <cfRule type="expression" dxfId="2722" priority="1070">
      <formula>$C1794="A"</formula>
    </cfRule>
  </conditionalFormatting>
  <conditionalFormatting sqref="N1794">
    <cfRule type="expression" dxfId="2721" priority="1069" stopIfTrue="1">
      <formula>$C1794="A"</formula>
    </cfRule>
  </conditionalFormatting>
  <conditionalFormatting sqref="D1798:E1798 H1798:M1798">
    <cfRule type="expression" dxfId="2720" priority="1068">
      <formula>$C1798="A"</formula>
    </cfRule>
  </conditionalFormatting>
  <conditionalFormatting sqref="D1798:E1798 H1798:M1798">
    <cfRule type="expression" dxfId="2719" priority="1067" stopIfTrue="1">
      <formula>$C1798="A"</formula>
    </cfRule>
  </conditionalFormatting>
  <conditionalFormatting sqref="I1798:J1798">
    <cfRule type="cellIs" dxfId="2718" priority="1066" stopIfTrue="1" operator="greaterThan">
      <formula>14</formula>
    </cfRule>
  </conditionalFormatting>
  <conditionalFormatting sqref="D1799:E1799 H1799:M1799">
    <cfRule type="expression" dxfId="2717" priority="1065">
      <formula>$C1799="A"</formula>
    </cfRule>
  </conditionalFormatting>
  <conditionalFormatting sqref="D1799:E1799 H1799:M1799">
    <cfRule type="expression" dxfId="2716" priority="1064" stopIfTrue="1">
      <formula>$C1799="A"</formula>
    </cfRule>
  </conditionalFormatting>
  <conditionalFormatting sqref="I1799:J1799">
    <cfRule type="cellIs" dxfId="2715" priority="1063" stopIfTrue="1" operator="greaterThan">
      <formula>14</formula>
    </cfRule>
  </conditionalFormatting>
  <conditionalFormatting sqref="D1800:E1800 H1800:M1800">
    <cfRule type="expression" dxfId="2714" priority="1062">
      <formula>$C1800="A"</formula>
    </cfRule>
  </conditionalFormatting>
  <conditionalFormatting sqref="D1800:E1800 H1800:M1800">
    <cfRule type="expression" dxfId="2713" priority="1061" stopIfTrue="1">
      <formula>$C1800="A"</formula>
    </cfRule>
  </conditionalFormatting>
  <conditionalFormatting sqref="I1800:J1800">
    <cfRule type="cellIs" dxfId="2712" priority="1060" stopIfTrue="1" operator="greaterThan">
      <formula>14</formula>
    </cfRule>
  </conditionalFormatting>
  <conditionalFormatting sqref="D1801:E1801 H1801:M1801">
    <cfRule type="expression" dxfId="2711" priority="1059">
      <formula>$C1801="A"</formula>
    </cfRule>
  </conditionalFormatting>
  <conditionalFormatting sqref="D1801:E1801 H1801:M1801">
    <cfRule type="expression" dxfId="2710" priority="1058" stopIfTrue="1">
      <formula>$C1801="A"</formula>
    </cfRule>
  </conditionalFormatting>
  <conditionalFormatting sqref="I1801:J1801">
    <cfRule type="cellIs" dxfId="2709" priority="1057" stopIfTrue="1" operator="greaterThan">
      <formula>14</formula>
    </cfRule>
  </conditionalFormatting>
  <conditionalFormatting sqref="D1802:E1802 H1802:M1802">
    <cfRule type="expression" dxfId="2708" priority="1056">
      <formula>$C1802="A"</formula>
    </cfRule>
  </conditionalFormatting>
  <conditionalFormatting sqref="D1802:E1802 H1802:M1802">
    <cfRule type="expression" dxfId="2707" priority="1055" stopIfTrue="1">
      <formula>$C1802="A"</formula>
    </cfRule>
  </conditionalFormatting>
  <conditionalFormatting sqref="I1802:J1802">
    <cfRule type="cellIs" dxfId="2706" priority="1054" stopIfTrue="1" operator="greaterThan">
      <formula>14</formula>
    </cfRule>
  </conditionalFormatting>
  <conditionalFormatting sqref="D1803:E1803 H1803:M1803">
    <cfRule type="expression" dxfId="2705" priority="1053">
      <formula>$C1803="A"</formula>
    </cfRule>
  </conditionalFormatting>
  <conditionalFormatting sqref="D1803:E1803 H1803:M1803">
    <cfRule type="expression" dxfId="2704" priority="1052" stopIfTrue="1">
      <formula>$C1803="A"</formula>
    </cfRule>
  </conditionalFormatting>
  <conditionalFormatting sqref="I1803:J1803">
    <cfRule type="cellIs" dxfId="2703" priority="1051" stopIfTrue="1" operator="greaterThan">
      <formula>14</formula>
    </cfRule>
  </conditionalFormatting>
  <conditionalFormatting sqref="N1796:N1816">
    <cfRule type="expression" dxfId="2702" priority="1050">
      <formula>$C1796="A"</formula>
    </cfRule>
  </conditionalFormatting>
  <conditionalFormatting sqref="N1796:N1816">
    <cfRule type="expression" dxfId="2701" priority="1049" stopIfTrue="1">
      <formula>$C1796="A"</formula>
    </cfRule>
  </conditionalFormatting>
  <conditionalFormatting sqref="D1804:E1804 H1804:M1804">
    <cfRule type="expression" dxfId="2700" priority="1048">
      <formula>$C1804="A"</formula>
    </cfRule>
  </conditionalFormatting>
  <conditionalFormatting sqref="D1804:E1804 H1804:M1804">
    <cfRule type="expression" dxfId="2699" priority="1047" stopIfTrue="1">
      <formula>$C1804="A"</formula>
    </cfRule>
  </conditionalFormatting>
  <conditionalFormatting sqref="I1804:J1804">
    <cfRule type="cellIs" dxfId="2698" priority="1046" stopIfTrue="1" operator="greaterThan">
      <formula>14</formula>
    </cfRule>
  </conditionalFormatting>
  <conditionalFormatting sqref="D1805:E1805 H1805:M1805">
    <cfRule type="expression" dxfId="2697" priority="1045">
      <formula>$C1805="A"</formula>
    </cfRule>
  </conditionalFormatting>
  <conditionalFormatting sqref="D1805:E1805 H1805:M1805">
    <cfRule type="expression" dxfId="2696" priority="1044" stopIfTrue="1">
      <formula>$C1805="A"</formula>
    </cfRule>
  </conditionalFormatting>
  <conditionalFormatting sqref="I1805:J1805">
    <cfRule type="cellIs" dxfId="2695" priority="1043" stopIfTrue="1" operator="greaterThan">
      <formula>14</formula>
    </cfRule>
  </conditionalFormatting>
  <conditionalFormatting sqref="D1806:E1806 H1806:M1806">
    <cfRule type="expression" dxfId="2694" priority="1042">
      <formula>$C1806="A"</formula>
    </cfRule>
  </conditionalFormatting>
  <conditionalFormatting sqref="D1806:E1806 H1806:M1806">
    <cfRule type="expression" dxfId="2693" priority="1041" stopIfTrue="1">
      <formula>$C1806="A"</formula>
    </cfRule>
  </conditionalFormatting>
  <conditionalFormatting sqref="I1806:J1806">
    <cfRule type="cellIs" dxfId="2692" priority="1040" stopIfTrue="1" operator="greaterThan">
      <formula>14</formula>
    </cfRule>
  </conditionalFormatting>
  <conditionalFormatting sqref="D1807:E1807 H1807:M1807">
    <cfRule type="expression" dxfId="2691" priority="1039">
      <formula>$C1807="A"</formula>
    </cfRule>
  </conditionalFormatting>
  <conditionalFormatting sqref="D1807:E1807 H1807:M1807">
    <cfRule type="expression" dxfId="2690" priority="1038" stopIfTrue="1">
      <formula>$C1807="A"</formula>
    </cfRule>
  </conditionalFormatting>
  <conditionalFormatting sqref="I1807:J1807">
    <cfRule type="cellIs" dxfId="2689" priority="1037" stopIfTrue="1" operator="greaterThan">
      <formula>14</formula>
    </cfRule>
  </conditionalFormatting>
  <conditionalFormatting sqref="D1808:E1808 H1808:M1808">
    <cfRule type="expression" dxfId="2688" priority="1036">
      <formula>$C1808="A"</formula>
    </cfRule>
  </conditionalFormatting>
  <conditionalFormatting sqref="D1808:E1808 H1808:M1808">
    <cfRule type="expression" dxfId="2687" priority="1035" stopIfTrue="1">
      <formula>$C1808="A"</formula>
    </cfRule>
  </conditionalFormatting>
  <conditionalFormatting sqref="I1808:J1808">
    <cfRule type="cellIs" dxfId="2686" priority="1034" stopIfTrue="1" operator="greaterThan">
      <formula>14</formula>
    </cfRule>
  </conditionalFormatting>
  <conditionalFormatting sqref="D1809:E1809 H1809:M1809">
    <cfRule type="expression" dxfId="2685" priority="1033">
      <formula>$C1809="A"</formula>
    </cfRule>
  </conditionalFormatting>
  <conditionalFormatting sqref="D1809:E1809 H1809:M1809">
    <cfRule type="expression" dxfId="2684" priority="1032" stopIfTrue="1">
      <formula>$C1809="A"</formula>
    </cfRule>
  </conditionalFormatting>
  <conditionalFormatting sqref="I1809:J1809">
    <cfRule type="cellIs" dxfId="2683" priority="1031" stopIfTrue="1" operator="greaterThan">
      <formula>14</formula>
    </cfRule>
  </conditionalFormatting>
  <conditionalFormatting sqref="D1810:E1810 H1810:M1810">
    <cfRule type="expression" dxfId="2682" priority="1030">
      <formula>$C1810="A"</formula>
    </cfRule>
  </conditionalFormatting>
  <conditionalFormatting sqref="D1810:E1810 H1810:M1810">
    <cfRule type="expression" dxfId="2681" priority="1029" stopIfTrue="1">
      <formula>$C1810="A"</formula>
    </cfRule>
  </conditionalFormatting>
  <conditionalFormatting sqref="I1810:J1810">
    <cfRule type="cellIs" dxfId="2680" priority="1028" stopIfTrue="1" operator="greaterThan">
      <formula>14</formula>
    </cfRule>
  </conditionalFormatting>
  <conditionalFormatting sqref="D1811:E1811 H1811:M1811">
    <cfRule type="expression" dxfId="2679" priority="1027">
      <formula>$C1811="A"</formula>
    </cfRule>
  </conditionalFormatting>
  <conditionalFormatting sqref="D1811:E1811 H1811:M1811">
    <cfRule type="expression" dxfId="2678" priority="1026" stopIfTrue="1">
      <formula>$C1811="A"</formula>
    </cfRule>
  </conditionalFormatting>
  <conditionalFormatting sqref="I1811:J1811">
    <cfRule type="cellIs" dxfId="2677" priority="1025" stopIfTrue="1" operator="greaterThan">
      <formula>14</formula>
    </cfRule>
  </conditionalFormatting>
  <conditionalFormatting sqref="D1812:E1812 H1812:M1812">
    <cfRule type="expression" dxfId="2676" priority="1024">
      <formula>$C1812="A"</formula>
    </cfRule>
  </conditionalFormatting>
  <conditionalFormatting sqref="D1812:E1812 H1812:M1812">
    <cfRule type="expression" dxfId="2675" priority="1023" stopIfTrue="1">
      <formula>$C1812="A"</formula>
    </cfRule>
  </conditionalFormatting>
  <conditionalFormatting sqref="I1812:J1812">
    <cfRule type="cellIs" dxfId="2674" priority="1022" stopIfTrue="1" operator="greaterThan">
      <formula>14</formula>
    </cfRule>
  </conditionalFormatting>
  <conditionalFormatting sqref="D1813:E1813 H1813:M1813">
    <cfRule type="expression" dxfId="2673" priority="1021">
      <formula>$C1813="A"</formula>
    </cfRule>
  </conditionalFormatting>
  <conditionalFormatting sqref="D1813:E1813 H1813:M1813">
    <cfRule type="expression" dxfId="2672" priority="1020" stopIfTrue="1">
      <formula>$C1813="A"</formula>
    </cfRule>
  </conditionalFormatting>
  <conditionalFormatting sqref="I1813:J1813">
    <cfRule type="cellIs" dxfId="2671" priority="1019" stopIfTrue="1" operator="greaterThan">
      <formula>14</formula>
    </cfRule>
  </conditionalFormatting>
  <conditionalFormatting sqref="D1814:E1814 H1814:M1814">
    <cfRule type="expression" dxfId="2670" priority="1018">
      <formula>$C1814="A"</formula>
    </cfRule>
  </conditionalFormatting>
  <conditionalFormatting sqref="D1814:E1814 H1814:M1814">
    <cfRule type="expression" dxfId="2669" priority="1017" stopIfTrue="1">
      <formula>$C1814="A"</formula>
    </cfRule>
  </conditionalFormatting>
  <conditionalFormatting sqref="I1814:J1814">
    <cfRule type="cellIs" dxfId="2668" priority="1016" stopIfTrue="1" operator="greaterThan">
      <formula>14</formula>
    </cfRule>
  </conditionalFormatting>
  <conditionalFormatting sqref="D1815:E1815 H1815:M1815">
    <cfRule type="expression" dxfId="2667" priority="1015">
      <formula>$C1815="A"</formula>
    </cfRule>
  </conditionalFormatting>
  <conditionalFormatting sqref="D1815:E1815 H1815:M1815">
    <cfRule type="expression" dxfId="2666" priority="1014" stopIfTrue="1">
      <formula>$C1815="A"</formula>
    </cfRule>
  </conditionalFormatting>
  <conditionalFormatting sqref="I1815:J1815">
    <cfRule type="cellIs" dxfId="2665" priority="1013" stopIfTrue="1" operator="greaterThan">
      <formula>14</formula>
    </cfRule>
  </conditionalFormatting>
  <conditionalFormatting sqref="D1816:E1816 H1816:M1816">
    <cfRule type="expression" dxfId="2664" priority="1012">
      <formula>$C1816="A"</formula>
    </cfRule>
  </conditionalFormatting>
  <conditionalFormatting sqref="D1816:E1816 H1816:M1816">
    <cfRule type="expression" dxfId="2663" priority="1011" stopIfTrue="1">
      <formula>$C1816="A"</formula>
    </cfRule>
  </conditionalFormatting>
  <conditionalFormatting sqref="I1816:J1816">
    <cfRule type="cellIs" dxfId="2662" priority="1010" stopIfTrue="1" operator="greaterThan">
      <formula>14</formula>
    </cfRule>
  </conditionalFormatting>
  <conditionalFormatting sqref="D1817:E1817 H1817:N1817">
    <cfRule type="expression" dxfId="2661" priority="1009">
      <formula>$C1817="A"</formula>
    </cfRule>
  </conditionalFormatting>
  <conditionalFormatting sqref="D1817:E1817 H1817:N1817">
    <cfRule type="expression" dxfId="2660" priority="1008" stopIfTrue="1">
      <formula>$C1817="A"</formula>
    </cfRule>
  </conditionalFormatting>
  <conditionalFormatting sqref="I1817:J1817">
    <cfRule type="cellIs" dxfId="2659" priority="1007" stopIfTrue="1" operator="greaterThan">
      <formula>14</formula>
    </cfRule>
  </conditionalFormatting>
  <conditionalFormatting sqref="D1818:E1818 H1818:N1818">
    <cfRule type="expression" dxfId="2658" priority="1006">
      <formula>$C1818="A"</formula>
    </cfRule>
  </conditionalFormatting>
  <conditionalFormatting sqref="D1818:E1818 H1818:N1818">
    <cfRule type="expression" dxfId="2657" priority="1005" stopIfTrue="1">
      <formula>$C1818="A"</formula>
    </cfRule>
  </conditionalFormatting>
  <conditionalFormatting sqref="I1818:J1818">
    <cfRule type="cellIs" dxfId="2656" priority="1004" stopIfTrue="1" operator="greaterThan">
      <formula>14</formula>
    </cfRule>
  </conditionalFormatting>
  <conditionalFormatting sqref="D1819:E1819 H1819:M1819">
    <cfRule type="expression" dxfId="2655" priority="1003">
      <formula>$C1819="A"</formula>
    </cfRule>
  </conditionalFormatting>
  <conditionalFormatting sqref="D1819:E1819 H1819:M1819">
    <cfRule type="expression" dxfId="2654" priority="1002" stopIfTrue="1">
      <formula>$C1819="A"</formula>
    </cfRule>
  </conditionalFormatting>
  <conditionalFormatting sqref="I1819:J1819">
    <cfRule type="cellIs" dxfId="2653" priority="1001" stopIfTrue="1" operator="greaterThan">
      <formula>14</formula>
    </cfRule>
  </conditionalFormatting>
  <conditionalFormatting sqref="D1820:E1820 H1820:M1820">
    <cfRule type="expression" dxfId="2652" priority="1000">
      <formula>$C1820="A"</formula>
    </cfRule>
  </conditionalFormatting>
  <conditionalFormatting sqref="D1820:E1820 H1820:M1820">
    <cfRule type="expression" dxfId="2651" priority="999" stopIfTrue="1">
      <formula>$C1820="A"</formula>
    </cfRule>
  </conditionalFormatting>
  <conditionalFormatting sqref="I1820:J1820">
    <cfRule type="cellIs" dxfId="2650" priority="998" stopIfTrue="1" operator="greaterThan">
      <formula>14</formula>
    </cfRule>
  </conditionalFormatting>
  <conditionalFormatting sqref="D1821:E1821 H1821:M1821">
    <cfRule type="expression" dxfId="2649" priority="997">
      <formula>$C1821="A"</formula>
    </cfRule>
  </conditionalFormatting>
  <conditionalFormatting sqref="D1821:E1821 H1821:M1821">
    <cfRule type="expression" dxfId="2648" priority="996" stopIfTrue="1">
      <formula>$C1821="A"</formula>
    </cfRule>
  </conditionalFormatting>
  <conditionalFormatting sqref="I1821:J1821">
    <cfRule type="cellIs" dxfId="2647" priority="995" stopIfTrue="1" operator="greaterThan">
      <formula>14</formula>
    </cfRule>
  </conditionalFormatting>
  <conditionalFormatting sqref="D1822:E1822 H1822:N1822">
    <cfRule type="expression" dxfId="2646" priority="994">
      <formula>$C1822="A"</formula>
    </cfRule>
  </conditionalFormatting>
  <conditionalFormatting sqref="D1822:E1822 H1822:N1822">
    <cfRule type="expression" dxfId="2645" priority="993" stopIfTrue="1">
      <formula>$C1822="A"</formula>
    </cfRule>
  </conditionalFormatting>
  <conditionalFormatting sqref="I1822:J1822">
    <cfRule type="cellIs" dxfId="2644" priority="992" stopIfTrue="1" operator="greaterThan">
      <formula>14</formula>
    </cfRule>
  </conditionalFormatting>
  <conditionalFormatting sqref="D1823:E1823 H1823:M1823">
    <cfRule type="expression" dxfId="2643" priority="991">
      <formula>$C1823="A"</formula>
    </cfRule>
  </conditionalFormatting>
  <conditionalFormatting sqref="D1823:E1823 H1823:M1823">
    <cfRule type="expression" dxfId="2642" priority="990" stopIfTrue="1">
      <formula>$C1823="A"</formula>
    </cfRule>
  </conditionalFormatting>
  <conditionalFormatting sqref="I1823:J1823">
    <cfRule type="cellIs" dxfId="2641" priority="989" stopIfTrue="1" operator="greaterThan">
      <formula>14</formula>
    </cfRule>
  </conditionalFormatting>
  <conditionalFormatting sqref="D1824:E1824 H1824:M1824">
    <cfRule type="expression" dxfId="2640" priority="988">
      <formula>$C1824="A"</formula>
    </cfRule>
  </conditionalFormatting>
  <conditionalFormatting sqref="D1824:E1824 H1824:M1824">
    <cfRule type="expression" dxfId="2639" priority="987" stopIfTrue="1">
      <formula>$C1824="A"</formula>
    </cfRule>
  </conditionalFormatting>
  <conditionalFormatting sqref="I1824:J1824">
    <cfRule type="cellIs" dxfId="2638" priority="986" stopIfTrue="1" operator="greaterThan">
      <formula>14</formula>
    </cfRule>
  </conditionalFormatting>
  <conditionalFormatting sqref="D1825:E1825 H1825:N1825">
    <cfRule type="expression" dxfId="2637" priority="985">
      <formula>$C1825="A"</formula>
    </cfRule>
  </conditionalFormatting>
  <conditionalFormatting sqref="D1825:E1825 H1825:N1825">
    <cfRule type="expression" dxfId="2636" priority="984" stopIfTrue="1">
      <formula>$C1825="A"</formula>
    </cfRule>
  </conditionalFormatting>
  <conditionalFormatting sqref="I1825:J1825">
    <cfRule type="cellIs" dxfId="2635" priority="983" stopIfTrue="1" operator="greaterThan">
      <formula>14</formula>
    </cfRule>
  </conditionalFormatting>
  <conditionalFormatting sqref="D1826:E1826 H1826:M1826">
    <cfRule type="expression" dxfId="2634" priority="982">
      <formula>$C1826="A"</formula>
    </cfRule>
  </conditionalFormatting>
  <conditionalFormatting sqref="D1826:E1826 H1826:M1826">
    <cfRule type="expression" dxfId="2633" priority="981" stopIfTrue="1">
      <formula>$C1826="A"</formula>
    </cfRule>
  </conditionalFormatting>
  <conditionalFormatting sqref="I1826:J1826">
    <cfRule type="cellIs" dxfId="2632" priority="980" stopIfTrue="1" operator="greaterThan">
      <formula>14</formula>
    </cfRule>
  </conditionalFormatting>
  <conditionalFormatting sqref="D1827:E1827 H1827:M1827">
    <cfRule type="expression" dxfId="2631" priority="979">
      <formula>$C1827="A"</formula>
    </cfRule>
  </conditionalFormatting>
  <conditionalFormatting sqref="D1827:E1827 H1827:M1827">
    <cfRule type="expression" dxfId="2630" priority="978" stopIfTrue="1">
      <formula>$C1827="A"</formula>
    </cfRule>
  </conditionalFormatting>
  <conditionalFormatting sqref="I1827:J1827">
    <cfRule type="cellIs" dxfId="2629" priority="977" stopIfTrue="1" operator="greaterThan">
      <formula>14</formula>
    </cfRule>
  </conditionalFormatting>
  <conditionalFormatting sqref="D1828:E1828 H1828:M1828">
    <cfRule type="expression" dxfId="2628" priority="976">
      <formula>$C1828="A"</formula>
    </cfRule>
  </conditionalFormatting>
  <conditionalFormatting sqref="D1828:E1828 H1828:M1828">
    <cfRule type="expression" dxfId="2627" priority="975" stopIfTrue="1">
      <formula>$C1828="A"</formula>
    </cfRule>
  </conditionalFormatting>
  <conditionalFormatting sqref="I1828:J1828">
    <cfRule type="cellIs" dxfId="2626" priority="974" stopIfTrue="1" operator="greaterThan">
      <formula>14</formula>
    </cfRule>
  </conditionalFormatting>
  <conditionalFormatting sqref="D1829:E1829 H1829:M1829">
    <cfRule type="expression" dxfId="2625" priority="973">
      <formula>$C1829="A"</formula>
    </cfRule>
  </conditionalFormatting>
  <conditionalFormatting sqref="D1829:E1829 H1829:M1829">
    <cfRule type="expression" dxfId="2624" priority="972" stopIfTrue="1">
      <formula>$C1829="A"</formula>
    </cfRule>
  </conditionalFormatting>
  <conditionalFormatting sqref="I1829:J1829">
    <cfRule type="cellIs" dxfId="2623" priority="971" stopIfTrue="1" operator="greaterThan">
      <formula>14</formula>
    </cfRule>
  </conditionalFormatting>
  <conditionalFormatting sqref="D1830:E1830 H1830:M1830">
    <cfRule type="expression" dxfId="2622" priority="970">
      <formula>$C1830="A"</formula>
    </cfRule>
  </conditionalFormatting>
  <conditionalFormatting sqref="D1830:E1830 H1830:M1830">
    <cfRule type="expression" dxfId="2621" priority="969" stopIfTrue="1">
      <formula>$C1830="A"</formula>
    </cfRule>
  </conditionalFormatting>
  <conditionalFormatting sqref="I1830:J1830">
    <cfRule type="cellIs" dxfId="2620" priority="968" stopIfTrue="1" operator="greaterThan">
      <formula>14</formula>
    </cfRule>
  </conditionalFormatting>
  <conditionalFormatting sqref="N1819">
    <cfRule type="expression" dxfId="2619" priority="967">
      <formula>$C1819="A"</formula>
    </cfRule>
  </conditionalFormatting>
  <conditionalFormatting sqref="N1819">
    <cfRule type="expression" dxfId="2618" priority="966" stopIfTrue="1">
      <formula>$C1819="A"</formula>
    </cfRule>
  </conditionalFormatting>
  <conditionalFormatting sqref="N1820:N1821">
    <cfRule type="expression" dxfId="2617" priority="965">
      <formula>$C1820="A"</formula>
    </cfRule>
  </conditionalFormatting>
  <conditionalFormatting sqref="N1820:N1821">
    <cfRule type="expression" dxfId="2616" priority="964" stopIfTrue="1">
      <formula>$C1820="A"</formula>
    </cfRule>
  </conditionalFormatting>
  <conditionalFormatting sqref="N1823:N1824">
    <cfRule type="expression" dxfId="2615" priority="963">
      <formula>$C1823="A"</formula>
    </cfRule>
  </conditionalFormatting>
  <conditionalFormatting sqref="N1823:N1824">
    <cfRule type="expression" dxfId="2614" priority="962" stopIfTrue="1">
      <formula>$C1823="A"</formula>
    </cfRule>
  </conditionalFormatting>
  <conditionalFormatting sqref="D1831:E1831 H1831:M1831">
    <cfRule type="expression" dxfId="2613" priority="961">
      <formula>$C1831="A"</formula>
    </cfRule>
  </conditionalFormatting>
  <conditionalFormatting sqref="D1831:E1831 H1831:M1831">
    <cfRule type="expression" dxfId="2612" priority="960" stopIfTrue="1">
      <formula>$C1831="A"</formula>
    </cfRule>
  </conditionalFormatting>
  <conditionalFormatting sqref="I1831:J1831">
    <cfRule type="cellIs" dxfId="2611" priority="959" stopIfTrue="1" operator="greaterThan">
      <formula>14</formula>
    </cfRule>
  </conditionalFormatting>
  <conditionalFormatting sqref="D1832:E1832 H1832:M1832">
    <cfRule type="expression" dxfId="2610" priority="958">
      <formula>$C1832="A"</formula>
    </cfRule>
  </conditionalFormatting>
  <conditionalFormatting sqref="D1832:E1832 H1832:M1832">
    <cfRule type="expression" dxfId="2609" priority="957" stopIfTrue="1">
      <formula>$C1832="A"</formula>
    </cfRule>
  </conditionalFormatting>
  <conditionalFormatting sqref="I1832:J1832">
    <cfRule type="cellIs" dxfId="2608" priority="956" stopIfTrue="1" operator="greaterThan">
      <formula>14</formula>
    </cfRule>
  </conditionalFormatting>
  <conditionalFormatting sqref="D1833:E1833 H1833:M1833">
    <cfRule type="expression" dxfId="2607" priority="955">
      <formula>$C1833="A"</formula>
    </cfRule>
  </conditionalFormatting>
  <conditionalFormatting sqref="D1833:E1833 H1833:M1833">
    <cfRule type="expression" dxfId="2606" priority="954" stopIfTrue="1">
      <formula>$C1833="A"</formula>
    </cfRule>
  </conditionalFormatting>
  <conditionalFormatting sqref="I1833:J1833">
    <cfRule type="cellIs" dxfId="2605" priority="953" stopIfTrue="1" operator="greaterThan">
      <formula>14</formula>
    </cfRule>
  </conditionalFormatting>
  <conditionalFormatting sqref="D1834:E1834 H1834:M1834">
    <cfRule type="expression" dxfId="2604" priority="952">
      <formula>$C1834="A"</formula>
    </cfRule>
  </conditionalFormatting>
  <conditionalFormatting sqref="D1834:E1834 H1834:M1834">
    <cfRule type="expression" dxfId="2603" priority="951" stopIfTrue="1">
      <formula>$C1834="A"</formula>
    </cfRule>
  </conditionalFormatting>
  <conditionalFormatting sqref="I1834:J1834">
    <cfRule type="cellIs" dxfId="2602" priority="950" stopIfTrue="1" operator="greaterThan">
      <formula>14</formula>
    </cfRule>
  </conditionalFormatting>
  <conditionalFormatting sqref="N1826:N1827">
    <cfRule type="expression" dxfId="2601" priority="949">
      <formula>$C1826="A"</formula>
    </cfRule>
  </conditionalFormatting>
  <conditionalFormatting sqref="N1826:N1827">
    <cfRule type="expression" dxfId="2600" priority="948" stopIfTrue="1">
      <formula>$C1826="A"</formula>
    </cfRule>
  </conditionalFormatting>
  <conditionalFormatting sqref="N1828:N1831">
    <cfRule type="expression" dxfId="2599" priority="947">
      <formula>$C1828="A"</formula>
    </cfRule>
  </conditionalFormatting>
  <conditionalFormatting sqref="N1828:N1831">
    <cfRule type="expression" dxfId="2598" priority="946" stopIfTrue="1">
      <formula>$C1828="A"</formula>
    </cfRule>
  </conditionalFormatting>
  <conditionalFormatting sqref="D1835:E1835 H1835:M1835">
    <cfRule type="expression" dxfId="2597" priority="945">
      <formula>$C1835="A"</formula>
    </cfRule>
  </conditionalFormatting>
  <conditionalFormatting sqref="D1835:E1835 H1835:M1835">
    <cfRule type="expression" dxfId="2596" priority="944" stopIfTrue="1">
      <formula>$C1835="A"</formula>
    </cfRule>
  </conditionalFormatting>
  <conditionalFormatting sqref="I1835:J1835">
    <cfRule type="cellIs" dxfId="2595" priority="943" stopIfTrue="1" operator="greaterThan">
      <formula>14</formula>
    </cfRule>
  </conditionalFormatting>
  <conditionalFormatting sqref="D1836:E1836 H1836:M1836">
    <cfRule type="expression" dxfId="2594" priority="942">
      <formula>$C1836="A"</formula>
    </cfRule>
  </conditionalFormatting>
  <conditionalFormatting sqref="D1836:E1836 H1836:M1836">
    <cfRule type="expression" dxfId="2593" priority="941" stopIfTrue="1">
      <formula>$C1836="A"</formula>
    </cfRule>
  </conditionalFormatting>
  <conditionalFormatting sqref="I1836:J1836">
    <cfRule type="cellIs" dxfId="2592" priority="940" stopIfTrue="1" operator="greaterThan">
      <formula>14</formula>
    </cfRule>
  </conditionalFormatting>
  <conditionalFormatting sqref="D1837:E1837 H1837:M1837">
    <cfRule type="expression" dxfId="2591" priority="939">
      <formula>$C1837="A"</formula>
    </cfRule>
  </conditionalFormatting>
  <conditionalFormatting sqref="D1837:E1837 H1837:M1837">
    <cfRule type="expression" dxfId="2590" priority="938" stopIfTrue="1">
      <formula>$C1837="A"</formula>
    </cfRule>
  </conditionalFormatting>
  <conditionalFormatting sqref="I1837:J1837">
    <cfRule type="cellIs" dxfId="2589" priority="937" stopIfTrue="1" operator="greaterThan">
      <formula>14</formula>
    </cfRule>
  </conditionalFormatting>
  <conditionalFormatting sqref="D1838:E1838 H1838:M1838">
    <cfRule type="expression" dxfId="2588" priority="936">
      <formula>$C1838="A"</formula>
    </cfRule>
  </conditionalFormatting>
  <conditionalFormatting sqref="D1838:E1838 H1838:M1838">
    <cfRule type="expression" dxfId="2587" priority="935" stopIfTrue="1">
      <formula>$C1838="A"</formula>
    </cfRule>
  </conditionalFormatting>
  <conditionalFormatting sqref="I1838:J1838">
    <cfRule type="cellIs" dxfId="2586" priority="934" stopIfTrue="1" operator="greaterThan">
      <formula>14</formula>
    </cfRule>
  </conditionalFormatting>
  <conditionalFormatting sqref="D1839:E1839 H1839:M1839">
    <cfRule type="expression" dxfId="2585" priority="933">
      <formula>$C1839="A"</formula>
    </cfRule>
  </conditionalFormatting>
  <conditionalFormatting sqref="D1839:E1839 H1839:M1839">
    <cfRule type="expression" dxfId="2584" priority="932" stopIfTrue="1">
      <formula>$C1839="A"</formula>
    </cfRule>
  </conditionalFormatting>
  <conditionalFormatting sqref="I1839:J1839">
    <cfRule type="cellIs" dxfId="2583" priority="931" stopIfTrue="1" operator="greaterThan">
      <formula>14</formula>
    </cfRule>
  </conditionalFormatting>
  <conditionalFormatting sqref="D1840:E1840 H1840:M1840">
    <cfRule type="expression" dxfId="2582" priority="930">
      <formula>$C1840="A"</formula>
    </cfRule>
  </conditionalFormatting>
  <conditionalFormatting sqref="D1840:E1840 H1840:M1840">
    <cfRule type="expression" dxfId="2581" priority="929" stopIfTrue="1">
      <formula>$C1840="A"</formula>
    </cfRule>
  </conditionalFormatting>
  <conditionalFormatting sqref="I1840:J1840">
    <cfRule type="cellIs" dxfId="2580" priority="928" stopIfTrue="1" operator="greaterThan">
      <formula>14</formula>
    </cfRule>
  </conditionalFormatting>
  <conditionalFormatting sqref="N1832:N1834">
    <cfRule type="expression" dxfId="2579" priority="927">
      <formula>$C1832="A"</formula>
    </cfRule>
  </conditionalFormatting>
  <conditionalFormatting sqref="N1832:N1834">
    <cfRule type="expression" dxfId="2578" priority="926" stopIfTrue="1">
      <formula>$C1832="A"</formula>
    </cfRule>
  </conditionalFormatting>
  <conditionalFormatting sqref="D1841:E1841 H1841:M1841">
    <cfRule type="expression" dxfId="2577" priority="925">
      <formula>$C1841="A"</formula>
    </cfRule>
  </conditionalFormatting>
  <conditionalFormatting sqref="D1841:E1841 H1841:M1841">
    <cfRule type="expression" dxfId="2576" priority="924" stopIfTrue="1">
      <formula>$C1841="A"</formula>
    </cfRule>
  </conditionalFormatting>
  <conditionalFormatting sqref="I1841:J1841">
    <cfRule type="cellIs" dxfId="2575" priority="923" stopIfTrue="1" operator="greaterThan">
      <formula>14</formula>
    </cfRule>
  </conditionalFormatting>
  <conditionalFormatting sqref="D1842:E1842 H1842:M1842">
    <cfRule type="expression" dxfId="2574" priority="922">
      <formula>$C1842="A"</formula>
    </cfRule>
  </conditionalFormatting>
  <conditionalFormatting sqref="D1842:E1842 H1842:M1842">
    <cfRule type="expression" dxfId="2573" priority="921" stopIfTrue="1">
      <formula>$C1842="A"</formula>
    </cfRule>
  </conditionalFormatting>
  <conditionalFormatting sqref="I1842:J1842">
    <cfRule type="cellIs" dxfId="2572" priority="920" stopIfTrue="1" operator="greaterThan">
      <formula>14</formula>
    </cfRule>
  </conditionalFormatting>
  <conditionalFormatting sqref="D1843:E1843 H1843:M1843">
    <cfRule type="expression" dxfId="2571" priority="919">
      <formula>$C1843="A"</formula>
    </cfRule>
  </conditionalFormatting>
  <conditionalFormatting sqref="D1843:E1843 H1843:M1843">
    <cfRule type="expression" dxfId="2570" priority="918" stopIfTrue="1">
      <formula>$C1843="A"</formula>
    </cfRule>
  </conditionalFormatting>
  <conditionalFormatting sqref="I1843:J1843">
    <cfRule type="cellIs" dxfId="2569" priority="917" stopIfTrue="1" operator="greaterThan">
      <formula>14</formula>
    </cfRule>
  </conditionalFormatting>
  <conditionalFormatting sqref="D1844:E1844 H1844:M1844 I1845:J1845">
    <cfRule type="expression" dxfId="2568" priority="916">
      <formula>$C1844="A"</formula>
    </cfRule>
  </conditionalFormatting>
  <conditionalFormatting sqref="D1844:E1844 H1844:M1844 I1845:J1845">
    <cfRule type="expression" dxfId="2567" priority="915" stopIfTrue="1">
      <formula>$C1844="A"</formula>
    </cfRule>
  </conditionalFormatting>
  <conditionalFormatting sqref="I1844:J1845">
    <cfRule type="cellIs" dxfId="2566" priority="914" stopIfTrue="1" operator="greaterThan">
      <formula>14</formula>
    </cfRule>
  </conditionalFormatting>
  <conditionalFormatting sqref="D1845:E1845 H1845 K1845:M1845">
    <cfRule type="expression" dxfId="2565" priority="911">
      <formula>$C1845="A"</formula>
    </cfRule>
  </conditionalFormatting>
  <conditionalFormatting sqref="D1845:E1845 H1845 K1845:M1845">
    <cfRule type="expression" dxfId="2564" priority="910" stopIfTrue="1">
      <formula>$C1845="A"</formula>
    </cfRule>
  </conditionalFormatting>
  <conditionalFormatting sqref="D1846:E1846 H1846:M1846">
    <cfRule type="expression" dxfId="2563" priority="908">
      <formula>$C1846="A"</formula>
    </cfRule>
  </conditionalFormatting>
  <conditionalFormatting sqref="D1846:E1846 H1846:M1846">
    <cfRule type="expression" dxfId="2562" priority="907" stopIfTrue="1">
      <formula>$C1846="A"</formula>
    </cfRule>
  </conditionalFormatting>
  <conditionalFormatting sqref="I1846:J1846">
    <cfRule type="cellIs" dxfId="2561" priority="906" stopIfTrue="1" operator="greaterThan">
      <formula>14</formula>
    </cfRule>
  </conditionalFormatting>
  <conditionalFormatting sqref="D1847:E1847 H1847:M1847">
    <cfRule type="expression" dxfId="2560" priority="905">
      <formula>$C1847="A"</formula>
    </cfRule>
  </conditionalFormatting>
  <conditionalFormatting sqref="D1847:E1847 H1847:M1847">
    <cfRule type="expression" dxfId="2559" priority="904" stopIfTrue="1">
      <formula>$C1847="A"</formula>
    </cfRule>
  </conditionalFormatting>
  <conditionalFormatting sqref="I1847:J1847">
    <cfRule type="cellIs" dxfId="2558" priority="903" stopIfTrue="1" operator="greaterThan">
      <formula>14</formula>
    </cfRule>
  </conditionalFormatting>
  <conditionalFormatting sqref="D1848:E1848 H1848:M1848">
    <cfRule type="expression" dxfId="2557" priority="902">
      <formula>$C1848="A"</formula>
    </cfRule>
  </conditionalFormatting>
  <conditionalFormatting sqref="D1848:E1848 H1848:M1848">
    <cfRule type="expression" dxfId="2556" priority="901" stopIfTrue="1">
      <formula>$C1848="A"</formula>
    </cfRule>
  </conditionalFormatting>
  <conditionalFormatting sqref="I1848:J1848">
    <cfRule type="cellIs" dxfId="2555" priority="900" stopIfTrue="1" operator="greaterThan">
      <formula>14</formula>
    </cfRule>
  </conditionalFormatting>
  <conditionalFormatting sqref="N1836">
    <cfRule type="expression" dxfId="2554" priority="899">
      <formula>$C1836="A"</formula>
    </cfRule>
  </conditionalFormatting>
  <conditionalFormatting sqref="N1836">
    <cfRule type="expression" dxfId="2553" priority="898" stopIfTrue="1">
      <formula>$C1836="A"</formula>
    </cfRule>
  </conditionalFormatting>
  <conditionalFormatting sqref="N1837:N1857">
    <cfRule type="expression" dxfId="2552" priority="897">
      <formula>$C1837="A"</formula>
    </cfRule>
  </conditionalFormatting>
  <conditionalFormatting sqref="N1837:N1857">
    <cfRule type="expression" dxfId="2551" priority="896" stopIfTrue="1">
      <formula>$C1837="A"</formula>
    </cfRule>
  </conditionalFormatting>
  <conditionalFormatting sqref="D1849:E1849 H1849:M1849">
    <cfRule type="expression" dxfId="2550" priority="895">
      <formula>$C1849="A"</formula>
    </cfRule>
  </conditionalFormatting>
  <conditionalFormatting sqref="D1849:E1849 H1849:M1849">
    <cfRule type="expression" dxfId="2549" priority="894" stopIfTrue="1">
      <formula>$C1849="A"</formula>
    </cfRule>
  </conditionalFormatting>
  <conditionalFormatting sqref="I1849:J1849">
    <cfRule type="cellIs" dxfId="2548" priority="893" stopIfTrue="1" operator="greaterThan">
      <formula>14</formula>
    </cfRule>
  </conditionalFormatting>
  <conditionalFormatting sqref="D1850:E1850 H1850:M1850">
    <cfRule type="expression" dxfId="2547" priority="892">
      <formula>$C1850="A"</formula>
    </cfRule>
  </conditionalFormatting>
  <conditionalFormatting sqref="D1850:E1850 H1850:M1850">
    <cfRule type="expression" dxfId="2546" priority="891" stopIfTrue="1">
      <formula>$C1850="A"</formula>
    </cfRule>
  </conditionalFormatting>
  <conditionalFormatting sqref="I1850:J1850">
    <cfRule type="cellIs" dxfId="2545" priority="890" stopIfTrue="1" operator="greaterThan">
      <formula>14</formula>
    </cfRule>
  </conditionalFormatting>
  <conditionalFormatting sqref="D1851:E1851 H1851:M1851">
    <cfRule type="expression" dxfId="2544" priority="889">
      <formula>$C1851="A"</formula>
    </cfRule>
  </conditionalFormatting>
  <conditionalFormatting sqref="D1851:E1851 H1851:M1851">
    <cfRule type="expression" dxfId="2543" priority="888" stopIfTrue="1">
      <formula>$C1851="A"</formula>
    </cfRule>
  </conditionalFormatting>
  <conditionalFormatting sqref="I1851:J1851">
    <cfRule type="cellIs" dxfId="2542" priority="887" stopIfTrue="1" operator="greaterThan">
      <formula>14</formula>
    </cfRule>
  </conditionalFormatting>
  <conditionalFormatting sqref="D1852:E1852 H1852:M1852">
    <cfRule type="expression" dxfId="2541" priority="886">
      <formula>$C1852="A"</formula>
    </cfRule>
  </conditionalFormatting>
  <conditionalFormatting sqref="D1852:E1852 H1852:M1852">
    <cfRule type="expression" dxfId="2540" priority="885" stopIfTrue="1">
      <formula>$C1852="A"</formula>
    </cfRule>
  </conditionalFormatting>
  <conditionalFormatting sqref="I1852:J1852">
    <cfRule type="cellIs" dxfId="2539" priority="884" stopIfTrue="1" operator="greaterThan">
      <formula>14</formula>
    </cfRule>
  </conditionalFormatting>
  <conditionalFormatting sqref="D1853:E1853 H1853:M1853">
    <cfRule type="expression" dxfId="2538" priority="883">
      <formula>$C1853="A"</formula>
    </cfRule>
  </conditionalFormatting>
  <conditionalFormatting sqref="D1853:E1853 H1853:M1853">
    <cfRule type="expression" dxfId="2537" priority="882" stopIfTrue="1">
      <formula>$C1853="A"</formula>
    </cfRule>
  </conditionalFormatting>
  <conditionalFormatting sqref="I1853:J1853">
    <cfRule type="cellIs" dxfId="2536" priority="881" stopIfTrue="1" operator="greaterThan">
      <formula>14</formula>
    </cfRule>
  </conditionalFormatting>
  <conditionalFormatting sqref="D1854:E1854 H1854:M1854">
    <cfRule type="expression" dxfId="2535" priority="880">
      <formula>$C1854="A"</formula>
    </cfRule>
  </conditionalFormatting>
  <conditionalFormatting sqref="D1854:E1854 H1854:M1854">
    <cfRule type="expression" dxfId="2534" priority="879" stopIfTrue="1">
      <formula>$C1854="A"</formula>
    </cfRule>
  </conditionalFormatting>
  <conditionalFormatting sqref="I1854:J1854">
    <cfRule type="cellIs" dxfId="2533" priority="878" stopIfTrue="1" operator="greaterThan">
      <formula>14</formula>
    </cfRule>
  </conditionalFormatting>
  <conditionalFormatting sqref="D1855:E1855 H1855:M1855">
    <cfRule type="expression" dxfId="2532" priority="877">
      <formula>$C1855="A"</formula>
    </cfRule>
  </conditionalFormatting>
  <conditionalFormatting sqref="D1855:E1855 H1855:M1855">
    <cfRule type="expression" dxfId="2531" priority="876" stopIfTrue="1">
      <formula>$C1855="A"</formula>
    </cfRule>
  </conditionalFormatting>
  <conditionalFormatting sqref="I1855:J1855">
    <cfRule type="cellIs" dxfId="2530" priority="875" stopIfTrue="1" operator="greaterThan">
      <formula>14</formula>
    </cfRule>
  </conditionalFormatting>
  <conditionalFormatting sqref="D1856:E1856 H1856:M1856">
    <cfRule type="expression" dxfId="2529" priority="874">
      <formula>$C1856="A"</formula>
    </cfRule>
  </conditionalFormatting>
  <conditionalFormatting sqref="D1856:E1856 H1856:M1856">
    <cfRule type="expression" dxfId="2528" priority="873" stopIfTrue="1">
      <formula>$C1856="A"</formula>
    </cfRule>
  </conditionalFormatting>
  <conditionalFormatting sqref="I1856:J1856">
    <cfRule type="cellIs" dxfId="2527" priority="872" stopIfTrue="1" operator="greaterThan">
      <formula>14</formula>
    </cfRule>
  </conditionalFormatting>
  <conditionalFormatting sqref="D1857:E1857 H1857:M1857">
    <cfRule type="expression" dxfId="2526" priority="871">
      <formula>$C1857="A"</formula>
    </cfRule>
  </conditionalFormatting>
  <conditionalFormatting sqref="D1857:E1857 H1857:M1857">
    <cfRule type="expression" dxfId="2525" priority="870" stopIfTrue="1">
      <formula>$C1857="A"</formula>
    </cfRule>
  </conditionalFormatting>
  <conditionalFormatting sqref="I1857:J1857">
    <cfRule type="cellIs" dxfId="2524" priority="869" stopIfTrue="1" operator="greaterThan">
      <formula>14</formula>
    </cfRule>
  </conditionalFormatting>
  <conditionalFormatting sqref="D1858:E1858 H1858:N1858">
    <cfRule type="expression" dxfId="2523" priority="868">
      <formula>$C1858="A"</formula>
    </cfRule>
  </conditionalFormatting>
  <conditionalFormatting sqref="D1858:E1858 H1858:N1858">
    <cfRule type="expression" dxfId="2522" priority="867" stopIfTrue="1">
      <formula>$C1858="A"</formula>
    </cfRule>
  </conditionalFormatting>
  <conditionalFormatting sqref="I1858:J1858">
    <cfRule type="cellIs" dxfId="2521" priority="866" stopIfTrue="1" operator="greaterThan">
      <formula>14</formula>
    </cfRule>
  </conditionalFormatting>
  <conditionalFormatting sqref="D1859:E1859 H1859:N1859">
    <cfRule type="expression" dxfId="2520" priority="865">
      <formula>$C1859="A"</formula>
    </cfRule>
  </conditionalFormatting>
  <conditionalFormatting sqref="D1859:E1859 H1859:N1859">
    <cfRule type="expression" dxfId="2519" priority="864" stopIfTrue="1">
      <formula>$C1859="A"</formula>
    </cfRule>
  </conditionalFormatting>
  <conditionalFormatting sqref="I1859:J1859">
    <cfRule type="cellIs" dxfId="2518" priority="863" stopIfTrue="1" operator="greaterThan">
      <formula>14</formula>
    </cfRule>
  </conditionalFormatting>
  <conditionalFormatting sqref="D1860:E1860 H1860:M1860">
    <cfRule type="expression" dxfId="2517" priority="862">
      <formula>$C1860="A"</formula>
    </cfRule>
  </conditionalFormatting>
  <conditionalFormatting sqref="D1860:E1860 H1860:M1860">
    <cfRule type="expression" dxfId="2516" priority="861" stopIfTrue="1">
      <formula>$C1860="A"</formula>
    </cfRule>
  </conditionalFormatting>
  <conditionalFormatting sqref="I1860:J1860">
    <cfRule type="cellIs" dxfId="2515" priority="860" stopIfTrue="1" operator="greaterThan">
      <formula>14</formula>
    </cfRule>
  </conditionalFormatting>
  <conditionalFormatting sqref="D1861:E1861 H1861:M1861">
    <cfRule type="expression" dxfId="2514" priority="859">
      <formula>$C1861="A"</formula>
    </cfRule>
  </conditionalFormatting>
  <conditionalFormatting sqref="D1861:E1861 H1861:M1861">
    <cfRule type="expression" dxfId="2513" priority="858" stopIfTrue="1">
      <formula>$C1861="A"</formula>
    </cfRule>
  </conditionalFormatting>
  <conditionalFormatting sqref="I1861:J1861">
    <cfRule type="cellIs" dxfId="2512" priority="857" stopIfTrue="1" operator="greaterThan">
      <formula>14</formula>
    </cfRule>
  </conditionalFormatting>
  <conditionalFormatting sqref="D1862:E1862 H1862:M1862">
    <cfRule type="expression" dxfId="2511" priority="856">
      <formula>$C1862="A"</formula>
    </cfRule>
  </conditionalFormatting>
  <conditionalFormatting sqref="D1862:E1862 H1862:M1862">
    <cfRule type="expression" dxfId="2510" priority="855" stopIfTrue="1">
      <formula>$C1862="A"</formula>
    </cfRule>
  </conditionalFormatting>
  <conditionalFormatting sqref="I1862:J1862">
    <cfRule type="cellIs" dxfId="2509" priority="854" stopIfTrue="1" operator="greaterThan">
      <formula>14</formula>
    </cfRule>
  </conditionalFormatting>
  <conditionalFormatting sqref="D1863:E1863 H1863:M1863">
    <cfRule type="expression" dxfId="2508" priority="853">
      <formula>$C1863="A"</formula>
    </cfRule>
  </conditionalFormatting>
  <conditionalFormatting sqref="D1863:E1863 H1863:M1863">
    <cfRule type="expression" dxfId="2507" priority="852" stopIfTrue="1">
      <formula>$C1863="A"</formula>
    </cfRule>
  </conditionalFormatting>
  <conditionalFormatting sqref="I1863:J1863">
    <cfRule type="cellIs" dxfId="2506" priority="851" stopIfTrue="1" operator="greaterThan">
      <formula>14</formula>
    </cfRule>
  </conditionalFormatting>
  <conditionalFormatting sqref="D1864:E1864 H1864:M1864">
    <cfRule type="expression" dxfId="2505" priority="850">
      <formula>$C1864="A"</formula>
    </cfRule>
  </conditionalFormatting>
  <conditionalFormatting sqref="D1864:E1864 H1864:M1864">
    <cfRule type="expression" dxfId="2504" priority="849" stopIfTrue="1">
      <formula>$C1864="A"</formula>
    </cfRule>
  </conditionalFormatting>
  <conditionalFormatting sqref="I1864:J1864">
    <cfRule type="cellIs" dxfId="2503" priority="848" stopIfTrue="1" operator="greaterThan">
      <formula>14</formula>
    </cfRule>
  </conditionalFormatting>
  <conditionalFormatting sqref="D1865:E1865 H1865:M1865">
    <cfRule type="expression" dxfId="2502" priority="847">
      <formula>$C1865="A"</formula>
    </cfRule>
  </conditionalFormatting>
  <conditionalFormatting sqref="D1865:E1865 H1865:M1865">
    <cfRule type="expression" dxfId="2501" priority="846" stopIfTrue="1">
      <formula>$C1865="A"</formula>
    </cfRule>
  </conditionalFormatting>
  <conditionalFormatting sqref="I1865:J1865">
    <cfRule type="cellIs" dxfId="2500" priority="845" stopIfTrue="1" operator="greaterThan">
      <formula>14</formula>
    </cfRule>
  </conditionalFormatting>
  <conditionalFormatting sqref="D1866:E1866 H1866:M1866">
    <cfRule type="expression" dxfId="2499" priority="844">
      <formula>$C1866="A"</formula>
    </cfRule>
  </conditionalFormatting>
  <conditionalFormatting sqref="D1866:E1866 H1866:M1866">
    <cfRule type="expression" dxfId="2498" priority="843" stopIfTrue="1">
      <formula>$C1866="A"</formula>
    </cfRule>
  </conditionalFormatting>
  <conditionalFormatting sqref="I1866:J1866">
    <cfRule type="cellIs" dxfId="2497" priority="842" stopIfTrue="1" operator="greaterThan">
      <formula>14</formula>
    </cfRule>
  </conditionalFormatting>
  <conditionalFormatting sqref="N1860:N1864 N1866">
    <cfRule type="expression" dxfId="2496" priority="841">
      <formula>$C1860="A"</formula>
    </cfRule>
  </conditionalFormatting>
  <conditionalFormatting sqref="N1860:N1864 N1866">
    <cfRule type="expression" dxfId="2495" priority="840" stopIfTrue="1">
      <formula>$C1860="A"</formula>
    </cfRule>
  </conditionalFormatting>
  <conditionalFormatting sqref="D1867:E1867 H1867:N1867">
    <cfRule type="expression" dxfId="2494" priority="839">
      <formula>$C1867="A"</formula>
    </cfRule>
  </conditionalFormatting>
  <conditionalFormatting sqref="D1867:E1867 H1867:N1867">
    <cfRule type="expression" dxfId="2493" priority="838" stopIfTrue="1">
      <formula>$C1867="A"</formula>
    </cfRule>
  </conditionalFormatting>
  <conditionalFormatting sqref="I1867:J1867">
    <cfRule type="cellIs" dxfId="2492" priority="837" stopIfTrue="1" operator="greaterThan">
      <formula>14</formula>
    </cfRule>
  </conditionalFormatting>
  <conditionalFormatting sqref="D1868:E1868 H1868:M1868">
    <cfRule type="expression" dxfId="2491" priority="836">
      <formula>$C1868="A"</formula>
    </cfRule>
  </conditionalFormatting>
  <conditionalFormatting sqref="D1868:E1868 H1868:M1868">
    <cfRule type="expression" dxfId="2490" priority="835" stopIfTrue="1">
      <formula>$C1868="A"</formula>
    </cfRule>
  </conditionalFormatting>
  <conditionalFormatting sqref="I1868:J1868">
    <cfRule type="cellIs" dxfId="2489" priority="834" stopIfTrue="1" operator="greaterThan">
      <formula>14</formula>
    </cfRule>
  </conditionalFormatting>
  <conditionalFormatting sqref="D1869:E1869 H1869:M1869">
    <cfRule type="expression" dxfId="2488" priority="833">
      <formula>$C1869="A"</formula>
    </cfRule>
  </conditionalFormatting>
  <conditionalFormatting sqref="D1869:E1869 H1869:M1869">
    <cfRule type="expression" dxfId="2487" priority="832" stopIfTrue="1">
      <formula>$C1869="A"</formula>
    </cfRule>
  </conditionalFormatting>
  <conditionalFormatting sqref="I1869:J1869">
    <cfRule type="cellIs" dxfId="2486" priority="831" stopIfTrue="1" operator="greaterThan">
      <formula>14</formula>
    </cfRule>
  </conditionalFormatting>
  <conditionalFormatting sqref="D1870:E1870 H1870:N1870">
    <cfRule type="expression" dxfId="2485" priority="830">
      <formula>$C1870="A"</formula>
    </cfRule>
  </conditionalFormatting>
  <conditionalFormatting sqref="D1870:E1870 H1870:N1870">
    <cfRule type="expression" dxfId="2484" priority="829" stopIfTrue="1">
      <formula>$C1870="A"</formula>
    </cfRule>
  </conditionalFormatting>
  <conditionalFormatting sqref="I1870:J1870">
    <cfRule type="cellIs" dxfId="2483" priority="828" stopIfTrue="1" operator="greaterThan">
      <formula>14</formula>
    </cfRule>
  </conditionalFormatting>
  <conditionalFormatting sqref="D1871:E1871 H1871:M1871">
    <cfRule type="expression" dxfId="2482" priority="827">
      <formula>$C1871="A"</formula>
    </cfRule>
  </conditionalFormatting>
  <conditionalFormatting sqref="D1871:E1871 H1871:M1871">
    <cfRule type="expression" dxfId="2481" priority="826" stopIfTrue="1">
      <formula>$C1871="A"</formula>
    </cfRule>
  </conditionalFormatting>
  <conditionalFormatting sqref="I1871:J1871">
    <cfRule type="cellIs" dxfId="2480" priority="825" stopIfTrue="1" operator="greaterThan">
      <formula>14</formula>
    </cfRule>
  </conditionalFormatting>
  <conditionalFormatting sqref="D1872:E1872 H1872:M1872">
    <cfRule type="expression" dxfId="2479" priority="824">
      <formula>$C1872="A"</formula>
    </cfRule>
  </conditionalFormatting>
  <conditionalFormatting sqref="D1872:E1872 H1872:M1872">
    <cfRule type="expression" dxfId="2478" priority="823" stopIfTrue="1">
      <formula>$C1872="A"</formula>
    </cfRule>
  </conditionalFormatting>
  <conditionalFormatting sqref="I1872:J1872">
    <cfRule type="cellIs" dxfId="2477" priority="822" stopIfTrue="1" operator="greaterThan">
      <formula>14</formula>
    </cfRule>
  </conditionalFormatting>
  <conditionalFormatting sqref="D1873:E1873 H1873:N1873">
    <cfRule type="expression" dxfId="2476" priority="821">
      <formula>$C1873="A"</formula>
    </cfRule>
  </conditionalFormatting>
  <conditionalFormatting sqref="D1873:E1873 H1873:N1873">
    <cfRule type="expression" dxfId="2475" priority="820" stopIfTrue="1">
      <formula>$C1873="A"</formula>
    </cfRule>
  </conditionalFormatting>
  <conditionalFormatting sqref="I1873:J1873">
    <cfRule type="cellIs" dxfId="2474" priority="819" stopIfTrue="1" operator="greaterThan">
      <formula>14</formula>
    </cfRule>
  </conditionalFormatting>
  <conditionalFormatting sqref="D1874:E1874 H1874:N1874">
    <cfRule type="expression" dxfId="2473" priority="818">
      <formula>$C1874="A"</formula>
    </cfRule>
  </conditionalFormatting>
  <conditionalFormatting sqref="D1874:E1874 H1874:N1874">
    <cfRule type="expression" dxfId="2472" priority="817" stopIfTrue="1">
      <formula>$C1874="A"</formula>
    </cfRule>
  </conditionalFormatting>
  <conditionalFormatting sqref="I1874:J1874">
    <cfRule type="cellIs" dxfId="2471" priority="816" stopIfTrue="1" operator="greaterThan">
      <formula>14</formula>
    </cfRule>
  </conditionalFormatting>
  <conditionalFormatting sqref="D1875:E1875 H1875:M1875">
    <cfRule type="expression" dxfId="2470" priority="815">
      <formula>$C1875="A"</formula>
    </cfRule>
  </conditionalFormatting>
  <conditionalFormatting sqref="D1875:E1875 H1875:M1875">
    <cfRule type="expression" dxfId="2469" priority="814" stopIfTrue="1">
      <formula>$C1875="A"</formula>
    </cfRule>
  </conditionalFormatting>
  <conditionalFormatting sqref="I1875:J1875">
    <cfRule type="cellIs" dxfId="2468" priority="813" stopIfTrue="1" operator="greaterThan">
      <formula>14</formula>
    </cfRule>
  </conditionalFormatting>
  <conditionalFormatting sqref="D1876:E1876 H1876:M1876">
    <cfRule type="expression" dxfId="2467" priority="812">
      <formula>$C1876="A"</formula>
    </cfRule>
  </conditionalFormatting>
  <conditionalFormatting sqref="D1876:E1876 H1876:M1876">
    <cfRule type="expression" dxfId="2466" priority="811" stopIfTrue="1">
      <formula>$C1876="A"</formula>
    </cfRule>
  </conditionalFormatting>
  <conditionalFormatting sqref="I1876:J1876">
    <cfRule type="cellIs" dxfId="2465" priority="810" stopIfTrue="1" operator="greaterThan">
      <formula>14</formula>
    </cfRule>
  </conditionalFormatting>
  <conditionalFormatting sqref="N1868">
    <cfRule type="expression" dxfId="2464" priority="809">
      <formula>$C1868="A"</formula>
    </cfRule>
  </conditionalFormatting>
  <conditionalFormatting sqref="N1868">
    <cfRule type="expression" dxfId="2463" priority="808" stopIfTrue="1">
      <formula>$C1868="A"</formula>
    </cfRule>
  </conditionalFormatting>
  <conditionalFormatting sqref="N1869">
    <cfRule type="expression" dxfId="2462" priority="807">
      <formula>$C1869="A"</formula>
    </cfRule>
  </conditionalFormatting>
  <conditionalFormatting sqref="N1869">
    <cfRule type="expression" dxfId="2461" priority="806" stopIfTrue="1">
      <formula>$C1869="A"</formula>
    </cfRule>
  </conditionalFormatting>
  <conditionalFormatting sqref="D1877:E1877 H1877:M1877">
    <cfRule type="expression" dxfId="2460" priority="805">
      <formula>$C1877="A"</formula>
    </cfRule>
  </conditionalFormatting>
  <conditionalFormatting sqref="D1877:E1877 H1877:M1877">
    <cfRule type="expression" dxfId="2459" priority="804" stopIfTrue="1">
      <formula>$C1877="A"</formula>
    </cfRule>
  </conditionalFormatting>
  <conditionalFormatting sqref="I1877:J1877">
    <cfRule type="cellIs" dxfId="2458" priority="803" stopIfTrue="1" operator="greaterThan">
      <formula>14</formula>
    </cfRule>
  </conditionalFormatting>
  <conditionalFormatting sqref="D1878:E1878 H1878:M1878">
    <cfRule type="expression" dxfId="2457" priority="802">
      <formula>$C1878="A"</formula>
    </cfRule>
  </conditionalFormatting>
  <conditionalFormatting sqref="D1878:E1878 H1878:M1878">
    <cfRule type="expression" dxfId="2456" priority="801" stopIfTrue="1">
      <formula>$C1878="A"</formula>
    </cfRule>
  </conditionalFormatting>
  <conditionalFormatting sqref="I1878:J1878">
    <cfRule type="cellIs" dxfId="2455" priority="800" stopIfTrue="1" operator="greaterThan">
      <formula>14</formula>
    </cfRule>
  </conditionalFormatting>
  <conditionalFormatting sqref="D1879:E1879 H1879:M1879">
    <cfRule type="expression" dxfId="2454" priority="799">
      <formula>$C1879="A"</formula>
    </cfRule>
  </conditionalFormatting>
  <conditionalFormatting sqref="D1879:E1879 H1879:M1879">
    <cfRule type="expression" dxfId="2453" priority="798" stopIfTrue="1">
      <formula>$C1879="A"</formula>
    </cfRule>
  </conditionalFormatting>
  <conditionalFormatting sqref="I1879:J1879">
    <cfRule type="cellIs" dxfId="2452" priority="797" stopIfTrue="1" operator="greaterThan">
      <formula>14</formula>
    </cfRule>
  </conditionalFormatting>
  <conditionalFormatting sqref="D1880:E1880 H1880:M1880">
    <cfRule type="expression" dxfId="2451" priority="796">
      <formula>$C1880="A"</formula>
    </cfRule>
  </conditionalFormatting>
  <conditionalFormatting sqref="D1880:E1880 H1880:M1880">
    <cfRule type="expression" dxfId="2450" priority="795" stopIfTrue="1">
      <formula>$C1880="A"</formula>
    </cfRule>
  </conditionalFormatting>
  <conditionalFormatting sqref="I1880:J1880">
    <cfRule type="cellIs" dxfId="2449" priority="794" stopIfTrue="1" operator="greaterThan">
      <formula>14</formula>
    </cfRule>
  </conditionalFormatting>
  <conditionalFormatting sqref="D1881:E1881 H1881:M1881">
    <cfRule type="expression" dxfId="2448" priority="793">
      <formula>$C1881="A"</formula>
    </cfRule>
  </conditionalFormatting>
  <conditionalFormatting sqref="D1881:E1881 H1881:M1881">
    <cfRule type="expression" dxfId="2447" priority="792" stopIfTrue="1">
      <formula>$C1881="A"</formula>
    </cfRule>
  </conditionalFormatting>
  <conditionalFormatting sqref="I1881:J1881">
    <cfRule type="cellIs" dxfId="2446" priority="791" stopIfTrue="1" operator="greaterThan">
      <formula>14</formula>
    </cfRule>
  </conditionalFormatting>
  <conditionalFormatting sqref="D1882:E1882 H1882:M1882">
    <cfRule type="expression" dxfId="2445" priority="790">
      <formula>$C1882="A"</formula>
    </cfRule>
  </conditionalFormatting>
  <conditionalFormatting sqref="D1882:E1882 H1882:M1882">
    <cfRule type="expression" dxfId="2444" priority="789" stopIfTrue="1">
      <formula>$C1882="A"</formula>
    </cfRule>
  </conditionalFormatting>
  <conditionalFormatting sqref="I1882:J1882">
    <cfRule type="cellIs" dxfId="2443" priority="788" stopIfTrue="1" operator="greaterThan">
      <formula>14</formula>
    </cfRule>
  </conditionalFormatting>
  <conditionalFormatting sqref="N1871">
    <cfRule type="expression" dxfId="2442" priority="787">
      <formula>$C1871="A"</formula>
    </cfRule>
  </conditionalFormatting>
  <conditionalFormatting sqref="N1871">
    <cfRule type="expression" dxfId="2441" priority="786" stopIfTrue="1">
      <formula>$C1871="A"</formula>
    </cfRule>
  </conditionalFormatting>
  <conditionalFormatting sqref="N1872">
    <cfRule type="expression" dxfId="2440" priority="785">
      <formula>$C1872="A"</formula>
    </cfRule>
  </conditionalFormatting>
  <conditionalFormatting sqref="N1872">
    <cfRule type="expression" dxfId="2439" priority="784" stopIfTrue="1">
      <formula>$C1872="A"</formula>
    </cfRule>
  </conditionalFormatting>
  <conditionalFormatting sqref="N1875:N1876">
    <cfRule type="expression" dxfId="2438" priority="783">
      <formula>$C1875="A"</formula>
    </cfRule>
  </conditionalFormatting>
  <conditionalFormatting sqref="N1875:N1876">
    <cfRule type="expression" dxfId="2437" priority="782" stopIfTrue="1">
      <formula>$C1875="A"</formula>
    </cfRule>
  </conditionalFormatting>
  <conditionalFormatting sqref="N1877">
    <cfRule type="expression" dxfId="2436" priority="781">
      <formula>$C1877="A"</formula>
    </cfRule>
  </conditionalFormatting>
  <conditionalFormatting sqref="N1877">
    <cfRule type="expression" dxfId="2435" priority="780" stopIfTrue="1">
      <formula>$C1877="A"</formula>
    </cfRule>
  </conditionalFormatting>
  <conditionalFormatting sqref="D1883:E1883 H1883:M1883">
    <cfRule type="expression" dxfId="2434" priority="776">
      <formula>$C1883="A"</formula>
    </cfRule>
  </conditionalFormatting>
  <conditionalFormatting sqref="D1883:E1883 H1883:M1883">
    <cfRule type="expression" dxfId="2433" priority="775" stopIfTrue="1">
      <formula>$C1883="A"</formula>
    </cfRule>
  </conditionalFormatting>
  <conditionalFormatting sqref="I1883:J1883">
    <cfRule type="cellIs" dxfId="2432" priority="774" stopIfTrue="1" operator="greaterThan">
      <formula>14</formula>
    </cfRule>
  </conditionalFormatting>
  <conditionalFormatting sqref="D1884:E1884 H1884:N1884">
    <cfRule type="expression" dxfId="2431" priority="773">
      <formula>$C1884="A"</formula>
    </cfRule>
  </conditionalFormatting>
  <conditionalFormatting sqref="D1884:E1884 H1884:N1884">
    <cfRule type="expression" dxfId="2430" priority="772" stopIfTrue="1">
      <formula>$C1884="A"</formula>
    </cfRule>
  </conditionalFormatting>
  <conditionalFormatting sqref="I1884:J1884">
    <cfRule type="cellIs" dxfId="2429" priority="771" stopIfTrue="1" operator="greaterThan">
      <formula>14</formula>
    </cfRule>
  </conditionalFormatting>
  <conditionalFormatting sqref="D1885:E1885 H1885:M1885">
    <cfRule type="expression" dxfId="2428" priority="770">
      <formula>$C1885="A"</formula>
    </cfRule>
  </conditionalFormatting>
  <conditionalFormatting sqref="D1885:E1885 H1885:M1885">
    <cfRule type="expression" dxfId="2427" priority="769" stopIfTrue="1">
      <formula>$C1885="A"</formula>
    </cfRule>
  </conditionalFormatting>
  <conditionalFormatting sqref="I1885:J1885">
    <cfRule type="cellIs" dxfId="2426" priority="768" stopIfTrue="1" operator="greaterThan">
      <formula>14</formula>
    </cfRule>
  </conditionalFormatting>
  <conditionalFormatting sqref="D1886:E1886 H1886:N1886">
    <cfRule type="expression" dxfId="2425" priority="767">
      <formula>$C1886="A"</formula>
    </cfRule>
  </conditionalFormatting>
  <conditionalFormatting sqref="D1886:E1886 H1886:N1886">
    <cfRule type="expression" dxfId="2424" priority="766" stopIfTrue="1">
      <formula>$C1886="A"</formula>
    </cfRule>
  </conditionalFormatting>
  <conditionalFormatting sqref="I1886:J1886">
    <cfRule type="cellIs" dxfId="2423" priority="765" stopIfTrue="1" operator="greaterThan">
      <formula>14</formula>
    </cfRule>
  </conditionalFormatting>
  <conditionalFormatting sqref="D1887:E1887 H1887:N1887">
    <cfRule type="expression" dxfId="2422" priority="764">
      <formula>$C1887="A"</formula>
    </cfRule>
  </conditionalFormatting>
  <conditionalFormatting sqref="D1887:E1887 H1887:N1887">
    <cfRule type="expression" dxfId="2421" priority="763" stopIfTrue="1">
      <formula>$C1887="A"</formula>
    </cfRule>
  </conditionalFormatting>
  <conditionalFormatting sqref="I1887:J1887">
    <cfRule type="cellIs" dxfId="2420" priority="762" stopIfTrue="1" operator="greaterThan">
      <formula>14</formula>
    </cfRule>
  </conditionalFormatting>
  <conditionalFormatting sqref="D1888:E1888 H1888:N1888">
    <cfRule type="expression" dxfId="2419" priority="761">
      <formula>$C1888="A"</formula>
    </cfRule>
  </conditionalFormatting>
  <conditionalFormatting sqref="D1888:E1888 H1888:N1888">
    <cfRule type="expression" dxfId="2418" priority="760" stopIfTrue="1">
      <formula>$C1888="A"</formula>
    </cfRule>
  </conditionalFormatting>
  <conditionalFormatting sqref="I1888:J1888">
    <cfRule type="cellIs" dxfId="2417" priority="759" stopIfTrue="1" operator="greaterThan">
      <formula>14</formula>
    </cfRule>
  </conditionalFormatting>
  <conditionalFormatting sqref="D1889:E1889 I1889:N1889">
    <cfRule type="expression" dxfId="2416" priority="758">
      <formula>$C1889="A"</formula>
    </cfRule>
  </conditionalFormatting>
  <conditionalFormatting sqref="D1889:E1889 I1889:N1889">
    <cfRule type="expression" dxfId="2415" priority="757" stopIfTrue="1">
      <formula>$C1889="A"</formula>
    </cfRule>
  </conditionalFormatting>
  <conditionalFormatting sqref="I1889:J1889">
    <cfRule type="cellIs" dxfId="2414" priority="756" stopIfTrue="1" operator="greaterThan">
      <formula>14</formula>
    </cfRule>
  </conditionalFormatting>
  <conditionalFormatting sqref="D1890:E1890 H1890:J1890 L1890:M1890">
    <cfRule type="expression" dxfId="2413" priority="755">
      <formula>$C1890="A"</formula>
    </cfRule>
  </conditionalFormatting>
  <conditionalFormatting sqref="D1890:E1890 H1890:J1890 L1890:M1890">
    <cfRule type="expression" dxfId="2412" priority="754" stopIfTrue="1">
      <formula>$C1890="A"</formula>
    </cfRule>
  </conditionalFormatting>
  <conditionalFormatting sqref="I1890:J1890">
    <cfRule type="cellIs" dxfId="2411" priority="753" stopIfTrue="1" operator="greaterThan">
      <formula>14</formula>
    </cfRule>
  </conditionalFormatting>
  <conditionalFormatting sqref="N1878:N1881">
    <cfRule type="expression" dxfId="2410" priority="752">
      <formula>$C1878="A"</formula>
    </cfRule>
  </conditionalFormatting>
  <conditionalFormatting sqref="N1878:N1881">
    <cfRule type="expression" dxfId="2409" priority="751" stopIfTrue="1">
      <formula>$C1878="A"</formula>
    </cfRule>
  </conditionalFormatting>
  <conditionalFormatting sqref="N1883">
    <cfRule type="expression" dxfId="2408" priority="748">
      <formula>$C1883="A"</formula>
    </cfRule>
  </conditionalFormatting>
  <conditionalFormatting sqref="N1883">
    <cfRule type="expression" dxfId="2407" priority="747" stopIfTrue="1">
      <formula>$C1883="A"</formula>
    </cfRule>
  </conditionalFormatting>
  <conditionalFormatting sqref="N1885">
    <cfRule type="expression" dxfId="2406" priority="746">
      <formula>$C1885="A"</formula>
    </cfRule>
  </conditionalFormatting>
  <conditionalFormatting sqref="N1885">
    <cfRule type="expression" dxfId="2405" priority="745" stopIfTrue="1">
      <formula>$C1885="A"</formula>
    </cfRule>
  </conditionalFormatting>
  <conditionalFormatting sqref="K1890:K1897">
    <cfRule type="expression" dxfId="2404" priority="744">
      <formula>$C1890="A"</formula>
    </cfRule>
  </conditionalFormatting>
  <conditionalFormatting sqref="K1890:K1897">
    <cfRule type="expression" dxfId="2403" priority="743" stopIfTrue="1">
      <formula>$C1890="A"</formula>
    </cfRule>
  </conditionalFormatting>
  <conditionalFormatting sqref="N1891:N1897">
    <cfRule type="expression" dxfId="2402" priority="742">
      <formula>$C1891="A"</formula>
    </cfRule>
  </conditionalFormatting>
  <conditionalFormatting sqref="N1891:N1897">
    <cfRule type="expression" dxfId="2401" priority="741" stopIfTrue="1">
      <formula>$C1891="A"</formula>
    </cfRule>
  </conditionalFormatting>
  <conditionalFormatting sqref="D1891:E1891 I1891:J1891 L1891:M1891">
    <cfRule type="expression" dxfId="2400" priority="740">
      <formula>$C1891="A"</formula>
    </cfRule>
  </conditionalFormatting>
  <conditionalFormatting sqref="D1891:E1891 I1891:J1891 L1891:M1891">
    <cfRule type="expression" dxfId="2399" priority="739" stopIfTrue="1">
      <formula>$C1891="A"</formula>
    </cfRule>
  </conditionalFormatting>
  <conditionalFormatting sqref="I1891:J1891">
    <cfRule type="cellIs" dxfId="2398" priority="738" stopIfTrue="1" operator="greaterThan">
      <formula>14</formula>
    </cfRule>
  </conditionalFormatting>
  <conditionalFormatting sqref="H1889">
    <cfRule type="expression" dxfId="2397" priority="737">
      <formula>$C1889="A"</formula>
    </cfRule>
  </conditionalFormatting>
  <conditionalFormatting sqref="H1889">
    <cfRule type="cellIs" dxfId="2396" priority="736" operator="lessThan">
      <formula>TODAY()</formula>
    </cfRule>
  </conditionalFormatting>
  <conditionalFormatting sqref="H1889">
    <cfRule type="expression" dxfId="2395" priority="735" stopIfTrue="1">
      <formula>$C1889="A"</formula>
    </cfRule>
  </conditionalFormatting>
  <conditionalFormatting sqref="H1891:H1895">
    <cfRule type="expression" dxfId="2394" priority="734">
      <formula>$C1891="A"</formula>
    </cfRule>
  </conditionalFormatting>
  <conditionalFormatting sqref="H1891:H1895">
    <cfRule type="cellIs" dxfId="2393" priority="733" operator="lessThan">
      <formula>TODAY()</formula>
    </cfRule>
  </conditionalFormatting>
  <conditionalFormatting sqref="H1891:H1895">
    <cfRule type="expression" dxfId="2392" priority="732" stopIfTrue="1">
      <formula>$C1891="A"</formula>
    </cfRule>
  </conditionalFormatting>
  <conditionalFormatting sqref="N1835">
    <cfRule type="expression" dxfId="2391" priority="731">
      <formula>$C1835="A"</formula>
    </cfRule>
  </conditionalFormatting>
  <conditionalFormatting sqref="N1835">
    <cfRule type="expression" dxfId="2390" priority="730" stopIfTrue="1">
      <formula>$C1835="A"</formula>
    </cfRule>
  </conditionalFormatting>
  <conditionalFormatting sqref="N1865">
    <cfRule type="expression" dxfId="2389" priority="729">
      <formula>$C1865="A"</formula>
    </cfRule>
  </conditionalFormatting>
  <conditionalFormatting sqref="N1865">
    <cfRule type="expression" dxfId="2388" priority="728" stopIfTrue="1">
      <formula>$C1865="A"</formula>
    </cfRule>
  </conditionalFormatting>
  <conditionalFormatting sqref="N1890">
    <cfRule type="expression" dxfId="2387" priority="727">
      <formula>$C1890="A"</formula>
    </cfRule>
  </conditionalFormatting>
  <conditionalFormatting sqref="N1890">
    <cfRule type="expression" dxfId="2386" priority="726" stopIfTrue="1">
      <formula>$C1890="A"</formula>
    </cfRule>
  </conditionalFormatting>
  <conditionalFormatting sqref="F1892:G1894">
    <cfRule type="expression" dxfId="2385" priority="725">
      <formula>$C1892="A"</formula>
    </cfRule>
  </conditionalFormatting>
  <conditionalFormatting sqref="F1892:G1894">
    <cfRule type="expression" dxfId="2384" priority="724" stopIfTrue="1">
      <formula>$C1892="A"</formula>
    </cfRule>
  </conditionalFormatting>
  <conditionalFormatting sqref="D1892:E1894 I1892:J1894 L1892:M1894">
    <cfRule type="expression" dxfId="2383" priority="723">
      <formula>$C1892="A"</formula>
    </cfRule>
  </conditionalFormatting>
  <conditionalFormatting sqref="D1892:E1894 I1892:J1894 L1892:M1894">
    <cfRule type="expression" dxfId="2382" priority="722" stopIfTrue="1">
      <formula>$C1892="A"</formula>
    </cfRule>
  </conditionalFormatting>
  <conditionalFormatting sqref="I1892:J1894">
    <cfRule type="cellIs" dxfId="2381" priority="721" stopIfTrue="1" operator="greaterThan">
      <formula>14</formula>
    </cfRule>
  </conditionalFormatting>
  <conditionalFormatting sqref="F1895:G1895">
    <cfRule type="expression" dxfId="2380" priority="684">
      <formula>$C1895="A"</formula>
    </cfRule>
  </conditionalFormatting>
  <conditionalFormatting sqref="F1895:G1895">
    <cfRule type="expression" dxfId="2379" priority="683" stopIfTrue="1">
      <formula>$C1895="A"</formula>
    </cfRule>
  </conditionalFormatting>
  <conditionalFormatting sqref="D1895:E1895 I1895:J1895 L1895:M1895 I1897:J1897">
    <cfRule type="expression" dxfId="2378" priority="682">
      <formula>$C1895="A"</formula>
    </cfRule>
  </conditionalFormatting>
  <conditionalFormatting sqref="D1895:E1895 I1895:J1895 L1895:M1895 I1897:J1897">
    <cfRule type="expression" dxfId="2377" priority="681" stopIfTrue="1">
      <formula>$C1895="A"</formula>
    </cfRule>
  </conditionalFormatting>
  <conditionalFormatting sqref="I1895:J1895 I1897:J1897">
    <cfRule type="cellIs" dxfId="2376" priority="680" stopIfTrue="1" operator="greaterThan">
      <formula>14</formula>
    </cfRule>
  </conditionalFormatting>
  <conditionalFormatting sqref="F1896:H1896">
    <cfRule type="expression" dxfId="2375" priority="679">
      <formula>$C1896="A"</formula>
    </cfRule>
  </conditionalFormatting>
  <conditionalFormatting sqref="F1896:H1896">
    <cfRule type="expression" dxfId="2374" priority="678" stopIfTrue="1">
      <formula>$C1896="A"</formula>
    </cfRule>
  </conditionalFormatting>
  <conditionalFormatting sqref="D1896:E1896 L1896:M1896">
    <cfRule type="expression" dxfId="2373" priority="677">
      <formula>$C1896="A"</formula>
    </cfRule>
  </conditionalFormatting>
  <conditionalFormatting sqref="D1896:E1896 L1896:M1896">
    <cfRule type="expression" dxfId="2372" priority="676" stopIfTrue="1">
      <formula>$C1896="A"</formula>
    </cfRule>
  </conditionalFormatting>
  <conditionalFormatting sqref="L17">
    <cfRule type="expression" dxfId="2371" priority="674">
      <formula>$C17="A"</formula>
    </cfRule>
  </conditionalFormatting>
  <conditionalFormatting sqref="L17">
    <cfRule type="expression" dxfId="2370" priority="673" stopIfTrue="1">
      <formula>$C17="A"</formula>
    </cfRule>
  </conditionalFormatting>
  <conditionalFormatting sqref="H17">
    <cfRule type="expression" dxfId="2369" priority="672" stopIfTrue="1">
      <formula>$C17="A"</formula>
    </cfRule>
  </conditionalFormatting>
  <conditionalFormatting sqref="H17">
    <cfRule type="expression" dxfId="2368" priority="671">
      <formula>$C17="A"</formula>
    </cfRule>
  </conditionalFormatting>
  <conditionalFormatting sqref="F1897:G1899">
    <cfRule type="expression" dxfId="2367" priority="670">
      <formula>$C1897="A"</formula>
    </cfRule>
  </conditionalFormatting>
  <conditionalFormatting sqref="F1897:G1899">
    <cfRule type="expression" dxfId="2366" priority="669" stopIfTrue="1">
      <formula>$C1897="A"</formula>
    </cfRule>
  </conditionalFormatting>
  <conditionalFormatting sqref="D1897:E1899 I1899:J1899 L1897:M1899">
    <cfRule type="expression" dxfId="2365" priority="668">
      <formula>$C1897="A"</formula>
    </cfRule>
  </conditionalFormatting>
  <conditionalFormatting sqref="D1897:E1899 I1899:J1899 L1897:M1899">
    <cfRule type="expression" dxfId="2364" priority="667" stopIfTrue="1">
      <formula>$C1897="A"</formula>
    </cfRule>
  </conditionalFormatting>
  <conditionalFormatting sqref="I1899:J1899">
    <cfRule type="cellIs" dxfId="2363" priority="666" stopIfTrue="1" operator="greaterThan">
      <formula>14</formula>
    </cfRule>
  </conditionalFormatting>
  <conditionalFormatting sqref="G1896">
    <cfRule type="expression" dxfId="2362" priority="665">
      <formula>$C1896="A"</formula>
    </cfRule>
  </conditionalFormatting>
  <conditionalFormatting sqref="G1896">
    <cfRule type="expression" dxfId="2361" priority="664" stopIfTrue="1">
      <formula>$C1896="A"</formula>
    </cfRule>
  </conditionalFormatting>
  <conditionalFormatting sqref="I1896:J1896">
    <cfRule type="expression" dxfId="2360" priority="663">
      <formula>$C1896="A"</formula>
    </cfRule>
  </conditionalFormatting>
  <conditionalFormatting sqref="I1896:J1896">
    <cfRule type="expression" dxfId="2359" priority="662" stopIfTrue="1">
      <formula>$C1896="A"</formula>
    </cfRule>
  </conditionalFormatting>
  <conditionalFormatting sqref="I1896:J1896">
    <cfRule type="cellIs" dxfId="2358" priority="661" stopIfTrue="1" operator="greaterThan">
      <formula>14</formula>
    </cfRule>
  </conditionalFormatting>
  <conditionalFormatting sqref="A12:A1978">
    <cfRule type="cellIs" dxfId="2357" priority="26648" stopIfTrue="1" operator="equal">
      <formula>"xxxx"</formula>
    </cfRule>
    <cfRule type="expression" dxfId="2356" priority="26649" stopIfTrue="1">
      <formula>$C12="A"</formula>
    </cfRule>
    <cfRule type="expression" dxfId="2355" priority="26650">
      <formula>$O12&lt;&gt;""</formula>
    </cfRule>
  </conditionalFormatting>
  <conditionalFormatting sqref="I1898:K1898 I1900:J1903">
    <cfRule type="expression" dxfId="2354" priority="660">
      <formula>$C1898="A"</formula>
    </cfRule>
  </conditionalFormatting>
  <conditionalFormatting sqref="I1898:K1898 I1900:J1903">
    <cfRule type="expression" dxfId="2353" priority="659" stopIfTrue="1">
      <formula>$C1898="A"</formula>
    </cfRule>
  </conditionalFormatting>
  <conditionalFormatting sqref="I1898:J1898 I1900:J1903">
    <cfRule type="cellIs" dxfId="2352" priority="658" stopIfTrue="1" operator="greaterThan">
      <formula>14</formula>
    </cfRule>
  </conditionalFormatting>
  <conditionalFormatting sqref="N1898:N1899">
    <cfRule type="expression" dxfId="2351" priority="657">
      <formula>$C1898="A"</formula>
    </cfRule>
  </conditionalFormatting>
  <conditionalFormatting sqref="N1898:N1899">
    <cfRule type="expression" dxfId="2350" priority="656" stopIfTrue="1">
      <formula>$C1898="A"</formula>
    </cfRule>
  </conditionalFormatting>
  <conditionalFormatting sqref="F1900:G1900">
    <cfRule type="expression" dxfId="2349" priority="655">
      <formula>$C1900="A"</formula>
    </cfRule>
  </conditionalFormatting>
  <conditionalFormatting sqref="F1900:G1900">
    <cfRule type="expression" dxfId="2348" priority="654" stopIfTrue="1">
      <formula>$C1900="A"</formula>
    </cfRule>
  </conditionalFormatting>
  <conditionalFormatting sqref="D1900:E1900 L1900:M1900">
    <cfRule type="expression" dxfId="2347" priority="653">
      <formula>$C1900="A"</formula>
    </cfRule>
  </conditionalFormatting>
  <conditionalFormatting sqref="D1900:E1900 L1900:M1900">
    <cfRule type="expression" dxfId="2346" priority="652" stopIfTrue="1">
      <formula>$C1900="A"</formula>
    </cfRule>
  </conditionalFormatting>
  <conditionalFormatting sqref="F1901:G1901">
    <cfRule type="expression" dxfId="2345" priority="650">
      <formula>$C1901="A"</formula>
    </cfRule>
  </conditionalFormatting>
  <conditionalFormatting sqref="F1901:G1901">
    <cfRule type="expression" dxfId="2344" priority="649" stopIfTrue="1">
      <formula>$C1901="A"</formula>
    </cfRule>
  </conditionalFormatting>
  <conditionalFormatting sqref="D1901:E1901 L1901:M1901">
    <cfRule type="expression" dxfId="2343" priority="648">
      <formula>$C1901="A"</formula>
    </cfRule>
  </conditionalFormatting>
  <conditionalFormatting sqref="D1901:E1901 L1901:M1901">
    <cfRule type="expression" dxfId="2342" priority="647" stopIfTrue="1">
      <formula>$C1901="A"</formula>
    </cfRule>
  </conditionalFormatting>
  <conditionalFormatting sqref="F1902:G1902">
    <cfRule type="expression" dxfId="2341" priority="645">
      <formula>$C1902="A"</formula>
    </cfRule>
  </conditionalFormatting>
  <conditionalFormatting sqref="F1902:G1902">
    <cfRule type="expression" dxfId="2340" priority="644" stopIfTrue="1">
      <formula>$C1902="A"</formula>
    </cfRule>
  </conditionalFormatting>
  <conditionalFormatting sqref="D1902:E1902 L1902:M1902">
    <cfRule type="expression" dxfId="2339" priority="643">
      <formula>$C1902="A"</formula>
    </cfRule>
  </conditionalFormatting>
  <conditionalFormatting sqref="D1902:E1902 L1902:M1902">
    <cfRule type="expression" dxfId="2338" priority="642" stopIfTrue="1">
      <formula>$C1902="A"</formula>
    </cfRule>
  </conditionalFormatting>
  <conditionalFormatting sqref="F1903:G1903">
    <cfRule type="expression" dxfId="2337" priority="640">
      <formula>$C1903="A"</formula>
    </cfRule>
  </conditionalFormatting>
  <conditionalFormatting sqref="F1903:G1903">
    <cfRule type="expression" dxfId="2336" priority="639" stopIfTrue="1">
      <formula>$C1903="A"</formula>
    </cfRule>
  </conditionalFormatting>
  <conditionalFormatting sqref="D1903:E1903 L1903:M1903">
    <cfRule type="expression" dxfId="2335" priority="638">
      <formula>$C1903="A"</formula>
    </cfRule>
  </conditionalFormatting>
  <conditionalFormatting sqref="D1903:E1903 L1903:M1903">
    <cfRule type="expression" dxfId="2334" priority="637" stopIfTrue="1">
      <formula>$C1903="A"</formula>
    </cfRule>
  </conditionalFormatting>
  <conditionalFormatting sqref="P12:P1978">
    <cfRule type="cellIs" dxfId="2333" priority="633" operator="equal">
      <formula>"See notes"</formula>
    </cfRule>
    <cfRule type="cellIs" dxfId="2332" priority="634" operator="equal">
      <formula>"No"</formula>
    </cfRule>
    <cfRule type="cellIs" dxfId="2331" priority="635" operator="equal">
      <formula>"Yes"</formula>
    </cfRule>
  </conditionalFormatting>
  <conditionalFormatting sqref="I1904:J1904">
    <cfRule type="expression" dxfId="2330" priority="632">
      <formula>$C1904="A"</formula>
    </cfRule>
  </conditionalFormatting>
  <conditionalFormatting sqref="I1904:J1904">
    <cfRule type="expression" dxfId="2329" priority="631" stopIfTrue="1">
      <formula>$C1904="A"</formula>
    </cfRule>
  </conditionalFormatting>
  <conditionalFormatting sqref="I1904:J1904">
    <cfRule type="cellIs" dxfId="2328" priority="630" stopIfTrue="1" operator="greaterThan">
      <formula>14</formula>
    </cfRule>
  </conditionalFormatting>
  <conditionalFormatting sqref="F1904:G1904">
    <cfRule type="expression" dxfId="2327" priority="629">
      <formula>$C1904="A"</formula>
    </cfRule>
  </conditionalFormatting>
  <conditionalFormatting sqref="F1904:G1904">
    <cfRule type="expression" dxfId="2326" priority="628" stopIfTrue="1">
      <formula>$C1904="A"</formula>
    </cfRule>
  </conditionalFormatting>
  <conditionalFormatting sqref="D1904:E1904 L1904:M1904">
    <cfRule type="expression" dxfId="2325" priority="627">
      <formula>$C1904="A"</formula>
    </cfRule>
  </conditionalFormatting>
  <conditionalFormatting sqref="D1904:E1904 L1904:M1904">
    <cfRule type="expression" dxfId="2324" priority="626" stopIfTrue="1">
      <formula>$C1904="A"</formula>
    </cfRule>
  </conditionalFormatting>
  <conditionalFormatting sqref="I1905:J1905">
    <cfRule type="expression" dxfId="2323" priority="625">
      <formula>$C1905="A"</formula>
    </cfRule>
  </conditionalFormatting>
  <conditionalFormatting sqref="I1905:J1905">
    <cfRule type="expression" dxfId="2322" priority="624" stopIfTrue="1">
      <formula>$C1905="A"</formula>
    </cfRule>
  </conditionalFormatting>
  <conditionalFormatting sqref="I1905:J1905">
    <cfRule type="cellIs" dxfId="2321" priority="623" stopIfTrue="1" operator="greaterThan">
      <formula>14</formula>
    </cfRule>
  </conditionalFormatting>
  <conditionalFormatting sqref="F1905:G1905">
    <cfRule type="expression" dxfId="2320" priority="622">
      <formula>$C1905="A"</formula>
    </cfRule>
  </conditionalFormatting>
  <conditionalFormatting sqref="F1905:G1905">
    <cfRule type="expression" dxfId="2319" priority="621" stopIfTrue="1">
      <formula>$C1905="A"</formula>
    </cfRule>
  </conditionalFormatting>
  <conditionalFormatting sqref="D1905:E1905 L1905:M1905">
    <cfRule type="expression" dxfId="2318" priority="620">
      <formula>$C1905="A"</formula>
    </cfRule>
  </conditionalFormatting>
  <conditionalFormatting sqref="D1905:E1905 L1905:M1905">
    <cfRule type="expression" dxfId="2317" priority="619" stopIfTrue="1">
      <formula>$C1905="A"</formula>
    </cfRule>
  </conditionalFormatting>
  <conditionalFormatting sqref="I1906:J1906">
    <cfRule type="expression" dxfId="2316" priority="618">
      <formula>$C1906="A"</formula>
    </cfRule>
  </conditionalFormatting>
  <conditionalFormatting sqref="I1906:J1906">
    <cfRule type="expression" dxfId="2315" priority="617" stopIfTrue="1">
      <formula>$C1906="A"</formula>
    </cfRule>
  </conditionalFormatting>
  <conditionalFormatting sqref="I1906:J1906">
    <cfRule type="cellIs" dxfId="2314" priority="616" stopIfTrue="1" operator="greaterThan">
      <formula>14</formula>
    </cfRule>
  </conditionalFormatting>
  <conditionalFormatting sqref="F1906:G1906">
    <cfRule type="expression" dxfId="2313" priority="615">
      <formula>$C1906="A"</formula>
    </cfRule>
  </conditionalFormatting>
  <conditionalFormatting sqref="F1906:G1906">
    <cfRule type="expression" dxfId="2312" priority="614" stopIfTrue="1">
      <formula>$C1906="A"</formula>
    </cfRule>
  </conditionalFormatting>
  <conditionalFormatting sqref="D1906:E1906 L1906:M1906">
    <cfRule type="expression" dxfId="2311" priority="613">
      <formula>$C1906="A"</formula>
    </cfRule>
  </conditionalFormatting>
  <conditionalFormatting sqref="D1906:E1906 L1906:M1906">
    <cfRule type="expression" dxfId="2310" priority="612" stopIfTrue="1">
      <formula>$C1906="A"</formula>
    </cfRule>
  </conditionalFormatting>
  <conditionalFormatting sqref="I1907:J1907">
    <cfRule type="expression" dxfId="2309" priority="611">
      <formula>$C1907="A"</formula>
    </cfRule>
  </conditionalFormatting>
  <conditionalFormatting sqref="I1907:J1907">
    <cfRule type="expression" dxfId="2308" priority="610" stopIfTrue="1">
      <formula>$C1907="A"</formula>
    </cfRule>
  </conditionalFormatting>
  <conditionalFormatting sqref="I1907:J1907">
    <cfRule type="cellIs" dxfId="2307" priority="609" stopIfTrue="1" operator="greaterThan">
      <formula>14</formula>
    </cfRule>
  </conditionalFormatting>
  <conditionalFormatting sqref="F1907:G1907">
    <cfRule type="expression" dxfId="2306" priority="608">
      <formula>$C1907="A"</formula>
    </cfRule>
  </conditionalFormatting>
  <conditionalFormatting sqref="F1907:G1907">
    <cfRule type="expression" dxfId="2305" priority="607" stopIfTrue="1">
      <formula>$C1907="A"</formula>
    </cfRule>
  </conditionalFormatting>
  <conditionalFormatting sqref="D1907:E1907 L1907:M1907">
    <cfRule type="expression" dxfId="2304" priority="606">
      <formula>$C1907="A"</formula>
    </cfRule>
  </conditionalFormatting>
  <conditionalFormatting sqref="D1907:E1907 L1907:M1907">
    <cfRule type="expression" dxfId="2303" priority="605" stopIfTrue="1">
      <formula>$C1907="A"</formula>
    </cfRule>
  </conditionalFormatting>
  <conditionalFormatting sqref="I1908:J1908">
    <cfRule type="expression" dxfId="2302" priority="604">
      <formula>$C1908="A"</formula>
    </cfRule>
  </conditionalFormatting>
  <conditionalFormatting sqref="I1908:J1908">
    <cfRule type="expression" dxfId="2301" priority="603" stopIfTrue="1">
      <formula>$C1908="A"</formula>
    </cfRule>
  </conditionalFormatting>
  <conditionalFormatting sqref="I1908:J1908">
    <cfRule type="cellIs" dxfId="2300" priority="602" stopIfTrue="1" operator="greaterThan">
      <formula>14</formula>
    </cfRule>
  </conditionalFormatting>
  <conditionalFormatting sqref="F1908:G1908">
    <cfRule type="expression" dxfId="2299" priority="601">
      <formula>$C1908="A"</formula>
    </cfRule>
  </conditionalFormatting>
  <conditionalFormatting sqref="F1908:G1908">
    <cfRule type="expression" dxfId="2298" priority="600" stopIfTrue="1">
      <formula>$C1908="A"</formula>
    </cfRule>
  </conditionalFormatting>
  <conditionalFormatting sqref="D1908:E1908 L1908:M1908">
    <cfRule type="expression" dxfId="2297" priority="599">
      <formula>$C1908="A"</formula>
    </cfRule>
  </conditionalFormatting>
  <conditionalFormatting sqref="D1908:E1908 L1908:M1908">
    <cfRule type="expression" dxfId="2296" priority="598" stopIfTrue="1">
      <formula>$C1908="A"</formula>
    </cfRule>
  </conditionalFormatting>
  <conditionalFormatting sqref="I1909:J1909">
    <cfRule type="expression" dxfId="2295" priority="597">
      <formula>$C1909="A"</formula>
    </cfRule>
  </conditionalFormatting>
  <conditionalFormatting sqref="I1909:J1909">
    <cfRule type="expression" dxfId="2294" priority="596" stopIfTrue="1">
      <formula>$C1909="A"</formula>
    </cfRule>
  </conditionalFormatting>
  <conditionalFormatting sqref="I1909:J1909">
    <cfRule type="cellIs" dxfId="2293" priority="595" stopIfTrue="1" operator="greaterThan">
      <formula>14</formula>
    </cfRule>
  </conditionalFormatting>
  <conditionalFormatting sqref="F1909:G1909">
    <cfRule type="expression" dxfId="2292" priority="594">
      <formula>$C1909="A"</formula>
    </cfRule>
  </conditionalFormatting>
  <conditionalFormatting sqref="F1909:G1909">
    <cfRule type="expression" dxfId="2291" priority="593" stopIfTrue="1">
      <formula>$C1909="A"</formula>
    </cfRule>
  </conditionalFormatting>
  <conditionalFormatting sqref="D1909:E1909 L1909:M1909">
    <cfRule type="expression" dxfId="2290" priority="592">
      <formula>$C1909="A"</formula>
    </cfRule>
  </conditionalFormatting>
  <conditionalFormatting sqref="D1909:E1909 L1909:M1909">
    <cfRule type="expression" dxfId="2289" priority="591" stopIfTrue="1">
      <formula>$C1909="A"</formula>
    </cfRule>
  </conditionalFormatting>
  <conditionalFormatting sqref="I1910:J1910">
    <cfRule type="expression" dxfId="2288" priority="590">
      <formula>$C1910="A"</formula>
    </cfRule>
  </conditionalFormatting>
  <conditionalFormatting sqref="I1910:J1910">
    <cfRule type="expression" dxfId="2287" priority="589" stopIfTrue="1">
      <formula>$C1910="A"</formula>
    </cfRule>
  </conditionalFormatting>
  <conditionalFormatting sqref="I1910:J1910">
    <cfRule type="cellIs" dxfId="2286" priority="588" stopIfTrue="1" operator="greaterThan">
      <formula>14</formula>
    </cfRule>
  </conditionalFormatting>
  <conditionalFormatting sqref="F1910:G1910">
    <cfRule type="expression" dxfId="2285" priority="587">
      <formula>$C1910="A"</formula>
    </cfRule>
  </conditionalFormatting>
  <conditionalFormatting sqref="F1910:G1910">
    <cfRule type="expression" dxfId="2284" priority="586" stopIfTrue="1">
      <formula>$C1910="A"</formula>
    </cfRule>
  </conditionalFormatting>
  <conditionalFormatting sqref="D1910:E1910 L1910:M1910">
    <cfRule type="expression" dxfId="2283" priority="585">
      <formula>$C1910="A"</formula>
    </cfRule>
  </conditionalFormatting>
  <conditionalFormatting sqref="D1910:E1910 L1910:M1910">
    <cfRule type="expression" dxfId="2282" priority="584" stopIfTrue="1">
      <formula>$C1910="A"</formula>
    </cfRule>
  </conditionalFormatting>
  <conditionalFormatting sqref="I1911:J1911">
    <cfRule type="expression" dxfId="2281" priority="583">
      <formula>$C1911="A"</formula>
    </cfRule>
  </conditionalFormatting>
  <conditionalFormatting sqref="I1911:J1911">
    <cfRule type="expression" dxfId="2280" priority="582" stopIfTrue="1">
      <formula>$C1911="A"</formula>
    </cfRule>
  </conditionalFormatting>
  <conditionalFormatting sqref="I1911:J1911">
    <cfRule type="cellIs" dxfId="2279" priority="581" stopIfTrue="1" operator="greaterThan">
      <formula>14</formula>
    </cfRule>
  </conditionalFormatting>
  <conditionalFormatting sqref="F1911:G1911">
    <cfRule type="expression" dxfId="2278" priority="580">
      <formula>$C1911="A"</formula>
    </cfRule>
  </conditionalFormatting>
  <conditionalFormatting sqref="F1911:G1911">
    <cfRule type="expression" dxfId="2277" priority="579" stopIfTrue="1">
      <formula>$C1911="A"</formula>
    </cfRule>
  </conditionalFormatting>
  <conditionalFormatting sqref="D1911:E1911 L1911:M1911">
    <cfRule type="expression" dxfId="2276" priority="578">
      <formula>$C1911="A"</formula>
    </cfRule>
  </conditionalFormatting>
  <conditionalFormatting sqref="D1911:E1911 L1911:M1911">
    <cfRule type="expression" dxfId="2275" priority="577" stopIfTrue="1">
      <formula>$C1911="A"</formula>
    </cfRule>
  </conditionalFormatting>
  <conditionalFormatting sqref="I1912:J1912">
    <cfRule type="expression" dxfId="2274" priority="576">
      <formula>$C1912="A"</formula>
    </cfRule>
  </conditionalFormatting>
  <conditionalFormatting sqref="I1912:J1912">
    <cfRule type="expression" dxfId="2273" priority="575" stopIfTrue="1">
      <formula>$C1912="A"</formula>
    </cfRule>
  </conditionalFormatting>
  <conditionalFormatting sqref="I1912:J1912">
    <cfRule type="cellIs" dxfId="2272" priority="574" stopIfTrue="1" operator="greaterThan">
      <formula>14</formula>
    </cfRule>
  </conditionalFormatting>
  <conditionalFormatting sqref="F1912:G1912">
    <cfRule type="expression" dxfId="2271" priority="573">
      <formula>$C1912="A"</formula>
    </cfRule>
  </conditionalFormatting>
  <conditionalFormatting sqref="F1912:G1912">
    <cfRule type="expression" dxfId="2270" priority="572" stopIfTrue="1">
      <formula>$C1912="A"</formula>
    </cfRule>
  </conditionalFormatting>
  <conditionalFormatting sqref="D1912:E1912 L1912:M1912">
    <cfRule type="expression" dxfId="2269" priority="571">
      <formula>$C1912="A"</formula>
    </cfRule>
  </conditionalFormatting>
  <conditionalFormatting sqref="D1912:E1912 L1912:M1912">
    <cfRule type="expression" dxfId="2268" priority="570" stopIfTrue="1">
      <formula>$C1912="A"</formula>
    </cfRule>
  </conditionalFormatting>
  <conditionalFormatting sqref="I1913:J1913">
    <cfRule type="expression" dxfId="2267" priority="569">
      <formula>$C1913="A"</formula>
    </cfRule>
  </conditionalFormatting>
  <conditionalFormatting sqref="I1913:J1913">
    <cfRule type="expression" dxfId="2266" priority="568" stopIfTrue="1">
      <formula>$C1913="A"</formula>
    </cfRule>
  </conditionalFormatting>
  <conditionalFormatting sqref="I1913:J1913">
    <cfRule type="cellIs" dxfId="2265" priority="567" stopIfTrue="1" operator="greaterThan">
      <formula>14</formula>
    </cfRule>
  </conditionalFormatting>
  <conditionalFormatting sqref="F1913:G1913">
    <cfRule type="expression" dxfId="2264" priority="566">
      <formula>$C1913="A"</formula>
    </cfRule>
  </conditionalFormatting>
  <conditionalFormatting sqref="F1913:G1913">
    <cfRule type="expression" dxfId="2263" priority="565" stopIfTrue="1">
      <formula>$C1913="A"</formula>
    </cfRule>
  </conditionalFormatting>
  <conditionalFormatting sqref="D1913:E1913 L1913:M1913">
    <cfRule type="expression" dxfId="2262" priority="564">
      <formula>$C1913="A"</formula>
    </cfRule>
  </conditionalFormatting>
  <conditionalFormatting sqref="D1913:E1913 L1913:M1913">
    <cfRule type="expression" dxfId="2261" priority="563" stopIfTrue="1">
      <formula>$C1913="A"</formula>
    </cfRule>
  </conditionalFormatting>
  <conditionalFormatting sqref="I1914:J1914">
    <cfRule type="expression" dxfId="2260" priority="562">
      <formula>$C1914="A"</formula>
    </cfRule>
  </conditionalFormatting>
  <conditionalFormatting sqref="I1914:J1914">
    <cfRule type="expression" dxfId="2259" priority="561" stopIfTrue="1">
      <formula>$C1914="A"</formula>
    </cfRule>
  </conditionalFormatting>
  <conditionalFormatting sqref="I1914:J1914">
    <cfRule type="cellIs" dxfId="2258" priority="560" stopIfTrue="1" operator="greaterThan">
      <formula>14</formula>
    </cfRule>
  </conditionalFormatting>
  <conditionalFormatting sqref="F1914:G1914">
    <cfRule type="expression" dxfId="2257" priority="559">
      <formula>$C1914="A"</formula>
    </cfRule>
  </conditionalFormatting>
  <conditionalFormatting sqref="F1914:G1914">
    <cfRule type="expression" dxfId="2256" priority="558" stopIfTrue="1">
      <formula>$C1914="A"</formula>
    </cfRule>
  </conditionalFormatting>
  <conditionalFormatting sqref="D1914:E1914 L1914:M1914">
    <cfRule type="expression" dxfId="2255" priority="557">
      <formula>$C1914="A"</formula>
    </cfRule>
  </conditionalFormatting>
  <conditionalFormatting sqref="D1914:E1914 L1914:M1914">
    <cfRule type="expression" dxfId="2254" priority="556" stopIfTrue="1">
      <formula>$C1914="A"</formula>
    </cfRule>
  </conditionalFormatting>
  <conditionalFormatting sqref="I1915:J1915">
    <cfRule type="expression" dxfId="2253" priority="548">
      <formula>$C1915="A"</formula>
    </cfRule>
  </conditionalFormatting>
  <conditionalFormatting sqref="I1915:J1915">
    <cfRule type="expression" dxfId="2252" priority="547" stopIfTrue="1">
      <formula>$C1915="A"</formula>
    </cfRule>
  </conditionalFormatting>
  <conditionalFormatting sqref="I1915:J1915">
    <cfRule type="cellIs" dxfId="2251" priority="546" stopIfTrue="1" operator="greaterThan">
      <formula>14</formula>
    </cfRule>
  </conditionalFormatting>
  <conditionalFormatting sqref="F1915:G1915">
    <cfRule type="expression" dxfId="2250" priority="545">
      <formula>$C1915="A"</formula>
    </cfRule>
  </conditionalFormatting>
  <conditionalFormatting sqref="F1915:G1915">
    <cfRule type="expression" dxfId="2249" priority="544" stopIfTrue="1">
      <formula>$C1915="A"</formula>
    </cfRule>
  </conditionalFormatting>
  <conditionalFormatting sqref="D1915:E1915 L1915:M1915">
    <cfRule type="expression" dxfId="2248" priority="543">
      <formula>$C1915="A"</formula>
    </cfRule>
  </conditionalFormatting>
  <conditionalFormatting sqref="D1915:E1915 L1915:M1915">
    <cfRule type="expression" dxfId="2247" priority="542" stopIfTrue="1">
      <formula>$C1915="A"</formula>
    </cfRule>
  </conditionalFormatting>
  <conditionalFormatting sqref="I1916:J1916">
    <cfRule type="expression" dxfId="2246" priority="541">
      <formula>$C1916="A"</formula>
    </cfRule>
  </conditionalFormatting>
  <conditionalFormatting sqref="I1916:J1916">
    <cfRule type="expression" dxfId="2245" priority="540" stopIfTrue="1">
      <formula>$C1916="A"</formula>
    </cfRule>
  </conditionalFormatting>
  <conditionalFormatting sqref="I1916:J1916">
    <cfRule type="cellIs" dxfId="2244" priority="539" stopIfTrue="1" operator="greaterThan">
      <formula>14</formula>
    </cfRule>
  </conditionalFormatting>
  <conditionalFormatting sqref="F1916:G1916">
    <cfRule type="expression" dxfId="2243" priority="538">
      <formula>$C1916="A"</formula>
    </cfRule>
  </conditionalFormatting>
  <conditionalFormatting sqref="F1916:G1916">
    <cfRule type="expression" dxfId="2242" priority="537" stopIfTrue="1">
      <formula>$C1916="A"</formula>
    </cfRule>
  </conditionalFormatting>
  <conditionalFormatting sqref="D1916:E1916 L1916:M1916">
    <cfRule type="expression" dxfId="2241" priority="536">
      <formula>$C1916="A"</formula>
    </cfRule>
  </conditionalFormatting>
  <conditionalFormatting sqref="D1916:E1916 L1916:M1916">
    <cfRule type="expression" dxfId="2240" priority="535" stopIfTrue="1">
      <formula>$C1916="A"</formula>
    </cfRule>
  </conditionalFormatting>
  <conditionalFormatting sqref="I1917:J1917">
    <cfRule type="expression" dxfId="2239" priority="532">
      <formula>$C1917="A"</formula>
    </cfRule>
  </conditionalFormatting>
  <conditionalFormatting sqref="I1917:J1917">
    <cfRule type="expression" dxfId="2238" priority="531" stopIfTrue="1">
      <formula>$C1917="A"</formula>
    </cfRule>
  </conditionalFormatting>
  <conditionalFormatting sqref="I1917:J1917">
    <cfRule type="cellIs" dxfId="2237" priority="530" stopIfTrue="1" operator="greaterThan">
      <formula>14</formula>
    </cfRule>
  </conditionalFormatting>
  <conditionalFormatting sqref="F1917:G1917">
    <cfRule type="expression" dxfId="2236" priority="529">
      <formula>$C1917="A"</formula>
    </cfRule>
  </conditionalFormatting>
  <conditionalFormatting sqref="F1917:G1917">
    <cfRule type="expression" dxfId="2235" priority="528" stopIfTrue="1">
      <formula>$C1917="A"</formula>
    </cfRule>
  </conditionalFormatting>
  <conditionalFormatting sqref="D1917:E1917 L1917:M1917">
    <cfRule type="expression" dxfId="2234" priority="527">
      <formula>$C1917="A"</formula>
    </cfRule>
  </conditionalFormatting>
  <conditionalFormatting sqref="D1917:E1917 L1917:M1917">
    <cfRule type="expression" dxfId="2233" priority="526" stopIfTrue="1">
      <formula>$C1917="A"</formula>
    </cfRule>
  </conditionalFormatting>
  <conditionalFormatting sqref="I1918:J1918">
    <cfRule type="expression" dxfId="2232" priority="525">
      <formula>$C1918="A"</formula>
    </cfRule>
  </conditionalFormatting>
  <conditionalFormatting sqref="I1918:J1918">
    <cfRule type="expression" dxfId="2231" priority="524" stopIfTrue="1">
      <formula>$C1918="A"</formula>
    </cfRule>
  </conditionalFormatting>
  <conditionalFormatting sqref="I1918:J1918">
    <cfRule type="cellIs" dxfId="2230" priority="523" stopIfTrue="1" operator="greaterThan">
      <formula>14</formula>
    </cfRule>
  </conditionalFormatting>
  <conditionalFormatting sqref="F1918:G1918">
    <cfRule type="expression" dxfId="2229" priority="522">
      <formula>$C1918="A"</formula>
    </cfRule>
  </conditionalFormatting>
  <conditionalFormatting sqref="F1918:G1918">
    <cfRule type="expression" dxfId="2228" priority="521" stopIfTrue="1">
      <formula>$C1918="A"</formula>
    </cfRule>
  </conditionalFormatting>
  <conditionalFormatting sqref="D1918:E1918 L1918:M1918">
    <cfRule type="expression" dxfId="2227" priority="520">
      <formula>$C1918="A"</formula>
    </cfRule>
  </conditionalFormatting>
  <conditionalFormatting sqref="D1918:E1918 L1918:M1918">
    <cfRule type="expression" dxfId="2226" priority="519" stopIfTrue="1">
      <formula>$C1918="A"</formula>
    </cfRule>
  </conditionalFormatting>
  <conditionalFormatting sqref="I1919:J1919">
    <cfRule type="expression" dxfId="2225" priority="518">
      <formula>$C1919="A"</formula>
    </cfRule>
  </conditionalFormatting>
  <conditionalFormatting sqref="I1919:J1919">
    <cfRule type="expression" dxfId="2224" priority="517" stopIfTrue="1">
      <formula>$C1919="A"</formula>
    </cfRule>
  </conditionalFormatting>
  <conditionalFormatting sqref="I1919:J1919">
    <cfRule type="cellIs" dxfId="2223" priority="516" stopIfTrue="1" operator="greaterThan">
      <formula>14</formula>
    </cfRule>
  </conditionalFormatting>
  <conditionalFormatting sqref="F1919:G1919">
    <cfRule type="expression" dxfId="2222" priority="515">
      <formula>$C1919="A"</formula>
    </cfRule>
  </conditionalFormatting>
  <conditionalFormatting sqref="F1919:G1919">
    <cfRule type="expression" dxfId="2221" priority="514" stopIfTrue="1">
      <formula>$C1919="A"</formula>
    </cfRule>
  </conditionalFormatting>
  <conditionalFormatting sqref="D1919:E1919 L1919:M1919">
    <cfRule type="expression" dxfId="2220" priority="513">
      <formula>$C1919="A"</formula>
    </cfRule>
  </conditionalFormatting>
  <conditionalFormatting sqref="D1919:E1919 L1919:M1919">
    <cfRule type="expression" dxfId="2219" priority="512" stopIfTrue="1">
      <formula>$C1919="A"</formula>
    </cfRule>
  </conditionalFormatting>
  <conditionalFormatting sqref="I1920:J1920">
    <cfRule type="expression" dxfId="2218" priority="511">
      <formula>$C1920="A"</formula>
    </cfRule>
  </conditionalFormatting>
  <conditionalFormatting sqref="I1920:J1920">
    <cfRule type="expression" dxfId="2217" priority="510" stopIfTrue="1">
      <formula>$C1920="A"</formula>
    </cfRule>
  </conditionalFormatting>
  <conditionalFormatting sqref="I1920:J1920">
    <cfRule type="cellIs" dxfId="2216" priority="509" stopIfTrue="1" operator="greaterThan">
      <formula>14</formula>
    </cfRule>
  </conditionalFormatting>
  <conditionalFormatting sqref="F1920:G1920">
    <cfRule type="expression" dxfId="2215" priority="508">
      <formula>$C1920="A"</formula>
    </cfRule>
  </conditionalFormatting>
  <conditionalFormatting sqref="F1920:G1920">
    <cfRule type="expression" dxfId="2214" priority="507" stopIfTrue="1">
      <formula>$C1920="A"</formula>
    </cfRule>
  </conditionalFormatting>
  <conditionalFormatting sqref="D1920:E1920 L1920:M1920">
    <cfRule type="expression" dxfId="2213" priority="506">
      <formula>$C1920="A"</formula>
    </cfRule>
  </conditionalFormatting>
  <conditionalFormatting sqref="D1920:E1920 L1920:M1920">
    <cfRule type="expression" dxfId="2212" priority="505" stopIfTrue="1">
      <formula>$C1920="A"</formula>
    </cfRule>
  </conditionalFormatting>
  <conditionalFormatting sqref="I1921:J1921">
    <cfRule type="expression" dxfId="2211" priority="504">
      <formula>$C1921="A"</formula>
    </cfRule>
  </conditionalFormatting>
  <conditionalFormatting sqref="I1921:J1921">
    <cfRule type="expression" dxfId="2210" priority="503" stopIfTrue="1">
      <formula>$C1921="A"</formula>
    </cfRule>
  </conditionalFormatting>
  <conditionalFormatting sqref="I1921:J1921">
    <cfRule type="cellIs" dxfId="2209" priority="502" stopIfTrue="1" operator="greaterThan">
      <formula>14</formula>
    </cfRule>
  </conditionalFormatting>
  <conditionalFormatting sqref="F1921:G1921">
    <cfRule type="expression" dxfId="2208" priority="501">
      <formula>$C1921="A"</formula>
    </cfRule>
  </conditionalFormatting>
  <conditionalFormatting sqref="F1921:G1921">
    <cfRule type="expression" dxfId="2207" priority="500" stopIfTrue="1">
      <formula>$C1921="A"</formula>
    </cfRule>
  </conditionalFormatting>
  <conditionalFormatting sqref="D1921:E1921 L1921:M1921">
    <cfRule type="expression" dxfId="2206" priority="499">
      <formula>$C1921="A"</formula>
    </cfRule>
  </conditionalFormatting>
  <conditionalFormatting sqref="D1921:E1921 L1921:M1921">
    <cfRule type="expression" dxfId="2205" priority="498" stopIfTrue="1">
      <formula>$C1921="A"</formula>
    </cfRule>
  </conditionalFormatting>
  <conditionalFormatting sqref="I1922:J1922">
    <cfRule type="expression" dxfId="2204" priority="497">
      <formula>$C1922="A"</formula>
    </cfRule>
  </conditionalFormatting>
  <conditionalFormatting sqref="I1922:J1922">
    <cfRule type="expression" dxfId="2203" priority="496" stopIfTrue="1">
      <formula>$C1922="A"</formula>
    </cfRule>
  </conditionalFormatting>
  <conditionalFormatting sqref="I1922:J1922">
    <cfRule type="cellIs" dxfId="2202" priority="495" stopIfTrue="1" operator="greaterThan">
      <formula>14</formula>
    </cfRule>
  </conditionalFormatting>
  <conditionalFormatting sqref="F1922:G1922">
    <cfRule type="expression" dxfId="2201" priority="494">
      <formula>$C1922="A"</formula>
    </cfRule>
  </conditionalFormatting>
  <conditionalFormatting sqref="F1922:G1922">
    <cfRule type="expression" dxfId="2200" priority="493" stopIfTrue="1">
      <formula>$C1922="A"</formula>
    </cfRule>
  </conditionalFormatting>
  <conditionalFormatting sqref="D1922:E1922 L1922:M1922">
    <cfRule type="expression" dxfId="2199" priority="492">
      <formula>$C1922="A"</formula>
    </cfRule>
  </conditionalFormatting>
  <conditionalFormatting sqref="D1922:E1922 L1922:M1922">
    <cfRule type="expression" dxfId="2198" priority="491" stopIfTrue="1">
      <formula>$C1922="A"</formula>
    </cfRule>
  </conditionalFormatting>
  <conditionalFormatting sqref="I1923:J1923">
    <cfRule type="expression" dxfId="2197" priority="490">
      <formula>$C1923="A"</formula>
    </cfRule>
  </conditionalFormatting>
  <conditionalFormatting sqref="I1923:J1923">
    <cfRule type="expression" dxfId="2196" priority="489" stopIfTrue="1">
      <formula>$C1923="A"</formula>
    </cfRule>
  </conditionalFormatting>
  <conditionalFormatting sqref="I1923:J1923">
    <cfRule type="cellIs" dxfId="2195" priority="488" stopIfTrue="1" operator="greaterThan">
      <formula>14</formula>
    </cfRule>
  </conditionalFormatting>
  <conditionalFormatting sqref="F1923:G1923">
    <cfRule type="expression" dxfId="2194" priority="487">
      <formula>$C1923="A"</formula>
    </cfRule>
  </conditionalFormatting>
  <conditionalFormatting sqref="F1923:G1923">
    <cfRule type="expression" dxfId="2193" priority="486" stopIfTrue="1">
      <formula>$C1923="A"</formula>
    </cfRule>
  </conditionalFormatting>
  <conditionalFormatting sqref="D1923:E1923 L1923:M1923">
    <cfRule type="expression" dxfId="2192" priority="485">
      <formula>$C1923="A"</formula>
    </cfRule>
  </conditionalFormatting>
  <conditionalFormatting sqref="D1923:E1923 L1923:M1923">
    <cfRule type="expression" dxfId="2191" priority="484" stopIfTrue="1">
      <formula>$C1923="A"</formula>
    </cfRule>
  </conditionalFormatting>
  <conditionalFormatting sqref="G1924:H1924">
    <cfRule type="cellIs" dxfId="2190" priority="483" operator="lessThan">
      <formula>TODAY()</formula>
    </cfRule>
  </conditionalFormatting>
  <conditionalFormatting sqref="I1924:J1924">
    <cfRule type="expression" dxfId="2189" priority="482">
      <formula>$C1924="A"</formula>
    </cfRule>
  </conditionalFormatting>
  <conditionalFormatting sqref="I1924:J1924">
    <cfRule type="expression" dxfId="2188" priority="481" stopIfTrue="1">
      <formula>$C1924="A"</formula>
    </cfRule>
  </conditionalFormatting>
  <conditionalFormatting sqref="I1924:J1924">
    <cfRule type="cellIs" dxfId="2187" priority="480" stopIfTrue="1" operator="greaterThan">
      <formula>14</formula>
    </cfRule>
  </conditionalFormatting>
  <conditionalFormatting sqref="F1924:G1924">
    <cfRule type="expression" dxfId="2186" priority="479">
      <formula>$C1924="A"</formula>
    </cfRule>
  </conditionalFormatting>
  <conditionalFormatting sqref="F1924:G1924">
    <cfRule type="expression" dxfId="2185" priority="478" stopIfTrue="1">
      <formula>$C1924="A"</formula>
    </cfRule>
  </conditionalFormatting>
  <conditionalFormatting sqref="D1924:E1924 L1924:M1924">
    <cfRule type="expression" dxfId="2184" priority="477">
      <formula>$C1924="A"</formula>
    </cfRule>
  </conditionalFormatting>
  <conditionalFormatting sqref="D1924:E1924 L1924:M1924">
    <cfRule type="expression" dxfId="2183" priority="476" stopIfTrue="1">
      <formula>$C1924="A"</formula>
    </cfRule>
  </conditionalFormatting>
  <conditionalFormatting sqref="G1925:H1925">
    <cfRule type="cellIs" dxfId="2182" priority="475" operator="lessThan">
      <formula>TODAY()</formula>
    </cfRule>
  </conditionalFormatting>
  <conditionalFormatting sqref="I1925:J1925">
    <cfRule type="expression" dxfId="2181" priority="474">
      <formula>$C1925="A"</formula>
    </cfRule>
  </conditionalFormatting>
  <conditionalFormatting sqref="I1925:J1925">
    <cfRule type="expression" dxfId="2180" priority="473" stopIfTrue="1">
      <formula>$C1925="A"</formula>
    </cfRule>
  </conditionalFormatting>
  <conditionalFormatting sqref="I1925:J1925">
    <cfRule type="cellIs" dxfId="2179" priority="472" stopIfTrue="1" operator="greaterThan">
      <formula>14</formula>
    </cfRule>
  </conditionalFormatting>
  <conditionalFormatting sqref="F1925:G1925">
    <cfRule type="expression" dxfId="2178" priority="471">
      <formula>$C1925="A"</formula>
    </cfRule>
  </conditionalFormatting>
  <conditionalFormatting sqref="F1925:G1925">
    <cfRule type="expression" dxfId="2177" priority="470" stopIfTrue="1">
      <formula>$C1925="A"</formula>
    </cfRule>
  </conditionalFormatting>
  <conditionalFormatting sqref="D1925:E1925 L1925:M1925">
    <cfRule type="expression" dxfId="2176" priority="469">
      <formula>$C1925="A"</formula>
    </cfRule>
  </conditionalFormatting>
  <conditionalFormatting sqref="D1925:E1925 L1925:M1925">
    <cfRule type="expression" dxfId="2175" priority="468" stopIfTrue="1">
      <formula>$C1925="A"</formula>
    </cfRule>
  </conditionalFormatting>
  <conditionalFormatting sqref="G1926:H1926">
    <cfRule type="cellIs" dxfId="2174" priority="467" operator="lessThan">
      <formula>TODAY()</formula>
    </cfRule>
  </conditionalFormatting>
  <conditionalFormatting sqref="I1926:J1926">
    <cfRule type="expression" dxfId="2173" priority="466">
      <formula>$C1926="A"</formula>
    </cfRule>
  </conditionalFormatting>
  <conditionalFormatting sqref="I1926:J1926">
    <cfRule type="expression" dxfId="2172" priority="465" stopIfTrue="1">
      <formula>$C1926="A"</formula>
    </cfRule>
  </conditionalFormatting>
  <conditionalFormatting sqref="I1926:J1926">
    <cfRule type="cellIs" dxfId="2171" priority="464" stopIfTrue="1" operator="greaterThan">
      <formula>14</formula>
    </cfRule>
  </conditionalFormatting>
  <conditionalFormatting sqref="F1926:G1926">
    <cfRule type="expression" dxfId="2170" priority="463">
      <formula>$C1926="A"</formula>
    </cfRule>
  </conditionalFormatting>
  <conditionalFormatting sqref="F1926:G1926">
    <cfRule type="expression" dxfId="2169" priority="462" stopIfTrue="1">
      <formula>$C1926="A"</formula>
    </cfRule>
  </conditionalFormatting>
  <conditionalFormatting sqref="D1926:E1926 L1926:M1926">
    <cfRule type="expression" dxfId="2168" priority="461">
      <formula>$C1926="A"</formula>
    </cfRule>
  </conditionalFormatting>
  <conditionalFormatting sqref="D1926:E1926 L1926:M1926">
    <cfRule type="expression" dxfId="2167" priority="460" stopIfTrue="1">
      <formula>$C1926="A"</formula>
    </cfRule>
  </conditionalFormatting>
  <conditionalFormatting sqref="G1927:H1927">
    <cfRule type="cellIs" dxfId="2166" priority="459" operator="lessThan">
      <formula>TODAY()</formula>
    </cfRule>
  </conditionalFormatting>
  <conditionalFormatting sqref="I1927:J1927">
    <cfRule type="expression" dxfId="2165" priority="458">
      <formula>$C1927="A"</formula>
    </cfRule>
  </conditionalFormatting>
  <conditionalFormatting sqref="I1927:J1927">
    <cfRule type="expression" dxfId="2164" priority="457" stopIfTrue="1">
      <formula>$C1927="A"</formula>
    </cfRule>
  </conditionalFormatting>
  <conditionalFormatting sqref="I1927:J1927">
    <cfRule type="cellIs" dxfId="2163" priority="456" stopIfTrue="1" operator="greaterThan">
      <formula>14</formula>
    </cfRule>
  </conditionalFormatting>
  <conditionalFormatting sqref="F1927:G1927">
    <cfRule type="expression" dxfId="2162" priority="455">
      <formula>$C1927="A"</formula>
    </cfRule>
  </conditionalFormatting>
  <conditionalFormatting sqref="F1927:G1927">
    <cfRule type="expression" dxfId="2161" priority="454" stopIfTrue="1">
      <formula>$C1927="A"</formula>
    </cfRule>
  </conditionalFormatting>
  <conditionalFormatting sqref="D1927:E1927 L1927:M1927">
    <cfRule type="expression" dxfId="2160" priority="453">
      <formula>$C1927="A"</formula>
    </cfRule>
  </conditionalFormatting>
  <conditionalFormatting sqref="D1927:E1927 L1927:M1927">
    <cfRule type="expression" dxfId="2159" priority="452" stopIfTrue="1">
      <formula>$C1927="A"</formula>
    </cfRule>
  </conditionalFormatting>
  <conditionalFormatting sqref="G1928:H1928">
    <cfRule type="cellIs" dxfId="2158" priority="451" operator="lessThan">
      <formula>TODAY()</formula>
    </cfRule>
  </conditionalFormatting>
  <conditionalFormatting sqref="I1928:J1928">
    <cfRule type="expression" dxfId="2157" priority="450">
      <formula>$C1928="A"</formula>
    </cfRule>
  </conditionalFormatting>
  <conditionalFormatting sqref="I1928:J1928">
    <cfRule type="expression" dxfId="2156" priority="449" stopIfTrue="1">
      <formula>$C1928="A"</formula>
    </cfRule>
  </conditionalFormatting>
  <conditionalFormatting sqref="I1928:J1928">
    <cfRule type="cellIs" dxfId="2155" priority="448" stopIfTrue="1" operator="greaterThan">
      <formula>14</formula>
    </cfRule>
  </conditionalFormatting>
  <conditionalFormatting sqref="F1928:G1928">
    <cfRule type="expression" dxfId="2154" priority="447">
      <formula>$C1928="A"</formula>
    </cfRule>
  </conditionalFormatting>
  <conditionalFormatting sqref="F1928:G1928">
    <cfRule type="expression" dxfId="2153" priority="446" stopIfTrue="1">
      <formula>$C1928="A"</formula>
    </cfRule>
  </conditionalFormatting>
  <conditionalFormatting sqref="D1928:E1928 L1928:M1928">
    <cfRule type="expression" dxfId="2152" priority="445">
      <formula>$C1928="A"</formula>
    </cfRule>
  </conditionalFormatting>
  <conditionalFormatting sqref="D1928:E1928 L1928:M1928">
    <cfRule type="expression" dxfId="2151" priority="444" stopIfTrue="1">
      <formula>$C1928="A"</formula>
    </cfRule>
  </conditionalFormatting>
  <conditionalFormatting sqref="G1929:H1929">
    <cfRule type="cellIs" dxfId="2150" priority="443" operator="lessThan">
      <formula>TODAY()</formula>
    </cfRule>
  </conditionalFormatting>
  <conditionalFormatting sqref="I1929:J1929">
    <cfRule type="expression" dxfId="2149" priority="442">
      <formula>$C1929="A"</formula>
    </cfRule>
  </conditionalFormatting>
  <conditionalFormatting sqref="I1929:J1929">
    <cfRule type="expression" dxfId="2148" priority="441" stopIfTrue="1">
      <formula>$C1929="A"</formula>
    </cfRule>
  </conditionalFormatting>
  <conditionalFormatting sqref="I1929:J1929">
    <cfRule type="cellIs" dxfId="2147" priority="440" stopIfTrue="1" operator="greaterThan">
      <formula>14</formula>
    </cfRule>
  </conditionalFormatting>
  <conditionalFormatting sqref="F1929:G1929">
    <cfRule type="expression" dxfId="2146" priority="439">
      <formula>$C1929="A"</formula>
    </cfRule>
  </conditionalFormatting>
  <conditionalFormatting sqref="F1929:G1929">
    <cfRule type="expression" dxfId="2145" priority="438" stopIfTrue="1">
      <formula>$C1929="A"</formula>
    </cfRule>
  </conditionalFormatting>
  <conditionalFormatting sqref="D1929:E1929 L1929:M1929">
    <cfRule type="expression" dxfId="2144" priority="437">
      <formula>$C1929="A"</formula>
    </cfRule>
  </conditionalFormatting>
  <conditionalFormatting sqref="D1929:E1929 L1929:M1929">
    <cfRule type="expression" dxfId="2143" priority="436" stopIfTrue="1">
      <formula>$C1929="A"</formula>
    </cfRule>
  </conditionalFormatting>
  <conditionalFormatting sqref="G1930:H1930">
    <cfRule type="cellIs" dxfId="2142" priority="435" operator="lessThan">
      <formula>TODAY()</formula>
    </cfRule>
  </conditionalFormatting>
  <conditionalFormatting sqref="I1930:J1930">
    <cfRule type="expression" dxfId="2141" priority="434">
      <formula>$C1930="A"</formula>
    </cfRule>
  </conditionalFormatting>
  <conditionalFormatting sqref="I1930:J1930">
    <cfRule type="expression" dxfId="2140" priority="433" stopIfTrue="1">
      <formula>$C1930="A"</formula>
    </cfRule>
  </conditionalFormatting>
  <conditionalFormatting sqref="I1930:J1930">
    <cfRule type="cellIs" dxfId="2139" priority="432" stopIfTrue="1" operator="greaterThan">
      <formula>14</formula>
    </cfRule>
  </conditionalFormatting>
  <conditionalFormatting sqref="F1930:G1930">
    <cfRule type="expression" dxfId="2138" priority="431">
      <formula>$C1930="A"</formula>
    </cfRule>
  </conditionalFormatting>
  <conditionalFormatting sqref="F1930:G1930">
    <cfRule type="expression" dxfId="2137" priority="430" stopIfTrue="1">
      <formula>$C1930="A"</formula>
    </cfRule>
  </conditionalFormatting>
  <conditionalFormatting sqref="D1930:E1930 L1930:M1930">
    <cfRule type="expression" dxfId="2136" priority="429">
      <formula>$C1930="A"</formula>
    </cfRule>
  </conditionalFormatting>
  <conditionalFormatting sqref="D1930:E1930 L1930:M1930">
    <cfRule type="expression" dxfId="2135" priority="428" stopIfTrue="1">
      <formula>$C1930="A"</formula>
    </cfRule>
  </conditionalFormatting>
  <conditionalFormatting sqref="G1931:H1931">
    <cfRule type="cellIs" dxfId="2134" priority="427" operator="lessThan">
      <formula>TODAY()</formula>
    </cfRule>
  </conditionalFormatting>
  <conditionalFormatting sqref="I1931:J1931">
    <cfRule type="expression" dxfId="2133" priority="426">
      <formula>$C1931="A"</formula>
    </cfRule>
  </conditionalFormatting>
  <conditionalFormatting sqref="I1931:J1931">
    <cfRule type="expression" dxfId="2132" priority="425" stopIfTrue="1">
      <formula>$C1931="A"</formula>
    </cfRule>
  </conditionalFormatting>
  <conditionalFormatting sqref="I1931:J1931">
    <cfRule type="cellIs" dxfId="2131" priority="424" stopIfTrue="1" operator="greaterThan">
      <formula>14</formula>
    </cfRule>
  </conditionalFormatting>
  <conditionalFormatting sqref="F1931:G1931">
    <cfRule type="expression" dxfId="2130" priority="423">
      <formula>$C1931="A"</formula>
    </cfRule>
  </conditionalFormatting>
  <conditionalFormatting sqref="F1931:G1931">
    <cfRule type="expression" dxfId="2129" priority="422" stopIfTrue="1">
      <formula>$C1931="A"</formula>
    </cfRule>
  </conditionalFormatting>
  <conditionalFormatting sqref="D1931:E1931 L1931:M1931">
    <cfRule type="expression" dxfId="2128" priority="421">
      <formula>$C1931="A"</formula>
    </cfRule>
  </conditionalFormatting>
  <conditionalFormatting sqref="D1931:E1931 L1931:M1931">
    <cfRule type="expression" dxfId="2127" priority="420" stopIfTrue="1">
      <formula>$C1931="A"</formula>
    </cfRule>
  </conditionalFormatting>
  <conditionalFormatting sqref="G1932:H1932">
    <cfRule type="cellIs" dxfId="2126" priority="419" operator="lessThan">
      <formula>TODAY()</formula>
    </cfRule>
  </conditionalFormatting>
  <conditionalFormatting sqref="I1932:J1932">
    <cfRule type="expression" dxfId="2125" priority="418">
      <formula>$C1932="A"</formula>
    </cfRule>
  </conditionalFormatting>
  <conditionalFormatting sqref="I1932:J1932">
    <cfRule type="expression" dxfId="2124" priority="417" stopIfTrue="1">
      <formula>$C1932="A"</formula>
    </cfRule>
  </conditionalFormatting>
  <conditionalFormatting sqref="I1932:J1932">
    <cfRule type="cellIs" dxfId="2123" priority="416" stopIfTrue="1" operator="greaterThan">
      <formula>14</formula>
    </cfRule>
  </conditionalFormatting>
  <conditionalFormatting sqref="F1932:G1932">
    <cfRule type="expression" dxfId="2122" priority="415">
      <formula>$C1932="A"</formula>
    </cfRule>
  </conditionalFormatting>
  <conditionalFormatting sqref="F1932:G1932">
    <cfRule type="expression" dxfId="2121" priority="414" stopIfTrue="1">
      <formula>$C1932="A"</formula>
    </cfRule>
  </conditionalFormatting>
  <conditionalFormatting sqref="D1932:E1932 L1932:M1932">
    <cfRule type="expression" dxfId="2120" priority="413">
      <formula>$C1932="A"</formula>
    </cfRule>
  </conditionalFormatting>
  <conditionalFormatting sqref="D1932:E1932 L1932:M1932">
    <cfRule type="expression" dxfId="2119" priority="412" stopIfTrue="1">
      <formula>$C1932="A"</formula>
    </cfRule>
  </conditionalFormatting>
  <conditionalFormatting sqref="G1933:H1933">
    <cfRule type="cellIs" dxfId="2118" priority="411" operator="lessThan">
      <formula>TODAY()</formula>
    </cfRule>
  </conditionalFormatting>
  <conditionalFormatting sqref="I1933:J1933">
    <cfRule type="expression" dxfId="2117" priority="410">
      <formula>$C1933="A"</formula>
    </cfRule>
  </conditionalFormatting>
  <conditionalFormatting sqref="I1933:J1933">
    <cfRule type="expression" dxfId="2116" priority="409" stopIfTrue="1">
      <formula>$C1933="A"</formula>
    </cfRule>
  </conditionalFormatting>
  <conditionalFormatting sqref="I1933:J1933">
    <cfRule type="cellIs" dxfId="2115" priority="408" stopIfTrue="1" operator="greaterThan">
      <formula>14</formula>
    </cfRule>
  </conditionalFormatting>
  <conditionalFormatting sqref="F1933:G1933">
    <cfRule type="expression" dxfId="2114" priority="407">
      <formula>$C1933="A"</formula>
    </cfRule>
  </conditionalFormatting>
  <conditionalFormatting sqref="F1933:G1933">
    <cfRule type="expression" dxfId="2113" priority="406" stopIfTrue="1">
      <formula>$C1933="A"</formula>
    </cfRule>
  </conditionalFormatting>
  <conditionalFormatting sqref="D1933:E1933 L1933:M1933">
    <cfRule type="expression" dxfId="2112" priority="405">
      <formula>$C1933="A"</formula>
    </cfRule>
  </conditionalFormatting>
  <conditionalFormatting sqref="D1933:E1933 L1933:M1933">
    <cfRule type="expression" dxfId="2111" priority="404" stopIfTrue="1">
      <formula>$C1933="A"</formula>
    </cfRule>
  </conditionalFormatting>
  <conditionalFormatting sqref="G1934:H1934">
    <cfRule type="cellIs" dxfId="2110" priority="403" operator="lessThan">
      <formula>TODAY()</formula>
    </cfRule>
  </conditionalFormatting>
  <conditionalFormatting sqref="I1934:J1934">
    <cfRule type="expression" dxfId="2109" priority="402">
      <formula>$C1934="A"</formula>
    </cfRule>
  </conditionalFormatting>
  <conditionalFormatting sqref="I1934:J1934">
    <cfRule type="expression" dxfId="2108" priority="401" stopIfTrue="1">
      <formula>$C1934="A"</formula>
    </cfRule>
  </conditionalFormatting>
  <conditionalFormatting sqref="I1934:J1934">
    <cfRule type="cellIs" dxfId="2107" priority="400" stopIfTrue="1" operator="greaterThan">
      <formula>14</formula>
    </cfRule>
  </conditionalFormatting>
  <conditionalFormatting sqref="F1934:G1934">
    <cfRule type="expression" dxfId="2106" priority="399">
      <formula>$C1934="A"</formula>
    </cfRule>
  </conditionalFormatting>
  <conditionalFormatting sqref="F1934:G1934">
    <cfRule type="expression" dxfId="2105" priority="398" stopIfTrue="1">
      <formula>$C1934="A"</formula>
    </cfRule>
  </conditionalFormatting>
  <conditionalFormatting sqref="D1934:E1934 L1934:M1934">
    <cfRule type="expression" dxfId="2104" priority="397">
      <formula>$C1934="A"</formula>
    </cfRule>
  </conditionalFormatting>
  <conditionalFormatting sqref="D1934:E1934 L1934:M1934">
    <cfRule type="expression" dxfId="2103" priority="396" stopIfTrue="1">
      <formula>$C1934="A"</formula>
    </cfRule>
  </conditionalFormatting>
  <conditionalFormatting sqref="G1935:H1935">
    <cfRule type="cellIs" dxfId="2102" priority="395" operator="lessThan">
      <formula>TODAY()</formula>
    </cfRule>
  </conditionalFormatting>
  <conditionalFormatting sqref="I1935:J1935">
    <cfRule type="expression" dxfId="2101" priority="394">
      <formula>$C1935="A"</formula>
    </cfRule>
  </conditionalFormatting>
  <conditionalFormatting sqref="I1935:J1935">
    <cfRule type="expression" dxfId="2100" priority="393" stopIfTrue="1">
      <formula>$C1935="A"</formula>
    </cfRule>
  </conditionalFormatting>
  <conditionalFormatting sqref="I1935:J1935">
    <cfRule type="cellIs" dxfId="2099" priority="392" stopIfTrue="1" operator="greaterThan">
      <formula>14</formula>
    </cfRule>
  </conditionalFormatting>
  <conditionalFormatting sqref="F1935:G1935">
    <cfRule type="expression" dxfId="2098" priority="391">
      <formula>$C1935="A"</formula>
    </cfRule>
  </conditionalFormatting>
  <conditionalFormatting sqref="F1935:G1935">
    <cfRule type="expression" dxfId="2097" priority="390" stopIfTrue="1">
      <formula>$C1935="A"</formula>
    </cfRule>
  </conditionalFormatting>
  <conditionalFormatting sqref="D1935:E1935 L1935:M1935">
    <cfRule type="expression" dxfId="2096" priority="389">
      <formula>$C1935="A"</formula>
    </cfRule>
  </conditionalFormatting>
  <conditionalFormatting sqref="D1935:E1935 L1935:M1935">
    <cfRule type="expression" dxfId="2095" priority="388" stopIfTrue="1">
      <formula>$C1935="A"</formula>
    </cfRule>
  </conditionalFormatting>
  <conditionalFormatting sqref="G1936:H1936">
    <cfRule type="cellIs" dxfId="2094" priority="387" operator="lessThan">
      <formula>TODAY()</formula>
    </cfRule>
  </conditionalFormatting>
  <conditionalFormatting sqref="I1936:J1936">
    <cfRule type="expression" dxfId="2093" priority="386">
      <formula>$C1936="A"</formula>
    </cfRule>
  </conditionalFormatting>
  <conditionalFormatting sqref="I1936:J1936">
    <cfRule type="expression" dxfId="2092" priority="385" stopIfTrue="1">
      <formula>$C1936="A"</formula>
    </cfRule>
  </conditionalFormatting>
  <conditionalFormatting sqref="I1936:J1936">
    <cfRule type="cellIs" dxfId="2091" priority="384" stopIfTrue="1" operator="greaterThan">
      <formula>14</formula>
    </cfRule>
  </conditionalFormatting>
  <conditionalFormatting sqref="F1936:G1936">
    <cfRule type="expression" dxfId="2090" priority="383">
      <formula>$C1936="A"</formula>
    </cfRule>
  </conditionalFormatting>
  <conditionalFormatting sqref="F1936:G1936">
    <cfRule type="expression" dxfId="2089" priority="382" stopIfTrue="1">
      <formula>$C1936="A"</formula>
    </cfRule>
  </conditionalFormatting>
  <conditionalFormatting sqref="D1936:E1936 L1936:M1936">
    <cfRule type="expression" dxfId="2088" priority="381">
      <formula>$C1936="A"</formula>
    </cfRule>
  </conditionalFormatting>
  <conditionalFormatting sqref="D1936:E1936 L1936:M1936">
    <cfRule type="expression" dxfId="2087" priority="380" stopIfTrue="1">
      <formula>$C1936="A"</formula>
    </cfRule>
  </conditionalFormatting>
  <conditionalFormatting sqref="G1937:H1937">
    <cfRule type="cellIs" dxfId="2086" priority="379" operator="lessThan">
      <formula>TODAY()</formula>
    </cfRule>
  </conditionalFormatting>
  <conditionalFormatting sqref="I1937:J1937">
    <cfRule type="expression" dxfId="2085" priority="378">
      <formula>$C1937="A"</formula>
    </cfRule>
  </conditionalFormatting>
  <conditionalFormatting sqref="I1937:J1937">
    <cfRule type="expression" dxfId="2084" priority="377" stopIfTrue="1">
      <formula>$C1937="A"</formula>
    </cfRule>
  </conditionalFormatting>
  <conditionalFormatting sqref="I1937:J1937">
    <cfRule type="cellIs" dxfId="2083" priority="376" stopIfTrue="1" operator="greaterThan">
      <formula>14</formula>
    </cfRule>
  </conditionalFormatting>
  <conditionalFormatting sqref="F1937:G1937">
    <cfRule type="expression" dxfId="2082" priority="375">
      <formula>$C1937="A"</formula>
    </cfRule>
  </conditionalFormatting>
  <conditionalFormatting sqref="F1937:G1937">
    <cfRule type="expression" dxfId="2081" priority="374" stopIfTrue="1">
      <formula>$C1937="A"</formula>
    </cfRule>
  </conditionalFormatting>
  <conditionalFormatting sqref="D1937:E1937 L1937:M1937">
    <cfRule type="expression" dxfId="2080" priority="373">
      <formula>$C1937="A"</formula>
    </cfRule>
  </conditionalFormatting>
  <conditionalFormatting sqref="D1937:E1937 L1937:M1937">
    <cfRule type="expression" dxfId="2079" priority="372" stopIfTrue="1">
      <formula>$C1937="A"</formula>
    </cfRule>
  </conditionalFormatting>
  <conditionalFormatting sqref="G1938:H1938">
    <cfRule type="cellIs" dxfId="2078" priority="371" operator="lessThan">
      <formula>TODAY()</formula>
    </cfRule>
  </conditionalFormatting>
  <conditionalFormatting sqref="I1938:J1938">
    <cfRule type="expression" dxfId="2077" priority="370">
      <formula>$C1938="A"</formula>
    </cfRule>
  </conditionalFormatting>
  <conditionalFormatting sqref="I1938:J1938">
    <cfRule type="expression" dxfId="2076" priority="369" stopIfTrue="1">
      <formula>$C1938="A"</formula>
    </cfRule>
  </conditionalFormatting>
  <conditionalFormatting sqref="I1938:J1938">
    <cfRule type="cellIs" dxfId="2075" priority="368" stopIfTrue="1" operator="greaterThan">
      <formula>14</formula>
    </cfRule>
  </conditionalFormatting>
  <conditionalFormatting sqref="F1938:G1938">
    <cfRule type="expression" dxfId="2074" priority="367">
      <formula>$C1938="A"</formula>
    </cfRule>
  </conditionalFormatting>
  <conditionalFormatting sqref="F1938:G1938">
    <cfRule type="expression" dxfId="2073" priority="366" stopIfTrue="1">
      <formula>$C1938="A"</formula>
    </cfRule>
  </conditionalFormatting>
  <conditionalFormatting sqref="D1938:E1938 L1938:M1938">
    <cfRule type="expression" dxfId="2072" priority="365">
      <formula>$C1938="A"</formula>
    </cfRule>
  </conditionalFormatting>
  <conditionalFormatting sqref="D1938:E1938 L1938:M1938">
    <cfRule type="expression" dxfId="2071" priority="364" stopIfTrue="1">
      <formula>$C1938="A"</formula>
    </cfRule>
  </conditionalFormatting>
  <conditionalFormatting sqref="G1939:H1939">
    <cfRule type="cellIs" dxfId="2070" priority="363" operator="lessThan">
      <formula>TODAY()</formula>
    </cfRule>
  </conditionalFormatting>
  <conditionalFormatting sqref="I1939:J1939">
    <cfRule type="expression" dxfId="2069" priority="362">
      <formula>$C1939="A"</formula>
    </cfRule>
  </conditionalFormatting>
  <conditionalFormatting sqref="I1939:J1939">
    <cfRule type="expression" dxfId="2068" priority="361" stopIfTrue="1">
      <formula>$C1939="A"</formula>
    </cfRule>
  </conditionalFormatting>
  <conditionalFormatting sqref="I1939:J1939">
    <cfRule type="cellIs" dxfId="2067" priority="360" stopIfTrue="1" operator="greaterThan">
      <formula>14</formula>
    </cfRule>
  </conditionalFormatting>
  <conditionalFormatting sqref="F1939:G1939">
    <cfRule type="expression" dxfId="2066" priority="359">
      <formula>$C1939="A"</formula>
    </cfRule>
  </conditionalFormatting>
  <conditionalFormatting sqref="F1939:G1939">
    <cfRule type="expression" dxfId="2065" priority="358" stopIfTrue="1">
      <formula>$C1939="A"</formula>
    </cfRule>
  </conditionalFormatting>
  <conditionalFormatting sqref="D1939:E1939 L1939:M1939">
    <cfRule type="expression" dxfId="2064" priority="357">
      <formula>$C1939="A"</formula>
    </cfRule>
  </conditionalFormatting>
  <conditionalFormatting sqref="D1939:E1939 L1939:M1939">
    <cfRule type="expression" dxfId="2063" priority="356" stopIfTrue="1">
      <formula>$C1939="A"</formula>
    </cfRule>
  </conditionalFormatting>
  <conditionalFormatting sqref="G1940:H1940">
    <cfRule type="cellIs" dxfId="2062" priority="355" operator="lessThan">
      <formula>TODAY()</formula>
    </cfRule>
  </conditionalFormatting>
  <conditionalFormatting sqref="I1940:J1940">
    <cfRule type="expression" dxfId="2061" priority="354">
      <formula>$C1940="A"</formula>
    </cfRule>
  </conditionalFormatting>
  <conditionalFormatting sqref="I1940:J1940">
    <cfRule type="expression" dxfId="2060" priority="353" stopIfTrue="1">
      <formula>$C1940="A"</formula>
    </cfRule>
  </conditionalFormatting>
  <conditionalFormatting sqref="I1940:J1940">
    <cfRule type="cellIs" dxfId="2059" priority="352" stopIfTrue="1" operator="greaterThan">
      <formula>14</formula>
    </cfRule>
  </conditionalFormatting>
  <conditionalFormatting sqref="F1940:G1940">
    <cfRule type="expression" dxfId="2058" priority="351">
      <formula>$C1940="A"</formula>
    </cfRule>
  </conditionalFormatting>
  <conditionalFormatting sqref="F1940:G1940">
    <cfRule type="expression" dxfId="2057" priority="350" stopIfTrue="1">
      <formula>$C1940="A"</formula>
    </cfRule>
  </conditionalFormatting>
  <conditionalFormatting sqref="D1940:E1940 L1940:M1940">
    <cfRule type="expression" dxfId="2056" priority="349">
      <formula>$C1940="A"</formula>
    </cfRule>
  </conditionalFormatting>
  <conditionalFormatting sqref="D1940:E1940 L1940:M1940">
    <cfRule type="expression" dxfId="2055" priority="348" stopIfTrue="1">
      <formula>$C1940="A"</formula>
    </cfRule>
  </conditionalFormatting>
  <conditionalFormatting sqref="G1941:H1941">
    <cfRule type="cellIs" dxfId="2054" priority="347" operator="lessThan">
      <formula>TODAY()</formula>
    </cfRule>
  </conditionalFormatting>
  <conditionalFormatting sqref="I1941:J1941">
    <cfRule type="expression" dxfId="2053" priority="346">
      <formula>$C1941="A"</formula>
    </cfRule>
  </conditionalFormatting>
  <conditionalFormatting sqref="I1941:J1941">
    <cfRule type="expression" dxfId="2052" priority="345" stopIfTrue="1">
      <formula>$C1941="A"</formula>
    </cfRule>
  </conditionalFormatting>
  <conditionalFormatting sqref="I1941:J1941">
    <cfRule type="cellIs" dxfId="2051" priority="344" stopIfTrue="1" operator="greaterThan">
      <formula>14</formula>
    </cfRule>
  </conditionalFormatting>
  <conditionalFormatting sqref="F1941:G1941">
    <cfRule type="expression" dxfId="2050" priority="343">
      <formula>$C1941="A"</formula>
    </cfRule>
  </conditionalFormatting>
  <conditionalFormatting sqref="F1941:G1941">
    <cfRule type="expression" dxfId="2049" priority="342" stopIfTrue="1">
      <formula>$C1941="A"</formula>
    </cfRule>
  </conditionalFormatting>
  <conditionalFormatting sqref="D1941:E1941 L1941:M1941">
    <cfRule type="expression" dxfId="2048" priority="341">
      <formula>$C1941="A"</formula>
    </cfRule>
  </conditionalFormatting>
  <conditionalFormatting sqref="D1941:E1941 L1941:M1941">
    <cfRule type="expression" dxfId="2047" priority="340" stopIfTrue="1">
      <formula>$C1941="A"</formula>
    </cfRule>
  </conditionalFormatting>
  <conditionalFormatting sqref="G1942:H1942">
    <cfRule type="cellIs" dxfId="2046" priority="339" operator="lessThan">
      <formula>TODAY()</formula>
    </cfRule>
  </conditionalFormatting>
  <conditionalFormatting sqref="I1942:J1942">
    <cfRule type="expression" dxfId="2045" priority="338">
      <formula>$C1942="A"</formula>
    </cfRule>
  </conditionalFormatting>
  <conditionalFormatting sqref="I1942:J1942">
    <cfRule type="expression" dxfId="2044" priority="337" stopIfTrue="1">
      <formula>$C1942="A"</formula>
    </cfRule>
  </conditionalFormatting>
  <conditionalFormatting sqref="I1942:J1942">
    <cfRule type="cellIs" dxfId="2043" priority="336" stopIfTrue="1" operator="greaterThan">
      <formula>14</formula>
    </cfRule>
  </conditionalFormatting>
  <conditionalFormatting sqref="F1942:G1942">
    <cfRule type="expression" dxfId="2042" priority="335">
      <formula>$C1942="A"</formula>
    </cfRule>
  </conditionalFormatting>
  <conditionalFormatting sqref="F1942:G1942">
    <cfRule type="expression" dxfId="2041" priority="334" stopIfTrue="1">
      <formula>$C1942="A"</formula>
    </cfRule>
  </conditionalFormatting>
  <conditionalFormatting sqref="D1942:E1942 L1942:M1942">
    <cfRule type="expression" dxfId="2040" priority="333">
      <formula>$C1942="A"</formula>
    </cfRule>
  </conditionalFormatting>
  <conditionalFormatting sqref="D1942:E1942 L1942:M1942">
    <cfRule type="expression" dxfId="2039" priority="332" stopIfTrue="1">
      <formula>$C1942="A"</formula>
    </cfRule>
  </conditionalFormatting>
  <conditionalFormatting sqref="G1943:H1943">
    <cfRule type="cellIs" dxfId="2038" priority="331" operator="lessThan">
      <formula>TODAY()</formula>
    </cfRule>
  </conditionalFormatting>
  <conditionalFormatting sqref="I1943:J1943">
    <cfRule type="expression" dxfId="2037" priority="330">
      <formula>$C1943="A"</formula>
    </cfRule>
  </conditionalFormatting>
  <conditionalFormatting sqref="I1943:J1943">
    <cfRule type="expression" dxfId="2036" priority="329" stopIfTrue="1">
      <formula>$C1943="A"</formula>
    </cfRule>
  </conditionalFormatting>
  <conditionalFormatting sqref="I1943:J1943">
    <cfRule type="cellIs" dxfId="2035" priority="328" stopIfTrue="1" operator="greaterThan">
      <formula>14</formula>
    </cfRule>
  </conditionalFormatting>
  <conditionalFormatting sqref="F1943:G1943">
    <cfRule type="expression" dxfId="2034" priority="327">
      <formula>$C1943="A"</formula>
    </cfRule>
  </conditionalFormatting>
  <conditionalFormatting sqref="F1943:G1943">
    <cfRule type="expression" dxfId="2033" priority="326" stopIfTrue="1">
      <formula>$C1943="A"</formula>
    </cfRule>
  </conditionalFormatting>
  <conditionalFormatting sqref="D1943:E1943 L1943:M1943">
    <cfRule type="expression" dxfId="2032" priority="325">
      <formula>$C1943="A"</formula>
    </cfRule>
  </conditionalFormatting>
  <conditionalFormatting sqref="D1943:E1943 L1943:M1943">
    <cfRule type="expression" dxfId="2031" priority="324" stopIfTrue="1">
      <formula>$C1943="A"</formula>
    </cfRule>
  </conditionalFormatting>
  <conditionalFormatting sqref="G1944:H1944">
    <cfRule type="cellIs" dxfId="2030" priority="323" operator="lessThan">
      <formula>TODAY()</formula>
    </cfRule>
  </conditionalFormatting>
  <conditionalFormatting sqref="I1944:J1944">
    <cfRule type="expression" dxfId="2029" priority="322">
      <formula>$C1944="A"</formula>
    </cfRule>
  </conditionalFormatting>
  <conditionalFormatting sqref="I1944:J1944">
    <cfRule type="expression" dxfId="2028" priority="321" stopIfTrue="1">
      <formula>$C1944="A"</formula>
    </cfRule>
  </conditionalFormatting>
  <conditionalFormatting sqref="I1944:J1944">
    <cfRule type="cellIs" dxfId="2027" priority="320" stopIfTrue="1" operator="greaterThan">
      <formula>14</formula>
    </cfRule>
  </conditionalFormatting>
  <conditionalFormatting sqref="F1944:G1944">
    <cfRule type="expression" dxfId="2026" priority="319">
      <formula>$C1944="A"</formula>
    </cfRule>
  </conditionalFormatting>
  <conditionalFormatting sqref="F1944:G1944">
    <cfRule type="expression" dxfId="2025" priority="318" stopIfTrue="1">
      <formula>$C1944="A"</formula>
    </cfRule>
  </conditionalFormatting>
  <conditionalFormatting sqref="D1944:E1944 L1944:M1944">
    <cfRule type="expression" dxfId="2024" priority="317">
      <formula>$C1944="A"</formula>
    </cfRule>
  </conditionalFormatting>
  <conditionalFormatting sqref="D1944:E1944 L1944:M1944">
    <cfRule type="expression" dxfId="2023" priority="316" stopIfTrue="1">
      <formula>$C1944="A"</formula>
    </cfRule>
  </conditionalFormatting>
  <conditionalFormatting sqref="G1945:H1945">
    <cfRule type="cellIs" dxfId="2022" priority="315" operator="lessThan">
      <formula>TODAY()</formula>
    </cfRule>
  </conditionalFormatting>
  <conditionalFormatting sqref="I1945:J1945">
    <cfRule type="expression" dxfId="2021" priority="314">
      <formula>$C1945="A"</formula>
    </cfRule>
  </conditionalFormatting>
  <conditionalFormatting sqref="I1945:J1945">
    <cfRule type="expression" dxfId="2020" priority="313" stopIfTrue="1">
      <formula>$C1945="A"</formula>
    </cfRule>
  </conditionalFormatting>
  <conditionalFormatting sqref="I1945:J1945">
    <cfRule type="cellIs" dxfId="2019" priority="312" stopIfTrue="1" operator="greaterThan">
      <formula>14</formula>
    </cfRule>
  </conditionalFormatting>
  <conditionalFormatting sqref="F1945:G1945">
    <cfRule type="expression" dxfId="2018" priority="311">
      <formula>$C1945="A"</formula>
    </cfRule>
  </conditionalFormatting>
  <conditionalFormatting sqref="F1945:G1945">
    <cfRule type="expression" dxfId="2017" priority="310" stopIfTrue="1">
      <formula>$C1945="A"</formula>
    </cfRule>
  </conditionalFormatting>
  <conditionalFormatting sqref="D1945:E1945 L1945:M1945">
    <cfRule type="expression" dxfId="2016" priority="309">
      <formula>$C1945="A"</formula>
    </cfRule>
  </conditionalFormatting>
  <conditionalFormatting sqref="D1945:E1945 L1945:M1945">
    <cfRule type="expression" dxfId="2015" priority="308" stopIfTrue="1">
      <formula>$C1945="A"</formula>
    </cfRule>
  </conditionalFormatting>
  <conditionalFormatting sqref="G1946:H1946">
    <cfRule type="cellIs" dxfId="2014" priority="307" operator="lessThan">
      <formula>TODAY()</formula>
    </cfRule>
  </conditionalFormatting>
  <conditionalFormatting sqref="I1946:J1946">
    <cfRule type="expression" dxfId="2013" priority="306">
      <formula>$C1946="A"</formula>
    </cfRule>
  </conditionalFormatting>
  <conditionalFormatting sqref="I1946:J1946">
    <cfRule type="expression" dxfId="2012" priority="305" stopIfTrue="1">
      <formula>$C1946="A"</formula>
    </cfRule>
  </conditionalFormatting>
  <conditionalFormatting sqref="I1946:J1946">
    <cfRule type="cellIs" dxfId="2011" priority="304" stopIfTrue="1" operator="greaterThan">
      <formula>14</formula>
    </cfRule>
  </conditionalFormatting>
  <conditionalFormatting sqref="F1946:G1946">
    <cfRule type="expression" dxfId="2010" priority="303">
      <formula>$C1946="A"</formula>
    </cfRule>
  </conditionalFormatting>
  <conditionalFormatting sqref="F1946:G1946">
    <cfRule type="expression" dxfId="2009" priority="302" stopIfTrue="1">
      <formula>$C1946="A"</formula>
    </cfRule>
  </conditionalFormatting>
  <conditionalFormatting sqref="D1946:E1946 L1946:M1946">
    <cfRule type="expression" dxfId="2008" priority="301">
      <formula>$C1946="A"</formula>
    </cfRule>
  </conditionalFormatting>
  <conditionalFormatting sqref="D1946:E1946 L1946:M1946">
    <cfRule type="expression" dxfId="2007" priority="300" stopIfTrue="1">
      <formula>$C1946="A"</formula>
    </cfRule>
  </conditionalFormatting>
  <conditionalFormatting sqref="G1947:H1947">
    <cfRule type="cellIs" dxfId="2006" priority="299" operator="lessThan">
      <formula>TODAY()</formula>
    </cfRule>
  </conditionalFormatting>
  <conditionalFormatting sqref="I1947:J1947">
    <cfRule type="expression" dxfId="2005" priority="298">
      <formula>$C1947="A"</formula>
    </cfRule>
  </conditionalFormatting>
  <conditionalFormatting sqref="I1947:J1947">
    <cfRule type="expression" dxfId="2004" priority="297" stopIfTrue="1">
      <formula>$C1947="A"</formula>
    </cfRule>
  </conditionalFormatting>
  <conditionalFormatting sqref="I1947:J1947">
    <cfRule type="cellIs" dxfId="2003" priority="296" stopIfTrue="1" operator="greaterThan">
      <formula>14</formula>
    </cfRule>
  </conditionalFormatting>
  <conditionalFormatting sqref="F1947:G1947">
    <cfRule type="expression" dxfId="2002" priority="295">
      <formula>$C1947="A"</formula>
    </cfRule>
  </conditionalFormatting>
  <conditionalFormatting sqref="F1947:G1947">
    <cfRule type="expression" dxfId="2001" priority="294" stopIfTrue="1">
      <formula>$C1947="A"</formula>
    </cfRule>
  </conditionalFormatting>
  <conditionalFormatting sqref="D1947:E1947 L1947:M1947">
    <cfRule type="expression" dxfId="2000" priority="293">
      <formula>$C1947="A"</formula>
    </cfRule>
  </conditionalFormatting>
  <conditionalFormatting sqref="D1947:E1947 L1947:M1947">
    <cfRule type="expression" dxfId="1999" priority="292" stopIfTrue="1">
      <formula>$C1947="A"</formula>
    </cfRule>
  </conditionalFormatting>
  <conditionalFormatting sqref="G1948:H1948">
    <cfRule type="cellIs" dxfId="1998" priority="291" operator="lessThan">
      <formula>TODAY()</formula>
    </cfRule>
  </conditionalFormatting>
  <conditionalFormatting sqref="I1948:J1948">
    <cfRule type="expression" dxfId="1997" priority="290">
      <formula>$C1948="A"</formula>
    </cfRule>
  </conditionalFormatting>
  <conditionalFormatting sqref="I1948:J1948">
    <cfRule type="expression" dxfId="1996" priority="289" stopIfTrue="1">
      <formula>$C1948="A"</formula>
    </cfRule>
  </conditionalFormatting>
  <conditionalFormatting sqref="I1948:J1948">
    <cfRule type="cellIs" dxfId="1995" priority="288" stopIfTrue="1" operator="greaterThan">
      <formula>14</formula>
    </cfRule>
  </conditionalFormatting>
  <conditionalFormatting sqref="F1948:G1948">
    <cfRule type="expression" dxfId="1994" priority="287">
      <formula>$C1948="A"</formula>
    </cfRule>
  </conditionalFormatting>
  <conditionalFormatting sqref="F1948:G1948">
    <cfRule type="expression" dxfId="1993" priority="286" stopIfTrue="1">
      <formula>$C1948="A"</formula>
    </cfRule>
  </conditionalFormatting>
  <conditionalFormatting sqref="D1948:E1948 L1948:M1948">
    <cfRule type="expression" dxfId="1992" priority="285">
      <formula>$C1948="A"</formula>
    </cfRule>
  </conditionalFormatting>
  <conditionalFormatting sqref="D1948:E1948 L1948:M1948">
    <cfRule type="expression" dxfId="1991" priority="284" stopIfTrue="1">
      <formula>$C1948="A"</formula>
    </cfRule>
  </conditionalFormatting>
  <conditionalFormatting sqref="G1949:H1949">
    <cfRule type="cellIs" dxfId="1990" priority="283" operator="lessThan">
      <formula>TODAY()</formula>
    </cfRule>
  </conditionalFormatting>
  <conditionalFormatting sqref="I1949:J1949">
    <cfRule type="expression" dxfId="1989" priority="282">
      <formula>$C1949="A"</formula>
    </cfRule>
  </conditionalFormatting>
  <conditionalFormatting sqref="I1949:J1949">
    <cfRule type="expression" dxfId="1988" priority="281" stopIfTrue="1">
      <formula>$C1949="A"</formula>
    </cfRule>
  </conditionalFormatting>
  <conditionalFormatting sqref="I1949:J1949">
    <cfRule type="cellIs" dxfId="1987" priority="280" stopIfTrue="1" operator="greaterThan">
      <formula>14</formula>
    </cfRule>
  </conditionalFormatting>
  <conditionalFormatting sqref="F1949:G1949">
    <cfRule type="expression" dxfId="1986" priority="279">
      <formula>$C1949="A"</formula>
    </cfRule>
  </conditionalFormatting>
  <conditionalFormatting sqref="F1949:G1949">
    <cfRule type="expression" dxfId="1985" priority="278" stopIfTrue="1">
      <formula>$C1949="A"</formula>
    </cfRule>
  </conditionalFormatting>
  <conditionalFormatting sqref="D1949:E1949 L1949:M1949">
    <cfRule type="expression" dxfId="1984" priority="277">
      <formula>$C1949="A"</formula>
    </cfRule>
  </conditionalFormatting>
  <conditionalFormatting sqref="D1949:E1949 L1949:M1949">
    <cfRule type="expression" dxfId="1983" priority="276" stopIfTrue="1">
      <formula>$C1949="A"</formula>
    </cfRule>
  </conditionalFormatting>
  <conditionalFormatting sqref="G1950:H1950">
    <cfRule type="cellIs" dxfId="1982" priority="275" operator="lessThan">
      <formula>TODAY()</formula>
    </cfRule>
  </conditionalFormatting>
  <conditionalFormatting sqref="I1950:J1950">
    <cfRule type="expression" dxfId="1981" priority="274">
      <formula>$C1950="A"</formula>
    </cfRule>
  </conditionalFormatting>
  <conditionalFormatting sqref="I1950:J1950">
    <cfRule type="expression" dxfId="1980" priority="273" stopIfTrue="1">
      <formula>$C1950="A"</formula>
    </cfRule>
  </conditionalFormatting>
  <conditionalFormatting sqref="I1950:J1950">
    <cfRule type="cellIs" dxfId="1979" priority="272" stopIfTrue="1" operator="greaterThan">
      <formula>14</formula>
    </cfRule>
  </conditionalFormatting>
  <conditionalFormatting sqref="F1950:G1950">
    <cfRule type="expression" dxfId="1978" priority="271">
      <formula>$C1950="A"</formula>
    </cfRule>
  </conditionalFormatting>
  <conditionalFormatting sqref="F1950:G1950">
    <cfRule type="expression" dxfId="1977" priority="270" stopIfTrue="1">
      <formula>$C1950="A"</formula>
    </cfRule>
  </conditionalFormatting>
  <conditionalFormatting sqref="D1950:E1950 L1950:M1950">
    <cfRule type="expression" dxfId="1976" priority="269">
      <formula>$C1950="A"</formula>
    </cfRule>
  </conditionalFormatting>
  <conditionalFormatting sqref="D1950:E1950 L1950:M1950">
    <cfRule type="expression" dxfId="1975" priority="268" stopIfTrue="1">
      <formula>$C1950="A"</formula>
    </cfRule>
  </conditionalFormatting>
  <conditionalFormatting sqref="G1951:H1951">
    <cfRule type="cellIs" dxfId="1974" priority="267" operator="lessThan">
      <formula>TODAY()</formula>
    </cfRule>
  </conditionalFormatting>
  <conditionalFormatting sqref="I1951:J1951">
    <cfRule type="expression" dxfId="1973" priority="266">
      <formula>$C1951="A"</formula>
    </cfRule>
  </conditionalFormatting>
  <conditionalFormatting sqref="I1951:J1951">
    <cfRule type="expression" dxfId="1972" priority="265" stopIfTrue="1">
      <formula>$C1951="A"</formula>
    </cfRule>
  </conditionalFormatting>
  <conditionalFormatting sqref="I1951:J1951">
    <cfRule type="cellIs" dxfId="1971" priority="264" stopIfTrue="1" operator="greaterThan">
      <formula>14</formula>
    </cfRule>
  </conditionalFormatting>
  <conditionalFormatting sqref="F1951:G1951">
    <cfRule type="expression" dxfId="1970" priority="263">
      <formula>$C1951="A"</formula>
    </cfRule>
  </conditionalFormatting>
  <conditionalFormatting sqref="F1951:G1951">
    <cfRule type="expression" dxfId="1969" priority="262" stopIfTrue="1">
      <formula>$C1951="A"</formula>
    </cfRule>
  </conditionalFormatting>
  <conditionalFormatting sqref="D1951:E1951 L1951:M1951">
    <cfRule type="expression" dxfId="1968" priority="261">
      <formula>$C1951="A"</formula>
    </cfRule>
  </conditionalFormatting>
  <conditionalFormatting sqref="D1951:E1951 L1951:M1951">
    <cfRule type="expression" dxfId="1967" priority="260" stopIfTrue="1">
      <formula>$C1951="A"</formula>
    </cfRule>
  </conditionalFormatting>
  <conditionalFormatting sqref="G1952:H1952">
    <cfRule type="cellIs" dxfId="1966" priority="251" operator="lessThan">
      <formula>TODAY()</formula>
    </cfRule>
  </conditionalFormatting>
  <conditionalFormatting sqref="I1952:J1952">
    <cfRule type="expression" dxfId="1965" priority="250">
      <formula>$C1952="A"</formula>
    </cfRule>
  </conditionalFormatting>
  <conditionalFormatting sqref="I1952:J1952">
    <cfRule type="expression" dxfId="1964" priority="249" stopIfTrue="1">
      <formula>$C1952="A"</formula>
    </cfRule>
  </conditionalFormatting>
  <conditionalFormatting sqref="I1952:J1952">
    <cfRule type="cellIs" dxfId="1963" priority="248" stopIfTrue="1" operator="greaterThan">
      <formula>14</formula>
    </cfRule>
  </conditionalFormatting>
  <conditionalFormatting sqref="F1952:G1952">
    <cfRule type="expression" dxfId="1962" priority="247">
      <formula>$C1952="A"</formula>
    </cfRule>
  </conditionalFormatting>
  <conditionalFormatting sqref="F1952:G1952">
    <cfRule type="expression" dxfId="1961" priority="246" stopIfTrue="1">
      <formula>$C1952="A"</formula>
    </cfRule>
  </conditionalFormatting>
  <conditionalFormatting sqref="D1952:E1952 L1952:M1952">
    <cfRule type="expression" dxfId="1960" priority="245">
      <formula>$C1952="A"</formula>
    </cfRule>
  </conditionalFormatting>
  <conditionalFormatting sqref="D1952:E1952 L1952:M1952">
    <cfRule type="expression" dxfId="1959" priority="244" stopIfTrue="1">
      <formula>$C1952="A"</formula>
    </cfRule>
  </conditionalFormatting>
  <conditionalFormatting sqref="G1953:H1953">
    <cfRule type="cellIs" dxfId="1958" priority="243" operator="lessThan">
      <formula>TODAY()</formula>
    </cfRule>
  </conditionalFormatting>
  <conditionalFormatting sqref="I1953:J1953">
    <cfRule type="expression" dxfId="1957" priority="242">
      <formula>$C1953="A"</formula>
    </cfRule>
  </conditionalFormatting>
  <conditionalFormatting sqref="I1953:J1953">
    <cfRule type="expression" dxfId="1956" priority="241" stopIfTrue="1">
      <formula>$C1953="A"</formula>
    </cfRule>
  </conditionalFormatting>
  <conditionalFormatting sqref="I1953:J1953">
    <cfRule type="cellIs" dxfId="1955" priority="240" stopIfTrue="1" operator="greaterThan">
      <formula>14</formula>
    </cfRule>
  </conditionalFormatting>
  <conditionalFormatting sqref="F1953:G1953">
    <cfRule type="expression" dxfId="1954" priority="239">
      <formula>$C1953="A"</formula>
    </cfRule>
  </conditionalFormatting>
  <conditionalFormatting sqref="F1953:G1953">
    <cfRule type="expression" dxfId="1953" priority="238" stopIfTrue="1">
      <formula>$C1953="A"</formula>
    </cfRule>
  </conditionalFormatting>
  <conditionalFormatting sqref="D1953:E1953 L1953:M1953">
    <cfRule type="expression" dxfId="1952" priority="237">
      <formula>$C1953="A"</formula>
    </cfRule>
  </conditionalFormatting>
  <conditionalFormatting sqref="D1953:E1953 L1953:M1953">
    <cfRule type="expression" dxfId="1951" priority="236" stopIfTrue="1">
      <formula>$C1953="A"</formula>
    </cfRule>
  </conditionalFormatting>
  <conditionalFormatting sqref="G1954:H1954">
    <cfRule type="cellIs" dxfId="1950" priority="235" operator="lessThan">
      <formula>TODAY()</formula>
    </cfRule>
  </conditionalFormatting>
  <conditionalFormatting sqref="I1954:J1954">
    <cfRule type="expression" dxfId="1949" priority="234">
      <formula>$C1954="A"</formula>
    </cfRule>
  </conditionalFormatting>
  <conditionalFormatting sqref="I1954:J1954">
    <cfRule type="expression" dxfId="1948" priority="233" stopIfTrue="1">
      <formula>$C1954="A"</formula>
    </cfRule>
  </conditionalFormatting>
  <conditionalFormatting sqref="I1954:J1954">
    <cfRule type="cellIs" dxfId="1947" priority="232" stopIfTrue="1" operator="greaterThan">
      <formula>14</formula>
    </cfRule>
  </conditionalFormatting>
  <conditionalFormatting sqref="F1954:G1954">
    <cfRule type="expression" dxfId="1946" priority="231">
      <formula>$C1954="A"</formula>
    </cfRule>
  </conditionalFormatting>
  <conditionalFormatting sqref="F1954:G1954">
    <cfRule type="expression" dxfId="1945" priority="230" stopIfTrue="1">
      <formula>$C1954="A"</formula>
    </cfRule>
  </conditionalFormatting>
  <conditionalFormatting sqref="D1954:E1954 L1954:M1954">
    <cfRule type="expression" dxfId="1944" priority="229">
      <formula>$C1954="A"</formula>
    </cfRule>
  </conditionalFormatting>
  <conditionalFormatting sqref="D1954:E1954 L1954:M1954">
    <cfRule type="expression" dxfId="1943" priority="228" stopIfTrue="1">
      <formula>$C1954="A"</formula>
    </cfRule>
  </conditionalFormatting>
  <conditionalFormatting sqref="G1955:H1955">
    <cfRule type="cellIs" dxfId="1942" priority="227" operator="lessThan">
      <formula>TODAY()</formula>
    </cfRule>
  </conditionalFormatting>
  <conditionalFormatting sqref="I1955:J1955">
    <cfRule type="expression" dxfId="1941" priority="226">
      <formula>$C1955="A"</formula>
    </cfRule>
  </conditionalFormatting>
  <conditionalFormatting sqref="I1955:J1955">
    <cfRule type="expression" dxfId="1940" priority="225" stopIfTrue="1">
      <formula>$C1955="A"</formula>
    </cfRule>
  </conditionalFormatting>
  <conditionalFormatting sqref="I1955:J1955">
    <cfRule type="cellIs" dxfId="1939" priority="224" stopIfTrue="1" operator="greaterThan">
      <formula>14</formula>
    </cfRule>
  </conditionalFormatting>
  <conditionalFormatting sqref="F1955:G1955">
    <cfRule type="expression" dxfId="1938" priority="223">
      <formula>$C1955="A"</formula>
    </cfRule>
  </conditionalFormatting>
  <conditionalFormatting sqref="F1955:G1955">
    <cfRule type="expression" dxfId="1937" priority="222" stopIfTrue="1">
      <formula>$C1955="A"</formula>
    </cfRule>
  </conditionalFormatting>
  <conditionalFormatting sqref="D1955:E1955 L1955:M1955">
    <cfRule type="expression" dxfId="1936" priority="221">
      <formula>$C1955="A"</formula>
    </cfRule>
  </conditionalFormatting>
  <conditionalFormatting sqref="D1955:E1955 L1955:M1955">
    <cfRule type="expression" dxfId="1935" priority="220" stopIfTrue="1">
      <formula>$C1955="A"</formula>
    </cfRule>
  </conditionalFormatting>
  <conditionalFormatting sqref="G1956:H1956">
    <cfRule type="cellIs" dxfId="1934" priority="219" operator="lessThan">
      <formula>TODAY()</formula>
    </cfRule>
  </conditionalFormatting>
  <conditionalFormatting sqref="I1956:J1956">
    <cfRule type="expression" dxfId="1933" priority="218">
      <formula>$C1956="A"</formula>
    </cfRule>
  </conditionalFormatting>
  <conditionalFormatting sqref="I1956:J1956">
    <cfRule type="expression" dxfId="1932" priority="217" stopIfTrue="1">
      <formula>$C1956="A"</formula>
    </cfRule>
  </conditionalFormatting>
  <conditionalFormatting sqref="I1956:J1956">
    <cfRule type="cellIs" dxfId="1931" priority="216" stopIfTrue="1" operator="greaterThan">
      <formula>14</formula>
    </cfRule>
  </conditionalFormatting>
  <conditionalFormatting sqref="F1956:G1956">
    <cfRule type="expression" dxfId="1930" priority="215">
      <formula>$C1956="A"</formula>
    </cfRule>
  </conditionalFormatting>
  <conditionalFormatting sqref="F1956:G1956">
    <cfRule type="expression" dxfId="1929" priority="214" stopIfTrue="1">
      <formula>$C1956="A"</formula>
    </cfRule>
  </conditionalFormatting>
  <conditionalFormatting sqref="D1956:E1956 L1956:M1956">
    <cfRule type="expression" dxfId="1928" priority="213">
      <formula>$C1956="A"</formula>
    </cfRule>
  </conditionalFormatting>
  <conditionalFormatting sqref="D1956:E1956 L1956:M1956">
    <cfRule type="expression" dxfId="1927" priority="212" stopIfTrue="1">
      <formula>$C1956="A"</formula>
    </cfRule>
  </conditionalFormatting>
  <conditionalFormatting sqref="G1957:H1957">
    <cfRule type="cellIs" dxfId="1926" priority="211" operator="lessThan">
      <formula>TODAY()</formula>
    </cfRule>
  </conditionalFormatting>
  <conditionalFormatting sqref="I1957:J1957">
    <cfRule type="expression" dxfId="1925" priority="210">
      <formula>$C1957="A"</formula>
    </cfRule>
  </conditionalFormatting>
  <conditionalFormatting sqref="I1957:J1957">
    <cfRule type="expression" dxfId="1924" priority="209" stopIfTrue="1">
      <formula>$C1957="A"</formula>
    </cfRule>
  </conditionalFormatting>
  <conditionalFormatting sqref="I1957:J1957">
    <cfRule type="cellIs" dxfId="1923" priority="208" stopIfTrue="1" operator="greaterThan">
      <formula>14</formula>
    </cfRule>
  </conditionalFormatting>
  <conditionalFormatting sqref="F1957:G1957">
    <cfRule type="expression" dxfId="1922" priority="207">
      <formula>$C1957="A"</formula>
    </cfRule>
  </conditionalFormatting>
  <conditionalFormatting sqref="F1957:G1957">
    <cfRule type="expression" dxfId="1921" priority="206" stopIfTrue="1">
      <formula>$C1957="A"</formula>
    </cfRule>
  </conditionalFormatting>
  <conditionalFormatting sqref="D1957:E1957 L1957:M1957">
    <cfRule type="expression" dxfId="1920" priority="205">
      <formula>$C1957="A"</formula>
    </cfRule>
  </conditionalFormatting>
  <conditionalFormatting sqref="D1957:E1957 L1957:M1957">
    <cfRule type="expression" dxfId="1919" priority="204" stopIfTrue="1">
      <formula>$C1957="A"</formula>
    </cfRule>
  </conditionalFormatting>
  <conditionalFormatting sqref="G1958:H1958">
    <cfRule type="cellIs" dxfId="1918" priority="203" operator="lessThan">
      <formula>TODAY()</formula>
    </cfRule>
  </conditionalFormatting>
  <conditionalFormatting sqref="I1958:J1958">
    <cfRule type="expression" dxfId="1917" priority="202">
      <formula>$C1958="A"</formula>
    </cfRule>
  </conditionalFormatting>
  <conditionalFormatting sqref="I1958:J1958">
    <cfRule type="expression" dxfId="1916" priority="201" stopIfTrue="1">
      <formula>$C1958="A"</formula>
    </cfRule>
  </conditionalFormatting>
  <conditionalFormatting sqref="I1958:J1958">
    <cfRule type="cellIs" dxfId="1915" priority="200" stopIfTrue="1" operator="greaterThan">
      <formula>14</formula>
    </cfRule>
  </conditionalFormatting>
  <conditionalFormatting sqref="F1958:G1958">
    <cfRule type="expression" dxfId="1914" priority="199">
      <formula>$C1958="A"</formula>
    </cfRule>
  </conditionalFormatting>
  <conditionalFormatting sqref="F1958:G1958">
    <cfRule type="expression" dxfId="1913" priority="198" stopIfTrue="1">
      <formula>$C1958="A"</formula>
    </cfRule>
  </conditionalFormatting>
  <conditionalFormatting sqref="D1958:E1958 L1958:M1958">
    <cfRule type="expression" dxfId="1912" priority="197">
      <formula>$C1958="A"</formula>
    </cfRule>
  </conditionalFormatting>
  <conditionalFormatting sqref="D1958:E1958 L1958:M1958">
    <cfRule type="expression" dxfId="1911" priority="196" stopIfTrue="1">
      <formula>$C1958="A"</formula>
    </cfRule>
  </conditionalFormatting>
  <conditionalFormatting sqref="G1959:H1959">
    <cfRule type="cellIs" dxfId="1910" priority="195" operator="lessThan">
      <formula>TODAY()</formula>
    </cfRule>
  </conditionalFormatting>
  <conditionalFormatting sqref="I1959:J1959">
    <cfRule type="expression" dxfId="1909" priority="194">
      <formula>$C1959="A"</formula>
    </cfRule>
  </conditionalFormatting>
  <conditionalFormatting sqref="I1959:J1959">
    <cfRule type="expression" dxfId="1908" priority="193" stopIfTrue="1">
      <formula>$C1959="A"</formula>
    </cfRule>
  </conditionalFormatting>
  <conditionalFormatting sqref="I1959:J1959">
    <cfRule type="cellIs" dxfId="1907" priority="192" stopIfTrue="1" operator="greaterThan">
      <formula>14</formula>
    </cfRule>
  </conditionalFormatting>
  <conditionalFormatting sqref="F1959:G1959">
    <cfRule type="expression" dxfId="1906" priority="191">
      <formula>$C1959="A"</formula>
    </cfRule>
  </conditionalFormatting>
  <conditionalFormatting sqref="F1959:G1959">
    <cfRule type="expression" dxfId="1905" priority="190" stopIfTrue="1">
      <formula>$C1959="A"</formula>
    </cfRule>
  </conditionalFormatting>
  <conditionalFormatting sqref="D1959:E1959 L1959:M1959">
    <cfRule type="expression" dxfId="1904" priority="189">
      <formula>$C1959="A"</formula>
    </cfRule>
  </conditionalFormatting>
  <conditionalFormatting sqref="D1959:E1959 L1959:M1959">
    <cfRule type="expression" dxfId="1903" priority="188" stopIfTrue="1">
      <formula>$C1959="A"</formula>
    </cfRule>
  </conditionalFormatting>
  <conditionalFormatting sqref="G1960:H1960">
    <cfRule type="cellIs" dxfId="1902" priority="187" operator="lessThan">
      <formula>TODAY()</formula>
    </cfRule>
  </conditionalFormatting>
  <conditionalFormatting sqref="I1960:J1960">
    <cfRule type="expression" dxfId="1901" priority="186">
      <formula>$C1960="A"</formula>
    </cfRule>
  </conditionalFormatting>
  <conditionalFormatting sqref="I1960:J1960">
    <cfRule type="expression" dxfId="1900" priority="185" stopIfTrue="1">
      <formula>$C1960="A"</formula>
    </cfRule>
  </conditionalFormatting>
  <conditionalFormatting sqref="I1960:J1960">
    <cfRule type="cellIs" dxfId="1899" priority="184" stopIfTrue="1" operator="greaterThan">
      <formula>14</formula>
    </cfRule>
  </conditionalFormatting>
  <conditionalFormatting sqref="F1960:G1960">
    <cfRule type="expression" dxfId="1898" priority="183">
      <formula>$C1960="A"</formula>
    </cfRule>
  </conditionalFormatting>
  <conditionalFormatting sqref="F1960:G1960">
    <cfRule type="expression" dxfId="1897" priority="182" stopIfTrue="1">
      <formula>$C1960="A"</formula>
    </cfRule>
  </conditionalFormatting>
  <conditionalFormatting sqref="D1960:E1960 L1960:M1960">
    <cfRule type="expression" dxfId="1896" priority="181">
      <formula>$C1960="A"</formula>
    </cfRule>
  </conditionalFormatting>
  <conditionalFormatting sqref="D1960:E1960 L1960:M1960">
    <cfRule type="expression" dxfId="1895" priority="180" stopIfTrue="1">
      <formula>$C1960="A"</formula>
    </cfRule>
  </conditionalFormatting>
  <conditionalFormatting sqref="G1961:H1961">
    <cfRule type="cellIs" dxfId="1894" priority="179" operator="lessThan">
      <formula>TODAY()</formula>
    </cfRule>
  </conditionalFormatting>
  <conditionalFormatting sqref="I1961:J1961">
    <cfRule type="expression" dxfId="1893" priority="178">
      <formula>$C1961="A"</formula>
    </cfRule>
  </conditionalFormatting>
  <conditionalFormatting sqref="I1961:J1961">
    <cfRule type="expression" dxfId="1892" priority="177" stopIfTrue="1">
      <formula>$C1961="A"</formula>
    </cfRule>
  </conditionalFormatting>
  <conditionalFormatting sqref="I1961:J1961">
    <cfRule type="cellIs" dxfId="1891" priority="176" stopIfTrue="1" operator="greaterThan">
      <formula>14</formula>
    </cfRule>
  </conditionalFormatting>
  <conditionalFormatting sqref="F1961:G1961">
    <cfRule type="expression" dxfId="1890" priority="175">
      <formula>$C1961="A"</formula>
    </cfRule>
  </conditionalFormatting>
  <conditionalFormatting sqref="F1961:G1961">
    <cfRule type="expression" dxfId="1889" priority="174" stopIfTrue="1">
      <formula>$C1961="A"</formula>
    </cfRule>
  </conditionalFormatting>
  <conditionalFormatting sqref="D1961:E1961 L1961:M1961">
    <cfRule type="expression" dxfId="1888" priority="173">
      <formula>$C1961="A"</formula>
    </cfRule>
  </conditionalFormatting>
  <conditionalFormatting sqref="D1961:E1961 L1961:M1961">
    <cfRule type="expression" dxfId="1887" priority="172" stopIfTrue="1">
      <formula>$C1961="A"</formula>
    </cfRule>
  </conditionalFormatting>
  <conditionalFormatting sqref="G1962:H1962">
    <cfRule type="cellIs" dxfId="1886" priority="171" operator="lessThan">
      <formula>TODAY()</formula>
    </cfRule>
  </conditionalFormatting>
  <conditionalFormatting sqref="I1962:J1962">
    <cfRule type="expression" dxfId="1885" priority="170">
      <formula>$C1962="A"</formula>
    </cfRule>
  </conditionalFormatting>
  <conditionalFormatting sqref="I1962:J1962">
    <cfRule type="expression" dxfId="1884" priority="169" stopIfTrue="1">
      <formula>$C1962="A"</formula>
    </cfRule>
  </conditionalFormatting>
  <conditionalFormatting sqref="I1962:J1962">
    <cfRule type="cellIs" dxfId="1883" priority="168" stopIfTrue="1" operator="greaterThan">
      <formula>14</formula>
    </cfRule>
  </conditionalFormatting>
  <conditionalFormatting sqref="F1962:G1962">
    <cfRule type="expression" dxfId="1882" priority="167">
      <formula>$C1962="A"</formula>
    </cfRule>
  </conditionalFormatting>
  <conditionalFormatting sqref="F1962:G1962">
    <cfRule type="expression" dxfId="1881" priority="166" stopIfTrue="1">
      <formula>$C1962="A"</formula>
    </cfRule>
  </conditionalFormatting>
  <conditionalFormatting sqref="D1962:E1962 L1962:M1962">
    <cfRule type="expression" dxfId="1880" priority="165">
      <formula>$C1962="A"</formula>
    </cfRule>
  </conditionalFormatting>
  <conditionalFormatting sqref="D1962:E1962 L1962:M1962">
    <cfRule type="expression" dxfId="1879" priority="164" stopIfTrue="1">
      <formula>$C1962="A"</formula>
    </cfRule>
  </conditionalFormatting>
  <conditionalFormatting sqref="G1963:H1963">
    <cfRule type="cellIs" dxfId="1878" priority="163" operator="lessThan">
      <formula>TODAY()</formula>
    </cfRule>
  </conditionalFormatting>
  <conditionalFormatting sqref="I1963:J1963">
    <cfRule type="expression" dxfId="1877" priority="162">
      <formula>$C1963="A"</formula>
    </cfRule>
  </conditionalFormatting>
  <conditionalFormatting sqref="I1963:J1963">
    <cfRule type="expression" dxfId="1876" priority="161" stopIfTrue="1">
      <formula>$C1963="A"</formula>
    </cfRule>
  </conditionalFormatting>
  <conditionalFormatting sqref="I1963:J1963">
    <cfRule type="cellIs" dxfId="1875" priority="160" stopIfTrue="1" operator="greaterThan">
      <formula>14</formula>
    </cfRule>
  </conditionalFormatting>
  <conditionalFormatting sqref="F1963:G1963">
    <cfRule type="expression" dxfId="1874" priority="159">
      <formula>$C1963="A"</formula>
    </cfRule>
  </conditionalFormatting>
  <conditionalFormatting sqref="F1963:G1963">
    <cfRule type="expression" dxfId="1873" priority="158" stopIfTrue="1">
      <formula>$C1963="A"</formula>
    </cfRule>
  </conditionalFormatting>
  <conditionalFormatting sqref="D1963:E1963 L1963:M1963">
    <cfRule type="expression" dxfId="1872" priority="157">
      <formula>$C1963="A"</formula>
    </cfRule>
  </conditionalFormatting>
  <conditionalFormatting sqref="D1963:E1963 L1963:M1963">
    <cfRule type="expression" dxfId="1871" priority="156" stopIfTrue="1">
      <formula>$C1963="A"</formula>
    </cfRule>
  </conditionalFormatting>
  <conditionalFormatting sqref="G1964:H1964">
    <cfRule type="cellIs" dxfId="1870" priority="155" operator="lessThan">
      <formula>TODAY()</formula>
    </cfRule>
  </conditionalFormatting>
  <conditionalFormatting sqref="I1964:J1964">
    <cfRule type="expression" dxfId="1869" priority="154">
      <formula>$C1964="A"</formula>
    </cfRule>
  </conditionalFormatting>
  <conditionalFormatting sqref="I1964:J1964">
    <cfRule type="expression" dxfId="1868" priority="153" stopIfTrue="1">
      <formula>$C1964="A"</formula>
    </cfRule>
  </conditionalFormatting>
  <conditionalFormatting sqref="I1964:J1964">
    <cfRule type="cellIs" dxfId="1867" priority="152" stopIfTrue="1" operator="greaterThan">
      <formula>14</formula>
    </cfRule>
  </conditionalFormatting>
  <conditionalFormatting sqref="F1964:G1964">
    <cfRule type="expression" dxfId="1866" priority="151">
      <formula>$C1964="A"</formula>
    </cfRule>
  </conditionalFormatting>
  <conditionalFormatting sqref="F1964:G1964">
    <cfRule type="expression" dxfId="1865" priority="150" stopIfTrue="1">
      <formula>$C1964="A"</formula>
    </cfRule>
  </conditionalFormatting>
  <conditionalFormatting sqref="D1964:E1964 L1964:M1964">
    <cfRule type="expression" dxfId="1864" priority="149">
      <formula>$C1964="A"</formula>
    </cfRule>
  </conditionalFormatting>
  <conditionalFormatting sqref="D1964:E1964 L1964:M1964">
    <cfRule type="expression" dxfId="1863" priority="148" stopIfTrue="1">
      <formula>$C1964="A"</formula>
    </cfRule>
  </conditionalFormatting>
  <conditionalFormatting sqref="G1965:H1965">
    <cfRule type="cellIs" dxfId="1862" priority="147" operator="lessThan">
      <formula>TODAY()</formula>
    </cfRule>
  </conditionalFormatting>
  <conditionalFormatting sqref="I1965:J1965">
    <cfRule type="expression" dxfId="1861" priority="146">
      <formula>$C1965="A"</formula>
    </cfRule>
  </conditionalFormatting>
  <conditionalFormatting sqref="I1965:J1965">
    <cfRule type="expression" dxfId="1860" priority="145" stopIfTrue="1">
      <formula>$C1965="A"</formula>
    </cfRule>
  </conditionalFormatting>
  <conditionalFormatting sqref="I1965:J1965">
    <cfRule type="cellIs" dxfId="1859" priority="144" stopIfTrue="1" operator="greaterThan">
      <formula>14</formula>
    </cfRule>
  </conditionalFormatting>
  <conditionalFormatting sqref="F1965:G1965">
    <cfRule type="expression" dxfId="1858" priority="143">
      <formula>$C1965="A"</formula>
    </cfRule>
  </conditionalFormatting>
  <conditionalFormatting sqref="F1965:G1965">
    <cfRule type="expression" dxfId="1857" priority="142" stopIfTrue="1">
      <formula>$C1965="A"</formula>
    </cfRule>
  </conditionalFormatting>
  <conditionalFormatting sqref="D1965:E1965 L1965:M1965">
    <cfRule type="expression" dxfId="1856" priority="141">
      <formula>$C1965="A"</formula>
    </cfRule>
  </conditionalFormatting>
  <conditionalFormatting sqref="D1965:E1965 L1965:M1965">
    <cfRule type="expression" dxfId="1855" priority="140" stopIfTrue="1">
      <formula>$C1965="A"</formula>
    </cfRule>
  </conditionalFormatting>
  <conditionalFormatting sqref="G1966:H1966">
    <cfRule type="cellIs" dxfId="1854" priority="139" operator="lessThan">
      <formula>TODAY()</formula>
    </cfRule>
  </conditionalFormatting>
  <conditionalFormatting sqref="I1966:J1966">
    <cfRule type="expression" dxfId="1853" priority="138">
      <formula>$C1966="A"</formula>
    </cfRule>
  </conditionalFormatting>
  <conditionalFormatting sqref="I1966:J1966">
    <cfRule type="expression" dxfId="1852" priority="137" stopIfTrue="1">
      <formula>$C1966="A"</formula>
    </cfRule>
  </conditionalFormatting>
  <conditionalFormatting sqref="I1966:J1966">
    <cfRule type="cellIs" dxfId="1851" priority="136" stopIfTrue="1" operator="greaterThan">
      <formula>14</formula>
    </cfRule>
  </conditionalFormatting>
  <conditionalFormatting sqref="F1966:G1966">
    <cfRule type="expression" dxfId="1850" priority="135">
      <formula>$C1966="A"</formula>
    </cfRule>
  </conditionalFormatting>
  <conditionalFormatting sqref="F1966:G1966">
    <cfRule type="expression" dxfId="1849" priority="134" stopIfTrue="1">
      <formula>$C1966="A"</formula>
    </cfRule>
  </conditionalFormatting>
  <conditionalFormatting sqref="D1966:E1966 L1966:M1966">
    <cfRule type="expression" dxfId="1848" priority="133">
      <formula>$C1966="A"</formula>
    </cfRule>
  </conditionalFormatting>
  <conditionalFormatting sqref="D1966:E1966 L1966:M1966">
    <cfRule type="expression" dxfId="1847" priority="132" stopIfTrue="1">
      <formula>$C1966="A"</formula>
    </cfRule>
  </conditionalFormatting>
  <conditionalFormatting sqref="G1967:H1967">
    <cfRule type="cellIs" dxfId="1846" priority="131" operator="lessThan">
      <formula>TODAY()</formula>
    </cfRule>
  </conditionalFormatting>
  <conditionalFormatting sqref="I1967:J1967">
    <cfRule type="expression" dxfId="1845" priority="130">
      <formula>$C1967="A"</formula>
    </cfRule>
  </conditionalFormatting>
  <conditionalFormatting sqref="I1967:J1967">
    <cfRule type="expression" dxfId="1844" priority="129" stopIfTrue="1">
      <formula>$C1967="A"</formula>
    </cfRule>
  </conditionalFormatting>
  <conditionalFormatting sqref="I1967:J1967">
    <cfRule type="cellIs" dxfId="1843" priority="128" stopIfTrue="1" operator="greaterThan">
      <formula>14</formula>
    </cfRule>
  </conditionalFormatting>
  <conditionalFormatting sqref="F1967:G1967">
    <cfRule type="expression" dxfId="1842" priority="127">
      <formula>$C1967="A"</formula>
    </cfRule>
  </conditionalFormatting>
  <conditionalFormatting sqref="F1967:G1967">
    <cfRule type="expression" dxfId="1841" priority="126" stopIfTrue="1">
      <formula>$C1967="A"</formula>
    </cfRule>
  </conditionalFormatting>
  <conditionalFormatting sqref="D1967:E1967 L1967:M1967">
    <cfRule type="expression" dxfId="1840" priority="125">
      <formula>$C1967="A"</formula>
    </cfRule>
  </conditionalFormatting>
  <conditionalFormatting sqref="D1967:E1967 L1967:M1967">
    <cfRule type="expression" dxfId="1839" priority="124" stopIfTrue="1">
      <formula>$C1967="A"</formula>
    </cfRule>
  </conditionalFormatting>
  <conditionalFormatting sqref="G1968:H1968">
    <cfRule type="cellIs" dxfId="1838" priority="123" operator="lessThan">
      <formula>TODAY()</formula>
    </cfRule>
  </conditionalFormatting>
  <conditionalFormatting sqref="I1968:J1968">
    <cfRule type="expression" dxfId="1837" priority="122">
      <formula>$C1968="A"</formula>
    </cfRule>
  </conditionalFormatting>
  <conditionalFormatting sqref="I1968:J1968">
    <cfRule type="expression" dxfId="1836" priority="121" stopIfTrue="1">
      <formula>$C1968="A"</formula>
    </cfRule>
  </conditionalFormatting>
  <conditionalFormatting sqref="I1968:J1968">
    <cfRule type="cellIs" dxfId="1835" priority="120" stopIfTrue="1" operator="greaterThan">
      <formula>14</formula>
    </cfRule>
  </conditionalFormatting>
  <conditionalFormatting sqref="F1968:G1968">
    <cfRule type="expression" dxfId="1834" priority="119">
      <formula>$C1968="A"</formula>
    </cfRule>
  </conditionalFormatting>
  <conditionalFormatting sqref="F1968:G1968">
    <cfRule type="expression" dxfId="1833" priority="118" stopIfTrue="1">
      <formula>$C1968="A"</formula>
    </cfRule>
  </conditionalFormatting>
  <conditionalFormatting sqref="D1968:E1968 L1968:M1968">
    <cfRule type="expression" dxfId="1832" priority="117">
      <formula>$C1968="A"</formula>
    </cfRule>
  </conditionalFormatting>
  <conditionalFormatting sqref="D1968:E1968 L1968:M1968">
    <cfRule type="expression" dxfId="1831" priority="116" stopIfTrue="1">
      <formula>$C1968="A"</formula>
    </cfRule>
  </conditionalFormatting>
  <conditionalFormatting sqref="G1969:H1969">
    <cfRule type="cellIs" dxfId="1830" priority="115" operator="lessThan">
      <formula>TODAY()</formula>
    </cfRule>
  </conditionalFormatting>
  <conditionalFormatting sqref="I1969:J1969">
    <cfRule type="expression" dxfId="1829" priority="114">
      <formula>$C1969="A"</formula>
    </cfRule>
  </conditionalFormatting>
  <conditionalFormatting sqref="I1969:J1969">
    <cfRule type="expression" dxfId="1828" priority="113" stopIfTrue="1">
      <formula>$C1969="A"</formula>
    </cfRule>
  </conditionalFormatting>
  <conditionalFormatting sqref="I1969:J1969">
    <cfRule type="cellIs" dxfId="1827" priority="112" stopIfTrue="1" operator="greaterThan">
      <formula>14</formula>
    </cfRule>
  </conditionalFormatting>
  <conditionalFormatting sqref="F1969:G1969">
    <cfRule type="expression" dxfId="1826" priority="111">
      <formula>$C1969="A"</formula>
    </cfRule>
  </conditionalFormatting>
  <conditionalFormatting sqref="F1969:G1969">
    <cfRule type="expression" dxfId="1825" priority="110" stopIfTrue="1">
      <formula>$C1969="A"</formula>
    </cfRule>
  </conditionalFormatting>
  <conditionalFormatting sqref="D1969:E1969 L1969:M1969">
    <cfRule type="expression" dxfId="1824" priority="109">
      <formula>$C1969="A"</formula>
    </cfRule>
  </conditionalFormatting>
  <conditionalFormatting sqref="D1969:E1969 L1969:M1969">
    <cfRule type="expression" dxfId="1823" priority="108" stopIfTrue="1">
      <formula>$C1969="A"</formula>
    </cfRule>
  </conditionalFormatting>
  <conditionalFormatting sqref="G1970:H1970">
    <cfRule type="cellIs" dxfId="1822" priority="107" operator="lessThan">
      <formula>TODAY()</formula>
    </cfRule>
  </conditionalFormatting>
  <conditionalFormatting sqref="I1970:J1970">
    <cfRule type="expression" dxfId="1821" priority="106">
      <formula>$C1970="A"</formula>
    </cfRule>
  </conditionalFormatting>
  <conditionalFormatting sqref="I1970:J1970">
    <cfRule type="expression" dxfId="1820" priority="105" stopIfTrue="1">
      <formula>$C1970="A"</formula>
    </cfRule>
  </conditionalFormatting>
  <conditionalFormatting sqref="I1970:J1970">
    <cfRule type="cellIs" dxfId="1819" priority="104" stopIfTrue="1" operator="greaterThan">
      <formula>14</formula>
    </cfRule>
  </conditionalFormatting>
  <conditionalFormatting sqref="F1970:G1970">
    <cfRule type="expression" dxfId="1818" priority="103">
      <formula>$C1970="A"</formula>
    </cfRule>
  </conditionalFormatting>
  <conditionalFormatting sqref="F1970:G1970">
    <cfRule type="expression" dxfId="1817" priority="102" stopIfTrue="1">
      <formula>$C1970="A"</formula>
    </cfRule>
  </conditionalFormatting>
  <conditionalFormatting sqref="D1970:E1970 L1970:M1970">
    <cfRule type="expression" dxfId="1816" priority="101">
      <formula>$C1970="A"</formula>
    </cfRule>
  </conditionalFormatting>
  <conditionalFormatting sqref="D1970:E1970 L1970:M1970">
    <cfRule type="expression" dxfId="1815" priority="100" stopIfTrue="1">
      <formula>$C1970="A"</formula>
    </cfRule>
  </conditionalFormatting>
  <conditionalFormatting sqref="G1971:H1971">
    <cfRule type="cellIs" dxfId="1814" priority="98" operator="lessThan">
      <formula>TODAY()</formula>
    </cfRule>
  </conditionalFormatting>
  <conditionalFormatting sqref="I1971:J1971">
    <cfRule type="expression" dxfId="1813" priority="97">
      <formula>$C1971="A"</formula>
    </cfRule>
  </conditionalFormatting>
  <conditionalFormatting sqref="I1971:J1971">
    <cfRule type="expression" dxfId="1812" priority="96" stopIfTrue="1">
      <formula>$C1971="A"</formula>
    </cfRule>
  </conditionalFormatting>
  <conditionalFormatting sqref="I1971:J1971">
    <cfRule type="cellIs" dxfId="1811" priority="95" stopIfTrue="1" operator="greaterThan">
      <formula>14</formula>
    </cfRule>
  </conditionalFormatting>
  <conditionalFormatting sqref="F1971:G1971">
    <cfRule type="expression" dxfId="1810" priority="94">
      <formula>$C1971="A"</formula>
    </cfRule>
  </conditionalFormatting>
  <conditionalFormatting sqref="F1971:G1971">
    <cfRule type="expression" dxfId="1809" priority="93" stopIfTrue="1">
      <formula>$C1971="A"</formula>
    </cfRule>
  </conditionalFormatting>
  <conditionalFormatting sqref="D1971:E1971 L1971:M1971">
    <cfRule type="expression" dxfId="1808" priority="92">
      <formula>$C1971="A"</formula>
    </cfRule>
  </conditionalFormatting>
  <conditionalFormatting sqref="D1971:E1971 L1971:M1971">
    <cfRule type="expression" dxfId="1807" priority="91" stopIfTrue="1">
      <formula>$C1971="A"</formula>
    </cfRule>
  </conditionalFormatting>
  <conditionalFormatting sqref="G1972:H1972">
    <cfRule type="cellIs" dxfId="1806" priority="82" operator="lessThan">
      <formula>TODAY()</formula>
    </cfRule>
  </conditionalFormatting>
  <conditionalFormatting sqref="I1972:J1972">
    <cfRule type="expression" dxfId="1805" priority="81">
      <formula>$C1972="A"</formula>
    </cfRule>
  </conditionalFormatting>
  <conditionalFormatting sqref="I1972:J1972">
    <cfRule type="expression" dxfId="1804" priority="80" stopIfTrue="1">
      <formula>$C1972="A"</formula>
    </cfRule>
  </conditionalFormatting>
  <conditionalFormatting sqref="I1972:J1972">
    <cfRule type="cellIs" dxfId="1803" priority="79" stopIfTrue="1" operator="greaterThan">
      <formula>14</formula>
    </cfRule>
  </conditionalFormatting>
  <conditionalFormatting sqref="F1972:G1972">
    <cfRule type="expression" dxfId="1802" priority="78">
      <formula>$C1972="A"</formula>
    </cfRule>
  </conditionalFormatting>
  <conditionalFormatting sqref="F1972:G1972">
    <cfRule type="expression" dxfId="1801" priority="77" stopIfTrue="1">
      <formula>$C1972="A"</formula>
    </cfRule>
  </conditionalFormatting>
  <conditionalFormatting sqref="D1972:E1972 L1972:M1972">
    <cfRule type="expression" dxfId="1800" priority="76">
      <formula>$C1972="A"</formula>
    </cfRule>
  </conditionalFormatting>
  <conditionalFormatting sqref="D1972:E1972 L1972:M1972">
    <cfRule type="expression" dxfId="1799" priority="75" stopIfTrue="1">
      <formula>$C1972="A"</formula>
    </cfRule>
  </conditionalFormatting>
  <conditionalFormatting sqref="G1973:H1973">
    <cfRule type="cellIs" dxfId="1798" priority="74" operator="lessThan">
      <formula>TODAY()</formula>
    </cfRule>
  </conditionalFormatting>
  <conditionalFormatting sqref="F1973:G1973">
    <cfRule type="expression" dxfId="1797" priority="70">
      <formula>$C1973="A"</formula>
    </cfRule>
  </conditionalFormatting>
  <conditionalFormatting sqref="F1973:G1973">
    <cfRule type="expression" dxfId="1796" priority="69" stopIfTrue="1">
      <formula>$C1973="A"</formula>
    </cfRule>
  </conditionalFormatting>
  <conditionalFormatting sqref="D1973:E1973 L1973:M1973">
    <cfRule type="expression" dxfId="1795" priority="68">
      <formula>$C1973="A"</formula>
    </cfRule>
  </conditionalFormatting>
  <conditionalFormatting sqref="D1973:E1973 L1973:M1973">
    <cfRule type="expression" dxfId="1794" priority="67" stopIfTrue="1">
      <formula>$C1973="A"</formula>
    </cfRule>
  </conditionalFormatting>
  <conditionalFormatting sqref="G1974:H1974">
    <cfRule type="cellIs" dxfId="1793" priority="66" operator="lessThan">
      <formula>TODAY()</formula>
    </cfRule>
  </conditionalFormatting>
  <conditionalFormatting sqref="F1974:G1974">
    <cfRule type="expression" dxfId="1792" priority="62">
      <formula>$C1974="A"</formula>
    </cfRule>
  </conditionalFormatting>
  <conditionalFormatting sqref="F1974:G1974">
    <cfRule type="expression" dxfId="1791" priority="61" stopIfTrue="1">
      <formula>$C1974="A"</formula>
    </cfRule>
  </conditionalFormatting>
  <conditionalFormatting sqref="D1974:E1974 L1974:M1974">
    <cfRule type="expression" dxfId="1790" priority="60">
      <formula>$C1974="A"</formula>
    </cfRule>
  </conditionalFormatting>
  <conditionalFormatting sqref="D1974:E1974 L1974:M1974">
    <cfRule type="expression" dxfId="1789" priority="59" stopIfTrue="1">
      <formula>$C1974="A"</formula>
    </cfRule>
  </conditionalFormatting>
  <conditionalFormatting sqref="G1975:H1975">
    <cfRule type="cellIs" dxfId="1788" priority="58" operator="lessThan">
      <formula>TODAY()</formula>
    </cfRule>
  </conditionalFormatting>
  <conditionalFormatting sqref="F1975:G1975">
    <cfRule type="expression" dxfId="1787" priority="54">
      <formula>$C1975="A"</formula>
    </cfRule>
  </conditionalFormatting>
  <conditionalFormatting sqref="F1975:G1975">
    <cfRule type="expression" dxfId="1786" priority="53" stopIfTrue="1">
      <formula>$C1975="A"</formula>
    </cfRule>
  </conditionalFormatting>
  <conditionalFormatting sqref="D1975:E1975 L1975:M1975">
    <cfRule type="expression" dxfId="1785" priority="52">
      <formula>$C1975="A"</formula>
    </cfRule>
  </conditionalFormatting>
  <conditionalFormatting sqref="D1975:E1975 L1975:M1975">
    <cfRule type="expression" dxfId="1784" priority="51" stopIfTrue="1">
      <formula>$C1975="A"</formula>
    </cfRule>
  </conditionalFormatting>
  <conditionalFormatting sqref="G1976:H1976">
    <cfRule type="cellIs" dxfId="1783" priority="50" operator="lessThan">
      <formula>TODAY()</formula>
    </cfRule>
  </conditionalFormatting>
  <conditionalFormatting sqref="F1976:G1976">
    <cfRule type="expression" dxfId="1782" priority="46">
      <formula>$C1976="A"</formula>
    </cfRule>
  </conditionalFormatting>
  <conditionalFormatting sqref="F1976:G1976">
    <cfRule type="expression" dxfId="1781" priority="45" stopIfTrue="1">
      <formula>$C1976="A"</formula>
    </cfRule>
  </conditionalFormatting>
  <conditionalFormatting sqref="D1976:E1976 L1976:M1976">
    <cfRule type="expression" dxfId="1780" priority="44">
      <formula>$C1976="A"</formula>
    </cfRule>
  </conditionalFormatting>
  <conditionalFormatting sqref="D1976:E1976 L1976:M1976">
    <cfRule type="expression" dxfId="1779" priority="43" stopIfTrue="1">
      <formula>$C1976="A"</formula>
    </cfRule>
  </conditionalFormatting>
  <conditionalFormatting sqref="I1973:J1976">
    <cfRule type="expression" dxfId="1778" priority="42">
      <formula>$C1973="A"</formula>
    </cfRule>
  </conditionalFormatting>
  <conditionalFormatting sqref="I1973:J1976">
    <cfRule type="expression" dxfId="1777" priority="41" stopIfTrue="1">
      <formula>$C1973="A"</formula>
    </cfRule>
  </conditionalFormatting>
  <conditionalFormatting sqref="I1973:J1976">
    <cfRule type="cellIs" dxfId="1776" priority="40" stopIfTrue="1" operator="greaterThan">
      <formula>14</formula>
    </cfRule>
  </conditionalFormatting>
  <conditionalFormatting sqref="G1977:H1977">
    <cfRule type="cellIs" dxfId="1775" priority="39" operator="lessThan">
      <formula>TODAY()</formula>
    </cfRule>
  </conditionalFormatting>
  <conditionalFormatting sqref="F1977:G1977">
    <cfRule type="expression" dxfId="1774" priority="38">
      <formula>$C1977="A"</formula>
    </cfRule>
  </conditionalFormatting>
  <conditionalFormatting sqref="F1977:G1977">
    <cfRule type="expression" dxfId="1773" priority="37" stopIfTrue="1">
      <formula>$C1977="A"</formula>
    </cfRule>
  </conditionalFormatting>
  <conditionalFormatting sqref="D1977:E1977 L1977:M1977">
    <cfRule type="expression" dxfId="1772" priority="36">
      <formula>$C1977="A"</formula>
    </cfRule>
  </conditionalFormatting>
  <conditionalFormatting sqref="D1977:E1977 L1977:M1977">
    <cfRule type="expression" dxfId="1771" priority="35" stopIfTrue="1">
      <formula>$C1977="A"</formula>
    </cfRule>
  </conditionalFormatting>
  <conditionalFormatting sqref="G1978:H1978">
    <cfRule type="cellIs" dxfId="1770" priority="34" operator="lessThan">
      <formula>TODAY()</formula>
    </cfRule>
  </conditionalFormatting>
  <conditionalFormatting sqref="F1978:G1978">
    <cfRule type="expression" dxfId="1769" priority="33">
      <formula>$C1978="A"</formula>
    </cfRule>
  </conditionalFormatting>
  <conditionalFormatting sqref="F1978:G1978">
    <cfRule type="expression" dxfId="1768" priority="32" stopIfTrue="1">
      <formula>$C1978="A"</formula>
    </cfRule>
  </conditionalFormatting>
  <conditionalFormatting sqref="D1978:E1978 L1978:M1978">
    <cfRule type="expression" dxfId="1767" priority="31">
      <formula>$C1978="A"</formula>
    </cfRule>
  </conditionalFormatting>
  <conditionalFormatting sqref="D1978:E1978 L1978:M1978">
    <cfRule type="expression" dxfId="1766" priority="30" stopIfTrue="1">
      <formula>$C1978="A"</formula>
    </cfRule>
  </conditionalFormatting>
  <conditionalFormatting sqref="I1977:J1978">
    <cfRule type="expression" dxfId="1765" priority="29">
      <formula>$C1977="A"</formula>
    </cfRule>
  </conditionalFormatting>
  <conditionalFormatting sqref="I1977:J1978">
    <cfRule type="expression" dxfId="1764" priority="28" stopIfTrue="1">
      <formula>$C1977="A"</formula>
    </cfRule>
  </conditionalFormatting>
  <conditionalFormatting sqref="I1977:J1978">
    <cfRule type="cellIs" dxfId="1763" priority="27" stopIfTrue="1" operator="greaterThan">
      <formula>14</formula>
    </cfRule>
  </conditionalFormatting>
  <dataValidations count="2">
    <dataValidation type="list" allowBlank="1" showInputMessage="1" showErrorMessage="1" sqref="K100:K732 K12:K98" xr:uid="{CA4FF815-7D41-4513-A8F6-B55D9419609A}">
      <formula1>EngList</formula1>
    </dataValidation>
    <dataValidation type="list" allowBlank="1" showInputMessage="1" showErrorMessage="1" sqref="P12:P1978" xr:uid="{5C9390DE-1880-6144-8D9F-2815754C3B9F}">
      <formula1>"Yes,No,See Notes"</formula1>
    </dataValidation>
  </dataValidations>
  <pageMargins left="0.75" right="0.75" top="1" bottom="1" header="0.5" footer="0.5"/>
  <pageSetup paperSize="17" scale="95" fitToHeight="0" orientation="landscape" r:id="rId1"/>
  <headerFooter alignWithMargins="0">
    <oddHeader>&amp;L&amp;G&amp;C&amp;"Arial,Bold"&amp;16RFI Log&amp;R&amp;"Arial,Bold"&amp;16xxxxx.xx Job Title</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64" r:id="rId5" name="Button 40">
              <controlPr defaultSize="0" print="0" autoFill="0" autoPict="0" macro="[0]!FilterRFIsByDate">
                <anchor moveWithCells="1" sizeWithCells="1">
                  <from>
                    <xdr:col>11</xdr:col>
                    <xdr:colOff>38100</xdr:colOff>
                    <xdr:row>8</xdr:row>
                    <xdr:rowOff>542925</xdr:rowOff>
                  </from>
                  <to>
                    <xdr:col>13</xdr:col>
                    <xdr:colOff>1190625</xdr:colOff>
                    <xdr:row>9</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9446A8A7-DA69-4AEA-A361-28F350505A98}">
          <x14:formula1>
            <xm:f>Lists!$F$6:$F$10</xm:f>
          </x14:formula1>
          <xm:sqref>C1033:C1034 C1023:C1031 C12:C1021 C1037:C1978</xm:sqref>
        </x14:dataValidation>
        <x14:dataValidation type="list" allowBlank="1" showInputMessage="1" showErrorMessage="1" xr:uid="{867298FE-7765-4983-AA64-F7455776D467}">
          <x14:formula1>
            <xm:f>'Received v Distributed RFIs'!$C$19:$C$172</xm:f>
          </x14:formula1>
          <xm:sqref>H10</xm:sqref>
        </x14:dataValidation>
        <x14:dataValidation type="list" allowBlank="1" showInputMessage="1" showErrorMessage="1" xr:uid="{EBF2C529-B8E3-41DE-BC1C-5171E7A8DBA8}">
          <x14:formula1>
            <xm:f>'Received v Distributed RFIs'!$D$19:$D$172</xm:f>
          </x14:formula1>
          <xm:sqref>K10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2B687-4CD1-4614-A521-BE75BF609047}">
  <sheetPr codeName="Sheet3" filterMode="1">
    <tabColor rgb="FF7030A0"/>
    <pageSetUpPr fitToPage="1"/>
  </sheetPr>
  <dimension ref="A1:R1026"/>
  <sheetViews>
    <sheetView zoomScale="134" workbookViewId="0">
      <pane xSplit="5" ySplit="11" topLeftCell="F793" activePane="bottomRight" state="frozen"/>
      <selection pane="topRight" activeCell="F1" sqref="F1"/>
      <selection pane="bottomLeft" activeCell="A12" sqref="A12"/>
      <selection pane="bottomRight" activeCell="F1014" sqref="F1014"/>
    </sheetView>
  </sheetViews>
  <sheetFormatPr defaultColWidth="9.140625" defaultRowHeight="12.75"/>
  <cols>
    <col min="1" max="1" width="12.7109375" style="7" customWidth="1"/>
    <col min="2" max="2" width="6.7109375" style="7" customWidth="1"/>
    <col min="3" max="3" width="2" style="169" customWidth="1"/>
    <col min="4" max="4" width="1.85546875" style="7" customWidth="1"/>
    <col min="5" max="5" width="7.42578125" style="7" customWidth="1"/>
    <col min="6" max="6" width="43.42578125" style="7" customWidth="1"/>
    <col min="7" max="7" width="8.7109375" style="7" customWidth="1"/>
    <col min="8" max="8" width="9.42578125" style="7" customWidth="1"/>
    <col min="9" max="9" width="7.42578125" style="7" customWidth="1"/>
    <col min="10" max="10" width="5.42578125" style="7" customWidth="1"/>
    <col min="11" max="11" width="6.140625" style="7" customWidth="1"/>
    <col min="12" max="12" width="4.85546875" style="7" customWidth="1"/>
    <col min="13" max="13" width="4.85546875" style="147" customWidth="1"/>
    <col min="14" max="14" width="77" style="7" customWidth="1"/>
    <col min="15" max="15" width="9.140625" style="43"/>
    <col min="16" max="16" width="19.42578125" style="253" customWidth="1"/>
    <col min="17" max="17" width="68.42578125" style="7" bestFit="1" customWidth="1"/>
    <col min="18" max="18" width="10" style="7" bestFit="1" customWidth="1"/>
    <col min="19" max="16384" width="9.140625" style="7"/>
  </cols>
  <sheetData>
    <row r="1" spans="1:17" ht="11.1" customHeight="1">
      <c r="A1" s="257" t="s">
        <v>0</v>
      </c>
      <c r="B1" s="258" t="s">
        <v>1</v>
      </c>
      <c r="C1" s="259"/>
      <c r="D1" s="257"/>
      <c r="E1" s="258"/>
      <c r="F1" s="260" t="str" cm="1">
        <f t="array" aca="1" ref="F1" ca="1">"Number Due Today or Overdue = "&amp;SUMPRODUCT(--(O12:O1960&lt;&gt;""))</f>
        <v>Number Due Today or Overdue = 0</v>
      </c>
      <c r="G1" s="271"/>
      <c r="H1" s="272"/>
      <c r="I1" s="271"/>
      <c r="J1" s="286"/>
      <c r="K1" s="286"/>
      <c r="L1" s="286"/>
      <c r="M1" s="290"/>
      <c r="N1" s="286"/>
      <c r="P1" s="43"/>
    </row>
    <row r="2" spans="1:17" ht="14.1" customHeight="1">
      <c r="A2" s="261" t="s">
        <v>3</v>
      </c>
      <c r="B2" s="262" t="s">
        <v>4</v>
      </c>
      <c r="C2" s="263"/>
      <c r="D2" s="261"/>
      <c r="E2" s="262"/>
      <c r="F2" s="260" t="str">
        <f>"Number of Unanswered Submittals = " &amp; (COUNTIF(E12:E19960,"U") + COUNTIF(E12:E19960,"IP"))</f>
        <v>Number of Unanswered Submittals = 3</v>
      </c>
      <c r="G2" s="275"/>
      <c r="H2" s="276"/>
      <c r="I2" s="276" t="s">
        <v>5</v>
      </c>
      <c r="J2" s="281">
        <v>10</v>
      </c>
      <c r="K2" s="278" t="s">
        <v>6</v>
      </c>
      <c r="L2" s="286"/>
      <c r="M2" s="290"/>
      <c r="N2" s="286"/>
      <c r="P2" s="43"/>
    </row>
    <row r="3" spans="1:17" ht="11.1" customHeight="1">
      <c r="A3" s="282"/>
      <c r="B3" s="283"/>
      <c r="C3" s="284"/>
      <c r="D3" s="282"/>
      <c r="E3" s="285" t="s">
        <v>6002</v>
      </c>
      <c r="F3" s="291" t="s">
        <v>6003</v>
      </c>
      <c r="G3" s="280"/>
      <c r="H3" s="280"/>
      <c r="I3" s="292"/>
      <c r="J3" s="277"/>
      <c r="K3" s="293"/>
      <c r="L3" s="286"/>
      <c r="M3" s="290"/>
      <c r="N3" s="286"/>
      <c r="P3" s="43"/>
    </row>
    <row r="4" spans="1:17" ht="11.1" customHeight="1">
      <c r="A4" s="282"/>
      <c r="B4" s="283"/>
      <c r="C4" s="284"/>
      <c r="D4" s="282"/>
      <c r="E4" s="286"/>
      <c r="F4" s="260"/>
      <c r="G4" s="280"/>
      <c r="H4" s="280"/>
      <c r="I4" s="292"/>
      <c r="J4" s="277"/>
      <c r="K4" s="293"/>
      <c r="L4" s="286"/>
      <c r="M4" s="290"/>
      <c r="N4" s="286"/>
      <c r="P4" s="43"/>
    </row>
    <row r="5" spans="1:17" ht="15.95" customHeight="1">
      <c r="A5" s="282"/>
      <c r="B5" s="283"/>
      <c r="C5" s="284"/>
      <c r="D5" s="282"/>
      <c r="E5" s="286"/>
      <c r="F5" s="260"/>
      <c r="G5" s="280"/>
      <c r="H5" s="280"/>
      <c r="I5" s="292"/>
      <c r="J5" s="277"/>
      <c r="K5" s="293"/>
      <c r="L5" s="286"/>
      <c r="M5" s="290"/>
      <c r="N5" s="286"/>
      <c r="P5" s="43"/>
    </row>
    <row r="6" spans="1:17" ht="77.099999999999994" customHeight="1">
      <c r="A6" s="282"/>
      <c r="B6" s="283"/>
      <c r="C6" s="284"/>
      <c r="D6" s="282"/>
      <c r="E6" s="286"/>
      <c r="F6" s="260"/>
      <c r="G6" s="280"/>
      <c r="H6" s="280"/>
      <c r="I6" s="292"/>
      <c r="J6" s="277"/>
      <c r="K6" s="293"/>
      <c r="L6" s="286"/>
      <c r="M6" s="290"/>
      <c r="N6" s="286"/>
      <c r="P6" s="43"/>
    </row>
    <row r="7" spans="1:17" ht="11.1" customHeight="1">
      <c r="A7" s="282"/>
      <c r="B7" s="283"/>
      <c r="C7" s="284"/>
      <c r="D7" s="282"/>
      <c r="E7" s="286"/>
      <c r="F7" s="260"/>
      <c r="G7" s="280"/>
      <c r="H7" s="280"/>
      <c r="I7" s="292"/>
      <c r="J7" s="277"/>
      <c r="K7" s="293"/>
      <c r="L7" s="286"/>
      <c r="M7" s="290"/>
      <c r="N7" s="286"/>
      <c r="P7" s="43"/>
    </row>
    <row r="8" spans="1:17" s="3" customFormat="1" ht="11.1" customHeight="1">
      <c r="A8" s="264"/>
      <c r="B8" s="264"/>
      <c r="C8" s="287"/>
      <c r="D8" s="264"/>
      <c r="E8" s="264"/>
      <c r="F8" s="265"/>
      <c r="G8" s="294"/>
      <c r="H8" s="282"/>
      <c r="I8" s="280"/>
      <c r="J8" s="280"/>
      <c r="K8" s="280"/>
      <c r="L8" s="268"/>
      <c r="M8" s="295"/>
      <c r="N8" s="274"/>
      <c r="O8" s="44"/>
      <c r="P8" s="44"/>
    </row>
    <row r="9" spans="1:17" s="3" customFormat="1" ht="48" customHeight="1" thickBot="1">
      <c r="A9" s="264"/>
      <c r="B9" s="264"/>
      <c r="C9" s="287"/>
      <c r="D9" s="264"/>
      <c r="E9" s="264"/>
      <c r="F9" s="265"/>
      <c r="G9" s="294"/>
      <c r="H9" s="282"/>
      <c r="I9" s="280"/>
      <c r="J9" s="280"/>
      <c r="K9" s="280"/>
      <c r="L9" s="268"/>
      <c r="M9" s="295"/>
      <c r="N9" s="274"/>
      <c r="O9" s="44"/>
      <c r="P9" s="44"/>
    </row>
    <row r="10" spans="1:17" s="165" customFormat="1" ht="14.25" customHeight="1" thickBot="1">
      <c r="A10" s="288"/>
      <c r="B10" s="288"/>
      <c r="C10" s="289"/>
      <c r="D10" s="288"/>
      <c r="E10" s="288"/>
      <c r="F10" s="230"/>
      <c r="G10" s="231" t="s">
        <v>11</v>
      </c>
      <c r="H10" s="233">
        <v>45663</v>
      </c>
      <c r="I10" s="232"/>
      <c r="J10" s="231" t="s">
        <v>12</v>
      </c>
      <c r="K10" s="234">
        <v>45844</v>
      </c>
      <c r="L10" s="296"/>
      <c r="M10" s="297"/>
      <c r="N10" s="298"/>
      <c r="O10" s="166"/>
      <c r="P10" s="166"/>
    </row>
    <row r="11" spans="1:17" ht="33.75">
      <c r="A11" s="19" t="s">
        <v>6004</v>
      </c>
      <c r="B11" s="19" t="s">
        <v>6005</v>
      </c>
      <c r="C11" s="171"/>
      <c r="D11" s="19"/>
      <c r="E11" s="11" t="s">
        <v>15</v>
      </c>
      <c r="F11" s="11" t="s">
        <v>6006</v>
      </c>
      <c r="G11" s="12" t="s">
        <v>18</v>
      </c>
      <c r="H11" s="12" t="s">
        <v>19</v>
      </c>
      <c r="I11" s="12" t="s">
        <v>20</v>
      </c>
      <c r="J11" s="11" t="s">
        <v>6007</v>
      </c>
      <c r="K11" s="12" t="s">
        <v>6008</v>
      </c>
      <c r="L11" s="11" t="s">
        <v>24</v>
      </c>
      <c r="M11" s="82" t="s">
        <v>25</v>
      </c>
      <c r="N11" s="244" t="s">
        <v>6009</v>
      </c>
      <c r="O11" s="249" t="s">
        <v>27</v>
      </c>
      <c r="P11" s="251" t="s">
        <v>6010</v>
      </c>
      <c r="Q11" s="7" t="s">
        <v>6011</v>
      </c>
    </row>
    <row r="12" spans="1:17" ht="22.5" hidden="1">
      <c r="A12" s="22" t="s">
        <v>6012</v>
      </c>
      <c r="B12" s="193" t="s">
        <v>6013</v>
      </c>
      <c r="C12" s="170" t="str">
        <f t="shared" ref="C12:C75" si="0">A12&amp;"-"&amp;B12</f>
        <v>01 83 16-007</v>
      </c>
      <c r="D12" s="142" t="str">
        <f t="shared" ref="D12:D75" si="1">HYPERLINK($F$3&amp;"\"&amp;A12&amp;" - "&amp;VLOOKUP(A12,SubSpecTypes,2,FALSE))</f>
        <v>N:\2019\19032.BD - Century City JMB Tower\CA\Submittals\01 83 16 - General Exterior Envelope Contractor Performance Requirements</v>
      </c>
      <c r="E12" s="4" t="s">
        <v>6014</v>
      </c>
      <c r="F12" s="17" t="s">
        <v>6015</v>
      </c>
      <c r="G12" s="6">
        <v>43957</v>
      </c>
      <c r="H12" s="6">
        <v>43971</v>
      </c>
      <c r="I12" s="6">
        <v>43977</v>
      </c>
      <c r="J12" s="20">
        <f t="shared" ref="J12:J75" si="2">IF(I12="","",I12-G12)</f>
        <v>20</v>
      </c>
      <c r="K12" s="6" t="s">
        <v>2032</v>
      </c>
      <c r="L12" s="18"/>
      <c r="M12" s="18"/>
      <c r="N12" s="21" t="s">
        <v>6016</v>
      </c>
      <c r="O12" s="43" t="str">
        <f t="shared" ref="O12:O75" ca="1" si="3">IF(E12="U",IF(ISBLANK(A12),"",IF(H12=TODAY(),"DUE TODAY",IF(H12&lt;TODAY(),"OVERDUE",""))),"")</f>
        <v/>
      </c>
      <c r="P12" s="254"/>
      <c r="Q12" s="130" t="str">
        <f t="shared" ref="Q12:Q75" si="4">A12&amp;" - "&amp;B12&amp;" - "&amp;F12</f>
        <v>01 83 16 - 007 - Tower - Phase 1 Embeds Drawings and Calculations - 1st Submitta</v>
      </c>
    </row>
    <row r="13" spans="1:17" ht="22.5" hidden="1">
      <c r="A13" s="22" t="s">
        <v>6017</v>
      </c>
      <c r="B13" s="193" t="s">
        <v>6018</v>
      </c>
      <c r="C13" s="170" t="str">
        <f t="shared" si="0"/>
        <v>05 12 00-002</v>
      </c>
      <c r="D13" s="142" t="str">
        <f t="shared" si="1"/>
        <v>N:\2019\19032.BD - Century City JMB Tower\CA\Submittals\05 12 00 - Structural Steel Framing</v>
      </c>
      <c r="E13" s="4" t="s">
        <v>6019</v>
      </c>
      <c r="F13" s="17" t="s">
        <v>6020</v>
      </c>
      <c r="G13" s="6">
        <v>44791</v>
      </c>
      <c r="H13" s="6">
        <f>G13+$J$2</f>
        <v>44801</v>
      </c>
      <c r="I13" s="6">
        <v>44810</v>
      </c>
      <c r="J13" s="20">
        <f t="shared" si="2"/>
        <v>19</v>
      </c>
      <c r="K13" s="6" t="s">
        <v>2107</v>
      </c>
      <c r="L13" s="18"/>
      <c r="M13" s="18"/>
      <c r="N13" s="21"/>
      <c r="O13" s="43" t="str">
        <f t="shared" ca="1" si="3"/>
        <v/>
      </c>
      <c r="P13" s="254"/>
      <c r="Q13" s="130" t="str">
        <f t="shared" si="4"/>
        <v>05 12 00 - 002 - SMEH - Early Steel Drawings</v>
      </c>
    </row>
    <row r="14" spans="1:17" ht="15" hidden="1">
      <c r="A14" s="22" t="s">
        <v>6021</v>
      </c>
      <c r="B14" s="193" t="s">
        <v>29</v>
      </c>
      <c r="C14" s="170" t="str">
        <f t="shared" si="0"/>
        <v>03 30 00-001</v>
      </c>
      <c r="D14" s="142" t="str">
        <f t="shared" si="1"/>
        <v>N:\2019\19032.BD - Century City JMB Tower\CA\Submittals\03 30 00 - Cast-In-Place Concrete</v>
      </c>
      <c r="E14" s="4" t="s">
        <v>6022</v>
      </c>
      <c r="F14" s="17" t="s">
        <v>6023</v>
      </c>
      <c r="G14" s="6">
        <v>44826</v>
      </c>
      <c r="H14" s="6">
        <f>G14+$J$2</f>
        <v>44836</v>
      </c>
      <c r="I14" s="6">
        <v>44834</v>
      </c>
      <c r="J14" s="20">
        <f t="shared" si="2"/>
        <v>8</v>
      </c>
      <c r="K14" s="6" t="s">
        <v>2107</v>
      </c>
      <c r="L14" s="18"/>
      <c r="M14" s="18"/>
      <c r="N14" s="21" t="s">
        <v>6024</v>
      </c>
      <c r="O14" s="43" t="str">
        <f t="shared" ca="1" si="3"/>
        <v/>
      </c>
      <c r="P14" s="254"/>
      <c r="Q14" s="130" t="str">
        <f t="shared" si="4"/>
        <v>03 30 00 - 001 - STR- 3 Sack Sand Slurry Mix Design for Early Work</v>
      </c>
    </row>
    <row r="15" spans="1:17" ht="48.75" hidden="1">
      <c r="A15" s="22" t="s">
        <v>6017</v>
      </c>
      <c r="B15" s="193" t="s">
        <v>6025</v>
      </c>
      <c r="C15" s="170" t="str">
        <f t="shared" si="0"/>
        <v>05 12 00-3.0</v>
      </c>
      <c r="D15" s="142" t="str">
        <f t="shared" si="1"/>
        <v>N:\2019\19032.BD - Century City JMB Tower\CA\Submittals\05 12 00 - Structural Steel Framing</v>
      </c>
      <c r="E15" s="4" t="s">
        <v>6019</v>
      </c>
      <c r="F15" s="17" t="s">
        <v>6026</v>
      </c>
      <c r="G15" s="6">
        <v>44826</v>
      </c>
      <c r="H15" s="6">
        <v>44839</v>
      </c>
      <c r="I15" s="6">
        <v>44834</v>
      </c>
      <c r="J15" s="20">
        <f t="shared" si="2"/>
        <v>8</v>
      </c>
      <c r="K15" s="6" t="s">
        <v>2107</v>
      </c>
      <c r="L15" s="18"/>
      <c r="M15" s="18"/>
      <c r="N15" s="21" t="s">
        <v>6027</v>
      </c>
      <c r="O15" s="43" t="str">
        <f t="shared" ca="1" si="3"/>
        <v/>
      </c>
      <c r="P15" s="254"/>
      <c r="Q15" s="130" t="str">
        <f t="shared" si="4"/>
        <v>05 12 00 - 3.0 - STR - TWR - Early Steel Anchor Bolt Drawings</v>
      </c>
    </row>
    <row r="16" spans="1:17" ht="58.5" hidden="1">
      <c r="A16" s="22" t="s">
        <v>6017</v>
      </c>
      <c r="B16" s="193" t="s">
        <v>6028</v>
      </c>
      <c r="C16" s="170" t="str">
        <f t="shared" si="0"/>
        <v>05 12 00-4.0</v>
      </c>
      <c r="D16" s="142" t="str">
        <f t="shared" si="1"/>
        <v>N:\2019\19032.BD - Century City JMB Tower\CA\Submittals\05 12 00 - Structural Steel Framing</v>
      </c>
      <c r="E16" s="4" t="s">
        <v>6029</v>
      </c>
      <c r="F16" s="17" t="s">
        <v>6030</v>
      </c>
      <c r="G16" s="6">
        <v>44826</v>
      </c>
      <c r="H16" s="6">
        <v>44839</v>
      </c>
      <c r="I16" s="6">
        <v>44837</v>
      </c>
      <c r="J16" s="20">
        <f t="shared" si="2"/>
        <v>11</v>
      </c>
      <c r="K16" s="6" t="s">
        <v>2107</v>
      </c>
      <c r="L16" s="18"/>
      <c r="M16" s="18"/>
      <c r="N16" s="21" t="s">
        <v>6031</v>
      </c>
      <c r="O16" s="43" t="str">
        <f t="shared" ca="1" si="3"/>
        <v/>
      </c>
      <c r="P16" s="254"/>
      <c r="Q16" s="130" t="str">
        <f t="shared" si="4"/>
        <v>05 12 00 - 4.0 - STR - TWR - Early Steel Shop Drawings</v>
      </c>
    </row>
    <row r="17" spans="1:17" ht="22.5" hidden="1">
      <c r="A17" s="22" t="s">
        <v>6021</v>
      </c>
      <c r="B17" s="193" t="s">
        <v>6032</v>
      </c>
      <c r="C17" s="170" t="str">
        <f t="shared" si="0"/>
        <v>03 30 00-2.0</v>
      </c>
      <c r="D17" s="142" t="str">
        <f t="shared" si="1"/>
        <v>N:\2019\19032.BD - Century City JMB Tower\CA\Submittals\03 30 00 - Cast-In-Place Concrete</v>
      </c>
      <c r="E17" s="4" t="s">
        <v>6022</v>
      </c>
      <c r="F17" s="17" t="s">
        <v>6033</v>
      </c>
      <c r="G17" s="6">
        <v>44867</v>
      </c>
      <c r="H17" s="6">
        <v>44881</v>
      </c>
      <c r="I17" s="6">
        <v>44870</v>
      </c>
      <c r="J17" s="20">
        <f t="shared" si="2"/>
        <v>3</v>
      </c>
      <c r="K17" s="6" t="s">
        <v>2107</v>
      </c>
      <c r="L17" s="18"/>
      <c r="M17" s="18"/>
      <c r="N17" s="21" t="s">
        <v>6034</v>
      </c>
      <c r="O17" s="43" t="str">
        <f t="shared" ca="1" si="3"/>
        <v/>
      </c>
      <c r="P17" s="254"/>
      <c r="Q17" s="130" t="str">
        <f t="shared" si="4"/>
        <v xml:space="preserve">03 30 00 - 2.0 - Cast in Place Concrete - Mud Mat and Protection Slab Mix Design </v>
      </c>
    </row>
    <row r="18" spans="1:17" ht="19.5" hidden="1">
      <c r="A18" s="22" t="s">
        <v>6021</v>
      </c>
      <c r="B18" s="193" t="s">
        <v>6028</v>
      </c>
      <c r="C18" s="170" t="str">
        <f t="shared" si="0"/>
        <v>03 30 00-4.0</v>
      </c>
      <c r="D18" s="142" t="str">
        <f t="shared" si="1"/>
        <v>N:\2019\19032.BD - Century City JMB Tower\CA\Submittals\03 30 00 - Cast-In-Place Concrete</v>
      </c>
      <c r="E18" s="4" t="s">
        <v>6022</v>
      </c>
      <c r="F18" s="17" t="s">
        <v>6035</v>
      </c>
      <c r="G18" s="6">
        <v>44879</v>
      </c>
      <c r="H18" s="6">
        <v>44893</v>
      </c>
      <c r="I18" s="6">
        <v>44888</v>
      </c>
      <c r="J18" s="20">
        <f t="shared" si="2"/>
        <v>9</v>
      </c>
      <c r="K18" s="6" t="s">
        <v>2107</v>
      </c>
      <c r="L18" s="18"/>
      <c r="M18" s="18"/>
      <c r="N18" s="21" t="s">
        <v>6036</v>
      </c>
      <c r="O18" s="43" t="str">
        <f t="shared" ca="1" si="3"/>
        <v/>
      </c>
      <c r="P18" s="254"/>
      <c r="Q18" s="130" t="str">
        <f t="shared" si="4"/>
        <v xml:space="preserve">03 30 00 - 4.0 - Cast in Place Concrete - Baseplate Grout Product Data </v>
      </c>
    </row>
    <row r="19" spans="1:17" ht="78" hidden="1">
      <c r="A19" s="22" t="s">
        <v>6017</v>
      </c>
      <c r="B19" s="193" t="s">
        <v>6037</v>
      </c>
      <c r="C19" s="170" t="str">
        <f t="shared" si="0"/>
        <v>05 12 00-33.0</v>
      </c>
      <c r="D19" s="142" t="str">
        <f t="shared" si="1"/>
        <v>N:\2019\19032.BD - Century City JMB Tower\CA\Submittals\05 12 00 - Structural Steel Framing</v>
      </c>
      <c r="E19" s="4" t="s">
        <v>6029</v>
      </c>
      <c r="F19" s="17" t="s">
        <v>6038</v>
      </c>
      <c r="G19" s="6">
        <v>44879</v>
      </c>
      <c r="H19" s="6">
        <v>44893</v>
      </c>
      <c r="I19" s="6">
        <v>44894</v>
      </c>
      <c r="J19" s="20">
        <f t="shared" si="2"/>
        <v>15</v>
      </c>
      <c r="K19" s="6" t="s">
        <v>2107</v>
      </c>
      <c r="L19" s="18"/>
      <c r="M19" s="18"/>
      <c r="N19" s="21" t="s">
        <v>6039</v>
      </c>
      <c r="O19" s="43" t="str">
        <f t="shared" ca="1" si="3"/>
        <v/>
      </c>
      <c r="P19" s="254"/>
      <c r="Q19" s="130" t="str">
        <f t="shared" si="4"/>
        <v>05 12 00 - 33.0 - STR - TWR - Sequence 02 - Embed Shop Drawings</v>
      </c>
    </row>
    <row r="20" spans="1:17" ht="15" hidden="1">
      <c r="A20" s="22" t="s">
        <v>6017</v>
      </c>
      <c r="B20" s="193" t="s">
        <v>6040</v>
      </c>
      <c r="C20" s="170" t="str">
        <f t="shared" si="0"/>
        <v>05 12 00-7.0</v>
      </c>
      <c r="D20" s="142" t="str">
        <f t="shared" si="1"/>
        <v>N:\2019\19032.BD - Century City JMB Tower\CA\Submittals\05 12 00 - Structural Steel Framing</v>
      </c>
      <c r="E20" s="4" t="s">
        <v>6022</v>
      </c>
      <c r="F20" s="17" t="s">
        <v>6041</v>
      </c>
      <c r="G20" s="6">
        <v>44882</v>
      </c>
      <c r="H20" s="6">
        <v>44896</v>
      </c>
      <c r="I20" s="6">
        <v>44894</v>
      </c>
      <c r="J20" s="20">
        <f t="shared" si="2"/>
        <v>12</v>
      </c>
      <c r="K20" s="6" t="s">
        <v>2107</v>
      </c>
      <c r="L20" s="18"/>
      <c r="M20" s="18"/>
      <c r="N20" s="21" t="s">
        <v>6042</v>
      </c>
      <c r="O20" s="43" t="str">
        <f t="shared" ca="1" si="3"/>
        <v/>
      </c>
      <c r="P20" s="254"/>
      <c r="Q20" s="130" t="str">
        <f t="shared" si="4"/>
        <v>05 12 00 - 7.0 - Structural Steel Framing - Welding Procedures</v>
      </c>
    </row>
    <row r="21" spans="1:17" ht="42.75" hidden="1" customHeight="1">
      <c r="A21" s="22" t="s">
        <v>6043</v>
      </c>
      <c r="B21" s="193" t="s">
        <v>6044</v>
      </c>
      <c r="C21" s="170" t="str">
        <f t="shared" si="0"/>
        <v>03 20 00-1.0</v>
      </c>
      <c r="D21" s="167" t="str">
        <f t="shared" si="1"/>
        <v>N:\2019\19032.BD - Century City JMB Tower\CA\Submittals\03 20 00 - Concrete Reinforcing</v>
      </c>
      <c r="E21" s="4" t="s">
        <v>6022</v>
      </c>
      <c r="F21" s="17" t="s">
        <v>6045</v>
      </c>
      <c r="G21" s="6">
        <v>44886</v>
      </c>
      <c r="H21" s="6">
        <v>44900</v>
      </c>
      <c r="I21" s="6">
        <v>44898</v>
      </c>
      <c r="J21" s="20">
        <f t="shared" si="2"/>
        <v>12</v>
      </c>
      <c r="K21" s="6" t="s">
        <v>2107</v>
      </c>
      <c r="L21" s="18"/>
      <c r="M21" s="18"/>
      <c r="N21" s="21" t="s">
        <v>6046</v>
      </c>
      <c r="O21" s="43" t="str">
        <f t="shared" ca="1" si="3"/>
        <v/>
      </c>
      <c r="P21" s="254"/>
      <c r="Q21" s="130" t="str">
        <f t="shared" si="4"/>
        <v xml:space="preserve">03 20 00 - 1.0 - Concrete Reinforcing - Starter Steel Foundations Shop Drawings </v>
      </c>
    </row>
    <row r="22" spans="1:17" ht="29.25" hidden="1">
      <c r="A22" s="22" t="s">
        <v>6021</v>
      </c>
      <c r="B22" s="193" t="s">
        <v>6047</v>
      </c>
      <c r="C22" s="170" t="str">
        <f t="shared" si="0"/>
        <v>03 30 00-5.0</v>
      </c>
      <c r="D22" s="142" t="str">
        <f t="shared" si="1"/>
        <v>N:\2019\19032.BD - Century City JMB Tower\CA\Submittals\03 30 00 - Cast-In-Place Concrete</v>
      </c>
      <c r="E22" s="4" t="s">
        <v>6022</v>
      </c>
      <c r="F22" s="17" t="s">
        <v>6048</v>
      </c>
      <c r="G22" s="6">
        <v>44886</v>
      </c>
      <c r="H22" s="6">
        <v>44900</v>
      </c>
      <c r="I22" s="6">
        <v>44888</v>
      </c>
      <c r="J22" s="20">
        <f t="shared" si="2"/>
        <v>2</v>
      </c>
      <c r="K22" s="6" t="s">
        <v>2107</v>
      </c>
      <c r="L22" s="18"/>
      <c r="M22" s="18"/>
      <c r="N22" s="21" t="s">
        <v>6049</v>
      </c>
      <c r="O22" s="43" t="str">
        <f t="shared" ca="1" si="3"/>
        <v/>
      </c>
      <c r="P22" s="254"/>
      <c r="Q22" s="130" t="str">
        <f t="shared" si="4"/>
        <v xml:space="preserve">03 30 00 - 5.0 - Cast in Place Concrete - TWR - Starter Steel Footings Foundations Mix Design </v>
      </c>
    </row>
    <row r="23" spans="1:17" ht="39" hidden="1">
      <c r="A23" s="22" t="s">
        <v>6021</v>
      </c>
      <c r="B23" s="193" t="s">
        <v>6050</v>
      </c>
      <c r="C23" s="170" t="str">
        <f t="shared" si="0"/>
        <v>03 30 00-6.0</v>
      </c>
      <c r="D23" s="142" t="str">
        <f t="shared" si="1"/>
        <v>N:\2019\19032.BD - Century City JMB Tower\CA\Submittals\03 30 00 - Cast-In-Place Concrete</v>
      </c>
      <c r="E23" s="4" t="s">
        <v>6022</v>
      </c>
      <c r="F23" s="17" t="s">
        <v>6051</v>
      </c>
      <c r="G23" s="6">
        <v>44886</v>
      </c>
      <c r="H23" s="6">
        <v>44900</v>
      </c>
      <c r="I23" s="6">
        <v>44893</v>
      </c>
      <c r="J23" s="20">
        <f t="shared" si="2"/>
        <v>7</v>
      </c>
      <c r="K23" s="6" t="s">
        <v>2107</v>
      </c>
      <c r="L23" s="18"/>
      <c r="M23" s="18"/>
      <c r="N23" s="21" t="s">
        <v>6052</v>
      </c>
      <c r="O23" s="43" t="str">
        <f t="shared" ca="1" si="3"/>
        <v/>
      </c>
      <c r="P23" s="254"/>
      <c r="Q23" s="130" t="str">
        <f t="shared" si="4"/>
        <v xml:space="preserve">03 30 00 - 6.0 - Cast in Place Concrete - Raker Footings Mix Design </v>
      </c>
    </row>
    <row r="24" spans="1:17" ht="48.75" hidden="1">
      <c r="A24" s="22" t="s">
        <v>6017</v>
      </c>
      <c r="B24" s="193" t="s">
        <v>6053</v>
      </c>
      <c r="C24" s="170" t="str">
        <f t="shared" si="0"/>
        <v>05 12 00-14.0</v>
      </c>
      <c r="D24" s="142" t="str">
        <f t="shared" si="1"/>
        <v>N:\2019\19032.BD - Century City JMB Tower\CA\Submittals\05 12 00 - Structural Steel Framing</v>
      </c>
      <c r="E24" s="4" t="s">
        <v>6029</v>
      </c>
      <c r="F24" s="17" t="s">
        <v>6054</v>
      </c>
      <c r="G24" s="6">
        <v>44886</v>
      </c>
      <c r="H24" s="6">
        <v>44900</v>
      </c>
      <c r="I24" s="6">
        <v>44898</v>
      </c>
      <c r="J24" s="20">
        <f t="shared" si="2"/>
        <v>12</v>
      </c>
      <c r="K24" s="6" t="s">
        <v>6055</v>
      </c>
      <c r="L24" s="18"/>
      <c r="M24" s="18"/>
      <c r="N24" s="21" t="s">
        <v>6056</v>
      </c>
      <c r="O24" s="43" t="str">
        <f t="shared" ca="1" si="3"/>
        <v/>
      </c>
      <c r="P24" s="254"/>
      <c r="Q24" s="130" t="str">
        <f t="shared" si="4"/>
        <v>05 12 00 - 14.0 - Structural Steel Framing - Level P3 to P2</v>
      </c>
    </row>
    <row r="25" spans="1:17" ht="29.25" hidden="1">
      <c r="A25" s="22" t="s">
        <v>6057</v>
      </c>
      <c r="B25" s="193" t="s">
        <v>6044</v>
      </c>
      <c r="C25" s="170" t="str">
        <f t="shared" si="0"/>
        <v>31 63 29-1.0</v>
      </c>
      <c r="D25" s="142" t="str">
        <f t="shared" si="1"/>
        <v>N:\2019\19032.BD - Century City JMB Tower\CA\Submittals\31 63 29 - Drilled Concrete Piers and Shafts</v>
      </c>
      <c r="E25" s="4" t="s">
        <v>6022</v>
      </c>
      <c r="F25" s="17" t="s">
        <v>6058</v>
      </c>
      <c r="G25" s="6">
        <v>44886</v>
      </c>
      <c r="H25" s="6">
        <v>44900</v>
      </c>
      <c r="I25" s="6">
        <v>44893</v>
      </c>
      <c r="J25" s="20">
        <f t="shared" si="2"/>
        <v>7</v>
      </c>
      <c r="K25" s="6" t="s">
        <v>2107</v>
      </c>
      <c r="L25" s="18"/>
      <c r="M25" s="18"/>
      <c r="N25" s="21" t="s">
        <v>6059</v>
      </c>
      <c r="O25" s="43" t="str">
        <f t="shared" ca="1" si="3"/>
        <v/>
      </c>
      <c r="P25" s="254"/>
      <c r="Q25" s="130" t="str">
        <f t="shared" si="4"/>
        <v>31 63 29 - 1.0 - Drilled Concrete Piers and Shafts - CIDH Piles - Concrete Mix Design</v>
      </c>
    </row>
    <row r="26" spans="1:17" ht="29.25" hidden="1">
      <c r="A26" s="22" t="s">
        <v>6017</v>
      </c>
      <c r="B26" s="193" t="s">
        <v>6060</v>
      </c>
      <c r="C26" s="170" t="str">
        <f t="shared" si="0"/>
        <v>05 12 00-34.0</v>
      </c>
      <c r="D26" s="142" t="str">
        <f t="shared" si="1"/>
        <v>N:\2019\19032.BD - Century City JMB Tower\CA\Submittals\05 12 00 - Structural Steel Framing</v>
      </c>
      <c r="E26" s="4" t="s">
        <v>6022</v>
      </c>
      <c r="F26" s="17" t="s">
        <v>6061</v>
      </c>
      <c r="G26" s="6">
        <v>44900</v>
      </c>
      <c r="H26" s="6">
        <v>44914</v>
      </c>
      <c r="I26" s="6">
        <v>44911</v>
      </c>
      <c r="J26" s="20">
        <f t="shared" si="2"/>
        <v>11</v>
      </c>
      <c r="K26" s="6" t="s">
        <v>6055</v>
      </c>
      <c r="L26" s="18"/>
      <c r="M26" s="18"/>
      <c r="N26" s="21" t="s">
        <v>6062</v>
      </c>
      <c r="O26" s="43" t="str">
        <f t="shared" ca="1" si="3"/>
        <v/>
      </c>
      <c r="P26" s="254"/>
      <c r="Q26" s="130" t="str">
        <f t="shared" si="4"/>
        <v>05 12 00 - 34.0 - Structural Steel Framing - Sequence 03 - P1 to Ground - Embed Shop Drawings</v>
      </c>
    </row>
    <row r="27" spans="1:17" ht="39" hidden="1">
      <c r="A27" s="22" t="s">
        <v>6057</v>
      </c>
      <c r="B27" s="193" t="s">
        <v>6032</v>
      </c>
      <c r="C27" s="170" t="str">
        <f t="shared" si="0"/>
        <v>31 63 29-2.0</v>
      </c>
      <c r="D27" s="142" t="str">
        <f t="shared" si="1"/>
        <v>N:\2019\19032.BD - Century City JMB Tower\CA\Submittals\31 63 29 - Drilled Concrete Piers and Shafts</v>
      </c>
      <c r="E27" s="4" t="s">
        <v>6029</v>
      </c>
      <c r="F27" s="17" t="s">
        <v>6063</v>
      </c>
      <c r="G27" s="6">
        <v>44900</v>
      </c>
      <c r="H27" s="6">
        <v>44914</v>
      </c>
      <c r="I27" s="6">
        <v>44916</v>
      </c>
      <c r="J27" s="20">
        <f t="shared" si="2"/>
        <v>16</v>
      </c>
      <c r="K27" s="6" t="s">
        <v>2032</v>
      </c>
      <c r="L27" s="18"/>
      <c r="M27" s="18"/>
      <c r="N27" s="39" t="s">
        <v>6064</v>
      </c>
      <c r="O27" s="43" t="str">
        <f t="shared" ca="1" si="3"/>
        <v/>
      </c>
      <c r="P27" s="254"/>
      <c r="Q27" s="130" t="str">
        <f t="shared" si="4"/>
        <v>31 63 29 - 2.0 - Drilled Concrete Piers and Shafts - CIDH Piles - Shop Drawings</v>
      </c>
    </row>
    <row r="28" spans="1:17" ht="39" hidden="1">
      <c r="A28" s="22" t="s">
        <v>6057</v>
      </c>
      <c r="B28" s="193" t="s">
        <v>6025</v>
      </c>
      <c r="C28" s="170" t="str">
        <f t="shared" si="0"/>
        <v>31 63 29-3.0</v>
      </c>
      <c r="D28" s="142" t="str">
        <f t="shared" si="1"/>
        <v>N:\2019\19032.BD - Century City JMB Tower\CA\Submittals\31 63 29 - Drilled Concrete Piers and Shafts</v>
      </c>
      <c r="E28" s="4" t="s">
        <v>6029</v>
      </c>
      <c r="F28" s="17" t="s">
        <v>6065</v>
      </c>
      <c r="G28" s="6">
        <v>44900</v>
      </c>
      <c r="H28" s="6">
        <v>44914</v>
      </c>
      <c r="I28" s="6">
        <v>44916</v>
      </c>
      <c r="J28" s="20">
        <f t="shared" si="2"/>
        <v>16</v>
      </c>
      <c r="K28" s="6" t="s">
        <v>2032</v>
      </c>
      <c r="L28" s="18"/>
      <c r="M28" s="18"/>
      <c r="N28" s="39" t="s">
        <v>6066</v>
      </c>
      <c r="O28" s="43" t="str">
        <f t="shared" ca="1" si="3"/>
        <v/>
      </c>
      <c r="P28" s="254"/>
      <c r="Q28" s="130" t="str">
        <f t="shared" si="4"/>
        <v>31 63 29 - 3.0 - Drilled Concrete Piers and Shafts - CIDH Piles - Placement Plan</v>
      </c>
    </row>
    <row r="29" spans="1:17" ht="48.75" hidden="1">
      <c r="A29" s="22" t="s">
        <v>6021</v>
      </c>
      <c r="B29" s="193" t="s">
        <v>6040</v>
      </c>
      <c r="C29" s="170" t="str">
        <f t="shared" si="0"/>
        <v>03 30 00-7.0</v>
      </c>
      <c r="D29" s="142" t="str">
        <f t="shared" si="1"/>
        <v>N:\2019\19032.BD - Century City JMB Tower\CA\Submittals\03 30 00 - Cast-In-Place Concrete</v>
      </c>
      <c r="E29" s="4" t="s">
        <v>6029</v>
      </c>
      <c r="F29" s="17" t="s">
        <v>6067</v>
      </c>
      <c r="G29" s="6">
        <v>44902</v>
      </c>
      <c r="H29" s="6">
        <v>44916</v>
      </c>
      <c r="I29" s="6">
        <v>44915</v>
      </c>
      <c r="J29" s="20">
        <f t="shared" si="2"/>
        <v>13</v>
      </c>
      <c r="K29" s="6" t="s">
        <v>6055</v>
      </c>
      <c r="L29" s="18"/>
      <c r="M29" s="18"/>
      <c r="N29" s="21" t="s">
        <v>6068</v>
      </c>
      <c r="O29" s="43" t="str">
        <f t="shared" ca="1" si="3"/>
        <v/>
      </c>
      <c r="P29" s="254"/>
      <c r="Q29" s="130" t="str">
        <f t="shared" si="4"/>
        <v>03 30 00 - 7.0 - Cast in Place Concrete - P4 Foundation Shop Drawings</v>
      </c>
    </row>
    <row r="30" spans="1:17" ht="76.5" hidden="1">
      <c r="A30" s="22" t="s">
        <v>6017</v>
      </c>
      <c r="B30" s="193" t="s">
        <v>6069</v>
      </c>
      <c r="C30" s="170" t="str">
        <f t="shared" si="0"/>
        <v>05 12 00-15.0</v>
      </c>
      <c r="D30" s="142" t="str">
        <f t="shared" si="1"/>
        <v>N:\2019\19032.BD - Century City JMB Tower\CA\Submittals\05 12 00 - Structural Steel Framing</v>
      </c>
      <c r="E30" s="4" t="s">
        <v>6029</v>
      </c>
      <c r="F30" s="17" t="s">
        <v>6070</v>
      </c>
      <c r="G30" s="6">
        <v>44902</v>
      </c>
      <c r="H30" s="6">
        <v>44916</v>
      </c>
      <c r="I30" s="6">
        <v>44916</v>
      </c>
      <c r="J30" s="20">
        <f t="shared" si="2"/>
        <v>14</v>
      </c>
      <c r="K30" s="6" t="s">
        <v>6055</v>
      </c>
      <c r="L30" s="18"/>
      <c r="M30" s="18"/>
      <c r="N30" s="39" t="s">
        <v>6071</v>
      </c>
      <c r="O30" s="43" t="str">
        <f t="shared" ca="1" si="3"/>
        <v/>
      </c>
      <c r="P30" s="254"/>
      <c r="Q30" s="130" t="str">
        <f t="shared" si="4"/>
        <v xml:space="preserve">05 12 00 - 15.0 - Structural Steel Framing - Levlel P1 to Ground </v>
      </c>
    </row>
    <row r="31" spans="1:17" ht="58.5" hidden="1">
      <c r="A31" s="22" t="s">
        <v>6021</v>
      </c>
      <c r="B31" s="193" t="s">
        <v>6025</v>
      </c>
      <c r="C31" s="170" t="str">
        <f t="shared" si="0"/>
        <v>03 30 00-3.0</v>
      </c>
      <c r="D31" s="142" t="str">
        <f t="shared" si="1"/>
        <v>N:\2019\19032.BD - Century City JMB Tower\CA\Submittals\03 30 00 - Cast-In-Place Concrete</v>
      </c>
      <c r="E31" s="4" t="s">
        <v>6014</v>
      </c>
      <c r="F31" s="17" t="s">
        <v>6072</v>
      </c>
      <c r="G31" s="6">
        <v>44907</v>
      </c>
      <c r="H31" s="6">
        <v>44921</v>
      </c>
      <c r="I31" s="6">
        <v>44929</v>
      </c>
      <c r="J31" s="20">
        <f t="shared" si="2"/>
        <v>22</v>
      </c>
      <c r="K31" s="6" t="s">
        <v>2107</v>
      </c>
      <c r="L31" s="18"/>
      <c r="M31" s="18"/>
      <c r="N31" s="39" t="s">
        <v>6073</v>
      </c>
      <c r="O31" s="43" t="str">
        <f t="shared" ca="1" si="3"/>
        <v/>
      </c>
      <c r="P31" s="254"/>
      <c r="Q31" s="130" t="str">
        <f t="shared" si="4"/>
        <v xml:space="preserve">03 30 00 - 3.0 - Cast in Place Concrete - Tower/Garage Mat Slab Design Mixtures </v>
      </c>
    </row>
    <row r="32" spans="1:17" ht="39" hidden="1">
      <c r="A32" s="22" t="s">
        <v>6021</v>
      </c>
      <c r="B32" s="193" t="s">
        <v>6074</v>
      </c>
      <c r="C32" s="170" t="str">
        <f t="shared" si="0"/>
        <v>03 30 00-8.0</v>
      </c>
      <c r="D32" s="142" t="str">
        <f t="shared" si="1"/>
        <v>N:\2019\19032.BD - Century City JMB Tower\CA\Submittals\03 30 00 - Cast-In-Place Concrete</v>
      </c>
      <c r="E32" s="4" t="s">
        <v>6022</v>
      </c>
      <c r="F32" s="17" t="s">
        <v>6075</v>
      </c>
      <c r="G32" s="6">
        <v>44907</v>
      </c>
      <c r="H32" s="6">
        <v>44921</v>
      </c>
      <c r="I32" s="6">
        <v>44915</v>
      </c>
      <c r="J32" s="20">
        <f t="shared" si="2"/>
        <v>8</v>
      </c>
      <c r="K32" s="6" t="s">
        <v>6076</v>
      </c>
      <c r="L32" s="18"/>
      <c r="M32" s="18"/>
      <c r="N32" s="21" t="s">
        <v>6077</v>
      </c>
      <c r="O32" s="43" t="str">
        <f t="shared" ca="1" si="3"/>
        <v/>
      </c>
      <c r="P32" s="254"/>
      <c r="Q32" s="130" t="str">
        <f t="shared" si="4"/>
        <v xml:space="preserve">03 30 00 - 8.0 - Cast in Place Concrete - Misc. Material Product Data </v>
      </c>
    </row>
    <row r="33" spans="1:17" ht="124.5" hidden="1">
      <c r="A33" s="22" t="s">
        <v>6078</v>
      </c>
      <c r="B33" s="193" t="s">
        <v>6047</v>
      </c>
      <c r="C33" s="170" t="str">
        <f t="shared" si="0"/>
        <v>41 22 00-5.0</v>
      </c>
      <c r="D33" s="142" t="str">
        <f t="shared" si="1"/>
        <v>N:\2019\19032.BD - Century City JMB Tower\CA\Submittals\41 22 00 - Cranes</v>
      </c>
      <c r="E33" s="4" t="s">
        <v>6079</v>
      </c>
      <c r="F33" s="17" t="s">
        <v>6080</v>
      </c>
      <c r="G33" s="6">
        <v>44907</v>
      </c>
      <c r="H33" s="6">
        <v>44921</v>
      </c>
      <c r="I33" s="6">
        <v>44921</v>
      </c>
      <c r="J33" s="20">
        <f t="shared" si="2"/>
        <v>14</v>
      </c>
      <c r="K33" s="6" t="s">
        <v>4513</v>
      </c>
      <c r="L33" s="18"/>
      <c r="M33" s="18"/>
      <c r="N33" s="39" t="s">
        <v>6081</v>
      </c>
      <c r="O33" s="43" t="str">
        <f t="shared" ca="1" si="3"/>
        <v/>
      </c>
      <c r="P33" s="254"/>
      <c r="Q33" s="130" t="str">
        <f t="shared" si="4"/>
        <v>41 22 00 - 5.0 - Tower Crane 1B Platform Shop Drawings</v>
      </c>
    </row>
    <row r="34" spans="1:17" ht="22.5" hidden="1">
      <c r="A34" s="22" t="s">
        <v>6021</v>
      </c>
      <c r="B34" s="193" t="s">
        <v>6082</v>
      </c>
      <c r="C34" s="170" t="str">
        <f t="shared" si="0"/>
        <v>03 30 00-9.0</v>
      </c>
      <c r="D34" s="142" t="str">
        <f t="shared" si="1"/>
        <v>N:\2019\19032.BD - Century City JMB Tower\CA\Submittals\03 30 00 - Cast-In-Place Concrete</v>
      </c>
      <c r="E34" s="4" t="s">
        <v>6019</v>
      </c>
      <c r="F34" s="17" t="s">
        <v>6083</v>
      </c>
      <c r="G34" s="6">
        <v>44909</v>
      </c>
      <c r="H34" s="6">
        <v>44923</v>
      </c>
      <c r="I34" s="6">
        <v>44911</v>
      </c>
      <c r="J34" s="20">
        <f t="shared" si="2"/>
        <v>2</v>
      </c>
      <c r="K34" s="6" t="s">
        <v>2107</v>
      </c>
      <c r="L34" s="18"/>
      <c r="M34" s="18"/>
      <c r="N34" s="21" t="s">
        <v>6084</v>
      </c>
      <c r="O34" s="43" t="str">
        <f t="shared" ca="1" si="3"/>
        <v/>
      </c>
      <c r="P34" s="254"/>
      <c r="Q34" s="130" t="str">
        <f t="shared" si="4"/>
        <v xml:space="preserve">03 30 00 - 9.0 - Cast in Place Concrete - P4 Mud Slab and Protection Slab CJ Plan </v>
      </c>
    </row>
    <row r="35" spans="1:17" ht="22.5" hidden="1">
      <c r="A35" s="22" t="s">
        <v>6017</v>
      </c>
      <c r="B35" s="193" t="s">
        <v>6085</v>
      </c>
      <c r="C35" s="170" t="str">
        <f t="shared" si="0"/>
        <v>05 12 00-39.0</v>
      </c>
      <c r="D35" s="142" t="str">
        <f t="shared" si="1"/>
        <v>N:\2019\19032.BD - Century City JMB Tower\CA\Submittals\05 12 00 - Structural Steel Framing</v>
      </c>
      <c r="E35" s="4" t="s">
        <v>6022</v>
      </c>
      <c r="F35" s="17" t="s">
        <v>6086</v>
      </c>
      <c r="G35" s="6">
        <v>44911</v>
      </c>
      <c r="H35" s="6">
        <v>44924</v>
      </c>
      <c r="I35" s="6">
        <v>44913</v>
      </c>
      <c r="J35" s="20">
        <f t="shared" si="2"/>
        <v>2</v>
      </c>
      <c r="K35" s="6" t="s">
        <v>2107</v>
      </c>
      <c r="L35" s="18"/>
      <c r="M35" s="18"/>
      <c r="N35" s="21" t="s">
        <v>6087</v>
      </c>
      <c r="O35" s="43" t="str">
        <f t="shared" ca="1" si="3"/>
        <v/>
      </c>
      <c r="P35" s="254"/>
      <c r="Q35" s="130" t="str">
        <f t="shared" si="4"/>
        <v>05 12 00 - 39.0 - Structural Steel Framing - Shop Welding Procedures for Early Steel (Gr 50 to Gr65) Electroslag</v>
      </c>
    </row>
    <row r="36" spans="1:17" ht="39" hidden="1">
      <c r="A36" s="22" t="s">
        <v>6043</v>
      </c>
      <c r="B36" s="193" t="s">
        <v>6032</v>
      </c>
      <c r="C36" s="170" t="str">
        <f t="shared" si="0"/>
        <v>03 20 00-2.0</v>
      </c>
      <c r="D36" s="167" t="str">
        <f t="shared" si="1"/>
        <v>N:\2019\19032.BD - Century City JMB Tower\CA\Submittals\03 20 00 - Concrete Reinforcing</v>
      </c>
      <c r="E36" s="4" t="s">
        <v>6029</v>
      </c>
      <c r="F36" s="17" t="s">
        <v>6088</v>
      </c>
      <c r="G36" s="6">
        <v>44915</v>
      </c>
      <c r="H36" s="6">
        <v>44929</v>
      </c>
      <c r="I36" s="6">
        <v>44932</v>
      </c>
      <c r="J36" s="20">
        <f t="shared" si="2"/>
        <v>17</v>
      </c>
      <c r="K36" s="6" t="s">
        <v>4275</v>
      </c>
      <c r="L36" s="18"/>
      <c r="M36" s="18"/>
      <c r="N36" s="45" t="s">
        <v>6089</v>
      </c>
      <c r="O36" s="43" t="str">
        <f t="shared" ca="1" si="3"/>
        <v/>
      </c>
      <c r="P36" s="254"/>
      <c r="Q36" s="130" t="str">
        <f t="shared" si="4"/>
        <v>03 20 00 - 2.0 - Concrete Reinforcing - TWR - Pit Bottoms Reinforcing</v>
      </c>
    </row>
    <row r="37" spans="1:17" ht="39" hidden="1">
      <c r="A37" s="22" t="s">
        <v>6021</v>
      </c>
      <c r="B37" s="193" t="s">
        <v>6090</v>
      </c>
      <c r="C37" s="170" t="str">
        <f t="shared" si="0"/>
        <v>03 30 00-10.0</v>
      </c>
      <c r="D37" s="167" t="str">
        <f t="shared" si="1"/>
        <v>N:\2019\19032.BD - Century City JMB Tower\CA\Submittals\03 30 00 - Cast-In-Place Concrete</v>
      </c>
      <c r="E37" s="4" t="s">
        <v>6029</v>
      </c>
      <c r="F37" s="17" t="s">
        <v>6091</v>
      </c>
      <c r="G37" s="6">
        <v>44915</v>
      </c>
      <c r="H37" s="6">
        <v>44929</v>
      </c>
      <c r="I37" s="6">
        <v>44930</v>
      </c>
      <c r="J37" s="20">
        <f t="shared" si="2"/>
        <v>15</v>
      </c>
      <c r="K37" s="6" t="s">
        <v>4275</v>
      </c>
      <c r="L37" s="18"/>
      <c r="M37" s="18"/>
      <c r="N37" s="45" t="s">
        <v>6092</v>
      </c>
      <c r="O37" s="43" t="str">
        <f t="shared" ca="1" si="3"/>
        <v/>
      </c>
      <c r="P37" s="254"/>
      <c r="Q37" s="130" t="str">
        <f t="shared" si="4"/>
        <v xml:space="preserve">03 30 00 - 10.0 - Cast in Place Concrete - P4 Mat Foundation CJ Plan </v>
      </c>
    </row>
    <row r="38" spans="1:17" ht="22.5" hidden="1">
      <c r="A38" s="22" t="s">
        <v>6021</v>
      </c>
      <c r="B38" s="193" t="s">
        <v>6093</v>
      </c>
      <c r="C38" s="170" t="str">
        <f t="shared" si="0"/>
        <v>03 30 00-13.0</v>
      </c>
      <c r="D38" s="142" t="str">
        <f t="shared" si="1"/>
        <v>N:\2019\19032.BD - Century City JMB Tower\CA\Submittals\03 30 00 - Cast-In-Place Concrete</v>
      </c>
      <c r="E38" s="4" t="s">
        <v>6022</v>
      </c>
      <c r="F38" s="17" t="s">
        <v>6094</v>
      </c>
      <c r="G38" s="6">
        <v>44915</v>
      </c>
      <c r="H38" s="6">
        <v>44929</v>
      </c>
      <c r="I38" s="6">
        <v>44929</v>
      </c>
      <c r="J38" s="20">
        <f t="shared" si="2"/>
        <v>14</v>
      </c>
      <c r="K38" s="6" t="s">
        <v>2107</v>
      </c>
      <c r="L38" s="18"/>
      <c r="M38" s="18"/>
      <c r="N38" s="21" t="s">
        <v>6095</v>
      </c>
      <c r="O38" s="43" t="str">
        <f t="shared" ca="1" si="3"/>
        <v/>
      </c>
      <c r="P38" s="254"/>
      <c r="Q38" s="130" t="str">
        <f t="shared" si="4"/>
        <v>03 30 00 - 13.0 - Cast in Place Concrete - North Existing Wall Mortar Mix Product Data</v>
      </c>
    </row>
    <row r="39" spans="1:17" ht="15" hidden="1">
      <c r="A39" s="22" t="s">
        <v>6096</v>
      </c>
      <c r="B39" s="193" t="s">
        <v>6032</v>
      </c>
      <c r="C39" s="170" t="str">
        <f t="shared" si="0"/>
        <v>41 22 01-2.0</v>
      </c>
      <c r="D39" s="142" t="str">
        <f t="shared" si="1"/>
        <v>N:\2019\19032.BD - Century City JMB Tower\CA\Submittals\41 22 01 - Hoists</v>
      </c>
      <c r="E39" s="4" t="s">
        <v>6079</v>
      </c>
      <c r="F39" s="17" t="s">
        <v>6097</v>
      </c>
      <c r="G39" s="6">
        <v>44923</v>
      </c>
      <c r="H39" s="6">
        <v>44937</v>
      </c>
      <c r="I39" s="6">
        <v>44965</v>
      </c>
      <c r="J39" s="20">
        <f t="shared" si="2"/>
        <v>42</v>
      </c>
      <c r="K39" s="6" t="s">
        <v>2107</v>
      </c>
      <c r="L39" s="18"/>
      <c r="M39" s="18"/>
      <c r="N39" s="21" t="s">
        <v>6098</v>
      </c>
      <c r="O39" s="43" t="str">
        <f t="shared" ca="1" si="3"/>
        <v/>
      </c>
      <c r="P39" s="254"/>
      <c r="Q39" s="130" t="str">
        <f t="shared" si="4"/>
        <v>41 22 01 - 2.0 - Basement Hoist Shop Drawings - Shop Drawings</v>
      </c>
    </row>
    <row r="40" spans="1:17" ht="58.5" hidden="1">
      <c r="A40" s="22" t="s">
        <v>6017</v>
      </c>
      <c r="B40" s="193" t="s">
        <v>2433</v>
      </c>
      <c r="C40" s="170" t="str">
        <f t="shared" si="0"/>
        <v>05 12 00-16</v>
      </c>
      <c r="D40" s="142" t="str">
        <f t="shared" si="1"/>
        <v>N:\2019\19032.BD - Century City JMB Tower\CA\Submittals\05 12 00 - Structural Steel Framing</v>
      </c>
      <c r="E40" s="4" t="s">
        <v>6029</v>
      </c>
      <c r="F40" s="17" t="s">
        <v>6099</v>
      </c>
      <c r="G40" s="6">
        <v>44944</v>
      </c>
      <c r="H40" s="6">
        <v>44958</v>
      </c>
      <c r="I40" s="6">
        <v>44958</v>
      </c>
      <c r="J40" s="20">
        <f t="shared" si="2"/>
        <v>14</v>
      </c>
      <c r="K40" s="6" t="s">
        <v>6100</v>
      </c>
      <c r="L40" s="18"/>
      <c r="M40" s="18"/>
      <c r="N40" s="47" t="s">
        <v>6101</v>
      </c>
      <c r="O40" s="43" t="str">
        <f t="shared" ca="1" si="3"/>
        <v/>
      </c>
      <c r="P40" s="254"/>
      <c r="Q40" s="130" t="str">
        <f t="shared" si="4"/>
        <v>05 12 00 - 16 - Structural Steel Framing - Level 2 to 4</v>
      </c>
    </row>
    <row r="41" spans="1:17" ht="22.5" hidden="1">
      <c r="A41" s="22" t="s">
        <v>6017</v>
      </c>
      <c r="B41" s="193" t="s">
        <v>6082</v>
      </c>
      <c r="C41" s="170" t="str">
        <f t="shared" si="0"/>
        <v>05 12 00-9.0</v>
      </c>
      <c r="D41" s="142" t="str">
        <f t="shared" si="1"/>
        <v>N:\2019\19032.BD - Century City JMB Tower\CA\Submittals\05 12 00 - Structural Steel Framing</v>
      </c>
      <c r="E41" s="4" t="s">
        <v>6022</v>
      </c>
      <c r="F41" s="17" t="s">
        <v>6102</v>
      </c>
      <c r="G41" s="6">
        <v>44952</v>
      </c>
      <c r="H41" s="6">
        <v>44966</v>
      </c>
      <c r="I41" s="6">
        <v>44966</v>
      </c>
      <c r="J41" s="20">
        <f t="shared" si="2"/>
        <v>14</v>
      </c>
      <c r="K41" s="6" t="s">
        <v>2107</v>
      </c>
      <c r="L41" s="18"/>
      <c r="M41" s="18"/>
      <c r="N41" s="39" t="s">
        <v>6103</v>
      </c>
      <c r="O41" s="43" t="str">
        <f t="shared" ca="1" si="3"/>
        <v/>
      </c>
      <c r="P41" s="254"/>
      <c r="Q41" s="130" t="str">
        <f t="shared" si="4"/>
        <v>05 12 00 - 9.0 - Structural Steel Framing - Shop Welding Procedures (Electroslag 4" Continuity Plate)</v>
      </c>
    </row>
    <row r="42" spans="1:17" ht="67.5" hidden="1">
      <c r="A42" s="22" t="s">
        <v>6104</v>
      </c>
      <c r="B42" s="193" t="s">
        <v>6044</v>
      </c>
      <c r="C42" s="170" t="str">
        <f t="shared" si="0"/>
        <v>05 51 00-1.0</v>
      </c>
      <c r="D42" s="142" t="str">
        <f t="shared" si="1"/>
        <v>N:\2019\19032.BD - Century City JMB Tower\CA\Submittals\05 51 00 - Steel Stairs</v>
      </c>
      <c r="E42" s="4" t="s">
        <v>6014</v>
      </c>
      <c r="F42" s="17" t="s">
        <v>6105</v>
      </c>
      <c r="G42" s="6">
        <v>44952</v>
      </c>
      <c r="H42" s="6">
        <v>44966</v>
      </c>
      <c r="I42" s="6">
        <v>44972</v>
      </c>
      <c r="J42" s="20">
        <f t="shared" si="2"/>
        <v>20</v>
      </c>
      <c r="K42" s="6" t="s">
        <v>3117</v>
      </c>
      <c r="L42" s="18"/>
      <c r="M42" s="18"/>
      <c r="N42" s="39" t="s">
        <v>6106</v>
      </c>
      <c r="O42" s="43" t="str">
        <f t="shared" ca="1" si="3"/>
        <v/>
      </c>
      <c r="P42" s="254"/>
      <c r="Q42" s="130" t="str">
        <f t="shared" si="4"/>
        <v>05 51 00 - 1.0 - Steel Stairs - Phase 1: P4 to L1 - Shop Drawings</v>
      </c>
    </row>
    <row r="43" spans="1:17" ht="29.25" hidden="1">
      <c r="A43" s="22" t="s">
        <v>6107</v>
      </c>
      <c r="B43" s="193" t="s">
        <v>6044</v>
      </c>
      <c r="C43" s="170" t="str">
        <f t="shared" si="0"/>
        <v>26 00 00-1.0</v>
      </c>
      <c r="D43" s="142" t="str">
        <f t="shared" si="1"/>
        <v>N:\2019\19032.BD - Century City JMB Tower\CA\Submittals\26 00 00 - Electrical</v>
      </c>
      <c r="E43" s="4" t="s">
        <v>6019</v>
      </c>
      <c r="F43" s="17" t="s">
        <v>6108</v>
      </c>
      <c r="G43" s="6">
        <v>44957</v>
      </c>
      <c r="H43" s="6">
        <v>44959</v>
      </c>
      <c r="I43" s="6">
        <v>44966</v>
      </c>
      <c r="J43" s="20">
        <f t="shared" si="2"/>
        <v>9</v>
      </c>
      <c r="K43" s="6" t="s">
        <v>2107</v>
      </c>
      <c r="L43" s="18"/>
      <c r="M43" s="18"/>
      <c r="N43" s="39" t="s">
        <v>6109</v>
      </c>
      <c r="O43" s="43" t="str">
        <f t="shared" ca="1" si="3"/>
        <v/>
      </c>
      <c r="P43" s="254"/>
      <c r="Q43" s="130" t="str">
        <f t="shared" si="4"/>
        <v>26 00 00 - 1.0 - Electrical - Underground and In-Slab Electrical - Shop Drawings</v>
      </c>
    </row>
    <row r="44" spans="1:17" ht="48.75" hidden="1">
      <c r="A44" s="22" t="s">
        <v>6017</v>
      </c>
      <c r="B44" s="193" t="s">
        <v>6074</v>
      </c>
      <c r="C44" s="170" t="str">
        <f t="shared" si="0"/>
        <v>05 12 00-8.0</v>
      </c>
      <c r="D44" s="142" t="str">
        <f t="shared" si="1"/>
        <v>N:\2019\19032.BD - Century City JMB Tower\CA\Submittals\05 12 00 - Structural Steel Framing</v>
      </c>
      <c r="E44" s="4" t="s">
        <v>6022</v>
      </c>
      <c r="F44" s="17" t="s">
        <v>6110</v>
      </c>
      <c r="G44" s="6">
        <v>44959</v>
      </c>
      <c r="H44" s="6">
        <v>44973</v>
      </c>
      <c r="I44" s="6">
        <v>44970</v>
      </c>
      <c r="J44" s="20">
        <f t="shared" si="2"/>
        <v>11</v>
      </c>
      <c r="K44" s="6" t="s">
        <v>6100</v>
      </c>
      <c r="L44" s="18"/>
      <c r="M44" s="18"/>
      <c r="N44" s="39" t="s">
        <v>6111</v>
      </c>
      <c r="O44" s="43" t="str">
        <f t="shared" ca="1" si="3"/>
        <v/>
      </c>
      <c r="P44" s="254"/>
      <c r="Q44" s="130" t="str">
        <f t="shared" si="4"/>
        <v>05 12 00 - 8.0 - Structural Steel Framing - Remainder Steel on Ground Level North of Grid TC</v>
      </c>
    </row>
    <row r="45" spans="1:17" ht="28.5" hidden="1">
      <c r="A45" s="22" t="s">
        <v>6043</v>
      </c>
      <c r="B45" s="193" t="s">
        <v>6112</v>
      </c>
      <c r="C45" s="170" t="str">
        <f t="shared" si="0"/>
        <v>03 20 00-10.1</v>
      </c>
      <c r="D45" s="142" t="str">
        <f t="shared" si="1"/>
        <v>N:\2019\19032.BD - Century City JMB Tower\CA\Submittals\03 20 00 - Concrete Reinforcing</v>
      </c>
      <c r="E45" s="4" t="s">
        <v>6022</v>
      </c>
      <c r="F45" s="17" t="s">
        <v>6113</v>
      </c>
      <c r="G45" s="6">
        <v>44963</v>
      </c>
      <c r="H45" s="6">
        <v>44977</v>
      </c>
      <c r="I45" s="6">
        <v>44972</v>
      </c>
      <c r="J45" s="20">
        <f t="shared" si="2"/>
        <v>9</v>
      </c>
      <c r="K45" s="6" t="s">
        <v>6114</v>
      </c>
      <c r="L45" s="18"/>
      <c r="M45" s="18"/>
      <c r="N45" s="39" t="s">
        <v>6115</v>
      </c>
      <c r="O45" s="43" t="str">
        <f t="shared" ca="1" si="3"/>
        <v/>
      </c>
      <c r="P45" s="254"/>
      <c r="Q45" s="130" t="str">
        <f t="shared" si="4"/>
        <v xml:space="preserve">03 20 00 - 10.1 - Cast in Place Concrete - P4 Revised Mat Foundation CJ Plan </v>
      </c>
    </row>
    <row r="46" spans="1:17" ht="29.25" hidden="1">
      <c r="A46" s="22" t="s">
        <v>6043</v>
      </c>
      <c r="B46" s="193" t="s">
        <v>6025</v>
      </c>
      <c r="C46" s="170" t="str">
        <f t="shared" si="0"/>
        <v>03 20 00-3.0</v>
      </c>
      <c r="D46" s="167" t="str">
        <f t="shared" si="1"/>
        <v>N:\2019\19032.BD - Century City JMB Tower\CA\Submittals\03 20 00 - Concrete Reinforcing</v>
      </c>
      <c r="E46" s="4" t="s">
        <v>6029</v>
      </c>
      <c r="F46" s="50" t="s">
        <v>6116</v>
      </c>
      <c r="G46" s="6">
        <v>44963</v>
      </c>
      <c r="H46" s="6">
        <v>44977</v>
      </c>
      <c r="I46" s="6">
        <v>44978</v>
      </c>
      <c r="J46" s="20">
        <f t="shared" si="2"/>
        <v>15</v>
      </c>
      <c r="K46" s="6" t="s">
        <v>6117</v>
      </c>
      <c r="L46" s="18"/>
      <c r="M46" s="18"/>
      <c r="N46" s="39" t="s">
        <v>6118</v>
      </c>
      <c r="O46" s="43" t="str">
        <f t="shared" ca="1" si="3"/>
        <v/>
      </c>
      <c r="P46" s="254"/>
      <c r="Q46" s="130" t="str">
        <f t="shared" si="4"/>
        <v xml:space="preserve">03 20 00 - 3.0 - Concrete Reinforcement - Parking Garage Stud Rail Shop Drawings </v>
      </c>
    </row>
    <row r="47" spans="1:17" ht="68.25" hidden="1">
      <c r="A47" s="22" t="s">
        <v>6017</v>
      </c>
      <c r="B47" s="193" t="s">
        <v>6119</v>
      </c>
      <c r="C47" s="170" t="str">
        <f t="shared" si="0"/>
        <v>05 12 00-17.0</v>
      </c>
      <c r="D47" s="142" t="str">
        <f t="shared" si="1"/>
        <v>N:\2019\19032.BD - Century City JMB Tower\CA\Submittals\05 12 00 - Structural Steel Framing</v>
      </c>
      <c r="E47" s="4" t="s">
        <v>6029</v>
      </c>
      <c r="F47" s="50" t="s">
        <v>6120</v>
      </c>
      <c r="G47" s="6">
        <v>44963</v>
      </c>
      <c r="H47" s="6">
        <v>44977</v>
      </c>
      <c r="I47" s="6">
        <v>44979</v>
      </c>
      <c r="J47" s="20">
        <f t="shared" si="2"/>
        <v>16</v>
      </c>
      <c r="K47" s="6" t="s">
        <v>3117</v>
      </c>
      <c r="L47" s="18"/>
      <c r="M47" s="18"/>
      <c r="N47" s="48" t="s">
        <v>6121</v>
      </c>
      <c r="O47" s="43" t="str">
        <f t="shared" ca="1" si="3"/>
        <v/>
      </c>
      <c r="P47" s="254"/>
      <c r="Q47" s="130" t="str">
        <f t="shared" si="4"/>
        <v>05 12 00 - 17.0 - Structural Steel Framing - Level 5 to 7</v>
      </c>
    </row>
    <row r="48" spans="1:17" ht="39" hidden="1">
      <c r="A48" s="22" t="s">
        <v>6122</v>
      </c>
      <c r="B48" s="193" t="s">
        <v>6044</v>
      </c>
      <c r="C48" s="170" t="str">
        <f t="shared" si="0"/>
        <v>05 31 00-1.0</v>
      </c>
      <c r="D48" s="142" t="str">
        <f t="shared" si="1"/>
        <v>N:\2019\19032.BD - Century City JMB Tower\CA\Submittals\05 31 00 - Steel Decking</v>
      </c>
      <c r="E48" s="4" t="s">
        <v>6022</v>
      </c>
      <c r="F48" s="50" t="s">
        <v>6123</v>
      </c>
      <c r="G48" s="6">
        <v>44970</v>
      </c>
      <c r="H48" s="6">
        <v>44984</v>
      </c>
      <c r="I48" s="6">
        <v>44984</v>
      </c>
      <c r="J48" s="20">
        <f t="shared" si="2"/>
        <v>14</v>
      </c>
      <c r="K48" s="6" t="s">
        <v>3117</v>
      </c>
      <c r="L48" s="18"/>
      <c r="M48" s="18"/>
      <c r="N48" s="39" t="s">
        <v>6124</v>
      </c>
      <c r="O48" s="43" t="str">
        <f t="shared" ca="1" si="3"/>
        <v/>
      </c>
      <c r="P48" s="254"/>
      <c r="Q48" s="130" t="str">
        <f t="shared" si="4"/>
        <v>05 31 00 - 1.0 - Steel Decking - Product Data</v>
      </c>
    </row>
    <row r="49" spans="1:17" ht="67.5" hidden="1">
      <c r="A49" s="22" t="s">
        <v>6122</v>
      </c>
      <c r="B49" s="193" t="s">
        <v>6025</v>
      </c>
      <c r="C49" s="170" t="str">
        <f t="shared" si="0"/>
        <v>05 31 00-3.0</v>
      </c>
      <c r="D49" s="142" t="str">
        <f t="shared" si="1"/>
        <v>N:\2019\19032.BD - Century City JMB Tower\CA\Submittals\05 31 00 - Steel Decking</v>
      </c>
      <c r="E49" s="4" t="s">
        <v>6014</v>
      </c>
      <c r="F49" s="50" t="s">
        <v>6125</v>
      </c>
      <c r="G49" s="6">
        <v>44970</v>
      </c>
      <c r="H49" s="6">
        <v>44984</v>
      </c>
      <c r="I49" s="6">
        <v>44993</v>
      </c>
      <c r="J49" s="20">
        <f t="shared" si="2"/>
        <v>23</v>
      </c>
      <c r="K49" s="6" t="s">
        <v>3117</v>
      </c>
      <c r="L49" s="18"/>
      <c r="M49" s="18"/>
      <c r="N49" s="39" t="s">
        <v>6126</v>
      </c>
      <c r="O49" s="43" t="str">
        <f t="shared" ca="1" si="3"/>
        <v/>
      </c>
      <c r="P49" s="254"/>
      <c r="Q49" s="130" t="str">
        <f t="shared" si="4"/>
        <v>05 31 00 - 3.0 - Steel Decking - Shop Drawings</v>
      </c>
    </row>
    <row r="50" spans="1:17" ht="19.5" hidden="1">
      <c r="A50" s="22" t="s">
        <v>6122</v>
      </c>
      <c r="B50" s="193" t="s">
        <v>6047</v>
      </c>
      <c r="C50" s="170" t="str">
        <f t="shared" si="0"/>
        <v>05 31 00-5.0</v>
      </c>
      <c r="D50" s="142" t="str">
        <f t="shared" si="1"/>
        <v>N:\2019\19032.BD - Century City JMB Tower\CA\Submittals\05 31 00 - Steel Decking</v>
      </c>
      <c r="E50" s="4" t="s">
        <v>6022</v>
      </c>
      <c r="F50" s="50" t="s">
        <v>6127</v>
      </c>
      <c r="G50" s="6">
        <v>44970</v>
      </c>
      <c r="H50" s="6">
        <v>44984</v>
      </c>
      <c r="I50" s="6">
        <v>44984</v>
      </c>
      <c r="J50" s="20">
        <f t="shared" si="2"/>
        <v>14</v>
      </c>
      <c r="K50" s="6" t="s">
        <v>3117</v>
      </c>
      <c r="L50" s="18"/>
      <c r="M50" s="18"/>
      <c r="N50" s="39" t="s">
        <v>6128</v>
      </c>
      <c r="O50" s="43" t="str">
        <f t="shared" ca="1" si="3"/>
        <v/>
      </c>
      <c r="P50" s="254"/>
      <c r="Q50" s="130" t="str">
        <f t="shared" si="4"/>
        <v>05 31 00 - 5.0 - Steel Decking - Welding Certificates</v>
      </c>
    </row>
    <row r="51" spans="1:17" ht="39" hidden="1">
      <c r="A51" s="22" t="s">
        <v>6129</v>
      </c>
      <c r="B51" s="193" t="s">
        <v>6130</v>
      </c>
      <c r="C51" s="170" t="str">
        <f t="shared" si="0"/>
        <v>26 05 29-1.1</v>
      </c>
      <c r="D51" s="142" t="str">
        <f t="shared" si="1"/>
        <v>N:\2019\19032.BD - Century City JMB Tower\CA\Submittals\26 05 29 - Hangers and Supports for Electrical Systems</v>
      </c>
      <c r="E51" s="4" t="s">
        <v>6022</v>
      </c>
      <c r="F51" s="17" t="s">
        <v>6131</v>
      </c>
      <c r="G51" s="6">
        <v>44973</v>
      </c>
      <c r="H51" s="6">
        <v>44979</v>
      </c>
      <c r="I51" s="6">
        <v>44974</v>
      </c>
      <c r="J51" s="20">
        <f t="shared" si="2"/>
        <v>1</v>
      </c>
      <c r="K51" s="6" t="s">
        <v>2107</v>
      </c>
      <c r="L51" s="18"/>
      <c r="M51" s="18"/>
      <c r="N51" s="39" t="s">
        <v>6132</v>
      </c>
      <c r="O51" s="43" t="str">
        <f t="shared" ca="1" si="3"/>
        <v/>
      </c>
      <c r="P51" s="254"/>
      <c r="Q51" s="130" t="str">
        <f t="shared" si="4"/>
        <v>26 05 29 - 1.1 - Hangers and Supports for Electrical Systems - Product Data</v>
      </c>
    </row>
    <row r="52" spans="1:17" ht="48.75" hidden="1">
      <c r="A52" s="22" t="s">
        <v>6096</v>
      </c>
      <c r="B52" s="193" t="s">
        <v>6028</v>
      </c>
      <c r="C52" s="170" t="str">
        <f t="shared" si="0"/>
        <v>41 22 01-4.0</v>
      </c>
      <c r="D52" s="142" t="str">
        <f t="shared" si="1"/>
        <v>N:\2019\19032.BD - Century City JMB Tower\CA\Submittals\41 22 01 - Hoists</v>
      </c>
      <c r="E52" s="4" t="s">
        <v>6019</v>
      </c>
      <c r="F52" s="50" t="s">
        <v>6097</v>
      </c>
      <c r="G52" s="6">
        <v>44974</v>
      </c>
      <c r="H52" s="6">
        <v>44988</v>
      </c>
      <c r="I52" s="6">
        <v>45002</v>
      </c>
      <c r="J52" s="20">
        <f t="shared" si="2"/>
        <v>28</v>
      </c>
      <c r="K52" s="6" t="s">
        <v>2107</v>
      </c>
      <c r="L52" s="18"/>
      <c r="M52" s="18"/>
      <c r="N52" s="39" t="s">
        <v>6133</v>
      </c>
      <c r="O52" s="43" t="str">
        <f t="shared" ca="1" si="3"/>
        <v/>
      </c>
      <c r="P52" s="254"/>
      <c r="Q52" s="130" t="str">
        <f t="shared" si="4"/>
        <v>41 22 01 - 4.0 - Basement Hoist Shop Drawings - Shop Drawings</v>
      </c>
    </row>
    <row r="53" spans="1:17" ht="165.75" hidden="1">
      <c r="A53" s="22" t="s">
        <v>6043</v>
      </c>
      <c r="B53" s="193" t="s">
        <v>6028</v>
      </c>
      <c r="C53" s="170" t="str">
        <f t="shared" si="0"/>
        <v>03 20 00-4.0</v>
      </c>
      <c r="D53" s="142" t="str">
        <f t="shared" si="1"/>
        <v>N:\2019\19032.BD - Century City JMB Tower\CA\Submittals\03 20 00 - Concrete Reinforcing</v>
      </c>
      <c r="E53" s="4" t="s">
        <v>6029</v>
      </c>
      <c r="F53" s="50" t="s">
        <v>6134</v>
      </c>
      <c r="G53" s="6">
        <v>44980</v>
      </c>
      <c r="H53" s="6">
        <v>44994</v>
      </c>
      <c r="I53" s="6">
        <v>44991</v>
      </c>
      <c r="J53" s="20">
        <f t="shared" si="2"/>
        <v>11</v>
      </c>
      <c r="K53" s="6" t="s">
        <v>2107</v>
      </c>
      <c r="L53" s="18"/>
      <c r="M53" s="18"/>
      <c r="N53" s="45" t="s">
        <v>6135</v>
      </c>
      <c r="O53" s="43" t="str">
        <f t="shared" ca="1" si="3"/>
        <v/>
      </c>
      <c r="P53" s="254"/>
      <c r="Q53" s="130" t="str">
        <f t="shared" si="4"/>
        <v>03 20 00 - 4.0 - Concrete Reinforcement- TWR- Mat Foundation Rebar Shop Drawings</v>
      </c>
    </row>
    <row r="54" spans="1:17" ht="22.5" hidden="1">
      <c r="A54" s="22" t="s">
        <v>6017</v>
      </c>
      <c r="B54" s="193" t="s">
        <v>6136</v>
      </c>
      <c r="C54" s="170" t="str">
        <f t="shared" si="0"/>
        <v>05 12 00-16.1</v>
      </c>
      <c r="D54" s="142" t="str">
        <f t="shared" si="1"/>
        <v>N:\2019\19032.BD - Century City JMB Tower\CA\Submittals\05 12 00 - Structural Steel Framing</v>
      </c>
      <c r="E54" s="4" t="s">
        <v>6022</v>
      </c>
      <c r="F54" s="50" t="s">
        <v>6137</v>
      </c>
      <c r="G54" s="6">
        <v>44980</v>
      </c>
      <c r="H54" s="6">
        <v>44994</v>
      </c>
      <c r="I54" s="6">
        <v>44984</v>
      </c>
      <c r="J54" s="20">
        <f t="shared" si="2"/>
        <v>4</v>
      </c>
      <c r="K54" s="6" t="s">
        <v>2107</v>
      </c>
      <c r="L54" s="18"/>
      <c r="M54" s="18"/>
      <c r="N54" s="45" t="s">
        <v>6138</v>
      </c>
      <c r="O54" s="43" t="str">
        <f t="shared" ca="1" si="3"/>
        <v/>
      </c>
      <c r="P54" s="254"/>
      <c r="Q54" s="130" t="str">
        <f t="shared" si="4"/>
        <v>05 12 00 - 16.1 - Structural Steel Framing - Level 2 to 4 (Sideplate Only)</v>
      </c>
    </row>
    <row r="55" spans="1:17" ht="29.25" hidden="1">
      <c r="A55" s="22" t="s">
        <v>6139</v>
      </c>
      <c r="B55" s="193" t="s">
        <v>6140</v>
      </c>
      <c r="C55" s="170" t="str">
        <f t="shared" si="0"/>
        <v>05 12 00 -18.0</v>
      </c>
      <c r="D55" s="167" t="e">
        <f t="shared" si="1"/>
        <v>#N/A</v>
      </c>
      <c r="E55" s="4" t="s">
        <v>6029</v>
      </c>
      <c r="F55" s="50" t="s">
        <v>6141</v>
      </c>
      <c r="G55" s="6">
        <v>44980</v>
      </c>
      <c r="H55" s="6">
        <v>44994</v>
      </c>
      <c r="I55" s="6">
        <v>44995</v>
      </c>
      <c r="J55" s="20">
        <f t="shared" si="2"/>
        <v>15</v>
      </c>
      <c r="K55" s="6" t="s">
        <v>2107</v>
      </c>
      <c r="L55" s="18"/>
      <c r="M55" s="18"/>
      <c r="N55" s="45" t="s">
        <v>6142</v>
      </c>
      <c r="O55" s="43" t="str">
        <f t="shared" ca="1" si="3"/>
        <v/>
      </c>
      <c r="P55" s="254"/>
      <c r="Q55" s="130" t="str">
        <f t="shared" si="4"/>
        <v>05 12 00  - 18.0 - Structural Steel Framing - Level 8 to 10</v>
      </c>
    </row>
    <row r="56" spans="1:17" ht="58.5" hidden="1">
      <c r="A56" s="22" t="s">
        <v>6104</v>
      </c>
      <c r="B56" s="193" t="s">
        <v>6050</v>
      </c>
      <c r="C56" s="170" t="str">
        <f t="shared" si="0"/>
        <v>05 51 00-6.0</v>
      </c>
      <c r="D56" s="142" t="str">
        <f t="shared" si="1"/>
        <v>N:\2019\19032.BD - Century City JMB Tower\CA\Submittals\05 51 00 - Steel Stairs</v>
      </c>
      <c r="E56" s="4" t="s">
        <v>6029</v>
      </c>
      <c r="F56" s="50" t="s">
        <v>6143</v>
      </c>
      <c r="G56" s="6">
        <v>44984</v>
      </c>
      <c r="H56" s="6">
        <v>44998</v>
      </c>
      <c r="I56" s="6">
        <v>45008</v>
      </c>
      <c r="J56" s="20">
        <f t="shared" si="2"/>
        <v>24</v>
      </c>
      <c r="K56" s="6" t="s">
        <v>3117</v>
      </c>
      <c r="L56" s="18"/>
      <c r="M56" s="18"/>
      <c r="N56" s="45" t="s">
        <v>6144</v>
      </c>
      <c r="O56" s="43" t="str">
        <f t="shared" ca="1" si="3"/>
        <v/>
      </c>
      <c r="P56" s="254"/>
      <c r="Q56" s="130" t="str">
        <f t="shared" si="4"/>
        <v>05 51 00 - 6.0 - Steel Stairs - Phase 2: L1 to L18 - Shop Drawings</v>
      </c>
    </row>
    <row r="57" spans="1:17" ht="48.75" hidden="1">
      <c r="A57" s="22" t="s">
        <v>6104</v>
      </c>
      <c r="B57" s="193" t="s">
        <v>6145</v>
      </c>
      <c r="C57" s="170" t="str">
        <f t="shared" si="0"/>
        <v>05 51 00-19.0</v>
      </c>
      <c r="D57" s="142" t="str">
        <f t="shared" si="1"/>
        <v>N:\2019\19032.BD - Century City JMB Tower\CA\Submittals\05 51 00 - Steel Stairs</v>
      </c>
      <c r="E57" s="4" t="s">
        <v>6029</v>
      </c>
      <c r="F57" s="50" t="s">
        <v>6146</v>
      </c>
      <c r="G57" s="6">
        <v>44985</v>
      </c>
      <c r="H57" s="6">
        <v>44999</v>
      </c>
      <c r="I57" s="6">
        <v>45000</v>
      </c>
      <c r="J57" s="20">
        <f t="shared" si="2"/>
        <v>15</v>
      </c>
      <c r="K57" s="6" t="s">
        <v>2107</v>
      </c>
      <c r="L57" s="18"/>
      <c r="M57" s="18"/>
      <c r="N57" s="45" t="s">
        <v>6147</v>
      </c>
      <c r="O57" s="43" t="str">
        <f t="shared" ca="1" si="3"/>
        <v/>
      </c>
      <c r="P57" s="254"/>
      <c r="Q57" s="130" t="str">
        <f t="shared" si="4"/>
        <v>05 51 00 - 19.0 - Structural Steel Framing - Level 11 to 12</v>
      </c>
    </row>
    <row r="58" spans="1:17" ht="21.75" hidden="1" customHeight="1">
      <c r="A58" s="22" t="s">
        <v>6012</v>
      </c>
      <c r="B58" s="193" t="s">
        <v>6148</v>
      </c>
      <c r="C58" s="170" t="str">
        <f t="shared" si="0"/>
        <v>01 83 16-23.0</v>
      </c>
      <c r="D58" s="142" t="str">
        <f t="shared" si="1"/>
        <v>N:\2019\19032.BD - Century City JMB Tower\CA\Submittals\01 83 16 - General Exterior Envelope Contractor Performance Requirements</v>
      </c>
      <c r="E58" s="4" t="s">
        <v>6014</v>
      </c>
      <c r="F58" s="50" t="s">
        <v>6149</v>
      </c>
      <c r="G58" s="6">
        <v>44991</v>
      </c>
      <c r="H58" s="6">
        <v>45005</v>
      </c>
      <c r="I58" s="6">
        <v>45009</v>
      </c>
      <c r="J58" s="20">
        <f t="shared" si="2"/>
        <v>18</v>
      </c>
      <c r="K58" s="6" t="s">
        <v>2107</v>
      </c>
      <c r="L58" s="18"/>
      <c r="M58" s="18"/>
      <c r="N58" s="39" t="s">
        <v>6150</v>
      </c>
      <c r="O58" s="43" t="str">
        <f t="shared" ca="1" si="3"/>
        <v/>
      </c>
      <c r="P58" s="254"/>
      <c r="Q58" s="130" t="str">
        <f t="shared" si="4"/>
        <v>01 83 16 - 23.0 - Exterior Envelope Requirements - Phase 1A Embed Shop Drawings</v>
      </c>
    </row>
    <row r="59" spans="1:17" ht="22.5" hidden="1">
      <c r="A59" s="22" t="s">
        <v>6012</v>
      </c>
      <c r="B59" s="193" t="s">
        <v>6151</v>
      </c>
      <c r="C59" s="170" t="str">
        <f t="shared" si="0"/>
        <v>01 83 16-24.0</v>
      </c>
      <c r="D59" s="142" t="str">
        <f t="shared" si="1"/>
        <v>N:\2019\19032.BD - Century City JMB Tower\CA\Submittals\01 83 16 - General Exterior Envelope Contractor Performance Requirements</v>
      </c>
      <c r="E59" s="4" t="s">
        <v>6014</v>
      </c>
      <c r="F59" s="50" t="s">
        <v>6152</v>
      </c>
      <c r="G59" s="6">
        <v>44991</v>
      </c>
      <c r="H59" s="6">
        <v>45005</v>
      </c>
      <c r="I59" s="6">
        <v>45009</v>
      </c>
      <c r="J59" s="20">
        <f t="shared" si="2"/>
        <v>18</v>
      </c>
      <c r="K59" s="6" t="s">
        <v>2107</v>
      </c>
      <c r="L59" s="18"/>
      <c r="M59" s="18"/>
      <c r="N59" s="39" t="s">
        <v>6153</v>
      </c>
      <c r="O59" s="43" t="str">
        <f t="shared" ca="1" si="3"/>
        <v/>
      </c>
      <c r="P59" s="254"/>
      <c r="Q59" s="130" t="str">
        <f t="shared" si="4"/>
        <v>01 83 16 - 24.0 - Exterior Envelope Requirements - Phase 1A Embed Calculations</v>
      </c>
    </row>
    <row r="60" spans="1:17" ht="39" hidden="1">
      <c r="A60" s="22" t="s">
        <v>6017</v>
      </c>
      <c r="B60" s="193" t="s">
        <v>6093</v>
      </c>
      <c r="C60" s="170" t="str">
        <f t="shared" si="0"/>
        <v>05 12 00-13.0</v>
      </c>
      <c r="D60" s="142" t="str">
        <f t="shared" si="1"/>
        <v>N:\2019\19032.BD - Century City JMB Tower\CA\Submittals\05 12 00 - Structural Steel Framing</v>
      </c>
      <c r="E60" s="4" t="s">
        <v>6022</v>
      </c>
      <c r="F60" s="50" t="s">
        <v>6154</v>
      </c>
      <c r="G60" s="6">
        <v>44997</v>
      </c>
      <c r="H60" s="6">
        <v>45009</v>
      </c>
      <c r="I60" s="6">
        <v>45006</v>
      </c>
      <c r="J60" s="20">
        <f t="shared" si="2"/>
        <v>9</v>
      </c>
      <c r="K60" s="6" t="s">
        <v>2107</v>
      </c>
      <c r="L60" s="18"/>
      <c r="M60" s="18"/>
      <c r="N60" s="39" t="s">
        <v>6155</v>
      </c>
      <c r="O60" s="43" t="str">
        <f t="shared" ca="1" si="3"/>
        <v/>
      </c>
      <c r="P60" s="254"/>
      <c r="Q60" s="130" t="str">
        <f t="shared" si="4"/>
        <v>05 12 00 - 13.0 - Structural Steel Framing - Electroslag (ESW) Weld Repair Procedure &amp; Update WPS's for ESW</v>
      </c>
    </row>
    <row r="61" spans="1:17" ht="78" hidden="1">
      <c r="A61" s="22" t="s">
        <v>6043</v>
      </c>
      <c r="B61" s="193" t="s">
        <v>6047</v>
      </c>
      <c r="C61" s="170" t="str">
        <f t="shared" si="0"/>
        <v>03 20 00-5.0</v>
      </c>
      <c r="D61" s="142" t="str">
        <f t="shared" si="1"/>
        <v>N:\2019\19032.BD - Century City JMB Tower\CA\Submittals\03 20 00 - Concrete Reinforcing</v>
      </c>
      <c r="E61" s="4" t="s">
        <v>6029</v>
      </c>
      <c r="F61" s="50" t="s">
        <v>6156</v>
      </c>
      <c r="G61" s="6">
        <v>45000</v>
      </c>
      <c r="H61" s="6">
        <v>45014</v>
      </c>
      <c r="I61" s="6">
        <v>45019</v>
      </c>
      <c r="J61" s="20">
        <f t="shared" si="2"/>
        <v>19</v>
      </c>
      <c r="K61" s="6" t="s">
        <v>6157</v>
      </c>
      <c r="L61" s="18"/>
      <c r="M61" s="18"/>
      <c r="N61" s="53" t="s">
        <v>6158</v>
      </c>
      <c r="O61" s="43" t="str">
        <f t="shared" ca="1" si="3"/>
        <v/>
      </c>
      <c r="P61" s="254"/>
      <c r="Q61" s="130" t="str">
        <f t="shared" si="4"/>
        <v>03 20 00 - 5.0 - Concrete Reinforcing - TWR - Vertical Columns and Transfer Beams</v>
      </c>
    </row>
    <row r="62" spans="1:17" ht="35.25" hidden="1" customHeight="1">
      <c r="A62" s="22" t="s">
        <v>6021</v>
      </c>
      <c r="B62" s="193" t="s">
        <v>6159</v>
      </c>
      <c r="C62" s="170" t="str">
        <f t="shared" si="0"/>
        <v>03 30 00-3.1</v>
      </c>
      <c r="D62" s="142" t="str">
        <f t="shared" si="1"/>
        <v>N:\2019\19032.BD - Century City JMB Tower\CA\Submittals\03 30 00 - Cast-In-Place Concrete</v>
      </c>
      <c r="E62" s="4" t="s">
        <v>6022</v>
      </c>
      <c r="F62" s="50" t="s">
        <v>6072</v>
      </c>
      <c r="G62" s="6">
        <v>45000</v>
      </c>
      <c r="H62" s="6">
        <v>45014</v>
      </c>
      <c r="I62" s="6">
        <v>45019</v>
      </c>
      <c r="J62" s="20">
        <f t="shared" si="2"/>
        <v>19</v>
      </c>
      <c r="K62" s="6" t="s">
        <v>2107</v>
      </c>
      <c r="L62" s="18"/>
      <c r="M62" s="18"/>
      <c r="N62" s="53" t="s">
        <v>6160</v>
      </c>
      <c r="O62" s="43" t="str">
        <f t="shared" ca="1" si="3"/>
        <v/>
      </c>
      <c r="P62" s="254"/>
      <c r="Q62" s="130" t="str">
        <f t="shared" si="4"/>
        <v xml:space="preserve">03 30 00 - 3.1 - Cast in Place Concrete - Tower/Garage Mat Slab Design Mixtures </v>
      </c>
    </row>
    <row r="63" spans="1:17" ht="35.25" hidden="1" customHeight="1">
      <c r="A63" s="22" t="s">
        <v>6043</v>
      </c>
      <c r="B63" s="193" t="s">
        <v>6050</v>
      </c>
      <c r="C63" s="170" t="str">
        <f t="shared" si="0"/>
        <v>03 20 00-6.0</v>
      </c>
      <c r="D63" s="142" t="str">
        <f t="shared" si="1"/>
        <v>N:\2019\19032.BD - Century City JMB Tower\CA\Submittals\03 20 00 - Concrete Reinforcing</v>
      </c>
      <c r="E63" s="4" t="s">
        <v>6029</v>
      </c>
      <c r="F63" s="50" t="s">
        <v>6161</v>
      </c>
      <c r="G63" s="6">
        <v>45001</v>
      </c>
      <c r="H63" s="6">
        <v>45015</v>
      </c>
      <c r="I63" s="6">
        <v>45019</v>
      </c>
      <c r="J63" s="20">
        <f t="shared" si="2"/>
        <v>18</v>
      </c>
      <c r="K63" s="6" t="s">
        <v>2198</v>
      </c>
      <c r="L63" s="18"/>
      <c r="M63" s="18"/>
      <c r="N63" s="54" t="s">
        <v>6162</v>
      </c>
      <c r="O63" s="43" t="str">
        <f t="shared" ca="1" si="3"/>
        <v/>
      </c>
      <c r="P63" s="254"/>
      <c r="Q63" s="130" t="str">
        <f t="shared" si="4"/>
        <v>03 20 00 - 6.0 - Concrete Reinforcement - P3:L3- Parking Garage Stud Rail Shop Drawings</v>
      </c>
    </row>
    <row r="64" spans="1:17" ht="35.25" hidden="1" customHeight="1">
      <c r="A64" s="22" t="s">
        <v>6017</v>
      </c>
      <c r="B64" s="193" t="s">
        <v>6159</v>
      </c>
      <c r="C64" s="170" t="str">
        <f t="shared" si="0"/>
        <v>05 12 00-3.1</v>
      </c>
      <c r="D64" s="142" t="str">
        <f t="shared" si="1"/>
        <v>N:\2019\19032.BD - Century City JMB Tower\CA\Submittals\05 12 00 - Structural Steel Framing</v>
      </c>
      <c r="E64" s="4" t="s">
        <v>6029</v>
      </c>
      <c r="F64" s="50" t="s">
        <v>6163</v>
      </c>
      <c r="G64" s="6">
        <v>45001</v>
      </c>
      <c r="H64" s="6">
        <v>45008</v>
      </c>
      <c r="I64" s="6">
        <v>45007</v>
      </c>
      <c r="J64" s="20">
        <f t="shared" si="2"/>
        <v>6</v>
      </c>
      <c r="K64" s="6" t="s">
        <v>3117</v>
      </c>
      <c r="L64" s="18"/>
      <c r="M64" s="18"/>
      <c r="N64" s="57" t="s">
        <v>6164</v>
      </c>
      <c r="O64" s="43" t="str">
        <f t="shared" ca="1" si="3"/>
        <v/>
      </c>
      <c r="P64" s="254"/>
      <c r="Q64" s="130" t="str">
        <f t="shared" si="4"/>
        <v>05 12 00 - 3.1 - Structural Steel Framing - Level 13 to 15</v>
      </c>
    </row>
    <row r="65" spans="1:17" ht="35.25" hidden="1" customHeight="1">
      <c r="A65" s="22" t="s">
        <v>6021</v>
      </c>
      <c r="B65" s="193" t="s">
        <v>6165</v>
      </c>
      <c r="C65" s="170" t="str">
        <f t="shared" si="0"/>
        <v>03 30 00-11.0</v>
      </c>
      <c r="D65" s="142" t="str">
        <f t="shared" si="1"/>
        <v>N:\2019\19032.BD - Century City JMB Tower\CA\Submittals\03 30 00 - Cast-In-Place Concrete</v>
      </c>
      <c r="E65" s="4" t="s">
        <v>6022</v>
      </c>
      <c r="F65" s="50" t="s">
        <v>6166</v>
      </c>
      <c r="G65" s="6">
        <v>45006</v>
      </c>
      <c r="H65" s="6">
        <v>45020</v>
      </c>
      <c r="I65" s="6">
        <v>45007</v>
      </c>
      <c r="J65" s="20">
        <f t="shared" si="2"/>
        <v>1</v>
      </c>
      <c r="K65" s="6" t="s">
        <v>2180</v>
      </c>
      <c r="L65" s="18"/>
      <c r="M65" s="18"/>
      <c r="N65" s="54" t="s">
        <v>6167</v>
      </c>
      <c r="O65" s="43" t="str">
        <f t="shared" ca="1" si="3"/>
        <v/>
      </c>
      <c r="P65" s="254"/>
      <c r="Q65" s="130" t="str">
        <f t="shared" si="4"/>
        <v xml:space="preserve">03 30 00 - 11.0 - Cast in Place Concrete - Mix Design for Shotcrete and Retaining Walls </v>
      </c>
    </row>
    <row r="66" spans="1:17" ht="35.25" hidden="1" customHeight="1">
      <c r="A66" s="22" t="s">
        <v>6021</v>
      </c>
      <c r="B66" s="193" t="s">
        <v>6069</v>
      </c>
      <c r="C66" s="170" t="str">
        <f t="shared" si="0"/>
        <v>03 30 00-15.0</v>
      </c>
      <c r="D66" s="142" t="str">
        <f t="shared" si="1"/>
        <v>N:\2019\19032.BD - Century City JMB Tower\CA\Submittals\03 30 00 - Cast-In-Place Concrete</v>
      </c>
      <c r="E66" s="4" t="s">
        <v>6014</v>
      </c>
      <c r="F66" s="50" t="s">
        <v>6168</v>
      </c>
      <c r="G66" s="6">
        <v>45006</v>
      </c>
      <c r="H66" s="6">
        <v>45020</v>
      </c>
      <c r="I66" s="6">
        <v>45007</v>
      </c>
      <c r="J66" s="20">
        <f t="shared" si="2"/>
        <v>1</v>
      </c>
      <c r="K66" s="6" t="s">
        <v>6169</v>
      </c>
      <c r="L66" s="18"/>
      <c r="M66" s="18"/>
      <c r="N66" s="54" t="s">
        <v>6170</v>
      </c>
      <c r="O66" s="43" t="str">
        <f t="shared" ca="1" si="3"/>
        <v/>
      </c>
      <c r="P66" s="254"/>
      <c r="Q66" s="130" t="str">
        <f t="shared" si="4"/>
        <v xml:space="preserve">03 30 00 - 15.0 - Cast in Place Concrete - Mix Design for Starter Steel Foundations, Walls, Columns, Elevated Decks and Beams </v>
      </c>
    </row>
    <row r="67" spans="1:17" ht="35.25" hidden="1" customHeight="1">
      <c r="A67" s="22" t="s">
        <v>6021</v>
      </c>
      <c r="B67" s="193" t="s">
        <v>6171</v>
      </c>
      <c r="C67" s="170" t="str">
        <f t="shared" si="0"/>
        <v>03 30 00-6.1</v>
      </c>
      <c r="D67" s="142" t="str">
        <f t="shared" si="1"/>
        <v>N:\2019\19032.BD - Century City JMB Tower\CA\Submittals\03 30 00 - Cast-In-Place Concrete</v>
      </c>
      <c r="E67" s="4" t="s">
        <v>6029</v>
      </c>
      <c r="F67" s="50" t="s">
        <v>6172</v>
      </c>
      <c r="G67" s="6">
        <v>45006</v>
      </c>
      <c r="H67" s="6">
        <v>45020</v>
      </c>
      <c r="I67" s="6">
        <v>45026</v>
      </c>
      <c r="J67" s="20">
        <f t="shared" si="2"/>
        <v>20</v>
      </c>
      <c r="K67" s="6" t="s">
        <v>2107</v>
      </c>
      <c r="L67" s="18"/>
      <c r="M67" s="18"/>
      <c r="N67" s="53" t="s">
        <v>6173</v>
      </c>
      <c r="O67" s="43" t="str">
        <f t="shared" ca="1" si="3"/>
        <v/>
      </c>
      <c r="P67" s="254"/>
      <c r="Q67" s="130" t="str">
        <f t="shared" si="4"/>
        <v>03 30 00 - 6.1 - Cast In Place Concrete - Mix Design for Raker Footings and Fill on Metal Deck</v>
      </c>
    </row>
    <row r="68" spans="1:17" ht="35.25" hidden="1" customHeight="1">
      <c r="A68" s="22" t="s">
        <v>6017</v>
      </c>
      <c r="B68" s="193" t="s">
        <v>6174</v>
      </c>
      <c r="C68" s="170" t="str">
        <f t="shared" si="0"/>
        <v>05 12 00-36.0</v>
      </c>
      <c r="D68" s="142" t="str">
        <f t="shared" si="1"/>
        <v>N:\2019\19032.BD - Century City JMB Tower\CA\Submittals\05 12 00 - Structural Steel Framing</v>
      </c>
      <c r="E68" s="4" t="s">
        <v>6022</v>
      </c>
      <c r="F68" s="50" t="s">
        <v>6175</v>
      </c>
      <c r="G68" s="6">
        <v>45006</v>
      </c>
      <c r="H68" s="6">
        <v>45020</v>
      </c>
      <c r="I68" s="6">
        <v>45026</v>
      </c>
      <c r="J68" s="20">
        <f t="shared" si="2"/>
        <v>20</v>
      </c>
      <c r="K68" s="6" t="s">
        <v>2107</v>
      </c>
      <c r="L68" s="18"/>
      <c r="M68" s="18"/>
      <c r="N68" s="53" t="s">
        <v>6176</v>
      </c>
      <c r="O68" s="43" t="str">
        <f t="shared" ca="1" si="3"/>
        <v/>
      </c>
      <c r="P68" s="254"/>
      <c r="Q68" s="130" t="str">
        <f t="shared" si="4"/>
        <v>05 12 00 - 36.0 - Structural Steel Framing - Field Welding Procedures for Early Steel</v>
      </c>
    </row>
    <row r="69" spans="1:17" ht="35.25" hidden="1" customHeight="1">
      <c r="A69" s="22" t="s">
        <v>6017</v>
      </c>
      <c r="B69" s="193" t="s">
        <v>6177</v>
      </c>
      <c r="C69" s="170" t="str">
        <f t="shared" si="0"/>
        <v>05 12 00-37.0</v>
      </c>
      <c r="D69" s="142" t="str">
        <f t="shared" si="1"/>
        <v>N:\2019\19032.BD - Century City JMB Tower\CA\Submittals\05 12 00 - Structural Steel Framing</v>
      </c>
      <c r="E69" s="4" t="s">
        <v>6022</v>
      </c>
      <c r="F69" s="50" t="s">
        <v>6178</v>
      </c>
      <c r="G69" s="6">
        <v>45006</v>
      </c>
      <c r="H69" s="6">
        <v>45020</v>
      </c>
      <c r="I69" s="6">
        <v>45026</v>
      </c>
      <c r="J69" s="20">
        <f t="shared" si="2"/>
        <v>20</v>
      </c>
      <c r="K69" s="6" t="s">
        <v>2107</v>
      </c>
      <c r="L69" s="18"/>
      <c r="M69" s="18"/>
      <c r="N69" s="53" t="s">
        <v>6176</v>
      </c>
      <c r="O69" s="43" t="str">
        <f t="shared" ca="1" si="3"/>
        <v/>
      </c>
      <c r="P69" s="254"/>
      <c r="Q69" s="130" t="str">
        <f t="shared" si="4"/>
        <v>05 12 00 - 37.0 - Structural Steel Framing - Field Welding Procedures for the Balance of Structure</v>
      </c>
    </row>
    <row r="70" spans="1:17" ht="35.25" hidden="1" customHeight="1">
      <c r="A70" s="22" t="s">
        <v>6017</v>
      </c>
      <c r="B70" s="193" t="s">
        <v>6179</v>
      </c>
      <c r="C70" s="170" t="str">
        <f t="shared" si="0"/>
        <v>05 12 00-35.0</v>
      </c>
      <c r="D70" s="142" t="str">
        <f t="shared" si="1"/>
        <v>N:\2019\19032.BD - Century City JMB Tower\CA\Submittals\05 12 00 - Structural Steel Framing</v>
      </c>
      <c r="E70" s="4" t="s">
        <v>6022</v>
      </c>
      <c r="F70" s="50" t="s">
        <v>6180</v>
      </c>
      <c r="G70" s="6">
        <v>45007</v>
      </c>
      <c r="H70" s="6">
        <v>45021</v>
      </c>
      <c r="I70" s="6">
        <v>45026</v>
      </c>
      <c r="J70" s="20">
        <f t="shared" si="2"/>
        <v>19</v>
      </c>
      <c r="K70" s="6" t="s">
        <v>2107</v>
      </c>
      <c r="L70" s="18"/>
      <c r="M70" s="18"/>
      <c r="N70" s="53" t="s">
        <v>6176</v>
      </c>
      <c r="O70" s="43" t="str">
        <f t="shared" ca="1" si="3"/>
        <v/>
      </c>
      <c r="P70" s="254"/>
      <c r="Q70" s="130" t="str">
        <f t="shared" si="4"/>
        <v>05 12 00 - 35.0 - Structural Steel Framing - Shop Welding Procedures for Balance of Structure</v>
      </c>
    </row>
    <row r="71" spans="1:17" ht="35.25" hidden="1" customHeight="1">
      <c r="A71" s="22" t="s">
        <v>6021</v>
      </c>
      <c r="B71" s="193" t="s">
        <v>6181</v>
      </c>
      <c r="C71" s="170" t="str">
        <f t="shared" si="0"/>
        <v>03 30 00-12.0</v>
      </c>
      <c r="D71" s="142" t="str">
        <f t="shared" si="1"/>
        <v>N:\2019\19032.BD - Century City JMB Tower\CA\Submittals\03 30 00 - Cast-In-Place Concrete</v>
      </c>
      <c r="E71" s="4" t="s">
        <v>6029</v>
      </c>
      <c r="F71" s="50" t="s">
        <v>6182</v>
      </c>
      <c r="G71" s="6">
        <v>45012</v>
      </c>
      <c r="H71" s="6">
        <v>45026</v>
      </c>
      <c r="I71" s="6">
        <v>45028</v>
      </c>
      <c r="J71" s="20">
        <f t="shared" si="2"/>
        <v>16</v>
      </c>
      <c r="K71" s="6" t="s">
        <v>6117</v>
      </c>
      <c r="L71" s="18"/>
      <c r="M71" s="18"/>
      <c r="N71" s="53" t="s">
        <v>6183</v>
      </c>
      <c r="O71" s="43" t="str">
        <f t="shared" ca="1" si="3"/>
        <v/>
      </c>
      <c r="P71" s="254"/>
      <c r="Q71" s="130" t="str">
        <f t="shared" si="4"/>
        <v xml:space="preserve">03 30 00 - 12.0 - Cast in Place Concrete - GAR - Elevated Decks CJ Plan </v>
      </c>
    </row>
    <row r="72" spans="1:17" ht="35.25" hidden="1" customHeight="1">
      <c r="A72" s="22" t="s">
        <v>6021</v>
      </c>
      <c r="B72" s="193" t="s">
        <v>6053</v>
      </c>
      <c r="C72" s="170" t="str">
        <f t="shared" si="0"/>
        <v>03 30 00-14.0</v>
      </c>
      <c r="D72" s="142" t="str">
        <f t="shared" si="1"/>
        <v>N:\2019\19032.BD - Century City JMB Tower\CA\Submittals\03 30 00 - Cast-In-Place Concrete</v>
      </c>
      <c r="E72" s="4" t="s">
        <v>6019</v>
      </c>
      <c r="F72" s="50" t="s">
        <v>6184</v>
      </c>
      <c r="G72" s="6">
        <v>45012</v>
      </c>
      <c r="H72" s="6">
        <v>45026</v>
      </c>
      <c r="I72" s="6">
        <v>45014</v>
      </c>
      <c r="J72" s="20">
        <f t="shared" si="2"/>
        <v>2</v>
      </c>
      <c r="K72" s="6" t="s">
        <v>2107</v>
      </c>
      <c r="L72" s="18"/>
      <c r="M72" s="18"/>
      <c r="N72" s="53" t="s">
        <v>6185</v>
      </c>
      <c r="O72" s="43" t="str">
        <f t="shared" ca="1" si="3"/>
        <v/>
      </c>
      <c r="P72" s="254"/>
      <c r="Q72" s="130" t="str">
        <f t="shared" si="4"/>
        <v xml:space="preserve">03 30 00 - 14.0 - Cast in Place Concrete - TWR/GAR - Mat Foundation Finish Plan </v>
      </c>
    </row>
    <row r="73" spans="1:17" ht="35.25" hidden="1" customHeight="1">
      <c r="A73" s="22" t="s">
        <v>6186</v>
      </c>
      <c r="B73" s="193" t="s">
        <v>6044</v>
      </c>
      <c r="C73" s="170" t="str">
        <f t="shared" si="0"/>
        <v>26 32 13-1.0</v>
      </c>
      <c r="D73" s="142" t="str">
        <f t="shared" si="1"/>
        <v>N:\2019\19032.BD - Century City JMB Tower\CA\Submittals\26 32 13 - Engine Generators</v>
      </c>
      <c r="E73" s="4" t="s">
        <v>6014</v>
      </c>
      <c r="F73" s="50" t="s">
        <v>6187</v>
      </c>
      <c r="G73" s="6">
        <v>45013</v>
      </c>
      <c r="H73" s="6">
        <v>45021</v>
      </c>
      <c r="I73" s="6">
        <v>45014</v>
      </c>
      <c r="J73" s="20">
        <f t="shared" si="2"/>
        <v>1</v>
      </c>
      <c r="K73" s="6" t="s">
        <v>2107</v>
      </c>
      <c r="L73" s="18"/>
      <c r="M73" s="18"/>
      <c r="N73" s="53" t="s">
        <v>6188</v>
      </c>
      <c r="O73" s="43" t="str">
        <f t="shared" ca="1" si="3"/>
        <v/>
      </c>
      <c r="P73" s="254"/>
      <c r="Q73" s="130" t="str">
        <f t="shared" si="4"/>
        <v xml:space="preserve">26 32 13 - 1.0 - Engine Generators - Product Data </v>
      </c>
    </row>
    <row r="74" spans="1:17" ht="35.25" hidden="1" customHeight="1">
      <c r="A74" s="22" t="s">
        <v>6189</v>
      </c>
      <c r="B74" s="193" t="s">
        <v>6130</v>
      </c>
      <c r="C74" s="170" t="str">
        <f t="shared" si="0"/>
        <v>14 20 00-1.1</v>
      </c>
      <c r="D74" s="142" t="str">
        <f t="shared" si="1"/>
        <v>N:\2019\19032.BD - Century City JMB Tower\CA\Submittals\14 20 00 - Elevators</v>
      </c>
      <c r="E74" s="4" t="s">
        <v>6029</v>
      </c>
      <c r="F74" s="50" t="s">
        <v>6190</v>
      </c>
      <c r="G74" s="6">
        <v>45015</v>
      </c>
      <c r="H74" s="6">
        <v>45027</v>
      </c>
      <c r="I74" s="6">
        <v>45037</v>
      </c>
      <c r="J74" s="20">
        <f t="shared" si="2"/>
        <v>22</v>
      </c>
      <c r="K74" s="6" t="s">
        <v>3057</v>
      </c>
      <c r="L74" s="18"/>
      <c r="M74" s="18"/>
      <c r="N74" s="54" t="s">
        <v>6191</v>
      </c>
      <c r="O74" s="43" t="str">
        <f t="shared" ca="1" si="3"/>
        <v/>
      </c>
      <c r="P74" s="254"/>
      <c r="Q74" s="130" t="str">
        <f t="shared" si="4"/>
        <v>14 20 00 - 1.1 - Elevators P1 - P3 - Layout Shop Drawings</v>
      </c>
    </row>
    <row r="75" spans="1:17" ht="35.25" hidden="1" customHeight="1">
      <c r="A75" s="22" t="s">
        <v>6189</v>
      </c>
      <c r="B75" s="193" t="s">
        <v>6192</v>
      </c>
      <c r="C75" s="170" t="str">
        <f t="shared" si="0"/>
        <v>14 20 00-13.1</v>
      </c>
      <c r="D75" s="142" t="str">
        <f t="shared" si="1"/>
        <v>N:\2019\19032.BD - Century City JMB Tower\CA\Submittals\14 20 00 - Elevators</v>
      </c>
      <c r="E75" s="4" t="s">
        <v>6029</v>
      </c>
      <c r="F75" s="50" t="s">
        <v>6193</v>
      </c>
      <c r="G75" s="6">
        <v>45016</v>
      </c>
      <c r="H75" s="6">
        <v>45028</v>
      </c>
      <c r="I75" s="6">
        <v>45037</v>
      </c>
      <c r="J75" s="20">
        <f t="shared" si="2"/>
        <v>21</v>
      </c>
      <c r="K75" s="6" t="s">
        <v>2141</v>
      </c>
      <c r="L75" s="18"/>
      <c r="M75" s="18"/>
      <c r="N75" s="53" t="s">
        <v>6194</v>
      </c>
      <c r="O75" s="43" t="str">
        <f t="shared" ca="1" si="3"/>
        <v/>
      </c>
      <c r="P75" s="254"/>
      <c r="Q75" s="130" t="str">
        <f t="shared" si="4"/>
        <v>14 20 00 - 13.1 - K-O Elevator Layout</v>
      </c>
    </row>
    <row r="76" spans="1:17" ht="35.25" hidden="1" customHeight="1">
      <c r="A76" s="22" t="s">
        <v>6189</v>
      </c>
      <c r="B76" s="193" t="s">
        <v>6195</v>
      </c>
      <c r="C76" s="170" t="str">
        <f t="shared" ref="C76:C102" si="5">A76&amp;"-"&amp;B76</f>
        <v>14 20 00-14.1</v>
      </c>
      <c r="D76" s="142" t="str">
        <f t="shared" ref="D76:D102" si="6">HYPERLINK($F$3&amp;"\"&amp;A76&amp;" - "&amp;VLOOKUP(A76,SubSpecTypes,2,FALSE))</f>
        <v>N:\2019\19032.BD - Century City JMB Tower\CA\Submittals\14 20 00 - Elevators</v>
      </c>
      <c r="E76" s="4" t="s">
        <v>6029</v>
      </c>
      <c r="F76" s="50" t="s">
        <v>6196</v>
      </c>
      <c r="G76" s="6">
        <v>45016</v>
      </c>
      <c r="H76" s="6">
        <v>45028</v>
      </c>
      <c r="I76" s="6">
        <v>45037</v>
      </c>
      <c r="J76" s="20">
        <f t="shared" ref="J76:J102" si="7">IF(I76="","",I76-G76)</f>
        <v>21</v>
      </c>
      <c r="K76" s="6" t="s">
        <v>2141</v>
      </c>
      <c r="L76" s="18"/>
      <c r="M76" s="18"/>
      <c r="N76" s="53" t="s">
        <v>6194</v>
      </c>
      <c r="O76" s="43" t="str">
        <f t="shared" ref="O76:O102" ca="1" si="8">IF(E76="U",IF(ISBLANK(A76),"",IF(H76=TODAY(),"DUE TODAY",IF(H76&lt;TODAY(),"OVERDUE",""))),"")</f>
        <v/>
      </c>
      <c r="P76" s="254"/>
      <c r="Q76" s="130" t="str">
        <f t="shared" ref="Q76:Q102" si="9">A76&amp;" - "&amp;B76&amp;" - "&amp;F76</f>
        <v>14 20 00 - 14.1 - S1-S2  Elevator Layout</v>
      </c>
    </row>
    <row r="77" spans="1:17" ht="35.25" hidden="1" customHeight="1">
      <c r="A77" s="22" t="s">
        <v>6189</v>
      </c>
      <c r="B77" s="193" t="s">
        <v>6197</v>
      </c>
      <c r="C77" s="170" t="str">
        <f t="shared" si="5"/>
        <v>14 20 00-15.1</v>
      </c>
      <c r="D77" s="142" t="str">
        <f t="shared" si="6"/>
        <v>N:\2019\19032.BD - Century City JMB Tower\CA\Submittals\14 20 00 - Elevators</v>
      </c>
      <c r="E77" s="4" t="s">
        <v>6029</v>
      </c>
      <c r="F77" s="50" t="s">
        <v>6198</v>
      </c>
      <c r="G77" s="6">
        <v>45016</v>
      </c>
      <c r="H77" s="6">
        <v>45028</v>
      </c>
      <c r="I77" s="6">
        <v>45037</v>
      </c>
      <c r="J77" s="20">
        <f t="shared" si="7"/>
        <v>21</v>
      </c>
      <c r="K77" s="6" t="s">
        <v>2141</v>
      </c>
      <c r="L77" s="18"/>
      <c r="M77" s="18"/>
      <c r="N77" s="53" t="s">
        <v>6194</v>
      </c>
      <c r="O77" s="43" t="str">
        <f t="shared" ca="1" si="8"/>
        <v/>
      </c>
      <c r="P77" s="254"/>
      <c r="Q77" s="130" t="str">
        <f t="shared" si="9"/>
        <v>14 20 00 - 15.1 - A-E Elevator Layout</v>
      </c>
    </row>
    <row r="78" spans="1:17" ht="35.25" hidden="1" customHeight="1">
      <c r="A78" s="22" t="s">
        <v>6189</v>
      </c>
      <c r="B78" s="193" t="s">
        <v>6136</v>
      </c>
      <c r="C78" s="170" t="str">
        <f t="shared" si="5"/>
        <v>14 20 00-16.1</v>
      </c>
      <c r="D78" s="142" t="str">
        <f t="shared" si="6"/>
        <v>N:\2019\19032.BD - Century City JMB Tower\CA\Submittals\14 20 00 - Elevators</v>
      </c>
      <c r="E78" s="4" t="s">
        <v>6029</v>
      </c>
      <c r="F78" s="50" t="s">
        <v>6199</v>
      </c>
      <c r="G78" s="6">
        <v>45016</v>
      </c>
      <c r="H78" s="6">
        <v>45028</v>
      </c>
      <c r="I78" s="6">
        <v>45037</v>
      </c>
      <c r="J78" s="20">
        <f t="shared" si="7"/>
        <v>21</v>
      </c>
      <c r="K78" s="6" t="s">
        <v>2141</v>
      </c>
      <c r="L78" s="18"/>
      <c r="M78" s="18"/>
      <c r="N78" s="53" t="s">
        <v>6194</v>
      </c>
      <c r="O78" s="43" t="str">
        <f t="shared" ca="1" si="8"/>
        <v/>
      </c>
      <c r="P78" s="254"/>
      <c r="Q78" s="130" t="str">
        <f t="shared" si="9"/>
        <v>14 20 00 - 16.1 - F-J Elevator Layout</v>
      </c>
    </row>
    <row r="79" spans="1:17" ht="35.25" hidden="1" customHeight="1">
      <c r="A79" s="22" t="s">
        <v>6043</v>
      </c>
      <c r="B79" s="193" t="s">
        <v>6040</v>
      </c>
      <c r="C79" s="170" t="str">
        <f t="shared" si="5"/>
        <v>03 20 00-7.0</v>
      </c>
      <c r="D79" s="142" t="str">
        <f t="shared" si="6"/>
        <v>N:\2019\19032.BD - Century City JMB Tower\CA\Submittals\03 20 00 - Concrete Reinforcing</v>
      </c>
      <c r="E79" s="4" t="s">
        <v>6019</v>
      </c>
      <c r="F79" s="50" t="s">
        <v>6200</v>
      </c>
      <c r="G79" s="6">
        <v>45020</v>
      </c>
      <c r="H79" s="6">
        <v>45034</v>
      </c>
      <c r="I79" s="6">
        <v>45041</v>
      </c>
      <c r="J79" s="20">
        <f t="shared" si="7"/>
        <v>21</v>
      </c>
      <c r="K79" s="6"/>
      <c r="L79" s="18"/>
      <c r="M79" s="18"/>
      <c r="N79" s="53" t="s">
        <v>6201</v>
      </c>
      <c r="O79" s="43" t="str">
        <f t="shared" ca="1" si="8"/>
        <v/>
      </c>
      <c r="P79" s="254"/>
      <c r="Q79" s="130" t="str">
        <f t="shared" si="9"/>
        <v>03 20 00 - 7.0 - Concrete Reinforcement - Column Rebar Cages Bracing Plan - Basement Level to Podium Level</v>
      </c>
    </row>
    <row r="80" spans="1:17" ht="35.25" hidden="1" customHeight="1">
      <c r="A80" s="22" t="s">
        <v>6104</v>
      </c>
      <c r="B80" s="193" t="s">
        <v>6074</v>
      </c>
      <c r="C80" s="170" t="str">
        <f t="shared" si="5"/>
        <v>05 51 00-8.0</v>
      </c>
      <c r="D80" s="142" t="str">
        <f t="shared" si="6"/>
        <v>N:\2019\19032.BD - Century City JMB Tower\CA\Submittals\05 51 00 - Steel Stairs</v>
      </c>
      <c r="E80" s="4" t="s">
        <v>6079</v>
      </c>
      <c r="F80" s="50" t="s">
        <v>6202</v>
      </c>
      <c r="G80" s="6">
        <v>45020</v>
      </c>
      <c r="H80" s="6">
        <v>45034</v>
      </c>
      <c r="I80" s="6">
        <v>45034</v>
      </c>
      <c r="J80" s="20">
        <f t="shared" si="7"/>
        <v>14</v>
      </c>
      <c r="K80" s="6"/>
      <c r="L80" s="18"/>
      <c r="M80" s="18"/>
      <c r="N80" s="53" t="s">
        <v>6203</v>
      </c>
      <c r="O80" s="43" t="str">
        <f t="shared" ca="1" si="8"/>
        <v/>
      </c>
      <c r="P80" s="254"/>
      <c r="Q80" s="130" t="str">
        <f t="shared" si="9"/>
        <v>05 51 00 - 8.0 - Steel Stairs - Phase 2 (STAIR 10 ONLY): L1 to L18 - Shop Drawings</v>
      </c>
    </row>
    <row r="81" spans="1:17" ht="35.25" hidden="1" customHeight="1">
      <c r="A81" s="22" t="s">
        <v>6021</v>
      </c>
      <c r="B81" s="193" t="s">
        <v>6204</v>
      </c>
      <c r="C81" s="170" t="str">
        <f t="shared" si="5"/>
        <v>03 30 00-2.1</v>
      </c>
      <c r="D81" s="142" t="str">
        <f t="shared" si="6"/>
        <v>N:\2019\19032.BD - Century City JMB Tower\CA\Submittals\03 30 00 - Cast-In-Place Concrete</v>
      </c>
      <c r="E81" s="4" t="s">
        <v>6022</v>
      </c>
      <c r="F81" s="50" t="s">
        <v>6205</v>
      </c>
      <c r="G81" s="6">
        <v>45022</v>
      </c>
      <c r="H81" s="6">
        <v>45036</v>
      </c>
      <c r="I81" s="6">
        <v>45023</v>
      </c>
      <c r="J81" s="20">
        <f t="shared" si="7"/>
        <v>1</v>
      </c>
      <c r="K81" s="6" t="s">
        <v>2107</v>
      </c>
      <c r="L81" s="18"/>
      <c r="M81" s="18"/>
      <c r="N81" s="53" t="s">
        <v>6206</v>
      </c>
      <c r="O81" s="43" t="str">
        <f t="shared" ca="1" si="8"/>
        <v/>
      </c>
      <c r="P81" s="254"/>
      <c r="Q81" s="130" t="str">
        <f t="shared" si="9"/>
        <v>03 30 00 - 2.1 - Cast in Place Concrete - Mud/Protection Slab Alternate Mix Design</v>
      </c>
    </row>
    <row r="82" spans="1:17" ht="35.25" hidden="1" customHeight="1">
      <c r="A82" s="22" t="s">
        <v>6207</v>
      </c>
      <c r="B82" s="193" t="s">
        <v>6025</v>
      </c>
      <c r="C82" s="170" t="str">
        <f t="shared" si="5"/>
        <v>22 05 29-3.0</v>
      </c>
      <c r="D82" s="142" t="str">
        <f t="shared" si="6"/>
        <v>N:\2019\19032.BD - Century City JMB Tower\CA\Submittals\22 05 29 - Hangers and Supports for Plumbing Piping and Equipment</v>
      </c>
      <c r="E82" s="4" t="s">
        <v>6022</v>
      </c>
      <c r="F82" s="50" t="s">
        <v>6208</v>
      </c>
      <c r="G82" s="6">
        <v>45022</v>
      </c>
      <c r="H82" s="6">
        <v>45035</v>
      </c>
      <c r="I82" s="6">
        <v>45041</v>
      </c>
      <c r="J82" s="20">
        <f t="shared" si="7"/>
        <v>19</v>
      </c>
      <c r="K82" s="6"/>
      <c r="L82" s="18"/>
      <c r="M82" s="18"/>
      <c r="N82" s="53" t="s">
        <v>6209</v>
      </c>
      <c r="O82" s="43" t="str">
        <f t="shared" ca="1" si="8"/>
        <v/>
      </c>
      <c r="P82" s="254"/>
      <c r="Q82" s="130" t="str">
        <f t="shared" si="9"/>
        <v>22 05 29 - 3.0 - Hangers &amp; Supports for Plumbing Piping and Equipment - Mat Slab Detail - Shop Drawing</v>
      </c>
    </row>
    <row r="83" spans="1:17" ht="35.25" hidden="1" customHeight="1">
      <c r="A83" s="22" t="s">
        <v>6017</v>
      </c>
      <c r="B83" s="193" t="s">
        <v>6210</v>
      </c>
      <c r="C83" s="170" t="str">
        <f t="shared" si="5"/>
        <v>05 12 00-21.0</v>
      </c>
      <c r="D83" s="142" t="str">
        <f t="shared" si="6"/>
        <v>N:\2019\19032.BD - Century City JMB Tower\CA\Submittals\05 12 00 - Structural Steel Framing</v>
      </c>
      <c r="E83" s="4" t="s">
        <v>6029</v>
      </c>
      <c r="F83" s="50" t="s">
        <v>6211</v>
      </c>
      <c r="G83" s="6">
        <v>45025</v>
      </c>
      <c r="H83" s="6">
        <v>45037</v>
      </c>
      <c r="I83" s="6">
        <v>45040</v>
      </c>
      <c r="J83" s="20">
        <f t="shared" si="7"/>
        <v>15</v>
      </c>
      <c r="K83" s="6"/>
      <c r="L83" s="18"/>
      <c r="M83" s="18"/>
      <c r="N83" s="53" t="s">
        <v>6212</v>
      </c>
      <c r="O83" s="43" t="str">
        <f t="shared" ca="1" si="8"/>
        <v/>
      </c>
      <c r="P83" s="254"/>
      <c r="Q83" s="130" t="str">
        <f t="shared" si="9"/>
        <v>05 12 00 - 21.0 - Structural Steel Framing - Level 16 to 18</v>
      </c>
    </row>
    <row r="84" spans="1:17" ht="35.25" hidden="1" customHeight="1">
      <c r="A84" s="69" t="s">
        <v>6096</v>
      </c>
      <c r="B84" s="195" t="s">
        <v>6213</v>
      </c>
      <c r="C84" s="170" t="str">
        <f t="shared" si="5"/>
        <v>41 22 01-4.1</v>
      </c>
      <c r="D84" s="142" t="str">
        <f t="shared" si="6"/>
        <v>N:\2019\19032.BD - Century City JMB Tower\CA\Submittals\41 22 01 - Hoists</v>
      </c>
      <c r="E84" s="4" t="s">
        <v>6019</v>
      </c>
      <c r="F84" s="50" t="s">
        <v>6097</v>
      </c>
      <c r="G84" s="6">
        <v>45025</v>
      </c>
      <c r="H84" s="6">
        <v>45037</v>
      </c>
      <c r="I84" s="6">
        <v>45090</v>
      </c>
      <c r="J84" s="20">
        <f t="shared" si="7"/>
        <v>65</v>
      </c>
      <c r="K84" s="6" t="s">
        <v>2141</v>
      </c>
      <c r="L84" s="18"/>
      <c r="M84" s="18"/>
      <c r="N84" s="53" t="s">
        <v>6214</v>
      </c>
      <c r="O84" s="43" t="str">
        <f t="shared" ca="1" si="8"/>
        <v/>
      </c>
      <c r="P84" s="254"/>
      <c r="Q84" s="130" t="str">
        <f t="shared" si="9"/>
        <v>41 22 01 - 4.1 - Basement Hoist Shop Drawings - Shop Drawings</v>
      </c>
    </row>
    <row r="85" spans="1:17" ht="35.25" hidden="1" customHeight="1">
      <c r="A85" s="22" t="s">
        <v>6017</v>
      </c>
      <c r="B85" s="193" t="s">
        <v>6215</v>
      </c>
      <c r="C85" s="170" t="str">
        <f t="shared" si="5"/>
        <v>05 12 00-38.0</v>
      </c>
      <c r="D85" s="142" t="str">
        <f t="shared" si="6"/>
        <v>N:\2019\19032.BD - Century City JMB Tower\CA\Submittals\05 12 00 - Structural Steel Framing</v>
      </c>
      <c r="E85" s="4" t="s">
        <v>6022</v>
      </c>
      <c r="F85" s="50" t="s">
        <v>6216</v>
      </c>
      <c r="G85" s="6">
        <v>45026</v>
      </c>
      <c r="H85" s="6">
        <v>45040</v>
      </c>
      <c r="I85" s="6">
        <v>45047</v>
      </c>
      <c r="J85" s="20">
        <f t="shared" si="7"/>
        <v>21</v>
      </c>
      <c r="K85" s="6"/>
      <c r="L85" s="18"/>
      <c r="M85" s="18"/>
      <c r="N85" s="53" t="s">
        <v>6217</v>
      </c>
      <c r="O85" s="43" t="str">
        <f t="shared" ca="1" si="8"/>
        <v/>
      </c>
      <c r="P85" s="254"/>
      <c r="Q85" s="130" t="str">
        <f t="shared" si="9"/>
        <v>05 12 00 - 38.0 - Structural Steel Framing - WPS - Shop Welding Procedures for Longitudinal Column Welds</v>
      </c>
    </row>
    <row r="86" spans="1:17" ht="35.25" hidden="1" customHeight="1">
      <c r="A86" s="22" t="s">
        <v>6021</v>
      </c>
      <c r="B86" s="193" t="s">
        <v>6119</v>
      </c>
      <c r="C86" s="170" t="str">
        <f t="shared" si="5"/>
        <v>03 30 00-17.0</v>
      </c>
      <c r="D86" s="142" t="str">
        <f t="shared" si="6"/>
        <v>N:\2019\19032.BD - Century City JMB Tower\CA\Submittals\03 30 00 - Cast-In-Place Concrete</v>
      </c>
      <c r="E86" s="4" t="s">
        <v>6014</v>
      </c>
      <c r="F86" s="50" t="s">
        <v>6218</v>
      </c>
      <c r="G86" s="6">
        <v>45033</v>
      </c>
      <c r="H86" s="6">
        <v>45047</v>
      </c>
      <c r="I86" s="6">
        <v>45065</v>
      </c>
      <c r="J86" s="20">
        <f t="shared" si="7"/>
        <v>32</v>
      </c>
      <c r="K86" s="6"/>
      <c r="L86" s="18"/>
      <c r="M86" s="18"/>
      <c r="N86" s="53" t="s">
        <v>6219</v>
      </c>
      <c r="O86" s="43" t="str">
        <f t="shared" ca="1" si="8"/>
        <v/>
      </c>
      <c r="P86" s="254"/>
      <c r="Q86" s="130" t="str">
        <f t="shared" si="9"/>
        <v>03 30 00 - 17.0 - Cast in Place Concrete - GAR -  Placing Boom Block Out Locations</v>
      </c>
    </row>
    <row r="87" spans="1:17" ht="35.25" hidden="1" customHeight="1">
      <c r="A87" s="22" t="s">
        <v>6220</v>
      </c>
      <c r="B87" s="193" t="s">
        <v>6044</v>
      </c>
      <c r="C87" s="170" t="str">
        <f t="shared" si="5"/>
        <v>01 31 00-1.0</v>
      </c>
      <c r="D87" s="142" t="str">
        <f t="shared" si="6"/>
        <v>N:\2019\19032.BD - Century City JMB Tower\CA\Submittals\01 31 00 - Project Management and Coordination</v>
      </c>
      <c r="E87" s="4" t="s">
        <v>6019</v>
      </c>
      <c r="F87" s="50" t="s">
        <v>6221</v>
      </c>
      <c r="G87" s="6">
        <v>45055</v>
      </c>
      <c r="H87" s="6">
        <v>45057</v>
      </c>
      <c r="I87" s="6">
        <v>45057</v>
      </c>
      <c r="J87" s="20">
        <f t="shared" si="7"/>
        <v>2</v>
      </c>
      <c r="K87" s="6" t="s">
        <v>2107</v>
      </c>
      <c r="L87" s="18"/>
      <c r="M87" s="18"/>
      <c r="N87" s="53" t="s">
        <v>6222</v>
      </c>
      <c r="O87" s="43" t="str">
        <f t="shared" ca="1" si="8"/>
        <v/>
      </c>
      <c r="P87" s="254"/>
      <c r="Q87" s="130" t="str">
        <f t="shared" si="9"/>
        <v>01 31 00 - 1.0 - Project Management and Coordination - P4 Wall Penetration Drawing - Other</v>
      </c>
    </row>
    <row r="88" spans="1:17" ht="29.25" hidden="1">
      <c r="A88" s="22" t="s">
        <v>6220</v>
      </c>
      <c r="B88" s="193" t="s">
        <v>6032</v>
      </c>
      <c r="C88" s="170" t="str">
        <f t="shared" si="5"/>
        <v>01 31 00-2.0</v>
      </c>
      <c r="D88" s="142" t="str">
        <f t="shared" si="6"/>
        <v>N:\2019\19032.BD - Century City JMB Tower\CA\Submittals\01 31 00 - Project Management and Coordination</v>
      </c>
      <c r="E88" s="4" t="s">
        <v>6019</v>
      </c>
      <c r="F88" s="50" t="s">
        <v>6223</v>
      </c>
      <c r="G88" s="6">
        <v>45055</v>
      </c>
      <c r="H88" s="6">
        <v>45057</v>
      </c>
      <c r="I88" s="6">
        <v>45057</v>
      </c>
      <c r="J88" s="20">
        <f t="shared" si="7"/>
        <v>2</v>
      </c>
      <c r="K88" s="6"/>
      <c r="L88" s="18"/>
      <c r="M88" s="18"/>
      <c r="N88" s="53" t="s">
        <v>6224</v>
      </c>
      <c r="O88" s="43" t="str">
        <f t="shared" ca="1" si="8"/>
        <v/>
      </c>
      <c r="P88" s="254"/>
      <c r="Q88" s="130" t="str">
        <f t="shared" si="9"/>
        <v>01 31 00 - 2.0 - Project Management and Coordination - P4 Composite Shop Drawing - Other</v>
      </c>
    </row>
    <row r="89" spans="1:17" ht="39" hidden="1">
      <c r="A89" s="22" t="s">
        <v>6220</v>
      </c>
      <c r="B89" s="193" t="s">
        <v>6025</v>
      </c>
      <c r="C89" s="170" t="str">
        <f t="shared" si="5"/>
        <v>01 31 00-3.0</v>
      </c>
      <c r="D89" s="167" t="str">
        <f t="shared" si="6"/>
        <v>N:\2019\19032.BD - Century City JMB Tower\CA\Submittals\01 31 00 - Project Management and Coordination</v>
      </c>
      <c r="E89" s="4" t="s">
        <v>6019</v>
      </c>
      <c r="F89" s="50" t="s">
        <v>6225</v>
      </c>
      <c r="G89" s="6">
        <v>45055</v>
      </c>
      <c r="H89" s="6">
        <v>45057</v>
      </c>
      <c r="I89" s="6">
        <v>45057</v>
      </c>
      <c r="J89" s="20">
        <f t="shared" si="7"/>
        <v>2</v>
      </c>
      <c r="K89" s="6"/>
      <c r="L89" s="18"/>
      <c r="M89" s="18"/>
      <c r="N89" s="53" t="s">
        <v>6226</v>
      </c>
      <c r="O89" s="43" t="str">
        <f t="shared" ca="1" si="8"/>
        <v/>
      </c>
      <c r="P89" s="254"/>
      <c r="Q89" s="130" t="str">
        <f t="shared" si="9"/>
        <v>01 31 00 - 3.0 - Project Management and Coordination - P4 Reflected Ceiling Plan Drawing - Other</v>
      </c>
    </row>
    <row r="90" spans="1:17" ht="21" hidden="1" customHeight="1">
      <c r="A90" s="22" t="s">
        <v>6220</v>
      </c>
      <c r="B90" s="193" t="s">
        <v>6028</v>
      </c>
      <c r="C90" s="170" t="str">
        <f t="shared" si="5"/>
        <v>01 31 00-4.0</v>
      </c>
      <c r="D90" s="142" t="str">
        <f t="shared" si="6"/>
        <v>N:\2019\19032.BD - Century City JMB Tower\CA\Submittals\01 31 00 - Project Management and Coordination</v>
      </c>
      <c r="E90" s="4" t="s">
        <v>6019</v>
      </c>
      <c r="F90" s="50" t="s">
        <v>6227</v>
      </c>
      <c r="G90" s="6">
        <v>45055</v>
      </c>
      <c r="H90" s="6">
        <v>45057</v>
      </c>
      <c r="I90" s="6">
        <v>45057</v>
      </c>
      <c r="J90" s="20">
        <f t="shared" si="7"/>
        <v>2</v>
      </c>
      <c r="K90" s="6" t="s">
        <v>2107</v>
      </c>
      <c r="L90" s="18"/>
      <c r="M90" s="18"/>
      <c r="N90" s="53" t="s">
        <v>6228</v>
      </c>
      <c r="O90" s="43" t="str">
        <f t="shared" ca="1" si="8"/>
        <v/>
      </c>
      <c r="P90" s="254"/>
      <c r="Q90" s="130" t="str">
        <f t="shared" si="9"/>
        <v xml:space="preserve">01 31 00 - 4.0 - Project Management and Coordination - P4 Composite Slab Drawing - Other </v>
      </c>
    </row>
    <row r="91" spans="1:17" ht="39" hidden="1">
      <c r="A91" s="22" t="s">
        <v>6017</v>
      </c>
      <c r="B91" s="193" t="s">
        <v>6229</v>
      </c>
      <c r="C91" s="170" t="str">
        <f t="shared" si="5"/>
        <v>05 12 00-44.0</v>
      </c>
      <c r="D91" s="167" t="str">
        <f t="shared" si="6"/>
        <v>N:\2019\19032.BD - Century City JMB Tower\CA\Submittals\05 12 00 - Structural Steel Framing</v>
      </c>
      <c r="E91" s="4" t="s">
        <v>6014</v>
      </c>
      <c r="F91" s="50" t="s">
        <v>6230</v>
      </c>
      <c r="G91" s="6">
        <v>45055</v>
      </c>
      <c r="H91" s="6">
        <v>45054</v>
      </c>
      <c r="I91" s="6">
        <v>45057</v>
      </c>
      <c r="J91" s="20">
        <f t="shared" si="7"/>
        <v>2</v>
      </c>
      <c r="K91" s="6" t="s">
        <v>2107</v>
      </c>
      <c r="L91" s="18"/>
      <c r="M91" s="18"/>
      <c r="N91" s="53" t="s">
        <v>6231</v>
      </c>
      <c r="O91" s="43" t="str">
        <f t="shared" ca="1" si="8"/>
        <v/>
      </c>
      <c r="P91" s="254"/>
      <c r="Q91" s="130" t="str">
        <f t="shared" si="9"/>
        <v>05 12 00 - 44.0 - Structural Steel Framing - Welding Platform &amp; Power Requirements</v>
      </c>
    </row>
    <row r="92" spans="1:17" ht="22.5" hidden="1">
      <c r="A92" s="22" t="s">
        <v>6017</v>
      </c>
      <c r="B92" s="193" t="s">
        <v>6047</v>
      </c>
      <c r="C92" s="170" t="str">
        <f t="shared" si="5"/>
        <v>05 12 00-5.0</v>
      </c>
      <c r="D92" s="142" t="str">
        <f t="shared" si="6"/>
        <v>N:\2019\19032.BD - Century City JMB Tower\CA\Submittals\05 12 00 - Structural Steel Framing</v>
      </c>
      <c r="E92" s="4" t="s">
        <v>6019</v>
      </c>
      <c r="F92" s="50" t="s">
        <v>6232</v>
      </c>
      <c r="G92" s="6">
        <v>45055</v>
      </c>
      <c r="H92" s="6">
        <v>45054</v>
      </c>
      <c r="I92" s="6">
        <v>45057</v>
      </c>
      <c r="J92" s="20">
        <f t="shared" si="7"/>
        <v>2</v>
      </c>
      <c r="K92" s="6" t="s">
        <v>2107</v>
      </c>
      <c r="L92" s="18"/>
      <c r="M92" s="18"/>
      <c r="N92" s="53" t="s">
        <v>6233</v>
      </c>
      <c r="O92" s="43" t="str">
        <f t="shared" ca="1" si="8"/>
        <v/>
      </c>
      <c r="P92" s="254"/>
      <c r="Q92" s="130" t="str">
        <f t="shared" si="9"/>
        <v>05 12 00 - 5.0 - Structural Steel Framing - Safety Cable Handrail System - For Record</v>
      </c>
    </row>
    <row r="93" spans="1:17" ht="48.75" hidden="1">
      <c r="A93" s="22" t="s">
        <v>6234</v>
      </c>
      <c r="B93" s="193" t="s">
        <v>6082</v>
      </c>
      <c r="C93" s="170" t="str">
        <f t="shared" si="5"/>
        <v>05 51 00 -9.0</v>
      </c>
      <c r="D93" s="142" t="e">
        <f t="shared" si="6"/>
        <v>#N/A</v>
      </c>
      <c r="E93" s="4" t="s">
        <v>6029</v>
      </c>
      <c r="F93" s="50" t="s">
        <v>6235</v>
      </c>
      <c r="G93" s="6">
        <v>45055</v>
      </c>
      <c r="H93" s="6">
        <v>45050</v>
      </c>
      <c r="I93" s="6">
        <v>45062</v>
      </c>
      <c r="J93" s="20">
        <f t="shared" si="7"/>
        <v>7</v>
      </c>
      <c r="K93" s="6"/>
      <c r="L93" s="18"/>
      <c r="M93" s="18"/>
      <c r="N93" s="53" t="s">
        <v>6236</v>
      </c>
      <c r="O93" s="43" t="str">
        <f t="shared" ca="1" si="8"/>
        <v/>
      </c>
      <c r="P93" s="254"/>
      <c r="Q93" s="130" t="str">
        <f t="shared" si="9"/>
        <v>05 51 00  - 9.0 - Steel Stairs: Phase 1 P4 to L1: Embed Shop Drawings</v>
      </c>
    </row>
    <row r="94" spans="1:17" ht="97.5" hidden="1">
      <c r="A94" s="22" t="s">
        <v>6021</v>
      </c>
      <c r="B94" s="193" t="s">
        <v>6237</v>
      </c>
      <c r="C94" s="170" t="str">
        <f t="shared" si="5"/>
        <v>03 30 00-16.0</v>
      </c>
      <c r="D94" s="142" t="str">
        <f t="shared" si="6"/>
        <v>N:\2019\19032.BD - Century City JMB Tower\CA\Submittals\03 30 00 - Cast-In-Place Concrete</v>
      </c>
      <c r="E94" s="4" t="s">
        <v>6022</v>
      </c>
      <c r="F94" s="50" t="s">
        <v>6238</v>
      </c>
      <c r="G94" s="6">
        <v>45058</v>
      </c>
      <c r="H94" s="6">
        <v>45072</v>
      </c>
      <c r="I94" s="6">
        <v>45072</v>
      </c>
      <c r="J94" s="20">
        <f t="shared" si="7"/>
        <v>14</v>
      </c>
      <c r="K94" s="6"/>
      <c r="L94" s="18"/>
      <c r="M94" s="18"/>
      <c r="N94" s="53" t="s">
        <v>6239</v>
      </c>
      <c r="O94" s="43" t="str">
        <f t="shared" ca="1" si="8"/>
        <v/>
      </c>
      <c r="P94" s="254"/>
      <c r="Q94" s="130" t="str">
        <f t="shared" si="9"/>
        <v xml:space="preserve">03 30 00 - 16.0 - Cast In Place Concrete - TWR - Thermal Control Plan </v>
      </c>
    </row>
    <row r="95" spans="1:17" ht="48.75" hidden="1">
      <c r="A95" s="22" t="s">
        <v>6021</v>
      </c>
      <c r="B95" s="193" t="s">
        <v>6140</v>
      </c>
      <c r="C95" s="170" t="str">
        <f t="shared" si="5"/>
        <v>03 30 00-18.0</v>
      </c>
      <c r="D95" s="142" t="str">
        <f t="shared" si="6"/>
        <v>N:\2019\19032.BD - Century City JMB Tower\CA\Submittals\03 30 00 - Cast-In-Place Concrete</v>
      </c>
      <c r="E95" s="4" t="s">
        <v>6022</v>
      </c>
      <c r="F95" s="50" t="s">
        <v>6240</v>
      </c>
      <c r="G95" s="6">
        <v>45058</v>
      </c>
      <c r="H95" s="6">
        <v>45072</v>
      </c>
      <c r="I95" s="6">
        <v>45065</v>
      </c>
      <c r="J95" s="20">
        <f t="shared" si="7"/>
        <v>7</v>
      </c>
      <c r="K95" s="6"/>
      <c r="L95" s="18"/>
      <c r="M95" s="18"/>
      <c r="N95" s="53" t="s">
        <v>6241</v>
      </c>
      <c r="O95" s="43" t="str">
        <f t="shared" ca="1" si="8"/>
        <v/>
      </c>
      <c r="P95" s="254"/>
      <c r="Q95" s="130" t="str">
        <f t="shared" si="9"/>
        <v xml:space="preserve">03 30 00 - 18.0 - Cast in Place Concrete - Mix Design for Fill on Metal Deck NWC at 4000 PSI </v>
      </c>
    </row>
    <row r="96" spans="1:17" ht="19.5" hidden="1">
      <c r="A96" s="22" t="s">
        <v>6021</v>
      </c>
      <c r="B96" s="193" t="s">
        <v>6242</v>
      </c>
      <c r="C96" s="170" t="str">
        <f t="shared" si="5"/>
        <v>03 30 00-20.0</v>
      </c>
      <c r="D96" s="142" t="str">
        <f t="shared" si="6"/>
        <v>N:\2019\19032.BD - Century City JMB Tower\CA\Submittals\03 30 00 - Cast-In-Place Concrete</v>
      </c>
      <c r="E96" s="4" t="s">
        <v>6022</v>
      </c>
      <c r="F96" s="50" t="s">
        <v>6243</v>
      </c>
      <c r="G96" s="6">
        <v>45058</v>
      </c>
      <c r="H96" s="6">
        <v>45072</v>
      </c>
      <c r="I96" s="6">
        <v>45065</v>
      </c>
      <c r="J96" s="20">
        <f t="shared" si="7"/>
        <v>7</v>
      </c>
      <c r="K96" s="6"/>
      <c r="L96" s="18"/>
      <c r="M96" s="18"/>
      <c r="N96" s="53" t="s">
        <v>6244</v>
      </c>
      <c r="O96" s="43" t="str">
        <f t="shared" ca="1" si="8"/>
        <v/>
      </c>
      <c r="P96" s="254"/>
      <c r="Q96" s="130" t="str">
        <f t="shared" si="9"/>
        <v xml:space="preserve">03 30 00 - 20.0 - Cast in Place Concrete - Mix Design for Slab on Grade </v>
      </c>
    </row>
    <row r="97" spans="1:17" ht="48.75" hidden="1">
      <c r="A97" s="22" t="s">
        <v>6021</v>
      </c>
      <c r="B97" s="193" t="s">
        <v>6197</v>
      </c>
      <c r="C97" s="170" t="str">
        <f t="shared" si="5"/>
        <v>03 30 00-15.1</v>
      </c>
      <c r="D97" s="142" t="str">
        <f t="shared" si="6"/>
        <v>N:\2019\19032.BD - Century City JMB Tower\CA\Submittals\03 30 00 - Cast-In-Place Concrete</v>
      </c>
      <c r="E97" s="4" t="s">
        <v>6022</v>
      </c>
      <c r="F97" s="50" t="s">
        <v>6245</v>
      </c>
      <c r="G97" s="6">
        <v>45061</v>
      </c>
      <c r="H97" s="6">
        <v>45071</v>
      </c>
      <c r="I97" s="6">
        <v>45069</v>
      </c>
      <c r="J97" s="20">
        <f t="shared" si="7"/>
        <v>8</v>
      </c>
      <c r="K97" s="6"/>
      <c r="L97" s="18"/>
      <c r="M97" s="18"/>
      <c r="N97" s="59" t="s">
        <v>6246</v>
      </c>
      <c r="O97" s="43" t="str">
        <f t="shared" ca="1" si="8"/>
        <v/>
      </c>
      <c r="P97" s="254"/>
      <c r="Q97" s="130" t="str">
        <f t="shared" si="9"/>
        <v>03 30 00 - 15.1 - Cast in Place Concrete - Mix Design for 6K/7K/8K Shear Walls and Columns</v>
      </c>
    </row>
    <row r="98" spans="1:17" ht="39" hidden="1">
      <c r="A98" s="22" t="s">
        <v>6247</v>
      </c>
      <c r="B98" s="193" t="s">
        <v>6044</v>
      </c>
      <c r="C98" s="170" t="str">
        <f t="shared" si="5"/>
        <v>03 37 13-1.0</v>
      </c>
      <c r="D98" s="142" t="str">
        <f t="shared" si="6"/>
        <v>N:\2019\19032.BD - Century City JMB Tower\CA\Submittals\03 37 13 - Shotcrete</v>
      </c>
      <c r="E98" s="4" t="s">
        <v>6022</v>
      </c>
      <c r="F98" s="50" t="s">
        <v>6248</v>
      </c>
      <c r="G98" s="6">
        <v>45061</v>
      </c>
      <c r="H98" s="6">
        <v>45075</v>
      </c>
      <c r="I98" s="6">
        <v>45069</v>
      </c>
      <c r="J98" s="20">
        <f t="shared" si="7"/>
        <v>8</v>
      </c>
      <c r="K98" s="6"/>
      <c r="L98" s="18"/>
      <c r="M98" s="18"/>
      <c r="N98" s="53" t="s">
        <v>6249</v>
      </c>
      <c r="O98" s="43" t="str">
        <f t="shared" ca="1" si="8"/>
        <v/>
      </c>
      <c r="P98" s="254"/>
      <c r="Q98" s="130" t="str">
        <f t="shared" si="9"/>
        <v>03 37 13 - 1.0 - Shotcrete Test Panel + Resumes</v>
      </c>
    </row>
    <row r="99" spans="1:17" ht="146.25" hidden="1">
      <c r="A99" s="22" t="s">
        <v>6017</v>
      </c>
      <c r="B99" s="193" t="s">
        <v>6250</v>
      </c>
      <c r="C99" s="170" t="str">
        <f t="shared" si="5"/>
        <v>05 12 00-22.0</v>
      </c>
      <c r="D99" s="142" t="str">
        <f t="shared" si="6"/>
        <v>N:\2019\19032.BD - Century City JMB Tower\CA\Submittals\05 12 00 - Structural Steel Framing</v>
      </c>
      <c r="E99" s="4" t="s">
        <v>6029</v>
      </c>
      <c r="F99" s="50" t="s">
        <v>6251</v>
      </c>
      <c r="G99" s="6">
        <v>45062</v>
      </c>
      <c r="H99" s="6">
        <v>45076</v>
      </c>
      <c r="I99" s="6">
        <v>45082</v>
      </c>
      <c r="J99" s="20">
        <f t="shared" si="7"/>
        <v>20</v>
      </c>
      <c r="K99" s="6"/>
      <c r="L99" s="18"/>
      <c r="M99" s="18"/>
      <c r="N99" s="53" t="s">
        <v>6252</v>
      </c>
      <c r="O99" s="43" t="str">
        <f t="shared" ca="1" si="8"/>
        <v/>
      </c>
      <c r="P99" s="254"/>
      <c r="Q99" s="130" t="str">
        <f t="shared" si="9"/>
        <v>05 12 00 - 22.0 - Structural Steel Framing - Level 19 to 21</v>
      </c>
    </row>
    <row r="100" spans="1:17" ht="68.25" hidden="1">
      <c r="A100" s="22" t="s">
        <v>6017</v>
      </c>
      <c r="B100" s="193" t="s">
        <v>6253</v>
      </c>
      <c r="C100" s="170" t="str">
        <f t="shared" si="5"/>
        <v>05 12 00-16.2</v>
      </c>
      <c r="D100" s="142" t="str">
        <f t="shared" si="6"/>
        <v>N:\2019\19032.BD - Century City JMB Tower\CA\Submittals\05 12 00 - Structural Steel Framing</v>
      </c>
      <c r="E100" s="4" t="s">
        <v>6029</v>
      </c>
      <c r="F100" s="50" t="s">
        <v>6254</v>
      </c>
      <c r="G100" s="6">
        <v>45065</v>
      </c>
      <c r="H100" s="6">
        <v>45082</v>
      </c>
      <c r="I100" s="6">
        <v>45084</v>
      </c>
      <c r="J100" s="20">
        <f t="shared" si="7"/>
        <v>19</v>
      </c>
      <c r="K100" s="6"/>
      <c r="L100" s="18"/>
      <c r="M100" s="18"/>
      <c r="N100" s="54" t="s">
        <v>6255</v>
      </c>
      <c r="O100" s="43" t="str">
        <f t="shared" ca="1" si="8"/>
        <v/>
      </c>
      <c r="P100" s="254"/>
      <c r="Q100" s="130" t="str">
        <f t="shared" si="9"/>
        <v>05 12 00 - 16.2 - Structural Steel Framing - Level 2 to 4 Stonewall &amp;
Balcony Support Steel Shop Drawing</v>
      </c>
    </row>
    <row r="101" spans="1:17" ht="39" hidden="1">
      <c r="A101" s="22" t="s">
        <v>6017</v>
      </c>
      <c r="B101" s="193" t="s">
        <v>6256</v>
      </c>
      <c r="C101" s="170" t="str">
        <f t="shared" si="5"/>
        <v>05 12 00-44.1</v>
      </c>
      <c r="D101" s="142" t="str">
        <f t="shared" si="6"/>
        <v>N:\2019\19032.BD - Century City JMB Tower\CA\Submittals\05 12 00 - Structural Steel Framing</v>
      </c>
      <c r="E101" s="4" t="s">
        <v>6019</v>
      </c>
      <c r="F101" s="50" t="s">
        <v>6257</v>
      </c>
      <c r="G101" s="6">
        <v>45068</v>
      </c>
      <c r="H101" s="6">
        <v>45082</v>
      </c>
      <c r="I101" s="6">
        <v>45093</v>
      </c>
      <c r="J101" s="20">
        <f t="shared" si="7"/>
        <v>25</v>
      </c>
      <c r="K101" s="6" t="s">
        <v>2107</v>
      </c>
      <c r="L101" s="18"/>
      <c r="M101" s="18"/>
      <c r="N101" s="53" t="s">
        <v>6258</v>
      </c>
      <c r="O101" s="43" t="str">
        <f t="shared" ca="1" si="8"/>
        <v/>
      </c>
      <c r="P101" s="254"/>
      <c r="Q101" s="130" t="str">
        <f t="shared" si="9"/>
        <v xml:space="preserve">05 12 00 - 44.1 - Structural Steel Framing - Revised Welding Platform &amp; Power Requirements </v>
      </c>
    </row>
    <row r="102" spans="1:17" ht="39" hidden="1">
      <c r="A102" s="22" t="s">
        <v>6017</v>
      </c>
      <c r="B102" s="193" t="s">
        <v>6259</v>
      </c>
      <c r="C102" s="170" t="str">
        <f t="shared" si="5"/>
        <v>05 12 00-45.0</v>
      </c>
      <c r="D102" s="142" t="str">
        <f t="shared" si="6"/>
        <v>N:\2019\19032.BD - Century City JMB Tower\CA\Submittals\05 12 00 - Structural Steel Framing</v>
      </c>
      <c r="E102" s="4" t="s">
        <v>6019</v>
      </c>
      <c r="F102" s="50" t="s">
        <v>6260</v>
      </c>
      <c r="G102" s="6">
        <v>45069</v>
      </c>
      <c r="H102" s="6">
        <v>45082</v>
      </c>
      <c r="I102" s="6">
        <v>45084</v>
      </c>
      <c r="J102" s="20">
        <f t="shared" si="7"/>
        <v>15</v>
      </c>
      <c r="K102" s="6"/>
      <c r="L102" s="18"/>
      <c r="M102" s="18"/>
      <c r="N102" s="53" t="s">
        <v>6261</v>
      </c>
      <c r="O102" s="43" t="str">
        <f t="shared" ca="1" si="8"/>
        <v/>
      </c>
      <c r="P102" s="254"/>
      <c r="Q102" s="130" t="str">
        <f t="shared" si="9"/>
        <v>05 12 00 - 45.0 - Structural Steel Framing - Standing Weld Platform</v>
      </c>
    </row>
    <row r="103" spans="1:17" ht="24" hidden="1" customHeight="1">
      <c r="A103" s="22" t="s">
        <v>6262</v>
      </c>
      <c r="B103" s="193" t="s">
        <v>6047</v>
      </c>
      <c r="C103" s="170" t="str">
        <f t="shared" ref="C103:C166" si="10">A103&amp;"-"&amp;B103</f>
        <v>05 50 00-5.0</v>
      </c>
      <c r="D103" s="142" t="str">
        <f t="shared" ref="D103:D166" si="11">HYPERLINK($F$3&amp;"\"&amp;A103&amp;" - "&amp;VLOOKUP(A103,SubSpecTypes,2,FALSE))</f>
        <v>N:\2019\19032.BD - Century City JMB Tower\CA\Submittals\05 50 00 - Metal Fabrications</v>
      </c>
      <c r="E103" s="4" t="s">
        <v>6019</v>
      </c>
      <c r="F103" s="50" t="s">
        <v>6263</v>
      </c>
      <c r="G103" s="6">
        <v>45069</v>
      </c>
      <c r="H103" s="6">
        <v>45071</v>
      </c>
      <c r="I103" s="6">
        <v>45070</v>
      </c>
      <c r="J103" s="20">
        <f t="shared" ref="J103:J166" si="12">IF(I103="","",I103-G103)</f>
        <v>1</v>
      </c>
      <c r="K103" s="6"/>
      <c r="L103" s="18"/>
      <c r="M103" s="18"/>
      <c r="N103" s="63" t="s">
        <v>6264</v>
      </c>
      <c r="O103" s="43" t="str">
        <f t="shared" ref="O103:O166" ca="1" si="13">IF(E103="U",IF(ISBLANK(A103),"",IF(H103=TODAY(),"DUE TODAY",IF(H103&lt;TODAY(),"OVERDUE",""))),"")</f>
        <v/>
      </c>
      <c r="P103" s="254"/>
      <c r="Q103" s="130" t="str">
        <f t="shared" ref="Q103:Q166" si="14">A103&amp;" - "&amp;B103&amp;" - "&amp;F103</f>
        <v>05 50 00 - 5.0 - Metal Fabrications - Plumbing Access Hatches - Shop Drawings</v>
      </c>
    </row>
    <row r="104" spans="1:17" ht="15.95" hidden="1" customHeight="1">
      <c r="A104" s="22" t="s">
        <v>6262</v>
      </c>
      <c r="B104" s="193" t="s">
        <v>6050</v>
      </c>
      <c r="C104" s="170" t="str">
        <f t="shared" si="10"/>
        <v>05 50 00-6.0</v>
      </c>
      <c r="D104" s="142" t="str">
        <f t="shared" si="11"/>
        <v>N:\2019\19032.BD - Century City JMB Tower\CA\Submittals\05 50 00 - Metal Fabrications</v>
      </c>
      <c r="E104" s="4" t="s">
        <v>6019</v>
      </c>
      <c r="F104" s="50" t="s">
        <v>6265</v>
      </c>
      <c r="G104" s="6">
        <v>45069</v>
      </c>
      <c r="H104" s="6">
        <v>45072</v>
      </c>
      <c r="I104" s="6">
        <v>45070</v>
      </c>
      <c r="J104" s="20">
        <f t="shared" si="12"/>
        <v>1</v>
      </c>
      <c r="K104" s="6"/>
      <c r="L104" s="18"/>
      <c r="M104" s="18"/>
      <c r="N104" s="53" t="s">
        <v>6266</v>
      </c>
      <c r="O104" s="43" t="str">
        <f t="shared" ca="1" si="13"/>
        <v/>
      </c>
      <c r="P104" s="254"/>
      <c r="Q104" s="130" t="str">
        <f t="shared" si="14"/>
        <v>05 50 00 - 6.0 - Metal Fabrications - Embedded Plumbing Pit Steps</v>
      </c>
    </row>
    <row r="105" spans="1:17" ht="22.5" hidden="1">
      <c r="A105" s="22" t="s">
        <v>6017</v>
      </c>
      <c r="B105" s="193" t="s">
        <v>6267</v>
      </c>
      <c r="C105" s="170" t="str">
        <f t="shared" si="10"/>
        <v>05 12 00-46.0</v>
      </c>
      <c r="D105" s="142" t="str">
        <f t="shared" si="11"/>
        <v>N:\2019\19032.BD - Century City JMB Tower\CA\Submittals\05 12 00 - Structural Steel Framing</v>
      </c>
      <c r="E105" s="4" t="s">
        <v>6019</v>
      </c>
      <c r="F105" s="50" t="s">
        <v>6268</v>
      </c>
      <c r="G105" s="6">
        <v>45070</v>
      </c>
      <c r="H105" s="6">
        <v>45084</v>
      </c>
      <c r="I105" s="6">
        <v>45084</v>
      </c>
      <c r="J105" s="20">
        <f t="shared" si="12"/>
        <v>14</v>
      </c>
      <c r="K105" s="6"/>
      <c r="L105" s="18"/>
      <c r="M105" s="18"/>
      <c r="N105" s="53" t="s">
        <v>6269</v>
      </c>
      <c r="O105" s="43" t="str">
        <f t="shared" ca="1" si="13"/>
        <v/>
      </c>
      <c r="P105" s="254"/>
      <c r="Q105" s="130" t="str">
        <f t="shared" si="14"/>
        <v>05 12 00 - 46.0 - Structural Steel Framing - Steel Erection Procedures</v>
      </c>
    </row>
    <row r="106" spans="1:17" ht="87.75" hidden="1">
      <c r="A106" s="22" t="s">
        <v>6122</v>
      </c>
      <c r="B106" s="193" t="s">
        <v>6028</v>
      </c>
      <c r="C106" s="170" t="str">
        <f t="shared" si="10"/>
        <v>05 31 00-4.0</v>
      </c>
      <c r="D106" s="142" t="str">
        <f t="shared" si="11"/>
        <v>N:\2019\19032.BD - Century City JMB Tower\CA\Submittals\05 31 00 - Steel Decking</v>
      </c>
      <c r="E106" s="4" t="s">
        <v>6014</v>
      </c>
      <c r="F106" s="50" t="s">
        <v>6270</v>
      </c>
      <c r="G106" s="6">
        <v>45070</v>
      </c>
      <c r="H106" s="6">
        <v>45084</v>
      </c>
      <c r="I106" s="6">
        <v>45100</v>
      </c>
      <c r="J106" s="20">
        <f t="shared" si="12"/>
        <v>30</v>
      </c>
      <c r="K106" s="6"/>
      <c r="L106" s="18"/>
      <c r="M106" s="18"/>
      <c r="N106" s="54" t="s">
        <v>6271</v>
      </c>
      <c r="O106" s="43" t="str">
        <f t="shared" ca="1" si="13"/>
        <v/>
      </c>
      <c r="P106" s="254"/>
      <c r="Q106" s="130" t="str">
        <f t="shared" si="14"/>
        <v>05 31 00 - 4.0 - Steel Decking - Shop Drawings Revision</v>
      </c>
    </row>
    <row r="107" spans="1:17" ht="136.5" hidden="1">
      <c r="A107" s="22" t="s">
        <v>6104</v>
      </c>
      <c r="B107" s="193" t="s">
        <v>6130</v>
      </c>
      <c r="C107" s="170" t="str">
        <f t="shared" si="10"/>
        <v>05 51 00-1.1</v>
      </c>
      <c r="D107" s="167" t="str">
        <f t="shared" si="11"/>
        <v>N:\2019\19032.BD - Century City JMB Tower\CA\Submittals\05 51 00 - Steel Stairs</v>
      </c>
      <c r="E107" s="4" t="s">
        <v>6019</v>
      </c>
      <c r="F107" s="50" t="s">
        <v>6105</v>
      </c>
      <c r="G107" s="6">
        <v>45070</v>
      </c>
      <c r="H107" s="6">
        <v>45084</v>
      </c>
      <c r="I107" s="6">
        <v>45085</v>
      </c>
      <c r="J107" s="20">
        <f t="shared" si="12"/>
        <v>15</v>
      </c>
      <c r="K107" s="6"/>
      <c r="L107" s="18"/>
      <c r="M107" s="18"/>
      <c r="N107" s="53" t="s">
        <v>6272</v>
      </c>
      <c r="O107" s="43" t="str">
        <f t="shared" ca="1" si="13"/>
        <v/>
      </c>
      <c r="P107" s="254"/>
      <c r="Q107" s="130" t="str">
        <f t="shared" si="14"/>
        <v>05 51 00 - 1.1 - Steel Stairs - Phase 1: P4 to L1 - Shop Drawings</v>
      </c>
    </row>
    <row r="108" spans="1:17" ht="22.5" hidden="1">
      <c r="A108" s="22" t="s">
        <v>6017</v>
      </c>
      <c r="B108" s="193" t="s">
        <v>6273</v>
      </c>
      <c r="C108" s="170" t="str">
        <f t="shared" si="10"/>
        <v>05 12 00-47</v>
      </c>
      <c r="D108" s="142" t="str">
        <f t="shared" si="11"/>
        <v>N:\2019\19032.BD - Century City JMB Tower\CA\Submittals\05 12 00 - Structural Steel Framing</v>
      </c>
      <c r="E108" s="4" t="s">
        <v>6019</v>
      </c>
      <c r="F108" s="50" t="s">
        <v>6274</v>
      </c>
      <c r="G108" s="6">
        <v>45071</v>
      </c>
      <c r="H108" s="6">
        <v>45085</v>
      </c>
      <c r="I108" s="6">
        <v>45085</v>
      </c>
      <c r="J108" s="20">
        <f t="shared" si="12"/>
        <v>14</v>
      </c>
      <c r="K108" s="6"/>
      <c r="L108" s="18"/>
      <c r="M108" s="18"/>
      <c r="N108" s="53" t="s">
        <v>6275</v>
      </c>
      <c r="O108" s="43" t="str">
        <f t="shared" ca="1" si="13"/>
        <v/>
      </c>
      <c r="P108" s="254"/>
      <c r="Q108" s="130" t="str">
        <f t="shared" si="14"/>
        <v>05 12 00 - 47 - Structural Steel Tower Crane Grillage</v>
      </c>
    </row>
    <row r="109" spans="1:17" ht="29.25" hidden="1">
      <c r="A109" s="22" t="s">
        <v>6021</v>
      </c>
      <c r="B109" s="193" t="s">
        <v>6250</v>
      </c>
      <c r="C109" s="170" t="str">
        <f t="shared" si="10"/>
        <v>03 30 00-22.0</v>
      </c>
      <c r="D109" s="142" t="str">
        <f t="shared" si="11"/>
        <v>N:\2019\19032.BD - Century City JMB Tower\CA\Submittals\03 30 00 - Cast-In-Place Concrete</v>
      </c>
      <c r="E109" s="4" t="s">
        <v>6029</v>
      </c>
      <c r="F109" s="50" t="s">
        <v>6276</v>
      </c>
      <c r="G109" s="6">
        <v>45076</v>
      </c>
      <c r="H109" s="6">
        <v>45085</v>
      </c>
      <c r="I109" s="6">
        <v>45086</v>
      </c>
      <c r="J109" s="20">
        <f t="shared" si="12"/>
        <v>10</v>
      </c>
      <c r="K109" s="6"/>
      <c r="L109" s="18"/>
      <c r="M109" s="18"/>
      <c r="N109" s="54" t="s">
        <v>6277</v>
      </c>
      <c r="O109" s="43" t="str">
        <f t="shared" ca="1" si="13"/>
        <v/>
      </c>
      <c r="P109" s="254"/>
      <c r="Q109" s="130" t="str">
        <f t="shared" si="14"/>
        <v xml:space="preserve">03 30 00 - 22.0 - Cast in Place Concrete - P3 Elevated Deck and Wall Concrete Shop Drawings </v>
      </c>
    </row>
    <row r="110" spans="1:17" ht="22.5" hidden="1">
      <c r="A110" s="70" t="s">
        <v>6017</v>
      </c>
      <c r="B110" s="198" t="s">
        <v>6090</v>
      </c>
      <c r="C110" s="170" t="str">
        <f t="shared" si="10"/>
        <v>05 12 00-10.0</v>
      </c>
      <c r="D110" s="142" t="str">
        <f t="shared" si="11"/>
        <v>N:\2019\19032.BD - Century City JMB Tower\CA\Submittals\05 12 00 - Structural Steel Framing</v>
      </c>
      <c r="E110" s="4" t="s">
        <v>6022</v>
      </c>
      <c r="F110" s="50" t="s">
        <v>6278</v>
      </c>
      <c r="G110" s="6">
        <v>45077</v>
      </c>
      <c r="H110" s="6">
        <v>45085</v>
      </c>
      <c r="I110" s="6">
        <v>45090</v>
      </c>
      <c r="J110" s="20">
        <f t="shared" si="12"/>
        <v>13</v>
      </c>
      <c r="K110" s="6"/>
      <c r="L110" s="18"/>
      <c r="M110" s="18"/>
      <c r="N110" s="53" t="s">
        <v>6279</v>
      </c>
      <c r="O110" s="43" t="str">
        <f t="shared" ca="1" si="13"/>
        <v/>
      </c>
      <c r="P110" s="254"/>
      <c r="Q110" s="130" t="str">
        <f t="shared" si="14"/>
        <v>05 12 00 - 10.0 - Structural Steel Framing - Shop Welding Procedures Submerged Arc Welding</v>
      </c>
    </row>
    <row r="111" spans="1:17" ht="39" hidden="1">
      <c r="A111" s="70" t="s">
        <v>6017</v>
      </c>
      <c r="B111" s="198" t="s">
        <v>6280</v>
      </c>
      <c r="C111" s="170" t="str">
        <f t="shared" si="10"/>
        <v>05 12 00-17.1</v>
      </c>
      <c r="D111" s="142" t="str">
        <f t="shared" si="11"/>
        <v>N:\2019\19032.BD - Century City JMB Tower\CA\Submittals\05 12 00 - Structural Steel Framing</v>
      </c>
      <c r="E111" s="4" t="s">
        <v>6029</v>
      </c>
      <c r="F111" s="50" t="s">
        <v>6281</v>
      </c>
      <c r="G111" s="6">
        <v>45077</v>
      </c>
      <c r="H111" s="6">
        <v>45085</v>
      </c>
      <c r="I111" s="6">
        <v>45090</v>
      </c>
      <c r="J111" s="20">
        <f t="shared" si="12"/>
        <v>13</v>
      </c>
      <c r="K111" s="6"/>
      <c r="L111" s="18"/>
      <c r="M111" s="18"/>
      <c r="N111" s="54" t="s">
        <v>6282</v>
      </c>
      <c r="O111" s="43" t="str">
        <f t="shared" ca="1" si="13"/>
        <v/>
      </c>
      <c r="P111" s="254"/>
      <c r="Q111" s="130" t="str">
        <f t="shared" si="14"/>
        <v>05 12 00 - 17.1 - Structural Steel Framing - Level 5 to 7 Balcony Support Steel</v>
      </c>
    </row>
    <row r="112" spans="1:17" ht="39" hidden="1">
      <c r="A112" s="22" t="s">
        <v>6189</v>
      </c>
      <c r="B112" s="193" t="s">
        <v>6119</v>
      </c>
      <c r="C112" s="170" t="str">
        <f t="shared" si="10"/>
        <v>14 20 00-17.0</v>
      </c>
      <c r="D112" s="142" t="str">
        <f t="shared" si="11"/>
        <v>N:\2019\19032.BD - Century City JMB Tower\CA\Submittals\14 20 00 - Elevators</v>
      </c>
      <c r="E112" s="4" t="s">
        <v>6022</v>
      </c>
      <c r="F112" s="50" t="s">
        <v>6283</v>
      </c>
      <c r="G112" s="6">
        <v>45077</v>
      </c>
      <c r="H112" s="6">
        <v>45090</v>
      </c>
      <c r="I112" s="6">
        <v>45091</v>
      </c>
      <c r="J112" s="20">
        <f t="shared" si="12"/>
        <v>14</v>
      </c>
      <c r="K112" s="6"/>
      <c r="L112" s="18"/>
      <c r="M112" s="18"/>
      <c r="N112" s="53" t="s">
        <v>6284</v>
      </c>
      <c r="O112" s="43" t="str">
        <f t="shared" ca="1" si="13"/>
        <v/>
      </c>
      <c r="P112" s="254"/>
      <c r="Q112" s="130" t="str">
        <f t="shared" si="14"/>
        <v>14 20 00 - 17.0 - Elevators - Building Sway Oscillation Data</v>
      </c>
    </row>
    <row r="113" spans="1:17" ht="22.5" hidden="1">
      <c r="A113" s="22" t="s">
        <v>6017</v>
      </c>
      <c r="B113" s="193" t="s">
        <v>6285</v>
      </c>
      <c r="C113" s="170" t="str">
        <f t="shared" si="10"/>
        <v>05 12 00-39.1</v>
      </c>
      <c r="D113" s="142" t="str">
        <f t="shared" si="11"/>
        <v>N:\2019\19032.BD - Century City JMB Tower\CA\Submittals\05 12 00 - Structural Steel Framing</v>
      </c>
      <c r="E113" s="4" t="s">
        <v>6022</v>
      </c>
      <c r="F113" s="50" t="s">
        <v>6286</v>
      </c>
      <c r="G113" s="6">
        <v>45079</v>
      </c>
      <c r="H113" s="6">
        <v>45093</v>
      </c>
      <c r="I113" s="6">
        <v>45090</v>
      </c>
      <c r="J113" s="20">
        <f t="shared" si="12"/>
        <v>11</v>
      </c>
      <c r="K113" s="6"/>
      <c r="L113" s="18"/>
      <c r="M113" s="18"/>
      <c r="N113" s="53" t="s">
        <v>6287</v>
      </c>
      <c r="O113" s="43" t="str">
        <f t="shared" ca="1" si="13"/>
        <v/>
      </c>
      <c r="P113" s="254"/>
      <c r="Q113" s="130" t="str">
        <f t="shared" si="14"/>
        <v>05 12 00 - 39.1 - Structural Steel Framing - Shop Welding Procedures for Drag Beam Flange Plate (Gr 65 to Gr65)</v>
      </c>
    </row>
    <row r="114" spans="1:17" ht="22.5" hidden="1">
      <c r="A114" s="22" t="s">
        <v>6017</v>
      </c>
      <c r="B114" s="193" t="s">
        <v>6288</v>
      </c>
      <c r="C114" s="170" t="str">
        <f t="shared" si="10"/>
        <v>05 12 00-47.0</v>
      </c>
      <c r="D114" s="142" t="str">
        <f t="shared" si="11"/>
        <v>N:\2019\19032.BD - Century City JMB Tower\CA\Submittals\05 12 00 - Structural Steel Framing</v>
      </c>
      <c r="E114" s="4" t="s">
        <v>6019</v>
      </c>
      <c r="F114" s="50" t="s">
        <v>6289</v>
      </c>
      <c r="G114" s="6">
        <v>45079</v>
      </c>
      <c r="H114" s="6">
        <v>45093</v>
      </c>
      <c r="I114" s="6">
        <v>45085</v>
      </c>
      <c r="J114" s="20">
        <f t="shared" si="12"/>
        <v>6</v>
      </c>
      <c r="K114" s="6"/>
      <c r="L114" s="18"/>
      <c r="M114" s="18"/>
      <c r="N114" s="53" t="s">
        <v>6290</v>
      </c>
      <c r="O114" s="43" t="str">
        <f t="shared" ca="1" si="13"/>
        <v/>
      </c>
      <c r="P114" s="254"/>
      <c r="Q114" s="130" t="str">
        <f t="shared" si="14"/>
        <v>05 12 00 - 47.0 - Structural Steel Framing - Tower Crane 1B Grillage Platform Steel</v>
      </c>
    </row>
    <row r="115" spans="1:17" ht="48.75" hidden="1">
      <c r="A115" s="72" t="s">
        <v>6021</v>
      </c>
      <c r="B115" s="194" t="s">
        <v>6148</v>
      </c>
      <c r="C115" s="170" t="str">
        <f t="shared" si="10"/>
        <v>03 30 00-23.0</v>
      </c>
      <c r="D115" s="142" t="str">
        <f t="shared" si="11"/>
        <v>N:\2019\19032.BD - Century City JMB Tower\CA\Submittals\03 30 00 - Cast-In-Place Concrete</v>
      </c>
      <c r="E115" s="4" t="s">
        <v>6291</v>
      </c>
      <c r="F115" s="50" t="s">
        <v>6292</v>
      </c>
      <c r="G115" s="6">
        <v>45085</v>
      </c>
      <c r="H115" s="6">
        <v>45099</v>
      </c>
      <c r="I115" s="6">
        <v>45105</v>
      </c>
      <c r="J115" s="20">
        <f t="shared" si="12"/>
        <v>20</v>
      </c>
      <c r="K115" s="6"/>
      <c r="L115" s="18"/>
      <c r="M115" s="18"/>
      <c r="N115" s="54" t="s">
        <v>6293</v>
      </c>
      <c r="O115" s="43" t="str">
        <f t="shared" ca="1" si="13"/>
        <v/>
      </c>
      <c r="P115" s="254"/>
      <c r="Q115" s="130" t="str">
        <f t="shared" si="14"/>
        <v>03 30 00 - 23.0 - Cast in Place Concrete/Rebar - Iris Mockup Shop Drawing</v>
      </c>
    </row>
    <row r="116" spans="1:17" ht="58.5" hidden="1">
      <c r="A116" s="72" t="s">
        <v>6021</v>
      </c>
      <c r="B116" s="194" t="s">
        <v>6151</v>
      </c>
      <c r="C116" s="170" t="str">
        <f t="shared" si="10"/>
        <v>03 30 00-24.0</v>
      </c>
      <c r="D116" s="142" t="str">
        <f t="shared" si="11"/>
        <v>N:\2019\19032.BD - Century City JMB Tower\CA\Submittals\03 30 00 - Cast-In-Place Concrete</v>
      </c>
      <c r="E116" s="4" t="s">
        <v>6022</v>
      </c>
      <c r="F116" s="50" t="s">
        <v>6294</v>
      </c>
      <c r="G116" s="6">
        <v>45085</v>
      </c>
      <c r="H116" s="6">
        <v>45099</v>
      </c>
      <c r="I116" s="6">
        <v>45090</v>
      </c>
      <c r="J116" s="20">
        <f t="shared" si="12"/>
        <v>5</v>
      </c>
      <c r="K116" s="6"/>
      <c r="L116" s="18"/>
      <c r="M116" s="18"/>
      <c r="N116" s="71" t="s">
        <v>6295</v>
      </c>
      <c r="O116" s="43" t="str">
        <f t="shared" ca="1" si="13"/>
        <v/>
      </c>
      <c r="P116" s="254"/>
      <c r="Q116" s="130" t="str">
        <f t="shared" si="14"/>
        <v>03 30 00 - 24.0 - Cast in Place Concrete - Tower Crane Pedestal Mix Design</v>
      </c>
    </row>
    <row r="117" spans="1:17" ht="75" hidden="1">
      <c r="A117" s="22" t="s">
        <v>6021</v>
      </c>
      <c r="B117" s="193" t="s">
        <v>6296</v>
      </c>
      <c r="C117" s="170" t="str">
        <f t="shared" si="10"/>
        <v>03 30 00-25.0</v>
      </c>
      <c r="D117" s="142" t="str">
        <f t="shared" si="11"/>
        <v>N:\2019\19032.BD - Century City JMB Tower\CA\Submittals\03 30 00 - Cast-In-Place Concrete</v>
      </c>
      <c r="E117" s="4" t="s">
        <v>6029</v>
      </c>
      <c r="F117" s="50" t="s">
        <v>6297</v>
      </c>
      <c r="G117" s="6">
        <v>45085</v>
      </c>
      <c r="H117" s="6">
        <v>45099</v>
      </c>
      <c r="I117" s="6">
        <v>45099</v>
      </c>
      <c r="J117" s="20">
        <f t="shared" si="12"/>
        <v>14</v>
      </c>
      <c r="K117" s="6"/>
      <c r="L117" s="18"/>
      <c r="M117" s="18"/>
      <c r="N117" s="54" t="s">
        <v>6298</v>
      </c>
      <c r="O117" s="43" t="str">
        <f t="shared" ca="1" si="13"/>
        <v/>
      </c>
      <c r="P117" s="254"/>
      <c r="Q117" s="130" t="str">
        <f t="shared" si="14"/>
        <v>03 30 00 - 25.0 - Cast in Place Concrete - P2 Elevated Deck and Wall Shop Drawings</v>
      </c>
    </row>
    <row r="118" spans="1:17" ht="65.25" hidden="1">
      <c r="A118" s="22" t="s">
        <v>6021</v>
      </c>
      <c r="B118" s="193" t="s">
        <v>6299</v>
      </c>
      <c r="C118" s="170" t="str">
        <f t="shared" si="10"/>
        <v>03 30 00-26.0</v>
      </c>
      <c r="D118" s="142" t="str">
        <f t="shared" si="11"/>
        <v>N:\2019\19032.BD - Century City JMB Tower\CA\Submittals\03 30 00 - Cast-In-Place Concrete</v>
      </c>
      <c r="E118" s="4" t="s">
        <v>6014</v>
      </c>
      <c r="F118" s="50" t="s">
        <v>6300</v>
      </c>
      <c r="G118" s="6">
        <v>45086</v>
      </c>
      <c r="H118" s="6">
        <v>45100</v>
      </c>
      <c r="I118" s="6">
        <v>45105</v>
      </c>
      <c r="J118" s="20">
        <f t="shared" si="12"/>
        <v>19</v>
      </c>
      <c r="K118" s="6"/>
      <c r="L118" s="18"/>
      <c r="M118" s="18"/>
      <c r="N118" s="54" t="s">
        <v>6301</v>
      </c>
      <c r="O118" s="43" t="str">
        <f t="shared" ca="1" si="13"/>
        <v/>
      </c>
      <c r="P118" s="254"/>
      <c r="Q118" s="130" t="str">
        <f t="shared" si="14"/>
        <v>03 30 00 - 26.0 - Cast in Place Concrete - Iris Concrete Shop Drawings</v>
      </c>
    </row>
    <row r="119" spans="1:17" ht="39" hidden="1">
      <c r="A119" s="70" t="s">
        <v>6017</v>
      </c>
      <c r="B119" s="198" t="s">
        <v>6302</v>
      </c>
      <c r="C119" s="170" t="str">
        <f t="shared" si="10"/>
        <v>05 12 00-20.1</v>
      </c>
      <c r="D119" s="142" t="str">
        <f t="shared" si="11"/>
        <v>N:\2019\19032.BD - Century City JMB Tower\CA\Submittals\05 12 00 - Structural Steel Framing</v>
      </c>
      <c r="E119" s="4" t="s">
        <v>6029</v>
      </c>
      <c r="F119" s="50" t="s">
        <v>6303</v>
      </c>
      <c r="G119" s="6">
        <v>45086</v>
      </c>
      <c r="H119" s="6">
        <v>45104</v>
      </c>
      <c r="I119" s="6">
        <v>45104</v>
      </c>
      <c r="J119" s="20">
        <f t="shared" si="12"/>
        <v>18</v>
      </c>
      <c r="K119" s="6"/>
      <c r="L119" s="18"/>
      <c r="M119" s="18"/>
      <c r="N119" s="53" t="s">
        <v>6304</v>
      </c>
      <c r="O119" s="43" t="str">
        <f t="shared" ca="1" si="13"/>
        <v/>
      </c>
      <c r="P119" s="254"/>
      <c r="Q119" s="130" t="str">
        <f t="shared" si="14"/>
        <v>05 12 00 - 20.1 - Structural Steel Framing - Level 13 to 15 Balcony Support Steel</v>
      </c>
    </row>
    <row r="120" spans="1:17" ht="22.5" hidden="1">
      <c r="A120" s="70" t="s">
        <v>6017</v>
      </c>
      <c r="B120" s="198" t="s">
        <v>6305</v>
      </c>
      <c r="C120" s="170" t="str">
        <f t="shared" si="10"/>
        <v>05 12 00-21.1</v>
      </c>
      <c r="D120" s="142" t="str">
        <f t="shared" si="11"/>
        <v>N:\2019\19032.BD - Century City JMB Tower\CA\Submittals\05 12 00 - Structural Steel Framing</v>
      </c>
      <c r="E120" s="4" t="s">
        <v>6029</v>
      </c>
      <c r="F120" s="50" t="s">
        <v>6306</v>
      </c>
      <c r="G120" s="6">
        <v>45086</v>
      </c>
      <c r="H120" s="6">
        <v>45104</v>
      </c>
      <c r="I120" s="6">
        <v>45104</v>
      </c>
      <c r="J120" s="20">
        <f t="shared" si="12"/>
        <v>18</v>
      </c>
      <c r="K120" s="6"/>
      <c r="L120" s="18"/>
      <c r="M120" s="18"/>
      <c r="N120" s="53" t="s">
        <v>6307</v>
      </c>
      <c r="O120" s="43" t="str">
        <f t="shared" ca="1" si="13"/>
        <v/>
      </c>
      <c r="P120" s="254"/>
      <c r="Q120" s="130" t="str">
        <f t="shared" si="14"/>
        <v>05 12 00 - 21.1 - Structural Steel Framing - Level 16 to 18 Balcony Support Steel</v>
      </c>
    </row>
    <row r="121" spans="1:17" ht="22.5" hidden="1">
      <c r="A121" s="22" t="s">
        <v>6017</v>
      </c>
      <c r="B121" s="193" t="s">
        <v>6308</v>
      </c>
      <c r="C121" s="170" t="str">
        <f t="shared" si="10"/>
        <v>05 12 00-42.0</v>
      </c>
      <c r="D121" s="142" t="str">
        <f t="shared" si="11"/>
        <v>N:\2019\19032.BD - Century City JMB Tower\CA\Submittals\05 12 00 - Structural Steel Framing</v>
      </c>
      <c r="E121" s="4" t="s">
        <v>6022</v>
      </c>
      <c r="F121" s="50" t="s">
        <v>6309</v>
      </c>
      <c r="G121" s="6">
        <v>45086</v>
      </c>
      <c r="H121" s="6">
        <v>45100</v>
      </c>
      <c r="I121" s="6">
        <v>45090</v>
      </c>
      <c r="J121" s="20">
        <f t="shared" si="12"/>
        <v>4</v>
      </c>
      <c r="K121" s="6"/>
      <c r="L121" s="18"/>
      <c r="M121" s="18"/>
      <c r="N121" s="53" t="s">
        <v>6310</v>
      </c>
      <c r="O121" s="43" t="str">
        <f t="shared" ca="1" si="13"/>
        <v/>
      </c>
      <c r="P121" s="254"/>
      <c r="Q121" s="130" t="str">
        <f t="shared" si="14"/>
        <v>05 12 00 - 42.0 - Structural Steel Framing - Shop Welding Procedures (ESW-GR65-GR50-4.000)</v>
      </c>
    </row>
    <row r="122" spans="1:17" ht="29.25" hidden="1">
      <c r="A122" s="69" t="s">
        <v>6012</v>
      </c>
      <c r="B122" s="195" t="s">
        <v>6296</v>
      </c>
      <c r="C122" s="170" t="str">
        <f t="shared" si="10"/>
        <v>01 83 16-25.0</v>
      </c>
      <c r="D122" s="142" t="str">
        <f t="shared" si="11"/>
        <v>N:\2019\19032.BD - Century City JMB Tower\CA\Submittals\01 83 16 - General Exterior Envelope Contractor Performance Requirements</v>
      </c>
      <c r="E122" s="4" t="s">
        <v>6019</v>
      </c>
      <c r="F122" s="50" t="s">
        <v>6311</v>
      </c>
      <c r="G122" s="6">
        <v>45090</v>
      </c>
      <c r="H122" s="6">
        <v>45104</v>
      </c>
      <c r="I122" s="6">
        <v>45104</v>
      </c>
      <c r="J122" s="20">
        <f t="shared" si="12"/>
        <v>14</v>
      </c>
      <c r="K122" s="6"/>
      <c r="L122" s="18"/>
      <c r="M122" s="18"/>
      <c r="N122" s="53" t="s">
        <v>6312</v>
      </c>
      <c r="O122" s="43" t="str">
        <f t="shared" ca="1" si="13"/>
        <v/>
      </c>
      <c r="P122" s="254"/>
      <c r="Q122" s="130" t="str">
        <f t="shared" si="14"/>
        <v>01 83 16 - 25.0 - Exterior Envelope Requirements - Phase 1B (LEVELS 4-6) Embed Shop Drawings</v>
      </c>
    </row>
    <row r="123" spans="1:17" ht="29.25" hidden="1">
      <c r="A123" s="69" t="s">
        <v>6012</v>
      </c>
      <c r="B123" s="195" t="s">
        <v>6299</v>
      </c>
      <c r="C123" s="170" t="str">
        <f t="shared" si="10"/>
        <v>01 83 16-26.0</v>
      </c>
      <c r="D123" s="142" t="str">
        <f t="shared" si="11"/>
        <v>N:\2019\19032.BD - Century City JMB Tower\CA\Submittals\01 83 16 - General Exterior Envelope Contractor Performance Requirements</v>
      </c>
      <c r="E123" s="4" t="s">
        <v>6019</v>
      </c>
      <c r="F123" s="50" t="s">
        <v>6313</v>
      </c>
      <c r="G123" s="6">
        <v>45090</v>
      </c>
      <c r="H123" s="6">
        <v>45104</v>
      </c>
      <c r="I123" s="6">
        <v>45104</v>
      </c>
      <c r="J123" s="20">
        <f t="shared" si="12"/>
        <v>14</v>
      </c>
      <c r="K123" s="6"/>
      <c r="L123" s="18"/>
      <c r="M123" s="18"/>
      <c r="N123" s="53" t="s">
        <v>6312</v>
      </c>
      <c r="O123" s="43" t="str">
        <f t="shared" ca="1" si="13"/>
        <v/>
      </c>
      <c r="P123" s="254"/>
      <c r="Q123" s="130" t="str">
        <f t="shared" si="14"/>
        <v>01 83 16 - 26.0 - Exterior Envelope Requirements - Phase 1B (Levels 4-6) Embed Calculations</v>
      </c>
    </row>
    <row r="124" spans="1:17" ht="29.25" hidden="1">
      <c r="A124" s="70" t="s">
        <v>6017</v>
      </c>
      <c r="B124" s="198" t="s">
        <v>6314</v>
      </c>
      <c r="C124" s="170" t="str">
        <f t="shared" si="10"/>
        <v>05 12 00-18.1</v>
      </c>
      <c r="D124" s="142" t="str">
        <f t="shared" si="11"/>
        <v>N:\2019\19032.BD - Century City JMB Tower\CA\Submittals\05 12 00 - Structural Steel Framing</v>
      </c>
      <c r="E124" s="4" t="s">
        <v>6029</v>
      </c>
      <c r="F124" s="50" t="s">
        <v>6315</v>
      </c>
      <c r="G124" s="6">
        <v>45090</v>
      </c>
      <c r="H124" s="6">
        <v>45104</v>
      </c>
      <c r="I124" s="6">
        <v>45104</v>
      </c>
      <c r="J124" s="20">
        <f t="shared" si="12"/>
        <v>14</v>
      </c>
      <c r="K124" s="6"/>
      <c r="L124" s="18"/>
      <c r="M124" s="18"/>
      <c r="N124" s="53" t="s">
        <v>6316</v>
      </c>
      <c r="O124" s="43" t="str">
        <f t="shared" ca="1" si="13"/>
        <v/>
      </c>
      <c r="P124" s="254"/>
      <c r="Q124" s="130" t="str">
        <f t="shared" si="14"/>
        <v>05 12 00 - 18.1 - Structural Steel Framing - Level 8 to 10 Balcony Support Steel</v>
      </c>
    </row>
    <row r="125" spans="1:17" ht="29.25" hidden="1">
      <c r="A125" s="70" t="s">
        <v>6017</v>
      </c>
      <c r="B125" s="198" t="s">
        <v>6317</v>
      </c>
      <c r="C125" s="170" t="str">
        <f t="shared" si="10"/>
        <v>05 12 00-19.1</v>
      </c>
      <c r="D125" s="142" t="str">
        <f t="shared" si="11"/>
        <v>N:\2019\19032.BD - Century City JMB Tower\CA\Submittals\05 12 00 - Structural Steel Framing</v>
      </c>
      <c r="E125" s="4" t="s">
        <v>6029</v>
      </c>
      <c r="F125" s="50" t="s">
        <v>6318</v>
      </c>
      <c r="G125" s="6">
        <v>45090</v>
      </c>
      <c r="H125" s="6">
        <v>45104</v>
      </c>
      <c r="I125" s="6">
        <v>45104</v>
      </c>
      <c r="J125" s="20">
        <f t="shared" si="12"/>
        <v>14</v>
      </c>
      <c r="K125" s="6"/>
      <c r="L125" s="18"/>
      <c r="M125" s="18"/>
      <c r="N125" s="53" t="s">
        <v>6316</v>
      </c>
      <c r="O125" s="43" t="str">
        <f t="shared" ca="1" si="13"/>
        <v/>
      </c>
      <c r="P125" s="254"/>
      <c r="Q125" s="130" t="str">
        <f t="shared" si="14"/>
        <v>05 12 00 - 19.1 - Structural Steel Framing - Level 11 to 12 Balcony Support Steel</v>
      </c>
    </row>
    <row r="126" spans="1:17" ht="48.75" hidden="1">
      <c r="A126" s="22" t="s">
        <v>6017</v>
      </c>
      <c r="B126" s="193" t="s">
        <v>6148</v>
      </c>
      <c r="C126" s="170" t="str">
        <f t="shared" si="10"/>
        <v>05 12 00-23.0</v>
      </c>
      <c r="D126" s="142" t="str">
        <f t="shared" si="11"/>
        <v>N:\2019\19032.BD - Century City JMB Tower\CA\Submittals\05 12 00 - Structural Steel Framing</v>
      </c>
      <c r="E126" s="4" t="s">
        <v>6029</v>
      </c>
      <c r="F126" s="50" t="s">
        <v>6319</v>
      </c>
      <c r="G126" s="6">
        <v>45091</v>
      </c>
      <c r="H126" s="6">
        <v>45105</v>
      </c>
      <c r="I126" s="6">
        <v>45118</v>
      </c>
      <c r="J126" s="20">
        <f t="shared" si="12"/>
        <v>27</v>
      </c>
      <c r="K126" s="6"/>
      <c r="L126" s="18"/>
      <c r="M126" s="18"/>
      <c r="N126" s="53" t="s">
        <v>6320</v>
      </c>
      <c r="O126" s="43" t="str">
        <f t="shared" ca="1" si="13"/>
        <v/>
      </c>
      <c r="P126" s="254"/>
      <c r="Q126" s="130" t="str">
        <f t="shared" si="14"/>
        <v>05 12 00 - 23.0 - Structural Steel Framing - Level 22 to 24</v>
      </c>
    </row>
    <row r="127" spans="1:17" ht="68.25" hidden="1">
      <c r="A127" s="22" t="s">
        <v>6104</v>
      </c>
      <c r="B127" s="193" t="s">
        <v>6040</v>
      </c>
      <c r="C127" s="170" t="str">
        <f t="shared" si="10"/>
        <v>05 51 00-7.0</v>
      </c>
      <c r="D127" s="142" t="str">
        <f t="shared" si="11"/>
        <v>N:\2019\19032.BD - Century City JMB Tower\CA\Submittals\05 51 00 - Steel Stairs</v>
      </c>
      <c r="E127" s="4" t="s">
        <v>6022</v>
      </c>
      <c r="F127" s="50" t="s">
        <v>6321</v>
      </c>
      <c r="G127" s="6">
        <v>45096</v>
      </c>
      <c r="H127" s="6">
        <v>45110</v>
      </c>
      <c r="I127" s="6">
        <v>45134</v>
      </c>
      <c r="J127" s="20">
        <f t="shared" si="12"/>
        <v>38</v>
      </c>
      <c r="K127" s="6"/>
      <c r="L127" s="18"/>
      <c r="M127" s="18"/>
      <c r="N127" s="54" t="s">
        <v>6322</v>
      </c>
      <c r="O127" s="43" t="str">
        <f t="shared" ca="1" si="13"/>
        <v/>
      </c>
      <c r="P127" s="254"/>
      <c r="Q127" s="130" t="str">
        <f t="shared" si="14"/>
        <v>05 51 00 - 7.0 - Steel Stairs - Phase 3: L18 to Roof - Shop Drawings</v>
      </c>
    </row>
    <row r="128" spans="1:17" ht="22.5" hidden="1">
      <c r="A128" s="22" t="s">
        <v>6043</v>
      </c>
      <c r="B128" s="193" t="s">
        <v>6074</v>
      </c>
      <c r="C128" s="170" t="str">
        <f t="shared" si="10"/>
        <v>03 20 00-8.0</v>
      </c>
      <c r="D128" s="142" t="str">
        <f t="shared" si="11"/>
        <v>N:\2019\19032.BD - Century City JMB Tower\CA\Submittals\03 20 00 - Concrete Reinforcing</v>
      </c>
      <c r="E128" s="4" t="s">
        <v>6019</v>
      </c>
      <c r="F128" s="50" t="s">
        <v>6323</v>
      </c>
      <c r="G128" s="6">
        <v>45103</v>
      </c>
      <c r="H128" s="6">
        <v>45117</v>
      </c>
      <c r="I128" s="6">
        <v>45130</v>
      </c>
      <c r="J128" s="20">
        <f t="shared" si="12"/>
        <v>27</v>
      </c>
      <c r="K128" s="6"/>
      <c r="L128" s="18"/>
      <c r="M128" s="18"/>
      <c r="N128" s="53" t="s">
        <v>6324</v>
      </c>
      <c r="O128" s="43" t="str">
        <f t="shared" ca="1" si="13"/>
        <v/>
      </c>
      <c r="P128" s="254"/>
      <c r="Q128" s="130" t="str">
        <f t="shared" si="14"/>
        <v xml:space="preserve">03 20 00 - 8.0 - Concrete Reinforcing - Shear Wall Rebar Cages Bracing Plan </v>
      </c>
    </row>
    <row r="129" spans="1:17" ht="58.5" hidden="1">
      <c r="A129" s="22" t="s">
        <v>6021</v>
      </c>
      <c r="B129" s="193" t="s">
        <v>6325</v>
      </c>
      <c r="C129" s="170" t="str">
        <f t="shared" si="10"/>
        <v>03 30 00-27.0</v>
      </c>
      <c r="D129" s="142" t="str">
        <f t="shared" si="11"/>
        <v>N:\2019\19032.BD - Century City JMB Tower\CA\Submittals\03 30 00 - Cast-In-Place Concrete</v>
      </c>
      <c r="E129" s="4" t="s">
        <v>6029</v>
      </c>
      <c r="F129" s="50" t="s">
        <v>6326</v>
      </c>
      <c r="G129" s="6">
        <v>45103</v>
      </c>
      <c r="H129" s="6">
        <v>45149</v>
      </c>
      <c r="I129" s="6">
        <v>45149</v>
      </c>
      <c r="J129" s="20">
        <f t="shared" si="12"/>
        <v>46</v>
      </c>
      <c r="K129" s="6" t="s">
        <v>6169</v>
      </c>
      <c r="L129" s="18"/>
      <c r="M129" s="18"/>
      <c r="N129" s="96" t="s">
        <v>6327</v>
      </c>
      <c r="O129" s="43" t="str">
        <f t="shared" ca="1" si="13"/>
        <v/>
      </c>
      <c r="P129" s="254"/>
      <c r="Q129" s="130" t="str">
        <f t="shared" si="14"/>
        <v>03 30 00 - 27.0 - P1 Elevated Deck and Wall Concrete Shop Drawings</v>
      </c>
    </row>
    <row r="130" spans="1:17" ht="87.75" hidden="1">
      <c r="A130" s="22" t="s">
        <v>6017</v>
      </c>
      <c r="B130" s="193" t="s">
        <v>6151</v>
      </c>
      <c r="C130" s="170" t="str">
        <f t="shared" si="10"/>
        <v>05 12 00-24.0</v>
      </c>
      <c r="D130" s="142" t="str">
        <f t="shared" si="11"/>
        <v>N:\2019\19032.BD - Century City JMB Tower\CA\Submittals\05 12 00 - Structural Steel Framing</v>
      </c>
      <c r="E130" s="4" t="s">
        <v>6029</v>
      </c>
      <c r="F130" s="79" t="s">
        <v>6328</v>
      </c>
      <c r="G130" s="33">
        <v>45103</v>
      </c>
      <c r="H130" s="33">
        <v>45117</v>
      </c>
      <c r="I130" s="6">
        <v>45127</v>
      </c>
      <c r="J130" s="20">
        <f t="shared" si="12"/>
        <v>24</v>
      </c>
      <c r="K130" s="6"/>
      <c r="L130" s="18"/>
      <c r="M130" s="18"/>
      <c r="N130" s="53" t="s">
        <v>6329</v>
      </c>
      <c r="O130" s="43" t="str">
        <f t="shared" ca="1" si="13"/>
        <v/>
      </c>
      <c r="P130" s="254"/>
      <c r="Q130" s="130" t="str">
        <f t="shared" si="14"/>
        <v>05 12 00 - 24.0 - Structural Steel Framing - Level 25 to 27</v>
      </c>
    </row>
    <row r="131" spans="1:17" ht="39" hidden="1">
      <c r="A131" s="76" t="s">
        <v>6186</v>
      </c>
      <c r="B131" s="200" t="s">
        <v>6130</v>
      </c>
      <c r="C131" s="170" t="str">
        <f t="shared" si="10"/>
        <v>26 32 13-1.1</v>
      </c>
      <c r="D131" s="142" t="str">
        <f t="shared" si="11"/>
        <v>N:\2019\19032.BD - Century City JMB Tower\CA\Submittals\26 32 13 - Engine Generators</v>
      </c>
      <c r="E131" s="4" t="s">
        <v>6019</v>
      </c>
      <c r="F131" s="50" t="s">
        <v>6330</v>
      </c>
      <c r="G131" s="6">
        <v>45106</v>
      </c>
      <c r="H131" s="6">
        <v>45103</v>
      </c>
      <c r="I131" s="6">
        <v>45116</v>
      </c>
      <c r="J131" s="20">
        <f t="shared" si="12"/>
        <v>10</v>
      </c>
      <c r="K131" s="6"/>
      <c r="L131" s="18"/>
      <c r="M131" s="18"/>
      <c r="N131" s="53" t="s">
        <v>6331</v>
      </c>
      <c r="O131" s="43" t="str">
        <f t="shared" ca="1" si="13"/>
        <v/>
      </c>
      <c r="P131" s="254"/>
      <c r="Q131" s="130" t="str">
        <f t="shared" si="14"/>
        <v>26 32 13 - 1.1 - Engine Generators - Product Data</v>
      </c>
    </row>
    <row r="132" spans="1:17" ht="38.25" hidden="1">
      <c r="A132" s="22" t="s">
        <v>6017</v>
      </c>
      <c r="B132" s="193" t="s">
        <v>6332</v>
      </c>
      <c r="C132" s="170" t="str">
        <f t="shared" si="10"/>
        <v>05 12 00-16.3</v>
      </c>
      <c r="D132" s="142" t="str">
        <f t="shared" si="11"/>
        <v>N:\2019\19032.BD - Century City JMB Tower\CA\Submittals\05 12 00 - Structural Steel Framing</v>
      </c>
      <c r="E132" s="4" t="s">
        <v>6022</v>
      </c>
      <c r="F132" s="50" t="s">
        <v>6333</v>
      </c>
      <c r="G132" s="6">
        <v>45112</v>
      </c>
      <c r="H132" s="6">
        <v>45124</v>
      </c>
      <c r="I132" s="6">
        <v>45125</v>
      </c>
      <c r="J132" s="20">
        <f t="shared" si="12"/>
        <v>13</v>
      </c>
      <c r="K132" s="6"/>
      <c r="L132" s="18"/>
      <c r="M132" s="18"/>
      <c r="N132" s="53" t="s">
        <v>6334</v>
      </c>
      <c r="O132" s="43" t="str">
        <f t="shared" ca="1" si="13"/>
        <v/>
      </c>
      <c r="P132" s="254"/>
      <c r="Q132" s="130" t="str">
        <f t="shared" si="14"/>
        <v>05 12 00 - 16.3 - Structural Steel Framing - Level 2 to 4 Curtainwall Support Steel Shop Drawings</v>
      </c>
    </row>
    <row r="133" spans="1:17" ht="22.5" hidden="1">
      <c r="A133" s="72" t="s">
        <v>6220</v>
      </c>
      <c r="B133" s="194" t="s">
        <v>6130</v>
      </c>
      <c r="C133" s="170" t="str">
        <f t="shared" si="10"/>
        <v>01 31 00-1.1</v>
      </c>
      <c r="D133" s="142" t="str">
        <f t="shared" si="11"/>
        <v>N:\2019\19032.BD - Century City JMB Tower\CA\Submittals\01 31 00 - Project Management and Coordination</v>
      </c>
      <c r="E133" s="4" t="s">
        <v>6019</v>
      </c>
      <c r="F133" s="79" t="s">
        <v>6221</v>
      </c>
      <c r="G133" s="33">
        <v>45118</v>
      </c>
      <c r="H133" s="33">
        <v>45132</v>
      </c>
      <c r="I133" s="6">
        <v>45139</v>
      </c>
      <c r="J133" s="20">
        <f t="shared" si="12"/>
        <v>21</v>
      </c>
      <c r="K133" s="6" t="s">
        <v>2180</v>
      </c>
      <c r="L133" s="18"/>
      <c r="M133" s="18"/>
      <c r="N133" s="53" t="s">
        <v>6335</v>
      </c>
      <c r="O133" s="43" t="str">
        <f t="shared" ca="1" si="13"/>
        <v/>
      </c>
      <c r="P133" s="254"/>
      <c r="Q133" s="130" t="str">
        <f t="shared" si="14"/>
        <v>01 31 00 - 1.1 - Project Management and Coordination - P4 Wall Penetration Drawing - Other</v>
      </c>
    </row>
    <row r="134" spans="1:17" ht="22.5" hidden="1">
      <c r="A134" s="72" t="s">
        <v>6220</v>
      </c>
      <c r="B134" s="194" t="s">
        <v>6237</v>
      </c>
      <c r="C134" s="170" t="str">
        <f t="shared" si="10"/>
        <v>01 31 00-16.0</v>
      </c>
      <c r="D134" s="142" t="str">
        <f t="shared" si="11"/>
        <v>N:\2019\19032.BD - Century City JMB Tower\CA\Submittals\01 31 00 - Project Management and Coordination</v>
      </c>
      <c r="E134" s="4" t="s">
        <v>6029</v>
      </c>
      <c r="F134" s="50" t="s">
        <v>6336</v>
      </c>
      <c r="G134" s="6">
        <v>45118</v>
      </c>
      <c r="H134" s="6">
        <v>45124</v>
      </c>
      <c r="I134" s="6">
        <v>45152</v>
      </c>
      <c r="J134" s="20">
        <f t="shared" si="12"/>
        <v>34</v>
      </c>
      <c r="K134" s="6" t="s">
        <v>2198</v>
      </c>
      <c r="L134" s="18"/>
      <c r="M134" s="18"/>
      <c r="N134" s="54" t="s">
        <v>6337</v>
      </c>
      <c r="O134" s="43" t="str">
        <f t="shared" ca="1" si="13"/>
        <v/>
      </c>
      <c r="P134" s="254"/>
      <c r="Q134" s="130" t="str">
        <f t="shared" si="14"/>
        <v>01 31 00 - 16.0 - Project Management and Coordination - P1 Composite Slab Drawing - Other</v>
      </c>
    </row>
    <row r="135" spans="1:17" ht="22.5" hidden="1">
      <c r="A135" s="72" t="s">
        <v>6220</v>
      </c>
      <c r="B135" s="194" t="s">
        <v>6047</v>
      </c>
      <c r="C135" s="170" t="str">
        <f t="shared" si="10"/>
        <v>01 31 00-5.0</v>
      </c>
      <c r="D135" s="142" t="str">
        <f t="shared" si="11"/>
        <v>N:\2019\19032.BD - Century City JMB Tower\CA\Submittals\01 31 00 - Project Management and Coordination</v>
      </c>
      <c r="E135" s="4" t="s">
        <v>6019</v>
      </c>
      <c r="F135" s="50" t="s">
        <v>6338</v>
      </c>
      <c r="G135" s="6">
        <v>45118</v>
      </c>
      <c r="H135" s="6">
        <v>45124</v>
      </c>
      <c r="I135" s="6">
        <v>45139</v>
      </c>
      <c r="J135" s="20">
        <f t="shared" si="12"/>
        <v>21</v>
      </c>
      <c r="K135" s="6"/>
      <c r="L135" s="18"/>
      <c r="M135" s="18"/>
      <c r="N135" s="53" t="s">
        <v>6339</v>
      </c>
      <c r="O135" s="43" t="str">
        <f t="shared" ca="1" si="13"/>
        <v/>
      </c>
      <c r="P135" s="254"/>
      <c r="Q135" s="130" t="str">
        <f t="shared" si="14"/>
        <v>01 31 00 - 5.0 - Project Management and Coordination - P3 Composite Slab Drawing - Other</v>
      </c>
    </row>
    <row r="136" spans="1:17" ht="22.5" hidden="1">
      <c r="A136" s="72" t="s">
        <v>6220</v>
      </c>
      <c r="B136" s="194" t="s">
        <v>6050</v>
      </c>
      <c r="C136" s="170" t="str">
        <f t="shared" si="10"/>
        <v>01 31 00-6.0</v>
      </c>
      <c r="D136" s="142" t="str">
        <f t="shared" si="11"/>
        <v>N:\2019\19032.BD - Century City JMB Tower\CA\Submittals\01 31 00 - Project Management and Coordination</v>
      </c>
      <c r="E136" s="4" t="s">
        <v>6019</v>
      </c>
      <c r="F136" s="50" t="s">
        <v>6340</v>
      </c>
      <c r="G136" s="6">
        <v>45118</v>
      </c>
      <c r="H136" s="6">
        <v>45124</v>
      </c>
      <c r="I136" s="6">
        <v>45148</v>
      </c>
      <c r="J136" s="20">
        <f t="shared" si="12"/>
        <v>30</v>
      </c>
      <c r="K136" s="6" t="s">
        <v>2180</v>
      </c>
      <c r="L136" s="18"/>
      <c r="M136" s="18"/>
      <c r="N136" s="95" t="s">
        <v>6341</v>
      </c>
      <c r="O136" s="43" t="str">
        <f t="shared" ca="1" si="13"/>
        <v/>
      </c>
      <c r="P136" s="254"/>
      <c r="Q136" s="130" t="str">
        <f t="shared" si="14"/>
        <v>01 31 00 - 6.0 - Project Management and Coordination - P3 Wall Penetration Drawing - Other</v>
      </c>
    </row>
    <row r="137" spans="1:17" ht="22.5" hidden="1">
      <c r="A137" s="72" t="s">
        <v>6220</v>
      </c>
      <c r="B137" s="194" t="s">
        <v>6040</v>
      </c>
      <c r="C137" s="170" t="str">
        <f t="shared" si="10"/>
        <v>01 31 00-7.0</v>
      </c>
      <c r="D137" s="142" t="str">
        <f t="shared" si="11"/>
        <v>N:\2019\19032.BD - Century City JMB Tower\CA\Submittals\01 31 00 - Project Management and Coordination</v>
      </c>
      <c r="E137" s="4" t="s">
        <v>6291</v>
      </c>
      <c r="F137" s="50" t="s">
        <v>6342</v>
      </c>
      <c r="G137" s="6">
        <v>45118</v>
      </c>
      <c r="H137" s="6">
        <v>45124</v>
      </c>
      <c r="I137" s="6">
        <v>45139</v>
      </c>
      <c r="J137" s="20">
        <f t="shared" si="12"/>
        <v>21</v>
      </c>
      <c r="K137" s="6"/>
      <c r="L137" s="18"/>
      <c r="M137" s="18"/>
      <c r="N137" s="53" t="s">
        <v>6343</v>
      </c>
      <c r="O137" s="43" t="str">
        <f t="shared" ca="1" si="13"/>
        <v/>
      </c>
      <c r="P137" s="254"/>
      <c r="Q137" s="130" t="str">
        <f t="shared" si="14"/>
        <v>01 31 00 - 7.0 - Project Management and Coordination - P3 Composite Shop Drawing - Other</v>
      </c>
    </row>
    <row r="138" spans="1:17" ht="29.25" hidden="1">
      <c r="A138" s="22" t="s">
        <v>6344</v>
      </c>
      <c r="B138" s="193" t="s">
        <v>6130</v>
      </c>
      <c r="C138" s="170" t="str">
        <f t="shared" si="10"/>
        <v>23 34 00-1.1</v>
      </c>
      <c r="D138" s="142" t="str">
        <f t="shared" si="11"/>
        <v>N:\2019\19032.BD - Century City JMB Tower\CA\Submittals\23 34 00 - HVAC Fans</v>
      </c>
      <c r="E138" s="4" t="s">
        <v>6019</v>
      </c>
      <c r="F138" s="50" t="s">
        <v>6345</v>
      </c>
      <c r="G138" s="6">
        <v>45118</v>
      </c>
      <c r="H138" s="6">
        <v>45103</v>
      </c>
      <c r="I138" s="6">
        <v>45129</v>
      </c>
      <c r="J138" s="20">
        <f t="shared" si="12"/>
        <v>11</v>
      </c>
      <c r="K138" s="6"/>
      <c r="L138" s="18"/>
      <c r="M138" s="18"/>
      <c r="N138" s="53" t="s">
        <v>6346</v>
      </c>
      <c r="O138" s="43" t="str">
        <f t="shared" ca="1" si="13"/>
        <v/>
      </c>
      <c r="P138" s="254"/>
      <c r="Q138" s="130" t="str">
        <f t="shared" si="14"/>
        <v>23 34 00 - 1.1 - HVAC Fans</v>
      </c>
    </row>
    <row r="139" spans="1:17" ht="78" hidden="1">
      <c r="A139" s="22" t="s">
        <v>6043</v>
      </c>
      <c r="B139" s="193" t="s">
        <v>6347</v>
      </c>
      <c r="C139" s="170" t="str">
        <f t="shared" si="10"/>
        <v>03 20 00-29.0</v>
      </c>
      <c r="D139" s="142" t="str">
        <f t="shared" si="11"/>
        <v>N:\2019\19032.BD - Century City JMB Tower\CA\Submittals\03 20 00 - Concrete Reinforcing</v>
      </c>
      <c r="E139" s="4" t="s">
        <v>6029</v>
      </c>
      <c r="F139" s="79" t="s">
        <v>6348</v>
      </c>
      <c r="G139" s="6">
        <v>45124</v>
      </c>
      <c r="H139" s="6">
        <v>45145</v>
      </c>
      <c r="I139" s="6">
        <v>45132</v>
      </c>
      <c r="J139" s="20">
        <f t="shared" si="12"/>
        <v>8</v>
      </c>
      <c r="K139" s="6"/>
      <c r="L139" s="18"/>
      <c r="M139" s="18"/>
      <c r="N139" s="54" t="s">
        <v>6349</v>
      </c>
      <c r="O139" s="43" t="str">
        <f t="shared" ca="1" si="13"/>
        <v/>
      </c>
      <c r="P139" s="254"/>
      <c r="Q139" s="130" t="str">
        <f t="shared" si="14"/>
        <v xml:space="preserve">03 20 00 - 29.0 - Shear Wall at Line T6 Level P4-P2 </v>
      </c>
    </row>
    <row r="140" spans="1:17" ht="22.5" hidden="1">
      <c r="A140" s="72" t="s">
        <v>6220</v>
      </c>
      <c r="B140" s="194" t="s">
        <v>6299</v>
      </c>
      <c r="C140" s="170" t="str">
        <f t="shared" si="10"/>
        <v>01 31 00-26.0</v>
      </c>
      <c r="D140" s="142" t="str">
        <f t="shared" si="11"/>
        <v>N:\2019\19032.BD - Century City JMB Tower\CA\Submittals\01 31 00 - Project Management and Coordination</v>
      </c>
      <c r="E140" s="4" t="s">
        <v>6019</v>
      </c>
      <c r="F140" s="50" t="s">
        <v>6350</v>
      </c>
      <c r="G140" s="6">
        <v>45125</v>
      </c>
      <c r="H140" s="6">
        <v>45134</v>
      </c>
      <c r="I140" s="6">
        <v>45139</v>
      </c>
      <c r="J140" s="20">
        <f t="shared" si="12"/>
        <v>14</v>
      </c>
      <c r="K140" s="6"/>
      <c r="L140" s="18"/>
      <c r="M140" s="18"/>
      <c r="N140" s="53" t="s">
        <v>6351</v>
      </c>
      <c r="O140" s="43" t="str">
        <f t="shared" ca="1" si="13"/>
        <v/>
      </c>
      <c r="P140" s="254"/>
      <c r="Q140" s="130" t="str">
        <f t="shared" si="14"/>
        <v>01 31 00 - 26.0 - Project Management and Coordination - P4 Composite Pad Drawing - Other</v>
      </c>
    </row>
    <row r="141" spans="1:17" ht="48.75" hidden="1">
      <c r="A141" s="72" t="s">
        <v>6220</v>
      </c>
      <c r="B141" s="194" t="s">
        <v>6325</v>
      </c>
      <c r="C141" s="170" t="str">
        <f t="shared" si="10"/>
        <v>01 31 00-27.0</v>
      </c>
      <c r="D141" s="142" t="str">
        <f t="shared" si="11"/>
        <v>N:\2019\19032.BD - Century City JMB Tower\CA\Submittals\01 31 00 - Project Management and Coordination</v>
      </c>
      <c r="E141" s="4" t="s">
        <v>6019</v>
      </c>
      <c r="F141" s="50" t="s">
        <v>6352</v>
      </c>
      <c r="G141" s="6">
        <v>45125</v>
      </c>
      <c r="H141" s="6">
        <v>45134</v>
      </c>
      <c r="I141" s="6">
        <v>45163</v>
      </c>
      <c r="J141" s="20">
        <f t="shared" si="12"/>
        <v>38</v>
      </c>
      <c r="K141" s="6" t="s">
        <v>2198</v>
      </c>
      <c r="L141" s="18"/>
      <c r="M141" s="18"/>
      <c r="N141" s="95" t="s">
        <v>6353</v>
      </c>
      <c r="O141" s="43" t="str">
        <f t="shared" ca="1" si="13"/>
        <v/>
      </c>
      <c r="P141" s="254"/>
      <c r="Q141" s="130" t="str">
        <f t="shared" si="14"/>
        <v>01 31 00 - 27.0 - Project Management and Coordination - P3 Composite Pad Drawing - Other</v>
      </c>
    </row>
    <row r="142" spans="1:17" ht="22.5" hidden="1">
      <c r="A142" s="72" t="s">
        <v>6220</v>
      </c>
      <c r="B142" s="194" t="s">
        <v>6159</v>
      </c>
      <c r="C142" s="170" t="str">
        <f t="shared" si="10"/>
        <v>01 31 00-3.1</v>
      </c>
      <c r="D142" s="142" t="str">
        <f t="shared" si="11"/>
        <v>N:\2019\19032.BD - Century City JMB Tower\CA\Submittals\01 31 00 - Project Management and Coordination</v>
      </c>
      <c r="E142" s="4" t="s">
        <v>6291</v>
      </c>
      <c r="F142" s="50" t="s">
        <v>6225</v>
      </c>
      <c r="G142" s="6">
        <v>45125</v>
      </c>
      <c r="H142" s="6">
        <v>45132</v>
      </c>
      <c r="I142" s="6">
        <v>45139</v>
      </c>
      <c r="J142" s="20">
        <f t="shared" si="12"/>
        <v>14</v>
      </c>
      <c r="K142" s="6"/>
      <c r="L142" s="18"/>
      <c r="M142" s="18"/>
      <c r="N142" s="53" t="s">
        <v>6354</v>
      </c>
      <c r="O142" s="43" t="str">
        <f t="shared" ca="1" si="13"/>
        <v/>
      </c>
      <c r="P142" s="254"/>
      <c r="Q142" s="130" t="str">
        <f t="shared" si="14"/>
        <v>01 31 00 - 3.1 - Project Management and Coordination - P4 Reflected Ceiling Plan Drawing - Other</v>
      </c>
    </row>
    <row r="143" spans="1:17" ht="36" hidden="1" customHeight="1">
      <c r="A143" s="22" t="s">
        <v>6262</v>
      </c>
      <c r="B143" s="193" t="s">
        <v>6040</v>
      </c>
      <c r="C143" s="170" t="str">
        <f t="shared" si="10"/>
        <v>05 50 00-7.0</v>
      </c>
      <c r="D143" s="142" t="str">
        <f t="shared" si="11"/>
        <v>N:\2019\19032.BD - Century City JMB Tower\CA\Submittals\05 50 00 - Metal Fabrications</v>
      </c>
      <c r="E143" s="4" t="s">
        <v>6291</v>
      </c>
      <c r="F143" s="50" t="s">
        <v>6355</v>
      </c>
      <c r="G143" s="6">
        <v>45125</v>
      </c>
      <c r="H143" s="6">
        <v>45139</v>
      </c>
      <c r="I143" s="6">
        <v>45130</v>
      </c>
      <c r="J143" s="20">
        <f t="shared" si="12"/>
        <v>5</v>
      </c>
      <c r="K143" s="6"/>
      <c r="L143" s="18"/>
      <c r="M143" s="18"/>
      <c r="N143" s="53" t="s">
        <v>6356</v>
      </c>
      <c r="O143" s="43" t="str">
        <f t="shared" ca="1" si="13"/>
        <v/>
      </c>
      <c r="P143" s="254"/>
      <c r="Q143" s="130" t="str">
        <f t="shared" si="14"/>
        <v xml:space="preserve">05 50 00 - 7.0 - Work Counter Support Brackets Placement Plan - P1 Level </v>
      </c>
    </row>
    <row r="144" spans="1:17" ht="68.25" hidden="1">
      <c r="A144" s="22" t="s">
        <v>6043</v>
      </c>
      <c r="B144" s="193" t="s">
        <v>6165</v>
      </c>
      <c r="C144" s="170" t="str">
        <f t="shared" si="10"/>
        <v>03 20 00-11.0</v>
      </c>
      <c r="D144" s="142" t="str">
        <f t="shared" si="11"/>
        <v>N:\2019\19032.BD - Century City JMB Tower\CA\Submittals\03 20 00 - Concrete Reinforcing</v>
      </c>
      <c r="E144" s="4" t="s">
        <v>6029</v>
      </c>
      <c r="F144" s="50" t="s">
        <v>6357</v>
      </c>
      <c r="G144" s="6">
        <v>45128</v>
      </c>
      <c r="H144" s="6">
        <v>45145</v>
      </c>
      <c r="I144" s="6">
        <v>45132</v>
      </c>
      <c r="J144" s="20">
        <f t="shared" si="12"/>
        <v>4</v>
      </c>
      <c r="K144" s="6"/>
      <c r="L144" s="18"/>
      <c r="M144" s="18"/>
      <c r="N144" s="53" t="s">
        <v>6358</v>
      </c>
      <c r="O144" s="43" t="str">
        <f t="shared" ca="1" si="13"/>
        <v/>
      </c>
      <c r="P144" s="254"/>
      <c r="Q144" s="130" t="str">
        <f t="shared" si="14"/>
        <v xml:space="preserve">03 20 00 - 11.0 - Concrete Reinforcing - TWR - Oil Wells Shop Drawings </v>
      </c>
    </row>
    <row r="145" spans="1:17" ht="126" hidden="1">
      <c r="A145" s="94" t="s">
        <v>6012</v>
      </c>
      <c r="B145" s="196" t="s">
        <v>6325</v>
      </c>
      <c r="C145" s="170" t="str">
        <f t="shared" si="10"/>
        <v>01 83 16-27.0</v>
      </c>
      <c r="D145" s="142" t="str">
        <f t="shared" si="11"/>
        <v>N:\2019\19032.BD - Century City JMB Tower\CA\Submittals\01 83 16 - General Exterior Envelope Contractor Performance Requirements</v>
      </c>
      <c r="E145" s="4" t="s">
        <v>6019</v>
      </c>
      <c r="F145" s="50" t="s">
        <v>6359</v>
      </c>
      <c r="G145" s="6">
        <v>45131</v>
      </c>
      <c r="H145" s="6">
        <v>45169</v>
      </c>
      <c r="I145" s="6">
        <v>45165</v>
      </c>
      <c r="J145" s="20">
        <f t="shared" si="12"/>
        <v>34</v>
      </c>
      <c r="K145" s="6" t="s">
        <v>2107</v>
      </c>
      <c r="L145" s="18"/>
      <c r="M145" s="18"/>
      <c r="N145" s="53" t="s">
        <v>6360</v>
      </c>
      <c r="O145" s="43" t="str">
        <f t="shared" ca="1" si="13"/>
        <v/>
      </c>
      <c r="P145" s="254"/>
      <c r="Q145" s="130" t="str">
        <f t="shared" si="14"/>
        <v>01 83 16 - 27.0 - Exterior Envelope - LADBS Permit Package - Calculations</v>
      </c>
    </row>
    <row r="146" spans="1:17" ht="29.25" hidden="1">
      <c r="A146" s="94" t="s">
        <v>6012</v>
      </c>
      <c r="B146" s="196" t="s">
        <v>6361</v>
      </c>
      <c r="C146" s="170" t="str">
        <f t="shared" si="10"/>
        <v>01 83 16-28.0</v>
      </c>
      <c r="D146" s="142" t="str">
        <f t="shared" si="11"/>
        <v>N:\2019\19032.BD - Century City JMB Tower\CA\Submittals\01 83 16 - General Exterior Envelope Contractor Performance Requirements</v>
      </c>
      <c r="E146" s="4" t="s">
        <v>6019</v>
      </c>
      <c r="F146" s="50" t="s">
        <v>6362</v>
      </c>
      <c r="G146" s="6">
        <v>45131</v>
      </c>
      <c r="H146" s="6">
        <v>45169</v>
      </c>
      <c r="I146" s="6">
        <v>45165</v>
      </c>
      <c r="J146" s="20">
        <f t="shared" si="12"/>
        <v>34</v>
      </c>
      <c r="K146" s="6" t="s">
        <v>2107</v>
      </c>
      <c r="L146" s="18"/>
      <c r="M146" s="18"/>
      <c r="N146" s="53" t="s">
        <v>6363</v>
      </c>
      <c r="O146" s="43" t="str">
        <f t="shared" ca="1" si="13"/>
        <v/>
      </c>
      <c r="P146" s="254"/>
      <c r="Q146" s="130" t="str">
        <f t="shared" si="14"/>
        <v>01 83 16 - 28.0 - Exterior Envelope - LADBS Permit Package - Shop Drawings (1 of 3)</v>
      </c>
    </row>
    <row r="147" spans="1:17" ht="22.5" hidden="1">
      <c r="A147" s="94" t="s">
        <v>6012</v>
      </c>
      <c r="B147" s="196" t="s">
        <v>6347</v>
      </c>
      <c r="C147" s="170" t="str">
        <f t="shared" si="10"/>
        <v>01 83 16-29.0</v>
      </c>
      <c r="D147" s="142" t="str">
        <f t="shared" si="11"/>
        <v>N:\2019\19032.BD - Century City JMB Tower\CA\Submittals\01 83 16 - General Exterior Envelope Contractor Performance Requirements</v>
      </c>
      <c r="E147" s="4" t="s">
        <v>6019</v>
      </c>
      <c r="F147" s="50" t="s">
        <v>6364</v>
      </c>
      <c r="G147" s="6">
        <v>45131</v>
      </c>
      <c r="H147" s="6">
        <v>45169</v>
      </c>
      <c r="I147" s="6">
        <v>45165</v>
      </c>
      <c r="J147" s="20">
        <f t="shared" si="12"/>
        <v>34</v>
      </c>
      <c r="K147" s="6" t="s">
        <v>2107</v>
      </c>
      <c r="L147" s="18"/>
      <c r="M147" s="18"/>
      <c r="N147" s="53" t="s">
        <v>6365</v>
      </c>
      <c r="O147" s="43" t="str">
        <f t="shared" ca="1" si="13"/>
        <v/>
      </c>
      <c r="P147" s="254"/>
      <c r="Q147" s="130" t="str">
        <f t="shared" si="14"/>
        <v>01 83 16 - 29.0 - Exterior Envelope - LADBS Permit Package - Shop Drawings (2 of 3)</v>
      </c>
    </row>
    <row r="148" spans="1:17" ht="22.5" hidden="1">
      <c r="A148" s="94" t="s">
        <v>6012</v>
      </c>
      <c r="B148" s="196" t="s">
        <v>6366</v>
      </c>
      <c r="C148" s="170" t="str">
        <f t="shared" si="10"/>
        <v>01 83 16-30.0</v>
      </c>
      <c r="D148" s="142" t="str">
        <f t="shared" si="11"/>
        <v>N:\2019\19032.BD - Century City JMB Tower\CA\Submittals\01 83 16 - General Exterior Envelope Contractor Performance Requirements</v>
      </c>
      <c r="E148" s="4" t="s">
        <v>6019</v>
      </c>
      <c r="F148" s="50" t="s">
        <v>6367</v>
      </c>
      <c r="G148" s="6">
        <v>45131</v>
      </c>
      <c r="H148" s="6">
        <v>45169</v>
      </c>
      <c r="I148" s="6">
        <v>45166</v>
      </c>
      <c r="J148" s="20">
        <f t="shared" si="12"/>
        <v>35</v>
      </c>
      <c r="K148" s="6" t="s">
        <v>2107</v>
      </c>
      <c r="L148" s="18"/>
      <c r="M148" s="18"/>
      <c r="N148" s="53" t="s">
        <v>6365</v>
      </c>
      <c r="O148" s="43" t="str">
        <f t="shared" ca="1" si="13"/>
        <v/>
      </c>
      <c r="P148" s="254"/>
      <c r="Q148" s="130" t="str">
        <f t="shared" si="14"/>
        <v>01 83 16 - 30.0 - Exterior Envelope - LADBS Permit Package - Shop Drawings (3 of 3)</v>
      </c>
    </row>
    <row r="149" spans="1:17" ht="68.25" hidden="1">
      <c r="A149" s="92" t="s">
        <v>6012</v>
      </c>
      <c r="B149" s="197" t="s">
        <v>6368</v>
      </c>
      <c r="C149" s="170" t="str">
        <f t="shared" si="10"/>
        <v>01 83 16-32.0</v>
      </c>
      <c r="D149" s="142" t="str">
        <f t="shared" si="11"/>
        <v>N:\2019\19032.BD - Century City JMB Tower\CA\Submittals\01 83 16 - General Exterior Envelope Contractor Performance Requirements</v>
      </c>
      <c r="E149" s="4" t="s">
        <v>6022</v>
      </c>
      <c r="F149" s="50" t="s">
        <v>6369</v>
      </c>
      <c r="G149" s="6">
        <v>45131</v>
      </c>
      <c r="H149" s="6">
        <v>45152</v>
      </c>
      <c r="I149" s="6">
        <v>45152</v>
      </c>
      <c r="J149" s="20">
        <f t="shared" si="12"/>
        <v>21</v>
      </c>
      <c r="K149" s="6" t="s">
        <v>2930</v>
      </c>
      <c r="L149" s="18"/>
      <c r="M149" s="18"/>
      <c r="N149" s="95" t="s">
        <v>6370</v>
      </c>
      <c r="O149" s="43" t="str">
        <f t="shared" ca="1" si="13"/>
        <v/>
      </c>
      <c r="P149" s="254"/>
      <c r="Q149" s="130" t="str">
        <f t="shared" si="14"/>
        <v>01 83 16 - 32.0 - Exterior Envelope Requirements - Phase 1B Steel Anchor Shop Drawings</v>
      </c>
    </row>
    <row r="150" spans="1:17" ht="78" hidden="1">
      <c r="A150" s="92" t="s">
        <v>6012</v>
      </c>
      <c r="B150" s="197" t="s">
        <v>6037</v>
      </c>
      <c r="C150" s="170" t="str">
        <f t="shared" si="10"/>
        <v>01 83 16-33.0</v>
      </c>
      <c r="D150" s="142" t="str">
        <f t="shared" si="11"/>
        <v>N:\2019\19032.BD - Century City JMB Tower\CA\Submittals\01 83 16 - General Exterior Envelope Contractor Performance Requirements</v>
      </c>
      <c r="E150" s="4" t="s">
        <v>6022</v>
      </c>
      <c r="F150" s="50" t="s">
        <v>6371</v>
      </c>
      <c r="G150" s="6">
        <v>45131</v>
      </c>
      <c r="H150" s="6">
        <v>45152</v>
      </c>
      <c r="I150" s="6">
        <v>45152</v>
      </c>
      <c r="J150" s="20">
        <f t="shared" si="12"/>
        <v>21</v>
      </c>
      <c r="K150" s="6" t="s">
        <v>2930</v>
      </c>
      <c r="L150" s="18"/>
      <c r="M150" s="18"/>
      <c r="N150" s="95" t="s">
        <v>6372</v>
      </c>
      <c r="O150" s="43" t="str">
        <f t="shared" ca="1" si="13"/>
        <v/>
      </c>
      <c r="P150" s="254"/>
      <c r="Q150" s="130" t="str">
        <f t="shared" si="14"/>
        <v>01 83 16 - 33.0 - Exterior Envelope Requirements - Phase 1B Steel Anchor Calcuations</v>
      </c>
    </row>
    <row r="151" spans="1:17" ht="39" hidden="1">
      <c r="A151" s="92" t="s">
        <v>6012</v>
      </c>
      <c r="B151" s="197" t="s">
        <v>6060</v>
      </c>
      <c r="C151" s="170" t="str">
        <f t="shared" si="10"/>
        <v>01 83 16-34.0</v>
      </c>
      <c r="D151" s="142" t="str">
        <f t="shared" si="11"/>
        <v>N:\2019\19032.BD - Century City JMB Tower\CA\Submittals\01 83 16 - General Exterior Envelope Contractor Performance Requirements</v>
      </c>
      <c r="E151" s="4" t="s">
        <v>6019</v>
      </c>
      <c r="F151" s="50" t="s">
        <v>6373</v>
      </c>
      <c r="G151" s="6">
        <v>45131</v>
      </c>
      <c r="H151" s="6">
        <v>45152</v>
      </c>
      <c r="I151" s="6">
        <v>45160</v>
      </c>
      <c r="J151" s="20">
        <f t="shared" si="12"/>
        <v>29</v>
      </c>
      <c r="K151" s="6" t="s">
        <v>6374</v>
      </c>
      <c r="L151" s="18"/>
      <c r="M151" s="18"/>
      <c r="N151" s="54" t="s">
        <v>6375</v>
      </c>
      <c r="O151" s="43" t="str">
        <f t="shared" ca="1" si="13"/>
        <v/>
      </c>
      <c r="P151" s="254"/>
      <c r="Q151" s="130" t="str">
        <f t="shared" si="14"/>
        <v>01 83 16 - 34.0 - Exterior Envelope Requirements - Balcony Steel Anchor Shop Drawings</v>
      </c>
    </row>
    <row r="152" spans="1:17" ht="58.5" hidden="1">
      <c r="A152" s="92" t="s">
        <v>6012</v>
      </c>
      <c r="B152" s="197" t="s">
        <v>6179</v>
      </c>
      <c r="C152" s="170" t="str">
        <f t="shared" si="10"/>
        <v>01 83 16-35.0</v>
      </c>
      <c r="D152" s="142" t="str">
        <f t="shared" si="11"/>
        <v>N:\2019\19032.BD - Century City JMB Tower\CA\Submittals\01 83 16 - General Exterior Envelope Contractor Performance Requirements</v>
      </c>
      <c r="E152" s="4" t="s">
        <v>6019</v>
      </c>
      <c r="F152" s="50" t="s">
        <v>6376</v>
      </c>
      <c r="G152" s="6">
        <v>45131</v>
      </c>
      <c r="H152" s="6">
        <v>45152</v>
      </c>
      <c r="I152" s="6">
        <v>45160</v>
      </c>
      <c r="J152" s="20">
        <f t="shared" si="12"/>
        <v>29</v>
      </c>
      <c r="K152" s="6" t="s">
        <v>6374</v>
      </c>
      <c r="L152" s="18"/>
      <c r="M152" s="18"/>
      <c r="N152" s="54" t="s">
        <v>6377</v>
      </c>
      <c r="O152" s="43" t="str">
        <f t="shared" ca="1" si="13"/>
        <v/>
      </c>
      <c r="P152" s="254"/>
      <c r="Q152" s="130" t="str">
        <f t="shared" si="14"/>
        <v>01 83 16 - 35.0 - Exterior Envelope Requirements - Balcony Steel Anchor Calculations</v>
      </c>
    </row>
    <row r="153" spans="1:17" ht="39" hidden="1">
      <c r="A153" s="22" t="s">
        <v>6043</v>
      </c>
      <c r="B153" s="193" t="s">
        <v>6366</v>
      </c>
      <c r="C153" s="170" t="str">
        <f t="shared" si="10"/>
        <v>03 20 00-30.0</v>
      </c>
      <c r="D153" s="142" t="str">
        <f t="shared" si="11"/>
        <v>N:\2019\19032.BD - Century City JMB Tower\CA\Submittals\03 20 00 - Concrete Reinforcing</v>
      </c>
      <c r="E153" s="4" t="s">
        <v>6022</v>
      </c>
      <c r="F153" s="50" t="s">
        <v>6378</v>
      </c>
      <c r="G153" s="6">
        <v>45132</v>
      </c>
      <c r="H153" s="6">
        <v>45145</v>
      </c>
      <c r="I153" s="6">
        <v>45132</v>
      </c>
      <c r="J153" s="20">
        <f t="shared" si="12"/>
        <v>0</v>
      </c>
      <c r="K153" s="6"/>
      <c r="L153" s="18"/>
      <c r="M153" s="18"/>
      <c r="N153" s="53" t="s">
        <v>6379</v>
      </c>
      <c r="O153" s="43" t="str">
        <f t="shared" ca="1" si="13"/>
        <v/>
      </c>
      <c r="P153" s="254"/>
      <c r="Q153" s="130" t="str">
        <f t="shared" si="14"/>
        <v>03 20 00 - 30.0 - STR - TWR - HRC Terminators - Product Data</v>
      </c>
    </row>
    <row r="154" spans="1:17" ht="22.5" hidden="1">
      <c r="A154" s="72" t="s">
        <v>6220</v>
      </c>
      <c r="B154" s="194" t="s">
        <v>6090</v>
      </c>
      <c r="C154" s="170" t="str">
        <f t="shared" si="10"/>
        <v>01 31 00-10.0</v>
      </c>
      <c r="D154" s="142" t="str">
        <f t="shared" si="11"/>
        <v>N:\2019\19032.BD - Century City JMB Tower\CA\Submittals\01 31 00 - Project Management and Coordination</v>
      </c>
      <c r="E154" s="4" t="s">
        <v>6291</v>
      </c>
      <c r="F154" s="50" t="s">
        <v>6380</v>
      </c>
      <c r="G154" s="6">
        <v>45133</v>
      </c>
      <c r="H154" s="6">
        <v>45140</v>
      </c>
      <c r="I154" s="6">
        <v>45139</v>
      </c>
      <c r="J154" s="20">
        <f t="shared" si="12"/>
        <v>6</v>
      </c>
      <c r="K154" s="6"/>
      <c r="L154" s="18"/>
      <c r="M154" s="18"/>
      <c r="N154" s="53" t="s">
        <v>6354</v>
      </c>
      <c r="O154" s="43" t="str">
        <f t="shared" ca="1" si="13"/>
        <v/>
      </c>
      <c r="P154" s="254"/>
      <c r="Q154" s="130" t="str">
        <f t="shared" si="14"/>
        <v>01 31 00 - 10.0 - Project Management and Coordination - P2 Reflected Ceiling Plan Drawing - Other</v>
      </c>
    </row>
    <row r="155" spans="1:17" ht="22.5" hidden="1">
      <c r="A155" s="72" t="s">
        <v>6220</v>
      </c>
      <c r="B155" s="194" t="s">
        <v>6165</v>
      </c>
      <c r="C155" s="170" t="str">
        <f t="shared" si="10"/>
        <v>01 31 00-11.0</v>
      </c>
      <c r="D155" s="142" t="str">
        <f t="shared" si="11"/>
        <v>N:\2019\19032.BD - Century City JMB Tower\CA\Submittals\01 31 00 - Project Management and Coordination</v>
      </c>
      <c r="E155" s="4" t="s">
        <v>6291</v>
      </c>
      <c r="F155" s="50" t="s">
        <v>6381</v>
      </c>
      <c r="G155" s="6">
        <v>45133</v>
      </c>
      <c r="H155" s="6">
        <v>45139</v>
      </c>
      <c r="I155" s="6">
        <v>45139</v>
      </c>
      <c r="J155" s="20">
        <f t="shared" si="12"/>
        <v>6</v>
      </c>
      <c r="K155" s="6"/>
      <c r="L155" s="18"/>
      <c r="M155" s="18"/>
      <c r="N155" s="53" t="s">
        <v>6354</v>
      </c>
      <c r="O155" s="43" t="str">
        <f t="shared" ca="1" si="13"/>
        <v/>
      </c>
      <c r="P155" s="254"/>
      <c r="Q155" s="130" t="str">
        <f t="shared" si="14"/>
        <v>01 31 00 - 11.0 - Project Management and Coordination - P2 Composite Shop Drawing - Other</v>
      </c>
    </row>
    <row r="156" spans="1:17" ht="22.5" hidden="1">
      <c r="A156" s="72" t="s">
        <v>6220</v>
      </c>
      <c r="B156" s="194" t="s">
        <v>6181</v>
      </c>
      <c r="C156" s="170" t="str">
        <f t="shared" si="10"/>
        <v>01 31 00-12.0</v>
      </c>
      <c r="D156" s="167" t="str">
        <f t="shared" si="11"/>
        <v>N:\2019\19032.BD - Century City JMB Tower\CA\Submittals\01 31 00 - Project Management and Coordination</v>
      </c>
      <c r="E156" s="4" t="s">
        <v>6019</v>
      </c>
      <c r="F156" s="50" t="s">
        <v>6382</v>
      </c>
      <c r="G156" s="6">
        <v>45133</v>
      </c>
      <c r="H156" s="6">
        <v>45139</v>
      </c>
      <c r="I156" s="6">
        <v>45148</v>
      </c>
      <c r="J156" s="20">
        <f t="shared" si="12"/>
        <v>15</v>
      </c>
      <c r="K156" s="6" t="s">
        <v>2180</v>
      </c>
      <c r="L156" s="18"/>
      <c r="M156" s="18"/>
      <c r="N156" s="95" t="s">
        <v>6341</v>
      </c>
      <c r="O156" s="43" t="str">
        <f t="shared" ca="1" si="13"/>
        <v/>
      </c>
      <c r="P156" s="254"/>
      <c r="Q156" s="130" t="str">
        <f t="shared" si="14"/>
        <v>01 31 00 - 12.0 - Project Management and Coordination - P2 Wall Penetration Drawing - Other</v>
      </c>
    </row>
    <row r="157" spans="1:17" ht="36" hidden="1" customHeight="1">
      <c r="A157" s="72" t="s">
        <v>6220</v>
      </c>
      <c r="B157" s="194" t="s">
        <v>6093</v>
      </c>
      <c r="C157" s="170" t="str">
        <f t="shared" si="10"/>
        <v>01 31 00-13.0</v>
      </c>
      <c r="D157" s="142" t="str">
        <f t="shared" si="11"/>
        <v>N:\2019\19032.BD - Century City JMB Tower\CA\Submittals\01 31 00 - Project Management and Coordination</v>
      </c>
      <c r="E157" s="4" t="s">
        <v>6019</v>
      </c>
      <c r="F157" s="50" t="s">
        <v>6383</v>
      </c>
      <c r="G157" s="6">
        <v>45133</v>
      </c>
      <c r="H157" s="6">
        <v>45139</v>
      </c>
      <c r="I157" s="6">
        <v>45148</v>
      </c>
      <c r="J157" s="20">
        <f t="shared" si="12"/>
        <v>15</v>
      </c>
      <c r="K157" s="6" t="s">
        <v>2180</v>
      </c>
      <c r="L157" s="18"/>
      <c r="M157" s="18"/>
      <c r="N157" s="95" t="s">
        <v>6341</v>
      </c>
      <c r="O157" s="43" t="str">
        <f t="shared" ca="1" si="13"/>
        <v/>
      </c>
      <c r="P157" s="254"/>
      <c r="Q157" s="130" t="str">
        <f t="shared" si="14"/>
        <v>01 31 00 - 13.0 - Project Management and Coordination - P1 Wall Penetration Drawing - Other</v>
      </c>
    </row>
    <row r="158" spans="1:17" ht="22.5" hidden="1">
      <c r="A158" s="72" t="s">
        <v>6220</v>
      </c>
      <c r="B158" s="194" t="s">
        <v>6053</v>
      </c>
      <c r="C158" s="170" t="str">
        <f t="shared" si="10"/>
        <v>01 31 00-14.0</v>
      </c>
      <c r="D158" s="142" t="str">
        <f t="shared" si="11"/>
        <v>N:\2019\19032.BD - Century City JMB Tower\CA\Submittals\01 31 00 - Project Management and Coordination</v>
      </c>
      <c r="E158" s="4" t="s">
        <v>6291</v>
      </c>
      <c r="F158" s="50" t="s">
        <v>6384</v>
      </c>
      <c r="G158" s="6">
        <v>45133</v>
      </c>
      <c r="H158" s="6">
        <v>45139</v>
      </c>
      <c r="I158" s="6">
        <v>45139</v>
      </c>
      <c r="J158" s="20">
        <f t="shared" si="12"/>
        <v>6</v>
      </c>
      <c r="K158" s="6"/>
      <c r="L158" s="18"/>
      <c r="M158" s="18"/>
      <c r="N158" s="53" t="s">
        <v>6354</v>
      </c>
      <c r="O158" s="43" t="str">
        <f t="shared" ca="1" si="13"/>
        <v/>
      </c>
      <c r="P158" s="254"/>
      <c r="Q158" s="130" t="str">
        <f t="shared" si="14"/>
        <v>01 31 00 - 14.0 - Project Management and Coordination - P1 Composite Shop Drawing - Other</v>
      </c>
    </row>
    <row r="159" spans="1:17" ht="22.5" hidden="1">
      <c r="A159" s="72" t="s">
        <v>6220</v>
      </c>
      <c r="B159" s="194" t="s">
        <v>6069</v>
      </c>
      <c r="C159" s="170" t="str">
        <f t="shared" si="10"/>
        <v>01 31 00-15.0</v>
      </c>
      <c r="D159" s="142" t="str">
        <f t="shared" si="11"/>
        <v>N:\2019\19032.BD - Century City JMB Tower\CA\Submittals\01 31 00 - Project Management and Coordination</v>
      </c>
      <c r="E159" s="4" t="s">
        <v>6291</v>
      </c>
      <c r="F159" s="50" t="s">
        <v>6385</v>
      </c>
      <c r="G159" s="6">
        <v>45133</v>
      </c>
      <c r="H159" s="6">
        <v>45140</v>
      </c>
      <c r="I159" s="6">
        <v>45139</v>
      </c>
      <c r="J159" s="20">
        <f t="shared" si="12"/>
        <v>6</v>
      </c>
      <c r="K159" s="6"/>
      <c r="L159" s="18"/>
      <c r="M159" s="18"/>
      <c r="N159" s="53" t="s">
        <v>6354</v>
      </c>
      <c r="O159" s="43" t="str">
        <f t="shared" ca="1" si="13"/>
        <v/>
      </c>
      <c r="P159" s="254"/>
      <c r="Q159" s="130" t="str">
        <f t="shared" si="14"/>
        <v>01 31 00 - 15.0 - Project Management and Coordination - P1 Reflected Ceiling Plan Drawing - Other</v>
      </c>
    </row>
    <row r="160" spans="1:17" ht="22.5" hidden="1">
      <c r="A160" s="72" t="s">
        <v>6220</v>
      </c>
      <c r="B160" s="194" t="s">
        <v>6082</v>
      </c>
      <c r="C160" s="170" t="str">
        <f t="shared" si="10"/>
        <v>01 31 00-9.0</v>
      </c>
      <c r="D160" s="142" t="str">
        <f t="shared" si="11"/>
        <v>N:\2019\19032.BD - Century City JMB Tower\CA\Submittals\01 31 00 - Project Management and Coordination</v>
      </c>
      <c r="E160" s="4" t="s">
        <v>6029</v>
      </c>
      <c r="F160" s="50" t="s">
        <v>6386</v>
      </c>
      <c r="G160" s="6">
        <v>45133</v>
      </c>
      <c r="H160" s="6">
        <v>45139</v>
      </c>
      <c r="I160" s="6">
        <v>45152</v>
      </c>
      <c r="J160" s="20">
        <f t="shared" si="12"/>
        <v>19</v>
      </c>
      <c r="K160" s="6"/>
      <c r="L160" s="18"/>
      <c r="M160" s="18"/>
      <c r="N160" s="54" t="s">
        <v>6387</v>
      </c>
      <c r="O160" s="43" t="str">
        <f t="shared" ca="1" si="13"/>
        <v/>
      </c>
      <c r="P160" s="254"/>
      <c r="Q160" s="130" t="str">
        <f t="shared" si="14"/>
        <v>01 31 00 - 9.0 - Project Management and Coordination - P2 Composite Slab Drawing - Other</v>
      </c>
    </row>
    <row r="161" spans="1:17" ht="48.75" hidden="1">
      <c r="A161" s="72" t="s">
        <v>6220</v>
      </c>
      <c r="B161" s="194" t="s">
        <v>6361</v>
      </c>
      <c r="C161" s="170" t="str">
        <f t="shared" si="10"/>
        <v>01 31 00-28.0</v>
      </c>
      <c r="D161" s="142" t="str">
        <f t="shared" si="11"/>
        <v>N:\2019\19032.BD - Century City JMB Tower\CA\Submittals\01 31 00 - Project Management and Coordination</v>
      </c>
      <c r="E161" s="4" t="s">
        <v>6019</v>
      </c>
      <c r="F161" s="50" t="s">
        <v>6388</v>
      </c>
      <c r="G161" s="6">
        <v>45134</v>
      </c>
      <c r="H161" s="6">
        <v>45140</v>
      </c>
      <c r="I161" s="6">
        <v>45163</v>
      </c>
      <c r="J161" s="20">
        <f t="shared" si="12"/>
        <v>29</v>
      </c>
      <c r="K161" s="6" t="s">
        <v>2198</v>
      </c>
      <c r="L161" s="18"/>
      <c r="M161" s="18"/>
      <c r="N161" s="95" t="s">
        <v>6353</v>
      </c>
      <c r="O161" s="43" t="str">
        <f t="shared" ca="1" si="13"/>
        <v/>
      </c>
      <c r="P161" s="254"/>
      <c r="Q161" s="130" t="str">
        <f t="shared" si="14"/>
        <v>01 31 00 - 28.0 - Project Management and Coordination - P2 Composite Pad Drawing - Other</v>
      </c>
    </row>
    <row r="162" spans="1:17" ht="48.75" hidden="1">
      <c r="A162" s="72" t="s">
        <v>6220</v>
      </c>
      <c r="B162" s="194" t="s">
        <v>6347</v>
      </c>
      <c r="C162" s="170" t="str">
        <f t="shared" si="10"/>
        <v>01 31 00-29.0</v>
      </c>
      <c r="D162" s="142" t="str">
        <f t="shared" si="11"/>
        <v>N:\2019\19032.BD - Century City JMB Tower\CA\Submittals\01 31 00 - Project Management and Coordination</v>
      </c>
      <c r="E162" s="4" t="s">
        <v>6019</v>
      </c>
      <c r="F162" s="50" t="s">
        <v>6389</v>
      </c>
      <c r="G162" s="6">
        <v>45134</v>
      </c>
      <c r="H162" s="6">
        <v>45140</v>
      </c>
      <c r="I162" s="6">
        <v>45163</v>
      </c>
      <c r="J162" s="20">
        <f t="shared" si="12"/>
        <v>29</v>
      </c>
      <c r="K162" s="6" t="s">
        <v>2198</v>
      </c>
      <c r="L162" s="18"/>
      <c r="M162" s="18"/>
      <c r="N162" s="95" t="s">
        <v>6353</v>
      </c>
      <c r="O162" s="43" t="str">
        <f t="shared" ca="1" si="13"/>
        <v/>
      </c>
      <c r="P162" s="254"/>
      <c r="Q162" s="130" t="str">
        <f t="shared" si="14"/>
        <v>01 31 00 - 29.0 - Project Management and Coordination - P1 Composite Pad Drawing - Other</v>
      </c>
    </row>
    <row r="163" spans="1:17" ht="29.25" hidden="1">
      <c r="A163" s="22" t="s">
        <v>6043</v>
      </c>
      <c r="B163" s="193" t="s">
        <v>6090</v>
      </c>
      <c r="C163" s="170" t="str">
        <f t="shared" si="10"/>
        <v>03 20 00-10.0</v>
      </c>
      <c r="D163" s="142" t="str">
        <f t="shared" si="11"/>
        <v>N:\2019\19032.BD - Century City JMB Tower\CA\Submittals\03 20 00 - Concrete Reinforcing</v>
      </c>
      <c r="E163" s="4" t="s">
        <v>6029</v>
      </c>
      <c r="F163" s="50" t="s">
        <v>6390</v>
      </c>
      <c r="G163" s="6">
        <v>45134</v>
      </c>
      <c r="H163" s="6">
        <v>45148</v>
      </c>
      <c r="I163" s="6">
        <v>45138</v>
      </c>
      <c r="J163" s="20">
        <f t="shared" si="12"/>
        <v>4</v>
      </c>
      <c r="K163" s="6"/>
      <c r="L163" s="18"/>
      <c r="M163" s="18"/>
      <c r="N163" s="53" t="s">
        <v>6391</v>
      </c>
      <c r="O163" s="43" t="str">
        <f t="shared" ca="1" si="13"/>
        <v/>
      </c>
      <c r="P163" s="254"/>
      <c r="Q163" s="130" t="str">
        <f t="shared" si="14"/>
        <v xml:space="preserve">03 20 00 - 10.0 - Concrete Reinforcing - TWR- West Perimeter Wall Rebar Shops </v>
      </c>
    </row>
    <row r="164" spans="1:17" ht="15" hidden="1">
      <c r="A164" s="22" t="s">
        <v>6247</v>
      </c>
      <c r="B164" s="193" t="s">
        <v>6050</v>
      </c>
      <c r="C164" s="170" t="str">
        <f t="shared" si="10"/>
        <v>03 37 13-6.0</v>
      </c>
      <c r="D164" s="142" t="str">
        <f t="shared" si="11"/>
        <v>N:\2019\19032.BD - Century City JMB Tower\CA\Submittals\03 37 13 - Shotcrete</v>
      </c>
      <c r="E164" s="4" t="s">
        <v>6022</v>
      </c>
      <c r="F164" s="79" t="s">
        <v>6392</v>
      </c>
      <c r="G164" s="33">
        <v>45134</v>
      </c>
      <c r="H164" s="33">
        <v>45145</v>
      </c>
      <c r="I164" s="6">
        <v>45138</v>
      </c>
      <c r="J164" s="20">
        <f t="shared" si="12"/>
        <v>4</v>
      </c>
      <c r="K164" s="6"/>
      <c r="L164" s="18"/>
      <c r="M164" s="18"/>
      <c r="N164" s="53" t="s">
        <v>6393</v>
      </c>
      <c r="O164" s="43" t="str">
        <f t="shared" ca="1" si="13"/>
        <v/>
      </c>
      <c r="P164" s="254"/>
      <c r="Q164" s="130" t="str">
        <f t="shared" si="14"/>
        <v>03 37 13 - 6.0 - Nelson Stud Specification - Product Data</v>
      </c>
    </row>
    <row r="165" spans="1:17" ht="29.25" hidden="1">
      <c r="A165" s="22" t="s">
        <v>6247</v>
      </c>
      <c r="B165" s="193" t="s">
        <v>6040</v>
      </c>
      <c r="C165" s="170" t="str">
        <f t="shared" si="10"/>
        <v>03 37 13-7.0</v>
      </c>
      <c r="D165" s="142" t="str">
        <f t="shared" si="11"/>
        <v>N:\2019\19032.BD - Century City JMB Tower\CA\Submittals\03 37 13 - Shotcrete</v>
      </c>
      <c r="E165" s="4" t="s">
        <v>6029</v>
      </c>
      <c r="F165" s="79" t="s">
        <v>6394</v>
      </c>
      <c r="G165" s="33">
        <v>45134</v>
      </c>
      <c r="H165" s="33">
        <v>45148</v>
      </c>
      <c r="I165" s="6">
        <v>45138</v>
      </c>
      <c r="J165" s="20">
        <f t="shared" si="12"/>
        <v>4</v>
      </c>
      <c r="K165" s="6"/>
      <c r="L165" s="18"/>
      <c r="M165" s="18"/>
      <c r="N165" s="53" t="s">
        <v>6395</v>
      </c>
      <c r="O165" s="43" t="str">
        <f t="shared" ca="1" si="13"/>
        <v/>
      </c>
      <c r="P165" s="254"/>
      <c r="Q165" s="130" t="str">
        <f t="shared" si="14"/>
        <v>03 37 13 - 7.0 - Admixture for Shotcrete Mix - Product Data</v>
      </c>
    </row>
    <row r="166" spans="1:17" ht="36" hidden="1" customHeight="1">
      <c r="A166" s="22" t="s">
        <v>6262</v>
      </c>
      <c r="B166" s="193" t="s">
        <v>6090</v>
      </c>
      <c r="C166" s="170" t="str">
        <f t="shared" si="10"/>
        <v>05 50 00-10.0</v>
      </c>
      <c r="D166" s="142" t="str">
        <f t="shared" si="11"/>
        <v>N:\2019\19032.BD - Century City JMB Tower\CA\Submittals\05 50 00 - Metal Fabrications</v>
      </c>
      <c r="E166" s="4" t="s">
        <v>6029</v>
      </c>
      <c r="F166" s="50" t="s">
        <v>6396</v>
      </c>
      <c r="G166" s="6">
        <v>45139</v>
      </c>
      <c r="H166" s="6">
        <v>45152</v>
      </c>
      <c r="I166" s="6">
        <v>45141</v>
      </c>
      <c r="J166" s="20">
        <f t="shared" si="12"/>
        <v>2</v>
      </c>
      <c r="K166" s="6"/>
      <c r="L166" s="18"/>
      <c r="M166" s="18"/>
      <c r="N166" s="54" t="s">
        <v>6397</v>
      </c>
      <c r="O166" s="43" t="str">
        <f t="shared" ca="1" si="13"/>
        <v/>
      </c>
      <c r="P166" s="254"/>
      <c r="Q166" s="130" t="str">
        <f t="shared" si="14"/>
        <v>05 50 00 - 10.0 - Deck Bearing Embed Plates</v>
      </c>
    </row>
    <row r="167" spans="1:17" ht="15.95" hidden="1" customHeight="1">
      <c r="A167" s="22" t="s">
        <v>6262</v>
      </c>
      <c r="B167" s="193" t="s">
        <v>6082</v>
      </c>
      <c r="C167" s="170" t="str">
        <f t="shared" ref="C167:C230" si="15">A167&amp;"-"&amp;B167</f>
        <v>05 50 00-9.0</v>
      </c>
      <c r="D167" s="167" t="str">
        <f t="shared" ref="D167:D230" si="16">HYPERLINK($F$3&amp;"\"&amp;A167&amp;" - "&amp;VLOOKUP(A167,SubSpecTypes,2,FALSE))</f>
        <v>N:\2019\19032.BD - Century City JMB Tower\CA\Submittals\05 50 00 - Metal Fabrications</v>
      </c>
      <c r="E167" s="4" t="s">
        <v>6022</v>
      </c>
      <c r="F167" s="50" t="s">
        <v>6398</v>
      </c>
      <c r="G167" s="6">
        <v>45139</v>
      </c>
      <c r="H167" s="6">
        <v>45152</v>
      </c>
      <c r="I167" s="6">
        <v>45141</v>
      </c>
      <c r="J167" s="20">
        <f t="shared" ref="J167:J230" si="17">IF(I167="","",I167-G167)</f>
        <v>2</v>
      </c>
      <c r="K167" s="6"/>
      <c r="L167" s="18"/>
      <c r="M167" s="18"/>
      <c r="N167" s="53" t="s">
        <v>6399</v>
      </c>
      <c r="O167" s="43" t="str">
        <f t="shared" ref="O167:O230" ca="1" si="18">IF(E167="U",IF(ISBLANK(A167),"",IF(H167=TODAY(),"DUE TODAY",IF(H167&lt;TODAY(),"OVERDUE",""))),"")</f>
        <v/>
      </c>
      <c r="P167" s="254"/>
      <c r="Q167" s="130" t="str">
        <f t="shared" ref="Q167:Q230" si="19">A167&amp;" - "&amp;B167&amp;" - "&amp;F167</f>
        <v>05 50 00 - 9.0 - Expansion Anchors at top of CMU walls</v>
      </c>
    </row>
    <row r="168" spans="1:17" ht="48.75" hidden="1">
      <c r="A168" s="22" t="s">
        <v>6021</v>
      </c>
      <c r="B168" s="193" t="s">
        <v>6400</v>
      </c>
      <c r="C168" s="170" t="str">
        <f t="shared" si="15"/>
        <v>03 30 00-28.2</v>
      </c>
      <c r="D168" s="142" t="str">
        <f t="shared" si="16"/>
        <v>N:\2019\19032.BD - Century City JMB Tower\CA\Submittals\03 30 00 - Cast-In-Place Concrete</v>
      </c>
      <c r="E168" s="4" t="s">
        <v>6029</v>
      </c>
      <c r="F168" s="50" t="s">
        <v>6401</v>
      </c>
      <c r="G168" s="6">
        <v>45140</v>
      </c>
      <c r="H168" s="6">
        <v>45155</v>
      </c>
      <c r="I168" s="6">
        <v>45152</v>
      </c>
      <c r="J168" s="20">
        <f t="shared" si="17"/>
        <v>12</v>
      </c>
      <c r="K168" s="6"/>
      <c r="L168" s="18"/>
      <c r="M168" s="18"/>
      <c r="N168" s="95" t="s">
        <v>6402</v>
      </c>
      <c r="O168" s="43" t="str">
        <f t="shared" ca="1" si="18"/>
        <v/>
      </c>
      <c r="P168" s="254"/>
      <c r="Q168" s="130" t="str">
        <f t="shared" si="19"/>
        <v>03 30 00 - 28.2 - TWR/Gar - Mix Design for Walls and Columns</v>
      </c>
    </row>
    <row r="169" spans="1:17" ht="106.5" hidden="1">
      <c r="A169" s="22" t="s">
        <v>6017</v>
      </c>
      <c r="B169" s="193" t="s">
        <v>6403</v>
      </c>
      <c r="C169" s="170" t="str">
        <f t="shared" si="15"/>
        <v>05 12 00-48.0</v>
      </c>
      <c r="D169" s="142" t="str">
        <f t="shared" si="16"/>
        <v>N:\2019\19032.BD - Century City JMB Tower\CA\Submittals\05 12 00 - Structural Steel Framing</v>
      </c>
      <c r="E169" s="4" t="s">
        <v>6029</v>
      </c>
      <c r="F169" s="50" t="s">
        <v>6404</v>
      </c>
      <c r="G169" s="6">
        <v>45140</v>
      </c>
      <c r="H169" s="6">
        <v>45155</v>
      </c>
      <c r="I169" s="6">
        <v>45160</v>
      </c>
      <c r="J169" s="20">
        <f t="shared" si="17"/>
        <v>20</v>
      </c>
      <c r="K169" s="6"/>
      <c r="L169" s="18"/>
      <c r="M169" s="18"/>
      <c r="N169" s="54" t="s">
        <v>6405</v>
      </c>
      <c r="O169" s="43" t="str">
        <f t="shared" ca="1" si="18"/>
        <v/>
      </c>
      <c r="P169" s="254"/>
      <c r="Q169" s="130" t="str">
        <f t="shared" si="19"/>
        <v>05 12 00 - 48.0 - Structural Steel Framing - Sequence 2 - 3 Elevator Erection Sheets</v>
      </c>
    </row>
    <row r="170" spans="1:17" ht="22.5" hidden="1">
      <c r="A170" s="22" t="s">
        <v>6220</v>
      </c>
      <c r="B170" s="193" t="s">
        <v>6074</v>
      </c>
      <c r="C170" s="170" t="str">
        <f t="shared" si="15"/>
        <v>01 31 00-8.0</v>
      </c>
      <c r="D170" s="142" t="str">
        <f t="shared" si="16"/>
        <v>N:\2019\19032.BD - Century City JMB Tower\CA\Submittals\01 31 00 - Project Management and Coordination</v>
      </c>
      <c r="E170" s="4" t="s">
        <v>6019</v>
      </c>
      <c r="F170" s="50" t="s">
        <v>6406</v>
      </c>
      <c r="G170" s="6">
        <v>45145</v>
      </c>
      <c r="H170" s="6">
        <v>45148</v>
      </c>
      <c r="I170" s="6">
        <v>45153</v>
      </c>
      <c r="J170" s="20">
        <f t="shared" si="17"/>
        <v>8</v>
      </c>
      <c r="K170" s="6"/>
      <c r="L170" s="18"/>
      <c r="M170" s="18"/>
      <c r="N170" s="53" t="s">
        <v>6407</v>
      </c>
      <c r="O170" s="43" t="str">
        <f t="shared" ca="1" si="18"/>
        <v/>
      </c>
      <c r="P170" s="254"/>
      <c r="Q170" s="130" t="str">
        <f t="shared" si="19"/>
        <v>01 31 00 - 8.0 - 01 31 00 - Project Management and Coordination - P3 Reflected Ceiling Plan Drawing - Other</v>
      </c>
    </row>
    <row r="171" spans="1:17" ht="33.75" hidden="1">
      <c r="A171" s="22" t="s">
        <v>6017</v>
      </c>
      <c r="B171" s="193" t="s">
        <v>6408</v>
      </c>
      <c r="C171" s="170" t="str">
        <f t="shared" si="15"/>
        <v>05 12 00-16.4</v>
      </c>
      <c r="D171" s="142" t="str">
        <f t="shared" si="16"/>
        <v>N:\2019\19032.BD - Century City JMB Tower\CA\Submittals\05 12 00 - Structural Steel Framing</v>
      </c>
      <c r="E171" s="4" t="s">
        <v>6022</v>
      </c>
      <c r="F171" s="50" t="s">
        <v>6409</v>
      </c>
      <c r="G171" s="6">
        <v>45145</v>
      </c>
      <c r="H171" s="6">
        <v>45159</v>
      </c>
      <c r="I171" s="6">
        <v>45153</v>
      </c>
      <c r="J171" s="20">
        <f t="shared" si="17"/>
        <v>8</v>
      </c>
      <c r="K171" s="6"/>
      <c r="L171" s="18"/>
      <c r="M171" s="18"/>
      <c r="N171" s="54" t="s">
        <v>6410</v>
      </c>
      <c r="O171" s="43" t="str">
        <f t="shared" ca="1" si="18"/>
        <v/>
      </c>
      <c r="P171" s="254"/>
      <c r="Q171" s="130" t="str">
        <f t="shared" si="19"/>
        <v>05 12 00 - 16.4 - Structural Steel Framing - Level 2 to 4 Curtainwall Support SidePlate Shop Drawings Between Lines TC &amp; TE</v>
      </c>
    </row>
    <row r="172" spans="1:17" ht="39" hidden="1">
      <c r="A172" s="22" t="s">
        <v>6220</v>
      </c>
      <c r="B172" s="193" t="s">
        <v>6204</v>
      </c>
      <c r="C172" s="170" t="str">
        <f t="shared" si="15"/>
        <v>01 31 00-2.1</v>
      </c>
      <c r="D172" s="167" t="str">
        <f t="shared" si="16"/>
        <v>N:\2019\19032.BD - Century City JMB Tower\CA\Submittals\01 31 00 - Project Management and Coordination</v>
      </c>
      <c r="E172" s="4" t="s">
        <v>6019</v>
      </c>
      <c r="F172" s="50" t="s">
        <v>6223</v>
      </c>
      <c r="G172" s="6">
        <v>45147</v>
      </c>
      <c r="H172" s="6">
        <v>45132</v>
      </c>
      <c r="I172" s="6">
        <v>45152</v>
      </c>
      <c r="J172" s="20">
        <f t="shared" si="17"/>
        <v>5</v>
      </c>
      <c r="K172" s="6"/>
      <c r="L172" s="18"/>
      <c r="M172" s="18"/>
      <c r="N172" s="53" t="s">
        <v>6411</v>
      </c>
      <c r="O172" s="43" t="str">
        <f t="shared" ca="1" si="18"/>
        <v/>
      </c>
      <c r="P172" s="254"/>
      <c r="Q172" s="130" t="str">
        <f t="shared" si="19"/>
        <v>01 31 00 - 2.1 - Project Management and Coordination - P4 Composite Shop Drawing - Other</v>
      </c>
    </row>
    <row r="173" spans="1:17" ht="29.25" hidden="1">
      <c r="A173" s="22" t="s">
        <v>6021</v>
      </c>
      <c r="B173" s="193" t="s">
        <v>6037</v>
      </c>
      <c r="C173" s="170" t="str">
        <f t="shared" si="15"/>
        <v>03 30 00-33.0</v>
      </c>
      <c r="D173" s="142" t="str">
        <f t="shared" si="16"/>
        <v>N:\2019\19032.BD - Century City JMB Tower\CA\Submittals\03 30 00 - Cast-In-Place Concrete</v>
      </c>
      <c r="E173" s="4" t="s">
        <v>6022</v>
      </c>
      <c r="F173" s="50" t="s">
        <v>6412</v>
      </c>
      <c r="G173" s="6">
        <v>45147</v>
      </c>
      <c r="H173" s="6">
        <v>45160</v>
      </c>
      <c r="I173" s="6">
        <v>45153</v>
      </c>
      <c r="J173" s="20">
        <f t="shared" si="17"/>
        <v>6</v>
      </c>
      <c r="K173" s="6"/>
      <c r="L173" s="18"/>
      <c r="M173" s="18"/>
      <c r="N173" s="54" t="s">
        <v>6413</v>
      </c>
      <c r="O173" s="43" t="str">
        <f t="shared" ca="1" si="18"/>
        <v/>
      </c>
      <c r="P173" s="254"/>
      <c r="Q173" s="130" t="str">
        <f t="shared" si="19"/>
        <v>03 30 00 - 33.0 - Mix Design for 7000 PSI Shear Walls and Columns Alternate</v>
      </c>
    </row>
    <row r="174" spans="1:17" ht="78" hidden="1">
      <c r="A174" s="22" t="s">
        <v>6104</v>
      </c>
      <c r="B174" s="193" t="s">
        <v>6414</v>
      </c>
      <c r="C174" s="170" t="str">
        <f t="shared" si="15"/>
        <v>05 51 00-1.2</v>
      </c>
      <c r="D174" s="142" t="str">
        <f t="shared" si="16"/>
        <v>N:\2019\19032.BD - Century City JMB Tower\CA\Submittals\05 51 00 - Steel Stairs</v>
      </c>
      <c r="E174" s="4" t="s">
        <v>6029</v>
      </c>
      <c r="F174" s="79" t="s">
        <v>6415</v>
      </c>
      <c r="G174" s="6">
        <v>45148</v>
      </c>
      <c r="H174" s="6">
        <v>45162</v>
      </c>
      <c r="I174" s="6">
        <v>45168</v>
      </c>
      <c r="J174" s="20">
        <f t="shared" si="17"/>
        <v>20</v>
      </c>
      <c r="K174" s="6"/>
      <c r="L174" s="18"/>
      <c r="M174" s="18"/>
      <c r="N174" s="53" t="s">
        <v>6416</v>
      </c>
      <c r="O174" s="43" t="str">
        <f t="shared" ca="1" si="18"/>
        <v/>
      </c>
      <c r="P174" s="254"/>
      <c r="Q174" s="130" t="str">
        <f t="shared" si="19"/>
        <v>05 51 00 - 1.2 - Steel Stairs - Phase 1: P4 to L1 - Shop Drawings Resubmission</v>
      </c>
    </row>
    <row r="175" spans="1:17" ht="58.5" hidden="1">
      <c r="A175" s="22" t="s">
        <v>6017</v>
      </c>
      <c r="B175" s="193" t="s">
        <v>6417</v>
      </c>
      <c r="C175" s="170" t="str">
        <f t="shared" si="15"/>
        <v>05 12 00-50.0</v>
      </c>
      <c r="D175" s="142" t="str">
        <f t="shared" si="16"/>
        <v>N:\2019\19032.BD - Century City JMB Tower\CA\Submittals\05 12 00 - Structural Steel Framing</v>
      </c>
      <c r="E175" s="4" t="s">
        <v>6029</v>
      </c>
      <c r="F175" s="50" t="s">
        <v>6418</v>
      </c>
      <c r="G175" s="6">
        <v>45149</v>
      </c>
      <c r="H175" s="6">
        <v>45163</v>
      </c>
      <c r="I175" s="6">
        <v>45163</v>
      </c>
      <c r="J175" s="20">
        <f t="shared" si="17"/>
        <v>14</v>
      </c>
      <c r="K175" s="6" t="s">
        <v>6419</v>
      </c>
      <c r="L175" s="18"/>
      <c r="M175" s="18"/>
      <c r="N175" s="95" t="s">
        <v>6420</v>
      </c>
      <c r="O175" s="43" t="str">
        <f t="shared" ca="1" si="18"/>
        <v/>
      </c>
      <c r="P175" s="254"/>
      <c r="Q175" s="130" t="str">
        <f t="shared" si="19"/>
        <v>05 12 00 - 50.0 - Structural Steel Framing - Sequence 4 Elevator Erection Sheets</v>
      </c>
    </row>
    <row r="176" spans="1:17" ht="15.95" hidden="1" customHeight="1">
      <c r="A176" s="22" t="s">
        <v>6262</v>
      </c>
      <c r="B176" s="193" t="s">
        <v>6181</v>
      </c>
      <c r="C176" s="170" t="str">
        <f t="shared" si="15"/>
        <v>05 50 00-12.0</v>
      </c>
      <c r="D176" s="142" t="str">
        <f t="shared" si="16"/>
        <v>N:\2019\19032.BD - Century City JMB Tower\CA\Submittals\05 50 00 - Metal Fabrications</v>
      </c>
      <c r="E176" s="4" t="s">
        <v>6019</v>
      </c>
      <c r="F176" s="50" t="s">
        <v>6421</v>
      </c>
      <c r="G176" s="6">
        <v>45149</v>
      </c>
      <c r="H176" s="6">
        <v>45162</v>
      </c>
      <c r="I176" s="6">
        <v>45153</v>
      </c>
      <c r="J176" s="20">
        <f t="shared" si="17"/>
        <v>4</v>
      </c>
      <c r="K176" s="6"/>
      <c r="L176" s="18"/>
      <c r="M176" s="18"/>
      <c r="N176" s="53" t="s">
        <v>6422</v>
      </c>
      <c r="O176" s="43" t="str">
        <f t="shared" ca="1" si="18"/>
        <v/>
      </c>
      <c r="P176" s="254"/>
      <c r="Q176" s="130" t="str">
        <f t="shared" si="19"/>
        <v>05 50 00 - 12.0 - Misc. Metal - Access Ladders and Hatches...Product Data</v>
      </c>
    </row>
    <row r="177" spans="1:17" ht="155.25" hidden="1">
      <c r="A177" s="22" t="s">
        <v>6104</v>
      </c>
      <c r="B177" s="193" t="s">
        <v>6171</v>
      </c>
      <c r="C177" s="170" t="str">
        <f t="shared" si="15"/>
        <v>05 51 00-6.1</v>
      </c>
      <c r="D177" s="142" t="str">
        <f t="shared" si="16"/>
        <v>N:\2019\19032.BD - Century City JMB Tower\CA\Submittals\05 51 00 - Steel Stairs</v>
      </c>
      <c r="E177" s="4" t="s">
        <v>6029</v>
      </c>
      <c r="F177" s="50" t="s">
        <v>6423</v>
      </c>
      <c r="G177" s="6">
        <v>45149</v>
      </c>
      <c r="H177" s="6">
        <v>45163</v>
      </c>
      <c r="I177" s="6">
        <v>45205</v>
      </c>
      <c r="J177" s="20">
        <f t="shared" si="17"/>
        <v>56</v>
      </c>
      <c r="K177" s="6" t="s">
        <v>2173</v>
      </c>
      <c r="L177" s="18"/>
      <c r="M177" s="18"/>
      <c r="N177" s="54" t="s">
        <v>6424</v>
      </c>
      <c r="O177" s="43" t="str">
        <f t="shared" ca="1" si="18"/>
        <v/>
      </c>
      <c r="P177" s="254"/>
      <c r="Q177" s="130" t="str">
        <f t="shared" si="19"/>
        <v>05 51 00 - 6.1 - Steel Stairs - Phase 2: L1 to L18 - Shop Drawings Revision</v>
      </c>
    </row>
    <row r="178" spans="1:17" ht="107.25" hidden="1">
      <c r="A178" s="22" t="s">
        <v>6017</v>
      </c>
      <c r="B178" s="193" t="s">
        <v>6425</v>
      </c>
      <c r="C178" s="170" t="str">
        <f t="shared" si="15"/>
        <v>05 12 00-51.0</v>
      </c>
      <c r="D178" s="142" t="str">
        <f t="shared" si="16"/>
        <v>N:\2019\19032.BD - Century City JMB Tower\CA\Submittals\05 12 00 - Structural Steel Framing</v>
      </c>
      <c r="E178" s="4" t="s">
        <v>6029</v>
      </c>
      <c r="F178" s="50" t="s">
        <v>6426</v>
      </c>
      <c r="G178" s="6">
        <v>45153</v>
      </c>
      <c r="H178" s="6">
        <v>45167</v>
      </c>
      <c r="I178" s="6">
        <v>45166</v>
      </c>
      <c r="J178" s="20">
        <f t="shared" si="17"/>
        <v>13</v>
      </c>
      <c r="K178" s="6" t="s">
        <v>6419</v>
      </c>
      <c r="L178" s="18"/>
      <c r="M178" s="18"/>
      <c r="N178" s="95" t="s">
        <v>6427</v>
      </c>
      <c r="O178" s="43" t="str">
        <f t="shared" ca="1" si="18"/>
        <v/>
      </c>
      <c r="P178" s="254"/>
      <c r="Q178" s="130" t="str">
        <f t="shared" si="19"/>
        <v>05 12 00 - 51.0 - Structural Steel Framing - Sequence 5 - 7 Elevator Erection Sheets</v>
      </c>
    </row>
    <row r="179" spans="1:17" ht="107.25" hidden="1">
      <c r="A179" s="22" t="s">
        <v>6043</v>
      </c>
      <c r="B179" s="193" t="s">
        <v>6082</v>
      </c>
      <c r="C179" s="170" t="str">
        <f t="shared" si="15"/>
        <v>03 20 00-9.0</v>
      </c>
      <c r="D179" s="142" t="str">
        <f t="shared" si="16"/>
        <v>N:\2019\19032.BD - Century City JMB Tower\CA\Submittals\03 20 00 - Concrete Reinforcing</v>
      </c>
      <c r="E179" s="4" t="s">
        <v>6014</v>
      </c>
      <c r="F179" s="50" t="s">
        <v>6428</v>
      </c>
      <c r="G179" s="6">
        <v>45154</v>
      </c>
      <c r="H179" s="6">
        <v>45156</v>
      </c>
      <c r="I179" s="6">
        <v>45159</v>
      </c>
      <c r="J179" s="20">
        <f t="shared" si="17"/>
        <v>5</v>
      </c>
      <c r="K179" s="6" t="s">
        <v>2107</v>
      </c>
      <c r="L179" s="18"/>
      <c r="M179" s="18"/>
      <c r="N179" s="53" t="s">
        <v>6429</v>
      </c>
      <c r="O179" s="43" t="str">
        <f t="shared" ca="1" si="18"/>
        <v/>
      </c>
      <c r="P179" s="254"/>
      <c r="Q179" s="130" t="str">
        <f t="shared" si="19"/>
        <v xml:space="preserve">03 20 00 - 9.0 - Concrete Reinforcement - GAR -T3 Tower Crane Footing Reinforcement </v>
      </c>
    </row>
    <row r="180" spans="1:17" ht="22.5" hidden="1">
      <c r="A180" s="22" t="s">
        <v>6021</v>
      </c>
      <c r="B180" s="193" t="s">
        <v>6430</v>
      </c>
      <c r="C180" s="170" t="str">
        <f t="shared" si="15"/>
        <v>03 30 00-10.2</v>
      </c>
      <c r="D180" s="142" t="str">
        <f t="shared" si="16"/>
        <v>N:\2019\19032.BD - Century City JMB Tower\CA\Submittals\03 30 00 - Cast-In-Place Concrete</v>
      </c>
      <c r="E180" s="4" t="s">
        <v>6029</v>
      </c>
      <c r="F180" s="50" t="s">
        <v>6431</v>
      </c>
      <c r="G180" s="6">
        <v>45156</v>
      </c>
      <c r="H180" s="6">
        <v>45173</v>
      </c>
      <c r="I180" s="6">
        <v>45160</v>
      </c>
      <c r="J180" s="20">
        <f t="shared" si="17"/>
        <v>4</v>
      </c>
      <c r="K180" s="6" t="s">
        <v>2107</v>
      </c>
      <c r="L180" s="18"/>
      <c r="M180" s="18"/>
      <c r="N180" s="53" t="s">
        <v>6432</v>
      </c>
      <c r="O180" s="43" t="str">
        <f t="shared" ca="1" si="18"/>
        <v/>
      </c>
      <c r="P180" s="254"/>
      <c r="Q180" s="130" t="str">
        <f t="shared" si="19"/>
        <v>03 30 00 - 10.2 - P4 Garage Updated Mat Foundation CJ Plan</v>
      </c>
    </row>
    <row r="181" spans="1:17" ht="29.25" hidden="1">
      <c r="A181" s="22" t="s">
        <v>6021</v>
      </c>
      <c r="B181" s="193" t="s">
        <v>6433</v>
      </c>
      <c r="C181" s="170" t="str">
        <f t="shared" si="15"/>
        <v>03 30 00-9.1</v>
      </c>
      <c r="D181" s="167" t="str">
        <f t="shared" si="16"/>
        <v>N:\2019\19032.BD - Century City JMB Tower\CA\Submittals\03 30 00 - Cast-In-Place Concrete</v>
      </c>
      <c r="E181" s="4" t="s">
        <v>6019</v>
      </c>
      <c r="F181" s="50" t="s">
        <v>6434</v>
      </c>
      <c r="G181" s="6">
        <v>45156</v>
      </c>
      <c r="H181" s="6">
        <v>45173</v>
      </c>
      <c r="I181" s="6">
        <v>45160</v>
      </c>
      <c r="J181" s="20">
        <f t="shared" si="17"/>
        <v>4</v>
      </c>
      <c r="K181" s="6" t="s">
        <v>2107</v>
      </c>
      <c r="L181" s="18"/>
      <c r="M181" s="18"/>
      <c r="N181" s="53" t="s">
        <v>6435</v>
      </c>
      <c r="O181" s="43" t="str">
        <f t="shared" ca="1" si="18"/>
        <v/>
      </c>
      <c r="P181" s="254"/>
      <c r="Q181" s="130" t="str">
        <f t="shared" si="19"/>
        <v>03 30 00 - 9.1 - Revised Garage P4 Mud Slab and Protection Slab CJ Plan</v>
      </c>
    </row>
    <row r="182" spans="1:17" ht="58.5" hidden="1">
      <c r="A182" s="22" t="s">
        <v>6043</v>
      </c>
      <c r="B182" s="193" t="s">
        <v>6433</v>
      </c>
      <c r="C182" s="170" t="str">
        <f t="shared" si="15"/>
        <v>03 20 00-9.1</v>
      </c>
      <c r="D182" s="142" t="str">
        <f t="shared" si="16"/>
        <v>N:\2019\19032.BD - Century City JMB Tower\CA\Submittals\03 20 00 - Concrete Reinforcing</v>
      </c>
      <c r="E182" s="4" t="s">
        <v>6029</v>
      </c>
      <c r="F182" s="79" t="s">
        <v>6428</v>
      </c>
      <c r="G182" s="6">
        <v>45159</v>
      </c>
      <c r="H182" s="6">
        <v>45174</v>
      </c>
      <c r="I182" s="6">
        <v>45160</v>
      </c>
      <c r="J182" s="20">
        <f t="shared" si="17"/>
        <v>1</v>
      </c>
      <c r="K182" s="6" t="s">
        <v>2107</v>
      </c>
      <c r="L182" s="18"/>
      <c r="M182" s="18"/>
      <c r="N182" s="53" t="s">
        <v>6436</v>
      </c>
      <c r="O182" s="43" t="str">
        <f t="shared" ca="1" si="18"/>
        <v/>
      </c>
      <c r="P182" s="254"/>
      <c r="Q182" s="130" t="str">
        <f t="shared" si="19"/>
        <v xml:space="preserve">03 20 00 - 9.1 - Concrete Reinforcement - GAR -T3 Tower Crane Footing Reinforcement </v>
      </c>
    </row>
    <row r="183" spans="1:17" ht="58.5" hidden="1">
      <c r="A183" s="22" t="s">
        <v>6021</v>
      </c>
      <c r="B183" s="193" t="s">
        <v>6060</v>
      </c>
      <c r="C183" s="170" t="str">
        <f t="shared" si="15"/>
        <v>03 30 00-34.0</v>
      </c>
      <c r="D183" s="142" t="str">
        <f t="shared" si="16"/>
        <v>N:\2019\19032.BD - Century City JMB Tower\CA\Submittals\03 30 00 - Cast-In-Place Concrete</v>
      </c>
      <c r="E183" s="4" t="s">
        <v>6014</v>
      </c>
      <c r="F183" s="50" t="s">
        <v>6437</v>
      </c>
      <c r="G183" s="6">
        <v>45159</v>
      </c>
      <c r="H183" s="6">
        <v>45169</v>
      </c>
      <c r="I183" s="6">
        <v>45169</v>
      </c>
      <c r="J183" s="20">
        <f t="shared" si="17"/>
        <v>10</v>
      </c>
      <c r="K183" s="6"/>
      <c r="L183" s="18"/>
      <c r="M183" s="18"/>
      <c r="N183" s="53" t="s">
        <v>6438</v>
      </c>
      <c r="O183" s="43" t="str">
        <f t="shared" ca="1" si="18"/>
        <v/>
      </c>
      <c r="P183" s="254"/>
      <c r="Q183" s="130" t="str">
        <f t="shared" si="19"/>
        <v>03 30 00 - 34.0 - Thermal Control Plan for Transfer Elements and Oil Well Column</v>
      </c>
    </row>
    <row r="184" spans="1:17" ht="19.5" hidden="1">
      <c r="A184" s="22" t="s">
        <v>6021</v>
      </c>
      <c r="B184" s="193" t="s">
        <v>6179</v>
      </c>
      <c r="C184" s="170" t="str">
        <f t="shared" si="15"/>
        <v>03 30 00-35.0</v>
      </c>
      <c r="D184" s="142" t="str">
        <f t="shared" si="16"/>
        <v>N:\2019\19032.BD - Century City JMB Tower\CA\Submittals\03 30 00 - Cast-In-Place Concrete</v>
      </c>
      <c r="E184" s="4" t="s">
        <v>6022</v>
      </c>
      <c r="F184" s="50" t="s">
        <v>6439</v>
      </c>
      <c r="G184" s="6">
        <v>45159</v>
      </c>
      <c r="H184" s="6">
        <v>45173</v>
      </c>
      <c r="I184" s="6">
        <v>45163</v>
      </c>
      <c r="J184" s="20">
        <f t="shared" si="17"/>
        <v>4</v>
      </c>
      <c r="K184" s="6"/>
      <c r="L184" s="18"/>
      <c r="M184" s="18"/>
      <c r="N184" s="95" t="s">
        <v>6440</v>
      </c>
      <c r="O184" s="43" t="str">
        <f t="shared" ca="1" si="18"/>
        <v/>
      </c>
      <c r="P184" s="254"/>
      <c r="Q184" s="130" t="str">
        <f t="shared" si="19"/>
        <v>03 30 00 - 35.0 - Mix Design for 10000 PSI Shear Walls and Columns</v>
      </c>
    </row>
    <row r="185" spans="1:17" ht="68.25" hidden="1">
      <c r="A185" s="22" t="s">
        <v>6017</v>
      </c>
      <c r="B185" s="193" t="s">
        <v>6296</v>
      </c>
      <c r="C185" s="170" t="str">
        <f t="shared" si="15"/>
        <v>05 12 00-25.0</v>
      </c>
      <c r="D185" s="142" t="str">
        <f t="shared" si="16"/>
        <v>N:\2019\19032.BD - Century City JMB Tower\CA\Submittals\05 12 00 - Structural Steel Framing</v>
      </c>
      <c r="E185" s="4" t="s">
        <v>6029</v>
      </c>
      <c r="F185" s="50" t="s">
        <v>6441</v>
      </c>
      <c r="G185" s="6">
        <v>45159</v>
      </c>
      <c r="H185" s="6">
        <v>45159</v>
      </c>
      <c r="I185" s="6">
        <v>45174</v>
      </c>
      <c r="J185" s="20">
        <f t="shared" si="17"/>
        <v>15</v>
      </c>
      <c r="K185" s="6"/>
      <c r="L185" s="18"/>
      <c r="M185" s="18"/>
      <c r="N185" s="95" t="s">
        <v>6442</v>
      </c>
      <c r="O185" s="43" t="str">
        <f t="shared" ca="1" si="18"/>
        <v/>
      </c>
      <c r="P185" s="254"/>
      <c r="Q185" s="130" t="str">
        <f t="shared" si="19"/>
        <v>05 12 00 - 25.0 - Structural Steel Framing - Level 28 to 30</v>
      </c>
    </row>
    <row r="186" spans="1:17" ht="38.25" hidden="1" customHeight="1">
      <c r="A186" s="22" t="s">
        <v>6017</v>
      </c>
      <c r="B186" s="193" t="s">
        <v>6443</v>
      </c>
      <c r="C186" s="170" t="str">
        <f t="shared" si="15"/>
        <v>05 12 00-3.2</v>
      </c>
      <c r="D186" s="142" t="str">
        <f t="shared" si="16"/>
        <v>N:\2019\19032.BD - Century City JMB Tower\CA\Submittals\05 12 00 - Structural Steel Framing</v>
      </c>
      <c r="E186" s="4" t="s">
        <v>6019</v>
      </c>
      <c r="F186" s="50" t="s">
        <v>6444</v>
      </c>
      <c r="G186" s="6">
        <v>45159</v>
      </c>
      <c r="H186" s="6">
        <v>45154</v>
      </c>
      <c r="I186" s="6">
        <v>45165</v>
      </c>
      <c r="J186" s="20">
        <f t="shared" si="17"/>
        <v>6</v>
      </c>
      <c r="K186" s="6" t="s">
        <v>2107</v>
      </c>
      <c r="L186" s="18"/>
      <c r="M186" s="18"/>
      <c r="N186" s="53" t="s">
        <v>6445</v>
      </c>
      <c r="O186" s="43" t="str">
        <f t="shared" ca="1" si="18"/>
        <v/>
      </c>
      <c r="P186" s="254"/>
      <c r="Q186" s="130" t="str">
        <f t="shared" si="19"/>
        <v>05 12 00 - 3.2 - Revised Anchor Bolt - For Record</v>
      </c>
    </row>
    <row r="187" spans="1:17" ht="22.5" hidden="1">
      <c r="A187" s="22" t="s">
        <v>6043</v>
      </c>
      <c r="B187" s="193" t="s">
        <v>6446</v>
      </c>
      <c r="C187" s="170" t="str">
        <f t="shared" si="15"/>
        <v>03 20 00-31.0</v>
      </c>
      <c r="D187" s="142" t="str">
        <f t="shared" si="16"/>
        <v>N:\2019\19032.BD - Century City JMB Tower\CA\Submittals\03 20 00 - Concrete Reinforcing</v>
      </c>
      <c r="E187" s="4" t="s">
        <v>6022</v>
      </c>
      <c r="F187" s="79" t="s">
        <v>6447</v>
      </c>
      <c r="G187" s="6">
        <v>45160</v>
      </c>
      <c r="H187" s="6">
        <v>45173</v>
      </c>
      <c r="I187" s="6">
        <v>45163</v>
      </c>
      <c r="J187" s="20">
        <f t="shared" si="17"/>
        <v>3</v>
      </c>
      <c r="K187" s="6" t="s">
        <v>2107</v>
      </c>
      <c r="L187" s="18"/>
      <c r="M187" s="18"/>
      <c r="N187" s="53" t="s">
        <v>6448</v>
      </c>
      <c r="O187" s="43" t="str">
        <f t="shared" ca="1" si="18"/>
        <v/>
      </c>
      <c r="P187" s="254"/>
      <c r="Q187" s="130" t="str">
        <f t="shared" si="19"/>
        <v>03 20 00 - 31.0 - STR - TWR - Welding Procedure - Reinforcement to Steel Baseplate</v>
      </c>
    </row>
    <row r="188" spans="1:17" ht="48.75" hidden="1">
      <c r="A188" s="22" t="s">
        <v>6043</v>
      </c>
      <c r="B188" s="193" t="s">
        <v>6037</v>
      </c>
      <c r="C188" s="170" t="str">
        <f t="shared" si="15"/>
        <v>03 20 00-33.0</v>
      </c>
      <c r="D188" s="142" t="str">
        <f t="shared" si="16"/>
        <v>N:\2019\19032.BD - Century City JMB Tower\CA\Submittals\03 20 00 - Concrete Reinforcing</v>
      </c>
      <c r="E188" s="4" t="s">
        <v>6029</v>
      </c>
      <c r="F188" s="50" t="s">
        <v>6449</v>
      </c>
      <c r="G188" s="6">
        <v>45160</v>
      </c>
      <c r="H188" s="6">
        <v>45174</v>
      </c>
      <c r="I188" s="6">
        <v>45161</v>
      </c>
      <c r="J188" s="20">
        <f t="shared" si="17"/>
        <v>1</v>
      </c>
      <c r="K188" s="6" t="s">
        <v>6450</v>
      </c>
      <c r="L188" s="18"/>
      <c r="M188" s="18"/>
      <c r="N188" s="95" t="s">
        <v>6451</v>
      </c>
      <c r="O188" s="43" t="str">
        <f t="shared" ca="1" si="18"/>
        <v/>
      </c>
      <c r="P188" s="254"/>
      <c r="Q188" s="130" t="str">
        <f t="shared" si="19"/>
        <v xml:space="preserve">03 20 00 - 33.0 - TWR - STR - T6 Shear Wall Reinforcement - P2 to Ground Level </v>
      </c>
    </row>
    <row r="189" spans="1:17" ht="58.5" hidden="1">
      <c r="A189" s="22" t="s">
        <v>6017</v>
      </c>
      <c r="B189" s="193" t="s">
        <v>6452</v>
      </c>
      <c r="C189" s="170" t="str">
        <f t="shared" si="15"/>
        <v>05 12 00-52.0</v>
      </c>
      <c r="D189" s="142" t="str">
        <f t="shared" si="16"/>
        <v>N:\2019\19032.BD - Century City JMB Tower\CA\Submittals\05 12 00 - Structural Steel Framing</v>
      </c>
      <c r="E189" s="4" t="s">
        <v>6029</v>
      </c>
      <c r="F189" s="50" t="s">
        <v>6453</v>
      </c>
      <c r="G189" s="6">
        <v>45160</v>
      </c>
      <c r="H189" s="6">
        <v>45174</v>
      </c>
      <c r="I189" s="6">
        <v>45166</v>
      </c>
      <c r="J189" s="20">
        <f t="shared" si="17"/>
        <v>6</v>
      </c>
      <c r="K189" s="6"/>
      <c r="L189" s="18"/>
      <c r="M189" s="18"/>
      <c r="N189" s="95" t="s">
        <v>6454</v>
      </c>
      <c r="O189" s="43" t="str">
        <f t="shared" ca="1" si="18"/>
        <v/>
      </c>
      <c r="P189" s="254"/>
      <c r="Q189" s="130" t="str">
        <f t="shared" si="19"/>
        <v>05 12 00 - 52.0 - Structural Steel Framing - Sequence 8 - 10 Elevator Erection Sheets</v>
      </c>
    </row>
    <row r="190" spans="1:17" ht="15" hidden="1">
      <c r="A190" s="22" t="s">
        <v>6247</v>
      </c>
      <c r="B190" s="193" t="s">
        <v>6074</v>
      </c>
      <c r="C190" s="170" t="str">
        <f t="shared" si="15"/>
        <v>03 37 13-8.0</v>
      </c>
      <c r="D190" s="142" t="str">
        <f t="shared" si="16"/>
        <v>N:\2019\19032.BD - Century City JMB Tower\CA\Submittals\03 37 13 - Shotcrete</v>
      </c>
      <c r="E190" s="4" t="s">
        <v>6022</v>
      </c>
      <c r="F190" s="50" t="s">
        <v>6455</v>
      </c>
      <c r="G190" s="6">
        <v>45161</v>
      </c>
      <c r="H190" s="6">
        <v>45175</v>
      </c>
      <c r="I190" s="6">
        <v>45162</v>
      </c>
      <c r="J190" s="20">
        <f t="shared" si="17"/>
        <v>1</v>
      </c>
      <c r="K190" s="6"/>
      <c r="L190" s="18"/>
      <c r="M190" s="18"/>
      <c r="N190" s="53" t="s">
        <v>6456</v>
      </c>
      <c r="O190" s="43" t="str">
        <f t="shared" ca="1" si="18"/>
        <v/>
      </c>
      <c r="P190" s="254"/>
      <c r="Q190" s="130" t="str">
        <f t="shared" si="19"/>
        <v>03 37 13 - 8.0 - West Wall Shotcrete Joint Locations</v>
      </c>
    </row>
    <row r="191" spans="1:17" ht="22.5" hidden="1">
      <c r="A191" s="22" t="s">
        <v>6021</v>
      </c>
      <c r="B191" s="193" t="s">
        <v>6174</v>
      </c>
      <c r="C191" s="170" t="str">
        <f t="shared" si="15"/>
        <v>03 30 00-36.0</v>
      </c>
      <c r="D191" s="167" t="str">
        <f t="shared" si="16"/>
        <v>N:\2019\19032.BD - Century City JMB Tower\CA\Submittals\03 30 00 - Cast-In-Place Concrete</v>
      </c>
      <c r="E191" s="4" t="s">
        <v>6029</v>
      </c>
      <c r="F191" s="50" t="s">
        <v>6457</v>
      </c>
      <c r="G191" s="6">
        <v>45163</v>
      </c>
      <c r="H191" s="6">
        <v>45177</v>
      </c>
      <c r="I191" s="6">
        <v>45167</v>
      </c>
      <c r="J191" s="20">
        <f t="shared" si="17"/>
        <v>4</v>
      </c>
      <c r="K191" s="6" t="s">
        <v>2180</v>
      </c>
      <c r="L191" s="18"/>
      <c r="M191" s="18"/>
      <c r="N191" s="95" t="s">
        <v>6458</v>
      </c>
      <c r="O191" s="43" t="str">
        <f t="shared" ca="1" si="18"/>
        <v/>
      </c>
      <c r="P191" s="254"/>
      <c r="Q191" s="130" t="str">
        <f t="shared" si="19"/>
        <v xml:space="preserve">03 30 00 - 36.0 - Mix Design for 5ksi Tower Columns (6” Slump) </v>
      </c>
    </row>
    <row r="192" spans="1:17" ht="22.5" hidden="1">
      <c r="A192" s="22" t="s">
        <v>6021</v>
      </c>
      <c r="B192" s="193" t="s">
        <v>6177</v>
      </c>
      <c r="C192" s="170" t="str">
        <f t="shared" si="15"/>
        <v>03 30 00-37.0</v>
      </c>
      <c r="D192" s="142" t="str">
        <f t="shared" si="16"/>
        <v>N:\2019\19032.BD - Century City JMB Tower\CA\Submittals\03 30 00 - Cast-In-Place Concrete</v>
      </c>
      <c r="E192" s="4" t="s">
        <v>6029</v>
      </c>
      <c r="F192" s="50" t="s">
        <v>6459</v>
      </c>
      <c r="G192" s="6">
        <v>45163</v>
      </c>
      <c r="H192" s="6">
        <v>45177</v>
      </c>
      <c r="I192" s="6">
        <v>45167</v>
      </c>
      <c r="J192" s="20">
        <f t="shared" si="17"/>
        <v>4</v>
      </c>
      <c r="K192" s="6" t="s">
        <v>2180</v>
      </c>
      <c r="L192" s="18"/>
      <c r="M192" s="18"/>
      <c r="N192" s="95" t="s">
        <v>6460</v>
      </c>
      <c r="O192" s="43" t="str">
        <f t="shared" ca="1" si="18"/>
        <v/>
      </c>
      <c r="P192" s="254"/>
      <c r="Q192" s="130" t="str">
        <f t="shared" si="19"/>
        <v xml:space="preserve">03 30 00 - 37.0 - Mix Design for 5ksi Tower Columns (8” Slump) </v>
      </c>
    </row>
    <row r="193" spans="1:17" ht="29.25" hidden="1">
      <c r="A193" s="22" t="s">
        <v>6012</v>
      </c>
      <c r="B193" s="193" t="s">
        <v>6461</v>
      </c>
      <c r="C193" s="170" t="str">
        <f t="shared" si="15"/>
        <v>01 83 16-23.1</v>
      </c>
      <c r="D193" s="142" t="str">
        <f t="shared" si="16"/>
        <v>N:\2019\19032.BD - Century City JMB Tower\CA\Submittals\01 83 16 - General Exterior Envelope Contractor Performance Requirements</v>
      </c>
      <c r="E193" s="4" t="s">
        <v>6019</v>
      </c>
      <c r="F193" s="131" t="s">
        <v>6149</v>
      </c>
      <c r="G193" s="6">
        <v>45166</v>
      </c>
      <c r="H193" s="6">
        <v>45181</v>
      </c>
      <c r="I193" s="6">
        <v>45190</v>
      </c>
      <c r="J193" s="20">
        <f t="shared" si="17"/>
        <v>24</v>
      </c>
      <c r="K193" s="6" t="s">
        <v>2141</v>
      </c>
      <c r="L193" s="18"/>
      <c r="M193" s="18"/>
      <c r="N193" s="53" t="s">
        <v>6462</v>
      </c>
      <c r="O193" s="43" t="str">
        <f t="shared" ca="1" si="18"/>
        <v/>
      </c>
      <c r="P193" s="254"/>
      <c r="Q193" s="130" t="str">
        <f t="shared" si="19"/>
        <v>01 83 16 - 23.1 - Exterior Envelope Requirements - Phase 1A Embed Shop Drawings</v>
      </c>
    </row>
    <row r="194" spans="1:17" ht="29.25" hidden="1">
      <c r="A194" s="22" t="s">
        <v>6012</v>
      </c>
      <c r="B194" s="193" t="s">
        <v>6174</v>
      </c>
      <c r="C194" s="170" t="str">
        <f t="shared" si="15"/>
        <v>01 83 16-36.0</v>
      </c>
      <c r="D194" s="142" t="str">
        <f t="shared" si="16"/>
        <v>N:\2019\19032.BD - Century City JMB Tower\CA\Submittals\01 83 16 - General Exterior Envelope Contractor Performance Requirements</v>
      </c>
      <c r="E194" s="4" t="s">
        <v>6029</v>
      </c>
      <c r="F194" s="50" t="s">
        <v>6463</v>
      </c>
      <c r="G194" s="6">
        <v>45166</v>
      </c>
      <c r="H194" s="6">
        <v>45181</v>
      </c>
      <c r="I194" s="6">
        <v>45202</v>
      </c>
      <c r="J194" s="20">
        <f t="shared" si="17"/>
        <v>36</v>
      </c>
      <c r="K194" s="6" t="s">
        <v>2141</v>
      </c>
      <c r="L194" s="18"/>
      <c r="M194" s="18"/>
      <c r="N194" s="95" t="s">
        <v>6464</v>
      </c>
      <c r="O194" s="43" t="str">
        <f t="shared" ca="1" si="18"/>
        <v/>
      </c>
      <c r="P194" s="254"/>
      <c r="Q194" s="130" t="str">
        <f t="shared" si="19"/>
        <v>01 83 16 - 36.0 - Exterior Envelope Requirements - Phase 2 Embed Shop Drawings</v>
      </c>
    </row>
    <row r="195" spans="1:17" ht="58.5" hidden="1">
      <c r="A195" s="22" t="s">
        <v>6012</v>
      </c>
      <c r="B195" s="193" t="s">
        <v>6465</v>
      </c>
      <c r="C195" s="170" t="str">
        <f t="shared" si="15"/>
        <v>01 83 16-25.1</v>
      </c>
      <c r="D195" s="142" t="str">
        <f t="shared" si="16"/>
        <v>N:\2019\19032.BD - Century City JMB Tower\CA\Submittals\01 83 16 - General Exterior Envelope Contractor Performance Requirements</v>
      </c>
      <c r="E195" s="4" t="s">
        <v>6029</v>
      </c>
      <c r="F195" s="50" t="s">
        <v>6311</v>
      </c>
      <c r="G195" s="6">
        <v>45167</v>
      </c>
      <c r="H195" s="6">
        <v>45182</v>
      </c>
      <c r="I195" s="6">
        <v>45180</v>
      </c>
      <c r="J195" s="20">
        <f t="shared" si="17"/>
        <v>13</v>
      </c>
      <c r="K195" s="6"/>
      <c r="L195" s="18"/>
      <c r="M195" s="18"/>
      <c r="N195" s="95" t="s">
        <v>6466</v>
      </c>
      <c r="O195" s="43" t="str">
        <f t="shared" ca="1" si="18"/>
        <v/>
      </c>
      <c r="P195" s="254"/>
      <c r="Q195" s="130" t="str">
        <f t="shared" si="19"/>
        <v>01 83 16 - 25.1 - Exterior Envelope Requirements - Phase 1B (LEVELS 4-6) Embed Shop Drawings</v>
      </c>
    </row>
    <row r="196" spans="1:17" ht="22.5" hidden="1">
      <c r="A196" s="22" t="s">
        <v>6012</v>
      </c>
      <c r="B196" s="193" t="s">
        <v>6465</v>
      </c>
      <c r="C196" s="170" t="str">
        <f t="shared" si="15"/>
        <v>01 83 16-25.1</v>
      </c>
      <c r="D196" s="142" t="str">
        <f t="shared" si="16"/>
        <v>N:\2019\19032.BD - Century City JMB Tower\CA\Submittals\01 83 16 - General Exterior Envelope Contractor Performance Requirements</v>
      </c>
      <c r="E196" s="4" t="s">
        <v>6029</v>
      </c>
      <c r="F196" s="50" t="s">
        <v>6467</v>
      </c>
      <c r="G196" s="6">
        <v>45167</v>
      </c>
      <c r="H196" s="6">
        <v>45182</v>
      </c>
      <c r="I196" s="6">
        <v>45180</v>
      </c>
      <c r="J196" s="20">
        <f t="shared" si="17"/>
        <v>13</v>
      </c>
      <c r="K196" s="6" t="s">
        <v>2141</v>
      </c>
      <c r="L196" s="18"/>
      <c r="M196" s="18"/>
      <c r="N196" s="53" t="s">
        <v>6468</v>
      </c>
      <c r="O196" s="43" t="str">
        <f t="shared" ca="1" si="18"/>
        <v/>
      </c>
      <c r="P196" s="254"/>
      <c r="Q196" s="130" t="str">
        <f t="shared" si="19"/>
        <v>01 83 16 - 25.1 - Exterior Envelope Requirements - Phase 1B (Levels 4-6) Embed Shop Drawings</v>
      </c>
    </row>
    <row r="197" spans="1:17" ht="107.25" hidden="1">
      <c r="A197" s="139" t="s">
        <v>6021</v>
      </c>
      <c r="B197" s="192" t="s">
        <v>3085</v>
      </c>
      <c r="C197" s="170" t="str">
        <f t="shared" si="15"/>
        <v>03 30 00-38</v>
      </c>
      <c r="D197" s="142" t="str">
        <f t="shared" si="16"/>
        <v>N:\2019\19032.BD - Century City JMB Tower\CA\Submittals\03 30 00 - Cast-In-Place Concrete</v>
      </c>
      <c r="E197" s="4" t="s">
        <v>6029</v>
      </c>
      <c r="F197" s="50" t="s">
        <v>6469</v>
      </c>
      <c r="G197" s="6">
        <v>45168</v>
      </c>
      <c r="H197" s="6">
        <v>45195</v>
      </c>
      <c r="I197" s="6">
        <v>45278</v>
      </c>
      <c r="J197" s="20">
        <f t="shared" si="17"/>
        <v>110</v>
      </c>
      <c r="K197" s="6" t="s">
        <v>6169</v>
      </c>
      <c r="L197" s="141"/>
      <c r="M197" s="149"/>
      <c r="N197" s="132" t="s">
        <v>6470</v>
      </c>
      <c r="O197" s="43" t="str">
        <f t="shared" ca="1" si="18"/>
        <v/>
      </c>
      <c r="P197" s="254"/>
      <c r="Q197" s="130" t="str">
        <f t="shared" si="19"/>
        <v>03 30 00 - 38 - L1 Elevated Deck and Wall Shop Drawings</v>
      </c>
    </row>
    <row r="198" spans="1:17" ht="29.25" hidden="1">
      <c r="A198" s="22" t="s">
        <v>6021</v>
      </c>
      <c r="B198" s="193" t="s">
        <v>6085</v>
      </c>
      <c r="C198" s="170" t="str">
        <f t="shared" si="15"/>
        <v>03 30 00-39.0</v>
      </c>
      <c r="D198" s="142" t="str">
        <f t="shared" si="16"/>
        <v>N:\2019\19032.BD - Century City JMB Tower\CA\Submittals\03 30 00 - Cast-In-Place Concrete</v>
      </c>
      <c r="E198" s="4" t="s">
        <v>6014</v>
      </c>
      <c r="F198" s="50" t="s">
        <v>6471</v>
      </c>
      <c r="G198" s="6">
        <v>45168</v>
      </c>
      <c r="H198" s="6">
        <v>45182</v>
      </c>
      <c r="I198" s="6">
        <v>45168</v>
      </c>
      <c r="J198" s="20">
        <f t="shared" si="17"/>
        <v>0</v>
      </c>
      <c r="K198" s="6" t="s">
        <v>2107</v>
      </c>
      <c r="L198" s="18"/>
      <c r="M198" s="18"/>
      <c r="N198" s="53" t="s">
        <v>6472</v>
      </c>
      <c r="O198" s="43" t="str">
        <f t="shared" ca="1" si="18"/>
        <v/>
      </c>
      <c r="P198" s="254"/>
      <c r="Q198" s="130" t="str">
        <f t="shared" si="19"/>
        <v>03 30 00 - 39.0 - Epoxy Product Data</v>
      </c>
    </row>
    <row r="199" spans="1:17" ht="39" hidden="1">
      <c r="A199" s="22" t="s">
        <v>6043</v>
      </c>
      <c r="B199" s="193" t="s">
        <v>6473</v>
      </c>
      <c r="C199" s="170" t="str">
        <f t="shared" si="15"/>
        <v>03 20 00-32.2</v>
      </c>
      <c r="D199" s="142" t="str">
        <f t="shared" si="16"/>
        <v>N:\2019\19032.BD - Century City JMB Tower\CA\Submittals\03 20 00 - Concrete Reinforcing</v>
      </c>
      <c r="E199" s="4" t="s">
        <v>6022</v>
      </c>
      <c r="F199" s="50" t="s">
        <v>6474</v>
      </c>
      <c r="G199" s="6">
        <v>45169</v>
      </c>
      <c r="H199" s="6">
        <v>45183</v>
      </c>
      <c r="I199" s="6">
        <v>45170</v>
      </c>
      <c r="J199" s="20">
        <f t="shared" si="17"/>
        <v>1</v>
      </c>
      <c r="K199" s="6"/>
      <c r="L199" s="18"/>
      <c r="M199" s="18"/>
      <c r="N199" s="53" t="s">
        <v>6475</v>
      </c>
      <c r="O199" s="43" t="str">
        <f t="shared" ca="1" si="18"/>
        <v/>
      </c>
      <c r="P199" s="254"/>
      <c r="Q199" s="130" t="str">
        <f t="shared" si="19"/>
        <v>03 20 00 - 32.2 - Tower Crane 2 Footing and Foundation Shop Drawings</v>
      </c>
    </row>
    <row r="200" spans="1:17" ht="48.75" hidden="1">
      <c r="A200" s="22" t="s">
        <v>6476</v>
      </c>
      <c r="B200" s="193" t="s">
        <v>6044</v>
      </c>
      <c r="C200" s="170" t="str">
        <f t="shared" si="15"/>
        <v>03 45 00-1.0</v>
      </c>
      <c r="D200" s="142" t="str">
        <f t="shared" si="16"/>
        <v>N:\2019\19032.BD - Century City JMB Tower\CA\Submittals\03 45 00 - Architectural Precast Concrete</v>
      </c>
      <c r="E200" s="4" t="s">
        <v>6019</v>
      </c>
      <c r="F200" s="50" t="s">
        <v>6477</v>
      </c>
      <c r="G200" s="6">
        <v>45169</v>
      </c>
      <c r="H200" s="6">
        <v>45183</v>
      </c>
      <c r="I200" s="6">
        <v>45181</v>
      </c>
      <c r="J200" s="20">
        <f t="shared" si="17"/>
        <v>12</v>
      </c>
      <c r="K200" s="6"/>
      <c r="L200" s="18"/>
      <c r="M200" s="18"/>
      <c r="N200" s="53" t="s">
        <v>6478</v>
      </c>
      <c r="O200" s="43" t="str">
        <f t="shared" ca="1" si="18"/>
        <v/>
      </c>
      <c r="P200" s="254"/>
      <c r="Q200" s="130" t="str">
        <f t="shared" si="19"/>
        <v>03 45 00 - 1.0 - h</v>
      </c>
    </row>
    <row r="201" spans="1:17" ht="192.75" hidden="1">
      <c r="A201" s="22" t="s">
        <v>6017</v>
      </c>
      <c r="B201" s="193" t="s">
        <v>6479</v>
      </c>
      <c r="C201" s="170" t="str">
        <f t="shared" si="15"/>
        <v>05 12 00-54.0</v>
      </c>
      <c r="D201" s="142" t="str">
        <f t="shared" si="16"/>
        <v>N:\2019\19032.BD - Century City JMB Tower\CA\Submittals\05 12 00 - Structural Steel Framing</v>
      </c>
      <c r="E201" s="4" t="s">
        <v>6029</v>
      </c>
      <c r="F201" s="50" t="s">
        <v>6480</v>
      </c>
      <c r="G201" s="6">
        <v>45169</v>
      </c>
      <c r="H201" s="6">
        <v>45188</v>
      </c>
      <c r="I201" s="6">
        <v>45192</v>
      </c>
      <c r="J201" s="20">
        <f t="shared" si="17"/>
        <v>23</v>
      </c>
      <c r="K201" s="6" t="s">
        <v>2141</v>
      </c>
      <c r="L201" s="18"/>
      <c r="M201" s="18"/>
      <c r="N201" s="54" t="s">
        <v>6481</v>
      </c>
      <c r="O201" s="43" t="str">
        <f t="shared" ca="1" si="18"/>
        <v/>
      </c>
      <c r="P201" s="254"/>
      <c r="Q201" s="130" t="str">
        <f t="shared" si="19"/>
        <v>05 12 00 - 54.0 - Structural Steel Framing - Sequence 14 - 17 Elevator Erection Sheets</v>
      </c>
    </row>
    <row r="202" spans="1:17" ht="24" hidden="1" customHeight="1">
      <c r="A202" s="93" t="s">
        <v>6262</v>
      </c>
      <c r="B202" s="199" t="s">
        <v>6093</v>
      </c>
      <c r="C202" s="170" t="str">
        <f t="shared" si="15"/>
        <v>05 50 00-13.0</v>
      </c>
      <c r="D202" s="142" t="str">
        <f t="shared" si="16"/>
        <v>N:\2019\19032.BD - Century City JMB Tower\CA\Submittals\05 50 00 - Metal Fabrications</v>
      </c>
      <c r="E202" s="4" t="s">
        <v>6022</v>
      </c>
      <c r="F202" s="50" t="s">
        <v>6482</v>
      </c>
      <c r="G202" s="6">
        <v>45169</v>
      </c>
      <c r="H202" s="6">
        <v>45183</v>
      </c>
      <c r="I202" s="6">
        <v>45251</v>
      </c>
      <c r="J202" s="20">
        <f t="shared" si="17"/>
        <v>82</v>
      </c>
      <c r="K202" s="6" t="s">
        <v>2107</v>
      </c>
      <c r="L202" s="18"/>
      <c r="M202" s="148">
        <v>14</v>
      </c>
      <c r="N202" s="57" t="s">
        <v>6483</v>
      </c>
      <c r="O202" s="43" t="str">
        <f t="shared" ca="1" si="18"/>
        <v/>
      </c>
      <c r="P202" s="254"/>
      <c r="Q202" s="130" t="str">
        <f t="shared" si="19"/>
        <v>05 50 00 - 13.0 - Misc Metal - Shop and Field WPS</v>
      </c>
    </row>
    <row r="203" spans="1:17" ht="24" hidden="1" customHeight="1">
      <c r="A203" s="93" t="s">
        <v>6262</v>
      </c>
      <c r="B203" s="199" t="s">
        <v>6053</v>
      </c>
      <c r="C203" s="170" t="str">
        <f t="shared" si="15"/>
        <v>05 50 00-14.0</v>
      </c>
      <c r="D203" s="142" t="str">
        <f t="shared" si="16"/>
        <v>N:\2019\19032.BD - Century City JMB Tower\CA\Submittals\05 50 00 - Metal Fabrications</v>
      </c>
      <c r="E203" s="4" t="s">
        <v>6022</v>
      </c>
      <c r="F203" s="50" t="s">
        <v>6484</v>
      </c>
      <c r="G203" s="6">
        <v>45169</v>
      </c>
      <c r="H203" s="6">
        <v>45167</v>
      </c>
      <c r="I203" s="6">
        <v>45174</v>
      </c>
      <c r="J203" s="20">
        <f t="shared" si="17"/>
        <v>5</v>
      </c>
      <c r="K203" s="6"/>
      <c r="L203" s="18"/>
      <c r="M203" s="18"/>
      <c r="N203" s="53" t="s">
        <v>6485</v>
      </c>
      <c r="O203" s="43" t="str">
        <f t="shared" ca="1" si="18"/>
        <v/>
      </c>
      <c r="P203" s="254"/>
      <c r="Q203" s="130" t="str">
        <f t="shared" si="19"/>
        <v>05 50 00 - 14.0 - Misc Metal - Bollards</v>
      </c>
    </row>
    <row r="204" spans="1:17" ht="60" hidden="1" customHeight="1">
      <c r="A204" s="72" t="s">
        <v>6262</v>
      </c>
      <c r="B204" s="194" t="s">
        <v>6069</v>
      </c>
      <c r="C204" s="170" t="str">
        <f t="shared" si="15"/>
        <v>05 50 00-15.0</v>
      </c>
      <c r="D204" s="142" t="str">
        <f t="shared" si="16"/>
        <v>N:\2019\19032.BD - Century City JMB Tower\CA\Submittals\05 50 00 - Metal Fabrications</v>
      </c>
      <c r="E204" s="4" t="s">
        <v>6014</v>
      </c>
      <c r="F204" s="79" t="s">
        <v>6486</v>
      </c>
      <c r="G204" s="6">
        <v>45169</v>
      </c>
      <c r="H204" s="6">
        <v>45212</v>
      </c>
      <c r="I204" s="6">
        <v>45450</v>
      </c>
      <c r="J204" s="20">
        <f t="shared" si="17"/>
        <v>281</v>
      </c>
      <c r="K204" s="6" t="s">
        <v>3942</v>
      </c>
      <c r="L204" s="18"/>
      <c r="M204" s="148">
        <v>21</v>
      </c>
      <c r="N204" s="132" t="s">
        <v>6487</v>
      </c>
      <c r="O204" s="43" t="str">
        <f t="shared" ca="1" si="18"/>
        <v/>
      </c>
      <c r="P204" s="254"/>
      <c r="Q204" s="130" t="str">
        <f t="shared" si="19"/>
        <v>05 50 00 - 15.0 - Misc Metals - Motor Court West Canopy Embeds &amp; Framing</v>
      </c>
    </row>
    <row r="205" spans="1:17" ht="48" hidden="1" customHeight="1">
      <c r="A205" s="72" t="s">
        <v>6262</v>
      </c>
      <c r="B205" s="194" t="s">
        <v>6237</v>
      </c>
      <c r="C205" s="170" t="str">
        <f t="shared" si="15"/>
        <v>05 50 00-16.0</v>
      </c>
      <c r="D205" s="142" t="str">
        <f t="shared" si="16"/>
        <v>N:\2019\19032.BD - Century City JMB Tower\CA\Submittals\05 50 00 - Metal Fabrications</v>
      </c>
      <c r="E205" s="4" t="s">
        <v>6014</v>
      </c>
      <c r="F205" s="79" t="s">
        <v>6488</v>
      </c>
      <c r="G205" s="6">
        <v>45169</v>
      </c>
      <c r="H205" s="6">
        <v>45212</v>
      </c>
      <c r="I205" s="6">
        <v>45450</v>
      </c>
      <c r="J205" s="20">
        <f t="shared" si="17"/>
        <v>281</v>
      </c>
      <c r="K205" s="6" t="s">
        <v>6489</v>
      </c>
      <c r="L205" s="18"/>
      <c r="M205" s="148">
        <v>22</v>
      </c>
      <c r="N205" s="132" t="s">
        <v>6490</v>
      </c>
      <c r="O205" s="43" t="str">
        <f t="shared" ca="1" si="18"/>
        <v/>
      </c>
      <c r="P205" s="254"/>
      <c r="Q205" s="130" t="str">
        <f t="shared" si="19"/>
        <v>05 50 00 - 16.0 - Misc. Metals - East Motor Court Canopy Framing</v>
      </c>
    </row>
    <row r="206" spans="1:17" ht="29.25" hidden="1">
      <c r="A206" s="22" t="s">
        <v>6078</v>
      </c>
      <c r="B206" s="193" t="s">
        <v>6050</v>
      </c>
      <c r="C206" s="170" t="str">
        <f t="shared" si="15"/>
        <v>41 22 00-6.0</v>
      </c>
      <c r="D206" s="167" t="str">
        <f t="shared" si="16"/>
        <v>N:\2019\19032.BD - Century City JMB Tower\CA\Submittals\41 22 00 - Cranes</v>
      </c>
      <c r="E206" s="4" t="s">
        <v>6019</v>
      </c>
      <c r="F206" s="50" t="s">
        <v>6491</v>
      </c>
      <c r="G206" s="6">
        <v>45169</v>
      </c>
      <c r="H206" s="6">
        <v>45183</v>
      </c>
      <c r="I206" s="6">
        <v>45174</v>
      </c>
      <c r="J206" s="20">
        <f t="shared" si="17"/>
        <v>5</v>
      </c>
      <c r="K206" s="6"/>
      <c r="L206" s="18"/>
      <c r="M206" s="18"/>
      <c r="N206" s="53" t="s">
        <v>6492</v>
      </c>
      <c r="O206" s="43" t="str">
        <f t="shared" ca="1" si="18"/>
        <v/>
      </c>
      <c r="P206" s="254"/>
      <c r="Q206" s="130" t="str">
        <f t="shared" si="19"/>
        <v>41 22 00 - 6.0 - Tower Crane 2 - Crane Design Implementing Mat Foundation Rebar</v>
      </c>
    </row>
    <row r="207" spans="1:17" ht="29.25" hidden="1">
      <c r="A207" s="22" t="s">
        <v>6021</v>
      </c>
      <c r="B207" s="193" t="s">
        <v>6285</v>
      </c>
      <c r="C207" s="170" t="str">
        <f t="shared" si="15"/>
        <v>03 30 00-39.1</v>
      </c>
      <c r="D207" s="142" t="str">
        <f t="shared" si="16"/>
        <v>N:\2019\19032.BD - Century City JMB Tower\CA\Submittals\03 30 00 - Cast-In-Place Concrete</v>
      </c>
      <c r="E207" s="4" t="s">
        <v>6022</v>
      </c>
      <c r="F207" s="50" t="s">
        <v>6471</v>
      </c>
      <c r="G207" s="6">
        <v>45174</v>
      </c>
      <c r="H207" s="6">
        <v>45184</v>
      </c>
      <c r="I207" s="6">
        <v>45174</v>
      </c>
      <c r="J207" s="20">
        <f t="shared" si="17"/>
        <v>0</v>
      </c>
      <c r="K207" s="6"/>
      <c r="L207" s="18"/>
      <c r="M207" s="18"/>
      <c r="N207" s="53" t="s">
        <v>6493</v>
      </c>
      <c r="O207" s="43" t="str">
        <f t="shared" ca="1" si="18"/>
        <v/>
      </c>
      <c r="P207" s="254"/>
      <c r="Q207" s="130" t="str">
        <f t="shared" si="19"/>
        <v>03 30 00 - 39.1 - Epoxy Product Data</v>
      </c>
    </row>
    <row r="208" spans="1:17" ht="106.5" hidden="1">
      <c r="A208" s="22" t="s">
        <v>6017</v>
      </c>
      <c r="B208" s="193" t="s">
        <v>6494</v>
      </c>
      <c r="C208" s="170" t="str">
        <f t="shared" si="15"/>
        <v>05 12 00-53.0</v>
      </c>
      <c r="D208" s="142" t="str">
        <f t="shared" si="16"/>
        <v>N:\2019\19032.BD - Century City JMB Tower\CA\Submittals\05 12 00 - Structural Steel Framing</v>
      </c>
      <c r="E208" s="4" t="s">
        <v>6029</v>
      </c>
      <c r="F208" s="50" t="s">
        <v>6495</v>
      </c>
      <c r="G208" s="6">
        <v>45174</v>
      </c>
      <c r="H208" s="6">
        <v>45188</v>
      </c>
      <c r="I208" s="6">
        <v>45188</v>
      </c>
      <c r="J208" s="20">
        <f t="shared" si="17"/>
        <v>14</v>
      </c>
      <c r="K208" s="6"/>
      <c r="L208" s="18"/>
      <c r="M208" s="18"/>
      <c r="N208" s="53" t="s">
        <v>6496</v>
      </c>
      <c r="O208" s="43" t="str">
        <f t="shared" ca="1" si="18"/>
        <v/>
      </c>
      <c r="P208" s="254"/>
      <c r="Q208" s="130" t="str">
        <f t="shared" si="19"/>
        <v>05 12 00 - 53.0 - Structural Steel Framing - Sequence 11 - 13 Elevator Erection Sheets</v>
      </c>
    </row>
    <row r="209" spans="1:17" ht="87.75" hidden="1">
      <c r="A209" s="22" t="s">
        <v>6017</v>
      </c>
      <c r="B209" s="193" t="s">
        <v>6497</v>
      </c>
      <c r="C209" s="170" t="str">
        <f t="shared" si="15"/>
        <v>05 12 00-55.0</v>
      </c>
      <c r="D209" s="167" t="str">
        <f t="shared" si="16"/>
        <v>N:\2019\19032.BD - Century City JMB Tower\CA\Submittals\05 12 00 - Structural Steel Framing</v>
      </c>
      <c r="E209" s="4" t="s">
        <v>6022</v>
      </c>
      <c r="F209" s="50" t="s">
        <v>6498</v>
      </c>
      <c r="G209" s="6">
        <v>45174</v>
      </c>
      <c r="H209" s="6">
        <v>45188</v>
      </c>
      <c r="I209" s="6">
        <v>45196</v>
      </c>
      <c r="J209" s="20">
        <f t="shared" si="17"/>
        <v>22</v>
      </c>
      <c r="K209" s="6"/>
      <c r="L209" s="18"/>
      <c r="M209" s="18"/>
      <c r="N209" s="132" t="s">
        <v>6499</v>
      </c>
      <c r="O209" s="43" t="str">
        <f t="shared" ca="1" si="18"/>
        <v/>
      </c>
      <c r="P209" s="254"/>
      <c r="Q209" s="130" t="str">
        <f t="shared" si="19"/>
        <v>05 12 00 - 55.0 - Structural Steel Tower Tie-ins for Record Only</v>
      </c>
    </row>
    <row r="210" spans="1:17" ht="48.75" hidden="1">
      <c r="A210" s="22" t="s">
        <v>6500</v>
      </c>
      <c r="B210" s="193" t="s">
        <v>6044</v>
      </c>
      <c r="C210" s="170" t="str">
        <f t="shared" si="15"/>
        <v>08 11 73-1.0</v>
      </c>
      <c r="D210" s="142" t="str">
        <f t="shared" si="16"/>
        <v>N:\2019\19032.BD - Century City JMB Tower\CA\Submittals\08 11 73 - Accordion Fire &amp; Smoked Rated Doors</v>
      </c>
      <c r="E210" s="4" t="s">
        <v>6019</v>
      </c>
      <c r="F210" s="50" t="s">
        <v>6501</v>
      </c>
      <c r="G210" s="6">
        <v>45174</v>
      </c>
      <c r="H210" s="6">
        <v>45188</v>
      </c>
      <c r="I210" s="6">
        <v>45187</v>
      </c>
      <c r="J210" s="20">
        <f t="shared" si="17"/>
        <v>13</v>
      </c>
      <c r="K210" s="6"/>
      <c r="L210" s="18"/>
      <c r="M210" s="18"/>
      <c r="N210" s="245" t="s">
        <v>6502</v>
      </c>
      <c r="O210" s="250" t="str">
        <f t="shared" ca="1" si="18"/>
        <v/>
      </c>
      <c r="P210" s="254"/>
      <c r="Q210" s="130" t="str">
        <f t="shared" si="19"/>
        <v xml:space="preserve">08 11 73 - 1.0 - Accordion Fire &amp; Smoke Rated Doors - Product Data </v>
      </c>
    </row>
    <row r="211" spans="1:17" ht="58.5" hidden="1">
      <c r="A211" s="22" t="s">
        <v>6500</v>
      </c>
      <c r="B211" s="193" t="s">
        <v>6032</v>
      </c>
      <c r="C211" s="170" t="str">
        <f t="shared" si="15"/>
        <v>08 11 73-2.0</v>
      </c>
      <c r="D211" s="142" t="str">
        <f t="shared" si="16"/>
        <v>N:\2019\19032.BD - Century City JMB Tower\CA\Submittals\08 11 73 - Accordion Fire &amp; Smoked Rated Doors</v>
      </c>
      <c r="E211" s="4" t="s">
        <v>6014</v>
      </c>
      <c r="F211" s="50" t="s">
        <v>6503</v>
      </c>
      <c r="G211" s="6">
        <v>45174</v>
      </c>
      <c r="H211" s="6">
        <v>45188</v>
      </c>
      <c r="I211" s="6">
        <v>45188</v>
      </c>
      <c r="J211" s="20">
        <f t="shared" si="17"/>
        <v>14</v>
      </c>
      <c r="K211" s="6"/>
      <c r="L211" s="18"/>
      <c r="M211" s="18"/>
      <c r="N211" s="245" t="s">
        <v>6504</v>
      </c>
      <c r="O211" s="250" t="str">
        <f t="shared" ca="1" si="18"/>
        <v/>
      </c>
      <c r="P211" s="254"/>
      <c r="Q211" s="130" t="str">
        <f t="shared" si="19"/>
        <v>08 11 73 - 2.0 - Accordion Fire &amp; Smoke Rated Doors - Shop Drawings</v>
      </c>
    </row>
    <row r="212" spans="1:17" ht="29.25" hidden="1">
      <c r="A212" s="22" t="s">
        <v>6500</v>
      </c>
      <c r="B212" s="193" t="s">
        <v>6025</v>
      </c>
      <c r="C212" s="170" t="str">
        <f t="shared" si="15"/>
        <v>08 11 73-3.0</v>
      </c>
      <c r="D212" s="142" t="str">
        <f t="shared" si="16"/>
        <v>N:\2019\19032.BD - Century City JMB Tower\CA\Submittals\08 11 73 - Accordion Fire &amp; Smoked Rated Doors</v>
      </c>
      <c r="E212" s="4" t="s">
        <v>6014</v>
      </c>
      <c r="F212" s="79" t="s">
        <v>6505</v>
      </c>
      <c r="G212" s="6">
        <v>45174</v>
      </c>
      <c r="H212" s="6">
        <v>45188</v>
      </c>
      <c r="I212" s="6">
        <v>45176</v>
      </c>
      <c r="J212" s="20">
        <f t="shared" si="17"/>
        <v>2</v>
      </c>
      <c r="K212" s="6"/>
      <c r="L212" s="18"/>
      <c r="M212" s="18"/>
      <c r="N212" s="245" t="s">
        <v>6506</v>
      </c>
      <c r="O212" s="250" t="str">
        <f t="shared" ca="1" si="18"/>
        <v/>
      </c>
      <c r="P212" s="254"/>
      <c r="Q212" s="130" t="str">
        <f t="shared" si="19"/>
        <v>08 11 73 - 3.0 - Accordion Fire &amp; Smoke Rated Doors - Level 1 Bulletin 1 Shop Drawings</v>
      </c>
    </row>
    <row r="213" spans="1:17" ht="22.5" hidden="1">
      <c r="A213" s="22" t="s">
        <v>6247</v>
      </c>
      <c r="B213" s="193" t="s">
        <v>6507</v>
      </c>
      <c r="C213" s="170" t="str">
        <f t="shared" si="15"/>
        <v>03 37 13-8.1</v>
      </c>
      <c r="D213" s="167" t="str">
        <f t="shared" si="16"/>
        <v>N:\2019\19032.BD - Century City JMB Tower\CA\Submittals\03 37 13 - Shotcrete</v>
      </c>
      <c r="E213" s="4" t="s">
        <v>6019</v>
      </c>
      <c r="F213" s="134" t="s">
        <v>6508</v>
      </c>
      <c r="G213" s="6">
        <v>45177</v>
      </c>
      <c r="H213" s="6">
        <v>45194</v>
      </c>
      <c r="I213" s="6">
        <v>45197</v>
      </c>
      <c r="J213" s="20">
        <f t="shared" si="17"/>
        <v>20</v>
      </c>
      <c r="K213" s="6"/>
      <c r="L213" s="18"/>
      <c r="M213" s="18"/>
      <c r="N213" s="53" t="s">
        <v>6509</v>
      </c>
      <c r="O213" s="43" t="str">
        <f t="shared" ca="1" si="18"/>
        <v/>
      </c>
      <c r="P213" s="254"/>
      <c r="Q213" s="130" t="str">
        <f t="shared" si="19"/>
        <v>03 37 13 - 8.1 - Updated West Wall Shotcrete Joint Locations</v>
      </c>
    </row>
    <row r="214" spans="1:17" ht="87.75" hidden="1">
      <c r="A214" s="22" t="s">
        <v>6122</v>
      </c>
      <c r="B214" s="193" t="s">
        <v>6213</v>
      </c>
      <c r="C214" s="170" t="str">
        <f t="shared" si="15"/>
        <v>05 31 00-4.1</v>
      </c>
      <c r="D214" s="142" t="str">
        <f t="shared" si="16"/>
        <v>N:\2019\19032.BD - Century City JMB Tower\CA\Submittals\05 31 00 - Steel Decking</v>
      </c>
      <c r="E214" s="4" t="s">
        <v>6014</v>
      </c>
      <c r="F214" s="134" t="s">
        <v>6510</v>
      </c>
      <c r="G214" s="6">
        <v>45181</v>
      </c>
      <c r="H214" s="6">
        <v>45195</v>
      </c>
      <c r="I214" s="6">
        <v>45205</v>
      </c>
      <c r="J214" s="20">
        <f t="shared" si="17"/>
        <v>24</v>
      </c>
      <c r="K214" s="6"/>
      <c r="L214" s="18"/>
      <c r="M214" s="18"/>
      <c r="N214" s="54" t="s">
        <v>6511</v>
      </c>
      <c r="O214" s="43" t="str">
        <f t="shared" ca="1" si="18"/>
        <v/>
      </c>
      <c r="P214" s="254"/>
      <c r="Q214" s="130" t="str">
        <f t="shared" si="19"/>
        <v>05 31 00 - 4.1 - Steel Decking Revision</v>
      </c>
    </row>
    <row r="215" spans="1:17" ht="24" hidden="1" customHeight="1">
      <c r="A215" s="22" t="s">
        <v>6262</v>
      </c>
      <c r="B215" s="193" t="s">
        <v>6119</v>
      </c>
      <c r="C215" s="170" t="str">
        <f t="shared" si="15"/>
        <v>05 50 00-17.0</v>
      </c>
      <c r="D215" s="142" t="str">
        <f t="shared" si="16"/>
        <v>N:\2019\19032.BD - Century City JMB Tower\CA\Submittals\05 50 00 - Metal Fabrications</v>
      </c>
      <c r="E215" s="4" t="s">
        <v>6014</v>
      </c>
      <c r="F215" s="50" t="s">
        <v>6512</v>
      </c>
      <c r="G215" s="6">
        <v>45181</v>
      </c>
      <c r="H215" s="6">
        <v>45195</v>
      </c>
      <c r="I215" s="6">
        <v>45191</v>
      </c>
      <c r="J215" s="20">
        <f t="shared" si="17"/>
        <v>10</v>
      </c>
      <c r="K215" s="6" t="s">
        <v>6513</v>
      </c>
      <c r="L215" s="18"/>
      <c r="M215" s="18"/>
      <c r="N215" s="95" t="s">
        <v>6514</v>
      </c>
      <c r="O215" s="43" t="str">
        <f t="shared" ca="1" si="18"/>
        <v/>
      </c>
      <c r="P215" s="254"/>
      <c r="Q215" s="130" t="str">
        <f t="shared" si="19"/>
        <v>05 50 00 - 17.0 - Misc Metals - Podium and Tower Counter Support Frames</v>
      </c>
    </row>
    <row r="216" spans="1:17" ht="15.95" hidden="1" customHeight="1">
      <c r="A216" s="22" t="s">
        <v>6262</v>
      </c>
      <c r="B216" s="193" t="s">
        <v>6140</v>
      </c>
      <c r="C216" s="170" t="str">
        <f t="shared" si="15"/>
        <v>05 50 00-18.0</v>
      </c>
      <c r="D216" s="142" t="str">
        <f t="shared" si="16"/>
        <v>N:\2019\19032.BD - Century City JMB Tower\CA\Submittals\05 50 00 - Metal Fabrications</v>
      </c>
      <c r="E216" s="4" t="s">
        <v>6019</v>
      </c>
      <c r="F216" s="50" t="s">
        <v>6515</v>
      </c>
      <c r="G216" s="6">
        <v>45181</v>
      </c>
      <c r="H216" s="6">
        <v>45195</v>
      </c>
      <c r="I216" s="6">
        <v>45185</v>
      </c>
      <c r="J216" s="20">
        <f t="shared" si="17"/>
        <v>4</v>
      </c>
      <c r="K216" s="6" t="s">
        <v>2207</v>
      </c>
      <c r="L216" s="18"/>
      <c r="M216" s="18"/>
      <c r="N216" s="95" t="s">
        <v>6516</v>
      </c>
      <c r="O216" s="43" t="str">
        <f t="shared" ca="1" si="18"/>
        <v/>
      </c>
      <c r="P216" s="254"/>
      <c r="Q216" s="130" t="str">
        <f t="shared" si="19"/>
        <v>05 50 00 - 18.0 - Misc Metals - Gym Counter Supports</v>
      </c>
    </row>
    <row r="217" spans="1:17" ht="36" hidden="1" customHeight="1">
      <c r="A217" s="22" t="s">
        <v>6262</v>
      </c>
      <c r="B217" s="193" t="s">
        <v>6145</v>
      </c>
      <c r="C217" s="170" t="str">
        <f t="shared" si="15"/>
        <v>05 50 00-19.0</v>
      </c>
      <c r="D217" s="142" t="str">
        <f t="shared" si="16"/>
        <v>N:\2019\19032.BD - Century City JMB Tower\CA\Submittals\05 50 00 - Metal Fabrications</v>
      </c>
      <c r="E217" s="4" t="s">
        <v>6029</v>
      </c>
      <c r="F217" s="50" t="s">
        <v>6517</v>
      </c>
      <c r="G217" s="6">
        <v>45181</v>
      </c>
      <c r="H217" s="6">
        <v>45195</v>
      </c>
      <c r="I217" s="6">
        <v>45185</v>
      </c>
      <c r="J217" s="20">
        <f t="shared" si="17"/>
        <v>4</v>
      </c>
      <c r="K217" s="6" t="s">
        <v>2207</v>
      </c>
      <c r="L217" s="18"/>
      <c r="M217" s="18"/>
      <c r="N217" s="95" t="s">
        <v>6518</v>
      </c>
      <c r="O217" s="43" t="str">
        <f t="shared" ca="1" si="18"/>
        <v/>
      </c>
      <c r="P217" s="254"/>
      <c r="Q217" s="130" t="str">
        <f t="shared" si="19"/>
        <v>05 50 00 - 19.0 - Misc Metals - Security Desk Supports</v>
      </c>
    </row>
    <row r="218" spans="1:17" ht="15.95" hidden="1" customHeight="1">
      <c r="A218" s="22" t="s">
        <v>6262</v>
      </c>
      <c r="B218" s="193" t="s">
        <v>6242</v>
      </c>
      <c r="C218" s="170" t="str">
        <f t="shared" si="15"/>
        <v>05 50 00-20.0</v>
      </c>
      <c r="D218" s="142" t="str">
        <f t="shared" si="16"/>
        <v>N:\2019\19032.BD - Century City JMB Tower\CA\Submittals\05 50 00 - Metal Fabrications</v>
      </c>
      <c r="E218" s="4" t="s">
        <v>6019</v>
      </c>
      <c r="F218" s="50" t="s">
        <v>6519</v>
      </c>
      <c r="G218" s="6">
        <v>45181</v>
      </c>
      <c r="H218" s="6">
        <v>45195</v>
      </c>
      <c r="I218" s="6">
        <v>45185</v>
      </c>
      <c r="J218" s="20">
        <f t="shared" si="17"/>
        <v>4</v>
      </c>
      <c r="K218" s="6" t="s">
        <v>2207</v>
      </c>
      <c r="L218" s="18"/>
      <c r="M218" s="18"/>
      <c r="N218" s="95" t="s">
        <v>6516</v>
      </c>
      <c r="O218" s="43" t="str">
        <f t="shared" ca="1" si="18"/>
        <v/>
      </c>
      <c r="P218" s="254"/>
      <c r="Q218" s="130" t="str">
        <f t="shared" si="19"/>
        <v>05 50 00 - 20.0 - Misc Metals - GR-4 2 Line Guardrail</v>
      </c>
    </row>
    <row r="219" spans="1:17" ht="24" hidden="1" customHeight="1">
      <c r="A219" s="22" t="s">
        <v>6262</v>
      </c>
      <c r="B219" s="193" t="s">
        <v>6210</v>
      </c>
      <c r="C219" s="170" t="str">
        <f t="shared" si="15"/>
        <v>05 50 00-21.0</v>
      </c>
      <c r="D219" s="142" t="str">
        <f t="shared" si="16"/>
        <v>N:\2019\19032.BD - Century City JMB Tower\CA\Submittals\05 50 00 - Metal Fabrications</v>
      </c>
      <c r="E219" s="4" t="s">
        <v>6029</v>
      </c>
      <c r="F219" s="50" t="s">
        <v>6520</v>
      </c>
      <c r="G219" s="6">
        <v>45181</v>
      </c>
      <c r="H219" s="6">
        <v>45195</v>
      </c>
      <c r="I219" s="6">
        <v>45231</v>
      </c>
      <c r="J219" s="20">
        <f t="shared" si="17"/>
        <v>50</v>
      </c>
      <c r="K219" s="6" t="s">
        <v>6521</v>
      </c>
      <c r="L219" s="18"/>
      <c r="M219" s="18"/>
      <c r="N219" s="54" t="s">
        <v>6522</v>
      </c>
      <c r="O219" s="43" t="str">
        <f t="shared" ca="1" si="18"/>
        <v/>
      </c>
      <c r="P219" s="254"/>
      <c r="Q219" s="130" t="str">
        <f t="shared" si="19"/>
        <v>05 50 00 - 21.0 - Misc Metal - 5-26 Floor Penetration Frames</v>
      </c>
    </row>
    <row r="220" spans="1:17" ht="24" hidden="1" customHeight="1">
      <c r="A220" s="22" t="s">
        <v>6262</v>
      </c>
      <c r="B220" s="193" t="s">
        <v>6250</v>
      </c>
      <c r="C220" s="170" t="str">
        <f t="shared" si="15"/>
        <v>05 50 00-22.0</v>
      </c>
      <c r="D220" s="142" t="str">
        <f t="shared" si="16"/>
        <v>N:\2019\19032.BD - Century City JMB Tower\CA\Submittals\05 50 00 - Metal Fabrications</v>
      </c>
      <c r="E220" s="4" t="s">
        <v>6029</v>
      </c>
      <c r="F220" s="50" t="s">
        <v>6523</v>
      </c>
      <c r="G220" s="6">
        <v>45181</v>
      </c>
      <c r="H220" s="6">
        <v>45195</v>
      </c>
      <c r="I220" s="6">
        <v>45231</v>
      </c>
      <c r="J220" s="20">
        <f t="shared" si="17"/>
        <v>50</v>
      </c>
      <c r="K220" s="6" t="s">
        <v>6521</v>
      </c>
      <c r="L220" s="18"/>
      <c r="M220" s="18"/>
      <c r="N220" s="54" t="s">
        <v>6522</v>
      </c>
      <c r="O220" s="43" t="str">
        <f t="shared" ca="1" si="18"/>
        <v/>
      </c>
      <c r="P220" s="254"/>
      <c r="Q220" s="130" t="str">
        <f t="shared" si="19"/>
        <v>05 50 00 - 22.0 - Misc Metal - 5-39 Roof Drain Supports</v>
      </c>
    </row>
    <row r="221" spans="1:17" ht="15" hidden="1">
      <c r="A221" s="22" t="s">
        <v>6021</v>
      </c>
      <c r="B221" s="193" t="s">
        <v>6524</v>
      </c>
      <c r="C221" s="170" t="str">
        <f t="shared" si="15"/>
        <v>03 30 00-40.1</v>
      </c>
      <c r="D221" s="142" t="str">
        <f t="shared" si="16"/>
        <v>N:\2019\19032.BD - Century City JMB Tower\CA\Submittals\03 30 00 - Cast-In-Place Concrete</v>
      </c>
      <c r="E221" s="4" t="s">
        <v>6291</v>
      </c>
      <c r="F221" s="50" t="s">
        <v>6525</v>
      </c>
      <c r="G221" s="6">
        <v>45182</v>
      </c>
      <c r="H221" s="6">
        <v>45196</v>
      </c>
      <c r="I221" s="6">
        <v>45196</v>
      </c>
      <c r="J221" s="20">
        <f t="shared" si="17"/>
        <v>14</v>
      </c>
      <c r="K221" s="6"/>
      <c r="L221" s="18"/>
      <c r="M221" s="18"/>
      <c r="N221" s="53" t="s">
        <v>6526</v>
      </c>
      <c r="O221" s="43" t="str">
        <f t="shared" ca="1" si="18"/>
        <v/>
      </c>
      <c r="P221" s="254"/>
      <c r="Q221" s="130" t="str">
        <f t="shared" si="19"/>
        <v>03 30 00 - 40.1 - Garage Placing Boom Foundation Drawings</v>
      </c>
    </row>
    <row r="222" spans="1:17" ht="107.25" hidden="1">
      <c r="A222" s="22" t="s">
        <v>6017</v>
      </c>
      <c r="B222" s="193" t="s">
        <v>6299</v>
      </c>
      <c r="C222" s="170" t="str">
        <f t="shared" si="15"/>
        <v>05 12 00-26.0</v>
      </c>
      <c r="D222" s="142" t="str">
        <f t="shared" si="16"/>
        <v>N:\2019\19032.BD - Century City JMB Tower\CA\Submittals\05 12 00 - Structural Steel Framing</v>
      </c>
      <c r="E222" s="4" t="s">
        <v>6291</v>
      </c>
      <c r="F222" s="133" t="s">
        <v>6527</v>
      </c>
      <c r="G222" s="6">
        <v>45182</v>
      </c>
      <c r="H222" s="6">
        <v>45196</v>
      </c>
      <c r="I222" s="6">
        <v>45201</v>
      </c>
      <c r="J222" s="20">
        <f t="shared" si="17"/>
        <v>19</v>
      </c>
      <c r="K222" s="6" t="s">
        <v>2173</v>
      </c>
      <c r="L222" s="18"/>
      <c r="M222" s="18"/>
      <c r="N222" s="54" t="s">
        <v>6528</v>
      </c>
      <c r="O222" s="43" t="str">
        <f t="shared" ca="1" si="18"/>
        <v/>
      </c>
      <c r="P222" s="254"/>
      <c r="Q222" s="130" t="str">
        <f t="shared" si="19"/>
        <v>05 12 00 - 26.0 - Structural Steel Framing - Sequence 14 - Level 31 to 33</v>
      </c>
    </row>
    <row r="223" spans="1:17" ht="117" hidden="1">
      <c r="A223" s="22" t="s">
        <v>6017</v>
      </c>
      <c r="B223" s="193" t="s">
        <v>6529</v>
      </c>
      <c r="C223" s="170" t="str">
        <f t="shared" si="15"/>
        <v>05 12 00-56.0</v>
      </c>
      <c r="D223" s="142" t="str">
        <f t="shared" si="16"/>
        <v>N:\2019\19032.BD - Century City JMB Tower\CA\Submittals\05 12 00 - Structural Steel Framing</v>
      </c>
      <c r="E223" s="4" t="s">
        <v>6029</v>
      </c>
      <c r="F223" s="50" t="s">
        <v>6530</v>
      </c>
      <c r="G223" s="6">
        <v>45182</v>
      </c>
      <c r="H223" s="6">
        <v>45196</v>
      </c>
      <c r="I223" s="6">
        <v>45188</v>
      </c>
      <c r="J223" s="20">
        <f t="shared" si="17"/>
        <v>6</v>
      </c>
      <c r="K223" s="6"/>
      <c r="L223" s="18"/>
      <c r="M223" s="18"/>
      <c r="N223" s="53" t="s">
        <v>6531</v>
      </c>
      <c r="O223" s="43" t="str">
        <f t="shared" ca="1" si="18"/>
        <v/>
      </c>
      <c r="P223" s="254"/>
      <c r="Q223" s="130" t="str">
        <f t="shared" si="19"/>
        <v>05 12 00 - 56.0 - Elevator Framing Support Steel - Sequence 2 Levels P3 to P2</v>
      </c>
    </row>
    <row r="224" spans="1:17" ht="29.25" hidden="1">
      <c r="A224" s="22" t="s">
        <v>6532</v>
      </c>
      <c r="B224" s="193" t="s">
        <v>6204</v>
      </c>
      <c r="C224" s="170" t="str">
        <f t="shared" si="15"/>
        <v>23 05 29-2.1</v>
      </c>
      <c r="D224" s="142" t="str">
        <f t="shared" si="16"/>
        <v>N:\2019\19032.BD - Century City JMB Tower\CA\Submittals\23 05 29 - Hangers and Supports for HVAC</v>
      </c>
      <c r="E224" s="4" t="s">
        <v>6291</v>
      </c>
      <c r="F224" s="50" t="s">
        <v>6533</v>
      </c>
      <c r="G224" s="6">
        <v>45184</v>
      </c>
      <c r="H224" s="6">
        <v>45182</v>
      </c>
      <c r="I224" s="6">
        <v>45230</v>
      </c>
      <c r="J224" s="20">
        <f t="shared" si="17"/>
        <v>46</v>
      </c>
      <c r="K224" s="6" t="s">
        <v>2107</v>
      </c>
      <c r="L224" s="18"/>
      <c r="M224" s="18">
        <v>10</v>
      </c>
      <c r="N224" s="53" t="s">
        <v>6534</v>
      </c>
      <c r="O224" s="43" t="str">
        <f t="shared" ca="1" si="18"/>
        <v/>
      </c>
      <c r="P224" s="254"/>
      <c r="Q224" s="130" t="str">
        <f t="shared" si="19"/>
        <v>23 05 29 - 2.1 - Hangers and Supports for HVAC - Piping Supports - Product Data</v>
      </c>
    </row>
    <row r="225" spans="1:17" ht="54" hidden="1">
      <c r="A225" s="22" t="s">
        <v>6535</v>
      </c>
      <c r="B225" s="193" t="s">
        <v>6032</v>
      </c>
      <c r="C225" s="170" t="str">
        <f t="shared" si="15"/>
        <v>23 37 13-2.0</v>
      </c>
      <c r="D225" s="167" t="str">
        <f t="shared" si="16"/>
        <v>N:\2019\19032.BD - Century City JMB Tower\CA\Submittals\23 37 13 - Custom Central Station Air Handling Units</v>
      </c>
      <c r="E225" s="4" t="s">
        <v>6079</v>
      </c>
      <c r="F225" s="133" t="s">
        <v>6536</v>
      </c>
      <c r="G225" s="6">
        <v>45184</v>
      </c>
      <c r="H225" s="6">
        <v>45177</v>
      </c>
      <c r="I225" s="6">
        <v>45201</v>
      </c>
      <c r="J225" s="20">
        <f t="shared" si="17"/>
        <v>17</v>
      </c>
      <c r="K225" s="6" t="s">
        <v>2198</v>
      </c>
      <c r="L225" s="18"/>
      <c r="M225" s="148"/>
      <c r="N225" s="137" t="s">
        <v>6537</v>
      </c>
      <c r="O225" s="43" t="str">
        <f t="shared" ca="1" si="18"/>
        <v/>
      </c>
      <c r="P225" s="254"/>
      <c r="Q225" s="130" t="str">
        <f t="shared" si="19"/>
        <v>23 37 13 - 2.0 - Custom Central Station Air Handling Units - Podium AHUs - Product Data</v>
      </c>
    </row>
    <row r="226" spans="1:17" ht="24" hidden="1" customHeight="1">
      <c r="A226" s="22" t="s">
        <v>6262</v>
      </c>
      <c r="B226" s="193" t="s">
        <v>6148</v>
      </c>
      <c r="C226" s="170" t="str">
        <f t="shared" si="15"/>
        <v>05 50 00-23.0</v>
      </c>
      <c r="D226" s="142" t="str">
        <f t="shared" si="16"/>
        <v>N:\2019\19032.BD - Century City JMB Tower\CA\Submittals\05 50 00 - Metal Fabrications</v>
      </c>
      <c r="E226" s="4" t="s">
        <v>6014</v>
      </c>
      <c r="F226" s="50" t="s">
        <v>6538</v>
      </c>
      <c r="G226" s="6">
        <v>45187</v>
      </c>
      <c r="H226" s="6">
        <v>45201</v>
      </c>
      <c r="I226" s="6">
        <v>45188</v>
      </c>
      <c r="J226" s="20">
        <f t="shared" si="17"/>
        <v>1</v>
      </c>
      <c r="K226" s="6" t="s">
        <v>2207</v>
      </c>
      <c r="L226" s="18"/>
      <c r="M226" s="18"/>
      <c r="N226" s="95" t="s">
        <v>6539</v>
      </c>
      <c r="O226" s="43" t="str">
        <f t="shared" ca="1" si="18"/>
        <v/>
      </c>
      <c r="P226" s="254"/>
      <c r="Q226" s="130" t="str">
        <f t="shared" si="19"/>
        <v>05 50 00 - 23.0 - Misc. Metal - 5-40 Balcony Drain Supports</v>
      </c>
    </row>
    <row r="227" spans="1:17" ht="29.25" hidden="1">
      <c r="A227" s="22" t="s">
        <v>6043</v>
      </c>
      <c r="B227" s="193" t="s">
        <v>6060</v>
      </c>
      <c r="C227" s="170" t="str">
        <f t="shared" si="15"/>
        <v>03 20 00-34.0</v>
      </c>
      <c r="D227" s="142" t="str">
        <f t="shared" si="16"/>
        <v>N:\2019\19032.BD - Century City JMB Tower\CA\Submittals\03 20 00 - Concrete Reinforcing</v>
      </c>
      <c r="E227" s="4" t="s">
        <v>6029</v>
      </c>
      <c r="F227" s="133" t="s">
        <v>6540</v>
      </c>
      <c r="G227" s="6">
        <v>45189</v>
      </c>
      <c r="H227" s="6">
        <v>45198</v>
      </c>
      <c r="I227" s="6">
        <v>45196</v>
      </c>
      <c r="J227" s="20">
        <f t="shared" si="17"/>
        <v>7</v>
      </c>
      <c r="K227" s="6"/>
      <c r="L227" s="18"/>
      <c r="M227" s="18"/>
      <c r="N227" s="95" t="s">
        <v>6541</v>
      </c>
      <c r="O227" s="43" t="str">
        <f t="shared" ca="1" si="18"/>
        <v/>
      </c>
      <c r="P227" s="254"/>
      <c r="Q227" s="130" t="str">
        <f t="shared" si="19"/>
        <v>03 20 00 - 34.0 - TWR - Concrete Reinforcing - North Wall GL T1- GL 14</v>
      </c>
    </row>
    <row r="228" spans="1:17" ht="39" hidden="1">
      <c r="A228" s="22" t="s">
        <v>6043</v>
      </c>
      <c r="B228" s="193" t="s">
        <v>6179</v>
      </c>
      <c r="C228" s="170" t="str">
        <f t="shared" si="15"/>
        <v>03 20 00-35.0</v>
      </c>
      <c r="D228" s="142" t="str">
        <f t="shared" si="16"/>
        <v>N:\2019\19032.BD - Century City JMB Tower\CA\Submittals\03 20 00 - Concrete Reinforcing</v>
      </c>
      <c r="E228" s="4" t="s">
        <v>6029</v>
      </c>
      <c r="F228" s="50" t="s">
        <v>6542</v>
      </c>
      <c r="G228" s="6">
        <v>45189</v>
      </c>
      <c r="H228" s="6">
        <v>45203</v>
      </c>
      <c r="I228" s="6">
        <v>45209</v>
      </c>
      <c r="J228" s="20">
        <f t="shared" si="17"/>
        <v>20</v>
      </c>
      <c r="K228" s="6"/>
      <c r="L228" s="18"/>
      <c r="M228" s="18"/>
      <c r="N228" s="95" t="s">
        <v>6543</v>
      </c>
      <c r="O228" s="43" t="str">
        <f t="shared" ca="1" si="18"/>
        <v/>
      </c>
      <c r="P228" s="254"/>
      <c r="Q228" s="130" t="str">
        <f t="shared" si="19"/>
        <v>03 20 00 - 35.0 - Concrete Reinforcement - Garage - Area 1 - GL 14 to GL 9</v>
      </c>
    </row>
    <row r="229" spans="1:17" ht="48.75" hidden="1">
      <c r="A229" s="22" t="s">
        <v>6043</v>
      </c>
      <c r="B229" s="193" t="s">
        <v>6174</v>
      </c>
      <c r="C229" s="170" t="str">
        <f t="shared" si="15"/>
        <v>03 20 00-36.0</v>
      </c>
      <c r="D229" s="142" t="str">
        <f t="shared" si="16"/>
        <v>N:\2019\19032.BD - Century City JMB Tower\CA\Submittals\03 20 00 - Concrete Reinforcing</v>
      </c>
      <c r="E229" s="4" t="s">
        <v>6014</v>
      </c>
      <c r="F229" s="50" t="s">
        <v>6544</v>
      </c>
      <c r="G229" s="6">
        <v>45189</v>
      </c>
      <c r="H229" s="6">
        <v>45203</v>
      </c>
      <c r="I229" s="6">
        <v>45209</v>
      </c>
      <c r="J229" s="20">
        <f t="shared" si="17"/>
        <v>20</v>
      </c>
      <c r="K229" s="6"/>
      <c r="L229" s="18"/>
      <c r="M229" s="18"/>
      <c r="N229" s="54" t="s">
        <v>6545</v>
      </c>
      <c r="O229" s="43" t="str">
        <f t="shared" ca="1" si="18"/>
        <v/>
      </c>
      <c r="P229" s="254"/>
      <c r="Q229" s="130" t="str">
        <f t="shared" si="19"/>
        <v>03 20 00 - 36.0 - Concrete Reinforcement - Garage - Area 2 - GL 9 to GL 6</v>
      </c>
    </row>
    <row r="230" spans="1:17" ht="29.25" hidden="1">
      <c r="A230" s="22" t="s">
        <v>6546</v>
      </c>
      <c r="B230" s="193" t="s">
        <v>6032</v>
      </c>
      <c r="C230" s="170" t="str">
        <f t="shared" si="15"/>
        <v>22 05 48-2.0</v>
      </c>
      <c r="D230" s="142" t="str">
        <f t="shared" si="16"/>
        <v>N:\2019\19032.BD - Century City JMB Tower\CA\Submittals\22 05 48 - Plumbing Systems Vibration Isolation and Seismic Restraint</v>
      </c>
      <c r="E230" s="4" t="s">
        <v>6019</v>
      </c>
      <c r="F230" s="79" t="s">
        <v>6547</v>
      </c>
      <c r="G230" s="6">
        <v>45189</v>
      </c>
      <c r="H230" s="6">
        <v>45184</v>
      </c>
      <c r="I230" s="6">
        <v>45209</v>
      </c>
      <c r="J230" s="20">
        <f t="shared" si="17"/>
        <v>20</v>
      </c>
      <c r="K230" s="6" t="s">
        <v>3117</v>
      </c>
      <c r="L230" s="18"/>
      <c r="M230" s="18"/>
      <c r="N230" s="95" t="s">
        <v>6548</v>
      </c>
      <c r="O230" s="43" t="str">
        <f t="shared" ca="1" si="18"/>
        <v/>
      </c>
      <c r="P230" s="254"/>
      <c r="Q230" s="130" t="str">
        <f t="shared" si="19"/>
        <v xml:space="preserve">22 05 48 - 2.0 - Plumbing Systems Vibration Isolation and Seismic Restraint - Podium - Delegated Design Submittal </v>
      </c>
    </row>
    <row r="231" spans="1:17" ht="36" hidden="1">
      <c r="A231" s="22" t="s">
        <v>6535</v>
      </c>
      <c r="B231" s="193" t="s">
        <v>6130</v>
      </c>
      <c r="C231" s="170" t="str">
        <f t="shared" ref="C231:C294" si="20">A231&amp;"-"&amp;B231</f>
        <v>23 37 13-1.1</v>
      </c>
      <c r="D231" s="142" t="str">
        <f t="shared" ref="D231:D294" si="21">HYPERLINK($F$3&amp;"\"&amp;A231&amp;" - "&amp;VLOOKUP(A231,SubSpecTypes,2,FALSE))</f>
        <v>N:\2019\19032.BD - Century City JMB Tower\CA\Submittals\23 37 13 - Custom Central Station Air Handling Units</v>
      </c>
      <c r="E231" s="4" t="s">
        <v>6019</v>
      </c>
      <c r="F231" s="79" t="s">
        <v>6549</v>
      </c>
      <c r="G231" s="6">
        <v>45189</v>
      </c>
      <c r="H231" s="6">
        <v>45177</v>
      </c>
      <c r="I231" s="6">
        <v>45216</v>
      </c>
      <c r="J231" s="20">
        <f t="shared" ref="J231:J294" si="22">IF(I231="","",I231-G231)</f>
        <v>27</v>
      </c>
      <c r="K231" s="6"/>
      <c r="L231" s="18"/>
      <c r="M231" s="148"/>
      <c r="N231" s="138" t="s">
        <v>6550</v>
      </c>
      <c r="O231" s="43" t="str">
        <f t="shared" ref="O231:O294" ca="1" si="23">IF(E231="U",IF(ISBLANK(A231),"",IF(H231=TODAY(),"DUE TODAY",IF(H231&lt;TODAY(),"OVERDUE",""))),"")</f>
        <v/>
      </c>
      <c r="P231" s="254"/>
      <c r="Q231" s="130" t="str">
        <f t="shared" ref="Q231:Q294" si="24">A231&amp;" - "&amp;B231&amp;" - "&amp;F231</f>
        <v>23 37 13 - 1.1 - Custom Central Station Air Handling Units - AHUs 04-01 thru 37-01 - For Record</v>
      </c>
    </row>
    <row r="232" spans="1:17" ht="126.75" hidden="1">
      <c r="A232" s="22" t="s">
        <v>6017</v>
      </c>
      <c r="B232" s="193" t="s">
        <v>6325</v>
      </c>
      <c r="C232" s="170" t="str">
        <f t="shared" si="20"/>
        <v>05 12 00-27.0</v>
      </c>
      <c r="D232" s="142" t="str">
        <f t="shared" si="21"/>
        <v>N:\2019\19032.BD - Century City JMB Tower\CA\Submittals\05 12 00 - Structural Steel Framing</v>
      </c>
      <c r="E232" s="4" t="s">
        <v>6029</v>
      </c>
      <c r="F232" s="50" t="s">
        <v>6551</v>
      </c>
      <c r="G232" s="6">
        <v>45190</v>
      </c>
      <c r="H232" s="6">
        <v>45204</v>
      </c>
      <c r="I232" s="6">
        <v>45216</v>
      </c>
      <c r="J232" s="20">
        <f t="shared" si="22"/>
        <v>26</v>
      </c>
      <c r="K232" s="6" t="s">
        <v>2173</v>
      </c>
      <c r="L232" s="18"/>
      <c r="M232" s="18"/>
      <c r="N232" s="95" t="s">
        <v>6552</v>
      </c>
      <c r="O232" s="43" t="str">
        <f t="shared" ca="1" si="23"/>
        <v/>
      </c>
      <c r="P232" s="254"/>
      <c r="Q232" s="130" t="str">
        <f t="shared" si="24"/>
        <v>05 12 00 - 27.0 - Structural Steel Framing - Sequence 15 - Level 34 to 36</v>
      </c>
    </row>
    <row r="233" spans="1:17" ht="29.25" hidden="1">
      <c r="A233" s="22" t="s">
        <v>6043</v>
      </c>
      <c r="B233" s="193" t="s">
        <v>6177</v>
      </c>
      <c r="C233" s="170" t="str">
        <f t="shared" si="20"/>
        <v>03 20 00-37.0</v>
      </c>
      <c r="D233" s="142" t="str">
        <f t="shared" si="21"/>
        <v>N:\2019\19032.BD - Century City JMB Tower\CA\Submittals\03 20 00 - Concrete Reinforcing</v>
      </c>
      <c r="E233" s="4" t="s">
        <v>6029</v>
      </c>
      <c r="F233" s="136" t="s">
        <v>6553</v>
      </c>
      <c r="G233" s="6">
        <v>45194</v>
      </c>
      <c r="H233" s="6">
        <v>45208</v>
      </c>
      <c r="I233" s="6">
        <v>45202</v>
      </c>
      <c r="J233" s="20">
        <f t="shared" si="22"/>
        <v>8</v>
      </c>
      <c r="K233" s="6" t="s">
        <v>2180</v>
      </c>
      <c r="L233" s="18"/>
      <c r="M233" s="18"/>
      <c r="N233" s="95" t="s">
        <v>6554</v>
      </c>
      <c r="O233" s="43" t="str">
        <f t="shared" ca="1" si="23"/>
        <v/>
      </c>
      <c r="P233" s="254"/>
      <c r="Q233" s="130" t="str">
        <f t="shared" si="24"/>
        <v>03 20 00 - 37.0 - Concrete Reinforcing - Tower - West Wall GL TD-A</v>
      </c>
    </row>
    <row r="234" spans="1:17" ht="39" hidden="1">
      <c r="A234" s="22" t="s">
        <v>6043</v>
      </c>
      <c r="B234" s="193" t="s">
        <v>6215</v>
      </c>
      <c r="C234" s="170" t="str">
        <f t="shared" si="20"/>
        <v>03 20 00-38.0</v>
      </c>
      <c r="D234" s="142" t="str">
        <f t="shared" si="21"/>
        <v>N:\2019\19032.BD - Century City JMB Tower\CA\Submittals\03 20 00 - Concrete Reinforcing</v>
      </c>
      <c r="E234" s="4" t="s">
        <v>6029</v>
      </c>
      <c r="F234" s="136" t="s">
        <v>6555</v>
      </c>
      <c r="G234" s="6">
        <v>45194</v>
      </c>
      <c r="H234" s="6">
        <v>45208</v>
      </c>
      <c r="I234" s="6">
        <v>45202</v>
      </c>
      <c r="J234" s="20">
        <f t="shared" si="22"/>
        <v>8</v>
      </c>
      <c r="K234" s="6" t="s">
        <v>2180</v>
      </c>
      <c r="L234" s="18"/>
      <c r="M234" s="18"/>
      <c r="N234" s="54" t="s">
        <v>6556</v>
      </c>
      <c r="O234" s="43" t="str">
        <f t="shared" ca="1" si="23"/>
        <v/>
      </c>
      <c r="P234" s="254"/>
      <c r="Q234" s="130" t="str">
        <f t="shared" si="24"/>
        <v>03 20 00 - 38.0 - Concrete Reinforcing - Tower - East Shear Wall - North of GL TA</v>
      </c>
    </row>
    <row r="235" spans="1:17" ht="68.25" hidden="1">
      <c r="A235" s="22" t="s">
        <v>6012</v>
      </c>
      <c r="B235" s="193" t="s">
        <v>6177</v>
      </c>
      <c r="C235" s="170" t="str">
        <f t="shared" si="20"/>
        <v>01 83 16-37.0</v>
      </c>
      <c r="D235" s="142" t="str">
        <f t="shared" si="21"/>
        <v>N:\2019\19032.BD - Century City JMB Tower\CA\Submittals\01 83 16 - General Exterior Envelope Contractor Performance Requirements</v>
      </c>
      <c r="E235" s="4" t="s">
        <v>6029</v>
      </c>
      <c r="F235" s="79" t="s">
        <v>6557</v>
      </c>
      <c r="G235" s="6">
        <v>45202</v>
      </c>
      <c r="H235" s="6">
        <v>45216</v>
      </c>
      <c r="I235" s="6">
        <v>45233</v>
      </c>
      <c r="J235" s="20">
        <f t="shared" si="22"/>
        <v>31</v>
      </c>
      <c r="K235" s="6"/>
      <c r="L235" s="18"/>
      <c r="M235" s="18"/>
      <c r="N235" s="95" t="s">
        <v>6558</v>
      </c>
      <c r="O235" s="43" t="str">
        <f t="shared" ca="1" si="23"/>
        <v/>
      </c>
      <c r="P235" s="254"/>
      <c r="Q235" s="130" t="str">
        <f t="shared" si="24"/>
        <v>01 83 16 - 37.0 - Exterior Envelope Requirements - Phase 1A Sideplate Anchor Shop Drawings</v>
      </c>
    </row>
    <row r="236" spans="1:17" ht="48.75" hidden="1">
      <c r="A236" s="22" t="s">
        <v>6012</v>
      </c>
      <c r="B236" s="193" t="s">
        <v>6215</v>
      </c>
      <c r="C236" s="170" t="str">
        <f t="shared" si="20"/>
        <v>01 83 16-38.0</v>
      </c>
      <c r="D236" s="142" t="str">
        <f t="shared" si="21"/>
        <v>N:\2019\19032.BD - Century City JMB Tower\CA\Submittals\01 83 16 - General Exterior Envelope Contractor Performance Requirements</v>
      </c>
      <c r="E236" s="4" t="s">
        <v>6029</v>
      </c>
      <c r="F236" s="79" t="s">
        <v>6559</v>
      </c>
      <c r="G236" s="6">
        <v>45202</v>
      </c>
      <c r="H236" s="6">
        <v>45216</v>
      </c>
      <c r="I236" s="6">
        <v>45233</v>
      </c>
      <c r="J236" s="20">
        <f t="shared" si="22"/>
        <v>31</v>
      </c>
      <c r="K236" s="6"/>
      <c r="L236" s="18"/>
      <c r="M236" s="18"/>
      <c r="N236" s="95" t="s">
        <v>6560</v>
      </c>
      <c r="O236" s="43" t="str">
        <f t="shared" ca="1" si="23"/>
        <v/>
      </c>
      <c r="P236" s="254"/>
      <c r="Q236" s="130" t="str">
        <f t="shared" si="24"/>
        <v>01 83 16 - 38.0 - Exterior Envelope Requirements - Phase 1A Sideplate Anchor Calculations</v>
      </c>
    </row>
    <row r="237" spans="1:17" ht="29.25" hidden="1">
      <c r="A237" s="22" t="s">
        <v>6078</v>
      </c>
      <c r="B237" s="193" t="s">
        <v>6047</v>
      </c>
      <c r="C237" s="170" t="str">
        <f t="shared" si="20"/>
        <v>41 22 00-5.0</v>
      </c>
      <c r="D237" s="142" t="str">
        <f t="shared" si="21"/>
        <v>N:\2019\19032.BD - Century City JMB Tower\CA\Submittals\41 22 00 - Cranes</v>
      </c>
      <c r="E237" s="4" t="s">
        <v>6019</v>
      </c>
      <c r="F237" s="50" t="s">
        <v>6561</v>
      </c>
      <c r="G237" s="6">
        <v>45202</v>
      </c>
      <c r="H237" s="6">
        <v>45216</v>
      </c>
      <c r="I237" s="6">
        <v>45217</v>
      </c>
      <c r="J237" s="20">
        <f t="shared" si="22"/>
        <v>15</v>
      </c>
      <c r="K237" s="6"/>
      <c r="L237" s="18"/>
      <c r="M237" s="18"/>
      <c r="N237" s="54" t="s">
        <v>6562</v>
      </c>
      <c r="O237" s="43" t="str">
        <f t="shared" ca="1" si="23"/>
        <v/>
      </c>
      <c r="P237" s="254"/>
      <c r="Q237" s="130" t="str">
        <f t="shared" si="24"/>
        <v xml:space="preserve">41 22 00 - 5.0 - Tower Crane 1B Platform &amp; Tie-in Shop Drawings for Impact to Structure </v>
      </c>
    </row>
    <row r="238" spans="1:17" ht="29.25" hidden="1">
      <c r="A238" s="22" t="s">
        <v>6021</v>
      </c>
      <c r="B238" s="193" t="s">
        <v>6563</v>
      </c>
      <c r="C238" s="170" t="str">
        <f t="shared" si="20"/>
        <v>03 30 00-34.1</v>
      </c>
      <c r="D238" s="142" t="str">
        <f t="shared" si="21"/>
        <v>N:\2019\19032.BD - Century City JMB Tower\CA\Submittals\03 30 00 - Cast-In-Place Concrete</v>
      </c>
      <c r="E238" s="4" t="s">
        <v>6022</v>
      </c>
      <c r="F238" s="50" t="s">
        <v>6564</v>
      </c>
      <c r="G238" s="6">
        <v>45205</v>
      </c>
      <c r="H238" s="6">
        <v>45219</v>
      </c>
      <c r="I238" s="6">
        <v>45205</v>
      </c>
      <c r="J238" s="20">
        <f t="shared" si="22"/>
        <v>0</v>
      </c>
      <c r="K238" s="6" t="s">
        <v>2107</v>
      </c>
      <c r="L238" s="18"/>
      <c r="M238" s="18"/>
      <c r="N238" s="53" t="s">
        <v>6565</v>
      </c>
      <c r="O238" s="43" t="str">
        <f t="shared" ca="1" si="23"/>
        <v/>
      </c>
      <c r="P238" s="254"/>
      <c r="Q238" s="130" t="str">
        <f t="shared" si="24"/>
        <v>03 30 00 - 34.1 - STR - TWR - Thermal Control Plan for Transfer Elements and Oil Well Column</v>
      </c>
    </row>
    <row r="239" spans="1:17" ht="67.5" hidden="1">
      <c r="A239" s="22" t="s">
        <v>6189</v>
      </c>
      <c r="B239" s="193" t="s">
        <v>6566</v>
      </c>
      <c r="C239" s="170" t="str">
        <f t="shared" si="20"/>
        <v>14 20 00-14.2</v>
      </c>
      <c r="D239" s="142" t="str">
        <f t="shared" si="21"/>
        <v>N:\2019\19032.BD - Century City JMB Tower\CA\Submittals\14 20 00 - Elevators</v>
      </c>
      <c r="E239" s="4" t="s">
        <v>6029</v>
      </c>
      <c r="F239" s="79" t="s">
        <v>6567</v>
      </c>
      <c r="G239" s="6">
        <v>45205</v>
      </c>
      <c r="H239" s="6">
        <v>45210</v>
      </c>
      <c r="I239" s="6">
        <v>45217</v>
      </c>
      <c r="J239" s="20">
        <f t="shared" si="22"/>
        <v>12</v>
      </c>
      <c r="K239" s="6" t="s">
        <v>2141</v>
      </c>
      <c r="L239" s="18"/>
      <c r="M239" s="18"/>
      <c r="N239" s="95" t="s">
        <v>6568</v>
      </c>
      <c r="O239" s="43" t="str">
        <f t="shared" ca="1" si="23"/>
        <v/>
      </c>
      <c r="P239" s="254"/>
      <c r="Q239" s="130" t="str">
        <f t="shared" si="24"/>
        <v>14 20 00 - 14.2 - Elevators S1 - S2 - Layout Shop Drawings - Resubmission</v>
      </c>
    </row>
    <row r="240" spans="1:17" ht="22.5" hidden="1">
      <c r="A240" s="22" t="s">
        <v>6189</v>
      </c>
      <c r="B240" s="193" t="s">
        <v>6569</v>
      </c>
      <c r="C240" s="170" t="str">
        <f t="shared" si="20"/>
        <v>14 20 00-15.2</v>
      </c>
      <c r="D240" s="142" t="str">
        <f t="shared" si="21"/>
        <v>N:\2019\19032.BD - Century City JMB Tower\CA\Submittals\14 20 00 - Elevators</v>
      </c>
      <c r="E240" s="4" t="s">
        <v>6029</v>
      </c>
      <c r="F240" s="79" t="s">
        <v>6570</v>
      </c>
      <c r="G240" s="6">
        <v>45205</v>
      </c>
      <c r="H240" s="6">
        <v>45210</v>
      </c>
      <c r="I240" s="6">
        <v>45217</v>
      </c>
      <c r="J240" s="20">
        <f t="shared" si="22"/>
        <v>12</v>
      </c>
      <c r="K240" s="6" t="s">
        <v>2141</v>
      </c>
      <c r="L240" s="18"/>
      <c r="M240" s="18"/>
      <c r="N240" s="95" t="s">
        <v>6571</v>
      </c>
      <c r="O240" s="43" t="str">
        <f t="shared" ca="1" si="23"/>
        <v/>
      </c>
      <c r="P240" s="254"/>
      <c r="Q240" s="130" t="str">
        <f t="shared" si="24"/>
        <v>14 20 00 - 15.2 - Elevator A - E - Layout Shop Drawings - Resubmission</v>
      </c>
    </row>
    <row r="241" spans="1:17" ht="19.5" hidden="1">
      <c r="A241" s="22" t="s">
        <v>6107</v>
      </c>
      <c r="B241" s="193" t="s">
        <v>6050</v>
      </c>
      <c r="C241" s="170" t="str">
        <f t="shared" si="20"/>
        <v>26 00 00-6.0</v>
      </c>
      <c r="D241" s="142" t="str">
        <f t="shared" si="21"/>
        <v>N:\2019\19032.BD - Century City JMB Tower\CA\Submittals\26 00 00 - Electrical</v>
      </c>
      <c r="E241" s="4" t="s">
        <v>6291</v>
      </c>
      <c r="F241" s="50" t="s">
        <v>6572</v>
      </c>
      <c r="G241" s="6">
        <v>45205</v>
      </c>
      <c r="H241" s="6">
        <v>45145</v>
      </c>
      <c r="I241" s="6">
        <v>45215</v>
      </c>
      <c r="J241" s="20">
        <f t="shared" si="22"/>
        <v>10</v>
      </c>
      <c r="K241" s="6"/>
      <c r="L241" s="18"/>
      <c r="M241" s="18"/>
      <c r="N241" s="53" t="s">
        <v>6573</v>
      </c>
      <c r="O241" s="43" t="str">
        <f t="shared" ca="1" si="23"/>
        <v/>
      </c>
      <c r="P241" s="254"/>
      <c r="Q241" s="130" t="str">
        <f t="shared" si="24"/>
        <v>26 00 00 - 6.0 - Electrical - Level 1 Overhead - Shop Drawing</v>
      </c>
    </row>
    <row r="242" spans="1:17" ht="19.5" hidden="1">
      <c r="A242" s="22" t="s">
        <v>6107</v>
      </c>
      <c r="B242" s="193" t="s">
        <v>6040</v>
      </c>
      <c r="C242" s="170" t="str">
        <f t="shared" si="20"/>
        <v>26 00 00-7.0</v>
      </c>
      <c r="D242" s="142" t="str">
        <f t="shared" si="21"/>
        <v>N:\2019\19032.BD - Century City JMB Tower\CA\Submittals\26 00 00 - Electrical</v>
      </c>
      <c r="E242" s="4" t="s">
        <v>6291</v>
      </c>
      <c r="F242" s="50" t="s">
        <v>6574</v>
      </c>
      <c r="G242" s="6">
        <v>45205</v>
      </c>
      <c r="H242" s="6">
        <v>45145</v>
      </c>
      <c r="I242" s="6">
        <v>45215</v>
      </c>
      <c r="J242" s="20">
        <f t="shared" si="22"/>
        <v>10</v>
      </c>
      <c r="K242" s="6"/>
      <c r="L242" s="18"/>
      <c r="M242" s="18"/>
      <c r="N242" s="53" t="s">
        <v>6573</v>
      </c>
      <c r="O242" s="43" t="str">
        <f t="shared" ca="1" si="23"/>
        <v/>
      </c>
      <c r="P242" s="254"/>
      <c r="Q242" s="130" t="str">
        <f t="shared" si="24"/>
        <v>26 00 00 - 7.0 - Electrical - Level 2 Overhead - Shop Drawing</v>
      </c>
    </row>
    <row r="243" spans="1:17" ht="48.75" hidden="1">
      <c r="A243" s="22" t="s">
        <v>6021</v>
      </c>
      <c r="B243" s="193" t="s">
        <v>6575</v>
      </c>
      <c r="C243" s="170" t="str">
        <f t="shared" si="20"/>
        <v>03 30 00-40.3</v>
      </c>
      <c r="D243" s="142" t="str">
        <f t="shared" si="21"/>
        <v>N:\2019\19032.BD - Century City JMB Tower\CA\Submittals\03 30 00 - Cast-In-Place Concrete</v>
      </c>
      <c r="E243" s="4" t="s">
        <v>6029</v>
      </c>
      <c r="F243" s="79" t="s">
        <v>6525</v>
      </c>
      <c r="G243" s="6">
        <v>45209</v>
      </c>
      <c r="H243" s="6">
        <v>45223</v>
      </c>
      <c r="I243" s="6">
        <v>45237</v>
      </c>
      <c r="J243" s="20">
        <f t="shared" si="22"/>
        <v>28</v>
      </c>
      <c r="K243" s="6" t="s">
        <v>3057</v>
      </c>
      <c r="L243" s="18"/>
      <c r="M243" s="18"/>
      <c r="N243" s="145" t="s">
        <v>6576</v>
      </c>
      <c r="O243" s="43" t="str">
        <f t="shared" ca="1" si="23"/>
        <v/>
      </c>
      <c r="P243" s="254"/>
      <c r="Q243" s="130" t="str">
        <f t="shared" si="24"/>
        <v>03 30 00 - 40.3 - Garage Placing Boom Foundation Drawings</v>
      </c>
    </row>
    <row r="244" spans="1:17" ht="29.25" hidden="1">
      <c r="A244" s="22" t="s">
        <v>6017</v>
      </c>
      <c r="B244" s="193" t="s">
        <v>6577</v>
      </c>
      <c r="C244" s="170" t="str">
        <f t="shared" si="20"/>
        <v>05 12 00-43.0</v>
      </c>
      <c r="D244" s="142" t="str">
        <f t="shared" si="21"/>
        <v>N:\2019\19032.BD - Century City JMB Tower\CA\Submittals\05 12 00 - Structural Steel Framing</v>
      </c>
      <c r="E244" s="4" t="s">
        <v>6029</v>
      </c>
      <c r="F244" s="50" t="s">
        <v>6578</v>
      </c>
      <c r="G244" s="6">
        <v>45211</v>
      </c>
      <c r="H244" s="6">
        <v>45225</v>
      </c>
      <c r="I244" s="6">
        <v>45217</v>
      </c>
      <c r="J244" s="20">
        <f t="shared" si="22"/>
        <v>6</v>
      </c>
      <c r="K244" s="6" t="s">
        <v>2173</v>
      </c>
      <c r="L244" s="18"/>
      <c r="M244" s="18"/>
      <c r="N244" s="95" t="s">
        <v>6579</v>
      </c>
      <c r="O244" s="43" t="str">
        <f t="shared" ca="1" si="23"/>
        <v/>
      </c>
      <c r="P244" s="254"/>
      <c r="Q244" s="130" t="str">
        <f t="shared" si="24"/>
        <v>05 12 00 - 43.0 - Structural Steel Framing - Seq 4 Level 3 Support Steel Shop Drawings (per Project RFI 996)</v>
      </c>
    </row>
    <row r="245" spans="1:17" ht="58.5" hidden="1">
      <c r="A245" s="22" t="s">
        <v>6021</v>
      </c>
      <c r="B245" s="193" t="s">
        <v>6580</v>
      </c>
      <c r="C245" s="170" t="str">
        <f t="shared" si="20"/>
        <v>03 30 00-26.1</v>
      </c>
      <c r="D245" s="142" t="str">
        <f t="shared" si="21"/>
        <v>N:\2019\19032.BD - Century City JMB Tower\CA\Submittals\03 30 00 - Cast-In-Place Concrete</v>
      </c>
      <c r="E245" s="4" t="s">
        <v>6029</v>
      </c>
      <c r="F245" s="50" t="s">
        <v>6581</v>
      </c>
      <c r="G245" s="6">
        <v>45217</v>
      </c>
      <c r="H245" s="6">
        <v>45230</v>
      </c>
      <c r="I245" s="6">
        <v>45240</v>
      </c>
      <c r="J245" s="20">
        <f t="shared" si="22"/>
        <v>23</v>
      </c>
      <c r="K245" s="6" t="s">
        <v>6582</v>
      </c>
      <c r="L245" s="18"/>
      <c r="M245" s="18"/>
      <c r="N245" s="146" t="s">
        <v>6583</v>
      </c>
      <c r="O245" s="43" t="str">
        <f t="shared" ca="1" si="23"/>
        <v/>
      </c>
      <c r="P245" s="254"/>
      <c r="Q245" s="130" t="str">
        <f t="shared" si="24"/>
        <v>03 30 00 - 26.1 - STR - GAR - Iris Concrete - Shop Drawings</v>
      </c>
    </row>
    <row r="246" spans="1:17" ht="39" hidden="1">
      <c r="A246" s="22" t="s">
        <v>6189</v>
      </c>
      <c r="B246" s="193" t="s">
        <v>6584</v>
      </c>
      <c r="C246" s="170" t="str">
        <f t="shared" si="20"/>
        <v>14 20 00-13.2</v>
      </c>
      <c r="D246" s="142" t="str">
        <f t="shared" si="21"/>
        <v>N:\2019\19032.BD - Century City JMB Tower\CA\Submittals\14 20 00 - Elevators</v>
      </c>
      <c r="E246" s="4" t="s">
        <v>6029</v>
      </c>
      <c r="F246" s="50" t="s">
        <v>6585</v>
      </c>
      <c r="G246" s="6">
        <v>45218</v>
      </c>
      <c r="H246" s="6">
        <v>45225</v>
      </c>
      <c r="I246" s="6">
        <v>45229</v>
      </c>
      <c r="J246" s="20">
        <f t="shared" si="22"/>
        <v>11</v>
      </c>
      <c r="K246" s="6" t="s">
        <v>2141</v>
      </c>
      <c r="L246" s="18"/>
      <c r="M246" s="18"/>
      <c r="N246" s="54" t="s">
        <v>6586</v>
      </c>
      <c r="O246" s="43" t="str">
        <f t="shared" ca="1" si="23"/>
        <v/>
      </c>
      <c r="P246" s="254"/>
      <c r="Q246" s="130" t="str">
        <f t="shared" si="24"/>
        <v>14 20 00 - 13.2 - High Rise Elevator K - O - Layout Shop Drawings</v>
      </c>
    </row>
    <row r="247" spans="1:17" ht="29.25" hidden="1">
      <c r="A247" s="22" t="s">
        <v>6189</v>
      </c>
      <c r="B247" s="193" t="s">
        <v>6253</v>
      </c>
      <c r="C247" s="170" t="str">
        <f t="shared" si="20"/>
        <v>14 20 00-16.2</v>
      </c>
      <c r="D247" s="142" t="str">
        <f t="shared" si="21"/>
        <v>N:\2019\19032.BD - Century City JMB Tower\CA\Submittals\14 20 00 - Elevators</v>
      </c>
      <c r="E247" s="4" t="s">
        <v>6029</v>
      </c>
      <c r="F247" s="50" t="s">
        <v>6587</v>
      </c>
      <c r="G247" s="6">
        <v>45218</v>
      </c>
      <c r="H247" s="6">
        <v>45225</v>
      </c>
      <c r="I247" s="6">
        <v>45229</v>
      </c>
      <c r="J247" s="20">
        <f t="shared" si="22"/>
        <v>11</v>
      </c>
      <c r="K247" s="6" t="s">
        <v>2141</v>
      </c>
      <c r="L247" s="18"/>
      <c r="M247" s="18"/>
      <c r="N247" s="54" t="s">
        <v>6588</v>
      </c>
      <c r="O247" s="43" t="str">
        <f t="shared" ca="1" si="23"/>
        <v/>
      </c>
      <c r="P247" s="254"/>
      <c r="Q247" s="130" t="str">
        <f t="shared" si="24"/>
        <v>14 20 00 - 16.2 - Mid Rise Elevators F - J - Layout Shop Drawings</v>
      </c>
    </row>
    <row r="248" spans="1:17" ht="22.5" hidden="1">
      <c r="A248" s="139" t="s">
        <v>6012</v>
      </c>
      <c r="B248" s="192" t="s">
        <v>6589</v>
      </c>
      <c r="C248" s="170" t="str">
        <f t="shared" si="20"/>
        <v>01 83 16-41.0</v>
      </c>
      <c r="D248" s="142" t="str">
        <f t="shared" si="21"/>
        <v>N:\2019\19032.BD - Century City JMB Tower\CA\Submittals\01 83 16 - General Exterior Envelope Contractor Performance Requirements</v>
      </c>
      <c r="E248" s="4" t="s">
        <v>6019</v>
      </c>
      <c r="F248" s="79" t="s">
        <v>6590</v>
      </c>
      <c r="G248" s="6">
        <v>45219</v>
      </c>
      <c r="H248" s="6">
        <v>45230</v>
      </c>
      <c r="I248" s="6">
        <v>45230</v>
      </c>
      <c r="J248" s="20">
        <f t="shared" si="22"/>
        <v>11</v>
      </c>
      <c r="K248" s="6"/>
      <c r="L248" s="141"/>
      <c r="M248" s="141"/>
      <c r="N248" s="95" t="s">
        <v>6591</v>
      </c>
      <c r="O248" s="43" t="str">
        <f t="shared" ca="1" si="23"/>
        <v/>
      </c>
      <c r="P248" s="254"/>
      <c r="Q248" s="130" t="str">
        <f t="shared" si="24"/>
        <v>01 83 16 - 41.0 - Exterior Envelope Requirements - Phase 4 Shop Drawings</v>
      </c>
    </row>
    <row r="249" spans="1:17" ht="22.5" hidden="1">
      <c r="A249" s="139" t="s">
        <v>6012</v>
      </c>
      <c r="B249" s="192" t="s">
        <v>6308</v>
      </c>
      <c r="C249" s="170" t="str">
        <f t="shared" si="20"/>
        <v>01 83 16-42.0</v>
      </c>
      <c r="D249" s="142" t="str">
        <f t="shared" si="21"/>
        <v>N:\2019\19032.BD - Century City JMB Tower\CA\Submittals\01 83 16 - General Exterior Envelope Contractor Performance Requirements</v>
      </c>
      <c r="E249" s="4" t="s">
        <v>6019</v>
      </c>
      <c r="F249" s="79" t="s">
        <v>6592</v>
      </c>
      <c r="G249" s="6">
        <v>45219</v>
      </c>
      <c r="H249" s="6">
        <v>45230</v>
      </c>
      <c r="I249" s="6">
        <v>45230</v>
      </c>
      <c r="J249" s="20">
        <f t="shared" si="22"/>
        <v>11</v>
      </c>
      <c r="K249" s="6"/>
      <c r="L249" s="141"/>
      <c r="M249" s="141"/>
      <c r="N249" s="95" t="s">
        <v>6593</v>
      </c>
      <c r="O249" s="43" t="str">
        <f t="shared" ca="1" si="23"/>
        <v/>
      </c>
      <c r="P249" s="254"/>
      <c r="Q249" s="130" t="str">
        <f t="shared" si="24"/>
        <v>01 83 16 - 42.0 - Exterior Envelope Requirements - Phase 4 Calculations</v>
      </c>
    </row>
    <row r="250" spans="1:17" ht="48.75" hidden="1">
      <c r="A250" s="22" t="s">
        <v>6012</v>
      </c>
      <c r="B250" s="193" t="s">
        <v>6577</v>
      </c>
      <c r="C250" s="170" t="str">
        <f t="shared" si="20"/>
        <v>01 83 16-43.0</v>
      </c>
      <c r="D250" s="142" t="str">
        <f t="shared" si="21"/>
        <v>N:\2019\19032.BD - Century City JMB Tower\CA\Submittals\01 83 16 - General Exterior Envelope Contractor Performance Requirements</v>
      </c>
      <c r="E250" s="4" t="s">
        <v>6029</v>
      </c>
      <c r="F250" s="79" t="s">
        <v>6594</v>
      </c>
      <c r="G250" s="6">
        <v>45219</v>
      </c>
      <c r="H250" s="6">
        <v>45232</v>
      </c>
      <c r="I250" s="6">
        <v>45230</v>
      </c>
      <c r="J250" s="20">
        <f t="shared" si="22"/>
        <v>11</v>
      </c>
      <c r="K250" s="6"/>
      <c r="L250" s="18"/>
      <c r="M250" s="18"/>
      <c r="N250" s="95" t="s">
        <v>6595</v>
      </c>
      <c r="O250" s="43" t="str">
        <f t="shared" ca="1" si="23"/>
        <v/>
      </c>
      <c r="P250" s="254"/>
      <c r="Q250" s="130" t="str">
        <f t="shared" si="24"/>
        <v>01 83 16 - 43.0 - Exterior Envelope Requirements - Phase 4 Embed Shop Drawings</v>
      </c>
    </row>
    <row r="251" spans="1:17" ht="29.25" hidden="1">
      <c r="A251" s="22" t="s">
        <v>6189</v>
      </c>
      <c r="B251" s="193" t="s">
        <v>6140</v>
      </c>
      <c r="C251" s="170" t="str">
        <f t="shared" si="20"/>
        <v>14 20 00-18.0</v>
      </c>
      <c r="D251" s="142" t="str">
        <f t="shared" si="21"/>
        <v>N:\2019\19032.BD - Century City JMB Tower\CA\Submittals\14 20 00 - Elevators</v>
      </c>
      <c r="E251" s="4" t="s">
        <v>6019</v>
      </c>
      <c r="F251" s="50" t="s">
        <v>6596</v>
      </c>
      <c r="G251" s="6">
        <v>45223</v>
      </c>
      <c r="H251" s="6">
        <v>45236</v>
      </c>
      <c r="I251" s="6">
        <v>45229</v>
      </c>
      <c r="J251" s="20">
        <f t="shared" si="22"/>
        <v>6</v>
      </c>
      <c r="K251" s="6" t="s">
        <v>2141</v>
      </c>
      <c r="L251" s="18"/>
      <c r="M251" s="18"/>
      <c r="N251" s="95" t="s">
        <v>6597</v>
      </c>
      <c r="O251" s="43" t="str">
        <f t="shared" ca="1" si="23"/>
        <v/>
      </c>
      <c r="P251" s="254"/>
      <c r="Q251" s="130" t="str">
        <f t="shared" si="24"/>
        <v>14 20 00 - 18.0 - Elevator Entrance Shop Drawings for S1-S2</v>
      </c>
    </row>
    <row r="252" spans="1:17" ht="21" hidden="1" customHeight="1">
      <c r="A252" s="22" t="s">
        <v>6344</v>
      </c>
      <c r="B252" s="193" t="s">
        <v>6414</v>
      </c>
      <c r="C252" s="170" t="str">
        <f t="shared" si="20"/>
        <v>23 34 00-1.2</v>
      </c>
      <c r="D252" s="167" t="str">
        <f t="shared" si="21"/>
        <v>N:\2019\19032.BD - Century City JMB Tower\CA\Submittals\23 34 00 - HVAC Fans</v>
      </c>
      <c r="E252" s="4" t="s">
        <v>6291</v>
      </c>
      <c r="F252" s="50" t="s">
        <v>6598</v>
      </c>
      <c r="G252" s="6">
        <v>45223</v>
      </c>
      <c r="H252" s="6">
        <v>45224</v>
      </c>
      <c r="I252" s="6">
        <v>45224</v>
      </c>
      <c r="J252" s="20">
        <f t="shared" si="22"/>
        <v>1</v>
      </c>
      <c r="K252" s="6" t="s">
        <v>2107</v>
      </c>
      <c r="L252" s="18"/>
      <c r="M252" s="18"/>
      <c r="N252" s="95" t="s">
        <v>6599</v>
      </c>
      <c r="O252" s="43" t="str">
        <f t="shared" ca="1" si="23"/>
        <v/>
      </c>
      <c r="P252" s="254"/>
      <c r="Q252" s="130" t="str">
        <f t="shared" si="24"/>
        <v>23 34 00 - 1.2 - HVAC Fans - Product Data</v>
      </c>
    </row>
    <row r="253" spans="1:17" ht="21" hidden="1" customHeight="1">
      <c r="A253" s="22" t="s">
        <v>6600</v>
      </c>
      <c r="B253" s="193" t="s">
        <v>6130</v>
      </c>
      <c r="C253" s="170" t="str">
        <f t="shared" si="20"/>
        <v>23 82 00-1.1</v>
      </c>
      <c r="D253" s="142" t="str">
        <f t="shared" si="21"/>
        <v>N:\2019\19032.BD - Century City JMB Tower\CA\Submittals\23 82 00 - Fan Coils</v>
      </c>
      <c r="E253" s="4" t="s">
        <v>6291</v>
      </c>
      <c r="F253" s="50" t="s">
        <v>6601</v>
      </c>
      <c r="G253" s="6">
        <v>45223</v>
      </c>
      <c r="H253" s="6">
        <v>45224</v>
      </c>
      <c r="I253" s="6">
        <v>45224</v>
      </c>
      <c r="J253" s="20">
        <f t="shared" si="22"/>
        <v>1</v>
      </c>
      <c r="K253" s="6" t="s">
        <v>2107</v>
      </c>
      <c r="L253" s="18"/>
      <c r="M253" s="18"/>
      <c r="N253" s="95" t="s">
        <v>6602</v>
      </c>
      <c r="O253" s="43" t="str">
        <f t="shared" ca="1" si="23"/>
        <v/>
      </c>
      <c r="P253" s="254"/>
      <c r="Q253" s="130" t="str">
        <f t="shared" si="24"/>
        <v>23 82 00 - 1.1 - Fan Coils - Product Data</v>
      </c>
    </row>
    <row r="254" spans="1:17" ht="21" hidden="1" customHeight="1">
      <c r="A254" s="139" t="s">
        <v>6129</v>
      </c>
      <c r="B254" s="192" t="s">
        <v>6032</v>
      </c>
      <c r="C254" s="170" t="str">
        <f t="shared" si="20"/>
        <v>26 05 29-2.0</v>
      </c>
      <c r="D254" s="143" t="str">
        <f t="shared" si="21"/>
        <v>N:\2019\19032.BD - Century City JMB Tower\CA\Submittals\26 05 29 - Hangers and Supports for Electrical Systems</v>
      </c>
      <c r="E254" s="4" t="s">
        <v>6014</v>
      </c>
      <c r="F254" s="50" t="s">
        <v>6603</v>
      </c>
      <c r="G254" s="6">
        <v>45224</v>
      </c>
      <c r="H254" s="6">
        <v>45208</v>
      </c>
      <c r="I254" s="6">
        <v>45230</v>
      </c>
      <c r="J254" s="20">
        <f t="shared" si="22"/>
        <v>6</v>
      </c>
      <c r="K254" s="6" t="s">
        <v>2207</v>
      </c>
      <c r="L254" s="141"/>
      <c r="M254" s="141"/>
      <c r="N254" s="95" t="s">
        <v>6604</v>
      </c>
      <c r="O254" s="43" t="str">
        <f t="shared" ca="1" si="23"/>
        <v/>
      </c>
      <c r="P254" s="254"/>
      <c r="Q254" s="130" t="str">
        <f t="shared" si="24"/>
        <v>26 05 29 - 2.0 - Hangers and Supports for Electrical Systems - Podium Seismic Shop Drawings and Product Data - Delegated Design</v>
      </c>
    </row>
    <row r="255" spans="1:17" ht="21" hidden="1" customHeight="1">
      <c r="A255" s="139" t="s">
        <v>6096</v>
      </c>
      <c r="B255" s="192" t="s">
        <v>6025</v>
      </c>
      <c r="C255" s="170" t="str">
        <f t="shared" si="20"/>
        <v>41 22 01-3.0</v>
      </c>
      <c r="D255" s="220" t="str">
        <f t="shared" si="21"/>
        <v>N:\2019\19032.BD - Century City JMB Tower\CA\Submittals\41 22 01 - Hoists</v>
      </c>
      <c r="E255" s="4" t="s">
        <v>6019</v>
      </c>
      <c r="F255" s="50" t="s">
        <v>6605</v>
      </c>
      <c r="G255" s="6">
        <v>45224</v>
      </c>
      <c r="H255" s="6">
        <v>45238</v>
      </c>
      <c r="I255" s="6">
        <v>45229</v>
      </c>
      <c r="J255" s="20">
        <f t="shared" si="22"/>
        <v>5</v>
      </c>
      <c r="K255" s="6" t="s">
        <v>2141</v>
      </c>
      <c r="L255" s="141"/>
      <c r="M255" s="141"/>
      <c r="N255" s="95" t="s">
        <v>6606</v>
      </c>
      <c r="O255" s="43" t="str">
        <f t="shared" ca="1" si="23"/>
        <v/>
      </c>
      <c r="P255" s="254"/>
      <c r="Q255" s="130" t="str">
        <f t="shared" si="24"/>
        <v>41 22 01 - 3.0 - Tower Hoist 1 Shop Drawings - Shop Drawings</v>
      </c>
    </row>
    <row r="256" spans="1:17" ht="21" hidden="1" customHeight="1">
      <c r="A256" s="139" t="s">
        <v>6043</v>
      </c>
      <c r="B256" s="192" t="s">
        <v>6085</v>
      </c>
      <c r="C256" s="170" t="str">
        <f t="shared" si="20"/>
        <v>03 20 00-39.0</v>
      </c>
      <c r="D256" s="143" t="str">
        <f t="shared" si="21"/>
        <v>N:\2019\19032.BD - Century City JMB Tower\CA\Submittals\03 20 00 - Concrete Reinforcing</v>
      </c>
      <c r="E256" s="4" t="s">
        <v>6029</v>
      </c>
      <c r="F256" s="79" t="s">
        <v>6607</v>
      </c>
      <c r="G256" s="6">
        <v>45226</v>
      </c>
      <c r="H256" s="6">
        <v>45229</v>
      </c>
      <c r="I256" s="6">
        <v>45231</v>
      </c>
      <c r="J256" s="20">
        <f t="shared" si="22"/>
        <v>5</v>
      </c>
      <c r="K256" s="6" t="s">
        <v>6608</v>
      </c>
      <c r="L256" s="141"/>
      <c r="M256" s="141"/>
      <c r="N256" s="54" t="s">
        <v>6609</v>
      </c>
      <c r="O256" s="43" t="str">
        <f t="shared" ca="1" si="23"/>
        <v/>
      </c>
      <c r="P256" s="254"/>
      <c r="Q256" s="130" t="str">
        <f t="shared" si="24"/>
        <v>03 20 00 - 39.0 - Concrete Reinforcement - Garage Mat Slab- Area 3 - GL 3-7 and GL A-G</v>
      </c>
    </row>
    <row r="257" spans="1:17" ht="21" hidden="1" customHeight="1">
      <c r="A257" s="139" t="s">
        <v>6043</v>
      </c>
      <c r="B257" s="192" t="s">
        <v>6610</v>
      </c>
      <c r="C257" s="170" t="str">
        <f t="shared" si="20"/>
        <v>03 20 00-40.0</v>
      </c>
      <c r="D257" s="143" t="str">
        <f t="shared" si="21"/>
        <v>N:\2019\19032.BD - Century City JMB Tower\CA\Submittals\03 20 00 - Concrete Reinforcing</v>
      </c>
      <c r="E257" s="4" t="s">
        <v>6029</v>
      </c>
      <c r="F257" s="79" t="s">
        <v>6611</v>
      </c>
      <c r="G257" s="6">
        <v>45226</v>
      </c>
      <c r="H257" s="6">
        <v>45229</v>
      </c>
      <c r="I257" s="6">
        <v>45231</v>
      </c>
      <c r="J257" s="20">
        <f t="shared" si="22"/>
        <v>5</v>
      </c>
      <c r="K257" s="6" t="s">
        <v>6608</v>
      </c>
      <c r="L257" s="141"/>
      <c r="M257" s="141"/>
      <c r="N257" s="54" t="s">
        <v>6609</v>
      </c>
      <c r="O257" s="43" t="str">
        <f t="shared" ca="1" si="23"/>
        <v/>
      </c>
      <c r="P257" s="254"/>
      <c r="Q257" s="130" t="str">
        <f t="shared" si="24"/>
        <v>03 20 00 - 40.0 - Concrete Reinforcement - Garage Mat Slab- Area 4 - GL 1-4 and GL A-G</v>
      </c>
    </row>
    <row r="258" spans="1:17" ht="21" hidden="1" customHeight="1">
      <c r="A258" s="139" t="s">
        <v>6021</v>
      </c>
      <c r="B258" s="192" t="s">
        <v>6612</v>
      </c>
      <c r="C258" s="170" t="str">
        <f t="shared" si="20"/>
        <v>03 30 00-9.2</v>
      </c>
      <c r="D258" s="167" t="str">
        <f t="shared" si="21"/>
        <v>N:\2019\19032.BD - Century City JMB Tower\CA\Submittals\03 30 00 - Cast-In-Place Concrete</v>
      </c>
      <c r="E258" s="4" t="s">
        <v>6019</v>
      </c>
      <c r="F258" s="50" t="s">
        <v>6613</v>
      </c>
      <c r="G258" s="6">
        <v>45226</v>
      </c>
      <c r="H258" s="6">
        <v>45238</v>
      </c>
      <c r="I258" s="6">
        <v>45232</v>
      </c>
      <c r="J258" s="20">
        <f t="shared" si="22"/>
        <v>6</v>
      </c>
      <c r="K258" s="6" t="s">
        <v>2376</v>
      </c>
      <c r="L258" s="141"/>
      <c r="M258" s="141"/>
      <c r="N258" s="54" t="s">
        <v>6614</v>
      </c>
      <c r="O258" s="43" t="str">
        <f t="shared" ca="1" si="23"/>
        <v/>
      </c>
      <c r="P258" s="254"/>
      <c r="Q258" s="130" t="str">
        <f t="shared" si="24"/>
        <v>03 30 00 - 9.2 - STR - GAR - P4 Mud Slab and Protection Slab CJ Plan</v>
      </c>
    </row>
    <row r="259" spans="1:17" ht="21" hidden="1" customHeight="1">
      <c r="A259" s="139" t="s">
        <v>6017</v>
      </c>
      <c r="B259" s="192" t="s">
        <v>6615</v>
      </c>
      <c r="C259" s="170" t="str">
        <f t="shared" si="20"/>
        <v>05 12 00-57.0</v>
      </c>
      <c r="D259" s="142" t="str">
        <f t="shared" si="21"/>
        <v>N:\2019\19032.BD - Century City JMB Tower\CA\Submittals\05 12 00 - Structural Steel Framing</v>
      </c>
      <c r="E259" s="4" t="s">
        <v>6019</v>
      </c>
      <c r="F259" s="50" t="s">
        <v>6616</v>
      </c>
      <c r="G259" s="6">
        <v>45226</v>
      </c>
      <c r="H259" s="6">
        <v>45237</v>
      </c>
      <c r="I259" s="6">
        <v>45237</v>
      </c>
      <c r="J259" s="20">
        <f t="shared" si="22"/>
        <v>11</v>
      </c>
      <c r="K259" s="6"/>
      <c r="L259" s="141"/>
      <c r="M259" s="141"/>
      <c r="N259" s="132" t="s">
        <v>6617</v>
      </c>
      <c r="O259" s="43" t="str">
        <f t="shared" ca="1" si="23"/>
        <v/>
      </c>
      <c r="P259" s="254"/>
      <c r="Q259" s="130" t="str">
        <f t="shared" si="24"/>
        <v>05 12 00 - 57.0 - Box Column Shimming Procedure - For Record Only</v>
      </c>
    </row>
    <row r="260" spans="1:17" ht="21" hidden="1" customHeight="1">
      <c r="A260" s="139" t="s">
        <v>6012</v>
      </c>
      <c r="B260" s="192" t="s">
        <v>6229</v>
      </c>
      <c r="C260" s="170" t="str">
        <f t="shared" si="20"/>
        <v>01 83 16-44.0</v>
      </c>
      <c r="D260" s="142" t="str">
        <f t="shared" si="21"/>
        <v>N:\2019\19032.BD - Century City JMB Tower\CA\Submittals\01 83 16 - General Exterior Envelope Contractor Performance Requirements</v>
      </c>
      <c r="E260" s="4" t="s">
        <v>6029</v>
      </c>
      <c r="F260" s="50" t="s">
        <v>6618</v>
      </c>
      <c r="G260" s="6">
        <v>45232</v>
      </c>
      <c r="H260" s="6">
        <v>45246</v>
      </c>
      <c r="I260" s="6">
        <v>45237</v>
      </c>
      <c r="J260" s="20">
        <f t="shared" si="22"/>
        <v>5</v>
      </c>
      <c r="K260" s="6" t="s">
        <v>2141</v>
      </c>
      <c r="L260" s="141"/>
      <c r="M260" s="141"/>
      <c r="N260" s="145" t="s">
        <v>6619</v>
      </c>
      <c r="O260" s="43" t="str">
        <f t="shared" ca="1" si="23"/>
        <v/>
      </c>
      <c r="P260" s="254"/>
      <c r="Q260" s="130" t="str">
        <f t="shared" si="24"/>
        <v>01 83 16 - 44.0 - Exterior Envelope Requirements - Phase 4 Embed Calculations</v>
      </c>
    </row>
    <row r="261" spans="1:17" ht="21" hidden="1" customHeight="1">
      <c r="A261" s="139" t="s">
        <v>6500</v>
      </c>
      <c r="B261" s="192" t="s">
        <v>6159</v>
      </c>
      <c r="C261" s="170" t="str">
        <f t="shared" si="20"/>
        <v>08 11 73-3.1</v>
      </c>
      <c r="D261" s="142" t="str">
        <f t="shared" si="21"/>
        <v>N:\2019\19032.BD - Century City JMB Tower\CA\Submittals\08 11 73 - Accordion Fire &amp; Smoked Rated Doors</v>
      </c>
      <c r="E261" s="4" t="s">
        <v>6291</v>
      </c>
      <c r="F261" s="50" t="s">
        <v>6620</v>
      </c>
      <c r="G261" s="6">
        <v>45232</v>
      </c>
      <c r="H261" s="6">
        <v>45245</v>
      </c>
      <c r="I261" s="6">
        <v>45236</v>
      </c>
      <c r="J261" s="20">
        <f t="shared" si="22"/>
        <v>4</v>
      </c>
      <c r="K261" s="6"/>
      <c r="L261" s="141"/>
      <c r="M261" s="141"/>
      <c r="N261" s="246" t="s">
        <v>6621</v>
      </c>
      <c r="O261" s="250" t="str">
        <f t="shared" ca="1" si="23"/>
        <v/>
      </c>
      <c r="P261" s="254"/>
      <c r="Q261" s="130" t="str">
        <f t="shared" si="24"/>
        <v>08 11 73 - 3.1 - Accordion Fire &amp; Smoked Rated Doors - Level 1 Bulletin 1 Shop Drawings</v>
      </c>
    </row>
    <row r="262" spans="1:17" ht="21" hidden="1" customHeight="1">
      <c r="A262" s="139" t="s">
        <v>6622</v>
      </c>
      <c r="B262" s="192" t="s">
        <v>6130</v>
      </c>
      <c r="C262" s="170" t="str">
        <f t="shared" si="20"/>
        <v>23 65 13-1.1</v>
      </c>
      <c r="D262" s="142" t="str">
        <f t="shared" si="21"/>
        <v>N:\2019\19032.BD - Century City JMB Tower\CA\Submittals\23 65 13 - Cooling Towers</v>
      </c>
      <c r="E262" s="4" t="s">
        <v>6029</v>
      </c>
      <c r="F262" s="50" t="s">
        <v>6623</v>
      </c>
      <c r="G262" s="6">
        <v>45232</v>
      </c>
      <c r="H262" s="6">
        <v>45230</v>
      </c>
      <c r="I262" s="6">
        <v>45239</v>
      </c>
      <c r="J262" s="20">
        <f t="shared" si="22"/>
        <v>7</v>
      </c>
      <c r="K262" s="6" t="s">
        <v>2141</v>
      </c>
      <c r="L262" s="141"/>
      <c r="M262" s="141"/>
      <c r="N262" s="146" t="s">
        <v>6624</v>
      </c>
      <c r="O262" s="43" t="str">
        <f t="shared" ca="1" si="23"/>
        <v/>
      </c>
      <c r="P262" s="254"/>
      <c r="Q262" s="130" t="str">
        <f t="shared" si="24"/>
        <v>23 65 13 - 1.1 - Cooling Towers - Product Data</v>
      </c>
    </row>
    <row r="263" spans="1:17" ht="21" hidden="1" customHeight="1">
      <c r="A263" s="139" t="s">
        <v>6625</v>
      </c>
      <c r="B263" s="192" t="s">
        <v>6040</v>
      </c>
      <c r="C263" s="170" t="str">
        <f t="shared" si="20"/>
        <v>31 21 16-7.0</v>
      </c>
      <c r="D263" s="142" t="str">
        <f t="shared" si="21"/>
        <v>N:\2019\19032.BD - Century City JMB Tower\CA\Submittals\31 21 16 - Methane Mitigation</v>
      </c>
      <c r="E263" s="4" t="s">
        <v>6019</v>
      </c>
      <c r="F263" s="50" t="s">
        <v>6626</v>
      </c>
      <c r="G263" s="6">
        <v>45232</v>
      </c>
      <c r="H263" s="6">
        <v>45229</v>
      </c>
      <c r="I263" s="6">
        <v>45233</v>
      </c>
      <c r="J263" s="20">
        <f t="shared" si="22"/>
        <v>1</v>
      </c>
      <c r="K263" s="6" t="s">
        <v>2207</v>
      </c>
      <c r="L263" s="141"/>
      <c r="M263" s="141"/>
      <c r="N263" s="95" t="s">
        <v>6627</v>
      </c>
      <c r="O263" s="43" t="str">
        <f t="shared" ca="1" si="23"/>
        <v/>
      </c>
      <c r="P263" s="254"/>
      <c r="Q263" s="130" t="str">
        <f t="shared" si="24"/>
        <v>31 21 16 - 7.0 - Methane Mitigation - Oil Well Vault Venting System - B4-L3 - Shop Drawing</v>
      </c>
    </row>
    <row r="264" spans="1:17" ht="21" hidden="1" customHeight="1">
      <c r="A264" s="139" t="s">
        <v>6043</v>
      </c>
      <c r="B264" s="192" t="s">
        <v>6267</v>
      </c>
      <c r="C264" s="170" t="str">
        <f t="shared" si="20"/>
        <v>03 20 00-46.0</v>
      </c>
      <c r="D264" s="142" t="str">
        <f t="shared" si="21"/>
        <v>N:\2019\19032.BD - Century City JMB Tower\CA\Submittals\03 20 00 - Concrete Reinforcing</v>
      </c>
      <c r="E264" s="4" t="s">
        <v>6014</v>
      </c>
      <c r="F264" s="50" t="s">
        <v>6628</v>
      </c>
      <c r="G264" s="6">
        <v>45234</v>
      </c>
      <c r="H264" s="6">
        <v>45250</v>
      </c>
      <c r="I264" s="6">
        <v>45243</v>
      </c>
      <c r="J264" s="20">
        <f t="shared" si="22"/>
        <v>9</v>
      </c>
      <c r="K264" s="6" t="s">
        <v>2198</v>
      </c>
      <c r="L264" s="141"/>
      <c r="M264" s="141"/>
      <c r="N264" s="95" t="s">
        <v>6629</v>
      </c>
      <c r="O264" s="43" t="str">
        <f t="shared" ca="1" si="23"/>
        <v/>
      </c>
      <c r="P264" s="254"/>
      <c r="Q264" s="130" t="str">
        <f t="shared" si="24"/>
        <v xml:space="preserve">03 20 00 - 46.0 - STR - TWR - North Water Tank Lid -Concrete Reinforcement </v>
      </c>
    </row>
    <row r="265" spans="1:17" ht="21" hidden="1" customHeight="1">
      <c r="A265" s="139" t="s">
        <v>6021</v>
      </c>
      <c r="B265" s="192" t="s">
        <v>6446</v>
      </c>
      <c r="C265" s="170" t="str">
        <f t="shared" si="20"/>
        <v>03 30 00-31.0</v>
      </c>
      <c r="D265" s="142" t="str">
        <f t="shared" si="21"/>
        <v>N:\2019\19032.BD - Century City JMB Tower\CA\Submittals\03 30 00 - Cast-In-Place Concrete</v>
      </c>
      <c r="E265" s="4" t="s">
        <v>6029</v>
      </c>
      <c r="F265" s="50" t="s">
        <v>6630</v>
      </c>
      <c r="G265" s="6">
        <v>45234</v>
      </c>
      <c r="H265" s="6">
        <v>45250</v>
      </c>
      <c r="I265" s="6">
        <v>45257</v>
      </c>
      <c r="J265" s="20">
        <f t="shared" si="22"/>
        <v>23</v>
      </c>
      <c r="K265" s="6" t="s">
        <v>2821</v>
      </c>
      <c r="L265" s="141"/>
      <c r="M265" s="149"/>
      <c r="N265" s="132" t="s">
        <v>6631</v>
      </c>
      <c r="O265" s="43" t="str">
        <f t="shared" ca="1" si="23"/>
        <v/>
      </c>
      <c r="P265" s="254"/>
      <c r="Q265" s="130" t="str">
        <f t="shared" si="24"/>
        <v>03 30 00 - 31.0 - Cast in Place Concrete- GAR/TWR - L2 Wall and Slab Shop Drawings</v>
      </c>
    </row>
    <row r="266" spans="1:17" ht="21" hidden="1" customHeight="1">
      <c r="A266" s="139" t="s">
        <v>6632</v>
      </c>
      <c r="B266" s="192" t="s">
        <v>6044</v>
      </c>
      <c r="C266" s="170" t="str">
        <f t="shared" si="20"/>
        <v>13 52 00-1.0</v>
      </c>
      <c r="D266" s="142" t="str">
        <f t="shared" si="21"/>
        <v>N:\2019\19032.BD - Century City JMB Tower\CA\Submittals\13 52 00 - Seismic Instrumentation</v>
      </c>
      <c r="E266" s="4" t="s">
        <v>6022</v>
      </c>
      <c r="F266" s="50" t="s">
        <v>6633</v>
      </c>
      <c r="G266" s="6">
        <v>45235</v>
      </c>
      <c r="H266" s="6">
        <v>45231</v>
      </c>
      <c r="I266" s="6">
        <v>45240</v>
      </c>
      <c r="J266" s="20">
        <f t="shared" si="22"/>
        <v>5</v>
      </c>
      <c r="K266" s="6" t="s">
        <v>2107</v>
      </c>
      <c r="L266" s="141"/>
      <c r="M266" s="141"/>
      <c r="N266" s="95" t="s">
        <v>6634</v>
      </c>
      <c r="O266" s="43" t="str">
        <f t="shared" ca="1" si="23"/>
        <v/>
      </c>
      <c r="P266" s="254"/>
      <c r="Q266" s="130" t="str">
        <f t="shared" si="24"/>
        <v>13 52 00 - 1.0 - Seismic Instrumentation - Product Data</v>
      </c>
    </row>
    <row r="267" spans="1:17" ht="21" hidden="1" customHeight="1">
      <c r="A267" s="139" t="s">
        <v>6043</v>
      </c>
      <c r="B267" s="192" t="s">
        <v>6053</v>
      </c>
      <c r="C267" s="170" t="str">
        <f t="shared" si="20"/>
        <v>03 20 00-14.0</v>
      </c>
      <c r="D267" s="142" t="str">
        <f t="shared" si="21"/>
        <v>N:\2019\19032.BD - Century City JMB Tower\CA\Submittals\03 20 00 - Concrete Reinforcing</v>
      </c>
      <c r="E267" s="4" t="s">
        <v>6029</v>
      </c>
      <c r="F267" s="50" t="s">
        <v>6635</v>
      </c>
      <c r="G267" s="6">
        <v>45236</v>
      </c>
      <c r="H267" s="6">
        <v>45251</v>
      </c>
      <c r="I267" s="6">
        <v>45246</v>
      </c>
      <c r="J267" s="20">
        <f t="shared" si="22"/>
        <v>10</v>
      </c>
      <c r="K267" s="6" t="s">
        <v>3117</v>
      </c>
      <c r="L267" s="141"/>
      <c r="M267" s="141"/>
      <c r="N267" s="63" t="s">
        <v>6636</v>
      </c>
      <c r="O267" s="43" t="str">
        <f t="shared" ca="1" si="23"/>
        <v/>
      </c>
      <c r="P267" s="254"/>
      <c r="Q267" s="130" t="str">
        <f t="shared" si="24"/>
        <v>03 20 00 - 14.0 - Concrete Reinforcement - TWR - P3-P1 Shop Drawings</v>
      </c>
    </row>
    <row r="268" spans="1:17" ht="21" hidden="1" customHeight="1">
      <c r="A268" s="139" t="s">
        <v>6500</v>
      </c>
      <c r="B268" s="192" t="s">
        <v>6028</v>
      </c>
      <c r="C268" s="170" t="str">
        <f t="shared" si="20"/>
        <v>08 11 73-4.0</v>
      </c>
      <c r="D268" s="143" t="str">
        <f t="shared" si="21"/>
        <v>N:\2019\19032.BD - Century City JMB Tower\CA\Submittals\08 11 73 - Accordion Fire &amp; Smoked Rated Doors</v>
      </c>
      <c r="E268" s="4" t="s">
        <v>6019</v>
      </c>
      <c r="F268" s="50" t="s">
        <v>6637</v>
      </c>
      <c r="G268" s="6">
        <v>45236</v>
      </c>
      <c r="H268" s="6">
        <v>45246</v>
      </c>
      <c r="I268" s="6">
        <v>45243</v>
      </c>
      <c r="J268" s="20">
        <f t="shared" si="22"/>
        <v>7</v>
      </c>
      <c r="K268" s="6" t="s">
        <v>2141</v>
      </c>
      <c r="L268" s="141"/>
      <c r="M268" s="141"/>
      <c r="N268" s="302" t="s">
        <v>6638</v>
      </c>
      <c r="O268" s="250" t="str">
        <f t="shared" ca="1" si="23"/>
        <v/>
      </c>
      <c r="P268" s="254"/>
      <c r="Q268" s="130" t="str">
        <f t="shared" si="24"/>
        <v>08 11 73 - 4.0 - Accordion Fire &amp; Smoke Rated Doors - Level 3 Shop Drawings</v>
      </c>
    </row>
    <row r="269" spans="1:17" ht="21" hidden="1" customHeight="1">
      <c r="A269" s="139" t="s">
        <v>6639</v>
      </c>
      <c r="B269" s="192" t="s">
        <v>6032</v>
      </c>
      <c r="C269" s="170" t="str">
        <f t="shared" si="20"/>
        <v>11 16 00-2.0</v>
      </c>
      <c r="D269" s="142" t="str">
        <f t="shared" si="21"/>
        <v>N:\2019\19032.BD - Century City JMB Tower\CA\Submittals\11 16 00 - Loading Dock Equipment</v>
      </c>
      <c r="E269" s="4" t="s">
        <v>6291</v>
      </c>
      <c r="F269" s="50" t="s">
        <v>6640</v>
      </c>
      <c r="G269" s="6">
        <v>45236</v>
      </c>
      <c r="H269" s="6">
        <v>45188</v>
      </c>
      <c r="I269" s="6">
        <v>45245</v>
      </c>
      <c r="J269" s="20">
        <f t="shared" si="22"/>
        <v>9</v>
      </c>
      <c r="K269" s="6" t="s">
        <v>2107</v>
      </c>
      <c r="L269" s="141"/>
      <c r="M269" s="141"/>
      <c r="N269" s="53" t="s">
        <v>6641</v>
      </c>
      <c r="O269" s="43" t="str">
        <f t="shared" ca="1" si="23"/>
        <v/>
      </c>
      <c r="P269" s="254"/>
      <c r="Q269" s="130" t="str">
        <f t="shared" si="24"/>
        <v>11 16 00 - 2.0 - Loading Dock Equipment - Shop Drawings</v>
      </c>
    </row>
    <row r="270" spans="1:17" ht="21" hidden="1" customHeight="1">
      <c r="A270" s="139" t="s">
        <v>6622</v>
      </c>
      <c r="B270" s="192" t="s">
        <v>6159</v>
      </c>
      <c r="C270" s="170" t="str">
        <f t="shared" si="20"/>
        <v>23 65 13-3.1</v>
      </c>
      <c r="D270" s="143" t="str">
        <f t="shared" si="21"/>
        <v>N:\2019\19032.BD - Century City JMB Tower\CA\Submittals\23 65 13 - Cooling Towers</v>
      </c>
      <c r="E270" s="4" t="s">
        <v>6029</v>
      </c>
      <c r="F270" s="50" t="s">
        <v>6642</v>
      </c>
      <c r="G270" s="6">
        <v>45236</v>
      </c>
      <c r="H270" s="6">
        <v>45226</v>
      </c>
      <c r="I270" s="6">
        <v>45243</v>
      </c>
      <c r="J270" s="20">
        <f t="shared" si="22"/>
        <v>7</v>
      </c>
      <c r="K270" s="6" t="s">
        <v>2141</v>
      </c>
      <c r="L270" s="141"/>
      <c r="M270" s="141"/>
      <c r="N270" s="95" t="s">
        <v>6643</v>
      </c>
      <c r="O270" s="43" t="str">
        <f t="shared" ca="1" si="23"/>
        <v/>
      </c>
      <c r="P270" s="254"/>
      <c r="Q270" s="130" t="str">
        <f t="shared" si="24"/>
        <v>23 65 13 - 3.1 - Cooling Towers - Centrifugal Separators - Product Data</v>
      </c>
    </row>
    <row r="271" spans="1:17" ht="21" hidden="1" customHeight="1">
      <c r="A271" s="139" t="s">
        <v>6021</v>
      </c>
      <c r="B271" s="192" t="s">
        <v>6494</v>
      </c>
      <c r="C271" s="170" t="str">
        <f t="shared" si="20"/>
        <v>03 30 00-53.0</v>
      </c>
      <c r="D271" s="142" t="str">
        <f t="shared" si="21"/>
        <v>N:\2019\19032.BD - Century City JMB Tower\CA\Submittals\03 30 00 - Cast-In-Place Concrete</v>
      </c>
      <c r="E271" s="4" t="s">
        <v>6014</v>
      </c>
      <c r="F271" s="50" t="s">
        <v>6644</v>
      </c>
      <c r="G271" s="6">
        <v>45237</v>
      </c>
      <c r="H271" s="6">
        <v>45251</v>
      </c>
      <c r="I271" s="6">
        <v>45239</v>
      </c>
      <c r="J271" s="20">
        <f t="shared" si="22"/>
        <v>2</v>
      </c>
      <c r="K271" s="6" t="s">
        <v>2107</v>
      </c>
      <c r="L271" s="141"/>
      <c r="M271" s="141"/>
      <c r="N271" s="53" t="s">
        <v>6645</v>
      </c>
      <c r="O271" s="43" t="str">
        <f t="shared" ca="1" si="23"/>
        <v/>
      </c>
      <c r="P271" s="254"/>
      <c r="Q271" s="130" t="str">
        <f t="shared" si="24"/>
        <v>03 30 00 - 53.0 - STR - GAR - Garage Walls - Mix Design</v>
      </c>
    </row>
    <row r="272" spans="1:17" ht="21" hidden="1" customHeight="1">
      <c r="A272" s="139" t="s">
        <v>6535</v>
      </c>
      <c r="B272" s="192" t="s">
        <v>6204</v>
      </c>
      <c r="C272" s="170" t="str">
        <f t="shared" si="20"/>
        <v>23 37 13-2.1</v>
      </c>
      <c r="D272" s="143" t="str">
        <f t="shared" si="21"/>
        <v>N:\2019\19032.BD - Century City JMB Tower\CA\Submittals\23 37 13 - Custom Central Station Air Handling Units</v>
      </c>
      <c r="E272" s="4" t="s">
        <v>6291</v>
      </c>
      <c r="F272" s="79" t="s">
        <v>6536</v>
      </c>
      <c r="G272" s="6">
        <v>45237</v>
      </c>
      <c r="H272" s="6">
        <v>45240</v>
      </c>
      <c r="I272" s="6">
        <v>45244</v>
      </c>
      <c r="J272" s="20">
        <f t="shared" si="22"/>
        <v>7</v>
      </c>
      <c r="K272" s="6" t="s">
        <v>2198</v>
      </c>
      <c r="L272" s="141"/>
      <c r="M272" s="149">
        <v>2</v>
      </c>
      <c r="N272" s="53" t="s">
        <v>6646</v>
      </c>
      <c r="O272" s="43" t="str">
        <f t="shared" ca="1" si="23"/>
        <v/>
      </c>
      <c r="P272" s="254"/>
      <c r="Q272" s="130" t="str">
        <f t="shared" si="24"/>
        <v>23 37 13 - 2.1 - Custom Central Station Air Handling Units - Podium AHUs - Product Data</v>
      </c>
    </row>
    <row r="273" spans="1:17" ht="21" hidden="1" customHeight="1">
      <c r="A273" s="139" t="s">
        <v>6344</v>
      </c>
      <c r="B273" s="192" t="s">
        <v>6647</v>
      </c>
      <c r="C273" s="170" t="str">
        <f t="shared" si="20"/>
        <v>23 34 00-1.3</v>
      </c>
      <c r="D273" s="142" t="str">
        <f t="shared" si="21"/>
        <v>N:\2019\19032.BD - Century City JMB Tower\CA\Submittals\23 34 00 - HVAC Fans</v>
      </c>
      <c r="E273" s="4" t="s">
        <v>6291</v>
      </c>
      <c r="F273" s="50" t="s">
        <v>6598</v>
      </c>
      <c r="G273" s="6">
        <v>45238</v>
      </c>
      <c r="H273" s="6">
        <v>45251</v>
      </c>
      <c r="I273" s="6">
        <v>45251</v>
      </c>
      <c r="J273" s="20">
        <f t="shared" si="22"/>
        <v>13</v>
      </c>
      <c r="K273" s="6" t="s">
        <v>2141</v>
      </c>
      <c r="L273" s="141"/>
      <c r="M273" s="149"/>
      <c r="N273" s="59" t="s">
        <v>6648</v>
      </c>
      <c r="O273" s="43" t="str">
        <f t="shared" ca="1" si="23"/>
        <v/>
      </c>
      <c r="P273" s="254"/>
      <c r="Q273" s="130" t="str">
        <f t="shared" si="24"/>
        <v>23 34 00 - 1.3 - HVAC Fans - Product Data</v>
      </c>
    </row>
    <row r="274" spans="1:17" ht="21" hidden="1" customHeight="1">
      <c r="A274" s="139" t="s">
        <v>6600</v>
      </c>
      <c r="B274" s="192" t="s">
        <v>6414</v>
      </c>
      <c r="C274" s="170" t="str">
        <f t="shared" si="20"/>
        <v>23 82 00-1.2</v>
      </c>
      <c r="D274" s="142" t="str">
        <f t="shared" si="21"/>
        <v>N:\2019\19032.BD - Century City JMB Tower\CA\Submittals\23 82 00 - Fan Coils</v>
      </c>
      <c r="E274" s="4" t="s">
        <v>6019</v>
      </c>
      <c r="F274" s="50" t="s">
        <v>6601</v>
      </c>
      <c r="G274" s="6">
        <v>45238</v>
      </c>
      <c r="H274" s="6">
        <v>45251</v>
      </c>
      <c r="I274" s="6">
        <v>45246</v>
      </c>
      <c r="J274" s="20">
        <f t="shared" si="22"/>
        <v>8</v>
      </c>
      <c r="K274" s="6" t="s">
        <v>2141</v>
      </c>
      <c r="L274" s="141"/>
      <c r="M274" s="141"/>
      <c r="N274" s="57" t="s">
        <v>6649</v>
      </c>
      <c r="O274" s="43" t="str">
        <f t="shared" ca="1" si="23"/>
        <v/>
      </c>
      <c r="P274" s="254"/>
      <c r="Q274" s="130" t="str">
        <f t="shared" si="24"/>
        <v>23 82 00 - 1.2 - Fan Coils - Product Data</v>
      </c>
    </row>
    <row r="275" spans="1:17" ht="21" hidden="1" customHeight="1">
      <c r="A275" s="139" t="s">
        <v>6043</v>
      </c>
      <c r="B275" s="192" t="s">
        <v>6288</v>
      </c>
      <c r="C275" s="170" t="str">
        <f t="shared" si="20"/>
        <v>03 20 00-47.0</v>
      </c>
      <c r="D275" s="142" t="str">
        <f t="shared" si="21"/>
        <v>N:\2019\19032.BD - Century City JMB Tower\CA\Submittals\03 20 00 - Concrete Reinforcing</v>
      </c>
      <c r="E275" s="4" t="s">
        <v>6029</v>
      </c>
      <c r="F275" s="50" t="s">
        <v>6650</v>
      </c>
      <c r="G275" s="6">
        <v>45243</v>
      </c>
      <c r="H275" s="6">
        <v>45258</v>
      </c>
      <c r="I275" s="6">
        <v>45247</v>
      </c>
      <c r="J275" s="20">
        <f t="shared" si="22"/>
        <v>4</v>
      </c>
      <c r="K275" s="6" t="s">
        <v>2180</v>
      </c>
      <c r="L275" s="141"/>
      <c r="M275" s="141"/>
      <c r="N275" s="59" t="s">
        <v>6651</v>
      </c>
      <c r="O275" s="43" t="str">
        <f t="shared" ca="1" si="23"/>
        <v/>
      </c>
      <c r="P275" s="254"/>
      <c r="Q275" s="130" t="str">
        <f t="shared" si="24"/>
        <v>03 20 00 - 47.0 - STR - GAR - Area #1 - Vertical Reinforcement Shop Drawings</v>
      </c>
    </row>
    <row r="276" spans="1:17" ht="21" hidden="1" customHeight="1">
      <c r="A276" s="139" t="s">
        <v>6017</v>
      </c>
      <c r="B276" s="192" t="s">
        <v>6652</v>
      </c>
      <c r="C276" s="170" t="str">
        <f t="shared" si="20"/>
        <v>05 12 00-58.0</v>
      </c>
      <c r="D276" s="142" t="str">
        <f t="shared" si="21"/>
        <v>N:\2019\19032.BD - Century City JMB Tower\CA\Submittals\05 12 00 - Structural Steel Framing</v>
      </c>
      <c r="E276" s="4" t="s">
        <v>6022</v>
      </c>
      <c r="F276" s="50" t="s">
        <v>6653</v>
      </c>
      <c r="G276" s="6">
        <v>45243</v>
      </c>
      <c r="H276" s="6">
        <v>45257</v>
      </c>
      <c r="I276" s="6">
        <v>45247</v>
      </c>
      <c r="J276" s="20">
        <f t="shared" si="22"/>
        <v>4</v>
      </c>
      <c r="K276" s="6"/>
      <c r="L276" s="141"/>
      <c r="M276" s="141"/>
      <c r="N276" s="63" t="s">
        <v>6654</v>
      </c>
      <c r="O276" s="43" t="str">
        <f t="shared" ca="1" si="23"/>
        <v/>
      </c>
      <c r="P276" s="254"/>
      <c r="Q276" s="130" t="str">
        <f t="shared" si="24"/>
        <v>05 12 00 - 58.0 - Structural Steel Shop Weld Procedures (FCAW-S-A572 GR50-GR65)</v>
      </c>
    </row>
    <row r="277" spans="1:17" ht="21" hidden="1" customHeight="1">
      <c r="A277" s="139" t="s">
        <v>6655</v>
      </c>
      <c r="B277" s="192" t="s">
        <v>6414</v>
      </c>
      <c r="C277" s="170" t="str">
        <f t="shared" si="20"/>
        <v>07 81 16-1.2</v>
      </c>
      <c r="D277" s="142" t="str">
        <f t="shared" si="21"/>
        <v>N:\2019\19032.BD - Century City JMB Tower\CA\Submittals\07 81 16 - Sprayed Fireproofing</v>
      </c>
      <c r="E277" s="4" t="s">
        <v>6019</v>
      </c>
      <c r="F277" s="50" t="s">
        <v>6656</v>
      </c>
      <c r="G277" s="6">
        <v>45243</v>
      </c>
      <c r="H277" s="6">
        <v>45253</v>
      </c>
      <c r="I277" s="6">
        <v>45251</v>
      </c>
      <c r="J277" s="20">
        <f t="shared" si="22"/>
        <v>8</v>
      </c>
      <c r="K277" s="6" t="s">
        <v>2107</v>
      </c>
      <c r="L277" s="141"/>
      <c r="M277" s="149">
        <v>1</v>
      </c>
      <c r="N277" s="132" t="s">
        <v>6657</v>
      </c>
      <c r="O277" s="43" t="str">
        <f t="shared" ca="1" si="23"/>
        <v/>
      </c>
      <c r="P277" s="254"/>
      <c r="Q277" s="130" t="str">
        <f t="shared" si="24"/>
        <v>07 81 16 - 1.2 - Sprayed Fireproofing - Base Building - Delegated Design Submittal</v>
      </c>
    </row>
    <row r="278" spans="1:17" ht="21" hidden="1" customHeight="1">
      <c r="A278" s="139" t="s">
        <v>6500</v>
      </c>
      <c r="B278" s="192" t="s">
        <v>6204</v>
      </c>
      <c r="C278" s="170" t="str">
        <f t="shared" si="20"/>
        <v>08 11 73-2.1</v>
      </c>
      <c r="D278" s="142" t="str">
        <f t="shared" si="21"/>
        <v>N:\2019\19032.BD - Century City JMB Tower\CA\Submittals\08 11 73 - Accordion Fire &amp; Smoked Rated Doors</v>
      </c>
      <c r="E278" s="4" t="s">
        <v>6019</v>
      </c>
      <c r="F278" s="50" t="s">
        <v>6503</v>
      </c>
      <c r="G278" s="6">
        <v>45243</v>
      </c>
      <c r="H278" s="6">
        <v>45279</v>
      </c>
      <c r="I278" s="6">
        <v>45266</v>
      </c>
      <c r="J278" s="20">
        <f t="shared" si="22"/>
        <v>23</v>
      </c>
      <c r="K278" s="6" t="s">
        <v>2141</v>
      </c>
      <c r="L278" s="141"/>
      <c r="M278" s="149"/>
      <c r="N278" s="247" t="s">
        <v>6658</v>
      </c>
      <c r="O278" s="250" t="str">
        <f t="shared" ca="1" si="23"/>
        <v/>
      </c>
      <c r="P278" s="254"/>
      <c r="Q278" s="130" t="str">
        <f t="shared" si="24"/>
        <v>08 11 73 - 2.1 - Accordion Fire &amp; Smoke Rated Doors - Shop Drawings</v>
      </c>
    </row>
    <row r="279" spans="1:17" ht="21" hidden="1" customHeight="1">
      <c r="A279" s="139" t="s">
        <v>6043</v>
      </c>
      <c r="B279" s="192" t="s">
        <v>6659</v>
      </c>
      <c r="C279" s="170" t="str">
        <f t="shared" si="20"/>
        <v>03 20 00-46.1</v>
      </c>
      <c r="D279" s="142" t="str">
        <f t="shared" si="21"/>
        <v>N:\2019\19032.BD - Century City JMB Tower\CA\Submittals\03 20 00 - Concrete Reinforcing</v>
      </c>
      <c r="E279" s="4" t="s">
        <v>6029</v>
      </c>
      <c r="F279" s="50" t="s">
        <v>6660</v>
      </c>
      <c r="G279" s="6">
        <v>45244</v>
      </c>
      <c r="H279" s="6">
        <v>45259</v>
      </c>
      <c r="I279" s="6">
        <v>45246</v>
      </c>
      <c r="J279" s="20">
        <f t="shared" si="22"/>
        <v>2</v>
      </c>
      <c r="K279" s="6" t="s">
        <v>2198</v>
      </c>
      <c r="L279" s="141"/>
      <c r="M279" s="141"/>
      <c r="N279" s="57" t="s">
        <v>6661</v>
      </c>
      <c r="O279" s="43" t="str">
        <f t="shared" ca="1" si="23"/>
        <v/>
      </c>
      <c r="P279" s="254"/>
      <c r="Q279" s="130" t="str">
        <f t="shared" si="24"/>
        <v>03 20 00 - 46.1 - STR - TWR - North Water Tank Lid -Concrete Reinforcement</v>
      </c>
    </row>
    <row r="280" spans="1:17" ht="21" hidden="1" customHeight="1">
      <c r="A280" s="139" t="s">
        <v>6021</v>
      </c>
      <c r="B280" s="192" t="s">
        <v>6662</v>
      </c>
      <c r="C280" s="170" t="str">
        <f t="shared" si="20"/>
        <v>03 30 00-22.1</v>
      </c>
      <c r="D280" s="142" t="str">
        <f t="shared" si="21"/>
        <v>N:\2019\19032.BD - Century City JMB Tower\CA\Submittals\03 30 00 - Cast-In-Place Concrete</v>
      </c>
      <c r="E280" s="4" t="s">
        <v>6029</v>
      </c>
      <c r="F280" s="50" t="s">
        <v>6663</v>
      </c>
      <c r="G280" s="6">
        <v>45245</v>
      </c>
      <c r="H280" s="6">
        <v>45260</v>
      </c>
      <c r="I280" s="6">
        <v>45257</v>
      </c>
      <c r="J280" s="20">
        <f t="shared" si="22"/>
        <v>12</v>
      </c>
      <c r="K280" s="6" t="s">
        <v>2821</v>
      </c>
      <c r="L280" s="141"/>
      <c r="M280" s="149">
        <v>15</v>
      </c>
      <c r="N280" s="132" t="s">
        <v>6664</v>
      </c>
      <c r="O280" s="43" t="str">
        <f t="shared" ca="1" si="23"/>
        <v/>
      </c>
      <c r="P280" s="254"/>
      <c r="Q280" s="130" t="str">
        <f t="shared" si="24"/>
        <v xml:space="preserve">03 30 00 - 22.1 - STR - TWR/GAR - P3 Elevated Deck and Wall Concrete Shop Drawings </v>
      </c>
    </row>
    <row r="281" spans="1:17" ht="21" hidden="1" customHeight="1">
      <c r="A281" s="139" t="s">
        <v>6021</v>
      </c>
      <c r="B281" s="192" t="s">
        <v>6465</v>
      </c>
      <c r="C281" s="170" t="str">
        <f t="shared" si="20"/>
        <v>03 30 00-25.1</v>
      </c>
      <c r="D281" s="167" t="str">
        <f t="shared" si="21"/>
        <v>N:\2019\19032.BD - Century City JMB Tower\CA\Submittals\03 30 00 - Cast-In-Place Concrete</v>
      </c>
      <c r="E281" s="4" t="s">
        <v>6029</v>
      </c>
      <c r="F281" s="50" t="s">
        <v>6665</v>
      </c>
      <c r="G281" s="6">
        <v>45245</v>
      </c>
      <c r="H281" s="6">
        <v>45260</v>
      </c>
      <c r="I281" s="6">
        <v>45257</v>
      </c>
      <c r="J281" s="20">
        <f t="shared" si="22"/>
        <v>12</v>
      </c>
      <c r="K281" s="6" t="s">
        <v>2821</v>
      </c>
      <c r="L281" s="141"/>
      <c r="M281" s="149"/>
      <c r="N281" s="132" t="s">
        <v>6666</v>
      </c>
      <c r="O281" s="43" t="str">
        <f t="shared" ca="1" si="23"/>
        <v/>
      </c>
      <c r="P281" s="254"/>
      <c r="Q281" s="130" t="str">
        <f t="shared" si="24"/>
        <v>03 30 00 - 25.1 - STR - TWR/GAR - P2 Elevated Deck and Wall Shop Drawings</v>
      </c>
    </row>
    <row r="282" spans="1:17" ht="21" hidden="1" customHeight="1">
      <c r="A282" s="139" t="s">
        <v>6021</v>
      </c>
      <c r="B282" s="192" t="s">
        <v>6368</v>
      </c>
      <c r="C282" s="170" t="str">
        <f t="shared" si="20"/>
        <v>03 30 00-32.0</v>
      </c>
      <c r="D282" s="142" t="str">
        <f t="shared" si="21"/>
        <v>N:\2019\19032.BD - Century City JMB Tower\CA\Submittals\03 30 00 - Cast-In-Place Concrete</v>
      </c>
      <c r="E282" s="4" t="s">
        <v>6029</v>
      </c>
      <c r="F282" s="50" t="s">
        <v>6667</v>
      </c>
      <c r="G282" s="6">
        <v>45245</v>
      </c>
      <c r="H282" s="6">
        <v>45260</v>
      </c>
      <c r="I282" s="6">
        <v>45324</v>
      </c>
      <c r="J282" s="20">
        <f t="shared" si="22"/>
        <v>79</v>
      </c>
      <c r="K282" s="6" t="s">
        <v>2821</v>
      </c>
      <c r="L282" s="141"/>
      <c r="M282" s="149"/>
      <c r="N282" s="132" t="s">
        <v>6668</v>
      </c>
      <c r="O282" s="43" t="str">
        <f t="shared" ca="1" si="23"/>
        <v/>
      </c>
      <c r="P282" s="254"/>
      <c r="Q282" s="130" t="str">
        <f t="shared" si="24"/>
        <v>03 30 00 - 32.0 - STR - GAR/TWR - L3 Wall and Slab Shop Drawings</v>
      </c>
    </row>
    <row r="283" spans="1:17" ht="21" hidden="1" customHeight="1">
      <c r="A283" s="139" t="s">
        <v>6476</v>
      </c>
      <c r="B283" s="192" t="s">
        <v>6025</v>
      </c>
      <c r="C283" s="170" t="str">
        <f t="shared" si="20"/>
        <v>03 45 00-3.0</v>
      </c>
      <c r="D283" s="142" t="str">
        <f t="shared" si="21"/>
        <v>N:\2019\19032.BD - Century City JMB Tower\CA\Submittals\03 45 00 - Architectural Precast Concrete</v>
      </c>
      <c r="E283" s="4" t="s">
        <v>6014</v>
      </c>
      <c r="F283" s="50" t="s">
        <v>6669</v>
      </c>
      <c r="G283" s="6">
        <v>45245</v>
      </c>
      <c r="H283" s="6">
        <v>45259</v>
      </c>
      <c r="I283" s="6">
        <v>45246</v>
      </c>
      <c r="J283" s="20">
        <f t="shared" si="22"/>
        <v>1</v>
      </c>
      <c r="K283" s="6" t="s">
        <v>2173</v>
      </c>
      <c r="L283" s="141"/>
      <c r="M283" s="141"/>
      <c r="N283" s="57" t="s">
        <v>6670</v>
      </c>
      <c r="O283" s="43" t="str">
        <f t="shared" ca="1" si="23"/>
        <v/>
      </c>
      <c r="P283" s="254"/>
      <c r="Q283" s="130" t="str">
        <f t="shared" si="24"/>
        <v xml:space="preserve">03 45 00 - 3.0 - Architectural Precast Concrete - Stairs Precast Panels - Structural Calculations </v>
      </c>
    </row>
    <row r="284" spans="1:17" ht="21" hidden="1" customHeight="1">
      <c r="A284" s="139" t="s">
        <v>6671</v>
      </c>
      <c r="B284" s="192" t="s">
        <v>6044</v>
      </c>
      <c r="C284" s="170" t="str">
        <f t="shared" si="20"/>
        <v>11 82 26-1.0</v>
      </c>
      <c r="D284" s="142" t="str">
        <f t="shared" si="21"/>
        <v>N:\2019\19032.BD - Century City JMB Tower\CA\Submittals\11 82 26 - Trash Compactors</v>
      </c>
      <c r="E284" s="4" t="s">
        <v>6291</v>
      </c>
      <c r="F284" s="50" t="s">
        <v>6672</v>
      </c>
      <c r="G284" s="6">
        <v>45246</v>
      </c>
      <c r="H284" s="6">
        <v>45264</v>
      </c>
      <c r="I284" s="6">
        <v>45257</v>
      </c>
      <c r="J284" s="20">
        <f t="shared" si="22"/>
        <v>11</v>
      </c>
      <c r="K284" s="6" t="s">
        <v>2107</v>
      </c>
      <c r="L284" s="141"/>
      <c r="M284" s="149"/>
      <c r="N284" s="53" t="s">
        <v>6673</v>
      </c>
      <c r="O284" s="43" t="str">
        <f t="shared" ca="1" si="23"/>
        <v/>
      </c>
      <c r="P284" s="254"/>
      <c r="Q284" s="130" t="str">
        <f t="shared" si="24"/>
        <v>11 82 26 - 1.0 - Trash Compactors - Product Data</v>
      </c>
    </row>
    <row r="285" spans="1:17" ht="21" hidden="1" customHeight="1">
      <c r="A285" s="139" t="s">
        <v>6674</v>
      </c>
      <c r="B285" s="192" t="s">
        <v>6044</v>
      </c>
      <c r="C285" s="170" t="str">
        <f t="shared" si="20"/>
        <v>05 41 00-1.0</v>
      </c>
      <c r="D285" s="142" t="str">
        <f t="shared" si="21"/>
        <v>N:\2019\19032.BD - Century City JMB Tower\CA\Submittals\05 41 00 - Cold-Formed Steel Framing</v>
      </c>
      <c r="E285" s="4" t="s">
        <v>6029</v>
      </c>
      <c r="F285" s="50" t="s">
        <v>6675</v>
      </c>
      <c r="G285" s="6">
        <v>45247</v>
      </c>
      <c r="H285" s="6">
        <v>45261</v>
      </c>
      <c r="I285" s="6">
        <v>45250</v>
      </c>
      <c r="J285" s="20">
        <f t="shared" si="22"/>
        <v>3</v>
      </c>
      <c r="K285" s="6" t="s">
        <v>3057</v>
      </c>
      <c r="L285" s="141"/>
      <c r="M285" s="149">
        <v>11</v>
      </c>
      <c r="N285" s="132" t="s">
        <v>6676</v>
      </c>
      <c r="O285" s="43" t="str">
        <f t="shared" ca="1" si="23"/>
        <v/>
      </c>
      <c r="P285" s="254"/>
      <c r="Q285" s="130" t="str">
        <f t="shared" si="24"/>
        <v>05 41 00 - 1.0 - Cold-Formed Steel Framing - Podium L1-L3 - Drawings &amp; Calcs</v>
      </c>
    </row>
    <row r="286" spans="1:17" ht="21" hidden="1" customHeight="1">
      <c r="A286" s="139" t="s">
        <v>6476</v>
      </c>
      <c r="B286" s="192" t="s">
        <v>6032</v>
      </c>
      <c r="C286" s="170" t="str">
        <f t="shared" si="20"/>
        <v>03 45 00-2.0</v>
      </c>
      <c r="D286" s="142" t="str">
        <f t="shared" si="21"/>
        <v>N:\2019\19032.BD - Century City JMB Tower\CA\Submittals\03 45 00 - Architectural Precast Concrete</v>
      </c>
      <c r="E286" s="4" t="s">
        <v>6291</v>
      </c>
      <c r="F286" s="150" t="s">
        <v>6677</v>
      </c>
      <c r="G286" s="6">
        <v>45251</v>
      </c>
      <c r="H286" s="6">
        <v>45252</v>
      </c>
      <c r="I286" s="6">
        <v>45295</v>
      </c>
      <c r="J286" s="20">
        <f t="shared" si="22"/>
        <v>44</v>
      </c>
      <c r="K286" s="6" t="s">
        <v>2173</v>
      </c>
      <c r="L286" s="141"/>
      <c r="M286" s="149">
        <v>1</v>
      </c>
      <c r="N286" s="132" t="s">
        <v>6678</v>
      </c>
      <c r="O286" s="43" t="str">
        <f t="shared" ca="1" si="23"/>
        <v/>
      </c>
      <c r="P286" s="254"/>
      <c r="Q286" s="130" t="str">
        <f t="shared" si="24"/>
        <v>03 45 00 - 2.0 - Architectural Precast Concrete - Precast Stairs Erection Shop Drawings</v>
      </c>
    </row>
    <row r="287" spans="1:17" ht="21" hidden="1" customHeight="1">
      <c r="A287" s="139" t="s">
        <v>6107</v>
      </c>
      <c r="B287" s="192" t="s">
        <v>6204</v>
      </c>
      <c r="C287" s="170" t="str">
        <f t="shared" si="20"/>
        <v>26 00 00-2.1</v>
      </c>
      <c r="D287" s="142" t="str">
        <f t="shared" si="21"/>
        <v>N:\2019\19032.BD - Century City JMB Tower\CA\Submittals\26 00 00 - Electrical</v>
      </c>
      <c r="E287" s="4" t="s">
        <v>6019</v>
      </c>
      <c r="F287" s="50" t="s">
        <v>6679</v>
      </c>
      <c r="G287" s="6">
        <v>45251</v>
      </c>
      <c r="H287" s="6">
        <v>45211</v>
      </c>
      <c r="I287" s="6">
        <v>45251</v>
      </c>
      <c r="J287" s="20">
        <f t="shared" si="22"/>
        <v>0</v>
      </c>
      <c r="K287" s="6" t="s">
        <v>2107</v>
      </c>
      <c r="L287" s="141"/>
      <c r="M287" s="149"/>
      <c r="N287" s="53" t="s">
        <v>6680</v>
      </c>
      <c r="O287" s="43" t="str">
        <f t="shared" ca="1" si="23"/>
        <v/>
      </c>
      <c r="P287" s="254"/>
      <c r="Q287" s="130" t="str">
        <f t="shared" si="24"/>
        <v>26 00 00 - 2.1 - Electrica - Level P4/B4 - Shop Drawings</v>
      </c>
    </row>
    <row r="288" spans="1:17" ht="21" hidden="1" customHeight="1">
      <c r="A288" s="139" t="s">
        <v>6122</v>
      </c>
      <c r="B288" s="192" t="s">
        <v>6681</v>
      </c>
      <c r="C288" s="170" t="str">
        <f t="shared" si="20"/>
        <v>05 31 00-4.2</v>
      </c>
      <c r="D288" s="142" t="str">
        <f t="shared" si="21"/>
        <v>N:\2019\19032.BD - Century City JMB Tower\CA\Submittals\05 31 00 - Steel Decking</v>
      </c>
      <c r="E288" s="4" t="s">
        <v>6029</v>
      </c>
      <c r="F288" s="50" t="s">
        <v>6270</v>
      </c>
      <c r="G288" s="6">
        <v>45252</v>
      </c>
      <c r="H288" s="6">
        <v>45265</v>
      </c>
      <c r="I288" s="6">
        <v>45267</v>
      </c>
      <c r="J288" s="20">
        <f t="shared" si="22"/>
        <v>15</v>
      </c>
      <c r="K288" s="6" t="s">
        <v>4533</v>
      </c>
      <c r="L288" s="141"/>
      <c r="M288" s="149">
        <v>10</v>
      </c>
      <c r="N288" s="132" t="s">
        <v>6682</v>
      </c>
      <c r="O288" s="43" t="str">
        <f t="shared" ca="1" si="23"/>
        <v/>
      </c>
      <c r="P288" s="254"/>
      <c r="Q288" s="130" t="str">
        <f t="shared" si="24"/>
        <v>05 31 00 - 4.2 - Steel Decking - Shop Drawings Revision</v>
      </c>
    </row>
    <row r="289" spans="1:17" ht="21" hidden="1" customHeight="1">
      <c r="A289" s="139" t="s">
        <v>6262</v>
      </c>
      <c r="B289" s="192" t="s">
        <v>6317</v>
      </c>
      <c r="C289" s="170" t="str">
        <f t="shared" si="20"/>
        <v>05 50 00-19.1</v>
      </c>
      <c r="D289" s="167" t="str">
        <f t="shared" si="21"/>
        <v>N:\2019\19032.BD - Century City JMB Tower\CA\Submittals\05 50 00 - Metal Fabrications</v>
      </c>
      <c r="E289" s="4" t="s">
        <v>6291</v>
      </c>
      <c r="F289" s="50" t="s">
        <v>6683</v>
      </c>
      <c r="G289" s="6">
        <v>45252</v>
      </c>
      <c r="H289" s="6">
        <v>45265</v>
      </c>
      <c r="I289" s="6">
        <v>45251</v>
      </c>
      <c r="J289" s="20">
        <f t="shared" si="22"/>
        <v>-1</v>
      </c>
      <c r="K289" s="6"/>
      <c r="L289" s="141"/>
      <c r="M289" s="149"/>
      <c r="N289" s="53" t="s">
        <v>6684</v>
      </c>
      <c r="O289" s="43" t="str">
        <f t="shared" ca="1" si="23"/>
        <v/>
      </c>
      <c r="P289" s="254"/>
      <c r="Q289" s="130" t="str">
        <f t="shared" si="24"/>
        <v>05 50 00 - 19.1 - Misc. Metals - Security Desk Supports - Shop Drawings</v>
      </c>
    </row>
    <row r="290" spans="1:17" ht="21" hidden="1" customHeight="1">
      <c r="A290" s="139" t="s">
        <v>6262</v>
      </c>
      <c r="B290" s="192" t="s">
        <v>6060</v>
      </c>
      <c r="C290" s="170" t="str">
        <f t="shared" si="20"/>
        <v>05 50 00-34.0</v>
      </c>
      <c r="D290" s="142" t="str">
        <f t="shared" si="21"/>
        <v>N:\2019\19032.BD - Century City JMB Tower\CA\Submittals\05 50 00 - Metal Fabrications</v>
      </c>
      <c r="E290" s="4" t="s">
        <v>6019</v>
      </c>
      <c r="F290" s="79" t="s">
        <v>6685</v>
      </c>
      <c r="G290" s="6">
        <v>45252</v>
      </c>
      <c r="H290" s="6">
        <v>45261</v>
      </c>
      <c r="I290" s="6">
        <v>45267</v>
      </c>
      <c r="J290" s="20">
        <f t="shared" si="22"/>
        <v>15</v>
      </c>
      <c r="K290" s="6" t="s">
        <v>2107</v>
      </c>
      <c r="L290" s="141"/>
      <c r="M290" s="149"/>
      <c r="N290" s="53" t="s">
        <v>6686</v>
      </c>
      <c r="O290" s="43" t="str">
        <f t="shared" ca="1" si="23"/>
        <v/>
      </c>
      <c r="P290" s="254"/>
      <c r="Q290" s="130" t="str">
        <f t="shared" si="24"/>
        <v>05 50 00 - 34.0 - Water Vault Hatch</v>
      </c>
    </row>
    <row r="291" spans="1:17" ht="21" hidden="1" customHeight="1">
      <c r="A291" s="139" t="s">
        <v>6262</v>
      </c>
      <c r="B291" s="192" t="s">
        <v>6687</v>
      </c>
      <c r="C291" s="170" t="str">
        <f t="shared" si="20"/>
        <v>05 50 00-92.0</v>
      </c>
      <c r="D291" s="142" t="str">
        <f t="shared" si="21"/>
        <v>N:\2019\19032.BD - Century City JMB Tower\CA\Submittals\05 50 00 - Metal Fabrications</v>
      </c>
      <c r="E291" s="4" t="s">
        <v>6291</v>
      </c>
      <c r="F291" s="50" t="s">
        <v>6688</v>
      </c>
      <c r="G291" s="6">
        <v>45252</v>
      </c>
      <c r="H291" s="6">
        <v>45261</v>
      </c>
      <c r="I291" s="6">
        <v>45271</v>
      </c>
      <c r="J291" s="20">
        <f t="shared" si="22"/>
        <v>19</v>
      </c>
      <c r="K291" s="6" t="s">
        <v>2107</v>
      </c>
      <c r="L291" s="141"/>
      <c r="M291" s="149"/>
      <c r="N291" s="53" t="s">
        <v>6689</v>
      </c>
      <c r="O291" s="43" t="str">
        <f t="shared" ca="1" si="23"/>
        <v/>
      </c>
      <c r="P291" s="254"/>
      <c r="Q291" s="130" t="str">
        <f t="shared" si="24"/>
        <v>05 50 00 - 92.0 - Oil Well Ladders; MS2.1.02</v>
      </c>
    </row>
    <row r="292" spans="1:17" ht="21" hidden="1" customHeight="1">
      <c r="A292" s="139" t="s">
        <v>6043</v>
      </c>
      <c r="B292" s="192" t="s">
        <v>6195</v>
      </c>
      <c r="C292" s="170" t="str">
        <f t="shared" si="20"/>
        <v>03 20 00-14.1</v>
      </c>
      <c r="D292" s="142" t="str">
        <f t="shared" si="21"/>
        <v>N:\2019\19032.BD - Century City JMB Tower\CA\Submittals\03 20 00 - Concrete Reinforcing</v>
      </c>
      <c r="E292" s="4" t="s">
        <v>6029</v>
      </c>
      <c r="F292" s="131" t="s">
        <v>6690</v>
      </c>
      <c r="G292" s="6">
        <v>45257</v>
      </c>
      <c r="H292" s="6">
        <v>45273</v>
      </c>
      <c r="I292" s="6">
        <v>45259</v>
      </c>
      <c r="J292" s="20">
        <f t="shared" si="22"/>
        <v>2</v>
      </c>
      <c r="K292" s="6" t="s">
        <v>2173</v>
      </c>
      <c r="L292" s="141"/>
      <c r="M292" s="149">
        <v>1</v>
      </c>
      <c r="N292" s="57" t="s">
        <v>6691</v>
      </c>
      <c r="O292" s="43" t="str">
        <f t="shared" ca="1" si="23"/>
        <v/>
      </c>
      <c r="P292" s="254"/>
      <c r="Q292" s="130" t="str">
        <f t="shared" si="24"/>
        <v>03 20 00 - 14.1 - Concrete Reinforcement - TWR - Revised P2 Shop Drawings</v>
      </c>
    </row>
    <row r="293" spans="1:17" ht="21" hidden="1" customHeight="1">
      <c r="A293" s="139" t="s">
        <v>6043</v>
      </c>
      <c r="B293" s="192" t="s">
        <v>6308</v>
      </c>
      <c r="C293" s="170" t="str">
        <f t="shared" si="20"/>
        <v>03 20 00-42.0</v>
      </c>
      <c r="D293" s="142" t="str">
        <f t="shared" si="21"/>
        <v>N:\2019\19032.BD - Century City JMB Tower\CA\Submittals\03 20 00 - Concrete Reinforcing</v>
      </c>
      <c r="E293" s="4" t="s">
        <v>6029</v>
      </c>
      <c r="F293" s="50" t="s">
        <v>6692</v>
      </c>
      <c r="G293" s="6">
        <v>45257</v>
      </c>
      <c r="H293" s="6">
        <v>45271</v>
      </c>
      <c r="I293" s="6">
        <v>45260</v>
      </c>
      <c r="J293" s="20">
        <f t="shared" si="22"/>
        <v>3</v>
      </c>
      <c r="K293" s="6" t="s">
        <v>2376</v>
      </c>
      <c r="L293" s="141"/>
      <c r="M293" s="149">
        <v>14</v>
      </c>
      <c r="N293" s="95" t="s">
        <v>6693</v>
      </c>
      <c r="O293" s="43" t="str">
        <f t="shared" ca="1" si="23"/>
        <v/>
      </c>
      <c r="P293" s="254"/>
      <c r="Q293" s="130" t="str">
        <f t="shared" si="24"/>
        <v>03 20 00 - 42.0 - Concrete Reinforcement - Garage Mat Slab- Area 5</v>
      </c>
    </row>
    <row r="294" spans="1:17" ht="21" hidden="1" customHeight="1">
      <c r="A294" s="139" t="s">
        <v>6021</v>
      </c>
      <c r="B294" s="192" t="s">
        <v>6694</v>
      </c>
      <c r="C294" s="170" t="str">
        <f t="shared" si="20"/>
        <v>03 30 00-27.1</v>
      </c>
      <c r="D294" s="142" t="str">
        <f t="shared" si="21"/>
        <v>N:\2019\19032.BD - Century City JMB Tower\CA\Submittals\03 30 00 - Cast-In-Place Concrete</v>
      </c>
      <c r="E294" s="4" t="s">
        <v>6014</v>
      </c>
      <c r="F294" s="50" t="s">
        <v>6695</v>
      </c>
      <c r="G294" s="6">
        <v>45257</v>
      </c>
      <c r="H294" s="6">
        <v>45271</v>
      </c>
      <c r="I294" s="6">
        <v>45271</v>
      </c>
      <c r="J294" s="20">
        <f t="shared" si="22"/>
        <v>14</v>
      </c>
      <c r="K294" s="6" t="s">
        <v>2821</v>
      </c>
      <c r="L294" s="141"/>
      <c r="M294" s="149">
        <v>12</v>
      </c>
      <c r="N294" s="59" t="s">
        <v>6696</v>
      </c>
      <c r="O294" s="43" t="str">
        <f t="shared" ca="1" si="23"/>
        <v/>
      </c>
      <c r="P294" s="254"/>
      <c r="Q294" s="130" t="str">
        <f t="shared" si="24"/>
        <v>03 30 00 - 27.1 - Revised P1 Elevated Deck and Wall Concrete Shop Drawings</v>
      </c>
    </row>
    <row r="295" spans="1:17" ht="21" hidden="1" customHeight="1">
      <c r="A295" s="139" t="s">
        <v>6476</v>
      </c>
      <c r="B295" s="192" t="s">
        <v>6159</v>
      </c>
      <c r="C295" s="170" t="str">
        <f t="shared" ref="C295:C358" si="25">A295&amp;"-"&amp;B295</f>
        <v>03 45 00-3.1</v>
      </c>
      <c r="D295" s="167" t="str">
        <f t="shared" ref="D295:D362" si="26">HYPERLINK($F$3&amp;"\"&amp;A295&amp;" - "&amp;VLOOKUP(A295,SubSpecTypes,2,FALSE))</f>
        <v>N:\2019\19032.BD - Century City JMB Tower\CA\Submittals\03 45 00 - Architectural Precast Concrete</v>
      </c>
      <c r="E295" s="4" t="s">
        <v>6014</v>
      </c>
      <c r="F295" s="150" t="s">
        <v>6697</v>
      </c>
      <c r="G295" s="6">
        <v>45258</v>
      </c>
      <c r="H295" s="6">
        <v>45272</v>
      </c>
      <c r="I295" s="6">
        <v>45282</v>
      </c>
      <c r="J295" s="20">
        <f t="shared" ref="J295:J358" si="27">IF(I295="","",I295-G295)</f>
        <v>24</v>
      </c>
      <c r="K295" s="6" t="s">
        <v>2173</v>
      </c>
      <c r="L295" s="141"/>
      <c r="M295" s="149">
        <v>6</v>
      </c>
      <c r="N295" s="57" t="s">
        <v>6698</v>
      </c>
      <c r="O295" s="43" t="str">
        <f t="shared" ref="O295:O358" ca="1" si="28">IF(E295="U",IF(ISBLANK(A295),"",IF(H295=TODAY(),"DUE TODAY",IF(H295&lt;TODAY(),"OVERDUE",""))),"")</f>
        <v/>
      </c>
      <c r="P295" s="254"/>
      <c r="Q295" s="130" t="str">
        <f t="shared" ref="Q295:Q358" si="29">A295&amp;" - "&amp;B295&amp;" - "&amp;F295</f>
        <v>03 45 00 - 3.1 - Architectural Precast Concrete - Stairs Precast Panels - Structural Calculations</v>
      </c>
    </row>
    <row r="296" spans="1:17" ht="21" hidden="1" customHeight="1">
      <c r="A296" s="139" t="s">
        <v>6017</v>
      </c>
      <c r="B296" s="192" t="s">
        <v>6699</v>
      </c>
      <c r="C296" s="170" t="str">
        <f t="shared" si="25"/>
        <v>05 12 00-59.0</v>
      </c>
      <c r="D296" s="142" t="str">
        <f t="shared" si="26"/>
        <v>N:\2019\19032.BD - Century City JMB Tower\CA\Submittals\05 12 00 - Structural Steel Framing</v>
      </c>
      <c r="E296" s="4" t="s">
        <v>6022</v>
      </c>
      <c r="F296" s="79" t="s">
        <v>6700</v>
      </c>
      <c r="G296" s="6">
        <v>45258</v>
      </c>
      <c r="H296" s="6">
        <v>45272</v>
      </c>
      <c r="I296" s="6">
        <v>45278</v>
      </c>
      <c r="J296" s="20">
        <f t="shared" si="27"/>
        <v>20</v>
      </c>
      <c r="K296" s="6" t="s">
        <v>2107</v>
      </c>
      <c r="L296" s="141"/>
      <c r="M296" s="149">
        <v>13</v>
      </c>
      <c r="N296" s="300" t="s">
        <v>6701</v>
      </c>
      <c r="O296" s="43" t="str">
        <f t="shared" ca="1" si="28"/>
        <v/>
      </c>
      <c r="P296" s="254"/>
      <c r="Q296" s="130" t="str">
        <f t="shared" si="29"/>
        <v>05 12 00 - 59.0 - WPS PQR for SAW to FCAW-S Intermix</v>
      </c>
    </row>
    <row r="297" spans="1:17" ht="21" hidden="1" customHeight="1">
      <c r="A297" s="139" t="s">
        <v>6017</v>
      </c>
      <c r="B297" s="192" t="s">
        <v>6702</v>
      </c>
      <c r="C297" s="170" t="str">
        <f t="shared" si="25"/>
        <v>05 12 00-60.0</v>
      </c>
      <c r="D297" s="142" t="str">
        <f t="shared" si="26"/>
        <v>N:\2019\19032.BD - Century City JMB Tower\CA\Submittals\05 12 00 - Structural Steel Framing</v>
      </c>
      <c r="E297" s="4" t="s">
        <v>6029</v>
      </c>
      <c r="F297" s="50" t="s">
        <v>6703</v>
      </c>
      <c r="G297" s="6">
        <v>45258</v>
      </c>
      <c r="H297" s="6">
        <v>45273</v>
      </c>
      <c r="I297" s="6">
        <v>45280</v>
      </c>
      <c r="J297" s="20">
        <f t="shared" si="27"/>
        <v>22</v>
      </c>
      <c r="K297" s="6" t="s">
        <v>2141</v>
      </c>
      <c r="L297" s="141"/>
      <c r="M297" s="149"/>
      <c r="N297" s="301" t="s">
        <v>6704</v>
      </c>
      <c r="O297" s="43" t="str">
        <f t="shared" ca="1" si="28"/>
        <v/>
      </c>
      <c r="P297" s="254"/>
      <c r="Q297" s="130" t="str">
        <f t="shared" si="29"/>
        <v>05 12 00 - 60.0 - Sequence 4 Elevator Support Steel Framing Shop Drawings</v>
      </c>
    </row>
    <row r="298" spans="1:17" ht="21" hidden="1" customHeight="1">
      <c r="A298" s="139" t="s">
        <v>6017</v>
      </c>
      <c r="B298" s="192" t="s">
        <v>6705</v>
      </c>
      <c r="C298" s="170" t="str">
        <f t="shared" si="25"/>
        <v>05 12 00-61.0</v>
      </c>
      <c r="D298" s="142" t="str">
        <f t="shared" si="26"/>
        <v>N:\2019\19032.BD - Century City JMB Tower\CA\Submittals\05 12 00 - Structural Steel Framing</v>
      </c>
      <c r="E298" s="4" t="s">
        <v>6029</v>
      </c>
      <c r="F298" s="50" t="s">
        <v>6706</v>
      </c>
      <c r="G298" s="6">
        <v>45258</v>
      </c>
      <c r="H298" s="6">
        <v>45273</v>
      </c>
      <c r="I298" s="6">
        <v>45282</v>
      </c>
      <c r="J298" s="20">
        <f t="shared" si="27"/>
        <v>24</v>
      </c>
      <c r="K298" s="6" t="s">
        <v>2141</v>
      </c>
      <c r="L298" s="141"/>
      <c r="M298" s="222"/>
      <c r="N298" s="59" t="s">
        <v>6707</v>
      </c>
      <c r="O298" s="43" t="str">
        <f t="shared" ca="1" si="28"/>
        <v/>
      </c>
      <c r="P298" s="254"/>
      <c r="Q298" s="130" t="str">
        <f t="shared" si="29"/>
        <v>05 12 00 - 61.0 - Sequence 5 Elevator Support Steel Framing Shop Drawings</v>
      </c>
    </row>
    <row r="299" spans="1:17" ht="21" hidden="1" customHeight="1">
      <c r="A299" s="139" t="s">
        <v>6021</v>
      </c>
      <c r="B299" s="192" t="s">
        <v>6479</v>
      </c>
      <c r="C299" s="170" t="str">
        <f t="shared" si="25"/>
        <v>03 30 00-54.0</v>
      </c>
      <c r="D299" s="142" t="str">
        <f t="shared" si="26"/>
        <v>N:\2019\19032.BD - Century City JMB Tower\CA\Submittals\03 30 00 - Cast-In-Place Concrete</v>
      </c>
      <c r="E299" s="4" t="s">
        <v>6029</v>
      </c>
      <c r="F299" s="50" t="s">
        <v>6708</v>
      </c>
      <c r="G299" s="6">
        <v>45259</v>
      </c>
      <c r="H299" s="6">
        <v>45273</v>
      </c>
      <c r="I299" s="6">
        <v>45306</v>
      </c>
      <c r="J299" s="20">
        <f t="shared" si="27"/>
        <v>47</v>
      </c>
      <c r="K299" s="6" t="s">
        <v>4500</v>
      </c>
      <c r="L299" s="141"/>
      <c r="M299" s="149"/>
      <c r="N299" s="223" t="s">
        <v>6709</v>
      </c>
      <c r="O299" s="43" t="str">
        <f t="shared" ca="1" si="28"/>
        <v/>
      </c>
      <c r="P299" s="254"/>
      <c r="Q299" s="130" t="str">
        <f t="shared" si="29"/>
        <v>03 30 00 - 54.0 - Cast in Place Concrete- TWR - L4 Wall and Slab Shop Drawings</v>
      </c>
    </row>
    <row r="300" spans="1:17" ht="21" hidden="1" customHeight="1">
      <c r="A300" s="139" t="s">
        <v>6104</v>
      </c>
      <c r="B300" s="192" t="s">
        <v>6507</v>
      </c>
      <c r="C300" s="170" t="str">
        <f t="shared" si="25"/>
        <v>05 51 00-8.1</v>
      </c>
      <c r="D300" s="167" t="str">
        <f t="shared" si="26"/>
        <v>N:\2019\19032.BD - Century City JMB Tower\CA\Submittals\05 51 00 - Steel Stairs</v>
      </c>
      <c r="E300" s="4" t="s">
        <v>6019</v>
      </c>
      <c r="F300" s="50" t="s">
        <v>6710</v>
      </c>
      <c r="G300" s="6">
        <v>45259</v>
      </c>
      <c r="H300" s="6">
        <v>45265</v>
      </c>
      <c r="I300" s="6">
        <v>45273</v>
      </c>
      <c r="J300" s="20">
        <f t="shared" si="27"/>
        <v>14</v>
      </c>
      <c r="K300" s="6" t="s">
        <v>2173</v>
      </c>
      <c r="L300" s="141"/>
      <c r="M300" s="149"/>
      <c r="N300" s="132" t="s">
        <v>6711</v>
      </c>
      <c r="O300" s="43" t="str">
        <f t="shared" ca="1" si="28"/>
        <v/>
      </c>
      <c r="P300" s="254"/>
      <c r="Q300" s="130" t="str">
        <f t="shared" si="29"/>
        <v>05 51 00 - 8.1 - Steel Stairs - Phase 2 (STAIR 10 ONLY): Shop Drawing Revision</v>
      </c>
    </row>
    <row r="301" spans="1:17" ht="21" hidden="1" customHeight="1">
      <c r="A301" s="139" t="s">
        <v>6712</v>
      </c>
      <c r="B301" s="192" t="s">
        <v>6044</v>
      </c>
      <c r="C301" s="170" t="str">
        <f t="shared" si="25"/>
        <v>06 10 53-1.0</v>
      </c>
      <c r="D301" s="142" t="str">
        <f t="shared" si="26"/>
        <v>N:\2019\19032.BD - Century City JMB Tower\CA\Submittals\06 10 53 - Miscellaneous Rough Carpentry</v>
      </c>
      <c r="E301" s="4" t="s">
        <v>6291</v>
      </c>
      <c r="F301" s="50" t="s">
        <v>6713</v>
      </c>
      <c r="G301" s="6">
        <v>45259</v>
      </c>
      <c r="H301" s="6">
        <v>45273</v>
      </c>
      <c r="I301" s="6">
        <v>45278</v>
      </c>
      <c r="J301" s="20">
        <f t="shared" si="27"/>
        <v>19</v>
      </c>
      <c r="K301" s="6" t="s">
        <v>2107</v>
      </c>
      <c r="L301" s="141"/>
      <c r="M301" s="149"/>
      <c r="N301" s="53" t="s">
        <v>6714</v>
      </c>
      <c r="O301" s="43" t="str">
        <f t="shared" ca="1" si="28"/>
        <v/>
      </c>
      <c r="P301" s="254"/>
      <c r="Q301" s="130" t="str">
        <f t="shared" si="29"/>
        <v>06 10 53 - 1.0 - Miscellaneous Rough Carpentry - Wood Treatment Data</v>
      </c>
    </row>
    <row r="302" spans="1:17" ht="21" hidden="1" customHeight="1">
      <c r="A302" s="139" t="s">
        <v>6096</v>
      </c>
      <c r="B302" s="192" t="s">
        <v>6050</v>
      </c>
      <c r="C302" s="170" t="str">
        <f t="shared" si="25"/>
        <v>41 22 01-6.0</v>
      </c>
      <c r="D302" s="142" t="str">
        <f t="shared" si="26"/>
        <v>N:\2019\19032.BD - Century City JMB Tower\CA\Submittals\41 22 01 - Hoists</v>
      </c>
      <c r="E302" s="4" t="s">
        <v>6019</v>
      </c>
      <c r="F302" s="50" t="s">
        <v>6715</v>
      </c>
      <c r="G302" s="6">
        <v>45259</v>
      </c>
      <c r="H302" s="6">
        <v>45273</v>
      </c>
      <c r="I302" s="6">
        <v>45274</v>
      </c>
      <c r="J302" s="20">
        <f t="shared" si="27"/>
        <v>15</v>
      </c>
      <c r="K302" s="6" t="s">
        <v>2141</v>
      </c>
      <c r="L302" s="141"/>
      <c r="M302" s="149"/>
      <c r="N302" s="59" t="s">
        <v>6716</v>
      </c>
      <c r="O302" s="43" t="str">
        <f t="shared" ca="1" si="28"/>
        <v/>
      </c>
      <c r="P302" s="254"/>
      <c r="Q302" s="130" t="str">
        <f t="shared" si="29"/>
        <v>41 22 01 - 6.0 - Tower Hoist HILTI Anchor Product Data</v>
      </c>
    </row>
    <row r="303" spans="1:17" ht="21" hidden="1" customHeight="1">
      <c r="A303" s="139" t="s">
        <v>6674</v>
      </c>
      <c r="B303" s="192" t="s">
        <v>6130</v>
      </c>
      <c r="C303" s="170" t="str">
        <f t="shared" si="25"/>
        <v>05 41 00-1.1</v>
      </c>
      <c r="D303" s="142" t="str">
        <f t="shared" si="26"/>
        <v>N:\2019\19032.BD - Century City JMB Tower\CA\Submittals\05 41 00 - Cold-Formed Steel Framing</v>
      </c>
      <c r="E303" s="4" t="s">
        <v>6022</v>
      </c>
      <c r="F303" s="50" t="s">
        <v>6675</v>
      </c>
      <c r="G303" s="6">
        <v>45260</v>
      </c>
      <c r="H303" s="6">
        <v>45261</v>
      </c>
      <c r="I303" s="6">
        <v>45261</v>
      </c>
      <c r="J303" s="20">
        <f t="shared" si="27"/>
        <v>1</v>
      </c>
      <c r="K303" s="6" t="s">
        <v>3057</v>
      </c>
      <c r="L303" s="141"/>
      <c r="M303" s="149">
        <v>11</v>
      </c>
      <c r="N303" s="132" t="s">
        <v>6717</v>
      </c>
      <c r="O303" s="43" t="str">
        <f t="shared" ca="1" si="28"/>
        <v/>
      </c>
      <c r="P303" s="254"/>
      <c r="Q303" s="130" t="str">
        <f t="shared" si="29"/>
        <v>05 41 00 - 1.1 - Cold-Formed Steel Framing - Podium L1-L3 - Drawings &amp; Calcs</v>
      </c>
    </row>
    <row r="304" spans="1:17" ht="21" hidden="1" customHeight="1">
      <c r="A304" s="139" t="s">
        <v>6718</v>
      </c>
      <c r="B304" s="192" t="s">
        <v>6032</v>
      </c>
      <c r="C304" s="170" t="str">
        <f t="shared" si="25"/>
        <v>07 84 43-2.0</v>
      </c>
      <c r="D304" s="167" t="e">
        <f t="shared" si="26"/>
        <v>#N/A</v>
      </c>
      <c r="E304" s="4" t="s">
        <v>6291</v>
      </c>
      <c r="F304" s="79" t="s">
        <v>6719</v>
      </c>
      <c r="G304" s="6">
        <v>45260</v>
      </c>
      <c r="H304" s="6">
        <v>45166</v>
      </c>
      <c r="I304" s="6">
        <v>45267</v>
      </c>
      <c r="J304" s="20">
        <f t="shared" si="27"/>
        <v>7</v>
      </c>
      <c r="K304" s="6" t="s">
        <v>2107</v>
      </c>
      <c r="L304" s="141"/>
      <c r="M304" s="149"/>
      <c r="N304" s="132" t="s">
        <v>6720</v>
      </c>
      <c r="O304" s="43" t="str">
        <f t="shared" ca="1" si="28"/>
        <v/>
      </c>
      <c r="P304" s="254"/>
      <c r="Q304" s="130" t="str">
        <f t="shared" si="29"/>
        <v>07 84 43 - 2.0 - Joint Firestopping - Product Schedule</v>
      </c>
    </row>
    <row r="305" spans="1:17" ht="21" hidden="1" customHeight="1">
      <c r="A305" s="139" t="s">
        <v>6043</v>
      </c>
      <c r="B305" s="192" t="s">
        <v>6721</v>
      </c>
      <c r="C305" s="170" t="str">
        <f t="shared" si="25"/>
        <v>03 20 00-49.0</v>
      </c>
      <c r="D305" s="143" t="str">
        <f t="shared" si="26"/>
        <v>N:\2019\19032.BD - Century City JMB Tower\CA\Submittals\03 20 00 - Concrete Reinforcing</v>
      </c>
      <c r="E305" s="4" t="s">
        <v>6014</v>
      </c>
      <c r="F305" s="50" t="s">
        <v>6722</v>
      </c>
      <c r="G305" s="6">
        <v>45261</v>
      </c>
      <c r="H305" s="6">
        <v>45275</v>
      </c>
      <c r="I305" s="6">
        <v>45273</v>
      </c>
      <c r="J305" s="20">
        <f t="shared" si="27"/>
        <v>12</v>
      </c>
      <c r="K305" s="6" t="s">
        <v>2173</v>
      </c>
      <c r="L305" s="141"/>
      <c r="M305" s="149">
        <v>1</v>
      </c>
      <c r="N305" s="53" t="s">
        <v>6723</v>
      </c>
      <c r="O305" s="43" t="str">
        <f t="shared" ca="1" si="28"/>
        <v/>
      </c>
      <c r="P305" s="254"/>
      <c r="Q305" s="130" t="str">
        <f t="shared" si="29"/>
        <v>03 20 00 - 49.0 - Concrete Reinforcement - TWR - Level 1 Shop Drawing</v>
      </c>
    </row>
    <row r="306" spans="1:17" ht="21" hidden="1" customHeight="1">
      <c r="A306" s="139" t="s">
        <v>6043</v>
      </c>
      <c r="B306" s="192" t="s">
        <v>6237</v>
      </c>
      <c r="C306" s="170" t="str">
        <f t="shared" si="25"/>
        <v>03 20 00-16.0</v>
      </c>
      <c r="D306" s="142" t="str">
        <f t="shared" si="26"/>
        <v>N:\2019\19032.BD - Century City JMB Tower\CA\Submittals\03 20 00 - Concrete Reinforcing</v>
      </c>
      <c r="E306" s="4" t="s">
        <v>6029</v>
      </c>
      <c r="F306" s="136" t="s">
        <v>6724</v>
      </c>
      <c r="G306" s="6">
        <v>45264</v>
      </c>
      <c r="H306" s="6">
        <v>45279</v>
      </c>
      <c r="I306" s="6">
        <v>45293</v>
      </c>
      <c r="J306" s="20">
        <f t="shared" si="27"/>
        <v>29</v>
      </c>
      <c r="K306" s="6" t="s">
        <v>3117</v>
      </c>
      <c r="L306" s="141"/>
      <c r="M306" s="149">
        <v>11</v>
      </c>
      <c r="N306" s="132" t="s">
        <v>6725</v>
      </c>
      <c r="O306" s="43" t="str">
        <f t="shared" ca="1" si="28"/>
        <v/>
      </c>
      <c r="P306" s="254"/>
      <c r="Q306" s="130" t="str">
        <f t="shared" si="29"/>
        <v>03 20 00 - 16.0 - Concrete Reinforcement - TWR - L4 Shop Drawings</v>
      </c>
    </row>
    <row r="307" spans="1:17" ht="21" hidden="1" customHeight="1">
      <c r="A307" s="139" t="s">
        <v>6043</v>
      </c>
      <c r="B307" s="192" t="s">
        <v>6577</v>
      </c>
      <c r="C307" s="170" t="str">
        <f t="shared" si="25"/>
        <v>03 20 00-43.0</v>
      </c>
      <c r="D307" s="143" t="str">
        <f t="shared" si="26"/>
        <v>N:\2019\19032.BD - Century City JMB Tower\CA\Submittals\03 20 00 - Concrete Reinforcing</v>
      </c>
      <c r="E307" s="4" t="s">
        <v>6022</v>
      </c>
      <c r="F307" s="50" t="s">
        <v>6726</v>
      </c>
      <c r="G307" s="6">
        <v>45264</v>
      </c>
      <c r="H307" s="6">
        <v>45274</v>
      </c>
      <c r="I307" s="6">
        <v>45273</v>
      </c>
      <c r="J307" s="20">
        <f t="shared" si="27"/>
        <v>9</v>
      </c>
      <c r="K307" s="6" t="s">
        <v>2376</v>
      </c>
      <c r="L307" s="141"/>
      <c r="M307" s="149">
        <v>17</v>
      </c>
      <c r="N307" s="132" t="s">
        <v>6727</v>
      </c>
      <c r="O307" s="43" t="str">
        <f t="shared" ca="1" si="28"/>
        <v/>
      </c>
      <c r="P307" s="254"/>
      <c r="Q307" s="130" t="str">
        <f t="shared" si="29"/>
        <v>03 20 00 - 43.0 - Concrete Reinforcement - Garage Mat Slab- Area 6</v>
      </c>
    </row>
    <row r="308" spans="1:17" ht="21" hidden="1" customHeight="1">
      <c r="A308" s="139" t="s">
        <v>6043</v>
      </c>
      <c r="B308" s="192" t="s">
        <v>6403</v>
      </c>
      <c r="C308" s="170" t="str">
        <f t="shared" si="25"/>
        <v>03 20 00-48.0</v>
      </c>
      <c r="D308" s="142" t="str">
        <f t="shared" si="26"/>
        <v>N:\2019\19032.BD - Century City JMB Tower\CA\Submittals\03 20 00 - Concrete Reinforcing</v>
      </c>
      <c r="E308" s="4" t="s">
        <v>6014</v>
      </c>
      <c r="F308" s="50" t="s">
        <v>6728</v>
      </c>
      <c r="G308" s="6">
        <v>45264</v>
      </c>
      <c r="H308" s="6">
        <v>45258</v>
      </c>
      <c r="I308" s="6">
        <v>45271</v>
      </c>
      <c r="J308" s="20">
        <f t="shared" si="27"/>
        <v>7</v>
      </c>
      <c r="K308" s="6" t="s">
        <v>2180</v>
      </c>
      <c r="L308" s="141"/>
      <c r="M308" s="149">
        <v>9</v>
      </c>
      <c r="N308" s="132" t="s">
        <v>6729</v>
      </c>
      <c r="O308" s="43" t="str">
        <f t="shared" ca="1" si="28"/>
        <v/>
      </c>
      <c r="P308" s="254"/>
      <c r="Q308" s="130" t="str">
        <f t="shared" si="29"/>
        <v>03 20 00 - 48.0 - STR - GAR - Area #2-#4 - Vertical Reinforcement Shop Drawings</v>
      </c>
    </row>
    <row r="309" spans="1:17" ht="21" hidden="1" customHeight="1">
      <c r="A309" s="139" t="s">
        <v>6262</v>
      </c>
      <c r="B309" s="192" t="s">
        <v>6296</v>
      </c>
      <c r="C309" s="170" t="str">
        <f t="shared" si="25"/>
        <v>05 50 00-25.0</v>
      </c>
      <c r="D309" s="143" t="str">
        <f t="shared" si="26"/>
        <v>N:\2019\19032.BD - Century City JMB Tower\CA\Submittals\05 50 00 - Metal Fabrications</v>
      </c>
      <c r="E309" s="4" t="s">
        <v>6014</v>
      </c>
      <c r="F309" s="79" t="s">
        <v>6730</v>
      </c>
      <c r="G309" s="6">
        <v>45264</v>
      </c>
      <c r="H309" s="6">
        <v>45215</v>
      </c>
      <c r="I309" s="6">
        <v>45268</v>
      </c>
      <c r="J309" s="20">
        <f t="shared" si="27"/>
        <v>4</v>
      </c>
      <c r="K309" s="6" t="s">
        <v>2107</v>
      </c>
      <c r="L309" s="141"/>
      <c r="M309" s="149"/>
      <c r="N309" s="132" t="s">
        <v>6731</v>
      </c>
      <c r="O309" s="43" t="str">
        <f t="shared" ca="1" si="28"/>
        <v/>
      </c>
      <c r="P309" s="254"/>
      <c r="Q309" s="130" t="str">
        <f t="shared" si="29"/>
        <v>05 50 00 - 25.0 - Misc. Metals - 5-24 Oil Well Ladders</v>
      </c>
    </row>
    <row r="310" spans="1:17" ht="21" hidden="1" customHeight="1">
      <c r="A310" s="139" t="s">
        <v>6262</v>
      </c>
      <c r="B310" s="192" t="s">
        <v>6366</v>
      </c>
      <c r="C310" s="170" t="str">
        <f t="shared" si="25"/>
        <v>05 50 00-30.0</v>
      </c>
      <c r="D310" s="143" t="str">
        <f t="shared" si="26"/>
        <v>N:\2019\19032.BD - Century City JMB Tower\CA\Submittals\05 50 00 - Metal Fabrications</v>
      </c>
      <c r="E310" s="4" t="s">
        <v>6019</v>
      </c>
      <c r="F310" s="79" t="s">
        <v>6732</v>
      </c>
      <c r="G310" s="6">
        <v>45264</v>
      </c>
      <c r="H310" s="6">
        <v>45278</v>
      </c>
      <c r="I310" s="6">
        <v>45272</v>
      </c>
      <c r="J310" s="20">
        <f t="shared" si="27"/>
        <v>8</v>
      </c>
      <c r="K310" s="6" t="s">
        <v>2180</v>
      </c>
      <c r="L310" s="141"/>
      <c r="M310" s="149">
        <v>16</v>
      </c>
      <c r="N310" s="59" t="s">
        <v>6733</v>
      </c>
      <c r="O310" s="43" t="str">
        <f t="shared" ca="1" si="28"/>
        <v/>
      </c>
      <c r="P310" s="254"/>
      <c r="Q310" s="130" t="str">
        <f t="shared" si="29"/>
        <v>05 50 00 - 30.0 - Vehicular Barrier Cable Rail Embeds</v>
      </c>
    </row>
    <row r="311" spans="1:17" ht="21" hidden="1" customHeight="1">
      <c r="A311" s="139" t="s">
        <v>6262</v>
      </c>
      <c r="B311" s="192" t="s">
        <v>6734</v>
      </c>
      <c r="C311" s="170" t="str">
        <f t="shared" si="25"/>
        <v>05 50 00-80.0</v>
      </c>
      <c r="D311" s="142" t="str">
        <f t="shared" si="26"/>
        <v>N:\2019\19032.BD - Century City JMB Tower\CA\Submittals\05 50 00 - Metal Fabrications</v>
      </c>
      <c r="E311" s="4" t="s">
        <v>6291</v>
      </c>
      <c r="F311" s="79" t="s">
        <v>6735</v>
      </c>
      <c r="G311" s="6">
        <v>45264</v>
      </c>
      <c r="H311" s="6">
        <v>45278</v>
      </c>
      <c r="I311" s="6">
        <v>45331</v>
      </c>
      <c r="J311" s="20">
        <f t="shared" si="27"/>
        <v>67</v>
      </c>
      <c r="K311" s="6" t="s">
        <v>2107</v>
      </c>
      <c r="L311" s="141"/>
      <c r="M311" s="149"/>
      <c r="N311" s="59" t="s">
        <v>6736</v>
      </c>
      <c r="O311" s="43" t="str">
        <f t="shared" ca="1" si="28"/>
        <v/>
      </c>
      <c r="P311" s="254"/>
      <c r="Q311" s="130" t="str">
        <f t="shared" si="29"/>
        <v>05 50 00 - 80.0 - Level 3 Seismic Joint; A2.2.21 &amp; 1/A5.1.20</v>
      </c>
    </row>
    <row r="312" spans="1:17" ht="21" hidden="1" customHeight="1">
      <c r="A312" s="139" t="s">
        <v>6500</v>
      </c>
      <c r="B312" s="192" t="s">
        <v>6443</v>
      </c>
      <c r="C312" s="170" t="str">
        <f t="shared" si="25"/>
        <v>08 11 73-3.2</v>
      </c>
      <c r="D312" s="142" t="str">
        <f t="shared" si="26"/>
        <v>N:\2019\19032.BD - Century City JMB Tower\CA\Submittals\08 11 73 - Accordion Fire &amp; Smoked Rated Doors</v>
      </c>
      <c r="E312" s="4" t="s">
        <v>6029</v>
      </c>
      <c r="F312" s="50" t="s">
        <v>6505</v>
      </c>
      <c r="G312" s="6">
        <v>45264</v>
      </c>
      <c r="H312" s="6">
        <v>45275</v>
      </c>
      <c r="I312" s="6">
        <v>45271</v>
      </c>
      <c r="J312" s="20">
        <f t="shared" si="27"/>
        <v>7</v>
      </c>
      <c r="K312" s="6" t="s">
        <v>2141</v>
      </c>
      <c r="L312" s="141"/>
      <c r="M312" s="149"/>
      <c r="N312" s="247" t="s">
        <v>6737</v>
      </c>
      <c r="O312" s="250" t="str">
        <f t="shared" ca="1" si="28"/>
        <v/>
      </c>
      <c r="P312" s="254"/>
      <c r="Q312" s="130" t="str">
        <f t="shared" si="29"/>
        <v>08 11 73 - 3.2 - Accordion Fire &amp; Smoke Rated Doors - Level 1 Bulletin 1 Shop Drawings</v>
      </c>
    </row>
    <row r="313" spans="1:17" ht="21" hidden="1" customHeight="1">
      <c r="A313" s="139" t="s">
        <v>6043</v>
      </c>
      <c r="B313" s="192" t="s">
        <v>6417</v>
      </c>
      <c r="C313" s="170" t="str">
        <f t="shared" si="25"/>
        <v>03 20 00-50.0</v>
      </c>
      <c r="D313" s="143" t="str">
        <f t="shared" si="26"/>
        <v>N:\2019\19032.BD - Century City JMB Tower\CA\Submittals\03 20 00 - Concrete Reinforcing</v>
      </c>
      <c r="E313" s="4" t="s">
        <v>6029</v>
      </c>
      <c r="F313" s="50" t="s">
        <v>6738</v>
      </c>
      <c r="G313" s="6">
        <v>45266</v>
      </c>
      <c r="H313" s="6">
        <v>45280</v>
      </c>
      <c r="I313" s="6">
        <v>45279</v>
      </c>
      <c r="J313" s="20">
        <f t="shared" si="27"/>
        <v>13</v>
      </c>
      <c r="K313" s="6" t="s">
        <v>2180</v>
      </c>
      <c r="L313" s="141"/>
      <c r="M313" s="149">
        <v>12</v>
      </c>
      <c r="N313" s="132" t="s">
        <v>6739</v>
      </c>
      <c r="O313" s="43" t="str">
        <f t="shared" ca="1" si="28"/>
        <v/>
      </c>
      <c r="P313" s="254"/>
      <c r="Q313" s="130" t="str">
        <f t="shared" si="29"/>
        <v>03 20 00 - 50.0 - STR - GAR - Area #5-7 - Vertical Reinforcement Shop Drawings</v>
      </c>
    </row>
    <row r="314" spans="1:17" ht="21" hidden="1" customHeight="1">
      <c r="A314" s="139" t="s">
        <v>6021</v>
      </c>
      <c r="B314" s="192" t="s">
        <v>6589</v>
      </c>
      <c r="C314" s="170" t="str">
        <f t="shared" si="25"/>
        <v>03 30 00-41.0</v>
      </c>
      <c r="D314" s="143" t="str">
        <f t="shared" si="26"/>
        <v>N:\2019\19032.BD - Century City JMB Tower\CA\Submittals\03 30 00 - Cast-In-Place Concrete</v>
      </c>
      <c r="E314" s="4" t="s">
        <v>6029</v>
      </c>
      <c r="F314" s="136" t="s">
        <v>6740</v>
      </c>
      <c r="G314" s="6">
        <v>45266</v>
      </c>
      <c r="H314" s="6">
        <v>45280</v>
      </c>
      <c r="I314" s="6">
        <v>45302</v>
      </c>
      <c r="J314" s="20">
        <f t="shared" si="27"/>
        <v>36</v>
      </c>
      <c r="K314" s="6" t="s">
        <v>3117</v>
      </c>
      <c r="L314" s="141"/>
      <c r="M314" s="149"/>
      <c r="N314" s="132" t="s">
        <v>6741</v>
      </c>
      <c r="O314" s="43" t="str">
        <f t="shared" ca="1" si="28"/>
        <v/>
      </c>
      <c r="P314" s="254"/>
      <c r="Q314" s="130" t="str">
        <f t="shared" si="29"/>
        <v>03 30 00 - 41.0 - Cast in Place Concrete- TWR - L5-L9 Wall and Slab Shop Drawings</v>
      </c>
    </row>
    <row r="315" spans="1:17" ht="21" hidden="1" customHeight="1">
      <c r="A315" s="139" t="s">
        <v>6021</v>
      </c>
      <c r="B315" s="192" t="s">
        <v>6308</v>
      </c>
      <c r="C315" s="170" t="str">
        <f t="shared" si="25"/>
        <v>03 30 00-42.0</v>
      </c>
      <c r="D315" s="143" t="str">
        <f t="shared" si="26"/>
        <v>N:\2019\19032.BD - Century City JMB Tower\CA\Submittals\03 30 00 - Cast-In-Place Concrete</v>
      </c>
      <c r="E315" s="4" t="s">
        <v>6029</v>
      </c>
      <c r="F315" s="79" t="s">
        <v>6742</v>
      </c>
      <c r="G315" s="6">
        <v>45266</v>
      </c>
      <c r="H315" s="6">
        <v>45280</v>
      </c>
      <c r="I315" s="6">
        <v>45314</v>
      </c>
      <c r="J315" s="20">
        <f t="shared" si="27"/>
        <v>48</v>
      </c>
      <c r="K315" s="6" t="s">
        <v>2173</v>
      </c>
      <c r="L315" s="141"/>
      <c r="M315" s="149"/>
      <c r="N315" s="132" t="s">
        <v>6743</v>
      </c>
      <c r="O315" s="43" t="str">
        <f t="shared" ca="1" si="28"/>
        <v/>
      </c>
      <c r="P315" s="254"/>
      <c r="Q315" s="130" t="str">
        <f t="shared" si="29"/>
        <v>03 30 00 - 42.0 - Cast in Place Concrete- TWR - L10-13 Wall and Slab Shop Drawings</v>
      </c>
    </row>
    <row r="316" spans="1:17" ht="21" hidden="1" customHeight="1">
      <c r="A316" s="139" t="s">
        <v>6043</v>
      </c>
      <c r="B316" s="192" t="s">
        <v>6069</v>
      </c>
      <c r="C316" s="170" t="str">
        <f t="shared" si="25"/>
        <v>03 20 00-15.0</v>
      </c>
      <c r="D316" s="143" t="str">
        <f t="shared" si="26"/>
        <v>N:\2019\19032.BD - Century City JMB Tower\CA\Submittals\03 20 00 - Concrete Reinforcing</v>
      </c>
      <c r="E316" s="4" t="s">
        <v>6029</v>
      </c>
      <c r="F316" s="136" t="s">
        <v>6744</v>
      </c>
      <c r="G316" s="6">
        <v>45271</v>
      </c>
      <c r="H316" s="6">
        <v>45278</v>
      </c>
      <c r="I316" s="6">
        <v>45293</v>
      </c>
      <c r="J316" s="20">
        <f t="shared" si="27"/>
        <v>22</v>
      </c>
      <c r="K316" s="6" t="s">
        <v>2173</v>
      </c>
      <c r="L316" s="141"/>
      <c r="M316" s="149">
        <v>1</v>
      </c>
      <c r="N316" s="132" t="s">
        <v>6745</v>
      </c>
      <c r="O316" s="43" t="str">
        <f t="shared" ca="1" si="28"/>
        <v/>
      </c>
      <c r="P316" s="254"/>
      <c r="Q316" s="130" t="str">
        <f t="shared" si="29"/>
        <v>03 20 00 - 15.0 - Concrete Reinforcement - TWR - L2-L3 Shop Drawings</v>
      </c>
    </row>
    <row r="317" spans="1:17" ht="21" hidden="1" customHeight="1">
      <c r="A317" s="139" t="s">
        <v>6043</v>
      </c>
      <c r="B317" s="192" t="s">
        <v>6229</v>
      </c>
      <c r="C317" s="170" t="str">
        <f t="shared" si="25"/>
        <v>03 20 00-44.0</v>
      </c>
      <c r="D317" s="168" t="str">
        <f t="shared" si="26"/>
        <v>N:\2019\19032.BD - Century City JMB Tower\CA\Submittals\03 20 00 - Concrete Reinforcing</v>
      </c>
      <c r="E317" s="4" t="s">
        <v>6029</v>
      </c>
      <c r="F317" s="50" t="s">
        <v>6746</v>
      </c>
      <c r="G317" s="6">
        <v>45271</v>
      </c>
      <c r="H317" s="6">
        <v>45282</v>
      </c>
      <c r="I317" s="6">
        <v>45275</v>
      </c>
      <c r="J317" s="20">
        <f t="shared" si="27"/>
        <v>4</v>
      </c>
      <c r="K317" s="6" t="s">
        <v>2376</v>
      </c>
      <c r="L317" s="141"/>
      <c r="M317" s="149"/>
      <c r="N317" s="132" t="s">
        <v>6747</v>
      </c>
      <c r="O317" s="43" t="str">
        <f t="shared" ca="1" si="28"/>
        <v/>
      </c>
      <c r="P317" s="254"/>
      <c r="Q317" s="130" t="str">
        <f t="shared" si="29"/>
        <v>03 20 00 - 44.0 - Concrete Reinforcement - Garage Mat Slab- Area 7</v>
      </c>
    </row>
    <row r="318" spans="1:17" ht="21" hidden="1" customHeight="1">
      <c r="A318" s="139" t="s">
        <v>6021</v>
      </c>
      <c r="B318" s="192" t="s">
        <v>6615</v>
      </c>
      <c r="C318" s="170" t="str">
        <f t="shared" si="25"/>
        <v>03 30 00-57.0</v>
      </c>
      <c r="D318" s="143" t="str">
        <f t="shared" si="26"/>
        <v>N:\2019\19032.BD - Century City JMB Tower\CA\Submittals\03 30 00 - Cast-In-Place Concrete</v>
      </c>
      <c r="E318" s="4" t="s">
        <v>6019</v>
      </c>
      <c r="F318" s="50" t="s">
        <v>6748</v>
      </c>
      <c r="G318" s="6">
        <v>45271</v>
      </c>
      <c r="H318" s="6">
        <v>45285</v>
      </c>
      <c r="I318" s="6">
        <v>45275</v>
      </c>
      <c r="J318" s="20">
        <f t="shared" si="27"/>
        <v>4</v>
      </c>
      <c r="K318" s="6" t="s">
        <v>2141</v>
      </c>
      <c r="L318" s="141"/>
      <c r="M318" s="149"/>
      <c r="N318" s="132" t="s">
        <v>6749</v>
      </c>
      <c r="O318" s="43" t="str">
        <f t="shared" ca="1" si="28"/>
        <v/>
      </c>
      <c r="P318" s="254"/>
      <c r="Q318" s="130" t="str">
        <f t="shared" si="29"/>
        <v>03 30 00 - 57.0 - Cast in Place Concrete - TWR - P4 to Roof - Safety Strap Tie Off Layout</v>
      </c>
    </row>
    <row r="319" spans="1:17" ht="21" hidden="1" customHeight="1">
      <c r="A319" s="139" t="s">
        <v>6021</v>
      </c>
      <c r="B319" s="192" t="s">
        <v>6652</v>
      </c>
      <c r="C319" s="170" t="str">
        <f t="shared" si="25"/>
        <v>03 30 00-58.0</v>
      </c>
      <c r="D319" s="143" t="str">
        <f t="shared" si="26"/>
        <v>N:\2019\19032.BD - Century City JMB Tower\CA\Submittals\03 30 00 - Cast-In-Place Concrete</v>
      </c>
      <c r="E319" s="4" t="s">
        <v>6291</v>
      </c>
      <c r="F319" s="50" t="s">
        <v>6750</v>
      </c>
      <c r="G319" s="6">
        <v>45271</v>
      </c>
      <c r="H319" s="6">
        <v>45285</v>
      </c>
      <c r="I319" s="6">
        <v>45273</v>
      </c>
      <c r="J319" s="20">
        <f t="shared" si="27"/>
        <v>2</v>
      </c>
      <c r="K319" s="6" t="s">
        <v>2107</v>
      </c>
      <c r="L319" s="141"/>
      <c r="M319" s="149"/>
      <c r="N319" s="53" t="s">
        <v>6751</v>
      </c>
      <c r="O319" s="43" t="str">
        <f t="shared" ca="1" si="28"/>
        <v/>
      </c>
      <c r="P319" s="254"/>
      <c r="Q319" s="130" t="str">
        <f t="shared" si="29"/>
        <v>03 30 00 - 58.0 - Cast in Place Concrete - TWR - Fall Tech Concrete Embed Anchor</v>
      </c>
    </row>
    <row r="320" spans="1:17" ht="21" hidden="1" customHeight="1">
      <c r="A320" s="139" t="s">
        <v>6017</v>
      </c>
      <c r="B320" s="192" t="s">
        <v>6721</v>
      </c>
      <c r="C320" s="170" t="str">
        <f t="shared" si="25"/>
        <v>05 12 00-49.0</v>
      </c>
      <c r="D320" s="143" t="str">
        <f t="shared" si="26"/>
        <v>N:\2019\19032.BD - Century City JMB Tower\CA\Submittals\05 12 00 - Structural Steel Framing</v>
      </c>
      <c r="E320" s="4" t="s">
        <v>6029</v>
      </c>
      <c r="F320" s="50" t="s">
        <v>6752</v>
      </c>
      <c r="G320" s="6">
        <v>45271</v>
      </c>
      <c r="H320" s="6">
        <v>45240</v>
      </c>
      <c r="I320" s="6">
        <v>45273</v>
      </c>
      <c r="J320" s="20">
        <f t="shared" si="27"/>
        <v>2</v>
      </c>
      <c r="K320" s="6" t="s">
        <v>2141</v>
      </c>
      <c r="L320" s="141"/>
      <c r="M320" s="149"/>
      <c r="N320" s="59" t="s">
        <v>6753</v>
      </c>
      <c r="O320" s="43" t="str">
        <f t="shared" ca="1" si="28"/>
        <v/>
      </c>
      <c r="P320" s="254"/>
      <c r="Q320" s="130" t="str">
        <f t="shared" si="29"/>
        <v>05 12 00 - 49.0 - Revision 0: Structural Steel Framing - Sequence 3 - Elevator Support Steel Framing Shop Drawings</v>
      </c>
    </row>
    <row r="321" spans="1:17" ht="21" hidden="1" customHeight="1">
      <c r="A321" s="139" t="s">
        <v>6017</v>
      </c>
      <c r="B321" s="192" t="s">
        <v>6754</v>
      </c>
      <c r="C321" s="170" t="str">
        <f t="shared" si="25"/>
        <v>05 12 00-62.0</v>
      </c>
      <c r="D321" s="143" t="str">
        <f t="shared" si="26"/>
        <v>N:\2019\19032.BD - Century City JMB Tower\CA\Submittals\05 12 00 - Structural Steel Framing</v>
      </c>
      <c r="E321" s="4" t="s">
        <v>6029</v>
      </c>
      <c r="F321" s="50" t="s">
        <v>6755</v>
      </c>
      <c r="G321" s="6">
        <v>45271</v>
      </c>
      <c r="H321" s="6">
        <v>45285</v>
      </c>
      <c r="I321" s="6">
        <v>45280</v>
      </c>
      <c r="J321" s="20">
        <f t="shared" si="27"/>
        <v>9</v>
      </c>
      <c r="K321" s="6" t="s">
        <v>2141</v>
      </c>
      <c r="L321" s="141"/>
      <c r="M321" s="149">
        <v>14</v>
      </c>
      <c r="N321" s="132" t="s">
        <v>6756</v>
      </c>
      <c r="O321" s="43" t="str">
        <f t="shared" ca="1" si="28"/>
        <v/>
      </c>
      <c r="P321" s="254"/>
      <c r="Q321" s="130" t="str">
        <f t="shared" si="29"/>
        <v>05 12 00 - 62.0 - Sequence 6 Elevator Support Steel Framing</v>
      </c>
    </row>
    <row r="322" spans="1:17" ht="21" hidden="1" customHeight="1">
      <c r="A322" s="139" t="s">
        <v>6017</v>
      </c>
      <c r="B322" s="192" t="s">
        <v>6757</v>
      </c>
      <c r="C322" s="170" t="str">
        <f t="shared" si="25"/>
        <v>05 12 00-66.0</v>
      </c>
      <c r="D322" s="143" t="str">
        <f t="shared" si="26"/>
        <v>N:\2019\19032.BD - Century City JMB Tower\CA\Submittals\05 12 00 - Structural Steel Framing</v>
      </c>
      <c r="E322" s="4" t="s">
        <v>6022</v>
      </c>
      <c r="F322" s="50" t="s">
        <v>6758</v>
      </c>
      <c r="G322" s="6">
        <v>45271</v>
      </c>
      <c r="H322" s="6">
        <v>45285</v>
      </c>
      <c r="I322" s="6">
        <v>45279</v>
      </c>
      <c r="J322" s="20">
        <f t="shared" si="27"/>
        <v>8</v>
      </c>
      <c r="K322" s="6" t="s">
        <v>2207</v>
      </c>
      <c r="L322" s="141"/>
      <c r="M322" s="149">
        <v>15</v>
      </c>
      <c r="N322" s="132" t="s">
        <v>6759</v>
      </c>
      <c r="O322" s="43" t="str">
        <f t="shared" ca="1" si="28"/>
        <v/>
      </c>
      <c r="P322" s="254"/>
      <c r="Q322" s="130" t="str">
        <f t="shared" si="29"/>
        <v>05 12 00 - 66.0 - Balcony Level 4 Shop Drawings</v>
      </c>
    </row>
    <row r="323" spans="1:17" ht="21" hidden="1" customHeight="1">
      <c r="A323" s="139" t="s">
        <v>6760</v>
      </c>
      <c r="B323" s="192" t="s">
        <v>6044</v>
      </c>
      <c r="C323" s="170" t="str">
        <f t="shared" si="25"/>
        <v>01 50 00-1.0</v>
      </c>
      <c r="D323" s="143" t="str">
        <f t="shared" si="26"/>
        <v>N:\2019\19032.BD - Century City JMB Tower\CA\Submittals\01 50 00 - Temporary Facilities and Controls</v>
      </c>
      <c r="E323" s="4" t="s">
        <v>6291</v>
      </c>
      <c r="F323" s="50" t="s">
        <v>6761</v>
      </c>
      <c r="G323" s="6">
        <v>45272</v>
      </c>
      <c r="H323" s="6">
        <v>45289</v>
      </c>
      <c r="I323" s="6">
        <v>45295</v>
      </c>
      <c r="J323" s="20">
        <f t="shared" si="27"/>
        <v>23</v>
      </c>
      <c r="K323" s="6" t="s">
        <v>2141</v>
      </c>
      <c r="L323" s="141"/>
      <c r="M323" s="149"/>
      <c r="N323" s="59" t="s">
        <v>6762</v>
      </c>
      <c r="O323" s="43" t="str">
        <f t="shared" ca="1" si="28"/>
        <v/>
      </c>
      <c r="P323" s="254"/>
      <c r="Q323" s="130" t="str">
        <f t="shared" si="29"/>
        <v>01 50 00 - 1.0 - Lifts on Slab-on-Metal Deck and Suspended Slabs - For loading review</v>
      </c>
    </row>
    <row r="324" spans="1:17" ht="21" hidden="1" customHeight="1">
      <c r="A324" s="139" t="s">
        <v>6021</v>
      </c>
      <c r="B324" s="192" t="s">
        <v>6577</v>
      </c>
      <c r="C324" s="170" t="str">
        <f t="shared" si="25"/>
        <v>03 30 00-43.0</v>
      </c>
      <c r="D324" s="143" t="str">
        <f t="shared" si="26"/>
        <v>N:\2019\19032.BD - Century City JMB Tower\CA\Submittals\03 30 00 - Cast-In-Place Concrete</v>
      </c>
      <c r="E324" s="4" t="s">
        <v>6029</v>
      </c>
      <c r="F324" s="79" t="s">
        <v>6763</v>
      </c>
      <c r="G324" s="6">
        <v>45272</v>
      </c>
      <c r="H324" s="6">
        <v>45286</v>
      </c>
      <c r="I324" s="6">
        <v>45314</v>
      </c>
      <c r="J324" s="20">
        <f t="shared" si="27"/>
        <v>42</v>
      </c>
      <c r="K324" s="6" t="s">
        <v>2173</v>
      </c>
      <c r="L324" s="141"/>
      <c r="M324" s="149"/>
      <c r="N324" s="132" t="s">
        <v>6764</v>
      </c>
      <c r="O324" s="43" t="str">
        <f t="shared" ca="1" si="28"/>
        <v/>
      </c>
      <c r="P324" s="254"/>
      <c r="Q324" s="130" t="str">
        <f t="shared" si="29"/>
        <v>03 30 00 - 43.0 - Cast in Place Concrete- TWR - L14-L16 Wall and Slab Shop Drawings</v>
      </c>
    </row>
    <row r="325" spans="1:17" ht="21" hidden="1" customHeight="1">
      <c r="A325" s="139" t="s">
        <v>6765</v>
      </c>
      <c r="B325" s="192" t="s">
        <v>6028</v>
      </c>
      <c r="C325" s="170" t="str">
        <f t="shared" si="25"/>
        <v>03 49 00-4.0</v>
      </c>
      <c r="D325" s="143" t="str">
        <f t="shared" si="26"/>
        <v>N:\2019\19032.BD - Century City JMB Tower\CA\Submittals\03 49 00 - Glass Fiber Reinforced Concrete (GFRC)</v>
      </c>
      <c r="E325" s="4" t="s">
        <v>6014</v>
      </c>
      <c r="F325" s="133" t="s">
        <v>6766</v>
      </c>
      <c r="G325" s="6">
        <v>45274</v>
      </c>
      <c r="H325" s="6">
        <v>45288</v>
      </c>
      <c r="I325" s="6">
        <v>45306</v>
      </c>
      <c r="J325" s="20">
        <f t="shared" si="27"/>
        <v>32</v>
      </c>
      <c r="K325" s="6" t="s">
        <v>2207</v>
      </c>
      <c r="L325" s="141"/>
      <c r="M325" s="149">
        <v>8</v>
      </c>
      <c r="N325" s="132" t="s">
        <v>6767</v>
      </c>
      <c r="O325" s="43" t="str">
        <f t="shared" ca="1" si="28"/>
        <v/>
      </c>
      <c r="P325" s="254"/>
      <c r="Q325" s="130" t="str">
        <f t="shared" si="29"/>
        <v xml:space="preserve">03 49 00 - 4.0 - Glass Fiber Reinforced Concrete (GFRC) Erection Shop Drawings </v>
      </c>
    </row>
    <row r="326" spans="1:17" ht="21" hidden="1" customHeight="1">
      <c r="A326" s="139" t="s">
        <v>6043</v>
      </c>
      <c r="B326" s="192" t="s">
        <v>6140</v>
      </c>
      <c r="C326" s="170" t="str">
        <f t="shared" si="25"/>
        <v>03 20 00-18.0</v>
      </c>
      <c r="D326" s="173" t="str">
        <f t="shared" si="26"/>
        <v>N:\2019\19032.BD - Century City JMB Tower\CA\Submittals\03 20 00 - Concrete Reinforcing</v>
      </c>
      <c r="E326" s="4" t="s">
        <v>6022</v>
      </c>
      <c r="F326" s="79" t="s">
        <v>6768</v>
      </c>
      <c r="G326" s="6">
        <v>45275</v>
      </c>
      <c r="H326" s="6">
        <v>45289</v>
      </c>
      <c r="I326" s="6">
        <v>45314</v>
      </c>
      <c r="J326" s="20">
        <f t="shared" si="27"/>
        <v>39</v>
      </c>
      <c r="K326" s="6" t="s">
        <v>2173</v>
      </c>
      <c r="L326" s="141"/>
      <c r="M326" s="149">
        <v>11</v>
      </c>
      <c r="N326" s="132" t="s">
        <v>6769</v>
      </c>
      <c r="O326" s="43" t="str">
        <f t="shared" ca="1" si="28"/>
        <v/>
      </c>
      <c r="P326" s="254"/>
      <c r="Q326" s="130" t="str">
        <f t="shared" si="29"/>
        <v>03 20 00 - 18.0 - Concrete Reinforcement - TWR - L9 Shop Drawings</v>
      </c>
    </row>
    <row r="327" spans="1:17" ht="21" hidden="1" customHeight="1">
      <c r="A327" s="139" t="s">
        <v>6043</v>
      </c>
      <c r="B327" s="192" t="s">
        <v>6770</v>
      </c>
      <c r="C327" s="170" t="str">
        <f t="shared" si="25"/>
        <v>03 20 00-49.1</v>
      </c>
      <c r="D327" s="143" t="str">
        <f t="shared" si="26"/>
        <v>N:\2019\19032.BD - Century City JMB Tower\CA\Submittals\03 20 00 - Concrete Reinforcing</v>
      </c>
      <c r="E327" s="4" t="s">
        <v>6029</v>
      </c>
      <c r="F327" s="50" t="s">
        <v>6771</v>
      </c>
      <c r="G327" s="6">
        <v>45275</v>
      </c>
      <c r="H327" s="6">
        <v>45289</v>
      </c>
      <c r="I327" s="6">
        <v>45281</v>
      </c>
      <c r="J327" s="20">
        <f t="shared" si="27"/>
        <v>6</v>
      </c>
      <c r="K327" s="6"/>
      <c r="L327" s="141"/>
      <c r="M327" s="149"/>
      <c r="N327" s="132" t="s">
        <v>6772</v>
      </c>
      <c r="O327" s="43" t="str">
        <f t="shared" ca="1" si="28"/>
        <v/>
      </c>
      <c r="P327" s="254"/>
      <c r="Q327" s="130" t="str">
        <f t="shared" si="29"/>
        <v>03 20 00 - 49.1 - Revision 1: Concrete Reinforcement - TWR - Level 1 Shop Drawing</v>
      </c>
    </row>
    <row r="328" spans="1:17" ht="21" hidden="1" customHeight="1">
      <c r="A328" s="139" t="s">
        <v>6021</v>
      </c>
      <c r="B328" s="192" t="s">
        <v>6497</v>
      </c>
      <c r="C328" s="170" t="str">
        <f t="shared" si="25"/>
        <v>03 30 00-55.0</v>
      </c>
      <c r="D328" s="143" t="str">
        <f t="shared" si="26"/>
        <v>N:\2019\19032.BD - Century City JMB Tower\CA\Submittals\03 30 00 - Cast-In-Place Concrete</v>
      </c>
      <c r="E328" s="4" t="s">
        <v>6022</v>
      </c>
      <c r="F328" s="50" t="s">
        <v>6773</v>
      </c>
      <c r="G328" s="6">
        <v>45278</v>
      </c>
      <c r="H328" s="6">
        <v>45280</v>
      </c>
      <c r="I328" s="6">
        <v>45296</v>
      </c>
      <c r="J328" s="20">
        <f t="shared" si="27"/>
        <v>18</v>
      </c>
      <c r="K328" s="6" t="s">
        <v>2180</v>
      </c>
      <c r="L328" s="141"/>
      <c r="M328" s="149">
        <v>13</v>
      </c>
      <c r="N328" s="132" t="s">
        <v>6774</v>
      </c>
      <c r="O328" s="43" t="str">
        <f t="shared" ca="1" si="28"/>
        <v/>
      </c>
      <c r="P328" s="254"/>
      <c r="Q328" s="130" t="str">
        <f t="shared" si="29"/>
        <v>03 30 00 - 55.0 - STR - GAR - P4-P1 Shotcrete Wall CJ Plan</v>
      </c>
    </row>
    <row r="329" spans="1:17" ht="21" hidden="1" customHeight="1">
      <c r="A329" s="139" t="s">
        <v>6021</v>
      </c>
      <c r="B329" s="192" t="s">
        <v>6529</v>
      </c>
      <c r="C329" s="170" t="str">
        <f t="shared" si="25"/>
        <v>03 30 00-56.0</v>
      </c>
      <c r="D329" s="143" t="str">
        <f t="shared" si="26"/>
        <v>N:\2019\19032.BD - Century City JMB Tower\CA\Submittals\03 30 00 - Cast-In-Place Concrete</v>
      </c>
      <c r="E329" s="4" t="s">
        <v>6291</v>
      </c>
      <c r="F329" s="50" t="s">
        <v>6775</v>
      </c>
      <c r="G329" s="6">
        <v>45278</v>
      </c>
      <c r="H329" s="6">
        <v>45280</v>
      </c>
      <c r="I329" s="6">
        <v>45296</v>
      </c>
      <c r="J329" s="20">
        <f t="shared" si="27"/>
        <v>18</v>
      </c>
      <c r="K329" s="6" t="s">
        <v>2180</v>
      </c>
      <c r="L329" s="141"/>
      <c r="M329" s="149"/>
      <c r="N329" s="132" t="s">
        <v>6776</v>
      </c>
      <c r="O329" s="43" t="str">
        <f t="shared" ca="1" si="28"/>
        <v/>
      </c>
      <c r="P329" s="254"/>
      <c r="Q329" s="130" t="str">
        <f t="shared" si="29"/>
        <v>03 30 00 - 56.0 - STR - TWR - P3-P1 North Tower Wall Shotcrete CJ Plan</v>
      </c>
    </row>
    <row r="330" spans="1:17" ht="21" hidden="1" customHeight="1">
      <c r="A330" s="139" t="s">
        <v>6043</v>
      </c>
      <c r="B330" s="192" t="s">
        <v>6119</v>
      </c>
      <c r="C330" s="170" t="str">
        <f t="shared" si="25"/>
        <v>03 20 00-17.0</v>
      </c>
      <c r="D330" s="168" t="str">
        <f t="shared" si="26"/>
        <v>N:\2019\19032.BD - Century City JMB Tower\CA\Submittals\03 20 00 - Concrete Reinforcing</v>
      </c>
      <c r="E330" s="4" t="s">
        <v>6022</v>
      </c>
      <c r="F330" s="79" t="s">
        <v>6777</v>
      </c>
      <c r="G330" s="6">
        <v>45280</v>
      </c>
      <c r="H330" s="6">
        <v>45287</v>
      </c>
      <c r="I330" s="6">
        <v>45299</v>
      </c>
      <c r="J330" s="20">
        <f t="shared" si="27"/>
        <v>19</v>
      </c>
      <c r="K330" s="6" t="s">
        <v>2173</v>
      </c>
      <c r="L330" s="141"/>
      <c r="M330" s="149">
        <v>4</v>
      </c>
      <c r="N330" s="132" t="s">
        <v>6778</v>
      </c>
      <c r="O330" s="43" t="str">
        <f t="shared" ca="1" si="28"/>
        <v/>
      </c>
      <c r="P330" s="254"/>
      <c r="Q330" s="130" t="str">
        <f t="shared" si="29"/>
        <v>03 20 00 - 17.0 - Concrete Reinforcement - TWR - L5-L8 Shop Drawings</v>
      </c>
    </row>
    <row r="331" spans="1:17" ht="21" hidden="1" customHeight="1">
      <c r="A331" s="139" t="s">
        <v>6779</v>
      </c>
      <c r="B331" s="192" t="s">
        <v>6414</v>
      </c>
      <c r="C331" s="170" t="str">
        <f t="shared" si="25"/>
        <v>22 10 00-1.2</v>
      </c>
      <c r="D331" s="143" t="str">
        <f t="shared" si="26"/>
        <v>N:\2019\19032.BD - Century City JMB Tower\CA\Submittals\22 10 00 - Plumbing Piping</v>
      </c>
      <c r="E331" s="4" t="s">
        <v>6029</v>
      </c>
      <c r="F331" s="79" t="s">
        <v>6780</v>
      </c>
      <c r="G331" s="6">
        <v>45280</v>
      </c>
      <c r="H331" s="6">
        <v>45215</v>
      </c>
      <c r="I331" s="6">
        <v>45320</v>
      </c>
      <c r="J331" s="20">
        <f t="shared" si="27"/>
        <v>40</v>
      </c>
      <c r="K331" s="6" t="s">
        <v>2376</v>
      </c>
      <c r="L331" s="141"/>
      <c r="M331" s="149"/>
      <c r="N331" s="132" t="s">
        <v>6781</v>
      </c>
      <c r="O331" s="43" t="str">
        <f t="shared" ca="1" si="28"/>
        <v/>
      </c>
      <c r="P331" s="254"/>
      <c r="Q331" s="130" t="str">
        <f t="shared" si="29"/>
        <v xml:space="preserve">22 10 00 - 1.2 - Plumbing Piping - Underground and In-Slab - Shop Drawings </v>
      </c>
    </row>
    <row r="332" spans="1:17" ht="21" hidden="1" customHeight="1">
      <c r="A332" s="139" t="s">
        <v>6476</v>
      </c>
      <c r="B332" s="192" t="s">
        <v>6151</v>
      </c>
      <c r="C332" s="170" t="str">
        <f t="shared" si="25"/>
        <v>03 45 00-24.0</v>
      </c>
      <c r="D332" s="143" t="str">
        <f t="shared" si="26"/>
        <v>N:\2019\19032.BD - Century City JMB Tower\CA\Submittals\03 45 00 - Architectural Precast Concrete</v>
      </c>
      <c r="E332" s="4" t="s">
        <v>6022</v>
      </c>
      <c r="F332" s="50" t="s">
        <v>6782</v>
      </c>
      <c r="G332" s="6">
        <v>45281</v>
      </c>
      <c r="H332" s="6">
        <v>45301</v>
      </c>
      <c r="I332" s="6">
        <v>45294</v>
      </c>
      <c r="J332" s="20">
        <f t="shared" si="27"/>
        <v>13</v>
      </c>
      <c r="K332" s="6" t="s">
        <v>2107</v>
      </c>
      <c r="L332" s="141"/>
      <c r="M332" s="149"/>
      <c r="N332" s="53" t="s">
        <v>6783</v>
      </c>
      <c r="O332" s="43" t="str">
        <f t="shared" ca="1" si="28"/>
        <v/>
      </c>
      <c r="P332" s="254"/>
      <c r="Q332" s="130" t="str">
        <f t="shared" si="29"/>
        <v>03 45 00 - 24.0 - Architectural Precast Concrete - Garage - Quality Systems Manual - Qualification Data</v>
      </c>
    </row>
    <row r="333" spans="1:17" ht="21" hidden="1" customHeight="1">
      <c r="A333" s="139" t="s">
        <v>6017</v>
      </c>
      <c r="B333" s="192" t="s">
        <v>6784</v>
      </c>
      <c r="C333" s="170" t="str">
        <f t="shared" si="25"/>
        <v>05 12 00-63.0</v>
      </c>
      <c r="D333" s="143" t="str">
        <f t="shared" si="26"/>
        <v>N:\2019\19032.BD - Century City JMB Tower\CA\Submittals\05 12 00 - Structural Steel Framing</v>
      </c>
      <c r="E333" s="4" t="s">
        <v>6029</v>
      </c>
      <c r="F333" s="50" t="s">
        <v>6785</v>
      </c>
      <c r="G333" s="6">
        <v>45281</v>
      </c>
      <c r="H333" s="6">
        <v>45294</v>
      </c>
      <c r="I333" s="6">
        <v>45294</v>
      </c>
      <c r="J333" s="20">
        <f t="shared" si="27"/>
        <v>13</v>
      </c>
      <c r="K333" s="6" t="s">
        <v>2141</v>
      </c>
      <c r="L333" s="141"/>
      <c r="M333" s="149">
        <v>11</v>
      </c>
      <c r="N333" s="132" t="s">
        <v>6786</v>
      </c>
      <c r="O333" s="43" t="str">
        <f t="shared" ca="1" si="28"/>
        <v/>
      </c>
      <c r="P333" s="254"/>
      <c r="Q333" s="130" t="str">
        <f t="shared" si="29"/>
        <v>05 12 00 - 63.0 - Sequence 7 Elevator Support Steel Framing</v>
      </c>
    </row>
    <row r="334" spans="1:17" ht="21" hidden="1" customHeight="1">
      <c r="A334" s="139" t="s">
        <v>6017</v>
      </c>
      <c r="B334" s="192" t="s">
        <v>6787</v>
      </c>
      <c r="C334" s="170" t="str">
        <f t="shared" si="25"/>
        <v>05 12 00-64.0</v>
      </c>
      <c r="D334" s="143" t="str">
        <f t="shared" si="26"/>
        <v>N:\2019\19032.BD - Century City JMB Tower\CA\Submittals\05 12 00 - Structural Steel Framing</v>
      </c>
      <c r="E334" s="4" t="s">
        <v>6029</v>
      </c>
      <c r="F334" s="50" t="s">
        <v>6788</v>
      </c>
      <c r="G334" s="6">
        <v>45281</v>
      </c>
      <c r="H334" s="6">
        <v>45294</v>
      </c>
      <c r="I334" s="6">
        <v>45294</v>
      </c>
      <c r="J334" s="20">
        <f t="shared" si="27"/>
        <v>13</v>
      </c>
      <c r="K334" s="6" t="s">
        <v>2141</v>
      </c>
      <c r="L334" s="141"/>
      <c r="M334" s="149">
        <v>12</v>
      </c>
      <c r="N334" s="59" t="s">
        <v>6789</v>
      </c>
      <c r="O334" s="43" t="str">
        <f t="shared" ca="1" si="28"/>
        <v/>
      </c>
      <c r="P334" s="254"/>
      <c r="Q334" s="130" t="str">
        <f t="shared" si="29"/>
        <v>05 12 00 - 64.0 - Sequence 8 Elevator Support Steel Framing</v>
      </c>
    </row>
    <row r="335" spans="1:17" ht="21" hidden="1" customHeight="1">
      <c r="A335" s="139" t="s">
        <v>6043</v>
      </c>
      <c r="B335" s="192" t="s">
        <v>6145</v>
      </c>
      <c r="C335" s="170" t="str">
        <f t="shared" si="25"/>
        <v>03 20 00-19.0</v>
      </c>
      <c r="D335" s="143" t="str">
        <f t="shared" si="26"/>
        <v>N:\2019\19032.BD - Century City JMB Tower\CA\Submittals\03 20 00 - Concrete Reinforcing</v>
      </c>
      <c r="E335" s="4" t="s">
        <v>6022</v>
      </c>
      <c r="F335" s="79" t="s">
        <v>6790</v>
      </c>
      <c r="G335" s="6">
        <v>45287</v>
      </c>
      <c r="H335" s="6">
        <v>45302</v>
      </c>
      <c r="I335" s="6">
        <v>45314</v>
      </c>
      <c r="J335" s="20">
        <f t="shared" si="27"/>
        <v>27</v>
      </c>
      <c r="K335" s="6" t="s">
        <v>2173</v>
      </c>
      <c r="L335" s="141"/>
      <c r="M335" s="149">
        <v>12</v>
      </c>
      <c r="N335" s="132" t="s">
        <v>6791</v>
      </c>
      <c r="O335" s="43" t="str">
        <f t="shared" ca="1" si="28"/>
        <v/>
      </c>
      <c r="P335" s="254"/>
      <c r="Q335" s="130" t="str">
        <f t="shared" si="29"/>
        <v>03 20 00 - 19.0 - Concrete Reinforcement - TWR - L10-L12 Shop Drawings</v>
      </c>
    </row>
    <row r="336" spans="1:17" ht="21" hidden="1" customHeight="1">
      <c r="A336" s="139" t="s">
        <v>6043</v>
      </c>
      <c r="B336" s="192" t="s">
        <v>6242</v>
      </c>
      <c r="C336" s="170" t="str">
        <f t="shared" si="25"/>
        <v>03 20 00-20.0</v>
      </c>
      <c r="D336" s="168" t="str">
        <f t="shared" si="26"/>
        <v>N:\2019\19032.BD - Century City JMB Tower\CA\Submittals\03 20 00 - Concrete Reinforcing</v>
      </c>
      <c r="E336" s="4" t="s">
        <v>6029</v>
      </c>
      <c r="F336" s="50" t="s">
        <v>6792</v>
      </c>
      <c r="G336" s="6">
        <v>45287</v>
      </c>
      <c r="H336" s="6">
        <v>45303</v>
      </c>
      <c r="I336" s="6">
        <v>45321</v>
      </c>
      <c r="J336" s="20">
        <f t="shared" si="27"/>
        <v>34</v>
      </c>
      <c r="K336" s="6" t="s">
        <v>2173</v>
      </c>
      <c r="L336" s="141"/>
      <c r="M336" s="149"/>
      <c r="N336" s="132" t="s">
        <v>6793</v>
      </c>
      <c r="O336" s="43" t="str">
        <f t="shared" ca="1" si="28"/>
        <v/>
      </c>
      <c r="P336" s="254"/>
      <c r="Q336" s="130" t="str">
        <f t="shared" si="29"/>
        <v>03 20 00 - 20.0 - Concrete Reinforcement - TWR - L13-L16 Shop Drawings</v>
      </c>
    </row>
    <row r="337" spans="1:17" ht="21" hidden="1" customHeight="1">
      <c r="A337" s="139" t="s">
        <v>6043</v>
      </c>
      <c r="B337" s="192" t="s">
        <v>6794</v>
      </c>
      <c r="C337" s="170" t="str">
        <f t="shared" si="25"/>
        <v>03 20 00-48.1</v>
      </c>
      <c r="D337" s="143" t="str">
        <f t="shared" si="26"/>
        <v>N:\2019\19032.BD - Century City JMB Tower\CA\Submittals\03 20 00 - Concrete Reinforcing</v>
      </c>
      <c r="E337" s="4" t="s">
        <v>6029</v>
      </c>
      <c r="F337" s="50" t="s">
        <v>6728</v>
      </c>
      <c r="G337" s="6">
        <v>45287</v>
      </c>
      <c r="H337" s="6">
        <v>45302</v>
      </c>
      <c r="I337" s="6">
        <v>45299</v>
      </c>
      <c r="J337" s="20">
        <f t="shared" si="27"/>
        <v>12</v>
      </c>
      <c r="K337" s="6" t="s">
        <v>2180</v>
      </c>
      <c r="L337" s="141"/>
      <c r="M337" s="149">
        <v>4</v>
      </c>
      <c r="N337" s="59" t="s">
        <v>6795</v>
      </c>
      <c r="O337" s="43" t="str">
        <f t="shared" ca="1" si="28"/>
        <v/>
      </c>
      <c r="P337" s="254"/>
      <c r="Q337" s="130" t="str">
        <f t="shared" si="29"/>
        <v>03 20 00 - 48.1 - STR - GAR - Area #2-#4 - Vertical Reinforcement Shop Drawings</v>
      </c>
    </row>
    <row r="338" spans="1:17" ht="21" hidden="1" customHeight="1">
      <c r="A338" s="139" t="s">
        <v>6043</v>
      </c>
      <c r="B338" s="192" t="s">
        <v>6425</v>
      </c>
      <c r="C338" s="170" t="str">
        <f t="shared" si="25"/>
        <v>03 20 00-51.0</v>
      </c>
      <c r="D338" s="168" t="str">
        <f t="shared" si="26"/>
        <v>N:\2019\19032.BD - Century City JMB Tower\CA\Submittals\03 20 00 - Concrete Reinforcing</v>
      </c>
      <c r="E338" s="4" t="s">
        <v>6029</v>
      </c>
      <c r="F338" s="79" t="s">
        <v>6796</v>
      </c>
      <c r="G338" s="6">
        <v>45287</v>
      </c>
      <c r="H338" s="6">
        <v>45302</v>
      </c>
      <c r="I338" s="6">
        <v>45302</v>
      </c>
      <c r="J338" s="20">
        <f t="shared" si="27"/>
        <v>15</v>
      </c>
      <c r="K338" s="6" t="s">
        <v>2180</v>
      </c>
      <c r="L338" s="141"/>
      <c r="M338" s="149">
        <v>1</v>
      </c>
      <c r="N338" s="59" t="s">
        <v>6797</v>
      </c>
      <c r="O338" s="43" t="str">
        <f t="shared" ca="1" si="28"/>
        <v/>
      </c>
      <c r="P338" s="254"/>
      <c r="Q338" s="130" t="str">
        <f t="shared" si="29"/>
        <v>03 20 00 - 51.0 - STR - Concrete Reinforcement - GAR - South Perimeter Wall Shop Drawings</v>
      </c>
    </row>
    <row r="339" spans="1:17" ht="21" hidden="1" customHeight="1">
      <c r="A339" s="139" t="s">
        <v>6043</v>
      </c>
      <c r="B339" s="192" t="s">
        <v>6452</v>
      </c>
      <c r="C339" s="170" t="str">
        <f t="shared" si="25"/>
        <v>03 20 00-52.0</v>
      </c>
      <c r="D339" s="143" t="str">
        <f t="shared" si="26"/>
        <v>N:\2019\19032.BD - Century City JMB Tower\CA\Submittals\03 20 00 - Concrete Reinforcing</v>
      </c>
      <c r="E339" s="4" t="s">
        <v>6019</v>
      </c>
      <c r="F339" s="136" t="s">
        <v>6798</v>
      </c>
      <c r="G339" s="6">
        <v>45288</v>
      </c>
      <c r="H339" s="6">
        <v>45303</v>
      </c>
      <c r="I339" s="6">
        <v>45299</v>
      </c>
      <c r="J339" s="20">
        <f t="shared" si="27"/>
        <v>11</v>
      </c>
      <c r="K339" s="6" t="s">
        <v>2141</v>
      </c>
      <c r="L339" s="141"/>
      <c r="M339" s="149"/>
      <c r="N339" s="132" t="s">
        <v>6799</v>
      </c>
      <c r="O339" s="43" t="str">
        <f t="shared" ca="1" si="28"/>
        <v/>
      </c>
      <c r="P339" s="254"/>
      <c r="Q339" s="130" t="str">
        <f t="shared" si="29"/>
        <v>03 20 00 - 52.0 - Concrete Reinforcing - GAR - Placing Boom Foundation at 36" thick P4 Level</v>
      </c>
    </row>
    <row r="340" spans="1:17" ht="21" hidden="1" customHeight="1">
      <c r="A340" s="139" t="s">
        <v>6021</v>
      </c>
      <c r="B340" s="192" t="s">
        <v>6699</v>
      </c>
      <c r="C340" s="170" t="str">
        <f t="shared" si="25"/>
        <v>03 30 00-59.0</v>
      </c>
      <c r="D340" s="168" t="str">
        <f t="shared" si="26"/>
        <v>N:\2019\19032.BD - Century City JMB Tower\CA\Submittals\03 30 00 - Cast-In-Place Concrete</v>
      </c>
      <c r="E340" s="4" t="s">
        <v>6014</v>
      </c>
      <c r="F340" s="136" t="s">
        <v>6800</v>
      </c>
      <c r="G340" s="6">
        <v>45288</v>
      </c>
      <c r="H340" s="6">
        <v>45302</v>
      </c>
      <c r="I340" s="6">
        <v>45308</v>
      </c>
      <c r="J340" s="20">
        <f t="shared" si="27"/>
        <v>20</v>
      </c>
      <c r="K340" s="6" t="s">
        <v>2821</v>
      </c>
      <c r="L340" s="141"/>
      <c r="M340" s="149"/>
      <c r="N340" s="132" t="s">
        <v>6801</v>
      </c>
      <c r="O340" s="43" t="str">
        <f t="shared" ca="1" si="28"/>
        <v/>
      </c>
      <c r="P340" s="254"/>
      <c r="Q340" s="130" t="str">
        <f t="shared" si="29"/>
        <v>03 30 00 - 59.0 - Cast in Place Concrete - TWR/GAR - Elevated Deck CJ Plan</v>
      </c>
    </row>
    <row r="341" spans="1:17" ht="21" hidden="1" customHeight="1">
      <c r="A341" s="139" t="s">
        <v>6021</v>
      </c>
      <c r="B341" s="192" t="s">
        <v>6702</v>
      </c>
      <c r="C341" s="170" t="str">
        <f t="shared" si="25"/>
        <v>03 30 00-60.0</v>
      </c>
      <c r="D341" s="143" t="str">
        <f t="shared" si="26"/>
        <v>N:\2019\19032.BD - Century City JMB Tower\CA\Submittals\03 30 00 - Cast-In-Place Concrete</v>
      </c>
      <c r="E341" s="4" t="s">
        <v>6019</v>
      </c>
      <c r="F341" s="136" t="s">
        <v>6802</v>
      </c>
      <c r="G341" s="6">
        <v>45288</v>
      </c>
      <c r="H341" s="6">
        <v>45303</v>
      </c>
      <c r="I341" s="6">
        <v>45299</v>
      </c>
      <c r="J341" s="20">
        <f t="shared" si="27"/>
        <v>11</v>
      </c>
      <c r="K341" s="6" t="s">
        <v>2141</v>
      </c>
      <c r="L341" s="141"/>
      <c r="M341" s="149"/>
      <c r="N341" s="132" t="s">
        <v>6803</v>
      </c>
      <c r="O341" s="43" t="str">
        <f t="shared" ca="1" si="28"/>
        <v/>
      </c>
      <c r="P341" s="254"/>
      <c r="Q341" s="130" t="str">
        <f t="shared" si="29"/>
        <v>03 30 00 - 60.0 - Cast in Place Concrete - GAR - Placing Boom Block Out Locations</v>
      </c>
    </row>
    <row r="342" spans="1:17" ht="21" hidden="1" customHeight="1">
      <c r="A342" s="139" t="s">
        <v>6021</v>
      </c>
      <c r="B342" s="192" t="s">
        <v>6705</v>
      </c>
      <c r="C342" s="170" t="str">
        <f t="shared" si="25"/>
        <v>03 30 00-61.0</v>
      </c>
      <c r="D342" s="143" t="str">
        <f t="shared" si="26"/>
        <v>N:\2019\19032.BD - Century City JMB Tower\CA\Submittals\03 30 00 - Cast-In-Place Concrete</v>
      </c>
      <c r="E342" s="4" t="s">
        <v>6022</v>
      </c>
      <c r="F342" s="50" t="s">
        <v>6804</v>
      </c>
      <c r="G342" s="6">
        <v>45288</v>
      </c>
      <c r="H342" s="6">
        <v>45303</v>
      </c>
      <c r="I342" s="6">
        <v>45296</v>
      </c>
      <c r="J342" s="20">
        <f t="shared" si="27"/>
        <v>8</v>
      </c>
      <c r="K342" s="6" t="s">
        <v>2173</v>
      </c>
      <c r="L342" s="141"/>
      <c r="M342" s="149">
        <v>5</v>
      </c>
      <c r="N342" s="59" t="s">
        <v>6805</v>
      </c>
      <c r="O342" s="43" t="str">
        <f t="shared" ca="1" si="28"/>
        <v/>
      </c>
      <c r="P342" s="254"/>
      <c r="Q342" s="130" t="str">
        <f t="shared" si="29"/>
        <v>03 30 00 - 61.0 - Cast in Place Concrete - TWR - Mix Design for 5 ksi LWT fill on Metal Deck</v>
      </c>
    </row>
    <row r="343" spans="1:17" ht="21" hidden="1" customHeight="1">
      <c r="A343" s="139" t="s">
        <v>6639</v>
      </c>
      <c r="B343" s="192" t="s">
        <v>6204</v>
      </c>
      <c r="C343" s="170" t="str">
        <f t="shared" si="25"/>
        <v>11 16 00-2.1</v>
      </c>
      <c r="D343" s="143" t="str">
        <f t="shared" si="26"/>
        <v>N:\2019\19032.BD - Century City JMB Tower\CA\Submittals\11 16 00 - Loading Dock Equipment</v>
      </c>
      <c r="E343" s="4" t="s">
        <v>6291</v>
      </c>
      <c r="F343" s="50" t="s">
        <v>6640</v>
      </c>
      <c r="G343" s="6">
        <v>45289</v>
      </c>
      <c r="H343" s="6">
        <v>45306</v>
      </c>
      <c r="I343" s="6">
        <v>45296</v>
      </c>
      <c r="J343" s="20">
        <f t="shared" si="27"/>
        <v>7</v>
      </c>
      <c r="K343" s="6"/>
      <c r="L343" s="141"/>
      <c r="M343" s="149"/>
      <c r="N343" s="59" t="s">
        <v>6806</v>
      </c>
      <c r="O343" s="43" t="str">
        <f t="shared" ca="1" si="28"/>
        <v/>
      </c>
      <c r="P343" s="254"/>
      <c r="Q343" s="130" t="str">
        <f t="shared" si="29"/>
        <v>11 16 00 - 2.1 - Loading Dock Equipment - Shop Drawings</v>
      </c>
    </row>
    <row r="344" spans="1:17" ht="21" hidden="1" customHeight="1">
      <c r="A344" s="139" t="s">
        <v>6807</v>
      </c>
      <c r="B344" s="192" t="s">
        <v>6204</v>
      </c>
      <c r="C344" s="170" t="str">
        <f t="shared" si="25"/>
        <v>21 13 14-2.1</v>
      </c>
      <c r="D344" s="168" t="e">
        <f t="shared" si="26"/>
        <v>#N/A</v>
      </c>
      <c r="E344" s="4" t="s">
        <v>6291</v>
      </c>
      <c r="F344" s="50" t="s">
        <v>6808</v>
      </c>
      <c r="G344" s="6">
        <v>45294</v>
      </c>
      <c r="H344" s="6">
        <v>45302</v>
      </c>
      <c r="I344" s="6">
        <v>45301</v>
      </c>
      <c r="J344" s="20">
        <f t="shared" si="27"/>
        <v>7</v>
      </c>
      <c r="K344" s="6" t="s">
        <v>2107</v>
      </c>
      <c r="L344" s="141"/>
      <c r="M344" s="149"/>
      <c r="N344" s="53" t="s">
        <v>6809</v>
      </c>
      <c r="O344" s="43" t="str">
        <f t="shared" ca="1" si="28"/>
        <v/>
      </c>
      <c r="P344" s="254"/>
      <c r="Q344" s="130" t="str">
        <f t="shared" si="29"/>
        <v>21 13 14 - 2.1 - Automatic Fire Sprinkler System - Level P3  - Shop Drawing</v>
      </c>
    </row>
    <row r="345" spans="1:17" ht="21" hidden="1" customHeight="1">
      <c r="A345" s="139" t="s">
        <v>6807</v>
      </c>
      <c r="B345" s="192" t="s">
        <v>6159</v>
      </c>
      <c r="C345" s="170" t="str">
        <f t="shared" si="25"/>
        <v>21 13 14-3.1</v>
      </c>
      <c r="D345" s="143" t="e">
        <f t="shared" si="26"/>
        <v>#N/A</v>
      </c>
      <c r="E345" s="4" t="s">
        <v>6291</v>
      </c>
      <c r="F345" s="50" t="s">
        <v>6810</v>
      </c>
      <c r="G345" s="6">
        <v>45294</v>
      </c>
      <c r="H345" s="6">
        <v>45302</v>
      </c>
      <c r="I345" s="6">
        <v>45302</v>
      </c>
      <c r="J345" s="20">
        <f t="shared" si="27"/>
        <v>8</v>
      </c>
      <c r="K345" s="6" t="s">
        <v>2107</v>
      </c>
      <c r="L345" s="141"/>
      <c r="M345" s="149"/>
      <c r="N345" s="53" t="s">
        <v>6811</v>
      </c>
      <c r="O345" s="43" t="str">
        <f t="shared" ca="1" si="28"/>
        <v/>
      </c>
      <c r="P345" s="254"/>
      <c r="Q345" s="130" t="str">
        <f t="shared" si="29"/>
        <v>21 13 14 - 3.1 - Automatic Fire Sprinkler System - Level P2 - Shop Drawings</v>
      </c>
    </row>
    <row r="346" spans="1:17" ht="21" hidden="1" customHeight="1">
      <c r="A346" s="139" t="s">
        <v>6760</v>
      </c>
      <c r="B346" s="192" t="s">
        <v>6130</v>
      </c>
      <c r="C346" s="170" t="str">
        <f t="shared" si="25"/>
        <v>01 50 00-1.1</v>
      </c>
      <c r="D346" s="143" t="str">
        <f t="shared" si="26"/>
        <v>N:\2019\19032.BD - Century City JMB Tower\CA\Submittals\01 50 00 - Temporary Facilities and Controls</v>
      </c>
      <c r="E346" s="4" t="s">
        <v>6019</v>
      </c>
      <c r="F346" s="50" t="s">
        <v>6761</v>
      </c>
      <c r="G346" s="6">
        <v>45295</v>
      </c>
      <c r="H346" s="6">
        <v>45309</v>
      </c>
      <c r="I346" s="6">
        <v>45327</v>
      </c>
      <c r="J346" s="20">
        <f t="shared" si="27"/>
        <v>32</v>
      </c>
      <c r="K346" s="6" t="s">
        <v>2141</v>
      </c>
      <c r="L346" s="141"/>
      <c r="M346" s="149">
        <v>10</v>
      </c>
      <c r="N346" s="164" t="s">
        <v>6812</v>
      </c>
      <c r="O346" s="43" t="str">
        <f t="shared" ca="1" si="28"/>
        <v/>
      </c>
      <c r="P346" s="254"/>
      <c r="Q346" s="130" t="str">
        <f t="shared" si="29"/>
        <v>01 50 00 - 1.1 - Lifts on Slab-on-Metal Deck and Suspended Slabs - For loading review</v>
      </c>
    </row>
    <row r="347" spans="1:17" ht="21" hidden="1" customHeight="1">
      <c r="A347" s="139" t="s">
        <v>6021</v>
      </c>
      <c r="B347" s="192" t="s">
        <v>6813</v>
      </c>
      <c r="C347" s="170" t="str">
        <f t="shared" si="25"/>
        <v>03 30 00-56.1</v>
      </c>
      <c r="D347" s="143" t="str">
        <f t="shared" si="26"/>
        <v>N:\2019\19032.BD - Century City JMB Tower\CA\Submittals\03 30 00 - Cast-In-Place Concrete</v>
      </c>
      <c r="E347" s="4" t="s">
        <v>6014</v>
      </c>
      <c r="F347" s="50" t="s">
        <v>6814</v>
      </c>
      <c r="G347" s="6">
        <v>45295</v>
      </c>
      <c r="H347" s="6">
        <v>45309</v>
      </c>
      <c r="I347" s="6">
        <v>45296</v>
      </c>
      <c r="J347" s="20">
        <f t="shared" si="27"/>
        <v>1</v>
      </c>
      <c r="K347" s="6" t="s">
        <v>2480</v>
      </c>
      <c r="L347" s="141"/>
      <c r="M347" s="149"/>
      <c r="N347" s="53" t="s">
        <v>6815</v>
      </c>
      <c r="O347" s="43" t="str">
        <f t="shared" ca="1" si="28"/>
        <v/>
      </c>
      <c r="P347" s="254"/>
      <c r="Q347" s="130" t="str">
        <f t="shared" si="29"/>
        <v>03 30 00 - 56.1 - STR - TWR - Revised P3-P1 North Tower Wall Shotcrete CJ Plan</v>
      </c>
    </row>
    <row r="348" spans="1:17" ht="21" hidden="1" customHeight="1">
      <c r="A348" s="139" t="s">
        <v>6262</v>
      </c>
      <c r="B348" s="192" t="s">
        <v>6699</v>
      </c>
      <c r="C348" s="170" t="str">
        <f t="shared" si="25"/>
        <v>05 50 00-59.0</v>
      </c>
      <c r="D348" s="143" t="str">
        <f t="shared" si="26"/>
        <v>N:\2019\19032.BD - Century City JMB Tower\CA\Submittals\05 50 00 - Metal Fabrications</v>
      </c>
      <c r="E348" s="4" t="s">
        <v>6019</v>
      </c>
      <c r="F348" s="50" t="s">
        <v>6816</v>
      </c>
      <c r="G348" s="6">
        <v>45295</v>
      </c>
      <c r="H348" s="6">
        <v>45309</v>
      </c>
      <c r="I348" s="6">
        <v>45324</v>
      </c>
      <c r="J348" s="20">
        <f t="shared" si="27"/>
        <v>29</v>
      </c>
      <c r="K348" s="6" t="s">
        <v>2107</v>
      </c>
      <c r="L348" s="141"/>
      <c r="M348" s="149"/>
      <c r="N348" s="53" t="s">
        <v>6817</v>
      </c>
      <c r="O348" s="43" t="str">
        <f t="shared" ca="1" si="28"/>
        <v/>
      </c>
      <c r="P348" s="254"/>
      <c r="Q348" s="130" t="str">
        <f t="shared" si="29"/>
        <v>05 50 00 - 59.0 - Lvl 1 Loading Dock Rails @ Stair 4</v>
      </c>
    </row>
    <row r="349" spans="1:17" ht="21" hidden="1" customHeight="1">
      <c r="A349" s="139" t="s">
        <v>6262</v>
      </c>
      <c r="B349" s="192" t="s">
        <v>6818</v>
      </c>
      <c r="C349" s="170" t="str">
        <f t="shared" si="25"/>
        <v>05 50 00-96.0</v>
      </c>
      <c r="D349" s="143" t="str">
        <f t="shared" si="26"/>
        <v>N:\2019\19032.BD - Century City JMB Tower\CA\Submittals\05 50 00 - Metal Fabrications</v>
      </c>
      <c r="E349" s="4" t="s">
        <v>6019</v>
      </c>
      <c r="F349" s="50" t="s">
        <v>6819</v>
      </c>
      <c r="G349" s="6">
        <v>45295</v>
      </c>
      <c r="H349" s="6">
        <v>45309</v>
      </c>
      <c r="I349" s="6">
        <v>45323</v>
      </c>
      <c r="J349" s="20">
        <f t="shared" si="27"/>
        <v>28</v>
      </c>
      <c r="K349" s="6" t="s">
        <v>2107</v>
      </c>
      <c r="L349" s="141"/>
      <c r="M349" s="149"/>
      <c r="N349" s="53" t="s">
        <v>6820</v>
      </c>
      <c r="O349" s="43" t="str">
        <f t="shared" ca="1" si="28"/>
        <v/>
      </c>
      <c r="P349" s="254"/>
      <c r="Q349" s="130" t="str">
        <f t="shared" si="29"/>
        <v>05 50 00 - 96.0 - Water Storage Tank Ladder; 1/P4.0.03</v>
      </c>
    </row>
    <row r="350" spans="1:17" ht="21" hidden="1" customHeight="1">
      <c r="A350" s="139" t="s">
        <v>6017</v>
      </c>
      <c r="B350" s="192" t="s">
        <v>6821</v>
      </c>
      <c r="C350" s="170" t="str">
        <f t="shared" si="25"/>
        <v>05 12 00-65.0</v>
      </c>
      <c r="D350" s="143" t="str">
        <f t="shared" si="26"/>
        <v>N:\2019\19032.BD - Century City JMB Tower\CA\Submittals\05 12 00 - Structural Steel Framing</v>
      </c>
      <c r="E350" s="4" t="s">
        <v>6029</v>
      </c>
      <c r="F350" s="50" t="s">
        <v>6822</v>
      </c>
      <c r="G350" s="6">
        <v>45296</v>
      </c>
      <c r="H350" s="6">
        <v>45310</v>
      </c>
      <c r="I350" s="6">
        <v>45306</v>
      </c>
      <c r="J350" s="20">
        <f t="shared" si="27"/>
        <v>10</v>
      </c>
      <c r="K350" s="6" t="s">
        <v>2207</v>
      </c>
      <c r="L350" s="141"/>
      <c r="M350" s="149">
        <v>2</v>
      </c>
      <c r="N350" s="59" t="s">
        <v>6823</v>
      </c>
      <c r="O350" s="43" t="str">
        <f t="shared" ca="1" si="28"/>
        <v/>
      </c>
      <c r="P350" s="254"/>
      <c r="Q350" s="130" t="str">
        <f t="shared" si="29"/>
        <v>05 12 00 - 65.0 - Balcony Level 5 Shop Drawings</v>
      </c>
    </row>
    <row r="351" spans="1:17" ht="21" hidden="1" customHeight="1">
      <c r="A351" s="139" t="s">
        <v>6043</v>
      </c>
      <c r="B351" s="192" t="s">
        <v>6494</v>
      </c>
      <c r="C351" s="170" t="str">
        <f t="shared" si="25"/>
        <v>03 20 00-53.0</v>
      </c>
      <c r="D351" s="168" t="str">
        <f t="shared" si="26"/>
        <v>N:\2019\19032.BD - Century City JMB Tower\CA\Submittals\03 20 00 - Concrete Reinforcing</v>
      </c>
      <c r="E351" s="4" t="s">
        <v>6029</v>
      </c>
      <c r="F351" s="79" t="s">
        <v>6824</v>
      </c>
      <c r="G351" s="6">
        <v>45299</v>
      </c>
      <c r="H351" s="6">
        <v>45322</v>
      </c>
      <c r="I351" s="6">
        <v>45369</v>
      </c>
      <c r="J351" s="20">
        <f t="shared" si="27"/>
        <v>70</v>
      </c>
      <c r="K351" s="6" t="s">
        <v>2198</v>
      </c>
      <c r="L351" s="141"/>
      <c r="M351" s="149">
        <v>3</v>
      </c>
      <c r="N351" s="57" t="s">
        <v>6825</v>
      </c>
      <c r="O351" s="43" t="str">
        <f t="shared" ca="1" si="28"/>
        <v/>
      </c>
      <c r="P351" s="254"/>
      <c r="Q351" s="130" t="str">
        <f t="shared" si="29"/>
        <v>03 20 00 - 53.0 - STR - GAR - P3 Elevated Deck Shop Drawings</v>
      </c>
    </row>
    <row r="352" spans="1:17" ht="21" hidden="1" customHeight="1">
      <c r="A352" s="139" t="s">
        <v>6017</v>
      </c>
      <c r="B352" s="192" t="s">
        <v>6826</v>
      </c>
      <c r="C352" s="170" t="str">
        <f t="shared" si="25"/>
        <v>05 12 00-67.0</v>
      </c>
      <c r="D352" s="143" t="str">
        <f t="shared" si="26"/>
        <v>N:\2019\19032.BD - Century City JMB Tower\CA\Submittals\05 12 00 - Structural Steel Framing</v>
      </c>
      <c r="E352" s="4" t="s">
        <v>6029</v>
      </c>
      <c r="F352" s="50" t="s">
        <v>6827</v>
      </c>
      <c r="G352" s="6">
        <v>45299</v>
      </c>
      <c r="H352" s="6">
        <v>45313</v>
      </c>
      <c r="I352" s="6">
        <v>45306</v>
      </c>
      <c r="J352" s="20">
        <f t="shared" si="27"/>
        <v>7</v>
      </c>
      <c r="K352" s="6" t="s">
        <v>2207</v>
      </c>
      <c r="L352" s="141"/>
      <c r="M352" s="149"/>
      <c r="N352" s="59" t="s">
        <v>6828</v>
      </c>
      <c r="O352" s="43" t="str">
        <f t="shared" ca="1" si="28"/>
        <v/>
      </c>
      <c r="P352" s="254"/>
      <c r="Q352" s="130" t="str">
        <f t="shared" si="29"/>
        <v>05 12 00 - 67.0 - Balcony Level 6 Shop Drawings</v>
      </c>
    </row>
    <row r="353" spans="1:17" ht="21" hidden="1" customHeight="1">
      <c r="A353" s="139" t="s">
        <v>6017</v>
      </c>
      <c r="B353" s="192" t="s">
        <v>6829</v>
      </c>
      <c r="C353" s="170" t="str">
        <f t="shared" si="25"/>
        <v>05 12 00-68.0</v>
      </c>
      <c r="D353" s="168" t="str">
        <f t="shared" si="26"/>
        <v>N:\2019\19032.BD - Century City JMB Tower\CA\Submittals\05 12 00 - Structural Steel Framing</v>
      </c>
      <c r="E353" s="4" t="s">
        <v>6029</v>
      </c>
      <c r="F353" s="50" t="s">
        <v>6830</v>
      </c>
      <c r="G353" s="6">
        <v>45299</v>
      </c>
      <c r="H353" s="6">
        <v>45313</v>
      </c>
      <c r="I353" s="6">
        <v>45306</v>
      </c>
      <c r="J353" s="20">
        <f t="shared" si="27"/>
        <v>7</v>
      </c>
      <c r="K353" s="6" t="s">
        <v>2207</v>
      </c>
      <c r="L353" s="141"/>
      <c r="M353" s="149"/>
      <c r="N353" s="59" t="s">
        <v>6828</v>
      </c>
      <c r="O353" s="43" t="str">
        <f t="shared" ca="1" si="28"/>
        <v/>
      </c>
      <c r="P353" s="254"/>
      <c r="Q353" s="130" t="str">
        <f t="shared" si="29"/>
        <v>05 12 00 - 68.0 - Balcony Level 7 Shop Drawings</v>
      </c>
    </row>
    <row r="354" spans="1:17" ht="21" hidden="1" customHeight="1">
      <c r="A354" s="139" t="s">
        <v>6262</v>
      </c>
      <c r="B354" s="192" t="s">
        <v>6831</v>
      </c>
      <c r="C354" s="170" t="str">
        <f t="shared" si="25"/>
        <v>05 50 00-97.0</v>
      </c>
      <c r="D354" s="143" t="str">
        <f t="shared" si="26"/>
        <v>N:\2019\19032.BD - Century City JMB Tower\CA\Submittals\05 50 00 - Metal Fabrications</v>
      </c>
      <c r="E354" s="4" t="s">
        <v>6019</v>
      </c>
      <c r="F354" s="50" t="s">
        <v>6832</v>
      </c>
      <c r="G354" s="6">
        <v>45299</v>
      </c>
      <c r="H354" s="6">
        <v>45313</v>
      </c>
      <c r="I354" s="6">
        <v>45323</v>
      </c>
      <c r="J354" s="20">
        <f t="shared" si="27"/>
        <v>24</v>
      </c>
      <c r="K354" s="6" t="s">
        <v>2107</v>
      </c>
      <c r="L354" s="141"/>
      <c r="M354" s="149"/>
      <c r="N354" s="53" t="s">
        <v>6833</v>
      </c>
      <c r="O354" s="43" t="str">
        <f t="shared" ca="1" si="28"/>
        <v/>
      </c>
      <c r="P354" s="254"/>
      <c r="Q354" s="130" t="str">
        <f t="shared" si="29"/>
        <v>05 50 00 - 97.0 - Rainwater Storage Tank Ladder; 3/P4.0.4</v>
      </c>
    </row>
    <row r="355" spans="1:17" ht="21" hidden="1" customHeight="1">
      <c r="A355" s="139" t="s">
        <v>6476</v>
      </c>
      <c r="B355" s="192" t="s">
        <v>6047</v>
      </c>
      <c r="C355" s="170" t="str">
        <f t="shared" si="25"/>
        <v>03 45 00-5.0</v>
      </c>
      <c r="D355" s="143" t="str">
        <f t="shared" si="26"/>
        <v>N:\2019\19032.BD - Century City JMB Tower\CA\Submittals\03 45 00 - Architectural Precast Concrete</v>
      </c>
      <c r="E355" s="4" t="s">
        <v>6019</v>
      </c>
      <c r="F355" s="50" t="s">
        <v>6834</v>
      </c>
      <c r="G355" s="6">
        <v>45301</v>
      </c>
      <c r="H355" s="6">
        <v>45310</v>
      </c>
      <c r="I355" s="6">
        <v>45314</v>
      </c>
      <c r="J355" s="20">
        <f t="shared" si="27"/>
        <v>13</v>
      </c>
      <c r="K355" s="6" t="s">
        <v>2173</v>
      </c>
      <c r="L355" s="141"/>
      <c r="M355" s="149"/>
      <c r="N355" s="132" t="s">
        <v>6835</v>
      </c>
      <c r="O355" s="43" t="str">
        <f t="shared" ca="1" si="28"/>
        <v/>
      </c>
      <c r="P355" s="254"/>
      <c r="Q355" s="130" t="str">
        <f t="shared" si="29"/>
        <v>03 45 00 - 5.0 - Architectural Precast Concrete - Precast Stair Concrete Mix Design</v>
      </c>
    </row>
    <row r="356" spans="1:17" ht="21" hidden="1" customHeight="1">
      <c r="A356" s="139" t="s">
        <v>6262</v>
      </c>
      <c r="B356" s="192" t="s">
        <v>6836</v>
      </c>
      <c r="C356" s="170" t="str">
        <f t="shared" si="25"/>
        <v>05 50 00-117.0</v>
      </c>
      <c r="D356" s="143" t="str">
        <f t="shared" si="26"/>
        <v>N:\2019\19032.BD - Century City JMB Tower\CA\Submittals\05 50 00 - Metal Fabrications</v>
      </c>
      <c r="E356" s="4" t="s">
        <v>6019</v>
      </c>
      <c r="F356" s="50" t="s">
        <v>6837</v>
      </c>
      <c r="G356" s="6">
        <v>45302</v>
      </c>
      <c r="H356" s="6">
        <v>45323</v>
      </c>
      <c r="I356" s="6">
        <v>45323</v>
      </c>
      <c r="J356" s="20">
        <f t="shared" si="27"/>
        <v>21</v>
      </c>
      <c r="K356" s="6" t="s">
        <v>2107</v>
      </c>
      <c r="L356" s="141"/>
      <c r="M356" s="149"/>
      <c r="N356" s="53" t="s">
        <v>6838</v>
      </c>
      <c r="O356" s="43" t="str">
        <f t="shared" ca="1" si="28"/>
        <v/>
      </c>
      <c r="P356" s="254"/>
      <c r="Q356" s="130" t="str">
        <f t="shared" si="29"/>
        <v>05 50 00 - 117.0 - Metal Fabrications - Garage - Epoxy Adhesive Product Data</v>
      </c>
    </row>
    <row r="357" spans="1:17" ht="21" hidden="1" customHeight="1">
      <c r="A357" s="139" t="s">
        <v>6043</v>
      </c>
      <c r="B357" s="192" t="s">
        <v>6479</v>
      </c>
      <c r="C357" s="170" t="str">
        <f t="shared" si="25"/>
        <v>03 20 00-54.0</v>
      </c>
      <c r="D357" s="143" t="str">
        <f t="shared" si="26"/>
        <v>N:\2019\19032.BD - Century City JMB Tower\CA\Submittals\03 20 00 - Concrete Reinforcing</v>
      </c>
      <c r="E357" s="4" t="s">
        <v>6022</v>
      </c>
      <c r="F357" s="50" t="s">
        <v>6839</v>
      </c>
      <c r="G357" s="6">
        <v>45304</v>
      </c>
      <c r="H357" s="6">
        <v>45320</v>
      </c>
      <c r="I357" s="6">
        <v>45307</v>
      </c>
      <c r="J357" s="20">
        <f t="shared" si="27"/>
        <v>3</v>
      </c>
      <c r="K357" s="6" t="s">
        <v>2376</v>
      </c>
      <c r="L357" s="141"/>
      <c r="M357" s="149">
        <v>4</v>
      </c>
      <c r="N357" s="132" t="s">
        <v>6840</v>
      </c>
      <c r="O357" s="43" t="str">
        <f t="shared" ca="1" si="28"/>
        <v/>
      </c>
      <c r="P357" s="254"/>
      <c r="Q357" s="130" t="str">
        <f t="shared" si="29"/>
        <v>03 20 00 - 54.0 - STR - GAR - Level P4 Plumbing Pits</v>
      </c>
    </row>
    <row r="358" spans="1:17" ht="21" hidden="1" customHeight="1">
      <c r="A358" s="139" t="s">
        <v>6043</v>
      </c>
      <c r="B358" s="192" t="s">
        <v>6210</v>
      </c>
      <c r="C358" s="170" t="str">
        <f t="shared" si="25"/>
        <v>03 20 00-21.0</v>
      </c>
      <c r="D358" s="143" t="str">
        <f t="shared" si="26"/>
        <v>N:\2019\19032.BD - Century City JMB Tower\CA\Submittals\03 20 00 - Concrete Reinforcing</v>
      </c>
      <c r="E358" s="4" t="s">
        <v>6029</v>
      </c>
      <c r="F358" s="50" t="s">
        <v>6841</v>
      </c>
      <c r="G358" s="6">
        <v>45306</v>
      </c>
      <c r="H358" s="6">
        <v>45320</v>
      </c>
      <c r="I358" s="6">
        <v>45321</v>
      </c>
      <c r="J358" s="20">
        <f t="shared" si="27"/>
        <v>15</v>
      </c>
      <c r="K358" s="6" t="s">
        <v>2173</v>
      </c>
      <c r="L358" s="141"/>
      <c r="M358" s="149"/>
      <c r="N358" s="132" t="s">
        <v>6842</v>
      </c>
      <c r="O358" s="43" t="str">
        <f t="shared" ca="1" si="28"/>
        <v/>
      </c>
      <c r="P358" s="254"/>
      <c r="Q358" s="130" t="str">
        <f t="shared" si="29"/>
        <v>03 20 00 - 21.0 - Concrete Reinforcement - TWR - L17-L18 Shop Drawing</v>
      </c>
    </row>
    <row r="359" spans="1:17" ht="21" hidden="1" customHeight="1">
      <c r="A359" s="139" t="s">
        <v>6674</v>
      </c>
      <c r="B359" s="192" t="s">
        <v>6074</v>
      </c>
      <c r="C359" s="170" t="str">
        <f t="shared" ref="C359:C422" si="30">A359&amp;"-"&amp;B359</f>
        <v>05 41 00-8.0</v>
      </c>
      <c r="D359" s="143" t="str">
        <f t="shared" si="26"/>
        <v>N:\2019\19032.BD - Century City JMB Tower\CA\Submittals\05 41 00 - Cold-Formed Steel Framing</v>
      </c>
      <c r="E359" s="4" t="s">
        <v>6019</v>
      </c>
      <c r="F359" s="79" t="s">
        <v>6843</v>
      </c>
      <c r="G359" s="6">
        <v>45306</v>
      </c>
      <c r="H359" s="6">
        <v>45317</v>
      </c>
      <c r="I359" s="6">
        <v>45321</v>
      </c>
      <c r="J359" s="20">
        <f t="shared" ref="J359:J422" si="31">IF(I359="","",I359-G359)</f>
        <v>15</v>
      </c>
      <c r="K359" s="6" t="s">
        <v>2107</v>
      </c>
      <c r="L359" s="141"/>
      <c r="M359" s="149"/>
      <c r="N359" s="53" t="s">
        <v>6844</v>
      </c>
      <c r="O359" s="43" t="str">
        <f t="shared" ref="O359:O422" ca="1" si="32">IF(E359="U",IF(ISBLANK(A359),"",IF(H359=TODAY(),"DUE TODAY",IF(H359&lt;TODAY(),"OVERDUE",""))),"")</f>
        <v/>
      </c>
      <c r="P359" s="254"/>
      <c r="Q359" s="130" t="str">
        <f t="shared" ref="Q359:Q422" si="33">A359&amp;" - "&amp;B359&amp;" - "&amp;F359</f>
        <v>05 41 00 - 8.0 - Cold-Formed Steel Framing (Non-Axial Load Bearing Walls) - Research/Evaluation Reports</v>
      </c>
    </row>
    <row r="360" spans="1:17" ht="21" hidden="1" customHeight="1">
      <c r="A360" s="139" t="s">
        <v>6043</v>
      </c>
      <c r="B360" s="192" t="s">
        <v>6497</v>
      </c>
      <c r="C360" s="170" t="str">
        <f t="shared" si="30"/>
        <v>03 20 00-55.0</v>
      </c>
      <c r="D360" s="168" t="str">
        <f t="shared" si="26"/>
        <v>N:\2019\19032.BD - Century City JMB Tower\CA\Submittals\03 20 00 - Concrete Reinforcing</v>
      </c>
      <c r="E360" s="4" t="s">
        <v>6029</v>
      </c>
      <c r="F360" s="50" t="s">
        <v>6845</v>
      </c>
      <c r="G360" s="6">
        <v>45307</v>
      </c>
      <c r="H360" s="6">
        <v>45320</v>
      </c>
      <c r="I360" s="6">
        <v>45315</v>
      </c>
      <c r="J360" s="20">
        <f t="shared" si="31"/>
        <v>8</v>
      </c>
      <c r="K360" s="6" t="s">
        <v>2180</v>
      </c>
      <c r="L360" s="141"/>
      <c r="M360" s="149"/>
      <c r="N360" s="132" t="s">
        <v>6846</v>
      </c>
      <c r="O360" s="43" t="str">
        <f t="shared" ca="1" si="32"/>
        <v/>
      </c>
      <c r="P360" s="254"/>
      <c r="Q360" s="130" t="str">
        <f t="shared" si="33"/>
        <v>03 20 00 - 55.0 - STR - GAR - STAIR #7 - FTG TO LVL P2</v>
      </c>
    </row>
    <row r="361" spans="1:17" ht="21" hidden="1" customHeight="1">
      <c r="A361" s="139" t="s">
        <v>6674</v>
      </c>
      <c r="B361" s="192" t="s">
        <v>6145</v>
      </c>
      <c r="C361" s="170" t="str">
        <f t="shared" si="30"/>
        <v>05 41 00-19.0</v>
      </c>
      <c r="D361" s="143" t="str">
        <f t="shared" si="26"/>
        <v>N:\2019\19032.BD - Century City JMB Tower\CA\Submittals\05 41 00 - Cold-Formed Steel Framing</v>
      </c>
      <c r="E361" s="4" t="s">
        <v>6019</v>
      </c>
      <c r="F361" s="79" t="s">
        <v>6847</v>
      </c>
      <c r="G361" s="6">
        <v>45308</v>
      </c>
      <c r="H361" s="6">
        <v>45322</v>
      </c>
      <c r="I361" s="6">
        <v>45321</v>
      </c>
      <c r="J361" s="20">
        <f t="shared" si="31"/>
        <v>13</v>
      </c>
      <c r="K361" s="6" t="s">
        <v>2107</v>
      </c>
      <c r="L361" s="141"/>
      <c r="M361" s="149"/>
      <c r="N361" s="53" t="s">
        <v>6844</v>
      </c>
      <c r="O361" s="43" t="str">
        <f t="shared" ca="1" si="32"/>
        <v/>
      </c>
      <c r="P361" s="254"/>
      <c r="Q361" s="130" t="str">
        <f t="shared" si="33"/>
        <v>05 41 00 - 19.0 - Cold-Formed Steel Framing - Metal Stud, Track, &amp; Accessories -  Product Data</v>
      </c>
    </row>
    <row r="362" spans="1:17" ht="21" hidden="1" customHeight="1">
      <c r="A362" s="139" t="s">
        <v>6262</v>
      </c>
      <c r="B362" s="192" t="s">
        <v>6151</v>
      </c>
      <c r="C362" s="170" t="str">
        <f t="shared" si="30"/>
        <v>05 50 00-24.0</v>
      </c>
      <c r="D362" s="143" t="str">
        <f t="shared" si="26"/>
        <v>N:\2019\19032.BD - Century City JMB Tower\CA\Submittals\05 50 00 - Metal Fabrications</v>
      </c>
      <c r="E362" s="4" t="s">
        <v>6019</v>
      </c>
      <c r="F362" s="50" t="s">
        <v>6848</v>
      </c>
      <c r="G362" s="6">
        <v>45308</v>
      </c>
      <c r="H362" s="6">
        <v>45581</v>
      </c>
      <c r="I362" s="6">
        <v>45323</v>
      </c>
      <c r="J362" s="20">
        <f t="shared" si="31"/>
        <v>15</v>
      </c>
      <c r="K362" s="6" t="s">
        <v>2107</v>
      </c>
      <c r="L362" s="141"/>
      <c r="M362" s="149"/>
      <c r="N362" s="53" t="s">
        <v>6849</v>
      </c>
      <c r="O362" s="43" t="str">
        <f t="shared" ca="1" si="32"/>
        <v/>
      </c>
      <c r="P362" s="254"/>
      <c r="Q362" s="130" t="str">
        <f t="shared" si="33"/>
        <v>05 50 00 - 24.0 - Misc. Metals -  5-08 Roof Access Ladders</v>
      </c>
    </row>
    <row r="363" spans="1:17" ht="21" hidden="1" customHeight="1">
      <c r="A363" s="139" t="s">
        <v>6220</v>
      </c>
      <c r="B363" s="192" t="s">
        <v>6414</v>
      </c>
      <c r="C363" s="170" t="str">
        <f t="shared" si="30"/>
        <v>01 31 00-1.2</v>
      </c>
      <c r="D363" s="168"/>
      <c r="E363" s="4" t="s">
        <v>6019</v>
      </c>
      <c r="F363" s="50" t="s">
        <v>6221</v>
      </c>
      <c r="G363" s="6">
        <v>45309</v>
      </c>
      <c r="H363" s="6">
        <v>45324</v>
      </c>
      <c r="I363" s="6">
        <v>45320</v>
      </c>
      <c r="J363" s="20">
        <f t="shared" si="31"/>
        <v>11</v>
      </c>
      <c r="K363" s="6"/>
      <c r="L363" s="141"/>
      <c r="M363" s="149">
        <v>5</v>
      </c>
      <c r="N363" s="59" t="s">
        <v>6850</v>
      </c>
      <c r="O363" s="43" t="str">
        <f t="shared" ca="1" si="32"/>
        <v/>
      </c>
      <c r="P363" s="254"/>
      <c r="Q363" s="130" t="str">
        <f t="shared" si="33"/>
        <v>01 31 00 - 1.2 - Project Management and Coordination - P4 Wall Penetration Drawing - Other</v>
      </c>
    </row>
    <row r="364" spans="1:17" ht="21" hidden="1" customHeight="1">
      <c r="A364" s="139" t="s">
        <v>6220</v>
      </c>
      <c r="B364" s="192" t="s">
        <v>6851</v>
      </c>
      <c r="C364" s="170" t="str">
        <f t="shared" si="30"/>
        <v>01 31 00-2.2</v>
      </c>
      <c r="D364" s="143" t="str">
        <f t="shared" ref="D364:D395" si="34">HYPERLINK($F$3&amp;"\"&amp;A364&amp;" - "&amp;VLOOKUP(A364,SubSpecTypes,2,FALSE))</f>
        <v>N:\2019\19032.BD - Century City JMB Tower\CA\Submittals\01 31 00 - Project Management and Coordination</v>
      </c>
      <c r="E364" s="4" t="s">
        <v>6291</v>
      </c>
      <c r="F364" s="50" t="s">
        <v>6852</v>
      </c>
      <c r="G364" s="6">
        <v>45309</v>
      </c>
      <c r="H364" s="6">
        <v>45324</v>
      </c>
      <c r="I364" s="6">
        <v>45320</v>
      </c>
      <c r="J364" s="20">
        <f t="shared" si="31"/>
        <v>11</v>
      </c>
      <c r="K364" s="6"/>
      <c r="L364" s="141"/>
      <c r="M364" s="149">
        <v>6</v>
      </c>
      <c r="N364" s="59" t="s">
        <v>6853</v>
      </c>
      <c r="O364" s="43" t="str">
        <f t="shared" ca="1" si="32"/>
        <v/>
      </c>
      <c r="P364" s="254"/>
      <c r="Q364" s="130" t="str">
        <f t="shared" si="33"/>
        <v>01 31 00 - 2.2 - Project Management and Coordination - P4 Composite - Other</v>
      </c>
    </row>
    <row r="365" spans="1:17" ht="21" hidden="1" customHeight="1">
      <c r="A365" s="139" t="s">
        <v>6220</v>
      </c>
      <c r="B365" s="192" t="s">
        <v>6580</v>
      </c>
      <c r="C365" s="170" t="str">
        <f t="shared" si="30"/>
        <v>01 31 00-26.1</v>
      </c>
      <c r="D365" s="143" t="str">
        <f t="shared" si="34"/>
        <v>N:\2019\19032.BD - Century City JMB Tower\CA\Submittals\01 31 00 - Project Management and Coordination</v>
      </c>
      <c r="E365" s="4" t="s">
        <v>6019</v>
      </c>
      <c r="F365" s="50" t="s">
        <v>6350</v>
      </c>
      <c r="G365" s="6">
        <v>45309</v>
      </c>
      <c r="H365" s="6">
        <v>45324</v>
      </c>
      <c r="I365" s="6">
        <v>45320</v>
      </c>
      <c r="J365" s="20">
        <f t="shared" si="31"/>
        <v>11</v>
      </c>
      <c r="K365" s="6"/>
      <c r="L365" s="141"/>
      <c r="M365" s="149">
        <v>3</v>
      </c>
      <c r="N365" s="59" t="s">
        <v>6854</v>
      </c>
      <c r="O365" s="43" t="str">
        <f t="shared" ca="1" si="32"/>
        <v/>
      </c>
      <c r="P365" s="254"/>
      <c r="Q365" s="130" t="str">
        <f t="shared" si="33"/>
        <v>01 31 00 - 26.1 - Project Management and Coordination - P4 Composite Pad Drawing - Other</v>
      </c>
    </row>
    <row r="366" spans="1:17" ht="21" hidden="1" customHeight="1">
      <c r="A366" s="139" t="s">
        <v>6220</v>
      </c>
      <c r="B366" s="192" t="s">
        <v>6694</v>
      </c>
      <c r="C366" s="170" t="str">
        <f t="shared" si="30"/>
        <v>01 31 00-27.1</v>
      </c>
      <c r="D366" s="143" t="str">
        <f t="shared" si="34"/>
        <v>N:\2019\19032.BD - Century City JMB Tower\CA\Submittals\01 31 00 - Project Management and Coordination</v>
      </c>
      <c r="E366" s="4" t="s">
        <v>6019</v>
      </c>
      <c r="F366" s="50" t="s">
        <v>6352</v>
      </c>
      <c r="G366" s="6">
        <v>45309</v>
      </c>
      <c r="H366" s="6">
        <v>45324</v>
      </c>
      <c r="I366" s="6">
        <v>45320</v>
      </c>
      <c r="J366" s="20">
        <f t="shared" si="31"/>
        <v>11</v>
      </c>
      <c r="K366" s="6"/>
      <c r="L366" s="141"/>
      <c r="M366" s="149">
        <v>1</v>
      </c>
      <c r="N366" s="59" t="s">
        <v>6855</v>
      </c>
      <c r="O366" s="43" t="str">
        <f t="shared" ca="1" si="32"/>
        <v/>
      </c>
      <c r="P366" s="254"/>
      <c r="Q366" s="130" t="str">
        <f t="shared" si="33"/>
        <v>01 31 00 - 27.1 - Project Management and Coordination - P3 Composite Pad Drawing - Other</v>
      </c>
    </row>
    <row r="367" spans="1:17" ht="21" hidden="1" customHeight="1">
      <c r="A367" s="139" t="s">
        <v>6220</v>
      </c>
      <c r="B367" s="192" t="s">
        <v>6443</v>
      </c>
      <c r="C367" s="170" t="str">
        <f t="shared" si="30"/>
        <v>01 31 00-3.2</v>
      </c>
      <c r="D367" s="168" t="str">
        <f t="shared" si="34"/>
        <v>N:\2019\19032.BD - Century City JMB Tower\CA\Submittals\01 31 00 - Project Management and Coordination</v>
      </c>
      <c r="E367" s="4" t="s">
        <v>6291</v>
      </c>
      <c r="F367" s="50" t="s">
        <v>6225</v>
      </c>
      <c r="G367" s="6">
        <v>45309</v>
      </c>
      <c r="H367" s="6">
        <v>45324</v>
      </c>
      <c r="I367" s="6">
        <v>45320</v>
      </c>
      <c r="J367" s="20">
        <f t="shared" si="31"/>
        <v>11</v>
      </c>
      <c r="K367" s="6"/>
      <c r="L367" s="141"/>
      <c r="M367" s="149">
        <v>4</v>
      </c>
      <c r="N367" s="59" t="s">
        <v>6856</v>
      </c>
      <c r="O367" s="43" t="str">
        <f t="shared" ca="1" si="32"/>
        <v/>
      </c>
      <c r="P367" s="254"/>
      <c r="Q367" s="130" t="str">
        <f t="shared" si="33"/>
        <v>01 31 00 - 3.2 - Project Management and Coordination - P4 Reflected Ceiling Plan Drawing - Other</v>
      </c>
    </row>
    <row r="368" spans="1:17" ht="21" hidden="1" customHeight="1">
      <c r="A368" s="139" t="s">
        <v>6043</v>
      </c>
      <c r="B368" s="192" t="s">
        <v>6529</v>
      </c>
      <c r="C368" s="170" t="str">
        <f t="shared" si="30"/>
        <v>03 20 00-56.0</v>
      </c>
      <c r="D368" s="143" t="str">
        <f t="shared" si="34"/>
        <v>N:\2019\19032.BD - Century City JMB Tower\CA\Submittals\03 20 00 - Concrete Reinforcing</v>
      </c>
      <c r="E368" s="4" t="s">
        <v>6022</v>
      </c>
      <c r="F368" s="79" t="s">
        <v>6857</v>
      </c>
      <c r="G368" s="6">
        <v>45309</v>
      </c>
      <c r="H368" s="6">
        <v>45323</v>
      </c>
      <c r="I368" s="6">
        <v>45315</v>
      </c>
      <c r="J368" s="20">
        <f t="shared" si="31"/>
        <v>6</v>
      </c>
      <c r="K368" s="6" t="s">
        <v>2180</v>
      </c>
      <c r="L368" s="141"/>
      <c r="M368" s="149">
        <v>13</v>
      </c>
      <c r="N368" s="59" t="s">
        <v>6858</v>
      </c>
      <c r="O368" s="43" t="str">
        <f t="shared" ca="1" si="32"/>
        <v/>
      </c>
      <c r="P368" s="254"/>
      <c r="Q368" s="130" t="str">
        <f t="shared" si="33"/>
        <v>03 20 00 - 56.0 - STR - GAR - FTG to P1 - Basement Walls GL 3-1/AA-K.5</v>
      </c>
    </row>
    <row r="369" spans="1:18" ht="21" hidden="1" customHeight="1">
      <c r="A369" s="139" t="s">
        <v>6017</v>
      </c>
      <c r="B369" s="192" t="s">
        <v>6859</v>
      </c>
      <c r="C369" s="170" t="str">
        <f t="shared" si="30"/>
        <v>05 12 00-69.0</v>
      </c>
      <c r="D369" s="143" t="str">
        <f t="shared" si="34"/>
        <v>N:\2019\19032.BD - Century City JMB Tower\CA\Submittals\05 12 00 - Structural Steel Framing</v>
      </c>
      <c r="E369" s="4" t="s">
        <v>6029</v>
      </c>
      <c r="F369" s="50" t="s">
        <v>6860</v>
      </c>
      <c r="G369" s="6">
        <v>45309</v>
      </c>
      <c r="H369" s="6">
        <v>45323</v>
      </c>
      <c r="I369" s="6">
        <v>45320</v>
      </c>
      <c r="J369" s="20">
        <f t="shared" si="31"/>
        <v>11</v>
      </c>
      <c r="K369" s="6" t="s">
        <v>2141</v>
      </c>
      <c r="L369" s="141"/>
      <c r="M369" s="149">
        <v>14</v>
      </c>
      <c r="N369" s="59" t="s">
        <v>6861</v>
      </c>
      <c r="O369" s="43" t="str">
        <f t="shared" ca="1" si="32"/>
        <v/>
      </c>
      <c r="P369" s="254"/>
      <c r="Q369" s="130" t="str">
        <f t="shared" si="33"/>
        <v>05 12 00 - 69.0 - Sequence 9 Elevator Support Steel Framing</v>
      </c>
    </row>
    <row r="370" spans="1:18" ht="21" hidden="1" customHeight="1">
      <c r="A370" s="139" t="s">
        <v>6262</v>
      </c>
      <c r="B370" s="192" t="s">
        <v>6195</v>
      </c>
      <c r="C370" s="170" t="str">
        <f t="shared" si="30"/>
        <v>05 50 00-14.1</v>
      </c>
      <c r="D370" s="143" t="str">
        <f t="shared" si="34"/>
        <v>N:\2019\19032.BD - Century City JMB Tower\CA\Submittals\05 50 00 - Metal Fabrications</v>
      </c>
      <c r="E370" s="4" t="s">
        <v>6029</v>
      </c>
      <c r="F370" s="50" t="s">
        <v>6862</v>
      </c>
      <c r="G370" s="6">
        <v>45309</v>
      </c>
      <c r="H370" s="6">
        <v>45323</v>
      </c>
      <c r="I370" s="6">
        <v>45331</v>
      </c>
      <c r="J370" s="20">
        <f t="shared" si="31"/>
        <v>22</v>
      </c>
      <c r="K370" s="6"/>
      <c r="L370" s="141"/>
      <c r="M370" s="149"/>
      <c r="N370" s="53" t="s">
        <v>6863</v>
      </c>
      <c r="O370" s="43" t="str">
        <f t="shared" ca="1" si="32"/>
        <v/>
      </c>
      <c r="P370" s="254"/>
      <c r="Q370" s="130" t="str">
        <f t="shared" si="33"/>
        <v>05 50 00 - 14.1 - Pipe Bollards Embeds</v>
      </c>
    </row>
    <row r="371" spans="1:18" ht="21" hidden="1" customHeight="1">
      <c r="A371" s="139" t="s">
        <v>6017</v>
      </c>
      <c r="B371" s="192" t="s">
        <v>6864</v>
      </c>
      <c r="C371" s="170" t="str">
        <f t="shared" si="30"/>
        <v>05 12 00-70.0</v>
      </c>
      <c r="D371" s="143" t="str">
        <f t="shared" si="34"/>
        <v>N:\2019\19032.BD - Century City JMB Tower\CA\Submittals\05 12 00 - Structural Steel Framing</v>
      </c>
      <c r="E371" s="4" t="s">
        <v>6029</v>
      </c>
      <c r="F371" s="50" t="s">
        <v>6865</v>
      </c>
      <c r="G371" s="6">
        <v>45313</v>
      </c>
      <c r="H371" s="6">
        <v>45324</v>
      </c>
      <c r="I371" s="6">
        <v>45321</v>
      </c>
      <c r="J371" s="20">
        <f t="shared" si="31"/>
        <v>8</v>
      </c>
      <c r="K371" s="6" t="s">
        <v>2141</v>
      </c>
      <c r="L371" s="141"/>
      <c r="M371" s="149">
        <v>14</v>
      </c>
      <c r="N371" s="59" t="s">
        <v>6866</v>
      </c>
      <c r="O371" s="43" t="str">
        <f t="shared" ca="1" si="32"/>
        <v/>
      </c>
      <c r="P371" s="254"/>
      <c r="Q371" s="130" t="str">
        <f t="shared" si="33"/>
        <v>05 12 00 - 70.0 - Sequence 10 Elevator Support Steel Framing</v>
      </c>
      <c r="R371" s="163" t="s">
        <v>6867</v>
      </c>
    </row>
    <row r="372" spans="1:18" ht="21" hidden="1" customHeight="1">
      <c r="A372" s="139" t="s">
        <v>6017</v>
      </c>
      <c r="B372" s="192" t="s">
        <v>6868</v>
      </c>
      <c r="C372" s="170" t="str">
        <f t="shared" si="30"/>
        <v>05 12 00-71.0</v>
      </c>
      <c r="D372" s="143" t="str">
        <f t="shared" si="34"/>
        <v>N:\2019\19032.BD - Century City JMB Tower\CA\Submittals\05 12 00 - Structural Steel Framing</v>
      </c>
      <c r="E372" s="4" t="s">
        <v>6019</v>
      </c>
      <c r="F372" s="50" t="s">
        <v>6869</v>
      </c>
      <c r="G372" s="6">
        <v>45313</v>
      </c>
      <c r="H372" s="6">
        <v>45324</v>
      </c>
      <c r="I372" s="6">
        <v>45324</v>
      </c>
      <c r="J372" s="20">
        <f t="shared" si="31"/>
        <v>11</v>
      </c>
      <c r="K372" s="6" t="s">
        <v>2107</v>
      </c>
      <c r="L372" s="141"/>
      <c r="M372" s="149"/>
      <c r="N372" s="53" t="s">
        <v>6870</v>
      </c>
      <c r="O372" s="43" t="str">
        <f t="shared" ca="1" si="32"/>
        <v/>
      </c>
      <c r="P372" s="254"/>
      <c r="Q372" s="130" t="str">
        <f t="shared" si="33"/>
        <v>05 12 00 - 71.0 - Structural Steel Shop Welding Procedures (Fillet  Welds with Cobot Equipment</v>
      </c>
      <c r="R372" s="163" t="s">
        <v>6867</v>
      </c>
    </row>
    <row r="373" spans="1:18" ht="21" hidden="1" customHeight="1">
      <c r="A373" s="139" t="s">
        <v>6017</v>
      </c>
      <c r="B373" s="192" t="s">
        <v>6871</v>
      </c>
      <c r="C373" s="170" t="str">
        <f t="shared" si="30"/>
        <v>05 12 00-72.0</v>
      </c>
      <c r="D373" s="143" t="str">
        <f t="shared" si="34"/>
        <v>N:\2019\19032.BD - Century City JMB Tower\CA\Submittals\05 12 00 - Structural Steel Framing</v>
      </c>
      <c r="E373" s="4" t="s">
        <v>6022</v>
      </c>
      <c r="F373" s="50" t="s">
        <v>6872</v>
      </c>
      <c r="G373" s="6">
        <v>45313</v>
      </c>
      <c r="H373" s="6">
        <v>45324</v>
      </c>
      <c r="I373" s="6">
        <v>45321</v>
      </c>
      <c r="J373" s="20">
        <f t="shared" si="31"/>
        <v>8</v>
      </c>
      <c r="K373" s="6" t="s">
        <v>2207</v>
      </c>
      <c r="L373" s="141"/>
      <c r="M373" s="149"/>
      <c r="N373" s="132" t="s">
        <v>6873</v>
      </c>
      <c r="O373" s="43" t="str">
        <f t="shared" ca="1" si="32"/>
        <v/>
      </c>
      <c r="P373" s="254"/>
      <c r="Q373" s="130" t="str">
        <f t="shared" si="33"/>
        <v>05 12 00 - 72.0 - Balcony Level 8 Shop Drawings</v>
      </c>
    </row>
    <row r="374" spans="1:18" ht="21" hidden="1" customHeight="1">
      <c r="A374" s="139" t="s">
        <v>6262</v>
      </c>
      <c r="B374" s="192" t="s">
        <v>6874</v>
      </c>
      <c r="C374" s="170" t="str">
        <f t="shared" si="30"/>
        <v>05 50 00-114.0</v>
      </c>
      <c r="D374" s="143" t="str">
        <f t="shared" si="34"/>
        <v>N:\2019\19032.BD - Century City JMB Tower\CA\Submittals\05 50 00 - Metal Fabrications</v>
      </c>
      <c r="E374" s="4" t="s">
        <v>6019</v>
      </c>
      <c r="F374" s="50" t="s">
        <v>6875</v>
      </c>
      <c r="G374" s="6">
        <v>45313</v>
      </c>
      <c r="H374" s="6">
        <v>45285</v>
      </c>
      <c r="I374" s="6">
        <v>45322</v>
      </c>
      <c r="J374" s="20">
        <f t="shared" si="31"/>
        <v>9</v>
      </c>
      <c r="K374" s="6" t="s">
        <v>2107</v>
      </c>
      <c r="L374" s="141"/>
      <c r="M374" s="149"/>
      <c r="N374" s="53" t="s">
        <v>6876</v>
      </c>
      <c r="O374" s="43" t="str">
        <f t="shared" ca="1" si="32"/>
        <v/>
      </c>
      <c r="P374" s="254"/>
      <c r="Q374" s="130" t="str">
        <f t="shared" si="33"/>
        <v>05 50 00 - 114.0 - Shop Primers PD</v>
      </c>
    </row>
    <row r="375" spans="1:18" ht="21" hidden="1" customHeight="1">
      <c r="A375" s="139" t="s">
        <v>6262</v>
      </c>
      <c r="B375" s="192" t="s">
        <v>6877</v>
      </c>
      <c r="C375" s="170" t="str">
        <f t="shared" si="30"/>
        <v>05 50 00-115.0</v>
      </c>
      <c r="D375" s="143" t="str">
        <f t="shared" si="34"/>
        <v>N:\2019\19032.BD - Century City JMB Tower\CA\Submittals\05 50 00 - Metal Fabrications</v>
      </c>
      <c r="E375" s="4" t="s">
        <v>6019</v>
      </c>
      <c r="F375" s="50" t="s">
        <v>6878</v>
      </c>
      <c r="G375" s="6">
        <v>45313</v>
      </c>
      <c r="H375" s="6">
        <v>45301</v>
      </c>
      <c r="I375" s="6">
        <v>45322</v>
      </c>
      <c r="J375" s="20">
        <f t="shared" si="31"/>
        <v>9</v>
      </c>
      <c r="K375" s="6" t="s">
        <v>2107</v>
      </c>
      <c r="L375" s="141"/>
      <c r="M375" s="149"/>
      <c r="N375" s="53" t="s">
        <v>6879</v>
      </c>
      <c r="O375" s="43" t="str">
        <f t="shared" ca="1" si="32"/>
        <v/>
      </c>
      <c r="P375" s="254"/>
      <c r="Q375" s="130" t="str">
        <f t="shared" si="33"/>
        <v>05 50 00 - 115.0 - Metal Fabrication - Garage - Galvanizing Touch Up Spray Product Data</v>
      </c>
    </row>
    <row r="376" spans="1:18" ht="21" hidden="1" customHeight="1">
      <c r="A376" s="139" t="s">
        <v>6107</v>
      </c>
      <c r="B376" s="192" t="s">
        <v>6159</v>
      </c>
      <c r="C376" s="170" t="str">
        <f t="shared" si="30"/>
        <v>26 00 00-3.1</v>
      </c>
      <c r="D376" s="143" t="str">
        <f t="shared" si="34"/>
        <v>N:\2019\19032.BD - Century City JMB Tower\CA\Submittals\26 00 00 - Electrical</v>
      </c>
      <c r="E376" s="4" t="s">
        <v>6019</v>
      </c>
      <c r="F376" s="50" t="s">
        <v>6880</v>
      </c>
      <c r="G376" s="6">
        <v>45314</v>
      </c>
      <c r="H376" s="6">
        <v>45321</v>
      </c>
      <c r="I376" s="6">
        <v>45329</v>
      </c>
      <c r="J376" s="20">
        <f t="shared" si="31"/>
        <v>15</v>
      </c>
      <c r="K376" s="6" t="s">
        <v>2107</v>
      </c>
      <c r="L376" s="141"/>
      <c r="M376" s="149">
        <v>30</v>
      </c>
      <c r="N376" s="53" t="s">
        <v>6881</v>
      </c>
      <c r="O376" s="43" t="str">
        <f t="shared" ca="1" si="32"/>
        <v/>
      </c>
      <c r="P376" s="254"/>
      <c r="Q376" s="130" t="str">
        <f t="shared" si="33"/>
        <v>26 00 00 - 3.1 - Level P3 Overhead - Shop Drawing</v>
      </c>
    </row>
    <row r="377" spans="1:18" ht="21" hidden="1" customHeight="1">
      <c r="A377" s="139" t="s">
        <v>6043</v>
      </c>
      <c r="B377" s="192" t="s">
        <v>6615</v>
      </c>
      <c r="C377" s="170" t="str">
        <f t="shared" si="30"/>
        <v>03 20 00-57.0</v>
      </c>
      <c r="D377" s="143" t="str">
        <f t="shared" si="34"/>
        <v>N:\2019\19032.BD - Century City JMB Tower\CA\Submittals\03 20 00 - Concrete Reinforcing</v>
      </c>
      <c r="E377" s="4" t="s">
        <v>6014</v>
      </c>
      <c r="F377" s="50" t="s">
        <v>6882</v>
      </c>
      <c r="G377" s="6">
        <v>45315</v>
      </c>
      <c r="H377" s="6">
        <v>45330</v>
      </c>
      <c r="I377" s="6">
        <v>45324</v>
      </c>
      <c r="J377" s="20">
        <f t="shared" si="31"/>
        <v>9</v>
      </c>
      <c r="K377" s="6" t="s">
        <v>2107</v>
      </c>
      <c r="L377" s="141"/>
      <c r="M377" s="149"/>
      <c r="N377" s="59" t="s">
        <v>6883</v>
      </c>
      <c r="O377" s="43" t="str">
        <f t="shared" ca="1" si="32"/>
        <v/>
      </c>
      <c r="P377" s="254"/>
      <c r="Q377" s="130" t="str">
        <f t="shared" si="33"/>
        <v>03 20 00 - 57.0 - STR - GAR - Level P4 Areas #3 &amp; #4 Drawing Sets Revised for Added Trench</v>
      </c>
    </row>
    <row r="378" spans="1:18" ht="21" hidden="1" customHeight="1">
      <c r="A378" s="139" t="s">
        <v>6884</v>
      </c>
      <c r="B378" s="192" t="s">
        <v>6032</v>
      </c>
      <c r="C378" s="170" t="str">
        <f t="shared" si="30"/>
        <v>09 22 16-2.0</v>
      </c>
      <c r="D378" s="143" t="str">
        <f t="shared" si="34"/>
        <v>N:\2019\19032.BD - Century City JMB Tower\CA\Submittals\09 22 16 - Non-Structural Metal Framing</v>
      </c>
      <c r="E378" s="4" t="s">
        <v>6019</v>
      </c>
      <c r="F378" s="133" t="s">
        <v>6885</v>
      </c>
      <c r="G378" s="6">
        <v>45315</v>
      </c>
      <c r="H378" s="6">
        <v>45324</v>
      </c>
      <c r="I378" s="6">
        <v>45321</v>
      </c>
      <c r="J378" s="20">
        <f t="shared" si="31"/>
        <v>6</v>
      </c>
      <c r="K378" s="6" t="s">
        <v>2107</v>
      </c>
      <c r="L378" s="141"/>
      <c r="M378" s="149">
        <v>6</v>
      </c>
      <c r="N378" s="53" t="s">
        <v>6886</v>
      </c>
      <c r="O378" s="43" t="str">
        <f t="shared" ca="1" si="32"/>
        <v/>
      </c>
      <c r="P378" s="254"/>
      <c r="Q378" s="130" t="str">
        <f t="shared" si="33"/>
        <v>09 22 16 - 2.0 - Non-Structural Metal Framing - Tower B4-High Roof - Drawings &amp; Calcs</v>
      </c>
      <c r="R378" s="163" t="s">
        <v>6867</v>
      </c>
    </row>
    <row r="379" spans="1:18" ht="21" hidden="1" customHeight="1">
      <c r="A379" s="139" t="s">
        <v>6096</v>
      </c>
      <c r="B379" s="192" t="s">
        <v>6159</v>
      </c>
      <c r="C379" s="170" t="str">
        <f t="shared" si="30"/>
        <v>41 22 01-3.1</v>
      </c>
      <c r="D379" s="168" t="str">
        <f t="shared" si="34"/>
        <v>N:\2019\19032.BD - Century City JMB Tower\CA\Submittals\41 22 01 - Hoists</v>
      </c>
      <c r="E379" s="4" t="s">
        <v>6019</v>
      </c>
      <c r="F379" s="50" t="s">
        <v>6887</v>
      </c>
      <c r="G379" s="6">
        <v>45315</v>
      </c>
      <c r="H379" s="6">
        <v>45329</v>
      </c>
      <c r="I379" s="6">
        <v>45334</v>
      </c>
      <c r="J379" s="20">
        <f t="shared" si="31"/>
        <v>19</v>
      </c>
      <c r="K379" s="6" t="s">
        <v>2141</v>
      </c>
      <c r="L379" s="141"/>
      <c r="M379" s="149"/>
      <c r="N379" s="59" t="s">
        <v>6888</v>
      </c>
      <c r="O379" s="43" t="str">
        <f t="shared" ca="1" si="32"/>
        <v/>
      </c>
      <c r="P379" s="254"/>
      <c r="Q379" s="130" t="str">
        <f t="shared" si="33"/>
        <v>41 22 01 - 3.1 - Tower Hoist 1 Shop Drawings - Revised Tie-in Sequence</v>
      </c>
    </row>
    <row r="380" spans="1:18" ht="21" hidden="1" customHeight="1">
      <c r="A380" s="139" t="s">
        <v>6262</v>
      </c>
      <c r="B380" s="192" t="s">
        <v>6433</v>
      </c>
      <c r="C380" s="170" t="str">
        <f t="shared" si="30"/>
        <v>05 50 00-9.1</v>
      </c>
      <c r="D380" s="143" t="str">
        <f t="shared" si="34"/>
        <v>N:\2019\19032.BD - Century City JMB Tower\CA\Submittals\05 50 00 - Metal Fabrications</v>
      </c>
      <c r="E380" s="4" t="s">
        <v>6022</v>
      </c>
      <c r="F380" s="50" t="s">
        <v>6889</v>
      </c>
      <c r="G380" s="6">
        <v>45316</v>
      </c>
      <c r="H380" s="6">
        <v>45296</v>
      </c>
      <c r="I380" s="6">
        <v>45327</v>
      </c>
      <c r="J380" s="20">
        <f t="shared" si="31"/>
        <v>11</v>
      </c>
      <c r="K380" s="6" t="s">
        <v>2107</v>
      </c>
      <c r="L380" s="141"/>
      <c r="M380" s="149"/>
      <c r="N380" s="53" t="s">
        <v>6890</v>
      </c>
      <c r="O380" s="43" t="str">
        <f t="shared" ca="1" si="32"/>
        <v/>
      </c>
      <c r="P380" s="254"/>
      <c r="Q380" s="130" t="str">
        <f t="shared" si="33"/>
        <v>05 50 00 - 9.1 - Expansion Anchors at top of CMU walls Rev</v>
      </c>
    </row>
    <row r="381" spans="1:18" ht="21" hidden="1" customHeight="1">
      <c r="A381" s="139" t="s">
        <v>6622</v>
      </c>
      <c r="B381" s="192" t="s">
        <v>6414</v>
      </c>
      <c r="C381" s="170" t="str">
        <f t="shared" si="30"/>
        <v>23 65 13-1.2</v>
      </c>
      <c r="D381" s="143" t="str">
        <f t="shared" si="34"/>
        <v>N:\2019\19032.BD - Century City JMB Tower\CA\Submittals\23 65 13 - Cooling Towers</v>
      </c>
      <c r="E381" s="4" t="s">
        <v>6029</v>
      </c>
      <c r="F381" s="50" t="s">
        <v>6623</v>
      </c>
      <c r="G381" s="6">
        <v>45317</v>
      </c>
      <c r="H381" s="6">
        <v>45330</v>
      </c>
      <c r="I381" s="6">
        <v>45327</v>
      </c>
      <c r="J381" s="20">
        <f t="shared" si="31"/>
        <v>10</v>
      </c>
      <c r="K381" s="6" t="s">
        <v>2141</v>
      </c>
      <c r="L381" s="141"/>
      <c r="M381" s="149">
        <v>38</v>
      </c>
      <c r="N381" s="59" t="s">
        <v>6891</v>
      </c>
      <c r="O381" s="43" t="str">
        <f t="shared" ca="1" si="32"/>
        <v/>
      </c>
      <c r="P381" s="254"/>
      <c r="Q381" s="130" t="str">
        <f t="shared" si="33"/>
        <v>23 65 13 - 1.2 - Cooling Towers - Product Data</v>
      </c>
    </row>
    <row r="382" spans="1:18" ht="21" hidden="1" customHeight="1">
      <c r="A382" s="139" t="s">
        <v>6262</v>
      </c>
      <c r="B382" s="192" t="s">
        <v>6563</v>
      </c>
      <c r="C382" s="170" t="str">
        <f t="shared" si="30"/>
        <v>05 50 00-34.1</v>
      </c>
      <c r="D382" s="168" t="str">
        <f t="shared" si="34"/>
        <v>N:\2019\19032.BD - Century City JMB Tower\CA\Submittals\05 50 00 - Metal Fabrications</v>
      </c>
      <c r="E382" s="4" t="s">
        <v>6019</v>
      </c>
      <c r="F382" s="50" t="s">
        <v>6685</v>
      </c>
      <c r="G382" s="6">
        <v>45320</v>
      </c>
      <c r="H382" s="6">
        <v>45327</v>
      </c>
      <c r="I382" s="6">
        <v>45321</v>
      </c>
      <c r="J382" s="20">
        <f t="shared" si="31"/>
        <v>1</v>
      </c>
      <c r="K382" s="6" t="s">
        <v>2107</v>
      </c>
      <c r="L382" s="141"/>
      <c r="M382" s="149"/>
      <c r="N382" s="53" t="s">
        <v>6892</v>
      </c>
      <c r="O382" s="43" t="str">
        <f t="shared" ca="1" si="32"/>
        <v/>
      </c>
      <c r="P382" s="254"/>
      <c r="Q382" s="130" t="str">
        <f t="shared" si="33"/>
        <v>05 50 00 - 34.1 - Water Vault Hatch</v>
      </c>
    </row>
    <row r="383" spans="1:18" ht="21" hidden="1" customHeight="1">
      <c r="A383" s="139" t="s">
        <v>6262</v>
      </c>
      <c r="B383" s="192" t="s">
        <v>6893</v>
      </c>
      <c r="C383" s="170" t="str">
        <f t="shared" si="30"/>
        <v>05 50 00-79.0</v>
      </c>
      <c r="D383" s="143" t="str">
        <f t="shared" si="34"/>
        <v>N:\2019\19032.BD - Century City JMB Tower\CA\Submittals\05 50 00 - Metal Fabrications</v>
      </c>
      <c r="E383" s="4" t="s">
        <v>6019</v>
      </c>
      <c r="F383" s="50" t="s">
        <v>6894</v>
      </c>
      <c r="G383" s="6">
        <v>45320</v>
      </c>
      <c r="H383" s="6">
        <v>45334</v>
      </c>
      <c r="I383" s="6">
        <v>45331</v>
      </c>
      <c r="J383" s="20">
        <f t="shared" si="31"/>
        <v>11</v>
      </c>
      <c r="K383" s="6" t="s">
        <v>2107</v>
      </c>
      <c r="L383" s="141"/>
      <c r="M383" s="149"/>
      <c r="N383" s="53" t="s">
        <v>6895</v>
      </c>
      <c r="O383" s="43" t="str">
        <f t="shared" ca="1" si="32"/>
        <v/>
      </c>
      <c r="P383" s="254"/>
      <c r="Q383" s="130" t="str">
        <f t="shared" si="33"/>
        <v>05 50 00 - 79.0 - M1 Toilet Partition Supports; S2.2.09 thru S2.2.37</v>
      </c>
    </row>
    <row r="384" spans="1:18" ht="21" hidden="1" customHeight="1">
      <c r="A384" s="139" t="s">
        <v>6896</v>
      </c>
      <c r="B384" s="192" t="s">
        <v>6032</v>
      </c>
      <c r="C384" s="170" t="str">
        <f t="shared" si="30"/>
        <v>09 21 16-2.0</v>
      </c>
      <c r="D384" s="168" t="str">
        <f t="shared" si="34"/>
        <v>N:\2019\19032.BD - Century City JMB Tower\CA\Submittals\09 21 16 - Gypsum Board Shaftwell System</v>
      </c>
      <c r="E384" s="4" t="s">
        <v>6019</v>
      </c>
      <c r="F384" s="50" t="s">
        <v>6897</v>
      </c>
      <c r="G384" s="6">
        <v>45320</v>
      </c>
      <c r="H384" s="6">
        <v>45334</v>
      </c>
      <c r="I384" s="6">
        <v>45331</v>
      </c>
      <c r="J384" s="20">
        <f t="shared" si="31"/>
        <v>11</v>
      </c>
      <c r="K384" s="6" t="s">
        <v>2107</v>
      </c>
      <c r="L384" s="141"/>
      <c r="M384" s="149"/>
      <c r="N384" s="53" t="s">
        <v>6898</v>
      </c>
      <c r="O384" s="43" t="str">
        <f t="shared" ca="1" si="32"/>
        <v/>
      </c>
      <c r="P384" s="254"/>
      <c r="Q384" s="130" t="str">
        <f t="shared" si="33"/>
        <v>09 21 16 - 2.0 - Gypsum Board Shaftwell System - Product Data</v>
      </c>
    </row>
    <row r="385" spans="1:17" ht="21" hidden="1" customHeight="1">
      <c r="A385" s="139" t="s">
        <v>6021</v>
      </c>
      <c r="B385" s="192" t="s">
        <v>6899</v>
      </c>
      <c r="C385" s="170" t="str">
        <f t="shared" si="30"/>
        <v>03 30 00-59.1</v>
      </c>
      <c r="D385" s="143" t="str">
        <f t="shared" si="34"/>
        <v>N:\2019\19032.BD - Century City JMB Tower\CA\Submittals\03 30 00 - Cast-In-Place Concrete</v>
      </c>
      <c r="E385" s="4" t="s">
        <v>6291</v>
      </c>
      <c r="F385" s="50" t="s">
        <v>6900</v>
      </c>
      <c r="G385" s="6">
        <v>45322</v>
      </c>
      <c r="H385" s="6">
        <v>45334</v>
      </c>
      <c r="I385" s="6">
        <v>45334</v>
      </c>
      <c r="J385" s="20">
        <f t="shared" si="31"/>
        <v>12</v>
      </c>
      <c r="K385" s="6" t="s">
        <v>2198</v>
      </c>
      <c r="L385" s="141"/>
      <c r="M385" s="149"/>
      <c r="N385" s="59" t="s">
        <v>6901</v>
      </c>
      <c r="O385" s="43" t="str">
        <f t="shared" ca="1" si="32"/>
        <v/>
      </c>
      <c r="P385" s="254"/>
      <c r="Q385" s="130" t="str">
        <f t="shared" si="33"/>
        <v>03 30 00 - 59.1 - Cast in Place Concrete - TWR/GAR - Elevated Deck CJ Plan - Revised</v>
      </c>
    </row>
    <row r="386" spans="1:17" ht="21" hidden="1" customHeight="1">
      <c r="A386" s="139" t="s">
        <v>6765</v>
      </c>
      <c r="B386" s="192" t="s">
        <v>6213</v>
      </c>
      <c r="C386" s="170" t="str">
        <f t="shared" si="30"/>
        <v>03 49 00-4.1</v>
      </c>
      <c r="D386" s="143" t="str">
        <f t="shared" si="34"/>
        <v>N:\2019\19032.BD - Century City JMB Tower\CA\Submittals\03 49 00 - Glass Fiber Reinforced Concrete (GFRC)</v>
      </c>
      <c r="E386" s="4" t="s">
        <v>6029</v>
      </c>
      <c r="F386" s="50" t="s">
        <v>6902</v>
      </c>
      <c r="G386" s="6">
        <v>45322</v>
      </c>
      <c r="H386" s="6">
        <v>45336</v>
      </c>
      <c r="I386" s="6">
        <v>45343</v>
      </c>
      <c r="J386" s="20">
        <f t="shared" si="31"/>
        <v>21</v>
      </c>
      <c r="K386" s="6" t="s">
        <v>2207</v>
      </c>
      <c r="L386" s="141"/>
      <c r="M386" s="149"/>
      <c r="N386" s="132" t="s">
        <v>6903</v>
      </c>
      <c r="O386" s="43" t="str">
        <f t="shared" ca="1" si="32"/>
        <v/>
      </c>
      <c r="P386" s="254"/>
      <c r="Q386" s="130" t="str">
        <f t="shared" si="33"/>
        <v>03 49 00 - 4.1 - Glass Fiber Reinforced Concrete (GFRC) Erection Shop Drawings</v>
      </c>
    </row>
    <row r="387" spans="1:17" ht="21" hidden="1" customHeight="1">
      <c r="A387" s="139" t="s">
        <v>6765</v>
      </c>
      <c r="B387" s="192" t="s">
        <v>6047</v>
      </c>
      <c r="C387" s="170" t="str">
        <f t="shared" si="30"/>
        <v>03 49 00-5.0</v>
      </c>
      <c r="D387" s="143" t="str">
        <f t="shared" si="34"/>
        <v>N:\2019\19032.BD - Century City JMB Tower\CA\Submittals\03 49 00 - Glass Fiber Reinforced Concrete (GFRC)</v>
      </c>
      <c r="E387" s="4" t="s">
        <v>6019</v>
      </c>
      <c r="F387" s="79" t="s">
        <v>6904</v>
      </c>
      <c r="G387" s="6">
        <v>45322</v>
      </c>
      <c r="H387" s="6">
        <v>45336</v>
      </c>
      <c r="I387" s="6">
        <v>45334</v>
      </c>
      <c r="J387" s="20">
        <f t="shared" si="31"/>
        <v>12</v>
      </c>
      <c r="K387" s="6" t="s">
        <v>2207</v>
      </c>
      <c r="L387" s="141"/>
      <c r="M387" s="149">
        <v>8</v>
      </c>
      <c r="N387" s="132" t="s">
        <v>6905</v>
      </c>
      <c r="O387" s="43" t="str">
        <f t="shared" ca="1" si="32"/>
        <v/>
      </c>
      <c r="P387" s="254"/>
      <c r="Q387" s="130" t="str">
        <f t="shared" si="33"/>
        <v>03 49 00 - 5.0 - Glass Fiber Reinforced Concrete (GFRC)  Structural Calculations</v>
      </c>
    </row>
    <row r="388" spans="1:17" ht="21" hidden="1" customHeight="1">
      <c r="A388" s="139" t="s">
        <v>6017</v>
      </c>
      <c r="B388" s="192" t="s">
        <v>6906</v>
      </c>
      <c r="C388" s="170" t="str">
        <f t="shared" si="30"/>
        <v>05 12 00-74.0</v>
      </c>
      <c r="D388" s="143" t="str">
        <f t="shared" si="34"/>
        <v>N:\2019\19032.BD - Century City JMB Tower\CA\Submittals\05 12 00 - Structural Steel Framing</v>
      </c>
      <c r="E388" s="4" t="s">
        <v>6022</v>
      </c>
      <c r="F388" s="50" t="s">
        <v>6907</v>
      </c>
      <c r="G388" s="6">
        <v>45322</v>
      </c>
      <c r="H388" s="6">
        <v>45335</v>
      </c>
      <c r="I388" s="6">
        <v>45331</v>
      </c>
      <c r="J388" s="20">
        <f t="shared" si="31"/>
        <v>9</v>
      </c>
      <c r="K388" s="6" t="s">
        <v>2207</v>
      </c>
      <c r="L388" s="141"/>
      <c r="M388" s="149"/>
      <c r="N388" s="132" t="s">
        <v>6908</v>
      </c>
      <c r="O388" s="43" t="str">
        <f t="shared" ca="1" si="32"/>
        <v/>
      </c>
      <c r="P388" s="254"/>
      <c r="Q388" s="130" t="str">
        <f t="shared" si="33"/>
        <v>05 12 00 - 74.0 - Balcony Level 10 Shop Drawings</v>
      </c>
    </row>
    <row r="389" spans="1:17" ht="21" hidden="1" customHeight="1">
      <c r="A389" s="139" t="s">
        <v>6262</v>
      </c>
      <c r="B389" s="192" t="s">
        <v>6662</v>
      </c>
      <c r="C389" s="170" t="str">
        <f t="shared" si="30"/>
        <v>05 50 00-22.1</v>
      </c>
      <c r="D389" s="168" t="str">
        <f t="shared" si="34"/>
        <v>N:\2019\19032.BD - Century City JMB Tower\CA\Submittals\05 50 00 - Metal Fabrications</v>
      </c>
      <c r="E389" s="4" t="s">
        <v>6014</v>
      </c>
      <c r="F389" s="50" t="s">
        <v>6909</v>
      </c>
      <c r="G389" s="6">
        <v>45322</v>
      </c>
      <c r="H389" s="6">
        <v>45335</v>
      </c>
      <c r="I389" s="6">
        <v>45331</v>
      </c>
      <c r="J389" s="20">
        <f t="shared" si="31"/>
        <v>9</v>
      </c>
      <c r="K389" s="6" t="s">
        <v>2107</v>
      </c>
      <c r="L389" s="141"/>
      <c r="M389" s="149"/>
      <c r="N389" s="53" t="s">
        <v>6910</v>
      </c>
      <c r="O389" s="43" t="str">
        <f t="shared" ca="1" si="32"/>
        <v/>
      </c>
      <c r="P389" s="254"/>
      <c r="Q389" s="130" t="str">
        <f t="shared" si="33"/>
        <v>05 50 00 - 22.1 - Roof Drain Supports - Shop Drawings</v>
      </c>
    </row>
    <row r="390" spans="1:17" ht="21" hidden="1" customHeight="1">
      <c r="A390" s="139" t="s">
        <v>6884</v>
      </c>
      <c r="B390" s="192" t="s">
        <v>6044</v>
      </c>
      <c r="C390" s="170" t="str">
        <f t="shared" si="30"/>
        <v>09 22 16-1.0</v>
      </c>
      <c r="D390" s="143" t="str">
        <f t="shared" si="34"/>
        <v>N:\2019\19032.BD - Century City JMB Tower\CA\Submittals\09 22 16 - Non-Structural Metal Framing</v>
      </c>
      <c r="E390" s="4" t="s">
        <v>6019</v>
      </c>
      <c r="F390" s="50" t="s">
        <v>6911</v>
      </c>
      <c r="G390" s="6">
        <v>45322</v>
      </c>
      <c r="H390" s="6">
        <v>45336</v>
      </c>
      <c r="I390" s="6">
        <v>45331</v>
      </c>
      <c r="J390" s="20">
        <f t="shared" si="31"/>
        <v>9</v>
      </c>
      <c r="K390" s="6" t="s">
        <v>2107</v>
      </c>
      <c r="L390" s="141"/>
      <c r="M390" s="149"/>
      <c r="N390" s="53" t="s">
        <v>6912</v>
      </c>
      <c r="O390" s="43" t="str">
        <f t="shared" ca="1" si="32"/>
        <v/>
      </c>
      <c r="P390" s="254"/>
      <c r="Q390" s="130" t="str">
        <f t="shared" si="33"/>
        <v>09 22 16 - 1.0 - Non-Structural Metal Framing - Product Data</v>
      </c>
    </row>
    <row r="391" spans="1:17" ht="21" hidden="1" customHeight="1">
      <c r="A391" s="139" t="s">
        <v>6017</v>
      </c>
      <c r="B391" s="192" t="s">
        <v>6913</v>
      </c>
      <c r="C391" s="170" t="str">
        <f t="shared" si="30"/>
        <v>05 12 00-73.0</v>
      </c>
      <c r="D391" s="143" t="str">
        <f t="shared" si="34"/>
        <v>N:\2019\19032.BD - Century City JMB Tower\CA\Submittals\05 12 00 - Structural Steel Framing</v>
      </c>
      <c r="E391" s="4" t="s">
        <v>6022</v>
      </c>
      <c r="F391" s="50" t="s">
        <v>6914</v>
      </c>
      <c r="G391" s="6">
        <v>45323</v>
      </c>
      <c r="H391" s="6">
        <v>45335</v>
      </c>
      <c r="I391" s="6">
        <v>45331</v>
      </c>
      <c r="J391" s="20">
        <f t="shared" si="31"/>
        <v>8</v>
      </c>
      <c r="K391" s="6" t="s">
        <v>2207</v>
      </c>
      <c r="L391" s="141"/>
      <c r="M391" s="149"/>
      <c r="N391" s="132" t="s">
        <v>6908</v>
      </c>
      <c r="O391" s="43" t="str">
        <f t="shared" ca="1" si="32"/>
        <v/>
      </c>
      <c r="P391" s="254"/>
      <c r="Q391" s="130" t="str">
        <f t="shared" si="33"/>
        <v>05 12 00 - 73.0 - Balcony Level 9 Shop Drawings</v>
      </c>
    </row>
    <row r="392" spans="1:17" ht="21" hidden="1" customHeight="1">
      <c r="A392" s="139" t="s">
        <v>6043</v>
      </c>
      <c r="B392" s="192" t="s">
        <v>6259</v>
      </c>
      <c r="C392" s="170" t="str">
        <f t="shared" si="30"/>
        <v>03 20 00-45.0</v>
      </c>
      <c r="D392" s="143" t="str">
        <f t="shared" si="34"/>
        <v>N:\2019\19032.BD - Century City JMB Tower\CA\Submittals\03 20 00 - Concrete Reinforcing</v>
      </c>
      <c r="E392" s="4" t="s">
        <v>6029</v>
      </c>
      <c r="F392" s="50" t="s">
        <v>6915</v>
      </c>
      <c r="G392" s="6">
        <v>45327</v>
      </c>
      <c r="H392" s="6">
        <v>45341</v>
      </c>
      <c r="I392" s="6">
        <v>45344</v>
      </c>
      <c r="J392" s="20">
        <f t="shared" si="31"/>
        <v>17</v>
      </c>
      <c r="K392" s="6" t="s">
        <v>2376</v>
      </c>
      <c r="L392" s="141"/>
      <c r="M392" s="149">
        <v>17</v>
      </c>
      <c r="N392" s="59" t="s">
        <v>6916</v>
      </c>
      <c r="O392" s="43" t="str">
        <f t="shared" ca="1" si="32"/>
        <v/>
      </c>
      <c r="P392" s="254"/>
      <c r="Q392" s="130" t="str">
        <f t="shared" si="33"/>
        <v>03 20 00 - 45.0 - Concrete Reinforcement - Garage Mat Slab- Area 8</v>
      </c>
    </row>
    <row r="393" spans="1:17" ht="21" hidden="1" customHeight="1">
      <c r="A393" s="139" t="s">
        <v>6021</v>
      </c>
      <c r="B393" s="192" t="s">
        <v>6784</v>
      </c>
      <c r="C393" s="170" t="str">
        <f t="shared" si="30"/>
        <v>03 30 00-63.0</v>
      </c>
      <c r="D393" s="143" t="str">
        <f t="shared" si="34"/>
        <v>N:\2019\19032.BD - Century City JMB Tower\CA\Submittals\03 30 00 - Cast-In-Place Concrete</v>
      </c>
      <c r="E393" s="4" t="s">
        <v>6014</v>
      </c>
      <c r="F393" s="133" t="s">
        <v>6917</v>
      </c>
      <c r="G393" s="6">
        <v>45327</v>
      </c>
      <c r="H393" s="6">
        <v>45341</v>
      </c>
      <c r="I393" s="6">
        <v>45345</v>
      </c>
      <c r="J393" s="20">
        <f t="shared" si="31"/>
        <v>18</v>
      </c>
      <c r="K393" s="6" t="s">
        <v>2198</v>
      </c>
      <c r="L393" s="141"/>
      <c r="M393" s="149">
        <v>1</v>
      </c>
      <c r="N393" s="132" t="s">
        <v>6918</v>
      </c>
      <c r="O393" s="43" t="str">
        <f t="shared" ca="1" si="32"/>
        <v/>
      </c>
      <c r="P393" s="254"/>
      <c r="Q393" s="130" t="str">
        <f t="shared" si="33"/>
        <v>03 30 00 - 63.0 - STR - GAR - P3 Shoring Shop Drawing</v>
      </c>
    </row>
    <row r="394" spans="1:17" ht="21" hidden="1" customHeight="1">
      <c r="A394" s="139" t="s">
        <v>6760</v>
      </c>
      <c r="B394" s="192" t="s">
        <v>6414</v>
      </c>
      <c r="C394" s="170" t="str">
        <f t="shared" si="30"/>
        <v>01 50 00-1.2</v>
      </c>
      <c r="D394" s="143" t="str">
        <f t="shared" si="34"/>
        <v>N:\2019\19032.BD - Century City JMB Tower\CA\Submittals\01 50 00 - Temporary Facilities and Controls</v>
      </c>
      <c r="E394" s="4" t="s">
        <v>6019</v>
      </c>
      <c r="F394" s="50" t="s">
        <v>6761</v>
      </c>
      <c r="G394" s="6">
        <v>45328</v>
      </c>
      <c r="H394" s="6">
        <v>45342</v>
      </c>
      <c r="I394" s="6">
        <v>45335</v>
      </c>
      <c r="J394" s="20">
        <f t="shared" si="31"/>
        <v>7</v>
      </c>
      <c r="K394" s="6" t="s">
        <v>2141</v>
      </c>
      <c r="L394" s="141"/>
      <c r="M394" s="149">
        <v>13</v>
      </c>
      <c r="N394" s="132" t="s">
        <v>6919</v>
      </c>
      <c r="O394" s="43" t="str">
        <f t="shared" ca="1" si="32"/>
        <v/>
      </c>
      <c r="P394" s="254"/>
      <c r="Q394" s="130" t="str">
        <f t="shared" si="33"/>
        <v>01 50 00 - 1.2 - Lifts on Slab-on-Metal Deck and Suspended Slabs - For loading review</v>
      </c>
    </row>
    <row r="395" spans="1:17" ht="21" hidden="1" customHeight="1">
      <c r="A395" s="139" t="s">
        <v>6476</v>
      </c>
      <c r="B395" s="192" t="s">
        <v>6361</v>
      </c>
      <c r="C395" s="170" t="str">
        <f t="shared" si="30"/>
        <v>03 45 00-28.0</v>
      </c>
      <c r="D395" s="143" t="str">
        <f t="shared" si="34"/>
        <v>N:\2019\19032.BD - Century City JMB Tower\CA\Submittals\03 45 00 - Architectural Precast Concrete</v>
      </c>
      <c r="E395" s="4" t="s">
        <v>6029</v>
      </c>
      <c r="F395" s="50" t="s">
        <v>6920</v>
      </c>
      <c r="G395" s="6">
        <v>45328</v>
      </c>
      <c r="H395" s="6">
        <v>45356</v>
      </c>
      <c r="I395" s="6">
        <v>45331</v>
      </c>
      <c r="J395" s="20">
        <f t="shared" si="31"/>
        <v>3</v>
      </c>
      <c r="K395" s="6" t="s">
        <v>2107</v>
      </c>
      <c r="L395" s="141"/>
      <c r="M395" s="149"/>
      <c r="N395" s="53" t="s">
        <v>6921</v>
      </c>
      <c r="O395" s="43" t="str">
        <f t="shared" ca="1" si="32"/>
        <v/>
      </c>
      <c r="P395" s="254"/>
      <c r="Q395" s="130" t="str">
        <f t="shared" si="33"/>
        <v>03 45 00 - 28.0 - Architectural Precast Concrete - Garage - Shape Submittal</v>
      </c>
    </row>
    <row r="396" spans="1:17" ht="21" hidden="1" customHeight="1">
      <c r="A396" s="139" t="s">
        <v>6220</v>
      </c>
      <c r="B396" s="192" t="s">
        <v>6922</v>
      </c>
      <c r="C396" s="170" t="str">
        <f t="shared" si="30"/>
        <v>01 31 00-12.1</v>
      </c>
      <c r="D396" s="143" t="str">
        <f t="shared" ref="D396:D427" si="35">HYPERLINK($F$3&amp;"\"&amp;A396&amp;" - "&amp;VLOOKUP(A396,SubSpecTypes,2,FALSE))</f>
        <v>N:\2019\19032.BD - Century City JMB Tower\CA\Submittals\01 31 00 - Project Management and Coordination</v>
      </c>
      <c r="E396" s="4" t="s">
        <v>6019</v>
      </c>
      <c r="F396" s="50" t="s">
        <v>6382</v>
      </c>
      <c r="G396" s="6">
        <v>45329</v>
      </c>
      <c r="H396" s="6">
        <v>45330</v>
      </c>
      <c r="I396" s="6">
        <v>45329</v>
      </c>
      <c r="J396" s="20">
        <f t="shared" si="31"/>
        <v>0</v>
      </c>
      <c r="K396" s="6" t="s">
        <v>2107</v>
      </c>
      <c r="L396" s="141"/>
      <c r="M396" s="149">
        <v>6</v>
      </c>
      <c r="N396" s="59" t="s">
        <v>6923</v>
      </c>
      <c r="O396" s="43" t="str">
        <f t="shared" ca="1" si="32"/>
        <v/>
      </c>
      <c r="P396" s="254"/>
      <c r="Q396" s="130" t="str">
        <f t="shared" si="33"/>
        <v>01 31 00 - 12.1 - Project Management and Coordination - P2 Wall Penetration Drawing - Other</v>
      </c>
    </row>
    <row r="397" spans="1:17" ht="21" hidden="1" customHeight="1">
      <c r="A397" s="139" t="s">
        <v>6220</v>
      </c>
      <c r="B397" s="192" t="s">
        <v>6924</v>
      </c>
      <c r="C397" s="170" t="str">
        <f t="shared" si="30"/>
        <v>01 31 00-28.1</v>
      </c>
      <c r="D397" s="143" t="str">
        <f t="shared" si="35"/>
        <v>N:\2019\19032.BD - Century City JMB Tower\CA\Submittals\01 31 00 - Project Management and Coordination</v>
      </c>
      <c r="E397" s="4" t="s">
        <v>6019</v>
      </c>
      <c r="F397" s="50" t="s">
        <v>6388</v>
      </c>
      <c r="G397" s="6">
        <v>45329</v>
      </c>
      <c r="H397" s="6">
        <v>45330</v>
      </c>
      <c r="I397" s="6">
        <v>45329</v>
      </c>
      <c r="J397" s="20">
        <f t="shared" si="31"/>
        <v>0</v>
      </c>
      <c r="K397" s="6" t="s">
        <v>2107</v>
      </c>
      <c r="L397" s="141"/>
      <c r="M397" s="149"/>
      <c r="N397" s="59" t="s">
        <v>6925</v>
      </c>
      <c r="O397" s="43" t="str">
        <f t="shared" ca="1" si="32"/>
        <v/>
      </c>
      <c r="P397" s="254"/>
      <c r="Q397" s="130" t="str">
        <f t="shared" si="33"/>
        <v>01 31 00 - 28.1 - Project Management and Coordination - P2 Composite Pad Drawing - Other</v>
      </c>
    </row>
    <row r="398" spans="1:17" ht="21" hidden="1" customHeight="1">
      <c r="A398" s="139" t="s">
        <v>6220</v>
      </c>
      <c r="B398" s="192" t="s">
        <v>6926</v>
      </c>
      <c r="C398" s="170" t="str">
        <f t="shared" si="30"/>
        <v>01 31 00-5.1</v>
      </c>
      <c r="D398" s="143" t="str">
        <f t="shared" si="35"/>
        <v>N:\2019\19032.BD - Century City JMB Tower\CA\Submittals\01 31 00 - Project Management and Coordination</v>
      </c>
      <c r="E398" s="4" t="s">
        <v>6019</v>
      </c>
      <c r="F398" s="50" t="s">
        <v>6927</v>
      </c>
      <c r="G398" s="6">
        <v>45329</v>
      </c>
      <c r="H398" s="6">
        <v>45330</v>
      </c>
      <c r="I398" s="6">
        <v>45329</v>
      </c>
      <c r="J398" s="20">
        <f t="shared" si="31"/>
        <v>0</v>
      </c>
      <c r="K398" s="6" t="s">
        <v>2107</v>
      </c>
      <c r="L398" s="141"/>
      <c r="M398" s="149"/>
      <c r="N398" s="59" t="s">
        <v>6928</v>
      </c>
      <c r="O398" s="43" t="str">
        <f t="shared" ca="1" si="32"/>
        <v/>
      </c>
      <c r="P398" s="254"/>
      <c r="Q398" s="130" t="str">
        <f t="shared" si="33"/>
        <v>01 31 00 - 5.1 - Project Management and Coordination - P3 Composite Slab Penetration Drawing - Other</v>
      </c>
    </row>
    <row r="399" spans="1:17" ht="21" hidden="1" customHeight="1">
      <c r="A399" s="139" t="s">
        <v>6220</v>
      </c>
      <c r="B399" s="192" t="s">
        <v>6171</v>
      </c>
      <c r="C399" s="170" t="str">
        <f t="shared" si="30"/>
        <v>01 31 00-6.1</v>
      </c>
      <c r="D399" s="143" t="str">
        <f t="shared" si="35"/>
        <v>N:\2019\19032.BD - Century City JMB Tower\CA\Submittals\01 31 00 - Project Management and Coordination</v>
      </c>
      <c r="E399" s="4" t="s">
        <v>6019</v>
      </c>
      <c r="F399" s="50" t="s">
        <v>6340</v>
      </c>
      <c r="G399" s="6">
        <v>45329</v>
      </c>
      <c r="H399" s="6">
        <v>45330</v>
      </c>
      <c r="I399" s="6">
        <v>45329</v>
      </c>
      <c r="J399" s="20">
        <f t="shared" si="31"/>
        <v>0</v>
      </c>
      <c r="K399" s="6" t="s">
        <v>2107</v>
      </c>
      <c r="L399" s="141"/>
      <c r="M399" s="149"/>
      <c r="N399" s="59" t="s">
        <v>6929</v>
      </c>
      <c r="O399" s="43" t="str">
        <f t="shared" ca="1" si="32"/>
        <v/>
      </c>
      <c r="P399" s="254"/>
      <c r="Q399" s="130" t="str">
        <f t="shared" si="33"/>
        <v>01 31 00 - 6.1 - Project Management and Coordination - P3 Wall Penetration Drawing - Other</v>
      </c>
    </row>
    <row r="400" spans="1:17" ht="21" hidden="1" customHeight="1">
      <c r="A400" s="139" t="s">
        <v>6043</v>
      </c>
      <c r="B400" s="192" t="s">
        <v>6317</v>
      </c>
      <c r="C400" s="170" t="str">
        <f t="shared" si="30"/>
        <v>03 20 00-19.1</v>
      </c>
      <c r="D400" s="143" t="str">
        <f t="shared" si="35"/>
        <v>N:\2019\19032.BD - Century City JMB Tower\CA\Submittals\03 20 00 - Concrete Reinforcing</v>
      </c>
      <c r="E400" s="4" t="s">
        <v>6029</v>
      </c>
      <c r="F400" s="50" t="s">
        <v>6930</v>
      </c>
      <c r="G400" s="6">
        <v>45329</v>
      </c>
      <c r="H400" s="6">
        <v>45342</v>
      </c>
      <c r="I400" s="6">
        <v>45344</v>
      </c>
      <c r="J400" s="20">
        <f t="shared" si="31"/>
        <v>15</v>
      </c>
      <c r="K400" s="6" t="s">
        <v>2173</v>
      </c>
      <c r="L400" s="141"/>
      <c r="M400" s="149"/>
      <c r="N400" s="132" t="s">
        <v>6931</v>
      </c>
      <c r="O400" s="43" t="str">
        <f t="shared" ca="1" si="32"/>
        <v/>
      </c>
      <c r="P400" s="254"/>
      <c r="Q400" s="130" t="str">
        <f t="shared" si="33"/>
        <v>03 20 00 - 19.1 - Concrete Reinforcement - TWR - L12 Shop Drawings</v>
      </c>
    </row>
    <row r="401" spans="1:17" ht="21" hidden="1" customHeight="1">
      <c r="A401" s="139" t="s">
        <v>6104</v>
      </c>
      <c r="B401" s="192" t="s">
        <v>6181</v>
      </c>
      <c r="C401" s="170" t="str">
        <f t="shared" si="30"/>
        <v>05 51 00-12.0</v>
      </c>
      <c r="D401" s="143" t="str">
        <f t="shared" si="35"/>
        <v>N:\2019\19032.BD - Century City JMB Tower\CA\Submittals\05 51 00 - Steel Stairs</v>
      </c>
      <c r="E401" s="4" t="s">
        <v>6019</v>
      </c>
      <c r="F401" s="50" t="s">
        <v>6932</v>
      </c>
      <c r="G401" s="6">
        <v>45329</v>
      </c>
      <c r="H401" s="6">
        <v>45341</v>
      </c>
      <c r="I401" s="6">
        <v>45335</v>
      </c>
      <c r="J401" s="20">
        <f t="shared" si="31"/>
        <v>6</v>
      </c>
      <c r="K401" s="6" t="s">
        <v>2107</v>
      </c>
      <c r="L401" s="141"/>
      <c r="M401" s="149"/>
      <c r="N401" s="53" t="s">
        <v>6933</v>
      </c>
      <c r="O401" s="43" t="str">
        <f t="shared" ca="1" si="32"/>
        <v/>
      </c>
      <c r="P401" s="254"/>
      <c r="Q401" s="130" t="str">
        <f t="shared" si="33"/>
        <v>05 51 00 - 12.0 - Stair 1 Landing Revision at Oil Well 1 - For Record</v>
      </c>
    </row>
    <row r="402" spans="1:17" ht="21" hidden="1" customHeight="1">
      <c r="A402" s="139" t="s">
        <v>6104</v>
      </c>
      <c r="B402" s="192" t="s">
        <v>6093</v>
      </c>
      <c r="C402" s="170" t="str">
        <f t="shared" si="30"/>
        <v>05 51 00-13.0</v>
      </c>
      <c r="D402" s="143" t="str">
        <f t="shared" si="35"/>
        <v>N:\2019\19032.BD - Century City JMB Tower\CA\Submittals\05 51 00 - Steel Stairs</v>
      </c>
      <c r="E402" s="4" t="s">
        <v>6019</v>
      </c>
      <c r="F402" s="50" t="s">
        <v>6934</v>
      </c>
      <c r="G402" s="6">
        <v>45329</v>
      </c>
      <c r="H402" s="6">
        <v>45343</v>
      </c>
      <c r="I402" s="6">
        <v>45355</v>
      </c>
      <c r="J402" s="20">
        <f t="shared" si="31"/>
        <v>26</v>
      </c>
      <c r="K402" s="6" t="s">
        <v>2173</v>
      </c>
      <c r="L402" s="141"/>
      <c r="M402" s="149"/>
      <c r="N402" s="132" t="s">
        <v>6935</v>
      </c>
      <c r="O402" s="43" t="str">
        <f t="shared" ca="1" si="32"/>
        <v/>
      </c>
      <c r="P402" s="254"/>
      <c r="Q402" s="130" t="str">
        <f t="shared" si="33"/>
        <v>05 51 00 - 13.0 - Steel Stairs - Deferred Approval Design Submittal</v>
      </c>
    </row>
    <row r="403" spans="1:17" ht="21" hidden="1" customHeight="1">
      <c r="A403" s="139" t="s">
        <v>6220</v>
      </c>
      <c r="B403" s="192" t="s">
        <v>6112</v>
      </c>
      <c r="C403" s="170" t="str">
        <f t="shared" si="30"/>
        <v>01 31 00-10.1</v>
      </c>
      <c r="D403" s="168" t="str">
        <f t="shared" si="35"/>
        <v>N:\2019\19032.BD - Century City JMB Tower\CA\Submittals\01 31 00 - Project Management and Coordination</v>
      </c>
      <c r="E403" s="4" t="s">
        <v>6291</v>
      </c>
      <c r="F403" s="50" t="s">
        <v>6380</v>
      </c>
      <c r="G403" s="6">
        <v>45330</v>
      </c>
      <c r="H403" s="6">
        <v>45338</v>
      </c>
      <c r="I403" s="6">
        <v>45330</v>
      </c>
      <c r="J403" s="20">
        <f t="shared" si="31"/>
        <v>0</v>
      </c>
      <c r="K403" s="6" t="s">
        <v>2107</v>
      </c>
      <c r="L403" s="141"/>
      <c r="M403" s="149"/>
      <c r="N403" s="53" t="s">
        <v>6936</v>
      </c>
      <c r="O403" s="43" t="str">
        <f t="shared" ca="1" si="32"/>
        <v/>
      </c>
      <c r="P403" s="254"/>
      <c r="Q403" s="130" t="str">
        <f t="shared" si="33"/>
        <v>01 31 00 - 10.1 - Project Management and Coordination - P2 Reflected Ceiling Plan Drawing - Other</v>
      </c>
    </row>
    <row r="404" spans="1:17" ht="21" hidden="1" customHeight="1">
      <c r="A404" s="139" t="s">
        <v>6220</v>
      </c>
      <c r="B404" s="192" t="s">
        <v>6136</v>
      </c>
      <c r="C404" s="170" t="str">
        <f t="shared" si="30"/>
        <v>01 31 00-16.1</v>
      </c>
      <c r="D404" s="143" t="str">
        <f t="shared" si="35"/>
        <v>N:\2019\19032.BD - Century City JMB Tower\CA\Submittals\01 31 00 - Project Management and Coordination</v>
      </c>
      <c r="E404" s="4" t="s">
        <v>6019</v>
      </c>
      <c r="F404" s="50" t="s">
        <v>6937</v>
      </c>
      <c r="G404" s="6">
        <v>45330</v>
      </c>
      <c r="H404" s="6">
        <v>45338</v>
      </c>
      <c r="I404" s="6">
        <v>45330</v>
      </c>
      <c r="J404" s="20">
        <f t="shared" si="31"/>
        <v>0</v>
      </c>
      <c r="K404" s="6" t="s">
        <v>2107</v>
      </c>
      <c r="L404" s="141"/>
      <c r="M404" s="149"/>
      <c r="N404" s="53" t="s">
        <v>6938</v>
      </c>
      <c r="O404" s="43" t="str">
        <f t="shared" ca="1" si="32"/>
        <v/>
      </c>
      <c r="P404" s="254"/>
      <c r="Q404" s="130" t="str">
        <f t="shared" si="33"/>
        <v>01 31 00 - 16.1 - Project Management and Coordination - P1 Composite Slab Penetration Drawing - Other</v>
      </c>
    </row>
    <row r="405" spans="1:17" ht="21" hidden="1" customHeight="1">
      <c r="A405" s="139" t="s">
        <v>6220</v>
      </c>
      <c r="B405" s="192" t="s">
        <v>6280</v>
      </c>
      <c r="C405" s="170" t="str">
        <f t="shared" si="30"/>
        <v>01 31 00-17.1</v>
      </c>
      <c r="D405" s="143" t="str">
        <f t="shared" si="35"/>
        <v>N:\2019\19032.BD - Century City JMB Tower\CA\Submittals\01 31 00 - Project Management and Coordination</v>
      </c>
      <c r="E405" s="4" t="s">
        <v>6029</v>
      </c>
      <c r="F405" s="176" t="s">
        <v>6939</v>
      </c>
      <c r="G405" s="6">
        <v>45330</v>
      </c>
      <c r="H405" s="6">
        <v>45330</v>
      </c>
      <c r="I405" s="6">
        <v>45330</v>
      </c>
      <c r="J405" s="20">
        <f t="shared" si="31"/>
        <v>0</v>
      </c>
      <c r="K405" s="6" t="s">
        <v>2107</v>
      </c>
      <c r="L405" s="141"/>
      <c r="M405" s="149">
        <v>23</v>
      </c>
      <c r="N405" s="53" t="s">
        <v>6940</v>
      </c>
      <c r="O405" s="43" t="str">
        <f t="shared" ca="1" si="32"/>
        <v/>
      </c>
      <c r="P405" s="254"/>
      <c r="Q405" s="130" t="str">
        <f t="shared" si="33"/>
        <v>01 31 00 - 17.1 - Project Management and
Coordination - L1 Composite Slab
Penetration Drawing - Other</v>
      </c>
    </row>
    <row r="406" spans="1:17" ht="21" hidden="1" customHeight="1">
      <c r="A406" s="139" t="s">
        <v>6220</v>
      </c>
      <c r="B406" s="192" t="s">
        <v>6941</v>
      </c>
      <c r="C406" s="170" t="str">
        <f t="shared" si="30"/>
        <v>01 31 00-7.1</v>
      </c>
      <c r="D406" s="143" t="str">
        <f t="shared" si="35"/>
        <v>N:\2019\19032.BD - Century City JMB Tower\CA\Submittals\01 31 00 - Project Management and Coordination</v>
      </c>
      <c r="E406" s="4" t="s">
        <v>6291</v>
      </c>
      <c r="F406" s="50" t="s">
        <v>6342</v>
      </c>
      <c r="G406" s="6">
        <v>45330</v>
      </c>
      <c r="H406" s="6">
        <v>45323</v>
      </c>
      <c r="I406" s="6">
        <v>45330</v>
      </c>
      <c r="J406" s="20">
        <f t="shared" si="31"/>
        <v>0</v>
      </c>
      <c r="K406" s="6" t="s">
        <v>2107</v>
      </c>
      <c r="L406" s="141"/>
      <c r="M406" s="149"/>
      <c r="N406" s="53" t="s">
        <v>6942</v>
      </c>
      <c r="O406" s="43" t="str">
        <f t="shared" ca="1" si="32"/>
        <v/>
      </c>
      <c r="P406" s="254"/>
      <c r="Q406" s="130" t="str">
        <f t="shared" si="33"/>
        <v>01 31 00 - 7.1 - Project Management and Coordination - P3 Composite Shop Drawing - Other</v>
      </c>
    </row>
    <row r="407" spans="1:17" ht="21" hidden="1" customHeight="1">
      <c r="A407" s="139" t="s">
        <v>6220</v>
      </c>
      <c r="B407" s="192" t="s">
        <v>6433</v>
      </c>
      <c r="C407" s="170" t="str">
        <f t="shared" si="30"/>
        <v>01 31 00-9.1</v>
      </c>
      <c r="D407" s="143" t="str">
        <f t="shared" si="35"/>
        <v>N:\2019\19032.BD - Century City JMB Tower\CA\Submittals\01 31 00 - Project Management and Coordination</v>
      </c>
      <c r="E407" s="4" t="s">
        <v>6019</v>
      </c>
      <c r="F407" s="50" t="s">
        <v>6943</v>
      </c>
      <c r="G407" s="6">
        <v>45330</v>
      </c>
      <c r="H407" s="6">
        <v>45330</v>
      </c>
      <c r="I407" s="6">
        <v>45330</v>
      </c>
      <c r="J407" s="20">
        <f t="shared" si="31"/>
        <v>0</v>
      </c>
      <c r="K407" s="6" t="s">
        <v>2107</v>
      </c>
      <c r="L407" s="141"/>
      <c r="M407" s="149"/>
      <c r="N407" s="53" t="s">
        <v>6944</v>
      </c>
      <c r="O407" s="43" t="str">
        <f t="shared" ca="1" si="32"/>
        <v/>
      </c>
      <c r="P407" s="254"/>
      <c r="Q407" s="130" t="str">
        <f t="shared" si="33"/>
        <v>01 31 00 - 9.1 - Project Management and Coordination - P2 Composite Slab Penetration Drawing - Other</v>
      </c>
    </row>
    <row r="408" spans="1:17" ht="21" hidden="1" customHeight="1">
      <c r="A408" s="139" t="s">
        <v>6262</v>
      </c>
      <c r="B408" s="192" t="s">
        <v>6945</v>
      </c>
      <c r="C408" s="170" t="str">
        <f t="shared" si="30"/>
        <v>05 50 00-111.0</v>
      </c>
      <c r="D408" s="143" t="str">
        <f t="shared" si="35"/>
        <v>N:\2019\19032.BD - Century City JMB Tower\CA\Submittals\05 50 00 - Metal Fabrications</v>
      </c>
      <c r="E408" s="4" t="s">
        <v>6019</v>
      </c>
      <c r="F408" s="50" t="s">
        <v>6946</v>
      </c>
      <c r="G408" s="6">
        <v>45330</v>
      </c>
      <c r="H408" s="6">
        <v>45344</v>
      </c>
      <c r="I408" s="6">
        <v>45331</v>
      </c>
      <c r="J408" s="20">
        <f t="shared" si="31"/>
        <v>1</v>
      </c>
      <c r="K408" s="6" t="s">
        <v>2107</v>
      </c>
      <c r="L408" s="141"/>
      <c r="M408" s="149"/>
      <c r="N408" s="53" t="s">
        <v>6947</v>
      </c>
      <c r="O408" s="43" t="str">
        <f t="shared" ca="1" si="32"/>
        <v/>
      </c>
      <c r="P408" s="254"/>
      <c r="Q408" s="130" t="str">
        <f t="shared" si="33"/>
        <v>05 50 00 - 111.0 - Parking Sign Supports</v>
      </c>
    </row>
    <row r="409" spans="1:17" ht="21" hidden="1" customHeight="1">
      <c r="A409" s="139" t="s">
        <v>6262</v>
      </c>
      <c r="B409" s="192" t="s">
        <v>6948</v>
      </c>
      <c r="C409" s="170" t="str">
        <f t="shared" si="30"/>
        <v>05 50 00-116.0</v>
      </c>
      <c r="D409" s="143" t="str">
        <f t="shared" si="35"/>
        <v>N:\2019\19032.BD - Century City JMB Tower\CA\Submittals\05 50 00 - Metal Fabrications</v>
      </c>
      <c r="E409" s="4" t="s">
        <v>6022</v>
      </c>
      <c r="F409" s="50" t="s">
        <v>6949</v>
      </c>
      <c r="G409" s="6">
        <v>45330</v>
      </c>
      <c r="H409" s="6">
        <v>45310</v>
      </c>
      <c r="I409" s="6">
        <v>45331</v>
      </c>
      <c r="J409" s="20">
        <f t="shared" si="31"/>
        <v>1</v>
      </c>
      <c r="K409" s="6" t="s">
        <v>2107</v>
      </c>
      <c r="L409" s="141"/>
      <c r="M409" s="149"/>
      <c r="N409" s="53" t="s">
        <v>6950</v>
      </c>
      <c r="O409" s="43" t="str">
        <f t="shared" ca="1" si="32"/>
        <v/>
      </c>
      <c r="P409" s="254"/>
      <c r="Q409" s="130" t="str">
        <f t="shared" si="33"/>
        <v>05 50 00 - 116.0 - Post Installed Ledger Angles at Oil Well Walls</v>
      </c>
    </row>
    <row r="410" spans="1:17" ht="21" hidden="1" customHeight="1">
      <c r="A410" s="139" t="s">
        <v>6262</v>
      </c>
      <c r="B410" s="192" t="s">
        <v>6951</v>
      </c>
      <c r="C410" s="170" t="str">
        <f t="shared" si="30"/>
        <v>05 50 00-118.0</v>
      </c>
      <c r="D410" s="143" t="str">
        <f t="shared" si="35"/>
        <v>N:\2019\19032.BD - Century City JMB Tower\CA\Submittals\05 50 00 - Metal Fabrications</v>
      </c>
      <c r="E410" s="4" t="s">
        <v>6029</v>
      </c>
      <c r="F410" s="50" t="s">
        <v>6952</v>
      </c>
      <c r="G410" s="6">
        <v>45330</v>
      </c>
      <c r="H410" s="6">
        <v>45344</v>
      </c>
      <c r="I410" s="6">
        <v>45406</v>
      </c>
      <c r="J410" s="20">
        <f t="shared" si="31"/>
        <v>76</v>
      </c>
      <c r="K410" s="6" t="s">
        <v>2141</v>
      </c>
      <c r="L410" s="141"/>
      <c r="M410" s="149"/>
      <c r="N410" s="132" t="s">
        <v>6953</v>
      </c>
      <c r="O410" s="43" t="str">
        <f t="shared" ca="1" si="32"/>
        <v/>
      </c>
      <c r="P410" s="254"/>
      <c r="Q410" s="130" t="str">
        <f t="shared" si="33"/>
        <v>05 50 00 - 118.0 - Deck Penetrations Support - Large Openings</v>
      </c>
    </row>
    <row r="411" spans="1:17" ht="21" hidden="1" customHeight="1">
      <c r="A411" s="139" t="s">
        <v>6262</v>
      </c>
      <c r="B411" s="192" t="s">
        <v>6954</v>
      </c>
      <c r="C411" s="170" t="str">
        <f t="shared" si="30"/>
        <v>05 50 00-119.0</v>
      </c>
      <c r="D411" s="143" t="str">
        <f t="shared" si="35"/>
        <v>N:\2019\19032.BD - Century City JMB Tower\CA\Submittals\05 50 00 - Metal Fabrications</v>
      </c>
      <c r="E411" s="4" t="s">
        <v>6029</v>
      </c>
      <c r="F411" s="50" t="s">
        <v>6955</v>
      </c>
      <c r="G411" s="6">
        <v>45330</v>
      </c>
      <c r="H411" s="6">
        <v>45344</v>
      </c>
      <c r="I411" s="6">
        <v>45406</v>
      </c>
      <c r="J411" s="20">
        <f t="shared" si="31"/>
        <v>76</v>
      </c>
      <c r="K411" s="6" t="s">
        <v>2141</v>
      </c>
      <c r="L411" s="141"/>
      <c r="M411" s="149"/>
      <c r="N411" s="132" t="s">
        <v>6953</v>
      </c>
      <c r="O411" s="43" t="str">
        <f t="shared" ca="1" si="32"/>
        <v/>
      </c>
      <c r="P411" s="254"/>
      <c r="Q411" s="130" t="str">
        <f t="shared" si="33"/>
        <v>05 50 00 - 119.0 - Deck Penetrations Support - Medium Openings</v>
      </c>
    </row>
    <row r="412" spans="1:17" ht="21" hidden="1" customHeight="1">
      <c r="A412" s="139" t="s">
        <v>6262</v>
      </c>
      <c r="B412" s="192" t="s">
        <v>6956</v>
      </c>
      <c r="C412" s="170" t="str">
        <f t="shared" si="30"/>
        <v>05 50 00-120.0</v>
      </c>
      <c r="D412" s="143" t="str">
        <f t="shared" si="35"/>
        <v>N:\2019\19032.BD - Century City JMB Tower\CA\Submittals\05 50 00 - Metal Fabrications</v>
      </c>
      <c r="E412" s="4" t="s">
        <v>6029</v>
      </c>
      <c r="F412" s="50" t="s">
        <v>6957</v>
      </c>
      <c r="G412" s="6">
        <v>45330</v>
      </c>
      <c r="H412" s="6">
        <v>45344</v>
      </c>
      <c r="I412" s="6">
        <v>45406</v>
      </c>
      <c r="J412" s="20">
        <f t="shared" si="31"/>
        <v>76</v>
      </c>
      <c r="K412" s="6" t="s">
        <v>2141</v>
      </c>
      <c r="L412" s="141"/>
      <c r="M412" s="149"/>
      <c r="N412" s="132" t="s">
        <v>6958</v>
      </c>
      <c r="O412" s="43" t="str">
        <f t="shared" ca="1" si="32"/>
        <v/>
      </c>
      <c r="P412" s="254"/>
      <c r="Q412" s="130" t="str">
        <f t="shared" si="33"/>
        <v>05 50 00 - 120.0 - Deck Penetrations Support - Small Openings</v>
      </c>
    </row>
    <row r="413" spans="1:17" ht="21" hidden="1" customHeight="1">
      <c r="A413" s="139" t="s">
        <v>6262</v>
      </c>
      <c r="B413" s="192" t="s">
        <v>6461</v>
      </c>
      <c r="C413" s="170" t="str">
        <f t="shared" si="30"/>
        <v>05 50 00-23.1</v>
      </c>
      <c r="D413" s="143" t="str">
        <f t="shared" si="35"/>
        <v>N:\2019\19032.BD - Century City JMB Tower\CA\Submittals\05 50 00 - Metal Fabrications</v>
      </c>
      <c r="E413" s="4" t="s">
        <v>6014</v>
      </c>
      <c r="F413" s="50" t="s">
        <v>6959</v>
      </c>
      <c r="G413" s="6">
        <v>45330</v>
      </c>
      <c r="H413" s="6">
        <v>45344</v>
      </c>
      <c r="I413" s="6">
        <v>45331</v>
      </c>
      <c r="J413" s="20">
        <f t="shared" si="31"/>
        <v>1</v>
      </c>
      <c r="K413" s="6" t="s">
        <v>2107</v>
      </c>
      <c r="L413" s="141"/>
      <c r="M413" s="149"/>
      <c r="N413" s="53" t="s">
        <v>6960</v>
      </c>
      <c r="O413" s="43" t="str">
        <f t="shared" ca="1" si="32"/>
        <v/>
      </c>
      <c r="P413" s="254"/>
      <c r="Q413" s="130" t="str">
        <f t="shared" si="33"/>
        <v>05 50 00 - 23.1 - Balcony Drain Supports</v>
      </c>
    </row>
    <row r="414" spans="1:17" ht="21" hidden="1" customHeight="1">
      <c r="A414" s="139" t="s">
        <v>6262</v>
      </c>
      <c r="B414" s="192" t="s">
        <v>6037</v>
      </c>
      <c r="C414" s="170" t="str">
        <f t="shared" si="30"/>
        <v>05 50 00-33.0</v>
      </c>
      <c r="D414" s="143" t="str">
        <f t="shared" si="35"/>
        <v>N:\2019\19032.BD - Century City JMB Tower\CA\Submittals\05 50 00 - Metal Fabrications</v>
      </c>
      <c r="E414" s="4" t="s">
        <v>6019</v>
      </c>
      <c r="F414" s="50" t="s">
        <v>6961</v>
      </c>
      <c r="G414" s="6">
        <v>45330</v>
      </c>
      <c r="H414" s="6">
        <v>45344</v>
      </c>
      <c r="I414" s="6">
        <v>45331</v>
      </c>
      <c r="J414" s="20">
        <f t="shared" si="31"/>
        <v>1</v>
      </c>
      <c r="K414" s="6" t="s">
        <v>2107</v>
      </c>
      <c r="L414" s="141"/>
      <c r="M414" s="149"/>
      <c r="N414" s="53" t="s">
        <v>6962</v>
      </c>
      <c r="O414" s="43" t="str">
        <f t="shared" ca="1" si="32"/>
        <v/>
      </c>
      <c r="P414" s="254"/>
      <c r="Q414" s="130" t="str">
        <f t="shared" si="33"/>
        <v>05 50 00 - 33.0 - Parking Sign Support Embeds</v>
      </c>
    </row>
    <row r="415" spans="1:17" ht="21" hidden="1" customHeight="1">
      <c r="A415" s="139" t="s">
        <v>6262</v>
      </c>
      <c r="B415" s="192" t="s">
        <v>6963</v>
      </c>
      <c r="C415" s="170" t="str">
        <f t="shared" si="30"/>
        <v>05 50 00-95.0</v>
      </c>
      <c r="D415" s="143" t="str">
        <f t="shared" si="35"/>
        <v>N:\2019\19032.BD - Century City JMB Tower\CA\Submittals\05 50 00 - Metal Fabrications</v>
      </c>
      <c r="E415" s="4" t="s">
        <v>6014</v>
      </c>
      <c r="F415" s="50" t="s">
        <v>6964</v>
      </c>
      <c r="G415" s="6">
        <v>45330</v>
      </c>
      <c r="H415" s="6">
        <v>45344</v>
      </c>
      <c r="I415" s="6">
        <v>45344</v>
      </c>
      <c r="J415" s="20">
        <f t="shared" si="31"/>
        <v>14</v>
      </c>
      <c r="K415" s="6" t="s">
        <v>2141</v>
      </c>
      <c r="L415" s="141"/>
      <c r="M415" s="149"/>
      <c r="N415" s="132" t="s">
        <v>6965</v>
      </c>
      <c r="O415" s="43" t="str">
        <f t="shared" ca="1" si="32"/>
        <v/>
      </c>
      <c r="P415" s="254"/>
      <c r="Q415" s="130" t="str">
        <f t="shared" si="33"/>
        <v>05 50 00 - 95.0 - Fire Shutter Framing; A2.2.50 thru A2.2.64 &amp; A4.3.02</v>
      </c>
    </row>
    <row r="416" spans="1:17" ht="21" hidden="1" customHeight="1">
      <c r="A416" s="139" t="s">
        <v>6104</v>
      </c>
      <c r="B416" s="192" t="s">
        <v>6165</v>
      </c>
      <c r="C416" s="170" t="str">
        <f t="shared" si="30"/>
        <v>05 51 00-11.0</v>
      </c>
      <c r="D416" s="143" t="str">
        <f t="shared" si="35"/>
        <v>N:\2019\19032.BD - Century City JMB Tower\CA\Submittals\05 51 00 - Steel Stairs</v>
      </c>
      <c r="E416" s="4" t="s">
        <v>6019</v>
      </c>
      <c r="F416" s="50" t="s">
        <v>6966</v>
      </c>
      <c r="G416" s="6">
        <v>45330</v>
      </c>
      <c r="H416" s="6">
        <v>45344</v>
      </c>
      <c r="I416" s="6">
        <v>45331</v>
      </c>
      <c r="J416" s="20">
        <f t="shared" si="31"/>
        <v>1</v>
      </c>
      <c r="K416" s="6" t="s">
        <v>2107</v>
      </c>
      <c r="L416" s="141"/>
      <c r="M416" s="149"/>
      <c r="N416" s="53" t="s">
        <v>6967</v>
      </c>
      <c r="O416" s="43" t="str">
        <f t="shared" ca="1" si="32"/>
        <v/>
      </c>
      <c r="P416" s="254"/>
      <c r="Q416" s="130" t="str">
        <f t="shared" si="33"/>
        <v>05 51 00 - 11.0 - Stair Welding Procedure Specifications for Approval</v>
      </c>
    </row>
    <row r="417" spans="1:17" ht="21" hidden="1" customHeight="1">
      <c r="A417" s="139" t="s">
        <v>6021</v>
      </c>
      <c r="B417" s="192" t="s">
        <v>6229</v>
      </c>
      <c r="C417" s="170" t="str">
        <f t="shared" si="30"/>
        <v>03 30 00-44.0</v>
      </c>
      <c r="D417" s="143" t="str">
        <f t="shared" si="35"/>
        <v>N:\2019\19032.BD - Century City JMB Tower\CA\Submittals\03 30 00 - Cast-In-Place Concrete</v>
      </c>
      <c r="E417" s="4" t="s">
        <v>6029</v>
      </c>
      <c r="F417" s="50" t="s">
        <v>6968</v>
      </c>
      <c r="G417" s="6">
        <v>45334</v>
      </c>
      <c r="H417" s="6">
        <v>45341</v>
      </c>
      <c r="I417" s="6">
        <v>45349</v>
      </c>
      <c r="J417" s="20">
        <f t="shared" si="31"/>
        <v>15</v>
      </c>
      <c r="K417" s="6" t="s">
        <v>2173</v>
      </c>
      <c r="L417" s="141"/>
      <c r="M417" s="149"/>
      <c r="N417" s="132" t="s">
        <v>6969</v>
      </c>
      <c r="O417" s="43" t="str">
        <f t="shared" ca="1" si="32"/>
        <v/>
      </c>
      <c r="P417" s="254"/>
      <c r="Q417" s="130" t="str">
        <f t="shared" si="33"/>
        <v>03 30 00 - 44.0 - Cast in Place Concrete - TWR - L17-L22 Wall and Slab Shop Drawings</v>
      </c>
    </row>
    <row r="418" spans="1:17" ht="21" hidden="1" customHeight="1">
      <c r="A418" s="139" t="s">
        <v>6674</v>
      </c>
      <c r="B418" s="192" t="s">
        <v>6093</v>
      </c>
      <c r="C418" s="170" t="str">
        <f t="shared" si="30"/>
        <v>05 41 00-13.0</v>
      </c>
      <c r="D418" s="143" t="str">
        <f t="shared" si="35"/>
        <v>N:\2019\19032.BD - Century City JMB Tower\CA\Submittals\05 41 00 - Cold-Formed Steel Framing</v>
      </c>
      <c r="E418" s="4" t="s">
        <v>6019</v>
      </c>
      <c r="F418" s="50" t="s">
        <v>6970</v>
      </c>
      <c r="G418" s="6">
        <v>45334</v>
      </c>
      <c r="H418" s="6">
        <v>45348</v>
      </c>
      <c r="I418" s="6">
        <v>45335</v>
      </c>
      <c r="J418" s="20">
        <f t="shared" si="31"/>
        <v>1</v>
      </c>
      <c r="K418" s="6" t="s">
        <v>2107</v>
      </c>
      <c r="L418" s="141"/>
      <c r="M418" s="149"/>
      <c r="N418" s="53" t="s">
        <v>6971</v>
      </c>
      <c r="O418" s="43" t="str">
        <f t="shared" ca="1" si="32"/>
        <v/>
      </c>
      <c r="P418" s="254"/>
      <c r="Q418" s="130" t="str">
        <f t="shared" si="33"/>
        <v>05 41 00 - 13.0 - Cold-Formed Steel Framing (Non-Axial Load Bearing Walls) - Welding Certificates</v>
      </c>
    </row>
    <row r="419" spans="1:17" ht="21" hidden="1" customHeight="1">
      <c r="A419" s="139" t="s">
        <v>6021</v>
      </c>
      <c r="B419" s="192" t="s">
        <v>6972</v>
      </c>
      <c r="C419" s="170" t="str">
        <f t="shared" si="30"/>
        <v>03 30 00-38.1</v>
      </c>
      <c r="D419" s="143" t="str">
        <f t="shared" si="35"/>
        <v>N:\2019\19032.BD - Century City JMB Tower\CA\Submittals\03 30 00 - Cast-In-Place Concrete</v>
      </c>
      <c r="E419" s="4" t="s">
        <v>6029</v>
      </c>
      <c r="F419" s="79" t="s">
        <v>6469</v>
      </c>
      <c r="G419" s="6">
        <v>45335</v>
      </c>
      <c r="H419" s="6">
        <v>45349</v>
      </c>
      <c r="I419" s="6">
        <v>45349</v>
      </c>
      <c r="J419" s="20">
        <f t="shared" si="31"/>
        <v>14</v>
      </c>
      <c r="K419" s="6"/>
      <c r="L419" s="141"/>
      <c r="M419" s="149">
        <v>4</v>
      </c>
      <c r="N419" s="132" t="s">
        <v>6973</v>
      </c>
      <c r="O419" s="43" t="str">
        <f t="shared" ca="1" si="32"/>
        <v/>
      </c>
      <c r="P419" s="254"/>
      <c r="Q419" s="130" t="str">
        <f t="shared" si="33"/>
        <v>03 30 00 - 38.1 - L1 Elevated Deck and Wall Shop Drawings</v>
      </c>
    </row>
    <row r="420" spans="1:17" ht="21" hidden="1" customHeight="1">
      <c r="A420" s="139" t="s">
        <v>6021</v>
      </c>
      <c r="B420" s="192" t="s">
        <v>6259</v>
      </c>
      <c r="C420" s="170" t="str">
        <f t="shared" si="30"/>
        <v>03 30 00-45.0</v>
      </c>
      <c r="D420" s="143" t="str">
        <f t="shared" si="35"/>
        <v>N:\2019\19032.BD - Century City JMB Tower\CA\Submittals\03 30 00 - Cast-In-Place Concrete</v>
      </c>
      <c r="E420" s="4" t="s">
        <v>6029</v>
      </c>
      <c r="F420" s="50" t="s">
        <v>6974</v>
      </c>
      <c r="G420" s="6">
        <v>45335</v>
      </c>
      <c r="H420" s="6">
        <v>45349</v>
      </c>
      <c r="I420" s="6">
        <v>45349</v>
      </c>
      <c r="J420" s="20">
        <f t="shared" si="31"/>
        <v>14</v>
      </c>
      <c r="K420" s="6" t="s">
        <v>2173</v>
      </c>
      <c r="L420" s="141"/>
      <c r="M420" s="149"/>
      <c r="N420" s="132" t="s">
        <v>6975</v>
      </c>
      <c r="O420" s="43" t="str">
        <f t="shared" ca="1" si="32"/>
        <v/>
      </c>
      <c r="P420" s="254"/>
      <c r="Q420" s="130" t="str">
        <f t="shared" si="33"/>
        <v>03 30 00 - 45.0 - Cast in Place Concrete - TWR - L23-L24 Wall and Slab Shop Drawings</v>
      </c>
    </row>
    <row r="421" spans="1:17" ht="21" hidden="1" customHeight="1">
      <c r="A421" s="139" t="s">
        <v>6021</v>
      </c>
      <c r="B421" s="192" t="s">
        <v>6787</v>
      </c>
      <c r="C421" s="170" t="str">
        <f t="shared" si="30"/>
        <v>03 30 00-64.0</v>
      </c>
      <c r="D421" s="219" t="str">
        <f t="shared" si="35"/>
        <v>N:\2019\19032.BD - Century City JMB Tower\CA\Submittals\03 30 00 - Cast-In-Place Concrete</v>
      </c>
      <c r="E421" s="4" t="s">
        <v>6019</v>
      </c>
      <c r="F421" s="174" t="s">
        <v>6976</v>
      </c>
      <c r="G421" s="6">
        <v>45337</v>
      </c>
      <c r="H421" s="6">
        <v>45351</v>
      </c>
      <c r="I421" s="6">
        <v>45345</v>
      </c>
      <c r="J421" s="20">
        <f t="shared" si="31"/>
        <v>8</v>
      </c>
      <c r="K421" s="6" t="s">
        <v>2141</v>
      </c>
      <c r="L421" s="141"/>
      <c r="M421" s="149"/>
      <c r="N421" s="59" t="s">
        <v>6977</v>
      </c>
      <c r="O421" s="43" t="str">
        <f t="shared" ca="1" si="32"/>
        <v/>
      </c>
      <c r="P421" s="254"/>
      <c r="Q421" s="130" t="str">
        <f t="shared" si="33"/>
        <v>03 30 00 - 64.0 - STR - GAR - Placing Boom Loads on Elevated Deck</v>
      </c>
    </row>
    <row r="422" spans="1:17" ht="21" hidden="1" customHeight="1">
      <c r="A422" s="139" t="s">
        <v>6021</v>
      </c>
      <c r="B422" s="192" t="s">
        <v>6978</v>
      </c>
      <c r="C422" s="170" t="str">
        <f t="shared" si="30"/>
        <v>03 30 00-53.1</v>
      </c>
      <c r="D422" s="143" t="str">
        <f t="shared" si="35"/>
        <v>N:\2019\19032.BD - Century City JMB Tower\CA\Submittals\03 30 00 - Cast-In-Place Concrete</v>
      </c>
      <c r="E422" s="4" t="s">
        <v>6022</v>
      </c>
      <c r="F422" s="50" t="s">
        <v>6979</v>
      </c>
      <c r="G422" s="6">
        <v>45341</v>
      </c>
      <c r="H422" s="6">
        <v>45355</v>
      </c>
      <c r="I422" s="6">
        <v>45355</v>
      </c>
      <c r="J422" s="20">
        <f t="shared" si="31"/>
        <v>14</v>
      </c>
      <c r="K422" s="6"/>
      <c r="L422" s="141"/>
      <c r="M422" s="149"/>
      <c r="N422" s="53" t="s">
        <v>6980</v>
      </c>
      <c r="O422" s="43" t="str">
        <f t="shared" ca="1" si="32"/>
        <v/>
      </c>
      <c r="P422" s="254"/>
      <c r="Q422" s="130" t="str">
        <f t="shared" si="33"/>
        <v>03 30 00 - 53.1 - STR - TWR/GAR - Mix Design for Tank Walls per RFI 1030</v>
      </c>
    </row>
    <row r="423" spans="1:17" ht="21" hidden="1" customHeight="1">
      <c r="A423" s="139" t="s">
        <v>6096</v>
      </c>
      <c r="B423" s="192" t="s">
        <v>6040</v>
      </c>
      <c r="C423" s="170" t="str">
        <f t="shared" ref="C423:C486" si="36">A423&amp;"-"&amp;B423</f>
        <v>41 22 01-7.0</v>
      </c>
      <c r="D423" s="143" t="str">
        <f t="shared" si="35"/>
        <v>N:\2019\19032.BD - Century City JMB Tower\CA\Submittals\41 22 01 - Hoists</v>
      </c>
      <c r="E423" s="4" t="s">
        <v>6019</v>
      </c>
      <c r="F423" s="50" t="s">
        <v>6981</v>
      </c>
      <c r="G423" s="6">
        <v>45341</v>
      </c>
      <c r="H423" s="6">
        <v>45355</v>
      </c>
      <c r="I423" s="6">
        <v>45342</v>
      </c>
      <c r="J423" s="20">
        <f t="shared" ref="J423:J486" si="37">IF(I423="","",I423-G423)</f>
        <v>1</v>
      </c>
      <c r="K423" s="6" t="s">
        <v>2141</v>
      </c>
      <c r="L423" s="141"/>
      <c r="M423" s="149"/>
      <c r="N423" s="132" t="s">
        <v>6982</v>
      </c>
      <c r="O423" s="43" t="str">
        <f t="shared" ref="O423:O486" ca="1" si="38">IF(E423="U",IF(ISBLANK(A423),"",IF(H423=TODAY(),"DUE TODAY",IF(H423&lt;TODAY(),"OVERDUE",""))),"")</f>
        <v/>
      </c>
      <c r="P423" s="254"/>
      <c r="Q423" s="130" t="str">
        <f t="shared" ref="Q423:Q487" si="39">A423&amp;" - "&amp;B423&amp;" - "&amp;F423</f>
        <v>41 22 01 - 7.0 - Hoist Bridge Platform Layout for L3 Access</v>
      </c>
    </row>
    <row r="424" spans="1:17" ht="21" hidden="1" customHeight="1">
      <c r="A424" s="139" t="s">
        <v>6017</v>
      </c>
      <c r="B424" s="192" t="s">
        <v>6983</v>
      </c>
      <c r="C424" s="170" t="str">
        <f t="shared" si="36"/>
        <v>05 12 00-75.0</v>
      </c>
      <c r="D424" s="143" t="str">
        <f t="shared" si="35"/>
        <v>N:\2019\19032.BD - Century City JMB Tower\CA\Submittals\05 12 00 - Structural Steel Framing</v>
      </c>
      <c r="E424" s="4" t="s">
        <v>6029</v>
      </c>
      <c r="F424" s="50" t="s">
        <v>6984</v>
      </c>
      <c r="G424" s="6">
        <v>45342</v>
      </c>
      <c r="H424" s="6">
        <v>45356</v>
      </c>
      <c r="I424" s="6">
        <v>45348</v>
      </c>
      <c r="J424" s="20">
        <f t="shared" si="37"/>
        <v>6</v>
      </c>
      <c r="K424" s="6" t="s">
        <v>2207</v>
      </c>
      <c r="L424" s="141"/>
      <c r="M424" s="149"/>
      <c r="N424" s="59" t="s">
        <v>6985</v>
      </c>
      <c r="O424" s="43" t="str">
        <f t="shared" ca="1" si="38"/>
        <v/>
      </c>
      <c r="P424" s="254"/>
      <c r="Q424" s="130" t="str">
        <f t="shared" si="39"/>
        <v>05 12 00 - 75.0 - Balcony Level 11 Shop Drawings</v>
      </c>
    </row>
    <row r="425" spans="1:17" ht="21" hidden="1" customHeight="1">
      <c r="A425" s="139" t="s">
        <v>6017</v>
      </c>
      <c r="B425" s="192" t="s">
        <v>6986</v>
      </c>
      <c r="C425" s="170" t="str">
        <f t="shared" si="36"/>
        <v>05 12 00-76.0</v>
      </c>
      <c r="D425" s="143" t="str">
        <f t="shared" si="35"/>
        <v>N:\2019\19032.BD - Century City JMB Tower\CA\Submittals\05 12 00 - Structural Steel Framing</v>
      </c>
      <c r="E425" s="4" t="s">
        <v>6029</v>
      </c>
      <c r="F425" s="50" t="s">
        <v>6987</v>
      </c>
      <c r="G425" s="6">
        <v>45342</v>
      </c>
      <c r="H425" s="6">
        <v>45356</v>
      </c>
      <c r="I425" s="6">
        <v>45348</v>
      </c>
      <c r="J425" s="20">
        <f t="shared" si="37"/>
        <v>6</v>
      </c>
      <c r="K425" s="6" t="s">
        <v>2207</v>
      </c>
      <c r="L425" s="141"/>
      <c r="M425" s="149"/>
      <c r="N425" s="59" t="s">
        <v>6985</v>
      </c>
      <c r="O425" s="43" t="str">
        <f t="shared" ca="1" si="38"/>
        <v/>
      </c>
      <c r="P425" s="254"/>
      <c r="Q425" s="130" t="str">
        <f t="shared" si="39"/>
        <v>05 12 00 - 76.0 - Balcony Level 12 Shop Drawings</v>
      </c>
    </row>
    <row r="426" spans="1:17" ht="21" hidden="1" customHeight="1">
      <c r="A426" s="139" t="s">
        <v>6017</v>
      </c>
      <c r="B426" s="192" t="s">
        <v>6988</v>
      </c>
      <c r="C426" s="170" t="str">
        <f t="shared" si="36"/>
        <v>05 12 00-77.0</v>
      </c>
      <c r="D426" s="143" t="str">
        <f t="shared" si="35"/>
        <v>N:\2019\19032.BD - Century City JMB Tower\CA\Submittals\05 12 00 - Structural Steel Framing</v>
      </c>
      <c r="E426" s="4" t="s">
        <v>6029</v>
      </c>
      <c r="F426" s="50" t="s">
        <v>6989</v>
      </c>
      <c r="G426" s="6">
        <v>45342</v>
      </c>
      <c r="H426" s="6">
        <v>45356</v>
      </c>
      <c r="I426" s="6">
        <v>45348</v>
      </c>
      <c r="J426" s="20">
        <f t="shared" si="37"/>
        <v>6</v>
      </c>
      <c r="K426" s="6" t="s">
        <v>2207</v>
      </c>
      <c r="L426" s="141"/>
      <c r="M426" s="149"/>
      <c r="N426" s="59" t="s">
        <v>6985</v>
      </c>
      <c r="O426" s="43" t="str">
        <f t="shared" ca="1" si="38"/>
        <v/>
      </c>
      <c r="P426" s="254"/>
      <c r="Q426" s="130" t="str">
        <f t="shared" si="39"/>
        <v>05 12 00 - 77.0 - Balcony Level 13 Shop Drawings</v>
      </c>
    </row>
    <row r="427" spans="1:17" ht="21" hidden="1" customHeight="1">
      <c r="A427" s="139" t="s">
        <v>6017</v>
      </c>
      <c r="B427" s="192" t="s">
        <v>6990</v>
      </c>
      <c r="C427" s="170" t="str">
        <f t="shared" si="36"/>
        <v>05 12 00-78.0</v>
      </c>
      <c r="D427" s="143" t="str">
        <f t="shared" si="35"/>
        <v>N:\2019\19032.BD - Century City JMB Tower\CA\Submittals\05 12 00 - Structural Steel Framing</v>
      </c>
      <c r="E427" s="4" t="s">
        <v>6022</v>
      </c>
      <c r="F427" s="50" t="s">
        <v>6991</v>
      </c>
      <c r="G427" s="6">
        <v>45342</v>
      </c>
      <c r="H427" s="6">
        <v>45356</v>
      </c>
      <c r="I427" s="6">
        <v>45348</v>
      </c>
      <c r="J427" s="20">
        <f t="shared" si="37"/>
        <v>6</v>
      </c>
      <c r="K427" s="6" t="s">
        <v>2207</v>
      </c>
      <c r="L427" s="141"/>
      <c r="M427" s="149"/>
      <c r="N427" s="59" t="s">
        <v>6985</v>
      </c>
      <c r="O427" s="43" t="str">
        <f t="shared" ca="1" si="38"/>
        <v/>
      </c>
      <c r="P427" s="254"/>
      <c r="Q427" s="130" t="str">
        <f t="shared" si="39"/>
        <v>05 12 00 - 78.0 - Balcony Level 14 Shop Drawings</v>
      </c>
    </row>
    <row r="428" spans="1:17" ht="21" hidden="1" customHeight="1">
      <c r="A428" s="139" t="s">
        <v>6017</v>
      </c>
      <c r="B428" s="192" t="s">
        <v>6893</v>
      </c>
      <c r="C428" s="170" t="str">
        <f t="shared" si="36"/>
        <v>05 12 00-79.0</v>
      </c>
      <c r="D428" s="143" t="str">
        <f t="shared" ref="D428:D459" si="40">HYPERLINK($F$3&amp;"\"&amp;A428&amp;" - "&amp;VLOOKUP(A428,SubSpecTypes,2,FALSE))</f>
        <v>N:\2019\19032.BD - Century City JMB Tower\CA\Submittals\05 12 00 - Structural Steel Framing</v>
      </c>
      <c r="E428" s="4" t="s">
        <v>6029</v>
      </c>
      <c r="F428" s="50" t="s">
        <v>6992</v>
      </c>
      <c r="G428" s="6">
        <v>45342</v>
      </c>
      <c r="H428" s="6">
        <v>45356</v>
      </c>
      <c r="I428" s="6">
        <v>45348</v>
      </c>
      <c r="J428" s="20">
        <f t="shared" si="37"/>
        <v>6</v>
      </c>
      <c r="K428" s="6" t="s">
        <v>2207</v>
      </c>
      <c r="L428" s="141"/>
      <c r="M428" s="149"/>
      <c r="N428" s="59" t="s">
        <v>6985</v>
      </c>
      <c r="O428" s="43" t="str">
        <f t="shared" ca="1" si="38"/>
        <v/>
      </c>
      <c r="P428" s="254"/>
      <c r="Q428" s="130" t="str">
        <f t="shared" si="39"/>
        <v>05 12 00 - 79.0 - Balcony Level 15 Shop Drawings</v>
      </c>
    </row>
    <row r="429" spans="1:17" ht="21" hidden="1" customHeight="1">
      <c r="A429" s="139" t="s">
        <v>6017</v>
      </c>
      <c r="B429" s="192" t="s">
        <v>6734</v>
      </c>
      <c r="C429" s="170" t="str">
        <f t="shared" si="36"/>
        <v>05 12 00-80.0</v>
      </c>
      <c r="D429" s="143" t="str">
        <f t="shared" si="40"/>
        <v>N:\2019\19032.BD - Century City JMB Tower\CA\Submittals\05 12 00 - Structural Steel Framing</v>
      </c>
      <c r="E429" s="4" t="s">
        <v>6022</v>
      </c>
      <c r="F429" s="50" t="s">
        <v>6993</v>
      </c>
      <c r="G429" s="6">
        <v>45342</v>
      </c>
      <c r="H429" s="6">
        <v>45356</v>
      </c>
      <c r="I429" s="6">
        <v>45348</v>
      </c>
      <c r="J429" s="20">
        <f t="shared" si="37"/>
        <v>6</v>
      </c>
      <c r="K429" s="6" t="s">
        <v>2207</v>
      </c>
      <c r="L429" s="141"/>
      <c r="M429" s="149"/>
      <c r="N429" s="59" t="s">
        <v>6985</v>
      </c>
      <c r="O429" s="43" t="str">
        <f t="shared" ca="1" si="38"/>
        <v/>
      </c>
      <c r="P429" s="254"/>
      <c r="Q429" s="130" t="str">
        <f t="shared" si="39"/>
        <v>05 12 00 - 80.0 - Balcony Level 16 Shop Drawings</v>
      </c>
    </row>
    <row r="430" spans="1:17" ht="21" hidden="1" customHeight="1">
      <c r="A430" s="139" t="s">
        <v>6017</v>
      </c>
      <c r="B430" s="192" t="s">
        <v>6994</v>
      </c>
      <c r="C430" s="170" t="str">
        <f t="shared" si="36"/>
        <v>05 12 00-81.0</v>
      </c>
      <c r="D430" s="143" t="str">
        <f t="shared" si="40"/>
        <v>N:\2019\19032.BD - Century City JMB Tower\CA\Submittals\05 12 00 - Structural Steel Framing</v>
      </c>
      <c r="E430" s="4" t="s">
        <v>6022</v>
      </c>
      <c r="F430" s="50" t="s">
        <v>6995</v>
      </c>
      <c r="G430" s="6">
        <v>45342</v>
      </c>
      <c r="H430" s="6">
        <v>45356</v>
      </c>
      <c r="I430" s="6">
        <v>45348</v>
      </c>
      <c r="J430" s="20">
        <f t="shared" si="37"/>
        <v>6</v>
      </c>
      <c r="K430" s="6" t="s">
        <v>2207</v>
      </c>
      <c r="L430" s="141"/>
      <c r="M430" s="149"/>
      <c r="N430" s="59" t="s">
        <v>6985</v>
      </c>
      <c r="O430" s="43" t="str">
        <f t="shared" ca="1" si="38"/>
        <v/>
      </c>
      <c r="P430" s="254"/>
      <c r="Q430" s="130" t="str">
        <f t="shared" si="39"/>
        <v>05 12 00 - 81.0 - Balcony Level 17 Shop Drawings</v>
      </c>
    </row>
    <row r="431" spans="1:17" ht="21" hidden="1" customHeight="1">
      <c r="A431" s="139" t="s">
        <v>6017</v>
      </c>
      <c r="B431" s="192" t="s">
        <v>6996</v>
      </c>
      <c r="C431" s="170" t="str">
        <f t="shared" si="36"/>
        <v>05 12 00-82.0</v>
      </c>
      <c r="D431" s="143" t="str">
        <f t="shared" si="40"/>
        <v>N:\2019\19032.BD - Century City JMB Tower\CA\Submittals\05 12 00 - Structural Steel Framing</v>
      </c>
      <c r="E431" s="4" t="s">
        <v>6022</v>
      </c>
      <c r="F431" s="50" t="s">
        <v>6997</v>
      </c>
      <c r="G431" s="6">
        <v>45342</v>
      </c>
      <c r="H431" s="6">
        <v>45356</v>
      </c>
      <c r="I431" s="6">
        <v>45348</v>
      </c>
      <c r="J431" s="20">
        <f t="shared" si="37"/>
        <v>6</v>
      </c>
      <c r="K431" s="6" t="s">
        <v>2207</v>
      </c>
      <c r="L431" s="141"/>
      <c r="M431" s="149"/>
      <c r="N431" s="59" t="s">
        <v>6985</v>
      </c>
      <c r="O431" s="43" t="str">
        <f t="shared" ca="1" si="38"/>
        <v/>
      </c>
      <c r="P431" s="254"/>
      <c r="Q431" s="130" t="str">
        <f t="shared" si="39"/>
        <v>05 12 00 - 82.0 - Balcony Level 18 Shop Drawings</v>
      </c>
    </row>
    <row r="432" spans="1:17" ht="21" hidden="1" customHeight="1">
      <c r="A432" s="139" t="s">
        <v>6107</v>
      </c>
      <c r="B432" s="192" t="s">
        <v>6213</v>
      </c>
      <c r="C432" s="170" t="str">
        <f t="shared" si="36"/>
        <v>26 00 00-4.1</v>
      </c>
      <c r="D432" s="143" t="str">
        <f t="shared" si="40"/>
        <v>N:\2019\19032.BD - Century City JMB Tower\CA\Submittals\26 00 00 - Electrical</v>
      </c>
      <c r="E432" s="4" t="s">
        <v>6019</v>
      </c>
      <c r="F432" s="79" t="s">
        <v>6998</v>
      </c>
      <c r="G432" s="6">
        <v>45343</v>
      </c>
      <c r="H432" s="6">
        <v>45344</v>
      </c>
      <c r="I432" s="6">
        <v>45349</v>
      </c>
      <c r="J432" s="20">
        <f t="shared" si="37"/>
        <v>6</v>
      </c>
      <c r="K432" s="6" t="s">
        <v>2107</v>
      </c>
      <c r="L432" s="141"/>
      <c r="M432" s="149">
        <v>3</v>
      </c>
      <c r="N432" s="53" t="s">
        <v>6999</v>
      </c>
      <c r="O432" s="43" t="str">
        <f t="shared" ca="1" si="38"/>
        <v/>
      </c>
      <c r="P432" s="254"/>
      <c r="Q432" s="130" t="str">
        <f t="shared" si="39"/>
        <v>26 00 00 - 4.1 - Electrical - Level P2 Overhead - Shop Drawing</v>
      </c>
    </row>
    <row r="433" spans="1:17" ht="21" hidden="1" customHeight="1">
      <c r="A433" s="139" t="s">
        <v>6107</v>
      </c>
      <c r="B433" s="192" t="s">
        <v>6926</v>
      </c>
      <c r="C433" s="170" t="str">
        <f t="shared" si="36"/>
        <v>26 00 00-5.1</v>
      </c>
      <c r="D433" s="143" t="str">
        <f t="shared" si="40"/>
        <v>N:\2019\19032.BD - Century City JMB Tower\CA\Submittals\26 00 00 - Electrical</v>
      </c>
      <c r="E433" s="4" t="s">
        <v>6019</v>
      </c>
      <c r="F433" s="79" t="s">
        <v>7000</v>
      </c>
      <c r="G433" s="6">
        <v>45343</v>
      </c>
      <c r="H433" s="6">
        <v>45344</v>
      </c>
      <c r="I433" s="6">
        <v>45349</v>
      </c>
      <c r="J433" s="20">
        <f t="shared" si="37"/>
        <v>6</v>
      </c>
      <c r="K433" s="6" t="s">
        <v>2107</v>
      </c>
      <c r="L433" s="141"/>
      <c r="M433" s="149">
        <v>8</v>
      </c>
      <c r="N433" s="53" t="s">
        <v>7001</v>
      </c>
      <c r="O433" s="43" t="str">
        <f t="shared" ca="1" si="38"/>
        <v/>
      </c>
      <c r="P433" s="254"/>
      <c r="Q433" s="130" t="str">
        <f t="shared" si="39"/>
        <v>26 00 00 - 5.1 - Electrical - Level P1 Overhead - Shop Drawing</v>
      </c>
    </row>
    <row r="434" spans="1:17" ht="21" hidden="1" customHeight="1">
      <c r="A434" s="139" t="s">
        <v>6043</v>
      </c>
      <c r="B434" s="192" t="s">
        <v>7002</v>
      </c>
      <c r="C434" s="170" t="str">
        <f t="shared" si="36"/>
        <v>03 20 00-57.1</v>
      </c>
      <c r="D434" s="143" t="str">
        <f t="shared" si="40"/>
        <v>N:\2019\19032.BD - Century City JMB Tower\CA\Submittals\03 20 00 - Concrete Reinforcing</v>
      </c>
      <c r="E434" s="4" t="s">
        <v>6029</v>
      </c>
      <c r="F434" s="50" t="s">
        <v>7003</v>
      </c>
      <c r="G434" s="6">
        <v>45344</v>
      </c>
      <c r="H434" s="6">
        <v>45357</v>
      </c>
      <c r="I434" s="6">
        <v>45352</v>
      </c>
      <c r="J434" s="20">
        <f t="shared" si="37"/>
        <v>8</v>
      </c>
      <c r="K434" s="6"/>
      <c r="L434" s="141"/>
      <c r="M434" s="149">
        <v>11</v>
      </c>
      <c r="N434" s="59" t="s">
        <v>7004</v>
      </c>
      <c r="O434" s="43" t="str">
        <f t="shared" ca="1" si="38"/>
        <v/>
      </c>
      <c r="P434" s="254"/>
      <c r="Q434" s="130" t="str">
        <f t="shared" si="39"/>
        <v>03 20 00 - 57.1 - STR - GAR - Level P4 Areas #3 Drawing Sets Revised for Added Trench</v>
      </c>
    </row>
    <row r="435" spans="1:17" ht="21" hidden="1" customHeight="1">
      <c r="A435" s="139" t="s">
        <v>6043</v>
      </c>
      <c r="B435" s="192" t="s">
        <v>6699</v>
      </c>
      <c r="C435" s="170" t="str">
        <f t="shared" si="36"/>
        <v>03 20 00-59.0</v>
      </c>
      <c r="D435" s="143" t="str">
        <f t="shared" si="40"/>
        <v>N:\2019\19032.BD - Century City JMB Tower\CA\Submittals\03 20 00 - Concrete Reinforcing</v>
      </c>
      <c r="E435" s="4" t="s">
        <v>6029</v>
      </c>
      <c r="F435" s="50" t="s">
        <v>7005</v>
      </c>
      <c r="G435" s="6">
        <v>45344</v>
      </c>
      <c r="H435" s="6">
        <v>45357</v>
      </c>
      <c r="I435" s="6">
        <v>45378</v>
      </c>
      <c r="J435" s="20">
        <f t="shared" si="37"/>
        <v>34</v>
      </c>
      <c r="K435" s="6" t="s">
        <v>2821</v>
      </c>
      <c r="L435" s="141"/>
      <c r="M435" s="149"/>
      <c r="N435" s="59" t="s">
        <v>7006</v>
      </c>
      <c r="O435" s="43" t="str">
        <f t="shared" ca="1" si="38"/>
        <v/>
      </c>
      <c r="P435" s="254"/>
      <c r="Q435" s="130" t="str">
        <f t="shared" si="39"/>
        <v>03 20 00 - 59.0 - STR - GAR - P2 Elevated Deck Shop Drawing</v>
      </c>
    </row>
    <row r="436" spans="1:17" ht="21" hidden="1" customHeight="1">
      <c r="A436" s="139" t="s">
        <v>6476</v>
      </c>
      <c r="B436" s="192" t="s">
        <v>6210</v>
      </c>
      <c r="C436" s="170" t="str">
        <f t="shared" si="36"/>
        <v>03 45 00-21.0</v>
      </c>
      <c r="D436" s="143" t="str">
        <f t="shared" si="40"/>
        <v>N:\2019\19032.BD - Century City JMB Tower\CA\Submittals\03 45 00 - Architectural Precast Concrete</v>
      </c>
      <c r="E436" s="4" t="s">
        <v>6291</v>
      </c>
      <c r="F436" s="50" t="s">
        <v>7007</v>
      </c>
      <c r="G436" s="6">
        <v>45344</v>
      </c>
      <c r="H436" s="6">
        <v>45301</v>
      </c>
      <c r="I436" s="6">
        <v>45355</v>
      </c>
      <c r="J436" s="20">
        <f t="shared" si="37"/>
        <v>11</v>
      </c>
      <c r="K436" s="6" t="s">
        <v>2107</v>
      </c>
      <c r="L436" s="141"/>
      <c r="M436" s="149"/>
      <c r="N436" s="53" t="s">
        <v>7008</v>
      </c>
      <c r="O436" s="43" t="str">
        <f t="shared" ca="1" si="38"/>
        <v/>
      </c>
      <c r="P436" s="254"/>
      <c r="Q436" s="130" t="str">
        <f t="shared" si="39"/>
        <v>03 45 00 - 21.0 - Architectural Precast Concrete - Garage - Grout Product Data</v>
      </c>
    </row>
    <row r="437" spans="1:17" ht="21" hidden="1" customHeight="1">
      <c r="A437" s="139" t="s">
        <v>6017</v>
      </c>
      <c r="B437" s="192" t="s">
        <v>7009</v>
      </c>
      <c r="C437" s="170" t="str">
        <f t="shared" si="36"/>
        <v>05 12 00-83.0</v>
      </c>
      <c r="D437" s="143" t="str">
        <f t="shared" si="40"/>
        <v>N:\2019\19032.BD - Century City JMB Tower\CA\Submittals\05 12 00 - Structural Steel Framing</v>
      </c>
      <c r="E437" s="4" t="s">
        <v>6029</v>
      </c>
      <c r="F437" s="50" t="s">
        <v>7010</v>
      </c>
      <c r="G437" s="6">
        <v>45344</v>
      </c>
      <c r="H437" s="6">
        <v>45356</v>
      </c>
      <c r="I437" s="6">
        <v>45352</v>
      </c>
      <c r="J437" s="20">
        <f t="shared" si="37"/>
        <v>8</v>
      </c>
      <c r="K437" s="6" t="s">
        <v>2141</v>
      </c>
      <c r="L437" s="141"/>
      <c r="M437" s="149"/>
      <c r="N437" s="59" t="s">
        <v>7011</v>
      </c>
      <c r="O437" s="43" t="str">
        <f t="shared" ca="1" si="38"/>
        <v/>
      </c>
      <c r="P437" s="254"/>
      <c r="Q437" s="130" t="str">
        <f t="shared" si="39"/>
        <v>05 12 00 - 83.0 - Sequence 11 Elevator Support Steel</v>
      </c>
    </row>
    <row r="438" spans="1:17" ht="21" hidden="1" customHeight="1">
      <c r="A438" s="139" t="s">
        <v>6017</v>
      </c>
      <c r="B438" s="192" t="s">
        <v>7012</v>
      </c>
      <c r="C438" s="170" t="str">
        <f t="shared" si="36"/>
        <v>05 12 00-84.0</v>
      </c>
      <c r="D438" s="143" t="str">
        <f t="shared" si="40"/>
        <v>N:\2019\19032.BD - Century City JMB Tower\CA\Submittals\05 12 00 - Structural Steel Framing</v>
      </c>
      <c r="E438" s="4" t="s">
        <v>6029</v>
      </c>
      <c r="F438" s="50" t="s">
        <v>7013</v>
      </c>
      <c r="G438" s="6">
        <v>45344</v>
      </c>
      <c r="H438" s="6">
        <v>45356</v>
      </c>
      <c r="I438" s="6">
        <v>45355</v>
      </c>
      <c r="J438" s="20">
        <f t="shared" si="37"/>
        <v>11</v>
      </c>
      <c r="K438" s="6" t="s">
        <v>2141</v>
      </c>
      <c r="L438" s="141"/>
      <c r="M438" s="149"/>
      <c r="N438" s="59" t="s">
        <v>7014</v>
      </c>
      <c r="O438" s="43" t="str">
        <f t="shared" ca="1" si="38"/>
        <v/>
      </c>
      <c r="P438" s="254"/>
      <c r="Q438" s="130" t="str">
        <f t="shared" si="39"/>
        <v>05 12 00 - 84.0 - Sequence 12 Elevator Support Steel</v>
      </c>
    </row>
    <row r="439" spans="1:17" ht="21" hidden="1" customHeight="1">
      <c r="A439" s="139" t="s">
        <v>6017</v>
      </c>
      <c r="B439" s="192" t="s">
        <v>7015</v>
      </c>
      <c r="C439" s="170" t="str">
        <f t="shared" si="36"/>
        <v>05 12 00-85.0</v>
      </c>
      <c r="D439" s="143" t="str">
        <f t="shared" si="40"/>
        <v>N:\2019\19032.BD - Century City JMB Tower\CA\Submittals\05 12 00 - Structural Steel Framing</v>
      </c>
      <c r="E439" s="4" t="s">
        <v>6029</v>
      </c>
      <c r="F439" s="50" t="s">
        <v>7016</v>
      </c>
      <c r="G439" s="6">
        <v>45344</v>
      </c>
      <c r="H439" s="6">
        <v>45356</v>
      </c>
      <c r="I439" s="6">
        <v>45356</v>
      </c>
      <c r="J439" s="20">
        <f t="shared" si="37"/>
        <v>12</v>
      </c>
      <c r="K439" s="6" t="s">
        <v>2141</v>
      </c>
      <c r="L439" s="141"/>
      <c r="M439" s="149"/>
      <c r="N439" s="59" t="s">
        <v>7017</v>
      </c>
      <c r="O439" s="43" t="str">
        <f t="shared" ca="1" si="38"/>
        <v/>
      </c>
      <c r="P439" s="254"/>
      <c r="Q439" s="130" t="str">
        <f t="shared" si="39"/>
        <v>05 12 00 - 85.0 - Sequence 13 Elevator Support Steel</v>
      </c>
    </row>
    <row r="440" spans="1:17" ht="21" hidden="1" customHeight="1">
      <c r="A440" s="139" t="s">
        <v>6017</v>
      </c>
      <c r="B440" s="192" t="s">
        <v>7018</v>
      </c>
      <c r="C440" s="170" t="str">
        <f t="shared" si="36"/>
        <v>05 12 00-86.0</v>
      </c>
      <c r="D440" s="143" t="str">
        <f t="shared" si="40"/>
        <v>N:\2019\19032.BD - Century City JMB Tower\CA\Submittals\05 12 00 - Structural Steel Framing</v>
      </c>
      <c r="E440" s="4" t="s">
        <v>6022</v>
      </c>
      <c r="F440" s="50" t="s">
        <v>7019</v>
      </c>
      <c r="G440" s="6">
        <v>45344</v>
      </c>
      <c r="H440" s="6">
        <v>45356</v>
      </c>
      <c r="I440" s="6">
        <v>45359</v>
      </c>
      <c r="J440" s="20">
        <f t="shared" si="37"/>
        <v>15</v>
      </c>
      <c r="K440" s="6" t="s">
        <v>2141</v>
      </c>
      <c r="L440" s="141"/>
      <c r="M440" s="149"/>
      <c r="N440" s="59" t="s">
        <v>7017</v>
      </c>
      <c r="O440" s="43" t="str">
        <f t="shared" ca="1" si="38"/>
        <v/>
      </c>
      <c r="P440" s="254"/>
      <c r="Q440" s="130" t="str">
        <f t="shared" si="39"/>
        <v>05 12 00 - 86.0 - Sequence 14 Elevator Support Steel</v>
      </c>
    </row>
    <row r="441" spans="1:17" ht="21" hidden="1" customHeight="1">
      <c r="A441" s="139" t="s">
        <v>6220</v>
      </c>
      <c r="B441" s="192" t="s">
        <v>6192</v>
      </c>
      <c r="C441" s="170" t="str">
        <f t="shared" si="36"/>
        <v>01 31 00-13.1</v>
      </c>
      <c r="D441" s="143" t="str">
        <f t="shared" si="40"/>
        <v>N:\2019\19032.BD - Century City JMB Tower\CA\Submittals\01 31 00 - Project Management and Coordination</v>
      </c>
      <c r="E441" s="4" t="s">
        <v>6029</v>
      </c>
      <c r="F441" s="176" t="s">
        <v>7020</v>
      </c>
      <c r="G441" s="6">
        <v>45345</v>
      </c>
      <c r="H441" s="6">
        <v>45357</v>
      </c>
      <c r="I441" s="6">
        <v>45366</v>
      </c>
      <c r="J441" s="20">
        <f t="shared" si="37"/>
        <v>21</v>
      </c>
      <c r="K441" s="6" t="s">
        <v>2180</v>
      </c>
      <c r="L441" s="141"/>
      <c r="M441" s="149">
        <v>16</v>
      </c>
      <c r="N441" s="57" t="s">
        <v>7021</v>
      </c>
      <c r="O441" s="43" t="str">
        <f t="shared" ca="1" si="38"/>
        <v/>
      </c>
      <c r="P441" s="254"/>
      <c r="Q441" s="130" t="str">
        <f t="shared" si="39"/>
        <v>01 31 00 - 13.1 - Project Management and
Coordination - P1 Wall Penetration
Drawing - Other</v>
      </c>
    </row>
    <row r="442" spans="1:17" ht="21" hidden="1" customHeight="1">
      <c r="A442" s="139" t="s">
        <v>6220</v>
      </c>
      <c r="B442" s="192" t="s">
        <v>7022</v>
      </c>
      <c r="C442" s="170" t="str">
        <f t="shared" si="36"/>
        <v>01 31 00-29.1</v>
      </c>
      <c r="D442" s="143" t="str">
        <f t="shared" si="40"/>
        <v>N:\2019\19032.BD - Century City JMB Tower\CA\Submittals\01 31 00 - Project Management and Coordination</v>
      </c>
      <c r="E442" s="4" t="s">
        <v>6029</v>
      </c>
      <c r="F442" s="79" t="s">
        <v>7023</v>
      </c>
      <c r="G442" s="6">
        <v>45345</v>
      </c>
      <c r="H442" s="6">
        <v>45357</v>
      </c>
      <c r="I442" s="6">
        <v>45352</v>
      </c>
      <c r="J442" s="20">
        <f t="shared" si="37"/>
        <v>7</v>
      </c>
      <c r="K442" s="6"/>
      <c r="L442" s="141"/>
      <c r="M442" s="149">
        <v>5</v>
      </c>
      <c r="N442" s="132" t="s">
        <v>7024</v>
      </c>
      <c r="O442" s="43" t="str">
        <f t="shared" ca="1" si="38"/>
        <v/>
      </c>
      <c r="P442" s="254"/>
      <c r="Q442" s="130" t="str">
        <f t="shared" si="39"/>
        <v>01 31 00 - 29.1 - Project Management and Coordination - P1 Composite Pad Drawing</v>
      </c>
    </row>
    <row r="443" spans="1:17" ht="21" hidden="1" customHeight="1">
      <c r="A443" s="139" t="s">
        <v>6220</v>
      </c>
      <c r="B443" s="192" t="s">
        <v>6507</v>
      </c>
      <c r="C443" s="170" t="str">
        <f t="shared" si="36"/>
        <v>01 31 00-8.1</v>
      </c>
      <c r="D443" s="143" t="str">
        <f t="shared" si="40"/>
        <v>N:\2019\19032.BD - Century City JMB Tower\CA\Submittals\01 31 00 - Project Management and Coordination</v>
      </c>
      <c r="E443" s="4" t="s">
        <v>6019</v>
      </c>
      <c r="F443" s="50" t="s">
        <v>7025</v>
      </c>
      <c r="G443" s="6">
        <v>45345</v>
      </c>
      <c r="H443" s="6">
        <v>45357</v>
      </c>
      <c r="I443" s="6">
        <v>45345</v>
      </c>
      <c r="J443" s="20">
        <f t="shared" si="37"/>
        <v>0</v>
      </c>
      <c r="K443" s="6" t="s">
        <v>2107</v>
      </c>
      <c r="L443" s="141"/>
      <c r="M443" s="149"/>
      <c r="N443" s="53" t="s">
        <v>7026</v>
      </c>
      <c r="O443" s="43" t="str">
        <f t="shared" ca="1" si="38"/>
        <v/>
      </c>
      <c r="P443" s="254"/>
      <c r="Q443" s="130" t="str">
        <f t="shared" si="39"/>
        <v>01 31 00 - 8.1 - Project Management and Coordination - P3 Reflected Ceiling Plan Drawing - Other</v>
      </c>
    </row>
    <row r="444" spans="1:17" ht="21" hidden="1" customHeight="1">
      <c r="A444" s="139" t="s">
        <v>6021</v>
      </c>
      <c r="B444" s="192" t="s">
        <v>6821</v>
      </c>
      <c r="C444" s="170" t="str">
        <f t="shared" si="36"/>
        <v>03 30 00-65.0</v>
      </c>
      <c r="D444" s="143" t="str">
        <f t="shared" si="40"/>
        <v>N:\2019\19032.BD - Century City JMB Tower\CA\Submittals\03 30 00 - Cast-In-Place Concrete</v>
      </c>
      <c r="E444" s="4" t="s">
        <v>6019</v>
      </c>
      <c r="F444" s="188" t="s">
        <v>7027</v>
      </c>
      <c r="G444" s="6">
        <v>45348</v>
      </c>
      <c r="H444" s="6">
        <v>45359</v>
      </c>
      <c r="I444" s="6">
        <v>45369</v>
      </c>
      <c r="J444" s="20">
        <f t="shared" si="37"/>
        <v>21</v>
      </c>
      <c r="K444" s="6" t="s">
        <v>2821</v>
      </c>
      <c r="L444" s="141"/>
      <c r="M444" s="149">
        <v>30</v>
      </c>
      <c r="N444" s="59" t="s">
        <v>7028</v>
      </c>
      <c r="O444" s="43" t="str">
        <f t="shared" ca="1" si="38"/>
        <v/>
      </c>
      <c r="P444" s="254"/>
      <c r="Q444" s="130" t="str">
        <f t="shared" si="39"/>
        <v>03 30 00 - 65.0 - STR - TWR -Level P1 21in. Slab Shoring Plan</v>
      </c>
    </row>
    <row r="445" spans="1:17" ht="21" hidden="1" customHeight="1">
      <c r="A445" s="139" t="s">
        <v>7029</v>
      </c>
      <c r="B445" s="192" t="s">
        <v>6050</v>
      </c>
      <c r="C445" s="170" t="str">
        <f t="shared" si="36"/>
        <v>07 42 14-6.0</v>
      </c>
      <c r="D445" s="143" t="str">
        <f t="shared" si="40"/>
        <v>N:\2019\19032.BD - Century City JMB Tower\CA\Submittals\07 42 14 - Metal Wall Panel Assemblies</v>
      </c>
      <c r="E445" s="4" t="s">
        <v>6019</v>
      </c>
      <c r="F445" s="50" t="s">
        <v>7030</v>
      </c>
      <c r="G445" s="6">
        <v>45348</v>
      </c>
      <c r="H445" s="6">
        <v>45356</v>
      </c>
      <c r="I445" s="6">
        <v>45387</v>
      </c>
      <c r="J445" s="20">
        <f t="shared" si="37"/>
        <v>39</v>
      </c>
      <c r="K445" s="6" t="s">
        <v>2107</v>
      </c>
      <c r="L445" s="141"/>
      <c r="M445" s="149"/>
      <c r="N445" s="53" t="s">
        <v>7031</v>
      </c>
      <c r="O445" s="43" t="str">
        <f t="shared" ca="1" si="38"/>
        <v/>
      </c>
      <c r="P445" s="254"/>
      <c r="Q445" s="130" t="str">
        <f t="shared" si="39"/>
        <v>07 42 14 - 6.0 - Metal Wall Panel System - Motor Court Lower Canopies Shop Drawings</v>
      </c>
    </row>
    <row r="446" spans="1:17" ht="21" hidden="1" customHeight="1">
      <c r="A446" s="139" t="s">
        <v>6021</v>
      </c>
      <c r="B446" s="192" t="s">
        <v>7032</v>
      </c>
      <c r="C446" s="170" t="str">
        <f t="shared" si="36"/>
        <v>03 30 00-59.3</v>
      </c>
      <c r="D446" s="143" t="str">
        <f t="shared" si="40"/>
        <v>N:\2019\19032.BD - Century City JMB Tower\CA\Submittals\03 30 00 - Cast-In-Place Concrete</v>
      </c>
      <c r="E446" s="4" t="s">
        <v>6019</v>
      </c>
      <c r="F446" s="50" t="s">
        <v>7033</v>
      </c>
      <c r="G446" s="6">
        <v>45350</v>
      </c>
      <c r="H446" s="6">
        <v>45363</v>
      </c>
      <c r="I446" s="6">
        <v>45369</v>
      </c>
      <c r="J446" s="20">
        <f t="shared" si="37"/>
        <v>19</v>
      </c>
      <c r="K446" s="6" t="s">
        <v>6169</v>
      </c>
      <c r="L446" s="141"/>
      <c r="M446" s="149"/>
      <c r="N446" s="132" t="s">
        <v>7034</v>
      </c>
      <c r="O446" s="43" t="str">
        <f t="shared" ca="1" si="38"/>
        <v/>
      </c>
      <c r="P446" s="254"/>
      <c r="Q446" s="130" t="str">
        <f t="shared" si="39"/>
        <v>03 30 00 - 59.3 - Cast in Place Concrete - GAR - Elevated Deck CJ Plan - Revision 3</v>
      </c>
    </row>
    <row r="447" spans="1:17" ht="21" hidden="1" customHeight="1">
      <c r="A447" s="139" t="s">
        <v>6671</v>
      </c>
      <c r="B447" s="192" t="s">
        <v>6204</v>
      </c>
      <c r="C447" s="170" t="str">
        <f t="shared" si="36"/>
        <v>11 82 26-2.1</v>
      </c>
      <c r="D447" s="143" t="str">
        <f t="shared" si="40"/>
        <v>N:\2019\19032.BD - Century City JMB Tower\CA\Submittals\11 82 26 - Trash Compactors</v>
      </c>
      <c r="E447" s="4" t="s">
        <v>6291</v>
      </c>
      <c r="F447" s="50" t="s">
        <v>7035</v>
      </c>
      <c r="G447" s="6">
        <v>45350</v>
      </c>
      <c r="H447" s="6">
        <v>45399</v>
      </c>
      <c r="I447" s="6">
        <v>45376</v>
      </c>
      <c r="J447" s="20">
        <f t="shared" si="37"/>
        <v>26</v>
      </c>
      <c r="K447" s="6" t="s">
        <v>2141</v>
      </c>
      <c r="L447" s="141"/>
      <c r="M447" s="149"/>
      <c r="N447" s="71" t="s">
        <v>7036</v>
      </c>
      <c r="O447" s="43" t="str">
        <f t="shared" ca="1" si="38"/>
        <v/>
      </c>
      <c r="P447" s="254"/>
      <c r="Q447" s="130" t="str">
        <f t="shared" si="39"/>
        <v>11 82 26 - 2.1 - Trash Compactors - Shop Drawings</v>
      </c>
    </row>
    <row r="448" spans="1:17" ht="21" hidden="1" customHeight="1">
      <c r="A448" s="139" t="s">
        <v>6043</v>
      </c>
      <c r="B448" s="192" t="s">
        <v>6702</v>
      </c>
      <c r="C448" s="170" t="str">
        <f t="shared" si="36"/>
        <v>03 20 00-60.0</v>
      </c>
      <c r="D448" s="143" t="str">
        <f t="shared" si="40"/>
        <v>N:\2019\19032.BD - Century City JMB Tower\CA\Submittals\03 20 00 - Concrete Reinforcing</v>
      </c>
      <c r="E448" s="4" t="s">
        <v>6014</v>
      </c>
      <c r="F448" s="50" t="s">
        <v>7037</v>
      </c>
      <c r="G448" s="6">
        <v>45351</v>
      </c>
      <c r="H448" s="6">
        <v>45365</v>
      </c>
      <c r="I448" s="6">
        <v>45358</v>
      </c>
      <c r="J448" s="20">
        <f t="shared" si="37"/>
        <v>7</v>
      </c>
      <c r="K448" s="6" t="s">
        <v>2141</v>
      </c>
      <c r="L448" s="141"/>
      <c r="M448" s="149">
        <v>60</v>
      </c>
      <c r="N448" s="132" t="s">
        <v>7038</v>
      </c>
      <c r="O448" s="43" t="str">
        <f t="shared" ca="1" si="38"/>
        <v/>
      </c>
      <c r="P448" s="254"/>
      <c r="Q448" s="130" t="str">
        <f t="shared" si="39"/>
        <v>03 20 00 - 60.0 - STR - DWP - P3 Rebar Shop Drawings</v>
      </c>
    </row>
    <row r="449" spans="1:18" ht="21" hidden="1" customHeight="1">
      <c r="A449" s="139" t="s">
        <v>7039</v>
      </c>
      <c r="B449" s="192" t="s">
        <v>6044</v>
      </c>
      <c r="C449" s="170" t="str">
        <f t="shared" si="36"/>
        <v>11 81 23-1.0</v>
      </c>
      <c r="D449" s="143" t="e">
        <f t="shared" si="40"/>
        <v>#N/A</v>
      </c>
      <c r="E449" s="4" t="s">
        <v>6014</v>
      </c>
      <c r="F449" s="50" t="s">
        <v>7040</v>
      </c>
      <c r="G449" s="6">
        <v>45351</v>
      </c>
      <c r="H449" s="6">
        <v>45373</v>
      </c>
      <c r="I449" s="6">
        <v>45371</v>
      </c>
      <c r="J449" s="20">
        <f t="shared" si="37"/>
        <v>20</v>
      </c>
      <c r="K449" s="6" t="s">
        <v>2141</v>
      </c>
      <c r="L449" s="141"/>
      <c r="M449" s="149"/>
      <c r="N449" s="132" t="s">
        <v>7041</v>
      </c>
      <c r="O449" s="43" t="str">
        <f t="shared" ca="1" si="38"/>
        <v/>
      </c>
      <c r="P449" s="254"/>
      <c r="Q449" s="130" t="str">
        <f t="shared" si="39"/>
        <v>11 81 23 - 1.0 - Façade Access Equipment Shop Drawing</v>
      </c>
    </row>
    <row r="450" spans="1:18" ht="21" hidden="1" customHeight="1">
      <c r="A450" s="139" t="s">
        <v>6884</v>
      </c>
      <c r="B450" s="192" t="s">
        <v>6204</v>
      </c>
      <c r="C450" s="170" t="str">
        <f t="shared" si="36"/>
        <v>09 22 16-2.1</v>
      </c>
      <c r="D450" s="143" t="str">
        <f t="shared" si="40"/>
        <v>N:\2019\19032.BD - Century City JMB Tower\CA\Submittals\09 22 16 - Non-Structural Metal Framing</v>
      </c>
      <c r="E450" s="4" t="s">
        <v>6019</v>
      </c>
      <c r="F450" s="79" t="s">
        <v>6885</v>
      </c>
      <c r="G450" s="6">
        <v>45352</v>
      </c>
      <c r="H450" s="6">
        <v>45366</v>
      </c>
      <c r="I450" s="6">
        <v>45366</v>
      </c>
      <c r="J450" s="20">
        <f t="shared" si="37"/>
        <v>14</v>
      </c>
      <c r="K450" s="6" t="s">
        <v>2141</v>
      </c>
      <c r="L450" s="141"/>
      <c r="M450" s="149">
        <v>9</v>
      </c>
      <c r="N450" s="132" t="s">
        <v>7042</v>
      </c>
      <c r="O450" s="43" t="str">
        <f t="shared" ca="1" si="38"/>
        <v/>
      </c>
      <c r="P450" s="254"/>
      <c r="Q450" s="130" t="str">
        <f t="shared" si="39"/>
        <v>09 22 16 - 2.1 - Non-Structural Metal Framing - Tower B4-High Roof - Drawings &amp; Calcs</v>
      </c>
    </row>
    <row r="451" spans="1:18" ht="21" hidden="1" customHeight="1">
      <c r="A451" s="139" t="s">
        <v>6043</v>
      </c>
      <c r="B451" s="192" t="s">
        <v>6652</v>
      </c>
      <c r="C451" s="170" t="str">
        <f t="shared" si="36"/>
        <v>03 20 00-58.0</v>
      </c>
      <c r="D451" s="143" t="str">
        <f t="shared" si="40"/>
        <v>N:\2019\19032.BD - Century City JMB Tower\CA\Submittals\03 20 00 - Concrete Reinforcing</v>
      </c>
      <c r="E451" s="4" t="s">
        <v>6029</v>
      </c>
      <c r="F451" s="50" t="s">
        <v>7043</v>
      </c>
      <c r="G451" s="6">
        <v>45355</v>
      </c>
      <c r="H451" s="6">
        <v>45364</v>
      </c>
      <c r="I451" s="6">
        <v>45366</v>
      </c>
      <c r="J451" s="20">
        <f t="shared" si="37"/>
        <v>11</v>
      </c>
      <c r="K451" s="6" t="s">
        <v>2198</v>
      </c>
      <c r="L451" s="141"/>
      <c r="M451" s="149">
        <v>7</v>
      </c>
      <c r="N451" s="132" t="s">
        <v>7044</v>
      </c>
      <c r="O451" s="43" t="str">
        <f t="shared" ca="1" si="38"/>
        <v/>
      </c>
      <c r="P451" s="254"/>
      <c r="Q451" s="130" t="str">
        <f t="shared" si="39"/>
        <v>03 20 00 - 58.0 - STR - TWR - Level P1 North Deck Shop Drawings</v>
      </c>
    </row>
    <row r="452" spans="1:18" ht="21" hidden="1" customHeight="1">
      <c r="A452" s="139" t="s">
        <v>6021</v>
      </c>
      <c r="B452" s="192" t="s">
        <v>6757</v>
      </c>
      <c r="C452" s="170" t="str">
        <f t="shared" si="36"/>
        <v>03 30 00-66.0</v>
      </c>
      <c r="D452" s="143" t="str">
        <f t="shared" si="40"/>
        <v>N:\2019\19032.BD - Century City JMB Tower\CA\Submittals\03 30 00 - Cast-In-Place Concrete</v>
      </c>
      <c r="E452" s="4" t="s">
        <v>6022</v>
      </c>
      <c r="F452" s="50" t="s">
        <v>7045</v>
      </c>
      <c r="G452" s="6">
        <v>45355</v>
      </c>
      <c r="H452" s="6">
        <v>45366</v>
      </c>
      <c r="I452" s="6">
        <v>45356</v>
      </c>
      <c r="J452" s="20">
        <f t="shared" si="37"/>
        <v>1</v>
      </c>
      <c r="K452" s="6" t="s">
        <v>2107</v>
      </c>
      <c r="L452" s="141"/>
      <c r="M452" s="149">
        <v>4</v>
      </c>
      <c r="N452" s="53" t="s">
        <v>7046</v>
      </c>
      <c r="O452" s="43" t="str">
        <f t="shared" ca="1" si="38"/>
        <v/>
      </c>
      <c r="P452" s="254"/>
      <c r="Q452" s="130" t="str">
        <f t="shared" si="39"/>
        <v>03 30 00 - 66.0 - STR - TWR - L1 SOMD Shoring Plan</v>
      </c>
    </row>
    <row r="453" spans="1:18" ht="21" hidden="1" customHeight="1">
      <c r="A453" s="139" t="s">
        <v>6262</v>
      </c>
      <c r="B453" s="192" t="s">
        <v>7047</v>
      </c>
      <c r="C453" s="170" t="str">
        <f t="shared" si="36"/>
        <v>05 50 00-30.1</v>
      </c>
      <c r="D453" s="143" t="str">
        <f t="shared" si="40"/>
        <v>N:\2019\19032.BD - Century City JMB Tower\CA\Submittals\05 50 00 - Metal Fabrications</v>
      </c>
      <c r="E453" s="4" t="s">
        <v>6019</v>
      </c>
      <c r="F453" s="50" t="s">
        <v>6732</v>
      </c>
      <c r="G453" s="6">
        <v>45355</v>
      </c>
      <c r="H453" s="6">
        <v>45364</v>
      </c>
      <c r="I453" s="6">
        <v>45363</v>
      </c>
      <c r="J453" s="20">
        <f t="shared" si="37"/>
        <v>8</v>
      </c>
      <c r="K453" s="6" t="s">
        <v>2180</v>
      </c>
      <c r="L453" s="141"/>
      <c r="M453" s="149">
        <v>6</v>
      </c>
      <c r="N453" s="59" t="s">
        <v>7048</v>
      </c>
      <c r="O453" s="43" t="str">
        <f t="shared" ca="1" si="38"/>
        <v/>
      </c>
      <c r="P453" s="254"/>
      <c r="Q453" s="130" t="str">
        <f t="shared" si="39"/>
        <v>05 50 00 - 30.1 - Vehicular Barrier Cable Rail Embeds</v>
      </c>
    </row>
    <row r="454" spans="1:18" ht="21" hidden="1" customHeight="1">
      <c r="A454" s="139" t="s">
        <v>6262</v>
      </c>
      <c r="B454" s="192" t="s">
        <v>7049</v>
      </c>
      <c r="C454" s="170" t="str">
        <f t="shared" si="36"/>
        <v>05 50 00-89.0</v>
      </c>
      <c r="D454" s="173" t="str">
        <f t="shared" si="40"/>
        <v>N:\2019\19032.BD - Century City JMB Tower\CA\Submittals\05 50 00 - Metal Fabrications</v>
      </c>
      <c r="E454" s="4" t="s">
        <v>6029</v>
      </c>
      <c r="F454" s="50" t="s">
        <v>7050</v>
      </c>
      <c r="G454" s="6">
        <v>45355</v>
      </c>
      <c r="H454" s="6">
        <v>45366</v>
      </c>
      <c r="I454" s="6">
        <v>45411</v>
      </c>
      <c r="J454" s="20">
        <f t="shared" si="37"/>
        <v>56</v>
      </c>
      <c r="K454" s="6" t="s">
        <v>2141</v>
      </c>
      <c r="L454" s="141"/>
      <c r="M454" s="149"/>
      <c r="N454" s="132" t="s">
        <v>7051</v>
      </c>
      <c r="O454" s="43" t="str">
        <f t="shared" ca="1" si="38"/>
        <v/>
      </c>
      <c r="P454" s="254"/>
      <c r="Q454" s="130" t="str">
        <f t="shared" si="39"/>
        <v>05 50 00 - 89.0 - Exhaust Shaft Framing &amp; Grating; A2.1.07 (Proposal #25)</v>
      </c>
    </row>
    <row r="455" spans="1:18" ht="21" hidden="1" customHeight="1">
      <c r="A455" s="139" t="s">
        <v>7052</v>
      </c>
      <c r="B455" s="192" t="s">
        <v>6047</v>
      </c>
      <c r="C455" s="170" t="str">
        <f t="shared" si="36"/>
        <v>05 73 00-5.0</v>
      </c>
      <c r="D455" s="143" t="e">
        <f t="shared" si="40"/>
        <v>#N/A</v>
      </c>
      <c r="E455" s="4" t="s">
        <v>6291</v>
      </c>
      <c r="F455" s="50" t="s">
        <v>7053</v>
      </c>
      <c r="G455" s="6">
        <v>45355</v>
      </c>
      <c r="H455" s="6">
        <v>45364</v>
      </c>
      <c r="I455" s="6">
        <v>45358</v>
      </c>
      <c r="J455" s="20">
        <f t="shared" si="37"/>
        <v>3</v>
      </c>
      <c r="K455" s="6"/>
      <c r="L455" s="141"/>
      <c r="M455" s="149"/>
      <c r="N455" s="53" t="s">
        <v>7054</v>
      </c>
      <c r="O455" s="43" t="str">
        <f t="shared" ca="1" si="38"/>
        <v/>
      </c>
      <c r="P455" s="254"/>
      <c r="Q455" s="130" t="str">
        <f t="shared" si="39"/>
        <v>05 73 00 - 5.0 - Balcony Rails - Levels 4 - 18</v>
      </c>
    </row>
    <row r="456" spans="1:18" ht="21" hidden="1" customHeight="1">
      <c r="A456" s="139" t="s">
        <v>6021</v>
      </c>
      <c r="B456" s="192" t="s">
        <v>6826</v>
      </c>
      <c r="C456" s="170" t="str">
        <f t="shared" si="36"/>
        <v>03 30 00-67.0</v>
      </c>
      <c r="D456" s="143" t="str">
        <f t="shared" si="40"/>
        <v>N:\2019\19032.BD - Century City JMB Tower\CA\Submittals\03 30 00 - Cast-In-Place Concrete</v>
      </c>
      <c r="E456" s="4" t="s">
        <v>6014</v>
      </c>
      <c r="F456" s="50" t="s">
        <v>7055</v>
      </c>
      <c r="G456" s="6">
        <v>45356</v>
      </c>
      <c r="H456" s="6">
        <v>45370</v>
      </c>
      <c r="I456" s="6">
        <v>45365</v>
      </c>
      <c r="J456" s="20">
        <f t="shared" si="37"/>
        <v>9</v>
      </c>
      <c r="K456" s="6" t="s">
        <v>2107</v>
      </c>
      <c r="L456" s="141"/>
      <c r="M456" s="149">
        <v>4</v>
      </c>
      <c r="N456" s="71" t="s">
        <v>7056</v>
      </c>
      <c r="O456" s="43" t="str">
        <f t="shared" ca="1" si="38"/>
        <v/>
      </c>
      <c r="P456" s="254"/>
      <c r="Q456" s="130" t="str">
        <f t="shared" si="39"/>
        <v>03 30 00 - 67.0 - GAR - Mix Design for Garage Mat Foundation Finishing</v>
      </c>
    </row>
    <row r="457" spans="1:18" ht="21" hidden="1" customHeight="1">
      <c r="A457" s="139" t="s">
        <v>6220</v>
      </c>
      <c r="B457" s="192" t="s">
        <v>7057</v>
      </c>
      <c r="C457" s="177" t="str">
        <f t="shared" si="36"/>
        <v>01 31 00-11.1</v>
      </c>
      <c r="D457" s="143" t="str">
        <f t="shared" si="40"/>
        <v>N:\2019\19032.BD - Century City JMB Tower\CA\Submittals\01 31 00 - Project Management and Coordination</v>
      </c>
      <c r="E457" s="4" t="s">
        <v>6029</v>
      </c>
      <c r="F457" s="50" t="s">
        <v>6381</v>
      </c>
      <c r="G457" s="6">
        <v>45358</v>
      </c>
      <c r="H457" s="6">
        <v>45372</v>
      </c>
      <c r="I457" s="6">
        <v>45366</v>
      </c>
      <c r="J457" s="20">
        <f t="shared" si="37"/>
        <v>8</v>
      </c>
      <c r="K457" s="6"/>
      <c r="L457" s="141"/>
      <c r="M457" s="149"/>
      <c r="N457" s="53" t="s">
        <v>7058</v>
      </c>
      <c r="O457" s="43" t="str">
        <f t="shared" ca="1" si="38"/>
        <v/>
      </c>
      <c r="P457" s="254"/>
      <c r="Q457" s="130" t="str">
        <f t="shared" si="39"/>
        <v>01 31 00 - 11.1 - Project Management and Coordination - P2 Composite Shop Drawing - Other</v>
      </c>
      <c r="R457" s="7" t="s">
        <v>7059</v>
      </c>
    </row>
    <row r="458" spans="1:18" ht="21" hidden="1" customHeight="1">
      <c r="A458" s="139" t="s">
        <v>6021</v>
      </c>
      <c r="B458" s="192" t="s">
        <v>7060</v>
      </c>
      <c r="C458" s="170" t="str">
        <f t="shared" si="36"/>
        <v>03 30 00-38.2</v>
      </c>
      <c r="D458" s="143" t="str">
        <f t="shared" si="40"/>
        <v>N:\2019\19032.BD - Century City JMB Tower\CA\Submittals\03 30 00 - Cast-In-Place Concrete</v>
      </c>
      <c r="E458" s="4" t="s">
        <v>6022</v>
      </c>
      <c r="F458" s="50" t="s">
        <v>7061</v>
      </c>
      <c r="G458" s="6">
        <v>45359</v>
      </c>
      <c r="H458" s="6">
        <v>45373</v>
      </c>
      <c r="I458" s="6">
        <v>45364</v>
      </c>
      <c r="J458" s="20">
        <f t="shared" si="37"/>
        <v>5</v>
      </c>
      <c r="K458" s="6"/>
      <c r="L458" s="141"/>
      <c r="M458" s="149">
        <v>1</v>
      </c>
      <c r="N458" s="53" t="s">
        <v>7062</v>
      </c>
      <c r="O458" s="43" t="str">
        <f t="shared" ca="1" si="38"/>
        <v/>
      </c>
      <c r="P458" s="254"/>
      <c r="Q458" s="130" t="str">
        <f t="shared" si="39"/>
        <v>03 30 00 - 38.2 - STR - TWR - Level 1 Tower Dimensions</v>
      </c>
      <c r="R458" s="7" t="s">
        <v>7059</v>
      </c>
    </row>
    <row r="459" spans="1:18" ht="21" hidden="1" customHeight="1">
      <c r="A459" s="139" t="s">
        <v>7063</v>
      </c>
      <c r="B459" s="192" t="s">
        <v>6032</v>
      </c>
      <c r="C459" s="170" t="str">
        <f t="shared" si="36"/>
        <v>08 33 23-2.0</v>
      </c>
      <c r="D459" s="143" t="str">
        <f t="shared" si="40"/>
        <v>N:\2019\19032.BD - Century City JMB Tower\CA\Submittals\08 33 23 - Overhead Coiling Doors</v>
      </c>
      <c r="E459" s="4" t="s">
        <v>6291</v>
      </c>
      <c r="F459" s="50" t="s">
        <v>7064</v>
      </c>
      <c r="G459" s="6">
        <v>45359</v>
      </c>
      <c r="H459" s="6">
        <v>45441</v>
      </c>
      <c r="I459" s="6">
        <v>45362</v>
      </c>
      <c r="J459" s="20">
        <f t="shared" si="37"/>
        <v>3</v>
      </c>
      <c r="K459" s="6" t="s">
        <v>2141</v>
      </c>
      <c r="L459" s="53"/>
      <c r="M459" s="149"/>
      <c r="N459" s="132" t="s">
        <v>7065</v>
      </c>
      <c r="O459" s="43" t="str">
        <f t="shared" ca="1" si="38"/>
        <v/>
      </c>
      <c r="P459" s="254"/>
      <c r="Q459" s="130" t="str">
        <f t="shared" si="39"/>
        <v>08 33 23 - 2.0 - Overhead Coiling Doors - Shop Drawings</v>
      </c>
      <c r="R459" s="7" t="s">
        <v>7059</v>
      </c>
    </row>
    <row r="460" spans="1:18" ht="21" hidden="1" customHeight="1">
      <c r="A460" s="139" t="s">
        <v>6078</v>
      </c>
      <c r="B460" s="192" t="s">
        <v>6926</v>
      </c>
      <c r="C460" s="170" t="str">
        <f t="shared" si="36"/>
        <v>41 22 00-5.1</v>
      </c>
      <c r="D460" s="143" t="str">
        <f t="shared" ref="D460:D491" si="41">HYPERLINK($F$3&amp;"\"&amp;A460&amp;" - "&amp;VLOOKUP(A460,SubSpecTypes,2,FALSE))</f>
        <v>N:\2019\19032.BD - Century City JMB Tower\CA\Submittals\41 22 00 - Cranes</v>
      </c>
      <c r="E460" s="4" t="s">
        <v>6019</v>
      </c>
      <c r="F460" s="50" t="s">
        <v>6561</v>
      </c>
      <c r="G460" s="6">
        <v>45359</v>
      </c>
      <c r="H460" s="6">
        <v>45376</v>
      </c>
      <c r="I460" s="6">
        <v>45362</v>
      </c>
      <c r="J460" s="20">
        <f t="shared" si="37"/>
        <v>3</v>
      </c>
      <c r="K460" s="6" t="s">
        <v>2141</v>
      </c>
      <c r="L460" s="141"/>
      <c r="M460" s="149"/>
      <c r="N460" s="53" t="s">
        <v>7066</v>
      </c>
      <c r="O460" s="43" t="str">
        <f t="shared" ca="1" si="38"/>
        <v/>
      </c>
      <c r="P460" s="254"/>
      <c r="Q460" s="130" t="str">
        <f t="shared" si="39"/>
        <v xml:space="preserve">41 22 00 - 5.1 - Tower Crane 1B Platform &amp; Tie-in Shop Drawings for Impact to Structure </v>
      </c>
      <c r="R460" s="7" t="s">
        <v>7059</v>
      </c>
    </row>
    <row r="461" spans="1:18" ht="21" hidden="1" customHeight="1">
      <c r="A461" s="139" t="s">
        <v>6021</v>
      </c>
      <c r="B461" s="192" t="s">
        <v>6829</v>
      </c>
      <c r="C461" s="170" t="str">
        <f t="shared" si="36"/>
        <v>03 30 00-68.0</v>
      </c>
      <c r="D461" s="143" t="str">
        <f t="shared" si="41"/>
        <v>N:\2019\19032.BD - Century City JMB Tower\CA\Submittals\03 30 00 - Cast-In-Place Concrete</v>
      </c>
      <c r="E461" s="4" t="s">
        <v>6029</v>
      </c>
      <c r="F461" s="50" t="s">
        <v>7067</v>
      </c>
      <c r="G461" s="6">
        <v>45362</v>
      </c>
      <c r="H461" s="6">
        <v>45373</v>
      </c>
      <c r="I461" s="6">
        <v>45370</v>
      </c>
      <c r="J461" s="20">
        <f t="shared" si="37"/>
        <v>8</v>
      </c>
      <c r="K461" s="6" t="s">
        <v>2198</v>
      </c>
      <c r="L461" s="141"/>
      <c r="M461" s="149">
        <v>3</v>
      </c>
      <c r="N461" s="59" t="s">
        <v>7068</v>
      </c>
      <c r="O461" s="43" t="str">
        <f t="shared" ca="1" si="38"/>
        <v/>
      </c>
      <c r="P461" s="254"/>
      <c r="Q461" s="130" t="str">
        <f t="shared" si="39"/>
        <v>03 30 00 - 68.0 - STR - GAR - P3 Garage Camber Plan</v>
      </c>
    </row>
    <row r="462" spans="1:18" ht="21" hidden="1" customHeight="1">
      <c r="A462" s="139" t="s">
        <v>7069</v>
      </c>
      <c r="B462" s="192" t="s">
        <v>6090</v>
      </c>
      <c r="C462" s="177" t="str">
        <f t="shared" si="36"/>
        <v>23 05 48-10.0</v>
      </c>
      <c r="D462" s="143" t="str">
        <f t="shared" si="41"/>
        <v>N:\2019\19032.BD - Century City JMB Tower\CA\Submittals\23 05 48 - Mechanical System Vibration Isolation and Seismic Restraint</v>
      </c>
      <c r="E462" s="4" t="s">
        <v>6019</v>
      </c>
      <c r="F462" s="50" t="s">
        <v>7070</v>
      </c>
      <c r="G462" s="6">
        <v>45362</v>
      </c>
      <c r="H462" s="6">
        <v>45373</v>
      </c>
      <c r="I462" s="6">
        <v>45377</v>
      </c>
      <c r="J462" s="20">
        <f t="shared" si="37"/>
        <v>15</v>
      </c>
      <c r="K462" s="6" t="s">
        <v>2141</v>
      </c>
      <c r="L462" s="141"/>
      <c r="M462" s="149"/>
      <c r="N462" s="59" t="s">
        <v>7071</v>
      </c>
      <c r="O462" s="43" t="str">
        <f t="shared" ca="1" si="38"/>
        <v/>
      </c>
      <c r="P462" s="254"/>
      <c r="Q462" s="130" t="str">
        <f t="shared" si="39"/>
        <v>23 05 48 - 10.0 - Mechanical System Vibration Isolation and Seismic Restraint - Mechanical Pipe Seismic Bracing - Delegated Design Submittal</v>
      </c>
    </row>
    <row r="463" spans="1:18" ht="21" hidden="1" customHeight="1">
      <c r="A463" s="139" t="s">
        <v>7069</v>
      </c>
      <c r="B463" s="192" t="s">
        <v>6047</v>
      </c>
      <c r="C463" s="177" t="str">
        <f t="shared" si="36"/>
        <v>23 05 48-5.0</v>
      </c>
      <c r="D463" s="143" t="str">
        <f t="shared" si="41"/>
        <v>N:\2019\19032.BD - Century City JMB Tower\CA\Submittals\23 05 48 - Mechanical System Vibration Isolation and Seismic Restraint</v>
      </c>
      <c r="E463" s="4" t="s">
        <v>6019</v>
      </c>
      <c r="F463" s="50" t="s">
        <v>7072</v>
      </c>
      <c r="G463" s="6">
        <v>45362</v>
      </c>
      <c r="H463" s="6">
        <v>45373</v>
      </c>
      <c r="I463" s="6">
        <v>45377</v>
      </c>
      <c r="J463" s="20">
        <f t="shared" si="37"/>
        <v>15</v>
      </c>
      <c r="K463" s="6" t="s">
        <v>2141</v>
      </c>
      <c r="L463" s="141"/>
      <c r="M463" s="149"/>
      <c r="N463" s="59" t="s">
        <v>7071</v>
      </c>
      <c r="O463" s="43" t="str">
        <f t="shared" ca="1" si="38"/>
        <v/>
      </c>
      <c r="P463" s="254"/>
      <c r="Q463" s="130" t="str">
        <f t="shared" si="39"/>
        <v>23 05 48 - 5.0 - Mechanical System Vibration Isolation and Seismic Restraint - CHW/CW Hydronic Riser Design - Shop Drawings</v>
      </c>
    </row>
    <row r="464" spans="1:18" ht="21" hidden="1" customHeight="1">
      <c r="A464" s="139" t="s">
        <v>7069</v>
      </c>
      <c r="B464" s="192" t="s">
        <v>6040</v>
      </c>
      <c r="C464" s="177" t="str">
        <f t="shared" si="36"/>
        <v>23 05 48-7.0</v>
      </c>
      <c r="D464" s="143" t="str">
        <f t="shared" si="41"/>
        <v>N:\2019\19032.BD - Century City JMB Tower\CA\Submittals\23 05 48 - Mechanical System Vibration Isolation and Seismic Restraint</v>
      </c>
      <c r="E464" s="4" t="s">
        <v>6019</v>
      </c>
      <c r="F464" s="50" t="s">
        <v>7073</v>
      </c>
      <c r="G464" s="6">
        <v>45362</v>
      </c>
      <c r="H464" s="6">
        <v>45373</v>
      </c>
      <c r="I464" s="6">
        <v>45377</v>
      </c>
      <c r="J464" s="20">
        <f t="shared" si="37"/>
        <v>15</v>
      </c>
      <c r="K464" s="6" t="s">
        <v>2141</v>
      </c>
      <c r="L464" s="141"/>
      <c r="M464" s="149"/>
      <c r="N464" s="59" t="s">
        <v>7071</v>
      </c>
      <c r="O464" s="43" t="str">
        <f t="shared" ca="1" si="38"/>
        <v/>
      </c>
      <c r="P464" s="254"/>
      <c r="Q464" s="130" t="str">
        <f t="shared" si="39"/>
        <v>23 05 48 - 7.0 - Mechanical System Vibration Isolation and Seismic Restraint - HHW Riser Design - Delegated Design Submittal</v>
      </c>
    </row>
    <row r="465" spans="1:17" ht="21" hidden="1" customHeight="1">
      <c r="A465" s="139" t="s">
        <v>7069</v>
      </c>
      <c r="B465" s="192" t="s">
        <v>6074</v>
      </c>
      <c r="C465" s="177" t="str">
        <f t="shared" si="36"/>
        <v>23 05 48-8.0</v>
      </c>
      <c r="D465" s="143" t="str">
        <f t="shared" si="41"/>
        <v>N:\2019\19032.BD - Century City JMB Tower\CA\Submittals\23 05 48 - Mechanical System Vibration Isolation and Seismic Restraint</v>
      </c>
      <c r="E465" s="4" t="s">
        <v>6019</v>
      </c>
      <c r="F465" s="50" t="s">
        <v>7074</v>
      </c>
      <c r="G465" s="6">
        <v>45362</v>
      </c>
      <c r="H465" s="6">
        <v>45373</v>
      </c>
      <c r="I465" s="6">
        <v>45377</v>
      </c>
      <c r="J465" s="20">
        <f t="shared" si="37"/>
        <v>15</v>
      </c>
      <c r="K465" s="6" t="s">
        <v>2141</v>
      </c>
      <c r="L465" s="141"/>
      <c r="M465" s="149"/>
      <c r="N465" s="59" t="s">
        <v>7071</v>
      </c>
      <c r="O465" s="43" t="str">
        <f t="shared" ca="1" si="38"/>
        <v/>
      </c>
      <c r="P465" s="254"/>
      <c r="Q465" s="130" t="str">
        <f t="shared" si="39"/>
        <v>23 05 48 - 8.0 - Mechanical System Vibration Isolation and Seismic Restraint - Methane Pipe Seismic Bracing - Delegated Design Submittal</v>
      </c>
    </row>
    <row r="466" spans="1:17" ht="21" hidden="1" customHeight="1">
      <c r="A466" s="139" t="s">
        <v>7069</v>
      </c>
      <c r="B466" s="192" t="s">
        <v>6082</v>
      </c>
      <c r="C466" s="177" t="str">
        <f t="shared" si="36"/>
        <v>23 05 48-9.0</v>
      </c>
      <c r="D466" s="143" t="str">
        <f t="shared" si="41"/>
        <v>N:\2019\19032.BD - Century City JMB Tower\CA\Submittals\23 05 48 - Mechanical System Vibration Isolation and Seismic Restraint</v>
      </c>
      <c r="E466" s="4" t="s">
        <v>6019</v>
      </c>
      <c r="F466" s="50" t="s">
        <v>7075</v>
      </c>
      <c r="G466" s="6">
        <v>45362</v>
      </c>
      <c r="H466" s="6">
        <v>45373</v>
      </c>
      <c r="I466" s="6">
        <v>45377</v>
      </c>
      <c r="J466" s="20">
        <f t="shared" si="37"/>
        <v>15</v>
      </c>
      <c r="K466" s="6" t="s">
        <v>2141</v>
      </c>
      <c r="L466" s="141"/>
      <c r="M466" s="149"/>
      <c r="N466" s="59" t="s">
        <v>7071</v>
      </c>
      <c r="O466" s="43" t="str">
        <f t="shared" ca="1" si="38"/>
        <v/>
      </c>
      <c r="P466" s="254"/>
      <c r="Q466" s="130" t="str">
        <f t="shared" si="39"/>
        <v>23 05 48 - 9.0 - Mechanical System Vibration Isolation and Seismic Restraint - Sheet Metal Seismic Bracing - Delegated Design Submittal</v>
      </c>
    </row>
    <row r="467" spans="1:17" ht="21" hidden="1" customHeight="1">
      <c r="A467" s="139" t="s">
        <v>7076</v>
      </c>
      <c r="B467" s="192" t="s">
        <v>6204</v>
      </c>
      <c r="C467" s="177" t="str">
        <f t="shared" si="36"/>
        <v>28 31 00-2.1</v>
      </c>
      <c r="D467" s="143" t="e">
        <f t="shared" si="41"/>
        <v>#N/A</v>
      </c>
      <c r="E467" s="4" t="s">
        <v>6291</v>
      </c>
      <c r="F467" s="50" t="s">
        <v>7077</v>
      </c>
      <c r="G467" s="6">
        <v>45362</v>
      </c>
      <c r="H467" s="6">
        <v>45344</v>
      </c>
      <c r="I467" s="6">
        <v>45377</v>
      </c>
      <c r="J467" s="20">
        <f t="shared" si="37"/>
        <v>15</v>
      </c>
      <c r="K467" s="6" t="s">
        <v>2141</v>
      </c>
      <c r="L467" s="141"/>
      <c r="M467" s="149"/>
      <c r="N467" s="132" t="s">
        <v>7078</v>
      </c>
      <c r="O467" s="43" t="str">
        <f t="shared" ca="1" si="38"/>
        <v/>
      </c>
      <c r="P467" s="254"/>
      <c r="Q467" s="130" t="str">
        <f t="shared" si="39"/>
        <v>28 31 00 - 2.1 - Multiplex Fire Alarm System - Fire Alarm System - Shop Drawings</v>
      </c>
    </row>
    <row r="468" spans="1:17" ht="21" hidden="1" customHeight="1">
      <c r="A468" s="139" t="s">
        <v>6078</v>
      </c>
      <c r="B468" s="192" t="s">
        <v>6040</v>
      </c>
      <c r="C468" s="177" t="str">
        <f t="shared" si="36"/>
        <v>41 22 00-7.0</v>
      </c>
      <c r="D468" s="143" t="str">
        <f t="shared" si="41"/>
        <v>N:\2019\19032.BD - Century City JMB Tower\CA\Submittals\41 22 00 - Cranes</v>
      </c>
      <c r="E468" s="4" t="s">
        <v>6019</v>
      </c>
      <c r="F468" s="50" t="s">
        <v>7079</v>
      </c>
      <c r="G468" s="6">
        <v>45362</v>
      </c>
      <c r="H468" s="6">
        <v>45376</v>
      </c>
      <c r="I468" s="6">
        <v>45362</v>
      </c>
      <c r="J468" s="20">
        <f t="shared" si="37"/>
        <v>0</v>
      </c>
      <c r="K468" s="6" t="s">
        <v>2141</v>
      </c>
      <c r="L468" s="53"/>
      <c r="M468" s="149"/>
      <c r="N468" s="53" t="s">
        <v>7066</v>
      </c>
      <c r="O468" s="43" t="str">
        <f t="shared" ca="1" si="38"/>
        <v/>
      </c>
      <c r="P468" s="254"/>
      <c r="Q468" s="130" t="str">
        <f t="shared" si="39"/>
        <v>41 22 00 - 7.0 - TC 1B Pressure Grout Procedure / Product Data</v>
      </c>
    </row>
    <row r="469" spans="1:17" ht="21" hidden="1" customHeight="1">
      <c r="A469" s="139" t="s">
        <v>6021</v>
      </c>
      <c r="B469" s="192" t="s">
        <v>6859</v>
      </c>
      <c r="C469" s="177" t="str">
        <f t="shared" si="36"/>
        <v>03 30 00-69.0</v>
      </c>
      <c r="D469" s="143" t="str">
        <f t="shared" si="41"/>
        <v>N:\2019\19032.BD - Century City JMB Tower\CA\Submittals\03 30 00 - Cast-In-Place Concrete</v>
      </c>
      <c r="E469" s="4" t="s">
        <v>6019</v>
      </c>
      <c r="F469" s="50" t="s">
        <v>7080</v>
      </c>
      <c r="G469" s="6">
        <v>45363</v>
      </c>
      <c r="H469" s="6">
        <v>45376</v>
      </c>
      <c r="I469" s="6">
        <v>45370</v>
      </c>
      <c r="J469" s="20">
        <f t="shared" si="37"/>
        <v>7</v>
      </c>
      <c r="K469" s="6" t="s">
        <v>2198</v>
      </c>
      <c r="L469" s="141"/>
      <c r="M469" s="149">
        <v>6</v>
      </c>
      <c r="N469" s="59" t="s">
        <v>7081</v>
      </c>
      <c r="O469" s="43" t="str">
        <f t="shared" ca="1" si="38"/>
        <v/>
      </c>
      <c r="P469" s="254"/>
      <c r="Q469" s="130" t="str">
        <f t="shared" si="39"/>
        <v>03 30 00 - 69.0 - STR - GAR - P3 Garage Reshore Plan</v>
      </c>
    </row>
    <row r="470" spans="1:17" ht="21" hidden="1" customHeight="1">
      <c r="A470" s="139" t="s">
        <v>7082</v>
      </c>
      <c r="B470" s="192" t="s">
        <v>6044</v>
      </c>
      <c r="C470" s="177" t="str">
        <f t="shared" si="36"/>
        <v>04 20 00-1.0</v>
      </c>
      <c r="D470" s="143" t="str">
        <f t="shared" si="41"/>
        <v>N:\2019\19032.BD - Century City JMB Tower\CA\Submittals\04 20 00 - Concrete Masonry Unit</v>
      </c>
      <c r="E470" s="4" t="s">
        <v>6022</v>
      </c>
      <c r="F470" s="50" t="s">
        <v>7083</v>
      </c>
      <c r="G470" s="6">
        <v>45363</v>
      </c>
      <c r="H470" s="6">
        <v>45376</v>
      </c>
      <c r="I470" s="6">
        <v>45373</v>
      </c>
      <c r="J470" s="20">
        <f t="shared" si="37"/>
        <v>10</v>
      </c>
      <c r="K470" s="6" t="s">
        <v>2173</v>
      </c>
      <c r="L470" s="141"/>
      <c r="M470" s="149">
        <v>15</v>
      </c>
      <c r="N470" s="132" t="s">
        <v>7084</v>
      </c>
      <c r="O470" s="43" t="str">
        <f t="shared" ca="1" si="38"/>
        <v/>
      </c>
      <c r="P470" s="254"/>
      <c r="Q470" s="130" t="str">
        <f t="shared" si="39"/>
        <v>04 20 00 - 1.0 - STR - TWR/GAR - Concrete Masonry Unit - Product Data</v>
      </c>
    </row>
    <row r="471" spans="1:17" ht="21" hidden="1" customHeight="1">
      <c r="A471" s="139" t="s">
        <v>7082</v>
      </c>
      <c r="B471" s="192" t="s">
        <v>6032</v>
      </c>
      <c r="C471" s="177" t="str">
        <f t="shared" si="36"/>
        <v>04 20 00-2.0</v>
      </c>
      <c r="D471" s="143" t="str">
        <f t="shared" si="41"/>
        <v>N:\2019\19032.BD - Century City JMB Tower\CA\Submittals\04 20 00 - Concrete Masonry Unit</v>
      </c>
      <c r="E471" s="4" t="s">
        <v>6022</v>
      </c>
      <c r="F471" s="50" t="s">
        <v>7085</v>
      </c>
      <c r="G471" s="6">
        <v>45363</v>
      </c>
      <c r="H471" s="6">
        <v>45376</v>
      </c>
      <c r="I471" s="6">
        <v>45373</v>
      </c>
      <c r="J471" s="20">
        <f t="shared" si="37"/>
        <v>10</v>
      </c>
      <c r="K471" s="6" t="s">
        <v>2173</v>
      </c>
      <c r="L471" s="141"/>
      <c r="M471" s="149">
        <v>19</v>
      </c>
      <c r="N471" s="132" t="s">
        <v>7084</v>
      </c>
      <c r="O471" s="43" t="str">
        <f t="shared" ca="1" si="38"/>
        <v/>
      </c>
      <c r="P471" s="254"/>
      <c r="Q471" s="130" t="str">
        <f t="shared" si="39"/>
        <v>04 20 00 - 2.0 - STR - TWR/GAR - Concrete Masonry Unit - Mix Design</v>
      </c>
    </row>
    <row r="472" spans="1:17" ht="21" hidden="1" customHeight="1">
      <c r="A472" s="139" t="s">
        <v>7086</v>
      </c>
      <c r="B472" s="192" t="s">
        <v>6032</v>
      </c>
      <c r="C472" s="177" t="str">
        <f t="shared" si="36"/>
        <v>09 54 21-2.0</v>
      </c>
      <c r="D472" s="143" t="str">
        <f t="shared" si="41"/>
        <v>N:\2019\19032.BD - Century City JMB Tower\CA\Submittals\09 54 21 - Metal Pan Ceilings</v>
      </c>
      <c r="E472" s="4" t="s">
        <v>6014</v>
      </c>
      <c r="F472" s="50" t="s">
        <v>7087</v>
      </c>
      <c r="G472" s="6">
        <v>45364</v>
      </c>
      <c r="H472" s="6">
        <v>45343</v>
      </c>
      <c r="I472" s="6">
        <v>45370</v>
      </c>
      <c r="J472" s="20">
        <f t="shared" si="37"/>
        <v>6</v>
      </c>
      <c r="K472" s="6" t="s">
        <v>2141</v>
      </c>
      <c r="L472" s="141"/>
      <c r="M472" s="149"/>
      <c r="N472" s="132" t="s">
        <v>7088</v>
      </c>
      <c r="O472" s="43" t="str">
        <f t="shared" ca="1" si="38"/>
        <v/>
      </c>
      <c r="P472" s="254"/>
      <c r="Q472" s="130" t="str">
        <f t="shared" si="39"/>
        <v>09 54 21 - 2.0 - Metal Pan Ceilings With Accentuated Joint - Quatrefoil - Shop Drawings</v>
      </c>
    </row>
    <row r="473" spans="1:17" ht="21" hidden="1" customHeight="1">
      <c r="A473" s="139" t="s">
        <v>6017</v>
      </c>
      <c r="B473" s="192" t="s">
        <v>7089</v>
      </c>
      <c r="C473" s="177" t="str">
        <f t="shared" si="36"/>
        <v xml:space="preserve">05 12 00-87.0 </v>
      </c>
      <c r="D473" s="143" t="str">
        <f t="shared" si="41"/>
        <v>N:\2019\19032.BD - Century City JMB Tower\CA\Submittals\05 12 00 - Structural Steel Framing</v>
      </c>
      <c r="E473" s="4" t="s">
        <v>6029</v>
      </c>
      <c r="F473" s="50" t="s">
        <v>7090</v>
      </c>
      <c r="G473" s="6">
        <v>45365</v>
      </c>
      <c r="H473" s="6">
        <v>45379</v>
      </c>
      <c r="I473" s="6">
        <v>45370</v>
      </c>
      <c r="J473" s="20">
        <f t="shared" si="37"/>
        <v>5</v>
      </c>
      <c r="K473" s="6" t="s">
        <v>2141</v>
      </c>
      <c r="L473" s="141"/>
      <c r="M473" s="149"/>
      <c r="N473" s="59" t="s">
        <v>7091</v>
      </c>
      <c r="O473" s="43" t="str">
        <f t="shared" ca="1" si="38"/>
        <v/>
      </c>
      <c r="P473" s="254"/>
      <c r="Q473" s="130" t="str">
        <f t="shared" si="39"/>
        <v>05 12 00 - 87.0  - Sequence 15 Elevator Support Steel</v>
      </c>
    </row>
    <row r="474" spans="1:17" ht="21" hidden="1" customHeight="1">
      <c r="A474" s="139" t="s">
        <v>6017</v>
      </c>
      <c r="B474" s="192" t="s">
        <v>7049</v>
      </c>
      <c r="C474" s="177" t="str">
        <f t="shared" si="36"/>
        <v>05 12 00-89.0</v>
      </c>
      <c r="D474" s="143" t="str">
        <f t="shared" si="41"/>
        <v>N:\2019\19032.BD - Century City JMB Tower\CA\Submittals\05 12 00 - Structural Steel Framing</v>
      </c>
      <c r="E474" s="4" t="s">
        <v>6022</v>
      </c>
      <c r="F474" s="50" t="s">
        <v>7092</v>
      </c>
      <c r="G474" s="6">
        <v>45365</v>
      </c>
      <c r="H474" s="6">
        <v>45379</v>
      </c>
      <c r="I474" s="6">
        <v>45377</v>
      </c>
      <c r="J474" s="20">
        <f t="shared" si="37"/>
        <v>12</v>
      </c>
      <c r="K474" s="6" t="s">
        <v>2207</v>
      </c>
      <c r="L474" s="141"/>
      <c r="M474" s="149"/>
      <c r="N474" s="132" t="s">
        <v>7093</v>
      </c>
      <c r="O474" s="43" t="str">
        <f t="shared" ca="1" si="38"/>
        <v/>
      </c>
      <c r="P474" s="254"/>
      <c r="Q474" s="130" t="str">
        <f t="shared" si="39"/>
        <v>05 12 00 - 89.0 - Balcony Level 4-18 Support Steel</v>
      </c>
    </row>
    <row r="475" spans="1:17" ht="21" hidden="1" customHeight="1">
      <c r="A475" s="139" t="s">
        <v>6021</v>
      </c>
      <c r="B475" s="192" t="s">
        <v>7094</v>
      </c>
      <c r="C475" s="177" t="str">
        <f t="shared" si="36"/>
        <v>03 30 00-63.1</v>
      </c>
      <c r="D475" s="143" t="str">
        <f t="shared" si="41"/>
        <v>N:\2019\19032.BD - Century City JMB Tower\CA\Submittals\03 30 00 - Cast-In-Place Concrete</v>
      </c>
      <c r="E475" s="4" t="s">
        <v>6019</v>
      </c>
      <c r="F475" s="50" t="s">
        <v>7095</v>
      </c>
      <c r="G475" s="6">
        <v>45366</v>
      </c>
      <c r="H475" s="6">
        <v>45380</v>
      </c>
      <c r="I475" s="6">
        <v>45370</v>
      </c>
      <c r="J475" s="20">
        <f t="shared" si="37"/>
        <v>4</v>
      </c>
      <c r="K475" s="6" t="s">
        <v>2198</v>
      </c>
      <c r="L475" s="141"/>
      <c r="M475" s="149">
        <v>2</v>
      </c>
      <c r="N475" s="132" t="s">
        <v>7096</v>
      </c>
      <c r="O475" s="43" t="str">
        <f t="shared" ca="1" si="38"/>
        <v/>
      </c>
      <c r="P475" s="254"/>
      <c r="Q475" s="130" t="str">
        <f t="shared" si="39"/>
        <v>03 30 00 - 63.1 - STR - GAR - P3 Shoring Shop Drawing - Revised</v>
      </c>
    </row>
    <row r="476" spans="1:17" ht="21" hidden="1" customHeight="1">
      <c r="A476" s="139" t="s">
        <v>6718</v>
      </c>
      <c r="B476" s="192" t="s">
        <v>6204</v>
      </c>
      <c r="C476" s="177" t="str">
        <f t="shared" si="36"/>
        <v>07 84 43-2.1</v>
      </c>
      <c r="D476" s="143" t="e">
        <f t="shared" si="41"/>
        <v>#N/A</v>
      </c>
      <c r="E476" s="4" t="s">
        <v>6291</v>
      </c>
      <c r="F476" s="50" t="s">
        <v>6719</v>
      </c>
      <c r="G476" s="6">
        <v>45366</v>
      </c>
      <c r="H476" s="6">
        <v>45393</v>
      </c>
      <c r="I476" s="6">
        <v>45387</v>
      </c>
      <c r="J476" s="20">
        <f t="shared" si="37"/>
        <v>21</v>
      </c>
      <c r="K476" s="6" t="s">
        <v>2141</v>
      </c>
      <c r="L476" s="141"/>
      <c r="M476" s="149"/>
      <c r="N476" s="59" t="s">
        <v>7097</v>
      </c>
      <c r="O476" s="43" t="str">
        <f t="shared" ca="1" si="38"/>
        <v/>
      </c>
      <c r="P476" s="254"/>
      <c r="Q476" s="130" t="str">
        <f t="shared" si="39"/>
        <v>07 84 43 - 2.1 - Joint Firestopping - Product Schedule</v>
      </c>
    </row>
    <row r="477" spans="1:17" ht="21" hidden="1" customHeight="1">
      <c r="A477" s="139" t="s">
        <v>6262</v>
      </c>
      <c r="B477" s="192" t="s">
        <v>7098</v>
      </c>
      <c r="C477" s="177" t="str">
        <f t="shared" si="36"/>
        <v>05 50 00-114.1</v>
      </c>
      <c r="D477" s="143" t="str">
        <f t="shared" si="41"/>
        <v>N:\2019\19032.BD - Century City JMB Tower\CA\Submittals\05 50 00 - Metal Fabrications</v>
      </c>
      <c r="E477" s="4" t="s">
        <v>6291</v>
      </c>
      <c r="F477" s="50" t="s">
        <v>6875</v>
      </c>
      <c r="G477" s="6">
        <v>45369</v>
      </c>
      <c r="H477" s="6">
        <v>45383</v>
      </c>
      <c r="I477" s="6">
        <v>45380</v>
      </c>
      <c r="J477" s="20">
        <f t="shared" si="37"/>
        <v>11</v>
      </c>
      <c r="K477" s="6" t="s">
        <v>2141</v>
      </c>
      <c r="L477" s="141"/>
      <c r="M477" s="149"/>
      <c r="N477" s="132" t="s">
        <v>7099</v>
      </c>
      <c r="O477" s="43" t="str">
        <f t="shared" ca="1" si="38"/>
        <v/>
      </c>
      <c r="P477" s="254"/>
      <c r="Q477" s="130" t="str">
        <f t="shared" si="39"/>
        <v>05 50 00 - 114.1 - Shop Primers PD</v>
      </c>
    </row>
    <row r="478" spans="1:17" ht="21" hidden="1" customHeight="1">
      <c r="A478" s="139" t="s">
        <v>6262</v>
      </c>
      <c r="B478" s="192" t="s">
        <v>7100</v>
      </c>
      <c r="C478" s="177" t="str">
        <f t="shared" si="36"/>
        <v>05 50 00-121.0</v>
      </c>
      <c r="D478" s="143" t="str">
        <f t="shared" si="41"/>
        <v>N:\2019\19032.BD - Century City JMB Tower\CA\Submittals\05 50 00 - Metal Fabrications</v>
      </c>
      <c r="E478" s="4" t="s">
        <v>6014</v>
      </c>
      <c r="F478" s="50" t="s">
        <v>7101</v>
      </c>
      <c r="G478" s="6">
        <v>45369</v>
      </c>
      <c r="H478" s="6">
        <v>45364</v>
      </c>
      <c r="I478" s="6">
        <v>45371</v>
      </c>
      <c r="J478" s="20">
        <f t="shared" si="37"/>
        <v>2</v>
      </c>
      <c r="K478" s="6" t="s">
        <v>2173</v>
      </c>
      <c r="L478" s="141"/>
      <c r="M478" s="149"/>
      <c r="N478" s="53" t="s">
        <v>7102</v>
      </c>
      <c r="O478" s="43" t="str">
        <f t="shared" ca="1" si="38"/>
        <v/>
      </c>
      <c r="P478" s="254"/>
      <c r="Q478" s="130" t="str">
        <f t="shared" si="39"/>
        <v>05 50 00 - 121.0 - Precast Stair Metal Support - Levels 3 - 17</v>
      </c>
    </row>
    <row r="479" spans="1:17" ht="21" hidden="1" customHeight="1">
      <c r="A479" s="139" t="s">
        <v>6262</v>
      </c>
      <c r="B479" s="192" t="s">
        <v>7103</v>
      </c>
      <c r="C479" s="177" t="str">
        <f t="shared" si="36"/>
        <v>05 50 00-122.0</v>
      </c>
      <c r="D479" s="143" t="str">
        <f t="shared" si="41"/>
        <v>N:\2019\19032.BD - Century City JMB Tower\CA\Submittals\05 50 00 - Metal Fabrications</v>
      </c>
      <c r="E479" s="4" t="s">
        <v>6029</v>
      </c>
      <c r="F479" s="50" t="s">
        <v>7104</v>
      </c>
      <c r="G479" s="6">
        <v>45369</v>
      </c>
      <c r="H479" s="6">
        <v>45378</v>
      </c>
      <c r="I479" s="6">
        <v>45394</v>
      </c>
      <c r="J479" s="20">
        <f t="shared" si="37"/>
        <v>25</v>
      </c>
      <c r="K479" s="6" t="s">
        <v>2141</v>
      </c>
      <c r="L479" s="141"/>
      <c r="M479" s="149"/>
      <c r="N479" s="132" t="s">
        <v>7105</v>
      </c>
      <c r="O479" s="43" t="str">
        <f t="shared" ca="1" si="38"/>
        <v/>
      </c>
      <c r="P479" s="254"/>
      <c r="Q479" s="130" t="str">
        <f t="shared" si="39"/>
        <v>05 50 00 - 122.0 - Podium &amp; Tower Counter Support Frames for Level 3 RR Early Install</v>
      </c>
    </row>
    <row r="480" spans="1:17" ht="21" hidden="1" customHeight="1">
      <c r="A480" s="139" t="s">
        <v>6107</v>
      </c>
      <c r="B480" s="192" t="s">
        <v>6165</v>
      </c>
      <c r="C480" s="177" t="str">
        <f t="shared" si="36"/>
        <v>26 00 00-11.0</v>
      </c>
      <c r="D480" s="143" t="str">
        <f t="shared" si="41"/>
        <v>N:\2019\19032.BD - Century City JMB Tower\CA\Submittals\26 00 00 - Electrical</v>
      </c>
      <c r="E480" s="4" t="s">
        <v>6022</v>
      </c>
      <c r="F480" s="50" t="s">
        <v>7106</v>
      </c>
      <c r="G480" s="6">
        <v>45369</v>
      </c>
      <c r="H480" s="6">
        <v>45373</v>
      </c>
      <c r="I480" s="6">
        <v>45376</v>
      </c>
      <c r="J480" s="20">
        <f t="shared" si="37"/>
        <v>7</v>
      </c>
      <c r="K480" s="6" t="s">
        <v>2141</v>
      </c>
      <c r="L480" s="141"/>
      <c r="M480" s="149"/>
      <c r="N480" s="132" t="s">
        <v>7107</v>
      </c>
      <c r="O480" s="43" t="str">
        <f t="shared" ca="1" si="38"/>
        <v/>
      </c>
      <c r="P480" s="254"/>
      <c r="Q480" s="130" t="str">
        <f t="shared" si="39"/>
        <v>26 00 00 - 11.0 - Electrical - Level 8-9 Overhead - Shop Drawing</v>
      </c>
    </row>
    <row r="481" spans="1:17" ht="21" hidden="1" customHeight="1">
      <c r="A481" s="139" t="s">
        <v>6107</v>
      </c>
      <c r="B481" s="192" t="s">
        <v>6181</v>
      </c>
      <c r="C481" s="177" t="str">
        <f t="shared" si="36"/>
        <v>26 00 00-12.0</v>
      </c>
      <c r="D481" s="143" t="str">
        <f t="shared" si="41"/>
        <v>N:\2019\19032.BD - Century City JMB Tower\CA\Submittals\26 00 00 - Electrical</v>
      </c>
      <c r="E481" s="4" t="s">
        <v>6022</v>
      </c>
      <c r="F481" s="50" t="s">
        <v>7108</v>
      </c>
      <c r="G481" s="6">
        <v>45369</v>
      </c>
      <c r="H481" s="6">
        <v>45373</v>
      </c>
      <c r="I481" s="6">
        <v>45376</v>
      </c>
      <c r="J481" s="20">
        <f t="shared" si="37"/>
        <v>7</v>
      </c>
      <c r="K481" s="6" t="s">
        <v>2141</v>
      </c>
      <c r="L481" s="141"/>
      <c r="M481" s="149"/>
      <c r="N481" s="132" t="s">
        <v>7107</v>
      </c>
      <c r="O481" s="43" t="str">
        <f t="shared" ca="1" si="38"/>
        <v/>
      </c>
      <c r="P481" s="254"/>
      <c r="Q481" s="130" t="str">
        <f t="shared" si="39"/>
        <v>26 00 00 - 12.0 - Electrical - Level 10-11 Overhead - Shop Drawing</v>
      </c>
    </row>
    <row r="482" spans="1:17" ht="21" hidden="1" customHeight="1">
      <c r="A482" s="139" t="s">
        <v>6043</v>
      </c>
      <c r="B482" s="192" t="s">
        <v>7109</v>
      </c>
      <c r="C482" s="177" t="str">
        <f t="shared" si="36"/>
        <v>03 20 00-60.1</v>
      </c>
      <c r="D482" s="143" t="str">
        <f t="shared" si="41"/>
        <v>N:\2019\19032.BD - Century City JMB Tower\CA\Submittals\03 20 00 - Concrete Reinforcing</v>
      </c>
      <c r="E482" s="4" t="s">
        <v>6014</v>
      </c>
      <c r="F482" s="50" t="s">
        <v>7110</v>
      </c>
      <c r="G482" s="6">
        <v>45370</v>
      </c>
      <c r="H482" s="6">
        <v>45384</v>
      </c>
      <c r="I482" s="6">
        <v>45373</v>
      </c>
      <c r="J482" s="20">
        <f t="shared" si="37"/>
        <v>3</v>
      </c>
      <c r="K482" s="6" t="s">
        <v>2141</v>
      </c>
      <c r="L482" s="141"/>
      <c r="M482" s="149"/>
      <c r="N482" s="59" t="s">
        <v>7111</v>
      </c>
      <c r="O482" s="43" t="str">
        <f t="shared" ca="1" si="38"/>
        <v/>
      </c>
      <c r="P482" s="254"/>
      <c r="Q482" s="130" t="str">
        <f t="shared" si="39"/>
        <v>03 20 00 - 60.1 - STR - DWP - P3 DWP Rebar Shop Drawings</v>
      </c>
    </row>
    <row r="483" spans="1:17" ht="21" hidden="1" customHeight="1">
      <c r="A483" s="139" t="s">
        <v>6021</v>
      </c>
      <c r="B483" s="192" t="s">
        <v>6267</v>
      </c>
      <c r="C483" s="177" t="str">
        <f t="shared" si="36"/>
        <v>03 30 00-46.0</v>
      </c>
      <c r="D483" s="143" t="str">
        <f t="shared" si="41"/>
        <v>N:\2019\19032.BD - Century City JMB Tower\CA\Submittals\03 30 00 - Cast-In-Place Concrete</v>
      </c>
      <c r="E483" s="4" t="s">
        <v>6029</v>
      </c>
      <c r="F483" s="50" t="s">
        <v>7112</v>
      </c>
      <c r="G483" s="6">
        <v>45370</v>
      </c>
      <c r="H483" s="6">
        <v>45384</v>
      </c>
      <c r="I483" s="6">
        <v>45390</v>
      </c>
      <c r="J483" s="20">
        <f t="shared" si="37"/>
        <v>20</v>
      </c>
      <c r="K483" s="6" t="s">
        <v>2173</v>
      </c>
      <c r="L483" s="141"/>
      <c r="M483" s="149"/>
      <c r="N483" s="59" t="s">
        <v>7113</v>
      </c>
      <c r="O483" s="43" t="str">
        <f t="shared" ca="1" si="38"/>
        <v/>
      </c>
      <c r="P483" s="254"/>
      <c r="Q483" s="130" t="str">
        <f t="shared" si="39"/>
        <v>03 30 00 - 46.0 - Cast in Place Concrete- TWR - L25-L26 Wall and Slab Shop Drawings</v>
      </c>
    </row>
    <row r="484" spans="1:17" ht="21" hidden="1" customHeight="1">
      <c r="A484" s="139" t="s">
        <v>6021</v>
      </c>
      <c r="B484" s="192" t="s">
        <v>7114</v>
      </c>
      <c r="C484" s="177" t="str">
        <f t="shared" si="36"/>
        <v>03 30 00-67.1</v>
      </c>
      <c r="D484" s="143" t="str">
        <f t="shared" si="41"/>
        <v>N:\2019\19032.BD - Century City JMB Tower\CA\Submittals\03 30 00 - Cast-In-Place Concrete</v>
      </c>
      <c r="E484" s="4" t="s">
        <v>6022</v>
      </c>
      <c r="F484" s="50" t="s">
        <v>7115</v>
      </c>
      <c r="G484" s="6">
        <v>45370</v>
      </c>
      <c r="H484" s="6">
        <v>45384</v>
      </c>
      <c r="I484" s="6">
        <v>45376</v>
      </c>
      <c r="J484" s="20">
        <f t="shared" si="37"/>
        <v>6</v>
      </c>
      <c r="K484" s="6" t="s">
        <v>2107</v>
      </c>
      <c r="L484" s="141"/>
      <c r="M484" s="149"/>
      <c r="N484" s="53" t="s">
        <v>7116</v>
      </c>
      <c r="O484" s="43" t="str">
        <f t="shared" ca="1" si="38"/>
        <v/>
      </c>
      <c r="P484" s="254"/>
      <c r="Q484" s="130" t="str">
        <f t="shared" si="39"/>
        <v>03 30 00 - 67.1 - STR - GAR - Mix Design for Garage Mat Foundation Finishing - Revised</v>
      </c>
    </row>
    <row r="485" spans="1:17" ht="21" hidden="1" customHeight="1">
      <c r="A485" s="139" t="s">
        <v>6107</v>
      </c>
      <c r="B485" s="192" t="s">
        <v>6090</v>
      </c>
      <c r="C485" s="177" t="str">
        <f t="shared" si="36"/>
        <v>26 00 00-10.0</v>
      </c>
      <c r="D485" s="143" t="str">
        <f t="shared" si="41"/>
        <v>N:\2019\19032.BD - Century City JMB Tower\CA\Submittals\26 00 00 - Electrical</v>
      </c>
      <c r="E485" s="4" t="s">
        <v>6022</v>
      </c>
      <c r="F485" s="50" t="s">
        <v>7117</v>
      </c>
      <c r="G485" s="6">
        <v>45370</v>
      </c>
      <c r="H485" s="6">
        <v>45373</v>
      </c>
      <c r="I485" s="6">
        <v>45376</v>
      </c>
      <c r="J485" s="20">
        <f t="shared" si="37"/>
        <v>6</v>
      </c>
      <c r="K485" s="6" t="s">
        <v>2141</v>
      </c>
      <c r="L485" s="141"/>
      <c r="M485" s="149"/>
      <c r="N485" s="132" t="s">
        <v>7107</v>
      </c>
      <c r="O485" s="43" t="str">
        <f t="shared" ca="1" si="38"/>
        <v/>
      </c>
      <c r="P485" s="254"/>
      <c r="Q485" s="130" t="str">
        <f t="shared" si="39"/>
        <v>26 00 00 - 10.0 - Electrical - Level 6-7 Overhead - Shop Drawing</v>
      </c>
    </row>
    <row r="486" spans="1:17" ht="21" hidden="1" customHeight="1">
      <c r="A486" s="139" t="s">
        <v>7052</v>
      </c>
      <c r="B486" s="192" t="s">
        <v>6926</v>
      </c>
      <c r="C486" s="177" t="str">
        <f t="shared" si="36"/>
        <v>05 73 00-5.1</v>
      </c>
      <c r="D486" s="143" t="e">
        <f t="shared" si="41"/>
        <v>#N/A</v>
      </c>
      <c r="E486" s="4" t="s">
        <v>6019</v>
      </c>
      <c r="F486" s="50" t="s">
        <v>7053</v>
      </c>
      <c r="G486" s="6">
        <v>45371</v>
      </c>
      <c r="H486" s="6">
        <v>45385</v>
      </c>
      <c r="I486" s="6">
        <v>45390</v>
      </c>
      <c r="J486" s="20">
        <f t="shared" si="37"/>
        <v>19</v>
      </c>
      <c r="K486" s="6" t="s">
        <v>2207</v>
      </c>
      <c r="L486" s="141"/>
      <c r="M486" s="149">
        <v>5</v>
      </c>
      <c r="N486" s="132" t="s">
        <v>7118</v>
      </c>
      <c r="O486" s="43" t="str">
        <f t="shared" ca="1" si="38"/>
        <v/>
      </c>
      <c r="P486" s="254"/>
      <c r="Q486" s="130" t="str">
        <f t="shared" si="39"/>
        <v>05 73 00 - 5.1 - Balcony Rails - Levels 4 - 18</v>
      </c>
    </row>
    <row r="487" spans="1:17" ht="21" hidden="1" customHeight="1">
      <c r="A487" s="139" t="s">
        <v>6262</v>
      </c>
      <c r="B487" s="192" t="s">
        <v>7119</v>
      </c>
      <c r="C487" s="177" t="str">
        <f t="shared" ref="C487:C509" si="42">A487&amp;"-"&amp;B487</f>
        <v>05 50 00-88.0</v>
      </c>
      <c r="D487" s="143" t="str">
        <f t="shared" si="41"/>
        <v>N:\2019\19032.BD - Century City JMB Tower\CA\Submittals\05 50 00 - Metal Fabrications</v>
      </c>
      <c r="E487" s="4" t="s">
        <v>6029</v>
      </c>
      <c r="F487" s="50" t="s">
        <v>7120</v>
      </c>
      <c r="G487" s="6">
        <v>45376</v>
      </c>
      <c r="H487" s="6">
        <v>45384</v>
      </c>
      <c r="I487" s="6">
        <v>45386</v>
      </c>
      <c r="J487" s="20">
        <f t="shared" ref="J487:J550" si="43">IF(I487="","",I487-G487)</f>
        <v>10</v>
      </c>
      <c r="K487" s="6" t="s">
        <v>2141</v>
      </c>
      <c r="L487" s="149"/>
      <c r="M487" s="149"/>
      <c r="N487" s="132" t="s">
        <v>7121</v>
      </c>
      <c r="O487" s="43" t="str">
        <f t="shared" ref="O487:O550" ca="1" si="44">IF(E487="U",IF(ISBLANK(A487),"",IF(H487=TODAY(),"DUE TODAY",IF(H487&lt;TODAY(),"OVERDUE",""))),"")</f>
        <v/>
      </c>
      <c r="P487" s="254"/>
      <c r="Q487" s="130" t="str">
        <f t="shared" si="39"/>
        <v>05 50 00 - 88.0 - Exhaust Shaft Framing &amp; Grating; A2.1.07 (Proposal #24)</v>
      </c>
    </row>
    <row r="488" spans="1:17" ht="21" hidden="1" customHeight="1">
      <c r="A488" s="139" t="s">
        <v>6017</v>
      </c>
      <c r="B488" s="192" t="s">
        <v>7122</v>
      </c>
      <c r="C488" s="177" t="str">
        <f t="shared" si="42"/>
        <v>05 12 00-90.0</v>
      </c>
      <c r="D488" s="143" t="str">
        <f t="shared" si="41"/>
        <v>N:\2019\19032.BD - Century City JMB Tower\CA\Submittals\05 12 00 - Structural Steel Framing</v>
      </c>
      <c r="E488" s="4" t="s">
        <v>6022</v>
      </c>
      <c r="F488" s="50" t="s">
        <v>7123</v>
      </c>
      <c r="G488" s="6">
        <v>45377</v>
      </c>
      <c r="H488" s="6">
        <v>45391</v>
      </c>
      <c r="I488" s="6">
        <v>45377</v>
      </c>
      <c r="J488" s="20">
        <f t="shared" si="43"/>
        <v>0</v>
      </c>
      <c r="K488" s="6" t="s">
        <v>2107</v>
      </c>
      <c r="L488" s="141"/>
      <c r="M488" s="149"/>
      <c r="N488" s="53" t="s">
        <v>7124</v>
      </c>
      <c r="O488" s="43" t="str">
        <f t="shared" ca="1" si="44"/>
        <v/>
      </c>
      <c r="P488" s="254"/>
      <c r="Q488" s="130"/>
    </row>
    <row r="489" spans="1:17" ht="21" hidden="1" customHeight="1">
      <c r="A489" s="139" t="s">
        <v>6262</v>
      </c>
      <c r="B489" s="192" t="s">
        <v>7125</v>
      </c>
      <c r="C489" s="177" t="str">
        <f t="shared" si="42"/>
        <v>05 50 00-121.1</v>
      </c>
      <c r="D489" s="143" t="str">
        <f t="shared" si="41"/>
        <v>N:\2019\19032.BD - Century City JMB Tower\CA\Submittals\05 50 00 - Metal Fabrications</v>
      </c>
      <c r="E489" s="4" t="s">
        <v>6014</v>
      </c>
      <c r="F489" s="50" t="s">
        <v>7101</v>
      </c>
      <c r="G489" s="6">
        <v>45377</v>
      </c>
      <c r="H489" s="6">
        <v>45391</v>
      </c>
      <c r="I489" s="6">
        <v>45386</v>
      </c>
      <c r="J489" s="20">
        <f t="shared" si="43"/>
        <v>9</v>
      </c>
      <c r="K489" s="6" t="s">
        <v>2173</v>
      </c>
      <c r="L489" s="149"/>
      <c r="M489" s="149"/>
      <c r="N489" s="59" t="s">
        <v>7126</v>
      </c>
      <c r="O489" s="43" t="str">
        <f t="shared" ca="1" si="44"/>
        <v/>
      </c>
      <c r="P489" s="254"/>
      <c r="Q489" s="130" t="str">
        <f t="shared" ref="Q489:Q525" si="45">A489&amp;" - "&amp;B489&amp;" - "&amp;F489</f>
        <v>05 50 00 - 121.1 - Precast Stair Metal Support - Levels 3 - 17</v>
      </c>
    </row>
    <row r="490" spans="1:17" ht="21" hidden="1" customHeight="1">
      <c r="A490" s="139" t="s">
        <v>6262</v>
      </c>
      <c r="B490" s="192" t="s">
        <v>6314</v>
      </c>
      <c r="C490" s="177" t="str">
        <f t="shared" si="42"/>
        <v>05 50 00-18.1</v>
      </c>
      <c r="D490" s="143" t="str">
        <f t="shared" si="41"/>
        <v>N:\2019\19032.BD - Century City JMB Tower\CA\Submittals\05 50 00 - Metal Fabrications</v>
      </c>
      <c r="E490" s="4" t="s">
        <v>6029</v>
      </c>
      <c r="F490" s="50" t="s">
        <v>6515</v>
      </c>
      <c r="G490" s="6">
        <v>45377</v>
      </c>
      <c r="H490" s="6">
        <v>45384</v>
      </c>
      <c r="I490" s="6">
        <v>45394</v>
      </c>
      <c r="J490" s="20">
        <f t="shared" si="43"/>
        <v>17</v>
      </c>
      <c r="K490" s="6" t="s">
        <v>2141</v>
      </c>
      <c r="L490" s="141"/>
      <c r="M490" s="149"/>
      <c r="N490" s="59" t="s">
        <v>7127</v>
      </c>
      <c r="O490" s="43" t="str">
        <f t="shared" ca="1" si="44"/>
        <v/>
      </c>
      <c r="P490" s="254"/>
      <c r="Q490" s="130" t="str">
        <f t="shared" si="45"/>
        <v>05 50 00 - 18.1 - Misc Metals - Gym Counter Supports</v>
      </c>
    </row>
    <row r="491" spans="1:17" ht="21" hidden="1" customHeight="1">
      <c r="A491" s="139" t="s">
        <v>7128</v>
      </c>
      <c r="B491" s="192" t="s">
        <v>6032</v>
      </c>
      <c r="C491" s="177" t="str">
        <f t="shared" si="42"/>
        <v>10 73 00-2.0</v>
      </c>
      <c r="D491" s="143" t="e">
        <f t="shared" si="41"/>
        <v>#N/A</v>
      </c>
      <c r="E491" s="4" t="s">
        <v>6291</v>
      </c>
      <c r="F491" s="50" t="s">
        <v>7129</v>
      </c>
      <c r="G491" s="6">
        <v>45377</v>
      </c>
      <c r="H491" s="6">
        <v>45384</v>
      </c>
      <c r="I491" s="6">
        <v>45380</v>
      </c>
      <c r="J491" s="20">
        <f t="shared" si="43"/>
        <v>3</v>
      </c>
      <c r="K491" s="6" t="s">
        <v>2141</v>
      </c>
      <c r="L491" s="141"/>
      <c r="M491" s="149"/>
      <c r="N491" s="59" t="s">
        <v>7130</v>
      </c>
      <c r="O491" s="43" t="str">
        <f t="shared" ca="1" si="44"/>
        <v/>
      </c>
      <c r="P491" s="254"/>
      <c r="Q491" s="130" t="str">
        <f t="shared" si="45"/>
        <v>10 73 00 - 2.0 - Protective Cover - Upfit</v>
      </c>
    </row>
    <row r="492" spans="1:17" ht="21" hidden="1" customHeight="1">
      <c r="A492" s="139" t="s">
        <v>6220</v>
      </c>
      <c r="B492" s="192" t="s">
        <v>6195</v>
      </c>
      <c r="C492" s="177" t="str">
        <f t="shared" si="42"/>
        <v>01 31 00-14.1</v>
      </c>
      <c r="D492" s="143" t="str">
        <f t="shared" ref="D492:D525" si="46">HYPERLINK($F$3&amp;"\"&amp;A492&amp;" - "&amp;VLOOKUP(A492,SubSpecTypes,2,FALSE))</f>
        <v>N:\2019\19032.BD - Century City JMB Tower\CA\Submittals\01 31 00 - Project Management and Coordination</v>
      </c>
      <c r="E492" s="4" t="s">
        <v>6291</v>
      </c>
      <c r="F492" s="50" t="s">
        <v>6384</v>
      </c>
      <c r="G492" s="6">
        <v>45378</v>
      </c>
      <c r="H492" s="6">
        <v>45379</v>
      </c>
      <c r="I492" s="6">
        <v>45378</v>
      </c>
      <c r="J492" s="20">
        <f t="shared" si="43"/>
        <v>0</v>
      </c>
      <c r="K492" s="6" t="s">
        <v>2107</v>
      </c>
      <c r="L492" s="141"/>
      <c r="M492" s="149"/>
      <c r="N492" s="53" t="s">
        <v>7131</v>
      </c>
      <c r="O492" s="43" t="str">
        <f t="shared" ca="1" si="44"/>
        <v/>
      </c>
      <c r="P492" s="254"/>
      <c r="Q492" s="130" t="str">
        <f t="shared" si="45"/>
        <v>01 31 00 - 14.1 - Project Management and Coordination - P1 Composite Shop Drawing - Other</v>
      </c>
    </row>
    <row r="493" spans="1:17" ht="21" hidden="1" customHeight="1">
      <c r="A493" s="139" t="s">
        <v>6220</v>
      </c>
      <c r="B493" s="192" t="s">
        <v>6197</v>
      </c>
      <c r="C493" s="177" t="str">
        <f t="shared" si="42"/>
        <v>01 31 00-15.1</v>
      </c>
      <c r="D493" s="143" t="str">
        <f t="shared" si="46"/>
        <v>N:\2019\19032.BD - Century City JMB Tower\CA\Submittals\01 31 00 - Project Management and Coordination</v>
      </c>
      <c r="E493" s="4" t="s">
        <v>6291</v>
      </c>
      <c r="F493" s="50" t="s">
        <v>6385</v>
      </c>
      <c r="G493" s="6">
        <v>45378</v>
      </c>
      <c r="H493" s="6">
        <v>45378</v>
      </c>
      <c r="I493" s="6">
        <v>45378</v>
      </c>
      <c r="J493" s="20">
        <f t="shared" si="43"/>
        <v>0</v>
      </c>
      <c r="K493" s="6" t="s">
        <v>2107</v>
      </c>
      <c r="L493" s="141"/>
      <c r="M493" s="149"/>
      <c r="N493" s="53" t="s">
        <v>7131</v>
      </c>
      <c r="O493" s="43" t="str">
        <f t="shared" ca="1" si="44"/>
        <v/>
      </c>
      <c r="P493" s="254"/>
      <c r="Q493" s="130" t="str">
        <f t="shared" si="45"/>
        <v>01 31 00 - 15.1 - Project Management and Coordination - P1 Reflected Ceiling Plan Drawing - Other</v>
      </c>
    </row>
    <row r="494" spans="1:17" ht="21" hidden="1" customHeight="1">
      <c r="A494" s="139" t="s">
        <v>6043</v>
      </c>
      <c r="B494" s="192" t="s">
        <v>7132</v>
      </c>
      <c r="C494" s="177" t="str">
        <f t="shared" si="42"/>
        <v>03 20 00-60.2</v>
      </c>
      <c r="D494" s="143" t="str">
        <f t="shared" si="46"/>
        <v>N:\2019\19032.BD - Century City JMB Tower\CA\Submittals\03 20 00 - Concrete Reinforcing</v>
      </c>
      <c r="E494" s="4" t="s">
        <v>6029</v>
      </c>
      <c r="F494" s="50" t="s">
        <v>7133</v>
      </c>
      <c r="G494" s="6">
        <v>45378</v>
      </c>
      <c r="H494" s="6">
        <v>45384</v>
      </c>
      <c r="I494" s="6">
        <v>45397</v>
      </c>
      <c r="J494" s="20">
        <f t="shared" si="43"/>
        <v>19</v>
      </c>
      <c r="K494" s="6" t="s">
        <v>2141</v>
      </c>
      <c r="L494" s="190"/>
      <c r="M494" s="191">
        <v>3</v>
      </c>
      <c r="N494" s="132" t="s">
        <v>7134</v>
      </c>
      <c r="O494" s="43" t="str">
        <f t="shared" ca="1" si="44"/>
        <v/>
      </c>
      <c r="P494" s="254"/>
      <c r="Q494" s="130" t="str">
        <f t="shared" si="45"/>
        <v>03 20 00 - 60.2 - STR - DWP - P3 DWP Rebar Shop Drawings - Revision 2</v>
      </c>
    </row>
    <row r="495" spans="1:17" ht="21" hidden="1" customHeight="1">
      <c r="A495" s="139" t="s">
        <v>6262</v>
      </c>
      <c r="B495" s="192" t="s">
        <v>7135</v>
      </c>
      <c r="C495" s="170" t="str">
        <f t="shared" si="42"/>
        <v>05 50 00-123.0</v>
      </c>
      <c r="D495" s="143" t="str">
        <f t="shared" si="46"/>
        <v>N:\2019\19032.BD - Century City JMB Tower\CA\Submittals\05 50 00 - Metal Fabrications</v>
      </c>
      <c r="E495" s="4" t="s">
        <v>6029</v>
      </c>
      <c r="F495" s="50" t="s">
        <v>7136</v>
      </c>
      <c r="G495" s="6">
        <v>45378</v>
      </c>
      <c r="H495" s="6">
        <v>45392</v>
      </c>
      <c r="I495" s="6">
        <v>45408</v>
      </c>
      <c r="J495" s="20">
        <f t="shared" si="43"/>
        <v>30</v>
      </c>
      <c r="K495" s="6" t="s">
        <v>2930</v>
      </c>
      <c r="L495" s="149"/>
      <c r="M495" s="149"/>
      <c r="N495" s="132" t="s">
        <v>7137</v>
      </c>
      <c r="O495" s="43" t="str">
        <f t="shared" ca="1" si="44"/>
        <v/>
      </c>
      <c r="P495" s="254"/>
      <c r="Q495" s="130" t="str">
        <f t="shared" si="45"/>
        <v>05 50 00 - 123.0 - Bent Plate at Service Elevators</v>
      </c>
    </row>
    <row r="496" spans="1:17" ht="21" hidden="1" customHeight="1">
      <c r="A496" s="139" t="s">
        <v>6262</v>
      </c>
      <c r="B496" s="192" t="s">
        <v>6280</v>
      </c>
      <c r="C496" s="177" t="str">
        <f t="shared" si="42"/>
        <v>05 50 00-17.1</v>
      </c>
      <c r="D496" s="143" t="str">
        <f t="shared" si="46"/>
        <v>N:\2019\19032.BD - Century City JMB Tower\CA\Submittals\05 50 00 - Metal Fabrications</v>
      </c>
      <c r="E496" s="4" t="s">
        <v>6029</v>
      </c>
      <c r="F496" s="50" t="s">
        <v>7138</v>
      </c>
      <c r="G496" s="6">
        <v>45380</v>
      </c>
      <c r="H496" s="6">
        <v>45384</v>
      </c>
      <c r="I496" s="6">
        <v>45394</v>
      </c>
      <c r="J496" s="20">
        <f t="shared" si="43"/>
        <v>14</v>
      </c>
      <c r="K496" s="6" t="s">
        <v>2141</v>
      </c>
      <c r="L496" s="141"/>
      <c r="M496" s="149"/>
      <c r="N496" s="59" t="s">
        <v>7139</v>
      </c>
      <c r="O496" s="43" t="str">
        <f t="shared" ca="1" si="44"/>
        <v/>
      </c>
      <c r="P496" s="254"/>
      <c r="Q496" s="130" t="str">
        <f t="shared" si="45"/>
        <v>05 50 00 - 17.1 - Misc. Metals - Podium &amp; Tower Counter Support Frames - Shop Drawings</v>
      </c>
    </row>
    <row r="497" spans="1:17" ht="21" hidden="1" customHeight="1">
      <c r="A497" s="139" t="s">
        <v>6043</v>
      </c>
      <c r="B497" s="192" t="s">
        <v>6705</v>
      </c>
      <c r="C497" s="177" t="str">
        <f t="shared" si="42"/>
        <v>03 20 00-61.0</v>
      </c>
      <c r="D497" s="143" t="str">
        <f t="shared" si="46"/>
        <v>N:\2019\19032.BD - Century City JMB Tower\CA\Submittals\03 20 00 - Concrete Reinforcing</v>
      </c>
      <c r="E497" s="4" t="s">
        <v>6029</v>
      </c>
      <c r="F497" s="50" t="s">
        <v>7140</v>
      </c>
      <c r="G497" s="6">
        <v>45383</v>
      </c>
      <c r="H497" s="6">
        <v>45397</v>
      </c>
      <c r="I497" s="6">
        <v>45392</v>
      </c>
      <c r="J497" s="20">
        <f t="shared" si="43"/>
        <v>9</v>
      </c>
      <c r="K497" s="6" t="s">
        <v>2180</v>
      </c>
      <c r="L497" s="149"/>
      <c r="M497" s="149"/>
      <c r="N497" s="59" t="s">
        <v>7141</v>
      </c>
      <c r="O497" s="43" t="str">
        <f t="shared" ca="1" si="44"/>
        <v/>
      </c>
      <c r="P497" s="254"/>
      <c r="Q497" s="130" t="str">
        <f t="shared" si="45"/>
        <v>03 20 00 - 61.0 - STR - GAR - SW Corner Vertical Lift #1</v>
      </c>
    </row>
    <row r="498" spans="1:17" ht="21" hidden="1" customHeight="1">
      <c r="A498" s="139" t="s">
        <v>6021</v>
      </c>
      <c r="B498" s="192" t="s">
        <v>6192</v>
      </c>
      <c r="C498" s="177" t="str">
        <f t="shared" si="42"/>
        <v>03 30 00-13.1</v>
      </c>
      <c r="D498" s="143" t="str">
        <f t="shared" si="46"/>
        <v>N:\2019\19032.BD - Century City JMB Tower\CA\Submittals\03 30 00 - Cast-In-Place Concrete</v>
      </c>
      <c r="E498" s="4" t="s">
        <v>6022</v>
      </c>
      <c r="F498" s="50" t="s">
        <v>7142</v>
      </c>
      <c r="G498" s="6">
        <v>45383</v>
      </c>
      <c r="H498" s="6">
        <v>45397</v>
      </c>
      <c r="I498" s="6">
        <v>45384</v>
      </c>
      <c r="J498" s="20">
        <f t="shared" si="43"/>
        <v>1</v>
      </c>
      <c r="K498" s="6" t="s">
        <v>2141</v>
      </c>
      <c r="L498" s="141"/>
      <c r="M498" s="141"/>
      <c r="N498" s="189" t="s">
        <v>7143</v>
      </c>
      <c r="O498" s="43" t="str">
        <f t="shared" ca="1" si="44"/>
        <v/>
      </c>
      <c r="P498" s="254"/>
      <c r="Q498" s="130" t="str">
        <f t="shared" si="45"/>
        <v>03 30 00 - 13.1 - Cast in Place Concrete - General Patching and Sack &amp; Patch Material</v>
      </c>
    </row>
    <row r="499" spans="1:17" ht="21" hidden="1" customHeight="1">
      <c r="A499" s="139" t="s">
        <v>6021</v>
      </c>
      <c r="B499" s="192" t="s">
        <v>6864</v>
      </c>
      <c r="C499" s="177" t="str">
        <f t="shared" si="42"/>
        <v>03 30 00-70.0</v>
      </c>
      <c r="D499" s="143" t="str">
        <f t="shared" si="46"/>
        <v>N:\2019\19032.BD - Century City JMB Tower\CA\Submittals\03 30 00 - Cast-In-Place Concrete</v>
      </c>
      <c r="E499" s="4" t="s">
        <v>6022</v>
      </c>
      <c r="F499" s="50" t="s">
        <v>7144</v>
      </c>
      <c r="G499" s="6">
        <v>45383</v>
      </c>
      <c r="H499" s="6">
        <v>45397</v>
      </c>
      <c r="I499" s="6">
        <v>45386</v>
      </c>
      <c r="J499" s="20">
        <f t="shared" si="43"/>
        <v>3</v>
      </c>
      <c r="K499" s="6" t="s">
        <v>2107</v>
      </c>
      <c r="L499" s="149"/>
      <c r="M499" s="149"/>
      <c r="N499" s="53" t="s">
        <v>7145</v>
      </c>
      <c r="O499" s="43" t="str">
        <f t="shared" ca="1" si="44"/>
        <v/>
      </c>
      <c r="P499" s="254"/>
      <c r="Q499" s="130" t="str">
        <f t="shared" si="45"/>
        <v>03 30 00 - 70.0 - STR - TWR - 5 ksi LWT with Admixture for Slab on Metal Deck</v>
      </c>
    </row>
    <row r="500" spans="1:17" ht="21" hidden="1" customHeight="1">
      <c r="A500" s="139" t="s">
        <v>6884</v>
      </c>
      <c r="B500" s="192" t="s">
        <v>6130</v>
      </c>
      <c r="C500" s="177" t="str">
        <f t="shared" si="42"/>
        <v>09 22 16-1.1</v>
      </c>
      <c r="D500" s="143" t="str">
        <f t="shared" si="46"/>
        <v>N:\2019\19032.BD - Century City JMB Tower\CA\Submittals\09 22 16 - Non-Structural Metal Framing</v>
      </c>
      <c r="E500" s="4" t="s">
        <v>6019</v>
      </c>
      <c r="F500" s="50" t="s">
        <v>7140</v>
      </c>
      <c r="G500" s="6">
        <v>45386</v>
      </c>
      <c r="H500" s="6">
        <v>45400</v>
      </c>
      <c r="I500" s="6">
        <v>45390</v>
      </c>
      <c r="J500" s="20">
        <f t="shared" si="43"/>
        <v>4</v>
      </c>
      <c r="K500" s="6" t="s">
        <v>2107</v>
      </c>
      <c r="L500" s="149"/>
      <c r="M500" s="149"/>
      <c r="N500" s="59" t="s">
        <v>7146</v>
      </c>
      <c r="O500" s="43" t="str">
        <f t="shared" ca="1" si="44"/>
        <v/>
      </c>
      <c r="P500" s="254"/>
      <c r="Q500" s="130" t="str">
        <f t="shared" si="45"/>
        <v>09 22 16 - 1.1 - STR - GAR - SW Corner Vertical Lift #1</v>
      </c>
    </row>
    <row r="501" spans="1:17" ht="21" hidden="1" customHeight="1">
      <c r="A501" s="139" t="s">
        <v>7147</v>
      </c>
      <c r="B501" s="192" t="s">
        <v>6032</v>
      </c>
      <c r="C501" s="177" t="str">
        <f t="shared" si="42"/>
        <v>09 28 13-2.0</v>
      </c>
      <c r="D501" s="143" t="str">
        <f t="shared" si="46"/>
        <v>N:\2019\19032.BD - Century City JMB Tower\CA\Submittals\09 28 13 - Cement Backer Board</v>
      </c>
      <c r="E501" s="4" t="s">
        <v>6019</v>
      </c>
      <c r="F501" s="50" t="s">
        <v>7148</v>
      </c>
      <c r="G501" s="6">
        <v>45386</v>
      </c>
      <c r="H501" s="6">
        <v>45400</v>
      </c>
      <c r="I501" s="6">
        <v>45390</v>
      </c>
      <c r="J501" s="20">
        <f t="shared" si="43"/>
        <v>4</v>
      </c>
      <c r="K501" s="6" t="s">
        <v>2107</v>
      </c>
      <c r="L501" s="149"/>
      <c r="M501" s="149"/>
      <c r="N501" s="59" t="s">
        <v>7149</v>
      </c>
      <c r="O501" s="43" t="str">
        <f t="shared" ca="1" si="44"/>
        <v/>
      </c>
      <c r="P501" s="254"/>
      <c r="Q501" s="130" t="str">
        <f t="shared" si="45"/>
        <v>09 28 13 - 2.0 - Cement Backer Board - Structo-Crete - Product Data</v>
      </c>
    </row>
    <row r="502" spans="1:17" ht="21" hidden="1" customHeight="1">
      <c r="A502" s="139" t="s">
        <v>7069</v>
      </c>
      <c r="B502" s="192" t="s">
        <v>6044</v>
      </c>
      <c r="C502" s="177" t="str">
        <f t="shared" si="42"/>
        <v>23 05 48-1.0</v>
      </c>
      <c r="D502" s="143" t="str">
        <f t="shared" si="46"/>
        <v>N:\2019\19032.BD - Century City JMB Tower\CA\Submittals\23 05 48 - Mechanical System Vibration Isolation and Seismic Restraint</v>
      </c>
      <c r="E502" s="4" t="s">
        <v>6019</v>
      </c>
      <c r="F502" s="50" t="s">
        <v>7150</v>
      </c>
      <c r="G502" s="6">
        <v>45386</v>
      </c>
      <c r="H502" s="6">
        <v>45399</v>
      </c>
      <c r="I502" s="6">
        <v>45404</v>
      </c>
      <c r="J502" s="20">
        <f t="shared" si="43"/>
        <v>18</v>
      </c>
      <c r="K502" s="6" t="s">
        <v>2141</v>
      </c>
      <c r="L502" s="149"/>
      <c r="M502" s="149"/>
      <c r="N502" s="59" t="s">
        <v>7151</v>
      </c>
      <c r="O502" s="43" t="str">
        <f t="shared" ca="1" si="44"/>
        <v/>
      </c>
      <c r="P502" s="254"/>
      <c r="Q502" s="130" t="str">
        <f t="shared" si="45"/>
        <v>23 05 48 - 1.0 - Vibration and Isolation - Product Data</v>
      </c>
    </row>
    <row r="503" spans="1:17" ht="21" hidden="1" customHeight="1">
      <c r="A503" s="139" t="s">
        <v>6189</v>
      </c>
      <c r="B503" s="192" t="s">
        <v>6028</v>
      </c>
      <c r="C503" s="177" t="str">
        <f t="shared" si="42"/>
        <v>14 20 00-4.0</v>
      </c>
      <c r="D503" s="143" t="str">
        <f t="shared" si="46"/>
        <v>N:\2019\19032.BD - Century City JMB Tower\CA\Submittals\14 20 00 - Elevators</v>
      </c>
      <c r="E503" s="4" t="s">
        <v>6022</v>
      </c>
      <c r="F503" s="50" t="s">
        <v>7152</v>
      </c>
      <c r="G503" s="6">
        <v>45387</v>
      </c>
      <c r="H503" s="6">
        <v>45400</v>
      </c>
      <c r="I503" s="6">
        <v>45391</v>
      </c>
      <c r="J503" s="20">
        <f t="shared" si="43"/>
        <v>4</v>
      </c>
      <c r="K503" s="6" t="s">
        <v>2107</v>
      </c>
      <c r="L503" s="149"/>
      <c r="M503" s="149"/>
      <c r="N503" s="53" t="s">
        <v>7153</v>
      </c>
      <c r="O503" s="43" t="str">
        <f t="shared" ca="1" si="44"/>
        <v/>
      </c>
      <c r="P503" s="254"/>
      <c r="Q503" s="130" t="str">
        <f t="shared" si="45"/>
        <v>14 20 00 - 4.0 - Elevators - Welding Procedure</v>
      </c>
    </row>
    <row r="504" spans="1:17" ht="21" hidden="1" customHeight="1">
      <c r="A504" s="139" t="s">
        <v>6043</v>
      </c>
      <c r="B504" s="192" t="s">
        <v>6754</v>
      </c>
      <c r="C504" s="177" t="str">
        <f t="shared" si="42"/>
        <v>03 20 00-62.0</v>
      </c>
      <c r="D504" s="143" t="str">
        <f t="shared" si="46"/>
        <v>N:\2019\19032.BD - Century City JMB Tower\CA\Submittals\03 20 00 - Concrete Reinforcing</v>
      </c>
      <c r="E504" s="4" t="s">
        <v>6029</v>
      </c>
      <c r="F504" s="50" t="s">
        <v>7154</v>
      </c>
      <c r="G504" s="6">
        <v>45390</v>
      </c>
      <c r="H504" s="6">
        <v>45404</v>
      </c>
      <c r="I504" s="6">
        <v>45405</v>
      </c>
      <c r="J504" s="20">
        <f t="shared" si="43"/>
        <v>15</v>
      </c>
      <c r="K504" s="6" t="s">
        <v>2198</v>
      </c>
      <c r="L504" s="149"/>
      <c r="M504" s="149"/>
      <c r="N504" s="132" t="s">
        <v>7155</v>
      </c>
      <c r="O504" s="43" t="str">
        <f t="shared" ca="1" si="44"/>
        <v/>
      </c>
      <c r="P504" s="254"/>
      <c r="Q504" s="130" t="str">
        <f t="shared" si="45"/>
        <v>03 20 00 - 62.0 - STR - GAR - P1 Elevated Deck Rebar Shop Drawing</v>
      </c>
    </row>
    <row r="505" spans="1:17" ht="21" hidden="1" customHeight="1">
      <c r="A505" s="139" t="s">
        <v>6021</v>
      </c>
      <c r="B505" s="192" t="s">
        <v>6868</v>
      </c>
      <c r="C505" s="177" t="str">
        <f t="shared" si="42"/>
        <v>03 30 00-71.0</v>
      </c>
      <c r="D505" s="143" t="str">
        <f t="shared" si="46"/>
        <v>N:\2019\19032.BD - Century City JMB Tower\CA\Submittals\03 30 00 - Cast-In-Place Concrete</v>
      </c>
      <c r="E505" s="4" t="s">
        <v>6014</v>
      </c>
      <c r="F505" s="50" t="s">
        <v>7156</v>
      </c>
      <c r="G505" s="6">
        <v>45390</v>
      </c>
      <c r="H505" s="6">
        <v>45404</v>
      </c>
      <c r="I505" s="6">
        <v>45391</v>
      </c>
      <c r="J505" s="20">
        <f t="shared" si="43"/>
        <v>1</v>
      </c>
      <c r="K505" s="6" t="s">
        <v>2107</v>
      </c>
      <c r="L505" s="149"/>
      <c r="M505" s="149"/>
      <c r="N505" s="53" t="s">
        <v>7157</v>
      </c>
      <c r="O505" s="43" t="str">
        <f t="shared" ca="1" si="44"/>
        <v/>
      </c>
      <c r="P505" s="254"/>
      <c r="Q505" s="130" t="str">
        <f t="shared" si="45"/>
        <v>03 30 00 - 71.0 - STR - TWR - Level 4-7 SOMD Equipment Reshore Plan</v>
      </c>
    </row>
    <row r="506" spans="1:17" ht="21" hidden="1" customHeight="1">
      <c r="A506" s="139" t="s">
        <v>6021</v>
      </c>
      <c r="B506" s="192" t="s">
        <v>6871</v>
      </c>
      <c r="C506" s="177" t="str">
        <f t="shared" si="42"/>
        <v>03 30 00-72.0</v>
      </c>
      <c r="D506" s="143" t="str">
        <f t="shared" si="46"/>
        <v>N:\2019\19032.BD - Century City JMB Tower\CA\Submittals\03 30 00 - Cast-In-Place Concrete</v>
      </c>
      <c r="E506" s="4" t="s">
        <v>6022</v>
      </c>
      <c r="F506" s="50" t="s">
        <v>7158</v>
      </c>
      <c r="G506" s="6">
        <v>45390</v>
      </c>
      <c r="H506" s="6">
        <v>45404</v>
      </c>
      <c r="I506" s="6">
        <v>45394</v>
      </c>
      <c r="J506" s="20">
        <f t="shared" si="43"/>
        <v>4</v>
      </c>
      <c r="K506" s="6" t="s">
        <v>2141</v>
      </c>
      <c r="L506" s="149"/>
      <c r="M506" s="149"/>
      <c r="N506" s="132" t="s">
        <v>7159</v>
      </c>
      <c r="O506" s="43" t="str">
        <f t="shared" ca="1" si="44"/>
        <v/>
      </c>
      <c r="P506" s="254"/>
      <c r="Q506" s="130" t="str">
        <f t="shared" si="45"/>
        <v>03 30 00 - 72.0 - STR - TWR - P3 SOMD Equipment Reshore Plan</v>
      </c>
    </row>
    <row r="507" spans="1:17" ht="21" hidden="1" customHeight="1">
      <c r="A507" s="139" t="s">
        <v>6476</v>
      </c>
      <c r="B507" s="192" t="s">
        <v>6028</v>
      </c>
      <c r="C507" s="177" t="str">
        <f t="shared" si="42"/>
        <v>03 45 00-4.0</v>
      </c>
      <c r="D507" s="143" t="str">
        <f t="shared" si="46"/>
        <v>N:\2019\19032.BD - Century City JMB Tower\CA\Submittals\03 45 00 - Architectural Precast Concrete</v>
      </c>
      <c r="E507" s="4" t="s">
        <v>6019</v>
      </c>
      <c r="F507" s="50" t="s">
        <v>7160</v>
      </c>
      <c r="G507" s="6">
        <v>45390</v>
      </c>
      <c r="H507" s="6">
        <v>45401</v>
      </c>
      <c r="I507" s="6">
        <v>45399</v>
      </c>
      <c r="J507" s="20">
        <f t="shared" si="43"/>
        <v>9</v>
      </c>
      <c r="K507" s="6" t="s">
        <v>2173</v>
      </c>
      <c r="L507" s="149"/>
      <c r="M507" s="149">
        <v>4</v>
      </c>
      <c r="N507" s="132" t="s">
        <v>7161</v>
      </c>
      <c r="O507" s="43" t="str">
        <f t="shared" ca="1" si="44"/>
        <v/>
      </c>
      <c r="P507" s="254"/>
      <c r="Q507" s="130" t="str">
        <f t="shared" si="45"/>
        <v xml:space="preserve">03 45 00 - 4.0 - Architectural Precast Concrete - Precast Stairs A and B Erection Shop Drawings </v>
      </c>
    </row>
    <row r="508" spans="1:17" ht="21" hidden="1" customHeight="1">
      <c r="A508" s="139" t="s">
        <v>6189</v>
      </c>
      <c r="B508" s="192" t="s">
        <v>6296</v>
      </c>
      <c r="C508" s="177" t="str">
        <f t="shared" si="42"/>
        <v>14 20 00-25.0</v>
      </c>
      <c r="D508" s="143" t="str">
        <f t="shared" si="46"/>
        <v>N:\2019\19032.BD - Century City JMB Tower\CA\Submittals\14 20 00 - Elevators</v>
      </c>
      <c r="E508" s="4" t="s">
        <v>6029</v>
      </c>
      <c r="F508" s="50" t="s">
        <v>7162</v>
      </c>
      <c r="G508" s="6">
        <v>45390</v>
      </c>
      <c r="H508" s="6">
        <v>45394</v>
      </c>
      <c r="I508" s="6">
        <v>45406</v>
      </c>
      <c r="J508" s="20">
        <f t="shared" si="43"/>
        <v>16</v>
      </c>
      <c r="K508" s="6" t="s">
        <v>2141</v>
      </c>
      <c r="L508" s="149"/>
      <c r="M508" s="149">
        <v>14</v>
      </c>
      <c r="N508" s="132" t="s">
        <v>7163</v>
      </c>
      <c r="O508" s="43" t="str">
        <f t="shared" ca="1" si="44"/>
        <v/>
      </c>
      <c r="P508" s="254"/>
      <c r="Q508" s="130" t="str">
        <f t="shared" si="45"/>
        <v>14 20 00 - 25.0 - Elevator S3 - Layout Shop Drawings</v>
      </c>
    </row>
    <row r="509" spans="1:17" ht="21" hidden="1" customHeight="1">
      <c r="A509" s="139" t="s">
        <v>6096</v>
      </c>
      <c r="B509" s="192" t="s">
        <v>6941</v>
      </c>
      <c r="C509" s="177" t="str">
        <f t="shared" si="42"/>
        <v>41 22 01-7.1</v>
      </c>
      <c r="D509" s="143" t="str">
        <f t="shared" si="46"/>
        <v>N:\2019\19032.BD - Century City JMB Tower\CA\Submittals\41 22 01 - Hoists</v>
      </c>
      <c r="E509" s="4" t="s">
        <v>6014</v>
      </c>
      <c r="F509" s="50" t="s">
        <v>6981</v>
      </c>
      <c r="G509" s="6">
        <v>45390</v>
      </c>
      <c r="H509" s="6">
        <v>45404</v>
      </c>
      <c r="I509" s="6">
        <v>45391</v>
      </c>
      <c r="J509" s="20">
        <f t="shared" si="43"/>
        <v>1</v>
      </c>
      <c r="K509" s="6" t="s">
        <v>2141</v>
      </c>
      <c r="L509" s="141"/>
      <c r="M509" s="149"/>
      <c r="N509" s="59" t="s">
        <v>7164</v>
      </c>
      <c r="O509" s="43" t="str">
        <f t="shared" ca="1" si="44"/>
        <v/>
      </c>
      <c r="P509" s="254"/>
      <c r="Q509" s="130" t="str">
        <f t="shared" si="45"/>
        <v>41 22 01 - 7.1 - Hoist Bridge Platform Layout for L3 Access</v>
      </c>
    </row>
    <row r="510" spans="1:17" ht="21" hidden="1" customHeight="1">
      <c r="A510" s="139" t="s">
        <v>7165</v>
      </c>
      <c r="B510" s="192" t="s">
        <v>6025</v>
      </c>
      <c r="C510" s="177"/>
      <c r="D510" s="143" t="e">
        <f t="shared" si="46"/>
        <v>#N/A</v>
      </c>
      <c r="E510" s="4" t="s">
        <v>6291</v>
      </c>
      <c r="F510" s="50" t="s">
        <v>7166</v>
      </c>
      <c r="G510" s="6">
        <v>45391</v>
      </c>
      <c r="H510" s="6">
        <v>45405</v>
      </c>
      <c r="I510" s="6">
        <v>45397</v>
      </c>
      <c r="J510" s="20">
        <f t="shared" si="43"/>
        <v>6</v>
      </c>
      <c r="K510" s="6" t="s">
        <v>2107</v>
      </c>
      <c r="L510" s="149"/>
      <c r="M510" s="149"/>
      <c r="N510" s="71" t="s">
        <v>7167</v>
      </c>
      <c r="O510" s="43" t="str">
        <f t="shared" ca="1" si="44"/>
        <v/>
      </c>
      <c r="P510" s="254"/>
      <c r="Q510" s="130" t="str">
        <f t="shared" si="45"/>
        <v>03 53 00 - 3.0 - Interior Concrete Finishing - C0-3 - Product Data</v>
      </c>
    </row>
    <row r="511" spans="1:17" ht="21" hidden="1" customHeight="1">
      <c r="A511" s="139" t="s">
        <v>6220</v>
      </c>
      <c r="B511" s="192" t="s">
        <v>6140</v>
      </c>
      <c r="C511" s="177" t="str">
        <f t="shared" ref="C511:C523" si="47">A511&amp;"-"&amp;B511</f>
        <v>01 31 00-18.0</v>
      </c>
      <c r="D511" s="143" t="str">
        <f t="shared" si="46"/>
        <v>N:\2019\19032.BD - Century City JMB Tower\CA\Submittals\01 31 00 - Project Management and Coordination</v>
      </c>
      <c r="E511" s="4" t="s">
        <v>6291</v>
      </c>
      <c r="F511" s="50" t="s">
        <v>7168</v>
      </c>
      <c r="G511" s="6">
        <v>45392</v>
      </c>
      <c r="H511" s="6">
        <v>45413</v>
      </c>
      <c r="I511" s="6">
        <v>45396</v>
      </c>
      <c r="J511" s="20">
        <f t="shared" si="43"/>
        <v>4</v>
      </c>
      <c r="K511" s="6" t="s">
        <v>2107</v>
      </c>
      <c r="L511" s="149"/>
      <c r="M511" s="149"/>
      <c r="N511" s="59" t="s">
        <v>7169</v>
      </c>
      <c r="O511" s="43" t="str">
        <f t="shared" ca="1" si="44"/>
        <v/>
      </c>
      <c r="P511" s="254"/>
      <c r="Q511" s="130" t="str">
        <f t="shared" si="45"/>
        <v>01 31 00 - 18.0 - Project Management and Coordination - L1 Reflected Ceiling Plan Drawing - Other</v>
      </c>
    </row>
    <row r="512" spans="1:17" ht="21" hidden="1" customHeight="1">
      <c r="A512" s="139" t="s">
        <v>6220</v>
      </c>
      <c r="B512" s="192" t="s">
        <v>6242</v>
      </c>
      <c r="C512" s="177" t="str">
        <f t="shared" si="47"/>
        <v>01 31 00-20.0</v>
      </c>
      <c r="D512" s="143" t="str">
        <f t="shared" si="46"/>
        <v>N:\2019\19032.BD - Century City JMB Tower\CA\Submittals\01 31 00 - Project Management and Coordination</v>
      </c>
      <c r="E512" s="4" t="s">
        <v>6029</v>
      </c>
      <c r="F512" s="50" t="s">
        <v>7170</v>
      </c>
      <c r="G512" s="6">
        <v>45392</v>
      </c>
      <c r="H512" s="6">
        <v>45413</v>
      </c>
      <c r="I512" s="6">
        <v>45414</v>
      </c>
      <c r="J512" s="20">
        <f t="shared" si="43"/>
        <v>22</v>
      </c>
      <c r="K512" s="6" t="s">
        <v>7171</v>
      </c>
      <c r="L512" s="149"/>
      <c r="M512" s="149"/>
      <c r="N512" s="132" t="s">
        <v>7172</v>
      </c>
      <c r="O512" s="43" t="str">
        <f t="shared" ca="1" si="44"/>
        <v/>
      </c>
      <c r="P512" s="254"/>
      <c r="Q512" s="130" t="str">
        <f t="shared" si="45"/>
        <v>01 31 00 - 20.0 - Project Management and Coordination - L1 Wall Penetration Drawing - Other</v>
      </c>
    </row>
    <row r="513" spans="1:17" ht="21" hidden="1" customHeight="1">
      <c r="A513" s="139" t="s">
        <v>6220</v>
      </c>
      <c r="B513" s="192" t="s">
        <v>6210</v>
      </c>
      <c r="C513" s="177" t="str">
        <f t="shared" si="47"/>
        <v>01 31 00-21.0</v>
      </c>
      <c r="D513" s="143" t="str">
        <f t="shared" si="46"/>
        <v>N:\2019\19032.BD - Century City JMB Tower\CA\Submittals\01 31 00 - Project Management and Coordination</v>
      </c>
      <c r="E513" s="4" t="s">
        <v>6019</v>
      </c>
      <c r="F513" s="50" t="s">
        <v>7173</v>
      </c>
      <c r="G513" s="6">
        <v>45392</v>
      </c>
      <c r="H513" s="6">
        <v>45413</v>
      </c>
      <c r="I513" s="6">
        <v>45414</v>
      </c>
      <c r="J513" s="20">
        <f t="shared" si="43"/>
        <v>22</v>
      </c>
      <c r="K513" s="6" t="s">
        <v>7171</v>
      </c>
      <c r="L513" s="149"/>
      <c r="M513" s="149"/>
      <c r="N513" s="132" t="s">
        <v>7174</v>
      </c>
      <c r="O513" s="43" t="str">
        <f t="shared" ca="1" si="44"/>
        <v/>
      </c>
      <c r="P513" s="254"/>
      <c r="Q513" s="130" t="str">
        <f t="shared" si="45"/>
        <v>01 31 00 - 21.0 - Project Management and Coordination - L2 Wall Penetration Drawing - Other</v>
      </c>
    </row>
    <row r="514" spans="1:17" ht="21" hidden="1" customHeight="1">
      <c r="A514" s="139" t="s">
        <v>6220</v>
      </c>
      <c r="B514" s="192" t="s">
        <v>6148</v>
      </c>
      <c r="C514" s="177" t="str">
        <f t="shared" si="47"/>
        <v>01 31 00-23.0</v>
      </c>
      <c r="D514" s="143" t="str">
        <f t="shared" si="46"/>
        <v>N:\2019\19032.BD - Century City JMB Tower\CA\Submittals\01 31 00 - Project Management and Coordination</v>
      </c>
      <c r="E514" s="4" t="s">
        <v>6291</v>
      </c>
      <c r="F514" s="50" t="s">
        <v>7175</v>
      </c>
      <c r="G514" s="6">
        <v>45392</v>
      </c>
      <c r="H514" s="6">
        <v>45413</v>
      </c>
      <c r="I514" s="6">
        <v>45396</v>
      </c>
      <c r="J514" s="20">
        <f t="shared" si="43"/>
        <v>4</v>
      </c>
      <c r="K514" s="6" t="s">
        <v>2107</v>
      </c>
      <c r="L514" s="149"/>
      <c r="M514" s="149"/>
      <c r="N514" s="53" t="s">
        <v>7176</v>
      </c>
      <c r="O514" s="43" t="str">
        <f t="shared" ca="1" si="44"/>
        <v/>
      </c>
      <c r="P514" s="254"/>
      <c r="Q514" s="130" t="str">
        <f t="shared" si="45"/>
        <v>01 31 00 - 23.0 - Project Management and Coordination - L2 Reflected Ceiling Plan Drawing - Other</v>
      </c>
    </row>
    <row r="515" spans="1:17" ht="21" hidden="1" customHeight="1">
      <c r="A515" s="139" t="s">
        <v>6220</v>
      </c>
      <c r="B515" s="192" t="s">
        <v>6296</v>
      </c>
      <c r="C515" s="177" t="str">
        <f t="shared" si="47"/>
        <v>01 31 00-25.0</v>
      </c>
      <c r="D515" s="143" t="str">
        <f t="shared" si="46"/>
        <v>N:\2019\19032.BD - Century City JMB Tower\CA\Submittals\01 31 00 - Project Management and Coordination</v>
      </c>
      <c r="E515" s="4" t="s">
        <v>6019</v>
      </c>
      <c r="F515" s="50" t="s">
        <v>7177</v>
      </c>
      <c r="G515" s="6">
        <v>45392</v>
      </c>
      <c r="H515" s="6">
        <v>45413</v>
      </c>
      <c r="I515" s="6">
        <v>45396</v>
      </c>
      <c r="J515" s="20">
        <f t="shared" si="43"/>
        <v>4</v>
      </c>
      <c r="K515" s="6" t="s">
        <v>2107</v>
      </c>
      <c r="L515" s="149"/>
      <c r="M515" s="149"/>
      <c r="N515" s="53" t="s">
        <v>7178</v>
      </c>
      <c r="O515" s="43" t="str">
        <f t="shared" ca="1" si="44"/>
        <v/>
      </c>
      <c r="P515" s="254"/>
      <c r="Q515" s="130" t="str">
        <f t="shared" si="45"/>
        <v>01 31 00 - 25.0 - Project Management and Coordination - L2 Composite Slab Drawing Penetrations - Other</v>
      </c>
    </row>
    <row r="516" spans="1:17" ht="21" hidden="1" customHeight="1">
      <c r="A516" s="139" t="s">
        <v>6220</v>
      </c>
      <c r="B516" s="192" t="s">
        <v>6446</v>
      </c>
      <c r="C516" s="177" t="str">
        <f t="shared" si="47"/>
        <v>01 31 00-31.0</v>
      </c>
      <c r="D516" s="168" t="str">
        <f t="shared" si="46"/>
        <v>N:\2019\19032.BD - Century City JMB Tower\CA\Submittals\01 31 00 - Project Management and Coordination</v>
      </c>
      <c r="E516" s="4" t="s">
        <v>6029</v>
      </c>
      <c r="F516" s="50" t="s">
        <v>7179</v>
      </c>
      <c r="G516" s="6">
        <v>45392</v>
      </c>
      <c r="H516" s="6">
        <v>45413</v>
      </c>
      <c r="I516" s="6">
        <v>45405</v>
      </c>
      <c r="J516" s="20">
        <f t="shared" si="43"/>
        <v>13</v>
      </c>
      <c r="K516" s="6" t="s">
        <v>7171</v>
      </c>
      <c r="L516" s="149"/>
      <c r="M516" s="149"/>
      <c r="N516" s="59" t="s">
        <v>7180</v>
      </c>
      <c r="O516" s="43" t="str">
        <f t="shared" ca="1" si="44"/>
        <v/>
      </c>
      <c r="P516" s="254"/>
      <c r="Q516" s="130" t="str">
        <f t="shared" si="45"/>
        <v>01 31 00 - 31.0 - Project Management and Coordination - L2 Composite Pad Drawing - Other</v>
      </c>
    </row>
    <row r="517" spans="1:17" ht="21" hidden="1" customHeight="1">
      <c r="A517" s="139" t="s">
        <v>6021</v>
      </c>
      <c r="B517" s="192" t="s">
        <v>6288</v>
      </c>
      <c r="C517" s="177" t="str">
        <f t="shared" si="47"/>
        <v>03 30 00-47.0</v>
      </c>
      <c r="D517" s="168" t="str">
        <f t="shared" si="46"/>
        <v>N:\2019\19032.BD - Century City JMB Tower\CA\Submittals\03 30 00 - Cast-In-Place Concrete</v>
      </c>
      <c r="E517" s="4" t="s">
        <v>6029</v>
      </c>
      <c r="F517" s="50" t="s">
        <v>7181</v>
      </c>
      <c r="G517" s="6">
        <v>45392</v>
      </c>
      <c r="H517" s="6">
        <v>45406</v>
      </c>
      <c r="I517" s="6">
        <v>45406</v>
      </c>
      <c r="J517" s="20">
        <f t="shared" si="43"/>
        <v>14</v>
      </c>
      <c r="K517" s="6" t="s">
        <v>2173</v>
      </c>
      <c r="L517" s="149"/>
      <c r="M517" s="149"/>
      <c r="N517" s="132" t="s">
        <v>7182</v>
      </c>
      <c r="O517" s="43" t="str">
        <f t="shared" ca="1" si="44"/>
        <v/>
      </c>
      <c r="P517" s="254"/>
      <c r="Q517" s="130" t="str">
        <f t="shared" si="45"/>
        <v>03 30 00 - 47.0 - Cast in Place Concrete- TWR - L27-L28 Wall and Slab Shop Drawings</v>
      </c>
    </row>
    <row r="518" spans="1:17" ht="21" hidden="1" customHeight="1">
      <c r="A518" s="139" t="s">
        <v>6189</v>
      </c>
      <c r="B518" s="192" t="s">
        <v>6148</v>
      </c>
      <c r="C518" s="177" t="str">
        <f t="shared" si="47"/>
        <v>14 20 00-23.0</v>
      </c>
      <c r="D518" s="168" t="str">
        <f t="shared" si="46"/>
        <v>N:\2019\19032.BD - Century City JMB Tower\CA\Submittals\14 20 00 - Elevators</v>
      </c>
      <c r="E518" s="4" t="s">
        <v>6029</v>
      </c>
      <c r="F518" s="50" t="s">
        <v>7183</v>
      </c>
      <c r="G518" s="6">
        <v>45392</v>
      </c>
      <c r="H518" s="6">
        <v>45406</v>
      </c>
      <c r="I518" s="6">
        <v>45406</v>
      </c>
      <c r="J518" s="20">
        <f t="shared" si="43"/>
        <v>14</v>
      </c>
      <c r="K518" s="6" t="s">
        <v>2141</v>
      </c>
      <c r="L518" s="149"/>
      <c r="M518" s="149">
        <v>12</v>
      </c>
      <c r="N518" s="132" t="s">
        <v>7184</v>
      </c>
      <c r="O518" s="43" t="str">
        <f t="shared" ca="1" si="44"/>
        <v/>
      </c>
      <c r="P518" s="254"/>
      <c r="Q518" s="130" t="str">
        <f t="shared" si="45"/>
        <v>14 20 00 - 23.0 - Elevator P4 - Layout Shop Drawings</v>
      </c>
    </row>
    <row r="519" spans="1:17" ht="21" hidden="1" customHeight="1">
      <c r="A519" s="139" t="s">
        <v>6043</v>
      </c>
      <c r="B519" s="192" t="s">
        <v>6250</v>
      </c>
      <c r="C519" s="177" t="str">
        <f t="shared" si="47"/>
        <v>03 20 00-22.0</v>
      </c>
      <c r="D519" s="168" t="str">
        <f t="shared" si="46"/>
        <v>N:\2019\19032.BD - Century City JMB Tower\CA\Submittals\03 20 00 - Concrete Reinforcing</v>
      </c>
      <c r="E519" s="4" t="s">
        <v>6029</v>
      </c>
      <c r="F519" s="50" t="s">
        <v>7185</v>
      </c>
      <c r="G519" s="6">
        <v>45393</v>
      </c>
      <c r="H519" s="6">
        <v>45407</v>
      </c>
      <c r="I519" s="6">
        <v>45405</v>
      </c>
      <c r="J519" s="20">
        <f t="shared" si="43"/>
        <v>12</v>
      </c>
      <c r="K519" s="6" t="s">
        <v>2173</v>
      </c>
      <c r="L519" s="149"/>
      <c r="M519" s="149"/>
      <c r="N519" s="132" t="s">
        <v>7186</v>
      </c>
      <c r="O519" s="43" t="str">
        <f t="shared" ca="1" si="44"/>
        <v/>
      </c>
      <c r="P519" s="254"/>
      <c r="Q519" s="130" t="str">
        <f t="shared" si="45"/>
        <v>03 20 00 - 22.0 - Concrete Reinforcement - TWR - L19-L21 Shop Drawing</v>
      </c>
    </row>
    <row r="520" spans="1:17" ht="21" hidden="1" customHeight="1">
      <c r="A520" s="139" t="s">
        <v>6043</v>
      </c>
      <c r="B520" s="192" t="s">
        <v>6148</v>
      </c>
      <c r="C520" s="177" t="str">
        <f t="shared" si="47"/>
        <v>03 20 00-23.0</v>
      </c>
      <c r="D520" s="168" t="str">
        <f t="shared" si="46"/>
        <v>N:\2019\19032.BD - Century City JMB Tower\CA\Submittals\03 20 00 - Concrete Reinforcing</v>
      </c>
      <c r="E520" s="4" t="s">
        <v>6029</v>
      </c>
      <c r="F520" s="50" t="s">
        <v>7187</v>
      </c>
      <c r="G520" s="6">
        <v>45393</v>
      </c>
      <c r="H520" s="6">
        <v>45407</v>
      </c>
      <c r="I520" s="6">
        <v>45405</v>
      </c>
      <c r="J520" s="20">
        <f t="shared" si="43"/>
        <v>12</v>
      </c>
      <c r="K520" s="6" t="s">
        <v>2173</v>
      </c>
      <c r="L520" s="149"/>
      <c r="M520" s="149"/>
      <c r="N520" s="132" t="s">
        <v>7188</v>
      </c>
      <c r="O520" s="43" t="str">
        <f t="shared" ca="1" si="44"/>
        <v/>
      </c>
      <c r="P520" s="254"/>
      <c r="Q520" s="130" t="str">
        <f t="shared" si="45"/>
        <v>03 20 00 - 23.0 - Concrete Reinforcement - TWR - L22-L23 Shop Drawing</v>
      </c>
    </row>
    <row r="521" spans="1:17" ht="21" hidden="1" customHeight="1">
      <c r="A521" s="139" t="s">
        <v>6043</v>
      </c>
      <c r="B521" s="192" t="s">
        <v>6151</v>
      </c>
      <c r="C521" s="177" t="str">
        <f t="shared" si="47"/>
        <v>03 20 00-24.0</v>
      </c>
      <c r="D521" s="168" t="str">
        <f t="shared" si="46"/>
        <v>N:\2019\19032.BD - Century City JMB Tower\CA\Submittals\03 20 00 - Concrete Reinforcing</v>
      </c>
      <c r="E521" s="4" t="s">
        <v>6029</v>
      </c>
      <c r="F521" s="50" t="s">
        <v>7189</v>
      </c>
      <c r="G521" s="6">
        <v>45393</v>
      </c>
      <c r="H521" s="6">
        <v>45407</v>
      </c>
      <c r="I521" s="6">
        <v>45405</v>
      </c>
      <c r="J521" s="20">
        <f t="shared" si="43"/>
        <v>12</v>
      </c>
      <c r="K521" s="6" t="s">
        <v>2173</v>
      </c>
      <c r="L521" s="149"/>
      <c r="M521" s="149"/>
      <c r="N521" s="132" t="s">
        <v>7188</v>
      </c>
      <c r="O521" s="43" t="str">
        <f t="shared" ca="1" si="44"/>
        <v/>
      </c>
      <c r="P521" s="254"/>
      <c r="Q521" s="130" t="str">
        <f t="shared" si="45"/>
        <v>03 20 00 - 24.0 - Concrete Reinforcement - TWR - L24-L26 Shop Drawing</v>
      </c>
    </row>
    <row r="522" spans="1:17" ht="21" hidden="1" customHeight="1">
      <c r="A522" s="139" t="s">
        <v>6043</v>
      </c>
      <c r="B522" s="192" t="s">
        <v>6784</v>
      </c>
      <c r="C522" s="177" t="str">
        <f t="shared" si="47"/>
        <v>03 20 00-63.0</v>
      </c>
      <c r="D522" s="143" t="str">
        <f t="shared" si="46"/>
        <v>N:\2019\19032.BD - Century City JMB Tower\CA\Submittals\03 20 00 - Concrete Reinforcing</v>
      </c>
      <c r="E522" s="4" t="s">
        <v>6022</v>
      </c>
      <c r="F522" s="50" t="s">
        <v>7190</v>
      </c>
      <c r="G522" s="6">
        <v>45393</v>
      </c>
      <c r="H522" s="6">
        <v>45407</v>
      </c>
      <c r="I522" s="6">
        <v>45407</v>
      </c>
      <c r="J522" s="20">
        <f t="shared" si="43"/>
        <v>14</v>
      </c>
      <c r="K522" s="6" t="s">
        <v>2180</v>
      </c>
      <c r="L522" s="149"/>
      <c r="M522" s="149"/>
      <c r="N522" s="132" t="s">
        <v>7191</v>
      </c>
      <c r="O522" s="43" t="str">
        <f t="shared" ca="1" si="44"/>
        <v/>
      </c>
      <c r="P522" s="254"/>
      <c r="Q522" s="130" t="str">
        <f t="shared" si="45"/>
        <v>03 20 00 - 63.0 - STR - GAR - Basement Walls Gridline K.5/0.5-13</v>
      </c>
    </row>
    <row r="523" spans="1:17" ht="21" hidden="1" customHeight="1">
      <c r="A523" s="139" t="s">
        <v>6043</v>
      </c>
      <c r="B523" s="192" t="s">
        <v>6787</v>
      </c>
      <c r="C523" s="177" t="str">
        <f t="shared" si="47"/>
        <v>03 20 00-64.0</v>
      </c>
      <c r="D523" s="168" t="str">
        <f t="shared" si="46"/>
        <v>N:\2019\19032.BD - Century City JMB Tower\CA\Submittals\03 20 00 - Concrete Reinforcing</v>
      </c>
      <c r="E523" s="4" t="s">
        <v>6029</v>
      </c>
      <c r="F523" s="50" t="s">
        <v>7192</v>
      </c>
      <c r="G523" s="6">
        <v>45393</v>
      </c>
      <c r="H523" s="6">
        <v>45407</v>
      </c>
      <c r="I523" s="6">
        <v>45407</v>
      </c>
      <c r="J523" s="20">
        <f t="shared" si="43"/>
        <v>14</v>
      </c>
      <c r="K523" s="6" t="s">
        <v>2180</v>
      </c>
      <c r="L523" s="149"/>
      <c r="M523" s="149"/>
      <c r="N523" s="132" t="s">
        <v>7193</v>
      </c>
      <c r="O523" s="43" t="str">
        <f t="shared" ca="1" si="44"/>
        <v/>
      </c>
      <c r="P523" s="254"/>
      <c r="Q523" s="130" t="str">
        <f t="shared" si="45"/>
        <v>03 20 00 - 64.0 - STR - GAR - P2 Walls and Columns Rebar Shop Drawings</v>
      </c>
    </row>
    <row r="524" spans="1:17" ht="21" hidden="1" customHeight="1">
      <c r="A524" s="139" t="s">
        <v>6017</v>
      </c>
      <c r="B524" s="192" t="s">
        <v>6361</v>
      </c>
      <c r="C524" s="177"/>
      <c r="D524" s="143" t="str">
        <f t="shared" si="46"/>
        <v>N:\2019\19032.BD - Century City JMB Tower\CA\Submittals\05 12 00 - Structural Steel Framing</v>
      </c>
      <c r="E524" s="4" t="s">
        <v>6029</v>
      </c>
      <c r="F524" s="203" t="s">
        <v>7194</v>
      </c>
      <c r="G524" s="6">
        <v>45393</v>
      </c>
      <c r="H524" s="6">
        <v>45407</v>
      </c>
      <c r="I524" s="6">
        <v>45412</v>
      </c>
      <c r="J524" s="20">
        <f t="shared" si="43"/>
        <v>19</v>
      </c>
      <c r="K524" s="6" t="s">
        <v>4533</v>
      </c>
      <c r="L524" s="149"/>
      <c r="M524" s="149"/>
      <c r="N524" s="164" t="s">
        <v>7195</v>
      </c>
      <c r="O524" s="43" t="str">
        <f t="shared" ca="1" si="44"/>
        <v/>
      </c>
      <c r="P524" s="254"/>
      <c r="Q524" s="130" t="str">
        <f t="shared" si="45"/>
        <v>05 12 00 - 28.0 - Structural Steel Framing - Sequence 16 - Levels 37 to Roof</v>
      </c>
    </row>
    <row r="525" spans="1:17" ht="21" hidden="1" customHeight="1">
      <c r="A525" s="139" t="s">
        <v>7196</v>
      </c>
      <c r="B525" s="192" t="s">
        <v>6028</v>
      </c>
      <c r="C525" s="177" t="str">
        <f t="shared" ref="C525:C556" si="48">A525&amp;"-"&amp;B525</f>
        <v>03 35 00-4.0</v>
      </c>
      <c r="D525" s="168" t="str">
        <f t="shared" si="46"/>
        <v>N:\2019\19032.BD - Century City JMB Tower\CA\Submittals\03 35 00 - Concrete Finishing</v>
      </c>
      <c r="E525" s="4" t="s">
        <v>6019</v>
      </c>
      <c r="F525" s="50" t="s">
        <v>7197</v>
      </c>
      <c r="G525" s="6">
        <v>45394</v>
      </c>
      <c r="H525" s="6">
        <v>45404</v>
      </c>
      <c r="I525" s="6">
        <v>45401</v>
      </c>
      <c r="J525" s="20">
        <f t="shared" si="43"/>
        <v>7</v>
      </c>
      <c r="K525" s="6" t="s">
        <v>2107</v>
      </c>
      <c r="L525" s="149"/>
      <c r="M525" s="149"/>
      <c r="N525" s="53" t="s">
        <v>7198</v>
      </c>
      <c r="O525" s="43" t="str">
        <f t="shared" ca="1" si="44"/>
        <v/>
      </c>
      <c r="P525" s="254"/>
      <c r="Q525" s="130" t="str">
        <f t="shared" si="45"/>
        <v>03 35 00 - 4.0 - STR - ALL - Dry Finish Material Product Data</v>
      </c>
    </row>
    <row r="526" spans="1:17" ht="21" hidden="1" customHeight="1">
      <c r="A526" s="139" t="s">
        <v>6500</v>
      </c>
      <c r="B526" s="192" t="s">
        <v>6851</v>
      </c>
      <c r="C526" s="170" t="str">
        <f t="shared" si="48"/>
        <v>08 11 73-2.2</v>
      </c>
      <c r="D526" s="167"/>
      <c r="E526" s="4" t="s">
        <v>6019</v>
      </c>
      <c r="F526" s="50" t="s">
        <v>6503</v>
      </c>
      <c r="G526" s="6">
        <v>45394</v>
      </c>
      <c r="H526" s="6">
        <v>45415</v>
      </c>
      <c r="I526" s="6">
        <v>45412</v>
      </c>
      <c r="J526" s="20">
        <f t="shared" si="43"/>
        <v>18</v>
      </c>
      <c r="K526" s="6" t="s">
        <v>2930</v>
      </c>
      <c r="L526" s="141"/>
      <c r="M526" s="149"/>
      <c r="N526" s="247" t="s">
        <v>7199</v>
      </c>
      <c r="O526" s="250" t="str">
        <f t="shared" ca="1" si="44"/>
        <v/>
      </c>
      <c r="P526" s="254"/>
      <c r="Q526" s="130"/>
    </row>
    <row r="527" spans="1:17" ht="21" hidden="1" customHeight="1">
      <c r="A527" s="139" t="s">
        <v>6017</v>
      </c>
      <c r="B527" s="192" t="s">
        <v>6687</v>
      </c>
      <c r="C527" s="177" t="str">
        <f t="shared" si="48"/>
        <v>05 12 00-92.0</v>
      </c>
      <c r="D527" s="143" t="str">
        <f t="shared" ref="D527:D558" si="49">HYPERLINK($F$3&amp;"\"&amp;A527&amp;" - "&amp;VLOOKUP(A527,SubSpecTypes,2,FALSE))</f>
        <v>N:\2019\19032.BD - Century City JMB Tower\CA\Submittals\05 12 00 - Structural Steel Framing</v>
      </c>
      <c r="E527" s="4" t="s">
        <v>6022</v>
      </c>
      <c r="F527" s="50" t="s">
        <v>7200</v>
      </c>
      <c r="G527" s="6">
        <v>45397</v>
      </c>
      <c r="H527" s="6">
        <v>45411</v>
      </c>
      <c r="I527" s="6">
        <v>45405</v>
      </c>
      <c r="J527" s="20">
        <f t="shared" si="43"/>
        <v>8</v>
      </c>
      <c r="K527" s="6" t="s">
        <v>2107</v>
      </c>
      <c r="L527" s="149"/>
      <c r="M527" s="149"/>
      <c r="N527" s="53" t="s">
        <v>7201</v>
      </c>
      <c r="O527" s="43" t="str">
        <f t="shared" ca="1" si="44"/>
        <v/>
      </c>
      <c r="P527" s="254"/>
      <c r="Q527" s="130" t="str">
        <f>A527&amp;" - "&amp;B527&amp;" - "&amp;F527</f>
        <v>05 12 00 - 92.0 - Structural Steel Field Weld Procedures (GMAW HyperFill) for Approval</v>
      </c>
    </row>
    <row r="528" spans="1:17" ht="21" hidden="1" customHeight="1">
      <c r="A528" s="139" t="s">
        <v>6500</v>
      </c>
      <c r="B528" s="192" t="s">
        <v>6050</v>
      </c>
      <c r="C528" s="177" t="str">
        <f t="shared" si="48"/>
        <v>08 11 73-6.0</v>
      </c>
      <c r="D528" s="168" t="str">
        <f t="shared" si="49"/>
        <v>N:\2019\19032.BD - Century City JMB Tower\CA\Submittals\08 11 73 - Accordion Fire &amp; Smoked Rated Doors</v>
      </c>
      <c r="E528" s="4" t="s">
        <v>6014</v>
      </c>
      <c r="F528" s="50" t="s">
        <v>7202</v>
      </c>
      <c r="G528" s="6">
        <v>45397</v>
      </c>
      <c r="H528" s="6">
        <v>45408</v>
      </c>
      <c r="I528" s="6">
        <v>45415</v>
      </c>
      <c r="J528" s="20">
        <f t="shared" si="43"/>
        <v>18</v>
      </c>
      <c r="K528" s="6" t="s">
        <v>2141</v>
      </c>
      <c r="L528" s="149"/>
      <c r="M528" s="149"/>
      <c r="N528" s="248" t="s">
        <v>7203</v>
      </c>
      <c r="O528" s="250" t="str">
        <f t="shared" ca="1" si="44"/>
        <v/>
      </c>
      <c r="P528" s="254"/>
      <c r="Q528" s="130"/>
    </row>
    <row r="529" spans="1:17" ht="21" hidden="1" customHeight="1">
      <c r="A529" s="139" t="s">
        <v>6021</v>
      </c>
      <c r="B529" s="192" t="s">
        <v>7204</v>
      </c>
      <c r="C529" s="177" t="str">
        <f t="shared" si="48"/>
        <v>03 30 00-59.4</v>
      </c>
      <c r="D529" s="168" t="str">
        <f t="shared" si="49"/>
        <v>N:\2019\19032.BD - Century City JMB Tower\CA\Submittals\03 30 00 - Cast-In-Place Concrete</v>
      </c>
      <c r="E529" s="4" t="s">
        <v>6019</v>
      </c>
      <c r="F529" s="50" t="s">
        <v>7205</v>
      </c>
      <c r="G529" s="6">
        <v>45398</v>
      </c>
      <c r="H529" s="6">
        <v>45412</v>
      </c>
      <c r="I529" s="6">
        <v>45405</v>
      </c>
      <c r="J529" s="20">
        <f t="shared" si="43"/>
        <v>7</v>
      </c>
      <c r="K529" s="6" t="s">
        <v>2107</v>
      </c>
      <c r="L529" s="149"/>
      <c r="M529" s="149">
        <v>20</v>
      </c>
      <c r="N529" s="53" t="s">
        <v>7206</v>
      </c>
      <c r="O529" s="43" t="str">
        <f t="shared" ca="1" si="44"/>
        <v/>
      </c>
      <c r="P529" s="254"/>
      <c r="Q529" s="130"/>
    </row>
    <row r="530" spans="1:17" ht="21" hidden="1" customHeight="1">
      <c r="A530" s="139" t="s">
        <v>6674</v>
      </c>
      <c r="B530" s="192" t="s">
        <v>6032</v>
      </c>
      <c r="C530" s="177" t="str">
        <f t="shared" si="48"/>
        <v>05 41 00-2.0</v>
      </c>
      <c r="D530" s="168" t="str">
        <f t="shared" si="49"/>
        <v>N:\2019\19032.BD - Century City JMB Tower\CA\Submittals\05 41 00 - Cold-Formed Steel Framing</v>
      </c>
      <c r="E530" s="4" t="s">
        <v>6019</v>
      </c>
      <c r="F530" s="50" t="s">
        <v>7207</v>
      </c>
      <c r="G530" s="6">
        <v>45398</v>
      </c>
      <c r="H530" s="6">
        <v>45412</v>
      </c>
      <c r="I530" s="6">
        <v>45414</v>
      </c>
      <c r="J530" s="20">
        <f t="shared" si="43"/>
        <v>16</v>
      </c>
      <c r="K530" s="6" t="s">
        <v>2141</v>
      </c>
      <c r="L530" s="149"/>
      <c r="M530" s="149">
        <v>34</v>
      </c>
      <c r="N530" s="132" t="s">
        <v>7208</v>
      </c>
      <c r="O530" s="43" t="str">
        <f t="shared" ca="1" si="44"/>
        <v/>
      </c>
      <c r="P530" s="254"/>
      <c r="Q530" s="130"/>
    </row>
    <row r="531" spans="1:17" ht="21" hidden="1" customHeight="1">
      <c r="A531" s="139" t="s">
        <v>7209</v>
      </c>
      <c r="B531" s="192" t="s">
        <v>6044</v>
      </c>
      <c r="C531" s="177" t="str">
        <f t="shared" si="48"/>
        <v>26 05 48-1.0</v>
      </c>
      <c r="D531" s="168" t="e">
        <f t="shared" si="49"/>
        <v>#N/A</v>
      </c>
      <c r="E531" s="4" t="s">
        <v>6019</v>
      </c>
      <c r="F531" s="50" t="s">
        <v>7210</v>
      </c>
      <c r="G531" s="6">
        <v>45398</v>
      </c>
      <c r="H531" s="6">
        <v>45411</v>
      </c>
      <c r="I531" s="6">
        <v>45414</v>
      </c>
      <c r="J531" s="20">
        <f t="shared" si="43"/>
        <v>16</v>
      </c>
      <c r="K531" s="6" t="s">
        <v>2141</v>
      </c>
      <c r="L531" s="149"/>
      <c r="M531" s="149">
        <v>68</v>
      </c>
      <c r="N531" s="132" t="s">
        <v>7208</v>
      </c>
      <c r="O531" s="43" t="str">
        <f t="shared" ca="1" si="44"/>
        <v/>
      </c>
      <c r="P531" s="254"/>
      <c r="Q531" s="130"/>
    </row>
    <row r="532" spans="1:17" ht="21" hidden="1" customHeight="1">
      <c r="A532" s="139" t="s">
        <v>6096</v>
      </c>
      <c r="B532" s="192" t="s">
        <v>7211</v>
      </c>
      <c r="C532" s="177" t="str">
        <f t="shared" si="48"/>
        <v>41 22 01-7.2</v>
      </c>
      <c r="D532" s="168" t="str">
        <f t="shared" si="49"/>
        <v>N:\2019\19032.BD - Century City JMB Tower\CA\Submittals\41 22 01 - Hoists</v>
      </c>
      <c r="E532" s="4" t="s">
        <v>6019</v>
      </c>
      <c r="F532" s="50" t="s">
        <v>6981</v>
      </c>
      <c r="G532" s="6">
        <v>45398</v>
      </c>
      <c r="H532" s="6">
        <v>45412</v>
      </c>
      <c r="I532" s="6">
        <v>45398</v>
      </c>
      <c r="J532" s="20">
        <f t="shared" si="43"/>
        <v>0</v>
      </c>
      <c r="K532" s="6" t="s">
        <v>2141</v>
      </c>
      <c r="L532" s="141"/>
      <c r="M532" s="149"/>
      <c r="N532" s="59" t="s">
        <v>7212</v>
      </c>
      <c r="O532" s="43" t="str">
        <f t="shared" ca="1" si="44"/>
        <v/>
      </c>
      <c r="P532" s="254"/>
      <c r="Q532" s="130"/>
    </row>
    <row r="533" spans="1:17" ht="21" hidden="1" customHeight="1">
      <c r="A533" s="139" t="s">
        <v>6043</v>
      </c>
      <c r="B533" s="192" t="s">
        <v>6821</v>
      </c>
      <c r="C533" s="177" t="str">
        <f t="shared" si="48"/>
        <v>03 20 00-65.0</v>
      </c>
      <c r="D533" s="168" t="str">
        <f t="shared" si="49"/>
        <v>N:\2019\19032.BD - Century City JMB Tower\CA\Submittals\03 20 00 - Concrete Reinforcing</v>
      </c>
      <c r="E533" s="4" t="s">
        <v>6022</v>
      </c>
      <c r="F533" s="50" t="s">
        <v>7213</v>
      </c>
      <c r="G533" s="6">
        <v>45399</v>
      </c>
      <c r="H533" s="6">
        <v>45407</v>
      </c>
      <c r="I533" s="6">
        <v>45402</v>
      </c>
      <c r="J533" s="20">
        <f t="shared" si="43"/>
        <v>3</v>
      </c>
      <c r="K533" s="6" t="s">
        <v>2107</v>
      </c>
      <c r="L533" s="149"/>
      <c r="M533" s="149"/>
      <c r="N533" s="53" t="s">
        <v>7214</v>
      </c>
      <c r="O533" s="43" t="str">
        <f t="shared" ca="1" si="44"/>
        <v/>
      </c>
      <c r="P533" s="254"/>
      <c r="Q533" s="130"/>
    </row>
    <row r="534" spans="1:17" ht="21" hidden="1" customHeight="1">
      <c r="A534" s="139" t="s">
        <v>6021</v>
      </c>
      <c r="B534" s="192" t="s">
        <v>7215</v>
      </c>
      <c r="C534" s="177" t="str">
        <f t="shared" si="48"/>
        <v>03 30 00-65.1</v>
      </c>
      <c r="D534" s="168" t="str">
        <f t="shared" si="49"/>
        <v>N:\2019\19032.BD - Century City JMB Tower\CA\Submittals\03 30 00 - Cast-In-Place Concrete</v>
      </c>
      <c r="E534" s="4" t="s">
        <v>6019</v>
      </c>
      <c r="F534" s="50" t="s">
        <v>7216</v>
      </c>
      <c r="G534" s="6">
        <v>45399</v>
      </c>
      <c r="H534" s="6">
        <v>45413</v>
      </c>
      <c r="I534" s="6">
        <v>45405</v>
      </c>
      <c r="J534" s="20">
        <f t="shared" si="43"/>
        <v>6</v>
      </c>
      <c r="K534" s="6" t="s">
        <v>2141</v>
      </c>
      <c r="L534" s="149"/>
      <c r="M534" s="149">
        <v>4</v>
      </c>
      <c r="N534" s="53" t="s">
        <v>7217</v>
      </c>
      <c r="O534" s="43" t="str">
        <f t="shared" ca="1" si="44"/>
        <v/>
      </c>
      <c r="P534" s="254"/>
      <c r="Q534" s="130"/>
    </row>
    <row r="535" spans="1:17" ht="21" hidden="1" customHeight="1">
      <c r="A535" s="139" t="s">
        <v>6021</v>
      </c>
      <c r="B535" s="192" t="s">
        <v>7218</v>
      </c>
      <c r="C535" s="177" t="str">
        <f t="shared" si="48"/>
        <v>03 30 00-71.1</v>
      </c>
      <c r="D535" s="168" t="str">
        <f t="shared" si="49"/>
        <v>N:\2019\19032.BD - Century City JMB Tower\CA\Submittals\03 30 00 - Cast-In-Place Concrete</v>
      </c>
      <c r="E535" s="4" t="s">
        <v>6019</v>
      </c>
      <c r="F535" s="50" t="s">
        <v>7219</v>
      </c>
      <c r="G535" s="6">
        <v>45399</v>
      </c>
      <c r="H535" s="6">
        <v>45411</v>
      </c>
      <c r="I535" s="6">
        <v>45404</v>
      </c>
      <c r="J535" s="20">
        <f t="shared" si="43"/>
        <v>5</v>
      </c>
      <c r="K535" s="6" t="s">
        <v>2107</v>
      </c>
      <c r="L535" s="149"/>
      <c r="M535" s="149"/>
      <c r="N535" s="53" t="s">
        <v>7220</v>
      </c>
      <c r="O535" s="43" t="str">
        <f t="shared" ca="1" si="44"/>
        <v/>
      </c>
      <c r="P535" s="254"/>
      <c r="Q535" s="130" t="str">
        <f>A535&amp;" - "&amp;B535&amp;" - "&amp;F535</f>
        <v>03 30 00 - 71.1 - STR - TWR - Level 4-7 SOMD Equipment Reshore Plan - R1</v>
      </c>
    </row>
    <row r="536" spans="1:17" ht="21" hidden="1" customHeight="1">
      <c r="A536" s="139" t="s">
        <v>6017</v>
      </c>
      <c r="B536" s="192" t="s">
        <v>7221</v>
      </c>
      <c r="C536" s="177" t="str">
        <f t="shared" si="48"/>
        <v>05 12 00-91.0</v>
      </c>
      <c r="D536" s="168" t="str">
        <f t="shared" si="49"/>
        <v>N:\2019\19032.BD - Century City JMB Tower\CA\Submittals\05 12 00 - Structural Steel Framing</v>
      </c>
      <c r="E536" s="4" t="s">
        <v>6022</v>
      </c>
      <c r="F536" s="50" t="s">
        <v>7222</v>
      </c>
      <c r="G536" s="6">
        <v>45399</v>
      </c>
      <c r="H536" s="6">
        <v>45408</v>
      </c>
      <c r="I536" s="6">
        <v>45405</v>
      </c>
      <c r="J536" s="20">
        <f t="shared" si="43"/>
        <v>6</v>
      </c>
      <c r="K536" s="6" t="s">
        <v>2107</v>
      </c>
      <c r="L536" s="149"/>
      <c r="M536" s="149">
        <v>5</v>
      </c>
      <c r="N536" s="53" t="s">
        <v>7223</v>
      </c>
      <c r="O536" s="43" t="str">
        <f t="shared" ca="1" si="44"/>
        <v/>
      </c>
      <c r="P536" s="254"/>
      <c r="Q536" s="130"/>
    </row>
    <row r="537" spans="1:17" ht="21" hidden="1" customHeight="1">
      <c r="A537" s="139" t="s">
        <v>6262</v>
      </c>
      <c r="B537" s="192" t="s">
        <v>6361</v>
      </c>
      <c r="C537" s="177" t="str">
        <f t="shared" si="48"/>
        <v>05 50 00-28.0</v>
      </c>
      <c r="D537" s="168" t="str">
        <f t="shared" si="49"/>
        <v>N:\2019\19032.BD - Century City JMB Tower\CA\Submittals\05 50 00 - Metal Fabrications</v>
      </c>
      <c r="E537" s="4" t="s">
        <v>6014</v>
      </c>
      <c r="F537" s="79" t="s">
        <v>7224</v>
      </c>
      <c r="G537" s="6">
        <v>45399</v>
      </c>
      <c r="H537" s="6">
        <v>45408</v>
      </c>
      <c r="I537" s="6">
        <v>45450</v>
      </c>
      <c r="J537" s="20">
        <f t="shared" si="43"/>
        <v>51</v>
      </c>
      <c r="K537" s="6" t="s">
        <v>2180</v>
      </c>
      <c r="L537" s="149"/>
      <c r="M537" s="149"/>
      <c r="N537" s="132" t="s">
        <v>7225</v>
      </c>
      <c r="O537" s="43" t="str">
        <f t="shared" ca="1" si="44"/>
        <v/>
      </c>
      <c r="P537" s="254"/>
      <c r="Q537" s="130" t="str">
        <f>A537&amp;" - "&amp;B537&amp;" - "&amp;F537</f>
        <v>05 50 00 - 28.0 - Greenwall Steel Embeds; A2.2.22 &amp; A4.3.42</v>
      </c>
    </row>
    <row r="538" spans="1:17" ht="21" hidden="1" customHeight="1">
      <c r="A538" s="139" t="s">
        <v>6262</v>
      </c>
      <c r="B538" s="192" t="s">
        <v>7221</v>
      </c>
      <c r="C538" s="177" t="str">
        <f t="shared" si="48"/>
        <v>05 50 00-91.0</v>
      </c>
      <c r="D538" s="168" t="str">
        <f t="shared" si="49"/>
        <v>N:\2019\19032.BD - Century City JMB Tower\CA\Submittals\05 50 00 - Metal Fabrications</v>
      </c>
      <c r="E538" s="4" t="s">
        <v>6019</v>
      </c>
      <c r="F538" s="50" t="s">
        <v>7226</v>
      </c>
      <c r="G538" s="6">
        <v>45399</v>
      </c>
      <c r="H538" s="6">
        <v>45408</v>
      </c>
      <c r="I538" s="6">
        <v>45436</v>
      </c>
      <c r="J538" s="20">
        <f t="shared" si="43"/>
        <v>37</v>
      </c>
      <c r="K538" s="6" t="s">
        <v>2173</v>
      </c>
      <c r="L538" s="149"/>
      <c r="M538" s="149"/>
      <c r="N538" s="132" t="s">
        <v>7227</v>
      </c>
      <c r="O538" s="43" t="str">
        <f t="shared" ca="1" si="44"/>
        <v/>
      </c>
      <c r="P538" s="254"/>
      <c r="Q538" s="130" t="str">
        <f>A538&amp;" - "&amp;B538&amp;" - "&amp;F538</f>
        <v>05 50 00 - 91.0 - Exhaust Shaft Framing &amp; Grating; A2.1.07 &amp; S2.1.07 (Proposal #27)</v>
      </c>
    </row>
    <row r="539" spans="1:17" ht="21" hidden="1" customHeight="1">
      <c r="A539" s="139" t="s">
        <v>6546</v>
      </c>
      <c r="B539" s="192" t="s">
        <v>6074</v>
      </c>
      <c r="C539" s="177" t="str">
        <f t="shared" si="48"/>
        <v>22 05 48-8.0</v>
      </c>
      <c r="D539" s="168" t="str">
        <f t="shared" si="49"/>
        <v>N:\2019\19032.BD - Century City JMB Tower\CA\Submittals\22 05 48 - Plumbing Systems Vibration Isolation and Seismic Restraint</v>
      </c>
      <c r="E539" s="4" t="s">
        <v>6029</v>
      </c>
      <c r="F539" s="50" t="s">
        <v>7228</v>
      </c>
      <c r="G539" s="6">
        <v>45399</v>
      </c>
      <c r="H539" s="6">
        <v>45411</v>
      </c>
      <c r="I539" s="6">
        <v>45414</v>
      </c>
      <c r="J539" s="20">
        <f t="shared" si="43"/>
        <v>15</v>
      </c>
      <c r="K539" s="6" t="s">
        <v>2141</v>
      </c>
      <c r="L539" s="149"/>
      <c r="M539" s="149">
        <v>52</v>
      </c>
      <c r="N539" s="132" t="s">
        <v>7208</v>
      </c>
      <c r="O539" s="43" t="str">
        <f t="shared" ca="1" si="44"/>
        <v/>
      </c>
      <c r="P539" s="254"/>
      <c r="Q539" s="130"/>
    </row>
    <row r="540" spans="1:17" ht="21" hidden="1" customHeight="1">
      <c r="A540" s="139" t="s">
        <v>7069</v>
      </c>
      <c r="B540" s="192" t="s">
        <v>6181</v>
      </c>
      <c r="C540" s="177" t="str">
        <f t="shared" si="48"/>
        <v>23 05 48-12.0</v>
      </c>
      <c r="D540" s="168" t="str">
        <f t="shared" si="49"/>
        <v>N:\2019\19032.BD - Century City JMB Tower\CA\Submittals\23 05 48 - Mechanical System Vibration Isolation and Seismic Restraint</v>
      </c>
      <c r="E540" s="4" t="s">
        <v>6019</v>
      </c>
      <c r="F540" s="50" t="s">
        <v>7229</v>
      </c>
      <c r="G540" s="6">
        <v>45399</v>
      </c>
      <c r="H540" s="6">
        <v>45408</v>
      </c>
      <c r="I540" s="6">
        <v>45414</v>
      </c>
      <c r="J540" s="20">
        <f t="shared" si="43"/>
        <v>15</v>
      </c>
      <c r="K540" s="6" t="s">
        <v>2141</v>
      </c>
      <c r="L540" s="149"/>
      <c r="M540" s="149">
        <v>37</v>
      </c>
      <c r="N540" s="132" t="s">
        <v>7208</v>
      </c>
      <c r="O540" s="43" t="str">
        <f t="shared" ca="1" si="44"/>
        <v/>
      </c>
      <c r="P540" s="254"/>
      <c r="Q540" s="130"/>
    </row>
    <row r="541" spans="1:17" ht="21" hidden="1" customHeight="1">
      <c r="A541" s="139" t="s">
        <v>6043</v>
      </c>
      <c r="B541" s="192" t="s">
        <v>6296</v>
      </c>
      <c r="C541" s="177" t="str">
        <f t="shared" si="48"/>
        <v>03 20 00-25.0</v>
      </c>
      <c r="D541" s="168" t="str">
        <f t="shared" si="49"/>
        <v>N:\2019\19032.BD - Century City JMB Tower\CA\Submittals\03 20 00 - Concrete Reinforcing</v>
      </c>
      <c r="E541" s="4" t="s">
        <v>6029</v>
      </c>
      <c r="F541" s="50" t="s">
        <v>7230</v>
      </c>
      <c r="G541" s="6">
        <v>45401</v>
      </c>
      <c r="H541" s="6">
        <v>45418</v>
      </c>
      <c r="I541" s="6">
        <v>45418</v>
      </c>
      <c r="J541" s="20">
        <f t="shared" si="43"/>
        <v>17</v>
      </c>
      <c r="K541" s="6" t="s">
        <v>2173</v>
      </c>
      <c r="L541" s="149"/>
      <c r="M541" s="149"/>
      <c r="N541" s="132" t="s">
        <v>7231</v>
      </c>
      <c r="O541" s="43" t="str">
        <f t="shared" ca="1" si="44"/>
        <v/>
      </c>
      <c r="P541" s="254"/>
      <c r="Q541" s="130"/>
    </row>
    <row r="542" spans="1:17" ht="21" hidden="1" customHeight="1">
      <c r="A542" s="139" t="s">
        <v>6043</v>
      </c>
      <c r="B542" s="192" t="s">
        <v>6299</v>
      </c>
      <c r="C542" s="177" t="str">
        <f t="shared" si="48"/>
        <v>03 20 00-26.0</v>
      </c>
      <c r="D542" s="168" t="str">
        <f t="shared" si="49"/>
        <v>N:\2019\19032.BD - Century City JMB Tower\CA\Submittals\03 20 00 - Concrete Reinforcing</v>
      </c>
      <c r="E542" s="4" t="s">
        <v>6029</v>
      </c>
      <c r="F542" s="50" t="s">
        <v>7232</v>
      </c>
      <c r="G542" s="6">
        <v>45401</v>
      </c>
      <c r="H542" s="6">
        <v>45418</v>
      </c>
      <c r="I542" s="6">
        <v>45418</v>
      </c>
      <c r="J542" s="20">
        <f t="shared" si="43"/>
        <v>17</v>
      </c>
      <c r="K542" s="6" t="s">
        <v>2173</v>
      </c>
      <c r="L542" s="149"/>
      <c r="M542" s="149"/>
      <c r="N542" s="132" t="s">
        <v>7231</v>
      </c>
      <c r="O542" s="43" t="str">
        <f t="shared" ca="1" si="44"/>
        <v/>
      </c>
      <c r="P542" s="254"/>
      <c r="Q542" s="130"/>
    </row>
    <row r="543" spans="1:17" ht="21" hidden="1" customHeight="1">
      <c r="A543" s="139" t="s">
        <v>6043</v>
      </c>
      <c r="B543" s="192" t="s">
        <v>6325</v>
      </c>
      <c r="C543" s="177" t="str">
        <f t="shared" si="48"/>
        <v>03 20 00-27.0</v>
      </c>
      <c r="D543" s="168" t="str">
        <f t="shared" si="49"/>
        <v>N:\2019\19032.BD - Century City JMB Tower\CA\Submittals\03 20 00 - Concrete Reinforcing</v>
      </c>
      <c r="E543" s="4" t="s">
        <v>6029</v>
      </c>
      <c r="F543" s="50" t="s">
        <v>7233</v>
      </c>
      <c r="G543" s="6">
        <v>45401</v>
      </c>
      <c r="H543" s="6">
        <v>45418</v>
      </c>
      <c r="I543" s="6">
        <v>45418</v>
      </c>
      <c r="J543" s="20">
        <f t="shared" si="43"/>
        <v>17</v>
      </c>
      <c r="K543" s="6" t="s">
        <v>2173</v>
      </c>
      <c r="L543" s="149"/>
      <c r="M543" s="149"/>
      <c r="N543" s="132" t="s">
        <v>7231</v>
      </c>
      <c r="O543" s="43" t="str">
        <f t="shared" ca="1" si="44"/>
        <v/>
      </c>
      <c r="P543" s="254"/>
      <c r="Q543" s="130"/>
    </row>
    <row r="544" spans="1:17" ht="21" hidden="1" customHeight="1">
      <c r="A544" s="139" t="s">
        <v>6021</v>
      </c>
      <c r="B544" s="192" t="s">
        <v>6913</v>
      </c>
      <c r="C544" s="177" t="str">
        <f t="shared" si="48"/>
        <v>03 30 00-73.0</v>
      </c>
      <c r="D544" s="168" t="str">
        <f t="shared" si="49"/>
        <v>N:\2019\19032.BD - Century City JMB Tower\CA\Submittals\03 30 00 - Cast-In-Place Concrete</v>
      </c>
      <c r="E544" s="4" t="s">
        <v>6019</v>
      </c>
      <c r="F544" s="50" t="s">
        <v>7234</v>
      </c>
      <c r="G544" s="6">
        <v>45404</v>
      </c>
      <c r="H544" s="6">
        <v>45418</v>
      </c>
      <c r="I544" s="6">
        <v>45440</v>
      </c>
      <c r="J544" s="20">
        <f t="shared" si="43"/>
        <v>36</v>
      </c>
      <c r="K544" s="6" t="s">
        <v>2107</v>
      </c>
      <c r="L544" s="149"/>
      <c r="M544" s="149"/>
      <c r="N544" s="53" t="s">
        <v>7235</v>
      </c>
      <c r="O544" s="43" t="str">
        <f t="shared" ca="1" si="44"/>
        <v/>
      </c>
      <c r="P544" s="254"/>
      <c r="Q544" s="130" t="str">
        <f t="shared" ref="Q544:Q549" si="50">A544&amp;" - "&amp;B544&amp;" - "&amp;F544</f>
        <v>03 30 00 - 73.0 - STR - GAR - Iris Mockup Review</v>
      </c>
    </row>
    <row r="545" spans="1:17" ht="21" hidden="1" customHeight="1">
      <c r="A545" s="139" t="s">
        <v>6476</v>
      </c>
      <c r="B545" s="192" t="s">
        <v>6037</v>
      </c>
      <c r="C545" s="177" t="str">
        <f t="shared" si="48"/>
        <v>03 45 00-33.0</v>
      </c>
      <c r="D545" s="168" t="str">
        <f t="shared" si="49"/>
        <v>N:\2019\19032.BD - Century City JMB Tower\CA\Submittals\03 45 00 - Architectural Precast Concrete</v>
      </c>
      <c r="E545" s="4" t="s">
        <v>6019</v>
      </c>
      <c r="F545" s="50" t="s">
        <v>7236</v>
      </c>
      <c r="G545" s="6">
        <v>45404</v>
      </c>
      <c r="H545" s="6">
        <v>45415</v>
      </c>
      <c r="I545" s="6">
        <v>45411</v>
      </c>
      <c r="J545" s="20">
        <f t="shared" si="43"/>
        <v>7</v>
      </c>
      <c r="K545" s="6" t="s">
        <v>2173</v>
      </c>
      <c r="L545" s="149"/>
      <c r="M545" s="149">
        <v>4</v>
      </c>
      <c r="N545" s="132" t="s">
        <v>7237</v>
      </c>
      <c r="O545" s="43" t="str">
        <f t="shared" ca="1" si="44"/>
        <v/>
      </c>
      <c r="P545" s="254"/>
      <c r="Q545" s="130" t="str">
        <f t="shared" si="50"/>
        <v>03 45 00 - 33.0 - Architectural Precast Concrete - Stair C Erection Shop Drawings and Calcs</v>
      </c>
    </row>
    <row r="546" spans="1:17" ht="21" hidden="1" customHeight="1">
      <c r="A546" s="139" t="s">
        <v>6765</v>
      </c>
      <c r="B546" s="192" t="s">
        <v>6681</v>
      </c>
      <c r="C546" s="177" t="str">
        <f t="shared" si="48"/>
        <v>03 49 00-4.2</v>
      </c>
      <c r="D546" s="168" t="str">
        <f t="shared" si="49"/>
        <v>N:\2019\19032.BD - Century City JMB Tower\CA\Submittals\03 49 00 - Glass Fiber Reinforced Concrete (GFRC)</v>
      </c>
      <c r="E546" s="4" t="s">
        <v>6029</v>
      </c>
      <c r="F546" s="50" t="s">
        <v>6902</v>
      </c>
      <c r="G546" s="6">
        <v>45404</v>
      </c>
      <c r="H546" s="6">
        <v>45415</v>
      </c>
      <c r="I546" s="6">
        <v>45407</v>
      </c>
      <c r="J546" s="20">
        <f t="shared" si="43"/>
        <v>3</v>
      </c>
      <c r="K546" s="6" t="s">
        <v>2207</v>
      </c>
      <c r="L546" s="149"/>
      <c r="M546" s="149"/>
      <c r="N546" s="132" t="s">
        <v>7238</v>
      </c>
      <c r="O546" s="43" t="str">
        <f t="shared" ca="1" si="44"/>
        <v/>
      </c>
      <c r="P546" s="254"/>
      <c r="Q546" s="130" t="str">
        <f t="shared" si="50"/>
        <v>03 49 00 - 4.2 - Glass Fiber Reinforced Concrete (GFRC) Erection Shop Drawings</v>
      </c>
    </row>
    <row r="547" spans="1:17" ht="21" hidden="1" customHeight="1">
      <c r="A547" s="139" t="s">
        <v>6021</v>
      </c>
      <c r="B547" s="192" t="s">
        <v>6267</v>
      </c>
      <c r="C547" s="177" t="str">
        <f t="shared" si="48"/>
        <v>03 30 00-46.0</v>
      </c>
      <c r="D547" s="168" t="str">
        <f t="shared" si="49"/>
        <v>N:\2019\19032.BD - Century City JMB Tower\CA\Submittals\03 30 00 - Cast-In-Place Concrete</v>
      </c>
      <c r="E547" s="4" t="s">
        <v>6029</v>
      </c>
      <c r="F547" s="50" t="s">
        <v>7112</v>
      </c>
      <c r="G547" s="6">
        <v>45405</v>
      </c>
      <c r="H547" s="6">
        <v>45419</v>
      </c>
      <c r="I547" s="6">
        <v>45405</v>
      </c>
      <c r="J547" s="20">
        <f t="shared" si="43"/>
        <v>0</v>
      </c>
      <c r="K547" s="6" t="s">
        <v>2173</v>
      </c>
      <c r="L547" s="149"/>
      <c r="M547" s="149"/>
      <c r="N547" s="59" t="s">
        <v>7239</v>
      </c>
      <c r="O547" s="43" t="str">
        <f t="shared" ca="1" si="44"/>
        <v/>
      </c>
      <c r="P547" s="254"/>
      <c r="Q547" s="130" t="str">
        <f t="shared" si="50"/>
        <v>03 30 00 - 46.0 - Cast in Place Concrete- TWR - L25-L26 Wall and Slab Shop Drawings</v>
      </c>
    </row>
    <row r="548" spans="1:17" ht="21" hidden="1" customHeight="1">
      <c r="A548" s="139" t="s">
        <v>6107</v>
      </c>
      <c r="B548" s="192" t="s">
        <v>6941</v>
      </c>
      <c r="C548" s="177" t="str">
        <f t="shared" si="48"/>
        <v>26 00 00-7.1</v>
      </c>
      <c r="D548" s="168" t="str">
        <f t="shared" si="49"/>
        <v>N:\2019\19032.BD - Century City JMB Tower\CA\Submittals\26 00 00 - Electrical</v>
      </c>
      <c r="E548" s="4" t="s">
        <v>6291</v>
      </c>
      <c r="F548" s="50" t="s">
        <v>6574</v>
      </c>
      <c r="G548" s="6">
        <v>45405</v>
      </c>
      <c r="H548" s="6">
        <v>45415</v>
      </c>
      <c r="I548" s="6">
        <v>45421</v>
      </c>
      <c r="J548" s="20">
        <f t="shared" si="43"/>
        <v>16</v>
      </c>
      <c r="K548" s="6" t="s">
        <v>2107</v>
      </c>
      <c r="L548" s="149"/>
      <c r="M548" s="149"/>
      <c r="N548" s="53" t="s">
        <v>7240</v>
      </c>
      <c r="O548" s="43" t="str">
        <f t="shared" ca="1" si="44"/>
        <v/>
      </c>
      <c r="P548" s="254"/>
      <c r="Q548" s="130" t="str">
        <f t="shared" si="50"/>
        <v>26 00 00 - 7.1 - Electrical - Level 2 Overhead - Shop Drawing</v>
      </c>
    </row>
    <row r="549" spans="1:17" ht="21" hidden="1" customHeight="1">
      <c r="A549" s="139" t="s">
        <v>6107</v>
      </c>
      <c r="B549" s="192" t="s">
        <v>6082</v>
      </c>
      <c r="C549" s="177" t="str">
        <f t="shared" si="48"/>
        <v>26 00 00-9.0</v>
      </c>
      <c r="D549" s="168" t="str">
        <f t="shared" si="49"/>
        <v>N:\2019\19032.BD - Century City JMB Tower\CA\Submittals\26 00 00 - Electrical</v>
      </c>
      <c r="E549" s="4" t="s">
        <v>6291</v>
      </c>
      <c r="F549" s="50" t="s">
        <v>7241</v>
      </c>
      <c r="G549" s="6">
        <v>45405</v>
      </c>
      <c r="H549" s="6">
        <v>45415</v>
      </c>
      <c r="I549" s="6">
        <v>45421</v>
      </c>
      <c r="J549" s="20">
        <f t="shared" si="43"/>
        <v>16</v>
      </c>
      <c r="K549" s="6" t="s">
        <v>2107</v>
      </c>
      <c r="L549" s="149"/>
      <c r="M549" s="149"/>
      <c r="N549" s="53" t="s">
        <v>7240</v>
      </c>
      <c r="O549" s="43" t="str">
        <f t="shared" ca="1" si="44"/>
        <v/>
      </c>
      <c r="P549" s="254"/>
      <c r="Q549" s="130" t="str">
        <f t="shared" si="50"/>
        <v>26 00 00 - 9.0 - Electrical - Level 4-5 Overhead - Shop Drawing</v>
      </c>
    </row>
    <row r="550" spans="1:17" ht="21" hidden="1" customHeight="1">
      <c r="A550" s="139" t="s">
        <v>6043</v>
      </c>
      <c r="B550" s="192" t="s">
        <v>6361</v>
      </c>
      <c r="C550" s="177" t="str">
        <f t="shared" si="48"/>
        <v>03 20 00-28.0</v>
      </c>
      <c r="D550" s="168" t="str">
        <f t="shared" si="49"/>
        <v>N:\2019\19032.BD - Century City JMB Tower\CA\Submittals\03 20 00 - Concrete Reinforcing</v>
      </c>
      <c r="E550" s="4" t="s">
        <v>6029</v>
      </c>
      <c r="F550" s="50" t="s">
        <v>7242</v>
      </c>
      <c r="G550" s="6">
        <v>45406</v>
      </c>
      <c r="H550" s="6">
        <v>45420</v>
      </c>
      <c r="I550" s="6">
        <v>45418</v>
      </c>
      <c r="J550" s="20">
        <f t="shared" si="43"/>
        <v>12</v>
      </c>
      <c r="K550" s="6" t="s">
        <v>2173</v>
      </c>
      <c r="L550" s="149"/>
      <c r="M550" s="149"/>
      <c r="N550" s="132" t="s">
        <v>7243</v>
      </c>
      <c r="O550" s="43" t="str">
        <f t="shared" ca="1" si="44"/>
        <v/>
      </c>
      <c r="P550" s="254"/>
      <c r="Q550" s="130"/>
    </row>
    <row r="551" spans="1:17" ht="21" hidden="1" customHeight="1">
      <c r="A551" s="139" t="s">
        <v>7069</v>
      </c>
      <c r="B551" s="192" t="s">
        <v>6165</v>
      </c>
      <c r="C551" s="177" t="str">
        <f t="shared" si="48"/>
        <v>23 05 48-11.0</v>
      </c>
      <c r="D551" s="168" t="str">
        <f t="shared" si="49"/>
        <v>N:\2019\19032.BD - Century City JMB Tower\CA\Submittals\23 05 48 - Mechanical System Vibration Isolation and Seismic Restraint</v>
      </c>
      <c r="E551" s="4" t="s">
        <v>6019</v>
      </c>
      <c r="F551" s="50" t="s">
        <v>7244</v>
      </c>
      <c r="G551" s="6">
        <v>45407</v>
      </c>
      <c r="H551" s="6">
        <v>45408</v>
      </c>
      <c r="I551" s="6">
        <v>45414</v>
      </c>
      <c r="J551" s="20">
        <f t="shared" ref="J551:J614" si="51">IF(I551="","",I551-G551)</f>
        <v>7</v>
      </c>
      <c r="K551" s="6" t="s">
        <v>2141</v>
      </c>
      <c r="L551" s="149"/>
      <c r="M551" s="149"/>
      <c r="N551" s="132" t="s">
        <v>7208</v>
      </c>
      <c r="O551" s="43" t="str">
        <f t="shared" ref="O551:O614" ca="1" si="52">IF(E551="U",IF(ISBLANK(A551),"",IF(H551=TODAY(),"DUE TODAY",IF(H551&lt;TODAY(),"OVERDUE",""))),"")</f>
        <v/>
      </c>
      <c r="P551" s="254"/>
      <c r="Q551" s="130"/>
    </row>
    <row r="552" spans="1:17" ht="21" hidden="1" customHeight="1">
      <c r="A552" s="139" t="s">
        <v>6021</v>
      </c>
      <c r="B552" s="192" t="s">
        <v>6314</v>
      </c>
      <c r="C552" s="177" t="str">
        <f t="shared" si="48"/>
        <v>03 30 00-18.1</v>
      </c>
      <c r="D552" s="168" t="str">
        <f t="shared" si="49"/>
        <v>N:\2019\19032.BD - Century City JMB Tower\CA\Submittals\03 30 00 - Cast-In-Place Concrete</v>
      </c>
      <c r="E552" s="4" t="s">
        <v>6022</v>
      </c>
      <c r="F552" s="50" t="s">
        <v>7245</v>
      </c>
      <c r="G552" s="6">
        <v>45408</v>
      </c>
      <c r="H552" s="6">
        <v>45422</v>
      </c>
      <c r="I552" s="6">
        <v>45412</v>
      </c>
      <c r="J552" s="20">
        <f t="shared" si="51"/>
        <v>4</v>
      </c>
      <c r="K552" s="6" t="s">
        <v>2107</v>
      </c>
      <c r="L552" s="149"/>
      <c r="M552" s="149">
        <v>9</v>
      </c>
      <c r="N552" s="57" t="s">
        <v>7246</v>
      </c>
      <c r="O552" s="43" t="str">
        <f t="shared" ca="1" si="52"/>
        <v/>
      </c>
      <c r="P552" s="254"/>
      <c r="Q552" s="130"/>
    </row>
    <row r="553" spans="1:17" ht="21" hidden="1" customHeight="1">
      <c r="A553" s="139" t="s">
        <v>6021</v>
      </c>
      <c r="B553" s="192" t="s">
        <v>6721</v>
      </c>
      <c r="C553" s="177" t="str">
        <f t="shared" si="48"/>
        <v>03 30 00-49.0</v>
      </c>
      <c r="D553" s="168" t="str">
        <f t="shared" si="49"/>
        <v>N:\2019\19032.BD - Century City JMB Tower\CA\Submittals\03 30 00 - Cast-In-Place Concrete</v>
      </c>
      <c r="E553" s="4" t="s">
        <v>6029</v>
      </c>
      <c r="F553" s="50" t="s">
        <v>7247</v>
      </c>
      <c r="G553" s="6">
        <v>45411</v>
      </c>
      <c r="H553" s="6">
        <v>45425</v>
      </c>
      <c r="I553" s="6">
        <v>45422</v>
      </c>
      <c r="J553" s="20">
        <f t="shared" si="51"/>
        <v>11</v>
      </c>
      <c r="K553" s="6" t="s">
        <v>2173</v>
      </c>
      <c r="L553" s="149"/>
      <c r="M553" s="149"/>
      <c r="N553" s="132" t="s">
        <v>7248</v>
      </c>
      <c r="O553" s="43" t="str">
        <f t="shared" ca="1" si="52"/>
        <v/>
      </c>
      <c r="P553" s="254"/>
      <c r="Q553" s="130"/>
    </row>
    <row r="554" spans="1:17" ht="21" hidden="1" customHeight="1">
      <c r="A554" s="139" t="s">
        <v>6021</v>
      </c>
      <c r="B554" s="192" t="s">
        <v>6906</v>
      </c>
      <c r="C554" s="177" t="str">
        <f t="shared" si="48"/>
        <v>03 30 00-74.0</v>
      </c>
      <c r="D554" s="168" t="str">
        <f t="shared" si="49"/>
        <v>N:\2019\19032.BD - Century City JMB Tower\CA\Submittals\03 30 00 - Cast-In-Place Concrete</v>
      </c>
      <c r="E554" s="4" t="s">
        <v>6022</v>
      </c>
      <c r="F554" s="50" t="s">
        <v>7249</v>
      </c>
      <c r="G554" s="6">
        <v>45411</v>
      </c>
      <c r="H554" s="6">
        <v>45421</v>
      </c>
      <c r="I554" s="6">
        <v>45412</v>
      </c>
      <c r="J554" s="20">
        <f t="shared" si="51"/>
        <v>1</v>
      </c>
      <c r="K554" s="6" t="s">
        <v>3650</v>
      </c>
      <c r="L554" s="149"/>
      <c r="M554" s="149">
        <v>1</v>
      </c>
      <c r="N554" s="57" t="s">
        <v>7250</v>
      </c>
      <c r="O554" s="43" t="str">
        <f t="shared" ca="1" si="52"/>
        <v/>
      </c>
      <c r="P554" s="254"/>
      <c r="Q554" s="130"/>
    </row>
    <row r="555" spans="1:17" ht="21" hidden="1" customHeight="1">
      <c r="A555" s="139" t="s">
        <v>6107</v>
      </c>
      <c r="B555" s="192" t="s">
        <v>6171</v>
      </c>
      <c r="C555" s="177" t="str">
        <f t="shared" si="48"/>
        <v>26 00 00-6.1</v>
      </c>
      <c r="D555" s="168" t="str">
        <f t="shared" si="49"/>
        <v>N:\2019\19032.BD - Century City JMB Tower\CA\Submittals\26 00 00 - Electrical</v>
      </c>
      <c r="E555" s="4" t="s">
        <v>6291</v>
      </c>
      <c r="F555" s="50" t="s">
        <v>6572</v>
      </c>
      <c r="G555" s="6">
        <v>45411</v>
      </c>
      <c r="H555" s="6">
        <v>45415</v>
      </c>
      <c r="I555" s="6">
        <v>45421</v>
      </c>
      <c r="J555" s="20">
        <f t="shared" si="51"/>
        <v>10</v>
      </c>
      <c r="K555" s="6" t="s">
        <v>2107</v>
      </c>
      <c r="L555" s="149"/>
      <c r="M555" s="149"/>
      <c r="N555" s="53" t="s">
        <v>7240</v>
      </c>
      <c r="O555" s="43" t="str">
        <f t="shared" ca="1" si="52"/>
        <v/>
      </c>
      <c r="P555" s="254"/>
      <c r="Q555" s="130"/>
    </row>
    <row r="556" spans="1:17" ht="21" hidden="1" customHeight="1">
      <c r="A556" s="139" t="s">
        <v>6220</v>
      </c>
      <c r="B556" s="192" t="s">
        <v>2914</v>
      </c>
      <c r="C556" s="177" t="str">
        <f t="shared" si="48"/>
        <v>01 31 00-30</v>
      </c>
      <c r="D556" s="168" t="str">
        <f t="shared" si="49"/>
        <v>N:\2019\19032.BD - Century City JMB Tower\CA\Submittals\01 31 00 - Project Management and Coordination</v>
      </c>
      <c r="E556" s="4" t="s">
        <v>6029</v>
      </c>
      <c r="F556" s="50" t="s">
        <v>7251</v>
      </c>
      <c r="G556" s="6">
        <v>45413</v>
      </c>
      <c r="H556" s="6">
        <v>45406</v>
      </c>
      <c r="I556" s="6">
        <v>45414</v>
      </c>
      <c r="J556" s="20">
        <f t="shared" si="51"/>
        <v>1</v>
      </c>
      <c r="K556" s="6" t="s">
        <v>2198</v>
      </c>
      <c r="L556" s="149"/>
      <c r="M556" s="149"/>
      <c r="N556" s="59" t="s">
        <v>7252</v>
      </c>
      <c r="O556" s="43" t="str">
        <f t="shared" ca="1" si="52"/>
        <v/>
      </c>
      <c r="P556" s="254"/>
      <c r="Q556" s="130" t="str">
        <f>A556&amp;" - "&amp;B556&amp;" - "&amp;F556</f>
        <v>01 31 00 - 30 - Project Management and Coordination - L1 Composite Pad Drawing - Other</v>
      </c>
    </row>
    <row r="557" spans="1:17" ht="21" hidden="1" customHeight="1">
      <c r="A557" s="139" t="s">
        <v>6262</v>
      </c>
      <c r="B557" s="192" t="s">
        <v>7253</v>
      </c>
      <c r="C557" s="177" t="str">
        <f t="shared" ref="C557:C588" si="53">A557&amp;"-"&amp;B557</f>
        <v>05 50 00-24.1</v>
      </c>
      <c r="D557" s="168" t="str">
        <f t="shared" si="49"/>
        <v>N:\2019\19032.BD - Century City JMB Tower\CA\Submittals\05 50 00 - Metal Fabrications</v>
      </c>
      <c r="E557" s="4" t="s">
        <v>6019</v>
      </c>
      <c r="F557" s="50" t="s">
        <v>7254</v>
      </c>
      <c r="G557" s="6">
        <v>45413</v>
      </c>
      <c r="H557" s="6">
        <v>45420</v>
      </c>
      <c r="I557" s="6">
        <v>45432</v>
      </c>
      <c r="J557" s="20">
        <f t="shared" si="51"/>
        <v>19</v>
      </c>
      <c r="K557" s="6" t="s">
        <v>2173</v>
      </c>
      <c r="L557" s="149"/>
      <c r="M557" s="149"/>
      <c r="N557" s="132" t="s">
        <v>7255</v>
      </c>
      <c r="O557" s="43" t="str">
        <f t="shared" ca="1" si="52"/>
        <v/>
      </c>
      <c r="P557" s="254"/>
      <c r="Q557" s="130" t="str">
        <f>A557&amp;" - "&amp;B557&amp;" - "&amp;F557</f>
        <v>05 50 00 - 24.1 - Misc. Metals - Roof Access Ladders</v>
      </c>
    </row>
    <row r="558" spans="1:17" ht="21" hidden="1" customHeight="1">
      <c r="A558" s="139" t="s">
        <v>6043</v>
      </c>
      <c r="B558" s="192" t="s">
        <v>6662</v>
      </c>
      <c r="C558" s="177" t="str">
        <f t="shared" si="53"/>
        <v>03 20 00-22.1</v>
      </c>
      <c r="D558" s="168" t="str">
        <f t="shared" si="49"/>
        <v>N:\2019\19032.BD - Century City JMB Tower\CA\Submittals\03 20 00 - Concrete Reinforcing</v>
      </c>
      <c r="E558" s="4" t="s">
        <v>6029</v>
      </c>
      <c r="F558" s="50" t="s">
        <v>7185</v>
      </c>
      <c r="G558" s="6">
        <v>45414</v>
      </c>
      <c r="H558" s="6">
        <v>45427</v>
      </c>
      <c r="I558" s="6">
        <v>45418</v>
      </c>
      <c r="J558" s="20">
        <f t="shared" si="51"/>
        <v>4</v>
      </c>
      <c r="K558" s="6" t="s">
        <v>2173</v>
      </c>
      <c r="L558" s="149"/>
      <c r="M558" s="149"/>
      <c r="N558" s="132" t="s">
        <v>7256</v>
      </c>
      <c r="O558" s="43" t="str">
        <f t="shared" ca="1" si="52"/>
        <v/>
      </c>
      <c r="P558" s="254"/>
      <c r="Q558" s="130" t="str">
        <f>A558&amp;" - "&amp;B558&amp;" - "&amp;F558</f>
        <v>03 20 00 - 22.1 - Concrete Reinforcement - TWR - L19-L21 Shop Drawing</v>
      </c>
    </row>
    <row r="559" spans="1:17" ht="21" hidden="1" customHeight="1">
      <c r="A559" s="139" t="s">
        <v>6021</v>
      </c>
      <c r="B559" s="192" t="s">
        <v>7257</v>
      </c>
      <c r="C559" s="177" t="str">
        <f t="shared" si="53"/>
        <v>03 30 00-32.1</v>
      </c>
      <c r="D559" s="168" t="str">
        <f t="shared" ref="D559:D590" si="54">HYPERLINK($F$3&amp;"\"&amp;A559&amp;" - "&amp;VLOOKUP(A559,SubSpecTypes,2,FALSE))</f>
        <v>N:\2019\19032.BD - Century City JMB Tower\CA\Submittals\03 30 00 - Cast-In-Place Concrete</v>
      </c>
      <c r="E559" s="4" t="s">
        <v>6029</v>
      </c>
      <c r="F559" s="50" t="s">
        <v>7258</v>
      </c>
      <c r="G559" s="6">
        <v>45414</v>
      </c>
      <c r="H559" s="6">
        <v>45429</v>
      </c>
      <c r="I559" s="6">
        <v>45430</v>
      </c>
      <c r="J559" s="20">
        <f t="shared" si="51"/>
        <v>16</v>
      </c>
      <c r="K559" s="6" t="s">
        <v>2821</v>
      </c>
      <c r="L559" s="149"/>
      <c r="M559" s="149"/>
      <c r="N559" s="132" t="s">
        <v>7259</v>
      </c>
      <c r="O559" s="43" t="str">
        <f t="shared" ca="1" si="52"/>
        <v/>
      </c>
      <c r="P559" s="254"/>
      <c r="Q559" s="130"/>
    </row>
    <row r="560" spans="1:17" ht="21" hidden="1" customHeight="1">
      <c r="A560" s="139" t="s">
        <v>6021</v>
      </c>
      <c r="B560" s="192" t="s">
        <v>7060</v>
      </c>
      <c r="C560" s="177" t="str">
        <f t="shared" si="53"/>
        <v>03 30 00-38.2</v>
      </c>
      <c r="D560" s="168" t="str">
        <f t="shared" si="54"/>
        <v>N:\2019\19032.BD - Century City JMB Tower\CA\Submittals\03 30 00 - Cast-In-Place Concrete</v>
      </c>
      <c r="E560" s="4" t="s">
        <v>6029</v>
      </c>
      <c r="F560" s="50" t="s">
        <v>7260</v>
      </c>
      <c r="G560" s="6">
        <v>45414</v>
      </c>
      <c r="H560" s="6">
        <v>45428</v>
      </c>
      <c r="I560" s="6">
        <v>45418</v>
      </c>
      <c r="J560" s="20">
        <f t="shared" si="51"/>
        <v>4</v>
      </c>
      <c r="K560" s="6" t="s">
        <v>2821</v>
      </c>
      <c r="L560" s="149"/>
      <c r="M560" s="149"/>
      <c r="N560" s="132" t="s">
        <v>7261</v>
      </c>
      <c r="O560" s="43" t="str">
        <f t="shared" ca="1" si="52"/>
        <v/>
      </c>
      <c r="P560" s="254"/>
      <c r="Q560" s="130"/>
    </row>
    <row r="561" spans="1:17" ht="21" hidden="1" customHeight="1">
      <c r="A561" s="139" t="s">
        <v>6021</v>
      </c>
      <c r="B561" s="192" t="s">
        <v>6403</v>
      </c>
      <c r="C561" s="177" t="str">
        <f t="shared" si="53"/>
        <v>03 30 00-48.0</v>
      </c>
      <c r="D561" s="168" t="str">
        <f t="shared" si="54"/>
        <v>N:\2019\19032.BD - Century City JMB Tower\CA\Submittals\03 30 00 - Cast-In-Place Concrete</v>
      </c>
      <c r="E561" s="4" t="s">
        <v>6029</v>
      </c>
      <c r="F561" s="50" t="s">
        <v>7262</v>
      </c>
      <c r="G561" s="6">
        <v>45414</v>
      </c>
      <c r="H561" s="6">
        <v>45421</v>
      </c>
      <c r="I561" s="6">
        <v>45420</v>
      </c>
      <c r="J561" s="20">
        <f t="shared" si="51"/>
        <v>6</v>
      </c>
      <c r="K561" s="6" t="s">
        <v>2173</v>
      </c>
      <c r="L561" s="149"/>
      <c r="M561" s="149"/>
      <c r="N561" s="132" t="s">
        <v>7263</v>
      </c>
      <c r="O561" s="43" t="str">
        <f t="shared" ca="1" si="52"/>
        <v/>
      </c>
      <c r="P561" s="254"/>
      <c r="Q561" s="130"/>
    </row>
    <row r="562" spans="1:17" ht="21" hidden="1" customHeight="1">
      <c r="A562" s="139" t="s">
        <v>6021</v>
      </c>
      <c r="B562" s="192" t="s">
        <v>7264</v>
      </c>
      <c r="C562" s="177" t="str">
        <f t="shared" si="53"/>
        <v>03 30 00-54.1</v>
      </c>
      <c r="D562" s="168" t="str">
        <f t="shared" si="54"/>
        <v>N:\2019\19032.BD - Century City JMB Tower\CA\Submittals\03 30 00 - Cast-In-Place Concrete</v>
      </c>
      <c r="E562" s="4" t="s">
        <v>6029</v>
      </c>
      <c r="F562" s="50" t="s">
        <v>7265</v>
      </c>
      <c r="G562" s="6">
        <v>45414</v>
      </c>
      <c r="H562" s="6">
        <v>45427</v>
      </c>
      <c r="I562" s="6">
        <v>45422</v>
      </c>
      <c r="J562" s="20">
        <f t="shared" si="51"/>
        <v>8</v>
      </c>
      <c r="K562" s="6" t="s">
        <v>2173</v>
      </c>
      <c r="L562" s="149"/>
      <c r="M562" s="149"/>
      <c r="N562" s="132" t="s">
        <v>7266</v>
      </c>
      <c r="O562" s="43" t="str">
        <f t="shared" ca="1" si="52"/>
        <v/>
      </c>
      <c r="P562" s="254"/>
      <c r="Q562" s="130"/>
    </row>
    <row r="563" spans="1:17" ht="21" hidden="1" customHeight="1">
      <c r="A563" s="139" t="s">
        <v>6262</v>
      </c>
      <c r="B563" s="192" t="s">
        <v>7267</v>
      </c>
      <c r="C563" s="177" t="str">
        <f t="shared" si="53"/>
        <v>05 50 00-103.0</v>
      </c>
      <c r="D563" s="168" t="str">
        <f t="shared" si="54"/>
        <v>N:\2019\19032.BD - Century City JMB Tower\CA\Submittals\05 50 00 - Metal Fabrications</v>
      </c>
      <c r="E563" s="4" t="s">
        <v>6019</v>
      </c>
      <c r="F563" s="50" t="s">
        <v>7268</v>
      </c>
      <c r="G563" s="6">
        <v>45414</v>
      </c>
      <c r="H563" s="6">
        <v>45408</v>
      </c>
      <c r="I563" s="6">
        <v>45415</v>
      </c>
      <c r="J563" s="20">
        <f t="shared" si="51"/>
        <v>1</v>
      </c>
      <c r="K563" s="6" t="s">
        <v>2141</v>
      </c>
      <c r="L563" s="149"/>
      <c r="M563" s="149"/>
      <c r="N563" s="59" t="s">
        <v>7269</v>
      </c>
      <c r="O563" s="43" t="str">
        <f t="shared" ca="1" si="52"/>
        <v/>
      </c>
      <c r="P563" s="254"/>
      <c r="Q563" s="130"/>
    </row>
    <row r="564" spans="1:17" ht="21" hidden="1" customHeight="1">
      <c r="A564" s="139" t="s">
        <v>6262</v>
      </c>
      <c r="B564" s="192" t="s">
        <v>7270</v>
      </c>
      <c r="C564" s="177" t="str">
        <f t="shared" si="53"/>
        <v>05 50 00-124.0</v>
      </c>
      <c r="D564" s="168" t="str">
        <f t="shared" si="54"/>
        <v>N:\2019\19032.BD - Century City JMB Tower\CA\Submittals\05 50 00 - Metal Fabrications</v>
      </c>
      <c r="E564" s="4" t="s">
        <v>6029</v>
      </c>
      <c r="F564" s="50" t="s">
        <v>7271</v>
      </c>
      <c r="G564" s="6">
        <v>45414</v>
      </c>
      <c r="H564" s="6">
        <v>45427</v>
      </c>
      <c r="I564" s="6">
        <v>45420</v>
      </c>
      <c r="J564" s="20">
        <f t="shared" si="51"/>
        <v>6</v>
      </c>
      <c r="K564" s="6" t="s">
        <v>2141</v>
      </c>
      <c r="L564" s="149"/>
      <c r="M564" s="149"/>
      <c r="N564" s="132" t="s">
        <v>7272</v>
      </c>
      <c r="O564" s="43" t="str">
        <f t="shared" ca="1" si="52"/>
        <v/>
      </c>
      <c r="P564" s="254"/>
      <c r="Q564" s="130"/>
    </row>
    <row r="565" spans="1:17" ht="21" hidden="1" customHeight="1">
      <c r="A565" s="139" t="s">
        <v>6262</v>
      </c>
      <c r="B565" s="192" t="s">
        <v>7273</v>
      </c>
      <c r="C565" s="177" t="str">
        <f t="shared" si="53"/>
        <v>05 50 00-125.0</v>
      </c>
      <c r="D565" s="168" t="str">
        <f t="shared" si="54"/>
        <v>N:\2019\19032.BD - Century City JMB Tower\CA\Submittals\05 50 00 - Metal Fabrications</v>
      </c>
      <c r="E565" s="4" t="s">
        <v>6022</v>
      </c>
      <c r="F565" s="50" t="s">
        <v>7274</v>
      </c>
      <c r="G565" s="6">
        <v>45414</v>
      </c>
      <c r="H565" s="6">
        <v>45427</v>
      </c>
      <c r="I565" s="6">
        <v>45431</v>
      </c>
      <c r="J565" s="20">
        <f t="shared" si="51"/>
        <v>17</v>
      </c>
      <c r="K565" s="6" t="s">
        <v>2107</v>
      </c>
      <c r="L565" s="149"/>
      <c r="M565" s="149"/>
      <c r="N565" s="53" t="s">
        <v>7275</v>
      </c>
      <c r="O565" s="43" t="str">
        <f t="shared" ca="1" si="52"/>
        <v/>
      </c>
      <c r="P565" s="254"/>
      <c r="Q565" s="130"/>
    </row>
    <row r="566" spans="1:17" ht="21" hidden="1" customHeight="1">
      <c r="A566" s="139" t="s">
        <v>6262</v>
      </c>
      <c r="B566" s="192" t="s">
        <v>7276</v>
      </c>
      <c r="C566" s="177" t="str">
        <f t="shared" si="53"/>
        <v>05 50 00-126.0</v>
      </c>
      <c r="D566" s="168" t="str">
        <f t="shared" si="54"/>
        <v>N:\2019\19032.BD - Century City JMB Tower\CA\Submittals\05 50 00 - Metal Fabrications</v>
      </c>
      <c r="E566" s="4" t="s">
        <v>6029</v>
      </c>
      <c r="F566" s="79" t="s">
        <v>7277</v>
      </c>
      <c r="G566" s="6">
        <v>45414</v>
      </c>
      <c r="H566" s="6">
        <v>45427</v>
      </c>
      <c r="I566" s="6">
        <v>45427</v>
      </c>
      <c r="J566" s="20">
        <f t="shared" si="51"/>
        <v>13</v>
      </c>
      <c r="K566" s="6" t="s">
        <v>2107</v>
      </c>
      <c r="L566" s="149"/>
      <c r="M566" s="149">
        <v>2</v>
      </c>
      <c r="N566" s="53" t="s">
        <v>7278</v>
      </c>
      <c r="O566" s="43" t="str">
        <f t="shared" ca="1" si="52"/>
        <v/>
      </c>
      <c r="P566" s="254"/>
      <c r="Q566" s="130"/>
    </row>
    <row r="567" spans="1:17" ht="21" hidden="1" customHeight="1">
      <c r="A567" s="139" t="s">
        <v>6262</v>
      </c>
      <c r="B567" s="192" t="s">
        <v>7279</v>
      </c>
      <c r="C567" s="177" t="str">
        <f t="shared" si="53"/>
        <v>05 50 00-127.0</v>
      </c>
      <c r="D567" s="168" t="str">
        <f t="shared" si="54"/>
        <v>N:\2019\19032.BD - Century City JMB Tower\CA\Submittals\05 50 00 - Metal Fabrications</v>
      </c>
      <c r="E567" s="4" t="s">
        <v>6022</v>
      </c>
      <c r="F567" s="79" t="s">
        <v>7280</v>
      </c>
      <c r="G567" s="6">
        <v>45414</v>
      </c>
      <c r="H567" s="6">
        <v>45427</v>
      </c>
      <c r="I567" s="6">
        <v>45427</v>
      </c>
      <c r="J567" s="20">
        <f t="shared" si="51"/>
        <v>13</v>
      </c>
      <c r="K567" s="6" t="s">
        <v>2107</v>
      </c>
      <c r="L567" s="149"/>
      <c r="M567" s="149">
        <v>3</v>
      </c>
      <c r="N567" s="53" t="s">
        <v>7281</v>
      </c>
      <c r="O567" s="43" t="str">
        <f t="shared" ca="1" si="52"/>
        <v/>
      </c>
      <c r="P567" s="254"/>
      <c r="Q567" s="130"/>
    </row>
    <row r="568" spans="1:17" ht="21" hidden="1" customHeight="1">
      <c r="A568" s="139" t="s">
        <v>6262</v>
      </c>
      <c r="B568" s="192" t="s">
        <v>6610</v>
      </c>
      <c r="C568" s="177" t="str">
        <f t="shared" si="53"/>
        <v>05 50 00-40.0</v>
      </c>
      <c r="D568" s="168" t="str">
        <f t="shared" si="54"/>
        <v>N:\2019\19032.BD - Century City JMB Tower\CA\Submittals\05 50 00 - Metal Fabrications</v>
      </c>
      <c r="E568" s="4" t="s">
        <v>6019</v>
      </c>
      <c r="F568" s="50" t="s">
        <v>7282</v>
      </c>
      <c r="G568" s="6">
        <v>45414</v>
      </c>
      <c r="H568" s="6">
        <v>45364</v>
      </c>
      <c r="I568" s="6">
        <v>45419</v>
      </c>
      <c r="J568" s="20">
        <f t="shared" si="51"/>
        <v>5</v>
      </c>
      <c r="K568" s="6" t="s">
        <v>4663</v>
      </c>
      <c r="L568" s="149"/>
      <c r="M568" s="149"/>
      <c r="N568" s="132" t="s">
        <v>7283</v>
      </c>
      <c r="O568" s="43" t="str">
        <f t="shared" ca="1" si="52"/>
        <v/>
      </c>
      <c r="P568" s="254"/>
      <c r="Q568" s="130"/>
    </row>
    <row r="569" spans="1:17" ht="21" hidden="1" customHeight="1">
      <c r="A569" s="139" t="s">
        <v>6262</v>
      </c>
      <c r="B569" s="192" t="s">
        <v>7284</v>
      </c>
      <c r="C569" s="177" t="str">
        <f t="shared" si="53"/>
        <v>05 50 00-19.2</v>
      </c>
      <c r="D569" s="168" t="str">
        <f t="shared" si="54"/>
        <v>N:\2019\19032.BD - Century City JMB Tower\CA\Submittals\05 50 00 - Metal Fabrications</v>
      </c>
      <c r="E569" s="4" t="s">
        <v>6022</v>
      </c>
      <c r="F569" s="50" t="s">
        <v>6683</v>
      </c>
      <c r="G569" s="6">
        <v>45415</v>
      </c>
      <c r="H569" s="6">
        <v>45428</v>
      </c>
      <c r="I569" s="6">
        <v>45430</v>
      </c>
      <c r="J569" s="20">
        <f t="shared" si="51"/>
        <v>15</v>
      </c>
      <c r="K569" s="6" t="s">
        <v>2141</v>
      </c>
      <c r="L569" s="149"/>
      <c r="M569" s="149"/>
      <c r="N569" s="59" t="s">
        <v>7285</v>
      </c>
      <c r="O569" s="43" t="str">
        <f t="shared" ca="1" si="52"/>
        <v/>
      </c>
      <c r="P569" s="254"/>
      <c r="Q569" s="130"/>
    </row>
    <row r="570" spans="1:17" ht="21" hidden="1" customHeight="1">
      <c r="A570" s="139" t="s">
        <v>6500</v>
      </c>
      <c r="B570" s="192" t="s">
        <v>7286</v>
      </c>
      <c r="C570" s="177" t="str">
        <f t="shared" si="53"/>
        <v>08 11 73-2.3</v>
      </c>
      <c r="D570" s="168" t="str">
        <f t="shared" si="54"/>
        <v>N:\2019\19032.BD - Century City JMB Tower\CA\Submittals\08 11 73 - Accordion Fire &amp; Smoked Rated Doors</v>
      </c>
      <c r="E570" s="4" t="s">
        <v>6019</v>
      </c>
      <c r="F570" s="79" t="s">
        <v>7287</v>
      </c>
      <c r="G570" s="6">
        <v>45415</v>
      </c>
      <c r="H570" s="6">
        <v>45429</v>
      </c>
      <c r="I570" s="6">
        <v>45433</v>
      </c>
      <c r="J570" s="20">
        <f t="shared" si="51"/>
        <v>18</v>
      </c>
      <c r="K570" s="6" t="s">
        <v>2141</v>
      </c>
      <c r="L570" s="149"/>
      <c r="M570" s="149">
        <v>17</v>
      </c>
      <c r="N570" s="248" t="s">
        <v>7288</v>
      </c>
      <c r="O570" s="250" t="str">
        <f t="shared" ca="1" si="52"/>
        <v/>
      </c>
      <c r="P570" s="254"/>
      <c r="Q570" s="130"/>
    </row>
    <row r="571" spans="1:17" ht="21" hidden="1" customHeight="1">
      <c r="A571" s="139" t="s">
        <v>7039</v>
      </c>
      <c r="B571" s="192" t="s">
        <v>6130</v>
      </c>
      <c r="C571" s="177" t="str">
        <f t="shared" si="53"/>
        <v>11 81 23-1.1</v>
      </c>
      <c r="D571" s="168" t="e">
        <f t="shared" si="54"/>
        <v>#N/A</v>
      </c>
      <c r="E571" s="4" t="s">
        <v>6014</v>
      </c>
      <c r="F571" s="50" t="s">
        <v>7289</v>
      </c>
      <c r="G571" s="6">
        <v>45418</v>
      </c>
      <c r="H571" s="6">
        <v>45432</v>
      </c>
      <c r="I571" s="6">
        <v>45429</v>
      </c>
      <c r="J571" s="20">
        <f t="shared" si="51"/>
        <v>11</v>
      </c>
      <c r="K571" s="6" t="s">
        <v>2141</v>
      </c>
      <c r="L571" s="149"/>
      <c r="M571" s="149">
        <v>4</v>
      </c>
      <c r="N571" s="132" t="s">
        <v>7290</v>
      </c>
      <c r="O571" s="43" t="str">
        <f t="shared" ca="1" si="52"/>
        <v/>
      </c>
      <c r="P571" s="254"/>
      <c r="Q571" s="130"/>
    </row>
    <row r="572" spans="1:17" ht="21" hidden="1" customHeight="1">
      <c r="A572" s="139" t="s">
        <v>6262</v>
      </c>
      <c r="B572" s="139" t="s">
        <v>6913</v>
      </c>
      <c r="C572" s="177" t="str">
        <f t="shared" si="53"/>
        <v>05 50 00-73.0</v>
      </c>
      <c r="D572" s="168" t="str">
        <f t="shared" si="54"/>
        <v>N:\2019\19032.BD - Century City JMB Tower\CA\Submittals\05 50 00 - Metal Fabrications</v>
      </c>
      <c r="E572" s="4" t="s">
        <v>6019</v>
      </c>
      <c r="F572" s="50" t="s">
        <v>7291</v>
      </c>
      <c r="G572" s="6">
        <v>45421</v>
      </c>
      <c r="H572" s="6">
        <v>45435</v>
      </c>
      <c r="I572" s="6">
        <v>45436</v>
      </c>
      <c r="J572" s="20">
        <f t="shared" si="51"/>
        <v>15</v>
      </c>
      <c r="K572" s="6" t="s">
        <v>2173</v>
      </c>
      <c r="L572" s="149"/>
      <c r="M572" s="149"/>
      <c r="N572" s="132" t="s">
        <v>7292</v>
      </c>
      <c r="O572" s="43" t="str">
        <f t="shared" ca="1" si="52"/>
        <v/>
      </c>
      <c r="P572" s="254"/>
      <c r="Q572" s="130" t="str">
        <f>A572&amp;" - "&amp;B572&amp;" - "&amp;F572</f>
        <v>05 50 00 - 73.0 - Type 11 Aluminum Planter @ Lvl 37 (SW-11)</v>
      </c>
    </row>
    <row r="573" spans="1:17" ht="21" hidden="1" customHeight="1">
      <c r="A573" s="139" t="s">
        <v>6017</v>
      </c>
      <c r="B573" s="139" t="s">
        <v>7293</v>
      </c>
      <c r="C573" s="177" t="str">
        <f t="shared" si="53"/>
        <v>05 12 00-98.0</v>
      </c>
      <c r="D573" s="168" t="str">
        <f t="shared" si="54"/>
        <v>N:\2019\19032.BD - Century City JMB Tower\CA\Submittals\05 12 00 - Structural Steel Framing</v>
      </c>
      <c r="E573" s="4" t="s">
        <v>6022</v>
      </c>
      <c r="F573" s="50" t="s">
        <v>7294</v>
      </c>
      <c r="G573" s="6">
        <v>45425</v>
      </c>
      <c r="H573" s="6">
        <v>45439</v>
      </c>
      <c r="I573" s="6">
        <v>45431</v>
      </c>
      <c r="J573" s="20">
        <f t="shared" si="51"/>
        <v>6</v>
      </c>
      <c r="K573" s="6" t="s">
        <v>2107</v>
      </c>
      <c r="L573" s="149"/>
      <c r="M573" s="149"/>
      <c r="N573" s="53" t="s">
        <v>7295</v>
      </c>
      <c r="O573" s="43" t="str">
        <f t="shared" ca="1" si="52"/>
        <v/>
      </c>
      <c r="P573" s="254"/>
      <c r="Q573" s="130"/>
    </row>
    <row r="574" spans="1:17" ht="21" hidden="1" customHeight="1">
      <c r="A574" s="139" t="s">
        <v>6262</v>
      </c>
      <c r="B574" s="139" t="s">
        <v>6871</v>
      </c>
      <c r="C574" s="177" t="str">
        <f t="shared" si="53"/>
        <v>05 50 00-72.0</v>
      </c>
      <c r="D574" s="168" t="str">
        <f t="shared" si="54"/>
        <v>N:\2019\19032.BD - Century City JMB Tower\CA\Submittals\05 50 00 - Metal Fabrications</v>
      </c>
      <c r="E574" s="4" t="s">
        <v>6019</v>
      </c>
      <c r="F574" s="50" t="s">
        <v>7296</v>
      </c>
      <c r="G574" s="6">
        <v>45425</v>
      </c>
      <c r="H574" s="6">
        <v>45435</v>
      </c>
      <c r="I574" s="6">
        <v>45436</v>
      </c>
      <c r="J574" s="20">
        <f t="shared" si="51"/>
        <v>11</v>
      </c>
      <c r="K574" s="6" t="s">
        <v>2173</v>
      </c>
      <c r="L574" s="149"/>
      <c r="M574" s="149"/>
      <c r="N574" s="132" t="s">
        <v>7297</v>
      </c>
      <c r="O574" s="43" t="str">
        <f t="shared" ca="1" si="52"/>
        <v/>
      </c>
      <c r="P574" s="254"/>
      <c r="Q574" s="130" t="str">
        <f t="shared" ref="Q574:Q580" si="55">A574&amp;" - "&amp;B574&amp;" - "&amp;F574</f>
        <v>05 50 00 - 72.0 - Type 10 Aluminum Planter @ Lvl 37 (SW-10)</v>
      </c>
    </row>
    <row r="575" spans="1:17" ht="21" hidden="1" customHeight="1">
      <c r="A575" s="139" t="s">
        <v>6021</v>
      </c>
      <c r="B575" s="139" t="s">
        <v>6983</v>
      </c>
      <c r="C575" s="177" t="str">
        <f t="shared" si="53"/>
        <v>03 30 00-75.0</v>
      </c>
      <c r="D575" s="168" t="str">
        <f t="shared" si="54"/>
        <v>N:\2019\19032.BD - Century City JMB Tower\CA\Submittals\03 30 00 - Cast-In-Place Concrete</v>
      </c>
      <c r="E575" s="4" t="s">
        <v>6014</v>
      </c>
      <c r="F575" s="50" t="s">
        <v>7298</v>
      </c>
      <c r="G575" s="6">
        <v>45426</v>
      </c>
      <c r="H575" s="6">
        <v>45440</v>
      </c>
      <c r="I575" s="6">
        <v>45432</v>
      </c>
      <c r="J575" s="20">
        <f t="shared" si="51"/>
        <v>6</v>
      </c>
      <c r="K575" s="6" t="s">
        <v>2107</v>
      </c>
      <c r="L575" s="149"/>
      <c r="M575" s="149"/>
      <c r="N575" s="132" t="s">
        <v>7299</v>
      </c>
      <c r="O575" s="43" t="str">
        <f t="shared" ca="1" si="52"/>
        <v/>
      </c>
      <c r="P575" s="254"/>
      <c r="Q575" s="130" t="str">
        <f t="shared" si="55"/>
        <v>03 30 00 - 75.0 - STR - ALL - Concrete Dry Finish Material Product Data</v>
      </c>
    </row>
    <row r="576" spans="1:17" ht="21" hidden="1" customHeight="1">
      <c r="A576" s="139" t="s">
        <v>7196</v>
      </c>
      <c r="B576" s="139" t="s">
        <v>6213</v>
      </c>
      <c r="C576" s="177" t="str">
        <f t="shared" si="53"/>
        <v>03 35 00-4.1</v>
      </c>
      <c r="D576" s="168" t="str">
        <f t="shared" si="54"/>
        <v>N:\2019\19032.BD - Century City JMB Tower\CA\Submittals\03 35 00 - Concrete Finishing</v>
      </c>
      <c r="E576" s="4" t="s">
        <v>6291</v>
      </c>
      <c r="F576" s="50" t="s">
        <v>7197</v>
      </c>
      <c r="G576" s="6">
        <v>45427</v>
      </c>
      <c r="H576" s="6">
        <v>45440</v>
      </c>
      <c r="I576" s="6">
        <v>45427</v>
      </c>
      <c r="J576" s="20">
        <f t="shared" si="51"/>
        <v>0</v>
      </c>
      <c r="K576" s="6" t="s">
        <v>2107</v>
      </c>
      <c r="L576" s="149"/>
      <c r="M576" s="149"/>
      <c r="N576" s="53" t="s">
        <v>7300</v>
      </c>
      <c r="O576" s="43" t="str">
        <f t="shared" ca="1" si="52"/>
        <v/>
      </c>
      <c r="P576" s="254"/>
      <c r="Q576" s="130" t="str">
        <f t="shared" si="55"/>
        <v>03 35 00 - 4.1 - STR - ALL - Dry Finish Material Product Data</v>
      </c>
    </row>
    <row r="577" spans="1:17" ht="21" hidden="1" customHeight="1">
      <c r="A577" s="139" t="s">
        <v>6476</v>
      </c>
      <c r="B577" s="139" t="s">
        <v>6924</v>
      </c>
      <c r="C577" s="177" t="str">
        <f t="shared" si="53"/>
        <v>03 45 00-28.1</v>
      </c>
      <c r="D577" s="168" t="str">
        <f t="shared" si="54"/>
        <v>N:\2019\19032.BD - Century City JMB Tower\CA\Submittals\03 45 00 - Architectural Precast Concrete</v>
      </c>
      <c r="E577" s="4" t="s">
        <v>6029</v>
      </c>
      <c r="F577" s="79" t="s">
        <v>7301</v>
      </c>
      <c r="G577" s="6">
        <v>45428</v>
      </c>
      <c r="H577" s="6">
        <v>45434</v>
      </c>
      <c r="I577" s="6">
        <v>45436</v>
      </c>
      <c r="J577" s="20">
        <f t="shared" si="51"/>
        <v>8</v>
      </c>
      <c r="K577" s="6" t="s">
        <v>2107</v>
      </c>
      <c r="L577" s="149"/>
      <c r="M577" s="149">
        <v>5</v>
      </c>
      <c r="N577" s="53" t="s">
        <v>7302</v>
      </c>
      <c r="O577" s="43" t="str">
        <f t="shared" ca="1" si="52"/>
        <v/>
      </c>
      <c r="P577" s="254"/>
      <c r="Q577" s="130" t="str">
        <f t="shared" si="55"/>
        <v>03 45 00 - 28.1 - Architectural Precast Concrete - Garage - Shape Submittal - Thinner Panels</v>
      </c>
    </row>
    <row r="578" spans="1:17" ht="21" hidden="1" customHeight="1">
      <c r="A578" s="139" t="s">
        <v>6017</v>
      </c>
      <c r="B578" s="139" t="s">
        <v>7303</v>
      </c>
      <c r="C578" s="177" t="str">
        <f t="shared" si="53"/>
        <v>05 12 00-93.0</v>
      </c>
      <c r="D578" s="168" t="str">
        <f t="shared" si="54"/>
        <v>N:\2019\19032.BD - Century City JMB Tower\CA\Submittals\05 12 00 - Structural Steel Framing</v>
      </c>
      <c r="E578" s="4" t="s">
        <v>6029</v>
      </c>
      <c r="F578" s="50" t="s">
        <v>7304</v>
      </c>
      <c r="G578" s="6">
        <v>45428</v>
      </c>
      <c r="H578" s="6">
        <v>45442</v>
      </c>
      <c r="I578" s="6">
        <v>45433</v>
      </c>
      <c r="J578" s="20">
        <f t="shared" si="51"/>
        <v>5</v>
      </c>
      <c r="K578" s="6" t="s">
        <v>2376</v>
      </c>
      <c r="L578" s="149"/>
      <c r="M578" s="149"/>
      <c r="N578" s="59" t="s">
        <v>7305</v>
      </c>
      <c r="O578" s="43" t="str">
        <f t="shared" ca="1" si="52"/>
        <v/>
      </c>
      <c r="P578" s="254"/>
      <c r="Q578" s="130" t="str">
        <f t="shared" si="55"/>
        <v>05 12 00 - 93.0 - Retail Anchor Bolt Drawings for Approval</v>
      </c>
    </row>
    <row r="579" spans="1:17" ht="21" hidden="1" customHeight="1">
      <c r="A579" s="139" t="s">
        <v>6017</v>
      </c>
      <c r="B579" s="139" t="s">
        <v>7306</v>
      </c>
      <c r="C579" s="177" t="str">
        <f t="shared" si="53"/>
        <v>05 12 00-94.0</v>
      </c>
      <c r="D579" s="168" t="str">
        <f t="shared" si="54"/>
        <v>N:\2019\19032.BD - Century City JMB Tower\CA\Submittals\05 12 00 - Structural Steel Framing</v>
      </c>
      <c r="E579" s="4" t="s">
        <v>6022</v>
      </c>
      <c r="F579" s="50" t="s">
        <v>7307</v>
      </c>
      <c r="G579" s="6">
        <v>45428</v>
      </c>
      <c r="H579" s="6">
        <v>45442</v>
      </c>
      <c r="I579" s="6">
        <v>45448</v>
      </c>
      <c r="J579" s="20">
        <f t="shared" si="51"/>
        <v>20</v>
      </c>
      <c r="K579" s="6" t="s">
        <v>2173</v>
      </c>
      <c r="L579" s="149"/>
      <c r="M579" s="149"/>
      <c r="N579" s="132" t="s">
        <v>7308</v>
      </c>
      <c r="O579" s="43" t="str">
        <f t="shared" ca="1" si="52"/>
        <v/>
      </c>
      <c r="P579" s="254"/>
      <c r="Q579" s="130" t="str">
        <f t="shared" si="55"/>
        <v>05 12 00 - 94.0 - Gym Anchor Bolt Drawings for Approval</v>
      </c>
    </row>
    <row r="580" spans="1:17" ht="21" hidden="1" customHeight="1">
      <c r="A580" s="139" t="s">
        <v>6017</v>
      </c>
      <c r="B580" s="139" t="s">
        <v>6963</v>
      </c>
      <c r="C580" s="177" t="str">
        <f t="shared" si="53"/>
        <v>05 12 00-95.0</v>
      </c>
      <c r="D580" s="168" t="str">
        <f t="shared" si="54"/>
        <v>N:\2019\19032.BD - Century City JMB Tower\CA\Submittals\05 12 00 - Structural Steel Framing</v>
      </c>
      <c r="E580" s="4" t="s">
        <v>6022</v>
      </c>
      <c r="F580" s="50" t="s">
        <v>7309</v>
      </c>
      <c r="G580" s="6">
        <v>45428</v>
      </c>
      <c r="H580" s="6">
        <v>45442</v>
      </c>
      <c r="I580" s="6">
        <v>45440</v>
      </c>
      <c r="J580" s="20">
        <f t="shared" si="51"/>
        <v>12</v>
      </c>
      <c r="K580" s="6" t="s">
        <v>2141</v>
      </c>
      <c r="L580" s="149"/>
      <c r="M580" s="149"/>
      <c r="N580" s="132" t="s">
        <v>7310</v>
      </c>
      <c r="O580" s="43" t="str">
        <f t="shared" ca="1" si="52"/>
        <v/>
      </c>
      <c r="P580" s="254"/>
      <c r="Q580" s="130" t="str">
        <f t="shared" si="55"/>
        <v>05 12 00 - 95.0 - Parking Garage Embed Drawings for Approval</v>
      </c>
    </row>
    <row r="581" spans="1:17" ht="21" hidden="1" customHeight="1">
      <c r="A581" s="139" t="s">
        <v>6017</v>
      </c>
      <c r="B581" s="139" t="s">
        <v>6818</v>
      </c>
      <c r="C581" s="177" t="str">
        <f t="shared" si="53"/>
        <v>05 12 00-96.0</v>
      </c>
      <c r="D581" s="168" t="str">
        <f t="shared" si="54"/>
        <v>N:\2019\19032.BD - Century City JMB Tower\CA\Submittals\05 12 00 - Structural Steel Framing</v>
      </c>
      <c r="E581" s="4" t="s">
        <v>6029</v>
      </c>
      <c r="F581" s="50" t="s">
        <v>7311</v>
      </c>
      <c r="G581" s="6">
        <v>45428</v>
      </c>
      <c r="H581" s="6">
        <v>45442</v>
      </c>
      <c r="I581" s="6">
        <v>45440</v>
      </c>
      <c r="J581" s="20">
        <f t="shared" si="51"/>
        <v>12</v>
      </c>
      <c r="K581" s="6" t="s">
        <v>2141</v>
      </c>
      <c r="L581" s="149"/>
      <c r="M581" s="149"/>
      <c r="N581" s="132" t="s">
        <v>7312</v>
      </c>
      <c r="O581" s="43" t="str">
        <f t="shared" ca="1" si="52"/>
        <v/>
      </c>
      <c r="P581" s="254"/>
      <c r="Q581" s="130"/>
    </row>
    <row r="582" spans="1:17" ht="21" hidden="1" customHeight="1">
      <c r="A582" s="139" t="s">
        <v>6017</v>
      </c>
      <c r="B582" s="139" t="s">
        <v>6831</v>
      </c>
      <c r="C582" s="177" t="str">
        <f t="shared" si="53"/>
        <v>05 12 00-97.0</v>
      </c>
      <c r="D582" s="168" t="str">
        <f t="shared" si="54"/>
        <v>N:\2019\19032.BD - Century City JMB Tower\CA\Submittals\05 12 00 - Structural Steel Framing</v>
      </c>
      <c r="E582" s="4" t="s">
        <v>6022</v>
      </c>
      <c r="F582" s="50" t="s">
        <v>7313</v>
      </c>
      <c r="G582" s="6">
        <v>45428</v>
      </c>
      <c r="H582" s="6">
        <v>45442</v>
      </c>
      <c r="I582" s="6">
        <v>45431</v>
      </c>
      <c r="J582" s="20">
        <f t="shared" si="51"/>
        <v>3</v>
      </c>
      <c r="K582" s="6" t="s">
        <v>2107</v>
      </c>
      <c r="L582" s="149"/>
      <c r="M582" s="149"/>
      <c r="N582" s="53" t="s">
        <v>7314</v>
      </c>
      <c r="O582" s="43" t="str">
        <f t="shared" ca="1" si="52"/>
        <v/>
      </c>
      <c r="P582" s="254"/>
      <c r="Q582" s="130" t="str">
        <f>A582&amp;" - "&amp;B582&amp;" - "&amp;F582</f>
        <v>05 12 00 - 97.0 - Structural Steel Galvanized Touch Up Paint Product Data</v>
      </c>
    </row>
    <row r="583" spans="1:17" ht="21" hidden="1" customHeight="1">
      <c r="A583" s="139" t="s">
        <v>6262</v>
      </c>
      <c r="B583" s="139" t="s">
        <v>6497</v>
      </c>
      <c r="C583" s="177" t="str">
        <f t="shared" si="53"/>
        <v>05 50 00-55.0</v>
      </c>
      <c r="D583" s="168" t="str">
        <f t="shared" si="54"/>
        <v>N:\2019\19032.BD - Century City JMB Tower\CA\Submittals\05 50 00 - Metal Fabrications</v>
      </c>
      <c r="E583" s="4" t="s">
        <v>6019</v>
      </c>
      <c r="F583" s="50" t="s">
        <v>7315</v>
      </c>
      <c r="G583" s="6">
        <v>45428</v>
      </c>
      <c r="H583" s="6">
        <v>45442</v>
      </c>
      <c r="I583" s="6">
        <v>45431</v>
      </c>
      <c r="J583" s="20">
        <f t="shared" si="51"/>
        <v>3</v>
      </c>
      <c r="K583" s="6" t="s">
        <v>2107</v>
      </c>
      <c r="L583" s="149"/>
      <c r="M583" s="149"/>
      <c r="N583" s="53" t="s">
        <v>7316</v>
      </c>
      <c r="O583" s="43" t="str">
        <f t="shared" ca="1" si="52"/>
        <v/>
      </c>
      <c r="P583" s="254"/>
      <c r="Q583" s="130" t="str">
        <f>A583&amp;" - "&amp;B583&amp;" - "&amp;F583</f>
        <v>05 50 00 - 55.0 - Lvl 1 SS-1 Exterior Stair Handrails</v>
      </c>
    </row>
    <row r="584" spans="1:17" ht="21" hidden="1" customHeight="1">
      <c r="A584" s="139" t="s">
        <v>6262</v>
      </c>
      <c r="B584" s="139" t="s">
        <v>7317</v>
      </c>
      <c r="C584" s="177" t="str">
        <f t="shared" si="53"/>
        <v>05 50 00-87.0</v>
      </c>
      <c r="D584" s="168" t="str">
        <f t="shared" si="54"/>
        <v>N:\2019\19032.BD - Century City JMB Tower\CA\Submittals\05 50 00 - Metal Fabrications</v>
      </c>
      <c r="E584" s="4" t="s">
        <v>6019</v>
      </c>
      <c r="F584" s="50" t="s">
        <v>7318</v>
      </c>
      <c r="G584" s="6">
        <v>45428</v>
      </c>
      <c r="H584" s="6">
        <v>45442</v>
      </c>
      <c r="I584" s="6">
        <v>45431</v>
      </c>
      <c r="J584" s="20">
        <f t="shared" si="51"/>
        <v>3</v>
      </c>
      <c r="K584" s="6" t="s">
        <v>2107</v>
      </c>
      <c r="L584" s="149"/>
      <c r="M584" s="149"/>
      <c r="N584" s="53" t="s">
        <v>7319</v>
      </c>
      <c r="O584" s="43" t="str">
        <f t="shared" ca="1" si="52"/>
        <v/>
      </c>
      <c r="P584" s="254"/>
      <c r="Q584" s="130"/>
    </row>
    <row r="585" spans="1:17" ht="21" hidden="1" customHeight="1">
      <c r="A585" s="139" t="s">
        <v>6546</v>
      </c>
      <c r="B585" s="139" t="s">
        <v>6204</v>
      </c>
      <c r="C585" s="177" t="str">
        <f t="shared" si="53"/>
        <v>22 05 48-2.1</v>
      </c>
      <c r="D585" s="168" t="str">
        <f t="shared" si="54"/>
        <v>N:\2019\19032.BD - Century City JMB Tower\CA\Submittals\22 05 48 - Plumbing Systems Vibration Isolation and Seismic Restraint</v>
      </c>
      <c r="E585" s="4" t="s">
        <v>6019</v>
      </c>
      <c r="F585" s="50" t="s">
        <v>7320</v>
      </c>
      <c r="G585" s="6">
        <v>45428</v>
      </c>
      <c r="H585" s="6">
        <v>45442</v>
      </c>
      <c r="I585" s="6">
        <v>45434</v>
      </c>
      <c r="J585" s="20">
        <f t="shared" si="51"/>
        <v>6</v>
      </c>
      <c r="K585" s="6" t="s">
        <v>2141</v>
      </c>
      <c r="L585" s="149"/>
      <c r="M585" s="149"/>
      <c r="N585" s="132" t="s">
        <v>7321</v>
      </c>
      <c r="O585" s="43" t="str">
        <f t="shared" ca="1" si="52"/>
        <v/>
      </c>
      <c r="P585" s="254"/>
      <c r="Q585" s="130" t="str">
        <f t="shared" ref="Q585:Q625" si="56">A585&amp;" - "&amp;B585&amp;" - "&amp;F585</f>
        <v>22 05 48 - 2.1 - Plumbing Systems Vibration Isolation and Seismic Restraint - Podium -  Delegated Design Submittal</v>
      </c>
    </row>
    <row r="586" spans="1:17" ht="21" hidden="1" customHeight="1">
      <c r="A586" s="139" t="s">
        <v>6546</v>
      </c>
      <c r="B586" s="139" t="s">
        <v>6507</v>
      </c>
      <c r="C586" s="177" t="str">
        <f t="shared" si="53"/>
        <v>22 05 48-8.1</v>
      </c>
      <c r="D586" s="168" t="str">
        <f t="shared" si="54"/>
        <v>N:\2019\19032.BD - Century City JMB Tower\CA\Submittals\22 05 48 - Plumbing Systems Vibration Isolation and Seismic Restraint</v>
      </c>
      <c r="E586" s="4" t="s">
        <v>6014</v>
      </c>
      <c r="F586" s="50" t="s">
        <v>7228</v>
      </c>
      <c r="G586" s="6">
        <v>45428</v>
      </c>
      <c r="H586" s="6">
        <v>45442</v>
      </c>
      <c r="I586" s="6">
        <v>45434</v>
      </c>
      <c r="J586" s="20">
        <f t="shared" si="51"/>
        <v>6</v>
      </c>
      <c r="K586" s="6" t="s">
        <v>2141</v>
      </c>
      <c r="L586" s="149"/>
      <c r="M586" s="149"/>
      <c r="N586" s="59" t="s">
        <v>7322</v>
      </c>
      <c r="O586" s="43" t="str">
        <f t="shared" ca="1" si="52"/>
        <v/>
      </c>
      <c r="P586" s="254"/>
      <c r="Q586" s="130" t="str">
        <f t="shared" si="56"/>
        <v>22 05 48 - 8.1 - Plumbing Systems Vibration Isolation and Seismic Restraint - Main Shaft Pipe Supports - Product Data</v>
      </c>
    </row>
    <row r="587" spans="1:17" ht="21" hidden="1" customHeight="1">
      <c r="A587" s="139" t="s">
        <v>6021</v>
      </c>
      <c r="B587" s="139" t="s">
        <v>6986</v>
      </c>
      <c r="C587" s="177" t="str">
        <f t="shared" si="53"/>
        <v>03 30 00-76.0</v>
      </c>
      <c r="D587" s="168" t="str">
        <f t="shared" si="54"/>
        <v>N:\2019\19032.BD - Century City JMB Tower\CA\Submittals\03 30 00 - Cast-In-Place Concrete</v>
      </c>
      <c r="E587" s="4" t="s">
        <v>6029</v>
      </c>
      <c r="F587" s="79" t="s">
        <v>7323</v>
      </c>
      <c r="G587" s="6">
        <v>45429</v>
      </c>
      <c r="H587" s="6">
        <v>45443</v>
      </c>
      <c r="I587" s="6">
        <v>45443</v>
      </c>
      <c r="J587" s="20">
        <f t="shared" si="51"/>
        <v>14</v>
      </c>
      <c r="K587" s="6" t="s">
        <v>2821</v>
      </c>
      <c r="L587" s="149"/>
      <c r="M587" s="149"/>
      <c r="N587" s="132" t="s">
        <v>7324</v>
      </c>
      <c r="O587" s="43" t="str">
        <f t="shared" ca="1" si="52"/>
        <v/>
      </c>
      <c r="P587" s="254"/>
      <c r="Q587" s="130" t="str">
        <f t="shared" si="56"/>
        <v>03 30 00 - 76.0 - STR - GAR - P2 Level Shop Drawings Dimension and Elevation Requests</v>
      </c>
    </row>
    <row r="588" spans="1:17" ht="21" hidden="1" customHeight="1">
      <c r="A588" s="139" t="s">
        <v>6021</v>
      </c>
      <c r="B588" s="139" t="s">
        <v>6988</v>
      </c>
      <c r="C588" s="177" t="str">
        <f t="shared" si="53"/>
        <v>03 30 00-77.0</v>
      </c>
      <c r="D588" s="168" t="str">
        <f t="shared" si="54"/>
        <v>N:\2019\19032.BD - Century City JMB Tower\CA\Submittals\03 30 00 - Cast-In-Place Concrete</v>
      </c>
      <c r="E588" s="4" t="s">
        <v>6029</v>
      </c>
      <c r="F588" s="50" t="s">
        <v>7325</v>
      </c>
      <c r="G588" s="6">
        <v>45429</v>
      </c>
      <c r="H588" s="6">
        <v>45443</v>
      </c>
      <c r="I588" s="6">
        <v>45443</v>
      </c>
      <c r="J588" s="20">
        <f t="shared" si="51"/>
        <v>14</v>
      </c>
      <c r="K588" s="6" t="s">
        <v>2821</v>
      </c>
      <c r="L588" s="149"/>
      <c r="M588" s="149"/>
      <c r="N588" s="132" t="s">
        <v>7326</v>
      </c>
      <c r="O588" s="43" t="str">
        <f t="shared" ca="1" si="52"/>
        <v/>
      </c>
      <c r="P588" s="254"/>
      <c r="Q588" s="130" t="str">
        <f t="shared" si="56"/>
        <v>03 30 00 - 77.0 - STR - ALL - P1 Level Shop Drawings Dimension and Elevation Verifications</v>
      </c>
    </row>
    <row r="589" spans="1:17" ht="21" hidden="1" customHeight="1">
      <c r="A589" s="139" t="s">
        <v>6220</v>
      </c>
      <c r="B589" s="192">
        <v>19</v>
      </c>
      <c r="C589" s="177" t="str">
        <f t="shared" ref="C589:C620" si="57">A589&amp;"-"&amp;B589</f>
        <v>01 31 00-19</v>
      </c>
      <c r="D589" s="168" t="str">
        <f t="shared" si="54"/>
        <v>N:\2019\19032.BD - Century City JMB Tower\CA\Submittals\01 31 00 - Project Management and Coordination</v>
      </c>
      <c r="E589" s="4" t="s">
        <v>6291</v>
      </c>
      <c r="F589" s="50" t="s">
        <v>7327</v>
      </c>
      <c r="G589" s="6">
        <v>45430</v>
      </c>
      <c r="H589" s="6">
        <v>45432</v>
      </c>
      <c r="I589" s="6">
        <v>45430</v>
      </c>
      <c r="J589" s="20">
        <f t="shared" si="51"/>
        <v>0</v>
      </c>
      <c r="K589" s="6" t="s">
        <v>2107</v>
      </c>
      <c r="L589" s="149"/>
      <c r="M589" s="149"/>
      <c r="N589" s="59" t="s">
        <v>7328</v>
      </c>
      <c r="O589" s="43" t="str">
        <f t="shared" ca="1" si="52"/>
        <v/>
      </c>
      <c r="P589" s="254"/>
      <c r="Q589" s="130" t="str">
        <f t="shared" si="56"/>
        <v>01 31 00 - 19 - Project Management &amp; Coordination - L1 Composite Sho Drawing - Other - Clark Review</v>
      </c>
    </row>
    <row r="590" spans="1:17" ht="21" hidden="1" customHeight="1">
      <c r="A590" s="139" t="s">
        <v>6220</v>
      </c>
      <c r="B590" s="192">
        <v>22</v>
      </c>
      <c r="C590" s="177" t="str">
        <f t="shared" si="57"/>
        <v>01 31 00-22</v>
      </c>
      <c r="D590" s="168" t="str">
        <f t="shared" si="54"/>
        <v>N:\2019\19032.BD - Century City JMB Tower\CA\Submittals\01 31 00 - Project Management and Coordination</v>
      </c>
      <c r="E590" s="4" t="s">
        <v>6291</v>
      </c>
      <c r="F590" s="50" t="s">
        <v>7329</v>
      </c>
      <c r="G590" s="6">
        <v>45430</v>
      </c>
      <c r="H590" s="6">
        <v>45432</v>
      </c>
      <c r="I590" s="6">
        <v>45430</v>
      </c>
      <c r="J590" s="20">
        <f t="shared" si="51"/>
        <v>0</v>
      </c>
      <c r="K590" s="6" t="s">
        <v>2107</v>
      </c>
      <c r="L590" s="149"/>
      <c r="M590" s="149"/>
      <c r="N590" s="59" t="s">
        <v>7328</v>
      </c>
      <c r="O590" s="43" t="str">
        <f t="shared" ca="1" si="52"/>
        <v/>
      </c>
      <c r="P590" s="254"/>
      <c r="Q590" s="130" t="str">
        <f t="shared" si="56"/>
        <v>01 31 00 - 22 - Project Management and Coordination - L2 Composite Shop Drawing - Other</v>
      </c>
    </row>
    <row r="591" spans="1:17" ht="21" hidden="1" customHeight="1">
      <c r="A591" s="139" t="s">
        <v>6220</v>
      </c>
      <c r="B591" s="192">
        <v>24</v>
      </c>
      <c r="C591" s="177" t="str">
        <f t="shared" si="57"/>
        <v>01 31 00-24</v>
      </c>
      <c r="D591" s="168" t="str">
        <f t="shared" ref="D591:D622" si="58">HYPERLINK($F$3&amp;"\"&amp;A591&amp;" - "&amp;VLOOKUP(A591,SubSpecTypes,2,FALSE))</f>
        <v>N:\2019\19032.BD - Century City JMB Tower\CA\Submittals\01 31 00 - Project Management and Coordination</v>
      </c>
      <c r="E591" s="4" t="s">
        <v>6019</v>
      </c>
      <c r="F591" s="50" t="s">
        <v>7330</v>
      </c>
      <c r="G591" s="6">
        <v>45430</v>
      </c>
      <c r="H591" s="6">
        <v>45432</v>
      </c>
      <c r="I591" s="6">
        <v>45441</v>
      </c>
      <c r="J591" s="20">
        <f t="shared" si="51"/>
        <v>11</v>
      </c>
      <c r="K591" s="6" t="s">
        <v>2173</v>
      </c>
      <c r="L591" s="149"/>
      <c r="M591" s="149">
        <v>28</v>
      </c>
      <c r="N591" s="132" t="s">
        <v>7331</v>
      </c>
      <c r="O591" s="43" t="str">
        <f t="shared" ca="1" si="52"/>
        <v/>
      </c>
      <c r="P591" s="254"/>
      <c r="Q591" s="130" t="str">
        <f t="shared" si="56"/>
        <v>01 31 00 - 24 - Project Management and Coordination - L2 Slab Penetrations</v>
      </c>
    </row>
    <row r="592" spans="1:17" ht="21" hidden="1" customHeight="1">
      <c r="A592" s="139" t="s">
        <v>6220</v>
      </c>
      <c r="B592" s="192">
        <v>35</v>
      </c>
      <c r="C592" s="177" t="str">
        <f t="shared" si="57"/>
        <v>01 31 00-35</v>
      </c>
      <c r="D592" s="168" t="str">
        <f t="shared" si="58"/>
        <v>N:\2019\19032.BD - Century City JMB Tower\CA\Submittals\01 31 00 - Project Management and Coordination</v>
      </c>
      <c r="E592" s="4" t="s">
        <v>6291</v>
      </c>
      <c r="F592" s="50" t="s">
        <v>7332</v>
      </c>
      <c r="G592" s="6">
        <v>45430</v>
      </c>
      <c r="H592" s="6">
        <v>45432</v>
      </c>
      <c r="I592" s="6">
        <v>45430</v>
      </c>
      <c r="J592" s="20">
        <f t="shared" si="51"/>
        <v>0</v>
      </c>
      <c r="K592" s="6" t="s">
        <v>2107</v>
      </c>
      <c r="L592" s="149"/>
      <c r="M592" s="149"/>
      <c r="N592" s="59" t="s">
        <v>7328</v>
      </c>
      <c r="O592" s="43" t="str">
        <f t="shared" ca="1" si="52"/>
        <v/>
      </c>
      <c r="P592" s="254"/>
      <c r="Q592" s="130" t="str">
        <f t="shared" si="56"/>
        <v>01 31 00 - 35 - Project Management and Coordination - L4-5 Composite Shop Drawing - Other</v>
      </c>
    </row>
    <row r="593" spans="1:17" ht="21" hidden="1" customHeight="1">
      <c r="A593" s="139" t="s">
        <v>6220</v>
      </c>
      <c r="B593" s="192">
        <v>36</v>
      </c>
      <c r="C593" s="177" t="str">
        <f t="shared" si="57"/>
        <v>01 31 00-36</v>
      </c>
      <c r="D593" s="168" t="str">
        <f t="shared" si="58"/>
        <v>N:\2019\19032.BD - Century City JMB Tower\CA\Submittals\01 31 00 - Project Management and Coordination</v>
      </c>
      <c r="E593" s="4" t="s">
        <v>6291</v>
      </c>
      <c r="F593" s="50" t="s">
        <v>7333</v>
      </c>
      <c r="G593" s="6">
        <v>45430</v>
      </c>
      <c r="H593" s="6">
        <v>45432</v>
      </c>
      <c r="I593" s="6">
        <v>45430</v>
      </c>
      <c r="J593" s="20">
        <f t="shared" si="51"/>
        <v>0</v>
      </c>
      <c r="K593" s="6" t="s">
        <v>2107</v>
      </c>
      <c r="L593" s="149"/>
      <c r="M593" s="149"/>
      <c r="N593" s="59" t="s">
        <v>7328</v>
      </c>
      <c r="O593" s="43" t="str">
        <f t="shared" ca="1" si="52"/>
        <v/>
      </c>
      <c r="P593" s="254"/>
      <c r="Q593" s="130" t="str">
        <f t="shared" si="56"/>
        <v>01 31 00 - 36 - Project Management and Coordination - L4-5 Reflected Ceiling</v>
      </c>
    </row>
    <row r="594" spans="1:17" ht="21" hidden="1" customHeight="1">
      <c r="A594" s="139" t="s">
        <v>6220</v>
      </c>
      <c r="B594" s="192">
        <v>39</v>
      </c>
      <c r="C594" s="177" t="str">
        <f t="shared" si="57"/>
        <v>01 31 00-39</v>
      </c>
      <c r="D594" s="168" t="str">
        <f t="shared" si="58"/>
        <v>N:\2019\19032.BD - Century City JMB Tower\CA\Submittals\01 31 00 - Project Management and Coordination</v>
      </c>
      <c r="E594" s="4" t="s">
        <v>6291</v>
      </c>
      <c r="F594" s="50" t="s">
        <v>7334</v>
      </c>
      <c r="G594" s="6">
        <v>45430</v>
      </c>
      <c r="H594" s="6">
        <v>45432</v>
      </c>
      <c r="I594" s="6">
        <v>45430</v>
      </c>
      <c r="J594" s="20">
        <f t="shared" si="51"/>
        <v>0</v>
      </c>
      <c r="K594" s="6" t="s">
        <v>2107</v>
      </c>
      <c r="L594" s="149"/>
      <c r="M594" s="149"/>
      <c r="N594" s="59" t="s">
        <v>7328</v>
      </c>
      <c r="O594" s="43" t="str">
        <f t="shared" ca="1" si="52"/>
        <v/>
      </c>
      <c r="P594" s="254"/>
      <c r="Q594" s="130" t="str">
        <f t="shared" si="56"/>
        <v>01 31 00 - 39 - Project Management and Coordination - L6-7 Composite Shop</v>
      </c>
    </row>
    <row r="595" spans="1:17" ht="21" hidden="1" customHeight="1">
      <c r="A595" s="139" t="s">
        <v>6220</v>
      </c>
      <c r="B595" s="192">
        <v>41</v>
      </c>
      <c r="C595" s="177" t="str">
        <f t="shared" si="57"/>
        <v>01 31 00-41</v>
      </c>
      <c r="D595" s="168" t="str">
        <f t="shared" si="58"/>
        <v>N:\2019\19032.BD - Century City JMB Tower\CA\Submittals\01 31 00 - Project Management and Coordination</v>
      </c>
      <c r="E595" s="4" t="s">
        <v>6291</v>
      </c>
      <c r="F595" s="50" t="s">
        <v>7335</v>
      </c>
      <c r="G595" s="6">
        <v>45430</v>
      </c>
      <c r="H595" s="6">
        <v>45432</v>
      </c>
      <c r="I595" s="6">
        <v>45430</v>
      </c>
      <c r="J595" s="20">
        <f t="shared" si="51"/>
        <v>0</v>
      </c>
      <c r="K595" s="6" t="s">
        <v>2107</v>
      </c>
      <c r="L595" s="149"/>
      <c r="M595" s="149"/>
      <c r="N595" s="59" t="s">
        <v>7328</v>
      </c>
      <c r="O595" s="43" t="str">
        <f t="shared" ca="1" si="52"/>
        <v/>
      </c>
      <c r="P595" s="254"/>
      <c r="Q595" s="130" t="str">
        <f t="shared" si="56"/>
        <v>01 31 00 - 41 - Project Management and Coordination - L6-7 Reflected Ceiling</v>
      </c>
    </row>
    <row r="596" spans="1:17" ht="21" hidden="1" customHeight="1">
      <c r="A596" s="139" t="s">
        <v>6220</v>
      </c>
      <c r="B596" s="192">
        <v>42</v>
      </c>
      <c r="C596" s="177" t="str">
        <f t="shared" si="57"/>
        <v>01 31 00-42</v>
      </c>
      <c r="D596" s="168" t="str">
        <f t="shared" si="58"/>
        <v>N:\2019\19032.BD - Century City JMB Tower\CA\Submittals\01 31 00 - Project Management and Coordination</v>
      </c>
      <c r="E596" s="4" t="s">
        <v>6019</v>
      </c>
      <c r="F596" s="50" t="s">
        <v>7336</v>
      </c>
      <c r="G596" s="6">
        <v>45430</v>
      </c>
      <c r="H596" s="6">
        <v>45432</v>
      </c>
      <c r="I596" s="6">
        <v>45441</v>
      </c>
      <c r="J596" s="20">
        <f t="shared" si="51"/>
        <v>11</v>
      </c>
      <c r="K596" s="6" t="s">
        <v>2173</v>
      </c>
      <c r="L596" s="149"/>
      <c r="M596" s="149">
        <v>22</v>
      </c>
      <c r="N596" s="132" t="s">
        <v>7331</v>
      </c>
      <c r="O596" s="43" t="str">
        <f t="shared" ca="1" si="52"/>
        <v/>
      </c>
      <c r="P596" s="254"/>
      <c r="Q596" s="130" t="str">
        <f t="shared" si="56"/>
        <v>01 31 00 - 42 - Project Management and Coordination - L6-7 Slab Penetrations</v>
      </c>
    </row>
    <row r="597" spans="1:17" ht="21" hidden="1" customHeight="1">
      <c r="A597" s="139" t="s">
        <v>6220</v>
      </c>
      <c r="B597" s="192">
        <v>43</v>
      </c>
      <c r="C597" s="177" t="str">
        <f t="shared" si="57"/>
        <v>01 31 00-43</v>
      </c>
      <c r="D597" s="168" t="str">
        <f t="shared" si="58"/>
        <v>N:\2019\19032.BD - Century City JMB Tower\CA\Submittals\01 31 00 - Project Management and Coordination</v>
      </c>
      <c r="E597" s="4" t="s">
        <v>6019</v>
      </c>
      <c r="F597" s="50" t="s">
        <v>7337</v>
      </c>
      <c r="G597" s="6">
        <v>45430</v>
      </c>
      <c r="H597" s="6">
        <v>45432</v>
      </c>
      <c r="I597" s="6">
        <v>45441</v>
      </c>
      <c r="J597" s="20">
        <f t="shared" si="51"/>
        <v>11</v>
      </c>
      <c r="K597" s="6" t="s">
        <v>2173</v>
      </c>
      <c r="L597" s="149"/>
      <c r="M597" s="149">
        <v>27</v>
      </c>
      <c r="N597" s="132" t="s">
        <v>7331</v>
      </c>
      <c r="O597" s="43" t="str">
        <f t="shared" ca="1" si="52"/>
        <v/>
      </c>
      <c r="P597" s="254"/>
      <c r="Q597" s="130" t="str">
        <f t="shared" si="56"/>
        <v>01 31 00 - 43 - Project Management and Coordination - L6-7 Composite Pad</v>
      </c>
    </row>
    <row r="598" spans="1:17" ht="21" hidden="1" customHeight="1">
      <c r="A598" s="139" t="s">
        <v>6220</v>
      </c>
      <c r="B598" s="192">
        <v>46</v>
      </c>
      <c r="C598" s="177" t="str">
        <f t="shared" si="57"/>
        <v>01 31 00-46</v>
      </c>
      <c r="D598" s="168" t="str">
        <f t="shared" si="58"/>
        <v>N:\2019\19032.BD - Century City JMB Tower\CA\Submittals\01 31 00 - Project Management and Coordination</v>
      </c>
      <c r="E598" s="4" t="s">
        <v>6291</v>
      </c>
      <c r="F598" s="50" t="s">
        <v>7338</v>
      </c>
      <c r="G598" s="6">
        <v>45430</v>
      </c>
      <c r="H598" s="6">
        <v>45432</v>
      </c>
      <c r="I598" s="6">
        <v>45430</v>
      </c>
      <c r="J598" s="20">
        <f t="shared" si="51"/>
        <v>0</v>
      </c>
      <c r="K598" s="6" t="s">
        <v>2107</v>
      </c>
      <c r="L598" s="149"/>
      <c r="M598" s="149"/>
      <c r="N598" s="59" t="s">
        <v>7328</v>
      </c>
      <c r="O598" s="43" t="str">
        <f t="shared" ca="1" si="52"/>
        <v/>
      </c>
      <c r="P598" s="254"/>
      <c r="Q598" s="130" t="str">
        <f t="shared" si="56"/>
        <v>01 31 00 - 46 - Project Management and Coordination - L8-9 Composite Shop</v>
      </c>
    </row>
    <row r="599" spans="1:17" ht="21" hidden="1" customHeight="1">
      <c r="A599" s="139" t="s">
        <v>6220</v>
      </c>
      <c r="B599" s="192">
        <v>47</v>
      </c>
      <c r="C599" s="177" t="str">
        <f t="shared" si="57"/>
        <v>01 31 00-47</v>
      </c>
      <c r="D599" s="168" t="str">
        <f t="shared" si="58"/>
        <v>N:\2019\19032.BD - Century City JMB Tower\CA\Submittals\01 31 00 - Project Management and Coordination</v>
      </c>
      <c r="E599" s="4" t="s">
        <v>6291</v>
      </c>
      <c r="F599" s="50" t="s">
        <v>7339</v>
      </c>
      <c r="G599" s="6">
        <v>45430</v>
      </c>
      <c r="H599" s="6">
        <v>45432</v>
      </c>
      <c r="I599" s="6">
        <v>45430</v>
      </c>
      <c r="J599" s="20">
        <f t="shared" si="51"/>
        <v>0</v>
      </c>
      <c r="K599" s="6" t="s">
        <v>2107</v>
      </c>
      <c r="L599" s="149"/>
      <c r="M599" s="149"/>
      <c r="N599" s="59" t="s">
        <v>7328</v>
      </c>
      <c r="O599" s="43" t="str">
        <f t="shared" ca="1" si="52"/>
        <v/>
      </c>
      <c r="P599" s="254"/>
      <c r="Q599" s="130" t="str">
        <f t="shared" si="56"/>
        <v>01 31 00 - 47 - Project Management and Coordination - L8-9 Reflected Ceiling</v>
      </c>
    </row>
    <row r="600" spans="1:17" ht="21" hidden="1" customHeight="1">
      <c r="A600" s="139" t="s">
        <v>6220</v>
      </c>
      <c r="B600" s="192">
        <v>48</v>
      </c>
      <c r="C600" s="177" t="str">
        <f t="shared" si="57"/>
        <v>01 31 00-48</v>
      </c>
      <c r="D600" s="168" t="str">
        <f t="shared" si="58"/>
        <v>N:\2019\19032.BD - Century City JMB Tower\CA\Submittals\01 31 00 - Project Management and Coordination</v>
      </c>
      <c r="E600" s="4" t="s">
        <v>6019</v>
      </c>
      <c r="F600" s="50" t="s">
        <v>7340</v>
      </c>
      <c r="G600" s="6">
        <v>45430</v>
      </c>
      <c r="H600" s="6">
        <v>45432</v>
      </c>
      <c r="I600" s="6">
        <v>45441</v>
      </c>
      <c r="J600" s="20">
        <f t="shared" si="51"/>
        <v>11</v>
      </c>
      <c r="K600" s="6" t="s">
        <v>2173</v>
      </c>
      <c r="L600" s="149"/>
      <c r="M600" s="149">
        <v>39</v>
      </c>
      <c r="N600" s="132" t="s">
        <v>7331</v>
      </c>
      <c r="O600" s="43" t="str">
        <f t="shared" ca="1" si="52"/>
        <v/>
      </c>
      <c r="P600" s="254"/>
      <c r="Q600" s="130" t="str">
        <f t="shared" si="56"/>
        <v>01 31 00 - 48 - Project Management and Coordination - L8-9 Slab Penetrations</v>
      </c>
    </row>
    <row r="601" spans="1:17" ht="21" hidden="1" customHeight="1">
      <c r="A601" s="139" t="s">
        <v>6220</v>
      </c>
      <c r="B601" s="192">
        <v>49</v>
      </c>
      <c r="C601" s="177" t="str">
        <f t="shared" si="57"/>
        <v>01 31 00-49</v>
      </c>
      <c r="D601" s="168" t="str">
        <f t="shared" si="58"/>
        <v>N:\2019\19032.BD - Century City JMB Tower\CA\Submittals\01 31 00 - Project Management and Coordination</v>
      </c>
      <c r="E601" s="4" t="s">
        <v>6019</v>
      </c>
      <c r="F601" s="50" t="s">
        <v>7341</v>
      </c>
      <c r="G601" s="6">
        <v>45430</v>
      </c>
      <c r="H601" s="6">
        <v>45432</v>
      </c>
      <c r="I601" s="6">
        <v>45441</v>
      </c>
      <c r="J601" s="20">
        <f t="shared" si="51"/>
        <v>11</v>
      </c>
      <c r="K601" s="6" t="s">
        <v>2173</v>
      </c>
      <c r="L601" s="149"/>
      <c r="M601" s="149">
        <v>40</v>
      </c>
      <c r="N601" s="132" t="s">
        <v>7331</v>
      </c>
      <c r="O601" s="43" t="str">
        <f t="shared" ca="1" si="52"/>
        <v/>
      </c>
      <c r="P601" s="254"/>
      <c r="Q601" s="130" t="str">
        <f t="shared" si="56"/>
        <v>01 31 00 - 49 - Project Management and Coordination - L8-9 Composite Pad</v>
      </c>
    </row>
    <row r="602" spans="1:17" ht="21" hidden="1" customHeight="1">
      <c r="A602" s="139" t="s">
        <v>6220</v>
      </c>
      <c r="B602" s="192">
        <v>52</v>
      </c>
      <c r="C602" s="177" t="str">
        <f t="shared" si="57"/>
        <v>01 31 00-52</v>
      </c>
      <c r="D602" s="168" t="str">
        <f t="shared" si="58"/>
        <v>N:\2019\19032.BD - Century City JMB Tower\CA\Submittals\01 31 00 - Project Management and Coordination</v>
      </c>
      <c r="E602" s="4" t="s">
        <v>6291</v>
      </c>
      <c r="F602" s="50" t="s">
        <v>7342</v>
      </c>
      <c r="G602" s="6">
        <v>45430</v>
      </c>
      <c r="H602" s="6">
        <v>45432</v>
      </c>
      <c r="I602" s="6">
        <v>45430</v>
      </c>
      <c r="J602" s="20">
        <f t="shared" si="51"/>
        <v>0</v>
      </c>
      <c r="K602" s="6" t="s">
        <v>2107</v>
      </c>
      <c r="L602" s="149"/>
      <c r="M602" s="149"/>
      <c r="N602" s="59" t="s">
        <v>7328</v>
      </c>
      <c r="O602" s="43" t="str">
        <f t="shared" ca="1" si="52"/>
        <v/>
      </c>
      <c r="P602" s="254"/>
      <c r="Q602" s="130" t="str">
        <f t="shared" si="56"/>
        <v>01 31 00 - 52 - Project Management and Coordination - L10-11 Composite Shop</v>
      </c>
    </row>
    <row r="603" spans="1:17" ht="21" hidden="1" customHeight="1">
      <c r="A603" s="139" t="s">
        <v>6220</v>
      </c>
      <c r="B603" s="192">
        <v>53</v>
      </c>
      <c r="C603" s="177" t="str">
        <f t="shared" si="57"/>
        <v>01 31 00-53</v>
      </c>
      <c r="D603" s="168" t="str">
        <f t="shared" si="58"/>
        <v>N:\2019\19032.BD - Century City JMB Tower\CA\Submittals\01 31 00 - Project Management and Coordination</v>
      </c>
      <c r="E603" s="4" t="s">
        <v>6291</v>
      </c>
      <c r="F603" s="50" t="s">
        <v>7343</v>
      </c>
      <c r="G603" s="6">
        <v>45430</v>
      </c>
      <c r="H603" s="6">
        <v>45432</v>
      </c>
      <c r="I603" s="6">
        <v>45430</v>
      </c>
      <c r="J603" s="20">
        <f t="shared" si="51"/>
        <v>0</v>
      </c>
      <c r="K603" s="6" t="s">
        <v>2107</v>
      </c>
      <c r="L603" s="149"/>
      <c r="M603" s="149"/>
      <c r="N603" s="59" t="s">
        <v>7328</v>
      </c>
      <c r="O603" s="43" t="str">
        <f t="shared" ca="1" si="52"/>
        <v/>
      </c>
      <c r="P603" s="254"/>
      <c r="Q603" s="130" t="str">
        <f t="shared" si="56"/>
        <v>01 31 00 - 53 - Project Management and Coordination - L10-11 Reflected Ceiling</v>
      </c>
    </row>
    <row r="604" spans="1:17" ht="21" hidden="1" customHeight="1">
      <c r="A604" s="139" t="s">
        <v>6220</v>
      </c>
      <c r="B604" s="192">
        <v>54</v>
      </c>
      <c r="C604" s="177" t="str">
        <f t="shared" si="57"/>
        <v>01 31 00-54</v>
      </c>
      <c r="D604" s="168" t="str">
        <f t="shared" si="58"/>
        <v>N:\2019\19032.BD - Century City JMB Tower\CA\Submittals\01 31 00 - Project Management and Coordination</v>
      </c>
      <c r="E604" s="4" t="s">
        <v>6019</v>
      </c>
      <c r="F604" s="50" t="s">
        <v>7344</v>
      </c>
      <c r="G604" s="6">
        <v>45430</v>
      </c>
      <c r="H604" s="6">
        <v>45432</v>
      </c>
      <c r="I604" s="6">
        <v>45441</v>
      </c>
      <c r="J604" s="20">
        <f t="shared" si="51"/>
        <v>11</v>
      </c>
      <c r="K604" s="6" t="s">
        <v>2173</v>
      </c>
      <c r="L604" s="149"/>
      <c r="M604" s="149">
        <v>42</v>
      </c>
      <c r="N604" s="132" t="s">
        <v>7331</v>
      </c>
      <c r="O604" s="43" t="str">
        <f t="shared" ca="1" si="52"/>
        <v/>
      </c>
      <c r="P604" s="254"/>
      <c r="Q604" s="130" t="str">
        <f t="shared" si="56"/>
        <v>01 31 00 - 54 - Project Management and Coordination - L10-11 Composite Pad</v>
      </c>
    </row>
    <row r="605" spans="1:17" ht="21" hidden="1" customHeight="1">
      <c r="A605" s="139" t="s">
        <v>6220</v>
      </c>
      <c r="B605" s="192">
        <v>55</v>
      </c>
      <c r="C605" s="177" t="str">
        <f t="shared" si="57"/>
        <v>01 31 00-55</v>
      </c>
      <c r="D605" s="168" t="str">
        <f t="shared" si="58"/>
        <v>N:\2019\19032.BD - Century City JMB Tower\CA\Submittals\01 31 00 - Project Management and Coordination</v>
      </c>
      <c r="E605" s="4" t="s">
        <v>6019</v>
      </c>
      <c r="F605" s="50" t="s">
        <v>7345</v>
      </c>
      <c r="G605" s="6">
        <v>45430</v>
      </c>
      <c r="H605" s="6">
        <v>45432</v>
      </c>
      <c r="I605" s="6">
        <v>45441</v>
      </c>
      <c r="J605" s="20">
        <f t="shared" si="51"/>
        <v>11</v>
      </c>
      <c r="K605" s="6" t="s">
        <v>2173</v>
      </c>
      <c r="L605" s="149"/>
      <c r="M605" s="149">
        <v>41</v>
      </c>
      <c r="N605" s="132" t="s">
        <v>7331</v>
      </c>
      <c r="O605" s="43" t="str">
        <f t="shared" ca="1" si="52"/>
        <v/>
      </c>
      <c r="P605" s="254"/>
      <c r="Q605" s="130" t="str">
        <f t="shared" si="56"/>
        <v>01 31 00 - 55 - Project Management and Coordination - L10-11 Slab Penetrations</v>
      </c>
    </row>
    <row r="606" spans="1:17" ht="21" hidden="1" customHeight="1">
      <c r="A606" s="139" t="s">
        <v>6220</v>
      </c>
      <c r="B606" s="192">
        <v>58</v>
      </c>
      <c r="C606" s="177" t="str">
        <f t="shared" si="57"/>
        <v>01 31 00-58</v>
      </c>
      <c r="D606" s="168" t="str">
        <f t="shared" si="58"/>
        <v>N:\2019\19032.BD - Century City JMB Tower\CA\Submittals\01 31 00 - Project Management and Coordination</v>
      </c>
      <c r="E606" s="4" t="s">
        <v>6291</v>
      </c>
      <c r="F606" s="50" t="s">
        <v>7346</v>
      </c>
      <c r="G606" s="6">
        <v>45430</v>
      </c>
      <c r="H606" s="6">
        <v>45432</v>
      </c>
      <c r="I606" s="6">
        <v>45430</v>
      </c>
      <c r="J606" s="20">
        <f t="shared" si="51"/>
        <v>0</v>
      </c>
      <c r="K606" s="6" t="s">
        <v>2107</v>
      </c>
      <c r="L606" s="149"/>
      <c r="M606" s="149"/>
      <c r="N606" s="59" t="s">
        <v>7328</v>
      </c>
      <c r="O606" s="43" t="str">
        <f t="shared" ca="1" si="52"/>
        <v/>
      </c>
      <c r="P606" s="254"/>
      <c r="Q606" s="130" t="str">
        <f t="shared" si="56"/>
        <v>01 31 00 - 58 - Project Management and Coordination - L12-13 Composite Shop</v>
      </c>
    </row>
    <row r="607" spans="1:17" ht="21" hidden="1" customHeight="1">
      <c r="A607" s="139" t="s">
        <v>6220</v>
      </c>
      <c r="B607" s="192">
        <v>59</v>
      </c>
      <c r="C607" s="177" t="str">
        <f t="shared" si="57"/>
        <v>01 31 00-59</v>
      </c>
      <c r="D607" s="168" t="str">
        <f t="shared" si="58"/>
        <v>N:\2019\19032.BD - Century City JMB Tower\CA\Submittals\01 31 00 - Project Management and Coordination</v>
      </c>
      <c r="E607" s="4" t="s">
        <v>6291</v>
      </c>
      <c r="F607" s="50" t="s">
        <v>7347</v>
      </c>
      <c r="G607" s="6">
        <v>45430</v>
      </c>
      <c r="H607" s="6">
        <v>45432</v>
      </c>
      <c r="I607" s="6">
        <v>45430</v>
      </c>
      <c r="J607" s="20">
        <f t="shared" si="51"/>
        <v>0</v>
      </c>
      <c r="K607" s="6" t="s">
        <v>2107</v>
      </c>
      <c r="L607" s="149"/>
      <c r="M607" s="149"/>
      <c r="N607" s="59" t="s">
        <v>7328</v>
      </c>
      <c r="O607" s="43" t="str">
        <f t="shared" ca="1" si="52"/>
        <v/>
      </c>
      <c r="P607" s="254"/>
      <c r="Q607" s="130" t="str">
        <f t="shared" si="56"/>
        <v>01 31 00 - 59 - Project Management and Coordination - L12-13 Reflected Ceiling</v>
      </c>
    </row>
    <row r="608" spans="1:17" ht="21" hidden="1" customHeight="1">
      <c r="A608" s="139" t="s">
        <v>6220</v>
      </c>
      <c r="B608" s="192">
        <v>60</v>
      </c>
      <c r="C608" s="177" t="str">
        <f t="shared" si="57"/>
        <v>01 31 00-60</v>
      </c>
      <c r="D608" s="168" t="str">
        <f t="shared" si="58"/>
        <v>N:\2019\19032.BD - Century City JMB Tower\CA\Submittals\01 31 00 - Project Management and Coordination</v>
      </c>
      <c r="E608" s="4" t="s">
        <v>6019</v>
      </c>
      <c r="F608" s="50" t="s">
        <v>7348</v>
      </c>
      <c r="G608" s="6">
        <v>45430</v>
      </c>
      <c r="H608" s="6">
        <v>45432</v>
      </c>
      <c r="I608" s="6">
        <v>45441</v>
      </c>
      <c r="J608" s="20">
        <f t="shared" si="51"/>
        <v>11</v>
      </c>
      <c r="K608" s="6" t="s">
        <v>2173</v>
      </c>
      <c r="L608" s="149"/>
      <c r="M608" s="149">
        <v>44</v>
      </c>
      <c r="N608" s="132" t="s">
        <v>7331</v>
      </c>
      <c r="O608" s="43" t="str">
        <f t="shared" ca="1" si="52"/>
        <v/>
      </c>
      <c r="P608" s="254"/>
      <c r="Q608" s="130" t="str">
        <f t="shared" si="56"/>
        <v>01 31 00 - 60 - Project Management and Coordination - L12-13 Slab Penetrations</v>
      </c>
    </row>
    <row r="609" spans="1:17" ht="21" hidden="1" customHeight="1">
      <c r="A609" s="139" t="s">
        <v>6220</v>
      </c>
      <c r="B609" s="192">
        <v>61</v>
      </c>
      <c r="C609" s="177" t="str">
        <f t="shared" si="57"/>
        <v>01 31 00-61</v>
      </c>
      <c r="D609" s="168" t="str">
        <f t="shared" si="58"/>
        <v>N:\2019\19032.BD - Century City JMB Tower\CA\Submittals\01 31 00 - Project Management and Coordination</v>
      </c>
      <c r="E609" s="4" t="s">
        <v>6019</v>
      </c>
      <c r="F609" s="50" t="s">
        <v>7349</v>
      </c>
      <c r="G609" s="6">
        <v>45430</v>
      </c>
      <c r="H609" s="6">
        <v>45432</v>
      </c>
      <c r="I609" s="6">
        <v>45441</v>
      </c>
      <c r="J609" s="20">
        <f t="shared" si="51"/>
        <v>11</v>
      </c>
      <c r="K609" s="6" t="s">
        <v>2173</v>
      </c>
      <c r="L609" s="149"/>
      <c r="M609" s="149">
        <v>47</v>
      </c>
      <c r="N609" s="132" t="s">
        <v>7331</v>
      </c>
      <c r="O609" s="43" t="str">
        <f t="shared" ca="1" si="52"/>
        <v/>
      </c>
      <c r="P609" s="254"/>
      <c r="Q609" s="130" t="str">
        <f t="shared" si="56"/>
        <v>01 31 00 - 61 - Project Management and Coordination - L12-13 Composite Pad</v>
      </c>
    </row>
    <row r="610" spans="1:17" ht="21" hidden="1" customHeight="1">
      <c r="A610" s="139" t="s">
        <v>6220</v>
      </c>
      <c r="B610" s="192">
        <v>119</v>
      </c>
      <c r="C610" s="177" t="str">
        <f t="shared" si="57"/>
        <v>01 31 00-119</v>
      </c>
      <c r="D610" s="168" t="str">
        <f t="shared" si="58"/>
        <v>N:\2019\19032.BD - Century City JMB Tower\CA\Submittals\01 31 00 - Project Management and Coordination</v>
      </c>
      <c r="E610" s="4" t="s">
        <v>6019</v>
      </c>
      <c r="F610" s="50" t="s">
        <v>7350</v>
      </c>
      <c r="G610" s="6">
        <v>45430</v>
      </c>
      <c r="H610" s="6">
        <v>45432</v>
      </c>
      <c r="I610" s="6">
        <v>45441</v>
      </c>
      <c r="J610" s="20">
        <f t="shared" si="51"/>
        <v>11</v>
      </c>
      <c r="K610" s="6" t="s">
        <v>2173</v>
      </c>
      <c r="L610" s="149"/>
      <c r="M610" s="149"/>
      <c r="N610" s="132" t="s">
        <v>7351</v>
      </c>
      <c r="O610" s="43" t="str">
        <f t="shared" ca="1" si="52"/>
        <v/>
      </c>
      <c r="P610" s="254"/>
      <c r="Q610" s="130" t="str">
        <f t="shared" si="56"/>
        <v>01 31 00 - 119 - Project Management and Coordination - L3 Composite Shop</v>
      </c>
    </row>
    <row r="611" spans="1:17" ht="21" hidden="1" customHeight="1">
      <c r="A611" s="139" t="s">
        <v>6220</v>
      </c>
      <c r="B611" s="192">
        <v>120</v>
      </c>
      <c r="C611" s="177" t="str">
        <f t="shared" si="57"/>
        <v>01 31 00-120</v>
      </c>
      <c r="D611" s="168" t="str">
        <f t="shared" si="58"/>
        <v>N:\2019\19032.BD - Century City JMB Tower\CA\Submittals\01 31 00 - Project Management and Coordination</v>
      </c>
      <c r="E611" s="4" t="s">
        <v>6022</v>
      </c>
      <c r="F611" s="50" t="s">
        <v>7352</v>
      </c>
      <c r="G611" s="6">
        <v>45430</v>
      </c>
      <c r="H611" s="6">
        <v>45432</v>
      </c>
      <c r="I611" s="6">
        <v>45461</v>
      </c>
      <c r="J611" s="20">
        <f t="shared" si="51"/>
        <v>31</v>
      </c>
      <c r="K611" s="6" t="s">
        <v>7171</v>
      </c>
      <c r="L611" s="149"/>
      <c r="M611" s="149"/>
      <c r="N611" s="53" t="s">
        <v>7353</v>
      </c>
      <c r="O611" s="43" t="str">
        <f t="shared" ca="1" si="52"/>
        <v/>
      </c>
      <c r="P611" s="254"/>
      <c r="Q611" s="130" t="str">
        <f t="shared" si="56"/>
        <v>01 31 00 - 120 - Project Management and Coordination - L3 Slab Penetrations</v>
      </c>
    </row>
    <row r="612" spans="1:17" ht="21" hidden="1" customHeight="1">
      <c r="A612" s="139" t="s">
        <v>6220</v>
      </c>
      <c r="B612" s="192">
        <v>121</v>
      </c>
      <c r="C612" s="177" t="str">
        <f t="shared" si="57"/>
        <v>01 31 00-121</v>
      </c>
      <c r="D612" s="168" t="str">
        <f t="shared" si="58"/>
        <v>N:\2019\19032.BD - Century City JMB Tower\CA\Submittals\01 31 00 - Project Management and Coordination</v>
      </c>
      <c r="E612" s="4" t="s">
        <v>6291</v>
      </c>
      <c r="F612" s="50" t="s">
        <v>7354</v>
      </c>
      <c r="G612" s="6">
        <v>45430</v>
      </c>
      <c r="H612" s="6">
        <v>45432</v>
      </c>
      <c r="I612" s="6">
        <v>45430</v>
      </c>
      <c r="J612" s="20">
        <f t="shared" si="51"/>
        <v>0</v>
      </c>
      <c r="K612" s="6" t="s">
        <v>2107</v>
      </c>
      <c r="L612" s="149"/>
      <c r="M612" s="149"/>
      <c r="N612" s="59" t="s">
        <v>7328</v>
      </c>
      <c r="O612" s="43" t="str">
        <f t="shared" ca="1" si="52"/>
        <v/>
      </c>
      <c r="P612" s="254"/>
      <c r="Q612" s="130" t="str">
        <f t="shared" si="56"/>
        <v>01 31 00 - 121 - Project Management &amp; Coordination - L3 Composite Reflected Ceiling</v>
      </c>
    </row>
    <row r="613" spans="1:17" ht="21" hidden="1" customHeight="1">
      <c r="A613" s="139" t="s">
        <v>6220</v>
      </c>
      <c r="B613" s="192">
        <v>122</v>
      </c>
      <c r="C613" s="177" t="str">
        <f t="shared" si="57"/>
        <v>01 31 00-122</v>
      </c>
      <c r="D613" s="168" t="str">
        <f t="shared" si="58"/>
        <v>N:\2019\19032.BD - Century City JMB Tower\CA\Submittals\01 31 00 - Project Management and Coordination</v>
      </c>
      <c r="E613" s="4" t="s">
        <v>6291</v>
      </c>
      <c r="F613" s="50" t="s">
        <v>7355</v>
      </c>
      <c r="G613" s="6">
        <v>45430</v>
      </c>
      <c r="H613" s="6">
        <v>45432</v>
      </c>
      <c r="I613" s="6">
        <v>45430</v>
      </c>
      <c r="J613" s="20">
        <f t="shared" si="51"/>
        <v>0</v>
      </c>
      <c r="K613" s="6" t="s">
        <v>2107</v>
      </c>
      <c r="L613" s="149"/>
      <c r="M613" s="149"/>
      <c r="N613" s="59" t="s">
        <v>7328</v>
      </c>
      <c r="O613" s="43" t="str">
        <f t="shared" ca="1" si="52"/>
        <v/>
      </c>
      <c r="P613" s="254"/>
      <c r="Q613" s="130" t="str">
        <f t="shared" si="56"/>
        <v>01 31 00 - 122 - Project Management &amp; Coordination - L3 Composite Shop Drawings</v>
      </c>
    </row>
    <row r="614" spans="1:17" ht="21" hidden="1" customHeight="1">
      <c r="A614" s="139" t="s">
        <v>6220</v>
      </c>
      <c r="B614" s="192">
        <v>123</v>
      </c>
      <c r="C614" s="177" t="str">
        <f t="shared" si="57"/>
        <v>01 31 00-123</v>
      </c>
      <c r="D614" s="168" t="str">
        <f t="shared" si="58"/>
        <v>N:\2019\19032.BD - Century City JMB Tower\CA\Submittals\01 31 00 - Project Management and Coordination</v>
      </c>
      <c r="E614" s="4" t="s">
        <v>6019</v>
      </c>
      <c r="F614" s="50" t="s">
        <v>7356</v>
      </c>
      <c r="G614" s="6">
        <v>45430</v>
      </c>
      <c r="H614" s="6">
        <v>45432</v>
      </c>
      <c r="I614" s="6">
        <v>45443</v>
      </c>
      <c r="J614" s="20">
        <f t="shared" si="51"/>
        <v>13</v>
      </c>
      <c r="K614" s="6" t="s">
        <v>2173</v>
      </c>
      <c r="L614" s="149"/>
      <c r="M614" s="149"/>
      <c r="N614" s="132" t="s">
        <v>7357</v>
      </c>
      <c r="O614" s="43" t="str">
        <f t="shared" ca="1" si="52"/>
        <v/>
      </c>
      <c r="P614" s="254"/>
      <c r="Q614" s="130" t="str">
        <f t="shared" si="56"/>
        <v>01 31 00 - 123 - Project Management and Coordination - L3 Wall Penetrations</v>
      </c>
    </row>
    <row r="615" spans="1:17" ht="21" hidden="1" customHeight="1">
      <c r="A615" s="139" t="s">
        <v>6096</v>
      </c>
      <c r="B615" s="201">
        <v>8</v>
      </c>
      <c r="C615" s="177" t="str">
        <f t="shared" si="57"/>
        <v>41 22 01-8</v>
      </c>
      <c r="D615" s="168" t="str">
        <f t="shared" si="58"/>
        <v>N:\2019\19032.BD - Century City JMB Tower\CA\Submittals\41 22 01 - Hoists</v>
      </c>
      <c r="E615" s="4" t="s">
        <v>6019</v>
      </c>
      <c r="F615" s="50" t="s">
        <v>7358</v>
      </c>
      <c r="G615" s="6">
        <v>45433</v>
      </c>
      <c r="H615" s="6">
        <v>45432</v>
      </c>
      <c r="I615" s="6">
        <v>45433</v>
      </c>
      <c r="J615" s="20">
        <f t="shared" ref="J615:J678" si="59">IF(I615="","",I615-G615)</f>
        <v>0</v>
      </c>
      <c r="K615" s="221" t="s">
        <v>4663</v>
      </c>
      <c r="L615" s="149"/>
      <c r="M615" s="149"/>
      <c r="N615" s="132" t="s">
        <v>7359</v>
      </c>
      <c r="O615" s="43" t="str">
        <f t="shared" ref="O615:O633" ca="1" si="60">IF(E615="U",IF(ISBLANK(A615),"",IF(H615=TODAY(),"DUE TODAY",IF(H615&lt;TODAY(),"OVERDUE",""))),"")</f>
        <v/>
      </c>
      <c r="P615" s="254"/>
      <c r="Q615" s="130" t="str">
        <f t="shared" si="56"/>
        <v>41 22 01 - 8 - Balcony Scaffold Preliminary Drawings</v>
      </c>
    </row>
    <row r="616" spans="1:17" ht="21" hidden="1" customHeight="1">
      <c r="A616" s="139" t="s">
        <v>6043</v>
      </c>
      <c r="B616" s="139" t="s">
        <v>6983</v>
      </c>
      <c r="C616" s="177" t="str">
        <f t="shared" si="57"/>
        <v>03 20 00-75.0</v>
      </c>
      <c r="D616" s="168" t="str">
        <f t="shared" si="58"/>
        <v>N:\2019\19032.BD - Century City JMB Tower\CA\Submittals\03 20 00 - Concrete Reinforcing</v>
      </c>
      <c r="E616" s="4" t="s">
        <v>6029</v>
      </c>
      <c r="F616" s="50" t="s">
        <v>7360</v>
      </c>
      <c r="G616" s="6">
        <v>45436</v>
      </c>
      <c r="H616" s="6">
        <v>45449</v>
      </c>
      <c r="I616" s="6">
        <v>45440</v>
      </c>
      <c r="J616" s="20">
        <f t="shared" si="59"/>
        <v>4</v>
      </c>
      <c r="K616" s="6" t="s">
        <v>4663</v>
      </c>
      <c r="L616" s="149"/>
      <c r="M616" s="149"/>
      <c r="N616" s="132" t="s">
        <v>7361</v>
      </c>
      <c r="O616" s="43" t="str">
        <f t="shared" ca="1" si="60"/>
        <v/>
      </c>
      <c r="P616" s="254"/>
      <c r="Q616" s="130" t="str">
        <f t="shared" si="56"/>
        <v>03 20 00 - 75.0 - Concrete Reinforcement - TWR - High Roof Level Floor Deck Shop Drawings</v>
      </c>
    </row>
    <row r="617" spans="1:17" ht="21" hidden="1" customHeight="1">
      <c r="A617" s="139" t="s">
        <v>6476</v>
      </c>
      <c r="B617" s="139" t="s">
        <v>6181</v>
      </c>
      <c r="C617" s="177" t="str">
        <f t="shared" si="57"/>
        <v>03 45 00-12.0</v>
      </c>
      <c r="D617" s="168" t="str">
        <f t="shared" si="58"/>
        <v>N:\2019\19032.BD - Century City JMB Tower\CA\Submittals\03 45 00 - Architectural Precast Concrete</v>
      </c>
      <c r="E617" s="4" t="s">
        <v>6019</v>
      </c>
      <c r="F617" s="50" t="s">
        <v>7362</v>
      </c>
      <c r="G617" s="6">
        <v>45441</v>
      </c>
      <c r="H617" s="6">
        <v>45454</v>
      </c>
      <c r="I617" s="6">
        <v>45450</v>
      </c>
      <c r="J617" s="20">
        <f t="shared" si="59"/>
        <v>9</v>
      </c>
      <c r="K617" s="6" t="s">
        <v>2107</v>
      </c>
      <c r="L617" s="149"/>
      <c r="M617" s="149">
        <v>7</v>
      </c>
      <c r="N617" s="59" t="s">
        <v>7363</v>
      </c>
      <c r="O617" s="43" t="str">
        <f t="shared" ca="1" si="60"/>
        <v/>
      </c>
      <c r="P617" s="254"/>
      <c r="Q617" s="130" t="str">
        <f t="shared" si="56"/>
        <v>03 45 00 - 12.0 - Architectural Precast Concrete - Garage - Mix Design - Face Mix</v>
      </c>
    </row>
    <row r="618" spans="1:17" ht="21" hidden="1" customHeight="1">
      <c r="A618" s="139" t="s">
        <v>6043</v>
      </c>
      <c r="B618" s="139" t="s">
        <v>6986</v>
      </c>
      <c r="C618" s="177" t="str">
        <f t="shared" si="57"/>
        <v>03 20 00-76.0</v>
      </c>
      <c r="D618" s="168" t="str">
        <f t="shared" si="58"/>
        <v>N:\2019\19032.BD - Century City JMB Tower\CA\Submittals\03 20 00 - Concrete Reinforcing</v>
      </c>
      <c r="E618" s="4" t="s">
        <v>6022</v>
      </c>
      <c r="F618" s="50" t="s">
        <v>7364</v>
      </c>
      <c r="G618" s="6">
        <v>45446</v>
      </c>
      <c r="H618" s="6">
        <v>45457</v>
      </c>
      <c r="I618" s="6">
        <v>45453</v>
      </c>
      <c r="J618" s="20">
        <f t="shared" si="59"/>
        <v>7</v>
      </c>
      <c r="K618" s="206" t="s">
        <v>2180</v>
      </c>
      <c r="L618" s="149"/>
      <c r="M618" s="149">
        <v>10</v>
      </c>
      <c r="N618" s="132" t="s">
        <v>7365</v>
      </c>
      <c r="O618" s="43" t="str">
        <f t="shared" ca="1" si="60"/>
        <v/>
      </c>
      <c r="P618" s="254"/>
      <c r="Q618" s="130" t="str">
        <f t="shared" si="56"/>
        <v>03 20 00 - 76.0 - STR - Concrete Reinforcement - GAR - North Perimeter Wall Shop Drawings</v>
      </c>
    </row>
    <row r="619" spans="1:17" ht="21" hidden="1" customHeight="1">
      <c r="A619" s="139" t="s">
        <v>6765</v>
      </c>
      <c r="B619" s="139" t="s">
        <v>6040</v>
      </c>
      <c r="C619" s="177" t="str">
        <f t="shared" si="57"/>
        <v>03 49 00-7.0</v>
      </c>
      <c r="D619" s="168" t="str">
        <f t="shared" si="58"/>
        <v>N:\2019\19032.BD - Century City JMB Tower\CA\Submittals\03 49 00 - Glass Fiber Reinforced Concrete (GFRC)</v>
      </c>
      <c r="E619" s="4" t="s">
        <v>6291</v>
      </c>
      <c r="F619" s="50" t="s">
        <v>7366</v>
      </c>
      <c r="G619" s="6">
        <v>45446</v>
      </c>
      <c r="H619" s="6">
        <v>45460</v>
      </c>
      <c r="I619" s="6">
        <v>45461</v>
      </c>
      <c r="J619" s="20">
        <f t="shared" si="59"/>
        <v>15</v>
      </c>
      <c r="K619" s="206" t="s">
        <v>2107</v>
      </c>
      <c r="L619" s="149"/>
      <c r="M619" s="149">
        <v>2</v>
      </c>
      <c r="N619" s="132" t="s">
        <v>7367</v>
      </c>
      <c r="O619" s="43" t="str">
        <f t="shared" ca="1" si="60"/>
        <v/>
      </c>
      <c r="P619" s="254"/>
      <c r="Q619" s="130" t="str">
        <f t="shared" si="56"/>
        <v>03 49 00 - 7.0 - Precast Stairs &amp; Balconies - Welding Procedure</v>
      </c>
    </row>
    <row r="620" spans="1:17" ht="21" hidden="1" customHeight="1">
      <c r="A620" s="139" t="s">
        <v>6017</v>
      </c>
      <c r="B620" s="139" t="s">
        <v>6347</v>
      </c>
      <c r="C620" s="177" t="str">
        <f t="shared" si="57"/>
        <v>05 12 00-29.0</v>
      </c>
      <c r="D620" s="168" t="str">
        <f t="shared" si="58"/>
        <v>N:\2019\19032.BD - Century City JMB Tower\CA\Submittals\05 12 00 - Structural Steel Framing</v>
      </c>
      <c r="E620" s="4" t="s">
        <v>6029</v>
      </c>
      <c r="F620" s="50" t="s">
        <v>7368</v>
      </c>
      <c r="G620" s="6">
        <v>45446</v>
      </c>
      <c r="H620" s="6">
        <v>45460</v>
      </c>
      <c r="I620" s="6">
        <v>45461</v>
      </c>
      <c r="J620" s="20">
        <f t="shared" si="59"/>
        <v>15</v>
      </c>
      <c r="K620" s="206" t="s">
        <v>2141</v>
      </c>
      <c r="L620" s="149"/>
      <c r="M620" s="149"/>
      <c r="N620" s="132" t="s">
        <v>7369</v>
      </c>
      <c r="O620" s="43" t="str">
        <f t="shared" ca="1" si="60"/>
        <v/>
      </c>
      <c r="P620" s="254"/>
      <c r="Q620" s="130" t="str">
        <f t="shared" si="56"/>
        <v>05 12 00 - 29.0 - Structural Steel Framing - Sequence 17 - High Roof Framing</v>
      </c>
    </row>
    <row r="621" spans="1:17" ht="21" hidden="1" customHeight="1">
      <c r="A621" s="139" t="s">
        <v>7370</v>
      </c>
      <c r="B621" s="139" t="s">
        <v>6204</v>
      </c>
      <c r="C621" s="177" t="str">
        <f t="shared" ref="C621:C628" si="61">A621&amp;"-"&amp;B621</f>
        <v>08 33 16-2.1</v>
      </c>
      <c r="D621" s="168" t="e">
        <f t="shared" si="58"/>
        <v>#N/A</v>
      </c>
      <c r="E621" s="4" t="s">
        <v>6029</v>
      </c>
      <c r="F621" s="50" t="s">
        <v>7371</v>
      </c>
      <c r="G621" s="6">
        <v>45446</v>
      </c>
      <c r="H621" s="6">
        <v>45454</v>
      </c>
      <c r="I621" s="6">
        <v>45450</v>
      </c>
      <c r="J621" s="20">
        <f t="shared" si="59"/>
        <v>4</v>
      </c>
      <c r="K621" s="206" t="s">
        <v>2107</v>
      </c>
      <c r="L621" s="149"/>
      <c r="M621" s="149"/>
      <c r="N621" s="53" t="s">
        <v>7372</v>
      </c>
      <c r="O621" s="43" t="str">
        <f t="shared" ca="1" si="60"/>
        <v/>
      </c>
      <c r="P621" s="254"/>
      <c r="Q621" s="130" t="str">
        <f t="shared" si="56"/>
        <v>08 33 16 - 2.1 - Overhead Coiling Grille -  Shop Drawings</v>
      </c>
    </row>
    <row r="622" spans="1:17" ht="21" hidden="1" customHeight="1">
      <c r="A622" s="139" t="s">
        <v>6043</v>
      </c>
      <c r="B622" s="139" t="s">
        <v>6988</v>
      </c>
      <c r="C622" s="177" t="str">
        <f t="shared" si="61"/>
        <v>03 20 00-77.0</v>
      </c>
      <c r="D622" s="168" t="str">
        <f t="shared" si="58"/>
        <v>N:\2019\19032.BD - Century City JMB Tower\CA\Submittals\03 20 00 - Concrete Reinforcing</v>
      </c>
      <c r="E622" s="4" t="s">
        <v>6029</v>
      </c>
      <c r="F622" s="50" t="s">
        <v>7373</v>
      </c>
      <c r="G622" s="6">
        <v>45447</v>
      </c>
      <c r="H622" s="6">
        <v>45461</v>
      </c>
      <c r="I622" s="6">
        <v>45453</v>
      </c>
      <c r="J622" s="20">
        <f t="shared" si="59"/>
        <v>6</v>
      </c>
      <c r="K622" s="206" t="s">
        <v>2180</v>
      </c>
      <c r="L622" s="149"/>
      <c r="M622" s="149"/>
      <c r="N622" s="132" t="s">
        <v>7374</v>
      </c>
      <c r="O622" s="43" t="str">
        <f t="shared" ca="1" si="60"/>
        <v/>
      </c>
      <c r="P622" s="254"/>
      <c r="Q622" s="130" t="str">
        <f t="shared" si="56"/>
        <v>03 20 00 - 77.0 - STR - GAR - STAIR #7 - P2 TO LEVEL 3</v>
      </c>
    </row>
    <row r="623" spans="1:17" ht="21" hidden="1" customHeight="1">
      <c r="A623" s="139" t="s">
        <v>6021</v>
      </c>
      <c r="B623" s="139" t="s">
        <v>7375</v>
      </c>
      <c r="C623" s="177" t="str">
        <f t="shared" si="61"/>
        <v>03 30 00-54.2</v>
      </c>
      <c r="D623" s="168" t="str">
        <f t="shared" ref="D623:D628" si="62">HYPERLINK($F$3&amp;"\"&amp;A623&amp;" - "&amp;VLOOKUP(A623,SubSpecTypes,2,FALSE))</f>
        <v>N:\2019\19032.BD - Century City JMB Tower\CA\Submittals\03 30 00 - Cast-In-Place Concrete</v>
      </c>
      <c r="E623" s="4" t="s">
        <v>6029</v>
      </c>
      <c r="F623" s="50" t="s">
        <v>7376</v>
      </c>
      <c r="G623" s="6">
        <v>45447</v>
      </c>
      <c r="H623" s="6">
        <v>45462</v>
      </c>
      <c r="I623" s="6">
        <v>45478</v>
      </c>
      <c r="J623" s="20">
        <f t="shared" si="59"/>
        <v>31</v>
      </c>
      <c r="K623" s="206" t="s">
        <v>2173</v>
      </c>
      <c r="L623" s="149"/>
      <c r="M623" s="149"/>
      <c r="N623" s="132" t="s">
        <v>7377</v>
      </c>
      <c r="O623" s="43" t="str">
        <f t="shared" ca="1" si="60"/>
        <v/>
      </c>
      <c r="P623" s="254"/>
      <c r="Q623" s="130" t="str">
        <f t="shared" si="56"/>
        <v>03 30 00 - 54.2 - Cast in Place Concrete- TWR - L4 Wall and Slab Shop Drawings - R2</v>
      </c>
    </row>
    <row r="624" spans="1:17" ht="21" hidden="1" customHeight="1">
      <c r="A624" s="139" t="s">
        <v>6021</v>
      </c>
      <c r="B624" s="139" t="s">
        <v>6990</v>
      </c>
      <c r="C624" s="177" t="str">
        <f t="shared" si="61"/>
        <v>03 30 00-78.0</v>
      </c>
      <c r="D624" s="168" t="str">
        <f t="shared" si="62"/>
        <v>N:\2019\19032.BD - Century City JMB Tower\CA\Submittals\03 30 00 - Cast-In-Place Concrete</v>
      </c>
      <c r="E624" s="4" t="s">
        <v>6029</v>
      </c>
      <c r="F624" s="50" t="s">
        <v>7378</v>
      </c>
      <c r="G624" s="6">
        <v>45448</v>
      </c>
      <c r="H624" s="6">
        <v>45462</v>
      </c>
      <c r="I624" s="6">
        <v>45461</v>
      </c>
      <c r="J624" s="20">
        <f t="shared" si="59"/>
        <v>13</v>
      </c>
      <c r="K624" s="206" t="s">
        <v>4663</v>
      </c>
      <c r="L624" s="149"/>
      <c r="M624" s="149"/>
      <c r="N624" s="132" t="s">
        <v>7379</v>
      </c>
      <c r="O624" s="43" t="str">
        <f t="shared" ca="1" si="60"/>
        <v/>
      </c>
      <c r="P624" s="254"/>
      <c r="Q624" s="130" t="str">
        <f t="shared" si="56"/>
        <v>03 30 00 - 78.0 - STR - TWR - Roof &amp; High Roof SOMD Shop Drawings</v>
      </c>
    </row>
    <row r="625" spans="1:17" ht="21" hidden="1" customHeight="1">
      <c r="A625" s="139" t="s">
        <v>6189</v>
      </c>
      <c r="B625" s="139" t="s">
        <v>7253</v>
      </c>
      <c r="C625" s="177" t="str">
        <f t="shared" si="61"/>
        <v>14 20 00-24.1</v>
      </c>
      <c r="D625" s="168" t="str">
        <f t="shared" si="62"/>
        <v>N:\2019\19032.BD - Century City JMB Tower\CA\Submittals\14 20 00 - Elevators</v>
      </c>
      <c r="E625" s="4" t="s">
        <v>6014</v>
      </c>
      <c r="F625" s="50" t="s">
        <v>7380</v>
      </c>
      <c r="G625" s="6">
        <v>45448</v>
      </c>
      <c r="H625" s="6">
        <v>45546</v>
      </c>
      <c r="I625" s="6">
        <v>45546</v>
      </c>
      <c r="J625" s="20">
        <f t="shared" si="59"/>
        <v>98</v>
      </c>
      <c r="K625" s="206" t="s">
        <v>2376</v>
      </c>
      <c r="L625" s="149"/>
      <c r="M625" s="149"/>
      <c r="N625" s="59" t="s">
        <v>7381</v>
      </c>
      <c r="O625" s="43" t="str">
        <f t="shared" ca="1" si="60"/>
        <v/>
      </c>
      <c r="P625" s="254"/>
      <c r="Q625" s="130" t="str">
        <f t="shared" si="56"/>
        <v>14 20 00 - 24.1 - Elevator R1 - Layout Shop Drawings</v>
      </c>
    </row>
    <row r="626" spans="1:17" ht="21" hidden="1" customHeight="1">
      <c r="A626" s="139" t="s">
        <v>6262</v>
      </c>
      <c r="B626" s="139" t="s">
        <v>6784</v>
      </c>
      <c r="C626" s="177" t="str">
        <f t="shared" si="61"/>
        <v>05 50 00-63.0</v>
      </c>
      <c r="D626" s="168" t="str">
        <f t="shared" si="62"/>
        <v>N:\2019\19032.BD - Century City JMB Tower\CA\Submittals\05 50 00 - Metal Fabrications</v>
      </c>
      <c r="E626" s="4" t="s">
        <v>6019</v>
      </c>
      <c r="F626" s="50" t="s">
        <v>7382</v>
      </c>
      <c r="G626" s="6">
        <v>45449</v>
      </c>
      <c r="H626" s="6">
        <v>45460</v>
      </c>
      <c r="I626" s="6">
        <v>45461</v>
      </c>
      <c r="J626" s="20">
        <f t="shared" si="59"/>
        <v>12</v>
      </c>
      <c r="K626" s="206" t="s">
        <v>2141</v>
      </c>
      <c r="L626" s="149"/>
      <c r="M626" s="149"/>
      <c r="N626" s="132" t="s">
        <v>7383</v>
      </c>
      <c r="O626" s="43" t="str">
        <f t="shared" ca="1" si="60"/>
        <v/>
      </c>
      <c r="P626" s="254"/>
      <c r="Q626" s="130" t="s">
        <v>7384</v>
      </c>
    </row>
    <row r="627" spans="1:17" ht="21" hidden="1" customHeight="1">
      <c r="A627" s="139" t="s">
        <v>6262</v>
      </c>
      <c r="B627" s="139" t="s">
        <v>7385</v>
      </c>
      <c r="C627" s="177" t="str">
        <f t="shared" si="61"/>
        <v>05 50 00-102.0</v>
      </c>
      <c r="D627" s="168" t="str">
        <f t="shared" si="62"/>
        <v>N:\2019\19032.BD - Century City JMB Tower\CA\Submittals\05 50 00 - Metal Fabrications</v>
      </c>
      <c r="E627" s="4" t="s">
        <v>6291</v>
      </c>
      <c r="F627" s="50" t="s">
        <v>7386</v>
      </c>
      <c r="G627" s="6">
        <v>45454</v>
      </c>
      <c r="H627" s="6">
        <v>45468</v>
      </c>
      <c r="I627" s="6">
        <v>45482</v>
      </c>
      <c r="J627" s="20">
        <f t="shared" si="59"/>
        <v>28</v>
      </c>
      <c r="K627" s="206" t="s">
        <v>2198</v>
      </c>
      <c r="L627" s="149"/>
      <c r="M627" s="149"/>
      <c r="N627" s="59" t="s">
        <v>7387</v>
      </c>
      <c r="O627" s="43" t="str">
        <f t="shared" ca="1" si="60"/>
        <v/>
      </c>
      <c r="P627" s="254"/>
      <c r="Q627" s="130" t="str">
        <f t="shared" ref="Q627:Q633" si="63">A627&amp;" - "&amp;B627&amp;" - "&amp;F627</f>
        <v>05 50 00 - 102.0 - Parking Clearance Bar Supports</v>
      </c>
    </row>
    <row r="628" spans="1:17" ht="21" hidden="1" customHeight="1">
      <c r="A628" s="139" t="s">
        <v>6262</v>
      </c>
      <c r="B628" s="139" t="s">
        <v>7388</v>
      </c>
      <c r="C628" s="177" t="str">
        <f t="shared" si="61"/>
        <v>05 50 00-118.1</v>
      </c>
      <c r="D628" s="168" t="str">
        <f t="shared" si="62"/>
        <v>N:\2019\19032.BD - Century City JMB Tower\CA\Submittals\05 50 00 - Metal Fabrications</v>
      </c>
      <c r="E628" s="4" t="s">
        <v>6029</v>
      </c>
      <c r="F628" s="50" t="s">
        <v>6952</v>
      </c>
      <c r="G628" s="6">
        <v>45454</v>
      </c>
      <c r="H628" s="6">
        <v>45468</v>
      </c>
      <c r="I628" s="6">
        <v>45476</v>
      </c>
      <c r="J628" s="20">
        <f t="shared" si="59"/>
        <v>22</v>
      </c>
      <c r="K628" s="206" t="s">
        <v>2141</v>
      </c>
      <c r="L628" s="149"/>
      <c r="M628" s="149"/>
      <c r="N628" s="59" t="s">
        <v>7389</v>
      </c>
      <c r="O628" s="43" t="str">
        <f t="shared" ca="1" si="60"/>
        <v/>
      </c>
      <c r="P628" s="254"/>
      <c r="Q628" s="130" t="str">
        <f t="shared" si="63"/>
        <v>05 50 00 - 118.1 - Deck Penetrations Support - Large Openings</v>
      </c>
    </row>
    <row r="629" spans="1:17" ht="21" hidden="1" customHeight="1">
      <c r="A629" s="139" t="s">
        <v>6262</v>
      </c>
      <c r="B629" s="139" t="s">
        <v>7390</v>
      </c>
      <c r="C629" s="177" t="e">
        <f>#REF!&amp;"-"&amp;#REF!</f>
        <v>#REF!</v>
      </c>
      <c r="D629" s="168" t="e">
        <f>HYPERLINK($F$3&amp;"\"&amp;#REF!&amp;" - "&amp;VLOOKUP(#REF!,SubSpecTypes,2,FALSE))</f>
        <v>#REF!</v>
      </c>
      <c r="E629" s="4" t="s">
        <v>6029</v>
      </c>
      <c r="F629" s="50" t="s">
        <v>6955</v>
      </c>
      <c r="G629" s="6">
        <v>45454</v>
      </c>
      <c r="H629" s="6">
        <v>45468</v>
      </c>
      <c r="I629" s="6">
        <v>45476</v>
      </c>
      <c r="J629" s="20">
        <f t="shared" si="59"/>
        <v>22</v>
      </c>
      <c r="K629" s="206" t="s">
        <v>2141</v>
      </c>
      <c r="L629" s="149"/>
      <c r="M629" s="149"/>
      <c r="N629" s="59" t="s">
        <v>7389</v>
      </c>
      <c r="O629" s="43" t="str">
        <f t="shared" ca="1" si="60"/>
        <v/>
      </c>
      <c r="P629" s="254"/>
      <c r="Q629" s="130" t="str">
        <f t="shared" si="63"/>
        <v>05 50 00 - 119.1 - Deck Penetrations Support - Medium Openings</v>
      </c>
    </row>
    <row r="630" spans="1:17" ht="21" hidden="1" customHeight="1">
      <c r="A630" s="139" t="s">
        <v>6262</v>
      </c>
      <c r="B630" s="139" t="s">
        <v>7391</v>
      </c>
      <c r="C630" s="177" t="str">
        <f t="shared" ref="C630:C639" si="64">A630&amp;"-"&amp;B630</f>
        <v>05 50 00-120.1</v>
      </c>
      <c r="D630" s="168" t="str">
        <f t="shared" ref="D630:D639" si="65">HYPERLINK($F$3&amp;"\"&amp;A630&amp;" - "&amp;VLOOKUP(A630,SubSpecTypes,2,FALSE))</f>
        <v>N:\2019\19032.BD - Century City JMB Tower\CA\Submittals\05 50 00 - Metal Fabrications</v>
      </c>
      <c r="E630" s="4" t="s">
        <v>6022</v>
      </c>
      <c r="F630" s="50" t="s">
        <v>6957</v>
      </c>
      <c r="G630" s="6">
        <v>45454</v>
      </c>
      <c r="H630" s="6">
        <v>45468</v>
      </c>
      <c r="I630" s="6">
        <v>45476</v>
      </c>
      <c r="J630" s="20">
        <f t="shared" si="59"/>
        <v>22</v>
      </c>
      <c r="K630" s="206" t="s">
        <v>2141</v>
      </c>
      <c r="L630" s="149"/>
      <c r="M630" s="149"/>
      <c r="N630" s="59" t="s">
        <v>7389</v>
      </c>
      <c r="O630" s="43" t="str">
        <f t="shared" ca="1" si="60"/>
        <v/>
      </c>
      <c r="P630" s="254"/>
      <c r="Q630" s="130" t="str">
        <f t="shared" si="63"/>
        <v>05 50 00 - 120.1 - Deck Penetrations Support - Small Openings</v>
      </c>
    </row>
    <row r="631" spans="1:17" ht="21" hidden="1" customHeight="1">
      <c r="A631" s="139" t="s">
        <v>6043</v>
      </c>
      <c r="B631" s="139" t="s">
        <v>7392</v>
      </c>
      <c r="C631" s="177" t="str">
        <f t="shared" si="64"/>
        <v>03 20 00-76.1</v>
      </c>
      <c r="D631" s="168" t="str">
        <f t="shared" si="65"/>
        <v>N:\2019\19032.BD - Century City JMB Tower\CA\Submittals\03 20 00 - Concrete Reinforcing</v>
      </c>
      <c r="E631" s="4" t="s">
        <v>6022</v>
      </c>
      <c r="F631" s="50" t="s">
        <v>7393</v>
      </c>
      <c r="G631" s="6">
        <v>45456</v>
      </c>
      <c r="H631" s="6">
        <v>45470</v>
      </c>
      <c r="I631" s="6">
        <v>45461</v>
      </c>
      <c r="J631" s="20">
        <f t="shared" si="59"/>
        <v>5</v>
      </c>
      <c r="K631" s="206" t="s">
        <v>2180</v>
      </c>
      <c r="L631" s="149"/>
      <c r="M631" s="149"/>
      <c r="N631" s="59" t="s">
        <v>7394</v>
      </c>
      <c r="O631" s="43" t="str">
        <f t="shared" ca="1" si="60"/>
        <v/>
      </c>
      <c r="P631" s="254"/>
      <c r="Q631" s="130" t="str">
        <f t="shared" si="63"/>
        <v>03 20 00 - 76.1 - STR - Concrete Reinforcement - GAR - North Wall Shop Drawings R1</v>
      </c>
    </row>
    <row r="632" spans="1:17" ht="21" hidden="1" customHeight="1">
      <c r="A632" s="139" t="s">
        <v>6017</v>
      </c>
      <c r="B632" s="139" t="s">
        <v>7395</v>
      </c>
      <c r="C632" s="177" t="str">
        <f t="shared" si="64"/>
        <v>05 12 00-99.0</v>
      </c>
      <c r="D632" s="168" t="str">
        <f t="shared" si="65"/>
        <v>N:\2019\19032.BD - Century City JMB Tower\CA\Submittals\05 12 00 - Structural Steel Framing</v>
      </c>
      <c r="E632" s="4" t="s">
        <v>6022</v>
      </c>
      <c r="F632" s="50" t="s">
        <v>7396</v>
      </c>
      <c r="G632" s="6">
        <v>45456</v>
      </c>
      <c r="H632" s="6">
        <v>45470</v>
      </c>
      <c r="I632" s="6">
        <v>45461</v>
      </c>
      <c r="J632" s="20">
        <f t="shared" si="59"/>
        <v>5</v>
      </c>
      <c r="K632" s="206" t="s">
        <v>2107</v>
      </c>
      <c r="L632" s="149"/>
      <c r="M632" s="149">
        <v>3</v>
      </c>
      <c r="N632" s="53" t="s">
        <v>7397</v>
      </c>
      <c r="O632" s="43" t="str">
        <f t="shared" ca="1" si="60"/>
        <v/>
      </c>
      <c r="P632" s="254"/>
      <c r="Q632" s="130" t="str">
        <f t="shared" si="63"/>
        <v>05 12 00 - 99.0 - Welding Procedure for Studs Through 16 Gauge Deck</v>
      </c>
    </row>
    <row r="633" spans="1:17" ht="21" hidden="1" customHeight="1">
      <c r="A633" s="139" t="s">
        <v>6262</v>
      </c>
      <c r="B633" s="139" t="s">
        <v>6924</v>
      </c>
      <c r="C633" s="177" t="str">
        <f t="shared" si="64"/>
        <v>05 50 00-28.1</v>
      </c>
      <c r="D633" s="168" t="str">
        <f t="shared" si="65"/>
        <v>N:\2019\19032.BD - Century City JMB Tower\CA\Submittals\05 50 00 - Metal Fabrications</v>
      </c>
      <c r="E633" s="4" t="s">
        <v>6014</v>
      </c>
      <c r="F633" s="50" t="s">
        <v>7224</v>
      </c>
      <c r="G633" s="6">
        <v>45457</v>
      </c>
      <c r="H633" s="6">
        <v>45471</v>
      </c>
      <c r="I633" s="6">
        <v>45469</v>
      </c>
      <c r="J633" s="20">
        <f t="shared" si="59"/>
        <v>12</v>
      </c>
      <c r="K633" s="206" t="s">
        <v>2180</v>
      </c>
      <c r="L633" s="149"/>
      <c r="M633" s="149"/>
      <c r="N633" s="132" t="s">
        <v>7398</v>
      </c>
      <c r="O633" s="43" t="str">
        <f t="shared" ca="1" si="60"/>
        <v/>
      </c>
      <c r="P633" s="254"/>
      <c r="Q633" s="130" t="str">
        <f t="shared" si="63"/>
        <v>05 50 00 - 28.1 - Greenwall Steel Embeds; A2.2.22 &amp; A4.3.42</v>
      </c>
    </row>
    <row r="634" spans="1:17" ht="21" hidden="1" customHeight="1">
      <c r="A634" s="139" t="s">
        <v>6043</v>
      </c>
      <c r="B634" s="139" t="s">
        <v>7399</v>
      </c>
      <c r="C634" s="177" t="str">
        <f t="shared" si="64"/>
        <v>03 20 00-45.1</v>
      </c>
      <c r="D634" s="168" t="str">
        <f t="shared" si="65"/>
        <v>N:\2019\19032.BD - Century City JMB Tower\CA\Submittals\03 20 00 - Concrete Reinforcing</v>
      </c>
      <c r="E634" s="4" t="s">
        <v>6022</v>
      </c>
      <c r="F634" s="79" t="s">
        <v>7400</v>
      </c>
      <c r="G634" s="6">
        <v>45460</v>
      </c>
      <c r="H634" s="6">
        <v>45470</v>
      </c>
      <c r="I634" s="6">
        <v>45468</v>
      </c>
      <c r="J634" s="20">
        <f t="shared" si="59"/>
        <v>8</v>
      </c>
      <c r="K634" s="206"/>
      <c r="L634" s="149"/>
      <c r="M634" s="149">
        <v>1</v>
      </c>
      <c r="N634" s="132" t="s">
        <v>7401</v>
      </c>
      <c r="O634" s="43" t="str">
        <f ca="1">IF(E634="U",IF(ISBLANK(A630),"",IF(H634=TODAY(),"DUE TODAY",IF(H634&lt;TODAY(),"OVERDUE",""))),"")</f>
        <v/>
      </c>
      <c r="P634" s="254"/>
      <c r="Q634" s="130" t="str">
        <f>A630&amp;" - "&amp;B630&amp;" - "&amp;F634</f>
        <v>05 50 00 - 120.1 - Concrete Reinforcement - Garage Mat Slab- Southwest Area 8</v>
      </c>
    </row>
    <row r="635" spans="1:17" ht="21" hidden="1" customHeight="1">
      <c r="A635" s="139" t="s">
        <v>6043</v>
      </c>
      <c r="B635" s="139" t="s">
        <v>7402</v>
      </c>
      <c r="C635" s="177" t="str">
        <f t="shared" si="64"/>
        <v>03 20 00-78</v>
      </c>
      <c r="D635" s="168" t="str">
        <f t="shared" si="65"/>
        <v>N:\2019\19032.BD - Century City JMB Tower\CA\Submittals\03 20 00 - Concrete Reinforcing</v>
      </c>
      <c r="E635" s="4" t="s">
        <v>6014</v>
      </c>
      <c r="F635" s="50" t="s">
        <v>7403</v>
      </c>
      <c r="G635" s="6">
        <v>45460</v>
      </c>
      <c r="H635" s="6">
        <v>45471</v>
      </c>
      <c r="I635" s="6">
        <v>45463</v>
      </c>
      <c r="J635" s="20">
        <f t="shared" si="59"/>
        <v>3</v>
      </c>
      <c r="K635" s="206" t="s">
        <v>2180</v>
      </c>
      <c r="L635" s="149"/>
      <c r="M635" s="149">
        <v>9</v>
      </c>
      <c r="N635" s="59" t="s">
        <v>7404</v>
      </c>
      <c r="O635" s="43" t="str">
        <f t="shared" ref="O635:O666" ca="1" si="66">IF(E635="U",IF(ISBLANK(A635),"",IF(H635=TODAY(),"DUE TODAY",IF(H635&lt;TODAY(),"OVERDUE",""))),"")</f>
        <v/>
      </c>
      <c r="P635" s="254"/>
      <c r="Q635" s="130" t="str">
        <f t="shared" ref="Q635:Q666" si="67">A635&amp;" - "&amp;B635&amp;" - "&amp;F635</f>
        <v>03 20 00 - 78 - Concrete Reinforcing - DWP - North Wall Shop Drawings</v>
      </c>
    </row>
    <row r="636" spans="1:17" ht="21" hidden="1" customHeight="1">
      <c r="A636" s="139" t="s">
        <v>6021</v>
      </c>
      <c r="B636" s="139" t="s">
        <v>7405</v>
      </c>
      <c r="C636" s="177" t="str">
        <f t="shared" si="64"/>
        <v>03 30 00-59.5</v>
      </c>
      <c r="D636" s="168" t="str">
        <f t="shared" si="65"/>
        <v>N:\2019\19032.BD - Century City JMB Tower\CA\Submittals\03 30 00 - Cast-In-Place Concrete</v>
      </c>
      <c r="E636" s="4" t="s">
        <v>6029</v>
      </c>
      <c r="F636" s="50" t="s">
        <v>7406</v>
      </c>
      <c r="G636" s="6">
        <v>45460</v>
      </c>
      <c r="H636" s="6">
        <v>45468</v>
      </c>
      <c r="I636" s="6">
        <v>45463</v>
      </c>
      <c r="J636" s="20">
        <f t="shared" si="59"/>
        <v>3</v>
      </c>
      <c r="K636" s="206" t="s">
        <v>2198</v>
      </c>
      <c r="L636" s="149"/>
      <c r="M636" s="149">
        <v>1</v>
      </c>
      <c r="N636" s="132" t="s">
        <v>7407</v>
      </c>
      <c r="O636" s="43" t="str">
        <f t="shared" ca="1" si="66"/>
        <v/>
      </c>
      <c r="P636" s="254"/>
      <c r="Q636" s="130" t="str">
        <f t="shared" si="67"/>
        <v>03 30 00 - 59.5 - Cast in Place Concrete - GAR - Elevated Deck CJ Plan - Revision 5</v>
      </c>
    </row>
    <row r="637" spans="1:17" ht="21" hidden="1" customHeight="1">
      <c r="A637" s="139" t="s">
        <v>6476</v>
      </c>
      <c r="B637" s="139" t="s">
        <v>6060</v>
      </c>
      <c r="C637" s="177" t="str">
        <f t="shared" si="64"/>
        <v>03 45 00-34.0</v>
      </c>
      <c r="D637" s="168" t="str">
        <f t="shared" si="65"/>
        <v>N:\2019\19032.BD - Century City JMB Tower\CA\Submittals\03 45 00 - Architectural Precast Concrete</v>
      </c>
      <c r="E637" s="4" t="s">
        <v>6291</v>
      </c>
      <c r="F637" s="50" t="s">
        <v>7408</v>
      </c>
      <c r="G637" s="6">
        <v>45460</v>
      </c>
      <c r="H637" s="6">
        <v>45474</v>
      </c>
      <c r="I637" s="6">
        <v>45475</v>
      </c>
      <c r="J637" s="20">
        <f t="shared" si="59"/>
        <v>15</v>
      </c>
      <c r="K637" s="206"/>
      <c r="L637" s="149"/>
      <c r="M637" s="149"/>
      <c r="N637" s="59" t="s">
        <v>7409</v>
      </c>
      <c r="O637" s="43" t="str">
        <f t="shared" ca="1" si="66"/>
        <v/>
      </c>
      <c r="P637" s="254"/>
      <c r="Q637" s="130" t="str">
        <f t="shared" si="67"/>
        <v>03 45 00 - 34.0 - Precast Stair - Point Load Confirmation</v>
      </c>
    </row>
    <row r="638" spans="1:17" ht="21" hidden="1" customHeight="1">
      <c r="A638" s="139" t="s">
        <v>7082</v>
      </c>
      <c r="B638" s="139" t="s">
        <v>6053</v>
      </c>
      <c r="C638" s="177" t="str">
        <f t="shared" si="64"/>
        <v>04 20 00-14.0</v>
      </c>
      <c r="D638" s="168" t="str">
        <f t="shared" si="65"/>
        <v>N:\2019\19032.BD - Century City JMB Tower\CA\Submittals\04 20 00 - Concrete Masonry Unit</v>
      </c>
      <c r="E638" s="4" t="s">
        <v>6022</v>
      </c>
      <c r="F638" s="50" t="s">
        <v>7410</v>
      </c>
      <c r="G638" s="6">
        <v>45460</v>
      </c>
      <c r="H638" s="6">
        <v>45471</v>
      </c>
      <c r="I638" s="6">
        <v>45475</v>
      </c>
      <c r="J638" s="20">
        <f t="shared" si="59"/>
        <v>15</v>
      </c>
      <c r="K638" s="206" t="s">
        <v>2173</v>
      </c>
      <c r="L638" s="149"/>
      <c r="M638" s="149">
        <v>4</v>
      </c>
      <c r="N638" s="132" t="s">
        <v>7411</v>
      </c>
      <c r="O638" s="43" t="str">
        <f t="shared" ca="1" si="66"/>
        <v/>
      </c>
      <c r="P638" s="254"/>
      <c r="Q638" s="130" t="str">
        <f t="shared" si="67"/>
        <v>04 20 00 - 14.0 - CMU Wall - TWR - Level P1 Tower Masonry Shop Drawings</v>
      </c>
    </row>
    <row r="639" spans="1:17" ht="21" hidden="1" customHeight="1">
      <c r="A639" s="139" t="s">
        <v>6017</v>
      </c>
      <c r="B639" s="139" t="s">
        <v>6446</v>
      </c>
      <c r="C639" s="177" t="str">
        <f t="shared" si="64"/>
        <v>05 12 00-31.0</v>
      </c>
      <c r="D639" s="168" t="str">
        <f t="shared" si="65"/>
        <v>N:\2019\19032.BD - Century City JMB Tower\CA\Submittals\05 12 00 - Structural Steel Framing</v>
      </c>
      <c r="E639" s="4" t="s">
        <v>6029</v>
      </c>
      <c r="F639" s="79" t="s">
        <v>7412</v>
      </c>
      <c r="G639" s="6">
        <v>45460</v>
      </c>
      <c r="H639" s="6">
        <v>45475</v>
      </c>
      <c r="I639" s="6">
        <v>45495</v>
      </c>
      <c r="J639" s="20">
        <f t="shared" si="59"/>
        <v>35</v>
      </c>
      <c r="K639" s="206" t="s">
        <v>4500</v>
      </c>
      <c r="L639" s="149"/>
      <c r="M639" s="149">
        <v>7</v>
      </c>
      <c r="N639" s="132" t="s">
        <v>7413</v>
      </c>
      <c r="O639" s="43" t="str">
        <f t="shared" ca="1" si="66"/>
        <v/>
      </c>
      <c r="P639" s="254"/>
      <c r="Q639" s="130" t="str">
        <f t="shared" si="67"/>
        <v>05 12 00 - 31.0 - Structural Steel Framing - Sequence 19 - Retail</v>
      </c>
    </row>
    <row r="640" spans="1:17" ht="21" hidden="1" customHeight="1">
      <c r="A640" s="139" t="s">
        <v>6262</v>
      </c>
      <c r="B640" s="139" t="s">
        <v>7414</v>
      </c>
      <c r="C640" s="177" t="str">
        <f>A636&amp;"-"&amp;B636</f>
        <v>03 30 00-59.5</v>
      </c>
      <c r="D640" s="168" t="str">
        <f>HYPERLINK($F$3&amp;"\"&amp;A636&amp;" - "&amp;VLOOKUP(A636,SubSpecTypes,2,FALSE))</f>
        <v>N:\2019\19032.BD - Century City JMB Tower\CA\Submittals\03 30 00 - Cast-In-Place Concrete</v>
      </c>
      <c r="E640" s="4" t="s">
        <v>6019</v>
      </c>
      <c r="F640" s="50" t="s">
        <v>7315</v>
      </c>
      <c r="G640" s="6">
        <v>45460</v>
      </c>
      <c r="H640" s="6">
        <v>45474</v>
      </c>
      <c r="I640" s="6">
        <v>45463</v>
      </c>
      <c r="J640" s="20">
        <f t="shared" si="59"/>
        <v>3</v>
      </c>
      <c r="K640" s="206" t="s">
        <v>2141</v>
      </c>
      <c r="L640" s="149"/>
      <c r="M640" s="149"/>
      <c r="N640" s="59" t="s">
        <v>7415</v>
      </c>
      <c r="O640" s="43" t="str">
        <f t="shared" ca="1" si="66"/>
        <v/>
      </c>
      <c r="P640" s="254"/>
      <c r="Q640" s="130" t="str">
        <f t="shared" si="67"/>
        <v>05 50 00 - 55.1 - Lvl 1 SS-1 Exterior Stair Handrails</v>
      </c>
    </row>
    <row r="641" spans="1:17" ht="21" hidden="1" customHeight="1">
      <c r="A641" s="139" t="s">
        <v>6262</v>
      </c>
      <c r="B641" s="139" t="s">
        <v>6899</v>
      </c>
      <c r="C641" s="177" t="str">
        <f t="shared" ref="C641:C672" si="68">A641&amp;"-"&amp;B641</f>
        <v>05 50 00-59.1</v>
      </c>
      <c r="D641" s="168" t="str">
        <f t="shared" ref="D641:D672" si="69">HYPERLINK($F$3&amp;"\"&amp;A641&amp;" - "&amp;VLOOKUP(A641,SubSpecTypes,2,FALSE))</f>
        <v>N:\2019\19032.BD - Century City JMB Tower\CA\Submittals\05 50 00 - Metal Fabrications</v>
      </c>
      <c r="E641" s="4" t="s">
        <v>6014</v>
      </c>
      <c r="F641" s="79" t="s">
        <v>6816</v>
      </c>
      <c r="G641" s="6">
        <v>45461</v>
      </c>
      <c r="H641" s="6">
        <v>45475</v>
      </c>
      <c r="I641" s="6">
        <v>45470</v>
      </c>
      <c r="J641" s="20">
        <f t="shared" si="59"/>
        <v>9</v>
      </c>
      <c r="K641" s="206" t="s">
        <v>2141</v>
      </c>
      <c r="L641" s="149"/>
      <c r="M641" s="149">
        <v>13</v>
      </c>
      <c r="N641" s="132" t="s">
        <v>7416</v>
      </c>
      <c r="O641" s="43" t="str">
        <f t="shared" ca="1" si="66"/>
        <v/>
      </c>
      <c r="P641" s="254"/>
      <c r="Q641" s="130" t="str">
        <f t="shared" si="67"/>
        <v>05 50 00 - 59.1 - Lvl 1 Loading Dock Rails @ Stair 4</v>
      </c>
    </row>
    <row r="642" spans="1:17" ht="21" hidden="1" customHeight="1">
      <c r="A642" s="139" t="s">
        <v>7069</v>
      </c>
      <c r="B642" s="139" t="s">
        <v>6130</v>
      </c>
      <c r="C642" s="177" t="str">
        <f t="shared" si="68"/>
        <v>23 05 48-1.1</v>
      </c>
      <c r="D642" s="168" t="str">
        <f t="shared" si="69"/>
        <v>N:\2019\19032.BD - Century City JMB Tower\CA\Submittals\23 05 48 - Mechanical System Vibration Isolation and Seismic Restraint</v>
      </c>
      <c r="E642" s="4" t="s">
        <v>6014</v>
      </c>
      <c r="F642" s="50" t="s">
        <v>7150</v>
      </c>
      <c r="G642" s="6">
        <v>45461</v>
      </c>
      <c r="H642" s="6">
        <v>45470</v>
      </c>
      <c r="I642" s="6">
        <v>45475</v>
      </c>
      <c r="J642" s="20">
        <f t="shared" si="59"/>
        <v>14</v>
      </c>
      <c r="K642" s="206" t="s">
        <v>2141</v>
      </c>
      <c r="L642" s="149"/>
      <c r="M642" s="149">
        <v>10</v>
      </c>
      <c r="N642" s="132" t="s">
        <v>7417</v>
      </c>
      <c r="O642" s="43" t="str">
        <f t="shared" ca="1" si="66"/>
        <v/>
      </c>
      <c r="P642" s="254"/>
      <c r="Q642" s="130" t="str">
        <f t="shared" si="67"/>
        <v>23 05 48 - 1.1 - Vibration and Isolation - Product Data</v>
      </c>
    </row>
    <row r="643" spans="1:17" ht="21" hidden="1" customHeight="1">
      <c r="A643" s="139" t="s">
        <v>6104</v>
      </c>
      <c r="B643" s="139" t="s">
        <v>7418</v>
      </c>
      <c r="C643" s="177" t="str">
        <f t="shared" si="68"/>
        <v>05 51 00-8.2</v>
      </c>
      <c r="D643" s="168" t="str">
        <f t="shared" si="69"/>
        <v>N:\2019\19032.BD - Century City JMB Tower\CA\Submittals\05 51 00 - Steel Stairs</v>
      </c>
      <c r="E643" s="4" t="s">
        <v>6019</v>
      </c>
      <c r="F643" s="50" t="s">
        <v>7419</v>
      </c>
      <c r="G643" s="6">
        <v>45467</v>
      </c>
      <c r="H643" s="6">
        <v>45481</v>
      </c>
      <c r="I643" s="6">
        <v>45483</v>
      </c>
      <c r="J643" s="20">
        <f t="shared" si="59"/>
        <v>16</v>
      </c>
      <c r="K643" s="206" t="s">
        <v>2173</v>
      </c>
      <c r="L643" s="149"/>
      <c r="M643" s="149">
        <v>43</v>
      </c>
      <c r="N643" s="132" t="s">
        <v>7420</v>
      </c>
      <c r="O643" s="43" t="str">
        <f t="shared" ca="1" si="66"/>
        <v/>
      </c>
      <c r="P643" s="254"/>
      <c r="Q643" s="130" t="str">
        <f t="shared" si="67"/>
        <v>05 51 00 - 8.2 - Steel Stairs - Phase 2 (STAIR 10 ONLY): Shop Drawing Revision.2</v>
      </c>
    </row>
    <row r="644" spans="1:17" ht="21" hidden="1" customHeight="1">
      <c r="A644" s="139" t="s">
        <v>6655</v>
      </c>
      <c r="B644" s="139" t="s">
        <v>6040</v>
      </c>
      <c r="C644" s="177" t="str">
        <f t="shared" si="68"/>
        <v>07 81 16-7.0</v>
      </c>
      <c r="D644" s="168" t="str">
        <f t="shared" si="69"/>
        <v>N:\2019\19032.BD - Century City JMB Tower\CA\Submittals\07 81 16 - Sprayed Fireproofing</v>
      </c>
      <c r="E644" s="4" t="s">
        <v>6019</v>
      </c>
      <c r="F644" s="50" t="s">
        <v>7421</v>
      </c>
      <c r="G644" s="6">
        <v>45469</v>
      </c>
      <c r="H644" s="6">
        <v>45446</v>
      </c>
      <c r="I644" s="6">
        <v>45491</v>
      </c>
      <c r="J644" s="20">
        <f t="shared" si="59"/>
        <v>22</v>
      </c>
      <c r="K644" s="206" t="s">
        <v>2173</v>
      </c>
      <c r="L644" s="149"/>
      <c r="M644" s="149"/>
      <c r="N644" s="132" t="s">
        <v>7422</v>
      </c>
      <c r="O644" s="43" t="str">
        <f t="shared" ca="1" si="66"/>
        <v/>
      </c>
      <c r="P644" s="254"/>
      <c r="Q644" s="130" t="str">
        <f t="shared" si="67"/>
        <v>07 81 16 - 7.0 - Sprayed Fireproofing - Shaft Beams - Delegated Design Submittal</v>
      </c>
    </row>
    <row r="645" spans="1:17" ht="21" hidden="1" customHeight="1">
      <c r="A645" s="139" t="s">
        <v>6017</v>
      </c>
      <c r="B645" s="139" t="s">
        <v>6368</v>
      </c>
      <c r="C645" s="177" t="str">
        <f t="shared" si="68"/>
        <v>05 12 00-32.0</v>
      </c>
      <c r="D645" s="168" t="str">
        <f t="shared" si="69"/>
        <v>N:\2019\19032.BD - Century City JMB Tower\CA\Submittals\05 12 00 - Structural Steel Framing</v>
      </c>
      <c r="E645" s="4" t="s">
        <v>6029</v>
      </c>
      <c r="F645" s="50" t="s">
        <v>7423</v>
      </c>
      <c r="G645" s="6">
        <v>45470</v>
      </c>
      <c r="H645" s="6">
        <v>45482</v>
      </c>
      <c r="I645" s="6">
        <v>45502</v>
      </c>
      <c r="J645" s="20">
        <f t="shared" si="59"/>
        <v>32</v>
      </c>
      <c r="K645" s="206" t="s">
        <v>2173</v>
      </c>
      <c r="L645" s="149"/>
      <c r="M645" s="149">
        <v>11</v>
      </c>
      <c r="N645" s="132" t="s">
        <v>7424</v>
      </c>
      <c r="O645" s="43" t="str">
        <f t="shared" ca="1" si="66"/>
        <v/>
      </c>
      <c r="P645" s="254"/>
      <c r="Q645" s="130" t="str">
        <f t="shared" si="67"/>
        <v>05 12 00 - 32.0 - Structural Steel Framing - Sequence 20 - Gym</v>
      </c>
    </row>
    <row r="646" spans="1:17" ht="21" hidden="1" customHeight="1">
      <c r="A646" s="139" t="s">
        <v>6262</v>
      </c>
      <c r="B646" s="139" t="s">
        <v>6197</v>
      </c>
      <c r="C646" s="177" t="str">
        <f t="shared" si="68"/>
        <v>05 50 00-15.1</v>
      </c>
      <c r="D646" s="168" t="str">
        <f t="shared" si="69"/>
        <v>N:\2019\19032.BD - Century City JMB Tower\CA\Submittals\05 50 00 - Metal Fabrications</v>
      </c>
      <c r="E646" s="4" t="s">
        <v>6014</v>
      </c>
      <c r="F646" s="50" t="s">
        <v>6486</v>
      </c>
      <c r="G646" s="6">
        <v>45474</v>
      </c>
      <c r="H646" s="6">
        <v>45485</v>
      </c>
      <c r="I646" s="6">
        <v>45483</v>
      </c>
      <c r="J646" s="20">
        <f t="shared" si="59"/>
        <v>9</v>
      </c>
      <c r="K646" s="206" t="s">
        <v>2173</v>
      </c>
      <c r="L646" s="149"/>
      <c r="M646" s="149"/>
      <c r="N646" s="132" t="s">
        <v>7425</v>
      </c>
      <c r="O646" s="43" t="str">
        <f t="shared" ca="1" si="66"/>
        <v/>
      </c>
      <c r="P646" s="254"/>
      <c r="Q646" s="130" t="str">
        <f t="shared" si="67"/>
        <v>05 50 00 - 15.1 - Misc Metals - Motor Court West Canopy Embeds &amp; Framing</v>
      </c>
    </row>
    <row r="647" spans="1:17" ht="21" hidden="1" customHeight="1">
      <c r="A647" s="139" t="s">
        <v>6262</v>
      </c>
      <c r="B647" s="139" t="s">
        <v>7426</v>
      </c>
      <c r="C647" s="177" t="str">
        <f t="shared" si="68"/>
        <v>05 50 00-128.0</v>
      </c>
      <c r="D647" s="168" t="str">
        <f t="shared" si="69"/>
        <v>N:\2019\19032.BD - Century City JMB Tower\CA\Submittals\05 50 00 - Metal Fabrications</v>
      </c>
      <c r="E647" s="4" t="s">
        <v>6019</v>
      </c>
      <c r="F647" s="50" t="s">
        <v>7427</v>
      </c>
      <c r="G647" s="6">
        <v>45475</v>
      </c>
      <c r="H647" s="6">
        <v>45489</v>
      </c>
      <c r="I647" s="6">
        <v>45478</v>
      </c>
      <c r="J647" s="20">
        <f t="shared" si="59"/>
        <v>3</v>
      </c>
      <c r="K647" s="206" t="s">
        <v>2107</v>
      </c>
      <c r="L647" s="149"/>
      <c r="M647" s="149"/>
      <c r="N647" s="53" t="s">
        <v>7428</v>
      </c>
      <c r="O647" s="43" t="str">
        <f t="shared" ca="1" si="66"/>
        <v/>
      </c>
      <c r="P647" s="254"/>
      <c r="Q647" s="130" t="str">
        <f t="shared" si="67"/>
        <v>05 50 00 - 128.0 - Misc. Metals - Ladders and Hatches for Water Storage Tank, Rainwater Tank, and Oil Wells</v>
      </c>
    </row>
    <row r="648" spans="1:17" ht="21" hidden="1" customHeight="1">
      <c r="A648" s="139" t="s">
        <v>7429</v>
      </c>
      <c r="B648" s="139" t="s">
        <v>6347</v>
      </c>
      <c r="C648" s="177" t="str">
        <f t="shared" si="68"/>
        <v>08 44 13-29.0</v>
      </c>
      <c r="D648" s="168" t="str">
        <f t="shared" si="69"/>
        <v>N:\2019\19032.BD - Century City JMB Tower\CA\Submittals\08 44 13 - Glazed Storefronts and Curtain Walls</v>
      </c>
      <c r="E648" s="4" t="s">
        <v>6019</v>
      </c>
      <c r="F648" s="50" t="s">
        <v>7430</v>
      </c>
      <c r="G648" s="6">
        <v>45476</v>
      </c>
      <c r="H648" s="6">
        <v>45488</v>
      </c>
      <c r="I648" s="6">
        <v>45490</v>
      </c>
      <c r="J648" s="20">
        <f t="shared" si="59"/>
        <v>14</v>
      </c>
      <c r="K648" s="206" t="s">
        <v>2141</v>
      </c>
      <c r="L648" s="149"/>
      <c r="M648" s="149"/>
      <c r="N648" s="132" t="s">
        <v>7431</v>
      </c>
      <c r="O648" s="43" t="str">
        <f t="shared" ca="1" si="66"/>
        <v/>
      </c>
      <c r="P648" s="254"/>
      <c r="Q648" s="130" t="str">
        <f t="shared" si="67"/>
        <v>08 44 13 - 29.0 - Glazed Storefronts and Curtain Walls - Field Fix 001 (FF001): L5 Embed Collision with Raised Beam</v>
      </c>
    </row>
    <row r="649" spans="1:17" ht="21" hidden="1" customHeight="1">
      <c r="A649" s="139" t="s">
        <v>7429</v>
      </c>
      <c r="B649" s="139" t="s">
        <v>6366</v>
      </c>
      <c r="C649" s="177" t="str">
        <f t="shared" si="68"/>
        <v>08 44 13-30.0</v>
      </c>
      <c r="D649" s="168" t="str">
        <f t="shared" si="69"/>
        <v>N:\2019\19032.BD - Century City JMB Tower\CA\Submittals\08 44 13 - Glazed Storefronts and Curtain Walls</v>
      </c>
      <c r="E649" s="4" t="s">
        <v>6019</v>
      </c>
      <c r="F649" s="79" t="s">
        <v>7432</v>
      </c>
      <c r="G649" s="6">
        <v>45476</v>
      </c>
      <c r="H649" s="6">
        <v>45489</v>
      </c>
      <c r="I649" s="6">
        <v>45498</v>
      </c>
      <c r="J649" s="20">
        <f t="shared" si="59"/>
        <v>22</v>
      </c>
      <c r="K649" s="206" t="s">
        <v>2930</v>
      </c>
      <c r="L649" s="149"/>
      <c r="M649" s="149"/>
      <c r="N649" s="59" t="s">
        <v>7433</v>
      </c>
      <c r="O649" s="43" t="str">
        <f t="shared" ca="1" si="66"/>
        <v/>
      </c>
      <c r="P649" s="254"/>
      <c r="Q649" s="130" t="str">
        <f t="shared" si="67"/>
        <v>08 44 13 - 30.0 - Glazed Storefronts and Curtain Walls - Field Fix 002 (FF002): Balcony Steel Anchor Weld Modification</v>
      </c>
    </row>
    <row r="650" spans="1:17" ht="21" hidden="1" customHeight="1">
      <c r="A650" s="139" t="s">
        <v>7429</v>
      </c>
      <c r="B650" s="139" t="s">
        <v>6446</v>
      </c>
      <c r="C650" s="177" t="str">
        <f t="shared" si="68"/>
        <v>08 44 13-31.0</v>
      </c>
      <c r="D650" s="168" t="str">
        <f t="shared" si="69"/>
        <v>N:\2019\19032.BD - Century City JMB Tower\CA\Submittals\08 44 13 - Glazed Storefronts and Curtain Walls</v>
      </c>
      <c r="E650" s="4" t="s">
        <v>6014</v>
      </c>
      <c r="F650" s="50" t="s">
        <v>7434</v>
      </c>
      <c r="G650" s="6">
        <v>45476</v>
      </c>
      <c r="H650" s="6">
        <v>45489</v>
      </c>
      <c r="I650" s="6">
        <v>45490</v>
      </c>
      <c r="J650" s="20">
        <f t="shared" si="59"/>
        <v>14</v>
      </c>
      <c r="K650" s="206" t="s">
        <v>2141</v>
      </c>
      <c r="L650" s="149"/>
      <c r="M650" s="149"/>
      <c r="N650" s="132" t="s">
        <v>7435</v>
      </c>
      <c r="O650" s="43" t="str">
        <f t="shared" ca="1" si="66"/>
        <v/>
      </c>
      <c r="P650" s="254"/>
      <c r="Q650" s="130" t="str">
        <f t="shared" si="67"/>
        <v>08 44 13 - 31.0 - Glazed Storefronts and Curtain Walls - Field Fix 003 (FF003): L7-8 E1 Embed Collision with Raised Beam</v>
      </c>
    </row>
    <row r="651" spans="1:17" ht="21" hidden="1" customHeight="1">
      <c r="A651" s="139" t="s">
        <v>7429</v>
      </c>
      <c r="B651" s="139" t="s">
        <v>6368</v>
      </c>
      <c r="C651" s="177" t="str">
        <f t="shared" si="68"/>
        <v>08 44 13-32.0</v>
      </c>
      <c r="D651" s="168" t="str">
        <f t="shared" si="69"/>
        <v>N:\2019\19032.BD - Century City JMB Tower\CA\Submittals\08 44 13 - Glazed Storefronts and Curtain Walls</v>
      </c>
      <c r="E651" s="4" t="s">
        <v>6014</v>
      </c>
      <c r="F651" s="50" t="s">
        <v>7436</v>
      </c>
      <c r="G651" s="6">
        <v>45476</v>
      </c>
      <c r="H651" s="6">
        <v>45489</v>
      </c>
      <c r="I651" s="6">
        <v>45490</v>
      </c>
      <c r="J651" s="20">
        <f t="shared" si="59"/>
        <v>14</v>
      </c>
      <c r="K651" s="206" t="s">
        <v>2141</v>
      </c>
      <c r="L651" s="149"/>
      <c r="M651" s="149"/>
      <c r="N651" s="132" t="s">
        <v>7437</v>
      </c>
      <c r="O651" s="43" t="str">
        <f t="shared" ca="1" si="66"/>
        <v/>
      </c>
      <c r="P651" s="254"/>
      <c r="Q651" s="130" t="str">
        <f t="shared" si="67"/>
        <v>08 44 13 - 32.0 - Glazed Storefronts and Curtain Walls  - Field Fix 005 (FF005) Typical Embed Interference with Raised Beam L8</v>
      </c>
    </row>
    <row r="652" spans="1:17" ht="21" hidden="1" customHeight="1">
      <c r="A652" s="139" t="s">
        <v>7438</v>
      </c>
      <c r="B652" s="139" t="s">
        <v>6130</v>
      </c>
      <c r="C652" s="177" t="str">
        <f t="shared" si="68"/>
        <v>22 30 00-1.1</v>
      </c>
      <c r="D652" s="168" t="e">
        <f t="shared" si="69"/>
        <v>#N/A</v>
      </c>
      <c r="E652" s="4" t="s">
        <v>6019</v>
      </c>
      <c r="F652" s="50" t="s">
        <v>7439</v>
      </c>
      <c r="G652" s="6">
        <v>45481</v>
      </c>
      <c r="H652" s="6">
        <v>45492</v>
      </c>
      <c r="I652" s="6">
        <v>45514</v>
      </c>
      <c r="J652" s="20">
        <f t="shared" si="59"/>
        <v>33</v>
      </c>
      <c r="K652" s="206"/>
      <c r="L652" s="149"/>
      <c r="M652" s="149">
        <v>6</v>
      </c>
      <c r="N652" s="53" t="s">
        <v>7440</v>
      </c>
      <c r="O652" s="43" t="str">
        <f t="shared" ca="1" si="66"/>
        <v/>
      </c>
      <c r="P652" s="254"/>
      <c r="Q652" s="130" t="str">
        <f t="shared" si="67"/>
        <v>22 30 00 - 1.1 - Plumbing Equipment - Grease Interceptor - Product Data</v>
      </c>
    </row>
    <row r="653" spans="1:17" ht="21" hidden="1" customHeight="1">
      <c r="A653" s="139" t="s">
        <v>6012</v>
      </c>
      <c r="B653" s="139" t="s">
        <v>6403</v>
      </c>
      <c r="C653" s="177" t="str">
        <f t="shared" si="68"/>
        <v>01 83 16-48.0</v>
      </c>
      <c r="D653" s="168" t="str">
        <f t="shared" si="69"/>
        <v>N:\2019\19032.BD - Century City JMB Tower\CA\Submittals\01 83 16 - General Exterior Envelope Contractor Performance Requirements</v>
      </c>
      <c r="E653" s="4" t="s">
        <v>6014</v>
      </c>
      <c r="F653" s="50" t="s">
        <v>7441</v>
      </c>
      <c r="G653" s="6">
        <v>45483</v>
      </c>
      <c r="H653" s="6">
        <v>45495</v>
      </c>
      <c r="I653" s="6">
        <v>45495</v>
      </c>
      <c r="J653" s="20">
        <f t="shared" si="59"/>
        <v>12</v>
      </c>
      <c r="K653" s="206" t="s">
        <v>2141</v>
      </c>
      <c r="L653" s="149"/>
      <c r="M653" s="149"/>
      <c r="N653" s="59" t="s">
        <v>7442</v>
      </c>
      <c r="O653" s="43" t="str">
        <f t="shared" ca="1" si="66"/>
        <v/>
      </c>
      <c r="P653" s="254"/>
      <c r="Q653" s="130" t="str">
        <f t="shared" si="67"/>
        <v>01 83 16 - 48.0 - General Exterior Envelope Contractor Performance Requirements - Social Lounge Steel Anchor Shop Drawing</v>
      </c>
    </row>
    <row r="654" spans="1:17" ht="21" hidden="1" customHeight="1">
      <c r="A654" s="139" t="s">
        <v>7443</v>
      </c>
      <c r="B654" s="139" t="s">
        <v>6082</v>
      </c>
      <c r="C654" s="177" t="str">
        <f t="shared" si="68"/>
        <v>03 10 00-9.0</v>
      </c>
      <c r="D654" s="168" t="str">
        <f t="shared" si="69"/>
        <v>N:\2019\19032.BD - Century City JMB Tower\CA\Submittals\03 10 00 - Concrete Formwork</v>
      </c>
      <c r="E654" s="4" t="s">
        <v>6019</v>
      </c>
      <c r="F654" s="79" t="s">
        <v>7444</v>
      </c>
      <c r="G654" s="6">
        <v>45483</v>
      </c>
      <c r="H654" s="6">
        <v>45497</v>
      </c>
      <c r="I654" s="6">
        <v>45502</v>
      </c>
      <c r="J654" s="20">
        <f t="shared" si="59"/>
        <v>19</v>
      </c>
      <c r="K654" s="206" t="s">
        <v>2198</v>
      </c>
      <c r="L654" s="149"/>
      <c r="M654" s="149">
        <v>43</v>
      </c>
      <c r="N654" s="132" t="s">
        <v>7445</v>
      </c>
      <c r="O654" s="43" t="str">
        <f t="shared" ca="1" si="66"/>
        <v/>
      </c>
      <c r="P654" s="254"/>
      <c r="Q654" s="130" t="str">
        <f t="shared" si="67"/>
        <v>03 10 00 - 9.0 - Concrete Formwork - GAR - P2 Deck Shop Drawings</v>
      </c>
    </row>
    <row r="655" spans="1:17" ht="21" hidden="1" customHeight="1">
      <c r="A655" s="139" t="s">
        <v>6765</v>
      </c>
      <c r="B655" s="139" t="s">
        <v>6941</v>
      </c>
      <c r="C655" s="177" t="str">
        <f t="shared" si="68"/>
        <v>03 49 00-7.1</v>
      </c>
      <c r="D655" s="168" t="str">
        <f t="shared" si="69"/>
        <v>N:\2019\19032.BD - Century City JMB Tower\CA\Submittals\03 49 00 - Glass Fiber Reinforced Concrete (GFRC)</v>
      </c>
      <c r="E655" s="4" t="s">
        <v>6019</v>
      </c>
      <c r="F655" s="50" t="s">
        <v>7366</v>
      </c>
      <c r="G655" s="6">
        <v>45483</v>
      </c>
      <c r="H655" s="6">
        <v>45497</v>
      </c>
      <c r="I655" s="6">
        <v>45523</v>
      </c>
      <c r="J655" s="20">
        <f t="shared" si="59"/>
        <v>40</v>
      </c>
      <c r="K655" s="206" t="s">
        <v>2107</v>
      </c>
      <c r="L655" s="149"/>
      <c r="M655" s="149"/>
      <c r="N655" s="132" t="s">
        <v>7446</v>
      </c>
      <c r="O655" s="43" t="str">
        <f t="shared" ca="1" si="66"/>
        <v/>
      </c>
      <c r="P655" s="254"/>
      <c r="Q655" s="130" t="str">
        <f t="shared" si="67"/>
        <v>03 49 00 - 7.1 - Precast Stairs &amp; Balconies - Welding Procedure</v>
      </c>
    </row>
    <row r="656" spans="1:17" ht="21" hidden="1" customHeight="1">
      <c r="A656" s="139" t="s">
        <v>6262</v>
      </c>
      <c r="B656" s="139" t="s">
        <v>7447</v>
      </c>
      <c r="C656" s="177" t="str">
        <f t="shared" si="68"/>
        <v>05 50 00-24.2</v>
      </c>
      <c r="D656" s="168" t="str">
        <f t="shared" si="69"/>
        <v>N:\2019\19032.BD - Century City JMB Tower\CA\Submittals\05 50 00 - Metal Fabrications</v>
      </c>
      <c r="E656" s="4" t="s">
        <v>6019</v>
      </c>
      <c r="F656" s="50" t="s">
        <v>7254</v>
      </c>
      <c r="G656" s="6">
        <v>45483</v>
      </c>
      <c r="H656" s="6">
        <v>45497</v>
      </c>
      <c r="I656" s="6">
        <v>45498</v>
      </c>
      <c r="J656" s="20">
        <f t="shared" si="59"/>
        <v>15</v>
      </c>
      <c r="K656" s="206" t="s">
        <v>2141</v>
      </c>
      <c r="L656" s="149"/>
      <c r="M656" s="149">
        <v>41</v>
      </c>
      <c r="N656" s="59" t="s">
        <v>7448</v>
      </c>
      <c r="O656" s="43" t="str">
        <f t="shared" ca="1" si="66"/>
        <v/>
      </c>
      <c r="P656" s="254"/>
      <c r="Q656" s="130" t="str">
        <f t="shared" si="67"/>
        <v>05 50 00 - 24.2 - Misc. Metals - Roof Access Ladders</v>
      </c>
    </row>
    <row r="657" spans="1:17" ht="21" hidden="1" customHeight="1">
      <c r="A657" s="139" t="s">
        <v>6012</v>
      </c>
      <c r="B657" s="139" t="s">
        <v>6417</v>
      </c>
      <c r="C657" s="177" t="str">
        <f t="shared" si="68"/>
        <v>01 83 16-50.0</v>
      </c>
      <c r="D657" s="168" t="str">
        <f t="shared" si="69"/>
        <v>N:\2019\19032.BD - Century City JMB Tower\CA\Submittals\01 83 16 - General Exterior Envelope Contractor Performance Requirements</v>
      </c>
      <c r="E657" s="4" t="s">
        <v>6022</v>
      </c>
      <c r="F657" s="50" t="s">
        <v>7449</v>
      </c>
      <c r="G657" s="6">
        <v>45484</v>
      </c>
      <c r="H657" s="6">
        <v>45498</v>
      </c>
      <c r="I657" s="6">
        <v>45502</v>
      </c>
      <c r="J657" s="20">
        <f t="shared" si="59"/>
        <v>18</v>
      </c>
      <c r="K657" s="206" t="s">
        <v>2107</v>
      </c>
      <c r="L657" s="149"/>
      <c r="M657" s="149"/>
      <c r="N657" s="132" t="s">
        <v>7450</v>
      </c>
      <c r="O657" s="43" t="str">
        <f t="shared" ca="1" si="66"/>
        <v/>
      </c>
      <c r="P657" s="254"/>
      <c r="Q657" s="130" t="str">
        <f t="shared" si="67"/>
        <v>01 83 16 - 50.0 - General Exterior Envelope Contractor Performance Requirements - WPS at Balcony Steel</v>
      </c>
    </row>
    <row r="658" spans="1:17" ht="21" hidden="1" customHeight="1">
      <c r="A658" s="139" t="s">
        <v>7451</v>
      </c>
      <c r="B658" s="139" t="s">
        <v>6032</v>
      </c>
      <c r="C658" s="177" t="str">
        <f t="shared" si="68"/>
        <v>05 75 00-2.0</v>
      </c>
      <c r="D658" s="168" t="e">
        <f t="shared" si="69"/>
        <v>#N/A</v>
      </c>
      <c r="E658" s="4" t="s">
        <v>6019</v>
      </c>
      <c r="F658" s="50" t="s">
        <v>7452</v>
      </c>
      <c r="G658" s="6">
        <v>45484</v>
      </c>
      <c r="H658" s="6">
        <v>45496</v>
      </c>
      <c r="I658" s="6">
        <v>45502</v>
      </c>
      <c r="J658" s="20">
        <f t="shared" si="59"/>
        <v>18</v>
      </c>
      <c r="K658" s="206" t="s">
        <v>2107</v>
      </c>
      <c r="L658" s="149"/>
      <c r="M658" s="149"/>
      <c r="N658" s="132" t="s">
        <v>7453</v>
      </c>
      <c r="O658" s="43" t="str">
        <f t="shared" ca="1" si="66"/>
        <v/>
      </c>
      <c r="P658" s="254"/>
      <c r="Q658" s="130" t="str">
        <f t="shared" si="67"/>
        <v>05 75 00 - 2.0 - Pre-Formed Columns Covers - Shop Drawings</v>
      </c>
    </row>
    <row r="659" spans="1:17" ht="21" hidden="1" customHeight="1">
      <c r="A659" s="139" t="s">
        <v>7029</v>
      </c>
      <c r="B659" s="139" t="s">
        <v>6140</v>
      </c>
      <c r="C659" s="177" t="str">
        <f t="shared" si="68"/>
        <v>07 42 14-18.0</v>
      </c>
      <c r="D659" s="168" t="str">
        <f t="shared" si="69"/>
        <v>N:\2019\19032.BD - Century City JMB Tower\CA\Submittals\07 42 14 - Metal Wall Panel Assemblies</v>
      </c>
      <c r="E659" s="4" t="s">
        <v>6014</v>
      </c>
      <c r="F659" s="50" t="s">
        <v>7454</v>
      </c>
      <c r="G659" s="6">
        <v>45484</v>
      </c>
      <c r="H659" s="6">
        <v>45495</v>
      </c>
      <c r="I659" s="6">
        <v>45498</v>
      </c>
      <c r="J659" s="20">
        <f t="shared" si="59"/>
        <v>14</v>
      </c>
      <c r="K659" s="206" t="s">
        <v>2141</v>
      </c>
      <c r="L659" s="149"/>
      <c r="M659" s="149"/>
      <c r="N659" s="59" t="s">
        <v>7448</v>
      </c>
      <c r="O659" s="43" t="str">
        <f t="shared" ca="1" si="66"/>
        <v/>
      </c>
      <c r="P659" s="254"/>
      <c r="Q659" s="130" t="str">
        <f t="shared" si="67"/>
        <v>07 42 14 - 18.0 - Screen Divider Wall System MT-13 - Shop Drawings</v>
      </c>
    </row>
    <row r="660" spans="1:17" ht="21" hidden="1" customHeight="1">
      <c r="A660" s="139" t="s">
        <v>7039</v>
      </c>
      <c r="B660" s="139" t="s">
        <v>6414</v>
      </c>
      <c r="C660" s="177" t="str">
        <f t="shared" si="68"/>
        <v>11 81 23-1.2</v>
      </c>
      <c r="D660" s="215" t="e">
        <f t="shared" si="69"/>
        <v>#N/A</v>
      </c>
      <c r="E660" s="4" t="s">
        <v>6029</v>
      </c>
      <c r="F660" s="50" t="s">
        <v>7289</v>
      </c>
      <c r="G660" s="6">
        <v>45485</v>
      </c>
      <c r="H660" s="6">
        <v>45499</v>
      </c>
      <c r="I660" s="6">
        <v>45498</v>
      </c>
      <c r="J660" s="20">
        <f t="shared" si="59"/>
        <v>13</v>
      </c>
      <c r="K660" s="206" t="s">
        <v>2141</v>
      </c>
      <c r="L660" s="149"/>
      <c r="M660" s="149">
        <v>10</v>
      </c>
      <c r="N660" s="59" t="s">
        <v>7455</v>
      </c>
      <c r="O660" s="43" t="str">
        <f t="shared" ca="1" si="66"/>
        <v/>
      </c>
      <c r="P660" s="254"/>
      <c r="Q660" s="130" t="str">
        <f t="shared" si="67"/>
        <v>11 81 23 - 1.2 - Façade Access Equipment Shop Drawing and Calcs</v>
      </c>
    </row>
    <row r="661" spans="1:17" ht="21" hidden="1" customHeight="1">
      <c r="A661" s="139" t="s">
        <v>7039</v>
      </c>
      <c r="B661" s="139" t="s">
        <v>6414</v>
      </c>
      <c r="C661" s="177" t="str">
        <f t="shared" si="68"/>
        <v>11 81 23-1.2</v>
      </c>
      <c r="D661" s="168" t="e">
        <f t="shared" si="69"/>
        <v>#N/A</v>
      </c>
      <c r="E661" s="4" t="s">
        <v>6029</v>
      </c>
      <c r="F661" s="50" t="s">
        <v>7289</v>
      </c>
      <c r="G661" s="6">
        <v>45485</v>
      </c>
      <c r="H661" s="6">
        <v>45499</v>
      </c>
      <c r="I661" s="6">
        <v>45498</v>
      </c>
      <c r="J661" s="20">
        <f t="shared" si="59"/>
        <v>13</v>
      </c>
      <c r="K661" s="206" t="s">
        <v>2141</v>
      </c>
      <c r="L661" s="149"/>
      <c r="M661" s="149"/>
      <c r="N661" s="59" t="s">
        <v>7448</v>
      </c>
      <c r="O661" s="43" t="str">
        <f t="shared" ca="1" si="66"/>
        <v/>
      </c>
      <c r="P661" s="254"/>
      <c r="Q661" s="130" t="str">
        <f t="shared" si="67"/>
        <v>11 81 23 - 1.2 - Façade Access Equipment Shop Drawing and Calcs</v>
      </c>
    </row>
    <row r="662" spans="1:17" ht="21" hidden="1" customHeight="1">
      <c r="A662" s="139" t="s">
        <v>6262</v>
      </c>
      <c r="B662" s="139" t="s">
        <v>7456</v>
      </c>
      <c r="C662" s="177" t="str">
        <f t="shared" si="68"/>
        <v>05 50 00-114.2</v>
      </c>
      <c r="D662" s="168" t="str">
        <f t="shared" si="69"/>
        <v>N:\2019\19032.BD - Century City JMB Tower\CA\Submittals\05 50 00 - Metal Fabrications</v>
      </c>
      <c r="E662" s="4" t="s">
        <v>6291</v>
      </c>
      <c r="F662" s="50" t="s">
        <v>6875</v>
      </c>
      <c r="G662" s="6">
        <v>45488</v>
      </c>
      <c r="H662" s="6">
        <v>45502</v>
      </c>
      <c r="I662" s="6">
        <v>45506</v>
      </c>
      <c r="J662" s="20">
        <f t="shared" si="59"/>
        <v>18</v>
      </c>
      <c r="K662" s="206" t="s">
        <v>2107</v>
      </c>
      <c r="L662" s="149"/>
      <c r="M662" s="149"/>
      <c r="N662" s="59" t="s">
        <v>7457</v>
      </c>
      <c r="O662" s="43" t="str">
        <f t="shared" ca="1" si="66"/>
        <v/>
      </c>
      <c r="P662" s="254"/>
      <c r="Q662" s="130" t="str">
        <f t="shared" si="67"/>
        <v>05 50 00 - 114.2 - Shop Primers PD</v>
      </c>
    </row>
    <row r="663" spans="1:17" ht="21" hidden="1" customHeight="1">
      <c r="A663" s="139" t="s">
        <v>6262</v>
      </c>
      <c r="B663" s="139" t="s">
        <v>7458</v>
      </c>
      <c r="C663" s="177" t="str">
        <f t="shared" si="68"/>
        <v>05 50 00-129.0</v>
      </c>
      <c r="D663" s="168" t="str">
        <f t="shared" si="69"/>
        <v>N:\2019\19032.BD - Century City JMB Tower\CA\Submittals\05 50 00 - Metal Fabrications</v>
      </c>
      <c r="E663" s="4" t="s">
        <v>6022</v>
      </c>
      <c r="F663" s="50" t="s">
        <v>7459</v>
      </c>
      <c r="G663" s="6">
        <v>45488</v>
      </c>
      <c r="H663" s="6">
        <v>45502</v>
      </c>
      <c r="I663" s="6">
        <v>45504</v>
      </c>
      <c r="J663" s="20">
        <f t="shared" si="59"/>
        <v>16</v>
      </c>
      <c r="K663" s="206" t="s">
        <v>2173</v>
      </c>
      <c r="L663" s="149"/>
      <c r="M663" s="149"/>
      <c r="N663" s="53"/>
      <c r="O663" s="43" t="str">
        <f t="shared" ca="1" si="66"/>
        <v/>
      </c>
      <c r="P663" s="254"/>
      <c r="Q663" s="130" t="str">
        <f t="shared" si="67"/>
        <v>05 50 00 - 129.0 - Precast Stair Steel Supports L18-20 - For Approval</v>
      </c>
    </row>
    <row r="664" spans="1:17" ht="21" hidden="1" customHeight="1">
      <c r="A664" s="139" t="s">
        <v>6262</v>
      </c>
      <c r="B664" s="139" t="s">
        <v>7460</v>
      </c>
      <c r="C664" s="177" t="str">
        <f t="shared" si="68"/>
        <v>05 50 00-130.0</v>
      </c>
      <c r="D664" s="168" t="str">
        <f t="shared" si="69"/>
        <v>N:\2019\19032.BD - Century City JMB Tower\CA\Submittals\05 50 00 - Metal Fabrications</v>
      </c>
      <c r="E664" s="4" t="s">
        <v>6029</v>
      </c>
      <c r="F664" s="50" t="s">
        <v>7461</v>
      </c>
      <c r="G664" s="6">
        <v>45490</v>
      </c>
      <c r="H664" s="6">
        <v>45504</v>
      </c>
      <c r="I664" s="6">
        <v>45498</v>
      </c>
      <c r="J664" s="20">
        <f t="shared" si="59"/>
        <v>8</v>
      </c>
      <c r="K664" s="206" t="s">
        <v>2141</v>
      </c>
      <c r="L664" s="149"/>
      <c r="M664" s="149">
        <v>1</v>
      </c>
      <c r="N664" s="59" t="s">
        <v>7448</v>
      </c>
      <c r="O664" s="43" t="str">
        <f t="shared" ca="1" si="66"/>
        <v/>
      </c>
      <c r="P664" s="254"/>
      <c r="Q664" s="130" t="str">
        <f t="shared" si="67"/>
        <v>05 50 00 - 130.0 - Added Seismic Clips for Fire Tank Room</v>
      </c>
    </row>
    <row r="665" spans="1:17" ht="21" hidden="1" customHeight="1">
      <c r="A665" s="139" t="s">
        <v>7429</v>
      </c>
      <c r="B665" s="139" t="s">
        <v>6037</v>
      </c>
      <c r="C665" s="177" t="str">
        <f t="shared" si="68"/>
        <v>08 44 13-33.0</v>
      </c>
      <c r="D665" s="168" t="str">
        <f t="shared" si="69"/>
        <v>N:\2019\19032.BD - Century City JMB Tower\CA\Submittals\08 44 13 - Glazed Storefronts and Curtain Walls</v>
      </c>
      <c r="E665" s="4" t="s">
        <v>6022</v>
      </c>
      <c r="F665" s="50" t="s">
        <v>7462</v>
      </c>
      <c r="G665" s="6">
        <v>45490</v>
      </c>
      <c r="H665" s="6">
        <v>45503</v>
      </c>
      <c r="I665" s="6">
        <v>45498</v>
      </c>
      <c r="J665" s="20">
        <f t="shared" si="59"/>
        <v>8</v>
      </c>
      <c r="K665" s="206" t="s">
        <v>2141</v>
      </c>
      <c r="L665" s="149"/>
      <c r="M665" s="149"/>
      <c r="N665" s="59" t="s">
        <v>7448</v>
      </c>
      <c r="O665" s="43" t="str">
        <f t="shared" ca="1" si="66"/>
        <v/>
      </c>
      <c r="P665" s="254"/>
      <c r="Q665" s="130" t="str">
        <f t="shared" si="67"/>
        <v>08 44 13 - 33.0 - Glazed Storefronts and Curtain Walls - Field Fix 007 (FF007): L5U Steel Anchor in Protected Zone of Perimeter Beam</v>
      </c>
    </row>
    <row r="666" spans="1:17" ht="21" hidden="1" customHeight="1">
      <c r="A666" s="139" t="s">
        <v>6189</v>
      </c>
      <c r="B666" s="139" t="s">
        <v>6461</v>
      </c>
      <c r="C666" s="177" t="str">
        <f t="shared" si="68"/>
        <v>14 20 00-23.1</v>
      </c>
      <c r="D666" s="168" t="str">
        <f t="shared" si="69"/>
        <v>N:\2019\19032.BD - Century City JMB Tower\CA\Submittals\14 20 00 - Elevators</v>
      </c>
      <c r="E666" s="4" t="s">
        <v>6014</v>
      </c>
      <c r="F666" s="50" t="s">
        <v>7183</v>
      </c>
      <c r="G666" s="6">
        <v>45490</v>
      </c>
      <c r="H666" s="6">
        <v>45504</v>
      </c>
      <c r="I666" s="6">
        <v>45498</v>
      </c>
      <c r="J666" s="20">
        <f t="shared" si="59"/>
        <v>8</v>
      </c>
      <c r="K666" s="206" t="s">
        <v>2141</v>
      </c>
      <c r="L666" s="149"/>
      <c r="M666" s="149"/>
      <c r="N666" s="59" t="s">
        <v>7463</v>
      </c>
      <c r="O666" s="43" t="str">
        <f t="shared" ca="1" si="66"/>
        <v/>
      </c>
      <c r="P666" s="254"/>
      <c r="Q666" s="130" t="str">
        <f t="shared" si="67"/>
        <v>14 20 00 - 23.1 - Elevator P4 - Layout Shop Drawings</v>
      </c>
    </row>
    <row r="667" spans="1:17" ht="21" hidden="1" customHeight="1">
      <c r="A667" s="139" t="s">
        <v>6043</v>
      </c>
      <c r="B667" s="139" t="s">
        <v>6893</v>
      </c>
      <c r="C667" s="177" t="str">
        <f t="shared" si="68"/>
        <v>03 20 00-79.0</v>
      </c>
      <c r="D667" s="215" t="str">
        <f t="shared" si="69"/>
        <v>N:\2019\19032.BD - Century City JMB Tower\CA\Submittals\03 20 00 - Concrete Reinforcing</v>
      </c>
      <c r="E667" s="4" t="s">
        <v>6029</v>
      </c>
      <c r="F667" s="50" t="s">
        <v>7464</v>
      </c>
      <c r="G667" s="6">
        <v>45495</v>
      </c>
      <c r="H667" s="6">
        <v>45509</v>
      </c>
      <c r="I667" s="6">
        <v>45509</v>
      </c>
      <c r="J667" s="20">
        <f t="shared" si="59"/>
        <v>14</v>
      </c>
      <c r="K667" s="206" t="s">
        <v>7465</v>
      </c>
      <c r="L667" s="149"/>
      <c r="M667" s="149">
        <v>5</v>
      </c>
      <c r="N667" s="132" t="s">
        <v>7466</v>
      </c>
      <c r="O667" s="43" t="str">
        <f t="shared" ref="O667:O698" ca="1" si="70">IF(E667="U",IF(ISBLANK(A667),"",IF(H667=TODAY(),"DUE TODAY",IF(H667&lt;TODAY(),"OVERDUE",""))),"")</f>
        <v/>
      </c>
      <c r="P667" s="254"/>
      <c r="Q667" s="130" t="str">
        <f t="shared" ref="Q667:Q698" si="71">A667&amp;" - "&amp;B667&amp;" - "&amp;F667</f>
        <v>03 20 00 - 79.0 - Garage P1 NE DWP Area Curved Retaining Wall IFA Drawing Set</v>
      </c>
    </row>
    <row r="668" spans="1:17" ht="21" hidden="1" customHeight="1">
      <c r="A668" s="139" t="s">
        <v>6189</v>
      </c>
      <c r="B668" s="139" t="s">
        <v>6465</v>
      </c>
      <c r="C668" s="177" t="str">
        <f t="shared" si="68"/>
        <v>14 20 00-25.1</v>
      </c>
      <c r="D668" s="168" t="str">
        <f t="shared" si="69"/>
        <v>N:\2019\19032.BD - Century City JMB Tower\CA\Submittals\14 20 00 - Elevators</v>
      </c>
      <c r="E668" s="4" t="s">
        <v>6014</v>
      </c>
      <c r="F668" s="50" t="s">
        <v>7162</v>
      </c>
      <c r="G668" s="6">
        <v>45495</v>
      </c>
      <c r="H668" s="6">
        <v>45506</v>
      </c>
      <c r="I668" s="6">
        <v>45506</v>
      </c>
      <c r="J668" s="20">
        <f t="shared" si="59"/>
        <v>11</v>
      </c>
      <c r="K668" s="206" t="s">
        <v>2141</v>
      </c>
      <c r="L668" s="149"/>
      <c r="M668" s="149"/>
      <c r="N668" s="59" t="s">
        <v>7467</v>
      </c>
      <c r="O668" s="43" t="str">
        <f t="shared" ca="1" si="70"/>
        <v/>
      </c>
      <c r="P668" s="254"/>
      <c r="Q668" s="130" t="str">
        <f t="shared" si="71"/>
        <v>14 20 00 - 25.1 - Elevator S3 - Layout Shop Drawings</v>
      </c>
    </row>
    <row r="669" spans="1:17" ht="21" hidden="1" customHeight="1">
      <c r="A669" s="139" t="s">
        <v>6476</v>
      </c>
      <c r="B669" s="139" t="s">
        <v>6443</v>
      </c>
      <c r="C669" s="177" t="str">
        <f t="shared" si="68"/>
        <v>03 45 00-3.2</v>
      </c>
      <c r="D669" s="168" t="str">
        <f t="shared" si="69"/>
        <v>N:\2019\19032.BD - Century City JMB Tower\CA\Submittals\03 45 00 - Architectural Precast Concrete</v>
      </c>
      <c r="E669" s="4" t="s">
        <v>6019</v>
      </c>
      <c r="F669" s="50" t="s">
        <v>6697</v>
      </c>
      <c r="G669" s="6">
        <v>45497</v>
      </c>
      <c r="H669" s="6">
        <v>45499</v>
      </c>
      <c r="I669" s="6">
        <v>45499</v>
      </c>
      <c r="J669" s="20">
        <f t="shared" si="59"/>
        <v>2</v>
      </c>
      <c r="K669" s="206" t="s">
        <v>2173</v>
      </c>
      <c r="L669" s="149"/>
      <c r="M669" s="149"/>
      <c r="N669" s="59" t="s">
        <v>7448</v>
      </c>
      <c r="O669" s="43" t="str">
        <f t="shared" ca="1" si="70"/>
        <v/>
      </c>
      <c r="P669" s="254"/>
      <c r="Q669" s="130" t="str">
        <f t="shared" si="71"/>
        <v>03 45 00 - 3.2 - Architectural Precast Concrete - Stairs Precast Panels - Structural Calculations</v>
      </c>
    </row>
    <row r="670" spans="1:17" ht="21" hidden="1" customHeight="1">
      <c r="A670" s="139" t="s">
        <v>7082</v>
      </c>
      <c r="B670" s="139" t="s">
        <v>6069</v>
      </c>
      <c r="C670" s="177" t="str">
        <f t="shared" si="68"/>
        <v>04 20 00-15.0</v>
      </c>
      <c r="D670" s="168" t="str">
        <f t="shared" si="69"/>
        <v>N:\2019\19032.BD - Century City JMB Tower\CA\Submittals\04 20 00 - Concrete Masonry Unit</v>
      </c>
      <c r="E670" s="4" t="s">
        <v>6019</v>
      </c>
      <c r="F670" s="50" t="s">
        <v>7468</v>
      </c>
      <c r="G670" s="6">
        <v>45497</v>
      </c>
      <c r="H670" s="6">
        <v>45511</v>
      </c>
      <c r="I670" s="6">
        <v>45504</v>
      </c>
      <c r="J670" s="20">
        <f t="shared" si="59"/>
        <v>7</v>
      </c>
      <c r="K670" s="206" t="s">
        <v>2173</v>
      </c>
      <c r="L670" s="149"/>
      <c r="M670" s="149"/>
      <c r="N670" s="59" t="s">
        <v>7469</v>
      </c>
      <c r="O670" s="43" t="str">
        <f t="shared" ca="1" si="70"/>
        <v/>
      </c>
      <c r="P670" s="254"/>
      <c r="Q670" s="130" t="str">
        <f t="shared" si="71"/>
        <v>04 20 00 - 15.0 - STR - TWR/GAR - Masonry Control Joints - Product Data</v>
      </c>
    </row>
    <row r="671" spans="1:17" ht="21" hidden="1" customHeight="1">
      <c r="A671" s="139" t="s">
        <v>7470</v>
      </c>
      <c r="B671" s="139" t="s">
        <v>6589</v>
      </c>
      <c r="C671" s="177" t="str">
        <f t="shared" si="68"/>
        <v>23 21 13-41.0</v>
      </c>
      <c r="D671" s="168" t="e">
        <f t="shared" si="69"/>
        <v>#N/A</v>
      </c>
      <c r="E671" s="4" t="s">
        <v>6019</v>
      </c>
      <c r="F671" s="50" t="s">
        <v>7471</v>
      </c>
      <c r="G671" s="6">
        <v>45499</v>
      </c>
      <c r="H671" s="6">
        <v>45499</v>
      </c>
      <c r="I671" s="6">
        <v>45511</v>
      </c>
      <c r="J671" s="20">
        <f t="shared" si="59"/>
        <v>12</v>
      </c>
      <c r="K671" s="206" t="s">
        <v>2141</v>
      </c>
      <c r="L671" s="149"/>
      <c r="M671" s="149"/>
      <c r="N671" s="59" t="s">
        <v>7472</v>
      </c>
      <c r="O671" s="43" t="str">
        <f t="shared" ca="1" si="70"/>
        <v/>
      </c>
      <c r="P671" s="254"/>
      <c r="Q671" s="130" t="str">
        <f t="shared" si="71"/>
        <v>23 21 13 - 41.0 - Hydronic Piping - Mechanical Pipe Point Loads - Shop Drawings</v>
      </c>
    </row>
    <row r="672" spans="1:17" ht="21" hidden="1" customHeight="1">
      <c r="A672" s="139" t="s">
        <v>7473</v>
      </c>
      <c r="B672" s="139" t="s">
        <v>6037</v>
      </c>
      <c r="C672" s="177" t="str">
        <f t="shared" si="68"/>
        <v>23 31 00-33.0</v>
      </c>
      <c r="D672" s="168" t="e">
        <f t="shared" si="69"/>
        <v>#N/A</v>
      </c>
      <c r="E672" s="4" t="s">
        <v>6022</v>
      </c>
      <c r="F672" s="50" t="s">
        <v>7474</v>
      </c>
      <c r="G672" s="6">
        <v>45499</v>
      </c>
      <c r="H672" s="6">
        <v>45499</v>
      </c>
      <c r="I672" s="6">
        <v>45505</v>
      </c>
      <c r="J672" s="20">
        <f t="shared" si="59"/>
        <v>6</v>
      </c>
      <c r="K672" s="206" t="s">
        <v>2141</v>
      </c>
      <c r="L672" s="149"/>
      <c r="M672" s="149"/>
      <c r="N672" s="59" t="s">
        <v>7475</v>
      </c>
      <c r="O672" s="43" t="str">
        <f t="shared" ca="1" si="70"/>
        <v/>
      </c>
      <c r="P672" s="254"/>
      <c r="Q672" s="130" t="str">
        <f t="shared" si="71"/>
        <v>23 31 00 - 33.0 - HVAC Ducts and Casings - Sheet Metal Point Loads - Shop Drawings</v>
      </c>
    </row>
    <row r="673" spans="1:17" ht="21" hidden="1" customHeight="1">
      <c r="A673" s="139" t="s">
        <v>6012</v>
      </c>
      <c r="B673" s="139" t="s">
        <v>7476</v>
      </c>
      <c r="C673" s="177" t="str">
        <f t="shared" ref="C673:C704" si="72">A673&amp;"-"&amp;B673</f>
        <v>01 83 16-23.2</v>
      </c>
      <c r="D673" s="168" t="str">
        <f t="shared" ref="D673:D704" si="73">HYPERLINK($F$3&amp;"\"&amp;A673&amp;" - "&amp;VLOOKUP(A673,SubSpecTypes,2,FALSE))</f>
        <v>N:\2019\19032.BD - Century City JMB Tower\CA\Submittals\01 83 16 - General Exterior Envelope Contractor Performance Requirements</v>
      </c>
      <c r="E673" s="4" t="s">
        <v>6022</v>
      </c>
      <c r="F673" s="50" t="s">
        <v>6149</v>
      </c>
      <c r="G673" s="6">
        <v>45502</v>
      </c>
      <c r="H673" s="6">
        <v>45516</v>
      </c>
      <c r="I673" s="6">
        <v>45505</v>
      </c>
      <c r="J673" s="20">
        <f t="shared" si="59"/>
        <v>3</v>
      </c>
      <c r="K673" s="206" t="s">
        <v>2141</v>
      </c>
      <c r="L673" s="149"/>
      <c r="M673" s="149"/>
      <c r="N673" s="59" t="s">
        <v>7477</v>
      </c>
      <c r="O673" s="43" t="str">
        <f t="shared" ca="1" si="70"/>
        <v/>
      </c>
      <c r="P673" s="254"/>
      <c r="Q673" s="130" t="str">
        <f t="shared" si="71"/>
        <v>01 83 16 - 23.2 - Exterior Envelope Requirements - Phase 1A Embed Shop Drawings</v>
      </c>
    </row>
    <row r="674" spans="1:17" ht="21" hidden="1" customHeight="1">
      <c r="A674" s="139" t="s">
        <v>6012</v>
      </c>
      <c r="B674" s="139" t="s">
        <v>7253</v>
      </c>
      <c r="C674" s="177" t="str">
        <f t="shared" si="72"/>
        <v>01 83 16-24.1</v>
      </c>
      <c r="D674" s="168" t="str">
        <f t="shared" si="73"/>
        <v>N:\2019\19032.BD - Century City JMB Tower\CA\Submittals\01 83 16 - General Exterior Envelope Contractor Performance Requirements</v>
      </c>
      <c r="E674" s="4" t="s">
        <v>6019</v>
      </c>
      <c r="F674" s="79" t="s">
        <v>6152</v>
      </c>
      <c r="G674" s="6">
        <v>45502</v>
      </c>
      <c r="H674" s="6">
        <v>45523</v>
      </c>
      <c r="I674" s="6">
        <v>45533</v>
      </c>
      <c r="J674" s="20">
        <f t="shared" si="59"/>
        <v>31</v>
      </c>
      <c r="K674" s="206" t="s">
        <v>2141</v>
      </c>
      <c r="L674" s="149"/>
      <c r="M674" s="149">
        <v>3</v>
      </c>
      <c r="N674" s="132" t="s">
        <v>7478</v>
      </c>
      <c r="O674" s="43" t="str">
        <f t="shared" ca="1" si="70"/>
        <v/>
      </c>
      <c r="P674" s="254"/>
      <c r="Q674" s="130" t="str">
        <f t="shared" si="71"/>
        <v>01 83 16 - 24.1 - Exterior Envelope Requirements - Phase 1A Embed Calculations</v>
      </c>
    </row>
    <row r="675" spans="1:17" ht="21" hidden="1" customHeight="1">
      <c r="A675" s="139" t="s">
        <v>6021</v>
      </c>
      <c r="B675" s="139" t="s">
        <v>6893</v>
      </c>
      <c r="C675" s="177" t="str">
        <f t="shared" si="72"/>
        <v>03 30 00-79.0</v>
      </c>
      <c r="D675" s="168" t="str">
        <f t="shared" si="73"/>
        <v>N:\2019\19032.BD - Century City JMB Tower\CA\Submittals\03 30 00 - Cast-In-Place Concrete</v>
      </c>
      <c r="E675" s="4" t="s">
        <v>6019</v>
      </c>
      <c r="F675" s="79" t="s">
        <v>7479</v>
      </c>
      <c r="G675" s="6">
        <v>45502</v>
      </c>
      <c r="H675" s="6">
        <v>45516</v>
      </c>
      <c r="I675" s="6">
        <v>45509</v>
      </c>
      <c r="J675" s="20">
        <f t="shared" si="59"/>
        <v>7</v>
      </c>
      <c r="K675" s="206" t="s">
        <v>2107</v>
      </c>
      <c r="L675" s="149"/>
      <c r="M675" s="149">
        <v>1</v>
      </c>
      <c r="N675" s="59" t="s">
        <v>7480</v>
      </c>
      <c r="O675" s="43" t="str">
        <f t="shared" ca="1" si="70"/>
        <v/>
      </c>
      <c r="P675" s="254"/>
      <c r="Q675" s="130" t="str">
        <f t="shared" si="71"/>
        <v>03 30 00 - 79.0 - Oil Well Column Repair Documentation</v>
      </c>
    </row>
    <row r="676" spans="1:17" ht="21" hidden="1" customHeight="1">
      <c r="A676" s="139" t="s">
        <v>6017</v>
      </c>
      <c r="B676" s="139" t="s">
        <v>7022</v>
      </c>
      <c r="C676" s="177" t="str">
        <f t="shared" si="72"/>
        <v>05 12 00-29.1</v>
      </c>
      <c r="D676" s="168" t="str">
        <f t="shared" si="73"/>
        <v>N:\2019\19032.BD - Century City JMB Tower\CA\Submittals\05 12 00 - Structural Steel Framing</v>
      </c>
      <c r="E676" s="4" t="s">
        <v>6022</v>
      </c>
      <c r="F676" s="50" t="s">
        <v>7481</v>
      </c>
      <c r="G676" s="6">
        <v>45503</v>
      </c>
      <c r="H676" s="6">
        <v>45516</v>
      </c>
      <c r="I676" s="6">
        <v>45510</v>
      </c>
      <c r="J676" s="20">
        <f t="shared" si="59"/>
        <v>7</v>
      </c>
      <c r="K676" s="206" t="s">
        <v>2141</v>
      </c>
      <c r="L676" s="149"/>
      <c r="M676" s="149"/>
      <c r="N676" s="59" t="s">
        <v>7482</v>
      </c>
      <c r="O676" s="43" t="str">
        <f t="shared" ca="1" si="70"/>
        <v/>
      </c>
      <c r="P676" s="254"/>
      <c r="Q676" s="130" t="str">
        <f t="shared" si="71"/>
        <v>05 12 00 - 29.1 - Structural Steel Framing - Sequence17 - High Roof Framing</v>
      </c>
    </row>
    <row r="677" spans="1:17" ht="21" hidden="1" customHeight="1">
      <c r="A677" s="139" t="s">
        <v>6104</v>
      </c>
      <c r="B677" s="139" t="s">
        <v>6197</v>
      </c>
      <c r="C677" s="177" t="str">
        <f t="shared" si="72"/>
        <v>05 51 00-15.1</v>
      </c>
      <c r="D677" s="168" t="str">
        <f t="shared" si="73"/>
        <v>N:\2019\19032.BD - Century City JMB Tower\CA\Submittals\05 51 00 - Steel Stairs</v>
      </c>
      <c r="E677" s="4" t="s">
        <v>6019</v>
      </c>
      <c r="F677" s="50" t="s">
        <v>6816</v>
      </c>
      <c r="G677" s="6">
        <v>45503</v>
      </c>
      <c r="H677" s="6">
        <v>45516</v>
      </c>
      <c r="I677" s="6">
        <v>45503</v>
      </c>
      <c r="J677" s="20">
        <f t="shared" si="59"/>
        <v>0</v>
      </c>
      <c r="K677" s="206" t="s">
        <v>2173</v>
      </c>
      <c r="L677" s="149"/>
      <c r="M677" s="149"/>
      <c r="N677" s="59" t="s">
        <v>7483</v>
      </c>
      <c r="O677" s="43" t="str">
        <f t="shared" ca="1" si="70"/>
        <v/>
      </c>
      <c r="P677" s="254"/>
      <c r="Q677" s="130" t="str">
        <f t="shared" si="71"/>
        <v>05 51 00 - 15.1 - Lvl 1 Loading Dock Rails @ Stair 4</v>
      </c>
    </row>
    <row r="678" spans="1:17" ht="21" hidden="1" customHeight="1">
      <c r="A678" s="139" t="s">
        <v>7029</v>
      </c>
      <c r="B678" s="139" t="s">
        <v>6040</v>
      </c>
      <c r="C678" s="177" t="str">
        <f t="shared" si="72"/>
        <v>07 42 14-7.0</v>
      </c>
      <c r="D678" s="168" t="str">
        <f t="shared" si="73"/>
        <v>N:\2019\19032.BD - Century City JMB Tower\CA\Submittals\07 42 14 - Metal Wall Panel Assemblies</v>
      </c>
      <c r="E678" s="4" t="s">
        <v>6014</v>
      </c>
      <c r="F678" s="50" t="s">
        <v>7454</v>
      </c>
      <c r="G678" s="6">
        <v>45504</v>
      </c>
      <c r="H678" s="6">
        <v>45517</v>
      </c>
      <c r="I678" s="6">
        <v>45525</v>
      </c>
      <c r="J678" s="20">
        <f t="shared" si="59"/>
        <v>21</v>
      </c>
      <c r="K678" s="206" t="s">
        <v>2173</v>
      </c>
      <c r="L678" s="149"/>
      <c r="M678" s="149"/>
      <c r="N678" s="59" t="s">
        <v>7484</v>
      </c>
      <c r="O678" s="43" t="str">
        <f t="shared" ca="1" si="70"/>
        <v/>
      </c>
      <c r="P678" s="254"/>
      <c r="Q678" s="130" t="str">
        <f t="shared" si="71"/>
        <v>07 42 14 - 7.0 - Screen Divider Wall System MT-13 - Shop Drawings</v>
      </c>
    </row>
    <row r="679" spans="1:17" ht="21" hidden="1" customHeight="1">
      <c r="A679" s="139" t="s">
        <v>6043</v>
      </c>
      <c r="B679" s="139" t="s">
        <v>7485</v>
      </c>
      <c r="C679" s="177" t="str">
        <f t="shared" si="72"/>
        <v>03 20 00-78.1</v>
      </c>
      <c r="D679" s="168" t="str">
        <f t="shared" si="73"/>
        <v>N:\2019\19032.BD - Century City JMB Tower\CA\Submittals\03 20 00 - Concrete Reinforcing</v>
      </c>
      <c r="E679" s="4" t="s">
        <v>6022</v>
      </c>
      <c r="F679" s="50" t="s">
        <v>7486</v>
      </c>
      <c r="G679" s="6">
        <v>45505</v>
      </c>
      <c r="H679" s="6">
        <v>45519</v>
      </c>
      <c r="I679" s="6">
        <v>45509</v>
      </c>
      <c r="J679" s="20">
        <f t="shared" ref="J679:J742" si="74">IF(I679="","",I679-G679)</f>
        <v>4</v>
      </c>
      <c r="K679" s="206" t="s">
        <v>2180</v>
      </c>
      <c r="L679" s="149"/>
      <c r="M679" s="149"/>
      <c r="N679" s="59" t="s">
        <v>7487</v>
      </c>
      <c r="O679" s="43" t="str">
        <f t="shared" ca="1" si="70"/>
        <v/>
      </c>
      <c r="P679" s="254"/>
      <c r="Q679" s="130" t="str">
        <f t="shared" si="71"/>
        <v>03 20 00 - 78.1 - Concrete Reinforcing - DWP Walls Shop Drawings</v>
      </c>
    </row>
    <row r="680" spans="1:17" ht="21" hidden="1" customHeight="1">
      <c r="A680" s="139" t="s">
        <v>6021</v>
      </c>
      <c r="B680" s="139" t="s">
        <v>6734</v>
      </c>
      <c r="C680" s="177" t="str">
        <f t="shared" si="72"/>
        <v>03 30 00-80.0</v>
      </c>
      <c r="D680" s="168" t="str">
        <f t="shared" si="73"/>
        <v>N:\2019\19032.BD - Century City JMB Tower\CA\Submittals\03 30 00 - Cast-In-Place Concrete</v>
      </c>
      <c r="E680" s="4" t="s">
        <v>6029</v>
      </c>
      <c r="F680" s="50" t="s">
        <v>7488</v>
      </c>
      <c r="G680" s="6">
        <v>45505</v>
      </c>
      <c r="H680" s="6">
        <v>45519</v>
      </c>
      <c r="I680" s="6">
        <v>45510</v>
      </c>
      <c r="J680" s="20">
        <f t="shared" si="74"/>
        <v>5</v>
      </c>
      <c r="K680" s="206" t="s">
        <v>2198</v>
      </c>
      <c r="L680" s="149"/>
      <c r="M680" s="149">
        <v>1</v>
      </c>
      <c r="N680" s="59" t="s">
        <v>7489</v>
      </c>
      <c r="O680" s="43" t="str">
        <f t="shared" ca="1" si="70"/>
        <v/>
      </c>
      <c r="P680" s="254"/>
      <c r="Q680" s="130" t="str">
        <f t="shared" si="71"/>
        <v>03 30 00 - 80.0 - P2 Garage Camber Plan</v>
      </c>
    </row>
    <row r="681" spans="1:17" ht="21" hidden="1" customHeight="1">
      <c r="A681" s="139" t="s">
        <v>7429</v>
      </c>
      <c r="B681" s="139" t="s">
        <v>6060</v>
      </c>
      <c r="C681" s="177" t="str">
        <f t="shared" si="72"/>
        <v>08 44 13-34.0</v>
      </c>
      <c r="D681" s="168" t="str">
        <f t="shared" si="73"/>
        <v>N:\2019\19032.BD - Century City JMB Tower\CA\Submittals\08 44 13 - Glazed Storefronts and Curtain Walls</v>
      </c>
      <c r="E681" s="4" t="s">
        <v>6019</v>
      </c>
      <c r="F681" s="50" t="s">
        <v>7490</v>
      </c>
      <c r="G681" s="6">
        <v>45507</v>
      </c>
      <c r="H681" s="6">
        <v>45513</v>
      </c>
      <c r="I681" s="6">
        <v>45511</v>
      </c>
      <c r="J681" s="20">
        <f t="shared" si="74"/>
        <v>4</v>
      </c>
      <c r="K681" s="206" t="s">
        <v>2141</v>
      </c>
      <c r="L681" s="149"/>
      <c r="M681" s="149"/>
      <c r="N681" s="59" t="s">
        <v>7491</v>
      </c>
      <c r="O681" s="43" t="str">
        <f t="shared" ca="1" si="70"/>
        <v/>
      </c>
      <c r="P681" s="254"/>
      <c r="Q681" s="130" t="str">
        <f t="shared" si="71"/>
        <v>08 44 13 - 34.0 - Glazed Storefronts and Curtain Walls - Field Fix 009 (FF009): L4-18 Bent Plate Too Short on Balcony Ends</v>
      </c>
    </row>
    <row r="682" spans="1:17" ht="21" hidden="1" customHeight="1">
      <c r="A682" s="139" t="s">
        <v>7429</v>
      </c>
      <c r="B682" s="139" t="s">
        <v>6179</v>
      </c>
      <c r="C682" s="177" t="str">
        <f t="shared" si="72"/>
        <v>08 44 13-35.0</v>
      </c>
      <c r="D682" s="168" t="str">
        <f t="shared" si="73"/>
        <v>N:\2019\19032.BD - Century City JMB Tower\CA\Submittals\08 44 13 - Glazed Storefronts and Curtain Walls</v>
      </c>
      <c r="E682" s="4" t="s">
        <v>6019</v>
      </c>
      <c r="F682" s="50" t="s">
        <v>7492</v>
      </c>
      <c r="G682" s="6">
        <v>45507</v>
      </c>
      <c r="H682" s="6">
        <v>45520</v>
      </c>
      <c r="I682" s="6">
        <v>45511</v>
      </c>
      <c r="J682" s="20">
        <f t="shared" si="74"/>
        <v>4</v>
      </c>
      <c r="K682" s="206" t="s">
        <v>2141</v>
      </c>
      <c r="L682" s="149"/>
      <c r="M682" s="149"/>
      <c r="N682" s="59" t="s">
        <v>7491</v>
      </c>
      <c r="O682" s="43" t="str">
        <f t="shared" ca="1" si="70"/>
        <v/>
      </c>
      <c r="P682" s="254"/>
      <c r="Q682" s="130" t="str">
        <f t="shared" si="71"/>
        <v>08 44 13 - 35.0 - Glazed Storefronts and Curtain Walls - Field Fix 010 (FF010): Steel Anchor at Side Plate</v>
      </c>
    </row>
    <row r="683" spans="1:17" ht="21" hidden="1" customHeight="1">
      <c r="A683" s="139" t="s">
        <v>7429</v>
      </c>
      <c r="B683" s="139" t="s">
        <v>6174</v>
      </c>
      <c r="C683" s="177" t="str">
        <f t="shared" si="72"/>
        <v>08 44 13-36.0</v>
      </c>
      <c r="D683" s="168" t="str">
        <f t="shared" si="73"/>
        <v>N:\2019\19032.BD - Century City JMB Tower\CA\Submittals\08 44 13 - Glazed Storefronts and Curtain Walls</v>
      </c>
      <c r="E683" s="4" t="s">
        <v>6019</v>
      </c>
      <c r="F683" s="50" t="s">
        <v>7493</v>
      </c>
      <c r="G683" s="6">
        <v>45507</v>
      </c>
      <c r="H683" s="6">
        <v>45520</v>
      </c>
      <c r="I683" s="6">
        <v>45511</v>
      </c>
      <c r="J683" s="20">
        <f t="shared" si="74"/>
        <v>4</v>
      </c>
      <c r="K683" s="206" t="s">
        <v>2141</v>
      </c>
      <c r="L683" s="149"/>
      <c r="M683" s="149"/>
      <c r="N683" s="59" t="s">
        <v>7491</v>
      </c>
      <c r="O683" s="43" t="str">
        <f t="shared" ca="1" si="70"/>
        <v/>
      </c>
      <c r="P683" s="254"/>
      <c r="Q683" s="130" t="str">
        <f t="shared" si="71"/>
        <v>08 44 13 - 36.0 - Glazed Storefronts and Curtain Walls - Field Fix 011 (FF011):  L5U Steel Anchor S12 in Protected Zone of Perimeter Beam</v>
      </c>
    </row>
    <row r="684" spans="1:17" ht="21" hidden="1" customHeight="1">
      <c r="A684" s="139" t="s">
        <v>6625</v>
      </c>
      <c r="B684" s="139" t="s">
        <v>6941</v>
      </c>
      <c r="C684" s="177" t="str">
        <f t="shared" si="72"/>
        <v>31 21 16-7.1</v>
      </c>
      <c r="D684" s="168" t="str">
        <f t="shared" si="73"/>
        <v>N:\2019\19032.BD - Century City JMB Tower\CA\Submittals\31 21 16 - Methane Mitigation</v>
      </c>
      <c r="E684" s="4" t="s">
        <v>6019</v>
      </c>
      <c r="F684" s="50" t="s">
        <v>7494</v>
      </c>
      <c r="G684" s="6">
        <v>45507</v>
      </c>
      <c r="H684" s="6">
        <v>45523</v>
      </c>
      <c r="I684" s="6">
        <v>45509</v>
      </c>
      <c r="J684" s="20">
        <f t="shared" si="74"/>
        <v>2</v>
      </c>
      <c r="K684" s="206" t="s">
        <v>2107</v>
      </c>
      <c r="L684" s="149"/>
      <c r="M684" s="149"/>
      <c r="N684" s="59" t="s">
        <v>7495</v>
      </c>
      <c r="O684" s="43" t="str">
        <f t="shared" ca="1" si="70"/>
        <v/>
      </c>
      <c r="P684" s="254"/>
      <c r="Q684" s="130" t="str">
        <f t="shared" si="71"/>
        <v>31 21 16 - 7.1 - Methane Mitigation - Oil Well Vault Venting System  - B4-L3 - Shop Drawing</v>
      </c>
    </row>
    <row r="685" spans="1:17" ht="21" hidden="1" customHeight="1">
      <c r="A685" s="139" t="s">
        <v>6262</v>
      </c>
      <c r="B685" s="139" t="s">
        <v>7496</v>
      </c>
      <c r="C685" s="177" t="str">
        <f t="shared" si="72"/>
        <v>05 50 00-121.2</v>
      </c>
      <c r="D685" s="168" t="str">
        <f t="shared" si="73"/>
        <v>N:\2019\19032.BD - Century City JMB Tower\CA\Submittals\05 50 00 - Metal Fabrications</v>
      </c>
      <c r="E685" s="4" t="s">
        <v>6029</v>
      </c>
      <c r="F685" s="50" t="s">
        <v>7101</v>
      </c>
      <c r="G685" s="6">
        <v>45510</v>
      </c>
      <c r="H685" s="6">
        <v>45524</v>
      </c>
      <c r="I685" s="6">
        <v>45511</v>
      </c>
      <c r="J685" s="20">
        <f t="shared" si="74"/>
        <v>1</v>
      </c>
      <c r="K685" s="206" t="s">
        <v>2173</v>
      </c>
      <c r="L685" s="149"/>
      <c r="M685" s="149"/>
      <c r="N685" s="59" t="s">
        <v>7497</v>
      </c>
      <c r="O685" s="43" t="str">
        <f t="shared" ca="1" si="70"/>
        <v/>
      </c>
      <c r="P685" s="254"/>
      <c r="Q685" s="130" t="str">
        <f t="shared" si="71"/>
        <v>05 50 00 - 121.2 - Precast Stair Metal Support - Levels 3 - 17</v>
      </c>
    </row>
    <row r="686" spans="1:17" ht="21" hidden="1" customHeight="1">
      <c r="A686" s="139" t="s">
        <v>6674</v>
      </c>
      <c r="B686" s="139" t="s">
        <v>6204</v>
      </c>
      <c r="C686" s="177" t="str">
        <f t="shared" si="72"/>
        <v>05 41 00-2.1</v>
      </c>
      <c r="D686" s="168" t="str">
        <f t="shared" si="73"/>
        <v>N:\2019\19032.BD - Century City JMB Tower\CA\Submittals\05 41 00 - Cold-Formed Steel Framing</v>
      </c>
      <c r="E686" s="4" t="s">
        <v>6019</v>
      </c>
      <c r="F686" s="50" t="s">
        <v>7207</v>
      </c>
      <c r="G686" s="6">
        <v>45514</v>
      </c>
      <c r="H686" s="6">
        <v>45530</v>
      </c>
      <c r="I686" s="6">
        <v>45523</v>
      </c>
      <c r="J686" s="20">
        <f t="shared" si="74"/>
        <v>9</v>
      </c>
      <c r="K686" s="206" t="s">
        <v>2141</v>
      </c>
      <c r="L686" s="149"/>
      <c r="M686" s="149"/>
      <c r="N686" s="59" t="s">
        <v>7498</v>
      </c>
      <c r="O686" s="43" t="str">
        <f t="shared" ca="1" si="70"/>
        <v/>
      </c>
      <c r="P686" s="254"/>
      <c r="Q686" s="130" t="str">
        <f t="shared" si="71"/>
        <v>05 41 00 - 2.1 - Cold-Formed Steel Framing - Tower L4-L37 - Drawings &amp; Calcs</v>
      </c>
    </row>
    <row r="687" spans="1:17" ht="21" hidden="1" customHeight="1">
      <c r="A687" s="139" t="s">
        <v>6476</v>
      </c>
      <c r="B687" s="139" t="s">
        <v>6179</v>
      </c>
      <c r="C687" s="177" t="str">
        <f t="shared" si="72"/>
        <v>03 45 00-35.0</v>
      </c>
      <c r="D687" s="168" t="str">
        <f t="shared" si="73"/>
        <v>N:\2019\19032.BD - Century City JMB Tower\CA\Submittals\03 45 00 - Architectural Precast Concrete</v>
      </c>
      <c r="E687" s="4" t="s">
        <v>6019</v>
      </c>
      <c r="F687" s="50" t="s">
        <v>7499</v>
      </c>
      <c r="G687" s="6">
        <v>45517</v>
      </c>
      <c r="H687" s="6">
        <v>45531</v>
      </c>
      <c r="I687" s="6">
        <v>45533</v>
      </c>
      <c r="J687" s="20">
        <f t="shared" si="74"/>
        <v>16</v>
      </c>
      <c r="K687" s="206" t="s">
        <v>7500</v>
      </c>
      <c r="L687" s="149"/>
      <c r="M687" s="149">
        <v>12</v>
      </c>
      <c r="N687" s="132" t="s">
        <v>7501</v>
      </c>
      <c r="O687" s="43" t="str">
        <f t="shared" ca="1" si="70"/>
        <v/>
      </c>
      <c r="P687" s="254"/>
      <c r="Q687" s="130" t="str">
        <f t="shared" si="71"/>
        <v>03 45 00 - 35.0 - Architectural Precast Concrete - Garage - Structural Calculations for Precast Panels</v>
      </c>
    </row>
    <row r="688" spans="1:17" ht="21" hidden="1" customHeight="1">
      <c r="A688" s="139" t="s">
        <v>6476</v>
      </c>
      <c r="B688" s="139" t="s">
        <v>6237</v>
      </c>
      <c r="C688" s="177" t="str">
        <f t="shared" si="72"/>
        <v>03 45 00-16.0</v>
      </c>
      <c r="D688" s="168" t="str">
        <f t="shared" si="73"/>
        <v>N:\2019\19032.BD - Century City JMB Tower\CA\Submittals\03 45 00 - Architectural Precast Concrete</v>
      </c>
      <c r="E688" s="4" t="s">
        <v>6029</v>
      </c>
      <c r="F688" s="50" t="s">
        <v>7502</v>
      </c>
      <c r="G688" s="6">
        <v>45518</v>
      </c>
      <c r="H688" s="6">
        <v>45531</v>
      </c>
      <c r="I688" s="6">
        <v>45525</v>
      </c>
      <c r="J688" s="20">
        <f t="shared" si="74"/>
        <v>7</v>
      </c>
      <c r="K688" s="206" t="s">
        <v>6169</v>
      </c>
      <c r="L688" s="149"/>
      <c r="M688" s="149"/>
      <c r="N688" s="59" t="s">
        <v>7503</v>
      </c>
      <c r="O688" s="43" t="str">
        <f t="shared" ca="1" si="70"/>
        <v/>
      </c>
      <c r="P688" s="254"/>
      <c r="Q688" s="130" t="str">
        <f t="shared" si="71"/>
        <v>03 45 00 - 16.0 - Architectural Precast Concrete - Garage - Shop Drawing - Structural Submittal</v>
      </c>
    </row>
    <row r="689" spans="1:17" ht="21" hidden="1" customHeight="1">
      <c r="A689" s="139" t="s">
        <v>6021</v>
      </c>
      <c r="B689" s="139" t="s">
        <v>6994</v>
      </c>
      <c r="C689" s="177" t="str">
        <f t="shared" si="72"/>
        <v>03 30 00-81.0</v>
      </c>
      <c r="D689" s="168" t="str">
        <f t="shared" si="73"/>
        <v>N:\2019\19032.BD - Century City JMB Tower\CA\Submittals\03 30 00 - Cast-In-Place Concrete</v>
      </c>
      <c r="E689" s="4" t="s">
        <v>6014</v>
      </c>
      <c r="F689" s="50" t="s">
        <v>7504</v>
      </c>
      <c r="G689" s="6">
        <v>45519</v>
      </c>
      <c r="H689" s="6">
        <v>45533</v>
      </c>
      <c r="I689" s="6">
        <v>45533</v>
      </c>
      <c r="J689" s="20">
        <f t="shared" si="74"/>
        <v>14</v>
      </c>
      <c r="K689" s="206" t="s">
        <v>4716</v>
      </c>
      <c r="L689" s="149"/>
      <c r="M689" s="149">
        <v>8</v>
      </c>
      <c r="N689" s="59" t="s">
        <v>7505</v>
      </c>
      <c r="O689" s="43" t="str">
        <f t="shared" ca="1" si="70"/>
        <v/>
      </c>
      <c r="P689" s="254"/>
      <c r="Q689" s="130" t="str">
        <f t="shared" si="71"/>
        <v>03 30 00 - 81.0 - P1 Garage Camber Plan</v>
      </c>
    </row>
    <row r="690" spans="1:17" ht="21" hidden="1" customHeight="1">
      <c r="A690" s="139" t="s">
        <v>6012</v>
      </c>
      <c r="B690" s="139" t="s">
        <v>7399</v>
      </c>
      <c r="C690" s="177" t="str">
        <f t="shared" si="72"/>
        <v>01 83 16-45.1</v>
      </c>
      <c r="D690" s="168" t="str">
        <f t="shared" si="73"/>
        <v>N:\2019\19032.BD - Century City JMB Tower\CA\Submittals\01 83 16 - General Exterior Envelope Contractor Performance Requirements</v>
      </c>
      <c r="E690" s="4" t="s">
        <v>6014</v>
      </c>
      <c r="F690" s="50" t="s">
        <v>7506</v>
      </c>
      <c r="G690" s="6">
        <v>45520</v>
      </c>
      <c r="H690" s="6">
        <v>45533</v>
      </c>
      <c r="I690" s="6">
        <v>45533</v>
      </c>
      <c r="J690" s="20">
        <f t="shared" si="74"/>
        <v>13</v>
      </c>
      <c r="K690" s="206" t="s">
        <v>2141</v>
      </c>
      <c r="L690" s="149"/>
      <c r="M690" s="149"/>
      <c r="N690" s="132" t="s">
        <v>7507</v>
      </c>
      <c r="O690" s="43" t="str">
        <f t="shared" ca="1" si="70"/>
        <v/>
      </c>
      <c r="P690" s="254"/>
      <c r="Q690" s="130" t="str">
        <f t="shared" si="71"/>
        <v>01 83 16 - 45.1 - Exterior Envelope Requirements - Phase 3 Shop Drawings</v>
      </c>
    </row>
    <row r="691" spans="1:17" ht="21" hidden="1" customHeight="1">
      <c r="A691" s="139" t="s">
        <v>6262</v>
      </c>
      <c r="B691" s="139" t="s">
        <v>6136</v>
      </c>
      <c r="C691" s="177" t="str">
        <f t="shared" si="72"/>
        <v>05 50 00-16.1</v>
      </c>
      <c r="D691" s="168" t="str">
        <f t="shared" si="73"/>
        <v>N:\2019\19032.BD - Century City JMB Tower\CA\Submittals\05 50 00 - Metal Fabrications</v>
      </c>
      <c r="E691" s="4" t="s">
        <v>6014</v>
      </c>
      <c r="F691" s="50" t="s">
        <v>6488</v>
      </c>
      <c r="G691" s="6">
        <v>45523</v>
      </c>
      <c r="H691" s="6">
        <v>45485</v>
      </c>
      <c r="I691" s="6">
        <v>45523</v>
      </c>
      <c r="J691" s="20">
        <f t="shared" si="74"/>
        <v>0</v>
      </c>
      <c r="K691" s="206" t="s">
        <v>2173</v>
      </c>
      <c r="L691" s="149"/>
      <c r="M691" s="149"/>
      <c r="N691" s="59" t="s">
        <v>7508</v>
      </c>
      <c r="O691" s="43" t="str">
        <f t="shared" ca="1" si="70"/>
        <v/>
      </c>
      <c r="P691" s="254"/>
      <c r="Q691" s="130" t="str">
        <f t="shared" si="71"/>
        <v>05 50 00 - 16.1 - Misc. Metals - East Motor Court Canopy Framing</v>
      </c>
    </row>
    <row r="692" spans="1:17" ht="21" hidden="1" customHeight="1">
      <c r="A692" s="139" t="s">
        <v>7443</v>
      </c>
      <c r="B692" s="139" t="s">
        <v>6165</v>
      </c>
      <c r="C692" s="177" t="str">
        <f t="shared" si="72"/>
        <v>03 10 00-11.0</v>
      </c>
      <c r="D692" s="168" t="str">
        <f t="shared" si="73"/>
        <v>N:\2019\19032.BD - Century City JMB Tower\CA\Submittals\03 10 00 - Concrete Formwork</v>
      </c>
      <c r="E692" s="4" t="s">
        <v>6029</v>
      </c>
      <c r="F692" s="50" t="s">
        <v>7509</v>
      </c>
      <c r="G692" s="6">
        <v>45524</v>
      </c>
      <c r="H692" s="6">
        <v>45538</v>
      </c>
      <c r="I692" s="6">
        <v>45534</v>
      </c>
      <c r="J692" s="20">
        <f t="shared" si="74"/>
        <v>10</v>
      </c>
      <c r="K692" s="206" t="s">
        <v>4716</v>
      </c>
      <c r="L692" s="149"/>
      <c r="M692" s="149"/>
      <c r="N692" s="132" t="s">
        <v>7510</v>
      </c>
      <c r="O692" s="43" t="str">
        <f t="shared" ca="1" si="70"/>
        <v/>
      </c>
      <c r="P692" s="254"/>
      <c r="Q692" s="130" t="str">
        <f t="shared" si="71"/>
        <v>03 10 00 - 11.0 - Concrete Formwork - GAR - P1 Shoring Shop Drawings</v>
      </c>
    </row>
    <row r="693" spans="1:17" ht="21" hidden="1" customHeight="1">
      <c r="A693" s="139" t="s">
        <v>6262</v>
      </c>
      <c r="B693" s="139" t="s">
        <v>6400</v>
      </c>
      <c r="C693" s="177" t="str">
        <f t="shared" si="72"/>
        <v>05 50 00-28.2</v>
      </c>
      <c r="D693" s="168" t="str">
        <f t="shared" si="73"/>
        <v>N:\2019\19032.BD - Century City JMB Tower\CA\Submittals\05 50 00 - Metal Fabrications</v>
      </c>
      <c r="E693" s="4" t="s">
        <v>6029</v>
      </c>
      <c r="F693" s="50" t="s">
        <v>7511</v>
      </c>
      <c r="G693" s="6">
        <v>45524</v>
      </c>
      <c r="H693" s="6">
        <v>45538</v>
      </c>
      <c r="I693" s="6">
        <v>45527</v>
      </c>
      <c r="J693" s="20">
        <f t="shared" si="74"/>
        <v>3</v>
      </c>
      <c r="K693" s="206" t="s">
        <v>2180</v>
      </c>
      <c r="L693" s="149"/>
      <c r="M693" s="149"/>
      <c r="N693" s="59" t="s">
        <v>7512</v>
      </c>
      <c r="O693" s="43" t="str">
        <f t="shared" ca="1" si="70"/>
        <v/>
      </c>
      <c r="P693" s="254"/>
      <c r="Q693" s="130" t="str">
        <f t="shared" si="71"/>
        <v>05 50 00 - 28.2 - Greenwall Steel Embeds</v>
      </c>
    </row>
    <row r="694" spans="1:17" ht="21" hidden="1" customHeight="1">
      <c r="A694" s="139" t="s">
        <v>6262</v>
      </c>
      <c r="B694" s="139" t="s">
        <v>7513</v>
      </c>
      <c r="C694" s="177" t="str">
        <f t="shared" si="72"/>
        <v>05 50 00-36.1</v>
      </c>
      <c r="D694" s="168" t="str">
        <f t="shared" si="73"/>
        <v>N:\2019\19032.BD - Century City JMB Tower\CA\Submittals\05 50 00 - Metal Fabrications</v>
      </c>
      <c r="E694" s="4" t="s">
        <v>6291</v>
      </c>
      <c r="F694" s="50" t="s">
        <v>7514</v>
      </c>
      <c r="G694" s="6">
        <v>45525</v>
      </c>
      <c r="H694" s="6">
        <v>45538</v>
      </c>
      <c r="I694" s="6">
        <v>45526</v>
      </c>
      <c r="J694" s="20">
        <f t="shared" si="74"/>
        <v>1</v>
      </c>
      <c r="K694" s="206" t="s">
        <v>2173</v>
      </c>
      <c r="L694" s="149"/>
      <c r="M694" s="149"/>
      <c r="N694" s="59" t="s">
        <v>7515</v>
      </c>
      <c r="O694" s="43" t="str">
        <f t="shared" ca="1" si="70"/>
        <v/>
      </c>
      <c r="P694" s="254"/>
      <c r="Q694" s="130" t="str">
        <f t="shared" si="71"/>
        <v>05 50 00 - 36.1 - Stainless Steel Paver Trim</v>
      </c>
    </row>
    <row r="695" spans="1:17" ht="21" hidden="1" customHeight="1">
      <c r="A695" s="139" t="s">
        <v>7429</v>
      </c>
      <c r="B695" s="139" t="s">
        <v>6215</v>
      </c>
      <c r="C695" s="177" t="str">
        <f t="shared" si="72"/>
        <v>08 44 13-38.0</v>
      </c>
      <c r="D695" s="168" t="str">
        <f t="shared" si="73"/>
        <v>N:\2019\19032.BD - Century City JMB Tower\CA\Submittals\08 44 13 - Glazed Storefronts and Curtain Walls</v>
      </c>
      <c r="E695" s="4" t="s">
        <v>6019</v>
      </c>
      <c r="F695" s="50" t="s">
        <v>7516</v>
      </c>
      <c r="G695" s="6">
        <v>45525</v>
      </c>
      <c r="H695" s="6">
        <v>45539</v>
      </c>
      <c r="I695" s="6">
        <v>45530</v>
      </c>
      <c r="J695" s="20">
        <f t="shared" si="74"/>
        <v>5</v>
      </c>
      <c r="K695" s="206" t="s">
        <v>2141</v>
      </c>
      <c r="L695" s="149"/>
      <c r="M695" s="149"/>
      <c r="N695" s="132" t="s">
        <v>7517</v>
      </c>
      <c r="O695" s="43" t="str">
        <f t="shared" ca="1" si="70"/>
        <v/>
      </c>
      <c r="P695" s="254"/>
      <c r="Q695" s="130" t="str">
        <f t="shared" si="71"/>
        <v>08 44 13 - 38.0 - Glazed Storefronts and Curtain Walls - Field Fix 012 (FF012): Level 6U Steel Anchors S15 &amp; S16 Interfere with Column Transition</v>
      </c>
    </row>
    <row r="696" spans="1:17" ht="21" hidden="1" customHeight="1">
      <c r="A696" s="139" t="s">
        <v>7429</v>
      </c>
      <c r="B696" s="139" t="s">
        <v>6085</v>
      </c>
      <c r="C696" s="177" t="str">
        <f t="shared" si="72"/>
        <v>08 44 13-39.0</v>
      </c>
      <c r="D696" s="168" t="str">
        <f t="shared" si="73"/>
        <v>N:\2019\19032.BD - Century City JMB Tower\CA\Submittals\08 44 13 - Glazed Storefronts and Curtain Walls</v>
      </c>
      <c r="E696" s="4" t="s">
        <v>6019</v>
      </c>
      <c r="F696" s="50" t="s">
        <v>7518</v>
      </c>
      <c r="G696" s="6">
        <v>45525</v>
      </c>
      <c r="H696" s="6">
        <v>45539</v>
      </c>
      <c r="I696" s="6">
        <v>45530</v>
      </c>
      <c r="J696" s="20">
        <f t="shared" si="74"/>
        <v>5</v>
      </c>
      <c r="K696" s="206" t="s">
        <v>2141</v>
      </c>
      <c r="L696" s="149"/>
      <c r="M696" s="149"/>
      <c r="N696" s="132" t="s">
        <v>7519</v>
      </c>
      <c r="O696" s="43" t="str">
        <f t="shared" ca="1" si="70"/>
        <v/>
      </c>
      <c r="P696" s="254"/>
      <c r="Q696" s="130" t="str">
        <f t="shared" si="71"/>
        <v>08 44 13 - 39.0 - Glazed Storefronts and Curtain Walls - Field Fix 013 (FF013): E1 Embed Clash with Raised Beam</v>
      </c>
    </row>
    <row r="697" spans="1:17" ht="21" hidden="1" customHeight="1">
      <c r="A697" s="139" t="s">
        <v>6262</v>
      </c>
      <c r="B697" s="139" t="s">
        <v>6253</v>
      </c>
      <c r="C697" s="177" t="str">
        <f t="shared" si="72"/>
        <v>05 50 00-16.2</v>
      </c>
      <c r="D697" s="168" t="str">
        <f t="shared" si="73"/>
        <v>N:\2019\19032.BD - Century City JMB Tower\CA\Submittals\05 50 00 - Metal Fabrications</v>
      </c>
      <c r="E697" s="4" t="s">
        <v>6029</v>
      </c>
      <c r="F697" s="79" t="s">
        <v>6488</v>
      </c>
      <c r="G697" s="6">
        <v>45526</v>
      </c>
      <c r="H697" s="6">
        <v>45540</v>
      </c>
      <c r="I697" s="6">
        <v>45546</v>
      </c>
      <c r="J697" s="20">
        <f t="shared" si="74"/>
        <v>20</v>
      </c>
      <c r="K697" s="206" t="s">
        <v>2173</v>
      </c>
      <c r="L697" s="149"/>
      <c r="M697" s="149">
        <v>12</v>
      </c>
      <c r="N697" s="59" t="s">
        <v>4693</v>
      </c>
      <c r="O697" s="43" t="str">
        <f t="shared" ca="1" si="70"/>
        <v/>
      </c>
      <c r="P697" s="254"/>
      <c r="Q697" s="130" t="str">
        <f t="shared" si="71"/>
        <v>05 50 00 - 16.2 - Misc. Metals - East Motor Court Canopy Framing</v>
      </c>
    </row>
    <row r="698" spans="1:17" ht="21" hidden="1" customHeight="1">
      <c r="A698" s="139" t="s">
        <v>6017</v>
      </c>
      <c r="B698" s="139" t="s">
        <v>7520</v>
      </c>
      <c r="C698" s="177" t="str">
        <f t="shared" si="72"/>
        <v>05 12 00-100.0</v>
      </c>
      <c r="D698" s="168" t="str">
        <f t="shared" si="73"/>
        <v>N:\2019\19032.BD - Century City JMB Tower\CA\Submittals\05 12 00 - Structural Steel Framing</v>
      </c>
      <c r="E698" s="4" t="s">
        <v>6022</v>
      </c>
      <c r="F698" s="50" t="s">
        <v>7521</v>
      </c>
      <c r="G698" s="6">
        <v>45527</v>
      </c>
      <c r="H698" s="6">
        <v>45541</v>
      </c>
      <c r="I698" s="6">
        <v>45530</v>
      </c>
      <c r="J698" s="20">
        <f t="shared" si="74"/>
        <v>3</v>
      </c>
      <c r="K698" s="206" t="s">
        <v>2107</v>
      </c>
      <c r="L698" s="149"/>
      <c r="M698" s="149"/>
      <c r="N698" s="132" t="s">
        <v>7522</v>
      </c>
      <c r="O698" s="43" t="str">
        <f t="shared" ca="1" si="70"/>
        <v/>
      </c>
      <c r="P698" s="254"/>
      <c r="Q698" s="130" t="str">
        <f t="shared" si="71"/>
        <v>05 12 00 - 100.0 - Structural Steel Shop Weld Procedures (OS71M) for Approval</v>
      </c>
    </row>
    <row r="699" spans="1:17" ht="21" hidden="1" customHeight="1">
      <c r="A699" s="139" t="s">
        <v>7523</v>
      </c>
      <c r="B699" s="139" t="s">
        <v>6044</v>
      </c>
      <c r="C699" s="177" t="str">
        <f t="shared" si="72"/>
        <v>07 95 00-1.0</v>
      </c>
      <c r="D699" s="168" t="e">
        <f t="shared" si="73"/>
        <v>#N/A</v>
      </c>
      <c r="E699" s="4" t="s">
        <v>6029</v>
      </c>
      <c r="F699" s="50" t="s">
        <v>7524</v>
      </c>
      <c r="G699" s="6">
        <v>45531</v>
      </c>
      <c r="H699" s="6">
        <v>45530</v>
      </c>
      <c r="I699" s="6">
        <v>45539</v>
      </c>
      <c r="J699" s="20">
        <f t="shared" si="74"/>
        <v>8</v>
      </c>
      <c r="K699" s="206" t="s">
        <v>2173</v>
      </c>
      <c r="L699" s="149"/>
      <c r="M699" s="149"/>
      <c r="N699" s="59" t="s">
        <v>7525</v>
      </c>
      <c r="O699" s="43" t="str">
        <f t="shared" ref="O699:O730" ca="1" si="75">IF(E699="U",IF(ISBLANK(A699),"",IF(H699=TODAY(),"DUE TODAY",IF(H699&lt;TODAY(),"OVERDUE",""))),"")</f>
        <v/>
      </c>
      <c r="P699" s="254"/>
      <c r="Q699" s="130" t="str">
        <f t="shared" ref="Q699:Q730" si="76">A699&amp;" - "&amp;B699&amp;" - "&amp;F699</f>
        <v>07 95 00 - 1.0 - Seismic Joint Covers - Shop &amp; Layout Drawings</v>
      </c>
    </row>
    <row r="700" spans="1:17" ht="21" hidden="1" customHeight="1">
      <c r="A700" s="139" t="s">
        <v>7523</v>
      </c>
      <c r="B700" s="139" t="s">
        <v>6028</v>
      </c>
      <c r="C700" s="177" t="str">
        <f t="shared" si="72"/>
        <v>07 95 00-4.0</v>
      </c>
      <c r="D700" s="168" t="e">
        <f t="shared" si="73"/>
        <v>#N/A</v>
      </c>
      <c r="E700" s="4" t="s">
        <v>6019</v>
      </c>
      <c r="F700" s="50" t="s">
        <v>7526</v>
      </c>
      <c r="G700" s="6">
        <v>45531</v>
      </c>
      <c r="H700" s="6">
        <v>45516</v>
      </c>
      <c r="I700" s="6">
        <v>45539</v>
      </c>
      <c r="J700" s="20">
        <f t="shared" si="74"/>
        <v>8</v>
      </c>
      <c r="K700" s="206" t="s">
        <v>2173</v>
      </c>
      <c r="L700" s="149"/>
      <c r="M700" s="149"/>
      <c r="N700" s="59" t="s">
        <v>7527</v>
      </c>
      <c r="O700" s="43" t="str">
        <f t="shared" ca="1" si="75"/>
        <v/>
      </c>
      <c r="P700" s="254"/>
      <c r="Q700" s="130" t="str">
        <f t="shared" si="76"/>
        <v>07 95 00 - 4.0 - Seismic Joint Covers - Product Data</v>
      </c>
    </row>
    <row r="701" spans="1:17" ht="21" hidden="1" customHeight="1">
      <c r="A701" s="139" t="s">
        <v>6012</v>
      </c>
      <c r="B701" s="139" t="s">
        <v>6494</v>
      </c>
      <c r="C701" s="177" t="str">
        <f t="shared" si="72"/>
        <v>01 83 16-53.0</v>
      </c>
      <c r="D701" s="168" t="str">
        <f t="shared" si="73"/>
        <v>N:\2019\19032.BD - Century City JMB Tower\CA\Submittals\01 83 16 - General Exterior Envelope Contractor Performance Requirements</v>
      </c>
      <c r="E701" s="4" t="s">
        <v>6019</v>
      </c>
      <c r="F701" s="50" t="s">
        <v>7528</v>
      </c>
      <c r="G701" s="6">
        <v>45532</v>
      </c>
      <c r="H701" s="6">
        <v>45545</v>
      </c>
      <c r="I701" s="6">
        <v>45533</v>
      </c>
      <c r="J701" s="20">
        <f t="shared" si="74"/>
        <v>1</v>
      </c>
      <c r="K701" s="206" t="s">
        <v>2141</v>
      </c>
      <c r="L701" s="149"/>
      <c r="M701" s="149"/>
      <c r="N701" s="59" t="s">
        <v>7529</v>
      </c>
      <c r="O701" s="43" t="str">
        <f t="shared" ca="1" si="75"/>
        <v/>
      </c>
      <c r="P701" s="254"/>
      <c r="Q701" s="130" t="str">
        <f t="shared" si="76"/>
        <v>01 83 16 - 53.0 - General Exterior Envelope Contractor Performance Requirements - Phase 2 Steel Anchor Shop Drawings</v>
      </c>
    </row>
    <row r="702" spans="1:17" ht="21" hidden="1" customHeight="1">
      <c r="A702" s="139" t="s">
        <v>6012</v>
      </c>
      <c r="B702" s="139" t="s">
        <v>6479</v>
      </c>
      <c r="C702" s="177" t="str">
        <f t="shared" si="72"/>
        <v>01 83 16-54.0</v>
      </c>
      <c r="D702" s="168" t="str">
        <f t="shared" si="73"/>
        <v>N:\2019\19032.BD - Century City JMB Tower\CA\Submittals\01 83 16 - General Exterior Envelope Contractor Performance Requirements</v>
      </c>
      <c r="E702" s="4" t="s">
        <v>6019</v>
      </c>
      <c r="F702" s="50" t="s">
        <v>7530</v>
      </c>
      <c r="G702" s="6">
        <v>45532</v>
      </c>
      <c r="H702" s="6">
        <v>45545</v>
      </c>
      <c r="I702" s="6">
        <v>45533</v>
      </c>
      <c r="J702" s="20">
        <f t="shared" si="74"/>
        <v>1</v>
      </c>
      <c r="K702" s="206" t="s">
        <v>2141</v>
      </c>
      <c r="L702" s="149"/>
      <c r="M702" s="149"/>
      <c r="N702" s="59" t="s">
        <v>7529</v>
      </c>
      <c r="O702" s="43" t="str">
        <f t="shared" ca="1" si="75"/>
        <v/>
      </c>
      <c r="P702" s="254"/>
      <c r="Q702" s="130" t="str">
        <f t="shared" si="76"/>
        <v>01 83 16 - 54.0 - General Exterior Envelope Contractor Performance Requirements - Phase 2 Steel Anchor Calculations</v>
      </c>
    </row>
    <row r="703" spans="1:17" ht="21" hidden="1" customHeight="1">
      <c r="A703" s="139" t="s">
        <v>6012</v>
      </c>
      <c r="B703" s="139" t="s">
        <v>6497</v>
      </c>
      <c r="C703" s="177" t="str">
        <f t="shared" si="72"/>
        <v>01 83 16-55.0</v>
      </c>
      <c r="D703" s="168" t="str">
        <f t="shared" si="73"/>
        <v>N:\2019\19032.BD - Century City JMB Tower\CA\Submittals\01 83 16 - General Exterior Envelope Contractor Performance Requirements</v>
      </c>
      <c r="E703" s="4" t="s">
        <v>6019</v>
      </c>
      <c r="F703" s="50" t="s">
        <v>7531</v>
      </c>
      <c r="G703" s="6">
        <v>45532</v>
      </c>
      <c r="H703" s="6">
        <v>45545</v>
      </c>
      <c r="I703" s="6">
        <v>45533</v>
      </c>
      <c r="J703" s="20">
        <f t="shared" si="74"/>
        <v>1</v>
      </c>
      <c r="K703" s="206" t="s">
        <v>2141</v>
      </c>
      <c r="L703" s="149"/>
      <c r="M703" s="149"/>
      <c r="N703" s="59" t="s">
        <v>7529</v>
      </c>
      <c r="O703" s="43" t="str">
        <f t="shared" ca="1" si="75"/>
        <v/>
      </c>
      <c r="P703" s="254"/>
      <c r="Q703" s="130" t="str">
        <f t="shared" si="76"/>
        <v>01 83 16 - 55.0 - General Exterior Envelope Contractor Performance Requirements - Phase 3 Embed Shop Drawings</v>
      </c>
    </row>
    <row r="704" spans="1:17" ht="21" hidden="1" customHeight="1">
      <c r="A704" s="139" t="s">
        <v>6012</v>
      </c>
      <c r="B704" s="139" t="s">
        <v>6529</v>
      </c>
      <c r="C704" s="177" t="str">
        <f t="shared" si="72"/>
        <v>01 83 16-56.0</v>
      </c>
      <c r="D704" s="168" t="str">
        <f t="shared" si="73"/>
        <v>N:\2019\19032.BD - Century City JMB Tower\CA\Submittals\01 83 16 - General Exterior Envelope Contractor Performance Requirements</v>
      </c>
      <c r="E704" s="4" t="s">
        <v>6019</v>
      </c>
      <c r="F704" s="50" t="s">
        <v>7532</v>
      </c>
      <c r="G704" s="6">
        <v>45532</v>
      </c>
      <c r="H704" s="6">
        <v>45559</v>
      </c>
      <c r="I704" s="6">
        <v>45533</v>
      </c>
      <c r="J704" s="20">
        <f t="shared" si="74"/>
        <v>1</v>
      </c>
      <c r="K704" s="206" t="s">
        <v>2141</v>
      </c>
      <c r="L704" s="149"/>
      <c r="M704" s="149"/>
      <c r="N704" s="59" t="s">
        <v>7529</v>
      </c>
      <c r="O704" s="43" t="str">
        <f t="shared" ca="1" si="75"/>
        <v/>
      </c>
      <c r="P704" s="254"/>
      <c r="Q704" s="130" t="str">
        <f t="shared" si="76"/>
        <v>01 83 16 - 56.0 - General Exterior Envelope Contractor Performance Requirements - Phase 3 Embed Calculations</v>
      </c>
    </row>
    <row r="705" spans="1:17" ht="21" hidden="1" customHeight="1">
      <c r="A705" s="139" t="s">
        <v>6012</v>
      </c>
      <c r="B705" s="139" t="s">
        <v>6615</v>
      </c>
      <c r="C705" s="177" t="str">
        <f t="shared" ref="C705:C736" si="77">A705&amp;"-"&amp;B705</f>
        <v>01 83 16-57.0</v>
      </c>
      <c r="D705" s="168" t="str">
        <f t="shared" ref="D705:D736" si="78">HYPERLINK($F$3&amp;"\"&amp;A705&amp;" - "&amp;VLOOKUP(A705,SubSpecTypes,2,FALSE))</f>
        <v>N:\2019\19032.BD - Century City JMB Tower\CA\Submittals\01 83 16 - General Exterior Envelope Contractor Performance Requirements</v>
      </c>
      <c r="E705" s="4" t="s">
        <v>6019</v>
      </c>
      <c r="F705" s="50" t="s">
        <v>7533</v>
      </c>
      <c r="G705" s="6">
        <v>45532</v>
      </c>
      <c r="H705" s="6">
        <v>45545</v>
      </c>
      <c r="I705" s="6">
        <v>45538</v>
      </c>
      <c r="J705" s="20">
        <f t="shared" si="74"/>
        <v>6</v>
      </c>
      <c r="K705" s="206" t="s">
        <v>2141</v>
      </c>
      <c r="L705" s="149"/>
      <c r="M705" s="149"/>
      <c r="N705" s="59" t="s">
        <v>7529</v>
      </c>
      <c r="O705" s="43" t="str">
        <f t="shared" ca="1" si="75"/>
        <v/>
      </c>
      <c r="P705" s="254"/>
      <c r="Q705" s="130" t="str">
        <f t="shared" si="76"/>
        <v>01 83 16 - 57.0 - General Exterior Envelope Contractor Performance Requirements - Phase 3 Steel Anchor Shop Drawings</v>
      </c>
    </row>
    <row r="706" spans="1:17" ht="21" hidden="1" customHeight="1">
      <c r="A706" s="139" t="s">
        <v>6012</v>
      </c>
      <c r="B706" s="139" t="s">
        <v>6652</v>
      </c>
      <c r="C706" s="177" t="str">
        <f t="shared" si="77"/>
        <v>01 83 16-58.0</v>
      </c>
      <c r="D706" s="168" t="str">
        <f t="shared" si="78"/>
        <v>N:\2019\19032.BD - Century City JMB Tower\CA\Submittals\01 83 16 - General Exterior Envelope Contractor Performance Requirements</v>
      </c>
      <c r="E706" s="4" t="s">
        <v>6019</v>
      </c>
      <c r="F706" s="50" t="s">
        <v>7534</v>
      </c>
      <c r="G706" s="6">
        <v>45532</v>
      </c>
      <c r="H706" s="6">
        <v>45545</v>
      </c>
      <c r="I706" s="6">
        <v>45538</v>
      </c>
      <c r="J706" s="20">
        <f t="shared" si="74"/>
        <v>6</v>
      </c>
      <c r="K706" s="206" t="s">
        <v>2141</v>
      </c>
      <c r="L706" s="149"/>
      <c r="M706" s="149"/>
      <c r="N706" s="59" t="s">
        <v>7529</v>
      </c>
      <c r="O706" s="43" t="str">
        <f t="shared" ca="1" si="75"/>
        <v/>
      </c>
      <c r="P706" s="254"/>
      <c r="Q706" s="130" t="str">
        <f t="shared" si="76"/>
        <v>01 83 16 - 58.0 - General Exterior Envelope Contractor Performance Requirements - Phase 3 Steel Anchor Calculations</v>
      </c>
    </row>
    <row r="707" spans="1:17" ht="21" hidden="1" customHeight="1">
      <c r="A707" s="139" t="s">
        <v>6262</v>
      </c>
      <c r="B707" s="139" t="s">
        <v>7535</v>
      </c>
      <c r="C707" s="177" t="str">
        <f t="shared" si="77"/>
        <v>05 50 00-15.3</v>
      </c>
      <c r="D707" s="168" t="str">
        <f t="shared" si="78"/>
        <v>N:\2019\19032.BD - Century City JMB Tower\CA\Submittals\05 50 00 - Metal Fabrications</v>
      </c>
      <c r="E707" s="4" t="s">
        <v>6029</v>
      </c>
      <c r="F707" s="79" t="s">
        <v>6486</v>
      </c>
      <c r="G707" s="6">
        <v>45532</v>
      </c>
      <c r="H707" s="6">
        <v>45544</v>
      </c>
      <c r="I707" s="6">
        <v>45546</v>
      </c>
      <c r="J707" s="20">
        <f t="shared" si="74"/>
        <v>14</v>
      </c>
      <c r="K707" s="206" t="s">
        <v>2173</v>
      </c>
      <c r="L707" s="149"/>
      <c r="M707" s="149">
        <v>9</v>
      </c>
      <c r="N707" s="59" t="s">
        <v>4707</v>
      </c>
      <c r="O707" s="43" t="str">
        <f t="shared" ca="1" si="75"/>
        <v/>
      </c>
      <c r="P707" s="254"/>
      <c r="Q707" s="130" t="str">
        <f t="shared" si="76"/>
        <v>05 50 00 - 15.3 - Misc Metals - Motor Court West Canopy Embeds &amp; Framing</v>
      </c>
    </row>
    <row r="708" spans="1:17" ht="21" hidden="1" customHeight="1">
      <c r="A708" s="139" t="s">
        <v>7039</v>
      </c>
      <c r="B708" s="139" t="s">
        <v>6647</v>
      </c>
      <c r="C708" s="177" t="str">
        <f t="shared" si="77"/>
        <v>11 81 23-1.3</v>
      </c>
      <c r="D708" s="168" t="e">
        <f t="shared" si="78"/>
        <v>#N/A</v>
      </c>
      <c r="E708" s="4" t="s">
        <v>6029</v>
      </c>
      <c r="F708" s="50" t="s">
        <v>7536</v>
      </c>
      <c r="G708" s="6">
        <v>45532</v>
      </c>
      <c r="H708" s="6">
        <v>45545</v>
      </c>
      <c r="I708" s="6">
        <v>45544</v>
      </c>
      <c r="J708" s="20">
        <f t="shared" si="74"/>
        <v>12</v>
      </c>
      <c r="K708" s="206" t="s">
        <v>2141</v>
      </c>
      <c r="L708" s="149"/>
      <c r="M708" s="149"/>
      <c r="N708" s="59" t="s">
        <v>7537</v>
      </c>
      <c r="O708" s="43" t="str">
        <f t="shared" ca="1" si="75"/>
        <v/>
      </c>
      <c r="P708" s="254"/>
      <c r="Q708" s="130" t="str">
        <f t="shared" si="76"/>
        <v>11 81 23 - 1.3 - Façade Access Equipment - Shop Drawing and Calcs</v>
      </c>
    </row>
    <row r="709" spans="1:17" ht="21" hidden="1" customHeight="1">
      <c r="A709" s="139" t="s">
        <v>7069</v>
      </c>
      <c r="B709" s="139" t="s">
        <v>6053</v>
      </c>
      <c r="C709" s="177" t="str">
        <f t="shared" si="77"/>
        <v>23 05 48-14.0</v>
      </c>
      <c r="D709" s="168" t="str">
        <f t="shared" si="78"/>
        <v>N:\2019\19032.BD - Century City JMB Tower\CA\Submittals\23 05 48 - Mechanical System Vibration Isolation and Seismic Restraint</v>
      </c>
      <c r="E709" s="4" t="s">
        <v>6019</v>
      </c>
      <c r="F709" s="50" t="s">
        <v>7538</v>
      </c>
      <c r="G709" s="6">
        <v>45533</v>
      </c>
      <c r="H709" s="6">
        <v>45531</v>
      </c>
      <c r="I709" s="6">
        <v>45533</v>
      </c>
      <c r="J709" s="20">
        <f t="shared" si="74"/>
        <v>0</v>
      </c>
      <c r="K709" s="206" t="s">
        <v>2141</v>
      </c>
      <c r="L709" s="149"/>
      <c r="M709" s="149"/>
      <c r="N709" s="132" t="s">
        <v>7539</v>
      </c>
      <c r="O709" s="43" t="str">
        <f t="shared" ca="1" si="75"/>
        <v/>
      </c>
      <c r="P709" s="254"/>
      <c r="Q709" s="130" t="str">
        <f t="shared" si="76"/>
        <v>23 05 48 - 14.0 - Mechanical System Vibration Isolation and Seismic Restraint - Spring Hangers for Pipe Thermal Expansion - Product Data</v>
      </c>
    </row>
    <row r="710" spans="1:17" ht="21" hidden="1" customHeight="1">
      <c r="A710" s="139" t="s">
        <v>6012</v>
      </c>
      <c r="B710" s="139" t="s">
        <v>6794</v>
      </c>
      <c r="C710" s="177" t="str">
        <f t="shared" si="77"/>
        <v>01 83 16-48.1</v>
      </c>
      <c r="D710" s="168" t="str">
        <f t="shared" si="78"/>
        <v>N:\2019\19032.BD - Century City JMB Tower\CA\Submittals\01 83 16 - General Exterior Envelope Contractor Performance Requirements</v>
      </c>
      <c r="E710" s="4" t="s">
        <v>6029</v>
      </c>
      <c r="F710" s="79" t="s">
        <v>7441</v>
      </c>
      <c r="G710" s="6">
        <v>45538</v>
      </c>
      <c r="H710" s="6">
        <v>45548</v>
      </c>
      <c r="I710" s="6">
        <v>45546</v>
      </c>
      <c r="J710" s="20">
        <f t="shared" si="74"/>
        <v>8</v>
      </c>
      <c r="K710" s="206" t="s">
        <v>2141</v>
      </c>
      <c r="L710" s="149"/>
      <c r="M710" s="149">
        <v>4</v>
      </c>
      <c r="N710" s="59" t="s">
        <v>7540</v>
      </c>
      <c r="O710" s="43" t="str">
        <f t="shared" ca="1" si="75"/>
        <v/>
      </c>
      <c r="P710" s="254"/>
      <c r="Q710" s="130" t="str">
        <f t="shared" si="76"/>
        <v>01 83 16 - 48.1 - General Exterior Envelope Contractor Performance Requirements - Social Lounge Steel Anchor Shop Drawing</v>
      </c>
    </row>
    <row r="711" spans="1:17" ht="21" hidden="1" customHeight="1">
      <c r="A711" s="139" t="s">
        <v>7209</v>
      </c>
      <c r="B711" s="139" t="s">
        <v>6130</v>
      </c>
      <c r="C711" s="177" t="str">
        <f t="shared" si="77"/>
        <v>26 05 48-1.1</v>
      </c>
      <c r="D711" s="168" t="e">
        <f t="shared" si="78"/>
        <v>#N/A</v>
      </c>
      <c r="E711" s="4" t="s">
        <v>6019</v>
      </c>
      <c r="F711" s="50" t="s">
        <v>7210</v>
      </c>
      <c r="G711" s="6">
        <v>45538</v>
      </c>
      <c r="H711" s="6">
        <v>45548</v>
      </c>
      <c r="I711" s="6">
        <v>45558</v>
      </c>
      <c r="J711" s="20">
        <f t="shared" si="74"/>
        <v>20</v>
      </c>
      <c r="K711" s="206" t="s">
        <v>2141</v>
      </c>
      <c r="L711" s="149"/>
      <c r="M711" s="149">
        <v>47</v>
      </c>
      <c r="N711" s="59" t="s">
        <v>7541</v>
      </c>
      <c r="O711" s="43" t="str">
        <f t="shared" ca="1" si="75"/>
        <v/>
      </c>
      <c r="P711" s="254"/>
      <c r="Q711" s="130" t="str">
        <f t="shared" si="76"/>
        <v>26 05 48 - 1.1 - Electrical Systems Vibration Isolation and Seismic Restraint - Equipment Anchorage - Shop Drawings</v>
      </c>
    </row>
    <row r="712" spans="1:17" ht="21" hidden="1" customHeight="1">
      <c r="A712" s="139" t="s">
        <v>7443</v>
      </c>
      <c r="B712" s="139" t="s">
        <v>6090</v>
      </c>
      <c r="C712" s="177" t="str">
        <f t="shared" si="77"/>
        <v>03 10 00-10.0</v>
      </c>
      <c r="D712" s="168" t="str">
        <f t="shared" si="78"/>
        <v>N:\2019\19032.BD - Century City JMB Tower\CA\Submittals\03 10 00 - Concrete Formwork</v>
      </c>
      <c r="E712" s="4" t="s">
        <v>6019</v>
      </c>
      <c r="F712" s="50" t="s">
        <v>7542</v>
      </c>
      <c r="G712" s="6">
        <v>45540</v>
      </c>
      <c r="H712" s="6">
        <v>45554</v>
      </c>
      <c r="I712" s="6">
        <v>45559</v>
      </c>
      <c r="J712" s="20">
        <f t="shared" si="74"/>
        <v>19</v>
      </c>
      <c r="K712" s="206" t="s">
        <v>2180</v>
      </c>
      <c r="L712" s="149"/>
      <c r="M712" s="149">
        <v>6</v>
      </c>
      <c r="N712" s="59" t="s">
        <v>4742</v>
      </c>
      <c r="O712" s="43" t="str">
        <f t="shared" ca="1" si="75"/>
        <v/>
      </c>
      <c r="P712" s="254"/>
      <c r="Q712" s="130" t="str">
        <f t="shared" si="76"/>
        <v>03 10 00 - 10.0 - Concrete Formwork - GAR - Wall Formwork - Typical</v>
      </c>
    </row>
    <row r="713" spans="1:17" ht="21" hidden="1" customHeight="1">
      <c r="A713" s="139" t="s">
        <v>6043</v>
      </c>
      <c r="B713" s="139" t="s">
        <v>6734</v>
      </c>
      <c r="C713" s="177" t="str">
        <f t="shared" si="77"/>
        <v>03 20 00-80.0</v>
      </c>
      <c r="D713" s="168" t="str">
        <f t="shared" si="78"/>
        <v>N:\2019\19032.BD - Century City JMB Tower\CA\Submittals\03 20 00 - Concrete Reinforcing</v>
      </c>
      <c r="E713" s="4" t="s">
        <v>6029</v>
      </c>
      <c r="F713" s="50" t="s">
        <v>7543</v>
      </c>
      <c r="G713" s="6">
        <v>45540</v>
      </c>
      <c r="H713" s="6">
        <v>45554</v>
      </c>
      <c r="I713" s="6">
        <v>45544</v>
      </c>
      <c r="J713" s="20">
        <f t="shared" si="74"/>
        <v>4</v>
      </c>
      <c r="K713" s="206" t="s">
        <v>2180</v>
      </c>
      <c r="L713" s="149"/>
      <c r="M713" s="149"/>
      <c r="N713" s="59" t="s">
        <v>4742</v>
      </c>
      <c r="O713" s="43" t="str">
        <f t="shared" ca="1" si="75"/>
        <v/>
      </c>
      <c r="P713" s="254"/>
      <c r="Q713" s="130" t="str">
        <f t="shared" si="76"/>
        <v>03 20 00 - 80.0 - Concrete Reinforcing - Level 1 P1 Walls</v>
      </c>
    </row>
    <row r="714" spans="1:17" ht="21" hidden="1" customHeight="1">
      <c r="A714" s="139" t="s">
        <v>6043</v>
      </c>
      <c r="B714" s="139" t="s">
        <v>6994</v>
      </c>
      <c r="C714" s="177" t="str">
        <f t="shared" si="77"/>
        <v>03 20 00-81.0</v>
      </c>
      <c r="D714" s="168" t="str">
        <f t="shared" si="78"/>
        <v>N:\2019\19032.BD - Century City JMB Tower\CA\Submittals\03 20 00 - Concrete Reinforcing</v>
      </c>
      <c r="E714" s="4" t="s">
        <v>6029</v>
      </c>
      <c r="F714" s="50" t="s">
        <v>7544</v>
      </c>
      <c r="G714" s="6">
        <v>45540</v>
      </c>
      <c r="H714" s="6">
        <v>45554</v>
      </c>
      <c r="I714" s="6">
        <v>45544</v>
      </c>
      <c r="J714" s="20">
        <f t="shared" si="74"/>
        <v>4</v>
      </c>
      <c r="K714" s="206" t="s">
        <v>2180</v>
      </c>
      <c r="L714" s="149"/>
      <c r="M714" s="149"/>
      <c r="N714" s="59" t="s">
        <v>4742</v>
      </c>
      <c r="O714" s="43" t="str">
        <f t="shared" ca="1" si="75"/>
        <v/>
      </c>
      <c r="P714" s="254"/>
      <c r="Q714" s="130" t="str">
        <f t="shared" si="76"/>
        <v xml:space="preserve">03 20 00 - 81.0 - Concrete Reinforcing - Stair 5 Levels P1-L2 </v>
      </c>
    </row>
    <row r="715" spans="1:17" ht="21" hidden="1" customHeight="1">
      <c r="A715" s="139" t="s">
        <v>7429</v>
      </c>
      <c r="B715" s="139" t="s">
        <v>6308</v>
      </c>
      <c r="C715" s="177" t="str">
        <f t="shared" si="77"/>
        <v>08 44 13-42.0</v>
      </c>
      <c r="D715" s="168" t="str">
        <f t="shared" si="78"/>
        <v>N:\2019\19032.BD - Century City JMB Tower\CA\Submittals\08 44 13 - Glazed Storefronts and Curtain Walls</v>
      </c>
      <c r="E715" s="4" t="s">
        <v>6019</v>
      </c>
      <c r="F715" s="50" t="s">
        <v>7545</v>
      </c>
      <c r="G715" s="6">
        <v>45540</v>
      </c>
      <c r="H715" s="6">
        <v>45554</v>
      </c>
      <c r="I715" s="6">
        <v>45546</v>
      </c>
      <c r="J715" s="20">
        <f t="shared" si="74"/>
        <v>6</v>
      </c>
      <c r="K715" s="206" t="s">
        <v>2141</v>
      </c>
      <c r="L715" s="149"/>
      <c r="M715" s="149"/>
      <c r="N715" s="59" t="s">
        <v>7546</v>
      </c>
      <c r="O715" s="43" t="str">
        <f t="shared" ca="1" si="75"/>
        <v/>
      </c>
      <c r="P715" s="254"/>
      <c r="Q715" s="130" t="str">
        <f t="shared" si="76"/>
        <v>08 44 13 - 42.0 - Glazed Storefronts and Curtain Walls - Field Fix 015 (FF015): E29 Placed Inboard of Slab Edge</v>
      </c>
    </row>
    <row r="716" spans="1:17" ht="21" hidden="1" customHeight="1">
      <c r="A716" s="139" t="s">
        <v>7429</v>
      </c>
      <c r="B716" s="139" t="s">
        <v>6577</v>
      </c>
      <c r="C716" s="177" t="str">
        <f t="shared" si="77"/>
        <v>08 44 13-43.0</v>
      </c>
      <c r="D716" s="168" t="str">
        <f t="shared" si="78"/>
        <v>N:\2019\19032.BD - Century City JMB Tower\CA\Submittals\08 44 13 - Glazed Storefronts and Curtain Walls</v>
      </c>
      <c r="E716" s="4" t="s">
        <v>6019</v>
      </c>
      <c r="F716" s="50" t="s">
        <v>7547</v>
      </c>
      <c r="G716" s="6">
        <v>45540</v>
      </c>
      <c r="H716" s="6">
        <v>45554</v>
      </c>
      <c r="I716" s="6">
        <v>45546</v>
      </c>
      <c r="J716" s="20">
        <f t="shared" si="74"/>
        <v>6</v>
      </c>
      <c r="K716" s="206" t="s">
        <v>2141</v>
      </c>
      <c r="L716" s="149"/>
      <c r="M716" s="149"/>
      <c r="N716" s="59" t="s">
        <v>7548</v>
      </c>
      <c r="O716" s="43" t="str">
        <f t="shared" ca="1" si="75"/>
        <v/>
      </c>
      <c r="P716" s="254"/>
      <c r="Q716" s="130" t="str">
        <f t="shared" si="76"/>
        <v>08 44 13 - 43.0 - Glazed Storefronts and Curtain Walls - Field Fix 016 (FF016): L4 Steel Anchor at Side Plate</v>
      </c>
    </row>
    <row r="717" spans="1:17" ht="21" hidden="1" customHeight="1">
      <c r="A717" s="139" t="s">
        <v>7429</v>
      </c>
      <c r="B717" s="139" t="s">
        <v>6229</v>
      </c>
      <c r="C717" s="177" t="str">
        <f t="shared" si="77"/>
        <v>08 44 13-44.0</v>
      </c>
      <c r="D717" s="168" t="str">
        <f t="shared" si="78"/>
        <v>N:\2019\19032.BD - Century City JMB Tower\CA\Submittals\08 44 13 - Glazed Storefronts and Curtain Walls</v>
      </c>
      <c r="E717" s="4" t="s">
        <v>6019</v>
      </c>
      <c r="F717" s="50" t="s">
        <v>7549</v>
      </c>
      <c r="G717" s="6">
        <v>45540</v>
      </c>
      <c r="H717" s="6">
        <v>45554</v>
      </c>
      <c r="I717" s="6">
        <v>45546</v>
      </c>
      <c r="J717" s="20">
        <f t="shared" si="74"/>
        <v>6</v>
      </c>
      <c r="K717" s="206" t="s">
        <v>2141</v>
      </c>
      <c r="L717" s="149"/>
      <c r="M717" s="149"/>
      <c r="N717" s="59" t="s">
        <v>7548</v>
      </c>
      <c r="O717" s="43" t="str">
        <f t="shared" ca="1" si="75"/>
        <v/>
      </c>
      <c r="P717" s="254"/>
      <c r="Q717" s="130" t="str">
        <f t="shared" si="76"/>
        <v>08 44 13 - 44.0 - Glazed Storefronts and Curtain Walls - Field Fix 018 (FF018): L5 Steel Anchor at Side Plate</v>
      </c>
    </row>
    <row r="718" spans="1:17" ht="21" hidden="1" customHeight="1">
      <c r="A718" s="139" t="s">
        <v>6012</v>
      </c>
      <c r="B718" s="139" t="s">
        <v>6924</v>
      </c>
      <c r="C718" s="177" t="str">
        <f t="shared" si="77"/>
        <v>01 83 16-28.1</v>
      </c>
      <c r="D718" s="168" t="str">
        <f t="shared" si="78"/>
        <v>N:\2019\19032.BD - Century City JMB Tower\CA\Submittals\01 83 16 - General Exterior Envelope Contractor Performance Requirements</v>
      </c>
      <c r="E718" s="4" t="s">
        <v>6019</v>
      </c>
      <c r="F718" s="50" t="s">
        <v>7550</v>
      </c>
      <c r="G718" s="6">
        <v>45544</v>
      </c>
      <c r="H718" s="6">
        <v>45558</v>
      </c>
      <c r="I718" s="6">
        <v>45546</v>
      </c>
      <c r="J718" s="20">
        <f t="shared" si="74"/>
        <v>2</v>
      </c>
      <c r="K718" s="206" t="s">
        <v>2141</v>
      </c>
      <c r="L718" s="149"/>
      <c r="M718" s="149"/>
      <c r="N718" s="59" t="s">
        <v>7551</v>
      </c>
      <c r="O718" s="43" t="str">
        <f t="shared" ca="1" si="75"/>
        <v/>
      </c>
      <c r="P718" s="254"/>
      <c r="Q718" s="130" t="str">
        <f t="shared" si="76"/>
        <v>01 83 16 - 28.1 - Exterior Envelope - LADBS Permit Package - Shop Drawings, Calculations and Firestopping</v>
      </c>
    </row>
    <row r="719" spans="1:17" ht="21" hidden="1" customHeight="1">
      <c r="A719" s="139" t="s">
        <v>6012</v>
      </c>
      <c r="B719" s="139" t="s">
        <v>6425</v>
      </c>
      <c r="C719" s="177" t="str">
        <f t="shared" si="77"/>
        <v>01 83 16-51.0</v>
      </c>
      <c r="D719" s="168" t="str">
        <f t="shared" si="78"/>
        <v>N:\2019\19032.BD - Century City JMB Tower\CA\Submittals\01 83 16 - General Exterior Envelope Contractor Performance Requirements</v>
      </c>
      <c r="E719" s="4" t="s">
        <v>6029</v>
      </c>
      <c r="F719" s="50" t="s">
        <v>7552</v>
      </c>
      <c r="G719" s="6">
        <v>45544</v>
      </c>
      <c r="H719" s="6">
        <v>45555</v>
      </c>
      <c r="I719" s="6">
        <v>45547</v>
      </c>
      <c r="J719" s="20">
        <f t="shared" si="74"/>
        <v>3</v>
      </c>
      <c r="K719" s="206" t="s">
        <v>2141</v>
      </c>
      <c r="L719" s="149"/>
      <c r="M719" s="149"/>
      <c r="N719" s="59" t="s">
        <v>7553</v>
      </c>
      <c r="O719" s="43" t="str">
        <f t="shared" ca="1" si="75"/>
        <v/>
      </c>
      <c r="P719" s="254"/>
      <c r="Q719" s="130" t="str">
        <f t="shared" si="76"/>
        <v>01 83 16 - 51.0 - General Exterior Envelope Contractor Performance Requirements - Social Lounge Calculations</v>
      </c>
    </row>
    <row r="720" spans="1:17" ht="21" hidden="1" customHeight="1">
      <c r="A720" s="139" t="s">
        <v>6262</v>
      </c>
      <c r="B720" s="139" t="s">
        <v>7018</v>
      </c>
      <c r="C720" s="177" t="str">
        <f t="shared" si="77"/>
        <v>05 50 00-86.0</v>
      </c>
      <c r="D720" s="168" t="str">
        <f t="shared" si="78"/>
        <v>N:\2019\19032.BD - Century City JMB Tower\CA\Submittals\05 50 00 - Metal Fabrications</v>
      </c>
      <c r="E720" s="4" t="s">
        <v>6019</v>
      </c>
      <c r="F720" s="50" t="s">
        <v>7554</v>
      </c>
      <c r="G720" s="6">
        <v>45544</v>
      </c>
      <c r="H720" s="6">
        <v>45558</v>
      </c>
      <c r="I720" s="6">
        <v>45547</v>
      </c>
      <c r="J720" s="20">
        <f t="shared" si="74"/>
        <v>3</v>
      </c>
      <c r="K720" s="206" t="s">
        <v>2173</v>
      </c>
      <c r="L720" s="149"/>
      <c r="M720" s="149"/>
      <c r="N720" s="59" t="s">
        <v>7555</v>
      </c>
      <c r="O720" s="43" t="str">
        <f t="shared" ca="1" si="75"/>
        <v/>
      </c>
      <c r="P720" s="254"/>
      <c r="Q720" s="130" t="str">
        <f t="shared" si="76"/>
        <v>05 50 00 - 86.0 - Sculptural Column Panel Supports; A2.2.21, 1/A4.2.50 &amp; A8.3.04</v>
      </c>
    </row>
    <row r="721" spans="1:17" ht="21" hidden="1" customHeight="1">
      <c r="A721" s="139" t="s">
        <v>6043</v>
      </c>
      <c r="B721" s="139" t="s">
        <v>6996</v>
      </c>
      <c r="C721" s="177" t="str">
        <f t="shared" si="77"/>
        <v>03 20 00-82.0</v>
      </c>
      <c r="D721" s="168" t="str">
        <f t="shared" si="78"/>
        <v>N:\2019\19032.BD - Century City JMB Tower\CA\Submittals\03 20 00 - Concrete Reinforcing</v>
      </c>
      <c r="E721" s="4" t="s">
        <v>6022</v>
      </c>
      <c r="F721" s="50" t="s">
        <v>7556</v>
      </c>
      <c r="G721" s="6">
        <v>45547</v>
      </c>
      <c r="H721" s="6">
        <v>45561</v>
      </c>
      <c r="I721" s="6">
        <v>45559</v>
      </c>
      <c r="J721" s="20">
        <f t="shared" si="74"/>
        <v>12</v>
      </c>
      <c r="K721" s="206" t="s">
        <v>2180</v>
      </c>
      <c r="L721" s="149"/>
      <c r="M721" s="149">
        <v>19</v>
      </c>
      <c r="N721" s="59" t="s">
        <v>7557</v>
      </c>
      <c r="O721" s="43" t="str">
        <f t="shared" ca="1" si="75"/>
        <v/>
      </c>
      <c r="P721" s="254"/>
      <c r="Q721" s="130" t="str">
        <f t="shared" si="76"/>
        <v>03 20 00 - 82.0 - Concrete Reinforcing - P1 SE Garage Columns - GL 7-1 / H-J</v>
      </c>
    </row>
    <row r="722" spans="1:17" ht="21" hidden="1" customHeight="1">
      <c r="A722" s="139" t="s">
        <v>6043</v>
      </c>
      <c r="B722" s="139" t="s">
        <v>7009</v>
      </c>
      <c r="C722" s="177" t="str">
        <f t="shared" si="77"/>
        <v>03 20 00-83.0</v>
      </c>
      <c r="D722" s="168" t="str">
        <f t="shared" si="78"/>
        <v>N:\2019\19032.BD - Century City JMB Tower\CA\Submittals\03 20 00 - Concrete Reinforcing</v>
      </c>
      <c r="E722" s="4" t="s">
        <v>6022</v>
      </c>
      <c r="F722" s="50" t="s">
        <v>7558</v>
      </c>
      <c r="G722" s="6">
        <v>45547</v>
      </c>
      <c r="H722" s="6">
        <v>45561</v>
      </c>
      <c r="I722" s="6">
        <v>45559</v>
      </c>
      <c r="J722" s="20">
        <f t="shared" si="74"/>
        <v>12</v>
      </c>
      <c r="K722" s="206" t="s">
        <v>2180</v>
      </c>
      <c r="L722" s="149"/>
      <c r="M722" s="149">
        <v>20</v>
      </c>
      <c r="N722" s="59" t="s">
        <v>7557</v>
      </c>
      <c r="O722" s="43" t="str">
        <f t="shared" ca="1" si="75"/>
        <v/>
      </c>
      <c r="P722" s="254"/>
      <c r="Q722" s="130" t="str">
        <f t="shared" si="76"/>
        <v>03 20 00 - 83.0 - Concrete Reinforcing - LEVEL L1 - GRID LINE D-F/7-4 &amp; G/9-4 (RAMP AREA)</v>
      </c>
    </row>
    <row r="723" spans="1:17" ht="21" hidden="1" customHeight="1">
      <c r="A723" s="139" t="s">
        <v>6012</v>
      </c>
      <c r="B723" s="139" t="s">
        <v>6452</v>
      </c>
      <c r="C723" s="177" t="str">
        <f t="shared" si="77"/>
        <v>01 83 16-52.0</v>
      </c>
      <c r="D723" s="168" t="str">
        <f t="shared" si="78"/>
        <v>N:\2019\19032.BD - Century City JMB Tower\CA\Submittals\01 83 16 - General Exterior Envelope Contractor Performance Requirements</v>
      </c>
      <c r="E723" s="4" t="s">
        <v>6014</v>
      </c>
      <c r="F723" s="50" t="s">
        <v>7559</v>
      </c>
      <c r="G723" s="6">
        <v>45548</v>
      </c>
      <c r="H723" s="6">
        <v>45545</v>
      </c>
      <c r="I723" s="6">
        <v>45555</v>
      </c>
      <c r="J723" s="20">
        <f t="shared" si="74"/>
        <v>7</v>
      </c>
      <c r="K723" s="206" t="s">
        <v>2141</v>
      </c>
      <c r="L723" s="149"/>
      <c r="M723" s="149"/>
      <c r="N723" s="59" t="s">
        <v>7560</v>
      </c>
      <c r="O723" s="43" t="str">
        <f t="shared" ca="1" si="75"/>
        <v/>
      </c>
      <c r="P723" s="254"/>
      <c r="Q723" s="130" t="str">
        <f t="shared" si="76"/>
        <v>01 83 16 - 52.0 - General Exterior Envelope Contractor Performance Requirements - Phase 2 Embed Calculations</v>
      </c>
    </row>
    <row r="724" spans="1:17" ht="21" hidden="1" customHeight="1">
      <c r="A724" s="139" t="s">
        <v>6043</v>
      </c>
      <c r="B724" s="139" t="s">
        <v>7012</v>
      </c>
      <c r="C724" s="177" t="str">
        <f t="shared" si="77"/>
        <v>03 20 00-84.0</v>
      </c>
      <c r="D724" s="168" t="str">
        <f t="shared" si="78"/>
        <v>N:\2019\19032.BD - Century City JMB Tower\CA\Submittals\03 20 00 - Concrete Reinforcing</v>
      </c>
      <c r="E724" s="4" t="s">
        <v>6019</v>
      </c>
      <c r="F724" s="50" t="s">
        <v>7561</v>
      </c>
      <c r="G724" s="6">
        <v>45548</v>
      </c>
      <c r="H724" s="6">
        <v>45562</v>
      </c>
      <c r="I724" s="6">
        <v>45587</v>
      </c>
      <c r="J724" s="20">
        <f t="shared" si="74"/>
        <v>39</v>
      </c>
      <c r="K724" s="206" t="s">
        <v>2180</v>
      </c>
      <c r="L724" s="149"/>
      <c r="M724" s="149"/>
      <c r="N724" s="59" t="s">
        <v>4790</v>
      </c>
      <c r="O724" s="43" t="str">
        <f t="shared" ca="1" si="75"/>
        <v/>
      </c>
      <c r="P724" s="254"/>
      <c r="Q724" s="130" t="str">
        <f t="shared" si="76"/>
        <v>03 20 00 - 84.0 - Concrete Reinforcing - LEED</v>
      </c>
    </row>
    <row r="725" spans="1:17" ht="21" hidden="1" customHeight="1">
      <c r="A725" s="139" t="s">
        <v>6021</v>
      </c>
      <c r="B725" s="139" t="s">
        <v>7562</v>
      </c>
      <c r="C725" s="177" t="str">
        <f t="shared" si="77"/>
        <v>03 30 00-81.1</v>
      </c>
      <c r="D725" s="168" t="str">
        <f t="shared" si="78"/>
        <v>N:\2019\19032.BD - Century City JMB Tower\CA\Submittals\03 30 00 - Cast-In-Place Concrete</v>
      </c>
      <c r="E725" s="4" t="s">
        <v>6029</v>
      </c>
      <c r="F725" s="50" t="s">
        <v>7563</v>
      </c>
      <c r="G725" s="6">
        <v>45548</v>
      </c>
      <c r="H725" s="6">
        <v>45562</v>
      </c>
      <c r="I725" s="6">
        <v>45568</v>
      </c>
      <c r="J725" s="20">
        <f t="shared" si="74"/>
        <v>20</v>
      </c>
      <c r="K725" s="206" t="s">
        <v>4716</v>
      </c>
      <c r="L725" s="149"/>
      <c r="M725" s="149">
        <v>3</v>
      </c>
      <c r="N725" s="59" t="s">
        <v>7564</v>
      </c>
      <c r="O725" s="43" t="str">
        <f t="shared" ca="1" si="75"/>
        <v/>
      </c>
      <c r="P725" s="254"/>
      <c r="Q725" s="130" t="str">
        <f t="shared" si="76"/>
        <v>03 30 00 - 81.1 - Garage Camber Plan - East of T6 Line and SW Corner</v>
      </c>
    </row>
    <row r="726" spans="1:17" ht="21" hidden="1" customHeight="1">
      <c r="A726" s="139" t="s">
        <v>7429</v>
      </c>
      <c r="B726" s="139" t="s">
        <v>6299</v>
      </c>
      <c r="C726" s="177" t="str">
        <f t="shared" si="77"/>
        <v>08 44 13-26.0</v>
      </c>
      <c r="D726" s="168" t="str">
        <f t="shared" si="78"/>
        <v>N:\2019\19032.BD - Century City JMB Tower\CA\Submittals\08 44 13 - Glazed Storefronts and Curtain Walls</v>
      </c>
      <c r="E726" s="4" t="s">
        <v>6014</v>
      </c>
      <c r="F726" s="50" t="s">
        <v>7565</v>
      </c>
      <c r="G726" s="6">
        <v>45548</v>
      </c>
      <c r="H726" s="6">
        <v>45548</v>
      </c>
      <c r="I726" s="6">
        <v>45558</v>
      </c>
      <c r="J726" s="20">
        <f t="shared" si="74"/>
        <v>10</v>
      </c>
      <c r="K726" s="206" t="s">
        <v>2141</v>
      </c>
      <c r="L726" s="149"/>
      <c r="M726" s="149"/>
      <c r="N726" s="59" t="s">
        <v>4787</v>
      </c>
      <c r="O726" s="43" t="str">
        <f t="shared" ca="1" si="75"/>
        <v/>
      </c>
      <c r="P726" s="254"/>
      <c r="Q726" s="130" t="str">
        <f t="shared" si="76"/>
        <v>08 44 13 - 26.0 - Glazed Storefronts and Curtain Walls - Shop Drawing Lobby CW-11</v>
      </c>
    </row>
    <row r="727" spans="1:17" ht="21" hidden="1" customHeight="1">
      <c r="A727" s="139" t="s">
        <v>6043</v>
      </c>
      <c r="B727" s="139" t="s">
        <v>7015</v>
      </c>
      <c r="C727" s="177" t="str">
        <f t="shared" si="77"/>
        <v>03 20 00-85.0</v>
      </c>
      <c r="D727" s="168" t="str">
        <f t="shared" si="78"/>
        <v>N:\2019\19032.BD - Century City JMB Tower\CA\Submittals\03 20 00 - Concrete Reinforcing</v>
      </c>
      <c r="E727" s="4" t="s">
        <v>6029</v>
      </c>
      <c r="F727" s="50" t="s">
        <v>7566</v>
      </c>
      <c r="G727" s="6">
        <v>45551</v>
      </c>
      <c r="H727" s="6">
        <v>45565</v>
      </c>
      <c r="I727" s="6">
        <v>45568</v>
      </c>
      <c r="J727" s="20">
        <f t="shared" si="74"/>
        <v>17</v>
      </c>
      <c r="K727" s="206" t="s">
        <v>4716</v>
      </c>
      <c r="L727" s="149"/>
      <c r="M727" s="149">
        <v>13</v>
      </c>
      <c r="N727" s="59" t="s">
        <v>7567</v>
      </c>
      <c r="O727" s="43" t="str">
        <f t="shared" ca="1" si="75"/>
        <v/>
      </c>
      <c r="P727" s="254"/>
      <c r="Q727" s="130" t="str">
        <f t="shared" si="76"/>
        <v>03 20 00 - 85.0 - STR - GAR - L2 Elevated Deck Shop Drawings</v>
      </c>
    </row>
    <row r="728" spans="1:17" ht="21" hidden="1" customHeight="1">
      <c r="A728" s="139" t="s">
        <v>6043</v>
      </c>
      <c r="B728" s="139" t="s">
        <v>7018</v>
      </c>
      <c r="C728" s="177" t="str">
        <f t="shared" si="77"/>
        <v>03 20 00-86.0</v>
      </c>
      <c r="D728" s="168" t="str">
        <f t="shared" si="78"/>
        <v>N:\2019\19032.BD - Century City JMB Tower\CA\Submittals\03 20 00 - Concrete Reinforcing</v>
      </c>
      <c r="E728" s="4" t="s">
        <v>6029</v>
      </c>
      <c r="F728" s="79" t="s">
        <v>7568</v>
      </c>
      <c r="G728" s="6">
        <v>45551</v>
      </c>
      <c r="H728" s="6">
        <v>45565</v>
      </c>
      <c r="I728" s="6">
        <v>45576</v>
      </c>
      <c r="J728" s="20">
        <f t="shared" si="74"/>
        <v>25</v>
      </c>
      <c r="K728" s="206" t="s">
        <v>4716</v>
      </c>
      <c r="L728" s="149"/>
      <c r="M728" s="149">
        <v>1</v>
      </c>
      <c r="N728" s="59" t="s">
        <v>7569</v>
      </c>
      <c r="O728" s="43" t="str">
        <f t="shared" ca="1" si="75"/>
        <v/>
      </c>
      <c r="P728" s="254"/>
      <c r="Q728" s="130" t="str">
        <f t="shared" si="76"/>
        <v>03 20 00 - 86.0 - STR - GAR - L1 Elevated Deck Shop Drawings (Ground Level)</v>
      </c>
    </row>
    <row r="729" spans="1:17" ht="21" hidden="1" customHeight="1">
      <c r="A729" s="139" t="s">
        <v>6043</v>
      </c>
      <c r="B729" s="139" t="s">
        <v>7317</v>
      </c>
      <c r="C729" s="177" t="str">
        <f t="shared" si="77"/>
        <v>03 20 00-87.0</v>
      </c>
      <c r="D729" s="168" t="str">
        <f t="shared" si="78"/>
        <v>N:\2019\19032.BD - Century City JMB Tower\CA\Submittals\03 20 00 - Concrete Reinforcing</v>
      </c>
      <c r="E729" s="4" t="s">
        <v>6019</v>
      </c>
      <c r="F729" s="50" t="s">
        <v>7570</v>
      </c>
      <c r="G729" s="6">
        <v>45552</v>
      </c>
      <c r="H729" s="6">
        <v>45556</v>
      </c>
      <c r="I729" s="6">
        <v>45559</v>
      </c>
      <c r="J729" s="20">
        <f t="shared" si="74"/>
        <v>7</v>
      </c>
      <c r="K729" s="206" t="s">
        <v>2180</v>
      </c>
      <c r="L729" s="149"/>
      <c r="M729" s="149"/>
      <c r="N729" s="59" t="s">
        <v>7571</v>
      </c>
      <c r="O729" s="43" t="str">
        <f t="shared" ca="1" si="75"/>
        <v/>
      </c>
      <c r="P729" s="254"/>
      <c r="Q729" s="130" t="str">
        <f t="shared" si="76"/>
        <v>03 20 00 - 87.0 - TWR - L1 Tower Walls (Ground Level)</v>
      </c>
    </row>
    <row r="730" spans="1:17" ht="21" hidden="1" customHeight="1">
      <c r="A730" s="139" t="s">
        <v>6674</v>
      </c>
      <c r="B730" s="139" t="s">
        <v>6851</v>
      </c>
      <c r="C730" s="177" t="str">
        <f t="shared" si="77"/>
        <v>05 41 00-2.2</v>
      </c>
      <c r="D730" s="168" t="str">
        <f t="shared" si="78"/>
        <v>N:\2019\19032.BD - Century City JMB Tower\CA\Submittals\05 41 00 - Cold-Formed Steel Framing</v>
      </c>
      <c r="E730" s="4" t="s">
        <v>6019</v>
      </c>
      <c r="F730" s="50" t="s">
        <v>7207</v>
      </c>
      <c r="G730" s="6">
        <v>45554</v>
      </c>
      <c r="H730" s="6">
        <v>45568</v>
      </c>
      <c r="I730" s="6">
        <v>45558</v>
      </c>
      <c r="J730" s="20">
        <f t="shared" si="74"/>
        <v>4</v>
      </c>
      <c r="K730" s="206" t="s">
        <v>2141</v>
      </c>
      <c r="L730" s="149"/>
      <c r="M730" s="149"/>
      <c r="N730" s="59" t="s">
        <v>7572</v>
      </c>
      <c r="O730" s="43" t="str">
        <f t="shared" ca="1" si="75"/>
        <v/>
      </c>
      <c r="P730" s="254"/>
      <c r="Q730" s="130" t="str">
        <f t="shared" si="76"/>
        <v>05 41 00 - 2.2 - Cold-Formed Steel Framing - Tower L4-L37 - Drawings &amp; Calcs</v>
      </c>
    </row>
    <row r="731" spans="1:17" ht="21" hidden="1" customHeight="1">
      <c r="A731" s="139" t="s">
        <v>6043</v>
      </c>
      <c r="B731" s="139" t="s">
        <v>7119</v>
      </c>
      <c r="C731" s="177" t="str">
        <f t="shared" si="77"/>
        <v>03 20 00-88.0</v>
      </c>
      <c r="D731" s="168" t="str">
        <f t="shared" si="78"/>
        <v>N:\2019\19032.BD - Century City JMB Tower\CA\Submittals\03 20 00 - Concrete Reinforcing</v>
      </c>
      <c r="E731" s="4" t="s">
        <v>6029</v>
      </c>
      <c r="F731" s="50" t="s">
        <v>7573</v>
      </c>
      <c r="G731" s="6">
        <v>45558</v>
      </c>
      <c r="H731" s="6">
        <v>45572</v>
      </c>
      <c r="I731" s="6">
        <v>45567</v>
      </c>
      <c r="J731" s="20">
        <f t="shared" si="74"/>
        <v>9</v>
      </c>
      <c r="K731" s="206" t="s">
        <v>2180</v>
      </c>
      <c r="L731" s="149"/>
      <c r="M731" s="149">
        <v>1</v>
      </c>
      <c r="N731" s="59" t="s">
        <v>4829</v>
      </c>
      <c r="O731" s="43" t="str">
        <f t="shared" ref="O731:O762" ca="1" si="79">IF(E731="U",IF(ISBLANK(A731),"",IF(H731=TODAY(),"DUE TODAY",IF(H731&lt;TODAY(),"OVERDUE",""))),"")</f>
        <v/>
      </c>
      <c r="P731" s="254"/>
      <c r="Q731" s="130" t="str">
        <f t="shared" ref="Q731:Q762" si="80">A731&amp;" - "&amp;B731&amp;" - "&amp;F731</f>
        <v>03 20 00 - 88.0 - Concrete Reinforcing - P1 to L3 Shear Walls - GL 12, 14, and D</v>
      </c>
    </row>
    <row r="732" spans="1:17" ht="21" hidden="1" customHeight="1">
      <c r="A732" s="139" t="s">
        <v>6043</v>
      </c>
      <c r="B732" s="139" t="s">
        <v>7049</v>
      </c>
      <c r="C732" s="177" t="str">
        <f t="shared" si="77"/>
        <v>03 20 00-89.0</v>
      </c>
      <c r="D732" s="168" t="str">
        <f t="shared" si="78"/>
        <v>N:\2019\19032.BD - Century City JMB Tower\CA\Submittals\03 20 00 - Concrete Reinforcing</v>
      </c>
      <c r="E732" s="4" t="s">
        <v>6029</v>
      </c>
      <c r="F732" s="50" t="s">
        <v>7574</v>
      </c>
      <c r="G732" s="6">
        <v>45558</v>
      </c>
      <c r="H732" s="6">
        <v>45572</v>
      </c>
      <c r="I732" s="6">
        <v>45567</v>
      </c>
      <c r="J732" s="20">
        <f t="shared" si="74"/>
        <v>9</v>
      </c>
      <c r="K732" s="206" t="s">
        <v>2180</v>
      </c>
      <c r="L732" s="149"/>
      <c r="M732" s="149">
        <v>15</v>
      </c>
      <c r="N732" s="59" t="s">
        <v>4829</v>
      </c>
      <c r="O732" s="43" t="str">
        <f t="shared" ca="1" si="79"/>
        <v/>
      </c>
      <c r="P732" s="254"/>
      <c r="Q732" s="130" t="str">
        <f t="shared" si="80"/>
        <v>03 20 00 - 89.0 - Concrete Reinforcing - P1 South Perimeter Wall - West</v>
      </c>
    </row>
    <row r="733" spans="1:17" ht="21" hidden="1" customHeight="1">
      <c r="A733" s="139" t="s">
        <v>7429</v>
      </c>
      <c r="B733" s="139" t="s">
        <v>6259</v>
      </c>
      <c r="C733" s="177" t="str">
        <f t="shared" si="77"/>
        <v>08 44 13-45.0</v>
      </c>
      <c r="D733" s="168" t="str">
        <f t="shared" si="78"/>
        <v>N:\2019\19032.BD - Century City JMB Tower\CA\Submittals\08 44 13 - Glazed Storefronts and Curtain Walls</v>
      </c>
      <c r="E733" s="4" t="s">
        <v>6019</v>
      </c>
      <c r="F733" s="50" t="s">
        <v>7575</v>
      </c>
      <c r="G733" s="6">
        <v>45558</v>
      </c>
      <c r="H733" s="6">
        <v>45572</v>
      </c>
      <c r="I733" s="6">
        <v>45559</v>
      </c>
      <c r="J733" s="20">
        <f t="shared" si="74"/>
        <v>1</v>
      </c>
      <c r="K733" s="206" t="s">
        <v>2141</v>
      </c>
      <c r="L733" s="149"/>
      <c r="M733" s="149"/>
      <c r="N733" s="59" t="s">
        <v>7576</v>
      </c>
      <c r="O733" s="43" t="str">
        <f t="shared" ca="1" si="79"/>
        <v/>
      </c>
      <c r="P733" s="254"/>
      <c r="Q733" s="130" t="str">
        <f t="shared" si="80"/>
        <v>08 44 13 - 45.0 - Glazed Storefronts and CW - Field Fix 017 (FF017): L5 Steel Anchor at Side Plate</v>
      </c>
    </row>
    <row r="734" spans="1:17" ht="21" hidden="1" customHeight="1">
      <c r="A734" s="139" t="s">
        <v>6012</v>
      </c>
      <c r="B734" s="139" t="s">
        <v>7513</v>
      </c>
      <c r="C734" s="177" t="str">
        <f t="shared" si="77"/>
        <v>01 83 16-36.1</v>
      </c>
      <c r="D734" s="168" t="str">
        <f t="shared" si="78"/>
        <v>N:\2019\19032.BD - Century City JMB Tower\CA\Submittals\01 83 16 - General Exterior Envelope Contractor Performance Requirements</v>
      </c>
      <c r="E734" s="4" t="s">
        <v>6019</v>
      </c>
      <c r="F734" s="50" t="s">
        <v>6463</v>
      </c>
      <c r="G734" s="6">
        <v>45565</v>
      </c>
      <c r="H734" s="6">
        <v>45572</v>
      </c>
      <c r="I734" s="6">
        <v>45567</v>
      </c>
      <c r="J734" s="20">
        <f t="shared" si="74"/>
        <v>2</v>
      </c>
      <c r="K734" s="206" t="s">
        <v>2141</v>
      </c>
      <c r="L734" s="149"/>
      <c r="M734" s="149"/>
      <c r="N734" s="59" t="s">
        <v>4850</v>
      </c>
      <c r="O734" s="43" t="str">
        <f t="shared" ca="1" si="79"/>
        <v/>
      </c>
      <c r="P734" s="254"/>
      <c r="Q734" s="130" t="str">
        <f t="shared" si="80"/>
        <v>01 83 16 - 36.1 - Exterior Envelope Requirements - Phase 2 Embed Shop Drawings</v>
      </c>
    </row>
    <row r="735" spans="1:17" ht="21" hidden="1" customHeight="1">
      <c r="A735" s="139" t="s">
        <v>6012</v>
      </c>
      <c r="B735" s="139" t="s">
        <v>7577</v>
      </c>
      <c r="C735" s="177" t="str">
        <f t="shared" si="77"/>
        <v>01 83 16-52.1</v>
      </c>
      <c r="D735" s="168" t="str">
        <f t="shared" si="78"/>
        <v>N:\2019\19032.BD - Century City JMB Tower\CA\Submittals\01 83 16 - General Exterior Envelope Contractor Performance Requirements</v>
      </c>
      <c r="E735" s="4" t="s">
        <v>6019</v>
      </c>
      <c r="F735" s="50" t="s">
        <v>7559</v>
      </c>
      <c r="G735" s="6">
        <v>45565</v>
      </c>
      <c r="H735" s="6">
        <v>45565</v>
      </c>
      <c r="I735" s="6">
        <v>45567</v>
      </c>
      <c r="J735" s="20">
        <f t="shared" si="74"/>
        <v>2</v>
      </c>
      <c r="K735" s="206" t="s">
        <v>2141</v>
      </c>
      <c r="L735" s="149"/>
      <c r="M735" s="149"/>
      <c r="N735" s="59" t="s">
        <v>4850</v>
      </c>
      <c r="O735" s="43" t="str">
        <f t="shared" ca="1" si="79"/>
        <v/>
      </c>
      <c r="P735" s="254"/>
      <c r="Q735" s="130" t="str">
        <f t="shared" si="80"/>
        <v>01 83 16 - 52.1 - General Exterior Envelope Contractor Performance Requirements - Phase 2 Embed Calculations</v>
      </c>
    </row>
    <row r="736" spans="1:17" ht="21" hidden="1" customHeight="1">
      <c r="A736" s="139" t="s">
        <v>6043</v>
      </c>
      <c r="B736" s="139" t="s">
        <v>7122</v>
      </c>
      <c r="C736" s="177" t="str">
        <f t="shared" si="77"/>
        <v>03 20 00-90.0</v>
      </c>
      <c r="D736" s="168" t="str">
        <f t="shared" si="78"/>
        <v>N:\2019\19032.BD - Century City JMB Tower\CA\Submittals\03 20 00 - Concrete Reinforcing</v>
      </c>
      <c r="E736" s="4" t="s">
        <v>6029</v>
      </c>
      <c r="F736" s="50" t="s">
        <v>7578</v>
      </c>
      <c r="G736" s="6">
        <v>45565</v>
      </c>
      <c r="H736" s="6">
        <v>45579</v>
      </c>
      <c r="I736" s="6">
        <v>45568</v>
      </c>
      <c r="J736" s="20">
        <f t="shared" si="74"/>
        <v>3</v>
      </c>
      <c r="K736" s="206" t="s">
        <v>2180</v>
      </c>
      <c r="L736" s="149"/>
      <c r="M736" s="149"/>
      <c r="N736" s="59" t="s">
        <v>4845</v>
      </c>
      <c r="O736" s="43" t="str">
        <f t="shared" ca="1" si="79"/>
        <v/>
      </c>
      <c r="P736" s="254"/>
      <c r="Q736" s="130" t="str">
        <f t="shared" si="80"/>
        <v>03 20 00 - 90.0 - Concrete Reinforcing - Stair #6 Walls P1 to L3</v>
      </c>
    </row>
    <row r="737" spans="1:17" ht="21" hidden="1" customHeight="1">
      <c r="A737" s="139" t="s">
        <v>6043</v>
      </c>
      <c r="B737" s="139" t="s">
        <v>7221</v>
      </c>
      <c r="C737" s="177" t="str">
        <f t="shared" ref="C737:C768" si="81">A737&amp;"-"&amp;B737</f>
        <v>03 20 00-91.0</v>
      </c>
      <c r="D737" s="168" t="str">
        <f t="shared" ref="D737:D768" si="82">HYPERLINK($F$3&amp;"\"&amp;A737&amp;" - "&amp;VLOOKUP(A737,SubSpecTypes,2,FALSE))</f>
        <v>N:\2019\19032.BD - Century City JMB Tower\CA\Submittals\03 20 00 - Concrete Reinforcing</v>
      </c>
      <c r="E737" s="4" t="s">
        <v>6029</v>
      </c>
      <c r="F737" s="50" t="s">
        <v>7579</v>
      </c>
      <c r="G737" s="6">
        <v>45565</v>
      </c>
      <c r="H737" s="6">
        <v>45579</v>
      </c>
      <c r="I737" s="6">
        <v>45568</v>
      </c>
      <c r="J737" s="20">
        <f t="shared" si="74"/>
        <v>3</v>
      </c>
      <c r="K737" s="206" t="s">
        <v>2180</v>
      </c>
      <c r="L737" s="149"/>
      <c r="M737" s="149"/>
      <c r="N737" s="59" t="s">
        <v>4845</v>
      </c>
      <c r="O737" s="43" t="str">
        <f t="shared" ca="1" si="79"/>
        <v/>
      </c>
      <c r="P737" s="254"/>
      <c r="Q737" s="130" t="str">
        <f t="shared" si="80"/>
        <v>03 20 00 - 91.0 - Concrete Reinforcing - Remaining P1 Walls</v>
      </c>
    </row>
    <row r="738" spans="1:17" ht="21" hidden="1" customHeight="1">
      <c r="A738" s="139" t="s">
        <v>6043</v>
      </c>
      <c r="B738" s="139" t="s">
        <v>6687</v>
      </c>
      <c r="C738" s="177" t="str">
        <f t="shared" si="81"/>
        <v>03 20 00-92.0</v>
      </c>
      <c r="D738" s="168" t="str">
        <f t="shared" si="82"/>
        <v>N:\2019\19032.BD - Century City JMB Tower\CA\Submittals\03 20 00 - Concrete Reinforcing</v>
      </c>
      <c r="E738" s="4" t="s">
        <v>6022</v>
      </c>
      <c r="F738" s="79" t="s">
        <v>7580</v>
      </c>
      <c r="G738" s="6">
        <v>45565</v>
      </c>
      <c r="H738" s="6">
        <v>45579</v>
      </c>
      <c r="I738" s="6">
        <v>45576</v>
      </c>
      <c r="J738" s="20">
        <f t="shared" si="74"/>
        <v>11</v>
      </c>
      <c r="K738" s="206" t="s">
        <v>2180</v>
      </c>
      <c r="L738" s="149"/>
      <c r="M738" s="149">
        <v>5</v>
      </c>
      <c r="N738" s="59" t="s">
        <v>4845</v>
      </c>
      <c r="O738" s="43" t="str">
        <f t="shared" ca="1" si="79"/>
        <v/>
      </c>
      <c r="P738" s="254"/>
      <c r="Q738" s="130" t="str">
        <f t="shared" si="80"/>
        <v>03 20 00 - 92.0 - Concrete Reinforcing - Level P1 Columns - GRID LINE 13-2 (A.5-F)</v>
      </c>
    </row>
    <row r="739" spans="1:17" ht="21" hidden="1" customHeight="1">
      <c r="A739" s="139" t="s">
        <v>7082</v>
      </c>
      <c r="B739" s="139" t="s">
        <v>6237</v>
      </c>
      <c r="C739" s="177" t="str">
        <f t="shared" si="81"/>
        <v>04 20 00-16.0</v>
      </c>
      <c r="D739" s="168" t="str">
        <f t="shared" si="82"/>
        <v>N:\2019\19032.BD - Century City JMB Tower\CA\Submittals\04 20 00 - Concrete Masonry Unit</v>
      </c>
      <c r="E739" s="4" t="s">
        <v>6022</v>
      </c>
      <c r="F739" s="50" t="s">
        <v>7581</v>
      </c>
      <c r="G739" s="6">
        <v>45565</v>
      </c>
      <c r="H739" s="6">
        <v>45579</v>
      </c>
      <c r="I739" s="6">
        <v>45617</v>
      </c>
      <c r="J739" s="20">
        <f t="shared" si="74"/>
        <v>52</v>
      </c>
      <c r="K739" s="206" t="s">
        <v>2180</v>
      </c>
      <c r="L739" s="149"/>
      <c r="M739" s="149">
        <v>25</v>
      </c>
      <c r="N739" s="59" t="s">
        <v>4845</v>
      </c>
      <c r="O739" s="43" t="str">
        <f t="shared" ca="1" si="79"/>
        <v/>
      </c>
      <c r="P739" s="254"/>
      <c r="Q739" s="130" t="str">
        <f t="shared" si="80"/>
        <v>04 20 00 - 16.0 - CMU Rebar Shop Drawings – P4 Garage and Tower</v>
      </c>
    </row>
    <row r="740" spans="1:17" ht="21" hidden="1" customHeight="1">
      <c r="A740" s="139" t="s">
        <v>7429</v>
      </c>
      <c r="B740" s="139" t="s">
        <v>7582</v>
      </c>
      <c r="C740" s="177" t="str">
        <f t="shared" si="81"/>
        <v>08 44 13-31.1</v>
      </c>
      <c r="D740" s="168" t="str">
        <f t="shared" si="82"/>
        <v>N:\2019\19032.BD - Century City JMB Tower\CA\Submittals\08 44 13 - Glazed Storefronts and Curtain Walls</v>
      </c>
      <c r="E740" s="4" t="s">
        <v>6019</v>
      </c>
      <c r="F740" s="50" t="s">
        <v>7434</v>
      </c>
      <c r="G740" s="6">
        <v>45565</v>
      </c>
      <c r="H740" s="6">
        <v>45593</v>
      </c>
      <c r="I740" s="6">
        <v>45595</v>
      </c>
      <c r="J740" s="20">
        <f t="shared" si="74"/>
        <v>30</v>
      </c>
      <c r="K740" s="206" t="s">
        <v>2141</v>
      </c>
      <c r="L740" s="149"/>
      <c r="M740" s="149"/>
      <c r="N740" s="59" t="s">
        <v>7583</v>
      </c>
      <c r="O740" s="43" t="str">
        <f t="shared" ca="1" si="79"/>
        <v/>
      </c>
      <c r="P740" s="254"/>
      <c r="Q740" s="130" t="str">
        <f t="shared" si="80"/>
        <v>08 44 13 - 31.1 - Glazed Storefronts and Curtain Walls - Field Fix 003 (FF003): L7-8 E1 Embed Collision with Raised Beam</v>
      </c>
    </row>
    <row r="741" spans="1:17" ht="21" hidden="1" customHeight="1">
      <c r="A741" s="139" t="s">
        <v>7429</v>
      </c>
      <c r="B741" s="139" t="s">
        <v>7257</v>
      </c>
      <c r="C741" s="177" t="str">
        <f t="shared" si="81"/>
        <v>08 44 13-32.1</v>
      </c>
      <c r="D741" s="168" t="str">
        <f t="shared" si="82"/>
        <v>N:\2019\19032.BD - Century City JMB Tower\CA\Submittals\08 44 13 - Glazed Storefronts and Curtain Walls</v>
      </c>
      <c r="E741" s="4" t="s">
        <v>6019</v>
      </c>
      <c r="F741" s="50" t="s">
        <v>7584</v>
      </c>
      <c r="G741" s="6">
        <v>45565</v>
      </c>
      <c r="H741" s="6">
        <v>45621</v>
      </c>
      <c r="I741" s="6">
        <v>45595</v>
      </c>
      <c r="J741" s="20">
        <f t="shared" si="74"/>
        <v>30</v>
      </c>
      <c r="K741" s="206" t="s">
        <v>2141</v>
      </c>
      <c r="L741" s="149"/>
      <c r="M741" s="149"/>
      <c r="N741" s="59" t="s">
        <v>7583</v>
      </c>
      <c r="O741" s="43" t="str">
        <f t="shared" ca="1" si="79"/>
        <v/>
      </c>
      <c r="P741" s="254"/>
      <c r="Q741" s="130" t="str">
        <f t="shared" si="80"/>
        <v>08 44 13 - 32.1 - Glazed Storefronts and Curtain Walls - Field Fix 005 (FF005) Typical Embed Interference with Raised Beam L8</v>
      </c>
    </row>
    <row r="742" spans="1:17" ht="21" hidden="1" customHeight="1">
      <c r="A742" s="139" t="s">
        <v>6476</v>
      </c>
      <c r="B742" s="139" t="s">
        <v>6177</v>
      </c>
      <c r="C742" s="177" t="str">
        <f t="shared" si="81"/>
        <v>03 45 00-37.0</v>
      </c>
      <c r="D742" s="168" t="str">
        <f t="shared" si="82"/>
        <v>N:\2019\19032.BD - Century City JMB Tower\CA\Submittals\03 45 00 - Architectural Precast Concrete</v>
      </c>
      <c r="E742" s="4" t="s">
        <v>6019</v>
      </c>
      <c r="F742" s="50" t="s">
        <v>7585</v>
      </c>
      <c r="G742" s="6">
        <v>45566</v>
      </c>
      <c r="H742" s="6">
        <v>45572</v>
      </c>
      <c r="I742" s="6">
        <v>45572</v>
      </c>
      <c r="J742" s="20">
        <f t="shared" si="74"/>
        <v>6</v>
      </c>
      <c r="K742" s="206" t="s">
        <v>4716</v>
      </c>
      <c r="L742" s="149"/>
      <c r="M742" s="149"/>
      <c r="N742" s="59" t="s">
        <v>7586</v>
      </c>
      <c r="O742" s="43" t="str">
        <f t="shared" ca="1" si="79"/>
        <v/>
      </c>
      <c r="P742" s="254"/>
      <c r="Q742" s="130" t="str">
        <f t="shared" si="80"/>
        <v>03 45 00 - 37.0 - Architectural Precast Concrete - Garage Precast Panel - LADBS Permit Package</v>
      </c>
    </row>
    <row r="743" spans="1:17" ht="21" hidden="1" customHeight="1">
      <c r="A743" s="139" t="s">
        <v>7039</v>
      </c>
      <c r="B743" s="139" t="s">
        <v>7587</v>
      </c>
      <c r="C743" s="177" t="str">
        <f t="shared" si="81"/>
        <v>11 81 23-1.4</v>
      </c>
      <c r="D743" s="168" t="e">
        <f t="shared" si="82"/>
        <v>#N/A</v>
      </c>
      <c r="E743" s="4" t="s">
        <v>6019</v>
      </c>
      <c r="F743" s="50" t="s">
        <v>7588</v>
      </c>
      <c r="G743" s="6">
        <v>45567</v>
      </c>
      <c r="H743" s="6">
        <v>45580</v>
      </c>
      <c r="I743" s="6">
        <v>45575</v>
      </c>
      <c r="J743" s="20">
        <f t="shared" ref="J743:J806" si="83">IF(I743="","",I743-G743)</f>
        <v>8</v>
      </c>
      <c r="K743" s="206" t="s">
        <v>2141</v>
      </c>
      <c r="L743" s="149"/>
      <c r="M743" s="149"/>
      <c r="N743" s="59" t="s">
        <v>7589</v>
      </c>
      <c r="O743" s="43" t="str">
        <f t="shared" ca="1" si="79"/>
        <v/>
      </c>
      <c r="P743" s="254"/>
      <c r="Q743" s="130" t="str">
        <f t="shared" si="80"/>
        <v>11 81 23 - 1.4 - Façade Access Equipment - Shop Drawing and Calcs - LADBS PERMIT SET</v>
      </c>
    </row>
    <row r="744" spans="1:17" ht="21" hidden="1" customHeight="1">
      <c r="A744" s="139" t="s">
        <v>7082</v>
      </c>
      <c r="B744" s="139" t="s">
        <v>6119</v>
      </c>
      <c r="C744" s="177" t="str">
        <f t="shared" si="81"/>
        <v>04 20 00-17.0</v>
      </c>
      <c r="D744" s="168" t="str">
        <f t="shared" si="82"/>
        <v>N:\2019\19032.BD - Century City JMB Tower\CA\Submittals\04 20 00 - Concrete Masonry Unit</v>
      </c>
      <c r="E744" s="4" t="s">
        <v>6022</v>
      </c>
      <c r="F744" s="50" t="s">
        <v>7590</v>
      </c>
      <c r="G744" s="6">
        <v>45568</v>
      </c>
      <c r="H744" s="6">
        <v>45582</v>
      </c>
      <c r="I744" s="6">
        <v>45579</v>
      </c>
      <c r="J744" s="20">
        <f t="shared" si="83"/>
        <v>11</v>
      </c>
      <c r="K744" s="206" t="s">
        <v>2173</v>
      </c>
      <c r="L744" s="149"/>
      <c r="M744" s="149">
        <v>9</v>
      </c>
      <c r="N744" s="59" t="s">
        <v>7591</v>
      </c>
      <c r="O744" s="43" t="str">
        <f t="shared" ca="1" si="79"/>
        <v/>
      </c>
      <c r="P744" s="254"/>
      <c r="Q744" s="130" t="str">
        <f t="shared" si="80"/>
        <v>04 20 00 - 17.0 - LADWP Masonry Shop Drawings</v>
      </c>
    </row>
    <row r="745" spans="1:17" ht="21" hidden="1" customHeight="1">
      <c r="A745" s="139" t="s">
        <v>6189</v>
      </c>
      <c r="B745" s="139" t="s">
        <v>7476</v>
      </c>
      <c r="C745" s="177" t="str">
        <f t="shared" si="81"/>
        <v>14 20 00-23.2</v>
      </c>
      <c r="D745" s="168" t="str">
        <f t="shared" si="82"/>
        <v>N:\2019\19032.BD - Century City JMB Tower\CA\Submittals\14 20 00 - Elevators</v>
      </c>
      <c r="E745" s="4" t="s">
        <v>6014</v>
      </c>
      <c r="F745" s="50" t="s">
        <v>7592</v>
      </c>
      <c r="G745" s="6">
        <v>45573</v>
      </c>
      <c r="H745" s="6">
        <v>45575</v>
      </c>
      <c r="I745" s="6">
        <v>45575</v>
      </c>
      <c r="J745" s="20">
        <f t="shared" si="83"/>
        <v>2</v>
      </c>
      <c r="K745" s="206" t="s">
        <v>2141</v>
      </c>
      <c r="L745" s="149"/>
      <c r="M745" s="149"/>
      <c r="N745" s="59" t="s">
        <v>7593</v>
      </c>
      <c r="O745" s="43" t="str">
        <f t="shared" ca="1" si="79"/>
        <v/>
      </c>
      <c r="P745" s="254"/>
      <c r="Q745" s="130" t="str">
        <f t="shared" si="80"/>
        <v>14 20 00 - 23.2 - Elevator Submittal (Missing Name)</v>
      </c>
    </row>
    <row r="746" spans="1:17" ht="21" hidden="1" customHeight="1">
      <c r="A746" s="139" t="s">
        <v>6189</v>
      </c>
      <c r="B746" s="139" t="s">
        <v>7447</v>
      </c>
      <c r="C746" s="177" t="str">
        <f t="shared" si="81"/>
        <v>14 20 00-24.2</v>
      </c>
      <c r="D746" s="168" t="str">
        <f t="shared" si="82"/>
        <v>N:\2019\19032.BD - Century City JMB Tower\CA\Submittals\14 20 00 - Elevators</v>
      </c>
      <c r="E746" s="4" t="s">
        <v>6029</v>
      </c>
      <c r="F746" s="50" t="s">
        <v>7592</v>
      </c>
      <c r="G746" s="6">
        <v>45573</v>
      </c>
      <c r="H746" s="6">
        <v>45575</v>
      </c>
      <c r="I746" s="6">
        <v>45575</v>
      </c>
      <c r="J746" s="20">
        <f t="shared" si="83"/>
        <v>2</v>
      </c>
      <c r="K746" s="206" t="s">
        <v>2376</v>
      </c>
      <c r="L746" s="149"/>
      <c r="M746" s="149"/>
      <c r="N746" s="59" t="s">
        <v>7593</v>
      </c>
      <c r="O746" s="43" t="str">
        <f t="shared" ca="1" si="79"/>
        <v/>
      </c>
      <c r="P746" s="254"/>
      <c r="Q746" s="130" t="str">
        <f t="shared" si="80"/>
        <v>14 20 00 - 24.2 - Elevator Submittal (Missing Name)</v>
      </c>
    </row>
    <row r="747" spans="1:17" ht="21" hidden="1" customHeight="1">
      <c r="A747" s="139" t="s">
        <v>6189</v>
      </c>
      <c r="B747" s="139" t="s">
        <v>7594</v>
      </c>
      <c r="C747" s="177" t="str">
        <f t="shared" si="81"/>
        <v>14 20 00-25.2</v>
      </c>
      <c r="D747" s="168" t="str">
        <f t="shared" si="82"/>
        <v>N:\2019\19032.BD - Century City JMB Tower\CA\Submittals\14 20 00 - Elevators</v>
      </c>
      <c r="E747" s="4" t="s">
        <v>6014</v>
      </c>
      <c r="F747" s="50" t="s">
        <v>7592</v>
      </c>
      <c r="G747" s="6">
        <v>45573</v>
      </c>
      <c r="H747" s="6">
        <v>45575</v>
      </c>
      <c r="I747" s="6">
        <v>45575</v>
      </c>
      <c r="J747" s="20">
        <f t="shared" si="83"/>
        <v>2</v>
      </c>
      <c r="K747" s="206" t="s">
        <v>2141</v>
      </c>
      <c r="L747" s="149"/>
      <c r="M747" s="149"/>
      <c r="N747" s="59" t="s">
        <v>7593</v>
      </c>
      <c r="O747" s="43" t="str">
        <f t="shared" ca="1" si="79"/>
        <v/>
      </c>
      <c r="P747" s="254"/>
      <c r="Q747" s="130" t="str">
        <f t="shared" si="80"/>
        <v>14 20 00 - 25.2 - Elevator Submittal (Missing Name)</v>
      </c>
    </row>
    <row r="748" spans="1:17" ht="21" hidden="1" customHeight="1">
      <c r="A748" s="139" t="s">
        <v>7082</v>
      </c>
      <c r="B748" s="139" t="s">
        <v>6050</v>
      </c>
      <c r="C748" s="177" t="str">
        <f t="shared" si="81"/>
        <v>04 20 00-6.0</v>
      </c>
      <c r="D748" s="168" t="str">
        <f t="shared" si="82"/>
        <v>N:\2019\19032.BD - Century City JMB Tower\CA\Submittals\04 20 00 - Concrete Masonry Unit</v>
      </c>
      <c r="E748" s="4" t="s">
        <v>6022</v>
      </c>
      <c r="F748" s="50" t="s">
        <v>7595</v>
      </c>
      <c r="G748" s="6">
        <v>45574</v>
      </c>
      <c r="H748" s="6">
        <v>45588</v>
      </c>
      <c r="I748" s="6">
        <v>45587</v>
      </c>
      <c r="J748" s="20">
        <f t="shared" si="83"/>
        <v>13</v>
      </c>
      <c r="K748" s="206" t="s">
        <v>2173</v>
      </c>
      <c r="L748" s="149"/>
      <c r="M748" s="149">
        <v>28</v>
      </c>
      <c r="N748" s="59" t="s">
        <v>7596</v>
      </c>
      <c r="O748" s="43" t="str">
        <f t="shared" ca="1" si="79"/>
        <v/>
      </c>
      <c r="P748" s="254"/>
      <c r="Q748" s="130" t="str">
        <f t="shared" si="80"/>
        <v>04 20 00 - 6.0 - CMU Wall - TWR/GAR - Level P3 - Shop Drawing</v>
      </c>
    </row>
    <row r="749" spans="1:17" ht="21" hidden="1" customHeight="1">
      <c r="A749" s="139" t="s">
        <v>7082</v>
      </c>
      <c r="B749" s="139" t="s">
        <v>6040</v>
      </c>
      <c r="C749" s="177" t="str">
        <f t="shared" si="81"/>
        <v>04 20 00-7.0</v>
      </c>
      <c r="D749" s="168" t="str">
        <f t="shared" si="82"/>
        <v>N:\2019\19032.BD - Century City JMB Tower\CA\Submittals\04 20 00 - Concrete Masonry Unit</v>
      </c>
      <c r="E749" s="4" t="s">
        <v>6022</v>
      </c>
      <c r="F749" s="50" t="s">
        <v>7597</v>
      </c>
      <c r="G749" s="6">
        <v>45574</v>
      </c>
      <c r="H749" s="6">
        <v>45589</v>
      </c>
      <c r="I749" s="6">
        <v>45587</v>
      </c>
      <c r="J749" s="20">
        <f t="shared" si="83"/>
        <v>13</v>
      </c>
      <c r="K749" s="206" t="s">
        <v>2173</v>
      </c>
      <c r="L749" s="149"/>
      <c r="M749" s="149">
        <v>9</v>
      </c>
      <c r="N749" s="59" t="s">
        <v>7596</v>
      </c>
      <c r="O749" s="43" t="str">
        <f t="shared" ca="1" si="79"/>
        <v/>
      </c>
      <c r="P749" s="254"/>
      <c r="Q749" s="130" t="str">
        <f t="shared" si="80"/>
        <v>04 20 00 - 7.0 - CMU Rebar Shop Drawings – P2 Garage and Tower</v>
      </c>
    </row>
    <row r="750" spans="1:17" ht="21" hidden="1" customHeight="1">
      <c r="A750" s="139" t="s">
        <v>6043</v>
      </c>
      <c r="B750" s="139" t="s">
        <v>6963</v>
      </c>
      <c r="C750" s="177" t="str">
        <f t="shared" si="81"/>
        <v>03 20 00-95.0</v>
      </c>
      <c r="D750" s="168" t="str">
        <f t="shared" si="82"/>
        <v>N:\2019\19032.BD - Century City JMB Tower\CA\Submittals\03 20 00 - Concrete Reinforcing</v>
      </c>
      <c r="E750" s="4" t="s">
        <v>6029</v>
      </c>
      <c r="F750" s="50" t="s">
        <v>7598</v>
      </c>
      <c r="G750" s="6">
        <v>45579</v>
      </c>
      <c r="H750" s="6">
        <v>45589</v>
      </c>
      <c r="I750" s="6">
        <v>45580</v>
      </c>
      <c r="J750" s="20">
        <f t="shared" si="83"/>
        <v>1</v>
      </c>
      <c r="K750" s="206" t="s">
        <v>2180</v>
      </c>
      <c r="L750" s="149"/>
      <c r="M750" s="149"/>
      <c r="N750" s="59" t="s">
        <v>4893</v>
      </c>
      <c r="O750" s="43" t="str">
        <f t="shared" ca="1" si="79"/>
        <v/>
      </c>
      <c r="P750" s="254"/>
      <c r="Q750" s="130" t="str">
        <f t="shared" si="80"/>
        <v>03 20 00 - 95.0 - Concrete Reinforcing - P1 DWP South Wall  (AA Line, GL 3-8)</v>
      </c>
    </row>
    <row r="751" spans="1:17" ht="21" hidden="1" customHeight="1">
      <c r="A751" s="139" t="s">
        <v>6043</v>
      </c>
      <c r="B751" s="139" t="s">
        <v>6818</v>
      </c>
      <c r="C751" s="177" t="str">
        <f t="shared" si="81"/>
        <v>03 20 00-96.0</v>
      </c>
      <c r="D751" s="168" t="str">
        <f t="shared" si="82"/>
        <v>N:\2019\19032.BD - Century City JMB Tower\CA\Submittals\03 20 00 - Concrete Reinforcing</v>
      </c>
      <c r="E751" s="4" t="s">
        <v>6029</v>
      </c>
      <c r="F751" s="50" t="s">
        <v>7599</v>
      </c>
      <c r="G751" s="6">
        <v>45579</v>
      </c>
      <c r="H751" s="6">
        <v>45590</v>
      </c>
      <c r="I751" s="6">
        <v>45580</v>
      </c>
      <c r="J751" s="20">
        <f t="shared" si="83"/>
        <v>1</v>
      </c>
      <c r="K751" s="206" t="s">
        <v>2180</v>
      </c>
      <c r="L751" s="149"/>
      <c r="M751" s="149"/>
      <c r="N751" s="59" t="s">
        <v>4893</v>
      </c>
      <c r="O751" s="43" t="str">
        <f t="shared" ca="1" si="79"/>
        <v/>
      </c>
      <c r="P751" s="254"/>
      <c r="Q751" s="130" t="str">
        <f t="shared" si="80"/>
        <v>03 20 00 - 96.0 - Concrete Reinforcing - Columns L1 - D/10-11, G/10-12, H/10-11, J/7-8.8, H/8, RA/R6-R8 &amp; TH/R6-R8</v>
      </c>
    </row>
    <row r="752" spans="1:17" ht="21" hidden="1" customHeight="1">
      <c r="A752" s="139" t="s">
        <v>6017</v>
      </c>
      <c r="B752" s="139" t="s">
        <v>7600</v>
      </c>
      <c r="C752" s="177" t="str">
        <f t="shared" si="81"/>
        <v>05 12 00-101.0</v>
      </c>
      <c r="D752" s="168" t="str">
        <f t="shared" si="82"/>
        <v>N:\2019\19032.BD - Century City JMB Tower\CA\Submittals\05 12 00 - Structural Steel Framing</v>
      </c>
      <c r="E752" s="4" t="s">
        <v>6291</v>
      </c>
      <c r="F752" s="50" t="s">
        <v>7601</v>
      </c>
      <c r="G752" s="6">
        <v>45579</v>
      </c>
      <c r="H752" s="6">
        <v>45589</v>
      </c>
      <c r="I752" s="6">
        <v>45590</v>
      </c>
      <c r="J752" s="20">
        <f t="shared" si="83"/>
        <v>11</v>
      </c>
      <c r="K752" s="206" t="s">
        <v>2107</v>
      </c>
      <c r="L752" s="149"/>
      <c r="M752" s="149"/>
      <c r="N752" s="59" t="s">
        <v>7602</v>
      </c>
      <c r="O752" s="43" t="str">
        <f t="shared" ca="1" si="79"/>
        <v/>
      </c>
      <c r="P752" s="254"/>
      <c r="Q752" s="130" t="str">
        <f t="shared" si="80"/>
        <v>05 12 00 - 101.0 - Structural Steel Shop Weld Procedures (CP Rebar) for Approval</v>
      </c>
    </row>
    <row r="753" spans="1:17" ht="21" hidden="1" customHeight="1">
      <c r="A753" s="139" t="s">
        <v>6262</v>
      </c>
      <c r="B753" s="139" t="s">
        <v>7603</v>
      </c>
      <c r="C753" s="177" t="str">
        <f t="shared" si="81"/>
        <v>05 50 00-86.1</v>
      </c>
      <c r="D753" s="168" t="str">
        <f t="shared" si="82"/>
        <v>N:\2019\19032.BD - Century City JMB Tower\CA\Submittals\05 50 00 - Metal Fabrications</v>
      </c>
      <c r="E753" s="4" t="s">
        <v>6014</v>
      </c>
      <c r="F753" s="50" t="s">
        <v>7604</v>
      </c>
      <c r="G753" s="6">
        <v>45579</v>
      </c>
      <c r="H753" s="6">
        <v>45590</v>
      </c>
      <c r="I753" s="6">
        <v>45587</v>
      </c>
      <c r="J753" s="20">
        <f t="shared" si="83"/>
        <v>8</v>
      </c>
      <c r="K753" s="206" t="s">
        <v>2173</v>
      </c>
      <c r="L753" s="149"/>
      <c r="M753" s="149"/>
      <c r="N753" s="59" t="s">
        <v>7605</v>
      </c>
      <c r="O753" s="43" t="str">
        <f t="shared" ca="1" si="79"/>
        <v/>
      </c>
      <c r="P753" s="254"/>
      <c r="Q753" s="130" t="str">
        <f t="shared" si="80"/>
        <v>05 50 00 - 86.1 - Sculptural Column Panel Supports</v>
      </c>
    </row>
    <row r="754" spans="1:17" ht="21" hidden="1" customHeight="1">
      <c r="A754" s="139" t="s">
        <v>6639</v>
      </c>
      <c r="B754" s="139" t="s">
        <v>7286</v>
      </c>
      <c r="C754" s="177" t="str">
        <f t="shared" si="81"/>
        <v>11 16 00-2.3</v>
      </c>
      <c r="D754" s="168" t="str">
        <f t="shared" si="82"/>
        <v>N:\2019\19032.BD - Century City JMB Tower\CA\Submittals\11 16 00 - Loading Dock Equipment</v>
      </c>
      <c r="E754" s="4" t="s">
        <v>6019</v>
      </c>
      <c r="F754" s="50" t="s">
        <v>6640</v>
      </c>
      <c r="G754" s="6">
        <v>45579</v>
      </c>
      <c r="H754" s="6">
        <v>45593</v>
      </c>
      <c r="I754" s="6">
        <v>45580</v>
      </c>
      <c r="J754" s="20">
        <f t="shared" si="83"/>
        <v>1</v>
      </c>
      <c r="K754" s="206" t="s">
        <v>2141</v>
      </c>
      <c r="L754" s="149"/>
      <c r="M754" s="149"/>
      <c r="N754" s="59" t="s">
        <v>7606</v>
      </c>
      <c r="O754" s="43" t="str">
        <f t="shared" ca="1" si="79"/>
        <v/>
      </c>
      <c r="P754" s="254"/>
      <c r="Q754" s="130" t="str">
        <f t="shared" si="80"/>
        <v>11 16 00 - 2.3 - Loading Dock Equipment - Shop Drawings</v>
      </c>
    </row>
    <row r="755" spans="1:17" ht="21" hidden="1" customHeight="1">
      <c r="A755" s="139" t="s">
        <v>6021</v>
      </c>
      <c r="B755" s="139" t="s">
        <v>6996</v>
      </c>
      <c r="C755" s="177" t="str">
        <f t="shared" si="81"/>
        <v>03 30 00-82.0</v>
      </c>
      <c r="D755" s="168" t="str">
        <f t="shared" si="82"/>
        <v>N:\2019\19032.BD - Century City JMB Tower\CA\Submittals\03 30 00 - Cast-In-Place Concrete</v>
      </c>
      <c r="E755" s="4" t="s">
        <v>6029</v>
      </c>
      <c r="F755" s="50" t="s">
        <v>7607</v>
      </c>
      <c r="G755" s="6">
        <v>45580</v>
      </c>
      <c r="H755" s="6">
        <v>45594</v>
      </c>
      <c r="I755" s="6">
        <v>45588</v>
      </c>
      <c r="J755" s="20">
        <f t="shared" si="83"/>
        <v>8</v>
      </c>
      <c r="K755" s="206" t="s">
        <v>4716</v>
      </c>
      <c r="L755" s="149"/>
      <c r="M755" s="149"/>
      <c r="N755" s="59" t="s">
        <v>7608</v>
      </c>
      <c r="O755" s="43" t="str">
        <f t="shared" ca="1" si="79"/>
        <v/>
      </c>
      <c r="P755" s="254"/>
      <c r="Q755" s="130" t="str">
        <f t="shared" si="80"/>
        <v>03 30 00 - 82.0 - L1 Garage Camber Plan</v>
      </c>
    </row>
    <row r="756" spans="1:17" ht="21" hidden="1" customHeight="1">
      <c r="A756" s="139" t="s">
        <v>7443</v>
      </c>
      <c r="B756" s="139" t="s">
        <v>6093</v>
      </c>
      <c r="C756" s="177" t="str">
        <f t="shared" si="81"/>
        <v>03 10 00-13.0</v>
      </c>
      <c r="D756" s="168" t="str">
        <f t="shared" si="82"/>
        <v>N:\2019\19032.BD - Century City JMB Tower\CA\Submittals\03 10 00 - Concrete Formwork</v>
      </c>
      <c r="E756" s="4" t="s">
        <v>6019</v>
      </c>
      <c r="F756" s="50" t="s">
        <v>7609</v>
      </c>
      <c r="G756" s="6">
        <v>45581</v>
      </c>
      <c r="H756" s="6">
        <v>45594</v>
      </c>
      <c r="I756" s="6">
        <v>45593</v>
      </c>
      <c r="J756" s="20">
        <f t="shared" si="83"/>
        <v>12</v>
      </c>
      <c r="K756" s="206" t="s">
        <v>4716</v>
      </c>
      <c r="L756" s="149"/>
      <c r="M756" s="149"/>
      <c r="N756" s="59" t="s">
        <v>7610</v>
      </c>
      <c r="O756" s="43" t="str">
        <f t="shared" ca="1" si="79"/>
        <v/>
      </c>
      <c r="P756" s="254"/>
      <c r="Q756" s="130" t="str">
        <f t="shared" si="80"/>
        <v>03 10 00 - 13.0 - Concrete Formwork - GAR - L1 Deck Shop Drawings</v>
      </c>
    </row>
    <row r="757" spans="1:17" ht="21" hidden="1" customHeight="1">
      <c r="A757" s="139" t="s">
        <v>7443</v>
      </c>
      <c r="B757" s="139" t="s">
        <v>6242</v>
      </c>
      <c r="C757" s="177" t="str">
        <f t="shared" si="81"/>
        <v>03 10 00-20.0</v>
      </c>
      <c r="D757" s="168" t="str">
        <f t="shared" si="82"/>
        <v>N:\2019\19032.BD - Century City JMB Tower\CA\Submittals\03 10 00 - Concrete Formwork</v>
      </c>
      <c r="E757" s="4" t="s">
        <v>6019</v>
      </c>
      <c r="F757" s="50" t="s">
        <v>7611</v>
      </c>
      <c r="G757" s="6">
        <v>45581</v>
      </c>
      <c r="H757" s="6">
        <v>45595</v>
      </c>
      <c r="I757" s="6">
        <v>45588</v>
      </c>
      <c r="J757" s="20">
        <f t="shared" si="83"/>
        <v>7</v>
      </c>
      <c r="K757" s="206" t="s">
        <v>4716</v>
      </c>
      <c r="L757" s="149"/>
      <c r="M757" s="149"/>
      <c r="N757" s="59" t="s">
        <v>7610</v>
      </c>
      <c r="O757" s="43" t="str">
        <f t="shared" ca="1" si="79"/>
        <v/>
      </c>
      <c r="P757" s="254"/>
      <c r="Q757" s="130" t="str">
        <f t="shared" si="80"/>
        <v>03 10 00 - 20.0 - Garage Iris Formwork - Product Data</v>
      </c>
    </row>
    <row r="758" spans="1:17" ht="21" hidden="1" customHeight="1">
      <c r="A758" s="139" t="s">
        <v>6017</v>
      </c>
      <c r="B758" s="139" t="s">
        <v>7385</v>
      </c>
      <c r="C758" s="177" t="str">
        <f t="shared" si="81"/>
        <v>05 12 00-102.0</v>
      </c>
      <c r="D758" s="168" t="str">
        <f t="shared" si="82"/>
        <v>N:\2019\19032.BD - Century City JMB Tower\CA\Submittals\05 12 00 - Structural Steel Framing</v>
      </c>
      <c r="E758" s="4" t="s">
        <v>6022</v>
      </c>
      <c r="F758" s="50" t="s">
        <v>7612</v>
      </c>
      <c r="G758" s="6">
        <v>45581</v>
      </c>
      <c r="H758" s="6">
        <v>45594</v>
      </c>
      <c r="I758" s="6">
        <v>45589</v>
      </c>
      <c r="J758" s="20">
        <f t="shared" si="83"/>
        <v>8</v>
      </c>
      <c r="K758" s="206" t="s">
        <v>2141</v>
      </c>
      <c r="L758" s="149"/>
      <c r="M758" s="149"/>
      <c r="N758" s="59" t="s">
        <v>4929</v>
      </c>
      <c r="O758" s="43" t="str">
        <f t="shared" ca="1" si="79"/>
        <v/>
      </c>
      <c r="P758" s="254"/>
      <c r="Q758" s="130" t="str">
        <f t="shared" si="80"/>
        <v>05 12 00 - 102.0 - Parking Garage Structural Steel (Added per Bulletin 2.2) Shop Drawings for Approval</v>
      </c>
    </row>
    <row r="759" spans="1:17" ht="21" hidden="1" customHeight="1">
      <c r="A759" s="139" t="s">
        <v>6262</v>
      </c>
      <c r="B759" s="139" t="s">
        <v>7613</v>
      </c>
      <c r="C759" s="177" t="str">
        <f t="shared" si="81"/>
        <v>05 50 00-129.1</v>
      </c>
      <c r="D759" s="168" t="str">
        <f t="shared" si="82"/>
        <v>N:\2019\19032.BD - Century City JMB Tower\CA\Submittals\05 50 00 - Metal Fabrications</v>
      </c>
      <c r="E759" s="4" t="s">
        <v>6022</v>
      </c>
      <c r="F759" s="50" t="s">
        <v>7459</v>
      </c>
      <c r="G759" s="6">
        <v>45581</v>
      </c>
      <c r="H759" s="6">
        <v>45569</v>
      </c>
      <c r="I759" s="6">
        <v>45589</v>
      </c>
      <c r="J759" s="20">
        <f t="shared" si="83"/>
        <v>8</v>
      </c>
      <c r="K759" s="206" t="s">
        <v>2173</v>
      </c>
      <c r="L759" s="149"/>
      <c r="M759" s="149"/>
      <c r="N759" s="59" t="s">
        <v>7614</v>
      </c>
      <c r="O759" s="43" t="str">
        <f t="shared" ca="1" si="79"/>
        <v/>
      </c>
      <c r="P759" s="254"/>
      <c r="Q759" s="130" t="str">
        <f t="shared" si="80"/>
        <v>05 50 00 - 129.1 - Precast Stair Steel Supports L18-20 - For Approval</v>
      </c>
    </row>
    <row r="760" spans="1:17" ht="21" hidden="1" customHeight="1">
      <c r="A760" s="139" t="s">
        <v>7370</v>
      </c>
      <c r="B760" s="139" t="s">
        <v>6851</v>
      </c>
      <c r="C760" s="177" t="str">
        <f t="shared" si="81"/>
        <v>08 33 16-2.2</v>
      </c>
      <c r="D760" s="168" t="e">
        <f t="shared" si="82"/>
        <v>#N/A</v>
      </c>
      <c r="E760" s="4" t="s">
        <v>6014</v>
      </c>
      <c r="F760" s="50" t="s">
        <v>7615</v>
      </c>
      <c r="G760" s="6">
        <v>45581</v>
      </c>
      <c r="H760" s="6">
        <v>45593</v>
      </c>
      <c r="I760" s="6">
        <v>45590</v>
      </c>
      <c r="J760" s="20">
        <f t="shared" si="83"/>
        <v>9</v>
      </c>
      <c r="K760" s="206" t="s">
        <v>2141</v>
      </c>
      <c r="L760" s="149"/>
      <c r="M760" s="149"/>
      <c r="N760" s="59" t="s">
        <v>4929</v>
      </c>
      <c r="O760" s="43" t="str">
        <f t="shared" ca="1" si="79"/>
        <v/>
      </c>
      <c r="P760" s="254"/>
      <c r="Q760" s="130" t="str">
        <f t="shared" si="80"/>
        <v>08 33 16 - 2.2 - Overhead Coiling Grille - Shop Drawings</v>
      </c>
    </row>
    <row r="761" spans="1:17" ht="21" hidden="1" customHeight="1">
      <c r="A761" s="139" t="s">
        <v>6671</v>
      </c>
      <c r="B761" s="139" t="s">
        <v>6851</v>
      </c>
      <c r="C761" s="177" t="str">
        <f t="shared" si="81"/>
        <v>11 82 26-2.2</v>
      </c>
      <c r="D761" s="168" t="str">
        <f t="shared" si="82"/>
        <v>N:\2019\19032.BD - Century City JMB Tower\CA\Submittals\11 82 26 - Trash Compactors</v>
      </c>
      <c r="E761" s="4" t="s">
        <v>6019</v>
      </c>
      <c r="F761" s="50" t="s">
        <v>7035</v>
      </c>
      <c r="G761" s="6">
        <v>45581</v>
      </c>
      <c r="H761" s="6">
        <v>45593</v>
      </c>
      <c r="I761" s="6">
        <v>45617</v>
      </c>
      <c r="J761" s="20">
        <f t="shared" si="83"/>
        <v>36</v>
      </c>
      <c r="K761" s="206" t="s">
        <v>2141</v>
      </c>
      <c r="L761" s="149"/>
      <c r="M761" s="149"/>
      <c r="N761" s="59" t="s">
        <v>7616</v>
      </c>
      <c r="O761" s="43" t="str">
        <f t="shared" ca="1" si="79"/>
        <v/>
      </c>
      <c r="P761" s="254"/>
      <c r="Q761" s="130" t="str">
        <f t="shared" si="80"/>
        <v>11 82 26 - 2.2 - Trash Compactors - Shop Drawings</v>
      </c>
    </row>
    <row r="762" spans="1:17" ht="21" hidden="1" customHeight="1">
      <c r="A762" s="139" t="s">
        <v>7617</v>
      </c>
      <c r="B762" s="139" t="s">
        <v>6044</v>
      </c>
      <c r="C762" s="177" t="str">
        <f t="shared" si="81"/>
        <v>32 94 51-1.0</v>
      </c>
      <c r="D762" s="168" t="e">
        <f t="shared" si="82"/>
        <v>#N/A</v>
      </c>
      <c r="E762" s="4" t="s">
        <v>6019</v>
      </c>
      <c r="F762" s="50" t="s">
        <v>7618</v>
      </c>
      <c r="G762" s="6">
        <v>45581</v>
      </c>
      <c r="H762" s="6">
        <v>45593</v>
      </c>
      <c r="I762" s="6">
        <v>45590</v>
      </c>
      <c r="J762" s="20">
        <f t="shared" si="83"/>
        <v>9</v>
      </c>
      <c r="K762" s="206" t="s">
        <v>7619</v>
      </c>
      <c r="L762" s="149"/>
      <c r="M762" s="149"/>
      <c r="N762" s="59" t="s">
        <v>7620</v>
      </c>
      <c r="O762" s="43" t="str">
        <f t="shared" ca="1" si="79"/>
        <v/>
      </c>
      <c r="P762" s="254"/>
      <c r="Q762" s="130" t="str">
        <f t="shared" si="80"/>
        <v>32 94 51 - 1.0 - Soil Cells - Green Roof System Product Data</v>
      </c>
    </row>
    <row r="763" spans="1:17" ht="21" hidden="1" customHeight="1">
      <c r="A763" s="139" t="s">
        <v>7209</v>
      </c>
      <c r="B763" s="139" t="s">
        <v>6032</v>
      </c>
      <c r="C763" s="177" t="str">
        <f t="shared" si="81"/>
        <v>26 05 48-2.0</v>
      </c>
      <c r="D763" s="168" t="e">
        <f t="shared" si="82"/>
        <v>#N/A</v>
      </c>
      <c r="E763" s="4" t="s">
        <v>6014</v>
      </c>
      <c r="F763" s="50" t="s">
        <v>7621</v>
      </c>
      <c r="G763" s="6">
        <v>45582</v>
      </c>
      <c r="H763" s="6">
        <v>45561</v>
      </c>
      <c r="I763" s="6">
        <v>45585</v>
      </c>
      <c r="J763" s="20">
        <f t="shared" si="83"/>
        <v>3</v>
      </c>
      <c r="K763" s="206" t="s">
        <v>2141</v>
      </c>
      <c r="L763" s="149"/>
      <c r="M763" s="149"/>
      <c r="N763" s="59" t="s">
        <v>7622</v>
      </c>
      <c r="O763" s="43" t="str">
        <f t="shared" ref="O763:O794" ca="1" si="84">IF(E763="U",IF(ISBLANK(A763),"",IF(H763=TODAY(),"DUE TODAY",IF(H763&lt;TODAY(),"OVERDUE",""))),"")</f>
        <v/>
      </c>
      <c r="P763" s="254"/>
      <c r="Q763" s="130" t="str">
        <f t="shared" ref="Q763:Q794" si="85">A763&amp;" - "&amp;B763&amp;" - "&amp;F763</f>
        <v>26 05 48 - 2.0 - Electrical Systems Vibration Isolation and Seismic Restraint - Generator Anchorage - Shop Drawings</v>
      </c>
    </row>
    <row r="764" spans="1:17" ht="21" hidden="1" customHeight="1">
      <c r="A764" s="139" t="s">
        <v>6012</v>
      </c>
      <c r="B764" s="139" t="s">
        <v>6699</v>
      </c>
      <c r="C764" s="177" t="str">
        <f t="shared" si="81"/>
        <v>01 83 16-59.0</v>
      </c>
      <c r="D764" s="168" t="str">
        <f t="shared" si="82"/>
        <v>N:\2019\19032.BD - Century City JMB Tower\CA\Submittals\01 83 16 - General Exterior Envelope Contractor Performance Requirements</v>
      </c>
      <c r="E764" s="4" t="s">
        <v>6019</v>
      </c>
      <c r="F764" s="50" t="s">
        <v>7623</v>
      </c>
      <c r="G764" s="6">
        <v>45586</v>
      </c>
      <c r="H764" s="6">
        <v>45600</v>
      </c>
      <c r="I764" s="6">
        <v>45589</v>
      </c>
      <c r="J764" s="20">
        <f t="shared" si="83"/>
        <v>3</v>
      </c>
      <c r="K764" s="206" t="s">
        <v>2141</v>
      </c>
      <c r="L764" s="149"/>
      <c r="M764" s="149"/>
      <c r="N764" s="59" t="s">
        <v>4929</v>
      </c>
      <c r="O764" s="43" t="str">
        <f t="shared" ca="1" si="84"/>
        <v/>
      </c>
      <c r="P764" s="254"/>
      <c r="Q764" s="130" t="str">
        <f t="shared" si="85"/>
        <v>01 83 16 - 59.0 - Exterior Envelope Requirements - Social Lounge Steel Anchor Calculations</v>
      </c>
    </row>
    <row r="765" spans="1:17" ht="21" hidden="1" customHeight="1">
      <c r="A765" s="139" t="s">
        <v>7165</v>
      </c>
      <c r="B765" s="139" t="s">
        <v>6074</v>
      </c>
      <c r="C765" s="177" t="str">
        <f t="shared" si="81"/>
        <v>03 53 00-8.0</v>
      </c>
      <c r="D765" s="168" t="e">
        <f t="shared" si="82"/>
        <v>#N/A</v>
      </c>
      <c r="E765" s="4" t="s">
        <v>6019</v>
      </c>
      <c r="F765" s="50" t="s">
        <v>7624</v>
      </c>
      <c r="G765" s="6">
        <v>45586</v>
      </c>
      <c r="H765" s="6">
        <v>45596</v>
      </c>
      <c r="I765" s="6">
        <v>45590</v>
      </c>
      <c r="J765" s="20">
        <f t="shared" si="83"/>
        <v>4</v>
      </c>
      <c r="K765" s="206" t="s">
        <v>2173</v>
      </c>
      <c r="L765" s="149"/>
      <c r="M765" s="149">
        <v>8</v>
      </c>
      <c r="N765" s="59" t="s">
        <v>7625</v>
      </c>
      <c r="O765" s="43" t="str">
        <f t="shared" ca="1" si="84"/>
        <v/>
      </c>
      <c r="P765" s="254"/>
      <c r="Q765" s="130" t="str">
        <f t="shared" si="85"/>
        <v>03 53 00 - 8.0 - Interior Concrete Topping - Mix Design</v>
      </c>
    </row>
    <row r="766" spans="1:17" ht="21" hidden="1" customHeight="1">
      <c r="A766" s="139" t="s">
        <v>7082</v>
      </c>
      <c r="B766" s="139" t="s">
        <v>6090</v>
      </c>
      <c r="C766" s="177" t="str">
        <f t="shared" si="81"/>
        <v>04 20 00-10.0</v>
      </c>
      <c r="D766" s="168" t="str">
        <f t="shared" si="82"/>
        <v>N:\2019\19032.BD - Century City JMB Tower\CA\Submittals\04 20 00 - Concrete Masonry Unit</v>
      </c>
      <c r="E766" s="4" t="s">
        <v>6022</v>
      </c>
      <c r="F766" s="50" t="s">
        <v>7626</v>
      </c>
      <c r="G766" s="6">
        <v>45586</v>
      </c>
      <c r="H766" s="6">
        <v>45597</v>
      </c>
      <c r="I766" s="6">
        <v>45607</v>
      </c>
      <c r="J766" s="20">
        <f t="shared" si="83"/>
        <v>21</v>
      </c>
      <c r="K766" s="206" t="s">
        <v>2173</v>
      </c>
      <c r="L766" s="149"/>
      <c r="M766" s="149"/>
      <c r="N766" s="59" t="s">
        <v>7627</v>
      </c>
      <c r="O766" s="43" t="str">
        <f t="shared" ca="1" si="84"/>
        <v/>
      </c>
      <c r="P766" s="254"/>
      <c r="Q766" s="130" t="str">
        <f t="shared" si="85"/>
        <v>04 20 00 - 10.0 - CMU Wall - GAR - Level 2 - Shop Drawing</v>
      </c>
    </row>
    <row r="767" spans="1:17" ht="21" hidden="1" customHeight="1">
      <c r="A767" s="139" t="s">
        <v>7082</v>
      </c>
      <c r="B767" s="139" t="s">
        <v>6165</v>
      </c>
      <c r="C767" s="177" t="str">
        <f t="shared" si="81"/>
        <v>04 20 00-11.0</v>
      </c>
      <c r="D767" s="168" t="str">
        <f t="shared" si="82"/>
        <v>N:\2019\19032.BD - Century City JMB Tower\CA\Submittals\04 20 00 - Concrete Masonry Unit</v>
      </c>
      <c r="E767" s="4" t="s">
        <v>6022</v>
      </c>
      <c r="F767" s="50" t="s">
        <v>7628</v>
      </c>
      <c r="G767" s="6">
        <v>45586</v>
      </c>
      <c r="H767" s="6">
        <v>45597</v>
      </c>
      <c r="I767" s="6">
        <v>45607</v>
      </c>
      <c r="J767" s="20">
        <f t="shared" si="83"/>
        <v>21</v>
      </c>
      <c r="K767" s="206" t="s">
        <v>2173</v>
      </c>
      <c r="L767" s="149"/>
      <c r="M767" s="149"/>
      <c r="N767" s="59" t="s">
        <v>7627</v>
      </c>
      <c r="O767" s="43" t="str">
        <f t="shared" ca="1" si="84"/>
        <v/>
      </c>
      <c r="P767" s="254"/>
      <c r="Q767" s="130" t="str">
        <f t="shared" si="85"/>
        <v>04 20 00 - 11.0 - CMU Wall - GAR - Level 3 - Shop Drawing</v>
      </c>
    </row>
    <row r="768" spans="1:17" ht="21" hidden="1" customHeight="1">
      <c r="A768" s="139" t="s">
        <v>7082</v>
      </c>
      <c r="B768" s="139" t="s">
        <v>6082</v>
      </c>
      <c r="C768" s="177" t="str">
        <f t="shared" si="81"/>
        <v>04 20 00-9.0</v>
      </c>
      <c r="D768" s="168" t="str">
        <f t="shared" si="82"/>
        <v>N:\2019\19032.BD - Century City JMB Tower\CA\Submittals\04 20 00 - Concrete Masonry Unit</v>
      </c>
      <c r="E768" s="4" t="s">
        <v>6022</v>
      </c>
      <c r="F768" s="50" t="s">
        <v>7629</v>
      </c>
      <c r="G768" s="6">
        <v>45586</v>
      </c>
      <c r="H768" s="6">
        <v>45597</v>
      </c>
      <c r="I768" s="6">
        <v>45607</v>
      </c>
      <c r="J768" s="20">
        <f t="shared" si="83"/>
        <v>21</v>
      </c>
      <c r="K768" s="206" t="s">
        <v>2173</v>
      </c>
      <c r="L768" s="149"/>
      <c r="M768" s="149"/>
      <c r="N768" s="59" t="s">
        <v>7627</v>
      </c>
      <c r="O768" s="43" t="str">
        <f t="shared" ca="1" si="84"/>
        <v/>
      </c>
      <c r="P768" s="254"/>
      <c r="Q768" s="130" t="str">
        <f t="shared" si="85"/>
        <v>04 20 00 - 9.0 - CMU Wall - GAR - Level 1 - Shop Drawing</v>
      </c>
    </row>
    <row r="769" spans="1:17" ht="21" hidden="1" customHeight="1">
      <c r="A769" s="139" t="s">
        <v>7429</v>
      </c>
      <c r="B769" s="139" t="s">
        <v>6267</v>
      </c>
      <c r="C769" s="177" t="str">
        <f t="shared" ref="C769:C787" si="86">A769&amp;"-"&amp;B769</f>
        <v>08 44 13-46.0</v>
      </c>
      <c r="D769" s="168" t="str">
        <f t="shared" ref="D769:D787" si="87">HYPERLINK($F$3&amp;"\"&amp;A769&amp;" - "&amp;VLOOKUP(A769,SubSpecTypes,2,FALSE))</f>
        <v>N:\2019\19032.BD - Century City JMB Tower\CA\Submittals\08 44 13 - Glazed Storefronts and Curtain Walls</v>
      </c>
      <c r="E769" s="4" t="s">
        <v>6019</v>
      </c>
      <c r="F769" s="50" t="s">
        <v>7630</v>
      </c>
      <c r="G769" s="6">
        <v>45586</v>
      </c>
      <c r="H769" s="6">
        <v>45600</v>
      </c>
      <c r="I769" s="6">
        <v>45622</v>
      </c>
      <c r="J769" s="20">
        <f t="shared" si="83"/>
        <v>36</v>
      </c>
      <c r="K769" s="206" t="s">
        <v>2141</v>
      </c>
      <c r="L769" s="149"/>
      <c r="M769" s="149"/>
      <c r="N769" s="59" t="s">
        <v>4929</v>
      </c>
      <c r="O769" s="43" t="str">
        <f t="shared" ca="1" si="84"/>
        <v/>
      </c>
      <c r="P769" s="254"/>
      <c r="Q769" s="130" t="str">
        <f t="shared" si="85"/>
        <v>08 44 13 - 46.0 - Glazed SF and CW - Field Fix 006 (FF006) S17 Steel Anchor Weld Interference</v>
      </c>
    </row>
    <row r="770" spans="1:17" ht="21" hidden="1" customHeight="1">
      <c r="A770" s="139" t="s">
        <v>7429</v>
      </c>
      <c r="B770" s="139" t="s">
        <v>6288</v>
      </c>
      <c r="C770" s="177" t="str">
        <f t="shared" si="86"/>
        <v>08 44 13-47.0</v>
      </c>
      <c r="D770" s="168" t="str">
        <f t="shared" si="87"/>
        <v>N:\2019\19032.BD - Century City JMB Tower\CA\Submittals\08 44 13 - Glazed Storefronts and Curtain Walls</v>
      </c>
      <c r="E770" s="4" t="s">
        <v>6019</v>
      </c>
      <c r="F770" s="50" t="s">
        <v>7631</v>
      </c>
      <c r="G770" s="6">
        <v>45586</v>
      </c>
      <c r="H770" s="6">
        <v>45600</v>
      </c>
      <c r="I770" s="6">
        <v>45588</v>
      </c>
      <c r="J770" s="20">
        <f t="shared" si="83"/>
        <v>2</v>
      </c>
      <c r="K770" s="206" t="s">
        <v>2141</v>
      </c>
      <c r="L770" s="149"/>
      <c r="M770" s="149"/>
      <c r="N770" s="59" t="s">
        <v>4929</v>
      </c>
      <c r="O770" s="43" t="str">
        <f t="shared" ca="1" si="84"/>
        <v/>
      </c>
      <c r="P770" s="254"/>
      <c r="Q770" s="130" t="str">
        <f t="shared" si="85"/>
        <v>08 44 13 - 47.0 - Glazed SF and CW - Field Fix 008 (FF08) L9 Embed Collision with Raised Beam</v>
      </c>
    </row>
    <row r="771" spans="1:17" ht="21" hidden="1" customHeight="1">
      <c r="A771" s="139" t="s">
        <v>6546</v>
      </c>
      <c r="B771" s="139" t="s">
        <v>6044</v>
      </c>
      <c r="C771" s="177" t="str">
        <f t="shared" si="86"/>
        <v>22 05 48-1.0</v>
      </c>
      <c r="D771" s="168" t="str">
        <f t="shared" si="87"/>
        <v>N:\2019\19032.BD - Century City JMB Tower\CA\Submittals\22 05 48 - Plumbing Systems Vibration Isolation and Seismic Restraint</v>
      </c>
      <c r="E771" s="4" t="s">
        <v>6014</v>
      </c>
      <c r="F771" s="50" t="s">
        <v>7632</v>
      </c>
      <c r="G771" s="6">
        <v>45586</v>
      </c>
      <c r="H771" s="6">
        <v>45600</v>
      </c>
      <c r="I771" s="6">
        <v>45591</v>
      </c>
      <c r="J771" s="20">
        <f t="shared" si="83"/>
        <v>5</v>
      </c>
      <c r="K771" s="206" t="s">
        <v>2141</v>
      </c>
      <c r="L771" s="149"/>
      <c r="M771" s="149"/>
      <c r="N771" s="59" t="s">
        <v>4929</v>
      </c>
      <c r="O771" s="43" t="str">
        <f t="shared" ca="1" si="84"/>
        <v/>
      </c>
      <c r="P771" s="254"/>
      <c r="Q771" s="130" t="str">
        <f t="shared" si="85"/>
        <v>22 05 48 - 1.0 - Plumbing Systems Vibration Isolation and Seismic Restraint - Product Data</v>
      </c>
    </row>
    <row r="772" spans="1:17" ht="21" hidden="1" customHeight="1">
      <c r="A772" s="139" t="s">
        <v>7069</v>
      </c>
      <c r="B772" s="139" t="s">
        <v>6195</v>
      </c>
      <c r="C772" s="177" t="str">
        <f t="shared" si="86"/>
        <v>23 05 48-14.1</v>
      </c>
      <c r="D772" s="168" t="str">
        <f t="shared" si="87"/>
        <v>N:\2019\19032.BD - Century City JMB Tower\CA\Submittals\23 05 48 - Mechanical System Vibration Isolation and Seismic Restraint</v>
      </c>
      <c r="E772" s="4" t="s">
        <v>6019</v>
      </c>
      <c r="F772" s="50" t="s">
        <v>7538</v>
      </c>
      <c r="G772" s="6">
        <v>45586</v>
      </c>
      <c r="H772" s="6">
        <v>45597</v>
      </c>
      <c r="I772" s="6">
        <v>45591</v>
      </c>
      <c r="J772" s="20">
        <f t="shared" si="83"/>
        <v>5</v>
      </c>
      <c r="K772" s="206" t="s">
        <v>2141</v>
      </c>
      <c r="L772" s="149"/>
      <c r="M772" s="149"/>
      <c r="N772" s="59" t="s">
        <v>4905</v>
      </c>
      <c r="O772" s="43" t="str">
        <f t="shared" ca="1" si="84"/>
        <v/>
      </c>
      <c r="P772" s="254"/>
      <c r="Q772" s="130" t="str">
        <f t="shared" si="85"/>
        <v>23 05 48 - 14.1 - Mechanical System Vibration Isolation and Seismic Restraint - Spring Hangers for Pipe Thermal Expansion - Product Data</v>
      </c>
    </row>
    <row r="773" spans="1:17" ht="21" hidden="1" customHeight="1">
      <c r="A773" s="139" t="s">
        <v>7633</v>
      </c>
      <c r="B773" s="139" t="s">
        <v>6032</v>
      </c>
      <c r="C773" s="177" t="str">
        <f t="shared" si="86"/>
        <v>07 14 03-2.0</v>
      </c>
      <c r="D773" s="168" t="e">
        <f t="shared" si="87"/>
        <v>#N/A</v>
      </c>
      <c r="E773" s="4" t="s">
        <v>6019</v>
      </c>
      <c r="F773" s="50" t="s">
        <v>7634</v>
      </c>
      <c r="G773" s="6">
        <v>45587</v>
      </c>
      <c r="H773" s="6">
        <v>45596</v>
      </c>
      <c r="I773" s="6">
        <v>45588</v>
      </c>
      <c r="J773" s="20">
        <f t="shared" si="83"/>
        <v>1</v>
      </c>
      <c r="K773" s="206" t="s">
        <v>2180</v>
      </c>
      <c r="L773" s="149"/>
      <c r="M773" s="149"/>
      <c r="N773" s="59" t="s">
        <v>7635</v>
      </c>
      <c r="O773" s="43" t="str">
        <f t="shared" ca="1" si="84"/>
        <v/>
      </c>
      <c r="P773" s="254"/>
      <c r="Q773" s="130" t="str">
        <f t="shared" si="85"/>
        <v>07 14 03 - 2.0 - 07 14 03-2(i).0: Waterproofing Shop Drawing - Northeast Curved Wall</v>
      </c>
    </row>
    <row r="774" spans="1:17" ht="21" hidden="1" customHeight="1">
      <c r="A774" s="139" t="s">
        <v>7429</v>
      </c>
      <c r="B774" s="139" t="s">
        <v>6403</v>
      </c>
      <c r="C774" s="177" t="str">
        <f t="shared" si="86"/>
        <v>08 44 13-48.0</v>
      </c>
      <c r="D774" s="168" t="str">
        <f t="shared" si="87"/>
        <v>N:\2019\19032.BD - Century City JMB Tower\CA\Submittals\08 44 13 - Glazed Storefronts and Curtain Walls</v>
      </c>
      <c r="E774" s="4" t="s">
        <v>6019</v>
      </c>
      <c r="F774" s="50" t="s">
        <v>7636</v>
      </c>
      <c r="G774" s="6">
        <v>45587</v>
      </c>
      <c r="H774" s="6">
        <v>45601</v>
      </c>
      <c r="I774" s="6">
        <v>45632</v>
      </c>
      <c r="J774" s="20">
        <f t="shared" si="83"/>
        <v>45</v>
      </c>
      <c r="K774" s="206" t="s">
        <v>2141</v>
      </c>
      <c r="L774" s="149"/>
      <c r="M774" s="149"/>
      <c r="N774" s="59" t="s">
        <v>7637</v>
      </c>
      <c r="O774" s="43" t="str">
        <f t="shared" ca="1" si="84"/>
        <v/>
      </c>
      <c r="P774" s="254"/>
      <c r="Q774" s="130" t="str">
        <f t="shared" si="85"/>
        <v>08 44 13 - 48.0 - Glazed SF and CW - Field Fix 021 (FF021): Structure by Others</v>
      </c>
    </row>
    <row r="775" spans="1:17" ht="21" hidden="1" customHeight="1">
      <c r="A775" s="139" t="s">
        <v>7429</v>
      </c>
      <c r="B775" s="139" t="s">
        <v>6721</v>
      </c>
      <c r="C775" s="177" t="str">
        <f t="shared" si="86"/>
        <v>08 44 13-49.0</v>
      </c>
      <c r="D775" s="168" t="str">
        <f t="shared" si="87"/>
        <v>N:\2019\19032.BD - Century City JMB Tower\CA\Submittals\08 44 13 - Glazed Storefronts and Curtain Walls</v>
      </c>
      <c r="E775" s="4" t="s">
        <v>6019</v>
      </c>
      <c r="F775" s="50" t="s">
        <v>7638</v>
      </c>
      <c r="G775" s="6">
        <v>45587</v>
      </c>
      <c r="H775" s="6">
        <v>45601</v>
      </c>
      <c r="I775" s="6">
        <v>45588</v>
      </c>
      <c r="J775" s="20">
        <f t="shared" si="83"/>
        <v>1</v>
      </c>
      <c r="K775" s="206" t="s">
        <v>2141</v>
      </c>
      <c r="L775" s="149"/>
      <c r="M775" s="149"/>
      <c r="N775" s="59" t="s">
        <v>4929</v>
      </c>
      <c r="O775" s="43" t="str">
        <f t="shared" ca="1" si="84"/>
        <v/>
      </c>
      <c r="P775" s="254"/>
      <c r="Q775" s="130" t="str">
        <f t="shared" si="85"/>
        <v>08 44 13 - 49.0 - Glazed SF and CW - Field Fix 019 (FF019) E1 Embed Collision with Raised Beam</v>
      </c>
    </row>
    <row r="776" spans="1:17" ht="21" hidden="1" customHeight="1">
      <c r="A776" s="139" t="s">
        <v>7082</v>
      </c>
      <c r="B776" s="139" t="s">
        <v>6140</v>
      </c>
      <c r="C776" s="177" t="str">
        <f t="shared" si="86"/>
        <v>04 20 00-18.0</v>
      </c>
      <c r="D776" s="168" t="str">
        <f t="shared" si="87"/>
        <v>N:\2019\19032.BD - Century City JMB Tower\CA\Submittals\04 20 00 - Concrete Masonry Unit</v>
      </c>
      <c r="E776" s="4" t="s">
        <v>6022</v>
      </c>
      <c r="F776" s="50" t="s">
        <v>7639</v>
      </c>
      <c r="G776" s="6">
        <v>45588</v>
      </c>
      <c r="H776" s="6">
        <v>45602</v>
      </c>
      <c r="I776" s="6">
        <v>45607</v>
      </c>
      <c r="J776" s="20">
        <f t="shared" si="83"/>
        <v>19</v>
      </c>
      <c r="K776" s="206" t="s">
        <v>2173</v>
      </c>
      <c r="L776" s="149"/>
      <c r="M776" s="149"/>
      <c r="N776" s="59" t="s">
        <v>7640</v>
      </c>
      <c r="O776" s="43" t="str">
        <f t="shared" ca="1" si="84"/>
        <v/>
      </c>
      <c r="P776" s="254"/>
      <c r="Q776" s="130" t="str">
        <f t="shared" si="85"/>
        <v>04 20 00 - 18.0 - CMU Rebar Shop Drawings - P1 Garage</v>
      </c>
    </row>
    <row r="777" spans="1:17" ht="21" hidden="1" customHeight="1">
      <c r="A777" s="139" t="s">
        <v>6043</v>
      </c>
      <c r="B777" s="139" t="s">
        <v>6831</v>
      </c>
      <c r="C777" s="177" t="str">
        <f t="shared" si="86"/>
        <v>03 20 00-97.0</v>
      </c>
      <c r="D777" s="168" t="str">
        <f t="shared" si="87"/>
        <v>N:\2019\19032.BD - Century City JMB Tower\CA\Submittals\03 20 00 - Concrete Reinforcing</v>
      </c>
      <c r="E777" s="4" t="s">
        <v>6029</v>
      </c>
      <c r="F777" s="50" t="s">
        <v>7641</v>
      </c>
      <c r="G777" s="6">
        <v>45589</v>
      </c>
      <c r="H777" s="6">
        <v>45602</v>
      </c>
      <c r="I777" s="6">
        <v>45600</v>
      </c>
      <c r="J777" s="20">
        <f t="shared" si="83"/>
        <v>11</v>
      </c>
      <c r="K777" s="206" t="s">
        <v>4716</v>
      </c>
      <c r="L777" s="149"/>
      <c r="M777" s="149">
        <v>7</v>
      </c>
      <c r="N777" s="59" t="s">
        <v>7642</v>
      </c>
      <c r="O777" s="43" t="str">
        <f t="shared" ca="1" si="84"/>
        <v/>
      </c>
      <c r="P777" s="254"/>
      <c r="Q777" s="130" t="str">
        <f t="shared" si="85"/>
        <v>03 20 00 - 97.0 - Concrete Reinforcing - North Road Built-Up Roadway</v>
      </c>
    </row>
    <row r="778" spans="1:17" ht="21" hidden="1" customHeight="1">
      <c r="A778" s="139" t="s">
        <v>6043</v>
      </c>
      <c r="B778" s="139" t="s">
        <v>7293</v>
      </c>
      <c r="C778" s="177" t="str">
        <f t="shared" si="86"/>
        <v>03 20 00-98.0</v>
      </c>
      <c r="D778" s="168" t="str">
        <f t="shared" si="87"/>
        <v>N:\2019\19032.BD - Century City JMB Tower\CA\Submittals\03 20 00 - Concrete Reinforcing</v>
      </c>
      <c r="E778" s="4" t="s">
        <v>6022</v>
      </c>
      <c r="F778" s="50" t="s">
        <v>7643</v>
      </c>
      <c r="G778" s="6">
        <v>45593</v>
      </c>
      <c r="H778" s="6">
        <v>45604</v>
      </c>
      <c r="I778" s="6">
        <v>45594</v>
      </c>
      <c r="J778" s="20">
        <f t="shared" si="83"/>
        <v>1</v>
      </c>
      <c r="K778" s="206" t="s">
        <v>4716</v>
      </c>
      <c r="L778" s="149"/>
      <c r="M778" s="149">
        <v>9</v>
      </c>
      <c r="N778" s="59" t="s">
        <v>7644</v>
      </c>
      <c r="O778" s="43" t="str">
        <f t="shared" ca="1" si="84"/>
        <v/>
      </c>
      <c r="P778" s="254"/>
      <c r="Q778" s="130" t="str">
        <f t="shared" si="85"/>
        <v>03 20 00 - 98.0 - Concrete Reinforcing - Tower North Road Built-Up Slab Roadway</v>
      </c>
    </row>
    <row r="779" spans="1:17" ht="21" hidden="1" customHeight="1">
      <c r="A779" s="139" t="s">
        <v>7645</v>
      </c>
      <c r="B779" s="139" t="s">
        <v>6044</v>
      </c>
      <c r="C779" s="177" t="str">
        <f t="shared" si="86"/>
        <v>03 30 01-1.0</v>
      </c>
      <c r="D779" s="168" t="e">
        <f t="shared" si="87"/>
        <v>#N/A</v>
      </c>
      <c r="E779" s="4" t="s">
        <v>6019</v>
      </c>
      <c r="F779" s="50" t="s">
        <v>7646</v>
      </c>
      <c r="G779" s="6">
        <v>45593</v>
      </c>
      <c r="H779" s="6">
        <v>45605</v>
      </c>
      <c r="I779" s="6">
        <v>45594</v>
      </c>
      <c r="J779" s="20">
        <f t="shared" si="83"/>
        <v>1</v>
      </c>
      <c r="K779" s="206" t="s">
        <v>4716</v>
      </c>
      <c r="L779" s="149"/>
      <c r="M779" s="149"/>
      <c r="N779" s="59" t="s">
        <v>7644</v>
      </c>
      <c r="O779" s="43" t="str">
        <f t="shared" ca="1" si="84"/>
        <v/>
      </c>
      <c r="P779" s="254"/>
      <c r="Q779" s="130" t="str">
        <f t="shared" si="85"/>
        <v>03 30 01 - 1.0 - Hardscape Cast-In-Place Concrete - Product Data</v>
      </c>
    </row>
    <row r="780" spans="1:17" ht="21" hidden="1" customHeight="1">
      <c r="A780" s="139" t="s">
        <v>6674</v>
      </c>
      <c r="B780" s="139" t="s">
        <v>7286</v>
      </c>
      <c r="C780" s="177" t="str">
        <f t="shared" si="86"/>
        <v>05 41 00-2.3</v>
      </c>
      <c r="D780" s="168" t="str">
        <f t="shared" si="87"/>
        <v>N:\2019\19032.BD - Century City JMB Tower\CA\Submittals\05 41 00 - Cold-Formed Steel Framing</v>
      </c>
      <c r="E780" s="4" t="s">
        <v>6019</v>
      </c>
      <c r="F780" s="50" t="s">
        <v>7207</v>
      </c>
      <c r="G780" s="6">
        <v>45593</v>
      </c>
      <c r="H780" s="6">
        <v>45607</v>
      </c>
      <c r="I780" s="6">
        <v>45593</v>
      </c>
      <c r="J780" s="20">
        <f t="shared" si="83"/>
        <v>0</v>
      </c>
      <c r="K780" s="206" t="s">
        <v>2141</v>
      </c>
      <c r="L780" s="149"/>
      <c r="M780" s="149"/>
      <c r="N780" s="59" t="s">
        <v>7647</v>
      </c>
      <c r="O780" s="43" t="str">
        <f t="shared" ca="1" si="84"/>
        <v/>
      </c>
      <c r="P780" s="254"/>
      <c r="Q780" s="130" t="str">
        <f t="shared" si="85"/>
        <v>05 41 00 - 2.3 - Cold-Formed Steel Framing - Tower L4-L37 - Drawings &amp; Calcs</v>
      </c>
    </row>
    <row r="781" spans="1:17" ht="21" hidden="1" customHeight="1">
      <c r="A781" s="139" t="s">
        <v>6129</v>
      </c>
      <c r="B781" s="139" t="s">
        <v>6204</v>
      </c>
      <c r="C781" s="177" t="str">
        <f t="shared" si="86"/>
        <v>26 05 29-2.1</v>
      </c>
      <c r="D781" s="168" t="str">
        <f t="shared" si="87"/>
        <v>N:\2019\19032.BD - Century City JMB Tower\CA\Submittals\26 05 29 - Hangers and Supports for Electrical Systems</v>
      </c>
      <c r="E781" s="4" t="s">
        <v>6014</v>
      </c>
      <c r="F781" s="50" t="s">
        <v>6603</v>
      </c>
      <c r="G781" s="6">
        <v>45593</v>
      </c>
      <c r="H781" s="6">
        <v>45597</v>
      </c>
      <c r="I781" s="6">
        <v>45595</v>
      </c>
      <c r="J781" s="20">
        <f t="shared" si="83"/>
        <v>2</v>
      </c>
      <c r="K781" s="206" t="s">
        <v>2141</v>
      </c>
      <c r="L781" s="149"/>
      <c r="M781" s="149"/>
      <c r="N781" s="59" t="s">
        <v>7647</v>
      </c>
      <c r="O781" s="43" t="str">
        <f t="shared" ca="1" si="84"/>
        <v/>
      </c>
      <c r="P781" s="254"/>
      <c r="Q781" s="130" t="str">
        <f t="shared" si="85"/>
        <v>26 05 29 - 2.1 - Hangers and Supports for Electrical Systems - Podium Seismic Shop Drawings and Product Data - Delegated Design</v>
      </c>
    </row>
    <row r="782" spans="1:17" ht="21" hidden="1" customHeight="1">
      <c r="A782" s="139" t="s">
        <v>7648</v>
      </c>
      <c r="B782" s="139" t="s">
        <v>6025</v>
      </c>
      <c r="C782" s="177" t="str">
        <f t="shared" si="86"/>
        <v>32 13 16-3.0</v>
      </c>
      <c r="D782" s="168" t="e">
        <f t="shared" si="87"/>
        <v>#N/A</v>
      </c>
      <c r="E782" s="4" t="s">
        <v>6291</v>
      </c>
      <c r="F782" s="50" t="s">
        <v>7649</v>
      </c>
      <c r="G782" s="6">
        <v>45593</v>
      </c>
      <c r="H782" s="6">
        <v>45596</v>
      </c>
      <c r="I782" s="6">
        <v>45601</v>
      </c>
      <c r="J782" s="20">
        <f t="shared" si="83"/>
        <v>8</v>
      </c>
      <c r="K782" s="206" t="s">
        <v>4716</v>
      </c>
      <c r="L782" s="149"/>
      <c r="M782" s="149"/>
      <c r="N782" s="59" t="s">
        <v>4951</v>
      </c>
      <c r="O782" s="43" t="str">
        <f t="shared" ca="1" si="84"/>
        <v/>
      </c>
      <c r="P782" s="254"/>
      <c r="Q782" s="130" t="str">
        <f t="shared" si="85"/>
        <v>32 13 16 - 3.0 - Decorative Concrete Paving - Mix Designs</v>
      </c>
    </row>
    <row r="783" spans="1:17" ht="21" hidden="1" customHeight="1">
      <c r="A783" s="139" t="s">
        <v>6012</v>
      </c>
      <c r="B783" s="139" t="s">
        <v>7650</v>
      </c>
      <c r="C783" s="177" t="str">
        <f t="shared" si="86"/>
        <v>01 83 16-51.1</v>
      </c>
      <c r="D783" s="168" t="str">
        <f t="shared" si="87"/>
        <v>N:\2019\19032.BD - Century City JMB Tower\CA\Submittals\01 83 16 - General Exterior Envelope Contractor Performance Requirements</v>
      </c>
      <c r="E783" s="4" t="s">
        <v>6019</v>
      </c>
      <c r="F783" s="50" t="s">
        <v>7552</v>
      </c>
      <c r="G783" s="6">
        <v>45594</v>
      </c>
      <c r="H783" s="6">
        <v>45608</v>
      </c>
      <c r="I783" s="6">
        <v>45608</v>
      </c>
      <c r="J783" s="20">
        <f t="shared" si="83"/>
        <v>14</v>
      </c>
      <c r="K783" s="206" t="s">
        <v>2141</v>
      </c>
      <c r="L783" s="149"/>
      <c r="M783" s="149"/>
      <c r="N783" s="59" t="s">
        <v>7651</v>
      </c>
      <c r="O783" s="43" t="str">
        <f t="shared" ca="1" si="84"/>
        <v/>
      </c>
      <c r="P783" s="254"/>
      <c r="Q783" s="130" t="str">
        <f t="shared" si="85"/>
        <v>01 83 16 - 51.1 - General Exterior Envelope Contractor Performance Requirements - Social Lounge Calculations</v>
      </c>
    </row>
    <row r="784" spans="1:17" ht="21" hidden="1" customHeight="1">
      <c r="A784" s="139" t="s">
        <v>6021</v>
      </c>
      <c r="B784" s="139" t="s">
        <v>7009</v>
      </c>
      <c r="C784" s="177" t="str">
        <f t="shared" si="86"/>
        <v>03 30 00-83.0</v>
      </c>
      <c r="D784" s="168" t="str">
        <f t="shared" si="87"/>
        <v>N:\2019\19032.BD - Century City JMB Tower\CA\Submittals\03 30 00 - Cast-In-Place Concrete</v>
      </c>
      <c r="E784" s="4" t="s">
        <v>6029</v>
      </c>
      <c r="F784" s="50" t="s">
        <v>7652</v>
      </c>
      <c r="G784" s="6">
        <v>45594</v>
      </c>
      <c r="H784" s="6">
        <v>45608</v>
      </c>
      <c r="I784" s="6">
        <v>45611</v>
      </c>
      <c r="J784" s="20">
        <f t="shared" si="83"/>
        <v>17</v>
      </c>
      <c r="K784" s="206" t="s">
        <v>4716</v>
      </c>
      <c r="L784" s="149"/>
      <c r="M784" s="149"/>
      <c r="N784" s="59" t="s">
        <v>7653</v>
      </c>
      <c r="O784" s="43" t="str">
        <f t="shared" ca="1" si="84"/>
        <v/>
      </c>
      <c r="P784" s="254"/>
      <c r="Q784" s="130" t="str">
        <f t="shared" si="85"/>
        <v>03 30 00 - 83.0 - Level 3 Garage Camber Plan</v>
      </c>
    </row>
    <row r="785" spans="1:17" ht="21" hidden="1" customHeight="1">
      <c r="A785" s="139" t="s">
        <v>6021</v>
      </c>
      <c r="B785" s="139" t="s">
        <v>7012</v>
      </c>
      <c r="C785" s="177" t="str">
        <f t="shared" si="86"/>
        <v>03 30 00-84.0</v>
      </c>
      <c r="D785" s="168" t="str">
        <f t="shared" si="87"/>
        <v>N:\2019\19032.BD - Century City JMB Tower\CA\Submittals\03 30 00 - Cast-In-Place Concrete</v>
      </c>
      <c r="E785" s="4" t="s">
        <v>6029</v>
      </c>
      <c r="F785" s="50" t="s">
        <v>7654</v>
      </c>
      <c r="G785" s="6">
        <v>45594</v>
      </c>
      <c r="H785" s="6">
        <v>45608</v>
      </c>
      <c r="I785" s="6">
        <v>45600</v>
      </c>
      <c r="J785" s="20">
        <f t="shared" si="83"/>
        <v>6</v>
      </c>
      <c r="K785" s="206" t="s">
        <v>4716</v>
      </c>
      <c r="L785" s="149"/>
      <c r="M785" s="149"/>
      <c r="N785" s="59" t="s">
        <v>7655</v>
      </c>
      <c r="O785" s="43" t="str">
        <f t="shared" ca="1" si="84"/>
        <v/>
      </c>
      <c r="P785" s="254"/>
      <c r="Q785" s="130" t="str">
        <f t="shared" si="85"/>
        <v>03 30 00 - 84.0 - L2 Garage Camber Plan</v>
      </c>
    </row>
    <row r="786" spans="1:17" ht="21" hidden="1" customHeight="1">
      <c r="A786" s="139" t="s">
        <v>7429</v>
      </c>
      <c r="B786" s="139" t="s">
        <v>6417</v>
      </c>
      <c r="C786" s="177" t="str">
        <f t="shared" si="86"/>
        <v>08 44 13-50.0</v>
      </c>
      <c r="D786" s="168" t="str">
        <f t="shared" si="87"/>
        <v>N:\2019\19032.BD - Century City JMB Tower\CA\Submittals\08 44 13 - Glazed Storefronts and Curtain Walls</v>
      </c>
      <c r="E786" s="4" t="s">
        <v>6022</v>
      </c>
      <c r="F786" s="50" t="s">
        <v>7656</v>
      </c>
      <c r="G786" s="6">
        <v>45594</v>
      </c>
      <c r="H786" s="6">
        <v>45608</v>
      </c>
      <c r="I786" s="6">
        <v>45600</v>
      </c>
      <c r="J786" s="20">
        <f t="shared" si="83"/>
        <v>6</v>
      </c>
      <c r="K786" s="206" t="s">
        <v>2141</v>
      </c>
      <c r="L786" s="149"/>
      <c r="M786" s="149"/>
      <c r="N786" s="59" t="s">
        <v>4972</v>
      </c>
      <c r="O786" s="43" t="str">
        <f t="shared" ca="1" si="84"/>
        <v/>
      </c>
      <c r="P786" s="254"/>
      <c r="Q786" s="130" t="str">
        <f t="shared" si="85"/>
        <v>08 44 13 - 50.0 - Glazed SF and CW - Field Fix 022 (FF022): Outrigger Steel High</v>
      </c>
    </row>
    <row r="787" spans="1:17" ht="21" hidden="1" customHeight="1">
      <c r="A787" s="139" t="s">
        <v>6262</v>
      </c>
      <c r="B787" s="139" t="s">
        <v>6859</v>
      </c>
      <c r="C787" s="177" t="str">
        <f t="shared" si="86"/>
        <v>05 50 00-69.0</v>
      </c>
      <c r="D787" s="168" t="str">
        <f t="shared" si="87"/>
        <v>N:\2019\19032.BD - Century City JMB Tower\CA\Submittals\05 50 00 - Metal Fabrications</v>
      </c>
      <c r="E787" s="4" t="s">
        <v>6019</v>
      </c>
      <c r="F787" s="50" t="s">
        <v>7657</v>
      </c>
      <c r="G787" s="6">
        <v>45596</v>
      </c>
      <c r="H787" s="6">
        <v>45579</v>
      </c>
      <c r="I787" s="6">
        <v>45603</v>
      </c>
      <c r="J787" s="20">
        <f t="shared" si="83"/>
        <v>7</v>
      </c>
      <c r="K787" s="206" t="s">
        <v>2173</v>
      </c>
      <c r="L787" s="149"/>
      <c r="M787" s="149"/>
      <c r="N787" s="59" t="s">
        <v>7658</v>
      </c>
      <c r="O787" s="43" t="str">
        <f t="shared" ca="1" si="84"/>
        <v/>
      </c>
      <c r="P787" s="254"/>
      <c r="Q787" s="130" t="str">
        <f t="shared" si="85"/>
        <v>05 50 00 - 69.0 - GR-7 Cane Rail</v>
      </c>
    </row>
    <row r="788" spans="1:17" ht="21" hidden="1" customHeight="1">
      <c r="A788" s="139" t="s">
        <v>6189</v>
      </c>
      <c r="B788" s="139" t="s">
        <v>7594</v>
      </c>
      <c r="C788" s="177" t="s">
        <v>7659</v>
      </c>
      <c r="D788" s="168" t="s">
        <v>7660</v>
      </c>
      <c r="E788" s="4" t="s">
        <v>6022</v>
      </c>
      <c r="F788" s="50" t="s">
        <v>7162</v>
      </c>
      <c r="G788" s="6">
        <v>45597</v>
      </c>
      <c r="H788" s="6">
        <v>45610</v>
      </c>
      <c r="I788" s="6">
        <v>45600</v>
      </c>
      <c r="J788" s="20">
        <f t="shared" si="83"/>
        <v>3</v>
      </c>
      <c r="K788" s="149" t="s">
        <v>2141</v>
      </c>
      <c r="L788" s="149"/>
      <c r="M788" s="149"/>
      <c r="N788" s="59" t="s">
        <v>7661</v>
      </c>
      <c r="O788" s="43" t="str">
        <f t="shared" ca="1" si="84"/>
        <v/>
      </c>
      <c r="P788" s="254"/>
      <c r="Q788" s="130" t="str">
        <f t="shared" si="85"/>
        <v>14 20 00 - 25.2 - Elevator S3 - Layout Shop Drawings</v>
      </c>
    </row>
    <row r="789" spans="1:17" ht="21" hidden="1" customHeight="1">
      <c r="A789" s="139" t="s">
        <v>6500</v>
      </c>
      <c r="B789" s="139" t="s">
        <v>7662</v>
      </c>
      <c r="C789" s="177" t="str">
        <f t="shared" ref="C789:C809" si="88">A789&amp;"-"&amp;B789</f>
        <v>08 11 73-2.4</v>
      </c>
      <c r="D789" s="168" t="str">
        <f t="shared" ref="D789:D809" si="89">HYPERLINK($F$3&amp;"\"&amp;A789&amp;" - "&amp;VLOOKUP(A789,SubSpecTypes,2,FALSE))</f>
        <v>N:\2019\19032.BD - Century City JMB Tower\CA\Submittals\08 11 73 - Accordion Fire &amp; Smoked Rated Doors</v>
      </c>
      <c r="E789" s="4" t="s">
        <v>6019</v>
      </c>
      <c r="F789" s="50" t="s">
        <v>6503</v>
      </c>
      <c r="G789" s="6">
        <v>45600</v>
      </c>
      <c r="H789" s="6">
        <v>45607</v>
      </c>
      <c r="I789" s="6">
        <v>45603</v>
      </c>
      <c r="J789" s="20">
        <f t="shared" si="83"/>
        <v>3</v>
      </c>
      <c r="K789" s="206" t="s">
        <v>2141</v>
      </c>
      <c r="L789" s="149"/>
      <c r="M789" s="149"/>
      <c r="N789" s="248" t="s">
        <v>7663</v>
      </c>
      <c r="O789" s="250" t="str">
        <f t="shared" ca="1" si="84"/>
        <v/>
      </c>
      <c r="P789" s="254"/>
      <c r="Q789" s="130" t="str">
        <f t="shared" si="85"/>
        <v>08 11 73 - 2.4 - Accordion Fire &amp; Smoke Rated Doors - Shop Drawings</v>
      </c>
    </row>
    <row r="790" spans="1:17" ht="21" hidden="1" customHeight="1">
      <c r="A790" s="139" t="s">
        <v>6012</v>
      </c>
      <c r="B790" s="139" t="s">
        <v>6770</v>
      </c>
      <c r="C790" s="177" t="str">
        <f t="shared" si="88"/>
        <v>01 83 16-49.1</v>
      </c>
      <c r="D790" s="168" t="str">
        <f t="shared" si="89"/>
        <v>N:\2019\19032.BD - Century City JMB Tower\CA\Submittals\01 83 16 - General Exterior Envelope Contractor Performance Requirements</v>
      </c>
      <c r="E790" s="4" t="s">
        <v>6019</v>
      </c>
      <c r="F790" s="50" t="s">
        <v>7664</v>
      </c>
      <c r="G790" s="6">
        <v>45602</v>
      </c>
      <c r="H790" s="6">
        <v>45608</v>
      </c>
      <c r="I790" s="6">
        <v>45604</v>
      </c>
      <c r="J790" s="20">
        <f t="shared" si="83"/>
        <v>2</v>
      </c>
      <c r="K790" s="206" t="s">
        <v>2141</v>
      </c>
      <c r="L790" s="149"/>
      <c r="M790" s="149"/>
      <c r="N790" s="59" t="s">
        <v>7665</v>
      </c>
      <c r="O790" s="43" t="str">
        <f t="shared" ca="1" si="84"/>
        <v/>
      </c>
      <c r="P790" s="254"/>
      <c r="Q790" s="130" t="str">
        <f t="shared" si="85"/>
        <v>01 83 16 - 49.1 - General Exterior Envelope Contractor Performance Requirements - Social Lounge Shop Drawing</v>
      </c>
    </row>
    <row r="791" spans="1:17" ht="21" hidden="1" customHeight="1">
      <c r="A791" s="139" t="s">
        <v>6043</v>
      </c>
      <c r="B791" s="139" t="s">
        <v>7395</v>
      </c>
      <c r="C791" s="177" t="str">
        <f t="shared" si="88"/>
        <v>03 20 00-99.0</v>
      </c>
      <c r="D791" s="168" t="str">
        <f t="shared" si="89"/>
        <v>N:\2019\19032.BD - Century City JMB Tower\CA\Submittals\03 20 00 - Concrete Reinforcing</v>
      </c>
      <c r="E791" s="4" t="s">
        <v>6022</v>
      </c>
      <c r="F791" s="50" t="s">
        <v>7666</v>
      </c>
      <c r="G791" s="6">
        <v>45602</v>
      </c>
      <c r="H791" s="6">
        <v>45615</v>
      </c>
      <c r="I791" s="6">
        <v>45607</v>
      </c>
      <c r="J791" s="20">
        <f t="shared" si="83"/>
        <v>5</v>
      </c>
      <c r="K791" s="206" t="s">
        <v>2180</v>
      </c>
      <c r="L791" s="149"/>
      <c r="M791" s="149"/>
      <c r="N791" s="59" t="s">
        <v>7667</v>
      </c>
      <c r="O791" s="43" t="str">
        <f t="shared" ca="1" si="84"/>
        <v/>
      </c>
      <c r="P791" s="254"/>
      <c r="Q791" s="130" t="str">
        <f t="shared" si="85"/>
        <v>03 20 00 - 99.0 - Concrete Reinforcing - L1 Columns T6 Line</v>
      </c>
    </row>
    <row r="792" spans="1:17" ht="21" hidden="1" customHeight="1">
      <c r="A792" s="139" t="s">
        <v>7029</v>
      </c>
      <c r="B792" s="139" t="s">
        <v>6941</v>
      </c>
      <c r="C792" s="177" t="str">
        <f t="shared" si="88"/>
        <v>07 42 14-7.1</v>
      </c>
      <c r="D792" s="168" t="str">
        <f t="shared" si="89"/>
        <v>N:\2019\19032.BD - Century City JMB Tower\CA\Submittals\07 42 14 - Metal Wall Panel Assemblies</v>
      </c>
      <c r="E792" s="4" t="s">
        <v>6029</v>
      </c>
      <c r="F792" s="50" t="s">
        <v>7668</v>
      </c>
      <c r="G792" s="6">
        <v>45602</v>
      </c>
      <c r="H792" s="6">
        <v>45614</v>
      </c>
      <c r="I792" s="6">
        <v>45608</v>
      </c>
      <c r="J792" s="20">
        <f t="shared" si="83"/>
        <v>6</v>
      </c>
      <c r="K792" s="206" t="s">
        <v>2141</v>
      </c>
      <c r="L792" s="149"/>
      <c r="M792" s="149"/>
      <c r="N792" s="59" t="s">
        <v>7665</v>
      </c>
      <c r="O792" s="43" t="str">
        <f t="shared" ca="1" si="84"/>
        <v/>
      </c>
      <c r="P792" s="254"/>
      <c r="Q792" s="130" t="str">
        <f t="shared" si="85"/>
        <v>07 42 14 - 7.1 - Mechanical Screen Sunshades MT-3 - Shop Drawings</v>
      </c>
    </row>
    <row r="793" spans="1:17" ht="21" customHeight="1">
      <c r="A793" s="139" t="s">
        <v>7669</v>
      </c>
      <c r="B793" s="139" t="s">
        <v>6028</v>
      </c>
      <c r="C793" s="177" t="str">
        <f t="shared" si="88"/>
        <v>32 13 14-4.0</v>
      </c>
      <c r="D793" s="168" t="e">
        <f t="shared" si="89"/>
        <v>#N/A</v>
      </c>
      <c r="E793" s="4" t="s">
        <v>6029</v>
      </c>
      <c r="F793" s="50" t="s">
        <v>7670</v>
      </c>
      <c r="G793" s="6">
        <v>45603</v>
      </c>
      <c r="H793" s="6">
        <v>45615</v>
      </c>
      <c r="I793" s="6">
        <v>45642</v>
      </c>
      <c r="J793" s="20">
        <f t="shared" si="83"/>
        <v>39</v>
      </c>
      <c r="K793" s="206" t="s">
        <v>4716</v>
      </c>
      <c r="L793" s="149"/>
      <c r="M793" s="149"/>
      <c r="N793" s="59" t="s">
        <v>7671</v>
      </c>
      <c r="O793" s="43" t="str">
        <f t="shared" ca="1" si="84"/>
        <v/>
      </c>
      <c r="P793" s="254"/>
      <c r="Q793" s="130" t="str">
        <f t="shared" si="85"/>
        <v>32 13 14 - 4.0 - Exterior Concrete Paving - Level 1 stem walls &amp; Flatwork Shop Drawings</v>
      </c>
    </row>
    <row r="794" spans="1:17" ht="21" customHeight="1">
      <c r="A794" s="139" t="s">
        <v>7669</v>
      </c>
      <c r="B794" s="139" t="s">
        <v>6040</v>
      </c>
      <c r="C794" s="177" t="str">
        <f t="shared" si="88"/>
        <v>32 13 14-7.0</v>
      </c>
      <c r="D794" s="168" t="e">
        <f t="shared" si="89"/>
        <v>#N/A</v>
      </c>
      <c r="E794" s="4" t="s">
        <v>6291</v>
      </c>
      <c r="F794" s="50" t="s">
        <v>7672</v>
      </c>
      <c r="G794" s="6">
        <v>45603</v>
      </c>
      <c r="H794" s="6">
        <v>45616</v>
      </c>
      <c r="I794" s="6">
        <v>45612</v>
      </c>
      <c r="J794" s="20">
        <f t="shared" si="83"/>
        <v>9</v>
      </c>
      <c r="K794" s="206" t="s">
        <v>2173</v>
      </c>
      <c r="L794" s="149"/>
      <c r="M794" s="149"/>
      <c r="N794" s="59" t="s">
        <v>5008</v>
      </c>
      <c r="O794" s="43" t="str">
        <f t="shared" ca="1" si="84"/>
        <v/>
      </c>
      <c r="P794" s="254"/>
      <c r="Q794" s="130" t="str">
        <f t="shared" si="85"/>
        <v>32 13 14 - 7.0 - Exterior Concrete Paving - L37 Stairs Shop Drawings</v>
      </c>
    </row>
    <row r="795" spans="1:17" ht="21" hidden="1" customHeight="1">
      <c r="A795" s="139" t="s">
        <v>6104</v>
      </c>
      <c r="B795" s="139" t="s">
        <v>6237</v>
      </c>
      <c r="C795" s="177" t="str">
        <f t="shared" si="88"/>
        <v>05 51 00-16.0</v>
      </c>
      <c r="D795" s="168" t="str">
        <f t="shared" si="89"/>
        <v>N:\2019\19032.BD - Century City JMB Tower\CA\Submittals\05 51 00 - Steel Stairs</v>
      </c>
      <c r="E795" s="4" t="s">
        <v>6019</v>
      </c>
      <c r="F795" s="50" t="s">
        <v>7673</v>
      </c>
      <c r="G795" s="6">
        <v>45603</v>
      </c>
      <c r="H795" s="6">
        <v>45617</v>
      </c>
      <c r="I795" s="6">
        <v>45612</v>
      </c>
      <c r="J795" s="20">
        <f t="shared" si="83"/>
        <v>9</v>
      </c>
      <c r="K795" s="206" t="s">
        <v>2173</v>
      </c>
      <c r="L795" s="149"/>
      <c r="M795" s="149"/>
      <c r="N795" s="59" t="s">
        <v>5008</v>
      </c>
      <c r="O795" s="43" t="str">
        <f t="shared" ref="O795:O808" ca="1" si="90">IF(E795="U",IF(ISBLANK(A795),"",IF(H795=TODAY(),"DUE TODAY",IF(H795&lt;TODAY(),"OVERDUE",""))),"")</f>
        <v/>
      </c>
      <c r="P795" s="254"/>
      <c r="Q795" s="130" t="str">
        <f t="shared" ref="Q795:Q804" si="91">A795&amp;" - "&amp;B795&amp;" - "&amp;F795</f>
        <v>05 51 00 - 16.0 - Stairs - Deferred Submittal</v>
      </c>
    </row>
    <row r="796" spans="1:17" ht="21" hidden="1" customHeight="1">
      <c r="A796" s="139" t="s">
        <v>6546</v>
      </c>
      <c r="B796" s="139" t="s">
        <v>6082</v>
      </c>
      <c r="C796" s="177" t="str">
        <f t="shared" si="88"/>
        <v>22 05 48-9.0</v>
      </c>
      <c r="D796" s="168" t="str">
        <f t="shared" si="89"/>
        <v>N:\2019\19032.BD - Century City JMB Tower\CA\Submittals\22 05 48 - Plumbing Systems Vibration Isolation and Seismic Restraint</v>
      </c>
      <c r="E796" s="4" t="s">
        <v>6019</v>
      </c>
      <c r="F796" s="50" t="s">
        <v>7674</v>
      </c>
      <c r="G796" s="6">
        <v>45603</v>
      </c>
      <c r="H796" s="6">
        <v>45615</v>
      </c>
      <c r="I796" s="6">
        <v>45608</v>
      </c>
      <c r="J796" s="20">
        <f t="shared" si="83"/>
        <v>5</v>
      </c>
      <c r="K796" s="206" t="s">
        <v>2141</v>
      </c>
      <c r="L796" s="149"/>
      <c r="M796" s="149"/>
      <c r="N796" s="59" t="s">
        <v>7675</v>
      </c>
      <c r="O796" s="43" t="str">
        <f t="shared" ca="1" si="90"/>
        <v/>
      </c>
      <c r="P796" s="254"/>
      <c r="Q796" s="130" t="str">
        <f t="shared" si="91"/>
        <v>22 05 48 - 9.0 - Plumbing Systems Vibration Isolation and Seismic Restraint - Seismic Package - Delegated Design Submittal</v>
      </c>
    </row>
    <row r="797" spans="1:17" ht="21" hidden="1" customHeight="1">
      <c r="A797" s="139" t="s">
        <v>6012</v>
      </c>
      <c r="B797" s="139" t="s">
        <v>6702</v>
      </c>
      <c r="C797" s="177" t="str">
        <f t="shared" si="88"/>
        <v>01 83 16-60.0</v>
      </c>
      <c r="D797" s="168" t="str">
        <f t="shared" si="89"/>
        <v>N:\2019\19032.BD - Century City JMB Tower\CA\Submittals\01 83 16 - General Exterior Envelope Contractor Performance Requirements</v>
      </c>
      <c r="E797" s="4" t="s">
        <v>6014</v>
      </c>
      <c r="F797" s="50" t="s">
        <v>7676</v>
      </c>
      <c r="G797" s="6">
        <v>45607</v>
      </c>
      <c r="H797" s="6">
        <v>45621</v>
      </c>
      <c r="I797" s="6">
        <v>45628</v>
      </c>
      <c r="J797" s="20">
        <f t="shared" si="83"/>
        <v>21</v>
      </c>
      <c r="K797" s="206" t="s">
        <v>2141</v>
      </c>
      <c r="L797" s="149"/>
      <c r="M797" s="149"/>
      <c r="N797" s="59" t="s">
        <v>7677</v>
      </c>
      <c r="O797" s="43" t="str">
        <f t="shared" ca="1" si="90"/>
        <v/>
      </c>
      <c r="P797" s="254"/>
      <c r="Q797" s="130" t="str">
        <f t="shared" si="91"/>
        <v>01 83 16 - 60.0 - Exterior Envelope Requirements - Balcony Steel MEP Penetrations</v>
      </c>
    </row>
    <row r="798" spans="1:17" ht="21" hidden="1" customHeight="1">
      <c r="A798" s="139" t="s">
        <v>6017</v>
      </c>
      <c r="B798" s="139" t="s">
        <v>7267</v>
      </c>
      <c r="C798" s="177" t="str">
        <f t="shared" si="88"/>
        <v>05 12 00-103.0</v>
      </c>
      <c r="D798" s="168" t="str">
        <f t="shared" si="89"/>
        <v>N:\2019\19032.BD - Century City JMB Tower\CA\Submittals\05 12 00 - Structural Steel Framing</v>
      </c>
      <c r="E798" s="4" t="s">
        <v>6022</v>
      </c>
      <c r="F798" s="50" t="s">
        <v>7678</v>
      </c>
      <c r="G798" s="6">
        <v>45607</v>
      </c>
      <c r="H798" s="6">
        <v>45610</v>
      </c>
      <c r="I798" s="6">
        <v>45610</v>
      </c>
      <c r="J798" s="20">
        <f t="shared" si="83"/>
        <v>3</v>
      </c>
      <c r="K798" s="206" t="s">
        <v>2376</v>
      </c>
      <c r="L798" s="149"/>
      <c r="M798" s="149"/>
      <c r="N798" s="59" t="s">
        <v>7679</v>
      </c>
      <c r="O798" s="43" t="str">
        <f t="shared" ca="1" si="90"/>
        <v/>
      </c>
      <c r="P798" s="254"/>
      <c r="Q798" s="130" t="str">
        <f t="shared" si="91"/>
        <v>05 12 00 - 103.0 - Sequence 19 Elevator Support Steel Framing Shop Drawings for Approval</v>
      </c>
    </row>
    <row r="799" spans="1:17" ht="21" hidden="1" customHeight="1">
      <c r="A799" s="139" t="s">
        <v>7086</v>
      </c>
      <c r="B799" s="139" t="s">
        <v>6204</v>
      </c>
      <c r="C799" s="177" t="str">
        <f t="shared" si="88"/>
        <v>09 54 21-2.1</v>
      </c>
      <c r="D799" s="168" t="str">
        <f t="shared" si="89"/>
        <v>N:\2019\19032.BD - Century City JMB Tower\CA\Submittals\09 54 21 - Metal Pan Ceilings</v>
      </c>
      <c r="E799" s="4" t="s">
        <v>6029</v>
      </c>
      <c r="F799" s="50" t="s">
        <v>7087</v>
      </c>
      <c r="G799" s="6">
        <v>45608</v>
      </c>
      <c r="H799" s="6">
        <v>45614</v>
      </c>
      <c r="I799" s="6">
        <v>45608</v>
      </c>
      <c r="J799" s="20">
        <f t="shared" si="83"/>
        <v>0</v>
      </c>
      <c r="K799" s="206" t="s">
        <v>2141</v>
      </c>
      <c r="L799" s="149"/>
      <c r="M799" s="149"/>
      <c r="N799" s="59" t="s">
        <v>7680</v>
      </c>
      <c r="O799" s="43" t="str">
        <f t="shared" ca="1" si="90"/>
        <v/>
      </c>
      <c r="P799" s="254"/>
      <c r="Q799" s="130" t="str">
        <f t="shared" si="91"/>
        <v>09 54 21 - 2.1 - Metal Pan Ceilings With Accentuated Joint - Quatrefoil - Shop Drawings</v>
      </c>
    </row>
    <row r="800" spans="1:17" ht="21" hidden="1" customHeight="1">
      <c r="A800" s="139" t="s">
        <v>7086</v>
      </c>
      <c r="B800" s="139" t="s">
        <v>6082</v>
      </c>
      <c r="C800" s="177" t="str">
        <f t="shared" si="88"/>
        <v>09 54 21-9.0</v>
      </c>
      <c r="D800" s="168" t="str">
        <f t="shared" si="89"/>
        <v>N:\2019\19032.BD - Century City JMB Tower\CA\Submittals\09 54 21 - Metal Pan Ceilings</v>
      </c>
      <c r="E800" s="4" t="s">
        <v>6019</v>
      </c>
      <c r="F800" s="50" t="s">
        <v>7681</v>
      </c>
      <c r="G800" s="6">
        <v>45608</v>
      </c>
      <c r="H800" s="6">
        <v>45614</v>
      </c>
      <c r="I800" s="6">
        <v>45614</v>
      </c>
      <c r="J800" s="20">
        <f t="shared" si="83"/>
        <v>6</v>
      </c>
      <c r="K800" s="206" t="s">
        <v>2141</v>
      </c>
      <c r="L800" s="149"/>
      <c r="M800" s="149"/>
      <c r="N800" s="53" t="s">
        <v>7682</v>
      </c>
      <c r="O800" s="43" t="str">
        <f t="shared" ca="1" si="90"/>
        <v/>
      </c>
      <c r="P800" s="254"/>
      <c r="Q800" s="130" t="str">
        <f t="shared" si="91"/>
        <v>09 54 21 - 9.0 - Metal Pan Ceilings With Accentuated Joint - Quatrefoil - Mock-up Shop Drawings</v>
      </c>
    </row>
    <row r="801" spans="1:17" ht="21" hidden="1" customHeight="1">
      <c r="A801" s="139" t="s">
        <v>6043</v>
      </c>
      <c r="B801" s="139" t="s">
        <v>7520</v>
      </c>
      <c r="C801" s="177" t="str">
        <f t="shared" si="88"/>
        <v>03 20 00-100.0</v>
      </c>
      <c r="D801" s="168" t="str">
        <f t="shared" si="89"/>
        <v>N:\2019\19032.BD - Century City JMB Tower\CA\Submittals\03 20 00 - Concrete Reinforcing</v>
      </c>
      <c r="E801" s="4" t="s">
        <v>6022</v>
      </c>
      <c r="F801" s="50" t="s">
        <v>7683</v>
      </c>
      <c r="G801" s="6">
        <v>45609</v>
      </c>
      <c r="H801" s="6">
        <v>45623</v>
      </c>
      <c r="I801" s="6">
        <v>45617</v>
      </c>
      <c r="J801" s="20">
        <f t="shared" si="83"/>
        <v>8</v>
      </c>
      <c r="K801" s="206" t="s">
        <v>2180</v>
      </c>
      <c r="L801" s="149"/>
      <c r="M801" s="149"/>
      <c r="N801" s="59" t="s">
        <v>7684</v>
      </c>
      <c r="O801" s="43" t="str">
        <f t="shared" ca="1" si="90"/>
        <v/>
      </c>
      <c r="P801" s="254"/>
      <c r="Q801" s="130" t="str">
        <f t="shared" si="91"/>
        <v>03 20 00 - 100.0 - Concrete Reinforcing - Stair 5 - L2-L3</v>
      </c>
    </row>
    <row r="802" spans="1:17" ht="21" hidden="1" customHeight="1">
      <c r="A802" s="139" t="s">
        <v>6546</v>
      </c>
      <c r="B802" s="139" t="s">
        <v>6090</v>
      </c>
      <c r="C802" s="177" t="str">
        <f t="shared" si="88"/>
        <v>22 05 48-10.0</v>
      </c>
      <c r="D802" s="168" t="str">
        <f t="shared" si="89"/>
        <v>N:\2019\19032.BD - Century City JMB Tower\CA\Submittals\22 05 48 - Plumbing Systems Vibration Isolation and Seismic Restraint</v>
      </c>
      <c r="E802" s="4" t="s">
        <v>6019</v>
      </c>
      <c r="F802" s="50" t="s">
        <v>7685</v>
      </c>
      <c r="G802" s="6">
        <v>45610</v>
      </c>
      <c r="H802" s="6">
        <v>45623</v>
      </c>
      <c r="I802" s="6">
        <v>45611</v>
      </c>
      <c r="J802" s="20">
        <f t="shared" si="83"/>
        <v>1</v>
      </c>
      <c r="K802" s="206" t="s">
        <v>2141</v>
      </c>
      <c r="L802" s="149"/>
      <c r="M802" s="149"/>
      <c r="N802" s="53" t="s">
        <v>7686</v>
      </c>
      <c r="O802" s="43" t="str">
        <f t="shared" ca="1" si="90"/>
        <v/>
      </c>
      <c r="P802" s="254"/>
      <c r="Q802" s="130" t="str">
        <f t="shared" si="91"/>
        <v>22 05 48 - 10.0 - Plumbing Systems Vibration Isolation and Seismic Restraint - Mock-up</v>
      </c>
    </row>
    <row r="803" spans="1:17" ht="21" hidden="1" customHeight="1">
      <c r="A803" s="139" t="s">
        <v>6262</v>
      </c>
      <c r="B803" s="139" t="s">
        <v>7687</v>
      </c>
      <c r="C803" s="177" t="str">
        <f t="shared" si="88"/>
        <v>05 50 00-72.1</v>
      </c>
      <c r="D803" s="168" t="str">
        <f t="shared" si="89"/>
        <v>N:\2019\19032.BD - Century City JMB Tower\CA\Submittals\05 50 00 - Metal Fabrications</v>
      </c>
      <c r="E803" s="4" t="s">
        <v>6019</v>
      </c>
      <c r="F803" s="50" t="s">
        <v>7296</v>
      </c>
      <c r="G803" s="6">
        <v>45611</v>
      </c>
      <c r="H803" s="6">
        <v>45623</v>
      </c>
      <c r="I803" s="6">
        <v>45614</v>
      </c>
      <c r="J803" s="20">
        <f t="shared" si="83"/>
        <v>3</v>
      </c>
      <c r="K803" s="206" t="s">
        <v>2173</v>
      </c>
      <c r="L803" s="149"/>
      <c r="M803" s="149"/>
      <c r="N803" s="59" t="s">
        <v>7688</v>
      </c>
      <c r="O803" s="43" t="str">
        <f t="shared" ca="1" si="90"/>
        <v/>
      </c>
      <c r="P803" s="254"/>
      <c r="Q803" s="130" t="str">
        <f t="shared" si="91"/>
        <v>05 50 00 - 72.1 - Type 10 Aluminum Planter @ Lvl 37 (SW-10)</v>
      </c>
    </row>
    <row r="804" spans="1:17" ht="21" hidden="1" customHeight="1">
      <c r="A804" s="139" t="s">
        <v>6262</v>
      </c>
      <c r="B804" s="139" t="s">
        <v>7689</v>
      </c>
      <c r="C804" s="177" t="str">
        <f t="shared" si="88"/>
        <v>05 50 00-73.1</v>
      </c>
      <c r="D804" s="168" t="str">
        <f t="shared" si="89"/>
        <v>N:\2019\19032.BD - Century City JMB Tower\CA\Submittals\05 50 00 - Metal Fabrications</v>
      </c>
      <c r="E804" s="4" t="s">
        <v>6019</v>
      </c>
      <c r="F804" s="50" t="s">
        <v>7291</v>
      </c>
      <c r="G804" s="6">
        <v>45611</v>
      </c>
      <c r="H804" s="6">
        <v>45623</v>
      </c>
      <c r="I804" s="6">
        <v>45614</v>
      </c>
      <c r="J804" s="20">
        <f t="shared" si="83"/>
        <v>3</v>
      </c>
      <c r="K804" s="206" t="s">
        <v>2173</v>
      </c>
      <c r="L804" s="149"/>
      <c r="M804" s="149"/>
      <c r="N804" s="59" t="s">
        <v>7688</v>
      </c>
      <c r="O804" s="43" t="str">
        <f t="shared" ca="1" si="90"/>
        <v/>
      </c>
      <c r="P804" s="254"/>
      <c r="Q804" s="130" t="str">
        <f t="shared" si="91"/>
        <v>05 50 00 - 73.1 - Type 11 Aluminum Planter @ Lvl 37 (SW-11)</v>
      </c>
    </row>
    <row r="805" spans="1:17" ht="21" hidden="1" customHeight="1">
      <c r="A805" s="139" t="s">
        <v>6012</v>
      </c>
      <c r="B805" s="139" t="s">
        <v>7690</v>
      </c>
      <c r="C805" s="177" t="str">
        <f t="shared" si="88"/>
        <v>01 83 16-41.1</v>
      </c>
      <c r="D805" s="168" t="str">
        <f t="shared" si="89"/>
        <v>N:\2019\19032.BD - Century City JMB Tower\CA\Submittals\01 83 16 - General Exterior Envelope Contractor Performance Requirements</v>
      </c>
      <c r="E805" s="4" t="s">
        <v>6014</v>
      </c>
      <c r="F805" s="50" t="s">
        <v>6590</v>
      </c>
      <c r="G805" s="6">
        <v>45614</v>
      </c>
      <c r="H805" s="6">
        <v>45635</v>
      </c>
      <c r="I805" s="6">
        <v>45621</v>
      </c>
      <c r="J805" s="20">
        <f t="shared" si="83"/>
        <v>7</v>
      </c>
      <c r="K805" s="206" t="s">
        <v>2141</v>
      </c>
      <c r="L805" s="149"/>
      <c r="M805" s="149"/>
      <c r="N805" s="59" t="s">
        <v>7691</v>
      </c>
      <c r="O805" s="43" t="str">
        <f t="shared" ca="1" si="90"/>
        <v/>
      </c>
      <c r="P805" s="254"/>
      <c r="Q805" s="130" t="str">
        <f>A805&amp;" - "&amp;B805&amp;" - "&amp;F806</f>
        <v>01 83 16 - 41.1 - Exterior Envelope Requirements - Phase 4 Calculations</v>
      </c>
    </row>
    <row r="806" spans="1:17" ht="21" hidden="1" customHeight="1">
      <c r="A806" s="139" t="s">
        <v>6012</v>
      </c>
      <c r="B806" s="139" t="s">
        <v>7692</v>
      </c>
      <c r="C806" s="177" t="str">
        <f t="shared" si="88"/>
        <v>01 83 16-42.1</v>
      </c>
      <c r="D806" s="168" t="str">
        <f t="shared" si="89"/>
        <v>N:\2019\19032.BD - Century City JMB Tower\CA\Submittals\01 83 16 - General Exterior Envelope Contractor Performance Requirements</v>
      </c>
      <c r="E806" s="4" t="s">
        <v>6014</v>
      </c>
      <c r="F806" s="50" t="s">
        <v>6592</v>
      </c>
      <c r="G806" s="6">
        <v>45614</v>
      </c>
      <c r="H806" s="6">
        <v>45628</v>
      </c>
      <c r="I806" s="6">
        <v>45616</v>
      </c>
      <c r="J806" s="20">
        <f t="shared" si="83"/>
        <v>2</v>
      </c>
      <c r="K806" s="206" t="s">
        <v>2141</v>
      </c>
      <c r="L806" s="149"/>
      <c r="M806" s="149"/>
      <c r="N806" s="59" t="s">
        <v>7693</v>
      </c>
      <c r="O806" s="43" t="str">
        <f t="shared" ca="1" si="90"/>
        <v/>
      </c>
      <c r="P806" s="254"/>
      <c r="Q806" s="130" t="str">
        <f>A806&amp;" - "&amp;B806&amp;" - "&amp;F807</f>
        <v>01 83 16 - 42.1 - Concrete Reinforcing - DWP Roof Slab IFA</v>
      </c>
    </row>
    <row r="807" spans="1:17" ht="21" hidden="1" customHeight="1">
      <c r="A807" s="139" t="s">
        <v>6043</v>
      </c>
      <c r="B807" s="139" t="s">
        <v>7694</v>
      </c>
      <c r="C807" s="177" t="str">
        <f t="shared" si="88"/>
        <v>03 20 00-101.1</v>
      </c>
      <c r="D807" s="168" t="str">
        <f t="shared" si="89"/>
        <v>N:\2019\19032.BD - Century City JMB Tower\CA\Submittals\03 20 00 - Concrete Reinforcing</v>
      </c>
      <c r="E807" s="4" t="s">
        <v>6014</v>
      </c>
      <c r="F807" s="50" t="s">
        <v>7695</v>
      </c>
      <c r="G807" s="6">
        <v>45614</v>
      </c>
      <c r="H807" s="6">
        <v>45625</v>
      </c>
      <c r="I807" s="6">
        <v>45628</v>
      </c>
      <c r="J807" s="20">
        <f t="shared" ref="J807:J870" si="92">IF(I807="","",I807-G807)</f>
        <v>14</v>
      </c>
      <c r="K807" s="206" t="s">
        <v>7696</v>
      </c>
      <c r="L807" s="149"/>
      <c r="M807" s="149">
        <v>11</v>
      </c>
      <c r="N807" s="59" t="s">
        <v>7697</v>
      </c>
      <c r="O807" s="43" t="str">
        <f t="shared" ca="1" si="90"/>
        <v/>
      </c>
      <c r="P807" s="254"/>
      <c r="Q807" s="130" t="str">
        <f>A807&amp;" - "&amp;B807&amp;" - "&amp;F807</f>
        <v>03 20 00 - 101.1 - Concrete Reinforcing - DWP Roof Slab IFA</v>
      </c>
    </row>
    <row r="808" spans="1:17" ht="21" hidden="1" customHeight="1">
      <c r="A808" s="139" t="s">
        <v>6012</v>
      </c>
      <c r="B808" s="139" t="s">
        <v>7698</v>
      </c>
      <c r="C808" s="177" t="str">
        <f t="shared" si="88"/>
        <v>01 83 16-45.2</v>
      </c>
      <c r="D808" s="168" t="str">
        <f t="shared" si="89"/>
        <v>N:\2019\19032.BD - Century City JMB Tower\CA\Submittals\01 83 16 - General Exterior Envelope Contractor Performance Requirements</v>
      </c>
      <c r="E808" s="4" t="s">
        <v>6022</v>
      </c>
      <c r="F808" s="50" t="s">
        <v>7699</v>
      </c>
      <c r="G808" s="6">
        <v>45616</v>
      </c>
      <c r="H808" s="6">
        <v>45628</v>
      </c>
      <c r="I808" s="6">
        <v>45618</v>
      </c>
      <c r="J808" s="20">
        <f t="shared" si="92"/>
        <v>2</v>
      </c>
      <c r="K808" s="206" t="s">
        <v>2141</v>
      </c>
      <c r="L808" s="149"/>
      <c r="M808" s="149"/>
      <c r="N808" s="59" t="s">
        <v>7700</v>
      </c>
      <c r="O808" s="43" t="str">
        <f t="shared" ca="1" si="90"/>
        <v/>
      </c>
      <c r="P808" s="254"/>
      <c r="Q808" s="130" t="str">
        <f>A808&amp;" - "&amp;B808&amp;" - "&amp;F808</f>
        <v>01 83 16 - 45.2 - Exterior Envelope Requirements - Phase 3 Shop Drawings For Record Copy</v>
      </c>
    </row>
    <row r="809" spans="1:17" ht="21" hidden="1" customHeight="1">
      <c r="A809" s="139" t="s">
        <v>6021</v>
      </c>
      <c r="B809" s="139" t="s">
        <v>7485</v>
      </c>
      <c r="C809" s="177" t="str">
        <f t="shared" si="88"/>
        <v>03 30 00-78.1</v>
      </c>
      <c r="D809" s="168" t="str">
        <f t="shared" si="89"/>
        <v>N:\2019\19032.BD - Century City JMB Tower\CA\Submittals\03 30 00 - Cast-In-Place Concrete</v>
      </c>
      <c r="E809" s="4" t="s">
        <v>6019</v>
      </c>
      <c r="F809" s="50" t="s">
        <v>7378</v>
      </c>
      <c r="G809" s="6">
        <v>45616</v>
      </c>
      <c r="H809" s="6">
        <v>45630</v>
      </c>
      <c r="I809" s="6">
        <v>45621</v>
      </c>
      <c r="J809" s="20">
        <f t="shared" si="92"/>
        <v>5</v>
      </c>
      <c r="K809" s="206" t="s">
        <v>2141</v>
      </c>
      <c r="L809" s="149"/>
      <c r="M809" s="149"/>
      <c r="N809" s="59" t="s">
        <v>7701</v>
      </c>
      <c r="P809" s="254"/>
      <c r="Q809" s="130"/>
    </row>
    <row r="810" spans="1:17" ht="21" hidden="1" customHeight="1">
      <c r="A810" s="139" t="s">
        <v>6674</v>
      </c>
      <c r="B810" s="139" t="s">
        <v>7662</v>
      </c>
      <c r="C810" s="177"/>
      <c r="D810" s="168"/>
      <c r="E810" s="4" t="s">
        <v>6019</v>
      </c>
      <c r="F810" s="50" t="s">
        <v>7207</v>
      </c>
      <c r="G810" s="6">
        <v>45616</v>
      </c>
      <c r="H810" s="6">
        <v>45630</v>
      </c>
      <c r="I810" s="6">
        <v>45617</v>
      </c>
      <c r="J810" s="20">
        <f t="shared" si="92"/>
        <v>1</v>
      </c>
      <c r="K810" s="206" t="s">
        <v>2141</v>
      </c>
      <c r="L810" s="149"/>
      <c r="M810" s="149"/>
      <c r="N810" s="59" t="s">
        <v>7702</v>
      </c>
      <c r="O810" s="43" t="str">
        <f ca="1">IF(E810="U",IF(ISBLANK(A810),"",IF(H810=TODAY(),"DUE TODAY",IF(H810&lt;TODAY(),"OVERDUE",""))),"")</f>
        <v/>
      </c>
      <c r="P810" s="254"/>
      <c r="Q810" s="130" t="str">
        <f>A810&amp;" - "&amp;B810&amp;" - "&amp;F810</f>
        <v>05 41 00 - 2.4 - Cold-Formed Steel Framing - Tower L4-L37 - Drawings &amp; Calcs</v>
      </c>
    </row>
    <row r="811" spans="1:17" ht="21" hidden="1" customHeight="1">
      <c r="A811" s="139" t="s">
        <v>7429</v>
      </c>
      <c r="B811" s="139" t="s">
        <v>6425</v>
      </c>
      <c r="C811" s="177" t="str">
        <f>A811&amp;"-"&amp;B811</f>
        <v>08 44 13-51.0</v>
      </c>
      <c r="D811" s="168" t="str">
        <f>HYPERLINK($F$3&amp;"\"&amp;A811&amp;" - "&amp;VLOOKUP(A811,SubSpecTypes,2,FALSE))</f>
        <v>N:\2019\19032.BD - Century City JMB Tower\CA\Submittals\08 44 13 - Glazed Storefronts and Curtain Walls</v>
      </c>
      <c r="E811" s="4" t="s">
        <v>6014</v>
      </c>
      <c r="F811" s="50" t="s">
        <v>7703</v>
      </c>
      <c r="G811" s="6">
        <v>45618</v>
      </c>
      <c r="H811" s="6">
        <v>45608</v>
      </c>
      <c r="I811" s="6">
        <v>45621</v>
      </c>
      <c r="J811" s="20">
        <f t="shared" si="92"/>
        <v>3</v>
      </c>
      <c r="K811" s="206" t="s">
        <v>7696</v>
      </c>
      <c r="L811" s="149"/>
      <c r="M811" s="149"/>
      <c r="N811" s="59" t="s">
        <v>7704</v>
      </c>
      <c r="O811" s="43" t="str">
        <f ca="1">IF(E811="U",IF(ISBLANK(A811),"",IF(H811=TODAY(),"DUE TODAY",IF(H811&lt;TODAY(),"OVERDUE",""))),"")</f>
        <v/>
      </c>
      <c r="P811" s="254"/>
      <c r="Q811" s="130" t="str">
        <f>A811&amp;" - "&amp;B811&amp;" - "&amp;F811</f>
        <v>08 44 13 - 51.0 - Glazed SF and CW - Field Fix 020 (FF020): HD802 Weld Access</v>
      </c>
    </row>
    <row r="812" spans="1:17" ht="21" hidden="1" customHeight="1">
      <c r="A812" s="139" t="s">
        <v>7705</v>
      </c>
      <c r="B812" s="139" t="s">
        <v>6047</v>
      </c>
      <c r="C812" s="177"/>
      <c r="D812" s="168"/>
      <c r="E812" s="4" t="s">
        <v>6019</v>
      </c>
      <c r="F812" s="50" t="s">
        <v>7706</v>
      </c>
      <c r="G812" s="6">
        <v>45621</v>
      </c>
      <c r="H812" s="6">
        <v>45635</v>
      </c>
      <c r="I812" s="6">
        <v>45621</v>
      </c>
      <c r="J812" s="20">
        <f t="shared" si="92"/>
        <v>0</v>
      </c>
      <c r="K812" s="206" t="s">
        <v>2107</v>
      </c>
      <c r="L812" s="149"/>
      <c r="M812" s="149"/>
      <c r="N812" s="59" t="s">
        <v>7707</v>
      </c>
      <c r="O812" s="43" t="str">
        <f ca="1">IF(E812="U",IF(ISBLANK(A812),"",IF(H812=TODAY(),"DUE TODAY",IF(H812&lt;TODAY(),"OVERDUE",""))),"")</f>
        <v/>
      </c>
      <c r="P812" s="254"/>
      <c r="Q812" s="130" t="str">
        <f>A812&amp;" - "&amp;B812&amp;" - "&amp;F812</f>
        <v>07 32 14 - 5.0 - Deck Pedestals and Roof Paver Trays - Wind Uplift and Fire Resistance Ratings</v>
      </c>
    </row>
    <row r="813" spans="1:17" ht="21" hidden="1" customHeight="1">
      <c r="A813" s="139" t="s">
        <v>7069</v>
      </c>
      <c r="B813" s="139" t="s">
        <v>6069</v>
      </c>
      <c r="C813" s="177" t="str">
        <f>A813&amp;"-"&amp;B813</f>
        <v>23 05 48-15.0</v>
      </c>
      <c r="D813" s="168" t="str">
        <f>HYPERLINK($F$3&amp;"\"&amp;A813&amp;" - "&amp;VLOOKUP(A813,SubSpecTypes,2,FALSE))</f>
        <v>N:\2019\19032.BD - Century City JMB Tower\CA\Submittals\23 05 48 - Mechanical System Vibration Isolation and Seismic Restraint</v>
      </c>
      <c r="E813" s="4" t="s">
        <v>6019</v>
      </c>
      <c r="F813" s="50" t="s">
        <v>7708</v>
      </c>
      <c r="G813" s="6">
        <v>45621</v>
      </c>
      <c r="H813" s="6">
        <v>45632</v>
      </c>
      <c r="I813" s="6">
        <v>45628</v>
      </c>
      <c r="J813" s="20">
        <f t="shared" si="92"/>
        <v>7</v>
      </c>
      <c r="K813" s="206" t="s">
        <v>2141</v>
      </c>
      <c r="L813" s="149"/>
      <c r="M813" s="149"/>
      <c r="N813" s="59" t="s">
        <v>7709</v>
      </c>
      <c r="P813" s="254"/>
      <c r="Q813" s="130"/>
    </row>
    <row r="814" spans="1:17" ht="21" hidden="1" customHeight="1">
      <c r="A814" s="139" t="s">
        <v>7069</v>
      </c>
      <c r="B814" s="139" t="s">
        <v>6237</v>
      </c>
      <c r="C814" s="177" t="str">
        <f>A814&amp;"-"&amp;B814</f>
        <v>23 05 48-16.0</v>
      </c>
      <c r="D814" s="168" t="str">
        <f>HYPERLINK($F$3&amp;"\"&amp;A814&amp;" - "&amp;VLOOKUP(A814,SubSpecTypes,2,FALSE))</f>
        <v>N:\2019\19032.BD - Century City JMB Tower\CA\Submittals\23 05 48 - Mechanical System Vibration Isolation and Seismic Restraint</v>
      </c>
      <c r="E814" s="4" t="s">
        <v>6029</v>
      </c>
      <c r="F814" s="50" t="s">
        <v>7708</v>
      </c>
      <c r="G814" s="6">
        <v>45621</v>
      </c>
      <c r="H814" s="6">
        <v>45632</v>
      </c>
      <c r="I814" s="6">
        <v>45659</v>
      </c>
      <c r="J814" s="20">
        <f t="shared" si="92"/>
        <v>38</v>
      </c>
      <c r="K814" s="206" t="s">
        <v>2141</v>
      </c>
      <c r="L814" s="149"/>
      <c r="M814" s="149"/>
      <c r="N814" s="59" t="s">
        <v>7710</v>
      </c>
      <c r="O814" s="43" t="str">
        <f ca="1">IF(E814="U",IF(ISBLANK(A814),"",IF(H814=TODAY(),"DUE TODAY",IF(H814&lt;TODAY(),"OVERDUE",""))),"")</f>
        <v/>
      </c>
      <c r="P814" s="254"/>
      <c r="Q814" s="130" t="str">
        <f>A814&amp;" - "&amp;B814&amp;" - "&amp;F814</f>
        <v>23 05 48 - 16.0 - Mechanical System Vibration Isolation and Seismic Restraint</v>
      </c>
    </row>
    <row r="815" spans="1:17" ht="21" hidden="1" customHeight="1">
      <c r="A815" s="139" t="s">
        <v>7069</v>
      </c>
      <c r="B815" s="139" t="s">
        <v>6119</v>
      </c>
      <c r="C815" s="177" t="str">
        <f>A815&amp;"-"&amp;B815</f>
        <v>23 05 48-17.0</v>
      </c>
      <c r="D815" s="168" t="str">
        <f>HYPERLINK($F$3&amp;"\"&amp;A815&amp;" - "&amp;VLOOKUP(A815,SubSpecTypes,2,FALSE))</f>
        <v>N:\2019\19032.BD - Century City JMB Tower\CA\Submittals\23 05 48 - Mechanical System Vibration Isolation and Seismic Restraint</v>
      </c>
      <c r="E815" s="4" t="s">
        <v>6014</v>
      </c>
      <c r="F815" s="50" t="s">
        <v>7708</v>
      </c>
      <c r="G815" s="6">
        <v>45621</v>
      </c>
      <c r="H815" s="6">
        <v>45632</v>
      </c>
      <c r="I815" s="6">
        <v>45634</v>
      </c>
      <c r="J815" s="20">
        <f t="shared" si="92"/>
        <v>13</v>
      </c>
      <c r="K815" s="206" t="s">
        <v>2141</v>
      </c>
      <c r="L815" s="149"/>
      <c r="M815" s="149"/>
      <c r="N815" s="59" t="s">
        <v>7709</v>
      </c>
      <c r="O815" s="43" t="str">
        <f ca="1">IF(E815="U",IF(ISBLANK(A815),"",IF(H815=TODAY(),"DUE TODAY",IF(H815&lt;TODAY(),"OVERDUE",""))),"")</f>
        <v/>
      </c>
      <c r="P815" s="254"/>
      <c r="Q815" s="130" t="str">
        <f>A815&amp;" - "&amp;B815&amp;" - "&amp;F815</f>
        <v>23 05 48 - 17.0 - Mechanical System Vibration Isolation and Seismic Restraint</v>
      </c>
    </row>
    <row r="816" spans="1:17" ht="21" hidden="1" customHeight="1">
      <c r="A816" s="139" t="s">
        <v>7443</v>
      </c>
      <c r="B816" s="139" t="s">
        <v>6069</v>
      </c>
      <c r="C816" s="177" t="str">
        <f>A816&amp;"-"&amp;B816</f>
        <v>03 10 00-15.0</v>
      </c>
      <c r="D816" s="168" t="str">
        <f>HYPERLINK($F$3&amp;"\"&amp;A816&amp;" - "&amp;VLOOKUP(A816,SubSpecTypes,2,FALSE))</f>
        <v>N:\2019\19032.BD - Century City JMB Tower\CA\Submittals\03 10 00 - Concrete Formwork</v>
      </c>
      <c r="E816" s="4" t="s">
        <v>6029</v>
      </c>
      <c r="F816" s="50" t="s">
        <v>7711</v>
      </c>
      <c r="G816" s="6">
        <v>45622</v>
      </c>
      <c r="H816" s="6">
        <v>45635</v>
      </c>
      <c r="I816" s="6">
        <v>45628</v>
      </c>
      <c r="J816" s="20">
        <f t="shared" si="92"/>
        <v>6</v>
      </c>
      <c r="K816" s="206" t="s">
        <v>4716</v>
      </c>
      <c r="L816" s="149"/>
      <c r="M816" s="149"/>
      <c r="N816" s="59" t="s">
        <v>7712</v>
      </c>
      <c r="O816" s="43" t="str">
        <f ca="1">IF(E816="U",IF(ISBLANK(A816),"",IF(H816=TODAY(),"DUE TODAY",IF(H816&lt;TODAY(),"OVERDUE",""))),"")</f>
        <v/>
      </c>
      <c r="P816" s="254"/>
      <c r="Q816" s="130" t="str">
        <f>A816&amp;" - "&amp;B816&amp;" - "&amp;F816</f>
        <v>03 10 00 - 15.0 - Concrete Formwork - GAR - L2 Deck Shop Drawings</v>
      </c>
    </row>
    <row r="817" spans="1:17" ht="21" hidden="1" customHeight="1">
      <c r="A817" s="139" t="s">
        <v>7705</v>
      </c>
      <c r="B817" s="139" t="s">
        <v>6032</v>
      </c>
      <c r="C817" s="177" t="str">
        <f>A817&amp;"-"&amp;B817</f>
        <v>07 32 14-2.0</v>
      </c>
      <c r="D817" s="168" t="e">
        <f>HYPERLINK($F$3&amp;"\"&amp;A817&amp;" - "&amp;VLOOKUP(A817,SubSpecTypes,2,FALSE))</f>
        <v>#N/A</v>
      </c>
      <c r="E817" s="4" t="s">
        <v>6019</v>
      </c>
      <c r="F817" s="50" t="s">
        <v>7713</v>
      </c>
      <c r="G817" s="6">
        <v>45622</v>
      </c>
      <c r="H817" s="6">
        <v>45632</v>
      </c>
      <c r="I817" s="6">
        <v>45629</v>
      </c>
      <c r="J817" s="20">
        <f t="shared" si="92"/>
        <v>7</v>
      </c>
      <c r="K817" s="206" t="s">
        <v>2173</v>
      </c>
      <c r="L817" s="149"/>
      <c r="M817" s="149"/>
      <c r="N817" s="59" t="s">
        <v>7714</v>
      </c>
      <c r="O817" s="43" t="str">
        <f ca="1">IF(E817="U",IF(ISBLANK(A817),"",IF(H817=TODAY(),"DUE TODAY",IF(H817&lt;TODAY(),"OVERDUE",""))),"")</f>
        <v/>
      </c>
      <c r="P817" s="254"/>
      <c r="Q817" s="130" t="str">
        <f>A817&amp;" - "&amp;B817&amp;" - "&amp;F817</f>
        <v>07 32 14 - 2.0 - Deck Pedestals and Roof Paver Trays - Shop Drawings</v>
      </c>
    </row>
    <row r="818" spans="1:17" ht="21" hidden="1" customHeight="1">
      <c r="A818" s="139" t="s">
        <v>7429</v>
      </c>
      <c r="B818" s="139" t="s">
        <v>6580</v>
      </c>
      <c r="C818" s="177"/>
      <c r="D818" s="168"/>
      <c r="E818" s="4" t="s">
        <v>6014</v>
      </c>
      <c r="F818" s="50" t="s">
        <v>7715</v>
      </c>
      <c r="G818" s="6">
        <v>45622</v>
      </c>
      <c r="H818" s="6">
        <v>45636</v>
      </c>
      <c r="I818" s="6">
        <v>45635</v>
      </c>
      <c r="J818" s="20">
        <f t="shared" si="92"/>
        <v>13</v>
      </c>
      <c r="K818" s="206" t="s">
        <v>2141</v>
      </c>
      <c r="L818" s="149"/>
      <c r="M818" s="149"/>
      <c r="N818" s="59" t="s">
        <v>7716</v>
      </c>
      <c r="O818" s="43" t="str">
        <f ca="1">IF(E818="U",IF(ISBLANK(A818),"",IF(H818=TODAY(),"DUE TODAY",IF(H818&lt;TODAY(),"OVERDUE",""))),"")</f>
        <v/>
      </c>
      <c r="P818" s="254"/>
      <c r="Q818" s="130" t="str">
        <f>A818&amp;" - "&amp;B818&amp;" - "&amp;F818</f>
        <v xml:space="preserve">08 44 13 - 26.1 - Glazed Storefronts and Curtain Walls - Shop Drawing Lobby CW-11 </v>
      </c>
    </row>
    <row r="819" spans="1:17" ht="21" hidden="1" customHeight="1">
      <c r="A819" s="139" t="s">
        <v>7717</v>
      </c>
      <c r="B819" s="139" t="s">
        <v>6028</v>
      </c>
      <c r="C819" s="177" t="str">
        <f>A819&amp;"-"&amp;B819</f>
        <v>26 05 43-4.0</v>
      </c>
      <c r="D819" s="168" t="e">
        <f>HYPERLINK($F$3&amp;"\"&amp;A819&amp;" - "&amp;VLOOKUP(A819,SubSpecTypes,2,FALSE))</f>
        <v>#N/A</v>
      </c>
      <c r="E819" s="4" t="s">
        <v>6019</v>
      </c>
      <c r="F819" s="50" t="s">
        <v>7718</v>
      </c>
      <c r="G819" s="6">
        <v>45623</v>
      </c>
      <c r="H819" s="6">
        <v>45624</v>
      </c>
      <c r="I819" s="6">
        <v>45632</v>
      </c>
      <c r="J819" s="20">
        <f t="shared" si="92"/>
        <v>9</v>
      </c>
      <c r="K819" s="206" t="s">
        <v>2141</v>
      </c>
      <c r="L819" s="149"/>
      <c r="M819" s="149"/>
      <c r="N819" s="53" t="s">
        <v>7719</v>
      </c>
      <c r="P819" s="254"/>
      <c r="Q819" s="130"/>
    </row>
    <row r="820" spans="1:17" ht="21" hidden="1" customHeight="1">
      <c r="A820" s="139" t="s">
        <v>6096</v>
      </c>
      <c r="B820" s="139" t="s">
        <v>6090</v>
      </c>
      <c r="C820" s="177" t="str">
        <f>A820&amp;"-"&amp;B820</f>
        <v>41 22 01-10.0</v>
      </c>
      <c r="D820" s="168" t="str">
        <f>HYPERLINK($F$3&amp;"\"&amp;A820&amp;" - "&amp;VLOOKUP(A820,SubSpecTypes,2,FALSE))</f>
        <v>N:\2019\19032.BD - Century City JMB Tower\CA\Submittals\41 22 01 - Hoists</v>
      </c>
      <c r="E820" s="4" t="s">
        <v>6019</v>
      </c>
      <c r="F820" s="50" t="s">
        <v>7720</v>
      </c>
      <c r="G820" s="6">
        <v>45623</v>
      </c>
      <c r="H820" s="6"/>
      <c r="I820" s="6">
        <v>45623</v>
      </c>
      <c r="J820" s="20">
        <f t="shared" si="92"/>
        <v>0</v>
      </c>
      <c r="K820" s="206" t="s">
        <v>2141</v>
      </c>
      <c r="L820" s="149"/>
      <c r="M820" s="149"/>
      <c r="N820" s="59" t="s">
        <v>7721</v>
      </c>
      <c r="O820" s="43" t="str">
        <f ca="1">IF(E820="U",IF(ISBLANK(A820),"",IF(H820=TODAY(),"DUE TODAY",IF(H820&lt;TODAY(),"OVERDUE",""))),"")</f>
        <v/>
      </c>
      <c r="P820" s="254"/>
      <c r="Q820" s="130" t="str">
        <f>A820&amp;" - "&amp;B820&amp;" - "&amp;F820</f>
        <v>41 22 01 - 10.0 - Tower Hoist 4 Shop Drawings</v>
      </c>
    </row>
    <row r="821" spans="1:17" ht="21" hidden="1" customHeight="1">
      <c r="A821" s="139" t="s">
        <v>6096</v>
      </c>
      <c r="B821" s="139" t="s">
        <v>6082</v>
      </c>
      <c r="C821" s="177" t="str">
        <f>A821&amp;"-"&amp;B821</f>
        <v>41 22 01-9.0</v>
      </c>
      <c r="D821" s="168" t="str">
        <f>HYPERLINK($F$3&amp;"\"&amp;A821&amp;" - "&amp;VLOOKUP(A821,SubSpecTypes,2,FALSE))</f>
        <v>N:\2019\19032.BD - Century City JMB Tower\CA\Submittals\41 22 01 - Hoists</v>
      </c>
      <c r="E821" s="4" t="s">
        <v>6019</v>
      </c>
      <c r="F821" s="50" t="s">
        <v>7722</v>
      </c>
      <c r="G821" s="6">
        <v>45623</v>
      </c>
      <c r="H821" s="6"/>
      <c r="I821" s="6">
        <v>45623</v>
      </c>
      <c r="J821" s="20">
        <f t="shared" si="92"/>
        <v>0</v>
      </c>
      <c r="K821" s="206" t="s">
        <v>2141</v>
      </c>
      <c r="L821" s="149"/>
      <c r="M821" s="149"/>
      <c r="N821" s="59" t="s">
        <v>7721</v>
      </c>
      <c r="O821" s="43" t="str">
        <f ca="1">IF(E821="U",IF(ISBLANK(A821),"",IF(H821=TODAY(),"DUE TODAY",IF(H821&lt;TODAY(),"OVERDUE",""))),"")</f>
        <v/>
      </c>
      <c r="P821" s="254"/>
      <c r="Q821" s="130" t="str">
        <f>A821&amp;" - "&amp;B821&amp;" - "&amp;F821</f>
        <v>41 22 01 - 9.0 - Tower Hoist 3 Shop Drawings</v>
      </c>
    </row>
    <row r="822" spans="1:17" ht="21" customHeight="1">
      <c r="A822" s="139" t="s">
        <v>7669</v>
      </c>
      <c r="B822" s="139" t="s">
        <v>6050</v>
      </c>
      <c r="C822" s="177"/>
      <c r="D822" s="168"/>
      <c r="E822" s="4" t="s">
        <v>6029</v>
      </c>
      <c r="F822" s="50" t="s">
        <v>7723</v>
      </c>
      <c r="G822" s="6">
        <v>45628</v>
      </c>
      <c r="H822" s="6">
        <v>45630</v>
      </c>
      <c r="I822" s="6">
        <v>45638</v>
      </c>
      <c r="J822" s="20">
        <f t="shared" si="92"/>
        <v>10</v>
      </c>
      <c r="K822" s="206" t="s">
        <v>4716</v>
      </c>
      <c r="L822" s="149"/>
      <c r="M822" s="149"/>
      <c r="N822" s="59" t="s">
        <v>7724</v>
      </c>
      <c r="O822" s="43" t="str">
        <f ca="1">IF(E822="U",IF(ISBLANK(A822),"",IF(H822=TODAY(),"DUE TODAY",IF(H822&lt;TODAY(),"OVERDUE",""))),"")</f>
        <v/>
      </c>
      <c r="P822" s="254"/>
      <c r="Q822" s="130" t="str">
        <f>A822&amp;" - "&amp;B822&amp;" - "&amp;F822</f>
        <v>32 13 14 - 6.0 - Exterior Concrete Paving - Level 3 Stem Walls Shop Drawings</v>
      </c>
    </row>
    <row r="823" spans="1:17" ht="21" customHeight="1">
      <c r="A823" s="139" t="s">
        <v>7669</v>
      </c>
      <c r="B823" s="139" t="s">
        <v>6941</v>
      </c>
      <c r="C823" s="177" t="str">
        <f t="shared" ref="C823:C850" si="93">A823&amp;"-"&amp;B823</f>
        <v>32 13 14-7.1</v>
      </c>
      <c r="D823" s="168" t="e">
        <f t="shared" ref="D823:D850" si="94">HYPERLINK($F$3&amp;"\"&amp;A823&amp;" - "&amp;VLOOKUP(A823,SubSpecTypes,2,FALSE))</f>
        <v>#N/A</v>
      </c>
      <c r="E823" s="4" t="s">
        <v>6019</v>
      </c>
      <c r="F823" s="50" t="s">
        <v>7672</v>
      </c>
      <c r="G823" s="6">
        <v>45628</v>
      </c>
      <c r="H823" s="6">
        <v>45642</v>
      </c>
      <c r="I823" s="6">
        <v>45629</v>
      </c>
      <c r="J823" s="20">
        <f t="shared" si="92"/>
        <v>1</v>
      </c>
      <c r="K823" s="206" t="s">
        <v>2173</v>
      </c>
      <c r="L823" s="149"/>
      <c r="M823" s="149"/>
      <c r="N823" s="59" t="s">
        <v>5094</v>
      </c>
      <c r="P823" s="254"/>
      <c r="Q823" s="130"/>
    </row>
    <row r="824" spans="1:17" ht="21" hidden="1" customHeight="1">
      <c r="A824" s="139" t="s">
        <v>6043</v>
      </c>
      <c r="B824" s="139" t="s">
        <v>7694</v>
      </c>
      <c r="C824" s="177" t="str">
        <f t="shared" si="93"/>
        <v>03 20 00-101.1</v>
      </c>
      <c r="D824" s="168" t="str">
        <f t="shared" si="94"/>
        <v>N:\2019\19032.BD - Century City JMB Tower\CA\Submittals\03 20 00 - Concrete Reinforcing</v>
      </c>
      <c r="E824" s="4" t="s">
        <v>6029</v>
      </c>
      <c r="F824" s="50" t="s">
        <v>7695</v>
      </c>
      <c r="G824" s="6">
        <v>45629</v>
      </c>
      <c r="H824" s="6">
        <v>45643</v>
      </c>
      <c r="I824" s="6">
        <v>45630</v>
      </c>
      <c r="J824" s="20">
        <f t="shared" si="92"/>
        <v>1</v>
      </c>
      <c r="K824" s="206" t="s">
        <v>4716</v>
      </c>
      <c r="L824" s="149"/>
      <c r="M824" s="149"/>
      <c r="N824" s="59" t="s">
        <v>7725</v>
      </c>
      <c r="O824" s="43" t="str">
        <f t="shared" ref="O824:O855" ca="1" si="95">IF(E824="U",IF(ISBLANK(A824),"",IF(H824=TODAY(),"DUE TODAY",IF(H824&lt;TODAY(),"OVERDUE",""))),"")</f>
        <v/>
      </c>
      <c r="P824" s="254"/>
      <c r="Q824" s="130" t="str">
        <f t="shared" ref="Q824:Q855" si="96">A824&amp;" - "&amp;B824&amp;" - "&amp;F824</f>
        <v>03 20 00 - 101.1 - Concrete Reinforcing - DWP Roof Slab IFA</v>
      </c>
    </row>
    <row r="825" spans="1:17" ht="21" hidden="1" customHeight="1">
      <c r="A825" s="139" t="s">
        <v>7429</v>
      </c>
      <c r="B825" s="139" t="s">
        <v>7650</v>
      </c>
      <c r="C825" s="177" t="str">
        <f t="shared" si="93"/>
        <v>08 44 13-51.1</v>
      </c>
      <c r="D825" s="168" t="str">
        <f t="shared" si="94"/>
        <v>N:\2019\19032.BD - Century City JMB Tower\CA\Submittals\08 44 13 - Glazed Storefronts and Curtain Walls</v>
      </c>
      <c r="E825" s="4" t="s">
        <v>6019</v>
      </c>
      <c r="F825" s="50" t="s">
        <v>7703</v>
      </c>
      <c r="G825" s="6">
        <v>45629</v>
      </c>
      <c r="H825" s="6">
        <v>45644</v>
      </c>
      <c r="I825" s="6">
        <v>45632</v>
      </c>
      <c r="J825" s="20">
        <f t="shared" si="92"/>
        <v>3</v>
      </c>
      <c r="K825" s="206" t="s">
        <v>2141</v>
      </c>
      <c r="L825" s="149"/>
      <c r="M825" s="149"/>
      <c r="N825" s="59" t="s">
        <v>7726</v>
      </c>
      <c r="O825" s="43" t="str">
        <f t="shared" ca="1" si="95"/>
        <v/>
      </c>
      <c r="P825" s="254"/>
      <c r="Q825" s="130" t="str">
        <f t="shared" si="96"/>
        <v>08 44 13 - 51.1 - Glazed SF and CW - Field Fix 020 (FF020): HD802 Weld Access</v>
      </c>
    </row>
    <row r="826" spans="1:17" ht="21" hidden="1" customHeight="1">
      <c r="A826" s="139" t="s">
        <v>7128</v>
      </c>
      <c r="B826" s="139" t="s">
        <v>6204</v>
      </c>
      <c r="C826" s="177" t="str">
        <f t="shared" si="93"/>
        <v>10 73 00-2.1</v>
      </c>
      <c r="D826" s="168" t="e">
        <f t="shared" si="94"/>
        <v>#N/A</v>
      </c>
      <c r="E826" s="4" t="s">
        <v>6019</v>
      </c>
      <c r="F826" s="50" t="s">
        <v>7727</v>
      </c>
      <c r="G826" s="6">
        <v>45630</v>
      </c>
      <c r="H826" s="6">
        <v>45644</v>
      </c>
      <c r="I826" s="6">
        <v>45635</v>
      </c>
      <c r="J826" s="20">
        <f t="shared" si="92"/>
        <v>5</v>
      </c>
      <c r="K826" s="206" t="s">
        <v>4716</v>
      </c>
      <c r="L826" s="149"/>
      <c r="M826" s="149"/>
      <c r="N826" s="59" t="s">
        <v>7728</v>
      </c>
      <c r="O826" s="43" t="str">
        <f t="shared" ca="1" si="95"/>
        <v/>
      </c>
      <c r="P826" s="254"/>
      <c r="Q826" s="130" t="str">
        <f t="shared" si="96"/>
        <v>10 73 00 - 2.1 - Protective Cover - Upfit Structure - Shop Drawings</v>
      </c>
    </row>
    <row r="827" spans="1:17" ht="21" hidden="1" customHeight="1">
      <c r="A827" s="139" t="s">
        <v>6043</v>
      </c>
      <c r="B827" s="139" t="s">
        <v>7385</v>
      </c>
      <c r="C827" s="177" t="str">
        <f t="shared" si="93"/>
        <v>03 20 00-102.0</v>
      </c>
      <c r="D827" s="168" t="str">
        <f t="shared" si="94"/>
        <v>N:\2019\19032.BD - Century City JMB Tower\CA\Submittals\03 20 00 - Concrete Reinforcing</v>
      </c>
      <c r="E827" s="4" t="s">
        <v>6029</v>
      </c>
      <c r="F827" s="50" t="s">
        <v>7729</v>
      </c>
      <c r="G827" s="6">
        <v>45632</v>
      </c>
      <c r="H827" s="6">
        <v>45646</v>
      </c>
      <c r="I827" s="6">
        <v>45640</v>
      </c>
      <c r="J827" s="20">
        <f t="shared" si="92"/>
        <v>8</v>
      </c>
      <c r="K827" s="206" t="s">
        <v>2180</v>
      </c>
      <c r="L827" s="149"/>
      <c r="M827" s="149"/>
      <c r="N827" s="59" t="s">
        <v>7730</v>
      </c>
      <c r="O827" s="43" t="str">
        <f t="shared" ca="1" si="95"/>
        <v/>
      </c>
      <c r="P827" s="254"/>
      <c r="Q827" s="130" t="str">
        <f t="shared" si="96"/>
        <v>03 20 00 - 102.0 - Concrete Reinforcing - LEVEL 1 - AREA AT GRID J-K/9-8</v>
      </c>
    </row>
    <row r="828" spans="1:17" ht="21" hidden="1" customHeight="1">
      <c r="A828" s="139" t="s">
        <v>7429</v>
      </c>
      <c r="B828" s="139" t="s">
        <v>6563</v>
      </c>
      <c r="C828" s="177" t="str">
        <f t="shared" si="93"/>
        <v>08 44 13-34.1</v>
      </c>
      <c r="D828" s="168" t="str">
        <f t="shared" si="94"/>
        <v>N:\2019\19032.BD - Century City JMB Tower\CA\Submittals\08 44 13 - Glazed Storefronts and Curtain Walls</v>
      </c>
      <c r="E828" s="4" t="s">
        <v>6019</v>
      </c>
      <c r="F828" s="50" t="s">
        <v>7490</v>
      </c>
      <c r="G828" s="6">
        <v>45632</v>
      </c>
      <c r="H828" s="6">
        <v>45630</v>
      </c>
      <c r="I828" s="6">
        <v>45636</v>
      </c>
      <c r="J828" s="20">
        <f t="shared" si="92"/>
        <v>4</v>
      </c>
      <c r="K828" s="206" t="s">
        <v>2141</v>
      </c>
      <c r="L828" s="149"/>
      <c r="M828" s="149"/>
      <c r="N828" s="53" t="s">
        <v>7731</v>
      </c>
      <c r="O828" s="43" t="str">
        <f t="shared" ca="1" si="95"/>
        <v/>
      </c>
      <c r="P828" s="254"/>
      <c r="Q828" s="130" t="str">
        <f t="shared" si="96"/>
        <v>08 44 13 - 34.1 - Glazed Storefronts and Curtain Walls - Field Fix 009 (FF009): L4-18 Bent Plate Too Short on Balcony Ends</v>
      </c>
    </row>
    <row r="829" spans="1:17" ht="21" hidden="1" customHeight="1">
      <c r="A829" s="139" t="s">
        <v>7523</v>
      </c>
      <c r="B829" s="139" t="s">
        <v>6130</v>
      </c>
      <c r="C829" s="177" t="str">
        <f t="shared" si="93"/>
        <v>07 95 00-1.1</v>
      </c>
      <c r="D829" s="168" t="e">
        <f t="shared" si="94"/>
        <v>#N/A</v>
      </c>
      <c r="E829" s="4" t="s">
        <v>6019</v>
      </c>
      <c r="F829" s="50" t="s">
        <v>7524</v>
      </c>
      <c r="G829" s="6">
        <v>45636</v>
      </c>
      <c r="H829" s="6">
        <v>45651</v>
      </c>
      <c r="I829" s="6">
        <v>45642</v>
      </c>
      <c r="J829" s="20">
        <f t="shared" si="92"/>
        <v>6</v>
      </c>
      <c r="K829" s="206" t="s">
        <v>2173</v>
      </c>
      <c r="L829" s="149"/>
      <c r="M829" s="149"/>
      <c r="N829" s="59" t="s">
        <v>7732</v>
      </c>
      <c r="O829" s="43" t="str">
        <f t="shared" ca="1" si="95"/>
        <v/>
      </c>
      <c r="P829" s="254"/>
      <c r="Q829" s="130" t="str">
        <f t="shared" si="96"/>
        <v>07 95 00 - 1.1 - Seismic Joint Covers - Shop &amp; Layout Drawings</v>
      </c>
    </row>
    <row r="830" spans="1:17" ht="21" hidden="1" customHeight="1">
      <c r="A830" s="139" t="s">
        <v>7523</v>
      </c>
      <c r="B830" s="139" t="s">
        <v>6213</v>
      </c>
      <c r="C830" s="177" t="str">
        <f t="shared" si="93"/>
        <v>07 95 00-4.1</v>
      </c>
      <c r="D830" s="168" t="e">
        <f t="shared" si="94"/>
        <v>#N/A</v>
      </c>
      <c r="E830" s="4" t="s">
        <v>6019</v>
      </c>
      <c r="F830" s="50" t="s">
        <v>7526</v>
      </c>
      <c r="G830" s="6">
        <v>45637</v>
      </c>
      <c r="H830" s="6">
        <v>45651</v>
      </c>
      <c r="I830" s="6">
        <v>45642</v>
      </c>
      <c r="J830" s="20">
        <f t="shared" si="92"/>
        <v>5</v>
      </c>
      <c r="K830" s="206" t="s">
        <v>2173</v>
      </c>
      <c r="L830" s="149"/>
      <c r="M830" s="149"/>
      <c r="N830" s="59" t="s">
        <v>7733</v>
      </c>
      <c r="O830" s="43" t="str">
        <f t="shared" ca="1" si="95"/>
        <v/>
      </c>
      <c r="P830" s="254"/>
      <c r="Q830" s="130" t="str">
        <f t="shared" si="96"/>
        <v>07 95 00 - 4.1 - Seismic Joint Covers - Product Data</v>
      </c>
    </row>
    <row r="831" spans="1:17" ht="21" hidden="1" customHeight="1">
      <c r="A831" s="139" t="s">
        <v>7429</v>
      </c>
      <c r="B831" s="139" t="s">
        <v>6053</v>
      </c>
      <c r="C831" s="177" t="str">
        <f t="shared" si="93"/>
        <v>08 44 13-14.0</v>
      </c>
      <c r="D831" s="168" t="str">
        <f t="shared" si="94"/>
        <v>N:\2019\19032.BD - Century City JMB Tower\CA\Submittals\08 44 13 - Glazed Storefronts and Curtain Walls</v>
      </c>
      <c r="E831" s="4" t="s">
        <v>6029</v>
      </c>
      <c r="F831" s="50" t="s">
        <v>7734</v>
      </c>
      <c r="G831" s="6">
        <v>45637</v>
      </c>
      <c r="H831" s="6">
        <v>45646</v>
      </c>
      <c r="I831" s="6">
        <v>45639</v>
      </c>
      <c r="J831" s="20">
        <f t="shared" si="92"/>
        <v>2</v>
      </c>
      <c r="K831" s="206" t="s">
        <v>2141</v>
      </c>
      <c r="L831" s="149"/>
      <c r="M831" s="149"/>
      <c r="N831" s="53" t="s">
        <v>7735</v>
      </c>
      <c r="O831" s="43" t="str">
        <f t="shared" ca="1" si="95"/>
        <v/>
      </c>
      <c r="P831" s="254"/>
      <c r="Q831" s="130" t="str">
        <f t="shared" si="96"/>
        <v>08 44 13 - 14.0 - Glazed Storefronts and Curtain Walls - CW-8, CW-9, CW-10 and Wind Wall SD</v>
      </c>
    </row>
    <row r="832" spans="1:17" ht="21" hidden="1" customHeight="1">
      <c r="A832" s="139" t="s">
        <v>7069</v>
      </c>
      <c r="B832" s="139" t="s">
        <v>6414</v>
      </c>
      <c r="C832" s="177" t="str">
        <f t="shared" si="93"/>
        <v>23 05 48-1.2</v>
      </c>
      <c r="D832" s="168" t="str">
        <f t="shared" si="94"/>
        <v>N:\2019\19032.BD - Century City JMB Tower\CA\Submittals\23 05 48 - Mechanical System Vibration Isolation and Seismic Restraint</v>
      </c>
      <c r="E832" s="4" t="s">
        <v>6019</v>
      </c>
      <c r="F832" s="50" t="s">
        <v>7150</v>
      </c>
      <c r="G832" s="6">
        <v>45637</v>
      </c>
      <c r="H832" s="6">
        <v>45651</v>
      </c>
      <c r="I832" s="6">
        <v>45638</v>
      </c>
      <c r="J832" s="20">
        <f t="shared" si="92"/>
        <v>1</v>
      </c>
      <c r="K832" s="206" t="s">
        <v>2141</v>
      </c>
      <c r="L832" s="149"/>
      <c r="M832" s="149"/>
      <c r="N832" s="53" t="s">
        <v>7735</v>
      </c>
      <c r="O832" s="43" t="str">
        <f t="shared" ca="1" si="95"/>
        <v/>
      </c>
      <c r="P832" s="254"/>
      <c r="Q832" s="130" t="str">
        <f t="shared" si="96"/>
        <v>23 05 48 - 1.2 - Vibration and Isolation - Product Data</v>
      </c>
    </row>
    <row r="833" spans="1:17" ht="21" hidden="1" customHeight="1">
      <c r="A833" s="139" t="s">
        <v>6262</v>
      </c>
      <c r="B833" s="139" t="s">
        <v>7600</v>
      </c>
      <c r="C833" s="177" t="str">
        <f t="shared" si="93"/>
        <v>05 50 00-101.0</v>
      </c>
      <c r="D833" s="168" t="str">
        <f t="shared" si="94"/>
        <v>N:\2019\19032.BD - Century City JMB Tower\CA\Submittals\05 50 00 - Metal Fabrications</v>
      </c>
      <c r="E833" s="4" t="s">
        <v>6029</v>
      </c>
      <c r="F833" s="50" t="s">
        <v>7736</v>
      </c>
      <c r="G833" s="6">
        <v>45638</v>
      </c>
      <c r="H833" s="6">
        <v>45636</v>
      </c>
      <c r="I833" s="6">
        <v>45639</v>
      </c>
      <c r="J833" s="20">
        <f t="shared" si="92"/>
        <v>1</v>
      </c>
      <c r="K833" s="206" t="s">
        <v>2141</v>
      </c>
      <c r="L833" s="149"/>
      <c r="M833" s="149"/>
      <c r="N833" s="59" t="s">
        <v>7735</v>
      </c>
      <c r="O833" s="43" t="str">
        <f t="shared" ca="1" si="95"/>
        <v/>
      </c>
      <c r="P833" s="254"/>
      <c r="Q833" s="130" t="str">
        <f t="shared" si="96"/>
        <v>05 50 00 - 101.0 - Cooling Tower Grating</v>
      </c>
    </row>
    <row r="834" spans="1:17" ht="21" hidden="1" customHeight="1">
      <c r="A834" s="139" t="s">
        <v>6262</v>
      </c>
      <c r="B834" s="139" t="s">
        <v>7737</v>
      </c>
      <c r="C834" s="177" t="str">
        <f t="shared" si="93"/>
        <v>05 50 00-86.2</v>
      </c>
      <c r="D834" s="168" t="str">
        <f t="shared" si="94"/>
        <v>N:\2019\19032.BD - Century City JMB Tower\CA\Submittals\05 50 00 - Metal Fabrications</v>
      </c>
      <c r="E834" s="4" t="s">
        <v>6019</v>
      </c>
      <c r="F834" s="50" t="s">
        <v>7738</v>
      </c>
      <c r="G834" s="6">
        <v>45638</v>
      </c>
      <c r="H834" s="6">
        <v>45649</v>
      </c>
      <c r="I834" s="6">
        <v>45642</v>
      </c>
      <c r="J834" s="20">
        <f t="shared" si="92"/>
        <v>4</v>
      </c>
      <c r="K834" s="206" t="s">
        <v>2173</v>
      </c>
      <c r="L834" s="149"/>
      <c r="M834" s="149"/>
      <c r="N834" s="59" t="s">
        <v>7733</v>
      </c>
      <c r="O834" s="43" t="str">
        <f t="shared" ca="1" si="95"/>
        <v/>
      </c>
      <c r="P834" s="254"/>
      <c r="Q834" s="130" t="str">
        <f t="shared" si="96"/>
        <v>05 50 00 - 86.2 - Sculpture Column Panel Supports</v>
      </c>
    </row>
    <row r="835" spans="1:17" ht="21" hidden="1" customHeight="1">
      <c r="A835" s="139" t="s">
        <v>6262</v>
      </c>
      <c r="B835" s="139" t="s">
        <v>7303</v>
      </c>
      <c r="C835" s="177" t="str">
        <f t="shared" si="93"/>
        <v>05 50 00-93.0</v>
      </c>
      <c r="D835" s="168" t="str">
        <f t="shared" si="94"/>
        <v>N:\2019\19032.BD - Century City JMB Tower\CA\Submittals\05 50 00 - Metal Fabrications</v>
      </c>
      <c r="E835" s="4" t="s">
        <v>6019</v>
      </c>
      <c r="F835" s="50" t="s">
        <v>7739</v>
      </c>
      <c r="G835" s="6">
        <v>45638</v>
      </c>
      <c r="H835" s="6">
        <v>45636</v>
      </c>
      <c r="I835" s="6">
        <v>45639</v>
      </c>
      <c r="J835" s="20">
        <f t="shared" si="92"/>
        <v>1</v>
      </c>
      <c r="K835" s="206" t="s">
        <v>2173</v>
      </c>
      <c r="L835" s="149"/>
      <c r="M835" s="149"/>
      <c r="N835" s="59" t="s">
        <v>5128</v>
      </c>
      <c r="O835" s="43" t="str">
        <f t="shared" ca="1" si="95"/>
        <v/>
      </c>
      <c r="P835" s="254"/>
      <c r="Q835" s="130" t="str">
        <f t="shared" si="96"/>
        <v>05 50 00 - 93.0 - Site Security Gate System</v>
      </c>
    </row>
    <row r="836" spans="1:17" ht="21" hidden="1" customHeight="1">
      <c r="A836" s="139" t="s">
        <v>7429</v>
      </c>
      <c r="B836" s="139" t="s">
        <v>6479</v>
      </c>
      <c r="C836" s="177" t="str">
        <f t="shared" si="93"/>
        <v>08 44 13-54.0</v>
      </c>
      <c r="D836" s="168" t="str">
        <f t="shared" si="94"/>
        <v>N:\2019\19032.BD - Century City JMB Tower\CA\Submittals\08 44 13 - Glazed Storefronts and Curtain Walls</v>
      </c>
      <c r="E836" s="4" t="s">
        <v>6029</v>
      </c>
      <c r="F836" s="50" t="s">
        <v>7740</v>
      </c>
      <c r="G836" s="6">
        <v>45638</v>
      </c>
      <c r="H836" s="6">
        <v>45644</v>
      </c>
      <c r="I836" s="6">
        <v>45643</v>
      </c>
      <c r="J836" s="20">
        <f t="shared" si="92"/>
        <v>5</v>
      </c>
      <c r="K836" s="206" t="s">
        <v>2141</v>
      </c>
      <c r="L836" s="149"/>
      <c r="M836" s="149"/>
      <c r="N836" s="59" t="s">
        <v>7741</v>
      </c>
      <c r="O836" s="43" t="str">
        <f t="shared" ca="1" si="95"/>
        <v/>
      </c>
      <c r="P836" s="254"/>
      <c r="Q836" s="130" t="str">
        <f t="shared" si="96"/>
        <v>08 44 13 - 54.0 - Glazed SF and CW - Field Fix 023 (FF023): Steel Anchor at Inside Corner</v>
      </c>
    </row>
    <row r="837" spans="1:17" ht="21" hidden="1" customHeight="1">
      <c r="A837" s="139" t="s">
        <v>6043</v>
      </c>
      <c r="B837" s="139" t="s">
        <v>7267</v>
      </c>
      <c r="C837" s="177" t="str">
        <f t="shared" si="93"/>
        <v>03 20 00-103.0</v>
      </c>
      <c r="D837" s="168" t="str">
        <f t="shared" si="94"/>
        <v>N:\2019\19032.BD - Century City JMB Tower\CA\Submittals\03 20 00 - Concrete Reinforcing</v>
      </c>
      <c r="E837" s="4" t="s">
        <v>6029</v>
      </c>
      <c r="F837" s="50" t="s">
        <v>7742</v>
      </c>
      <c r="G837" s="6">
        <v>45642</v>
      </c>
      <c r="H837" s="6">
        <v>45656</v>
      </c>
      <c r="I837" s="6">
        <v>45666</v>
      </c>
      <c r="J837" s="20">
        <f t="shared" si="92"/>
        <v>24</v>
      </c>
      <c r="K837" s="206" t="s">
        <v>7743</v>
      </c>
      <c r="L837" s="149"/>
      <c r="M837" s="149"/>
      <c r="N837" s="59" t="s">
        <v>7744</v>
      </c>
      <c r="O837" s="43" t="str">
        <f t="shared" ca="1" si="95"/>
        <v/>
      </c>
      <c r="P837" s="254"/>
      <c r="Q837" s="130" t="str">
        <f t="shared" si="96"/>
        <v>03 20 00 - 103.0 - Concrete Reinforcement - L1 Upturn Beams and Misc</v>
      </c>
    </row>
    <row r="838" spans="1:17" ht="21" hidden="1" customHeight="1">
      <c r="A838" s="139" t="s">
        <v>6262</v>
      </c>
      <c r="B838" s="139" t="s">
        <v>6994</v>
      </c>
      <c r="C838" s="177" t="str">
        <f t="shared" si="93"/>
        <v>05 50 00-81.0</v>
      </c>
      <c r="D838" s="168" t="str">
        <f t="shared" si="94"/>
        <v>N:\2019\19032.BD - Century City JMB Tower\CA\Submittals\05 50 00 - Metal Fabrications</v>
      </c>
      <c r="E838" s="4" t="s">
        <v>6019</v>
      </c>
      <c r="F838" s="50" t="s">
        <v>4380</v>
      </c>
      <c r="G838" s="6">
        <v>45642</v>
      </c>
      <c r="H838" s="6">
        <v>45657</v>
      </c>
      <c r="I838" s="6">
        <v>45649</v>
      </c>
      <c r="J838" s="20">
        <f t="shared" si="92"/>
        <v>7</v>
      </c>
      <c r="K838" s="206" t="s">
        <v>2173</v>
      </c>
      <c r="L838" s="149"/>
      <c r="M838" s="149"/>
      <c r="N838" s="59" t="s">
        <v>5156</v>
      </c>
      <c r="O838" s="43" t="str">
        <f t="shared" ca="1" si="95"/>
        <v/>
      </c>
      <c r="P838" s="254"/>
      <c r="Q838" s="130" t="str">
        <f t="shared" si="96"/>
        <v>05 50 00 - 81.0 - Level 37 Trellis Framing</v>
      </c>
    </row>
    <row r="839" spans="1:17" ht="21" hidden="1" customHeight="1">
      <c r="A839" s="139" t="s">
        <v>6104</v>
      </c>
      <c r="B839" s="139" t="s">
        <v>6569</v>
      </c>
      <c r="C839" s="177" t="str">
        <f t="shared" si="93"/>
        <v>05 51 00-15.2</v>
      </c>
      <c r="D839" s="143" t="str">
        <f t="shared" si="94"/>
        <v>N:\2019\19032.BD - Century City JMB Tower\CA\Submittals\05 51 00 - Steel Stairs</v>
      </c>
      <c r="E839" s="4" t="s">
        <v>6019</v>
      </c>
      <c r="F839" s="50" t="s">
        <v>6816</v>
      </c>
      <c r="G839" s="6">
        <v>45642</v>
      </c>
      <c r="H839" s="6">
        <v>45656</v>
      </c>
      <c r="I839" s="6">
        <v>45649</v>
      </c>
      <c r="J839" s="20">
        <f t="shared" si="92"/>
        <v>7</v>
      </c>
      <c r="K839" s="6" t="s">
        <v>2173</v>
      </c>
      <c r="L839" s="149"/>
      <c r="M839" s="149"/>
      <c r="N839" s="59" t="s">
        <v>5156</v>
      </c>
      <c r="O839" s="43" t="str">
        <f t="shared" ca="1" si="95"/>
        <v/>
      </c>
      <c r="P839" s="254"/>
      <c r="Q839" s="130" t="str">
        <f t="shared" si="96"/>
        <v>05 51 00 - 15.2 - Lvl 1 Loading Dock Rails @ Stair 4</v>
      </c>
    </row>
    <row r="840" spans="1:17" ht="21" hidden="1" customHeight="1">
      <c r="A840" s="139" t="s">
        <v>7069</v>
      </c>
      <c r="B840" s="139" t="s">
        <v>6280</v>
      </c>
      <c r="C840" s="177" t="str">
        <f t="shared" si="93"/>
        <v>23 05 48-17.1</v>
      </c>
      <c r="D840" s="168" t="str">
        <f t="shared" si="94"/>
        <v>N:\2019\19032.BD - Century City JMB Tower\CA\Submittals\23 05 48 - Mechanical System Vibration Isolation and Seismic Restraint</v>
      </c>
      <c r="E840" s="4" t="s">
        <v>6014</v>
      </c>
      <c r="F840" s="50" t="s">
        <v>7708</v>
      </c>
      <c r="G840" s="6">
        <v>45642</v>
      </c>
      <c r="H840" s="6">
        <v>45651</v>
      </c>
      <c r="I840" s="6">
        <v>45643</v>
      </c>
      <c r="J840" s="20">
        <f t="shared" si="92"/>
        <v>1</v>
      </c>
      <c r="K840" s="206" t="s">
        <v>2141</v>
      </c>
      <c r="L840" s="149"/>
      <c r="M840" s="149"/>
      <c r="N840" s="59" t="s">
        <v>5150</v>
      </c>
      <c r="O840" s="43" t="str">
        <f t="shared" ca="1" si="95"/>
        <v/>
      </c>
      <c r="P840" s="254"/>
      <c r="Q840" s="130" t="str">
        <f t="shared" si="96"/>
        <v>23 05 48 - 17.1 - Mechanical System Vibration Isolation and Seismic Restraint</v>
      </c>
    </row>
    <row r="841" spans="1:17" ht="21" hidden="1" customHeight="1">
      <c r="A841" s="139" t="s">
        <v>7209</v>
      </c>
      <c r="B841" s="139" t="s">
        <v>6204</v>
      </c>
      <c r="C841" s="177" t="str">
        <f t="shared" si="93"/>
        <v>26 05 48-2.1</v>
      </c>
      <c r="D841" s="168" t="e">
        <f t="shared" si="94"/>
        <v>#N/A</v>
      </c>
      <c r="E841" s="4" t="s">
        <v>6029</v>
      </c>
      <c r="F841" s="50" t="s">
        <v>7621</v>
      </c>
      <c r="G841" s="6">
        <v>45642</v>
      </c>
      <c r="H841" s="6">
        <v>45645</v>
      </c>
      <c r="I841" s="6">
        <v>45643</v>
      </c>
      <c r="J841" s="20">
        <f t="shared" si="92"/>
        <v>1</v>
      </c>
      <c r="K841" s="206" t="s">
        <v>2141</v>
      </c>
      <c r="L841" s="149"/>
      <c r="M841" s="149"/>
      <c r="N841" s="59" t="s">
        <v>5150</v>
      </c>
      <c r="O841" s="43" t="str">
        <f t="shared" ca="1" si="95"/>
        <v/>
      </c>
      <c r="P841" s="254"/>
      <c r="Q841" s="130" t="str">
        <f t="shared" si="96"/>
        <v>26 05 48 - 2.1 - Electrical Systems Vibration Isolation and Seismic Restraint - Generator Anchorage - Shop Drawings</v>
      </c>
    </row>
    <row r="842" spans="1:17" ht="21" hidden="1" customHeight="1">
      <c r="A842" s="139" t="s">
        <v>6012</v>
      </c>
      <c r="B842" s="139" t="s">
        <v>7109</v>
      </c>
      <c r="C842" s="177" t="str">
        <f t="shared" si="93"/>
        <v>01 83 16-60.1</v>
      </c>
      <c r="D842" s="168" t="str">
        <f t="shared" si="94"/>
        <v>N:\2019\19032.BD - Century City JMB Tower\CA\Submittals\01 83 16 - General Exterior Envelope Contractor Performance Requirements</v>
      </c>
      <c r="E842" s="4" t="s">
        <v>6019</v>
      </c>
      <c r="F842" s="50" t="s">
        <v>7745</v>
      </c>
      <c r="G842" s="6">
        <v>45643</v>
      </c>
      <c r="H842" s="6">
        <v>45657</v>
      </c>
      <c r="I842" s="6">
        <v>45644</v>
      </c>
      <c r="J842" s="20">
        <f t="shared" si="92"/>
        <v>1</v>
      </c>
      <c r="K842" s="206" t="s">
        <v>4533</v>
      </c>
      <c r="L842" s="149"/>
      <c r="M842" s="149"/>
      <c r="N842" s="59" t="s">
        <v>7746</v>
      </c>
      <c r="O842" s="43" t="str">
        <f t="shared" ca="1" si="95"/>
        <v/>
      </c>
      <c r="P842" s="254"/>
      <c r="Q842" s="130" t="str">
        <f t="shared" si="96"/>
        <v>01 83 16 - 60.1 - Exterior Envelope Requirements  - Balcony Steel MEP Penetration</v>
      </c>
    </row>
    <row r="843" spans="1:17" ht="21" hidden="1" customHeight="1">
      <c r="A843" s="139" t="s">
        <v>6043</v>
      </c>
      <c r="B843" s="139" t="s">
        <v>7747</v>
      </c>
      <c r="C843" s="177" t="str">
        <f t="shared" si="93"/>
        <v>03 20 00-104.0</v>
      </c>
      <c r="D843" s="143" t="str">
        <f t="shared" si="94"/>
        <v>N:\2019\19032.BD - Century City JMB Tower\CA\Submittals\03 20 00 - Concrete Reinforcing</v>
      </c>
      <c r="E843" s="4" t="s">
        <v>6022</v>
      </c>
      <c r="F843" s="50" t="s">
        <v>7748</v>
      </c>
      <c r="G843" s="6">
        <v>45644</v>
      </c>
      <c r="H843" s="6">
        <v>45292</v>
      </c>
      <c r="I843" s="6">
        <v>45644</v>
      </c>
      <c r="J843" s="20">
        <f t="shared" si="92"/>
        <v>0</v>
      </c>
      <c r="K843" s="6" t="s">
        <v>2107</v>
      </c>
      <c r="L843" s="149"/>
      <c r="M843" s="149"/>
      <c r="N843" s="59" t="s">
        <v>7749</v>
      </c>
      <c r="O843" s="43" t="str">
        <f t="shared" ca="1" si="95"/>
        <v/>
      </c>
      <c r="P843" s="254"/>
      <c r="Q843" s="130" t="str">
        <f t="shared" si="96"/>
        <v>03 20 00 - 104.0 - Welder Certification and Procedure - Tony Lemmon - Rebar Welds for Retail Embeds</v>
      </c>
    </row>
    <row r="844" spans="1:17" ht="21" hidden="1" customHeight="1">
      <c r="A844" s="139" t="s">
        <v>7429</v>
      </c>
      <c r="B844" s="139" t="s">
        <v>6529</v>
      </c>
      <c r="C844" s="177" t="str">
        <f t="shared" si="93"/>
        <v>08 44 13-56.0</v>
      </c>
      <c r="D844" s="168" t="str">
        <f t="shared" si="94"/>
        <v>N:\2019\19032.BD - Century City JMB Tower\CA\Submittals\08 44 13 - Glazed Storefronts and Curtain Walls</v>
      </c>
      <c r="E844" s="4" t="s">
        <v>6019</v>
      </c>
      <c r="F844" s="50" t="s">
        <v>7750</v>
      </c>
      <c r="G844" s="6">
        <v>45644</v>
      </c>
      <c r="H844" s="6">
        <v>45657</v>
      </c>
      <c r="I844" s="6">
        <v>45645</v>
      </c>
      <c r="J844" s="20">
        <f t="shared" si="92"/>
        <v>1</v>
      </c>
      <c r="K844" s="206" t="s">
        <v>2141</v>
      </c>
      <c r="L844" s="149"/>
      <c r="M844" s="149"/>
      <c r="N844" s="59" t="s">
        <v>7751</v>
      </c>
      <c r="O844" s="43" t="str">
        <f t="shared" ca="1" si="95"/>
        <v/>
      </c>
      <c r="P844" s="254"/>
      <c r="Q844" s="130" t="str">
        <f t="shared" si="96"/>
        <v>08 44 13 - 56.0 - Glazed SF and CW - Field Fix 023 (FF024): L19 E6 Serrated Washer</v>
      </c>
    </row>
    <row r="845" spans="1:17" ht="21" hidden="1" customHeight="1">
      <c r="A845" s="139" t="s">
        <v>7429</v>
      </c>
      <c r="B845" s="139" t="s">
        <v>6615</v>
      </c>
      <c r="C845" s="177" t="str">
        <f t="shared" si="93"/>
        <v>08 44 13-57.0</v>
      </c>
      <c r="D845" s="168" t="str">
        <f t="shared" si="94"/>
        <v>N:\2019\19032.BD - Century City JMB Tower\CA\Submittals\08 44 13 - Glazed Storefronts and Curtain Walls</v>
      </c>
      <c r="E845" s="4" t="s">
        <v>6014</v>
      </c>
      <c r="F845" s="50" t="s">
        <v>7752</v>
      </c>
      <c r="G845" s="6">
        <v>45644</v>
      </c>
      <c r="H845" s="6">
        <v>45657</v>
      </c>
      <c r="I845" s="6">
        <v>45645</v>
      </c>
      <c r="J845" s="20">
        <f t="shared" si="92"/>
        <v>1</v>
      </c>
      <c r="K845" s="206" t="s">
        <v>2141</v>
      </c>
      <c r="L845" s="149"/>
      <c r="M845" s="149"/>
      <c r="N845" s="59" t="s">
        <v>7751</v>
      </c>
      <c r="O845" s="43" t="str">
        <f t="shared" ca="1" si="95"/>
        <v/>
      </c>
      <c r="P845" s="254"/>
      <c r="Q845" s="130" t="str">
        <f t="shared" si="96"/>
        <v>08 44 13 - 57.0 - Glazed SF and CW - Field Fix 023 (FF025): Notched S3 &amp; S4 Baseplate</v>
      </c>
    </row>
    <row r="846" spans="1:17" ht="21" hidden="1" customHeight="1">
      <c r="A846" s="139" t="s">
        <v>6021</v>
      </c>
      <c r="B846" s="139" t="s">
        <v>6473</v>
      </c>
      <c r="C846" s="177" t="str">
        <f t="shared" si="93"/>
        <v>03 30 00-32.2</v>
      </c>
      <c r="D846" s="168" t="str">
        <f t="shared" si="94"/>
        <v>N:\2019\19032.BD - Century City JMB Tower\CA\Submittals\03 30 00 - Cast-In-Place Concrete</v>
      </c>
      <c r="E846" s="4" t="s">
        <v>6029</v>
      </c>
      <c r="F846" s="50" t="s">
        <v>7753</v>
      </c>
      <c r="G846" s="6">
        <v>45645</v>
      </c>
      <c r="H846" s="6">
        <v>45297</v>
      </c>
      <c r="I846" s="6">
        <v>45664</v>
      </c>
      <c r="J846" s="20">
        <f t="shared" si="92"/>
        <v>19</v>
      </c>
      <c r="K846" s="206" t="s">
        <v>5362</v>
      </c>
      <c r="L846" s="149"/>
      <c r="M846" s="149">
        <v>1</v>
      </c>
      <c r="N846" s="59" t="s">
        <v>7754</v>
      </c>
      <c r="O846" s="43" t="str">
        <f t="shared" ca="1" si="95"/>
        <v/>
      </c>
      <c r="P846" s="254"/>
      <c r="Q846" s="130" t="str">
        <f t="shared" si="96"/>
        <v>03 30 00 - 32.2 - STR - GAR/TWR - L3 Wall and Slab Shop Drawings - R2</v>
      </c>
    </row>
    <row r="847" spans="1:17" ht="21" customHeight="1">
      <c r="A847" s="139" t="s">
        <v>7669</v>
      </c>
      <c r="B847" s="139" t="s">
        <v>6074</v>
      </c>
      <c r="C847" s="177" t="str">
        <f t="shared" si="93"/>
        <v>32 13 14-8.0</v>
      </c>
      <c r="D847" s="168" t="e">
        <f t="shared" si="94"/>
        <v>#N/A</v>
      </c>
      <c r="E847" s="4" t="s">
        <v>6029</v>
      </c>
      <c r="F847" s="50" t="s">
        <v>7755</v>
      </c>
      <c r="G847" s="6">
        <v>45650</v>
      </c>
      <c r="H847" s="6">
        <v>45665</v>
      </c>
      <c r="I847" s="6">
        <v>45293</v>
      </c>
      <c r="J847" s="20">
        <f t="shared" si="92"/>
        <v>-357</v>
      </c>
      <c r="K847" s="206" t="s">
        <v>4716</v>
      </c>
      <c r="L847" s="149"/>
      <c r="M847" s="149"/>
      <c r="N847" s="59" t="s">
        <v>7756</v>
      </c>
      <c r="O847" s="43" t="str">
        <f t="shared" ca="1" si="95"/>
        <v/>
      </c>
      <c r="P847" s="254"/>
      <c r="Q847" s="130" t="str">
        <f t="shared" si="96"/>
        <v>32 13 14 - 8.0 - Exterior Concrete Paving - North/East Road Stem Walls</v>
      </c>
    </row>
    <row r="848" spans="1:17" ht="21" hidden="1" customHeight="1">
      <c r="A848" s="139" t="s">
        <v>6043</v>
      </c>
      <c r="B848" s="139" t="s">
        <v>7757</v>
      </c>
      <c r="C848" s="177" t="str">
        <f t="shared" si="93"/>
        <v>03 20 00-106.0</v>
      </c>
      <c r="D848" s="168" t="str">
        <f t="shared" si="94"/>
        <v>N:\2019\19032.BD - Century City JMB Tower\CA\Submittals\03 20 00 - Concrete Reinforcing</v>
      </c>
      <c r="E848" s="4" t="s">
        <v>6022</v>
      </c>
      <c r="F848" s="50" t="s">
        <v>7758</v>
      </c>
      <c r="G848" s="6">
        <v>45652</v>
      </c>
      <c r="H848" s="6">
        <v>45666</v>
      </c>
      <c r="I848" s="6">
        <v>45660</v>
      </c>
      <c r="J848" s="20">
        <f t="shared" si="92"/>
        <v>8</v>
      </c>
      <c r="K848" s="206" t="s">
        <v>2180</v>
      </c>
      <c r="L848" s="149"/>
      <c r="M848" s="149"/>
      <c r="N848" s="59" t="s">
        <v>7759</v>
      </c>
      <c r="O848" s="43" t="str">
        <f t="shared" ca="1" si="95"/>
        <v/>
      </c>
      <c r="P848" s="254"/>
      <c r="Q848" s="130" t="str">
        <f t="shared" si="96"/>
        <v>03 20 00 - 106.0 - Concrete Reinforcing - Stair 6 - L3 to Top</v>
      </c>
    </row>
    <row r="849" spans="1:17" ht="21" customHeight="1">
      <c r="A849" s="139" t="s">
        <v>7669</v>
      </c>
      <c r="B849" s="139" t="s">
        <v>6082</v>
      </c>
      <c r="C849" s="177" t="str">
        <f t="shared" si="93"/>
        <v>32 13 14-9.0</v>
      </c>
      <c r="D849" s="168" t="e">
        <f t="shared" si="94"/>
        <v>#N/A</v>
      </c>
      <c r="E849" s="4" t="s">
        <v>6029</v>
      </c>
      <c r="F849" s="50" t="s">
        <v>7760</v>
      </c>
      <c r="G849" s="6">
        <v>45657</v>
      </c>
      <c r="H849" s="6">
        <v>45671</v>
      </c>
      <c r="I849" s="6">
        <v>45293</v>
      </c>
      <c r="J849" s="20">
        <f t="shared" si="92"/>
        <v>-364</v>
      </c>
      <c r="K849" s="206" t="s">
        <v>4716</v>
      </c>
      <c r="L849" s="149"/>
      <c r="M849" s="149"/>
      <c r="N849" s="59" t="s">
        <v>7761</v>
      </c>
      <c r="O849" s="43" t="str">
        <f t="shared" ca="1" si="95"/>
        <v/>
      </c>
      <c r="P849" s="254"/>
      <c r="Q849" s="130" t="str">
        <f t="shared" si="96"/>
        <v>32 13 14 - 9.0 - North/East Road Stem Walls Rebar Shop Drawings</v>
      </c>
    </row>
    <row r="850" spans="1:17" ht="21" hidden="1" customHeight="1">
      <c r="A850" s="139" t="s">
        <v>6017</v>
      </c>
      <c r="B850" s="139" t="s">
        <v>7747</v>
      </c>
      <c r="C850" s="177" t="str">
        <f t="shared" si="93"/>
        <v>05 12 00-104.0</v>
      </c>
      <c r="D850" s="168" t="str">
        <f t="shared" si="94"/>
        <v>N:\2019\19032.BD - Century City JMB Tower\CA\Submittals\05 12 00 - Structural Steel Framing</v>
      </c>
      <c r="E850" s="4" t="s">
        <v>6022</v>
      </c>
      <c r="F850" s="50" t="s">
        <v>7762</v>
      </c>
      <c r="G850" s="6">
        <v>45657</v>
      </c>
      <c r="H850" s="6">
        <v>45671</v>
      </c>
      <c r="I850" s="6">
        <v>45659</v>
      </c>
      <c r="J850" s="20">
        <f t="shared" si="92"/>
        <v>2</v>
      </c>
      <c r="K850" s="206" t="s">
        <v>2107</v>
      </c>
      <c r="L850" s="149"/>
      <c r="M850" s="149"/>
      <c r="N850" s="53" t="s">
        <v>7763</v>
      </c>
      <c r="O850" s="43" t="str">
        <f t="shared" ca="1" si="95"/>
        <v/>
      </c>
      <c r="P850" s="254"/>
      <c r="Q850" s="130" t="str">
        <f t="shared" si="96"/>
        <v>05 12 00 - 104.0 - Steel Deck Welding Procedure Specifications (Horizontal Shear Stud)</v>
      </c>
    </row>
    <row r="851" spans="1:17" ht="21" hidden="1" customHeight="1">
      <c r="A851" s="139" t="s">
        <v>7429</v>
      </c>
      <c r="B851" s="139" t="s">
        <v>7764</v>
      </c>
      <c r="C851" s="177"/>
      <c r="D851" s="168"/>
      <c r="E851" s="4" t="s">
        <v>6019</v>
      </c>
      <c r="F851" s="50" t="s">
        <v>7765</v>
      </c>
      <c r="G851" s="6">
        <v>45663</v>
      </c>
      <c r="H851" s="6">
        <v>45663</v>
      </c>
      <c r="I851" s="6">
        <v>45664</v>
      </c>
      <c r="J851" s="20">
        <f t="shared" si="92"/>
        <v>1</v>
      </c>
      <c r="K851" s="206" t="s">
        <v>2141</v>
      </c>
      <c r="L851" s="149"/>
      <c r="M851" s="149"/>
      <c r="N851" s="59" t="s">
        <v>7766</v>
      </c>
      <c r="O851" s="43" t="str">
        <f t="shared" ca="1" si="95"/>
        <v/>
      </c>
      <c r="P851" s="254"/>
      <c r="Q851" s="130" t="str">
        <f t="shared" si="96"/>
        <v xml:space="preserve">08 44 13 - 26.2 - Glazed Storefronts and Curtain Walls - Lobby CW-11 - Shop Drawings and Calculations </v>
      </c>
    </row>
    <row r="852" spans="1:17" ht="21" customHeight="1">
      <c r="A852" s="139" t="s">
        <v>7669</v>
      </c>
      <c r="B852" s="139" t="s">
        <v>6507</v>
      </c>
      <c r="C852" s="177" t="str">
        <f t="shared" ref="C852:C872" si="97">A852&amp;"-"&amp;B852</f>
        <v>32 13 14-8.1</v>
      </c>
      <c r="D852" s="143" t="e">
        <f t="shared" ref="D852:D872" si="98">HYPERLINK($F$3&amp;"\"&amp;A852&amp;" - "&amp;VLOOKUP(A852,SubSpecTypes,2,FALSE))</f>
        <v>#N/A</v>
      </c>
      <c r="E852" s="4" t="s">
        <v>6029</v>
      </c>
      <c r="F852" s="50" t="s">
        <v>7755</v>
      </c>
      <c r="G852" s="6">
        <v>45664</v>
      </c>
      <c r="H852" s="6">
        <v>45679</v>
      </c>
      <c r="I852" s="6">
        <v>45665</v>
      </c>
      <c r="J852" s="20">
        <f t="shared" si="92"/>
        <v>1</v>
      </c>
      <c r="K852" s="6" t="s">
        <v>4716</v>
      </c>
      <c r="L852" s="149"/>
      <c r="M852" s="149"/>
      <c r="N852" s="59" t="s">
        <v>7767</v>
      </c>
      <c r="O852" s="43" t="str">
        <f t="shared" ca="1" si="95"/>
        <v/>
      </c>
      <c r="P852" s="254"/>
      <c r="Q852" s="130" t="str">
        <f t="shared" si="96"/>
        <v>32 13 14 - 8.1 - Exterior Concrete Paving - North/East Road Stem Walls</v>
      </c>
    </row>
    <row r="853" spans="1:17" ht="21" hidden="1" customHeight="1">
      <c r="A853" s="139" t="s">
        <v>6043</v>
      </c>
      <c r="B853" s="139" t="s">
        <v>7768</v>
      </c>
      <c r="C853" s="177" t="str">
        <f t="shared" si="97"/>
        <v>03 20 00-105.0</v>
      </c>
      <c r="D853" s="168" t="str">
        <f t="shared" si="98"/>
        <v>N:\2019\19032.BD - Century City JMB Tower\CA\Submittals\03 20 00 - Concrete Reinforcing</v>
      </c>
      <c r="E853" s="4" t="s">
        <v>6029</v>
      </c>
      <c r="F853" s="50" t="s">
        <v>7769</v>
      </c>
      <c r="G853" s="6">
        <v>45666</v>
      </c>
      <c r="H853" s="6">
        <v>45663</v>
      </c>
      <c r="I853" s="6">
        <v>45688</v>
      </c>
      <c r="J853" s="20">
        <f t="shared" si="92"/>
        <v>22</v>
      </c>
      <c r="K853" s="206" t="s">
        <v>4716</v>
      </c>
      <c r="L853" s="149"/>
      <c r="M853" s="149"/>
      <c r="N853" s="59" t="s">
        <v>7770</v>
      </c>
      <c r="O853" s="43" t="str">
        <f t="shared" ca="1" si="95"/>
        <v/>
      </c>
      <c r="P853" s="254"/>
      <c r="Q853" s="130" t="str">
        <f t="shared" si="96"/>
        <v>03 20 00 - 105.0 - 03 20 00-105.0: Concrete Reinforcing - L3 Elevated Deck Shop Drawings</v>
      </c>
    </row>
    <row r="854" spans="1:17" ht="21" hidden="1" customHeight="1">
      <c r="A854" s="139" t="s">
        <v>6043</v>
      </c>
      <c r="B854" s="139" t="s">
        <v>7771</v>
      </c>
      <c r="C854" s="177" t="str">
        <f t="shared" si="97"/>
        <v>03 20 00-107.0</v>
      </c>
      <c r="D854" s="168" t="str">
        <f t="shared" si="98"/>
        <v>N:\2019\19032.BD - Century City JMB Tower\CA\Submittals\03 20 00 - Concrete Reinforcing</v>
      </c>
      <c r="E854" s="4" t="s">
        <v>6022</v>
      </c>
      <c r="F854" s="50" t="s">
        <v>7772</v>
      </c>
      <c r="G854" s="6">
        <v>45667</v>
      </c>
      <c r="H854" s="6">
        <v>45674</v>
      </c>
      <c r="I854" s="6">
        <v>45670</v>
      </c>
      <c r="J854" s="20">
        <f t="shared" si="92"/>
        <v>3</v>
      </c>
      <c r="K854" s="206" t="s">
        <v>2173</v>
      </c>
      <c r="L854" s="149"/>
      <c r="M854" s="149"/>
      <c r="N854" s="59" t="s">
        <v>5210</v>
      </c>
      <c r="O854" s="43" t="str">
        <f t="shared" ca="1" si="95"/>
        <v/>
      </c>
      <c r="P854" s="254"/>
      <c r="Q854" s="130" t="str">
        <f t="shared" si="96"/>
        <v>03 20 00 - 107.0 - Concrete Reinforcing - DWP Roof SOMD Deck Plan</v>
      </c>
    </row>
    <row r="855" spans="1:17" ht="21" hidden="1" customHeight="1">
      <c r="A855" s="139" t="s">
        <v>6043</v>
      </c>
      <c r="B855" s="139" t="s">
        <v>7773</v>
      </c>
      <c r="C855" s="177" t="str">
        <f t="shared" si="97"/>
        <v>03 20 00-108.0</v>
      </c>
      <c r="D855" s="168" t="str">
        <f t="shared" si="98"/>
        <v>N:\2019\19032.BD - Century City JMB Tower\CA\Submittals\03 20 00 - Concrete Reinforcing</v>
      </c>
      <c r="E855" s="4" t="s">
        <v>6029</v>
      </c>
      <c r="F855" s="50" t="s">
        <v>7774</v>
      </c>
      <c r="G855" s="6">
        <v>45667</v>
      </c>
      <c r="H855" s="6">
        <v>45679</v>
      </c>
      <c r="I855" s="6">
        <v>45692</v>
      </c>
      <c r="J855" s="20">
        <f t="shared" si="92"/>
        <v>25</v>
      </c>
      <c r="K855" s="206" t="s">
        <v>2180</v>
      </c>
      <c r="L855" s="149"/>
      <c r="M855" s="149"/>
      <c r="N855" s="59" t="s">
        <v>5215</v>
      </c>
      <c r="O855" s="43" t="str">
        <f t="shared" ca="1" si="95"/>
        <v/>
      </c>
      <c r="P855" s="254"/>
      <c r="Q855" s="130" t="str">
        <f t="shared" si="96"/>
        <v>03 20 00 - 108.0 - Concrete Reinforcing - IRIS FUNNEL</v>
      </c>
    </row>
    <row r="856" spans="1:17" ht="21" hidden="1" customHeight="1">
      <c r="A856" s="139" t="s">
        <v>6546</v>
      </c>
      <c r="B856" s="139" t="s">
        <v>6130</v>
      </c>
      <c r="C856" s="177" t="str">
        <f t="shared" si="97"/>
        <v>22 05 48-1.1</v>
      </c>
      <c r="D856" s="168" t="str">
        <f t="shared" si="98"/>
        <v>N:\2019\19032.BD - Century City JMB Tower\CA\Submittals\22 05 48 - Plumbing Systems Vibration Isolation and Seismic Restraint</v>
      </c>
      <c r="E856" s="4" t="s">
        <v>6019</v>
      </c>
      <c r="F856" s="50" t="s">
        <v>7632</v>
      </c>
      <c r="G856" s="6">
        <v>45667</v>
      </c>
      <c r="H856" s="6">
        <v>45659</v>
      </c>
      <c r="I856" s="6">
        <v>45668</v>
      </c>
      <c r="J856" s="20">
        <f t="shared" si="92"/>
        <v>1</v>
      </c>
      <c r="K856" s="206" t="s">
        <v>2141</v>
      </c>
      <c r="L856" s="149"/>
      <c r="M856" s="149"/>
      <c r="N856" s="59" t="s">
        <v>5226</v>
      </c>
      <c r="O856" s="43" t="str">
        <f t="shared" ref="O856:O887" ca="1" si="99">IF(E856="U",IF(ISBLANK(A856),"",IF(H856=TODAY(),"DUE TODAY",IF(H856&lt;TODAY(),"OVERDUE",""))),"")</f>
        <v/>
      </c>
      <c r="P856" s="254"/>
      <c r="Q856" s="130" t="str">
        <f t="shared" ref="Q856:Q887" si="100">A856&amp;" - "&amp;B856&amp;" - "&amp;F856</f>
        <v>22 05 48 - 1.1 - Plumbing Systems Vibration Isolation and Seismic Restraint - Product Data</v>
      </c>
    </row>
    <row r="857" spans="1:17" ht="21" hidden="1" customHeight="1">
      <c r="A857" s="139" t="s">
        <v>6043</v>
      </c>
      <c r="B857" s="139" t="s">
        <v>7775</v>
      </c>
      <c r="C857" s="177" t="str">
        <f t="shared" si="97"/>
        <v>03 20 00-109.0</v>
      </c>
      <c r="D857" s="168" t="str">
        <f t="shared" si="98"/>
        <v>N:\2019\19032.BD - Century City JMB Tower\CA\Submittals\03 20 00 - Concrete Reinforcing</v>
      </c>
      <c r="E857" s="4" t="s">
        <v>6029</v>
      </c>
      <c r="F857" s="50" t="s">
        <v>7776</v>
      </c>
      <c r="G857" s="6">
        <v>45670</v>
      </c>
      <c r="H857" s="6">
        <v>45684</v>
      </c>
      <c r="I857" s="6">
        <v>45672</v>
      </c>
      <c r="J857" s="20">
        <f t="shared" si="92"/>
        <v>2</v>
      </c>
      <c r="K857" s="206" t="s">
        <v>2173</v>
      </c>
      <c r="L857" s="149"/>
      <c r="M857" s="149"/>
      <c r="N857" s="59" t="s">
        <v>5237</v>
      </c>
      <c r="O857" s="43" t="str">
        <f t="shared" ca="1" si="99"/>
        <v/>
      </c>
      <c r="P857" s="254"/>
      <c r="Q857" s="130" t="str">
        <f t="shared" si="100"/>
        <v>03 20 00 - 109.0 - Concrete Reinforcing - Gym Beams - L3 Elevated Deck Beams</v>
      </c>
    </row>
    <row r="858" spans="1:17" ht="21" hidden="1" customHeight="1">
      <c r="A858" s="139" t="s">
        <v>6262</v>
      </c>
      <c r="B858" s="139" t="s">
        <v>7775</v>
      </c>
      <c r="C858" s="177" t="str">
        <f t="shared" si="97"/>
        <v>05 50 00-109.0</v>
      </c>
      <c r="D858" s="168" t="str">
        <f t="shared" si="98"/>
        <v>N:\2019\19032.BD - Century City JMB Tower\CA\Submittals\05 50 00 - Metal Fabrications</v>
      </c>
      <c r="E858" s="4" t="s">
        <v>6029</v>
      </c>
      <c r="F858" s="50" t="s">
        <v>7777</v>
      </c>
      <c r="G858" s="6">
        <v>45670</v>
      </c>
      <c r="H858" s="6">
        <v>45673</v>
      </c>
      <c r="I858" s="6">
        <v>45673</v>
      </c>
      <c r="J858" s="20">
        <f t="shared" si="92"/>
        <v>3</v>
      </c>
      <c r="K858" s="206" t="s">
        <v>2173</v>
      </c>
      <c r="L858" s="149"/>
      <c r="M858" s="149"/>
      <c r="N858" s="59" t="s">
        <v>7778</v>
      </c>
      <c r="O858" s="43" t="str">
        <f t="shared" ca="1" si="99"/>
        <v/>
      </c>
      <c r="P858" s="254"/>
      <c r="Q858" s="130" t="str">
        <f t="shared" si="100"/>
        <v>05 50 00 - 109.0 - Retail Canopy 6</v>
      </c>
    </row>
    <row r="859" spans="1:17" ht="21" hidden="1" customHeight="1">
      <c r="A859" s="139" t="s">
        <v>6262</v>
      </c>
      <c r="B859" s="139" t="s">
        <v>7779</v>
      </c>
      <c r="C859" s="177" t="str">
        <f t="shared" si="97"/>
        <v>05 50 00-110.0</v>
      </c>
      <c r="D859" s="168" t="str">
        <f t="shared" si="98"/>
        <v>N:\2019\19032.BD - Century City JMB Tower\CA\Submittals\05 50 00 - Metal Fabrications</v>
      </c>
      <c r="E859" s="4" t="s">
        <v>6029</v>
      </c>
      <c r="F859" s="50" t="s">
        <v>7780</v>
      </c>
      <c r="G859" s="6">
        <v>45670</v>
      </c>
      <c r="H859" s="6">
        <v>45673</v>
      </c>
      <c r="I859" s="6">
        <v>45673</v>
      </c>
      <c r="J859" s="20">
        <f t="shared" si="92"/>
        <v>3</v>
      </c>
      <c r="K859" s="206" t="s">
        <v>2173</v>
      </c>
      <c r="L859" s="149"/>
      <c r="M859" s="149"/>
      <c r="N859" s="59" t="s">
        <v>7778</v>
      </c>
      <c r="O859" s="43" t="str">
        <f t="shared" ca="1" si="99"/>
        <v/>
      </c>
      <c r="P859" s="254"/>
      <c r="Q859" s="130" t="str">
        <f t="shared" si="100"/>
        <v>05 50 00 - 110.0 - Retail Canopy 7</v>
      </c>
    </row>
    <row r="860" spans="1:17" ht="21" hidden="1" customHeight="1">
      <c r="A860" s="139" t="s">
        <v>6262</v>
      </c>
      <c r="B860" s="139" t="s">
        <v>7781</v>
      </c>
      <c r="C860" s="177" t="str">
        <f t="shared" si="97"/>
        <v>05 50 00-132.0</v>
      </c>
      <c r="D860" s="168" t="str">
        <f t="shared" si="98"/>
        <v>N:\2019\19032.BD - Century City JMB Tower\CA\Submittals\05 50 00 - Metal Fabrications</v>
      </c>
      <c r="E860" s="4" t="s">
        <v>6019</v>
      </c>
      <c r="F860" s="50" t="s">
        <v>7782</v>
      </c>
      <c r="G860" s="6">
        <v>45670</v>
      </c>
      <c r="H860" s="6">
        <v>45680</v>
      </c>
      <c r="I860" s="6">
        <v>45678</v>
      </c>
      <c r="J860" s="20">
        <f t="shared" si="92"/>
        <v>8</v>
      </c>
      <c r="K860" s="206" t="s">
        <v>2173</v>
      </c>
      <c r="L860" s="149"/>
      <c r="M860" s="149"/>
      <c r="N860" s="59" t="s">
        <v>7778</v>
      </c>
      <c r="O860" s="43" t="str">
        <f t="shared" ca="1" si="99"/>
        <v/>
      </c>
      <c r="P860" s="254"/>
      <c r="Q860" s="130" t="str">
        <f t="shared" si="100"/>
        <v>05 50 00 - 132.0 - HSS Paver Pedestal Support Plate</v>
      </c>
    </row>
    <row r="861" spans="1:17" ht="21" hidden="1" customHeight="1">
      <c r="A861" s="139" t="s">
        <v>6262</v>
      </c>
      <c r="B861" s="139" t="s">
        <v>6864</v>
      </c>
      <c r="C861" s="177" t="str">
        <f t="shared" si="97"/>
        <v>05 50 00-70.0</v>
      </c>
      <c r="D861" s="168" t="str">
        <f t="shared" si="98"/>
        <v>N:\2019\19032.BD - Century City JMB Tower\CA\Submittals\05 50 00 - Metal Fabrications</v>
      </c>
      <c r="E861" s="4" t="s">
        <v>6019</v>
      </c>
      <c r="F861" s="50" t="s">
        <v>7783</v>
      </c>
      <c r="G861" s="6">
        <v>45670</v>
      </c>
      <c r="H861" s="6">
        <v>45635</v>
      </c>
      <c r="I861" s="6">
        <v>45672</v>
      </c>
      <c r="J861" s="20">
        <f t="shared" si="92"/>
        <v>2</v>
      </c>
      <c r="K861" s="206" t="s">
        <v>2173</v>
      </c>
      <c r="L861" s="149"/>
      <c r="M861" s="149"/>
      <c r="N861" s="59" t="s">
        <v>7778</v>
      </c>
      <c r="O861" s="43" t="str">
        <f t="shared" ca="1" si="99"/>
        <v/>
      </c>
      <c r="P861" s="254"/>
      <c r="Q861" s="130" t="str">
        <f t="shared" si="100"/>
        <v>05 50 00 - 70.0 - Aluminum Edge Trim @ Lvl 37 Glazing</v>
      </c>
    </row>
    <row r="862" spans="1:17" ht="21" hidden="1" customHeight="1">
      <c r="A862" s="139" t="s">
        <v>6262</v>
      </c>
      <c r="B862" s="139" t="s">
        <v>6996</v>
      </c>
      <c r="C862" s="177" t="str">
        <f t="shared" si="97"/>
        <v>05 50 00-82.0</v>
      </c>
      <c r="D862" s="168" t="str">
        <f t="shared" si="98"/>
        <v>N:\2019\19032.BD - Century City JMB Tower\CA\Submittals\05 50 00 - Metal Fabrications</v>
      </c>
      <c r="E862" s="4" t="s">
        <v>6014</v>
      </c>
      <c r="F862" s="50" t="s">
        <v>7784</v>
      </c>
      <c r="G862" s="6">
        <v>45670</v>
      </c>
      <c r="H862" s="6">
        <v>45673</v>
      </c>
      <c r="I862" s="6">
        <v>45672</v>
      </c>
      <c r="J862" s="20">
        <f t="shared" si="92"/>
        <v>2</v>
      </c>
      <c r="K862" s="206" t="s">
        <v>2173</v>
      </c>
      <c r="L862" s="149"/>
      <c r="M862" s="149"/>
      <c r="N862" s="59" t="s">
        <v>7778</v>
      </c>
      <c r="O862" s="43" t="str">
        <f t="shared" ca="1" si="99"/>
        <v/>
      </c>
      <c r="P862" s="254"/>
      <c r="Q862" s="130" t="str">
        <f t="shared" si="100"/>
        <v>05 50 00 - 82.0 - Gym Canopy 4</v>
      </c>
    </row>
    <row r="863" spans="1:17" ht="21" hidden="1" customHeight="1">
      <c r="A863" s="139" t="s">
        <v>7785</v>
      </c>
      <c r="B863" s="139" t="s">
        <v>6032</v>
      </c>
      <c r="C863" s="177" t="str">
        <f t="shared" si="97"/>
        <v>05 50 10-2.0</v>
      </c>
      <c r="D863" s="143" t="e">
        <f t="shared" si="98"/>
        <v>#N/A</v>
      </c>
      <c r="E863" s="4" t="s">
        <v>6019</v>
      </c>
      <c r="F863" s="50" t="s">
        <v>7786</v>
      </c>
      <c r="G863" s="6">
        <v>45670</v>
      </c>
      <c r="H863" s="6">
        <v>45666</v>
      </c>
      <c r="I863" s="6">
        <v>45674</v>
      </c>
      <c r="J863" s="20">
        <f t="shared" si="92"/>
        <v>4</v>
      </c>
      <c r="K863" s="6" t="s">
        <v>2173</v>
      </c>
      <c r="L863" s="149"/>
      <c r="M863" s="149"/>
      <c r="N863" s="59" t="s">
        <v>7778</v>
      </c>
      <c r="O863" s="43" t="str">
        <f t="shared" ca="1" si="99"/>
        <v/>
      </c>
      <c r="P863" s="254"/>
      <c r="Q863" s="130" t="str">
        <f t="shared" si="100"/>
        <v>05 50 10 - 2.0 - Exterior Metal Fabrication - Shop Drawings</v>
      </c>
    </row>
    <row r="864" spans="1:17" ht="21" hidden="1" customHeight="1">
      <c r="A864" s="139" t="s">
        <v>6500</v>
      </c>
      <c r="B864" s="139" t="s">
        <v>7787</v>
      </c>
      <c r="C864" s="177" t="str">
        <f t="shared" si="97"/>
        <v>08 11 73-2.5</v>
      </c>
      <c r="D864" s="168" t="str">
        <f t="shared" si="98"/>
        <v>N:\2019\19032.BD - Century City JMB Tower\CA\Submittals\08 11 73 - Accordion Fire &amp; Smoked Rated Doors</v>
      </c>
      <c r="E864" s="4" t="s">
        <v>6019</v>
      </c>
      <c r="F864" s="50" t="s">
        <v>6503</v>
      </c>
      <c r="G864" s="6">
        <v>45670</v>
      </c>
      <c r="H864" s="6">
        <v>45674</v>
      </c>
      <c r="I864" s="6">
        <v>45672</v>
      </c>
      <c r="J864" s="20">
        <f t="shared" si="92"/>
        <v>2</v>
      </c>
      <c r="K864" s="206" t="s">
        <v>2141</v>
      </c>
      <c r="L864" s="149"/>
      <c r="M864" s="149"/>
      <c r="N864" s="248" t="s">
        <v>7788</v>
      </c>
      <c r="O864" s="250" t="str">
        <f t="shared" ca="1" si="99"/>
        <v/>
      </c>
      <c r="P864" s="254"/>
      <c r="Q864" s="130" t="str">
        <f t="shared" si="100"/>
        <v>08 11 73 - 2.5 - Accordion Fire &amp; Smoke Rated Doors - Shop Drawings</v>
      </c>
    </row>
    <row r="865" spans="1:17" ht="21" hidden="1" customHeight="1">
      <c r="A865" s="139" t="s">
        <v>6671</v>
      </c>
      <c r="B865" s="139" t="s">
        <v>7286</v>
      </c>
      <c r="C865" s="177" t="str">
        <f t="shared" si="97"/>
        <v>11 82 26-2.3</v>
      </c>
      <c r="D865" s="168" t="str">
        <f t="shared" si="98"/>
        <v>N:\2019\19032.BD - Century City JMB Tower\CA\Submittals\11 82 26 - Trash Compactors</v>
      </c>
      <c r="E865" s="4" t="s">
        <v>6291</v>
      </c>
      <c r="F865" s="50" t="s">
        <v>7035</v>
      </c>
      <c r="G865" s="6">
        <v>45670</v>
      </c>
      <c r="H865" s="6">
        <v>45649</v>
      </c>
      <c r="I865" s="6">
        <v>45671</v>
      </c>
      <c r="J865" s="20">
        <f t="shared" si="92"/>
        <v>1</v>
      </c>
      <c r="K865" s="206" t="s">
        <v>2141</v>
      </c>
      <c r="L865" s="149"/>
      <c r="M865" s="149"/>
      <c r="N865" s="59" t="s">
        <v>7789</v>
      </c>
      <c r="O865" s="43" t="str">
        <f t="shared" ca="1" si="99"/>
        <v/>
      </c>
      <c r="P865" s="254"/>
      <c r="Q865" s="130" t="str">
        <f t="shared" si="100"/>
        <v>11 82 26 - 2.3 - Trash Compactors - Shop Drawings</v>
      </c>
    </row>
    <row r="866" spans="1:17" ht="21" hidden="1" customHeight="1">
      <c r="A866" s="139" t="s">
        <v>6012</v>
      </c>
      <c r="B866" s="139" t="s">
        <v>7790</v>
      </c>
      <c r="C866" s="177" t="str">
        <f t="shared" si="97"/>
        <v>01 83 16-41.2</v>
      </c>
      <c r="D866" s="168" t="str">
        <f t="shared" si="98"/>
        <v>N:\2019\19032.BD - Century City JMB Tower\CA\Submittals\01 83 16 - General Exterior Envelope Contractor Performance Requirements</v>
      </c>
      <c r="E866" s="4" t="s">
        <v>6291</v>
      </c>
      <c r="F866" s="50" t="s">
        <v>6590</v>
      </c>
      <c r="G866" s="6">
        <v>45671</v>
      </c>
      <c r="H866" s="6">
        <v>45685</v>
      </c>
      <c r="I866" s="6">
        <v>45671</v>
      </c>
      <c r="J866" s="20">
        <f t="shared" si="92"/>
        <v>0</v>
      </c>
      <c r="K866" s="206" t="s">
        <v>2141</v>
      </c>
      <c r="L866" s="149"/>
      <c r="M866" s="149"/>
      <c r="N866" s="59" t="s">
        <v>7791</v>
      </c>
      <c r="O866" s="43" t="str">
        <f t="shared" ca="1" si="99"/>
        <v/>
      </c>
      <c r="P866" s="254"/>
      <c r="Q866" s="130" t="str">
        <f t="shared" si="100"/>
        <v>01 83 16 - 41.2 - Exterior Envelope Requirements - Phase 4 Shop Drawings</v>
      </c>
    </row>
    <row r="867" spans="1:17" ht="21" hidden="1" customHeight="1">
      <c r="A867" s="139" t="s">
        <v>6043</v>
      </c>
      <c r="B867" s="139" t="s">
        <v>7779</v>
      </c>
      <c r="C867" s="177" t="str">
        <f t="shared" si="97"/>
        <v>03 20 00-110.0</v>
      </c>
      <c r="D867" s="168" t="str">
        <f t="shared" si="98"/>
        <v>N:\2019\19032.BD - Century City JMB Tower\CA\Submittals\03 20 00 - Concrete Reinforcing</v>
      </c>
      <c r="E867" s="4" t="s">
        <v>6029</v>
      </c>
      <c r="F867" s="50" t="s">
        <v>7792</v>
      </c>
      <c r="G867" s="6">
        <v>45671</v>
      </c>
      <c r="H867" s="6">
        <v>45685</v>
      </c>
      <c r="I867" s="6">
        <v>45685</v>
      </c>
      <c r="J867" s="20">
        <f t="shared" si="92"/>
        <v>14</v>
      </c>
      <c r="K867" s="206" t="s">
        <v>4716</v>
      </c>
      <c r="L867" s="149"/>
      <c r="M867" s="149"/>
      <c r="N867" s="59" t="s">
        <v>7793</v>
      </c>
      <c r="O867" s="43" t="str">
        <f t="shared" ca="1" si="99"/>
        <v/>
      </c>
      <c r="P867" s="254"/>
      <c r="Q867" s="130" t="str">
        <f t="shared" si="100"/>
        <v>03 20 00 - 110.0 - Concrete Reinforcing - L3 Level Slab Misc Hardscape</v>
      </c>
    </row>
    <row r="868" spans="1:17" ht="21" hidden="1" customHeight="1">
      <c r="A868" s="139" t="s">
        <v>7443</v>
      </c>
      <c r="B868" s="139" t="s">
        <v>6145</v>
      </c>
      <c r="C868" s="177" t="str">
        <f t="shared" si="97"/>
        <v>03 10 00-19.0</v>
      </c>
      <c r="D868" s="168" t="str">
        <f t="shared" si="98"/>
        <v>N:\2019\19032.BD - Century City JMB Tower\CA\Submittals\03 10 00 - Concrete Formwork</v>
      </c>
      <c r="E868" s="4" t="s">
        <v>6019</v>
      </c>
      <c r="F868" s="50" t="s">
        <v>7794</v>
      </c>
      <c r="G868" s="6">
        <v>45672</v>
      </c>
      <c r="H868" s="6">
        <v>45686</v>
      </c>
      <c r="I868" s="6">
        <v>45712</v>
      </c>
      <c r="J868" s="20">
        <f t="shared" si="92"/>
        <v>40</v>
      </c>
      <c r="K868" s="206" t="s">
        <v>4716</v>
      </c>
      <c r="L868" s="149"/>
      <c r="M868" s="149"/>
      <c r="N868" s="59" t="s">
        <v>7795</v>
      </c>
      <c r="O868" s="43" t="str">
        <f t="shared" ca="1" si="99"/>
        <v/>
      </c>
      <c r="P868" s="254"/>
      <c r="Q868" s="130" t="str">
        <f t="shared" si="100"/>
        <v>03 10 00 - 19.0 - L3 Deck Shoring Shop Drawings</v>
      </c>
    </row>
    <row r="869" spans="1:17" ht="21" hidden="1" customHeight="1">
      <c r="A869" s="139" t="s">
        <v>6043</v>
      </c>
      <c r="B869" s="139" t="s">
        <v>7768</v>
      </c>
      <c r="C869" s="177" t="str">
        <f t="shared" si="97"/>
        <v>03 20 00-105.0</v>
      </c>
      <c r="D869" s="168" t="str">
        <f t="shared" si="98"/>
        <v>N:\2019\19032.BD - Century City JMB Tower\CA\Submittals\03 20 00 - Concrete Reinforcing</v>
      </c>
      <c r="E869" s="4" t="s">
        <v>6029</v>
      </c>
      <c r="F869" s="50" t="s">
        <v>7796</v>
      </c>
      <c r="G869" s="6">
        <v>45672</v>
      </c>
      <c r="H869" s="6">
        <v>45663</v>
      </c>
      <c r="I869" s="6">
        <v>45677</v>
      </c>
      <c r="J869" s="20">
        <f t="shared" si="92"/>
        <v>5</v>
      </c>
      <c r="K869" s="206" t="s">
        <v>4716</v>
      </c>
      <c r="L869" s="149"/>
      <c r="M869" s="149"/>
      <c r="N869" s="59" t="s">
        <v>7797</v>
      </c>
      <c r="O869" s="43" t="str">
        <f t="shared" ca="1" si="99"/>
        <v/>
      </c>
      <c r="P869" s="254"/>
      <c r="Q869" s="130" t="str">
        <f t="shared" si="100"/>
        <v>03 20 00 - 105.0 - Concrete Reinforcing - L3 Elevated Deck Shop Drawings</v>
      </c>
    </row>
    <row r="870" spans="1:17" ht="21" hidden="1" customHeight="1">
      <c r="A870" s="139" t="s">
        <v>7798</v>
      </c>
      <c r="B870" s="139" t="s">
        <v>6044</v>
      </c>
      <c r="C870" s="177" t="str">
        <f t="shared" si="97"/>
        <v>04 42 00-1.0</v>
      </c>
      <c r="D870" s="168" t="e">
        <f t="shared" si="98"/>
        <v>#N/A</v>
      </c>
      <c r="E870" s="4" t="s">
        <v>6019</v>
      </c>
      <c r="F870" s="50" t="s">
        <v>7799</v>
      </c>
      <c r="G870" s="6">
        <v>45672</v>
      </c>
      <c r="H870" s="6">
        <v>45684</v>
      </c>
      <c r="I870" s="6">
        <v>45673</v>
      </c>
      <c r="J870" s="20">
        <f t="shared" si="92"/>
        <v>1</v>
      </c>
      <c r="K870" s="206" t="s">
        <v>2141</v>
      </c>
      <c r="L870" s="149"/>
      <c r="M870" s="149"/>
      <c r="N870" s="59" t="s">
        <v>7788</v>
      </c>
      <c r="O870" s="43" t="str">
        <f t="shared" ca="1" si="99"/>
        <v/>
      </c>
      <c r="P870" s="254"/>
      <c r="Q870" s="130" t="str">
        <f t="shared" si="100"/>
        <v>04 42 00 - 1.0 - Exterior Stone Cladding - Stone Data</v>
      </c>
    </row>
    <row r="871" spans="1:17" ht="21" hidden="1" customHeight="1">
      <c r="A871" s="139" t="s">
        <v>7705</v>
      </c>
      <c r="B871" s="139" t="s">
        <v>6204</v>
      </c>
      <c r="C871" s="177" t="str">
        <f t="shared" si="97"/>
        <v>07 32 14-2.1</v>
      </c>
      <c r="D871" s="168" t="e">
        <f t="shared" si="98"/>
        <v>#N/A</v>
      </c>
      <c r="E871" s="4" t="s">
        <v>6019</v>
      </c>
      <c r="F871" s="50" t="s">
        <v>7713</v>
      </c>
      <c r="G871" s="6">
        <v>45672</v>
      </c>
      <c r="H871" s="6">
        <v>45686</v>
      </c>
      <c r="I871" s="6">
        <v>45674</v>
      </c>
      <c r="J871" s="20">
        <f t="shared" ref="J871:J934" si="101">IF(I871="","",I871-G871)</f>
        <v>2</v>
      </c>
      <c r="K871" s="206" t="s">
        <v>2173</v>
      </c>
      <c r="L871" s="149"/>
      <c r="M871" s="149"/>
      <c r="N871" s="59" t="s">
        <v>7800</v>
      </c>
      <c r="O871" s="43" t="str">
        <f t="shared" ca="1" si="99"/>
        <v/>
      </c>
      <c r="P871" s="254"/>
      <c r="Q871" s="130" t="str">
        <f t="shared" si="100"/>
        <v>07 32 14 - 2.1 - Deck Pedestals and Roof Paver Trays - Shop Drawings</v>
      </c>
    </row>
    <row r="872" spans="1:17" ht="21" hidden="1" customHeight="1">
      <c r="A872" s="139" t="s">
        <v>7801</v>
      </c>
      <c r="B872" s="139" t="s">
        <v>6044</v>
      </c>
      <c r="C872" s="177" t="str">
        <f t="shared" si="97"/>
        <v>09 75 13-1.0</v>
      </c>
      <c r="D872" s="168" t="e">
        <f t="shared" si="98"/>
        <v>#N/A</v>
      </c>
      <c r="E872" s="4" t="s">
        <v>6019</v>
      </c>
      <c r="F872" s="50" t="s">
        <v>7802</v>
      </c>
      <c r="G872" s="6">
        <v>45672</v>
      </c>
      <c r="H872" s="6">
        <v>45684</v>
      </c>
      <c r="I872" s="6">
        <v>45673</v>
      </c>
      <c r="J872" s="20">
        <f t="shared" si="101"/>
        <v>1</v>
      </c>
      <c r="K872" s="206" t="s">
        <v>2141</v>
      </c>
      <c r="L872" s="149"/>
      <c r="M872" s="149"/>
      <c r="N872" s="59" t="s">
        <v>7788</v>
      </c>
      <c r="O872" s="43" t="str">
        <f t="shared" ca="1" si="99"/>
        <v/>
      </c>
      <c r="P872" s="254"/>
      <c r="Q872" s="130" t="str">
        <f t="shared" si="100"/>
        <v>09 75 13 - 1.0 - Stone Wall Facing - Product Data</v>
      </c>
    </row>
    <row r="873" spans="1:17" ht="21" customHeight="1">
      <c r="A873" s="139" t="s">
        <v>7669</v>
      </c>
      <c r="B873" s="139" t="s">
        <v>6093</v>
      </c>
      <c r="C873" s="177"/>
      <c r="D873" s="168"/>
      <c r="E873" s="4" t="s">
        <v>6029</v>
      </c>
      <c r="F873" s="50" t="s">
        <v>7803</v>
      </c>
      <c r="G873" s="6">
        <v>45673</v>
      </c>
      <c r="H873" s="6">
        <v>45687</v>
      </c>
      <c r="I873" s="6">
        <v>45733</v>
      </c>
      <c r="J873" s="20">
        <f t="shared" si="101"/>
        <v>60</v>
      </c>
      <c r="K873" s="206" t="s">
        <v>5362</v>
      </c>
      <c r="L873" s="149"/>
      <c r="M873" s="149"/>
      <c r="N873" s="59" t="s">
        <v>7804</v>
      </c>
      <c r="O873" s="43" t="str">
        <f t="shared" ca="1" si="99"/>
        <v/>
      </c>
      <c r="P873" s="254"/>
      <c r="Q873" s="130" t="str">
        <f t="shared" si="100"/>
        <v>32 13 14 - 13.0 - Exterior Concrete Paving - Level 3 Stem Walls Rebar Shop Drawings</v>
      </c>
    </row>
    <row r="874" spans="1:17" ht="21" hidden="1" customHeight="1">
      <c r="A874" s="139" t="s">
        <v>6104</v>
      </c>
      <c r="B874" s="139" t="s">
        <v>6119</v>
      </c>
      <c r="C874" s="177" t="str">
        <f t="shared" ref="C874:C909" si="102">A874&amp;"-"&amp;B874</f>
        <v>05 51 00-17.0</v>
      </c>
      <c r="D874" s="168" t="str">
        <f t="shared" ref="D874:D909" si="103">HYPERLINK($F$3&amp;"\"&amp;A874&amp;" - "&amp;VLOOKUP(A874,SubSpecTypes,2,FALSE))</f>
        <v>N:\2019\19032.BD - Century City JMB Tower\CA\Submittals\05 51 00 - Steel Stairs</v>
      </c>
      <c r="E874" s="4" t="s">
        <v>6014</v>
      </c>
      <c r="F874" s="50" t="s">
        <v>7805</v>
      </c>
      <c r="G874" s="6">
        <v>45673</v>
      </c>
      <c r="H874" s="6">
        <v>45673</v>
      </c>
      <c r="I874" s="6">
        <v>45679</v>
      </c>
      <c r="J874" s="20">
        <f t="shared" si="101"/>
        <v>6</v>
      </c>
      <c r="K874" s="206" t="s">
        <v>4500</v>
      </c>
      <c r="L874" s="149"/>
      <c r="M874" s="149"/>
      <c r="N874" s="59" t="s">
        <v>7806</v>
      </c>
      <c r="O874" s="43" t="str">
        <f t="shared" ca="1" si="99"/>
        <v/>
      </c>
      <c r="P874" s="254"/>
      <c r="Q874" s="130" t="str">
        <f t="shared" si="100"/>
        <v>05 51 00 - 17.0 - Phase 2 Stair 9 per ASI-019 Shop Drawings for Approval</v>
      </c>
    </row>
    <row r="875" spans="1:17" ht="21" customHeight="1">
      <c r="A875" s="139" t="s">
        <v>7669</v>
      </c>
      <c r="B875" s="139" t="s">
        <v>6112</v>
      </c>
      <c r="C875" s="177" t="str">
        <f t="shared" si="102"/>
        <v>32 13 14-10.1</v>
      </c>
      <c r="D875" s="168" t="e">
        <f t="shared" si="103"/>
        <v>#N/A</v>
      </c>
      <c r="E875" s="4" t="s">
        <v>6291</v>
      </c>
      <c r="F875" s="50" t="s">
        <v>7807</v>
      </c>
      <c r="G875" s="6">
        <v>45674</v>
      </c>
      <c r="H875" s="6">
        <v>45687</v>
      </c>
      <c r="I875" s="6">
        <v>45679</v>
      </c>
      <c r="J875" s="20">
        <f t="shared" si="101"/>
        <v>5</v>
      </c>
      <c r="K875" s="206" t="s">
        <v>4716</v>
      </c>
      <c r="L875" s="149"/>
      <c r="M875" s="149">
        <v>3</v>
      </c>
      <c r="N875" s="59" t="s">
        <v>7808</v>
      </c>
      <c r="O875" s="43" t="str">
        <f t="shared" ca="1" si="99"/>
        <v/>
      </c>
      <c r="P875" s="254"/>
      <c r="Q875" s="130" t="str">
        <f t="shared" si="100"/>
        <v>32 13 14 - 10.1 - Exterior Concrete Paving - Site - Flatwork Shop Drawings</v>
      </c>
    </row>
    <row r="876" spans="1:17" ht="21" hidden="1" customHeight="1">
      <c r="A876" s="139" t="s">
        <v>6262</v>
      </c>
      <c r="B876" s="139" t="s">
        <v>7809</v>
      </c>
      <c r="C876" s="177" t="str">
        <f t="shared" si="102"/>
        <v>05 50 00-134.0</v>
      </c>
      <c r="D876" s="168" t="str">
        <f t="shared" si="103"/>
        <v>N:\2019\19032.BD - Century City JMB Tower\CA\Submittals\05 50 00 - Metal Fabrications</v>
      </c>
      <c r="E876" s="4" t="s">
        <v>6029</v>
      </c>
      <c r="F876" s="50" t="s">
        <v>7810</v>
      </c>
      <c r="G876" s="6">
        <v>45674</v>
      </c>
      <c r="H876" s="6">
        <v>45688</v>
      </c>
      <c r="I876" s="6">
        <v>45679</v>
      </c>
      <c r="J876" s="20">
        <f t="shared" si="101"/>
        <v>5</v>
      </c>
      <c r="K876" s="206" t="s">
        <v>2141</v>
      </c>
      <c r="L876" s="149"/>
      <c r="M876" s="149"/>
      <c r="N876" s="59" t="s">
        <v>7811</v>
      </c>
      <c r="O876" s="43" t="str">
        <f t="shared" ca="1" si="99"/>
        <v/>
      </c>
      <c r="P876" s="254"/>
      <c r="Q876" s="130" t="str">
        <f t="shared" si="100"/>
        <v>05 50 00 - 134.0 - Art Sculpture Supplemental Steel</v>
      </c>
    </row>
    <row r="877" spans="1:17" ht="21" hidden="1" customHeight="1">
      <c r="A877" s="139" t="s">
        <v>6262</v>
      </c>
      <c r="B877" s="139" t="s">
        <v>6829</v>
      </c>
      <c r="C877" s="177" t="str">
        <f t="shared" si="102"/>
        <v>05 50 00-68.0</v>
      </c>
      <c r="D877" s="168" t="str">
        <f t="shared" si="103"/>
        <v>N:\2019\19032.BD - Century City JMB Tower\CA\Submittals\05 50 00 - Metal Fabrications</v>
      </c>
      <c r="E877" s="4" t="s">
        <v>6029</v>
      </c>
      <c r="F877" s="50" t="s">
        <v>7812</v>
      </c>
      <c r="G877" s="6">
        <v>45674</v>
      </c>
      <c r="H877" s="6">
        <v>45688</v>
      </c>
      <c r="I877" s="6">
        <v>45684</v>
      </c>
      <c r="J877" s="20">
        <f t="shared" si="101"/>
        <v>10</v>
      </c>
      <c r="K877" s="206" t="s">
        <v>4716</v>
      </c>
      <c r="L877" s="149"/>
      <c r="M877" s="149"/>
      <c r="N877" s="59" t="s">
        <v>5260</v>
      </c>
      <c r="O877" s="43" t="str">
        <f t="shared" ca="1" si="99"/>
        <v/>
      </c>
      <c r="P877" s="254"/>
      <c r="Q877" s="130" t="str">
        <f t="shared" si="100"/>
        <v>05 50 00 - 68.0 - Type 5 Aluminum Planter @ Lvl 3</v>
      </c>
    </row>
    <row r="878" spans="1:17" ht="21" hidden="1" customHeight="1">
      <c r="A878" s="139" t="s">
        <v>6262</v>
      </c>
      <c r="B878" s="139" t="s">
        <v>7395</v>
      </c>
      <c r="C878" s="177" t="str">
        <f t="shared" si="102"/>
        <v>05 50 00-99.0</v>
      </c>
      <c r="D878" s="168" t="str">
        <f t="shared" si="103"/>
        <v>N:\2019\19032.BD - Century City JMB Tower\CA\Submittals\05 50 00 - Metal Fabrications</v>
      </c>
      <c r="E878" s="4" t="s">
        <v>6019</v>
      </c>
      <c r="F878" s="50" t="s">
        <v>7813</v>
      </c>
      <c r="G878" s="6">
        <v>45674</v>
      </c>
      <c r="H878" s="6">
        <v>45688</v>
      </c>
      <c r="I878" s="6">
        <v>45674</v>
      </c>
      <c r="J878" s="20">
        <f t="shared" si="101"/>
        <v>0</v>
      </c>
      <c r="K878" s="206" t="s">
        <v>2141</v>
      </c>
      <c r="L878" s="149"/>
      <c r="M878" s="149"/>
      <c r="N878" s="59" t="s">
        <v>7811</v>
      </c>
      <c r="O878" s="43" t="str">
        <f t="shared" ca="1" si="99"/>
        <v/>
      </c>
      <c r="P878" s="254"/>
      <c r="Q878" s="130" t="str">
        <f t="shared" si="100"/>
        <v>05 50 00 - 99.0 - Elevator Lobby Glass Partition Supports</v>
      </c>
    </row>
    <row r="879" spans="1:17" ht="21" hidden="1" customHeight="1">
      <c r="A879" s="139" t="s">
        <v>6043</v>
      </c>
      <c r="B879" s="139" t="s">
        <v>6945</v>
      </c>
      <c r="C879" s="177" t="str">
        <f t="shared" si="102"/>
        <v>03 20 00-111.0</v>
      </c>
      <c r="D879" s="168" t="str">
        <f t="shared" si="103"/>
        <v>N:\2019\19032.BD - Century City JMB Tower\CA\Submittals\03 20 00 - Concrete Reinforcing</v>
      </c>
      <c r="E879" s="4" t="s">
        <v>6029</v>
      </c>
      <c r="F879" s="50" t="s">
        <v>7814</v>
      </c>
      <c r="G879" s="6">
        <v>45677</v>
      </c>
      <c r="H879" s="6">
        <v>45692</v>
      </c>
      <c r="I879" s="6">
        <v>45685</v>
      </c>
      <c r="J879" s="20">
        <f t="shared" si="101"/>
        <v>8</v>
      </c>
      <c r="K879" s="206" t="s">
        <v>4500</v>
      </c>
      <c r="L879" s="149"/>
      <c r="M879" s="149"/>
      <c r="N879" s="59" t="s">
        <v>7815</v>
      </c>
      <c r="O879" s="43" t="str">
        <f t="shared" ca="1" si="99"/>
        <v/>
      </c>
      <c r="P879" s="254"/>
      <c r="Q879" s="130" t="str">
        <f t="shared" si="100"/>
        <v>03 20 00 - 111.0 - Concrete Reinforcing - Retail Shop Drawings</v>
      </c>
    </row>
    <row r="880" spans="1:17" ht="21" hidden="1" customHeight="1">
      <c r="A880" s="139" t="s">
        <v>7816</v>
      </c>
      <c r="B880" s="139" t="s">
        <v>7817</v>
      </c>
      <c r="C880" s="177" t="str">
        <f t="shared" si="102"/>
        <v>07 45 00-6.2</v>
      </c>
      <c r="D880" s="168" t="e">
        <f t="shared" si="103"/>
        <v>#N/A</v>
      </c>
      <c r="E880" s="4" t="s">
        <v>6019</v>
      </c>
      <c r="F880" s="50" t="s">
        <v>7818</v>
      </c>
      <c r="G880" s="6">
        <v>45677</v>
      </c>
      <c r="H880" s="6">
        <v>45677</v>
      </c>
      <c r="I880" s="6">
        <v>45680</v>
      </c>
      <c r="J880" s="20">
        <f t="shared" si="101"/>
        <v>3</v>
      </c>
      <c r="K880" s="206" t="s">
        <v>2141</v>
      </c>
      <c r="L880" s="149"/>
      <c r="M880" s="149"/>
      <c r="N880" s="59" t="s">
        <v>7819</v>
      </c>
      <c r="O880" s="43" t="str">
        <f t="shared" ca="1" si="99"/>
        <v/>
      </c>
      <c r="P880" s="254"/>
      <c r="Q880" s="130" t="str">
        <f t="shared" si="100"/>
        <v>07 45 00 - 6.2 - FRC Wall Panel System - Shop Drawings</v>
      </c>
    </row>
    <row r="881" spans="1:17" ht="21" hidden="1" customHeight="1">
      <c r="A881" s="139" t="s">
        <v>7069</v>
      </c>
      <c r="B881" s="139" t="s">
        <v>6140</v>
      </c>
      <c r="C881" s="177" t="str">
        <f t="shared" si="102"/>
        <v>23 05 48-18.0</v>
      </c>
      <c r="D881" s="168" t="str">
        <f t="shared" si="103"/>
        <v>N:\2019\19032.BD - Century City JMB Tower\CA\Submittals\23 05 48 - Mechanical System Vibration Isolation and Seismic Restraint</v>
      </c>
      <c r="E881" s="4" t="s">
        <v>6019</v>
      </c>
      <c r="F881" s="50" t="s">
        <v>7820</v>
      </c>
      <c r="G881" s="6">
        <v>45677</v>
      </c>
      <c r="H881" s="6">
        <v>45691</v>
      </c>
      <c r="I881" s="6">
        <v>45679</v>
      </c>
      <c r="J881" s="20">
        <f t="shared" si="101"/>
        <v>2</v>
      </c>
      <c r="K881" s="206" t="s">
        <v>2141</v>
      </c>
      <c r="L881" s="149"/>
      <c r="M881" s="149"/>
      <c r="N881" s="59" t="s">
        <v>7819</v>
      </c>
      <c r="O881" s="43" t="str">
        <f t="shared" ca="1" si="99"/>
        <v/>
      </c>
      <c r="P881" s="254"/>
      <c r="Q881" s="130" t="str">
        <f t="shared" si="100"/>
        <v>23 05 48 - 18.0 - Mechanical System Vibration Isolation and Seismic Restraint-AHU Base Plate Fillet Welds-Welding Procedure</v>
      </c>
    </row>
    <row r="882" spans="1:17" ht="21" customHeight="1">
      <c r="A882" s="139" t="s">
        <v>7669</v>
      </c>
      <c r="B882" s="139" t="s">
        <v>6165</v>
      </c>
      <c r="C882" s="177" t="str">
        <f t="shared" si="102"/>
        <v>32 13 14-11.0</v>
      </c>
      <c r="D882" s="168" t="e">
        <f t="shared" si="103"/>
        <v>#N/A</v>
      </c>
      <c r="E882" s="4" t="s">
        <v>6022</v>
      </c>
      <c r="F882" s="50" t="s">
        <v>7821</v>
      </c>
      <c r="G882" s="6">
        <v>45677</v>
      </c>
      <c r="H882" s="6">
        <v>45691</v>
      </c>
      <c r="I882" s="6">
        <v>45686</v>
      </c>
      <c r="J882" s="20">
        <f t="shared" si="101"/>
        <v>9</v>
      </c>
      <c r="K882" s="206" t="s">
        <v>4716</v>
      </c>
      <c r="L882" s="149"/>
      <c r="M882" s="149"/>
      <c r="N882" s="59" t="s">
        <v>7822</v>
      </c>
      <c r="O882" s="43" t="str">
        <f t="shared" ca="1" si="99"/>
        <v/>
      </c>
      <c r="P882" s="254"/>
      <c r="Q882" s="130" t="str">
        <f t="shared" si="100"/>
        <v>32 13 14 - 11.0 - Exterior Concrete Paving - Site - Rebar Shop Drawings</v>
      </c>
    </row>
    <row r="883" spans="1:17" ht="21" hidden="1" customHeight="1">
      <c r="A883" s="139" t="s">
        <v>6262</v>
      </c>
      <c r="B883" s="139" t="s">
        <v>7823</v>
      </c>
      <c r="C883" s="177" t="str">
        <f t="shared" si="102"/>
        <v>05 50 00-135.0</v>
      </c>
      <c r="D883" s="168" t="str">
        <f t="shared" si="103"/>
        <v>N:\2019\19032.BD - Century City JMB Tower\CA\Submittals\05 50 00 - Metal Fabrications</v>
      </c>
      <c r="E883" s="4" t="s">
        <v>6019</v>
      </c>
      <c r="F883" s="50" t="s">
        <v>7824</v>
      </c>
      <c r="G883" s="6">
        <v>45678</v>
      </c>
      <c r="H883" s="6">
        <v>45692</v>
      </c>
      <c r="I883" s="6">
        <v>45680</v>
      </c>
      <c r="J883" s="20">
        <f t="shared" si="101"/>
        <v>2</v>
      </c>
      <c r="K883" s="206" t="s">
        <v>2141</v>
      </c>
      <c r="L883" s="149"/>
      <c r="M883" s="149"/>
      <c r="N883" s="59" t="s">
        <v>7825</v>
      </c>
      <c r="O883" s="43" t="str">
        <f t="shared" ca="1" si="99"/>
        <v/>
      </c>
      <c r="P883" s="254"/>
      <c r="Q883" s="130" t="str">
        <f t="shared" si="100"/>
        <v>05 50 00 - 135.0 - Metal Fabrication - Exterior Metal Production Data</v>
      </c>
    </row>
    <row r="884" spans="1:17" ht="21" hidden="1" customHeight="1">
      <c r="A884" s="139" t="s">
        <v>6262</v>
      </c>
      <c r="B884" s="139" t="s">
        <v>7826</v>
      </c>
      <c r="C884" s="177" t="str">
        <f t="shared" si="102"/>
        <v>05 50 00-136.0</v>
      </c>
      <c r="D884" s="168" t="str">
        <f t="shared" si="103"/>
        <v>N:\2019\19032.BD - Century City JMB Tower\CA\Submittals\05 50 00 - Metal Fabrications</v>
      </c>
      <c r="E884" s="4" t="s">
        <v>6019</v>
      </c>
      <c r="F884" s="50" t="s">
        <v>7827</v>
      </c>
      <c r="G884" s="6">
        <v>45678</v>
      </c>
      <c r="H884" s="6">
        <v>45692</v>
      </c>
      <c r="I884" s="6">
        <v>45680</v>
      </c>
      <c r="J884" s="20">
        <f t="shared" si="101"/>
        <v>2</v>
      </c>
      <c r="K884" s="206" t="s">
        <v>2141</v>
      </c>
      <c r="L884" s="149"/>
      <c r="M884" s="149"/>
      <c r="N884" s="59" t="s">
        <v>7825</v>
      </c>
      <c r="O884" s="43" t="str">
        <f t="shared" ca="1" si="99"/>
        <v/>
      </c>
      <c r="P884" s="254"/>
      <c r="Q884" s="130" t="str">
        <f t="shared" si="100"/>
        <v>05 50 00 - 136.0 - Metal Fabrication - Exterior Metal Shop Drawings</v>
      </c>
    </row>
    <row r="885" spans="1:17" ht="21" hidden="1" customHeight="1">
      <c r="A885" s="139" t="s">
        <v>6262</v>
      </c>
      <c r="B885" s="139" t="s">
        <v>6826</v>
      </c>
      <c r="C885" s="177" t="str">
        <f t="shared" si="102"/>
        <v>05 50 00-67.0</v>
      </c>
      <c r="D885" s="168" t="str">
        <f t="shared" si="103"/>
        <v>N:\2019\19032.BD - Century City JMB Tower\CA\Submittals\05 50 00 - Metal Fabrications</v>
      </c>
      <c r="E885" s="4" t="s">
        <v>6019</v>
      </c>
      <c r="F885" s="50" t="s">
        <v>7828</v>
      </c>
      <c r="G885" s="6">
        <v>45678</v>
      </c>
      <c r="H885" s="6">
        <v>45692</v>
      </c>
      <c r="I885" s="6">
        <v>45693</v>
      </c>
      <c r="J885" s="20">
        <f t="shared" si="101"/>
        <v>15</v>
      </c>
      <c r="K885" s="206" t="s">
        <v>4716</v>
      </c>
      <c r="L885" s="149"/>
      <c r="M885" s="149"/>
      <c r="N885" s="59" t="s">
        <v>7829</v>
      </c>
      <c r="O885" s="43" t="str">
        <f t="shared" ca="1" si="99"/>
        <v/>
      </c>
      <c r="P885" s="254"/>
      <c r="Q885" s="130" t="str">
        <f t="shared" si="100"/>
        <v>05 50 00 - 67.0 - Type 4 Aluminum Planter @ Lvl 3</v>
      </c>
    </row>
    <row r="886" spans="1:17" ht="21" hidden="1" customHeight="1">
      <c r="A886" s="139" t="s">
        <v>7830</v>
      </c>
      <c r="B886" s="139" t="s">
        <v>6025</v>
      </c>
      <c r="C886" s="177" t="str">
        <f t="shared" si="102"/>
        <v>31 41 00-3.0</v>
      </c>
      <c r="D886" s="168" t="e">
        <f t="shared" si="103"/>
        <v>#N/A</v>
      </c>
      <c r="E886" s="4" t="s">
        <v>6022</v>
      </c>
      <c r="F886" s="50" t="s">
        <v>7831</v>
      </c>
      <c r="G886" s="6">
        <v>45679</v>
      </c>
      <c r="H886" s="6">
        <v>45694</v>
      </c>
      <c r="I886" s="6">
        <v>45680</v>
      </c>
      <c r="J886" s="20">
        <f t="shared" si="101"/>
        <v>1</v>
      </c>
      <c r="K886" s="206" t="s">
        <v>2141</v>
      </c>
      <c r="L886" s="149"/>
      <c r="M886" s="149"/>
      <c r="N886" s="59" t="s">
        <v>7832</v>
      </c>
      <c r="O886" s="43" t="str">
        <f t="shared" ca="1" si="99"/>
        <v/>
      </c>
      <c r="P886" s="254"/>
      <c r="Q886" s="130" t="str">
        <f t="shared" si="100"/>
        <v>31 41 00 - 3.0 - East Alley Shoring Plan and Calculations</v>
      </c>
    </row>
    <row r="887" spans="1:17" ht="21" hidden="1" customHeight="1">
      <c r="A887" s="139" t="s">
        <v>6043</v>
      </c>
      <c r="B887" s="139" t="s">
        <v>7833</v>
      </c>
      <c r="C887" s="177" t="str">
        <f t="shared" si="102"/>
        <v>03 20 00-105.1</v>
      </c>
      <c r="D887" s="168" t="str">
        <f t="shared" si="103"/>
        <v>N:\2019\19032.BD - Century City JMB Tower\CA\Submittals\03 20 00 - Concrete Reinforcing</v>
      </c>
      <c r="E887" s="4" t="s">
        <v>6029</v>
      </c>
      <c r="F887" s="50" t="s">
        <v>7796</v>
      </c>
      <c r="G887" s="6">
        <v>45680</v>
      </c>
      <c r="H887" s="6">
        <v>45698</v>
      </c>
      <c r="I887" s="6">
        <v>45685</v>
      </c>
      <c r="J887" s="20">
        <f t="shared" si="101"/>
        <v>5</v>
      </c>
      <c r="K887" s="206" t="s">
        <v>4716</v>
      </c>
      <c r="L887" s="149"/>
      <c r="M887" s="149"/>
      <c r="N887" s="59" t="s">
        <v>7834</v>
      </c>
      <c r="O887" s="43" t="str">
        <f t="shared" ca="1" si="99"/>
        <v/>
      </c>
      <c r="P887" s="254"/>
      <c r="Q887" s="130" t="str">
        <f t="shared" si="100"/>
        <v>03 20 00 - 105.1 - Concrete Reinforcing - L3 Elevated Deck Shop Drawings</v>
      </c>
    </row>
    <row r="888" spans="1:17" ht="21" hidden="1" customHeight="1">
      <c r="A888" s="139" t="s">
        <v>7429</v>
      </c>
      <c r="B888" s="139" t="s">
        <v>6497</v>
      </c>
      <c r="C888" s="177" t="str">
        <f t="shared" si="102"/>
        <v>08 44 13-55.0</v>
      </c>
      <c r="D888" s="168" t="str">
        <f t="shared" si="103"/>
        <v>N:\2019\19032.BD - Century City JMB Tower\CA\Submittals\08 44 13 - Glazed Storefronts and Curtain Walls</v>
      </c>
      <c r="E888" s="4" t="s">
        <v>6022</v>
      </c>
      <c r="F888" s="50" t="s">
        <v>7835</v>
      </c>
      <c r="G888" s="6">
        <v>45680</v>
      </c>
      <c r="H888" s="6">
        <v>45694</v>
      </c>
      <c r="I888" s="6">
        <v>45684</v>
      </c>
      <c r="J888" s="20">
        <f t="shared" si="101"/>
        <v>4</v>
      </c>
      <c r="K888" s="206" t="s">
        <v>2180</v>
      </c>
      <c r="L888" s="149"/>
      <c r="M888" s="149"/>
      <c r="N888" s="59" t="s">
        <v>7836</v>
      </c>
      <c r="O888" s="43" t="str">
        <f t="shared" ref="O888:O920" ca="1" si="104">IF(E888="U",IF(ISBLANK(A888),"",IF(H888=TODAY(),"DUE TODAY",IF(H888&lt;TODAY(),"OVERDUE",""))),"")</f>
        <v/>
      </c>
      <c r="P888" s="254"/>
      <c r="Q888" s="130" t="str">
        <f t="shared" ref="Q888:Q920" si="105">A888&amp;" - "&amp;B888&amp;" - "&amp;F888</f>
        <v>08 44 13 - 55.0 - Glazed Storefronts and Curtain Walls - Skylight Glazing Shop Drawing</v>
      </c>
    </row>
    <row r="889" spans="1:17" ht="21" hidden="1" customHeight="1">
      <c r="A889" s="139" t="s">
        <v>7086</v>
      </c>
      <c r="B889" s="139" t="s">
        <v>6433</v>
      </c>
      <c r="C889" s="177" t="str">
        <f t="shared" si="102"/>
        <v>09 54 21-9.1</v>
      </c>
      <c r="D889" s="168" t="str">
        <f t="shared" si="103"/>
        <v>N:\2019\19032.BD - Century City JMB Tower\CA\Submittals\09 54 21 - Metal Pan Ceilings</v>
      </c>
      <c r="E889" s="4" t="s">
        <v>6019</v>
      </c>
      <c r="F889" s="50" t="s">
        <v>7681</v>
      </c>
      <c r="G889" s="6">
        <v>45680</v>
      </c>
      <c r="H889" s="6">
        <v>45693</v>
      </c>
      <c r="I889" s="6">
        <v>45681</v>
      </c>
      <c r="J889" s="20">
        <f t="shared" si="101"/>
        <v>1</v>
      </c>
      <c r="K889" s="206" t="s">
        <v>2141</v>
      </c>
      <c r="L889" s="149"/>
      <c r="M889" s="149"/>
      <c r="N889" s="59" t="s">
        <v>7837</v>
      </c>
      <c r="O889" s="43" t="str">
        <f t="shared" ca="1" si="104"/>
        <v/>
      </c>
      <c r="P889" s="254"/>
      <c r="Q889" s="130" t="str">
        <f t="shared" si="105"/>
        <v>09 54 21 - 9.1 - Metal Pan Ceilings With Accentuated Joint - Quatrefoil - Mock-up Shop Drawings</v>
      </c>
    </row>
    <row r="890" spans="1:17" ht="21" hidden="1" customHeight="1">
      <c r="A890" s="139" t="s">
        <v>6760</v>
      </c>
      <c r="B890" s="139" t="s">
        <v>6028</v>
      </c>
      <c r="C890" s="177" t="str">
        <f t="shared" si="102"/>
        <v>01 50 00-4.0</v>
      </c>
      <c r="D890" s="168" t="str">
        <f t="shared" si="103"/>
        <v>N:\2019\19032.BD - Century City JMB Tower\CA\Submittals\01 50 00 - Temporary Facilities and Controls</v>
      </c>
      <c r="E890" s="4" t="s">
        <v>6022</v>
      </c>
      <c r="F890" s="50" t="s">
        <v>7838</v>
      </c>
      <c r="G890" s="6">
        <v>45684</v>
      </c>
      <c r="H890" s="6">
        <v>45699</v>
      </c>
      <c r="I890" s="6">
        <v>45687</v>
      </c>
      <c r="J890" s="20">
        <f t="shared" si="101"/>
        <v>3</v>
      </c>
      <c r="K890" s="206" t="s">
        <v>2141</v>
      </c>
      <c r="L890" s="149"/>
      <c r="M890" s="149"/>
      <c r="N890" s="59" t="s">
        <v>7839</v>
      </c>
      <c r="O890" s="43" t="str">
        <f t="shared" ca="1" si="104"/>
        <v/>
      </c>
      <c r="P890" s="254"/>
      <c r="Q890" s="130" t="str">
        <f t="shared" si="105"/>
        <v>01 50 00 - 4.0 - South Hoist Drive Aisle Shoring Plan</v>
      </c>
    </row>
    <row r="891" spans="1:17" ht="21" hidden="1" customHeight="1">
      <c r="A891" s="139" t="s">
        <v>6012</v>
      </c>
      <c r="B891" s="139" t="s">
        <v>7840</v>
      </c>
      <c r="C891" s="177" t="str">
        <f t="shared" si="102"/>
        <v>01 83 16-49.2</v>
      </c>
      <c r="D891" s="168" t="str">
        <f t="shared" si="103"/>
        <v>N:\2019\19032.BD - Century City JMB Tower\CA\Submittals\01 83 16 - General Exterior Envelope Contractor Performance Requirements</v>
      </c>
      <c r="E891" s="4" t="s">
        <v>6019</v>
      </c>
      <c r="F891" s="50" t="s">
        <v>7664</v>
      </c>
      <c r="G891" s="6">
        <v>45684</v>
      </c>
      <c r="H891" s="6">
        <v>45695</v>
      </c>
      <c r="I891" s="6">
        <v>45685</v>
      </c>
      <c r="J891" s="20">
        <f t="shared" si="101"/>
        <v>1</v>
      </c>
      <c r="K891" s="206" t="s">
        <v>2141</v>
      </c>
      <c r="L891" s="149"/>
      <c r="M891" s="149"/>
      <c r="N891" s="59" t="s">
        <v>7841</v>
      </c>
      <c r="O891" s="43" t="str">
        <f t="shared" ca="1" si="104"/>
        <v/>
      </c>
      <c r="P891" s="254"/>
      <c r="Q891" s="130" t="str">
        <f t="shared" si="105"/>
        <v>01 83 16 - 49.2 - General Exterior Envelope Contractor Performance Requirements - Social Lounge Shop Drawing</v>
      </c>
    </row>
    <row r="892" spans="1:17" ht="21" hidden="1" customHeight="1">
      <c r="A892" s="139" t="s">
        <v>6476</v>
      </c>
      <c r="B892" s="139" t="s">
        <v>7842</v>
      </c>
      <c r="C892" s="177" t="str">
        <f t="shared" si="102"/>
        <v>03 45 00-37.1</v>
      </c>
      <c r="D892" s="168" t="str">
        <f t="shared" si="103"/>
        <v>N:\2019\19032.BD - Century City JMB Tower\CA\Submittals\03 45 00 - Architectural Precast Concrete</v>
      </c>
      <c r="E892" s="4" t="s">
        <v>6019</v>
      </c>
      <c r="F892" s="50" t="s">
        <v>7585</v>
      </c>
      <c r="G892" s="6">
        <v>45684</v>
      </c>
      <c r="H892" s="6">
        <v>45698</v>
      </c>
      <c r="I892" s="6">
        <v>45684</v>
      </c>
      <c r="J892" s="20">
        <f t="shared" si="101"/>
        <v>0</v>
      </c>
      <c r="K892" s="206" t="s">
        <v>4716</v>
      </c>
      <c r="L892" s="149"/>
      <c r="M892" s="149"/>
      <c r="N892" s="59" t="s">
        <v>7843</v>
      </c>
      <c r="O892" s="43" t="str">
        <f t="shared" ca="1" si="104"/>
        <v/>
      </c>
      <c r="P892" s="254"/>
      <c r="Q892" s="130" t="str">
        <f t="shared" si="105"/>
        <v>03 45 00 - 37.1 - Architectural Precast Concrete - Garage Precast Panel - LADBS Permit Package</v>
      </c>
    </row>
    <row r="893" spans="1:17" ht="21" hidden="1" customHeight="1">
      <c r="A893" s="139" t="s">
        <v>6262</v>
      </c>
      <c r="B893" s="139" t="s">
        <v>7844</v>
      </c>
      <c r="C893" s="177" t="str">
        <f t="shared" si="102"/>
        <v>05 50 00-138.0</v>
      </c>
      <c r="D893" s="168" t="str">
        <f t="shared" si="103"/>
        <v>N:\2019\19032.BD - Century City JMB Tower\CA\Submittals\05 50 00 - Metal Fabrications</v>
      </c>
      <c r="E893" s="4" t="s">
        <v>6022</v>
      </c>
      <c r="F893" s="50" t="s">
        <v>7845</v>
      </c>
      <c r="G893" s="6">
        <v>45684</v>
      </c>
      <c r="H893" s="6">
        <v>45699</v>
      </c>
      <c r="I893" s="6">
        <v>45686</v>
      </c>
      <c r="J893" s="20">
        <f t="shared" si="101"/>
        <v>2</v>
      </c>
      <c r="K893" s="206" t="s">
        <v>2141</v>
      </c>
      <c r="L893" s="149"/>
      <c r="M893" s="149"/>
      <c r="N893" s="59" t="s">
        <v>7841</v>
      </c>
      <c r="O893" s="43" t="str">
        <f t="shared" ca="1" si="104"/>
        <v/>
      </c>
      <c r="P893" s="254"/>
      <c r="Q893" s="130" t="str">
        <f t="shared" si="105"/>
        <v>05 50 00 - 138.0 - DWP Hatch</v>
      </c>
    </row>
    <row r="894" spans="1:17" ht="21" hidden="1" customHeight="1">
      <c r="A894" s="139" t="s">
        <v>7029</v>
      </c>
      <c r="B894" s="139" t="s">
        <v>6204</v>
      </c>
      <c r="C894" s="177" t="str">
        <f t="shared" si="102"/>
        <v>07 42 14-2.1</v>
      </c>
      <c r="D894" s="168" t="str">
        <f t="shared" si="103"/>
        <v>N:\2019\19032.BD - Century City JMB Tower\CA\Submittals\07 42 14 - Metal Wall Panel Assemblies</v>
      </c>
      <c r="E894" s="4" t="s">
        <v>6019</v>
      </c>
      <c r="F894" s="50" t="s">
        <v>7846</v>
      </c>
      <c r="G894" s="6">
        <v>45684</v>
      </c>
      <c r="H894" s="6">
        <v>45680</v>
      </c>
      <c r="I894" s="6">
        <v>45687</v>
      </c>
      <c r="J894" s="20">
        <f t="shared" si="101"/>
        <v>3</v>
      </c>
      <c r="K894" s="206" t="s">
        <v>2141</v>
      </c>
      <c r="L894" s="149"/>
      <c r="M894" s="149"/>
      <c r="N894" s="59" t="s">
        <v>7847</v>
      </c>
      <c r="O894" s="43" t="str">
        <f t="shared" ca="1" si="104"/>
        <v/>
      </c>
      <c r="P894" s="254"/>
      <c r="Q894" s="130" t="str">
        <f t="shared" si="105"/>
        <v>07 42 14 - 2.1 - Metal Wall Panel System - Shop Drawings</v>
      </c>
    </row>
    <row r="895" spans="1:17" ht="21" hidden="1" customHeight="1">
      <c r="A895" s="139" t="s">
        <v>6476</v>
      </c>
      <c r="B895" s="139" t="s">
        <v>6040</v>
      </c>
      <c r="C895" s="177" t="str">
        <f t="shared" si="102"/>
        <v>03 45 00-7.0</v>
      </c>
      <c r="D895" s="168" t="str">
        <f t="shared" si="103"/>
        <v>N:\2019\19032.BD - Century City JMB Tower\CA\Submittals\03 45 00 - Architectural Precast Concrete</v>
      </c>
      <c r="E895" s="4" t="s">
        <v>6014</v>
      </c>
      <c r="F895" s="50" t="s">
        <v>7848</v>
      </c>
      <c r="G895" s="6">
        <v>45685</v>
      </c>
      <c r="H895" s="6">
        <v>45699</v>
      </c>
      <c r="I895" s="6">
        <v>45692</v>
      </c>
      <c r="J895" s="20">
        <f t="shared" si="101"/>
        <v>7</v>
      </c>
      <c r="K895" s="206" t="s">
        <v>2376</v>
      </c>
      <c r="L895" s="149"/>
      <c r="M895" s="149"/>
      <c r="N895" s="59" t="s">
        <v>5311</v>
      </c>
      <c r="O895" s="43" t="str">
        <f t="shared" ca="1" si="104"/>
        <v/>
      </c>
      <c r="P895" s="254"/>
      <c r="Q895" s="130" t="str">
        <f t="shared" si="105"/>
        <v>03 45 00 - 7.0 - Architectural Precast Concrete - Amenity Precast Stairs 10 Shop Drawings</v>
      </c>
    </row>
    <row r="896" spans="1:17" ht="21" hidden="1" customHeight="1">
      <c r="A896" s="139" t="s">
        <v>7648</v>
      </c>
      <c r="B896" s="139" t="s">
        <v>6074</v>
      </c>
      <c r="C896" s="177" t="str">
        <f t="shared" si="102"/>
        <v>32 13 16-8.0</v>
      </c>
      <c r="D896" s="168" t="e">
        <f t="shared" si="103"/>
        <v>#N/A</v>
      </c>
      <c r="E896" s="4" t="s">
        <v>6029</v>
      </c>
      <c r="F896" s="50" t="s">
        <v>7849</v>
      </c>
      <c r="G896" s="6">
        <v>45685</v>
      </c>
      <c r="H896" s="6">
        <v>45699</v>
      </c>
      <c r="I896" s="6">
        <v>45715</v>
      </c>
      <c r="J896" s="20">
        <f t="shared" si="101"/>
        <v>30</v>
      </c>
      <c r="K896" s="206" t="s">
        <v>4716</v>
      </c>
      <c r="L896" s="149"/>
      <c r="M896" s="149"/>
      <c r="N896" s="59" t="s">
        <v>7850</v>
      </c>
      <c r="O896" s="43" t="str">
        <f t="shared" ca="1" si="104"/>
        <v/>
      </c>
      <c r="P896" s="254"/>
      <c r="Q896" s="130" t="str">
        <f t="shared" si="105"/>
        <v>32 13 16 - 8.0 - Decorative Concrete Paving - Level 3 Flatwork Rebar Shop Drawings</v>
      </c>
    </row>
    <row r="897" spans="1:17" ht="21" hidden="1" customHeight="1">
      <c r="A897" s="139" t="s">
        <v>7165</v>
      </c>
      <c r="B897" s="139" t="s">
        <v>6090</v>
      </c>
      <c r="C897" s="177" t="str">
        <f t="shared" si="102"/>
        <v>03 53 00-10.0</v>
      </c>
      <c r="D897" s="168" t="e">
        <f t="shared" si="103"/>
        <v>#N/A</v>
      </c>
      <c r="E897" s="4" t="s">
        <v>6291</v>
      </c>
      <c r="F897" s="50" t="s">
        <v>7851</v>
      </c>
      <c r="G897" s="6">
        <v>45686</v>
      </c>
      <c r="H897" s="6">
        <v>45691</v>
      </c>
      <c r="I897" s="6">
        <v>45691</v>
      </c>
      <c r="J897" s="20">
        <f t="shared" si="101"/>
        <v>5</v>
      </c>
      <c r="K897" s="206" t="s">
        <v>2376</v>
      </c>
      <c r="L897" s="149"/>
      <c r="M897" s="149"/>
      <c r="N897" s="59" t="s">
        <v>7852</v>
      </c>
      <c r="O897" s="43" t="str">
        <f t="shared" ca="1" si="104"/>
        <v/>
      </c>
      <c r="P897" s="254"/>
      <c r="Q897" s="130" t="str">
        <f t="shared" si="105"/>
        <v>03 53 00 - 10.0 - Interior Concrete Topping - Amenity Building/Gym Area/Social Lounge Rebar Shop Drawings</v>
      </c>
    </row>
    <row r="898" spans="1:17" ht="21" hidden="1" customHeight="1">
      <c r="A898" s="139" t="s">
        <v>7165</v>
      </c>
      <c r="B898" s="139" t="s">
        <v>6165</v>
      </c>
      <c r="C898" s="177" t="str">
        <f t="shared" si="102"/>
        <v>03 53 00-11.0</v>
      </c>
      <c r="D898" s="168" t="e">
        <f t="shared" si="103"/>
        <v>#N/A</v>
      </c>
      <c r="E898" s="4" t="s">
        <v>6291</v>
      </c>
      <c r="F898" s="50" t="s">
        <v>7853</v>
      </c>
      <c r="G898" s="6">
        <v>45686</v>
      </c>
      <c r="H898" s="6">
        <v>45687</v>
      </c>
      <c r="I898" s="6">
        <v>45694</v>
      </c>
      <c r="J898" s="20">
        <f t="shared" si="101"/>
        <v>8</v>
      </c>
      <c r="K898" s="206" t="s">
        <v>4716</v>
      </c>
      <c r="L898" s="149"/>
      <c r="M898" s="149"/>
      <c r="N898" s="59" t="s">
        <v>7854</v>
      </c>
      <c r="O898" s="43" t="str">
        <f t="shared" ca="1" si="104"/>
        <v/>
      </c>
      <c r="P898" s="254"/>
      <c r="Q898" s="130" t="str">
        <f t="shared" si="105"/>
        <v>03 53 00 - 11.0 - Interior Concrete Topping - Gym Area Joint Plan Shop Drawings</v>
      </c>
    </row>
    <row r="899" spans="1:17" ht="21" hidden="1" customHeight="1">
      <c r="A899" s="139" t="s">
        <v>7165</v>
      </c>
      <c r="B899" s="139" t="s">
        <v>6181</v>
      </c>
      <c r="C899" s="177" t="str">
        <f t="shared" si="102"/>
        <v>03 53 00-12.0</v>
      </c>
      <c r="D899" s="168" t="e">
        <f t="shared" si="103"/>
        <v>#N/A</v>
      </c>
      <c r="E899" s="4" t="s">
        <v>6291</v>
      </c>
      <c r="F899" s="50" t="s">
        <v>7855</v>
      </c>
      <c r="G899" s="6">
        <v>45686</v>
      </c>
      <c r="H899" s="6">
        <v>45687</v>
      </c>
      <c r="I899" s="6">
        <v>45694</v>
      </c>
      <c r="J899" s="20">
        <f t="shared" si="101"/>
        <v>8</v>
      </c>
      <c r="K899" s="206" t="s">
        <v>4716</v>
      </c>
      <c r="L899" s="149"/>
      <c r="M899" s="149"/>
      <c r="N899" s="59" t="s">
        <v>7854</v>
      </c>
      <c r="O899" s="43" t="str">
        <f t="shared" ca="1" si="104"/>
        <v/>
      </c>
      <c r="P899" s="254"/>
      <c r="Q899" s="130" t="str">
        <f t="shared" si="105"/>
        <v>03 53 00 - 12.0 - Interior Concrete Topping - Amenity Building Joint Plan Shop Drawings</v>
      </c>
    </row>
    <row r="900" spans="1:17" ht="21" hidden="1" customHeight="1">
      <c r="A900" s="139" t="s">
        <v>7165</v>
      </c>
      <c r="B900" s="139" t="s">
        <v>6204</v>
      </c>
      <c r="C900" s="177" t="str">
        <f t="shared" si="102"/>
        <v>03 53 00-2.1</v>
      </c>
      <c r="D900" s="168" t="e">
        <f t="shared" si="103"/>
        <v>#N/A</v>
      </c>
      <c r="E900" s="4" t="s">
        <v>6019</v>
      </c>
      <c r="F900" s="50" t="s">
        <v>7856</v>
      </c>
      <c r="G900" s="6">
        <v>45686</v>
      </c>
      <c r="H900" s="6">
        <v>45687</v>
      </c>
      <c r="I900" s="6">
        <v>45691</v>
      </c>
      <c r="J900" s="20">
        <f t="shared" si="101"/>
        <v>5</v>
      </c>
      <c r="K900" s="206" t="s">
        <v>2173</v>
      </c>
      <c r="L900" s="149"/>
      <c r="M900" s="149"/>
      <c r="N900" s="59" t="s">
        <v>5319</v>
      </c>
      <c r="O900" s="43" t="str">
        <f t="shared" ca="1" si="104"/>
        <v/>
      </c>
      <c r="P900" s="254"/>
      <c r="Q900" s="130" t="str">
        <f t="shared" si="105"/>
        <v>03 53 00 - 2.1 - Interior Concrete Topping - Social Lounge Joint Plan Shop Drawings</v>
      </c>
    </row>
    <row r="901" spans="1:17" ht="21" hidden="1" customHeight="1">
      <c r="A901" s="139" t="s">
        <v>7857</v>
      </c>
      <c r="B901" s="139" t="s">
        <v>6681</v>
      </c>
      <c r="C901" s="177" t="str">
        <f t="shared" si="102"/>
        <v>32 91 16-4.2</v>
      </c>
      <c r="D901" s="168" t="e">
        <f t="shared" si="103"/>
        <v>#N/A</v>
      </c>
      <c r="E901" s="4" t="s">
        <v>6022</v>
      </c>
      <c r="F901" s="50" t="s">
        <v>7858</v>
      </c>
      <c r="G901" s="6">
        <v>45687</v>
      </c>
      <c r="H901" s="6">
        <v>45688</v>
      </c>
      <c r="I901" s="6">
        <v>45687</v>
      </c>
      <c r="J901" s="20">
        <f t="shared" si="101"/>
        <v>0</v>
      </c>
      <c r="K901" s="206" t="s">
        <v>2107</v>
      </c>
      <c r="L901" s="149"/>
      <c r="M901" s="149"/>
      <c r="N901" s="53" t="s">
        <v>7859</v>
      </c>
      <c r="O901" s="43" t="str">
        <f t="shared" ca="1" si="104"/>
        <v/>
      </c>
      <c r="P901" s="254"/>
      <c r="Q901" s="130" t="str">
        <f t="shared" si="105"/>
        <v>32 91 16 - 4.2 - Landscape Soils &amp; Preparation - Foam Product Data</v>
      </c>
    </row>
    <row r="902" spans="1:17" ht="21" customHeight="1">
      <c r="A902" s="139" t="s">
        <v>7669</v>
      </c>
      <c r="B902" s="139" t="s">
        <v>6053</v>
      </c>
      <c r="C902" s="177" t="str">
        <f t="shared" si="102"/>
        <v>32 13 14-14.0</v>
      </c>
      <c r="D902" s="168" t="e">
        <f t="shared" si="103"/>
        <v>#N/A</v>
      </c>
      <c r="E902" s="4" t="s">
        <v>6029</v>
      </c>
      <c r="F902" s="50" t="s">
        <v>7860</v>
      </c>
      <c r="G902" s="6">
        <v>45691</v>
      </c>
      <c r="H902" s="6">
        <v>45705</v>
      </c>
      <c r="I902" s="6">
        <v>45692</v>
      </c>
      <c r="J902" s="20">
        <f t="shared" si="101"/>
        <v>1</v>
      </c>
      <c r="K902" s="206" t="s">
        <v>4716</v>
      </c>
      <c r="L902" s="149"/>
      <c r="M902" s="149"/>
      <c r="N902" s="59" t="s">
        <v>7861</v>
      </c>
      <c r="O902" s="43" t="str">
        <f t="shared" ca="1" si="104"/>
        <v/>
      </c>
      <c r="P902" s="254"/>
      <c r="Q902" s="130" t="str">
        <f t="shared" si="105"/>
        <v>32 13 14 - 14.0 - Exterior Concrete Paving - Level 3 Miscellaneous Footings Shop Drawings</v>
      </c>
    </row>
    <row r="903" spans="1:17" ht="21" customHeight="1">
      <c r="A903" s="139" t="s">
        <v>7669</v>
      </c>
      <c r="B903" s="139" t="s">
        <v>6237</v>
      </c>
      <c r="C903" s="177" t="str">
        <f t="shared" si="102"/>
        <v>32 13 14-16.0</v>
      </c>
      <c r="D903" s="168" t="e">
        <f t="shared" si="103"/>
        <v>#N/A</v>
      </c>
      <c r="E903" s="4" t="s">
        <v>6019</v>
      </c>
      <c r="F903" s="50" t="s">
        <v>7862</v>
      </c>
      <c r="G903" s="6">
        <v>45691</v>
      </c>
      <c r="H903" s="6">
        <v>45706</v>
      </c>
      <c r="I903" s="6">
        <v>45715</v>
      </c>
      <c r="J903" s="20">
        <f t="shared" si="101"/>
        <v>24</v>
      </c>
      <c r="K903" s="206" t="s">
        <v>4716</v>
      </c>
      <c r="L903" s="149"/>
      <c r="M903" s="149"/>
      <c r="N903" s="59" t="s">
        <v>7863</v>
      </c>
      <c r="O903" s="43" t="str">
        <f t="shared" ca="1" si="104"/>
        <v/>
      </c>
      <c r="P903" s="254"/>
      <c r="Q903" s="130" t="str">
        <f t="shared" si="105"/>
        <v>32 13 14 - 16.0 - Exterior Concrete Paving - City Scope Mix Design</v>
      </c>
    </row>
    <row r="904" spans="1:17" ht="21" hidden="1" customHeight="1">
      <c r="A904" s="139" t="s">
        <v>7165</v>
      </c>
      <c r="B904" s="139" t="s">
        <v>6093</v>
      </c>
      <c r="C904" s="177" t="str">
        <f t="shared" si="102"/>
        <v>03 53 00-13.0</v>
      </c>
      <c r="D904" s="168" t="e">
        <f t="shared" si="103"/>
        <v>#N/A</v>
      </c>
      <c r="E904" s="4" t="s">
        <v>6029</v>
      </c>
      <c r="F904" s="50" t="s">
        <v>7864</v>
      </c>
      <c r="G904" s="6">
        <v>45692</v>
      </c>
      <c r="H904" s="6">
        <v>45707</v>
      </c>
      <c r="I904" s="6">
        <v>45776</v>
      </c>
      <c r="J904" s="20">
        <f t="shared" si="101"/>
        <v>84</v>
      </c>
      <c r="K904" s="206" t="s">
        <v>4716</v>
      </c>
      <c r="L904" s="149"/>
      <c r="M904" s="149"/>
      <c r="N904" s="53" t="s">
        <v>7865</v>
      </c>
      <c r="O904" s="43" t="str">
        <f t="shared" ca="1" si="104"/>
        <v/>
      </c>
      <c r="P904" s="254"/>
      <c r="Q904" s="130" t="str">
        <f t="shared" si="105"/>
        <v>03 53 00 - 13.0 - L1 Retail Area Sawcut Plan</v>
      </c>
    </row>
    <row r="905" spans="1:17" ht="21" hidden="1" customHeight="1">
      <c r="A905" s="139" t="s">
        <v>7443</v>
      </c>
      <c r="B905" s="139" t="s">
        <v>6210</v>
      </c>
      <c r="C905" s="177" t="str">
        <f t="shared" si="102"/>
        <v>03 10 00-21.0</v>
      </c>
      <c r="D905" s="168" t="str">
        <f t="shared" si="103"/>
        <v>N:\2019\19032.BD - Century City JMB Tower\CA\Submittals\03 10 00 - Concrete Formwork</v>
      </c>
      <c r="E905" s="4" t="s">
        <v>6029</v>
      </c>
      <c r="F905" s="50" t="s">
        <v>7866</v>
      </c>
      <c r="G905" s="6">
        <v>45693</v>
      </c>
      <c r="H905" s="6">
        <v>45707</v>
      </c>
      <c r="I905" s="6">
        <v>45698</v>
      </c>
      <c r="J905" s="20">
        <f t="shared" si="101"/>
        <v>5</v>
      </c>
      <c r="K905" s="206" t="s">
        <v>2141</v>
      </c>
      <c r="L905" s="149"/>
      <c r="M905" s="149"/>
      <c r="N905" s="59" t="s">
        <v>7867</v>
      </c>
      <c r="O905" s="43" t="str">
        <f t="shared" ca="1" si="104"/>
        <v/>
      </c>
      <c r="P905" s="254"/>
      <c r="Q905" s="130" t="str">
        <f t="shared" si="105"/>
        <v>03 10 00 - 21.0 - Roof Level SOMD Reshore Plans</v>
      </c>
    </row>
    <row r="906" spans="1:17" ht="21" hidden="1" customHeight="1">
      <c r="A906" s="139" t="s">
        <v>6262</v>
      </c>
      <c r="B906" s="139" t="s">
        <v>7868</v>
      </c>
      <c r="C906" s="177" t="str">
        <f t="shared" si="102"/>
        <v>05 50 00-139.0</v>
      </c>
      <c r="D906" s="168" t="str">
        <f t="shared" si="103"/>
        <v>N:\2019\19032.BD - Century City JMB Tower\CA\Submittals\05 50 00 - Metal Fabrications</v>
      </c>
      <c r="E906" s="4" t="s">
        <v>6029</v>
      </c>
      <c r="F906" s="50" t="s">
        <v>7869</v>
      </c>
      <c r="G906" s="6">
        <v>45693</v>
      </c>
      <c r="H906" s="6">
        <v>45720</v>
      </c>
      <c r="I906" s="6">
        <v>45697</v>
      </c>
      <c r="J906" s="20">
        <f t="shared" si="101"/>
        <v>4</v>
      </c>
      <c r="K906" s="206" t="s">
        <v>2173</v>
      </c>
      <c r="L906" s="149"/>
      <c r="M906" s="149"/>
      <c r="N906" s="59" t="s">
        <v>7870</v>
      </c>
      <c r="O906" s="43" t="str">
        <f t="shared" ca="1" si="104"/>
        <v/>
      </c>
      <c r="P906" s="254"/>
      <c r="Q906" s="130" t="str">
        <f t="shared" si="105"/>
        <v>05 50 00 - 139.0 - Added Steel at L34-37 for Clearlake</v>
      </c>
    </row>
    <row r="907" spans="1:17" ht="21" hidden="1" customHeight="1">
      <c r="A907" s="139" t="s">
        <v>7086</v>
      </c>
      <c r="B907" s="139" t="s">
        <v>6851</v>
      </c>
      <c r="C907" s="177" t="str">
        <f t="shared" si="102"/>
        <v>09 54 21-2.2</v>
      </c>
      <c r="D907" s="168" t="str">
        <f t="shared" si="103"/>
        <v>N:\2019\19032.BD - Century City JMB Tower\CA\Submittals\09 54 21 - Metal Pan Ceilings</v>
      </c>
      <c r="E907" s="4" t="s">
        <v>6029</v>
      </c>
      <c r="F907" s="50" t="s">
        <v>7087</v>
      </c>
      <c r="G907" s="6">
        <v>45693</v>
      </c>
      <c r="H907" s="6">
        <v>45707</v>
      </c>
      <c r="I907" s="6">
        <v>45694</v>
      </c>
      <c r="J907" s="20">
        <f t="shared" si="101"/>
        <v>1</v>
      </c>
      <c r="K907" s="206" t="s">
        <v>2141</v>
      </c>
      <c r="L907" s="149"/>
      <c r="M907" s="149"/>
      <c r="N907" s="59" t="s">
        <v>7871</v>
      </c>
      <c r="O907" s="43" t="str">
        <f t="shared" ca="1" si="104"/>
        <v/>
      </c>
      <c r="P907" s="254"/>
      <c r="Q907" s="130" t="str">
        <f t="shared" si="105"/>
        <v>09 54 21 - 2.2 - Metal Pan Ceilings With Accentuated Joint - Quatrefoil - Shop Drawings</v>
      </c>
    </row>
    <row r="908" spans="1:17" ht="24" hidden="1" customHeight="1">
      <c r="A908" s="139" t="s">
        <v>6262</v>
      </c>
      <c r="B908" s="139" t="s">
        <v>7872</v>
      </c>
      <c r="C908" s="177" t="str">
        <f t="shared" si="102"/>
        <v>05 50 00-115.1</v>
      </c>
      <c r="D908" s="168" t="str">
        <f t="shared" si="103"/>
        <v>N:\2019\19032.BD - Century City JMB Tower\CA\Submittals\05 50 00 - Metal Fabrications</v>
      </c>
      <c r="E908" s="4" t="s">
        <v>6291</v>
      </c>
      <c r="F908" s="50" t="s">
        <v>7873</v>
      </c>
      <c r="G908" s="6">
        <v>45694</v>
      </c>
      <c r="H908" s="6">
        <v>45713</v>
      </c>
      <c r="I908" s="6">
        <v>45719</v>
      </c>
      <c r="J908" s="20">
        <f t="shared" si="101"/>
        <v>25</v>
      </c>
      <c r="K908" s="206" t="s">
        <v>2173</v>
      </c>
      <c r="L908" s="149"/>
      <c r="M908" s="149"/>
      <c r="N908" s="59" t="s">
        <v>7874</v>
      </c>
      <c r="O908" s="43" t="str">
        <f t="shared" ca="1" si="104"/>
        <v/>
      </c>
      <c r="P908" s="254"/>
      <c r="Q908" s="130" t="str">
        <f t="shared" si="105"/>
        <v>05 50 00 - 115.1 - Metal Fabrication - Precast Embed - Galvanizing Touch Up Spray Product Data</v>
      </c>
    </row>
    <row r="909" spans="1:17" ht="21" hidden="1" customHeight="1">
      <c r="A909" s="139" t="s">
        <v>7633</v>
      </c>
      <c r="B909" s="139" t="s">
        <v>6090</v>
      </c>
      <c r="C909" s="177" t="str">
        <f t="shared" si="102"/>
        <v>07 14 03-10.0</v>
      </c>
      <c r="D909" s="168" t="e">
        <f t="shared" si="103"/>
        <v>#N/A</v>
      </c>
      <c r="E909" s="4" t="s">
        <v>6019</v>
      </c>
      <c r="F909" s="50" t="s">
        <v>7875</v>
      </c>
      <c r="G909" s="6">
        <v>45694</v>
      </c>
      <c r="H909" s="6">
        <v>45692</v>
      </c>
      <c r="I909" s="6">
        <v>45700</v>
      </c>
      <c r="J909" s="20">
        <f t="shared" si="101"/>
        <v>6</v>
      </c>
      <c r="K909" s="206" t="s">
        <v>2180</v>
      </c>
      <c r="L909" s="149"/>
      <c r="M909" s="149"/>
      <c r="N909" s="59" t="s">
        <v>7876</v>
      </c>
      <c r="O909" s="43" t="str">
        <f t="shared" ca="1" si="104"/>
        <v/>
      </c>
      <c r="P909" s="254"/>
      <c r="Q909" s="130" t="str">
        <f t="shared" si="105"/>
        <v>07 14 03 - 10.0 - Fluid Applied Composite Waterproofing - Waterproofing Shop Drawing - Northeast Curved Wall</v>
      </c>
    </row>
    <row r="910" spans="1:17" ht="22.5" hidden="1">
      <c r="A910" s="139" t="s">
        <v>7429</v>
      </c>
      <c r="B910" s="139" t="s">
        <v>7877</v>
      </c>
      <c r="C910" s="177"/>
      <c r="D910" s="168"/>
      <c r="E910" s="4" t="s">
        <v>6019</v>
      </c>
      <c r="F910" s="50" t="s">
        <v>7765</v>
      </c>
      <c r="G910" s="6">
        <v>45694</v>
      </c>
      <c r="H910" s="6">
        <v>45714</v>
      </c>
      <c r="I910" s="6">
        <v>45698</v>
      </c>
      <c r="J910" s="20">
        <f t="shared" si="101"/>
        <v>4</v>
      </c>
      <c r="K910" s="206" t="s">
        <v>2141</v>
      </c>
      <c r="L910" s="149"/>
      <c r="M910" s="149"/>
      <c r="N910" s="59" t="s">
        <v>5390</v>
      </c>
      <c r="O910" s="43" t="str">
        <f t="shared" ca="1" si="104"/>
        <v/>
      </c>
      <c r="P910" s="254"/>
      <c r="Q910" s="130" t="str">
        <f t="shared" si="105"/>
        <v xml:space="preserve">08 44 13 - 26.3 - Glazed Storefronts and Curtain Walls - Lobby CW-11 - Shop Drawings and Calculations </v>
      </c>
    </row>
    <row r="911" spans="1:17" ht="21" hidden="1" customHeight="1">
      <c r="A911" s="139" t="s">
        <v>6021</v>
      </c>
      <c r="B911" s="139" t="s">
        <v>7018</v>
      </c>
      <c r="C911" s="177" t="str">
        <f>A911&amp;"-"&amp;B911</f>
        <v>03 30 00-86.0</v>
      </c>
      <c r="D911" s="168" t="str">
        <f>HYPERLINK($F$3&amp;"\"&amp;A911&amp;" - "&amp;VLOOKUP(A911,SubSpecTypes,2,FALSE))</f>
        <v>N:\2019\19032.BD - Century City JMB Tower\CA\Submittals\03 30 00 - Cast-In-Place Concrete</v>
      </c>
      <c r="E911" s="4" t="s">
        <v>6022</v>
      </c>
      <c r="F911" s="50" t="s">
        <v>7878</v>
      </c>
      <c r="G911" s="6">
        <v>45698</v>
      </c>
      <c r="H911" s="6">
        <v>45712</v>
      </c>
      <c r="I911" s="6">
        <v>45699</v>
      </c>
      <c r="J911" s="20">
        <f t="shared" si="101"/>
        <v>1</v>
      </c>
      <c r="K911" s="206" t="s">
        <v>2107</v>
      </c>
      <c r="L911" s="149"/>
      <c r="M911" s="149"/>
      <c r="N911" s="59" t="s">
        <v>7879</v>
      </c>
      <c r="O911" s="43" t="str">
        <f t="shared" ca="1" si="104"/>
        <v/>
      </c>
      <c r="P911" s="254"/>
      <c r="Q911" s="130" t="str">
        <f t="shared" si="105"/>
        <v>03 30 00 - 86.0 - Fiberstand Microfibers - Product Data</v>
      </c>
    </row>
    <row r="912" spans="1:17" ht="21" hidden="1" customHeight="1">
      <c r="A912" s="139" t="s">
        <v>7029</v>
      </c>
      <c r="B912" s="139" t="s">
        <v>6851</v>
      </c>
      <c r="C912" s="177"/>
      <c r="D912" s="143"/>
      <c r="E912" s="4" t="s">
        <v>6019</v>
      </c>
      <c r="F912" s="50" t="s">
        <v>7880</v>
      </c>
      <c r="G912" s="6">
        <v>45698</v>
      </c>
      <c r="H912" s="6">
        <v>45713</v>
      </c>
      <c r="I912" s="6">
        <v>45715</v>
      </c>
      <c r="J912" s="20">
        <f t="shared" si="101"/>
        <v>17</v>
      </c>
      <c r="K912" s="6" t="s">
        <v>2141</v>
      </c>
      <c r="L912" s="149"/>
      <c r="M912" s="149"/>
      <c r="N912" s="59" t="s">
        <v>7881</v>
      </c>
      <c r="O912" s="43" t="str">
        <f t="shared" ca="1" si="104"/>
        <v/>
      </c>
      <c r="P912" s="254"/>
      <c r="Q912" s="130" t="str">
        <f t="shared" si="105"/>
        <v>07 42 14 - 2.2 - Metal Wall Panel System - Shop Drawings - Exterior - MT-8(POHL)</v>
      </c>
    </row>
    <row r="913" spans="1:17" ht="21" hidden="1" customHeight="1">
      <c r="A913" s="139" t="s">
        <v>7429</v>
      </c>
      <c r="B913" s="139" t="s">
        <v>7002</v>
      </c>
      <c r="C913" s="177" t="str">
        <f>A913&amp;"-"&amp;B913</f>
        <v>08 44 13-57.1</v>
      </c>
      <c r="D913" s="168" t="str">
        <f>HYPERLINK($F$3&amp;"\"&amp;A913&amp;" - "&amp;VLOOKUP(A913,SubSpecTypes,2,FALSE))</f>
        <v>N:\2019\19032.BD - Century City JMB Tower\CA\Submittals\08 44 13 - Glazed Storefronts and Curtain Walls</v>
      </c>
      <c r="E913" s="4" t="s">
        <v>6019</v>
      </c>
      <c r="F913" s="50" t="s">
        <v>7752</v>
      </c>
      <c r="G913" s="6">
        <v>45698</v>
      </c>
      <c r="H913" s="6">
        <v>45712</v>
      </c>
      <c r="I913" s="6">
        <v>45699</v>
      </c>
      <c r="J913" s="20">
        <f t="shared" si="101"/>
        <v>1</v>
      </c>
      <c r="K913" s="206" t="s">
        <v>2141</v>
      </c>
      <c r="L913" s="149"/>
      <c r="M913" s="149"/>
      <c r="N913" s="59" t="s">
        <v>5399</v>
      </c>
      <c r="O913" s="43" t="str">
        <f t="shared" ca="1" si="104"/>
        <v/>
      </c>
      <c r="P913" s="254"/>
      <c r="Q913" s="130" t="str">
        <f t="shared" si="105"/>
        <v>08 44 13 - 57.1 - Glazed SF and CW - Field Fix 023 (FF025): Notched S3 &amp; S4 Baseplate</v>
      </c>
    </row>
    <row r="914" spans="1:17" ht="21" hidden="1" customHeight="1">
      <c r="A914" s="139" t="s">
        <v>7429</v>
      </c>
      <c r="B914" s="139" t="s">
        <v>6652</v>
      </c>
      <c r="C914" s="177" t="str">
        <f>A914&amp;"-"&amp;B914</f>
        <v>08 44 13-58.0</v>
      </c>
      <c r="D914" s="168" t="str">
        <f>HYPERLINK($F$3&amp;"\"&amp;A914&amp;" - "&amp;VLOOKUP(A914,SubSpecTypes,2,FALSE))</f>
        <v>N:\2019\19032.BD - Century City JMB Tower\CA\Submittals\08 44 13 - Glazed Storefronts and Curtain Walls</v>
      </c>
      <c r="E914" s="4" t="s">
        <v>6014</v>
      </c>
      <c r="F914" s="50" t="s">
        <v>7882</v>
      </c>
      <c r="G914" s="6">
        <v>45698</v>
      </c>
      <c r="H914" s="6">
        <v>45708</v>
      </c>
      <c r="I914" s="6">
        <v>45719</v>
      </c>
      <c r="J914" s="20">
        <f t="shared" si="101"/>
        <v>21</v>
      </c>
      <c r="K914" s="206" t="s">
        <v>2141</v>
      </c>
      <c r="L914" s="149"/>
      <c r="M914" s="149"/>
      <c r="N914" s="59" t="s">
        <v>5399</v>
      </c>
      <c r="O914" s="43" t="str">
        <f t="shared" ca="1" si="104"/>
        <v/>
      </c>
      <c r="P914" s="254"/>
      <c r="Q914" s="130" t="str">
        <f t="shared" si="105"/>
        <v>08 44 13 - 58.0 - Glazed Storefronts and Curtain Walls - Field Fix (FF026) - Steel Anchor Detail MEP Penetrations</v>
      </c>
    </row>
    <row r="915" spans="1:17" ht="21" hidden="1" customHeight="1">
      <c r="A915" s="139" t="s">
        <v>6017</v>
      </c>
      <c r="B915" s="139" t="s">
        <v>7768</v>
      </c>
      <c r="C915" s="177" t="str">
        <f>A915&amp;"-"&amp;B915</f>
        <v>05 12 00-105.0</v>
      </c>
      <c r="D915" s="168" t="str">
        <f>HYPERLINK($F$3&amp;"\"&amp;A915&amp;" - "&amp;VLOOKUP(A915,SubSpecTypes,2,FALSE))</f>
        <v>N:\2019\19032.BD - Century City JMB Tower\CA\Submittals\05 12 00 - Structural Steel Framing</v>
      </c>
      <c r="E915" s="4" t="s">
        <v>6022</v>
      </c>
      <c r="F915" s="50" t="s">
        <v>7883</v>
      </c>
      <c r="G915" s="6">
        <v>45699</v>
      </c>
      <c r="H915" s="6">
        <v>45712</v>
      </c>
      <c r="I915" s="6">
        <v>45700</v>
      </c>
      <c r="J915" s="20">
        <f t="shared" si="101"/>
        <v>1</v>
      </c>
      <c r="K915" s="206" t="s">
        <v>2107</v>
      </c>
      <c r="L915" s="149"/>
      <c r="M915" s="149"/>
      <c r="N915" s="53" t="s">
        <v>7884</v>
      </c>
      <c r="O915" s="43" t="str">
        <f t="shared" ca="1" si="104"/>
        <v/>
      </c>
      <c r="P915" s="254"/>
      <c r="Q915" s="130" t="str">
        <f t="shared" si="105"/>
        <v>05 12 00 - 105.0 - Beam Notching Welding Procedures</v>
      </c>
    </row>
    <row r="916" spans="1:17" ht="22.5">
      <c r="A916" s="139" t="s">
        <v>7669</v>
      </c>
      <c r="B916" s="139" t="s">
        <v>2452</v>
      </c>
      <c r="C916" s="177"/>
      <c r="D916" s="168"/>
      <c r="E916" s="4" t="s">
        <v>6019</v>
      </c>
      <c r="F916" s="50" t="s">
        <v>7885</v>
      </c>
      <c r="G916" s="6">
        <v>45699</v>
      </c>
      <c r="H916" s="6">
        <v>45713</v>
      </c>
      <c r="I916" s="6">
        <v>45714</v>
      </c>
      <c r="J916" s="20">
        <f t="shared" si="101"/>
        <v>15</v>
      </c>
      <c r="K916" s="206" t="s">
        <v>4716</v>
      </c>
      <c r="L916" s="149"/>
      <c r="M916" s="149"/>
      <c r="N916" s="59" t="s">
        <v>7886</v>
      </c>
      <c r="O916" s="43" t="str">
        <f t="shared" ca="1" si="104"/>
        <v/>
      </c>
      <c r="P916" s="254"/>
      <c r="Q916" s="130" t="str">
        <f t="shared" si="105"/>
        <v>32 13 14 - 17 - Exterior Concrete Paving - Planter Wall (SW-07) Shop Drawing</v>
      </c>
    </row>
    <row r="917" spans="1:17" ht="21" customHeight="1">
      <c r="A917" s="139" t="s">
        <v>7669</v>
      </c>
      <c r="B917" s="139" t="s">
        <v>6213</v>
      </c>
      <c r="C917" s="177"/>
      <c r="D917" s="168"/>
      <c r="E917" s="4" t="s">
        <v>6014</v>
      </c>
      <c r="F917" s="50" t="s">
        <v>7670</v>
      </c>
      <c r="G917" s="6">
        <v>45699</v>
      </c>
      <c r="H917" s="6">
        <v>45713</v>
      </c>
      <c r="I917" s="6">
        <v>45726</v>
      </c>
      <c r="J917" s="20">
        <f t="shared" si="101"/>
        <v>27</v>
      </c>
      <c r="K917" s="206" t="s">
        <v>4716</v>
      </c>
      <c r="L917" s="149"/>
      <c r="M917" s="149"/>
      <c r="N917" s="59" t="s">
        <v>7887</v>
      </c>
      <c r="O917" s="43" t="str">
        <f t="shared" ca="1" si="104"/>
        <v/>
      </c>
      <c r="P917" s="254"/>
      <c r="Q917" s="130" t="str">
        <f t="shared" si="105"/>
        <v>32 13 14 - 4.1 - Exterior Concrete Paving - Level 1 stem walls &amp; Flatwork Shop Drawings</v>
      </c>
    </row>
    <row r="918" spans="1:17" ht="21" hidden="1" customHeight="1">
      <c r="A918" s="139" t="s">
        <v>6760</v>
      </c>
      <c r="B918" s="139" t="s">
        <v>6213</v>
      </c>
      <c r="C918" s="177" t="str">
        <f>A918&amp;"-"&amp;B918</f>
        <v>01 50 00-4.1</v>
      </c>
      <c r="D918" s="168" t="str">
        <f>HYPERLINK($F$3&amp;"\"&amp;A918&amp;" - "&amp;VLOOKUP(A918,SubSpecTypes,2,FALSE))</f>
        <v>N:\2019\19032.BD - Century City JMB Tower\CA\Submittals\01 50 00 - Temporary Facilities and Controls</v>
      </c>
      <c r="E918" s="4" t="s">
        <v>6019</v>
      </c>
      <c r="F918" s="50" t="s">
        <v>7838</v>
      </c>
      <c r="G918" s="6">
        <v>45702</v>
      </c>
      <c r="H918" s="6">
        <v>45709</v>
      </c>
      <c r="I918" s="6">
        <v>45699</v>
      </c>
      <c r="J918" s="20">
        <f t="shared" si="101"/>
        <v>-3</v>
      </c>
      <c r="K918" s="206" t="s">
        <v>2141</v>
      </c>
      <c r="L918" s="149"/>
      <c r="M918" s="149"/>
      <c r="N918" s="59" t="s">
        <v>7888</v>
      </c>
      <c r="O918" s="43" t="str">
        <f t="shared" ca="1" si="104"/>
        <v/>
      </c>
      <c r="P918" s="254"/>
      <c r="Q918" s="130" t="str">
        <f t="shared" si="105"/>
        <v>01 50 00 - 4.1 - South Hoist Drive Aisle Shoring Plan</v>
      </c>
    </row>
    <row r="919" spans="1:17" ht="21" hidden="1" customHeight="1">
      <c r="A919" s="139" t="s">
        <v>6021</v>
      </c>
      <c r="B919" s="139" t="s">
        <v>7889</v>
      </c>
      <c r="C919" s="177"/>
      <c r="D919" s="168"/>
      <c r="E919" s="4" t="s">
        <v>6029</v>
      </c>
      <c r="F919" s="50" t="s">
        <v>6667</v>
      </c>
      <c r="G919" s="6">
        <v>45705</v>
      </c>
      <c r="H919" s="6">
        <v>45721</v>
      </c>
      <c r="I919" s="6">
        <v>45726</v>
      </c>
      <c r="J919" s="20">
        <f t="shared" si="101"/>
        <v>21</v>
      </c>
      <c r="K919" s="206" t="s">
        <v>5362</v>
      </c>
      <c r="L919" s="149"/>
      <c r="M919" s="149"/>
      <c r="N919" s="59" t="s">
        <v>7890</v>
      </c>
      <c r="O919" s="43" t="str">
        <f t="shared" ca="1" si="104"/>
        <v/>
      </c>
      <c r="P919" s="254"/>
      <c r="Q919" s="130" t="str">
        <f t="shared" si="105"/>
        <v>03 30 00 - 32.3 - STR - GAR/TWR - L3 Wall and Slab Shop Drawings</v>
      </c>
    </row>
    <row r="920" spans="1:17" ht="21" hidden="1" customHeight="1">
      <c r="A920" s="139" t="s">
        <v>6017</v>
      </c>
      <c r="B920" s="139" t="s">
        <v>7757</v>
      </c>
      <c r="C920" s="177" t="str">
        <f>A920&amp;"-"&amp;B920</f>
        <v>05 12 00-106.0</v>
      </c>
      <c r="D920" s="168" t="str">
        <f>HYPERLINK($F$3&amp;"\"&amp;A920&amp;" - "&amp;VLOOKUP(A920,SubSpecTypes,2,FALSE))</f>
        <v>N:\2019\19032.BD - Century City JMB Tower\CA\Submittals\05 12 00 - Structural Steel Framing</v>
      </c>
      <c r="E920" s="4" t="s">
        <v>6022</v>
      </c>
      <c r="F920" s="50" t="s">
        <v>7891</v>
      </c>
      <c r="G920" s="6">
        <v>45707</v>
      </c>
      <c r="H920" s="6">
        <v>45721</v>
      </c>
      <c r="I920" s="6">
        <v>45708</v>
      </c>
      <c r="J920" s="20">
        <f t="shared" si="101"/>
        <v>1</v>
      </c>
      <c r="K920" s="206" t="s">
        <v>2141</v>
      </c>
      <c r="L920" s="149"/>
      <c r="M920" s="149"/>
      <c r="N920" s="53" t="s">
        <v>7892</v>
      </c>
      <c r="O920" s="43" t="str">
        <f t="shared" ca="1" si="104"/>
        <v/>
      </c>
      <c r="P920" s="254"/>
      <c r="Q920" s="130" t="str">
        <f t="shared" si="105"/>
        <v>05 12 00 - 106.0 - Structural Steel Framing - Updated Welding Procedures (Fire-Shutters)</v>
      </c>
    </row>
    <row r="921" spans="1:17" ht="21" hidden="1" customHeight="1">
      <c r="A921" s="139" t="s">
        <v>7069</v>
      </c>
      <c r="B921" s="139" t="s">
        <v>7893</v>
      </c>
      <c r="C921" s="177" t="str">
        <f>A921&amp;"-"&amp;B921</f>
        <v>23 05 48-17.2</v>
      </c>
      <c r="D921" s="168" t="str">
        <f>HYPERLINK($F$3&amp;"\"&amp;A921&amp;" - "&amp;VLOOKUP(A921,SubSpecTypes,2,FALSE))</f>
        <v>N:\2019\19032.BD - Century City JMB Tower\CA\Submittals\23 05 48 - Mechanical System Vibration Isolation and Seismic Restraint</v>
      </c>
      <c r="E921" s="4" t="s">
        <v>6014</v>
      </c>
      <c r="F921" s="50" t="s">
        <v>7894</v>
      </c>
      <c r="G921" s="6">
        <v>45707</v>
      </c>
      <c r="H921" s="6">
        <v>45684</v>
      </c>
      <c r="I921" s="6">
        <v>45708</v>
      </c>
      <c r="J921" s="20">
        <f t="shared" si="101"/>
        <v>1</v>
      </c>
      <c r="K921" s="206" t="s">
        <v>2141</v>
      </c>
      <c r="L921" s="149"/>
      <c r="M921" s="149"/>
      <c r="N921" s="53" t="s">
        <v>7895</v>
      </c>
      <c r="P921" s="254"/>
      <c r="Q921" s="130"/>
    </row>
    <row r="922" spans="1:17" ht="21" customHeight="1">
      <c r="A922" s="139" t="s">
        <v>7669</v>
      </c>
      <c r="B922" s="139" t="s">
        <v>6430</v>
      </c>
      <c r="C922" s="177"/>
      <c r="D922" s="168"/>
      <c r="E922" s="4" t="s">
        <v>6291</v>
      </c>
      <c r="F922" s="50" t="s">
        <v>7807</v>
      </c>
      <c r="G922" s="6">
        <v>45707</v>
      </c>
      <c r="H922" s="6">
        <v>45721</v>
      </c>
      <c r="I922" s="6">
        <v>45726</v>
      </c>
      <c r="J922" s="20">
        <f t="shared" si="101"/>
        <v>19</v>
      </c>
      <c r="K922" s="206" t="s">
        <v>4716</v>
      </c>
      <c r="L922" s="149"/>
      <c r="M922" s="149"/>
      <c r="N922" s="59" t="s">
        <v>7886</v>
      </c>
      <c r="O922" s="43" t="str">
        <f ca="1">IF(E922="U",IF(ISBLANK(A922),"",IF(H922=TODAY(),"DUE TODAY",IF(H922&lt;TODAY(),"OVERDUE",""))),"")</f>
        <v/>
      </c>
      <c r="P922" s="254"/>
      <c r="Q922" s="130" t="str">
        <f>A922&amp;" - "&amp;B922&amp;" - "&amp;F922</f>
        <v>32 13 14 - 10.2 - Exterior Concrete Paving - Site - Flatwork Shop Drawings</v>
      </c>
    </row>
    <row r="923" spans="1:17" ht="21" hidden="1" customHeight="1">
      <c r="A923" s="139" t="s">
        <v>6043</v>
      </c>
      <c r="B923" s="139" t="s">
        <v>7896</v>
      </c>
      <c r="C923" s="177" t="str">
        <f>A923&amp;"-"&amp;B923</f>
        <v>03 20 00-112.0</v>
      </c>
      <c r="D923" s="168" t="str">
        <f>HYPERLINK($F$3&amp;"\"&amp;A923&amp;" - "&amp;VLOOKUP(A923,SubSpecTypes,2,FALSE))</f>
        <v>N:\2019\19032.BD - Century City JMB Tower\CA\Submittals\03 20 00 - Concrete Reinforcing</v>
      </c>
      <c r="E923" s="4" t="s">
        <v>6022</v>
      </c>
      <c r="F923" s="50" t="s">
        <v>7897</v>
      </c>
      <c r="G923" s="6">
        <v>45709</v>
      </c>
      <c r="H923" s="6">
        <v>45716</v>
      </c>
      <c r="I923" s="6">
        <v>45709</v>
      </c>
      <c r="J923" s="20">
        <f t="shared" si="101"/>
        <v>0</v>
      </c>
      <c r="K923" s="206" t="s">
        <v>2107</v>
      </c>
      <c r="L923" s="149"/>
      <c r="M923" s="149"/>
      <c r="N923" s="53" t="s">
        <v>7898</v>
      </c>
      <c r="P923" s="254"/>
      <c r="Q923" s="130"/>
    </row>
    <row r="924" spans="1:17" ht="21" hidden="1" customHeight="1">
      <c r="A924" s="139" t="s">
        <v>7069</v>
      </c>
      <c r="B924" s="139" t="s">
        <v>7899</v>
      </c>
      <c r="C924" s="177" t="str">
        <f>A924&amp;"-"&amp;B924</f>
        <v>23 05 48-17.3</v>
      </c>
      <c r="D924" s="168" t="str">
        <f>HYPERLINK($F$3&amp;"\"&amp;A924&amp;" - "&amp;VLOOKUP(A924,SubSpecTypes,2,FALSE))</f>
        <v>N:\2019\19032.BD - Century City JMB Tower\CA\Submittals\23 05 48 - Mechanical System Vibration Isolation and Seismic Restraint</v>
      </c>
      <c r="E924" s="4" t="s">
        <v>6019</v>
      </c>
      <c r="F924" s="50" t="s">
        <v>7894</v>
      </c>
      <c r="G924" s="6">
        <v>45709</v>
      </c>
      <c r="H924" s="6">
        <v>45723</v>
      </c>
      <c r="I924" s="6">
        <v>45729</v>
      </c>
      <c r="J924" s="20">
        <f t="shared" si="101"/>
        <v>20</v>
      </c>
      <c r="K924" s="206" t="s">
        <v>2141</v>
      </c>
      <c r="L924" s="149"/>
      <c r="M924" s="149"/>
      <c r="N924" s="53" t="s">
        <v>7900</v>
      </c>
      <c r="P924" s="254"/>
      <c r="Q924" s="130"/>
    </row>
    <row r="925" spans="1:17" ht="21" hidden="1" customHeight="1">
      <c r="A925" s="139" t="s">
        <v>6012</v>
      </c>
      <c r="B925" s="139" t="s">
        <v>7840</v>
      </c>
      <c r="C925" s="177"/>
      <c r="D925" s="168"/>
      <c r="E925" s="4" t="s">
        <v>6019</v>
      </c>
      <c r="F925" s="50" t="s">
        <v>7901</v>
      </c>
      <c r="G925" s="6">
        <v>45712</v>
      </c>
      <c r="H925" s="6">
        <v>45726</v>
      </c>
      <c r="I925" s="6">
        <v>45715</v>
      </c>
      <c r="J925" s="20">
        <f t="shared" si="101"/>
        <v>3</v>
      </c>
      <c r="K925" s="206" t="s">
        <v>2173</v>
      </c>
      <c r="L925" s="149"/>
      <c r="M925" s="149"/>
      <c r="N925" s="59" t="s">
        <v>5465</v>
      </c>
      <c r="P925" s="254"/>
      <c r="Q925" s="130"/>
    </row>
    <row r="926" spans="1:17" ht="21" hidden="1" customHeight="1">
      <c r="A926" s="139" t="s">
        <v>7443</v>
      </c>
      <c r="B926" s="139" t="s">
        <v>6250</v>
      </c>
      <c r="C926" s="177"/>
      <c r="D926" s="168"/>
      <c r="E926" s="4" t="s">
        <v>6019</v>
      </c>
      <c r="F926" s="50" t="s">
        <v>7902</v>
      </c>
      <c r="G926" s="6">
        <v>45712</v>
      </c>
      <c r="H926" s="6">
        <v>45726</v>
      </c>
      <c r="I926" s="6">
        <v>45726</v>
      </c>
      <c r="J926" s="20">
        <f t="shared" si="101"/>
        <v>14</v>
      </c>
      <c r="K926" s="206" t="s">
        <v>2180</v>
      </c>
      <c r="L926" s="149"/>
      <c r="M926" s="149"/>
      <c r="N926" s="59" t="s">
        <v>7903</v>
      </c>
      <c r="P926" s="254"/>
      <c r="Q926" s="130"/>
    </row>
    <row r="927" spans="1:17" ht="21" hidden="1" customHeight="1">
      <c r="A927" s="139" t="s">
        <v>6104</v>
      </c>
      <c r="B927" s="139" t="s">
        <v>7057</v>
      </c>
      <c r="C927" s="177"/>
      <c r="D927" s="168"/>
      <c r="E927" s="4" t="s">
        <v>6022</v>
      </c>
      <c r="F927" s="50" t="s">
        <v>7904</v>
      </c>
      <c r="G927" s="6">
        <v>45712</v>
      </c>
      <c r="H927" s="6">
        <v>45726</v>
      </c>
      <c r="I927" s="6">
        <v>45714</v>
      </c>
      <c r="J927" s="20">
        <f t="shared" si="101"/>
        <v>2</v>
      </c>
      <c r="K927" s="206" t="s">
        <v>2141</v>
      </c>
      <c r="L927" s="149"/>
      <c r="M927" s="149"/>
      <c r="N927" s="53" t="s">
        <v>5457</v>
      </c>
      <c r="P927" s="254"/>
      <c r="Q927" s="130"/>
    </row>
    <row r="928" spans="1:17" ht="21" hidden="1" customHeight="1">
      <c r="A928" s="139" t="s">
        <v>7705</v>
      </c>
      <c r="B928" s="139" t="s">
        <v>6074</v>
      </c>
      <c r="C928" s="177"/>
      <c r="D928" s="168"/>
      <c r="E928" s="4" t="s">
        <v>6291</v>
      </c>
      <c r="F928" s="50" t="s">
        <v>7905</v>
      </c>
      <c r="G928" s="6">
        <v>45712</v>
      </c>
      <c r="H928" s="6">
        <v>45737</v>
      </c>
      <c r="I928" s="6">
        <v>45712</v>
      </c>
      <c r="J928" s="20">
        <f t="shared" si="101"/>
        <v>0</v>
      </c>
      <c r="K928" s="206" t="s">
        <v>2173</v>
      </c>
      <c r="L928" s="149"/>
      <c r="M928" s="149"/>
      <c r="N928" s="59" t="s">
        <v>7906</v>
      </c>
      <c r="P928" s="254"/>
      <c r="Q928" s="130"/>
    </row>
    <row r="929" spans="1:17" ht="21" hidden="1" customHeight="1">
      <c r="A929" s="139" t="s">
        <v>7705</v>
      </c>
      <c r="B929" s="139" t="s">
        <v>6082</v>
      </c>
      <c r="C929" s="177"/>
      <c r="D929" s="168"/>
      <c r="E929" s="4" t="s">
        <v>6291</v>
      </c>
      <c r="F929" s="50" t="s">
        <v>7907</v>
      </c>
      <c r="G929" s="6">
        <v>45712</v>
      </c>
      <c r="H929" s="6">
        <v>45737</v>
      </c>
      <c r="I929" s="6">
        <v>45712</v>
      </c>
      <c r="J929" s="20">
        <f t="shared" si="101"/>
        <v>0</v>
      </c>
      <c r="K929" s="206" t="s">
        <v>2173</v>
      </c>
      <c r="L929" s="149"/>
      <c r="M929" s="149"/>
      <c r="N929" s="59" t="s">
        <v>7906</v>
      </c>
      <c r="P929" s="254"/>
      <c r="Q929" s="130"/>
    </row>
    <row r="930" spans="1:17" ht="21" hidden="1" customHeight="1">
      <c r="A930" s="139" t="s">
        <v>6262</v>
      </c>
      <c r="B930" s="139" t="s">
        <v>7908</v>
      </c>
      <c r="C930" s="177"/>
      <c r="D930" s="168"/>
      <c r="E930" s="4" t="s">
        <v>6019</v>
      </c>
      <c r="F930" s="50" t="s">
        <v>7783</v>
      </c>
      <c r="G930" s="6">
        <v>45713</v>
      </c>
      <c r="H930" s="6">
        <v>45727</v>
      </c>
      <c r="I930" s="6">
        <v>45719</v>
      </c>
      <c r="J930" s="20">
        <f t="shared" si="101"/>
        <v>6</v>
      </c>
      <c r="K930" s="206" t="s">
        <v>2141</v>
      </c>
      <c r="L930" s="149"/>
      <c r="M930" s="149"/>
      <c r="N930" s="59" t="s">
        <v>5484</v>
      </c>
      <c r="P930" s="254"/>
      <c r="Q930" s="130"/>
    </row>
    <row r="931" spans="1:17" ht="21" hidden="1" customHeight="1">
      <c r="A931" s="139" t="s">
        <v>7909</v>
      </c>
      <c r="B931" s="139" t="s">
        <v>6145</v>
      </c>
      <c r="C931" s="177"/>
      <c r="D931" s="168"/>
      <c r="E931" s="4" t="s">
        <v>6029</v>
      </c>
      <c r="F931" s="50" t="s">
        <v>7910</v>
      </c>
      <c r="G931" s="6">
        <v>45715</v>
      </c>
      <c r="H931" s="6">
        <v>45719</v>
      </c>
      <c r="I931" s="6">
        <v>45716</v>
      </c>
      <c r="J931" s="20">
        <f t="shared" si="101"/>
        <v>1</v>
      </c>
      <c r="K931" s="206" t="s">
        <v>2141</v>
      </c>
      <c r="L931" s="149"/>
      <c r="M931" s="149"/>
      <c r="N931" s="53" t="s">
        <v>7911</v>
      </c>
      <c r="P931" s="254"/>
      <c r="Q931" s="130"/>
    </row>
    <row r="932" spans="1:17" ht="21" hidden="1" customHeight="1">
      <c r="A932" s="139" t="s">
        <v>6017</v>
      </c>
      <c r="B932" s="139" t="s">
        <v>7771</v>
      </c>
      <c r="C932" s="177"/>
      <c r="D932" s="168"/>
      <c r="E932" s="4" t="s">
        <v>6022</v>
      </c>
      <c r="F932" s="50" t="s">
        <v>7912</v>
      </c>
      <c r="G932" s="6">
        <v>45716</v>
      </c>
      <c r="H932" s="6">
        <v>45723</v>
      </c>
      <c r="I932" s="6">
        <v>45716</v>
      </c>
      <c r="J932" s="20">
        <f t="shared" si="101"/>
        <v>0</v>
      </c>
      <c r="K932" s="206" t="s">
        <v>2107</v>
      </c>
      <c r="L932" s="149"/>
      <c r="M932" s="149"/>
      <c r="N932" s="53" t="s">
        <v>7913</v>
      </c>
      <c r="P932" s="254"/>
      <c r="Q932" s="130"/>
    </row>
    <row r="933" spans="1:17" ht="21" hidden="1" customHeight="1">
      <c r="A933" s="139" t="s">
        <v>6262</v>
      </c>
      <c r="B933" s="139" t="s">
        <v>7914</v>
      </c>
      <c r="C933" s="177"/>
      <c r="D933" s="168"/>
      <c r="E933" s="4" t="s">
        <v>6019</v>
      </c>
      <c r="F933" s="50" t="s">
        <v>7915</v>
      </c>
      <c r="G933" s="6">
        <v>45719</v>
      </c>
      <c r="H933" s="6">
        <v>45726</v>
      </c>
      <c r="I933" s="6">
        <v>45720</v>
      </c>
      <c r="J933" s="20">
        <f t="shared" si="101"/>
        <v>1</v>
      </c>
      <c r="K933" s="206" t="s">
        <v>2107</v>
      </c>
      <c r="L933" s="149"/>
      <c r="M933" s="149"/>
      <c r="N933" s="53" t="s">
        <v>7916</v>
      </c>
      <c r="O933" s="43" t="str">
        <f ca="1">IF(E933="U",IF(ISBLANK(A933),"",IF(H933=TODAY(),"DUE TODAY",IF(H933&lt;TODAY(),"OVERDUE",""))),"")</f>
        <v/>
      </c>
      <c r="P933" s="254"/>
      <c r="Q933" s="130" t="str">
        <f>A933&amp;" - "&amp;B933&amp;" - "&amp;F933</f>
        <v>05 50 00 - 87.1 - Elevator Separator Screens</v>
      </c>
    </row>
    <row r="934" spans="1:17" ht="21" customHeight="1">
      <c r="A934" s="139" t="s">
        <v>7669</v>
      </c>
      <c r="B934" s="139" t="s">
        <v>7057</v>
      </c>
      <c r="C934" s="177"/>
      <c r="D934" s="168"/>
      <c r="E934" s="4" t="s">
        <v>6019</v>
      </c>
      <c r="F934" s="50" t="s">
        <v>7917</v>
      </c>
      <c r="G934" s="6">
        <v>45719</v>
      </c>
      <c r="H934" s="6">
        <v>45733</v>
      </c>
      <c r="I934" s="6">
        <v>45726</v>
      </c>
      <c r="J934" s="20">
        <f t="shared" si="101"/>
        <v>7</v>
      </c>
      <c r="K934" s="206" t="s">
        <v>4716</v>
      </c>
      <c r="L934" s="149"/>
      <c r="M934" s="149"/>
      <c r="N934" s="59" t="s">
        <v>7918</v>
      </c>
      <c r="P934" s="254"/>
      <c r="Q934" s="130"/>
    </row>
    <row r="935" spans="1:17" ht="21" hidden="1" customHeight="1">
      <c r="A935" s="139" t="s">
        <v>6262</v>
      </c>
      <c r="B935" s="139" t="s">
        <v>7562</v>
      </c>
      <c r="C935" s="177"/>
      <c r="D935" s="168"/>
      <c r="E935" s="4" t="s">
        <v>6019</v>
      </c>
      <c r="F935" s="50" t="s">
        <v>4380</v>
      </c>
      <c r="G935" s="6">
        <v>45721</v>
      </c>
      <c r="H935" s="6">
        <v>45736</v>
      </c>
      <c r="I935" s="6">
        <v>45732</v>
      </c>
      <c r="J935" s="20">
        <f t="shared" ref="J935:J982" si="106">IF(I935="","",I935-G935)</f>
        <v>11</v>
      </c>
      <c r="K935" s="206" t="s">
        <v>2173</v>
      </c>
      <c r="L935" s="149"/>
      <c r="M935" s="149"/>
      <c r="N935" s="59" t="s">
        <v>5524</v>
      </c>
      <c r="P935" s="254"/>
      <c r="Q935" s="130"/>
    </row>
    <row r="936" spans="1:17" ht="21" hidden="1" customHeight="1">
      <c r="A936" s="139" t="s">
        <v>6262</v>
      </c>
      <c r="B936" s="139" t="s">
        <v>7919</v>
      </c>
      <c r="C936" s="177"/>
      <c r="D936" s="168"/>
      <c r="E936" s="4" t="s">
        <v>6019</v>
      </c>
      <c r="F936" s="50" t="s">
        <v>7784</v>
      </c>
      <c r="G936" s="6">
        <v>45721</v>
      </c>
      <c r="H936" s="6">
        <v>45735</v>
      </c>
      <c r="I936" s="6">
        <v>45732</v>
      </c>
      <c r="J936" s="20">
        <f t="shared" si="106"/>
        <v>11</v>
      </c>
      <c r="K936" s="206" t="s">
        <v>2173</v>
      </c>
      <c r="L936" s="149"/>
      <c r="M936" s="149"/>
      <c r="N936" s="59" t="s">
        <v>5524</v>
      </c>
      <c r="P936" s="254"/>
      <c r="Q936" s="130"/>
    </row>
    <row r="937" spans="1:17" ht="21" hidden="1" customHeight="1">
      <c r="A937" s="139" t="s">
        <v>6262</v>
      </c>
      <c r="B937" s="139" t="s">
        <v>7920</v>
      </c>
      <c r="C937" s="177"/>
      <c r="D937" s="168"/>
      <c r="E937" s="4" t="s">
        <v>6014</v>
      </c>
      <c r="F937" s="50" t="s">
        <v>7813</v>
      </c>
      <c r="G937" s="6">
        <v>45721</v>
      </c>
      <c r="H937" s="6">
        <v>45727</v>
      </c>
      <c r="I937" s="6">
        <v>45726</v>
      </c>
      <c r="J937" s="20">
        <f t="shared" si="106"/>
        <v>5</v>
      </c>
      <c r="K937" s="206" t="s">
        <v>2141</v>
      </c>
      <c r="L937" s="149"/>
      <c r="M937" s="149"/>
      <c r="N937" s="59" t="s">
        <v>7921</v>
      </c>
      <c r="P937" s="254"/>
      <c r="Q937" s="130"/>
    </row>
    <row r="938" spans="1:17" ht="21" hidden="1" customHeight="1">
      <c r="A938" s="139" t="s">
        <v>6476</v>
      </c>
      <c r="B938" s="139" t="s">
        <v>6610</v>
      </c>
      <c r="C938" s="177"/>
      <c r="D938" s="168"/>
      <c r="E938" s="4" t="s">
        <v>6291</v>
      </c>
      <c r="F938" s="50" t="s">
        <v>7922</v>
      </c>
      <c r="G938" s="6">
        <v>45726</v>
      </c>
      <c r="H938" s="6">
        <v>45736</v>
      </c>
      <c r="I938" s="6">
        <v>45727</v>
      </c>
      <c r="J938" s="20">
        <f t="shared" si="106"/>
        <v>1</v>
      </c>
      <c r="K938" s="206" t="s">
        <v>2180</v>
      </c>
      <c r="L938" s="149"/>
      <c r="M938" s="149"/>
      <c r="N938" s="59" t="s">
        <v>7923</v>
      </c>
      <c r="P938" s="254"/>
      <c r="Q938" s="130"/>
    </row>
    <row r="939" spans="1:17" ht="21" hidden="1" customHeight="1">
      <c r="A939" s="139" t="s">
        <v>7816</v>
      </c>
      <c r="B939" s="139" t="s">
        <v>7924</v>
      </c>
      <c r="C939" s="177"/>
      <c r="D939" s="168"/>
      <c r="E939" s="4" t="s">
        <v>6019</v>
      </c>
      <c r="F939" s="50" t="s">
        <v>7818</v>
      </c>
      <c r="G939" s="6">
        <v>45726</v>
      </c>
      <c r="H939" s="6">
        <v>45737</v>
      </c>
      <c r="I939" s="6">
        <v>45728</v>
      </c>
      <c r="J939" s="20">
        <f t="shared" si="106"/>
        <v>2</v>
      </c>
      <c r="K939" s="206" t="s">
        <v>2141</v>
      </c>
      <c r="L939" s="149"/>
      <c r="M939" s="149"/>
      <c r="N939" s="59" t="s">
        <v>7925</v>
      </c>
      <c r="P939" s="254"/>
      <c r="Q939" s="130"/>
    </row>
    <row r="940" spans="1:17" ht="21" hidden="1" customHeight="1">
      <c r="A940" s="139" t="s">
        <v>6262</v>
      </c>
      <c r="B940" s="139" t="s">
        <v>7926</v>
      </c>
      <c r="C940" s="177"/>
      <c r="D940" s="168"/>
      <c r="E940" s="4" t="s">
        <v>6019</v>
      </c>
      <c r="F940" s="50" t="s">
        <v>7782</v>
      </c>
      <c r="G940" s="6">
        <v>45727</v>
      </c>
      <c r="H940" s="6">
        <v>45740</v>
      </c>
      <c r="I940" s="6">
        <v>45728</v>
      </c>
      <c r="J940" s="20">
        <f t="shared" si="106"/>
        <v>1</v>
      </c>
      <c r="K940" s="206" t="s">
        <v>2173</v>
      </c>
      <c r="L940" s="149"/>
      <c r="M940" s="149"/>
      <c r="N940" s="59" t="s">
        <v>7927</v>
      </c>
      <c r="P940" s="254"/>
      <c r="Q940" s="130"/>
    </row>
    <row r="941" spans="1:17" ht="21" hidden="1" customHeight="1">
      <c r="A941" s="139" t="s">
        <v>6122</v>
      </c>
      <c r="B941" s="139" t="s">
        <v>7928</v>
      </c>
      <c r="C941" s="177"/>
      <c r="D941" s="168"/>
      <c r="E941" s="4" t="s">
        <v>6022</v>
      </c>
      <c r="F941" s="50" t="s">
        <v>6270</v>
      </c>
      <c r="G941" s="6">
        <v>45733</v>
      </c>
      <c r="H941" s="6">
        <v>45733</v>
      </c>
      <c r="I941" s="6">
        <v>45747</v>
      </c>
      <c r="J941" s="20">
        <f t="shared" si="106"/>
        <v>14</v>
      </c>
      <c r="K941" s="206" t="s">
        <v>2173</v>
      </c>
      <c r="L941" s="149"/>
      <c r="M941" s="149"/>
      <c r="N941" s="59" t="s">
        <v>5583</v>
      </c>
      <c r="P941" s="254"/>
      <c r="Q941" s="130"/>
    </row>
    <row r="942" spans="1:17" ht="21" hidden="1" customHeight="1">
      <c r="A942" s="139" t="s">
        <v>7029</v>
      </c>
      <c r="B942" s="139" t="s">
        <v>6314</v>
      </c>
      <c r="C942" s="177" t="str">
        <f>A942&amp;"-"&amp;B942</f>
        <v>07 42 14-18.1</v>
      </c>
      <c r="D942" s="168" t="str">
        <f>HYPERLINK($F$3&amp;"\"&amp;A942&amp;" - "&amp;VLOOKUP(A942,SubSpecTypes,2,FALSE))</f>
        <v>N:\2019\19032.BD - Century City JMB Tower\CA\Submittals\07 42 14 - Metal Wall Panel Assemblies</v>
      </c>
      <c r="E942" s="4" t="s">
        <v>6014</v>
      </c>
      <c r="F942" s="50" t="s">
        <v>7454</v>
      </c>
      <c r="G942" s="6">
        <v>45733</v>
      </c>
      <c r="H942" s="6">
        <v>45730</v>
      </c>
      <c r="I942" s="6">
        <v>45734</v>
      </c>
      <c r="J942" s="20">
        <f t="shared" si="106"/>
        <v>1</v>
      </c>
      <c r="K942" s="206" t="s">
        <v>2141</v>
      </c>
      <c r="L942" s="149"/>
      <c r="M942" s="149"/>
      <c r="N942" s="59" t="s">
        <v>7929</v>
      </c>
      <c r="O942" s="43" t="str">
        <f ca="1">IF(E942="U",IF(ISBLANK(A942),"",IF(H942=TODAY(),"DUE TODAY",IF(H942&lt;TODAY(),"OVERDUE",""))),"")</f>
        <v/>
      </c>
      <c r="P942" s="254"/>
      <c r="Q942" s="130" t="str">
        <f>A942&amp;" - "&amp;B942&amp;" - "&amp;F942</f>
        <v>07 42 14 - 18.1 - Screen Divider Wall System MT-13 - Shop Drawings</v>
      </c>
    </row>
    <row r="943" spans="1:17" ht="21" hidden="1" customHeight="1">
      <c r="A943" s="139" t="s">
        <v>7029</v>
      </c>
      <c r="B943" s="139" t="s">
        <v>7253</v>
      </c>
      <c r="C943" s="177"/>
      <c r="D943" s="168"/>
      <c r="E943" s="4" t="s">
        <v>6019</v>
      </c>
      <c r="F943" s="50" t="s">
        <v>7930</v>
      </c>
      <c r="G943" s="6">
        <v>45733</v>
      </c>
      <c r="H943" s="6">
        <v>45728</v>
      </c>
      <c r="I943" s="6">
        <v>45734</v>
      </c>
      <c r="J943" s="20">
        <f t="shared" si="106"/>
        <v>1</v>
      </c>
      <c r="K943" s="206" t="s">
        <v>2141</v>
      </c>
      <c r="L943" s="149"/>
      <c r="M943" s="149"/>
      <c r="N943" s="59" t="s">
        <v>7931</v>
      </c>
      <c r="O943" s="43" t="str">
        <f ca="1">IF(E943="U",IF(ISBLANK(A943),"",IF(H943=TODAY(),"DUE TODAY",IF(H943&lt;TODAY(),"OVERDUE",""))),"")</f>
        <v/>
      </c>
      <c r="P943" s="254"/>
      <c r="Q943" s="130" t="str">
        <f>A943&amp;" - "&amp;B943&amp;" - "&amp;F943</f>
        <v>07 42 14 - 24.1 - Metal Wall Panel Assemblies - Level 37 Aluminum Panel - Shop Drawings</v>
      </c>
    </row>
    <row r="944" spans="1:17" ht="21" hidden="1" customHeight="1">
      <c r="A944" s="139" t="s">
        <v>7429</v>
      </c>
      <c r="B944" s="139" t="s">
        <v>6699</v>
      </c>
      <c r="C944" s="177"/>
      <c r="D944" s="168"/>
      <c r="E944" s="4" t="s">
        <v>6019</v>
      </c>
      <c r="F944" s="50" t="s">
        <v>7932</v>
      </c>
      <c r="G944" s="6">
        <v>45733</v>
      </c>
      <c r="H944" s="6">
        <v>45735</v>
      </c>
      <c r="I944" s="6">
        <v>45736</v>
      </c>
      <c r="J944" s="20">
        <f t="shared" si="106"/>
        <v>3</v>
      </c>
      <c r="K944" s="206" t="s">
        <v>2141</v>
      </c>
      <c r="L944" s="149"/>
      <c r="M944" s="149"/>
      <c r="N944" s="59" t="s">
        <v>7931</v>
      </c>
      <c r="O944" s="43" t="str">
        <f ca="1">IF(E944="U",IF(ISBLANK(A944),"",IF(H944=TODAY(),"DUE TODAY",IF(H944&lt;TODAY(),"OVERDUE",""))),"")</f>
        <v/>
      </c>
      <c r="P944" s="254"/>
      <c r="Q944" s="130" t="str">
        <f>A944&amp;" - "&amp;B944&amp;" - "&amp;F944</f>
        <v>08 44 13 - 59.0 - Glazed Storefronts &amp; Curtain Walls - Field Fix 027 (FF027) - L17 E1 Out of Tolerance</v>
      </c>
    </row>
    <row r="945" spans="1:17" ht="21" hidden="1" customHeight="1">
      <c r="A945" s="139" t="s">
        <v>7429</v>
      </c>
      <c r="B945" s="139" t="s">
        <v>6702</v>
      </c>
      <c r="C945" s="177"/>
      <c r="D945" s="168"/>
      <c r="E945" s="4" t="s">
        <v>6019</v>
      </c>
      <c r="F945" s="50" t="s">
        <v>7933</v>
      </c>
      <c r="G945" s="6">
        <v>45733</v>
      </c>
      <c r="H945" s="6">
        <v>45736</v>
      </c>
      <c r="I945" s="6">
        <v>45736</v>
      </c>
      <c r="J945" s="20">
        <f t="shared" si="106"/>
        <v>3</v>
      </c>
      <c r="K945" s="206" t="s">
        <v>2141</v>
      </c>
      <c r="L945" s="149"/>
      <c r="M945" s="149"/>
      <c r="N945" s="59" t="s">
        <v>7931</v>
      </c>
      <c r="P945" s="254"/>
      <c r="Q945" s="130"/>
    </row>
    <row r="946" spans="1:17" ht="21" hidden="1" customHeight="1">
      <c r="A946" s="139" t="s">
        <v>6043</v>
      </c>
      <c r="B946" s="139" t="s">
        <v>7934</v>
      </c>
      <c r="C946" s="177"/>
      <c r="D946" s="168"/>
      <c r="E946" s="4" t="s">
        <v>6029</v>
      </c>
      <c r="F946" s="50" t="s">
        <v>7814</v>
      </c>
      <c r="G946" s="6">
        <v>45734</v>
      </c>
      <c r="H946" s="6">
        <v>45748</v>
      </c>
      <c r="I946" s="6">
        <v>45744</v>
      </c>
      <c r="J946" s="20">
        <f t="shared" si="106"/>
        <v>10</v>
      </c>
      <c r="K946" s="206" t="s">
        <v>2173</v>
      </c>
      <c r="L946" s="149"/>
      <c r="M946" s="149"/>
      <c r="N946" s="59" t="s">
        <v>7935</v>
      </c>
      <c r="P946" s="254"/>
      <c r="Q946" s="130"/>
    </row>
    <row r="947" spans="1:17" ht="21" hidden="1" customHeight="1">
      <c r="A947" s="139" t="s">
        <v>6021</v>
      </c>
      <c r="B947" s="139" t="s">
        <v>7317</v>
      </c>
      <c r="C947" s="177"/>
      <c r="D947" s="168"/>
      <c r="E947" s="4" t="s">
        <v>6014</v>
      </c>
      <c r="F947" s="50" t="s">
        <v>7936</v>
      </c>
      <c r="G947" s="6">
        <v>45735</v>
      </c>
      <c r="H947" s="6">
        <v>45748</v>
      </c>
      <c r="I947" s="6">
        <v>45740</v>
      </c>
      <c r="J947" s="20">
        <f t="shared" si="106"/>
        <v>5</v>
      </c>
      <c r="K947" s="206" t="s">
        <v>5362</v>
      </c>
      <c r="L947" s="149"/>
      <c r="M947" s="149"/>
      <c r="N947" s="59" t="s">
        <v>7937</v>
      </c>
      <c r="P947" s="254"/>
      <c r="Q947" s="130"/>
    </row>
    <row r="948" spans="1:17" ht="21" hidden="1" customHeight="1">
      <c r="A948" s="139" t="s">
        <v>7029</v>
      </c>
      <c r="B948" s="139" t="s">
        <v>6069</v>
      </c>
      <c r="C948" s="177"/>
      <c r="D948" s="168"/>
      <c r="E948" s="4" t="s">
        <v>6019</v>
      </c>
      <c r="F948" s="50" t="s">
        <v>7938</v>
      </c>
      <c r="G948" s="6">
        <v>45735</v>
      </c>
      <c r="H948" s="6">
        <v>45733</v>
      </c>
      <c r="I948" s="6">
        <v>45736</v>
      </c>
      <c r="J948" s="20">
        <f t="shared" si="106"/>
        <v>1</v>
      </c>
      <c r="K948" s="206" t="s">
        <v>2141</v>
      </c>
      <c r="L948" s="149"/>
      <c r="M948" s="149"/>
      <c r="N948" s="59" t="s">
        <v>7939</v>
      </c>
      <c r="O948" s="43" t="str">
        <f ca="1">IF(E948="U",IF(ISBLANK(A948),"",IF(H948=TODAY(),"DUE TODAY",IF(H948&lt;TODAY(),"OVERDUE",""))),"")</f>
        <v/>
      </c>
      <c r="P948" s="254"/>
      <c r="Q948" s="130" t="str">
        <f>A948&amp;" - "&amp;B948&amp;" - "&amp;F948</f>
        <v>07 42 14 - 15.0 - Metal Wall Panel Assemblies - Shop Drawings - Social Lounge Interior Column Covers - MT-16</v>
      </c>
    </row>
    <row r="949" spans="1:17" ht="21" hidden="1" customHeight="1">
      <c r="A949" s="139" t="s">
        <v>6262</v>
      </c>
      <c r="B949" s="139" t="s">
        <v>7940</v>
      </c>
      <c r="C949" s="177"/>
      <c r="D949" s="168"/>
      <c r="E949" s="4" t="s">
        <v>6014</v>
      </c>
      <c r="F949" s="50" t="s">
        <v>7941</v>
      </c>
      <c r="G949" s="6">
        <v>45740</v>
      </c>
      <c r="H949" s="6">
        <v>45756</v>
      </c>
      <c r="I949" s="6">
        <v>45747</v>
      </c>
      <c r="J949" s="20">
        <f t="shared" si="106"/>
        <v>7</v>
      </c>
      <c r="K949" s="206" t="s">
        <v>2141</v>
      </c>
      <c r="L949" s="149"/>
      <c r="M949" s="149"/>
      <c r="N949" s="59" t="s">
        <v>7942</v>
      </c>
      <c r="P949" s="254"/>
      <c r="Q949" s="130"/>
    </row>
    <row r="950" spans="1:17" ht="21" hidden="1" customHeight="1">
      <c r="A950" s="139" t="s">
        <v>6104</v>
      </c>
      <c r="B950" s="139" t="s">
        <v>6145</v>
      </c>
      <c r="C950" s="177"/>
      <c r="D950" s="168"/>
      <c r="E950" s="4" t="s">
        <v>6014</v>
      </c>
      <c r="F950" s="50" t="s">
        <v>7943</v>
      </c>
      <c r="G950" s="6">
        <v>45740</v>
      </c>
      <c r="H950" s="6">
        <v>45754</v>
      </c>
      <c r="I950" s="6">
        <v>45747</v>
      </c>
      <c r="J950" s="20">
        <f t="shared" si="106"/>
        <v>7</v>
      </c>
      <c r="K950" s="206" t="s">
        <v>2141</v>
      </c>
      <c r="L950" s="149"/>
      <c r="M950" s="149"/>
      <c r="N950" s="59" t="s">
        <v>7944</v>
      </c>
      <c r="P950" s="254"/>
      <c r="Q950" s="130"/>
    </row>
    <row r="951" spans="1:17" ht="21" hidden="1" customHeight="1">
      <c r="A951" s="139" t="s">
        <v>6021</v>
      </c>
      <c r="B951" s="139" t="s">
        <v>7119</v>
      </c>
      <c r="C951" s="177"/>
      <c r="D951" s="168"/>
      <c r="E951" s="4" t="s">
        <v>6022</v>
      </c>
      <c r="F951" s="50" t="s">
        <v>7945</v>
      </c>
      <c r="G951" s="6">
        <v>45741</v>
      </c>
      <c r="H951" s="6">
        <v>45756</v>
      </c>
      <c r="I951" s="6">
        <v>45761</v>
      </c>
      <c r="J951" s="20">
        <f t="shared" si="106"/>
        <v>20</v>
      </c>
      <c r="K951" s="206" t="s">
        <v>4716</v>
      </c>
      <c r="L951" s="149"/>
      <c r="M951" s="149"/>
      <c r="N951" s="59" t="s">
        <v>7946</v>
      </c>
      <c r="O951" s="43" t="str">
        <f t="shared" ref="O951:O982" ca="1" si="107">IF(E951="U",IF(ISBLANK(A951),"",IF(H951=TODAY(),"DUE TODAY",IF(H951&lt;TODAY(),"OVERDUE",""))),"")</f>
        <v/>
      </c>
      <c r="P951" s="254"/>
      <c r="Q951" s="130" t="str">
        <f t="shared" ref="Q951:Q982" si="108">A951&amp;" - "&amp;B951&amp;" - "&amp;F951</f>
        <v>03 30 00 - 88.0 - Stego Wrap 15-Mil Vapor Barrier</v>
      </c>
    </row>
    <row r="952" spans="1:17" ht="21" hidden="1" customHeight="1">
      <c r="A952" s="139" t="s">
        <v>7429</v>
      </c>
      <c r="B952" s="139" t="s">
        <v>6705</v>
      </c>
      <c r="C952" s="177"/>
      <c r="D952" s="168"/>
      <c r="E952" s="4" t="s">
        <v>6019</v>
      </c>
      <c r="F952" s="50" t="s">
        <v>7947</v>
      </c>
      <c r="G952" s="6">
        <v>45741</v>
      </c>
      <c r="H952" s="6">
        <v>45755</v>
      </c>
      <c r="I952" s="6">
        <v>45744</v>
      </c>
      <c r="J952" s="20">
        <f t="shared" si="106"/>
        <v>3</v>
      </c>
      <c r="K952" s="206" t="s">
        <v>2141</v>
      </c>
      <c r="L952" s="149"/>
      <c r="M952" s="149"/>
      <c r="N952" s="59" t="s">
        <v>7948</v>
      </c>
      <c r="O952" s="43" t="str">
        <f t="shared" ca="1" si="107"/>
        <v/>
      </c>
      <c r="P952" s="254"/>
      <c r="Q952" s="130" t="str">
        <f t="shared" si="108"/>
        <v>08 44 13 - 61.0 - Glazed Storefronts &amp; Curtain Walls - Field Fix (031) - L37 E1 Embed Collision w/ Raise Beam</v>
      </c>
    </row>
    <row r="953" spans="1:17" ht="21" hidden="1" customHeight="1">
      <c r="A953" s="139" t="s">
        <v>7429</v>
      </c>
      <c r="B953" s="139" t="s">
        <v>6754</v>
      </c>
      <c r="C953" s="177"/>
      <c r="D953" s="168"/>
      <c r="E953" s="4" t="s">
        <v>6019</v>
      </c>
      <c r="F953" s="50" t="s">
        <v>7949</v>
      </c>
      <c r="G953" s="6">
        <v>45741</v>
      </c>
      <c r="H953" s="6">
        <v>45755</v>
      </c>
      <c r="I953" s="6">
        <v>45744</v>
      </c>
      <c r="J953" s="20">
        <f t="shared" si="106"/>
        <v>3</v>
      </c>
      <c r="K953" s="206" t="s">
        <v>2141</v>
      </c>
      <c r="L953" s="149"/>
      <c r="M953" s="149"/>
      <c r="N953" s="59" t="s">
        <v>7948</v>
      </c>
      <c r="O953" s="43" t="str">
        <f t="shared" ca="1" si="107"/>
        <v/>
      </c>
      <c r="P953" s="254"/>
      <c r="Q953" s="130" t="str">
        <f t="shared" si="108"/>
        <v>08 44 13 - 62.0 - Glazed Storefronts &amp; Curtain Walls - Field Fix (029) - L36 E1 Embed Collision with Raise Beam</v>
      </c>
    </row>
    <row r="954" spans="1:17" ht="21" hidden="1" customHeight="1">
      <c r="A954" s="139" t="s">
        <v>7451</v>
      </c>
      <c r="B954" s="139" t="s">
        <v>6204</v>
      </c>
      <c r="C954" s="177"/>
      <c r="D954" s="168"/>
      <c r="E954" s="4" t="s">
        <v>6019</v>
      </c>
      <c r="F954" s="50" t="s">
        <v>7950</v>
      </c>
      <c r="G954" s="6">
        <v>45743</v>
      </c>
      <c r="H954" s="6">
        <v>45722</v>
      </c>
      <c r="I954" s="6">
        <v>45751</v>
      </c>
      <c r="J954" s="20">
        <f t="shared" si="106"/>
        <v>8</v>
      </c>
      <c r="K954" s="206" t="s">
        <v>2107</v>
      </c>
      <c r="L954" s="149"/>
      <c r="M954" s="149"/>
      <c r="N954" s="59" t="s">
        <v>7951</v>
      </c>
      <c r="O954" s="43" t="str">
        <f t="shared" ca="1" si="107"/>
        <v/>
      </c>
      <c r="P954" s="254"/>
      <c r="Q954" s="130" t="str">
        <f t="shared" si="108"/>
        <v>05 75 00 - 2.1 - Pre-Formed Columns Covers - Shop Drawings - MT-3</v>
      </c>
    </row>
    <row r="955" spans="1:17" ht="21" hidden="1" customHeight="1">
      <c r="A955" s="139" t="s">
        <v>6104</v>
      </c>
      <c r="B955" s="139" t="s">
        <v>6280</v>
      </c>
      <c r="C955" s="177"/>
      <c r="D955" s="168"/>
      <c r="E955" s="4" t="s">
        <v>6019</v>
      </c>
      <c r="F955" s="50" t="s">
        <v>7805</v>
      </c>
      <c r="G955" s="6">
        <v>45744</v>
      </c>
      <c r="H955" s="6">
        <v>45758</v>
      </c>
      <c r="I955" s="6">
        <v>45751</v>
      </c>
      <c r="J955" s="20">
        <f t="shared" si="106"/>
        <v>7</v>
      </c>
      <c r="K955" s="206" t="s">
        <v>2173</v>
      </c>
      <c r="L955" s="149"/>
      <c r="M955" s="149"/>
      <c r="N955" s="59" t="s">
        <v>5616</v>
      </c>
      <c r="O955" s="43" t="str">
        <f t="shared" ca="1" si="107"/>
        <v/>
      </c>
      <c r="P955" s="254"/>
      <c r="Q955" s="130" t="str">
        <f t="shared" si="108"/>
        <v>05 51 00 - 17.1 - Phase 2 Stair 9 per ASI-019 Shop Drawings for Approval</v>
      </c>
    </row>
    <row r="956" spans="1:17" ht="21" hidden="1" customHeight="1">
      <c r="A956" s="139" t="s">
        <v>6021</v>
      </c>
      <c r="B956" s="139" t="s">
        <v>7049</v>
      </c>
      <c r="C956" s="177"/>
      <c r="D956" s="168"/>
      <c r="E956" s="4" t="s">
        <v>6029</v>
      </c>
      <c r="F956" s="50" t="s">
        <v>7952</v>
      </c>
      <c r="G956" s="6">
        <v>45747</v>
      </c>
      <c r="H956" s="6">
        <v>45758</v>
      </c>
      <c r="I956" s="6">
        <v>45755</v>
      </c>
      <c r="J956" s="20">
        <f t="shared" si="106"/>
        <v>8</v>
      </c>
      <c r="K956" s="206" t="s">
        <v>4716</v>
      </c>
      <c r="L956" s="149"/>
      <c r="M956" s="149"/>
      <c r="N956" s="59" t="s">
        <v>7953</v>
      </c>
      <c r="O956" s="43" t="str">
        <f t="shared" ca="1" si="107"/>
        <v/>
      </c>
      <c r="P956" s="254"/>
      <c r="Q956" s="130" t="str">
        <f t="shared" si="108"/>
        <v>03 30 00 - 89.0 - Sand Sieve Analysis - Product Data</v>
      </c>
    </row>
    <row r="957" spans="1:17" ht="21" hidden="1" customHeight="1">
      <c r="A957" s="139" t="s">
        <v>6500</v>
      </c>
      <c r="B957" s="201">
        <v>6.1</v>
      </c>
      <c r="C957" s="177" t="str">
        <f>A957&amp;"-"&amp;B957</f>
        <v>08 11 73-6.1</v>
      </c>
      <c r="D957" s="168" t="str">
        <f>HYPERLINK($F$3&amp;"\"&amp;A957&amp;" - "&amp;VLOOKUP(A957,SubSpecTypes,2,FALSE))</f>
        <v>N:\2019\19032.BD - Century City JMB Tower\CA\Submittals\08 11 73 - Accordion Fire &amp; Smoked Rated Doors</v>
      </c>
      <c r="E957" s="4" t="s">
        <v>6019</v>
      </c>
      <c r="F957" s="50" t="s">
        <v>7202</v>
      </c>
      <c r="G957" s="6">
        <v>45747</v>
      </c>
      <c r="H957" s="6">
        <v>45761</v>
      </c>
      <c r="I957" s="6">
        <v>45750</v>
      </c>
      <c r="J957" s="20">
        <f t="shared" si="106"/>
        <v>3</v>
      </c>
      <c r="K957" s="206" t="s">
        <v>2141</v>
      </c>
      <c r="L957" s="149"/>
      <c r="M957" s="149"/>
      <c r="N957" s="248" t="s">
        <v>7954</v>
      </c>
      <c r="O957" s="250" t="str">
        <f t="shared" ca="1" si="107"/>
        <v/>
      </c>
      <c r="P957" s="254"/>
      <c r="Q957" s="130" t="str">
        <f t="shared" si="108"/>
        <v>08 11 73 - 6.1 - Accordion Fire &amp; Smoke Rated Doors - Levels 19 &amp; 20 - Shop Drawings</v>
      </c>
    </row>
    <row r="958" spans="1:17" ht="21" hidden="1" customHeight="1">
      <c r="A958" s="139" t="s">
        <v>6500</v>
      </c>
      <c r="B958" s="139" t="s">
        <v>6074</v>
      </c>
      <c r="C958" s="177" t="str">
        <f>A958&amp;"-"&amp;B958</f>
        <v>08 11 73-8.0</v>
      </c>
      <c r="D958" s="168" t="str">
        <f>HYPERLINK($F$3&amp;"\"&amp;A958&amp;" - "&amp;VLOOKUP(A958,SubSpecTypes,2,FALSE))</f>
        <v>N:\2019\19032.BD - Century City JMB Tower\CA\Submittals\08 11 73 - Accordion Fire &amp; Smoked Rated Doors</v>
      </c>
      <c r="E958" s="4" t="s">
        <v>6019</v>
      </c>
      <c r="F958" s="50" t="s">
        <v>7955</v>
      </c>
      <c r="G958" s="6">
        <v>45747</v>
      </c>
      <c r="H958" s="6">
        <v>45748</v>
      </c>
      <c r="I958" s="6">
        <v>45750</v>
      </c>
      <c r="J958" s="20">
        <f t="shared" si="106"/>
        <v>3</v>
      </c>
      <c r="K958" s="206" t="s">
        <v>2141</v>
      </c>
      <c r="L958" s="149"/>
      <c r="M958" s="149"/>
      <c r="N958" s="248" t="s">
        <v>7954</v>
      </c>
      <c r="O958" s="250" t="str">
        <f t="shared" ca="1" si="107"/>
        <v/>
      </c>
      <c r="P958" s="254"/>
      <c r="Q958" s="130" t="str">
        <f t="shared" si="108"/>
        <v>08 11 73 - 8.0 - Accordion Fire &amp; Smoked Rated Doors - Levels 6, 8-14, 16-18 - Shop Drawings</v>
      </c>
    </row>
    <row r="959" spans="1:17" ht="21" hidden="1" customHeight="1">
      <c r="A959" s="139" t="s">
        <v>7429</v>
      </c>
      <c r="B959" s="139" t="s">
        <v>7414</v>
      </c>
      <c r="C959" s="177"/>
      <c r="D959" s="168"/>
      <c r="E959" s="4" t="s">
        <v>6019</v>
      </c>
      <c r="F959" s="50" t="s">
        <v>7956</v>
      </c>
      <c r="G959" s="6">
        <v>45747</v>
      </c>
      <c r="H959" s="6">
        <v>45754</v>
      </c>
      <c r="I959" s="6">
        <v>45749</v>
      </c>
      <c r="J959" s="20">
        <f t="shared" si="106"/>
        <v>2</v>
      </c>
      <c r="K959" s="206" t="s">
        <v>2180</v>
      </c>
      <c r="L959" s="149"/>
      <c r="M959" s="149"/>
      <c r="N959" s="59" t="s">
        <v>7957</v>
      </c>
      <c r="O959" s="43" t="str">
        <f t="shared" ca="1" si="107"/>
        <v/>
      </c>
      <c r="P959" s="254"/>
      <c r="Q959" s="130" t="str">
        <f t="shared" si="108"/>
        <v>08 44 13 - 55.1 - Glazed Storefronts and Curtain Walls - Shop Drawings - Skylight</v>
      </c>
    </row>
    <row r="960" spans="1:17" ht="21" hidden="1" customHeight="1">
      <c r="A960" s="139" t="s">
        <v>7958</v>
      </c>
      <c r="B960" s="201">
        <v>3</v>
      </c>
      <c r="C960" s="177" t="str">
        <f>A960&amp;"-"&amp;B960</f>
        <v>33 31 00-3</v>
      </c>
      <c r="D960" s="168" t="e">
        <f>HYPERLINK($F$3&amp;"\"&amp;A960&amp;" - "&amp;VLOOKUP(A960,SubSpecTypes,2,FALSE))</f>
        <v>#N/A</v>
      </c>
      <c r="E960" s="4" t="s">
        <v>6019</v>
      </c>
      <c r="F960" s="50" t="s">
        <v>7959</v>
      </c>
      <c r="G960" s="6">
        <v>45747</v>
      </c>
      <c r="H960" s="6">
        <v>45748</v>
      </c>
      <c r="I960" s="6">
        <v>45750</v>
      </c>
      <c r="J960" s="20">
        <f t="shared" si="106"/>
        <v>3</v>
      </c>
      <c r="K960" s="206" t="s">
        <v>2141</v>
      </c>
      <c r="L960" s="149"/>
      <c r="M960" s="149"/>
      <c r="N960" s="59" t="s">
        <v>7954</v>
      </c>
      <c r="O960" s="43" t="str">
        <f t="shared" ca="1" si="107"/>
        <v/>
      </c>
      <c r="P960" s="254"/>
      <c r="Q960" s="130" t="str">
        <f t="shared" si="108"/>
        <v>33 31 00 - 3 - Sanitary Utility Sewerage Piping - Utility Trench Per Pipe Support - Product Data</v>
      </c>
    </row>
    <row r="961" spans="1:17" ht="21" customHeight="1">
      <c r="A961" s="139" t="s">
        <v>7669</v>
      </c>
      <c r="B961" s="139" t="s">
        <v>6280</v>
      </c>
      <c r="C961" s="177"/>
      <c r="D961" s="168"/>
      <c r="E961" s="4" t="s">
        <v>6019</v>
      </c>
      <c r="F961" s="50" t="s">
        <v>7885</v>
      </c>
      <c r="G961" s="6">
        <v>45751</v>
      </c>
      <c r="H961" s="6">
        <v>45761</v>
      </c>
      <c r="I961" s="6">
        <v>45756</v>
      </c>
      <c r="J961" s="20">
        <f t="shared" si="106"/>
        <v>5</v>
      </c>
      <c r="K961" s="206" t="s">
        <v>2107</v>
      </c>
      <c r="L961" s="149"/>
      <c r="M961" s="149"/>
      <c r="N961" s="59" t="s">
        <v>7960</v>
      </c>
      <c r="O961" s="43" t="str">
        <f t="shared" ca="1" si="107"/>
        <v/>
      </c>
      <c r="P961" s="254"/>
      <c r="Q961" s="130" t="str">
        <f t="shared" si="108"/>
        <v>32 13 14 - 17.1 - Exterior Concrete Paving - Planter Wall (SW-07) Shop Drawing</v>
      </c>
    </row>
    <row r="962" spans="1:17" ht="21" hidden="1" customHeight="1">
      <c r="A962" s="139" t="s">
        <v>6021</v>
      </c>
      <c r="B962" s="139" t="s">
        <v>7914</v>
      </c>
      <c r="C962" s="177"/>
      <c r="D962" s="168"/>
      <c r="E962" s="4" t="s">
        <v>6022</v>
      </c>
      <c r="F962" s="50" t="s">
        <v>7936</v>
      </c>
      <c r="G962" s="6">
        <v>45755</v>
      </c>
      <c r="H962" s="6">
        <v>45769</v>
      </c>
      <c r="I962" s="6">
        <v>45769</v>
      </c>
      <c r="J962" s="20">
        <f t="shared" si="106"/>
        <v>14</v>
      </c>
      <c r="K962" s="225" t="s">
        <v>7961</v>
      </c>
      <c r="L962" s="149"/>
      <c r="M962" s="149"/>
      <c r="N962" s="59" t="s">
        <v>7962</v>
      </c>
      <c r="O962" s="43" t="str">
        <f t="shared" ca="1" si="107"/>
        <v/>
      </c>
      <c r="P962" s="254"/>
      <c r="Q962" s="130" t="str">
        <f t="shared" si="108"/>
        <v>03 30 00 - 87.1 - Concrete Reinforcing - Iris Mix Design</v>
      </c>
    </row>
    <row r="963" spans="1:17" ht="21" hidden="1" customHeight="1">
      <c r="A963" s="139" t="s">
        <v>7523</v>
      </c>
      <c r="B963" s="139" t="s">
        <v>6040</v>
      </c>
      <c r="C963" s="177"/>
      <c r="D963" s="168"/>
      <c r="E963" s="4" t="s">
        <v>6019</v>
      </c>
      <c r="F963" s="50" t="s">
        <v>7963</v>
      </c>
      <c r="G963" s="6">
        <v>45756</v>
      </c>
      <c r="H963" s="6">
        <v>45769</v>
      </c>
      <c r="I963" s="6">
        <v>45759</v>
      </c>
      <c r="J963" s="20">
        <f t="shared" si="106"/>
        <v>3</v>
      </c>
      <c r="K963" s="206" t="s">
        <v>2173</v>
      </c>
      <c r="L963" s="149"/>
      <c r="M963" s="149"/>
      <c r="N963" s="59" t="s">
        <v>5665</v>
      </c>
      <c r="O963" s="43" t="str">
        <f t="shared" ca="1" si="107"/>
        <v/>
      </c>
      <c r="P963" s="254"/>
      <c r="Q963" s="130" t="str">
        <f t="shared" si="108"/>
        <v>07 95 00 - 7.0 - Seismic Joint Covers - Fastening Devices</v>
      </c>
    </row>
    <row r="964" spans="1:17" ht="21" hidden="1" customHeight="1">
      <c r="A964" s="139" t="s">
        <v>6262</v>
      </c>
      <c r="B964" s="139" t="s">
        <v>7964</v>
      </c>
      <c r="C964" s="177"/>
      <c r="D964" s="168"/>
      <c r="E964" s="4" t="s">
        <v>6019</v>
      </c>
      <c r="F964" s="50" t="s">
        <v>7965</v>
      </c>
      <c r="G964" s="6">
        <v>45757</v>
      </c>
      <c r="H964" s="6">
        <v>45771</v>
      </c>
      <c r="I964" s="6">
        <v>45770</v>
      </c>
      <c r="J964" s="20">
        <f t="shared" si="106"/>
        <v>13</v>
      </c>
      <c r="K964" s="206" t="s">
        <v>2180</v>
      </c>
      <c r="L964" s="149"/>
      <c r="M964" s="149"/>
      <c r="N964" s="59" t="s">
        <v>7966</v>
      </c>
      <c r="O964" s="43" t="str">
        <f t="shared" ca="1" si="107"/>
        <v/>
      </c>
      <c r="P964" s="254"/>
      <c r="Q964" s="130" t="str">
        <f t="shared" si="108"/>
        <v>05 50 00 - 142.0 - Iris Green Roof Rail Supports</v>
      </c>
    </row>
    <row r="965" spans="1:17" ht="21" hidden="1" customHeight="1">
      <c r="A965" s="139" t="s">
        <v>6262</v>
      </c>
      <c r="B965" s="139" t="s">
        <v>7015</v>
      </c>
      <c r="C965" s="177"/>
      <c r="D965" s="168"/>
      <c r="E965" s="4" t="s">
        <v>6019</v>
      </c>
      <c r="F965" s="50" t="s">
        <v>7967</v>
      </c>
      <c r="G965" s="6">
        <v>45757</v>
      </c>
      <c r="H965" s="6">
        <v>45771</v>
      </c>
      <c r="I965" s="6">
        <v>45775</v>
      </c>
      <c r="J965" s="20">
        <f t="shared" si="106"/>
        <v>18</v>
      </c>
      <c r="K965" s="206" t="s">
        <v>2173</v>
      </c>
      <c r="L965" s="149"/>
      <c r="M965" s="149"/>
      <c r="N965" s="59" t="s">
        <v>7968</v>
      </c>
      <c r="O965" s="43" t="str">
        <f t="shared" ca="1" si="107"/>
        <v/>
      </c>
      <c r="P965" s="254"/>
      <c r="Q965" s="130" t="str">
        <f t="shared" si="108"/>
        <v>05 50 00 - 85.0 - Retail Canopy 5</v>
      </c>
    </row>
    <row r="966" spans="1:17" ht="21" hidden="1" customHeight="1">
      <c r="A966" s="139" t="s">
        <v>6476</v>
      </c>
      <c r="B966" s="139" t="s">
        <v>7969</v>
      </c>
      <c r="C966" s="177"/>
      <c r="D966" s="168"/>
      <c r="E966" s="4" t="s">
        <v>6019</v>
      </c>
      <c r="F966" s="50" t="s">
        <v>7970</v>
      </c>
      <c r="G966" s="6">
        <v>45763</v>
      </c>
      <c r="H966" s="6">
        <v>45777</v>
      </c>
      <c r="I966" s="6">
        <v>45770</v>
      </c>
      <c r="J966" s="20">
        <f t="shared" si="106"/>
        <v>7</v>
      </c>
      <c r="K966" s="206" t="s">
        <v>4716</v>
      </c>
      <c r="L966" s="149"/>
      <c r="M966" s="149"/>
      <c r="N966" s="59" t="s">
        <v>7971</v>
      </c>
      <c r="O966" s="43" t="str">
        <f t="shared" ca="1" si="107"/>
        <v/>
      </c>
      <c r="P966" s="254"/>
      <c r="Q966" s="130" t="str">
        <f t="shared" si="108"/>
        <v>03 45 00 - 37.2 - Architectural Precast Concrete - Garage Precast Panels- LABDS SET</v>
      </c>
    </row>
    <row r="967" spans="1:17" ht="21" hidden="1" customHeight="1">
      <c r="A967" s="139" t="s">
        <v>6262</v>
      </c>
      <c r="B967" s="139" t="s">
        <v>7972</v>
      </c>
      <c r="C967" s="177"/>
      <c r="D967" s="168"/>
      <c r="E967" s="4" t="s">
        <v>6029</v>
      </c>
      <c r="F967" s="50" t="s">
        <v>7973</v>
      </c>
      <c r="G967" s="6">
        <v>45763</v>
      </c>
      <c r="H967" s="6">
        <v>45777</v>
      </c>
      <c r="I967" s="6">
        <v>45770</v>
      </c>
      <c r="J967" s="20">
        <f t="shared" si="106"/>
        <v>7</v>
      </c>
      <c r="K967" s="206" t="s">
        <v>1901</v>
      </c>
      <c r="L967" s="149"/>
      <c r="M967" s="149"/>
      <c r="N967" s="59" t="s">
        <v>7974</v>
      </c>
      <c r="O967" s="43" t="str">
        <f t="shared" ca="1" si="107"/>
        <v/>
      </c>
      <c r="P967" s="254"/>
      <c r="Q967" s="130" t="str">
        <f t="shared" si="108"/>
        <v>05 50 00 - 143.0 - Clearlake Added Beam Plates (Lvl 34-37)</v>
      </c>
    </row>
    <row r="968" spans="1:17" ht="22.5" hidden="1">
      <c r="A968" s="139" t="s">
        <v>7975</v>
      </c>
      <c r="B968" s="139" t="s">
        <v>6082</v>
      </c>
      <c r="C968" s="177"/>
      <c r="D968" s="168"/>
      <c r="E968" s="4" t="s">
        <v>6019</v>
      </c>
      <c r="F968" s="50" t="s">
        <v>7976</v>
      </c>
      <c r="G968" s="6">
        <v>45763</v>
      </c>
      <c r="H968" s="6">
        <v>45778</v>
      </c>
      <c r="I968" s="6">
        <v>45769</v>
      </c>
      <c r="J968" s="20">
        <f t="shared" si="106"/>
        <v>6</v>
      </c>
      <c r="K968" s="206" t="s">
        <v>2173</v>
      </c>
      <c r="L968" s="149"/>
      <c r="M968" s="149"/>
      <c r="N968" s="59" t="s">
        <v>7977</v>
      </c>
      <c r="O968" s="43" t="str">
        <f t="shared" ca="1" si="107"/>
        <v/>
      </c>
      <c r="P968" s="254"/>
      <c r="Q968" s="130" t="str">
        <f t="shared" si="108"/>
        <v>26 05 16 - 9.0 - Expansion Fittings and Loops - Product Data - T6 Wall Expansion Fitting - Substitution Request</v>
      </c>
    </row>
    <row r="969" spans="1:17" ht="39" hidden="1" customHeight="1">
      <c r="A969" s="139" t="s">
        <v>6262</v>
      </c>
      <c r="B969" s="139" t="s">
        <v>7978</v>
      </c>
      <c r="C969" s="177"/>
      <c r="D969" s="168"/>
      <c r="E969" s="4" t="s">
        <v>6029</v>
      </c>
      <c r="F969" s="50" t="s">
        <v>7979</v>
      </c>
      <c r="G969" s="6">
        <v>45764</v>
      </c>
      <c r="H969" s="6">
        <v>45778</v>
      </c>
      <c r="I969" s="6">
        <v>45764</v>
      </c>
      <c r="J969" s="20">
        <f t="shared" si="106"/>
        <v>0</v>
      </c>
      <c r="K969" s="206" t="s">
        <v>2141</v>
      </c>
      <c r="L969" s="149"/>
      <c r="M969" s="149"/>
      <c r="N969" s="53" t="s">
        <v>7980</v>
      </c>
      <c r="O969" s="43" t="str">
        <f t="shared" ca="1" si="107"/>
        <v/>
      </c>
      <c r="P969" s="254"/>
      <c r="Q969" s="130" t="str">
        <f t="shared" si="108"/>
        <v>05 50 00 - 144.0 - Art Sculpture Supplemental Steel - For Record</v>
      </c>
    </row>
    <row r="970" spans="1:17" ht="21" hidden="1" customHeight="1">
      <c r="A970" s="139" t="s">
        <v>6043</v>
      </c>
      <c r="B970" s="139" t="s">
        <v>7981</v>
      </c>
      <c r="C970" s="177"/>
      <c r="D970" s="168"/>
      <c r="E970" s="4" t="s">
        <v>6022</v>
      </c>
      <c r="F970" s="50" t="s">
        <v>7982</v>
      </c>
      <c r="G970" s="6">
        <v>45768</v>
      </c>
      <c r="H970" s="6">
        <v>45782</v>
      </c>
      <c r="I970" s="6">
        <v>45775</v>
      </c>
      <c r="J970" s="20">
        <f t="shared" si="106"/>
        <v>7</v>
      </c>
      <c r="K970" s="206" t="s">
        <v>2173</v>
      </c>
      <c r="L970" s="149"/>
      <c r="M970" s="149"/>
      <c r="N970" s="59" t="s">
        <v>7983</v>
      </c>
      <c r="O970" s="43" t="str">
        <f t="shared" ca="1" si="107"/>
        <v/>
      </c>
      <c r="P970" s="254"/>
      <c r="Q970" s="130" t="str">
        <f t="shared" si="108"/>
        <v>03 20 00 - 113.0 - Concrete Reinforcing - Gym SOMD Shop Drawings</v>
      </c>
    </row>
    <row r="971" spans="1:17" ht="21" hidden="1" customHeight="1">
      <c r="A971" s="139" t="s">
        <v>7370</v>
      </c>
      <c r="B971" s="139" t="s">
        <v>7286</v>
      </c>
      <c r="C971" s="177"/>
      <c r="D971" s="168"/>
      <c r="E971" s="4" t="s">
        <v>6014</v>
      </c>
      <c r="F971" s="50" t="s">
        <v>7615</v>
      </c>
      <c r="G971" s="6">
        <v>45768</v>
      </c>
      <c r="H971" s="6">
        <v>45776</v>
      </c>
      <c r="I971" s="6">
        <v>45769</v>
      </c>
      <c r="J971" s="20">
        <f t="shared" si="106"/>
        <v>1</v>
      </c>
      <c r="K971" s="206" t="s">
        <v>2141</v>
      </c>
      <c r="L971" s="149"/>
      <c r="M971" s="149"/>
      <c r="N971" s="53" t="s">
        <v>7984</v>
      </c>
      <c r="O971" s="43" t="str">
        <f t="shared" ca="1" si="107"/>
        <v/>
      </c>
      <c r="P971" s="254"/>
      <c r="Q971" s="130" t="str">
        <f t="shared" si="108"/>
        <v>08 33 16 - 2.3 - Overhead Coiling Grille - Shop Drawings</v>
      </c>
    </row>
    <row r="972" spans="1:17" ht="21" hidden="1" customHeight="1">
      <c r="A972" s="139" t="s">
        <v>7086</v>
      </c>
      <c r="B972" s="139" t="s">
        <v>6165</v>
      </c>
      <c r="C972" s="177"/>
      <c r="D972" s="168"/>
      <c r="E972" s="4" t="s">
        <v>6014</v>
      </c>
      <c r="F972" s="50" t="s">
        <v>7985</v>
      </c>
      <c r="G972" s="6">
        <v>45768</v>
      </c>
      <c r="H972" s="6">
        <v>45779</v>
      </c>
      <c r="I972" s="6">
        <v>45769</v>
      </c>
      <c r="J972" s="20">
        <f t="shared" si="106"/>
        <v>1</v>
      </c>
      <c r="K972" s="206" t="s">
        <v>2141</v>
      </c>
      <c r="L972" s="149"/>
      <c r="M972" s="149"/>
      <c r="N972" s="53" t="s">
        <v>7986</v>
      </c>
      <c r="O972" s="43" t="str">
        <f t="shared" ca="1" si="107"/>
        <v/>
      </c>
      <c r="P972" s="254"/>
      <c r="Q972" s="130" t="str">
        <f t="shared" si="108"/>
        <v>09 54 21 - 11.0 - Metal Pan Ceilings With Accentuated Joint - Quatrefoil - LADBS Permit Set</v>
      </c>
    </row>
    <row r="973" spans="1:17" ht="21" hidden="1" customHeight="1">
      <c r="A973" s="139" t="s">
        <v>6021</v>
      </c>
      <c r="B973" s="139" t="s">
        <v>7987</v>
      </c>
      <c r="C973" s="177"/>
      <c r="D973" s="168"/>
      <c r="E973" s="4" t="s">
        <v>6022</v>
      </c>
      <c r="F973" s="50" t="s">
        <v>7988</v>
      </c>
      <c r="G973" s="6">
        <v>45769</v>
      </c>
      <c r="H973" s="6">
        <v>45811</v>
      </c>
      <c r="I973" s="6">
        <v>45770</v>
      </c>
      <c r="J973" s="20">
        <f t="shared" si="106"/>
        <v>1</v>
      </c>
      <c r="K973" s="206" t="s">
        <v>2107</v>
      </c>
      <c r="L973" s="149"/>
      <c r="M973" s="149"/>
      <c r="N973" s="59" t="s">
        <v>7989</v>
      </c>
      <c r="O973" s="43" t="str">
        <f t="shared" ca="1" si="107"/>
        <v/>
      </c>
      <c r="P973" s="254"/>
      <c r="Q973" s="130" t="str">
        <f t="shared" si="108"/>
        <v>03 30 00 - 88.1 - Stego Wrap 15-Mil Vapor Barrier and Tape</v>
      </c>
    </row>
    <row r="974" spans="1:17" ht="21" hidden="1" customHeight="1">
      <c r="A974" s="139" t="s">
        <v>6262</v>
      </c>
      <c r="B974" s="139" t="s">
        <v>7990</v>
      </c>
      <c r="C974" s="177"/>
      <c r="D974" s="168"/>
      <c r="E974" s="4" t="s">
        <v>6029</v>
      </c>
      <c r="F974" s="50" t="s">
        <v>7511</v>
      </c>
      <c r="G974" s="6">
        <v>45769</v>
      </c>
      <c r="H974" s="6">
        <v>45783</v>
      </c>
      <c r="I974" s="6">
        <v>45770</v>
      </c>
      <c r="J974" s="20">
        <f t="shared" si="106"/>
        <v>1</v>
      </c>
      <c r="K974" s="206" t="s">
        <v>2180</v>
      </c>
      <c r="L974" s="149"/>
      <c r="M974" s="149"/>
      <c r="N974" s="59" t="s">
        <v>7991</v>
      </c>
      <c r="O974" s="43" t="str">
        <f t="shared" ca="1" si="107"/>
        <v/>
      </c>
      <c r="P974" s="254"/>
      <c r="Q974" s="130" t="str">
        <f t="shared" si="108"/>
        <v>05 50 00 - 28.3 - Greenwall Steel Embeds</v>
      </c>
    </row>
    <row r="975" spans="1:17" ht="21" hidden="1" customHeight="1">
      <c r="A975" s="139" t="s">
        <v>6262</v>
      </c>
      <c r="B975" s="139" t="s">
        <v>7992</v>
      </c>
      <c r="C975" s="177"/>
      <c r="D975" s="168"/>
      <c r="E975" s="4" t="s">
        <v>6019</v>
      </c>
      <c r="F975" s="50" t="s">
        <v>7784</v>
      </c>
      <c r="G975" s="6">
        <v>45770</v>
      </c>
      <c r="H975" s="6">
        <v>45784</v>
      </c>
      <c r="I975" s="6">
        <v>45775</v>
      </c>
      <c r="J975" s="20">
        <f t="shared" si="106"/>
        <v>5</v>
      </c>
      <c r="K975" s="206" t="s">
        <v>2173</v>
      </c>
      <c r="L975" s="149"/>
      <c r="M975" s="149"/>
      <c r="N975" s="59" t="s">
        <v>7993</v>
      </c>
      <c r="O975" s="43" t="str">
        <f t="shared" ca="1" si="107"/>
        <v/>
      </c>
      <c r="P975" s="254"/>
      <c r="Q975" s="130" t="str">
        <f t="shared" si="108"/>
        <v>05 50 00 - 82.2 - Gym Canopy 4</v>
      </c>
    </row>
    <row r="976" spans="1:17" ht="21" customHeight="1">
      <c r="A976" s="139" t="s">
        <v>7669</v>
      </c>
      <c r="B976" s="139" t="s">
        <v>6242</v>
      </c>
      <c r="C976" s="177"/>
      <c r="D976" s="168"/>
      <c r="E976" s="4" t="s">
        <v>6019</v>
      </c>
      <c r="F976" s="50" t="s">
        <v>7994</v>
      </c>
      <c r="G976" s="6">
        <v>45770</v>
      </c>
      <c r="H976" s="6">
        <v>45784</v>
      </c>
      <c r="I976" s="6">
        <v>45776</v>
      </c>
      <c r="J976" s="20">
        <f t="shared" si="106"/>
        <v>6</v>
      </c>
      <c r="K976" s="206" t="s">
        <v>2107</v>
      </c>
      <c r="L976" s="149"/>
      <c r="M976" s="149"/>
      <c r="N976" s="59" t="s">
        <v>7995</v>
      </c>
      <c r="O976" s="43" t="str">
        <f t="shared" ca="1" si="107"/>
        <v/>
      </c>
      <c r="P976" s="254"/>
      <c r="Q976" s="130" t="str">
        <f t="shared" si="108"/>
        <v>32 13 14 - 20.0 - Exterior Concrete Paving - Stem Wall Block-Outs Shop Drawings</v>
      </c>
    </row>
    <row r="977" spans="1:17" ht="24" hidden="1" customHeight="1">
      <c r="A977" s="139" t="s">
        <v>6262</v>
      </c>
      <c r="B977" s="139" t="s">
        <v>7996</v>
      </c>
      <c r="C977" s="177"/>
      <c r="D977" s="168"/>
      <c r="E977" s="4" t="s">
        <v>6014</v>
      </c>
      <c r="F977" s="50" t="s">
        <v>7997</v>
      </c>
      <c r="G977" s="6">
        <v>45771</v>
      </c>
      <c r="H977" s="6">
        <v>45785</v>
      </c>
      <c r="I977" s="6">
        <v>45772</v>
      </c>
      <c r="J977" s="20">
        <f t="shared" si="106"/>
        <v>1</v>
      </c>
      <c r="K977" s="206" t="s">
        <v>2141</v>
      </c>
      <c r="L977" s="149"/>
      <c r="M977" s="149"/>
      <c r="N977" s="59" t="s">
        <v>7998</v>
      </c>
      <c r="O977" s="43" t="str">
        <f t="shared" ca="1" si="107"/>
        <v/>
      </c>
      <c r="P977" s="254"/>
      <c r="Q977" s="130" t="str">
        <f t="shared" si="108"/>
        <v>05 50 00 - 146.0 - HSS Header West Wall</v>
      </c>
    </row>
    <row r="978" spans="1:17" ht="22.5" hidden="1">
      <c r="A978" s="139" t="s">
        <v>6220</v>
      </c>
      <c r="B978" s="139" t="s">
        <v>7279</v>
      </c>
      <c r="C978" s="177"/>
      <c r="D978" s="168"/>
      <c r="E978" s="4" t="s">
        <v>6019</v>
      </c>
      <c r="F978" s="50" t="s">
        <v>7999</v>
      </c>
      <c r="G978" s="6">
        <v>45772</v>
      </c>
      <c r="H978" s="6">
        <v>45786</v>
      </c>
      <c r="I978" s="6">
        <v>45773</v>
      </c>
      <c r="J978" s="20">
        <f t="shared" si="106"/>
        <v>1</v>
      </c>
      <c r="K978" s="206" t="s">
        <v>2141</v>
      </c>
      <c r="L978" s="149"/>
      <c r="M978" s="149"/>
      <c r="N978" s="59" t="s">
        <v>8000</v>
      </c>
      <c r="O978" s="43" t="str">
        <f t="shared" ca="1" si="107"/>
        <v/>
      </c>
      <c r="P978" s="254"/>
      <c r="Q978" s="130" t="str">
        <f t="shared" si="108"/>
        <v>01 31 00 - 127.0 - Project Management - Roof Electrical Equipment Shoring</v>
      </c>
    </row>
    <row r="979" spans="1:17" ht="58.5" hidden="1">
      <c r="A979" s="139" t="s">
        <v>7063</v>
      </c>
      <c r="B979" s="201">
        <v>2.1</v>
      </c>
      <c r="C979" s="177" t="str">
        <f>A979&amp;"-"&amp;B979</f>
        <v>08 33 23-2.1</v>
      </c>
      <c r="D979" s="168" t="str">
        <f>HYPERLINK($F$3&amp;"\"&amp;A979&amp;" - "&amp;VLOOKUP(A979,SubSpecTypes,2,FALSE))</f>
        <v>N:\2019\19032.BD - Century City JMB Tower\CA\Submittals\08 33 23 - Overhead Coiling Doors</v>
      </c>
      <c r="E979" s="4" t="s">
        <v>6014</v>
      </c>
      <c r="F979" s="50" t="s">
        <v>7064</v>
      </c>
      <c r="G979" s="6">
        <v>45772</v>
      </c>
      <c r="H979" s="6">
        <v>45786</v>
      </c>
      <c r="I979" s="6">
        <v>45789</v>
      </c>
      <c r="J979" s="20">
        <f t="shared" si="106"/>
        <v>17</v>
      </c>
      <c r="K979" s="206" t="s">
        <v>2141</v>
      </c>
      <c r="L979" s="299"/>
      <c r="M979" s="149"/>
      <c r="N979" s="59" t="s">
        <v>8001</v>
      </c>
      <c r="O979" s="43" t="str">
        <f t="shared" ca="1" si="107"/>
        <v/>
      </c>
      <c r="P979" s="254"/>
      <c r="Q979" s="130" t="str">
        <f t="shared" si="108"/>
        <v>08 33 23 - 2.1 - Overhead Coiling Doors - Shop Drawings</v>
      </c>
    </row>
    <row r="980" spans="1:17" ht="58.5">
      <c r="A980" s="139" t="s">
        <v>7669</v>
      </c>
      <c r="B980" s="139" t="s">
        <v>6681</v>
      </c>
      <c r="C980" s="177"/>
      <c r="D980" s="168"/>
      <c r="E980" s="4" t="s">
        <v>6019</v>
      </c>
      <c r="F980" s="50" t="s">
        <v>7670</v>
      </c>
      <c r="G980" s="6">
        <v>45772</v>
      </c>
      <c r="H980" s="6">
        <v>45786</v>
      </c>
      <c r="I980" s="6">
        <v>45786</v>
      </c>
      <c r="J980" s="20">
        <f t="shared" si="106"/>
        <v>14</v>
      </c>
      <c r="K980" s="206" t="s">
        <v>5183</v>
      </c>
      <c r="L980" s="149"/>
      <c r="M980" s="149"/>
      <c r="N980" s="59" t="s">
        <v>8002</v>
      </c>
      <c r="O980" s="43" t="str">
        <f t="shared" ca="1" si="107"/>
        <v/>
      </c>
      <c r="P980" s="254"/>
      <c r="Q980" s="130" t="str">
        <f t="shared" si="108"/>
        <v>32 13 14 - 4.2 - Exterior Concrete Paving - Level 1 stem walls &amp; Flatwork Shop Drawings</v>
      </c>
    </row>
    <row r="981" spans="1:17" ht="22.5" hidden="1">
      <c r="A981" s="139" t="s">
        <v>7443</v>
      </c>
      <c r="B981" s="139" t="s">
        <v>6148</v>
      </c>
      <c r="C981" s="177"/>
      <c r="D981" s="143"/>
      <c r="E981" s="4" t="s">
        <v>6019</v>
      </c>
      <c r="F981" s="50" t="s">
        <v>8003</v>
      </c>
      <c r="G981" s="6">
        <v>45775</v>
      </c>
      <c r="H981" s="6">
        <v>45789</v>
      </c>
      <c r="I981" s="6">
        <v>45775</v>
      </c>
      <c r="J981" s="20">
        <f t="shared" si="106"/>
        <v>0</v>
      </c>
      <c r="K981" s="206" t="s">
        <v>2107</v>
      </c>
      <c r="L981" s="149"/>
      <c r="M981" s="149"/>
      <c r="N981" s="59" t="s">
        <v>8004</v>
      </c>
      <c r="O981" s="43" t="str">
        <f t="shared" ca="1" si="107"/>
        <v/>
      </c>
      <c r="P981" s="254"/>
      <c r="Q981" s="130" t="str">
        <f t="shared" si="108"/>
        <v>03 10 00 - 23.0 - Concrete Finishing - Gym and Retail Finish Plans</v>
      </c>
    </row>
    <row r="982" spans="1:17" ht="21" hidden="1" customHeight="1">
      <c r="A982" s="139" t="s">
        <v>6262</v>
      </c>
      <c r="B982" s="139" t="s">
        <v>8005</v>
      </c>
      <c r="C982" s="177"/>
      <c r="D982" s="143"/>
      <c r="E982" s="4" t="s">
        <v>6019</v>
      </c>
      <c r="F982" s="50" t="s">
        <v>8006</v>
      </c>
      <c r="G982" s="6">
        <v>45776</v>
      </c>
      <c r="H982" s="6">
        <v>45790</v>
      </c>
      <c r="I982" s="6">
        <v>45777</v>
      </c>
      <c r="J982" s="20">
        <f t="shared" si="106"/>
        <v>1</v>
      </c>
      <c r="K982" s="206" t="s">
        <v>2173</v>
      </c>
      <c r="L982" s="149"/>
      <c r="M982" s="149"/>
      <c r="N982" s="59" t="s">
        <v>8007</v>
      </c>
      <c r="O982" s="43" t="str">
        <f t="shared" ca="1" si="107"/>
        <v/>
      </c>
      <c r="P982" s="254"/>
      <c r="Q982" s="130" t="str">
        <f t="shared" si="108"/>
        <v>05 50 00 - 145.0 - Gym Canopy 3</v>
      </c>
    </row>
    <row r="983" spans="1:17" ht="21" hidden="1" customHeight="1">
      <c r="A983" s="139" t="s">
        <v>7429</v>
      </c>
      <c r="B983" s="139" t="s">
        <v>8008</v>
      </c>
      <c r="C983" s="177"/>
      <c r="D983" s="168"/>
      <c r="E983" s="4" t="s">
        <v>6019</v>
      </c>
      <c r="F983" s="50" t="s">
        <v>7956</v>
      </c>
      <c r="G983" s="6">
        <v>45778</v>
      </c>
      <c r="H983" s="6">
        <v>45790</v>
      </c>
      <c r="I983" s="6">
        <v>45779</v>
      </c>
      <c r="J983" s="20"/>
      <c r="K983" s="206" t="s">
        <v>2180</v>
      </c>
      <c r="L983" s="149"/>
      <c r="M983" s="149"/>
      <c r="N983" s="59" t="s">
        <v>8009</v>
      </c>
      <c r="O983" s="43" t="str">
        <f t="shared" ref="O983:O1014" ca="1" si="109">IF(E983="U",IF(ISBLANK(A983),"",IF(H983=TODAY(),"DUE TODAY",IF(H983&lt;TODAY(),"OVERDUE",""))),"")</f>
        <v/>
      </c>
      <c r="P983" s="254"/>
      <c r="Q983" s="130" t="str">
        <f t="shared" ref="Q983:Q1014" si="110">A983&amp;" - "&amp;B983&amp;" - "&amp;F983</f>
        <v>08 44 13 - 55.2 - Glazed Storefronts and Curtain Walls - Shop Drawings - Skylight</v>
      </c>
    </row>
    <row r="984" spans="1:17" ht="21" hidden="1" customHeight="1">
      <c r="A984" s="139" t="s">
        <v>6500</v>
      </c>
      <c r="B984" s="201">
        <v>6.2</v>
      </c>
      <c r="C984" s="177" t="str">
        <f>A984&amp;"-"&amp;B984</f>
        <v>08 11 73-6.2</v>
      </c>
      <c r="D984" s="168" t="str">
        <f>HYPERLINK($F$3&amp;"\"&amp;A984&amp;" - "&amp;VLOOKUP(A984,SubSpecTypes,2,FALSE))</f>
        <v>N:\2019\19032.BD - Century City JMB Tower\CA\Submittals\08 11 73 - Accordion Fire &amp; Smoked Rated Doors</v>
      </c>
      <c r="E984" s="4" t="s">
        <v>6019</v>
      </c>
      <c r="F984" s="50" t="s">
        <v>7202</v>
      </c>
      <c r="G984" s="6">
        <v>45779</v>
      </c>
      <c r="H984" s="6">
        <v>45793</v>
      </c>
      <c r="I984" s="6">
        <v>45779</v>
      </c>
      <c r="J984" s="20">
        <f t="shared" ref="J984:J1020" si="111">IF(I984="","",I984-G984)</f>
        <v>0</v>
      </c>
      <c r="K984" s="206" t="s">
        <v>2141</v>
      </c>
      <c r="L984" s="149"/>
      <c r="M984" s="149"/>
      <c r="N984" s="248" t="s">
        <v>8010</v>
      </c>
      <c r="O984" s="250" t="str">
        <f t="shared" ca="1" si="109"/>
        <v/>
      </c>
      <c r="P984" s="252"/>
      <c r="Q984" s="130" t="str">
        <f t="shared" si="110"/>
        <v>08 11 73 - 6.2 - Accordion Fire &amp; Smoke Rated Doors - Levels 19 &amp; 20 - Shop Drawings</v>
      </c>
    </row>
    <row r="985" spans="1:17" ht="39">
      <c r="A985" s="139" t="s">
        <v>7669</v>
      </c>
      <c r="B985" s="139" t="s">
        <v>6210</v>
      </c>
      <c r="C985" s="177"/>
      <c r="D985" s="168"/>
      <c r="E985" s="4" t="s">
        <v>6022</v>
      </c>
      <c r="F985" s="50" t="s">
        <v>8011</v>
      </c>
      <c r="G985" s="6">
        <v>45785</v>
      </c>
      <c r="H985" s="6">
        <v>45798</v>
      </c>
      <c r="I985" s="6">
        <v>45790</v>
      </c>
      <c r="J985" s="20">
        <f t="shared" si="111"/>
        <v>5</v>
      </c>
      <c r="K985" s="206" t="s">
        <v>2173</v>
      </c>
      <c r="L985" s="149"/>
      <c r="M985" s="149"/>
      <c r="N985" s="59" t="s">
        <v>8012</v>
      </c>
      <c r="O985" s="43" t="str">
        <f t="shared" ca="1" si="109"/>
        <v/>
      </c>
      <c r="P985" s="254" t="s">
        <v>5599</v>
      </c>
      <c r="Q985" s="130" t="str">
        <f t="shared" si="110"/>
        <v>32 13 14 - 21.0 - Exterior Concrete Paving - Level 37 Stair Rebar Shop Drawings</v>
      </c>
    </row>
    <row r="986" spans="1:17" ht="48.75" hidden="1">
      <c r="A986" s="139" t="s">
        <v>8013</v>
      </c>
      <c r="B986" s="139" t="s">
        <v>6237</v>
      </c>
      <c r="C986" s="177"/>
      <c r="D986" s="168"/>
      <c r="E986" s="4" t="s">
        <v>6014</v>
      </c>
      <c r="F986" s="50" t="s">
        <v>8014</v>
      </c>
      <c r="G986" s="6">
        <v>45785</v>
      </c>
      <c r="H986" s="6">
        <v>45798</v>
      </c>
      <c r="I986" s="6">
        <v>45786</v>
      </c>
      <c r="J986" s="20">
        <f t="shared" si="111"/>
        <v>1</v>
      </c>
      <c r="K986" s="206" t="s">
        <v>4716</v>
      </c>
      <c r="L986" s="149"/>
      <c r="M986" s="149"/>
      <c r="N986" s="59" t="s">
        <v>8015</v>
      </c>
      <c r="O986" s="43" t="str">
        <f t="shared" ca="1" si="109"/>
        <v/>
      </c>
      <c r="P986" s="254" t="s">
        <v>5599</v>
      </c>
      <c r="Q986" s="130" t="str">
        <f t="shared" si="110"/>
        <v>06 15 33 - 16.0 - Exterior Wood Decking - Upfit Pods Shop Drawings</v>
      </c>
    </row>
    <row r="987" spans="1:17" ht="51" hidden="1" customHeight="1">
      <c r="A987" s="139" t="s">
        <v>7429</v>
      </c>
      <c r="B987" s="139" t="s">
        <v>6195</v>
      </c>
      <c r="C987" s="177"/>
      <c r="D987" s="168"/>
      <c r="E987" s="4" t="s">
        <v>6019</v>
      </c>
      <c r="F987" s="50" t="s">
        <v>8016</v>
      </c>
      <c r="G987" s="6">
        <v>45785</v>
      </c>
      <c r="H987" s="6">
        <v>45799</v>
      </c>
      <c r="I987" s="6">
        <v>45786</v>
      </c>
      <c r="J987" s="20">
        <f t="shared" si="111"/>
        <v>1</v>
      </c>
      <c r="K987" s="206" t="s">
        <v>3057</v>
      </c>
      <c r="L987" s="149"/>
      <c r="M987" s="149"/>
      <c r="N987" s="59" t="s">
        <v>8017</v>
      </c>
      <c r="O987" s="43" t="str">
        <f t="shared" ca="1" si="109"/>
        <v/>
      </c>
      <c r="P987" s="254" t="s">
        <v>5599</v>
      </c>
      <c r="Q987" s="130" t="str">
        <f t="shared" si="110"/>
        <v>08 44 13 - 14.1 - Glazed Storefronts and Curtain Walls - Shop Drawings and Calculations - CW-10B (Gym)</v>
      </c>
    </row>
    <row r="988" spans="1:17" ht="35.1" hidden="1" customHeight="1">
      <c r="A988" s="139" t="s">
        <v>7086</v>
      </c>
      <c r="B988" s="139" t="s">
        <v>6612</v>
      </c>
      <c r="C988" s="177"/>
      <c r="D988" s="168"/>
      <c r="E988" s="4" t="s">
        <v>6291</v>
      </c>
      <c r="F988" s="50" t="s">
        <v>7681</v>
      </c>
      <c r="G988" s="6">
        <v>45785</v>
      </c>
      <c r="H988" s="6">
        <v>45771</v>
      </c>
      <c r="I988" s="6">
        <v>45786</v>
      </c>
      <c r="J988" s="20">
        <f t="shared" si="111"/>
        <v>1</v>
      </c>
      <c r="K988" s="206" t="s">
        <v>2107</v>
      </c>
      <c r="L988" s="149"/>
      <c r="M988" s="149"/>
      <c r="N988" s="53" t="s">
        <v>8018</v>
      </c>
      <c r="O988" s="43" t="str">
        <f t="shared" ca="1" si="109"/>
        <v/>
      </c>
      <c r="P988" s="254" t="s">
        <v>5599</v>
      </c>
      <c r="Q988" s="130" t="str">
        <f t="shared" si="110"/>
        <v>09 54 21 - 9.2 - Metal Pan Ceilings With Accentuated Joint - Quatrefoil - Mock-up Shop Drawings</v>
      </c>
    </row>
    <row r="989" spans="1:17" ht="97.5" hidden="1">
      <c r="A989" s="139" t="s">
        <v>6674</v>
      </c>
      <c r="B989" s="139" t="s">
        <v>6250</v>
      </c>
      <c r="C989" s="177"/>
      <c r="D989" s="168"/>
      <c r="E989" s="4" t="s">
        <v>6014</v>
      </c>
      <c r="F989" s="50" t="s">
        <v>8019</v>
      </c>
      <c r="G989" s="6">
        <v>45789</v>
      </c>
      <c r="H989" s="6">
        <v>45803</v>
      </c>
      <c r="I989" s="6">
        <v>45791</v>
      </c>
      <c r="J989" s="20">
        <f t="shared" si="111"/>
        <v>2</v>
      </c>
      <c r="K989" s="206" t="s">
        <v>2141</v>
      </c>
      <c r="L989" s="149"/>
      <c r="M989" s="149"/>
      <c r="N989" s="59" t="s">
        <v>8020</v>
      </c>
      <c r="O989" s="43" t="str">
        <f t="shared" ca="1" si="109"/>
        <v/>
      </c>
      <c r="P989" s="254" t="s">
        <v>5784</v>
      </c>
      <c r="Q989" s="130" t="str">
        <f t="shared" si="110"/>
        <v>05 41 00 - 22.0 - Cold-Formed Steel Framing (Non-Axial Load Bearing Walls)</v>
      </c>
    </row>
    <row r="990" spans="1:17" ht="78.95" hidden="1" customHeight="1">
      <c r="A990" s="139" t="s">
        <v>6674</v>
      </c>
      <c r="B990" s="139" t="s">
        <v>6028</v>
      </c>
      <c r="C990" s="177"/>
      <c r="D990" s="168"/>
      <c r="E990" s="4" t="s">
        <v>6029</v>
      </c>
      <c r="F990" s="50" t="s">
        <v>8021</v>
      </c>
      <c r="G990" s="6">
        <v>45789</v>
      </c>
      <c r="H990" s="6">
        <v>45803</v>
      </c>
      <c r="I990" s="6">
        <v>45791</v>
      </c>
      <c r="J990" s="20">
        <f t="shared" si="111"/>
        <v>2</v>
      </c>
      <c r="K990" s="206" t="s">
        <v>2141</v>
      </c>
      <c r="L990" s="149"/>
      <c r="M990" s="149"/>
      <c r="N990" s="59" t="s">
        <v>8022</v>
      </c>
      <c r="O990" s="43" t="str">
        <f t="shared" ca="1" si="109"/>
        <v/>
      </c>
      <c r="P990" s="254" t="s">
        <v>5784</v>
      </c>
      <c r="Q990" s="130" t="str">
        <f t="shared" si="110"/>
        <v>05 41 00 - 4.0 - Cold-Formed Steel Framing - Gym - Shop Drawings</v>
      </c>
    </row>
    <row r="991" spans="1:17" ht="58.5" hidden="1">
      <c r="A991" s="139" t="s">
        <v>7798</v>
      </c>
      <c r="B991" s="139" t="s">
        <v>6851</v>
      </c>
      <c r="C991" s="177"/>
      <c r="D991" s="168"/>
      <c r="E991" s="4" t="s">
        <v>6291</v>
      </c>
      <c r="F991" s="50" t="s">
        <v>8023</v>
      </c>
      <c r="G991" s="6">
        <v>45789</v>
      </c>
      <c r="H991" s="6">
        <v>45799</v>
      </c>
      <c r="I991" s="6">
        <v>45796</v>
      </c>
      <c r="J991" s="20">
        <f t="shared" si="111"/>
        <v>7</v>
      </c>
      <c r="K991" s="206" t="s">
        <v>3057</v>
      </c>
      <c r="L991" s="149"/>
      <c r="M991" s="149"/>
      <c r="N991" s="54" t="s">
        <v>8024</v>
      </c>
      <c r="O991" s="43" t="str">
        <f t="shared" ca="1" si="109"/>
        <v/>
      </c>
      <c r="P991" s="254" t="s">
        <v>5599</v>
      </c>
      <c r="Q991" s="130" t="str">
        <f t="shared" si="110"/>
        <v>04 42 00 - 2.2 - Exterior Stone Cladding - Shop Drawings</v>
      </c>
    </row>
    <row r="992" spans="1:17" ht="48.75" hidden="1">
      <c r="A992" s="139" t="s">
        <v>7429</v>
      </c>
      <c r="B992" s="139" t="s">
        <v>7094</v>
      </c>
      <c r="C992" s="177"/>
      <c r="D992" s="168"/>
      <c r="E992" s="4" t="s">
        <v>6029</v>
      </c>
      <c r="F992" s="50" t="s">
        <v>8025</v>
      </c>
      <c r="G992" s="6">
        <v>45791</v>
      </c>
      <c r="H992" s="6">
        <v>45805</v>
      </c>
      <c r="I992" s="6">
        <v>45793</v>
      </c>
      <c r="J992" s="20">
        <f t="shared" si="111"/>
        <v>2</v>
      </c>
      <c r="K992" s="206" t="s">
        <v>2141</v>
      </c>
      <c r="L992" s="149"/>
      <c r="M992" s="149"/>
      <c r="N992" s="59" t="s">
        <v>8026</v>
      </c>
      <c r="O992" s="43" t="str">
        <f t="shared" ca="1" si="109"/>
        <v/>
      </c>
      <c r="P992" s="254" t="s">
        <v>5784</v>
      </c>
      <c r="Q992" s="130" t="str">
        <f t="shared" si="110"/>
        <v xml:space="preserve">08 44 13 - 63.1 - Glazed Storefronts and Curtain Walls - Shop Drawings - CW-8, CW-9 and Wind Wall
</v>
      </c>
    </row>
    <row r="993" spans="1:17" ht="36" hidden="1" customHeight="1">
      <c r="A993" s="139" t="s">
        <v>6262</v>
      </c>
      <c r="B993" s="139" t="s">
        <v>8027</v>
      </c>
      <c r="C993" s="177"/>
      <c r="D993" s="168"/>
      <c r="E993" s="4" t="s">
        <v>6291</v>
      </c>
      <c r="F993" s="50" t="s">
        <v>8028</v>
      </c>
      <c r="G993" s="6">
        <v>45791</v>
      </c>
      <c r="H993" s="6">
        <v>45805</v>
      </c>
      <c r="I993" s="6">
        <v>45793</v>
      </c>
      <c r="J993" s="20">
        <f t="shared" si="111"/>
        <v>2</v>
      </c>
      <c r="K993" s="206" t="s">
        <v>2107</v>
      </c>
      <c r="L993" s="149"/>
      <c r="M993" s="149"/>
      <c r="N993" s="53" t="s">
        <v>8029</v>
      </c>
      <c r="O993" s="43" t="str">
        <f t="shared" ca="1" si="109"/>
        <v/>
      </c>
      <c r="P993" s="254" t="s">
        <v>5784</v>
      </c>
      <c r="Q993" s="130" t="str">
        <f t="shared" si="110"/>
        <v>05 50 00 - 148.0 - Aluminum Planter Shop Drawings for Approval</v>
      </c>
    </row>
    <row r="994" spans="1:17" ht="84" hidden="1" customHeight="1">
      <c r="A994" s="139" t="s">
        <v>6262</v>
      </c>
      <c r="B994" s="139" t="s">
        <v>8030</v>
      </c>
      <c r="C994" s="177"/>
      <c r="D994" s="168"/>
      <c r="E994" s="4" t="s">
        <v>6022</v>
      </c>
      <c r="F994" s="50" t="s">
        <v>7973</v>
      </c>
      <c r="G994" s="6">
        <v>45792</v>
      </c>
      <c r="H994" s="6">
        <v>45806</v>
      </c>
      <c r="I994" s="6">
        <v>45804</v>
      </c>
      <c r="J994" s="20">
        <f t="shared" si="111"/>
        <v>12</v>
      </c>
      <c r="K994" s="206" t="s">
        <v>2107</v>
      </c>
      <c r="L994" s="149"/>
      <c r="M994" s="149"/>
      <c r="N994" s="53" t="s">
        <v>8031</v>
      </c>
      <c r="O994" s="43" t="str">
        <f t="shared" ca="1" si="109"/>
        <v/>
      </c>
      <c r="P994" s="254" t="s">
        <v>5599</v>
      </c>
      <c r="Q994" s="130" t="str">
        <f t="shared" si="110"/>
        <v>05 50 00 - 149.0 - Clearlake Added Beam Plates (Lvl 34-37)</v>
      </c>
    </row>
    <row r="995" spans="1:17" ht="48" hidden="1">
      <c r="A995" s="139" t="s">
        <v>8032</v>
      </c>
      <c r="B995" s="139" t="s">
        <v>6259</v>
      </c>
      <c r="C995" s="177"/>
      <c r="D995" s="168"/>
      <c r="E995" s="4" t="s">
        <v>6291</v>
      </c>
      <c r="F995" s="50" t="s">
        <v>8033</v>
      </c>
      <c r="G995" s="6">
        <v>45797</v>
      </c>
      <c r="H995" s="6">
        <v>45811</v>
      </c>
      <c r="I995" s="6">
        <v>45804</v>
      </c>
      <c r="J995" s="20">
        <f t="shared" si="111"/>
        <v>7</v>
      </c>
      <c r="K995" s="206" t="s">
        <v>2107</v>
      </c>
      <c r="L995" s="149"/>
      <c r="M995" s="149"/>
      <c r="N995" s="53" t="s">
        <v>8034</v>
      </c>
      <c r="O995" s="43" t="str">
        <f t="shared" ca="1" si="109"/>
        <v/>
      </c>
      <c r="P995" s="254" t="s">
        <v>5784</v>
      </c>
      <c r="Q995" s="130" t="str">
        <f t="shared" si="110"/>
        <v>12 36 40 - 45.0 - Stone Countertops - Security Desk - Shop Drawings</v>
      </c>
    </row>
    <row r="996" spans="1:17" ht="18.95" hidden="1" customHeight="1">
      <c r="A996" s="139" t="s">
        <v>6043</v>
      </c>
      <c r="B996" s="139" t="s">
        <v>6874</v>
      </c>
      <c r="C996" s="177"/>
      <c r="D996" s="168"/>
      <c r="E996" s="4" t="s">
        <v>6022</v>
      </c>
      <c r="F996" s="50" t="s">
        <v>8035</v>
      </c>
      <c r="G996" s="6">
        <v>45798</v>
      </c>
      <c r="H996" s="6">
        <v>45812</v>
      </c>
      <c r="I996" s="6">
        <v>45800</v>
      </c>
      <c r="J996" s="20">
        <f t="shared" si="111"/>
        <v>2</v>
      </c>
      <c r="K996" s="206" t="s">
        <v>2107</v>
      </c>
      <c r="L996" s="149"/>
      <c r="M996" s="149"/>
      <c r="N996" s="53" t="s">
        <v>8036</v>
      </c>
      <c r="O996" s="43" t="str">
        <f t="shared" ca="1" si="109"/>
        <v/>
      </c>
      <c r="P996" s="254" t="s">
        <v>5784</v>
      </c>
      <c r="Q996" s="130" t="str">
        <f t="shared" si="110"/>
        <v>03 20 00 - 114.0 - Welding Certifications - CJP Weld per 1/S5.4.02</v>
      </c>
    </row>
    <row r="997" spans="1:17" ht="22.5" hidden="1">
      <c r="A997" s="139" t="s">
        <v>7429</v>
      </c>
      <c r="B997" s="139" t="s">
        <v>6195</v>
      </c>
      <c r="C997" s="177"/>
      <c r="D997" s="168"/>
      <c r="E997" s="4" t="s">
        <v>6019</v>
      </c>
      <c r="F997" s="50" t="s">
        <v>8016</v>
      </c>
      <c r="G997" s="6">
        <v>45799</v>
      </c>
      <c r="H997" s="6">
        <v>45820</v>
      </c>
      <c r="I997" s="6">
        <v>45799</v>
      </c>
      <c r="J997" s="20">
        <f t="shared" si="111"/>
        <v>0</v>
      </c>
      <c r="K997" s="206" t="s">
        <v>3057</v>
      </c>
      <c r="L997" s="149"/>
      <c r="M997" s="149"/>
      <c r="N997" s="59" t="s">
        <v>8037</v>
      </c>
      <c r="O997" s="43" t="str">
        <f t="shared" ca="1" si="109"/>
        <v/>
      </c>
      <c r="P997" s="254" t="s">
        <v>5784</v>
      </c>
      <c r="Q997" s="130" t="str">
        <f t="shared" si="110"/>
        <v>08 44 13 - 14.1 - Glazed Storefronts and Curtain Walls - Shop Drawings and Calculations - CW-10B (Gym)</v>
      </c>
    </row>
    <row r="998" spans="1:17" ht="58.5" hidden="1">
      <c r="A998" s="139" t="s">
        <v>6674</v>
      </c>
      <c r="B998" s="139" t="s">
        <v>6662</v>
      </c>
      <c r="C998" s="177"/>
      <c r="D998" s="168"/>
      <c r="E998" s="4" t="s">
        <v>6014</v>
      </c>
      <c r="F998" s="50" t="s">
        <v>8038</v>
      </c>
      <c r="G998" s="6">
        <v>45799</v>
      </c>
      <c r="H998" s="6">
        <v>45813</v>
      </c>
      <c r="I998" s="6">
        <v>45807</v>
      </c>
      <c r="J998" s="20">
        <f t="shared" si="111"/>
        <v>8</v>
      </c>
      <c r="K998" s="206" t="s">
        <v>3057</v>
      </c>
      <c r="L998" s="149"/>
      <c r="M998" s="149"/>
      <c r="N998" s="59" t="s">
        <v>8039</v>
      </c>
      <c r="O998" s="43" t="str">
        <f t="shared" ca="1" si="109"/>
        <v/>
      </c>
      <c r="P998" s="254" t="s">
        <v>5784</v>
      </c>
      <c r="Q998" s="130" t="str">
        <f t="shared" si="110"/>
        <v>05 41 00 - 22.1 - Cold-Formed Metal Stud Framing - Gym - Calculations</v>
      </c>
    </row>
    <row r="999" spans="1:17" ht="48.75" hidden="1">
      <c r="A999" s="139" t="s">
        <v>7128</v>
      </c>
      <c r="B999" s="139" t="s">
        <v>6851</v>
      </c>
      <c r="C999" s="177"/>
      <c r="D999" s="168"/>
      <c r="E999" s="4" t="s">
        <v>6019</v>
      </c>
      <c r="F999" s="50" t="s">
        <v>7727</v>
      </c>
      <c r="G999" s="6">
        <v>45799</v>
      </c>
      <c r="H999" s="6">
        <v>45813</v>
      </c>
      <c r="I999" s="6">
        <v>45824</v>
      </c>
      <c r="J999" s="20">
        <f t="shared" si="111"/>
        <v>25</v>
      </c>
      <c r="K999" s="206" t="s">
        <v>5762</v>
      </c>
      <c r="L999" s="149"/>
      <c r="M999" s="149"/>
      <c r="N999" s="59" t="s">
        <v>8040</v>
      </c>
      <c r="O999" s="43" t="str">
        <f t="shared" ca="1" si="109"/>
        <v/>
      </c>
      <c r="P999" s="254" t="s">
        <v>5599</v>
      </c>
      <c r="Q999" s="130" t="str">
        <f t="shared" si="110"/>
        <v>10 73 00 - 2.2 - Protective Cover - Upfit Structure - Shop Drawings</v>
      </c>
    </row>
    <row r="1000" spans="1:17" ht="19.5">
      <c r="A1000" s="139" t="s">
        <v>7669</v>
      </c>
      <c r="B1000" s="139" t="s">
        <v>6250</v>
      </c>
      <c r="C1000" s="177"/>
      <c r="D1000" s="168"/>
      <c r="E1000" s="4" t="s">
        <v>5934</v>
      </c>
      <c r="F1000" s="50" t="s">
        <v>8041</v>
      </c>
      <c r="G1000" s="6">
        <v>45800</v>
      </c>
      <c r="H1000" s="6">
        <v>45814</v>
      </c>
      <c r="I1000" s="6"/>
      <c r="J1000" s="20" t="str">
        <f t="shared" si="111"/>
        <v/>
      </c>
      <c r="K1000" s="206" t="s">
        <v>2107</v>
      </c>
      <c r="L1000" s="149"/>
      <c r="M1000" s="149"/>
      <c r="N1000" s="54" t="s">
        <v>8042</v>
      </c>
      <c r="O1000" s="43" t="str">
        <f t="shared" ca="1" si="109"/>
        <v/>
      </c>
      <c r="P1000" s="254" t="s">
        <v>5764</v>
      </c>
      <c r="Q1000" s="130" t="str">
        <f t="shared" si="110"/>
        <v xml:space="preserve">32 13 14 - 22.0 - Exterior Concrete Paving - Level 1 Misc. Footings </v>
      </c>
    </row>
    <row r="1001" spans="1:17" ht="21" customHeight="1">
      <c r="A1001" s="139" t="s">
        <v>7669</v>
      </c>
      <c r="B1001" s="139" t="s">
        <v>6145</v>
      </c>
      <c r="C1001" s="177"/>
      <c r="D1001" s="168"/>
      <c r="E1001" s="4" t="s">
        <v>6291</v>
      </c>
      <c r="F1001" s="50" t="s">
        <v>8043</v>
      </c>
      <c r="G1001" s="6">
        <v>45810</v>
      </c>
      <c r="H1001" s="6">
        <v>45824</v>
      </c>
      <c r="I1001" s="6">
        <v>45811</v>
      </c>
      <c r="J1001" s="20">
        <f t="shared" si="111"/>
        <v>1</v>
      </c>
      <c r="K1001" s="206" t="s">
        <v>2107</v>
      </c>
      <c r="L1001" s="149"/>
      <c r="M1001" s="149"/>
      <c r="N1001" s="53" t="s">
        <v>8044</v>
      </c>
      <c r="O1001" s="43" t="str">
        <f t="shared" ca="1" si="109"/>
        <v/>
      </c>
      <c r="P1001" s="254" t="s">
        <v>5784</v>
      </c>
      <c r="Q1001" s="130" t="str">
        <f t="shared" si="110"/>
        <v>32 13 14 - 19.0 - Exterior Concrete Paving - Wundercover Shop Drawings</v>
      </c>
    </row>
    <row r="1002" spans="1:17" ht="60" hidden="1" customHeight="1">
      <c r="A1002" s="139" t="s">
        <v>6262</v>
      </c>
      <c r="B1002" s="139" t="s">
        <v>6529</v>
      </c>
      <c r="C1002" s="177"/>
      <c r="D1002" s="168"/>
      <c r="E1002" s="4" t="s">
        <v>6291</v>
      </c>
      <c r="F1002" s="50" t="s">
        <v>8045</v>
      </c>
      <c r="G1002" s="6">
        <v>45811</v>
      </c>
      <c r="H1002" s="6">
        <v>45825</v>
      </c>
      <c r="I1002" s="6">
        <v>45814</v>
      </c>
      <c r="J1002" s="20">
        <f t="shared" si="111"/>
        <v>3</v>
      </c>
      <c r="K1002" s="206" t="s">
        <v>1901</v>
      </c>
      <c r="L1002" s="149"/>
      <c r="M1002" s="149"/>
      <c r="N1002" s="54" t="s">
        <v>8046</v>
      </c>
      <c r="O1002" s="43" t="str">
        <f t="shared" ca="1" si="109"/>
        <v/>
      </c>
      <c r="P1002" s="254" t="s">
        <v>5599</v>
      </c>
      <c r="Q1002" s="130" t="str">
        <f t="shared" si="110"/>
        <v>05 50 00 - 56.0 - Lvl 1 SR-1 Exterior Ramp Handrails</v>
      </c>
    </row>
    <row r="1003" spans="1:17" ht="21" hidden="1" customHeight="1">
      <c r="A1003" s="139" t="s">
        <v>6262</v>
      </c>
      <c r="B1003" s="139" t="s">
        <v>6615</v>
      </c>
      <c r="C1003" s="177"/>
      <c r="D1003" s="168"/>
      <c r="E1003" s="4" t="s">
        <v>6022</v>
      </c>
      <c r="F1003" s="50" t="s">
        <v>8047</v>
      </c>
      <c r="G1003" s="6">
        <v>45811</v>
      </c>
      <c r="H1003" s="6">
        <v>45825</v>
      </c>
      <c r="I1003" s="6">
        <v>45831</v>
      </c>
      <c r="J1003" s="20">
        <f t="shared" si="111"/>
        <v>20</v>
      </c>
      <c r="K1003" s="206" t="s">
        <v>1901</v>
      </c>
      <c r="L1003" s="149"/>
      <c r="M1003" s="149"/>
      <c r="N1003" s="54" t="s">
        <v>8048</v>
      </c>
      <c r="O1003" s="43" t="str">
        <f t="shared" ca="1" si="109"/>
        <v/>
      </c>
      <c r="P1003" s="254" t="s">
        <v>5599</v>
      </c>
      <c r="Q1003" s="130" t="str">
        <f t="shared" si="110"/>
        <v>05 50 00 - 57.0 - Lvl 1 R-1 Exterior Ramp Guardrails</v>
      </c>
    </row>
    <row r="1004" spans="1:17" ht="21" hidden="1" customHeight="1">
      <c r="A1004" s="139" t="s">
        <v>6262</v>
      </c>
      <c r="B1004" s="139" t="s">
        <v>6652</v>
      </c>
      <c r="C1004" s="177"/>
      <c r="D1004" s="168"/>
      <c r="E1004" s="4" t="s">
        <v>6019</v>
      </c>
      <c r="F1004" s="50" t="s">
        <v>8049</v>
      </c>
      <c r="G1004" s="6">
        <v>45812</v>
      </c>
      <c r="H1004" s="6">
        <v>45825</v>
      </c>
      <c r="I1004" s="6">
        <v>45831</v>
      </c>
      <c r="J1004" s="20">
        <f t="shared" si="111"/>
        <v>19</v>
      </c>
      <c r="K1004" s="206" t="s">
        <v>1901</v>
      </c>
      <c r="L1004" s="149"/>
      <c r="M1004" s="149"/>
      <c r="N1004" s="54" t="s">
        <v>8050</v>
      </c>
      <c r="O1004" s="43" t="str">
        <f t="shared" ca="1" si="109"/>
        <v/>
      </c>
      <c r="P1004" s="254" t="s">
        <v>5599</v>
      </c>
      <c r="Q1004" s="130" t="str">
        <f t="shared" si="110"/>
        <v>05 50 00 - 58.0 - Lvl 1 R-3 Exterior Ramp Guardrail</v>
      </c>
    </row>
    <row r="1005" spans="1:17" ht="21" hidden="1" customHeight="1">
      <c r="A1005" s="139" t="s">
        <v>6262</v>
      </c>
      <c r="B1005" s="139" t="s">
        <v>6702</v>
      </c>
      <c r="C1005" s="177"/>
      <c r="D1005" s="168"/>
      <c r="E1005" s="4" t="s">
        <v>6019</v>
      </c>
      <c r="F1005" s="50" t="s">
        <v>8051</v>
      </c>
      <c r="G1005" s="6">
        <v>45812</v>
      </c>
      <c r="H1005" s="6">
        <v>45825</v>
      </c>
      <c r="I1005" s="6">
        <v>45831</v>
      </c>
      <c r="J1005" s="20">
        <f t="shared" si="111"/>
        <v>19</v>
      </c>
      <c r="K1005" s="206" t="s">
        <v>1901</v>
      </c>
      <c r="L1005" s="149"/>
      <c r="M1005" s="149"/>
      <c r="N1005" s="54" t="s">
        <v>8052</v>
      </c>
      <c r="O1005" s="43" t="str">
        <f t="shared" ca="1" si="109"/>
        <v/>
      </c>
      <c r="P1005" s="254" t="s">
        <v>5599</v>
      </c>
      <c r="Q1005" s="130" t="str">
        <f t="shared" si="110"/>
        <v>05 50 00 - 60.0 - Lvl 37 Exterior Ramp Rails</v>
      </c>
    </row>
    <row r="1006" spans="1:17" ht="21" hidden="1" customHeight="1">
      <c r="A1006" s="139" t="s">
        <v>6262</v>
      </c>
      <c r="B1006" s="139" t="s">
        <v>6705</v>
      </c>
      <c r="C1006" s="177"/>
      <c r="D1006" s="168"/>
      <c r="E1006" s="4" t="s">
        <v>6019</v>
      </c>
      <c r="F1006" s="50" t="s">
        <v>8053</v>
      </c>
      <c r="G1006" s="6">
        <v>45812</v>
      </c>
      <c r="H1006" s="6">
        <v>45825</v>
      </c>
      <c r="I1006" s="6">
        <v>45831</v>
      </c>
      <c r="J1006" s="20">
        <f t="shared" si="111"/>
        <v>19</v>
      </c>
      <c r="K1006" s="206" t="s">
        <v>1901</v>
      </c>
      <c r="L1006" s="149"/>
      <c r="M1006" s="149"/>
      <c r="N1006" s="54" t="s">
        <v>8054</v>
      </c>
      <c r="O1006" s="43" t="str">
        <f t="shared" ca="1" si="109"/>
        <v/>
      </c>
      <c r="P1006" s="254" t="s">
        <v>5599</v>
      </c>
      <c r="Q1006" s="130" t="str">
        <f t="shared" si="110"/>
        <v>05 50 00 - 61.0 - Lvl 37 Exterior Stair Rails</v>
      </c>
    </row>
    <row r="1007" spans="1:17" ht="48" hidden="1" customHeight="1">
      <c r="A1007" s="139" t="s">
        <v>6262</v>
      </c>
      <c r="B1007" s="139" t="s">
        <v>8055</v>
      </c>
      <c r="C1007" s="177"/>
      <c r="D1007" s="168"/>
      <c r="E1007" s="4" t="s">
        <v>6019</v>
      </c>
      <c r="F1007" s="50" t="s">
        <v>7997</v>
      </c>
      <c r="G1007" s="6">
        <v>45812</v>
      </c>
      <c r="H1007" s="6">
        <v>45825</v>
      </c>
      <c r="I1007" s="6">
        <v>45824</v>
      </c>
      <c r="J1007" s="20">
        <f t="shared" si="111"/>
        <v>12</v>
      </c>
      <c r="K1007" s="206" t="s">
        <v>3057</v>
      </c>
      <c r="L1007" s="149"/>
      <c r="M1007" s="149"/>
      <c r="N1007" s="53" t="s">
        <v>8056</v>
      </c>
      <c r="O1007" s="43" t="str">
        <f t="shared" ca="1" si="109"/>
        <v/>
      </c>
      <c r="P1007" s="254" t="s">
        <v>5599</v>
      </c>
      <c r="Q1007" s="130" t="str">
        <f t="shared" si="110"/>
        <v>05 50 00 - 146.1 - HSS Header West Wall</v>
      </c>
    </row>
    <row r="1008" spans="1:17" ht="21" hidden="1" customHeight="1">
      <c r="A1008" s="139" t="s">
        <v>7052</v>
      </c>
      <c r="B1008" s="139" t="s">
        <v>6074</v>
      </c>
      <c r="C1008" s="177"/>
      <c r="D1008" s="168"/>
      <c r="E1008" s="4" t="s">
        <v>6019</v>
      </c>
      <c r="F1008" s="50" t="s">
        <v>7315</v>
      </c>
      <c r="G1008" s="6">
        <v>45812</v>
      </c>
      <c r="H1008" s="6">
        <v>45825</v>
      </c>
      <c r="I1008" s="6">
        <v>45831</v>
      </c>
      <c r="J1008" s="20">
        <f t="shared" si="111"/>
        <v>19</v>
      </c>
      <c r="K1008" s="206" t="s">
        <v>1901</v>
      </c>
      <c r="L1008" s="149"/>
      <c r="M1008" s="149"/>
      <c r="N1008" s="54" t="s">
        <v>8057</v>
      </c>
      <c r="O1008" s="43" t="str">
        <f t="shared" ca="1" si="109"/>
        <v/>
      </c>
      <c r="P1008" s="254" t="s">
        <v>5599</v>
      </c>
      <c r="Q1008" s="130" t="str">
        <f t="shared" si="110"/>
        <v>05 73 00 - 8.0 - Lvl 1 SS-1 Exterior Stair Handrails</v>
      </c>
    </row>
    <row r="1009" spans="1:17" ht="29.25" hidden="1">
      <c r="A1009" s="139" t="s">
        <v>6674</v>
      </c>
      <c r="B1009" s="139" t="s">
        <v>8058</v>
      </c>
      <c r="C1009" s="177"/>
      <c r="D1009" s="168"/>
      <c r="E1009" s="4" t="s">
        <v>6019</v>
      </c>
      <c r="F1009" s="50" t="s">
        <v>8038</v>
      </c>
      <c r="G1009" s="6">
        <v>45813</v>
      </c>
      <c r="H1009" s="6">
        <v>45826</v>
      </c>
      <c r="I1009" s="6">
        <v>45814</v>
      </c>
      <c r="J1009" s="20">
        <f t="shared" si="111"/>
        <v>1</v>
      </c>
      <c r="K1009" s="206" t="s">
        <v>3057</v>
      </c>
      <c r="L1009" s="149"/>
      <c r="M1009" s="149"/>
      <c r="N1009" s="59" t="s">
        <v>8059</v>
      </c>
      <c r="O1009" s="43" t="str">
        <f t="shared" ca="1" si="109"/>
        <v/>
      </c>
      <c r="P1009" s="254" t="s">
        <v>5784</v>
      </c>
      <c r="Q1009" s="130" t="str">
        <f t="shared" si="110"/>
        <v>05 41 00 - 22.2 - Cold-Formed Metal Stud Framing - Gym - Calculations</v>
      </c>
    </row>
    <row r="1010" spans="1:17" ht="21" hidden="1" customHeight="1">
      <c r="A1010" s="139" t="s">
        <v>6884</v>
      </c>
      <c r="B1010" s="139" t="s">
        <v>6181</v>
      </c>
      <c r="C1010" s="177"/>
      <c r="D1010" s="168"/>
      <c r="E1010" s="4" t="s">
        <v>6019</v>
      </c>
      <c r="F1010" s="50" t="s">
        <v>8060</v>
      </c>
      <c r="G1010" s="6">
        <v>45817</v>
      </c>
      <c r="H1010" s="6">
        <v>45831</v>
      </c>
      <c r="I1010" s="6">
        <v>45825</v>
      </c>
      <c r="J1010" s="20">
        <f t="shared" si="111"/>
        <v>8</v>
      </c>
      <c r="K1010" s="206" t="s">
        <v>3057</v>
      </c>
      <c r="L1010" s="149"/>
      <c r="M1010" s="149"/>
      <c r="N1010" s="54" t="s">
        <v>8061</v>
      </c>
      <c r="O1010" s="43" t="str">
        <f t="shared" ca="1" si="109"/>
        <v/>
      </c>
      <c r="P1010" s="254" t="s">
        <v>5784</v>
      </c>
      <c r="Q1010" s="130" t="str">
        <f t="shared" si="110"/>
        <v>09 22 16 - 12.0 - Non-Structural Metal Framing - Gym - Interior - Shop Drawings</v>
      </c>
    </row>
    <row r="1011" spans="1:17" ht="20.100000000000001" hidden="1" customHeight="1">
      <c r="A1011" s="139" t="s">
        <v>6884</v>
      </c>
      <c r="B1011" s="139" t="s">
        <v>6165</v>
      </c>
      <c r="C1011" s="177"/>
      <c r="D1011" s="168"/>
      <c r="E1011" s="4" t="s">
        <v>6019</v>
      </c>
      <c r="F1011" s="50" t="s">
        <v>8062</v>
      </c>
      <c r="G1011" s="6">
        <v>45817</v>
      </c>
      <c r="H1011" s="6">
        <v>45831</v>
      </c>
      <c r="I1011" s="6">
        <v>45825</v>
      </c>
      <c r="J1011" s="20">
        <f t="shared" si="111"/>
        <v>8</v>
      </c>
      <c r="K1011" s="206" t="s">
        <v>3057</v>
      </c>
      <c r="L1011" s="149"/>
      <c r="M1011" s="149"/>
      <c r="N1011" s="54" t="s">
        <v>8063</v>
      </c>
      <c r="O1011" s="43" t="str">
        <f t="shared" ca="1" si="109"/>
        <v/>
      </c>
      <c r="P1011" s="254" t="s">
        <v>5784</v>
      </c>
      <c r="Q1011" s="130" t="str">
        <f t="shared" si="110"/>
        <v>09 22 16 - 11.0 - Non-Structural Metal Framing - Gym - Interior - Calculations</v>
      </c>
    </row>
    <row r="1012" spans="1:17" ht="48.75" hidden="1">
      <c r="A1012" s="139" t="s">
        <v>8064</v>
      </c>
      <c r="B1012" s="139" t="s">
        <v>6028</v>
      </c>
      <c r="C1012" s="177"/>
      <c r="D1012" s="168"/>
      <c r="E1012" s="4" t="s">
        <v>6291</v>
      </c>
      <c r="F1012" s="50" t="s">
        <v>8065</v>
      </c>
      <c r="G1012" s="6">
        <v>45817</v>
      </c>
      <c r="H1012" s="6">
        <v>45825</v>
      </c>
      <c r="I1012" s="6">
        <v>45824</v>
      </c>
      <c r="J1012" s="20">
        <f t="shared" si="111"/>
        <v>7</v>
      </c>
      <c r="K1012" s="206" t="s">
        <v>2107</v>
      </c>
      <c r="L1012" s="149"/>
      <c r="M1012" s="149"/>
      <c r="N1012" s="53" t="s">
        <v>8066</v>
      </c>
      <c r="O1012" s="43" t="str">
        <f t="shared" ca="1" si="109"/>
        <v/>
      </c>
      <c r="P1012" s="254"/>
      <c r="Q1012" s="130" t="str">
        <f t="shared" si="110"/>
        <v>08 35 14 - 4.0 - Interior Glass Wall Systems - Interior Glazing Shop Drawing Package</v>
      </c>
    </row>
    <row r="1013" spans="1:17" ht="29.25" hidden="1">
      <c r="A1013" s="139" t="s">
        <v>7429</v>
      </c>
      <c r="B1013" s="139" t="s">
        <v>6787</v>
      </c>
      <c r="C1013" s="177"/>
      <c r="D1013" s="168"/>
      <c r="E1013" s="4" t="s">
        <v>6019</v>
      </c>
      <c r="F1013" s="50" t="s">
        <v>8067</v>
      </c>
      <c r="G1013" s="6">
        <v>45817</v>
      </c>
      <c r="H1013" s="6">
        <v>45821</v>
      </c>
      <c r="I1013" s="6">
        <v>45824</v>
      </c>
      <c r="J1013" s="20">
        <f t="shared" si="111"/>
        <v>7</v>
      </c>
      <c r="K1013" s="206" t="s">
        <v>2107</v>
      </c>
      <c r="L1013" s="149"/>
      <c r="M1013" s="149"/>
      <c r="N1013" s="53" t="s">
        <v>8068</v>
      </c>
      <c r="O1013" s="43" t="str">
        <f t="shared" ca="1" si="109"/>
        <v/>
      </c>
      <c r="P1013" s="254"/>
      <c r="Q1013" s="130" t="str">
        <f t="shared" si="110"/>
        <v>08 44 13 - 64.0 - Glazed Storefronts &amp; Curtain Walls -Novum Field Fix 001 -L1 Novum Embeds Compromised</v>
      </c>
    </row>
    <row r="1014" spans="1:17" ht="48.75">
      <c r="A1014" s="139" t="s">
        <v>7669</v>
      </c>
      <c r="B1014" s="139" t="s">
        <v>7928</v>
      </c>
      <c r="C1014" s="177"/>
      <c r="D1014" s="168"/>
      <c r="E1014" s="4" t="s">
        <v>6019</v>
      </c>
      <c r="F1014" s="50" t="s">
        <v>7670</v>
      </c>
      <c r="G1014" s="6">
        <v>45824</v>
      </c>
      <c r="H1014" s="6">
        <v>45838</v>
      </c>
      <c r="I1014" s="6">
        <v>45838</v>
      </c>
      <c r="J1014" s="20">
        <f t="shared" si="111"/>
        <v>14</v>
      </c>
      <c r="K1014" s="206" t="s">
        <v>5762</v>
      </c>
      <c r="L1014" s="149"/>
      <c r="M1014" s="149"/>
      <c r="N1014" s="54" t="s">
        <v>8069</v>
      </c>
      <c r="O1014" s="43" t="str">
        <f t="shared" ca="1" si="109"/>
        <v/>
      </c>
      <c r="P1014" s="254"/>
      <c r="Q1014" s="130" t="str">
        <f t="shared" si="110"/>
        <v>32 13 14 - 4.3 - Exterior Concrete Paving - Level 1 stem walls &amp; Flatwork Shop Drawings</v>
      </c>
    </row>
    <row r="1015" spans="1:17" ht="21" hidden="1" customHeight="1">
      <c r="A1015" s="139" t="s">
        <v>6262</v>
      </c>
      <c r="B1015" s="139" t="s">
        <v>8070</v>
      </c>
      <c r="C1015" s="177"/>
      <c r="D1015" s="168"/>
      <c r="E1015" s="4" t="s">
        <v>6014</v>
      </c>
      <c r="F1015" s="50" t="s">
        <v>7813</v>
      </c>
      <c r="G1015" s="6">
        <v>45824</v>
      </c>
      <c r="H1015" s="6">
        <v>45835</v>
      </c>
      <c r="I1015" s="6">
        <v>45836</v>
      </c>
      <c r="J1015" s="20">
        <f t="shared" si="111"/>
        <v>12</v>
      </c>
      <c r="K1015" s="206" t="s">
        <v>3057</v>
      </c>
      <c r="L1015" s="149"/>
      <c r="M1015" s="149"/>
      <c r="N1015" s="53" t="s">
        <v>8071</v>
      </c>
      <c r="O1015" s="43" t="str">
        <f t="shared" ref="O1015:O1020" ca="1" si="112">IF(E1015="U",IF(ISBLANK(A1015),"",IF(H1015=TODAY(),"DUE TODAY",IF(H1015&lt;TODAY(),"OVERDUE",""))),"")</f>
        <v/>
      </c>
      <c r="P1015" s="254"/>
      <c r="Q1015" s="130" t="str">
        <f t="shared" ref="Q1015:Q1020" si="113">A1015&amp;" - "&amp;B1015&amp;" - "&amp;F1015</f>
        <v>05 50 00 - 99.2 - Elevator Lobby Glass Partition Supports</v>
      </c>
    </row>
    <row r="1016" spans="1:17" ht="21.95" hidden="1" customHeight="1">
      <c r="A1016" s="139" t="s">
        <v>6262</v>
      </c>
      <c r="B1016" s="139" t="s">
        <v>8072</v>
      </c>
      <c r="C1016" s="177"/>
      <c r="D1016" s="168"/>
      <c r="E1016" s="4" t="s">
        <v>6014</v>
      </c>
      <c r="F1016" s="50" t="s">
        <v>8073</v>
      </c>
      <c r="G1016" s="6">
        <v>45825</v>
      </c>
      <c r="H1016" s="6">
        <v>45839</v>
      </c>
      <c r="I1016" s="6">
        <v>45836</v>
      </c>
      <c r="J1016" s="20">
        <f t="shared" si="111"/>
        <v>11</v>
      </c>
      <c r="K1016" s="206" t="s">
        <v>3057</v>
      </c>
      <c r="L1016" s="149"/>
      <c r="M1016" s="149"/>
      <c r="N1016" s="53" t="s">
        <v>8074</v>
      </c>
      <c r="O1016" s="43" t="str">
        <f t="shared" ca="1" si="112"/>
        <v/>
      </c>
      <c r="P1016" s="254"/>
      <c r="Q1016" s="130" t="str">
        <f t="shared" si="113"/>
        <v>05 50 00 - 151.0 - CW 8 &amp; CW 9 Header Support Steel For Approval</v>
      </c>
    </row>
    <row r="1017" spans="1:17" ht="22.5" hidden="1">
      <c r="A1017" s="139" t="s">
        <v>7029</v>
      </c>
      <c r="B1017" s="139" t="s">
        <v>7286</v>
      </c>
      <c r="C1017" s="177"/>
      <c r="D1017" s="143"/>
      <c r="E1017" s="4" t="s">
        <v>6019</v>
      </c>
      <c r="F1017" s="50" t="s">
        <v>7880</v>
      </c>
      <c r="G1017" s="6">
        <v>45831</v>
      </c>
      <c r="H1017" s="6">
        <v>45845</v>
      </c>
      <c r="I1017" s="6">
        <v>45831</v>
      </c>
      <c r="J1017" s="20">
        <f t="shared" si="111"/>
        <v>0</v>
      </c>
      <c r="K1017" s="6" t="s">
        <v>2141</v>
      </c>
      <c r="L1017" s="149"/>
      <c r="M1017" s="149"/>
      <c r="N1017" s="59" t="s">
        <v>8075</v>
      </c>
      <c r="O1017" s="43" t="str">
        <f t="shared" ca="1" si="112"/>
        <v/>
      </c>
      <c r="P1017" s="254"/>
      <c r="Q1017" s="130" t="str">
        <f t="shared" si="113"/>
        <v>07 42 14 - 2.3 - Metal Wall Panel System - Shop Drawings - Exterior - MT-8(POHL)</v>
      </c>
    </row>
    <row r="1018" spans="1:17" ht="21" hidden="1" customHeight="1">
      <c r="A1018" s="139" t="s">
        <v>7086</v>
      </c>
      <c r="B1018" s="139" t="s">
        <v>6165</v>
      </c>
      <c r="C1018" s="177"/>
      <c r="D1018" s="168"/>
      <c r="E1018" s="4" t="s">
        <v>5982</v>
      </c>
      <c r="F1018" s="50" t="s">
        <v>8076</v>
      </c>
      <c r="G1018" s="6">
        <v>45839</v>
      </c>
      <c r="H1018" s="6">
        <v>45853</v>
      </c>
      <c r="I1018" s="6"/>
      <c r="J1018" s="20" t="str">
        <f t="shared" si="111"/>
        <v/>
      </c>
      <c r="K1018" s="206" t="s">
        <v>2141</v>
      </c>
      <c r="L1018" s="149"/>
      <c r="M1018" s="149"/>
      <c r="N1018" s="54" t="s">
        <v>8077</v>
      </c>
      <c r="O1018" s="43" t="str">
        <f t="shared" ca="1" si="112"/>
        <v/>
      </c>
      <c r="P1018" s="254"/>
      <c r="Q1018" s="130" t="str">
        <f t="shared" si="113"/>
        <v>09 54 21 - 11.0 - Metal Pan Ceilings With Accentuated Joint - Quatrefoil - LADBS PERMIT SET</v>
      </c>
    </row>
    <row r="1019" spans="1:17" ht="21" hidden="1" customHeight="1">
      <c r="A1019" s="139" t="s">
        <v>8078</v>
      </c>
      <c r="B1019" s="139" t="s">
        <v>6050</v>
      </c>
      <c r="C1019" s="177"/>
      <c r="D1019" s="168"/>
      <c r="E1019" s="4" t="s">
        <v>6019</v>
      </c>
      <c r="F1019" s="50" t="s">
        <v>8079</v>
      </c>
      <c r="G1019" s="6">
        <v>45839</v>
      </c>
      <c r="H1019" s="6">
        <v>45852</v>
      </c>
      <c r="I1019" s="6">
        <v>45840</v>
      </c>
      <c r="J1019" s="20">
        <f t="shared" si="111"/>
        <v>1</v>
      </c>
      <c r="K1019" s="206" t="s">
        <v>2107</v>
      </c>
      <c r="L1019" s="149"/>
      <c r="M1019" s="149"/>
      <c r="N1019" s="59" t="s">
        <v>8080</v>
      </c>
      <c r="O1019" s="43" t="str">
        <f t="shared" ca="1" si="112"/>
        <v/>
      </c>
      <c r="P1019" s="254"/>
      <c r="Q1019" s="130" t="str">
        <f t="shared" si="113"/>
        <v>32 13 13 - 6.0 - Concrete Paving - DeWalt Pure 110+ Epoxy Product Data</v>
      </c>
    </row>
    <row r="1020" spans="1:17" ht="26.1" hidden="1" customHeight="1">
      <c r="A1020" s="139" t="s">
        <v>6262</v>
      </c>
      <c r="B1020" s="139" t="s">
        <v>8081</v>
      </c>
      <c r="C1020" s="177"/>
      <c r="D1020" s="168"/>
      <c r="E1020" s="4" t="s">
        <v>5982</v>
      </c>
      <c r="F1020" s="50" t="s">
        <v>8082</v>
      </c>
      <c r="G1020" s="6">
        <v>45839</v>
      </c>
      <c r="H1020" s="6">
        <v>45853</v>
      </c>
      <c r="I1020" s="6"/>
      <c r="J1020" s="20" t="str">
        <f t="shared" si="111"/>
        <v/>
      </c>
      <c r="K1020" s="206" t="s">
        <v>2141</v>
      </c>
      <c r="L1020" s="149"/>
      <c r="M1020" s="149"/>
      <c r="N1020" s="54" t="s">
        <v>8077</v>
      </c>
      <c r="O1020" s="43" t="str">
        <f t="shared" ca="1" si="112"/>
        <v/>
      </c>
      <c r="P1020" s="254"/>
      <c r="Q1020" s="130" t="str">
        <f t="shared" si="113"/>
        <v>05 50 00 - 152.0 - CW 10 Header Support Steel</v>
      </c>
    </row>
    <row r="1021" spans="1:17" ht="26.1" hidden="1" customHeight="1">
      <c r="A1021" s="139" t="s">
        <v>6078</v>
      </c>
      <c r="B1021" s="192">
        <v>10</v>
      </c>
      <c r="C1021" s="177" t="str">
        <f>A1021&amp;"-"&amp;B1021</f>
        <v>41 22 00-10</v>
      </c>
      <c r="D1021" s="143" t="str">
        <f>HYPERLINK($F$3&amp;"\"&amp;A1021&amp;" - "&amp;VLOOKUP(A1021,SubSpecTypes,2,FALSE))</f>
        <v>N:\2019\19032.BD - Century City JMB Tower\CA\Submittals\41 22 00 - Cranes</v>
      </c>
      <c r="E1021" s="4" t="s">
        <v>6014</v>
      </c>
      <c r="F1021" s="50" t="s">
        <v>8083</v>
      </c>
      <c r="G1021" s="6">
        <v>45841</v>
      </c>
      <c r="H1021" s="6">
        <v>45855</v>
      </c>
      <c r="I1021" s="6">
        <v>45842</v>
      </c>
      <c r="J1021" s="20">
        <f>IF(I1021="","",I1021-G1021)</f>
        <v>1</v>
      </c>
      <c r="K1021" s="6" t="s">
        <v>2141</v>
      </c>
      <c r="L1021" s="53"/>
      <c r="M1021" s="149"/>
      <c r="N1021" s="53" t="s">
        <v>8084</v>
      </c>
      <c r="O1021" s="43" t="str">
        <f ca="1">IF(E1021="U",IF(ISBLANK(A1021),"",IF(H1021=TODAY(),"DUE TODAY",IF(H1021&lt;TODAY(),"OVERDUE",""))),"")</f>
        <v/>
      </c>
      <c r="P1021" s="254"/>
      <c r="Q1021" s="130" t="str">
        <f>A1021&amp;" - "&amp;B1021&amp;" - "&amp;F1021</f>
        <v>41 22 00 - 10 - Review of Shoring Documentation for TC2 and TC3 Dismantle</v>
      </c>
    </row>
    <row r="1022" spans="1:17" ht="30.95" hidden="1" customHeight="1">
      <c r="A1022" s="139" t="s">
        <v>6262</v>
      </c>
      <c r="B1022" s="139" t="s">
        <v>8085</v>
      </c>
      <c r="C1022" s="177"/>
      <c r="D1022" s="168"/>
      <c r="E1022" s="4" t="s">
        <v>6019</v>
      </c>
      <c r="F1022" s="50" t="s">
        <v>8086</v>
      </c>
      <c r="G1022" s="6">
        <v>45841</v>
      </c>
      <c r="H1022" s="6">
        <v>45855</v>
      </c>
      <c r="I1022" s="6">
        <v>45845</v>
      </c>
      <c r="J1022" s="20">
        <f>IF(I1022="","",I1022-G1022)</f>
        <v>4</v>
      </c>
      <c r="K1022" s="206" t="s">
        <v>2180</v>
      </c>
      <c r="L1022" s="149"/>
      <c r="M1022" s="149"/>
      <c r="N1022" s="53" t="s">
        <v>8087</v>
      </c>
      <c r="O1022" s="43" t="str">
        <f ca="1">IF(E1022="U",IF(ISBLANK(A1022),"",IF(H1022=TODAY(),"DUE TODAY",IF(H1022&lt;TODAY(),"OVERDUE",""))),"")</f>
        <v/>
      </c>
      <c r="P1022" s="254"/>
      <c r="Q1022" s="130" t="str">
        <f>A1022&amp;" - "&amp;B1022&amp;" - "&amp;F1022</f>
        <v>05 50 00 - 153.0 - 6-16 Iris Green Roof Rail Supports</v>
      </c>
    </row>
    <row r="1023" spans="1:17" ht="15" hidden="1">
      <c r="A1023" s="139"/>
      <c r="B1023" s="139"/>
      <c r="C1023" s="177"/>
      <c r="D1023" s="168"/>
      <c r="E1023" s="4"/>
      <c r="F1023" s="50"/>
      <c r="G1023" s="6"/>
      <c r="H1023" s="6"/>
      <c r="I1023" s="6"/>
      <c r="J1023" s="20" t="str">
        <f>IF(I1023="","",I1023-G1023)</f>
        <v/>
      </c>
      <c r="K1023" s="206"/>
      <c r="L1023" s="149"/>
      <c r="M1023" s="149"/>
      <c r="N1023" s="53"/>
      <c r="O1023" s="43" t="str">
        <f ca="1">IF(E1023="U",IF(ISBLANK(A1023),"",IF(H1023=TODAY(),"DUE TODAY",IF(H1023&lt;TODAY(),"OVERDUE",""))),"")</f>
        <v/>
      </c>
      <c r="P1023" s="254"/>
      <c r="Q1023" s="130" t="str">
        <f>A1023&amp;" - "&amp;B1023&amp;" - "&amp;F1023</f>
        <v xml:space="preserve"> -  - </v>
      </c>
    </row>
    <row r="1024" spans="1:17" ht="15" hidden="1">
      <c r="A1024" s="139"/>
      <c r="B1024" s="139"/>
      <c r="C1024" s="177"/>
      <c r="D1024" s="168"/>
      <c r="E1024" s="4"/>
      <c r="F1024" s="50"/>
      <c r="G1024" s="6"/>
      <c r="H1024" s="6"/>
      <c r="I1024" s="6"/>
      <c r="J1024" s="20" t="str">
        <f>IF(I1024="","",I1024-G1024)</f>
        <v/>
      </c>
      <c r="K1024" s="206"/>
      <c r="L1024" s="149"/>
      <c r="M1024" s="149"/>
      <c r="N1024" s="53"/>
      <c r="O1024" s="43" t="str">
        <f ca="1">IF(E1024="U",IF(ISBLANK(A1024),"",IF(H1024=TODAY(),"DUE TODAY",IF(H1024&lt;TODAY(),"OVERDUE",""))),"")</f>
        <v/>
      </c>
      <c r="P1024" s="254"/>
      <c r="Q1024" s="130" t="str">
        <f>A1024&amp;" - "&amp;B1024&amp;" - "&amp;F1024</f>
        <v xml:space="preserve"> -  - </v>
      </c>
    </row>
    <row r="1025" spans="1:17" ht="15" hidden="1">
      <c r="A1025" s="139"/>
      <c r="B1025" s="139"/>
      <c r="C1025" s="177"/>
      <c r="D1025" s="168"/>
      <c r="E1025" s="4"/>
      <c r="F1025" s="50"/>
      <c r="G1025" s="6"/>
      <c r="H1025" s="6"/>
      <c r="I1025" s="6"/>
      <c r="J1025" s="20" t="str">
        <f>IF(I1025="","",I1025-G1025)</f>
        <v/>
      </c>
      <c r="K1025" s="206"/>
      <c r="L1025" s="149"/>
      <c r="M1025" s="149"/>
      <c r="N1025" s="53"/>
      <c r="O1025" s="43" t="str">
        <f ca="1">IF(E1025="U",IF(ISBLANK(A1025),"",IF(H1025=TODAY(),"DUE TODAY",IF(H1025&lt;TODAY(),"OVERDUE",""))),"")</f>
        <v/>
      </c>
      <c r="P1025" s="254"/>
      <c r="Q1025" s="130" t="str">
        <f>A1025&amp;" - "&amp;B1025&amp;" - "&amp;F1025</f>
        <v xml:space="preserve"> -  - </v>
      </c>
    </row>
    <row r="1026" spans="1:17" ht="15">
      <c r="A1026" s="139"/>
      <c r="B1026" s="139"/>
      <c r="C1026" s="177"/>
      <c r="D1026" s="143"/>
      <c r="E1026" s="4"/>
      <c r="F1026" s="50"/>
      <c r="G1026" s="6"/>
      <c r="H1026" s="6"/>
      <c r="I1026" s="6"/>
      <c r="J1026" s="20"/>
      <c r="K1026" s="6"/>
      <c r="L1026" s="149"/>
      <c r="M1026" s="149"/>
      <c r="N1026" s="53"/>
      <c r="P1026" s="254"/>
      <c r="Q1026" s="130"/>
    </row>
  </sheetData>
  <autoFilter ref="A11:Q1025" xr:uid="{A862B687-4CD1-4614-A521-BE75BF609047}">
    <filterColumn colId="0">
      <filters>
        <filter val="32 13 14"/>
      </filters>
    </filterColumn>
  </autoFilter>
  <conditionalFormatting sqref="E11">
    <cfRule type="cellIs" dxfId="1762" priority="2872" operator="equal">
      <formula>"IP"</formula>
    </cfRule>
    <cfRule type="cellIs" dxfId="1761" priority="2873" stopIfTrue="1" operator="equal">
      <formula>"U"</formula>
    </cfRule>
    <cfRule type="cellIs" dxfId="1760" priority="2874" stopIfTrue="1" operator="equal">
      <formula>"A"</formula>
    </cfRule>
  </conditionalFormatting>
  <conditionalFormatting sqref="E12:E827 E829:E1026">
    <cfRule type="cellIs" dxfId="1759" priority="2869" operator="equal">
      <formula>"IP"</formula>
    </cfRule>
    <cfRule type="cellIs" dxfId="1758" priority="2870" stopIfTrue="1" operator="equal">
      <formula>"U"</formula>
    </cfRule>
    <cfRule type="cellIs" dxfId="1757" priority="2871" stopIfTrue="1" operator="notEqual">
      <formula>"""U"""</formula>
    </cfRule>
  </conditionalFormatting>
  <conditionalFormatting sqref="E12:E827 E829:E1026">
    <cfRule type="cellIs" dxfId="1756" priority="2868" operator="equal">
      <formula>"W - Contr"</formula>
    </cfRule>
  </conditionalFormatting>
  <conditionalFormatting sqref="H398:H444 H12:H396 H829:H921 H446:H827 H923:H982 H985:H1026">
    <cfRule type="expression" dxfId="1755" priority="2674">
      <formula>$O12="CLOSE"</formula>
    </cfRule>
  </conditionalFormatting>
  <conditionalFormatting sqref="F12:I35 I366:I367 F446:I447 F523 F527:I527 N391:N394 F216:F261 F59:F61 G61:I61 F62:I87 G88:I261 F88:F214 F528:F661 F662:I663 G654:I655 G657:I658 G660:I661 N731:N754 G805:I805 F869:F888 F890:F891 F893:F894 F896:F911 F914:F921 F923:F943 F944:I944 G973:I973 F945:F980 K973:N973 K805:N805 K657:M658 K655:M655 K661:M663 K660:N660 K654:N654 K49:N261 K527:N527 K446:N447 K366:N367 K12:N35 F985:N994 N1017">
    <cfRule type="expression" dxfId="1754" priority="2613">
      <formula>LEFT($E12,1)="A"</formula>
    </cfRule>
  </conditionalFormatting>
  <conditionalFormatting sqref="F36:I37 K36:N37">
    <cfRule type="expression" dxfId="1753" priority="1432">
      <formula>LEFT($E36,1)="A"</formula>
    </cfRule>
  </conditionalFormatting>
  <conditionalFormatting sqref="F38:I38 K38:N38">
    <cfRule type="expression" dxfId="1752" priority="1431">
      <formula>LEFT($E38,1)="A"</formula>
    </cfRule>
  </conditionalFormatting>
  <conditionalFormatting sqref="F39:I39 K39:M39">
    <cfRule type="expression" dxfId="1751" priority="1430">
      <formula>LEFT($E39,1)="A"</formula>
    </cfRule>
  </conditionalFormatting>
  <conditionalFormatting sqref="F40:I40 K40:N40">
    <cfRule type="expression" dxfId="1750" priority="1429">
      <formula>LEFT($E40,1)="A"</formula>
    </cfRule>
  </conditionalFormatting>
  <conditionalFormatting sqref="N39">
    <cfRule type="expression" dxfId="1749" priority="1428">
      <formula>LEFT($E39,1)="A"</formula>
    </cfRule>
  </conditionalFormatting>
  <conditionalFormatting sqref="F41:I41 K41:N41">
    <cfRule type="expression" dxfId="1748" priority="1426">
      <formula>LEFT($E41,1)="A"</formula>
    </cfRule>
  </conditionalFormatting>
  <conditionalFormatting sqref="F42:I42 K42:N42">
    <cfRule type="expression" dxfId="1747" priority="1425">
      <formula>LEFT($E42,1)="A"</formula>
    </cfRule>
  </conditionalFormatting>
  <conditionalFormatting sqref="F43:I43 K43:N43">
    <cfRule type="expression" dxfId="1746" priority="1424">
      <formula>LEFT($E43,1)="A"</formula>
    </cfRule>
  </conditionalFormatting>
  <conditionalFormatting sqref="F44:I44 K44:N44">
    <cfRule type="expression" dxfId="1745" priority="1423">
      <formula>LEFT($E44,1)="A"</formula>
    </cfRule>
  </conditionalFormatting>
  <conditionalFormatting sqref="F45:I45 K45:N45">
    <cfRule type="expression" dxfId="1744" priority="1422">
      <formula>LEFT($E45,1)="A"</formula>
    </cfRule>
  </conditionalFormatting>
  <conditionalFormatting sqref="F46:I46 K46:N46">
    <cfRule type="expression" dxfId="1743" priority="1421">
      <formula>LEFT($E46,1)="A"</formula>
    </cfRule>
  </conditionalFormatting>
  <conditionalFormatting sqref="F47:I47 K47:N47">
    <cfRule type="expression" dxfId="1742" priority="1420">
      <formula>LEFT($E47,1)="A"</formula>
    </cfRule>
  </conditionalFormatting>
  <conditionalFormatting sqref="F48:I48 K48:N48">
    <cfRule type="expression" dxfId="1741" priority="1419">
      <formula>LEFT($E48,1)="A"</formula>
    </cfRule>
  </conditionalFormatting>
  <conditionalFormatting sqref="F49:I49">
    <cfRule type="expression" dxfId="1740" priority="1418">
      <formula>LEFT($E49,1)="A"</formula>
    </cfRule>
  </conditionalFormatting>
  <conditionalFormatting sqref="F50:I50">
    <cfRule type="expression" dxfId="1739" priority="1416">
      <formula>LEFT($E50,1)="A"</formula>
    </cfRule>
  </conditionalFormatting>
  <conditionalFormatting sqref="F51:I52">
    <cfRule type="expression" dxfId="1738" priority="1415">
      <formula>LEFT($E51,1)="A"</formula>
    </cfRule>
  </conditionalFormatting>
  <conditionalFormatting sqref="F53:I53">
    <cfRule type="expression" dxfId="1737" priority="1414">
      <formula>LEFT($E53,1)="A"</formula>
    </cfRule>
  </conditionalFormatting>
  <conditionalFormatting sqref="F54:I54">
    <cfRule type="expression" dxfId="1736" priority="1413">
      <formula>LEFT($E54,1)="A"</formula>
    </cfRule>
  </conditionalFormatting>
  <conditionalFormatting sqref="F55:I55">
    <cfRule type="expression" dxfId="1735" priority="1412">
      <formula>LEFT($E55,1)="A"</formula>
    </cfRule>
  </conditionalFormatting>
  <conditionalFormatting sqref="F56:I56">
    <cfRule type="expression" dxfId="1734" priority="1411">
      <formula>LEFT($E56,1)="A"</formula>
    </cfRule>
  </conditionalFormatting>
  <conditionalFormatting sqref="F57:I57">
    <cfRule type="expression" dxfId="1733" priority="1410">
      <formula>LEFT($E57,1)="A"</formula>
    </cfRule>
  </conditionalFormatting>
  <conditionalFormatting sqref="F58:I58">
    <cfRule type="expression" dxfId="1732" priority="1409">
      <formula>LEFT($E58,1)="A"</formula>
    </cfRule>
  </conditionalFormatting>
  <conditionalFormatting sqref="G59:I59">
    <cfRule type="expression" dxfId="1731" priority="1408">
      <formula>LEFT($E59,1)="A"</formula>
    </cfRule>
  </conditionalFormatting>
  <conditionalFormatting sqref="G60:I60">
    <cfRule type="expression" dxfId="1730" priority="1406">
      <formula>LEFT($E60,1)="A"</formula>
    </cfRule>
  </conditionalFormatting>
  <conditionalFormatting sqref="F215">
    <cfRule type="expression" dxfId="1729" priority="18127">
      <formula>LEFT($E215,1)="A"</formula>
    </cfRule>
  </conditionalFormatting>
  <conditionalFormatting sqref="F262:I262 K262:N262">
    <cfRule type="expression" dxfId="1728" priority="1403">
      <formula>LEFT($E262,1)="A"</formula>
    </cfRule>
  </conditionalFormatting>
  <conditionalFormatting sqref="F263:I263 K263:N263">
    <cfRule type="expression" dxfId="1727" priority="1402">
      <formula>LEFT($E263,1)="A"</formula>
    </cfRule>
  </conditionalFormatting>
  <conditionalFormatting sqref="F264:I264 K264:N264">
    <cfRule type="expression" dxfId="1726" priority="1401">
      <formula>LEFT($E264,1)="A"</formula>
    </cfRule>
  </conditionalFormatting>
  <conditionalFormatting sqref="F265:I265 K265:N265">
    <cfRule type="expression" dxfId="1725" priority="1400">
      <formula>LEFT($E265,1)="A"</formula>
    </cfRule>
  </conditionalFormatting>
  <conditionalFormatting sqref="F266:I266 K266:N266">
    <cfRule type="expression" dxfId="1724" priority="1399">
      <formula>LEFT($E266,1)="A"</formula>
    </cfRule>
  </conditionalFormatting>
  <conditionalFormatting sqref="F267:I267 K267:N267">
    <cfRule type="expression" dxfId="1723" priority="1398">
      <formula>LEFT($E267,1)="A"</formula>
    </cfRule>
  </conditionalFormatting>
  <conditionalFormatting sqref="F268:I268 K268:N268">
    <cfRule type="expression" dxfId="1722" priority="1397">
      <formula>LEFT($E268,1)="A"</formula>
    </cfRule>
  </conditionalFormatting>
  <conditionalFormatting sqref="F269:I269 K269:N269">
    <cfRule type="expression" dxfId="1721" priority="1396">
      <formula>LEFT($E269,1)="A"</formula>
    </cfRule>
  </conditionalFormatting>
  <conditionalFormatting sqref="F270:I270 K270:N270">
    <cfRule type="expression" dxfId="1720" priority="1395">
      <formula>LEFT($E270,1)="A"</formula>
    </cfRule>
  </conditionalFormatting>
  <conditionalFormatting sqref="F271:I271 K271:N271">
    <cfRule type="expression" dxfId="1719" priority="1394">
      <formula>LEFT($E271,1)="A"</formula>
    </cfRule>
  </conditionalFormatting>
  <conditionalFormatting sqref="F272:I272 K272:N272">
    <cfRule type="expression" dxfId="1718" priority="1393">
      <formula>LEFT($E272,1)="A"</formula>
    </cfRule>
  </conditionalFormatting>
  <conditionalFormatting sqref="F273:I273 K273:N273">
    <cfRule type="expression" dxfId="1717" priority="1392">
      <formula>LEFT($E273,1)="A"</formula>
    </cfRule>
  </conditionalFormatting>
  <conditionalFormatting sqref="F274:I274 K274:N274">
    <cfRule type="expression" dxfId="1716" priority="1391">
      <formula>LEFT($E274,1)="A"</formula>
    </cfRule>
  </conditionalFormatting>
  <conditionalFormatting sqref="F275:I275 K275:N275">
    <cfRule type="expression" dxfId="1715" priority="1387">
      <formula>LEFT($E275,1)="A"</formula>
    </cfRule>
  </conditionalFormatting>
  <conditionalFormatting sqref="F278:I278 K278:N278">
    <cfRule type="expression" dxfId="1714" priority="1386">
      <formula>LEFT($E278,1)="A"</formula>
    </cfRule>
  </conditionalFormatting>
  <conditionalFormatting sqref="F279:I279 K279:N279">
    <cfRule type="expression" dxfId="1713" priority="1385">
      <formula>LEFT($E279,1)="A"</formula>
    </cfRule>
  </conditionalFormatting>
  <conditionalFormatting sqref="F280:I280 K280:N280">
    <cfRule type="expression" dxfId="1712" priority="1384">
      <formula>LEFT($E280,1)="A"</formula>
    </cfRule>
  </conditionalFormatting>
  <conditionalFormatting sqref="F276:I276 K276:N276">
    <cfRule type="expression" dxfId="1711" priority="1383">
      <formula>LEFT($E276,1)="A"</formula>
    </cfRule>
  </conditionalFormatting>
  <conditionalFormatting sqref="F277:I277 K277:N277">
    <cfRule type="expression" dxfId="1710" priority="1382">
      <formula>LEFT($E277,1)="A"</formula>
    </cfRule>
  </conditionalFormatting>
  <conditionalFormatting sqref="F281:I281 K281:N281">
    <cfRule type="expression" dxfId="1709" priority="1381">
      <formula>LEFT($E281,1)="A"</formula>
    </cfRule>
  </conditionalFormatting>
  <conditionalFormatting sqref="F282:I282 K282:N282">
    <cfRule type="expression" dxfId="1708" priority="1380">
      <formula>LEFT($E282,1)="A"</formula>
    </cfRule>
  </conditionalFormatting>
  <conditionalFormatting sqref="F283:I283 K283:N283">
    <cfRule type="expression" dxfId="1707" priority="1378">
      <formula>LEFT($E283,1)="A"</formula>
    </cfRule>
  </conditionalFormatting>
  <conditionalFormatting sqref="F284:I284 K284:N284">
    <cfRule type="expression" dxfId="1706" priority="1376">
      <formula>LEFT($E284,1)="A"</formula>
    </cfRule>
  </conditionalFormatting>
  <conditionalFormatting sqref="F285:I285 K285:N285">
    <cfRule type="expression" dxfId="1705" priority="1375">
      <formula>LEFT($E285,1)="A"</formula>
    </cfRule>
  </conditionalFormatting>
  <conditionalFormatting sqref="F286:I286 K286:N286">
    <cfRule type="expression" dxfId="1704" priority="1374">
      <formula>LEFT($E286,1)="A"</formula>
    </cfRule>
  </conditionalFormatting>
  <conditionalFormatting sqref="F287:I287 K287:N287">
    <cfRule type="expression" dxfId="1703" priority="1373">
      <formula>LEFT($E287,1)="A"</formula>
    </cfRule>
  </conditionalFormatting>
  <conditionalFormatting sqref="F288:I293 K288:N293">
    <cfRule type="expression" dxfId="1702" priority="1372">
      <formula>LEFT($E288,1)="A"</formula>
    </cfRule>
  </conditionalFormatting>
  <conditionalFormatting sqref="F294:I294 K294:N294">
    <cfRule type="expression" dxfId="1701" priority="1370">
      <formula>LEFT($E294,1)="A"</formula>
    </cfRule>
  </conditionalFormatting>
  <conditionalFormatting sqref="F295:I295 K295:N295">
    <cfRule type="expression" dxfId="1700" priority="1369">
      <formula>LEFT($E295,1)="A"</formula>
    </cfRule>
  </conditionalFormatting>
  <conditionalFormatting sqref="F296:I296 K296:N296">
    <cfRule type="expression" dxfId="1699" priority="1368">
      <formula>LEFT($E296,1)="A"</formula>
    </cfRule>
  </conditionalFormatting>
  <conditionalFormatting sqref="F297:I297 K297:N297">
    <cfRule type="expression" dxfId="1698" priority="1367">
      <formula>LEFT($E297,1)="A"</formula>
    </cfRule>
  </conditionalFormatting>
  <conditionalFormatting sqref="F298:I298 K298:M298">
    <cfRule type="expression" dxfId="1697" priority="1366">
      <formula>LEFT($E298,1)="A"</formula>
    </cfRule>
  </conditionalFormatting>
  <conditionalFormatting sqref="F299:I299 K299:N299">
    <cfRule type="expression" dxfId="1696" priority="1365">
      <formula>LEFT($E299,1)="A"</formula>
    </cfRule>
  </conditionalFormatting>
  <conditionalFormatting sqref="F300:I300 K300:N300">
    <cfRule type="expression" dxfId="1695" priority="1364">
      <formula>LEFT($E300,1)="A"</formula>
    </cfRule>
  </conditionalFormatting>
  <conditionalFormatting sqref="F301:I301 K301:N301">
    <cfRule type="expression" dxfId="1694" priority="1363">
      <formula>LEFT($E301,1)="A"</formula>
    </cfRule>
  </conditionalFormatting>
  <conditionalFormatting sqref="F302:I302 K302:N302">
    <cfRule type="expression" dxfId="1693" priority="1362">
      <formula>LEFT($E302,1)="A"</formula>
    </cfRule>
  </conditionalFormatting>
  <conditionalFormatting sqref="F303:I303 K303:N303">
    <cfRule type="expression" dxfId="1692" priority="1361">
      <formula>LEFT($E303,1)="A"</formula>
    </cfRule>
  </conditionalFormatting>
  <conditionalFormatting sqref="F304:I304 K304:N304">
    <cfRule type="expression" dxfId="1691" priority="1360">
      <formula>LEFT($E304,1)="A"</formula>
    </cfRule>
  </conditionalFormatting>
  <conditionalFormatting sqref="F305:I305 K305:N305">
    <cfRule type="expression" dxfId="1690" priority="1359">
      <formula>LEFT($E305,1)="A"</formula>
    </cfRule>
  </conditionalFormatting>
  <conditionalFormatting sqref="F306:I306 K306:N306">
    <cfRule type="expression" dxfId="1689" priority="1358">
      <formula>LEFT($E306,1)="A"</formula>
    </cfRule>
  </conditionalFormatting>
  <conditionalFormatting sqref="F307:I307 K307:N307">
    <cfRule type="expression" dxfId="1688" priority="1357">
      <formula>LEFT($E307,1)="A"</formula>
    </cfRule>
  </conditionalFormatting>
  <conditionalFormatting sqref="N298">
    <cfRule type="expression" dxfId="1687" priority="1356">
      <formula>LEFT($E298,1)="A"</formula>
    </cfRule>
  </conditionalFormatting>
  <conditionalFormatting sqref="F308:I308 K308:N308">
    <cfRule type="expression" dxfId="1686" priority="1355">
      <formula>LEFT($E308,1)="A"</formula>
    </cfRule>
  </conditionalFormatting>
  <conditionalFormatting sqref="F309:I309 K309:N309">
    <cfRule type="expression" dxfId="1685" priority="1354">
      <formula>LEFT($E309,1)="A"</formula>
    </cfRule>
  </conditionalFormatting>
  <conditionalFormatting sqref="F310:I310 K310:N310">
    <cfRule type="expression" dxfId="1684" priority="1353">
      <formula>LEFT($E310,1)="A"</formula>
    </cfRule>
  </conditionalFormatting>
  <conditionalFormatting sqref="F311:I311 K311:N311">
    <cfRule type="expression" dxfId="1683" priority="1352">
      <formula>LEFT($E311,1)="A"</formula>
    </cfRule>
  </conditionalFormatting>
  <conditionalFormatting sqref="F312:I312 K312:N312">
    <cfRule type="expression" dxfId="1682" priority="1351">
      <formula>LEFT($E312,1)="A"</formula>
    </cfRule>
  </conditionalFormatting>
  <conditionalFormatting sqref="F313:I313 K313:N313">
    <cfRule type="expression" dxfId="1681" priority="1350">
      <formula>LEFT($E313,1)="A"</formula>
    </cfRule>
  </conditionalFormatting>
  <conditionalFormatting sqref="F314:I314 K314:N314">
    <cfRule type="expression" dxfId="1680" priority="1349">
      <formula>LEFT($E314,1)="A"</formula>
    </cfRule>
  </conditionalFormatting>
  <conditionalFormatting sqref="F315:I315 K315:N315">
    <cfRule type="expression" dxfId="1679" priority="1348">
      <formula>LEFT($E315,1)="A"</formula>
    </cfRule>
  </conditionalFormatting>
  <conditionalFormatting sqref="F316:I316 K316:N316">
    <cfRule type="expression" dxfId="1678" priority="1347">
      <formula>LEFT($E316,1)="A"</formula>
    </cfRule>
  </conditionalFormatting>
  <conditionalFormatting sqref="F317:I317 K317:N317">
    <cfRule type="expression" dxfId="1677" priority="1346">
      <formula>LEFT($E317,1)="A"</formula>
    </cfRule>
  </conditionalFormatting>
  <conditionalFormatting sqref="F318:I318 K318:N318">
    <cfRule type="expression" dxfId="1676" priority="1345">
      <formula>LEFT($E318,1)="A"</formula>
    </cfRule>
  </conditionalFormatting>
  <conditionalFormatting sqref="F319:I319 K319:N319">
    <cfRule type="expression" dxfId="1675" priority="1344">
      <formula>LEFT($E319,1)="A"</formula>
    </cfRule>
  </conditionalFormatting>
  <conditionalFormatting sqref="F320:I320 K320:N320">
    <cfRule type="expression" dxfId="1674" priority="1341">
      <formula>LEFT($E320,1)="A"</formula>
    </cfRule>
  </conditionalFormatting>
  <conditionalFormatting sqref="F321:I321 K321:N321">
    <cfRule type="expression" dxfId="1673" priority="1340">
      <formula>LEFT($E321,1)="A"</formula>
    </cfRule>
  </conditionalFormatting>
  <conditionalFormatting sqref="F322:I322 K322:N322">
    <cfRule type="expression" dxfId="1672" priority="1339">
      <formula>LEFT($E322,1)="A"</formula>
    </cfRule>
  </conditionalFormatting>
  <conditionalFormatting sqref="F323:I323 K323:N323">
    <cfRule type="expression" dxfId="1671" priority="1338">
      <formula>LEFT($E323,1)="A"</formula>
    </cfRule>
  </conditionalFormatting>
  <conditionalFormatting sqref="F324:I324 K324:N324">
    <cfRule type="expression" dxfId="1670" priority="1337">
      <formula>LEFT($E324,1)="A"</formula>
    </cfRule>
  </conditionalFormatting>
  <conditionalFormatting sqref="F325:I325 K325:N325">
    <cfRule type="expression" dxfId="1669" priority="1336">
      <formula>LEFT($E325,1)="A"</formula>
    </cfRule>
  </conditionalFormatting>
  <conditionalFormatting sqref="F326:I326 K326:N326">
    <cfRule type="expression" dxfId="1668" priority="1335">
      <formula>LEFT($E326,1)="A"</formula>
    </cfRule>
  </conditionalFormatting>
  <conditionalFormatting sqref="F328:I328 K328:N328">
    <cfRule type="expression" dxfId="1667" priority="1333">
      <formula>LEFT($E328,1)="A"</formula>
    </cfRule>
  </conditionalFormatting>
  <conditionalFormatting sqref="F329:I329 K329:N329">
    <cfRule type="expression" dxfId="1666" priority="1332">
      <formula>LEFT($E329,1)="A"</formula>
    </cfRule>
  </conditionalFormatting>
  <conditionalFormatting sqref="F327:I327 K327:N327">
    <cfRule type="expression" dxfId="1665" priority="1329">
      <formula>LEFT($E327,1)="A"</formula>
    </cfRule>
  </conditionalFormatting>
  <conditionalFormatting sqref="F337:I337 K337:N337">
    <cfRule type="expression" dxfId="1664" priority="1321">
      <formula>LEFT($E337,1)="A"</formula>
    </cfRule>
  </conditionalFormatting>
  <conditionalFormatting sqref="F338:I338 K338:N338">
    <cfRule type="expression" dxfId="1663" priority="1320">
      <formula>LEFT($E338,1)="A"</formula>
    </cfRule>
  </conditionalFormatting>
  <conditionalFormatting sqref="F339:I339 K339:N339">
    <cfRule type="expression" dxfId="1662" priority="1319">
      <formula>LEFT($E339,1)="A"</formula>
    </cfRule>
  </conditionalFormatting>
  <conditionalFormatting sqref="F340:I340 K340:N340">
    <cfRule type="expression" dxfId="1661" priority="1317">
      <formula>LEFT($E340,1)="A"</formula>
    </cfRule>
  </conditionalFormatting>
  <conditionalFormatting sqref="F341:I341 K341:N341">
    <cfRule type="expression" dxfId="1660" priority="1316">
      <formula>LEFT($E341,1)="A"</formula>
    </cfRule>
  </conditionalFormatting>
  <conditionalFormatting sqref="F343:I343 K343:N343">
    <cfRule type="expression" dxfId="1659" priority="1314">
      <formula>LEFT($E343,1)="A"</formula>
    </cfRule>
  </conditionalFormatting>
  <conditionalFormatting sqref="F344:I344 K344:N344">
    <cfRule type="expression" dxfId="1658" priority="1313">
      <formula>LEFT($E344,1)="A"</formula>
    </cfRule>
  </conditionalFormatting>
  <conditionalFormatting sqref="F345:I345 K345:N345">
    <cfRule type="expression" dxfId="1657" priority="1312">
      <formula>LEFT($E345,1)="A"</formula>
    </cfRule>
  </conditionalFormatting>
  <conditionalFormatting sqref="F346:I346 K346:N346">
    <cfRule type="expression" dxfId="1656" priority="1311">
      <formula>LEFT($E346,1)="A"</formula>
    </cfRule>
  </conditionalFormatting>
  <conditionalFormatting sqref="F330:I330 K330:N330">
    <cfRule type="expression" dxfId="1655" priority="1303">
      <formula>LEFT($E330,1)="A"</formula>
    </cfRule>
  </conditionalFormatting>
  <conditionalFormatting sqref="F331:I331 K331:N331">
    <cfRule type="expression" dxfId="1654" priority="1302">
      <formula>LEFT($E331,1)="A"</formula>
    </cfRule>
  </conditionalFormatting>
  <conditionalFormatting sqref="F332:I332 K332:N332">
    <cfRule type="expression" dxfId="1653" priority="1301">
      <formula>LEFT($E332,1)="A"</formula>
    </cfRule>
  </conditionalFormatting>
  <conditionalFormatting sqref="F333:I333 L333:N333">
    <cfRule type="expression" dxfId="1652" priority="1300">
      <formula>LEFT($E333,1)="A"</formula>
    </cfRule>
  </conditionalFormatting>
  <conditionalFormatting sqref="F334:I334 K334:N334">
    <cfRule type="expression" dxfId="1651" priority="1298">
      <formula>LEFT($E334,1)="A"</formula>
    </cfRule>
  </conditionalFormatting>
  <conditionalFormatting sqref="F335:I335 K335:N335">
    <cfRule type="expression" dxfId="1650" priority="1297">
      <formula>LEFT($E335,1)="A"</formula>
    </cfRule>
  </conditionalFormatting>
  <conditionalFormatting sqref="F336:I336 K336:N336">
    <cfRule type="expression" dxfId="1649" priority="1296">
      <formula>LEFT($E336,1)="A"</formula>
    </cfRule>
  </conditionalFormatting>
  <conditionalFormatting sqref="F342:I342 K342:N342">
    <cfRule type="expression" dxfId="1648" priority="1295">
      <formula>LEFT($E342,1)="A"</formula>
    </cfRule>
  </conditionalFormatting>
  <conditionalFormatting sqref="F347:I347 K347:N347">
    <cfRule type="expression" dxfId="1647" priority="1294">
      <formula>LEFT($E347,1)="A"</formula>
    </cfRule>
  </conditionalFormatting>
  <conditionalFormatting sqref="F348:I348 K348:N348">
    <cfRule type="expression" dxfId="1646" priority="1293">
      <formula>LEFT($E348,1)="A"</formula>
    </cfRule>
  </conditionalFormatting>
  <conditionalFormatting sqref="F349:I349 K349:N349">
    <cfRule type="expression" dxfId="1645" priority="1292">
      <formula>LEFT($E349,1)="A"</formula>
    </cfRule>
  </conditionalFormatting>
  <conditionalFormatting sqref="F350:I350 K350:N350">
    <cfRule type="expression" dxfId="1644" priority="1291">
      <formula>LEFT($E350,1)="A"</formula>
    </cfRule>
  </conditionalFormatting>
  <conditionalFormatting sqref="F351:I351 K351:N351">
    <cfRule type="expression" dxfId="1643" priority="1290">
      <formula>LEFT($E351,1)="A"</formula>
    </cfRule>
  </conditionalFormatting>
  <conditionalFormatting sqref="F352:I352 K352:N352">
    <cfRule type="expression" dxfId="1642" priority="1289">
      <formula>LEFT($E352,1)="A"</formula>
    </cfRule>
  </conditionalFormatting>
  <conditionalFormatting sqref="F353:I353 K353:N353">
    <cfRule type="expression" dxfId="1641" priority="1288">
      <formula>LEFT($E353,1)="A"</formula>
    </cfRule>
  </conditionalFormatting>
  <conditionalFormatting sqref="F354:I354 K354:N354">
    <cfRule type="expression" dxfId="1640" priority="1287">
      <formula>LEFT($E354,1)="A"</formula>
    </cfRule>
  </conditionalFormatting>
  <conditionalFormatting sqref="F355:I355 K355:N355">
    <cfRule type="expression" dxfId="1639" priority="1286">
      <formula>LEFT($E355,1)="A"</formula>
    </cfRule>
  </conditionalFormatting>
  <conditionalFormatting sqref="F356:I356 K356:N356">
    <cfRule type="expression" dxfId="1638" priority="1285">
      <formula>LEFT($E356,1)="A"</formula>
    </cfRule>
  </conditionalFormatting>
  <conditionalFormatting sqref="F357:I357 K357:N357">
    <cfRule type="expression" dxfId="1637" priority="1284">
      <formula>LEFT($E357,1)="A"</formula>
    </cfRule>
  </conditionalFormatting>
  <conditionalFormatting sqref="F358:I358 K358:N358">
    <cfRule type="expression" dxfId="1636" priority="1283">
      <formula>LEFT($E358,1)="A"</formula>
    </cfRule>
  </conditionalFormatting>
  <conditionalFormatting sqref="F359:I359 K359:N359">
    <cfRule type="expression" dxfId="1635" priority="1282">
      <formula>LEFT($E359,1)="A"</formula>
    </cfRule>
  </conditionalFormatting>
  <conditionalFormatting sqref="F360:I360 K360:N360">
    <cfRule type="expression" dxfId="1634" priority="1281">
      <formula>LEFT($E360,1)="A"</formula>
    </cfRule>
  </conditionalFormatting>
  <conditionalFormatting sqref="F361:I361 K361:N361">
    <cfRule type="expression" dxfId="1633" priority="1280">
      <formula>LEFT($E361,1)="A"</formula>
    </cfRule>
  </conditionalFormatting>
  <conditionalFormatting sqref="F362:I362 K362:N362">
    <cfRule type="expression" dxfId="1632" priority="1279">
      <formula>LEFT($E362,1)="A"</formula>
    </cfRule>
  </conditionalFormatting>
  <conditionalFormatting sqref="F363:I363 K363:N363">
    <cfRule type="expression" dxfId="1631" priority="1278">
      <formula>LEFT($E363,1)="A"</formula>
    </cfRule>
  </conditionalFormatting>
  <conditionalFormatting sqref="F364:I364 K364:N364">
    <cfRule type="expression" dxfId="1630" priority="1277">
      <formula>LEFT($E364,1)="A"</formula>
    </cfRule>
  </conditionalFormatting>
  <conditionalFormatting sqref="F365:I365 K365:N365">
    <cfRule type="expression" dxfId="1629" priority="1276">
      <formula>LEFT($E365,1)="A"</formula>
    </cfRule>
  </conditionalFormatting>
  <conditionalFormatting sqref="F366">
    <cfRule type="expression" dxfId="1628" priority="1275">
      <formula>LEFT($E366,1)="A"</formula>
    </cfRule>
  </conditionalFormatting>
  <conditionalFormatting sqref="F367">
    <cfRule type="expression" dxfId="1627" priority="1274">
      <formula>LEFT($E367,1)="A"</formula>
    </cfRule>
  </conditionalFormatting>
  <conditionalFormatting sqref="F368:I368 K368:N368">
    <cfRule type="expression" dxfId="1626" priority="1273">
      <formula>LEFT($E368,1)="A"</formula>
    </cfRule>
  </conditionalFormatting>
  <conditionalFormatting sqref="F369:I369 K369:N369">
    <cfRule type="expression" dxfId="1625" priority="1272">
      <formula>LEFT($E369,1)="A"</formula>
    </cfRule>
  </conditionalFormatting>
  <conditionalFormatting sqref="F370:I370 K370:N370">
    <cfRule type="expression" dxfId="1624" priority="1271">
      <formula>LEFT($E370,1)="A"</formula>
    </cfRule>
  </conditionalFormatting>
  <conditionalFormatting sqref="G366:H366">
    <cfRule type="expression" dxfId="1623" priority="1270">
      <formula>LEFT($E366,1)="A"</formula>
    </cfRule>
  </conditionalFormatting>
  <conditionalFormatting sqref="G367:H367">
    <cfRule type="expression" dxfId="1622" priority="1269">
      <formula>LEFT($E367,1)="A"</formula>
    </cfRule>
  </conditionalFormatting>
  <conditionalFormatting sqref="F371:I371 K371:N371">
    <cfRule type="expression" dxfId="1621" priority="1263">
      <formula>LEFT($E371,1)="A"</formula>
    </cfRule>
  </conditionalFormatting>
  <conditionalFormatting sqref="F372:I372 K372:N372">
    <cfRule type="expression" dxfId="1620" priority="1262">
      <formula>LEFT($E372,1)="A"</formula>
    </cfRule>
  </conditionalFormatting>
  <conditionalFormatting sqref="F373:I373 K373:N373">
    <cfRule type="expression" dxfId="1619" priority="1261">
      <formula>LEFT($E373,1)="A"</formula>
    </cfRule>
  </conditionalFormatting>
  <conditionalFormatting sqref="F374:I374 K374:N374">
    <cfRule type="expression" dxfId="1618" priority="1260">
      <formula>LEFT($E374,1)="A"</formula>
    </cfRule>
  </conditionalFormatting>
  <conditionalFormatting sqref="F375:I375 K375:N375">
    <cfRule type="expression" dxfId="1617" priority="1259">
      <formula>LEFT($E375,1)="A"</formula>
    </cfRule>
  </conditionalFormatting>
  <conditionalFormatting sqref="F376:I376 K376:N376">
    <cfRule type="expression" dxfId="1616" priority="1258">
      <formula>LEFT($E376,1)="A"</formula>
    </cfRule>
  </conditionalFormatting>
  <conditionalFormatting sqref="F377:I377 K377:N377">
    <cfRule type="expression" dxfId="1615" priority="1257">
      <formula>LEFT($E377,1)="A"</formula>
    </cfRule>
  </conditionalFormatting>
  <conditionalFormatting sqref="F378:I378 K378:N378">
    <cfRule type="expression" dxfId="1614" priority="1256">
      <formula>LEFT($E378,1)="A"</formula>
    </cfRule>
  </conditionalFormatting>
  <conditionalFormatting sqref="F379:I379 K379:N379">
    <cfRule type="expression" dxfId="1613" priority="1255">
      <formula>LEFT($E379,1)="A"</formula>
    </cfRule>
  </conditionalFormatting>
  <conditionalFormatting sqref="F380:I380 K380:N380">
    <cfRule type="expression" dxfId="1612" priority="1254">
      <formula>LEFT($E380,1)="A"</formula>
    </cfRule>
  </conditionalFormatting>
  <conditionalFormatting sqref="F381:I381 K381:N381">
    <cfRule type="expression" dxfId="1611" priority="1253">
      <formula>LEFT($E381,1)="A"</formula>
    </cfRule>
  </conditionalFormatting>
  <conditionalFormatting sqref="F382:I382 K382:N382">
    <cfRule type="expression" dxfId="1610" priority="1244">
      <formula>LEFT($E382,1)="A"</formula>
    </cfRule>
  </conditionalFormatting>
  <conditionalFormatting sqref="F383:I383 K383:N383">
    <cfRule type="expression" dxfId="1609" priority="1243">
      <formula>LEFT($E383,1)="A"</formula>
    </cfRule>
  </conditionalFormatting>
  <conditionalFormatting sqref="F384:I384 K384:N384">
    <cfRule type="expression" dxfId="1608" priority="1242">
      <formula>LEFT($E384,1)="A"</formula>
    </cfRule>
  </conditionalFormatting>
  <conditionalFormatting sqref="F385:I385 K385:N385">
    <cfRule type="expression" dxfId="1607" priority="1241">
      <formula>LEFT($E385,1)="A"</formula>
    </cfRule>
  </conditionalFormatting>
  <conditionalFormatting sqref="F386:I386 K386:N386">
    <cfRule type="expression" dxfId="1606" priority="1240">
      <formula>LEFT($E386,1)="A"</formula>
    </cfRule>
  </conditionalFormatting>
  <conditionalFormatting sqref="F387:I387 K387:N387">
    <cfRule type="expression" dxfId="1605" priority="1239">
      <formula>LEFT($E387,1)="A"</formula>
    </cfRule>
  </conditionalFormatting>
  <conditionalFormatting sqref="F388:I388 K388:N388">
    <cfRule type="expression" dxfId="1604" priority="1238">
      <formula>LEFT($E388,1)="A"</formula>
    </cfRule>
  </conditionalFormatting>
  <conditionalFormatting sqref="F389:I389 K389:N389">
    <cfRule type="expression" dxfId="1603" priority="1236">
      <formula>LEFT($E389,1)="A"</formula>
    </cfRule>
  </conditionalFormatting>
  <conditionalFormatting sqref="F390:I390 K390:N390">
    <cfRule type="expression" dxfId="1602" priority="1235">
      <formula>LEFT($E390,1)="A"</formula>
    </cfRule>
  </conditionalFormatting>
  <conditionalFormatting sqref="F391:I391 K391:M391">
    <cfRule type="expression" dxfId="1601" priority="1234">
      <formula>LEFT($E391,1)="A"</formula>
    </cfRule>
  </conditionalFormatting>
  <conditionalFormatting sqref="F392:I392 K392:M392">
    <cfRule type="expression" dxfId="1600" priority="1233">
      <formula>LEFT($E392,1)="A"</formula>
    </cfRule>
  </conditionalFormatting>
  <conditionalFormatting sqref="F393:I394 K393:M394">
    <cfRule type="expression" dxfId="1599" priority="1231">
      <formula>LEFT($E393,1)="A"</formula>
    </cfRule>
  </conditionalFormatting>
  <conditionalFormatting sqref="F395:I395 K395:N395">
    <cfRule type="expression" dxfId="1598" priority="1230">
      <formula>LEFT($E395,1)="A"</formula>
    </cfRule>
  </conditionalFormatting>
  <conditionalFormatting sqref="F396:I396 K396:N396">
    <cfRule type="expression" dxfId="1597" priority="1229">
      <formula>LEFT($E396,1)="A"</formula>
    </cfRule>
  </conditionalFormatting>
  <conditionalFormatting sqref="F398:I398 K398:N398">
    <cfRule type="expression" dxfId="1596" priority="1227">
      <formula>LEFT($E398,1)="A"</formula>
    </cfRule>
  </conditionalFormatting>
  <conditionalFormatting sqref="F399:I399 K399:N399">
    <cfRule type="expression" dxfId="1595" priority="1225">
      <formula>LEFT($E399,1)="A"</formula>
    </cfRule>
  </conditionalFormatting>
  <conditionalFormatting sqref="F401:I401 K401:N401">
    <cfRule type="expression" dxfId="1594" priority="1223">
      <formula>LEFT($E401,1)="A"</formula>
    </cfRule>
  </conditionalFormatting>
  <conditionalFormatting sqref="F400:I400 K400:N400">
    <cfRule type="expression" dxfId="1593" priority="1222">
      <formula>LEFT($E400,1)="A"</formula>
    </cfRule>
  </conditionalFormatting>
  <conditionalFormatting sqref="F402:I402 K402:N402">
    <cfRule type="expression" dxfId="1592" priority="1221">
      <formula>LEFT($E402,1)="A"</formula>
    </cfRule>
  </conditionalFormatting>
  <conditionalFormatting sqref="F403:I403 K403:N403">
    <cfRule type="expression" dxfId="1591" priority="1220">
      <formula>LEFT($E403,1)="A"</formula>
    </cfRule>
  </conditionalFormatting>
  <conditionalFormatting sqref="F404:I404 K404:N404">
    <cfRule type="expression" dxfId="1590" priority="1219">
      <formula>LEFT($E404,1)="A"</formula>
    </cfRule>
  </conditionalFormatting>
  <conditionalFormatting sqref="F405:I405 K405:N405">
    <cfRule type="expression" dxfId="1589" priority="1218">
      <formula>LEFT($E405,1)="A"</formula>
    </cfRule>
  </conditionalFormatting>
  <conditionalFormatting sqref="F406:I406 K406:N406">
    <cfRule type="expression" dxfId="1588" priority="1217">
      <formula>LEFT($E406,1)="A"</formula>
    </cfRule>
  </conditionalFormatting>
  <conditionalFormatting sqref="F407:I407 K407:N407">
    <cfRule type="expression" dxfId="1587" priority="1215">
      <formula>LEFT($E407,1)="A"</formula>
    </cfRule>
  </conditionalFormatting>
  <conditionalFormatting sqref="F408:I408 K408:N408">
    <cfRule type="expression" dxfId="1586" priority="1214">
      <formula>LEFT($E408,1)="A"</formula>
    </cfRule>
  </conditionalFormatting>
  <conditionalFormatting sqref="F409:I409 K409:N409">
    <cfRule type="expression" dxfId="1585" priority="1213">
      <formula>LEFT($E409,1)="A"</formula>
    </cfRule>
  </conditionalFormatting>
  <conditionalFormatting sqref="F410:I410 K410:N410">
    <cfRule type="expression" dxfId="1584" priority="1212">
      <formula>LEFT($E410,1)="A"</formula>
    </cfRule>
  </conditionalFormatting>
  <conditionalFormatting sqref="F411:I411 K411:N411">
    <cfRule type="expression" dxfId="1583" priority="1211">
      <formula>LEFT($E411,1)="A"</formula>
    </cfRule>
  </conditionalFormatting>
  <conditionalFormatting sqref="F412:I412 K412:N412">
    <cfRule type="expression" dxfId="1582" priority="1210">
      <formula>LEFT($E412,1)="A"</formula>
    </cfRule>
  </conditionalFormatting>
  <conditionalFormatting sqref="H397">
    <cfRule type="expression" dxfId="1581" priority="1209">
      <formula>$O397="CLOSE"</formula>
    </cfRule>
  </conditionalFormatting>
  <conditionalFormatting sqref="F397:I397 K397:N397">
    <cfRule type="expression" dxfId="1580" priority="1207">
      <formula>LEFT($E397,1)="A"</formula>
    </cfRule>
  </conditionalFormatting>
  <conditionalFormatting sqref="F413:I413 K413:N413">
    <cfRule type="expression" dxfId="1579" priority="1206">
      <formula>LEFT($E413,1)="A"</formula>
    </cfRule>
  </conditionalFormatting>
  <conditionalFormatting sqref="F414:I414 K414:N414">
    <cfRule type="expression" dxfId="1578" priority="1205">
      <formula>LEFT($E414,1)="A"</formula>
    </cfRule>
  </conditionalFormatting>
  <conditionalFormatting sqref="F415:I415 K415:N415">
    <cfRule type="expression" dxfId="1577" priority="1204">
      <formula>LEFT($E415,1)="A"</formula>
    </cfRule>
  </conditionalFormatting>
  <conditionalFormatting sqref="F416:I416 K416:N416">
    <cfRule type="expression" dxfId="1576" priority="1203">
      <formula>LEFT($E416,1)="A"</formula>
    </cfRule>
  </conditionalFormatting>
  <conditionalFormatting sqref="F417:I417 K417:N417">
    <cfRule type="expression" dxfId="1575" priority="1202">
      <formula>LEFT($E417,1)="A"</formula>
    </cfRule>
  </conditionalFormatting>
  <conditionalFormatting sqref="F418:I418 K418:N418">
    <cfRule type="expression" dxfId="1574" priority="1201">
      <formula>LEFT($E418,1)="A"</formula>
    </cfRule>
  </conditionalFormatting>
  <conditionalFormatting sqref="F419:I419 K419:N419">
    <cfRule type="expression" dxfId="1573" priority="1200">
      <formula>LEFT($E419,1)="A"</formula>
    </cfRule>
  </conditionalFormatting>
  <conditionalFormatting sqref="F421:I421 K421:N421">
    <cfRule type="expression" dxfId="1572" priority="1198">
      <formula>LEFT($E421,1)="A"</formula>
    </cfRule>
  </conditionalFormatting>
  <conditionalFormatting sqref="F422:I422 K422:N422">
    <cfRule type="expression" dxfId="1571" priority="1197">
      <formula>LEFT($E422,1)="A"</formula>
    </cfRule>
  </conditionalFormatting>
  <conditionalFormatting sqref="F420:I420 K420:M420">
    <cfRule type="expression" dxfId="1570" priority="1195">
      <formula>LEFT($E420,1)="A"</formula>
    </cfRule>
  </conditionalFormatting>
  <conditionalFormatting sqref="N420">
    <cfRule type="expression" dxfId="1569" priority="1194">
      <formula>LEFT($E420,1)="A"</formula>
    </cfRule>
  </conditionalFormatting>
  <conditionalFormatting sqref="F427:I427 K427:N427">
    <cfRule type="expression" dxfId="1568" priority="1190">
      <formula>LEFT($E427,1)="A"</formula>
    </cfRule>
  </conditionalFormatting>
  <conditionalFormatting sqref="F428:I428 K428:N428">
    <cfRule type="expression" dxfId="1567" priority="1189">
      <formula>LEFT($E428,1)="A"</formula>
    </cfRule>
  </conditionalFormatting>
  <conditionalFormatting sqref="F429:I429 K429:N429">
    <cfRule type="expression" dxfId="1566" priority="1188">
      <formula>LEFT($E429,1)="A"</formula>
    </cfRule>
  </conditionalFormatting>
  <conditionalFormatting sqref="F423:I423 K423:N423">
    <cfRule type="expression" dxfId="1565" priority="1187">
      <formula>LEFT($E423,1)="A"</formula>
    </cfRule>
  </conditionalFormatting>
  <conditionalFormatting sqref="F424:I424 K424:N424">
    <cfRule type="expression" dxfId="1564" priority="1186">
      <formula>LEFT($E424,1)="A"</formula>
    </cfRule>
  </conditionalFormatting>
  <conditionalFormatting sqref="F425:I425 K425:N425">
    <cfRule type="expression" dxfId="1563" priority="1185">
      <formula>LEFT($E425,1)="A"</formula>
    </cfRule>
  </conditionalFormatting>
  <conditionalFormatting sqref="F426:I426 K426:N426">
    <cfRule type="expression" dxfId="1562" priority="1184">
      <formula>LEFT($E426,1)="A"</formula>
    </cfRule>
  </conditionalFormatting>
  <conditionalFormatting sqref="F430:I430 K430:N430">
    <cfRule type="expression" dxfId="1561" priority="1183">
      <formula>LEFT($E430,1)="A"</formula>
    </cfRule>
  </conditionalFormatting>
  <conditionalFormatting sqref="F431:I431 K431:N431">
    <cfRule type="expression" dxfId="1560" priority="1182">
      <formula>LEFT($E431,1)="A"</formula>
    </cfRule>
  </conditionalFormatting>
  <conditionalFormatting sqref="F432:I432 K432:N432">
    <cfRule type="expression" dxfId="1559" priority="1181">
      <formula>LEFT($E432,1)="A"</formula>
    </cfRule>
  </conditionalFormatting>
  <conditionalFormatting sqref="F433:I433 K433:N433">
    <cfRule type="expression" dxfId="1558" priority="1180">
      <formula>LEFT($E433,1)="A"</formula>
    </cfRule>
  </conditionalFormatting>
  <conditionalFormatting sqref="F434:I434 G435 K434:N434">
    <cfRule type="expression" dxfId="1557" priority="1179">
      <formula>LEFT($E434,1)="A"</formula>
    </cfRule>
  </conditionalFormatting>
  <conditionalFormatting sqref="F435 H435:I435 K435:N435">
    <cfRule type="expression" dxfId="1556" priority="1178">
      <formula>LEFT($E435,1)="A"</formula>
    </cfRule>
  </conditionalFormatting>
  <conditionalFormatting sqref="F436:I436 K436:N436">
    <cfRule type="expression" dxfId="1555" priority="1177">
      <formula>LEFT($E436,1)="A"</formula>
    </cfRule>
  </conditionalFormatting>
  <conditionalFormatting sqref="F437:I437 K437:N437">
    <cfRule type="expression" dxfId="1554" priority="1176">
      <formula>LEFT($E437,1)="A"</formula>
    </cfRule>
  </conditionalFormatting>
  <conditionalFormatting sqref="F438:I438 K438:N438">
    <cfRule type="expression" dxfId="1553" priority="1175">
      <formula>LEFT($E438,1)="A"</formula>
    </cfRule>
  </conditionalFormatting>
  <conditionalFormatting sqref="F439:I439 K439:N439">
    <cfRule type="expression" dxfId="1552" priority="1174">
      <formula>LEFT($E439,1)="A"</formula>
    </cfRule>
  </conditionalFormatting>
  <conditionalFormatting sqref="F440:I440 K440:N440">
    <cfRule type="expression" dxfId="1551" priority="1173">
      <formula>LEFT($E440,1)="A"</formula>
    </cfRule>
  </conditionalFormatting>
  <conditionalFormatting sqref="F441:I441 K441:N441">
    <cfRule type="expression" dxfId="1550" priority="1172">
      <formula>LEFT($E441,1)="A"</formula>
    </cfRule>
  </conditionalFormatting>
  <conditionalFormatting sqref="F442:I442 K442:N442">
    <cfRule type="expression" dxfId="1549" priority="1169">
      <formula>LEFT($E442,1)="A"</formula>
    </cfRule>
  </conditionalFormatting>
  <conditionalFormatting sqref="F443:I443 K443:N443">
    <cfRule type="expression" dxfId="1548" priority="1168">
      <formula>LEFT($E443,1)="A"</formula>
    </cfRule>
  </conditionalFormatting>
  <conditionalFormatting sqref="F444:I444 K444:N444">
    <cfRule type="expression" dxfId="1547" priority="1167">
      <formula>LEFT($E444,1)="A"</formula>
    </cfRule>
  </conditionalFormatting>
  <conditionalFormatting sqref="G445:H445">
    <cfRule type="expression" dxfId="1546" priority="1164">
      <formula>LEFT($E445,1)="A"</formula>
    </cfRule>
  </conditionalFormatting>
  <conditionalFormatting sqref="F448:I449 K448:N449">
    <cfRule type="expression" dxfId="1545" priority="1163">
      <formula>LEFT($E448,1)="A"</formula>
    </cfRule>
  </conditionalFormatting>
  <conditionalFormatting sqref="F450:I451 K450:N451">
    <cfRule type="expression" dxfId="1544" priority="1162">
      <formula>LEFT($E450,1)="A"</formula>
    </cfRule>
  </conditionalFormatting>
  <conditionalFormatting sqref="F452:I453 K452:N453">
    <cfRule type="expression" dxfId="1543" priority="1161">
      <formula>LEFT($E452,1)="A"</formula>
    </cfRule>
  </conditionalFormatting>
  <conditionalFormatting sqref="F454:I455 K454:N455">
    <cfRule type="expression" dxfId="1542" priority="1160">
      <formula>LEFT($E454,1)="A"</formula>
    </cfRule>
  </conditionalFormatting>
  <conditionalFormatting sqref="H457:I457 I456 L457:N457 K456:N456">
    <cfRule type="expression" dxfId="1541" priority="1159">
      <formula>LEFT($E456,1)="A"</formula>
    </cfRule>
  </conditionalFormatting>
  <conditionalFormatting sqref="I458:I459 L458:N459">
    <cfRule type="expression" dxfId="1540" priority="1158">
      <formula>LEFT($E458,1)="A"</formula>
    </cfRule>
  </conditionalFormatting>
  <conditionalFormatting sqref="F461:I461 I460 L460:N460 K461:N461">
    <cfRule type="expression" dxfId="1539" priority="1157">
      <formula>LEFT($E460,1)="A"</formula>
    </cfRule>
  </conditionalFormatting>
  <conditionalFormatting sqref="I445 K445:N445">
    <cfRule type="expression" dxfId="1538" priority="1156">
      <formula>LEFT($E445,1)="A"</formula>
    </cfRule>
  </conditionalFormatting>
  <conditionalFormatting sqref="F456:H456">
    <cfRule type="expression" dxfId="1537" priority="1155">
      <formula>LEFT($E456,1)="A"</formula>
    </cfRule>
  </conditionalFormatting>
  <conditionalFormatting sqref="F457:F460">
    <cfRule type="expression" dxfId="1536" priority="1154">
      <formula>LEFT($E457,1)="A"</formula>
    </cfRule>
  </conditionalFormatting>
  <conditionalFormatting sqref="G457:G460">
    <cfRule type="expression" dxfId="1535" priority="1153">
      <formula>LEFT($E457,1)="A"</formula>
    </cfRule>
  </conditionalFormatting>
  <conditionalFormatting sqref="H458:H459">
    <cfRule type="expression" dxfId="1534" priority="1152">
      <formula>LEFT($E458,1)="A"</formula>
    </cfRule>
  </conditionalFormatting>
  <conditionalFormatting sqref="H460">
    <cfRule type="expression" dxfId="1533" priority="1150">
      <formula>LEFT($E460,1)="A"</formula>
    </cfRule>
  </conditionalFormatting>
  <conditionalFormatting sqref="K457:K458">
    <cfRule type="expression" dxfId="1532" priority="1148">
      <formula>LEFT($E457,1)="A"</formula>
    </cfRule>
  </conditionalFormatting>
  <conditionalFormatting sqref="K460">
    <cfRule type="expression" dxfId="1531" priority="1146">
      <formula>LEFT($E460,1)="A"</formula>
    </cfRule>
  </conditionalFormatting>
  <conditionalFormatting sqref="F462:I462 K462:N462">
    <cfRule type="expression" dxfId="1530" priority="1145">
      <formula>LEFT($E462,1)="A"</formula>
    </cfRule>
  </conditionalFormatting>
  <conditionalFormatting sqref="F463:I463 K463:N463">
    <cfRule type="expression" dxfId="1529" priority="1144">
      <formula>LEFT($E463,1)="A"</formula>
    </cfRule>
  </conditionalFormatting>
  <conditionalFormatting sqref="F464:I464 K464:N464">
    <cfRule type="expression" dxfId="1528" priority="1143">
      <formula>LEFT($E464,1)="A"</formula>
    </cfRule>
  </conditionalFormatting>
  <conditionalFormatting sqref="F465:I465 K465:N465">
    <cfRule type="expression" dxfId="1527" priority="1142">
      <formula>LEFT($E465,1)="A"</formula>
    </cfRule>
  </conditionalFormatting>
  <conditionalFormatting sqref="F466:I466 K466:N466">
    <cfRule type="expression" dxfId="1526" priority="1141">
      <formula>LEFT($E466,1)="A"</formula>
    </cfRule>
  </conditionalFormatting>
  <conditionalFormatting sqref="F467:I467 K467:N467">
    <cfRule type="expression" dxfId="1525" priority="1140">
      <formula>LEFT($E467,1)="A"</formula>
    </cfRule>
  </conditionalFormatting>
  <conditionalFormatting sqref="F468:I468 K468:N468">
    <cfRule type="expression" dxfId="1524" priority="1139">
      <formula>LEFT($E468,1)="A"</formula>
    </cfRule>
  </conditionalFormatting>
  <conditionalFormatting sqref="F469:I469 K469:N469">
    <cfRule type="expression" dxfId="1523" priority="1138">
      <formula>LEFT($E469,1)="A"</formula>
    </cfRule>
  </conditionalFormatting>
  <conditionalFormatting sqref="F445">
    <cfRule type="expression" dxfId="1522" priority="1137">
      <formula>LEFT($E445,1)="A"</formula>
    </cfRule>
  </conditionalFormatting>
  <conditionalFormatting sqref="F470:I470 K470:N470">
    <cfRule type="expression" dxfId="1521" priority="1135">
      <formula>LEFT($E470,1)="A"</formula>
    </cfRule>
  </conditionalFormatting>
  <conditionalFormatting sqref="F471:I471 K471:N471">
    <cfRule type="expression" dxfId="1520" priority="1134">
      <formula>LEFT($E471,1)="A"</formula>
    </cfRule>
  </conditionalFormatting>
  <conditionalFormatting sqref="F472:I472 K472:N472">
    <cfRule type="expression" dxfId="1519" priority="1133">
      <formula>LEFT($E472,1)="A"</formula>
    </cfRule>
  </conditionalFormatting>
  <conditionalFormatting sqref="F473:I473 K473:N473">
    <cfRule type="expression" dxfId="1518" priority="1132">
      <formula>LEFT($E473,1)="A"</formula>
    </cfRule>
  </conditionalFormatting>
  <conditionalFormatting sqref="F474:I474 K474:N474">
    <cfRule type="expression" dxfId="1517" priority="1131">
      <formula>LEFT($E474,1)="A"</formula>
    </cfRule>
  </conditionalFormatting>
  <conditionalFormatting sqref="F475:I475 K475:N475">
    <cfRule type="expression" dxfId="1516" priority="1130">
      <formula>LEFT($E475,1)="A"</formula>
    </cfRule>
  </conditionalFormatting>
  <conditionalFormatting sqref="F476:I476 K476:N476">
    <cfRule type="expression" dxfId="1515" priority="1129">
      <formula>LEFT($E476,1)="A"</formula>
    </cfRule>
  </conditionalFormatting>
  <conditionalFormatting sqref="F477:I477 K477:N477">
    <cfRule type="expression" dxfId="1514" priority="1128">
      <formula>LEFT($E477,1)="A"</formula>
    </cfRule>
  </conditionalFormatting>
  <conditionalFormatting sqref="F478:I478 K478:N478">
    <cfRule type="expression" dxfId="1513" priority="1127">
      <formula>LEFT($E478,1)="A"</formula>
    </cfRule>
  </conditionalFormatting>
  <conditionalFormatting sqref="F479:I479 K479:N479">
    <cfRule type="expression" dxfId="1512" priority="1126">
      <formula>LEFT($E479,1)="A"</formula>
    </cfRule>
  </conditionalFormatting>
  <conditionalFormatting sqref="F480">
    <cfRule type="expression" dxfId="1511" priority="1120">
      <formula>LEFT($E480,1)="A"</formula>
    </cfRule>
  </conditionalFormatting>
  <conditionalFormatting sqref="G480:I480 L480">
    <cfRule type="expression" dxfId="1510" priority="1119">
      <formula>LEFT($E480,1)="A"</formula>
    </cfRule>
  </conditionalFormatting>
  <conditionalFormatting sqref="N480">
    <cfRule type="expression" dxfId="1509" priority="1118">
      <formula>LEFT($E480,1)="A"</formula>
    </cfRule>
  </conditionalFormatting>
  <conditionalFormatting sqref="M480">
    <cfRule type="expression" dxfId="1508" priority="1117">
      <formula>LEFT($E480,1)="A"</formula>
    </cfRule>
  </conditionalFormatting>
  <conditionalFormatting sqref="K480">
    <cfRule type="expression" dxfId="1507" priority="1116">
      <formula>LEFT($E480,1)="A"</formula>
    </cfRule>
  </conditionalFormatting>
  <conditionalFormatting sqref="F481:I481 K481:N481">
    <cfRule type="expression" dxfId="1506" priority="1114">
      <formula>LEFT($E481,1)="A"</formula>
    </cfRule>
  </conditionalFormatting>
  <conditionalFormatting sqref="F483:I483 K483:N483">
    <cfRule type="expression" dxfId="1505" priority="1112">
      <formula>LEFT($E483,1)="A"</formula>
    </cfRule>
  </conditionalFormatting>
  <conditionalFormatting sqref="F484:I484 K484:N484">
    <cfRule type="expression" dxfId="1504" priority="1111">
      <formula>LEFT($E484,1)="A"</formula>
    </cfRule>
  </conditionalFormatting>
  <conditionalFormatting sqref="F485:I485 K485:N485">
    <cfRule type="expression" dxfId="1503" priority="1105">
      <formula>LEFT($E485,1)="A"</formula>
    </cfRule>
  </conditionalFormatting>
  <conditionalFormatting sqref="F486:I486 K486:N486">
    <cfRule type="expression" dxfId="1502" priority="1104">
      <formula>LEFT($E486,1)="A"</formula>
    </cfRule>
  </conditionalFormatting>
  <conditionalFormatting sqref="F482:I482 L482">
    <cfRule type="expression" dxfId="1501" priority="1103">
      <formula>LEFT($E482,1)="A"</formula>
    </cfRule>
  </conditionalFormatting>
  <conditionalFormatting sqref="K482">
    <cfRule type="expression" dxfId="1500" priority="1102">
      <formula>LEFT($E482,1)="A"</formula>
    </cfRule>
  </conditionalFormatting>
  <conditionalFormatting sqref="M482:N482">
    <cfRule type="expression" dxfId="1499" priority="1101">
      <formula>LEFT($E482,1)="A"</formula>
    </cfRule>
  </conditionalFormatting>
  <conditionalFormatting sqref="F487:I488 K487:N488">
    <cfRule type="expression" dxfId="1498" priority="1099">
      <formula>LEFT($E487,1)="A"</formula>
    </cfRule>
  </conditionalFormatting>
  <conditionalFormatting sqref="F489:I489 K489:N489">
    <cfRule type="expression" dxfId="1497" priority="1096">
      <formula>LEFT($E489,1)="A"</formula>
    </cfRule>
  </conditionalFormatting>
  <conditionalFormatting sqref="F490:I490 K490:N490">
    <cfRule type="expression" dxfId="1496" priority="1095">
      <formula>LEFT($E490,1)="A"</formula>
    </cfRule>
  </conditionalFormatting>
  <conditionalFormatting sqref="F491:I491 K491:N491">
    <cfRule type="expression" dxfId="1495" priority="1092">
      <formula>LEFT($E491,1)="A"</formula>
    </cfRule>
  </conditionalFormatting>
  <conditionalFormatting sqref="F492:I492 K492:N492">
    <cfRule type="expression" dxfId="1494" priority="1090">
      <formula>LEFT($E492,1)="A"</formula>
    </cfRule>
  </conditionalFormatting>
  <conditionalFormatting sqref="F493:I493 K493:N493">
    <cfRule type="expression" dxfId="1493" priority="1088">
      <formula>LEFT($E493,1)="A"</formula>
    </cfRule>
  </conditionalFormatting>
  <conditionalFormatting sqref="F494:I494 K494:N494">
    <cfRule type="expression" dxfId="1492" priority="1087">
      <formula>LEFT($E494,1)="A"</formula>
    </cfRule>
  </conditionalFormatting>
  <conditionalFormatting sqref="F495 H495:I495 K495:N495">
    <cfRule type="expression" dxfId="1491" priority="1086">
      <formula>LEFT($E495,1)="A"</formula>
    </cfRule>
  </conditionalFormatting>
  <conditionalFormatting sqref="F496:I496 K496:N496">
    <cfRule type="expression" dxfId="1490" priority="1084">
      <formula>LEFT($E496,1)="A"</formula>
    </cfRule>
  </conditionalFormatting>
  <conditionalFormatting sqref="F497:I497 K497:N497">
    <cfRule type="expression" dxfId="1489" priority="1082">
      <formula>LEFT($E497,1)="A"</formula>
    </cfRule>
  </conditionalFormatting>
  <conditionalFormatting sqref="F498:I498 K498:N498">
    <cfRule type="expression" dxfId="1488" priority="1080">
      <formula>LEFT($E498,1)="A"</formula>
    </cfRule>
  </conditionalFormatting>
  <conditionalFormatting sqref="F499:I499 K499:N499">
    <cfRule type="expression" dxfId="1487" priority="1079">
      <formula>LEFT($E499,1)="A"</formula>
    </cfRule>
  </conditionalFormatting>
  <conditionalFormatting sqref="F500:I500 K500:N500">
    <cfRule type="expression" dxfId="1486" priority="1078">
      <formula>LEFT($E500,1)="A"</formula>
    </cfRule>
  </conditionalFormatting>
  <conditionalFormatting sqref="G495">
    <cfRule type="expression" dxfId="1485" priority="1077">
      <formula>LEFT($E495,1)="A"</formula>
    </cfRule>
  </conditionalFormatting>
  <conditionalFormatting sqref="F501:I501 K501:N501">
    <cfRule type="expression" dxfId="1484" priority="1075">
      <formula>LEFT($E501,1)="A"</formula>
    </cfRule>
  </conditionalFormatting>
  <conditionalFormatting sqref="F502:I502 K502:N502">
    <cfRule type="expression" dxfId="1483" priority="1073">
      <formula>LEFT($E502,1)="A"</formula>
    </cfRule>
  </conditionalFormatting>
  <conditionalFormatting sqref="F503:I503 K503:N503">
    <cfRule type="expression" dxfId="1482" priority="1072">
      <formula>LEFT($E503,1)="A"</formula>
    </cfRule>
  </conditionalFormatting>
  <conditionalFormatting sqref="F504:I504 K504:N504">
    <cfRule type="expression" dxfId="1481" priority="1071">
      <formula>LEFT($E504,1)="A"</formula>
    </cfRule>
  </conditionalFormatting>
  <conditionalFormatting sqref="F505:I505 K505:N505">
    <cfRule type="expression" dxfId="1480" priority="1070">
      <formula>LEFT($E505,1)="A"</formula>
    </cfRule>
  </conditionalFormatting>
  <conditionalFormatting sqref="F506:I506 K506:N506">
    <cfRule type="expression" dxfId="1479" priority="1069">
      <formula>LEFT($E506,1)="A"</formula>
    </cfRule>
  </conditionalFormatting>
  <conditionalFormatting sqref="F507:I507 K507:N507">
    <cfRule type="expression" dxfId="1478" priority="1068">
      <formula>LEFT($E507,1)="A"</formula>
    </cfRule>
  </conditionalFormatting>
  <conditionalFormatting sqref="F508:I508 K508:N508">
    <cfRule type="expression" dxfId="1477" priority="1067">
      <formula>LEFT($E508,1)="A"</formula>
    </cfRule>
  </conditionalFormatting>
  <conditionalFormatting sqref="F509:I509 K509:N509">
    <cfRule type="expression" dxfId="1476" priority="1065">
      <formula>LEFT($E509,1)="A"</formula>
    </cfRule>
  </conditionalFormatting>
  <conditionalFormatting sqref="F510:I510 K510:N510">
    <cfRule type="expression" dxfId="1475" priority="1064">
      <formula>LEFT($E510,1)="A"</formula>
    </cfRule>
  </conditionalFormatting>
  <conditionalFormatting sqref="F511:I511 K511:N511">
    <cfRule type="expression" dxfId="1474" priority="1063">
      <formula>LEFT($E511,1)="A"</formula>
    </cfRule>
  </conditionalFormatting>
  <conditionalFormatting sqref="F512:I512 K512:N512">
    <cfRule type="expression" dxfId="1473" priority="1062">
      <formula>LEFT($E512,1)="A"</formula>
    </cfRule>
  </conditionalFormatting>
  <conditionalFormatting sqref="F513:I513 K513:N513">
    <cfRule type="expression" dxfId="1472" priority="1061">
      <formula>LEFT($E513,1)="A"</formula>
    </cfRule>
  </conditionalFormatting>
  <conditionalFormatting sqref="F514:I514 K514:N514">
    <cfRule type="expression" dxfId="1471" priority="1060">
      <formula>LEFT($E514,1)="A"</formula>
    </cfRule>
  </conditionalFormatting>
  <conditionalFormatting sqref="F515">
    <cfRule type="expression" dxfId="1470" priority="1059">
      <formula>LEFT($E515,1)="A"</formula>
    </cfRule>
  </conditionalFormatting>
  <conditionalFormatting sqref="G515:I515 K515:N515">
    <cfRule type="expression" dxfId="1469" priority="1058">
      <formula>LEFT($E515,1)="A"</formula>
    </cfRule>
  </conditionalFormatting>
  <conditionalFormatting sqref="F516:I517 L516:L517 F519:I521 L519:L521">
    <cfRule type="expression" dxfId="1468" priority="1057">
      <formula>LEFT($E516,1)="A"</formula>
    </cfRule>
  </conditionalFormatting>
  <conditionalFormatting sqref="M516:M517 M519:M521">
    <cfRule type="expression" dxfId="1467" priority="1056">
      <formula>LEFT($E516,1)="A"</formula>
    </cfRule>
  </conditionalFormatting>
  <conditionalFormatting sqref="N516:N517 N519:N521">
    <cfRule type="expression" dxfId="1466" priority="1055">
      <formula>LEFT($E516,1)="A"</formula>
    </cfRule>
  </conditionalFormatting>
  <conditionalFormatting sqref="K516:K521">
    <cfRule type="expression" dxfId="1465" priority="1054">
      <formula>LEFT($E516,1)="A"</formula>
    </cfRule>
  </conditionalFormatting>
  <conditionalFormatting sqref="F522:I522 L522">
    <cfRule type="expression" dxfId="1464" priority="1053">
      <formula>LEFT($E522,1)="A"</formula>
    </cfRule>
  </conditionalFormatting>
  <conditionalFormatting sqref="M522">
    <cfRule type="expression" dxfId="1463" priority="1052">
      <formula>LEFT($E522,1)="A"</formula>
    </cfRule>
  </conditionalFormatting>
  <conditionalFormatting sqref="N522">
    <cfRule type="expression" dxfId="1462" priority="1051">
      <formula>LEFT($E522,1)="A"</formula>
    </cfRule>
  </conditionalFormatting>
  <conditionalFormatting sqref="K522">
    <cfRule type="expression" dxfId="1461" priority="1050">
      <formula>LEFT($E522,1)="A"</formula>
    </cfRule>
  </conditionalFormatting>
  <conditionalFormatting sqref="K333">
    <cfRule type="expression" dxfId="1460" priority="1049">
      <formula>LEFT($E333,1)="A"</formula>
    </cfRule>
  </conditionalFormatting>
  <conditionalFormatting sqref="F518:H518 L518:N518">
    <cfRule type="expression" dxfId="1459" priority="1047">
      <formula>LEFT($E518,1)="A"</formula>
    </cfRule>
  </conditionalFormatting>
  <conditionalFormatting sqref="G523:I523">
    <cfRule type="expression" dxfId="1458" priority="1045">
      <formula>LEFT($E523,1)="A"</formula>
    </cfRule>
  </conditionalFormatting>
  <conditionalFormatting sqref="K523:N523">
    <cfRule type="expression" dxfId="1457" priority="1044">
      <formula>LEFT($E523,1)="A"</formula>
    </cfRule>
  </conditionalFormatting>
  <conditionalFormatting sqref="K459">
    <cfRule type="expression" dxfId="1456" priority="1042">
      <formula>LEFT($E459,1)="A"</formula>
    </cfRule>
  </conditionalFormatting>
  <conditionalFormatting sqref="F524:I524 L524 F525">
    <cfRule type="expression" dxfId="1455" priority="1039">
      <formula>LEFT($E524,1)="A"</formula>
    </cfRule>
  </conditionalFormatting>
  <conditionalFormatting sqref="M524">
    <cfRule type="expression" dxfId="1454" priority="1038">
      <formula>LEFT($E524,1)="A"</formula>
    </cfRule>
  </conditionalFormatting>
  <conditionalFormatting sqref="N524">
    <cfRule type="expression" dxfId="1453" priority="1037">
      <formula>LEFT($E524,1)="A"</formula>
    </cfRule>
  </conditionalFormatting>
  <conditionalFormatting sqref="K524">
    <cfRule type="expression" dxfId="1452" priority="1036">
      <formula>LEFT($E524,1)="A"</formula>
    </cfRule>
  </conditionalFormatting>
  <conditionalFormatting sqref="F526">
    <cfRule type="expression" dxfId="1451" priority="1035">
      <formula>LEFT($E526,1)="A"</formula>
    </cfRule>
  </conditionalFormatting>
  <conditionalFormatting sqref="G525:I525">
    <cfRule type="expression" dxfId="1450" priority="1034">
      <formula>LEFT($E525,1)="A"</formula>
    </cfRule>
  </conditionalFormatting>
  <conditionalFormatting sqref="K525:N525">
    <cfRule type="expression" dxfId="1449" priority="1033">
      <formula>LEFT($E525,1)="A"</formula>
    </cfRule>
  </conditionalFormatting>
  <conditionalFormatting sqref="G526:I526">
    <cfRule type="expression" dxfId="1448" priority="1032">
      <formula>LEFT($E526,1)="A"</formula>
    </cfRule>
  </conditionalFormatting>
  <conditionalFormatting sqref="K526:N526">
    <cfRule type="expression" dxfId="1447" priority="1031">
      <formula>LEFT($E526,1)="A"</formula>
    </cfRule>
  </conditionalFormatting>
  <conditionalFormatting sqref="G528:I528">
    <cfRule type="expression" dxfId="1446" priority="1023">
      <formula>LEFT($E528,1)="A"</formula>
    </cfRule>
  </conditionalFormatting>
  <conditionalFormatting sqref="K528:N528">
    <cfRule type="expression" dxfId="1445" priority="1022">
      <formula>LEFT($E528,1)="A"</formula>
    </cfRule>
  </conditionalFormatting>
  <conditionalFormatting sqref="G529:I529">
    <cfRule type="expression" dxfId="1444" priority="1021">
      <formula>LEFT($E529,1)="A"</formula>
    </cfRule>
  </conditionalFormatting>
  <conditionalFormatting sqref="K529:N529">
    <cfRule type="expression" dxfId="1443" priority="1020">
      <formula>LEFT($E529,1)="A"</formula>
    </cfRule>
  </conditionalFormatting>
  <conditionalFormatting sqref="G531:I531">
    <cfRule type="expression" dxfId="1442" priority="1015">
      <formula>LEFT($E531,1)="A"</formula>
    </cfRule>
  </conditionalFormatting>
  <conditionalFormatting sqref="K531:N531">
    <cfRule type="expression" dxfId="1441" priority="1014">
      <formula>LEFT($E531,1)="A"</formula>
    </cfRule>
  </conditionalFormatting>
  <conditionalFormatting sqref="G532:I532">
    <cfRule type="expression" dxfId="1440" priority="1013">
      <formula>LEFT($E532,1)="A"</formula>
    </cfRule>
  </conditionalFormatting>
  <conditionalFormatting sqref="K532:N532">
    <cfRule type="expression" dxfId="1439" priority="1012">
      <formula>LEFT($E532,1)="A"</formula>
    </cfRule>
  </conditionalFormatting>
  <conditionalFormatting sqref="G533:I533">
    <cfRule type="expression" dxfId="1438" priority="1011">
      <formula>LEFT($E533,1)="A"</formula>
    </cfRule>
  </conditionalFormatting>
  <conditionalFormatting sqref="K533:N533">
    <cfRule type="expression" dxfId="1437" priority="1010">
      <formula>LEFT($E533,1)="A"</formula>
    </cfRule>
  </conditionalFormatting>
  <conditionalFormatting sqref="G530:I530">
    <cfRule type="expression" dxfId="1436" priority="1009">
      <formula>LEFT($E530,1)="A"</formula>
    </cfRule>
  </conditionalFormatting>
  <conditionalFormatting sqref="K530:M530">
    <cfRule type="expression" dxfId="1435" priority="1008">
      <formula>LEFT($E530,1)="A"</formula>
    </cfRule>
  </conditionalFormatting>
  <conditionalFormatting sqref="N530">
    <cfRule type="expression" dxfId="1434" priority="1006">
      <formula>LEFT($E530,1)="A"</formula>
    </cfRule>
  </conditionalFormatting>
  <conditionalFormatting sqref="G534:I534">
    <cfRule type="expression" dxfId="1433" priority="1005">
      <formula>LEFT($E534,1)="A"</formula>
    </cfRule>
  </conditionalFormatting>
  <conditionalFormatting sqref="K534:N534">
    <cfRule type="expression" dxfId="1432" priority="1004">
      <formula>LEFT($E534,1)="A"</formula>
    </cfRule>
  </conditionalFormatting>
  <conditionalFormatting sqref="G535:I535">
    <cfRule type="expression" dxfId="1431" priority="1003">
      <formula>LEFT($E535,1)="A"</formula>
    </cfRule>
  </conditionalFormatting>
  <conditionalFormatting sqref="K535:N535">
    <cfRule type="expression" dxfId="1430" priority="1002">
      <formula>LEFT($E535,1)="A"</formula>
    </cfRule>
  </conditionalFormatting>
  <conditionalFormatting sqref="G536:I536">
    <cfRule type="expression" dxfId="1429" priority="1001">
      <formula>LEFT($E536,1)="A"</formula>
    </cfRule>
  </conditionalFormatting>
  <conditionalFormatting sqref="K536:N536">
    <cfRule type="expression" dxfId="1428" priority="1000">
      <formula>LEFT($E536,1)="A"</formula>
    </cfRule>
  </conditionalFormatting>
  <conditionalFormatting sqref="G537:I537">
    <cfRule type="expression" dxfId="1427" priority="999">
      <formula>LEFT($E537,1)="A"</formula>
    </cfRule>
  </conditionalFormatting>
  <conditionalFormatting sqref="K537:N537">
    <cfRule type="expression" dxfId="1426" priority="998">
      <formula>LEFT($E537,1)="A"</formula>
    </cfRule>
  </conditionalFormatting>
  <conditionalFormatting sqref="G538:I538">
    <cfRule type="expression" dxfId="1425" priority="997">
      <formula>LEFT($E538,1)="A"</formula>
    </cfRule>
  </conditionalFormatting>
  <conditionalFormatting sqref="K538:N538">
    <cfRule type="expression" dxfId="1424" priority="996">
      <formula>LEFT($E538,1)="A"</formula>
    </cfRule>
  </conditionalFormatting>
  <conditionalFormatting sqref="G539:I539">
    <cfRule type="expression" dxfId="1423" priority="995">
      <formula>LEFT($E539,1)="A"</formula>
    </cfRule>
  </conditionalFormatting>
  <conditionalFormatting sqref="K539:N539">
    <cfRule type="expression" dxfId="1422" priority="994">
      <formula>LEFT($E539,1)="A"</formula>
    </cfRule>
  </conditionalFormatting>
  <conditionalFormatting sqref="G540:I540">
    <cfRule type="expression" dxfId="1421" priority="993">
      <formula>LEFT($E540,1)="A"</formula>
    </cfRule>
  </conditionalFormatting>
  <conditionalFormatting sqref="K540:N540">
    <cfRule type="expression" dxfId="1420" priority="992">
      <formula>LEFT($E540,1)="A"</formula>
    </cfRule>
  </conditionalFormatting>
  <conditionalFormatting sqref="G541:I541">
    <cfRule type="expression" dxfId="1419" priority="991">
      <formula>LEFT($E541,1)="A"</formula>
    </cfRule>
  </conditionalFormatting>
  <conditionalFormatting sqref="K541:N541">
    <cfRule type="expression" dxfId="1418" priority="990">
      <formula>LEFT($E541,1)="A"</formula>
    </cfRule>
  </conditionalFormatting>
  <conditionalFormatting sqref="G542:I542">
    <cfRule type="expression" dxfId="1417" priority="989">
      <formula>LEFT($E542,1)="A"</formula>
    </cfRule>
  </conditionalFormatting>
  <conditionalFormatting sqref="K542:N542">
    <cfRule type="expression" dxfId="1416" priority="988">
      <formula>LEFT($E542,1)="A"</formula>
    </cfRule>
  </conditionalFormatting>
  <conditionalFormatting sqref="G543:I543">
    <cfRule type="expression" dxfId="1415" priority="985">
      <formula>LEFT($E543,1)="A"</formula>
    </cfRule>
  </conditionalFormatting>
  <conditionalFormatting sqref="K543:N543">
    <cfRule type="expression" dxfId="1414" priority="984">
      <formula>LEFT($E543,1)="A"</formula>
    </cfRule>
  </conditionalFormatting>
  <conditionalFormatting sqref="G544:I544">
    <cfRule type="expression" dxfId="1413" priority="983">
      <formula>LEFT($E544,1)="A"</formula>
    </cfRule>
  </conditionalFormatting>
  <conditionalFormatting sqref="K544:N544">
    <cfRule type="expression" dxfId="1412" priority="982">
      <formula>LEFT($E544,1)="A"</formula>
    </cfRule>
  </conditionalFormatting>
  <conditionalFormatting sqref="G545:I545">
    <cfRule type="expression" dxfId="1411" priority="981">
      <formula>LEFT($E545,1)="A"</formula>
    </cfRule>
  </conditionalFormatting>
  <conditionalFormatting sqref="K545:N545">
    <cfRule type="expression" dxfId="1410" priority="980">
      <formula>LEFT($E545,1)="A"</formula>
    </cfRule>
  </conditionalFormatting>
  <conditionalFormatting sqref="G546:I546">
    <cfRule type="expression" dxfId="1409" priority="979">
      <formula>LEFT($E546,1)="A"</formula>
    </cfRule>
  </conditionalFormatting>
  <conditionalFormatting sqref="K546:N546">
    <cfRule type="expression" dxfId="1408" priority="978">
      <formula>LEFT($E546,1)="A"</formula>
    </cfRule>
  </conditionalFormatting>
  <conditionalFormatting sqref="G547:I547">
    <cfRule type="expression" dxfId="1407" priority="977">
      <formula>LEFT($E547,1)="A"</formula>
    </cfRule>
  </conditionalFormatting>
  <conditionalFormatting sqref="K547:N547">
    <cfRule type="expression" dxfId="1406" priority="976">
      <formula>LEFT($E547,1)="A"</formula>
    </cfRule>
  </conditionalFormatting>
  <conditionalFormatting sqref="G548:I548">
    <cfRule type="expression" dxfId="1405" priority="975">
      <formula>LEFT($E548,1)="A"</formula>
    </cfRule>
  </conditionalFormatting>
  <conditionalFormatting sqref="K548:N548">
    <cfRule type="expression" dxfId="1404" priority="974">
      <formula>LEFT($E548,1)="A"</formula>
    </cfRule>
  </conditionalFormatting>
  <conditionalFormatting sqref="G550:I550">
    <cfRule type="expression" dxfId="1403" priority="971">
      <formula>LEFT($E550,1)="A"</formula>
    </cfRule>
  </conditionalFormatting>
  <conditionalFormatting sqref="K550:N550">
    <cfRule type="expression" dxfId="1402" priority="970">
      <formula>LEFT($E550,1)="A"</formula>
    </cfRule>
  </conditionalFormatting>
  <conditionalFormatting sqref="G551:I551">
    <cfRule type="expression" dxfId="1401" priority="969">
      <formula>LEFT($E551,1)="A"</formula>
    </cfRule>
  </conditionalFormatting>
  <conditionalFormatting sqref="K551:N551">
    <cfRule type="expression" dxfId="1400" priority="968">
      <formula>LEFT($E551,1)="A"</formula>
    </cfRule>
  </conditionalFormatting>
  <conditionalFormatting sqref="G552:I552">
    <cfRule type="expression" dxfId="1399" priority="967">
      <formula>LEFT($E552,1)="A"</formula>
    </cfRule>
  </conditionalFormatting>
  <conditionalFormatting sqref="K552:N552">
    <cfRule type="expression" dxfId="1398" priority="966">
      <formula>LEFT($E552,1)="A"</formula>
    </cfRule>
  </conditionalFormatting>
  <conditionalFormatting sqref="I518">
    <cfRule type="expression" dxfId="1397" priority="965">
      <formula>LEFT($E518,1)="A"</formula>
    </cfRule>
  </conditionalFormatting>
  <conditionalFormatting sqref="G549:I549">
    <cfRule type="expression" dxfId="1396" priority="964">
      <formula>LEFT($E549,1)="A"</formula>
    </cfRule>
  </conditionalFormatting>
  <conditionalFormatting sqref="K549:N549">
    <cfRule type="expression" dxfId="1395" priority="963">
      <formula>LEFT($E549,1)="A"</formula>
    </cfRule>
  </conditionalFormatting>
  <conditionalFormatting sqref="G553:I553">
    <cfRule type="expression" dxfId="1394" priority="962">
      <formula>LEFT($E553,1)="A"</formula>
    </cfRule>
  </conditionalFormatting>
  <conditionalFormatting sqref="K553:N553">
    <cfRule type="expression" dxfId="1393" priority="961">
      <formula>LEFT($E553,1)="A"</formula>
    </cfRule>
  </conditionalFormatting>
  <conditionalFormatting sqref="G554:I554">
    <cfRule type="expression" dxfId="1392" priority="960">
      <formula>LEFT($E554,1)="A"</formula>
    </cfRule>
  </conditionalFormatting>
  <conditionalFormatting sqref="K554:N554">
    <cfRule type="expression" dxfId="1391" priority="959">
      <formula>LEFT($E554,1)="A"</formula>
    </cfRule>
  </conditionalFormatting>
  <conditionalFormatting sqref="G555:I555">
    <cfRule type="expression" dxfId="1390" priority="958">
      <formula>LEFT($E555,1)="A"</formula>
    </cfRule>
  </conditionalFormatting>
  <conditionalFormatting sqref="K555:N555">
    <cfRule type="expression" dxfId="1389" priority="957">
      <formula>LEFT($E555,1)="A"</formula>
    </cfRule>
  </conditionalFormatting>
  <conditionalFormatting sqref="G556:I556">
    <cfRule type="expression" dxfId="1388" priority="956">
      <formula>LEFT($E556,1)="A"</formula>
    </cfRule>
  </conditionalFormatting>
  <conditionalFormatting sqref="K556:N556">
    <cfRule type="expression" dxfId="1387" priority="955">
      <formula>LEFT($E556,1)="A"</formula>
    </cfRule>
  </conditionalFormatting>
  <conditionalFormatting sqref="G557:I557">
    <cfRule type="expression" dxfId="1386" priority="954">
      <formula>LEFT($E557,1)="A"</formula>
    </cfRule>
  </conditionalFormatting>
  <conditionalFormatting sqref="K557:N557">
    <cfRule type="expression" dxfId="1385" priority="953">
      <formula>LEFT($E557,1)="A"</formula>
    </cfRule>
  </conditionalFormatting>
  <conditionalFormatting sqref="G558:I558">
    <cfRule type="expression" dxfId="1384" priority="952">
      <formula>LEFT($E558,1)="A"</formula>
    </cfRule>
  </conditionalFormatting>
  <conditionalFormatting sqref="K558:N558">
    <cfRule type="expression" dxfId="1383" priority="951">
      <formula>LEFT($E558,1)="A"</formula>
    </cfRule>
  </conditionalFormatting>
  <conditionalFormatting sqref="G559:I559">
    <cfRule type="expression" dxfId="1382" priority="950">
      <formula>LEFT($E559,1)="A"</formula>
    </cfRule>
  </conditionalFormatting>
  <conditionalFormatting sqref="K559:N559">
    <cfRule type="expression" dxfId="1381" priority="949">
      <formula>LEFT($E559,1)="A"</formula>
    </cfRule>
  </conditionalFormatting>
  <conditionalFormatting sqref="G560:I560">
    <cfRule type="expression" dxfId="1380" priority="948">
      <formula>LEFT($E560,1)="A"</formula>
    </cfRule>
  </conditionalFormatting>
  <conditionalFormatting sqref="K560:N560">
    <cfRule type="expression" dxfId="1379" priority="947">
      <formula>LEFT($E560,1)="A"</formula>
    </cfRule>
  </conditionalFormatting>
  <conditionalFormatting sqref="G561:I561">
    <cfRule type="expression" dxfId="1378" priority="946">
      <formula>LEFT($E561,1)="A"</formula>
    </cfRule>
  </conditionalFormatting>
  <conditionalFormatting sqref="K561:N561">
    <cfRule type="expression" dxfId="1377" priority="945">
      <formula>LEFT($E561,1)="A"</formula>
    </cfRule>
  </conditionalFormatting>
  <conditionalFormatting sqref="G562:I562">
    <cfRule type="expression" dxfId="1376" priority="944">
      <formula>LEFT($E562,1)="A"</formula>
    </cfRule>
  </conditionalFormatting>
  <conditionalFormatting sqref="K562:N562">
    <cfRule type="expression" dxfId="1375" priority="943">
      <formula>LEFT($E562,1)="A"</formula>
    </cfRule>
  </conditionalFormatting>
  <conditionalFormatting sqref="G563:I563">
    <cfRule type="expression" dxfId="1374" priority="942">
      <formula>LEFT($E563,1)="A"</formula>
    </cfRule>
  </conditionalFormatting>
  <conditionalFormatting sqref="K563:N563">
    <cfRule type="expression" dxfId="1373" priority="941">
      <formula>LEFT($E563,1)="A"</formula>
    </cfRule>
  </conditionalFormatting>
  <conditionalFormatting sqref="G564:I564">
    <cfRule type="expression" dxfId="1372" priority="940">
      <formula>LEFT($E564,1)="A"</formula>
    </cfRule>
  </conditionalFormatting>
  <conditionalFormatting sqref="K564:N564">
    <cfRule type="expression" dxfId="1371" priority="939">
      <formula>LEFT($E564,1)="A"</formula>
    </cfRule>
  </conditionalFormatting>
  <conditionalFormatting sqref="G565:I565">
    <cfRule type="expression" dxfId="1370" priority="938">
      <formula>LEFT($E565,1)="A"</formula>
    </cfRule>
  </conditionalFormatting>
  <conditionalFormatting sqref="K565:N565">
    <cfRule type="expression" dxfId="1369" priority="937">
      <formula>LEFT($E565,1)="A"</formula>
    </cfRule>
  </conditionalFormatting>
  <conditionalFormatting sqref="G566:I566">
    <cfRule type="expression" dxfId="1368" priority="934">
      <formula>LEFT($E566,1)="A"</formula>
    </cfRule>
  </conditionalFormatting>
  <conditionalFormatting sqref="K566:N566">
    <cfRule type="expression" dxfId="1367" priority="933">
      <formula>LEFT($E566,1)="A"</formula>
    </cfRule>
  </conditionalFormatting>
  <conditionalFormatting sqref="G567:I567">
    <cfRule type="expression" dxfId="1366" priority="932">
      <formula>LEFT($E567,1)="A"</formula>
    </cfRule>
  </conditionalFormatting>
  <conditionalFormatting sqref="K567:N567">
    <cfRule type="expression" dxfId="1365" priority="931">
      <formula>LEFT($E567,1)="A"</formula>
    </cfRule>
  </conditionalFormatting>
  <conditionalFormatting sqref="G568:I568">
    <cfRule type="expression" dxfId="1364" priority="930">
      <formula>LEFT($E568,1)="A"</formula>
    </cfRule>
  </conditionalFormatting>
  <conditionalFormatting sqref="K568:N568">
    <cfRule type="expression" dxfId="1363" priority="929">
      <formula>LEFT($E568,1)="A"</formula>
    </cfRule>
  </conditionalFormatting>
  <conditionalFormatting sqref="G569:I569">
    <cfRule type="expression" dxfId="1362" priority="928">
      <formula>LEFT($E569,1)="A"</formula>
    </cfRule>
  </conditionalFormatting>
  <conditionalFormatting sqref="K569:N569">
    <cfRule type="expression" dxfId="1361" priority="927">
      <formula>LEFT($E569,1)="A"</formula>
    </cfRule>
  </conditionalFormatting>
  <conditionalFormatting sqref="G570:I570">
    <cfRule type="expression" dxfId="1360" priority="926">
      <formula>LEFT($E570,1)="A"</formula>
    </cfRule>
  </conditionalFormatting>
  <conditionalFormatting sqref="K570:N570">
    <cfRule type="expression" dxfId="1359" priority="925">
      <formula>LEFT($E570,1)="A"</formula>
    </cfRule>
  </conditionalFormatting>
  <conditionalFormatting sqref="G571:I571">
    <cfRule type="expression" dxfId="1358" priority="924">
      <formula>LEFT($E571,1)="A"</formula>
    </cfRule>
  </conditionalFormatting>
  <conditionalFormatting sqref="K571:N571">
    <cfRule type="expression" dxfId="1357" priority="923">
      <formula>LEFT($E571,1)="A"</formula>
    </cfRule>
  </conditionalFormatting>
  <conditionalFormatting sqref="G572:I572">
    <cfRule type="expression" dxfId="1356" priority="922">
      <formula>LEFT($E572,1)="A"</formula>
    </cfRule>
  </conditionalFormatting>
  <conditionalFormatting sqref="K572:N572">
    <cfRule type="expression" dxfId="1355" priority="921">
      <formula>LEFT($E572,1)="A"</formula>
    </cfRule>
  </conditionalFormatting>
  <conditionalFormatting sqref="G573:I573">
    <cfRule type="expression" dxfId="1354" priority="920">
      <formula>LEFT($E573,1)="A"</formula>
    </cfRule>
  </conditionalFormatting>
  <conditionalFormatting sqref="K573:N573">
    <cfRule type="expression" dxfId="1353" priority="919">
      <formula>LEFT($E573,1)="A"</formula>
    </cfRule>
  </conditionalFormatting>
  <conditionalFormatting sqref="G574:I574">
    <cfRule type="expression" dxfId="1352" priority="918">
      <formula>LEFT($E574,1)="A"</formula>
    </cfRule>
  </conditionalFormatting>
  <conditionalFormatting sqref="K574:N574">
    <cfRule type="expression" dxfId="1351" priority="917">
      <formula>LEFT($E574,1)="A"</formula>
    </cfRule>
  </conditionalFormatting>
  <conditionalFormatting sqref="G575:I575">
    <cfRule type="expression" dxfId="1350" priority="916">
      <formula>LEFT($E575,1)="A"</formula>
    </cfRule>
  </conditionalFormatting>
  <conditionalFormatting sqref="K575:N575">
    <cfRule type="expression" dxfId="1349" priority="915">
      <formula>LEFT($E575,1)="A"</formula>
    </cfRule>
  </conditionalFormatting>
  <conditionalFormatting sqref="G576:I576">
    <cfRule type="expression" dxfId="1348" priority="912">
      <formula>LEFT($E576,1)="A"</formula>
    </cfRule>
  </conditionalFormatting>
  <conditionalFormatting sqref="K576:N576">
    <cfRule type="expression" dxfId="1347" priority="911">
      <formula>LEFT($E576,1)="A"</formula>
    </cfRule>
  </conditionalFormatting>
  <conditionalFormatting sqref="G577:I577">
    <cfRule type="expression" dxfId="1346" priority="910">
      <formula>LEFT($E577,1)="A"</formula>
    </cfRule>
  </conditionalFormatting>
  <conditionalFormatting sqref="K577:N577">
    <cfRule type="expression" dxfId="1345" priority="909">
      <formula>LEFT($E577,1)="A"</formula>
    </cfRule>
  </conditionalFormatting>
  <conditionalFormatting sqref="G578:I578">
    <cfRule type="expression" dxfId="1344" priority="908">
      <formula>LEFT($E578,1)="A"</formula>
    </cfRule>
  </conditionalFormatting>
  <conditionalFormatting sqref="K578:N578">
    <cfRule type="expression" dxfId="1343" priority="907">
      <formula>LEFT($E578,1)="A"</formula>
    </cfRule>
  </conditionalFormatting>
  <conditionalFormatting sqref="G579:I579">
    <cfRule type="expression" dxfId="1342" priority="906">
      <formula>LEFT($E579,1)="A"</formula>
    </cfRule>
  </conditionalFormatting>
  <conditionalFormatting sqref="K579:N579">
    <cfRule type="expression" dxfId="1341" priority="905">
      <formula>LEFT($E579,1)="A"</formula>
    </cfRule>
  </conditionalFormatting>
  <conditionalFormatting sqref="G580:I580">
    <cfRule type="expression" dxfId="1340" priority="904">
      <formula>LEFT($E580,1)="A"</formula>
    </cfRule>
  </conditionalFormatting>
  <conditionalFormatting sqref="K580:N580">
    <cfRule type="expression" dxfId="1339" priority="903">
      <formula>LEFT($E580,1)="A"</formula>
    </cfRule>
  </conditionalFormatting>
  <conditionalFormatting sqref="G581:I581">
    <cfRule type="expression" dxfId="1338" priority="902">
      <formula>LEFT($E581,1)="A"</formula>
    </cfRule>
  </conditionalFormatting>
  <conditionalFormatting sqref="K581:N581">
    <cfRule type="expression" dxfId="1337" priority="901">
      <formula>LEFT($E581,1)="A"</formula>
    </cfRule>
  </conditionalFormatting>
  <conditionalFormatting sqref="G582:I582">
    <cfRule type="expression" dxfId="1336" priority="900">
      <formula>LEFT($E582,1)="A"</formula>
    </cfRule>
  </conditionalFormatting>
  <conditionalFormatting sqref="K582:N582">
    <cfRule type="expression" dxfId="1335" priority="899">
      <formula>LEFT($E582,1)="A"</formula>
    </cfRule>
  </conditionalFormatting>
  <conditionalFormatting sqref="G583:I583">
    <cfRule type="expression" dxfId="1334" priority="898">
      <formula>LEFT($E583,1)="A"</formula>
    </cfRule>
  </conditionalFormatting>
  <conditionalFormatting sqref="K583:N583">
    <cfRule type="expression" dxfId="1333" priority="897">
      <formula>LEFT($E583,1)="A"</formula>
    </cfRule>
  </conditionalFormatting>
  <conditionalFormatting sqref="G584:I584">
    <cfRule type="expression" dxfId="1332" priority="896">
      <formula>LEFT($E584,1)="A"</formula>
    </cfRule>
  </conditionalFormatting>
  <conditionalFormatting sqref="K584:N584">
    <cfRule type="expression" dxfId="1331" priority="895">
      <formula>LEFT($E584,1)="A"</formula>
    </cfRule>
  </conditionalFormatting>
  <conditionalFormatting sqref="G585:I585">
    <cfRule type="expression" dxfId="1330" priority="894">
      <formula>LEFT($E585,1)="A"</formula>
    </cfRule>
  </conditionalFormatting>
  <conditionalFormatting sqref="K585:N585">
    <cfRule type="expression" dxfId="1329" priority="893">
      <formula>LEFT($E585,1)="A"</formula>
    </cfRule>
  </conditionalFormatting>
  <conditionalFormatting sqref="G586:I586">
    <cfRule type="expression" dxfId="1328" priority="892">
      <formula>LEFT($E586,1)="A"</formula>
    </cfRule>
  </conditionalFormatting>
  <conditionalFormatting sqref="K586:N586">
    <cfRule type="expression" dxfId="1327" priority="891">
      <formula>LEFT($E586,1)="A"</formula>
    </cfRule>
  </conditionalFormatting>
  <conditionalFormatting sqref="G587:I587">
    <cfRule type="expression" dxfId="1326" priority="890">
      <formula>LEFT($E587,1)="A"</formula>
    </cfRule>
  </conditionalFormatting>
  <conditionalFormatting sqref="K587:N587">
    <cfRule type="expression" dxfId="1325" priority="889">
      <formula>LEFT($E587,1)="A"</formula>
    </cfRule>
  </conditionalFormatting>
  <conditionalFormatting sqref="G588:I588">
    <cfRule type="expression" dxfId="1324" priority="888">
      <formula>LEFT($E588,1)="A"</formula>
    </cfRule>
  </conditionalFormatting>
  <conditionalFormatting sqref="K588:N588">
    <cfRule type="expression" dxfId="1323" priority="887">
      <formula>LEFT($E588,1)="A"</formula>
    </cfRule>
  </conditionalFormatting>
  <conditionalFormatting sqref="G589:I589">
    <cfRule type="expression" dxfId="1322" priority="886">
      <formula>LEFT($E589,1)="A"</formula>
    </cfRule>
  </conditionalFormatting>
  <conditionalFormatting sqref="K589:N589">
    <cfRule type="expression" dxfId="1321" priority="885">
      <formula>LEFT($E589,1)="A"</formula>
    </cfRule>
  </conditionalFormatting>
  <conditionalFormatting sqref="G590:I590">
    <cfRule type="expression" dxfId="1320" priority="884">
      <formula>LEFT($E590,1)="A"</formula>
    </cfRule>
  </conditionalFormatting>
  <conditionalFormatting sqref="K590:N590">
    <cfRule type="expression" dxfId="1319" priority="883">
      <formula>LEFT($E590,1)="A"</formula>
    </cfRule>
  </conditionalFormatting>
  <conditionalFormatting sqref="G591:I591">
    <cfRule type="expression" dxfId="1318" priority="882">
      <formula>LEFT($E591,1)="A"</formula>
    </cfRule>
  </conditionalFormatting>
  <conditionalFormatting sqref="K591:N591">
    <cfRule type="expression" dxfId="1317" priority="881">
      <formula>LEFT($E591,1)="A"</formula>
    </cfRule>
  </conditionalFormatting>
  <conditionalFormatting sqref="G592:I592">
    <cfRule type="expression" dxfId="1316" priority="880">
      <formula>LEFT($E592,1)="A"</formula>
    </cfRule>
  </conditionalFormatting>
  <conditionalFormatting sqref="K592:N592">
    <cfRule type="expression" dxfId="1315" priority="879">
      <formula>LEFT($E592,1)="A"</formula>
    </cfRule>
  </conditionalFormatting>
  <conditionalFormatting sqref="G593:I593">
    <cfRule type="expression" dxfId="1314" priority="878">
      <formula>LEFT($E593,1)="A"</formula>
    </cfRule>
  </conditionalFormatting>
  <conditionalFormatting sqref="K593:N593 N594">
    <cfRule type="expression" dxfId="1313" priority="877">
      <formula>LEFT($E593,1)="A"</formula>
    </cfRule>
  </conditionalFormatting>
  <conditionalFormatting sqref="G594:I594">
    <cfRule type="expression" dxfId="1312" priority="876">
      <formula>LEFT($E594,1)="A"</formula>
    </cfRule>
  </conditionalFormatting>
  <conditionalFormatting sqref="K594:M594">
    <cfRule type="expression" dxfId="1311" priority="875">
      <formula>LEFT($E594,1)="A"</formula>
    </cfRule>
  </conditionalFormatting>
  <conditionalFormatting sqref="G595:I595">
    <cfRule type="expression" dxfId="1310" priority="874">
      <formula>LEFT($E595,1)="A"</formula>
    </cfRule>
  </conditionalFormatting>
  <conditionalFormatting sqref="K595:N595">
    <cfRule type="expression" dxfId="1309" priority="873">
      <formula>LEFT($E595,1)="A"</formula>
    </cfRule>
  </conditionalFormatting>
  <conditionalFormatting sqref="G596:I596">
    <cfRule type="expression" dxfId="1308" priority="872">
      <formula>LEFT($E596,1)="A"</formula>
    </cfRule>
  </conditionalFormatting>
  <conditionalFormatting sqref="K596:N596">
    <cfRule type="expression" dxfId="1307" priority="871">
      <formula>LEFT($E596,1)="A"</formula>
    </cfRule>
  </conditionalFormatting>
  <conditionalFormatting sqref="G597:I597">
    <cfRule type="expression" dxfId="1306" priority="870">
      <formula>LEFT($E597,1)="A"</formula>
    </cfRule>
  </conditionalFormatting>
  <conditionalFormatting sqref="K597:N597">
    <cfRule type="expression" dxfId="1305" priority="869">
      <formula>LEFT($E597,1)="A"</formula>
    </cfRule>
  </conditionalFormatting>
  <conditionalFormatting sqref="G598:I598">
    <cfRule type="expression" dxfId="1304" priority="868">
      <formula>LEFT($E598,1)="A"</formula>
    </cfRule>
  </conditionalFormatting>
  <conditionalFormatting sqref="K598:N598">
    <cfRule type="expression" dxfId="1303" priority="867">
      <formula>LEFT($E598,1)="A"</formula>
    </cfRule>
  </conditionalFormatting>
  <conditionalFormatting sqref="G599:I599">
    <cfRule type="expression" dxfId="1302" priority="866">
      <formula>LEFT($E599,1)="A"</formula>
    </cfRule>
  </conditionalFormatting>
  <conditionalFormatting sqref="K599:N599">
    <cfRule type="expression" dxfId="1301" priority="865">
      <formula>LEFT($E599,1)="A"</formula>
    </cfRule>
  </conditionalFormatting>
  <conditionalFormatting sqref="G600:I600">
    <cfRule type="expression" dxfId="1300" priority="864">
      <formula>LEFT($E600,1)="A"</formula>
    </cfRule>
  </conditionalFormatting>
  <conditionalFormatting sqref="K600:N600">
    <cfRule type="expression" dxfId="1299" priority="863">
      <formula>LEFT($E600,1)="A"</formula>
    </cfRule>
  </conditionalFormatting>
  <conditionalFormatting sqref="G601:I601">
    <cfRule type="expression" dxfId="1298" priority="862">
      <formula>LEFT($E601,1)="A"</formula>
    </cfRule>
  </conditionalFormatting>
  <conditionalFormatting sqref="K601:N601">
    <cfRule type="expression" dxfId="1297" priority="861">
      <formula>LEFT($E601,1)="A"</formula>
    </cfRule>
  </conditionalFormatting>
  <conditionalFormatting sqref="G602:I602">
    <cfRule type="expression" dxfId="1296" priority="860">
      <formula>LEFT($E602,1)="A"</formula>
    </cfRule>
  </conditionalFormatting>
  <conditionalFormatting sqref="K602:N602">
    <cfRule type="expression" dxfId="1295" priority="859">
      <formula>LEFT($E602,1)="A"</formula>
    </cfRule>
  </conditionalFormatting>
  <conditionalFormatting sqref="G603:I603">
    <cfRule type="expression" dxfId="1294" priority="858">
      <formula>LEFT($E603,1)="A"</formula>
    </cfRule>
  </conditionalFormatting>
  <conditionalFormatting sqref="K603:N603">
    <cfRule type="expression" dxfId="1293" priority="857">
      <formula>LEFT($E603,1)="A"</formula>
    </cfRule>
  </conditionalFormatting>
  <conditionalFormatting sqref="G604:I604">
    <cfRule type="expression" dxfId="1292" priority="856">
      <formula>LEFT($E604,1)="A"</formula>
    </cfRule>
  </conditionalFormatting>
  <conditionalFormatting sqref="K604:N604">
    <cfRule type="expression" dxfId="1291" priority="855">
      <formula>LEFT($E604,1)="A"</formula>
    </cfRule>
  </conditionalFormatting>
  <conditionalFormatting sqref="G605:I605">
    <cfRule type="expression" dxfId="1290" priority="854">
      <formula>LEFT($E605,1)="A"</formula>
    </cfRule>
  </conditionalFormatting>
  <conditionalFormatting sqref="K605:N605">
    <cfRule type="expression" dxfId="1289" priority="853">
      <formula>LEFT($E605,1)="A"</formula>
    </cfRule>
  </conditionalFormatting>
  <conditionalFormatting sqref="G606:I606">
    <cfRule type="expression" dxfId="1288" priority="852">
      <formula>LEFT($E606,1)="A"</formula>
    </cfRule>
  </conditionalFormatting>
  <conditionalFormatting sqref="K606:N606">
    <cfRule type="expression" dxfId="1287" priority="851">
      <formula>LEFT($E606,1)="A"</formula>
    </cfRule>
  </conditionalFormatting>
  <conditionalFormatting sqref="G607:I607">
    <cfRule type="expression" dxfId="1286" priority="850">
      <formula>LEFT($E607,1)="A"</formula>
    </cfRule>
  </conditionalFormatting>
  <conditionalFormatting sqref="K607:N607">
    <cfRule type="expression" dxfId="1285" priority="849">
      <formula>LEFT($E607,1)="A"</formula>
    </cfRule>
  </conditionalFormatting>
  <conditionalFormatting sqref="G608:I608">
    <cfRule type="expression" dxfId="1284" priority="848">
      <formula>LEFT($E608,1)="A"</formula>
    </cfRule>
  </conditionalFormatting>
  <conditionalFormatting sqref="K608:N608">
    <cfRule type="expression" dxfId="1283" priority="847">
      <formula>LEFT($E608,1)="A"</formula>
    </cfRule>
  </conditionalFormatting>
  <conditionalFormatting sqref="G609:I609">
    <cfRule type="expression" dxfId="1282" priority="846">
      <formula>LEFT($E609,1)="A"</formula>
    </cfRule>
  </conditionalFormatting>
  <conditionalFormatting sqref="K609:N609">
    <cfRule type="expression" dxfId="1281" priority="845">
      <formula>LEFT($E609,1)="A"</formula>
    </cfRule>
  </conditionalFormatting>
  <conditionalFormatting sqref="G610:I610">
    <cfRule type="expression" dxfId="1280" priority="844">
      <formula>LEFT($E610,1)="A"</formula>
    </cfRule>
  </conditionalFormatting>
  <conditionalFormatting sqref="K610:N610">
    <cfRule type="expression" dxfId="1279" priority="843">
      <formula>LEFT($E610,1)="A"</formula>
    </cfRule>
  </conditionalFormatting>
  <conditionalFormatting sqref="G611:I611">
    <cfRule type="expression" dxfId="1278" priority="842">
      <formula>LEFT($E611,1)="A"</formula>
    </cfRule>
  </conditionalFormatting>
  <conditionalFormatting sqref="K611:N611">
    <cfRule type="expression" dxfId="1277" priority="841">
      <formula>LEFT($E611,1)="A"</formula>
    </cfRule>
  </conditionalFormatting>
  <conditionalFormatting sqref="G612:I612">
    <cfRule type="expression" dxfId="1276" priority="840">
      <formula>LEFT($E612,1)="A"</formula>
    </cfRule>
  </conditionalFormatting>
  <conditionalFormatting sqref="K612:N612">
    <cfRule type="expression" dxfId="1275" priority="839">
      <formula>LEFT($E612,1)="A"</formula>
    </cfRule>
  </conditionalFormatting>
  <conditionalFormatting sqref="G613:I613">
    <cfRule type="expression" dxfId="1274" priority="838">
      <formula>LEFT($E613,1)="A"</formula>
    </cfRule>
  </conditionalFormatting>
  <conditionalFormatting sqref="K613:N613">
    <cfRule type="expression" dxfId="1273" priority="837">
      <formula>LEFT($E613,1)="A"</formula>
    </cfRule>
  </conditionalFormatting>
  <conditionalFormatting sqref="G614:I614">
    <cfRule type="expression" dxfId="1272" priority="836">
      <formula>LEFT($E614,1)="A"</formula>
    </cfRule>
  </conditionalFormatting>
  <conditionalFormatting sqref="K614:N614">
    <cfRule type="expression" dxfId="1271" priority="835">
      <formula>LEFT($E614,1)="A"</formula>
    </cfRule>
  </conditionalFormatting>
  <conditionalFormatting sqref="G615:I615">
    <cfRule type="expression" dxfId="1270" priority="834">
      <formula>LEFT($E615,1)="A"</formula>
    </cfRule>
  </conditionalFormatting>
  <conditionalFormatting sqref="K615:N615">
    <cfRule type="expression" dxfId="1269" priority="833">
      <formula>LEFT($E615,1)="A"</formula>
    </cfRule>
  </conditionalFormatting>
  <conditionalFormatting sqref="G616:I616">
    <cfRule type="expression" dxfId="1268" priority="827">
      <formula>LEFT($E616,1)="A"</formula>
    </cfRule>
  </conditionalFormatting>
  <conditionalFormatting sqref="K616:N616">
    <cfRule type="expression" dxfId="1267" priority="826">
      <formula>LEFT($E616,1)="A"</formula>
    </cfRule>
  </conditionalFormatting>
  <conditionalFormatting sqref="G617:I617">
    <cfRule type="expression" dxfId="1266" priority="825">
      <formula>LEFT($E617,1)="A"</formula>
    </cfRule>
  </conditionalFormatting>
  <conditionalFormatting sqref="K617:N617">
    <cfRule type="expression" dxfId="1265" priority="824">
      <formula>LEFT($E617,1)="A"</formula>
    </cfRule>
  </conditionalFormatting>
  <conditionalFormatting sqref="G618:I618">
    <cfRule type="expression" dxfId="1264" priority="823">
      <formula>LEFT($E618,1)="A"</formula>
    </cfRule>
  </conditionalFormatting>
  <conditionalFormatting sqref="K618:L618">
    <cfRule type="expression" dxfId="1263" priority="822">
      <formula>LEFT($E618,1)="A"</formula>
    </cfRule>
  </conditionalFormatting>
  <conditionalFormatting sqref="M618:N618">
    <cfRule type="expression" dxfId="1262" priority="821">
      <formula>LEFT($E618,1)="A"</formula>
    </cfRule>
  </conditionalFormatting>
  <conditionalFormatting sqref="G619:I619">
    <cfRule type="expression" dxfId="1261" priority="817">
      <formula>LEFT($E619,1)="A"</formula>
    </cfRule>
  </conditionalFormatting>
  <conditionalFormatting sqref="K619:L619">
    <cfRule type="expression" dxfId="1260" priority="816">
      <formula>LEFT($E619,1)="A"</formula>
    </cfRule>
  </conditionalFormatting>
  <conditionalFormatting sqref="M619:N619">
    <cfRule type="expression" dxfId="1259" priority="815">
      <formula>LEFT($E619,1)="A"</formula>
    </cfRule>
  </conditionalFormatting>
  <conditionalFormatting sqref="G620:I620">
    <cfRule type="expression" dxfId="1258" priority="814">
      <formula>LEFT($E620,1)="A"</formula>
    </cfRule>
  </conditionalFormatting>
  <conditionalFormatting sqref="K620:L620">
    <cfRule type="expression" dxfId="1257" priority="813">
      <formula>LEFT($E620,1)="A"</formula>
    </cfRule>
  </conditionalFormatting>
  <conditionalFormatting sqref="M620:N620">
    <cfRule type="expression" dxfId="1256" priority="812">
      <formula>LEFT($E620,1)="A"</formula>
    </cfRule>
  </conditionalFormatting>
  <conditionalFormatting sqref="G621:I621">
    <cfRule type="expression" dxfId="1255" priority="811">
      <formula>LEFT($E621,1)="A"</formula>
    </cfRule>
  </conditionalFormatting>
  <conditionalFormatting sqref="K621:L621">
    <cfRule type="expression" dxfId="1254" priority="810">
      <formula>LEFT($E621,1)="A"</formula>
    </cfRule>
  </conditionalFormatting>
  <conditionalFormatting sqref="M621:N621">
    <cfRule type="expression" dxfId="1253" priority="809">
      <formula>LEFT($E621,1)="A"</formula>
    </cfRule>
  </conditionalFormatting>
  <conditionalFormatting sqref="G622:I622">
    <cfRule type="expression" dxfId="1252" priority="808">
      <formula>LEFT($E622,1)="A"</formula>
    </cfRule>
  </conditionalFormatting>
  <conditionalFormatting sqref="K622:L622">
    <cfRule type="expression" dxfId="1251" priority="807">
      <formula>LEFT($E622,1)="A"</formula>
    </cfRule>
  </conditionalFormatting>
  <conditionalFormatting sqref="M622:N622 M623">
    <cfRule type="expression" dxfId="1250" priority="806">
      <formula>LEFT($E622,1)="A"</formula>
    </cfRule>
  </conditionalFormatting>
  <conditionalFormatting sqref="G623:I623">
    <cfRule type="expression" dxfId="1249" priority="805">
      <formula>LEFT($E623,1)="A"</formula>
    </cfRule>
  </conditionalFormatting>
  <conditionalFormatting sqref="K623:L623">
    <cfRule type="expression" dxfId="1248" priority="804">
      <formula>LEFT($E623,1)="A"</formula>
    </cfRule>
  </conditionalFormatting>
  <conditionalFormatting sqref="N623">
    <cfRule type="expression" dxfId="1247" priority="803">
      <formula>LEFT($E623,1)="A"</formula>
    </cfRule>
  </conditionalFormatting>
  <conditionalFormatting sqref="G624:I624">
    <cfRule type="expression" dxfId="1246" priority="802">
      <formula>LEFT($E624,1)="A"</formula>
    </cfRule>
  </conditionalFormatting>
  <conditionalFormatting sqref="K624:L624">
    <cfRule type="expression" dxfId="1245" priority="801">
      <formula>LEFT($E624,1)="A"</formula>
    </cfRule>
  </conditionalFormatting>
  <conditionalFormatting sqref="M624:N624">
    <cfRule type="expression" dxfId="1244" priority="800">
      <formula>LEFT($E624,1)="A"</formula>
    </cfRule>
  </conditionalFormatting>
  <conditionalFormatting sqref="G625:I625">
    <cfRule type="expression" dxfId="1243" priority="799">
      <formula>LEFT($E625,1)="A"</formula>
    </cfRule>
  </conditionalFormatting>
  <conditionalFormatting sqref="K625:L625">
    <cfRule type="expression" dxfId="1242" priority="798">
      <formula>LEFT($E625,1)="A"</formula>
    </cfRule>
  </conditionalFormatting>
  <conditionalFormatting sqref="M625:N625">
    <cfRule type="expression" dxfId="1241" priority="797">
      <formula>LEFT($E625,1)="A"</formula>
    </cfRule>
  </conditionalFormatting>
  <conditionalFormatting sqref="G626:I626">
    <cfRule type="expression" dxfId="1240" priority="796">
      <formula>LEFT($E626,1)="A"</formula>
    </cfRule>
  </conditionalFormatting>
  <conditionalFormatting sqref="K626:L626">
    <cfRule type="expression" dxfId="1239" priority="795">
      <formula>LEFT($E626,1)="A"</formula>
    </cfRule>
  </conditionalFormatting>
  <conditionalFormatting sqref="M626:N626">
    <cfRule type="expression" dxfId="1238" priority="794">
      <formula>LEFT($E626,1)="A"</formula>
    </cfRule>
  </conditionalFormatting>
  <conditionalFormatting sqref="G627:I627">
    <cfRule type="expression" dxfId="1237" priority="793">
      <formula>LEFT($E627,1)="A"</formula>
    </cfRule>
  </conditionalFormatting>
  <conditionalFormatting sqref="K627:L627">
    <cfRule type="expression" dxfId="1236" priority="792">
      <formula>LEFT($E627,1)="A"</formula>
    </cfRule>
  </conditionalFormatting>
  <conditionalFormatting sqref="M627:N627">
    <cfRule type="expression" dxfId="1235" priority="791">
      <formula>LEFT($E627,1)="A"</formula>
    </cfRule>
  </conditionalFormatting>
  <conditionalFormatting sqref="G628:I628">
    <cfRule type="expression" dxfId="1234" priority="790">
      <formula>LEFT($E628,1)="A"</formula>
    </cfRule>
  </conditionalFormatting>
  <conditionalFormatting sqref="K628:L628">
    <cfRule type="expression" dxfId="1233" priority="789">
      <formula>LEFT($E628,1)="A"</formula>
    </cfRule>
  </conditionalFormatting>
  <conditionalFormatting sqref="M628:N628">
    <cfRule type="expression" dxfId="1232" priority="788">
      <formula>LEFT($E628,1)="A"</formula>
    </cfRule>
  </conditionalFormatting>
  <conditionalFormatting sqref="G629:I629">
    <cfRule type="expression" dxfId="1231" priority="787">
      <formula>LEFT($E629,1)="A"</formula>
    </cfRule>
  </conditionalFormatting>
  <conditionalFormatting sqref="K629:L629">
    <cfRule type="expression" dxfId="1230" priority="786">
      <formula>LEFT($E629,1)="A"</formula>
    </cfRule>
  </conditionalFormatting>
  <conditionalFormatting sqref="M629:N629">
    <cfRule type="expression" dxfId="1229" priority="785">
      <formula>LEFT($E629,1)="A"</formula>
    </cfRule>
  </conditionalFormatting>
  <conditionalFormatting sqref="I630">
    <cfRule type="expression" dxfId="1228" priority="784">
      <formula>LEFT($E630,1)="A"</formula>
    </cfRule>
  </conditionalFormatting>
  <conditionalFormatting sqref="K630:L630">
    <cfRule type="expression" dxfId="1227" priority="783">
      <formula>LEFT($E630,1)="A"</formula>
    </cfRule>
  </conditionalFormatting>
  <conditionalFormatting sqref="M630:N630">
    <cfRule type="expression" dxfId="1226" priority="782">
      <formula>LEFT($E630,1)="A"</formula>
    </cfRule>
  </conditionalFormatting>
  <conditionalFormatting sqref="G631:I631">
    <cfRule type="expression" dxfId="1225" priority="781">
      <formula>LEFT($E631,1)="A"</formula>
    </cfRule>
  </conditionalFormatting>
  <conditionalFormatting sqref="K631:L631">
    <cfRule type="expression" dxfId="1224" priority="780">
      <formula>LEFT($E631,1)="A"</formula>
    </cfRule>
  </conditionalFormatting>
  <conditionalFormatting sqref="M631:N631">
    <cfRule type="expression" dxfId="1223" priority="779">
      <formula>LEFT($E631,1)="A"</formula>
    </cfRule>
  </conditionalFormatting>
  <conditionalFormatting sqref="G632:I632">
    <cfRule type="expression" dxfId="1222" priority="778">
      <formula>LEFT($E632,1)="A"</formula>
    </cfRule>
  </conditionalFormatting>
  <conditionalFormatting sqref="K632:L632">
    <cfRule type="expression" dxfId="1221" priority="777">
      <formula>LEFT($E632,1)="A"</formula>
    </cfRule>
  </conditionalFormatting>
  <conditionalFormatting sqref="M632:N632">
    <cfRule type="expression" dxfId="1220" priority="776">
      <formula>LEFT($E632,1)="A"</formula>
    </cfRule>
  </conditionalFormatting>
  <conditionalFormatting sqref="G633:I633">
    <cfRule type="expression" dxfId="1219" priority="775">
      <formula>LEFT($E633,1)="A"</formula>
    </cfRule>
  </conditionalFormatting>
  <conditionalFormatting sqref="K633:L633">
    <cfRule type="expression" dxfId="1218" priority="774">
      <formula>LEFT($E633,1)="A"</formula>
    </cfRule>
  </conditionalFormatting>
  <conditionalFormatting sqref="M633:N633">
    <cfRule type="expression" dxfId="1217" priority="773">
      <formula>LEFT($E633,1)="A"</formula>
    </cfRule>
  </conditionalFormatting>
  <conditionalFormatting sqref="G634:I634">
    <cfRule type="expression" dxfId="1216" priority="772">
      <formula>LEFT($E634,1)="A"</formula>
    </cfRule>
  </conditionalFormatting>
  <conditionalFormatting sqref="K634:L634">
    <cfRule type="expression" dxfId="1215" priority="771">
      <formula>LEFT($E634,1)="A"</formula>
    </cfRule>
  </conditionalFormatting>
  <conditionalFormatting sqref="M634:N634">
    <cfRule type="expression" dxfId="1214" priority="770">
      <formula>LEFT($E634,1)="A"</formula>
    </cfRule>
  </conditionalFormatting>
  <conditionalFormatting sqref="G635:I635">
    <cfRule type="expression" dxfId="1213" priority="769">
      <formula>LEFT($E635,1)="A"</formula>
    </cfRule>
  </conditionalFormatting>
  <conditionalFormatting sqref="K635:L635">
    <cfRule type="expression" dxfId="1212" priority="768">
      <formula>LEFT($E635,1)="A"</formula>
    </cfRule>
  </conditionalFormatting>
  <conditionalFormatting sqref="M635:N635">
    <cfRule type="expression" dxfId="1211" priority="767">
      <formula>LEFT($E635,1)="A"</formula>
    </cfRule>
  </conditionalFormatting>
  <conditionalFormatting sqref="G630:H630">
    <cfRule type="expression" dxfId="1210" priority="760">
      <formula>LEFT($E630,1)="A"</formula>
    </cfRule>
  </conditionalFormatting>
  <conditionalFormatting sqref="G636:I636">
    <cfRule type="expression" dxfId="1209" priority="759">
      <formula>LEFT($E636,1)="A"</formula>
    </cfRule>
  </conditionalFormatting>
  <conditionalFormatting sqref="K636:L636">
    <cfRule type="expression" dxfId="1208" priority="758">
      <formula>LEFT($E636,1)="A"</formula>
    </cfRule>
  </conditionalFormatting>
  <conditionalFormatting sqref="M636:N636">
    <cfRule type="expression" dxfId="1207" priority="757">
      <formula>LEFT($E636,1)="A"</formula>
    </cfRule>
  </conditionalFormatting>
  <conditionalFormatting sqref="G637:I637">
    <cfRule type="expression" dxfId="1206" priority="756">
      <formula>LEFT($E637,1)="A"</formula>
    </cfRule>
  </conditionalFormatting>
  <conditionalFormatting sqref="K637:L637">
    <cfRule type="expression" dxfId="1205" priority="755">
      <formula>LEFT($E637,1)="A"</formula>
    </cfRule>
  </conditionalFormatting>
  <conditionalFormatting sqref="M637:N637">
    <cfRule type="expression" dxfId="1204" priority="754">
      <formula>LEFT($E637,1)="A"</formula>
    </cfRule>
  </conditionalFormatting>
  <conditionalFormatting sqref="G638:I638">
    <cfRule type="expression" dxfId="1203" priority="753">
      <formula>LEFT($E638,1)="A"</formula>
    </cfRule>
  </conditionalFormatting>
  <conditionalFormatting sqref="K638:L638">
    <cfRule type="expression" dxfId="1202" priority="752">
      <formula>LEFT($E638,1)="A"</formula>
    </cfRule>
  </conditionalFormatting>
  <conditionalFormatting sqref="M638:N638">
    <cfRule type="expression" dxfId="1201" priority="751">
      <formula>LEFT($E638,1)="A"</formula>
    </cfRule>
  </conditionalFormatting>
  <conditionalFormatting sqref="G639:I639">
    <cfRule type="expression" dxfId="1200" priority="750">
      <formula>LEFT($E639,1)="A"</formula>
    </cfRule>
  </conditionalFormatting>
  <conditionalFormatting sqref="K639:L639">
    <cfRule type="expression" dxfId="1199" priority="749">
      <formula>LEFT($E639,1)="A"</formula>
    </cfRule>
  </conditionalFormatting>
  <conditionalFormatting sqref="M639:N639">
    <cfRule type="expression" dxfId="1198" priority="748">
      <formula>LEFT($E639,1)="A"</formula>
    </cfRule>
  </conditionalFormatting>
  <conditionalFormatting sqref="G640:I640">
    <cfRule type="expression" dxfId="1197" priority="747">
      <formula>LEFT($E640,1)="A"</formula>
    </cfRule>
  </conditionalFormatting>
  <conditionalFormatting sqref="K640:L640">
    <cfRule type="expression" dxfId="1196" priority="746">
      <formula>LEFT($E640,1)="A"</formula>
    </cfRule>
  </conditionalFormatting>
  <conditionalFormatting sqref="M640:N640">
    <cfRule type="expression" dxfId="1195" priority="745">
      <formula>LEFT($E640,1)="A"</formula>
    </cfRule>
  </conditionalFormatting>
  <conditionalFormatting sqref="G641:I641">
    <cfRule type="expression" dxfId="1194" priority="744">
      <formula>LEFT($E641,1)="A"</formula>
    </cfRule>
  </conditionalFormatting>
  <conditionalFormatting sqref="K641:L641">
    <cfRule type="expression" dxfId="1193" priority="743">
      <formula>LEFT($E641,1)="A"</formula>
    </cfRule>
  </conditionalFormatting>
  <conditionalFormatting sqref="M641:N641">
    <cfRule type="expression" dxfId="1192" priority="742">
      <formula>LEFT($E641,1)="A"</formula>
    </cfRule>
  </conditionalFormatting>
  <conditionalFormatting sqref="G642:I642">
    <cfRule type="expression" dxfId="1191" priority="741">
      <formula>LEFT($E642,1)="A"</formula>
    </cfRule>
  </conditionalFormatting>
  <conditionalFormatting sqref="K642:L642">
    <cfRule type="expression" dxfId="1190" priority="740">
      <formula>LEFT($E642,1)="A"</formula>
    </cfRule>
  </conditionalFormatting>
  <conditionalFormatting sqref="M642:N642">
    <cfRule type="expression" dxfId="1189" priority="739">
      <formula>LEFT($E642,1)="A"</formula>
    </cfRule>
  </conditionalFormatting>
  <conditionalFormatting sqref="G643:I643">
    <cfRule type="expression" dxfId="1188" priority="738">
      <formula>LEFT($E643,1)="A"</formula>
    </cfRule>
  </conditionalFormatting>
  <conditionalFormatting sqref="K643:L643">
    <cfRule type="expression" dxfId="1187" priority="737">
      <formula>LEFT($E643,1)="A"</formula>
    </cfRule>
  </conditionalFormatting>
  <conditionalFormatting sqref="M643:N643">
    <cfRule type="expression" dxfId="1186" priority="736">
      <formula>LEFT($E643,1)="A"</formula>
    </cfRule>
  </conditionalFormatting>
  <conditionalFormatting sqref="G644:I644">
    <cfRule type="expression" dxfId="1185" priority="735">
      <formula>LEFT($E644,1)="A"</formula>
    </cfRule>
  </conditionalFormatting>
  <conditionalFormatting sqref="K644:L644">
    <cfRule type="expression" dxfId="1184" priority="734">
      <formula>LEFT($E644,1)="A"</formula>
    </cfRule>
  </conditionalFormatting>
  <conditionalFormatting sqref="M644:N644">
    <cfRule type="expression" dxfId="1183" priority="733">
      <formula>LEFT($E644,1)="A"</formula>
    </cfRule>
  </conditionalFormatting>
  <conditionalFormatting sqref="G645:I645">
    <cfRule type="expression" dxfId="1182" priority="732">
      <formula>LEFT($E645,1)="A"</formula>
    </cfRule>
  </conditionalFormatting>
  <conditionalFormatting sqref="K645:L645">
    <cfRule type="expression" dxfId="1181" priority="731">
      <formula>LEFT($E645,1)="A"</formula>
    </cfRule>
  </conditionalFormatting>
  <conditionalFormatting sqref="M645:N645">
    <cfRule type="expression" dxfId="1180" priority="730">
      <formula>LEFT($E645,1)="A"</formula>
    </cfRule>
  </conditionalFormatting>
  <conditionalFormatting sqref="G646:I646">
    <cfRule type="expression" dxfId="1179" priority="729">
      <formula>LEFT($E646,1)="A"</formula>
    </cfRule>
  </conditionalFormatting>
  <conditionalFormatting sqref="K646:L646">
    <cfRule type="expression" dxfId="1178" priority="728">
      <formula>LEFT($E646,1)="A"</formula>
    </cfRule>
  </conditionalFormatting>
  <conditionalFormatting sqref="M646:N646">
    <cfRule type="expression" dxfId="1177" priority="727">
      <formula>LEFT($E646,1)="A"</formula>
    </cfRule>
  </conditionalFormatting>
  <conditionalFormatting sqref="G647:I647">
    <cfRule type="expression" dxfId="1176" priority="726">
      <formula>LEFT($E647,1)="A"</formula>
    </cfRule>
  </conditionalFormatting>
  <conditionalFormatting sqref="K647:L647">
    <cfRule type="expression" dxfId="1175" priority="725">
      <formula>LEFT($E647,1)="A"</formula>
    </cfRule>
  </conditionalFormatting>
  <conditionalFormatting sqref="M647:N647">
    <cfRule type="expression" dxfId="1174" priority="724">
      <formula>LEFT($E647,1)="A"</formula>
    </cfRule>
  </conditionalFormatting>
  <conditionalFormatting sqref="G648:I648">
    <cfRule type="expression" dxfId="1173" priority="723">
      <formula>LEFT($E648,1)="A"</formula>
    </cfRule>
  </conditionalFormatting>
  <conditionalFormatting sqref="K648:L648">
    <cfRule type="expression" dxfId="1172" priority="722">
      <formula>LEFT($E648,1)="A"</formula>
    </cfRule>
  </conditionalFormatting>
  <conditionalFormatting sqref="M648:N648">
    <cfRule type="expression" dxfId="1171" priority="721">
      <formula>LEFT($E648,1)="A"</formula>
    </cfRule>
  </conditionalFormatting>
  <conditionalFormatting sqref="G649:I649">
    <cfRule type="expression" dxfId="1170" priority="720">
      <formula>LEFT($E649,1)="A"</formula>
    </cfRule>
  </conditionalFormatting>
  <conditionalFormatting sqref="K649:L649">
    <cfRule type="expression" dxfId="1169" priority="719">
      <formula>LEFT($E649,1)="A"</formula>
    </cfRule>
  </conditionalFormatting>
  <conditionalFormatting sqref="M649:N649">
    <cfRule type="expression" dxfId="1168" priority="718">
      <formula>LEFT($E649,1)="A"</formula>
    </cfRule>
  </conditionalFormatting>
  <conditionalFormatting sqref="G650:I650">
    <cfRule type="expression" dxfId="1167" priority="717">
      <formula>LEFT($E650,1)="A"</formula>
    </cfRule>
  </conditionalFormatting>
  <conditionalFormatting sqref="K650:L650">
    <cfRule type="expression" dxfId="1166" priority="716">
      <formula>LEFT($E650,1)="A"</formula>
    </cfRule>
  </conditionalFormatting>
  <conditionalFormatting sqref="M650">
    <cfRule type="expression" dxfId="1165" priority="715">
      <formula>LEFT($E650,1)="A"</formula>
    </cfRule>
  </conditionalFormatting>
  <conditionalFormatting sqref="G651:I651">
    <cfRule type="expression" dxfId="1164" priority="714">
      <formula>LEFT($E651,1)="A"</formula>
    </cfRule>
  </conditionalFormatting>
  <conditionalFormatting sqref="K651:L651">
    <cfRule type="expression" dxfId="1163" priority="713">
      <formula>LEFT($E651,1)="A"</formula>
    </cfRule>
  </conditionalFormatting>
  <conditionalFormatting sqref="M651:N651">
    <cfRule type="expression" dxfId="1162" priority="712">
      <formula>LEFT($E651,1)="A"</formula>
    </cfRule>
  </conditionalFormatting>
  <conditionalFormatting sqref="G652:I652">
    <cfRule type="expression" dxfId="1161" priority="711">
      <formula>LEFT($E652,1)="A"</formula>
    </cfRule>
  </conditionalFormatting>
  <conditionalFormatting sqref="K652:L652">
    <cfRule type="expression" dxfId="1160" priority="710">
      <formula>LEFT($E652,1)="A"</formula>
    </cfRule>
  </conditionalFormatting>
  <conditionalFormatting sqref="M652:N652">
    <cfRule type="expression" dxfId="1159" priority="709">
      <formula>LEFT($E652,1)="A"</formula>
    </cfRule>
  </conditionalFormatting>
  <conditionalFormatting sqref="G653:I653">
    <cfRule type="expression" dxfId="1158" priority="705">
      <formula>LEFT($E653,1)="A"</formula>
    </cfRule>
  </conditionalFormatting>
  <conditionalFormatting sqref="K653:L653">
    <cfRule type="expression" dxfId="1157" priority="704">
      <formula>LEFT($E653,1)="A"</formula>
    </cfRule>
  </conditionalFormatting>
  <conditionalFormatting sqref="M653:N653">
    <cfRule type="expression" dxfId="1156" priority="703">
      <formula>LEFT($E653,1)="A"</formula>
    </cfRule>
  </conditionalFormatting>
  <conditionalFormatting sqref="G656:I656">
    <cfRule type="expression" dxfId="1155" priority="699">
      <formula>LEFT($E656,1)="A"</formula>
    </cfRule>
  </conditionalFormatting>
  <conditionalFormatting sqref="K656:L656">
    <cfRule type="expression" dxfId="1154" priority="698">
      <formula>LEFT($E656,1)="A"</formula>
    </cfRule>
  </conditionalFormatting>
  <conditionalFormatting sqref="M656">
    <cfRule type="expression" dxfId="1153" priority="697">
      <formula>LEFT($E656,1)="A"</formula>
    </cfRule>
  </conditionalFormatting>
  <conditionalFormatting sqref="G659:I659">
    <cfRule type="expression" dxfId="1152" priority="696">
      <formula>LEFT($E659,1)="A"</formula>
    </cfRule>
  </conditionalFormatting>
  <conditionalFormatting sqref="K659:L659">
    <cfRule type="expression" dxfId="1151" priority="695">
      <formula>LEFT($E659,1)="A"</formula>
    </cfRule>
  </conditionalFormatting>
  <conditionalFormatting sqref="M659">
    <cfRule type="expression" dxfId="1150" priority="694">
      <formula>LEFT($E659,1)="A"</formula>
    </cfRule>
  </conditionalFormatting>
  <conditionalFormatting sqref="F664:I667 K664:M667">
    <cfRule type="expression" dxfId="1149" priority="693">
      <formula>LEFT($E664,1)="A"</formula>
    </cfRule>
  </conditionalFormatting>
  <conditionalFormatting sqref="F668:I669 K668:M669">
    <cfRule type="expression" dxfId="1148" priority="692">
      <formula>LEFT($E668,1)="A"</formula>
    </cfRule>
  </conditionalFormatting>
  <conditionalFormatting sqref="F670:I671 K670:M671">
    <cfRule type="expression" dxfId="1147" priority="691">
      <formula>LEFT($E670,1)="A"</formula>
    </cfRule>
  </conditionalFormatting>
  <conditionalFormatting sqref="F672:I673 K672:M673">
    <cfRule type="expression" dxfId="1146" priority="690">
      <formula>LEFT($E672,1)="A"</formula>
    </cfRule>
  </conditionalFormatting>
  <conditionalFormatting sqref="N650">
    <cfRule type="expression" dxfId="1145" priority="689">
      <formula>LEFT($E650,1)="A"</formula>
    </cfRule>
  </conditionalFormatting>
  <conditionalFormatting sqref="N666">
    <cfRule type="expression" dxfId="1144" priority="688">
      <formula>LEFT($E666,1)="A"</formula>
    </cfRule>
  </conditionalFormatting>
  <conditionalFormatting sqref="N663">
    <cfRule type="expression" dxfId="1143" priority="687">
      <formula>LEFT($E663,1)="A"</formula>
    </cfRule>
  </conditionalFormatting>
  <conditionalFormatting sqref="N655:N659">
    <cfRule type="expression" dxfId="1142" priority="686">
      <formula>LEFT($E655,1)="A"</formula>
    </cfRule>
  </conditionalFormatting>
  <conditionalFormatting sqref="N661">
    <cfRule type="expression" dxfId="1141" priority="685">
      <formula>LEFT($E661,1)="A"</formula>
    </cfRule>
  </conditionalFormatting>
  <conditionalFormatting sqref="N665">
    <cfRule type="expression" dxfId="1140" priority="684">
      <formula>LEFT($E665,1)="A"</formula>
    </cfRule>
  </conditionalFormatting>
  <conditionalFormatting sqref="N664">
    <cfRule type="expression" dxfId="1139" priority="683">
      <formula>LEFT($E664,1)="A"</formula>
    </cfRule>
  </conditionalFormatting>
  <conditionalFormatting sqref="N662">
    <cfRule type="expression" dxfId="1138" priority="682">
      <formula>LEFT($E662,1)="A"</formula>
    </cfRule>
  </conditionalFormatting>
  <conditionalFormatting sqref="N667">
    <cfRule type="expression" dxfId="1137" priority="681">
      <formula>LEFT($E667,1)="A"</formula>
    </cfRule>
  </conditionalFormatting>
  <conditionalFormatting sqref="F674:I674 K674:M674">
    <cfRule type="expression" dxfId="1136" priority="680">
      <formula>LEFT($E674,1)="A"</formula>
    </cfRule>
  </conditionalFormatting>
  <conditionalFormatting sqref="F675:I675 K675:M675">
    <cfRule type="expression" dxfId="1135" priority="679">
      <formula>LEFT($E675,1)="A"</formula>
    </cfRule>
  </conditionalFormatting>
  <conditionalFormatting sqref="N671:N673">
    <cfRule type="expression" dxfId="1134" priority="678">
      <formula>LEFT($E671,1)="A"</formula>
    </cfRule>
  </conditionalFormatting>
  <conditionalFormatting sqref="N674:N675">
    <cfRule type="expression" dxfId="1133" priority="677">
      <formula>LEFT($E674,1)="A"</formula>
    </cfRule>
  </conditionalFormatting>
  <conditionalFormatting sqref="J934 J936 J938 J940 J942 J944 J946 J948 J950 J952 J954 J956 J958 J960 J962 J964 J966 J968 J970 J972 J974 J976 J978 J980 J12 J14 J16 J18 J20 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J304 J306 J308 J310 J312 J314 J316 J318 J320 J322 J324 J326 J328 J330 J332 J334 J336 J338 J340 J342 J344 J346 J348 J350 J352 J354 J356 J358 J360 J362 J364 J366 J368 J370 J372 J374 J376 J378 J380 J382 J384 J386 J388 J390 J392 J394 J396 J398 J400 J402 J404 J406 J408 J410 J412 J414 J416 J418 J420 J422 J424 J426 J428 J430 J432 J434 J436 J438 J440 J442 J444 J446 J448 J450 J452 J454 J456 J458 J460 J462 J464 J466 J468 J470 J472 J474 J476 J478 J480 J482 J484 J486 J488 J490 J492 J494 J496 J498 J500 J502 J504 J506 J508 J510 J512 J514 J516 J518 J520 J522 J524 J526 J528 J530 J532 J534 J536 J538 J540 J542 J544 J546 J548 J550 J552 J554 J556 J558 J560 J562 J564 J566 J568 J570 J572 J574 J576 J578 J580 J582 J584 J586 J588 J590 J592 J594 J596 J598 J600 J602 J604 J606 J608 J610 J612 J614 J616 J618 J620 J622 J624 J626 J628 J630 J632 J634 J636 J638 J640 J642 J644 J646 J648 J650 J652 J654 J656 J658 J660 J662 J664 J666 J668 J670 J672 J674 J676 F678:N678 J680 J682 J684 J686 J688 J690 J692 J694 J696 J698 J700 J702 J704 J706 J708 J710 J712 J714 J716 J718 J720 J722 J724 J726 J728 J730 J732 J734 J736 J738 J740 J742 J744 J746 J748 J750 J752 J754 J756 J758 J760 J762 J764 J766 J768 J770 J772 J774 J776 J778 J780 J782 J784 J786 J788 J790 J792 J794 J796 J798 J800 J802 J804 J806 J808 J810 J812 J814 J816 J818 J820 J822 J824 J826 J828 J830 J832 J834 J836 J838 J840 J842 J844 J846 J848 J850 J852 J854 J856 J858 J860 J862 J864 J866 J868 J870 J872 J874 J876 J878 J880 J882 J884 J886 J888 J890 J892 J894 J896 J898 J900 J902 J904 J906 J908 J910 J912 J914 J916 J918 J920 J922 J924 J926 J928 J930 J932">
    <cfRule type="expression" dxfId="1132" priority="676">
      <formula>LEFT($E12,1)="A"</formula>
    </cfRule>
  </conditionalFormatting>
  <conditionalFormatting sqref="F679:I680 J935 J937 J939 J941 J943 J945 J947 J949 J951 J953 J955 J957 J959 J961 J963 J965 J967 J969 J971 J973 J975 J977 J979 K679:M680 J13 J15 J17 J19 J21 J23 J25 J27 J29 J31 J33 J35 J37 J39 J41 J43 J45 J47 J49 J51 J53 J55 J57 J59 J61 J63 J65 J67 J69 J71 J73 J75 J77 J79 J81 J83 J85 J87 J89 J91 J93 J95 J97 J99 J101 J103 J105 J107 J109 J111 J113 J115 J117 J119 J121 J123 J125 J127 J129 J131 J133 J135 J137 J139 J141 J143 J145 J147 J149 J151 J153 J155 J157 J159 J161 J163 J165 J167 J169 J171 J173 J175 J177 J179 J181 J183 J185 J187 J189 J191 J193 J195 J197 J199 J201 J203 J205 J207 J209 J211 J213 J215 J217 J219 J221 J223 J225 J227 J229 J231 J233 J235 J237 J239 J241 J243 J245 J247 J249 J251 J253 J255 J257 J259 J261 J263 J265 J267 J269 J271 J273 J275 J277 J279 J281 J283 J285 J287 J289 J291 J293 J295 J297 J299 J301 J303 J305 J307 J309 J311 J313 J315 J317 J319 J321 J323 J325 J327 J329 J331 J333 J335 J337 J339 J341 J343 J345 J347 J349 J351 J353 J355 J357 J359 J361 J363 J365 J367 J369 J371 J373 J375 J377 J379 J381 J383 J385 J387 J389 J391 J393 J395 J397 J399 J401 J403 J405 J407 J409 J411 J413 J415 J417 J419 J421 J423 J425 J427 J429 J431 J433 J435 J437 J439 J441 J443 J445 J447 J449 J451 J453 J455 J457 J459 J461 J463 J465 J467 J469 J471 J473 J475 J477 J479 J481 J483 J485 J487 J489 J491 J493 J495 J497 J499 J501 J503 J505 J507 J509 J511 J513 J515 J517 J519 J521 J523 J525 J527 J529 J531 J533 J535 J537 J539 J541 J543 J545 J547 J549 J551 J553 J555 J557 J559 J561 J563 J565 J567 J569 J571 J573 J575 J577 J579 J581 J583 J585 J587 J589 J591 J593 J595 J597 J599 J601 J603 J605 J607 J609 J611 J613 J615 J617 J619 J621 J623 J625 J627 J629 J631 J633 J635 J637 J639 J641 J643 J645 J647 J649 J651 J653 J655 J657 J659 J661 J663 J665 J667 J669 J671 J673 J675 J677 J679 J681 J683 J685 J687 J689 J691 J693 J695 J697 J699 J701 J703 J705 J707 J709 J711 J713 J715 J717 J719 J721 J723 J725 J727 J729 J731 J733 J735 J737 J739 J741 J743 J745 J747 J749 J751 J753 J755 J757 J759 J761 J763 J765 J767 J769 J771 J773 J775 J777 J779 J781 J783 J785 J787 J789 J791 J793 J795 J797 J799 J801 J803 J805 J807 J809 J811 J813 J815 J817 J819 J821 J823 J825 J827 J829 J831 J833 J835 J837 J839 J841 J843 J845 J847 J849 J851 J853 J855 J857 J859 J861 J863 J865 J867 J869 J871 J873 J875 J877 J879 J881 J883 J885 J887 J889 J891 J893 J895 J897 J899 J901 J903 J905 J907 J909 J911 J913 J915 J917 J919 J921 J923 J925 J927 J929 J931 J933 J981:J984">
    <cfRule type="expression" dxfId="1131" priority="675">
      <formula>LEFT($E13,1)="A"</formula>
    </cfRule>
  </conditionalFormatting>
  <conditionalFormatting sqref="N668:N670">
    <cfRule type="expression" dxfId="1130" priority="674">
      <formula>LEFT($E668,1)="A"</formula>
    </cfRule>
  </conditionalFormatting>
  <conditionalFormatting sqref="F676:I676 K676:M676">
    <cfRule type="expression" dxfId="1129" priority="673">
      <formula>LEFT($E676,1)="A"</formula>
    </cfRule>
  </conditionalFormatting>
  <conditionalFormatting sqref="N676">
    <cfRule type="expression" dxfId="1128" priority="672">
      <formula>LEFT($E676,1)="A"</formula>
    </cfRule>
  </conditionalFormatting>
  <conditionalFormatting sqref="F677:I677 K677:M677">
    <cfRule type="expression" dxfId="1127" priority="671">
      <formula>LEFT($E677,1)="A"</formula>
    </cfRule>
  </conditionalFormatting>
  <conditionalFormatting sqref="N677">
    <cfRule type="expression" dxfId="1126" priority="670">
      <formula>LEFT($E677,1)="A"</formula>
    </cfRule>
  </conditionalFormatting>
  <conditionalFormatting sqref="F681:I682 K681:M682">
    <cfRule type="expression" dxfId="1125" priority="669">
      <formula>LEFT($E681,1)="A"</formula>
    </cfRule>
  </conditionalFormatting>
  <conditionalFormatting sqref="F683:I684 K683:M684">
    <cfRule type="expression" dxfId="1124" priority="668">
      <formula>LEFT($E683,1)="A"</formula>
    </cfRule>
  </conditionalFormatting>
  <conditionalFormatting sqref="F685:I686 K685:M686">
    <cfRule type="expression" dxfId="1123" priority="667">
      <formula>LEFT($E685,1)="A"</formula>
    </cfRule>
  </conditionalFormatting>
  <conditionalFormatting sqref="F687:I688 K687:M688">
    <cfRule type="expression" dxfId="1122" priority="666">
      <formula>LEFT($E687,1)="A"</formula>
    </cfRule>
  </conditionalFormatting>
  <conditionalFormatting sqref="F689:I690 K689:M690">
    <cfRule type="expression" dxfId="1121" priority="665">
      <formula>LEFT($E689,1)="A"</formula>
    </cfRule>
  </conditionalFormatting>
  <conditionalFormatting sqref="N679:N693">
    <cfRule type="expression" dxfId="1120" priority="664">
      <formula>LEFT($E679,1)="A"</formula>
    </cfRule>
  </conditionalFormatting>
  <conditionalFormatting sqref="F691:I692 K691:M692">
    <cfRule type="expression" dxfId="1119" priority="663">
      <formula>LEFT($E691,1)="A"</formula>
    </cfRule>
  </conditionalFormatting>
  <conditionalFormatting sqref="F693:I693 K693:M693">
    <cfRule type="expression" dxfId="1118" priority="662">
      <formula>LEFT($E693,1)="A"</formula>
    </cfRule>
  </conditionalFormatting>
  <conditionalFormatting sqref="F694:I695 K694:M695">
    <cfRule type="expression" dxfId="1117" priority="660">
      <formula>LEFT($E694,1)="A"</formula>
    </cfRule>
  </conditionalFormatting>
  <conditionalFormatting sqref="N694:N695">
    <cfRule type="expression" dxfId="1116" priority="659">
      <formula>LEFT($E694,1)="A"</formula>
    </cfRule>
  </conditionalFormatting>
  <conditionalFormatting sqref="F696:I696 K696:M696">
    <cfRule type="expression" dxfId="1115" priority="658">
      <formula>LEFT($E696,1)="A"</formula>
    </cfRule>
  </conditionalFormatting>
  <conditionalFormatting sqref="F697:I697 K697:M697">
    <cfRule type="expression" dxfId="1114" priority="657">
      <formula>LEFT($E697,1)="A"</formula>
    </cfRule>
  </conditionalFormatting>
  <conditionalFormatting sqref="F698:I698 K698:M698">
    <cfRule type="expression" dxfId="1113" priority="656">
      <formula>LEFT($E698,1)="A"</formula>
    </cfRule>
  </conditionalFormatting>
  <conditionalFormatting sqref="F699:I699 K699:M699">
    <cfRule type="expression" dxfId="1112" priority="655">
      <formula>LEFT($E699,1)="A"</formula>
    </cfRule>
  </conditionalFormatting>
  <conditionalFormatting sqref="F700:I700 K700:M700">
    <cfRule type="expression" dxfId="1111" priority="654">
      <formula>LEFT($E700,1)="A"</formula>
    </cfRule>
  </conditionalFormatting>
  <conditionalFormatting sqref="F701:I701 K701:M701">
    <cfRule type="expression" dxfId="1110" priority="653">
      <formula>LEFT($E701,1)="A"</formula>
    </cfRule>
  </conditionalFormatting>
  <conditionalFormatting sqref="F702:I702 K702:M702">
    <cfRule type="expression" dxfId="1109" priority="652">
      <formula>LEFT($E702,1)="A"</formula>
    </cfRule>
  </conditionalFormatting>
  <conditionalFormatting sqref="N696">
    <cfRule type="expression" dxfId="1108" priority="651">
      <formula>LEFT($E696,1)="A"</formula>
    </cfRule>
  </conditionalFormatting>
  <conditionalFormatting sqref="N697">
    <cfRule type="expression" dxfId="1107" priority="650">
      <formula>LEFT($E697,1)="A"</formula>
    </cfRule>
  </conditionalFormatting>
  <conditionalFormatting sqref="N698">
    <cfRule type="expression" dxfId="1106" priority="649">
      <formula>LEFT($E698,1)="A"</formula>
    </cfRule>
  </conditionalFormatting>
  <conditionalFormatting sqref="F703:I703 K703:M703">
    <cfRule type="expression" dxfId="1105" priority="648">
      <formula>LEFT($E703,1)="A"</formula>
    </cfRule>
  </conditionalFormatting>
  <conditionalFormatting sqref="F704:I704 K704:M704">
    <cfRule type="expression" dxfId="1104" priority="647">
      <formula>LEFT($E704,1)="A"</formula>
    </cfRule>
  </conditionalFormatting>
  <conditionalFormatting sqref="F705:I705 K705:M705">
    <cfRule type="expression" dxfId="1103" priority="646">
      <formula>LEFT($E705,1)="A"</formula>
    </cfRule>
  </conditionalFormatting>
  <conditionalFormatting sqref="N699:N718">
    <cfRule type="expression" dxfId="1102" priority="645">
      <formula>LEFT($E699,1)="A"</formula>
    </cfRule>
  </conditionalFormatting>
  <conditionalFormatting sqref="F706:I706 K706:M706">
    <cfRule type="expression" dxfId="1101" priority="644">
      <formula>LEFT($E706,1)="A"</formula>
    </cfRule>
  </conditionalFormatting>
  <conditionalFormatting sqref="F707:I707 K707:M707">
    <cfRule type="expression" dxfId="1100" priority="643">
      <formula>LEFT($E707,1)="A"</formula>
    </cfRule>
  </conditionalFormatting>
  <conditionalFormatting sqref="F708:I708 K708:M708">
    <cfRule type="expression" dxfId="1099" priority="642">
      <formula>LEFT($E708,1)="A"</formula>
    </cfRule>
  </conditionalFormatting>
  <conditionalFormatting sqref="F709:I709 K709:M709">
    <cfRule type="expression" dxfId="1098" priority="641">
      <formula>LEFT($E709,1)="A"</formula>
    </cfRule>
  </conditionalFormatting>
  <conditionalFormatting sqref="F710:I710 K710:M710">
    <cfRule type="expression" dxfId="1097" priority="640">
      <formula>LEFT($E710,1)="A"</formula>
    </cfRule>
  </conditionalFormatting>
  <conditionalFormatting sqref="F711:I711 K711:M711">
    <cfRule type="expression" dxfId="1096" priority="639">
      <formula>LEFT($E711,1)="A"</formula>
    </cfRule>
  </conditionalFormatting>
  <conditionalFormatting sqref="F712:I712 K712:M712">
    <cfRule type="expression" dxfId="1095" priority="638">
      <formula>LEFT($E712,1)="A"</formula>
    </cfRule>
  </conditionalFormatting>
  <conditionalFormatting sqref="F713:I713 K713:M713">
    <cfRule type="expression" dxfId="1094" priority="637">
      <formula>LEFT($E713,1)="A"</formula>
    </cfRule>
  </conditionalFormatting>
  <conditionalFormatting sqref="F714:I714 K714:M714">
    <cfRule type="expression" dxfId="1093" priority="636">
      <formula>LEFT($E714,1)="A"</formula>
    </cfRule>
  </conditionalFormatting>
  <conditionalFormatting sqref="F715:I715 K715:M715">
    <cfRule type="expression" dxfId="1092" priority="635">
      <formula>LEFT($E715,1)="A"</formula>
    </cfRule>
  </conditionalFormatting>
  <conditionalFormatting sqref="F716:I716 K716:M716">
    <cfRule type="expression" dxfId="1091" priority="634">
      <formula>LEFT($E716,1)="A"</formula>
    </cfRule>
  </conditionalFormatting>
  <conditionalFormatting sqref="F717:I717 K717:M717">
    <cfRule type="expression" dxfId="1090" priority="633">
      <formula>LEFT($E717,1)="A"</formula>
    </cfRule>
  </conditionalFormatting>
  <conditionalFormatting sqref="F718:I718 K718:M718">
    <cfRule type="expression" dxfId="1089" priority="632">
      <formula>LEFT($E718,1)="A"</formula>
    </cfRule>
  </conditionalFormatting>
  <conditionalFormatting sqref="F719:I719 K719:M719">
    <cfRule type="expression" dxfId="1088" priority="631">
      <formula>LEFT($E719,1)="A"</formula>
    </cfRule>
  </conditionalFormatting>
  <conditionalFormatting sqref="F720:I720 K720:M720">
    <cfRule type="expression" dxfId="1087" priority="630">
      <formula>LEFT($E720,1)="A"</formula>
    </cfRule>
  </conditionalFormatting>
  <conditionalFormatting sqref="F721:I721 K721:M721">
    <cfRule type="expression" dxfId="1086" priority="629">
      <formula>LEFT($E721,1)="A"</formula>
    </cfRule>
  </conditionalFormatting>
  <conditionalFormatting sqref="F722:I722 K722:M722">
    <cfRule type="expression" dxfId="1085" priority="628">
      <formula>LEFT($E722,1)="A"</formula>
    </cfRule>
  </conditionalFormatting>
  <conditionalFormatting sqref="F723:I723 K723:M723">
    <cfRule type="expression" dxfId="1084" priority="627">
      <formula>LEFT($E723,1)="A"</formula>
    </cfRule>
  </conditionalFormatting>
  <conditionalFormatting sqref="F724:I724 K724:M724">
    <cfRule type="expression" dxfId="1083" priority="626">
      <formula>LEFT($E724,1)="A"</formula>
    </cfRule>
  </conditionalFormatting>
  <conditionalFormatting sqref="F725:I725 K725:M725">
    <cfRule type="expression" dxfId="1082" priority="625">
      <formula>LEFT($E725,1)="A"</formula>
    </cfRule>
  </conditionalFormatting>
  <conditionalFormatting sqref="N719:N729">
    <cfRule type="expression" dxfId="1081" priority="624">
      <formula>LEFT($E719,1)="A"</formula>
    </cfRule>
  </conditionalFormatting>
  <conditionalFormatting sqref="F726:I726 K726:M726">
    <cfRule type="expression" dxfId="1080" priority="623">
      <formula>LEFT($E726,1)="A"</formula>
    </cfRule>
  </conditionalFormatting>
  <conditionalFormatting sqref="F727:I727 K727:M727">
    <cfRule type="expression" dxfId="1079" priority="622">
      <formula>LEFT($E727,1)="A"</formula>
    </cfRule>
  </conditionalFormatting>
  <conditionalFormatting sqref="F728:I728 K728:M728">
    <cfRule type="expression" dxfId="1078" priority="621">
      <formula>LEFT($E728,1)="A"</formula>
    </cfRule>
  </conditionalFormatting>
  <conditionalFormatting sqref="F729:I729 K729:M729">
    <cfRule type="expression" dxfId="1077" priority="620">
      <formula>LEFT($E729,1)="A"</formula>
    </cfRule>
  </conditionalFormatting>
  <conditionalFormatting sqref="F731:I731 K731:M731">
    <cfRule type="expression" dxfId="1076" priority="618">
      <formula>LEFT($E731,1)="A"</formula>
    </cfRule>
  </conditionalFormatting>
  <conditionalFormatting sqref="F732:I732 K732:M732">
    <cfRule type="expression" dxfId="1075" priority="617">
      <formula>LEFT($E732,1)="A"</formula>
    </cfRule>
  </conditionalFormatting>
  <conditionalFormatting sqref="F733:I733 K733:M733">
    <cfRule type="expression" dxfId="1074" priority="616">
      <formula>LEFT($E733,1)="A"</formula>
    </cfRule>
  </conditionalFormatting>
  <conditionalFormatting sqref="F734:I734 K734:M734">
    <cfRule type="expression" dxfId="1073" priority="615">
      <formula>LEFT($E734,1)="A"</formula>
    </cfRule>
  </conditionalFormatting>
  <conditionalFormatting sqref="F735:I735 K735:M735">
    <cfRule type="expression" dxfId="1072" priority="614">
      <formula>LEFT($E735,1)="A"</formula>
    </cfRule>
  </conditionalFormatting>
  <conditionalFormatting sqref="F736:I736 K736:M736">
    <cfRule type="expression" dxfId="1071" priority="613">
      <formula>LEFT($E736,1)="A"</formula>
    </cfRule>
  </conditionalFormatting>
  <conditionalFormatting sqref="F737:I737 K737:M737">
    <cfRule type="expression" dxfId="1070" priority="612">
      <formula>LEFT($E737,1)="A"</formula>
    </cfRule>
  </conditionalFormatting>
  <conditionalFormatting sqref="F730:I730 K730:M730">
    <cfRule type="expression" dxfId="1069" priority="611">
      <formula>LEFT($E730,1)="A"</formula>
    </cfRule>
  </conditionalFormatting>
  <conditionalFormatting sqref="N730">
    <cfRule type="expression" dxfId="1068" priority="610">
      <formula>LEFT($E730,1)="A"</formula>
    </cfRule>
  </conditionalFormatting>
  <conditionalFormatting sqref="F738:I738 K738:M738">
    <cfRule type="expression" dxfId="1067" priority="608">
      <formula>LEFT($E738,1)="A"</formula>
    </cfRule>
  </conditionalFormatting>
  <conditionalFormatting sqref="F739:I739 K739:M739">
    <cfRule type="expression" dxfId="1066" priority="607">
      <formula>LEFT($E739,1)="A"</formula>
    </cfRule>
  </conditionalFormatting>
  <conditionalFormatting sqref="F740:I740 K740:M740">
    <cfRule type="expression" dxfId="1065" priority="606">
      <formula>LEFT($E740,1)="A"</formula>
    </cfRule>
  </conditionalFormatting>
  <conditionalFormatting sqref="F741:I741 K741:M741">
    <cfRule type="expression" dxfId="1064" priority="605">
      <formula>LEFT($E741,1)="A"</formula>
    </cfRule>
  </conditionalFormatting>
  <conditionalFormatting sqref="F742:I742 K742:M742">
    <cfRule type="expression" dxfId="1063" priority="603">
      <formula>LEFT($E742,1)="A"</formula>
    </cfRule>
  </conditionalFormatting>
  <conditionalFormatting sqref="F743:I743 K743:M743">
    <cfRule type="expression" dxfId="1062" priority="601">
      <formula>LEFT($E743,1)="A"</formula>
    </cfRule>
  </conditionalFormatting>
  <conditionalFormatting sqref="F744:I744 K744:M744">
    <cfRule type="expression" dxfId="1061" priority="600">
      <formula>LEFT($E744,1)="A"</formula>
    </cfRule>
  </conditionalFormatting>
  <conditionalFormatting sqref="F745:I745 K745:M745">
    <cfRule type="expression" dxfId="1060" priority="599">
      <formula>LEFT($E745,1)="A"</formula>
    </cfRule>
  </conditionalFormatting>
  <conditionalFormatting sqref="F746:I746 K746:M746">
    <cfRule type="expression" dxfId="1059" priority="598">
      <formula>LEFT($E746,1)="A"</formula>
    </cfRule>
  </conditionalFormatting>
  <conditionalFormatting sqref="F747:I747 K747:M747">
    <cfRule type="expression" dxfId="1058" priority="597">
      <formula>LEFT($E747,1)="A"</formula>
    </cfRule>
  </conditionalFormatting>
  <conditionalFormatting sqref="F748:I748 K748:M748">
    <cfRule type="expression" dxfId="1057" priority="596">
      <formula>LEFT($E748,1)="A"</formula>
    </cfRule>
  </conditionalFormatting>
  <conditionalFormatting sqref="F749:I749 K749:M749">
    <cfRule type="expression" dxfId="1056" priority="595">
      <formula>LEFT($E749,1)="A"</formula>
    </cfRule>
  </conditionalFormatting>
  <conditionalFormatting sqref="F750:I750 K750:M750">
    <cfRule type="expression" dxfId="1055" priority="594">
      <formula>LEFT($E750,1)="A"</formula>
    </cfRule>
  </conditionalFormatting>
  <conditionalFormatting sqref="F751:I751 K751:M751">
    <cfRule type="expression" dxfId="1054" priority="593">
      <formula>LEFT($E751,1)="A"</formula>
    </cfRule>
  </conditionalFormatting>
  <conditionalFormatting sqref="F752:I752 K752:M752">
    <cfRule type="expression" dxfId="1053" priority="592">
      <formula>LEFT($E752,1)="A"</formula>
    </cfRule>
  </conditionalFormatting>
  <conditionalFormatting sqref="F753:I753 K753:M753">
    <cfRule type="expression" dxfId="1052" priority="591">
      <formula>LEFT($E753,1)="A"</formula>
    </cfRule>
  </conditionalFormatting>
  <conditionalFormatting sqref="F754:I754 K754:M754">
    <cfRule type="expression" dxfId="1051" priority="590">
      <formula>LEFT($E754,1)="A"</formula>
    </cfRule>
  </conditionalFormatting>
  <conditionalFormatting sqref="F755:I755 K755:M755">
    <cfRule type="expression" dxfId="1050" priority="589">
      <formula>LEFT($E755,1)="A"</formula>
    </cfRule>
  </conditionalFormatting>
  <conditionalFormatting sqref="F756:I756 K756:M756">
    <cfRule type="expression" dxfId="1049" priority="588">
      <formula>LEFT($E756,1)="A"</formula>
    </cfRule>
  </conditionalFormatting>
  <conditionalFormatting sqref="F757:I757 K757:M757">
    <cfRule type="expression" dxfId="1048" priority="587">
      <formula>LEFT($E757,1)="A"</formula>
    </cfRule>
  </conditionalFormatting>
  <conditionalFormatting sqref="F758:I758 K758:M758">
    <cfRule type="expression" dxfId="1047" priority="586">
      <formula>LEFT($E758,1)="A"</formula>
    </cfRule>
  </conditionalFormatting>
  <conditionalFormatting sqref="F759:I759 K759:M759">
    <cfRule type="expression" dxfId="1046" priority="585">
      <formula>LEFT($E759,1)="A"</formula>
    </cfRule>
  </conditionalFormatting>
  <conditionalFormatting sqref="F760:I760 K760:M760">
    <cfRule type="expression" dxfId="1045" priority="584">
      <formula>LEFT($E760,1)="A"</formula>
    </cfRule>
  </conditionalFormatting>
  <conditionalFormatting sqref="N757">
    <cfRule type="expression" dxfId="1044" priority="583">
      <formula>LEFT($E757,1)="A"</formula>
    </cfRule>
  </conditionalFormatting>
  <conditionalFormatting sqref="N755">
    <cfRule type="expression" dxfId="1043" priority="582">
      <formula>LEFT($E755,1)="A"</formula>
    </cfRule>
  </conditionalFormatting>
  <conditionalFormatting sqref="F761:I761 K761:M761">
    <cfRule type="expression" dxfId="1042" priority="581">
      <formula>LEFT($E761,1)="A"</formula>
    </cfRule>
  </conditionalFormatting>
  <conditionalFormatting sqref="F762:I762 K762:M762">
    <cfRule type="expression" dxfId="1041" priority="580">
      <formula>LEFT($E762,1)="A"</formula>
    </cfRule>
  </conditionalFormatting>
  <conditionalFormatting sqref="F763:I763 K763:M763">
    <cfRule type="expression" dxfId="1040" priority="579">
      <formula>LEFT($E763,1)="A"</formula>
    </cfRule>
  </conditionalFormatting>
  <conditionalFormatting sqref="F764:I764 K764:M764">
    <cfRule type="expression" dxfId="1039" priority="578">
      <formula>LEFT($E764,1)="A"</formula>
    </cfRule>
  </conditionalFormatting>
  <conditionalFormatting sqref="F765:I765 K765:M765">
    <cfRule type="expression" dxfId="1038" priority="577">
      <formula>LEFT($E765,1)="A"</formula>
    </cfRule>
  </conditionalFormatting>
  <conditionalFormatting sqref="F766:I766 K766:M766">
    <cfRule type="expression" dxfId="1037" priority="576">
      <formula>LEFT($E766,1)="A"</formula>
    </cfRule>
  </conditionalFormatting>
  <conditionalFormatting sqref="N756">
    <cfRule type="expression" dxfId="1036" priority="575">
      <formula>LEFT($E756,1)="A"</formula>
    </cfRule>
  </conditionalFormatting>
  <conditionalFormatting sqref="N758:N759">
    <cfRule type="expression" dxfId="1035" priority="574">
      <formula>LEFT($E758,1)="A"</formula>
    </cfRule>
  </conditionalFormatting>
  <conditionalFormatting sqref="N760:N765">
    <cfRule type="expression" dxfId="1034" priority="573">
      <formula>LEFT($E760,1)="A"</formula>
    </cfRule>
  </conditionalFormatting>
  <conditionalFormatting sqref="F767:I767 K767:M767">
    <cfRule type="expression" dxfId="1033" priority="572">
      <formula>LEFT($E767,1)="A"</formula>
    </cfRule>
  </conditionalFormatting>
  <conditionalFormatting sqref="F768:I768 K768:M768">
    <cfRule type="expression" dxfId="1032" priority="571">
      <formula>LEFT($E768,1)="A"</formula>
    </cfRule>
  </conditionalFormatting>
  <conditionalFormatting sqref="F769:I769 K769:M769">
    <cfRule type="expression" dxfId="1031" priority="570">
      <formula>LEFT($E769,1)="A"</formula>
    </cfRule>
  </conditionalFormatting>
  <conditionalFormatting sqref="F770:I770 K770:M770">
    <cfRule type="expression" dxfId="1030" priority="569">
      <formula>LEFT($E770,1)="A"</formula>
    </cfRule>
  </conditionalFormatting>
  <conditionalFormatting sqref="F771:I771 K771:M771">
    <cfRule type="expression" dxfId="1029" priority="568">
      <formula>LEFT($E771,1)="A"</formula>
    </cfRule>
  </conditionalFormatting>
  <conditionalFormatting sqref="N766">
    <cfRule type="expression" dxfId="1028" priority="567">
      <formula>LEFT($E766,1)="A"</formula>
    </cfRule>
  </conditionalFormatting>
  <conditionalFormatting sqref="F772">
    <cfRule type="expression" dxfId="1027" priority="566">
      <formula>LEFT($E772,1)="A"</formula>
    </cfRule>
  </conditionalFormatting>
  <conditionalFormatting sqref="F773:I773 K773:M773">
    <cfRule type="expression" dxfId="1026" priority="565">
      <formula>LEFT($E773,1)="A"</formula>
    </cfRule>
  </conditionalFormatting>
  <conditionalFormatting sqref="F774:I774 K774:M774">
    <cfRule type="expression" dxfId="1025" priority="564">
      <formula>LEFT($E774,1)="A"</formula>
    </cfRule>
  </conditionalFormatting>
  <conditionalFormatting sqref="F775:I775 K775:M775">
    <cfRule type="expression" dxfId="1024" priority="563">
      <formula>LEFT($E775,1)="A"</formula>
    </cfRule>
  </conditionalFormatting>
  <conditionalFormatting sqref="F776:I776 K776:M776">
    <cfRule type="expression" dxfId="1023" priority="562">
      <formula>LEFT($E776,1)="A"</formula>
    </cfRule>
  </conditionalFormatting>
  <conditionalFormatting sqref="N767">
    <cfRule type="expression" dxfId="1022" priority="561">
      <formula>LEFT($E767,1)="A"</formula>
    </cfRule>
  </conditionalFormatting>
  <conditionalFormatting sqref="N768:N769">
    <cfRule type="expression" dxfId="1021" priority="560">
      <formula>LEFT($E768,1)="A"</formula>
    </cfRule>
  </conditionalFormatting>
  <conditionalFormatting sqref="N770">
    <cfRule type="expression" dxfId="1020" priority="559">
      <formula>LEFT($E770,1)="A"</formula>
    </cfRule>
  </conditionalFormatting>
  <conditionalFormatting sqref="N771">
    <cfRule type="expression" dxfId="1019" priority="558">
      <formula>LEFT($E771,1)="A"</formula>
    </cfRule>
  </conditionalFormatting>
  <conditionalFormatting sqref="N772:N773">
    <cfRule type="expression" dxfId="1018" priority="557">
      <formula>LEFT($E772,1)="A"</formula>
    </cfRule>
  </conditionalFormatting>
  <conditionalFormatting sqref="F777:I777 K777:M777">
    <cfRule type="expression" dxfId="1017" priority="556">
      <formula>LEFT($E777,1)="A"</formula>
    </cfRule>
  </conditionalFormatting>
  <conditionalFormatting sqref="F778:I778 K778:M778">
    <cfRule type="expression" dxfId="1016" priority="555">
      <formula>LEFT($E778,1)="A"</formula>
    </cfRule>
  </conditionalFormatting>
  <conditionalFormatting sqref="F779:I779 K779:M779">
    <cfRule type="expression" dxfId="1015" priority="554">
      <formula>LEFT($E779,1)="A"</formula>
    </cfRule>
  </conditionalFormatting>
  <conditionalFormatting sqref="F780:I780 K780:M780">
    <cfRule type="expression" dxfId="1014" priority="553">
      <formula>LEFT($E780,1)="A"</formula>
    </cfRule>
  </conditionalFormatting>
  <conditionalFormatting sqref="N774">
    <cfRule type="expression" dxfId="1013" priority="552">
      <formula>LEFT($E774,1)="A"</formula>
    </cfRule>
  </conditionalFormatting>
  <conditionalFormatting sqref="N775">
    <cfRule type="expression" dxfId="1012" priority="551">
      <formula>LEFT($E775,1)="A"</formula>
    </cfRule>
  </conditionalFormatting>
  <conditionalFormatting sqref="F781:I781 K781:M781">
    <cfRule type="expression" dxfId="1011" priority="550">
      <formula>LEFT($E781,1)="A"</formula>
    </cfRule>
  </conditionalFormatting>
  <conditionalFormatting sqref="F782:I782 K782:M782">
    <cfRule type="expression" dxfId="1010" priority="549">
      <formula>LEFT($E782,1)="A"</formula>
    </cfRule>
  </conditionalFormatting>
  <conditionalFormatting sqref="F783:I783 K783:M783">
    <cfRule type="expression" dxfId="1009" priority="548">
      <formula>LEFT($E783,1)="A"</formula>
    </cfRule>
  </conditionalFormatting>
  <conditionalFormatting sqref="F784:I784 K784:M784">
    <cfRule type="expression" dxfId="1008" priority="547">
      <formula>LEFT($E784,1)="A"</formula>
    </cfRule>
  </conditionalFormatting>
  <conditionalFormatting sqref="F785:I785 M786 K785:M785">
    <cfRule type="expression" dxfId="1007" priority="546">
      <formula>LEFT($E785,1)="A"</formula>
    </cfRule>
  </conditionalFormatting>
  <conditionalFormatting sqref="N776:N781">
    <cfRule type="expression" dxfId="1006" priority="545">
      <formula>LEFT($E776,1)="A"</formula>
    </cfRule>
  </conditionalFormatting>
  <conditionalFormatting sqref="F787:I787 K787:M787">
    <cfRule type="expression" dxfId="1005" priority="543">
      <formula>LEFT($E787,1)="A"</formula>
    </cfRule>
  </conditionalFormatting>
  <conditionalFormatting sqref="F788:I788 K788:M788">
    <cfRule type="expression" dxfId="1004" priority="542">
      <formula>LEFT($E788,1)="A"</formula>
    </cfRule>
  </conditionalFormatting>
  <conditionalFormatting sqref="F789:I789 K789:M789">
    <cfRule type="expression" dxfId="1003" priority="541">
      <formula>LEFT($E789,1)="A"</formula>
    </cfRule>
  </conditionalFormatting>
  <conditionalFormatting sqref="F790:I790 K790:M790">
    <cfRule type="expression" dxfId="1002" priority="540">
      <formula>LEFT($E790,1)="A"</formula>
    </cfRule>
  </conditionalFormatting>
  <conditionalFormatting sqref="F791:I791 K791:M791">
    <cfRule type="expression" dxfId="1001" priority="539">
      <formula>LEFT($E791,1)="A"</formula>
    </cfRule>
  </conditionalFormatting>
  <conditionalFormatting sqref="F792:I792 K792:M792">
    <cfRule type="expression" dxfId="1000" priority="538">
      <formula>LEFT($E792,1)="A"</formula>
    </cfRule>
  </conditionalFormatting>
  <conditionalFormatting sqref="F793:I793 K793:M793">
    <cfRule type="expression" dxfId="999" priority="537">
      <formula>LEFT($E793,1)="A"</formula>
    </cfRule>
  </conditionalFormatting>
  <conditionalFormatting sqref="N782">
    <cfRule type="expression" dxfId="998" priority="536">
      <formula>LEFT($E782,1)="A"</formula>
    </cfRule>
  </conditionalFormatting>
  <conditionalFormatting sqref="N783:N788">
    <cfRule type="expression" dxfId="997" priority="535">
      <formula>LEFT($E783,1)="A"</formula>
    </cfRule>
  </conditionalFormatting>
  <conditionalFormatting sqref="F786:I786 K786:L786">
    <cfRule type="expression" dxfId="996" priority="534">
      <formula>LEFT($E786,1)="A"</formula>
    </cfRule>
  </conditionalFormatting>
  <conditionalFormatting sqref="N789:N793">
    <cfRule type="expression" dxfId="995" priority="532">
      <formula>LEFT($E789,1)="A"</formula>
    </cfRule>
  </conditionalFormatting>
  <conditionalFormatting sqref="F794:I794 K794:M794">
    <cfRule type="expression" dxfId="994" priority="531">
      <formula>LEFT($E794,1)="A"</formula>
    </cfRule>
  </conditionalFormatting>
  <conditionalFormatting sqref="F795:I795 K795:M795">
    <cfRule type="expression" dxfId="993" priority="530">
      <formula>LEFT($E795,1)="A"</formula>
    </cfRule>
  </conditionalFormatting>
  <conditionalFormatting sqref="F796:I796 K796:M796">
    <cfRule type="expression" dxfId="992" priority="529">
      <formula>LEFT($E796,1)="A"</formula>
    </cfRule>
  </conditionalFormatting>
  <conditionalFormatting sqref="F797:I797 K797:M797">
    <cfRule type="expression" dxfId="991" priority="528">
      <formula>LEFT($E797,1)="A"</formula>
    </cfRule>
  </conditionalFormatting>
  <conditionalFormatting sqref="N794">
    <cfRule type="expression" dxfId="990" priority="527">
      <formula>LEFT($E794,1)="A"</formula>
    </cfRule>
  </conditionalFormatting>
  <conditionalFormatting sqref="F798:I798 K798:M798">
    <cfRule type="expression" dxfId="989" priority="526">
      <formula>LEFT($E798,1)="A"</formula>
    </cfRule>
  </conditionalFormatting>
  <conditionalFormatting sqref="F799:I799 K799:M799">
    <cfRule type="expression" dxfId="988" priority="525">
      <formula>LEFT($E799,1)="A"</formula>
    </cfRule>
  </conditionalFormatting>
  <conditionalFormatting sqref="F800:I800 K800:N800">
    <cfRule type="expression" dxfId="987" priority="524">
      <formula>LEFT($E800,1)="A"</formula>
    </cfRule>
  </conditionalFormatting>
  <conditionalFormatting sqref="N795">
    <cfRule type="expression" dxfId="986" priority="523">
      <formula>LEFT($E795,1)="A"</formula>
    </cfRule>
  </conditionalFormatting>
  <conditionalFormatting sqref="N796">
    <cfRule type="expression" dxfId="985" priority="522">
      <formula>LEFT($E796,1)="A"</formula>
    </cfRule>
  </conditionalFormatting>
  <conditionalFormatting sqref="F801:I801 K801:M801">
    <cfRule type="expression" dxfId="984" priority="521">
      <formula>LEFT($E801,1)="A"</formula>
    </cfRule>
  </conditionalFormatting>
  <conditionalFormatting sqref="F802:I802 K802:M802">
    <cfRule type="expression" dxfId="983" priority="520">
      <formula>LEFT($E802,1)="A"</formula>
    </cfRule>
  </conditionalFormatting>
  <conditionalFormatting sqref="F803:I803 K803:M803">
    <cfRule type="expression" dxfId="982" priority="519">
      <formula>LEFT($E803,1)="A"</formula>
    </cfRule>
  </conditionalFormatting>
  <conditionalFormatting sqref="M804">
    <cfRule type="expression" dxfId="981" priority="518">
      <formula>LEFT($E804,1)="A"</formula>
    </cfRule>
  </conditionalFormatting>
  <conditionalFormatting sqref="N797">
    <cfRule type="expression" dxfId="980" priority="517">
      <formula>LEFT($E797,1)="A"</formula>
    </cfRule>
  </conditionalFormatting>
  <conditionalFormatting sqref="G806:I806 K806:N806">
    <cfRule type="expression" dxfId="979" priority="515">
      <formula>LEFT($E806,1)="A"</formula>
    </cfRule>
  </conditionalFormatting>
  <conditionalFormatting sqref="G807:I807 K807:N807">
    <cfRule type="expression" dxfId="978" priority="514">
      <formula>LEFT($E807,1)="A"</formula>
    </cfRule>
  </conditionalFormatting>
  <conditionalFormatting sqref="G808:I808 K808:N808">
    <cfRule type="expression" dxfId="977" priority="513">
      <formula>LEFT($E808,1)="A"</formula>
    </cfRule>
  </conditionalFormatting>
  <conditionalFormatting sqref="N798">
    <cfRule type="expression" dxfId="976" priority="512">
      <formula>LEFT($E798,1)="A"</formula>
    </cfRule>
  </conditionalFormatting>
  <conditionalFormatting sqref="N799">
    <cfRule type="expression" dxfId="975" priority="511">
      <formula>LEFT($E799,1)="A"</formula>
    </cfRule>
  </conditionalFormatting>
  <conditionalFormatting sqref="G809:I809 K809:M809">
    <cfRule type="expression" dxfId="974" priority="510">
      <formula>LEFT($E809,1)="A"</formula>
    </cfRule>
  </conditionalFormatting>
  <conditionalFormatting sqref="G810:I810 K810:M810">
    <cfRule type="expression" dxfId="973" priority="509">
      <formula>LEFT($E810,1)="A"</formula>
    </cfRule>
  </conditionalFormatting>
  <conditionalFormatting sqref="G811:I811 K811:M811">
    <cfRule type="expression" dxfId="972" priority="508">
      <formula>LEFT($E811,1)="A"</formula>
    </cfRule>
  </conditionalFormatting>
  <conditionalFormatting sqref="G812:I812 K812:M812">
    <cfRule type="expression" dxfId="971" priority="507">
      <formula>LEFT($E812,1)="A"</formula>
    </cfRule>
  </conditionalFormatting>
  <conditionalFormatting sqref="N801:N802">
    <cfRule type="expression" dxfId="970" priority="502">
      <formula>LEFT($E801,1)="A"</formula>
    </cfRule>
  </conditionalFormatting>
  <conditionalFormatting sqref="N803">
    <cfRule type="expression" dxfId="969" priority="501">
      <formula>LEFT($E803,1)="A"</formula>
    </cfRule>
  </conditionalFormatting>
  <conditionalFormatting sqref="F804:I804 L804">
    <cfRule type="expression" dxfId="968" priority="500">
      <formula>LEFT($E804,1)="A"</formula>
    </cfRule>
  </conditionalFormatting>
  <conditionalFormatting sqref="N804">
    <cfRule type="expression" dxfId="967" priority="499">
      <formula>LEFT($E804,1)="A"</formula>
    </cfRule>
  </conditionalFormatting>
  <conditionalFormatting sqref="K804">
    <cfRule type="expression" dxfId="966" priority="498">
      <formula>LEFT($E804,1)="A"</formula>
    </cfRule>
  </conditionalFormatting>
  <conditionalFormatting sqref="F806:F827 F829:F838 F840:F842 F844:F851 F853:F854 F856:F862 F864:F866">
    <cfRule type="expression" dxfId="965" priority="497">
      <formula>LEFT($E806,1)="A"</formula>
    </cfRule>
  </conditionalFormatting>
  <conditionalFormatting sqref="F805">
    <cfRule type="expression" dxfId="964" priority="496">
      <formula>LEFT($E805,1)="A"</formula>
    </cfRule>
  </conditionalFormatting>
  <conditionalFormatting sqref="G813:I813 K813:M813">
    <cfRule type="expression" dxfId="963" priority="495">
      <formula>LEFT($E813,1)="A"</formula>
    </cfRule>
  </conditionalFormatting>
  <conditionalFormatting sqref="G814:I814 K814:M814">
    <cfRule type="expression" dxfId="962" priority="494">
      <formula>LEFT($E814,1)="A"</formula>
    </cfRule>
  </conditionalFormatting>
  <conditionalFormatting sqref="N809:N813">
    <cfRule type="expression" dxfId="961" priority="491">
      <formula>LEFT($E809,1)="A"</formula>
    </cfRule>
  </conditionalFormatting>
  <conditionalFormatting sqref="G817:I817 K817:M817">
    <cfRule type="expression" dxfId="960" priority="490">
      <formula>LEFT($E817,1)="A"</formula>
    </cfRule>
  </conditionalFormatting>
  <conditionalFormatting sqref="G818:I818 K818:M818">
    <cfRule type="expression" dxfId="959" priority="489">
      <formula>LEFT($E818,1)="A"</formula>
    </cfRule>
  </conditionalFormatting>
  <conditionalFormatting sqref="G819:I819 K819:M819">
    <cfRule type="expression" dxfId="958" priority="488">
      <formula>LEFT($E819,1)="A"</formula>
    </cfRule>
  </conditionalFormatting>
  <conditionalFormatting sqref="G820:I820 K820:M820">
    <cfRule type="expression" dxfId="957" priority="487">
      <formula>LEFT($E820,1)="A"</formula>
    </cfRule>
  </conditionalFormatting>
  <conditionalFormatting sqref="G815:I815 K815:M815">
    <cfRule type="expression" dxfId="956" priority="485">
      <formula>LEFT($E815,1)="A"</formula>
    </cfRule>
  </conditionalFormatting>
  <conditionalFormatting sqref="G816:I816 K816:M816">
    <cfRule type="expression" dxfId="955" priority="484">
      <formula>LEFT($E816,1)="A"</formula>
    </cfRule>
  </conditionalFormatting>
  <conditionalFormatting sqref="H815">
    <cfRule type="expression" dxfId="954" priority="483">
      <formula>LEFT($E815,1)="A"</formula>
    </cfRule>
  </conditionalFormatting>
  <conditionalFormatting sqref="H816">
    <cfRule type="expression" dxfId="953" priority="482">
      <formula>LEFT($E816,1)="A"</formula>
    </cfRule>
  </conditionalFormatting>
  <conditionalFormatting sqref="N814:N817">
    <cfRule type="expression" dxfId="952" priority="480">
      <formula>LEFT($E814,1)="A"</formula>
    </cfRule>
  </conditionalFormatting>
  <conditionalFormatting sqref="G822:I822 K822:M822">
    <cfRule type="expression" dxfId="951" priority="479">
      <formula>LEFT($E822,1)="A"</formula>
    </cfRule>
  </conditionalFormatting>
  <conditionalFormatting sqref="G823:I823 K823:M823">
    <cfRule type="expression" dxfId="950" priority="478">
      <formula>LEFT($E823,1)="A"</formula>
    </cfRule>
  </conditionalFormatting>
  <conditionalFormatting sqref="G824:I824 K824:M824">
    <cfRule type="expression" dxfId="949" priority="477">
      <formula>LEFT($E824,1)="A"</formula>
    </cfRule>
  </conditionalFormatting>
  <conditionalFormatting sqref="G825:I825 K825:M825">
    <cfRule type="expression" dxfId="948" priority="476">
      <formula>LEFT($E825,1)="A"</formula>
    </cfRule>
  </conditionalFormatting>
  <conditionalFormatting sqref="G826:I826 K826:M826">
    <cfRule type="expression" dxfId="947" priority="475">
      <formula>LEFT($E826,1)="A"</formula>
    </cfRule>
  </conditionalFormatting>
  <conditionalFormatting sqref="G827:I827 M828:N828 K827:M827">
    <cfRule type="expression" dxfId="946" priority="474">
      <formula>LEFT($E827,1)="A"</formula>
    </cfRule>
  </conditionalFormatting>
  <conditionalFormatting sqref="N818:N820">
    <cfRule type="expression" dxfId="945" priority="473">
      <formula>LEFT($E818,1)="A"</formula>
    </cfRule>
  </conditionalFormatting>
  <conditionalFormatting sqref="G821:I821 K821:M821">
    <cfRule type="expression" dxfId="944" priority="472">
      <formula>LEFT($E821,1)="A"</formula>
    </cfRule>
  </conditionalFormatting>
  <conditionalFormatting sqref="N821">
    <cfRule type="expression" dxfId="943" priority="470">
      <formula>LEFT($E821,1)="A"</formula>
    </cfRule>
  </conditionalFormatting>
  <conditionalFormatting sqref="N822:N827">
    <cfRule type="expression" dxfId="942" priority="469">
      <formula>LEFT($E822,1)="A"</formula>
    </cfRule>
  </conditionalFormatting>
  <conditionalFormatting sqref="G829:I829 K829:N829">
    <cfRule type="expression" dxfId="941" priority="467">
      <formula>LEFT($E829,1)="A"</formula>
    </cfRule>
  </conditionalFormatting>
  <conditionalFormatting sqref="G830:I830 K830:N830">
    <cfRule type="expression" dxfId="940" priority="466">
      <formula>LEFT($E830,1)="A"</formula>
    </cfRule>
  </conditionalFormatting>
  <conditionalFormatting sqref="G831:I831 K831:M831">
    <cfRule type="expression" dxfId="939" priority="465">
      <formula>LEFT($E831,1)="A"</formula>
    </cfRule>
  </conditionalFormatting>
  <conditionalFormatting sqref="G832:I832 K832:N832">
    <cfRule type="expression" dxfId="938" priority="464">
      <formula>LEFT($E832,1)="A"</formula>
    </cfRule>
  </conditionalFormatting>
  <conditionalFormatting sqref="G833:I833 K833:N833">
    <cfRule type="expression" dxfId="937" priority="463">
      <formula>LEFT($E833,1)="A"</formula>
    </cfRule>
  </conditionalFormatting>
  <conditionalFormatting sqref="G834:I834 K834:M834">
    <cfRule type="expression" dxfId="936" priority="462">
      <formula>LEFT($E834,1)="A"</formula>
    </cfRule>
  </conditionalFormatting>
  <conditionalFormatting sqref="G835:I835 K835:M835">
    <cfRule type="expression" dxfId="935" priority="461">
      <formula>LEFT($E835,1)="A"</formula>
    </cfRule>
  </conditionalFormatting>
  <conditionalFormatting sqref="G836:I836 K836:M836">
    <cfRule type="expression" dxfId="934" priority="460">
      <formula>LEFT($E836,1)="A"</formula>
    </cfRule>
  </conditionalFormatting>
  <conditionalFormatting sqref="E828">
    <cfRule type="cellIs" dxfId="933" priority="457" operator="equal">
      <formula>"IP"</formula>
    </cfRule>
    <cfRule type="cellIs" dxfId="932" priority="458" stopIfTrue="1" operator="equal">
      <formula>"U"</formula>
    </cfRule>
    <cfRule type="cellIs" dxfId="931" priority="459" stopIfTrue="1" operator="notEqual">
      <formula>"""U"""</formula>
    </cfRule>
  </conditionalFormatting>
  <conditionalFormatting sqref="E828">
    <cfRule type="cellIs" dxfId="930" priority="456" operator="equal">
      <formula>"W - Contr"</formula>
    </cfRule>
  </conditionalFormatting>
  <conditionalFormatting sqref="H828">
    <cfRule type="expression" dxfId="929" priority="455">
      <formula>$O828="CLOSE"</formula>
    </cfRule>
  </conditionalFormatting>
  <conditionalFormatting sqref="F828:I828 L828">
    <cfRule type="expression" dxfId="928" priority="454">
      <formula>LEFT($E828,1)="A"</formula>
    </cfRule>
  </conditionalFormatting>
  <conditionalFormatting sqref="K828">
    <cfRule type="expression" dxfId="927" priority="452">
      <formula>LEFT($E828,1)="A"</formula>
    </cfRule>
  </conditionalFormatting>
  <conditionalFormatting sqref="G837:I837 K837:M837">
    <cfRule type="expression" dxfId="926" priority="451">
      <formula>LEFT($E837,1)="A"</formula>
    </cfRule>
  </conditionalFormatting>
  <conditionalFormatting sqref="G838:I838 K838:M838">
    <cfRule type="expression" dxfId="925" priority="450">
      <formula>LEFT($E838,1)="A"</formula>
    </cfRule>
  </conditionalFormatting>
  <conditionalFormatting sqref="G840:I840 K840:M840">
    <cfRule type="expression" dxfId="924" priority="448">
      <formula>LEFT($E840,1)="A"</formula>
    </cfRule>
  </conditionalFormatting>
  <conditionalFormatting sqref="N831">
    <cfRule type="expression" dxfId="923" priority="446">
      <formula>LEFT($E831,1)="A"</formula>
    </cfRule>
  </conditionalFormatting>
  <conditionalFormatting sqref="N834:N836">
    <cfRule type="expression" dxfId="922" priority="445">
      <formula>LEFT($E834,1)="A"</formula>
    </cfRule>
  </conditionalFormatting>
  <conditionalFormatting sqref="G841:I841 K841:M841">
    <cfRule type="expression" dxfId="921" priority="444">
      <formula>LEFT($E841,1)="A"</formula>
    </cfRule>
  </conditionalFormatting>
  <conditionalFormatting sqref="G842:I842 K842:M842">
    <cfRule type="expression" dxfId="920" priority="443">
      <formula>LEFT($E842,1)="A"</formula>
    </cfRule>
  </conditionalFormatting>
  <conditionalFormatting sqref="G844:I844 K844:M844">
    <cfRule type="expression" dxfId="919" priority="438">
      <formula>LEFT($E844,1)="A"</formula>
    </cfRule>
  </conditionalFormatting>
  <conditionalFormatting sqref="G845:I845 K845:M845">
    <cfRule type="expression" dxfId="918" priority="437">
      <formula>LEFT($E845,1)="A"</formula>
    </cfRule>
  </conditionalFormatting>
  <conditionalFormatting sqref="N837">
    <cfRule type="expression" dxfId="917" priority="434">
      <formula>LEFT($E837,1)="A"</formula>
    </cfRule>
  </conditionalFormatting>
  <conditionalFormatting sqref="N838">
    <cfRule type="expression" dxfId="916" priority="433">
      <formula>LEFT($E838,1)="A"</formula>
    </cfRule>
  </conditionalFormatting>
  <conditionalFormatting sqref="F839:I839 K839:N839">
    <cfRule type="expression" dxfId="915" priority="431">
      <formula>LEFT($E839,1)="A"</formula>
    </cfRule>
  </conditionalFormatting>
  <conditionalFormatting sqref="N840">
    <cfRule type="expression" dxfId="914" priority="430">
      <formula>LEFT($E840,1)="A"</formula>
    </cfRule>
  </conditionalFormatting>
  <conditionalFormatting sqref="N841:N842">
    <cfRule type="expression" dxfId="913" priority="429">
      <formula>LEFT($E841,1)="A"</formula>
    </cfRule>
  </conditionalFormatting>
  <conditionalFormatting sqref="G848:I848 K848:M848">
    <cfRule type="expression" dxfId="912" priority="427">
      <formula>LEFT($E848,1)="A"</formula>
    </cfRule>
  </conditionalFormatting>
  <conditionalFormatting sqref="G849:I849 K849:M849">
    <cfRule type="expression" dxfId="911" priority="426">
      <formula>LEFT($E849,1)="A"</formula>
    </cfRule>
  </conditionalFormatting>
  <conditionalFormatting sqref="G850:I850 K850:M850">
    <cfRule type="expression" dxfId="910" priority="425">
      <formula>LEFT($E850,1)="A"</formula>
    </cfRule>
  </conditionalFormatting>
  <conditionalFormatting sqref="G851:I851 K851:M851">
    <cfRule type="expression" dxfId="909" priority="424">
      <formula>LEFT($E851,1)="A"</formula>
    </cfRule>
  </conditionalFormatting>
  <conditionalFormatting sqref="F843:I843 K843:N843">
    <cfRule type="expression" dxfId="908" priority="421">
      <formula>LEFT($E843,1)="A"</formula>
    </cfRule>
  </conditionalFormatting>
  <conditionalFormatting sqref="N844">
    <cfRule type="expression" dxfId="907" priority="420">
      <formula>LEFT($E844,1)="A"</formula>
    </cfRule>
  </conditionalFormatting>
  <conditionalFormatting sqref="G853:I853 K853:M853">
    <cfRule type="expression" dxfId="906" priority="418">
      <formula>LEFT($E853,1)="A"</formula>
    </cfRule>
  </conditionalFormatting>
  <conditionalFormatting sqref="G854:I854 K854:M854">
    <cfRule type="expression" dxfId="905" priority="417">
      <formula>LEFT($E854,1)="A"</formula>
    </cfRule>
  </conditionalFormatting>
  <conditionalFormatting sqref="N845">
    <cfRule type="expression" dxfId="904" priority="414">
      <formula>LEFT($E845,1)="A"</formula>
    </cfRule>
  </conditionalFormatting>
  <conditionalFormatting sqref="G846:I846 K846:M846">
    <cfRule type="expression" dxfId="903" priority="413">
      <formula>LEFT($E846,1)="A"</formula>
    </cfRule>
  </conditionalFormatting>
  <conditionalFormatting sqref="N846:N847">
    <cfRule type="expression" dxfId="902" priority="412">
      <formula>LEFT($E846,1)="A"</formula>
    </cfRule>
  </conditionalFormatting>
  <conditionalFormatting sqref="G847:I847 K847:M847">
    <cfRule type="expression" dxfId="901" priority="411">
      <formula>LEFT($E847,1)="A"</formula>
    </cfRule>
  </conditionalFormatting>
  <conditionalFormatting sqref="N848:N851">
    <cfRule type="expression" dxfId="900" priority="410">
      <formula>LEFT($E848,1)="A"</formula>
    </cfRule>
  </conditionalFormatting>
  <conditionalFormatting sqref="G856:I856 K856:N856">
    <cfRule type="expression" dxfId="899" priority="409">
      <formula>LEFT($E856,1)="A"</formula>
    </cfRule>
  </conditionalFormatting>
  <conditionalFormatting sqref="G857:I857 K857:M857">
    <cfRule type="expression" dxfId="898" priority="408">
      <formula>LEFT($E857,1)="A"</formula>
    </cfRule>
  </conditionalFormatting>
  <conditionalFormatting sqref="G858:I858 K858:M858">
    <cfRule type="expression" dxfId="897" priority="407">
      <formula>LEFT($E858,1)="A"</formula>
    </cfRule>
  </conditionalFormatting>
  <conditionalFormatting sqref="G859:I859 K859:M859">
    <cfRule type="expression" dxfId="896" priority="406">
      <formula>LEFT($E859,1)="A"</formula>
    </cfRule>
  </conditionalFormatting>
  <conditionalFormatting sqref="F852:I852 K852:N852">
    <cfRule type="expression" dxfId="895" priority="403">
      <formula>LEFT($E852,1)="A"</formula>
    </cfRule>
  </conditionalFormatting>
  <conditionalFormatting sqref="N853:N855">
    <cfRule type="expression" dxfId="894" priority="402">
      <formula>LEFT($E853,1)="A"</formula>
    </cfRule>
  </conditionalFormatting>
  <conditionalFormatting sqref="G860:I860 K860:M860">
    <cfRule type="expression" dxfId="893" priority="401">
      <formula>LEFT($E860,1)="A"</formula>
    </cfRule>
  </conditionalFormatting>
  <conditionalFormatting sqref="G861:I861 K861:M861">
    <cfRule type="expression" dxfId="892" priority="400">
      <formula>LEFT($E861,1)="A"</formula>
    </cfRule>
  </conditionalFormatting>
  <conditionalFormatting sqref="G862:I862 K862:M862">
    <cfRule type="expression" dxfId="891" priority="399">
      <formula>LEFT($E862,1)="A"</formula>
    </cfRule>
  </conditionalFormatting>
  <conditionalFormatting sqref="F855:I855 K855:M855">
    <cfRule type="expression" dxfId="890" priority="397">
      <formula>LEFT($E855,1)="A"</formula>
    </cfRule>
  </conditionalFormatting>
  <conditionalFormatting sqref="N857">
    <cfRule type="expression" dxfId="889" priority="395">
      <formula>LEFT($E857,1)="A"</formula>
    </cfRule>
  </conditionalFormatting>
  <conditionalFormatting sqref="N858">
    <cfRule type="expression" dxfId="888" priority="394">
      <formula>LEFT($E858,1)="A"</formula>
    </cfRule>
  </conditionalFormatting>
  <conditionalFormatting sqref="N859:N861">
    <cfRule type="expression" dxfId="887" priority="393">
      <formula>LEFT($E859,1)="A"</formula>
    </cfRule>
  </conditionalFormatting>
  <conditionalFormatting sqref="G864:I864 K864:M864">
    <cfRule type="expression" dxfId="886" priority="391">
      <formula>LEFT($E864,1)="A"</formula>
    </cfRule>
  </conditionalFormatting>
  <conditionalFormatting sqref="G865:I865 K865:M865">
    <cfRule type="expression" dxfId="885" priority="390">
      <formula>LEFT($E865,1)="A"</formula>
    </cfRule>
  </conditionalFormatting>
  <conditionalFormatting sqref="G866:I866 K866:M866">
    <cfRule type="expression" dxfId="884" priority="388">
      <formula>LEFT($E866,1)="A"</formula>
    </cfRule>
  </conditionalFormatting>
  <conditionalFormatting sqref="G869:I869 K869:M869">
    <cfRule type="expression" dxfId="883" priority="384">
      <formula>LEFT($E869,1)="A"</formula>
    </cfRule>
  </conditionalFormatting>
  <conditionalFormatting sqref="G870:I870 K870:M870">
    <cfRule type="expression" dxfId="882" priority="383">
      <formula>LEFT($E870,1)="A"</formula>
    </cfRule>
  </conditionalFormatting>
  <conditionalFormatting sqref="G871:I871 K871:M871">
    <cfRule type="expression" dxfId="881" priority="381">
      <formula>LEFT($E871,1)="A"</formula>
    </cfRule>
  </conditionalFormatting>
  <conditionalFormatting sqref="G872:I872 K872:M872">
    <cfRule type="expression" dxfId="880" priority="380">
      <formula>LEFT($E872,1)="A"</formula>
    </cfRule>
  </conditionalFormatting>
  <conditionalFormatting sqref="G873:I873 K873:M873">
    <cfRule type="expression" dxfId="879" priority="379">
      <formula>LEFT($E873,1)="A"</formula>
    </cfRule>
  </conditionalFormatting>
  <conditionalFormatting sqref="G874:I874 K874:M874">
    <cfRule type="expression" dxfId="878" priority="377">
      <formula>LEFT($E874,1)="A"</formula>
    </cfRule>
  </conditionalFormatting>
  <conditionalFormatting sqref="H875:I875 K875:M875">
    <cfRule type="expression" dxfId="877" priority="376">
      <formula>LEFT($E875,1)="A"</formula>
    </cfRule>
  </conditionalFormatting>
  <conditionalFormatting sqref="G876:I876 K876:M876">
    <cfRule type="expression" dxfId="876" priority="375">
      <formula>LEFT($E876,1)="A"</formula>
    </cfRule>
  </conditionalFormatting>
  <conditionalFormatting sqref="F863:I863 K863:N863">
    <cfRule type="expression" dxfId="875" priority="372">
      <formula>LEFT($E863,1)="A"</formula>
    </cfRule>
  </conditionalFormatting>
  <conditionalFormatting sqref="N862">
    <cfRule type="expression" dxfId="874" priority="371">
      <formula>LEFT($E862,1)="A"</formula>
    </cfRule>
  </conditionalFormatting>
  <conditionalFormatting sqref="N864:N866">
    <cfRule type="expression" dxfId="873" priority="370">
      <formula>LEFT($E864,1)="A"</formula>
    </cfRule>
  </conditionalFormatting>
  <conditionalFormatting sqref="N867">
    <cfRule type="expression" dxfId="872" priority="369">
      <formula>LEFT($E867,1)="A"</formula>
    </cfRule>
  </conditionalFormatting>
  <conditionalFormatting sqref="F867:I867 K867:M867">
    <cfRule type="expression" dxfId="871" priority="368">
      <formula>LEFT($E867,1)="A"</formula>
    </cfRule>
  </conditionalFormatting>
  <conditionalFormatting sqref="F868:I868 K868:M868">
    <cfRule type="expression" dxfId="870" priority="367">
      <formula>LEFT($E868,1)="A"</formula>
    </cfRule>
  </conditionalFormatting>
  <conditionalFormatting sqref="N868">
    <cfRule type="expression" dxfId="869" priority="366">
      <formula>LEFT($E868,1)="A"</formula>
    </cfRule>
  </conditionalFormatting>
  <conditionalFormatting sqref="N869:N870">
    <cfRule type="expression" dxfId="868" priority="365">
      <formula>LEFT($E869,1)="A"</formula>
    </cfRule>
  </conditionalFormatting>
  <conditionalFormatting sqref="N871">
    <cfRule type="expression" dxfId="867" priority="364">
      <formula>LEFT($E871,1)="A"</formula>
    </cfRule>
  </conditionalFormatting>
  <conditionalFormatting sqref="G877:I877 K877:M877">
    <cfRule type="expression" dxfId="866" priority="363">
      <formula>LEFT($E877,1)="A"</formula>
    </cfRule>
  </conditionalFormatting>
  <conditionalFormatting sqref="G878:I878 K878:M878">
    <cfRule type="expression" dxfId="865" priority="362">
      <formula>LEFT($E878,1)="A"</formula>
    </cfRule>
  </conditionalFormatting>
  <conditionalFormatting sqref="G879:I879 K879:M879">
    <cfRule type="expression" dxfId="864" priority="360">
      <formula>LEFT($E879,1)="A"</formula>
    </cfRule>
  </conditionalFormatting>
  <conditionalFormatting sqref="G880:I880 K880:M880">
    <cfRule type="expression" dxfId="863" priority="359">
      <formula>LEFT($E880,1)="A"</formula>
    </cfRule>
  </conditionalFormatting>
  <conditionalFormatting sqref="G881:I881 K881:M881">
    <cfRule type="expression" dxfId="862" priority="358">
      <formula>LEFT($E881,1)="A"</formula>
    </cfRule>
  </conditionalFormatting>
  <conditionalFormatting sqref="N872">
    <cfRule type="expression" dxfId="861" priority="356">
      <formula>LEFT($E872,1)="A"</formula>
    </cfRule>
  </conditionalFormatting>
  <conditionalFormatting sqref="N873:N877">
    <cfRule type="expression" dxfId="860" priority="355">
      <formula>LEFT($E873,1)="A"</formula>
    </cfRule>
  </conditionalFormatting>
  <conditionalFormatting sqref="G875">
    <cfRule type="expression" dxfId="859" priority="354">
      <formula>LEFT($E875,1)="A"</formula>
    </cfRule>
  </conditionalFormatting>
  <conditionalFormatting sqref="H875">
    <cfRule type="expression" dxfId="858" priority="353">
      <formula>LEFT($E875,1)="A"</formula>
    </cfRule>
  </conditionalFormatting>
  <conditionalFormatting sqref="G882:I882 K882:M882">
    <cfRule type="expression" dxfId="857" priority="352">
      <formula>LEFT($E882,1)="A"</formula>
    </cfRule>
  </conditionalFormatting>
  <conditionalFormatting sqref="G883:I883 K883:M883">
    <cfRule type="expression" dxfId="856" priority="351">
      <formula>LEFT($E883,1)="A"</formula>
    </cfRule>
  </conditionalFormatting>
  <conditionalFormatting sqref="G884:I884 K884:M884">
    <cfRule type="expression" dxfId="855" priority="350">
      <formula>LEFT($E884,1)="A"</formula>
    </cfRule>
  </conditionalFormatting>
  <conditionalFormatting sqref="G885:I885 K885:M885">
    <cfRule type="expression" dxfId="854" priority="349">
      <formula>LEFT($E885,1)="A"</formula>
    </cfRule>
  </conditionalFormatting>
  <conditionalFormatting sqref="G886:I886 K886:M886">
    <cfRule type="expression" dxfId="853" priority="347">
      <formula>LEFT($E886,1)="A"</formula>
    </cfRule>
  </conditionalFormatting>
  <conditionalFormatting sqref="N878:N881">
    <cfRule type="expression" dxfId="852" priority="342">
      <formula>LEFT($E878,1)="A"</formula>
    </cfRule>
  </conditionalFormatting>
  <conditionalFormatting sqref="N882">
    <cfRule type="expression" dxfId="851" priority="341">
      <formula>LEFT($E882,1)="A"</formula>
    </cfRule>
  </conditionalFormatting>
  <conditionalFormatting sqref="N883">
    <cfRule type="expression" dxfId="850" priority="340">
      <formula>LEFT($E883,1)="A"</formula>
    </cfRule>
  </conditionalFormatting>
  <conditionalFormatting sqref="G888:I888 K888:N888">
    <cfRule type="expression" dxfId="849" priority="338">
      <formula>LEFT($E888,1)="A"</formula>
    </cfRule>
  </conditionalFormatting>
  <conditionalFormatting sqref="G890:I890 K890:M890">
    <cfRule type="expression" dxfId="848" priority="336">
      <formula>LEFT($E890,1)="A"</formula>
    </cfRule>
  </conditionalFormatting>
  <conditionalFormatting sqref="N884">
    <cfRule type="expression" dxfId="847" priority="334">
      <formula>LEFT($E884,1)="A"</formula>
    </cfRule>
  </conditionalFormatting>
  <conditionalFormatting sqref="N885">
    <cfRule type="expression" dxfId="846" priority="333">
      <formula>LEFT($E885,1)="A"</formula>
    </cfRule>
  </conditionalFormatting>
  <conditionalFormatting sqref="G887:I887 L887">
    <cfRule type="expression" dxfId="845" priority="332">
      <formula>LEFT($E887,1)="A"</formula>
    </cfRule>
  </conditionalFormatting>
  <conditionalFormatting sqref="M887">
    <cfRule type="expression" dxfId="844" priority="330">
      <formula>LEFT($E887,1)="A"</formula>
    </cfRule>
  </conditionalFormatting>
  <conditionalFormatting sqref="N887">
    <cfRule type="expression" dxfId="843" priority="329">
      <formula>LEFT($E887,1)="A"</formula>
    </cfRule>
  </conditionalFormatting>
  <conditionalFormatting sqref="K887">
    <cfRule type="expression" dxfId="842" priority="328">
      <formula>LEFT($E887,1)="A"</formula>
    </cfRule>
  </conditionalFormatting>
  <conditionalFormatting sqref="N886">
    <cfRule type="expression" dxfId="841" priority="327">
      <formula>LEFT($E886,1)="A"</formula>
    </cfRule>
  </conditionalFormatting>
  <conditionalFormatting sqref="F889:I889 K889:M889">
    <cfRule type="expression" dxfId="840" priority="326">
      <formula>LEFT($E889,1)="A"</formula>
    </cfRule>
  </conditionalFormatting>
  <conditionalFormatting sqref="G891:I891 K891:M891">
    <cfRule type="expression" dxfId="839" priority="313">
      <formula>LEFT($E891,1)="A"</formula>
    </cfRule>
  </conditionalFormatting>
  <conditionalFormatting sqref="G893:I893 K893:M893">
    <cfRule type="expression" dxfId="838" priority="311">
      <formula>LEFT($E893,1)="A"</formula>
    </cfRule>
  </conditionalFormatting>
  <conditionalFormatting sqref="G894:I894 K894:M894">
    <cfRule type="expression" dxfId="837" priority="310">
      <formula>LEFT($E894,1)="A"</formula>
    </cfRule>
  </conditionalFormatting>
  <conditionalFormatting sqref="G896:I896 K896:M896">
    <cfRule type="expression" dxfId="836" priority="308">
      <formula>LEFT($E896,1)="A"</formula>
    </cfRule>
  </conditionalFormatting>
  <conditionalFormatting sqref="G897:I897 K897:M897">
    <cfRule type="expression" dxfId="835" priority="307">
      <formula>LEFT($E897,1)="A"</formula>
    </cfRule>
  </conditionalFormatting>
  <conditionalFormatting sqref="G898:I898 K898:M898">
    <cfRule type="expression" dxfId="834" priority="306">
      <formula>LEFT($E898,1)="A"</formula>
    </cfRule>
  </conditionalFormatting>
  <conditionalFormatting sqref="G899:I899 K899:M899">
    <cfRule type="expression" dxfId="833" priority="305">
      <formula>LEFT($E899,1)="A"</formula>
    </cfRule>
  </conditionalFormatting>
  <conditionalFormatting sqref="G900:I900 K900:M900">
    <cfRule type="expression" dxfId="832" priority="304">
      <formula>LEFT($E900,1)="A"</formula>
    </cfRule>
  </conditionalFormatting>
  <conditionalFormatting sqref="G901:I901 K901:M901">
    <cfRule type="expression" dxfId="831" priority="303">
      <formula>LEFT($E901,1)="A"</formula>
    </cfRule>
  </conditionalFormatting>
  <conditionalFormatting sqref="N889">
    <cfRule type="expression" dxfId="830" priority="302">
      <formula>LEFT($E889,1)="A"</formula>
    </cfRule>
  </conditionalFormatting>
  <conditionalFormatting sqref="N890">
    <cfRule type="expression" dxfId="829" priority="301">
      <formula>LEFT($E890,1)="A"</formula>
    </cfRule>
  </conditionalFormatting>
  <conditionalFormatting sqref="N891">
    <cfRule type="expression" dxfId="828" priority="300">
      <formula>LEFT($E891,1)="A"</formula>
    </cfRule>
  </conditionalFormatting>
  <conditionalFormatting sqref="F892:I892 K892:M892">
    <cfRule type="expression" dxfId="827" priority="299">
      <formula>LEFT($E892,1)="A"</formula>
    </cfRule>
  </conditionalFormatting>
  <conditionalFormatting sqref="N892">
    <cfRule type="expression" dxfId="826" priority="298">
      <formula>LEFT($E892,1)="A"</formula>
    </cfRule>
  </conditionalFormatting>
  <conditionalFormatting sqref="N893">
    <cfRule type="expression" dxfId="825" priority="297">
      <formula>LEFT($E893,1)="A"</formula>
    </cfRule>
  </conditionalFormatting>
  <conditionalFormatting sqref="N894">
    <cfRule type="expression" dxfId="824" priority="296">
      <formula>LEFT($E894,1)="A"</formula>
    </cfRule>
  </conditionalFormatting>
  <conditionalFormatting sqref="F895">
    <cfRule type="expression" dxfId="823" priority="295">
      <formula>LEFT($E895,1)="A"</formula>
    </cfRule>
  </conditionalFormatting>
  <conditionalFormatting sqref="G895:I895 K895:M895">
    <cfRule type="expression" dxfId="822" priority="294">
      <formula>LEFT($E895,1)="A"</formula>
    </cfRule>
  </conditionalFormatting>
  <conditionalFormatting sqref="N895">
    <cfRule type="expression" dxfId="821" priority="293">
      <formula>LEFT($E895,1)="A"</formula>
    </cfRule>
  </conditionalFormatting>
  <conditionalFormatting sqref="N896:N898">
    <cfRule type="expression" dxfId="820" priority="292">
      <formula>LEFT($E896,1)="A"</formula>
    </cfRule>
  </conditionalFormatting>
  <conditionalFormatting sqref="G902:I902 K902:N902">
    <cfRule type="expression" dxfId="819" priority="291">
      <formula>LEFT($E902,1)="A"</formula>
    </cfRule>
  </conditionalFormatting>
  <conditionalFormatting sqref="G903:I903 K903:M903">
    <cfRule type="expression" dxfId="818" priority="290">
      <formula>LEFT($E903,1)="A"</formula>
    </cfRule>
  </conditionalFormatting>
  <conditionalFormatting sqref="G904:I904 K904:M904">
    <cfRule type="expression" dxfId="817" priority="289">
      <formula>LEFT($E904,1)="A"</formula>
    </cfRule>
  </conditionalFormatting>
  <conditionalFormatting sqref="G905:I905 K905:M905">
    <cfRule type="expression" dxfId="816" priority="288">
      <formula>LEFT($E905,1)="A"</formula>
    </cfRule>
  </conditionalFormatting>
  <conditionalFormatting sqref="G906:I906 K906:M906">
    <cfRule type="expression" dxfId="815" priority="287">
      <formula>LEFT($E906,1)="A"</formula>
    </cfRule>
  </conditionalFormatting>
  <conditionalFormatting sqref="G907:I907 K907:M907">
    <cfRule type="expression" dxfId="814" priority="286">
      <formula>LEFT($E907,1)="A"</formula>
    </cfRule>
  </conditionalFormatting>
  <conditionalFormatting sqref="G908:I908 K908:M908">
    <cfRule type="expression" dxfId="813" priority="285">
      <formula>LEFT($E908,1)="A"</formula>
    </cfRule>
  </conditionalFormatting>
  <conditionalFormatting sqref="G909:I909 K909:M909">
    <cfRule type="expression" dxfId="812" priority="284">
      <formula>LEFT($E909,1)="A"</formula>
    </cfRule>
  </conditionalFormatting>
  <conditionalFormatting sqref="G910:I910 K910:M910">
    <cfRule type="expression" dxfId="811" priority="283">
      <formula>LEFT($E910,1)="A"</formula>
    </cfRule>
  </conditionalFormatting>
  <conditionalFormatting sqref="N899">
    <cfRule type="expression" dxfId="810" priority="282">
      <formula>LEFT($E899,1)="A"</formula>
    </cfRule>
  </conditionalFormatting>
  <conditionalFormatting sqref="N900:N901">
    <cfRule type="expression" dxfId="809" priority="281">
      <formula>LEFT($E900,1)="A"</formula>
    </cfRule>
  </conditionalFormatting>
  <conditionalFormatting sqref="N903:N907 N909:N910">
    <cfRule type="expression" dxfId="808" priority="280">
      <formula>LEFT($E903,1)="A"</formula>
    </cfRule>
  </conditionalFormatting>
  <conditionalFormatting sqref="G914:I914 K914:M914">
    <cfRule type="expression" dxfId="807" priority="276">
      <formula>LEFT($E914,1)="A"</formula>
    </cfRule>
  </conditionalFormatting>
  <conditionalFormatting sqref="G915:I915 K915:N915">
    <cfRule type="expression" dxfId="806" priority="275">
      <formula>LEFT($E915,1)="A"</formula>
    </cfRule>
  </conditionalFormatting>
  <conditionalFormatting sqref="G916:I916 K916:N916">
    <cfRule type="expression" dxfId="805" priority="274">
      <formula>LEFT($E916,1)="A"</formula>
    </cfRule>
  </conditionalFormatting>
  <conditionalFormatting sqref="G917:I917 K917:M917">
    <cfRule type="expression" dxfId="804" priority="273">
      <formula>LEFT($E917,1)="A"</formula>
    </cfRule>
  </conditionalFormatting>
  <conditionalFormatting sqref="G918:I918 K918:N918">
    <cfRule type="expression" dxfId="803" priority="272">
      <formula>LEFT($E918,1)="A"</formula>
    </cfRule>
  </conditionalFormatting>
  <conditionalFormatting sqref="G919:I919 K919:N919">
    <cfRule type="expression" dxfId="802" priority="271">
      <formula>LEFT($E919,1)="A"</formula>
    </cfRule>
  </conditionalFormatting>
  <conditionalFormatting sqref="G911:I911 K911:M911">
    <cfRule type="expression" dxfId="801" priority="270">
      <formula>LEFT($E911,1)="A"</formula>
    </cfRule>
  </conditionalFormatting>
  <conditionalFormatting sqref="N911">
    <cfRule type="expression" dxfId="800" priority="269">
      <formula>LEFT($E911,1)="A"</formula>
    </cfRule>
  </conditionalFormatting>
  <conditionalFormatting sqref="F912:I912 K912:M912">
    <cfRule type="expression" dxfId="799" priority="267">
      <formula>LEFT($E912,1)="A"</formula>
    </cfRule>
  </conditionalFormatting>
  <conditionalFormatting sqref="F913">
    <cfRule type="expression" dxfId="798" priority="266">
      <formula>LEFT($E913,1)="A"</formula>
    </cfRule>
  </conditionalFormatting>
  <conditionalFormatting sqref="G913:I913 K913:M913">
    <cfRule type="expression" dxfId="797" priority="265">
      <formula>LEFT($E913,1)="A"</formula>
    </cfRule>
  </conditionalFormatting>
  <conditionalFormatting sqref="N914">
    <cfRule type="expression" dxfId="796" priority="264">
      <formula>LEFT($E914,1)="A"</formula>
    </cfRule>
  </conditionalFormatting>
  <conditionalFormatting sqref="G920:I920 K920:M920">
    <cfRule type="expression" dxfId="795" priority="263">
      <formula>LEFT($E920,1)="A"</formula>
    </cfRule>
  </conditionalFormatting>
  <conditionalFormatting sqref="G921:I921 K921:N921">
    <cfRule type="expression" dxfId="794" priority="262">
      <formula>LEFT($E921,1)="A"</formula>
    </cfRule>
  </conditionalFormatting>
  <conditionalFormatting sqref="G923:I923 K923:M923">
    <cfRule type="expression" dxfId="793" priority="260">
      <formula>LEFT($E923,1)="A"</formula>
    </cfRule>
  </conditionalFormatting>
  <conditionalFormatting sqref="G924:I924 K924:M924">
    <cfRule type="expression" dxfId="792" priority="259">
      <formula>LEFT($E924,1)="A"</formula>
    </cfRule>
  </conditionalFormatting>
  <conditionalFormatting sqref="G925:I925 K925:M925">
    <cfRule type="expression" dxfId="791" priority="258">
      <formula>LEFT($E925,1)="A"</formula>
    </cfRule>
  </conditionalFormatting>
  <conditionalFormatting sqref="G926:I926 K926:M926">
    <cfRule type="expression" dxfId="790" priority="257">
      <formula>LEFT($E926,1)="A"</formula>
    </cfRule>
  </conditionalFormatting>
  <conditionalFormatting sqref="G927:I927 K927:M927">
    <cfRule type="expression" dxfId="789" priority="256">
      <formula>LEFT($E927,1)="A"</formula>
    </cfRule>
  </conditionalFormatting>
  <conditionalFormatting sqref="N917 N912:N913">
    <cfRule type="expression" dxfId="788" priority="255">
      <formula>LEFT($E912,1)="A"</formula>
    </cfRule>
  </conditionalFormatting>
  <conditionalFormatting sqref="N908">
    <cfRule type="expression" dxfId="787" priority="254">
      <formula>LEFT($E908,1)="A"</formula>
    </cfRule>
  </conditionalFormatting>
  <conditionalFormatting sqref="N920">
    <cfRule type="expression" dxfId="786" priority="253">
      <formula>LEFT($E920,1)="A"</formula>
    </cfRule>
  </conditionalFormatting>
  <conditionalFormatting sqref="H922">
    <cfRule type="expression" dxfId="785" priority="248">
      <formula>$O922="CLOSE"</formula>
    </cfRule>
  </conditionalFormatting>
  <conditionalFormatting sqref="F922">
    <cfRule type="expression" dxfId="784" priority="247">
      <formula>LEFT($E922,1)="A"</formula>
    </cfRule>
  </conditionalFormatting>
  <conditionalFormatting sqref="G922:I922 K922:N922">
    <cfRule type="expression" dxfId="783" priority="246">
      <formula>LEFT($E922,1)="A"</formula>
    </cfRule>
  </conditionalFormatting>
  <conditionalFormatting sqref="G928:I928 K928:M928">
    <cfRule type="expression" dxfId="782" priority="245">
      <formula>LEFT($E928,1)="A"</formula>
    </cfRule>
  </conditionalFormatting>
  <conditionalFormatting sqref="G929:I929 K929:N929">
    <cfRule type="expression" dxfId="781" priority="244">
      <formula>LEFT($E929,1)="A"</formula>
    </cfRule>
  </conditionalFormatting>
  <conditionalFormatting sqref="G930:I930 K930:N930">
    <cfRule type="expression" dxfId="780" priority="243">
      <formula>LEFT($E930,1)="A"</formula>
    </cfRule>
  </conditionalFormatting>
  <conditionalFormatting sqref="G931:I931 K931:N931">
    <cfRule type="expression" dxfId="779" priority="242">
      <formula>LEFT($E931,1)="A"</formula>
    </cfRule>
  </conditionalFormatting>
  <conditionalFormatting sqref="G932:I932 K932:M932">
    <cfRule type="expression" dxfId="778" priority="241">
      <formula>LEFT($E932,1)="A"</formula>
    </cfRule>
  </conditionalFormatting>
  <conditionalFormatting sqref="G933:I933 K933:M933">
    <cfRule type="expression" dxfId="777" priority="240">
      <formula>LEFT($E933,1)="A"</formula>
    </cfRule>
  </conditionalFormatting>
  <conditionalFormatting sqref="G934:I934 K934:N934">
    <cfRule type="expression" dxfId="776" priority="239">
      <formula>LEFT($E934,1)="A"</formula>
    </cfRule>
  </conditionalFormatting>
  <conditionalFormatting sqref="G935:I935 K935:M935">
    <cfRule type="expression" dxfId="775" priority="238">
      <formula>LEFT($E935,1)="A"</formula>
    </cfRule>
  </conditionalFormatting>
  <conditionalFormatting sqref="N923:N925">
    <cfRule type="expression" dxfId="774" priority="237">
      <formula>LEFT($E923,1)="A"</formula>
    </cfRule>
  </conditionalFormatting>
  <conditionalFormatting sqref="N926:N928">
    <cfRule type="expression" dxfId="773" priority="236">
      <formula>LEFT($E926,1)="A"</formula>
    </cfRule>
  </conditionalFormatting>
  <conditionalFormatting sqref="G936:I936 K936:M936">
    <cfRule type="expression" dxfId="772" priority="235">
      <formula>LEFT($E936,1)="A"</formula>
    </cfRule>
  </conditionalFormatting>
  <conditionalFormatting sqref="G937:I937 K937:M937">
    <cfRule type="expression" dxfId="771" priority="234">
      <formula>LEFT($E937,1)="A"</formula>
    </cfRule>
  </conditionalFormatting>
  <conditionalFormatting sqref="G938:I938 K938:M938">
    <cfRule type="expression" dxfId="770" priority="233">
      <formula>LEFT($E938,1)="A"</formula>
    </cfRule>
  </conditionalFormatting>
  <conditionalFormatting sqref="G939:I939 K939:M939">
    <cfRule type="expression" dxfId="769" priority="232">
      <formula>LEFT($E939,1)="A"</formula>
    </cfRule>
  </conditionalFormatting>
  <conditionalFormatting sqref="G940:I940 K940:M940">
    <cfRule type="expression" dxfId="768" priority="231">
      <formula>LEFT($E940,1)="A"</formula>
    </cfRule>
  </conditionalFormatting>
  <conditionalFormatting sqref="N932">
    <cfRule type="expression" dxfId="767" priority="230">
      <formula>LEFT($E932,1)="A"</formula>
    </cfRule>
  </conditionalFormatting>
  <conditionalFormatting sqref="G941:I941 K941:M941">
    <cfRule type="expression" dxfId="766" priority="229">
      <formula>LEFT($E941,1)="A"</formula>
    </cfRule>
  </conditionalFormatting>
  <conditionalFormatting sqref="G943:I943 K943:M943">
    <cfRule type="expression" dxfId="765" priority="227">
      <formula>LEFT($E943,1)="A"</formula>
    </cfRule>
  </conditionalFormatting>
  <conditionalFormatting sqref="G945:I945 K945:M945">
    <cfRule type="expression" dxfId="764" priority="225">
      <formula>LEFT($E945,1)="A"</formula>
    </cfRule>
  </conditionalFormatting>
  <conditionalFormatting sqref="N933">
    <cfRule type="expression" dxfId="763" priority="224">
      <formula>LEFT($E933,1)="A"</formula>
    </cfRule>
  </conditionalFormatting>
  <conditionalFormatting sqref="N935:N938">
    <cfRule type="expression" dxfId="762" priority="223">
      <formula>LEFT($E935,1)="A"</formula>
    </cfRule>
  </conditionalFormatting>
  <conditionalFormatting sqref="H946:I946 K946:M946">
    <cfRule type="expression" dxfId="761" priority="222">
      <formula>LEFT($E946,1)="A"</formula>
    </cfRule>
  </conditionalFormatting>
  <conditionalFormatting sqref="H947:I947 K947:M947">
    <cfRule type="expression" dxfId="760" priority="221">
      <formula>LEFT($E947,1)="A"</formula>
    </cfRule>
  </conditionalFormatting>
  <conditionalFormatting sqref="G948:I948 K948:M948">
    <cfRule type="expression" dxfId="759" priority="220">
      <formula>LEFT($E948,1)="A"</formula>
    </cfRule>
  </conditionalFormatting>
  <conditionalFormatting sqref="G949:I949 K949:M949">
    <cfRule type="expression" dxfId="758" priority="219">
      <formula>LEFT($E949,1)="A"</formula>
    </cfRule>
  </conditionalFormatting>
  <conditionalFormatting sqref="G950:I950">
    <cfRule type="expression" dxfId="757" priority="218">
      <formula>LEFT($E950,1)="A"</formula>
    </cfRule>
  </conditionalFormatting>
  <conditionalFormatting sqref="G951:I951 K951:M951">
    <cfRule type="expression" dxfId="756" priority="217">
      <formula>LEFT($E951,1)="A"</formula>
    </cfRule>
  </conditionalFormatting>
  <conditionalFormatting sqref="G952:I952 K952:M952">
    <cfRule type="expression" dxfId="755" priority="216">
      <formula>LEFT($E952,1)="A"</formula>
    </cfRule>
  </conditionalFormatting>
  <conditionalFormatting sqref="N939">
    <cfRule type="expression" dxfId="754" priority="215">
      <formula>LEFT($E939,1)="A"</formula>
    </cfRule>
  </conditionalFormatting>
  <conditionalFormatting sqref="N940">
    <cfRule type="expression" dxfId="753" priority="214">
      <formula>LEFT($E940,1)="A"</formula>
    </cfRule>
  </conditionalFormatting>
  <conditionalFormatting sqref="N941">
    <cfRule type="expression" dxfId="752" priority="213">
      <formula>LEFT($E941,1)="A"</formula>
    </cfRule>
  </conditionalFormatting>
  <conditionalFormatting sqref="G942:I942 L942">
    <cfRule type="expression" dxfId="751" priority="212">
      <formula>LEFT($E942,1)="A"</formula>
    </cfRule>
  </conditionalFormatting>
  <conditionalFormatting sqref="M942">
    <cfRule type="expression" dxfId="750" priority="210">
      <formula>LEFT($E942,1)="A"</formula>
    </cfRule>
  </conditionalFormatting>
  <conditionalFormatting sqref="N942">
    <cfRule type="expression" dxfId="749" priority="209">
      <formula>LEFT($E942,1)="A"</formula>
    </cfRule>
  </conditionalFormatting>
  <conditionalFormatting sqref="K942">
    <cfRule type="expression" dxfId="748" priority="208">
      <formula>LEFT($E942,1)="A"</formula>
    </cfRule>
  </conditionalFormatting>
  <conditionalFormatting sqref="N943">
    <cfRule type="expression" dxfId="747" priority="207">
      <formula>LEFT($E943,1)="A"</formula>
    </cfRule>
  </conditionalFormatting>
  <conditionalFormatting sqref="K944:M944">
    <cfRule type="expression" dxfId="746" priority="205">
      <formula>LEFT($E944,1)="A"</formula>
    </cfRule>
  </conditionalFormatting>
  <conditionalFormatting sqref="N944">
    <cfRule type="expression" dxfId="745" priority="204">
      <formula>LEFT($E944,1)="A"</formula>
    </cfRule>
  </conditionalFormatting>
  <conditionalFormatting sqref="N945:N947">
    <cfRule type="expression" dxfId="744" priority="203">
      <formula>LEFT($E945,1)="A"</formula>
    </cfRule>
  </conditionalFormatting>
  <conditionalFormatting sqref="G947">
    <cfRule type="expression" dxfId="743" priority="202">
      <formula>LEFT($E947,1)="A"</formula>
    </cfRule>
  </conditionalFormatting>
  <conditionalFormatting sqref="G946">
    <cfRule type="expression" dxfId="742" priority="201">
      <formula>LEFT($E946,1)="A"</formula>
    </cfRule>
  </conditionalFormatting>
  <conditionalFormatting sqref="G953:I953 K953:M953">
    <cfRule type="expression" dxfId="741" priority="200">
      <formula>LEFT($E953,1)="A"</formula>
    </cfRule>
  </conditionalFormatting>
  <conditionalFormatting sqref="G954:I954 K954:M954">
    <cfRule type="expression" dxfId="740" priority="199">
      <formula>LEFT($E954,1)="A"</formula>
    </cfRule>
  </conditionalFormatting>
  <conditionalFormatting sqref="G955:I955 K955:M955">
    <cfRule type="expression" dxfId="739" priority="198">
      <formula>LEFT($E955,1)="A"</formula>
    </cfRule>
  </conditionalFormatting>
  <conditionalFormatting sqref="G956:I956 K956:M956">
    <cfRule type="expression" dxfId="738" priority="197">
      <formula>LEFT($E956,1)="A"</formula>
    </cfRule>
  </conditionalFormatting>
  <conditionalFormatting sqref="G957:I957 K957:M957">
    <cfRule type="expression" dxfId="737" priority="196">
      <formula>LEFT($E957,1)="A"</formula>
    </cfRule>
  </conditionalFormatting>
  <conditionalFormatting sqref="N948">
    <cfRule type="expression" dxfId="736" priority="195">
      <formula>LEFT($E948,1)="A"</formula>
    </cfRule>
  </conditionalFormatting>
  <conditionalFormatting sqref="N949">
    <cfRule type="expression" dxfId="735" priority="194">
      <formula>LEFT($E949,1)="A"</formula>
    </cfRule>
  </conditionalFormatting>
  <conditionalFormatting sqref="K950:M950">
    <cfRule type="expression" dxfId="734" priority="193">
      <formula>LEFT($E950,1)="A"</formula>
    </cfRule>
  </conditionalFormatting>
  <conditionalFormatting sqref="N950">
    <cfRule type="expression" dxfId="733" priority="192">
      <formula>LEFT($E950,1)="A"</formula>
    </cfRule>
  </conditionalFormatting>
  <conditionalFormatting sqref="N951">
    <cfRule type="expression" dxfId="732" priority="191">
      <formula>LEFT($E951,1)="A"</formula>
    </cfRule>
  </conditionalFormatting>
  <conditionalFormatting sqref="N952">
    <cfRule type="expression" dxfId="731" priority="190">
      <formula>LEFT($E952,1)="A"</formula>
    </cfRule>
  </conditionalFormatting>
  <conditionalFormatting sqref="G958:I958 K958:M958">
    <cfRule type="expression" dxfId="730" priority="189">
      <formula>LEFT($E958,1)="A"</formula>
    </cfRule>
  </conditionalFormatting>
  <conditionalFormatting sqref="G959:I959 K959:N959">
    <cfRule type="expression" dxfId="729" priority="188">
      <formula>LEFT($E959,1)="A"</formula>
    </cfRule>
  </conditionalFormatting>
  <conditionalFormatting sqref="G960:I960 K960:M960">
    <cfRule type="expression" dxfId="728" priority="185">
      <formula>LEFT($E960,1)="A"</formula>
    </cfRule>
  </conditionalFormatting>
  <conditionalFormatting sqref="G961:I961 K961:M961">
    <cfRule type="expression" dxfId="727" priority="184">
      <formula>LEFT($E961,1)="A"</formula>
    </cfRule>
  </conditionalFormatting>
  <conditionalFormatting sqref="G962:I962 K962:M962">
    <cfRule type="expression" dxfId="726" priority="183">
      <formula>LEFT($E962,1)="A"</formula>
    </cfRule>
  </conditionalFormatting>
  <conditionalFormatting sqref="G963:I963 K963:M963">
    <cfRule type="expression" dxfId="725" priority="182">
      <formula>LEFT($E963,1)="A"</formula>
    </cfRule>
  </conditionalFormatting>
  <conditionalFormatting sqref="N953:N955">
    <cfRule type="expression" dxfId="724" priority="179">
      <formula>LEFT($E953,1)="A"</formula>
    </cfRule>
  </conditionalFormatting>
  <conditionalFormatting sqref="N956">
    <cfRule type="expression" dxfId="723" priority="178">
      <formula>LEFT($E956,1)="A"</formula>
    </cfRule>
  </conditionalFormatting>
  <conditionalFormatting sqref="N958">
    <cfRule type="expression" dxfId="722" priority="170">
      <formula>LEFT($E958,1)="A"</formula>
    </cfRule>
  </conditionalFormatting>
  <conditionalFormatting sqref="G964:I964">
    <cfRule type="expression" dxfId="721" priority="169">
      <formula>LEFT($E964,1)="A"</formula>
    </cfRule>
  </conditionalFormatting>
  <conditionalFormatting sqref="L964:L965">
    <cfRule type="expression" dxfId="720" priority="168">
      <formula>LEFT($E964,1)="A"</formula>
    </cfRule>
  </conditionalFormatting>
  <conditionalFormatting sqref="M964:M965">
    <cfRule type="expression" dxfId="719" priority="167">
      <formula>LEFT($E964,1)="A"</formula>
    </cfRule>
  </conditionalFormatting>
  <conditionalFormatting sqref="N964:N965">
    <cfRule type="expression" dxfId="718" priority="166">
      <formula>LEFT($E964,1)="A"</formula>
    </cfRule>
  </conditionalFormatting>
  <conditionalFormatting sqref="K964:K965">
    <cfRule type="expression" dxfId="717" priority="165">
      <formula>LEFT($E964,1)="A"</formula>
    </cfRule>
  </conditionalFormatting>
  <conditionalFormatting sqref="G965:I965">
    <cfRule type="expression" dxfId="716" priority="164">
      <formula>LEFT($E965,1)="A"</formula>
    </cfRule>
  </conditionalFormatting>
  <conditionalFormatting sqref="N960">
    <cfRule type="expression" dxfId="715" priority="159">
      <formula>LEFT($E960,1)="A"</formula>
    </cfRule>
  </conditionalFormatting>
  <conditionalFormatting sqref="N957">
    <cfRule type="expression" dxfId="714" priority="158">
      <formula>LEFT($E957,1)="A"</formula>
    </cfRule>
  </conditionalFormatting>
  <conditionalFormatting sqref="N961:N962">
    <cfRule type="expression" dxfId="713" priority="157">
      <formula>LEFT($E961,1)="A"</formula>
    </cfRule>
  </conditionalFormatting>
  <conditionalFormatting sqref="G966:I966 K966:M966">
    <cfRule type="expression" dxfId="712" priority="156">
      <formula>LEFT($E966,1)="A"</formula>
    </cfRule>
  </conditionalFormatting>
  <conditionalFormatting sqref="G967:I967 K967:M967">
    <cfRule type="expression" dxfId="711" priority="155">
      <formula>LEFT($E967,1)="A"</formula>
    </cfRule>
  </conditionalFormatting>
  <conditionalFormatting sqref="G968:I968 K968:M968">
    <cfRule type="expression" dxfId="710" priority="154">
      <formula>LEFT($E968,1)="A"</formula>
    </cfRule>
  </conditionalFormatting>
  <conditionalFormatting sqref="G969:I970 L969:L970">
    <cfRule type="expression" dxfId="709" priority="153">
      <formula>LEFT($E969,1)="A"</formula>
    </cfRule>
  </conditionalFormatting>
  <conditionalFormatting sqref="M969:M970">
    <cfRule type="expression" dxfId="708" priority="152">
      <formula>LEFT($E969,1)="A"</formula>
    </cfRule>
  </conditionalFormatting>
  <conditionalFormatting sqref="K969:K970">
    <cfRule type="expression" dxfId="707" priority="151">
      <formula>LEFT($E969,1)="A"</formula>
    </cfRule>
  </conditionalFormatting>
  <conditionalFormatting sqref="N970">
    <cfRule type="expression" dxfId="706" priority="150">
      <formula>LEFT($E970,1)="A"</formula>
    </cfRule>
  </conditionalFormatting>
  <conditionalFormatting sqref="G971:I971 K971:M971">
    <cfRule type="expression" dxfId="705" priority="149">
      <formula>LEFT($E971,1)="A"</formula>
    </cfRule>
  </conditionalFormatting>
  <conditionalFormatting sqref="G972:I972 K972:M972">
    <cfRule type="expression" dxfId="704" priority="148">
      <formula>LEFT($E972,1)="A"</formula>
    </cfRule>
  </conditionalFormatting>
  <conditionalFormatting sqref="N963">
    <cfRule type="expression" dxfId="703" priority="142">
      <formula>LEFT($E963,1)="A"</formula>
    </cfRule>
  </conditionalFormatting>
  <conditionalFormatting sqref="G974:I974 K974:N974">
    <cfRule type="expression" dxfId="702" priority="141">
      <formula>LEFT($E974,1)="A"</formula>
    </cfRule>
  </conditionalFormatting>
  <conditionalFormatting sqref="G975:I976 L975:L976">
    <cfRule type="expression" dxfId="701" priority="140">
      <formula>LEFT($E975,1)="A"</formula>
    </cfRule>
  </conditionalFormatting>
  <conditionalFormatting sqref="M975:M976">
    <cfRule type="expression" dxfId="700" priority="139">
      <formula>LEFT($E975,1)="A"</formula>
    </cfRule>
  </conditionalFormatting>
  <conditionalFormatting sqref="K975:K976">
    <cfRule type="expression" dxfId="699" priority="138">
      <formula>LEFT($E975,1)="A"</formula>
    </cfRule>
  </conditionalFormatting>
  <conditionalFormatting sqref="N966">
    <cfRule type="expression" dxfId="698" priority="136">
      <formula>LEFT($E966,1)="A"</formula>
    </cfRule>
  </conditionalFormatting>
  <conditionalFormatting sqref="N967">
    <cfRule type="expression" dxfId="697" priority="135">
      <formula>LEFT($E967,1)="A"</formula>
    </cfRule>
  </conditionalFormatting>
  <conditionalFormatting sqref="N968:N969">
    <cfRule type="expression" dxfId="696" priority="134">
      <formula>LEFT($E968,1)="A"</formula>
    </cfRule>
  </conditionalFormatting>
  <conditionalFormatting sqref="N971">
    <cfRule type="expression" dxfId="695" priority="133">
      <formula>LEFT($E971,1)="A"</formula>
    </cfRule>
  </conditionalFormatting>
  <conditionalFormatting sqref="N972">
    <cfRule type="expression" dxfId="694" priority="132">
      <formula>LEFT($E972,1)="A"</formula>
    </cfRule>
  </conditionalFormatting>
  <conditionalFormatting sqref="N975">
    <cfRule type="expression" dxfId="693" priority="116">
      <formula>LEFT($E975,1)="A"</formula>
    </cfRule>
  </conditionalFormatting>
  <conditionalFormatting sqref="N976">
    <cfRule type="expression" dxfId="692" priority="115">
      <formula>LEFT($E976,1)="A"</formula>
    </cfRule>
  </conditionalFormatting>
  <conditionalFormatting sqref="G977:I980 L977:L980">
    <cfRule type="expression" dxfId="691" priority="104">
      <formula>LEFT($E977,1)="A"</formula>
    </cfRule>
  </conditionalFormatting>
  <conditionalFormatting sqref="M977:M980">
    <cfRule type="expression" dxfId="690" priority="102">
      <formula>LEFT($E977,1)="A"</formula>
    </cfRule>
  </conditionalFormatting>
  <conditionalFormatting sqref="N977:N979">
    <cfRule type="expression" dxfId="689" priority="101">
      <formula>LEFT($E977,1)="A"</formula>
    </cfRule>
  </conditionalFormatting>
  <conditionalFormatting sqref="K977:K980">
    <cfRule type="expression" dxfId="688" priority="100">
      <formula>LEFT($E977,1)="A"</formula>
    </cfRule>
  </conditionalFormatting>
  <conditionalFormatting sqref="N980">
    <cfRule type="expression" dxfId="687" priority="99">
      <formula>LEFT($E980,1)="A"</formula>
    </cfRule>
  </conditionalFormatting>
  <conditionalFormatting sqref="F981:F982">
    <cfRule type="expression" dxfId="686" priority="97">
      <formula>LEFT($E981,1)="A"</formula>
    </cfRule>
  </conditionalFormatting>
  <conditionalFormatting sqref="G981:G982">
    <cfRule type="expression" dxfId="685" priority="96">
      <formula>LEFT($E981,1)="A"</formula>
    </cfRule>
  </conditionalFormatting>
  <conditionalFormatting sqref="H981:H982">
    <cfRule type="expression" dxfId="684" priority="95">
      <formula>LEFT($E981,1)="A"</formula>
    </cfRule>
  </conditionalFormatting>
  <conditionalFormatting sqref="M981:M982">
    <cfRule type="expression" dxfId="683" priority="91">
      <formula>LEFT($E981,1)="A"</formula>
    </cfRule>
  </conditionalFormatting>
  <conditionalFormatting sqref="N981:N982">
    <cfRule type="expression" dxfId="682" priority="90">
      <formula>LEFT($E981,1)="A"</formula>
    </cfRule>
  </conditionalFormatting>
  <conditionalFormatting sqref="K981:L982 I981:I982">
    <cfRule type="expression" dxfId="681" priority="89">
      <formula>LEFT($E981,1)="A"</formula>
    </cfRule>
  </conditionalFormatting>
  <conditionalFormatting sqref="G772:I772 M772 K772">
    <cfRule type="expression" dxfId="680" priority="87">
      <formula>LEFT($E772,1)="A"</formula>
    </cfRule>
  </conditionalFormatting>
  <conditionalFormatting sqref="L772">
    <cfRule type="expression" dxfId="679" priority="85">
      <formula>LEFT($E772,1)="A"</formula>
    </cfRule>
  </conditionalFormatting>
  <conditionalFormatting sqref="F983">
    <cfRule type="expression" dxfId="678" priority="84">
      <formula>LEFT($E983,1)="A"</formula>
    </cfRule>
  </conditionalFormatting>
  <conditionalFormatting sqref="I983 K983:N983">
    <cfRule type="expression" dxfId="677" priority="83">
      <formula>LEFT($E983,1)="A"</formula>
    </cfRule>
  </conditionalFormatting>
  <conditionalFormatting sqref="G983:H983">
    <cfRule type="expression" dxfId="676" priority="82">
      <formula>LEFT($E983,1)="A"</formula>
    </cfRule>
  </conditionalFormatting>
  <conditionalFormatting sqref="F984">
    <cfRule type="expression" dxfId="675" priority="80">
      <formula>LEFT($E984,1)="A"</formula>
    </cfRule>
  </conditionalFormatting>
  <conditionalFormatting sqref="K984:M984">
    <cfRule type="expression" dxfId="674" priority="79">
      <formula>LEFT($E984,1)="A"</formula>
    </cfRule>
  </conditionalFormatting>
  <conditionalFormatting sqref="N984">
    <cfRule type="expression" dxfId="673" priority="78">
      <formula>LEFT($E984,1)="A"</formula>
    </cfRule>
  </conditionalFormatting>
  <conditionalFormatting sqref="G984:I984">
    <cfRule type="expression" dxfId="672" priority="77">
      <formula>LEFT($E984,1)="A"</formula>
    </cfRule>
  </conditionalFormatting>
  <conditionalFormatting sqref="P12:P1026">
    <cfRule type="cellIs" dxfId="671" priority="74" operator="equal">
      <formula>"See notes"</formula>
    </cfRule>
    <cfRule type="cellIs" dxfId="670" priority="75" operator="equal">
      <formula>"No"</formula>
    </cfRule>
    <cfRule type="cellIs" dxfId="669" priority="76" operator="equal">
      <formula>"Yes"</formula>
    </cfRule>
  </conditionalFormatting>
  <conditionalFormatting sqref="F995:N997">
    <cfRule type="expression" dxfId="668" priority="66">
      <formula>LEFT($E995,1)="A"</formula>
    </cfRule>
  </conditionalFormatting>
  <conditionalFormatting sqref="F998:N998">
    <cfRule type="expression" dxfId="667" priority="65">
      <formula>LEFT($E998,1)="A"</formula>
    </cfRule>
  </conditionalFormatting>
  <conditionalFormatting sqref="F999:N999">
    <cfRule type="expression" dxfId="666" priority="64">
      <formula>LEFT($E999,1)="A"</formula>
    </cfRule>
  </conditionalFormatting>
  <conditionalFormatting sqref="F1000:N1000">
    <cfRule type="expression" dxfId="665" priority="63">
      <formula>LEFT($E1000,1)="A"</formula>
    </cfRule>
  </conditionalFormatting>
  <conditionalFormatting sqref="F1001:N1001">
    <cfRule type="expression" dxfId="664" priority="62">
      <formula>LEFT($E1001,1)="A"</formula>
    </cfRule>
  </conditionalFormatting>
  <conditionalFormatting sqref="F1002:N1002">
    <cfRule type="expression" dxfId="663" priority="61">
      <formula>LEFT($E1002,1)="A"</formula>
    </cfRule>
  </conditionalFormatting>
  <conditionalFormatting sqref="F1003:J1003 L1003:N1003">
    <cfRule type="expression" dxfId="662" priority="60">
      <formula>LEFT($E1003,1)="A"</formula>
    </cfRule>
  </conditionalFormatting>
  <conditionalFormatting sqref="F1004:J1004 L1004:N1004">
    <cfRule type="expression" dxfId="661" priority="59">
      <formula>LEFT($E1004,1)="A"</formula>
    </cfRule>
  </conditionalFormatting>
  <conditionalFormatting sqref="F1005:J1005 L1005:N1005">
    <cfRule type="expression" dxfId="660" priority="58">
      <formula>LEFT($E1005,1)="A"</formula>
    </cfRule>
  </conditionalFormatting>
  <conditionalFormatting sqref="F1006:J1006 L1006:N1006">
    <cfRule type="expression" dxfId="659" priority="57">
      <formula>LEFT($E1006,1)="A"</formula>
    </cfRule>
  </conditionalFormatting>
  <conditionalFormatting sqref="F1007:N1007">
    <cfRule type="expression" dxfId="658" priority="56">
      <formula>LEFT($E1007,1)="A"</formula>
    </cfRule>
  </conditionalFormatting>
  <conditionalFormatting sqref="F1008:J1008 L1008:N1008">
    <cfRule type="expression" dxfId="657" priority="55">
      <formula>LEFT($E1008,1)="A"</formula>
    </cfRule>
  </conditionalFormatting>
  <conditionalFormatting sqref="F1010:N1010">
    <cfRule type="expression" dxfId="656" priority="53">
      <formula>LEFT($E1010,1)="A"</formula>
    </cfRule>
  </conditionalFormatting>
  <conditionalFormatting sqref="F1009">
    <cfRule type="expression" dxfId="655" priority="48">
      <formula>LEFT($E1009,1)="A"</formula>
    </cfRule>
  </conditionalFormatting>
  <conditionalFormatting sqref="G1009:K1009">
    <cfRule type="expression" dxfId="654" priority="47">
      <formula>LEFT($E1009,1)="A"</formula>
    </cfRule>
  </conditionalFormatting>
  <conditionalFormatting sqref="L1009:M1009">
    <cfRule type="expression" dxfId="653" priority="46">
      <formula>LEFT($E1009,1)="A"</formula>
    </cfRule>
  </conditionalFormatting>
  <conditionalFormatting sqref="N1009">
    <cfRule type="expression" dxfId="652" priority="45">
      <formula>LEFT($E1009,1)="A"</formula>
    </cfRule>
  </conditionalFormatting>
  <conditionalFormatting sqref="F1011:N1011">
    <cfRule type="expression" dxfId="651" priority="44">
      <formula>LEFT($E1011,1)="A"</formula>
    </cfRule>
  </conditionalFormatting>
  <conditionalFormatting sqref="F1012:N1012">
    <cfRule type="expression" dxfId="650" priority="43">
      <formula>LEFT($E1012,1)="A"</formula>
    </cfRule>
  </conditionalFormatting>
  <conditionalFormatting sqref="F1013:N1013">
    <cfRule type="expression" dxfId="649" priority="42">
      <formula>LEFT($E1013,1)="A"</formula>
    </cfRule>
  </conditionalFormatting>
  <conditionalFormatting sqref="K1003">
    <cfRule type="expression" dxfId="648" priority="39">
      <formula>LEFT($E1003,1)="A"</formula>
    </cfRule>
  </conditionalFormatting>
  <conditionalFormatting sqref="K1004">
    <cfRule type="expression" dxfId="647" priority="38">
      <formula>LEFT($E1004,1)="A"</formula>
    </cfRule>
  </conditionalFormatting>
  <conditionalFormatting sqref="K1005">
    <cfRule type="expression" dxfId="646" priority="37">
      <formula>LEFT($E1005,1)="A"</formula>
    </cfRule>
  </conditionalFormatting>
  <conditionalFormatting sqref="K1006">
    <cfRule type="expression" dxfId="645" priority="36">
      <formula>LEFT($E1006,1)="A"</formula>
    </cfRule>
  </conditionalFormatting>
  <conditionalFormatting sqref="K1008">
    <cfRule type="expression" dxfId="644" priority="35">
      <formula>LEFT($E1008,1)="A"</formula>
    </cfRule>
  </conditionalFormatting>
  <conditionalFormatting sqref="F1014:M1014">
    <cfRule type="expression" dxfId="643" priority="34">
      <formula>LEFT($E1014,1)="A"</formula>
    </cfRule>
  </conditionalFormatting>
  <conditionalFormatting sqref="F1015:M1015">
    <cfRule type="expression" dxfId="642" priority="33">
      <formula>LEFT($E1015,1)="A"</formula>
    </cfRule>
  </conditionalFormatting>
  <conditionalFormatting sqref="F1016:M1016">
    <cfRule type="expression" dxfId="641" priority="32">
      <formula>LEFT($E1016,1)="A"</formula>
    </cfRule>
  </conditionalFormatting>
  <conditionalFormatting sqref="N1014:N1016">
    <cfRule type="expression" dxfId="640" priority="26">
      <formula>LEFT($E1014,1)="A"</formula>
    </cfRule>
  </conditionalFormatting>
  <conditionalFormatting sqref="J1017">
    <cfRule type="expression" dxfId="639" priority="22">
      <formula>LEFT($E1017,1)="A"</formula>
    </cfRule>
  </conditionalFormatting>
  <conditionalFormatting sqref="F1017:I1017 K1017:M1017">
    <cfRule type="expression" dxfId="638" priority="21">
      <formula>LEFT($E1017,1)="A"</formula>
    </cfRule>
  </conditionalFormatting>
  <conditionalFormatting sqref="F1018:M1018">
    <cfRule type="expression" dxfId="637" priority="19">
      <formula>LEFT($E1018,1)="A"</formula>
    </cfRule>
  </conditionalFormatting>
  <conditionalFormatting sqref="F1019:M1019">
    <cfRule type="expression" dxfId="636" priority="18">
      <formula>LEFT($E1019,1)="A"</formula>
    </cfRule>
  </conditionalFormatting>
  <conditionalFormatting sqref="F1020:M1020">
    <cfRule type="expression" dxfId="635" priority="17">
      <formula>LEFT($E1020,1)="A"</formula>
    </cfRule>
  </conditionalFormatting>
  <conditionalFormatting sqref="F1022:M1022">
    <cfRule type="expression" dxfId="634" priority="12">
      <formula>LEFT($E1022,1)="A"</formula>
    </cfRule>
  </conditionalFormatting>
  <conditionalFormatting sqref="F1023:M1023">
    <cfRule type="expression" dxfId="633" priority="11">
      <formula>LEFT($E1023,1)="A"</formula>
    </cfRule>
  </conditionalFormatting>
  <conditionalFormatting sqref="F1024:M1024">
    <cfRule type="expression" dxfId="632" priority="10">
      <formula>LEFT($E1024,1)="A"</formula>
    </cfRule>
  </conditionalFormatting>
  <conditionalFormatting sqref="F1025:M1025">
    <cfRule type="expression" dxfId="631" priority="9">
      <formula>LEFT($E1025,1)="A"</formula>
    </cfRule>
  </conditionalFormatting>
  <conditionalFormatting sqref="J1026">
    <cfRule type="expression" dxfId="630" priority="8">
      <formula>LEFT($E1026,1)="A"</formula>
    </cfRule>
  </conditionalFormatting>
  <conditionalFormatting sqref="F1026:I1026 K1026:M1026">
    <cfRule type="expression" dxfId="629" priority="7">
      <formula>LEFT($E1026,1)="A"</formula>
    </cfRule>
  </conditionalFormatting>
  <conditionalFormatting sqref="N1022:N1026">
    <cfRule type="expression" dxfId="628" priority="5">
      <formula>LEFT($E1022,1)="A"</formula>
    </cfRule>
  </conditionalFormatting>
  <conditionalFormatting sqref="N1018:N1020">
    <cfRule type="expression" dxfId="627" priority="4">
      <formula>LEFT($E1018,1)="A"</formula>
    </cfRule>
  </conditionalFormatting>
  <conditionalFormatting sqref="F1021:I1021 K1021 M1021:N1021">
    <cfRule type="expression" dxfId="626" priority="3">
      <formula>LEFT($E1021,1)="A"</formula>
    </cfRule>
  </conditionalFormatting>
  <conditionalFormatting sqref="J1021">
    <cfRule type="expression" dxfId="625" priority="2">
      <formula>LEFT($E1021,1)="A"</formula>
    </cfRule>
  </conditionalFormatting>
  <conditionalFormatting sqref="L1021">
    <cfRule type="expression" dxfId="624" priority="1">
      <formula>LEFT($E1021,1)="A"</formula>
    </cfRule>
  </conditionalFormatting>
  <dataValidations count="1">
    <dataValidation type="list" allowBlank="1" showInputMessage="1" showErrorMessage="1" sqref="P12:P1026" xr:uid="{8069EACB-A81C-4872-AF30-828455294177}">
      <formula1>"Yes,No,See Notes"</formula1>
    </dataValidation>
  </dataValidations>
  <hyperlinks>
    <hyperlink ref="A12" r:id="rId1" display="01 83 16-007" xr:uid="{0EEF27BA-95E7-4F19-AC21-1DF73D9262C7}"/>
    <hyperlink ref="A13" r:id="rId2" display="051200 -002" xr:uid="{CF6AF21A-62C6-4ED4-BD84-9401541F79F7}"/>
    <hyperlink ref="A14" r:id="rId3" display="03 30 00 001" xr:uid="{AA237C0C-355E-4D30-9829-F8BA19BFD02F}"/>
    <hyperlink ref="A15" r:id="rId4" display="05 12 00-3.0" xr:uid="{133220CC-0ECC-4C04-8658-A356396921B2}"/>
    <hyperlink ref="A16" r:id="rId5" display="05 12 00-4.0" xr:uid="{222319C1-92AF-4E61-ABAD-7F3583E758EE}"/>
    <hyperlink ref="A17" r:id="rId6" display="03 30 00-2.0 " xr:uid="{6B39AE97-AFD1-44EB-9643-4D2F6F31BB03}"/>
    <hyperlink ref="F3" r:id="rId7" xr:uid="{9C1C05AD-E949-45DE-9ED5-7BECF7CAF051}"/>
  </hyperlinks>
  <pageMargins left="0.7" right="0.7" top="0.75" bottom="0.75" header="0.3" footer="0.3"/>
  <pageSetup paperSize="17" scale="73" fitToHeight="0" orientation="landscape" r:id="rId8"/>
  <drawing r:id="rId9"/>
  <legacyDrawing r:id="rId10"/>
  <mc:AlternateContent xmlns:mc="http://schemas.openxmlformats.org/markup-compatibility/2006">
    <mc:Choice Requires="x14">
      <controls>
        <mc:AlternateContent xmlns:mc="http://schemas.openxmlformats.org/markup-compatibility/2006">
          <mc:Choice Requires="x14">
            <control shapeId="2975" r:id="rId11" name="Button 927">
              <controlPr defaultSize="0" print="0" autoFill="0" autoPict="0" macro="[0]!FilterSUBsByDate">
                <anchor moveWithCells="1" sizeWithCells="1">
                  <from>
                    <xdr:col>12</xdr:col>
                    <xdr:colOff>38100</xdr:colOff>
                    <xdr:row>8</xdr:row>
                    <xdr:rowOff>571500</xdr:rowOff>
                  </from>
                  <to>
                    <xdr:col>13</xdr:col>
                    <xdr:colOff>1590675</xdr:colOff>
                    <xdr:row>10</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913" operator="equal" id="{0B646B84-C84A-4334-B044-5684EDB5A993}">
            <xm:f>Lists!$N$33</xm:f>
            <x14:dxf>
              <fill>
                <patternFill>
                  <bgColor rgb="FFF5CDFD"/>
                </patternFill>
              </fill>
            </x14:dxf>
          </x14:cfRule>
          <x14:cfRule type="cellIs" priority="914" operator="equal" id="{FC8CEEF3-BDDA-4CFF-97A3-45432A7CF0C0}">
            <xm:f>Lists!$N$44</xm:f>
            <x14:dxf>
              <fill>
                <patternFill>
                  <bgColor theme="9" tint="0.79998168889431442"/>
                </patternFill>
              </fill>
            </x14:dxf>
          </x14:cfRule>
          <x14:cfRule type="cellIs" priority="1121" operator="equal" id="{082BF38D-274C-405D-A215-C2D64016B7A9}">
            <xm:f>Lists!$N$4</xm:f>
            <x14:dxf>
              <fill>
                <patternFill>
                  <bgColor theme="7" tint="0.79998168889431442"/>
                </patternFill>
              </fill>
            </x14:dxf>
          </x14:cfRule>
          <x14:cfRule type="cellIs" priority="1136" operator="equal" id="{9D8E3FA8-ED6B-498A-AD02-D4A1825D06B7}">
            <xm:f>Lists!$N$16</xm:f>
            <x14:dxf>
              <fill>
                <patternFill>
                  <bgColor rgb="FFD3F8FF"/>
                </patternFill>
              </fill>
            </x14:dxf>
          </x14:cfRule>
          <x14:cfRule type="cellIs" priority="1245" operator="equal" id="{F8DD4F29-D562-414F-B99B-4A28F4912572}">
            <xm:f>Lists!$N$49</xm:f>
            <x14:dxf>
              <fill>
                <patternFill>
                  <bgColor theme="5" tint="0.79998168889431442"/>
                </patternFill>
              </fill>
            </x14:dxf>
          </x14:cfRule>
          <x14:cfRule type="cellIs" priority="1246" operator="equal" id="{4DFE5DA8-2739-445B-A9B8-B4F8684BF464}">
            <xm:f>Lists!$N$48</xm:f>
            <x14:dxf>
              <fill>
                <patternFill>
                  <bgColor theme="5" tint="0.59996337778862885"/>
                </patternFill>
              </fill>
            </x14:dxf>
          </x14:cfRule>
          <x14:cfRule type="cellIs" priority="1247" operator="equal" id="{0F574FAF-8CD8-4DF1-A2A4-FEC2E9A4FA1E}">
            <xm:f>Lists!$N$30</xm:f>
            <x14:dxf>
              <fill>
                <patternFill>
                  <bgColor rgb="FFCCCCFF"/>
                </patternFill>
              </fill>
            </x14:dxf>
          </x14:cfRule>
          <x14:cfRule type="cellIs" priority="1248" operator="equal" id="{E72DE272-6AC0-4C7C-8E9F-B6CF1D4B191D}">
            <xm:f>Lists!$N$13</xm:f>
            <x14:dxf>
              <fill>
                <patternFill>
                  <bgColor theme="4" tint="0.39994506668294322"/>
                </patternFill>
              </fill>
            </x14:dxf>
          </x14:cfRule>
          <x14:cfRule type="cellIs" priority="1249" operator="equal" id="{FD1726E4-D8CD-429C-9517-2638D35EB191}">
            <xm:f>Lists!$N$12</xm:f>
            <x14:dxf>
              <fill>
                <patternFill>
                  <bgColor theme="4" tint="0.59996337778862885"/>
                </patternFill>
              </fill>
            </x14:dxf>
          </x14:cfRule>
          <x14:cfRule type="cellIs" priority="1250" operator="equal" id="{44B68819-8E32-4AAA-9ECE-C6E81A8614B6}">
            <xm:f>Lists!$N$9</xm:f>
            <x14:dxf>
              <fill>
                <patternFill>
                  <bgColor theme="9" tint="-0.24994659260841701"/>
                </patternFill>
              </fill>
            </x14:dxf>
          </x14:cfRule>
          <x14:cfRule type="cellIs" priority="1251" operator="equal" id="{DC26050F-FE10-485D-AADC-FEC2FCFBE550}">
            <xm:f>Lists!$N$8</xm:f>
            <x14:dxf>
              <fill>
                <patternFill>
                  <bgColor theme="9" tint="0.39994506668294322"/>
                </patternFill>
              </fill>
            </x14:dxf>
          </x14:cfRule>
          <x14:cfRule type="cellIs" priority="1252" operator="equal" id="{CAF4EE68-F214-4393-B400-5897C34E807A}">
            <xm:f>Lists!$N$7</xm:f>
            <x14:dxf>
              <fill>
                <patternFill>
                  <bgColor theme="9" tint="0.59996337778862885"/>
                </patternFill>
              </fill>
            </x14:dxf>
          </x14:cfRule>
          <xm:sqref>A12:A1026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651ABB94-44A8-8F46-8C3A-FA893FED344C}">
          <x14:formula1>
            <xm:f>'Received v Distributed RFIs'!$D$19:$D$172</xm:f>
          </x14:formula1>
          <xm:sqref>K10</xm:sqref>
        </x14:dataValidation>
        <x14:dataValidation type="list" allowBlank="1" showInputMessage="1" showErrorMessage="1" xr:uid="{7AE48885-669B-EB41-A2EA-5EC20895FC6A}">
          <x14:formula1>
            <xm:f>'Received v Distributed RFIs'!$C$19:$C$172</xm:f>
          </x14:formula1>
          <xm:sqref>H10</xm:sqref>
        </x14:dataValidation>
        <x14:dataValidation type="list" allowBlank="1" showInputMessage="1" showErrorMessage="1" xr:uid="{D42815C4-BEAD-4699-8B2C-ECC9B4D6F1A1}">
          <x14:formula1>
            <xm:f>Lists!$F$14:$F$21</xm:f>
          </x14:formula1>
          <xm:sqref>E12:E1026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2271B-0C46-4F4E-866C-7336D301DFD4}">
  <sheetPr codeName="Sheet8">
    <tabColor rgb="FF00B050"/>
    <pageSetUpPr fitToPage="1"/>
  </sheetPr>
  <dimension ref="B2:AE178"/>
  <sheetViews>
    <sheetView workbookViewId="0">
      <selection activeCell="Q119" sqref="Q119"/>
    </sheetView>
  </sheetViews>
  <sheetFormatPr defaultColWidth="8.85546875" defaultRowHeight="15"/>
  <cols>
    <col min="2" max="2" width="12.42578125" customWidth="1"/>
    <col min="3" max="3" width="13" customWidth="1"/>
    <col min="4" max="4" width="12.85546875" customWidth="1"/>
    <col min="5" max="5" width="12.7109375" customWidth="1"/>
    <col min="6" max="6" width="10.42578125" bestFit="1" customWidth="1"/>
    <col min="7" max="7" width="17.85546875" bestFit="1" customWidth="1"/>
    <col min="8" max="8" width="14.85546875" customWidth="1"/>
    <col min="9" max="10" width="5.140625" bestFit="1" customWidth="1"/>
    <col min="11" max="11" width="11" customWidth="1"/>
    <col min="12" max="12" width="6.7109375" bestFit="1" customWidth="1"/>
    <col min="13" max="13" width="5.140625" bestFit="1" customWidth="1"/>
    <col min="14" max="14" width="10.7109375" bestFit="1" customWidth="1"/>
    <col min="15" max="15" width="9.7109375" bestFit="1" customWidth="1"/>
    <col min="16" max="34" width="5.140625" bestFit="1" customWidth="1"/>
    <col min="35" max="35" width="4.140625" bestFit="1" customWidth="1"/>
    <col min="36" max="45" width="5.140625" bestFit="1" customWidth="1"/>
    <col min="46" max="46" width="4.140625" bestFit="1" customWidth="1"/>
    <col min="47" max="55" width="5.140625" bestFit="1" customWidth="1"/>
    <col min="56" max="56" width="5.7109375" bestFit="1" customWidth="1"/>
    <col min="57" max="91" width="5.140625" bestFit="1" customWidth="1"/>
    <col min="92" max="93" width="6.7109375" bestFit="1" customWidth="1"/>
    <col min="94" max="104" width="5.140625" bestFit="1" customWidth="1"/>
    <col min="105" max="105" width="6.7109375" bestFit="1" customWidth="1"/>
    <col min="106" max="107" width="5.140625" bestFit="1" customWidth="1"/>
    <col min="108" max="108" width="6.7109375" bestFit="1" customWidth="1"/>
    <col min="109" max="111" width="5.140625" bestFit="1" customWidth="1"/>
    <col min="112" max="113" width="6.7109375" bestFit="1" customWidth="1"/>
    <col min="114" max="115" width="5.140625" bestFit="1" customWidth="1"/>
    <col min="116" max="118" width="6.7109375" bestFit="1" customWidth="1"/>
    <col min="119" max="122" width="5.140625" bestFit="1" customWidth="1"/>
    <col min="123" max="123" width="6.7109375" bestFit="1" customWidth="1"/>
    <col min="124" max="125" width="5.140625" bestFit="1" customWidth="1"/>
    <col min="126" max="126" width="6.7109375" bestFit="1" customWidth="1"/>
    <col min="127" max="135" width="5.140625" bestFit="1" customWidth="1"/>
    <col min="136" max="136" width="6.7109375" bestFit="1" customWidth="1"/>
    <col min="137" max="145" width="5.140625" bestFit="1" customWidth="1"/>
    <col min="146" max="147" width="6.7109375" bestFit="1" customWidth="1"/>
    <col min="148" max="148" width="5.140625" bestFit="1" customWidth="1"/>
    <col min="149" max="149" width="6.7109375" bestFit="1" customWidth="1"/>
    <col min="150" max="156" width="5.140625" bestFit="1" customWidth="1"/>
    <col min="157" max="158" width="6.7109375" bestFit="1" customWidth="1"/>
    <col min="159" max="159" width="5.140625" bestFit="1" customWidth="1"/>
    <col min="160" max="163" width="6.7109375" bestFit="1" customWidth="1"/>
    <col min="164" max="166" width="5.140625" bestFit="1" customWidth="1"/>
    <col min="167" max="169" width="6.7109375" bestFit="1" customWidth="1"/>
    <col min="170" max="170" width="5.140625" bestFit="1" customWidth="1"/>
    <col min="171" max="172" width="6.7109375" bestFit="1" customWidth="1"/>
    <col min="173" max="181" width="5.140625" bestFit="1" customWidth="1"/>
    <col min="182" max="182" width="6.7109375" bestFit="1" customWidth="1"/>
    <col min="183" max="187" width="5.140625" bestFit="1" customWidth="1"/>
    <col min="188" max="191" width="6.7109375" bestFit="1" customWidth="1"/>
    <col min="192" max="192" width="5.140625" bestFit="1" customWidth="1"/>
    <col min="193" max="193" width="6.7109375" bestFit="1" customWidth="1"/>
    <col min="194" max="194" width="5.140625" bestFit="1" customWidth="1"/>
    <col min="195" max="195" width="6.7109375" bestFit="1" customWidth="1"/>
    <col min="196" max="201" width="5.140625" bestFit="1" customWidth="1"/>
    <col min="202" max="203" width="6.7109375" bestFit="1" customWidth="1"/>
    <col min="204" max="205" width="5.140625" bestFit="1" customWidth="1"/>
    <col min="206" max="208" width="6.7109375" bestFit="1" customWidth="1"/>
    <col min="209" max="209" width="5.140625" bestFit="1" customWidth="1"/>
    <col min="210" max="210" width="6.7109375" bestFit="1" customWidth="1"/>
    <col min="211" max="215" width="5.140625" bestFit="1" customWidth="1"/>
    <col min="216" max="218" width="6.7109375" bestFit="1" customWidth="1"/>
    <col min="219" max="223" width="5.140625" bestFit="1" customWidth="1"/>
    <col min="224" max="225" width="6.7109375" bestFit="1" customWidth="1"/>
    <col min="226" max="227" width="5.140625" bestFit="1" customWidth="1"/>
    <col min="228" max="228" width="6.7109375" bestFit="1" customWidth="1"/>
    <col min="229" max="229" width="5.140625" bestFit="1" customWidth="1"/>
    <col min="230" max="230" width="6.7109375" bestFit="1" customWidth="1"/>
    <col min="231" max="236" width="5.140625" bestFit="1" customWidth="1"/>
    <col min="237" max="237" width="6.7109375" bestFit="1" customWidth="1"/>
    <col min="238" max="238" width="5.140625" bestFit="1" customWidth="1"/>
    <col min="239" max="240" width="6.7109375" bestFit="1" customWidth="1"/>
    <col min="241" max="241" width="5.140625" bestFit="1" customWidth="1"/>
    <col min="242" max="242" width="6.7109375" bestFit="1" customWidth="1"/>
    <col min="243" max="249" width="5.140625" bestFit="1" customWidth="1"/>
    <col min="250" max="251" width="6.7109375" bestFit="1" customWidth="1"/>
    <col min="252" max="274" width="5.140625" bestFit="1" customWidth="1"/>
    <col min="275" max="275" width="6.7109375" bestFit="1" customWidth="1"/>
    <col min="276" max="278" width="5.140625" bestFit="1" customWidth="1"/>
    <col min="279" max="282" width="6.7109375" bestFit="1" customWidth="1"/>
    <col min="283" max="295" width="5.140625" bestFit="1" customWidth="1"/>
    <col min="296" max="296" width="6.7109375" bestFit="1" customWidth="1"/>
    <col min="297" max="299" width="5.140625" bestFit="1" customWidth="1"/>
    <col min="300" max="301" width="6.7109375" bestFit="1" customWidth="1"/>
    <col min="302" max="308" width="5.140625" bestFit="1" customWidth="1"/>
    <col min="309" max="309" width="6.7109375" bestFit="1" customWidth="1"/>
    <col min="310" max="310" width="5.140625" bestFit="1" customWidth="1"/>
    <col min="311" max="312" width="6.7109375" bestFit="1" customWidth="1"/>
    <col min="313" max="314" width="5.140625" bestFit="1" customWidth="1"/>
    <col min="315" max="315" width="6.7109375" bestFit="1" customWidth="1"/>
    <col min="316" max="317" width="5.140625" bestFit="1" customWidth="1"/>
    <col min="318" max="318" width="6.7109375" bestFit="1" customWidth="1"/>
    <col min="319" max="320" width="5.140625" bestFit="1" customWidth="1"/>
    <col min="321" max="322" width="6.7109375" bestFit="1" customWidth="1"/>
    <col min="323" max="325" width="5.140625" bestFit="1" customWidth="1"/>
    <col min="326" max="326" width="6.7109375" bestFit="1" customWidth="1"/>
    <col min="327" max="331" width="5.140625" bestFit="1" customWidth="1"/>
    <col min="332" max="332" width="6.7109375" bestFit="1" customWidth="1"/>
    <col min="333" max="334" width="5.140625" bestFit="1" customWidth="1"/>
    <col min="335" max="340" width="6.7109375" bestFit="1" customWidth="1"/>
    <col min="341" max="349" width="5.140625" bestFit="1" customWidth="1"/>
    <col min="350" max="351" width="6.7109375" bestFit="1" customWidth="1"/>
    <col min="352" max="352" width="5.140625" bestFit="1" customWidth="1"/>
    <col min="353" max="353" width="6.7109375" bestFit="1" customWidth="1"/>
    <col min="354" max="354" width="5.140625" bestFit="1" customWidth="1"/>
    <col min="355" max="357" width="6.7109375" bestFit="1" customWidth="1"/>
    <col min="358" max="364" width="5.140625" bestFit="1" customWidth="1"/>
    <col min="365" max="365" width="6.7109375" bestFit="1" customWidth="1"/>
    <col min="366" max="377" width="5.140625" bestFit="1" customWidth="1"/>
    <col min="378" max="379" width="6.7109375" bestFit="1" customWidth="1"/>
    <col min="380" max="382" width="5.140625" bestFit="1" customWidth="1"/>
    <col min="383" max="383" width="6.7109375" bestFit="1" customWidth="1"/>
    <col min="384" max="384" width="5.140625" bestFit="1" customWidth="1"/>
    <col min="385" max="387" width="6.7109375" bestFit="1" customWidth="1"/>
    <col min="388" max="405" width="5.140625" bestFit="1" customWidth="1"/>
    <col min="406" max="406" width="6.7109375" bestFit="1" customWidth="1"/>
    <col min="407" max="408" width="5.140625" bestFit="1" customWidth="1"/>
    <col min="409" max="409" width="6.7109375" bestFit="1" customWidth="1"/>
    <col min="410" max="411" width="5.140625" bestFit="1" customWidth="1"/>
    <col min="412" max="412" width="6.7109375" bestFit="1" customWidth="1"/>
    <col min="413" max="414" width="5.140625" bestFit="1" customWidth="1"/>
    <col min="415" max="415" width="6.7109375" bestFit="1" customWidth="1"/>
    <col min="416" max="416" width="5.140625" bestFit="1" customWidth="1"/>
    <col min="417" max="417" width="6.7109375" bestFit="1" customWidth="1"/>
    <col min="418" max="426" width="5.140625" bestFit="1" customWidth="1"/>
    <col min="427" max="427" width="6.7109375" bestFit="1" customWidth="1"/>
    <col min="428" max="429" width="5.140625" bestFit="1" customWidth="1"/>
    <col min="430" max="430" width="6.7109375" bestFit="1" customWidth="1"/>
    <col min="431" max="433" width="5.140625" bestFit="1" customWidth="1"/>
    <col min="434" max="434" width="6.7109375" bestFit="1" customWidth="1"/>
    <col min="435" max="436" width="5.140625" bestFit="1" customWidth="1"/>
    <col min="437" max="437" width="6.7109375" bestFit="1" customWidth="1"/>
    <col min="438" max="446" width="5.140625" bestFit="1" customWidth="1"/>
    <col min="447" max="448" width="6.7109375" bestFit="1" customWidth="1"/>
    <col min="449" max="452" width="5.140625" bestFit="1" customWidth="1"/>
    <col min="453" max="454" width="6.7109375" bestFit="1" customWidth="1"/>
    <col min="455" max="477" width="5.140625" bestFit="1" customWidth="1"/>
    <col min="478" max="478" width="6.7109375" bestFit="1" customWidth="1"/>
    <col min="479" max="488" width="5.140625" bestFit="1" customWidth="1"/>
    <col min="489" max="489" width="6.7109375" bestFit="1" customWidth="1"/>
    <col min="490" max="490" width="5.140625" bestFit="1" customWidth="1"/>
    <col min="491" max="491" width="6.7109375" bestFit="1" customWidth="1"/>
    <col min="492" max="492" width="5.140625" bestFit="1" customWidth="1"/>
    <col min="493" max="495" width="6.7109375" bestFit="1" customWidth="1"/>
    <col min="496" max="501" width="5.140625" bestFit="1" customWidth="1"/>
    <col min="502" max="502" width="6.7109375" bestFit="1" customWidth="1"/>
    <col min="503" max="517" width="5.140625" bestFit="1" customWidth="1"/>
    <col min="518" max="518" width="6.7109375" bestFit="1" customWidth="1"/>
    <col min="519" max="522" width="5.140625" bestFit="1" customWidth="1"/>
    <col min="523" max="523" width="6.7109375" bestFit="1" customWidth="1"/>
    <col min="524" max="524" width="5.140625" bestFit="1" customWidth="1"/>
    <col min="525" max="525" width="6.7109375" bestFit="1" customWidth="1"/>
    <col min="526" max="527" width="5.140625" bestFit="1" customWidth="1"/>
    <col min="528" max="529" width="6.7109375" bestFit="1" customWidth="1"/>
    <col min="530" max="543" width="5.140625" bestFit="1" customWidth="1"/>
    <col min="544" max="544" width="6.7109375" bestFit="1" customWidth="1"/>
    <col min="545" max="550" width="5.140625" bestFit="1" customWidth="1"/>
    <col min="551" max="551" width="6.7109375" bestFit="1" customWidth="1"/>
    <col min="552" max="557" width="5.140625" bestFit="1" customWidth="1"/>
    <col min="558" max="559" width="6.7109375" bestFit="1" customWidth="1"/>
    <col min="560" max="561" width="5.140625" bestFit="1" customWidth="1"/>
    <col min="562" max="562" width="6.7109375" bestFit="1" customWidth="1"/>
    <col min="563" max="577" width="5.140625" bestFit="1" customWidth="1"/>
    <col min="578" max="578" width="6.7109375" bestFit="1" customWidth="1"/>
    <col min="579" max="590" width="5.140625" bestFit="1" customWidth="1"/>
    <col min="591" max="591" width="6.7109375" bestFit="1" customWidth="1"/>
    <col min="592" max="595" width="5.140625" bestFit="1" customWidth="1"/>
    <col min="596" max="596" width="6.7109375" bestFit="1" customWidth="1"/>
    <col min="597" max="609" width="5.140625" bestFit="1" customWidth="1"/>
    <col min="610" max="610" width="6.7109375" bestFit="1" customWidth="1"/>
    <col min="611" max="614" width="5.140625" bestFit="1" customWidth="1"/>
    <col min="615" max="615" width="6.7109375" bestFit="1" customWidth="1"/>
    <col min="616" max="639" width="5.140625" bestFit="1" customWidth="1"/>
    <col min="640" max="641" width="6.7109375" bestFit="1" customWidth="1"/>
    <col min="642" max="646" width="5.140625" bestFit="1" customWidth="1"/>
    <col min="647" max="647" width="6.7109375" bestFit="1" customWidth="1"/>
    <col min="648" max="651" width="5.140625" bestFit="1" customWidth="1"/>
    <col min="652" max="652" width="6.7109375" bestFit="1" customWidth="1"/>
    <col min="653" max="667" width="5.140625" bestFit="1" customWidth="1"/>
    <col min="668" max="669" width="6.7109375" bestFit="1" customWidth="1"/>
    <col min="670" max="675" width="5.140625" bestFit="1" customWidth="1"/>
    <col min="676" max="676" width="6.7109375" bestFit="1" customWidth="1"/>
    <col min="677" max="682" width="5.140625" bestFit="1" customWidth="1"/>
    <col min="683" max="683" width="6.7109375" bestFit="1" customWidth="1"/>
    <col min="684" max="692" width="5.140625" bestFit="1" customWidth="1"/>
    <col min="693" max="693" width="6.7109375" bestFit="1" customWidth="1"/>
    <col min="694" max="702" width="5.140625" bestFit="1" customWidth="1"/>
    <col min="703" max="703" width="6.7109375" bestFit="1" customWidth="1"/>
    <col min="704" max="709" width="5.140625" bestFit="1" customWidth="1"/>
    <col min="710" max="710" width="6.7109375" bestFit="1" customWidth="1"/>
    <col min="711" max="713" width="5.140625" bestFit="1" customWidth="1"/>
    <col min="714" max="716" width="6.7109375" bestFit="1" customWidth="1"/>
    <col min="717" max="720" width="5.140625" bestFit="1" customWidth="1"/>
    <col min="721" max="721" width="6.7109375" bestFit="1" customWidth="1"/>
    <col min="722" max="723" width="5.140625" bestFit="1" customWidth="1"/>
    <col min="724" max="724" width="6.7109375" bestFit="1" customWidth="1"/>
    <col min="725" max="728" width="5.140625" bestFit="1" customWidth="1"/>
    <col min="729" max="729" width="6.7109375" bestFit="1" customWidth="1"/>
    <col min="730" max="757" width="5.140625" bestFit="1" customWidth="1"/>
    <col min="758" max="758" width="6.7109375" bestFit="1" customWidth="1"/>
    <col min="759" max="759" width="5.140625" bestFit="1" customWidth="1"/>
    <col min="760" max="761" width="6.7109375" bestFit="1" customWidth="1"/>
    <col min="762" max="763" width="5.140625" bestFit="1" customWidth="1"/>
    <col min="764" max="764" width="6.7109375" bestFit="1" customWidth="1"/>
    <col min="765" max="776" width="5.140625" bestFit="1" customWidth="1"/>
    <col min="777" max="777" width="6.7109375" bestFit="1" customWidth="1"/>
    <col min="778" max="785" width="5.140625" bestFit="1" customWidth="1"/>
    <col min="786" max="786" width="6.7109375" bestFit="1" customWidth="1"/>
    <col min="787" max="791" width="5.140625" bestFit="1" customWidth="1"/>
    <col min="792" max="792" width="6.7109375" bestFit="1" customWidth="1"/>
    <col min="793" max="794" width="5.140625" bestFit="1" customWidth="1"/>
    <col min="795" max="795" width="6.7109375" bestFit="1" customWidth="1"/>
    <col min="796" max="813" width="5.140625" bestFit="1" customWidth="1"/>
    <col min="814" max="815" width="6.7109375" bestFit="1" customWidth="1"/>
    <col min="816" max="834" width="5.140625" bestFit="1" customWidth="1"/>
    <col min="835" max="835" width="6.7109375" bestFit="1" customWidth="1"/>
    <col min="836" max="841" width="5.140625" bestFit="1" customWidth="1"/>
    <col min="842" max="842" width="6.7109375" bestFit="1" customWidth="1"/>
    <col min="843" max="857" width="5.140625" bestFit="1" customWidth="1"/>
    <col min="858" max="859" width="6.7109375" bestFit="1" customWidth="1"/>
    <col min="860" max="864" width="5.140625" bestFit="1" customWidth="1"/>
    <col min="865" max="866" width="6.7109375" bestFit="1" customWidth="1"/>
    <col min="867" max="904" width="5.140625" bestFit="1" customWidth="1"/>
    <col min="905" max="905" width="6.7109375" bestFit="1" customWidth="1"/>
    <col min="906" max="907" width="5.140625" bestFit="1" customWidth="1"/>
    <col min="908" max="908" width="6.7109375" bestFit="1" customWidth="1"/>
    <col min="909" max="914" width="5.140625" bestFit="1" customWidth="1"/>
    <col min="915" max="915" width="6.7109375" bestFit="1" customWidth="1"/>
    <col min="916" max="939" width="5.140625" bestFit="1" customWidth="1"/>
    <col min="940" max="940" width="18.42578125" bestFit="1" customWidth="1"/>
    <col min="941" max="941" width="4.140625" bestFit="1" customWidth="1"/>
    <col min="942" max="942" width="5.140625" bestFit="1" customWidth="1"/>
    <col min="943" max="943" width="6.7109375" bestFit="1" customWidth="1"/>
    <col min="944" max="948" width="5.140625" bestFit="1" customWidth="1"/>
    <col min="949" max="949" width="6.7109375" bestFit="1" customWidth="1"/>
    <col min="950" max="950" width="5.140625" bestFit="1" customWidth="1"/>
    <col min="951" max="952" width="6.7109375" bestFit="1" customWidth="1"/>
    <col min="953" max="971" width="5.140625" bestFit="1" customWidth="1"/>
    <col min="972" max="972" width="4.140625" bestFit="1" customWidth="1"/>
    <col min="973" max="982" width="5.140625" bestFit="1" customWidth="1"/>
    <col min="983" max="983" width="4.140625" bestFit="1" customWidth="1"/>
    <col min="984" max="992" width="5.140625" bestFit="1" customWidth="1"/>
    <col min="993" max="993" width="5.7109375" bestFit="1" customWidth="1"/>
    <col min="994" max="1028" width="5.140625" bestFit="1" customWidth="1"/>
    <col min="1029" max="1030" width="6.7109375" bestFit="1" customWidth="1"/>
    <col min="1031" max="1041" width="5.140625" bestFit="1" customWidth="1"/>
    <col min="1042" max="1042" width="6.7109375" bestFit="1" customWidth="1"/>
    <col min="1043" max="1044" width="5.140625" bestFit="1" customWidth="1"/>
    <col min="1045" max="1045" width="6.7109375" bestFit="1" customWidth="1"/>
    <col min="1046" max="1048" width="5.140625" bestFit="1" customWidth="1"/>
    <col min="1049" max="1050" width="6.7109375" bestFit="1" customWidth="1"/>
    <col min="1051" max="1052" width="5.140625" bestFit="1" customWidth="1"/>
    <col min="1053" max="1055" width="6.7109375" bestFit="1" customWidth="1"/>
    <col min="1056" max="1059" width="5.140625" bestFit="1" customWidth="1"/>
    <col min="1060" max="1060" width="6.7109375" bestFit="1" customWidth="1"/>
    <col min="1061" max="1062" width="5.140625" bestFit="1" customWidth="1"/>
    <col min="1063" max="1063" width="6.7109375" bestFit="1" customWidth="1"/>
    <col min="1064" max="1072" width="5.140625" bestFit="1" customWidth="1"/>
    <col min="1073" max="1073" width="6.7109375" bestFit="1" customWidth="1"/>
    <col min="1074" max="1082" width="5.140625" bestFit="1" customWidth="1"/>
    <col min="1083" max="1084" width="6.7109375" bestFit="1" customWidth="1"/>
    <col min="1085" max="1085" width="5.140625" bestFit="1" customWidth="1"/>
    <col min="1086" max="1086" width="6.7109375" bestFit="1" customWidth="1"/>
    <col min="1087" max="1093" width="5.140625" bestFit="1" customWidth="1"/>
    <col min="1094" max="1095" width="6.7109375" bestFit="1" customWidth="1"/>
    <col min="1096" max="1096" width="5.140625" bestFit="1" customWidth="1"/>
    <col min="1097" max="1100" width="6.7109375" bestFit="1" customWidth="1"/>
    <col min="1101" max="1103" width="5.140625" bestFit="1" customWidth="1"/>
    <col min="1104" max="1106" width="6.7109375" bestFit="1" customWidth="1"/>
    <col min="1107" max="1107" width="5.140625" bestFit="1" customWidth="1"/>
    <col min="1108" max="1109" width="6.7109375" bestFit="1" customWidth="1"/>
    <col min="1110" max="1118" width="5.140625" bestFit="1" customWidth="1"/>
    <col min="1119" max="1119" width="6.7109375" bestFit="1" customWidth="1"/>
    <col min="1120" max="1124" width="5.140625" bestFit="1" customWidth="1"/>
    <col min="1125" max="1128" width="6.7109375" bestFit="1" customWidth="1"/>
    <col min="1129" max="1129" width="5.140625" bestFit="1" customWidth="1"/>
    <col min="1130" max="1130" width="6.7109375" bestFit="1" customWidth="1"/>
    <col min="1131" max="1131" width="5.140625" bestFit="1" customWidth="1"/>
    <col min="1132" max="1132" width="6.7109375" bestFit="1" customWidth="1"/>
    <col min="1133" max="1138" width="5.140625" bestFit="1" customWidth="1"/>
    <col min="1139" max="1140" width="6.7109375" bestFit="1" customWidth="1"/>
    <col min="1141" max="1142" width="5.140625" bestFit="1" customWidth="1"/>
    <col min="1143" max="1145" width="6.7109375" bestFit="1" customWidth="1"/>
    <col min="1146" max="1146" width="5.140625" bestFit="1" customWidth="1"/>
    <col min="1147" max="1147" width="6.7109375" bestFit="1" customWidth="1"/>
    <col min="1148" max="1152" width="5.140625" bestFit="1" customWidth="1"/>
    <col min="1153" max="1155" width="6.7109375" bestFit="1" customWidth="1"/>
    <col min="1156" max="1160" width="5.140625" bestFit="1" customWidth="1"/>
    <col min="1161" max="1162" width="6.7109375" bestFit="1" customWidth="1"/>
    <col min="1163" max="1164" width="5.140625" bestFit="1" customWidth="1"/>
    <col min="1165" max="1165" width="6.7109375" bestFit="1" customWidth="1"/>
    <col min="1166" max="1166" width="5.140625" bestFit="1" customWidth="1"/>
    <col min="1167" max="1167" width="6.7109375" bestFit="1" customWidth="1"/>
    <col min="1168" max="1173" width="5.140625" bestFit="1" customWidth="1"/>
    <col min="1174" max="1174" width="6.7109375" bestFit="1" customWidth="1"/>
    <col min="1175" max="1175" width="5.140625" bestFit="1" customWidth="1"/>
    <col min="1176" max="1177" width="6.7109375" bestFit="1" customWidth="1"/>
    <col min="1178" max="1178" width="5.140625" bestFit="1" customWidth="1"/>
    <col min="1179" max="1179" width="6.7109375" bestFit="1" customWidth="1"/>
    <col min="1180" max="1186" width="5.140625" bestFit="1" customWidth="1"/>
    <col min="1187" max="1188" width="6.7109375" bestFit="1" customWidth="1"/>
    <col min="1189" max="1211" width="5.140625" bestFit="1" customWidth="1"/>
    <col min="1212" max="1212" width="6.7109375" bestFit="1" customWidth="1"/>
    <col min="1213" max="1215" width="5.140625" bestFit="1" customWidth="1"/>
    <col min="1216" max="1219" width="6.7109375" bestFit="1" customWidth="1"/>
    <col min="1220" max="1232" width="5.140625" bestFit="1" customWidth="1"/>
    <col min="1233" max="1233" width="6.7109375" bestFit="1" customWidth="1"/>
    <col min="1234" max="1236" width="5.140625" bestFit="1" customWidth="1"/>
    <col min="1237" max="1238" width="6.7109375" bestFit="1" customWidth="1"/>
    <col min="1239" max="1245" width="5.140625" bestFit="1" customWidth="1"/>
    <col min="1246" max="1246" width="6.7109375" bestFit="1" customWidth="1"/>
    <col min="1247" max="1247" width="5.140625" bestFit="1" customWidth="1"/>
    <col min="1248" max="1249" width="6.7109375" bestFit="1" customWidth="1"/>
    <col min="1250" max="1251" width="5.140625" bestFit="1" customWidth="1"/>
    <col min="1252" max="1252" width="6.7109375" bestFit="1" customWidth="1"/>
    <col min="1253" max="1254" width="5.140625" bestFit="1" customWidth="1"/>
    <col min="1255" max="1255" width="6.7109375" bestFit="1" customWidth="1"/>
    <col min="1256" max="1257" width="5.140625" bestFit="1" customWidth="1"/>
    <col min="1258" max="1259" width="6.7109375" bestFit="1" customWidth="1"/>
    <col min="1260" max="1262" width="5.140625" bestFit="1" customWidth="1"/>
    <col min="1263" max="1263" width="6.7109375" bestFit="1" customWidth="1"/>
    <col min="1264" max="1268" width="5.140625" bestFit="1" customWidth="1"/>
    <col min="1269" max="1269" width="6.7109375" bestFit="1" customWidth="1"/>
    <col min="1270" max="1271" width="5.140625" bestFit="1" customWidth="1"/>
    <col min="1272" max="1277" width="6.7109375" bestFit="1" customWidth="1"/>
    <col min="1278" max="1286" width="5.140625" bestFit="1" customWidth="1"/>
    <col min="1287" max="1288" width="6.7109375" bestFit="1" customWidth="1"/>
    <col min="1289" max="1289" width="5.140625" bestFit="1" customWidth="1"/>
    <col min="1290" max="1290" width="6.7109375" bestFit="1" customWidth="1"/>
    <col min="1291" max="1291" width="5.140625" bestFit="1" customWidth="1"/>
    <col min="1292" max="1294" width="6.7109375" bestFit="1" customWidth="1"/>
    <col min="1295" max="1301" width="5.140625" bestFit="1" customWidth="1"/>
    <col min="1302" max="1302" width="6.7109375" bestFit="1" customWidth="1"/>
    <col min="1303" max="1314" width="5.140625" bestFit="1" customWidth="1"/>
    <col min="1315" max="1316" width="6.7109375" bestFit="1" customWidth="1"/>
    <col min="1317" max="1319" width="5.140625" bestFit="1" customWidth="1"/>
    <col min="1320" max="1320" width="6.7109375" bestFit="1" customWidth="1"/>
    <col min="1321" max="1321" width="5.140625" bestFit="1" customWidth="1"/>
    <col min="1322" max="1324" width="6.7109375" bestFit="1" customWidth="1"/>
    <col min="1325" max="1342" width="5.140625" bestFit="1" customWidth="1"/>
    <col min="1343" max="1343" width="6.7109375" bestFit="1" customWidth="1"/>
    <col min="1344" max="1345" width="5.140625" bestFit="1" customWidth="1"/>
    <col min="1346" max="1346" width="6.7109375" bestFit="1" customWidth="1"/>
    <col min="1347" max="1348" width="5.140625" bestFit="1" customWidth="1"/>
    <col min="1349" max="1349" width="6.7109375" bestFit="1" customWidth="1"/>
    <col min="1350" max="1351" width="5.140625" bestFit="1" customWidth="1"/>
    <col min="1352" max="1352" width="6.7109375" bestFit="1" customWidth="1"/>
    <col min="1353" max="1353" width="5.140625" bestFit="1" customWidth="1"/>
    <col min="1354" max="1354" width="6.7109375" bestFit="1" customWidth="1"/>
    <col min="1355" max="1363" width="5.140625" bestFit="1" customWidth="1"/>
    <col min="1364" max="1364" width="6.7109375" bestFit="1" customWidth="1"/>
    <col min="1365" max="1366" width="5.140625" bestFit="1" customWidth="1"/>
    <col min="1367" max="1367" width="6.7109375" bestFit="1" customWidth="1"/>
    <col min="1368" max="1370" width="5.140625" bestFit="1" customWidth="1"/>
    <col min="1371" max="1371" width="6.7109375" bestFit="1" customWidth="1"/>
    <col min="1372" max="1373" width="5.140625" bestFit="1" customWidth="1"/>
    <col min="1374" max="1374" width="6.7109375" bestFit="1" customWidth="1"/>
    <col min="1375" max="1383" width="5.140625" bestFit="1" customWidth="1"/>
    <col min="1384" max="1385" width="6.7109375" bestFit="1" customWidth="1"/>
    <col min="1386" max="1389" width="5.140625" bestFit="1" customWidth="1"/>
    <col min="1390" max="1391" width="6.7109375" bestFit="1" customWidth="1"/>
    <col min="1392" max="1414" width="5.140625" bestFit="1" customWidth="1"/>
    <col min="1415" max="1415" width="6.7109375" bestFit="1" customWidth="1"/>
    <col min="1416" max="1425" width="5.140625" bestFit="1" customWidth="1"/>
    <col min="1426" max="1426" width="6.7109375" bestFit="1" customWidth="1"/>
    <col min="1427" max="1427" width="5.140625" bestFit="1" customWidth="1"/>
    <col min="1428" max="1428" width="6.7109375" bestFit="1" customWidth="1"/>
    <col min="1429" max="1429" width="5.140625" bestFit="1" customWidth="1"/>
    <col min="1430" max="1432" width="6.7109375" bestFit="1" customWidth="1"/>
    <col min="1433" max="1438" width="5.140625" bestFit="1" customWidth="1"/>
    <col min="1439" max="1439" width="6.7109375" bestFit="1" customWidth="1"/>
    <col min="1440" max="1454" width="5.140625" bestFit="1" customWidth="1"/>
    <col min="1455" max="1455" width="6.7109375" bestFit="1" customWidth="1"/>
    <col min="1456" max="1459" width="5.140625" bestFit="1" customWidth="1"/>
    <col min="1460" max="1460" width="6.7109375" bestFit="1" customWidth="1"/>
    <col min="1461" max="1461" width="5.140625" bestFit="1" customWidth="1"/>
    <col min="1462" max="1462" width="6.7109375" bestFit="1" customWidth="1"/>
    <col min="1463" max="1464" width="5.140625" bestFit="1" customWidth="1"/>
    <col min="1465" max="1466" width="6.7109375" bestFit="1" customWidth="1"/>
    <col min="1467" max="1480" width="5.140625" bestFit="1" customWidth="1"/>
    <col min="1481" max="1481" width="6.7109375" bestFit="1" customWidth="1"/>
    <col min="1482" max="1487" width="5.140625" bestFit="1" customWidth="1"/>
    <col min="1488" max="1488" width="6.7109375" bestFit="1" customWidth="1"/>
    <col min="1489" max="1494" width="5.140625" bestFit="1" customWidth="1"/>
    <col min="1495" max="1496" width="6.7109375" bestFit="1" customWidth="1"/>
    <col min="1497" max="1498" width="5.140625" bestFit="1" customWidth="1"/>
    <col min="1499" max="1499" width="6.7109375" bestFit="1" customWidth="1"/>
    <col min="1500" max="1514" width="5.140625" bestFit="1" customWidth="1"/>
    <col min="1515" max="1515" width="6.7109375" bestFit="1" customWidth="1"/>
    <col min="1516" max="1527" width="5.140625" bestFit="1" customWidth="1"/>
    <col min="1528" max="1528" width="6.7109375" bestFit="1" customWidth="1"/>
    <col min="1529" max="1532" width="5.140625" bestFit="1" customWidth="1"/>
    <col min="1533" max="1533" width="6.7109375" bestFit="1" customWidth="1"/>
    <col min="1534" max="1546" width="5.140625" bestFit="1" customWidth="1"/>
    <col min="1547" max="1547" width="6.7109375" bestFit="1" customWidth="1"/>
    <col min="1548" max="1551" width="5.140625" bestFit="1" customWidth="1"/>
    <col min="1552" max="1552" width="6.7109375" bestFit="1" customWidth="1"/>
    <col min="1553" max="1576" width="5.140625" bestFit="1" customWidth="1"/>
    <col min="1577" max="1578" width="6.7109375" bestFit="1" customWidth="1"/>
    <col min="1579" max="1583" width="5.140625" bestFit="1" customWidth="1"/>
    <col min="1584" max="1584" width="6.7109375" bestFit="1" customWidth="1"/>
    <col min="1585" max="1588" width="5.140625" bestFit="1" customWidth="1"/>
    <col min="1589" max="1589" width="6.7109375" bestFit="1" customWidth="1"/>
    <col min="1590" max="1604" width="5.140625" bestFit="1" customWidth="1"/>
    <col min="1605" max="1606" width="6.7109375" bestFit="1" customWidth="1"/>
    <col min="1607" max="1612" width="5.140625" bestFit="1" customWidth="1"/>
    <col min="1613" max="1613" width="6.7109375" bestFit="1" customWidth="1"/>
    <col min="1614" max="1619" width="5.140625" bestFit="1" customWidth="1"/>
    <col min="1620" max="1620" width="6.7109375" bestFit="1" customWidth="1"/>
    <col min="1621" max="1629" width="5.140625" bestFit="1" customWidth="1"/>
    <col min="1630" max="1630" width="6.7109375" bestFit="1" customWidth="1"/>
    <col min="1631" max="1639" width="5.140625" bestFit="1" customWidth="1"/>
    <col min="1640" max="1640" width="6.7109375" bestFit="1" customWidth="1"/>
    <col min="1641" max="1646" width="5.140625" bestFit="1" customWidth="1"/>
    <col min="1647" max="1647" width="6.7109375" bestFit="1" customWidth="1"/>
    <col min="1648" max="1650" width="5.140625" bestFit="1" customWidth="1"/>
    <col min="1651" max="1653" width="6.7109375" bestFit="1" customWidth="1"/>
    <col min="1654" max="1657" width="5.140625" bestFit="1" customWidth="1"/>
    <col min="1658" max="1658" width="6.7109375" bestFit="1" customWidth="1"/>
    <col min="1659" max="1660" width="5.140625" bestFit="1" customWidth="1"/>
    <col min="1661" max="1661" width="6.7109375" bestFit="1" customWidth="1"/>
    <col min="1662" max="1665" width="5.140625" bestFit="1" customWidth="1"/>
    <col min="1666" max="1666" width="6.7109375" bestFit="1" customWidth="1"/>
    <col min="1667" max="1694" width="5.140625" bestFit="1" customWidth="1"/>
    <col min="1695" max="1695" width="6.7109375" bestFit="1" customWidth="1"/>
    <col min="1696" max="1696" width="5.140625" bestFit="1" customWidth="1"/>
    <col min="1697" max="1698" width="6.7109375" bestFit="1" customWidth="1"/>
    <col min="1699" max="1700" width="5.140625" bestFit="1" customWidth="1"/>
    <col min="1701" max="1701" width="6.7109375" bestFit="1" customWidth="1"/>
    <col min="1702" max="1713" width="5.140625" bestFit="1" customWidth="1"/>
    <col min="1714" max="1714" width="6.7109375" bestFit="1" customWidth="1"/>
    <col min="1715" max="1722" width="5.140625" bestFit="1" customWidth="1"/>
    <col min="1723" max="1723" width="6.7109375" bestFit="1" customWidth="1"/>
    <col min="1724" max="1728" width="5.140625" bestFit="1" customWidth="1"/>
    <col min="1729" max="1729" width="6.7109375" bestFit="1" customWidth="1"/>
    <col min="1730" max="1731" width="5.140625" bestFit="1" customWidth="1"/>
    <col min="1732" max="1732" width="6.7109375" bestFit="1" customWidth="1"/>
    <col min="1733" max="1750" width="5.140625" bestFit="1" customWidth="1"/>
    <col min="1751" max="1752" width="6.7109375" bestFit="1" customWidth="1"/>
    <col min="1753" max="1771" width="5.140625" bestFit="1" customWidth="1"/>
    <col min="1772" max="1772" width="6.7109375" bestFit="1" customWidth="1"/>
    <col min="1773" max="1778" width="5.140625" bestFit="1" customWidth="1"/>
    <col min="1779" max="1779" width="6.7109375" bestFit="1" customWidth="1"/>
    <col min="1780" max="1794" width="5.140625" bestFit="1" customWidth="1"/>
    <col min="1795" max="1796" width="6.7109375" bestFit="1" customWidth="1"/>
    <col min="1797" max="1801" width="5.140625" bestFit="1" customWidth="1"/>
    <col min="1802" max="1803" width="6.7109375" bestFit="1" customWidth="1"/>
    <col min="1804" max="1841" width="5.140625" bestFit="1" customWidth="1"/>
    <col min="1842" max="1842" width="6.7109375" bestFit="1" customWidth="1"/>
    <col min="1843" max="1844" width="5.140625" bestFit="1" customWidth="1"/>
    <col min="1845" max="1845" width="6.7109375" bestFit="1" customWidth="1"/>
    <col min="1846" max="1851" width="5.140625" bestFit="1" customWidth="1"/>
    <col min="1852" max="1852" width="6.7109375" bestFit="1" customWidth="1"/>
    <col min="1853" max="1876" width="5.140625" bestFit="1" customWidth="1"/>
    <col min="1877" max="1877" width="27.85546875" bestFit="1" customWidth="1"/>
    <col min="1878" max="1878" width="23.42578125" bestFit="1" customWidth="1"/>
  </cols>
  <sheetData>
    <row r="2" spans="2:2">
      <c r="B2" s="218"/>
    </row>
    <row r="17" spans="2:15">
      <c r="C17" s="88" t="s">
        <v>8088</v>
      </c>
      <c r="K17" s="88" t="s">
        <v>8089</v>
      </c>
    </row>
    <row r="18" spans="2:15">
      <c r="B18" s="226" t="s">
        <v>8090</v>
      </c>
      <c r="C18" s="184" t="s">
        <v>8091</v>
      </c>
      <c r="D18" s="180" t="s">
        <v>8092</v>
      </c>
      <c r="E18" s="181" t="s">
        <v>8093</v>
      </c>
      <c r="F18" s="182" t="s">
        <v>8094</v>
      </c>
      <c r="G18" s="181" t="s">
        <v>8095</v>
      </c>
      <c r="H18" s="184" t="s">
        <v>8096</v>
      </c>
      <c r="K18" s="204" t="str">
        <f ca="1">RIGHT(RFIs!D1,LEN(RFIs!D1)-FIND("= ",RFIs!D1)-1)</f>
        <v>1</v>
      </c>
    </row>
    <row r="19" spans="2:15" hidden="1">
      <c r="B19" s="178" t="str">
        <f>TEXT(D19,"mm/dd/yyyy")</f>
        <v>08/14/2022</v>
      </c>
      <c r="C19" s="185">
        <v>44781</v>
      </c>
      <c r="D19" s="186">
        <v>44787</v>
      </c>
      <c r="E19" s="179">
        <f>COUNTIFS(RFIs!F:F,"&gt;="&amp;C19,RFIs!F:F,"&lt;="&amp;D19)</f>
        <v>1</v>
      </c>
      <c r="F19" s="91">
        <f>COUNTIFS(RFIs!H$11:H$9992,"&gt;="&amp;C19,RFIs!H$11:H$9992,"&lt;="&amp;D19)</f>
        <v>1</v>
      </c>
      <c r="G19" s="179">
        <f ca="1">IF(C19&lt;=TODAY(),E19-F19,NA())</f>
        <v>0</v>
      </c>
      <c r="H19" s="227">
        <f ca="1">IF(AND(TODAY()&lt;=D19,TODAY()&gt;=C19),$K$18,COUNTIFS(RFIs!G:G,"&lt;="&amp;$D19,RFIs!H:H,"&gt;"&amp;D19)+COUNTIFS(RFIs!G:G,"&lt;="&amp;$D19,RFIs!H:H,""))*1</f>
        <v>2</v>
      </c>
    </row>
    <row r="20" spans="2:15" hidden="1">
      <c r="B20" s="178" t="str">
        <f t="shared" ref="B20:B83" si="0">TEXT(D20,"mm/dd/yyyy")</f>
        <v>08/21/2022</v>
      </c>
      <c r="C20" s="185">
        <f>C19+7</f>
        <v>44788</v>
      </c>
      <c r="D20" s="186">
        <f>D19+7</f>
        <v>44794</v>
      </c>
      <c r="E20" s="179">
        <f>COUNTIFS(RFIs!F:F,"&gt;="&amp;C20,RFIs!F:F,"&lt;="&amp;D20)</f>
        <v>0</v>
      </c>
      <c r="F20" s="91">
        <f>COUNTIFS(RFIs!H$11:H$9992,"&gt;="&amp;C20,RFIs!H$11:H$9992,"&lt;="&amp;D20)</f>
        <v>0</v>
      </c>
      <c r="G20" s="179">
        <f ca="1">IF(C20&lt;=TODAY(),E20-F20+G19,NA())</f>
        <v>0</v>
      </c>
      <c r="H20" s="227">
        <f ca="1">IF(AND(TODAY()&lt;=D20,TODAY()&gt;=C20),$K$18,COUNTIFS(RFIs!G:G,"&lt;="&amp;$D20,RFIs!H:H,"&gt;"&amp;D20)+COUNTIFS(RFIs!G:G,"&lt;="&amp;$D20,RFIs!H:H,""))*1</f>
        <v>2</v>
      </c>
    </row>
    <row r="21" spans="2:15" hidden="1">
      <c r="B21" s="178" t="str">
        <f t="shared" si="0"/>
        <v>08/28/2022</v>
      </c>
      <c r="C21" s="185">
        <f t="shared" ref="C21:D36" si="1">C20+7</f>
        <v>44795</v>
      </c>
      <c r="D21" s="186">
        <f t="shared" si="1"/>
        <v>44801</v>
      </c>
      <c r="E21" s="179">
        <f>COUNTIFS(RFIs!F:F,"&gt;="&amp;C21,RFIs!F:F,"&lt;="&amp;D21)</f>
        <v>0</v>
      </c>
      <c r="F21" s="91">
        <f>COUNTIFS(RFIs!H$11:H$9992,"&gt;="&amp;C21,RFIs!H$11:H$9992,"&lt;="&amp;D21)</f>
        <v>0</v>
      </c>
      <c r="G21" s="179">
        <f t="shared" ref="G21:G84" ca="1" si="2">IF(C21&lt;=TODAY(),E21-F21+G20,NA())</f>
        <v>0</v>
      </c>
      <c r="H21" s="227">
        <f ca="1">IF(AND(TODAY()&lt;=D21,TODAY()&gt;=C21),$K$18,COUNTIFS(RFIs!G:G,"&lt;="&amp;$D21,RFIs!H:H,"&gt;"&amp;D21)+COUNTIFS(RFIs!G:G,"&lt;="&amp;$D21,RFIs!H:H,""))*1</f>
        <v>2</v>
      </c>
    </row>
    <row r="22" spans="2:15" hidden="1">
      <c r="B22" s="178" t="str">
        <f t="shared" si="0"/>
        <v>09/04/2022</v>
      </c>
      <c r="C22" s="185">
        <f t="shared" si="1"/>
        <v>44802</v>
      </c>
      <c r="D22" s="186">
        <f t="shared" si="1"/>
        <v>44808</v>
      </c>
      <c r="E22" s="179">
        <f>COUNTIFS(RFIs!F:F,"&gt;="&amp;C22,RFIs!F:F,"&lt;="&amp;D22)</f>
        <v>1</v>
      </c>
      <c r="F22" s="91">
        <f>COUNTIFS(RFIs!H$11:H$9992,"&gt;="&amp;C22,RFIs!H$11:H$9992,"&lt;="&amp;D22)</f>
        <v>1</v>
      </c>
      <c r="G22" s="179">
        <f t="shared" ca="1" si="2"/>
        <v>0</v>
      </c>
      <c r="H22" s="227">
        <f ca="1">IF(AND(TODAY()&lt;=D22,TODAY()&gt;=C22),$K$18,COUNTIFS(RFIs!G:G,"&lt;="&amp;$D22,RFIs!H:H,"&gt;"&amp;D22)+COUNTIFS(RFIs!G:G,"&lt;="&amp;$D22,RFIs!H:H,""))*1</f>
        <v>2</v>
      </c>
    </row>
    <row r="23" spans="2:15" hidden="1">
      <c r="B23" s="178" t="str">
        <f t="shared" si="0"/>
        <v>09/11/2022</v>
      </c>
      <c r="C23" s="185">
        <f t="shared" si="1"/>
        <v>44809</v>
      </c>
      <c r="D23" s="186">
        <f t="shared" si="1"/>
        <v>44815</v>
      </c>
      <c r="E23" s="179">
        <f>COUNTIFS(RFIs!F:F,"&gt;="&amp;C23,RFIs!F:F,"&lt;="&amp;D23)</f>
        <v>0</v>
      </c>
      <c r="F23" s="91">
        <f>COUNTIFS(RFIs!H$11:H$9992,"&gt;="&amp;C23,RFIs!H$11:H$9992,"&lt;="&amp;D23)</f>
        <v>0</v>
      </c>
      <c r="G23" s="179">
        <f t="shared" ca="1" si="2"/>
        <v>0</v>
      </c>
      <c r="H23" s="227">
        <f ca="1">IF(AND(TODAY()&lt;=D23,TODAY()&gt;=C23),$K$18,COUNTIFS(RFIs!G:G,"&lt;="&amp;$D23,RFIs!H:H,"&gt;"&amp;D23)+COUNTIFS(RFIs!G:G,"&lt;="&amp;$D23,RFIs!H:H,""))*1</f>
        <v>2</v>
      </c>
      <c r="N23" s="86">
        <v>44788</v>
      </c>
      <c r="O23" s="86">
        <v>44788</v>
      </c>
    </row>
    <row r="24" spans="2:15" hidden="1">
      <c r="B24" s="178" t="str">
        <f t="shared" si="0"/>
        <v>09/18/2022</v>
      </c>
      <c r="C24" s="185">
        <f t="shared" si="1"/>
        <v>44816</v>
      </c>
      <c r="D24" s="186">
        <f t="shared" si="1"/>
        <v>44822</v>
      </c>
      <c r="E24" s="179">
        <f>COUNTIFS(RFIs!F:F,"&gt;="&amp;C24,RFIs!F:F,"&lt;="&amp;D24)</f>
        <v>1</v>
      </c>
      <c r="F24" s="91">
        <f>COUNTIFS(RFIs!H$11:H$9992,"&gt;="&amp;C24,RFIs!H$11:H$9992,"&lt;="&amp;D24)</f>
        <v>0</v>
      </c>
      <c r="G24" s="179">
        <f t="shared" ca="1" si="2"/>
        <v>1</v>
      </c>
      <c r="H24" s="227">
        <f ca="1">IF(AND(TODAY()&lt;=D24,TODAY()&gt;=C24),$K$18,COUNTIFS(RFIs!G:G,"&lt;="&amp;$D24,RFIs!H:H,"&gt;"&amp;D24)+COUNTIFS(RFIs!G:G,"&lt;="&amp;$D24,RFIs!H:H,""))*1</f>
        <v>2</v>
      </c>
    </row>
    <row r="25" spans="2:15" hidden="1">
      <c r="B25" s="178" t="str">
        <f t="shared" si="0"/>
        <v>09/25/2022</v>
      </c>
      <c r="C25" s="185">
        <f t="shared" si="1"/>
        <v>44823</v>
      </c>
      <c r="D25" s="186">
        <f t="shared" si="1"/>
        <v>44829</v>
      </c>
      <c r="E25" s="179">
        <f>COUNTIFS(RFIs!F:F,"&gt;="&amp;C25,RFIs!F:F,"&lt;="&amp;D25)</f>
        <v>0</v>
      </c>
      <c r="F25" s="91">
        <f>COUNTIFS(RFIs!H$11:H$9992,"&gt;="&amp;C25,RFIs!H$11:H$9992,"&lt;="&amp;D25)</f>
        <v>0</v>
      </c>
      <c r="G25" s="179">
        <f t="shared" ca="1" si="2"/>
        <v>1</v>
      </c>
      <c r="H25" s="227">
        <f ca="1">IF(AND(TODAY()&lt;=D25,TODAY()&gt;=C25),$K$18,COUNTIFS(RFIs!G:G,"&lt;="&amp;$D25,RFIs!H:H,"&gt;"&amp;D25)+COUNTIFS(RFIs!G:G,"&lt;="&amp;$D25,RFIs!H:H,""))*1</f>
        <v>3</v>
      </c>
      <c r="N25" s="86"/>
    </row>
    <row r="26" spans="2:15" hidden="1">
      <c r="B26" s="178" t="str">
        <f t="shared" si="0"/>
        <v>10/02/2022</v>
      </c>
      <c r="C26" s="185">
        <f t="shared" si="1"/>
        <v>44830</v>
      </c>
      <c r="D26" s="186">
        <f t="shared" si="1"/>
        <v>44836</v>
      </c>
      <c r="E26" s="179">
        <f>COUNTIFS(RFIs!F:F,"&gt;="&amp;C26,RFIs!F:F,"&lt;="&amp;D26)</f>
        <v>2</v>
      </c>
      <c r="F26" s="91">
        <f>COUNTIFS(RFIs!H$11:H$9992,"&gt;="&amp;C26,RFIs!H$11:H$9992,"&lt;="&amp;D26)</f>
        <v>1</v>
      </c>
      <c r="G26" s="179">
        <f t="shared" ca="1" si="2"/>
        <v>2</v>
      </c>
      <c r="H26" s="227">
        <f ca="1">IF(AND(TODAY()&lt;=D26,TODAY()&gt;=C26),$K$18,COUNTIFS(RFIs!G:G,"&lt;="&amp;$D26,RFIs!H:H,"&gt;"&amp;D26)+COUNTIFS(RFIs!G:G,"&lt;="&amp;$D26,RFIs!H:H,""))*1</f>
        <v>2</v>
      </c>
      <c r="N26" s="86"/>
    </row>
    <row r="27" spans="2:15" hidden="1">
      <c r="B27" s="178" t="str">
        <f t="shared" si="0"/>
        <v>10/09/2022</v>
      </c>
      <c r="C27" s="185">
        <f t="shared" si="1"/>
        <v>44837</v>
      </c>
      <c r="D27" s="186">
        <f t="shared" si="1"/>
        <v>44843</v>
      </c>
      <c r="E27" s="179">
        <f>COUNTIFS(RFIs!F:F,"&gt;="&amp;C27,RFIs!F:F,"&lt;="&amp;D27)</f>
        <v>22</v>
      </c>
      <c r="F27" s="91">
        <f>COUNTIFS(RFIs!H$11:H$9992,"&gt;="&amp;C27,RFIs!H$11:H$9992,"&lt;="&amp;D27)</f>
        <v>14</v>
      </c>
      <c r="G27" s="179">
        <f t="shared" ca="1" si="2"/>
        <v>10</v>
      </c>
      <c r="H27" s="227">
        <f ca="1">IF(AND(TODAY()&lt;=D27,TODAY()&gt;=C27),$K$18,COUNTIFS(RFIs!G:G,"&lt;="&amp;$D27,RFIs!H:H,"&gt;"&amp;D27)+COUNTIFS(RFIs!G:G,"&lt;="&amp;$D27,RFIs!H:H,""))*1</f>
        <v>3</v>
      </c>
      <c r="N27" s="86"/>
    </row>
    <row r="28" spans="2:15" hidden="1">
      <c r="B28" s="178" t="str">
        <f t="shared" si="0"/>
        <v>10/16/2022</v>
      </c>
      <c r="C28" s="185">
        <f t="shared" si="1"/>
        <v>44844</v>
      </c>
      <c r="D28" s="186">
        <f t="shared" si="1"/>
        <v>44850</v>
      </c>
      <c r="E28" s="179">
        <f>COUNTIFS(RFIs!F:F,"&gt;="&amp;C28,RFIs!F:F,"&lt;="&amp;D28)</f>
        <v>26</v>
      </c>
      <c r="F28" s="91">
        <f>COUNTIFS(RFIs!H$11:H$9992,"&gt;="&amp;C28,RFIs!H$11:H$9992,"&lt;="&amp;D28)</f>
        <v>21</v>
      </c>
      <c r="G28" s="179">
        <f t="shared" ca="1" si="2"/>
        <v>15</v>
      </c>
      <c r="H28" s="227">
        <f ca="1">IF(AND(TODAY()&lt;=D28,TODAY()&gt;=C28),$K$18,COUNTIFS(RFIs!G:G,"&lt;="&amp;$D28,RFIs!H:H,"&gt;"&amp;D28)+COUNTIFS(RFIs!G:G,"&lt;="&amp;$D28,RFIs!H:H,""))*1</f>
        <v>2</v>
      </c>
      <c r="N28" s="86"/>
    </row>
    <row r="29" spans="2:15" hidden="1">
      <c r="B29" s="178" t="str">
        <f t="shared" si="0"/>
        <v>10/23/2022</v>
      </c>
      <c r="C29" s="185">
        <f t="shared" si="1"/>
        <v>44851</v>
      </c>
      <c r="D29" s="186">
        <f t="shared" si="1"/>
        <v>44857</v>
      </c>
      <c r="E29" s="179">
        <f>COUNTIFS(RFIs!F:F,"&gt;="&amp;C29,RFIs!F:F,"&lt;="&amp;D29)</f>
        <v>4</v>
      </c>
      <c r="F29" s="91">
        <f>COUNTIFS(RFIs!H$11:H$9992,"&gt;="&amp;C29,RFIs!H$11:H$9992,"&lt;="&amp;D29)</f>
        <v>15</v>
      </c>
      <c r="G29" s="179">
        <f t="shared" ca="1" si="2"/>
        <v>4</v>
      </c>
      <c r="H29" s="227">
        <f ca="1">IF(AND(TODAY()&lt;=D29,TODAY()&gt;=C29),$K$18,COUNTIFS(RFIs!G:G,"&lt;="&amp;$D29,RFIs!H:H,"&gt;"&amp;D29)+COUNTIFS(RFIs!G:G,"&lt;="&amp;$D29,RFIs!H:H,""))*1</f>
        <v>3</v>
      </c>
      <c r="N29" s="86"/>
    </row>
    <row r="30" spans="2:15" hidden="1">
      <c r="B30" s="178" t="str">
        <f t="shared" si="0"/>
        <v>10/30/2022</v>
      </c>
      <c r="C30" s="185">
        <f t="shared" si="1"/>
        <v>44858</v>
      </c>
      <c r="D30" s="186">
        <f t="shared" si="1"/>
        <v>44864</v>
      </c>
      <c r="E30" s="179">
        <f>COUNTIFS(RFIs!F:F,"&gt;="&amp;C30,RFIs!F:F,"&lt;="&amp;D30)</f>
        <v>11</v>
      </c>
      <c r="F30" s="91">
        <f>COUNTIFS(RFIs!H$11:H$9992,"&gt;="&amp;C30,RFIs!H$11:H$9992,"&lt;="&amp;D30)</f>
        <v>10</v>
      </c>
      <c r="G30" s="179">
        <f t="shared" ca="1" si="2"/>
        <v>5</v>
      </c>
      <c r="H30" s="227">
        <f ca="1">IF(AND(TODAY()&lt;=D30,TODAY()&gt;=C30),$K$18,COUNTIFS(RFIs!G:G,"&lt;="&amp;$D30,RFIs!H:H,"&gt;"&amp;D30)+COUNTIFS(RFIs!G:G,"&lt;="&amp;$D30,RFIs!H:H,""))*1</f>
        <v>2</v>
      </c>
      <c r="N30" s="86"/>
    </row>
    <row r="31" spans="2:15" hidden="1">
      <c r="B31" s="178" t="str">
        <f t="shared" si="0"/>
        <v>11/06/2022</v>
      </c>
      <c r="C31" s="185">
        <f t="shared" si="1"/>
        <v>44865</v>
      </c>
      <c r="D31" s="186">
        <f t="shared" si="1"/>
        <v>44871</v>
      </c>
      <c r="E31" s="179">
        <f>COUNTIFS(RFIs!F:F,"&gt;="&amp;C31,RFIs!F:F,"&lt;="&amp;D31)</f>
        <v>12</v>
      </c>
      <c r="F31" s="91">
        <f>COUNTIFS(RFIs!H$11:H$9992,"&gt;="&amp;C31,RFIs!H$11:H$9992,"&lt;="&amp;D31)</f>
        <v>6</v>
      </c>
      <c r="G31" s="179">
        <f t="shared" ca="1" si="2"/>
        <v>11</v>
      </c>
      <c r="H31" s="227">
        <f ca="1">IF(AND(TODAY()&lt;=D31,TODAY()&gt;=C31),$K$18,COUNTIFS(RFIs!G:G,"&lt;="&amp;$D31,RFIs!H:H,"&gt;"&amp;D31)+COUNTIFS(RFIs!G:G,"&lt;="&amp;$D31,RFIs!H:H,""))*1</f>
        <v>2</v>
      </c>
      <c r="N31" s="86"/>
    </row>
    <row r="32" spans="2:15" hidden="1">
      <c r="B32" s="178" t="str">
        <f t="shared" si="0"/>
        <v>11/13/2022</v>
      </c>
      <c r="C32" s="185">
        <f t="shared" si="1"/>
        <v>44872</v>
      </c>
      <c r="D32" s="186">
        <f t="shared" si="1"/>
        <v>44878</v>
      </c>
      <c r="E32" s="179">
        <f>COUNTIFS(RFIs!F:F,"&gt;="&amp;C32,RFIs!F:F,"&lt;="&amp;D32)</f>
        <v>18</v>
      </c>
      <c r="F32" s="91">
        <f>COUNTIFS(RFIs!H$11:H$9992,"&gt;="&amp;C32,RFIs!H$11:H$9992,"&lt;="&amp;D32)</f>
        <v>15</v>
      </c>
      <c r="G32" s="179">
        <f t="shared" ca="1" si="2"/>
        <v>14</v>
      </c>
      <c r="H32" s="227">
        <f ca="1">IF(AND(TODAY()&lt;=D32,TODAY()&gt;=C32),$K$18,COUNTIFS(RFIs!G:G,"&lt;="&amp;$D32,RFIs!H:H,"&gt;"&amp;D32)+COUNTIFS(RFIs!G:G,"&lt;="&amp;$D32,RFIs!H:H,""))*1</f>
        <v>3</v>
      </c>
      <c r="N32" s="86"/>
    </row>
    <row r="33" spans="2:14" hidden="1">
      <c r="B33" s="178" t="str">
        <f t="shared" si="0"/>
        <v>11/20/2022</v>
      </c>
      <c r="C33" s="185">
        <f t="shared" si="1"/>
        <v>44879</v>
      </c>
      <c r="D33" s="186">
        <f t="shared" si="1"/>
        <v>44885</v>
      </c>
      <c r="E33" s="179">
        <f>COUNTIFS(RFIs!F:F,"&gt;="&amp;C33,RFIs!F:F,"&lt;="&amp;D33)</f>
        <v>22</v>
      </c>
      <c r="F33" s="91">
        <f>COUNTIFS(RFIs!H$11:H$9992,"&gt;="&amp;C33,RFIs!H$11:H$9992,"&lt;="&amp;D33)</f>
        <v>13</v>
      </c>
      <c r="G33" s="179">
        <f t="shared" ca="1" si="2"/>
        <v>23</v>
      </c>
      <c r="H33" s="227">
        <f ca="1">IF(AND(TODAY()&lt;=D33,TODAY()&gt;=C33),$K$18,COUNTIFS(RFIs!G:G,"&lt;="&amp;$D33,RFIs!H:H,"&gt;"&amp;D33)+COUNTIFS(RFIs!G:G,"&lt;="&amp;$D33,RFIs!H:H,""))*1</f>
        <v>9</v>
      </c>
      <c r="N33" s="86"/>
    </row>
    <row r="34" spans="2:14" hidden="1">
      <c r="B34" s="178" t="str">
        <f t="shared" si="0"/>
        <v>11/27/2022</v>
      </c>
      <c r="C34" s="185">
        <f t="shared" si="1"/>
        <v>44886</v>
      </c>
      <c r="D34" s="186">
        <f t="shared" si="1"/>
        <v>44892</v>
      </c>
      <c r="E34" s="179">
        <f>COUNTIFS(RFIs!F:F,"&gt;="&amp;C34,RFIs!F:F,"&lt;="&amp;D34)</f>
        <v>6</v>
      </c>
      <c r="F34" s="91">
        <f>COUNTIFS(RFIs!H$11:H$9992,"&gt;="&amp;C34,RFIs!H$11:H$9992,"&lt;="&amp;D34)</f>
        <v>20</v>
      </c>
      <c r="G34" s="179">
        <f t="shared" ca="1" si="2"/>
        <v>9</v>
      </c>
      <c r="H34" s="227">
        <f ca="1">IF(AND(TODAY()&lt;=D34,TODAY()&gt;=C34),$K$18,COUNTIFS(RFIs!G:G,"&lt;="&amp;$D34,RFIs!H:H,"&gt;"&amp;D34)+COUNTIFS(RFIs!G:G,"&lt;="&amp;$D34,RFIs!H:H,""))*1</f>
        <v>8</v>
      </c>
      <c r="N34" s="86"/>
    </row>
    <row r="35" spans="2:14" hidden="1">
      <c r="B35" s="178" t="str">
        <f t="shared" si="0"/>
        <v>12/04/2022</v>
      </c>
      <c r="C35" s="185">
        <f t="shared" si="1"/>
        <v>44893</v>
      </c>
      <c r="D35" s="186">
        <f t="shared" si="1"/>
        <v>44899</v>
      </c>
      <c r="E35" s="179">
        <f>COUNTIFS(RFIs!F:F,"&gt;="&amp;C35,RFIs!F:F,"&lt;="&amp;D35)</f>
        <v>25</v>
      </c>
      <c r="F35" s="91">
        <f>COUNTIFS(RFIs!H$11:H$9992,"&gt;="&amp;C35,RFIs!H$11:H$9992,"&lt;="&amp;D35)</f>
        <v>22</v>
      </c>
      <c r="G35" s="179">
        <f t="shared" ca="1" si="2"/>
        <v>12</v>
      </c>
      <c r="H35" s="227">
        <f ca="1">IF(AND(TODAY()&lt;=D35,TODAY()&gt;=C35),$K$18,COUNTIFS(RFIs!G:G,"&lt;="&amp;$D35,RFIs!H:H,"&gt;"&amp;D35)+COUNTIFS(RFIs!G:G,"&lt;="&amp;$D35,RFIs!H:H,""))*1</f>
        <v>2</v>
      </c>
      <c r="N35" s="86"/>
    </row>
    <row r="36" spans="2:14" hidden="1">
      <c r="B36" s="178" t="str">
        <f t="shared" si="0"/>
        <v>12/11/2022</v>
      </c>
      <c r="C36" s="185">
        <f t="shared" si="1"/>
        <v>44900</v>
      </c>
      <c r="D36" s="186">
        <f t="shared" si="1"/>
        <v>44906</v>
      </c>
      <c r="E36" s="179">
        <f>COUNTIFS(RFIs!F:F,"&gt;="&amp;C36,RFIs!F:F,"&lt;="&amp;D36)</f>
        <v>8</v>
      </c>
      <c r="F36" s="91">
        <f>COUNTIFS(RFIs!H$11:H$9992,"&gt;="&amp;C36,RFIs!H$11:H$9992,"&lt;="&amp;D36)</f>
        <v>16</v>
      </c>
      <c r="G36" s="179">
        <f t="shared" ca="1" si="2"/>
        <v>4</v>
      </c>
      <c r="H36" s="227">
        <f ca="1">IF(AND(TODAY()&lt;=D36,TODAY()&gt;=C36),$K$18,COUNTIFS(RFIs!G:G,"&lt;="&amp;$D36,RFIs!H:H,"&gt;"&amp;D36)+COUNTIFS(RFIs!G:G,"&lt;="&amp;$D36,RFIs!H:H,""))*1</f>
        <v>2</v>
      </c>
      <c r="N36" s="86"/>
    </row>
    <row r="37" spans="2:14" hidden="1">
      <c r="B37" s="178" t="str">
        <f t="shared" si="0"/>
        <v>12/18/2022</v>
      </c>
      <c r="C37" s="185">
        <f t="shared" ref="C37:D52" si="3">C36+7</f>
        <v>44907</v>
      </c>
      <c r="D37" s="186">
        <f t="shared" si="3"/>
        <v>44913</v>
      </c>
      <c r="E37" s="179">
        <f>COUNTIFS(RFIs!F:F,"&gt;="&amp;C37,RFIs!F:F,"&lt;="&amp;D37)</f>
        <v>32</v>
      </c>
      <c r="F37" s="91">
        <f>COUNTIFS(RFIs!H$11:H$9992,"&gt;="&amp;C37,RFIs!H$11:H$9992,"&lt;="&amp;D37)</f>
        <v>21</v>
      </c>
      <c r="G37" s="179">
        <f t="shared" ca="1" si="2"/>
        <v>15</v>
      </c>
      <c r="H37" s="227">
        <f ca="1">IF(AND(TODAY()&lt;=D37,TODAY()&gt;=C37),$K$18,COUNTIFS(RFIs!G:G,"&lt;="&amp;$D37,RFIs!H:H,"&gt;"&amp;D37)+COUNTIFS(RFIs!G:G,"&lt;="&amp;$D37,RFIs!H:H,""))*1</f>
        <v>2</v>
      </c>
      <c r="N37" s="86"/>
    </row>
    <row r="38" spans="2:14" hidden="1">
      <c r="B38" s="178" t="str">
        <f t="shared" si="0"/>
        <v>12/25/2022</v>
      </c>
      <c r="C38" s="185">
        <f t="shared" si="3"/>
        <v>44914</v>
      </c>
      <c r="D38" s="186">
        <f t="shared" si="3"/>
        <v>44920</v>
      </c>
      <c r="E38" s="179">
        <f>COUNTIFS(RFIs!F:F,"&gt;="&amp;C38,RFIs!F:F,"&lt;="&amp;D38)</f>
        <v>9</v>
      </c>
      <c r="F38" s="91">
        <f>COUNTIFS(RFIs!H$11:H$9992,"&gt;="&amp;C38,RFIs!H$11:H$9992,"&lt;="&amp;D38)</f>
        <v>16</v>
      </c>
      <c r="G38" s="179">
        <f t="shared" ca="1" si="2"/>
        <v>8</v>
      </c>
      <c r="H38" s="227">
        <f ca="1">IF(AND(TODAY()&lt;=D38,TODAY()&gt;=C38),$K$18,COUNTIFS(RFIs!G:G,"&lt;="&amp;$D38,RFIs!H:H,"&gt;"&amp;D38)+COUNTIFS(RFIs!G:G,"&lt;="&amp;$D38,RFIs!H:H,""))*1</f>
        <v>4</v>
      </c>
      <c r="N38" s="86"/>
    </row>
    <row r="39" spans="2:14" hidden="1">
      <c r="B39" s="178" t="str">
        <f t="shared" si="0"/>
        <v>01/01/2023</v>
      </c>
      <c r="C39" s="185">
        <f t="shared" si="3"/>
        <v>44921</v>
      </c>
      <c r="D39" s="186">
        <f t="shared" si="3"/>
        <v>44927</v>
      </c>
      <c r="E39" s="179">
        <f>COUNTIFS(RFIs!F:F,"&gt;="&amp;C39,RFIs!F:F,"&lt;="&amp;D39)</f>
        <v>11</v>
      </c>
      <c r="F39" s="91">
        <f>COUNTIFS(RFIs!H$11:H$9992,"&gt;="&amp;C39,RFIs!H$11:H$9992,"&lt;="&amp;D39)</f>
        <v>3</v>
      </c>
      <c r="G39" s="179">
        <f t="shared" ca="1" si="2"/>
        <v>16</v>
      </c>
      <c r="H39" s="227">
        <f ca="1">IF(AND(TODAY()&lt;=D39,TODAY()&gt;=C39),$K$18,COUNTIFS(RFIs!G:G,"&lt;="&amp;$D39,RFIs!H:H,"&gt;"&amp;D39)+COUNTIFS(RFIs!G:G,"&lt;="&amp;$D39,RFIs!H:H,""))*1</f>
        <v>10</v>
      </c>
      <c r="N39" s="86"/>
    </row>
    <row r="40" spans="2:14" hidden="1">
      <c r="B40" s="178" t="str">
        <f t="shared" si="0"/>
        <v>01/08/2023</v>
      </c>
      <c r="C40" s="185">
        <f t="shared" si="3"/>
        <v>44928</v>
      </c>
      <c r="D40" s="186">
        <f t="shared" si="3"/>
        <v>44934</v>
      </c>
      <c r="E40" s="179">
        <f>COUNTIFS(RFIs!F:F,"&gt;="&amp;C40,RFIs!F:F,"&lt;="&amp;D40)</f>
        <v>2</v>
      </c>
      <c r="F40" s="91">
        <f>COUNTIFS(RFIs!H$11:H$9992,"&gt;="&amp;C40,RFIs!H$11:H$9992,"&lt;="&amp;D40)</f>
        <v>13</v>
      </c>
      <c r="G40" s="179">
        <f t="shared" ca="1" si="2"/>
        <v>5</v>
      </c>
      <c r="H40" s="227">
        <f ca="1">IF(AND(TODAY()&lt;=D40,TODAY()&gt;=C40),$K$18,COUNTIFS(RFIs!G:G,"&lt;="&amp;$D40,RFIs!H:H,"&gt;"&amp;D40)+COUNTIFS(RFIs!G:G,"&lt;="&amp;$D40,RFIs!H:H,""))*1</f>
        <v>5</v>
      </c>
      <c r="N40" s="86"/>
    </row>
    <row r="41" spans="2:14" hidden="1">
      <c r="B41" s="178" t="str">
        <f t="shared" si="0"/>
        <v>01/15/2023</v>
      </c>
      <c r="C41" s="185">
        <f t="shared" si="3"/>
        <v>44935</v>
      </c>
      <c r="D41" s="186">
        <f t="shared" si="3"/>
        <v>44941</v>
      </c>
      <c r="E41" s="179">
        <f>COUNTIFS(RFIs!F:F,"&gt;="&amp;C41,RFIs!F:F,"&lt;="&amp;D41)</f>
        <v>10</v>
      </c>
      <c r="F41" s="91">
        <f>COUNTIFS(RFIs!H$11:H$9992,"&gt;="&amp;C41,RFIs!H$11:H$9992,"&lt;="&amp;D41)</f>
        <v>9</v>
      </c>
      <c r="G41" s="179">
        <f t="shared" ca="1" si="2"/>
        <v>6</v>
      </c>
      <c r="H41" s="227">
        <f ca="1">IF(AND(TODAY()&lt;=D41,TODAY()&gt;=C41),$K$18,COUNTIFS(RFIs!G:G,"&lt;="&amp;$D41,RFIs!H:H,"&gt;"&amp;D41)+COUNTIFS(RFIs!G:G,"&lt;="&amp;$D41,RFIs!H:H,""))*1</f>
        <v>4</v>
      </c>
      <c r="N41" s="86"/>
    </row>
    <row r="42" spans="2:14" hidden="1">
      <c r="B42" s="178" t="str">
        <f t="shared" si="0"/>
        <v>01/22/2023</v>
      </c>
      <c r="C42" s="185">
        <f t="shared" si="3"/>
        <v>44942</v>
      </c>
      <c r="D42" s="186">
        <f t="shared" si="3"/>
        <v>44948</v>
      </c>
      <c r="E42" s="179">
        <f>COUNTIFS(RFIs!F:F,"&gt;="&amp;C42,RFIs!F:F,"&lt;="&amp;D42)</f>
        <v>15</v>
      </c>
      <c r="F42" s="91">
        <f>COUNTIFS(RFIs!H$11:H$9992,"&gt;="&amp;C42,RFIs!H$11:H$9992,"&lt;="&amp;D42)</f>
        <v>5</v>
      </c>
      <c r="G42" s="179">
        <f t="shared" ca="1" si="2"/>
        <v>16</v>
      </c>
      <c r="H42" s="227">
        <f ca="1">IF(AND(TODAY()&lt;=D42,TODAY()&gt;=C42),$K$18,COUNTIFS(RFIs!G:G,"&lt;="&amp;$D42,RFIs!H:H,"&gt;"&amp;D42)+COUNTIFS(RFIs!G:G,"&lt;="&amp;$D42,RFIs!H:H,""))*1</f>
        <v>6</v>
      </c>
      <c r="N42" s="86"/>
    </row>
    <row r="43" spans="2:14" hidden="1">
      <c r="B43" s="178" t="str">
        <f t="shared" si="0"/>
        <v>01/29/2023</v>
      </c>
      <c r="C43" s="185">
        <f t="shared" si="3"/>
        <v>44949</v>
      </c>
      <c r="D43" s="186">
        <f t="shared" si="3"/>
        <v>44955</v>
      </c>
      <c r="E43" s="179">
        <f>COUNTIFS(RFIs!F:F,"&gt;="&amp;C43,RFIs!F:F,"&lt;="&amp;D43)</f>
        <v>5</v>
      </c>
      <c r="F43" s="91">
        <f>COUNTIFS(RFIs!H$11:H$9992,"&gt;="&amp;C43,RFIs!H$11:H$9992,"&lt;="&amp;D43)</f>
        <v>17</v>
      </c>
      <c r="G43" s="179">
        <f t="shared" ca="1" si="2"/>
        <v>4</v>
      </c>
      <c r="H43" s="227">
        <f ca="1">IF(AND(TODAY()&lt;=D43,TODAY()&gt;=C43),$K$18,COUNTIFS(RFIs!G:G,"&lt;="&amp;$D43,RFIs!H:H,"&gt;"&amp;D43)+COUNTIFS(RFIs!G:G,"&lt;="&amp;$D43,RFIs!H:H,""))*1</f>
        <v>5</v>
      </c>
      <c r="N43" s="86"/>
    </row>
    <row r="44" spans="2:14" hidden="1">
      <c r="B44" s="178" t="str">
        <f t="shared" si="0"/>
        <v>02/05/2023</v>
      </c>
      <c r="C44" s="185">
        <f t="shared" si="3"/>
        <v>44956</v>
      </c>
      <c r="D44" s="186">
        <f t="shared" si="3"/>
        <v>44962</v>
      </c>
      <c r="E44" s="179">
        <f>COUNTIFS(RFIs!F:F,"&gt;="&amp;C44,RFIs!F:F,"&lt;="&amp;D44)</f>
        <v>9</v>
      </c>
      <c r="F44" s="91">
        <f>COUNTIFS(RFIs!H$11:H$9992,"&gt;="&amp;C44,RFIs!H$11:H$9992,"&lt;="&amp;D44)</f>
        <v>8</v>
      </c>
      <c r="G44" s="179">
        <f t="shared" ca="1" si="2"/>
        <v>5</v>
      </c>
      <c r="H44" s="227">
        <f ca="1">IF(AND(TODAY()&lt;=D44,TODAY()&gt;=C44),$K$18,COUNTIFS(RFIs!G:G,"&lt;="&amp;$D44,RFIs!H:H,"&gt;"&amp;D44)+COUNTIFS(RFIs!G:G,"&lt;="&amp;$D44,RFIs!H:H,""))*1</f>
        <v>5</v>
      </c>
      <c r="N44" s="86"/>
    </row>
    <row r="45" spans="2:14" hidden="1">
      <c r="B45" s="178" t="str">
        <f t="shared" si="0"/>
        <v>02/12/2023</v>
      </c>
      <c r="C45" s="185">
        <f t="shared" si="3"/>
        <v>44963</v>
      </c>
      <c r="D45" s="186">
        <f t="shared" si="3"/>
        <v>44969</v>
      </c>
      <c r="E45" s="179">
        <f>COUNTIFS(RFIs!F:F,"&gt;="&amp;C45,RFIs!F:F,"&lt;="&amp;D45)</f>
        <v>13</v>
      </c>
      <c r="F45" s="91">
        <f>COUNTIFS(RFIs!H$11:H$9992,"&gt;="&amp;C45,RFIs!H$11:H$9992,"&lt;="&amp;D45)</f>
        <v>2</v>
      </c>
      <c r="G45" s="179">
        <f t="shared" ca="1" si="2"/>
        <v>16</v>
      </c>
      <c r="H45" s="227">
        <f ca="1">IF(AND(TODAY()&lt;=D45,TODAY()&gt;=C45),$K$18,COUNTIFS(RFIs!G:G,"&lt;="&amp;$D45,RFIs!H:H,"&gt;"&amp;D45)+COUNTIFS(RFIs!G:G,"&lt;="&amp;$D45,RFIs!H:H,""))*1</f>
        <v>5</v>
      </c>
      <c r="N45" s="86"/>
    </row>
    <row r="46" spans="2:14" hidden="1">
      <c r="B46" s="178" t="str">
        <f t="shared" si="0"/>
        <v>02/19/2023</v>
      </c>
      <c r="C46" s="185">
        <f t="shared" si="3"/>
        <v>44970</v>
      </c>
      <c r="D46" s="186">
        <f t="shared" si="3"/>
        <v>44976</v>
      </c>
      <c r="E46" s="179">
        <f>COUNTIFS(RFIs!F:F,"&gt;="&amp;C46,RFIs!F:F,"&lt;="&amp;D46)</f>
        <v>16</v>
      </c>
      <c r="F46" s="91">
        <f>COUNTIFS(RFIs!H$11:H$9992,"&gt;="&amp;C46,RFIs!H$11:H$9992,"&lt;="&amp;D46)</f>
        <v>17</v>
      </c>
      <c r="G46" s="179">
        <f t="shared" ca="1" si="2"/>
        <v>15</v>
      </c>
      <c r="H46" s="227">
        <f ca="1">IF(AND(TODAY()&lt;=D46,TODAY()&gt;=C46),$K$18,COUNTIFS(RFIs!G:G,"&lt;="&amp;$D46,RFIs!H:H,"&gt;"&amp;D46)+COUNTIFS(RFIs!G:G,"&lt;="&amp;$D46,RFIs!H:H,""))*1</f>
        <v>9</v>
      </c>
      <c r="N46" s="86"/>
    </row>
    <row r="47" spans="2:14" hidden="1">
      <c r="B47" s="178" t="str">
        <f t="shared" si="0"/>
        <v>02/26/2023</v>
      </c>
      <c r="C47" s="185">
        <f t="shared" si="3"/>
        <v>44977</v>
      </c>
      <c r="D47" s="186">
        <f t="shared" si="3"/>
        <v>44983</v>
      </c>
      <c r="E47" s="179">
        <f>COUNTIFS(RFIs!F:F,"&gt;="&amp;C47,RFIs!F:F,"&lt;="&amp;D47)</f>
        <v>8</v>
      </c>
      <c r="F47" s="91">
        <f>COUNTIFS(RFIs!H$11:H$9992,"&gt;="&amp;C47,RFIs!H$11:H$9992,"&lt;="&amp;D47)</f>
        <v>10</v>
      </c>
      <c r="G47" s="179">
        <f t="shared" ca="1" si="2"/>
        <v>13</v>
      </c>
      <c r="H47" s="227">
        <f ca="1">IF(AND(TODAY()&lt;=D47,TODAY()&gt;=C47),$K$18,COUNTIFS(RFIs!G:G,"&lt;="&amp;$D47,RFIs!H:H,"&gt;"&amp;D47)+COUNTIFS(RFIs!G:G,"&lt;="&amp;$D47,RFIs!H:H,""))*1</f>
        <v>11</v>
      </c>
      <c r="N47" s="86"/>
    </row>
    <row r="48" spans="2:14" hidden="1">
      <c r="B48" s="178" t="str">
        <f t="shared" si="0"/>
        <v>03/05/2023</v>
      </c>
      <c r="C48" s="185">
        <f t="shared" si="3"/>
        <v>44984</v>
      </c>
      <c r="D48" s="186">
        <f t="shared" si="3"/>
        <v>44990</v>
      </c>
      <c r="E48" s="179">
        <f>COUNTIFS(RFIs!F:F,"&gt;="&amp;C48,RFIs!F:F,"&lt;="&amp;D48)</f>
        <v>12</v>
      </c>
      <c r="F48" s="91">
        <f>COUNTIFS(RFIs!H$11:H$9992,"&gt;="&amp;C48,RFIs!H$11:H$9992,"&lt;="&amp;D48)</f>
        <v>12</v>
      </c>
      <c r="G48" s="179">
        <f t="shared" ca="1" si="2"/>
        <v>13</v>
      </c>
      <c r="H48" s="227">
        <f ca="1">IF(AND(TODAY()&lt;=D48,TODAY()&gt;=C48),$K$18,COUNTIFS(RFIs!G:G,"&lt;="&amp;$D48,RFIs!H:H,"&gt;"&amp;D48)+COUNTIFS(RFIs!G:G,"&lt;="&amp;$D48,RFIs!H:H,""))*1</f>
        <v>7</v>
      </c>
      <c r="N48" s="86"/>
    </row>
    <row r="49" spans="2:31" hidden="1">
      <c r="B49" s="178" t="str">
        <f t="shared" si="0"/>
        <v>03/12/2023</v>
      </c>
      <c r="C49" s="185">
        <f t="shared" si="3"/>
        <v>44991</v>
      </c>
      <c r="D49" s="186">
        <f t="shared" si="3"/>
        <v>44997</v>
      </c>
      <c r="E49" s="179">
        <f>COUNTIFS(RFIs!F:F,"&gt;="&amp;C49,RFIs!F:F,"&lt;="&amp;D49)</f>
        <v>21</v>
      </c>
      <c r="F49" s="91">
        <f>COUNTIFS(RFIs!H$11:H$9992,"&gt;="&amp;C49,RFIs!H$11:H$9992,"&lt;="&amp;D49)</f>
        <v>9</v>
      </c>
      <c r="G49" s="179">
        <f t="shared" ca="1" si="2"/>
        <v>25</v>
      </c>
      <c r="H49" s="227">
        <f ca="1">IF(AND(TODAY()&lt;=D49,TODAY()&gt;=C49),$K$18,COUNTIFS(RFIs!G:G,"&lt;="&amp;$D49,RFIs!H:H,"&gt;"&amp;D49)+COUNTIFS(RFIs!G:G,"&lt;="&amp;$D49,RFIs!H:H,""))*1</f>
        <v>9</v>
      </c>
      <c r="N49" s="86"/>
    </row>
    <row r="50" spans="2:31" hidden="1">
      <c r="B50" s="178" t="str">
        <f t="shared" si="0"/>
        <v>03/19/2023</v>
      </c>
      <c r="C50" s="185">
        <f t="shared" si="3"/>
        <v>44998</v>
      </c>
      <c r="D50" s="186">
        <f t="shared" si="3"/>
        <v>45004</v>
      </c>
      <c r="E50" s="179">
        <f>COUNTIFS(RFIs!F:F,"&gt;="&amp;C50,RFIs!F:F,"&lt;="&amp;D50)</f>
        <v>3</v>
      </c>
      <c r="F50" s="91">
        <f>COUNTIFS(RFIs!H$11:H$9992,"&gt;="&amp;C50,RFIs!H$11:H$9992,"&lt;="&amp;D50)</f>
        <v>19</v>
      </c>
      <c r="G50" s="179">
        <f t="shared" ca="1" si="2"/>
        <v>9</v>
      </c>
      <c r="H50" s="227">
        <f ca="1">IF(AND(TODAY()&lt;=D50,TODAY()&gt;=C50),$K$18,COUNTIFS(RFIs!G:G,"&lt;="&amp;$D50,RFIs!H:H,"&gt;"&amp;D50)+COUNTIFS(RFIs!G:G,"&lt;="&amp;$D50,RFIs!H:H,""))*1</f>
        <v>9</v>
      </c>
      <c r="N50" s="86"/>
    </row>
    <row r="51" spans="2:31" hidden="1">
      <c r="B51" s="178" t="str">
        <f t="shared" si="0"/>
        <v>03/26/2023</v>
      </c>
      <c r="C51" s="185">
        <f t="shared" si="3"/>
        <v>45005</v>
      </c>
      <c r="D51" s="186">
        <f t="shared" si="3"/>
        <v>45011</v>
      </c>
      <c r="E51" s="179">
        <f>COUNTIFS(RFIs!F:F,"&gt;="&amp;C51,RFIs!F:F,"&lt;="&amp;D51)</f>
        <v>17</v>
      </c>
      <c r="F51" s="91">
        <f>COUNTIFS(RFIs!H$11:H$9992,"&gt;="&amp;C51,RFIs!H$11:H$9992,"&lt;="&amp;D51)</f>
        <v>10</v>
      </c>
      <c r="G51" s="179">
        <f t="shared" ca="1" si="2"/>
        <v>16</v>
      </c>
      <c r="H51" s="227">
        <f ca="1">IF(AND(TODAY()&lt;=D51,TODAY()&gt;=C51),$K$18,COUNTIFS(RFIs!G:G,"&lt;="&amp;$D51,RFIs!H:H,"&gt;"&amp;D51)+COUNTIFS(RFIs!G:G,"&lt;="&amp;$D51,RFIs!H:H,""))*1</f>
        <v>6</v>
      </c>
      <c r="N51" s="86"/>
    </row>
    <row r="52" spans="2:31" hidden="1">
      <c r="B52" s="178" t="str">
        <f t="shared" si="0"/>
        <v>04/02/2023</v>
      </c>
      <c r="C52" s="185">
        <f t="shared" si="3"/>
        <v>45012</v>
      </c>
      <c r="D52" s="186">
        <f t="shared" si="3"/>
        <v>45018</v>
      </c>
      <c r="E52" s="179">
        <f>COUNTIFS(RFIs!F:F,"&gt;="&amp;C52,RFIs!F:F,"&lt;="&amp;D52)</f>
        <v>12</v>
      </c>
      <c r="F52" s="91">
        <f>COUNTIFS(RFIs!H$11:H$9992,"&gt;="&amp;C52,RFIs!H$11:H$9992,"&lt;="&amp;D52)</f>
        <v>14</v>
      </c>
      <c r="G52" s="179">
        <f t="shared" ca="1" si="2"/>
        <v>14</v>
      </c>
      <c r="H52" s="227">
        <f ca="1">IF(AND(TODAY()&lt;=D52,TODAY()&gt;=C52),$K$18,COUNTIFS(RFIs!G:G,"&lt;="&amp;$D52,RFIs!H:H,"&gt;"&amp;D52)+COUNTIFS(RFIs!G:G,"&lt;="&amp;$D52,RFIs!H:H,""))*1</f>
        <v>8</v>
      </c>
      <c r="N52" s="86"/>
      <c r="AE52" s="172"/>
    </row>
    <row r="53" spans="2:31" hidden="1">
      <c r="B53" s="178" t="str">
        <f t="shared" si="0"/>
        <v>04/09/2023</v>
      </c>
      <c r="C53" s="185">
        <f t="shared" ref="C53:D68" si="4">C52+7</f>
        <v>45019</v>
      </c>
      <c r="D53" s="186">
        <f t="shared" si="4"/>
        <v>45025</v>
      </c>
      <c r="E53" s="179">
        <f>COUNTIFS(RFIs!F:F,"&gt;="&amp;C53,RFIs!F:F,"&lt;="&amp;D53)</f>
        <v>22</v>
      </c>
      <c r="F53" s="91">
        <f>COUNTIFS(RFIs!H$11:H$9992,"&gt;="&amp;C53,RFIs!H$11:H$9992,"&lt;="&amp;D53)</f>
        <v>18</v>
      </c>
      <c r="G53" s="179">
        <f t="shared" ca="1" si="2"/>
        <v>18</v>
      </c>
      <c r="H53" s="227">
        <f ca="1">IF(AND(TODAY()&lt;=D53,TODAY()&gt;=C53),$K$18,COUNTIFS(RFIs!G:G,"&lt;="&amp;$D53,RFIs!H:H,"&gt;"&amp;D53)+COUNTIFS(RFIs!G:G,"&lt;="&amp;$D53,RFIs!H:H,""))*1</f>
        <v>9</v>
      </c>
      <c r="N53" s="86"/>
    </row>
    <row r="54" spans="2:31" hidden="1">
      <c r="B54" s="178" t="str">
        <f t="shared" si="0"/>
        <v>04/16/2023</v>
      </c>
      <c r="C54" s="185">
        <f>C53+7</f>
        <v>45026</v>
      </c>
      <c r="D54" s="186">
        <f>D53+7</f>
        <v>45032</v>
      </c>
      <c r="E54" s="179">
        <f>COUNTIFS(RFIs!F:F,"&gt;="&amp;C54,RFIs!F:F,"&lt;="&amp;D54)</f>
        <v>13</v>
      </c>
      <c r="F54" s="91">
        <f>COUNTIFS(RFIs!H$11:H$9992,"&gt;="&amp;C54,RFIs!H$11:H$9992,"&lt;="&amp;D54)</f>
        <v>19</v>
      </c>
      <c r="G54" s="179">
        <f t="shared" ca="1" si="2"/>
        <v>12</v>
      </c>
      <c r="H54" s="227">
        <f ca="1">IF(AND(TODAY()&lt;=D54,TODAY()&gt;=C54),$K$18,COUNTIFS(RFIs!G:G,"&lt;="&amp;$D54,RFIs!H:H,"&gt;"&amp;D54)+COUNTIFS(RFIs!G:G,"&lt;="&amp;$D54,RFIs!H:H,""))*1</f>
        <v>5</v>
      </c>
      <c r="N54" s="86"/>
      <c r="AA54" s="172"/>
    </row>
    <row r="55" spans="2:31" hidden="1">
      <c r="B55" s="178" t="str">
        <f t="shared" si="0"/>
        <v>04/23/2023</v>
      </c>
      <c r="C55" s="185">
        <f t="shared" si="4"/>
        <v>45033</v>
      </c>
      <c r="D55" s="186">
        <f t="shared" si="4"/>
        <v>45039</v>
      </c>
      <c r="E55" s="179">
        <f>COUNTIFS(RFIs!F:F,"&gt;="&amp;C55,RFIs!F:F,"&lt;="&amp;D55)</f>
        <v>7</v>
      </c>
      <c r="F55" s="91">
        <f>COUNTIFS(RFIs!H$11:H$9992,"&gt;="&amp;C55,RFIs!H$11:H$9992,"&lt;="&amp;D55)</f>
        <v>9</v>
      </c>
      <c r="G55" s="179">
        <f t="shared" ca="1" si="2"/>
        <v>10</v>
      </c>
      <c r="H55" s="227">
        <f ca="1">IF(AND(TODAY()&lt;=D55,TODAY()&gt;=C55),$K$18,COUNTIFS(RFIs!G:G,"&lt;="&amp;$D55,RFIs!H:H,"&gt;"&amp;D55)+COUNTIFS(RFIs!G:G,"&lt;="&amp;$D55,RFIs!H:H,""))*1</f>
        <v>6</v>
      </c>
      <c r="N55" s="86"/>
    </row>
    <row r="56" spans="2:31" hidden="1">
      <c r="B56" s="178" t="str">
        <f t="shared" si="0"/>
        <v>04/30/2023</v>
      </c>
      <c r="C56" s="185">
        <f t="shared" si="4"/>
        <v>45040</v>
      </c>
      <c r="D56" s="186">
        <f t="shared" si="4"/>
        <v>45046</v>
      </c>
      <c r="E56" s="179">
        <f>COUNTIFS(RFIs!F:F,"&gt;="&amp;C56,RFIs!F:F,"&lt;="&amp;D56)</f>
        <v>12</v>
      </c>
      <c r="F56" s="91">
        <f>COUNTIFS(RFIs!H$11:H$9992,"&gt;="&amp;C56,RFIs!H$11:H$9992,"&lt;="&amp;D56)</f>
        <v>13</v>
      </c>
      <c r="G56" s="179">
        <f t="shared" ca="1" si="2"/>
        <v>9</v>
      </c>
      <c r="H56" s="227">
        <f ca="1">IF(AND(TODAY()&lt;=D56,TODAY()&gt;=C56),$K$18,COUNTIFS(RFIs!G:G,"&lt;="&amp;$D56,RFIs!H:H,"&gt;"&amp;D56)+COUNTIFS(RFIs!G:G,"&lt;="&amp;$D56,RFIs!H:H,""))*1</f>
        <v>3</v>
      </c>
      <c r="N56" s="86"/>
    </row>
    <row r="57" spans="2:31" hidden="1">
      <c r="B57" s="178" t="str">
        <f t="shared" si="0"/>
        <v>05/07/2023</v>
      </c>
      <c r="C57" s="185">
        <f t="shared" si="4"/>
        <v>45047</v>
      </c>
      <c r="D57" s="186">
        <f t="shared" si="4"/>
        <v>45053</v>
      </c>
      <c r="E57" s="179">
        <f>COUNTIFS(RFIs!F:F,"&gt;="&amp;C57,RFIs!F:F,"&lt;="&amp;D57)</f>
        <v>16</v>
      </c>
      <c r="F57" s="91">
        <f>COUNTIFS(RFIs!H$11:H$9992,"&gt;="&amp;C57,RFIs!H$11:H$9992,"&lt;="&amp;D57)</f>
        <v>7</v>
      </c>
      <c r="G57" s="179">
        <f t="shared" ca="1" si="2"/>
        <v>18</v>
      </c>
      <c r="H57" s="227">
        <f ca="1">IF(AND(TODAY()&lt;=D57,TODAY()&gt;=C57),$K$18,COUNTIFS(RFIs!G:G,"&lt;="&amp;$D57,RFIs!H:H,"&gt;"&amp;D57)+COUNTIFS(RFIs!G:G,"&lt;="&amp;$D57,RFIs!H:H,""))*1</f>
        <v>2</v>
      </c>
      <c r="N57" s="86"/>
    </row>
    <row r="58" spans="2:31" hidden="1">
      <c r="B58" s="178" t="str">
        <f t="shared" si="0"/>
        <v>05/14/2023</v>
      </c>
      <c r="C58" s="185">
        <f t="shared" si="4"/>
        <v>45054</v>
      </c>
      <c r="D58" s="186">
        <f t="shared" si="4"/>
        <v>45060</v>
      </c>
      <c r="E58" s="179">
        <f>COUNTIFS(RFIs!F:F,"&gt;="&amp;C58,RFIs!F:F,"&lt;="&amp;D58)</f>
        <v>8</v>
      </c>
      <c r="F58" s="91">
        <f>COUNTIFS(RFIs!H$11:H$9992,"&gt;="&amp;C58,RFIs!H$11:H$9992,"&lt;="&amp;D58)</f>
        <v>16</v>
      </c>
      <c r="G58" s="179">
        <f t="shared" ca="1" si="2"/>
        <v>10</v>
      </c>
      <c r="H58" s="227">
        <f ca="1">IF(AND(TODAY()&lt;=D58,TODAY()&gt;=C58),$K$18,COUNTIFS(RFIs!G:G,"&lt;="&amp;$D58,RFIs!H:H,"&gt;"&amp;D58)+COUNTIFS(RFIs!G:G,"&lt;="&amp;$D58,RFIs!H:H,""))*1</f>
        <v>3</v>
      </c>
      <c r="N58" s="86"/>
    </row>
    <row r="59" spans="2:31" hidden="1">
      <c r="B59" s="178" t="str">
        <f t="shared" si="0"/>
        <v>05/21/2023</v>
      </c>
      <c r="C59" s="185">
        <f t="shared" si="4"/>
        <v>45061</v>
      </c>
      <c r="D59" s="186">
        <f t="shared" si="4"/>
        <v>45067</v>
      </c>
      <c r="E59" s="179">
        <f>COUNTIFS(RFIs!F:F,"&gt;="&amp;C59,RFIs!F:F,"&lt;="&amp;D59)</f>
        <v>15</v>
      </c>
      <c r="F59" s="91">
        <f>COUNTIFS(RFIs!H$11:H$9992,"&gt;="&amp;C59,RFIs!H$11:H$9992,"&lt;="&amp;D59)</f>
        <v>4</v>
      </c>
      <c r="G59" s="179">
        <f t="shared" ca="1" si="2"/>
        <v>21</v>
      </c>
      <c r="H59" s="227">
        <f ca="1">IF(AND(TODAY()&lt;=D59,TODAY()&gt;=C59),$K$18,COUNTIFS(RFIs!G:G,"&lt;="&amp;$D59,RFIs!H:H,"&gt;"&amp;D59)+COUNTIFS(RFIs!G:G,"&lt;="&amp;$D59,RFIs!H:H,""))*1</f>
        <v>7</v>
      </c>
      <c r="N59" s="86"/>
    </row>
    <row r="60" spans="2:31" hidden="1">
      <c r="B60" s="178" t="str">
        <f t="shared" si="0"/>
        <v>05/28/2023</v>
      </c>
      <c r="C60" s="185">
        <f t="shared" si="4"/>
        <v>45068</v>
      </c>
      <c r="D60" s="186">
        <f t="shared" si="4"/>
        <v>45074</v>
      </c>
      <c r="E60" s="179">
        <f>COUNTIFS(RFIs!F:F,"&gt;="&amp;C60,RFIs!F:F,"&lt;="&amp;D60)</f>
        <v>12</v>
      </c>
      <c r="F60" s="91">
        <f>COUNTIFS(RFIs!H$11:H$9992,"&gt;="&amp;C60,RFIs!H$11:H$9992,"&lt;="&amp;D60)</f>
        <v>19</v>
      </c>
      <c r="G60" s="179">
        <f t="shared" ca="1" si="2"/>
        <v>14</v>
      </c>
      <c r="H60" s="227">
        <f ca="1">IF(AND(TODAY()&lt;=D60,TODAY()&gt;=C60),$K$18,COUNTIFS(RFIs!G:G,"&lt;="&amp;$D60,RFIs!H:H,"&gt;"&amp;D60)+COUNTIFS(RFIs!G:G,"&lt;="&amp;$D60,RFIs!H:H,""))*1</f>
        <v>5</v>
      </c>
      <c r="N60" s="86"/>
    </row>
    <row r="61" spans="2:31" hidden="1">
      <c r="B61" s="178" t="str">
        <f t="shared" si="0"/>
        <v>06/04/2023</v>
      </c>
      <c r="C61" s="185">
        <f t="shared" si="4"/>
        <v>45075</v>
      </c>
      <c r="D61" s="186">
        <f t="shared" si="4"/>
        <v>45081</v>
      </c>
      <c r="E61" s="179">
        <f>COUNTIFS(RFIs!F:F,"&gt;="&amp;C61,RFIs!F:F,"&lt;="&amp;D61)</f>
        <v>9</v>
      </c>
      <c r="F61" s="91">
        <f>COUNTIFS(RFIs!H$11:H$9992,"&gt;="&amp;C61,RFIs!H$11:H$9992,"&lt;="&amp;D61)</f>
        <v>11</v>
      </c>
      <c r="G61" s="179">
        <f t="shared" ca="1" si="2"/>
        <v>12</v>
      </c>
      <c r="H61" s="227">
        <f ca="1">IF(AND(TODAY()&lt;=D61,TODAY()&gt;=C61),$K$18,COUNTIFS(RFIs!G:G,"&lt;="&amp;$D61,RFIs!H:H,"&gt;"&amp;D61)+COUNTIFS(RFIs!G:G,"&lt;="&amp;$D61,RFIs!H:H,""))*1</f>
        <v>3</v>
      </c>
      <c r="N61" s="86"/>
    </row>
    <row r="62" spans="2:31" hidden="1">
      <c r="B62" s="178" t="str">
        <f t="shared" si="0"/>
        <v>06/11/2023</v>
      </c>
      <c r="C62" s="185">
        <f t="shared" si="4"/>
        <v>45082</v>
      </c>
      <c r="D62" s="186">
        <f t="shared" si="4"/>
        <v>45088</v>
      </c>
      <c r="E62" s="179">
        <f>COUNTIFS(RFIs!F:F,"&gt;="&amp;C62,RFIs!F:F,"&lt;="&amp;D62)</f>
        <v>22</v>
      </c>
      <c r="F62" s="91">
        <f>COUNTIFS(RFIs!H$11:H$9992,"&gt;="&amp;C62,RFIs!H$11:H$9992,"&lt;="&amp;D62)</f>
        <v>25</v>
      </c>
      <c r="G62" s="179">
        <f t="shared" ca="1" si="2"/>
        <v>9</v>
      </c>
      <c r="H62" s="227">
        <f ca="1">IF(AND(TODAY()&lt;=D62,TODAY()&gt;=C62),$K$18,COUNTIFS(RFIs!G:G,"&lt;="&amp;$D62,RFIs!H:H,"&gt;"&amp;D62)+COUNTIFS(RFIs!G:G,"&lt;="&amp;$D62,RFIs!H:H,""))*1</f>
        <v>4</v>
      </c>
      <c r="N62" s="86"/>
    </row>
    <row r="63" spans="2:31" hidden="1">
      <c r="B63" s="178" t="str">
        <f t="shared" si="0"/>
        <v>06/18/2023</v>
      </c>
      <c r="C63" s="185">
        <f t="shared" si="4"/>
        <v>45089</v>
      </c>
      <c r="D63" s="186">
        <f t="shared" si="4"/>
        <v>45095</v>
      </c>
      <c r="E63" s="179">
        <f>COUNTIFS(RFIs!F:F,"&gt;="&amp;C63,RFIs!F:F,"&lt;="&amp;D63)</f>
        <v>14</v>
      </c>
      <c r="F63" s="91">
        <f>COUNTIFS(RFIs!H$11:H$9992,"&gt;="&amp;C63,RFIs!H$11:H$9992,"&lt;="&amp;D63)</f>
        <v>8</v>
      </c>
      <c r="G63" s="179">
        <f t="shared" ca="1" si="2"/>
        <v>15</v>
      </c>
      <c r="H63" s="227">
        <f ca="1">IF(AND(TODAY()&lt;=D63,TODAY()&gt;=C63),$K$18,COUNTIFS(RFIs!G:G,"&lt;="&amp;$D63,RFIs!H:H,"&gt;"&amp;D63)+COUNTIFS(RFIs!G:G,"&lt;="&amp;$D63,RFIs!H:H,""))*1</f>
        <v>6</v>
      </c>
      <c r="N63" s="86"/>
    </row>
    <row r="64" spans="2:31" hidden="1">
      <c r="B64" s="178" t="str">
        <f t="shared" si="0"/>
        <v>06/25/2023</v>
      </c>
      <c r="C64" s="185">
        <f t="shared" si="4"/>
        <v>45096</v>
      </c>
      <c r="D64" s="186">
        <f t="shared" si="4"/>
        <v>45102</v>
      </c>
      <c r="E64" s="179">
        <f>COUNTIFS(RFIs!F:F,"&gt;="&amp;C64,RFIs!F:F,"&lt;="&amp;D64)</f>
        <v>13</v>
      </c>
      <c r="F64" s="91">
        <f>COUNTIFS(RFIs!H$11:H$9992,"&gt;="&amp;C64,RFIs!H$11:H$9992,"&lt;="&amp;D64)</f>
        <v>12</v>
      </c>
      <c r="G64" s="179">
        <f t="shared" ca="1" si="2"/>
        <v>16</v>
      </c>
      <c r="H64" s="227">
        <f ca="1">IF(AND(TODAY()&lt;=D64,TODAY()&gt;=C64),$K$18,COUNTIFS(RFIs!G:G,"&lt;="&amp;$D64,RFIs!H:H,"&gt;"&amp;D64)+COUNTIFS(RFIs!G:G,"&lt;="&amp;$D64,RFIs!H:H,""))*1</f>
        <v>4</v>
      </c>
      <c r="N64" s="86"/>
    </row>
    <row r="65" spans="2:14" hidden="1">
      <c r="B65" s="178" t="str">
        <f t="shared" si="0"/>
        <v>07/02/2023</v>
      </c>
      <c r="C65" s="185">
        <f t="shared" si="4"/>
        <v>45103</v>
      </c>
      <c r="D65" s="186">
        <f t="shared" si="4"/>
        <v>45109</v>
      </c>
      <c r="E65" s="179">
        <f>COUNTIFS(RFIs!F:F,"&gt;="&amp;C65,RFIs!F:F,"&lt;="&amp;D65)</f>
        <v>11</v>
      </c>
      <c r="F65" s="91">
        <f>COUNTIFS(RFIs!H$11:H$9992,"&gt;="&amp;C65,RFIs!H$11:H$9992,"&lt;="&amp;D65)</f>
        <v>11</v>
      </c>
      <c r="G65" s="179">
        <f t="shared" ca="1" si="2"/>
        <v>16</v>
      </c>
      <c r="H65" s="227">
        <f ca="1">IF(AND(TODAY()&lt;=D65,TODAY()&gt;=C65),$K$18,COUNTIFS(RFIs!G:G,"&lt;="&amp;$D65,RFIs!H:H,"&gt;"&amp;D65)+COUNTIFS(RFIs!G:G,"&lt;="&amp;$D65,RFIs!H:H,""))*1</f>
        <v>7</v>
      </c>
      <c r="N65" s="86"/>
    </row>
    <row r="66" spans="2:14" hidden="1">
      <c r="B66" s="178" t="str">
        <f t="shared" si="0"/>
        <v>07/09/2023</v>
      </c>
      <c r="C66" s="185">
        <f t="shared" si="4"/>
        <v>45110</v>
      </c>
      <c r="D66" s="186">
        <f t="shared" si="4"/>
        <v>45116</v>
      </c>
      <c r="E66" s="179">
        <f>COUNTIFS(RFIs!F:F,"&gt;="&amp;C66,RFIs!F:F,"&lt;="&amp;D66)</f>
        <v>13</v>
      </c>
      <c r="F66" s="91">
        <f>COUNTIFS(RFIs!H$11:H$9992,"&gt;="&amp;C66,RFIs!H$11:H$9992,"&lt;="&amp;D66)</f>
        <v>9</v>
      </c>
      <c r="G66" s="179">
        <f t="shared" ca="1" si="2"/>
        <v>20</v>
      </c>
      <c r="H66" s="227">
        <f ca="1">IF(AND(TODAY()&lt;=D66,TODAY()&gt;=C66),$K$18,COUNTIFS(RFIs!G:G,"&lt;="&amp;$D66,RFIs!H:H,"&gt;"&amp;D66)+COUNTIFS(RFIs!G:G,"&lt;="&amp;$D66,RFIs!H:H,""))*1</f>
        <v>7</v>
      </c>
      <c r="N66" s="86"/>
    </row>
    <row r="67" spans="2:14" hidden="1">
      <c r="B67" s="178" t="str">
        <f t="shared" si="0"/>
        <v>07/16/2023</v>
      </c>
      <c r="C67" s="185">
        <f t="shared" si="4"/>
        <v>45117</v>
      </c>
      <c r="D67" s="186">
        <f t="shared" si="4"/>
        <v>45123</v>
      </c>
      <c r="E67" s="179">
        <f>COUNTIFS(RFIs!F:F,"&gt;="&amp;C67,RFIs!F:F,"&lt;="&amp;D67)</f>
        <v>13</v>
      </c>
      <c r="F67" s="91">
        <f>COUNTIFS(RFIs!H$11:H$9992,"&gt;="&amp;C67,RFIs!H$11:H$9992,"&lt;="&amp;D67)</f>
        <v>16</v>
      </c>
      <c r="G67" s="179">
        <f t="shared" ca="1" si="2"/>
        <v>17</v>
      </c>
      <c r="H67" s="227">
        <f ca="1">IF(AND(TODAY()&lt;=D67,TODAY()&gt;=C67),$K$18,COUNTIFS(RFIs!G:G,"&lt;="&amp;$D67,RFIs!H:H,"&gt;"&amp;D67)+COUNTIFS(RFIs!G:G,"&lt;="&amp;$D67,RFIs!H:H,""))*1</f>
        <v>8</v>
      </c>
      <c r="N67" s="86"/>
    </row>
    <row r="68" spans="2:14" hidden="1">
      <c r="B68" s="178" t="str">
        <f t="shared" si="0"/>
        <v>07/23/2023</v>
      </c>
      <c r="C68" s="185">
        <f t="shared" si="4"/>
        <v>45124</v>
      </c>
      <c r="D68" s="186">
        <f t="shared" si="4"/>
        <v>45130</v>
      </c>
      <c r="E68" s="179">
        <f>COUNTIFS(RFIs!F:F,"&gt;="&amp;C68,RFIs!F:F,"&lt;="&amp;D68)</f>
        <v>17</v>
      </c>
      <c r="F68" s="91">
        <f>COUNTIFS(RFIs!H$11:H$9992,"&gt;="&amp;C68,RFIs!H$11:H$9992,"&lt;="&amp;D68)</f>
        <v>28</v>
      </c>
      <c r="G68" s="179">
        <f t="shared" ca="1" si="2"/>
        <v>6</v>
      </c>
      <c r="H68" s="227">
        <f ca="1">IF(AND(TODAY()&lt;=D68,TODAY()&gt;=C68),$K$18,COUNTIFS(RFIs!G:G,"&lt;="&amp;$D68,RFIs!H:H,"&gt;"&amp;D68)+COUNTIFS(RFIs!G:G,"&lt;="&amp;$D68,RFIs!H:H,""))*1</f>
        <v>2</v>
      </c>
      <c r="N68" s="86"/>
    </row>
    <row r="69" spans="2:14" hidden="1">
      <c r="B69" s="178" t="str">
        <f t="shared" si="0"/>
        <v>07/30/2023</v>
      </c>
      <c r="C69" s="185">
        <f t="shared" ref="C69:D84" si="5">C68+7</f>
        <v>45131</v>
      </c>
      <c r="D69" s="186">
        <f t="shared" si="5"/>
        <v>45137</v>
      </c>
      <c r="E69" s="179">
        <f>COUNTIFS(RFIs!F:F,"&gt;="&amp;C69,RFIs!F:F,"&lt;="&amp;D69)</f>
        <v>6</v>
      </c>
      <c r="F69" s="91">
        <f>COUNTIFS(RFIs!H$11:H$9992,"&gt;="&amp;C69,RFIs!H$11:H$9992,"&lt;="&amp;D69)</f>
        <v>7</v>
      </c>
      <c r="G69" s="179">
        <f t="shared" ca="1" si="2"/>
        <v>5</v>
      </c>
      <c r="H69" s="227">
        <f ca="1">IF(AND(TODAY()&lt;=D69,TODAY()&gt;=C69),$K$18,COUNTIFS(RFIs!G:G,"&lt;="&amp;$D69,RFIs!H:H,"&gt;"&amp;D69)+COUNTIFS(RFIs!G:G,"&lt;="&amp;$D69,RFIs!H:H,""))*1</f>
        <v>2</v>
      </c>
      <c r="N69" s="86"/>
    </row>
    <row r="70" spans="2:14" hidden="1">
      <c r="B70" s="178" t="str">
        <f t="shared" si="0"/>
        <v>08/06/2023</v>
      </c>
      <c r="C70" s="185">
        <f t="shared" si="5"/>
        <v>45138</v>
      </c>
      <c r="D70" s="186">
        <f t="shared" si="5"/>
        <v>45144</v>
      </c>
      <c r="E70" s="179">
        <f>COUNTIFS(RFIs!F:F,"&gt;="&amp;C70,RFIs!F:F,"&lt;="&amp;D70)</f>
        <v>27</v>
      </c>
      <c r="F70" s="91">
        <f>COUNTIFS(RFIs!H$11:H$9992,"&gt;="&amp;C70,RFIs!H$11:H$9992,"&lt;="&amp;D70)</f>
        <v>15</v>
      </c>
      <c r="G70" s="179">
        <f t="shared" ca="1" si="2"/>
        <v>17</v>
      </c>
      <c r="H70" s="227">
        <f ca="1">IF(AND(TODAY()&lt;=D70,TODAY()&gt;=C70),$K$18,COUNTIFS(RFIs!G:G,"&lt;="&amp;$D70,RFIs!H:H,"&gt;"&amp;D70)+COUNTIFS(RFIs!G:G,"&lt;="&amp;$D70,RFIs!H:H,""))*1</f>
        <v>5</v>
      </c>
      <c r="N70" s="86"/>
    </row>
    <row r="71" spans="2:14" hidden="1">
      <c r="B71" s="178" t="str">
        <f t="shared" si="0"/>
        <v>08/13/2023</v>
      </c>
      <c r="C71" s="185">
        <f t="shared" si="5"/>
        <v>45145</v>
      </c>
      <c r="D71" s="186">
        <f t="shared" si="5"/>
        <v>45151</v>
      </c>
      <c r="E71" s="179">
        <f>COUNTIFS(RFIs!F:F,"&gt;="&amp;C71,RFIs!F:F,"&lt;="&amp;D71)</f>
        <v>28</v>
      </c>
      <c r="F71" s="91">
        <f>COUNTIFS(RFIs!H$11:H$9992,"&gt;="&amp;C71,RFIs!H$11:H$9992,"&lt;="&amp;D71)</f>
        <v>9</v>
      </c>
      <c r="G71" s="179">
        <f t="shared" ca="1" si="2"/>
        <v>36</v>
      </c>
      <c r="H71" s="227">
        <f ca="1">IF(AND(TODAY()&lt;=D71,TODAY()&gt;=C71),$K$18,COUNTIFS(RFIs!G:G,"&lt;="&amp;$D71,RFIs!H:H,"&gt;"&amp;D71)+COUNTIFS(RFIs!G:G,"&lt;="&amp;$D71,RFIs!H:H,""))*1</f>
        <v>6</v>
      </c>
      <c r="N71" s="86"/>
    </row>
    <row r="72" spans="2:14" hidden="1">
      <c r="B72" s="178" t="str">
        <f t="shared" si="0"/>
        <v>08/20/2023</v>
      </c>
      <c r="C72" s="185">
        <f t="shared" si="5"/>
        <v>45152</v>
      </c>
      <c r="D72" s="186">
        <f t="shared" si="5"/>
        <v>45158</v>
      </c>
      <c r="E72" s="179">
        <f>COUNTIFS(RFIs!F:F,"&gt;="&amp;C72,RFIs!F:F,"&lt;="&amp;D72)</f>
        <v>6</v>
      </c>
      <c r="F72" s="91">
        <f>COUNTIFS(RFIs!H$11:H$9992,"&gt;="&amp;C72,RFIs!H$11:H$9992,"&lt;="&amp;D72)</f>
        <v>29</v>
      </c>
      <c r="G72" s="179">
        <f t="shared" ca="1" si="2"/>
        <v>13</v>
      </c>
      <c r="H72" s="227">
        <f ca="1">IF(AND(TODAY()&lt;=D72,TODAY()&gt;=C72),$K$18,COUNTIFS(RFIs!G:G,"&lt;="&amp;$D72,RFIs!H:H,"&gt;"&amp;D72)+COUNTIFS(RFIs!G:G,"&lt;="&amp;$D72,RFIs!H:H,""))*1</f>
        <v>11</v>
      </c>
      <c r="N72" s="86"/>
    </row>
    <row r="73" spans="2:14" hidden="1">
      <c r="B73" s="178" t="str">
        <f t="shared" si="0"/>
        <v>08/27/2023</v>
      </c>
      <c r="C73" s="185">
        <f t="shared" si="5"/>
        <v>45159</v>
      </c>
      <c r="D73" s="186">
        <f t="shared" si="5"/>
        <v>45165</v>
      </c>
      <c r="E73" s="179">
        <f>COUNTIFS(RFIs!F:F,"&gt;="&amp;C73,RFIs!F:F,"&lt;="&amp;D73)</f>
        <v>17</v>
      </c>
      <c r="F73" s="91">
        <f>COUNTIFS(RFIs!H$11:H$9992,"&gt;="&amp;C73,RFIs!H$11:H$9992,"&lt;="&amp;D73)</f>
        <v>18</v>
      </c>
      <c r="G73" s="179">
        <f t="shared" ca="1" si="2"/>
        <v>12</v>
      </c>
      <c r="H73" s="227">
        <f ca="1">IF(AND(TODAY()&lt;=D73,TODAY()&gt;=C73),$K$18,COUNTIFS(RFIs!G:G,"&lt;="&amp;$D73,RFIs!H:H,"&gt;"&amp;D73)+COUNTIFS(RFIs!G:G,"&lt;="&amp;$D73,RFIs!H:H,""))*1</f>
        <v>7</v>
      </c>
      <c r="N73" s="86"/>
    </row>
    <row r="74" spans="2:14" hidden="1">
      <c r="B74" s="178" t="str">
        <f t="shared" si="0"/>
        <v>09/03/2023</v>
      </c>
      <c r="C74" s="185">
        <f t="shared" si="5"/>
        <v>45166</v>
      </c>
      <c r="D74" s="186">
        <f t="shared" si="5"/>
        <v>45172</v>
      </c>
      <c r="E74" s="179">
        <f>COUNTIFS(RFIs!F:F,"&gt;="&amp;C74,RFIs!F:F,"&lt;="&amp;D74)</f>
        <v>20</v>
      </c>
      <c r="F74" s="91">
        <f>COUNTIFS(RFIs!H$11:H$9992,"&gt;="&amp;C74,RFIs!H$11:H$9992,"&lt;="&amp;D74)</f>
        <v>21</v>
      </c>
      <c r="G74" s="179">
        <f t="shared" ca="1" si="2"/>
        <v>11</v>
      </c>
      <c r="H74" s="227">
        <f ca="1">IF(AND(TODAY()&lt;=D74,TODAY()&gt;=C74),$K$18,COUNTIFS(RFIs!G:G,"&lt;="&amp;$D74,RFIs!H:H,"&gt;"&amp;D74)+COUNTIFS(RFIs!G:G,"&lt;="&amp;$D74,RFIs!H:H,""))*1</f>
        <v>5</v>
      </c>
      <c r="N74" s="86"/>
    </row>
    <row r="75" spans="2:14" hidden="1">
      <c r="B75" s="178" t="str">
        <f t="shared" si="0"/>
        <v>09/10/2023</v>
      </c>
      <c r="C75" s="185">
        <f t="shared" si="5"/>
        <v>45173</v>
      </c>
      <c r="D75" s="186">
        <f t="shared" si="5"/>
        <v>45179</v>
      </c>
      <c r="E75" s="179">
        <f>COUNTIFS(RFIs!F:F,"&gt;="&amp;C75,RFIs!F:F,"&lt;="&amp;D75)</f>
        <v>11</v>
      </c>
      <c r="F75" s="91">
        <f>COUNTIFS(RFIs!H$11:H$9992,"&gt;="&amp;C75,RFIs!H$11:H$9992,"&lt;="&amp;D75)</f>
        <v>5</v>
      </c>
      <c r="G75" s="179">
        <f t="shared" ca="1" si="2"/>
        <v>17</v>
      </c>
      <c r="H75" s="227">
        <f ca="1">IF(AND(TODAY()&lt;=D75,TODAY()&gt;=C75),$K$18,COUNTIFS(RFIs!G:G,"&lt;="&amp;$D75,RFIs!H:H,"&gt;"&amp;D75)+COUNTIFS(RFIs!G:G,"&lt;="&amp;$D75,RFIs!H:H,""))*1</f>
        <v>9</v>
      </c>
      <c r="N75" s="86"/>
    </row>
    <row r="76" spans="2:14" hidden="1">
      <c r="B76" s="178" t="str">
        <f t="shared" si="0"/>
        <v>09/17/2023</v>
      </c>
      <c r="C76" s="185">
        <f t="shared" si="5"/>
        <v>45180</v>
      </c>
      <c r="D76" s="186">
        <f t="shared" si="5"/>
        <v>45186</v>
      </c>
      <c r="E76" s="179">
        <f>COUNTIFS(RFIs!F:F,"&gt;="&amp;C76,RFIs!F:F,"&lt;="&amp;D76)</f>
        <v>24</v>
      </c>
      <c r="F76" s="91">
        <f>COUNTIFS(RFIs!H$11:H$9992,"&gt;="&amp;C76,RFIs!H$11:H$9992,"&lt;="&amp;D76)</f>
        <v>18</v>
      </c>
      <c r="G76" s="179">
        <f t="shared" ca="1" si="2"/>
        <v>23</v>
      </c>
      <c r="H76" s="227">
        <f ca="1">IF(AND(TODAY()&lt;=D76,TODAY()&gt;=C76),$K$18,COUNTIFS(RFIs!G:G,"&lt;="&amp;$D76,RFIs!H:H,"&gt;"&amp;D76)+COUNTIFS(RFIs!G:G,"&lt;="&amp;$D76,RFIs!H:H,""))*1</f>
        <v>4</v>
      </c>
      <c r="N76" s="86"/>
    </row>
    <row r="77" spans="2:14" hidden="1">
      <c r="B77" s="178" t="str">
        <f t="shared" si="0"/>
        <v>09/24/2023</v>
      </c>
      <c r="C77" s="185">
        <f t="shared" si="5"/>
        <v>45187</v>
      </c>
      <c r="D77" s="186">
        <f t="shared" si="5"/>
        <v>45193</v>
      </c>
      <c r="E77" s="179">
        <f>COUNTIFS(RFIs!F:F,"&gt;="&amp;C77,RFIs!F:F,"&lt;="&amp;D77)</f>
        <v>20</v>
      </c>
      <c r="F77" s="91">
        <f>COUNTIFS(RFIs!H$11:H$9992,"&gt;="&amp;C77,RFIs!H$11:H$9992,"&lt;="&amp;D77)</f>
        <v>21</v>
      </c>
      <c r="G77" s="179">
        <f t="shared" ca="1" si="2"/>
        <v>22</v>
      </c>
      <c r="H77" s="227">
        <f ca="1">IF(AND(TODAY()&lt;=D77,TODAY()&gt;=C77),$K$18,COUNTIFS(RFIs!G:G,"&lt;="&amp;$D77,RFIs!H:H,"&gt;"&amp;D77)+COUNTIFS(RFIs!G:G,"&lt;="&amp;$D77,RFIs!H:H,""))*1</f>
        <v>9</v>
      </c>
      <c r="N77" s="86"/>
    </row>
    <row r="78" spans="2:14" hidden="1">
      <c r="B78" s="178" t="str">
        <f t="shared" si="0"/>
        <v>10/01/2023</v>
      </c>
      <c r="C78" s="185">
        <f t="shared" si="5"/>
        <v>45194</v>
      </c>
      <c r="D78" s="186">
        <f t="shared" si="5"/>
        <v>45200</v>
      </c>
      <c r="E78" s="179">
        <f>COUNTIFS(RFIs!F:F,"&gt;="&amp;C78,RFIs!F:F,"&lt;="&amp;D78)</f>
        <v>18</v>
      </c>
      <c r="F78" s="91">
        <f>COUNTIFS(RFIs!H$11:H$9992,"&gt;="&amp;C78,RFIs!H$11:H$9992,"&lt;="&amp;D78)</f>
        <v>24</v>
      </c>
      <c r="G78" s="179">
        <f t="shared" ca="1" si="2"/>
        <v>16</v>
      </c>
      <c r="H78" s="227">
        <f ca="1">IF(AND(TODAY()&lt;=D78,TODAY()&gt;=C78),$K$18,COUNTIFS(RFIs!G:G,"&lt;="&amp;$D78,RFIs!H:H,"&gt;"&amp;D78)+COUNTIFS(RFIs!G:G,"&lt;="&amp;$D78,RFIs!H:H,""))*1</f>
        <v>5</v>
      </c>
      <c r="N78" s="86"/>
    </row>
    <row r="79" spans="2:14" hidden="1">
      <c r="B79" s="178" t="str">
        <f t="shared" si="0"/>
        <v>10/08/2023</v>
      </c>
      <c r="C79" s="185">
        <f t="shared" si="5"/>
        <v>45201</v>
      </c>
      <c r="D79" s="186">
        <f t="shared" si="5"/>
        <v>45207</v>
      </c>
      <c r="E79" s="179">
        <f>COUNTIFS(RFIs!F:F,"&gt;="&amp;C79,RFIs!F:F,"&lt;="&amp;D79)</f>
        <v>27</v>
      </c>
      <c r="F79" s="91">
        <f>COUNTIFS(RFIs!H$11:H$9992,"&gt;="&amp;C79,RFIs!H$11:H$9992,"&lt;="&amp;D79)</f>
        <v>26</v>
      </c>
      <c r="G79" s="179">
        <f t="shared" ca="1" si="2"/>
        <v>17</v>
      </c>
      <c r="H79" s="227">
        <f ca="1">IF(AND(TODAY()&lt;=D79,TODAY()&gt;=C79),$K$18,COUNTIFS(RFIs!G:G,"&lt;="&amp;$D79,RFIs!H:H,"&gt;"&amp;D79)+COUNTIFS(RFIs!G:G,"&lt;="&amp;$D79,RFIs!H:H,""))*1</f>
        <v>10</v>
      </c>
      <c r="N79" s="86"/>
    </row>
    <row r="80" spans="2:14" hidden="1">
      <c r="B80" s="178" t="str">
        <f t="shared" si="0"/>
        <v>10/15/2023</v>
      </c>
      <c r="C80" s="185">
        <f t="shared" si="5"/>
        <v>45208</v>
      </c>
      <c r="D80" s="186">
        <f t="shared" si="5"/>
        <v>45214</v>
      </c>
      <c r="E80" s="179">
        <f>COUNTIFS(RFIs!F:F,"&gt;="&amp;C80,RFIs!F:F,"&lt;="&amp;D80)</f>
        <v>21</v>
      </c>
      <c r="F80" s="91">
        <f>COUNTIFS(RFIs!H$11:H$9992,"&gt;="&amp;C80,RFIs!H$11:H$9992,"&lt;="&amp;D80)</f>
        <v>23</v>
      </c>
      <c r="G80" s="179">
        <f t="shared" ca="1" si="2"/>
        <v>15</v>
      </c>
      <c r="H80" s="227">
        <f ca="1">IF(AND(TODAY()&lt;=D80,TODAY()&gt;=C80),$K$18,COUNTIFS(RFIs!G:G,"&lt;="&amp;$D80,RFIs!H:H,"&gt;"&amp;D80)+COUNTIFS(RFIs!G:G,"&lt;="&amp;$D80,RFIs!H:H,""))*1</f>
        <v>7</v>
      </c>
      <c r="N80" s="86"/>
    </row>
    <row r="81" spans="2:14" hidden="1">
      <c r="B81" s="178" t="str">
        <f t="shared" si="0"/>
        <v>10/22/2023</v>
      </c>
      <c r="C81" s="185">
        <f t="shared" si="5"/>
        <v>45215</v>
      </c>
      <c r="D81" s="186">
        <f t="shared" si="5"/>
        <v>45221</v>
      </c>
      <c r="E81" s="179">
        <f>COUNTIFS(RFIs!F:F,"&gt;="&amp;C81,RFIs!F:F,"&lt;="&amp;D81)</f>
        <v>20</v>
      </c>
      <c r="F81" s="91">
        <f>COUNTIFS(RFIs!H$11:H$9992,"&gt;="&amp;C81,RFIs!H$11:H$9992,"&lt;="&amp;D81)</f>
        <v>15</v>
      </c>
      <c r="G81" s="179">
        <f t="shared" ca="1" si="2"/>
        <v>20</v>
      </c>
      <c r="H81" s="227">
        <f ca="1">IF(AND(TODAY()&lt;=D81,TODAY()&gt;=C81),$K$18,COUNTIFS(RFIs!G:G,"&lt;="&amp;$D81,RFIs!H:H,"&gt;"&amp;D81)+COUNTIFS(RFIs!G:G,"&lt;="&amp;$D81,RFIs!H:H,""))*1</f>
        <v>10</v>
      </c>
      <c r="N81" s="86"/>
    </row>
    <row r="82" spans="2:14" hidden="1">
      <c r="B82" s="178" t="str">
        <f t="shared" si="0"/>
        <v>10/29/2023</v>
      </c>
      <c r="C82" s="185">
        <f t="shared" si="5"/>
        <v>45222</v>
      </c>
      <c r="D82" s="186">
        <f t="shared" si="5"/>
        <v>45228</v>
      </c>
      <c r="E82" s="179">
        <f>COUNTIFS(RFIs!F:F,"&gt;="&amp;C82,RFIs!F:F,"&lt;="&amp;D82)</f>
        <v>18</v>
      </c>
      <c r="F82" s="91">
        <f>COUNTIFS(RFIs!H$11:H$9992,"&gt;="&amp;C82,RFIs!H$11:H$9992,"&lt;="&amp;D82)</f>
        <v>21</v>
      </c>
      <c r="G82" s="179">
        <f t="shared" ca="1" si="2"/>
        <v>17</v>
      </c>
      <c r="H82" s="227">
        <f ca="1">IF(AND(TODAY()&lt;=D82,TODAY()&gt;=C82),$K$18,COUNTIFS(RFIs!G:G,"&lt;="&amp;$D82,RFIs!H:H,"&gt;"&amp;D82)+COUNTIFS(RFIs!G:G,"&lt;="&amp;$D82,RFIs!H:H,""))*1</f>
        <v>10</v>
      </c>
      <c r="N82" s="86"/>
    </row>
    <row r="83" spans="2:14" hidden="1">
      <c r="B83" s="178" t="str">
        <f t="shared" si="0"/>
        <v>11/05/2023</v>
      </c>
      <c r="C83" s="185">
        <f t="shared" si="5"/>
        <v>45229</v>
      </c>
      <c r="D83" s="186">
        <f t="shared" si="5"/>
        <v>45235</v>
      </c>
      <c r="E83" s="179">
        <f>COUNTIFS(RFIs!F:F,"&gt;="&amp;C83,RFIs!F:F,"&lt;="&amp;D83)</f>
        <v>16</v>
      </c>
      <c r="F83" s="91">
        <f>COUNTIFS(RFIs!H$11:H$9992,"&gt;="&amp;C83,RFIs!H$11:H$9992,"&lt;="&amp;D83)</f>
        <v>14</v>
      </c>
      <c r="G83" s="179">
        <f t="shared" ca="1" si="2"/>
        <v>19</v>
      </c>
      <c r="H83" s="227">
        <f ca="1">IF(AND(TODAY()&lt;=D83,TODAY()&gt;=C83),$K$18,COUNTIFS(RFIs!G:G,"&lt;="&amp;$D83,RFIs!H:H,"&gt;"&amp;D83)+COUNTIFS(RFIs!G:G,"&lt;="&amp;$D83,RFIs!H:H,""))*1</f>
        <v>9</v>
      </c>
      <c r="N83" s="86"/>
    </row>
    <row r="84" spans="2:14" hidden="1">
      <c r="B84" s="178" t="str">
        <f t="shared" ref="B84:B147" si="6">TEXT(D84,"mm/dd/yyyy")</f>
        <v>11/12/2023</v>
      </c>
      <c r="C84" s="185">
        <f t="shared" si="5"/>
        <v>45236</v>
      </c>
      <c r="D84" s="186">
        <f t="shared" si="5"/>
        <v>45242</v>
      </c>
      <c r="E84" s="179">
        <f>COUNTIFS(RFIs!F:F,"&gt;="&amp;C84,RFIs!F:F,"&lt;="&amp;D84)</f>
        <v>8</v>
      </c>
      <c r="F84" s="91">
        <f>COUNTIFS(RFIs!H$11:H$9992,"&gt;="&amp;C84,RFIs!H$11:H$9992,"&lt;="&amp;D84)</f>
        <v>12</v>
      </c>
      <c r="G84" s="179">
        <f t="shared" ca="1" si="2"/>
        <v>15</v>
      </c>
      <c r="H84" s="227">
        <f ca="1">IF(AND(TODAY()&lt;=D84,TODAY()&gt;=C84),$K$18,COUNTIFS(RFIs!G:G,"&lt;="&amp;$D84,RFIs!H:H,"&gt;"&amp;D84)+COUNTIFS(RFIs!G:G,"&lt;="&amp;$D84,RFIs!H:H,""))*1</f>
        <v>10</v>
      </c>
      <c r="N84" s="86"/>
    </row>
    <row r="85" spans="2:14" hidden="1">
      <c r="B85" s="178" t="str">
        <f t="shared" si="6"/>
        <v>11/19/2023</v>
      </c>
      <c r="C85" s="185">
        <f t="shared" ref="C85:D100" si="7">C84+7</f>
        <v>45243</v>
      </c>
      <c r="D85" s="186">
        <f t="shared" si="7"/>
        <v>45249</v>
      </c>
      <c r="E85" s="179">
        <f>COUNTIFS(RFIs!F:F,"&gt;="&amp;C85,RFIs!F:F,"&lt;="&amp;D85)</f>
        <v>14</v>
      </c>
      <c r="F85" s="91">
        <f>COUNTIFS(RFIs!H$11:H$9992,"&gt;="&amp;C85,RFIs!H$11:H$9992,"&lt;="&amp;D85)</f>
        <v>17</v>
      </c>
      <c r="G85" s="179">
        <f t="shared" ref="G85:G148" ca="1" si="8">IF(C85&lt;=TODAY(),E85-F85+G84,NA())</f>
        <v>12</v>
      </c>
      <c r="H85" s="227">
        <f ca="1">IF(AND(TODAY()&lt;=D85,TODAY()&gt;=C85),$K$18,COUNTIFS(RFIs!G:G,"&lt;="&amp;$D85,RFIs!H:H,"&gt;"&amp;D85)+COUNTIFS(RFIs!G:G,"&lt;="&amp;$D85,RFIs!H:H,""))*1</f>
        <v>9</v>
      </c>
      <c r="N85" s="86"/>
    </row>
    <row r="86" spans="2:14" hidden="1">
      <c r="B86" s="178" t="str">
        <f t="shared" si="6"/>
        <v>11/26/2023</v>
      </c>
      <c r="C86" s="185">
        <f t="shared" si="7"/>
        <v>45250</v>
      </c>
      <c r="D86" s="186">
        <f t="shared" si="7"/>
        <v>45256</v>
      </c>
      <c r="E86" s="179">
        <f>COUNTIFS(RFIs!F:F,"&gt;="&amp;C86,RFIs!F:F,"&lt;="&amp;D86)</f>
        <v>6</v>
      </c>
      <c r="F86" s="91">
        <f>COUNTIFS(RFIs!H$11:H$9992,"&gt;="&amp;C86,RFIs!H$11:H$9992,"&lt;="&amp;D86)</f>
        <v>10</v>
      </c>
      <c r="G86" s="179">
        <f t="shared" ca="1" si="8"/>
        <v>8</v>
      </c>
      <c r="H86" s="227">
        <f ca="1">IF(AND(TODAY()&lt;=D86,TODAY()&gt;=C86),$K$18,COUNTIFS(RFIs!G:G,"&lt;="&amp;$D86,RFIs!H:H,"&gt;"&amp;D86)+COUNTIFS(RFIs!G:G,"&lt;="&amp;$D86,RFIs!H:H,""))*1</f>
        <v>6</v>
      </c>
      <c r="N86" s="86"/>
    </row>
    <row r="87" spans="2:14" hidden="1">
      <c r="B87" s="178" t="str">
        <f t="shared" si="6"/>
        <v>12/03/2023</v>
      </c>
      <c r="C87" s="185">
        <f t="shared" si="7"/>
        <v>45257</v>
      </c>
      <c r="D87" s="186">
        <f t="shared" si="7"/>
        <v>45263</v>
      </c>
      <c r="E87" s="179">
        <f>COUNTIFS(RFIs!F:F,"&gt;="&amp;C87,RFIs!F:F,"&lt;="&amp;D87)</f>
        <v>37</v>
      </c>
      <c r="F87" s="91">
        <f>COUNTIFS(RFIs!H$11:H$9992,"&gt;="&amp;C87,RFIs!H$11:H$9992,"&lt;="&amp;D87)</f>
        <v>28</v>
      </c>
      <c r="G87" s="179">
        <f t="shared" ca="1" si="8"/>
        <v>17</v>
      </c>
      <c r="H87" s="227">
        <f ca="1">IF(AND(TODAY()&lt;=D87,TODAY()&gt;=C87),$K$18,COUNTIFS(RFIs!G:G,"&lt;="&amp;$D87,RFIs!H:H,"&gt;"&amp;D87)+COUNTIFS(RFIs!G:G,"&lt;="&amp;$D87,RFIs!H:H,""))*1</f>
        <v>5</v>
      </c>
      <c r="N87" s="86"/>
    </row>
    <row r="88" spans="2:14" hidden="1">
      <c r="B88" s="178" t="str">
        <f t="shared" si="6"/>
        <v>12/10/2023</v>
      </c>
      <c r="C88" s="185">
        <f t="shared" si="7"/>
        <v>45264</v>
      </c>
      <c r="D88" s="186">
        <f t="shared" si="7"/>
        <v>45270</v>
      </c>
      <c r="E88" s="179">
        <f>COUNTIFS(RFIs!F:F,"&gt;="&amp;C88,RFIs!F:F,"&lt;="&amp;D88)</f>
        <v>12</v>
      </c>
      <c r="F88" s="91">
        <f>COUNTIFS(RFIs!H$11:H$9992,"&gt;="&amp;C88,RFIs!H$11:H$9992,"&lt;="&amp;D88)</f>
        <v>18</v>
      </c>
      <c r="G88" s="179">
        <f t="shared" ca="1" si="8"/>
        <v>11</v>
      </c>
      <c r="H88" s="227">
        <f ca="1">IF(AND(TODAY()&lt;=D88,TODAY()&gt;=C88),$K$18,COUNTIFS(RFIs!G:G,"&lt;="&amp;$D88,RFIs!H:H,"&gt;"&amp;D88)+COUNTIFS(RFIs!G:G,"&lt;="&amp;$D88,RFIs!H:H,""))*1</f>
        <v>8</v>
      </c>
      <c r="N88" s="86"/>
    </row>
    <row r="89" spans="2:14" hidden="1">
      <c r="B89" s="178" t="str">
        <f t="shared" si="6"/>
        <v>12/17/2023</v>
      </c>
      <c r="C89" s="185">
        <f t="shared" si="7"/>
        <v>45271</v>
      </c>
      <c r="D89" s="186">
        <f t="shared" si="7"/>
        <v>45277</v>
      </c>
      <c r="E89" s="179">
        <f>COUNTIFS(RFIs!F:F,"&gt;="&amp;C89,RFIs!F:F,"&lt;="&amp;D89)</f>
        <v>16</v>
      </c>
      <c r="F89" s="91">
        <f>COUNTIFS(RFIs!H$11:H$9992,"&gt;="&amp;C89,RFIs!H$11:H$9992,"&lt;="&amp;D89)</f>
        <v>16</v>
      </c>
      <c r="G89" s="179">
        <f t="shared" ca="1" si="8"/>
        <v>11</v>
      </c>
      <c r="H89" s="227">
        <f ca="1">IF(AND(TODAY()&lt;=D89,TODAY()&gt;=C89),$K$18,COUNTIFS(RFIs!G:G,"&lt;="&amp;$D89,RFIs!H:H,"&gt;"&amp;D89)+COUNTIFS(RFIs!G:G,"&lt;="&amp;$D89,RFIs!H:H,""))*1</f>
        <v>7</v>
      </c>
      <c r="N89" s="86"/>
    </row>
    <row r="90" spans="2:14" hidden="1">
      <c r="B90" s="178" t="str">
        <f t="shared" si="6"/>
        <v>12/24/2023</v>
      </c>
      <c r="C90" s="185">
        <f t="shared" si="7"/>
        <v>45278</v>
      </c>
      <c r="D90" s="186">
        <f t="shared" si="7"/>
        <v>45284</v>
      </c>
      <c r="E90" s="179">
        <f>COUNTIFS(RFIs!F:F,"&gt;="&amp;C90,RFIs!F:F,"&lt;="&amp;D90)</f>
        <v>13</v>
      </c>
      <c r="F90" s="91">
        <f>COUNTIFS(RFIs!H$11:H$9992,"&gt;="&amp;C90,RFIs!H$11:H$9992,"&lt;="&amp;D90)</f>
        <v>12</v>
      </c>
      <c r="G90" s="179">
        <f t="shared" ca="1" si="8"/>
        <v>12</v>
      </c>
      <c r="H90" s="227">
        <f ca="1">IF(AND(TODAY()&lt;=D90,TODAY()&gt;=C90),$K$18,COUNTIFS(RFIs!G:G,"&lt;="&amp;$D90,RFIs!H:H,"&gt;"&amp;D90)+COUNTIFS(RFIs!G:G,"&lt;="&amp;$D90,RFIs!H:H,""))*1</f>
        <v>6</v>
      </c>
      <c r="N90" s="86"/>
    </row>
    <row r="91" spans="2:14" hidden="1">
      <c r="B91" s="178" t="str">
        <f t="shared" si="6"/>
        <v>12/31/2023</v>
      </c>
      <c r="C91" s="185">
        <f t="shared" si="7"/>
        <v>45285</v>
      </c>
      <c r="D91" s="186">
        <f t="shared" si="7"/>
        <v>45291</v>
      </c>
      <c r="E91" s="179">
        <f>COUNTIFS(RFIs!F:F,"&gt;="&amp;C91,RFIs!F:F,"&lt;="&amp;D91)</f>
        <v>6</v>
      </c>
      <c r="F91" s="91">
        <f>COUNTIFS(RFIs!H$11:H$9992,"&gt;="&amp;C91,RFIs!H$11:H$9992,"&lt;="&amp;D91)</f>
        <v>0</v>
      </c>
      <c r="G91" s="179">
        <f t="shared" ca="1" si="8"/>
        <v>18</v>
      </c>
      <c r="H91" s="227">
        <f ca="1">IF(AND(TODAY()&lt;=D91,TODAY()&gt;=C91),$K$18,COUNTIFS(RFIs!G:G,"&lt;="&amp;$D91,RFIs!H:H,"&gt;"&amp;D91)+COUNTIFS(RFIs!G:G,"&lt;="&amp;$D91,RFIs!H:H,""))*1</f>
        <v>13</v>
      </c>
      <c r="N91" s="86"/>
    </row>
    <row r="92" spans="2:14" hidden="1">
      <c r="B92" s="178" t="str">
        <f t="shared" si="6"/>
        <v>01/07/2024</v>
      </c>
      <c r="C92" s="185">
        <f t="shared" si="7"/>
        <v>45292</v>
      </c>
      <c r="D92" s="186">
        <f t="shared" si="7"/>
        <v>45298</v>
      </c>
      <c r="E92" s="179">
        <f>COUNTIFS(RFIs!F:F,"&gt;="&amp;C92,RFIs!F:F,"&lt;="&amp;D92)</f>
        <v>11</v>
      </c>
      <c r="F92" s="91">
        <f>COUNTIFS(RFIs!H$11:H$9992,"&gt;="&amp;C92,RFIs!H$11:H$9992,"&lt;="&amp;D92)</f>
        <v>12</v>
      </c>
      <c r="G92" s="179">
        <f t="shared" ca="1" si="8"/>
        <v>17</v>
      </c>
      <c r="H92" s="227">
        <f ca="1">IF(AND(TODAY()&lt;=D92,TODAY()&gt;=C92),$K$18,COUNTIFS(RFIs!G:G,"&lt;="&amp;$D92,RFIs!H:H,"&gt;"&amp;D92)+COUNTIFS(RFIs!G:G,"&lt;="&amp;$D92,RFIs!H:H,""))*1</f>
        <v>10</v>
      </c>
      <c r="N92" s="86"/>
    </row>
    <row r="93" spans="2:14" hidden="1">
      <c r="B93" s="178" t="str">
        <f t="shared" si="6"/>
        <v>01/14/2024</v>
      </c>
      <c r="C93" s="185">
        <f t="shared" si="7"/>
        <v>45299</v>
      </c>
      <c r="D93" s="186">
        <f t="shared" si="7"/>
        <v>45305</v>
      </c>
      <c r="E93" s="179">
        <f>COUNTIFS(RFIs!F:F,"&gt;="&amp;C93,RFIs!F:F,"&lt;="&amp;D93)</f>
        <v>19</v>
      </c>
      <c r="F93" s="91">
        <f>COUNTIFS(RFIs!H$11:H$9992,"&gt;="&amp;C93,RFIs!H$11:H$9992,"&lt;="&amp;D93)</f>
        <v>16</v>
      </c>
      <c r="G93" s="179">
        <f t="shared" ca="1" si="8"/>
        <v>20</v>
      </c>
      <c r="H93" s="227">
        <f ca="1">IF(AND(TODAY()&lt;=D93,TODAY()&gt;=C93),$K$18,COUNTIFS(RFIs!G:G,"&lt;="&amp;$D93,RFIs!H:H,"&gt;"&amp;D93)+COUNTIFS(RFIs!G:G,"&lt;="&amp;$D93,RFIs!H:H,""))*1</f>
        <v>11</v>
      </c>
      <c r="N93" s="86"/>
    </row>
    <row r="94" spans="2:14" hidden="1">
      <c r="B94" s="178" t="str">
        <f t="shared" si="6"/>
        <v>01/21/2024</v>
      </c>
      <c r="C94" s="185">
        <f t="shared" si="7"/>
        <v>45306</v>
      </c>
      <c r="D94" s="186">
        <f t="shared" si="7"/>
        <v>45312</v>
      </c>
      <c r="E94" s="179">
        <f>COUNTIFS(RFIs!F:F,"&gt;="&amp;C94,RFIs!F:F,"&lt;="&amp;D94)</f>
        <v>21</v>
      </c>
      <c r="F94" s="91">
        <f>COUNTIFS(RFIs!H$11:H$9992,"&gt;="&amp;C94,RFIs!H$11:H$9992,"&lt;="&amp;D94)</f>
        <v>16</v>
      </c>
      <c r="G94" s="179">
        <f t="shared" ca="1" si="8"/>
        <v>25</v>
      </c>
      <c r="H94" s="227">
        <f ca="1">IF(AND(TODAY()&lt;=D94,TODAY()&gt;=C94),$K$18,COUNTIFS(RFIs!G:G,"&lt;="&amp;$D94,RFIs!H:H,"&gt;"&amp;D94)+COUNTIFS(RFIs!G:G,"&lt;="&amp;$D94,RFIs!H:H,""))*1</f>
        <v>11</v>
      </c>
      <c r="N94" s="86"/>
    </row>
    <row r="95" spans="2:14" hidden="1">
      <c r="B95" s="178" t="str">
        <f t="shared" si="6"/>
        <v>01/28/2024</v>
      </c>
      <c r="C95" s="185">
        <f t="shared" si="7"/>
        <v>45313</v>
      </c>
      <c r="D95" s="186">
        <f t="shared" si="7"/>
        <v>45319</v>
      </c>
      <c r="E95" s="179">
        <f>COUNTIFS(RFIs!F:F,"&gt;="&amp;C95,RFIs!F:F,"&lt;="&amp;D95)</f>
        <v>20</v>
      </c>
      <c r="F95" s="91">
        <f>COUNTIFS(RFIs!H$11:H$9992,"&gt;="&amp;C95,RFIs!H$11:H$9992,"&lt;="&amp;D95)</f>
        <v>19</v>
      </c>
      <c r="G95" s="179">
        <f t="shared" ca="1" si="8"/>
        <v>26</v>
      </c>
      <c r="H95" s="227">
        <f ca="1">IF(AND(TODAY()&lt;=D95,TODAY()&gt;=C95),$K$18,COUNTIFS(RFIs!G:G,"&lt;="&amp;$D95,RFIs!H:H,"&gt;"&amp;D95)+COUNTIFS(RFIs!G:G,"&lt;="&amp;$D95,RFIs!H:H,""))*1</f>
        <v>17</v>
      </c>
      <c r="N95" s="86"/>
    </row>
    <row r="96" spans="2:14" hidden="1">
      <c r="B96" s="178" t="str">
        <f t="shared" si="6"/>
        <v>02/04/2024</v>
      </c>
      <c r="C96" s="185">
        <f t="shared" si="7"/>
        <v>45320</v>
      </c>
      <c r="D96" s="186">
        <f t="shared" si="7"/>
        <v>45326</v>
      </c>
      <c r="E96" s="179">
        <f>COUNTIFS(RFIs!F:F,"&gt;="&amp;C96,RFIs!F:F,"&lt;="&amp;D96)</f>
        <v>15</v>
      </c>
      <c r="F96" s="91">
        <f>COUNTIFS(RFIs!H$11:H$9992,"&gt;="&amp;C96,RFIs!H$11:H$9992,"&lt;="&amp;D96)</f>
        <v>26</v>
      </c>
      <c r="G96" s="179">
        <f t="shared" ca="1" si="8"/>
        <v>15</v>
      </c>
      <c r="H96" s="227">
        <f ca="1">IF(AND(TODAY()&lt;=D96,TODAY()&gt;=C96),$K$18,COUNTIFS(RFIs!G:G,"&lt;="&amp;$D96,RFIs!H:H,"&gt;"&amp;D96)+COUNTIFS(RFIs!G:G,"&lt;="&amp;$D96,RFIs!H:H,""))*1</f>
        <v>8</v>
      </c>
      <c r="N96" s="86"/>
    </row>
    <row r="97" spans="2:14" hidden="1">
      <c r="B97" s="178" t="str">
        <f t="shared" si="6"/>
        <v>02/11/2024</v>
      </c>
      <c r="C97" s="185">
        <f t="shared" si="7"/>
        <v>45327</v>
      </c>
      <c r="D97" s="186">
        <f t="shared" si="7"/>
        <v>45333</v>
      </c>
      <c r="E97" s="179">
        <f>COUNTIFS(RFIs!F:F,"&gt;="&amp;C97,RFIs!F:F,"&lt;="&amp;D97)</f>
        <v>15</v>
      </c>
      <c r="F97" s="91">
        <f>COUNTIFS(RFIs!H$11:H$9992,"&gt;="&amp;C97,RFIs!H$11:H$9992,"&lt;="&amp;D97)</f>
        <v>17</v>
      </c>
      <c r="G97" s="179">
        <f t="shared" ca="1" si="8"/>
        <v>13</v>
      </c>
      <c r="H97" s="227">
        <f ca="1">IF(AND(TODAY()&lt;=D97,TODAY()&gt;=C97),$K$18,COUNTIFS(RFIs!G:G,"&lt;="&amp;$D97,RFIs!H:H,"&gt;"&amp;D97)+COUNTIFS(RFIs!G:G,"&lt;="&amp;$D97,RFIs!H:H,""))*1</f>
        <v>7</v>
      </c>
      <c r="N97" s="86"/>
    </row>
    <row r="98" spans="2:14" hidden="1">
      <c r="B98" s="178" t="str">
        <f t="shared" si="6"/>
        <v>02/18/2024</v>
      </c>
      <c r="C98" s="185">
        <f t="shared" si="7"/>
        <v>45334</v>
      </c>
      <c r="D98" s="186">
        <f t="shared" si="7"/>
        <v>45340</v>
      </c>
      <c r="E98" s="179">
        <f>COUNTIFS(RFIs!F:F,"&gt;="&amp;C98,RFIs!F:F,"&lt;="&amp;D98)</f>
        <v>9</v>
      </c>
      <c r="F98" s="91">
        <f>COUNTIFS(RFIs!H$11:H$9992,"&gt;="&amp;C98,RFIs!H$11:H$9992,"&lt;="&amp;D98)</f>
        <v>12</v>
      </c>
      <c r="G98" s="179">
        <f t="shared" ca="1" si="8"/>
        <v>10</v>
      </c>
      <c r="H98" s="227">
        <f ca="1">IF(AND(TODAY()&lt;=D98,TODAY()&gt;=C98),$K$18,COUNTIFS(RFIs!G:G,"&lt;="&amp;$D98,RFIs!H:H,"&gt;"&amp;D98)+COUNTIFS(RFIs!G:G,"&lt;="&amp;$D98,RFIs!H:H,""))*1</f>
        <v>9</v>
      </c>
      <c r="N98" s="86"/>
    </row>
    <row r="99" spans="2:14" hidden="1">
      <c r="B99" s="178" t="str">
        <f t="shared" si="6"/>
        <v>02/25/2024</v>
      </c>
      <c r="C99" s="185">
        <f t="shared" si="7"/>
        <v>45341</v>
      </c>
      <c r="D99" s="186">
        <f t="shared" si="7"/>
        <v>45347</v>
      </c>
      <c r="E99" s="179">
        <f>COUNTIFS(RFIs!F:F,"&gt;="&amp;C99,RFIs!F:F,"&lt;="&amp;D99)</f>
        <v>19</v>
      </c>
      <c r="F99" s="91">
        <f>COUNTIFS(RFIs!H$11:H$9992,"&gt;="&amp;C99,RFIs!H$11:H$9992,"&lt;="&amp;D99)</f>
        <v>11</v>
      </c>
      <c r="G99" s="179">
        <f t="shared" ca="1" si="8"/>
        <v>18</v>
      </c>
      <c r="H99" s="227">
        <f ca="1">IF(AND(TODAY()&lt;=D99,TODAY()&gt;=C99),$K$18,COUNTIFS(RFIs!G:G,"&lt;="&amp;$D99,RFIs!H:H,"&gt;"&amp;D99)+COUNTIFS(RFIs!G:G,"&lt;="&amp;$D99,RFIs!H:H,""))*1</f>
        <v>8</v>
      </c>
      <c r="N99" s="86"/>
    </row>
    <row r="100" spans="2:14" hidden="1">
      <c r="B100" s="178" t="str">
        <f t="shared" si="6"/>
        <v>03/03/2024</v>
      </c>
      <c r="C100" s="185">
        <f t="shared" si="7"/>
        <v>45348</v>
      </c>
      <c r="D100" s="186">
        <f t="shared" si="7"/>
        <v>45354</v>
      </c>
      <c r="E100" s="179">
        <f>COUNTIFS(RFIs!F:F,"&gt;="&amp;C100,RFIs!F:F,"&lt;="&amp;D100)</f>
        <v>28</v>
      </c>
      <c r="F100" s="91">
        <f>COUNTIFS(RFIs!H$11:H$9992,"&gt;="&amp;C100,RFIs!H$11:H$9992,"&lt;="&amp;D100)</f>
        <v>18</v>
      </c>
      <c r="G100" s="179">
        <f t="shared" ca="1" si="8"/>
        <v>28</v>
      </c>
      <c r="H100" s="227">
        <f ca="1">IF(AND(TODAY()&lt;=D100,TODAY()&gt;=C100),$K$18,COUNTIFS(RFIs!G:G,"&lt;="&amp;$D100,RFIs!H:H,"&gt;"&amp;D100)+COUNTIFS(RFIs!G:G,"&lt;="&amp;$D100,RFIs!H:H,""))*1</f>
        <v>11</v>
      </c>
      <c r="N100" s="86"/>
    </row>
    <row r="101" spans="2:14">
      <c r="B101" s="178" t="str">
        <f t="shared" si="6"/>
        <v>03/10/2024</v>
      </c>
      <c r="C101" s="185">
        <f t="shared" ref="C101:D116" si="9">C100+7</f>
        <v>45355</v>
      </c>
      <c r="D101" s="186">
        <f t="shared" si="9"/>
        <v>45361</v>
      </c>
      <c r="E101" s="179">
        <f>COUNTIFS(RFIs!F:F,"&gt;="&amp;C101,RFIs!F:F,"&lt;="&amp;D101)</f>
        <v>17</v>
      </c>
      <c r="F101" s="91">
        <f>COUNTIFS(RFIs!H$11:H$9992,"&gt;="&amp;C101,RFIs!H$11:H$9992,"&lt;="&amp;D101)</f>
        <v>31</v>
      </c>
      <c r="G101" s="179">
        <f t="shared" ca="1" si="8"/>
        <v>14</v>
      </c>
      <c r="H101" s="227">
        <f ca="1">IF(AND(TODAY()&lt;=D101,TODAY()&gt;=C101),$K$18,COUNTIFS(RFIs!G:G,"&lt;="&amp;$D101,RFIs!H:H,"&gt;"&amp;D101)+COUNTIFS(RFIs!G:G,"&lt;="&amp;$D101,RFIs!H:H,""))*1</f>
        <v>8</v>
      </c>
      <c r="N101" s="86"/>
    </row>
    <row r="102" spans="2:14">
      <c r="B102" s="178" t="str">
        <f t="shared" si="6"/>
        <v>03/17/2024</v>
      </c>
      <c r="C102" s="185">
        <f t="shared" si="9"/>
        <v>45362</v>
      </c>
      <c r="D102" s="186">
        <f t="shared" si="9"/>
        <v>45368</v>
      </c>
      <c r="E102" s="179">
        <f>COUNTIFS(RFIs!F:F,"&gt;="&amp;C102,RFIs!F:F,"&lt;="&amp;D102)</f>
        <v>35</v>
      </c>
      <c r="F102" s="91">
        <f>COUNTIFS(RFIs!H$11:H$9992,"&gt;="&amp;C102,RFIs!H$11:H$9992,"&lt;="&amp;D102)</f>
        <v>20</v>
      </c>
      <c r="G102" s="179">
        <f t="shared" ca="1" si="8"/>
        <v>29</v>
      </c>
      <c r="H102" s="227">
        <f ca="1">IF(AND(TODAY()&lt;=D102,TODAY()&gt;=C102),$K$18,COUNTIFS(RFIs!G:G,"&lt;="&amp;$D102,RFIs!H:H,"&gt;"&amp;D102)+COUNTIFS(RFIs!G:G,"&lt;="&amp;$D102,RFIs!H:H,""))*1</f>
        <v>9</v>
      </c>
      <c r="N102" s="86"/>
    </row>
    <row r="103" spans="2:14">
      <c r="B103" s="178" t="str">
        <f t="shared" si="6"/>
        <v>03/24/2024</v>
      </c>
      <c r="C103" s="185">
        <f t="shared" si="9"/>
        <v>45369</v>
      </c>
      <c r="D103" s="186">
        <f t="shared" si="9"/>
        <v>45375</v>
      </c>
      <c r="E103" s="179">
        <f>COUNTIFS(RFIs!F:F,"&gt;="&amp;C103,RFIs!F:F,"&lt;="&amp;D103)</f>
        <v>14</v>
      </c>
      <c r="F103" s="91">
        <f>COUNTIFS(RFIs!H$11:H$9992,"&gt;="&amp;C103,RFIs!H$11:H$9992,"&lt;="&amp;D103)</f>
        <v>26</v>
      </c>
      <c r="G103" s="179">
        <f t="shared" ca="1" si="8"/>
        <v>17</v>
      </c>
      <c r="H103" s="227">
        <f ca="1">IF(AND(TODAY()&lt;=D103,TODAY()&gt;=C103),$K$18,COUNTIFS(RFIs!G:G,"&lt;="&amp;$D103,RFIs!H:H,"&gt;"&amp;D103)+COUNTIFS(RFIs!G:G,"&lt;="&amp;$D103,RFIs!H:H,""))*1</f>
        <v>15</v>
      </c>
      <c r="N103" s="86"/>
    </row>
    <row r="104" spans="2:14">
      <c r="B104" s="178" t="str">
        <f t="shared" si="6"/>
        <v>03/31/2024</v>
      </c>
      <c r="C104" s="185">
        <f t="shared" si="9"/>
        <v>45376</v>
      </c>
      <c r="D104" s="186">
        <f t="shared" si="9"/>
        <v>45382</v>
      </c>
      <c r="E104" s="179">
        <f>COUNTIFS(RFIs!F:F,"&gt;="&amp;C104,RFIs!F:F,"&lt;="&amp;D104)</f>
        <v>13</v>
      </c>
      <c r="F104" s="91">
        <f>COUNTIFS(RFIs!H$11:H$9992,"&gt;="&amp;C104,RFIs!H$11:H$9992,"&lt;="&amp;D104)</f>
        <v>21</v>
      </c>
      <c r="G104" s="179">
        <f t="shared" ca="1" si="8"/>
        <v>9</v>
      </c>
      <c r="H104" s="227">
        <f ca="1">IF(AND(TODAY()&lt;=D104,TODAY()&gt;=C104),$K$18,COUNTIFS(RFIs!G:G,"&lt;="&amp;$D104,RFIs!H:H,"&gt;"&amp;D104)+COUNTIFS(RFIs!G:G,"&lt;="&amp;$D104,RFIs!H:H,""))*1</f>
        <v>12</v>
      </c>
      <c r="N104" s="86"/>
    </row>
    <row r="105" spans="2:14">
      <c r="B105" s="178" t="str">
        <f t="shared" si="6"/>
        <v>04/07/2024</v>
      </c>
      <c r="C105" s="185">
        <f t="shared" si="9"/>
        <v>45383</v>
      </c>
      <c r="D105" s="186">
        <f t="shared" si="9"/>
        <v>45389</v>
      </c>
      <c r="E105" s="179">
        <f>COUNTIFS(RFIs!F:F,"&gt;="&amp;C105,RFIs!F:F,"&lt;="&amp;D105)</f>
        <v>19</v>
      </c>
      <c r="F105" s="91">
        <f>COUNTIFS(RFIs!H$11:H$9992,"&gt;="&amp;C105,RFIs!H$11:H$9992,"&lt;="&amp;D105)</f>
        <v>8</v>
      </c>
      <c r="G105" s="179">
        <f t="shared" ca="1" si="8"/>
        <v>20</v>
      </c>
      <c r="H105" s="227">
        <f ca="1">IF(AND(TODAY()&lt;=D105,TODAY()&gt;=C105),$K$18,COUNTIFS(RFIs!G:G,"&lt;="&amp;$D105,RFIs!H:H,"&gt;"&amp;D105)+COUNTIFS(RFIs!G:G,"&lt;="&amp;$D105,RFIs!H:H,""))*1</f>
        <v>10</v>
      </c>
      <c r="N105" s="86"/>
    </row>
    <row r="106" spans="2:14">
      <c r="B106" s="178" t="str">
        <f t="shared" si="6"/>
        <v>04/14/2024</v>
      </c>
      <c r="C106" s="185">
        <f t="shared" si="9"/>
        <v>45390</v>
      </c>
      <c r="D106" s="186">
        <f t="shared" si="9"/>
        <v>45396</v>
      </c>
      <c r="E106" s="179">
        <f>COUNTIFS(RFIs!F:F,"&gt;="&amp;C106,RFIs!F:F,"&lt;="&amp;D106)</f>
        <v>7</v>
      </c>
      <c r="F106" s="91">
        <f>COUNTIFS(RFIs!H$11:H$9992,"&gt;="&amp;C106,RFIs!H$11:H$9992,"&lt;="&amp;D106)</f>
        <v>19</v>
      </c>
      <c r="G106" s="179">
        <f t="shared" ca="1" si="8"/>
        <v>8</v>
      </c>
      <c r="H106" s="227">
        <f ca="1">IF(AND(TODAY()&lt;=D106,TODAY()&gt;=C106),$K$18,COUNTIFS(RFIs!G:G,"&lt;="&amp;$D106,RFIs!H:H,"&gt;"&amp;D106)+COUNTIFS(RFIs!G:G,"&lt;="&amp;$D106,RFIs!H:H,""))*1</f>
        <v>8</v>
      </c>
      <c r="N106" s="86"/>
    </row>
    <row r="107" spans="2:14">
      <c r="B107" s="178" t="str">
        <f t="shared" si="6"/>
        <v>04/21/2024</v>
      </c>
      <c r="C107" s="185">
        <f t="shared" si="9"/>
        <v>45397</v>
      </c>
      <c r="D107" s="186">
        <f t="shared" si="9"/>
        <v>45403</v>
      </c>
      <c r="E107" s="179">
        <f>COUNTIFS(RFIs!F:F,"&gt;="&amp;C107,RFIs!F:F,"&lt;="&amp;D107)</f>
        <v>16</v>
      </c>
      <c r="F107" s="91">
        <f>COUNTIFS(RFIs!H$11:H$9992,"&gt;="&amp;C107,RFIs!H$11:H$9992,"&lt;="&amp;D107)</f>
        <v>12</v>
      </c>
      <c r="G107" s="179">
        <f t="shared" ca="1" si="8"/>
        <v>12</v>
      </c>
      <c r="H107" s="227">
        <f ca="1">IF(AND(TODAY()&lt;=D107,TODAY()&gt;=C107),$K$18,COUNTIFS(RFIs!G:G,"&lt;="&amp;$D107,RFIs!H:H,"&gt;"&amp;D107)+COUNTIFS(RFIs!G:G,"&lt;="&amp;$D107,RFIs!H:H,""))*1</f>
        <v>6</v>
      </c>
      <c r="N107" s="86"/>
    </row>
    <row r="108" spans="2:14">
      <c r="B108" s="178" t="str">
        <f t="shared" si="6"/>
        <v>04/28/2024</v>
      </c>
      <c r="C108" s="185">
        <f t="shared" si="9"/>
        <v>45404</v>
      </c>
      <c r="D108" s="186">
        <f t="shared" si="9"/>
        <v>45410</v>
      </c>
      <c r="E108" s="179">
        <f>COUNTIFS(RFIs!F:F,"&gt;="&amp;C108,RFIs!F:F,"&lt;="&amp;D108)</f>
        <v>27</v>
      </c>
      <c r="F108" s="91">
        <f>COUNTIFS(RFIs!H$11:H$9992,"&gt;="&amp;C108,RFIs!H$11:H$9992,"&lt;="&amp;D108)</f>
        <v>25</v>
      </c>
      <c r="G108" s="179">
        <f t="shared" ca="1" si="8"/>
        <v>14</v>
      </c>
      <c r="H108" s="227">
        <f ca="1">IF(AND(TODAY()&lt;=D108,TODAY()&gt;=C108),$K$18,COUNTIFS(RFIs!G:G,"&lt;="&amp;$D108,RFIs!H:H,"&gt;"&amp;D108)+COUNTIFS(RFIs!G:G,"&lt;="&amp;$D108,RFIs!H:H,""))*1</f>
        <v>6</v>
      </c>
      <c r="N108" s="86"/>
    </row>
    <row r="109" spans="2:14">
      <c r="B109" s="178" t="str">
        <f t="shared" si="6"/>
        <v>05/05/2024</v>
      </c>
      <c r="C109" s="185">
        <f t="shared" si="9"/>
        <v>45411</v>
      </c>
      <c r="D109" s="186">
        <f t="shared" si="9"/>
        <v>45417</v>
      </c>
      <c r="E109" s="179">
        <f>COUNTIFS(RFIs!F:F,"&gt;="&amp;C109,RFIs!F:F,"&lt;="&amp;D109)</f>
        <v>19</v>
      </c>
      <c r="F109" s="91">
        <f>COUNTIFS(RFIs!H$11:H$9992,"&gt;="&amp;C109,RFIs!H$11:H$9992,"&lt;="&amp;D109)</f>
        <v>16</v>
      </c>
      <c r="G109" s="179">
        <f t="shared" ca="1" si="8"/>
        <v>17</v>
      </c>
      <c r="H109" s="227">
        <f ca="1">IF(AND(TODAY()&lt;=D109,TODAY()&gt;=C109),$K$18,COUNTIFS(RFIs!G:G,"&lt;="&amp;$D109,RFIs!H:H,"&gt;"&amp;D109)+COUNTIFS(RFIs!G:G,"&lt;="&amp;$D109,RFIs!H:H,""))*1</f>
        <v>5</v>
      </c>
      <c r="N109" s="86"/>
    </row>
    <row r="110" spans="2:14">
      <c r="B110" s="178" t="str">
        <f t="shared" si="6"/>
        <v>05/12/2024</v>
      </c>
      <c r="C110" s="185">
        <f t="shared" si="9"/>
        <v>45418</v>
      </c>
      <c r="D110" s="186">
        <f t="shared" si="9"/>
        <v>45424</v>
      </c>
      <c r="E110" s="179">
        <f>COUNTIFS(RFIs!F:F,"&gt;="&amp;C110,RFIs!F:F,"&lt;="&amp;D110)</f>
        <v>24</v>
      </c>
      <c r="F110" s="91">
        <f>COUNTIFS(RFIs!H$11:H$9992,"&gt;="&amp;C110,RFIs!H$11:H$9992,"&lt;="&amp;D110)</f>
        <v>23</v>
      </c>
      <c r="G110" s="179">
        <f t="shared" ca="1" si="8"/>
        <v>18</v>
      </c>
      <c r="H110" s="227">
        <f ca="1">IF(AND(TODAY()&lt;=D110,TODAY()&gt;=C110),$K$18,COUNTIFS(RFIs!G:G,"&lt;="&amp;$D110,RFIs!H:H,"&gt;"&amp;D110)+COUNTIFS(RFIs!G:G,"&lt;="&amp;$D110,RFIs!H:H,""))*1</f>
        <v>7</v>
      </c>
      <c r="N110" s="86"/>
    </row>
    <row r="111" spans="2:14">
      <c r="B111" s="178" t="str">
        <f t="shared" si="6"/>
        <v>05/19/2024</v>
      </c>
      <c r="C111" s="185">
        <f t="shared" si="9"/>
        <v>45425</v>
      </c>
      <c r="D111" s="186">
        <f t="shared" si="9"/>
        <v>45431</v>
      </c>
      <c r="E111" s="179">
        <f>COUNTIFS(RFIs!F:F,"&gt;="&amp;C111,RFIs!F:F,"&lt;="&amp;D111)</f>
        <v>22</v>
      </c>
      <c r="F111" s="91">
        <f>COUNTIFS(RFIs!H$11:H$9992,"&gt;="&amp;C111,RFIs!H$11:H$9992,"&lt;="&amp;D111)</f>
        <v>23</v>
      </c>
      <c r="G111" s="179">
        <f t="shared" ca="1" si="8"/>
        <v>17</v>
      </c>
      <c r="H111" s="227">
        <f ca="1">IF(AND(TODAY()&lt;=D111,TODAY()&gt;=C111),$K$18,COUNTIFS(RFIs!G:G,"&lt;="&amp;$D111,RFIs!H:H,"&gt;"&amp;D111)+COUNTIFS(RFIs!G:G,"&lt;="&amp;$D111,RFIs!H:H,""))*1</f>
        <v>8</v>
      </c>
      <c r="N111" s="86"/>
    </row>
    <row r="112" spans="2:14">
      <c r="B112" s="178" t="str">
        <f t="shared" si="6"/>
        <v>05/26/2024</v>
      </c>
      <c r="C112" s="185">
        <f t="shared" si="9"/>
        <v>45432</v>
      </c>
      <c r="D112" s="186">
        <f t="shared" si="9"/>
        <v>45438</v>
      </c>
      <c r="E112" s="179">
        <f>COUNTIFS(RFIs!F:F,"&gt;="&amp;C112,RFIs!F:F,"&lt;="&amp;D112)</f>
        <v>25</v>
      </c>
      <c r="F112" s="91">
        <f>COUNTIFS(RFIs!H$11:H$9992,"&gt;="&amp;C112,RFIs!H$11:H$9992,"&lt;="&amp;D112)</f>
        <v>27</v>
      </c>
      <c r="G112" s="179">
        <f t="shared" ca="1" si="8"/>
        <v>15</v>
      </c>
      <c r="H112" s="227">
        <f ca="1">IF(AND(TODAY()&lt;=D112,TODAY()&gt;=C112),$K$18,COUNTIFS(RFIs!G:G,"&lt;="&amp;$D112,RFIs!H:H,"&gt;"&amp;D112)+COUNTIFS(RFIs!G:G,"&lt;="&amp;$D112,RFIs!H:H,""))*1</f>
        <v>8</v>
      </c>
      <c r="N112" s="86"/>
    </row>
    <row r="113" spans="2:14">
      <c r="B113" s="178" t="str">
        <f t="shared" si="6"/>
        <v>06/02/2024</v>
      </c>
      <c r="C113" s="185">
        <f t="shared" si="9"/>
        <v>45439</v>
      </c>
      <c r="D113" s="186">
        <f t="shared" si="9"/>
        <v>45445</v>
      </c>
      <c r="E113" s="179">
        <f>COUNTIFS(RFIs!F:F,"&gt;="&amp;C113,RFIs!F:F,"&lt;="&amp;D113)</f>
        <v>13</v>
      </c>
      <c r="F113" s="91">
        <f>COUNTIFS(RFIs!H$11:H$9992,"&gt;="&amp;C113,RFIs!H$11:H$9992,"&lt;="&amp;D113)</f>
        <v>15</v>
      </c>
      <c r="G113" s="179">
        <f t="shared" ca="1" si="8"/>
        <v>13</v>
      </c>
      <c r="H113" s="227">
        <f ca="1">IF(AND(TODAY()&lt;=D113,TODAY()&gt;=C113),$K$18,COUNTIFS(RFIs!G:G,"&lt;="&amp;$D113,RFIs!H:H,"&gt;"&amp;D113)+COUNTIFS(RFIs!G:G,"&lt;="&amp;$D113,RFIs!H:H,""))*1</f>
        <v>8</v>
      </c>
      <c r="N113" s="86"/>
    </row>
    <row r="114" spans="2:14">
      <c r="B114" s="178" t="str">
        <f t="shared" si="6"/>
        <v>06/09/2024</v>
      </c>
      <c r="C114" s="185">
        <f t="shared" si="9"/>
        <v>45446</v>
      </c>
      <c r="D114" s="186">
        <f t="shared" si="9"/>
        <v>45452</v>
      </c>
      <c r="E114" s="179">
        <f>COUNTIFS(RFIs!F:F,"&gt;="&amp;C114,RFIs!F:F,"&lt;="&amp;D114)</f>
        <v>15</v>
      </c>
      <c r="F114" s="91">
        <f>COUNTIFS(RFIs!H$11:H$9992,"&gt;="&amp;C114,RFIs!H$11:H$9992,"&lt;="&amp;D114)</f>
        <v>17</v>
      </c>
      <c r="G114" s="179">
        <f t="shared" ca="1" si="8"/>
        <v>11</v>
      </c>
      <c r="H114" s="227">
        <f ca="1">IF(AND(TODAY()&lt;=D114,TODAY()&gt;=C114),$K$18,COUNTIFS(RFIs!G:G,"&lt;="&amp;$D114,RFIs!H:H,"&gt;"&amp;D114)+COUNTIFS(RFIs!G:G,"&lt;="&amp;$D114,RFIs!H:H,""))*1</f>
        <v>9</v>
      </c>
      <c r="N114" s="86"/>
    </row>
    <row r="115" spans="2:14">
      <c r="B115" s="178" t="str">
        <f t="shared" si="6"/>
        <v>06/16/2024</v>
      </c>
      <c r="C115" s="185">
        <f t="shared" si="9"/>
        <v>45453</v>
      </c>
      <c r="D115" s="186">
        <f t="shared" si="9"/>
        <v>45459</v>
      </c>
      <c r="E115" s="179">
        <f>COUNTIFS(RFIs!F:F,"&gt;="&amp;C115,RFIs!F:F,"&lt;="&amp;D115)</f>
        <v>8</v>
      </c>
      <c r="F115" s="91">
        <f>COUNTIFS(RFIs!H$11:H$9992,"&gt;="&amp;C115,RFIs!H$11:H$9992,"&lt;="&amp;D115)</f>
        <v>5</v>
      </c>
      <c r="G115" s="179">
        <f t="shared" ca="1" si="8"/>
        <v>14</v>
      </c>
      <c r="H115" s="227">
        <f ca="1">IF(AND(TODAY()&lt;=D115,TODAY()&gt;=C115),$K$18,COUNTIFS(RFIs!G:G,"&lt;="&amp;$D115,RFIs!H:H,"&gt;"&amp;D115)+COUNTIFS(RFIs!G:G,"&lt;="&amp;$D115,RFIs!H:H,""))*1</f>
        <v>9</v>
      </c>
      <c r="N115" s="86"/>
    </row>
    <row r="116" spans="2:14">
      <c r="B116" s="178" t="str">
        <f t="shared" si="6"/>
        <v>06/23/2024</v>
      </c>
      <c r="C116" s="185">
        <f t="shared" si="9"/>
        <v>45460</v>
      </c>
      <c r="D116" s="186">
        <f t="shared" si="9"/>
        <v>45466</v>
      </c>
      <c r="E116" s="179">
        <f>COUNTIFS(RFIs!F:F,"&gt;="&amp;C116,RFIs!F:F,"&lt;="&amp;D116)</f>
        <v>11</v>
      </c>
      <c r="F116" s="91">
        <f>COUNTIFS(RFIs!H$11:H$9992,"&gt;="&amp;C116,RFIs!H$11:H$9992,"&lt;="&amp;D116)</f>
        <v>10</v>
      </c>
      <c r="G116" s="179">
        <f t="shared" ca="1" si="8"/>
        <v>15</v>
      </c>
      <c r="H116" s="227">
        <f ca="1">IF(AND(TODAY()&lt;=D116,TODAY()&gt;=C116),$K$18,COUNTIFS(RFIs!G:G,"&lt;="&amp;$D116,RFIs!H:H,"&gt;"&amp;D116)+COUNTIFS(RFIs!G:G,"&lt;="&amp;$D116,RFIs!H:H,""))*1</f>
        <v>7</v>
      </c>
      <c r="N116" s="86"/>
    </row>
    <row r="117" spans="2:14">
      <c r="B117" s="178" t="str">
        <f t="shared" si="6"/>
        <v>06/30/2024</v>
      </c>
      <c r="C117" s="185">
        <f t="shared" ref="C117:D132" si="10">C116+7</f>
        <v>45467</v>
      </c>
      <c r="D117" s="186">
        <f t="shared" si="10"/>
        <v>45473</v>
      </c>
      <c r="E117" s="179">
        <f>COUNTIFS(RFIs!F:F,"&gt;="&amp;C117,RFIs!F:F,"&lt;="&amp;D117)</f>
        <v>11</v>
      </c>
      <c r="F117" s="91">
        <f>COUNTIFS(RFIs!H$11:H$9992,"&gt;="&amp;C117,RFIs!H$11:H$9992,"&lt;="&amp;D117)</f>
        <v>5</v>
      </c>
      <c r="G117" s="179">
        <f t="shared" ca="1" si="8"/>
        <v>21</v>
      </c>
      <c r="H117" s="227">
        <f ca="1">IF(AND(TODAY()&lt;=D117,TODAY()&gt;=C117),$K$18,COUNTIFS(RFIs!G:G,"&lt;="&amp;$D117,RFIs!H:H,"&gt;"&amp;D117)+COUNTIFS(RFIs!G:G,"&lt;="&amp;$D117,RFIs!H:H,""))*1</f>
        <v>14</v>
      </c>
      <c r="N117" s="86"/>
    </row>
    <row r="118" spans="2:14">
      <c r="B118" s="178" t="str">
        <f t="shared" si="6"/>
        <v>07/07/2024</v>
      </c>
      <c r="C118" s="185">
        <f t="shared" si="10"/>
        <v>45474</v>
      </c>
      <c r="D118" s="186">
        <f t="shared" si="10"/>
        <v>45480</v>
      </c>
      <c r="E118" s="179">
        <f>COUNTIFS(RFIs!F:F,"&gt;="&amp;C118,RFIs!F:F,"&lt;="&amp;D118)</f>
        <v>6</v>
      </c>
      <c r="F118" s="91">
        <f>COUNTIFS(RFIs!H$11:H$9992,"&gt;="&amp;C118,RFIs!H$11:H$9992,"&lt;="&amp;D118)</f>
        <v>14</v>
      </c>
      <c r="G118" s="179">
        <f t="shared" ca="1" si="8"/>
        <v>13</v>
      </c>
      <c r="H118" s="227">
        <f ca="1">IF(AND(TODAY()&lt;=D118,TODAY()&gt;=C118),$K$18,COUNTIFS(RFIs!G:G,"&lt;="&amp;$D118,RFIs!H:H,"&gt;"&amp;D118)+COUNTIFS(RFIs!G:G,"&lt;="&amp;$D118,RFIs!H:H,""))*1</f>
        <v>10</v>
      </c>
      <c r="N118" s="86"/>
    </row>
    <row r="119" spans="2:14">
      <c r="B119" s="178" t="str">
        <f t="shared" si="6"/>
        <v>07/14/2024</v>
      </c>
      <c r="C119" s="185">
        <f t="shared" si="10"/>
        <v>45481</v>
      </c>
      <c r="D119" s="186">
        <f t="shared" si="10"/>
        <v>45487</v>
      </c>
      <c r="E119" s="179">
        <f>COUNTIFS(RFIs!F:F,"&gt;="&amp;C119,RFIs!F:F,"&lt;="&amp;D119)</f>
        <v>23</v>
      </c>
      <c r="F119" s="91">
        <f>COUNTIFS(RFIs!H$11:H$9992,"&gt;="&amp;C119,RFIs!H$11:H$9992,"&lt;="&amp;D119)</f>
        <v>19</v>
      </c>
      <c r="G119" s="179">
        <f t="shared" ca="1" si="8"/>
        <v>17</v>
      </c>
      <c r="H119" s="227">
        <f ca="1">IF(AND(TODAY()&lt;=D119,TODAY()&gt;=C119),$K$18,COUNTIFS(RFIs!G:G,"&lt;="&amp;$D119,RFIs!H:H,"&gt;"&amp;D119)+COUNTIFS(RFIs!G:G,"&lt;="&amp;$D119,RFIs!H:H,""))*1</f>
        <v>6</v>
      </c>
      <c r="N119" s="86"/>
    </row>
    <row r="120" spans="2:14">
      <c r="B120" s="178" t="str">
        <f t="shared" si="6"/>
        <v>07/21/2024</v>
      </c>
      <c r="C120" s="185">
        <f t="shared" si="10"/>
        <v>45488</v>
      </c>
      <c r="D120" s="186">
        <f t="shared" si="10"/>
        <v>45494</v>
      </c>
      <c r="E120" s="179">
        <f>COUNTIFS(RFIs!F:F,"&gt;="&amp;C120,RFIs!F:F,"&lt;="&amp;D120)</f>
        <v>11</v>
      </c>
      <c r="F120" s="91">
        <f>COUNTIFS(RFIs!H$11:H$9992,"&gt;="&amp;C120,RFIs!H$11:H$9992,"&lt;="&amp;D120)</f>
        <v>14</v>
      </c>
      <c r="G120" s="179">
        <f t="shared" ca="1" si="8"/>
        <v>14</v>
      </c>
      <c r="H120" s="227">
        <f ca="1">IF(AND(TODAY()&lt;=D120,TODAY()&gt;=C120),$K$18,COUNTIFS(RFIs!G:G,"&lt;="&amp;$D120,RFIs!H:H,"&gt;"&amp;D120)+COUNTIFS(RFIs!G:G,"&lt;="&amp;$D120,RFIs!H:H,""))*1</f>
        <v>9</v>
      </c>
      <c r="N120" s="86"/>
    </row>
    <row r="121" spans="2:14">
      <c r="B121" s="178" t="str">
        <f t="shared" si="6"/>
        <v>07/28/2024</v>
      </c>
      <c r="C121" s="185">
        <f t="shared" si="10"/>
        <v>45495</v>
      </c>
      <c r="D121" s="186">
        <f t="shared" si="10"/>
        <v>45501</v>
      </c>
      <c r="E121" s="179">
        <f>COUNTIFS(RFIs!F:F,"&gt;="&amp;C121,RFIs!F:F,"&lt;="&amp;D121)</f>
        <v>9</v>
      </c>
      <c r="F121" s="91">
        <f>COUNTIFS(RFIs!H$11:H$9992,"&gt;="&amp;C121,RFIs!H$11:H$9992,"&lt;="&amp;D121)</f>
        <v>15</v>
      </c>
      <c r="G121" s="179">
        <f t="shared" ca="1" si="8"/>
        <v>8</v>
      </c>
      <c r="H121" s="227">
        <f ca="1">IF(AND(TODAY()&lt;=D121,TODAY()&gt;=C121),$K$18,COUNTIFS(RFIs!G:G,"&lt;="&amp;$D121,RFIs!H:H,"&gt;"&amp;D121)+COUNTIFS(RFIs!G:G,"&lt;="&amp;$D121,RFIs!H:H,""))*1</f>
        <v>5</v>
      </c>
      <c r="N121" s="86"/>
    </row>
    <row r="122" spans="2:14">
      <c r="B122" s="178" t="str">
        <f t="shared" si="6"/>
        <v>08/04/2024</v>
      </c>
      <c r="C122" s="185">
        <f t="shared" si="10"/>
        <v>45502</v>
      </c>
      <c r="D122" s="186">
        <f t="shared" si="10"/>
        <v>45508</v>
      </c>
      <c r="E122" s="179">
        <f>COUNTIFS(RFIs!F:F,"&gt;="&amp;C122,RFIs!F:F,"&lt;="&amp;D122)</f>
        <v>20</v>
      </c>
      <c r="F122" s="91">
        <f>COUNTIFS(RFIs!H$11:H$9992,"&gt;="&amp;C122,RFIs!H$11:H$9992,"&lt;="&amp;D122)</f>
        <v>13</v>
      </c>
      <c r="G122" s="179">
        <f t="shared" ca="1" si="8"/>
        <v>15</v>
      </c>
      <c r="H122" s="227">
        <f ca="1">IF(AND(TODAY()&lt;=D122,TODAY()&gt;=C122),$K$18,COUNTIFS(RFIs!G:G,"&lt;="&amp;$D122,RFIs!H:H,"&gt;"&amp;D122)+COUNTIFS(RFIs!G:G,"&lt;="&amp;$D122,RFIs!H:H,""))*1</f>
        <v>5</v>
      </c>
      <c r="N122" s="86"/>
    </row>
    <row r="123" spans="2:14">
      <c r="B123" s="178" t="str">
        <f t="shared" si="6"/>
        <v>08/11/2024</v>
      </c>
      <c r="C123" s="185">
        <f t="shared" si="10"/>
        <v>45509</v>
      </c>
      <c r="D123" s="186">
        <f t="shared" si="10"/>
        <v>45515</v>
      </c>
      <c r="E123" s="179">
        <f>COUNTIFS(RFIs!F:F,"&gt;="&amp;C123,RFIs!F:F,"&lt;="&amp;D123)</f>
        <v>8</v>
      </c>
      <c r="F123" s="91">
        <f>COUNTIFS(RFIs!H$11:H$9992,"&gt;="&amp;C123,RFIs!H$11:H$9992,"&lt;="&amp;D123)</f>
        <v>16</v>
      </c>
      <c r="G123" s="179">
        <f t="shared" ca="1" si="8"/>
        <v>7</v>
      </c>
      <c r="H123" s="227">
        <f ca="1">IF(AND(TODAY()&lt;=D123,TODAY()&gt;=C123),$K$18,COUNTIFS(RFIs!G:G,"&lt;="&amp;$D123,RFIs!H:H,"&gt;"&amp;D123)+COUNTIFS(RFIs!G:G,"&lt;="&amp;$D123,RFIs!H:H,""))*1</f>
        <v>5</v>
      </c>
      <c r="N123" s="86"/>
    </row>
    <row r="124" spans="2:14">
      <c r="B124" s="178" t="str">
        <f t="shared" si="6"/>
        <v>08/18/2024</v>
      </c>
      <c r="C124" s="185">
        <f t="shared" si="10"/>
        <v>45516</v>
      </c>
      <c r="D124" s="186">
        <f t="shared" si="10"/>
        <v>45522</v>
      </c>
      <c r="E124" s="179">
        <f>COUNTIFS(RFIs!F:F,"&gt;="&amp;C124,RFIs!F:F,"&lt;="&amp;D124)</f>
        <v>11</v>
      </c>
      <c r="F124" s="91">
        <f>COUNTIFS(RFIs!H$11:H$9992,"&gt;="&amp;C124,RFIs!H$11:H$9992,"&lt;="&amp;D124)</f>
        <v>9</v>
      </c>
      <c r="G124" s="179">
        <f t="shared" ca="1" si="8"/>
        <v>9</v>
      </c>
      <c r="H124" s="227">
        <f ca="1">IF(AND(TODAY()&lt;=D124,TODAY()&gt;=C124),$K$18,COUNTIFS(RFIs!G:G,"&lt;="&amp;$D124,RFIs!H:H,"&gt;"&amp;D124)+COUNTIFS(RFIs!G:G,"&lt;="&amp;$D124,RFIs!H:H,""))*1</f>
        <v>4</v>
      </c>
      <c r="N124" s="86"/>
    </row>
    <row r="125" spans="2:14">
      <c r="B125" s="178" t="str">
        <f t="shared" si="6"/>
        <v>08/25/2024</v>
      </c>
      <c r="C125" s="185">
        <f t="shared" si="10"/>
        <v>45523</v>
      </c>
      <c r="D125" s="186">
        <f t="shared" si="10"/>
        <v>45529</v>
      </c>
      <c r="E125" s="179">
        <f>COUNTIFS(RFIs!F:F,"&gt;="&amp;C125,RFIs!F:F,"&lt;="&amp;D125)</f>
        <v>13</v>
      </c>
      <c r="F125" s="91">
        <f>COUNTIFS(RFIs!H$11:H$9992,"&gt;="&amp;C125,RFIs!H$11:H$9992,"&lt;="&amp;D125)</f>
        <v>14</v>
      </c>
      <c r="G125" s="179">
        <f t="shared" ca="1" si="8"/>
        <v>8</v>
      </c>
      <c r="H125" s="227">
        <f ca="1">IF(AND(TODAY()&lt;=D125,TODAY()&gt;=C125),$K$18,COUNTIFS(RFIs!G:G,"&lt;="&amp;$D125,RFIs!H:H,"&gt;"&amp;D125)+COUNTIFS(RFIs!G:G,"&lt;="&amp;$D125,RFIs!H:H,""))*1</f>
        <v>5</v>
      </c>
      <c r="N125" s="86"/>
    </row>
    <row r="126" spans="2:14">
      <c r="B126" s="178" t="str">
        <f t="shared" si="6"/>
        <v>09/01/2024</v>
      </c>
      <c r="C126" s="185">
        <f t="shared" si="10"/>
        <v>45530</v>
      </c>
      <c r="D126" s="186">
        <f t="shared" si="10"/>
        <v>45536</v>
      </c>
      <c r="E126" s="179">
        <f>COUNTIFS(RFIs!F:F,"&gt;="&amp;C126,RFIs!F:F,"&lt;="&amp;D126)</f>
        <v>7</v>
      </c>
      <c r="F126" s="91">
        <f>COUNTIFS(RFIs!H$11:H$9992,"&gt;="&amp;C126,RFIs!H$11:H$9992,"&lt;="&amp;D126)</f>
        <v>7</v>
      </c>
      <c r="G126" s="179">
        <f t="shared" ca="1" si="8"/>
        <v>8</v>
      </c>
      <c r="H126" s="227">
        <f ca="1">IF(AND(TODAY()&lt;=D126,TODAY()&gt;=C126),$K$18,COUNTIFS(RFIs!G:G,"&lt;="&amp;$D126,RFIs!H:H,"&gt;"&amp;D126)+COUNTIFS(RFIs!G:G,"&lt;="&amp;$D126,RFIs!H:H,""))*1</f>
        <v>6</v>
      </c>
      <c r="N126" s="86"/>
    </row>
    <row r="127" spans="2:14">
      <c r="B127" s="178" t="str">
        <f t="shared" si="6"/>
        <v>09/08/2024</v>
      </c>
      <c r="C127" s="185">
        <f t="shared" si="10"/>
        <v>45537</v>
      </c>
      <c r="D127" s="186">
        <f t="shared" si="10"/>
        <v>45543</v>
      </c>
      <c r="E127" s="179">
        <f>COUNTIFS(RFIs!F:F,"&gt;="&amp;C127,RFIs!F:F,"&lt;="&amp;D127)</f>
        <v>10</v>
      </c>
      <c r="F127" s="91">
        <f>COUNTIFS(RFIs!H$11:H$9992,"&gt;="&amp;C127,RFIs!H$11:H$9992,"&lt;="&amp;D127)</f>
        <v>6</v>
      </c>
      <c r="G127" s="179">
        <f t="shared" ca="1" si="8"/>
        <v>12</v>
      </c>
      <c r="H127" s="227">
        <f ca="1">IF(AND(TODAY()&lt;=D127,TODAY()&gt;=C127),$K$18,COUNTIFS(RFIs!G:G,"&lt;="&amp;$D127,RFIs!H:H,"&gt;"&amp;D127)+COUNTIFS(RFIs!G:G,"&lt;="&amp;$D127,RFIs!H:H,""))*1</f>
        <v>6</v>
      </c>
      <c r="N127" s="86"/>
    </row>
    <row r="128" spans="2:14">
      <c r="B128" s="178" t="str">
        <f t="shared" si="6"/>
        <v>09/15/2024</v>
      </c>
      <c r="C128" s="185">
        <f t="shared" si="10"/>
        <v>45544</v>
      </c>
      <c r="D128" s="186">
        <f t="shared" si="10"/>
        <v>45550</v>
      </c>
      <c r="E128" s="179">
        <f>COUNTIFS(RFIs!F:F,"&gt;="&amp;C128,RFIs!F:F,"&lt;="&amp;D128)</f>
        <v>12</v>
      </c>
      <c r="F128" s="91">
        <f>COUNTIFS(RFIs!H$11:H$9992,"&gt;="&amp;C128,RFIs!H$11:H$9992,"&lt;="&amp;D128)</f>
        <v>15</v>
      </c>
      <c r="G128" s="179">
        <f t="shared" ca="1" si="8"/>
        <v>9</v>
      </c>
      <c r="H128" s="227">
        <f ca="1">IF(AND(TODAY()&lt;=D128,TODAY()&gt;=C128),$K$18,COUNTIFS(RFIs!G:G,"&lt;="&amp;$D128,RFIs!H:H,"&gt;"&amp;D128)+COUNTIFS(RFIs!G:G,"&lt;="&amp;$D128,RFIs!H:H,""))*1</f>
        <v>4</v>
      </c>
      <c r="N128" s="86"/>
    </row>
    <row r="129" spans="2:14">
      <c r="B129" s="178" t="str">
        <f t="shared" si="6"/>
        <v>09/22/2024</v>
      </c>
      <c r="C129" s="185">
        <f t="shared" si="10"/>
        <v>45551</v>
      </c>
      <c r="D129" s="186">
        <f t="shared" si="10"/>
        <v>45557</v>
      </c>
      <c r="E129" s="179">
        <f>COUNTIFS(RFIs!F:F,"&gt;="&amp;C129,RFIs!F:F,"&lt;="&amp;D129)</f>
        <v>13</v>
      </c>
      <c r="F129" s="91">
        <f>COUNTIFS(RFIs!H$11:H$9992,"&gt;="&amp;C129,RFIs!H$11:H$9992,"&lt;="&amp;D129)</f>
        <v>10</v>
      </c>
      <c r="G129" s="179">
        <f t="shared" ca="1" si="8"/>
        <v>12</v>
      </c>
      <c r="H129" s="227">
        <f ca="1">IF(AND(TODAY()&lt;=D129,TODAY()&gt;=C129),$K$18,COUNTIFS(RFIs!G:G,"&lt;="&amp;$D129,RFIs!H:H,"&gt;"&amp;D129)+COUNTIFS(RFIs!G:G,"&lt;="&amp;$D129,RFIs!H:H,""))*1</f>
        <v>5</v>
      </c>
      <c r="N129" s="86"/>
    </row>
    <row r="130" spans="2:14">
      <c r="B130" s="178" t="str">
        <f t="shared" si="6"/>
        <v>09/29/2024</v>
      </c>
      <c r="C130" s="185">
        <f t="shared" si="10"/>
        <v>45558</v>
      </c>
      <c r="D130" s="186">
        <f t="shared" si="10"/>
        <v>45564</v>
      </c>
      <c r="E130" s="179">
        <f>COUNTIFS(RFIs!F:F,"&gt;="&amp;C130,RFIs!F:F,"&lt;="&amp;D130)</f>
        <v>9</v>
      </c>
      <c r="F130" s="91">
        <f>COUNTIFS(RFIs!H$11:H$9992,"&gt;="&amp;C130,RFIs!H$11:H$9992,"&lt;="&amp;D130)</f>
        <v>5</v>
      </c>
      <c r="G130" s="179">
        <f t="shared" ca="1" si="8"/>
        <v>16</v>
      </c>
      <c r="H130" s="227">
        <f ca="1">IF(AND(TODAY()&lt;=D130,TODAY()&gt;=C130),$K$18,COUNTIFS(RFIs!G:G,"&lt;="&amp;$D130,RFIs!H:H,"&gt;"&amp;D130)+COUNTIFS(RFIs!G:G,"&lt;="&amp;$D130,RFIs!H:H,""))*1</f>
        <v>12</v>
      </c>
      <c r="N130" s="86"/>
    </row>
    <row r="131" spans="2:14">
      <c r="B131" s="178" t="str">
        <f t="shared" si="6"/>
        <v>10/06/2024</v>
      </c>
      <c r="C131" s="185">
        <f t="shared" si="10"/>
        <v>45565</v>
      </c>
      <c r="D131" s="186">
        <f t="shared" si="10"/>
        <v>45571</v>
      </c>
      <c r="E131" s="179">
        <f>COUNTIFS(RFIs!F:F,"&gt;="&amp;C131,RFIs!F:F,"&lt;="&amp;D131)</f>
        <v>9</v>
      </c>
      <c r="F131" s="91">
        <f>COUNTIFS(RFIs!H$11:H$9992,"&gt;="&amp;C131,RFIs!H$11:H$9992,"&lt;="&amp;D131)</f>
        <v>14</v>
      </c>
      <c r="G131" s="179">
        <f t="shared" ca="1" si="8"/>
        <v>11</v>
      </c>
      <c r="H131" s="227">
        <f ca="1">IF(AND(TODAY()&lt;=D131,TODAY()&gt;=C131),$K$18,COUNTIFS(RFIs!G:G,"&lt;="&amp;$D131,RFIs!H:H,"&gt;"&amp;D131)+COUNTIFS(RFIs!G:G,"&lt;="&amp;$D131,RFIs!H:H,""))*1</f>
        <v>8</v>
      </c>
      <c r="N131" s="86"/>
    </row>
    <row r="132" spans="2:14">
      <c r="B132" s="178" t="str">
        <f t="shared" si="6"/>
        <v>10/13/2024</v>
      </c>
      <c r="C132" s="185">
        <f t="shared" si="10"/>
        <v>45572</v>
      </c>
      <c r="D132" s="186">
        <f t="shared" si="10"/>
        <v>45578</v>
      </c>
      <c r="E132" s="179">
        <f>COUNTIFS(RFIs!F:F,"&gt;="&amp;C132,RFIs!F:F,"&lt;="&amp;D132)</f>
        <v>8</v>
      </c>
      <c r="F132" s="91">
        <f>COUNTIFS(RFIs!H$11:H$9992,"&gt;="&amp;C132,RFIs!H$11:H$9992,"&lt;="&amp;D132)</f>
        <v>11</v>
      </c>
      <c r="G132" s="179">
        <f t="shared" ca="1" si="8"/>
        <v>8</v>
      </c>
      <c r="H132" s="227">
        <f ca="1">IF(AND(TODAY()&lt;=D132,TODAY()&gt;=C132),$K$18,COUNTIFS(RFIs!G:G,"&lt;="&amp;$D132,RFIs!H:H,"&gt;"&amp;D132)+COUNTIFS(RFIs!G:G,"&lt;="&amp;$D132,RFIs!H:H,""))*1</f>
        <v>6</v>
      </c>
      <c r="N132" s="86"/>
    </row>
    <row r="133" spans="2:14">
      <c r="B133" s="178" t="str">
        <f t="shared" si="6"/>
        <v>10/20/2024</v>
      </c>
      <c r="C133" s="185">
        <f t="shared" ref="C133:D148" si="11">C132+7</f>
        <v>45579</v>
      </c>
      <c r="D133" s="186">
        <f t="shared" si="11"/>
        <v>45585</v>
      </c>
      <c r="E133" s="179">
        <f>COUNTIFS(RFIs!F:F,"&gt;="&amp;C133,RFIs!F:F,"&lt;="&amp;D133)</f>
        <v>11</v>
      </c>
      <c r="F133" s="91">
        <f>COUNTIFS(RFIs!H$11:H$9992,"&gt;="&amp;C133,RFIs!H$11:H$9992,"&lt;="&amp;D133)</f>
        <v>9</v>
      </c>
      <c r="G133" s="179">
        <f t="shared" ca="1" si="8"/>
        <v>10</v>
      </c>
      <c r="H133" s="227">
        <f ca="1">IF(AND(TODAY()&lt;=D133,TODAY()&gt;=C133),$K$18,COUNTIFS(RFIs!G:G,"&lt;="&amp;$D133,RFIs!H:H,"&gt;"&amp;D133)+COUNTIFS(RFIs!G:G,"&lt;="&amp;$D133,RFIs!H:H,""))*1</f>
        <v>5</v>
      </c>
      <c r="N133" s="86"/>
    </row>
    <row r="134" spans="2:14">
      <c r="B134" s="178" t="str">
        <f t="shared" si="6"/>
        <v>10/27/2024</v>
      </c>
      <c r="C134" s="185">
        <f t="shared" si="11"/>
        <v>45586</v>
      </c>
      <c r="D134" s="186">
        <f t="shared" si="11"/>
        <v>45592</v>
      </c>
      <c r="E134" s="179">
        <f>COUNTIFS(RFIs!F:F,"&gt;="&amp;C134,RFIs!F:F,"&lt;="&amp;D134)</f>
        <v>9</v>
      </c>
      <c r="F134" s="91">
        <f>COUNTIFS(RFIs!H$11:H$9992,"&gt;="&amp;C134,RFIs!H$11:H$9992,"&lt;="&amp;D134)</f>
        <v>13</v>
      </c>
      <c r="G134" s="179">
        <f t="shared" ca="1" si="8"/>
        <v>6</v>
      </c>
      <c r="H134" s="227">
        <f ca="1">IF(AND(TODAY()&lt;=D134,TODAY()&gt;=C134),$K$18,COUNTIFS(RFIs!G:G,"&lt;="&amp;$D134,RFIs!H:H,"&gt;"&amp;D134)+COUNTIFS(RFIs!G:G,"&lt;="&amp;$D134,RFIs!H:H,""))*1</f>
        <v>1</v>
      </c>
      <c r="N134" s="86"/>
    </row>
    <row r="135" spans="2:14">
      <c r="B135" s="178" t="str">
        <f t="shared" si="6"/>
        <v>11/03/2024</v>
      </c>
      <c r="C135" s="185">
        <f t="shared" si="11"/>
        <v>45593</v>
      </c>
      <c r="D135" s="186">
        <f t="shared" si="11"/>
        <v>45599</v>
      </c>
      <c r="E135" s="179">
        <f>COUNTIFS(RFIs!F:F,"&gt;="&amp;C135,RFIs!F:F,"&lt;="&amp;D135)</f>
        <v>15</v>
      </c>
      <c r="F135" s="91">
        <f>COUNTIFS(RFIs!H$11:H$9992,"&gt;="&amp;C135,RFIs!H$11:H$9992,"&lt;="&amp;D135)</f>
        <v>10</v>
      </c>
      <c r="G135" s="179">
        <f t="shared" ca="1" si="8"/>
        <v>11</v>
      </c>
      <c r="H135" s="227">
        <f ca="1">IF(AND(TODAY()&lt;=D135,TODAY()&gt;=C135),$K$18,COUNTIFS(RFIs!G:G,"&lt;="&amp;$D135,RFIs!H:H,"&gt;"&amp;D135)+COUNTIFS(RFIs!G:G,"&lt;="&amp;$D135,RFIs!H:H,""))*1</f>
        <v>4</v>
      </c>
      <c r="N135" s="86"/>
    </row>
    <row r="136" spans="2:14">
      <c r="B136" s="178" t="str">
        <f t="shared" si="6"/>
        <v>11/10/2024</v>
      </c>
      <c r="C136" s="185">
        <f t="shared" si="11"/>
        <v>45600</v>
      </c>
      <c r="D136" s="186">
        <f t="shared" si="11"/>
        <v>45606</v>
      </c>
      <c r="E136" s="179">
        <f>COUNTIFS(RFIs!F:F,"&gt;="&amp;C136,RFIs!F:F,"&lt;="&amp;D136)</f>
        <v>10</v>
      </c>
      <c r="F136" s="91">
        <f>COUNTIFS(RFIs!H$11:H$9992,"&gt;="&amp;C136,RFIs!H$11:H$9992,"&lt;="&amp;D136)</f>
        <v>14</v>
      </c>
      <c r="G136" s="179">
        <f t="shared" ca="1" si="8"/>
        <v>7</v>
      </c>
      <c r="H136" s="227">
        <f ca="1">IF(AND(TODAY()&lt;=D136,TODAY()&gt;=C136),$K$18,COUNTIFS(RFIs!G:G,"&lt;="&amp;$D136,RFIs!H:H,"&gt;"&amp;D136)+COUNTIFS(RFIs!G:G,"&lt;="&amp;$D136,RFIs!H:H,""))*1</f>
        <v>6</v>
      </c>
      <c r="N136" s="86"/>
    </row>
    <row r="137" spans="2:14">
      <c r="B137" s="178" t="str">
        <f t="shared" si="6"/>
        <v>11/17/2024</v>
      </c>
      <c r="C137" s="185">
        <f t="shared" si="11"/>
        <v>45607</v>
      </c>
      <c r="D137" s="186">
        <f t="shared" si="11"/>
        <v>45613</v>
      </c>
      <c r="E137" s="179">
        <f>COUNTIFS(RFIs!F:F,"&gt;="&amp;C137,RFIs!F:F,"&lt;="&amp;D137)</f>
        <v>5</v>
      </c>
      <c r="F137" s="91">
        <f>COUNTIFS(RFIs!H$11:H$9992,"&gt;="&amp;C137,RFIs!H$11:H$9992,"&lt;="&amp;D137)</f>
        <v>7</v>
      </c>
      <c r="G137" s="179">
        <f t="shared" ca="1" si="8"/>
        <v>5</v>
      </c>
      <c r="H137" s="227">
        <f ca="1">IF(AND(TODAY()&lt;=D137,TODAY()&gt;=C137),$K$18,COUNTIFS(RFIs!G:G,"&lt;="&amp;$D137,RFIs!H:H,"&gt;"&amp;D137)+COUNTIFS(RFIs!G:G,"&lt;="&amp;$D137,RFIs!H:H,""))*1</f>
        <v>3</v>
      </c>
      <c r="N137" s="86"/>
    </row>
    <row r="138" spans="2:14">
      <c r="B138" s="178" t="str">
        <f t="shared" si="6"/>
        <v>11/24/2024</v>
      </c>
      <c r="C138" s="185">
        <f t="shared" si="11"/>
        <v>45614</v>
      </c>
      <c r="D138" s="186">
        <f t="shared" si="11"/>
        <v>45620</v>
      </c>
      <c r="E138" s="179">
        <f>COUNTIFS(RFIs!F:F,"&gt;="&amp;C138,RFIs!F:F,"&lt;="&amp;D138)</f>
        <v>18</v>
      </c>
      <c r="F138" s="91">
        <f>COUNTIFS(RFIs!H$11:H$9992,"&gt;="&amp;C138,RFIs!H$11:H$9992,"&lt;="&amp;D138)</f>
        <v>9</v>
      </c>
      <c r="G138" s="179">
        <f t="shared" ca="1" si="8"/>
        <v>14</v>
      </c>
      <c r="H138" s="227">
        <f ca="1">IF(AND(TODAY()&lt;=D138,TODAY()&gt;=C138),$K$18,COUNTIFS(RFIs!G:G,"&lt;="&amp;$D138,RFIs!H:H,"&gt;"&amp;D138)+COUNTIFS(RFIs!G:G,"&lt;="&amp;$D138,RFIs!H:H,""))*1</f>
        <v>4</v>
      </c>
      <c r="N138" s="86"/>
    </row>
    <row r="139" spans="2:14">
      <c r="B139" s="178" t="str">
        <f t="shared" si="6"/>
        <v>12/01/2024</v>
      </c>
      <c r="C139" s="185">
        <f t="shared" si="11"/>
        <v>45621</v>
      </c>
      <c r="D139" s="186">
        <f t="shared" si="11"/>
        <v>45627</v>
      </c>
      <c r="E139" s="179">
        <f>COUNTIFS(RFIs!F:F,"&gt;="&amp;C139,RFIs!F:F,"&lt;="&amp;D139)</f>
        <v>2</v>
      </c>
      <c r="F139" s="91">
        <f>COUNTIFS(RFIs!H$11:H$9992,"&gt;="&amp;C139,RFIs!H$11:H$9992,"&lt;="&amp;D139)</f>
        <v>7</v>
      </c>
      <c r="G139" s="179">
        <f t="shared" ca="1" si="8"/>
        <v>9</v>
      </c>
      <c r="H139" s="227">
        <f ca="1">IF(AND(TODAY()&lt;=D139,TODAY()&gt;=C139),$K$18,COUNTIFS(RFIs!G:G,"&lt;="&amp;$D139,RFIs!H:H,"&gt;"&amp;D139)+COUNTIFS(RFIs!G:G,"&lt;="&amp;$D139,RFIs!H:H,""))*1</f>
        <v>8</v>
      </c>
      <c r="N139" s="86"/>
    </row>
    <row r="140" spans="2:14">
      <c r="B140" s="178" t="str">
        <f t="shared" si="6"/>
        <v>12/08/2024</v>
      </c>
      <c r="C140" s="185">
        <f t="shared" si="11"/>
        <v>45628</v>
      </c>
      <c r="D140" s="186">
        <f t="shared" si="11"/>
        <v>45634</v>
      </c>
      <c r="E140" s="179">
        <f>COUNTIFS(RFIs!F:F,"&gt;="&amp;C140,RFIs!F:F,"&lt;="&amp;D140)</f>
        <v>7</v>
      </c>
      <c r="F140" s="91">
        <f>COUNTIFS(RFIs!H$11:H$9992,"&gt;="&amp;C140,RFIs!H$11:H$9992,"&lt;="&amp;D140)</f>
        <v>3</v>
      </c>
      <c r="G140" s="179">
        <f t="shared" ca="1" si="8"/>
        <v>13</v>
      </c>
      <c r="H140" s="227">
        <f ca="1">IF(AND(TODAY()&lt;=D140,TODAY()&gt;=C140),$K$18,COUNTIFS(RFIs!G:G,"&lt;="&amp;$D140,RFIs!H:H,"&gt;"&amp;D140)+COUNTIFS(RFIs!G:G,"&lt;="&amp;$D140,RFIs!H:H,""))*1</f>
        <v>9</v>
      </c>
      <c r="N140" s="86"/>
    </row>
    <row r="141" spans="2:14">
      <c r="B141" s="178" t="str">
        <f t="shared" si="6"/>
        <v>12/15/2024</v>
      </c>
      <c r="C141" s="185">
        <f t="shared" si="11"/>
        <v>45635</v>
      </c>
      <c r="D141" s="186">
        <f t="shared" si="11"/>
        <v>45641</v>
      </c>
      <c r="E141" s="179">
        <f>COUNTIFS(RFIs!F:F,"&gt;="&amp;C141,RFIs!F:F,"&lt;="&amp;D141)</f>
        <v>8</v>
      </c>
      <c r="F141" s="91">
        <f>COUNTIFS(RFIs!H$11:H$9992,"&gt;="&amp;C141,RFIs!H$11:H$9992,"&lt;="&amp;D141)</f>
        <v>14</v>
      </c>
      <c r="G141" s="179">
        <f t="shared" ca="1" si="8"/>
        <v>7</v>
      </c>
      <c r="H141" s="227">
        <f ca="1">IF(AND(TODAY()&lt;=D141,TODAY()&gt;=C141),$K$18,COUNTIFS(RFIs!G:G,"&lt;="&amp;$D141,RFIs!H:H,"&gt;"&amp;D141)+COUNTIFS(RFIs!G:G,"&lt;="&amp;$D141,RFIs!H:H,""))*1</f>
        <v>2</v>
      </c>
      <c r="N141" s="86"/>
    </row>
    <row r="142" spans="2:14">
      <c r="B142" s="178" t="str">
        <f t="shared" si="6"/>
        <v>12/22/2024</v>
      </c>
      <c r="C142" s="185">
        <f t="shared" si="11"/>
        <v>45642</v>
      </c>
      <c r="D142" s="186">
        <f t="shared" si="11"/>
        <v>45648</v>
      </c>
      <c r="E142" s="179">
        <f>COUNTIFS(RFIs!F:F,"&gt;="&amp;C142,RFIs!F:F,"&lt;="&amp;D142)</f>
        <v>11</v>
      </c>
      <c r="F142" s="91">
        <f>COUNTIFS(RFIs!H$11:H$9992,"&gt;="&amp;C142,RFIs!H$11:H$9992,"&lt;="&amp;D142)</f>
        <v>9</v>
      </c>
      <c r="G142" s="179">
        <f t="shared" ca="1" si="8"/>
        <v>9</v>
      </c>
      <c r="H142" s="227">
        <f ca="1">IF(AND(TODAY()&lt;=D142,TODAY()&gt;=C142),$K$18,COUNTIFS(RFIs!G:G,"&lt;="&amp;$D142,RFIs!H:H,"&gt;"&amp;D142)+COUNTIFS(RFIs!G:G,"&lt;="&amp;$D142,RFIs!H:H,""))*1</f>
        <v>7</v>
      </c>
      <c r="N142" s="86"/>
    </row>
    <row r="143" spans="2:14">
      <c r="B143" s="178" t="str">
        <f t="shared" si="6"/>
        <v>12/29/2024</v>
      </c>
      <c r="C143" s="185">
        <f t="shared" si="11"/>
        <v>45649</v>
      </c>
      <c r="D143" s="186">
        <f t="shared" si="11"/>
        <v>45655</v>
      </c>
      <c r="E143" s="179">
        <f>COUNTIFS(RFIs!F:F,"&gt;="&amp;C143,RFIs!F:F,"&lt;="&amp;D143)</f>
        <v>5</v>
      </c>
      <c r="F143" s="91">
        <f>COUNTIFS(RFIs!H$11:H$9992,"&gt;="&amp;C143,RFIs!H$11:H$9992,"&lt;="&amp;D143)</f>
        <v>2</v>
      </c>
      <c r="G143" s="179">
        <f t="shared" ca="1" si="8"/>
        <v>12</v>
      </c>
      <c r="H143" s="227">
        <f ca="1">IF(AND(TODAY()&lt;=D143,TODAY()&gt;=C143),$K$18,COUNTIFS(RFIs!G:G,"&lt;="&amp;$D143,RFIs!H:H,"&gt;"&amp;D143)+COUNTIFS(RFIs!G:G,"&lt;="&amp;$D143,RFIs!H:H,""))*1</f>
        <v>9</v>
      </c>
      <c r="N143" s="86"/>
    </row>
    <row r="144" spans="2:14">
      <c r="B144" s="178" t="str">
        <f t="shared" si="6"/>
        <v>01/05/2025</v>
      </c>
      <c r="C144" s="185">
        <f t="shared" si="11"/>
        <v>45656</v>
      </c>
      <c r="D144" s="186">
        <f t="shared" si="11"/>
        <v>45662</v>
      </c>
      <c r="E144" s="179">
        <f>COUNTIFS(RFIs!F:F,"&gt;="&amp;C144,RFIs!F:F,"&lt;="&amp;D144)</f>
        <v>5</v>
      </c>
      <c r="F144" s="91">
        <f>COUNTIFS(RFIs!H$11:H$9992,"&gt;="&amp;C144,RFIs!H$11:H$9992,"&lt;="&amp;D144)</f>
        <v>5</v>
      </c>
      <c r="G144" s="179">
        <f t="shared" ca="1" si="8"/>
        <v>12</v>
      </c>
      <c r="H144" s="227">
        <f ca="1">IF(AND(TODAY()&lt;=D144,TODAY()&gt;=C144),$K$18,COUNTIFS(RFIs!G:G,"&lt;="&amp;$D144,RFIs!H:H,"&gt;"&amp;D144)+COUNTIFS(RFIs!G:G,"&lt;="&amp;$D144,RFIs!H:H,""))*1</f>
        <v>10</v>
      </c>
      <c r="N144" s="86"/>
    </row>
    <row r="145" spans="2:14">
      <c r="B145" s="178" t="str">
        <f t="shared" si="6"/>
        <v>01/12/2025</v>
      </c>
      <c r="C145" s="185">
        <f t="shared" si="11"/>
        <v>45663</v>
      </c>
      <c r="D145" s="186">
        <f t="shared" si="11"/>
        <v>45669</v>
      </c>
      <c r="E145" s="179">
        <f>COUNTIFS(RFIs!F:F,"&gt;="&amp;C145,RFIs!F:F,"&lt;="&amp;D145)</f>
        <v>13</v>
      </c>
      <c r="F145" s="91">
        <f>COUNTIFS(RFIs!H$11:H$9992,"&gt;="&amp;C145,RFIs!H$11:H$9992,"&lt;="&amp;D145)</f>
        <v>18</v>
      </c>
      <c r="G145" s="179">
        <f t="shared" ca="1" si="8"/>
        <v>7</v>
      </c>
      <c r="H145" s="227">
        <f ca="1">IF(AND(TODAY()&lt;=D145,TODAY()&gt;=C145),$K$18,COUNTIFS(RFIs!G:G,"&lt;="&amp;$D145,RFIs!H:H,"&gt;"&amp;D145)+COUNTIFS(RFIs!G:G,"&lt;="&amp;$D145,RFIs!H:H,""))*1</f>
        <v>1</v>
      </c>
      <c r="N145" s="86"/>
    </row>
    <row r="146" spans="2:14">
      <c r="B146" s="178" t="str">
        <f t="shared" si="6"/>
        <v>01/19/2025</v>
      </c>
      <c r="C146" s="185">
        <f t="shared" si="11"/>
        <v>45670</v>
      </c>
      <c r="D146" s="186">
        <f t="shared" si="11"/>
        <v>45676</v>
      </c>
      <c r="E146" s="179">
        <f>COUNTIFS(RFIs!F:F,"&gt;="&amp;C146,RFIs!F:F,"&lt;="&amp;D146)</f>
        <v>12</v>
      </c>
      <c r="F146" s="91">
        <f>COUNTIFS(RFIs!H$11:H$9992,"&gt;="&amp;C146,RFIs!H$11:H$9992,"&lt;="&amp;D146)</f>
        <v>8</v>
      </c>
      <c r="G146" s="179">
        <f t="shared" ca="1" si="8"/>
        <v>11</v>
      </c>
      <c r="H146" s="227">
        <f ca="1">IF(AND(TODAY()&lt;=D146,TODAY()&gt;=C146),$K$18,COUNTIFS(RFIs!G:G,"&lt;="&amp;$D146,RFIs!H:H,"&gt;"&amp;D146)+COUNTIFS(RFIs!G:G,"&lt;="&amp;$D146,RFIs!H:H,""))*1</f>
        <v>6</v>
      </c>
      <c r="N146" s="86"/>
    </row>
    <row r="147" spans="2:14">
      <c r="B147" s="178" t="str">
        <f t="shared" si="6"/>
        <v>01/26/2025</v>
      </c>
      <c r="C147" s="185">
        <f t="shared" si="11"/>
        <v>45677</v>
      </c>
      <c r="D147" s="186">
        <f t="shared" si="11"/>
        <v>45683</v>
      </c>
      <c r="E147" s="179">
        <f>COUNTIFS(RFIs!F:F,"&gt;="&amp;C147,RFIs!F:F,"&lt;="&amp;D147)</f>
        <v>13</v>
      </c>
      <c r="F147" s="91">
        <f>COUNTIFS(RFIs!H$11:H$9992,"&gt;="&amp;C147,RFIs!H$11:H$9992,"&lt;="&amp;D147)</f>
        <v>16</v>
      </c>
      <c r="G147" s="179">
        <f t="shared" ca="1" si="8"/>
        <v>8</v>
      </c>
      <c r="H147" s="227">
        <f ca="1">IF(AND(TODAY()&lt;=D147,TODAY()&gt;=C147),$K$18,COUNTIFS(RFIs!G:G,"&lt;="&amp;$D147,RFIs!H:H,"&gt;"&amp;D147)+COUNTIFS(RFIs!G:G,"&lt;="&amp;$D147,RFIs!H:H,""))*1</f>
        <v>2</v>
      </c>
      <c r="N147" s="86"/>
    </row>
    <row r="148" spans="2:14">
      <c r="B148" s="178" t="str">
        <f t="shared" ref="B148:B171" si="12">TEXT(D148,"mm/dd/yyyy")</f>
        <v>02/02/2025</v>
      </c>
      <c r="C148" s="185">
        <f t="shared" si="11"/>
        <v>45684</v>
      </c>
      <c r="D148" s="186">
        <f t="shared" si="11"/>
        <v>45690</v>
      </c>
      <c r="E148" s="179">
        <f>COUNTIFS(RFIs!F:F,"&gt;="&amp;C148,RFIs!F:F,"&lt;="&amp;D148)</f>
        <v>14</v>
      </c>
      <c r="F148" s="91">
        <f>COUNTIFS(RFIs!H$11:H$9992,"&gt;="&amp;C148,RFIs!H$11:H$9992,"&lt;="&amp;D148)</f>
        <v>12</v>
      </c>
      <c r="G148" s="179">
        <f t="shared" ca="1" si="8"/>
        <v>10</v>
      </c>
      <c r="H148" s="227">
        <f ca="1">IF(AND(TODAY()&lt;=D148,TODAY()&gt;=C148),$K$18,COUNTIFS(RFIs!G:G,"&lt;="&amp;$D148,RFIs!H:H,"&gt;"&amp;D148)+COUNTIFS(RFIs!G:G,"&lt;="&amp;$D148,RFIs!H:H,""))*1</f>
        <v>4</v>
      </c>
      <c r="N148" s="86"/>
    </row>
    <row r="149" spans="2:14">
      <c r="B149" s="178" t="str">
        <f t="shared" si="12"/>
        <v>02/09/2025</v>
      </c>
      <c r="C149" s="185">
        <f t="shared" ref="C149:D164" si="13">C148+7</f>
        <v>45691</v>
      </c>
      <c r="D149" s="186">
        <f t="shared" si="13"/>
        <v>45697</v>
      </c>
      <c r="E149" s="179">
        <f>COUNTIFS(RFIs!F:F,"&gt;="&amp;C149,RFIs!F:F,"&lt;="&amp;D149)</f>
        <v>18</v>
      </c>
      <c r="F149" s="91">
        <f>COUNTIFS(RFIs!H$11:H$9992,"&gt;="&amp;C149,RFIs!H$11:H$9992,"&lt;="&amp;D149)</f>
        <v>21</v>
      </c>
      <c r="G149" s="179">
        <f t="shared" ref="G149:G171" ca="1" si="14">IF(C149&lt;=TODAY(),E149-F149+G148,NA())</f>
        <v>7</v>
      </c>
      <c r="H149" s="227">
        <f ca="1">IF(AND(TODAY()&lt;=D149,TODAY()&gt;=C149),$K$18,COUNTIFS(RFIs!G:G,"&lt;="&amp;$D149,RFIs!H:H,"&gt;"&amp;D149)+COUNTIFS(RFIs!G:G,"&lt;="&amp;$D149,RFIs!H:H,""))*1</f>
        <v>1</v>
      </c>
      <c r="N149" s="86"/>
    </row>
    <row r="150" spans="2:14">
      <c r="B150" s="178" t="str">
        <f t="shared" si="12"/>
        <v>02/16/2025</v>
      </c>
      <c r="C150" s="185">
        <f t="shared" si="13"/>
        <v>45698</v>
      </c>
      <c r="D150" s="186">
        <f t="shared" si="13"/>
        <v>45704</v>
      </c>
      <c r="E150" s="179">
        <f>COUNTIFS(RFIs!F:F,"&gt;="&amp;C150,RFIs!F:F,"&lt;="&amp;D150)</f>
        <v>11</v>
      </c>
      <c r="F150" s="91">
        <f>COUNTIFS(RFIs!H$11:H$9992,"&gt;="&amp;C150,RFIs!H$11:H$9992,"&lt;="&amp;D150)</f>
        <v>10</v>
      </c>
      <c r="G150" s="179">
        <f t="shared" ca="1" si="14"/>
        <v>8</v>
      </c>
      <c r="H150" s="227">
        <f ca="1">IF(AND(TODAY()&lt;=D150,TODAY()&gt;=C150),$K$18,COUNTIFS(RFIs!G:G,"&lt;="&amp;$D150,RFIs!H:H,"&gt;"&amp;D150)+COUNTIFS(RFIs!G:G,"&lt;="&amp;$D150,RFIs!H:H,""))*1</f>
        <v>2</v>
      </c>
      <c r="N150" s="86"/>
    </row>
    <row r="151" spans="2:14">
      <c r="B151" s="178" t="str">
        <f t="shared" si="12"/>
        <v>02/23/2025</v>
      </c>
      <c r="C151" s="185">
        <f t="shared" si="13"/>
        <v>45705</v>
      </c>
      <c r="D151" s="186">
        <f t="shared" si="13"/>
        <v>45711</v>
      </c>
      <c r="E151" s="179">
        <f>COUNTIFS(RFIs!F:F,"&gt;="&amp;C151,RFIs!F:F,"&lt;="&amp;D151)</f>
        <v>9</v>
      </c>
      <c r="F151" s="91">
        <f>COUNTIFS(RFIs!H$11:H$9992,"&gt;="&amp;C151,RFIs!H$11:H$9992,"&lt;="&amp;D151)</f>
        <v>6</v>
      </c>
      <c r="G151" s="179">
        <f t="shared" ca="1" si="14"/>
        <v>11</v>
      </c>
      <c r="H151" s="227">
        <f ca="1">IF(AND(TODAY()&lt;=D151,TODAY()&gt;=C151),$K$18,COUNTIFS(RFIs!G:G,"&lt;="&amp;$D151,RFIs!H:H,"&gt;"&amp;D151)+COUNTIFS(RFIs!G:G,"&lt;="&amp;$D151,RFIs!H:H,""))*1</f>
        <v>3</v>
      </c>
      <c r="N151" s="86"/>
    </row>
    <row r="152" spans="2:14">
      <c r="B152" s="178" t="str">
        <f t="shared" si="12"/>
        <v>03/02/2025</v>
      </c>
      <c r="C152" s="185">
        <f t="shared" si="13"/>
        <v>45712</v>
      </c>
      <c r="D152" s="186">
        <f t="shared" si="13"/>
        <v>45718</v>
      </c>
      <c r="E152" s="179">
        <f>COUNTIFS(RFIs!F:F,"&gt;="&amp;C152,RFIs!F:F,"&lt;="&amp;D152)</f>
        <v>14</v>
      </c>
      <c r="F152" s="91">
        <f>COUNTIFS(RFIs!H$11:H$9992,"&gt;="&amp;C152,RFIs!H$11:H$9992,"&lt;="&amp;D152)</f>
        <v>16</v>
      </c>
      <c r="G152" s="179">
        <f t="shared" ca="1" si="14"/>
        <v>9</v>
      </c>
      <c r="H152" s="227">
        <f ca="1">IF(AND(TODAY()&lt;=D152,TODAY()&gt;=C152),$K$18,COUNTIFS(RFIs!G:G,"&lt;="&amp;$D152,RFIs!H:H,"&gt;"&amp;D152)+COUNTIFS(RFIs!G:G,"&lt;="&amp;$D152,RFIs!H:H,""))*1</f>
        <v>3</v>
      </c>
      <c r="N152" s="86"/>
    </row>
    <row r="153" spans="2:14">
      <c r="B153" s="178" t="str">
        <f t="shared" si="12"/>
        <v>03/09/2025</v>
      </c>
      <c r="C153" s="185">
        <f t="shared" si="13"/>
        <v>45719</v>
      </c>
      <c r="D153" s="186">
        <f t="shared" si="13"/>
        <v>45725</v>
      </c>
      <c r="E153" s="179">
        <f>COUNTIFS(RFIs!F:F,"&gt;="&amp;C153,RFIs!F:F,"&lt;="&amp;D153)</f>
        <v>20</v>
      </c>
      <c r="F153" s="91">
        <f>COUNTIFS(RFIs!H$11:H$9992,"&gt;="&amp;C153,RFIs!H$11:H$9992,"&lt;="&amp;D153)</f>
        <v>18</v>
      </c>
      <c r="G153" s="179">
        <f t="shared" ca="1" si="14"/>
        <v>11</v>
      </c>
      <c r="H153" s="227">
        <f ca="1">IF(AND(TODAY()&lt;=D153,TODAY()&gt;=C153),$K$18,COUNTIFS(RFIs!G:G,"&lt;="&amp;$D153,RFIs!H:H,"&gt;"&amp;D153)+COUNTIFS(RFIs!G:G,"&lt;="&amp;$D153,RFIs!H:H,""))*1</f>
        <v>4</v>
      </c>
      <c r="N153" s="86"/>
    </row>
    <row r="154" spans="2:14">
      <c r="B154" s="178" t="str">
        <f t="shared" si="12"/>
        <v>03/16/2025</v>
      </c>
      <c r="C154" s="185">
        <f t="shared" si="13"/>
        <v>45726</v>
      </c>
      <c r="D154" s="186">
        <f t="shared" si="13"/>
        <v>45732</v>
      </c>
      <c r="E154" s="179">
        <f>COUNTIFS(RFIs!F:F,"&gt;="&amp;C154,RFIs!F:F,"&lt;="&amp;D154)</f>
        <v>11</v>
      </c>
      <c r="F154" s="91">
        <f>COUNTIFS(RFIs!H$11:H$9992,"&gt;="&amp;C154,RFIs!H$11:H$9992,"&lt;="&amp;D154)</f>
        <v>12</v>
      </c>
      <c r="G154" s="179">
        <f t="shared" ca="1" si="14"/>
        <v>10</v>
      </c>
      <c r="H154" s="227">
        <f ca="1">IF(AND(TODAY()&lt;=D154,TODAY()&gt;=C154),$K$18,COUNTIFS(RFIs!G:G,"&lt;="&amp;$D154,RFIs!H:H,"&gt;"&amp;D154)+COUNTIFS(RFIs!G:G,"&lt;="&amp;$D154,RFIs!H:H,""))*1</f>
        <v>4</v>
      </c>
      <c r="N154" s="86"/>
    </row>
    <row r="155" spans="2:14">
      <c r="B155" s="178" t="str">
        <f t="shared" si="12"/>
        <v>03/23/2025</v>
      </c>
      <c r="C155" s="185">
        <f t="shared" si="13"/>
        <v>45733</v>
      </c>
      <c r="D155" s="186">
        <f t="shared" si="13"/>
        <v>45739</v>
      </c>
      <c r="E155" s="179">
        <f>COUNTIFS(RFIs!F:F,"&gt;="&amp;C155,RFIs!F:F,"&lt;="&amp;D155)</f>
        <v>7</v>
      </c>
      <c r="F155" s="91">
        <f>COUNTIFS(RFIs!H$11:H$9992,"&gt;="&amp;C155,RFIs!H$11:H$9992,"&lt;="&amp;D155)</f>
        <v>13</v>
      </c>
      <c r="G155" s="179">
        <f t="shared" ca="1" si="14"/>
        <v>4</v>
      </c>
      <c r="H155" s="227">
        <f ca="1">IF(AND(TODAY()&lt;=D155,TODAY()&gt;=C155),$K$18,COUNTIFS(RFIs!G:G,"&lt;="&amp;$D155,RFIs!H:H,"&gt;"&amp;D155)+COUNTIFS(RFIs!G:G,"&lt;="&amp;$D155,RFIs!H:H,""))*1</f>
        <v>2</v>
      </c>
      <c r="N155" s="86"/>
    </row>
    <row r="156" spans="2:14">
      <c r="B156" s="178" t="str">
        <f t="shared" si="12"/>
        <v>03/30/2025</v>
      </c>
      <c r="C156" s="185">
        <f t="shared" si="13"/>
        <v>45740</v>
      </c>
      <c r="D156" s="186">
        <f t="shared" si="13"/>
        <v>45746</v>
      </c>
      <c r="E156" s="179">
        <f>COUNTIFS(RFIs!F:F,"&gt;="&amp;C156,RFIs!F:F,"&lt;="&amp;D156)</f>
        <v>8</v>
      </c>
      <c r="F156" s="91">
        <f>COUNTIFS(RFIs!H$11:H$9992,"&gt;="&amp;C156,RFIs!H$11:H$9992,"&lt;="&amp;D156)</f>
        <v>5</v>
      </c>
      <c r="G156" s="179">
        <f t="shared" ca="1" si="14"/>
        <v>7</v>
      </c>
      <c r="H156" s="227">
        <f ca="1">IF(AND(TODAY()&lt;=D156,TODAY()&gt;=C156),$K$18,COUNTIFS(RFIs!G:G,"&lt;="&amp;$D156,RFIs!H:H,"&gt;"&amp;D156)+COUNTIFS(RFIs!G:G,"&lt;="&amp;$D156,RFIs!H:H,""))*1</f>
        <v>2</v>
      </c>
      <c r="N156" s="86"/>
    </row>
    <row r="157" spans="2:14">
      <c r="B157" s="178" t="str">
        <f t="shared" si="12"/>
        <v>04/06/2025</v>
      </c>
      <c r="C157" s="185">
        <f t="shared" si="13"/>
        <v>45747</v>
      </c>
      <c r="D157" s="186">
        <f t="shared" si="13"/>
        <v>45753</v>
      </c>
      <c r="E157" s="179">
        <f>COUNTIFS(RFIs!F:F,"&gt;="&amp;C157,RFIs!F:F,"&lt;="&amp;D157)</f>
        <v>10</v>
      </c>
      <c r="F157" s="91">
        <f>COUNTIFS(RFIs!H$11:H$9992,"&gt;="&amp;C157,RFIs!H$11:H$9992,"&lt;="&amp;D157)</f>
        <v>9</v>
      </c>
      <c r="G157" s="179">
        <f t="shared" ca="1" si="14"/>
        <v>8</v>
      </c>
      <c r="H157" s="227">
        <f ca="1">IF(AND(TODAY()&lt;=D157,TODAY()&gt;=C157),$K$18,COUNTIFS(RFIs!G:G,"&lt;="&amp;$D157,RFIs!H:H,"&gt;"&amp;D157)+COUNTIFS(RFIs!G:G,"&lt;="&amp;$D157,RFIs!H:H,""))*1</f>
        <v>1</v>
      </c>
      <c r="N157" s="86"/>
    </row>
    <row r="158" spans="2:14">
      <c r="B158" s="178" t="str">
        <f t="shared" si="12"/>
        <v>04/13/2025</v>
      </c>
      <c r="C158" s="185">
        <f t="shared" si="13"/>
        <v>45754</v>
      </c>
      <c r="D158" s="186">
        <f t="shared" si="13"/>
        <v>45760</v>
      </c>
      <c r="E158" s="179">
        <f>COUNTIFS(RFIs!F:F,"&gt;="&amp;C158,RFIs!F:F,"&lt;="&amp;D158)</f>
        <v>13</v>
      </c>
      <c r="F158" s="91">
        <f>COUNTIFS(RFIs!H$11:H$9992,"&gt;="&amp;C158,RFIs!H$11:H$9992,"&lt;="&amp;D158)</f>
        <v>17</v>
      </c>
      <c r="G158" s="179">
        <f t="shared" ca="1" si="14"/>
        <v>4</v>
      </c>
      <c r="H158" s="227">
        <f ca="1">IF(AND(TODAY()&lt;=D158,TODAY()&gt;=C158),$K$18,COUNTIFS(RFIs!G:G,"&lt;="&amp;$D158,RFIs!H:H,"&gt;"&amp;D158)+COUNTIFS(RFIs!G:G,"&lt;="&amp;$D158,RFIs!H:H,""))*1</f>
        <v>0</v>
      </c>
      <c r="N158" s="86"/>
    </row>
    <row r="159" spans="2:14">
      <c r="B159" s="178" t="str">
        <f t="shared" si="12"/>
        <v>04/20/2025</v>
      </c>
      <c r="C159" s="185">
        <f t="shared" si="13"/>
        <v>45761</v>
      </c>
      <c r="D159" s="186">
        <f t="shared" si="13"/>
        <v>45767</v>
      </c>
      <c r="E159" s="179">
        <f>COUNTIFS(RFIs!F:F,"&gt;="&amp;C159,RFIs!F:F,"&lt;="&amp;D159)</f>
        <v>8</v>
      </c>
      <c r="F159" s="91">
        <f>COUNTIFS(RFIs!H$11:H$9992,"&gt;="&amp;C159,RFIs!H$11:H$9992,"&lt;="&amp;D159)</f>
        <v>6</v>
      </c>
      <c r="G159" s="179">
        <f t="shared" ca="1" si="14"/>
        <v>6</v>
      </c>
      <c r="H159" s="227">
        <f ca="1">IF(AND(TODAY()&lt;=D159,TODAY()&gt;=C159),$K$18,COUNTIFS(RFIs!G:G,"&lt;="&amp;$D159,RFIs!H:H,"&gt;"&amp;D159)+COUNTIFS(RFIs!G:G,"&lt;="&amp;$D159,RFIs!H:H,""))*1</f>
        <v>2</v>
      </c>
      <c r="N159" s="86"/>
    </row>
    <row r="160" spans="2:14">
      <c r="B160" s="178" t="str">
        <f t="shared" si="12"/>
        <v>04/27/2025</v>
      </c>
      <c r="C160" s="185">
        <f t="shared" si="13"/>
        <v>45768</v>
      </c>
      <c r="D160" s="186">
        <f t="shared" si="13"/>
        <v>45774</v>
      </c>
      <c r="E160" s="179">
        <f>COUNTIFS(RFIs!F:F,"&gt;="&amp;C160,RFIs!F:F,"&lt;="&amp;D160)</f>
        <v>8</v>
      </c>
      <c r="F160" s="91">
        <f>COUNTIFS(RFIs!H$11:H$9992,"&gt;="&amp;C160,RFIs!H$11:H$9992,"&lt;="&amp;D160)</f>
        <v>8</v>
      </c>
      <c r="G160" s="179">
        <f t="shared" ca="1" si="14"/>
        <v>6</v>
      </c>
      <c r="H160" s="227">
        <f ca="1">IF(AND(TODAY()&lt;=D160,TODAY()&gt;=C160),$K$18,COUNTIFS(RFIs!G:G,"&lt;="&amp;$D160,RFIs!H:H,"&gt;"&amp;D160)+COUNTIFS(RFIs!G:G,"&lt;="&amp;$D160,RFIs!H:H,""))*1</f>
        <v>1</v>
      </c>
      <c r="N160" s="86"/>
    </row>
    <row r="161" spans="2:14">
      <c r="B161" s="178" t="str">
        <f t="shared" si="12"/>
        <v>05/04/2025</v>
      </c>
      <c r="C161" s="185">
        <f t="shared" si="13"/>
        <v>45775</v>
      </c>
      <c r="D161" s="186">
        <f t="shared" si="13"/>
        <v>45781</v>
      </c>
      <c r="E161" s="179">
        <f>COUNTIFS(RFIs!F:F,"&gt;="&amp;C161,RFIs!F:F,"&lt;="&amp;D161)</f>
        <v>9</v>
      </c>
      <c r="F161" s="91">
        <f>COUNTIFS(RFIs!H$11:H$9992,"&gt;="&amp;C161,RFIs!H$11:H$9992,"&lt;="&amp;D161)</f>
        <v>11</v>
      </c>
      <c r="G161" s="179">
        <f t="shared" ca="1" si="14"/>
        <v>4</v>
      </c>
      <c r="H161" s="227">
        <f ca="1">IF(AND(TODAY()&lt;=D161,TODAY()&gt;=C161),$K$18,COUNTIFS(RFIs!G:G,"&lt;="&amp;$D161,RFIs!H:H,"&gt;"&amp;D161)+COUNTIFS(RFIs!G:G,"&lt;="&amp;$D161,RFIs!H:H,""))*1</f>
        <v>1</v>
      </c>
      <c r="N161" s="86"/>
    </row>
    <row r="162" spans="2:14">
      <c r="B162" s="178" t="str">
        <f t="shared" si="12"/>
        <v>05/11/2025</v>
      </c>
      <c r="C162" s="185">
        <f t="shared" si="13"/>
        <v>45782</v>
      </c>
      <c r="D162" s="186">
        <f t="shared" si="13"/>
        <v>45788</v>
      </c>
      <c r="E162" s="179">
        <f>COUNTIFS(RFIs!F:F,"&gt;="&amp;C162,RFIs!F:F,"&lt;="&amp;D162)</f>
        <v>14</v>
      </c>
      <c r="F162" s="91">
        <f>COUNTIFS(RFIs!H$11:H$9992,"&gt;="&amp;C162,RFIs!H$11:H$9992,"&lt;="&amp;D162)</f>
        <v>15</v>
      </c>
      <c r="G162" s="179">
        <f t="shared" ca="1" si="14"/>
        <v>3</v>
      </c>
      <c r="H162" s="227">
        <f ca="1">IF(AND(TODAY()&lt;=D162,TODAY()&gt;=C162),$K$18,COUNTIFS(RFIs!G:G,"&lt;="&amp;$D162,RFIs!H:H,"&gt;"&amp;D162)+COUNTIFS(RFIs!G:G,"&lt;="&amp;$D162,RFIs!H:H,""))*1</f>
        <v>0</v>
      </c>
      <c r="N162" s="86"/>
    </row>
    <row r="163" spans="2:14">
      <c r="B163" s="178" t="str">
        <f t="shared" si="12"/>
        <v>05/18/2025</v>
      </c>
      <c r="C163" s="185">
        <f t="shared" si="13"/>
        <v>45789</v>
      </c>
      <c r="D163" s="186">
        <f t="shared" si="13"/>
        <v>45795</v>
      </c>
      <c r="E163" s="179">
        <f>COUNTIFS(RFIs!F:F,"&gt;="&amp;C163,RFIs!F:F,"&lt;="&amp;D163)</f>
        <v>16</v>
      </c>
      <c r="F163" s="91">
        <f>COUNTIFS(RFIs!H$11:H$9992,"&gt;="&amp;C163,RFIs!H$11:H$9992,"&lt;="&amp;D163)</f>
        <v>15</v>
      </c>
      <c r="G163" s="179">
        <f t="shared" ca="1" si="14"/>
        <v>4</v>
      </c>
      <c r="H163" s="227">
        <f ca="1">IF(AND(TODAY()&lt;=D163,TODAY()&gt;=C163),$K$18,COUNTIFS(RFIs!G:G,"&lt;="&amp;$D163,RFIs!H:H,"&gt;"&amp;D163)+COUNTIFS(RFIs!G:G,"&lt;="&amp;$D163,RFIs!H:H,""))*1</f>
        <v>0</v>
      </c>
      <c r="N163" s="86"/>
    </row>
    <row r="164" spans="2:14">
      <c r="B164" s="178" t="str">
        <f t="shared" si="12"/>
        <v>05/25/2025</v>
      </c>
      <c r="C164" s="185">
        <f t="shared" si="13"/>
        <v>45796</v>
      </c>
      <c r="D164" s="186">
        <f t="shared" si="13"/>
        <v>45802</v>
      </c>
      <c r="E164" s="179">
        <f>COUNTIFS(RFIs!F:F,"&gt;="&amp;C164,RFIs!F:F,"&lt;="&amp;D164)</f>
        <v>7</v>
      </c>
      <c r="F164" s="91">
        <f>COUNTIFS(RFIs!H$11:H$9992,"&gt;="&amp;C164,RFIs!H$11:H$9992,"&lt;="&amp;D164)</f>
        <v>2</v>
      </c>
      <c r="G164" s="179">
        <f t="shared" ca="1" si="14"/>
        <v>9</v>
      </c>
      <c r="H164" s="227">
        <f ca="1">IF(AND(TODAY()&lt;=D164,TODAY()&gt;=C164),$K$18,COUNTIFS(RFIs!G:G,"&lt;="&amp;$D164,RFIs!H:H,"&gt;"&amp;D164)+COUNTIFS(RFIs!G:G,"&lt;="&amp;$D164,RFIs!H:H,""))*1</f>
        <v>3</v>
      </c>
      <c r="N164" s="86"/>
    </row>
    <row r="165" spans="2:14">
      <c r="B165" s="178" t="str">
        <f t="shared" si="12"/>
        <v>06/01/2025</v>
      </c>
      <c r="C165" s="185">
        <f t="shared" ref="C165:D172" si="15">C164+7</f>
        <v>45803</v>
      </c>
      <c r="D165" s="186">
        <f t="shared" si="15"/>
        <v>45809</v>
      </c>
      <c r="E165" s="179">
        <f>COUNTIFS(RFIs!F:F,"&gt;="&amp;C165,RFIs!F:F,"&lt;="&amp;D165)</f>
        <v>4</v>
      </c>
      <c r="F165" s="91">
        <f>COUNTIFS(RFIs!H$11:H$9992,"&gt;="&amp;C165,RFIs!H$11:H$9992,"&lt;="&amp;D165)</f>
        <v>7</v>
      </c>
      <c r="G165" s="179">
        <f t="shared" ca="1" si="14"/>
        <v>6</v>
      </c>
      <c r="H165" s="227">
        <f ca="1">IF(AND(TODAY()&lt;=D165,TODAY()&gt;=C165),$K$18,COUNTIFS(RFIs!G:G,"&lt;="&amp;$D165,RFIs!H:H,"&gt;"&amp;D165)+COUNTIFS(RFIs!G:G,"&lt;="&amp;$D165,RFIs!H:H,""))*1</f>
        <v>3</v>
      </c>
      <c r="N165" s="86"/>
    </row>
    <row r="166" spans="2:14">
      <c r="B166" s="178" t="str">
        <f t="shared" si="12"/>
        <v>06/08/2025</v>
      </c>
      <c r="C166" s="185">
        <f t="shared" si="15"/>
        <v>45810</v>
      </c>
      <c r="D166" s="186">
        <f t="shared" si="15"/>
        <v>45816</v>
      </c>
      <c r="E166" s="179">
        <f>COUNTIFS(RFIs!F:F,"&gt;="&amp;C166,RFIs!F:F,"&lt;="&amp;D166)</f>
        <v>8</v>
      </c>
      <c r="F166" s="91">
        <f>COUNTIFS(RFIs!H$11:H$9992,"&gt;="&amp;C166,RFIs!H$11:H$9992,"&lt;="&amp;D166)</f>
        <v>2</v>
      </c>
      <c r="G166" s="179">
        <f t="shared" ca="1" si="14"/>
        <v>12</v>
      </c>
      <c r="H166" s="227">
        <f ca="1">IF(AND(TODAY()&lt;=D166,TODAY()&gt;=C166),$K$18,COUNTIFS(RFIs!G:G,"&lt;="&amp;$D166,RFIs!H:H,"&gt;"&amp;D166)+COUNTIFS(RFIs!G:G,"&lt;="&amp;$D166,RFIs!H:H,""))*1</f>
        <v>6</v>
      </c>
      <c r="N166" s="86"/>
    </row>
    <row r="167" spans="2:14">
      <c r="B167" s="178" t="str">
        <f t="shared" si="12"/>
        <v>06/15/2025</v>
      </c>
      <c r="C167" s="185">
        <f t="shared" si="15"/>
        <v>45817</v>
      </c>
      <c r="D167" s="186">
        <f t="shared" si="15"/>
        <v>45823</v>
      </c>
      <c r="E167" s="179">
        <f>COUNTIFS(RFIs!F:F,"&gt;="&amp;C167,RFIs!F:F,"&lt;="&amp;D167)</f>
        <v>12</v>
      </c>
      <c r="F167" s="91">
        <f>COUNTIFS(RFIs!H$11:H$9992,"&gt;="&amp;C167,RFIs!H$11:H$9992,"&lt;="&amp;D167)</f>
        <v>12</v>
      </c>
      <c r="G167" s="179">
        <f t="shared" ca="1" si="14"/>
        <v>12</v>
      </c>
      <c r="H167" s="227">
        <f ca="1">IF(AND(TODAY()&lt;=D167,TODAY()&gt;=C167),$K$18,COUNTIFS(RFIs!G:G,"&lt;="&amp;$D167,RFIs!H:H,"&gt;"&amp;D167)+COUNTIFS(RFIs!G:G,"&lt;="&amp;$D167,RFIs!H:H,""))*1</f>
        <v>3</v>
      </c>
      <c r="N167" s="86"/>
    </row>
    <row r="168" spans="2:14">
      <c r="B168" s="178" t="str">
        <f t="shared" si="12"/>
        <v>06/22/2025</v>
      </c>
      <c r="C168" s="185">
        <f t="shared" si="15"/>
        <v>45824</v>
      </c>
      <c r="D168" s="186">
        <f t="shared" si="15"/>
        <v>45830</v>
      </c>
      <c r="E168" s="179">
        <f>COUNTIFS(RFIs!F:F,"&gt;="&amp;C168,RFIs!F:F,"&lt;="&amp;D168)</f>
        <v>8</v>
      </c>
      <c r="F168" s="91">
        <f>COUNTIFS(RFIs!H$11:H$9992,"&gt;="&amp;C168,RFIs!H$11:H$9992,"&lt;="&amp;D168)</f>
        <v>16</v>
      </c>
      <c r="G168" s="179">
        <f t="shared" ca="1" si="14"/>
        <v>4</v>
      </c>
      <c r="H168" s="227">
        <f ca="1">IF(AND(TODAY()&lt;=D168,TODAY()&gt;=C168),$K$18,COUNTIFS(RFIs!G:G,"&lt;="&amp;$D168,RFIs!H:H,"&gt;"&amp;D168)+COUNTIFS(RFIs!G:G,"&lt;="&amp;$D168,RFIs!H:H,""))*1</f>
        <v>1</v>
      </c>
      <c r="N168" s="86"/>
    </row>
    <row r="169" spans="2:14">
      <c r="B169" s="178" t="str">
        <f t="shared" si="12"/>
        <v>06/29/2025</v>
      </c>
      <c r="C169" s="185">
        <f t="shared" si="15"/>
        <v>45831</v>
      </c>
      <c r="D169" s="186">
        <f t="shared" si="15"/>
        <v>45837</v>
      </c>
      <c r="E169" s="179">
        <f>COUNTIFS(RFIs!F:F,"&gt;="&amp;C169,RFIs!F:F,"&lt;="&amp;D169)</f>
        <v>3</v>
      </c>
      <c r="F169" s="91">
        <f>COUNTIFS(RFIs!H$11:H$9992,"&gt;="&amp;C169,RFIs!H$11:H$9992,"&lt;="&amp;D169)</f>
        <v>5</v>
      </c>
      <c r="G169" s="179">
        <f t="shared" ca="1" si="14"/>
        <v>2</v>
      </c>
      <c r="H169" s="227">
        <f ca="1">IF(AND(TODAY()&lt;=D169,TODAY()&gt;=C169),$K$18,COUNTIFS(RFIs!G:G,"&lt;="&amp;$D169,RFIs!H:H,"&gt;"&amp;D169)+COUNTIFS(RFIs!G:G,"&lt;="&amp;$D169,RFIs!H:H,""))*1</f>
        <v>1</v>
      </c>
      <c r="N169" s="86"/>
    </row>
    <row r="170" spans="2:14">
      <c r="B170" s="178" t="str">
        <f t="shared" si="12"/>
        <v>07/06/2025</v>
      </c>
      <c r="C170" s="185">
        <f t="shared" si="15"/>
        <v>45838</v>
      </c>
      <c r="D170" s="186">
        <f t="shared" si="15"/>
        <v>45844</v>
      </c>
      <c r="E170" s="179">
        <f>COUNTIFS(RFIs!F:F,"&gt;="&amp;C170,RFIs!F:F,"&lt;="&amp;D170)</f>
        <v>7</v>
      </c>
      <c r="F170" s="91">
        <f>COUNTIFS(RFIs!H$11:H$9992,"&gt;="&amp;C170,RFIs!H$11:H$9992,"&lt;="&amp;D170)</f>
        <v>4</v>
      </c>
      <c r="G170" s="179">
        <f t="shared" ca="1" si="14"/>
        <v>5</v>
      </c>
      <c r="H170" s="227">
        <f ca="1">IF(AND(TODAY()&lt;=D170,TODAY()&gt;=C170),$K$18,COUNTIFS(RFIs!G:G,"&lt;="&amp;$D170,RFIs!H:H,"&gt;"&amp;D170)+COUNTIFS(RFIs!G:G,"&lt;="&amp;$D170,RFIs!H:H,""))*1</f>
        <v>2</v>
      </c>
      <c r="N170" s="86"/>
    </row>
    <row r="171" spans="2:14">
      <c r="B171" s="178" t="str">
        <f t="shared" si="12"/>
        <v>07/13/2025</v>
      </c>
      <c r="C171" s="185">
        <f t="shared" si="15"/>
        <v>45845</v>
      </c>
      <c r="D171" s="186">
        <f t="shared" si="15"/>
        <v>45851</v>
      </c>
      <c r="E171" s="179">
        <f>COUNTIFS(RFIs!F:F,"&gt;="&amp;C171,RFIs!F:F,"&lt;="&amp;D171)</f>
        <v>0</v>
      </c>
      <c r="F171" s="91">
        <f>COUNTIFS(RFIs!H$11:H$9992,"&gt;="&amp;C171,RFIs!H$11:H$9992,"&lt;="&amp;D171)</f>
        <v>0</v>
      </c>
      <c r="G171" s="179">
        <f t="shared" ca="1" si="14"/>
        <v>5</v>
      </c>
      <c r="H171" s="227">
        <f ca="1">IF(AND(TODAY()&lt;=D171,TODAY()&gt;=C171),$K$18,COUNTIFS(RFIs!G:G,"&lt;="&amp;$D171,RFIs!H:H,"&gt;"&amp;D171)+COUNTIFS(RFIs!G:G,"&lt;="&amp;$D171,RFIs!H:H,""))*1</f>
        <v>1</v>
      </c>
      <c r="N171" s="86"/>
    </row>
    <row r="172" spans="2:14">
      <c r="B172" s="178" t="str">
        <f t="shared" ref="B172" si="16">TEXT(D172,"mm/dd/yyyy")</f>
        <v>07/20/2025</v>
      </c>
      <c r="C172" s="185">
        <f t="shared" si="15"/>
        <v>45852</v>
      </c>
      <c r="D172" s="186">
        <f t="shared" si="15"/>
        <v>45858</v>
      </c>
      <c r="E172" s="179">
        <f>COUNTIFS(RFIs!F:F,"&gt;="&amp;C172,RFIs!F:F,"&lt;="&amp;D172)</f>
        <v>0</v>
      </c>
      <c r="F172" s="91">
        <f>COUNTIFS(RFIs!H$11:H$9992,"&gt;="&amp;C172,RFIs!H$11:H$9992,"&lt;="&amp;D172)</f>
        <v>0</v>
      </c>
      <c r="G172" s="179" t="e">
        <f t="shared" ref="G172" ca="1" si="17">IF(C172&lt;=TODAY(),E172-F172+G171,NA())</f>
        <v>#N/A</v>
      </c>
      <c r="H172" s="227">
        <f ca="1">IF(AND(TODAY()&lt;=D172,TODAY()&gt;=C172),$K$18,COUNTIFS(RFIs!G:G,"&lt;="&amp;$D172,RFIs!H:H,"&gt;"&amp;D172)+COUNTIFS(RFIs!G:G,"&lt;="&amp;$D172,RFIs!H:H,""))*1</f>
        <v>5</v>
      </c>
      <c r="N172" s="86"/>
    </row>
    <row r="173" spans="2:14">
      <c r="C173" s="91"/>
      <c r="N173" s="86"/>
    </row>
    <row r="174" spans="2:14">
      <c r="N174" s="86"/>
    </row>
    <row r="175" spans="2:14">
      <c r="D175" s="217" t="s">
        <v>8097</v>
      </c>
      <c r="E175" s="91">
        <f>SUM(E19:E135)</f>
        <v>1619</v>
      </c>
      <c r="F175" s="91">
        <f>SUM(F19:F135)</f>
        <v>1608</v>
      </c>
      <c r="N175" s="86"/>
    </row>
    <row r="176" spans="2:14">
      <c r="D176" s="218"/>
      <c r="N176" s="86"/>
    </row>
    <row r="177" spans="4:14">
      <c r="D177" s="217" t="s">
        <v>8098</v>
      </c>
      <c r="E177" s="216">
        <f>AVERAGE(E19:E134)</f>
        <v>13.827586206896552</v>
      </c>
      <c r="F177" s="216">
        <f>AVERAGE(F19:F134)</f>
        <v>13.775862068965518</v>
      </c>
      <c r="N177" s="86"/>
    </row>
    <row r="178" spans="4:14">
      <c r="N178" s="86"/>
    </row>
  </sheetData>
  <conditionalFormatting sqref="E19:E172">
    <cfRule type="colorScale" priority="3">
      <colorScale>
        <cfvo type="min"/>
        <cfvo type="max"/>
        <color rgb="FFFFE1E1"/>
        <color rgb="FFFF0000"/>
      </colorScale>
    </cfRule>
  </conditionalFormatting>
  <conditionalFormatting sqref="F19:F172">
    <cfRule type="colorScale" priority="2">
      <colorScale>
        <cfvo type="min"/>
        <cfvo type="max"/>
        <color rgb="FFD3F8FF"/>
        <color theme="4" tint="0.39997558519241921"/>
      </colorScale>
    </cfRule>
  </conditionalFormatting>
  <conditionalFormatting sqref="H19:H172">
    <cfRule type="containsErrors" dxfId="611" priority="1">
      <formula>ISERROR(H19)</formula>
    </cfRule>
  </conditionalFormatting>
  <dataValidations count="1">
    <dataValidation type="list" allowBlank="1" showInputMessage="1" showErrorMessage="1" sqref="N25 N23:O23" xr:uid="{24AF803F-8BC5-42E5-850C-4586EA27D71B}">
      <formula1>$C$19:$C$172</formula1>
    </dataValidation>
  </dataValidations>
  <pageMargins left="0.7" right="0.7" top="0.75" bottom="0.75" header="0.3" footer="0.3"/>
  <pageSetup paperSize="256" scale="22" orientation="portrait" horizontalDpi="1200" verticalDpi="12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A49A2-975F-45BB-8103-8091CE50266B}">
  <sheetPr codeName="Sheet6">
    <tabColor rgb="FF00B050"/>
    <pageSetUpPr fitToPage="1"/>
  </sheetPr>
  <dimension ref="B17:AE183"/>
  <sheetViews>
    <sheetView topLeftCell="A145" workbookViewId="0">
      <selection activeCell="E101" sqref="E101:E170"/>
    </sheetView>
  </sheetViews>
  <sheetFormatPr defaultColWidth="8.85546875" defaultRowHeight="15"/>
  <cols>
    <col min="2" max="2" width="11" customWidth="1"/>
    <col min="3" max="4" width="12.85546875" customWidth="1"/>
    <col min="5" max="5" width="11.140625" customWidth="1"/>
    <col min="6" max="6" width="10.42578125" bestFit="1" customWidth="1"/>
    <col min="7" max="7" width="17.85546875" bestFit="1" customWidth="1"/>
    <col min="8" max="8" width="14.85546875" customWidth="1"/>
    <col min="9" max="10" width="5.140625" bestFit="1" customWidth="1"/>
    <col min="11" max="11" width="11" customWidth="1"/>
    <col min="12" max="12" width="6.7109375" bestFit="1" customWidth="1"/>
    <col min="13" max="13" width="5.140625" bestFit="1" customWidth="1"/>
    <col min="14" max="15" width="6.7109375" bestFit="1" customWidth="1"/>
    <col min="16" max="34" width="5.140625" bestFit="1" customWidth="1"/>
    <col min="35" max="35" width="4.140625" bestFit="1" customWidth="1"/>
    <col min="36" max="45" width="5.140625" bestFit="1" customWidth="1"/>
    <col min="46" max="46" width="4.140625" bestFit="1" customWidth="1"/>
    <col min="47" max="55" width="5.140625" bestFit="1" customWidth="1"/>
    <col min="56" max="56" width="5.7109375" bestFit="1" customWidth="1"/>
    <col min="57" max="91" width="5.140625" bestFit="1" customWidth="1"/>
    <col min="92" max="93" width="6.7109375" bestFit="1" customWidth="1"/>
    <col min="94" max="104" width="5.140625" bestFit="1" customWidth="1"/>
    <col min="105" max="105" width="6.7109375" bestFit="1" customWidth="1"/>
    <col min="106" max="107" width="5.140625" bestFit="1" customWidth="1"/>
    <col min="108" max="108" width="6.7109375" bestFit="1" customWidth="1"/>
    <col min="109" max="111" width="5.140625" bestFit="1" customWidth="1"/>
    <col min="112" max="113" width="6.7109375" bestFit="1" customWidth="1"/>
    <col min="114" max="115" width="5.140625" bestFit="1" customWidth="1"/>
    <col min="116" max="118" width="6.7109375" bestFit="1" customWidth="1"/>
    <col min="119" max="122" width="5.140625" bestFit="1" customWidth="1"/>
    <col min="123" max="123" width="6.7109375" bestFit="1" customWidth="1"/>
    <col min="124" max="125" width="5.140625" bestFit="1" customWidth="1"/>
    <col min="126" max="126" width="6.7109375" bestFit="1" customWidth="1"/>
    <col min="127" max="135" width="5.140625" bestFit="1" customWidth="1"/>
    <col min="136" max="136" width="6.7109375" bestFit="1" customWidth="1"/>
    <col min="137" max="145" width="5.140625" bestFit="1" customWidth="1"/>
    <col min="146" max="147" width="6.7109375" bestFit="1" customWidth="1"/>
    <col min="148" max="148" width="5.140625" bestFit="1" customWidth="1"/>
    <col min="149" max="149" width="6.7109375" bestFit="1" customWidth="1"/>
    <col min="150" max="156" width="5.140625" bestFit="1" customWidth="1"/>
    <col min="157" max="158" width="6.7109375" bestFit="1" customWidth="1"/>
    <col min="159" max="159" width="5.140625" bestFit="1" customWidth="1"/>
    <col min="160" max="163" width="6.7109375" bestFit="1" customWidth="1"/>
    <col min="164" max="166" width="5.140625" bestFit="1" customWidth="1"/>
    <col min="167" max="169" width="6.7109375" bestFit="1" customWidth="1"/>
    <col min="170" max="170" width="5.140625" bestFit="1" customWidth="1"/>
    <col min="171" max="172" width="6.7109375" bestFit="1" customWidth="1"/>
    <col min="173" max="181" width="5.140625" bestFit="1" customWidth="1"/>
    <col min="182" max="182" width="6.7109375" bestFit="1" customWidth="1"/>
    <col min="183" max="187" width="5.140625" bestFit="1" customWidth="1"/>
    <col min="188" max="191" width="6.7109375" bestFit="1" customWidth="1"/>
    <col min="192" max="192" width="5.140625" bestFit="1" customWidth="1"/>
    <col min="193" max="193" width="6.7109375" bestFit="1" customWidth="1"/>
    <col min="194" max="194" width="5.140625" bestFit="1" customWidth="1"/>
    <col min="195" max="195" width="6.7109375" bestFit="1" customWidth="1"/>
    <col min="196" max="201" width="5.140625" bestFit="1" customWidth="1"/>
    <col min="202" max="203" width="6.7109375" bestFit="1" customWidth="1"/>
    <col min="204" max="205" width="5.140625" bestFit="1" customWidth="1"/>
    <col min="206" max="208" width="6.7109375" bestFit="1" customWidth="1"/>
    <col min="209" max="209" width="5.140625" bestFit="1" customWidth="1"/>
    <col min="210" max="210" width="6.7109375" bestFit="1" customWidth="1"/>
    <col min="211" max="215" width="5.140625" bestFit="1" customWidth="1"/>
    <col min="216" max="218" width="6.7109375" bestFit="1" customWidth="1"/>
    <col min="219" max="223" width="5.140625" bestFit="1" customWidth="1"/>
    <col min="224" max="225" width="6.7109375" bestFit="1" customWidth="1"/>
    <col min="226" max="227" width="5.140625" bestFit="1" customWidth="1"/>
    <col min="228" max="228" width="6.7109375" bestFit="1" customWidth="1"/>
    <col min="229" max="229" width="5.140625" bestFit="1" customWidth="1"/>
    <col min="230" max="230" width="6.7109375" bestFit="1" customWidth="1"/>
    <col min="231" max="236" width="5.140625" bestFit="1" customWidth="1"/>
    <col min="237" max="237" width="6.7109375" bestFit="1" customWidth="1"/>
    <col min="238" max="238" width="5.140625" bestFit="1" customWidth="1"/>
    <col min="239" max="240" width="6.7109375" bestFit="1" customWidth="1"/>
    <col min="241" max="241" width="5.140625" bestFit="1" customWidth="1"/>
    <col min="242" max="242" width="6.7109375" bestFit="1" customWidth="1"/>
    <col min="243" max="249" width="5.140625" bestFit="1" customWidth="1"/>
    <col min="250" max="251" width="6.7109375" bestFit="1" customWidth="1"/>
    <col min="252" max="274" width="5.140625" bestFit="1" customWidth="1"/>
    <col min="275" max="275" width="6.7109375" bestFit="1" customWidth="1"/>
    <col min="276" max="278" width="5.140625" bestFit="1" customWidth="1"/>
    <col min="279" max="282" width="6.7109375" bestFit="1" customWidth="1"/>
    <col min="283" max="295" width="5.140625" bestFit="1" customWidth="1"/>
    <col min="296" max="296" width="6.7109375" bestFit="1" customWidth="1"/>
    <col min="297" max="299" width="5.140625" bestFit="1" customWidth="1"/>
    <col min="300" max="301" width="6.7109375" bestFit="1" customWidth="1"/>
    <col min="302" max="308" width="5.140625" bestFit="1" customWidth="1"/>
    <col min="309" max="309" width="6.7109375" bestFit="1" customWidth="1"/>
    <col min="310" max="310" width="5.140625" bestFit="1" customWidth="1"/>
    <col min="311" max="312" width="6.7109375" bestFit="1" customWidth="1"/>
    <col min="313" max="314" width="5.140625" bestFit="1" customWidth="1"/>
    <col min="315" max="315" width="6.7109375" bestFit="1" customWidth="1"/>
    <col min="316" max="317" width="5.140625" bestFit="1" customWidth="1"/>
    <col min="318" max="318" width="6.7109375" bestFit="1" customWidth="1"/>
    <col min="319" max="320" width="5.140625" bestFit="1" customWidth="1"/>
    <col min="321" max="322" width="6.7109375" bestFit="1" customWidth="1"/>
    <col min="323" max="325" width="5.140625" bestFit="1" customWidth="1"/>
    <col min="326" max="326" width="6.7109375" bestFit="1" customWidth="1"/>
    <col min="327" max="331" width="5.140625" bestFit="1" customWidth="1"/>
    <col min="332" max="332" width="6.7109375" bestFit="1" customWidth="1"/>
    <col min="333" max="334" width="5.140625" bestFit="1" customWidth="1"/>
    <col min="335" max="340" width="6.7109375" bestFit="1" customWidth="1"/>
    <col min="341" max="349" width="5.140625" bestFit="1" customWidth="1"/>
    <col min="350" max="351" width="6.7109375" bestFit="1" customWidth="1"/>
    <col min="352" max="352" width="5.140625" bestFit="1" customWidth="1"/>
    <col min="353" max="353" width="6.7109375" bestFit="1" customWidth="1"/>
    <col min="354" max="354" width="5.140625" bestFit="1" customWidth="1"/>
    <col min="355" max="357" width="6.7109375" bestFit="1" customWidth="1"/>
    <col min="358" max="364" width="5.140625" bestFit="1" customWidth="1"/>
    <col min="365" max="365" width="6.7109375" bestFit="1" customWidth="1"/>
    <col min="366" max="377" width="5.140625" bestFit="1" customWidth="1"/>
    <col min="378" max="379" width="6.7109375" bestFit="1" customWidth="1"/>
    <col min="380" max="382" width="5.140625" bestFit="1" customWidth="1"/>
    <col min="383" max="383" width="6.7109375" bestFit="1" customWidth="1"/>
    <col min="384" max="384" width="5.140625" bestFit="1" customWidth="1"/>
    <col min="385" max="387" width="6.7109375" bestFit="1" customWidth="1"/>
    <col min="388" max="405" width="5.140625" bestFit="1" customWidth="1"/>
    <col min="406" max="406" width="6.7109375" bestFit="1" customWidth="1"/>
    <col min="407" max="408" width="5.140625" bestFit="1" customWidth="1"/>
    <col min="409" max="409" width="6.7109375" bestFit="1" customWidth="1"/>
    <col min="410" max="411" width="5.140625" bestFit="1" customWidth="1"/>
    <col min="412" max="412" width="6.7109375" bestFit="1" customWidth="1"/>
    <col min="413" max="414" width="5.140625" bestFit="1" customWidth="1"/>
    <col min="415" max="415" width="6.7109375" bestFit="1" customWidth="1"/>
    <col min="416" max="416" width="5.140625" bestFit="1" customWidth="1"/>
    <col min="417" max="417" width="6.7109375" bestFit="1" customWidth="1"/>
    <col min="418" max="426" width="5.140625" bestFit="1" customWidth="1"/>
    <col min="427" max="427" width="6.7109375" bestFit="1" customWidth="1"/>
    <col min="428" max="429" width="5.140625" bestFit="1" customWidth="1"/>
    <col min="430" max="430" width="6.7109375" bestFit="1" customWidth="1"/>
    <col min="431" max="433" width="5.140625" bestFit="1" customWidth="1"/>
    <col min="434" max="434" width="6.7109375" bestFit="1" customWidth="1"/>
    <col min="435" max="436" width="5.140625" bestFit="1" customWidth="1"/>
    <col min="437" max="437" width="6.7109375" bestFit="1" customWidth="1"/>
    <col min="438" max="446" width="5.140625" bestFit="1" customWidth="1"/>
    <col min="447" max="448" width="6.7109375" bestFit="1" customWidth="1"/>
    <col min="449" max="452" width="5.140625" bestFit="1" customWidth="1"/>
    <col min="453" max="454" width="6.7109375" bestFit="1" customWidth="1"/>
    <col min="455" max="477" width="5.140625" bestFit="1" customWidth="1"/>
    <col min="478" max="478" width="6.7109375" bestFit="1" customWidth="1"/>
    <col min="479" max="488" width="5.140625" bestFit="1" customWidth="1"/>
    <col min="489" max="489" width="6.7109375" bestFit="1" customWidth="1"/>
    <col min="490" max="490" width="5.140625" bestFit="1" customWidth="1"/>
    <col min="491" max="491" width="6.7109375" bestFit="1" customWidth="1"/>
    <col min="492" max="492" width="5.140625" bestFit="1" customWidth="1"/>
    <col min="493" max="495" width="6.7109375" bestFit="1" customWidth="1"/>
    <col min="496" max="501" width="5.140625" bestFit="1" customWidth="1"/>
    <col min="502" max="502" width="6.7109375" bestFit="1" customWidth="1"/>
    <col min="503" max="517" width="5.140625" bestFit="1" customWidth="1"/>
    <col min="518" max="518" width="6.7109375" bestFit="1" customWidth="1"/>
    <col min="519" max="522" width="5.140625" bestFit="1" customWidth="1"/>
    <col min="523" max="523" width="6.7109375" bestFit="1" customWidth="1"/>
    <col min="524" max="524" width="5.140625" bestFit="1" customWidth="1"/>
    <col min="525" max="525" width="6.7109375" bestFit="1" customWidth="1"/>
    <col min="526" max="527" width="5.140625" bestFit="1" customWidth="1"/>
    <col min="528" max="529" width="6.7109375" bestFit="1" customWidth="1"/>
    <col min="530" max="543" width="5.140625" bestFit="1" customWidth="1"/>
    <col min="544" max="544" width="6.7109375" bestFit="1" customWidth="1"/>
    <col min="545" max="550" width="5.140625" bestFit="1" customWidth="1"/>
    <col min="551" max="551" width="6.7109375" bestFit="1" customWidth="1"/>
    <col min="552" max="557" width="5.140625" bestFit="1" customWidth="1"/>
    <col min="558" max="559" width="6.7109375" bestFit="1" customWidth="1"/>
    <col min="560" max="561" width="5.140625" bestFit="1" customWidth="1"/>
    <col min="562" max="562" width="6.7109375" bestFit="1" customWidth="1"/>
    <col min="563" max="577" width="5.140625" bestFit="1" customWidth="1"/>
    <col min="578" max="578" width="6.7109375" bestFit="1" customWidth="1"/>
    <col min="579" max="590" width="5.140625" bestFit="1" customWidth="1"/>
    <col min="591" max="591" width="6.7109375" bestFit="1" customWidth="1"/>
    <col min="592" max="595" width="5.140625" bestFit="1" customWidth="1"/>
    <col min="596" max="596" width="6.7109375" bestFit="1" customWidth="1"/>
    <col min="597" max="609" width="5.140625" bestFit="1" customWidth="1"/>
    <col min="610" max="610" width="6.7109375" bestFit="1" customWidth="1"/>
    <col min="611" max="614" width="5.140625" bestFit="1" customWidth="1"/>
    <col min="615" max="615" width="6.7109375" bestFit="1" customWidth="1"/>
    <col min="616" max="639" width="5.140625" bestFit="1" customWidth="1"/>
    <col min="640" max="641" width="6.7109375" bestFit="1" customWidth="1"/>
    <col min="642" max="646" width="5.140625" bestFit="1" customWidth="1"/>
    <col min="647" max="647" width="6.7109375" bestFit="1" customWidth="1"/>
    <col min="648" max="651" width="5.140625" bestFit="1" customWidth="1"/>
    <col min="652" max="652" width="6.7109375" bestFit="1" customWidth="1"/>
    <col min="653" max="667" width="5.140625" bestFit="1" customWidth="1"/>
    <col min="668" max="669" width="6.7109375" bestFit="1" customWidth="1"/>
    <col min="670" max="675" width="5.140625" bestFit="1" customWidth="1"/>
    <col min="676" max="676" width="6.7109375" bestFit="1" customWidth="1"/>
    <col min="677" max="682" width="5.140625" bestFit="1" customWidth="1"/>
    <col min="683" max="683" width="6.7109375" bestFit="1" customWidth="1"/>
    <col min="684" max="692" width="5.140625" bestFit="1" customWidth="1"/>
    <col min="693" max="693" width="6.7109375" bestFit="1" customWidth="1"/>
    <col min="694" max="702" width="5.140625" bestFit="1" customWidth="1"/>
    <col min="703" max="703" width="6.7109375" bestFit="1" customWidth="1"/>
    <col min="704" max="709" width="5.140625" bestFit="1" customWidth="1"/>
    <col min="710" max="710" width="6.7109375" bestFit="1" customWidth="1"/>
    <col min="711" max="713" width="5.140625" bestFit="1" customWidth="1"/>
    <col min="714" max="716" width="6.7109375" bestFit="1" customWidth="1"/>
    <col min="717" max="720" width="5.140625" bestFit="1" customWidth="1"/>
    <col min="721" max="721" width="6.7109375" bestFit="1" customWidth="1"/>
    <col min="722" max="723" width="5.140625" bestFit="1" customWidth="1"/>
    <col min="724" max="724" width="6.7109375" bestFit="1" customWidth="1"/>
    <col min="725" max="728" width="5.140625" bestFit="1" customWidth="1"/>
    <col min="729" max="729" width="6.7109375" bestFit="1" customWidth="1"/>
    <col min="730" max="757" width="5.140625" bestFit="1" customWidth="1"/>
    <col min="758" max="758" width="6.7109375" bestFit="1" customWidth="1"/>
    <col min="759" max="759" width="5.140625" bestFit="1" customWidth="1"/>
    <col min="760" max="761" width="6.7109375" bestFit="1" customWidth="1"/>
    <col min="762" max="763" width="5.140625" bestFit="1" customWidth="1"/>
    <col min="764" max="764" width="6.7109375" bestFit="1" customWidth="1"/>
    <col min="765" max="776" width="5.140625" bestFit="1" customWidth="1"/>
    <col min="777" max="777" width="6.7109375" bestFit="1" customWidth="1"/>
    <col min="778" max="785" width="5.140625" bestFit="1" customWidth="1"/>
    <col min="786" max="786" width="6.7109375" bestFit="1" customWidth="1"/>
    <col min="787" max="791" width="5.140625" bestFit="1" customWidth="1"/>
    <col min="792" max="792" width="6.7109375" bestFit="1" customWidth="1"/>
    <col min="793" max="794" width="5.140625" bestFit="1" customWidth="1"/>
    <col min="795" max="795" width="6.7109375" bestFit="1" customWidth="1"/>
    <col min="796" max="813" width="5.140625" bestFit="1" customWidth="1"/>
    <col min="814" max="815" width="6.7109375" bestFit="1" customWidth="1"/>
    <col min="816" max="834" width="5.140625" bestFit="1" customWidth="1"/>
    <col min="835" max="835" width="6.7109375" bestFit="1" customWidth="1"/>
    <col min="836" max="841" width="5.140625" bestFit="1" customWidth="1"/>
    <col min="842" max="842" width="6.7109375" bestFit="1" customWidth="1"/>
    <col min="843" max="857" width="5.140625" bestFit="1" customWidth="1"/>
    <col min="858" max="859" width="6.7109375" bestFit="1" customWidth="1"/>
    <col min="860" max="864" width="5.140625" bestFit="1" customWidth="1"/>
    <col min="865" max="866" width="6.7109375" bestFit="1" customWidth="1"/>
    <col min="867" max="904" width="5.140625" bestFit="1" customWidth="1"/>
    <col min="905" max="905" width="6.7109375" bestFit="1" customWidth="1"/>
    <col min="906" max="907" width="5.140625" bestFit="1" customWidth="1"/>
    <col min="908" max="908" width="6.7109375" bestFit="1" customWidth="1"/>
    <col min="909" max="914" width="5.140625" bestFit="1" customWidth="1"/>
    <col min="915" max="915" width="6.7109375" bestFit="1" customWidth="1"/>
    <col min="916" max="939" width="5.140625" bestFit="1" customWidth="1"/>
    <col min="940" max="940" width="18.42578125" bestFit="1" customWidth="1"/>
    <col min="941" max="941" width="4.140625" bestFit="1" customWidth="1"/>
    <col min="942" max="942" width="5.140625" bestFit="1" customWidth="1"/>
    <col min="943" max="943" width="6.7109375" bestFit="1" customWidth="1"/>
    <col min="944" max="948" width="5.140625" bestFit="1" customWidth="1"/>
    <col min="949" max="949" width="6.7109375" bestFit="1" customWidth="1"/>
    <col min="950" max="950" width="5.140625" bestFit="1" customWidth="1"/>
    <col min="951" max="952" width="6.7109375" bestFit="1" customWidth="1"/>
    <col min="953" max="971" width="5.140625" bestFit="1" customWidth="1"/>
    <col min="972" max="972" width="4.140625" bestFit="1" customWidth="1"/>
    <col min="973" max="982" width="5.140625" bestFit="1" customWidth="1"/>
    <col min="983" max="983" width="4.140625" bestFit="1" customWidth="1"/>
    <col min="984" max="992" width="5.140625" bestFit="1" customWidth="1"/>
    <col min="993" max="993" width="5.7109375" bestFit="1" customWidth="1"/>
    <col min="994" max="1028" width="5.140625" bestFit="1" customWidth="1"/>
    <col min="1029" max="1030" width="6.7109375" bestFit="1" customWidth="1"/>
    <col min="1031" max="1041" width="5.140625" bestFit="1" customWidth="1"/>
    <col min="1042" max="1042" width="6.7109375" bestFit="1" customWidth="1"/>
    <col min="1043" max="1044" width="5.140625" bestFit="1" customWidth="1"/>
    <col min="1045" max="1045" width="6.7109375" bestFit="1" customWidth="1"/>
    <col min="1046" max="1048" width="5.140625" bestFit="1" customWidth="1"/>
    <col min="1049" max="1050" width="6.7109375" bestFit="1" customWidth="1"/>
    <col min="1051" max="1052" width="5.140625" bestFit="1" customWidth="1"/>
    <col min="1053" max="1055" width="6.7109375" bestFit="1" customWidth="1"/>
    <col min="1056" max="1059" width="5.140625" bestFit="1" customWidth="1"/>
    <col min="1060" max="1060" width="6.7109375" bestFit="1" customWidth="1"/>
    <col min="1061" max="1062" width="5.140625" bestFit="1" customWidth="1"/>
    <col min="1063" max="1063" width="6.7109375" bestFit="1" customWidth="1"/>
    <col min="1064" max="1072" width="5.140625" bestFit="1" customWidth="1"/>
    <col min="1073" max="1073" width="6.7109375" bestFit="1" customWidth="1"/>
    <col min="1074" max="1082" width="5.140625" bestFit="1" customWidth="1"/>
    <col min="1083" max="1084" width="6.7109375" bestFit="1" customWidth="1"/>
    <col min="1085" max="1085" width="5.140625" bestFit="1" customWidth="1"/>
    <col min="1086" max="1086" width="6.7109375" bestFit="1" customWidth="1"/>
    <col min="1087" max="1093" width="5.140625" bestFit="1" customWidth="1"/>
    <col min="1094" max="1095" width="6.7109375" bestFit="1" customWidth="1"/>
    <col min="1096" max="1096" width="5.140625" bestFit="1" customWidth="1"/>
    <col min="1097" max="1100" width="6.7109375" bestFit="1" customWidth="1"/>
    <col min="1101" max="1103" width="5.140625" bestFit="1" customWidth="1"/>
    <col min="1104" max="1106" width="6.7109375" bestFit="1" customWidth="1"/>
    <col min="1107" max="1107" width="5.140625" bestFit="1" customWidth="1"/>
    <col min="1108" max="1109" width="6.7109375" bestFit="1" customWidth="1"/>
    <col min="1110" max="1118" width="5.140625" bestFit="1" customWidth="1"/>
    <col min="1119" max="1119" width="6.7109375" bestFit="1" customWidth="1"/>
    <col min="1120" max="1124" width="5.140625" bestFit="1" customWidth="1"/>
    <col min="1125" max="1128" width="6.7109375" bestFit="1" customWidth="1"/>
    <col min="1129" max="1129" width="5.140625" bestFit="1" customWidth="1"/>
    <col min="1130" max="1130" width="6.7109375" bestFit="1" customWidth="1"/>
    <col min="1131" max="1131" width="5.140625" bestFit="1" customWidth="1"/>
    <col min="1132" max="1132" width="6.7109375" bestFit="1" customWidth="1"/>
    <col min="1133" max="1138" width="5.140625" bestFit="1" customWidth="1"/>
    <col min="1139" max="1140" width="6.7109375" bestFit="1" customWidth="1"/>
    <col min="1141" max="1142" width="5.140625" bestFit="1" customWidth="1"/>
    <col min="1143" max="1145" width="6.7109375" bestFit="1" customWidth="1"/>
    <col min="1146" max="1146" width="5.140625" bestFit="1" customWidth="1"/>
    <col min="1147" max="1147" width="6.7109375" bestFit="1" customWidth="1"/>
    <col min="1148" max="1152" width="5.140625" bestFit="1" customWidth="1"/>
    <col min="1153" max="1155" width="6.7109375" bestFit="1" customWidth="1"/>
    <col min="1156" max="1160" width="5.140625" bestFit="1" customWidth="1"/>
    <col min="1161" max="1162" width="6.7109375" bestFit="1" customWidth="1"/>
    <col min="1163" max="1164" width="5.140625" bestFit="1" customWidth="1"/>
    <col min="1165" max="1165" width="6.7109375" bestFit="1" customWidth="1"/>
    <col min="1166" max="1166" width="5.140625" bestFit="1" customWidth="1"/>
    <col min="1167" max="1167" width="6.7109375" bestFit="1" customWidth="1"/>
    <col min="1168" max="1173" width="5.140625" bestFit="1" customWidth="1"/>
    <col min="1174" max="1174" width="6.7109375" bestFit="1" customWidth="1"/>
    <col min="1175" max="1175" width="5.140625" bestFit="1" customWidth="1"/>
    <col min="1176" max="1177" width="6.7109375" bestFit="1" customWidth="1"/>
    <col min="1178" max="1178" width="5.140625" bestFit="1" customWidth="1"/>
    <col min="1179" max="1179" width="6.7109375" bestFit="1" customWidth="1"/>
    <col min="1180" max="1186" width="5.140625" bestFit="1" customWidth="1"/>
    <col min="1187" max="1188" width="6.7109375" bestFit="1" customWidth="1"/>
    <col min="1189" max="1211" width="5.140625" bestFit="1" customWidth="1"/>
    <col min="1212" max="1212" width="6.7109375" bestFit="1" customWidth="1"/>
    <col min="1213" max="1215" width="5.140625" bestFit="1" customWidth="1"/>
    <col min="1216" max="1219" width="6.7109375" bestFit="1" customWidth="1"/>
    <col min="1220" max="1232" width="5.140625" bestFit="1" customWidth="1"/>
    <col min="1233" max="1233" width="6.7109375" bestFit="1" customWidth="1"/>
    <col min="1234" max="1236" width="5.140625" bestFit="1" customWidth="1"/>
    <col min="1237" max="1238" width="6.7109375" bestFit="1" customWidth="1"/>
    <col min="1239" max="1245" width="5.140625" bestFit="1" customWidth="1"/>
    <col min="1246" max="1246" width="6.7109375" bestFit="1" customWidth="1"/>
    <col min="1247" max="1247" width="5.140625" bestFit="1" customWidth="1"/>
    <col min="1248" max="1249" width="6.7109375" bestFit="1" customWidth="1"/>
    <col min="1250" max="1251" width="5.140625" bestFit="1" customWidth="1"/>
    <col min="1252" max="1252" width="6.7109375" bestFit="1" customWidth="1"/>
    <col min="1253" max="1254" width="5.140625" bestFit="1" customWidth="1"/>
    <col min="1255" max="1255" width="6.7109375" bestFit="1" customWidth="1"/>
    <col min="1256" max="1257" width="5.140625" bestFit="1" customWidth="1"/>
    <col min="1258" max="1259" width="6.7109375" bestFit="1" customWidth="1"/>
    <col min="1260" max="1262" width="5.140625" bestFit="1" customWidth="1"/>
    <col min="1263" max="1263" width="6.7109375" bestFit="1" customWidth="1"/>
    <col min="1264" max="1268" width="5.140625" bestFit="1" customWidth="1"/>
    <col min="1269" max="1269" width="6.7109375" bestFit="1" customWidth="1"/>
    <col min="1270" max="1271" width="5.140625" bestFit="1" customWidth="1"/>
    <col min="1272" max="1277" width="6.7109375" bestFit="1" customWidth="1"/>
    <col min="1278" max="1286" width="5.140625" bestFit="1" customWidth="1"/>
    <col min="1287" max="1288" width="6.7109375" bestFit="1" customWidth="1"/>
    <col min="1289" max="1289" width="5.140625" bestFit="1" customWidth="1"/>
    <col min="1290" max="1290" width="6.7109375" bestFit="1" customWidth="1"/>
    <col min="1291" max="1291" width="5.140625" bestFit="1" customWidth="1"/>
    <col min="1292" max="1294" width="6.7109375" bestFit="1" customWidth="1"/>
    <col min="1295" max="1301" width="5.140625" bestFit="1" customWidth="1"/>
    <col min="1302" max="1302" width="6.7109375" bestFit="1" customWidth="1"/>
    <col min="1303" max="1314" width="5.140625" bestFit="1" customWidth="1"/>
    <col min="1315" max="1316" width="6.7109375" bestFit="1" customWidth="1"/>
    <col min="1317" max="1319" width="5.140625" bestFit="1" customWidth="1"/>
    <col min="1320" max="1320" width="6.7109375" bestFit="1" customWidth="1"/>
    <col min="1321" max="1321" width="5.140625" bestFit="1" customWidth="1"/>
    <col min="1322" max="1324" width="6.7109375" bestFit="1" customWidth="1"/>
    <col min="1325" max="1342" width="5.140625" bestFit="1" customWidth="1"/>
    <col min="1343" max="1343" width="6.7109375" bestFit="1" customWidth="1"/>
    <col min="1344" max="1345" width="5.140625" bestFit="1" customWidth="1"/>
    <col min="1346" max="1346" width="6.7109375" bestFit="1" customWidth="1"/>
    <col min="1347" max="1348" width="5.140625" bestFit="1" customWidth="1"/>
    <col min="1349" max="1349" width="6.7109375" bestFit="1" customWidth="1"/>
    <col min="1350" max="1351" width="5.140625" bestFit="1" customWidth="1"/>
    <col min="1352" max="1352" width="6.7109375" bestFit="1" customWidth="1"/>
    <col min="1353" max="1353" width="5.140625" bestFit="1" customWidth="1"/>
    <col min="1354" max="1354" width="6.7109375" bestFit="1" customWidth="1"/>
    <col min="1355" max="1363" width="5.140625" bestFit="1" customWidth="1"/>
    <col min="1364" max="1364" width="6.7109375" bestFit="1" customWidth="1"/>
    <col min="1365" max="1366" width="5.140625" bestFit="1" customWidth="1"/>
    <col min="1367" max="1367" width="6.7109375" bestFit="1" customWidth="1"/>
    <col min="1368" max="1370" width="5.140625" bestFit="1" customWidth="1"/>
    <col min="1371" max="1371" width="6.7109375" bestFit="1" customWidth="1"/>
    <col min="1372" max="1373" width="5.140625" bestFit="1" customWidth="1"/>
    <col min="1374" max="1374" width="6.7109375" bestFit="1" customWidth="1"/>
    <col min="1375" max="1383" width="5.140625" bestFit="1" customWidth="1"/>
    <col min="1384" max="1385" width="6.7109375" bestFit="1" customWidth="1"/>
    <col min="1386" max="1389" width="5.140625" bestFit="1" customWidth="1"/>
    <col min="1390" max="1391" width="6.7109375" bestFit="1" customWidth="1"/>
    <col min="1392" max="1414" width="5.140625" bestFit="1" customWidth="1"/>
    <col min="1415" max="1415" width="6.7109375" bestFit="1" customWidth="1"/>
    <col min="1416" max="1425" width="5.140625" bestFit="1" customWidth="1"/>
    <col min="1426" max="1426" width="6.7109375" bestFit="1" customWidth="1"/>
    <col min="1427" max="1427" width="5.140625" bestFit="1" customWidth="1"/>
    <col min="1428" max="1428" width="6.7109375" bestFit="1" customWidth="1"/>
    <col min="1429" max="1429" width="5.140625" bestFit="1" customWidth="1"/>
    <col min="1430" max="1432" width="6.7109375" bestFit="1" customWidth="1"/>
    <col min="1433" max="1438" width="5.140625" bestFit="1" customWidth="1"/>
    <col min="1439" max="1439" width="6.7109375" bestFit="1" customWidth="1"/>
    <col min="1440" max="1454" width="5.140625" bestFit="1" customWidth="1"/>
    <col min="1455" max="1455" width="6.7109375" bestFit="1" customWidth="1"/>
    <col min="1456" max="1459" width="5.140625" bestFit="1" customWidth="1"/>
    <col min="1460" max="1460" width="6.7109375" bestFit="1" customWidth="1"/>
    <col min="1461" max="1461" width="5.140625" bestFit="1" customWidth="1"/>
    <col min="1462" max="1462" width="6.7109375" bestFit="1" customWidth="1"/>
    <col min="1463" max="1464" width="5.140625" bestFit="1" customWidth="1"/>
    <col min="1465" max="1466" width="6.7109375" bestFit="1" customWidth="1"/>
    <col min="1467" max="1480" width="5.140625" bestFit="1" customWidth="1"/>
    <col min="1481" max="1481" width="6.7109375" bestFit="1" customWidth="1"/>
    <col min="1482" max="1487" width="5.140625" bestFit="1" customWidth="1"/>
    <col min="1488" max="1488" width="6.7109375" bestFit="1" customWidth="1"/>
    <col min="1489" max="1494" width="5.140625" bestFit="1" customWidth="1"/>
    <col min="1495" max="1496" width="6.7109375" bestFit="1" customWidth="1"/>
    <col min="1497" max="1498" width="5.140625" bestFit="1" customWidth="1"/>
    <col min="1499" max="1499" width="6.7109375" bestFit="1" customWidth="1"/>
    <col min="1500" max="1514" width="5.140625" bestFit="1" customWidth="1"/>
    <col min="1515" max="1515" width="6.7109375" bestFit="1" customWidth="1"/>
    <col min="1516" max="1527" width="5.140625" bestFit="1" customWidth="1"/>
    <col min="1528" max="1528" width="6.7109375" bestFit="1" customWidth="1"/>
    <col min="1529" max="1532" width="5.140625" bestFit="1" customWidth="1"/>
    <col min="1533" max="1533" width="6.7109375" bestFit="1" customWidth="1"/>
    <col min="1534" max="1546" width="5.140625" bestFit="1" customWidth="1"/>
    <col min="1547" max="1547" width="6.7109375" bestFit="1" customWidth="1"/>
    <col min="1548" max="1551" width="5.140625" bestFit="1" customWidth="1"/>
    <col min="1552" max="1552" width="6.7109375" bestFit="1" customWidth="1"/>
    <col min="1553" max="1576" width="5.140625" bestFit="1" customWidth="1"/>
    <col min="1577" max="1578" width="6.7109375" bestFit="1" customWidth="1"/>
    <col min="1579" max="1583" width="5.140625" bestFit="1" customWidth="1"/>
    <col min="1584" max="1584" width="6.7109375" bestFit="1" customWidth="1"/>
    <col min="1585" max="1588" width="5.140625" bestFit="1" customWidth="1"/>
    <col min="1589" max="1589" width="6.7109375" bestFit="1" customWidth="1"/>
    <col min="1590" max="1604" width="5.140625" bestFit="1" customWidth="1"/>
    <col min="1605" max="1606" width="6.7109375" bestFit="1" customWidth="1"/>
    <col min="1607" max="1612" width="5.140625" bestFit="1" customWidth="1"/>
    <col min="1613" max="1613" width="6.7109375" bestFit="1" customWidth="1"/>
    <col min="1614" max="1619" width="5.140625" bestFit="1" customWidth="1"/>
    <col min="1620" max="1620" width="6.7109375" bestFit="1" customWidth="1"/>
    <col min="1621" max="1629" width="5.140625" bestFit="1" customWidth="1"/>
    <col min="1630" max="1630" width="6.7109375" bestFit="1" customWidth="1"/>
    <col min="1631" max="1639" width="5.140625" bestFit="1" customWidth="1"/>
    <col min="1640" max="1640" width="6.7109375" bestFit="1" customWidth="1"/>
    <col min="1641" max="1646" width="5.140625" bestFit="1" customWidth="1"/>
    <col min="1647" max="1647" width="6.7109375" bestFit="1" customWidth="1"/>
    <col min="1648" max="1650" width="5.140625" bestFit="1" customWidth="1"/>
    <col min="1651" max="1653" width="6.7109375" bestFit="1" customWidth="1"/>
    <col min="1654" max="1657" width="5.140625" bestFit="1" customWidth="1"/>
    <col min="1658" max="1658" width="6.7109375" bestFit="1" customWidth="1"/>
    <col min="1659" max="1660" width="5.140625" bestFit="1" customWidth="1"/>
    <col min="1661" max="1661" width="6.7109375" bestFit="1" customWidth="1"/>
    <col min="1662" max="1665" width="5.140625" bestFit="1" customWidth="1"/>
    <col min="1666" max="1666" width="6.7109375" bestFit="1" customWidth="1"/>
    <col min="1667" max="1694" width="5.140625" bestFit="1" customWidth="1"/>
    <col min="1695" max="1695" width="6.7109375" bestFit="1" customWidth="1"/>
    <col min="1696" max="1696" width="5.140625" bestFit="1" customWidth="1"/>
    <col min="1697" max="1698" width="6.7109375" bestFit="1" customWidth="1"/>
    <col min="1699" max="1700" width="5.140625" bestFit="1" customWidth="1"/>
    <col min="1701" max="1701" width="6.7109375" bestFit="1" customWidth="1"/>
    <col min="1702" max="1713" width="5.140625" bestFit="1" customWidth="1"/>
    <col min="1714" max="1714" width="6.7109375" bestFit="1" customWidth="1"/>
    <col min="1715" max="1722" width="5.140625" bestFit="1" customWidth="1"/>
    <col min="1723" max="1723" width="6.7109375" bestFit="1" customWidth="1"/>
    <col min="1724" max="1728" width="5.140625" bestFit="1" customWidth="1"/>
    <col min="1729" max="1729" width="6.7109375" bestFit="1" customWidth="1"/>
    <col min="1730" max="1731" width="5.140625" bestFit="1" customWidth="1"/>
    <col min="1732" max="1732" width="6.7109375" bestFit="1" customWidth="1"/>
    <col min="1733" max="1750" width="5.140625" bestFit="1" customWidth="1"/>
    <col min="1751" max="1752" width="6.7109375" bestFit="1" customWidth="1"/>
    <col min="1753" max="1771" width="5.140625" bestFit="1" customWidth="1"/>
    <col min="1772" max="1772" width="6.7109375" bestFit="1" customWidth="1"/>
    <col min="1773" max="1778" width="5.140625" bestFit="1" customWidth="1"/>
    <col min="1779" max="1779" width="6.7109375" bestFit="1" customWidth="1"/>
    <col min="1780" max="1794" width="5.140625" bestFit="1" customWidth="1"/>
    <col min="1795" max="1796" width="6.7109375" bestFit="1" customWidth="1"/>
    <col min="1797" max="1801" width="5.140625" bestFit="1" customWidth="1"/>
    <col min="1802" max="1803" width="6.7109375" bestFit="1" customWidth="1"/>
    <col min="1804" max="1841" width="5.140625" bestFit="1" customWidth="1"/>
    <col min="1842" max="1842" width="6.7109375" bestFit="1" customWidth="1"/>
    <col min="1843" max="1844" width="5.140625" bestFit="1" customWidth="1"/>
    <col min="1845" max="1845" width="6.7109375" bestFit="1" customWidth="1"/>
    <col min="1846" max="1851" width="5.140625" bestFit="1" customWidth="1"/>
    <col min="1852" max="1852" width="6.7109375" bestFit="1" customWidth="1"/>
    <col min="1853" max="1876" width="5.140625" bestFit="1" customWidth="1"/>
    <col min="1877" max="1877" width="27.85546875" bestFit="1" customWidth="1"/>
    <col min="1878" max="1878" width="23.42578125" bestFit="1" customWidth="1"/>
  </cols>
  <sheetData>
    <row r="17" spans="2:11">
      <c r="C17" s="88" t="s">
        <v>8099</v>
      </c>
      <c r="K17" s="88" t="s">
        <v>8089</v>
      </c>
    </row>
    <row r="18" spans="2:11">
      <c r="B18" s="226" t="s">
        <v>8090</v>
      </c>
      <c r="C18" s="184" t="s">
        <v>8091</v>
      </c>
      <c r="D18" s="180" t="s">
        <v>8092</v>
      </c>
      <c r="E18" s="181" t="s">
        <v>8093</v>
      </c>
      <c r="F18" s="182" t="s">
        <v>8094</v>
      </c>
      <c r="G18" s="181" t="s">
        <v>8095</v>
      </c>
      <c r="H18" s="184" t="s">
        <v>8096</v>
      </c>
      <c r="K18" s="90" t="str">
        <f ca="1">RIGHT(Submittals!F1,LEN(Submittals!F1)-FIND("= ",Submittals!F1)-1)</f>
        <v>0</v>
      </c>
    </row>
    <row r="19" spans="2:11" hidden="1">
      <c r="B19" s="178" t="str">
        <f>TEXT(D19,"mm/dd/yyyy")</f>
        <v>08/14/2022</v>
      </c>
      <c r="C19" s="185">
        <v>44781</v>
      </c>
      <c r="D19" s="186">
        <v>44787</v>
      </c>
      <c r="E19" s="179">
        <f>COUNTIFS(Submittals!G:G,"&gt;="&amp;C19,Submittals!G:G,"&lt;="&amp;D19)</f>
        <v>0</v>
      </c>
      <c r="F19" s="91">
        <f>COUNTIFS(Submittals!I:I,"&gt;="&amp;C19,Submittals!I:I,"&lt;="&amp;D19)</f>
        <v>0</v>
      </c>
      <c r="G19" s="179">
        <f ca="1">IF(C19&lt;=TODAY(),E19-F19,NA())</f>
        <v>0</v>
      </c>
      <c r="H19" s="227">
        <f ca="1">IF(AND(TODAY()&lt;=D19,TODAY()&gt;=C19),$K$18,COUNTIFS(Submittals!H12:H4992,"&lt;="&amp;$D19,Submittals!I12:I4992,"&gt;"&amp;D19)+COUNTIFS(Submittals!H12:H4992,"&lt;="&amp;$D19,Submittals!I12:I4992,""))*1</f>
        <v>0</v>
      </c>
    </row>
    <row r="20" spans="2:11" hidden="1">
      <c r="B20" s="178" t="str">
        <f t="shared" ref="B20:B83" si="0">TEXT(D20,"mm/dd/yyyy")</f>
        <v>08/21/2022</v>
      </c>
      <c r="C20" s="185">
        <f>C19+7</f>
        <v>44788</v>
      </c>
      <c r="D20" s="186">
        <f>D19+7</f>
        <v>44794</v>
      </c>
      <c r="E20" s="179">
        <f>COUNTIFS(Submittals!G:G,"&gt;="&amp;C20,Submittals!G:G,"&lt;="&amp;D20)</f>
        <v>1</v>
      </c>
      <c r="F20" s="91">
        <f>COUNTIFS(Submittals!I:I,"&gt;="&amp;C20,Submittals!I:I,"&lt;="&amp;D20)</f>
        <v>0</v>
      </c>
      <c r="G20" s="179">
        <f ca="1">IF(C20&lt;=TODAY(),E20-F20+G19,NA())</f>
        <v>1</v>
      </c>
      <c r="H20" s="227">
        <f ca="1">IF(AND(TODAY()&lt;=D20,TODAY()&gt;=C20),$K$18,COUNTIFS(Submittals!H13:H4993,"&lt;="&amp;$D20,Submittals!I13:I4993,"&gt;"&amp;D20)+COUNTIFS(Submittals!H13:H4993,"&lt;="&amp;$D20,Submittals!I13:I4993,""))*1</f>
        <v>0</v>
      </c>
    </row>
    <row r="21" spans="2:11" hidden="1">
      <c r="B21" s="178" t="str">
        <f t="shared" si="0"/>
        <v>08/28/2022</v>
      </c>
      <c r="C21" s="185">
        <f t="shared" ref="C21:D36" si="1">C20+7</f>
        <v>44795</v>
      </c>
      <c r="D21" s="186">
        <f t="shared" si="1"/>
        <v>44801</v>
      </c>
      <c r="E21" s="179">
        <f>COUNTIFS(Submittals!G:G,"&gt;="&amp;C21,Submittals!G:G,"&lt;="&amp;D21)</f>
        <v>0</v>
      </c>
      <c r="F21" s="91">
        <f>COUNTIFS(Submittals!I:I,"&gt;="&amp;C21,Submittals!I:I,"&lt;="&amp;D21)</f>
        <v>0</v>
      </c>
      <c r="G21" s="179">
        <f t="shared" ref="G21:G22" ca="1" si="2">IF(C21&lt;=TODAY(),E21-F21+G20,NA())</f>
        <v>1</v>
      </c>
      <c r="H21" s="227">
        <f ca="1">IF(AND(TODAY()&lt;=D21,TODAY()&gt;=C21),$K$18,COUNTIFS(Submittals!H14:H4994,"&lt;="&amp;$D21,Submittals!I14:I4994,"&gt;"&amp;D21)+COUNTIFS(Submittals!H14:H4994,"&lt;="&amp;$D21,Submittals!I14:I4994,""))*1</f>
        <v>0</v>
      </c>
    </row>
    <row r="22" spans="2:11" hidden="1">
      <c r="B22" s="178" t="str">
        <f t="shared" si="0"/>
        <v>09/04/2022</v>
      </c>
      <c r="C22" s="185">
        <f t="shared" si="1"/>
        <v>44802</v>
      </c>
      <c r="D22" s="186">
        <f t="shared" si="1"/>
        <v>44808</v>
      </c>
      <c r="E22" s="179">
        <f>COUNTIFS(Submittals!G:G,"&gt;="&amp;C22,Submittals!G:G,"&lt;="&amp;D22)</f>
        <v>0</v>
      </c>
      <c r="F22" s="91">
        <f>COUNTIFS(Submittals!I:I,"&gt;="&amp;C22,Submittals!I:I,"&lt;="&amp;D22)</f>
        <v>0</v>
      </c>
      <c r="G22" s="179">
        <f t="shared" ca="1" si="2"/>
        <v>1</v>
      </c>
      <c r="H22" s="227">
        <f ca="1">IF(AND(TODAY()&lt;=D22,TODAY()&gt;=C22),$K$18,COUNTIFS(Submittals!H15:H4995,"&lt;="&amp;$D22,Submittals!I15:I4995,"&gt;"&amp;D22)+COUNTIFS(Submittals!H15:H4995,"&lt;="&amp;$D22,Submittals!I15:I4995,""))*1</f>
        <v>0</v>
      </c>
    </row>
    <row r="23" spans="2:11" hidden="1">
      <c r="B23" s="178" t="str">
        <f t="shared" si="0"/>
        <v>09/11/2022</v>
      </c>
      <c r="C23" s="185">
        <f t="shared" si="1"/>
        <v>44809</v>
      </c>
      <c r="D23" s="186">
        <f t="shared" si="1"/>
        <v>44815</v>
      </c>
      <c r="E23" s="179">
        <f>COUNTIFS(Submittals!G:G,"&gt;="&amp;C23,Submittals!G:G,"&lt;="&amp;D23)</f>
        <v>0</v>
      </c>
      <c r="F23" s="91">
        <f>COUNTIFS(Submittals!I:I,"&gt;="&amp;C23,Submittals!I:I,"&lt;="&amp;D23)</f>
        <v>1</v>
      </c>
      <c r="G23" s="179">
        <f t="shared" ref="G23:G86" ca="1" si="3">IF(C23&lt;=TODAY(),E23-F23+G22,NA())</f>
        <v>0</v>
      </c>
      <c r="H23" s="227">
        <f ca="1">IF(AND(TODAY()&lt;=D23,TODAY()&gt;=C23),$K$18,COUNTIFS(Submittals!H16:H4996,"&lt;="&amp;$D23,Submittals!I16:I4996,"&gt;"&amp;D23)+COUNTIFS(Submittals!H16:H4996,"&lt;="&amp;$D23,Submittals!I16:I4996,""))*1</f>
        <v>0</v>
      </c>
    </row>
    <row r="24" spans="2:11" hidden="1">
      <c r="B24" s="178" t="str">
        <f t="shared" si="0"/>
        <v>09/18/2022</v>
      </c>
      <c r="C24" s="185">
        <f t="shared" si="1"/>
        <v>44816</v>
      </c>
      <c r="D24" s="186">
        <f t="shared" si="1"/>
        <v>44822</v>
      </c>
      <c r="E24" s="179">
        <f>COUNTIFS(Submittals!G:G,"&gt;="&amp;C24,Submittals!G:G,"&lt;="&amp;D24)</f>
        <v>0</v>
      </c>
      <c r="F24" s="91">
        <f>COUNTIFS(Submittals!I:I,"&gt;="&amp;C24,Submittals!I:I,"&lt;="&amp;D24)</f>
        <v>0</v>
      </c>
      <c r="G24" s="179">
        <f t="shared" ca="1" si="3"/>
        <v>0</v>
      </c>
      <c r="H24" s="227">
        <f ca="1">IF(AND(TODAY()&lt;=D24,TODAY()&gt;=C24),$K$18,COUNTIFS(Submittals!H17:H4997,"&lt;="&amp;$D24,Submittals!I17:I4997,"&gt;"&amp;D24)+COUNTIFS(Submittals!H17:H4997,"&lt;="&amp;$D24,Submittals!I17:I4997,""))*1</f>
        <v>0</v>
      </c>
    </row>
    <row r="25" spans="2:11" hidden="1">
      <c r="B25" s="178" t="str">
        <f t="shared" si="0"/>
        <v>09/25/2022</v>
      </c>
      <c r="C25" s="185">
        <f t="shared" si="1"/>
        <v>44823</v>
      </c>
      <c r="D25" s="186">
        <f t="shared" si="1"/>
        <v>44829</v>
      </c>
      <c r="E25" s="179">
        <f>COUNTIFS(Submittals!G:G,"&gt;="&amp;C25,Submittals!G:G,"&lt;="&amp;D25)</f>
        <v>3</v>
      </c>
      <c r="F25" s="91">
        <f>COUNTIFS(Submittals!I:I,"&gt;="&amp;C25,Submittals!I:I,"&lt;="&amp;D25)</f>
        <v>0</v>
      </c>
      <c r="G25" s="179">
        <f t="shared" ca="1" si="3"/>
        <v>3</v>
      </c>
      <c r="H25" s="227">
        <f ca="1">IF(AND(TODAY()&lt;=D25,TODAY()&gt;=C25),$K$18,COUNTIFS(Submittals!H18:H4998,"&lt;="&amp;$D25,Submittals!I18:I4998,"&gt;"&amp;D25)+COUNTIFS(Submittals!H18:H4998,"&lt;="&amp;$D25,Submittals!I18:I4998,""))*1</f>
        <v>0</v>
      </c>
    </row>
    <row r="26" spans="2:11" hidden="1">
      <c r="B26" s="178" t="str">
        <f t="shared" si="0"/>
        <v>10/02/2022</v>
      </c>
      <c r="C26" s="185">
        <f t="shared" si="1"/>
        <v>44830</v>
      </c>
      <c r="D26" s="186">
        <f t="shared" si="1"/>
        <v>44836</v>
      </c>
      <c r="E26" s="179">
        <f>COUNTIFS(Submittals!G:G,"&gt;="&amp;C26,Submittals!G:G,"&lt;="&amp;D26)</f>
        <v>0</v>
      </c>
      <c r="F26" s="91">
        <f>COUNTIFS(Submittals!I:I,"&gt;="&amp;C26,Submittals!I:I,"&lt;="&amp;D26)</f>
        <v>2</v>
      </c>
      <c r="G26" s="179">
        <f t="shared" ca="1" si="3"/>
        <v>1</v>
      </c>
      <c r="H26" s="227">
        <f ca="1">IF(AND(TODAY()&lt;=D26,TODAY()&gt;=C26),$K$18,COUNTIFS(Submittals!H19:H4999,"&lt;="&amp;$D26,Submittals!I19:I4999,"&gt;"&amp;D26)+COUNTIFS(Submittals!H19:H4999,"&lt;="&amp;$D26,Submittals!I19:I4999,""))*1</f>
        <v>0</v>
      </c>
    </row>
    <row r="27" spans="2:11" hidden="1">
      <c r="B27" s="178" t="str">
        <f t="shared" si="0"/>
        <v>10/09/2022</v>
      </c>
      <c r="C27" s="185">
        <f t="shared" si="1"/>
        <v>44837</v>
      </c>
      <c r="D27" s="186">
        <f t="shared" si="1"/>
        <v>44843</v>
      </c>
      <c r="E27" s="179">
        <f>COUNTIFS(Submittals!G:G,"&gt;="&amp;C27,Submittals!G:G,"&lt;="&amp;D27)</f>
        <v>0</v>
      </c>
      <c r="F27" s="91">
        <f>COUNTIFS(Submittals!I:I,"&gt;="&amp;C27,Submittals!I:I,"&lt;="&amp;D27)</f>
        <v>1</v>
      </c>
      <c r="G27" s="179">
        <f t="shared" ca="1" si="3"/>
        <v>0</v>
      </c>
      <c r="H27" s="227">
        <f ca="1">IF(AND(TODAY()&lt;=D27,TODAY()&gt;=C27),$K$18,COUNTIFS(Submittals!H20:H5000,"&lt;="&amp;$D27,Submittals!I20:I5000,"&gt;"&amp;D27)+COUNTIFS(Submittals!H20:H5000,"&lt;="&amp;$D27,Submittals!I20:I5000,""))*1</f>
        <v>0</v>
      </c>
    </row>
    <row r="28" spans="2:11" hidden="1">
      <c r="B28" s="178" t="str">
        <f t="shared" si="0"/>
        <v>10/16/2022</v>
      </c>
      <c r="C28" s="185">
        <f t="shared" si="1"/>
        <v>44844</v>
      </c>
      <c r="D28" s="186">
        <f t="shared" si="1"/>
        <v>44850</v>
      </c>
      <c r="E28" s="179">
        <f>COUNTIFS(Submittals!G:G,"&gt;="&amp;C28,Submittals!G:G,"&lt;="&amp;D28)</f>
        <v>0</v>
      </c>
      <c r="F28" s="91">
        <f>COUNTIFS(Submittals!I:I,"&gt;="&amp;C28,Submittals!I:I,"&lt;="&amp;D28)</f>
        <v>0</v>
      </c>
      <c r="G28" s="179">
        <f t="shared" ca="1" si="3"/>
        <v>0</v>
      </c>
      <c r="H28" s="227">
        <f ca="1">IF(AND(TODAY()&lt;=D28,TODAY()&gt;=C28),$K$18,COUNTIFS(Submittals!H21:H5001,"&lt;="&amp;$D28,Submittals!I21:I5001,"&gt;"&amp;D28)+COUNTIFS(Submittals!H21:H5001,"&lt;="&amp;$D28,Submittals!I21:I5001,""))*1</f>
        <v>0</v>
      </c>
    </row>
    <row r="29" spans="2:11" hidden="1">
      <c r="B29" s="178" t="str">
        <f t="shared" si="0"/>
        <v>10/23/2022</v>
      </c>
      <c r="C29" s="185">
        <f t="shared" si="1"/>
        <v>44851</v>
      </c>
      <c r="D29" s="186">
        <f t="shared" si="1"/>
        <v>44857</v>
      </c>
      <c r="E29" s="179">
        <f>COUNTIFS(Submittals!G:G,"&gt;="&amp;C29,Submittals!G:G,"&lt;="&amp;D29)</f>
        <v>0</v>
      </c>
      <c r="F29" s="91">
        <f>COUNTIFS(Submittals!I:I,"&gt;="&amp;C29,Submittals!I:I,"&lt;="&amp;D29)</f>
        <v>0</v>
      </c>
      <c r="G29" s="179">
        <f t="shared" ca="1" si="3"/>
        <v>0</v>
      </c>
      <c r="H29" s="227">
        <f ca="1">IF(AND(TODAY()&lt;=D29,TODAY()&gt;=C29),$K$18,COUNTIFS(Submittals!H22:H5002,"&lt;="&amp;$D29,Submittals!I22:I5002,"&gt;"&amp;D29)+COUNTIFS(Submittals!H22:H5002,"&lt;="&amp;$D29,Submittals!I22:I5002,""))*1</f>
        <v>0</v>
      </c>
    </row>
    <row r="30" spans="2:11" hidden="1">
      <c r="B30" s="178" t="str">
        <f t="shared" si="0"/>
        <v>10/30/2022</v>
      </c>
      <c r="C30" s="185">
        <f t="shared" si="1"/>
        <v>44858</v>
      </c>
      <c r="D30" s="186">
        <f t="shared" si="1"/>
        <v>44864</v>
      </c>
      <c r="E30" s="179">
        <f>COUNTIFS(Submittals!G:G,"&gt;="&amp;C30,Submittals!G:G,"&lt;="&amp;D30)</f>
        <v>0</v>
      </c>
      <c r="F30" s="91">
        <f>COUNTIFS(Submittals!I:I,"&gt;="&amp;C30,Submittals!I:I,"&lt;="&amp;D30)</f>
        <v>0</v>
      </c>
      <c r="G30" s="179">
        <f t="shared" ca="1" si="3"/>
        <v>0</v>
      </c>
      <c r="H30" s="227">
        <f ca="1">IF(AND(TODAY()&lt;=D30,TODAY()&gt;=C30),$K$18,COUNTIFS(Submittals!H23:H5003,"&lt;="&amp;$D30,Submittals!I23:I5003,"&gt;"&amp;D30)+COUNTIFS(Submittals!H23:H5003,"&lt;="&amp;$D30,Submittals!I23:I5003,""))*1</f>
        <v>0</v>
      </c>
    </row>
    <row r="31" spans="2:11" hidden="1">
      <c r="B31" s="178" t="str">
        <f t="shared" si="0"/>
        <v>11/06/2022</v>
      </c>
      <c r="C31" s="185">
        <f t="shared" si="1"/>
        <v>44865</v>
      </c>
      <c r="D31" s="186">
        <f t="shared" si="1"/>
        <v>44871</v>
      </c>
      <c r="E31" s="179">
        <f>COUNTIFS(Submittals!G:G,"&gt;="&amp;C31,Submittals!G:G,"&lt;="&amp;D31)</f>
        <v>1</v>
      </c>
      <c r="F31" s="91">
        <f>COUNTIFS(Submittals!I:I,"&gt;="&amp;C31,Submittals!I:I,"&lt;="&amp;D31)</f>
        <v>1</v>
      </c>
      <c r="G31" s="179">
        <f t="shared" ca="1" si="3"/>
        <v>0</v>
      </c>
      <c r="H31" s="227">
        <f ca="1">IF(AND(TODAY()&lt;=D31,TODAY()&gt;=C31),$K$18,COUNTIFS(Submittals!H24:H5004,"&lt;="&amp;$D31,Submittals!I24:I5004,"&gt;"&amp;D31)+COUNTIFS(Submittals!H24:H5004,"&lt;="&amp;$D31,Submittals!I24:I5004,""))*1</f>
        <v>0</v>
      </c>
    </row>
    <row r="32" spans="2:11" hidden="1">
      <c r="B32" s="178" t="str">
        <f t="shared" si="0"/>
        <v>11/13/2022</v>
      </c>
      <c r="C32" s="185">
        <f t="shared" si="1"/>
        <v>44872</v>
      </c>
      <c r="D32" s="186">
        <f t="shared" si="1"/>
        <v>44878</v>
      </c>
      <c r="E32" s="179">
        <f>COUNTIFS(Submittals!G:G,"&gt;="&amp;C32,Submittals!G:G,"&lt;="&amp;D32)</f>
        <v>0</v>
      </c>
      <c r="F32" s="91">
        <f>COUNTIFS(Submittals!I:I,"&gt;="&amp;C32,Submittals!I:I,"&lt;="&amp;D32)</f>
        <v>0</v>
      </c>
      <c r="G32" s="179">
        <f t="shared" ca="1" si="3"/>
        <v>0</v>
      </c>
      <c r="H32" s="227">
        <f ca="1">IF(AND(TODAY()&lt;=D32,TODAY()&gt;=C32),$K$18,COUNTIFS(Submittals!H25:H5005,"&lt;="&amp;$D32,Submittals!I25:I5005,"&gt;"&amp;D32)+COUNTIFS(Submittals!H25:H5005,"&lt;="&amp;$D32,Submittals!I25:I5005,""))*1</f>
        <v>0</v>
      </c>
    </row>
    <row r="33" spans="2:8" hidden="1">
      <c r="B33" s="178" t="str">
        <f t="shared" si="0"/>
        <v>11/20/2022</v>
      </c>
      <c r="C33" s="185">
        <f t="shared" si="1"/>
        <v>44879</v>
      </c>
      <c r="D33" s="186">
        <f t="shared" si="1"/>
        <v>44885</v>
      </c>
      <c r="E33" s="179">
        <f>COUNTIFS(Submittals!G:G,"&gt;="&amp;C33,Submittals!G:G,"&lt;="&amp;D33)</f>
        <v>3</v>
      </c>
      <c r="F33" s="91">
        <f>COUNTIFS(Submittals!I:I,"&gt;="&amp;C33,Submittals!I:I,"&lt;="&amp;D33)</f>
        <v>0</v>
      </c>
      <c r="G33" s="179">
        <f t="shared" ca="1" si="3"/>
        <v>3</v>
      </c>
      <c r="H33" s="227">
        <f ca="1">IF(AND(TODAY()&lt;=D33,TODAY()&gt;=C33),$K$18,COUNTIFS(Submittals!H26:H5006,"&lt;="&amp;$D33,Submittals!I26:I5006,"&gt;"&amp;D33)+COUNTIFS(Submittals!H26:H5006,"&lt;="&amp;$D33,Submittals!I26:I5006,""))*1</f>
        <v>0</v>
      </c>
    </row>
    <row r="34" spans="2:8" hidden="1">
      <c r="B34" s="178" t="str">
        <f t="shared" si="0"/>
        <v>11/27/2022</v>
      </c>
      <c r="C34" s="185">
        <f t="shared" si="1"/>
        <v>44886</v>
      </c>
      <c r="D34" s="186">
        <f t="shared" si="1"/>
        <v>44892</v>
      </c>
      <c r="E34" s="179">
        <f>COUNTIFS(Submittals!G:G,"&gt;="&amp;C34,Submittals!G:G,"&lt;="&amp;D34)</f>
        <v>5</v>
      </c>
      <c r="F34" s="91">
        <f>COUNTIFS(Submittals!I:I,"&gt;="&amp;C34,Submittals!I:I,"&lt;="&amp;D34)</f>
        <v>2</v>
      </c>
      <c r="G34" s="179">
        <f t="shared" ca="1" si="3"/>
        <v>6</v>
      </c>
      <c r="H34" s="227">
        <f ca="1">IF(AND(TODAY()&lt;=D34,TODAY()&gt;=C34),$K$18,COUNTIFS(Submittals!H27:H5007,"&lt;="&amp;$D34,Submittals!I27:I5007,"&gt;"&amp;D34)+COUNTIFS(Submittals!H27:H5007,"&lt;="&amp;$D34,Submittals!I27:I5007,""))*1</f>
        <v>0</v>
      </c>
    </row>
    <row r="35" spans="2:8" hidden="1">
      <c r="B35" s="178" t="str">
        <f t="shared" si="0"/>
        <v>12/04/2022</v>
      </c>
      <c r="C35" s="185">
        <f t="shared" si="1"/>
        <v>44893</v>
      </c>
      <c r="D35" s="186">
        <f t="shared" si="1"/>
        <v>44899</v>
      </c>
      <c r="E35" s="179">
        <f>COUNTIFS(Submittals!G:G,"&gt;="&amp;C35,Submittals!G:G,"&lt;="&amp;D35)</f>
        <v>0</v>
      </c>
      <c r="F35" s="91">
        <f>COUNTIFS(Submittals!I:I,"&gt;="&amp;C35,Submittals!I:I,"&lt;="&amp;D35)</f>
        <v>6</v>
      </c>
      <c r="G35" s="179">
        <f t="shared" ca="1" si="3"/>
        <v>0</v>
      </c>
      <c r="H35" s="227">
        <f ca="1">IF(AND(TODAY()&lt;=D35,TODAY()&gt;=C35),$K$18,COUNTIFS(Submittals!H28:H5008,"&lt;="&amp;$D35,Submittals!I28:I5008,"&gt;"&amp;D35)+COUNTIFS(Submittals!H28:H5008,"&lt;="&amp;$D35,Submittals!I28:I5008,""))*1</f>
        <v>0</v>
      </c>
    </row>
    <row r="36" spans="2:8" hidden="1">
      <c r="B36" s="178" t="str">
        <f t="shared" si="0"/>
        <v>12/11/2022</v>
      </c>
      <c r="C36" s="185">
        <f t="shared" si="1"/>
        <v>44900</v>
      </c>
      <c r="D36" s="186">
        <f t="shared" si="1"/>
        <v>44906</v>
      </c>
      <c r="E36" s="179">
        <f>COUNTIFS(Submittals!G:G,"&gt;="&amp;C36,Submittals!G:G,"&lt;="&amp;D36)</f>
        <v>5</v>
      </c>
      <c r="F36" s="91">
        <f>COUNTIFS(Submittals!I:I,"&gt;="&amp;C36,Submittals!I:I,"&lt;="&amp;D36)</f>
        <v>0</v>
      </c>
      <c r="G36" s="179">
        <f t="shared" ca="1" si="3"/>
        <v>5</v>
      </c>
      <c r="H36" s="227">
        <f ca="1">IF(AND(TODAY()&lt;=D36,TODAY()&gt;=C36),$K$18,COUNTIFS(Submittals!H29:H5009,"&lt;="&amp;$D36,Submittals!I29:I5009,"&gt;"&amp;D36)+COUNTIFS(Submittals!H29:H5009,"&lt;="&amp;$D36,Submittals!I29:I5009,""))*1</f>
        <v>0</v>
      </c>
    </row>
    <row r="37" spans="2:8" hidden="1">
      <c r="B37" s="178" t="str">
        <f t="shared" si="0"/>
        <v>12/18/2022</v>
      </c>
      <c r="C37" s="185">
        <f t="shared" ref="C37:D52" si="4">C36+7</f>
        <v>44907</v>
      </c>
      <c r="D37" s="186">
        <f t="shared" si="4"/>
        <v>44913</v>
      </c>
      <c r="E37" s="179">
        <f>COUNTIFS(Submittals!G:G,"&gt;="&amp;C37,Submittals!G:G,"&lt;="&amp;D37)</f>
        <v>5</v>
      </c>
      <c r="F37" s="91">
        <f>COUNTIFS(Submittals!I:I,"&gt;="&amp;C37,Submittals!I:I,"&lt;="&amp;D37)</f>
        <v>3</v>
      </c>
      <c r="G37" s="179">
        <f t="shared" ca="1" si="3"/>
        <v>7</v>
      </c>
      <c r="H37" s="227">
        <f ca="1">IF(AND(TODAY()&lt;=D37,TODAY()&gt;=C37),$K$18,COUNTIFS(Submittals!H30:H5010,"&lt;="&amp;$D37,Submittals!I30:I5010,"&gt;"&amp;D37)+COUNTIFS(Submittals!H30:H5010,"&lt;="&amp;$D37,Submittals!I30:I5010,""))*1</f>
        <v>0</v>
      </c>
    </row>
    <row r="38" spans="2:8" hidden="1">
      <c r="B38" s="178" t="str">
        <f t="shared" si="0"/>
        <v>12/25/2022</v>
      </c>
      <c r="C38" s="185">
        <f t="shared" si="4"/>
        <v>44914</v>
      </c>
      <c r="D38" s="186">
        <f t="shared" si="4"/>
        <v>44920</v>
      </c>
      <c r="E38" s="179">
        <f>COUNTIFS(Submittals!G:G,"&gt;="&amp;C38,Submittals!G:G,"&lt;="&amp;D38)</f>
        <v>3</v>
      </c>
      <c r="F38" s="91">
        <f>COUNTIFS(Submittals!I:I,"&gt;="&amp;C38,Submittals!I:I,"&lt;="&amp;D38)</f>
        <v>5</v>
      </c>
      <c r="G38" s="179">
        <f t="shared" ca="1" si="3"/>
        <v>5</v>
      </c>
      <c r="H38" s="227">
        <f ca="1">IF(AND(TODAY()&lt;=D38,TODAY()&gt;=C38),$K$18,COUNTIFS(Submittals!H31:H5011,"&lt;="&amp;$D38,Submittals!I31:I5011,"&gt;"&amp;D38)+COUNTIFS(Submittals!H31:H5011,"&lt;="&amp;$D38,Submittals!I31:I5011,""))*1</f>
        <v>0</v>
      </c>
    </row>
    <row r="39" spans="2:8" hidden="1">
      <c r="B39" s="178" t="str">
        <f t="shared" si="0"/>
        <v>01/01/2023</v>
      </c>
      <c r="C39" s="185">
        <f t="shared" si="4"/>
        <v>44921</v>
      </c>
      <c r="D39" s="186">
        <f t="shared" si="4"/>
        <v>44927</v>
      </c>
      <c r="E39" s="179">
        <f>COUNTIFS(Submittals!G:G,"&gt;="&amp;C39,Submittals!G:G,"&lt;="&amp;D39)</f>
        <v>1</v>
      </c>
      <c r="F39" s="91">
        <f>COUNTIFS(Submittals!I:I,"&gt;="&amp;C39,Submittals!I:I,"&lt;="&amp;D39)</f>
        <v>1</v>
      </c>
      <c r="G39" s="179">
        <f t="shared" ca="1" si="3"/>
        <v>5</v>
      </c>
      <c r="H39" s="227">
        <f ca="1">IF(AND(TODAY()&lt;=D39,TODAY()&gt;=C39),$K$18,COUNTIFS(Submittals!H32:H5012,"&lt;="&amp;$D39,Submittals!I32:I5012,"&gt;"&amp;D39)+COUNTIFS(Submittals!H32:H5012,"&lt;="&amp;$D39,Submittals!I32:I5012,""))*1</f>
        <v>0</v>
      </c>
    </row>
    <row r="40" spans="2:8" hidden="1">
      <c r="B40" s="178" t="str">
        <f t="shared" si="0"/>
        <v>01/08/2023</v>
      </c>
      <c r="C40" s="185">
        <f t="shared" si="4"/>
        <v>44928</v>
      </c>
      <c r="D40" s="186">
        <f t="shared" si="4"/>
        <v>44934</v>
      </c>
      <c r="E40" s="179">
        <f>COUNTIFS(Submittals!G:G,"&gt;="&amp;C40,Submittals!G:G,"&lt;="&amp;D40)</f>
        <v>0</v>
      </c>
      <c r="F40" s="91">
        <f>COUNTIFS(Submittals!I:I,"&gt;="&amp;C40,Submittals!I:I,"&lt;="&amp;D40)</f>
        <v>4</v>
      </c>
      <c r="G40" s="179">
        <f t="shared" ca="1" si="3"/>
        <v>1</v>
      </c>
      <c r="H40" s="227">
        <f ca="1">IF(AND(TODAY()&lt;=D40,TODAY()&gt;=C40),$K$18,COUNTIFS(Submittals!H33:H5013,"&lt;="&amp;$D40,Submittals!I33:I5013,"&gt;"&amp;D40)+COUNTIFS(Submittals!H33:H5013,"&lt;="&amp;$D40,Submittals!I33:I5013,""))*1</f>
        <v>0</v>
      </c>
    </row>
    <row r="41" spans="2:8" hidden="1">
      <c r="B41" s="178" t="str">
        <f t="shared" si="0"/>
        <v>01/15/2023</v>
      </c>
      <c r="C41" s="185">
        <f t="shared" si="4"/>
        <v>44935</v>
      </c>
      <c r="D41" s="186">
        <f t="shared" si="4"/>
        <v>44941</v>
      </c>
      <c r="E41" s="179">
        <f>COUNTIFS(Submittals!G:G,"&gt;="&amp;C41,Submittals!G:G,"&lt;="&amp;D41)</f>
        <v>0</v>
      </c>
      <c r="F41" s="91">
        <f>COUNTIFS(Submittals!I:I,"&gt;="&amp;C41,Submittals!I:I,"&lt;="&amp;D41)</f>
        <v>0</v>
      </c>
      <c r="G41" s="179">
        <f t="shared" ca="1" si="3"/>
        <v>1</v>
      </c>
      <c r="H41" s="227">
        <f ca="1">IF(AND(TODAY()&lt;=D41,TODAY()&gt;=C41),$K$18,COUNTIFS(Submittals!H34:H5014,"&lt;="&amp;$D41,Submittals!I34:I5014,"&gt;"&amp;D41)+COUNTIFS(Submittals!H34:H5014,"&lt;="&amp;$D41,Submittals!I34:I5014,""))*1</f>
        <v>1</v>
      </c>
    </row>
    <row r="42" spans="2:8" hidden="1">
      <c r="B42" s="178" t="str">
        <f t="shared" si="0"/>
        <v>01/22/2023</v>
      </c>
      <c r="C42" s="185">
        <f t="shared" si="4"/>
        <v>44942</v>
      </c>
      <c r="D42" s="186">
        <f t="shared" si="4"/>
        <v>44948</v>
      </c>
      <c r="E42" s="179">
        <f>COUNTIFS(Submittals!G:G,"&gt;="&amp;C42,Submittals!G:G,"&lt;="&amp;D42)</f>
        <v>1</v>
      </c>
      <c r="F42" s="91">
        <f>COUNTIFS(Submittals!I:I,"&gt;="&amp;C42,Submittals!I:I,"&lt;="&amp;D42)</f>
        <v>0</v>
      </c>
      <c r="G42" s="179">
        <f t="shared" ca="1" si="3"/>
        <v>2</v>
      </c>
      <c r="H42" s="227">
        <f ca="1">IF(AND(TODAY()&lt;=D42,TODAY()&gt;=C42),$K$18,COUNTIFS(Submittals!H35:H5015,"&lt;="&amp;$D42,Submittals!I35:I5015,"&gt;"&amp;D42)+COUNTIFS(Submittals!H35:H5015,"&lt;="&amp;$D42,Submittals!I35:I5015,""))*1</f>
        <v>1</v>
      </c>
    </row>
    <row r="43" spans="2:8" hidden="1">
      <c r="B43" s="178" t="str">
        <f t="shared" si="0"/>
        <v>01/29/2023</v>
      </c>
      <c r="C43" s="185">
        <f t="shared" si="4"/>
        <v>44949</v>
      </c>
      <c r="D43" s="186">
        <f t="shared" si="4"/>
        <v>44955</v>
      </c>
      <c r="E43" s="179">
        <f>COUNTIFS(Submittals!G:G,"&gt;="&amp;C43,Submittals!G:G,"&lt;="&amp;D43)</f>
        <v>2</v>
      </c>
      <c r="F43" s="91">
        <f>COUNTIFS(Submittals!I:I,"&gt;="&amp;C43,Submittals!I:I,"&lt;="&amp;D43)</f>
        <v>0</v>
      </c>
      <c r="G43" s="179">
        <f t="shared" ca="1" si="3"/>
        <v>4</v>
      </c>
      <c r="H43" s="227">
        <f ca="1">IF(AND(TODAY()&lt;=D43,TODAY()&gt;=C43),$K$18,COUNTIFS(Submittals!H36:H5016,"&lt;="&amp;$D43,Submittals!I36:I5016,"&gt;"&amp;D43)+COUNTIFS(Submittals!H36:H5016,"&lt;="&amp;$D43,Submittals!I36:I5016,""))*1</f>
        <v>1</v>
      </c>
    </row>
    <row r="44" spans="2:8" hidden="1">
      <c r="B44" s="178" t="str">
        <f t="shared" si="0"/>
        <v>02/05/2023</v>
      </c>
      <c r="C44" s="185">
        <f t="shared" si="4"/>
        <v>44956</v>
      </c>
      <c r="D44" s="186">
        <f t="shared" si="4"/>
        <v>44962</v>
      </c>
      <c r="E44" s="179">
        <f>COUNTIFS(Submittals!G:G,"&gt;="&amp;C44,Submittals!G:G,"&lt;="&amp;D44)</f>
        <v>2</v>
      </c>
      <c r="F44" s="91">
        <f>COUNTIFS(Submittals!I:I,"&gt;="&amp;C44,Submittals!I:I,"&lt;="&amp;D44)</f>
        <v>1</v>
      </c>
      <c r="G44" s="179">
        <f t="shared" ca="1" si="3"/>
        <v>5</v>
      </c>
      <c r="H44" s="227">
        <f ca="1">IF(AND(TODAY()&lt;=D44,TODAY()&gt;=C44),$K$18,COUNTIFS(Submittals!H37:H5017,"&lt;="&amp;$D44,Submittals!I37:I5017,"&gt;"&amp;D44)+COUNTIFS(Submittals!H37:H5017,"&lt;="&amp;$D44,Submittals!I37:I5017,""))*1</f>
        <v>2</v>
      </c>
    </row>
    <row r="45" spans="2:8" hidden="1">
      <c r="B45" s="178" t="str">
        <f t="shared" si="0"/>
        <v>02/12/2023</v>
      </c>
      <c r="C45" s="185">
        <f t="shared" si="4"/>
        <v>44963</v>
      </c>
      <c r="D45" s="186">
        <f t="shared" si="4"/>
        <v>44969</v>
      </c>
      <c r="E45" s="179">
        <f>COUNTIFS(Submittals!G:G,"&gt;="&amp;C45,Submittals!G:G,"&lt;="&amp;D45)</f>
        <v>3</v>
      </c>
      <c r="F45" s="91">
        <f>COUNTIFS(Submittals!I:I,"&gt;="&amp;C45,Submittals!I:I,"&lt;="&amp;D45)</f>
        <v>3</v>
      </c>
      <c r="G45" s="179">
        <f t="shared" ca="1" si="3"/>
        <v>5</v>
      </c>
      <c r="H45" s="227">
        <f ca="1">IF(AND(TODAY()&lt;=D45,TODAY()&gt;=C45),$K$18,COUNTIFS(Submittals!H38:H5018,"&lt;="&amp;$D45,Submittals!I38:I5018,"&gt;"&amp;D45)+COUNTIFS(Submittals!H38:H5018,"&lt;="&amp;$D45,Submittals!I38:I5018,""))*1</f>
        <v>1</v>
      </c>
    </row>
    <row r="46" spans="2:8" hidden="1">
      <c r="B46" s="178" t="str">
        <f t="shared" si="0"/>
        <v>02/19/2023</v>
      </c>
      <c r="C46" s="185">
        <f t="shared" si="4"/>
        <v>44970</v>
      </c>
      <c r="D46" s="186">
        <f t="shared" si="4"/>
        <v>44976</v>
      </c>
      <c r="E46" s="179">
        <f>COUNTIFS(Submittals!G:G,"&gt;="&amp;C46,Submittals!G:G,"&lt;="&amp;D46)</f>
        <v>5</v>
      </c>
      <c r="F46" s="91">
        <f>COUNTIFS(Submittals!I:I,"&gt;="&amp;C46,Submittals!I:I,"&lt;="&amp;D46)</f>
        <v>4</v>
      </c>
      <c r="G46" s="179">
        <f t="shared" ca="1" si="3"/>
        <v>6</v>
      </c>
      <c r="H46" s="227">
        <f ca="1">IF(AND(TODAY()&lt;=D46,TODAY()&gt;=C46),$K$18,COUNTIFS(Submittals!H39:H5019,"&lt;="&amp;$D46,Submittals!I39:I5019,"&gt;"&amp;D46)+COUNTIFS(Submittals!H39:H5019,"&lt;="&amp;$D46,Submittals!I39:I5019,""))*1</f>
        <v>0</v>
      </c>
    </row>
    <row r="47" spans="2:8" hidden="1">
      <c r="B47" s="178" t="str">
        <f t="shared" si="0"/>
        <v>02/26/2023</v>
      </c>
      <c r="C47" s="185">
        <f t="shared" si="4"/>
        <v>44977</v>
      </c>
      <c r="D47" s="186">
        <f t="shared" si="4"/>
        <v>44983</v>
      </c>
      <c r="E47" s="179">
        <f>COUNTIFS(Submittals!G:G,"&gt;="&amp;C47,Submittals!G:G,"&lt;="&amp;D47)</f>
        <v>3</v>
      </c>
      <c r="F47" s="91">
        <f>COUNTIFS(Submittals!I:I,"&gt;="&amp;C47,Submittals!I:I,"&lt;="&amp;D47)</f>
        <v>2</v>
      </c>
      <c r="G47" s="179">
        <f t="shared" ca="1" si="3"/>
        <v>7</v>
      </c>
      <c r="H47" s="227">
        <f ca="1">IF(AND(TODAY()&lt;=D47,TODAY()&gt;=C47),$K$18,COUNTIFS(Submittals!H40:H5020,"&lt;="&amp;$D47,Submittals!I40:I5020,"&gt;"&amp;D47)+COUNTIFS(Submittals!H40:H5020,"&lt;="&amp;$D47,Submittals!I40:I5020,""))*1</f>
        <v>0</v>
      </c>
    </row>
    <row r="48" spans="2:8" hidden="1">
      <c r="B48" s="178" t="str">
        <f t="shared" si="0"/>
        <v>03/05/2023</v>
      </c>
      <c r="C48" s="185">
        <f t="shared" si="4"/>
        <v>44984</v>
      </c>
      <c r="D48" s="186">
        <f t="shared" si="4"/>
        <v>44990</v>
      </c>
      <c r="E48" s="179">
        <f>COUNTIFS(Submittals!G:G,"&gt;="&amp;C48,Submittals!G:G,"&lt;="&amp;D48)</f>
        <v>2</v>
      </c>
      <c r="F48" s="91">
        <f>COUNTIFS(Submittals!I:I,"&gt;="&amp;C48,Submittals!I:I,"&lt;="&amp;D48)</f>
        <v>3</v>
      </c>
      <c r="G48" s="179">
        <f t="shared" ca="1" si="3"/>
        <v>6</v>
      </c>
      <c r="H48" s="227">
        <f ca="1">IF(AND(TODAY()&lt;=D48,TODAY()&gt;=C48),$K$18,COUNTIFS(Submittals!H41:H5021,"&lt;="&amp;$D48,Submittals!I41:I5021,"&gt;"&amp;D48)+COUNTIFS(Submittals!H41:H5021,"&lt;="&amp;$D48,Submittals!I41:I5021,""))*1</f>
        <v>2</v>
      </c>
    </row>
    <row r="49" spans="2:31" hidden="1">
      <c r="B49" s="178" t="str">
        <f t="shared" si="0"/>
        <v>03/12/2023</v>
      </c>
      <c r="C49" s="185">
        <f t="shared" si="4"/>
        <v>44991</v>
      </c>
      <c r="D49" s="186">
        <f t="shared" si="4"/>
        <v>44997</v>
      </c>
      <c r="E49" s="179">
        <f>COUNTIFS(Submittals!G:G,"&gt;="&amp;C49,Submittals!G:G,"&lt;="&amp;D49)</f>
        <v>3</v>
      </c>
      <c r="F49" s="91">
        <f>COUNTIFS(Submittals!I:I,"&gt;="&amp;C49,Submittals!I:I,"&lt;="&amp;D49)</f>
        <v>3</v>
      </c>
      <c r="G49" s="179">
        <f t="shared" ca="1" si="3"/>
        <v>6</v>
      </c>
      <c r="H49" s="227">
        <f ca="1">IF(AND(TODAY()&lt;=D49,TODAY()&gt;=C49),$K$18,COUNTIFS(Submittals!H42:H5022,"&lt;="&amp;$D49,Submittals!I42:I5022,"&gt;"&amp;D49)+COUNTIFS(Submittals!H42:H5022,"&lt;="&amp;$D49,Submittals!I42:I5022,""))*1</f>
        <v>1</v>
      </c>
    </row>
    <row r="50" spans="2:31" hidden="1">
      <c r="B50" s="178" t="str">
        <f t="shared" si="0"/>
        <v>03/19/2023</v>
      </c>
      <c r="C50" s="185">
        <f t="shared" si="4"/>
        <v>44998</v>
      </c>
      <c r="D50" s="186">
        <f t="shared" si="4"/>
        <v>45004</v>
      </c>
      <c r="E50" s="179">
        <f>COUNTIFS(Submittals!G:G,"&gt;="&amp;C50,Submittals!G:G,"&lt;="&amp;D50)</f>
        <v>4</v>
      </c>
      <c r="F50" s="91">
        <f>COUNTIFS(Submittals!I:I,"&gt;="&amp;C50,Submittals!I:I,"&lt;="&amp;D50)</f>
        <v>2</v>
      </c>
      <c r="G50" s="179">
        <f t="shared" ca="1" si="3"/>
        <v>8</v>
      </c>
      <c r="H50" s="227">
        <f ca="1">IF(AND(TODAY()&lt;=D50,TODAY()&gt;=C50),$K$18,COUNTIFS(Submittals!H43:H5023,"&lt;="&amp;$D50,Submittals!I43:I5023,"&gt;"&amp;D50)+COUNTIFS(Submittals!H43:H5023,"&lt;="&amp;$D50,Submittals!I43:I5023,""))*1</f>
        <v>1</v>
      </c>
    </row>
    <row r="51" spans="2:31" hidden="1">
      <c r="B51" s="178" t="str">
        <f t="shared" si="0"/>
        <v>03/26/2023</v>
      </c>
      <c r="C51" s="185">
        <f t="shared" si="4"/>
        <v>45005</v>
      </c>
      <c r="D51" s="186">
        <f t="shared" si="4"/>
        <v>45011</v>
      </c>
      <c r="E51" s="179">
        <f>COUNTIFS(Submittals!G:G,"&gt;="&amp;C51,Submittals!G:G,"&lt;="&amp;D51)</f>
        <v>6</v>
      </c>
      <c r="F51" s="91">
        <f>COUNTIFS(Submittals!I:I,"&gt;="&amp;C51,Submittals!I:I,"&lt;="&amp;D51)</f>
        <v>7</v>
      </c>
      <c r="G51" s="179">
        <f t="shared" ca="1" si="3"/>
        <v>7</v>
      </c>
      <c r="H51" s="227">
        <f ca="1">IF(AND(TODAY()&lt;=D51,TODAY()&gt;=C51),$K$18,COUNTIFS(Submittals!H44:H5024,"&lt;="&amp;$D51,Submittals!I44:I5024,"&gt;"&amp;D51)+COUNTIFS(Submittals!H44:H5024,"&lt;="&amp;$D51,Submittals!I44:I5024,""))*1</f>
        <v>0</v>
      </c>
    </row>
    <row r="52" spans="2:31" hidden="1">
      <c r="B52" s="178" t="str">
        <f t="shared" si="0"/>
        <v>04/02/2023</v>
      </c>
      <c r="C52" s="185">
        <f t="shared" si="4"/>
        <v>45012</v>
      </c>
      <c r="D52" s="186">
        <f t="shared" si="4"/>
        <v>45018</v>
      </c>
      <c r="E52" s="179">
        <f>COUNTIFS(Submittals!G:G,"&gt;="&amp;C52,Submittals!G:G,"&lt;="&amp;D52)</f>
        <v>8</v>
      </c>
      <c r="F52" s="91">
        <f>COUNTIFS(Submittals!I:I,"&gt;="&amp;C52,Submittals!I:I,"&lt;="&amp;D52)</f>
        <v>2</v>
      </c>
      <c r="G52" s="179">
        <f t="shared" ca="1" si="3"/>
        <v>13</v>
      </c>
      <c r="H52" s="227">
        <f ca="1">IF(AND(TODAY()&lt;=D52,TODAY()&gt;=C52),$K$18,COUNTIFS(Submittals!H45:H5025,"&lt;="&amp;$D52,Submittals!I45:I5025,"&gt;"&amp;D52)+COUNTIFS(Submittals!H45:H5025,"&lt;="&amp;$D52,Submittals!I45:I5025,""))*1</f>
        <v>3</v>
      </c>
      <c r="AE52" s="172"/>
    </row>
    <row r="53" spans="2:31" hidden="1">
      <c r="B53" s="178" t="str">
        <f t="shared" si="0"/>
        <v>04/09/2023</v>
      </c>
      <c r="C53" s="185">
        <f t="shared" ref="C53:D68" si="5">C52+7</f>
        <v>45019</v>
      </c>
      <c r="D53" s="186">
        <f t="shared" si="5"/>
        <v>45025</v>
      </c>
      <c r="E53" s="179">
        <f>COUNTIFS(Submittals!G:G,"&gt;="&amp;C53,Submittals!G:G,"&lt;="&amp;D53)</f>
        <v>6</v>
      </c>
      <c r="F53" s="91">
        <f>COUNTIFS(Submittals!I:I,"&gt;="&amp;C53,Submittals!I:I,"&lt;="&amp;D53)</f>
        <v>4</v>
      </c>
      <c r="G53" s="179">
        <f t="shared" ca="1" si="3"/>
        <v>15</v>
      </c>
      <c r="H53" s="227">
        <f ca="1">IF(AND(TODAY()&lt;=D53,TODAY()&gt;=C53),$K$18,COUNTIFS(Submittals!H46:H5026,"&lt;="&amp;$D53,Submittals!I46:I5026,"&gt;"&amp;D53)+COUNTIFS(Submittals!H46:H5026,"&lt;="&amp;$D53,Submittals!I46:I5026,""))*1</f>
        <v>4</v>
      </c>
    </row>
    <row r="54" spans="2:31" hidden="1">
      <c r="B54" s="178" t="str">
        <f t="shared" si="0"/>
        <v>04/16/2023</v>
      </c>
      <c r="C54" s="185">
        <f>C53+7</f>
        <v>45026</v>
      </c>
      <c r="D54" s="186">
        <f>D53+7</f>
        <v>45032</v>
      </c>
      <c r="E54" s="179">
        <f>COUNTIFS(Submittals!G:G,"&gt;="&amp;C54,Submittals!G:G,"&lt;="&amp;D54)</f>
        <v>1</v>
      </c>
      <c r="F54" s="91">
        <f>COUNTIFS(Submittals!I:I,"&gt;="&amp;C54,Submittals!I:I,"&lt;="&amp;D54)</f>
        <v>5</v>
      </c>
      <c r="G54" s="179">
        <f t="shared" ca="1" si="3"/>
        <v>11</v>
      </c>
      <c r="H54" s="227">
        <f ca="1">IF(AND(TODAY()&lt;=D54,TODAY()&gt;=C54),$K$18,COUNTIFS(Submittals!H47:H5027,"&lt;="&amp;$D54,Submittals!I47:I5027,"&gt;"&amp;D54)+COUNTIFS(Submittals!H47:H5027,"&lt;="&amp;$D54,Submittals!I47:I5027,""))*1</f>
        <v>5</v>
      </c>
      <c r="AA54" s="172"/>
    </row>
    <row r="55" spans="2:31" hidden="1">
      <c r="B55" s="178" t="str">
        <f t="shared" si="0"/>
        <v>04/23/2023</v>
      </c>
      <c r="C55" s="185">
        <f t="shared" si="5"/>
        <v>45033</v>
      </c>
      <c r="D55" s="186">
        <f t="shared" si="5"/>
        <v>45039</v>
      </c>
      <c r="E55" s="179">
        <f>COUNTIFS(Submittals!G:G,"&gt;="&amp;C55,Submittals!G:G,"&lt;="&amp;D55)</f>
        <v>1</v>
      </c>
      <c r="F55" s="91">
        <f>COUNTIFS(Submittals!I:I,"&gt;="&amp;C55,Submittals!I:I,"&lt;="&amp;D55)</f>
        <v>6</v>
      </c>
      <c r="G55" s="179">
        <f t="shared" ca="1" si="3"/>
        <v>6</v>
      </c>
      <c r="H55" s="227">
        <f ca="1">IF(AND(TODAY()&lt;=D55,TODAY()&gt;=C55),$K$18,COUNTIFS(Submittals!H48:H5028,"&lt;="&amp;$D55,Submittals!I48:I5028,"&gt;"&amp;D55)+COUNTIFS(Submittals!H48:H5028,"&lt;="&amp;$D55,Submittals!I48:I5028,""))*1</f>
        <v>4</v>
      </c>
    </row>
    <row r="56" spans="2:31" hidden="1">
      <c r="B56" s="178" t="str">
        <f t="shared" si="0"/>
        <v>04/30/2023</v>
      </c>
      <c r="C56" s="185">
        <f t="shared" si="5"/>
        <v>45040</v>
      </c>
      <c r="D56" s="186">
        <f t="shared" si="5"/>
        <v>45046</v>
      </c>
      <c r="E56" s="179">
        <f>COUNTIFS(Submittals!G:G,"&gt;="&amp;C56,Submittals!G:G,"&lt;="&amp;D56)</f>
        <v>0</v>
      </c>
      <c r="F56" s="91">
        <f>COUNTIFS(Submittals!I:I,"&gt;="&amp;C56,Submittals!I:I,"&lt;="&amp;D56)</f>
        <v>3</v>
      </c>
      <c r="G56" s="179">
        <f t="shared" ca="1" si="3"/>
        <v>3</v>
      </c>
      <c r="H56" s="227">
        <f ca="1">IF(AND(TODAY()&lt;=D56,TODAY()&gt;=C56),$K$18,COUNTIFS(Submittals!H49:H5029,"&lt;="&amp;$D56,Submittals!I49:I5029,"&gt;"&amp;D56)+COUNTIFS(Submittals!H49:H5029,"&lt;="&amp;$D56,Submittals!I49:I5029,""))*1</f>
        <v>2</v>
      </c>
    </row>
    <row r="57" spans="2:31" hidden="1">
      <c r="B57" s="178" t="str">
        <f t="shared" si="0"/>
        <v>05/07/2023</v>
      </c>
      <c r="C57" s="185">
        <f t="shared" si="5"/>
        <v>45047</v>
      </c>
      <c r="D57" s="186">
        <f t="shared" si="5"/>
        <v>45053</v>
      </c>
      <c r="E57" s="179">
        <f>COUNTIFS(Submittals!G:G,"&gt;="&amp;C57,Submittals!G:G,"&lt;="&amp;D57)</f>
        <v>0</v>
      </c>
      <c r="F57" s="91">
        <f>COUNTIFS(Submittals!I:I,"&gt;="&amp;C57,Submittals!I:I,"&lt;="&amp;D57)</f>
        <v>1</v>
      </c>
      <c r="G57" s="179">
        <f t="shared" ca="1" si="3"/>
        <v>2</v>
      </c>
      <c r="H57" s="227">
        <f ca="1">IF(AND(TODAY()&lt;=D57,TODAY()&gt;=C57),$K$18,COUNTIFS(Submittals!H50:H5030,"&lt;="&amp;$D57,Submittals!I50:I5030,"&gt;"&amp;D57)+COUNTIFS(Submittals!H50:H5030,"&lt;="&amp;$D57,Submittals!I50:I5030,""))*1</f>
        <v>3</v>
      </c>
    </row>
    <row r="58" spans="2:31" hidden="1">
      <c r="B58" s="178" t="str">
        <f t="shared" si="0"/>
        <v>05/14/2023</v>
      </c>
      <c r="C58" s="185">
        <f t="shared" si="5"/>
        <v>45054</v>
      </c>
      <c r="D58" s="186">
        <f t="shared" si="5"/>
        <v>45060</v>
      </c>
      <c r="E58" s="179">
        <f>COUNTIFS(Submittals!G:G,"&gt;="&amp;C58,Submittals!G:G,"&lt;="&amp;D58)</f>
        <v>10</v>
      </c>
      <c r="F58" s="91">
        <f>COUNTIFS(Submittals!I:I,"&gt;="&amp;C58,Submittals!I:I,"&lt;="&amp;D58)</f>
        <v>6</v>
      </c>
      <c r="G58" s="179">
        <f t="shared" ca="1" si="3"/>
        <v>6</v>
      </c>
      <c r="H58" s="227">
        <f ca="1">IF(AND(TODAY()&lt;=D58,TODAY()&gt;=C58),$K$18,COUNTIFS(Submittals!H51:H5031,"&lt;="&amp;$D58,Submittals!I51:I5031,"&gt;"&amp;D58)+COUNTIFS(Submittals!H51:H5031,"&lt;="&amp;$D58,Submittals!I51:I5031,""))*1</f>
        <v>3</v>
      </c>
    </row>
    <row r="59" spans="2:31" hidden="1">
      <c r="B59" s="178" t="str">
        <f t="shared" si="0"/>
        <v>05/21/2023</v>
      </c>
      <c r="C59" s="185">
        <f t="shared" si="5"/>
        <v>45061</v>
      </c>
      <c r="D59" s="186">
        <f t="shared" si="5"/>
        <v>45067</v>
      </c>
      <c r="E59" s="179">
        <f>COUNTIFS(Submittals!G:G,"&gt;="&amp;C59,Submittals!G:G,"&lt;="&amp;D59)</f>
        <v>4</v>
      </c>
      <c r="F59" s="91">
        <f>COUNTIFS(Submittals!I:I,"&gt;="&amp;C59,Submittals!I:I,"&lt;="&amp;D59)</f>
        <v>4</v>
      </c>
      <c r="G59" s="179">
        <f t="shared" ca="1" si="3"/>
        <v>6</v>
      </c>
      <c r="H59" s="227">
        <f ca="1">IF(AND(TODAY()&lt;=D59,TODAY()&gt;=C59),$K$18,COUNTIFS(Submittals!H52:H5032,"&lt;="&amp;$D59,Submittals!I52:I5032,"&gt;"&amp;D59)+COUNTIFS(Submittals!H52:H5032,"&lt;="&amp;$D59,Submittals!I52:I5032,""))*1</f>
        <v>1</v>
      </c>
    </row>
    <row r="60" spans="2:31" hidden="1">
      <c r="B60" s="178" t="str">
        <f t="shared" si="0"/>
        <v>05/28/2023</v>
      </c>
      <c r="C60" s="185">
        <f t="shared" si="5"/>
        <v>45068</v>
      </c>
      <c r="D60" s="186">
        <f t="shared" si="5"/>
        <v>45074</v>
      </c>
      <c r="E60" s="179">
        <f>COUNTIFS(Submittals!G:G,"&gt;="&amp;C60,Submittals!G:G,"&lt;="&amp;D60)</f>
        <v>8</v>
      </c>
      <c r="F60" s="91">
        <f>COUNTIFS(Submittals!I:I,"&gt;="&amp;C60,Submittals!I:I,"&lt;="&amp;D60)</f>
        <v>5</v>
      </c>
      <c r="G60" s="179">
        <f t="shared" ca="1" si="3"/>
        <v>9</v>
      </c>
      <c r="H60" s="227">
        <f ca="1">IF(AND(TODAY()&lt;=D60,TODAY()&gt;=C60),$K$18,COUNTIFS(Submittals!H53:H5033,"&lt;="&amp;$D60,Submittals!I53:I5033,"&gt;"&amp;D60)+COUNTIFS(Submittals!H53:H5033,"&lt;="&amp;$D60,Submittals!I53:I5033,""))*1</f>
        <v>1</v>
      </c>
    </row>
    <row r="61" spans="2:31" hidden="1">
      <c r="B61" s="178" t="str">
        <f t="shared" si="0"/>
        <v>06/04/2023</v>
      </c>
      <c r="C61" s="185">
        <f t="shared" si="5"/>
        <v>45075</v>
      </c>
      <c r="D61" s="186">
        <f t="shared" si="5"/>
        <v>45081</v>
      </c>
      <c r="E61" s="179">
        <f>COUNTIFS(Submittals!G:G,"&gt;="&amp;C61,Submittals!G:G,"&lt;="&amp;D61)</f>
        <v>6</v>
      </c>
      <c r="F61" s="91">
        <f>COUNTIFS(Submittals!I:I,"&gt;="&amp;C61,Submittals!I:I,"&lt;="&amp;D61)</f>
        <v>0</v>
      </c>
      <c r="G61" s="179">
        <f t="shared" ca="1" si="3"/>
        <v>15</v>
      </c>
      <c r="H61" s="227">
        <f ca="1">IF(AND(TODAY()&lt;=D61,TODAY()&gt;=C61),$K$18,COUNTIFS(Submittals!H54:H5034,"&lt;="&amp;$D61,Submittals!I54:I5034,"&gt;"&amp;D61)+COUNTIFS(Submittals!H54:H5034,"&lt;="&amp;$D61,Submittals!I54:I5034,""))*1</f>
        <v>2</v>
      </c>
    </row>
    <row r="62" spans="2:31" hidden="1">
      <c r="B62" s="178" t="str">
        <f t="shared" si="0"/>
        <v>06/11/2023</v>
      </c>
      <c r="C62" s="185">
        <f t="shared" si="5"/>
        <v>45082</v>
      </c>
      <c r="D62" s="186">
        <f t="shared" si="5"/>
        <v>45088</v>
      </c>
      <c r="E62" s="179">
        <f>COUNTIFS(Submittals!G:G,"&gt;="&amp;C62,Submittals!G:G,"&lt;="&amp;D62)</f>
        <v>7</v>
      </c>
      <c r="F62" s="91">
        <f>COUNTIFS(Submittals!I:I,"&gt;="&amp;C62,Submittals!I:I,"&lt;="&amp;D62)</f>
        <v>8</v>
      </c>
      <c r="G62" s="179">
        <f t="shared" ca="1" si="3"/>
        <v>14</v>
      </c>
      <c r="H62" s="227">
        <f ca="1">IF(AND(TODAY()&lt;=D62,TODAY()&gt;=C62),$K$18,COUNTIFS(Submittals!H55:H5035,"&lt;="&amp;$D62,Submittals!I55:I5035,"&gt;"&amp;D62)+COUNTIFS(Submittals!H55:H5035,"&lt;="&amp;$D62,Submittals!I55:I5035,""))*1</f>
        <v>5</v>
      </c>
    </row>
    <row r="63" spans="2:31" hidden="1">
      <c r="B63" s="178" t="str">
        <f t="shared" si="0"/>
        <v>06/18/2023</v>
      </c>
      <c r="C63" s="185">
        <f t="shared" si="5"/>
        <v>45089</v>
      </c>
      <c r="D63" s="186">
        <f t="shared" si="5"/>
        <v>45095</v>
      </c>
      <c r="E63" s="179">
        <f>COUNTIFS(Submittals!G:G,"&gt;="&amp;C63,Submittals!G:G,"&lt;="&amp;D63)</f>
        <v>5</v>
      </c>
      <c r="F63" s="91">
        <f>COUNTIFS(Submittals!I:I,"&gt;="&amp;C63,Submittals!I:I,"&lt;="&amp;D63)</f>
        <v>8</v>
      </c>
      <c r="G63" s="179">
        <f t="shared" ca="1" si="3"/>
        <v>11</v>
      </c>
      <c r="H63" s="227">
        <f ca="1">IF(AND(TODAY()&lt;=D63,TODAY()&gt;=C63),$K$18,COUNTIFS(Submittals!H56:H5036,"&lt;="&amp;$D63,Submittals!I56:I5036,"&gt;"&amp;D63)+COUNTIFS(Submittals!H56:H5036,"&lt;="&amp;$D63,Submittals!I56:I5036,""))*1</f>
        <v>1</v>
      </c>
    </row>
    <row r="64" spans="2:31" hidden="1">
      <c r="B64" s="178" t="str">
        <f t="shared" si="0"/>
        <v>06/25/2023</v>
      </c>
      <c r="C64" s="185">
        <f t="shared" si="5"/>
        <v>45096</v>
      </c>
      <c r="D64" s="186">
        <f t="shared" si="5"/>
        <v>45102</v>
      </c>
      <c r="E64" s="179">
        <f>COUNTIFS(Submittals!G:G,"&gt;="&amp;C64,Submittals!G:G,"&lt;="&amp;D64)</f>
        <v>1</v>
      </c>
      <c r="F64" s="91">
        <f>COUNTIFS(Submittals!I:I,"&gt;="&amp;C64,Submittals!I:I,"&lt;="&amp;D64)</f>
        <v>2</v>
      </c>
      <c r="G64" s="179">
        <f t="shared" ca="1" si="3"/>
        <v>10</v>
      </c>
      <c r="H64" s="227">
        <f ca="1">IF(AND(TODAY()&lt;=D64,TODAY()&gt;=C64),$K$18,COUNTIFS(Submittals!H57:H5037,"&lt;="&amp;$D64,Submittals!I57:I5037,"&gt;"&amp;D64)+COUNTIFS(Submittals!H57:H5037,"&lt;="&amp;$D64,Submittals!I57:I5037,""))*1</f>
        <v>2</v>
      </c>
    </row>
    <row r="65" spans="2:8" hidden="1">
      <c r="B65" s="178" t="str">
        <f t="shared" si="0"/>
        <v>07/02/2023</v>
      </c>
      <c r="C65" s="185">
        <f t="shared" si="5"/>
        <v>45103</v>
      </c>
      <c r="D65" s="186">
        <f t="shared" si="5"/>
        <v>45109</v>
      </c>
      <c r="E65" s="179">
        <f>COUNTIFS(Submittals!G:G,"&gt;="&amp;C65,Submittals!G:G,"&lt;="&amp;D65)</f>
        <v>4</v>
      </c>
      <c r="F65" s="91">
        <f>COUNTIFS(Submittals!I:I,"&gt;="&amp;C65,Submittals!I:I,"&lt;="&amp;D65)</f>
        <v>8</v>
      </c>
      <c r="G65" s="179">
        <f t="shared" ca="1" si="3"/>
        <v>6</v>
      </c>
      <c r="H65" s="227">
        <f ca="1">IF(AND(TODAY()&lt;=D65,TODAY()&gt;=C65),$K$18,COUNTIFS(Submittals!H58:H5038,"&lt;="&amp;$D65,Submittals!I58:I5038,"&gt;"&amp;D65)+COUNTIFS(Submittals!H58:H5038,"&lt;="&amp;$D65,Submittals!I58:I5038,""))*1</f>
        <v>3</v>
      </c>
    </row>
    <row r="66" spans="2:8" hidden="1">
      <c r="B66" s="178" t="str">
        <f t="shared" si="0"/>
        <v>07/09/2023</v>
      </c>
      <c r="C66" s="185">
        <f t="shared" si="5"/>
        <v>45110</v>
      </c>
      <c r="D66" s="186">
        <f t="shared" si="5"/>
        <v>45116</v>
      </c>
      <c r="E66" s="179">
        <f>COUNTIFS(Submittals!G:G,"&gt;="&amp;C66,Submittals!G:G,"&lt;="&amp;D66)</f>
        <v>1</v>
      </c>
      <c r="F66" s="91">
        <f>COUNTIFS(Submittals!I:I,"&gt;="&amp;C66,Submittals!I:I,"&lt;="&amp;D66)</f>
        <v>1</v>
      </c>
      <c r="G66" s="179">
        <f t="shared" ca="1" si="3"/>
        <v>6</v>
      </c>
      <c r="H66" s="227">
        <f ca="1">IF(AND(TODAY()&lt;=D66,TODAY()&gt;=C66),$K$18,COUNTIFS(Submittals!H59:H5039,"&lt;="&amp;$D66,Submittals!I59:I5039,"&gt;"&amp;D66)+COUNTIFS(Submittals!H59:H5039,"&lt;="&amp;$D66,Submittals!I59:I5039,""))*1</f>
        <v>3</v>
      </c>
    </row>
    <row r="67" spans="2:8" hidden="1">
      <c r="B67" s="178" t="str">
        <f t="shared" si="0"/>
        <v>07/16/2023</v>
      </c>
      <c r="C67" s="185">
        <f t="shared" si="5"/>
        <v>45117</v>
      </c>
      <c r="D67" s="186">
        <f t="shared" si="5"/>
        <v>45123</v>
      </c>
      <c r="E67" s="179">
        <f>COUNTIFS(Submittals!G:G,"&gt;="&amp;C67,Submittals!G:G,"&lt;="&amp;D67)</f>
        <v>6</v>
      </c>
      <c r="F67" s="91">
        <f>COUNTIFS(Submittals!I:I,"&gt;="&amp;C67,Submittals!I:I,"&lt;="&amp;D67)</f>
        <v>1</v>
      </c>
      <c r="G67" s="179">
        <f t="shared" ca="1" si="3"/>
        <v>11</v>
      </c>
      <c r="H67" s="227">
        <f ca="1">IF(AND(TODAY()&lt;=D67,TODAY()&gt;=C67),$K$18,COUNTIFS(Submittals!H60:H5040,"&lt;="&amp;$D67,Submittals!I60:I5040,"&gt;"&amp;D67)+COUNTIFS(Submittals!H60:H5040,"&lt;="&amp;$D67,Submittals!I60:I5040,""))*1</f>
        <v>4</v>
      </c>
    </row>
    <row r="68" spans="2:8" hidden="1">
      <c r="B68" s="178" t="str">
        <f t="shared" si="0"/>
        <v>07/23/2023</v>
      </c>
      <c r="C68" s="185">
        <f t="shared" si="5"/>
        <v>45124</v>
      </c>
      <c r="D68" s="186">
        <f t="shared" si="5"/>
        <v>45130</v>
      </c>
      <c r="E68" s="179">
        <f>COUNTIFS(Submittals!G:G,"&gt;="&amp;C68,Submittals!G:G,"&lt;="&amp;D68)</f>
        <v>6</v>
      </c>
      <c r="F68" s="91">
        <f>COUNTIFS(Submittals!I:I,"&gt;="&amp;C68,Submittals!I:I,"&lt;="&amp;D68)</f>
        <v>5</v>
      </c>
      <c r="G68" s="179">
        <f t="shared" ca="1" si="3"/>
        <v>12</v>
      </c>
      <c r="H68" s="227">
        <f ca="1">IF(AND(TODAY()&lt;=D68,TODAY()&gt;=C68),$K$18,COUNTIFS(Submittals!H61:H5041,"&lt;="&amp;$D68,Submittals!I61:I5041,"&gt;"&amp;D68)+COUNTIFS(Submittals!H61:H5041,"&lt;="&amp;$D68,Submittals!I61:I5041,""))*1</f>
        <v>5</v>
      </c>
    </row>
    <row r="69" spans="2:8" hidden="1">
      <c r="B69" s="178" t="str">
        <f t="shared" si="0"/>
        <v>07/30/2023</v>
      </c>
      <c r="C69" s="185">
        <f t="shared" ref="C69:D84" si="6">C68+7</f>
        <v>45131</v>
      </c>
      <c r="D69" s="186">
        <f t="shared" si="6"/>
        <v>45137</v>
      </c>
      <c r="E69" s="179">
        <f>COUNTIFS(Submittals!G:G,"&gt;="&amp;C69,Submittals!G:G,"&lt;="&amp;D69)</f>
        <v>21</v>
      </c>
      <c r="F69" s="91">
        <f>COUNTIFS(Submittals!I:I,"&gt;="&amp;C69,Submittals!I:I,"&lt;="&amp;D69)</f>
        <v>4</v>
      </c>
      <c r="G69" s="179">
        <f t="shared" ca="1" si="3"/>
        <v>29</v>
      </c>
      <c r="H69" s="227">
        <f ca="1">IF(AND(TODAY()&lt;=D69,TODAY()&gt;=C69),$K$18,COUNTIFS(Submittals!H62:H5042,"&lt;="&amp;$D69,Submittals!I62:I5042,"&gt;"&amp;D69)+COUNTIFS(Submittals!H62:H5042,"&lt;="&amp;$D69,Submittals!I62:I5042,""))*1</f>
        <v>9</v>
      </c>
    </row>
    <row r="70" spans="2:8" hidden="1">
      <c r="B70" s="178" t="str">
        <f t="shared" si="0"/>
        <v>08/06/2023</v>
      </c>
      <c r="C70" s="185">
        <f t="shared" si="6"/>
        <v>45138</v>
      </c>
      <c r="D70" s="186">
        <f t="shared" si="6"/>
        <v>45144</v>
      </c>
      <c r="E70" s="179">
        <f>COUNTIFS(Submittals!G:G,"&gt;="&amp;C70,Submittals!G:G,"&lt;="&amp;D70)</f>
        <v>4</v>
      </c>
      <c r="F70" s="91">
        <f>COUNTIFS(Submittals!I:I,"&gt;="&amp;C70,Submittals!I:I,"&lt;="&amp;D70)</f>
        <v>14</v>
      </c>
      <c r="G70" s="179">
        <f t="shared" ca="1" si="3"/>
        <v>19</v>
      </c>
      <c r="H70" s="227">
        <f ca="1">IF(AND(TODAY()&lt;=D70,TODAY()&gt;=C70),$K$18,COUNTIFS(Submittals!H63:H5043,"&lt;="&amp;$D70,Submittals!I63:I5043,"&gt;"&amp;D70)+COUNTIFS(Submittals!H63:H5043,"&lt;="&amp;$D70,Submittals!I63:I5043,""))*1</f>
        <v>9</v>
      </c>
    </row>
    <row r="71" spans="2:8" hidden="1">
      <c r="B71" s="178" t="str">
        <f t="shared" si="0"/>
        <v>08/13/2023</v>
      </c>
      <c r="C71" s="185">
        <f t="shared" si="6"/>
        <v>45145</v>
      </c>
      <c r="D71" s="186">
        <f t="shared" si="6"/>
        <v>45151</v>
      </c>
      <c r="E71" s="179">
        <f>COUNTIFS(Submittals!G:G,"&gt;="&amp;C71,Submittals!G:G,"&lt;="&amp;D71)</f>
        <v>8</v>
      </c>
      <c r="F71" s="91">
        <f>COUNTIFS(Submittals!I:I,"&gt;="&amp;C71,Submittals!I:I,"&lt;="&amp;D71)</f>
        <v>4</v>
      </c>
      <c r="G71" s="179">
        <f t="shared" ca="1" si="3"/>
        <v>23</v>
      </c>
      <c r="H71" s="227">
        <f ca="1">IF(AND(TODAY()&lt;=D71,TODAY()&gt;=C71),$K$18,COUNTIFS(Submittals!H64:H5044,"&lt;="&amp;$D71,Submittals!I64:I5044,"&gt;"&amp;D71)+COUNTIFS(Submittals!H64:H5044,"&lt;="&amp;$D71,Submittals!I64:I5044,""))*1</f>
        <v>9</v>
      </c>
    </row>
    <row r="72" spans="2:8" hidden="1">
      <c r="B72" s="178" t="str">
        <f t="shared" si="0"/>
        <v>08/20/2023</v>
      </c>
      <c r="C72" s="185">
        <f t="shared" si="6"/>
        <v>45152</v>
      </c>
      <c r="D72" s="186">
        <f t="shared" si="6"/>
        <v>45158</v>
      </c>
      <c r="E72" s="179">
        <f>COUNTIFS(Submittals!G:G,"&gt;="&amp;C72,Submittals!G:G,"&lt;="&amp;D72)</f>
        <v>4</v>
      </c>
      <c r="F72" s="91">
        <f>COUNTIFS(Submittals!I:I,"&gt;="&amp;C72,Submittals!I:I,"&lt;="&amp;D72)</f>
        <v>10</v>
      </c>
      <c r="G72" s="179">
        <f t="shared" ca="1" si="3"/>
        <v>17</v>
      </c>
      <c r="H72" s="227">
        <f ca="1">IF(AND(TODAY()&lt;=D72,TODAY()&gt;=C72),$K$18,COUNTIFS(Submittals!H65:H5045,"&lt;="&amp;$D72,Submittals!I65:I5045,"&gt;"&amp;D72)+COUNTIFS(Submittals!H65:H5045,"&lt;="&amp;$D72,Submittals!I65:I5045,""))*1</f>
        <v>10</v>
      </c>
    </row>
    <row r="73" spans="2:8" hidden="1">
      <c r="B73" s="178" t="str">
        <f t="shared" si="0"/>
        <v>08/27/2023</v>
      </c>
      <c r="C73" s="185">
        <f t="shared" si="6"/>
        <v>45159</v>
      </c>
      <c r="D73" s="186">
        <f t="shared" si="6"/>
        <v>45165</v>
      </c>
      <c r="E73" s="179">
        <f>COUNTIFS(Submittals!G:G,"&gt;="&amp;C73,Submittals!G:G,"&lt;="&amp;D73)</f>
        <v>11</v>
      </c>
      <c r="F73" s="91">
        <f>COUNTIFS(Submittals!I:I,"&gt;="&amp;C73,Submittals!I:I,"&lt;="&amp;D73)</f>
        <v>19</v>
      </c>
      <c r="G73" s="179">
        <f t="shared" ca="1" si="3"/>
        <v>9</v>
      </c>
      <c r="H73" s="227">
        <f ca="1">IF(AND(TODAY()&lt;=D73,TODAY()&gt;=C73),$K$18,COUNTIFS(Submittals!H66:H5046,"&lt;="&amp;$D73,Submittals!I66:I5046,"&gt;"&amp;D73)+COUNTIFS(Submittals!H66:H5046,"&lt;="&amp;$D73,Submittals!I66:I5046,""))*1</f>
        <v>5</v>
      </c>
    </row>
    <row r="74" spans="2:8" hidden="1">
      <c r="B74" s="178" t="str">
        <f t="shared" si="0"/>
        <v>09/03/2023</v>
      </c>
      <c r="C74" s="185">
        <f t="shared" si="6"/>
        <v>45166</v>
      </c>
      <c r="D74" s="186">
        <f t="shared" si="6"/>
        <v>45172</v>
      </c>
      <c r="E74" s="179">
        <f>COUNTIFS(Submittals!G:G,"&gt;="&amp;C74,Submittals!G:G,"&lt;="&amp;D74)</f>
        <v>14</v>
      </c>
      <c r="F74" s="91">
        <f>COUNTIFS(Submittals!I:I,"&gt;="&amp;C74,Submittals!I:I,"&lt;="&amp;D74)</f>
        <v>9</v>
      </c>
      <c r="G74" s="179">
        <f t="shared" ca="1" si="3"/>
        <v>14</v>
      </c>
      <c r="H74" s="227">
        <f ca="1">IF(AND(TODAY()&lt;=D74,TODAY()&gt;=C74),$K$18,COUNTIFS(Submittals!H67:H5047,"&lt;="&amp;$D74,Submittals!I67:I5047,"&gt;"&amp;D74)+COUNTIFS(Submittals!H67:H5047,"&lt;="&amp;$D74,Submittals!I67:I5047,""))*1</f>
        <v>6</v>
      </c>
    </row>
    <row r="75" spans="2:8" hidden="1">
      <c r="B75" s="178" t="str">
        <f t="shared" si="0"/>
        <v>09/10/2023</v>
      </c>
      <c r="C75" s="185">
        <f t="shared" si="6"/>
        <v>45173</v>
      </c>
      <c r="D75" s="186">
        <f t="shared" si="6"/>
        <v>45179</v>
      </c>
      <c r="E75" s="179">
        <f>COUNTIFS(Submittals!G:G,"&gt;="&amp;C75,Submittals!G:G,"&lt;="&amp;D75)</f>
        <v>7</v>
      </c>
      <c r="F75" s="91">
        <f>COUNTIFS(Submittals!I:I,"&gt;="&amp;C75,Submittals!I:I,"&lt;="&amp;D75)</f>
        <v>5</v>
      </c>
      <c r="G75" s="179">
        <f t="shared" ca="1" si="3"/>
        <v>16</v>
      </c>
      <c r="H75" s="227">
        <f ca="1">IF(AND(TODAY()&lt;=D75,TODAY()&gt;=C75),$K$18,COUNTIFS(Submittals!H68:H5048,"&lt;="&amp;$D75,Submittals!I68:I5048,"&gt;"&amp;D75)+COUNTIFS(Submittals!H68:H5048,"&lt;="&amp;$D75,Submittals!I68:I5048,""))*1</f>
        <v>6</v>
      </c>
    </row>
    <row r="76" spans="2:8" hidden="1">
      <c r="B76" s="178" t="str">
        <f t="shared" si="0"/>
        <v>09/17/2023</v>
      </c>
      <c r="C76" s="185">
        <f t="shared" si="6"/>
        <v>45180</v>
      </c>
      <c r="D76" s="186">
        <f t="shared" si="6"/>
        <v>45186</v>
      </c>
      <c r="E76" s="179">
        <f>COUNTIFS(Submittals!G:G,"&gt;="&amp;C76,Submittals!G:G,"&lt;="&amp;D76)</f>
        <v>12</v>
      </c>
      <c r="F76" s="91">
        <f>COUNTIFS(Submittals!I:I,"&gt;="&amp;C76,Submittals!I:I,"&lt;="&amp;D76)</f>
        <v>6</v>
      </c>
      <c r="G76" s="179">
        <f t="shared" ca="1" si="3"/>
        <v>22</v>
      </c>
      <c r="H76" s="227">
        <f ca="1">IF(AND(TODAY()&lt;=D76,TODAY()&gt;=C76),$K$18,COUNTIFS(Submittals!H69:H5049,"&lt;="&amp;$D76,Submittals!I69:I5049,"&gt;"&amp;D76)+COUNTIFS(Submittals!H69:H5049,"&lt;="&amp;$D76,Submittals!I69:I5049,""))*1</f>
        <v>11</v>
      </c>
    </row>
    <row r="77" spans="2:8" hidden="1">
      <c r="B77" s="178" t="str">
        <f t="shared" si="0"/>
        <v>09/24/2023</v>
      </c>
      <c r="C77" s="185">
        <f t="shared" si="6"/>
        <v>45187</v>
      </c>
      <c r="D77" s="186">
        <f t="shared" si="6"/>
        <v>45193</v>
      </c>
      <c r="E77" s="179">
        <f>COUNTIFS(Submittals!G:G,"&gt;="&amp;C77,Submittals!G:G,"&lt;="&amp;D77)</f>
        <v>7</v>
      </c>
      <c r="F77" s="91">
        <f>COUNTIFS(Submittals!I:I,"&gt;="&amp;C77,Submittals!I:I,"&lt;="&amp;D77)</f>
        <v>8</v>
      </c>
      <c r="G77" s="179">
        <f t="shared" ca="1" si="3"/>
        <v>21</v>
      </c>
      <c r="H77" s="227">
        <f ca="1">IF(AND(TODAY()&lt;=D77,TODAY()&gt;=C77),$K$18,COUNTIFS(Submittals!H70:H5050,"&lt;="&amp;$D77,Submittals!I70:I5050,"&gt;"&amp;D77)+COUNTIFS(Submittals!H70:H5050,"&lt;="&amp;$D77,Submittals!I70:I5050,""))*1</f>
        <v>12</v>
      </c>
    </row>
    <row r="78" spans="2:8" hidden="1">
      <c r="B78" s="178" t="str">
        <f t="shared" si="0"/>
        <v>10/01/2023</v>
      </c>
      <c r="C78" s="185">
        <f t="shared" si="6"/>
        <v>45194</v>
      </c>
      <c r="D78" s="186">
        <f t="shared" si="6"/>
        <v>45200</v>
      </c>
      <c r="E78" s="179">
        <f>COUNTIFS(Submittals!G:G,"&gt;="&amp;C78,Submittals!G:G,"&lt;="&amp;D78)</f>
        <v>2</v>
      </c>
      <c r="F78" s="91">
        <f>COUNTIFS(Submittals!I:I,"&gt;="&amp;C78,Submittals!I:I,"&lt;="&amp;D78)</f>
        <v>4</v>
      </c>
      <c r="G78" s="179">
        <f t="shared" ca="1" si="3"/>
        <v>19</v>
      </c>
      <c r="H78" s="227">
        <f ca="1">IF(AND(TODAY()&lt;=D78,TODAY()&gt;=C78),$K$18,COUNTIFS(Submittals!H71:H5051,"&lt;="&amp;$D78,Submittals!I71:I5051,"&gt;"&amp;D78)+COUNTIFS(Submittals!H71:H5051,"&lt;="&amp;$D78,Submittals!I71:I5051,""))*1</f>
        <v>16</v>
      </c>
    </row>
    <row r="79" spans="2:8" hidden="1">
      <c r="B79" s="178" t="str">
        <f t="shared" si="0"/>
        <v>10/08/2023</v>
      </c>
      <c r="C79" s="185">
        <f t="shared" si="6"/>
        <v>45201</v>
      </c>
      <c r="D79" s="186">
        <f t="shared" si="6"/>
        <v>45207</v>
      </c>
      <c r="E79" s="179">
        <f>COUNTIFS(Submittals!G:G,"&gt;="&amp;C79,Submittals!G:G,"&lt;="&amp;D79)</f>
        <v>8</v>
      </c>
      <c r="F79" s="91">
        <f>COUNTIFS(Submittals!I:I,"&gt;="&amp;C79,Submittals!I:I,"&lt;="&amp;D79)</f>
        <v>8</v>
      </c>
      <c r="G79" s="179">
        <f t="shared" ca="1" si="3"/>
        <v>19</v>
      </c>
      <c r="H79" s="227">
        <f ca="1">IF(AND(TODAY()&lt;=D79,TODAY()&gt;=C79),$K$18,COUNTIFS(Submittals!H72:H5052,"&lt;="&amp;$D79,Submittals!I72:I5052,"&gt;"&amp;D79)+COUNTIFS(Submittals!H72:H5052,"&lt;="&amp;$D79,Submittals!I72:I5052,""))*1</f>
        <v>14</v>
      </c>
    </row>
    <row r="80" spans="2:8" hidden="1">
      <c r="B80" s="178" t="str">
        <f t="shared" si="0"/>
        <v>10/15/2023</v>
      </c>
      <c r="C80" s="185">
        <f t="shared" si="6"/>
        <v>45208</v>
      </c>
      <c r="D80" s="186">
        <f t="shared" si="6"/>
        <v>45214</v>
      </c>
      <c r="E80" s="179">
        <f>COUNTIFS(Submittals!G:G,"&gt;="&amp;C80,Submittals!G:G,"&lt;="&amp;D80)</f>
        <v>2</v>
      </c>
      <c r="F80" s="91">
        <f>COUNTIFS(Submittals!I:I,"&gt;="&amp;C80,Submittals!I:I,"&lt;="&amp;D80)</f>
        <v>3</v>
      </c>
      <c r="G80" s="179">
        <f t="shared" ca="1" si="3"/>
        <v>18</v>
      </c>
      <c r="H80" s="227">
        <f ca="1">IF(AND(TODAY()&lt;=D80,TODAY()&gt;=C80),$K$18,COUNTIFS(Submittals!H73:H5053,"&lt;="&amp;$D80,Submittals!I73:I5053,"&gt;"&amp;D80)+COUNTIFS(Submittals!H73:H5053,"&lt;="&amp;$D80,Submittals!I73:I5053,""))*1</f>
        <v>17</v>
      </c>
    </row>
    <row r="81" spans="2:8" hidden="1">
      <c r="B81" s="178" t="str">
        <f t="shared" si="0"/>
        <v>10/22/2023</v>
      </c>
      <c r="C81" s="185">
        <f t="shared" si="6"/>
        <v>45215</v>
      </c>
      <c r="D81" s="186">
        <f t="shared" si="6"/>
        <v>45221</v>
      </c>
      <c r="E81" s="179">
        <f>COUNTIFS(Submittals!G:G,"&gt;="&amp;C81,Submittals!G:G,"&lt;="&amp;D81)</f>
        <v>6</v>
      </c>
      <c r="F81" s="91">
        <f>COUNTIFS(Submittals!I:I,"&gt;="&amp;C81,Submittals!I:I,"&lt;="&amp;D81)</f>
        <v>8</v>
      </c>
      <c r="G81" s="179">
        <f t="shared" ca="1" si="3"/>
        <v>16</v>
      </c>
      <c r="H81" s="227">
        <f ca="1">IF(AND(TODAY()&lt;=D81,TODAY()&gt;=C81),$K$18,COUNTIFS(Submittals!H74:H5054,"&lt;="&amp;$D81,Submittals!I74:I5054,"&gt;"&amp;D81)+COUNTIFS(Submittals!H74:H5054,"&lt;="&amp;$D81,Submittals!I74:I5054,""))*1</f>
        <v>15</v>
      </c>
    </row>
    <row r="82" spans="2:8" hidden="1">
      <c r="B82" s="178" t="str">
        <f t="shared" si="0"/>
        <v>10/29/2023</v>
      </c>
      <c r="C82" s="185">
        <f t="shared" si="6"/>
        <v>45222</v>
      </c>
      <c r="D82" s="186">
        <f t="shared" si="6"/>
        <v>45228</v>
      </c>
      <c r="E82" s="179">
        <f>COUNTIFS(Submittals!G:G,"&gt;="&amp;C82,Submittals!G:G,"&lt;="&amp;D82)</f>
        <v>9</v>
      </c>
      <c r="F82" s="91">
        <f>COUNTIFS(Submittals!I:I,"&gt;="&amp;C82,Submittals!I:I,"&lt;="&amp;D82)</f>
        <v>2</v>
      </c>
      <c r="G82" s="179">
        <f t="shared" ca="1" si="3"/>
        <v>23</v>
      </c>
      <c r="H82" s="227">
        <f ca="1">IF(AND(TODAY()&lt;=D82,TODAY()&gt;=C82),$K$18,COUNTIFS(Submittals!H75:H5055,"&lt;="&amp;$D82,Submittals!I75:I5055,"&gt;"&amp;D82)+COUNTIFS(Submittals!H75:H5055,"&lt;="&amp;$D82,Submittals!I75:I5055,""))*1</f>
        <v>19</v>
      </c>
    </row>
    <row r="83" spans="2:8" hidden="1">
      <c r="B83" s="178" t="str">
        <f t="shared" si="0"/>
        <v>11/05/2023</v>
      </c>
      <c r="C83" s="185">
        <f t="shared" si="6"/>
        <v>45229</v>
      </c>
      <c r="D83" s="186">
        <f t="shared" si="6"/>
        <v>45235</v>
      </c>
      <c r="E83" s="179">
        <f>COUNTIFS(Submittals!G:G,"&gt;="&amp;C83,Submittals!G:G,"&lt;="&amp;D83)</f>
        <v>7</v>
      </c>
      <c r="F83" s="91">
        <f>COUNTIFS(Submittals!I:I,"&gt;="&amp;C83,Submittals!I:I,"&lt;="&amp;D83)</f>
        <v>17</v>
      </c>
      <c r="G83" s="179">
        <f t="shared" ca="1" si="3"/>
        <v>13</v>
      </c>
      <c r="H83" s="227">
        <f ca="1">IF(AND(TODAY()&lt;=D83,TODAY()&gt;=C83),$K$18,COUNTIFS(Submittals!H76:H5056,"&lt;="&amp;$D83,Submittals!I76:I5056,"&gt;"&amp;D83)+COUNTIFS(Submittals!H76:H5056,"&lt;="&amp;$D83,Submittals!I76:I5056,""))*1</f>
        <v>14</v>
      </c>
    </row>
    <row r="84" spans="2:8" hidden="1">
      <c r="B84" s="178" t="str">
        <f t="shared" ref="B84:B147" si="7">TEXT(D84,"mm/dd/yyyy")</f>
        <v>11/12/2023</v>
      </c>
      <c r="C84" s="185">
        <f t="shared" si="6"/>
        <v>45236</v>
      </c>
      <c r="D84" s="186">
        <f t="shared" si="6"/>
        <v>45242</v>
      </c>
      <c r="E84" s="179">
        <f>COUNTIFS(Submittals!G:G,"&gt;="&amp;C84,Submittals!G:G,"&lt;="&amp;D84)</f>
        <v>8</v>
      </c>
      <c r="F84" s="91">
        <f>COUNTIFS(Submittals!I:I,"&gt;="&amp;C84,Submittals!I:I,"&lt;="&amp;D84)</f>
        <v>8</v>
      </c>
      <c r="G84" s="179">
        <f t="shared" ca="1" si="3"/>
        <v>13</v>
      </c>
      <c r="H84" s="227">
        <f ca="1">IF(AND(TODAY()&lt;=D84,TODAY()&gt;=C84),$K$18,COUNTIFS(Submittals!H77:H5057,"&lt;="&amp;$D84,Submittals!I77:I5057,"&gt;"&amp;D84)+COUNTIFS(Submittals!H77:H5057,"&lt;="&amp;$D84,Submittals!I77:I5057,""))*1</f>
        <v>12</v>
      </c>
    </row>
    <row r="85" spans="2:8" hidden="1">
      <c r="B85" s="178" t="str">
        <f t="shared" si="7"/>
        <v>11/19/2023</v>
      </c>
      <c r="C85" s="185">
        <f t="shared" ref="C85:D100" si="8">C84+7</f>
        <v>45243</v>
      </c>
      <c r="D85" s="186">
        <f t="shared" si="8"/>
        <v>45249</v>
      </c>
      <c r="E85" s="179">
        <f>COUNTIFS(Submittals!G:G,"&gt;="&amp;C85,Submittals!G:G,"&lt;="&amp;D85)</f>
        <v>11</v>
      </c>
      <c r="F85" s="91">
        <f>COUNTIFS(Submittals!I:I,"&gt;="&amp;C85,Submittals!I:I,"&lt;="&amp;D85)</f>
        <v>11</v>
      </c>
      <c r="G85" s="179">
        <f t="shared" ca="1" si="3"/>
        <v>13</v>
      </c>
      <c r="H85" s="227">
        <f ca="1">IF(AND(TODAY()&lt;=D85,TODAY()&gt;=C85),$K$18,COUNTIFS(Submittals!H78:H5058,"&lt;="&amp;$D85,Submittals!I78:I5058,"&gt;"&amp;D85)+COUNTIFS(Submittals!H78:H5058,"&lt;="&amp;$D85,Submittals!I78:I5058,""))*1</f>
        <v>9</v>
      </c>
    </row>
    <row r="86" spans="2:8" hidden="1">
      <c r="B86" s="178" t="str">
        <f t="shared" si="7"/>
        <v>11/26/2023</v>
      </c>
      <c r="C86" s="185">
        <f t="shared" si="8"/>
        <v>45250</v>
      </c>
      <c r="D86" s="186">
        <f t="shared" si="8"/>
        <v>45256</v>
      </c>
      <c r="E86" s="179">
        <f>COUNTIFS(Submittals!G:G,"&gt;="&amp;C86,Submittals!G:G,"&lt;="&amp;D86)</f>
        <v>6</v>
      </c>
      <c r="F86" s="91">
        <f>COUNTIFS(Submittals!I:I,"&gt;="&amp;C86,Submittals!I:I,"&lt;="&amp;D86)</f>
        <v>6</v>
      </c>
      <c r="G86" s="179">
        <f t="shared" ca="1" si="3"/>
        <v>13</v>
      </c>
      <c r="H86" s="227">
        <f ca="1">IF(AND(TODAY()&lt;=D86,TODAY()&gt;=C86),$K$18,COUNTIFS(Submittals!H79:H5059,"&lt;="&amp;$D86,Submittals!I79:I5059,"&gt;"&amp;D86)+COUNTIFS(Submittals!H79:H5059,"&lt;="&amp;$D86,Submittals!I79:I5059,""))*1</f>
        <v>9</v>
      </c>
    </row>
    <row r="87" spans="2:8" hidden="1">
      <c r="B87" s="178" t="str">
        <f t="shared" si="7"/>
        <v>12/03/2023</v>
      </c>
      <c r="C87" s="185">
        <f t="shared" si="8"/>
        <v>45257</v>
      </c>
      <c r="D87" s="186">
        <f t="shared" si="8"/>
        <v>45263</v>
      </c>
      <c r="E87" s="179">
        <f>COUNTIFS(Submittals!G:G,"&gt;="&amp;C87,Submittals!G:G,"&lt;="&amp;D87)</f>
        <v>14</v>
      </c>
      <c r="F87" s="91">
        <f>COUNTIFS(Submittals!I:I,"&gt;="&amp;C87,Submittals!I:I,"&lt;="&amp;D87)</f>
        <v>7</v>
      </c>
      <c r="G87" s="179">
        <f t="shared" ref="G87:G150" ca="1" si="9">IF(C87&lt;=TODAY(),E87-F87+G86,NA())</f>
        <v>20</v>
      </c>
      <c r="H87" s="227">
        <f ca="1">IF(AND(TODAY()&lt;=D87,TODAY()&gt;=C87),$K$18,COUNTIFS(Submittals!H80:H5060,"&lt;="&amp;$D87,Submittals!I80:I5060,"&gt;"&amp;D87)+COUNTIFS(Submittals!H80:H5060,"&lt;="&amp;$D87,Submittals!I80:I5060,""))*1</f>
        <v>12</v>
      </c>
    </row>
    <row r="88" spans="2:8" hidden="1">
      <c r="B88" s="178" t="str">
        <f t="shared" si="7"/>
        <v>12/10/2023</v>
      </c>
      <c r="C88" s="185">
        <f t="shared" si="8"/>
        <v>45264</v>
      </c>
      <c r="D88" s="186">
        <f t="shared" si="8"/>
        <v>45270</v>
      </c>
      <c r="E88" s="179">
        <f>COUNTIFS(Submittals!G:G,"&gt;="&amp;C88,Submittals!G:G,"&lt;="&amp;D88)</f>
        <v>10</v>
      </c>
      <c r="F88" s="91">
        <f>COUNTIFS(Submittals!I:I,"&gt;="&amp;C88,Submittals!I:I,"&lt;="&amp;D88)</f>
        <v>5</v>
      </c>
      <c r="G88" s="179">
        <f t="shared" ca="1" si="9"/>
        <v>25</v>
      </c>
      <c r="H88" s="227">
        <f ca="1">IF(AND(TODAY()&lt;=D88,TODAY()&gt;=C88),$K$18,COUNTIFS(Submittals!H81:H5061,"&lt;="&amp;$D88,Submittals!I81:I5061,"&gt;"&amp;D88)+COUNTIFS(Submittals!H81:H5061,"&lt;="&amp;$D88,Submittals!I81:I5061,""))*1</f>
        <v>10</v>
      </c>
    </row>
    <row r="89" spans="2:8" hidden="1">
      <c r="B89" s="178" t="str">
        <f t="shared" si="7"/>
        <v>12/17/2023</v>
      </c>
      <c r="C89" s="185">
        <f t="shared" si="8"/>
        <v>45271</v>
      </c>
      <c r="D89" s="186">
        <f t="shared" si="8"/>
        <v>45277</v>
      </c>
      <c r="E89" s="179">
        <f>COUNTIFS(Submittals!G:G,"&gt;="&amp;C89,Submittals!G:G,"&lt;="&amp;D89)</f>
        <v>12</v>
      </c>
      <c r="F89" s="91">
        <f>COUNTIFS(Submittals!I:I,"&gt;="&amp;C89,Submittals!I:I,"&lt;="&amp;D89)</f>
        <v>13</v>
      </c>
      <c r="G89" s="179">
        <f t="shared" ca="1" si="9"/>
        <v>24</v>
      </c>
      <c r="H89" s="227">
        <f ca="1">IF(AND(TODAY()&lt;=D89,TODAY()&gt;=C89),$K$18,COUNTIFS(Submittals!H82:H5062,"&lt;="&amp;$D89,Submittals!I82:I5062,"&gt;"&amp;D89)+COUNTIFS(Submittals!H82:H5062,"&lt;="&amp;$D89,Submittals!I82:I5062,""))*1</f>
        <v>12</v>
      </c>
    </row>
    <row r="90" spans="2:8" hidden="1">
      <c r="B90" s="178" t="str">
        <f t="shared" si="7"/>
        <v>12/24/2023</v>
      </c>
      <c r="C90" s="185">
        <f t="shared" si="8"/>
        <v>45278</v>
      </c>
      <c r="D90" s="186">
        <f t="shared" si="8"/>
        <v>45284</v>
      </c>
      <c r="E90" s="179">
        <f>COUNTIFS(Submittals!G:G,"&gt;="&amp;C90,Submittals!G:G,"&lt;="&amp;D90)</f>
        <v>7</v>
      </c>
      <c r="F90" s="91">
        <f>COUNTIFS(Submittals!I:I,"&gt;="&amp;C90,Submittals!I:I,"&lt;="&amp;D90)</f>
        <v>10</v>
      </c>
      <c r="G90" s="179">
        <f t="shared" ca="1" si="9"/>
        <v>21</v>
      </c>
      <c r="H90" s="227">
        <f ca="1">IF(AND(TODAY()&lt;=D90,TODAY()&gt;=C90),$K$18,COUNTIFS(Submittals!H83:H5063,"&lt;="&amp;$D90,Submittals!I83:I5063,"&gt;"&amp;D90)+COUNTIFS(Submittals!H83:H5063,"&lt;="&amp;$D90,Submittals!I83:I5063,""))*1</f>
        <v>13</v>
      </c>
    </row>
    <row r="91" spans="2:8" hidden="1">
      <c r="B91" s="178" t="str">
        <f t="shared" si="7"/>
        <v>12/31/2023</v>
      </c>
      <c r="C91" s="185">
        <f t="shared" si="8"/>
        <v>45285</v>
      </c>
      <c r="D91" s="186">
        <f t="shared" si="8"/>
        <v>45291</v>
      </c>
      <c r="E91" s="179">
        <f>COUNTIFS(Submittals!G:G,"&gt;="&amp;C91,Submittals!G:G,"&lt;="&amp;D91)</f>
        <v>9</v>
      </c>
      <c r="F91" s="91">
        <f>COUNTIFS(Submittals!I:I,"&gt;="&amp;C91,Submittals!I:I,"&lt;="&amp;D91)</f>
        <v>0</v>
      </c>
      <c r="G91" s="179">
        <f t="shared" ca="1" si="9"/>
        <v>30</v>
      </c>
      <c r="H91" s="227">
        <f ca="1">IF(AND(TODAY()&lt;=D91,TODAY()&gt;=C91),$K$18,COUNTIFS(Submittals!H84:H5064,"&lt;="&amp;$D91,Submittals!I84:I5064,"&gt;"&amp;D91)+COUNTIFS(Submittals!H84:H5064,"&lt;="&amp;$D91,Submittals!I84:I5064,""))*1</f>
        <v>19</v>
      </c>
    </row>
    <row r="92" spans="2:8" hidden="1">
      <c r="B92" s="178" t="str">
        <f t="shared" si="7"/>
        <v>01/07/2024</v>
      </c>
      <c r="C92" s="185">
        <f t="shared" si="8"/>
        <v>45292</v>
      </c>
      <c r="D92" s="186">
        <f t="shared" si="8"/>
        <v>45298</v>
      </c>
      <c r="E92" s="179">
        <f>COUNTIFS(Submittals!G:G,"&gt;="&amp;C92,Submittals!G:G,"&lt;="&amp;D92)</f>
        <v>7</v>
      </c>
      <c r="F92" s="91">
        <f>COUNTIFS(Submittals!I:I,"&gt;="&amp;C92,Submittals!I:I,"&lt;="&amp;D92)</f>
        <v>14</v>
      </c>
      <c r="G92" s="179">
        <f t="shared" ca="1" si="9"/>
        <v>23</v>
      </c>
      <c r="H92" s="227">
        <f ca="1">IF(AND(TODAY()&lt;=D92,TODAY()&gt;=C92),$K$18,COUNTIFS(Submittals!H85:H5065,"&lt;="&amp;$D92,Submittals!I85:I5065,"&gt;"&amp;D92)+COUNTIFS(Submittals!H85:H5065,"&lt;="&amp;$D92,Submittals!I85:I5065,""))*1</f>
        <v>16</v>
      </c>
    </row>
    <row r="93" spans="2:8" hidden="1">
      <c r="B93" s="178" t="str">
        <f t="shared" si="7"/>
        <v>01/14/2024</v>
      </c>
      <c r="C93" s="185">
        <f t="shared" si="8"/>
        <v>45299</v>
      </c>
      <c r="D93" s="186">
        <f t="shared" si="8"/>
        <v>45305</v>
      </c>
      <c r="E93" s="179">
        <f>COUNTIFS(Submittals!G:G,"&gt;="&amp;C93,Submittals!G:G,"&lt;="&amp;D93)</f>
        <v>7</v>
      </c>
      <c r="F93" s="91">
        <f>COUNTIFS(Submittals!I:I,"&gt;="&amp;C93,Submittals!I:I,"&lt;="&amp;D93)</f>
        <v>8</v>
      </c>
      <c r="G93" s="179">
        <f t="shared" ca="1" si="9"/>
        <v>22</v>
      </c>
      <c r="H93" s="227">
        <f ca="1">IF(AND(TODAY()&lt;=D93,TODAY()&gt;=C93),$K$18,COUNTIFS(Submittals!H86:H5066,"&lt;="&amp;$D93,Submittals!I86:I5066,"&gt;"&amp;D93)+COUNTIFS(Submittals!H86:H5066,"&lt;="&amp;$D93,Submittals!I86:I5066,""))*1</f>
        <v>19</v>
      </c>
    </row>
    <row r="94" spans="2:8" hidden="1">
      <c r="B94" s="178" t="str">
        <f t="shared" si="7"/>
        <v>01/21/2024</v>
      </c>
      <c r="C94" s="185">
        <f t="shared" si="8"/>
        <v>45306</v>
      </c>
      <c r="D94" s="186">
        <f t="shared" si="8"/>
        <v>45312</v>
      </c>
      <c r="E94" s="179">
        <f>COUNTIFS(Submittals!G:G,"&gt;="&amp;C94,Submittals!G:G,"&lt;="&amp;D94)</f>
        <v>13</v>
      </c>
      <c r="F94" s="91">
        <f>COUNTIFS(Submittals!I:I,"&gt;="&amp;C94,Submittals!I:I,"&lt;="&amp;D94)</f>
        <v>7</v>
      </c>
      <c r="G94" s="179">
        <f t="shared" ca="1" si="9"/>
        <v>28</v>
      </c>
      <c r="H94" s="227">
        <f ca="1">IF(AND(TODAY()&lt;=D94,TODAY()&gt;=C94),$K$18,COUNTIFS(Submittals!H87:H5067,"&lt;="&amp;$D94,Submittals!I87:I5067,"&gt;"&amp;D94)+COUNTIFS(Submittals!H87:H5067,"&lt;="&amp;$D94,Submittals!I87:I5067,""))*1</f>
        <v>21</v>
      </c>
    </row>
    <row r="95" spans="2:8" hidden="1">
      <c r="B95" s="178" t="str">
        <f t="shared" si="7"/>
        <v>01/28/2024</v>
      </c>
      <c r="C95" s="185">
        <f t="shared" si="8"/>
        <v>45313</v>
      </c>
      <c r="D95" s="186">
        <f t="shared" si="8"/>
        <v>45319</v>
      </c>
      <c r="E95" s="179">
        <f>COUNTIFS(Submittals!G:G,"&gt;="&amp;C95,Submittals!G:G,"&lt;="&amp;D95)</f>
        <v>11</v>
      </c>
      <c r="F95" s="91">
        <f>COUNTIFS(Submittals!I:I,"&gt;="&amp;C95,Submittals!I:I,"&lt;="&amp;D95)</f>
        <v>7</v>
      </c>
      <c r="G95" s="179">
        <f t="shared" ca="1" si="9"/>
        <v>32</v>
      </c>
      <c r="H95" s="227">
        <f ca="1">IF(AND(TODAY()&lt;=D95,TODAY()&gt;=C95),$K$18,COUNTIFS(Submittals!H88:H5068,"&lt;="&amp;$D95,Submittals!I88:I5068,"&gt;"&amp;D95)+COUNTIFS(Submittals!H88:H5068,"&lt;="&amp;$D95,Submittals!I88:I5068,""))*1</f>
        <v>18</v>
      </c>
    </row>
    <row r="96" spans="2:8" hidden="1">
      <c r="B96" s="178" t="str">
        <f t="shared" si="7"/>
        <v>02/04/2024</v>
      </c>
      <c r="C96" s="185">
        <f t="shared" si="8"/>
        <v>45320</v>
      </c>
      <c r="D96" s="186">
        <f t="shared" si="8"/>
        <v>45326</v>
      </c>
      <c r="E96" s="179">
        <f>COUNTIFS(Submittals!G:G,"&gt;="&amp;C96,Submittals!G:G,"&lt;="&amp;D96)</f>
        <v>10</v>
      </c>
      <c r="F96" s="91">
        <f>COUNTIFS(Submittals!I:I,"&gt;="&amp;C96,Submittals!I:I,"&lt;="&amp;D96)</f>
        <v>25</v>
      </c>
      <c r="G96" s="179">
        <f t="shared" ca="1" si="9"/>
        <v>17</v>
      </c>
      <c r="H96" s="227">
        <f ca="1">IF(AND(TODAY()&lt;=D96,TODAY()&gt;=C96),$K$18,COUNTIFS(Submittals!H89:H5069,"&lt;="&amp;$D96,Submittals!I89:I5069,"&gt;"&amp;D96)+COUNTIFS(Submittals!H89:H5069,"&lt;="&amp;$D96,Submittals!I89:I5069,""))*1</f>
        <v>13</v>
      </c>
    </row>
    <row r="97" spans="2:8" hidden="1">
      <c r="B97" s="178" t="str">
        <f t="shared" si="7"/>
        <v>02/11/2024</v>
      </c>
      <c r="C97" s="185">
        <f t="shared" si="8"/>
        <v>45327</v>
      </c>
      <c r="D97" s="186">
        <f t="shared" si="8"/>
        <v>45333</v>
      </c>
      <c r="E97" s="179">
        <f>COUNTIFS(Submittals!G:G,"&gt;="&amp;C97,Submittals!G:G,"&lt;="&amp;D97)</f>
        <v>25</v>
      </c>
      <c r="F97" s="91">
        <f>COUNTIFS(Submittals!I:I,"&gt;="&amp;C97,Submittals!I:I,"&lt;="&amp;D97)</f>
        <v>27</v>
      </c>
      <c r="G97" s="179">
        <f t="shared" ca="1" si="9"/>
        <v>15</v>
      </c>
      <c r="H97" s="227">
        <f ca="1">IF(AND(TODAY()&lt;=D97,TODAY()&gt;=C97),$K$18,COUNTIFS(Submittals!H90:H5070,"&lt;="&amp;$D97,Submittals!I90:I5070,"&gt;"&amp;D97)+COUNTIFS(Submittals!H90:H5070,"&lt;="&amp;$D97,Submittals!I90:I5070,""))*1</f>
        <v>7</v>
      </c>
    </row>
    <row r="98" spans="2:8" hidden="1">
      <c r="B98" s="178" t="str">
        <f t="shared" si="7"/>
        <v>02/18/2024</v>
      </c>
      <c r="C98" s="185">
        <f t="shared" si="8"/>
        <v>45334</v>
      </c>
      <c r="D98" s="186">
        <f t="shared" si="8"/>
        <v>45340</v>
      </c>
      <c r="E98" s="179">
        <f>COUNTIFS(Submittals!G:G,"&gt;="&amp;C98,Submittals!G:G,"&lt;="&amp;D98)</f>
        <v>5</v>
      </c>
      <c r="F98" s="91">
        <f>COUNTIFS(Submittals!I:I,"&gt;="&amp;C98,Submittals!I:I,"&lt;="&amp;D98)</f>
        <v>6</v>
      </c>
      <c r="G98" s="179">
        <f t="shared" ca="1" si="9"/>
        <v>14</v>
      </c>
      <c r="H98" s="227">
        <f ca="1">IF(AND(TODAY()&lt;=D98,TODAY()&gt;=C98),$K$18,COUNTIFS(Submittals!H91:H5071,"&lt;="&amp;$D98,Submittals!I91:I5071,"&gt;"&amp;D98)+COUNTIFS(Submittals!H91:H5071,"&lt;="&amp;$D98,Submittals!I91:I5071,""))*1</f>
        <v>7</v>
      </c>
    </row>
    <row r="99" spans="2:8" hidden="1">
      <c r="B99" s="178" t="str">
        <f t="shared" si="7"/>
        <v>02/25/2024</v>
      </c>
      <c r="C99" s="185">
        <f t="shared" si="8"/>
        <v>45341</v>
      </c>
      <c r="D99" s="186">
        <f t="shared" si="8"/>
        <v>45347</v>
      </c>
      <c r="E99" s="179">
        <f>COUNTIFS(Submittals!G:G,"&gt;="&amp;C99,Submittals!G:G,"&lt;="&amp;D99)</f>
        <v>22</v>
      </c>
      <c r="F99" s="91">
        <f>COUNTIFS(Submittals!I:I,"&gt;="&amp;C99,Submittals!I:I,"&lt;="&amp;D99)</f>
        <v>8</v>
      </c>
      <c r="G99" s="179">
        <f t="shared" ca="1" si="9"/>
        <v>28</v>
      </c>
      <c r="H99" s="227">
        <f ca="1">IF(AND(TODAY()&lt;=D99,TODAY()&gt;=C99),$K$18,COUNTIFS(Submittals!H92:H5072,"&lt;="&amp;$D99,Submittals!I92:I5072,"&gt;"&amp;D99)+COUNTIFS(Submittals!H92:H5072,"&lt;="&amp;$D99,Submittals!I92:I5072,""))*1</f>
        <v>15</v>
      </c>
    </row>
    <row r="100" spans="2:8" hidden="1">
      <c r="B100" s="178" t="str">
        <f t="shared" si="7"/>
        <v>03/03/2024</v>
      </c>
      <c r="C100" s="185">
        <f t="shared" si="8"/>
        <v>45348</v>
      </c>
      <c r="D100" s="186">
        <f t="shared" si="8"/>
        <v>45354</v>
      </c>
      <c r="E100" s="179">
        <f>COUNTIFS(Submittals!G:G,"&gt;="&amp;C100,Submittals!G:G,"&lt;="&amp;D100)</f>
        <v>7</v>
      </c>
      <c r="F100" s="91">
        <f>COUNTIFS(Submittals!I:I,"&gt;="&amp;C100,Submittals!I:I,"&lt;="&amp;D100)</f>
        <v>16</v>
      </c>
      <c r="G100" s="179">
        <f t="shared" ca="1" si="9"/>
        <v>19</v>
      </c>
      <c r="H100" s="227">
        <f ca="1">IF(AND(TODAY()&lt;=D100,TODAY()&gt;=C100),$K$18,COUNTIFS(Submittals!H93:H5073,"&lt;="&amp;$D100,Submittals!I93:I5073,"&gt;"&amp;D100)+COUNTIFS(Submittals!H93:H5073,"&lt;="&amp;$D100,Submittals!I93:I5073,""))*1</f>
        <v>12</v>
      </c>
    </row>
    <row r="101" spans="2:8" hidden="1">
      <c r="B101" s="178" t="str">
        <f t="shared" si="7"/>
        <v>03/10/2024</v>
      </c>
      <c r="C101" s="185">
        <f t="shared" ref="C101:D116" si="10">C100+7</f>
        <v>45355</v>
      </c>
      <c r="D101" s="186">
        <f t="shared" si="10"/>
        <v>45361</v>
      </c>
      <c r="E101" s="179">
        <f>COUNTIFS(Submittals!G:G,"&gt;="&amp;C101,Submittals!G:G,"&lt;="&amp;D101)</f>
        <v>10</v>
      </c>
      <c r="F101" s="91">
        <f>COUNTIFS(Submittals!I:I,"&gt;="&amp;C101,Submittals!I:I,"&lt;="&amp;D101)</f>
        <v>9</v>
      </c>
      <c r="G101" s="179">
        <f t="shared" ca="1" si="9"/>
        <v>20</v>
      </c>
      <c r="H101" s="227">
        <f ca="1">IF(AND(TODAY()&lt;=D101,TODAY()&gt;=C101),$K$18,COUNTIFS(Submittals!H94:H5074,"&lt;="&amp;$D101,Submittals!I94:I5074,"&gt;"&amp;D101)+COUNTIFS(Submittals!H94:H5074,"&lt;="&amp;$D101,Submittals!I94:I5074,""))*1</f>
        <v>14</v>
      </c>
    </row>
    <row r="102" spans="2:8" hidden="1">
      <c r="B102" s="178" t="str">
        <f t="shared" si="7"/>
        <v>03/17/2024</v>
      </c>
      <c r="C102" s="185">
        <f t="shared" si="10"/>
        <v>45362</v>
      </c>
      <c r="D102" s="186">
        <f t="shared" si="10"/>
        <v>45368</v>
      </c>
      <c r="E102" s="179">
        <f>COUNTIFS(Submittals!G:G,"&gt;="&amp;C102,Submittals!G:G,"&lt;="&amp;D102)</f>
        <v>16</v>
      </c>
      <c r="F102" s="91">
        <f>COUNTIFS(Submittals!I:I,"&gt;="&amp;C102,Submittals!I:I,"&lt;="&amp;D102)</f>
        <v>10</v>
      </c>
      <c r="G102" s="179">
        <f t="shared" ca="1" si="9"/>
        <v>26</v>
      </c>
      <c r="H102" s="227">
        <f ca="1">IF(AND(TODAY()&lt;=D102,TODAY()&gt;=C102),$K$18,COUNTIFS(Submittals!H95:H5075,"&lt;="&amp;$D102,Submittals!I95:I5075,"&gt;"&amp;D102)+COUNTIFS(Submittals!H95:H5075,"&lt;="&amp;$D102,Submittals!I95:I5075,""))*1</f>
        <v>17</v>
      </c>
    </row>
    <row r="103" spans="2:8" hidden="1">
      <c r="B103" s="178" t="str">
        <f t="shared" si="7"/>
        <v>03/24/2024</v>
      </c>
      <c r="C103" s="185">
        <f t="shared" si="10"/>
        <v>45369</v>
      </c>
      <c r="D103" s="186">
        <f t="shared" si="10"/>
        <v>45375</v>
      </c>
      <c r="E103" s="179">
        <f>COUNTIFS(Submittals!G:G,"&gt;="&amp;C103,Submittals!G:G,"&lt;="&amp;D103)</f>
        <v>10</v>
      </c>
      <c r="F103" s="91">
        <f>COUNTIFS(Submittals!I:I,"&gt;="&amp;C103,Submittals!I:I,"&lt;="&amp;D103)</f>
        <v>13</v>
      </c>
      <c r="G103" s="179">
        <f t="shared" ca="1" si="9"/>
        <v>23</v>
      </c>
      <c r="H103" s="227">
        <f ca="1">IF(AND(TODAY()&lt;=D103,TODAY()&gt;=C103),$K$18,COUNTIFS(Submittals!H96:H5076,"&lt;="&amp;$D103,Submittals!I96:I5076,"&gt;"&amp;D103)+COUNTIFS(Submittals!H96:H5076,"&lt;="&amp;$D103,Submittals!I96:I5076,""))*1</f>
        <v>20</v>
      </c>
    </row>
    <row r="104" spans="2:8" hidden="1">
      <c r="B104" s="178" t="str">
        <f t="shared" si="7"/>
        <v>03/31/2024</v>
      </c>
      <c r="C104" s="185">
        <f t="shared" si="10"/>
        <v>45376</v>
      </c>
      <c r="D104" s="186">
        <f t="shared" si="10"/>
        <v>45382</v>
      </c>
      <c r="E104" s="179">
        <f>COUNTIFS(Submittals!G:G,"&gt;="&amp;C104,Submittals!G:G,"&lt;="&amp;D104)</f>
        <v>10</v>
      </c>
      <c r="F104" s="91">
        <f>COUNTIFS(Submittals!I:I,"&gt;="&amp;C104,Submittals!I:I,"&lt;="&amp;D104)</f>
        <v>18</v>
      </c>
      <c r="G104" s="179">
        <f t="shared" ca="1" si="9"/>
        <v>15</v>
      </c>
      <c r="H104" s="227">
        <f ca="1">IF(AND(TODAY()&lt;=D104,TODAY()&gt;=C104),$K$18,COUNTIFS(Submittals!H97:H5077,"&lt;="&amp;$D104,Submittals!I97:I5077,"&gt;"&amp;D104)+COUNTIFS(Submittals!H97:H5077,"&lt;="&amp;$D104,Submittals!I97:I5077,""))*1</f>
        <v>11</v>
      </c>
    </row>
    <row r="105" spans="2:8" hidden="1">
      <c r="B105" s="178" t="str">
        <f t="shared" si="7"/>
        <v>04/07/2024</v>
      </c>
      <c r="C105" s="185">
        <f t="shared" si="10"/>
        <v>45383</v>
      </c>
      <c r="D105" s="186">
        <f t="shared" si="10"/>
        <v>45389</v>
      </c>
      <c r="E105" s="179">
        <f>COUNTIFS(Submittals!G:G,"&gt;="&amp;C105,Submittals!G:G,"&lt;="&amp;D105)</f>
        <v>7</v>
      </c>
      <c r="F105" s="91">
        <f>COUNTIFS(Submittals!I:I,"&gt;="&amp;C105,Submittals!I:I,"&lt;="&amp;D105)</f>
        <v>6</v>
      </c>
      <c r="G105" s="179">
        <f t="shared" ca="1" si="9"/>
        <v>16</v>
      </c>
      <c r="H105" s="227">
        <f ca="1">IF(AND(TODAY()&lt;=D105,TODAY()&gt;=C105),$K$18,COUNTIFS(Submittals!H98:H5078,"&lt;="&amp;$D105,Submittals!I98:I5078,"&gt;"&amp;D105)+COUNTIFS(Submittals!H98:H5078,"&lt;="&amp;$D105,Submittals!I98:I5078,""))*1</f>
        <v>15</v>
      </c>
    </row>
    <row r="106" spans="2:8" hidden="1">
      <c r="B106" s="178" t="str">
        <f t="shared" si="7"/>
        <v>04/14/2024</v>
      </c>
      <c r="C106" s="185">
        <f t="shared" si="10"/>
        <v>45390</v>
      </c>
      <c r="D106" s="186">
        <f t="shared" si="10"/>
        <v>45396</v>
      </c>
      <c r="E106" s="179">
        <f>COUNTIFS(Submittals!G:G,"&gt;="&amp;C106,Submittals!G:G,"&lt;="&amp;D106)</f>
        <v>23</v>
      </c>
      <c r="F106" s="91">
        <f>COUNTIFS(Submittals!I:I,"&gt;="&amp;C106,Submittals!I:I,"&lt;="&amp;D106)</f>
        <v>15</v>
      </c>
      <c r="G106" s="179">
        <f t="shared" ca="1" si="9"/>
        <v>24</v>
      </c>
      <c r="H106" s="227">
        <f ca="1">IF(AND(TODAY()&lt;=D106,TODAY()&gt;=C106),$K$18,COUNTIFS(Submittals!H99:H5079,"&lt;="&amp;$D106,Submittals!I99:I5079,"&gt;"&amp;D106)+COUNTIFS(Submittals!H99:H5079,"&lt;="&amp;$D106,Submittals!I99:I5079,""))*1</f>
        <v>12</v>
      </c>
    </row>
    <row r="107" spans="2:8" hidden="1">
      <c r="B107" s="178" t="str">
        <f t="shared" si="7"/>
        <v>04/21/2024</v>
      </c>
      <c r="C107" s="185">
        <f t="shared" si="10"/>
        <v>45397</v>
      </c>
      <c r="D107" s="186">
        <f t="shared" si="10"/>
        <v>45403</v>
      </c>
      <c r="E107" s="179">
        <f>COUNTIFS(Submittals!G:G,"&gt;="&amp;C107,Submittals!G:G,"&lt;="&amp;D107)</f>
        <v>17</v>
      </c>
      <c r="F107" s="91">
        <f>COUNTIFS(Submittals!I:I,"&gt;="&amp;C107,Submittals!I:I,"&lt;="&amp;D107)</f>
        <v>6</v>
      </c>
      <c r="G107" s="179">
        <f t="shared" ca="1" si="9"/>
        <v>35</v>
      </c>
      <c r="H107" s="227">
        <f ca="1">IF(AND(TODAY()&lt;=D107,TODAY()&gt;=C107),$K$18,COUNTIFS(Submittals!H100:H5080,"&lt;="&amp;$D107,Submittals!I100:I5080,"&gt;"&amp;D107)+COUNTIFS(Submittals!H100:H5080,"&lt;="&amp;$D107,Submittals!I100:I5080,""))*1</f>
        <v>12</v>
      </c>
    </row>
    <row r="108" spans="2:8" hidden="1">
      <c r="B108" s="178" t="str">
        <f t="shared" si="7"/>
        <v>04/28/2024</v>
      </c>
      <c r="C108" s="185">
        <f t="shared" si="10"/>
        <v>45404</v>
      </c>
      <c r="D108" s="186">
        <f t="shared" si="10"/>
        <v>45410</v>
      </c>
      <c r="E108" s="179">
        <f>COUNTIFS(Submittals!G:G,"&gt;="&amp;C108,Submittals!G:G,"&lt;="&amp;D108)</f>
        <v>9</v>
      </c>
      <c r="F108" s="91">
        <f>COUNTIFS(Submittals!I:I,"&gt;="&amp;C108,Submittals!I:I,"&lt;="&amp;D108)</f>
        <v>22</v>
      </c>
      <c r="G108" s="179">
        <f t="shared" ca="1" si="9"/>
        <v>22</v>
      </c>
      <c r="H108" s="227">
        <f ca="1">IF(AND(TODAY()&lt;=D108,TODAY()&gt;=C108),$K$18,COUNTIFS(Submittals!H101:H5081,"&lt;="&amp;$D108,Submittals!I101:I5081,"&gt;"&amp;D108)+COUNTIFS(Submittals!H101:H5081,"&lt;="&amp;$D108,Submittals!I101:I5081,""))*1</f>
        <v>14</v>
      </c>
    </row>
    <row r="109" spans="2:8" hidden="1">
      <c r="B109" s="178" t="str">
        <f t="shared" si="7"/>
        <v>05/05/2024</v>
      </c>
      <c r="C109" s="185">
        <f t="shared" si="10"/>
        <v>45411</v>
      </c>
      <c r="D109" s="186">
        <f t="shared" si="10"/>
        <v>45417</v>
      </c>
      <c r="E109" s="179">
        <f>COUNTIFS(Submittals!G:G,"&gt;="&amp;C109,Submittals!G:G,"&lt;="&amp;D109)</f>
        <v>18</v>
      </c>
      <c r="F109" s="91">
        <f>COUNTIFS(Submittals!I:I,"&gt;="&amp;C109,Submittals!I:I,"&lt;="&amp;D109)</f>
        <v>16</v>
      </c>
      <c r="G109" s="179">
        <f t="shared" ca="1" si="9"/>
        <v>24</v>
      </c>
      <c r="H109" s="227">
        <f ca="1">IF(AND(TODAY()&lt;=D109,TODAY()&gt;=C109),$K$18,COUNTIFS(Submittals!H102:H5082,"&lt;="&amp;$D109,Submittals!I102:I5082,"&gt;"&amp;D109)+COUNTIFS(Submittals!H102:H5082,"&lt;="&amp;$D109,Submittals!I102:I5082,""))*1</f>
        <v>10</v>
      </c>
    </row>
    <row r="110" spans="2:8" hidden="1">
      <c r="B110" s="178" t="str">
        <f t="shared" si="7"/>
        <v>05/12/2024</v>
      </c>
      <c r="C110" s="185">
        <f t="shared" si="10"/>
        <v>45418</v>
      </c>
      <c r="D110" s="186">
        <f t="shared" si="10"/>
        <v>45424</v>
      </c>
      <c r="E110" s="179">
        <f>COUNTIFS(Submittals!G:G,"&gt;="&amp;C110,Submittals!G:G,"&lt;="&amp;D110)</f>
        <v>2</v>
      </c>
      <c r="F110" s="91">
        <f>COUNTIFS(Submittals!I:I,"&gt;="&amp;C110,Submittals!I:I,"&lt;="&amp;D110)</f>
        <v>14</v>
      </c>
      <c r="G110" s="179">
        <f t="shared" ca="1" si="9"/>
        <v>12</v>
      </c>
      <c r="H110" s="227">
        <f ca="1">IF(AND(TODAY()&lt;=D110,TODAY()&gt;=C110),$K$18,COUNTIFS(Submittals!H103:H5083,"&lt;="&amp;$D110,Submittals!I103:I5083,"&gt;"&amp;D110)+COUNTIFS(Submittals!H103:H5083,"&lt;="&amp;$D110,Submittals!I103:I5083,""))*1</f>
        <v>8</v>
      </c>
    </row>
    <row r="111" spans="2:8" hidden="1">
      <c r="B111" s="178" t="str">
        <f t="shared" si="7"/>
        <v>05/19/2024</v>
      </c>
      <c r="C111" s="185">
        <f t="shared" si="10"/>
        <v>45425</v>
      </c>
      <c r="D111" s="186">
        <f t="shared" si="10"/>
        <v>45431</v>
      </c>
      <c r="E111" s="179">
        <f>COUNTIFS(Submittals!G:G,"&gt;="&amp;C111,Submittals!G:G,"&lt;="&amp;D111)</f>
        <v>42</v>
      </c>
      <c r="F111" s="91">
        <f>COUNTIFS(Submittals!I:I,"&gt;="&amp;C111,Submittals!I:I,"&lt;="&amp;D111)</f>
        <v>25</v>
      </c>
      <c r="G111" s="179">
        <f t="shared" ca="1" si="9"/>
        <v>29</v>
      </c>
      <c r="H111" s="227">
        <f ca="1">IF(AND(TODAY()&lt;=D111,TODAY()&gt;=C111),$K$18,COUNTIFS(Submittals!H104:H5084,"&lt;="&amp;$D111,Submittals!I104:I5084,"&gt;"&amp;D111)+COUNTIFS(Submittals!H104:H5084,"&lt;="&amp;$D111,Submittals!I104:I5084,""))*1</f>
        <v>9</v>
      </c>
    </row>
    <row r="112" spans="2:8" hidden="1">
      <c r="B112" s="178" t="str">
        <f t="shared" si="7"/>
        <v>05/26/2024</v>
      </c>
      <c r="C112" s="185">
        <f t="shared" si="10"/>
        <v>45432</v>
      </c>
      <c r="D112" s="186">
        <f t="shared" si="10"/>
        <v>45438</v>
      </c>
      <c r="E112" s="179">
        <f>COUNTIFS(Submittals!G:G,"&gt;="&amp;C112,Submittals!G:G,"&lt;="&amp;D112)</f>
        <v>2</v>
      </c>
      <c r="F112" s="91">
        <f>COUNTIFS(Submittals!I:I,"&gt;="&amp;C112,Submittals!I:I,"&lt;="&amp;D112)</f>
        <v>11</v>
      </c>
      <c r="G112" s="179">
        <f t="shared" ca="1" si="9"/>
        <v>20</v>
      </c>
      <c r="H112" s="227">
        <f ca="1">IF(AND(TODAY()&lt;=D112,TODAY()&gt;=C112),$K$18,COUNTIFS(Submittals!H105:H5085,"&lt;="&amp;$D112,Submittals!I105:I5085,"&gt;"&amp;D112)+COUNTIFS(Submittals!H105:H5085,"&lt;="&amp;$D112,Submittals!I105:I5085,""))*1</f>
        <v>18</v>
      </c>
    </row>
    <row r="113" spans="2:8" hidden="1">
      <c r="B113" s="178" t="str">
        <f t="shared" si="7"/>
        <v>06/02/2024</v>
      </c>
      <c r="C113" s="185">
        <f t="shared" si="10"/>
        <v>45439</v>
      </c>
      <c r="D113" s="186">
        <f t="shared" si="10"/>
        <v>45445</v>
      </c>
      <c r="E113" s="179">
        <f>COUNTIFS(Submittals!G:G,"&gt;="&amp;C113,Submittals!G:G,"&lt;="&amp;D113)</f>
        <v>1</v>
      </c>
      <c r="F113" s="91">
        <f>COUNTIFS(Submittals!I:I,"&gt;="&amp;C113,Submittals!I:I,"&lt;="&amp;D113)</f>
        <v>17</v>
      </c>
      <c r="G113" s="179">
        <f t="shared" ca="1" si="9"/>
        <v>4</v>
      </c>
      <c r="H113" s="227">
        <f ca="1">IF(AND(TODAY()&lt;=D113,TODAY()&gt;=C113),$K$18,COUNTIFS(Submittals!H106:H5086,"&lt;="&amp;$D113,Submittals!I106:I5086,"&gt;"&amp;D113)+COUNTIFS(Submittals!H106:H5086,"&lt;="&amp;$D113,Submittals!I106:I5086,""))*1</f>
        <v>7</v>
      </c>
    </row>
    <row r="114" spans="2:8" hidden="1">
      <c r="B114" s="178" t="str">
        <f t="shared" si="7"/>
        <v>06/09/2024</v>
      </c>
      <c r="C114" s="185">
        <f t="shared" si="10"/>
        <v>45446</v>
      </c>
      <c r="D114" s="186">
        <f t="shared" si="10"/>
        <v>45452</v>
      </c>
      <c r="E114" s="179">
        <f>COUNTIFS(Submittals!G:G,"&gt;="&amp;C114,Submittals!G:G,"&lt;="&amp;D114)</f>
        <v>9</v>
      </c>
      <c r="F114" s="91">
        <f>COUNTIFS(Submittals!I:I,"&gt;="&amp;C114,Submittals!I:I,"&lt;="&amp;D114)</f>
        <v>6</v>
      </c>
      <c r="G114" s="179">
        <f t="shared" ca="1" si="9"/>
        <v>7</v>
      </c>
      <c r="H114" s="227">
        <f ca="1">IF(AND(TODAY()&lt;=D114,TODAY()&gt;=C114),$K$18,COUNTIFS(Submittals!H107:H5087,"&lt;="&amp;$D114,Submittals!I107:I5087,"&gt;"&amp;D114)+COUNTIFS(Submittals!H107:H5087,"&lt;="&amp;$D114,Submittals!I107:I5087,""))*1</f>
        <v>4</v>
      </c>
    </row>
    <row r="115" spans="2:8" hidden="1">
      <c r="B115" s="178" t="str">
        <f t="shared" si="7"/>
        <v>06/16/2024</v>
      </c>
      <c r="C115" s="185">
        <f t="shared" si="10"/>
        <v>45453</v>
      </c>
      <c r="D115" s="186">
        <f t="shared" si="10"/>
        <v>45459</v>
      </c>
      <c r="E115" s="179">
        <f>COUNTIFS(Submittals!G:G,"&gt;="&amp;C115,Submittals!G:G,"&lt;="&amp;D115)</f>
        <v>7</v>
      </c>
      <c r="F115" s="91">
        <f>COUNTIFS(Submittals!I:I,"&gt;="&amp;C115,Submittals!I:I,"&lt;="&amp;D115)</f>
        <v>2</v>
      </c>
      <c r="G115" s="179">
        <f t="shared" ca="1" si="9"/>
        <v>12</v>
      </c>
      <c r="H115" s="227">
        <f ca="1">IF(AND(TODAY()&lt;=D115,TODAY()&gt;=C115),$K$18,COUNTIFS(Submittals!H108:H5088,"&lt;="&amp;$D115,Submittals!I108:I5088,"&gt;"&amp;D115)+COUNTIFS(Submittals!H108:H5088,"&lt;="&amp;$D115,Submittals!I108:I5088,""))*1</f>
        <v>4</v>
      </c>
    </row>
    <row r="116" spans="2:8" hidden="1">
      <c r="B116" s="178" t="str">
        <f t="shared" si="7"/>
        <v>06/23/2024</v>
      </c>
      <c r="C116" s="185">
        <f t="shared" si="10"/>
        <v>45460</v>
      </c>
      <c r="D116" s="186">
        <f t="shared" si="10"/>
        <v>45466</v>
      </c>
      <c r="E116" s="179">
        <f>COUNTIFS(Submittals!G:G,"&gt;="&amp;C116,Submittals!G:G,"&lt;="&amp;D116)</f>
        <v>9</v>
      </c>
      <c r="F116" s="91">
        <f>COUNTIFS(Submittals!I:I,"&gt;="&amp;C116,Submittals!I:I,"&lt;="&amp;D116)</f>
        <v>10</v>
      </c>
      <c r="G116" s="179">
        <f t="shared" ca="1" si="9"/>
        <v>11</v>
      </c>
      <c r="H116" s="227">
        <f ca="1">IF(AND(TODAY()&lt;=D116,TODAY()&gt;=C116),$K$18,COUNTIFS(Submittals!H109:H5089,"&lt;="&amp;$D116,Submittals!I109:I5089,"&gt;"&amp;D116)+COUNTIFS(Submittals!H109:H5089,"&lt;="&amp;$D116,Submittals!I109:I5089,""))*1</f>
        <v>4</v>
      </c>
    </row>
    <row r="117" spans="2:8" hidden="1">
      <c r="B117" s="178" t="str">
        <f t="shared" si="7"/>
        <v>06/30/2024</v>
      </c>
      <c r="C117" s="185">
        <f t="shared" ref="C117:D122" si="11">C116+7</f>
        <v>45467</v>
      </c>
      <c r="D117" s="186">
        <f t="shared" si="11"/>
        <v>45473</v>
      </c>
      <c r="E117" s="179">
        <f>COUNTIFS(Submittals!G:G,"&gt;="&amp;C117,Submittals!G:G,"&lt;="&amp;D117)</f>
        <v>3</v>
      </c>
      <c r="F117" s="91">
        <f>COUNTIFS(Submittals!I:I,"&gt;="&amp;C117,Submittals!I:I,"&lt;="&amp;D117)</f>
        <v>3</v>
      </c>
      <c r="G117" s="179">
        <f t="shared" ca="1" si="9"/>
        <v>11</v>
      </c>
      <c r="H117" s="227">
        <f ca="1">IF(AND(TODAY()&lt;=D117,TODAY()&gt;=C117),$K$18,COUNTIFS(Submittals!H110:H5090,"&lt;="&amp;$D117,Submittals!I110:I5090,"&gt;"&amp;D117)+COUNTIFS(Submittals!H110:H5090,"&lt;="&amp;$D117,Submittals!I110:I5090,""))*1</f>
        <v>10</v>
      </c>
    </row>
    <row r="118" spans="2:8" hidden="1">
      <c r="B118" s="178" t="str">
        <f t="shared" si="7"/>
        <v>07/07/2024</v>
      </c>
      <c r="C118" s="185">
        <f t="shared" si="11"/>
        <v>45474</v>
      </c>
      <c r="D118" s="186">
        <f t="shared" si="11"/>
        <v>45480</v>
      </c>
      <c r="E118" s="179">
        <f>COUNTIFS(Submittals!G:G,"&gt;="&amp;C118,Submittals!G:G,"&lt;="&amp;D118)</f>
        <v>6</v>
      </c>
      <c r="F118" s="91">
        <f>COUNTIFS(Submittals!I:I,"&gt;="&amp;C118,Submittals!I:I,"&lt;="&amp;D118)</f>
        <v>8</v>
      </c>
      <c r="G118" s="179">
        <f t="shared" ca="1" si="9"/>
        <v>9</v>
      </c>
      <c r="H118" s="227">
        <f ca="1">IF(AND(TODAY()&lt;=D118,TODAY()&gt;=C118),$K$18,COUNTIFS(Submittals!H111:H5091,"&lt;="&amp;$D118,Submittals!I111:I5091,"&gt;"&amp;D118)+COUNTIFS(Submittals!H111:H5091,"&lt;="&amp;$D118,Submittals!I111:I5091,""))*1</f>
        <v>5</v>
      </c>
    </row>
    <row r="119" spans="2:8" hidden="1">
      <c r="B119" s="178" t="str">
        <f t="shared" si="7"/>
        <v>07/14/2024</v>
      </c>
      <c r="C119" s="185">
        <f t="shared" si="11"/>
        <v>45481</v>
      </c>
      <c r="D119" s="186">
        <f t="shared" si="11"/>
        <v>45487</v>
      </c>
      <c r="E119" s="179">
        <f>COUNTIFS(Submittals!G:G,"&gt;="&amp;C119,Submittals!G:G,"&lt;="&amp;D119)</f>
        <v>10</v>
      </c>
      <c r="F119" s="91">
        <f>COUNTIFS(Submittals!I:I,"&gt;="&amp;C119,Submittals!I:I,"&lt;="&amp;D119)</f>
        <v>3</v>
      </c>
      <c r="G119" s="179">
        <f t="shared" ca="1" si="9"/>
        <v>16</v>
      </c>
      <c r="H119" s="227">
        <f ca="1">IF(AND(TODAY()&lt;=D119,TODAY()&gt;=C119),$K$18,COUNTIFS(Submittals!H112:H5092,"&lt;="&amp;$D119,Submittals!I112:I5092,"&gt;"&amp;D119)+COUNTIFS(Submittals!H112:H5092,"&lt;="&amp;$D119,Submittals!I112:I5092,""))*1</f>
        <v>6</v>
      </c>
    </row>
    <row r="120" spans="2:8" hidden="1">
      <c r="B120" s="178" t="str">
        <f t="shared" si="7"/>
        <v>07/21/2024</v>
      </c>
      <c r="C120" s="185">
        <f t="shared" si="11"/>
        <v>45488</v>
      </c>
      <c r="D120" s="186">
        <f t="shared" si="11"/>
        <v>45494</v>
      </c>
      <c r="E120" s="179">
        <f>COUNTIFS(Submittals!G:G,"&gt;="&amp;C120,Submittals!G:G,"&lt;="&amp;D120)</f>
        <v>5</v>
      </c>
      <c r="F120" s="91">
        <f>COUNTIFS(Submittals!I:I,"&gt;="&amp;C120,Submittals!I:I,"&lt;="&amp;D120)</f>
        <v>4</v>
      </c>
      <c r="G120" s="179">
        <f t="shared" ca="1" si="9"/>
        <v>17</v>
      </c>
      <c r="H120" s="227">
        <f ca="1">IF(AND(TODAY()&lt;=D120,TODAY()&gt;=C120),$K$18,COUNTIFS(Submittals!H113:H5093,"&lt;="&amp;$D120,Submittals!I113:I5093,"&gt;"&amp;D120)+COUNTIFS(Submittals!H113:H5093,"&lt;="&amp;$D120,Submittals!I113:I5093,""))*1</f>
        <v>7</v>
      </c>
    </row>
    <row r="121" spans="2:8" hidden="1">
      <c r="B121" s="178" t="str">
        <f t="shared" si="7"/>
        <v>07/28/2024</v>
      </c>
      <c r="C121" s="185">
        <f t="shared" si="11"/>
        <v>45495</v>
      </c>
      <c r="D121" s="186">
        <f t="shared" si="11"/>
        <v>45501</v>
      </c>
      <c r="E121" s="179">
        <f>COUNTIFS(Submittals!G:G,"&gt;="&amp;C121,Submittals!G:G,"&lt;="&amp;D121)</f>
        <v>6</v>
      </c>
      <c r="F121" s="91">
        <f>COUNTIFS(Submittals!I:I,"&gt;="&amp;C121,Submittals!I:I,"&lt;="&amp;D121)</f>
        <v>11</v>
      </c>
      <c r="G121" s="179">
        <f t="shared" ca="1" si="9"/>
        <v>12</v>
      </c>
      <c r="H121" s="227">
        <f ca="1">IF(AND(TODAY()&lt;=D121,TODAY()&gt;=C121),$K$18,COUNTIFS(Submittals!H114:H5094,"&lt;="&amp;$D121,Submittals!I114:I5094,"&gt;"&amp;D121)+COUNTIFS(Submittals!H114:H5094,"&lt;="&amp;$D121,Submittals!I114:I5094,""))*1</f>
        <v>11</v>
      </c>
    </row>
    <row r="122" spans="2:8" hidden="1">
      <c r="B122" s="178" t="str">
        <f t="shared" si="7"/>
        <v>08/04/2024</v>
      </c>
      <c r="C122" s="185">
        <f t="shared" si="11"/>
        <v>45502</v>
      </c>
      <c r="D122" s="186">
        <f t="shared" si="11"/>
        <v>45508</v>
      </c>
      <c r="E122" s="179">
        <f>COUNTIFS(Submittals!G:G,"&gt;="&amp;C122,Submittals!G:G,"&lt;="&amp;D122)</f>
        <v>12</v>
      </c>
      <c r="F122" s="91">
        <f>COUNTIFS(Submittals!I:I,"&gt;="&amp;C122,Submittals!I:I,"&lt;="&amp;D122)</f>
        <v>11</v>
      </c>
      <c r="G122" s="179">
        <f t="shared" ca="1" si="9"/>
        <v>13</v>
      </c>
      <c r="H122" s="227">
        <f ca="1">IF(AND(TODAY()&lt;=D122,TODAY()&gt;=C122),$K$18,COUNTIFS(Submittals!H115:H5095,"&lt;="&amp;$D122,Submittals!I115:I5095,"&gt;"&amp;D122)+COUNTIFS(Submittals!H115:H5095,"&lt;="&amp;$D122,Submittals!I115:I5095,""))*1</f>
        <v>6</v>
      </c>
    </row>
    <row r="123" spans="2:8" hidden="1">
      <c r="B123" s="178" t="str">
        <f t="shared" si="7"/>
        <v>08/11/2024</v>
      </c>
      <c r="C123" s="185">
        <f t="shared" ref="C123:D123" si="12">C122+7</f>
        <v>45509</v>
      </c>
      <c r="D123" s="186">
        <f t="shared" si="12"/>
        <v>45515</v>
      </c>
      <c r="E123" s="179">
        <f>COUNTIFS(Submittals!G:G,"&gt;="&amp;C123,Submittals!G:G,"&lt;="&amp;D123)</f>
        <v>2</v>
      </c>
      <c r="F123" s="91">
        <f>COUNTIFS(Submittals!I:I,"&gt;="&amp;C123,Submittals!I:I,"&lt;="&amp;D123)</f>
        <v>12</v>
      </c>
      <c r="G123" s="179">
        <f t="shared" ca="1" si="9"/>
        <v>3</v>
      </c>
      <c r="H123" s="227">
        <f ca="1">IF(AND(TODAY()&lt;=D123,TODAY()&gt;=C123),$K$18,COUNTIFS(Submittals!H116:H5096,"&lt;="&amp;$D123,Submittals!I116:I5096,"&gt;"&amp;D123)+COUNTIFS(Submittals!H116:H5096,"&lt;="&amp;$D123,Submittals!I116:I5096,""))*1</f>
        <v>4</v>
      </c>
    </row>
    <row r="124" spans="2:8" hidden="1">
      <c r="B124" s="178" t="str">
        <f t="shared" si="7"/>
        <v>08/18/2024</v>
      </c>
      <c r="C124" s="185">
        <f t="shared" ref="C124:D124" si="13">C123+7</f>
        <v>45516</v>
      </c>
      <c r="D124" s="186">
        <f t="shared" si="13"/>
        <v>45522</v>
      </c>
      <c r="E124" s="179">
        <f>COUNTIFS(Submittals!G:G,"&gt;="&amp;C124,Submittals!G:G,"&lt;="&amp;D124)</f>
        <v>4</v>
      </c>
      <c r="F124" s="91">
        <f>COUNTIFS(Submittals!I:I,"&gt;="&amp;C124,Submittals!I:I,"&lt;="&amp;D124)</f>
        <v>0</v>
      </c>
      <c r="G124" s="179">
        <f t="shared" ca="1" si="9"/>
        <v>7</v>
      </c>
      <c r="H124" s="227">
        <f ca="1">IF(AND(TODAY()&lt;=D124,TODAY()&gt;=C124),$K$18,COUNTIFS(Submittals!H117:H5097,"&lt;="&amp;$D124,Submittals!I117:I5097,"&gt;"&amp;D124)+COUNTIFS(Submittals!H117:H5097,"&lt;="&amp;$D124,Submittals!I117:I5097,""))*1</f>
        <v>6</v>
      </c>
    </row>
    <row r="125" spans="2:8" hidden="1">
      <c r="B125" s="178" t="str">
        <f t="shared" si="7"/>
        <v>08/25/2024</v>
      </c>
      <c r="C125" s="185">
        <f t="shared" ref="C125:D125" si="14">C124+7</f>
        <v>45523</v>
      </c>
      <c r="D125" s="186">
        <f t="shared" si="14"/>
        <v>45529</v>
      </c>
      <c r="E125" s="179">
        <f>COUNTIFS(Submittals!G:G,"&gt;="&amp;C125,Submittals!G:G,"&lt;="&amp;D125)</f>
        <v>8</v>
      </c>
      <c r="F125" s="91">
        <f>COUNTIFS(Submittals!I:I,"&gt;="&amp;C125,Submittals!I:I,"&lt;="&amp;D125)</f>
        <v>7</v>
      </c>
      <c r="G125" s="179">
        <f t="shared" ca="1" si="9"/>
        <v>8</v>
      </c>
      <c r="H125" s="227">
        <f ca="1">IF(AND(TODAY()&lt;=D125,TODAY()&gt;=C125),$K$18,COUNTIFS(Submittals!H118:H5098,"&lt;="&amp;$D125,Submittals!I118:I5098,"&gt;"&amp;D125)+COUNTIFS(Submittals!H118:H5098,"&lt;="&amp;$D125,Submittals!I118:I5098,""))*1</f>
        <v>4</v>
      </c>
    </row>
    <row r="126" spans="2:8" hidden="1">
      <c r="B126" s="178" t="str">
        <f t="shared" si="7"/>
        <v>09/01/2024</v>
      </c>
      <c r="C126" s="185">
        <f t="shared" ref="C126:D126" si="15">C125+7</f>
        <v>45530</v>
      </c>
      <c r="D126" s="186">
        <f t="shared" si="15"/>
        <v>45536</v>
      </c>
      <c r="E126" s="179">
        <f>COUNTIFS(Submittals!G:G,"&gt;="&amp;C126,Submittals!G:G,"&lt;="&amp;D126)</f>
        <v>11</v>
      </c>
      <c r="F126" s="91">
        <f>COUNTIFS(Submittals!I:I,"&gt;="&amp;C126,Submittals!I:I,"&lt;="&amp;D126)</f>
        <v>13</v>
      </c>
      <c r="G126" s="179">
        <f t="shared" ca="1" si="9"/>
        <v>6</v>
      </c>
      <c r="H126" s="227">
        <f ca="1">IF(AND(TODAY()&lt;=D126,TODAY()&gt;=C126),$K$18,COUNTIFS(Submittals!H119:H5099,"&lt;="&amp;$D126,Submittals!I119:I5099,"&gt;"&amp;D126)+COUNTIFS(Submittals!H119:H5099,"&lt;="&amp;$D126,Submittals!I119:I5099,""))*1</f>
        <v>4</v>
      </c>
    </row>
    <row r="127" spans="2:8" hidden="1">
      <c r="B127" s="178" t="str">
        <f t="shared" si="7"/>
        <v>09/08/2024</v>
      </c>
      <c r="C127" s="185">
        <f t="shared" ref="C127:D127" si="16">C126+7</f>
        <v>45537</v>
      </c>
      <c r="D127" s="186">
        <f t="shared" si="16"/>
        <v>45543</v>
      </c>
      <c r="E127" s="179">
        <f>COUNTIFS(Submittals!G:G,"&gt;="&amp;C127,Submittals!G:G,"&lt;="&amp;D127)</f>
        <v>8</v>
      </c>
      <c r="F127" s="91">
        <f>COUNTIFS(Submittals!I:I,"&gt;="&amp;C127,Submittals!I:I,"&lt;="&amp;D127)</f>
        <v>4</v>
      </c>
      <c r="G127" s="179">
        <f t="shared" ca="1" si="9"/>
        <v>10</v>
      </c>
      <c r="H127" s="227">
        <f ca="1">IF(AND(TODAY()&lt;=D127,TODAY()&gt;=C127),$K$18,COUNTIFS(Submittals!H120:H5100,"&lt;="&amp;$D127,Submittals!I120:I5100,"&gt;"&amp;D127)+COUNTIFS(Submittals!H120:H5100,"&lt;="&amp;$D127,Submittals!I120:I5100,""))*1</f>
        <v>3</v>
      </c>
    </row>
    <row r="128" spans="2:8" hidden="1">
      <c r="B128" s="178" t="str">
        <f t="shared" si="7"/>
        <v>09/15/2024</v>
      </c>
      <c r="C128" s="185">
        <f t="shared" ref="C128:D128" si="17">C127+7</f>
        <v>45544</v>
      </c>
      <c r="D128" s="186">
        <f t="shared" si="17"/>
        <v>45550</v>
      </c>
      <c r="E128" s="179">
        <f>COUNTIFS(Submittals!G:G,"&gt;="&amp;C128,Submittals!G:G,"&lt;="&amp;D128)</f>
        <v>9</v>
      </c>
      <c r="F128" s="91">
        <f>COUNTIFS(Submittals!I:I,"&gt;="&amp;C128,Submittals!I:I,"&lt;="&amp;D128)</f>
        <v>13</v>
      </c>
      <c r="G128" s="179">
        <f t="shared" ca="1" si="9"/>
        <v>6</v>
      </c>
      <c r="H128" s="227">
        <f ca="1">IF(AND(TODAY()&lt;=D128,TODAY()&gt;=C128),$K$18,COUNTIFS(Submittals!H121:H5101,"&lt;="&amp;$D128,Submittals!I121:I5101,"&gt;"&amp;D128)+COUNTIFS(Submittals!H121:H5101,"&lt;="&amp;$D128,Submittals!I121:I5101,""))*1</f>
        <v>5</v>
      </c>
    </row>
    <row r="129" spans="2:8" hidden="1">
      <c r="B129" s="178" t="str">
        <f t="shared" si="7"/>
        <v>09/22/2024</v>
      </c>
      <c r="C129" s="185">
        <f t="shared" ref="C129:D129" si="18">C128+7</f>
        <v>45551</v>
      </c>
      <c r="D129" s="186">
        <f t="shared" si="18"/>
        <v>45557</v>
      </c>
      <c r="E129" s="179">
        <f>COUNTIFS(Submittals!G:G,"&gt;="&amp;C129,Submittals!G:G,"&lt;="&amp;D129)</f>
        <v>4</v>
      </c>
      <c r="F129" s="91">
        <f>COUNTIFS(Submittals!I:I,"&gt;="&amp;C129,Submittals!I:I,"&lt;="&amp;D129)</f>
        <v>1</v>
      </c>
      <c r="G129" s="179">
        <f t="shared" ca="1" si="9"/>
        <v>9</v>
      </c>
      <c r="H129" s="227">
        <f ca="1">IF(AND(TODAY()&lt;=D129,TODAY()&gt;=C129),$K$18,COUNTIFS(Submittals!H122:H5102,"&lt;="&amp;$D129,Submittals!I122:I5102,"&gt;"&amp;D129)+COUNTIFS(Submittals!H122:H5102,"&lt;="&amp;$D129,Submittals!I122:I5102,""))*1</f>
        <v>6</v>
      </c>
    </row>
    <row r="130" spans="2:8" hidden="1">
      <c r="B130" s="178" t="str">
        <f t="shared" si="7"/>
        <v>09/29/2024</v>
      </c>
      <c r="C130" s="185">
        <f t="shared" ref="C130:D130" si="19">C129+7</f>
        <v>45558</v>
      </c>
      <c r="D130" s="186">
        <f t="shared" si="19"/>
        <v>45564</v>
      </c>
      <c r="E130" s="179">
        <f>COUNTIFS(Submittals!G:G,"&gt;="&amp;C130,Submittals!G:G,"&lt;="&amp;D130)</f>
        <v>3</v>
      </c>
      <c r="F130" s="91">
        <f>COUNTIFS(Submittals!I:I,"&gt;="&amp;C130,Submittals!I:I,"&lt;="&amp;D130)</f>
        <v>8</v>
      </c>
      <c r="G130" s="179">
        <f t="shared" ca="1" si="9"/>
        <v>4</v>
      </c>
      <c r="H130" s="227">
        <f ca="1">IF(AND(TODAY()&lt;=D130,TODAY()&gt;=C130),$K$18,COUNTIFS(Submittals!H123:H5103,"&lt;="&amp;$D130,Submittals!I123:I5103,"&gt;"&amp;D130)+COUNTIFS(Submittals!H123:H5103,"&lt;="&amp;$D130,Submittals!I123:I5103,""))*1</f>
        <v>5</v>
      </c>
    </row>
    <row r="131" spans="2:8" hidden="1">
      <c r="B131" s="178" t="str">
        <f t="shared" si="7"/>
        <v>10/06/2024</v>
      </c>
      <c r="C131" s="185">
        <f t="shared" ref="C131:D131" si="20">C130+7</f>
        <v>45565</v>
      </c>
      <c r="D131" s="186">
        <f t="shared" si="20"/>
        <v>45571</v>
      </c>
      <c r="E131" s="179">
        <f>COUNTIFS(Submittals!G:G,"&gt;="&amp;C131,Submittals!G:G,"&lt;="&amp;D131)</f>
        <v>11</v>
      </c>
      <c r="F131" s="91">
        <f>COUNTIFS(Submittals!I:I,"&gt;="&amp;C131,Submittals!I:I,"&lt;="&amp;D131)</f>
        <v>8</v>
      </c>
      <c r="G131" s="179">
        <f t="shared" ca="1" si="9"/>
        <v>7</v>
      </c>
      <c r="H131" s="227">
        <f ca="1">IF(AND(TODAY()&lt;=D131,TODAY()&gt;=C131),$K$18,COUNTIFS(Submittals!H124:H5104,"&lt;="&amp;$D131,Submittals!I124:I5104,"&gt;"&amp;D131)+COUNTIFS(Submittals!H124:H5104,"&lt;="&amp;$D131,Submittals!I124:I5104,""))*1</f>
        <v>6</v>
      </c>
    </row>
    <row r="132" spans="2:8" hidden="1">
      <c r="B132" s="178" t="str">
        <f t="shared" si="7"/>
        <v>10/13/2024</v>
      </c>
      <c r="C132" s="185">
        <f t="shared" ref="C132:D132" si="21">C131+7</f>
        <v>45572</v>
      </c>
      <c r="D132" s="186">
        <f t="shared" si="21"/>
        <v>45578</v>
      </c>
      <c r="E132" s="179">
        <f>COUNTIFS(Submittals!G:G,"&gt;="&amp;C132,Submittals!G:G,"&lt;="&amp;D132)</f>
        <v>5</v>
      </c>
      <c r="F132" s="91">
        <f>COUNTIFS(Submittals!I:I,"&gt;="&amp;C132,Submittals!I:I,"&lt;="&amp;D132)</f>
        <v>7</v>
      </c>
      <c r="G132" s="179">
        <f t="shared" ca="1" si="9"/>
        <v>5</v>
      </c>
      <c r="H132" s="227">
        <f ca="1">IF(AND(TODAY()&lt;=D132,TODAY()&gt;=C132),$K$18,COUNTIFS(Submittals!H125:H5105,"&lt;="&amp;$D132,Submittals!I125:I5105,"&gt;"&amp;D132)+COUNTIFS(Submittals!H125:H5105,"&lt;="&amp;$D132,Submittals!I125:I5105,""))*1</f>
        <v>5</v>
      </c>
    </row>
    <row r="133" spans="2:8" hidden="1">
      <c r="B133" s="178" t="str">
        <f t="shared" si="7"/>
        <v>10/20/2024</v>
      </c>
      <c r="C133" s="185">
        <f t="shared" ref="C133:D133" si="22">C132+7</f>
        <v>45579</v>
      </c>
      <c r="D133" s="186">
        <f t="shared" si="22"/>
        <v>45585</v>
      </c>
      <c r="E133" s="179">
        <f>COUNTIFS(Submittals!G:G,"&gt;="&amp;C133,Submittals!G:G,"&lt;="&amp;D133)</f>
        <v>14</v>
      </c>
      <c r="F133" s="91">
        <f>COUNTIFS(Submittals!I:I,"&gt;="&amp;C133,Submittals!I:I,"&lt;="&amp;D133)</f>
        <v>5</v>
      </c>
      <c r="G133" s="179">
        <f t="shared" ca="1" si="9"/>
        <v>14</v>
      </c>
      <c r="H133" s="227">
        <f ca="1">IF(AND(TODAY()&lt;=D133,TODAY()&gt;=C133),$K$18,COUNTIFS(Submittals!H126:H5106,"&lt;="&amp;$D133,Submittals!I126:I5106,"&gt;"&amp;D133)+COUNTIFS(Submittals!H126:H5106,"&lt;="&amp;$D133,Submittals!I126:I5106,""))*1</f>
        <v>6</v>
      </c>
    </row>
    <row r="134" spans="2:8" hidden="1">
      <c r="B134" s="178" t="str">
        <f t="shared" si="7"/>
        <v>10/27/2024</v>
      </c>
      <c r="C134" s="185">
        <f t="shared" ref="C134:D134" si="23">C133+7</f>
        <v>45586</v>
      </c>
      <c r="D134" s="186">
        <f t="shared" si="23"/>
        <v>45592</v>
      </c>
      <c r="E134" s="179">
        <f>COUNTIFS(Submittals!G:G,"&gt;="&amp;C134,Submittals!G:G,"&lt;="&amp;D134)</f>
        <v>14</v>
      </c>
      <c r="F134" s="91">
        <f>COUNTIFS(Submittals!I:I,"&gt;="&amp;C134,Submittals!I:I,"&lt;="&amp;D134)</f>
        <v>18</v>
      </c>
      <c r="G134" s="179">
        <f t="shared" ca="1" si="9"/>
        <v>10</v>
      </c>
      <c r="H134" s="227">
        <f ca="1">IF(AND(TODAY()&lt;=D134,TODAY()&gt;=C134),$K$18,COUNTIFS(Submittals!H127:H5107,"&lt;="&amp;$D134,Submittals!I127:I5107,"&gt;"&amp;D134)+COUNTIFS(Submittals!H127:H5107,"&lt;="&amp;$D134,Submittals!I127:I5107,""))*1</f>
        <v>4</v>
      </c>
    </row>
    <row r="135" spans="2:8" hidden="1">
      <c r="B135" s="178" t="str">
        <f t="shared" si="7"/>
        <v>11/03/2024</v>
      </c>
      <c r="C135" s="185">
        <f t="shared" ref="C135:D135" si="24">C134+7</f>
        <v>45593</v>
      </c>
      <c r="D135" s="186">
        <f t="shared" si="24"/>
        <v>45599</v>
      </c>
      <c r="E135" s="179">
        <f>COUNTIFS(Submittals!G:G,"&gt;="&amp;C135,Submittals!G:G,"&lt;="&amp;D135)</f>
        <v>11</v>
      </c>
      <c r="F135" s="91">
        <f>COUNTIFS(Submittals!I:I,"&gt;="&amp;C135,Submittals!I:I,"&lt;="&amp;D135)</f>
        <v>7</v>
      </c>
      <c r="G135" s="179">
        <f t="shared" ca="1" si="9"/>
        <v>14</v>
      </c>
      <c r="H135" s="227">
        <f ca="1">IF(AND(TODAY()&lt;=D135,TODAY()&gt;=C135),$K$18,COUNTIFS(Submittals!H128:H5108,"&lt;="&amp;$D135,Submittals!I128:I5108,"&gt;"&amp;D135)+COUNTIFS(Submittals!H128:H5108,"&lt;="&amp;$D135,Submittals!I128:I5108,""))*1</f>
        <v>9</v>
      </c>
    </row>
    <row r="136" spans="2:8" hidden="1">
      <c r="B136" s="178" t="str">
        <f t="shared" si="7"/>
        <v>11/10/2024</v>
      </c>
      <c r="C136" s="185">
        <f t="shared" ref="C136:D136" si="25">C135+7</f>
        <v>45600</v>
      </c>
      <c r="D136" s="186">
        <f t="shared" si="25"/>
        <v>45606</v>
      </c>
      <c r="E136" s="179">
        <f>COUNTIFS(Submittals!G:G,"&gt;="&amp;C136,Submittals!G:G,"&lt;="&amp;D136)</f>
        <v>8</v>
      </c>
      <c r="F136" s="91">
        <f>COUNTIFS(Submittals!I:I,"&gt;="&amp;C136,Submittals!I:I,"&lt;="&amp;D136)</f>
        <v>8</v>
      </c>
      <c r="G136" s="179">
        <f t="shared" ca="1" si="9"/>
        <v>14</v>
      </c>
      <c r="H136" s="227">
        <f ca="1">IF(AND(TODAY()&lt;=D136,TODAY()&gt;=C136),$K$18,COUNTIFS(Submittals!H129:H5109,"&lt;="&amp;$D136,Submittals!I129:I5109,"&gt;"&amp;D136)+COUNTIFS(Submittals!H129:H5109,"&lt;="&amp;$D136,Submittals!I129:I5109,""))*1</f>
        <v>10</v>
      </c>
    </row>
    <row r="137" spans="2:8" hidden="1">
      <c r="B137" s="178" t="str">
        <f t="shared" si="7"/>
        <v>11/17/2024</v>
      </c>
      <c r="C137" s="185">
        <f t="shared" ref="C137:D137" si="26">C136+7</f>
        <v>45607</v>
      </c>
      <c r="D137" s="186">
        <f t="shared" si="26"/>
        <v>45613</v>
      </c>
      <c r="E137" s="179">
        <f>COUNTIFS(Submittals!G:G,"&gt;="&amp;C137,Submittals!G:G,"&lt;="&amp;D137)</f>
        <v>8</v>
      </c>
      <c r="F137" s="91">
        <f>COUNTIFS(Submittals!I:I,"&gt;="&amp;C137,Submittals!I:I,"&lt;="&amp;D137)</f>
        <v>14</v>
      </c>
      <c r="G137" s="179">
        <f t="shared" ca="1" si="9"/>
        <v>8</v>
      </c>
      <c r="H137" s="227">
        <f ca="1">IF(AND(TODAY()&lt;=D137,TODAY()&gt;=C137),$K$18,COUNTIFS(Submittals!H130:H5110,"&lt;="&amp;$D137,Submittals!I130:I5110,"&gt;"&amp;D137)+COUNTIFS(Submittals!H130:H5110,"&lt;="&amp;$D137,Submittals!I130:I5110,""))*1</f>
        <v>7</v>
      </c>
    </row>
    <row r="138" spans="2:8" hidden="1">
      <c r="B138" s="178" t="str">
        <f t="shared" si="7"/>
        <v>11/24/2024</v>
      </c>
      <c r="C138" s="185">
        <f t="shared" ref="C138:D138" si="27">C137+7</f>
        <v>45614</v>
      </c>
      <c r="D138" s="186">
        <f t="shared" si="27"/>
        <v>45620</v>
      </c>
      <c r="E138" s="179">
        <f>COUNTIFS(Submittals!G:G,"&gt;="&amp;C138,Submittals!G:G,"&lt;="&amp;D138)</f>
        <v>7</v>
      </c>
      <c r="F138" s="91">
        <f>COUNTIFS(Submittals!I:I,"&gt;="&amp;C138,Submittals!I:I,"&lt;="&amp;D138)</f>
        <v>9</v>
      </c>
      <c r="G138" s="179">
        <f t="shared" ca="1" si="9"/>
        <v>6</v>
      </c>
      <c r="H138" s="227">
        <f ca="1">IF(AND(TODAY()&lt;=D138,TODAY()&gt;=C138),$K$18,COUNTIFS(Submittals!H131:H5111,"&lt;="&amp;$D138,Submittals!I131:I5111,"&gt;"&amp;D138)+COUNTIFS(Submittals!H131:H5111,"&lt;="&amp;$D138,Submittals!I131:I5111,""))*1</f>
        <v>6</v>
      </c>
    </row>
    <row r="139" spans="2:8" hidden="1">
      <c r="B139" s="178" t="str">
        <f t="shared" si="7"/>
        <v>12/01/2024</v>
      </c>
      <c r="C139" s="185">
        <f t="shared" ref="C139:D139" si="28">C138+7</f>
        <v>45621</v>
      </c>
      <c r="D139" s="186">
        <f t="shared" si="28"/>
        <v>45627</v>
      </c>
      <c r="E139" s="179">
        <f>COUNTIFS(Submittals!G:G,"&gt;="&amp;C139,Submittals!G:G,"&lt;="&amp;D139)</f>
        <v>10</v>
      </c>
      <c r="F139" s="91">
        <f>COUNTIFS(Submittals!I:I,"&gt;="&amp;C139,Submittals!I:I,"&lt;="&amp;D139)</f>
        <v>7</v>
      </c>
      <c r="G139" s="179">
        <f t="shared" ca="1" si="9"/>
        <v>9</v>
      </c>
      <c r="H139" s="227">
        <f ca="1">IF(AND(TODAY()&lt;=D139,TODAY()&gt;=C139),$K$18,COUNTIFS(Submittals!H132:H5112,"&lt;="&amp;$D139,Submittals!I132:I5112,"&gt;"&amp;D139)+COUNTIFS(Submittals!H132:H5112,"&lt;="&amp;$D139,Submittals!I132:I5112,""))*1</f>
        <v>7</v>
      </c>
    </row>
    <row r="140" spans="2:8" hidden="1">
      <c r="B140" s="178" t="str">
        <f t="shared" si="7"/>
        <v>12/08/2024</v>
      </c>
      <c r="C140" s="185">
        <f t="shared" ref="C140:D140" si="29">C139+7</f>
        <v>45628</v>
      </c>
      <c r="D140" s="186">
        <f t="shared" si="29"/>
        <v>45634</v>
      </c>
      <c r="E140" s="179">
        <f>COUNTIFS(Submittals!G:G,"&gt;="&amp;C140,Submittals!G:G,"&lt;="&amp;D140)</f>
        <v>7</v>
      </c>
      <c r="F140" s="91">
        <f>COUNTIFS(Submittals!I:I,"&gt;="&amp;C140,Submittals!I:I,"&lt;="&amp;D140)</f>
        <v>11</v>
      </c>
      <c r="G140" s="179">
        <f t="shared" ca="1" si="9"/>
        <v>5</v>
      </c>
      <c r="H140" s="227">
        <f ca="1">IF(AND(TODAY()&lt;=D140,TODAY()&gt;=C140),$K$18,COUNTIFS(Submittals!H133:H5113,"&lt;="&amp;$D140,Submittals!I133:I5113,"&gt;"&amp;D140)+COUNTIFS(Submittals!H133:H5113,"&lt;="&amp;$D140,Submittals!I133:I5113,""))*1</f>
        <v>6</v>
      </c>
    </row>
    <row r="141" spans="2:8" hidden="1">
      <c r="B141" s="178" t="str">
        <f t="shared" si="7"/>
        <v>12/15/2024</v>
      </c>
      <c r="C141" s="185">
        <f t="shared" ref="C141:D141" si="30">C140+7</f>
        <v>45635</v>
      </c>
      <c r="D141" s="186">
        <f t="shared" si="30"/>
        <v>45641</v>
      </c>
      <c r="E141" s="179">
        <f>COUNTIFS(Submittals!G:G,"&gt;="&amp;C141,Submittals!G:G,"&lt;="&amp;D141)</f>
        <v>8</v>
      </c>
      <c r="F141" s="91">
        <f>COUNTIFS(Submittals!I:I,"&gt;="&amp;C141,Submittals!I:I,"&lt;="&amp;D141)</f>
        <v>9</v>
      </c>
      <c r="G141" s="179">
        <f t="shared" ca="1" si="9"/>
        <v>4</v>
      </c>
      <c r="H141" s="227">
        <f ca="1">IF(AND(TODAY()&lt;=D141,TODAY()&gt;=C141),$K$18,COUNTIFS(Submittals!H134:H5114,"&lt;="&amp;$D141,Submittals!I134:I5114,"&gt;"&amp;D141)+COUNTIFS(Submittals!H134:H5114,"&lt;="&amp;$D141,Submittals!I134:I5114,""))*1</f>
        <v>5</v>
      </c>
    </row>
    <row r="142" spans="2:8" hidden="1">
      <c r="B142" s="178" t="str">
        <f t="shared" si="7"/>
        <v>12/22/2024</v>
      </c>
      <c r="C142" s="185">
        <f t="shared" ref="C142:D142" si="31">C141+7</f>
        <v>45642</v>
      </c>
      <c r="D142" s="186">
        <f t="shared" si="31"/>
        <v>45648</v>
      </c>
      <c r="E142" s="179">
        <f>COUNTIFS(Submittals!G:G,"&gt;="&amp;C142,Submittals!G:G,"&lt;="&amp;D142)</f>
        <v>10</v>
      </c>
      <c r="F142" s="91">
        <f>COUNTIFS(Submittals!I:I,"&gt;="&amp;C142,Submittals!I:I,"&lt;="&amp;D142)</f>
        <v>11</v>
      </c>
      <c r="G142" s="179">
        <f t="shared" ca="1" si="9"/>
        <v>3</v>
      </c>
      <c r="H142" s="227">
        <f ca="1">IF(AND(TODAY()&lt;=D142,TODAY()&gt;=C142),$K$18,COUNTIFS(Submittals!H135:H5115,"&lt;="&amp;$D142,Submittals!I135:I5115,"&gt;"&amp;D142)+COUNTIFS(Submittals!H135:H5115,"&lt;="&amp;$D142,Submittals!I135:I5115,""))*1</f>
        <v>3</v>
      </c>
    </row>
    <row r="143" spans="2:8" hidden="1">
      <c r="B143" s="178" t="str">
        <f t="shared" si="7"/>
        <v>12/29/2024</v>
      </c>
      <c r="C143" s="185">
        <f t="shared" ref="C143:D143" si="32">C142+7</f>
        <v>45649</v>
      </c>
      <c r="D143" s="186">
        <f t="shared" si="32"/>
        <v>45655</v>
      </c>
      <c r="E143" s="179">
        <f>COUNTIFS(Submittals!G:G,"&gt;="&amp;C143,Submittals!G:G,"&lt;="&amp;D143)</f>
        <v>2</v>
      </c>
      <c r="F143" s="91">
        <f>COUNTIFS(Submittals!I:I,"&gt;="&amp;C143,Submittals!I:I,"&lt;="&amp;D143)</f>
        <v>2</v>
      </c>
      <c r="G143" s="179">
        <f t="shared" ca="1" si="9"/>
        <v>3</v>
      </c>
      <c r="H143" s="227">
        <f ca="1">IF(AND(TODAY()&lt;=D143,TODAY()&gt;=C143),$K$18,COUNTIFS(Submittals!H136:H5116,"&lt;="&amp;$D143,Submittals!I136:I5116,"&gt;"&amp;D143)+COUNTIFS(Submittals!H136:H5116,"&lt;="&amp;$D143,Submittals!I136:I5116,""))*1</f>
        <v>4</v>
      </c>
    </row>
    <row r="144" spans="2:8" hidden="1">
      <c r="B144" s="178" t="str">
        <f t="shared" si="7"/>
        <v>01/05/2025</v>
      </c>
      <c r="C144" s="185">
        <f t="shared" ref="C144:D144" si="33">C143+7</f>
        <v>45656</v>
      </c>
      <c r="D144" s="186">
        <f t="shared" si="33"/>
        <v>45662</v>
      </c>
      <c r="E144" s="179">
        <f>COUNTIFS(Submittals!G:G,"&gt;="&amp;C144,Submittals!G:G,"&lt;="&amp;D144)</f>
        <v>2</v>
      </c>
      <c r="F144" s="91">
        <f>COUNTIFS(Submittals!I:I,"&gt;="&amp;C144,Submittals!I:I,"&lt;="&amp;D144)</f>
        <v>3</v>
      </c>
      <c r="G144" s="179">
        <f t="shared" ca="1" si="9"/>
        <v>2</v>
      </c>
      <c r="H144" s="227">
        <f ca="1">IF(AND(TODAY()&lt;=D144,TODAY()&gt;=C144),$K$18,COUNTIFS(Submittals!H137:H5117,"&lt;="&amp;$D144,Submittals!I137:I5117,"&gt;"&amp;D144)+COUNTIFS(Submittals!H137:H5117,"&lt;="&amp;$D144,Submittals!I137:I5117,""))*1</f>
        <v>5</v>
      </c>
    </row>
    <row r="145" spans="2:8">
      <c r="B145" s="178" t="str">
        <f t="shared" si="7"/>
        <v>01/12/2025</v>
      </c>
      <c r="C145" s="185">
        <f t="shared" ref="C145:D145" si="34">C144+7</f>
        <v>45663</v>
      </c>
      <c r="D145" s="186">
        <f t="shared" si="34"/>
        <v>45669</v>
      </c>
      <c r="E145" s="179">
        <f>COUNTIFS(Submittals!G:G,"&gt;="&amp;C145,Submittals!G:G,"&lt;="&amp;D145)</f>
        <v>6</v>
      </c>
      <c r="F145" s="91">
        <f>COUNTIFS(Submittals!I:I,"&gt;="&amp;C145,Submittals!I:I,"&lt;="&amp;D145)</f>
        <v>5</v>
      </c>
      <c r="G145" s="179">
        <f t="shared" ca="1" si="9"/>
        <v>3</v>
      </c>
      <c r="H145" s="227">
        <f ca="1">IF(AND(TODAY()&lt;=D145,TODAY()&gt;=C145),$K$18,COUNTIFS(Submittals!H138:H5118,"&lt;="&amp;$D145,Submittals!I138:I5118,"&gt;"&amp;D145)+COUNTIFS(Submittals!H138:H5118,"&lt;="&amp;$D145,Submittals!I138:I5118,""))*1</f>
        <v>5</v>
      </c>
    </row>
    <row r="146" spans="2:8">
      <c r="B146" s="178" t="str">
        <f t="shared" si="7"/>
        <v>01/19/2025</v>
      </c>
      <c r="C146" s="185">
        <f t="shared" ref="C146:D146" si="35">C145+7</f>
        <v>45670</v>
      </c>
      <c r="D146" s="186">
        <f t="shared" si="35"/>
        <v>45676</v>
      </c>
      <c r="E146" s="179">
        <f>COUNTIFS(Submittals!G:G,"&gt;="&amp;C146,Submittals!G:G,"&lt;="&amp;D146)</f>
        <v>22</v>
      </c>
      <c r="F146" s="91">
        <f>COUNTIFS(Submittals!I:I,"&gt;="&amp;C146,Submittals!I:I,"&lt;="&amp;D146)</f>
        <v>14</v>
      </c>
      <c r="G146" s="179">
        <f t="shared" ca="1" si="9"/>
        <v>11</v>
      </c>
      <c r="H146" s="227">
        <f ca="1">IF(AND(TODAY()&lt;=D146,TODAY()&gt;=C146),$K$18,COUNTIFS(Submittals!H139:H5119,"&lt;="&amp;$D146,Submittals!I139:I5119,"&gt;"&amp;D146)+COUNTIFS(Submittals!H139:H5119,"&lt;="&amp;$D146,Submittals!I139:I5119,""))*1</f>
        <v>3</v>
      </c>
    </row>
    <row r="147" spans="2:8">
      <c r="B147" s="178" t="str">
        <f t="shared" si="7"/>
        <v>01/26/2025</v>
      </c>
      <c r="C147" s="185">
        <f t="shared" ref="C147:D147" si="36">C146+7</f>
        <v>45677</v>
      </c>
      <c r="D147" s="186">
        <f t="shared" si="36"/>
        <v>45683</v>
      </c>
      <c r="E147" s="179">
        <f>COUNTIFS(Submittals!G:G,"&gt;="&amp;C147,Submittals!G:G,"&lt;="&amp;D147)</f>
        <v>11</v>
      </c>
      <c r="F147" s="91">
        <f>COUNTIFS(Submittals!I:I,"&gt;="&amp;C147,Submittals!I:I,"&lt;="&amp;D147)</f>
        <v>11</v>
      </c>
      <c r="G147" s="179">
        <f t="shared" ca="1" si="9"/>
        <v>11</v>
      </c>
      <c r="H147" s="227">
        <f ca="1">IF(AND(TODAY()&lt;=D147,TODAY()&gt;=C147),$K$18,COUNTIFS(Submittals!H140:H5120,"&lt;="&amp;$D147,Submittals!I140:I5120,"&gt;"&amp;D147)+COUNTIFS(Submittals!H140:H5120,"&lt;="&amp;$D147,Submittals!I140:I5120,""))*1</f>
        <v>3</v>
      </c>
    </row>
    <row r="148" spans="2:8">
      <c r="B148" s="178" t="str">
        <f t="shared" ref="B148:B166" si="37">TEXT(D148,"mm/dd/yyyy")</f>
        <v>02/02/2025</v>
      </c>
      <c r="C148" s="185">
        <f t="shared" ref="C148:D148" si="38">C147+7</f>
        <v>45684</v>
      </c>
      <c r="D148" s="186">
        <f t="shared" si="38"/>
        <v>45690</v>
      </c>
      <c r="E148" s="179">
        <f>COUNTIFS(Submittals!G:G,"&gt;="&amp;C148,Submittals!G:G,"&lt;="&amp;D148)</f>
        <v>12</v>
      </c>
      <c r="F148" s="91">
        <f>COUNTIFS(Submittals!I:I,"&gt;="&amp;C148,Submittals!I:I,"&lt;="&amp;D148)</f>
        <v>13</v>
      </c>
      <c r="G148" s="179">
        <f t="shared" ca="1" si="9"/>
        <v>10</v>
      </c>
      <c r="H148" s="227">
        <f ca="1">IF(AND(TODAY()&lt;=D148,TODAY()&gt;=C148),$K$18,COUNTIFS(Submittals!H141:H5121,"&lt;="&amp;$D148,Submittals!I141:I5121,"&gt;"&amp;D148)+COUNTIFS(Submittals!H141:H5121,"&lt;="&amp;$D148,Submittals!I141:I5121,""))*1</f>
        <v>7</v>
      </c>
    </row>
    <row r="149" spans="2:8">
      <c r="B149" s="178" t="str">
        <f t="shared" si="37"/>
        <v>02/09/2025</v>
      </c>
      <c r="C149" s="185">
        <f t="shared" ref="C149:D149" si="39">C148+7</f>
        <v>45691</v>
      </c>
      <c r="D149" s="186">
        <f t="shared" si="39"/>
        <v>45697</v>
      </c>
      <c r="E149" s="179">
        <f>COUNTIFS(Submittals!G:G,"&gt;="&amp;C149,Submittals!G:G,"&lt;="&amp;D149)</f>
        <v>9</v>
      </c>
      <c r="F149" s="91">
        <f>COUNTIFS(Submittals!I:I,"&gt;="&amp;C149,Submittals!I:I,"&lt;="&amp;D149)</f>
        <v>10</v>
      </c>
      <c r="G149" s="179">
        <f t="shared" ca="1" si="9"/>
        <v>9</v>
      </c>
      <c r="H149" s="227">
        <f ca="1">IF(AND(TODAY()&lt;=D149,TODAY()&gt;=C149),$K$18,COUNTIFS(Submittals!H142:H5122,"&lt;="&amp;$D149,Submittals!I142:I5122,"&gt;"&amp;D149)+COUNTIFS(Submittals!H142:H5122,"&lt;="&amp;$D149,Submittals!I142:I5122,""))*1</f>
        <v>4</v>
      </c>
    </row>
    <row r="150" spans="2:8">
      <c r="B150" s="178" t="str">
        <f t="shared" si="37"/>
        <v>02/16/2025</v>
      </c>
      <c r="C150" s="185">
        <f t="shared" ref="C150:D150" si="40">C149+7</f>
        <v>45698</v>
      </c>
      <c r="D150" s="186">
        <f t="shared" si="40"/>
        <v>45704</v>
      </c>
      <c r="E150" s="179">
        <f>COUNTIFS(Submittals!G:G,"&gt;="&amp;C150,Submittals!G:G,"&lt;="&amp;D150)</f>
        <v>8</v>
      </c>
      <c r="F150" s="91">
        <f>COUNTIFS(Submittals!I:I,"&gt;="&amp;C150,Submittals!I:I,"&lt;="&amp;D150)</f>
        <v>7</v>
      </c>
      <c r="G150" s="179">
        <f t="shared" ca="1" si="9"/>
        <v>10</v>
      </c>
      <c r="H150" s="227">
        <f ca="1">IF(AND(TODAY()&lt;=D150,TODAY()&gt;=C150),$K$18,COUNTIFS(Submittals!H143:H5123,"&lt;="&amp;$D150,Submittals!I143:I5123,"&gt;"&amp;D150)+COUNTIFS(Submittals!H143:H5123,"&lt;="&amp;$D150,Submittals!I143:I5123,""))*1</f>
        <v>4</v>
      </c>
    </row>
    <row r="151" spans="2:8">
      <c r="B151" s="178" t="str">
        <f t="shared" si="37"/>
        <v>02/23/2025</v>
      </c>
      <c r="C151" s="185">
        <f t="shared" ref="C151:D151" si="41">C150+7</f>
        <v>45705</v>
      </c>
      <c r="D151" s="186">
        <f t="shared" si="41"/>
        <v>45711</v>
      </c>
      <c r="E151" s="179">
        <f>COUNTIFS(Submittals!G:G,"&gt;="&amp;C151,Submittals!G:G,"&lt;="&amp;D151)</f>
        <v>6</v>
      </c>
      <c r="F151" s="91">
        <f>COUNTIFS(Submittals!I:I,"&gt;="&amp;C151,Submittals!I:I,"&lt;="&amp;D151)</f>
        <v>3</v>
      </c>
      <c r="G151" s="179">
        <f t="shared" ref="G151:G165" ca="1" si="42">IF(C151&lt;=TODAY(),E151-F151+G150,NA())</f>
        <v>13</v>
      </c>
      <c r="H151" s="227">
        <f ca="1">IF(AND(TODAY()&lt;=D151,TODAY()&gt;=C151),$K$18,COUNTIFS(Submittals!H144:H5124,"&lt;="&amp;$D151,Submittals!I144:I5124,"&gt;"&amp;D151)+COUNTIFS(Submittals!H144:H5124,"&lt;="&amp;$D151,Submittals!I144:I5124,""))*1</f>
        <v>6</v>
      </c>
    </row>
    <row r="152" spans="2:8">
      <c r="B152" s="178" t="str">
        <f t="shared" si="37"/>
        <v>03/02/2025</v>
      </c>
      <c r="C152" s="185">
        <f t="shared" ref="C152:D152" si="43">C151+7</f>
        <v>45712</v>
      </c>
      <c r="D152" s="186">
        <f t="shared" si="43"/>
        <v>45718</v>
      </c>
      <c r="E152" s="179">
        <f>COUNTIFS(Submittals!G:G,"&gt;="&amp;C152,Submittals!G:G,"&lt;="&amp;D152)</f>
        <v>8</v>
      </c>
      <c r="F152" s="91">
        <f>COUNTIFS(Submittals!I:I,"&gt;="&amp;C152,Submittals!I:I,"&lt;="&amp;D152)</f>
        <v>11</v>
      </c>
      <c r="G152" s="179">
        <f t="shared" ca="1" si="42"/>
        <v>10</v>
      </c>
      <c r="H152" s="227">
        <f ca="1">IF(AND(TODAY()&lt;=D152,TODAY()&gt;=C152),$K$18,COUNTIFS(Submittals!H145:H5125,"&lt;="&amp;$D152,Submittals!I145:I5125,"&gt;"&amp;D152)+COUNTIFS(Submittals!H145:H5125,"&lt;="&amp;$D152,Submittals!I145:I5125,""))*1</f>
        <v>5</v>
      </c>
    </row>
    <row r="153" spans="2:8">
      <c r="B153" s="178" t="str">
        <f t="shared" si="37"/>
        <v>03/09/2025</v>
      </c>
      <c r="C153" s="185">
        <f t="shared" ref="C153:D153" si="44">C152+7</f>
        <v>45719</v>
      </c>
      <c r="D153" s="186">
        <f t="shared" si="44"/>
        <v>45725</v>
      </c>
      <c r="E153" s="179">
        <f>COUNTIFS(Submittals!G:G,"&gt;="&amp;C153,Submittals!G:G,"&lt;="&amp;D153)</f>
        <v>5</v>
      </c>
      <c r="F153" s="91">
        <f>COUNTIFS(Submittals!I:I,"&gt;="&amp;C153,Submittals!I:I,"&lt;="&amp;D153)</f>
        <v>4</v>
      </c>
      <c r="G153" s="179">
        <f t="shared" ca="1" si="42"/>
        <v>11</v>
      </c>
      <c r="H153" s="227">
        <f ca="1">IF(AND(TODAY()&lt;=D153,TODAY()&gt;=C153),$K$18,COUNTIFS(Submittals!H146:H5126,"&lt;="&amp;$D153,Submittals!I146:I5126,"&gt;"&amp;D153)+COUNTIFS(Submittals!H146:H5126,"&lt;="&amp;$D153,Submittals!I146:I5126,""))*1</f>
        <v>7</v>
      </c>
    </row>
    <row r="154" spans="2:8">
      <c r="B154" s="178" t="str">
        <f t="shared" si="37"/>
        <v>03/16/2025</v>
      </c>
      <c r="C154" s="185">
        <f t="shared" ref="C154:D154" si="45">C153+7</f>
        <v>45726</v>
      </c>
      <c r="D154" s="186">
        <f t="shared" si="45"/>
        <v>45732</v>
      </c>
      <c r="E154" s="179">
        <f>COUNTIFS(Submittals!G:G,"&gt;="&amp;C154,Submittals!G:G,"&lt;="&amp;D154)</f>
        <v>3</v>
      </c>
      <c r="F154" s="91">
        <f>COUNTIFS(Submittals!I:I,"&gt;="&amp;C154,Submittals!I:I,"&lt;="&amp;D154)</f>
        <v>12</v>
      </c>
      <c r="G154" s="179">
        <f t="shared" ca="1" si="42"/>
        <v>2</v>
      </c>
      <c r="H154" s="227">
        <f ca="1">IF(AND(TODAY()&lt;=D154,TODAY()&gt;=C154),$K$18,COUNTIFS(Submittals!H147:H5127,"&lt;="&amp;$D154,Submittals!I147:I5127,"&gt;"&amp;D154)+COUNTIFS(Submittals!H147:H5127,"&lt;="&amp;$D154,Submittals!I147:I5127,""))*1</f>
        <v>5</v>
      </c>
    </row>
    <row r="155" spans="2:8">
      <c r="B155" s="178" t="str">
        <f t="shared" si="37"/>
        <v>03/23/2025</v>
      </c>
      <c r="C155" s="185">
        <f t="shared" ref="C155:D155" si="46">C154+7</f>
        <v>45733</v>
      </c>
      <c r="D155" s="186">
        <f t="shared" si="46"/>
        <v>45739</v>
      </c>
      <c r="E155" s="179">
        <f>COUNTIFS(Submittals!G:G,"&gt;="&amp;C155,Submittals!G:G,"&lt;="&amp;D155)</f>
        <v>8</v>
      </c>
      <c r="F155" s="91">
        <f>COUNTIFS(Submittals!I:I,"&gt;="&amp;C155,Submittals!I:I,"&lt;="&amp;D155)</f>
        <v>6</v>
      </c>
      <c r="G155" s="179">
        <f t="shared" ca="1" si="42"/>
        <v>4</v>
      </c>
      <c r="H155" s="227">
        <f ca="1">IF(AND(TODAY()&lt;=D155,TODAY()&gt;=C155),$K$18,COUNTIFS(Submittals!H148:H5128,"&lt;="&amp;$D155,Submittals!I148:I5128,"&gt;"&amp;D155)+COUNTIFS(Submittals!H148:H5128,"&lt;="&amp;$D155,Submittals!I148:I5128,""))*1</f>
        <v>3</v>
      </c>
    </row>
    <row r="156" spans="2:8">
      <c r="B156" s="178" t="str">
        <f t="shared" si="37"/>
        <v>03/30/2025</v>
      </c>
      <c r="C156" s="185">
        <f t="shared" ref="C156:D156" si="47">C155+7</f>
        <v>45740</v>
      </c>
      <c r="D156" s="186">
        <f t="shared" si="47"/>
        <v>45746</v>
      </c>
      <c r="E156" s="179">
        <f>COUNTIFS(Submittals!G:G,"&gt;="&amp;C156,Submittals!G:G,"&lt;="&amp;D156)</f>
        <v>7</v>
      </c>
      <c r="F156" s="91">
        <f>COUNTIFS(Submittals!I:I,"&gt;="&amp;C156,Submittals!I:I,"&lt;="&amp;D156)</f>
        <v>4</v>
      </c>
      <c r="G156" s="179">
        <f t="shared" ca="1" si="42"/>
        <v>7</v>
      </c>
      <c r="H156" s="227">
        <f ca="1">IF(AND(TODAY()&lt;=D156,TODAY()&gt;=C156),$K$18,COUNTIFS(Submittals!H149:H5129,"&lt;="&amp;$D156,Submittals!I149:I5129,"&gt;"&amp;D156)+COUNTIFS(Submittals!H149:H5129,"&lt;="&amp;$D156,Submittals!I149:I5129,""))*1</f>
        <v>3</v>
      </c>
    </row>
    <row r="157" spans="2:8">
      <c r="B157" s="178" t="str">
        <f t="shared" si="37"/>
        <v>04/06/2025</v>
      </c>
      <c r="C157" s="185">
        <f t="shared" ref="C157:D157" si="48">C156+7</f>
        <v>45747</v>
      </c>
      <c r="D157" s="186">
        <f t="shared" si="48"/>
        <v>45753</v>
      </c>
      <c r="E157" s="179">
        <f>COUNTIFS(Submittals!G:G,"&gt;="&amp;C157,Submittals!G:G,"&lt;="&amp;D157)</f>
        <v>6</v>
      </c>
      <c r="F157" s="91">
        <f>COUNTIFS(Submittals!I:I,"&gt;="&amp;C157,Submittals!I:I,"&lt;="&amp;D157)</f>
        <v>9</v>
      </c>
      <c r="G157" s="179">
        <f t="shared" ca="1" si="42"/>
        <v>4</v>
      </c>
      <c r="H157" s="227">
        <f ca="1">IF(AND(TODAY()&lt;=D157,TODAY()&gt;=C157),$K$18,COUNTIFS(Submittals!H150:H5130,"&lt;="&amp;$D157,Submittals!I150:I5130,"&gt;"&amp;D157)+COUNTIFS(Submittals!H150:H5130,"&lt;="&amp;$D157,Submittals!I150:I5130,""))*1</f>
        <v>1</v>
      </c>
    </row>
    <row r="158" spans="2:8">
      <c r="B158" s="178" t="str">
        <f t="shared" si="37"/>
        <v>04/13/2025</v>
      </c>
      <c r="C158" s="185">
        <f t="shared" ref="C158:D158" si="49">C157+7</f>
        <v>45754</v>
      </c>
      <c r="D158" s="186">
        <f t="shared" si="49"/>
        <v>45760</v>
      </c>
      <c r="E158" s="179">
        <f>COUNTIFS(Submittals!G:G,"&gt;="&amp;C158,Submittals!G:G,"&lt;="&amp;D158)</f>
        <v>4</v>
      </c>
      <c r="F158" s="91">
        <f>COUNTIFS(Submittals!I:I,"&gt;="&amp;C158,Submittals!I:I,"&lt;="&amp;D158)</f>
        <v>3</v>
      </c>
      <c r="G158" s="179">
        <f t="shared" ca="1" si="42"/>
        <v>5</v>
      </c>
      <c r="H158" s="227">
        <f ca="1">IF(AND(TODAY()&lt;=D158,TODAY()&gt;=C158),$K$18,COUNTIFS(Submittals!H151:H5131,"&lt;="&amp;$D158,Submittals!I151:I5131,"&gt;"&amp;D158)+COUNTIFS(Submittals!H151:H5131,"&lt;="&amp;$D158,Submittals!I151:I5131,""))*1</f>
        <v>2</v>
      </c>
    </row>
    <row r="159" spans="2:8">
      <c r="B159" s="178" t="str">
        <f t="shared" si="37"/>
        <v>04/20/2025</v>
      </c>
      <c r="C159" s="185">
        <f t="shared" ref="C159:D159" si="50">C158+7</f>
        <v>45761</v>
      </c>
      <c r="D159" s="186">
        <f t="shared" si="50"/>
        <v>45767</v>
      </c>
      <c r="E159" s="179">
        <f>COUNTIFS(Submittals!G:G,"&gt;="&amp;C159,Submittals!G:G,"&lt;="&amp;D159)</f>
        <v>4</v>
      </c>
      <c r="F159" s="91">
        <f>COUNTIFS(Submittals!I:I,"&gt;="&amp;C159,Submittals!I:I,"&lt;="&amp;D159)</f>
        <v>2</v>
      </c>
      <c r="G159" s="179">
        <f t="shared" ca="1" si="42"/>
        <v>7</v>
      </c>
      <c r="H159" s="227">
        <f ca="1">IF(AND(TODAY()&lt;=D159,TODAY()&gt;=C159),$K$18,COUNTIFS(Submittals!H152:H5132,"&lt;="&amp;$D159,Submittals!I152:I5132,"&gt;"&amp;D159)+COUNTIFS(Submittals!H152:H5132,"&lt;="&amp;$D159,Submittals!I152:I5132,""))*1</f>
        <v>1</v>
      </c>
    </row>
    <row r="160" spans="2:8">
      <c r="B160" s="178" t="str">
        <f t="shared" si="37"/>
        <v>04/27/2025</v>
      </c>
      <c r="C160" s="185">
        <f t="shared" ref="C160:D160" si="51">C159+7</f>
        <v>45768</v>
      </c>
      <c r="D160" s="186">
        <f t="shared" si="51"/>
        <v>45774</v>
      </c>
      <c r="E160" s="179">
        <f>COUNTIFS(Submittals!G:G,"&gt;="&amp;C160,Submittals!G:G,"&lt;="&amp;D160)</f>
        <v>11</v>
      </c>
      <c r="F160" s="91">
        <f>COUNTIFS(Submittals!I:I,"&gt;="&amp;C160,Submittals!I:I,"&lt;="&amp;D160)</f>
        <v>11</v>
      </c>
      <c r="G160" s="179">
        <f t="shared" ca="1" si="42"/>
        <v>7</v>
      </c>
      <c r="H160" s="227">
        <f ca="1">IF(AND(TODAY()&lt;=D160,TODAY()&gt;=C160),$K$18,COUNTIFS(Submittals!H153:H5133,"&lt;="&amp;$D160,Submittals!I153:I5133,"&gt;"&amp;D160)+COUNTIFS(Submittals!H153:H5133,"&lt;="&amp;$D160,Submittals!I153:I5133,""))*1</f>
        <v>3</v>
      </c>
    </row>
    <row r="161" spans="2:8">
      <c r="B161" s="178" t="str">
        <f t="shared" si="37"/>
        <v>05/04/2025</v>
      </c>
      <c r="C161" s="185">
        <f t="shared" ref="C161:D161" si="52">C160+7</f>
        <v>45775</v>
      </c>
      <c r="D161" s="186">
        <f t="shared" si="52"/>
        <v>45781</v>
      </c>
      <c r="E161" s="179">
        <f>COUNTIFS(Submittals!G:G,"&gt;="&amp;C161,Submittals!G:G,"&lt;="&amp;D161)</f>
        <v>4</v>
      </c>
      <c r="F161" s="91">
        <f>COUNTIFS(Submittals!I:I,"&gt;="&amp;C161,Submittals!I:I,"&lt;="&amp;D161)</f>
        <v>9</v>
      </c>
      <c r="G161" s="179">
        <f t="shared" ca="1" si="42"/>
        <v>2</v>
      </c>
      <c r="H161" s="227">
        <f ca="1">IF(AND(TODAY()&lt;=D161,TODAY()&gt;=C161),$K$18,COUNTIFS(Submittals!H154:H5134,"&lt;="&amp;$D161,Submittals!I154:I5134,"&gt;"&amp;D161)+COUNTIFS(Submittals!H154:H5134,"&lt;="&amp;$D161,Submittals!I154:I5134,""))*1</f>
        <v>1</v>
      </c>
    </row>
    <row r="162" spans="2:8">
      <c r="B162" s="178" t="str">
        <f t="shared" si="37"/>
        <v>05/11/2025</v>
      </c>
      <c r="C162" s="185">
        <f t="shared" ref="C162:D162" si="53">C161+7</f>
        <v>45782</v>
      </c>
      <c r="D162" s="186">
        <f t="shared" si="53"/>
        <v>45788</v>
      </c>
      <c r="E162" s="179">
        <f>COUNTIFS(Submittals!G:G,"&gt;="&amp;C162,Submittals!G:G,"&lt;="&amp;D162)</f>
        <v>4</v>
      </c>
      <c r="F162" s="91">
        <f>COUNTIFS(Submittals!I:I,"&gt;="&amp;C162,Submittals!I:I,"&lt;="&amp;D162)</f>
        <v>4</v>
      </c>
      <c r="G162" s="179">
        <f ca="1">IF(C162&lt;=TODAY(),E162-F162+G161,NA())</f>
        <v>2</v>
      </c>
      <c r="H162" s="227">
        <f ca="1">IF(AND(TODAY()&lt;=D162,TODAY()&gt;=C162),$K$18,COUNTIFS(Submittals!H155:H5135,"&lt;="&amp;$D162,Submittals!I155:I5135,"&gt;"&amp;D162)+COUNTIFS(Submittals!H155:H5135,"&lt;="&amp;$D162,Submittals!I155:I5135,""))*1</f>
        <v>1</v>
      </c>
    </row>
    <row r="163" spans="2:8">
      <c r="B163" s="178" t="str">
        <f t="shared" si="37"/>
        <v>05/18/2025</v>
      </c>
      <c r="C163" s="185">
        <f t="shared" ref="C163:D163" si="54">C162+7</f>
        <v>45789</v>
      </c>
      <c r="D163" s="186">
        <f t="shared" si="54"/>
        <v>45795</v>
      </c>
      <c r="E163" s="179">
        <f>COUNTIFS(Submittals!G:G,"&gt;="&amp;C163,Submittals!G:G,"&lt;="&amp;D163)</f>
        <v>6</v>
      </c>
      <c r="F163" s="91">
        <f>COUNTIFS(Submittals!I:I,"&gt;="&amp;C163,Submittals!I:I,"&lt;="&amp;D163)</f>
        <v>6</v>
      </c>
      <c r="G163" s="179">
        <f t="shared" ca="1" si="42"/>
        <v>2</v>
      </c>
      <c r="H163" s="227">
        <f ca="1">IF(AND(TODAY()&lt;=D163,TODAY()&gt;=C163),$K$18,COUNTIFS(Submittals!H156:H5136,"&lt;="&amp;$D163,Submittals!I156:I5136,"&gt;"&amp;D163)+COUNTIFS(Submittals!H156:H5136,"&lt;="&amp;$D163,Submittals!I156:I5136,""))*1</f>
        <v>0</v>
      </c>
    </row>
    <row r="164" spans="2:8">
      <c r="B164" s="178" t="str">
        <f t="shared" si="37"/>
        <v>05/25/2025</v>
      </c>
      <c r="C164" s="185">
        <f t="shared" ref="C164:D164" si="55">C163+7</f>
        <v>45796</v>
      </c>
      <c r="D164" s="186">
        <f t="shared" si="55"/>
        <v>45802</v>
      </c>
      <c r="E164" s="179">
        <f>COUNTIFS(Submittals!G:G,"&gt;="&amp;C164,Submittals!G:G,"&lt;="&amp;D164)</f>
        <v>6</v>
      </c>
      <c r="F164" s="91">
        <f>COUNTIFS(Submittals!I:I,"&gt;="&amp;C164,Submittals!I:I,"&lt;="&amp;D164)</f>
        <v>3</v>
      </c>
      <c r="G164" s="179">
        <f t="shared" ca="1" si="42"/>
        <v>5</v>
      </c>
      <c r="H164" s="227">
        <f ca="1">IF(AND(TODAY()&lt;=D164,TODAY()&gt;=C164),$K$18,COUNTIFS(Submittals!H157:H5137,"&lt;="&amp;$D164,Submittals!I157:I5137,"&gt;"&amp;D164)+COUNTIFS(Submittals!H157:H5137,"&lt;="&amp;$D164,Submittals!I157:I5137,""))*1</f>
        <v>0</v>
      </c>
    </row>
    <row r="165" spans="2:8">
      <c r="B165" s="178" t="str">
        <f t="shared" si="37"/>
        <v>06/01/2025</v>
      </c>
      <c r="C165" s="185">
        <f t="shared" ref="C165:D165" si="56">C164+7</f>
        <v>45803</v>
      </c>
      <c r="D165" s="186">
        <f t="shared" si="56"/>
        <v>45809</v>
      </c>
      <c r="E165" s="179">
        <f>COUNTIFS(Submittals!G:G,"&gt;="&amp;C165,Submittals!G:G,"&lt;="&amp;D165)</f>
        <v>0</v>
      </c>
      <c r="F165" s="91">
        <f>COUNTIFS(Submittals!I:I,"&gt;="&amp;C165,Submittals!I:I,"&lt;="&amp;D165)</f>
        <v>3</v>
      </c>
      <c r="G165" s="179">
        <f t="shared" ca="1" si="42"/>
        <v>2</v>
      </c>
      <c r="H165" s="227">
        <f ca="1">IF(AND(TODAY()&lt;=D165,TODAY()&gt;=C165),$K$18,COUNTIFS(Submittals!H158:H5138,"&lt;="&amp;$D165,Submittals!I158:I5138,"&gt;"&amp;D165)+COUNTIFS(Submittals!H158:H5138,"&lt;="&amp;$D165,Submittals!I158:I5138,""))*1</f>
        <v>0</v>
      </c>
    </row>
    <row r="166" spans="2:8">
      <c r="B166" s="178" t="str">
        <f t="shared" si="37"/>
        <v>06/08/2025</v>
      </c>
      <c r="C166" s="185">
        <f t="shared" ref="C166:D166" si="57">C165+7</f>
        <v>45810</v>
      </c>
      <c r="D166" s="186">
        <f t="shared" si="57"/>
        <v>45816</v>
      </c>
      <c r="E166" s="179">
        <f>COUNTIFS(Submittals!G:G,"&gt;="&amp;C166,Submittals!G:G,"&lt;="&amp;D166)</f>
        <v>9</v>
      </c>
      <c r="F166" s="91">
        <f>COUNTIFS(Submittals!I:I,"&gt;="&amp;C166,Submittals!I:I,"&lt;="&amp;D166)</f>
        <v>3</v>
      </c>
      <c r="G166" s="179">
        <f ca="1">IF(C166&lt;=TODAY(),E166-F166+G165,NA())</f>
        <v>8</v>
      </c>
      <c r="H166" s="227">
        <f ca="1">IF(AND(TODAY()&lt;=D166,TODAY()&gt;=C166),$K$18,COUNTIFS(Submittals!H159:H5139,"&lt;="&amp;$D166,Submittals!I159:I5139,"&gt;"&amp;D166)+COUNTIFS(Submittals!H159:H5139,"&lt;="&amp;$D166,Submittals!I159:I5139,""))*1</f>
        <v>2</v>
      </c>
    </row>
    <row r="167" spans="2:8">
      <c r="B167" s="178" t="str">
        <f t="shared" ref="B167:B178" si="58">TEXT(D167,"mm/dd/yyyy")</f>
        <v>06/15/2025</v>
      </c>
      <c r="C167" s="185">
        <f t="shared" ref="C167:D167" si="59">C166+7</f>
        <v>45817</v>
      </c>
      <c r="D167" s="186">
        <f t="shared" si="59"/>
        <v>45823</v>
      </c>
      <c r="E167" s="179">
        <f>COUNTIFS(Submittals!G:G,"&gt;="&amp;C167,Submittals!G:G,"&lt;="&amp;D167)</f>
        <v>4</v>
      </c>
      <c r="F167" s="91">
        <f>COUNTIFS(Submittals!I:I,"&gt;="&amp;C167,Submittals!I:I,"&lt;="&amp;D167)</f>
        <v>0</v>
      </c>
      <c r="G167" s="179">
        <f t="shared" ref="G167:G178" ca="1" si="60">IF(C167&lt;=TODAY(),E167-F167+G166,NA())</f>
        <v>12</v>
      </c>
      <c r="H167" s="227">
        <f ca="1">IF(AND(TODAY()&lt;=D167,TODAY()&gt;=C167),$K$18,COUNTIFS(Submittals!H160:H5140,"&lt;="&amp;$D167,Submittals!I160:I5140,"&gt;"&amp;D167)+COUNTIFS(Submittals!H160:H5140,"&lt;="&amp;$D167,Submittals!I160:I5140,""))*1</f>
        <v>3</v>
      </c>
    </row>
    <row r="168" spans="2:8">
      <c r="B168" s="178" t="str">
        <f t="shared" si="58"/>
        <v>06/22/2025</v>
      </c>
      <c r="C168" s="185">
        <f t="shared" ref="C168:D168" si="61">C167+7</f>
        <v>45824</v>
      </c>
      <c r="D168" s="186">
        <f t="shared" si="61"/>
        <v>45830</v>
      </c>
      <c r="E168" s="179">
        <f>COUNTIFS(Submittals!G:G,"&gt;="&amp;C168,Submittals!G:G,"&lt;="&amp;D168)</f>
        <v>3</v>
      </c>
      <c r="F168" s="91">
        <f>COUNTIFS(Submittals!I:I,"&gt;="&amp;C168,Submittals!I:I,"&lt;="&amp;D168)</f>
        <v>6</v>
      </c>
      <c r="G168" s="179">
        <f t="shared" ca="1" si="60"/>
        <v>9</v>
      </c>
      <c r="H168" s="227">
        <f ca="1">IF(AND(TODAY()&lt;=D168,TODAY()&gt;=C168),$K$18,COUNTIFS(Submittals!H161:H5141,"&lt;="&amp;$D168,Submittals!I161:I5141,"&gt;"&amp;D168)+COUNTIFS(Submittals!H161:H5141,"&lt;="&amp;$D168,Submittals!I161:I5141,""))*1</f>
        <v>6</v>
      </c>
    </row>
    <row r="169" spans="2:8">
      <c r="B169" s="178" t="str">
        <f t="shared" si="58"/>
        <v>06/29/2025</v>
      </c>
      <c r="C169" s="185">
        <f t="shared" ref="C169:D169" si="62">C168+7</f>
        <v>45831</v>
      </c>
      <c r="D169" s="186">
        <f t="shared" si="62"/>
        <v>45837</v>
      </c>
      <c r="E169" s="179">
        <f>COUNTIFS(Submittals!G:G,"&gt;="&amp;C169,Submittals!G:G,"&lt;="&amp;D169)</f>
        <v>1</v>
      </c>
      <c r="F169" s="91">
        <f>COUNTIFS(Submittals!I:I,"&gt;="&amp;C169,Submittals!I:I,"&lt;="&amp;D169)</f>
        <v>8</v>
      </c>
      <c r="G169" s="179">
        <f t="shared" ca="1" si="60"/>
        <v>2</v>
      </c>
      <c r="H169" s="227">
        <f ca="1">IF(AND(TODAY()&lt;=D169,TODAY()&gt;=C169),$K$18,COUNTIFS(Submittals!H162:H5142,"&lt;="&amp;$D169,Submittals!I162:I5142,"&gt;"&amp;D169)+COUNTIFS(Submittals!H162:H5142,"&lt;="&amp;$D169,Submittals!I162:I5142,""))*1</f>
        <v>1</v>
      </c>
    </row>
    <row r="170" spans="2:8">
      <c r="B170" s="178" t="str">
        <f t="shared" si="58"/>
        <v>07/06/2025</v>
      </c>
      <c r="C170" s="185">
        <f t="shared" ref="C170:D170" si="63">C169+7</f>
        <v>45838</v>
      </c>
      <c r="D170" s="186">
        <f t="shared" si="63"/>
        <v>45844</v>
      </c>
      <c r="E170" s="179">
        <f>COUNTIFS(Submittals!G:G,"&gt;="&amp;C170,Submittals!G:G,"&lt;="&amp;D170)</f>
        <v>5</v>
      </c>
      <c r="F170" s="91">
        <f>COUNTIFS(Submittals!I:I,"&gt;="&amp;C170,Submittals!I:I,"&lt;="&amp;D170)</f>
        <v>3</v>
      </c>
      <c r="G170" s="179">
        <f t="shared" ca="1" si="60"/>
        <v>4</v>
      </c>
      <c r="H170" s="227">
        <f ca="1">IF(AND(TODAY()&lt;=D170,TODAY()&gt;=C170),$K$18,COUNTIFS(Submittals!H163:H5143,"&lt;="&amp;$D170,Submittals!I163:I5143,"&gt;"&amp;D170)+COUNTIFS(Submittals!H163:H5143,"&lt;="&amp;$D170,Submittals!I163:I5143,""))*1</f>
        <v>1</v>
      </c>
    </row>
    <row r="171" spans="2:8" hidden="1">
      <c r="B171" s="178" t="str">
        <f t="shared" si="58"/>
        <v>07/13/2025</v>
      </c>
      <c r="C171" s="185">
        <f t="shared" ref="C171:D171" si="64">C170+7</f>
        <v>45845</v>
      </c>
      <c r="D171" s="186">
        <f t="shared" si="64"/>
        <v>45851</v>
      </c>
      <c r="E171" s="179">
        <f>COUNTIFS(Submittals!G:G,"&gt;="&amp;C171,Submittals!G:G,"&lt;="&amp;D171)</f>
        <v>0</v>
      </c>
      <c r="F171" s="91">
        <f>COUNTIFS(Submittals!I:I,"&gt;="&amp;C171,Submittals!I:I,"&lt;="&amp;D171)</f>
        <v>1</v>
      </c>
      <c r="G171" s="179">
        <f t="shared" ca="1" si="60"/>
        <v>3</v>
      </c>
      <c r="H171" s="227">
        <f ca="1">IF(AND(TODAY()&lt;=D171,TODAY()&gt;=C171),$K$18,COUNTIFS(Submittals!H164:H5144,"&lt;="&amp;$D171,Submittals!I164:I5144,"&gt;"&amp;D171)+COUNTIFS(Submittals!H164:H5144,"&lt;="&amp;$D171,Submittals!I164:I5144,""))*1</f>
        <v>0</v>
      </c>
    </row>
    <row r="172" spans="2:8" hidden="1">
      <c r="B172" s="178" t="str">
        <f t="shared" si="58"/>
        <v>07/20/2025</v>
      </c>
      <c r="C172" s="185">
        <f t="shared" ref="C172:D172" si="65">C171+7</f>
        <v>45852</v>
      </c>
      <c r="D172" s="186">
        <f t="shared" si="65"/>
        <v>45858</v>
      </c>
      <c r="E172" s="179">
        <f>COUNTIFS(Submittals!G:G,"&gt;="&amp;C172,Submittals!G:G,"&lt;="&amp;D172)</f>
        <v>0</v>
      </c>
      <c r="F172" s="91">
        <f>COUNTIFS(Submittals!I:I,"&gt;="&amp;C172,Submittals!I:I,"&lt;="&amp;D172)</f>
        <v>0</v>
      </c>
      <c r="G172" s="179" t="e">
        <f t="shared" ca="1" si="60"/>
        <v>#N/A</v>
      </c>
      <c r="H172" s="227">
        <f ca="1">IF(AND(TODAY()&lt;=D172,TODAY()&gt;=C172),$K$18,COUNTIFS(Submittals!H165:H5145,"&lt;="&amp;$D172,Submittals!I165:I5145,"&gt;"&amp;D172)+COUNTIFS(Submittals!H165:H5145,"&lt;="&amp;$D172,Submittals!I165:I5145,""))*1</f>
        <v>3</v>
      </c>
    </row>
    <row r="173" spans="2:8" hidden="1">
      <c r="B173" s="178" t="str">
        <f t="shared" si="58"/>
        <v>07/27/2025</v>
      </c>
      <c r="C173" s="185">
        <f t="shared" ref="C173:D173" si="66">C172+7</f>
        <v>45859</v>
      </c>
      <c r="D173" s="186">
        <f t="shared" si="66"/>
        <v>45865</v>
      </c>
      <c r="E173" s="179">
        <f>COUNTIFS(Submittals!G:G,"&gt;="&amp;C173,Submittals!G:G,"&lt;="&amp;D173)</f>
        <v>0</v>
      </c>
      <c r="F173" s="91">
        <f>COUNTIFS(Submittals!I:I,"&gt;="&amp;C173,Submittals!I:I,"&lt;="&amp;D173)</f>
        <v>0</v>
      </c>
      <c r="G173" s="179" t="e">
        <f t="shared" ca="1" si="60"/>
        <v>#N/A</v>
      </c>
      <c r="H173" s="227">
        <f ca="1">IF(AND(TODAY()&lt;=D173,TODAY()&gt;=C173),$K$18,COUNTIFS(Submittals!H166:H5146,"&lt;="&amp;$D173,Submittals!I166:I5146,"&gt;"&amp;D173)+COUNTIFS(Submittals!H166:H5146,"&lt;="&amp;$D173,Submittals!I166:I5146,""))*1</f>
        <v>3</v>
      </c>
    </row>
    <row r="174" spans="2:8" hidden="1">
      <c r="B174" s="178" t="str">
        <f t="shared" si="58"/>
        <v>08/03/2025</v>
      </c>
      <c r="C174" s="185">
        <f t="shared" ref="C174:D174" si="67">C173+7</f>
        <v>45866</v>
      </c>
      <c r="D174" s="186">
        <f t="shared" si="67"/>
        <v>45872</v>
      </c>
      <c r="E174" s="179">
        <f>COUNTIFS(Submittals!G:G,"&gt;="&amp;C174,Submittals!G:G,"&lt;="&amp;D174)</f>
        <v>0</v>
      </c>
      <c r="F174" s="91">
        <f>COUNTIFS(Submittals!I:I,"&gt;="&amp;C174,Submittals!I:I,"&lt;="&amp;D174)</f>
        <v>0</v>
      </c>
      <c r="G174" s="179" t="e">
        <f t="shared" ca="1" si="60"/>
        <v>#N/A</v>
      </c>
      <c r="H174" s="227">
        <f ca="1">IF(AND(TODAY()&lt;=D174,TODAY()&gt;=C174),$K$18,COUNTIFS(Submittals!H167:H5147,"&lt;="&amp;$D174,Submittals!I167:I5147,"&gt;"&amp;D174)+COUNTIFS(Submittals!H167:H5147,"&lt;="&amp;$D174,Submittals!I167:I5147,""))*1</f>
        <v>3</v>
      </c>
    </row>
    <row r="175" spans="2:8" hidden="1">
      <c r="B175" s="178" t="str">
        <f t="shared" si="58"/>
        <v>08/10/2025</v>
      </c>
      <c r="C175" s="185">
        <f t="shared" ref="C175:D175" si="68">C174+7</f>
        <v>45873</v>
      </c>
      <c r="D175" s="186">
        <f t="shared" si="68"/>
        <v>45879</v>
      </c>
      <c r="E175" s="179">
        <f>COUNTIFS(Submittals!G:G,"&gt;="&amp;C175,Submittals!G:G,"&lt;="&amp;D175)</f>
        <v>0</v>
      </c>
      <c r="F175" s="91">
        <f>COUNTIFS(Submittals!I:I,"&gt;="&amp;C175,Submittals!I:I,"&lt;="&amp;D175)</f>
        <v>0</v>
      </c>
      <c r="G175" s="179" t="e">
        <f t="shared" ca="1" si="60"/>
        <v>#N/A</v>
      </c>
      <c r="H175" s="227">
        <f ca="1">IF(AND(TODAY()&lt;=D175,TODAY()&gt;=C175),$K$18,COUNTIFS(Submittals!H168:H5148,"&lt;="&amp;$D175,Submittals!I168:I5148,"&gt;"&amp;D175)+COUNTIFS(Submittals!H168:H5148,"&lt;="&amp;$D175,Submittals!I168:I5148,""))*1</f>
        <v>3</v>
      </c>
    </row>
    <row r="176" spans="2:8" hidden="1">
      <c r="B176" s="178" t="str">
        <f t="shared" si="58"/>
        <v>08/17/2025</v>
      </c>
      <c r="C176" s="185">
        <f t="shared" ref="C176:D176" si="69">C175+7</f>
        <v>45880</v>
      </c>
      <c r="D176" s="186">
        <f t="shared" si="69"/>
        <v>45886</v>
      </c>
      <c r="E176" s="179">
        <f>COUNTIFS(Submittals!G:G,"&gt;="&amp;C176,Submittals!G:G,"&lt;="&amp;D176)</f>
        <v>0</v>
      </c>
      <c r="F176" s="91">
        <f>COUNTIFS(Submittals!I:I,"&gt;="&amp;C176,Submittals!I:I,"&lt;="&amp;D176)</f>
        <v>0</v>
      </c>
      <c r="G176" s="179" t="e">
        <f t="shared" ca="1" si="60"/>
        <v>#N/A</v>
      </c>
      <c r="H176" s="227">
        <f ca="1">IF(AND(TODAY()&lt;=D176,TODAY()&gt;=C176),$K$18,COUNTIFS(Submittals!H169:H5149,"&lt;="&amp;$D176,Submittals!I169:I5149,"&gt;"&amp;D176)+COUNTIFS(Submittals!H169:H5149,"&lt;="&amp;$D176,Submittals!I169:I5149,""))*1</f>
        <v>3</v>
      </c>
    </row>
    <row r="177" spans="2:8" hidden="1">
      <c r="B177" s="178" t="str">
        <f t="shared" si="58"/>
        <v>08/24/2025</v>
      </c>
      <c r="C177" s="185">
        <f t="shared" ref="C177:D177" si="70">C176+7</f>
        <v>45887</v>
      </c>
      <c r="D177" s="186">
        <f t="shared" si="70"/>
        <v>45893</v>
      </c>
      <c r="E177" s="179">
        <f>COUNTIFS(Submittals!G:G,"&gt;="&amp;C177,Submittals!G:G,"&lt;="&amp;D177)</f>
        <v>0</v>
      </c>
      <c r="F177" s="91">
        <f>COUNTIFS(Submittals!I:I,"&gt;="&amp;C177,Submittals!I:I,"&lt;="&amp;D177)</f>
        <v>0</v>
      </c>
      <c r="G177" s="179" t="e">
        <f t="shared" ca="1" si="60"/>
        <v>#N/A</v>
      </c>
      <c r="H177" s="227">
        <f ca="1">IF(AND(TODAY()&lt;=D177,TODAY()&gt;=C177),$K$18,COUNTIFS(Submittals!H170:H5150,"&lt;="&amp;$D177,Submittals!I170:I5150,"&gt;"&amp;D177)+COUNTIFS(Submittals!H170:H5150,"&lt;="&amp;$D177,Submittals!I170:I5150,""))*1</f>
        <v>3</v>
      </c>
    </row>
    <row r="178" spans="2:8" hidden="1">
      <c r="B178" s="178" t="str">
        <f t="shared" si="58"/>
        <v>08/31/2025</v>
      </c>
      <c r="C178" s="185">
        <f t="shared" ref="C178:D178" si="71">C177+7</f>
        <v>45894</v>
      </c>
      <c r="D178" s="186">
        <f t="shared" si="71"/>
        <v>45900</v>
      </c>
      <c r="E178" s="179">
        <f>COUNTIFS(Submittals!G:G,"&gt;="&amp;C178,Submittals!G:G,"&lt;="&amp;D178)</f>
        <v>0</v>
      </c>
      <c r="F178" s="91">
        <f>COUNTIFS(Submittals!I:I,"&gt;="&amp;C178,Submittals!I:I,"&lt;="&amp;D178)</f>
        <v>0</v>
      </c>
      <c r="G178" s="179" t="e">
        <f t="shared" ca="1" si="60"/>
        <v>#N/A</v>
      </c>
      <c r="H178" s="227">
        <f ca="1">IF(AND(TODAY()&lt;=D178,TODAY()&gt;=C178),$K$18,COUNTIFS(Submittals!H171:H5151,"&lt;="&amp;$D178,Submittals!I171:I5151,"&gt;"&amp;D178)+COUNTIFS(Submittals!H171:H5151,"&lt;="&amp;$D178,Submittals!I171:I5151,""))*1</f>
        <v>3</v>
      </c>
    </row>
    <row r="181" spans="2:8">
      <c r="D181" s="217" t="s">
        <v>8097</v>
      </c>
      <c r="E181" s="91">
        <f>SUM(E19:E146)</f>
        <v>866</v>
      </c>
      <c r="F181" s="91">
        <f>SUM(F19:F146)</f>
        <v>855</v>
      </c>
    </row>
    <row r="182" spans="2:8">
      <c r="D182" s="218"/>
    </row>
    <row r="183" spans="2:8">
      <c r="D183" s="217" t="s">
        <v>8098</v>
      </c>
      <c r="E183" s="216">
        <f>AVERAGE(E19:E134)</f>
        <v>6.5948275862068968</v>
      </c>
      <c r="F183" s="216">
        <f>AVERAGE(F19:F134)</f>
        <v>6.5086206896551726</v>
      </c>
    </row>
  </sheetData>
  <conditionalFormatting sqref="E19:E178">
    <cfRule type="colorScale" priority="4">
      <colorScale>
        <cfvo type="min"/>
        <cfvo type="max"/>
        <color rgb="FFFFE1E1"/>
        <color rgb="FFFF0000"/>
      </colorScale>
    </cfRule>
  </conditionalFormatting>
  <conditionalFormatting sqref="F19:F178">
    <cfRule type="colorScale" priority="3">
      <colorScale>
        <cfvo type="min"/>
        <cfvo type="max"/>
        <color rgb="FFD3F8FF"/>
        <color theme="4" tint="0.39997558519241921"/>
      </colorScale>
    </cfRule>
  </conditionalFormatting>
  <conditionalFormatting sqref="H19:H178">
    <cfRule type="containsErrors" dxfId="610" priority="1">
      <formula>ISERROR(H19)</formula>
    </cfRule>
  </conditionalFormatting>
  <pageMargins left="0.7" right="0.7" top="0.75" bottom="0.75" header="0.3" footer="0.3"/>
  <pageSetup paperSize="256" scale="34"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95F73-D6E1-410A-957F-C3CDCDD35024}">
  <sheetPr codeName="Sheet2">
    <tabColor rgb="FFCCCCFF"/>
  </sheetPr>
  <dimension ref="F3:R49"/>
  <sheetViews>
    <sheetView topLeftCell="XDZ1" workbookViewId="0">
      <selection activeCell="XFD1" sqref="XFD1"/>
    </sheetView>
  </sheetViews>
  <sheetFormatPr defaultColWidth="9.140625" defaultRowHeight="12.75"/>
  <cols>
    <col min="1" max="5" width="9.140625" style="7"/>
    <col min="6" max="6" width="11.42578125" style="7" customWidth="1"/>
    <col min="7" max="13" width="9.140625" style="7"/>
    <col min="14" max="14" width="20.42578125" style="7" bestFit="1" customWidth="1"/>
    <col min="15" max="15" width="33.28515625" style="7" bestFit="1" customWidth="1"/>
    <col min="16" max="16" width="13.140625" style="7" customWidth="1"/>
    <col min="17" max="16384" width="9.140625" style="7"/>
  </cols>
  <sheetData>
    <row r="3" spans="6:18">
      <c r="N3" s="9" t="s">
        <v>8100</v>
      </c>
      <c r="O3" s="9" t="s">
        <v>8101</v>
      </c>
      <c r="P3" s="9"/>
      <c r="R3" s="9" t="s">
        <v>8102</v>
      </c>
    </row>
    <row r="4" spans="6:18">
      <c r="N4" s="7" t="s">
        <v>6220</v>
      </c>
      <c r="O4" s="140" t="s">
        <v>8103</v>
      </c>
      <c r="R4" s="7" t="s">
        <v>2107</v>
      </c>
    </row>
    <row r="5" spans="6:18">
      <c r="F5" s="9" t="s">
        <v>8104</v>
      </c>
      <c r="N5" s="7" t="s">
        <v>6760</v>
      </c>
      <c r="O5" s="140" t="s">
        <v>8105</v>
      </c>
      <c r="R5" s="7" t="s">
        <v>2141</v>
      </c>
    </row>
    <row r="6" spans="6:18">
      <c r="F6" s="9" t="s">
        <v>5982</v>
      </c>
      <c r="G6" s="10" t="s">
        <v>8106</v>
      </c>
      <c r="N6" s="7" t="s">
        <v>6012</v>
      </c>
      <c r="O6" s="140" t="s">
        <v>8107</v>
      </c>
      <c r="R6" s="7" t="s">
        <v>2173</v>
      </c>
    </row>
    <row r="7" spans="6:18">
      <c r="F7" s="9" t="s">
        <v>5934</v>
      </c>
      <c r="G7" s="10" t="s">
        <v>8108</v>
      </c>
      <c r="N7" s="151" t="s">
        <v>6043</v>
      </c>
      <c r="O7" s="140" t="s">
        <v>8109</v>
      </c>
      <c r="R7" s="7" t="s">
        <v>2198</v>
      </c>
    </row>
    <row r="8" spans="6:18">
      <c r="F8" s="9" t="s">
        <v>8110</v>
      </c>
      <c r="G8" s="10" t="s">
        <v>8111</v>
      </c>
      <c r="N8" s="152" t="s">
        <v>6021</v>
      </c>
      <c r="O8" s="140" t="s">
        <v>8112</v>
      </c>
      <c r="R8" s="7" t="s">
        <v>2180</v>
      </c>
    </row>
    <row r="9" spans="6:18">
      <c r="F9" s="9" t="s">
        <v>5978</v>
      </c>
      <c r="G9" s="10" t="s">
        <v>8113</v>
      </c>
      <c r="N9" s="153" t="s">
        <v>6247</v>
      </c>
      <c r="O9" s="140" t="s">
        <v>8114</v>
      </c>
      <c r="R9" s="7" t="s">
        <v>2207</v>
      </c>
    </row>
    <row r="10" spans="6:18">
      <c r="F10" s="9" t="s">
        <v>30</v>
      </c>
      <c r="G10" s="10" t="s">
        <v>8115</v>
      </c>
      <c r="N10" s="154" t="s">
        <v>6476</v>
      </c>
      <c r="O10" s="140" t="s">
        <v>8116</v>
      </c>
      <c r="R10" s="7" t="s">
        <v>2032</v>
      </c>
    </row>
    <row r="11" spans="6:18">
      <c r="F11" s="9"/>
      <c r="N11" s="7" t="s">
        <v>6765</v>
      </c>
      <c r="O11" s="140" t="s">
        <v>8117</v>
      </c>
      <c r="R11" s="7" t="s">
        <v>8118</v>
      </c>
    </row>
    <row r="12" spans="6:18">
      <c r="N12" s="7" t="s">
        <v>7082</v>
      </c>
      <c r="O12" s="140" t="s">
        <v>8119</v>
      </c>
      <c r="R12" s="7" t="s">
        <v>2376</v>
      </c>
    </row>
    <row r="13" spans="6:18">
      <c r="F13" s="9" t="s">
        <v>8120</v>
      </c>
      <c r="N13" s="156" t="s">
        <v>6017</v>
      </c>
      <c r="O13" s="140" t="s">
        <v>8121</v>
      </c>
      <c r="R13" s="7" t="s">
        <v>8122</v>
      </c>
    </row>
    <row r="14" spans="6:18">
      <c r="F14" s="9" t="s">
        <v>5982</v>
      </c>
      <c r="G14" s="7" t="s">
        <v>8106</v>
      </c>
      <c r="N14" s="155" t="s">
        <v>6122</v>
      </c>
      <c r="O14" s="140" t="s">
        <v>8123</v>
      </c>
    </row>
    <row r="15" spans="6:18">
      <c r="F15" s="9" t="s">
        <v>5934</v>
      </c>
      <c r="G15" s="7" t="s">
        <v>8108</v>
      </c>
      <c r="N15" s="7" t="s">
        <v>6674</v>
      </c>
      <c r="O15" s="140" t="s">
        <v>8124</v>
      </c>
    </row>
    <row r="16" spans="6:18">
      <c r="F16" s="9" t="s">
        <v>6022</v>
      </c>
      <c r="G16" s="7" t="s">
        <v>8125</v>
      </c>
      <c r="N16" s="175" t="s">
        <v>6262</v>
      </c>
      <c r="O16" s="140" t="s">
        <v>8126</v>
      </c>
    </row>
    <row r="17" spans="6:15">
      <c r="F17" s="9" t="s">
        <v>6029</v>
      </c>
      <c r="G17" s="7" t="s">
        <v>8127</v>
      </c>
      <c r="N17" s="7" t="s">
        <v>6104</v>
      </c>
      <c r="O17" s="140" t="s">
        <v>8128</v>
      </c>
    </row>
    <row r="18" spans="6:15">
      <c r="F18" s="9" t="s">
        <v>6019</v>
      </c>
      <c r="G18" s="7" t="s">
        <v>8129</v>
      </c>
      <c r="N18" s="7" t="s">
        <v>6712</v>
      </c>
      <c r="O18" s="140" t="s">
        <v>8130</v>
      </c>
    </row>
    <row r="19" spans="6:15">
      <c r="F19" s="9" t="s">
        <v>6014</v>
      </c>
      <c r="G19" s="7" t="s">
        <v>8131</v>
      </c>
      <c r="N19" s="7" t="s">
        <v>7029</v>
      </c>
      <c r="O19" s="140" t="s">
        <v>8132</v>
      </c>
    </row>
    <row r="20" spans="6:15">
      <c r="F20" s="9" t="s">
        <v>6079</v>
      </c>
      <c r="G20" s="7" t="s">
        <v>8133</v>
      </c>
      <c r="N20" s="7" t="s">
        <v>6655</v>
      </c>
      <c r="O20" s="140" t="s">
        <v>8134</v>
      </c>
    </row>
    <row r="21" spans="6:15">
      <c r="F21" s="9" t="s">
        <v>6291</v>
      </c>
      <c r="G21" s="7" t="s">
        <v>8135</v>
      </c>
      <c r="N21" s="7" t="s">
        <v>6500</v>
      </c>
      <c r="O21" s="140" t="s">
        <v>8136</v>
      </c>
    </row>
    <row r="22" spans="6:15">
      <c r="N22" s="7" t="s">
        <v>7063</v>
      </c>
      <c r="O22" s="140" t="s">
        <v>8137</v>
      </c>
    </row>
    <row r="23" spans="6:15">
      <c r="N23" s="7" t="s">
        <v>7429</v>
      </c>
      <c r="O23" s="140" t="s">
        <v>8138</v>
      </c>
    </row>
    <row r="24" spans="6:15">
      <c r="N24" s="7" t="s">
        <v>6896</v>
      </c>
      <c r="O24" s="140" t="s">
        <v>8139</v>
      </c>
    </row>
    <row r="25" spans="6:15">
      <c r="N25" s="7" t="s">
        <v>6884</v>
      </c>
      <c r="O25" s="140" t="s">
        <v>8140</v>
      </c>
    </row>
    <row r="26" spans="6:15">
      <c r="N26" s="7" t="s">
        <v>7147</v>
      </c>
      <c r="O26" s="140" t="s">
        <v>8141</v>
      </c>
    </row>
    <row r="27" spans="6:15">
      <c r="N27" s="7" t="s">
        <v>7086</v>
      </c>
      <c r="O27" s="140" t="s">
        <v>8142</v>
      </c>
    </row>
    <row r="28" spans="6:15">
      <c r="N28" s="7" t="s">
        <v>6639</v>
      </c>
      <c r="O28" s="140" t="s">
        <v>8143</v>
      </c>
    </row>
    <row r="29" spans="6:15">
      <c r="N29" s="7" t="s">
        <v>7196</v>
      </c>
      <c r="O29" s="140" t="s">
        <v>8144</v>
      </c>
    </row>
    <row r="30" spans="6:15">
      <c r="N30" s="7" t="s">
        <v>6671</v>
      </c>
      <c r="O30" s="140" t="s">
        <v>8145</v>
      </c>
    </row>
    <row r="31" spans="6:15">
      <c r="N31" s="7" t="s">
        <v>6632</v>
      </c>
      <c r="O31" s="140" t="s">
        <v>8146</v>
      </c>
    </row>
    <row r="32" spans="6:15">
      <c r="N32" s="7" t="s">
        <v>7443</v>
      </c>
      <c r="O32" s="140" t="s">
        <v>8147</v>
      </c>
    </row>
    <row r="33" spans="14:15">
      <c r="N33" s="161" t="s">
        <v>6189</v>
      </c>
      <c r="O33" s="140" t="s">
        <v>8148</v>
      </c>
    </row>
    <row r="34" spans="14:15">
      <c r="N34" s="7" t="s">
        <v>6207</v>
      </c>
      <c r="O34" s="140" t="s">
        <v>8149</v>
      </c>
    </row>
    <row r="35" spans="14:15">
      <c r="N35" s="7" t="s">
        <v>6546</v>
      </c>
      <c r="O35" s="140" t="s">
        <v>8150</v>
      </c>
    </row>
    <row r="36" spans="14:15">
      <c r="N36" s="7" t="s">
        <v>6779</v>
      </c>
      <c r="O36" s="140" t="s">
        <v>8151</v>
      </c>
    </row>
    <row r="37" spans="14:15">
      <c r="N37" s="7" t="s">
        <v>6532</v>
      </c>
      <c r="O37" s="140" t="s">
        <v>8152</v>
      </c>
    </row>
    <row r="38" spans="14:15">
      <c r="N38" s="7" t="s">
        <v>7069</v>
      </c>
      <c r="O38" s="140" t="s">
        <v>7708</v>
      </c>
    </row>
    <row r="39" spans="14:15">
      <c r="N39" s="7" t="s">
        <v>6344</v>
      </c>
      <c r="O39" s="140" t="s">
        <v>6345</v>
      </c>
    </row>
    <row r="40" spans="14:15">
      <c r="N40" s="7" t="s">
        <v>6535</v>
      </c>
      <c r="O40" s="140" t="s">
        <v>8153</v>
      </c>
    </row>
    <row r="41" spans="14:15">
      <c r="N41" s="7" t="s">
        <v>6622</v>
      </c>
      <c r="O41" s="140" t="s">
        <v>8154</v>
      </c>
    </row>
    <row r="42" spans="14:15">
      <c r="N42" s="7" t="s">
        <v>6600</v>
      </c>
      <c r="O42" s="140" t="s">
        <v>8155</v>
      </c>
    </row>
    <row r="43" spans="14:15">
      <c r="N43" s="7" t="s">
        <v>6107</v>
      </c>
      <c r="O43" s="140" t="s">
        <v>8156</v>
      </c>
    </row>
    <row r="44" spans="14:15">
      <c r="N44" s="7" t="s">
        <v>6129</v>
      </c>
      <c r="O44" s="140" t="s">
        <v>8157</v>
      </c>
    </row>
    <row r="45" spans="14:15">
      <c r="N45" s="7" t="s">
        <v>6186</v>
      </c>
      <c r="O45" s="140" t="s">
        <v>8158</v>
      </c>
    </row>
    <row r="46" spans="14:15">
      <c r="N46" s="7" t="s">
        <v>6625</v>
      </c>
      <c r="O46" s="140" t="s">
        <v>8159</v>
      </c>
    </row>
    <row r="47" spans="14:15">
      <c r="N47" s="7" t="s">
        <v>6057</v>
      </c>
      <c r="O47" s="140" t="s">
        <v>8160</v>
      </c>
    </row>
    <row r="48" spans="14:15">
      <c r="N48" s="157" t="s">
        <v>6078</v>
      </c>
      <c r="O48" s="140" t="s">
        <v>8161</v>
      </c>
    </row>
    <row r="49" spans="14:15">
      <c r="N49" s="158" t="s">
        <v>6096</v>
      </c>
      <c r="O49" s="140" t="s">
        <v>8162</v>
      </c>
    </row>
  </sheetData>
  <autoFilter ref="N3" xr:uid="{FFA95F73-D6E1-410A-957F-C3CDCDD35024}">
    <sortState xmlns:xlrd2="http://schemas.microsoft.com/office/spreadsheetml/2017/richdata2" ref="N4:O46">
      <sortCondition ref="N3"/>
    </sortState>
  </autoFilter>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D0005-8C57-47F5-9683-F271F598308D}">
  <sheetPr codeName="Sheet5" filterMode="1">
    <pageSetUpPr fitToPage="1"/>
  </sheetPr>
  <dimension ref="B17:AE175"/>
  <sheetViews>
    <sheetView workbookViewId="0"/>
  </sheetViews>
  <sheetFormatPr defaultColWidth="8.85546875" defaultRowHeight="15"/>
  <cols>
    <col min="3" max="4" width="12.85546875" customWidth="1"/>
    <col min="5" max="6" width="10.42578125" bestFit="1" customWidth="1"/>
    <col min="7" max="7" width="17.85546875" bestFit="1" customWidth="1"/>
    <col min="8" max="8" width="14.85546875" customWidth="1"/>
    <col min="9" max="10" width="5.140625" bestFit="1" customWidth="1"/>
    <col min="11" max="11" width="11" customWidth="1"/>
    <col min="12" max="12" width="6.7109375" bestFit="1" customWidth="1"/>
    <col min="13" max="13" width="5.140625" bestFit="1" customWidth="1"/>
    <col min="14" max="15" width="6.7109375" bestFit="1" customWidth="1"/>
    <col min="16" max="34" width="5.140625" bestFit="1" customWidth="1"/>
    <col min="35" max="35" width="4.140625" bestFit="1" customWidth="1"/>
    <col min="36" max="45" width="5.140625" bestFit="1" customWidth="1"/>
    <col min="46" max="46" width="4.140625" bestFit="1" customWidth="1"/>
    <col min="47" max="55" width="5.140625" bestFit="1" customWidth="1"/>
    <col min="56" max="56" width="5.7109375" bestFit="1" customWidth="1"/>
    <col min="57" max="91" width="5.140625" bestFit="1" customWidth="1"/>
    <col min="92" max="93" width="6.7109375" bestFit="1" customWidth="1"/>
    <col min="94" max="104" width="5.140625" bestFit="1" customWidth="1"/>
    <col min="105" max="105" width="6.7109375" bestFit="1" customWidth="1"/>
    <col min="106" max="107" width="5.140625" bestFit="1" customWidth="1"/>
    <col min="108" max="108" width="6.7109375" bestFit="1" customWidth="1"/>
    <col min="109" max="111" width="5.140625" bestFit="1" customWidth="1"/>
    <col min="112" max="113" width="6.7109375" bestFit="1" customWidth="1"/>
    <col min="114" max="115" width="5.140625" bestFit="1" customWidth="1"/>
    <col min="116" max="118" width="6.7109375" bestFit="1" customWidth="1"/>
    <col min="119" max="122" width="5.140625" bestFit="1" customWidth="1"/>
    <col min="123" max="123" width="6.7109375" bestFit="1" customWidth="1"/>
    <col min="124" max="125" width="5.140625" bestFit="1" customWidth="1"/>
    <col min="126" max="126" width="6.7109375" bestFit="1" customWidth="1"/>
    <col min="127" max="135" width="5.140625" bestFit="1" customWidth="1"/>
    <col min="136" max="136" width="6.7109375" bestFit="1" customWidth="1"/>
    <col min="137" max="145" width="5.140625" bestFit="1" customWidth="1"/>
    <col min="146" max="147" width="6.7109375" bestFit="1" customWidth="1"/>
    <col min="148" max="148" width="5.140625" bestFit="1" customWidth="1"/>
    <col min="149" max="149" width="6.7109375" bestFit="1" customWidth="1"/>
    <col min="150" max="156" width="5.140625" bestFit="1" customWidth="1"/>
    <col min="157" max="158" width="6.7109375" bestFit="1" customWidth="1"/>
    <col min="159" max="159" width="5.140625" bestFit="1" customWidth="1"/>
    <col min="160" max="163" width="6.7109375" bestFit="1" customWidth="1"/>
    <col min="164" max="166" width="5.140625" bestFit="1" customWidth="1"/>
    <col min="167" max="169" width="6.7109375" bestFit="1" customWidth="1"/>
    <col min="170" max="170" width="5.140625" bestFit="1" customWidth="1"/>
    <col min="171" max="172" width="6.7109375" bestFit="1" customWidth="1"/>
    <col min="173" max="181" width="5.140625" bestFit="1" customWidth="1"/>
    <col min="182" max="182" width="6.7109375" bestFit="1" customWidth="1"/>
    <col min="183" max="187" width="5.140625" bestFit="1" customWidth="1"/>
    <col min="188" max="191" width="6.7109375" bestFit="1" customWidth="1"/>
    <col min="192" max="192" width="5.140625" bestFit="1" customWidth="1"/>
    <col min="193" max="193" width="6.7109375" bestFit="1" customWidth="1"/>
    <col min="194" max="194" width="5.140625" bestFit="1" customWidth="1"/>
    <col min="195" max="195" width="6.7109375" bestFit="1" customWidth="1"/>
    <col min="196" max="201" width="5.140625" bestFit="1" customWidth="1"/>
    <col min="202" max="203" width="6.7109375" bestFit="1" customWidth="1"/>
    <col min="204" max="205" width="5.140625" bestFit="1" customWidth="1"/>
    <col min="206" max="208" width="6.7109375" bestFit="1" customWidth="1"/>
    <col min="209" max="209" width="5.140625" bestFit="1" customWidth="1"/>
    <col min="210" max="210" width="6.7109375" bestFit="1" customWidth="1"/>
    <col min="211" max="215" width="5.140625" bestFit="1" customWidth="1"/>
    <col min="216" max="218" width="6.7109375" bestFit="1" customWidth="1"/>
    <col min="219" max="223" width="5.140625" bestFit="1" customWidth="1"/>
    <col min="224" max="225" width="6.7109375" bestFit="1" customWidth="1"/>
    <col min="226" max="227" width="5.140625" bestFit="1" customWidth="1"/>
    <col min="228" max="228" width="6.7109375" bestFit="1" customWidth="1"/>
    <col min="229" max="229" width="5.140625" bestFit="1" customWidth="1"/>
    <col min="230" max="230" width="6.7109375" bestFit="1" customWidth="1"/>
    <col min="231" max="236" width="5.140625" bestFit="1" customWidth="1"/>
    <col min="237" max="237" width="6.7109375" bestFit="1" customWidth="1"/>
    <col min="238" max="238" width="5.140625" bestFit="1" customWidth="1"/>
    <col min="239" max="240" width="6.7109375" bestFit="1" customWidth="1"/>
    <col min="241" max="241" width="5.140625" bestFit="1" customWidth="1"/>
    <col min="242" max="242" width="6.7109375" bestFit="1" customWidth="1"/>
    <col min="243" max="249" width="5.140625" bestFit="1" customWidth="1"/>
    <col min="250" max="251" width="6.7109375" bestFit="1" customWidth="1"/>
    <col min="252" max="274" width="5.140625" bestFit="1" customWidth="1"/>
    <col min="275" max="275" width="6.7109375" bestFit="1" customWidth="1"/>
    <col min="276" max="278" width="5.140625" bestFit="1" customWidth="1"/>
    <col min="279" max="282" width="6.7109375" bestFit="1" customWidth="1"/>
    <col min="283" max="295" width="5.140625" bestFit="1" customWidth="1"/>
    <col min="296" max="296" width="6.7109375" bestFit="1" customWidth="1"/>
    <col min="297" max="299" width="5.140625" bestFit="1" customWidth="1"/>
    <col min="300" max="301" width="6.7109375" bestFit="1" customWidth="1"/>
    <col min="302" max="308" width="5.140625" bestFit="1" customWidth="1"/>
    <col min="309" max="309" width="6.7109375" bestFit="1" customWidth="1"/>
    <col min="310" max="310" width="5.140625" bestFit="1" customWidth="1"/>
    <col min="311" max="312" width="6.7109375" bestFit="1" customWidth="1"/>
    <col min="313" max="314" width="5.140625" bestFit="1" customWidth="1"/>
    <col min="315" max="315" width="6.7109375" bestFit="1" customWidth="1"/>
    <col min="316" max="317" width="5.140625" bestFit="1" customWidth="1"/>
    <col min="318" max="318" width="6.7109375" bestFit="1" customWidth="1"/>
    <col min="319" max="320" width="5.140625" bestFit="1" customWidth="1"/>
    <col min="321" max="322" width="6.7109375" bestFit="1" customWidth="1"/>
    <col min="323" max="325" width="5.140625" bestFit="1" customWidth="1"/>
    <col min="326" max="326" width="6.7109375" bestFit="1" customWidth="1"/>
    <col min="327" max="331" width="5.140625" bestFit="1" customWidth="1"/>
    <col min="332" max="332" width="6.7109375" bestFit="1" customWidth="1"/>
    <col min="333" max="334" width="5.140625" bestFit="1" customWidth="1"/>
    <col min="335" max="340" width="6.7109375" bestFit="1" customWidth="1"/>
    <col min="341" max="349" width="5.140625" bestFit="1" customWidth="1"/>
    <col min="350" max="351" width="6.7109375" bestFit="1" customWidth="1"/>
    <col min="352" max="352" width="5.140625" bestFit="1" customWidth="1"/>
    <col min="353" max="353" width="6.7109375" bestFit="1" customWidth="1"/>
    <col min="354" max="354" width="5.140625" bestFit="1" customWidth="1"/>
    <col min="355" max="357" width="6.7109375" bestFit="1" customWidth="1"/>
    <col min="358" max="364" width="5.140625" bestFit="1" customWidth="1"/>
    <col min="365" max="365" width="6.7109375" bestFit="1" customWidth="1"/>
    <col min="366" max="377" width="5.140625" bestFit="1" customWidth="1"/>
    <col min="378" max="379" width="6.7109375" bestFit="1" customWidth="1"/>
    <col min="380" max="382" width="5.140625" bestFit="1" customWidth="1"/>
    <col min="383" max="383" width="6.7109375" bestFit="1" customWidth="1"/>
    <col min="384" max="384" width="5.140625" bestFit="1" customWidth="1"/>
    <col min="385" max="387" width="6.7109375" bestFit="1" customWidth="1"/>
    <col min="388" max="405" width="5.140625" bestFit="1" customWidth="1"/>
    <col min="406" max="406" width="6.7109375" bestFit="1" customWidth="1"/>
    <col min="407" max="408" width="5.140625" bestFit="1" customWidth="1"/>
    <col min="409" max="409" width="6.7109375" bestFit="1" customWidth="1"/>
    <col min="410" max="411" width="5.140625" bestFit="1" customWidth="1"/>
    <col min="412" max="412" width="6.7109375" bestFit="1" customWidth="1"/>
    <col min="413" max="414" width="5.140625" bestFit="1" customWidth="1"/>
    <col min="415" max="415" width="6.7109375" bestFit="1" customWidth="1"/>
    <col min="416" max="416" width="5.140625" bestFit="1" customWidth="1"/>
    <col min="417" max="417" width="6.7109375" bestFit="1" customWidth="1"/>
    <col min="418" max="426" width="5.140625" bestFit="1" customWidth="1"/>
    <col min="427" max="427" width="6.7109375" bestFit="1" customWidth="1"/>
    <col min="428" max="429" width="5.140625" bestFit="1" customWidth="1"/>
    <col min="430" max="430" width="6.7109375" bestFit="1" customWidth="1"/>
    <col min="431" max="433" width="5.140625" bestFit="1" customWidth="1"/>
    <col min="434" max="434" width="6.7109375" bestFit="1" customWidth="1"/>
    <col min="435" max="436" width="5.140625" bestFit="1" customWidth="1"/>
    <col min="437" max="437" width="6.7109375" bestFit="1" customWidth="1"/>
    <col min="438" max="446" width="5.140625" bestFit="1" customWidth="1"/>
    <col min="447" max="448" width="6.7109375" bestFit="1" customWidth="1"/>
    <col min="449" max="452" width="5.140625" bestFit="1" customWidth="1"/>
    <col min="453" max="454" width="6.7109375" bestFit="1" customWidth="1"/>
    <col min="455" max="477" width="5.140625" bestFit="1" customWidth="1"/>
    <col min="478" max="478" width="6.7109375" bestFit="1" customWidth="1"/>
    <col min="479" max="488" width="5.140625" bestFit="1" customWidth="1"/>
    <col min="489" max="489" width="6.7109375" bestFit="1" customWidth="1"/>
    <col min="490" max="490" width="5.140625" bestFit="1" customWidth="1"/>
    <col min="491" max="491" width="6.7109375" bestFit="1" customWidth="1"/>
    <col min="492" max="492" width="5.140625" bestFit="1" customWidth="1"/>
    <col min="493" max="495" width="6.7109375" bestFit="1" customWidth="1"/>
    <col min="496" max="501" width="5.140625" bestFit="1" customWidth="1"/>
    <col min="502" max="502" width="6.7109375" bestFit="1" customWidth="1"/>
    <col min="503" max="517" width="5.140625" bestFit="1" customWidth="1"/>
    <col min="518" max="518" width="6.7109375" bestFit="1" customWidth="1"/>
    <col min="519" max="522" width="5.140625" bestFit="1" customWidth="1"/>
    <col min="523" max="523" width="6.7109375" bestFit="1" customWidth="1"/>
    <col min="524" max="524" width="5.140625" bestFit="1" customWidth="1"/>
    <col min="525" max="525" width="6.7109375" bestFit="1" customWidth="1"/>
    <col min="526" max="527" width="5.140625" bestFit="1" customWidth="1"/>
    <col min="528" max="529" width="6.7109375" bestFit="1" customWidth="1"/>
    <col min="530" max="543" width="5.140625" bestFit="1" customWidth="1"/>
    <col min="544" max="544" width="6.7109375" bestFit="1" customWidth="1"/>
    <col min="545" max="550" width="5.140625" bestFit="1" customWidth="1"/>
    <col min="551" max="551" width="6.7109375" bestFit="1" customWidth="1"/>
    <col min="552" max="557" width="5.140625" bestFit="1" customWidth="1"/>
    <col min="558" max="559" width="6.7109375" bestFit="1" customWidth="1"/>
    <col min="560" max="561" width="5.140625" bestFit="1" customWidth="1"/>
    <col min="562" max="562" width="6.7109375" bestFit="1" customWidth="1"/>
    <col min="563" max="577" width="5.140625" bestFit="1" customWidth="1"/>
    <col min="578" max="578" width="6.7109375" bestFit="1" customWidth="1"/>
    <col min="579" max="590" width="5.140625" bestFit="1" customWidth="1"/>
    <col min="591" max="591" width="6.7109375" bestFit="1" customWidth="1"/>
    <col min="592" max="595" width="5.140625" bestFit="1" customWidth="1"/>
    <col min="596" max="596" width="6.7109375" bestFit="1" customWidth="1"/>
    <col min="597" max="609" width="5.140625" bestFit="1" customWidth="1"/>
    <col min="610" max="610" width="6.7109375" bestFit="1" customWidth="1"/>
    <col min="611" max="614" width="5.140625" bestFit="1" customWidth="1"/>
    <col min="615" max="615" width="6.7109375" bestFit="1" customWidth="1"/>
    <col min="616" max="639" width="5.140625" bestFit="1" customWidth="1"/>
    <col min="640" max="641" width="6.7109375" bestFit="1" customWidth="1"/>
    <col min="642" max="646" width="5.140625" bestFit="1" customWidth="1"/>
    <col min="647" max="647" width="6.7109375" bestFit="1" customWidth="1"/>
    <col min="648" max="651" width="5.140625" bestFit="1" customWidth="1"/>
    <col min="652" max="652" width="6.7109375" bestFit="1" customWidth="1"/>
    <col min="653" max="667" width="5.140625" bestFit="1" customWidth="1"/>
    <col min="668" max="669" width="6.7109375" bestFit="1" customWidth="1"/>
    <col min="670" max="675" width="5.140625" bestFit="1" customWidth="1"/>
    <col min="676" max="676" width="6.7109375" bestFit="1" customWidth="1"/>
    <col min="677" max="682" width="5.140625" bestFit="1" customWidth="1"/>
    <col min="683" max="683" width="6.7109375" bestFit="1" customWidth="1"/>
    <col min="684" max="692" width="5.140625" bestFit="1" customWidth="1"/>
    <col min="693" max="693" width="6.7109375" bestFit="1" customWidth="1"/>
    <col min="694" max="702" width="5.140625" bestFit="1" customWidth="1"/>
    <col min="703" max="703" width="6.7109375" bestFit="1" customWidth="1"/>
    <col min="704" max="709" width="5.140625" bestFit="1" customWidth="1"/>
    <col min="710" max="710" width="6.7109375" bestFit="1" customWidth="1"/>
    <col min="711" max="713" width="5.140625" bestFit="1" customWidth="1"/>
    <col min="714" max="716" width="6.7109375" bestFit="1" customWidth="1"/>
    <col min="717" max="720" width="5.140625" bestFit="1" customWidth="1"/>
    <col min="721" max="721" width="6.7109375" bestFit="1" customWidth="1"/>
    <col min="722" max="723" width="5.140625" bestFit="1" customWidth="1"/>
    <col min="724" max="724" width="6.7109375" bestFit="1" customWidth="1"/>
    <col min="725" max="728" width="5.140625" bestFit="1" customWidth="1"/>
    <col min="729" max="729" width="6.7109375" bestFit="1" customWidth="1"/>
    <col min="730" max="757" width="5.140625" bestFit="1" customWidth="1"/>
    <col min="758" max="758" width="6.7109375" bestFit="1" customWidth="1"/>
    <col min="759" max="759" width="5.140625" bestFit="1" customWidth="1"/>
    <col min="760" max="761" width="6.7109375" bestFit="1" customWidth="1"/>
    <col min="762" max="763" width="5.140625" bestFit="1" customWidth="1"/>
    <col min="764" max="764" width="6.7109375" bestFit="1" customWidth="1"/>
    <col min="765" max="776" width="5.140625" bestFit="1" customWidth="1"/>
    <col min="777" max="777" width="6.7109375" bestFit="1" customWidth="1"/>
    <col min="778" max="785" width="5.140625" bestFit="1" customWidth="1"/>
    <col min="786" max="786" width="6.7109375" bestFit="1" customWidth="1"/>
    <col min="787" max="791" width="5.140625" bestFit="1" customWidth="1"/>
    <col min="792" max="792" width="6.7109375" bestFit="1" customWidth="1"/>
    <col min="793" max="794" width="5.140625" bestFit="1" customWidth="1"/>
    <col min="795" max="795" width="6.7109375" bestFit="1" customWidth="1"/>
    <col min="796" max="813" width="5.140625" bestFit="1" customWidth="1"/>
    <col min="814" max="815" width="6.7109375" bestFit="1" customWidth="1"/>
    <col min="816" max="834" width="5.140625" bestFit="1" customWidth="1"/>
    <col min="835" max="835" width="6.7109375" bestFit="1" customWidth="1"/>
    <col min="836" max="841" width="5.140625" bestFit="1" customWidth="1"/>
    <col min="842" max="842" width="6.7109375" bestFit="1" customWidth="1"/>
    <col min="843" max="857" width="5.140625" bestFit="1" customWidth="1"/>
    <col min="858" max="859" width="6.7109375" bestFit="1" customWidth="1"/>
    <col min="860" max="864" width="5.140625" bestFit="1" customWidth="1"/>
    <col min="865" max="866" width="6.7109375" bestFit="1" customWidth="1"/>
    <col min="867" max="904" width="5.140625" bestFit="1" customWidth="1"/>
    <col min="905" max="905" width="6.7109375" bestFit="1" customWidth="1"/>
    <col min="906" max="907" width="5.140625" bestFit="1" customWidth="1"/>
    <col min="908" max="908" width="6.7109375" bestFit="1" customWidth="1"/>
    <col min="909" max="914" width="5.140625" bestFit="1" customWidth="1"/>
    <col min="915" max="915" width="6.7109375" bestFit="1" customWidth="1"/>
    <col min="916" max="939" width="5.140625" bestFit="1" customWidth="1"/>
    <col min="940" max="940" width="18.42578125" bestFit="1" customWidth="1"/>
    <col min="941" max="941" width="4.140625" bestFit="1" customWidth="1"/>
    <col min="942" max="942" width="5.140625" bestFit="1" customWidth="1"/>
    <col min="943" max="943" width="6.7109375" bestFit="1" customWidth="1"/>
    <col min="944" max="948" width="5.140625" bestFit="1" customWidth="1"/>
    <col min="949" max="949" width="6.7109375" bestFit="1" customWidth="1"/>
    <col min="950" max="950" width="5.140625" bestFit="1" customWidth="1"/>
    <col min="951" max="952" width="6.7109375" bestFit="1" customWidth="1"/>
    <col min="953" max="971" width="5.140625" bestFit="1" customWidth="1"/>
    <col min="972" max="972" width="4.140625" bestFit="1" customWidth="1"/>
    <col min="973" max="982" width="5.140625" bestFit="1" customWidth="1"/>
    <col min="983" max="983" width="4.140625" bestFit="1" customWidth="1"/>
    <col min="984" max="992" width="5.140625" bestFit="1" customWidth="1"/>
    <col min="993" max="993" width="5.7109375" bestFit="1" customWidth="1"/>
    <col min="994" max="1028" width="5.140625" bestFit="1" customWidth="1"/>
    <col min="1029" max="1030" width="6.7109375" bestFit="1" customWidth="1"/>
    <col min="1031" max="1041" width="5.140625" bestFit="1" customWidth="1"/>
    <col min="1042" max="1042" width="6.7109375" bestFit="1" customWidth="1"/>
    <col min="1043" max="1044" width="5.140625" bestFit="1" customWidth="1"/>
    <col min="1045" max="1045" width="6.7109375" bestFit="1" customWidth="1"/>
    <col min="1046" max="1048" width="5.140625" bestFit="1" customWidth="1"/>
    <col min="1049" max="1050" width="6.7109375" bestFit="1" customWidth="1"/>
    <col min="1051" max="1052" width="5.140625" bestFit="1" customWidth="1"/>
    <col min="1053" max="1055" width="6.7109375" bestFit="1" customWidth="1"/>
    <col min="1056" max="1059" width="5.140625" bestFit="1" customWidth="1"/>
    <col min="1060" max="1060" width="6.7109375" bestFit="1" customWidth="1"/>
    <col min="1061" max="1062" width="5.140625" bestFit="1" customWidth="1"/>
    <col min="1063" max="1063" width="6.7109375" bestFit="1" customWidth="1"/>
    <col min="1064" max="1072" width="5.140625" bestFit="1" customWidth="1"/>
    <col min="1073" max="1073" width="6.7109375" bestFit="1" customWidth="1"/>
    <col min="1074" max="1082" width="5.140625" bestFit="1" customWidth="1"/>
    <col min="1083" max="1084" width="6.7109375" bestFit="1" customWidth="1"/>
    <col min="1085" max="1085" width="5.140625" bestFit="1" customWidth="1"/>
    <col min="1086" max="1086" width="6.7109375" bestFit="1" customWidth="1"/>
    <col min="1087" max="1093" width="5.140625" bestFit="1" customWidth="1"/>
    <col min="1094" max="1095" width="6.7109375" bestFit="1" customWidth="1"/>
    <col min="1096" max="1096" width="5.140625" bestFit="1" customWidth="1"/>
    <col min="1097" max="1100" width="6.7109375" bestFit="1" customWidth="1"/>
    <col min="1101" max="1103" width="5.140625" bestFit="1" customWidth="1"/>
    <col min="1104" max="1106" width="6.7109375" bestFit="1" customWidth="1"/>
    <col min="1107" max="1107" width="5.140625" bestFit="1" customWidth="1"/>
    <col min="1108" max="1109" width="6.7109375" bestFit="1" customWidth="1"/>
    <col min="1110" max="1118" width="5.140625" bestFit="1" customWidth="1"/>
    <col min="1119" max="1119" width="6.7109375" bestFit="1" customWidth="1"/>
    <col min="1120" max="1124" width="5.140625" bestFit="1" customWidth="1"/>
    <col min="1125" max="1128" width="6.7109375" bestFit="1" customWidth="1"/>
    <col min="1129" max="1129" width="5.140625" bestFit="1" customWidth="1"/>
    <col min="1130" max="1130" width="6.7109375" bestFit="1" customWidth="1"/>
    <col min="1131" max="1131" width="5.140625" bestFit="1" customWidth="1"/>
    <col min="1132" max="1132" width="6.7109375" bestFit="1" customWidth="1"/>
    <col min="1133" max="1138" width="5.140625" bestFit="1" customWidth="1"/>
    <col min="1139" max="1140" width="6.7109375" bestFit="1" customWidth="1"/>
    <col min="1141" max="1142" width="5.140625" bestFit="1" customWidth="1"/>
    <col min="1143" max="1145" width="6.7109375" bestFit="1" customWidth="1"/>
    <col min="1146" max="1146" width="5.140625" bestFit="1" customWidth="1"/>
    <col min="1147" max="1147" width="6.7109375" bestFit="1" customWidth="1"/>
    <col min="1148" max="1152" width="5.140625" bestFit="1" customWidth="1"/>
    <col min="1153" max="1155" width="6.7109375" bestFit="1" customWidth="1"/>
    <col min="1156" max="1160" width="5.140625" bestFit="1" customWidth="1"/>
    <col min="1161" max="1162" width="6.7109375" bestFit="1" customWidth="1"/>
    <col min="1163" max="1164" width="5.140625" bestFit="1" customWidth="1"/>
    <col min="1165" max="1165" width="6.7109375" bestFit="1" customWidth="1"/>
    <col min="1166" max="1166" width="5.140625" bestFit="1" customWidth="1"/>
    <col min="1167" max="1167" width="6.7109375" bestFit="1" customWidth="1"/>
    <col min="1168" max="1173" width="5.140625" bestFit="1" customWidth="1"/>
    <col min="1174" max="1174" width="6.7109375" bestFit="1" customWidth="1"/>
    <col min="1175" max="1175" width="5.140625" bestFit="1" customWidth="1"/>
    <col min="1176" max="1177" width="6.7109375" bestFit="1" customWidth="1"/>
    <col min="1178" max="1178" width="5.140625" bestFit="1" customWidth="1"/>
    <col min="1179" max="1179" width="6.7109375" bestFit="1" customWidth="1"/>
    <col min="1180" max="1186" width="5.140625" bestFit="1" customWidth="1"/>
    <col min="1187" max="1188" width="6.7109375" bestFit="1" customWidth="1"/>
    <col min="1189" max="1211" width="5.140625" bestFit="1" customWidth="1"/>
    <col min="1212" max="1212" width="6.7109375" bestFit="1" customWidth="1"/>
    <col min="1213" max="1215" width="5.140625" bestFit="1" customWidth="1"/>
    <col min="1216" max="1219" width="6.7109375" bestFit="1" customWidth="1"/>
    <col min="1220" max="1232" width="5.140625" bestFit="1" customWidth="1"/>
    <col min="1233" max="1233" width="6.7109375" bestFit="1" customWidth="1"/>
    <col min="1234" max="1236" width="5.140625" bestFit="1" customWidth="1"/>
    <col min="1237" max="1238" width="6.7109375" bestFit="1" customWidth="1"/>
    <col min="1239" max="1245" width="5.140625" bestFit="1" customWidth="1"/>
    <col min="1246" max="1246" width="6.7109375" bestFit="1" customWidth="1"/>
    <col min="1247" max="1247" width="5.140625" bestFit="1" customWidth="1"/>
    <col min="1248" max="1249" width="6.7109375" bestFit="1" customWidth="1"/>
    <col min="1250" max="1251" width="5.140625" bestFit="1" customWidth="1"/>
    <col min="1252" max="1252" width="6.7109375" bestFit="1" customWidth="1"/>
    <col min="1253" max="1254" width="5.140625" bestFit="1" customWidth="1"/>
    <col min="1255" max="1255" width="6.7109375" bestFit="1" customWidth="1"/>
    <col min="1256" max="1257" width="5.140625" bestFit="1" customWidth="1"/>
    <col min="1258" max="1259" width="6.7109375" bestFit="1" customWidth="1"/>
    <col min="1260" max="1262" width="5.140625" bestFit="1" customWidth="1"/>
    <col min="1263" max="1263" width="6.7109375" bestFit="1" customWidth="1"/>
    <col min="1264" max="1268" width="5.140625" bestFit="1" customWidth="1"/>
    <col min="1269" max="1269" width="6.7109375" bestFit="1" customWidth="1"/>
    <col min="1270" max="1271" width="5.140625" bestFit="1" customWidth="1"/>
    <col min="1272" max="1277" width="6.7109375" bestFit="1" customWidth="1"/>
    <col min="1278" max="1286" width="5.140625" bestFit="1" customWidth="1"/>
    <col min="1287" max="1288" width="6.7109375" bestFit="1" customWidth="1"/>
    <col min="1289" max="1289" width="5.140625" bestFit="1" customWidth="1"/>
    <col min="1290" max="1290" width="6.7109375" bestFit="1" customWidth="1"/>
    <col min="1291" max="1291" width="5.140625" bestFit="1" customWidth="1"/>
    <col min="1292" max="1294" width="6.7109375" bestFit="1" customWidth="1"/>
    <col min="1295" max="1301" width="5.140625" bestFit="1" customWidth="1"/>
    <col min="1302" max="1302" width="6.7109375" bestFit="1" customWidth="1"/>
    <col min="1303" max="1314" width="5.140625" bestFit="1" customWidth="1"/>
    <col min="1315" max="1316" width="6.7109375" bestFit="1" customWidth="1"/>
    <col min="1317" max="1319" width="5.140625" bestFit="1" customWidth="1"/>
    <col min="1320" max="1320" width="6.7109375" bestFit="1" customWidth="1"/>
    <col min="1321" max="1321" width="5.140625" bestFit="1" customWidth="1"/>
    <col min="1322" max="1324" width="6.7109375" bestFit="1" customWidth="1"/>
    <col min="1325" max="1342" width="5.140625" bestFit="1" customWidth="1"/>
    <col min="1343" max="1343" width="6.7109375" bestFit="1" customWidth="1"/>
    <col min="1344" max="1345" width="5.140625" bestFit="1" customWidth="1"/>
    <col min="1346" max="1346" width="6.7109375" bestFit="1" customWidth="1"/>
    <col min="1347" max="1348" width="5.140625" bestFit="1" customWidth="1"/>
    <col min="1349" max="1349" width="6.7109375" bestFit="1" customWidth="1"/>
    <col min="1350" max="1351" width="5.140625" bestFit="1" customWidth="1"/>
    <col min="1352" max="1352" width="6.7109375" bestFit="1" customWidth="1"/>
    <col min="1353" max="1353" width="5.140625" bestFit="1" customWidth="1"/>
    <col min="1354" max="1354" width="6.7109375" bestFit="1" customWidth="1"/>
    <col min="1355" max="1363" width="5.140625" bestFit="1" customWidth="1"/>
    <col min="1364" max="1364" width="6.7109375" bestFit="1" customWidth="1"/>
    <col min="1365" max="1366" width="5.140625" bestFit="1" customWidth="1"/>
    <col min="1367" max="1367" width="6.7109375" bestFit="1" customWidth="1"/>
    <col min="1368" max="1370" width="5.140625" bestFit="1" customWidth="1"/>
    <col min="1371" max="1371" width="6.7109375" bestFit="1" customWidth="1"/>
    <col min="1372" max="1373" width="5.140625" bestFit="1" customWidth="1"/>
    <col min="1374" max="1374" width="6.7109375" bestFit="1" customWidth="1"/>
    <col min="1375" max="1383" width="5.140625" bestFit="1" customWidth="1"/>
    <col min="1384" max="1385" width="6.7109375" bestFit="1" customWidth="1"/>
    <col min="1386" max="1389" width="5.140625" bestFit="1" customWidth="1"/>
    <col min="1390" max="1391" width="6.7109375" bestFit="1" customWidth="1"/>
    <col min="1392" max="1414" width="5.140625" bestFit="1" customWidth="1"/>
    <col min="1415" max="1415" width="6.7109375" bestFit="1" customWidth="1"/>
    <col min="1416" max="1425" width="5.140625" bestFit="1" customWidth="1"/>
    <col min="1426" max="1426" width="6.7109375" bestFit="1" customWidth="1"/>
    <col min="1427" max="1427" width="5.140625" bestFit="1" customWidth="1"/>
    <col min="1428" max="1428" width="6.7109375" bestFit="1" customWidth="1"/>
    <col min="1429" max="1429" width="5.140625" bestFit="1" customWidth="1"/>
    <col min="1430" max="1432" width="6.7109375" bestFit="1" customWidth="1"/>
    <col min="1433" max="1438" width="5.140625" bestFit="1" customWidth="1"/>
    <col min="1439" max="1439" width="6.7109375" bestFit="1" customWidth="1"/>
    <col min="1440" max="1454" width="5.140625" bestFit="1" customWidth="1"/>
    <col min="1455" max="1455" width="6.7109375" bestFit="1" customWidth="1"/>
    <col min="1456" max="1459" width="5.140625" bestFit="1" customWidth="1"/>
    <col min="1460" max="1460" width="6.7109375" bestFit="1" customWidth="1"/>
    <col min="1461" max="1461" width="5.140625" bestFit="1" customWidth="1"/>
    <col min="1462" max="1462" width="6.7109375" bestFit="1" customWidth="1"/>
    <col min="1463" max="1464" width="5.140625" bestFit="1" customWidth="1"/>
    <col min="1465" max="1466" width="6.7109375" bestFit="1" customWidth="1"/>
    <col min="1467" max="1480" width="5.140625" bestFit="1" customWidth="1"/>
    <col min="1481" max="1481" width="6.7109375" bestFit="1" customWidth="1"/>
    <col min="1482" max="1487" width="5.140625" bestFit="1" customWidth="1"/>
    <col min="1488" max="1488" width="6.7109375" bestFit="1" customWidth="1"/>
    <col min="1489" max="1494" width="5.140625" bestFit="1" customWidth="1"/>
    <col min="1495" max="1496" width="6.7109375" bestFit="1" customWidth="1"/>
    <col min="1497" max="1498" width="5.140625" bestFit="1" customWidth="1"/>
    <col min="1499" max="1499" width="6.7109375" bestFit="1" customWidth="1"/>
    <col min="1500" max="1514" width="5.140625" bestFit="1" customWidth="1"/>
    <col min="1515" max="1515" width="6.7109375" bestFit="1" customWidth="1"/>
    <col min="1516" max="1527" width="5.140625" bestFit="1" customWidth="1"/>
    <col min="1528" max="1528" width="6.7109375" bestFit="1" customWidth="1"/>
    <col min="1529" max="1532" width="5.140625" bestFit="1" customWidth="1"/>
    <col min="1533" max="1533" width="6.7109375" bestFit="1" customWidth="1"/>
    <col min="1534" max="1546" width="5.140625" bestFit="1" customWidth="1"/>
    <col min="1547" max="1547" width="6.7109375" bestFit="1" customWidth="1"/>
    <col min="1548" max="1551" width="5.140625" bestFit="1" customWidth="1"/>
    <col min="1552" max="1552" width="6.7109375" bestFit="1" customWidth="1"/>
    <col min="1553" max="1576" width="5.140625" bestFit="1" customWidth="1"/>
    <col min="1577" max="1578" width="6.7109375" bestFit="1" customWidth="1"/>
    <col min="1579" max="1583" width="5.140625" bestFit="1" customWidth="1"/>
    <col min="1584" max="1584" width="6.7109375" bestFit="1" customWidth="1"/>
    <col min="1585" max="1588" width="5.140625" bestFit="1" customWidth="1"/>
    <col min="1589" max="1589" width="6.7109375" bestFit="1" customWidth="1"/>
    <col min="1590" max="1604" width="5.140625" bestFit="1" customWidth="1"/>
    <col min="1605" max="1606" width="6.7109375" bestFit="1" customWidth="1"/>
    <col min="1607" max="1612" width="5.140625" bestFit="1" customWidth="1"/>
    <col min="1613" max="1613" width="6.7109375" bestFit="1" customWidth="1"/>
    <col min="1614" max="1619" width="5.140625" bestFit="1" customWidth="1"/>
    <col min="1620" max="1620" width="6.7109375" bestFit="1" customWidth="1"/>
    <col min="1621" max="1629" width="5.140625" bestFit="1" customWidth="1"/>
    <col min="1630" max="1630" width="6.7109375" bestFit="1" customWidth="1"/>
    <col min="1631" max="1639" width="5.140625" bestFit="1" customWidth="1"/>
    <col min="1640" max="1640" width="6.7109375" bestFit="1" customWidth="1"/>
    <col min="1641" max="1646" width="5.140625" bestFit="1" customWidth="1"/>
    <col min="1647" max="1647" width="6.7109375" bestFit="1" customWidth="1"/>
    <col min="1648" max="1650" width="5.140625" bestFit="1" customWidth="1"/>
    <col min="1651" max="1653" width="6.7109375" bestFit="1" customWidth="1"/>
    <col min="1654" max="1657" width="5.140625" bestFit="1" customWidth="1"/>
    <col min="1658" max="1658" width="6.7109375" bestFit="1" customWidth="1"/>
    <col min="1659" max="1660" width="5.140625" bestFit="1" customWidth="1"/>
    <col min="1661" max="1661" width="6.7109375" bestFit="1" customWidth="1"/>
    <col min="1662" max="1665" width="5.140625" bestFit="1" customWidth="1"/>
    <col min="1666" max="1666" width="6.7109375" bestFit="1" customWidth="1"/>
    <col min="1667" max="1694" width="5.140625" bestFit="1" customWidth="1"/>
    <col min="1695" max="1695" width="6.7109375" bestFit="1" customWidth="1"/>
    <col min="1696" max="1696" width="5.140625" bestFit="1" customWidth="1"/>
    <col min="1697" max="1698" width="6.7109375" bestFit="1" customWidth="1"/>
    <col min="1699" max="1700" width="5.140625" bestFit="1" customWidth="1"/>
    <col min="1701" max="1701" width="6.7109375" bestFit="1" customWidth="1"/>
    <col min="1702" max="1713" width="5.140625" bestFit="1" customWidth="1"/>
    <col min="1714" max="1714" width="6.7109375" bestFit="1" customWidth="1"/>
    <col min="1715" max="1722" width="5.140625" bestFit="1" customWidth="1"/>
    <col min="1723" max="1723" width="6.7109375" bestFit="1" customWidth="1"/>
    <col min="1724" max="1728" width="5.140625" bestFit="1" customWidth="1"/>
    <col min="1729" max="1729" width="6.7109375" bestFit="1" customWidth="1"/>
    <col min="1730" max="1731" width="5.140625" bestFit="1" customWidth="1"/>
    <col min="1732" max="1732" width="6.7109375" bestFit="1" customWidth="1"/>
    <col min="1733" max="1750" width="5.140625" bestFit="1" customWidth="1"/>
    <col min="1751" max="1752" width="6.7109375" bestFit="1" customWidth="1"/>
    <col min="1753" max="1771" width="5.140625" bestFit="1" customWidth="1"/>
    <col min="1772" max="1772" width="6.7109375" bestFit="1" customWidth="1"/>
    <col min="1773" max="1778" width="5.140625" bestFit="1" customWidth="1"/>
    <col min="1779" max="1779" width="6.7109375" bestFit="1" customWidth="1"/>
    <col min="1780" max="1794" width="5.140625" bestFit="1" customWidth="1"/>
    <col min="1795" max="1796" width="6.7109375" bestFit="1" customWidth="1"/>
    <col min="1797" max="1801" width="5.140625" bestFit="1" customWidth="1"/>
    <col min="1802" max="1803" width="6.7109375" bestFit="1" customWidth="1"/>
    <col min="1804" max="1841" width="5.140625" bestFit="1" customWidth="1"/>
    <col min="1842" max="1842" width="6.7109375" bestFit="1" customWidth="1"/>
    <col min="1843" max="1844" width="5.140625" bestFit="1" customWidth="1"/>
    <col min="1845" max="1845" width="6.7109375" bestFit="1" customWidth="1"/>
    <col min="1846" max="1851" width="5.140625" bestFit="1" customWidth="1"/>
    <col min="1852" max="1852" width="6.7109375" bestFit="1" customWidth="1"/>
    <col min="1853" max="1876" width="5.140625" bestFit="1" customWidth="1"/>
    <col min="1877" max="1877" width="27.85546875" bestFit="1" customWidth="1"/>
    <col min="1878" max="1878" width="23.42578125" bestFit="1" customWidth="1"/>
  </cols>
  <sheetData>
    <row r="17" spans="2:11">
      <c r="C17" s="88" t="s">
        <v>8088</v>
      </c>
      <c r="K17" s="88" t="s">
        <v>8089</v>
      </c>
    </row>
    <row r="18" spans="2:11">
      <c r="C18" s="184" t="s">
        <v>8091</v>
      </c>
      <c r="D18" s="180" t="s">
        <v>8092</v>
      </c>
      <c r="E18" s="181" t="s">
        <v>8093</v>
      </c>
      <c r="F18" s="182" t="s">
        <v>8094</v>
      </c>
      <c r="G18" s="181" t="s">
        <v>8095</v>
      </c>
      <c r="H18" s="183" t="s">
        <v>8096</v>
      </c>
      <c r="K18" s="204" t="str">
        <f ca="1">RIGHT(RFIs!D1,LEN(RFIs!D1)-FIND("= ",RFIs!D1)-1)</f>
        <v>1</v>
      </c>
    </row>
    <row r="19" spans="2:11" hidden="1">
      <c r="B19" s="178" t="str">
        <f>TEXT(D19,"mm/dd/yyyy")</f>
        <v>08/14/2022</v>
      </c>
      <c r="C19" s="185">
        <v>44781</v>
      </c>
      <c r="D19" s="186">
        <v>44787</v>
      </c>
      <c r="E19" s="179">
        <f>COUNTIFS(RFIs!F:F,"&gt;="&amp;C19,RFIs!F:F,"&lt;="&amp;D19)</f>
        <v>1</v>
      </c>
      <c r="F19" s="91">
        <f>COUNTIFS(RFIs!H:H,"&gt;="&amp;C19,RFIs!H:H,"&lt;="&amp;D19)</f>
        <v>1</v>
      </c>
      <c r="G19" s="179">
        <f ca="1">IF(C19&lt;=TODAY(),E19-F19,NA())</f>
        <v>0</v>
      </c>
      <c r="H19" s="205">
        <f ca="1">IF(AND(TODAY()&lt;=D19,TODAY()&gt;=C19),$K$18,COUNTIFS(RFIs!G:G,"&lt;="&amp;$D19,RFIs!H:H,"&gt;"&amp;D19)+COUNTIFS(RFIs!G:G,"&lt;="&amp;$D19,RFIs!H:H,""))*1</f>
        <v>2</v>
      </c>
    </row>
    <row r="20" spans="2:11" hidden="1">
      <c r="B20" s="178" t="str">
        <f t="shared" ref="B20:B83" si="0">TEXT(D20,"mm/dd/yyyy")</f>
        <v>08/21/2022</v>
      </c>
      <c r="C20" s="185">
        <f>C19+7</f>
        <v>44788</v>
      </c>
      <c r="D20" s="186">
        <f>D19+7</f>
        <v>44794</v>
      </c>
      <c r="E20" s="179">
        <f>COUNTIFS(RFIs!F:F,"&gt;="&amp;C20,RFIs!F:F,"&lt;="&amp;D20)</f>
        <v>0</v>
      </c>
      <c r="F20" s="91">
        <f>COUNTIFS(RFIs!H:H,"&gt;="&amp;C20,RFIs!H:H,"&lt;="&amp;D20)</f>
        <v>0</v>
      </c>
      <c r="G20" s="179">
        <f ca="1">IF(C20&lt;=TODAY(),E20-F20+G19,NA())</f>
        <v>0</v>
      </c>
      <c r="H20" s="205">
        <f ca="1">IF(AND(TODAY()&lt;=D20,TODAY()&gt;=C20),$K$18,COUNTIFS(RFIs!G:G,"&lt;="&amp;$D20,RFIs!H:H,"&gt;"&amp;D20)+COUNTIFS(RFIs!G:G,"&lt;="&amp;$D20,RFIs!H:H,""))*1</f>
        <v>2</v>
      </c>
    </row>
    <row r="21" spans="2:11" hidden="1">
      <c r="B21" s="178" t="str">
        <f t="shared" si="0"/>
        <v>08/28/2022</v>
      </c>
      <c r="C21" s="185">
        <f t="shared" ref="C21:C84" si="1">C20+7</f>
        <v>44795</v>
      </c>
      <c r="D21" s="186">
        <f t="shared" ref="D21:D84" si="2">D20+7</f>
        <v>44801</v>
      </c>
      <c r="E21" s="179">
        <f>COUNTIFS(RFIs!F:F,"&gt;="&amp;C21,RFIs!F:F,"&lt;="&amp;D21)</f>
        <v>0</v>
      </c>
      <c r="F21" s="91">
        <f>COUNTIFS(RFIs!H:H,"&gt;="&amp;C21,RFIs!H:H,"&lt;="&amp;D21)</f>
        <v>0</v>
      </c>
      <c r="G21" s="179">
        <f t="shared" ref="G21:G84" ca="1" si="3">IF(C21&lt;=TODAY(),E21-F21+G20,NA())</f>
        <v>0</v>
      </c>
      <c r="H21" s="205">
        <f ca="1">IF(AND(TODAY()&lt;=D21,TODAY()&gt;=C21),$K$18,COUNTIFS(RFIs!G:G,"&lt;="&amp;$D21,RFIs!H:H,"&gt;"&amp;D21)+COUNTIFS(RFIs!G:G,"&lt;="&amp;$D21,RFIs!H:H,""))*1</f>
        <v>2</v>
      </c>
    </row>
    <row r="22" spans="2:11" hidden="1">
      <c r="B22" s="178" t="str">
        <f t="shared" si="0"/>
        <v>09/04/2022</v>
      </c>
      <c r="C22" s="185">
        <f t="shared" si="1"/>
        <v>44802</v>
      </c>
      <c r="D22" s="186">
        <f t="shared" si="2"/>
        <v>44808</v>
      </c>
      <c r="E22" s="179">
        <f>COUNTIFS(RFIs!F:F,"&gt;="&amp;C22,RFIs!F:F,"&lt;="&amp;D22)</f>
        <v>1</v>
      </c>
      <c r="F22" s="91">
        <f>COUNTIFS(RFIs!H:H,"&gt;="&amp;C22,RFIs!H:H,"&lt;="&amp;D22)</f>
        <v>1</v>
      </c>
      <c r="G22" s="179">
        <f t="shared" ca="1" si="3"/>
        <v>0</v>
      </c>
      <c r="H22" s="205">
        <f ca="1">IF(AND(TODAY()&lt;=D22,TODAY()&gt;=C22),$K$18,COUNTIFS(RFIs!G:G,"&lt;="&amp;$D22,RFIs!H:H,"&gt;"&amp;D22)+COUNTIFS(RFIs!G:G,"&lt;="&amp;$D22,RFIs!H:H,""))*1</f>
        <v>2</v>
      </c>
    </row>
    <row r="23" spans="2:11" hidden="1">
      <c r="B23" s="178" t="str">
        <f t="shared" si="0"/>
        <v>09/11/2022</v>
      </c>
      <c r="C23" s="185">
        <f t="shared" si="1"/>
        <v>44809</v>
      </c>
      <c r="D23" s="186">
        <f t="shared" si="2"/>
        <v>44815</v>
      </c>
      <c r="E23" s="179">
        <f>COUNTIFS(RFIs!F:F,"&gt;="&amp;C23,RFIs!F:F,"&lt;="&amp;D23)</f>
        <v>0</v>
      </c>
      <c r="F23" s="91">
        <f>COUNTIFS(RFIs!H:H,"&gt;="&amp;C23,RFIs!H:H,"&lt;="&amp;D23)</f>
        <v>0</v>
      </c>
      <c r="G23" s="179">
        <f t="shared" ca="1" si="3"/>
        <v>0</v>
      </c>
      <c r="H23" s="205">
        <f ca="1">IF(AND(TODAY()&lt;=D23,TODAY()&gt;=C23),$K$18,COUNTIFS(RFIs!G:G,"&lt;="&amp;$D23,RFIs!H:H,"&gt;"&amp;D23)+COUNTIFS(RFIs!G:G,"&lt;="&amp;$D23,RFIs!H:H,""))*1</f>
        <v>2</v>
      </c>
    </row>
    <row r="24" spans="2:11" hidden="1">
      <c r="B24" s="178" t="str">
        <f t="shared" si="0"/>
        <v>09/18/2022</v>
      </c>
      <c r="C24" s="185">
        <f t="shared" si="1"/>
        <v>44816</v>
      </c>
      <c r="D24" s="186">
        <f t="shared" si="2"/>
        <v>44822</v>
      </c>
      <c r="E24" s="179">
        <f>COUNTIFS(RFIs!F:F,"&gt;="&amp;C24,RFIs!F:F,"&lt;="&amp;D24)</f>
        <v>1</v>
      </c>
      <c r="F24" s="91">
        <f>COUNTIFS(RFIs!H:H,"&gt;="&amp;C24,RFIs!H:H,"&lt;="&amp;D24)</f>
        <v>0</v>
      </c>
      <c r="G24" s="179">
        <f t="shared" ca="1" si="3"/>
        <v>1</v>
      </c>
      <c r="H24" s="205">
        <f ca="1">IF(AND(TODAY()&lt;=D24,TODAY()&gt;=C24),$K$18,COUNTIFS(RFIs!G:G,"&lt;="&amp;$D24,RFIs!H:H,"&gt;"&amp;D24)+COUNTIFS(RFIs!G:G,"&lt;="&amp;$D24,RFIs!H:H,""))*1</f>
        <v>2</v>
      </c>
    </row>
    <row r="25" spans="2:11" hidden="1">
      <c r="B25" s="178" t="str">
        <f t="shared" si="0"/>
        <v>09/25/2022</v>
      </c>
      <c r="C25" s="185">
        <f t="shared" si="1"/>
        <v>44823</v>
      </c>
      <c r="D25" s="186">
        <f t="shared" si="2"/>
        <v>44829</v>
      </c>
      <c r="E25" s="179">
        <f>COUNTIFS(RFIs!F:F,"&gt;="&amp;C25,RFIs!F:F,"&lt;="&amp;D25)</f>
        <v>0</v>
      </c>
      <c r="F25" s="91">
        <f>COUNTIFS(RFIs!H:H,"&gt;="&amp;C25,RFIs!H:H,"&lt;="&amp;D25)</f>
        <v>0</v>
      </c>
      <c r="G25" s="179">
        <f t="shared" ca="1" si="3"/>
        <v>1</v>
      </c>
      <c r="H25" s="205">
        <f ca="1">IF(AND(TODAY()&lt;=D25,TODAY()&gt;=C25),$K$18,COUNTIFS(RFIs!G:G,"&lt;="&amp;$D25,RFIs!H:H,"&gt;"&amp;D25)+COUNTIFS(RFIs!G:G,"&lt;="&amp;$D25,RFIs!H:H,""))*1</f>
        <v>3</v>
      </c>
    </row>
    <row r="26" spans="2:11" hidden="1">
      <c r="B26" s="178" t="str">
        <f t="shared" si="0"/>
        <v>10/02/2022</v>
      </c>
      <c r="C26" s="185">
        <f t="shared" si="1"/>
        <v>44830</v>
      </c>
      <c r="D26" s="186">
        <f t="shared" si="2"/>
        <v>44836</v>
      </c>
      <c r="E26" s="179">
        <f>COUNTIFS(RFIs!F:F,"&gt;="&amp;C26,RFIs!F:F,"&lt;="&amp;D26)</f>
        <v>2</v>
      </c>
      <c r="F26" s="91">
        <f>COUNTIFS(RFIs!H:H,"&gt;="&amp;C26,RFIs!H:H,"&lt;="&amp;D26)</f>
        <v>1</v>
      </c>
      <c r="G26" s="179">
        <f t="shared" ca="1" si="3"/>
        <v>2</v>
      </c>
      <c r="H26" s="205">
        <f ca="1">IF(AND(TODAY()&lt;=D26,TODAY()&gt;=C26),$K$18,COUNTIFS(RFIs!G:G,"&lt;="&amp;$D26,RFIs!H:H,"&gt;"&amp;D26)+COUNTIFS(RFIs!G:G,"&lt;="&amp;$D26,RFIs!H:H,""))*1</f>
        <v>2</v>
      </c>
    </row>
    <row r="27" spans="2:11" hidden="1">
      <c r="B27" s="178" t="str">
        <f t="shared" si="0"/>
        <v>10/09/2022</v>
      </c>
      <c r="C27" s="185">
        <f t="shared" si="1"/>
        <v>44837</v>
      </c>
      <c r="D27" s="186">
        <f t="shared" si="2"/>
        <v>44843</v>
      </c>
      <c r="E27" s="179">
        <f>COUNTIFS(RFIs!F:F,"&gt;="&amp;C27,RFIs!F:F,"&lt;="&amp;D27)</f>
        <v>22</v>
      </c>
      <c r="F27" s="91">
        <f>COUNTIFS(RFIs!H:H,"&gt;="&amp;C27,RFIs!H:H,"&lt;="&amp;D27)</f>
        <v>14</v>
      </c>
      <c r="G27" s="179">
        <f t="shared" ca="1" si="3"/>
        <v>10</v>
      </c>
      <c r="H27" s="205">
        <f ca="1">IF(AND(TODAY()&lt;=D27,TODAY()&gt;=C27),$K$18,COUNTIFS(RFIs!G:G,"&lt;="&amp;$D27,RFIs!H:H,"&gt;"&amp;D27)+COUNTIFS(RFIs!G:G,"&lt;="&amp;$D27,RFIs!H:H,""))*1</f>
        <v>3</v>
      </c>
    </row>
    <row r="28" spans="2:11" hidden="1">
      <c r="B28" s="178" t="str">
        <f t="shared" si="0"/>
        <v>10/16/2022</v>
      </c>
      <c r="C28" s="185">
        <f t="shared" si="1"/>
        <v>44844</v>
      </c>
      <c r="D28" s="186">
        <f t="shared" si="2"/>
        <v>44850</v>
      </c>
      <c r="E28" s="179">
        <f>COUNTIFS(RFIs!F:F,"&gt;="&amp;C28,RFIs!F:F,"&lt;="&amp;D28)</f>
        <v>26</v>
      </c>
      <c r="F28" s="91">
        <f>COUNTIFS(RFIs!H:H,"&gt;="&amp;C28,RFIs!H:H,"&lt;="&amp;D28)</f>
        <v>21</v>
      </c>
      <c r="G28" s="179">
        <f t="shared" ca="1" si="3"/>
        <v>15</v>
      </c>
      <c r="H28" s="205">
        <f ca="1">IF(AND(TODAY()&lt;=D28,TODAY()&gt;=C28),$K$18,COUNTIFS(RFIs!G:G,"&lt;="&amp;$D28,RFIs!H:H,"&gt;"&amp;D28)+COUNTIFS(RFIs!G:G,"&lt;="&amp;$D28,RFIs!H:H,""))*1</f>
        <v>2</v>
      </c>
    </row>
    <row r="29" spans="2:11" hidden="1">
      <c r="B29" s="178" t="str">
        <f t="shared" si="0"/>
        <v>10/23/2022</v>
      </c>
      <c r="C29" s="185">
        <f t="shared" si="1"/>
        <v>44851</v>
      </c>
      <c r="D29" s="186">
        <f t="shared" si="2"/>
        <v>44857</v>
      </c>
      <c r="E29" s="179">
        <f>COUNTIFS(RFIs!F:F,"&gt;="&amp;C29,RFIs!F:F,"&lt;="&amp;D29)</f>
        <v>4</v>
      </c>
      <c r="F29" s="91">
        <f>COUNTIFS(RFIs!H:H,"&gt;="&amp;C29,RFIs!H:H,"&lt;="&amp;D29)</f>
        <v>15</v>
      </c>
      <c r="G29" s="179">
        <f t="shared" ca="1" si="3"/>
        <v>4</v>
      </c>
      <c r="H29" s="205">
        <f ca="1">IF(AND(TODAY()&lt;=D29,TODAY()&gt;=C29),$K$18,COUNTIFS(RFIs!G:G,"&lt;="&amp;$D29,RFIs!H:H,"&gt;"&amp;D29)+COUNTIFS(RFIs!G:G,"&lt;="&amp;$D29,RFIs!H:H,""))*1</f>
        <v>3</v>
      </c>
    </row>
    <row r="30" spans="2:11" hidden="1">
      <c r="B30" s="178" t="str">
        <f t="shared" si="0"/>
        <v>10/30/2022</v>
      </c>
      <c r="C30" s="185">
        <f t="shared" si="1"/>
        <v>44858</v>
      </c>
      <c r="D30" s="186">
        <f t="shared" si="2"/>
        <v>44864</v>
      </c>
      <c r="E30" s="179">
        <f>COUNTIFS(RFIs!F:F,"&gt;="&amp;C30,RFIs!F:F,"&lt;="&amp;D30)</f>
        <v>11</v>
      </c>
      <c r="F30" s="91">
        <f>COUNTIFS(RFIs!H:H,"&gt;="&amp;C30,RFIs!H:H,"&lt;="&amp;D30)</f>
        <v>10</v>
      </c>
      <c r="G30" s="179">
        <f t="shared" ca="1" si="3"/>
        <v>5</v>
      </c>
      <c r="H30" s="205">
        <f ca="1">IF(AND(TODAY()&lt;=D30,TODAY()&gt;=C30),$K$18,COUNTIFS(RFIs!G:G,"&lt;="&amp;$D30,RFIs!H:H,"&gt;"&amp;D30)+COUNTIFS(RFIs!G:G,"&lt;="&amp;$D30,RFIs!H:H,""))*1</f>
        <v>2</v>
      </c>
    </row>
    <row r="31" spans="2:11" hidden="1">
      <c r="B31" s="178" t="str">
        <f t="shared" si="0"/>
        <v>11/06/2022</v>
      </c>
      <c r="C31" s="185">
        <f t="shared" si="1"/>
        <v>44865</v>
      </c>
      <c r="D31" s="186">
        <f t="shared" si="2"/>
        <v>44871</v>
      </c>
      <c r="E31" s="179">
        <f>COUNTIFS(RFIs!F:F,"&gt;="&amp;C31,RFIs!F:F,"&lt;="&amp;D31)</f>
        <v>12</v>
      </c>
      <c r="F31" s="91">
        <f>COUNTIFS(RFIs!H:H,"&gt;="&amp;C31,RFIs!H:H,"&lt;="&amp;D31)</f>
        <v>6</v>
      </c>
      <c r="G31" s="179">
        <f t="shared" ca="1" si="3"/>
        <v>11</v>
      </c>
      <c r="H31" s="205">
        <f ca="1">IF(AND(TODAY()&lt;=D31,TODAY()&gt;=C31),$K$18,COUNTIFS(RFIs!G:G,"&lt;="&amp;$D31,RFIs!H:H,"&gt;"&amp;D31)+COUNTIFS(RFIs!G:G,"&lt;="&amp;$D31,RFIs!H:H,""))*1</f>
        <v>2</v>
      </c>
    </row>
    <row r="32" spans="2:11" hidden="1">
      <c r="B32" s="178" t="str">
        <f t="shared" si="0"/>
        <v>11/13/2022</v>
      </c>
      <c r="C32" s="185">
        <f t="shared" si="1"/>
        <v>44872</v>
      </c>
      <c r="D32" s="186">
        <f t="shared" si="2"/>
        <v>44878</v>
      </c>
      <c r="E32" s="179">
        <f>COUNTIFS(RFIs!F:F,"&gt;="&amp;C32,RFIs!F:F,"&lt;="&amp;D32)</f>
        <v>18</v>
      </c>
      <c r="F32" s="91">
        <f>COUNTIFS(RFIs!H:H,"&gt;="&amp;C32,RFIs!H:H,"&lt;="&amp;D32)</f>
        <v>15</v>
      </c>
      <c r="G32" s="179">
        <f t="shared" ca="1" si="3"/>
        <v>14</v>
      </c>
      <c r="H32" s="205">
        <f ca="1">IF(AND(TODAY()&lt;=D32,TODAY()&gt;=C32),$K$18,COUNTIFS(RFIs!G:G,"&lt;="&amp;$D32,RFIs!H:H,"&gt;"&amp;D32)+COUNTIFS(RFIs!G:G,"&lt;="&amp;$D32,RFIs!H:H,""))*1</f>
        <v>3</v>
      </c>
    </row>
    <row r="33" spans="2:8" hidden="1">
      <c r="B33" s="178" t="str">
        <f t="shared" si="0"/>
        <v>11/20/2022</v>
      </c>
      <c r="C33" s="185">
        <f t="shared" si="1"/>
        <v>44879</v>
      </c>
      <c r="D33" s="186">
        <f t="shared" si="2"/>
        <v>44885</v>
      </c>
      <c r="E33" s="179">
        <f>COUNTIFS(RFIs!F:F,"&gt;="&amp;C33,RFIs!F:F,"&lt;="&amp;D33)</f>
        <v>22</v>
      </c>
      <c r="F33" s="91">
        <f>COUNTIFS(RFIs!H:H,"&gt;="&amp;C33,RFIs!H:H,"&lt;="&amp;D33)</f>
        <v>13</v>
      </c>
      <c r="G33" s="179">
        <f t="shared" ca="1" si="3"/>
        <v>23</v>
      </c>
      <c r="H33" s="205">
        <f ca="1">IF(AND(TODAY()&lt;=D33,TODAY()&gt;=C33),$K$18,COUNTIFS(RFIs!G:G,"&lt;="&amp;$D33,RFIs!H:H,"&gt;"&amp;D33)+COUNTIFS(RFIs!G:G,"&lt;="&amp;$D33,RFIs!H:H,""))*1</f>
        <v>9</v>
      </c>
    </row>
    <row r="34" spans="2:8" hidden="1">
      <c r="B34" s="178" t="str">
        <f t="shared" si="0"/>
        <v>11/27/2022</v>
      </c>
      <c r="C34" s="185">
        <f t="shared" si="1"/>
        <v>44886</v>
      </c>
      <c r="D34" s="186">
        <f t="shared" si="2"/>
        <v>44892</v>
      </c>
      <c r="E34" s="179">
        <f>COUNTIFS(RFIs!F:F,"&gt;="&amp;C34,RFIs!F:F,"&lt;="&amp;D34)</f>
        <v>6</v>
      </c>
      <c r="F34" s="91">
        <f>COUNTIFS(RFIs!H:H,"&gt;="&amp;C34,RFIs!H:H,"&lt;="&amp;D34)</f>
        <v>20</v>
      </c>
      <c r="G34" s="179">
        <f t="shared" ca="1" si="3"/>
        <v>9</v>
      </c>
      <c r="H34" s="205">
        <f ca="1">IF(AND(TODAY()&lt;=D34,TODAY()&gt;=C34),$K$18,COUNTIFS(RFIs!G:G,"&lt;="&amp;$D34,RFIs!H:H,"&gt;"&amp;D34)+COUNTIFS(RFIs!G:G,"&lt;="&amp;$D34,RFIs!H:H,""))*1</f>
        <v>8</v>
      </c>
    </row>
    <row r="35" spans="2:8" hidden="1">
      <c r="B35" s="178" t="str">
        <f t="shared" si="0"/>
        <v>12/04/2022</v>
      </c>
      <c r="C35" s="185">
        <f t="shared" si="1"/>
        <v>44893</v>
      </c>
      <c r="D35" s="186">
        <f t="shared" si="2"/>
        <v>44899</v>
      </c>
      <c r="E35" s="179">
        <f>COUNTIFS(RFIs!F:F,"&gt;="&amp;C35,RFIs!F:F,"&lt;="&amp;D35)</f>
        <v>25</v>
      </c>
      <c r="F35" s="91">
        <f>COUNTIFS(RFIs!H:H,"&gt;="&amp;C35,RFIs!H:H,"&lt;="&amp;D35)</f>
        <v>22</v>
      </c>
      <c r="G35" s="179">
        <f t="shared" ca="1" si="3"/>
        <v>12</v>
      </c>
      <c r="H35" s="205">
        <f ca="1">IF(AND(TODAY()&lt;=D35,TODAY()&gt;=C35),$K$18,COUNTIFS(RFIs!G:G,"&lt;="&amp;$D35,RFIs!H:H,"&gt;"&amp;D35)+COUNTIFS(RFIs!G:G,"&lt;="&amp;$D35,RFIs!H:H,""))*1</f>
        <v>2</v>
      </c>
    </row>
    <row r="36" spans="2:8" hidden="1">
      <c r="B36" s="178" t="str">
        <f t="shared" si="0"/>
        <v>12/11/2022</v>
      </c>
      <c r="C36" s="185">
        <f t="shared" si="1"/>
        <v>44900</v>
      </c>
      <c r="D36" s="186">
        <f t="shared" si="2"/>
        <v>44906</v>
      </c>
      <c r="E36" s="179">
        <f>COUNTIFS(RFIs!F:F,"&gt;="&amp;C36,RFIs!F:F,"&lt;="&amp;D36)</f>
        <v>8</v>
      </c>
      <c r="F36" s="91">
        <f>COUNTIFS(RFIs!H:H,"&gt;="&amp;C36,RFIs!H:H,"&lt;="&amp;D36)</f>
        <v>16</v>
      </c>
      <c r="G36" s="179">
        <f t="shared" ca="1" si="3"/>
        <v>4</v>
      </c>
      <c r="H36" s="205">
        <f ca="1">IF(AND(TODAY()&lt;=D36,TODAY()&gt;=C36),$K$18,COUNTIFS(RFIs!G:G,"&lt;="&amp;$D36,RFIs!H:H,"&gt;"&amp;D36)+COUNTIFS(RFIs!G:G,"&lt;="&amp;$D36,RFIs!H:H,""))*1</f>
        <v>2</v>
      </c>
    </row>
    <row r="37" spans="2:8" hidden="1">
      <c r="B37" s="178" t="str">
        <f t="shared" si="0"/>
        <v>12/18/2022</v>
      </c>
      <c r="C37" s="185">
        <f t="shared" si="1"/>
        <v>44907</v>
      </c>
      <c r="D37" s="186">
        <f t="shared" si="2"/>
        <v>44913</v>
      </c>
      <c r="E37" s="179">
        <f>COUNTIFS(RFIs!F:F,"&gt;="&amp;C37,RFIs!F:F,"&lt;="&amp;D37)</f>
        <v>32</v>
      </c>
      <c r="F37" s="91">
        <f>COUNTIFS(RFIs!H:H,"&gt;="&amp;C37,RFIs!H:H,"&lt;="&amp;D37)</f>
        <v>21</v>
      </c>
      <c r="G37" s="179">
        <f t="shared" ca="1" si="3"/>
        <v>15</v>
      </c>
      <c r="H37" s="205">
        <f ca="1">IF(AND(TODAY()&lt;=D37,TODAY()&gt;=C37),$K$18,COUNTIFS(RFIs!G:G,"&lt;="&amp;$D37,RFIs!H:H,"&gt;"&amp;D37)+COUNTIFS(RFIs!G:G,"&lt;="&amp;$D37,RFIs!H:H,""))*1</f>
        <v>2</v>
      </c>
    </row>
    <row r="38" spans="2:8" hidden="1">
      <c r="B38" s="178" t="str">
        <f t="shared" si="0"/>
        <v>12/25/2022</v>
      </c>
      <c r="C38" s="185">
        <f t="shared" si="1"/>
        <v>44914</v>
      </c>
      <c r="D38" s="186">
        <f t="shared" si="2"/>
        <v>44920</v>
      </c>
      <c r="E38" s="179">
        <f>COUNTIFS(RFIs!F:F,"&gt;="&amp;C38,RFIs!F:F,"&lt;="&amp;D38)</f>
        <v>9</v>
      </c>
      <c r="F38" s="91">
        <f>COUNTIFS(RFIs!H:H,"&gt;="&amp;C38,RFIs!H:H,"&lt;="&amp;D38)</f>
        <v>16</v>
      </c>
      <c r="G38" s="179">
        <f t="shared" ca="1" si="3"/>
        <v>8</v>
      </c>
      <c r="H38" s="205">
        <f ca="1">IF(AND(TODAY()&lt;=D38,TODAY()&gt;=C38),$K$18,COUNTIFS(RFIs!G:G,"&lt;="&amp;$D38,RFIs!H:H,"&gt;"&amp;D38)+COUNTIFS(RFIs!G:G,"&lt;="&amp;$D38,RFIs!H:H,""))*1</f>
        <v>4</v>
      </c>
    </row>
    <row r="39" spans="2:8" hidden="1">
      <c r="B39" s="178" t="str">
        <f t="shared" si="0"/>
        <v>01/01/2023</v>
      </c>
      <c r="C39" s="185">
        <f t="shared" si="1"/>
        <v>44921</v>
      </c>
      <c r="D39" s="186">
        <f t="shared" si="2"/>
        <v>44927</v>
      </c>
      <c r="E39" s="179">
        <f>COUNTIFS(RFIs!F:F,"&gt;="&amp;C39,RFIs!F:F,"&lt;="&amp;D39)</f>
        <v>11</v>
      </c>
      <c r="F39" s="91">
        <f>COUNTIFS(RFIs!H:H,"&gt;="&amp;C39,RFIs!H:H,"&lt;="&amp;D39)</f>
        <v>3</v>
      </c>
      <c r="G39" s="179">
        <f t="shared" ca="1" si="3"/>
        <v>16</v>
      </c>
      <c r="H39" s="205">
        <f ca="1">IF(AND(TODAY()&lt;=D39,TODAY()&gt;=C39),$K$18,COUNTIFS(RFIs!G:G,"&lt;="&amp;$D39,RFIs!H:H,"&gt;"&amp;D39)+COUNTIFS(RFIs!G:G,"&lt;="&amp;$D39,RFIs!H:H,""))*1</f>
        <v>10</v>
      </c>
    </row>
    <row r="40" spans="2:8" hidden="1">
      <c r="B40" s="178" t="str">
        <f t="shared" si="0"/>
        <v>01/08/2023</v>
      </c>
      <c r="C40" s="185">
        <f t="shared" si="1"/>
        <v>44928</v>
      </c>
      <c r="D40" s="186">
        <f t="shared" si="2"/>
        <v>44934</v>
      </c>
      <c r="E40" s="179">
        <f>COUNTIFS(RFIs!F:F,"&gt;="&amp;C40,RFIs!F:F,"&lt;="&amp;D40)</f>
        <v>2</v>
      </c>
      <c r="F40" s="91">
        <f>COUNTIFS(RFIs!H:H,"&gt;="&amp;C40,RFIs!H:H,"&lt;="&amp;D40)</f>
        <v>13</v>
      </c>
      <c r="G40" s="179">
        <f t="shared" ca="1" si="3"/>
        <v>5</v>
      </c>
      <c r="H40" s="205">
        <f ca="1">IF(AND(TODAY()&lt;=D40,TODAY()&gt;=C40),$K$18,COUNTIFS(RFIs!G:G,"&lt;="&amp;$D40,RFIs!H:H,"&gt;"&amp;D40)+COUNTIFS(RFIs!G:G,"&lt;="&amp;$D40,RFIs!H:H,""))*1</f>
        <v>5</v>
      </c>
    </row>
    <row r="41" spans="2:8" hidden="1">
      <c r="B41" s="178" t="str">
        <f t="shared" si="0"/>
        <v>01/15/2023</v>
      </c>
      <c r="C41" s="185">
        <f t="shared" si="1"/>
        <v>44935</v>
      </c>
      <c r="D41" s="186">
        <f t="shared" si="2"/>
        <v>44941</v>
      </c>
      <c r="E41" s="179">
        <f>COUNTIFS(RFIs!F:F,"&gt;="&amp;C41,RFIs!F:F,"&lt;="&amp;D41)</f>
        <v>10</v>
      </c>
      <c r="F41" s="91">
        <f>COUNTIFS(RFIs!H:H,"&gt;="&amp;C41,RFIs!H:H,"&lt;="&amp;D41)</f>
        <v>9</v>
      </c>
      <c r="G41" s="179">
        <f t="shared" ca="1" si="3"/>
        <v>6</v>
      </c>
      <c r="H41" s="205">
        <f ca="1">IF(AND(TODAY()&lt;=D41,TODAY()&gt;=C41),$K$18,COUNTIFS(RFIs!G:G,"&lt;="&amp;$D41,RFIs!H:H,"&gt;"&amp;D41)+COUNTIFS(RFIs!G:G,"&lt;="&amp;$D41,RFIs!H:H,""))*1</f>
        <v>4</v>
      </c>
    </row>
    <row r="42" spans="2:8" hidden="1">
      <c r="B42" s="178" t="str">
        <f t="shared" si="0"/>
        <v>01/22/2023</v>
      </c>
      <c r="C42" s="185">
        <f t="shared" si="1"/>
        <v>44942</v>
      </c>
      <c r="D42" s="186">
        <f t="shared" si="2"/>
        <v>44948</v>
      </c>
      <c r="E42" s="179">
        <f>COUNTIFS(RFIs!F:F,"&gt;="&amp;C42,RFIs!F:F,"&lt;="&amp;D42)</f>
        <v>15</v>
      </c>
      <c r="F42" s="91">
        <f>COUNTIFS(RFIs!H:H,"&gt;="&amp;C42,RFIs!H:H,"&lt;="&amp;D42)</f>
        <v>5</v>
      </c>
      <c r="G42" s="179">
        <f t="shared" ca="1" si="3"/>
        <v>16</v>
      </c>
      <c r="H42" s="205">
        <f ca="1">IF(AND(TODAY()&lt;=D42,TODAY()&gt;=C42),$K$18,COUNTIFS(RFIs!G:G,"&lt;="&amp;$D42,RFIs!H:H,"&gt;"&amp;D42)+COUNTIFS(RFIs!G:G,"&lt;="&amp;$D42,RFIs!H:H,""))*1</f>
        <v>6</v>
      </c>
    </row>
    <row r="43" spans="2:8" hidden="1">
      <c r="B43" s="178" t="str">
        <f t="shared" si="0"/>
        <v>01/29/2023</v>
      </c>
      <c r="C43" s="185">
        <f t="shared" si="1"/>
        <v>44949</v>
      </c>
      <c r="D43" s="186">
        <f t="shared" si="2"/>
        <v>44955</v>
      </c>
      <c r="E43" s="179">
        <f>COUNTIFS(RFIs!F:F,"&gt;="&amp;C43,RFIs!F:F,"&lt;="&amp;D43)</f>
        <v>5</v>
      </c>
      <c r="F43" s="91">
        <f>COUNTIFS(RFIs!H:H,"&gt;="&amp;C43,RFIs!H:H,"&lt;="&amp;D43)</f>
        <v>17</v>
      </c>
      <c r="G43" s="179">
        <f t="shared" ca="1" si="3"/>
        <v>4</v>
      </c>
      <c r="H43" s="205">
        <f ca="1">IF(AND(TODAY()&lt;=D43,TODAY()&gt;=C43),$K$18,COUNTIFS(RFIs!G:G,"&lt;="&amp;$D43,RFIs!H:H,"&gt;"&amp;D43)+COUNTIFS(RFIs!G:G,"&lt;="&amp;$D43,RFIs!H:H,""))*1</f>
        <v>5</v>
      </c>
    </row>
    <row r="44" spans="2:8" hidden="1">
      <c r="B44" s="178" t="str">
        <f t="shared" si="0"/>
        <v>02/05/2023</v>
      </c>
      <c r="C44" s="185">
        <f t="shared" si="1"/>
        <v>44956</v>
      </c>
      <c r="D44" s="186">
        <f t="shared" si="2"/>
        <v>44962</v>
      </c>
      <c r="E44" s="179">
        <f>COUNTIFS(RFIs!F:F,"&gt;="&amp;C44,RFIs!F:F,"&lt;="&amp;D44)</f>
        <v>9</v>
      </c>
      <c r="F44" s="91">
        <f>COUNTIFS(RFIs!H:H,"&gt;="&amp;C44,RFIs!H:H,"&lt;="&amp;D44)</f>
        <v>8</v>
      </c>
      <c r="G44" s="179">
        <f t="shared" ca="1" si="3"/>
        <v>5</v>
      </c>
      <c r="H44" s="205">
        <f ca="1">IF(AND(TODAY()&lt;=D44,TODAY()&gt;=C44),$K$18,COUNTIFS(RFIs!G:G,"&lt;="&amp;$D44,RFIs!H:H,"&gt;"&amp;D44)+COUNTIFS(RFIs!G:G,"&lt;="&amp;$D44,RFIs!H:H,""))*1</f>
        <v>5</v>
      </c>
    </row>
    <row r="45" spans="2:8" hidden="1">
      <c r="B45" s="178" t="str">
        <f t="shared" si="0"/>
        <v>02/12/2023</v>
      </c>
      <c r="C45" s="185">
        <f t="shared" si="1"/>
        <v>44963</v>
      </c>
      <c r="D45" s="186">
        <f t="shared" si="2"/>
        <v>44969</v>
      </c>
      <c r="E45" s="179">
        <f>COUNTIFS(RFIs!F:F,"&gt;="&amp;C45,RFIs!F:F,"&lt;="&amp;D45)</f>
        <v>13</v>
      </c>
      <c r="F45" s="91">
        <f>COUNTIFS(RFIs!H:H,"&gt;="&amp;C45,RFIs!H:H,"&lt;="&amp;D45)</f>
        <v>2</v>
      </c>
      <c r="G45" s="179">
        <f t="shared" ca="1" si="3"/>
        <v>16</v>
      </c>
      <c r="H45" s="205">
        <f ca="1">IF(AND(TODAY()&lt;=D45,TODAY()&gt;=C45),$K$18,COUNTIFS(RFIs!G:G,"&lt;="&amp;$D45,RFIs!H:H,"&gt;"&amp;D45)+COUNTIFS(RFIs!G:G,"&lt;="&amp;$D45,RFIs!H:H,""))*1</f>
        <v>5</v>
      </c>
    </row>
    <row r="46" spans="2:8" hidden="1">
      <c r="B46" s="178" t="str">
        <f t="shared" si="0"/>
        <v>02/19/2023</v>
      </c>
      <c r="C46" s="185">
        <f t="shared" si="1"/>
        <v>44970</v>
      </c>
      <c r="D46" s="186">
        <f t="shared" si="2"/>
        <v>44976</v>
      </c>
      <c r="E46" s="179">
        <f>COUNTIFS(RFIs!F:F,"&gt;="&amp;C46,RFIs!F:F,"&lt;="&amp;D46)</f>
        <v>16</v>
      </c>
      <c r="F46" s="91">
        <f>COUNTIFS(RFIs!H:H,"&gt;="&amp;C46,RFIs!H:H,"&lt;="&amp;D46)</f>
        <v>17</v>
      </c>
      <c r="G46" s="179">
        <f t="shared" ca="1" si="3"/>
        <v>15</v>
      </c>
      <c r="H46" s="205">
        <f ca="1">IF(AND(TODAY()&lt;=D46,TODAY()&gt;=C46),$K$18,COUNTIFS(RFIs!G:G,"&lt;="&amp;$D46,RFIs!H:H,"&gt;"&amp;D46)+COUNTIFS(RFIs!G:G,"&lt;="&amp;$D46,RFIs!H:H,""))*1</f>
        <v>9</v>
      </c>
    </row>
    <row r="47" spans="2:8" hidden="1">
      <c r="B47" s="178" t="str">
        <f t="shared" si="0"/>
        <v>02/26/2023</v>
      </c>
      <c r="C47" s="185">
        <f t="shared" si="1"/>
        <v>44977</v>
      </c>
      <c r="D47" s="186">
        <f t="shared" si="2"/>
        <v>44983</v>
      </c>
      <c r="E47" s="179">
        <f>COUNTIFS(RFIs!F:F,"&gt;="&amp;C47,RFIs!F:F,"&lt;="&amp;D47)</f>
        <v>8</v>
      </c>
      <c r="F47" s="91">
        <f>COUNTIFS(RFIs!H:H,"&gt;="&amp;C47,RFIs!H:H,"&lt;="&amp;D47)</f>
        <v>10</v>
      </c>
      <c r="G47" s="179">
        <f t="shared" ca="1" si="3"/>
        <v>13</v>
      </c>
      <c r="H47" s="205">
        <f ca="1">IF(AND(TODAY()&lt;=D47,TODAY()&gt;=C47),$K$18,COUNTIFS(RFIs!G:G,"&lt;="&amp;$D47,RFIs!H:H,"&gt;"&amp;D47)+COUNTIFS(RFIs!G:G,"&lt;="&amp;$D47,RFIs!H:H,""))*1</f>
        <v>11</v>
      </c>
    </row>
    <row r="48" spans="2:8" hidden="1">
      <c r="B48" s="178" t="str">
        <f t="shared" si="0"/>
        <v>03/05/2023</v>
      </c>
      <c r="C48" s="185">
        <f t="shared" si="1"/>
        <v>44984</v>
      </c>
      <c r="D48" s="186">
        <f t="shared" si="2"/>
        <v>44990</v>
      </c>
      <c r="E48" s="179">
        <f>COUNTIFS(RFIs!F:F,"&gt;="&amp;C48,RFIs!F:F,"&lt;="&amp;D48)</f>
        <v>12</v>
      </c>
      <c r="F48" s="91">
        <f>COUNTIFS(RFIs!H:H,"&gt;="&amp;C48,RFIs!H:H,"&lt;="&amp;D48)</f>
        <v>12</v>
      </c>
      <c r="G48" s="179">
        <f t="shared" ca="1" si="3"/>
        <v>13</v>
      </c>
      <c r="H48" s="205">
        <f ca="1">IF(AND(TODAY()&lt;=D48,TODAY()&gt;=C48),$K$18,COUNTIFS(RFIs!G:G,"&lt;="&amp;$D48,RFIs!H:H,"&gt;"&amp;D48)+COUNTIFS(RFIs!G:G,"&lt;="&amp;$D48,RFIs!H:H,""))*1</f>
        <v>7</v>
      </c>
    </row>
    <row r="49" spans="2:31" hidden="1">
      <c r="B49" s="178" t="str">
        <f t="shared" si="0"/>
        <v>03/12/2023</v>
      </c>
      <c r="C49" s="185">
        <f t="shared" si="1"/>
        <v>44991</v>
      </c>
      <c r="D49" s="186">
        <f t="shared" si="2"/>
        <v>44997</v>
      </c>
      <c r="E49" s="179">
        <f>COUNTIFS(RFIs!F:F,"&gt;="&amp;C49,RFIs!F:F,"&lt;="&amp;D49)</f>
        <v>21</v>
      </c>
      <c r="F49" s="91">
        <f>COUNTIFS(RFIs!H:H,"&gt;="&amp;C49,RFIs!H:H,"&lt;="&amp;D49)</f>
        <v>9</v>
      </c>
      <c r="G49" s="179">
        <f t="shared" ca="1" si="3"/>
        <v>25</v>
      </c>
      <c r="H49" s="205">
        <f ca="1">IF(AND(TODAY()&lt;=D49,TODAY()&gt;=C49),$K$18,COUNTIFS(RFIs!G:G,"&lt;="&amp;$D49,RFIs!H:H,"&gt;"&amp;D49)+COUNTIFS(RFIs!G:G,"&lt;="&amp;$D49,RFIs!H:H,""))*1</f>
        <v>9</v>
      </c>
    </row>
    <row r="50" spans="2:31" hidden="1">
      <c r="B50" s="178" t="str">
        <f t="shared" si="0"/>
        <v>03/19/2023</v>
      </c>
      <c r="C50" s="185">
        <f t="shared" si="1"/>
        <v>44998</v>
      </c>
      <c r="D50" s="186">
        <f t="shared" si="2"/>
        <v>45004</v>
      </c>
      <c r="E50" s="179">
        <f>COUNTIFS(RFIs!F:F,"&gt;="&amp;C50,RFIs!F:F,"&lt;="&amp;D50)</f>
        <v>3</v>
      </c>
      <c r="F50" s="91">
        <f>COUNTIFS(RFIs!H:H,"&gt;="&amp;C50,RFIs!H:H,"&lt;="&amp;D50)</f>
        <v>19</v>
      </c>
      <c r="G50" s="179">
        <f t="shared" ca="1" si="3"/>
        <v>9</v>
      </c>
      <c r="H50" s="205">
        <f ca="1">IF(AND(TODAY()&lt;=D50,TODAY()&gt;=C50),$K$18,COUNTIFS(RFIs!G:G,"&lt;="&amp;$D50,RFIs!H:H,"&gt;"&amp;D50)+COUNTIFS(RFIs!G:G,"&lt;="&amp;$D50,RFIs!H:H,""))*1</f>
        <v>9</v>
      </c>
    </row>
    <row r="51" spans="2:31" hidden="1">
      <c r="B51" s="178" t="str">
        <f t="shared" si="0"/>
        <v>03/26/2023</v>
      </c>
      <c r="C51" s="185">
        <f t="shared" si="1"/>
        <v>45005</v>
      </c>
      <c r="D51" s="186">
        <f t="shared" si="2"/>
        <v>45011</v>
      </c>
      <c r="E51" s="179">
        <f>COUNTIFS(RFIs!F:F,"&gt;="&amp;C51,RFIs!F:F,"&lt;="&amp;D51)</f>
        <v>17</v>
      </c>
      <c r="F51" s="91">
        <f>COUNTIFS(RFIs!H:H,"&gt;="&amp;C51,RFIs!H:H,"&lt;="&amp;D51)</f>
        <v>10</v>
      </c>
      <c r="G51" s="179">
        <f t="shared" ca="1" si="3"/>
        <v>16</v>
      </c>
      <c r="H51" s="205">
        <f ca="1">IF(AND(TODAY()&lt;=D51,TODAY()&gt;=C51),$K$18,COUNTIFS(RFIs!G:G,"&lt;="&amp;$D51,RFIs!H:H,"&gt;"&amp;D51)+COUNTIFS(RFIs!G:G,"&lt;="&amp;$D51,RFIs!H:H,""))*1</f>
        <v>6</v>
      </c>
    </row>
    <row r="52" spans="2:31" hidden="1">
      <c r="B52" s="178" t="str">
        <f t="shared" si="0"/>
        <v>04/02/2023</v>
      </c>
      <c r="C52" s="185">
        <f t="shared" si="1"/>
        <v>45012</v>
      </c>
      <c r="D52" s="186">
        <f t="shared" si="2"/>
        <v>45018</v>
      </c>
      <c r="E52" s="179">
        <f>COUNTIFS(RFIs!F:F,"&gt;="&amp;C52,RFIs!F:F,"&lt;="&amp;D52)</f>
        <v>12</v>
      </c>
      <c r="F52" s="91">
        <f>COUNTIFS(RFIs!H:H,"&gt;="&amp;C52,RFIs!H:H,"&lt;="&amp;D52)</f>
        <v>14</v>
      </c>
      <c r="G52" s="179">
        <f t="shared" ca="1" si="3"/>
        <v>14</v>
      </c>
      <c r="H52" s="205">
        <f ca="1">IF(AND(TODAY()&lt;=D52,TODAY()&gt;=C52),$K$18,COUNTIFS(RFIs!G:G,"&lt;="&amp;$D52,RFIs!H:H,"&gt;"&amp;D52)+COUNTIFS(RFIs!G:G,"&lt;="&amp;$D52,RFIs!H:H,""))*1</f>
        <v>8</v>
      </c>
      <c r="AE52" s="172"/>
    </row>
    <row r="53" spans="2:31" hidden="1">
      <c r="B53" s="178" t="str">
        <f t="shared" si="0"/>
        <v>04/09/2023</v>
      </c>
      <c r="C53" s="185">
        <f t="shared" si="1"/>
        <v>45019</v>
      </c>
      <c r="D53" s="186">
        <f t="shared" si="2"/>
        <v>45025</v>
      </c>
      <c r="E53" s="179">
        <f>COUNTIFS(RFIs!F:F,"&gt;="&amp;C53,RFIs!F:F,"&lt;="&amp;D53)</f>
        <v>22</v>
      </c>
      <c r="F53" s="91">
        <f>COUNTIFS(RFIs!H:H,"&gt;="&amp;C53,RFIs!H:H,"&lt;="&amp;D53)</f>
        <v>18</v>
      </c>
      <c r="G53" s="179">
        <f t="shared" ca="1" si="3"/>
        <v>18</v>
      </c>
      <c r="H53" s="205">
        <f ca="1">IF(AND(TODAY()&lt;=D53,TODAY()&gt;=C53),$K$18,COUNTIFS(RFIs!G:G,"&lt;="&amp;$D53,RFIs!H:H,"&gt;"&amp;D53)+COUNTIFS(RFIs!G:G,"&lt;="&amp;$D53,RFIs!H:H,""))*1</f>
        <v>9</v>
      </c>
    </row>
    <row r="54" spans="2:31" hidden="1">
      <c r="B54" s="178" t="str">
        <f t="shared" si="0"/>
        <v>04/16/2023</v>
      </c>
      <c r="C54" s="185">
        <f>C53+7</f>
        <v>45026</v>
      </c>
      <c r="D54" s="186">
        <f>D53+7</f>
        <v>45032</v>
      </c>
      <c r="E54" s="179">
        <f>COUNTIFS(RFIs!F:F,"&gt;="&amp;C54,RFIs!F:F,"&lt;="&amp;D54)</f>
        <v>13</v>
      </c>
      <c r="F54" s="91">
        <f>COUNTIFS(RFIs!H:H,"&gt;="&amp;C54,RFIs!H:H,"&lt;="&amp;D54)</f>
        <v>19</v>
      </c>
      <c r="G54" s="179">
        <f t="shared" ca="1" si="3"/>
        <v>12</v>
      </c>
      <c r="H54" s="205">
        <f ca="1">IF(AND(TODAY()&lt;=D54,TODAY()&gt;=C54),$K$18,COUNTIFS(RFIs!G:G,"&lt;="&amp;$D54,RFIs!H:H,"&gt;"&amp;D54)+COUNTIFS(RFIs!G:G,"&lt;="&amp;$D54,RFIs!H:H,""))*1</f>
        <v>5</v>
      </c>
      <c r="AA54" s="172"/>
    </row>
    <row r="55" spans="2:31" hidden="1">
      <c r="B55" s="178" t="str">
        <f t="shared" si="0"/>
        <v>04/23/2023</v>
      </c>
      <c r="C55" s="185">
        <f t="shared" si="1"/>
        <v>45033</v>
      </c>
      <c r="D55" s="186">
        <f t="shared" si="2"/>
        <v>45039</v>
      </c>
      <c r="E55" s="179">
        <f>COUNTIFS(RFIs!F:F,"&gt;="&amp;C55,RFIs!F:F,"&lt;="&amp;D55)</f>
        <v>7</v>
      </c>
      <c r="F55" s="91">
        <f>COUNTIFS(RFIs!H:H,"&gt;="&amp;C55,RFIs!H:H,"&lt;="&amp;D55)</f>
        <v>9</v>
      </c>
      <c r="G55" s="179">
        <f t="shared" ca="1" si="3"/>
        <v>10</v>
      </c>
      <c r="H55" s="205">
        <f ca="1">IF(AND(TODAY()&lt;=D55,TODAY()&gt;=C55),$K$18,COUNTIFS(RFIs!G:G,"&lt;="&amp;$D55,RFIs!H:H,"&gt;"&amp;D55)+COUNTIFS(RFIs!G:G,"&lt;="&amp;$D55,RFIs!H:H,""))*1</f>
        <v>6</v>
      </c>
    </row>
    <row r="56" spans="2:31" hidden="1">
      <c r="B56" s="178" t="str">
        <f t="shared" si="0"/>
        <v>04/30/2023</v>
      </c>
      <c r="C56" s="185">
        <f t="shared" si="1"/>
        <v>45040</v>
      </c>
      <c r="D56" s="186">
        <f t="shared" si="2"/>
        <v>45046</v>
      </c>
      <c r="E56" s="179">
        <f>COUNTIFS(RFIs!F:F,"&gt;="&amp;C56,RFIs!F:F,"&lt;="&amp;D56)</f>
        <v>12</v>
      </c>
      <c r="F56" s="91">
        <f>COUNTIFS(RFIs!H:H,"&gt;="&amp;C56,RFIs!H:H,"&lt;="&amp;D56)</f>
        <v>13</v>
      </c>
      <c r="G56" s="179">
        <f t="shared" ca="1" si="3"/>
        <v>9</v>
      </c>
      <c r="H56" s="205">
        <f ca="1">IF(AND(TODAY()&lt;=D56,TODAY()&gt;=C56),$K$18,COUNTIFS(RFIs!G:G,"&lt;="&amp;$D56,RFIs!H:H,"&gt;"&amp;D56)+COUNTIFS(RFIs!G:G,"&lt;="&amp;$D56,RFIs!H:H,""))*1</f>
        <v>3</v>
      </c>
    </row>
    <row r="57" spans="2:31" hidden="1">
      <c r="B57" s="178" t="str">
        <f t="shared" si="0"/>
        <v>05/07/2023</v>
      </c>
      <c r="C57" s="185">
        <f t="shared" si="1"/>
        <v>45047</v>
      </c>
      <c r="D57" s="186">
        <f t="shared" si="2"/>
        <v>45053</v>
      </c>
      <c r="E57" s="179">
        <f>COUNTIFS(RFIs!F:F,"&gt;="&amp;C57,RFIs!F:F,"&lt;="&amp;D57)</f>
        <v>16</v>
      </c>
      <c r="F57" s="91">
        <f>COUNTIFS(RFIs!H:H,"&gt;="&amp;C57,RFIs!H:H,"&lt;="&amp;D57)</f>
        <v>7</v>
      </c>
      <c r="G57" s="179">
        <f t="shared" ca="1" si="3"/>
        <v>18</v>
      </c>
      <c r="H57" s="205">
        <f ca="1">IF(AND(TODAY()&lt;=D57,TODAY()&gt;=C57),$K$18,COUNTIFS(RFIs!G:G,"&lt;="&amp;$D57,RFIs!H:H,"&gt;"&amp;D57)+COUNTIFS(RFIs!G:G,"&lt;="&amp;$D57,RFIs!H:H,""))*1</f>
        <v>2</v>
      </c>
    </row>
    <row r="58" spans="2:31" hidden="1">
      <c r="B58" s="178" t="str">
        <f t="shared" si="0"/>
        <v>05/14/2023</v>
      </c>
      <c r="C58" s="185">
        <f t="shared" si="1"/>
        <v>45054</v>
      </c>
      <c r="D58" s="186">
        <f t="shared" si="2"/>
        <v>45060</v>
      </c>
      <c r="E58" s="179">
        <f>COUNTIFS(RFIs!F:F,"&gt;="&amp;C58,RFIs!F:F,"&lt;="&amp;D58)</f>
        <v>8</v>
      </c>
      <c r="F58" s="91">
        <f>COUNTIFS(RFIs!H:H,"&gt;="&amp;C58,RFIs!H:H,"&lt;="&amp;D58)</f>
        <v>16</v>
      </c>
      <c r="G58" s="179">
        <f t="shared" ca="1" si="3"/>
        <v>10</v>
      </c>
      <c r="H58" s="205">
        <f ca="1">IF(AND(TODAY()&lt;=D58,TODAY()&gt;=C58),$K$18,COUNTIFS(RFIs!G:G,"&lt;="&amp;$D58,RFIs!H:H,"&gt;"&amp;D58)+COUNTIFS(RFIs!G:G,"&lt;="&amp;$D58,RFIs!H:H,""))*1</f>
        <v>3</v>
      </c>
    </row>
    <row r="59" spans="2:31" hidden="1">
      <c r="B59" s="178" t="str">
        <f t="shared" si="0"/>
        <v>05/21/2023</v>
      </c>
      <c r="C59" s="185">
        <f t="shared" si="1"/>
        <v>45061</v>
      </c>
      <c r="D59" s="186">
        <f t="shared" si="2"/>
        <v>45067</v>
      </c>
      <c r="E59" s="179">
        <f>COUNTIFS(RFIs!F:F,"&gt;="&amp;C59,RFIs!F:F,"&lt;="&amp;D59)</f>
        <v>15</v>
      </c>
      <c r="F59" s="91">
        <f>COUNTIFS(RFIs!H:H,"&gt;="&amp;C59,RFIs!H:H,"&lt;="&amp;D59)</f>
        <v>4</v>
      </c>
      <c r="G59" s="179">
        <f t="shared" ca="1" si="3"/>
        <v>21</v>
      </c>
      <c r="H59" s="205">
        <f ca="1">IF(AND(TODAY()&lt;=D59,TODAY()&gt;=C59),$K$18,COUNTIFS(RFIs!G:G,"&lt;="&amp;$D59,RFIs!H:H,"&gt;"&amp;D59)+COUNTIFS(RFIs!G:G,"&lt;="&amp;$D59,RFIs!H:H,""))*1</f>
        <v>7</v>
      </c>
    </row>
    <row r="60" spans="2:31" hidden="1">
      <c r="B60" s="178" t="str">
        <f t="shared" si="0"/>
        <v>05/28/2023</v>
      </c>
      <c r="C60" s="185">
        <f t="shared" si="1"/>
        <v>45068</v>
      </c>
      <c r="D60" s="186">
        <f t="shared" si="2"/>
        <v>45074</v>
      </c>
      <c r="E60" s="179">
        <f>COUNTIFS(RFIs!F:F,"&gt;="&amp;C60,RFIs!F:F,"&lt;="&amp;D60)</f>
        <v>12</v>
      </c>
      <c r="F60" s="91">
        <f>COUNTIFS(RFIs!H:H,"&gt;="&amp;C60,RFIs!H:H,"&lt;="&amp;D60)</f>
        <v>19</v>
      </c>
      <c r="G60" s="179">
        <f t="shared" ca="1" si="3"/>
        <v>14</v>
      </c>
      <c r="H60" s="205">
        <f ca="1">IF(AND(TODAY()&lt;=D60,TODAY()&gt;=C60),$K$18,COUNTIFS(RFIs!G:G,"&lt;="&amp;$D60,RFIs!H:H,"&gt;"&amp;D60)+COUNTIFS(RFIs!G:G,"&lt;="&amp;$D60,RFIs!H:H,""))*1</f>
        <v>5</v>
      </c>
    </row>
    <row r="61" spans="2:31" hidden="1">
      <c r="B61" s="178" t="str">
        <f t="shared" si="0"/>
        <v>06/04/2023</v>
      </c>
      <c r="C61" s="185">
        <f t="shared" si="1"/>
        <v>45075</v>
      </c>
      <c r="D61" s="186">
        <f t="shared" si="2"/>
        <v>45081</v>
      </c>
      <c r="E61" s="179">
        <f>COUNTIFS(RFIs!F:F,"&gt;="&amp;C61,RFIs!F:F,"&lt;="&amp;D61)</f>
        <v>9</v>
      </c>
      <c r="F61" s="91">
        <f>COUNTIFS(RFIs!H:H,"&gt;="&amp;C61,RFIs!H:H,"&lt;="&amp;D61)</f>
        <v>11</v>
      </c>
      <c r="G61" s="179">
        <f t="shared" ca="1" si="3"/>
        <v>12</v>
      </c>
      <c r="H61" s="205">
        <f ca="1">IF(AND(TODAY()&lt;=D61,TODAY()&gt;=C61),$K$18,COUNTIFS(RFIs!G:G,"&lt;="&amp;$D61,RFIs!H:H,"&gt;"&amp;D61)+COUNTIFS(RFIs!G:G,"&lt;="&amp;$D61,RFIs!H:H,""))*1</f>
        <v>3</v>
      </c>
    </row>
    <row r="62" spans="2:31" hidden="1">
      <c r="B62" s="178" t="str">
        <f t="shared" si="0"/>
        <v>06/11/2023</v>
      </c>
      <c r="C62" s="185">
        <f t="shared" si="1"/>
        <v>45082</v>
      </c>
      <c r="D62" s="186">
        <f t="shared" si="2"/>
        <v>45088</v>
      </c>
      <c r="E62" s="179">
        <f>COUNTIFS(RFIs!F:F,"&gt;="&amp;C62,RFIs!F:F,"&lt;="&amp;D62)</f>
        <v>22</v>
      </c>
      <c r="F62" s="91">
        <f>COUNTIFS(RFIs!H:H,"&gt;="&amp;C62,RFIs!H:H,"&lt;="&amp;D62)</f>
        <v>25</v>
      </c>
      <c r="G62" s="179">
        <f t="shared" ca="1" si="3"/>
        <v>9</v>
      </c>
      <c r="H62" s="205">
        <f ca="1">IF(AND(TODAY()&lt;=D62,TODAY()&gt;=C62),$K$18,COUNTIFS(RFIs!G:G,"&lt;="&amp;$D62,RFIs!H:H,"&gt;"&amp;D62)+COUNTIFS(RFIs!G:G,"&lt;="&amp;$D62,RFIs!H:H,""))*1</f>
        <v>4</v>
      </c>
    </row>
    <row r="63" spans="2:31" hidden="1">
      <c r="B63" s="178" t="str">
        <f t="shared" si="0"/>
        <v>06/18/2023</v>
      </c>
      <c r="C63" s="185">
        <f t="shared" si="1"/>
        <v>45089</v>
      </c>
      <c r="D63" s="186">
        <f t="shared" si="2"/>
        <v>45095</v>
      </c>
      <c r="E63" s="179">
        <f>COUNTIFS(RFIs!F:F,"&gt;="&amp;C63,RFIs!F:F,"&lt;="&amp;D63)</f>
        <v>14</v>
      </c>
      <c r="F63" s="91">
        <f>COUNTIFS(RFIs!H:H,"&gt;="&amp;C63,RFIs!H:H,"&lt;="&amp;D63)</f>
        <v>8</v>
      </c>
      <c r="G63" s="179">
        <f t="shared" ca="1" si="3"/>
        <v>15</v>
      </c>
      <c r="H63" s="205">
        <f ca="1">IF(AND(TODAY()&lt;=D63,TODAY()&gt;=C63),$K$18,COUNTIFS(RFIs!G:G,"&lt;="&amp;$D63,RFIs!H:H,"&gt;"&amp;D63)+COUNTIFS(RFIs!G:G,"&lt;="&amp;$D63,RFIs!H:H,""))*1</f>
        <v>6</v>
      </c>
    </row>
    <row r="64" spans="2:31" hidden="1">
      <c r="B64" s="178" t="str">
        <f t="shared" si="0"/>
        <v>06/25/2023</v>
      </c>
      <c r="C64" s="185">
        <f t="shared" si="1"/>
        <v>45096</v>
      </c>
      <c r="D64" s="186">
        <f t="shared" si="2"/>
        <v>45102</v>
      </c>
      <c r="E64" s="179">
        <f>COUNTIFS(RFIs!F:F,"&gt;="&amp;C64,RFIs!F:F,"&lt;="&amp;D64)</f>
        <v>13</v>
      </c>
      <c r="F64" s="91">
        <f>COUNTIFS(RFIs!H:H,"&gt;="&amp;C64,RFIs!H:H,"&lt;="&amp;D64)</f>
        <v>12</v>
      </c>
      <c r="G64" s="179">
        <f t="shared" ca="1" si="3"/>
        <v>16</v>
      </c>
      <c r="H64" s="205">
        <f ca="1">IF(AND(TODAY()&lt;=D64,TODAY()&gt;=C64),$K$18,COUNTIFS(RFIs!G:G,"&lt;="&amp;$D64,RFIs!H:H,"&gt;"&amp;D64)+COUNTIFS(RFIs!G:G,"&lt;="&amp;$D64,RFIs!H:H,""))*1</f>
        <v>4</v>
      </c>
    </row>
    <row r="65" spans="2:8" hidden="1">
      <c r="B65" s="178" t="str">
        <f t="shared" si="0"/>
        <v>07/02/2023</v>
      </c>
      <c r="C65" s="185">
        <f t="shared" si="1"/>
        <v>45103</v>
      </c>
      <c r="D65" s="186">
        <f t="shared" si="2"/>
        <v>45109</v>
      </c>
      <c r="E65" s="179">
        <f>COUNTIFS(RFIs!F:F,"&gt;="&amp;C65,RFIs!F:F,"&lt;="&amp;D65)</f>
        <v>11</v>
      </c>
      <c r="F65" s="91">
        <f>COUNTIFS(RFIs!H:H,"&gt;="&amp;C65,RFIs!H:H,"&lt;="&amp;D65)</f>
        <v>11</v>
      </c>
      <c r="G65" s="179">
        <f t="shared" ca="1" si="3"/>
        <v>16</v>
      </c>
      <c r="H65" s="205">
        <f ca="1">IF(AND(TODAY()&lt;=D65,TODAY()&gt;=C65),$K$18,COUNTIFS(RFIs!G:G,"&lt;="&amp;$D65,RFIs!H:H,"&gt;"&amp;D65)+COUNTIFS(RFIs!G:G,"&lt;="&amp;$D65,RFIs!H:H,""))*1</f>
        <v>7</v>
      </c>
    </row>
    <row r="66" spans="2:8" hidden="1">
      <c r="B66" s="178" t="str">
        <f t="shared" si="0"/>
        <v>07/09/2023</v>
      </c>
      <c r="C66" s="185">
        <f t="shared" si="1"/>
        <v>45110</v>
      </c>
      <c r="D66" s="186">
        <f t="shared" si="2"/>
        <v>45116</v>
      </c>
      <c r="E66" s="179">
        <f>COUNTIFS(RFIs!F:F,"&gt;="&amp;C66,RFIs!F:F,"&lt;="&amp;D66)</f>
        <v>13</v>
      </c>
      <c r="F66" s="91">
        <f>COUNTIFS(RFIs!H:H,"&gt;="&amp;C66,RFIs!H:H,"&lt;="&amp;D66)</f>
        <v>9</v>
      </c>
      <c r="G66" s="179">
        <f t="shared" ca="1" si="3"/>
        <v>20</v>
      </c>
      <c r="H66" s="205">
        <f ca="1">IF(AND(TODAY()&lt;=D66,TODAY()&gt;=C66),$K$18,COUNTIFS(RFIs!G:G,"&lt;="&amp;$D66,RFIs!H:H,"&gt;"&amp;D66)+COUNTIFS(RFIs!G:G,"&lt;="&amp;$D66,RFIs!H:H,""))*1</f>
        <v>7</v>
      </c>
    </row>
    <row r="67" spans="2:8" hidden="1">
      <c r="B67" s="178" t="str">
        <f t="shared" si="0"/>
        <v>07/16/2023</v>
      </c>
      <c r="C67" s="185">
        <f t="shared" si="1"/>
        <v>45117</v>
      </c>
      <c r="D67" s="186">
        <f t="shared" si="2"/>
        <v>45123</v>
      </c>
      <c r="E67" s="179">
        <f>COUNTIFS(RFIs!F:F,"&gt;="&amp;C67,RFIs!F:F,"&lt;="&amp;D67)</f>
        <v>13</v>
      </c>
      <c r="F67" s="91">
        <f>COUNTIFS(RFIs!H:H,"&gt;="&amp;C67,RFIs!H:H,"&lt;="&amp;D67)</f>
        <v>16</v>
      </c>
      <c r="G67" s="179">
        <f t="shared" ca="1" si="3"/>
        <v>17</v>
      </c>
      <c r="H67" s="205">
        <f ca="1">IF(AND(TODAY()&lt;=D67,TODAY()&gt;=C67),$K$18,COUNTIFS(RFIs!G:G,"&lt;="&amp;$D67,RFIs!H:H,"&gt;"&amp;D67)+COUNTIFS(RFIs!G:G,"&lt;="&amp;$D67,RFIs!H:H,""))*1</f>
        <v>8</v>
      </c>
    </row>
    <row r="68" spans="2:8" hidden="1">
      <c r="B68" s="178" t="str">
        <f t="shared" si="0"/>
        <v>07/23/2023</v>
      </c>
      <c r="C68" s="185">
        <f t="shared" si="1"/>
        <v>45124</v>
      </c>
      <c r="D68" s="186">
        <f t="shared" si="2"/>
        <v>45130</v>
      </c>
      <c r="E68" s="179">
        <f>COUNTIFS(RFIs!F:F,"&gt;="&amp;C68,RFIs!F:F,"&lt;="&amp;D68)</f>
        <v>17</v>
      </c>
      <c r="F68" s="91">
        <f>COUNTIFS(RFIs!H:H,"&gt;="&amp;C68,RFIs!H:H,"&lt;="&amp;D68)</f>
        <v>28</v>
      </c>
      <c r="G68" s="179">
        <f t="shared" ca="1" si="3"/>
        <v>6</v>
      </c>
      <c r="H68" s="205">
        <f ca="1">IF(AND(TODAY()&lt;=D68,TODAY()&gt;=C68),$K$18,COUNTIFS(RFIs!G:G,"&lt;="&amp;$D68,RFIs!H:H,"&gt;"&amp;D68)+COUNTIFS(RFIs!G:G,"&lt;="&amp;$D68,RFIs!H:H,""))*1</f>
        <v>2</v>
      </c>
    </row>
    <row r="69" spans="2:8" hidden="1">
      <c r="B69" s="178" t="str">
        <f t="shared" si="0"/>
        <v>07/30/2023</v>
      </c>
      <c r="C69" s="185">
        <f t="shared" si="1"/>
        <v>45131</v>
      </c>
      <c r="D69" s="186">
        <f t="shared" si="2"/>
        <v>45137</v>
      </c>
      <c r="E69" s="179">
        <f>COUNTIFS(RFIs!F:F,"&gt;="&amp;C69,RFIs!F:F,"&lt;="&amp;D69)</f>
        <v>6</v>
      </c>
      <c r="F69" s="91">
        <f>COUNTIFS(RFIs!H:H,"&gt;="&amp;C69,RFIs!H:H,"&lt;="&amp;D69)</f>
        <v>7</v>
      </c>
      <c r="G69" s="179">
        <f t="shared" ca="1" si="3"/>
        <v>5</v>
      </c>
      <c r="H69" s="205">
        <f ca="1">IF(AND(TODAY()&lt;=D69,TODAY()&gt;=C69),$K$18,COUNTIFS(RFIs!G:G,"&lt;="&amp;$D69,RFIs!H:H,"&gt;"&amp;D69)+COUNTIFS(RFIs!G:G,"&lt;="&amp;$D69,RFIs!H:H,""))*1</f>
        <v>2</v>
      </c>
    </row>
    <row r="70" spans="2:8" hidden="1">
      <c r="B70" s="178" t="str">
        <f t="shared" si="0"/>
        <v>08/06/2023</v>
      </c>
      <c r="C70" s="185">
        <f t="shared" si="1"/>
        <v>45138</v>
      </c>
      <c r="D70" s="186">
        <f t="shared" si="2"/>
        <v>45144</v>
      </c>
      <c r="E70" s="179">
        <f>COUNTIFS(RFIs!F:F,"&gt;="&amp;C70,RFIs!F:F,"&lt;="&amp;D70)</f>
        <v>27</v>
      </c>
      <c r="F70" s="91">
        <f>COUNTIFS(RFIs!H:H,"&gt;="&amp;C70,RFIs!H:H,"&lt;="&amp;D70)</f>
        <v>15</v>
      </c>
      <c r="G70" s="179">
        <f t="shared" ca="1" si="3"/>
        <v>17</v>
      </c>
      <c r="H70" s="205">
        <f ca="1">IF(AND(TODAY()&lt;=D70,TODAY()&gt;=C70),$K$18,COUNTIFS(RFIs!G:G,"&lt;="&amp;$D70,RFIs!H:H,"&gt;"&amp;D70)+COUNTIFS(RFIs!G:G,"&lt;="&amp;$D70,RFIs!H:H,""))*1</f>
        <v>5</v>
      </c>
    </row>
    <row r="71" spans="2:8" hidden="1">
      <c r="B71" s="178" t="str">
        <f t="shared" si="0"/>
        <v>08/13/2023</v>
      </c>
      <c r="C71" s="185">
        <f t="shared" si="1"/>
        <v>45145</v>
      </c>
      <c r="D71" s="186">
        <f t="shared" si="2"/>
        <v>45151</v>
      </c>
      <c r="E71" s="179">
        <f>COUNTIFS(RFIs!F:F,"&gt;="&amp;C71,RFIs!F:F,"&lt;="&amp;D71)</f>
        <v>28</v>
      </c>
      <c r="F71" s="91">
        <f>COUNTIFS(RFIs!H:H,"&gt;="&amp;C71,RFIs!H:H,"&lt;="&amp;D71)</f>
        <v>9</v>
      </c>
      <c r="G71" s="179">
        <f t="shared" ca="1" si="3"/>
        <v>36</v>
      </c>
      <c r="H71" s="205">
        <f ca="1">IF(AND(TODAY()&lt;=D71,TODAY()&gt;=C71),$K$18,COUNTIFS(RFIs!G:G,"&lt;="&amp;$D71,RFIs!H:H,"&gt;"&amp;D71)+COUNTIFS(RFIs!G:G,"&lt;="&amp;$D71,RFIs!H:H,""))*1</f>
        <v>6</v>
      </c>
    </row>
    <row r="72" spans="2:8" hidden="1">
      <c r="B72" s="178" t="str">
        <f t="shared" si="0"/>
        <v>08/20/2023</v>
      </c>
      <c r="C72" s="185">
        <f t="shared" si="1"/>
        <v>45152</v>
      </c>
      <c r="D72" s="186">
        <f t="shared" si="2"/>
        <v>45158</v>
      </c>
      <c r="E72" s="179">
        <f>COUNTIFS(RFIs!F:F,"&gt;="&amp;C72,RFIs!F:F,"&lt;="&amp;D72)</f>
        <v>6</v>
      </c>
      <c r="F72" s="91">
        <f>COUNTIFS(RFIs!H:H,"&gt;="&amp;C72,RFIs!H:H,"&lt;="&amp;D72)</f>
        <v>29</v>
      </c>
      <c r="G72" s="179">
        <f t="shared" ca="1" si="3"/>
        <v>13</v>
      </c>
      <c r="H72" s="205">
        <f ca="1">IF(AND(TODAY()&lt;=D72,TODAY()&gt;=C72),$K$18,COUNTIFS(RFIs!G:G,"&lt;="&amp;$D72,RFIs!H:H,"&gt;"&amp;D72)+COUNTIFS(RFIs!G:G,"&lt;="&amp;$D72,RFIs!H:H,""))*1</f>
        <v>11</v>
      </c>
    </row>
    <row r="73" spans="2:8" hidden="1">
      <c r="B73" s="178" t="str">
        <f t="shared" si="0"/>
        <v>08/27/2023</v>
      </c>
      <c r="C73" s="185">
        <f t="shared" si="1"/>
        <v>45159</v>
      </c>
      <c r="D73" s="186">
        <f t="shared" si="2"/>
        <v>45165</v>
      </c>
      <c r="E73" s="179">
        <f>COUNTIFS(RFIs!F:F,"&gt;="&amp;C73,RFIs!F:F,"&lt;="&amp;D73)</f>
        <v>17</v>
      </c>
      <c r="F73" s="91">
        <f>COUNTIFS(RFIs!H:H,"&gt;="&amp;C73,RFIs!H:H,"&lt;="&amp;D73)</f>
        <v>18</v>
      </c>
      <c r="G73" s="179">
        <f t="shared" ca="1" si="3"/>
        <v>12</v>
      </c>
      <c r="H73" s="205">
        <f ca="1">IF(AND(TODAY()&lt;=D73,TODAY()&gt;=C73),$K$18,COUNTIFS(RFIs!G:G,"&lt;="&amp;$D73,RFIs!H:H,"&gt;"&amp;D73)+COUNTIFS(RFIs!G:G,"&lt;="&amp;$D73,RFIs!H:H,""))*1</f>
        <v>7</v>
      </c>
    </row>
    <row r="74" spans="2:8" hidden="1">
      <c r="B74" s="178" t="str">
        <f t="shared" si="0"/>
        <v>09/03/2023</v>
      </c>
      <c r="C74" s="185">
        <f t="shared" si="1"/>
        <v>45166</v>
      </c>
      <c r="D74" s="186">
        <f t="shared" si="2"/>
        <v>45172</v>
      </c>
      <c r="E74" s="179">
        <f>COUNTIFS(RFIs!F:F,"&gt;="&amp;C74,RFIs!F:F,"&lt;="&amp;D74)</f>
        <v>20</v>
      </c>
      <c r="F74" s="91">
        <f>COUNTIFS(RFIs!H:H,"&gt;="&amp;C74,RFIs!H:H,"&lt;="&amp;D74)</f>
        <v>21</v>
      </c>
      <c r="G74" s="179">
        <f t="shared" ca="1" si="3"/>
        <v>11</v>
      </c>
      <c r="H74" s="205">
        <f ca="1">IF(AND(TODAY()&lt;=D74,TODAY()&gt;=C74),$K$18,COUNTIFS(RFIs!G:G,"&lt;="&amp;$D74,RFIs!H:H,"&gt;"&amp;D74)+COUNTIFS(RFIs!G:G,"&lt;="&amp;$D74,RFIs!H:H,""))*1</f>
        <v>5</v>
      </c>
    </row>
    <row r="75" spans="2:8" hidden="1">
      <c r="B75" s="178" t="str">
        <f t="shared" si="0"/>
        <v>09/10/2023</v>
      </c>
      <c r="C75" s="185">
        <f t="shared" si="1"/>
        <v>45173</v>
      </c>
      <c r="D75" s="186">
        <f t="shared" si="2"/>
        <v>45179</v>
      </c>
      <c r="E75" s="179">
        <f>COUNTIFS(RFIs!F:F,"&gt;="&amp;C75,RFIs!F:F,"&lt;="&amp;D75)</f>
        <v>11</v>
      </c>
      <c r="F75" s="91">
        <f>COUNTIFS(RFIs!H:H,"&gt;="&amp;C75,RFIs!H:H,"&lt;="&amp;D75)</f>
        <v>5</v>
      </c>
      <c r="G75" s="179">
        <f t="shared" ca="1" si="3"/>
        <v>17</v>
      </c>
      <c r="H75" s="205">
        <f ca="1">IF(AND(TODAY()&lt;=D75,TODAY()&gt;=C75),$K$18,COUNTIFS(RFIs!G:G,"&lt;="&amp;$D75,RFIs!H:H,"&gt;"&amp;D75)+COUNTIFS(RFIs!G:G,"&lt;="&amp;$D75,RFIs!H:H,""))*1</f>
        <v>9</v>
      </c>
    </row>
    <row r="76" spans="2:8" hidden="1">
      <c r="B76" s="178" t="str">
        <f t="shared" si="0"/>
        <v>09/17/2023</v>
      </c>
      <c r="C76" s="185">
        <f t="shared" si="1"/>
        <v>45180</v>
      </c>
      <c r="D76" s="186">
        <f t="shared" si="2"/>
        <v>45186</v>
      </c>
      <c r="E76" s="179">
        <f>COUNTIFS(RFIs!F:F,"&gt;="&amp;C76,RFIs!F:F,"&lt;="&amp;D76)</f>
        <v>24</v>
      </c>
      <c r="F76" s="91">
        <f>COUNTIFS(RFIs!H:H,"&gt;="&amp;C76,RFIs!H:H,"&lt;="&amp;D76)</f>
        <v>18</v>
      </c>
      <c r="G76" s="179">
        <f t="shared" ca="1" si="3"/>
        <v>23</v>
      </c>
      <c r="H76" s="205">
        <f ca="1">IF(AND(TODAY()&lt;=D76,TODAY()&gt;=C76),$K$18,COUNTIFS(RFIs!G:G,"&lt;="&amp;$D76,RFIs!H:H,"&gt;"&amp;D76)+COUNTIFS(RFIs!G:G,"&lt;="&amp;$D76,RFIs!H:H,""))*1</f>
        <v>4</v>
      </c>
    </row>
    <row r="77" spans="2:8" hidden="1">
      <c r="B77" s="178" t="str">
        <f t="shared" si="0"/>
        <v>09/24/2023</v>
      </c>
      <c r="C77" s="185">
        <f t="shared" si="1"/>
        <v>45187</v>
      </c>
      <c r="D77" s="186">
        <f t="shared" si="2"/>
        <v>45193</v>
      </c>
      <c r="E77" s="179">
        <f>COUNTIFS(RFIs!F:F,"&gt;="&amp;C77,RFIs!F:F,"&lt;="&amp;D77)</f>
        <v>20</v>
      </c>
      <c r="F77" s="91">
        <f>COUNTIFS(RFIs!H:H,"&gt;="&amp;C77,RFIs!H:H,"&lt;="&amp;D77)</f>
        <v>21</v>
      </c>
      <c r="G77" s="179">
        <f t="shared" ca="1" si="3"/>
        <v>22</v>
      </c>
      <c r="H77" s="205">
        <f ca="1">IF(AND(TODAY()&lt;=D77,TODAY()&gt;=C77),$K$18,COUNTIFS(RFIs!G:G,"&lt;="&amp;$D77,RFIs!H:H,"&gt;"&amp;D77)+COUNTIFS(RFIs!G:G,"&lt;="&amp;$D77,RFIs!H:H,""))*1</f>
        <v>9</v>
      </c>
    </row>
    <row r="78" spans="2:8" hidden="1">
      <c r="B78" s="178" t="str">
        <f t="shared" si="0"/>
        <v>10/01/2023</v>
      </c>
      <c r="C78" s="185">
        <f t="shared" si="1"/>
        <v>45194</v>
      </c>
      <c r="D78" s="186">
        <f t="shared" si="2"/>
        <v>45200</v>
      </c>
      <c r="E78" s="179">
        <f>COUNTIFS(RFIs!F:F,"&gt;="&amp;C78,RFIs!F:F,"&lt;="&amp;D78)</f>
        <v>18</v>
      </c>
      <c r="F78" s="91">
        <f>COUNTIFS(RFIs!H:H,"&gt;="&amp;C78,RFIs!H:H,"&lt;="&amp;D78)</f>
        <v>24</v>
      </c>
      <c r="G78" s="179">
        <f t="shared" ca="1" si="3"/>
        <v>16</v>
      </c>
      <c r="H78" s="205">
        <f ca="1">IF(AND(TODAY()&lt;=D78,TODAY()&gt;=C78),$K$18,COUNTIFS(RFIs!G:G,"&lt;="&amp;$D78,RFIs!H:H,"&gt;"&amp;D78)+COUNTIFS(RFIs!G:G,"&lt;="&amp;$D78,RFIs!H:H,""))*1</f>
        <v>5</v>
      </c>
    </row>
    <row r="79" spans="2:8" hidden="1">
      <c r="B79" s="178" t="str">
        <f t="shared" si="0"/>
        <v>10/08/2023</v>
      </c>
      <c r="C79" s="185">
        <f t="shared" si="1"/>
        <v>45201</v>
      </c>
      <c r="D79" s="186">
        <f t="shared" si="2"/>
        <v>45207</v>
      </c>
      <c r="E79" s="179">
        <f>COUNTIFS(RFIs!F:F,"&gt;="&amp;C79,RFIs!F:F,"&lt;="&amp;D79)</f>
        <v>27</v>
      </c>
      <c r="F79" s="91">
        <f>COUNTIFS(RFIs!H:H,"&gt;="&amp;C79,RFIs!H:H,"&lt;="&amp;D79)</f>
        <v>26</v>
      </c>
      <c r="G79" s="179">
        <f t="shared" ca="1" si="3"/>
        <v>17</v>
      </c>
      <c r="H79" s="205">
        <f ca="1">IF(AND(TODAY()&lt;=D79,TODAY()&gt;=C79),$K$18,COUNTIFS(RFIs!G:G,"&lt;="&amp;$D79,RFIs!H:H,"&gt;"&amp;D79)+COUNTIFS(RFIs!G:G,"&lt;="&amp;$D79,RFIs!H:H,""))*1</f>
        <v>10</v>
      </c>
    </row>
    <row r="80" spans="2:8" hidden="1">
      <c r="B80" s="178" t="str">
        <f t="shared" si="0"/>
        <v>10/15/2023</v>
      </c>
      <c r="C80" s="185">
        <f t="shared" si="1"/>
        <v>45208</v>
      </c>
      <c r="D80" s="186">
        <f t="shared" si="2"/>
        <v>45214</v>
      </c>
      <c r="E80" s="179">
        <f>COUNTIFS(RFIs!F:F,"&gt;="&amp;C80,RFIs!F:F,"&lt;="&amp;D80)</f>
        <v>21</v>
      </c>
      <c r="F80" s="91">
        <f>COUNTIFS(RFIs!H:H,"&gt;="&amp;C80,RFIs!H:H,"&lt;="&amp;D80)</f>
        <v>23</v>
      </c>
      <c r="G80" s="179">
        <f t="shared" ca="1" si="3"/>
        <v>15</v>
      </c>
      <c r="H80" s="205">
        <f ca="1">IF(AND(TODAY()&lt;=D80,TODAY()&gt;=C80),$K$18,COUNTIFS(RFIs!G:G,"&lt;="&amp;$D80,RFIs!H:H,"&gt;"&amp;D80)+COUNTIFS(RFIs!G:G,"&lt;="&amp;$D80,RFIs!H:H,""))*1</f>
        <v>7</v>
      </c>
    </row>
    <row r="81" spans="2:8" hidden="1">
      <c r="B81" s="178" t="str">
        <f t="shared" si="0"/>
        <v>10/22/2023</v>
      </c>
      <c r="C81" s="185">
        <f t="shared" si="1"/>
        <v>45215</v>
      </c>
      <c r="D81" s="186">
        <f t="shared" si="2"/>
        <v>45221</v>
      </c>
      <c r="E81" s="179">
        <f>COUNTIFS(RFIs!F:F,"&gt;="&amp;C81,RFIs!F:F,"&lt;="&amp;D81)</f>
        <v>20</v>
      </c>
      <c r="F81" s="91">
        <f>COUNTIFS(RFIs!H:H,"&gt;="&amp;C81,RFIs!H:H,"&lt;="&amp;D81)</f>
        <v>15</v>
      </c>
      <c r="G81" s="179">
        <f t="shared" ca="1" si="3"/>
        <v>20</v>
      </c>
      <c r="H81" s="205">
        <f ca="1">IF(AND(TODAY()&lt;=D81,TODAY()&gt;=C81),$K$18,COUNTIFS(RFIs!G:G,"&lt;="&amp;$D81,RFIs!H:H,"&gt;"&amp;D81)+COUNTIFS(RFIs!G:G,"&lt;="&amp;$D81,RFIs!H:H,""))*1</f>
        <v>10</v>
      </c>
    </row>
    <row r="82" spans="2:8" hidden="1">
      <c r="B82" s="178" t="str">
        <f t="shared" si="0"/>
        <v>10/29/2023</v>
      </c>
      <c r="C82" s="185">
        <f t="shared" si="1"/>
        <v>45222</v>
      </c>
      <c r="D82" s="186">
        <f t="shared" si="2"/>
        <v>45228</v>
      </c>
      <c r="E82" s="179">
        <f>COUNTIFS(RFIs!F:F,"&gt;="&amp;C82,RFIs!F:F,"&lt;="&amp;D82)</f>
        <v>18</v>
      </c>
      <c r="F82" s="91">
        <f>COUNTIFS(RFIs!H:H,"&gt;="&amp;C82,RFIs!H:H,"&lt;="&amp;D82)</f>
        <v>21</v>
      </c>
      <c r="G82" s="179">
        <f t="shared" ca="1" si="3"/>
        <v>17</v>
      </c>
      <c r="H82" s="205">
        <f ca="1">IF(AND(TODAY()&lt;=D82,TODAY()&gt;=C82),$K$18,COUNTIFS(RFIs!G:G,"&lt;="&amp;$D82,RFIs!H:H,"&gt;"&amp;D82)+COUNTIFS(RFIs!G:G,"&lt;="&amp;$D82,RFIs!H:H,""))*1</f>
        <v>10</v>
      </c>
    </row>
    <row r="83" spans="2:8" hidden="1">
      <c r="B83" s="178" t="str">
        <f t="shared" si="0"/>
        <v>11/05/2023</v>
      </c>
      <c r="C83" s="185">
        <f t="shared" si="1"/>
        <v>45229</v>
      </c>
      <c r="D83" s="186">
        <f t="shared" si="2"/>
        <v>45235</v>
      </c>
      <c r="E83" s="179">
        <f>COUNTIFS(RFIs!F:F,"&gt;="&amp;C83,RFIs!F:F,"&lt;="&amp;D83)</f>
        <v>16</v>
      </c>
      <c r="F83" s="91">
        <f>COUNTIFS(RFIs!H:H,"&gt;="&amp;C83,RFIs!H:H,"&lt;="&amp;D83)</f>
        <v>14</v>
      </c>
      <c r="G83" s="179">
        <f t="shared" ca="1" si="3"/>
        <v>19</v>
      </c>
      <c r="H83" s="205">
        <f ca="1">IF(AND(TODAY()&lt;=D83,TODAY()&gt;=C83),$K$18,COUNTIFS(RFIs!G:G,"&lt;="&amp;$D83,RFIs!H:H,"&gt;"&amp;D83)+COUNTIFS(RFIs!G:G,"&lt;="&amp;$D83,RFIs!H:H,""))*1</f>
        <v>9</v>
      </c>
    </row>
    <row r="84" spans="2:8" hidden="1">
      <c r="B84" s="178" t="str">
        <f t="shared" ref="B84:B122" si="4">TEXT(D84,"mm/dd/yyyy")</f>
        <v>11/12/2023</v>
      </c>
      <c r="C84" s="185">
        <f t="shared" si="1"/>
        <v>45236</v>
      </c>
      <c r="D84" s="186">
        <f t="shared" si="2"/>
        <v>45242</v>
      </c>
      <c r="E84" s="179">
        <f>COUNTIFS(RFIs!F:F,"&gt;="&amp;C84,RFIs!F:F,"&lt;="&amp;D84)</f>
        <v>8</v>
      </c>
      <c r="F84" s="91">
        <f>COUNTIFS(RFIs!H:H,"&gt;="&amp;C84,RFIs!H:H,"&lt;="&amp;D84)</f>
        <v>12</v>
      </c>
      <c r="G84" s="179">
        <f t="shared" ca="1" si="3"/>
        <v>15</v>
      </c>
      <c r="H84" s="205">
        <f ca="1">IF(AND(TODAY()&lt;=D84,TODAY()&gt;=C84),$K$18,COUNTIFS(RFIs!G:G,"&lt;="&amp;$D84,RFIs!H:H,"&gt;"&amp;D84)+COUNTIFS(RFIs!G:G,"&lt;="&amp;$D84,RFIs!H:H,""))*1</f>
        <v>10</v>
      </c>
    </row>
    <row r="85" spans="2:8" hidden="1">
      <c r="B85" s="178" t="str">
        <f t="shared" si="4"/>
        <v>11/19/2023</v>
      </c>
      <c r="C85" s="185">
        <f t="shared" ref="C85:C98" si="5">C84+7</f>
        <v>45243</v>
      </c>
      <c r="D85" s="186">
        <f t="shared" ref="D85:D98" si="6">D84+7</f>
        <v>45249</v>
      </c>
      <c r="E85" s="179">
        <f>COUNTIFS(RFIs!F:F,"&gt;="&amp;C85,RFIs!F:F,"&lt;="&amp;D85)</f>
        <v>14</v>
      </c>
      <c r="F85" s="91">
        <f>COUNTIFS(RFIs!H:H,"&gt;="&amp;C85,RFIs!H:H,"&lt;="&amp;D85)</f>
        <v>17</v>
      </c>
      <c r="G85" s="179">
        <f t="shared" ref="G85:G122" ca="1" si="7">IF(C85&lt;=TODAY(),E85-F85+G84,NA())</f>
        <v>12</v>
      </c>
      <c r="H85" s="205">
        <f ca="1">IF(AND(TODAY()&lt;=D85,TODAY()&gt;=C85),$K$18,COUNTIFS(RFIs!G:G,"&lt;="&amp;$D85,RFIs!H:H,"&gt;"&amp;D85)+COUNTIFS(RFIs!G:G,"&lt;="&amp;$D85,RFIs!H:H,""))*1</f>
        <v>9</v>
      </c>
    </row>
    <row r="86" spans="2:8" hidden="1">
      <c r="B86" s="178" t="str">
        <f t="shared" si="4"/>
        <v>11/26/2023</v>
      </c>
      <c r="C86" s="185">
        <f t="shared" si="5"/>
        <v>45250</v>
      </c>
      <c r="D86" s="186">
        <f t="shared" si="6"/>
        <v>45256</v>
      </c>
      <c r="E86" s="179">
        <f>COUNTIFS(RFIs!F:F,"&gt;="&amp;C86,RFIs!F:F,"&lt;="&amp;D86)</f>
        <v>6</v>
      </c>
      <c r="F86" s="91">
        <f>COUNTIFS(RFIs!H:H,"&gt;="&amp;C86,RFIs!H:H,"&lt;="&amp;D86)</f>
        <v>10</v>
      </c>
      <c r="G86" s="179">
        <f t="shared" ca="1" si="7"/>
        <v>8</v>
      </c>
      <c r="H86" s="205">
        <f ca="1">IF(AND(TODAY()&lt;=D86,TODAY()&gt;=C86),$K$18,COUNTIFS(RFIs!G:G,"&lt;="&amp;$D86,RFIs!H:H,"&gt;"&amp;D86)+COUNTIFS(RFIs!G:G,"&lt;="&amp;$D86,RFIs!H:H,""))*1</f>
        <v>6</v>
      </c>
    </row>
    <row r="87" spans="2:8" hidden="1">
      <c r="B87" s="178" t="str">
        <f t="shared" si="4"/>
        <v>12/03/2023</v>
      </c>
      <c r="C87" s="185">
        <f t="shared" si="5"/>
        <v>45257</v>
      </c>
      <c r="D87" s="186">
        <f t="shared" si="6"/>
        <v>45263</v>
      </c>
      <c r="E87" s="179">
        <f>COUNTIFS(RFIs!F:F,"&gt;="&amp;C87,RFIs!F:F,"&lt;="&amp;D87)</f>
        <v>37</v>
      </c>
      <c r="F87" s="91">
        <f>COUNTIFS(RFIs!H:H,"&gt;="&amp;C87,RFIs!H:H,"&lt;="&amp;D87)</f>
        <v>28</v>
      </c>
      <c r="G87" s="179">
        <f t="shared" ca="1" si="7"/>
        <v>17</v>
      </c>
      <c r="H87" s="205">
        <f ca="1">IF(AND(TODAY()&lt;=D87,TODAY()&gt;=C87),$K$18,COUNTIFS(RFIs!G:G,"&lt;="&amp;$D87,RFIs!H:H,"&gt;"&amp;D87)+COUNTIFS(RFIs!G:G,"&lt;="&amp;$D87,RFIs!H:H,""))*1</f>
        <v>5</v>
      </c>
    </row>
    <row r="88" spans="2:8" hidden="1">
      <c r="B88" s="178" t="str">
        <f t="shared" si="4"/>
        <v>12/10/2023</v>
      </c>
      <c r="C88" s="185">
        <f t="shared" si="5"/>
        <v>45264</v>
      </c>
      <c r="D88" s="186">
        <f t="shared" si="6"/>
        <v>45270</v>
      </c>
      <c r="E88" s="179">
        <f>COUNTIFS(RFIs!F:F,"&gt;="&amp;C88,RFIs!F:F,"&lt;="&amp;D88)</f>
        <v>12</v>
      </c>
      <c r="F88" s="91">
        <f>COUNTIFS(RFIs!H:H,"&gt;="&amp;C88,RFIs!H:H,"&lt;="&amp;D88)</f>
        <v>18</v>
      </c>
      <c r="G88" s="179">
        <f t="shared" ca="1" si="7"/>
        <v>11</v>
      </c>
      <c r="H88" s="205">
        <f ca="1">IF(AND(TODAY()&lt;=D88,TODAY()&gt;=C88),$K$18,COUNTIFS(RFIs!G:G,"&lt;="&amp;$D88,RFIs!H:H,"&gt;"&amp;D88)+COUNTIFS(RFIs!G:G,"&lt;="&amp;$D88,RFIs!H:H,""))*1</f>
        <v>8</v>
      </c>
    </row>
    <row r="89" spans="2:8" hidden="1">
      <c r="B89" s="178" t="str">
        <f t="shared" si="4"/>
        <v>12/17/2023</v>
      </c>
      <c r="C89" s="185">
        <f t="shared" si="5"/>
        <v>45271</v>
      </c>
      <c r="D89" s="186">
        <f t="shared" si="6"/>
        <v>45277</v>
      </c>
      <c r="E89" s="179">
        <f>COUNTIFS(RFIs!F:F,"&gt;="&amp;C89,RFIs!F:F,"&lt;="&amp;D89)</f>
        <v>16</v>
      </c>
      <c r="F89" s="91">
        <f>COUNTIFS(RFIs!H:H,"&gt;="&amp;C89,RFIs!H:H,"&lt;="&amp;D89)</f>
        <v>16</v>
      </c>
      <c r="G89" s="179">
        <f t="shared" ca="1" si="7"/>
        <v>11</v>
      </c>
      <c r="H89" s="205">
        <f ca="1">IF(AND(TODAY()&lt;=D89,TODAY()&gt;=C89),$K$18,COUNTIFS(RFIs!G:G,"&lt;="&amp;$D89,RFIs!H:H,"&gt;"&amp;D89)+COUNTIFS(RFIs!G:G,"&lt;="&amp;$D89,RFIs!H:H,""))*1</f>
        <v>7</v>
      </c>
    </row>
    <row r="90" spans="2:8" hidden="1">
      <c r="B90" s="178" t="str">
        <f t="shared" si="4"/>
        <v>12/24/2023</v>
      </c>
      <c r="C90" s="185">
        <f t="shared" si="5"/>
        <v>45278</v>
      </c>
      <c r="D90" s="186">
        <f t="shared" si="6"/>
        <v>45284</v>
      </c>
      <c r="E90" s="179">
        <f>COUNTIFS(RFIs!F:F,"&gt;="&amp;C90,RFIs!F:F,"&lt;="&amp;D90)</f>
        <v>13</v>
      </c>
      <c r="F90" s="91">
        <f>COUNTIFS(RFIs!H:H,"&gt;="&amp;C90,RFIs!H:H,"&lt;="&amp;D90)</f>
        <v>12</v>
      </c>
      <c r="G90" s="179">
        <f t="shared" ca="1" si="7"/>
        <v>12</v>
      </c>
      <c r="H90" s="205">
        <f ca="1">IF(AND(TODAY()&lt;=D90,TODAY()&gt;=C90),$K$18,COUNTIFS(RFIs!G:G,"&lt;="&amp;$D90,RFIs!H:H,"&gt;"&amp;D90)+COUNTIFS(RFIs!G:G,"&lt;="&amp;$D90,RFIs!H:H,""))*1</f>
        <v>6</v>
      </c>
    </row>
    <row r="91" spans="2:8" hidden="1">
      <c r="B91" s="178" t="str">
        <f t="shared" si="4"/>
        <v>12/31/2023</v>
      </c>
      <c r="C91" s="185">
        <f t="shared" si="5"/>
        <v>45285</v>
      </c>
      <c r="D91" s="186">
        <f t="shared" si="6"/>
        <v>45291</v>
      </c>
      <c r="E91" s="179">
        <f>COUNTIFS(RFIs!F:F,"&gt;="&amp;C91,RFIs!F:F,"&lt;="&amp;D91)</f>
        <v>6</v>
      </c>
      <c r="F91" s="91">
        <f>COUNTIFS(RFIs!H:H,"&gt;="&amp;C91,RFIs!H:H,"&lt;="&amp;D91)</f>
        <v>0</v>
      </c>
      <c r="G91" s="179">
        <f t="shared" ca="1" si="7"/>
        <v>18</v>
      </c>
      <c r="H91" s="205">
        <f ca="1">IF(AND(TODAY()&lt;=D91,TODAY()&gt;=C91),$K$18,COUNTIFS(RFIs!G:G,"&lt;="&amp;$D91,RFIs!H:H,"&gt;"&amp;D91)+COUNTIFS(RFIs!G:G,"&lt;="&amp;$D91,RFIs!H:H,""))*1</f>
        <v>13</v>
      </c>
    </row>
    <row r="92" spans="2:8" hidden="1">
      <c r="B92" s="178" t="str">
        <f t="shared" si="4"/>
        <v>01/07/2024</v>
      </c>
      <c r="C92" s="185">
        <f t="shared" si="5"/>
        <v>45292</v>
      </c>
      <c r="D92" s="186">
        <f t="shared" si="6"/>
        <v>45298</v>
      </c>
      <c r="E92" s="179">
        <f>COUNTIFS(RFIs!F:F,"&gt;="&amp;C92,RFIs!F:F,"&lt;="&amp;D92)</f>
        <v>11</v>
      </c>
      <c r="F92" s="91">
        <f>COUNTIFS(RFIs!H:H,"&gt;="&amp;C92,RFIs!H:H,"&lt;="&amp;D92)</f>
        <v>12</v>
      </c>
      <c r="G92" s="179">
        <f t="shared" ca="1" si="7"/>
        <v>17</v>
      </c>
      <c r="H92" s="205">
        <f ca="1">IF(AND(TODAY()&lt;=D92,TODAY()&gt;=C92),$K$18,COUNTIFS(RFIs!G:G,"&lt;="&amp;$D92,RFIs!H:H,"&gt;"&amp;D92)+COUNTIFS(RFIs!G:G,"&lt;="&amp;$D92,RFIs!H:H,""))*1</f>
        <v>10</v>
      </c>
    </row>
    <row r="93" spans="2:8" hidden="1">
      <c r="B93" s="178" t="str">
        <f t="shared" si="4"/>
        <v>01/14/2024</v>
      </c>
      <c r="C93" s="185">
        <f t="shared" si="5"/>
        <v>45299</v>
      </c>
      <c r="D93" s="186">
        <f t="shared" si="6"/>
        <v>45305</v>
      </c>
      <c r="E93" s="179">
        <f>COUNTIFS(RFIs!F:F,"&gt;="&amp;C93,RFIs!F:F,"&lt;="&amp;D93)</f>
        <v>19</v>
      </c>
      <c r="F93" s="91">
        <f>COUNTIFS(RFIs!H:H,"&gt;="&amp;C93,RFIs!H:H,"&lt;="&amp;D93)</f>
        <v>16</v>
      </c>
      <c r="G93" s="179">
        <f t="shared" ca="1" si="7"/>
        <v>20</v>
      </c>
      <c r="H93" s="205">
        <f ca="1">IF(AND(TODAY()&lt;=D93,TODAY()&gt;=C93),$K$18,COUNTIFS(RFIs!G:G,"&lt;="&amp;$D93,RFIs!H:H,"&gt;"&amp;D93)+COUNTIFS(RFIs!G:G,"&lt;="&amp;$D93,RFIs!H:H,""))*1</f>
        <v>11</v>
      </c>
    </row>
    <row r="94" spans="2:8" hidden="1">
      <c r="B94" s="178" t="str">
        <f t="shared" si="4"/>
        <v>01/21/2024</v>
      </c>
      <c r="C94" s="185">
        <f t="shared" si="5"/>
        <v>45306</v>
      </c>
      <c r="D94" s="186">
        <f t="shared" si="6"/>
        <v>45312</v>
      </c>
      <c r="E94" s="179">
        <f>COUNTIFS(RFIs!F:F,"&gt;="&amp;C94,RFIs!F:F,"&lt;="&amp;D94)</f>
        <v>21</v>
      </c>
      <c r="F94" s="91">
        <f>COUNTIFS(RFIs!H:H,"&gt;="&amp;C94,RFIs!H:H,"&lt;="&amp;D94)</f>
        <v>16</v>
      </c>
      <c r="G94" s="179">
        <f t="shared" ca="1" si="7"/>
        <v>25</v>
      </c>
      <c r="H94" s="205">
        <f ca="1">IF(AND(TODAY()&lt;=D94,TODAY()&gt;=C94),$K$18,COUNTIFS(RFIs!G:G,"&lt;="&amp;$D94,RFIs!H:H,"&gt;"&amp;D94)+COUNTIFS(RFIs!G:G,"&lt;="&amp;$D94,RFIs!H:H,""))*1</f>
        <v>11</v>
      </c>
    </row>
    <row r="95" spans="2:8" hidden="1">
      <c r="B95" s="178" t="str">
        <f t="shared" si="4"/>
        <v>01/28/2024</v>
      </c>
      <c r="C95" s="185">
        <f t="shared" si="5"/>
        <v>45313</v>
      </c>
      <c r="D95" s="186">
        <f t="shared" si="6"/>
        <v>45319</v>
      </c>
      <c r="E95" s="179">
        <f>COUNTIFS(RFIs!F:F,"&gt;="&amp;C95,RFIs!F:F,"&lt;="&amp;D95)</f>
        <v>20</v>
      </c>
      <c r="F95" s="91">
        <f>COUNTIFS(RFIs!H:H,"&gt;="&amp;C95,RFIs!H:H,"&lt;="&amp;D95)</f>
        <v>19</v>
      </c>
      <c r="G95" s="179">
        <f t="shared" ca="1" si="7"/>
        <v>26</v>
      </c>
      <c r="H95" s="205">
        <f ca="1">IF(AND(TODAY()&lt;=D95,TODAY()&gt;=C95),$K$18,COUNTIFS(RFIs!G:G,"&lt;="&amp;$D95,RFIs!H:H,"&gt;"&amp;D95)+COUNTIFS(RFIs!G:G,"&lt;="&amp;$D95,RFIs!H:H,""))*1</f>
        <v>17</v>
      </c>
    </row>
    <row r="96" spans="2:8" hidden="1">
      <c r="B96" s="178" t="str">
        <f t="shared" si="4"/>
        <v>02/04/2024</v>
      </c>
      <c r="C96" s="185">
        <f t="shared" si="5"/>
        <v>45320</v>
      </c>
      <c r="D96" s="186">
        <f t="shared" si="6"/>
        <v>45326</v>
      </c>
      <c r="E96" s="179">
        <f>COUNTIFS(RFIs!F:F,"&gt;="&amp;C96,RFIs!F:F,"&lt;="&amp;D96)</f>
        <v>15</v>
      </c>
      <c r="F96" s="91">
        <f>COUNTIFS(RFIs!H:H,"&gt;="&amp;C96,RFIs!H:H,"&lt;="&amp;D96)</f>
        <v>26</v>
      </c>
      <c r="G96" s="179">
        <f t="shared" ca="1" si="7"/>
        <v>15</v>
      </c>
      <c r="H96" s="205">
        <f ca="1">IF(AND(TODAY()&lt;=D96,TODAY()&gt;=C96),$K$18,COUNTIFS(RFIs!G:G,"&lt;="&amp;$D96,RFIs!H:H,"&gt;"&amp;D96)+COUNTIFS(RFIs!G:G,"&lt;="&amp;$D96,RFIs!H:H,""))*1</f>
        <v>8</v>
      </c>
    </row>
    <row r="97" spans="2:8" hidden="1">
      <c r="B97" s="178" t="str">
        <f t="shared" si="4"/>
        <v>02/11/2024</v>
      </c>
      <c r="C97" s="185">
        <f t="shared" si="5"/>
        <v>45327</v>
      </c>
      <c r="D97" s="186">
        <f t="shared" si="6"/>
        <v>45333</v>
      </c>
      <c r="E97" s="179">
        <f>COUNTIFS(RFIs!F:F,"&gt;="&amp;C97,RFIs!F:F,"&lt;="&amp;D97)</f>
        <v>15</v>
      </c>
      <c r="F97" s="91">
        <f>COUNTIFS(RFIs!H:H,"&gt;="&amp;C97,RFIs!H:H,"&lt;="&amp;D97)</f>
        <v>17</v>
      </c>
      <c r="G97" s="179">
        <f t="shared" ca="1" si="7"/>
        <v>13</v>
      </c>
      <c r="H97" s="205">
        <f ca="1">IF(AND(TODAY()&lt;=D97,TODAY()&gt;=C97),$K$18,COUNTIFS(RFIs!G:G,"&lt;="&amp;$D97,RFIs!H:H,"&gt;"&amp;D97)+COUNTIFS(RFIs!G:G,"&lt;="&amp;$D97,RFIs!H:H,""))*1</f>
        <v>7</v>
      </c>
    </row>
    <row r="98" spans="2:8" hidden="1">
      <c r="B98" s="178" t="str">
        <f t="shared" si="4"/>
        <v>02/18/2024</v>
      </c>
      <c r="C98" s="185">
        <f t="shared" si="5"/>
        <v>45334</v>
      </c>
      <c r="D98" s="186">
        <f t="shared" si="6"/>
        <v>45340</v>
      </c>
      <c r="E98" s="179">
        <f>COUNTIFS(RFIs!F:F,"&gt;="&amp;C98,RFIs!F:F,"&lt;="&amp;D98)</f>
        <v>9</v>
      </c>
      <c r="F98" s="91">
        <f>COUNTIFS(RFIs!H:H,"&gt;="&amp;C98,RFIs!H:H,"&lt;="&amp;D98)</f>
        <v>12</v>
      </c>
      <c r="G98" s="179">
        <f t="shared" ca="1" si="7"/>
        <v>10</v>
      </c>
      <c r="H98" s="205">
        <f ca="1">IF(AND(TODAY()&lt;=D98,TODAY()&gt;=C98),$K$18,COUNTIFS(RFIs!G:G,"&lt;="&amp;$D98,RFIs!H:H,"&gt;"&amp;D98)+COUNTIFS(RFIs!G:G,"&lt;="&amp;$D98,RFIs!H:H,""))*1</f>
        <v>9</v>
      </c>
    </row>
    <row r="99" spans="2:8" hidden="1">
      <c r="B99" s="178" t="str">
        <f t="shared" si="4"/>
        <v>02/25/2024</v>
      </c>
      <c r="C99" s="185">
        <f t="shared" ref="C99:C162" si="8">C98+7</f>
        <v>45341</v>
      </c>
      <c r="D99" s="186">
        <f t="shared" ref="D99:D162" si="9">D98+7</f>
        <v>45347</v>
      </c>
      <c r="E99" s="179">
        <f>COUNTIFS(RFIs!F:F,"&gt;="&amp;C99,RFIs!F:F,"&lt;="&amp;D99)</f>
        <v>19</v>
      </c>
      <c r="F99" s="91">
        <f>COUNTIFS(RFIs!H:H,"&gt;="&amp;C99,RFIs!H:H,"&lt;="&amp;D99)</f>
        <v>11</v>
      </c>
      <c r="G99" s="179">
        <f t="shared" ca="1" si="7"/>
        <v>18</v>
      </c>
      <c r="H99" s="205">
        <f ca="1">IF(AND(TODAY()&lt;=D99,TODAY()&gt;=C99),$K$18,COUNTIFS(RFIs!G:G,"&lt;="&amp;$D99,RFIs!H:H,"&gt;"&amp;D99)+COUNTIFS(RFIs!G:G,"&lt;="&amp;$D99,RFIs!H:H,""))*1</f>
        <v>8</v>
      </c>
    </row>
    <row r="100" spans="2:8" hidden="1">
      <c r="B100" s="178" t="str">
        <f t="shared" si="4"/>
        <v>03/03/2024</v>
      </c>
      <c r="C100" s="185">
        <f t="shared" si="8"/>
        <v>45348</v>
      </c>
      <c r="D100" s="186">
        <f t="shared" si="9"/>
        <v>45354</v>
      </c>
      <c r="E100" s="179">
        <f>COUNTIFS(RFIs!F:F,"&gt;="&amp;C100,RFIs!F:F,"&lt;="&amp;D100)</f>
        <v>28</v>
      </c>
      <c r="F100" s="91">
        <f>COUNTIFS(RFIs!H:H,"&gt;="&amp;C100,RFIs!H:H,"&lt;="&amp;D100)</f>
        <v>18</v>
      </c>
      <c r="G100" s="179">
        <f t="shared" ca="1" si="7"/>
        <v>28</v>
      </c>
      <c r="H100" s="205">
        <f ca="1">IF(AND(TODAY()&lt;=D100,TODAY()&gt;=C100),$K$18,COUNTIFS(RFIs!G:G,"&lt;="&amp;$D100,RFIs!H:H,"&gt;"&amp;D100)+COUNTIFS(RFIs!G:G,"&lt;="&amp;$D100,RFIs!H:H,""))*1</f>
        <v>11</v>
      </c>
    </row>
    <row r="101" spans="2:8" hidden="1">
      <c r="B101" s="178" t="str">
        <f t="shared" si="4"/>
        <v>03/10/2024</v>
      </c>
      <c r="C101" s="185">
        <f t="shared" si="8"/>
        <v>45355</v>
      </c>
      <c r="D101" s="186">
        <f t="shared" si="9"/>
        <v>45361</v>
      </c>
      <c r="E101" s="179">
        <f>COUNTIFS(RFIs!F:F,"&gt;="&amp;C101,RFIs!F:F,"&lt;="&amp;D101)</f>
        <v>17</v>
      </c>
      <c r="F101" s="91">
        <f>COUNTIFS(RFIs!H:H,"&gt;="&amp;C101,RFIs!H:H,"&lt;="&amp;D101)</f>
        <v>31</v>
      </c>
      <c r="G101" s="179">
        <f t="shared" ca="1" si="7"/>
        <v>14</v>
      </c>
      <c r="H101" s="205">
        <f ca="1">IF(AND(TODAY()&lt;=D101,TODAY()&gt;=C101),$K$18,COUNTIFS(RFIs!G:G,"&lt;="&amp;$D101,RFIs!H:H,"&gt;"&amp;D101)+COUNTIFS(RFIs!G:G,"&lt;="&amp;$D101,RFIs!H:H,""))*1</f>
        <v>8</v>
      </c>
    </row>
    <row r="102" spans="2:8" hidden="1">
      <c r="B102" s="178" t="str">
        <f t="shared" si="4"/>
        <v>03/17/2024</v>
      </c>
      <c r="C102" s="185">
        <f t="shared" si="8"/>
        <v>45362</v>
      </c>
      <c r="D102" s="186">
        <f t="shared" si="9"/>
        <v>45368</v>
      </c>
      <c r="E102" s="179">
        <f>COUNTIFS(RFIs!F:F,"&gt;="&amp;C102,RFIs!F:F,"&lt;="&amp;D102)</f>
        <v>35</v>
      </c>
      <c r="F102" s="91">
        <f>COUNTIFS(RFIs!H:H,"&gt;="&amp;C102,RFIs!H:H,"&lt;="&amp;D102)</f>
        <v>20</v>
      </c>
      <c r="G102" s="179">
        <f t="shared" ca="1" si="7"/>
        <v>29</v>
      </c>
      <c r="H102" s="205">
        <f ca="1">IF(AND(TODAY()&lt;=D102,TODAY()&gt;=C102),$K$18,COUNTIFS(RFIs!G:G,"&lt;="&amp;$D102,RFIs!H:H,"&gt;"&amp;D102)+COUNTIFS(RFIs!G:G,"&lt;="&amp;$D102,RFIs!H:H,""))*1</f>
        <v>9</v>
      </c>
    </row>
    <row r="103" spans="2:8" hidden="1">
      <c r="B103" s="178" t="str">
        <f t="shared" si="4"/>
        <v>03/24/2024</v>
      </c>
      <c r="C103" s="185">
        <f t="shared" si="8"/>
        <v>45369</v>
      </c>
      <c r="D103" s="186">
        <f t="shared" si="9"/>
        <v>45375</v>
      </c>
      <c r="E103" s="179">
        <f>COUNTIFS(RFIs!F:F,"&gt;="&amp;C103,RFIs!F:F,"&lt;="&amp;D103)</f>
        <v>14</v>
      </c>
      <c r="F103" s="91">
        <f>COUNTIFS(RFIs!H:H,"&gt;="&amp;C103,RFIs!H:H,"&lt;="&amp;D103)</f>
        <v>26</v>
      </c>
      <c r="G103" s="179">
        <f t="shared" ca="1" si="7"/>
        <v>17</v>
      </c>
      <c r="H103" s="205">
        <f ca="1">IF(AND(TODAY()&lt;=D103,TODAY()&gt;=C103),$K$18,COUNTIFS(RFIs!G:G,"&lt;="&amp;$D103,RFIs!H:H,"&gt;"&amp;D103)+COUNTIFS(RFIs!G:G,"&lt;="&amp;$D103,RFIs!H:H,""))*1</f>
        <v>15</v>
      </c>
    </row>
    <row r="104" spans="2:8" hidden="1">
      <c r="B104" s="178" t="str">
        <f t="shared" si="4"/>
        <v>03/31/2024</v>
      </c>
      <c r="C104" s="185">
        <f t="shared" si="8"/>
        <v>45376</v>
      </c>
      <c r="D104" s="186">
        <f t="shared" si="9"/>
        <v>45382</v>
      </c>
      <c r="E104" s="179">
        <f>COUNTIFS(RFIs!F:F,"&gt;="&amp;C104,RFIs!F:F,"&lt;="&amp;D104)</f>
        <v>13</v>
      </c>
      <c r="F104" s="91">
        <f>COUNTIFS(RFIs!H:H,"&gt;="&amp;C104,RFIs!H:H,"&lt;="&amp;D104)</f>
        <v>21</v>
      </c>
      <c r="G104" s="179">
        <f t="shared" ca="1" si="7"/>
        <v>9</v>
      </c>
      <c r="H104" s="205">
        <f ca="1">IF(AND(TODAY()&lt;=D104,TODAY()&gt;=C104),$K$18,COUNTIFS(RFIs!G:G,"&lt;="&amp;$D104,RFIs!H:H,"&gt;"&amp;D104)+COUNTIFS(RFIs!G:G,"&lt;="&amp;$D104,RFIs!H:H,""))*1</f>
        <v>12</v>
      </c>
    </row>
    <row r="105" spans="2:8" hidden="1">
      <c r="B105" s="178" t="str">
        <f t="shared" si="4"/>
        <v>04/07/2024</v>
      </c>
      <c r="C105" s="185">
        <f t="shared" si="8"/>
        <v>45383</v>
      </c>
      <c r="D105" s="186">
        <f t="shared" si="9"/>
        <v>45389</v>
      </c>
      <c r="E105" s="179">
        <f>COUNTIFS(RFIs!F:F,"&gt;="&amp;C105,RFIs!F:F,"&lt;="&amp;D105)</f>
        <v>19</v>
      </c>
      <c r="F105" s="91">
        <f>COUNTIFS(RFIs!H:H,"&gt;="&amp;C105,RFIs!H:H,"&lt;="&amp;D105)</f>
        <v>8</v>
      </c>
      <c r="G105" s="179">
        <f t="shared" ca="1" si="7"/>
        <v>20</v>
      </c>
      <c r="H105" s="205">
        <f ca="1">IF(AND(TODAY()&lt;=D105,TODAY()&gt;=C105),$K$18,COUNTIFS(RFIs!G:G,"&lt;="&amp;$D105,RFIs!H:H,"&gt;"&amp;D105)+COUNTIFS(RFIs!G:G,"&lt;="&amp;$D105,RFIs!H:H,""))*1</f>
        <v>10</v>
      </c>
    </row>
    <row r="106" spans="2:8" hidden="1">
      <c r="B106" s="178" t="str">
        <f t="shared" si="4"/>
        <v>04/14/2024</v>
      </c>
      <c r="C106" s="185">
        <f t="shared" si="8"/>
        <v>45390</v>
      </c>
      <c r="D106" s="186">
        <f t="shared" si="9"/>
        <v>45396</v>
      </c>
      <c r="E106" s="179">
        <f>COUNTIFS(RFIs!F:F,"&gt;="&amp;C106,RFIs!F:F,"&lt;="&amp;D106)</f>
        <v>7</v>
      </c>
      <c r="F106" s="91">
        <f>COUNTIFS(RFIs!H:H,"&gt;="&amp;C106,RFIs!H:H,"&lt;="&amp;D106)</f>
        <v>19</v>
      </c>
      <c r="G106" s="179">
        <f t="shared" ca="1" si="7"/>
        <v>8</v>
      </c>
      <c r="H106" s="205">
        <f ca="1">IF(AND(TODAY()&lt;=D106,TODAY()&gt;=C106),$K$18,COUNTIFS(RFIs!G:G,"&lt;="&amp;$D106,RFIs!H:H,"&gt;"&amp;D106)+COUNTIFS(RFIs!G:G,"&lt;="&amp;$D106,RFIs!H:H,""))*1</f>
        <v>8</v>
      </c>
    </row>
    <row r="107" spans="2:8" hidden="1">
      <c r="B107" s="178" t="str">
        <f t="shared" si="4"/>
        <v>04/21/2024</v>
      </c>
      <c r="C107" s="185">
        <f t="shared" si="8"/>
        <v>45397</v>
      </c>
      <c r="D107" s="186">
        <f t="shared" si="9"/>
        <v>45403</v>
      </c>
      <c r="E107" s="179">
        <f>COUNTIFS(RFIs!F:F,"&gt;="&amp;C107,RFIs!F:F,"&lt;="&amp;D107)</f>
        <v>16</v>
      </c>
      <c r="F107" s="91">
        <f>COUNTIFS(RFIs!H:H,"&gt;="&amp;C107,RFIs!H:H,"&lt;="&amp;D107)</f>
        <v>12</v>
      </c>
      <c r="G107" s="179">
        <f t="shared" ca="1" si="7"/>
        <v>12</v>
      </c>
      <c r="H107" s="205">
        <f ca="1">IF(AND(TODAY()&lt;=D107,TODAY()&gt;=C107),$K$18,COUNTIFS(RFIs!G:G,"&lt;="&amp;$D107,RFIs!H:H,"&gt;"&amp;D107)+COUNTIFS(RFIs!G:G,"&lt;="&amp;$D107,RFIs!H:H,""))*1</f>
        <v>6</v>
      </c>
    </row>
    <row r="108" spans="2:8" hidden="1">
      <c r="B108" s="178" t="str">
        <f t="shared" si="4"/>
        <v>04/28/2024</v>
      </c>
      <c r="C108" s="185">
        <f t="shared" si="8"/>
        <v>45404</v>
      </c>
      <c r="D108" s="186">
        <f t="shared" si="9"/>
        <v>45410</v>
      </c>
      <c r="E108" s="179">
        <f>COUNTIFS(RFIs!F:F,"&gt;="&amp;C108,RFIs!F:F,"&lt;="&amp;D108)</f>
        <v>27</v>
      </c>
      <c r="F108" s="91">
        <f>COUNTIFS(RFIs!H:H,"&gt;="&amp;C108,RFIs!H:H,"&lt;="&amp;D108)</f>
        <v>25</v>
      </c>
      <c r="G108" s="179">
        <f t="shared" ca="1" si="7"/>
        <v>14</v>
      </c>
      <c r="H108" s="205">
        <f ca="1">IF(AND(TODAY()&lt;=D108,TODAY()&gt;=C108),$K$18,COUNTIFS(RFIs!G:G,"&lt;="&amp;$D108,RFIs!H:H,"&gt;"&amp;D108)+COUNTIFS(RFIs!G:G,"&lt;="&amp;$D108,RFIs!H:H,""))*1</f>
        <v>6</v>
      </c>
    </row>
    <row r="109" spans="2:8" hidden="1">
      <c r="B109" s="178" t="str">
        <f t="shared" si="4"/>
        <v>05/05/2024</v>
      </c>
      <c r="C109" s="185">
        <f t="shared" si="8"/>
        <v>45411</v>
      </c>
      <c r="D109" s="186">
        <f t="shared" si="9"/>
        <v>45417</v>
      </c>
      <c r="E109" s="179">
        <f>COUNTIFS(RFIs!F:F,"&gt;="&amp;C109,RFIs!F:F,"&lt;="&amp;D109)</f>
        <v>19</v>
      </c>
      <c r="F109" s="91">
        <f>COUNTIFS(RFIs!H:H,"&gt;="&amp;C109,RFIs!H:H,"&lt;="&amp;D109)</f>
        <v>16</v>
      </c>
      <c r="G109" s="179">
        <f t="shared" ca="1" si="7"/>
        <v>17</v>
      </c>
      <c r="H109" s="205">
        <f ca="1">IF(AND(TODAY()&lt;=D109,TODAY()&gt;=C109),$K$18,COUNTIFS(RFIs!G:G,"&lt;="&amp;$D109,RFIs!H:H,"&gt;"&amp;D109)+COUNTIFS(RFIs!G:G,"&lt;="&amp;$D109,RFIs!H:H,""))*1</f>
        <v>5</v>
      </c>
    </row>
    <row r="110" spans="2:8" hidden="1">
      <c r="B110" s="178" t="str">
        <f t="shared" si="4"/>
        <v>05/12/2024</v>
      </c>
      <c r="C110" s="185">
        <f t="shared" si="8"/>
        <v>45418</v>
      </c>
      <c r="D110" s="186">
        <f t="shared" si="9"/>
        <v>45424</v>
      </c>
      <c r="E110" s="179">
        <f>COUNTIFS(RFIs!F:F,"&gt;="&amp;C110,RFIs!F:F,"&lt;="&amp;D110)</f>
        <v>24</v>
      </c>
      <c r="F110" s="91">
        <f>COUNTIFS(RFIs!H:H,"&gt;="&amp;C110,RFIs!H:H,"&lt;="&amp;D110)</f>
        <v>23</v>
      </c>
      <c r="G110" s="179">
        <f t="shared" ca="1" si="7"/>
        <v>18</v>
      </c>
      <c r="H110" s="205">
        <f ca="1">IF(AND(TODAY()&lt;=D110,TODAY()&gt;=C110),$K$18,COUNTIFS(RFIs!G:G,"&lt;="&amp;$D110,RFIs!H:H,"&gt;"&amp;D110)+COUNTIFS(RFIs!G:G,"&lt;="&amp;$D110,RFIs!H:H,""))*1</f>
        <v>7</v>
      </c>
    </row>
    <row r="111" spans="2:8" hidden="1">
      <c r="B111" s="178" t="str">
        <f t="shared" si="4"/>
        <v>05/19/2024</v>
      </c>
      <c r="C111" s="185">
        <f t="shared" si="8"/>
        <v>45425</v>
      </c>
      <c r="D111" s="186">
        <f t="shared" si="9"/>
        <v>45431</v>
      </c>
      <c r="E111" s="179">
        <f>COUNTIFS(RFIs!F:F,"&gt;="&amp;C111,RFIs!F:F,"&lt;="&amp;D111)</f>
        <v>22</v>
      </c>
      <c r="F111" s="91">
        <f>COUNTIFS(RFIs!H:H,"&gt;="&amp;C111,RFIs!H:H,"&lt;="&amp;D111)</f>
        <v>23</v>
      </c>
      <c r="G111" s="179">
        <f t="shared" ca="1" si="7"/>
        <v>17</v>
      </c>
      <c r="H111" s="205">
        <f ca="1">IF(AND(TODAY()&lt;=D111,TODAY()&gt;=C111),$K$18,COUNTIFS(RFIs!G:G,"&lt;="&amp;$D111,RFIs!H:H,"&gt;"&amp;D111)+COUNTIFS(RFIs!G:G,"&lt;="&amp;$D111,RFIs!H:H,""))*1</f>
        <v>8</v>
      </c>
    </row>
    <row r="112" spans="2:8" hidden="1">
      <c r="B112" s="178" t="str">
        <f t="shared" si="4"/>
        <v>05/26/2024</v>
      </c>
      <c r="C112" s="185">
        <f t="shared" si="8"/>
        <v>45432</v>
      </c>
      <c r="D112" s="186">
        <f t="shared" si="9"/>
        <v>45438</v>
      </c>
      <c r="E112" s="179">
        <f>COUNTIFS(RFIs!F:F,"&gt;="&amp;C112,RFIs!F:F,"&lt;="&amp;D112)</f>
        <v>25</v>
      </c>
      <c r="F112" s="91">
        <f>COUNTIFS(RFIs!H:H,"&gt;="&amp;C112,RFIs!H:H,"&lt;="&amp;D112)</f>
        <v>27</v>
      </c>
      <c r="G112" s="179">
        <f t="shared" ca="1" si="7"/>
        <v>15</v>
      </c>
      <c r="H112" s="205">
        <f ca="1">IF(AND(TODAY()&lt;=D112,TODAY()&gt;=C112),$K$18,COUNTIFS(RFIs!G:G,"&lt;="&amp;$D112,RFIs!H:H,"&gt;"&amp;D112)+COUNTIFS(RFIs!G:G,"&lt;="&amp;$D112,RFIs!H:H,""))*1</f>
        <v>8</v>
      </c>
    </row>
    <row r="113" spans="2:8" hidden="1">
      <c r="B113" s="178" t="str">
        <f t="shared" si="4"/>
        <v>06/02/2024</v>
      </c>
      <c r="C113" s="185">
        <f t="shared" si="8"/>
        <v>45439</v>
      </c>
      <c r="D113" s="186">
        <f t="shared" si="9"/>
        <v>45445</v>
      </c>
      <c r="E113" s="179">
        <f>COUNTIFS(RFIs!F:F,"&gt;="&amp;C113,RFIs!F:F,"&lt;="&amp;D113)</f>
        <v>13</v>
      </c>
      <c r="F113" s="91">
        <f>COUNTIFS(RFIs!H:H,"&gt;="&amp;C113,RFIs!H:H,"&lt;="&amp;D113)</f>
        <v>15</v>
      </c>
      <c r="G113" s="179">
        <f t="shared" ca="1" si="7"/>
        <v>13</v>
      </c>
      <c r="H113" s="205">
        <f ca="1">IF(AND(TODAY()&lt;=D113,TODAY()&gt;=C113),$K$18,COUNTIFS(RFIs!G:G,"&lt;="&amp;$D113,RFIs!H:H,"&gt;"&amp;D113)+COUNTIFS(RFIs!G:G,"&lt;="&amp;$D113,RFIs!H:H,""))*1</f>
        <v>8</v>
      </c>
    </row>
    <row r="114" spans="2:8" hidden="1">
      <c r="B114" s="178" t="str">
        <f t="shared" si="4"/>
        <v>06/09/2024</v>
      </c>
      <c r="C114" s="185">
        <f t="shared" si="8"/>
        <v>45446</v>
      </c>
      <c r="D114" s="186">
        <f t="shared" si="9"/>
        <v>45452</v>
      </c>
      <c r="E114" s="179">
        <f>COUNTIFS(RFIs!F:F,"&gt;="&amp;C114,RFIs!F:F,"&lt;="&amp;D114)</f>
        <v>15</v>
      </c>
      <c r="F114" s="91">
        <f>COUNTIFS(RFIs!H:H,"&gt;="&amp;C114,RFIs!H:H,"&lt;="&amp;D114)</f>
        <v>17</v>
      </c>
      <c r="G114" s="179">
        <f t="shared" ca="1" si="7"/>
        <v>11</v>
      </c>
      <c r="H114" s="205">
        <f ca="1">IF(AND(TODAY()&lt;=D114,TODAY()&gt;=C114),$K$18,COUNTIFS(RFIs!G:G,"&lt;="&amp;$D114,RFIs!H:H,"&gt;"&amp;D114)+COUNTIFS(RFIs!G:G,"&lt;="&amp;$D114,RFIs!H:H,""))*1</f>
        <v>9</v>
      </c>
    </row>
    <row r="115" spans="2:8" hidden="1">
      <c r="B115" s="178" t="str">
        <f t="shared" si="4"/>
        <v>06/16/2024</v>
      </c>
      <c r="C115" s="185">
        <f t="shared" si="8"/>
        <v>45453</v>
      </c>
      <c r="D115" s="186">
        <f t="shared" si="9"/>
        <v>45459</v>
      </c>
      <c r="E115" s="179">
        <f>COUNTIFS(RFIs!F:F,"&gt;="&amp;C115,RFIs!F:F,"&lt;="&amp;D115)</f>
        <v>8</v>
      </c>
      <c r="F115" s="91">
        <f>COUNTIFS(RFIs!H:H,"&gt;="&amp;C115,RFIs!H:H,"&lt;="&amp;D115)</f>
        <v>5</v>
      </c>
      <c r="G115" s="179">
        <f t="shared" ca="1" si="7"/>
        <v>14</v>
      </c>
      <c r="H115" s="205">
        <f ca="1">IF(AND(TODAY()&lt;=D115,TODAY()&gt;=C115),$K$18,COUNTIFS(RFIs!G:G,"&lt;="&amp;$D115,RFIs!H:H,"&gt;"&amp;D115)+COUNTIFS(RFIs!G:G,"&lt;="&amp;$D115,RFIs!H:H,""))*1</f>
        <v>9</v>
      </c>
    </row>
    <row r="116" spans="2:8" hidden="1">
      <c r="B116" s="178" t="str">
        <f t="shared" si="4"/>
        <v>06/23/2024</v>
      </c>
      <c r="C116" s="185">
        <f t="shared" si="8"/>
        <v>45460</v>
      </c>
      <c r="D116" s="186">
        <f t="shared" si="9"/>
        <v>45466</v>
      </c>
      <c r="E116" s="179">
        <f>COUNTIFS(RFIs!F:F,"&gt;="&amp;C116,RFIs!F:F,"&lt;="&amp;D116)</f>
        <v>11</v>
      </c>
      <c r="F116" s="91">
        <f>COUNTIFS(RFIs!H:H,"&gt;="&amp;C116,RFIs!H:H,"&lt;="&amp;D116)</f>
        <v>10</v>
      </c>
      <c r="G116" s="179">
        <f t="shared" ca="1" si="7"/>
        <v>15</v>
      </c>
      <c r="H116" s="205">
        <f ca="1">IF(AND(TODAY()&lt;=D116,TODAY()&gt;=C116),$K$18,COUNTIFS(RFIs!G:G,"&lt;="&amp;$D116,RFIs!H:H,"&gt;"&amp;D116)+COUNTIFS(RFIs!G:G,"&lt;="&amp;$D116,RFIs!H:H,""))*1</f>
        <v>7</v>
      </c>
    </row>
    <row r="117" spans="2:8" hidden="1">
      <c r="B117" s="178" t="str">
        <f t="shared" si="4"/>
        <v>06/30/2024</v>
      </c>
      <c r="C117" s="185">
        <f t="shared" si="8"/>
        <v>45467</v>
      </c>
      <c r="D117" s="186">
        <f t="shared" si="9"/>
        <v>45473</v>
      </c>
      <c r="E117" s="179">
        <f>COUNTIFS(RFIs!F:F,"&gt;="&amp;C117,RFIs!F:F,"&lt;="&amp;D117)</f>
        <v>11</v>
      </c>
      <c r="F117" s="91">
        <f>COUNTIFS(RFIs!H:H,"&gt;="&amp;C117,RFIs!H:H,"&lt;="&amp;D117)</f>
        <v>5</v>
      </c>
      <c r="G117" s="179">
        <f t="shared" ca="1" si="7"/>
        <v>21</v>
      </c>
      <c r="H117" s="205">
        <f ca="1">IF(AND(TODAY()&lt;=D117,TODAY()&gt;=C117),$K$18,COUNTIFS(RFIs!G:G,"&lt;="&amp;$D117,RFIs!H:H,"&gt;"&amp;D117)+COUNTIFS(RFIs!G:G,"&lt;="&amp;$D117,RFIs!H:H,""))*1</f>
        <v>14</v>
      </c>
    </row>
    <row r="118" spans="2:8" hidden="1">
      <c r="B118" s="178" t="str">
        <f t="shared" si="4"/>
        <v>07/07/2024</v>
      </c>
      <c r="C118" s="185">
        <f t="shared" si="8"/>
        <v>45474</v>
      </c>
      <c r="D118" s="186">
        <f t="shared" si="9"/>
        <v>45480</v>
      </c>
      <c r="E118" s="179">
        <f>COUNTIFS(RFIs!F:F,"&gt;="&amp;C118,RFIs!F:F,"&lt;="&amp;D118)</f>
        <v>6</v>
      </c>
      <c r="F118" s="91">
        <f>COUNTIFS(RFIs!H:H,"&gt;="&amp;C118,RFIs!H:H,"&lt;="&amp;D118)</f>
        <v>14</v>
      </c>
      <c r="G118" s="179">
        <f t="shared" ca="1" si="7"/>
        <v>13</v>
      </c>
      <c r="H118" s="205">
        <f ca="1">IF(AND(TODAY()&lt;=D118,TODAY()&gt;=C118),$K$18,COUNTIFS(RFIs!G:G,"&lt;="&amp;$D118,RFIs!H:H,"&gt;"&amp;D118)+COUNTIFS(RFIs!G:G,"&lt;="&amp;$D118,RFIs!H:H,""))*1</f>
        <v>10</v>
      </c>
    </row>
    <row r="119" spans="2:8" hidden="1">
      <c r="B119" s="178" t="str">
        <f t="shared" si="4"/>
        <v>07/14/2024</v>
      </c>
      <c r="C119" s="185">
        <f t="shared" si="8"/>
        <v>45481</v>
      </c>
      <c r="D119" s="186">
        <f t="shared" si="9"/>
        <v>45487</v>
      </c>
      <c r="E119" s="179">
        <f>COUNTIFS(RFIs!F:F,"&gt;="&amp;C119,RFIs!F:F,"&lt;="&amp;D119)</f>
        <v>23</v>
      </c>
      <c r="F119" s="91">
        <f>COUNTIFS(RFIs!H:H,"&gt;="&amp;C119,RFIs!H:H,"&lt;="&amp;D119)</f>
        <v>19</v>
      </c>
      <c r="G119" s="179">
        <f t="shared" ca="1" si="7"/>
        <v>17</v>
      </c>
      <c r="H119" s="205">
        <f ca="1">IF(AND(TODAY()&lt;=D119,TODAY()&gt;=C119),$K$18,COUNTIFS(RFIs!G:G,"&lt;="&amp;$D119,RFIs!H:H,"&gt;"&amp;D119)+COUNTIFS(RFIs!G:G,"&lt;="&amp;$D119,RFIs!H:H,""))*1</f>
        <v>6</v>
      </c>
    </row>
    <row r="120" spans="2:8" hidden="1">
      <c r="B120" s="178" t="str">
        <f t="shared" si="4"/>
        <v>07/21/2024</v>
      </c>
      <c r="C120" s="185">
        <f t="shared" si="8"/>
        <v>45488</v>
      </c>
      <c r="D120" s="186">
        <f t="shared" si="9"/>
        <v>45494</v>
      </c>
      <c r="E120" s="179">
        <f>COUNTIFS(RFIs!F:F,"&gt;="&amp;C120,RFIs!F:F,"&lt;="&amp;D120)</f>
        <v>11</v>
      </c>
      <c r="F120" s="91">
        <f>COUNTIFS(RFIs!H:H,"&gt;="&amp;C120,RFIs!H:H,"&lt;="&amp;D120)</f>
        <v>14</v>
      </c>
      <c r="G120" s="179">
        <f t="shared" ca="1" si="7"/>
        <v>14</v>
      </c>
      <c r="H120" s="205">
        <f ca="1">IF(AND(TODAY()&lt;=D120,TODAY()&gt;=C120),$K$18,COUNTIFS(RFIs!G:G,"&lt;="&amp;$D120,RFIs!H:H,"&gt;"&amp;D120)+COUNTIFS(RFIs!G:G,"&lt;="&amp;$D120,RFIs!H:H,""))*1</f>
        <v>9</v>
      </c>
    </row>
    <row r="121" spans="2:8" hidden="1">
      <c r="B121" s="178" t="str">
        <f t="shared" si="4"/>
        <v>07/28/2024</v>
      </c>
      <c r="C121" s="185">
        <f t="shared" si="8"/>
        <v>45495</v>
      </c>
      <c r="D121" s="186">
        <f t="shared" si="9"/>
        <v>45501</v>
      </c>
      <c r="E121" s="179">
        <f>COUNTIFS(RFIs!F:F,"&gt;="&amp;C121,RFIs!F:F,"&lt;="&amp;D121)</f>
        <v>9</v>
      </c>
      <c r="F121" s="91">
        <f>COUNTIFS(RFIs!H:H,"&gt;="&amp;C121,RFIs!H:H,"&lt;="&amp;D121)</f>
        <v>15</v>
      </c>
      <c r="G121" s="179">
        <f t="shared" ca="1" si="7"/>
        <v>8</v>
      </c>
      <c r="H121" s="205">
        <f ca="1">IF(AND(TODAY()&lt;=D121,TODAY()&gt;=C121),$K$18,COUNTIFS(RFIs!G:G,"&lt;="&amp;$D121,RFIs!H:H,"&gt;"&amp;D121)+COUNTIFS(RFIs!G:G,"&lt;="&amp;$D121,RFIs!H:H,""))*1</f>
        <v>5</v>
      </c>
    </row>
    <row r="122" spans="2:8" hidden="1">
      <c r="B122" s="178" t="str">
        <f t="shared" si="4"/>
        <v>08/04/2024</v>
      </c>
      <c r="C122" s="185">
        <f t="shared" si="8"/>
        <v>45502</v>
      </c>
      <c r="D122" s="186">
        <f t="shared" si="9"/>
        <v>45508</v>
      </c>
      <c r="E122" s="179">
        <f>COUNTIFS(RFIs!F:F,"&gt;="&amp;C122,RFIs!F:F,"&lt;="&amp;D122)</f>
        <v>20</v>
      </c>
      <c r="F122" s="91">
        <f>COUNTIFS(RFIs!H:H,"&gt;="&amp;C122,RFIs!H:H,"&lt;="&amp;D122)</f>
        <v>13</v>
      </c>
      <c r="G122" s="179">
        <f t="shared" ca="1" si="7"/>
        <v>15</v>
      </c>
      <c r="H122" s="205">
        <f ca="1">IF(AND(TODAY()&lt;=D122,TODAY()&gt;=C122),$K$18,COUNTIFS(RFIs!G:G,"&lt;="&amp;$D122,RFIs!H:H,"&gt;"&amp;D122)+COUNTIFS(RFIs!G:G,"&lt;="&amp;$D122,RFIs!H:H,""))*1</f>
        <v>5</v>
      </c>
    </row>
    <row r="123" spans="2:8" hidden="1">
      <c r="B123" s="178" t="str">
        <f t="shared" ref="B123:B136" si="10">TEXT(D123,"mm/dd/yyyy")</f>
        <v>08/11/2024</v>
      </c>
      <c r="C123" s="185">
        <f t="shared" si="8"/>
        <v>45509</v>
      </c>
      <c r="D123" s="186">
        <f t="shared" si="9"/>
        <v>45515</v>
      </c>
      <c r="E123" s="179">
        <f>COUNTIFS(RFIs!F:F,"&gt;="&amp;C123,RFIs!F:F,"&lt;="&amp;D123)</f>
        <v>8</v>
      </c>
      <c r="F123" s="91">
        <f>COUNTIFS(RFIs!H:H,"&gt;="&amp;C123,RFIs!H:H,"&lt;="&amp;D123)</f>
        <v>16</v>
      </c>
      <c r="G123" s="179">
        <f t="shared" ref="G123:G136" ca="1" si="11">IF(C123&lt;=TODAY(),E123-F123+G122,NA())</f>
        <v>7</v>
      </c>
      <c r="H123" s="205">
        <f ca="1">IF(AND(TODAY()&lt;=D123,TODAY()&gt;=C123),$K$18,COUNTIFS(RFIs!G:G,"&lt;="&amp;$D123,RFIs!H:H,"&gt;"&amp;D123)+COUNTIFS(RFIs!G:G,"&lt;="&amp;$D123,RFIs!H:H,""))*1</f>
        <v>5</v>
      </c>
    </row>
    <row r="124" spans="2:8" hidden="1">
      <c r="B124" s="178" t="str">
        <f t="shared" si="10"/>
        <v>08/18/2024</v>
      </c>
      <c r="C124" s="185">
        <f t="shared" si="8"/>
        <v>45516</v>
      </c>
      <c r="D124" s="186">
        <f t="shared" si="9"/>
        <v>45522</v>
      </c>
      <c r="E124" s="179">
        <f>COUNTIFS(RFIs!F:F,"&gt;="&amp;C124,RFIs!F:F,"&lt;="&amp;D124)</f>
        <v>11</v>
      </c>
      <c r="F124" s="91">
        <f>COUNTIFS(RFIs!H:H,"&gt;="&amp;C124,RFIs!H:H,"&lt;="&amp;D124)</f>
        <v>9</v>
      </c>
      <c r="G124" s="179">
        <f t="shared" ca="1" si="11"/>
        <v>9</v>
      </c>
      <c r="H124" s="205">
        <f ca="1">IF(AND(TODAY()&lt;=D124,TODAY()&gt;=C124),$K$18,COUNTIFS(RFIs!G:G,"&lt;="&amp;$D124,RFIs!H:H,"&gt;"&amp;D124)+COUNTIFS(RFIs!G:G,"&lt;="&amp;$D124,RFIs!H:H,""))*1</f>
        <v>4</v>
      </c>
    </row>
    <row r="125" spans="2:8" hidden="1">
      <c r="B125" s="178" t="str">
        <f t="shared" si="10"/>
        <v>08/25/2024</v>
      </c>
      <c r="C125" s="185">
        <f t="shared" si="8"/>
        <v>45523</v>
      </c>
      <c r="D125" s="186">
        <f t="shared" si="9"/>
        <v>45529</v>
      </c>
      <c r="E125" s="179">
        <f>COUNTIFS(RFIs!F:F,"&gt;="&amp;C125,RFIs!F:F,"&lt;="&amp;D125)</f>
        <v>13</v>
      </c>
      <c r="F125" s="91">
        <f>COUNTIFS(RFIs!H:H,"&gt;="&amp;C125,RFIs!H:H,"&lt;="&amp;D125)</f>
        <v>14</v>
      </c>
      <c r="G125" s="179">
        <f t="shared" ca="1" si="11"/>
        <v>8</v>
      </c>
      <c r="H125" s="205">
        <f ca="1">IF(AND(TODAY()&lt;=D125,TODAY()&gt;=C125),$K$18,COUNTIFS(RFIs!G:G,"&lt;="&amp;$D125,RFIs!H:H,"&gt;"&amp;D125)+COUNTIFS(RFIs!G:G,"&lt;="&amp;$D125,RFIs!H:H,""))*1</f>
        <v>5</v>
      </c>
    </row>
    <row r="126" spans="2:8" hidden="1">
      <c r="B126" s="178" t="str">
        <f t="shared" si="10"/>
        <v>09/01/2024</v>
      </c>
      <c r="C126" s="185">
        <f t="shared" si="8"/>
        <v>45530</v>
      </c>
      <c r="D126" s="186">
        <f t="shared" si="9"/>
        <v>45536</v>
      </c>
      <c r="E126" s="179">
        <f>COUNTIFS(RFIs!F:F,"&gt;="&amp;C126,RFIs!F:F,"&lt;="&amp;D126)</f>
        <v>7</v>
      </c>
      <c r="F126" s="91">
        <f>COUNTIFS(RFIs!H:H,"&gt;="&amp;C126,RFIs!H:H,"&lt;="&amp;D126)</f>
        <v>7</v>
      </c>
      <c r="G126" s="179">
        <f t="shared" ca="1" si="11"/>
        <v>8</v>
      </c>
      <c r="H126" s="205">
        <f ca="1">IF(AND(TODAY()&lt;=D126,TODAY()&gt;=C126),$K$18,COUNTIFS(RFIs!G:G,"&lt;="&amp;$D126,RFIs!H:H,"&gt;"&amp;D126)+COUNTIFS(RFIs!G:G,"&lt;="&amp;$D126,RFIs!H:H,""))*1</f>
        <v>6</v>
      </c>
    </row>
    <row r="127" spans="2:8" hidden="1">
      <c r="B127" s="178" t="str">
        <f t="shared" si="10"/>
        <v>09/08/2024</v>
      </c>
      <c r="C127" s="185">
        <f t="shared" si="8"/>
        <v>45537</v>
      </c>
      <c r="D127" s="186">
        <f t="shared" si="9"/>
        <v>45543</v>
      </c>
      <c r="E127" s="179">
        <f>COUNTIFS(RFIs!F:F,"&gt;="&amp;C127,RFIs!F:F,"&lt;="&amp;D127)</f>
        <v>10</v>
      </c>
      <c r="F127" s="91">
        <f>COUNTIFS(RFIs!H:H,"&gt;="&amp;C127,RFIs!H:H,"&lt;="&amp;D127)</f>
        <v>6</v>
      </c>
      <c r="G127" s="179">
        <f t="shared" ca="1" si="11"/>
        <v>12</v>
      </c>
      <c r="H127" s="205">
        <f ca="1">IF(AND(TODAY()&lt;=D127,TODAY()&gt;=C127),$K$18,COUNTIFS(RFIs!G:G,"&lt;="&amp;$D127,RFIs!H:H,"&gt;"&amp;D127)+COUNTIFS(RFIs!G:G,"&lt;="&amp;$D127,RFIs!H:H,""))*1</f>
        <v>6</v>
      </c>
    </row>
    <row r="128" spans="2:8" hidden="1">
      <c r="B128" s="178" t="str">
        <f t="shared" si="10"/>
        <v>09/15/2024</v>
      </c>
      <c r="C128" s="185">
        <f t="shared" si="8"/>
        <v>45544</v>
      </c>
      <c r="D128" s="186">
        <f t="shared" si="9"/>
        <v>45550</v>
      </c>
      <c r="E128" s="179">
        <f>COUNTIFS(RFIs!F:F,"&gt;="&amp;C128,RFIs!F:F,"&lt;="&amp;D128)</f>
        <v>12</v>
      </c>
      <c r="F128" s="91">
        <f>COUNTIFS(RFIs!H:H,"&gt;="&amp;C128,RFIs!H:H,"&lt;="&amp;D128)</f>
        <v>15</v>
      </c>
      <c r="G128" s="179">
        <f t="shared" ca="1" si="11"/>
        <v>9</v>
      </c>
      <c r="H128" s="205">
        <f ca="1">IF(AND(TODAY()&lt;=D128,TODAY()&gt;=C128),$K$18,COUNTIFS(RFIs!G:G,"&lt;="&amp;$D128,RFIs!H:H,"&gt;"&amp;D128)+COUNTIFS(RFIs!G:G,"&lt;="&amp;$D128,RFIs!H:H,""))*1</f>
        <v>4</v>
      </c>
    </row>
    <row r="129" spans="2:8" hidden="1">
      <c r="B129" s="178" t="str">
        <f t="shared" si="10"/>
        <v>09/22/2024</v>
      </c>
      <c r="C129" s="185">
        <f t="shared" si="8"/>
        <v>45551</v>
      </c>
      <c r="D129" s="186">
        <f t="shared" si="9"/>
        <v>45557</v>
      </c>
      <c r="E129" s="179">
        <f>COUNTIFS(RFIs!F:F,"&gt;="&amp;C129,RFIs!F:F,"&lt;="&amp;D129)</f>
        <v>13</v>
      </c>
      <c r="F129" s="91">
        <f>COUNTIFS(RFIs!H:H,"&gt;="&amp;C129,RFIs!H:H,"&lt;="&amp;D129)</f>
        <v>10</v>
      </c>
      <c r="G129" s="179">
        <f t="shared" ca="1" si="11"/>
        <v>12</v>
      </c>
      <c r="H129" s="205">
        <f ca="1">IF(AND(TODAY()&lt;=D129,TODAY()&gt;=C129),$K$18,COUNTIFS(RFIs!G:G,"&lt;="&amp;$D129,RFIs!H:H,"&gt;"&amp;D129)+COUNTIFS(RFIs!G:G,"&lt;="&amp;$D129,RFIs!H:H,""))*1</f>
        <v>5</v>
      </c>
    </row>
    <row r="130" spans="2:8" hidden="1">
      <c r="B130" s="178" t="str">
        <f t="shared" si="10"/>
        <v>09/29/2024</v>
      </c>
      <c r="C130" s="185">
        <f t="shared" si="8"/>
        <v>45558</v>
      </c>
      <c r="D130" s="186">
        <f t="shared" si="9"/>
        <v>45564</v>
      </c>
      <c r="E130" s="179">
        <f>COUNTIFS(RFIs!F:F,"&gt;="&amp;C130,RFIs!F:F,"&lt;="&amp;D130)</f>
        <v>9</v>
      </c>
      <c r="F130" s="91">
        <f>COUNTIFS(RFIs!H:H,"&gt;="&amp;C130,RFIs!H:H,"&lt;="&amp;D130)</f>
        <v>5</v>
      </c>
      <c r="G130" s="179">
        <f t="shared" ca="1" si="11"/>
        <v>16</v>
      </c>
      <c r="H130" s="205">
        <f ca="1">IF(AND(TODAY()&lt;=D130,TODAY()&gt;=C130),$K$18,COUNTIFS(RFIs!G:G,"&lt;="&amp;$D130,RFIs!H:H,"&gt;"&amp;D130)+COUNTIFS(RFIs!G:G,"&lt;="&amp;$D130,RFIs!H:H,""))*1</f>
        <v>12</v>
      </c>
    </row>
    <row r="131" spans="2:8" hidden="1">
      <c r="B131" s="178" t="str">
        <f t="shared" si="10"/>
        <v>10/06/2024</v>
      </c>
      <c r="C131" s="185">
        <f t="shared" si="8"/>
        <v>45565</v>
      </c>
      <c r="D131" s="186">
        <f t="shared" si="9"/>
        <v>45571</v>
      </c>
      <c r="E131" s="179">
        <f>COUNTIFS(RFIs!F:F,"&gt;="&amp;C131,RFIs!F:F,"&lt;="&amp;D131)</f>
        <v>9</v>
      </c>
      <c r="F131" s="91">
        <f>COUNTIFS(RFIs!H:H,"&gt;="&amp;C131,RFIs!H:H,"&lt;="&amp;D131)</f>
        <v>14</v>
      </c>
      <c r="G131" s="179">
        <f t="shared" ca="1" si="11"/>
        <v>11</v>
      </c>
      <c r="H131" s="205">
        <f ca="1">IF(AND(TODAY()&lt;=D131,TODAY()&gt;=C131),$K$18,COUNTIFS(RFIs!G:G,"&lt;="&amp;$D131,RFIs!H:H,"&gt;"&amp;D131)+COUNTIFS(RFIs!G:G,"&lt;="&amp;$D131,RFIs!H:H,""))*1</f>
        <v>8</v>
      </c>
    </row>
    <row r="132" spans="2:8" hidden="1">
      <c r="B132" s="178" t="str">
        <f t="shared" si="10"/>
        <v>10/13/2024</v>
      </c>
      <c r="C132" s="185">
        <f t="shared" si="8"/>
        <v>45572</v>
      </c>
      <c r="D132" s="186">
        <f t="shared" si="9"/>
        <v>45578</v>
      </c>
      <c r="E132" s="179">
        <f>COUNTIFS(RFIs!F:F,"&gt;="&amp;C132,RFIs!F:F,"&lt;="&amp;D132)</f>
        <v>8</v>
      </c>
      <c r="F132" s="91">
        <f>COUNTIFS(RFIs!H:H,"&gt;="&amp;C132,RFIs!H:H,"&lt;="&amp;D132)</f>
        <v>11</v>
      </c>
      <c r="G132" s="179">
        <f t="shared" ca="1" si="11"/>
        <v>8</v>
      </c>
      <c r="H132" s="205">
        <f ca="1">IF(AND(TODAY()&lt;=D132,TODAY()&gt;=C132),$K$18,COUNTIFS(RFIs!G:G,"&lt;="&amp;$D132,RFIs!H:H,"&gt;"&amp;D132)+COUNTIFS(RFIs!G:G,"&lt;="&amp;$D132,RFIs!H:H,""))*1</f>
        <v>6</v>
      </c>
    </row>
    <row r="133" spans="2:8" hidden="1">
      <c r="B133" s="178" t="str">
        <f t="shared" si="10"/>
        <v>10/20/2024</v>
      </c>
      <c r="C133" s="185">
        <f t="shared" si="8"/>
        <v>45579</v>
      </c>
      <c r="D133" s="186">
        <f t="shared" si="9"/>
        <v>45585</v>
      </c>
      <c r="E133" s="179">
        <f>COUNTIFS(RFIs!F:F,"&gt;="&amp;C133,RFIs!F:F,"&lt;="&amp;D133)</f>
        <v>11</v>
      </c>
      <c r="F133" s="91">
        <f>COUNTIFS(RFIs!H:H,"&gt;="&amp;C133,RFIs!H:H,"&lt;="&amp;D133)</f>
        <v>9</v>
      </c>
      <c r="G133" s="179">
        <f t="shared" ca="1" si="11"/>
        <v>10</v>
      </c>
      <c r="H133" s="205">
        <f ca="1">IF(AND(TODAY()&lt;=D133,TODAY()&gt;=C133),$K$18,COUNTIFS(RFIs!G:G,"&lt;="&amp;$D133,RFIs!H:H,"&gt;"&amp;D133)+COUNTIFS(RFIs!G:G,"&lt;="&amp;$D133,RFIs!H:H,""))*1</f>
        <v>5</v>
      </c>
    </row>
    <row r="134" spans="2:8" hidden="1">
      <c r="B134" s="178" t="str">
        <f t="shared" si="10"/>
        <v>10/27/2024</v>
      </c>
      <c r="C134" s="185">
        <f t="shared" si="8"/>
        <v>45586</v>
      </c>
      <c r="D134" s="186">
        <f t="shared" si="9"/>
        <v>45592</v>
      </c>
      <c r="E134" s="179">
        <f>COUNTIFS(RFIs!F:F,"&gt;="&amp;C134,RFIs!F:F,"&lt;="&amp;D134)</f>
        <v>9</v>
      </c>
      <c r="F134" s="91">
        <f>COUNTIFS(RFIs!H:H,"&gt;="&amp;C134,RFIs!H:H,"&lt;="&amp;D134)</f>
        <v>13</v>
      </c>
      <c r="G134" s="179">
        <f t="shared" ca="1" si="11"/>
        <v>6</v>
      </c>
      <c r="H134" s="205">
        <f ca="1">IF(AND(TODAY()&lt;=D134,TODAY()&gt;=C134),$K$18,COUNTIFS(RFIs!G:G,"&lt;="&amp;$D134,RFIs!H:H,"&gt;"&amp;D134)+COUNTIFS(RFIs!G:G,"&lt;="&amp;$D134,RFIs!H:H,""))*1</f>
        <v>1</v>
      </c>
    </row>
    <row r="135" spans="2:8" hidden="1">
      <c r="B135" s="178" t="str">
        <f t="shared" si="10"/>
        <v>11/03/2024</v>
      </c>
      <c r="C135" s="185">
        <f t="shared" si="8"/>
        <v>45593</v>
      </c>
      <c r="D135" s="186">
        <f t="shared" si="9"/>
        <v>45599</v>
      </c>
      <c r="E135" s="179">
        <f>COUNTIFS(RFIs!F:F,"&gt;="&amp;C135,RFIs!F:F,"&lt;="&amp;D135)</f>
        <v>15</v>
      </c>
      <c r="F135" s="91">
        <f>COUNTIFS(RFIs!H:H,"&gt;="&amp;C135,RFIs!H:H,"&lt;="&amp;D135)</f>
        <v>10</v>
      </c>
      <c r="G135" s="179">
        <f t="shared" ca="1" si="11"/>
        <v>11</v>
      </c>
      <c r="H135" s="205">
        <f ca="1">IF(AND(TODAY()&lt;=D135,TODAY()&gt;=C135),$K$18,COUNTIFS(RFIs!G:G,"&lt;="&amp;$D135,RFIs!H:H,"&gt;"&amp;D135)+COUNTIFS(RFIs!G:G,"&lt;="&amp;$D135,RFIs!H:H,""))*1</f>
        <v>4</v>
      </c>
    </row>
    <row r="136" spans="2:8" hidden="1">
      <c r="B136" s="178" t="str">
        <f t="shared" si="10"/>
        <v>11/10/2024</v>
      </c>
      <c r="C136" s="185">
        <f t="shared" si="8"/>
        <v>45600</v>
      </c>
      <c r="D136" s="186">
        <f t="shared" si="9"/>
        <v>45606</v>
      </c>
      <c r="E136" s="179">
        <f>COUNTIFS(RFIs!F:F,"&gt;="&amp;C136,RFIs!F:F,"&lt;="&amp;D136)</f>
        <v>10</v>
      </c>
      <c r="F136" s="91">
        <f>COUNTIFS(RFIs!H:H,"&gt;="&amp;C136,RFIs!H:H,"&lt;="&amp;D136)</f>
        <v>14</v>
      </c>
      <c r="G136" s="179">
        <f t="shared" ca="1" si="11"/>
        <v>7</v>
      </c>
      <c r="H136" s="205">
        <f ca="1">IF(AND(TODAY()&lt;=D136,TODAY()&gt;=C136),$K$18,COUNTIFS(RFIs!G:G,"&lt;="&amp;$D136,RFIs!H:H,"&gt;"&amp;D136)+COUNTIFS(RFIs!G:G,"&lt;="&amp;$D136,RFIs!H:H,""))*1</f>
        <v>6</v>
      </c>
    </row>
    <row r="137" spans="2:8" hidden="1">
      <c r="B137" s="178" t="str">
        <f t="shared" ref="B137:B150" si="12">TEXT(D137,"mm/dd/yyyy")</f>
        <v>11/17/2024</v>
      </c>
      <c r="C137" s="185">
        <f t="shared" si="8"/>
        <v>45607</v>
      </c>
      <c r="D137" s="186">
        <f t="shared" si="9"/>
        <v>45613</v>
      </c>
      <c r="E137" s="179">
        <f>COUNTIFS(RFIs!F:F,"&gt;="&amp;C137,RFIs!F:F,"&lt;="&amp;D137)</f>
        <v>5</v>
      </c>
      <c r="F137" s="91">
        <f>COUNTIFS(RFIs!H:H,"&gt;="&amp;C137,RFIs!H:H,"&lt;="&amp;D137)</f>
        <v>7</v>
      </c>
      <c r="G137" s="179">
        <f t="shared" ref="G137:G143" ca="1" si="13">IF(C137&lt;=TODAY(),E137-F137+G136,NA())</f>
        <v>5</v>
      </c>
      <c r="H137" s="205">
        <f ca="1">IF(AND(TODAY()&lt;=D137,TODAY()&gt;=C137),$K$18,COUNTIFS(RFIs!G:G,"&lt;="&amp;$D137,RFIs!H:H,"&gt;"&amp;D137)+COUNTIFS(RFIs!G:G,"&lt;="&amp;$D137,RFIs!H:H,""))*1</f>
        <v>3</v>
      </c>
    </row>
    <row r="138" spans="2:8" hidden="1">
      <c r="B138" s="178" t="str">
        <f t="shared" si="12"/>
        <v>11/24/2024</v>
      </c>
      <c r="C138" s="185">
        <f t="shared" si="8"/>
        <v>45614</v>
      </c>
      <c r="D138" s="186">
        <f t="shared" si="9"/>
        <v>45620</v>
      </c>
      <c r="E138" s="179">
        <f>COUNTIFS(RFIs!F:F,"&gt;="&amp;C138,RFIs!F:F,"&lt;="&amp;D138)</f>
        <v>18</v>
      </c>
      <c r="F138" s="91">
        <f>COUNTIFS(RFIs!H:H,"&gt;="&amp;C138,RFIs!H:H,"&lt;="&amp;D138)</f>
        <v>9</v>
      </c>
      <c r="G138" s="179">
        <f t="shared" ca="1" si="13"/>
        <v>14</v>
      </c>
      <c r="H138" s="205">
        <f ca="1">IF(AND(TODAY()&lt;=D138,TODAY()&gt;=C138),$K$18,COUNTIFS(RFIs!G:G,"&lt;="&amp;$D138,RFIs!H:H,"&gt;"&amp;D138)+COUNTIFS(RFIs!G:G,"&lt;="&amp;$D138,RFIs!H:H,""))*1</f>
        <v>4</v>
      </c>
    </row>
    <row r="139" spans="2:8" hidden="1">
      <c r="B139" s="178" t="str">
        <f t="shared" si="12"/>
        <v>12/01/2024</v>
      </c>
      <c r="C139" s="185">
        <f t="shared" si="8"/>
        <v>45621</v>
      </c>
      <c r="D139" s="186">
        <f t="shared" si="9"/>
        <v>45627</v>
      </c>
      <c r="E139" s="179">
        <f>COUNTIFS(RFIs!F:F,"&gt;="&amp;C139,RFIs!F:F,"&lt;="&amp;D139)</f>
        <v>2</v>
      </c>
      <c r="F139" s="91">
        <f>COUNTIFS(RFIs!H:H,"&gt;="&amp;C139,RFIs!H:H,"&lt;="&amp;D139)</f>
        <v>7</v>
      </c>
      <c r="G139" s="179">
        <f t="shared" ca="1" si="13"/>
        <v>9</v>
      </c>
      <c r="H139" s="205">
        <f ca="1">IF(AND(TODAY()&lt;=D139,TODAY()&gt;=C139),$K$18,COUNTIFS(RFIs!G:G,"&lt;="&amp;$D139,RFIs!H:H,"&gt;"&amp;D139)+COUNTIFS(RFIs!G:G,"&lt;="&amp;$D139,RFIs!H:H,""))*1</f>
        <v>8</v>
      </c>
    </row>
    <row r="140" spans="2:8" hidden="1">
      <c r="B140" s="178" t="str">
        <f t="shared" si="12"/>
        <v>12/08/2024</v>
      </c>
      <c r="C140" s="185">
        <f t="shared" si="8"/>
        <v>45628</v>
      </c>
      <c r="D140" s="186">
        <f t="shared" si="9"/>
        <v>45634</v>
      </c>
      <c r="E140" s="179">
        <f>COUNTIFS(RFIs!F:F,"&gt;="&amp;C140,RFIs!F:F,"&lt;="&amp;D140)</f>
        <v>7</v>
      </c>
      <c r="F140" s="91">
        <f>COUNTIFS(RFIs!H:H,"&gt;="&amp;C140,RFIs!H:H,"&lt;="&amp;D140)</f>
        <v>3</v>
      </c>
      <c r="G140" s="179">
        <f t="shared" ca="1" si="13"/>
        <v>13</v>
      </c>
      <c r="H140" s="205">
        <f ca="1">IF(AND(TODAY()&lt;=D140,TODAY()&gt;=C140),$K$18,COUNTIFS(RFIs!G:G,"&lt;="&amp;$D140,RFIs!H:H,"&gt;"&amp;D140)+COUNTIFS(RFIs!G:G,"&lt;="&amp;$D140,RFIs!H:H,""))*1</f>
        <v>9</v>
      </c>
    </row>
    <row r="141" spans="2:8" hidden="1">
      <c r="B141" s="178" t="str">
        <f t="shared" si="12"/>
        <v>12/15/2024</v>
      </c>
      <c r="C141" s="185">
        <f t="shared" si="8"/>
        <v>45635</v>
      </c>
      <c r="D141" s="186">
        <f t="shared" si="9"/>
        <v>45641</v>
      </c>
      <c r="E141" s="179">
        <f>COUNTIFS(RFIs!F:F,"&gt;="&amp;C141,RFIs!F:F,"&lt;="&amp;D141)</f>
        <v>8</v>
      </c>
      <c r="F141" s="91">
        <f>COUNTIFS(RFIs!H:H,"&gt;="&amp;C141,RFIs!H:H,"&lt;="&amp;D141)</f>
        <v>14</v>
      </c>
      <c r="G141" s="179">
        <f t="shared" ca="1" si="13"/>
        <v>7</v>
      </c>
      <c r="H141" s="205">
        <f ca="1">IF(AND(TODAY()&lt;=D141,TODAY()&gt;=C141),$K$18,COUNTIFS(RFIs!G:G,"&lt;="&amp;$D141,RFIs!H:H,"&gt;"&amp;D141)+COUNTIFS(RFIs!G:G,"&lt;="&amp;$D141,RFIs!H:H,""))*1</f>
        <v>2</v>
      </c>
    </row>
    <row r="142" spans="2:8" hidden="1">
      <c r="B142" s="178" t="str">
        <f t="shared" si="12"/>
        <v>12/22/2024</v>
      </c>
      <c r="C142" s="185">
        <f t="shared" si="8"/>
        <v>45642</v>
      </c>
      <c r="D142" s="186">
        <f t="shared" si="9"/>
        <v>45648</v>
      </c>
      <c r="E142" s="179">
        <f>COUNTIFS(RFIs!F:F,"&gt;="&amp;C142,RFIs!F:F,"&lt;="&amp;D142)</f>
        <v>11</v>
      </c>
      <c r="F142" s="91">
        <f>COUNTIFS(RFIs!H:H,"&gt;="&amp;C142,RFIs!H:H,"&lt;="&amp;D142)</f>
        <v>9</v>
      </c>
      <c r="G142" s="179">
        <f t="shared" ca="1" si="13"/>
        <v>9</v>
      </c>
      <c r="H142" s="205">
        <f ca="1">IF(AND(TODAY()&lt;=D142,TODAY()&gt;=C142),$K$18,COUNTIFS(RFIs!G:G,"&lt;="&amp;$D142,RFIs!H:H,"&gt;"&amp;D142)+COUNTIFS(RFIs!G:G,"&lt;="&amp;$D142,RFIs!H:H,""))*1</f>
        <v>7</v>
      </c>
    </row>
    <row r="143" spans="2:8" hidden="1">
      <c r="B143" s="178" t="str">
        <f t="shared" si="12"/>
        <v>12/29/2024</v>
      </c>
      <c r="C143" s="185">
        <f t="shared" si="8"/>
        <v>45649</v>
      </c>
      <c r="D143" s="186">
        <f t="shared" si="9"/>
        <v>45655</v>
      </c>
      <c r="E143" s="179">
        <f>COUNTIFS(RFIs!F:F,"&gt;="&amp;C143,RFIs!F:F,"&lt;="&amp;D143)</f>
        <v>5</v>
      </c>
      <c r="F143" s="91">
        <f>COUNTIFS(RFIs!H:H,"&gt;="&amp;C143,RFIs!H:H,"&lt;="&amp;D143)</f>
        <v>2</v>
      </c>
      <c r="G143" s="179">
        <f t="shared" ca="1" si="13"/>
        <v>12</v>
      </c>
      <c r="H143" s="205">
        <f ca="1">IF(AND(TODAY()&lt;=D143,TODAY()&gt;=C143),$K$18,COUNTIFS(RFIs!G:G,"&lt;="&amp;$D143,RFIs!H:H,"&gt;"&amp;D143)+COUNTIFS(RFIs!G:G,"&lt;="&amp;$D143,RFIs!H:H,""))*1</f>
        <v>9</v>
      </c>
    </row>
    <row r="144" spans="2:8" hidden="1">
      <c r="B144" s="178" t="str">
        <f t="shared" si="12"/>
        <v>01/05/2025</v>
      </c>
      <c r="C144" s="185">
        <f t="shared" si="8"/>
        <v>45656</v>
      </c>
      <c r="D144" s="186">
        <f t="shared" si="9"/>
        <v>45662</v>
      </c>
      <c r="E144" s="179">
        <f>COUNTIFS(RFIs!F:F,"&gt;="&amp;C144,RFIs!F:F,"&lt;="&amp;D144)</f>
        <v>5</v>
      </c>
      <c r="F144" s="91">
        <f>COUNTIFS(RFIs!H:H,"&gt;="&amp;C144,RFIs!H:H,"&lt;="&amp;D144)</f>
        <v>5</v>
      </c>
      <c r="G144" s="179">
        <f t="shared" ref="G144:G152" ca="1" si="14">IF(C144&lt;=TODAY(),E144-F144+G143,NA())</f>
        <v>12</v>
      </c>
      <c r="H144" s="205">
        <f ca="1">IF(AND(TODAY()&lt;=D144,TODAY()&gt;=C144),$K$18,COUNTIFS(RFIs!G:G,"&lt;="&amp;$D144,RFIs!H:H,"&gt;"&amp;D144)+COUNTIFS(RFIs!G:G,"&lt;="&amp;$D144,RFIs!H:H,""))*1</f>
        <v>10</v>
      </c>
    </row>
    <row r="145" spans="2:8">
      <c r="B145" s="178" t="str">
        <f t="shared" si="12"/>
        <v>01/12/2025</v>
      </c>
      <c r="C145" s="185">
        <f t="shared" si="8"/>
        <v>45663</v>
      </c>
      <c r="D145" s="186">
        <f t="shared" si="9"/>
        <v>45669</v>
      </c>
      <c r="E145" s="179">
        <f>COUNTIFS(RFIs!F:F,"&gt;="&amp;C145,RFIs!F:F,"&lt;="&amp;D145)</f>
        <v>13</v>
      </c>
      <c r="F145" s="91">
        <f>COUNTIFS(RFIs!H:H,"&gt;="&amp;C145,RFIs!H:H,"&lt;="&amp;D145)</f>
        <v>19</v>
      </c>
      <c r="G145" s="179">
        <f t="shared" ca="1" si="14"/>
        <v>6</v>
      </c>
      <c r="H145" s="205">
        <f ca="1">IF(AND(TODAY()&lt;=D145,TODAY()&gt;=C145),$K$18,COUNTIFS(RFIs!G:G,"&lt;="&amp;$D145,RFIs!H:H,"&gt;"&amp;D145)+COUNTIFS(RFIs!G:G,"&lt;="&amp;$D145,RFIs!H:H,""))*1</f>
        <v>1</v>
      </c>
    </row>
    <row r="146" spans="2:8">
      <c r="B146" s="178" t="str">
        <f t="shared" si="12"/>
        <v>01/19/2025</v>
      </c>
      <c r="C146" s="185">
        <f t="shared" si="8"/>
        <v>45670</v>
      </c>
      <c r="D146" s="186">
        <f t="shared" si="9"/>
        <v>45676</v>
      </c>
      <c r="E146" s="179">
        <f>COUNTIFS(RFIs!F:F,"&gt;="&amp;C146,RFIs!F:F,"&lt;="&amp;D146)</f>
        <v>12</v>
      </c>
      <c r="F146" s="91">
        <f>COUNTIFS(RFIs!H:H,"&gt;="&amp;C146,RFIs!H:H,"&lt;="&amp;D146)</f>
        <v>8</v>
      </c>
      <c r="G146" s="179">
        <f t="shared" ca="1" si="14"/>
        <v>10</v>
      </c>
      <c r="H146" s="205">
        <f ca="1">IF(AND(TODAY()&lt;=D146,TODAY()&gt;=C146),$K$18,COUNTIFS(RFIs!G:G,"&lt;="&amp;$D146,RFIs!H:H,"&gt;"&amp;D146)+COUNTIFS(RFIs!G:G,"&lt;="&amp;$D146,RFIs!H:H,""))*1</f>
        <v>6</v>
      </c>
    </row>
    <row r="147" spans="2:8">
      <c r="B147" s="178" t="str">
        <f t="shared" si="12"/>
        <v>01/26/2025</v>
      </c>
      <c r="C147" s="185">
        <f t="shared" si="8"/>
        <v>45677</v>
      </c>
      <c r="D147" s="186">
        <f t="shared" si="9"/>
        <v>45683</v>
      </c>
      <c r="E147" s="179">
        <f>COUNTIFS(RFIs!F:F,"&gt;="&amp;C147,RFIs!F:F,"&lt;="&amp;D147)</f>
        <v>13</v>
      </c>
      <c r="F147" s="91">
        <f>COUNTIFS(RFIs!H:H,"&gt;="&amp;C147,RFIs!H:H,"&lt;="&amp;D147)</f>
        <v>16</v>
      </c>
      <c r="G147" s="179">
        <f t="shared" ca="1" si="14"/>
        <v>7</v>
      </c>
      <c r="H147" s="205">
        <f ca="1">IF(AND(TODAY()&lt;=D147,TODAY()&gt;=C147),$K$18,COUNTIFS(RFIs!G:G,"&lt;="&amp;$D147,RFIs!H:H,"&gt;"&amp;D147)+COUNTIFS(RFIs!G:G,"&lt;="&amp;$D147,RFIs!H:H,""))*1</f>
        <v>2</v>
      </c>
    </row>
    <row r="148" spans="2:8">
      <c r="B148" s="178" t="str">
        <f t="shared" si="12"/>
        <v>02/02/2025</v>
      </c>
      <c r="C148" s="185">
        <f t="shared" si="8"/>
        <v>45684</v>
      </c>
      <c r="D148" s="186">
        <f t="shared" si="9"/>
        <v>45690</v>
      </c>
      <c r="E148" s="179">
        <f>COUNTIFS(RFIs!F:F,"&gt;="&amp;C148,RFIs!F:F,"&lt;="&amp;D148)</f>
        <v>14</v>
      </c>
      <c r="F148" s="91">
        <f>COUNTIFS(RFIs!H:H,"&gt;="&amp;C148,RFIs!H:H,"&lt;="&amp;D148)</f>
        <v>12</v>
      </c>
      <c r="G148" s="179">
        <f t="shared" ca="1" si="14"/>
        <v>9</v>
      </c>
      <c r="H148" s="205">
        <f ca="1">IF(AND(TODAY()&lt;=D148,TODAY()&gt;=C148),$K$18,COUNTIFS(RFIs!G:G,"&lt;="&amp;$D148,RFIs!H:H,"&gt;"&amp;D148)+COUNTIFS(RFIs!G:G,"&lt;="&amp;$D148,RFIs!H:H,""))*1</f>
        <v>4</v>
      </c>
    </row>
    <row r="149" spans="2:8">
      <c r="B149" s="178" t="str">
        <f t="shared" si="12"/>
        <v>02/09/2025</v>
      </c>
      <c r="C149" s="185">
        <f t="shared" si="8"/>
        <v>45691</v>
      </c>
      <c r="D149" s="186">
        <f t="shared" si="9"/>
        <v>45697</v>
      </c>
      <c r="E149" s="179">
        <f>COUNTIFS(RFIs!F:F,"&gt;="&amp;C149,RFIs!F:F,"&lt;="&amp;D149)</f>
        <v>18</v>
      </c>
      <c r="F149" s="91">
        <f>COUNTIFS(RFIs!H:H,"&gt;="&amp;C149,RFIs!H:H,"&lt;="&amp;D149)</f>
        <v>21</v>
      </c>
      <c r="G149" s="179">
        <f t="shared" ca="1" si="14"/>
        <v>6</v>
      </c>
      <c r="H149" s="205">
        <f ca="1">IF(AND(TODAY()&lt;=D149,TODAY()&gt;=C149),$K$18,COUNTIFS(RFIs!G:G,"&lt;="&amp;$D149,RFIs!H:H,"&gt;"&amp;D149)+COUNTIFS(RFIs!G:G,"&lt;="&amp;$D149,RFIs!H:H,""))*1</f>
        <v>1</v>
      </c>
    </row>
    <row r="150" spans="2:8">
      <c r="B150" s="178" t="str">
        <f t="shared" si="12"/>
        <v>02/16/2025</v>
      </c>
      <c r="C150" s="185">
        <f t="shared" si="8"/>
        <v>45698</v>
      </c>
      <c r="D150" s="186">
        <f t="shared" si="9"/>
        <v>45704</v>
      </c>
      <c r="E150" s="179">
        <f>COUNTIFS(RFIs!F:F,"&gt;="&amp;C150,RFIs!F:F,"&lt;="&amp;D150)</f>
        <v>11</v>
      </c>
      <c r="F150" s="91">
        <f>COUNTIFS(RFIs!H:H,"&gt;="&amp;C150,RFIs!H:H,"&lt;="&amp;D150)</f>
        <v>10</v>
      </c>
      <c r="G150" s="179">
        <f t="shared" ca="1" si="14"/>
        <v>7</v>
      </c>
      <c r="H150" s="205">
        <f ca="1">IF(AND(TODAY()&lt;=D150,TODAY()&gt;=C150),$K$18,COUNTIFS(RFIs!G:G,"&lt;="&amp;$D150,RFIs!H:H,"&gt;"&amp;D150)+COUNTIFS(RFIs!G:G,"&lt;="&amp;$D150,RFIs!H:H,""))*1</f>
        <v>2</v>
      </c>
    </row>
    <row r="151" spans="2:8">
      <c r="B151" s="178" t="str">
        <f t="shared" ref="B151:B162" si="15">TEXT(D151,"mm/dd/yyyy")</f>
        <v>02/23/2025</v>
      </c>
      <c r="C151" s="185">
        <f t="shared" si="8"/>
        <v>45705</v>
      </c>
      <c r="D151" s="186">
        <f t="shared" si="9"/>
        <v>45711</v>
      </c>
      <c r="E151" s="179">
        <f>COUNTIFS(RFIs!F:F,"&gt;="&amp;C151,RFIs!F:F,"&lt;="&amp;D151)</f>
        <v>9</v>
      </c>
      <c r="F151" s="91">
        <f>COUNTIFS(RFIs!H:H,"&gt;="&amp;C151,RFIs!H:H,"&lt;="&amp;D151)</f>
        <v>6</v>
      </c>
      <c r="G151" s="179">
        <f t="shared" ca="1" si="14"/>
        <v>10</v>
      </c>
      <c r="H151" s="205">
        <f ca="1">IF(AND(TODAY()&lt;=D151,TODAY()&gt;=C151),$K$18,COUNTIFS(RFIs!G:G,"&lt;="&amp;$D151,RFIs!H:H,"&gt;"&amp;D151)+COUNTIFS(RFIs!G:G,"&lt;="&amp;$D151,RFIs!H:H,""))*1</f>
        <v>3</v>
      </c>
    </row>
    <row r="152" spans="2:8">
      <c r="B152" s="178" t="str">
        <f t="shared" si="15"/>
        <v>03/02/2025</v>
      </c>
      <c r="C152" s="185">
        <f t="shared" si="8"/>
        <v>45712</v>
      </c>
      <c r="D152" s="186">
        <f t="shared" si="9"/>
        <v>45718</v>
      </c>
      <c r="E152" s="179">
        <f>COUNTIFS(RFIs!F:F,"&gt;="&amp;C152,RFIs!F:F,"&lt;="&amp;D152)</f>
        <v>14</v>
      </c>
      <c r="F152" s="91">
        <f>COUNTIFS(RFIs!H:H,"&gt;="&amp;C152,RFIs!H:H,"&lt;="&amp;D152)</f>
        <v>16</v>
      </c>
      <c r="G152" s="179">
        <f t="shared" ca="1" si="14"/>
        <v>8</v>
      </c>
      <c r="H152" s="205">
        <f ca="1">IF(AND(TODAY()&lt;=D152,TODAY()&gt;=C152),$K$18,COUNTIFS(RFIs!G:G,"&lt;="&amp;$D152,RFIs!H:H,"&gt;"&amp;D152)+COUNTIFS(RFIs!G:G,"&lt;="&amp;$D152,RFIs!H:H,""))*1</f>
        <v>3</v>
      </c>
    </row>
    <row r="153" spans="2:8">
      <c r="B153" s="178" t="str">
        <f t="shared" si="15"/>
        <v>03/09/2025</v>
      </c>
      <c r="C153" s="185">
        <f t="shared" si="8"/>
        <v>45719</v>
      </c>
      <c r="D153" s="186">
        <f t="shared" si="9"/>
        <v>45725</v>
      </c>
      <c r="E153" s="179">
        <f>COUNTIFS(RFIs!F:F,"&gt;="&amp;C153,RFIs!F:F,"&lt;="&amp;D153)</f>
        <v>20</v>
      </c>
      <c r="F153" s="91">
        <f>COUNTIFS(RFIs!H:H,"&gt;="&amp;C153,RFIs!H:H,"&lt;="&amp;D153)</f>
        <v>18</v>
      </c>
      <c r="G153" s="179">
        <f t="shared" ref="G153:G164" ca="1" si="16">IF(C153&lt;=TODAY(),E153-F153+G152,NA())</f>
        <v>10</v>
      </c>
      <c r="H153" s="205">
        <f ca="1">IF(AND(TODAY()&lt;=D153,TODAY()&gt;=C153),$K$18,COUNTIFS(RFIs!G:G,"&lt;="&amp;$D153,RFIs!H:H,"&gt;"&amp;D153)+COUNTIFS(RFIs!G:G,"&lt;="&amp;$D153,RFIs!H:H,""))*1</f>
        <v>4</v>
      </c>
    </row>
    <row r="154" spans="2:8">
      <c r="B154" s="178" t="str">
        <f t="shared" si="15"/>
        <v>03/16/2025</v>
      </c>
      <c r="C154" s="185">
        <f t="shared" si="8"/>
        <v>45726</v>
      </c>
      <c r="D154" s="186">
        <f t="shared" si="9"/>
        <v>45732</v>
      </c>
      <c r="E154" s="179">
        <f>COUNTIFS(RFIs!F:F,"&gt;="&amp;C154,RFIs!F:F,"&lt;="&amp;D154)</f>
        <v>11</v>
      </c>
      <c r="F154" s="91">
        <f>COUNTIFS(RFIs!H:H,"&gt;="&amp;C154,RFIs!H:H,"&lt;="&amp;D154)</f>
        <v>12</v>
      </c>
      <c r="G154" s="179">
        <f t="shared" ca="1" si="16"/>
        <v>9</v>
      </c>
      <c r="H154" s="205">
        <f ca="1">IF(AND(TODAY()&lt;=D154,TODAY()&gt;=C154),$K$18,COUNTIFS(RFIs!G:G,"&lt;="&amp;$D154,RFIs!H:H,"&gt;"&amp;D154)+COUNTIFS(RFIs!G:G,"&lt;="&amp;$D154,RFIs!H:H,""))*1</f>
        <v>4</v>
      </c>
    </row>
    <row r="155" spans="2:8">
      <c r="B155" s="178" t="str">
        <f t="shared" si="15"/>
        <v>03/23/2025</v>
      </c>
      <c r="C155" s="185">
        <f t="shared" si="8"/>
        <v>45733</v>
      </c>
      <c r="D155" s="186">
        <f t="shared" si="9"/>
        <v>45739</v>
      </c>
      <c r="E155" s="179">
        <f>COUNTIFS(RFIs!F:F,"&gt;="&amp;C155,RFIs!F:F,"&lt;="&amp;D155)</f>
        <v>7</v>
      </c>
      <c r="F155" s="91">
        <f>COUNTIFS(RFIs!H:H,"&gt;="&amp;C155,RFIs!H:H,"&lt;="&amp;D155)</f>
        <v>13</v>
      </c>
      <c r="G155" s="179">
        <f t="shared" ca="1" si="16"/>
        <v>3</v>
      </c>
      <c r="H155" s="205">
        <f ca="1">IF(AND(TODAY()&lt;=D155,TODAY()&gt;=C155),$K$18,COUNTIFS(RFIs!G:G,"&lt;="&amp;$D155,RFIs!H:H,"&gt;"&amp;D155)+COUNTIFS(RFIs!G:G,"&lt;="&amp;$D155,RFIs!H:H,""))*1</f>
        <v>2</v>
      </c>
    </row>
    <row r="156" spans="2:8">
      <c r="B156" s="178" t="str">
        <f t="shared" si="15"/>
        <v>03/30/2025</v>
      </c>
      <c r="C156" s="185">
        <f t="shared" si="8"/>
        <v>45740</v>
      </c>
      <c r="D156" s="186">
        <f t="shared" si="9"/>
        <v>45746</v>
      </c>
      <c r="E156" s="179">
        <f>COUNTIFS(RFIs!F:F,"&gt;="&amp;C156,RFIs!F:F,"&lt;="&amp;D156)</f>
        <v>8</v>
      </c>
      <c r="F156" s="91">
        <f>COUNTIFS(RFIs!H:H,"&gt;="&amp;C156,RFIs!H:H,"&lt;="&amp;D156)</f>
        <v>5</v>
      </c>
      <c r="G156" s="179">
        <f t="shared" ca="1" si="16"/>
        <v>6</v>
      </c>
      <c r="H156" s="205">
        <f ca="1">IF(AND(TODAY()&lt;=D156,TODAY()&gt;=C156),$K$18,COUNTIFS(RFIs!G:G,"&lt;="&amp;$D156,RFIs!H:H,"&gt;"&amp;D156)+COUNTIFS(RFIs!G:G,"&lt;="&amp;$D156,RFIs!H:H,""))*1</f>
        <v>2</v>
      </c>
    </row>
    <row r="157" spans="2:8">
      <c r="B157" s="178" t="str">
        <f t="shared" si="15"/>
        <v>04/06/2025</v>
      </c>
      <c r="C157" s="185">
        <f t="shared" si="8"/>
        <v>45747</v>
      </c>
      <c r="D157" s="186">
        <f t="shared" si="9"/>
        <v>45753</v>
      </c>
      <c r="E157" s="179">
        <f>COUNTIFS(RFIs!F:F,"&gt;="&amp;C157,RFIs!F:F,"&lt;="&amp;D157)</f>
        <v>10</v>
      </c>
      <c r="F157" s="91">
        <f>COUNTIFS(RFIs!H:H,"&gt;="&amp;C157,RFIs!H:H,"&lt;="&amp;D157)</f>
        <v>9</v>
      </c>
      <c r="G157" s="179">
        <f t="shared" ca="1" si="16"/>
        <v>7</v>
      </c>
      <c r="H157" s="205">
        <f ca="1">IF(AND(TODAY()&lt;=D157,TODAY()&gt;=C157),$K$18,COUNTIFS(RFIs!G:G,"&lt;="&amp;$D157,RFIs!H:H,"&gt;"&amp;D157)+COUNTIFS(RFIs!G:G,"&lt;="&amp;$D157,RFIs!H:H,""))*1</f>
        <v>1</v>
      </c>
    </row>
    <row r="158" spans="2:8">
      <c r="B158" s="178" t="str">
        <f t="shared" si="15"/>
        <v>04/13/2025</v>
      </c>
      <c r="C158" s="185">
        <f t="shared" si="8"/>
        <v>45754</v>
      </c>
      <c r="D158" s="186">
        <f t="shared" si="9"/>
        <v>45760</v>
      </c>
      <c r="E158" s="179">
        <f>COUNTIFS(RFIs!F:F,"&gt;="&amp;C158,RFIs!F:F,"&lt;="&amp;D158)</f>
        <v>13</v>
      </c>
      <c r="F158" s="91">
        <f>COUNTIFS(RFIs!H:H,"&gt;="&amp;C158,RFIs!H:H,"&lt;="&amp;D158)</f>
        <v>17</v>
      </c>
      <c r="G158" s="179">
        <f t="shared" ca="1" si="16"/>
        <v>3</v>
      </c>
      <c r="H158" s="205">
        <f ca="1">IF(AND(TODAY()&lt;=D158,TODAY()&gt;=C158),$K$18,COUNTIFS(RFIs!G:G,"&lt;="&amp;$D158,RFIs!H:H,"&gt;"&amp;D158)+COUNTIFS(RFIs!G:G,"&lt;="&amp;$D158,RFIs!H:H,""))*1</f>
        <v>0</v>
      </c>
    </row>
    <row r="159" spans="2:8">
      <c r="B159" s="178" t="str">
        <f t="shared" si="15"/>
        <v>04/20/2025</v>
      </c>
      <c r="C159" s="185">
        <f t="shared" si="8"/>
        <v>45761</v>
      </c>
      <c r="D159" s="186">
        <f t="shared" si="9"/>
        <v>45767</v>
      </c>
      <c r="E159" s="179">
        <f>COUNTIFS(RFIs!F:F,"&gt;="&amp;C159,RFIs!F:F,"&lt;="&amp;D159)</f>
        <v>8</v>
      </c>
      <c r="F159" s="91">
        <f>COUNTIFS(RFIs!H:H,"&gt;="&amp;C159,RFIs!H:H,"&lt;="&amp;D159)</f>
        <v>6</v>
      </c>
      <c r="G159" s="179">
        <f t="shared" ca="1" si="16"/>
        <v>5</v>
      </c>
      <c r="H159" s="205">
        <f ca="1">IF(AND(TODAY()&lt;=D159,TODAY()&gt;=C159),$K$18,COUNTIFS(RFIs!G:G,"&lt;="&amp;$D159,RFIs!H:H,"&gt;"&amp;D159)+COUNTIFS(RFIs!G:G,"&lt;="&amp;$D159,RFIs!H:H,""))*1</f>
        <v>2</v>
      </c>
    </row>
    <row r="160" spans="2:8">
      <c r="B160" s="178" t="str">
        <f t="shared" si="15"/>
        <v>04/27/2025</v>
      </c>
      <c r="C160" s="185">
        <f t="shared" si="8"/>
        <v>45768</v>
      </c>
      <c r="D160" s="186">
        <f t="shared" si="9"/>
        <v>45774</v>
      </c>
      <c r="E160" s="179">
        <f>COUNTIFS(RFIs!F:F,"&gt;="&amp;C160,RFIs!F:F,"&lt;="&amp;D160)</f>
        <v>8</v>
      </c>
      <c r="F160" s="91">
        <f>COUNTIFS(RFIs!H:H,"&gt;="&amp;C160,RFIs!H:H,"&lt;="&amp;D160)</f>
        <v>8</v>
      </c>
      <c r="G160" s="179">
        <f t="shared" ca="1" si="16"/>
        <v>5</v>
      </c>
      <c r="H160" s="205">
        <f ca="1">IF(AND(TODAY()&lt;=D160,TODAY()&gt;=C160),$K$18,COUNTIFS(RFIs!G:G,"&lt;="&amp;$D160,RFIs!H:H,"&gt;"&amp;D160)+COUNTIFS(RFIs!G:G,"&lt;="&amp;$D160,RFIs!H:H,""))*1</f>
        <v>1</v>
      </c>
    </row>
    <row r="161" spans="2:8">
      <c r="B161" s="178" t="str">
        <f t="shared" si="15"/>
        <v>05/04/2025</v>
      </c>
      <c r="C161" s="185">
        <f t="shared" si="8"/>
        <v>45775</v>
      </c>
      <c r="D161" s="186">
        <f t="shared" si="9"/>
        <v>45781</v>
      </c>
      <c r="E161" s="179">
        <f>COUNTIFS(RFIs!F:F,"&gt;="&amp;C161,RFIs!F:F,"&lt;="&amp;D161)</f>
        <v>9</v>
      </c>
      <c r="F161" s="91">
        <f>COUNTIFS(RFIs!H:H,"&gt;="&amp;C161,RFIs!H:H,"&lt;="&amp;D161)</f>
        <v>11</v>
      </c>
      <c r="G161" s="179">
        <f t="shared" ca="1" si="16"/>
        <v>3</v>
      </c>
      <c r="H161" s="205">
        <f ca="1">IF(AND(TODAY()&lt;=D161,TODAY()&gt;=C161),$K$18,COUNTIFS(RFIs!G:G,"&lt;="&amp;$D161,RFIs!H:H,"&gt;"&amp;D161)+COUNTIFS(RFIs!G:G,"&lt;="&amp;$D161,RFIs!H:H,""))*1</f>
        <v>1</v>
      </c>
    </row>
    <row r="162" spans="2:8">
      <c r="B162" s="178" t="str">
        <f t="shared" si="15"/>
        <v>05/11/2025</v>
      </c>
      <c r="C162" s="185">
        <f t="shared" si="8"/>
        <v>45782</v>
      </c>
      <c r="D162" s="186">
        <f t="shared" si="9"/>
        <v>45788</v>
      </c>
      <c r="E162" s="179">
        <f>COUNTIFS(RFIs!F:F,"&gt;="&amp;C162,RFIs!F:F,"&lt;="&amp;D162)</f>
        <v>14</v>
      </c>
      <c r="F162" s="91">
        <f>COUNTIFS(RFIs!H:H,"&gt;="&amp;C162,RFIs!H:H,"&lt;="&amp;D162)</f>
        <v>15</v>
      </c>
      <c r="G162" s="179">
        <f t="shared" ca="1" si="16"/>
        <v>2</v>
      </c>
      <c r="H162" s="205">
        <f ca="1">IF(AND(TODAY()&lt;=D162,TODAY()&gt;=C162),$K$18,COUNTIFS(RFIs!G:G,"&lt;="&amp;$D162,RFIs!H:H,"&gt;"&amp;D162)+COUNTIFS(RFIs!G:G,"&lt;="&amp;$D162,RFIs!H:H,""))*1</f>
        <v>0</v>
      </c>
    </row>
    <row r="163" spans="2:8">
      <c r="B163" s="178" t="str">
        <f t="shared" ref="B163:B171" si="17">TEXT(D163,"mm/dd/yyyy")</f>
        <v>05/18/2025</v>
      </c>
      <c r="C163" s="185">
        <f t="shared" ref="C163:D171" si="18">C162+7</f>
        <v>45789</v>
      </c>
      <c r="D163" s="186">
        <f t="shared" si="18"/>
        <v>45795</v>
      </c>
      <c r="E163" s="179">
        <f>COUNTIFS(RFIs!F:F,"&gt;="&amp;C163,RFIs!F:F,"&lt;="&amp;D163)</f>
        <v>16</v>
      </c>
      <c r="F163" s="91">
        <f>COUNTIFS(RFIs!H:H,"&gt;="&amp;C163,RFIs!H:H,"&lt;="&amp;D163)</f>
        <v>15</v>
      </c>
      <c r="G163" s="179">
        <f t="shared" ca="1" si="16"/>
        <v>3</v>
      </c>
      <c r="H163" s="205">
        <f ca="1">IF(AND(TODAY()&lt;=D163,TODAY()&gt;=C163),$K$18,COUNTIFS(RFIs!G:G,"&lt;="&amp;$D163,RFIs!H:H,"&gt;"&amp;D163)+COUNTIFS(RFIs!G:G,"&lt;="&amp;$D163,RFIs!H:H,""))*1</f>
        <v>0</v>
      </c>
    </row>
    <row r="164" spans="2:8">
      <c r="B164" s="178" t="str">
        <f t="shared" si="17"/>
        <v>05/25/2025</v>
      </c>
      <c r="C164" s="185">
        <f t="shared" si="18"/>
        <v>45796</v>
      </c>
      <c r="D164" s="186">
        <f t="shared" si="18"/>
        <v>45802</v>
      </c>
      <c r="E164" s="179">
        <f>COUNTIFS(RFIs!F:F,"&gt;="&amp;C164,RFIs!F:F,"&lt;="&amp;D164)</f>
        <v>7</v>
      </c>
      <c r="F164" s="91">
        <f>COUNTIFS(RFIs!H:H,"&gt;="&amp;C164,RFIs!H:H,"&lt;="&amp;D164)</f>
        <v>2</v>
      </c>
      <c r="G164" s="179">
        <f t="shared" ca="1" si="16"/>
        <v>8</v>
      </c>
      <c r="H164" s="205">
        <f ca="1">IF(AND(TODAY()&lt;=D164,TODAY()&gt;=C164),$K$18,COUNTIFS(RFIs!G:G,"&lt;="&amp;$D164,RFIs!H:H,"&gt;"&amp;D164)+COUNTIFS(RFIs!G:G,"&lt;="&amp;$D164,RFIs!H:H,""))*1</f>
        <v>3</v>
      </c>
    </row>
    <row r="165" spans="2:8" hidden="1">
      <c r="B165" s="178" t="str">
        <f t="shared" si="17"/>
        <v>06/01/2025</v>
      </c>
      <c r="C165" s="185">
        <f t="shared" si="18"/>
        <v>45803</v>
      </c>
      <c r="D165" s="186">
        <f t="shared" si="18"/>
        <v>45809</v>
      </c>
      <c r="E165" s="179">
        <f>COUNTIFS(RFIs!F:F,"&gt;="&amp;C165,RFIs!F:F,"&lt;="&amp;D165)</f>
        <v>4</v>
      </c>
      <c r="F165" s="91">
        <f>COUNTIFS(RFIs!H:H,"&gt;="&amp;C165,RFIs!H:H,"&lt;="&amp;D165)</f>
        <v>7</v>
      </c>
      <c r="G165" s="179">
        <f t="shared" ref="G165:G171" ca="1" si="19">IF(C165&lt;=TODAY(),E165-F165+G164,NA())</f>
        <v>5</v>
      </c>
      <c r="H165" s="205">
        <f ca="1">IF(AND(TODAY()&lt;=D165,TODAY()&gt;=C165),$K$18,COUNTIFS(RFIs!G:G,"&lt;="&amp;$D165,RFIs!H:H,"&gt;"&amp;D165)+COUNTIFS(RFIs!G:G,"&lt;="&amp;$D165,RFIs!H:H,""))*1</f>
        <v>3</v>
      </c>
    </row>
    <row r="166" spans="2:8" hidden="1">
      <c r="B166" s="178" t="str">
        <f t="shared" si="17"/>
        <v>06/08/2025</v>
      </c>
      <c r="C166" s="185">
        <f t="shared" si="18"/>
        <v>45810</v>
      </c>
      <c r="D166" s="186">
        <f t="shared" si="18"/>
        <v>45816</v>
      </c>
      <c r="E166" s="179">
        <f>COUNTIFS(RFIs!F:F,"&gt;="&amp;C166,RFIs!F:F,"&lt;="&amp;D166)</f>
        <v>8</v>
      </c>
      <c r="F166" s="91">
        <f>COUNTIFS(RFIs!H:H,"&gt;="&amp;C166,RFIs!H:H,"&lt;="&amp;D166)</f>
        <v>2</v>
      </c>
      <c r="G166" s="179">
        <f t="shared" ca="1" si="19"/>
        <v>11</v>
      </c>
      <c r="H166" s="205">
        <f ca="1">IF(AND(TODAY()&lt;=D166,TODAY()&gt;=C166),$K$18,COUNTIFS(RFIs!G:G,"&lt;="&amp;$D166,RFIs!H:H,"&gt;"&amp;D166)+COUNTIFS(RFIs!G:G,"&lt;="&amp;$D166,RFIs!H:H,""))*1</f>
        <v>6</v>
      </c>
    </row>
    <row r="167" spans="2:8" hidden="1">
      <c r="B167" s="178" t="str">
        <f t="shared" si="17"/>
        <v>06/15/2025</v>
      </c>
      <c r="C167" s="185">
        <f t="shared" si="18"/>
        <v>45817</v>
      </c>
      <c r="D167" s="186">
        <f t="shared" si="18"/>
        <v>45823</v>
      </c>
      <c r="E167" s="179">
        <f>COUNTIFS(RFIs!F:F,"&gt;="&amp;C167,RFIs!F:F,"&lt;="&amp;D167)</f>
        <v>12</v>
      </c>
      <c r="F167" s="91">
        <f>COUNTIFS(RFIs!H:H,"&gt;="&amp;C167,RFIs!H:H,"&lt;="&amp;D167)</f>
        <v>12</v>
      </c>
      <c r="G167" s="179">
        <f t="shared" ca="1" si="19"/>
        <v>11</v>
      </c>
      <c r="H167" s="205">
        <f ca="1">IF(AND(TODAY()&lt;=D167,TODAY()&gt;=C167),$K$18,COUNTIFS(RFIs!G:G,"&lt;="&amp;$D167,RFIs!H:H,"&gt;"&amp;D167)+COUNTIFS(RFIs!G:G,"&lt;="&amp;$D167,RFIs!H:H,""))*1</f>
        <v>3</v>
      </c>
    </row>
    <row r="168" spans="2:8" hidden="1">
      <c r="B168" s="178" t="str">
        <f t="shared" si="17"/>
        <v>06/22/2025</v>
      </c>
      <c r="C168" s="185">
        <f t="shared" si="18"/>
        <v>45824</v>
      </c>
      <c r="D168" s="186">
        <f t="shared" si="18"/>
        <v>45830</v>
      </c>
      <c r="E168" s="179">
        <f>COUNTIFS(RFIs!F:F,"&gt;="&amp;C168,RFIs!F:F,"&lt;="&amp;D168)</f>
        <v>8</v>
      </c>
      <c r="F168" s="91">
        <f>COUNTIFS(RFIs!H:H,"&gt;="&amp;C168,RFIs!H:H,"&lt;="&amp;D168)</f>
        <v>16</v>
      </c>
      <c r="G168" s="179">
        <f t="shared" ca="1" si="19"/>
        <v>3</v>
      </c>
      <c r="H168" s="205">
        <f ca="1">IF(AND(TODAY()&lt;=D168,TODAY()&gt;=C168),$K$18,COUNTIFS(RFIs!G:G,"&lt;="&amp;$D168,RFIs!H:H,"&gt;"&amp;D168)+COUNTIFS(RFIs!G:G,"&lt;="&amp;$D168,RFIs!H:H,""))*1</f>
        <v>1</v>
      </c>
    </row>
    <row r="169" spans="2:8" hidden="1">
      <c r="B169" s="178" t="str">
        <f t="shared" si="17"/>
        <v>06/29/2025</v>
      </c>
      <c r="C169" s="185">
        <f t="shared" si="18"/>
        <v>45831</v>
      </c>
      <c r="D169" s="186">
        <f t="shared" si="18"/>
        <v>45837</v>
      </c>
      <c r="E169" s="179">
        <f>COUNTIFS(RFIs!F:F,"&gt;="&amp;C169,RFIs!F:F,"&lt;="&amp;D169)</f>
        <v>3</v>
      </c>
      <c r="F169" s="91">
        <f>COUNTIFS(RFIs!H:H,"&gt;="&amp;C169,RFIs!H:H,"&lt;="&amp;D169)</f>
        <v>5</v>
      </c>
      <c r="G169" s="179">
        <f t="shared" ca="1" si="19"/>
        <v>1</v>
      </c>
      <c r="H169" s="205">
        <f ca="1">IF(AND(TODAY()&lt;=D169,TODAY()&gt;=C169),$K$18,COUNTIFS(RFIs!G:G,"&lt;="&amp;$D169,RFIs!H:H,"&gt;"&amp;D169)+COUNTIFS(RFIs!G:G,"&lt;="&amp;$D169,RFIs!H:H,""))*1</f>
        <v>1</v>
      </c>
    </row>
    <row r="170" spans="2:8" hidden="1">
      <c r="B170" s="178" t="str">
        <f t="shared" si="17"/>
        <v>07/06/2025</v>
      </c>
      <c r="C170" s="185">
        <f t="shared" si="18"/>
        <v>45838</v>
      </c>
      <c r="D170" s="186">
        <f t="shared" si="18"/>
        <v>45844</v>
      </c>
      <c r="E170" s="179">
        <f>COUNTIFS(RFIs!F:F,"&gt;="&amp;C170,RFIs!F:F,"&lt;="&amp;D170)</f>
        <v>7</v>
      </c>
      <c r="F170" s="91">
        <f>COUNTIFS(RFIs!H:H,"&gt;="&amp;C170,RFIs!H:H,"&lt;="&amp;D170)</f>
        <v>4</v>
      </c>
      <c r="G170" s="179">
        <f t="shared" ca="1" si="19"/>
        <v>4</v>
      </c>
      <c r="H170" s="205">
        <f ca="1">IF(AND(TODAY()&lt;=D170,TODAY()&gt;=C170),$K$18,COUNTIFS(RFIs!G:G,"&lt;="&amp;$D170,RFIs!H:H,"&gt;"&amp;D170)+COUNTIFS(RFIs!G:G,"&lt;="&amp;$D170,RFIs!H:H,""))*1</f>
        <v>2</v>
      </c>
    </row>
    <row r="171" spans="2:8" hidden="1">
      <c r="B171" s="178" t="str">
        <f t="shared" si="17"/>
        <v>07/13/2025</v>
      </c>
      <c r="C171" s="185">
        <f t="shared" si="18"/>
        <v>45845</v>
      </c>
      <c r="D171" s="186">
        <f t="shared" si="18"/>
        <v>45851</v>
      </c>
      <c r="E171" s="179">
        <f>COUNTIFS(RFIs!F:F,"&gt;="&amp;C171,RFIs!F:F,"&lt;="&amp;D171)</f>
        <v>0</v>
      </c>
      <c r="F171" s="91">
        <f>COUNTIFS(RFIs!H:H,"&gt;="&amp;C171,RFIs!H:H,"&lt;="&amp;D171)</f>
        <v>0</v>
      </c>
      <c r="G171" s="179">
        <f t="shared" ca="1" si="19"/>
        <v>4</v>
      </c>
      <c r="H171" s="205">
        <f ca="1">IF(AND(TODAY()&lt;=D171,TODAY()&gt;=C171),$K$18,COUNTIFS(RFIs!G:G,"&lt;="&amp;$D171,RFIs!H:H,"&gt;"&amp;D171)+COUNTIFS(RFIs!G:G,"&lt;="&amp;$D171,RFIs!H:H,""))*1</f>
        <v>1</v>
      </c>
    </row>
    <row r="173" spans="2:8">
      <c r="C173" s="91"/>
      <c r="D173" s="217" t="s">
        <v>8097</v>
      </c>
      <c r="E173" s="91">
        <f>SUM(E19:E135)</f>
        <v>1619</v>
      </c>
      <c r="F173" s="91">
        <f>SUM(F19:F135)</f>
        <v>1608</v>
      </c>
    </row>
    <row r="174" spans="2:8">
      <c r="D174" s="218"/>
    </row>
    <row r="175" spans="2:8">
      <c r="D175" s="217" t="s">
        <v>8098</v>
      </c>
      <c r="E175" s="216">
        <f>AVERAGE(E19:E134)</f>
        <v>13.827586206896552</v>
      </c>
      <c r="F175" s="216">
        <f>AVERAGE(F19:F134)</f>
        <v>13.775862068965518</v>
      </c>
    </row>
  </sheetData>
  <autoFilter ref="C18:G171" xr:uid="{3F4D0005-8C57-47F5-9683-F271F598308D}">
    <filterColumn colId="0">
      <filters>
        <dateGroupItem year="2025" dateTimeGrouping="year"/>
      </filters>
    </filterColumn>
    <filterColumn colId="1">
      <filters>
        <dateGroupItem year="2025" month="1" dateTimeGrouping="month"/>
        <dateGroupItem year="2025" month="2" dateTimeGrouping="month"/>
        <dateGroupItem year="2025" month="3" dateTimeGrouping="month"/>
        <dateGroupItem year="2025" month="4" dateTimeGrouping="month"/>
        <dateGroupItem year="2025" month="5" dateTimeGrouping="month"/>
      </filters>
    </filterColumn>
  </autoFilter>
  <conditionalFormatting sqref="E19:E171">
    <cfRule type="colorScale" priority="4">
      <colorScale>
        <cfvo type="min"/>
        <cfvo type="max"/>
        <color rgb="FFFFE1E1"/>
        <color rgb="FFFF0000"/>
      </colorScale>
    </cfRule>
  </conditionalFormatting>
  <conditionalFormatting sqref="F19:F171">
    <cfRule type="colorScale" priority="2">
      <colorScale>
        <cfvo type="min"/>
        <cfvo type="max"/>
        <color rgb="FFD3F8FF"/>
        <color theme="4" tint="0.39997558519241921"/>
      </colorScale>
    </cfRule>
  </conditionalFormatting>
  <conditionalFormatting sqref="H19:H171">
    <cfRule type="containsErrors" dxfId="609" priority="1">
      <formula>ISERROR(H19)</formula>
    </cfRule>
  </conditionalFormatting>
  <pageMargins left="0.7" right="0.7" top="0.75" bottom="0.75" header="0.3" footer="0.3"/>
  <pageSetup paperSize="256" scale="22"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44BC4-1579-41B7-B3A0-A2A330A08A0A}">
  <sheetPr codeName="Sheet7"/>
  <dimension ref="A2:Z977"/>
  <sheetViews>
    <sheetView workbookViewId="0"/>
  </sheetViews>
  <sheetFormatPr defaultColWidth="8.85546875" defaultRowHeight="15"/>
  <cols>
    <col min="1" max="4" width="20.42578125" customWidth="1"/>
    <col min="5" max="5" width="18.140625" bestFit="1" customWidth="1"/>
    <col min="6" max="6" width="20" bestFit="1" customWidth="1"/>
    <col min="7" max="7" width="15.42578125" customWidth="1"/>
    <col min="8" max="9" width="10.7109375" bestFit="1" customWidth="1"/>
    <col min="10" max="10" width="13.140625" bestFit="1" customWidth="1"/>
    <col min="11" max="11" width="20.28515625" bestFit="1" customWidth="1"/>
    <col min="12" max="12" width="22.28515625" bestFit="1" customWidth="1"/>
    <col min="13" max="16" width="10.7109375" bestFit="1" customWidth="1"/>
    <col min="17" max="17" width="13.28515625" bestFit="1" customWidth="1"/>
    <col min="18" max="18" width="24.85546875" bestFit="1" customWidth="1"/>
    <col min="19" max="19" width="26.28515625" bestFit="1" customWidth="1"/>
    <col min="20" max="23" width="10.7109375" bestFit="1" customWidth="1"/>
    <col min="24" max="24" width="13.140625" bestFit="1" customWidth="1"/>
    <col min="25" max="25" width="26.28515625" bestFit="1" customWidth="1"/>
    <col min="26" max="26" width="24.85546875" bestFit="1" customWidth="1"/>
    <col min="27" max="39" width="10.7109375" bestFit="1" customWidth="1"/>
    <col min="40" max="40" width="9.42578125" bestFit="1" customWidth="1"/>
    <col min="41" max="53" width="10.7109375" bestFit="1" customWidth="1"/>
    <col min="54" max="54" width="9.140625" bestFit="1" customWidth="1"/>
    <col min="55" max="55" width="9.7109375" bestFit="1" customWidth="1"/>
    <col min="56" max="56" width="9.85546875" bestFit="1" customWidth="1"/>
    <col min="57" max="69" width="9.7109375" bestFit="1" customWidth="1"/>
    <col min="70" max="70" width="8.7109375" bestFit="1" customWidth="1"/>
    <col min="71" max="81" width="9.7109375" bestFit="1" customWidth="1"/>
    <col min="82" max="82" width="9.140625" bestFit="1" customWidth="1"/>
    <col min="83" max="96" width="9.7109375" bestFit="1" customWidth="1"/>
    <col min="97" max="97" width="9.42578125" bestFit="1" customWidth="1"/>
    <col min="98" max="113" width="9.7109375" bestFit="1" customWidth="1"/>
    <col min="114" max="114" width="9" bestFit="1" customWidth="1"/>
    <col min="115" max="148" width="9.7109375" bestFit="1" customWidth="1"/>
    <col min="149" max="149" width="8.85546875" bestFit="1" customWidth="1"/>
    <col min="150" max="163" width="9.7109375" bestFit="1" customWidth="1"/>
    <col min="164" max="164" width="8.28515625" bestFit="1" customWidth="1"/>
    <col min="165" max="165" width="8.7109375" bestFit="1" customWidth="1"/>
    <col min="166" max="166" width="9.28515625" bestFit="1" customWidth="1"/>
    <col min="167" max="167" width="9.7109375" bestFit="1" customWidth="1"/>
    <col min="168" max="168" width="9.85546875" bestFit="1" customWidth="1"/>
    <col min="169" max="169" width="11.28515625" bestFit="1" customWidth="1"/>
  </cols>
  <sheetData>
    <row r="2" spans="1:26">
      <c r="X2" s="85" t="s">
        <v>8163</v>
      </c>
      <c r="Y2" t="s">
        <v>8164</v>
      </c>
      <c r="Z2" t="s">
        <v>8165</v>
      </c>
    </row>
    <row r="3" spans="1:26">
      <c r="A3" s="88" t="s">
        <v>8166</v>
      </c>
      <c r="B3" s="88" t="s">
        <v>8167</v>
      </c>
      <c r="C3" s="88" t="s">
        <v>8168</v>
      </c>
      <c r="D3" s="91" t="s">
        <v>8169</v>
      </c>
      <c r="E3" s="88" t="s">
        <v>8170</v>
      </c>
      <c r="F3" s="88" t="s">
        <v>8171</v>
      </c>
      <c r="J3" s="85" t="s">
        <v>8163</v>
      </c>
      <c r="K3" t="s">
        <v>8172</v>
      </c>
      <c r="L3" t="s">
        <v>8173</v>
      </c>
      <c r="Q3" s="85" t="s">
        <v>8163</v>
      </c>
      <c r="R3" t="s">
        <v>8165</v>
      </c>
      <c r="S3" t="s">
        <v>8164</v>
      </c>
      <c r="X3" s="87">
        <v>44805</v>
      </c>
      <c r="Y3">
        <v>1</v>
      </c>
      <c r="Z3">
        <v>2</v>
      </c>
    </row>
    <row r="4" spans="1:26">
      <c r="A4" s="89">
        <v>44805</v>
      </c>
      <c r="B4" s="90">
        <f>COUNTIF(RFIs!$F$12:$F$586,"&lt;="&amp;A4)</f>
        <v>2</v>
      </c>
      <c r="C4" s="90">
        <f>COUNTIF(RFIs!$H$12:$H$586,"&lt;="&amp;A4)</f>
        <v>1</v>
      </c>
      <c r="D4" s="90">
        <f>B4-C4</f>
        <v>1</v>
      </c>
      <c r="E4">
        <f>B4</f>
        <v>2</v>
      </c>
      <c r="F4">
        <f>C4</f>
        <v>1</v>
      </c>
      <c r="J4" s="87">
        <v>44805</v>
      </c>
      <c r="K4">
        <v>2</v>
      </c>
      <c r="L4">
        <v>1</v>
      </c>
      <c r="Q4" s="87">
        <v>44805</v>
      </c>
      <c r="R4">
        <v>2</v>
      </c>
      <c r="S4">
        <v>1</v>
      </c>
      <c r="X4" s="87">
        <v>44806</v>
      </c>
      <c r="Y4">
        <v>1</v>
      </c>
      <c r="Z4">
        <v>0</v>
      </c>
    </row>
    <row r="5" spans="1:26">
      <c r="A5" s="89">
        <f>A4+1</f>
        <v>44806</v>
      </c>
      <c r="B5" s="90">
        <f>COUNTIF(RFIs!$F$12:$F$586,"&lt;="&amp;A5)</f>
        <v>2</v>
      </c>
      <c r="C5" s="90">
        <f>COUNTIF(RFIs!$H$12:$H$586,"&lt;="&amp;A5)</f>
        <v>1</v>
      </c>
      <c r="D5" s="90">
        <f t="shared" ref="D5:D68" si="0">B5-C5</f>
        <v>1</v>
      </c>
      <c r="E5">
        <f>B5-B4</f>
        <v>0</v>
      </c>
      <c r="F5">
        <f>C5-C4</f>
        <v>0</v>
      </c>
      <c r="J5" s="87">
        <v>44806</v>
      </c>
      <c r="K5">
        <v>2</v>
      </c>
      <c r="L5">
        <v>1</v>
      </c>
      <c r="Q5" s="87">
        <v>44806</v>
      </c>
      <c r="R5">
        <v>0</v>
      </c>
      <c r="S5">
        <v>1</v>
      </c>
      <c r="X5" s="87">
        <v>44807</v>
      </c>
      <c r="Y5">
        <v>0</v>
      </c>
      <c r="Z5">
        <v>0</v>
      </c>
    </row>
    <row r="6" spans="1:26">
      <c r="A6" s="89">
        <f t="shared" ref="A6:A69" si="1">A5+1</f>
        <v>44807</v>
      </c>
      <c r="B6" s="90">
        <f>COUNTIF(RFIs!$F$12:$F$586,"&lt;="&amp;A6)</f>
        <v>2</v>
      </c>
      <c r="C6" s="90">
        <f>COUNTIF(RFIs!$H$12:$H$586,"&lt;="&amp;A6)</f>
        <v>2</v>
      </c>
      <c r="D6" s="90">
        <f t="shared" si="0"/>
        <v>0</v>
      </c>
      <c r="E6">
        <f t="shared" ref="E6:E69" si="2">B6-B5</f>
        <v>0</v>
      </c>
      <c r="F6">
        <f t="shared" ref="F6:F69" si="3">C6-C5</f>
        <v>1</v>
      </c>
      <c r="J6" s="87">
        <v>44807</v>
      </c>
      <c r="K6">
        <v>2</v>
      </c>
      <c r="L6">
        <v>2</v>
      </c>
      <c r="Q6" s="87">
        <v>44807</v>
      </c>
      <c r="R6">
        <v>0</v>
      </c>
      <c r="S6">
        <v>0</v>
      </c>
      <c r="X6" s="87">
        <v>44808</v>
      </c>
      <c r="Y6">
        <v>0</v>
      </c>
      <c r="Z6">
        <v>0</v>
      </c>
    </row>
    <row r="7" spans="1:26">
      <c r="A7" s="89">
        <f t="shared" si="1"/>
        <v>44808</v>
      </c>
      <c r="B7" s="90">
        <f>COUNTIF(RFIs!$F$12:$F$586,"&lt;="&amp;A7)</f>
        <v>2</v>
      </c>
      <c r="C7" s="90">
        <f>COUNTIF(RFIs!$H$12:$H$586,"&lt;="&amp;A7)</f>
        <v>2</v>
      </c>
      <c r="D7" s="90">
        <f t="shared" si="0"/>
        <v>0</v>
      </c>
      <c r="E7">
        <f t="shared" si="2"/>
        <v>0</v>
      </c>
      <c r="F7">
        <f t="shared" si="3"/>
        <v>0</v>
      </c>
      <c r="J7" s="87">
        <v>44808</v>
      </c>
      <c r="K7">
        <v>2</v>
      </c>
      <c r="L7">
        <v>2</v>
      </c>
      <c r="Q7" s="87">
        <v>44808</v>
      </c>
      <c r="R7">
        <v>0</v>
      </c>
      <c r="S7">
        <v>0</v>
      </c>
      <c r="X7" s="87">
        <v>44809</v>
      </c>
      <c r="Y7">
        <v>0</v>
      </c>
      <c r="Z7">
        <v>0</v>
      </c>
    </row>
    <row r="8" spans="1:26">
      <c r="A8" s="89">
        <f t="shared" si="1"/>
        <v>44809</v>
      </c>
      <c r="B8" s="90">
        <f>COUNTIF(RFIs!$F$12:$F$586,"&lt;="&amp;A8)</f>
        <v>2</v>
      </c>
      <c r="C8" s="90">
        <f>COUNTIF(RFIs!$H$12:$H$586,"&lt;="&amp;A8)</f>
        <v>2</v>
      </c>
      <c r="D8" s="90">
        <f t="shared" si="0"/>
        <v>0</v>
      </c>
      <c r="E8">
        <f t="shared" si="2"/>
        <v>0</v>
      </c>
      <c r="F8">
        <f t="shared" si="3"/>
        <v>0</v>
      </c>
      <c r="J8" s="87">
        <v>44809</v>
      </c>
      <c r="K8">
        <v>2</v>
      </c>
      <c r="L8">
        <v>2</v>
      </c>
      <c r="Q8" s="87">
        <v>44809</v>
      </c>
      <c r="R8">
        <v>0</v>
      </c>
      <c r="S8">
        <v>0</v>
      </c>
      <c r="X8" s="87">
        <v>44810</v>
      </c>
      <c r="Y8">
        <v>0</v>
      </c>
      <c r="Z8">
        <v>0</v>
      </c>
    </row>
    <row r="9" spans="1:26">
      <c r="A9" s="89">
        <f t="shared" si="1"/>
        <v>44810</v>
      </c>
      <c r="B9" s="90">
        <f>COUNTIF(RFIs!$F$12:$F$586,"&lt;="&amp;A9)</f>
        <v>2</v>
      </c>
      <c r="C9" s="90">
        <f>COUNTIF(RFIs!$H$12:$H$586,"&lt;="&amp;A9)</f>
        <v>2</v>
      </c>
      <c r="D9" s="90">
        <f t="shared" si="0"/>
        <v>0</v>
      </c>
      <c r="E9">
        <f t="shared" si="2"/>
        <v>0</v>
      </c>
      <c r="F9">
        <f t="shared" si="3"/>
        <v>0</v>
      </c>
      <c r="J9" s="87">
        <v>44810</v>
      </c>
      <c r="K9">
        <v>2</v>
      </c>
      <c r="L9">
        <v>2</v>
      </c>
      <c r="Q9" s="87">
        <v>44810</v>
      </c>
      <c r="R9">
        <v>0</v>
      </c>
      <c r="S9">
        <v>0</v>
      </c>
      <c r="X9" s="87">
        <v>44811</v>
      </c>
      <c r="Y9">
        <v>0</v>
      </c>
      <c r="Z9">
        <v>0</v>
      </c>
    </row>
    <row r="10" spans="1:26">
      <c r="A10" s="89">
        <f t="shared" si="1"/>
        <v>44811</v>
      </c>
      <c r="B10" s="90">
        <f>COUNTIF(RFIs!$F$12:$F$586,"&lt;="&amp;A10)</f>
        <v>2</v>
      </c>
      <c r="C10" s="90">
        <f>COUNTIF(RFIs!$H$12:$H$586,"&lt;="&amp;A10)</f>
        <v>2</v>
      </c>
      <c r="D10" s="90">
        <f t="shared" si="0"/>
        <v>0</v>
      </c>
      <c r="E10">
        <f t="shared" si="2"/>
        <v>0</v>
      </c>
      <c r="F10">
        <f t="shared" si="3"/>
        <v>0</v>
      </c>
      <c r="J10" s="87">
        <v>44811</v>
      </c>
      <c r="K10">
        <v>2</v>
      </c>
      <c r="L10">
        <v>2</v>
      </c>
      <c r="Q10" s="87">
        <v>44811</v>
      </c>
      <c r="R10">
        <v>0</v>
      </c>
      <c r="S10">
        <v>0</v>
      </c>
      <c r="X10" s="87">
        <v>44812</v>
      </c>
      <c r="Y10">
        <v>0</v>
      </c>
      <c r="Z10">
        <v>0</v>
      </c>
    </row>
    <row r="11" spans="1:26">
      <c r="A11" s="89">
        <f t="shared" si="1"/>
        <v>44812</v>
      </c>
      <c r="B11" s="90">
        <f>COUNTIF(RFIs!$F$12:$F$586,"&lt;="&amp;A11)</f>
        <v>2</v>
      </c>
      <c r="C11" s="90">
        <f>COUNTIF(RFIs!$H$12:$H$586,"&lt;="&amp;A11)</f>
        <v>2</v>
      </c>
      <c r="D11" s="90">
        <f t="shared" si="0"/>
        <v>0</v>
      </c>
      <c r="E11">
        <f t="shared" si="2"/>
        <v>0</v>
      </c>
      <c r="F11">
        <f t="shared" si="3"/>
        <v>0</v>
      </c>
      <c r="J11" s="87">
        <v>44812</v>
      </c>
      <c r="K11">
        <v>2</v>
      </c>
      <c r="L11">
        <v>2</v>
      </c>
      <c r="Q11" s="87">
        <v>44812</v>
      </c>
      <c r="R11">
        <v>0</v>
      </c>
      <c r="S11">
        <v>0</v>
      </c>
      <c r="X11" s="87">
        <v>44813</v>
      </c>
      <c r="Y11">
        <v>0</v>
      </c>
      <c r="Z11">
        <v>0</v>
      </c>
    </row>
    <row r="12" spans="1:26">
      <c r="A12" s="89">
        <f t="shared" si="1"/>
        <v>44813</v>
      </c>
      <c r="B12" s="90">
        <f>COUNTIF(RFIs!$F$12:$F$586,"&lt;="&amp;A12)</f>
        <v>2</v>
      </c>
      <c r="C12" s="90">
        <f>COUNTIF(RFIs!$H$12:$H$586,"&lt;="&amp;A12)</f>
        <v>2</v>
      </c>
      <c r="D12" s="90">
        <f t="shared" si="0"/>
        <v>0</v>
      </c>
      <c r="E12">
        <f t="shared" si="2"/>
        <v>0</v>
      </c>
      <c r="F12">
        <f t="shared" si="3"/>
        <v>0</v>
      </c>
      <c r="J12" s="87">
        <v>44813</v>
      </c>
      <c r="K12">
        <v>2</v>
      </c>
      <c r="L12">
        <v>2</v>
      </c>
      <c r="Q12" s="87">
        <v>44813</v>
      </c>
      <c r="R12">
        <v>0</v>
      </c>
      <c r="S12">
        <v>0</v>
      </c>
      <c r="X12" s="87">
        <v>44814</v>
      </c>
      <c r="Y12">
        <v>0</v>
      </c>
      <c r="Z12">
        <v>0</v>
      </c>
    </row>
    <row r="13" spans="1:26">
      <c r="A13" s="89">
        <f t="shared" si="1"/>
        <v>44814</v>
      </c>
      <c r="B13" s="90">
        <f>COUNTIF(RFIs!$F$12:$F$586,"&lt;="&amp;A13)</f>
        <v>2</v>
      </c>
      <c r="C13" s="90">
        <f>COUNTIF(RFIs!$H$12:$H$586,"&lt;="&amp;A13)</f>
        <v>2</v>
      </c>
      <c r="D13" s="90">
        <f t="shared" si="0"/>
        <v>0</v>
      </c>
      <c r="E13">
        <f t="shared" si="2"/>
        <v>0</v>
      </c>
      <c r="F13">
        <f t="shared" si="3"/>
        <v>0</v>
      </c>
      <c r="J13" s="87">
        <v>44814</v>
      </c>
      <c r="K13">
        <v>2</v>
      </c>
      <c r="L13">
        <v>2</v>
      </c>
      <c r="Q13" s="87">
        <v>44814</v>
      </c>
      <c r="R13">
        <v>0</v>
      </c>
      <c r="S13">
        <v>0</v>
      </c>
      <c r="X13" s="87">
        <v>44815</v>
      </c>
      <c r="Y13">
        <v>0</v>
      </c>
      <c r="Z13">
        <v>0</v>
      </c>
    </row>
    <row r="14" spans="1:26">
      <c r="A14" s="89">
        <f t="shared" si="1"/>
        <v>44815</v>
      </c>
      <c r="B14" s="90">
        <f>COUNTIF(RFIs!$F$12:$F$586,"&lt;="&amp;A14)</f>
        <v>2</v>
      </c>
      <c r="C14" s="90">
        <f>COUNTIF(RFIs!$H$12:$H$586,"&lt;="&amp;A14)</f>
        <v>2</v>
      </c>
      <c r="D14" s="90">
        <f t="shared" si="0"/>
        <v>0</v>
      </c>
      <c r="E14">
        <f t="shared" si="2"/>
        <v>0</v>
      </c>
      <c r="F14">
        <f t="shared" si="3"/>
        <v>0</v>
      </c>
      <c r="J14" s="87">
        <v>44815</v>
      </c>
      <c r="K14">
        <v>2</v>
      </c>
      <c r="L14">
        <v>2</v>
      </c>
      <c r="Q14" s="87">
        <v>44815</v>
      </c>
      <c r="R14">
        <v>0</v>
      </c>
      <c r="S14">
        <v>0</v>
      </c>
      <c r="X14" s="87">
        <v>44816</v>
      </c>
      <c r="Y14">
        <v>0</v>
      </c>
      <c r="Z14">
        <v>0</v>
      </c>
    </row>
    <row r="15" spans="1:26">
      <c r="A15" s="89">
        <f t="shared" si="1"/>
        <v>44816</v>
      </c>
      <c r="B15" s="90">
        <f>COUNTIF(RFIs!$F$12:$F$586,"&lt;="&amp;A15)</f>
        <v>2</v>
      </c>
      <c r="C15" s="90">
        <f>COUNTIF(RFIs!$H$12:$H$586,"&lt;="&amp;A15)</f>
        <v>2</v>
      </c>
      <c r="D15" s="90">
        <f t="shared" si="0"/>
        <v>0</v>
      </c>
      <c r="E15">
        <f t="shared" si="2"/>
        <v>0</v>
      </c>
      <c r="F15">
        <f t="shared" si="3"/>
        <v>0</v>
      </c>
      <c r="J15" s="87">
        <v>44816</v>
      </c>
      <c r="K15">
        <v>2</v>
      </c>
      <c r="L15">
        <v>2</v>
      </c>
      <c r="Q15" s="87">
        <v>44816</v>
      </c>
      <c r="R15">
        <v>0</v>
      </c>
      <c r="S15">
        <v>0</v>
      </c>
      <c r="X15" s="87">
        <v>44817</v>
      </c>
      <c r="Y15">
        <v>0</v>
      </c>
      <c r="Z15">
        <v>0</v>
      </c>
    </row>
    <row r="16" spans="1:26">
      <c r="A16" s="89">
        <f t="shared" si="1"/>
        <v>44817</v>
      </c>
      <c r="B16" s="90">
        <f>COUNTIF(RFIs!$F$12:$F$586,"&lt;="&amp;A16)</f>
        <v>2</v>
      </c>
      <c r="C16" s="90">
        <f>COUNTIF(RFIs!$H$12:$H$586,"&lt;="&amp;A16)</f>
        <v>2</v>
      </c>
      <c r="D16" s="90">
        <f t="shared" si="0"/>
        <v>0</v>
      </c>
      <c r="E16">
        <f t="shared" si="2"/>
        <v>0</v>
      </c>
      <c r="F16">
        <f t="shared" si="3"/>
        <v>0</v>
      </c>
      <c r="J16" s="87">
        <v>44817</v>
      </c>
      <c r="K16">
        <v>2</v>
      </c>
      <c r="L16">
        <v>2</v>
      </c>
      <c r="Q16" s="87">
        <v>44817</v>
      </c>
      <c r="R16">
        <v>0</v>
      </c>
      <c r="S16">
        <v>0</v>
      </c>
      <c r="X16" s="87">
        <v>44818</v>
      </c>
      <c r="Y16">
        <v>0</v>
      </c>
      <c r="Z16">
        <v>0</v>
      </c>
    </row>
    <row r="17" spans="1:26">
      <c r="A17" s="89">
        <f t="shared" si="1"/>
        <v>44818</v>
      </c>
      <c r="B17" s="90">
        <f>COUNTIF(RFIs!$F$12:$F$586,"&lt;="&amp;A17)</f>
        <v>2</v>
      </c>
      <c r="C17" s="90">
        <f>COUNTIF(RFIs!$H$12:$H$586,"&lt;="&amp;A17)</f>
        <v>2</v>
      </c>
      <c r="D17" s="90">
        <f t="shared" si="0"/>
        <v>0</v>
      </c>
      <c r="E17">
        <f t="shared" si="2"/>
        <v>0</v>
      </c>
      <c r="F17">
        <f t="shared" si="3"/>
        <v>0</v>
      </c>
      <c r="J17" s="87">
        <v>44818</v>
      </c>
      <c r="K17">
        <v>2</v>
      </c>
      <c r="L17">
        <v>2</v>
      </c>
      <c r="Q17" s="87">
        <v>44818</v>
      </c>
      <c r="R17">
        <v>0</v>
      </c>
      <c r="S17">
        <v>0</v>
      </c>
      <c r="X17" s="87">
        <v>44819</v>
      </c>
      <c r="Y17">
        <v>0</v>
      </c>
      <c r="Z17">
        <v>0</v>
      </c>
    </row>
    <row r="18" spans="1:26">
      <c r="A18" s="89">
        <f t="shared" si="1"/>
        <v>44819</v>
      </c>
      <c r="B18" s="90">
        <f>COUNTIF(RFIs!$F$12:$F$586,"&lt;="&amp;A18)</f>
        <v>2</v>
      </c>
      <c r="C18" s="90">
        <f>COUNTIF(RFIs!$H$12:$H$586,"&lt;="&amp;A18)</f>
        <v>2</v>
      </c>
      <c r="D18" s="90">
        <f t="shared" si="0"/>
        <v>0</v>
      </c>
      <c r="E18">
        <f t="shared" si="2"/>
        <v>0</v>
      </c>
      <c r="F18">
        <f t="shared" si="3"/>
        <v>0</v>
      </c>
      <c r="J18" s="87">
        <v>44819</v>
      </c>
      <c r="K18">
        <v>2</v>
      </c>
      <c r="L18">
        <v>2</v>
      </c>
      <c r="Q18" s="87">
        <v>44819</v>
      </c>
      <c r="R18">
        <v>0</v>
      </c>
      <c r="S18">
        <v>0</v>
      </c>
      <c r="X18" s="87">
        <v>44820</v>
      </c>
      <c r="Y18">
        <v>0</v>
      </c>
      <c r="Z18">
        <v>0</v>
      </c>
    </row>
    <row r="19" spans="1:26">
      <c r="A19" s="89">
        <f t="shared" si="1"/>
        <v>44820</v>
      </c>
      <c r="B19" s="90">
        <f>COUNTIF(RFIs!$F$12:$F$586,"&lt;="&amp;A19)</f>
        <v>2</v>
      </c>
      <c r="C19" s="90">
        <f>COUNTIF(RFIs!$H$12:$H$586,"&lt;="&amp;A19)</f>
        <v>2</v>
      </c>
      <c r="D19" s="90">
        <f t="shared" si="0"/>
        <v>0</v>
      </c>
      <c r="E19">
        <f t="shared" si="2"/>
        <v>0</v>
      </c>
      <c r="F19">
        <f t="shared" si="3"/>
        <v>0</v>
      </c>
      <c r="J19" s="87">
        <v>44820</v>
      </c>
      <c r="K19">
        <v>2</v>
      </c>
      <c r="L19">
        <v>2</v>
      </c>
      <c r="Q19" s="87">
        <v>44820</v>
      </c>
      <c r="R19">
        <v>0</v>
      </c>
      <c r="S19">
        <v>0</v>
      </c>
      <c r="X19" s="87">
        <v>44821</v>
      </c>
      <c r="Y19">
        <v>0</v>
      </c>
      <c r="Z19">
        <v>0</v>
      </c>
    </row>
    <row r="20" spans="1:26">
      <c r="A20" s="89">
        <f t="shared" si="1"/>
        <v>44821</v>
      </c>
      <c r="B20" s="90">
        <f>COUNTIF(RFIs!$F$12:$F$586,"&lt;="&amp;A20)</f>
        <v>2</v>
      </c>
      <c r="C20" s="90">
        <f>COUNTIF(RFIs!$H$12:$H$586,"&lt;="&amp;A20)</f>
        <v>2</v>
      </c>
      <c r="D20" s="90">
        <f t="shared" si="0"/>
        <v>0</v>
      </c>
      <c r="E20">
        <f t="shared" si="2"/>
        <v>0</v>
      </c>
      <c r="F20">
        <f t="shared" si="3"/>
        <v>0</v>
      </c>
      <c r="J20" s="87">
        <v>44821</v>
      </c>
      <c r="K20">
        <v>2</v>
      </c>
      <c r="L20">
        <v>2</v>
      </c>
      <c r="Q20" s="87">
        <v>44821</v>
      </c>
      <c r="R20">
        <v>0</v>
      </c>
      <c r="S20">
        <v>0</v>
      </c>
      <c r="X20" s="87">
        <v>44822</v>
      </c>
      <c r="Y20">
        <v>1</v>
      </c>
      <c r="Z20">
        <v>1</v>
      </c>
    </row>
    <row r="21" spans="1:26">
      <c r="A21" s="89">
        <f t="shared" si="1"/>
        <v>44822</v>
      </c>
      <c r="B21" s="90">
        <f>COUNTIF(RFIs!$F$12:$F$586,"&lt;="&amp;A21)</f>
        <v>3</v>
      </c>
      <c r="C21" s="90">
        <f>COUNTIF(RFIs!$H$12:$H$586,"&lt;="&amp;A21)</f>
        <v>2</v>
      </c>
      <c r="D21" s="90">
        <f t="shared" si="0"/>
        <v>1</v>
      </c>
      <c r="E21">
        <f t="shared" si="2"/>
        <v>1</v>
      </c>
      <c r="F21">
        <f t="shared" si="3"/>
        <v>0</v>
      </c>
      <c r="J21" s="87">
        <v>44822</v>
      </c>
      <c r="K21">
        <v>3</v>
      </c>
      <c r="L21">
        <v>2</v>
      </c>
      <c r="Q21" s="87">
        <v>44822</v>
      </c>
      <c r="R21">
        <v>1</v>
      </c>
      <c r="S21">
        <v>1</v>
      </c>
      <c r="X21" s="87">
        <v>44823</v>
      </c>
      <c r="Y21">
        <v>1</v>
      </c>
      <c r="Z21">
        <v>0</v>
      </c>
    </row>
    <row r="22" spans="1:26">
      <c r="A22" s="89">
        <f t="shared" si="1"/>
        <v>44823</v>
      </c>
      <c r="B22" s="90">
        <f>COUNTIF(RFIs!$F$12:$F$586,"&lt;="&amp;A22)</f>
        <v>3</v>
      </c>
      <c r="C22" s="90">
        <f>COUNTIF(RFIs!$H$12:$H$586,"&lt;="&amp;A22)</f>
        <v>2</v>
      </c>
      <c r="D22" s="90">
        <f t="shared" si="0"/>
        <v>1</v>
      </c>
      <c r="E22">
        <f t="shared" si="2"/>
        <v>0</v>
      </c>
      <c r="F22">
        <f t="shared" si="3"/>
        <v>0</v>
      </c>
      <c r="J22" s="87">
        <v>44823</v>
      </c>
      <c r="K22">
        <v>3</v>
      </c>
      <c r="L22">
        <v>2</v>
      </c>
      <c r="Q22" s="87">
        <v>44823</v>
      </c>
      <c r="R22">
        <v>0</v>
      </c>
      <c r="S22">
        <v>1</v>
      </c>
      <c r="X22" s="87">
        <v>44824</v>
      </c>
      <c r="Y22">
        <v>1</v>
      </c>
      <c r="Z22">
        <v>0</v>
      </c>
    </row>
    <row r="23" spans="1:26">
      <c r="A23" s="89">
        <f t="shared" si="1"/>
        <v>44824</v>
      </c>
      <c r="B23" s="90">
        <f>COUNTIF(RFIs!$F$12:$F$586,"&lt;="&amp;A23)</f>
        <v>3</v>
      </c>
      <c r="C23" s="90">
        <f>COUNTIF(RFIs!$H$12:$H$586,"&lt;="&amp;A23)</f>
        <v>2</v>
      </c>
      <c r="D23" s="90">
        <f t="shared" si="0"/>
        <v>1</v>
      </c>
      <c r="E23">
        <f t="shared" si="2"/>
        <v>0</v>
      </c>
      <c r="F23">
        <f t="shared" si="3"/>
        <v>0</v>
      </c>
      <c r="J23" s="87">
        <v>44824</v>
      </c>
      <c r="K23">
        <v>3</v>
      </c>
      <c r="L23">
        <v>2</v>
      </c>
      <c r="Q23" s="87">
        <v>44824</v>
      </c>
      <c r="R23">
        <v>0</v>
      </c>
      <c r="S23">
        <v>1</v>
      </c>
      <c r="X23" s="87">
        <v>44825</v>
      </c>
      <c r="Y23">
        <v>1</v>
      </c>
      <c r="Z23">
        <v>0</v>
      </c>
    </row>
    <row r="24" spans="1:26">
      <c r="A24" s="89">
        <f t="shared" si="1"/>
        <v>44825</v>
      </c>
      <c r="B24" s="90">
        <f>COUNTIF(RFIs!$F$12:$F$586,"&lt;="&amp;A24)</f>
        <v>3</v>
      </c>
      <c r="C24" s="90">
        <f>COUNTIF(RFIs!$H$12:$H$586,"&lt;="&amp;A24)</f>
        <v>2</v>
      </c>
      <c r="D24" s="90">
        <f t="shared" si="0"/>
        <v>1</v>
      </c>
      <c r="E24">
        <f t="shared" si="2"/>
        <v>0</v>
      </c>
      <c r="F24">
        <f t="shared" si="3"/>
        <v>0</v>
      </c>
      <c r="J24" s="87">
        <v>44825</v>
      </c>
      <c r="K24">
        <v>3</v>
      </c>
      <c r="L24">
        <v>2</v>
      </c>
      <c r="Q24" s="87">
        <v>44825</v>
      </c>
      <c r="R24">
        <v>0</v>
      </c>
      <c r="S24">
        <v>1</v>
      </c>
      <c r="X24" s="87">
        <v>44826</v>
      </c>
      <c r="Y24">
        <v>1</v>
      </c>
      <c r="Z24">
        <v>0</v>
      </c>
    </row>
    <row r="25" spans="1:26">
      <c r="A25" s="89">
        <f t="shared" si="1"/>
        <v>44826</v>
      </c>
      <c r="B25" s="90">
        <f>COUNTIF(RFIs!$F$12:$F$586,"&lt;="&amp;A25)</f>
        <v>3</v>
      </c>
      <c r="C25" s="90">
        <f>COUNTIF(RFIs!$H$12:$H$586,"&lt;="&amp;A25)</f>
        <v>2</v>
      </c>
      <c r="D25" s="90">
        <f t="shared" si="0"/>
        <v>1</v>
      </c>
      <c r="E25">
        <f t="shared" si="2"/>
        <v>0</v>
      </c>
      <c r="F25">
        <f t="shared" si="3"/>
        <v>0</v>
      </c>
      <c r="J25" s="87">
        <v>44826</v>
      </c>
      <c r="K25">
        <v>3</v>
      </c>
      <c r="L25">
        <v>2</v>
      </c>
      <c r="Q25" s="87">
        <v>44826</v>
      </c>
      <c r="R25">
        <v>0</v>
      </c>
      <c r="S25">
        <v>1</v>
      </c>
      <c r="X25" s="87">
        <v>44827</v>
      </c>
      <c r="Y25">
        <v>1</v>
      </c>
      <c r="Z25">
        <v>0</v>
      </c>
    </row>
    <row r="26" spans="1:26">
      <c r="A26" s="89">
        <f t="shared" si="1"/>
        <v>44827</v>
      </c>
      <c r="B26" s="90">
        <f>COUNTIF(RFIs!$F$12:$F$586,"&lt;="&amp;A26)</f>
        <v>3</v>
      </c>
      <c r="C26" s="90">
        <f>COUNTIF(RFIs!$H$12:$H$586,"&lt;="&amp;A26)</f>
        <v>2</v>
      </c>
      <c r="D26" s="90">
        <f t="shared" si="0"/>
        <v>1</v>
      </c>
      <c r="E26">
        <f t="shared" si="2"/>
        <v>0</v>
      </c>
      <c r="F26">
        <f t="shared" si="3"/>
        <v>0</v>
      </c>
      <c r="J26" s="87">
        <v>44827</v>
      </c>
      <c r="K26">
        <v>3</v>
      </c>
      <c r="L26">
        <v>2</v>
      </c>
      <c r="Q26" s="87">
        <v>44827</v>
      </c>
      <c r="R26">
        <v>0</v>
      </c>
      <c r="S26">
        <v>1</v>
      </c>
      <c r="X26" s="87">
        <v>44828</v>
      </c>
      <c r="Y26">
        <v>1</v>
      </c>
      <c r="Z26">
        <v>0</v>
      </c>
    </row>
    <row r="27" spans="1:26">
      <c r="A27" s="89">
        <f t="shared" si="1"/>
        <v>44828</v>
      </c>
      <c r="B27" s="90">
        <f>COUNTIF(RFIs!$F$12:$F$586,"&lt;="&amp;A27)</f>
        <v>3</v>
      </c>
      <c r="C27" s="90">
        <f>COUNTIF(RFIs!$H$12:$H$586,"&lt;="&amp;A27)</f>
        <v>2</v>
      </c>
      <c r="D27" s="90">
        <f t="shared" si="0"/>
        <v>1</v>
      </c>
      <c r="E27">
        <f t="shared" si="2"/>
        <v>0</v>
      </c>
      <c r="F27">
        <f t="shared" si="3"/>
        <v>0</v>
      </c>
      <c r="J27" s="87">
        <v>44828</v>
      </c>
      <c r="K27">
        <v>3</v>
      </c>
      <c r="L27">
        <v>2</v>
      </c>
      <c r="Q27" s="87">
        <v>44828</v>
      </c>
      <c r="R27">
        <v>0</v>
      </c>
      <c r="S27">
        <v>1</v>
      </c>
      <c r="X27" s="87">
        <v>44829</v>
      </c>
      <c r="Y27">
        <v>1</v>
      </c>
      <c r="Z27">
        <v>0</v>
      </c>
    </row>
    <row r="28" spans="1:26">
      <c r="A28" s="89">
        <f t="shared" si="1"/>
        <v>44829</v>
      </c>
      <c r="B28" s="90">
        <f>COUNTIF(RFIs!$F$12:$F$586,"&lt;="&amp;A28)</f>
        <v>3</v>
      </c>
      <c r="C28" s="90">
        <f>COUNTIF(RFIs!$H$12:$H$586,"&lt;="&amp;A28)</f>
        <v>2</v>
      </c>
      <c r="D28" s="90">
        <f t="shared" si="0"/>
        <v>1</v>
      </c>
      <c r="E28">
        <f t="shared" si="2"/>
        <v>0</v>
      </c>
      <c r="F28">
        <f t="shared" si="3"/>
        <v>0</v>
      </c>
      <c r="J28" s="87">
        <v>44829</v>
      </c>
      <c r="K28">
        <v>3</v>
      </c>
      <c r="L28">
        <v>2</v>
      </c>
      <c r="Q28" s="87">
        <v>44829</v>
      </c>
      <c r="R28">
        <v>0</v>
      </c>
      <c r="S28">
        <v>1</v>
      </c>
      <c r="X28" s="87">
        <v>44830</v>
      </c>
      <c r="Y28">
        <v>1</v>
      </c>
      <c r="Z28">
        <v>0</v>
      </c>
    </row>
    <row r="29" spans="1:26">
      <c r="A29" s="89">
        <f t="shared" si="1"/>
        <v>44830</v>
      </c>
      <c r="B29" s="90">
        <f>COUNTIF(RFIs!$F$12:$F$586,"&lt;="&amp;A29)</f>
        <v>3</v>
      </c>
      <c r="C29" s="90">
        <f>COUNTIF(RFIs!$H$12:$H$586,"&lt;="&amp;A29)</f>
        <v>2</v>
      </c>
      <c r="D29" s="90">
        <f t="shared" si="0"/>
        <v>1</v>
      </c>
      <c r="E29">
        <f t="shared" si="2"/>
        <v>0</v>
      </c>
      <c r="F29">
        <f t="shared" si="3"/>
        <v>0</v>
      </c>
      <c r="J29" s="87">
        <v>44830</v>
      </c>
      <c r="K29">
        <v>3</v>
      </c>
      <c r="L29">
        <v>2</v>
      </c>
      <c r="Q29" s="87">
        <v>44830</v>
      </c>
      <c r="R29">
        <v>0</v>
      </c>
      <c r="S29">
        <v>1</v>
      </c>
      <c r="X29" s="87">
        <v>44831</v>
      </c>
      <c r="Y29">
        <v>1</v>
      </c>
      <c r="Z29">
        <v>0</v>
      </c>
    </row>
    <row r="30" spans="1:26">
      <c r="A30" s="89">
        <f t="shared" si="1"/>
        <v>44831</v>
      </c>
      <c r="B30" s="90">
        <f>COUNTIF(RFIs!$F$12:$F$586,"&lt;="&amp;A30)</f>
        <v>3</v>
      </c>
      <c r="C30" s="90">
        <f>COUNTIF(RFIs!$H$12:$H$586,"&lt;="&amp;A30)</f>
        <v>2</v>
      </c>
      <c r="D30" s="90">
        <f t="shared" si="0"/>
        <v>1</v>
      </c>
      <c r="E30">
        <f t="shared" si="2"/>
        <v>0</v>
      </c>
      <c r="F30">
        <f t="shared" si="3"/>
        <v>0</v>
      </c>
      <c r="J30" s="87">
        <v>44831</v>
      </c>
      <c r="K30">
        <v>3</v>
      </c>
      <c r="L30">
        <v>2</v>
      </c>
      <c r="Q30" s="87">
        <v>44831</v>
      </c>
      <c r="R30">
        <v>0</v>
      </c>
      <c r="S30">
        <v>1</v>
      </c>
      <c r="X30" s="87">
        <v>44832</v>
      </c>
      <c r="Y30">
        <v>1</v>
      </c>
      <c r="Z30">
        <v>0</v>
      </c>
    </row>
    <row r="31" spans="1:26">
      <c r="A31" s="89">
        <f t="shared" si="1"/>
        <v>44832</v>
      </c>
      <c r="B31" s="90">
        <f>COUNTIF(RFIs!$F$12:$F$586,"&lt;="&amp;A31)</f>
        <v>3</v>
      </c>
      <c r="C31" s="90">
        <f>COUNTIF(RFIs!$H$12:$H$586,"&lt;="&amp;A31)</f>
        <v>2</v>
      </c>
      <c r="D31" s="90">
        <f t="shared" si="0"/>
        <v>1</v>
      </c>
      <c r="E31">
        <f t="shared" si="2"/>
        <v>0</v>
      </c>
      <c r="F31">
        <f t="shared" si="3"/>
        <v>0</v>
      </c>
      <c r="J31" s="87">
        <v>44832</v>
      </c>
      <c r="K31">
        <v>3</v>
      </c>
      <c r="L31">
        <v>2</v>
      </c>
      <c r="Q31" s="87">
        <v>44832</v>
      </c>
      <c r="R31">
        <v>0</v>
      </c>
      <c r="S31">
        <v>1</v>
      </c>
      <c r="X31" s="87">
        <v>44833</v>
      </c>
      <c r="Y31">
        <v>2</v>
      </c>
      <c r="Z31">
        <v>2</v>
      </c>
    </row>
    <row r="32" spans="1:26">
      <c r="A32" s="89">
        <f t="shared" si="1"/>
        <v>44833</v>
      </c>
      <c r="B32" s="90">
        <f>COUNTIF(RFIs!$F$12:$F$586,"&lt;="&amp;A32)</f>
        <v>5</v>
      </c>
      <c r="C32" s="90">
        <f>COUNTIF(RFIs!$H$12:$H$586,"&lt;="&amp;A32)</f>
        <v>3</v>
      </c>
      <c r="D32" s="90">
        <f t="shared" si="0"/>
        <v>2</v>
      </c>
      <c r="E32">
        <f t="shared" si="2"/>
        <v>2</v>
      </c>
      <c r="F32">
        <f t="shared" si="3"/>
        <v>1</v>
      </c>
      <c r="J32" s="87">
        <v>44833</v>
      </c>
      <c r="K32">
        <v>5</v>
      </c>
      <c r="L32">
        <v>3</v>
      </c>
      <c r="Q32" s="87">
        <v>44833</v>
      </c>
      <c r="R32">
        <v>2</v>
      </c>
      <c r="S32">
        <v>2</v>
      </c>
      <c r="X32" s="87">
        <v>44834</v>
      </c>
      <c r="Y32">
        <v>2</v>
      </c>
      <c r="Z32">
        <v>0</v>
      </c>
    </row>
    <row r="33" spans="1:26">
      <c r="A33" s="89">
        <f t="shared" si="1"/>
        <v>44834</v>
      </c>
      <c r="B33" s="90">
        <f>COUNTIF(RFIs!$F$12:$F$586,"&lt;="&amp;A33)</f>
        <v>5</v>
      </c>
      <c r="C33" s="90">
        <f>COUNTIF(RFIs!$H$12:$H$586,"&lt;="&amp;A33)</f>
        <v>3</v>
      </c>
      <c r="D33" s="90">
        <f t="shared" si="0"/>
        <v>2</v>
      </c>
      <c r="E33">
        <f t="shared" si="2"/>
        <v>0</v>
      </c>
      <c r="F33">
        <f t="shared" si="3"/>
        <v>0</v>
      </c>
      <c r="J33" s="87">
        <v>44834</v>
      </c>
      <c r="K33">
        <v>5</v>
      </c>
      <c r="L33">
        <v>3</v>
      </c>
      <c r="Q33" s="87">
        <v>44834</v>
      </c>
      <c r="R33">
        <v>0</v>
      </c>
      <c r="S33">
        <v>2</v>
      </c>
      <c r="X33" s="87">
        <v>44835</v>
      </c>
      <c r="Y33">
        <v>2</v>
      </c>
      <c r="Z33">
        <v>0</v>
      </c>
    </row>
    <row r="34" spans="1:26">
      <c r="A34" s="89">
        <f t="shared" si="1"/>
        <v>44835</v>
      </c>
      <c r="B34" s="90">
        <f>COUNTIF(RFIs!$F$12:$F$586,"&lt;="&amp;A34)</f>
        <v>5</v>
      </c>
      <c r="C34" s="90">
        <f>COUNTIF(RFIs!$H$12:$H$586,"&lt;="&amp;A34)</f>
        <v>3</v>
      </c>
      <c r="D34" s="90">
        <f t="shared" si="0"/>
        <v>2</v>
      </c>
      <c r="E34">
        <f t="shared" si="2"/>
        <v>0</v>
      </c>
      <c r="F34">
        <f t="shared" si="3"/>
        <v>0</v>
      </c>
      <c r="J34" s="87">
        <v>44835</v>
      </c>
      <c r="K34">
        <v>5</v>
      </c>
      <c r="L34">
        <v>3</v>
      </c>
      <c r="Q34" s="87">
        <v>44835</v>
      </c>
      <c r="R34">
        <v>0</v>
      </c>
      <c r="S34">
        <v>2</v>
      </c>
      <c r="X34" s="87">
        <v>44836</v>
      </c>
      <c r="Y34">
        <v>2</v>
      </c>
      <c r="Z34">
        <v>0</v>
      </c>
    </row>
    <row r="35" spans="1:26">
      <c r="A35" s="89">
        <f t="shared" si="1"/>
        <v>44836</v>
      </c>
      <c r="B35" s="90">
        <f>COUNTIF(RFIs!$F$12:$F$586,"&lt;="&amp;A35)</f>
        <v>5</v>
      </c>
      <c r="C35" s="90">
        <f>COUNTIF(RFIs!$H$12:$H$586,"&lt;="&amp;A35)</f>
        <v>3</v>
      </c>
      <c r="D35" s="90">
        <f t="shared" si="0"/>
        <v>2</v>
      </c>
      <c r="E35">
        <f t="shared" si="2"/>
        <v>0</v>
      </c>
      <c r="F35">
        <f t="shared" si="3"/>
        <v>0</v>
      </c>
      <c r="J35" s="87">
        <v>44836</v>
      </c>
      <c r="K35">
        <v>5</v>
      </c>
      <c r="L35">
        <v>3</v>
      </c>
      <c r="Q35" s="87">
        <v>44836</v>
      </c>
      <c r="R35">
        <v>0</v>
      </c>
      <c r="S35">
        <v>2</v>
      </c>
      <c r="X35" s="87">
        <v>44837</v>
      </c>
      <c r="Y35">
        <v>21</v>
      </c>
      <c r="Z35">
        <v>19</v>
      </c>
    </row>
    <row r="36" spans="1:26">
      <c r="A36" s="89">
        <f t="shared" si="1"/>
        <v>44837</v>
      </c>
      <c r="B36" s="90">
        <f>COUNTIF(RFIs!$F$12:$F$586,"&lt;="&amp;A36)</f>
        <v>24</v>
      </c>
      <c r="C36" s="90">
        <f>COUNTIF(RFIs!$H$12:$H$586,"&lt;="&amp;A36)</f>
        <v>3</v>
      </c>
      <c r="D36" s="90">
        <f t="shared" si="0"/>
        <v>21</v>
      </c>
      <c r="E36">
        <f t="shared" si="2"/>
        <v>19</v>
      </c>
      <c r="F36">
        <f t="shared" si="3"/>
        <v>0</v>
      </c>
      <c r="J36" s="87">
        <v>44837</v>
      </c>
      <c r="K36">
        <v>24</v>
      </c>
      <c r="L36">
        <v>3</v>
      </c>
      <c r="Q36" s="87">
        <v>44837</v>
      </c>
      <c r="R36">
        <v>19</v>
      </c>
      <c r="S36">
        <v>21</v>
      </c>
      <c r="X36" s="87">
        <v>44838</v>
      </c>
      <c r="Y36">
        <v>13</v>
      </c>
      <c r="Z36">
        <v>0</v>
      </c>
    </row>
    <row r="37" spans="1:26">
      <c r="A37" s="89">
        <f t="shared" si="1"/>
        <v>44838</v>
      </c>
      <c r="B37" s="90">
        <f>COUNTIF(RFIs!$F$12:$F$586,"&lt;="&amp;A37)</f>
        <v>24</v>
      </c>
      <c r="C37" s="90">
        <f>COUNTIF(RFIs!$H$12:$H$586,"&lt;="&amp;A37)</f>
        <v>11</v>
      </c>
      <c r="D37" s="90">
        <f t="shared" si="0"/>
        <v>13</v>
      </c>
      <c r="E37">
        <f t="shared" si="2"/>
        <v>0</v>
      </c>
      <c r="F37">
        <f t="shared" si="3"/>
        <v>8</v>
      </c>
      <c r="J37" s="87">
        <v>44838</v>
      </c>
      <c r="K37">
        <v>24</v>
      </c>
      <c r="L37">
        <v>11</v>
      </c>
      <c r="Q37" s="87">
        <v>44838</v>
      </c>
      <c r="R37">
        <v>0</v>
      </c>
      <c r="S37">
        <v>13</v>
      </c>
      <c r="X37" s="87">
        <v>44839</v>
      </c>
      <c r="Y37">
        <v>13</v>
      </c>
      <c r="Z37">
        <v>2</v>
      </c>
    </row>
    <row r="38" spans="1:26">
      <c r="A38" s="89">
        <f t="shared" si="1"/>
        <v>44839</v>
      </c>
      <c r="B38" s="90">
        <f>COUNTIF(RFIs!$F$12:$F$586,"&lt;="&amp;A38)</f>
        <v>26</v>
      </c>
      <c r="C38" s="90">
        <f>COUNTIF(RFIs!$H$12:$H$586,"&lt;="&amp;A38)</f>
        <v>13</v>
      </c>
      <c r="D38" s="90">
        <f t="shared" si="0"/>
        <v>13</v>
      </c>
      <c r="E38">
        <f t="shared" si="2"/>
        <v>2</v>
      </c>
      <c r="F38">
        <f t="shared" si="3"/>
        <v>2</v>
      </c>
      <c r="J38" s="87">
        <v>44839</v>
      </c>
      <c r="K38">
        <v>26</v>
      </c>
      <c r="L38">
        <v>13</v>
      </c>
      <c r="Q38" s="87">
        <v>44839</v>
      </c>
      <c r="R38">
        <v>2</v>
      </c>
      <c r="S38">
        <v>13</v>
      </c>
      <c r="X38" s="87">
        <v>44840</v>
      </c>
      <c r="Y38">
        <v>14</v>
      </c>
      <c r="Z38">
        <v>1</v>
      </c>
    </row>
    <row r="39" spans="1:26">
      <c r="A39" s="89">
        <f t="shared" si="1"/>
        <v>44840</v>
      </c>
      <c r="B39" s="90">
        <f>COUNTIF(RFIs!$F$12:$F$586,"&lt;="&amp;A39)</f>
        <v>27</v>
      </c>
      <c r="C39" s="90">
        <f>COUNTIF(RFIs!$H$12:$H$586,"&lt;="&amp;A39)</f>
        <v>13</v>
      </c>
      <c r="D39" s="90">
        <f t="shared" si="0"/>
        <v>14</v>
      </c>
      <c r="E39">
        <f t="shared" si="2"/>
        <v>1</v>
      </c>
      <c r="F39">
        <f t="shared" si="3"/>
        <v>0</v>
      </c>
      <c r="J39" s="87">
        <v>44840</v>
      </c>
      <c r="K39">
        <v>27</v>
      </c>
      <c r="L39">
        <v>13</v>
      </c>
      <c r="Q39" s="87">
        <v>44840</v>
      </c>
      <c r="R39">
        <v>1</v>
      </c>
      <c r="S39">
        <v>14</v>
      </c>
      <c r="X39" s="87">
        <v>44841</v>
      </c>
      <c r="Y39">
        <v>12</v>
      </c>
      <c r="Z39">
        <v>0</v>
      </c>
    </row>
    <row r="40" spans="1:26">
      <c r="A40" s="89">
        <f t="shared" si="1"/>
        <v>44841</v>
      </c>
      <c r="B40" s="90">
        <f>COUNTIF(RFIs!$F$12:$F$586,"&lt;="&amp;A40)</f>
        <v>27</v>
      </c>
      <c r="C40" s="90">
        <f>COUNTIF(RFIs!$H$12:$H$586,"&lt;="&amp;A40)</f>
        <v>15</v>
      </c>
      <c r="D40" s="90">
        <f t="shared" si="0"/>
        <v>12</v>
      </c>
      <c r="E40">
        <f t="shared" si="2"/>
        <v>0</v>
      </c>
      <c r="F40">
        <f t="shared" si="3"/>
        <v>2</v>
      </c>
      <c r="J40" s="87">
        <v>44841</v>
      </c>
      <c r="K40">
        <v>27</v>
      </c>
      <c r="L40">
        <v>15</v>
      </c>
      <c r="Q40" s="87">
        <v>44841</v>
      </c>
      <c r="R40">
        <v>0</v>
      </c>
      <c r="S40">
        <v>12</v>
      </c>
      <c r="X40" s="87">
        <v>44842</v>
      </c>
      <c r="Y40">
        <v>10</v>
      </c>
      <c r="Z40">
        <v>0</v>
      </c>
    </row>
    <row r="41" spans="1:26">
      <c r="A41" s="89">
        <f t="shared" si="1"/>
        <v>44842</v>
      </c>
      <c r="B41" s="90">
        <f>COUNTIF(RFIs!$F$12:$F$586,"&lt;="&amp;A41)</f>
        <v>27</v>
      </c>
      <c r="C41" s="90">
        <f>COUNTIF(RFIs!$H$12:$H$586,"&lt;="&amp;A41)</f>
        <v>17</v>
      </c>
      <c r="D41" s="90">
        <f t="shared" si="0"/>
        <v>10</v>
      </c>
      <c r="E41">
        <f t="shared" si="2"/>
        <v>0</v>
      </c>
      <c r="F41">
        <f t="shared" si="3"/>
        <v>2</v>
      </c>
      <c r="J41" s="87">
        <v>44842</v>
      </c>
      <c r="K41">
        <v>27</v>
      </c>
      <c r="L41">
        <v>17</v>
      </c>
      <c r="Q41" s="87">
        <v>44842</v>
      </c>
      <c r="R41">
        <v>0</v>
      </c>
      <c r="S41">
        <v>10</v>
      </c>
      <c r="X41" s="87">
        <v>44843</v>
      </c>
      <c r="Y41">
        <v>10</v>
      </c>
      <c r="Z41">
        <v>0</v>
      </c>
    </row>
    <row r="42" spans="1:26">
      <c r="A42" s="89">
        <f t="shared" si="1"/>
        <v>44843</v>
      </c>
      <c r="B42" s="90">
        <f>COUNTIF(RFIs!$F$12:$F$586,"&lt;="&amp;A42)</f>
        <v>27</v>
      </c>
      <c r="C42" s="90">
        <f>COUNTIF(RFIs!$H$12:$H$586,"&lt;="&amp;A42)</f>
        <v>17</v>
      </c>
      <c r="D42" s="90">
        <f t="shared" si="0"/>
        <v>10</v>
      </c>
      <c r="E42">
        <f t="shared" si="2"/>
        <v>0</v>
      </c>
      <c r="F42">
        <f t="shared" si="3"/>
        <v>0</v>
      </c>
      <c r="J42" s="87">
        <v>44843</v>
      </c>
      <c r="K42">
        <v>27</v>
      </c>
      <c r="L42">
        <v>17</v>
      </c>
      <c r="Q42" s="87">
        <v>44843</v>
      </c>
      <c r="R42">
        <v>0</v>
      </c>
      <c r="S42">
        <v>10</v>
      </c>
      <c r="X42" s="87">
        <v>44844</v>
      </c>
      <c r="Y42">
        <v>9</v>
      </c>
      <c r="Z42">
        <v>6</v>
      </c>
    </row>
    <row r="43" spans="1:26">
      <c r="A43" s="89">
        <f t="shared" si="1"/>
        <v>44844</v>
      </c>
      <c r="B43" s="90">
        <f>COUNTIF(RFIs!$F$12:$F$586,"&lt;="&amp;A43)</f>
        <v>33</v>
      </c>
      <c r="C43" s="90">
        <f>COUNTIF(RFIs!$H$12:$H$586,"&lt;="&amp;A43)</f>
        <v>24</v>
      </c>
      <c r="D43" s="90">
        <f t="shared" si="0"/>
        <v>9</v>
      </c>
      <c r="E43">
        <f t="shared" si="2"/>
        <v>6</v>
      </c>
      <c r="F43">
        <f t="shared" si="3"/>
        <v>7</v>
      </c>
      <c r="J43" s="87">
        <v>44844</v>
      </c>
      <c r="K43">
        <v>33</v>
      </c>
      <c r="L43">
        <v>24</v>
      </c>
      <c r="Q43" s="87">
        <v>44844</v>
      </c>
      <c r="R43">
        <v>6</v>
      </c>
      <c r="S43">
        <v>9</v>
      </c>
      <c r="X43" s="87">
        <v>44845</v>
      </c>
      <c r="Y43">
        <v>21</v>
      </c>
      <c r="Z43">
        <v>13</v>
      </c>
    </row>
    <row r="44" spans="1:26">
      <c r="A44" s="89">
        <f t="shared" si="1"/>
        <v>44845</v>
      </c>
      <c r="B44" s="90">
        <f>COUNTIF(RFIs!$F$12:$F$586,"&lt;="&amp;A44)</f>
        <v>46</v>
      </c>
      <c r="C44" s="90">
        <f>COUNTIF(RFIs!$H$12:$H$586,"&lt;="&amp;A44)</f>
        <v>25</v>
      </c>
      <c r="D44" s="90">
        <f t="shared" si="0"/>
        <v>21</v>
      </c>
      <c r="E44">
        <f t="shared" si="2"/>
        <v>13</v>
      </c>
      <c r="F44">
        <f t="shared" si="3"/>
        <v>1</v>
      </c>
      <c r="J44" s="87">
        <v>44845</v>
      </c>
      <c r="K44">
        <v>46</v>
      </c>
      <c r="L44">
        <v>25</v>
      </c>
      <c r="Q44" s="87">
        <v>44845</v>
      </c>
      <c r="R44">
        <v>13</v>
      </c>
      <c r="S44">
        <v>21</v>
      </c>
      <c r="X44" s="87">
        <v>44846</v>
      </c>
      <c r="Y44">
        <v>18</v>
      </c>
      <c r="Z44">
        <v>1</v>
      </c>
    </row>
    <row r="45" spans="1:26">
      <c r="A45" s="89">
        <f t="shared" si="1"/>
        <v>44846</v>
      </c>
      <c r="B45" s="90">
        <f>COUNTIF(RFIs!$F$12:$F$586,"&lt;="&amp;A45)</f>
        <v>47</v>
      </c>
      <c r="C45" s="90">
        <f>COUNTIF(RFIs!$H$12:$H$586,"&lt;="&amp;A45)</f>
        <v>29</v>
      </c>
      <c r="D45" s="90">
        <f t="shared" si="0"/>
        <v>18</v>
      </c>
      <c r="E45">
        <f t="shared" si="2"/>
        <v>1</v>
      </c>
      <c r="F45">
        <f t="shared" si="3"/>
        <v>4</v>
      </c>
      <c r="J45" s="87">
        <v>44846</v>
      </c>
      <c r="K45">
        <v>47</v>
      </c>
      <c r="L45">
        <v>29</v>
      </c>
      <c r="Q45" s="87">
        <v>44846</v>
      </c>
      <c r="R45">
        <v>1</v>
      </c>
      <c r="S45">
        <v>18</v>
      </c>
      <c r="X45" s="87">
        <v>44847</v>
      </c>
      <c r="Y45">
        <v>21</v>
      </c>
      <c r="Z45">
        <v>4</v>
      </c>
    </row>
    <row r="46" spans="1:26">
      <c r="A46" s="89">
        <f t="shared" si="1"/>
        <v>44847</v>
      </c>
      <c r="B46" s="90">
        <f>COUNTIF(RFIs!$F$12:$F$586,"&lt;="&amp;A46)</f>
        <v>51</v>
      </c>
      <c r="C46" s="90">
        <f>COUNTIF(RFIs!$H$12:$H$586,"&lt;="&amp;A46)</f>
        <v>30</v>
      </c>
      <c r="D46" s="90">
        <f t="shared" si="0"/>
        <v>21</v>
      </c>
      <c r="E46">
        <f t="shared" si="2"/>
        <v>4</v>
      </c>
      <c r="F46">
        <f t="shared" si="3"/>
        <v>1</v>
      </c>
      <c r="J46" s="87">
        <v>44847</v>
      </c>
      <c r="K46">
        <v>51</v>
      </c>
      <c r="L46">
        <v>30</v>
      </c>
      <c r="Q46" s="87">
        <v>44847</v>
      </c>
      <c r="R46">
        <v>4</v>
      </c>
      <c r="S46">
        <v>21</v>
      </c>
      <c r="X46" s="87">
        <v>44848</v>
      </c>
      <c r="Y46">
        <v>15</v>
      </c>
      <c r="Z46">
        <v>2</v>
      </c>
    </row>
    <row r="47" spans="1:26">
      <c r="A47" s="89">
        <f t="shared" si="1"/>
        <v>44848</v>
      </c>
      <c r="B47" s="90">
        <f>COUNTIF(RFIs!$F$12:$F$586,"&lt;="&amp;A47)</f>
        <v>53</v>
      </c>
      <c r="C47" s="90">
        <f>COUNTIF(RFIs!$H$12:$H$586,"&lt;="&amp;A47)</f>
        <v>38</v>
      </c>
      <c r="D47" s="90">
        <f t="shared" si="0"/>
        <v>15</v>
      </c>
      <c r="E47">
        <f t="shared" si="2"/>
        <v>2</v>
      </c>
      <c r="F47">
        <f t="shared" si="3"/>
        <v>8</v>
      </c>
      <c r="J47" s="87">
        <v>44848</v>
      </c>
      <c r="K47">
        <v>53</v>
      </c>
      <c r="L47">
        <v>38</v>
      </c>
      <c r="Q47" s="87">
        <v>44848</v>
      </c>
      <c r="R47">
        <v>2</v>
      </c>
      <c r="S47">
        <v>15</v>
      </c>
      <c r="X47" s="87">
        <v>44849</v>
      </c>
      <c r="Y47">
        <v>15</v>
      </c>
      <c r="Z47">
        <v>0</v>
      </c>
    </row>
    <row r="48" spans="1:26">
      <c r="A48" s="89">
        <f t="shared" si="1"/>
        <v>44849</v>
      </c>
      <c r="B48" s="90">
        <f>COUNTIF(RFIs!$F$12:$F$586,"&lt;="&amp;A48)</f>
        <v>53</v>
      </c>
      <c r="C48" s="90">
        <f>COUNTIF(RFIs!$H$12:$H$586,"&lt;="&amp;A48)</f>
        <v>38</v>
      </c>
      <c r="D48" s="90">
        <f t="shared" si="0"/>
        <v>15</v>
      </c>
      <c r="E48">
        <f t="shared" si="2"/>
        <v>0</v>
      </c>
      <c r="F48">
        <f t="shared" si="3"/>
        <v>0</v>
      </c>
      <c r="J48" s="87">
        <v>44849</v>
      </c>
      <c r="K48">
        <v>53</v>
      </c>
      <c r="L48">
        <v>38</v>
      </c>
      <c r="Q48" s="87">
        <v>44849</v>
      </c>
      <c r="R48">
        <v>0</v>
      </c>
      <c r="S48">
        <v>15</v>
      </c>
      <c r="X48" s="87">
        <v>44850</v>
      </c>
      <c r="Y48">
        <v>15</v>
      </c>
      <c r="Z48">
        <v>0</v>
      </c>
    </row>
    <row r="49" spans="1:26">
      <c r="A49" s="89">
        <f t="shared" si="1"/>
        <v>44850</v>
      </c>
      <c r="B49" s="90">
        <f>COUNTIF(RFIs!$F$12:$F$586,"&lt;="&amp;A49)</f>
        <v>53</v>
      </c>
      <c r="C49" s="90">
        <f>COUNTIF(RFIs!$H$12:$H$586,"&lt;="&amp;A49)</f>
        <v>38</v>
      </c>
      <c r="D49" s="90">
        <f t="shared" si="0"/>
        <v>15</v>
      </c>
      <c r="E49">
        <f t="shared" si="2"/>
        <v>0</v>
      </c>
      <c r="F49">
        <f t="shared" si="3"/>
        <v>0</v>
      </c>
      <c r="J49" s="87">
        <v>44850</v>
      </c>
      <c r="K49">
        <v>53</v>
      </c>
      <c r="L49">
        <v>38</v>
      </c>
      <c r="Q49" s="87">
        <v>44850</v>
      </c>
      <c r="R49">
        <v>0</v>
      </c>
      <c r="S49">
        <v>15</v>
      </c>
      <c r="X49" s="87">
        <v>44851</v>
      </c>
      <c r="Y49">
        <v>11</v>
      </c>
      <c r="Z49">
        <v>2</v>
      </c>
    </row>
    <row r="50" spans="1:26">
      <c r="A50" s="89">
        <f t="shared" si="1"/>
        <v>44851</v>
      </c>
      <c r="B50" s="90">
        <f>COUNTIF(RFIs!$F$12:$F$586,"&lt;="&amp;A50)</f>
        <v>55</v>
      </c>
      <c r="C50" s="90">
        <f>COUNTIF(RFIs!$H$12:$H$586,"&lt;="&amp;A50)</f>
        <v>44</v>
      </c>
      <c r="D50" s="90">
        <f t="shared" si="0"/>
        <v>11</v>
      </c>
      <c r="E50">
        <f t="shared" si="2"/>
        <v>2</v>
      </c>
      <c r="F50">
        <f t="shared" si="3"/>
        <v>6</v>
      </c>
      <c r="J50" s="87">
        <v>44851</v>
      </c>
      <c r="K50">
        <v>55</v>
      </c>
      <c r="L50">
        <v>44</v>
      </c>
      <c r="Q50" s="87">
        <v>44851</v>
      </c>
      <c r="R50">
        <v>2</v>
      </c>
      <c r="S50">
        <v>11</v>
      </c>
      <c r="X50" s="87">
        <v>44852</v>
      </c>
      <c r="Y50">
        <v>7</v>
      </c>
      <c r="Z50">
        <v>0</v>
      </c>
    </row>
    <row r="51" spans="1:26">
      <c r="A51" s="89">
        <f t="shared" si="1"/>
        <v>44852</v>
      </c>
      <c r="B51" s="90">
        <f>COUNTIF(RFIs!$F$12:$F$586,"&lt;="&amp;A51)</f>
        <v>55</v>
      </c>
      <c r="C51" s="90">
        <f>COUNTIF(RFIs!$H$12:$H$586,"&lt;="&amp;A51)</f>
        <v>48</v>
      </c>
      <c r="D51" s="90">
        <f t="shared" si="0"/>
        <v>7</v>
      </c>
      <c r="E51">
        <f t="shared" si="2"/>
        <v>0</v>
      </c>
      <c r="F51">
        <f t="shared" si="3"/>
        <v>4</v>
      </c>
      <c r="J51" s="87">
        <v>44852</v>
      </c>
      <c r="K51">
        <v>55</v>
      </c>
      <c r="L51">
        <v>48</v>
      </c>
      <c r="Q51" s="87">
        <v>44852</v>
      </c>
      <c r="R51">
        <v>0</v>
      </c>
      <c r="S51">
        <v>7</v>
      </c>
      <c r="X51" s="87">
        <v>44853</v>
      </c>
      <c r="Y51">
        <v>6</v>
      </c>
      <c r="Z51">
        <v>2</v>
      </c>
    </row>
    <row r="52" spans="1:26">
      <c r="A52" s="89">
        <f t="shared" si="1"/>
        <v>44853</v>
      </c>
      <c r="B52" s="90">
        <f>COUNTIF(RFIs!$F$12:$F$586,"&lt;="&amp;A52)</f>
        <v>57</v>
      </c>
      <c r="C52" s="90">
        <f>COUNTIF(RFIs!$H$12:$H$586,"&lt;="&amp;A52)</f>
        <v>51</v>
      </c>
      <c r="D52" s="90">
        <f t="shared" si="0"/>
        <v>6</v>
      </c>
      <c r="E52">
        <f t="shared" si="2"/>
        <v>2</v>
      </c>
      <c r="F52">
        <f t="shared" si="3"/>
        <v>3</v>
      </c>
      <c r="J52" s="87">
        <v>44853</v>
      </c>
      <c r="K52">
        <v>57</v>
      </c>
      <c r="L52">
        <v>51</v>
      </c>
      <c r="Q52" s="87">
        <v>44853</v>
      </c>
      <c r="R52">
        <v>2</v>
      </c>
      <c r="S52">
        <v>6</v>
      </c>
      <c r="X52" s="87">
        <v>44854</v>
      </c>
      <c r="Y52">
        <v>4</v>
      </c>
      <c r="Z52">
        <v>0</v>
      </c>
    </row>
    <row r="53" spans="1:26">
      <c r="A53" s="89">
        <f t="shared" si="1"/>
        <v>44854</v>
      </c>
      <c r="B53" s="90">
        <f>COUNTIF(RFIs!$F$12:$F$586,"&lt;="&amp;A53)</f>
        <v>57</v>
      </c>
      <c r="C53" s="90">
        <f>COUNTIF(RFIs!$H$12:$H$586,"&lt;="&amp;A53)</f>
        <v>53</v>
      </c>
      <c r="D53" s="90">
        <f t="shared" si="0"/>
        <v>4</v>
      </c>
      <c r="E53">
        <f t="shared" si="2"/>
        <v>0</v>
      </c>
      <c r="F53">
        <f t="shared" si="3"/>
        <v>2</v>
      </c>
      <c r="J53" s="87">
        <v>44854</v>
      </c>
      <c r="K53">
        <v>57</v>
      </c>
      <c r="L53">
        <v>53</v>
      </c>
      <c r="Q53" s="87">
        <v>44854</v>
      </c>
      <c r="R53">
        <v>0</v>
      </c>
      <c r="S53">
        <v>4</v>
      </c>
      <c r="X53" s="87">
        <v>44855</v>
      </c>
      <c r="Y53">
        <v>4</v>
      </c>
      <c r="Z53">
        <v>0</v>
      </c>
    </row>
    <row r="54" spans="1:26">
      <c r="A54" s="89">
        <f t="shared" si="1"/>
        <v>44855</v>
      </c>
      <c r="B54" s="90">
        <f>COUNTIF(RFIs!$F$12:$F$586,"&lt;="&amp;A54)</f>
        <v>57</v>
      </c>
      <c r="C54" s="90">
        <f>COUNTIF(RFIs!$H$12:$H$586,"&lt;="&amp;A54)</f>
        <v>53</v>
      </c>
      <c r="D54" s="90">
        <f t="shared" si="0"/>
        <v>4</v>
      </c>
      <c r="E54">
        <f t="shared" si="2"/>
        <v>0</v>
      </c>
      <c r="F54">
        <f t="shared" si="3"/>
        <v>0</v>
      </c>
      <c r="J54" s="87">
        <v>44855</v>
      </c>
      <c r="K54">
        <v>57</v>
      </c>
      <c r="L54">
        <v>53</v>
      </c>
      <c r="Q54" s="87">
        <v>44855</v>
      </c>
      <c r="R54">
        <v>0</v>
      </c>
      <c r="S54">
        <v>4</v>
      </c>
      <c r="X54" s="87">
        <v>44856</v>
      </c>
      <c r="Y54">
        <v>4</v>
      </c>
      <c r="Z54">
        <v>0</v>
      </c>
    </row>
    <row r="55" spans="1:26">
      <c r="A55" s="89">
        <f t="shared" si="1"/>
        <v>44856</v>
      </c>
      <c r="B55" s="90">
        <f>COUNTIF(RFIs!$F$12:$F$586,"&lt;="&amp;A55)</f>
        <v>57</v>
      </c>
      <c r="C55" s="90">
        <f>COUNTIF(RFIs!$H$12:$H$586,"&lt;="&amp;A55)</f>
        <v>53</v>
      </c>
      <c r="D55" s="90">
        <f t="shared" si="0"/>
        <v>4</v>
      </c>
      <c r="E55">
        <f t="shared" si="2"/>
        <v>0</v>
      </c>
      <c r="F55">
        <f t="shared" si="3"/>
        <v>0</v>
      </c>
      <c r="J55" s="87">
        <v>44856</v>
      </c>
      <c r="K55">
        <v>57</v>
      </c>
      <c r="L55">
        <v>53</v>
      </c>
      <c r="Q55" s="87">
        <v>44856</v>
      </c>
      <c r="R55">
        <v>0</v>
      </c>
      <c r="S55">
        <v>4</v>
      </c>
      <c r="X55" s="87">
        <v>44857</v>
      </c>
      <c r="Y55">
        <v>4</v>
      </c>
      <c r="Z55">
        <v>0</v>
      </c>
    </row>
    <row r="56" spans="1:26">
      <c r="A56" s="89">
        <f t="shared" si="1"/>
        <v>44857</v>
      </c>
      <c r="B56" s="90">
        <f>COUNTIF(RFIs!$F$12:$F$586,"&lt;="&amp;A56)</f>
        <v>57</v>
      </c>
      <c r="C56" s="90">
        <f>COUNTIF(RFIs!$H$12:$H$586,"&lt;="&amp;A56)</f>
        <v>53</v>
      </c>
      <c r="D56" s="90">
        <f t="shared" si="0"/>
        <v>4</v>
      </c>
      <c r="E56">
        <f t="shared" si="2"/>
        <v>0</v>
      </c>
      <c r="F56">
        <f t="shared" si="3"/>
        <v>0</v>
      </c>
      <c r="J56" s="87">
        <v>44857</v>
      </c>
      <c r="K56">
        <v>57</v>
      </c>
      <c r="L56">
        <v>53</v>
      </c>
      <c r="Q56" s="87">
        <v>44857</v>
      </c>
      <c r="R56">
        <v>0</v>
      </c>
      <c r="S56">
        <v>4</v>
      </c>
      <c r="X56" s="87">
        <v>44858</v>
      </c>
      <c r="Y56">
        <v>7</v>
      </c>
      <c r="Z56">
        <v>5</v>
      </c>
    </row>
    <row r="57" spans="1:26">
      <c r="A57" s="89">
        <f t="shared" si="1"/>
        <v>44858</v>
      </c>
      <c r="B57" s="90">
        <f>COUNTIF(RFIs!$F$12:$F$586,"&lt;="&amp;A57)</f>
        <v>62</v>
      </c>
      <c r="C57" s="90">
        <f>COUNTIF(RFIs!$H$12:$H$586,"&lt;="&amp;A57)</f>
        <v>55</v>
      </c>
      <c r="D57" s="90">
        <f t="shared" si="0"/>
        <v>7</v>
      </c>
      <c r="E57">
        <f t="shared" si="2"/>
        <v>5</v>
      </c>
      <c r="F57">
        <f t="shared" si="3"/>
        <v>2</v>
      </c>
      <c r="J57" s="87">
        <v>44858</v>
      </c>
      <c r="K57">
        <v>62</v>
      </c>
      <c r="L57">
        <v>55</v>
      </c>
      <c r="Q57" s="87">
        <v>44858</v>
      </c>
      <c r="R57">
        <v>5</v>
      </c>
      <c r="S57">
        <v>7</v>
      </c>
      <c r="X57" s="87">
        <v>44859</v>
      </c>
      <c r="Y57">
        <v>11</v>
      </c>
      <c r="Z57">
        <v>6</v>
      </c>
    </row>
    <row r="58" spans="1:26">
      <c r="A58" s="89">
        <f t="shared" si="1"/>
        <v>44859</v>
      </c>
      <c r="B58" s="90">
        <f>COUNTIF(RFIs!$F$12:$F$586,"&lt;="&amp;A58)</f>
        <v>68</v>
      </c>
      <c r="C58" s="90">
        <f>COUNTIF(RFIs!$H$12:$H$586,"&lt;="&amp;A58)</f>
        <v>57</v>
      </c>
      <c r="D58" s="90">
        <f t="shared" si="0"/>
        <v>11</v>
      </c>
      <c r="E58">
        <f t="shared" si="2"/>
        <v>6</v>
      </c>
      <c r="F58">
        <f t="shared" si="3"/>
        <v>2</v>
      </c>
      <c r="J58" s="87">
        <v>44859</v>
      </c>
      <c r="K58">
        <v>68</v>
      </c>
      <c r="L58">
        <v>57</v>
      </c>
      <c r="Q58" s="87">
        <v>44859</v>
      </c>
      <c r="R58">
        <v>6</v>
      </c>
      <c r="S58">
        <v>11</v>
      </c>
      <c r="X58" s="87">
        <v>44860</v>
      </c>
      <c r="Y58">
        <v>11</v>
      </c>
      <c r="Z58">
        <v>0</v>
      </c>
    </row>
    <row r="59" spans="1:26">
      <c r="A59" s="89">
        <f t="shared" si="1"/>
        <v>44860</v>
      </c>
      <c r="B59" s="90">
        <f>COUNTIF(RFIs!$F$12:$F$586,"&lt;="&amp;A59)</f>
        <v>68</v>
      </c>
      <c r="C59" s="90">
        <f>COUNTIF(RFIs!$H$12:$H$586,"&lt;="&amp;A59)</f>
        <v>57</v>
      </c>
      <c r="D59" s="90">
        <f t="shared" si="0"/>
        <v>11</v>
      </c>
      <c r="E59">
        <f t="shared" si="2"/>
        <v>0</v>
      </c>
      <c r="F59">
        <f t="shared" si="3"/>
        <v>0</v>
      </c>
      <c r="J59" s="87">
        <v>44860</v>
      </c>
      <c r="K59">
        <v>68</v>
      </c>
      <c r="L59">
        <v>57</v>
      </c>
      <c r="Q59" s="87">
        <v>44860</v>
      </c>
      <c r="R59">
        <v>0</v>
      </c>
      <c r="S59">
        <v>11</v>
      </c>
      <c r="X59" s="87">
        <v>44861</v>
      </c>
      <c r="Y59">
        <v>6</v>
      </c>
      <c r="Z59">
        <v>0</v>
      </c>
    </row>
    <row r="60" spans="1:26">
      <c r="A60" s="89">
        <f t="shared" si="1"/>
        <v>44861</v>
      </c>
      <c r="B60" s="90">
        <f>COUNTIF(RFIs!$F$12:$F$586,"&lt;="&amp;A60)</f>
        <v>68</v>
      </c>
      <c r="C60" s="90">
        <f>COUNTIF(RFIs!$H$12:$H$586,"&lt;="&amp;A60)</f>
        <v>62</v>
      </c>
      <c r="D60" s="90">
        <f t="shared" si="0"/>
        <v>6</v>
      </c>
      <c r="E60">
        <f t="shared" si="2"/>
        <v>0</v>
      </c>
      <c r="F60">
        <f t="shared" si="3"/>
        <v>5</v>
      </c>
      <c r="J60" s="87">
        <v>44861</v>
      </c>
      <c r="K60">
        <v>68</v>
      </c>
      <c r="L60">
        <v>62</v>
      </c>
      <c r="Q60" s="87">
        <v>44861</v>
      </c>
      <c r="R60">
        <v>0</v>
      </c>
      <c r="S60">
        <v>6</v>
      </c>
      <c r="X60" s="87">
        <v>44862</v>
      </c>
      <c r="Y60">
        <v>5</v>
      </c>
      <c r="Z60">
        <v>0</v>
      </c>
    </row>
    <row r="61" spans="1:26">
      <c r="A61" s="89">
        <f t="shared" si="1"/>
        <v>44862</v>
      </c>
      <c r="B61" s="90">
        <f>COUNTIF(RFIs!$F$12:$F$586,"&lt;="&amp;A61)</f>
        <v>68</v>
      </c>
      <c r="C61" s="90">
        <f>COUNTIF(RFIs!$H$12:$H$586,"&lt;="&amp;A61)</f>
        <v>63</v>
      </c>
      <c r="D61" s="90">
        <f t="shared" si="0"/>
        <v>5</v>
      </c>
      <c r="E61">
        <f t="shared" si="2"/>
        <v>0</v>
      </c>
      <c r="F61">
        <f t="shared" si="3"/>
        <v>1</v>
      </c>
      <c r="J61" s="87">
        <v>44862</v>
      </c>
      <c r="K61">
        <v>68</v>
      </c>
      <c r="L61">
        <v>63</v>
      </c>
      <c r="Q61" s="87">
        <v>44862</v>
      </c>
      <c r="R61">
        <v>0</v>
      </c>
      <c r="S61">
        <v>5</v>
      </c>
      <c r="X61" s="87">
        <v>44863</v>
      </c>
      <c r="Y61">
        <v>5</v>
      </c>
      <c r="Z61">
        <v>0</v>
      </c>
    </row>
    <row r="62" spans="1:26">
      <c r="A62" s="89">
        <f t="shared" si="1"/>
        <v>44863</v>
      </c>
      <c r="B62" s="90">
        <f>COUNTIF(RFIs!$F$12:$F$586,"&lt;="&amp;A62)</f>
        <v>68</v>
      </c>
      <c r="C62" s="90">
        <f>COUNTIF(RFIs!$H$12:$H$586,"&lt;="&amp;A62)</f>
        <v>63</v>
      </c>
      <c r="D62" s="90">
        <f t="shared" si="0"/>
        <v>5</v>
      </c>
      <c r="E62">
        <f t="shared" si="2"/>
        <v>0</v>
      </c>
      <c r="F62">
        <f t="shared" si="3"/>
        <v>0</v>
      </c>
      <c r="J62" s="87">
        <v>44863</v>
      </c>
      <c r="K62">
        <v>68</v>
      </c>
      <c r="L62">
        <v>63</v>
      </c>
      <c r="Q62" s="87">
        <v>44863</v>
      </c>
      <c r="R62">
        <v>0</v>
      </c>
      <c r="S62">
        <v>5</v>
      </c>
      <c r="X62" s="87">
        <v>44864</v>
      </c>
      <c r="Y62">
        <v>5</v>
      </c>
      <c r="Z62">
        <v>0</v>
      </c>
    </row>
    <row r="63" spans="1:26">
      <c r="A63" s="89">
        <f t="shared" si="1"/>
        <v>44864</v>
      </c>
      <c r="B63" s="90">
        <f>COUNTIF(RFIs!$F$12:$F$586,"&lt;="&amp;A63)</f>
        <v>68</v>
      </c>
      <c r="C63" s="90">
        <f>COUNTIF(RFIs!$H$12:$H$586,"&lt;="&amp;A63)</f>
        <v>63</v>
      </c>
      <c r="D63" s="90">
        <f t="shared" si="0"/>
        <v>5</v>
      </c>
      <c r="E63">
        <f t="shared" si="2"/>
        <v>0</v>
      </c>
      <c r="F63">
        <f t="shared" si="3"/>
        <v>0</v>
      </c>
      <c r="J63" s="87">
        <v>44864</v>
      </c>
      <c r="K63">
        <v>68</v>
      </c>
      <c r="L63">
        <v>63</v>
      </c>
      <c r="Q63" s="87">
        <v>44864</v>
      </c>
      <c r="R63">
        <v>0</v>
      </c>
      <c r="S63">
        <v>5</v>
      </c>
      <c r="X63" s="87">
        <v>44865</v>
      </c>
      <c r="Y63">
        <v>4</v>
      </c>
      <c r="Z63">
        <v>4</v>
      </c>
    </row>
    <row r="64" spans="1:26">
      <c r="A64" s="89">
        <f t="shared" si="1"/>
        <v>44865</v>
      </c>
      <c r="B64" s="90">
        <f>COUNTIF(RFIs!$F$12:$F$586,"&lt;="&amp;A64)</f>
        <v>72</v>
      </c>
      <c r="C64" s="90">
        <f>COUNTIF(RFIs!$H$12:$H$586,"&lt;="&amp;A64)</f>
        <v>68</v>
      </c>
      <c r="D64" s="90">
        <f t="shared" si="0"/>
        <v>4</v>
      </c>
      <c r="E64">
        <f t="shared" si="2"/>
        <v>4</v>
      </c>
      <c r="F64">
        <f t="shared" si="3"/>
        <v>5</v>
      </c>
      <c r="J64" s="87">
        <v>44865</v>
      </c>
      <c r="K64">
        <v>72</v>
      </c>
      <c r="L64">
        <v>68</v>
      </c>
      <c r="Q64" s="87">
        <v>44865</v>
      </c>
      <c r="R64">
        <v>4</v>
      </c>
      <c r="S64">
        <v>4</v>
      </c>
      <c r="X64" s="87">
        <v>44866</v>
      </c>
      <c r="Y64">
        <v>9</v>
      </c>
      <c r="Z64">
        <v>5</v>
      </c>
    </row>
    <row r="65" spans="1:26">
      <c r="A65" s="89">
        <f t="shared" si="1"/>
        <v>44866</v>
      </c>
      <c r="B65" s="90">
        <f>COUNTIF(RFIs!$F$12:$F$586,"&lt;="&amp;A65)</f>
        <v>77</v>
      </c>
      <c r="C65" s="90">
        <f>COUNTIF(RFIs!$H$12:$H$586,"&lt;="&amp;A65)</f>
        <v>68</v>
      </c>
      <c r="D65" s="90">
        <f t="shared" si="0"/>
        <v>9</v>
      </c>
      <c r="E65">
        <f t="shared" si="2"/>
        <v>5</v>
      </c>
      <c r="F65">
        <f t="shared" si="3"/>
        <v>0</v>
      </c>
      <c r="J65" s="87">
        <v>44866</v>
      </c>
      <c r="K65">
        <v>77</v>
      </c>
      <c r="L65">
        <v>68</v>
      </c>
      <c r="Q65" s="87">
        <v>44866</v>
      </c>
      <c r="R65">
        <v>5</v>
      </c>
      <c r="S65">
        <v>9</v>
      </c>
      <c r="X65" s="87">
        <v>44867</v>
      </c>
      <c r="Y65">
        <v>11</v>
      </c>
      <c r="Z65">
        <v>2</v>
      </c>
    </row>
    <row r="66" spans="1:26">
      <c r="A66" s="89">
        <f t="shared" si="1"/>
        <v>44867</v>
      </c>
      <c r="B66" s="90">
        <f>COUNTIF(RFIs!$F$12:$F$586,"&lt;="&amp;A66)</f>
        <v>79</v>
      </c>
      <c r="C66" s="90">
        <f>COUNTIF(RFIs!$H$12:$H$586,"&lt;="&amp;A66)</f>
        <v>68</v>
      </c>
      <c r="D66" s="90">
        <f t="shared" si="0"/>
        <v>11</v>
      </c>
      <c r="E66">
        <f t="shared" si="2"/>
        <v>2</v>
      </c>
      <c r="F66">
        <f t="shared" si="3"/>
        <v>0</v>
      </c>
      <c r="J66" s="87">
        <v>44867</v>
      </c>
      <c r="K66">
        <v>79</v>
      </c>
      <c r="L66">
        <v>68</v>
      </c>
      <c r="Q66" s="87">
        <v>44867</v>
      </c>
      <c r="R66">
        <v>2</v>
      </c>
      <c r="S66">
        <v>11</v>
      </c>
      <c r="X66" s="87">
        <v>44868</v>
      </c>
      <c r="Y66">
        <v>11</v>
      </c>
      <c r="Z66">
        <v>0</v>
      </c>
    </row>
    <row r="67" spans="1:26">
      <c r="A67" s="89">
        <f t="shared" si="1"/>
        <v>44868</v>
      </c>
      <c r="B67" s="90">
        <f>COUNTIF(RFIs!$F$12:$F$586,"&lt;="&amp;A67)</f>
        <v>79</v>
      </c>
      <c r="C67" s="90">
        <f>COUNTIF(RFIs!$H$12:$H$586,"&lt;="&amp;A67)</f>
        <v>68</v>
      </c>
      <c r="D67" s="90">
        <f t="shared" si="0"/>
        <v>11</v>
      </c>
      <c r="E67">
        <f t="shared" si="2"/>
        <v>0</v>
      </c>
      <c r="F67">
        <f t="shared" si="3"/>
        <v>0</v>
      </c>
      <c r="J67" s="87">
        <v>44868</v>
      </c>
      <c r="K67">
        <v>79</v>
      </c>
      <c r="L67">
        <v>68</v>
      </c>
      <c r="Q67" s="87">
        <v>44868</v>
      </c>
      <c r="R67">
        <v>0</v>
      </c>
      <c r="S67">
        <v>11</v>
      </c>
      <c r="X67" s="87">
        <v>44869</v>
      </c>
      <c r="Y67">
        <v>12</v>
      </c>
      <c r="Z67">
        <v>1</v>
      </c>
    </row>
    <row r="68" spans="1:26">
      <c r="A68" s="89">
        <f t="shared" si="1"/>
        <v>44869</v>
      </c>
      <c r="B68" s="90">
        <f>COUNTIF(RFIs!$F$12:$F$586,"&lt;="&amp;A68)</f>
        <v>80</v>
      </c>
      <c r="C68" s="90">
        <f>COUNTIF(RFIs!$H$12:$H$586,"&lt;="&amp;A68)</f>
        <v>68</v>
      </c>
      <c r="D68" s="90">
        <f t="shared" si="0"/>
        <v>12</v>
      </c>
      <c r="E68">
        <f t="shared" si="2"/>
        <v>1</v>
      </c>
      <c r="F68">
        <f t="shared" si="3"/>
        <v>0</v>
      </c>
      <c r="J68" s="87">
        <v>44869</v>
      </c>
      <c r="K68">
        <v>80</v>
      </c>
      <c r="L68">
        <v>68</v>
      </c>
      <c r="Q68" s="87">
        <v>44869</v>
      </c>
      <c r="R68">
        <v>1</v>
      </c>
      <c r="S68">
        <v>12</v>
      </c>
      <c r="X68" s="87">
        <v>44870</v>
      </c>
      <c r="Y68">
        <v>11</v>
      </c>
      <c r="Z68">
        <v>0</v>
      </c>
    </row>
    <row r="69" spans="1:26">
      <c r="A69" s="89">
        <f t="shared" si="1"/>
        <v>44870</v>
      </c>
      <c r="B69" s="90">
        <f>COUNTIF(RFIs!$F$12:$F$586,"&lt;="&amp;A69)</f>
        <v>80</v>
      </c>
      <c r="C69" s="90">
        <f>COUNTIF(RFIs!$H$12:$H$586,"&lt;="&amp;A69)</f>
        <v>69</v>
      </c>
      <c r="D69" s="90">
        <f t="shared" ref="D69:D132" si="4">B69-C69</f>
        <v>11</v>
      </c>
      <c r="E69">
        <f t="shared" si="2"/>
        <v>0</v>
      </c>
      <c r="F69">
        <f t="shared" si="3"/>
        <v>1</v>
      </c>
      <c r="J69" s="87">
        <v>44870</v>
      </c>
      <c r="K69">
        <v>80</v>
      </c>
      <c r="L69">
        <v>69</v>
      </c>
      <c r="Q69" s="87">
        <v>44870</v>
      </c>
      <c r="R69">
        <v>0</v>
      </c>
      <c r="S69">
        <v>11</v>
      </c>
      <c r="X69" s="87">
        <v>44871</v>
      </c>
      <c r="Y69">
        <v>11</v>
      </c>
      <c r="Z69">
        <v>0</v>
      </c>
    </row>
    <row r="70" spans="1:26">
      <c r="A70" s="89">
        <f t="shared" ref="A70:A133" si="5">A69+1</f>
        <v>44871</v>
      </c>
      <c r="B70" s="90">
        <f>COUNTIF(RFIs!$F$12:$F$586,"&lt;="&amp;A70)</f>
        <v>80</v>
      </c>
      <c r="C70" s="90">
        <f>COUNTIF(RFIs!$H$12:$H$586,"&lt;="&amp;A70)</f>
        <v>69</v>
      </c>
      <c r="D70" s="90">
        <f t="shared" si="4"/>
        <v>11</v>
      </c>
      <c r="E70">
        <f t="shared" ref="E70:E133" si="6">B70-B69</f>
        <v>0</v>
      </c>
      <c r="F70">
        <f t="shared" ref="F70:F133" si="7">C70-C69</f>
        <v>0</v>
      </c>
      <c r="J70" s="87">
        <v>44871</v>
      </c>
      <c r="K70">
        <v>80</v>
      </c>
      <c r="L70">
        <v>69</v>
      </c>
      <c r="Q70" s="87">
        <v>44871</v>
      </c>
      <c r="R70">
        <v>0</v>
      </c>
      <c r="S70">
        <v>11</v>
      </c>
      <c r="X70" s="87">
        <v>44872</v>
      </c>
      <c r="Y70">
        <v>12</v>
      </c>
      <c r="Z70">
        <v>6</v>
      </c>
    </row>
    <row r="71" spans="1:26">
      <c r="A71" s="89">
        <f t="shared" si="5"/>
        <v>44872</v>
      </c>
      <c r="B71" s="90">
        <f>COUNTIF(RFIs!$F$12:$F$586,"&lt;="&amp;A71)</f>
        <v>86</v>
      </c>
      <c r="C71" s="90">
        <f>COUNTIF(RFIs!$H$12:$H$586,"&lt;="&amp;A71)</f>
        <v>74</v>
      </c>
      <c r="D71" s="90">
        <f t="shared" si="4"/>
        <v>12</v>
      </c>
      <c r="E71">
        <f t="shared" si="6"/>
        <v>6</v>
      </c>
      <c r="F71">
        <f t="shared" si="7"/>
        <v>5</v>
      </c>
      <c r="J71" s="87">
        <v>44872</v>
      </c>
      <c r="K71">
        <v>86</v>
      </c>
      <c r="L71">
        <v>74</v>
      </c>
      <c r="Q71" s="87">
        <v>44872</v>
      </c>
      <c r="R71">
        <v>6</v>
      </c>
      <c r="S71">
        <v>12</v>
      </c>
      <c r="X71" s="87">
        <v>44873</v>
      </c>
      <c r="Y71">
        <v>9</v>
      </c>
      <c r="Z71">
        <v>1</v>
      </c>
    </row>
    <row r="72" spans="1:26">
      <c r="A72" s="89">
        <f t="shared" si="5"/>
        <v>44873</v>
      </c>
      <c r="B72" s="90">
        <f>COUNTIF(RFIs!$F$12:$F$586,"&lt;="&amp;A72)</f>
        <v>87</v>
      </c>
      <c r="C72" s="90">
        <f>COUNTIF(RFIs!$H$12:$H$586,"&lt;="&amp;A72)</f>
        <v>78</v>
      </c>
      <c r="D72" s="90">
        <f t="shared" si="4"/>
        <v>9</v>
      </c>
      <c r="E72">
        <f t="shared" si="6"/>
        <v>1</v>
      </c>
      <c r="F72">
        <f t="shared" si="7"/>
        <v>4</v>
      </c>
      <c r="J72" s="87">
        <v>44873</v>
      </c>
      <c r="K72">
        <v>87</v>
      </c>
      <c r="L72">
        <v>78</v>
      </c>
      <c r="Q72" s="87">
        <v>44873</v>
      </c>
      <c r="R72">
        <v>1</v>
      </c>
      <c r="S72">
        <v>9</v>
      </c>
      <c r="X72" s="87">
        <v>44874</v>
      </c>
      <c r="Y72">
        <v>9</v>
      </c>
      <c r="Z72">
        <v>5</v>
      </c>
    </row>
    <row r="73" spans="1:26">
      <c r="A73" s="89">
        <f t="shared" si="5"/>
        <v>44874</v>
      </c>
      <c r="B73" s="90">
        <f>COUNTIF(RFIs!$F$12:$F$586,"&lt;="&amp;A73)</f>
        <v>92</v>
      </c>
      <c r="C73" s="90">
        <f>COUNTIF(RFIs!$H$12:$H$586,"&lt;="&amp;A73)</f>
        <v>83</v>
      </c>
      <c r="D73" s="90">
        <f t="shared" si="4"/>
        <v>9</v>
      </c>
      <c r="E73">
        <f t="shared" si="6"/>
        <v>5</v>
      </c>
      <c r="F73">
        <f t="shared" si="7"/>
        <v>5</v>
      </c>
      <c r="J73" s="87">
        <v>44874</v>
      </c>
      <c r="K73">
        <v>92</v>
      </c>
      <c r="L73">
        <v>83</v>
      </c>
      <c r="Q73" s="87">
        <v>44874</v>
      </c>
      <c r="R73">
        <v>5</v>
      </c>
      <c r="S73">
        <v>9</v>
      </c>
      <c r="X73" s="87">
        <v>44875</v>
      </c>
      <c r="Y73">
        <v>10</v>
      </c>
      <c r="Z73">
        <v>2</v>
      </c>
    </row>
    <row r="74" spans="1:26">
      <c r="A74" s="89">
        <f t="shared" si="5"/>
        <v>44875</v>
      </c>
      <c r="B74" s="90">
        <f>COUNTIF(RFIs!$F$12:$F$586,"&lt;="&amp;A74)</f>
        <v>94</v>
      </c>
      <c r="C74" s="90">
        <f>COUNTIF(RFIs!$H$12:$H$586,"&lt;="&amp;A74)</f>
        <v>84</v>
      </c>
      <c r="D74" s="90">
        <f t="shared" si="4"/>
        <v>10</v>
      </c>
      <c r="E74">
        <f t="shared" si="6"/>
        <v>2</v>
      </c>
      <c r="F74">
        <f t="shared" si="7"/>
        <v>1</v>
      </c>
      <c r="J74" s="87">
        <v>44875</v>
      </c>
      <c r="K74">
        <v>94</v>
      </c>
      <c r="L74">
        <v>84</v>
      </c>
      <c r="Q74" s="87">
        <v>44875</v>
      </c>
      <c r="R74">
        <v>2</v>
      </c>
      <c r="S74">
        <v>10</v>
      </c>
      <c r="X74" s="87">
        <v>44876</v>
      </c>
      <c r="Y74">
        <v>14</v>
      </c>
      <c r="Z74">
        <v>4</v>
      </c>
    </row>
    <row r="75" spans="1:26">
      <c r="A75" s="89">
        <f t="shared" si="5"/>
        <v>44876</v>
      </c>
      <c r="B75" s="90">
        <f>COUNTIF(RFIs!$F$12:$F$586,"&lt;="&amp;A75)</f>
        <v>98</v>
      </c>
      <c r="C75" s="90">
        <f>COUNTIF(RFIs!$H$12:$H$586,"&lt;="&amp;A75)</f>
        <v>84</v>
      </c>
      <c r="D75" s="90">
        <f t="shared" si="4"/>
        <v>14</v>
      </c>
      <c r="E75">
        <f t="shared" si="6"/>
        <v>4</v>
      </c>
      <c r="F75">
        <f t="shared" si="7"/>
        <v>0</v>
      </c>
      <c r="J75" s="87">
        <v>44876</v>
      </c>
      <c r="K75">
        <v>98</v>
      </c>
      <c r="L75">
        <v>84</v>
      </c>
      <c r="Q75" s="87">
        <v>44876</v>
      </c>
      <c r="R75">
        <v>4</v>
      </c>
      <c r="S75">
        <v>14</v>
      </c>
      <c r="X75" s="87">
        <v>44877</v>
      </c>
      <c r="Y75">
        <v>14</v>
      </c>
      <c r="Z75">
        <v>0</v>
      </c>
    </row>
    <row r="76" spans="1:26">
      <c r="A76" s="89">
        <f t="shared" si="5"/>
        <v>44877</v>
      </c>
      <c r="B76" s="90">
        <f>COUNTIF(RFIs!$F$12:$F$586,"&lt;="&amp;A76)</f>
        <v>98</v>
      </c>
      <c r="C76" s="90">
        <f>COUNTIF(RFIs!$H$12:$H$586,"&lt;="&amp;A76)</f>
        <v>84</v>
      </c>
      <c r="D76" s="90">
        <f t="shared" si="4"/>
        <v>14</v>
      </c>
      <c r="E76">
        <f t="shared" si="6"/>
        <v>0</v>
      </c>
      <c r="F76">
        <f t="shared" si="7"/>
        <v>0</v>
      </c>
      <c r="J76" s="87">
        <v>44877</v>
      </c>
      <c r="K76">
        <v>98</v>
      </c>
      <c r="L76">
        <v>84</v>
      </c>
      <c r="Q76" s="87">
        <v>44877</v>
      </c>
      <c r="R76">
        <v>0</v>
      </c>
      <c r="S76">
        <v>14</v>
      </c>
      <c r="X76" s="87">
        <v>44878</v>
      </c>
      <c r="Y76">
        <v>14</v>
      </c>
      <c r="Z76">
        <v>0</v>
      </c>
    </row>
    <row r="77" spans="1:26">
      <c r="A77" s="89">
        <f t="shared" si="5"/>
        <v>44878</v>
      </c>
      <c r="B77" s="90">
        <f>COUNTIF(RFIs!$F$12:$F$586,"&lt;="&amp;A77)</f>
        <v>98</v>
      </c>
      <c r="C77" s="90">
        <f>COUNTIF(RFIs!$H$12:$H$586,"&lt;="&amp;A77)</f>
        <v>84</v>
      </c>
      <c r="D77" s="90">
        <f t="shared" si="4"/>
        <v>14</v>
      </c>
      <c r="E77">
        <f t="shared" si="6"/>
        <v>0</v>
      </c>
      <c r="F77">
        <f t="shared" si="7"/>
        <v>0</v>
      </c>
      <c r="J77" s="87">
        <v>44878</v>
      </c>
      <c r="K77">
        <v>98</v>
      </c>
      <c r="L77">
        <v>84</v>
      </c>
      <c r="Q77" s="87">
        <v>44878</v>
      </c>
      <c r="R77">
        <v>0</v>
      </c>
      <c r="S77">
        <v>14</v>
      </c>
      <c r="X77" s="87">
        <v>44879</v>
      </c>
      <c r="Y77">
        <v>18</v>
      </c>
      <c r="Z77">
        <v>6</v>
      </c>
    </row>
    <row r="78" spans="1:26">
      <c r="A78" s="89">
        <f t="shared" si="5"/>
        <v>44879</v>
      </c>
      <c r="B78" s="90">
        <f>COUNTIF(RFIs!$F$12:$F$586,"&lt;="&amp;A78)</f>
        <v>104</v>
      </c>
      <c r="C78" s="90">
        <f>COUNTIF(RFIs!$H$12:$H$586,"&lt;="&amp;A78)</f>
        <v>86</v>
      </c>
      <c r="D78" s="90">
        <f t="shared" si="4"/>
        <v>18</v>
      </c>
      <c r="E78">
        <f t="shared" si="6"/>
        <v>6</v>
      </c>
      <c r="F78">
        <f t="shared" si="7"/>
        <v>2</v>
      </c>
      <c r="J78" s="87">
        <v>44879</v>
      </c>
      <c r="K78">
        <v>104</v>
      </c>
      <c r="L78">
        <v>86</v>
      </c>
      <c r="Q78" s="87">
        <v>44879</v>
      </c>
      <c r="R78">
        <v>6</v>
      </c>
      <c r="S78">
        <v>18</v>
      </c>
      <c r="X78" s="87">
        <v>44880</v>
      </c>
      <c r="Y78">
        <v>14</v>
      </c>
      <c r="Z78">
        <v>4</v>
      </c>
    </row>
    <row r="79" spans="1:26">
      <c r="A79" s="89">
        <f t="shared" si="5"/>
        <v>44880</v>
      </c>
      <c r="B79" s="90">
        <f>COUNTIF(RFIs!$F$12:$F$586,"&lt;="&amp;A79)</f>
        <v>108</v>
      </c>
      <c r="C79" s="90">
        <f>COUNTIF(RFIs!$H$12:$H$586,"&lt;="&amp;A79)</f>
        <v>94</v>
      </c>
      <c r="D79" s="90">
        <f t="shared" si="4"/>
        <v>14</v>
      </c>
      <c r="E79">
        <f t="shared" si="6"/>
        <v>4</v>
      </c>
      <c r="F79">
        <f t="shared" si="7"/>
        <v>8</v>
      </c>
      <c r="J79" s="87">
        <v>44880</v>
      </c>
      <c r="K79">
        <v>108</v>
      </c>
      <c r="L79">
        <v>94</v>
      </c>
      <c r="Q79" s="87">
        <v>44880</v>
      </c>
      <c r="R79">
        <v>4</v>
      </c>
      <c r="S79">
        <v>14</v>
      </c>
      <c r="X79" s="87">
        <v>44881</v>
      </c>
      <c r="Y79">
        <v>15</v>
      </c>
      <c r="Z79">
        <v>3</v>
      </c>
    </row>
    <row r="80" spans="1:26">
      <c r="A80" s="89">
        <f t="shared" si="5"/>
        <v>44881</v>
      </c>
      <c r="B80" s="90">
        <f>COUNTIF(RFIs!$F$12:$F$586,"&lt;="&amp;A80)</f>
        <v>111</v>
      </c>
      <c r="C80" s="90">
        <f>COUNTIF(RFIs!$H$12:$H$586,"&lt;="&amp;A80)</f>
        <v>96</v>
      </c>
      <c r="D80" s="90">
        <f t="shared" si="4"/>
        <v>15</v>
      </c>
      <c r="E80">
        <f t="shared" si="6"/>
        <v>3</v>
      </c>
      <c r="F80">
        <f t="shared" si="7"/>
        <v>2</v>
      </c>
      <c r="J80" s="87">
        <v>44881</v>
      </c>
      <c r="K80">
        <v>111</v>
      </c>
      <c r="L80">
        <v>96</v>
      </c>
      <c r="Q80" s="87">
        <v>44881</v>
      </c>
      <c r="R80">
        <v>3</v>
      </c>
      <c r="S80">
        <v>15</v>
      </c>
      <c r="X80" s="87">
        <v>44882</v>
      </c>
      <c r="Y80">
        <v>19</v>
      </c>
      <c r="Z80">
        <v>5</v>
      </c>
    </row>
    <row r="81" spans="1:26">
      <c r="A81" s="89">
        <f t="shared" si="5"/>
        <v>44882</v>
      </c>
      <c r="B81" s="90">
        <f>COUNTIF(RFIs!$F$12:$F$586,"&lt;="&amp;A81)</f>
        <v>116</v>
      </c>
      <c r="C81" s="90">
        <f>COUNTIF(RFIs!$H$12:$H$586,"&lt;="&amp;A81)</f>
        <v>97</v>
      </c>
      <c r="D81" s="90">
        <f t="shared" si="4"/>
        <v>19</v>
      </c>
      <c r="E81">
        <f t="shared" si="6"/>
        <v>5</v>
      </c>
      <c r="F81">
        <f t="shared" si="7"/>
        <v>1</v>
      </c>
      <c r="J81" s="87">
        <v>44882</v>
      </c>
      <c r="K81">
        <v>116</v>
      </c>
      <c r="L81">
        <v>97</v>
      </c>
      <c r="Q81" s="87">
        <v>44882</v>
      </c>
      <c r="R81">
        <v>5</v>
      </c>
      <c r="S81">
        <v>19</v>
      </c>
      <c r="X81" s="87">
        <v>44883</v>
      </c>
      <c r="Y81">
        <v>23</v>
      </c>
      <c r="Z81">
        <v>4</v>
      </c>
    </row>
    <row r="82" spans="1:26">
      <c r="A82" s="89">
        <f t="shared" si="5"/>
        <v>44883</v>
      </c>
      <c r="B82" s="90">
        <f>COUNTIF(RFIs!$F$12:$F$586,"&lt;="&amp;A82)</f>
        <v>120</v>
      </c>
      <c r="C82" s="90">
        <f>COUNTIF(RFIs!$H$12:$H$586,"&lt;="&amp;A82)</f>
        <v>97</v>
      </c>
      <c r="D82" s="90">
        <f t="shared" si="4"/>
        <v>23</v>
      </c>
      <c r="E82">
        <f t="shared" si="6"/>
        <v>4</v>
      </c>
      <c r="F82">
        <f t="shared" si="7"/>
        <v>0</v>
      </c>
      <c r="J82" s="87">
        <v>44883</v>
      </c>
      <c r="K82">
        <v>120</v>
      </c>
      <c r="L82">
        <v>97</v>
      </c>
      <c r="Q82" s="87">
        <v>44883</v>
      </c>
      <c r="R82">
        <v>4</v>
      </c>
      <c r="S82">
        <v>23</v>
      </c>
      <c r="X82" s="87">
        <v>44884</v>
      </c>
      <c r="Y82">
        <v>23</v>
      </c>
      <c r="Z82">
        <v>0</v>
      </c>
    </row>
    <row r="83" spans="1:26">
      <c r="A83" s="89">
        <f t="shared" si="5"/>
        <v>44884</v>
      </c>
      <c r="B83" s="90">
        <f>COUNTIF(RFIs!$F$12:$F$586,"&lt;="&amp;A83)</f>
        <v>120</v>
      </c>
      <c r="C83" s="90">
        <f>COUNTIF(RFIs!$H$12:$H$586,"&lt;="&amp;A83)</f>
        <v>97</v>
      </c>
      <c r="D83" s="90">
        <f t="shared" si="4"/>
        <v>23</v>
      </c>
      <c r="E83">
        <f t="shared" si="6"/>
        <v>0</v>
      </c>
      <c r="F83">
        <f t="shared" si="7"/>
        <v>0</v>
      </c>
      <c r="J83" s="87">
        <v>44884</v>
      </c>
      <c r="K83">
        <v>120</v>
      </c>
      <c r="L83">
        <v>97</v>
      </c>
      <c r="Q83" s="87">
        <v>44884</v>
      </c>
      <c r="R83">
        <v>0</v>
      </c>
      <c r="S83">
        <v>23</v>
      </c>
      <c r="X83" s="87">
        <v>44885</v>
      </c>
      <c r="Y83">
        <v>23</v>
      </c>
      <c r="Z83">
        <v>0</v>
      </c>
    </row>
    <row r="84" spans="1:26">
      <c r="A84" s="89">
        <f t="shared" si="5"/>
        <v>44885</v>
      </c>
      <c r="B84" s="90">
        <f>COUNTIF(RFIs!$F$12:$F$586,"&lt;="&amp;A84)</f>
        <v>120</v>
      </c>
      <c r="C84" s="90">
        <f>COUNTIF(RFIs!$H$12:$H$586,"&lt;="&amp;A84)</f>
        <v>97</v>
      </c>
      <c r="D84" s="90">
        <f t="shared" si="4"/>
        <v>23</v>
      </c>
      <c r="E84">
        <f t="shared" si="6"/>
        <v>0</v>
      </c>
      <c r="F84">
        <f t="shared" si="7"/>
        <v>0</v>
      </c>
      <c r="J84" s="87">
        <v>44885</v>
      </c>
      <c r="K84">
        <v>120</v>
      </c>
      <c r="L84">
        <v>97</v>
      </c>
      <c r="Q84" s="87">
        <v>44885</v>
      </c>
      <c r="R84">
        <v>0</v>
      </c>
      <c r="S84">
        <v>23</v>
      </c>
      <c r="X84" s="87">
        <v>44886</v>
      </c>
      <c r="Y84">
        <v>23</v>
      </c>
      <c r="Z84">
        <v>6</v>
      </c>
    </row>
    <row r="85" spans="1:26">
      <c r="A85" s="89">
        <f t="shared" si="5"/>
        <v>44886</v>
      </c>
      <c r="B85" s="90">
        <f>COUNTIF(RFIs!$F$12:$F$586,"&lt;="&amp;A85)</f>
        <v>126</v>
      </c>
      <c r="C85" s="90">
        <f>COUNTIF(RFIs!$H$12:$H$586,"&lt;="&amp;A85)</f>
        <v>103</v>
      </c>
      <c r="D85" s="90">
        <f t="shared" si="4"/>
        <v>23</v>
      </c>
      <c r="E85">
        <f t="shared" si="6"/>
        <v>6</v>
      </c>
      <c r="F85">
        <f t="shared" si="7"/>
        <v>6</v>
      </c>
      <c r="J85" s="87">
        <v>44886</v>
      </c>
      <c r="K85">
        <v>126</v>
      </c>
      <c r="L85">
        <v>103</v>
      </c>
      <c r="Q85" s="87">
        <v>44886</v>
      </c>
      <c r="R85">
        <v>6</v>
      </c>
      <c r="S85">
        <v>23</v>
      </c>
      <c r="X85" s="87">
        <v>44887</v>
      </c>
      <c r="Y85">
        <v>19</v>
      </c>
      <c r="Z85">
        <v>0</v>
      </c>
    </row>
    <row r="86" spans="1:26">
      <c r="A86" s="89">
        <f t="shared" si="5"/>
        <v>44887</v>
      </c>
      <c r="B86" s="90">
        <f>COUNTIF(RFIs!$F$12:$F$586,"&lt;="&amp;A86)</f>
        <v>126</v>
      </c>
      <c r="C86" s="90">
        <f>COUNTIF(RFIs!$H$12:$H$586,"&lt;="&amp;A86)</f>
        <v>107</v>
      </c>
      <c r="D86" s="90">
        <f t="shared" si="4"/>
        <v>19</v>
      </c>
      <c r="E86">
        <f t="shared" si="6"/>
        <v>0</v>
      </c>
      <c r="F86">
        <f t="shared" si="7"/>
        <v>4</v>
      </c>
      <c r="J86" s="87">
        <v>44887</v>
      </c>
      <c r="K86">
        <v>126</v>
      </c>
      <c r="L86">
        <v>107</v>
      </c>
      <c r="Q86" s="87">
        <v>44887</v>
      </c>
      <c r="R86">
        <v>0</v>
      </c>
      <c r="S86">
        <v>19</v>
      </c>
      <c r="X86" s="87">
        <v>44888</v>
      </c>
      <c r="Y86">
        <v>9</v>
      </c>
      <c r="Z86">
        <v>0</v>
      </c>
    </row>
    <row r="87" spans="1:26">
      <c r="A87" s="89">
        <f t="shared" si="5"/>
        <v>44888</v>
      </c>
      <c r="B87" s="90">
        <f>COUNTIF(RFIs!$F$12:$F$586,"&lt;="&amp;A87)</f>
        <v>126</v>
      </c>
      <c r="C87" s="90">
        <f>COUNTIF(RFIs!$H$12:$H$586,"&lt;="&amp;A87)</f>
        <v>117</v>
      </c>
      <c r="D87" s="90">
        <f t="shared" si="4"/>
        <v>9</v>
      </c>
      <c r="E87">
        <f t="shared" si="6"/>
        <v>0</v>
      </c>
      <c r="F87">
        <f t="shared" si="7"/>
        <v>10</v>
      </c>
      <c r="J87" s="87">
        <v>44888</v>
      </c>
      <c r="K87">
        <v>126</v>
      </c>
      <c r="L87">
        <v>117</v>
      </c>
      <c r="Q87" s="87">
        <v>44888</v>
      </c>
      <c r="R87">
        <v>0</v>
      </c>
      <c r="S87">
        <v>9</v>
      </c>
      <c r="X87" s="87">
        <v>44889</v>
      </c>
      <c r="Y87">
        <v>9</v>
      </c>
      <c r="Z87">
        <v>0</v>
      </c>
    </row>
    <row r="88" spans="1:26">
      <c r="A88" s="89">
        <f t="shared" si="5"/>
        <v>44889</v>
      </c>
      <c r="B88" s="90">
        <f>COUNTIF(RFIs!$F$12:$F$586,"&lt;="&amp;A88)</f>
        <v>126</v>
      </c>
      <c r="C88" s="90">
        <f>COUNTIF(RFIs!$H$12:$H$586,"&lt;="&amp;A88)</f>
        <v>117</v>
      </c>
      <c r="D88" s="90">
        <f t="shared" si="4"/>
        <v>9</v>
      </c>
      <c r="E88">
        <f t="shared" si="6"/>
        <v>0</v>
      </c>
      <c r="F88">
        <f t="shared" si="7"/>
        <v>0</v>
      </c>
      <c r="J88" s="87">
        <v>44889</v>
      </c>
      <c r="K88">
        <v>126</v>
      </c>
      <c r="L88">
        <v>117</v>
      </c>
      <c r="Q88" s="87">
        <v>44889</v>
      </c>
      <c r="R88">
        <v>0</v>
      </c>
      <c r="S88">
        <v>9</v>
      </c>
      <c r="X88" s="87">
        <v>44890</v>
      </c>
      <c r="Y88">
        <v>9</v>
      </c>
      <c r="Z88">
        <v>0</v>
      </c>
    </row>
    <row r="89" spans="1:26">
      <c r="A89" s="89">
        <f t="shared" si="5"/>
        <v>44890</v>
      </c>
      <c r="B89" s="90">
        <f>COUNTIF(RFIs!$F$12:$F$586,"&lt;="&amp;A89)</f>
        <v>126</v>
      </c>
      <c r="C89" s="90">
        <f>COUNTIF(RFIs!$H$12:$H$586,"&lt;="&amp;A89)</f>
        <v>117</v>
      </c>
      <c r="D89" s="90">
        <f t="shared" si="4"/>
        <v>9</v>
      </c>
      <c r="E89">
        <f t="shared" si="6"/>
        <v>0</v>
      </c>
      <c r="F89">
        <f t="shared" si="7"/>
        <v>0</v>
      </c>
      <c r="J89" s="87">
        <v>44890</v>
      </c>
      <c r="K89">
        <v>126</v>
      </c>
      <c r="L89">
        <v>117</v>
      </c>
      <c r="Q89" s="87">
        <v>44890</v>
      </c>
      <c r="R89">
        <v>0</v>
      </c>
      <c r="S89">
        <v>9</v>
      </c>
      <c r="X89" s="87">
        <v>44891</v>
      </c>
      <c r="Y89">
        <v>9</v>
      </c>
      <c r="Z89">
        <v>0</v>
      </c>
    </row>
    <row r="90" spans="1:26">
      <c r="A90" s="89">
        <f t="shared" si="5"/>
        <v>44891</v>
      </c>
      <c r="B90" s="90">
        <f>COUNTIF(RFIs!$F$12:$F$586,"&lt;="&amp;A90)</f>
        <v>126</v>
      </c>
      <c r="C90" s="90">
        <f>COUNTIF(RFIs!$H$12:$H$586,"&lt;="&amp;A90)</f>
        <v>117</v>
      </c>
      <c r="D90" s="90">
        <f t="shared" si="4"/>
        <v>9</v>
      </c>
      <c r="E90">
        <f t="shared" si="6"/>
        <v>0</v>
      </c>
      <c r="F90">
        <f t="shared" si="7"/>
        <v>0</v>
      </c>
      <c r="J90" s="87">
        <v>44891</v>
      </c>
      <c r="K90">
        <v>126</v>
      </c>
      <c r="L90">
        <v>117</v>
      </c>
      <c r="Q90" s="87">
        <v>44891</v>
      </c>
      <c r="R90">
        <v>0</v>
      </c>
      <c r="S90">
        <v>9</v>
      </c>
      <c r="X90" s="87">
        <v>44892</v>
      </c>
      <c r="Y90">
        <v>9</v>
      </c>
      <c r="Z90">
        <v>0</v>
      </c>
    </row>
    <row r="91" spans="1:26">
      <c r="A91" s="89">
        <f t="shared" si="5"/>
        <v>44892</v>
      </c>
      <c r="B91" s="90">
        <f>COUNTIF(RFIs!$F$12:$F$586,"&lt;="&amp;A91)</f>
        <v>126</v>
      </c>
      <c r="C91" s="90">
        <f>COUNTIF(RFIs!$H$12:$H$586,"&lt;="&amp;A91)</f>
        <v>117</v>
      </c>
      <c r="D91" s="90">
        <f t="shared" si="4"/>
        <v>9</v>
      </c>
      <c r="E91">
        <f t="shared" si="6"/>
        <v>0</v>
      </c>
      <c r="F91">
        <f t="shared" si="7"/>
        <v>0</v>
      </c>
      <c r="J91" s="87">
        <v>44892</v>
      </c>
      <c r="K91">
        <v>126</v>
      </c>
      <c r="L91">
        <v>117</v>
      </c>
      <c r="Q91" s="87">
        <v>44892</v>
      </c>
      <c r="R91">
        <v>0</v>
      </c>
      <c r="S91">
        <v>9</v>
      </c>
      <c r="X91" s="87">
        <v>44893</v>
      </c>
      <c r="Y91">
        <v>5</v>
      </c>
      <c r="Z91">
        <v>3</v>
      </c>
    </row>
    <row r="92" spans="1:26">
      <c r="A92" s="89">
        <f t="shared" si="5"/>
        <v>44893</v>
      </c>
      <c r="B92" s="90">
        <f>COUNTIF(RFIs!$F$12:$F$586,"&lt;="&amp;A92)</f>
        <v>129</v>
      </c>
      <c r="C92" s="90">
        <f>COUNTIF(RFIs!$H$12:$H$586,"&lt;="&amp;A92)</f>
        <v>124</v>
      </c>
      <c r="D92" s="90">
        <f t="shared" si="4"/>
        <v>5</v>
      </c>
      <c r="E92">
        <f t="shared" si="6"/>
        <v>3</v>
      </c>
      <c r="F92">
        <f t="shared" si="7"/>
        <v>7</v>
      </c>
      <c r="J92" s="87">
        <v>44893</v>
      </c>
      <c r="K92">
        <v>129</v>
      </c>
      <c r="L92">
        <v>124</v>
      </c>
      <c r="Q92" s="87">
        <v>44893</v>
      </c>
      <c r="R92">
        <v>3</v>
      </c>
      <c r="S92">
        <v>5</v>
      </c>
      <c r="X92" s="87">
        <v>44894</v>
      </c>
      <c r="Y92">
        <v>12</v>
      </c>
      <c r="Z92">
        <v>11</v>
      </c>
    </row>
    <row r="93" spans="1:26">
      <c r="A93" s="89">
        <f t="shared" si="5"/>
        <v>44894</v>
      </c>
      <c r="B93" s="90">
        <f>COUNTIF(RFIs!$F$12:$F$586,"&lt;="&amp;A93)</f>
        <v>140</v>
      </c>
      <c r="C93" s="90">
        <f>COUNTIF(RFIs!$H$12:$H$586,"&lt;="&amp;A93)</f>
        <v>128</v>
      </c>
      <c r="D93" s="90">
        <f t="shared" si="4"/>
        <v>12</v>
      </c>
      <c r="E93">
        <f t="shared" si="6"/>
        <v>11</v>
      </c>
      <c r="F93">
        <f t="shared" si="7"/>
        <v>4</v>
      </c>
      <c r="J93" s="87">
        <v>44894</v>
      </c>
      <c r="K93">
        <v>140</v>
      </c>
      <c r="L93">
        <v>128</v>
      </c>
      <c r="Q93" s="87">
        <v>44894</v>
      </c>
      <c r="R93">
        <v>11</v>
      </c>
      <c r="S93">
        <v>12</v>
      </c>
      <c r="X93" s="87">
        <v>44895</v>
      </c>
      <c r="Y93">
        <v>7</v>
      </c>
      <c r="Z93">
        <v>3</v>
      </c>
    </row>
    <row r="94" spans="1:26">
      <c r="A94" s="89">
        <f t="shared" si="5"/>
        <v>44895</v>
      </c>
      <c r="B94" s="90">
        <f>COUNTIF(RFIs!$F$12:$F$586,"&lt;="&amp;A94)</f>
        <v>143</v>
      </c>
      <c r="C94" s="90">
        <f>COUNTIF(RFIs!$H$12:$H$586,"&lt;="&amp;A94)</f>
        <v>136</v>
      </c>
      <c r="D94" s="90">
        <f t="shared" si="4"/>
        <v>7</v>
      </c>
      <c r="E94">
        <f t="shared" si="6"/>
        <v>3</v>
      </c>
      <c r="F94">
        <f t="shared" si="7"/>
        <v>8</v>
      </c>
      <c r="J94" s="87">
        <v>44895</v>
      </c>
      <c r="K94">
        <v>143</v>
      </c>
      <c r="L94">
        <v>136</v>
      </c>
      <c r="Q94" s="87">
        <v>44895</v>
      </c>
      <c r="R94">
        <v>3</v>
      </c>
      <c r="S94">
        <v>7</v>
      </c>
      <c r="X94" s="87">
        <v>44896</v>
      </c>
      <c r="Y94">
        <v>14</v>
      </c>
      <c r="Z94">
        <v>7</v>
      </c>
    </row>
    <row r="95" spans="1:26">
      <c r="A95" s="89">
        <f t="shared" si="5"/>
        <v>44896</v>
      </c>
      <c r="B95" s="90">
        <f>COUNTIF(RFIs!$F$12:$F$586,"&lt;="&amp;A95)</f>
        <v>150</v>
      </c>
      <c r="C95" s="90">
        <f>COUNTIF(RFIs!$H$12:$H$586,"&lt;="&amp;A95)</f>
        <v>136</v>
      </c>
      <c r="D95" s="90">
        <f t="shared" si="4"/>
        <v>14</v>
      </c>
      <c r="E95">
        <f t="shared" si="6"/>
        <v>7</v>
      </c>
      <c r="F95">
        <f t="shared" si="7"/>
        <v>0</v>
      </c>
      <c r="J95" s="87">
        <v>44896</v>
      </c>
      <c r="K95">
        <v>150</v>
      </c>
      <c r="L95">
        <v>136</v>
      </c>
      <c r="Q95" s="87">
        <v>44896</v>
      </c>
      <c r="R95">
        <v>7</v>
      </c>
      <c r="S95">
        <v>14</v>
      </c>
      <c r="X95" s="87">
        <v>44897</v>
      </c>
      <c r="Y95">
        <v>13</v>
      </c>
      <c r="Z95">
        <v>1</v>
      </c>
    </row>
    <row r="96" spans="1:26">
      <c r="A96" s="89">
        <f t="shared" si="5"/>
        <v>44897</v>
      </c>
      <c r="B96" s="90">
        <f>COUNTIF(RFIs!$F$12:$F$586,"&lt;="&amp;A96)</f>
        <v>151</v>
      </c>
      <c r="C96" s="90">
        <f>COUNTIF(RFIs!$H$12:$H$586,"&lt;="&amp;A96)</f>
        <v>138</v>
      </c>
      <c r="D96" s="90">
        <f t="shared" si="4"/>
        <v>13</v>
      </c>
      <c r="E96">
        <f t="shared" si="6"/>
        <v>1</v>
      </c>
      <c r="F96">
        <f t="shared" si="7"/>
        <v>2</v>
      </c>
      <c r="J96" s="87">
        <v>44897</v>
      </c>
      <c r="K96">
        <v>151</v>
      </c>
      <c r="L96">
        <v>138</v>
      </c>
      <c r="Q96" s="87">
        <v>44897</v>
      </c>
      <c r="R96">
        <v>1</v>
      </c>
      <c r="S96">
        <v>13</v>
      </c>
      <c r="X96" s="87">
        <v>44898</v>
      </c>
      <c r="Y96">
        <v>12</v>
      </c>
      <c r="Z96">
        <v>0</v>
      </c>
    </row>
    <row r="97" spans="1:26">
      <c r="A97" s="89">
        <f t="shared" si="5"/>
        <v>44898</v>
      </c>
      <c r="B97" s="90">
        <f>COUNTIF(RFIs!$F$12:$F$586,"&lt;="&amp;A97)</f>
        <v>151</v>
      </c>
      <c r="C97" s="90">
        <f>COUNTIF(RFIs!$H$12:$H$586,"&lt;="&amp;A97)</f>
        <v>139</v>
      </c>
      <c r="D97" s="90">
        <f t="shared" si="4"/>
        <v>12</v>
      </c>
      <c r="E97">
        <f t="shared" si="6"/>
        <v>0</v>
      </c>
      <c r="F97">
        <f t="shared" si="7"/>
        <v>1</v>
      </c>
      <c r="J97" s="87">
        <v>44898</v>
      </c>
      <c r="K97">
        <v>151</v>
      </c>
      <c r="L97">
        <v>139</v>
      </c>
      <c r="Q97" s="87">
        <v>44898</v>
      </c>
      <c r="R97">
        <v>0</v>
      </c>
      <c r="S97">
        <v>12</v>
      </c>
      <c r="X97" s="87">
        <v>44899</v>
      </c>
      <c r="Y97">
        <v>12</v>
      </c>
      <c r="Z97">
        <v>0</v>
      </c>
    </row>
    <row r="98" spans="1:26">
      <c r="A98" s="89">
        <f t="shared" si="5"/>
        <v>44899</v>
      </c>
      <c r="B98" s="90">
        <f>COUNTIF(RFIs!$F$12:$F$586,"&lt;="&amp;A98)</f>
        <v>151</v>
      </c>
      <c r="C98" s="90">
        <f>COUNTIF(RFIs!$H$12:$H$586,"&lt;="&amp;A98)</f>
        <v>139</v>
      </c>
      <c r="D98" s="90">
        <f t="shared" si="4"/>
        <v>12</v>
      </c>
      <c r="E98">
        <f t="shared" si="6"/>
        <v>0</v>
      </c>
      <c r="F98">
        <f t="shared" si="7"/>
        <v>0</v>
      </c>
      <c r="J98" s="87">
        <v>44899</v>
      </c>
      <c r="K98">
        <v>151</v>
      </c>
      <c r="L98">
        <v>139</v>
      </c>
      <c r="Q98" s="87">
        <v>44899</v>
      </c>
      <c r="R98">
        <v>0</v>
      </c>
      <c r="S98">
        <v>12</v>
      </c>
      <c r="X98" s="87">
        <v>44900</v>
      </c>
      <c r="Y98">
        <v>15</v>
      </c>
      <c r="Z98">
        <v>6</v>
      </c>
    </row>
    <row r="99" spans="1:26">
      <c r="A99" s="89">
        <f t="shared" si="5"/>
        <v>44900</v>
      </c>
      <c r="B99" s="90">
        <f>COUNTIF(RFIs!$F$12:$F$586,"&lt;="&amp;A99)</f>
        <v>157</v>
      </c>
      <c r="C99" s="90">
        <f>COUNTIF(RFIs!$H$12:$H$586,"&lt;="&amp;A99)</f>
        <v>142</v>
      </c>
      <c r="D99" s="90">
        <f t="shared" si="4"/>
        <v>15</v>
      </c>
      <c r="E99">
        <f t="shared" si="6"/>
        <v>6</v>
      </c>
      <c r="F99">
        <f t="shared" si="7"/>
        <v>3</v>
      </c>
      <c r="J99" s="87">
        <v>44900</v>
      </c>
      <c r="K99">
        <v>157</v>
      </c>
      <c r="L99">
        <v>142</v>
      </c>
      <c r="Q99" s="87">
        <v>44900</v>
      </c>
      <c r="R99">
        <v>6</v>
      </c>
      <c r="S99">
        <v>15</v>
      </c>
      <c r="X99" s="87">
        <v>44901</v>
      </c>
      <c r="Y99">
        <v>10</v>
      </c>
      <c r="Z99">
        <v>0</v>
      </c>
    </row>
    <row r="100" spans="1:26">
      <c r="A100" s="89">
        <f t="shared" si="5"/>
        <v>44901</v>
      </c>
      <c r="B100" s="90">
        <f>COUNTIF(RFIs!$F$12:$F$586,"&lt;="&amp;A100)</f>
        <v>157</v>
      </c>
      <c r="C100" s="90">
        <f>COUNTIF(RFIs!$H$12:$H$586,"&lt;="&amp;A100)</f>
        <v>147</v>
      </c>
      <c r="D100" s="90">
        <f t="shared" si="4"/>
        <v>10</v>
      </c>
      <c r="E100">
        <f t="shared" si="6"/>
        <v>0</v>
      </c>
      <c r="F100">
        <f t="shared" si="7"/>
        <v>5</v>
      </c>
      <c r="J100" s="87">
        <v>44901</v>
      </c>
      <c r="K100">
        <v>157</v>
      </c>
      <c r="L100">
        <v>147</v>
      </c>
      <c r="Q100" s="87">
        <v>44901</v>
      </c>
      <c r="R100">
        <v>0</v>
      </c>
      <c r="S100">
        <v>10</v>
      </c>
      <c r="X100" s="87">
        <v>44902</v>
      </c>
      <c r="Y100">
        <v>8</v>
      </c>
      <c r="Z100">
        <v>1</v>
      </c>
    </row>
    <row r="101" spans="1:26">
      <c r="A101" s="89">
        <f t="shared" si="5"/>
        <v>44902</v>
      </c>
      <c r="B101" s="90">
        <f>COUNTIF(RFIs!$F$12:$F$586,"&lt;="&amp;A101)</f>
        <v>158</v>
      </c>
      <c r="C101" s="90">
        <f>COUNTIF(RFIs!$H$12:$H$586,"&lt;="&amp;A101)</f>
        <v>150</v>
      </c>
      <c r="D101" s="90">
        <f t="shared" si="4"/>
        <v>8</v>
      </c>
      <c r="E101">
        <f t="shared" si="6"/>
        <v>1</v>
      </c>
      <c r="F101">
        <f t="shared" si="7"/>
        <v>3</v>
      </c>
      <c r="J101" s="87">
        <v>44902</v>
      </c>
      <c r="K101">
        <v>158</v>
      </c>
      <c r="L101">
        <v>150</v>
      </c>
      <c r="Q101" s="87">
        <v>44902</v>
      </c>
      <c r="R101">
        <v>1</v>
      </c>
      <c r="S101">
        <v>8</v>
      </c>
      <c r="X101" s="87">
        <v>44903</v>
      </c>
      <c r="Y101">
        <v>6</v>
      </c>
      <c r="Z101">
        <v>0</v>
      </c>
    </row>
    <row r="102" spans="1:26">
      <c r="A102" s="89">
        <f t="shared" si="5"/>
        <v>44903</v>
      </c>
      <c r="B102" s="90">
        <f>COUNTIF(RFIs!$F$12:$F$586,"&lt;="&amp;A102)</f>
        <v>158</v>
      </c>
      <c r="C102" s="90">
        <f>COUNTIF(RFIs!$H$12:$H$586,"&lt;="&amp;A102)</f>
        <v>152</v>
      </c>
      <c r="D102" s="90">
        <f t="shared" si="4"/>
        <v>6</v>
      </c>
      <c r="E102">
        <f t="shared" si="6"/>
        <v>0</v>
      </c>
      <c r="F102">
        <f t="shared" si="7"/>
        <v>2</v>
      </c>
      <c r="J102" s="87">
        <v>44903</v>
      </c>
      <c r="K102">
        <v>158</v>
      </c>
      <c r="L102">
        <v>152</v>
      </c>
      <c r="Q102" s="87">
        <v>44903</v>
      </c>
      <c r="R102">
        <v>0</v>
      </c>
      <c r="S102">
        <v>6</v>
      </c>
      <c r="X102" s="87">
        <v>44904</v>
      </c>
      <c r="Y102">
        <v>4</v>
      </c>
      <c r="Z102">
        <v>1</v>
      </c>
    </row>
    <row r="103" spans="1:26">
      <c r="A103" s="89">
        <f t="shared" si="5"/>
        <v>44904</v>
      </c>
      <c r="B103" s="90">
        <f>COUNTIF(RFIs!$F$12:$F$586,"&lt;="&amp;A103)</f>
        <v>159</v>
      </c>
      <c r="C103" s="90">
        <f>COUNTIF(RFIs!$H$12:$H$586,"&lt;="&amp;A103)</f>
        <v>155</v>
      </c>
      <c r="D103" s="90">
        <f t="shared" si="4"/>
        <v>4</v>
      </c>
      <c r="E103">
        <f t="shared" si="6"/>
        <v>1</v>
      </c>
      <c r="F103">
        <f t="shared" si="7"/>
        <v>3</v>
      </c>
      <c r="J103" s="87">
        <v>44904</v>
      </c>
      <c r="K103">
        <v>159</v>
      </c>
      <c r="L103">
        <v>155</v>
      </c>
      <c r="Q103" s="87">
        <v>44904</v>
      </c>
      <c r="R103">
        <v>1</v>
      </c>
      <c r="S103">
        <v>4</v>
      </c>
      <c r="X103" s="87">
        <v>44905</v>
      </c>
      <c r="Y103">
        <v>4</v>
      </c>
      <c r="Z103">
        <v>0</v>
      </c>
    </row>
    <row r="104" spans="1:26">
      <c r="A104" s="89">
        <f t="shared" si="5"/>
        <v>44905</v>
      </c>
      <c r="B104" s="90">
        <f>COUNTIF(RFIs!$F$12:$F$586,"&lt;="&amp;A104)</f>
        <v>159</v>
      </c>
      <c r="C104" s="90">
        <f>COUNTIF(RFIs!$H$12:$H$586,"&lt;="&amp;A104)</f>
        <v>155</v>
      </c>
      <c r="D104" s="90">
        <f t="shared" si="4"/>
        <v>4</v>
      </c>
      <c r="E104">
        <f t="shared" si="6"/>
        <v>0</v>
      </c>
      <c r="F104">
        <f t="shared" si="7"/>
        <v>0</v>
      </c>
      <c r="J104" s="87">
        <v>44905</v>
      </c>
      <c r="K104">
        <v>159</v>
      </c>
      <c r="L104">
        <v>155</v>
      </c>
      <c r="Q104" s="87">
        <v>44905</v>
      </c>
      <c r="R104">
        <v>0</v>
      </c>
      <c r="S104">
        <v>4</v>
      </c>
      <c r="X104" s="87">
        <v>44906</v>
      </c>
      <c r="Y104">
        <v>4</v>
      </c>
      <c r="Z104">
        <v>0</v>
      </c>
    </row>
    <row r="105" spans="1:26">
      <c r="A105" s="89">
        <f t="shared" si="5"/>
        <v>44906</v>
      </c>
      <c r="B105" s="90">
        <f>COUNTIF(RFIs!$F$12:$F$586,"&lt;="&amp;A105)</f>
        <v>159</v>
      </c>
      <c r="C105" s="90">
        <f>COUNTIF(RFIs!$H$12:$H$586,"&lt;="&amp;A105)</f>
        <v>155</v>
      </c>
      <c r="D105" s="90">
        <f t="shared" si="4"/>
        <v>4</v>
      </c>
      <c r="E105">
        <f t="shared" si="6"/>
        <v>0</v>
      </c>
      <c r="F105">
        <f t="shared" si="7"/>
        <v>0</v>
      </c>
      <c r="J105" s="87">
        <v>44906</v>
      </c>
      <c r="K105">
        <v>159</v>
      </c>
      <c r="L105">
        <v>155</v>
      </c>
      <c r="Q105" s="87">
        <v>44906</v>
      </c>
      <c r="R105">
        <v>0</v>
      </c>
      <c r="S105">
        <v>4</v>
      </c>
      <c r="X105" s="87">
        <v>44907</v>
      </c>
      <c r="Y105">
        <v>11</v>
      </c>
      <c r="Z105">
        <v>8</v>
      </c>
    </row>
    <row r="106" spans="1:26">
      <c r="A106" s="89">
        <f t="shared" si="5"/>
        <v>44907</v>
      </c>
      <c r="B106" s="90">
        <f>COUNTIF(RFIs!$F$12:$F$586,"&lt;="&amp;A106)</f>
        <v>167</v>
      </c>
      <c r="C106" s="90">
        <f>COUNTIF(RFIs!$H$12:$H$586,"&lt;="&amp;A106)</f>
        <v>156</v>
      </c>
      <c r="D106" s="90">
        <f t="shared" si="4"/>
        <v>11</v>
      </c>
      <c r="E106">
        <f t="shared" si="6"/>
        <v>8</v>
      </c>
      <c r="F106">
        <f t="shared" si="7"/>
        <v>1</v>
      </c>
      <c r="J106" s="87">
        <v>44907</v>
      </c>
      <c r="K106">
        <v>167</v>
      </c>
      <c r="L106">
        <v>156</v>
      </c>
      <c r="Q106" s="87">
        <v>44907</v>
      </c>
      <c r="R106">
        <v>8</v>
      </c>
      <c r="S106">
        <v>11</v>
      </c>
      <c r="X106" s="87">
        <v>44908</v>
      </c>
      <c r="Y106">
        <v>18</v>
      </c>
      <c r="Z106">
        <v>11</v>
      </c>
    </row>
    <row r="107" spans="1:26">
      <c r="A107" s="89">
        <f t="shared" si="5"/>
        <v>44908</v>
      </c>
      <c r="B107" s="90">
        <f>COUNTIF(RFIs!$F$12:$F$586,"&lt;="&amp;A107)</f>
        <v>178</v>
      </c>
      <c r="C107" s="90">
        <f>COUNTIF(RFIs!$H$12:$H$586,"&lt;="&amp;A107)</f>
        <v>160</v>
      </c>
      <c r="D107" s="90">
        <f t="shared" si="4"/>
        <v>18</v>
      </c>
      <c r="E107">
        <f t="shared" si="6"/>
        <v>11</v>
      </c>
      <c r="F107">
        <f t="shared" si="7"/>
        <v>4</v>
      </c>
      <c r="J107" s="87">
        <v>44908</v>
      </c>
      <c r="K107">
        <v>178</v>
      </c>
      <c r="L107">
        <v>160</v>
      </c>
      <c r="Q107" s="87">
        <v>44908</v>
      </c>
      <c r="R107">
        <v>11</v>
      </c>
      <c r="S107">
        <v>18</v>
      </c>
      <c r="X107" s="87">
        <v>44909</v>
      </c>
      <c r="Y107">
        <v>28</v>
      </c>
      <c r="Z107">
        <v>12</v>
      </c>
    </row>
    <row r="108" spans="1:26">
      <c r="A108" s="89">
        <f t="shared" si="5"/>
        <v>44909</v>
      </c>
      <c r="B108" s="90">
        <f>COUNTIF(RFIs!$F$12:$F$586,"&lt;="&amp;A108)</f>
        <v>190</v>
      </c>
      <c r="C108" s="90">
        <f>COUNTIF(RFIs!$H$12:$H$586,"&lt;="&amp;A108)</f>
        <v>162</v>
      </c>
      <c r="D108" s="90">
        <f t="shared" si="4"/>
        <v>28</v>
      </c>
      <c r="E108">
        <f t="shared" si="6"/>
        <v>12</v>
      </c>
      <c r="F108">
        <f t="shared" si="7"/>
        <v>2</v>
      </c>
      <c r="J108" s="87">
        <v>44909</v>
      </c>
      <c r="K108">
        <v>190</v>
      </c>
      <c r="L108">
        <v>162</v>
      </c>
      <c r="Q108" s="87">
        <v>44909</v>
      </c>
      <c r="R108">
        <v>12</v>
      </c>
      <c r="S108">
        <v>28</v>
      </c>
      <c r="X108" s="87">
        <v>44910</v>
      </c>
      <c r="Y108">
        <v>24</v>
      </c>
      <c r="Z108">
        <v>0</v>
      </c>
    </row>
    <row r="109" spans="1:26">
      <c r="A109" s="89">
        <f t="shared" si="5"/>
        <v>44910</v>
      </c>
      <c r="B109" s="90">
        <f>COUNTIF(RFIs!$F$12:$F$586,"&lt;="&amp;A109)</f>
        <v>190</v>
      </c>
      <c r="C109" s="90">
        <f>COUNTIF(RFIs!$H$12:$H$586,"&lt;="&amp;A109)</f>
        <v>166</v>
      </c>
      <c r="D109" s="90">
        <f t="shared" si="4"/>
        <v>24</v>
      </c>
      <c r="E109">
        <f t="shared" si="6"/>
        <v>0</v>
      </c>
      <c r="F109">
        <f t="shared" si="7"/>
        <v>4</v>
      </c>
      <c r="J109" s="87">
        <v>44910</v>
      </c>
      <c r="K109">
        <v>190</v>
      </c>
      <c r="L109">
        <v>166</v>
      </c>
      <c r="Q109" s="87">
        <v>44910</v>
      </c>
      <c r="R109">
        <v>0</v>
      </c>
      <c r="S109">
        <v>24</v>
      </c>
      <c r="X109" s="87">
        <v>44911</v>
      </c>
      <c r="Y109">
        <v>16</v>
      </c>
      <c r="Z109">
        <v>1</v>
      </c>
    </row>
    <row r="110" spans="1:26">
      <c r="A110" s="89">
        <f t="shared" si="5"/>
        <v>44911</v>
      </c>
      <c r="B110" s="90">
        <f>COUNTIF(RFIs!$F$12:$F$586,"&lt;="&amp;A110)</f>
        <v>191</v>
      </c>
      <c r="C110" s="90">
        <f>COUNTIF(RFIs!$H$12:$H$586,"&lt;="&amp;A110)</f>
        <v>175</v>
      </c>
      <c r="D110" s="90">
        <f t="shared" si="4"/>
        <v>16</v>
      </c>
      <c r="E110">
        <f t="shared" si="6"/>
        <v>1</v>
      </c>
      <c r="F110">
        <f t="shared" si="7"/>
        <v>9</v>
      </c>
      <c r="J110" s="87">
        <v>44911</v>
      </c>
      <c r="K110">
        <v>191</v>
      </c>
      <c r="L110">
        <v>175</v>
      </c>
      <c r="Q110" s="87">
        <v>44911</v>
      </c>
      <c r="R110">
        <v>1</v>
      </c>
      <c r="S110">
        <v>16</v>
      </c>
      <c r="X110" s="87">
        <v>44912</v>
      </c>
      <c r="Y110">
        <v>15</v>
      </c>
      <c r="Z110">
        <v>0</v>
      </c>
    </row>
    <row r="111" spans="1:26">
      <c r="A111" s="89">
        <f t="shared" si="5"/>
        <v>44912</v>
      </c>
      <c r="B111" s="90">
        <f>COUNTIF(RFIs!$F$12:$F$586,"&lt;="&amp;A111)</f>
        <v>191</v>
      </c>
      <c r="C111" s="90">
        <f>COUNTIF(RFIs!$H$12:$H$586,"&lt;="&amp;A111)</f>
        <v>176</v>
      </c>
      <c r="D111" s="90">
        <f t="shared" si="4"/>
        <v>15</v>
      </c>
      <c r="E111">
        <f t="shared" si="6"/>
        <v>0</v>
      </c>
      <c r="F111">
        <f t="shared" si="7"/>
        <v>1</v>
      </c>
      <c r="J111" s="87">
        <v>44912</v>
      </c>
      <c r="K111">
        <v>191</v>
      </c>
      <c r="L111">
        <v>176</v>
      </c>
      <c r="Q111" s="87">
        <v>44912</v>
      </c>
      <c r="R111">
        <v>0</v>
      </c>
      <c r="S111">
        <v>15</v>
      </c>
      <c r="X111" s="87">
        <v>44913</v>
      </c>
      <c r="Y111">
        <v>15</v>
      </c>
      <c r="Z111">
        <v>0</v>
      </c>
    </row>
    <row r="112" spans="1:26">
      <c r="A112" s="89">
        <f t="shared" si="5"/>
        <v>44913</v>
      </c>
      <c r="B112" s="90">
        <f>COUNTIF(RFIs!$F$12:$F$586,"&lt;="&amp;A112)</f>
        <v>191</v>
      </c>
      <c r="C112" s="90">
        <f>COUNTIF(RFIs!$H$12:$H$586,"&lt;="&amp;A112)</f>
        <v>176</v>
      </c>
      <c r="D112" s="90">
        <f t="shared" si="4"/>
        <v>15</v>
      </c>
      <c r="E112">
        <f t="shared" si="6"/>
        <v>0</v>
      </c>
      <c r="F112">
        <f t="shared" si="7"/>
        <v>0</v>
      </c>
      <c r="J112" s="87">
        <v>44913</v>
      </c>
      <c r="K112">
        <v>191</v>
      </c>
      <c r="L112">
        <v>176</v>
      </c>
      <c r="Q112" s="87">
        <v>44913</v>
      </c>
      <c r="R112">
        <v>0</v>
      </c>
      <c r="S112">
        <v>15</v>
      </c>
      <c r="X112" s="87">
        <v>44914</v>
      </c>
      <c r="Y112">
        <v>16</v>
      </c>
      <c r="Z112">
        <v>5</v>
      </c>
    </row>
    <row r="113" spans="1:26">
      <c r="A113" s="89">
        <f t="shared" si="5"/>
        <v>44914</v>
      </c>
      <c r="B113" s="90">
        <f>COUNTIF(RFIs!$F$12:$F$586,"&lt;="&amp;A113)</f>
        <v>196</v>
      </c>
      <c r="C113" s="90">
        <f>COUNTIF(RFIs!$H$12:$H$586,"&lt;="&amp;A113)</f>
        <v>180</v>
      </c>
      <c r="D113" s="90">
        <f t="shared" si="4"/>
        <v>16</v>
      </c>
      <c r="E113">
        <f t="shared" si="6"/>
        <v>5</v>
      </c>
      <c r="F113">
        <f t="shared" si="7"/>
        <v>4</v>
      </c>
      <c r="J113" s="87">
        <v>44914</v>
      </c>
      <c r="K113">
        <v>196</v>
      </c>
      <c r="L113">
        <v>180</v>
      </c>
      <c r="Q113" s="87">
        <v>44914</v>
      </c>
      <c r="R113">
        <v>5</v>
      </c>
      <c r="S113">
        <v>16</v>
      </c>
      <c r="X113" s="87">
        <v>44915</v>
      </c>
      <c r="Y113">
        <v>12</v>
      </c>
      <c r="Z113">
        <v>0</v>
      </c>
    </row>
    <row r="114" spans="1:26">
      <c r="A114" s="89">
        <f t="shared" si="5"/>
        <v>44915</v>
      </c>
      <c r="B114" s="90">
        <f>COUNTIF(RFIs!$F$12:$F$586,"&lt;="&amp;A114)</f>
        <v>196</v>
      </c>
      <c r="C114" s="90">
        <f>COUNTIF(RFIs!$H$12:$H$586,"&lt;="&amp;A114)</f>
        <v>184</v>
      </c>
      <c r="D114" s="90">
        <f t="shared" si="4"/>
        <v>12</v>
      </c>
      <c r="E114">
        <f t="shared" si="6"/>
        <v>0</v>
      </c>
      <c r="F114">
        <f t="shared" si="7"/>
        <v>4</v>
      </c>
      <c r="J114" s="87">
        <v>44915</v>
      </c>
      <c r="K114">
        <v>196</v>
      </c>
      <c r="L114">
        <v>184</v>
      </c>
      <c r="Q114" s="87">
        <v>44915</v>
      </c>
      <c r="R114">
        <v>0</v>
      </c>
      <c r="S114">
        <v>12</v>
      </c>
      <c r="X114" s="87">
        <v>44916</v>
      </c>
      <c r="Y114">
        <v>6</v>
      </c>
      <c r="Z114">
        <v>0</v>
      </c>
    </row>
    <row r="115" spans="1:26">
      <c r="A115" s="89">
        <f t="shared" si="5"/>
        <v>44916</v>
      </c>
      <c r="B115" s="90">
        <f>COUNTIF(RFIs!$F$12:$F$586,"&lt;="&amp;A115)</f>
        <v>196</v>
      </c>
      <c r="C115" s="90">
        <f>COUNTIF(RFIs!$H$12:$H$586,"&lt;="&amp;A115)</f>
        <v>190</v>
      </c>
      <c r="D115" s="90">
        <f t="shared" si="4"/>
        <v>6</v>
      </c>
      <c r="E115">
        <f t="shared" si="6"/>
        <v>0</v>
      </c>
      <c r="F115">
        <f t="shared" si="7"/>
        <v>6</v>
      </c>
      <c r="J115" s="87">
        <v>44916</v>
      </c>
      <c r="K115">
        <v>196</v>
      </c>
      <c r="L115">
        <v>190</v>
      </c>
      <c r="Q115" s="87">
        <v>44916</v>
      </c>
      <c r="R115">
        <v>0</v>
      </c>
      <c r="S115">
        <v>6</v>
      </c>
      <c r="X115" s="87">
        <v>44917</v>
      </c>
      <c r="Y115">
        <v>8</v>
      </c>
      <c r="Z115">
        <v>4</v>
      </c>
    </row>
    <row r="116" spans="1:26">
      <c r="A116" s="89">
        <f t="shared" si="5"/>
        <v>44917</v>
      </c>
      <c r="B116" s="90">
        <f>COUNTIF(RFIs!$F$12:$F$586,"&lt;="&amp;A116)</f>
        <v>200</v>
      </c>
      <c r="C116" s="90">
        <f>COUNTIF(RFIs!$H$12:$H$586,"&lt;="&amp;A116)</f>
        <v>192</v>
      </c>
      <c r="D116" s="90">
        <f t="shared" si="4"/>
        <v>8</v>
      </c>
      <c r="E116">
        <f t="shared" si="6"/>
        <v>4</v>
      </c>
      <c r="F116">
        <f t="shared" si="7"/>
        <v>2</v>
      </c>
      <c r="J116" s="87">
        <v>44917</v>
      </c>
      <c r="K116">
        <v>200</v>
      </c>
      <c r="L116">
        <v>192</v>
      </c>
      <c r="Q116" s="87">
        <v>44917</v>
      </c>
      <c r="R116">
        <v>4</v>
      </c>
      <c r="S116">
        <v>8</v>
      </c>
      <c r="X116" s="87">
        <v>44918</v>
      </c>
      <c r="Y116">
        <v>8</v>
      </c>
      <c r="Z116">
        <v>0</v>
      </c>
    </row>
    <row r="117" spans="1:26">
      <c r="A117" s="89">
        <f t="shared" si="5"/>
        <v>44918</v>
      </c>
      <c r="B117" s="90">
        <f>COUNTIF(RFIs!$F$12:$F$586,"&lt;="&amp;A117)</f>
        <v>200</v>
      </c>
      <c r="C117" s="90">
        <f>COUNTIF(RFIs!$H$12:$H$586,"&lt;="&amp;A117)</f>
        <v>192</v>
      </c>
      <c r="D117" s="90">
        <f t="shared" si="4"/>
        <v>8</v>
      </c>
      <c r="E117">
        <f t="shared" si="6"/>
        <v>0</v>
      </c>
      <c r="F117">
        <f t="shared" si="7"/>
        <v>0</v>
      </c>
      <c r="J117" s="87">
        <v>44918</v>
      </c>
      <c r="K117">
        <v>200</v>
      </c>
      <c r="L117">
        <v>192</v>
      </c>
      <c r="Q117" s="87">
        <v>44918</v>
      </c>
      <c r="R117">
        <v>0</v>
      </c>
      <c r="S117">
        <v>8</v>
      </c>
      <c r="X117" s="87">
        <v>44919</v>
      </c>
      <c r="Y117">
        <v>8</v>
      </c>
      <c r="Z117">
        <v>0</v>
      </c>
    </row>
    <row r="118" spans="1:26">
      <c r="A118" s="89">
        <f t="shared" si="5"/>
        <v>44919</v>
      </c>
      <c r="B118" s="90">
        <f>COUNTIF(RFIs!$F$12:$F$586,"&lt;="&amp;A118)</f>
        <v>200</v>
      </c>
      <c r="C118" s="90">
        <f>COUNTIF(RFIs!$H$12:$H$586,"&lt;="&amp;A118)</f>
        <v>192</v>
      </c>
      <c r="D118" s="90">
        <f t="shared" si="4"/>
        <v>8</v>
      </c>
      <c r="E118">
        <f t="shared" si="6"/>
        <v>0</v>
      </c>
      <c r="F118">
        <f t="shared" si="7"/>
        <v>0</v>
      </c>
      <c r="J118" s="87">
        <v>44919</v>
      </c>
      <c r="K118">
        <v>200</v>
      </c>
      <c r="L118">
        <v>192</v>
      </c>
      <c r="Q118" s="87">
        <v>44919</v>
      </c>
      <c r="R118">
        <v>0</v>
      </c>
      <c r="S118">
        <v>8</v>
      </c>
      <c r="X118" s="87">
        <v>44920</v>
      </c>
      <c r="Y118">
        <v>8</v>
      </c>
      <c r="Z118">
        <v>0</v>
      </c>
    </row>
    <row r="119" spans="1:26">
      <c r="A119" s="89">
        <f t="shared" si="5"/>
        <v>44920</v>
      </c>
      <c r="B119" s="90">
        <f>COUNTIF(RFIs!$F$12:$F$586,"&lt;="&amp;A119)</f>
        <v>200</v>
      </c>
      <c r="C119" s="90">
        <f>COUNTIF(RFIs!$H$12:$H$586,"&lt;="&amp;A119)</f>
        <v>192</v>
      </c>
      <c r="D119" s="90">
        <f t="shared" si="4"/>
        <v>8</v>
      </c>
      <c r="E119">
        <f t="shared" si="6"/>
        <v>0</v>
      </c>
      <c r="F119">
        <f t="shared" si="7"/>
        <v>0</v>
      </c>
      <c r="J119" s="87">
        <v>44920</v>
      </c>
      <c r="K119">
        <v>200</v>
      </c>
      <c r="L119">
        <v>192</v>
      </c>
      <c r="Q119" s="87">
        <v>44920</v>
      </c>
      <c r="R119">
        <v>0</v>
      </c>
      <c r="S119">
        <v>8</v>
      </c>
      <c r="X119" s="87">
        <v>44921</v>
      </c>
      <c r="Y119">
        <v>8</v>
      </c>
      <c r="Z119">
        <v>0</v>
      </c>
    </row>
    <row r="120" spans="1:26">
      <c r="A120" s="89">
        <f t="shared" si="5"/>
        <v>44921</v>
      </c>
      <c r="B120" s="90">
        <f>COUNTIF(RFIs!$F$12:$F$586,"&lt;="&amp;A120)</f>
        <v>200</v>
      </c>
      <c r="C120" s="90">
        <f>COUNTIF(RFIs!$H$12:$H$586,"&lt;="&amp;A120)</f>
        <v>192</v>
      </c>
      <c r="D120" s="90">
        <f t="shared" si="4"/>
        <v>8</v>
      </c>
      <c r="E120">
        <f t="shared" si="6"/>
        <v>0</v>
      </c>
      <c r="F120">
        <f t="shared" si="7"/>
        <v>0</v>
      </c>
      <c r="J120" s="87">
        <v>44921</v>
      </c>
      <c r="K120">
        <v>200</v>
      </c>
      <c r="L120">
        <v>192</v>
      </c>
      <c r="Q120" s="87">
        <v>44921</v>
      </c>
      <c r="R120">
        <v>0</v>
      </c>
      <c r="S120">
        <v>8</v>
      </c>
      <c r="X120" s="87">
        <v>44922</v>
      </c>
      <c r="Y120">
        <v>14</v>
      </c>
      <c r="Z120">
        <v>6</v>
      </c>
    </row>
    <row r="121" spans="1:26">
      <c r="A121" s="89">
        <f t="shared" si="5"/>
        <v>44922</v>
      </c>
      <c r="B121" s="90">
        <f>COUNTIF(RFIs!$F$12:$F$586,"&lt;="&amp;A121)</f>
        <v>206</v>
      </c>
      <c r="C121" s="90">
        <f>COUNTIF(RFIs!$H$12:$H$586,"&lt;="&amp;A121)</f>
        <v>192</v>
      </c>
      <c r="D121" s="90">
        <f t="shared" si="4"/>
        <v>14</v>
      </c>
      <c r="E121">
        <f t="shared" si="6"/>
        <v>6</v>
      </c>
      <c r="F121">
        <f t="shared" si="7"/>
        <v>0</v>
      </c>
      <c r="J121" s="87">
        <v>44922</v>
      </c>
      <c r="K121">
        <v>206</v>
      </c>
      <c r="L121">
        <v>192</v>
      </c>
      <c r="Q121" s="87">
        <v>44922</v>
      </c>
      <c r="R121">
        <v>6</v>
      </c>
      <c r="S121">
        <v>14</v>
      </c>
      <c r="X121" s="87">
        <v>44923</v>
      </c>
      <c r="Y121">
        <v>19</v>
      </c>
      <c r="Z121">
        <v>5</v>
      </c>
    </row>
    <row r="122" spans="1:26">
      <c r="A122" s="89">
        <f t="shared" si="5"/>
        <v>44923</v>
      </c>
      <c r="B122" s="90">
        <f>COUNTIF(RFIs!$F$12:$F$586,"&lt;="&amp;A122)</f>
        <v>211</v>
      </c>
      <c r="C122" s="90">
        <f>COUNTIF(RFIs!$H$12:$H$586,"&lt;="&amp;A122)</f>
        <v>192</v>
      </c>
      <c r="D122" s="90">
        <f t="shared" si="4"/>
        <v>19</v>
      </c>
      <c r="E122">
        <f t="shared" si="6"/>
        <v>5</v>
      </c>
      <c r="F122">
        <f t="shared" si="7"/>
        <v>0</v>
      </c>
      <c r="J122" s="87">
        <v>44923</v>
      </c>
      <c r="K122">
        <v>211</v>
      </c>
      <c r="L122">
        <v>192</v>
      </c>
      <c r="Q122" s="87">
        <v>44923</v>
      </c>
      <c r="R122">
        <v>5</v>
      </c>
      <c r="S122">
        <v>19</v>
      </c>
      <c r="X122" s="87">
        <v>44924</v>
      </c>
      <c r="Y122">
        <v>16</v>
      </c>
      <c r="Z122">
        <v>0</v>
      </c>
    </row>
    <row r="123" spans="1:26">
      <c r="A123" s="89">
        <f t="shared" si="5"/>
        <v>44924</v>
      </c>
      <c r="B123" s="90">
        <f>COUNTIF(RFIs!$F$12:$F$586,"&lt;="&amp;A123)</f>
        <v>211</v>
      </c>
      <c r="C123" s="90">
        <f>COUNTIF(RFIs!$H$12:$H$586,"&lt;="&amp;A123)</f>
        <v>195</v>
      </c>
      <c r="D123" s="90">
        <f t="shared" si="4"/>
        <v>16</v>
      </c>
      <c r="E123">
        <f t="shared" si="6"/>
        <v>0</v>
      </c>
      <c r="F123">
        <f t="shared" si="7"/>
        <v>3</v>
      </c>
      <c r="J123" s="87">
        <v>44924</v>
      </c>
      <c r="K123">
        <v>211</v>
      </c>
      <c r="L123">
        <v>195</v>
      </c>
      <c r="Q123" s="87">
        <v>44924</v>
      </c>
      <c r="R123">
        <v>0</v>
      </c>
      <c r="S123">
        <v>16</v>
      </c>
      <c r="X123" s="87">
        <v>44925</v>
      </c>
      <c r="Y123">
        <v>16</v>
      </c>
      <c r="Z123">
        <v>0</v>
      </c>
    </row>
    <row r="124" spans="1:26">
      <c r="A124" s="89">
        <f t="shared" si="5"/>
        <v>44925</v>
      </c>
      <c r="B124" s="90">
        <f>COUNTIF(RFIs!$F$12:$F$586,"&lt;="&amp;A124)</f>
        <v>211</v>
      </c>
      <c r="C124" s="90">
        <f>COUNTIF(RFIs!$H$12:$H$586,"&lt;="&amp;A124)</f>
        <v>195</v>
      </c>
      <c r="D124" s="90">
        <f t="shared" si="4"/>
        <v>16</v>
      </c>
      <c r="E124">
        <f t="shared" si="6"/>
        <v>0</v>
      </c>
      <c r="F124">
        <f t="shared" si="7"/>
        <v>0</v>
      </c>
      <c r="J124" s="87">
        <v>44925</v>
      </c>
      <c r="K124">
        <v>211</v>
      </c>
      <c r="L124">
        <v>195</v>
      </c>
      <c r="Q124" s="87">
        <v>44925</v>
      </c>
      <c r="R124">
        <v>0</v>
      </c>
      <c r="S124">
        <v>16</v>
      </c>
      <c r="X124" s="87">
        <v>44926</v>
      </c>
      <c r="Y124">
        <v>16</v>
      </c>
      <c r="Z124">
        <v>0</v>
      </c>
    </row>
    <row r="125" spans="1:26">
      <c r="A125" s="89">
        <f t="shared" si="5"/>
        <v>44926</v>
      </c>
      <c r="B125" s="90">
        <f>COUNTIF(RFIs!$F$12:$F$586,"&lt;="&amp;A125)</f>
        <v>211</v>
      </c>
      <c r="C125" s="90">
        <f>COUNTIF(RFIs!$H$12:$H$586,"&lt;="&amp;A125)</f>
        <v>195</v>
      </c>
      <c r="D125" s="90">
        <f t="shared" si="4"/>
        <v>16</v>
      </c>
      <c r="E125">
        <f t="shared" si="6"/>
        <v>0</v>
      </c>
      <c r="F125">
        <f t="shared" si="7"/>
        <v>0</v>
      </c>
      <c r="J125" s="87">
        <v>44926</v>
      </c>
      <c r="K125">
        <v>211</v>
      </c>
      <c r="L125">
        <v>195</v>
      </c>
      <c r="Q125" s="87">
        <v>44926</v>
      </c>
      <c r="R125">
        <v>0</v>
      </c>
      <c r="S125">
        <v>16</v>
      </c>
      <c r="X125" s="87">
        <v>44927</v>
      </c>
      <c r="Y125">
        <v>16</v>
      </c>
      <c r="Z125">
        <v>0</v>
      </c>
    </row>
    <row r="126" spans="1:26">
      <c r="A126" s="89">
        <f t="shared" si="5"/>
        <v>44927</v>
      </c>
      <c r="B126" s="90">
        <f>COUNTIF(RFIs!$F$12:$F$586,"&lt;="&amp;A126)</f>
        <v>211</v>
      </c>
      <c r="C126" s="90">
        <f>COUNTIF(RFIs!$H$12:$H$586,"&lt;="&amp;A126)</f>
        <v>195</v>
      </c>
      <c r="D126" s="90">
        <f t="shared" si="4"/>
        <v>16</v>
      </c>
      <c r="E126">
        <f t="shared" si="6"/>
        <v>0</v>
      </c>
      <c r="F126">
        <f t="shared" si="7"/>
        <v>0</v>
      </c>
      <c r="J126" s="87">
        <v>44927</v>
      </c>
      <c r="K126">
        <v>211</v>
      </c>
      <c r="L126">
        <v>195</v>
      </c>
      <c r="Q126" s="87">
        <v>44927</v>
      </c>
      <c r="R126">
        <v>0</v>
      </c>
      <c r="S126">
        <v>16</v>
      </c>
      <c r="X126" s="87">
        <v>44928</v>
      </c>
      <c r="Y126">
        <v>16</v>
      </c>
      <c r="Z126">
        <v>0</v>
      </c>
    </row>
    <row r="127" spans="1:26">
      <c r="A127" s="89">
        <f t="shared" si="5"/>
        <v>44928</v>
      </c>
      <c r="B127" s="90">
        <f>COUNTIF(RFIs!$F$12:$F$586,"&lt;="&amp;A127)</f>
        <v>211</v>
      </c>
      <c r="C127" s="90">
        <f>COUNTIF(RFIs!$H$12:$H$586,"&lt;="&amp;A127)</f>
        <v>195</v>
      </c>
      <c r="D127" s="90">
        <f t="shared" si="4"/>
        <v>16</v>
      </c>
      <c r="E127">
        <f t="shared" si="6"/>
        <v>0</v>
      </c>
      <c r="F127">
        <f t="shared" si="7"/>
        <v>0</v>
      </c>
      <c r="J127" s="87">
        <v>44928</v>
      </c>
      <c r="K127">
        <v>211</v>
      </c>
      <c r="L127">
        <v>195</v>
      </c>
      <c r="Q127" s="87">
        <v>44928</v>
      </c>
      <c r="R127">
        <v>0</v>
      </c>
      <c r="S127">
        <v>16</v>
      </c>
      <c r="X127" s="87">
        <v>44929</v>
      </c>
      <c r="Y127">
        <v>12</v>
      </c>
      <c r="Z127">
        <v>1</v>
      </c>
    </row>
    <row r="128" spans="1:26">
      <c r="A128" s="89">
        <f t="shared" si="5"/>
        <v>44929</v>
      </c>
      <c r="B128" s="90">
        <f>COUNTIF(RFIs!$F$12:$F$586,"&lt;="&amp;A128)</f>
        <v>212</v>
      </c>
      <c r="C128" s="90">
        <f>COUNTIF(RFIs!$H$12:$H$586,"&lt;="&amp;A128)</f>
        <v>200</v>
      </c>
      <c r="D128" s="90">
        <f t="shared" si="4"/>
        <v>12</v>
      </c>
      <c r="E128">
        <f t="shared" si="6"/>
        <v>1</v>
      </c>
      <c r="F128">
        <f t="shared" si="7"/>
        <v>5</v>
      </c>
      <c r="J128" s="87">
        <v>44929</v>
      </c>
      <c r="K128">
        <v>212</v>
      </c>
      <c r="L128">
        <v>200</v>
      </c>
      <c r="Q128" s="87">
        <v>44929</v>
      </c>
      <c r="R128">
        <v>1</v>
      </c>
      <c r="S128">
        <v>12</v>
      </c>
      <c r="X128" s="87">
        <v>44930</v>
      </c>
      <c r="Y128">
        <v>7</v>
      </c>
      <c r="Z128">
        <v>0</v>
      </c>
    </row>
    <row r="129" spans="1:26">
      <c r="A129" s="89">
        <f t="shared" si="5"/>
        <v>44930</v>
      </c>
      <c r="B129" s="90">
        <f>COUNTIF(RFIs!$F$12:$F$586,"&lt;="&amp;A129)</f>
        <v>212</v>
      </c>
      <c r="C129" s="90">
        <f>COUNTIF(RFIs!$H$12:$H$586,"&lt;="&amp;A129)</f>
        <v>205</v>
      </c>
      <c r="D129" s="90">
        <f t="shared" si="4"/>
        <v>7</v>
      </c>
      <c r="E129">
        <f t="shared" si="6"/>
        <v>0</v>
      </c>
      <c r="F129">
        <f t="shared" si="7"/>
        <v>5</v>
      </c>
      <c r="J129" s="87">
        <v>44930</v>
      </c>
      <c r="K129">
        <v>212</v>
      </c>
      <c r="L129">
        <v>205</v>
      </c>
      <c r="Q129" s="87">
        <v>44930</v>
      </c>
      <c r="R129">
        <v>0</v>
      </c>
      <c r="S129">
        <v>7</v>
      </c>
      <c r="X129" s="87">
        <v>44931</v>
      </c>
      <c r="Y129">
        <v>8</v>
      </c>
      <c r="Z129">
        <v>1</v>
      </c>
    </row>
    <row r="130" spans="1:26">
      <c r="A130" s="89">
        <f t="shared" si="5"/>
        <v>44931</v>
      </c>
      <c r="B130" s="90">
        <f>COUNTIF(RFIs!$F$12:$F$586,"&lt;="&amp;A130)</f>
        <v>213</v>
      </c>
      <c r="C130" s="90">
        <f>COUNTIF(RFIs!$H$12:$H$586,"&lt;="&amp;A130)</f>
        <v>205</v>
      </c>
      <c r="D130" s="90">
        <f t="shared" si="4"/>
        <v>8</v>
      </c>
      <c r="E130">
        <f t="shared" si="6"/>
        <v>1</v>
      </c>
      <c r="F130">
        <f t="shared" si="7"/>
        <v>0</v>
      </c>
      <c r="J130" s="87">
        <v>44931</v>
      </c>
      <c r="K130">
        <v>213</v>
      </c>
      <c r="L130">
        <v>205</v>
      </c>
      <c r="Q130" s="87">
        <v>44931</v>
      </c>
      <c r="R130">
        <v>1</v>
      </c>
      <c r="S130">
        <v>8</v>
      </c>
      <c r="X130" s="87">
        <v>44932</v>
      </c>
      <c r="Y130">
        <v>6</v>
      </c>
      <c r="Z130">
        <v>0</v>
      </c>
    </row>
    <row r="131" spans="1:26">
      <c r="A131" s="89">
        <f t="shared" si="5"/>
        <v>44932</v>
      </c>
      <c r="B131" s="90">
        <f>COUNTIF(RFIs!$F$12:$F$586,"&lt;="&amp;A131)</f>
        <v>213</v>
      </c>
      <c r="C131" s="90">
        <f>COUNTIF(RFIs!$H$12:$H$586,"&lt;="&amp;A131)</f>
        <v>207</v>
      </c>
      <c r="D131" s="90">
        <f t="shared" si="4"/>
        <v>6</v>
      </c>
      <c r="E131">
        <f t="shared" si="6"/>
        <v>0</v>
      </c>
      <c r="F131">
        <f t="shared" si="7"/>
        <v>2</v>
      </c>
      <c r="J131" s="87">
        <v>44932</v>
      </c>
      <c r="K131">
        <v>213</v>
      </c>
      <c r="L131">
        <v>207</v>
      </c>
      <c r="Q131" s="87">
        <v>44932</v>
      </c>
      <c r="R131">
        <v>0</v>
      </c>
      <c r="S131">
        <v>6</v>
      </c>
      <c r="X131" s="87">
        <v>44933</v>
      </c>
      <c r="Y131">
        <v>5</v>
      </c>
      <c r="Z131">
        <v>0</v>
      </c>
    </row>
    <row r="132" spans="1:26">
      <c r="A132" s="89">
        <f t="shared" si="5"/>
        <v>44933</v>
      </c>
      <c r="B132" s="90">
        <f>COUNTIF(RFIs!$F$12:$F$586,"&lt;="&amp;A132)</f>
        <v>213</v>
      </c>
      <c r="C132" s="90">
        <f>COUNTIF(RFIs!$H$12:$H$586,"&lt;="&amp;A132)</f>
        <v>208</v>
      </c>
      <c r="D132" s="90">
        <f t="shared" si="4"/>
        <v>5</v>
      </c>
      <c r="E132">
        <f t="shared" si="6"/>
        <v>0</v>
      </c>
      <c r="F132">
        <f t="shared" si="7"/>
        <v>1</v>
      </c>
      <c r="J132" s="87">
        <v>44933</v>
      </c>
      <c r="K132">
        <v>213</v>
      </c>
      <c r="L132">
        <v>208</v>
      </c>
      <c r="Q132" s="87">
        <v>44933</v>
      </c>
      <c r="R132">
        <v>0</v>
      </c>
      <c r="S132">
        <v>5</v>
      </c>
      <c r="X132" s="87">
        <v>44934</v>
      </c>
      <c r="Y132">
        <v>5</v>
      </c>
      <c r="Z132">
        <v>0</v>
      </c>
    </row>
    <row r="133" spans="1:26">
      <c r="A133" s="89">
        <f t="shared" si="5"/>
        <v>44934</v>
      </c>
      <c r="B133" s="90">
        <f>COUNTIF(RFIs!$F$12:$F$586,"&lt;="&amp;A133)</f>
        <v>213</v>
      </c>
      <c r="C133" s="90">
        <f>COUNTIF(RFIs!$H$12:$H$586,"&lt;="&amp;A133)</f>
        <v>208</v>
      </c>
      <c r="D133" s="90">
        <f t="shared" ref="D133:D196" si="8">B133-C133</f>
        <v>5</v>
      </c>
      <c r="E133">
        <f t="shared" si="6"/>
        <v>0</v>
      </c>
      <c r="F133">
        <f t="shared" si="7"/>
        <v>0</v>
      </c>
      <c r="J133" s="87">
        <v>44934</v>
      </c>
      <c r="K133">
        <v>213</v>
      </c>
      <c r="L133">
        <v>208</v>
      </c>
      <c r="Q133" s="87">
        <v>44934</v>
      </c>
      <c r="R133">
        <v>0</v>
      </c>
      <c r="S133">
        <v>5</v>
      </c>
      <c r="X133" s="87">
        <v>44935</v>
      </c>
      <c r="Y133">
        <v>5</v>
      </c>
      <c r="Z133">
        <v>0</v>
      </c>
    </row>
    <row r="134" spans="1:26">
      <c r="A134" s="89">
        <f t="shared" ref="A134:A197" si="9">A133+1</f>
        <v>44935</v>
      </c>
      <c r="B134" s="90">
        <f>COUNTIF(RFIs!$F$12:$F$586,"&lt;="&amp;A134)</f>
        <v>213</v>
      </c>
      <c r="C134" s="90">
        <f>COUNTIF(RFIs!$H$12:$H$586,"&lt;="&amp;A134)</f>
        <v>208</v>
      </c>
      <c r="D134" s="90">
        <f t="shared" si="8"/>
        <v>5</v>
      </c>
      <c r="E134">
        <f t="shared" ref="E134:E197" si="10">B134-B133</f>
        <v>0</v>
      </c>
      <c r="F134">
        <f t="shared" ref="F134:F197" si="11">C134-C133</f>
        <v>0</v>
      </c>
      <c r="J134" s="87">
        <v>44935</v>
      </c>
      <c r="K134">
        <v>213</v>
      </c>
      <c r="L134">
        <v>208</v>
      </c>
      <c r="Q134" s="87">
        <v>44935</v>
      </c>
      <c r="R134">
        <v>0</v>
      </c>
      <c r="S134">
        <v>5</v>
      </c>
      <c r="X134" s="87">
        <v>44936</v>
      </c>
      <c r="Y134">
        <v>3</v>
      </c>
      <c r="Z134">
        <v>4</v>
      </c>
    </row>
    <row r="135" spans="1:26">
      <c r="A135" s="89">
        <f t="shared" si="9"/>
        <v>44936</v>
      </c>
      <c r="B135" s="90">
        <f>COUNTIF(RFIs!$F$12:$F$586,"&lt;="&amp;A135)</f>
        <v>217</v>
      </c>
      <c r="C135" s="90">
        <f>COUNTIF(RFIs!$H$12:$H$586,"&lt;="&amp;A135)</f>
        <v>214</v>
      </c>
      <c r="D135" s="90">
        <f t="shared" si="8"/>
        <v>3</v>
      </c>
      <c r="E135">
        <f t="shared" si="10"/>
        <v>4</v>
      </c>
      <c r="F135">
        <f t="shared" si="11"/>
        <v>6</v>
      </c>
      <c r="J135" s="87">
        <v>44936</v>
      </c>
      <c r="K135">
        <v>217</v>
      </c>
      <c r="L135">
        <v>214</v>
      </c>
      <c r="Q135" s="87">
        <v>44936</v>
      </c>
      <c r="R135">
        <v>4</v>
      </c>
      <c r="S135">
        <v>3</v>
      </c>
      <c r="X135" s="87">
        <v>44937</v>
      </c>
      <c r="Y135">
        <v>4</v>
      </c>
      <c r="Z135">
        <v>2</v>
      </c>
    </row>
    <row r="136" spans="1:26">
      <c r="A136" s="89">
        <f t="shared" si="9"/>
        <v>44937</v>
      </c>
      <c r="B136" s="90">
        <f>COUNTIF(RFIs!$F$12:$F$586,"&lt;="&amp;A136)</f>
        <v>219</v>
      </c>
      <c r="C136" s="90">
        <f>COUNTIF(RFIs!$H$12:$H$586,"&lt;="&amp;A136)</f>
        <v>215</v>
      </c>
      <c r="D136" s="90">
        <f t="shared" si="8"/>
        <v>4</v>
      </c>
      <c r="E136">
        <f t="shared" si="10"/>
        <v>2</v>
      </c>
      <c r="F136">
        <f t="shared" si="11"/>
        <v>1</v>
      </c>
      <c r="J136" s="87">
        <v>44937</v>
      </c>
      <c r="K136">
        <v>219</v>
      </c>
      <c r="L136">
        <v>215</v>
      </c>
      <c r="Q136" s="87">
        <v>44937</v>
      </c>
      <c r="R136">
        <v>2</v>
      </c>
      <c r="S136">
        <v>4</v>
      </c>
      <c r="X136" s="87">
        <v>44938</v>
      </c>
      <c r="Y136">
        <v>6</v>
      </c>
      <c r="Z136">
        <v>4</v>
      </c>
    </row>
    <row r="137" spans="1:26">
      <c r="A137" s="89">
        <f t="shared" si="9"/>
        <v>44938</v>
      </c>
      <c r="B137" s="90">
        <f>COUNTIF(RFIs!$F$12:$F$586,"&lt;="&amp;A137)</f>
        <v>223</v>
      </c>
      <c r="C137" s="90">
        <f>COUNTIF(RFIs!$H$12:$H$586,"&lt;="&amp;A137)</f>
        <v>217</v>
      </c>
      <c r="D137" s="90">
        <f t="shared" si="8"/>
        <v>6</v>
      </c>
      <c r="E137">
        <f t="shared" si="10"/>
        <v>4</v>
      </c>
      <c r="F137">
        <f t="shared" si="11"/>
        <v>2</v>
      </c>
      <c r="J137" s="87">
        <v>44938</v>
      </c>
      <c r="K137">
        <v>223</v>
      </c>
      <c r="L137">
        <v>217</v>
      </c>
      <c r="Q137" s="87">
        <v>44938</v>
      </c>
      <c r="R137">
        <v>4</v>
      </c>
      <c r="S137">
        <v>6</v>
      </c>
      <c r="X137" s="87">
        <v>44939</v>
      </c>
      <c r="Y137">
        <v>6</v>
      </c>
      <c r="Z137">
        <v>0</v>
      </c>
    </row>
    <row r="138" spans="1:26">
      <c r="A138" s="89">
        <f t="shared" si="9"/>
        <v>44939</v>
      </c>
      <c r="B138" s="90">
        <f>COUNTIF(RFIs!$F$12:$F$586,"&lt;="&amp;A138)</f>
        <v>223</v>
      </c>
      <c r="C138" s="90">
        <f>COUNTIF(RFIs!$H$12:$H$586,"&lt;="&amp;A138)</f>
        <v>217</v>
      </c>
      <c r="D138" s="90">
        <f t="shared" si="8"/>
        <v>6</v>
      </c>
      <c r="E138">
        <f t="shared" si="10"/>
        <v>0</v>
      </c>
      <c r="F138">
        <f t="shared" si="11"/>
        <v>0</v>
      </c>
      <c r="J138" s="87">
        <v>44939</v>
      </c>
      <c r="K138">
        <v>223</v>
      </c>
      <c r="L138">
        <v>217</v>
      </c>
      <c r="Q138" s="87">
        <v>44939</v>
      </c>
      <c r="R138">
        <v>0</v>
      </c>
      <c r="S138">
        <v>6</v>
      </c>
      <c r="X138" s="87">
        <v>44940</v>
      </c>
      <c r="Y138">
        <v>6</v>
      </c>
      <c r="Z138">
        <v>0</v>
      </c>
    </row>
    <row r="139" spans="1:26">
      <c r="A139" s="89">
        <f t="shared" si="9"/>
        <v>44940</v>
      </c>
      <c r="B139" s="90">
        <f>COUNTIF(RFIs!$F$12:$F$586,"&lt;="&amp;A139)</f>
        <v>223</v>
      </c>
      <c r="C139" s="90">
        <f>COUNTIF(RFIs!$H$12:$H$586,"&lt;="&amp;A139)</f>
        <v>217</v>
      </c>
      <c r="D139" s="90">
        <f t="shared" si="8"/>
        <v>6</v>
      </c>
      <c r="E139">
        <f t="shared" si="10"/>
        <v>0</v>
      </c>
      <c r="F139">
        <f t="shared" si="11"/>
        <v>0</v>
      </c>
      <c r="J139" s="87">
        <v>44940</v>
      </c>
      <c r="K139">
        <v>223</v>
      </c>
      <c r="L139">
        <v>217</v>
      </c>
      <c r="Q139" s="87">
        <v>44940</v>
      </c>
      <c r="R139">
        <v>0</v>
      </c>
      <c r="S139">
        <v>6</v>
      </c>
      <c r="X139" s="87">
        <v>44941</v>
      </c>
      <c r="Y139">
        <v>6</v>
      </c>
      <c r="Z139">
        <v>0</v>
      </c>
    </row>
    <row r="140" spans="1:26">
      <c r="A140" s="89">
        <f t="shared" si="9"/>
        <v>44941</v>
      </c>
      <c r="B140" s="90">
        <f>COUNTIF(RFIs!$F$12:$F$586,"&lt;="&amp;A140)</f>
        <v>223</v>
      </c>
      <c r="C140" s="90">
        <f>COUNTIF(RFIs!$H$12:$H$586,"&lt;="&amp;A140)</f>
        <v>217</v>
      </c>
      <c r="D140" s="90">
        <f t="shared" si="8"/>
        <v>6</v>
      </c>
      <c r="E140">
        <f t="shared" si="10"/>
        <v>0</v>
      </c>
      <c r="F140">
        <f t="shared" si="11"/>
        <v>0</v>
      </c>
      <c r="J140" s="87">
        <v>44941</v>
      </c>
      <c r="K140">
        <v>223</v>
      </c>
      <c r="L140">
        <v>217</v>
      </c>
      <c r="Q140" s="87">
        <v>44941</v>
      </c>
      <c r="R140">
        <v>0</v>
      </c>
      <c r="S140">
        <v>6</v>
      </c>
      <c r="X140" s="87">
        <v>44942</v>
      </c>
      <c r="Y140">
        <v>10</v>
      </c>
      <c r="Z140">
        <v>6</v>
      </c>
    </row>
    <row r="141" spans="1:26">
      <c r="A141" s="89">
        <f t="shared" si="9"/>
        <v>44942</v>
      </c>
      <c r="B141" s="90">
        <f>COUNTIF(RFIs!$F$12:$F$586,"&lt;="&amp;A141)</f>
        <v>229</v>
      </c>
      <c r="C141" s="90">
        <f>COUNTIF(RFIs!$H$12:$H$586,"&lt;="&amp;A141)</f>
        <v>219</v>
      </c>
      <c r="D141" s="90">
        <f t="shared" si="8"/>
        <v>10</v>
      </c>
      <c r="E141">
        <f t="shared" si="10"/>
        <v>6</v>
      </c>
      <c r="F141">
        <f t="shared" si="11"/>
        <v>2</v>
      </c>
      <c r="J141" s="87">
        <v>44942</v>
      </c>
      <c r="K141">
        <v>229</v>
      </c>
      <c r="L141">
        <v>219</v>
      </c>
      <c r="Q141" s="87">
        <v>44942</v>
      </c>
      <c r="R141">
        <v>6</v>
      </c>
      <c r="S141">
        <v>10</v>
      </c>
      <c r="X141" s="87">
        <v>44943</v>
      </c>
      <c r="Y141">
        <v>10</v>
      </c>
      <c r="Z141">
        <v>0</v>
      </c>
    </row>
    <row r="142" spans="1:26">
      <c r="A142" s="89">
        <f t="shared" si="9"/>
        <v>44943</v>
      </c>
      <c r="B142" s="90">
        <f>COUNTIF(RFIs!$F$12:$F$586,"&lt;="&amp;A142)</f>
        <v>229</v>
      </c>
      <c r="C142" s="90">
        <f>COUNTIF(RFIs!$H$12:$H$586,"&lt;="&amp;A142)</f>
        <v>219</v>
      </c>
      <c r="D142" s="90">
        <f t="shared" si="8"/>
        <v>10</v>
      </c>
      <c r="E142">
        <f t="shared" si="10"/>
        <v>0</v>
      </c>
      <c r="F142">
        <f t="shared" si="11"/>
        <v>0</v>
      </c>
      <c r="J142" s="87">
        <v>44943</v>
      </c>
      <c r="K142">
        <v>229</v>
      </c>
      <c r="L142">
        <v>219</v>
      </c>
      <c r="Q142" s="87">
        <v>44943</v>
      </c>
      <c r="R142">
        <v>0</v>
      </c>
      <c r="S142">
        <v>10</v>
      </c>
      <c r="X142" s="87">
        <v>44944</v>
      </c>
      <c r="Y142">
        <v>8</v>
      </c>
      <c r="Z142">
        <v>1</v>
      </c>
    </row>
    <row r="143" spans="1:26">
      <c r="A143" s="89">
        <f t="shared" si="9"/>
        <v>44944</v>
      </c>
      <c r="B143" s="90">
        <f>COUNTIF(RFIs!$F$12:$F$586,"&lt;="&amp;A143)</f>
        <v>230</v>
      </c>
      <c r="C143" s="90">
        <f>COUNTIF(RFIs!$H$12:$H$586,"&lt;="&amp;A143)</f>
        <v>222</v>
      </c>
      <c r="D143" s="90">
        <f t="shared" si="8"/>
        <v>8</v>
      </c>
      <c r="E143">
        <f t="shared" si="10"/>
        <v>1</v>
      </c>
      <c r="F143">
        <f t="shared" si="11"/>
        <v>3</v>
      </c>
      <c r="J143" s="87">
        <v>44944</v>
      </c>
      <c r="K143">
        <v>230</v>
      </c>
      <c r="L143">
        <v>222</v>
      </c>
      <c r="Q143" s="87">
        <v>44944</v>
      </c>
      <c r="R143">
        <v>1</v>
      </c>
      <c r="S143">
        <v>8</v>
      </c>
      <c r="X143" s="87">
        <v>44945</v>
      </c>
      <c r="Y143">
        <v>13</v>
      </c>
      <c r="Z143">
        <v>5</v>
      </c>
    </row>
    <row r="144" spans="1:26">
      <c r="A144" s="89">
        <f t="shared" si="9"/>
        <v>44945</v>
      </c>
      <c r="B144" s="90">
        <f>COUNTIF(RFIs!$F$12:$F$586,"&lt;="&amp;A144)</f>
        <v>235</v>
      </c>
      <c r="C144" s="90">
        <f>COUNTIF(RFIs!$H$12:$H$586,"&lt;="&amp;A144)</f>
        <v>222</v>
      </c>
      <c r="D144" s="90">
        <f t="shared" si="8"/>
        <v>13</v>
      </c>
      <c r="E144">
        <f t="shared" si="10"/>
        <v>5</v>
      </c>
      <c r="F144">
        <f t="shared" si="11"/>
        <v>0</v>
      </c>
      <c r="J144" s="87">
        <v>44945</v>
      </c>
      <c r="K144">
        <v>235</v>
      </c>
      <c r="L144">
        <v>222</v>
      </c>
      <c r="Q144" s="87">
        <v>44945</v>
      </c>
      <c r="R144">
        <v>5</v>
      </c>
      <c r="S144">
        <v>13</v>
      </c>
      <c r="X144" s="87">
        <v>44946</v>
      </c>
      <c r="Y144">
        <v>16</v>
      </c>
      <c r="Z144">
        <v>3</v>
      </c>
    </row>
    <row r="145" spans="1:26">
      <c r="A145" s="89">
        <f t="shared" si="9"/>
        <v>44946</v>
      </c>
      <c r="B145" s="90">
        <f>COUNTIF(RFIs!$F$12:$F$586,"&lt;="&amp;A145)</f>
        <v>238</v>
      </c>
      <c r="C145" s="90">
        <f>COUNTIF(RFIs!$H$12:$H$586,"&lt;="&amp;A145)</f>
        <v>222</v>
      </c>
      <c r="D145" s="90">
        <f t="shared" si="8"/>
        <v>16</v>
      </c>
      <c r="E145">
        <f t="shared" si="10"/>
        <v>3</v>
      </c>
      <c r="F145">
        <f t="shared" si="11"/>
        <v>0</v>
      </c>
      <c r="J145" s="87">
        <v>44946</v>
      </c>
      <c r="K145">
        <v>238</v>
      </c>
      <c r="L145">
        <v>222</v>
      </c>
      <c r="Q145" s="87">
        <v>44946</v>
      </c>
      <c r="R145">
        <v>3</v>
      </c>
      <c r="S145">
        <v>16</v>
      </c>
      <c r="X145" s="87">
        <v>44947</v>
      </c>
      <c r="Y145">
        <v>16</v>
      </c>
      <c r="Z145">
        <v>0</v>
      </c>
    </row>
    <row r="146" spans="1:26">
      <c r="A146" s="89">
        <f t="shared" si="9"/>
        <v>44947</v>
      </c>
      <c r="B146" s="90">
        <f>COUNTIF(RFIs!$F$12:$F$586,"&lt;="&amp;A146)</f>
        <v>238</v>
      </c>
      <c r="C146" s="90">
        <f>COUNTIF(RFIs!$H$12:$H$586,"&lt;="&amp;A146)</f>
        <v>222</v>
      </c>
      <c r="D146" s="90">
        <f t="shared" si="8"/>
        <v>16</v>
      </c>
      <c r="E146">
        <f t="shared" si="10"/>
        <v>0</v>
      </c>
      <c r="F146">
        <f t="shared" si="11"/>
        <v>0</v>
      </c>
      <c r="J146" s="87">
        <v>44947</v>
      </c>
      <c r="K146">
        <v>238</v>
      </c>
      <c r="L146">
        <v>222</v>
      </c>
      <c r="Q146" s="87">
        <v>44947</v>
      </c>
      <c r="R146">
        <v>0</v>
      </c>
      <c r="S146">
        <v>16</v>
      </c>
      <c r="X146" s="87">
        <v>44948</v>
      </c>
      <c r="Y146">
        <v>16</v>
      </c>
      <c r="Z146">
        <v>0</v>
      </c>
    </row>
    <row r="147" spans="1:26">
      <c r="A147" s="89">
        <f t="shared" si="9"/>
        <v>44948</v>
      </c>
      <c r="B147" s="90">
        <f>COUNTIF(RFIs!$F$12:$F$586,"&lt;="&amp;A147)</f>
        <v>238</v>
      </c>
      <c r="C147" s="90">
        <f>COUNTIF(RFIs!$H$12:$H$586,"&lt;="&amp;A147)</f>
        <v>222</v>
      </c>
      <c r="D147" s="90">
        <f t="shared" si="8"/>
        <v>16</v>
      </c>
      <c r="E147">
        <f t="shared" si="10"/>
        <v>0</v>
      </c>
      <c r="F147">
        <f t="shared" si="11"/>
        <v>0</v>
      </c>
      <c r="J147" s="87">
        <v>44948</v>
      </c>
      <c r="K147">
        <v>238</v>
      </c>
      <c r="L147">
        <v>222</v>
      </c>
      <c r="Q147" s="87">
        <v>44948</v>
      </c>
      <c r="R147">
        <v>0</v>
      </c>
      <c r="S147">
        <v>16</v>
      </c>
      <c r="X147" s="87">
        <v>44949</v>
      </c>
      <c r="Y147">
        <v>10</v>
      </c>
      <c r="Z147">
        <v>2</v>
      </c>
    </row>
    <row r="148" spans="1:26">
      <c r="A148" s="89">
        <f t="shared" si="9"/>
        <v>44949</v>
      </c>
      <c r="B148" s="90">
        <f>COUNTIF(RFIs!$F$12:$F$586,"&lt;="&amp;A148)</f>
        <v>240</v>
      </c>
      <c r="C148" s="90">
        <f>COUNTIF(RFIs!$H$12:$H$586,"&lt;="&amp;A148)</f>
        <v>230</v>
      </c>
      <c r="D148" s="90">
        <f t="shared" si="8"/>
        <v>10</v>
      </c>
      <c r="E148">
        <f t="shared" si="10"/>
        <v>2</v>
      </c>
      <c r="F148">
        <f t="shared" si="11"/>
        <v>8</v>
      </c>
      <c r="J148" s="87">
        <v>44949</v>
      </c>
      <c r="K148">
        <v>240</v>
      </c>
      <c r="L148">
        <v>230</v>
      </c>
      <c r="Q148" s="87">
        <v>44949</v>
      </c>
      <c r="R148">
        <v>2</v>
      </c>
      <c r="S148">
        <v>10</v>
      </c>
      <c r="X148" s="87">
        <v>44950</v>
      </c>
      <c r="Y148">
        <v>10</v>
      </c>
      <c r="Z148">
        <v>2</v>
      </c>
    </row>
    <row r="149" spans="1:26">
      <c r="A149" s="89">
        <f t="shared" si="9"/>
        <v>44950</v>
      </c>
      <c r="B149" s="90">
        <f>COUNTIF(RFIs!$F$12:$F$586,"&lt;="&amp;A149)</f>
        <v>242</v>
      </c>
      <c r="C149" s="90">
        <f>COUNTIF(RFIs!$H$12:$H$586,"&lt;="&amp;A149)</f>
        <v>232</v>
      </c>
      <c r="D149" s="90">
        <f t="shared" si="8"/>
        <v>10</v>
      </c>
      <c r="E149">
        <f t="shared" si="10"/>
        <v>2</v>
      </c>
      <c r="F149">
        <f t="shared" si="11"/>
        <v>2</v>
      </c>
      <c r="J149" s="87">
        <v>44950</v>
      </c>
      <c r="K149">
        <v>242</v>
      </c>
      <c r="L149">
        <v>232</v>
      </c>
      <c r="Q149" s="87">
        <v>44950</v>
      </c>
      <c r="R149">
        <v>2</v>
      </c>
      <c r="S149">
        <v>10</v>
      </c>
      <c r="X149" s="87">
        <v>44951</v>
      </c>
      <c r="Y149">
        <v>10</v>
      </c>
      <c r="Z149">
        <v>1</v>
      </c>
    </row>
    <row r="150" spans="1:26">
      <c r="A150" s="89">
        <f t="shared" si="9"/>
        <v>44951</v>
      </c>
      <c r="B150" s="90">
        <f>COUNTIF(RFIs!$F$12:$F$586,"&lt;="&amp;A150)</f>
        <v>243</v>
      </c>
      <c r="C150" s="90">
        <f>COUNTIF(RFIs!$H$12:$H$586,"&lt;="&amp;A150)</f>
        <v>233</v>
      </c>
      <c r="D150" s="90">
        <f t="shared" si="8"/>
        <v>10</v>
      </c>
      <c r="E150">
        <f t="shared" si="10"/>
        <v>1</v>
      </c>
      <c r="F150">
        <f t="shared" si="11"/>
        <v>1</v>
      </c>
      <c r="J150" s="87">
        <v>44951</v>
      </c>
      <c r="K150">
        <v>243</v>
      </c>
      <c r="L150">
        <v>233</v>
      </c>
      <c r="Q150" s="87">
        <v>44951</v>
      </c>
      <c r="R150">
        <v>1</v>
      </c>
      <c r="S150">
        <v>10</v>
      </c>
      <c r="X150" s="87">
        <v>44952</v>
      </c>
      <c r="Y150">
        <v>10</v>
      </c>
      <c r="Z150">
        <v>0</v>
      </c>
    </row>
    <row r="151" spans="1:26">
      <c r="A151" s="89">
        <f t="shared" si="9"/>
        <v>44952</v>
      </c>
      <c r="B151" s="90">
        <f>COUNTIF(RFIs!$F$12:$F$586,"&lt;="&amp;A151)</f>
        <v>243</v>
      </c>
      <c r="C151" s="90">
        <f>COUNTIF(RFIs!$H$12:$H$586,"&lt;="&amp;A151)</f>
        <v>233</v>
      </c>
      <c r="D151" s="90">
        <f t="shared" si="8"/>
        <v>10</v>
      </c>
      <c r="E151">
        <f t="shared" si="10"/>
        <v>0</v>
      </c>
      <c r="F151">
        <f t="shared" si="11"/>
        <v>0</v>
      </c>
      <c r="J151" s="87">
        <v>44952</v>
      </c>
      <c r="K151">
        <v>243</v>
      </c>
      <c r="L151">
        <v>233</v>
      </c>
      <c r="Q151" s="87">
        <v>44952</v>
      </c>
      <c r="R151">
        <v>0</v>
      </c>
      <c r="S151">
        <v>10</v>
      </c>
      <c r="X151" s="87">
        <v>44953</v>
      </c>
      <c r="Y151">
        <v>4</v>
      </c>
      <c r="Z151">
        <v>0</v>
      </c>
    </row>
    <row r="152" spans="1:26">
      <c r="A152" s="89">
        <f t="shared" si="9"/>
        <v>44953</v>
      </c>
      <c r="B152" s="90">
        <f>COUNTIF(RFIs!$F$12:$F$586,"&lt;="&amp;A152)</f>
        <v>243</v>
      </c>
      <c r="C152" s="90">
        <f>COUNTIF(RFIs!$H$12:$H$586,"&lt;="&amp;A152)</f>
        <v>239</v>
      </c>
      <c r="D152" s="90">
        <f t="shared" si="8"/>
        <v>4</v>
      </c>
      <c r="E152">
        <f t="shared" si="10"/>
        <v>0</v>
      </c>
      <c r="F152">
        <f t="shared" si="11"/>
        <v>6</v>
      </c>
      <c r="J152" s="87">
        <v>44953</v>
      </c>
      <c r="K152">
        <v>243</v>
      </c>
      <c r="L152">
        <v>239</v>
      </c>
      <c r="Q152" s="87">
        <v>44953</v>
      </c>
      <c r="R152">
        <v>0</v>
      </c>
      <c r="S152">
        <v>4</v>
      </c>
      <c r="X152" s="87">
        <v>44954</v>
      </c>
      <c r="Y152">
        <v>4</v>
      </c>
      <c r="Z152">
        <v>0</v>
      </c>
    </row>
    <row r="153" spans="1:26">
      <c r="A153" s="89">
        <f t="shared" si="9"/>
        <v>44954</v>
      </c>
      <c r="B153" s="90">
        <f>COUNTIF(RFIs!$F$12:$F$586,"&lt;="&amp;A153)</f>
        <v>243</v>
      </c>
      <c r="C153" s="90">
        <f>COUNTIF(RFIs!$H$12:$H$586,"&lt;="&amp;A153)</f>
        <v>239</v>
      </c>
      <c r="D153" s="90">
        <f t="shared" si="8"/>
        <v>4</v>
      </c>
      <c r="E153">
        <f t="shared" si="10"/>
        <v>0</v>
      </c>
      <c r="F153">
        <f t="shared" si="11"/>
        <v>0</v>
      </c>
      <c r="J153" s="87">
        <v>44954</v>
      </c>
      <c r="K153">
        <v>243</v>
      </c>
      <c r="L153">
        <v>239</v>
      </c>
      <c r="Q153" s="87">
        <v>44954</v>
      </c>
      <c r="R153">
        <v>0</v>
      </c>
      <c r="S153">
        <v>4</v>
      </c>
      <c r="X153" s="87">
        <v>44955</v>
      </c>
      <c r="Y153">
        <v>4</v>
      </c>
      <c r="Z153">
        <v>0</v>
      </c>
    </row>
    <row r="154" spans="1:26">
      <c r="A154" s="89">
        <f t="shared" si="9"/>
        <v>44955</v>
      </c>
      <c r="B154" s="90">
        <f>COUNTIF(RFIs!$F$12:$F$586,"&lt;="&amp;A154)</f>
        <v>243</v>
      </c>
      <c r="C154" s="90">
        <f>COUNTIF(RFIs!$H$12:$H$586,"&lt;="&amp;A154)</f>
        <v>239</v>
      </c>
      <c r="D154" s="90">
        <f t="shared" si="8"/>
        <v>4</v>
      </c>
      <c r="E154">
        <f t="shared" si="10"/>
        <v>0</v>
      </c>
      <c r="F154">
        <f t="shared" si="11"/>
        <v>0</v>
      </c>
      <c r="J154" s="87">
        <v>44955</v>
      </c>
      <c r="K154">
        <v>243</v>
      </c>
      <c r="L154">
        <v>239</v>
      </c>
      <c r="Q154" s="87">
        <v>44955</v>
      </c>
      <c r="R154">
        <v>0</v>
      </c>
      <c r="S154">
        <v>4</v>
      </c>
      <c r="X154" s="87">
        <v>44956</v>
      </c>
      <c r="Y154">
        <v>8</v>
      </c>
      <c r="Z154">
        <v>4</v>
      </c>
    </row>
    <row r="155" spans="1:26">
      <c r="A155" s="89">
        <f t="shared" si="9"/>
        <v>44956</v>
      </c>
      <c r="B155" s="90">
        <f>COUNTIF(RFIs!$F$12:$F$586,"&lt;="&amp;A155)</f>
        <v>247</v>
      </c>
      <c r="C155" s="90">
        <f>COUNTIF(RFIs!$H$12:$H$586,"&lt;="&amp;A155)</f>
        <v>239</v>
      </c>
      <c r="D155" s="90">
        <f t="shared" si="8"/>
        <v>8</v>
      </c>
      <c r="E155">
        <f t="shared" si="10"/>
        <v>4</v>
      </c>
      <c r="F155">
        <f t="shared" si="11"/>
        <v>0</v>
      </c>
      <c r="J155" s="87">
        <v>44956</v>
      </c>
      <c r="K155">
        <v>247</v>
      </c>
      <c r="L155">
        <v>239</v>
      </c>
      <c r="Q155" s="87">
        <v>44956</v>
      </c>
      <c r="R155">
        <v>4</v>
      </c>
      <c r="S155">
        <v>8</v>
      </c>
      <c r="X155" s="87">
        <v>44957</v>
      </c>
      <c r="Y155">
        <v>5</v>
      </c>
      <c r="Z155">
        <v>0</v>
      </c>
    </row>
    <row r="156" spans="1:26">
      <c r="A156" s="89">
        <f t="shared" si="9"/>
        <v>44957</v>
      </c>
      <c r="B156" s="90">
        <f>COUNTIF(RFIs!$F$12:$F$586,"&lt;="&amp;A156)</f>
        <v>247</v>
      </c>
      <c r="C156" s="90">
        <f>COUNTIF(RFIs!$H$12:$H$586,"&lt;="&amp;A156)</f>
        <v>242</v>
      </c>
      <c r="D156" s="90">
        <f t="shared" si="8"/>
        <v>5</v>
      </c>
      <c r="E156">
        <f t="shared" si="10"/>
        <v>0</v>
      </c>
      <c r="F156">
        <f t="shared" si="11"/>
        <v>3</v>
      </c>
      <c r="J156" s="87">
        <v>44957</v>
      </c>
      <c r="K156">
        <v>247</v>
      </c>
      <c r="L156">
        <v>242</v>
      </c>
      <c r="Q156" s="87">
        <v>44957</v>
      </c>
      <c r="R156">
        <v>0</v>
      </c>
      <c r="S156">
        <v>5</v>
      </c>
      <c r="X156" s="87">
        <v>44958</v>
      </c>
      <c r="Y156">
        <v>5</v>
      </c>
      <c r="Z156">
        <v>4</v>
      </c>
    </row>
    <row r="157" spans="1:26">
      <c r="A157" s="89">
        <f t="shared" si="9"/>
        <v>44958</v>
      </c>
      <c r="B157" s="90">
        <f>COUNTIF(RFIs!$F$12:$F$586,"&lt;="&amp;A157)</f>
        <v>251</v>
      </c>
      <c r="C157" s="90">
        <f>COUNTIF(RFIs!$H$12:$H$586,"&lt;="&amp;A157)</f>
        <v>246</v>
      </c>
      <c r="D157" s="90">
        <f t="shared" si="8"/>
        <v>5</v>
      </c>
      <c r="E157">
        <f t="shared" si="10"/>
        <v>4</v>
      </c>
      <c r="F157">
        <f t="shared" si="11"/>
        <v>4</v>
      </c>
      <c r="J157" s="87">
        <v>44958</v>
      </c>
      <c r="K157">
        <v>251</v>
      </c>
      <c r="L157">
        <v>246</v>
      </c>
      <c r="Q157" s="87">
        <v>44958</v>
      </c>
      <c r="R157">
        <v>4</v>
      </c>
      <c r="S157">
        <v>5</v>
      </c>
      <c r="X157" s="87">
        <v>44959</v>
      </c>
      <c r="Y157">
        <v>6</v>
      </c>
      <c r="Z157">
        <v>1</v>
      </c>
    </row>
    <row r="158" spans="1:26">
      <c r="A158" s="89">
        <f t="shared" si="9"/>
        <v>44959</v>
      </c>
      <c r="B158" s="90">
        <f>COUNTIF(RFIs!$F$12:$F$586,"&lt;="&amp;A158)</f>
        <v>252</v>
      </c>
      <c r="C158" s="90">
        <f>COUNTIF(RFIs!$H$12:$H$586,"&lt;="&amp;A158)</f>
        <v>246</v>
      </c>
      <c r="D158" s="90">
        <f t="shared" si="8"/>
        <v>6</v>
      </c>
      <c r="E158">
        <f t="shared" si="10"/>
        <v>1</v>
      </c>
      <c r="F158">
        <f t="shared" si="11"/>
        <v>0</v>
      </c>
      <c r="J158" s="87">
        <v>44959</v>
      </c>
      <c r="K158">
        <v>252</v>
      </c>
      <c r="L158">
        <v>246</v>
      </c>
      <c r="Q158" s="87">
        <v>44959</v>
      </c>
      <c r="R158">
        <v>1</v>
      </c>
      <c r="S158">
        <v>6</v>
      </c>
      <c r="X158" s="87">
        <v>44960</v>
      </c>
      <c r="Y158">
        <v>5</v>
      </c>
      <c r="Z158">
        <v>0</v>
      </c>
    </row>
    <row r="159" spans="1:26">
      <c r="A159" s="89">
        <f t="shared" si="9"/>
        <v>44960</v>
      </c>
      <c r="B159" s="90">
        <f>COUNTIF(RFIs!$F$12:$F$586,"&lt;="&amp;A159)</f>
        <v>252</v>
      </c>
      <c r="C159" s="90">
        <f>COUNTIF(RFIs!$H$12:$H$586,"&lt;="&amp;A159)</f>
        <v>247</v>
      </c>
      <c r="D159" s="90">
        <f t="shared" si="8"/>
        <v>5</v>
      </c>
      <c r="E159">
        <f t="shared" si="10"/>
        <v>0</v>
      </c>
      <c r="F159">
        <f t="shared" si="11"/>
        <v>1</v>
      </c>
      <c r="J159" s="87">
        <v>44960</v>
      </c>
      <c r="K159">
        <v>252</v>
      </c>
      <c r="L159">
        <v>247</v>
      </c>
      <c r="Q159" s="87">
        <v>44960</v>
      </c>
      <c r="R159">
        <v>0</v>
      </c>
      <c r="S159">
        <v>5</v>
      </c>
      <c r="X159" s="87">
        <v>44961</v>
      </c>
      <c r="Y159">
        <v>5</v>
      </c>
      <c r="Z159">
        <v>0</v>
      </c>
    </row>
    <row r="160" spans="1:26">
      <c r="A160" s="89">
        <f t="shared" si="9"/>
        <v>44961</v>
      </c>
      <c r="B160" s="90">
        <f>COUNTIF(RFIs!$F$12:$F$586,"&lt;="&amp;A160)</f>
        <v>252</v>
      </c>
      <c r="C160" s="90">
        <f>COUNTIF(RFIs!$H$12:$H$586,"&lt;="&amp;A160)</f>
        <v>247</v>
      </c>
      <c r="D160" s="90">
        <f t="shared" si="8"/>
        <v>5</v>
      </c>
      <c r="E160">
        <f t="shared" si="10"/>
        <v>0</v>
      </c>
      <c r="F160">
        <f t="shared" si="11"/>
        <v>0</v>
      </c>
      <c r="J160" s="87">
        <v>44961</v>
      </c>
      <c r="K160">
        <v>252</v>
      </c>
      <c r="L160">
        <v>247</v>
      </c>
      <c r="Q160" s="87">
        <v>44961</v>
      </c>
      <c r="R160">
        <v>0</v>
      </c>
      <c r="S160">
        <v>5</v>
      </c>
      <c r="X160" s="87">
        <v>44962</v>
      </c>
      <c r="Y160">
        <v>5</v>
      </c>
      <c r="Z160">
        <v>0</v>
      </c>
    </row>
    <row r="161" spans="1:26">
      <c r="A161" s="89">
        <f t="shared" si="9"/>
        <v>44962</v>
      </c>
      <c r="B161" s="90">
        <f>COUNTIF(RFIs!$F$12:$F$586,"&lt;="&amp;A161)</f>
        <v>252</v>
      </c>
      <c r="C161" s="90">
        <f>COUNTIF(RFIs!$H$12:$H$586,"&lt;="&amp;A161)</f>
        <v>247</v>
      </c>
      <c r="D161" s="90">
        <f t="shared" si="8"/>
        <v>5</v>
      </c>
      <c r="E161">
        <f t="shared" si="10"/>
        <v>0</v>
      </c>
      <c r="F161">
        <f t="shared" si="11"/>
        <v>0</v>
      </c>
      <c r="J161" s="87">
        <v>44962</v>
      </c>
      <c r="K161">
        <v>252</v>
      </c>
      <c r="L161">
        <v>247</v>
      </c>
      <c r="Q161" s="87">
        <v>44962</v>
      </c>
      <c r="R161">
        <v>0</v>
      </c>
      <c r="S161">
        <v>5</v>
      </c>
      <c r="X161" s="87">
        <v>44963</v>
      </c>
      <c r="Y161">
        <v>5</v>
      </c>
      <c r="Z161">
        <v>0</v>
      </c>
    </row>
    <row r="162" spans="1:26">
      <c r="A162" s="89">
        <f t="shared" si="9"/>
        <v>44963</v>
      </c>
      <c r="B162" s="90">
        <f>COUNTIF(RFIs!$F$12:$F$586,"&lt;="&amp;A162)</f>
        <v>252</v>
      </c>
      <c r="C162" s="90">
        <f>COUNTIF(RFIs!$H$12:$H$586,"&lt;="&amp;A162)</f>
        <v>247</v>
      </c>
      <c r="D162" s="90">
        <f t="shared" si="8"/>
        <v>5</v>
      </c>
      <c r="E162">
        <f t="shared" si="10"/>
        <v>0</v>
      </c>
      <c r="F162">
        <f t="shared" si="11"/>
        <v>0</v>
      </c>
      <c r="J162" s="87">
        <v>44963</v>
      </c>
      <c r="K162">
        <v>252</v>
      </c>
      <c r="L162">
        <v>247</v>
      </c>
      <c r="Q162" s="87">
        <v>44963</v>
      </c>
      <c r="R162">
        <v>0</v>
      </c>
      <c r="S162">
        <v>5</v>
      </c>
      <c r="X162" s="87">
        <v>44964</v>
      </c>
      <c r="Y162">
        <v>5</v>
      </c>
      <c r="Z162">
        <v>0</v>
      </c>
    </row>
    <row r="163" spans="1:26">
      <c r="A163" s="89">
        <f t="shared" si="9"/>
        <v>44964</v>
      </c>
      <c r="B163" s="90">
        <f>COUNTIF(RFIs!$F$12:$F$586,"&lt;="&amp;A163)</f>
        <v>252</v>
      </c>
      <c r="C163" s="90">
        <f>COUNTIF(RFIs!$H$12:$H$586,"&lt;="&amp;A163)</f>
        <v>247</v>
      </c>
      <c r="D163" s="90">
        <f t="shared" si="8"/>
        <v>5</v>
      </c>
      <c r="E163">
        <f t="shared" si="10"/>
        <v>0</v>
      </c>
      <c r="F163">
        <f t="shared" si="11"/>
        <v>0</v>
      </c>
      <c r="J163" s="87">
        <v>44964</v>
      </c>
      <c r="K163">
        <v>252</v>
      </c>
      <c r="L163">
        <v>247</v>
      </c>
      <c r="Q163" s="87">
        <v>44964</v>
      </c>
      <c r="R163">
        <v>0</v>
      </c>
      <c r="S163">
        <v>5</v>
      </c>
      <c r="X163" s="87">
        <v>44965</v>
      </c>
      <c r="Y163">
        <v>18</v>
      </c>
      <c r="Z163">
        <v>13</v>
      </c>
    </row>
    <row r="164" spans="1:26">
      <c r="A164" s="89">
        <f t="shared" si="9"/>
        <v>44965</v>
      </c>
      <c r="B164" s="90">
        <f>COUNTIF(RFIs!$F$12:$F$586,"&lt;="&amp;A164)</f>
        <v>265</v>
      </c>
      <c r="C164" s="90">
        <f>COUNTIF(RFIs!$H$12:$H$586,"&lt;="&amp;A164)</f>
        <v>247</v>
      </c>
      <c r="D164" s="90">
        <f t="shared" si="8"/>
        <v>18</v>
      </c>
      <c r="E164">
        <f t="shared" si="10"/>
        <v>13</v>
      </c>
      <c r="F164">
        <f t="shared" si="11"/>
        <v>0</v>
      </c>
      <c r="J164" s="87">
        <v>44965</v>
      </c>
      <c r="K164">
        <v>265</v>
      </c>
      <c r="L164">
        <v>247</v>
      </c>
      <c r="Q164" s="87">
        <v>44965</v>
      </c>
      <c r="R164">
        <v>13</v>
      </c>
      <c r="S164">
        <v>18</v>
      </c>
      <c r="X164" s="87">
        <v>44966</v>
      </c>
      <c r="Y164">
        <v>16</v>
      </c>
      <c r="Z164">
        <v>0</v>
      </c>
    </row>
    <row r="165" spans="1:26">
      <c r="A165" s="89">
        <f t="shared" si="9"/>
        <v>44966</v>
      </c>
      <c r="B165" s="90">
        <f>COUNTIF(RFIs!$F$12:$F$586,"&lt;="&amp;A165)</f>
        <v>265</v>
      </c>
      <c r="C165" s="90">
        <f>COUNTIF(RFIs!$H$12:$H$586,"&lt;="&amp;A165)</f>
        <v>249</v>
      </c>
      <c r="D165" s="90">
        <f t="shared" si="8"/>
        <v>16</v>
      </c>
      <c r="E165">
        <f t="shared" si="10"/>
        <v>0</v>
      </c>
      <c r="F165">
        <f t="shared" si="11"/>
        <v>2</v>
      </c>
      <c r="J165" s="87">
        <v>44966</v>
      </c>
      <c r="K165">
        <v>265</v>
      </c>
      <c r="L165">
        <v>249</v>
      </c>
      <c r="Q165" s="87">
        <v>44966</v>
      </c>
      <c r="R165">
        <v>0</v>
      </c>
      <c r="S165">
        <v>16</v>
      </c>
      <c r="X165" s="87">
        <v>44967</v>
      </c>
      <c r="Y165">
        <v>16</v>
      </c>
      <c r="Z165">
        <v>0</v>
      </c>
    </row>
    <row r="166" spans="1:26">
      <c r="A166" s="89">
        <f t="shared" si="9"/>
        <v>44967</v>
      </c>
      <c r="B166" s="90">
        <f>COUNTIF(RFIs!$F$12:$F$586,"&lt;="&amp;A166)</f>
        <v>265</v>
      </c>
      <c r="C166" s="90">
        <f>COUNTIF(RFIs!$H$12:$H$586,"&lt;="&amp;A166)</f>
        <v>249</v>
      </c>
      <c r="D166" s="90">
        <f t="shared" si="8"/>
        <v>16</v>
      </c>
      <c r="E166">
        <f t="shared" si="10"/>
        <v>0</v>
      </c>
      <c r="F166">
        <f t="shared" si="11"/>
        <v>0</v>
      </c>
      <c r="J166" s="87">
        <v>44967</v>
      </c>
      <c r="K166">
        <v>265</v>
      </c>
      <c r="L166">
        <v>249</v>
      </c>
      <c r="Q166" s="87">
        <v>44967</v>
      </c>
      <c r="R166">
        <v>0</v>
      </c>
      <c r="S166">
        <v>16</v>
      </c>
      <c r="X166" s="87">
        <v>44968</v>
      </c>
      <c r="Y166">
        <v>16</v>
      </c>
      <c r="Z166">
        <v>0</v>
      </c>
    </row>
    <row r="167" spans="1:26">
      <c r="A167" s="89">
        <f t="shared" si="9"/>
        <v>44968</v>
      </c>
      <c r="B167" s="90">
        <f>COUNTIF(RFIs!$F$12:$F$586,"&lt;="&amp;A167)</f>
        <v>265</v>
      </c>
      <c r="C167" s="90">
        <f>COUNTIF(RFIs!$H$12:$H$586,"&lt;="&amp;A167)</f>
        <v>249</v>
      </c>
      <c r="D167" s="90">
        <f t="shared" si="8"/>
        <v>16</v>
      </c>
      <c r="E167">
        <f t="shared" si="10"/>
        <v>0</v>
      </c>
      <c r="F167">
        <f t="shared" si="11"/>
        <v>0</v>
      </c>
      <c r="J167" s="87">
        <v>44968</v>
      </c>
      <c r="K167">
        <v>265</v>
      </c>
      <c r="L167">
        <v>249</v>
      </c>
      <c r="Q167" s="87">
        <v>44968</v>
      </c>
      <c r="R167">
        <v>0</v>
      </c>
      <c r="S167">
        <v>16</v>
      </c>
      <c r="X167" s="87">
        <v>44969</v>
      </c>
      <c r="Y167">
        <v>16</v>
      </c>
      <c r="Z167">
        <v>0</v>
      </c>
    </row>
    <row r="168" spans="1:26">
      <c r="A168" s="89">
        <f t="shared" si="9"/>
        <v>44969</v>
      </c>
      <c r="B168" s="90">
        <f>COUNTIF(RFIs!$F$12:$F$586,"&lt;="&amp;A168)</f>
        <v>265</v>
      </c>
      <c r="C168" s="90">
        <f>COUNTIF(RFIs!$H$12:$H$586,"&lt;="&amp;A168)</f>
        <v>249</v>
      </c>
      <c r="D168" s="90">
        <f t="shared" si="8"/>
        <v>16</v>
      </c>
      <c r="E168">
        <f t="shared" si="10"/>
        <v>0</v>
      </c>
      <c r="F168">
        <f t="shared" si="11"/>
        <v>0</v>
      </c>
      <c r="J168" s="87">
        <v>44969</v>
      </c>
      <c r="K168">
        <v>265</v>
      </c>
      <c r="L168">
        <v>249</v>
      </c>
      <c r="Q168" s="87">
        <v>44969</v>
      </c>
      <c r="R168">
        <v>0</v>
      </c>
      <c r="S168">
        <v>16</v>
      </c>
      <c r="X168" s="87">
        <v>44970</v>
      </c>
      <c r="Y168">
        <v>20</v>
      </c>
      <c r="Z168">
        <v>9</v>
      </c>
    </row>
    <row r="169" spans="1:26">
      <c r="A169" s="89">
        <f t="shared" si="9"/>
        <v>44970</v>
      </c>
      <c r="B169" s="90">
        <f>COUNTIF(RFIs!$F$12:$F$586,"&lt;="&amp;A169)</f>
        <v>274</v>
      </c>
      <c r="C169" s="90">
        <f>COUNTIF(RFIs!$H$12:$H$586,"&lt;="&amp;A169)</f>
        <v>254</v>
      </c>
      <c r="D169" s="90">
        <f t="shared" si="8"/>
        <v>20</v>
      </c>
      <c r="E169">
        <f t="shared" si="10"/>
        <v>9</v>
      </c>
      <c r="F169">
        <f t="shared" si="11"/>
        <v>5</v>
      </c>
      <c r="J169" s="87">
        <v>44970</v>
      </c>
      <c r="K169">
        <v>274</v>
      </c>
      <c r="L169">
        <v>254</v>
      </c>
      <c r="Q169" s="87">
        <v>44970</v>
      </c>
      <c r="R169">
        <v>9</v>
      </c>
      <c r="S169">
        <v>20</v>
      </c>
      <c r="X169" s="87">
        <v>44971</v>
      </c>
      <c r="Y169">
        <v>23</v>
      </c>
      <c r="Z169">
        <v>4</v>
      </c>
    </row>
    <row r="170" spans="1:26">
      <c r="A170" s="89">
        <f t="shared" si="9"/>
        <v>44971</v>
      </c>
      <c r="B170" s="90">
        <f>COUNTIF(RFIs!$F$12:$F$586,"&lt;="&amp;A170)</f>
        <v>278</v>
      </c>
      <c r="C170" s="90">
        <f>COUNTIF(RFIs!$H$12:$H$586,"&lt;="&amp;A170)</f>
        <v>255</v>
      </c>
      <c r="D170" s="90">
        <f t="shared" si="8"/>
        <v>23</v>
      </c>
      <c r="E170">
        <f t="shared" si="10"/>
        <v>4</v>
      </c>
      <c r="F170">
        <f t="shared" si="11"/>
        <v>1</v>
      </c>
      <c r="J170" s="87">
        <v>44971</v>
      </c>
      <c r="K170">
        <v>278</v>
      </c>
      <c r="L170">
        <v>255</v>
      </c>
      <c r="Q170" s="87">
        <v>44971</v>
      </c>
      <c r="R170">
        <v>4</v>
      </c>
      <c r="S170">
        <v>23</v>
      </c>
      <c r="X170" s="87">
        <v>44972</v>
      </c>
      <c r="Y170">
        <v>17</v>
      </c>
      <c r="Z170">
        <v>1</v>
      </c>
    </row>
    <row r="171" spans="1:26">
      <c r="A171" s="89">
        <f t="shared" si="9"/>
        <v>44972</v>
      </c>
      <c r="B171" s="90">
        <f>COUNTIF(RFIs!$F$12:$F$586,"&lt;="&amp;A171)</f>
        <v>279</v>
      </c>
      <c r="C171" s="90">
        <f>COUNTIF(RFIs!$H$12:$H$586,"&lt;="&amp;A171)</f>
        <v>262</v>
      </c>
      <c r="D171" s="90">
        <f t="shared" si="8"/>
        <v>17</v>
      </c>
      <c r="E171">
        <f t="shared" si="10"/>
        <v>1</v>
      </c>
      <c r="F171">
        <f t="shared" si="11"/>
        <v>7</v>
      </c>
      <c r="J171" s="87">
        <v>44972</v>
      </c>
      <c r="K171">
        <v>279</v>
      </c>
      <c r="L171">
        <v>262</v>
      </c>
      <c r="Q171" s="87">
        <v>44972</v>
      </c>
      <c r="R171">
        <v>1</v>
      </c>
      <c r="S171">
        <v>17</v>
      </c>
      <c r="X171" s="87">
        <v>44973</v>
      </c>
      <c r="Y171">
        <v>18</v>
      </c>
      <c r="Z171">
        <v>1</v>
      </c>
    </row>
    <row r="172" spans="1:26">
      <c r="A172" s="89">
        <f t="shared" si="9"/>
        <v>44973</v>
      </c>
      <c r="B172" s="90">
        <f>COUNTIF(RFIs!$F$12:$F$586,"&lt;="&amp;A172)</f>
        <v>280</v>
      </c>
      <c r="C172" s="90">
        <f>COUNTIF(RFIs!$H$12:$H$586,"&lt;="&amp;A172)</f>
        <v>262</v>
      </c>
      <c r="D172" s="90">
        <f t="shared" si="8"/>
        <v>18</v>
      </c>
      <c r="E172">
        <f t="shared" si="10"/>
        <v>1</v>
      </c>
      <c r="F172">
        <f t="shared" si="11"/>
        <v>0</v>
      </c>
      <c r="J172" s="87">
        <v>44973</v>
      </c>
      <c r="K172">
        <v>280</v>
      </c>
      <c r="L172">
        <v>262</v>
      </c>
      <c r="Q172" s="87">
        <v>44973</v>
      </c>
      <c r="R172">
        <v>1</v>
      </c>
      <c r="S172">
        <v>18</v>
      </c>
      <c r="X172" s="87">
        <v>44974</v>
      </c>
      <c r="Y172">
        <v>15</v>
      </c>
      <c r="Z172">
        <v>1</v>
      </c>
    </row>
    <row r="173" spans="1:26">
      <c r="A173" s="89">
        <f t="shared" si="9"/>
        <v>44974</v>
      </c>
      <c r="B173" s="90">
        <f>COUNTIF(RFIs!$F$12:$F$586,"&lt;="&amp;A173)</f>
        <v>281</v>
      </c>
      <c r="C173" s="90">
        <f>COUNTIF(RFIs!$H$12:$H$586,"&lt;="&amp;A173)</f>
        <v>266</v>
      </c>
      <c r="D173" s="90">
        <f t="shared" si="8"/>
        <v>15</v>
      </c>
      <c r="E173">
        <f t="shared" si="10"/>
        <v>1</v>
      </c>
      <c r="F173">
        <f t="shared" si="11"/>
        <v>4</v>
      </c>
      <c r="J173" s="87">
        <v>44974</v>
      </c>
      <c r="K173">
        <v>281</v>
      </c>
      <c r="L173">
        <v>266</v>
      </c>
      <c r="Q173" s="87">
        <v>44974</v>
      </c>
      <c r="R173">
        <v>1</v>
      </c>
      <c r="S173">
        <v>15</v>
      </c>
      <c r="X173" s="87">
        <v>44975</v>
      </c>
      <c r="Y173">
        <v>15</v>
      </c>
      <c r="Z173">
        <v>0</v>
      </c>
    </row>
    <row r="174" spans="1:26">
      <c r="A174" s="89">
        <f t="shared" si="9"/>
        <v>44975</v>
      </c>
      <c r="B174" s="90">
        <f>COUNTIF(RFIs!$F$12:$F$586,"&lt;="&amp;A174)</f>
        <v>281</v>
      </c>
      <c r="C174" s="90">
        <f>COUNTIF(RFIs!$H$12:$H$586,"&lt;="&amp;A174)</f>
        <v>266</v>
      </c>
      <c r="D174" s="90">
        <f t="shared" si="8"/>
        <v>15</v>
      </c>
      <c r="E174">
        <f t="shared" si="10"/>
        <v>0</v>
      </c>
      <c r="F174">
        <f t="shared" si="11"/>
        <v>0</v>
      </c>
      <c r="J174" s="87">
        <v>44975</v>
      </c>
      <c r="K174">
        <v>281</v>
      </c>
      <c r="L174">
        <v>266</v>
      </c>
      <c r="Q174" s="87">
        <v>44975</v>
      </c>
      <c r="R174">
        <v>0</v>
      </c>
      <c r="S174">
        <v>15</v>
      </c>
      <c r="X174" s="87">
        <v>44976</v>
      </c>
      <c r="Y174">
        <v>15</v>
      </c>
      <c r="Z174">
        <v>0</v>
      </c>
    </row>
    <row r="175" spans="1:26">
      <c r="A175" s="89">
        <f t="shared" si="9"/>
        <v>44976</v>
      </c>
      <c r="B175" s="90">
        <f>COUNTIF(RFIs!$F$12:$F$586,"&lt;="&amp;A175)</f>
        <v>281</v>
      </c>
      <c r="C175" s="90">
        <f>COUNTIF(RFIs!$H$12:$H$586,"&lt;="&amp;A175)</f>
        <v>266</v>
      </c>
      <c r="D175" s="90">
        <f t="shared" si="8"/>
        <v>15</v>
      </c>
      <c r="E175">
        <f t="shared" si="10"/>
        <v>0</v>
      </c>
      <c r="F175">
        <f t="shared" si="11"/>
        <v>0</v>
      </c>
      <c r="J175" s="87">
        <v>44976</v>
      </c>
      <c r="K175">
        <v>281</v>
      </c>
      <c r="L175">
        <v>266</v>
      </c>
      <c r="Q175" s="87">
        <v>44976</v>
      </c>
      <c r="R175">
        <v>0</v>
      </c>
      <c r="S175">
        <v>15</v>
      </c>
      <c r="X175" s="87">
        <v>44977</v>
      </c>
      <c r="Y175">
        <v>16</v>
      </c>
      <c r="Z175">
        <v>1</v>
      </c>
    </row>
    <row r="176" spans="1:26">
      <c r="A176" s="89">
        <f t="shared" si="9"/>
        <v>44977</v>
      </c>
      <c r="B176" s="90">
        <f>COUNTIF(RFIs!$F$12:$F$586,"&lt;="&amp;A176)</f>
        <v>282</v>
      </c>
      <c r="C176" s="90">
        <f>COUNTIF(RFIs!$H$12:$H$586,"&lt;="&amp;A176)</f>
        <v>266</v>
      </c>
      <c r="D176" s="90">
        <f t="shared" si="8"/>
        <v>16</v>
      </c>
      <c r="E176">
        <f t="shared" si="10"/>
        <v>1</v>
      </c>
      <c r="F176">
        <f t="shared" si="11"/>
        <v>0</v>
      </c>
      <c r="J176" s="87">
        <v>44977</v>
      </c>
      <c r="K176">
        <v>282</v>
      </c>
      <c r="L176">
        <v>266</v>
      </c>
      <c r="Q176" s="87">
        <v>44977</v>
      </c>
      <c r="R176">
        <v>1</v>
      </c>
      <c r="S176">
        <v>16</v>
      </c>
      <c r="X176" s="87">
        <v>44978</v>
      </c>
      <c r="Y176">
        <v>15</v>
      </c>
      <c r="Z176">
        <v>2</v>
      </c>
    </row>
    <row r="177" spans="1:26">
      <c r="A177" s="89">
        <f t="shared" si="9"/>
        <v>44978</v>
      </c>
      <c r="B177" s="90">
        <f>COUNTIF(RFIs!$F$12:$F$586,"&lt;="&amp;A177)</f>
        <v>284</v>
      </c>
      <c r="C177" s="90">
        <f>COUNTIF(RFIs!$H$12:$H$586,"&lt;="&amp;A177)</f>
        <v>269</v>
      </c>
      <c r="D177" s="90">
        <f t="shared" si="8"/>
        <v>15</v>
      </c>
      <c r="E177">
        <f t="shared" si="10"/>
        <v>2</v>
      </c>
      <c r="F177">
        <f t="shared" si="11"/>
        <v>3</v>
      </c>
      <c r="J177" s="87">
        <v>44978</v>
      </c>
      <c r="K177">
        <v>284</v>
      </c>
      <c r="L177">
        <v>269</v>
      </c>
      <c r="Q177" s="87">
        <v>44978</v>
      </c>
      <c r="R177">
        <v>2</v>
      </c>
      <c r="S177">
        <v>15</v>
      </c>
      <c r="X177" s="87">
        <v>44979</v>
      </c>
      <c r="Y177">
        <v>13</v>
      </c>
      <c r="Z177">
        <v>0</v>
      </c>
    </row>
    <row r="178" spans="1:26">
      <c r="A178" s="89">
        <f t="shared" si="9"/>
        <v>44979</v>
      </c>
      <c r="B178" s="90">
        <f>COUNTIF(RFIs!$F$12:$F$586,"&lt;="&amp;A178)</f>
        <v>284</v>
      </c>
      <c r="C178" s="90">
        <f>COUNTIF(RFIs!$H$12:$H$586,"&lt;="&amp;A178)</f>
        <v>271</v>
      </c>
      <c r="D178" s="90">
        <f t="shared" si="8"/>
        <v>13</v>
      </c>
      <c r="E178">
        <f t="shared" si="10"/>
        <v>0</v>
      </c>
      <c r="F178">
        <f t="shared" si="11"/>
        <v>2</v>
      </c>
      <c r="J178" s="87">
        <v>44979</v>
      </c>
      <c r="K178">
        <v>284</v>
      </c>
      <c r="L178">
        <v>271</v>
      </c>
      <c r="Q178" s="87">
        <v>44979</v>
      </c>
      <c r="R178">
        <v>0</v>
      </c>
      <c r="S178">
        <v>13</v>
      </c>
      <c r="X178" s="87">
        <v>44980</v>
      </c>
      <c r="Y178">
        <v>14</v>
      </c>
      <c r="Z178">
        <v>4</v>
      </c>
    </row>
    <row r="179" spans="1:26">
      <c r="A179" s="89">
        <f t="shared" si="9"/>
        <v>44980</v>
      </c>
      <c r="B179" s="90">
        <f>COUNTIF(RFIs!$F$12:$F$586,"&lt;="&amp;A179)</f>
        <v>288</v>
      </c>
      <c r="C179" s="90">
        <f>COUNTIF(RFIs!$H$12:$H$586,"&lt;="&amp;A179)</f>
        <v>274</v>
      </c>
      <c r="D179" s="90">
        <f t="shared" si="8"/>
        <v>14</v>
      </c>
      <c r="E179">
        <f t="shared" si="10"/>
        <v>4</v>
      </c>
      <c r="F179">
        <f t="shared" si="11"/>
        <v>3</v>
      </c>
      <c r="J179" s="87">
        <v>44980</v>
      </c>
      <c r="K179">
        <v>288</v>
      </c>
      <c r="L179">
        <v>274</v>
      </c>
      <c r="Q179" s="87">
        <v>44980</v>
      </c>
      <c r="R179">
        <v>4</v>
      </c>
      <c r="S179">
        <v>14</v>
      </c>
      <c r="X179" s="87">
        <v>44981</v>
      </c>
      <c r="Y179">
        <v>14</v>
      </c>
      <c r="Z179">
        <v>1</v>
      </c>
    </row>
    <row r="180" spans="1:26">
      <c r="A180" s="89">
        <f t="shared" si="9"/>
        <v>44981</v>
      </c>
      <c r="B180" s="90">
        <f>COUNTIF(RFIs!$F$12:$F$586,"&lt;="&amp;A180)</f>
        <v>289</v>
      </c>
      <c r="C180" s="90">
        <f>COUNTIF(RFIs!$H$12:$H$586,"&lt;="&amp;A180)</f>
        <v>275</v>
      </c>
      <c r="D180" s="90">
        <f t="shared" si="8"/>
        <v>14</v>
      </c>
      <c r="E180">
        <f t="shared" si="10"/>
        <v>1</v>
      </c>
      <c r="F180">
        <f t="shared" si="11"/>
        <v>1</v>
      </c>
      <c r="J180" s="87">
        <v>44981</v>
      </c>
      <c r="K180">
        <v>289</v>
      </c>
      <c r="L180">
        <v>275</v>
      </c>
      <c r="Q180" s="87">
        <v>44981</v>
      </c>
      <c r="R180">
        <v>1</v>
      </c>
      <c r="S180">
        <v>14</v>
      </c>
      <c r="X180" s="87">
        <v>44982</v>
      </c>
      <c r="Y180">
        <v>13</v>
      </c>
      <c r="Z180">
        <v>0</v>
      </c>
    </row>
    <row r="181" spans="1:26">
      <c r="A181" s="89">
        <f t="shared" si="9"/>
        <v>44982</v>
      </c>
      <c r="B181" s="90">
        <f>COUNTIF(RFIs!$F$12:$F$586,"&lt;="&amp;A181)</f>
        <v>289</v>
      </c>
      <c r="C181" s="90">
        <f>COUNTIF(RFIs!$H$12:$H$586,"&lt;="&amp;A181)</f>
        <v>276</v>
      </c>
      <c r="D181" s="90">
        <f t="shared" si="8"/>
        <v>13</v>
      </c>
      <c r="E181">
        <f t="shared" si="10"/>
        <v>0</v>
      </c>
      <c r="F181">
        <f t="shared" si="11"/>
        <v>1</v>
      </c>
      <c r="J181" s="87">
        <v>44982</v>
      </c>
      <c r="K181">
        <v>289</v>
      </c>
      <c r="L181">
        <v>276</v>
      </c>
      <c r="Q181" s="87">
        <v>44982</v>
      </c>
      <c r="R181">
        <v>0</v>
      </c>
      <c r="S181">
        <v>13</v>
      </c>
      <c r="X181" s="87">
        <v>44983</v>
      </c>
      <c r="Y181">
        <v>13</v>
      </c>
      <c r="Z181">
        <v>0</v>
      </c>
    </row>
    <row r="182" spans="1:26">
      <c r="A182" s="89">
        <f t="shared" si="9"/>
        <v>44983</v>
      </c>
      <c r="B182" s="90">
        <f>COUNTIF(RFIs!$F$12:$F$586,"&lt;="&amp;A182)</f>
        <v>289</v>
      </c>
      <c r="C182" s="90">
        <f>COUNTIF(RFIs!$H$12:$H$586,"&lt;="&amp;A182)</f>
        <v>276</v>
      </c>
      <c r="D182" s="90">
        <f t="shared" si="8"/>
        <v>13</v>
      </c>
      <c r="E182">
        <f t="shared" si="10"/>
        <v>0</v>
      </c>
      <c r="F182">
        <f t="shared" si="11"/>
        <v>0</v>
      </c>
      <c r="J182" s="87">
        <v>44983</v>
      </c>
      <c r="K182">
        <v>289</v>
      </c>
      <c r="L182">
        <v>276</v>
      </c>
      <c r="Q182" s="87">
        <v>44983</v>
      </c>
      <c r="R182">
        <v>0</v>
      </c>
      <c r="S182">
        <v>13</v>
      </c>
      <c r="X182" s="87">
        <v>44984</v>
      </c>
      <c r="Y182">
        <v>15</v>
      </c>
      <c r="Z182">
        <v>7</v>
      </c>
    </row>
    <row r="183" spans="1:26">
      <c r="A183" s="89">
        <f t="shared" si="9"/>
        <v>44984</v>
      </c>
      <c r="B183" s="90">
        <f>COUNTIF(RFIs!$F$12:$F$586,"&lt;="&amp;A183)</f>
        <v>296</v>
      </c>
      <c r="C183" s="90">
        <f>COUNTIF(RFIs!$H$12:$H$586,"&lt;="&amp;A183)</f>
        <v>281</v>
      </c>
      <c r="D183" s="90">
        <f t="shared" si="8"/>
        <v>15</v>
      </c>
      <c r="E183">
        <f t="shared" si="10"/>
        <v>7</v>
      </c>
      <c r="F183">
        <f t="shared" si="11"/>
        <v>5</v>
      </c>
      <c r="J183" s="87">
        <v>44984</v>
      </c>
      <c r="K183">
        <v>296</v>
      </c>
      <c r="L183">
        <v>281</v>
      </c>
      <c r="Q183" s="87">
        <v>44984</v>
      </c>
      <c r="R183">
        <v>7</v>
      </c>
      <c r="S183">
        <v>15</v>
      </c>
      <c r="X183" s="87">
        <v>44985</v>
      </c>
      <c r="Y183">
        <v>17</v>
      </c>
      <c r="Z183">
        <v>2</v>
      </c>
    </row>
    <row r="184" spans="1:26">
      <c r="A184" s="89">
        <f t="shared" si="9"/>
        <v>44985</v>
      </c>
      <c r="B184" s="90">
        <f>COUNTIF(RFIs!$F$12:$F$586,"&lt;="&amp;A184)</f>
        <v>298</v>
      </c>
      <c r="C184" s="90">
        <f>COUNTIF(RFIs!$H$12:$H$586,"&lt;="&amp;A184)</f>
        <v>281</v>
      </c>
      <c r="D184" s="90">
        <f t="shared" si="8"/>
        <v>17</v>
      </c>
      <c r="E184">
        <f t="shared" si="10"/>
        <v>2</v>
      </c>
      <c r="F184">
        <f t="shared" si="11"/>
        <v>0</v>
      </c>
      <c r="J184" s="87">
        <v>44985</v>
      </c>
      <c r="K184">
        <v>298</v>
      </c>
      <c r="L184">
        <v>281</v>
      </c>
      <c r="Q184" s="87">
        <v>44985</v>
      </c>
      <c r="R184">
        <v>2</v>
      </c>
      <c r="S184">
        <v>17</v>
      </c>
      <c r="X184" s="87">
        <v>44986</v>
      </c>
      <c r="Y184">
        <v>13</v>
      </c>
      <c r="Z184">
        <v>1</v>
      </c>
    </row>
    <row r="185" spans="1:26">
      <c r="A185" s="89">
        <f t="shared" si="9"/>
        <v>44986</v>
      </c>
      <c r="B185" s="90">
        <f>COUNTIF(RFIs!$F$12:$F$586,"&lt;="&amp;A185)</f>
        <v>299</v>
      </c>
      <c r="C185" s="90">
        <f>COUNTIF(RFIs!$H$12:$H$586,"&lt;="&amp;A185)</f>
        <v>286</v>
      </c>
      <c r="D185" s="90">
        <f t="shared" si="8"/>
        <v>13</v>
      </c>
      <c r="E185">
        <f t="shared" si="10"/>
        <v>1</v>
      </c>
      <c r="F185">
        <f t="shared" si="11"/>
        <v>5</v>
      </c>
      <c r="J185" s="87">
        <v>44986</v>
      </c>
      <c r="K185">
        <v>299</v>
      </c>
      <c r="L185">
        <v>286</v>
      </c>
      <c r="Q185" s="87">
        <v>44986</v>
      </c>
      <c r="R185">
        <v>1</v>
      </c>
      <c r="S185">
        <v>13</v>
      </c>
      <c r="X185" s="87">
        <v>44987</v>
      </c>
      <c r="Y185">
        <v>15</v>
      </c>
      <c r="Z185">
        <v>2</v>
      </c>
    </row>
    <row r="186" spans="1:26">
      <c r="A186" s="89">
        <f t="shared" si="9"/>
        <v>44987</v>
      </c>
      <c r="B186" s="90">
        <f>COUNTIF(RFIs!$F$12:$F$586,"&lt;="&amp;A186)</f>
        <v>301</v>
      </c>
      <c r="C186" s="90">
        <f>COUNTIF(RFIs!$H$12:$H$586,"&lt;="&amp;A186)</f>
        <v>286</v>
      </c>
      <c r="D186" s="90">
        <f t="shared" si="8"/>
        <v>15</v>
      </c>
      <c r="E186">
        <f t="shared" si="10"/>
        <v>2</v>
      </c>
      <c r="F186">
        <f t="shared" si="11"/>
        <v>0</v>
      </c>
      <c r="J186" s="87">
        <v>44987</v>
      </c>
      <c r="K186">
        <v>301</v>
      </c>
      <c r="L186">
        <v>286</v>
      </c>
      <c r="Q186" s="87">
        <v>44987</v>
      </c>
      <c r="R186">
        <v>2</v>
      </c>
      <c r="S186">
        <v>15</v>
      </c>
      <c r="X186" s="87">
        <v>44988</v>
      </c>
      <c r="Y186">
        <v>15</v>
      </c>
      <c r="Z186">
        <v>0</v>
      </c>
    </row>
    <row r="187" spans="1:26">
      <c r="A187" s="89">
        <f t="shared" si="9"/>
        <v>44988</v>
      </c>
      <c r="B187" s="90">
        <f>COUNTIF(RFIs!$F$12:$F$586,"&lt;="&amp;A187)</f>
        <v>301</v>
      </c>
      <c r="C187" s="90">
        <f>COUNTIF(RFIs!$H$12:$H$586,"&lt;="&amp;A187)</f>
        <v>286</v>
      </c>
      <c r="D187" s="90">
        <f t="shared" si="8"/>
        <v>15</v>
      </c>
      <c r="E187">
        <f t="shared" si="10"/>
        <v>0</v>
      </c>
      <c r="F187">
        <f t="shared" si="11"/>
        <v>0</v>
      </c>
      <c r="J187" s="87">
        <v>44988</v>
      </c>
      <c r="K187">
        <v>301</v>
      </c>
      <c r="L187">
        <v>286</v>
      </c>
      <c r="Q187" s="87">
        <v>44988</v>
      </c>
      <c r="R187">
        <v>0</v>
      </c>
      <c r="S187">
        <v>15</v>
      </c>
      <c r="X187" s="87">
        <v>44989</v>
      </c>
      <c r="Y187">
        <v>13</v>
      </c>
      <c r="Z187">
        <v>0</v>
      </c>
    </row>
    <row r="188" spans="1:26">
      <c r="A188" s="89">
        <f t="shared" si="9"/>
        <v>44989</v>
      </c>
      <c r="B188" s="90">
        <f>COUNTIF(RFIs!$F$12:$F$586,"&lt;="&amp;A188)</f>
        <v>301</v>
      </c>
      <c r="C188" s="90">
        <f>COUNTIF(RFIs!$H$12:$H$586,"&lt;="&amp;A188)</f>
        <v>288</v>
      </c>
      <c r="D188" s="90">
        <f t="shared" si="8"/>
        <v>13</v>
      </c>
      <c r="E188">
        <f t="shared" si="10"/>
        <v>0</v>
      </c>
      <c r="F188">
        <f t="shared" si="11"/>
        <v>2</v>
      </c>
      <c r="J188" s="87">
        <v>44989</v>
      </c>
      <c r="K188">
        <v>301</v>
      </c>
      <c r="L188">
        <v>288</v>
      </c>
      <c r="Q188" s="87">
        <v>44989</v>
      </c>
      <c r="R188">
        <v>0</v>
      </c>
      <c r="S188">
        <v>13</v>
      </c>
      <c r="X188" s="87">
        <v>44990</v>
      </c>
      <c r="Y188">
        <v>13</v>
      </c>
      <c r="Z188">
        <v>0</v>
      </c>
    </row>
    <row r="189" spans="1:26">
      <c r="A189" s="89">
        <f t="shared" si="9"/>
        <v>44990</v>
      </c>
      <c r="B189" s="90">
        <f>COUNTIF(RFIs!$F$12:$F$586,"&lt;="&amp;A189)</f>
        <v>301</v>
      </c>
      <c r="C189" s="90">
        <f>COUNTIF(RFIs!$H$12:$H$586,"&lt;="&amp;A189)</f>
        <v>288</v>
      </c>
      <c r="D189" s="90">
        <f t="shared" si="8"/>
        <v>13</v>
      </c>
      <c r="E189">
        <f t="shared" si="10"/>
        <v>0</v>
      </c>
      <c r="F189">
        <f t="shared" si="11"/>
        <v>0</v>
      </c>
      <c r="J189" s="87">
        <v>44990</v>
      </c>
      <c r="K189">
        <v>301</v>
      </c>
      <c r="L189">
        <v>288</v>
      </c>
      <c r="Q189" s="87">
        <v>44990</v>
      </c>
      <c r="R189">
        <v>0</v>
      </c>
      <c r="S189">
        <v>13</v>
      </c>
      <c r="X189" s="87">
        <v>44991</v>
      </c>
      <c r="Y189">
        <v>15</v>
      </c>
      <c r="Z189">
        <v>2</v>
      </c>
    </row>
    <row r="190" spans="1:26">
      <c r="A190" s="89">
        <f t="shared" si="9"/>
        <v>44991</v>
      </c>
      <c r="B190" s="90">
        <f>COUNTIF(RFIs!$F$12:$F$586,"&lt;="&amp;A190)</f>
        <v>303</v>
      </c>
      <c r="C190" s="90">
        <f>COUNTIF(RFIs!$H$12:$H$586,"&lt;="&amp;A190)</f>
        <v>288</v>
      </c>
      <c r="D190" s="90">
        <f t="shared" si="8"/>
        <v>15</v>
      </c>
      <c r="E190">
        <f t="shared" si="10"/>
        <v>2</v>
      </c>
      <c r="F190">
        <f t="shared" si="11"/>
        <v>0</v>
      </c>
      <c r="J190" s="87">
        <v>44991</v>
      </c>
      <c r="K190">
        <v>303</v>
      </c>
      <c r="L190">
        <v>288</v>
      </c>
      <c r="Q190" s="87">
        <v>44991</v>
      </c>
      <c r="R190">
        <v>2</v>
      </c>
      <c r="S190">
        <v>15</v>
      </c>
      <c r="X190" s="87">
        <v>44992</v>
      </c>
      <c r="Y190">
        <v>18</v>
      </c>
      <c r="Z190">
        <v>6</v>
      </c>
    </row>
    <row r="191" spans="1:26">
      <c r="A191" s="89">
        <f t="shared" si="9"/>
        <v>44992</v>
      </c>
      <c r="B191" s="90">
        <f>COUNTIF(RFIs!$F$12:$F$586,"&lt;="&amp;A191)</f>
        <v>309</v>
      </c>
      <c r="C191" s="90">
        <f>COUNTIF(RFIs!$H$12:$H$586,"&lt;="&amp;A191)</f>
        <v>291</v>
      </c>
      <c r="D191" s="90">
        <f t="shared" si="8"/>
        <v>18</v>
      </c>
      <c r="E191">
        <f t="shared" si="10"/>
        <v>6</v>
      </c>
      <c r="F191">
        <f t="shared" si="11"/>
        <v>3</v>
      </c>
      <c r="J191" s="87">
        <v>44992</v>
      </c>
      <c r="K191">
        <v>309</v>
      </c>
      <c r="L191">
        <v>291</v>
      </c>
      <c r="Q191" s="87">
        <v>44992</v>
      </c>
      <c r="R191">
        <v>6</v>
      </c>
      <c r="S191">
        <v>18</v>
      </c>
      <c r="X191" s="87">
        <v>44993</v>
      </c>
      <c r="Y191">
        <v>19</v>
      </c>
      <c r="Z191">
        <v>2</v>
      </c>
    </row>
    <row r="192" spans="1:26">
      <c r="A192" s="89">
        <f t="shared" si="9"/>
        <v>44993</v>
      </c>
      <c r="B192" s="90">
        <f>COUNTIF(RFIs!$F$12:$F$586,"&lt;="&amp;A192)</f>
        <v>311</v>
      </c>
      <c r="C192" s="90">
        <f>COUNTIF(RFIs!$H$12:$H$586,"&lt;="&amp;A192)</f>
        <v>292</v>
      </c>
      <c r="D192" s="90">
        <f t="shared" si="8"/>
        <v>19</v>
      </c>
      <c r="E192">
        <f t="shared" si="10"/>
        <v>2</v>
      </c>
      <c r="F192">
        <f t="shared" si="11"/>
        <v>1</v>
      </c>
      <c r="J192" s="87">
        <v>44993</v>
      </c>
      <c r="K192">
        <v>311</v>
      </c>
      <c r="L192">
        <v>292</v>
      </c>
      <c r="Q192" s="87">
        <v>44993</v>
      </c>
      <c r="R192">
        <v>2</v>
      </c>
      <c r="S192">
        <v>19</v>
      </c>
      <c r="X192" s="87">
        <v>44994</v>
      </c>
      <c r="Y192">
        <v>26</v>
      </c>
      <c r="Z192">
        <v>11</v>
      </c>
    </row>
    <row r="193" spans="1:26">
      <c r="A193" s="89">
        <f t="shared" si="9"/>
        <v>44994</v>
      </c>
      <c r="B193" s="90">
        <f>COUNTIF(RFIs!$F$12:$F$586,"&lt;="&amp;A193)</f>
        <v>322</v>
      </c>
      <c r="C193" s="90">
        <f>COUNTIF(RFIs!$H$12:$H$586,"&lt;="&amp;A193)</f>
        <v>296</v>
      </c>
      <c r="D193" s="90">
        <f t="shared" si="8"/>
        <v>26</v>
      </c>
      <c r="E193">
        <f t="shared" si="10"/>
        <v>11</v>
      </c>
      <c r="F193">
        <f t="shared" si="11"/>
        <v>4</v>
      </c>
      <c r="J193" s="87">
        <v>44994</v>
      </c>
      <c r="K193">
        <v>322</v>
      </c>
      <c r="L193">
        <v>296</v>
      </c>
      <c r="Q193" s="87">
        <v>44994</v>
      </c>
      <c r="R193">
        <v>11</v>
      </c>
      <c r="S193">
        <v>26</v>
      </c>
      <c r="X193" s="87">
        <v>44995</v>
      </c>
      <c r="Y193">
        <v>25</v>
      </c>
      <c r="Z193">
        <v>0</v>
      </c>
    </row>
    <row r="194" spans="1:26">
      <c r="A194" s="89">
        <f t="shared" si="9"/>
        <v>44995</v>
      </c>
      <c r="B194" s="90">
        <f>COUNTIF(RFIs!$F$12:$F$586,"&lt;="&amp;A194)</f>
        <v>322</v>
      </c>
      <c r="C194" s="90">
        <f>COUNTIF(RFIs!$H$12:$H$586,"&lt;="&amp;A194)</f>
        <v>297</v>
      </c>
      <c r="D194" s="90">
        <f t="shared" si="8"/>
        <v>25</v>
      </c>
      <c r="E194">
        <f t="shared" si="10"/>
        <v>0</v>
      </c>
      <c r="F194">
        <f t="shared" si="11"/>
        <v>1</v>
      </c>
      <c r="J194" s="87">
        <v>44995</v>
      </c>
      <c r="K194">
        <v>322</v>
      </c>
      <c r="L194">
        <v>297</v>
      </c>
      <c r="Q194" s="87">
        <v>44995</v>
      </c>
      <c r="R194">
        <v>0</v>
      </c>
      <c r="S194">
        <v>25</v>
      </c>
      <c r="X194" s="87">
        <v>44996</v>
      </c>
      <c r="Y194">
        <v>25</v>
      </c>
      <c r="Z194">
        <v>0</v>
      </c>
    </row>
    <row r="195" spans="1:26">
      <c r="A195" s="89">
        <f t="shared" si="9"/>
        <v>44996</v>
      </c>
      <c r="B195" s="90">
        <f>COUNTIF(RFIs!$F$12:$F$586,"&lt;="&amp;A195)</f>
        <v>322</v>
      </c>
      <c r="C195" s="90">
        <f>COUNTIF(RFIs!$H$12:$H$586,"&lt;="&amp;A195)</f>
        <v>297</v>
      </c>
      <c r="D195" s="90">
        <f t="shared" si="8"/>
        <v>25</v>
      </c>
      <c r="E195">
        <f t="shared" si="10"/>
        <v>0</v>
      </c>
      <c r="F195">
        <f t="shared" si="11"/>
        <v>0</v>
      </c>
      <c r="J195" s="87">
        <v>44996</v>
      </c>
      <c r="K195">
        <v>322</v>
      </c>
      <c r="L195">
        <v>297</v>
      </c>
      <c r="Q195" s="87">
        <v>44996</v>
      </c>
      <c r="R195">
        <v>0</v>
      </c>
      <c r="S195">
        <v>25</v>
      </c>
      <c r="X195" s="87">
        <v>44997</v>
      </c>
      <c r="Y195">
        <v>25</v>
      </c>
      <c r="Z195">
        <v>0</v>
      </c>
    </row>
    <row r="196" spans="1:26">
      <c r="A196" s="89">
        <f t="shared" si="9"/>
        <v>44997</v>
      </c>
      <c r="B196" s="90">
        <f>COUNTIF(RFIs!$F$12:$F$586,"&lt;="&amp;A196)</f>
        <v>322</v>
      </c>
      <c r="C196" s="90">
        <f>COUNTIF(RFIs!$H$12:$H$586,"&lt;="&amp;A196)</f>
        <v>297</v>
      </c>
      <c r="D196" s="90">
        <f t="shared" si="8"/>
        <v>25</v>
      </c>
      <c r="E196">
        <f t="shared" si="10"/>
        <v>0</v>
      </c>
      <c r="F196">
        <f t="shared" si="11"/>
        <v>0</v>
      </c>
      <c r="J196" s="87">
        <v>44997</v>
      </c>
      <c r="K196">
        <v>322</v>
      </c>
      <c r="L196">
        <v>297</v>
      </c>
      <c r="Q196" s="87">
        <v>44997</v>
      </c>
      <c r="R196">
        <v>0</v>
      </c>
      <c r="S196">
        <v>25</v>
      </c>
      <c r="X196" s="87">
        <v>44998</v>
      </c>
      <c r="Y196">
        <v>19</v>
      </c>
      <c r="Z196">
        <v>0</v>
      </c>
    </row>
    <row r="197" spans="1:26">
      <c r="A197" s="89">
        <f t="shared" si="9"/>
        <v>44998</v>
      </c>
      <c r="B197" s="90">
        <f>COUNTIF(RFIs!$F$12:$F$586,"&lt;="&amp;A197)</f>
        <v>322</v>
      </c>
      <c r="C197" s="90">
        <f>COUNTIF(RFIs!$H$12:$H$586,"&lt;="&amp;A197)</f>
        <v>303</v>
      </c>
      <c r="D197" s="90">
        <f t="shared" ref="D197:D260" si="12">B197-C197</f>
        <v>19</v>
      </c>
      <c r="E197">
        <f t="shared" si="10"/>
        <v>0</v>
      </c>
      <c r="F197">
        <f t="shared" si="11"/>
        <v>6</v>
      </c>
      <c r="J197" s="87">
        <v>44998</v>
      </c>
      <c r="K197">
        <v>322</v>
      </c>
      <c r="L197">
        <v>303</v>
      </c>
      <c r="Q197" s="87">
        <v>44998</v>
      </c>
      <c r="R197">
        <v>0</v>
      </c>
      <c r="S197">
        <v>19</v>
      </c>
      <c r="X197" s="87">
        <v>44999</v>
      </c>
      <c r="Y197">
        <v>16</v>
      </c>
      <c r="Z197">
        <v>0</v>
      </c>
    </row>
    <row r="198" spans="1:26">
      <c r="A198" s="89">
        <f t="shared" ref="A198:A261" si="13">A197+1</f>
        <v>44999</v>
      </c>
      <c r="B198" s="90">
        <f>COUNTIF(RFIs!$F$12:$F$586,"&lt;="&amp;A198)</f>
        <v>322</v>
      </c>
      <c r="C198" s="90">
        <f>COUNTIF(RFIs!$H$12:$H$586,"&lt;="&amp;A198)</f>
        <v>306</v>
      </c>
      <c r="D198" s="90">
        <f t="shared" si="12"/>
        <v>16</v>
      </c>
      <c r="E198">
        <f t="shared" ref="E198:E261" si="14">B198-B197</f>
        <v>0</v>
      </c>
      <c r="F198">
        <f t="shared" ref="F198:F261" si="15">C198-C197</f>
        <v>3</v>
      </c>
      <c r="J198" s="87">
        <v>44999</v>
      </c>
      <c r="K198">
        <v>322</v>
      </c>
      <c r="L198">
        <v>306</v>
      </c>
      <c r="Q198" s="87">
        <v>44999</v>
      </c>
      <c r="R198">
        <v>0</v>
      </c>
      <c r="S198">
        <v>16</v>
      </c>
      <c r="X198" s="87">
        <v>45000</v>
      </c>
      <c r="Y198">
        <v>10</v>
      </c>
      <c r="Z198">
        <v>1</v>
      </c>
    </row>
    <row r="199" spans="1:26">
      <c r="A199" s="89">
        <f t="shared" si="13"/>
        <v>45000</v>
      </c>
      <c r="B199" s="90">
        <f>COUNTIF(RFIs!$F$12:$F$586,"&lt;="&amp;A199)</f>
        <v>323</v>
      </c>
      <c r="C199" s="90">
        <f>COUNTIF(RFIs!$H$12:$H$586,"&lt;="&amp;A199)</f>
        <v>313</v>
      </c>
      <c r="D199" s="90">
        <f t="shared" si="12"/>
        <v>10</v>
      </c>
      <c r="E199">
        <f t="shared" si="14"/>
        <v>1</v>
      </c>
      <c r="F199">
        <f t="shared" si="15"/>
        <v>7</v>
      </c>
      <c r="J199" s="87">
        <v>45000</v>
      </c>
      <c r="K199">
        <v>323</v>
      </c>
      <c r="L199">
        <v>313</v>
      </c>
      <c r="Q199" s="87">
        <v>45000</v>
      </c>
      <c r="R199">
        <v>1</v>
      </c>
      <c r="S199">
        <v>10</v>
      </c>
      <c r="X199" s="87">
        <v>45001</v>
      </c>
      <c r="Y199">
        <v>9</v>
      </c>
      <c r="Z199">
        <v>1</v>
      </c>
    </row>
    <row r="200" spans="1:26">
      <c r="A200" s="89">
        <f t="shared" si="13"/>
        <v>45001</v>
      </c>
      <c r="B200" s="90">
        <f>COUNTIF(RFIs!$F$12:$F$586,"&lt;="&amp;A200)</f>
        <v>324</v>
      </c>
      <c r="C200" s="90">
        <f>COUNTIF(RFIs!$H$12:$H$586,"&lt;="&amp;A200)</f>
        <v>315</v>
      </c>
      <c r="D200" s="90">
        <f t="shared" si="12"/>
        <v>9</v>
      </c>
      <c r="E200">
        <f t="shared" si="14"/>
        <v>1</v>
      </c>
      <c r="F200">
        <f t="shared" si="15"/>
        <v>2</v>
      </c>
      <c r="J200" s="87">
        <v>45001</v>
      </c>
      <c r="K200">
        <v>324</v>
      </c>
      <c r="L200">
        <v>315</v>
      </c>
      <c r="Q200" s="87">
        <v>45001</v>
      </c>
      <c r="R200">
        <v>1</v>
      </c>
      <c r="S200">
        <v>9</v>
      </c>
      <c r="X200" s="87">
        <v>45002</v>
      </c>
      <c r="Y200">
        <v>9</v>
      </c>
      <c r="Z200">
        <v>1</v>
      </c>
    </row>
    <row r="201" spans="1:26">
      <c r="A201" s="89">
        <f t="shared" si="13"/>
        <v>45002</v>
      </c>
      <c r="B201" s="90">
        <f>COUNTIF(RFIs!$F$12:$F$586,"&lt;="&amp;A201)</f>
        <v>325</v>
      </c>
      <c r="C201" s="90">
        <f>COUNTIF(RFIs!$H$12:$H$586,"&lt;="&amp;A201)</f>
        <v>316</v>
      </c>
      <c r="D201" s="90">
        <f t="shared" si="12"/>
        <v>9</v>
      </c>
      <c r="E201">
        <f t="shared" si="14"/>
        <v>1</v>
      </c>
      <c r="F201">
        <f t="shared" si="15"/>
        <v>1</v>
      </c>
      <c r="J201" s="87">
        <v>45002</v>
      </c>
      <c r="K201">
        <v>325</v>
      </c>
      <c r="L201">
        <v>316</v>
      </c>
      <c r="Q201" s="87">
        <v>45002</v>
      </c>
      <c r="R201">
        <v>1</v>
      </c>
      <c r="S201">
        <v>9</v>
      </c>
      <c r="X201" s="87">
        <v>45003</v>
      </c>
      <c r="Y201">
        <v>9</v>
      </c>
      <c r="Z201">
        <v>0</v>
      </c>
    </row>
    <row r="202" spans="1:26">
      <c r="A202" s="89">
        <f t="shared" si="13"/>
        <v>45003</v>
      </c>
      <c r="B202" s="90">
        <f>COUNTIF(RFIs!$F$12:$F$586,"&lt;="&amp;A202)</f>
        <v>325</v>
      </c>
      <c r="C202" s="90">
        <f>COUNTIF(RFIs!$H$12:$H$586,"&lt;="&amp;A202)</f>
        <v>316</v>
      </c>
      <c r="D202" s="90">
        <f t="shared" si="12"/>
        <v>9</v>
      </c>
      <c r="E202">
        <f t="shared" si="14"/>
        <v>0</v>
      </c>
      <c r="F202">
        <f t="shared" si="15"/>
        <v>0</v>
      </c>
      <c r="J202" s="87">
        <v>45003</v>
      </c>
      <c r="K202">
        <v>325</v>
      </c>
      <c r="L202">
        <v>316</v>
      </c>
      <c r="Q202" s="87">
        <v>45003</v>
      </c>
      <c r="R202">
        <v>0</v>
      </c>
      <c r="S202">
        <v>9</v>
      </c>
      <c r="X202" s="87">
        <v>45004</v>
      </c>
      <c r="Y202">
        <v>9</v>
      </c>
      <c r="Z202">
        <v>0</v>
      </c>
    </row>
    <row r="203" spans="1:26">
      <c r="A203" s="89">
        <f t="shared" si="13"/>
        <v>45004</v>
      </c>
      <c r="B203" s="90">
        <f>COUNTIF(RFIs!$F$12:$F$586,"&lt;="&amp;A203)</f>
        <v>325</v>
      </c>
      <c r="C203" s="90">
        <f>COUNTIF(RFIs!$H$12:$H$586,"&lt;="&amp;A203)</f>
        <v>316</v>
      </c>
      <c r="D203" s="90">
        <f t="shared" si="12"/>
        <v>9</v>
      </c>
      <c r="E203">
        <f t="shared" si="14"/>
        <v>0</v>
      </c>
      <c r="F203">
        <f t="shared" si="15"/>
        <v>0</v>
      </c>
      <c r="J203" s="87">
        <v>45004</v>
      </c>
      <c r="K203">
        <v>325</v>
      </c>
      <c r="L203">
        <v>316</v>
      </c>
      <c r="Q203" s="87">
        <v>45004</v>
      </c>
      <c r="R203">
        <v>0</v>
      </c>
      <c r="S203">
        <v>9</v>
      </c>
      <c r="X203" s="87">
        <v>45005</v>
      </c>
      <c r="Y203">
        <v>11</v>
      </c>
      <c r="Z203">
        <v>3</v>
      </c>
    </row>
    <row r="204" spans="1:26">
      <c r="A204" s="89">
        <f t="shared" si="13"/>
        <v>45005</v>
      </c>
      <c r="B204" s="90">
        <f>COUNTIF(RFIs!$F$12:$F$586,"&lt;="&amp;A204)</f>
        <v>328</v>
      </c>
      <c r="C204" s="90">
        <f>COUNTIF(RFIs!$H$12:$H$586,"&lt;="&amp;A204)</f>
        <v>317</v>
      </c>
      <c r="D204" s="90">
        <f t="shared" si="12"/>
        <v>11</v>
      </c>
      <c r="E204">
        <f t="shared" si="14"/>
        <v>3</v>
      </c>
      <c r="F204">
        <f t="shared" si="15"/>
        <v>1</v>
      </c>
      <c r="J204" s="87">
        <v>45005</v>
      </c>
      <c r="K204">
        <v>328</v>
      </c>
      <c r="L204">
        <v>317</v>
      </c>
      <c r="Q204" s="87">
        <v>45005</v>
      </c>
      <c r="R204">
        <v>3</v>
      </c>
      <c r="S204">
        <v>11</v>
      </c>
      <c r="X204" s="87">
        <v>45006</v>
      </c>
      <c r="Y204">
        <v>8</v>
      </c>
      <c r="Z204">
        <v>4</v>
      </c>
    </row>
    <row r="205" spans="1:26">
      <c r="A205" s="89">
        <f t="shared" si="13"/>
        <v>45006</v>
      </c>
      <c r="B205" s="90">
        <f>COUNTIF(RFIs!$F$12:$F$586,"&lt;="&amp;A205)</f>
        <v>332</v>
      </c>
      <c r="C205" s="90">
        <f>COUNTIF(RFIs!$H$12:$H$586,"&lt;="&amp;A205)</f>
        <v>324</v>
      </c>
      <c r="D205" s="90">
        <f t="shared" si="12"/>
        <v>8</v>
      </c>
      <c r="E205">
        <f t="shared" si="14"/>
        <v>4</v>
      </c>
      <c r="F205">
        <f t="shared" si="15"/>
        <v>7</v>
      </c>
      <c r="J205" s="87">
        <v>45006</v>
      </c>
      <c r="K205">
        <v>332</v>
      </c>
      <c r="L205">
        <v>324</v>
      </c>
      <c r="Q205" s="87">
        <v>45006</v>
      </c>
      <c r="R205">
        <v>4</v>
      </c>
      <c r="S205">
        <v>8</v>
      </c>
      <c r="X205" s="87">
        <v>45007</v>
      </c>
      <c r="Y205">
        <v>7</v>
      </c>
      <c r="Z205">
        <v>0</v>
      </c>
    </row>
    <row r="206" spans="1:26">
      <c r="A206" s="89">
        <f t="shared" si="13"/>
        <v>45007</v>
      </c>
      <c r="B206" s="90">
        <f>COUNTIF(RFIs!$F$12:$F$586,"&lt;="&amp;A206)</f>
        <v>332</v>
      </c>
      <c r="C206" s="90">
        <f>COUNTIF(RFIs!$H$12:$H$586,"&lt;="&amp;A206)</f>
        <v>325</v>
      </c>
      <c r="D206" s="90">
        <f t="shared" si="12"/>
        <v>7</v>
      </c>
      <c r="E206">
        <f t="shared" si="14"/>
        <v>0</v>
      </c>
      <c r="F206">
        <f t="shared" si="15"/>
        <v>1</v>
      </c>
      <c r="J206" s="87">
        <v>45007</v>
      </c>
      <c r="K206">
        <v>332</v>
      </c>
      <c r="L206">
        <v>325</v>
      </c>
      <c r="Q206" s="87">
        <v>45007</v>
      </c>
      <c r="R206">
        <v>0</v>
      </c>
      <c r="S206">
        <v>7</v>
      </c>
      <c r="X206" s="87">
        <v>45008</v>
      </c>
      <c r="Y206">
        <v>9</v>
      </c>
      <c r="Z206">
        <v>2</v>
      </c>
    </row>
    <row r="207" spans="1:26">
      <c r="A207" s="89">
        <f t="shared" si="13"/>
        <v>45008</v>
      </c>
      <c r="B207" s="90">
        <f>COUNTIF(RFIs!$F$12:$F$586,"&lt;="&amp;A207)</f>
        <v>334</v>
      </c>
      <c r="C207" s="90">
        <f>COUNTIF(RFIs!$H$12:$H$586,"&lt;="&amp;A207)</f>
        <v>325</v>
      </c>
      <c r="D207" s="90">
        <f t="shared" si="12"/>
        <v>9</v>
      </c>
      <c r="E207">
        <f t="shared" si="14"/>
        <v>2</v>
      </c>
      <c r="F207">
        <f t="shared" si="15"/>
        <v>0</v>
      </c>
      <c r="J207" s="87">
        <v>45008</v>
      </c>
      <c r="K207">
        <v>334</v>
      </c>
      <c r="L207">
        <v>325</v>
      </c>
      <c r="Q207" s="87">
        <v>45008</v>
      </c>
      <c r="R207">
        <v>2</v>
      </c>
      <c r="S207">
        <v>9</v>
      </c>
      <c r="X207" s="87">
        <v>45009</v>
      </c>
      <c r="Y207">
        <v>16</v>
      </c>
      <c r="Z207">
        <v>7</v>
      </c>
    </row>
    <row r="208" spans="1:26">
      <c r="A208" s="89">
        <f t="shared" si="13"/>
        <v>45009</v>
      </c>
      <c r="B208" s="90">
        <f>COUNTIF(RFIs!$F$12:$F$586,"&lt;="&amp;A208)</f>
        <v>341</v>
      </c>
      <c r="C208" s="90">
        <f>COUNTIF(RFIs!$H$12:$H$586,"&lt;="&amp;A208)</f>
        <v>325</v>
      </c>
      <c r="D208" s="90">
        <f t="shared" si="12"/>
        <v>16</v>
      </c>
      <c r="E208">
        <f t="shared" si="14"/>
        <v>7</v>
      </c>
      <c r="F208">
        <f t="shared" si="15"/>
        <v>0</v>
      </c>
      <c r="J208" s="87">
        <v>45009</v>
      </c>
      <c r="K208">
        <v>341</v>
      </c>
      <c r="L208">
        <v>325</v>
      </c>
      <c r="Q208" s="87">
        <v>45009</v>
      </c>
      <c r="R208">
        <v>7</v>
      </c>
      <c r="S208">
        <v>16</v>
      </c>
      <c r="X208" s="87">
        <v>45010</v>
      </c>
      <c r="Y208">
        <v>16</v>
      </c>
      <c r="Z208">
        <v>1</v>
      </c>
    </row>
    <row r="209" spans="1:26">
      <c r="A209" s="89">
        <f t="shared" si="13"/>
        <v>45010</v>
      </c>
      <c r="B209" s="90">
        <f>COUNTIF(RFIs!$F$12:$F$586,"&lt;="&amp;A209)</f>
        <v>342</v>
      </c>
      <c r="C209" s="90">
        <f>COUNTIF(RFIs!$H$12:$H$586,"&lt;="&amp;A209)</f>
        <v>326</v>
      </c>
      <c r="D209" s="90">
        <f t="shared" si="12"/>
        <v>16</v>
      </c>
      <c r="E209">
        <f t="shared" si="14"/>
        <v>1</v>
      </c>
      <c r="F209">
        <f t="shared" si="15"/>
        <v>1</v>
      </c>
      <c r="J209" s="87">
        <v>45010</v>
      </c>
      <c r="K209">
        <v>342</v>
      </c>
      <c r="L209">
        <v>326</v>
      </c>
      <c r="Q209" s="87">
        <v>45010</v>
      </c>
      <c r="R209">
        <v>1</v>
      </c>
      <c r="S209">
        <v>16</v>
      </c>
      <c r="X209" s="87">
        <v>45011</v>
      </c>
      <c r="Y209">
        <v>16</v>
      </c>
      <c r="Z209">
        <v>0</v>
      </c>
    </row>
    <row r="210" spans="1:26">
      <c r="A210" s="89">
        <f t="shared" si="13"/>
        <v>45011</v>
      </c>
      <c r="B210" s="90">
        <f>COUNTIF(RFIs!$F$12:$F$586,"&lt;="&amp;A210)</f>
        <v>342</v>
      </c>
      <c r="C210" s="90">
        <f>COUNTIF(RFIs!$H$12:$H$586,"&lt;="&amp;A210)</f>
        <v>326</v>
      </c>
      <c r="D210" s="90">
        <f t="shared" si="12"/>
        <v>16</v>
      </c>
      <c r="E210">
        <f t="shared" si="14"/>
        <v>0</v>
      </c>
      <c r="F210">
        <f t="shared" si="15"/>
        <v>0</v>
      </c>
      <c r="J210" s="87">
        <v>45011</v>
      </c>
      <c r="K210">
        <v>342</v>
      </c>
      <c r="L210">
        <v>326</v>
      </c>
      <c r="Q210" s="87">
        <v>45011</v>
      </c>
      <c r="R210">
        <v>0</v>
      </c>
      <c r="S210">
        <v>16</v>
      </c>
      <c r="X210" s="87">
        <v>45012</v>
      </c>
      <c r="Y210">
        <v>18</v>
      </c>
      <c r="Z210">
        <v>2</v>
      </c>
    </row>
    <row r="211" spans="1:26">
      <c r="A211" s="89">
        <f t="shared" si="13"/>
        <v>45012</v>
      </c>
      <c r="B211" s="90">
        <f>COUNTIF(RFIs!$F$12:$F$586,"&lt;="&amp;A211)</f>
        <v>344</v>
      </c>
      <c r="C211" s="90">
        <f>COUNTIF(RFIs!$H$12:$H$586,"&lt;="&amp;A211)</f>
        <v>326</v>
      </c>
      <c r="D211" s="90">
        <f t="shared" si="12"/>
        <v>18</v>
      </c>
      <c r="E211">
        <f t="shared" si="14"/>
        <v>2</v>
      </c>
      <c r="F211">
        <f t="shared" si="15"/>
        <v>0</v>
      </c>
      <c r="J211" s="87">
        <v>45012</v>
      </c>
      <c r="K211">
        <v>344</v>
      </c>
      <c r="L211">
        <v>326</v>
      </c>
      <c r="Q211" s="87">
        <v>45012</v>
      </c>
      <c r="R211">
        <v>2</v>
      </c>
      <c r="S211">
        <v>18</v>
      </c>
      <c r="X211" s="87">
        <v>45013</v>
      </c>
      <c r="Y211">
        <v>21</v>
      </c>
      <c r="Z211">
        <v>5</v>
      </c>
    </row>
    <row r="212" spans="1:26">
      <c r="A212" s="89">
        <f t="shared" si="13"/>
        <v>45013</v>
      </c>
      <c r="B212" s="90">
        <f>COUNTIF(RFIs!$F$12:$F$586,"&lt;="&amp;A212)</f>
        <v>349</v>
      </c>
      <c r="C212" s="90">
        <f>COUNTIF(RFIs!$H$12:$H$586,"&lt;="&amp;A212)</f>
        <v>328</v>
      </c>
      <c r="D212" s="90">
        <f t="shared" si="12"/>
        <v>21</v>
      </c>
      <c r="E212">
        <f t="shared" si="14"/>
        <v>5</v>
      </c>
      <c r="F212">
        <f t="shared" si="15"/>
        <v>2</v>
      </c>
      <c r="J212" s="87">
        <v>45013</v>
      </c>
      <c r="K212">
        <v>349</v>
      </c>
      <c r="L212">
        <v>328</v>
      </c>
      <c r="Q212" s="87">
        <v>45013</v>
      </c>
      <c r="R212">
        <v>5</v>
      </c>
      <c r="S212">
        <v>21</v>
      </c>
      <c r="X212" s="87">
        <v>45014</v>
      </c>
      <c r="Y212">
        <v>16</v>
      </c>
      <c r="Z212">
        <v>2</v>
      </c>
    </row>
    <row r="213" spans="1:26">
      <c r="A213" s="89">
        <f t="shared" si="13"/>
        <v>45014</v>
      </c>
      <c r="B213" s="90">
        <f>COUNTIF(RFIs!$F$12:$F$586,"&lt;="&amp;A213)</f>
        <v>351</v>
      </c>
      <c r="C213" s="90">
        <f>COUNTIF(RFIs!$H$12:$H$586,"&lt;="&amp;A213)</f>
        <v>335</v>
      </c>
      <c r="D213" s="90">
        <f t="shared" si="12"/>
        <v>16</v>
      </c>
      <c r="E213">
        <f t="shared" si="14"/>
        <v>2</v>
      </c>
      <c r="F213">
        <f t="shared" si="15"/>
        <v>7</v>
      </c>
      <c r="J213" s="87">
        <v>45014</v>
      </c>
      <c r="K213">
        <v>351</v>
      </c>
      <c r="L213">
        <v>335</v>
      </c>
      <c r="Q213" s="87">
        <v>45014</v>
      </c>
      <c r="R213">
        <v>2</v>
      </c>
      <c r="S213">
        <v>16</v>
      </c>
      <c r="X213" s="87">
        <v>45015</v>
      </c>
      <c r="Y213">
        <v>14</v>
      </c>
      <c r="Z213">
        <v>0</v>
      </c>
    </row>
    <row r="214" spans="1:26">
      <c r="A214" s="89">
        <f t="shared" si="13"/>
        <v>45015</v>
      </c>
      <c r="B214" s="90">
        <f>COUNTIF(RFIs!$F$12:$F$586,"&lt;="&amp;A214)</f>
        <v>351</v>
      </c>
      <c r="C214" s="90">
        <f>COUNTIF(RFIs!$H$12:$H$586,"&lt;="&amp;A214)</f>
        <v>337</v>
      </c>
      <c r="D214" s="90">
        <f t="shared" si="12"/>
        <v>14</v>
      </c>
      <c r="E214">
        <f t="shared" si="14"/>
        <v>0</v>
      </c>
      <c r="F214">
        <f t="shared" si="15"/>
        <v>2</v>
      </c>
      <c r="J214" s="87">
        <v>45015</v>
      </c>
      <c r="K214">
        <v>351</v>
      </c>
      <c r="L214">
        <v>337</v>
      </c>
      <c r="Q214" s="87">
        <v>45015</v>
      </c>
      <c r="R214">
        <v>0</v>
      </c>
      <c r="S214">
        <v>14</v>
      </c>
      <c r="X214" s="87">
        <v>45016</v>
      </c>
      <c r="Y214">
        <v>14</v>
      </c>
      <c r="Z214">
        <v>3</v>
      </c>
    </row>
    <row r="215" spans="1:26">
      <c r="A215" s="89">
        <f t="shared" si="13"/>
        <v>45016</v>
      </c>
      <c r="B215" s="90">
        <f>COUNTIF(RFIs!$F$12:$F$586,"&lt;="&amp;A215)</f>
        <v>354</v>
      </c>
      <c r="C215" s="90">
        <f>COUNTIF(RFIs!$H$12:$H$586,"&lt;="&amp;A215)</f>
        <v>340</v>
      </c>
      <c r="D215" s="90">
        <f t="shared" si="12"/>
        <v>14</v>
      </c>
      <c r="E215">
        <f t="shared" si="14"/>
        <v>3</v>
      </c>
      <c r="F215">
        <f t="shared" si="15"/>
        <v>3</v>
      </c>
      <c r="J215" s="87">
        <v>45016</v>
      </c>
      <c r="K215">
        <v>354</v>
      </c>
      <c r="L215">
        <v>340</v>
      </c>
      <c r="Q215" s="87">
        <v>45016</v>
      </c>
      <c r="R215">
        <v>3</v>
      </c>
      <c r="S215">
        <v>14</v>
      </c>
      <c r="X215" s="87">
        <v>45017</v>
      </c>
      <c r="Y215">
        <v>14</v>
      </c>
      <c r="Z215">
        <v>0</v>
      </c>
    </row>
    <row r="216" spans="1:26">
      <c r="A216" s="89">
        <f t="shared" si="13"/>
        <v>45017</v>
      </c>
      <c r="B216" s="90">
        <f>COUNTIF(RFIs!$F$12:$F$586,"&lt;="&amp;A216)</f>
        <v>354</v>
      </c>
      <c r="C216" s="90">
        <f>COUNTIF(RFIs!$H$12:$H$586,"&lt;="&amp;A216)</f>
        <v>340</v>
      </c>
      <c r="D216" s="90">
        <f t="shared" si="12"/>
        <v>14</v>
      </c>
      <c r="E216">
        <f t="shared" si="14"/>
        <v>0</v>
      </c>
      <c r="F216">
        <f t="shared" si="15"/>
        <v>0</v>
      </c>
      <c r="J216" s="87">
        <v>45017</v>
      </c>
      <c r="K216">
        <v>354</v>
      </c>
      <c r="L216">
        <v>340</v>
      </c>
      <c r="Q216" s="87">
        <v>45017</v>
      </c>
      <c r="R216">
        <v>0</v>
      </c>
      <c r="S216">
        <v>14</v>
      </c>
      <c r="X216" s="87">
        <v>45018</v>
      </c>
      <c r="Y216">
        <v>14</v>
      </c>
      <c r="Z216">
        <v>0</v>
      </c>
    </row>
    <row r="217" spans="1:26">
      <c r="A217" s="89">
        <f t="shared" si="13"/>
        <v>45018</v>
      </c>
      <c r="B217" s="90">
        <f>COUNTIF(RFIs!$F$12:$F$586,"&lt;="&amp;A217)</f>
        <v>354</v>
      </c>
      <c r="C217" s="90">
        <f>COUNTIF(RFIs!$H$12:$H$586,"&lt;="&amp;A217)</f>
        <v>340</v>
      </c>
      <c r="D217" s="90">
        <f t="shared" si="12"/>
        <v>14</v>
      </c>
      <c r="E217">
        <f t="shared" si="14"/>
        <v>0</v>
      </c>
      <c r="F217">
        <f t="shared" si="15"/>
        <v>0</v>
      </c>
      <c r="J217" s="87">
        <v>45018</v>
      </c>
      <c r="K217">
        <v>354</v>
      </c>
      <c r="L217">
        <v>340</v>
      </c>
      <c r="Q217" s="87">
        <v>45018</v>
      </c>
      <c r="R217">
        <v>0</v>
      </c>
      <c r="S217">
        <v>14</v>
      </c>
      <c r="X217" s="87">
        <v>45019</v>
      </c>
      <c r="Y217">
        <v>16</v>
      </c>
      <c r="Z217">
        <v>5</v>
      </c>
    </row>
    <row r="218" spans="1:26">
      <c r="A218" s="89">
        <f t="shared" si="13"/>
        <v>45019</v>
      </c>
      <c r="B218" s="90">
        <f>COUNTIF(RFIs!$F$12:$F$586,"&lt;="&amp;A218)</f>
        <v>359</v>
      </c>
      <c r="C218" s="90">
        <f>COUNTIF(RFIs!$H$12:$H$586,"&lt;="&amp;A218)</f>
        <v>343</v>
      </c>
      <c r="D218" s="90">
        <f t="shared" si="12"/>
        <v>16</v>
      </c>
      <c r="E218">
        <f t="shared" si="14"/>
        <v>5</v>
      </c>
      <c r="F218">
        <f t="shared" si="15"/>
        <v>3</v>
      </c>
      <c r="J218" s="87">
        <v>45019</v>
      </c>
      <c r="K218">
        <v>359</v>
      </c>
      <c r="L218">
        <v>343</v>
      </c>
      <c r="Q218" s="87">
        <v>45019</v>
      </c>
      <c r="R218">
        <v>5</v>
      </c>
      <c r="S218">
        <v>16</v>
      </c>
      <c r="X218" s="87">
        <v>45020</v>
      </c>
      <c r="Y218">
        <v>26</v>
      </c>
      <c r="Z218">
        <v>12</v>
      </c>
    </row>
    <row r="219" spans="1:26">
      <c r="A219" s="89">
        <f t="shared" si="13"/>
        <v>45020</v>
      </c>
      <c r="B219" s="90">
        <f>COUNTIF(RFIs!$F$12:$F$586,"&lt;="&amp;A219)</f>
        <v>371</v>
      </c>
      <c r="C219" s="90">
        <f>COUNTIF(RFIs!$H$12:$H$586,"&lt;="&amp;A219)</f>
        <v>345</v>
      </c>
      <c r="D219" s="90">
        <f t="shared" si="12"/>
        <v>26</v>
      </c>
      <c r="E219">
        <f t="shared" si="14"/>
        <v>12</v>
      </c>
      <c r="F219">
        <f t="shared" si="15"/>
        <v>2</v>
      </c>
      <c r="J219" s="87">
        <v>45020</v>
      </c>
      <c r="K219">
        <v>371</v>
      </c>
      <c r="L219">
        <v>345</v>
      </c>
      <c r="Q219" s="87">
        <v>45020</v>
      </c>
      <c r="R219">
        <v>12</v>
      </c>
      <c r="S219">
        <v>26</v>
      </c>
      <c r="X219" s="87">
        <v>45021</v>
      </c>
      <c r="Y219">
        <v>25</v>
      </c>
      <c r="Z219">
        <v>1</v>
      </c>
    </row>
    <row r="220" spans="1:26">
      <c r="A220" s="89">
        <f t="shared" si="13"/>
        <v>45021</v>
      </c>
      <c r="B220" s="90">
        <f>COUNTIF(RFIs!$F$12:$F$586,"&lt;="&amp;A220)</f>
        <v>372</v>
      </c>
      <c r="C220" s="90">
        <f>COUNTIF(RFIs!$H$12:$H$586,"&lt;="&amp;A220)</f>
        <v>347</v>
      </c>
      <c r="D220" s="90">
        <f t="shared" si="12"/>
        <v>25</v>
      </c>
      <c r="E220">
        <f t="shared" si="14"/>
        <v>1</v>
      </c>
      <c r="F220">
        <f t="shared" si="15"/>
        <v>2</v>
      </c>
      <c r="J220" s="87">
        <v>45021</v>
      </c>
      <c r="K220">
        <v>372</v>
      </c>
      <c r="L220">
        <v>347</v>
      </c>
      <c r="Q220" s="87">
        <v>45021</v>
      </c>
      <c r="R220">
        <v>1</v>
      </c>
      <c r="S220">
        <v>25</v>
      </c>
      <c r="X220" s="87">
        <v>45022</v>
      </c>
      <c r="Y220">
        <v>18</v>
      </c>
      <c r="Z220">
        <v>0</v>
      </c>
    </row>
    <row r="221" spans="1:26">
      <c r="A221" s="89">
        <f t="shared" si="13"/>
        <v>45022</v>
      </c>
      <c r="B221" s="90">
        <f>COUNTIF(RFIs!$F$12:$F$586,"&lt;="&amp;A221)</f>
        <v>372</v>
      </c>
      <c r="C221" s="90">
        <f>COUNTIF(RFIs!$H$12:$H$586,"&lt;="&amp;A221)</f>
        <v>354</v>
      </c>
      <c r="D221" s="90">
        <f t="shared" si="12"/>
        <v>18</v>
      </c>
      <c r="E221">
        <f t="shared" si="14"/>
        <v>0</v>
      </c>
      <c r="F221">
        <f t="shared" si="15"/>
        <v>7</v>
      </c>
      <c r="J221" s="87">
        <v>45022</v>
      </c>
      <c r="K221">
        <v>372</v>
      </c>
      <c r="L221">
        <v>354</v>
      </c>
      <c r="Q221" s="87">
        <v>45022</v>
      </c>
      <c r="R221">
        <v>0</v>
      </c>
      <c r="S221">
        <v>18</v>
      </c>
      <c r="X221" s="87">
        <v>45023</v>
      </c>
      <c r="Y221">
        <v>17</v>
      </c>
      <c r="Z221">
        <v>3</v>
      </c>
    </row>
    <row r="222" spans="1:26">
      <c r="A222" s="89">
        <f t="shared" si="13"/>
        <v>45023</v>
      </c>
      <c r="B222" s="90">
        <f>COUNTIF(RFIs!$F$12:$F$586,"&lt;="&amp;A222)</f>
        <v>375</v>
      </c>
      <c r="C222" s="90">
        <f>COUNTIF(RFIs!$H$12:$H$586,"&lt;="&amp;A222)</f>
        <v>358</v>
      </c>
      <c r="D222" s="90">
        <f t="shared" si="12"/>
        <v>17</v>
      </c>
      <c r="E222">
        <f t="shared" si="14"/>
        <v>3</v>
      </c>
      <c r="F222">
        <f t="shared" si="15"/>
        <v>4</v>
      </c>
      <c r="J222" s="87">
        <v>45023</v>
      </c>
      <c r="K222">
        <v>375</v>
      </c>
      <c r="L222">
        <v>358</v>
      </c>
      <c r="Q222" s="87">
        <v>45023</v>
      </c>
      <c r="R222">
        <v>3</v>
      </c>
      <c r="S222">
        <v>17</v>
      </c>
      <c r="X222" s="87">
        <v>45024</v>
      </c>
      <c r="Y222">
        <v>17</v>
      </c>
      <c r="Z222">
        <v>0</v>
      </c>
    </row>
    <row r="223" spans="1:26">
      <c r="A223" s="89">
        <f t="shared" si="13"/>
        <v>45024</v>
      </c>
      <c r="B223" s="90">
        <f>COUNTIF(RFIs!$F$12:$F$586,"&lt;="&amp;A223)</f>
        <v>375</v>
      </c>
      <c r="C223" s="90">
        <f>COUNTIF(RFIs!$H$12:$H$586,"&lt;="&amp;A223)</f>
        <v>358</v>
      </c>
      <c r="D223" s="90">
        <f t="shared" si="12"/>
        <v>17</v>
      </c>
      <c r="E223">
        <f t="shared" si="14"/>
        <v>0</v>
      </c>
      <c r="F223">
        <f t="shared" si="15"/>
        <v>0</v>
      </c>
      <c r="J223" s="87">
        <v>45024</v>
      </c>
      <c r="K223">
        <v>375</v>
      </c>
      <c r="L223">
        <v>358</v>
      </c>
      <c r="Q223" s="87">
        <v>45024</v>
      </c>
      <c r="R223">
        <v>0</v>
      </c>
      <c r="S223">
        <v>17</v>
      </c>
      <c r="X223" s="87">
        <v>45025</v>
      </c>
      <c r="Y223">
        <v>18</v>
      </c>
      <c r="Z223">
        <v>1</v>
      </c>
    </row>
    <row r="224" spans="1:26">
      <c r="A224" s="89">
        <f t="shared" si="13"/>
        <v>45025</v>
      </c>
      <c r="B224" s="90">
        <f>COUNTIF(RFIs!$F$12:$F$586,"&lt;="&amp;A224)</f>
        <v>376</v>
      </c>
      <c r="C224" s="90">
        <f>COUNTIF(RFIs!$H$12:$H$586,"&lt;="&amp;A224)</f>
        <v>358</v>
      </c>
      <c r="D224" s="90">
        <f t="shared" si="12"/>
        <v>18</v>
      </c>
      <c r="E224">
        <f t="shared" si="14"/>
        <v>1</v>
      </c>
      <c r="F224">
        <f t="shared" si="15"/>
        <v>0</v>
      </c>
      <c r="J224" s="87">
        <v>45025</v>
      </c>
      <c r="K224">
        <v>376</v>
      </c>
      <c r="L224">
        <v>358</v>
      </c>
      <c r="Q224" s="87">
        <v>45025</v>
      </c>
      <c r="R224">
        <v>1</v>
      </c>
      <c r="S224">
        <v>18</v>
      </c>
      <c r="X224" s="87">
        <v>45026</v>
      </c>
      <c r="Y224">
        <v>16</v>
      </c>
      <c r="Z224">
        <v>5</v>
      </c>
    </row>
    <row r="225" spans="1:26">
      <c r="A225" s="89">
        <f t="shared" si="13"/>
        <v>45026</v>
      </c>
      <c r="B225" s="90">
        <f>COUNTIF(RFIs!$F$12:$F$586,"&lt;="&amp;A225)</f>
        <v>381</v>
      </c>
      <c r="C225" s="90">
        <f>COUNTIF(RFIs!$H$12:$H$586,"&lt;="&amp;A225)</f>
        <v>365</v>
      </c>
      <c r="D225" s="90">
        <f t="shared" si="12"/>
        <v>16</v>
      </c>
      <c r="E225">
        <f t="shared" si="14"/>
        <v>5</v>
      </c>
      <c r="F225">
        <f t="shared" si="15"/>
        <v>7</v>
      </c>
      <c r="J225" s="87">
        <v>45026</v>
      </c>
      <c r="K225">
        <v>381</v>
      </c>
      <c r="L225">
        <v>365</v>
      </c>
      <c r="Q225" s="87">
        <v>45026</v>
      </c>
      <c r="R225">
        <v>5</v>
      </c>
      <c r="S225">
        <v>16</v>
      </c>
      <c r="X225" s="87">
        <v>45027</v>
      </c>
      <c r="Y225">
        <v>16</v>
      </c>
      <c r="Z225">
        <v>5</v>
      </c>
    </row>
    <row r="226" spans="1:26">
      <c r="A226" s="89">
        <f t="shared" si="13"/>
        <v>45027</v>
      </c>
      <c r="B226" s="90">
        <f>COUNTIF(RFIs!$F$12:$F$586,"&lt;="&amp;A226)</f>
        <v>386</v>
      </c>
      <c r="C226" s="90">
        <f>COUNTIF(RFIs!$H$12:$H$586,"&lt;="&amp;A226)</f>
        <v>370</v>
      </c>
      <c r="D226" s="90">
        <f t="shared" si="12"/>
        <v>16</v>
      </c>
      <c r="E226">
        <f t="shared" si="14"/>
        <v>5</v>
      </c>
      <c r="F226">
        <f t="shared" si="15"/>
        <v>5</v>
      </c>
      <c r="J226" s="87">
        <v>45027</v>
      </c>
      <c r="K226">
        <v>386</v>
      </c>
      <c r="L226">
        <v>370</v>
      </c>
      <c r="Q226" s="87">
        <v>45027</v>
      </c>
      <c r="R226">
        <v>5</v>
      </c>
      <c r="S226">
        <v>16</v>
      </c>
      <c r="X226" s="87">
        <v>45028</v>
      </c>
      <c r="Y226">
        <v>13</v>
      </c>
      <c r="Z226">
        <v>3</v>
      </c>
    </row>
    <row r="227" spans="1:26">
      <c r="A227" s="89">
        <f t="shared" si="13"/>
        <v>45028</v>
      </c>
      <c r="B227" s="90">
        <f>COUNTIF(RFIs!$F$12:$F$586,"&lt;="&amp;A227)</f>
        <v>389</v>
      </c>
      <c r="C227" s="90">
        <f>COUNTIF(RFIs!$H$12:$H$586,"&lt;="&amp;A227)</f>
        <v>376</v>
      </c>
      <c r="D227" s="90">
        <f t="shared" si="12"/>
        <v>13</v>
      </c>
      <c r="E227">
        <f t="shared" si="14"/>
        <v>3</v>
      </c>
      <c r="F227">
        <f t="shared" si="15"/>
        <v>6</v>
      </c>
      <c r="J227" s="87">
        <v>45028</v>
      </c>
      <c r="K227">
        <v>389</v>
      </c>
      <c r="L227">
        <v>376</v>
      </c>
      <c r="Q227" s="87">
        <v>45028</v>
      </c>
      <c r="R227">
        <v>3</v>
      </c>
      <c r="S227">
        <v>13</v>
      </c>
      <c r="X227" s="87">
        <v>45029</v>
      </c>
      <c r="Y227">
        <v>13</v>
      </c>
      <c r="Z227">
        <v>0</v>
      </c>
    </row>
    <row r="228" spans="1:26">
      <c r="A228" s="89">
        <f t="shared" si="13"/>
        <v>45029</v>
      </c>
      <c r="B228" s="90">
        <f>COUNTIF(RFIs!$F$12:$F$586,"&lt;="&amp;A228)</f>
        <v>389</v>
      </c>
      <c r="C228" s="90">
        <f>COUNTIF(RFIs!$H$12:$H$586,"&lt;="&amp;A228)</f>
        <v>376</v>
      </c>
      <c r="D228" s="90">
        <f t="shared" si="12"/>
        <v>13</v>
      </c>
      <c r="E228">
        <f t="shared" si="14"/>
        <v>0</v>
      </c>
      <c r="F228">
        <f t="shared" si="15"/>
        <v>0</v>
      </c>
      <c r="J228" s="87">
        <v>45029</v>
      </c>
      <c r="K228">
        <v>389</v>
      </c>
      <c r="L228">
        <v>376</v>
      </c>
      <c r="Q228" s="87">
        <v>45029</v>
      </c>
      <c r="R228">
        <v>0</v>
      </c>
      <c r="S228">
        <v>13</v>
      </c>
      <c r="X228" s="87">
        <v>45030</v>
      </c>
      <c r="Y228">
        <v>12</v>
      </c>
      <c r="Z228">
        <v>0</v>
      </c>
    </row>
    <row r="229" spans="1:26">
      <c r="A229" s="89">
        <f t="shared" si="13"/>
        <v>45030</v>
      </c>
      <c r="B229" s="90">
        <f>COUNTIF(RFIs!$F$12:$F$586,"&lt;="&amp;A229)</f>
        <v>389</v>
      </c>
      <c r="C229" s="90">
        <f>COUNTIF(RFIs!$H$12:$H$586,"&lt;="&amp;A229)</f>
        <v>377</v>
      </c>
      <c r="D229" s="90">
        <f t="shared" si="12"/>
        <v>12</v>
      </c>
      <c r="E229">
        <f t="shared" si="14"/>
        <v>0</v>
      </c>
      <c r="F229">
        <f t="shared" si="15"/>
        <v>1</v>
      </c>
      <c r="J229" s="87">
        <v>45030</v>
      </c>
      <c r="K229">
        <v>389</v>
      </c>
      <c r="L229">
        <v>377</v>
      </c>
      <c r="Q229" s="87">
        <v>45030</v>
      </c>
      <c r="R229">
        <v>0</v>
      </c>
      <c r="S229">
        <v>12</v>
      </c>
      <c r="X229" s="87">
        <v>45031</v>
      </c>
      <c r="Y229">
        <v>12</v>
      </c>
      <c r="Z229">
        <v>0</v>
      </c>
    </row>
    <row r="230" spans="1:26">
      <c r="A230" s="89">
        <f t="shared" si="13"/>
        <v>45031</v>
      </c>
      <c r="B230" s="90">
        <f>COUNTIF(RFIs!$F$12:$F$586,"&lt;="&amp;A230)</f>
        <v>389</v>
      </c>
      <c r="C230" s="90">
        <f>COUNTIF(RFIs!$H$12:$H$586,"&lt;="&amp;A230)</f>
        <v>377</v>
      </c>
      <c r="D230" s="90">
        <f t="shared" si="12"/>
        <v>12</v>
      </c>
      <c r="E230">
        <f t="shared" si="14"/>
        <v>0</v>
      </c>
      <c r="F230">
        <f t="shared" si="15"/>
        <v>0</v>
      </c>
      <c r="J230" s="87">
        <v>45031</v>
      </c>
      <c r="K230">
        <v>389</v>
      </c>
      <c r="L230">
        <v>377</v>
      </c>
      <c r="Q230" s="87">
        <v>45031</v>
      </c>
      <c r="R230">
        <v>0</v>
      </c>
      <c r="S230">
        <v>12</v>
      </c>
      <c r="X230" s="87">
        <v>45032</v>
      </c>
      <c r="Y230">
        <v>12</v>
      </c>
      <c r="Z230">
        <v>0</v>
      </c>
    </row>
    <row r="231" spans="1:26">
      <c r="A231" s="89">
        <f t="shared" si="13"/>
        <v>45032</v>
      </c>
      <c r="B231" s="90">
        <f>COUNTIF(RFIs!$F$12:$F$586,"&lt;="&amp;A231)</f>
        <v>389</v>
      </c>
      <c r="C231" s="90">
        <f>COUNTIF(RFIs!$H$12:$H$586,"&lt;="&amp;A231)</f>
        <v>377</v>
      </c>
      <c r="D231" s="90">
        <f t="shared" si="12"/>
        <v>12</v>
      </c>
      <c r="E231">
        <f t="shared" si="14"/>
        <v>0</v>
      </c>
      <c r="F231">
        <f t="shared" si="15"/>
        <v>0</v>
      </c>
      <c r="J231" s="87">
        <v>45032</v>
      </c>
      <c r="K231">
        <v>389</v>
      </c>
      <c r="L231">
        <v>377</v>
      </c>
      <c r="Q231" s="87">
        <v>45032</v>
      </c>
      <c r="R231">
        <v>0</v>
      </c>
      <c r="S231">
        <v>12</v>
      </c>
      <c r="X231" s="87">
        <v>45033</v>
      </c>
      <c r="Y231">
        <v>14</v>
      </c>
      <c r="Z231">
        <v>3</v>
      </c>
    </row>
    <row r="232" spans="1:26">
      <c r="A232" s="89">
        <f t="shared" si="13"/>
        <v>45033</v>
      </c>
      <c r="B232" s="90">
        <f>COUNTIF(RFIs!$F$12:$F$586,"&lt;="&amp;A232)</f>
        <v>392</v>
      </c>
      <c r="C232" s="90">
        <f>COUNTIF(RFIs!$H$12:$H$586,"&lt;="&amp;A232)</f>
        <v>378</v>
      </c>
      <c r="D232" s="90">
        <f t="shared" si="12"/>
        <v>14</v>
      </c>
      <c r="E232">
        <f t="shared" si="14"/>
        <v>3</v>
      </c>
      <c r="F232">
        <f t="shared" si="15"/>
        <v>1</v>
      </c>
      <c r="J232" s="87">
        <v>45033</v>
      </c>
      <c r="K232">
        <v>392</v>
      </c>
      <c r="L232">
        <v>378</v>
      </c>
      <c r="Q232" s="87">
        <v>45033</v>
      </c>
      <c r="R232">
        <v>3</v>
      </c>
      <c r="S232">
        <v>14</v>
      </c>
      <c r="X232" s="87">
        <v>45034</v>
      </c>
      <c r="Y232">
        <v>14</v>
      </c>
      <c r="Z232">
        <v>0</v>
      </c>
    </row>
    <row r="233" spans="1:26">
      <c r="A233" s="89">
        <f t="shared" si="13"/>
        <v>45034</v>
      </c>
      <c r="B233" s="90">
        <f>COUNTIF(RFIs!$F$12:$F$586,"&lt;="&amp;A233)</f>
        <v>392</v>
      </c>
      <c r="C233" s="90">
        <f>COUNTIF(RFIs!$H$12:$H$586,"&lt;="&amp;A233)</f>
        <v>378</v>
      </c>
      <c r="D233" s="90">
        <f t="shared" si="12"/>
        <v>14</v>
      </c>
      <c r="E233">
        <f t="shared" si="14"/>
        <v>0</v>
      </c>
      <c r="F233">
        <f t="shared" si="15"/>
        <v>0</v>
      </c>
      <c r="J233" s="87">
        <v>45034</v>
      </c>
      <c r="K233">
        <v>392</v>
      </c>
      <c r="L233">
        <v>378</v>
      </c>
      <c r="Q233" s="87">
        <v>45034</v>
      </c>
      <c r="R233">
        <v>0</v>
      </c>
      <c r="S233">
        <v>14</v>
      </c>
      <c r="X233" s="87">
        <v>45035</v>
      </c>
      <c r="Y233">
        <v>16</v>
      </c>
      <c r="Z233">
        <v>2</v>
      </c>
    </row>
    <row r="234" spans="1:26">
      <c r="A234" s="89">
        <f t="shared" si="13"/>
        <v>45035</v>
      </c>
      <c r="B234" s="90">
        <f>COUNTIF(RFIs!$F$12:$F$586,"&lt;="&amp;A234)</f>
        <v>394</v>
      </c>
      <c r="C234" s="90">
        <f>COUNTIF(RFIs!$H$12:$H$586,"&lt;="&amp;A234)</f>
        <v>378</v>
      </c>
      <c r="D234" s="90">
        <f t="shared" si="12"/>
        <v>16</v>
      </c>
      <c r="E234">
        <f t="shared" si="14"/>
        <v>2</v>
      </c>
      <c r="F234">
        <f t="shared" si="15"/>
        <v>0</v>
      </c>
      <c r="J234" s="87">
        <v>45035</v>
      </c>
      <c r="K234">
        <v>394</v>
      </c>
      <c r="L234">
        <v>378</v>
      </c>
      <c r="Q234" s="87">
        <v>45035</v>
      </c>
      <c r="R234">
        <v>2</v>
      </c>
      <c r="S234">
        <v>16</v>
      </c>
      <c r="X234" s="87">
        <v>45036</v>
      </c>
      <c r="Y234">
        <v>16</v>
      </c>
      <c r="Z234">
        <v>0</v>
      </c>
    </row>
    <row r="235" spans="1:26">
      <c r="A235" s="89">
        <f t="shared" si="13"/>
        <v>45036</v>
      </c>
      <c r="B235" s="90">
        <f>COUNTIF(RFIs!$F$12:$F$586,"&lt;="&amp;A235)</f>
        <v>394</v>
      </c>
      <c r="C235" s="90">
        <f>COUNTIF(RFIs!$H$12:$H$586,"&lt;="&amp;A235)</f>
        <v>378</v>
      </c>
      <c r="D235" s="90">
        <f t="shared" si="12"/>
        <v>16</v>
      </c>
      <c r="E235">
        <f t="shared" si="14"/>
        <v>0</v>
      </c>
      <c r="F235">
        <f t="shared" si="15"/>
        <v>0</v>
      </c>
      <c r="J235" s="87">
        <v>45036</v>
      </c>
      <c r="K235">
        <v>394</v>
      </c>
      <c r="L235">
        <v>378</v>
      </c>
      <c r="Q235" s="87">
        <v>45036</v>
      </c>
      <c r="R235">
        <v>0</v>
      </c>
      <c r="S235">
        <v>16</v>
      </c>
      <c r="X235" s="87">
        <v>45037</v>
      </c>
      <c r="Y235">
        <v>10</v>
      </c>
      <c r="Z235">
        <v>2</v>
      </c>
    </row>
    <row r="236" spans="1:26">
      <c r="A236" s="89">
        <f t="shared" si="13"/>
        <v>45037</v>
      </c>
      <c r="B236" s="90">
        <f>COUNTIF(RFIs!$F$12:$F$586,"&lt;="&amp;A236)</f>
        <v>396</v>
      </c>
      <c r="C236" s="90">
        <f>COUNTIF(RFIs!$H$12:$H$586,"&lt;="&amp;A236)</f>
        <v>386</v>
      </c>
      <c r="D236" s="90">
        <f t="shared" si="12"/>
        <v>10</v>
      </c>
      <c r="E236">
        <f t="shared" si="14"/>
        <v>2</v>
      </c>
      <c r="F236">
        <f t="shared" si="15"/>
        <v>8</v>
      </c>
      <c r="J236" s="87">
        <v>45037</v>
      </c>
      <c r="K236">
        <v>396</v>
      </c>
      <c r="L236">
        <v>386</v>
      </c>
      <c r="Q236" s="87">
        <v>45037</v>
      </c>
      <c r="R236">
        <v>2</v>
      </c>
      <c r="S236">
        <v>10</v>
      </c>
      <c r="X236" s="87">
        <v>45038</v>
      </c>
      <c r="Y236">
        <v>10</v>
      </c>
      <c r="Z236">
        <v>0</v>
      </c>
    </row>
    <row r="237" spans="1:26">
      <c r="A237" s="89">
        <f t="shared" si="13"/>
        <v>45038</v>
      </c>
      <c r="B237" s="90">
        <f>COUNTIF(RFIs!$F$12:$F$586,"&lt;="&amp;A237)</f>
        <v>396</v>
      </c>
      <c r="C237" s="90">
        <f>COUNTIF(RFIs!$H$12:$H$586,"&lt;="&amp;A237)</f>
        <v>386</v>
      </c>
      <c r="D237" s="90">
        <f t="shared" si="12"/>
        <v>10</v>
      </c>
      <c r="E237">
        <f t="shared" si="14"/>
        <v>0</v>
      </c>
      <c r="F237">
        <f t="shared" si="15"/>
        <v>0</v>
      </c>
      <c r="J237" s="87">
        <v>45038</v>
      </c>
      <c r="K237">
        <v>396</v>
      </c>
      <c r="L237">
        <v>386</v>
      </c>
      <c r="Q237" s="87">
        <v>45038</v>
      </c>
      <c r="R237">
        <v>0</v>
      </c>
      <c r="S237">
        <v>10</v>
      </c>
      <c r="X237" s="87">
        <v>45039</v>
      </c>
      <c r="Y237">
        <v>10</v>
      </c>
      <c r="Z237">
        <v>0</v>
      </c>
    </row>
    <row r="238" spans="1:26">
      <c r="A238" s="89">
        <f t="shared" si="13"/>
        <v>45039</v>
      </c>
      <c r="B238" s="90">
        <f>COUNTIF(RFIs!$F$12:$F$586,"&lt;="&amp;A238)</f>
        <v>396</v>
      </c>
      <c r="C238" s="90">
        <f>COUNTIF(RFIs!$H$12:$H$586,"&lt;="&amp;A238)</f>
        <v>386</v>
      </c>
      <c r="D238" s="90">
        <f t="shared" si="12"/>
        <v>10</v>
      </c>
      <c r="E238">
        <f t="shared" si="14"/>
        <v>0</v>
      </c>
      <c r="F238">
        <f t="shared" si="15"/>
        <v>0</v>
      </c>
      <c r="J238" s="87">
        <v>45039</v>
      </c>
      <c r="K238">
        <v>396</v>
      </c>
      <c r="L238">
        <v>386</v>
      </c>
      <c r="Q238" s="87">
        <v>45039</v>
      </c>
      <c r="R238">
        <v>0</v>
      </c>
      <c r="S238">
        <v>10</v>
      </c>
      <c r="X238" s="87">
        <v>45040</v>
      </c>
      <c r="Y238">
        <v>12</v>
      </c>
      <c r="Z238">
        <v>6</v>
      </c>
    </row>
    <row r="239" spans="1:26">
      <c r="A239" s="89">
        <f t="shared" si="13"/>
        <v>45040</v>
      </c>
      <c r="B239" s="90">
        <f>COUNTIF(RFIs!$F$12:$F$586,"&lt;="&amp;A239)</f>
        <v>402</v>
      </c>
      <c r="C239" s="90">
        <f>COUNTIF(RFIs!$H$12:$H$586,"&lt;="&amp;A239)</f>
        <v>390</v>
      </c>
      <c r="D239" s="90">
        <f t="shared" si="12"/>
        <v>12</v>
      </c>
      <c r="E239">
        <f t="shared" si="14"/>
        <v>6</v>
      </c>
      <c r="F239">
        <f t="shared" si="15"/>
        <v>4</v>
      </c>
      <c r="J239" s="87">
        <v>45040</v>
      </c>
      <c r="K239">
        <v>402</v>
      </c>
      <c r="L239">
        <v>390</v>
      </c>
      <c r="Q239" s="87">
        <v>45040</v>
      </c>
      <c r="R239">
        <v>6</v>
      </c>
      <c r="S239">
        <v>12</v>
      </c>
      <c r="X239" s="87">
        <v>45041</v>
      </c>
      <c r="Y239">
        <v>9</v>
      </c>
      <c r="Z239">
        <v>2</v>
      </c>
    </row>
    <row r="240" spans="1:26">
      <c r="A240" s="89">
        <f t="shared" si="13"/>
        <v>45041</v>
      </c>
      <c r="B240" s="90">
        <f>COUNTIF(RFIs!$F$12:$F$586,"&lt;="&amp;A240)</f>
        <v>404</v>
      </c>
      <c r="C240" s="90">
        <f>COUNTIF(RFIs!$H$12:$H$586,"&lt;="&amp;A240)</f>
        <v>395</v>
      </c>
      <c r="D240" s="90">
        <f t="shared" si="12"/>
        <v>9</v>
      </c>
      <c r="E240">
        <f t="shared" si="14"/>
        <v>2</v>
      </c>
      <c r="F240">
        <f t="shared" si="15"/>
        <v>5</v>
      </c>
      <c r="J240" s="87">
        <v>45041</v>
      </c>
      <c r="K240">
        <v>404</v>
      </c>
      <c r="L240">
        <v>395</v>
      </c>
      <c r="Q240" s="87">
        <v>45041</v>
      </c>
      <c r="R240">
        <v>2</v>
      </c>
      <c r="S240">
        <v>9</v>
      </c>
      <c r="X240" s="87">
        <v>45042</v>
      </c>
      <c r="Y240">
        <v>9</v>
      </c>
      <c r="Z240">
        <v>0</v>
      </c>
    </row>
    <row r="241" spans="1:26">
      <c r="A241" s="89">
        <f t="shared" si="13"/>
        <v>45042</v>
      </c>
      <c r="B241" s="90">
        <f>COUNTIF(RFIs!$F$12:$F$586,"&lt;="&amp;A241)</f>
        <v>404</v>
      </c>
      <c r="C241" s="90">
        <f>COUNTIF(RFIs!$H$12:$H$586,"&lt;="&amp;A241)</f>
        <v>395</v>
      </c>
      <c r="D241" s="90">
        <f t="shared" si="12"/>
        <v>9</v>
      </c>
      <c r="E241">
        <f t="shared" si="14"/>
        <v>0</v>
      </c>
      <c r="F241">
        <f t="shared" si="15"/>
        <v>0</v>
      </c>
      <c r="J241" s="87">
        <v>45042</v>
      </c>
      <c r="K241">
        <v>404</v>
      </c>
      <c r="L241">
        <v>395</v>
      </c>
      <c r="Q241" s="87">
        <v>45042</v>
      </c>
      <c r="R241">
        <v>0</v>
      </c>
      <c r="S241">
        <v>9</v>
      </c>
      <c r="X241" s="87">
        <v>45043</v>
      </c>
      <c r="Y241">
        <v>9</v>
      </c>
      <c r="Z241">
        <v>0</v>
      </c>
    </row>
    <row r="242" spans="1:26">
      <c r="A242" s="89">
        <f t="shared" si="13"/>
        <v>45043</v>
      </c>
      <c r="B242" s="90">
        <f>COUNTIF(RFIs!$F$12:$F$586,"&lt;="&amp;A242)</f>
        <v>404</v>
      </c>
      <c r="C242" s="90">
        <f>COUNTIF(RFIs!$H$12:$H$586,"&lt;="&amp;A242)</f>
        <v>395</v>
      </c>
      <c r="D242" s="90">
        <f t="shared" si="12"/>
        <v>9</v>
      </c>
      <c r="E242">
        <f t="shared" si="14"/>
        <v>0</v>
      </c>
      <c r="F242">
        <f t="shared" si="15"/>
        <v>0</v>
      </c>
      <c r="J242" s="87">
        <v>45043</v>
      </c>
      <c r="K242">
        <v>404</v>
      </c>
      <c r="L242">
        <v>395</v>
      </c>
      <c r="Q242" s="87">
        <v>45043</v>
      </c>
      <c r="R242">
        <v>0</v>
      </c>
      <c r="S242">
        <v>9</v>
      </c>
      <c r="X242" s="87">
        <v>45044</v>
      </c>
      <c r="Y242">
        <v>10</v>
      </c>
      <c r="Z242">
        <v>4</v>
      </c>
    </row>
    <row r="243" spans="1:26">
      <c r="A243" s="89">
        <f t="shared" si="13"/>
        <v>45044</v>
      </c>
      <c r="B243" s="90">
        <f>COUNTIF(RFIs!$F$12:$F$586,"&lt;="&amp;A243)</f>
        <v>408</v>
      </c>
      <c r="C243" s="90">
        <f>COUNTIF(RFIs!$H$12:$H$586,"&lt;="&amp;A243)</f>
        <v>398</v>
      </c>
      <c r="D243" s="90">
        <f t="shared" si="12"/>
        <v>10</v>
      </c>
      <c r="E243">
        <f t="shared" si="14"/>
        <v>4</v>
      </c>
      <c r="F243">
        <f t="shared" si="15"/>
        <v>3</v>
      </c>
      <c r="J243" s="87">
        <v>45044</v>
      </c>
      <c r="K243">
        <v>408</v>
      </c>
      <c r="L243">
        <v>398</v>
      </c>
      <c r="Q243" s="87">
        <v>45044</v>
      </c>
      <c r="R243">
        <v>4</v>
      </c>
      <c r="S243">
        <v>10</v>
      </c>
      <c r="X243" s="87">
        <v>45045</v>
      </c>
      <c r="Y243">
        <v>9</v>
      </c>
      <c r="Z243">
        <v>0</v>
      </c>
    </row>
    <row r="244" spans="1:26">
      <c r="A244" s="89">
        <f t="shared" si="13"/>
        <v>45045</v>
      </c>
      <c r="B244" s="90">
        <f>COUNTIF(RFIs!$F$12:$F$586,"&lt;="&amp;A244)</f>
        <v>408</v>
      </c>
      <c r="C244" s="90">
        <f>COUNTIF(RFIs!$H$12:$H$586,"&lt;="&amp;A244)</f>
        <v>399</v>
      </c>
      <c r="D244" s="90">
        <f t="shared" si="12"/>
        <v>9</v>
      </c>
      <c r="E244">
        <f t="shared" si="14"/>
        <v>0</v>
      </c>
      <c r="F244">
        <f t="shared" si="15"/>
        <v>1</v>
      </c>
      <c r="J244" s="87">
        <v>45045</v>
      </c>
      <c r="K244">
        <v>408</v>
      </c>
      <c r="L244">
        <v>399</v>
      </c>
      <c r="Q244" s="87">
        <v>45045</v>
      </c>
      <c r="R244">
        <v>0</v>
      </c>
      <c r="S244">
        <v>9</v>
      </c>
      <c r="X244" s="87">
        <v>45046</v>
      </c>
      <c r="Y244">
        <v>9</v>
      </c>
      <c r="Z244">
        <v>0</v>
      </c>
    </row>
    <row r="245" spans="1:26">
      <c r="A245" s="89">
        <f t="shared" si="13"/>
        <v>45046</v>
      </c>
      <c r="B245" s="90">
        <f>COUNTIF(RFIs!$F$12:$F$586,"&lt;="&amp;A245)</f>
        <v>408</v>
      </c>
      <c r="C245" s="90">
        <f>COUNTIF(RFIs!$H$12:$H$586,"&lt;="&amp;A245)</f>
        <v>399</v>
      </c>
      <c r="D245" s="90">
        <f t="shared" si="12"/>
        <v>9</v>
      </c>
      <c r="E245">
        <f t="shared" si="14"/>
        <v>0</v>
      </c>
      <c r="F245">
        <f t="shared" si="15"/>
        <v>0</v>
      </c>
      <c r="J245" s="87">
        <v>45046</v>
      </c>
      <c r="K245">
        <v>408</v>
      </c>
      <c r="L245">
        <v>399</v>
      </c>
      <c r="Q245" s="87">
        <v>45046</v>
      </c>
      <c r="R245">
        <v>0</v>
      </c>
      <c r="S245">
        <v>9</v>
      </c>
      <c r="X245" s="87">
        <v>45047</v>
      </c>
      <c r="Y245">
        <v>9</v>
      </c>
      <c r="Z245">
        <v>0</v>
      </c>
    </row>
    <row r="246" spans="1:26">
      <c r="A246" s="89">
        <f t="shared" si="13"/>
        <v>45047</v>
      </c>
      <c r="B246" s="90">
        <f>COUNTIF(RFIs!$F$12:$F$586,"&lt;="&amp;A246)</f>
        <v>408</v>
      </c>
      <c r="C246" s="90">
        <f>COUNTIF(RFIs!$H$12:$H$586,"&lt;="&amp;A246)</f>
        <v>399</v>
      </c>
      <c r="D246" s="90">
        <f t="shared" si="12"/>
        <v>9</v>
      </c>
      <c r="E246">
        <f t="shared" si="14"/>
        <v>0</v>
      </c>
      <c r="F246">
        <f t="shared" si="15"/>
        <v>0</v>
      </c>
      <c r="J246" s="87">
        <v>45047</v>
      </c>
      <c r="K246">
        <v>408</v>
      </c>
      <c r="L246">
        <v>399</v>
      </c>
      <c r="Q246" s="87">
        <v>45047</v>
      </c>
      <c r="R246">
        <v>0</v>
      </c>
      <c r="S246">
        <v>9</v>
      </c>
      <c r="X246" s="87">
        <v>45048</v>
      </c>
      <c r="Y246">
        <v>15</v>
      </c>
      <c r="Z246">
        <v>8</v>
      </c>
    </row>
    <row r="247" spans="1:26">
      <c r="A247" s="89">
        <f t="shared" si="13"/>
        <v>45048</v>
      </c>
      <c r="B247" s="90">
        <f>COUNTIF(RFIs!$F$12:$F$586,"&lt;="&amp;A247)</f>
        <v>416</v>
      </c>
      <c r="C247" s="90">
        <f>COUNTIF(RFIs!$H$12:$H$586,"&lt;="&amp;A247)</f>
        <v>401</v>
      </c>
      <c r="D247" s="90">
        <f t="shared" si="12"/>
        <v>15</v>
      </c>
      <c r="E247">
        <f t="shared" si="14"/>
        <v>8</v>
      </c>
      <c r="F247">
        <f t="shared" si="15"/>
        <v>2</v>
      </c>
      <c r="J247" s="87">
        <v>45048</v>
      </c>
      <c r="K247">
        <v>416</v>
      </c>
      <c r="L247">
        <v>401</v>
      </c>
      <c r="Q247" s="87">
        <v>45048</v>
      </c>
      <c r="R247">
        <v>8</v>
      </c>
      <c r="S247">
        <v>15</v>
      </c>
      <c r="X247" s="87">
        <v>45049</v>
      </c>
      <c r="Y247">
        <v>17</v>
      </c>
      <c r="Z247">
        <v>4</v>
      </c>
    </row>
    <row r="248" spans="1:26">
      <c r="A248" s="89">
        <f t="shared" si="13"/>
        <v>45049</v>
      </c>
      <c r="B248" s="90">
        <f>COUNTIF(RFIs!$F$12:$F$586,"&lt;="&amp;A248)</f>
        <v>420</v>
      </c>
      <c r="C248" s="90">
        <f>COUNTIF(RFIs!$H$12:$H$586,"&lt;="&amp;A248)</f>
        <v>403</v>
      </c>
      <c r="D248" s="90">
        <f t="shared" si="12"/>
        <v>17</v>
      </c>
      <c r="E248">
        <f t="shared" si="14"/>
        <v>4</v>
      </c>
      <c r="F248">
        <f t="shared" si="15"/>
        <v>2</v>
      </c>
      <c r="J248" s="87">
        <v>45049</v>
      </c>
      <c r="K248">
        <v>420</v>
      </c>
      <c r="L248">
        <v>403</v>
      </c>
      <c r="Q248" s="87">
        <v>45049</v>
      </c>
      <c r="R248">
        <v>4</v>
      </c>
      <c r="S248">
        <v>17</v>
      </c>
      <c r="X248" s="87">
        <v>45050</v>
      </c>
      <c r="Y248">
        <v>17</v>
      </c>
      <c r="Z248">
        <v>0</v>
      </c>
    </row>
    <row r="249" spans="1:26">
      <c r="A249" s="89">
        <f t="shared" si="13"/>
        <v>45050</v>
      </c>
      <c r="B249" s="90">
        <f>COUNTIF(RFIs!$F$12:$F$586,"&lt;="&amp;A249)</f>
        <v>420</v>
      </c>
      <c r="C249" s="90">
        <f>COUNTIF(RFIs!$H$12:$H$586,"&lt;="&amp;A249)</f>
        <v>403</v>
      </c>
      <c r="D249" s="90">
        <f t="shared" si="12"/>
        <v>17</v>
      </c>
      <c r="E249">
        <f t="shared" si="14"/>
        <v>0</v>
      </c>
      <c r="F249">
        <f t="shared" si="15"/>
        <v>0</v>
      </c>
      <c r="J249" s="87">
        <v>45050</v>
      </c>
      <c r="K249">
        <v>420</v>
      </c>
      <c r="L249">
        <v>403</v>
      </c>
      <c r="Q249" s="87">
        <v>45050</v>
      </c>
      <c r="R249">
        <v>0</v>
      </c>
      <c r="S249">
        <v>17</v>
      </c>
      <c r="X249" s="87">
        <v>45051</v>
      </c>
      <c r="Y249">
        <v>15</v>
      </c>
      <c r="Z249">
        <v>1</v>
      </c>
    </row>
    <row r="250" spans="1:26">
      <c r="A250" s="89">
        <f t="shared" si="13"/>
        <v>45051</v>
      </c>
      <c r="B250" s="90">
        <f>COUNTIF(RFIs!$F$12:$F$586,"&lt;="&amp;A250)</f>
        <v>421</v>
      </c>
      <c r="C250" s="90">
        <f>COUNTIF(RFIs!$H$12:$H$586,"&lt;="&amp;A250)</f>
        <v>406</v>
      </c>
      <c r="D250" s="90">
        <f t="shared" si="12"/>
        <v>15</v>
      </c>
      <c r="E250">
        <f t="shared" si="14"/>
        <v>1</v>
      </c>
      <c r="F250">
        <f t="shared" si="15"/>
        <v>3</v>
      </c>
      <c r="J250" s="87">
        <v>45051</v>
      </c>
      <c r="K250">
        <v>421</v>
      </c>
      <c r="L250">
        <v>406</v>
      </c>
      <c r="Q250" s="87">
        <v>45051</v>
      </c>
      <c r="R250">
        <v>1</v>
      </c>
      <c r="S250">
        <v>15</v>
      </c>
      <c r="X250" s="87">
        <v>45052</v>
      </c>
      <c r="Y250">
        <v>15</v>
      </c>
      <c r="Z250">
        <v>0</v>
      </c>
    </row>
    <row r="251" spans="1:26">
      <c r="A251" s="89">
        <f t="shared" si="13"/>
        <v>45052</v>
      </c>
      <c r="B251" s="90">
        <f>COUNTIF(RFIs!$F$12:$F$586,"&lt;="&amp;A251)</f>
        <v>421</v>
      </c>
      <c r="C251" s="90">
        <f>COUNTIF(RFIs!$H$12:$H$586,"&lt;="&amp;A251)</f>
        <v>406</v>
      </c>
      <c r="D251" s="90">
        <f t="shared" si="12"/>
        <v>15</v>
      </c>
      <c r="E251">
        <f t="shared" si="14"/>
        <v>0</v>
      </c>
      <c r="F251">
        <f t="shared" si="15"/>
        <v>0</v>
      </c>
      <c r="J251" s="87">
        <v>45052</v>
      </c>
      <c r="K251">
        <v>421</v>
      </c>
      <c r="L251">
        <v>406</v>
      </c>
      <c r="Q251" s="87">
        <v>45052</v>
      </c>
      <c r="R251">
        <v>0</v>
      </c>
      <c r="S251">
        <v>15</v>
      </c>
      <c r="X251" s="87">
        <v>45053</v>
      </c>
      <c r="Y251">
        <v>18</v>
      </c>
      <c r="Z251">
        <v>3</v>
      </c>
    </row>
    <row r="252" spans="1:26">
      <c r="A252" s="89">
        <f t="shared" si="13"/>
        <v>45053</v>
      </c>
      <c r="B252" s="90">
        <f>COUNTIF(RFIs!$F$12:$F$586,"&lt;="&amp;A252)</f>
        <v>424</v>
      </c>
      <c r="C252" s="90">
        <f>COUNTIF(RFIs!$H$12:$H$586,"&lt;="&amp;A252)</f>
        <v>406</v>
      </c>
      <c r="D252" s="90">
        <f t="shared" si="12"/>
        <v>18</v>
      </c>
      <c r="E252">
        <f t="shared" si="14"/>
        <v>3</v>
      </c>
      <c r="F252">
        <f t="shared" si="15"/>
        <v>0</v>
      </c>
      <c r="J252" s="87">
        <v>45053</v>
      </c>
      <c r="K252">
        <v>424</v>
      </c>
      <c r="L252">
        <v>406</v>
      </c>
      <c r="Q252" s="87">
        <v>45053</v>
      </c>
      <c r="R252">
        <v>3</v>
      </c>
      <c r="S252">
        <v>18</v>
      </c>
      <c r="X252" s="87">
        <v>45054</v>
      </c>
      <c r="Y252">
        <v>16</v>
      </c>
      <c r="Z252">
        <v>1</v>
      </c>
    </row>
    <row r="253" spans="1:26">
      <c r="A253" s="89">
        <f t="shared" si="13"/>
        <v>45054</v>
      </c>
      <c r="B253" s="90">
        <f>COUNTIF(RFIs!$F$12:$F$586,"&lt;="&amp;A253)</f>
        <v>425</v>
      </c>
      <c r="C253" s="90">
        <f>COUNTIF(RFIs!$H$12:$H$586,"&lt;="&amp;A253)</f>
        <v>409</v>
      </c>
      <c r="D253" s="90">
        <f t="shared" si="12"/>
        <v>16</v>
      </c>
      <c r="E253">
        <f t="shared" si="14"/>
        <v>1</v>
      </c>
      <c r="F253">
        <f t="shared" si="15"/>
        <v>3</v>
      </c>
      <c r="J253" s="87">
        <v>45054</v>
      </c>
      <c r="K253">
        <v>425</v>
      </c>
      <c r="L253">
        <v>409</v>
      </c>
      <c r="Q253" s="87">
        <v>45054</v>
      </c>
      <c r="R253">
        <v>1</v>
      </c>
      <c r="S253">
        <v>16</v>
      </c>
      <c r="X253" s="87">
        <v>45055</v>
      </c>
      <c r="Y253">
        <v>13</v>
      </c>
      <c r="Z253">
        <v>2</v>
      </c>
    </row>
    <row r="254" spans="1:26">
      <c r="A254" s="89">
        <f t="shared" si="13"/>
        <v>45055</v>
      </c>
      <c r="B254" s="90">
        <f>COUNTIF(RFIs!$F$12:$F$586,"&lt;="&amp;A254)</f>
        <v>427</v>
      </c>
      <c r="C254" s="90">
        <f>COUNTIF(RFIs!$H$12:$H$586,"&lt;="&amp;A254)</f>
        <v>414</v>
      </c>
      <c r="D254" s="90">
        <f t="shared" si="12"/>
        <v>13</v>
      </c>
      <c r="E254">
        <f t="shared" si="14"/>
        <v>2</v>
      </c>
      <c r="F254">
        <f t="shared" si="15"/>
        <v>5</v>
      </c>
      <c r="J254" s="87">
        <v>45055</v>
      </c>
      <c r="K254">
        <v>427</v>
      </c>
      <c r="L254">
        <v>414</v>
      </c>
      <c r="Q254" s="87">
        <v>45055</v>
      </c>
      <c r="R254">
        <v>2</v>
      </c>
      <c r="S254">
        <v>13</v>
      </c>
      <c r="X254" s="87">
        <v>45056</v>
      </c>
      <c r="Y254">
        <v>11</v>
      </c>
      <c r="Z254">
        <v>1</v>
      </c>
    </row>
    <row r="255" spans="1:26">
      <c r="A255" s="89">
        <f t="shared" si="13"/>
        <v>45056</v>
      </c>
      <c r="B255" s="90">
        <f>COUNTIF(RFIs!$F$12:$F$586,"&lt;="&amp;A255)</f>
        <v>428</v>
      </c>
      <c r="C255" s="90">
        <f>COUNTIF(RFIs!$H$12:$H$586,"&lt;="&amp;A255)</f>
        <v>417</v>
      </c>
      <c r="D255" s="90">
        <f t="shared" si="12"/>
        <v>11</v>
      </c>
      <c r="E255">
        <f t="shared" si="14"/>
        <v>1</v>
      </c>
      <c r="F255">
        <f t="shared" si="15"/>
        <v>3</v>
      </c>
      <c r="J255" s="87">
        <v>45056</v>
      </c>
      <c r="K255">
        <v>428</v>
      </c>
      <c r="L255">
        <v>417</v>
      </c>
      <c r="Q255" s="87">
        <v>45056</v>
      </c>
      <c r="R255">
        <v>1</v>
      </c>
      <c r="S255">
        <v>11</v>
      </c>
      <c r="X255" s="87">
        <v>45057</v>
      </c>
      <c r="Y255">
        <v>10</v>
      </c>
      <c r="Z255">
        <v>1</v>
      </c>
    </row>
    <row r="256" spans="1:26">
      <c r="A256" s="89">
        <f t="shared" si="13"/>
        <v>45057</v>
      </c>
      <c r="B256" s="90">
        <f>COUNTIF(RFIs!$F$12:$F$586,"&lt;="&amp;A256)</f>
        <v>429</v>
      </c>
      <c r="C256" s="90">
        <f>COUNTIF(RFIs!$H$12:$H$586,"&lt;="&amp;A256)</f>
        <v>419</v>
      </c>
      <c r="D256" s="90">
        <f t="shared" si="12"/>
        <v>10</v>
      </c>
      <c r="E256">
        <f t="shared" si="14"/>
        <v>1</v>
      </c>
      <c r="F256">
        <f t="shared" si="15"/>
        <v>2</v>
      </c>
      <c r="J256" s="87">
        <v>45057</v>
      </c>
      <c r="K256">
        <v>429</v>
      </c>
      <c r="L256">
        <v>419</v>
      </c>
      <c r="Q256" s="87">
        <v>45057</v>
      </c>
      <c r="R256">
        <v>1</v>
      </c>
      <c r="S256">
        <v>10</v>
      </c>
      <c r="X256" s="87">
        <v>45058</v>
      </c>
      <c r="Y256">
        <v>10</v>
      </c>
      <c r="Z256">
        <v>3</v>
      </c>
    </row>
    <row r="257" spans="1:26">
      <c r="A257" s="89">
        <f t="shared" si="13"/>
        <v>45058</v>
      </c>
      <c r="B257" s="90">
        <f>COUNTIF(RFIs!$F$12:$F$586,"&lt;="&amp;A257)</f>
        <v>432</v>
      </c>
      <c r="C257" s="90">
        <f>COUNTIF(RFIs!$H$12:$H$586,"&lt;="&amp;A257)</f>
        <v>422</v>
      </c>
      <c r="D257" s="90">
        <f t="shared" si="12"/>
        <v>10</v>
      </c>
      <c r="E257">
        <f t="shared" si="14"/>
        <v>3</v>
      </c>
      <c r="F257">
        <f t="shared" si="15"/>
        <v>3</v>
      </c>
      <c r="J257" s="87">
        <v>45058</v>
      </c>
      <c r="K257">
        <v>432</v>
      </c>
      <c r="L257">
        <v>422</v>
      </c>
      <c r="Q257" s="87">
        <v>45058</v>
      </c>
      <c r="R257">
        <v>3</v>
      </c>
      <c r="S257">
        <v>10</v>
      </c>
      <c r="X257" s="87">
        <v>45059</v>
      </c>
      <c r="Y257">
        <v>10</v>
      </c>
      <c r="Z257">
        <v>0</v>
      </c>
    </row>
    <row r="258" spans="1:26">
      <c r="A258" s="89">
        <f t="shared" si="13"/>
        <v>45059</v>
      </c>
      <c r="B258" s="90">
        <f>COUNTIF(RFIs!$F$12:$F$586,"&lt;="&amp;A258)</f>
        <v>432</v>
      </c>
      <c r="C258" s="90">
        <f>COUNTIF(RFIs!$H$12:$H$586,"&lt;="&amp;A258)</f>
        <v>422</v>
      </c>
      <c r="D258" s="90">
        <f t="shared" si="12"/>
        <v>10</v>
      </c>
      <c r="E258">
        <f t="shared" si="14"/>
        <v>0</v>
      </c>
      <c r="F258">
        <f t="shared" si="15"/>
        <v>0</v>
      </c>
      <c r="J258" s="87">
        <v>45059</v>
      </c>
      <c r="K258">
        <v>432</v>
      </c>
      <c r="L258">
        <v>422</v>
      </c>
      <c r="Q258" s="87">
        <v>45059</v>
      </c>
      <c r="R258">
        <v>0</v>
      </c>
      <c r="S258">
        <v>10</v>
      </c>
      <c r="X258" s="87">
        <v>45060</v>
      </c>
      <c r="Y258">
        <v>10</v>
      </c>
      <c r="Z258">
        <v>0</v>
      </c>
    </row>
    <row r="259" spans="1:26">
      <c r="A259" s="89">
        <f t="shared" si="13"/>
        <v>45060</v>
      </c>
      <c r="B259" s="90">
        <f>COUNTIF(RFIs!$F$12:$F$586,"&lt;="&amp;A259)</f>
        <v>432</v>
      </c>
      <c r="C259" s="90">
        <f>COUNTIF(RFIs!$H$12:$H$586,"&lt;="&amp;A259)</f>
        <v>422</v>
      </c>
      <c r="D259" s="90">
        <f t="shared" si="12"/>
        <v>10</v>
      </c>
      <c r="E259">
        <f t="shared" si="14"/>
        <v>0</v>
      </c>
      <c r="F259">
        <f t="shared" si="15"/>
        <v>0</v>
      </c>
      <c r="J259" s="87">
        <v>45060</v>
      </c>
      <c r="K259">
        <v>432</v>
      </c>
      <c r="L259">
        <v>422</v>
      </c>
      <c r="Q259" s="87">
        <v>45060</v>
      </c>
      <c r="R259">
        <v>0</v>
      </c>
      <c r="S259">
        <v>10</v>
      </c>
      <c r="X259" s="87">
        <v>45061</v>
      </c>
      <c r="Y259">
        <v>11</v>
      </c>
      <c r="Z259">
        <v>2</v>
      </c>
    </row>
    <row r="260" spans="1:26">
      <c r="A260" s="89">
        <f t="shared" si="13"/>
        <v>45061</v>
      </c>
      <c r="B260" s="90">
        <f>COUNTIF(RFIs!$F$12:$F$586,"&lt;="&amp;A260)</f>
        <v>434</v>
      </c>
      <c r="C260" s="90">
        <f>COUNTIF(RFIs!$H$12:$H$586,"&lt;="&amp;A260)</f>
        <v>423</v>
      </c>
      <c r="D260" s="90">
        <f t="shared" si="12"/>
        <v>11</v>
      </c>
      <c r="E260">
        <f t="shared" si="14"/>
        <v>2</v>
      </c>
      <c r="F260">
        <f t="shared" si="15"/>
        <v>1</v>
      </c>
      <c r="J260" s="87">
        <v>45061</v>
      </c>
      <c r="K260">
        <v>434</v>
      </c>
      <c r="L260">
        <v>423</v>
      </c>
      <c r="Q260" s="87">
        <v>45061</v>
      </c>
      <c r="R260">
        <v>2</v>
      </c>
      <c r="S260">
        <v>11</v>
      </c>
      <c r="X260" s="87">
        <v>45062</v>
      </c>
      <c r="Y260">
        <v>9</v>
      </c>
      <c r="Z260">
        <v>1</v>
      </c>
    </row>
    <row r="261" spans="1:26">
      <c r="A261" s="89">
        <f t="shared" si="13"/>
        <v>45062</v>
      </c>
      <c r="B261" s="90">
        <f>COUNTIF(RFIs!$F$12:$F$586,"&lt;="&amp;A261)</f>
        <v>435</v>
      </c>
      <c r="C261" s="90">
        <f>COUNTIF(RFIs!$H$12:$H$586,"&lt;="&amp;A261)</f>
        <v>426</v>
      </c>
      <c r="D261" s="90">
        <f t="shared" ref="D261:D324" si="16">B261-C261</f>
        <v>9</v>
      </c>
      <c r="E261">
        <f t="shared" si="14"/>
        <v>1</v>
      </c>
      <c r="F261">
        <f t="shared" si="15"/>
        <v>3</v>
      </c>
      <c r="J261" s="87">
        <v>45062</v>
      </c>
      <c r="K261">
        <v>435</v>
      </c>
      <c r="L261">
        <v>426</v>
      </c>
      <c r="Q261" s="87">
        <v>45062</v>
      </c>
      <c r="R261">
        <v>1</v>
      </c>
      <c r="S261">
        <v>9</v>
      </c>
      <c r="X261" s="87">
        <v>45063</v>
      </c>
      <c r="Y261">
        <v>9</v>
      </c>
      <c r="Z261">
        <v>0</v>
      </c>
    </row>
    <row r="262" spans="1:26">
      <c r="A262" s="89">
        <f t="shared" ref="A262:A325" si="17">A261+1</f>
        <v>45063</v>
      </c>
      <c r="B262" s="90">
        <f>COUNTIF(RFIs!$F$12:$F$586,"&lt;="&amp;A262)</f>
        <v>435</v>
      </c>
      <c r="C262" s="90">
        <f>COUNTIF(RFIs!$H$12:$H$586,"&lt;="&amp;A262)</f>
        <v>426</v>
      </c>
      <c r="D262" s="90">
        <f t="shared" si="16"/>
        <v>9</v>
      </c>
      <c r="E262">
        <f t="shared" ref="E262:E325" si="18">B262-B261</f>
        <v>0</v>
      </c>
      <c r="F262">
        <f t="shared" ref="F262:F325" si="19">C262-C261</f>
        <v>0</v>
      </c>
      <c r="J262" s="87">
        <v>45063</v>
      </c>
      <c r="K262">
        <v>435</v>
      </c>
      <c r="L262">
        <v>426</v>
      </c>
      <c r="Q262" s="87">
        <v>45063</v>
      </c>
      <c r="R262">
        <v>0</v>
      </c>
      <c r="S262">
        <v>9</v>
      </c>
      <c r="X262" s="87">
        <v>45064</v>
      </c>
      <c r="Y262">
        <v>9</v>
      </c>
      <c r="Z262">
        <v>0</v>
      </c>
    </row>
    <row r="263" spans="1:26">
      <c r="A263" s="89">
        <f t="shared" si="17"/>
        <v>45064</v>
      </c>
      <c r="B263" s="90">
        <f>COUNTIF(RFIs!$F$12:$F$586,"&lt;="&amp;A263)</f>
        <v>435</v>
      </c>
      <c r="C263" s="90">
        <f>COUNTIF(RFIs!$H$12:$H$586,"&lt;="&amp;A263)</f>
        <v>426</v>
      </c>
      <c r="D263" s="90">
        <f t="shared" si="16"/>
        <v>9</v>
      </c>
      <c r="E263">
        <f t="shared" si="18"/>
        <v>0</v>
      </c>
      <c r="F263">
        <f t="shared" si="19"/>
        <v>0</v>
      </c>
      <c r="J263" s="87">
        <v>45064</v>
      </c>
      <c r="K263">
        <v>435</v>
      </c>
      <c r="L263">
        <v>426</v>
      </c>
      <c r="Q263" s="87">
        <v>45064</v>
      </c>
      <c r="R263">
        <v>0</v>
      </c>
      <c r="S263">
        <v>9</v>
      </c>
      <c r="X263" s="87">
        <v>45065</v>
      </c>
      <c r="Y263">
        <v>21</v>
      </c>
      <c r="Z263">
        <v>12</v>
      </c>
    </row>
    <row r="264" spans="1:26">
      <c r="A264" s="89">
        <f t="shared" si="17"/>
        <v>45065</v>
      </c>
      <c r="B264" s="90">
        <f>COUNTIF(RFIs!$F$12:$F$586,"&lt;="&amp;A264)</f>
        <v>447</v>
      </c>
      <c r="C264" s="90">
        <f>COUNTIF(RFIs!$H$12:$H$586,"&lt;="&amp;A264)</f>
        <v>426</v>
      </c>
      <c r="D264" s="90">
        <f t="shared" si="16"/>
        <v>21</v>
      </c>
      <c r="E264">
        <f t="shared" si="18"/>
        <v>12</v>
      </c>
      <c r="F264">
        <f t="shared" si="19"/>
        <v>0</v>
      </c>
      <c r="J264" s="87">
        <v>45065</v>
      </c>
      <c r="K264">
        <v>447</v>
      </c>
      <c r="L264">
        <v>426</v>
      </c>
      <c r="Q264" s="87">
        <v>45065</v>
      </c>
      <c r="R264">
        <v>12</v>
      </c>
      <c r="S264">
        <v>21</v>
      </c>
      <c r="X264" s="87">
        <v>45066</v>
      </c>
      <c r="Y264">
        <v>21</v>
      </c>
      <c r="Z264">
        <v>0</v>
      </c>
    </row>
    <row r="265" spans="1:26">
      <c r="A265" s="89">
        <f t="shared" si="17"/>
        <v>45066</v>
      </c>
      <c r="B265" s="90">
        <f>COUNTIF(RFIs!$F$12:$F$586,"&lt;="&amp;A265)</f>
        <v>447</v>
      </c>
      <c r="C265" s="90">
        <f>COUNTIF(RFIs!$H$12:$H$586,"&lt;="&amp;A265)</f>
        <v>426</v>
      </c>
      <c r="D265" s="90">
        <f t="shared" si="16"/>
        <v>21</v>
      </c>
      <c r="E265">
        <f t="shared" si="18"/>
        <v>0</v>
      </c>
      <c r="F265">
        <f t="shared" si="19"/>
        <v>0</v>
      </c>
      <c r="J265" s="87">
        <v>45066</v>
      </c>
      <c r="K265">
        <v>447</v>
      </c>
      <c r="L265">
        <v>426</v>
      </c>
      <c r="Q265" s="87">
        <v>45066</v>
      </c>
      <c r="R265">
        <v>0</v>
      </c>
      <c r="S265">
        <v>21</v>
      </c>
      <c r="X265" s="87">
        <v>45067</v>
      </c>
      <c r="Y265">
        <v>21</v>
      </c>
      <c r="Z265">
        <v>0</v>
      </c>
    </row>
    <row r="266" spans="1:26">
      <c r="A266" s="89">
        <f t="shared" si="17"/>
        <v>45067</v>
      </c>
      <c r="B266" s="90">
        <f>COUNTIF(RFIs!$F$12:$F$586,"&lt;="&amp;A266)</f>
        <v>447</v>
      </c>
      <c r="C266" s="90">
        <f>COUNTIF(RFIs!$H$12:$H$586,"&lt;="&amp;A266)</f>
        <v>426</v>
      </c>
      <c r="D266" s="90">
        <f t="shared" si="16"/>
        <v>21</v>
      </c>
      <c r="E266">
        <f t="shared" si="18"/>
        <v>0</v>
      </c>
      <c r="F266">
        <f t="shared" si="19"/>
        <v>0</v>
      </c>
      <c r="J266" s="87">
        <v>45067</v>
      </c>
      <c r="K266">
        <v>447</v>
      </c>
      <c r="L266">
        <v>426</v>
      </c>
      <c r="Q266" s="87">
        <v>45067</v>
      </c>
      <c r="R266">
        <v>0</v>
      </c>
      <c r="S266">
        <v>21</v>
      </c>
      <c r="X266" s="87">
        <v>45068</v>
      </c>
      <c r="Y266">
        <v>22</v>
      </c>
      <c r="Z266">
        <v>1</v>
      </c>
    </row>
    <row r="267" spans="1:26">
      <c r="A267" s="89">
        <f t="shared" si="17"/>
        <v>45068</v>
      </c>
      <c r="B267" s="90">
        <f>COUNTIF(RFIs!$F$12:$F$586,"&lt;="&amp;A267)</f>
        <v>448</v>
      </c>
      <c r="C267" s="90">
        <f>COUNTIF(RFIs!$H$12:$H$586,"&lt;="&amp;A267)</f>
        <v>426</v>
      </c>
      <c r="D267" s="90">
        <f t="shared" si="16"/>
        <v>22</v>
      </c>
      <c r="E267">
        <f t="shared" si="18"/>
        <v>1</v>
      </c>
      <c r="F267">
        <f t="shared" si="19"/>
        <v>0</v>
      </c>
      <c r="J267" s="87">
        <v>45068</v>
      </c>
      <c r="K267">
        <v>448</v>
      </c>
      <c r="L267">
        <v>426</v>
      </c>
      <c r="Q267" s="87">
        <v>45068</v>
      </c>
      <c r="R267">
        <v>1</v>
      </c>
      <c r="S267">
        <v>22</v>
      </c>
      <c r="X267" s="87">
        <v>45069</v>
      </c>
      <c r="Y267">
        <v>27</v>
      </c>
      <c r="Z267">
        <v>7</v>
      </c>
    </row>
    <row r="268" spans="1:26">
      <c r="A268" s="89">
        <f t="shared" si="17"/>
        <v>45069</v>
      </c>
      <c r="B268" s="90">
        <f>COUNTIF(RFIs!$F$12:$F$586,"&lt;="&amp;A268)</f>
        <v>455</v>
      </c>
      <c r="C268" s="90">
        <f>COUNTIF(RFIs!$H$12:$H$586,"&lt;="&amp;A268)</f>
        <v>428</v>
      </c>
      <c r="D268" s="90">
        <f t="shared" si="16"/>
        <v>27</v>
      </c>
      <c r="E268">
        <f t="shared" si="18"/>
        <v>7</v>
      </c>
      <c r="F268">
        <f t="shared" si="19"/>
        <v>2</v>
      </c>
      <c r="J268" s="87">
        <v>45069</v>
      </c>
      <c r="K268">
        <v>455</v>
      </c>
      <c r="L268">
        <v>428</v>
      </c>
      <c r="Q268" s="87">
        <v>45069</v>
      </c>
      <c r="R268">
        <v>7</v>
      </c>
      <c r="S268">
        <v>27</v>
      </c>
      <c r="X268" s="87">
        <v>45070</v>
      </c>
      <c r="Y268">
        <v>19</v>
      </c>
      <c r="Z268">
        <v>2</v>
      </c>
    </row>
    <row r="269" spans="1:26">
      <c r="A269" s="89">
        <f t="shared" si="17"/>
        <v>45070</v>
      </c>
      <c r="B269" s="90">
        <f>COUNTIF(RFIs!$F$12:$F$586,"&lt;="&amp;A269)</f>
        <v>457</v>
      </c>
      <c r="C269" s="90">
        <f>COUNTIF(RFIs!$H$12:$H$586,"&lt;="&amp;A269)</f>
        <v>438</v>
      </c>
      <c r="D269" s="90">
        <f t="shared" si="16"/>
        <v>19</v>
      </c>
      <c r="E269">
        <f t="shared" si="18"/>
        <v>2</v>
      </c>
      <c r="F269">
        <f t="shared" si="19"/>
        <v>10</v>
      </c>
      <c r="J269" s="87">
        <v>45070</v>
      </c>
      <c r="K269">
        <v>457</v>
      </c>
      <c r="L269">
        <v>438</v>
      </c>
      <c r="Q269" s="87">
        <v>45070</v>
      </c>
      <c r="R269">
        <v>2</v>
      </c>
      <c r="S269">
        <v>19</v>
      </c>
      <c r="X269" s="87">
        <v>45071</v>
      </c>
      <c r="Y269">
        <v>17</v>
      </c>
      <c r="Z269">
        <v>0</v>
      </c>
    </row>
    <row r="270" spans="1:26">
      <c r="A270" s="89">
        <f t="shared" si="17"/>
        <v>45071</v>
      </c>
      <c r="B270" s="90">
        <f>COUNTIF(RFIs!$F$12:$F$586,"&lt;="&amp;A270)</f>
        <v>457</v>
      </c>
      <c r="C270" s="90">
        <f>COUNTIF(RFIs!$H$12:$H$586,"&lt;="&amp;A270)</f>
        <v>440</v>
      </c>
      <c r="D270" s="90">
        <f t="shared" si="16"/>
        <v>17</v>
      </c>
      <c r="E270">
        <f t="shared" si="18"/>
        <v>0</v>
      </c>
      <c r="F270">
        <f t="shared" si="19"/>
        <v>2</v>
      </c>
      <c r="J270" s="87">
        <v>45071</v>
      </c>
      <c r="K270">
        <v>457</v>
      </c>
      <c r="L270">
        <v>440</v>
      </c>
      <c r="Q270" s="87">
        <v>45071</v>
      </c>
      <c r="R270">
        <v>0</v>
      </c>
      <c r="S270">
        <v>17</v>
      </c>
      <c r="X270" s="87">
        <v>45072</v>
      </c>
      <c r="Y270">
        <v>14</v>
      </c>
      <c r="Z270">
        <v>2</v>
      </c>
    </row>
    <row r="271" spans="1:26">
      <c r="A271" s="89">
        <f t="shared" si="17"/>
        <v>45072</v>
      </c>
      <c r="B271" s="90">
        <f>COUNTIF(RFIs!$F$12:$F$586,"&lt;="&amp;A271)</f>
        <v>459</v>
      </c>
      <c r="C271" s="90">
        <f>COUNTIF(RFIs!$H$12:$H$586,"&lt;="&amp;A271)</f>
        <v>445</v>
      </c>
      <c r="D271" s="90">
        <f t="shared" si="16"/>
        <v>14</v>
      </c>
      <c r="E271">
        <f t="shared" si="18"/>
        <v>2</v>
      </c>
      <c r="F271">
        <f t="shared" si="19"/>
        <v>5</v>
      </c>
      <c r="J271" s="87">
        <v>45072</v>
      </c>
      <c r="K271">
        <v>459</v>
      </c>
      <c r="L271">
        <v>445</v>
      </c>
      <c r="Q271" s="87">
        <v>45072</v>
      </c>
      <c r="R271">
        <v>2</v>
      </c>
      <c r="S271">
        <v>14</v>
      </c>
      <c r="X271" s="87">
        <v>45073</v>
      </c>
      <c r="Y271">
        <v>14</v>
      </c>
      <c r="Z271">
        <v>0</v>
      </c>
    </row>
    <row r="272" spans="1:26">
      <c r="A272" s="89">
        <f t="shared" si="17"/>
        <v>45073</v>
      </c>
      <c r="B272" s="90">
        <f>COUNTIF(RFIs!$F$12:$F$586,"&lt;="&amp;A272)</f>
        <v>459</v>
      </c>
      <c r="C272" s="90">
        <f>COUNTIF(RFIs!$H$12:$H$586,"&lt;="&amp;A272)</f>
        <v>445</v>
      </c>
      <c r="D272" s="90">
        <f t="shared" si="16"/>
        <v>14</v>
      </c>
      <c r="E272">
        <f t="shared" si="18"/>
        <v>0</v>
      </c>
      <c r="F272">
        <f t="shared" si="19"/>
        <v>0</v>
      </c>
      <c r="J272" s="87">
        <v>45073</v>
      </c>
      <c r="K272">
        <v>459</v>
      </c>
      <c r="L272">
        <v>445</v>
      </c>
      <c r="Q272" s="87">
        <v>45073</v>
      </c>
      <c r="R272">
        <v>0</v>
      </c>
      <c r="S272">
        <v>14</v>
      </c>
      <c r="X272" s="87">
        <v>45074</v>
      </c>
      <c r="Y272">
        <v>14</v>
      </c>
      <c r="Z272">
        <v>0</v>
      </c>
    </row>
    <row r="273" spans="1:26">
      <c r="A273" s="89">
        <f t="shared" si="17"/>
        <v>45074</v>
      </c>
      <c r="B273" s="90">
        <f>COUNTIF(RFIs!$F$12:$F$586,"&lt;="&amp;A273)</f>
        <v>459</v>
      </c>
      <c r="C273" s="90">
        <f>COUNTIF(RFIs!$H$12:$H$586,"&lt;="&amp;A273)</f>
        <v>445</v>
      </c>
      <c r="D273" s="90">
        <f t="shared" si="16"/>
        <v>14</v>
      </c>
      <c r="E273">
        <f t="shared" si="18"/>
        <v>0</v>
      </c>
      <c r="F273">
        <f t="shared" si="19"/>
        <v>0</v>
      </c>
      <c r="J273" s="87">
        <v>45074</v>
      </c>
      <c r="K273">
        <v>459</v>
      </c>
      <c r="L273">
        <v>445</v>
      </c>
      <c r="Q273" s="87">
        <v>45074</v>
      </c>
      <c r="R273">
        <v>0</v>
      </c>
      <c r="S273">
        <v>14</v>
      </c>
      <c r="X273" s="87">
        <v>45075</v>
      </c>
      <c r="Y273">
        <v>14</v>
      </c>
      <c r="Z273">
        <v>0</v>
      </c>
    </row>
    <row r="274" spans="1:26">
      <c r="A274" s="89">
        <f t="shared" si="17"/>
        <v>45075</v>
      </c>
      <c r="B274" s="90">
        <f>COUNTIF(RFIs!$F$12:$F$586,"&lt;="&amp;A274)</f>
        <v>459</v>
      </c>
      <c r="C274" s="90">
        <f>COUNTIF(RFIs!$H$12:$H$586,"&lt;="&amp;A274)</f>
        <v>445</v>
      </c>
      <c r="D274" s="90">
        <f t="shared" si="16"/>
        <v>14</v>
      </c>
      <c r="E274">
        <f t="shared" si="18"/>
        <v>0</v>
      </c>
      <c r="F274">
        <f t="shared" si="19"/>
        <v>0</v>
      </c>
      <c r="J274" s="87">
        <v>45075</v>
      </c>
      <c r="K274">
        <v>459</v>
      </c>
      <c r="L274">
        <v>445</v>
      </c>
      <c r="Q274" s="87">
        <v>45075</v>
      </c>
      <c r="R274">
        <v>0</v>
      </c>
      <c r="S274">
        <v>14</v>
      </c>
      <c r="X274" s="87">
        <v>45076</v>
      </c>
      <c r="Y274">
        <v>20</v>
      </c>
      <c r="Z274">
        <v>6</v>
      </c>
    </row>
    <row r="275" spans="1:26">
      <c r="A275" s="89">
        <f t="shared" si="17"/>
        <v>45076</v>
      </c>
      <c r="B275" s="90">
        <f>COUNTIF(RFIs!$F$12:$F$586,"&lt;="&amp;A275)</f>
        <v>465</v>
      </c>
      <c r="C275" s="90">
        <f>COUNTIF(RFIs!$H$12:$H$586,"&lt;="&amp;A275)</f>
        <v>445</v>
      </c>
      <c r="D275" s="90">
        <f t="shared" si="16"/>
        <v>20</v>
      </c>
      <c r="E275">
        <f t="shared" si="18"/>
        <v>6</v>
      </c>
      <c r="F275">
        <f t="shared" si="19"/>
        <v>0</v>
      </c>
      <c r="J275" s="87">
        <v>45076</v>
      </c>
      <c r="K275">
        <v>465</v>
      </c>
      <c r="L275">
        <v>445</v>
      </c>
      <c r="Q275" s="87">
        <v>45076</v>
      </c>
      <c r="R275">
        <v>6</v>
      </c>
      <c r="S275">
        <v>20</v>
      </c>
      <c r="X275" s="87">
        <v>45077</v>
      </c>
      <c r="Y275">
        <v>17</v>
      </c>
      <c r="Z275">
        <v>0</v>
      </c>
    </row>
    <row r="276" spans="1:26">
      <c r="A276" s="89">
        <f t="shared" si="17"/>
        <v>45077</v>
      </c>
      <c r="B276" s="90">
        <f>COUNTIF(RFIs!$F$12:$F$586,"&lt;="&amp;A276)</f>
        <v>465</v>
      </c>
      <c r="C276" s="90">
        <f>COUNTIF(RFIs!$H$12:$H$586,"&lt;="&amp;A276)</f>
        <v>448</v>
      </c>
      <c r="D276" s="90">
        <f t="shared" si="16"/>
        <v>17</v>
      </c>
      <c r="E276">
        <f t="shared" si="18"/>
        <v>0</v>
      </c>
      <c r="F276">
        <f t="shared" si="19"/>
        <v>3</v>
      </c>
      <c r="J276" s="87">
        <v>45077</v>
      </c>
      <c r="K276">
        <v>465</v>
      </c>
      <c r="L276">
        <v>448</v>
      </c>
      <c r="Q276" s="87">
        <v>45077</v>
      </c>
      <c r="R276">
        <v>0</v>
      </c>
      <c r="S276">
        <v>17</v>
      </c>
      <c r="X276" s="87">
        <v>45078</v>
      </c>
      <c r="Y276">
        <v>12</v>
      </c>
      <c r="Z276">
        <v>1</v>
      </c>
    </row>
    <row r="277" spans="1:26">
      <c r="A277" s="89">
        <f t="shared" si="17"/>
        <v>45078</v>
      </c>
      <c r="B277" s="90">
        <f>COUNTIF(RFIs!$F$12:$F$586,"&lt;="&amp;A277)</f>
        <v>466</v>
      </c>
      <c r="C277" s="90">
        <f>COUNTIF(RFIs!$H$12:$H$586,"&lt;="&amp;A277)</f>
        <v>454</v>
      </c>
      <c r="D277" s="90">
        <f t="shared" si="16"/>
        <v>12</v>
      </c>
      <c r="E277">
        <f t="shared" si="18"/>
        <v>1</v>
      </c>
      <c r="F277">
        <f t="shared" si="19"/>
        <v>6</v>
      </c>
      <c r="J277" s="87">
        <v>45078</v>
      </c>
      <c r="K277">
        <v>466</v>
      </c>
      <c r="L277">
        <v>454</v>
      </c>
      <c r="Q277" s="87">
        <v>45078</v>
      </c>
      <c r="R277">
        <v>1</v>
      </c>
      <c r="S277">
        <v>12</v>
      </c>
      <c r="X277" s="87">
        <v>45079</v>
      </c>
      <c r="Y277">
        <v>12</v>
      </c>
      <c r="Z277">
        <v>2</v>
      </c>
    </row>
    <row r="278" spans="1:26">
      <c r="A278" s="89">
        <f t="shared" si="17"/>
        <v>45079</v>
      </c>
      <c r="B278" s="90">
        <f>COUNTIF(RFIs!$F$12:$F$586,"&lt;="&amp;A278)</f>
        <v>468</v>
      </c>
      <c r="C278" s="90">
        <f>COUNTIF(RFIs!$H$12:$H$586,"&lt;="&amp;A278)</f>
        <v>456</v>
      </c>
      <c r="D278" s="90">
        <f t="shared" si="16"/>
        <v>12</v>
      </c>
      <c r="E278">
        <f t="shared" si="18"/>
        <v>2</v>
      </c>
      <c r="F278">
        <f t="shared" si="19"/>
        <v>2</v>
      </c>
      <c r="J278" s="87">
        <v>45079</v>
      </c>
      <c r="K278">
        <v>468</v>
      </c>
      <c r="L278">
        <v>456</v>
      </c>
      <c r="Q278" s="87">
        <v>45079</v>
      </c>
      <c r="R278">
        <v>2</v>
      </c>
      <c r="S278">
        <v>12</v>
      </c>
      <c r="X278" s="87">
        <v>45080</v>
      </c>
      <c r="Y278">
        <v>12</v>
      </c>
      <c r="Z278">
        <v>0</v>
      </c>
    </row>
    <row r="279" spans="1:26">
      <c r="A279" s="89">
        <f t="shared" si="17"/>
        <v>45080</v>
      </c>
      <c r="B279" s="90">
        <f>COUNTIF(RFIs!$F$12:$F$586,"&lt;="&amp;A279)</f>
        <v>468</v>
      </c>
      <c r="C279" s="90">
        <f>COUNTIF(RFIs!$H$12:$H$586,"&lt;="&amp;A279)</f>
        <v>456</v>
      </c>
      <c r="D279" s="90">
        <f t="shared" si="16"/>
        <v>12</v>
      </c>
      <c r="E279">
        <f t="shared" si="18"/>
        <v>0</v>
      </c>
      <c r="F279">
        <f t="shared" si="19"/>
        <v>0</v>
      </c>
      <c r="J279" s="87">
        <v>45080</v>
      </c>
      <c r="K279">
        <v>468</v>
      </c>
      <c r="L279">
        <v>456</v>
      </c>
      <c r="Q279" s="87">
        <v>45080</v>
      </c>
      <c r="R279">
        <v>0</v>
      </c>
      <c r="S279">
        <v>12</v>
      </c>
      <c r="X279" s="87">
        <v>45081</v>
      </c>
      <c r="Y279">
        <v>12</v>
      </c>
      <c r="Z279">
        <v>0</v>
      </c>
    </row>
    <row r="280" spans="1:26">
      <c r="A280" s="89">
        <f t="shared" si="17"/>
        <v>45081</v>
      </c>
      <c r="B280" s="90">
        <f>COUNTIF(RFIs!$F$12:$F$586,"&lt;="&amp;A280)</f>
        <v>468</v>
      </c>
      <c r="C280" s="90">
        <f>COUNTIF(RFIs!$H$12:$H$586,"&lt;="&amp;A280)</f>
        <v>456</v>
      </c>
      <c r="D280" s="90">
        <f t="shared" si="16"/>
        <v>12</v>
      </c>
      <c r="E280">
        <f t="shared" si="18"/>
        <v>0</v>
      </c>
      <c r="F280">
        <f t="shared" si="19"/>
        <v>0</v>
      </c>
      <c r="J280" s="87">
        <v>45081</v>
      </c>
      <c r="K280">
        <v>468</v>
      </c>
      <c r="L280">
        <v>456</v>
      </c>
      <c r="Q280" s="87">
        <v>45081</v>
      </c>
      <c r="R280">
        <v>0</v>
      </c>
      <c r="S280">
        <v>12</v>
      </c>
      <c r="X280" s="87">
        <v>45082</v>
      </c>
      <c r="Y280">
        <v>9</v>
      </c>
      <c r="Z280">
        <v>1</v>
      </c>
    </row>
    <row r="281" spans="1:26">
      <c r="A281" s="89">
        <f t="shared" si="17"/>
        <v>45082</v>
      </c>
      <c r="B281" s="90">
        <f>COUNTIF(RFIs!$F$12:$F$586,"&lt;="&amp;A281)</f>
        <v>469</v>
      </c>
      <c r="C281" s="90">
        <f>COUNTIF(RFIs!$H$12:$H$586,"&lt;="&amp;A281)</f>
        <v>460</v>
      </c>
      <c r="D281" s="90">
        <f t="shared" si="16"/>
        <v>9</v>
      </c>
      <c r="E281">
        <f t="shared" si="18"/>
        <v>1</v>
      </c>
      <c r="F281">
        <f t="shared" si="19"/>
        <v>4</v>
      </c>
      <c r="J281" s="87">
        <v>45082</v>
      </c>
      <c r="K281">
        <v>469</v>
      </c>
      <c r="L281">
        <v>460</v>
      </c>
      <c r="Q281" s="87">
        <v>45082</v>
      </c>
      <c r="R281">
        <v>1</v>
      </c>
      <c r="S281">
        <v>9</v>
      </c>
      <c r="X281" s="87">
        <v>45083</v>
      </c>
      <c r="Y281">
        <v>7</v>
      </c>
      <c r="Z281">
        <v>1</v>
      </c>
    </row>
    <row r="282" spans="1:26">
      <c r="A282" s="89">
        <f t="shared" si="17"/>
        <v>45083</v>
      </c>
      <c r="B282" s="90">
        <f>COUNTIF(RFIs!$F$12:$F$586,"&lt;="&amp;A282)</f>
        <v>470</v>
      </c>
      <c r="C282" s="90">
        <f>COUNTIF(RFIs!$H$12:$H$586,"&lt;="&amp;A282)</f>
        <v>463</v>
      </c>
      <c r="D282" s="90">
        <f t="shared" si="16"/>
        <v>7</v>
      </c>
      <c r="E282">
        <f t="shared" si="18"/>
        <v>1</v>
      </c>
      <c r="F282">
        <f t="shared" si="19"/>
        <v>3</v>
      </c>
      <c r="J282" s="87">
        <v>45083</v>
      </c>
      <c r="K282">
        <v>470</v>
      </c>
      <c r="L282">
        <v>463</v>
      </c>
      <c r="Q282" s="87">
        <v>45083</v>
      </c>
      <c r="R282">
        <v>1</v>
      </c>
      <c r="S282">
        <v>7</v>
      </c>
      <c r="X282" s="87">
        <v>45084</v>
      </c>
      <c r="Y282">
        <v>11</v>
      </c>
      <c r="Z282">
        <v>4</v>
      </c>
    </row>
    <row r="283" spans="1:26">
      <c r="A283" s="89">
        <f t="shared" si="17"/>
        <v>45084</v>
      </c>
      <c r="B283" s="90">
        <f>COUNTIF(RFIs!$F$12:$F$586,"&lt;="&amp;A283)</f>
        <v>474</v>
      </c>
      <c r="C283" s="90">
        <f>COUNTIF(RFIs!$H$12:$H$586,"&lt;="&amp;A283)</f>
        <v>463</v>
      </c>
      <c r="D283" s="90">
        <f t="shared" si="16"/>
        <v>11</v>
      </c>
      <c r="E283">
        <f t="shared" si="18"/>
        <v>4</v>
      </c>
      <c r="F283">
        <f t="shared" si="19"/>
        <v>0</v>
      </c>
      <c r="J283" s="87">
        <v>45084</v>
      </c>
      <c r="K283">
        <v>474</v>
      </c>
      <c r="L283">
        <v>463</v>
      </c>
      <c r="Q283" s="87">
        <v>45084</v>
      </c>
      <c r="R283">
        <v>4</v>
      </c>
      <c r="S283">
        <v>11</v>
      </c>
      <c r="X283" s="87">
        <v>45085</v>
      </c>
      <c r="Y283">
        <v>21</v>
      </c>
      <c r="Z283">
        <v>16</v>
      </c>
    </row>
    <row r="284" spans="1:26">
      <c r="A284" s="89">
        <f t="shared" si="17"/>
        <v>45085</v>
      </c>
      <c r="B284" s="90">
        <f>COUNTIF(RFIs!$F$12:$F$586,"&lt;="&amp;A284)</f>
        <v>490</v>
      </c>
      <c r="C284" s="90">
        <f>COUNTIF(RFIs!$H$12:$H$586,"&lt;="&amp;A284)</f>
        <v>469</v>
      </c>
      <c r="D284" s="90">
        <f t="shared" si="16"/>
        <v>21</v>
      </c>
      <c r="E284">
        <f t="shared" si="18"/>
        <v>16</v>
      </c>
      <c r="F284">
        <f t="shared" si="19"/>
        <v>6</v>
      </c>
      <c r="J284" s="87">
        <v>45085</v>
      </c>
      <c r="K284">
        <v>490</v>
      </c>
      <c r="L284">
        <v>469</v>
      </c>
      <c r="Q284" s="87">
        <v>45085</v>
      </c>
      <c r="R284">
        <v>16</v>
      </c>
      <c r="S284">
        <v>21</v>
      </c>
      <c r="X284" s="87">
        <v>45086</v>
      </c>
      <c r="Y284">
        <v>12</v>
      </c>
      <c r="Z284">
        <v>0</v>
      </c>
    </row>
    <row r="285" spans="1:26">
      <c r="A285" s="89">
        <f t="shared" si="17"/>
        <v>45086</v>
      </c>
      <c r="B285" s="90">
        <f>COUNTIF(RFIs!$F$12:$F$586,"&lt;="&amp;A285)</f>
        <v>490</v>
      </c>
      <c r="C285" s="90">
        <f>COUNTIF(RFIs!$H$12:$H$586,"&lt;="&amp;A285)</f>
        <v>478</v>
      </c>
      <c r="D285" s="90">
        <f t="shared" si="16"/>
        <v>12</v>
      </c>
      <c r="E285">
        <f t="shared" si="18"/>
        <v>0</v>
      </c>
      <c r="F285">
        <f t="shared" si="19"/>
        <v>9</v>
      </c>
      <c r="J285" s="87">
        <v>45086</v>
      </c>
      <c r="K285">
        <v>490</v>
      </c>
      <c r="L285">
        <v>478</v>
      </c>
      <c r="Q285" s="87">
        <v>45086</v>
      </c>
      <c r="R285">
        <v>0</v>
      </c>
      <c r="S285">
        <v>12</v>
      </c>
      <c r="X285" s="87">
        <v>45087</v>
      </c>
      <c r="Y285">
        <v>9</v>
      </c>
      <c r="Z285">
        <v>0</v>
      </c>
    </row>
    <row r="286" spans="1:26">
      <c r="A286" s="89">
        <f t="shared" si="17"/>
        <v>45087</v>
      </c>
      <c r="B286" s="90">
        <f>COUNTIF(RFIs!$F$12:$F$586,"&lt;="&amp;A286)</f>
        <v>490</v>
      </c>
      <c r="C286" s="90">
        <f>COUNTIF(RFIs!$H$12:$H$586,"&lt;="&amp;A286)</f>
        <v>481</v>
      </c>
      <c r="D286" s="90">
        <f t="shared" si="16"/>
        <v>9</v>
      </c>
      <c r="E286">
        <f t="shared" si="18"/>
        <v>0</v>
      </c>
      <c r="F286">
        <f t="shared" si="19"/>
        <v>3</v>
      </c>
      <c r="J286" s="87">
        <v>45087</v>
      </c>
      <c r="K286">
        <v>490</v>
      </c>
      <c r="L286">
        <v>481</v>
      </c>
      <c r="Q286" s="87">
        <v>45087</v>
      </c>
      <c r="R286">
        <v>0</v>
      </c>
      <c r="S286">
        <v>9</v>
      </c>
      <c r="X286" s="87">
        <v>45088</v>
      </c>
      <c r="Y286">
        <v>9</v>
      </c>
      <c r="Z286">
        <v>0</v>
      </c>
    </row>
    <row r="287" spans="1:26">
      <c r="A287" s="89">
        <f t="shared" si="17"/>
        <v>45088</v>
      </c>
      <c r="B287" s="90">
        <f>COUNTIF(RFIs!$F$12:$F$586,"&lt;="&amp;A287)</f>
        <v>490</v>
      </c>
      <c r="C287" s="90">
        <f>COUNTIF(RFIs!$H$12:$H$586,"&lt;="&amp;A287)</f>
        <v>481</v>
      </c>
      <c r="D287" s="90">
        <f t="shared" si="16"/>
        <v>9</v>
      </c>
      <c r="E287">
        <f t="shared" si="18"/>
        <v>0</v>
      </c>
      <c r="F287">
        <f t="shared" si="19"/>
        <v>0</v>
      </c>
      <c r="J287" s="87">
        <v>45088</v>
      </c>
      <c r="K287">
        <v>490</v>
      </c>
      <c r="L287">
        <v>481</v>
      </c>
      <c r="Q287" s="87">
        <v>45088</v>
      </c>
      <c r="R287">
        <v>0</v>
      </c>
      <c r="S287">
        <v>9</v>
      </c>
      <c r="X287" s="87">
        <v>45089</v>
      </c>
      <c r="Y287">
        <v>7</v>
      </c>
      <c r="Z287">
        <v>0</v>
      </c>
    </row>
    <row r="288" spans="1:26">
      <c r="A288" s="89">
        <f t="shared" si="17"/>
        <v>45089</v>
      </c>
      <c r="B288" s="90">
        <f>COUNTIF(RFIs!$F$12:$F$586,"&lt;="&amp;A288)</f>
        <v>490</v>
      </c>
      <c r="C288" s="90">
        <f>COUNTIF(RFIs!$H$12:$H$586,"&lt;="&amp;A288)</f>
        <v>483</v>
      </c>
      <c r="D288" s="90">
        <f t="shared" si="16"/>
        <v>7</v>
      </c>
      <c r="E288">
        <f t="shared" si="18"/>
        <v>0</v>
      </c>
      <c r="F288">
        <f t="shared" si="19"/>
        <v>2</v>
      </c>
      <c r="J288" s="87">
        <v>45089</v>
      </c>
      <c r="K288">
        <v>490</v>
      </c>
      <c r="L288">
        <v>483</v>
      </c>
      <c r="Q288" s="87">
        <v>45089</v>
      </c>
      <c r="R288">
        <v>0</v>
      </c>
      <c r="S288">
        <v>7</v>
      </c>
      <c r="X288" s="87">
        <v>45090</v>
      </c>
      <c r="Y288">
        <v>6</v>
      </c>
      <c r="Z288">
        <v>0</v>
      </c>
    </row>
    <row r="289" spans="1:26">
      <c r="A289" s="89">
        <f t="shared" si="17"/>
        <v>45090</v>
      </c>
      <c r="B289" s="90">
        <f>COUNTIF(RFIs!$F$12:$F$586,"&lt;="&amp;A289)</f>
        <v>490</v>
      </c>
      <c r="C289" s="90">
        <f>COUNTIF(RFIs!$H$12:$H$586,"&lt;="&amp;A289)</f>
        <v>484</v>
      </c>
      <c r="D289" s="90">
        <f t="shared" si="16"/>
        <v>6</v>
      </c>
      <c r="E289">
        <f t="shared" si="18"/>
        <v>0</v>
      </c>
      <c r="F289">
        <f t="shared" si="19"/>
        <v>1</v>
      </c>
      <c r="J289" s="87">
        <v>45090</v>
      </c>
      <c r="K289">
        <v>490</v>
      </c>
      <c r="L289">
        <v>484</v>
      </c>
      <c r="Q289" s="87">
        <v>45090</v>
      </c>
      <c r="R289">
        <v>0</v>
      </c>
      <c r="S289">
        <v>6</v>
      </c>
      <c r="X289" s="87">
        <v>45091</v>
      </c>
      <c r="Y289">
        <v>9</v>
      </c>
      <c r="Z289">
        <v>3</v>
      </c>
    </row>
    <row r="290" spans="1:26">
      <c r="A290" s="89">
        <f t="shared" si="17"/>
        <v>45091</v>
      </c>
      <c r="B290" s="90">
        <f>COUNTIF(RFIs!$F$12:$F$586,"&lt;="&amp;A290)</f>
        <v>493</v>
      </c>
      <c r="C290" s="90">
        <f>COUNTIF(RFIs!$H$12:$H$586,"&lt;="&amp;A290)</f>
        <v>484</v>
      </c>
      <c r="D290" s="90">
        <f t="shared" si="16"/>
        <v>9</v>
      </c>
      <c r="E290">
        <f t="shared" si="18"/>
        <v>3</v>
      </c>
      <c r="F290">
        <f t="shared" si="19"/>
        <v>0</v>
      </c>
      <c r="J290" s="87">
        <v>45091</v>
      </c>
      <c r="K290">
        <v>493</v>
      </c>
      <c r="L290">
        <v>484</v>
      </c>
      <c r="Q290" s="87">
        <v>45091</v>
      </c>
      <c r="R290">
        <v>3</v>
      </c>
      <c r="S290">
        <v>9</v>
      </c>
      <c r="X290" s="87">
        <v>45092</v>
      </c>
      <c r="Y290">
        <v>16</v>
      </c>
      <c r="Z290">
        <v>8</v>
      </c>
    </row>
    <row r="291" spans="1:26">
      <c r="A291" s="89">
        <f t="shared" si="17"/>
        <v>45092</v>
      </c>
      <c r="B291" s="90">
        <f>COUNTIF(RFIs!$F$12:$F$586,"&lt;="&amp;A291)</f>
        <v>501</v>
      </c>
      <c r="C291" s="90">
        <f>COUNTIF(RFIs!$H$12:$H$586,"&lt;="&amp;A291)</f>
        <v>485</v>
      </c>
      <c r="D291" s="90">
        <f t="shared" si="16"/>
        <v>16</v>
      </c>
      <c r="E291">
        <f t="shared" si="18"/>
        <v>8</v>
      </c>
      <c r="F291">
        <f t="shared" si="19"/>
        <v>1</v>
      </c>
      <c r="J291" s="87">
        <v>45092</v>
      </c>
      <c r="K291">
        <v>501</v>
      </c>
      <c r="L291">
        <v>485</v>
      </c>
      <c r="Q291" s="87">
        <v>45092</v>
      </c>
      <c r="R291">
        <v>8</v>
      </c>
      <c r="S291">
        <v>16</v>
      </c>
      <c r="X291" s="87">
        <v>45093</v>
      </c>
      <c r="Y291">
        <v>15</v>
      </c>
      <c r="Z291">
        <v>3</v>
      </c>
    </row>
    <row r="292" spans="1:26">
      <c r="A292" s="89">
        <f t="shared" si="17"/>
        <v>45093</v>
      </c>
      <c r="B292" s="90">
        <f>COUNTIF(RFIs!$F$12:$F$586,"&lt;="&amp;A292)</f>
        <v>504</v>
      </c>
      <c r="C292" s="90">
        <f>COUNTIF(RFIs!$H$12:$H$586,"&lt;="&amp;A292)</f>
        <v>489</v>
      </c>
      <c r="D292" s="90">
        <f t="shared" si="16"/>
        <v>15</v>
      </c>
      <c r="E292">
        <f t="shared" si="18"/>
        <v>3</v>
      </c>
      <c r="F292">
        <f t="shared" si="19"/>
        <v>4</v>
      </c>
      <c r="J292" s="87">
        <v>45093</v>
      </c>
      <c r="K292">
        <v>504</v>
      </c>
      <c r="L292">
        <v>489</v>
      </c>
      <c r="Q292" s="87">
        <v>45093</v>
      </c>
      <c r="R292">
        <v>3</v>
      </c>
      <c r="S292">
        <v>15</v>
      </c>
      <c r="X292" s="87">
        <v>45094</v>
      </c>
      <c r="Y292">
        <v>15</v>
      </c>
      <c r="Z292">
        <v>0</v>
      </c>
    </row>
    <row r="293" spans="1:26">
      <c r="A293" s="89">
        <f t="shared" si="17"/>
        <v>45094</v>
      </c>
      <c r="B293" s="90">
        <f>COUNTIF(RFIs!$F$12:$F$586,"&lt;="&amp;A293)</f>
        <v>504</v>
      </c>
      <c r="C293" s="90">
        <f>COUNTIF(RFIs!$H$12:$H$586,"&lt;="&amp;A293)</f>
        <v>489</v>
      </c>
      <c r="D293" s="90">
        <f t="shared" si="16"/>
        <v>15</v>
      </c>
      <c r="E293">
        <f t="shared" si="18"/>
        <v>0</v>
      </c>
      <c r="F293">
        <f t="shared" si="19"/>
        <v>0</v>
      </c>
      <c r="J293" s="87">
        <v>45094</v>
      </c>
      <c r="K293">
        <v>504</v>
      </c>
      <c r="L293">
        <v>489</v>
      </c>
      <c r="Q293" s="87">
        <v>45094</v>
      </c>
      <c r="R293">
        <v>0</v>
      </c>
      <c r="S293">
        <v>15</v>
      </c>
      <c r="X293" s="87">
        <v>45095</v>
      </c>
      <c r="Y293">
        <v>15</v>
      </c>
      <c r="Z293">
        <v>0</v>
      </c>
    </row>
    <row r="294" spans="1:26">
      <c r="A294" s="89">
        <f t="shared" si="17"/>
        <v>45095</v>
      </c>
      <c r="B294" s="90">
        <f>COUNTIF(RFIs!$F$12:$F$586,"&lt;="&amp;A294)</f>
        <v>504</v>
      </c>
      <c r="C294" s="90">
        <f>COUNTIF(RFIs!$H$12:$H$586,"&lt;="&amp;A294)</f>
        <v>489</v>
      </c>
      <c r="D294" s="90">
        <f t="shared" si="16"/>
        <v>15</v>
      </c>
      <c r="E294">
        <f t="shared" si="18"/>
        <v>0</v>
      </c>
      <c r="F294">
        <f t="shared" si="19"/>
        <v>0</v>
      </c>
      <c r="J294" s="87">
        <v>45095</v>
      </c>
      <c r="K294">
        <v>504</v>
      </c>
      <c r="L294">
        <v>489</v>
      </c>
      <c r="Q294" s="87">
        <v>45095</v>
      </c>
      <c r="R294">
        <v>0</v>
      </c>
      <c r="S294">
        <v>15</v>
      </c>
      <c r="X294" s="87">
        <v>45096</v>
      </c>
      <c r="Y294">
        <v>16</v>
      </c>
      <c r="Z294">
        <v>3</v>
      </c>
    </row>
    <row r="295" spans="1:26">
      <c r="A295" s="89">
        <f t="shared" si="17"/>
        <v>45096</v>
      </c>
      <c r="B295" s="90">
        <f>COUNTIF(RFIs!$F$12:$F$586,"&lt;="&amp;A295)</f>
        <v>507</v>
      </c>
      <c r="C295" s="90">
        <f>COUNTIF(RFIs!$H$12:$H$586,"&lt;="&amp;A295)</f>
        <v>491</v>
      </c>
      <c r="D295" s="90">
        <f t="shared" si="16"/>
        <v>16</v>
      </c>
      <c r="E295">
        <f t="shared" si="18"/>
        <v>3</v>
      </c>
      <c r="F295">
        <f t="shared" si="19"/>
        <v>2</v>
      </c>
      <c r="J295" s="87">
        <v>45096</v>
      </c>
      <c r="K295">
        <v>507</v>
      </c>
      <c r="L295">
        <v>491</v>
      </c>
      <c r="Q295" s="87">
        <v>45096</v>
      </c>
      <c r="R295">
        <v>3</v>
      </c>
      <c r="S295">
        <v>16</v>
      </c>
      <c r="X295" s="87">
        <v>45097</v>
      </c>
      <c r="Y295">
        <v>17</v>
      </c>
      <c r="Z295">
        <v>2</v>
      </c>
    </row>
    <row r="296" spans="1:26">
      <c r="A296" s="89">
        <f t="shared" si="17"/>
        <v>45097</v>
      </c>
      <c r="B296" s="90">
        <f>COUNTIF(RFIs!$F$12:$F$586,"&lt;="&amp;A296)</f>
        <v>509</v>
      </c>
      <c r="C296" s="90">
        <f>COUNTIF(RFIs!$H$12:$H$586,"&lt;="&amp;A296)</f>
        <v>492</v>
      </c>
      <c r="D296" s="90">
        <f t="shared" si="16"/>
        <v>17</v>
      </c>
      <c r="E296">
        <f t="shared" si="18"/>
        <v>2</v>
      </c>
      <c r="F296">
        <f t="shared" si="19"/>
        <v>1</v>
      </c>
      <c r="J296" s="87">
        <v>45097</v>
      </c>
      <c r="K296">
        <v>509</v>
      </c>
      <c r="L296">
        <v>492</v>
      </c>
      <c r="Q296" s="87">
        <v>45097</v>
      </c>
      <c r="R296">
        <v>2</v>
      </c>
      <c r="S296">
        <v>17</v>
      </c>
      <c r="X296" s="87">
        <v>45098</v>
      </c>
      <c r="Y296">
        <v>18</v>
      </c>
      <c r="Z296">
        <v>4</v>
      </c>
    </row>
    <row r="297" spans="1:26">
      <c r="A297" s="89">
        <f t="shared" si="17"/>
        <v>45098</v>
      </c>
      <c r="B297" s="90">
        <f>COUNTIF(RFIs!$F$12:$F$586,"&lt;="&amp;A297)</f>
        <v>513</v>
      </c>
      <c r="C297" s="90">
        <f>COUNTIF(RFIs!$H$12:$H$586,"&lt;="&amp;A297)</f>
        <v>495</v>
      </c>
      <c r="D297" s="90">
        <f t="shared" si="16"/>
        <v>18</v>
      </c>
      <c r="E297">
        <f t="shared" si="18"/>
        <v>4</v>
      </c>
      <c r="F297">
        <f t="shared" si="19"/>
        <v>3</v>
      </c>
      <c r="J297" s="87">
        <v>45098</v>
      </c>
      <c r="K297">
        <v>513</v>
      </c>
      <c r="L297">
        <v>495</v>
      </c>
      <c r="Q297" s="87">
        <v>45098</v>
      </c>
      <c r="R297">
        <v>4</v>
      </c>
      <c r="S297">
        <v>18</v>
      </c>
      <c r="X297" s="87">
        <v>45099</v>
      </c>
      <c r="Y297">
        <v>18</v>
      </c>
      <c r="Z297">
        <v>0</v>
      </c>
    </row>
    <row r="298" spans="1:26">
      <c r="A298" s="89">
        <f t="shared" si="17"/>
        <v>45099</v>
      </c>
      <c r="B298" s="90">
        <f>COUNTIF(RFIs!$F$12:$F$586,"&lt;="&amp;A298)</f>
        <v>513</v>
      </c>
      <c r="C298" s="90">
        <f>COUNTIF(RFIs!$H$12:$H$586,"&lt;="&amp;A298)</f>
        <v>495</v>
      </c>
      <c r="D298" s="90">
        <f t="shared" si="16"/>
        <v>18</v>
      </c>
      <c r="E298">
        <f t="shared" si="18"/>
        <v>0</v>
      </c>
      <c r="F298">
        <f t="shared" si="19"/>
        <v>0</v>
      </c>
      <c r="J298" s="87">
        <v>45099</v>
      </c>
      <c r="K298">
        <v>513</v>
      </c>
      <c r="L298">
        <v>495</v>
      </c>
      <c r="Q298" s="87">
        <v>45099</v>
      </c>
      <c r="R298">
        <v>0</v>
      </c>
      <c r="S298">
        <v>18</v>
      </c>
      <c r="X298" s="87">
        <v>45100</v>
      </c>
      <c r="Y298">
        <v>18</v>
      </c>
      <c r="Z298">
        <v>4</v>
      </c>
    </row>
    <row r="299" spans="1:26">
      <c r="A299" s="89">
        <f t="shared" si="17"/>
        <v>45100</v>
      </c>
      <c r="B299" s="90">
        <f>COUNTIF(RFIs!$F$12:$F$586,"&lt;="&amp;A299)</f>
        <v>517</v>
      </c>
      <c r="C299" s="90">
        <f>COUNTIF(RFIs!$H$12:$H$586,"&lt;="&amp;A299)</f>
        <v>499</v>
      </c>
      <c r="D299" s="90">
        <f t="shared" si="16"/>
        <v>18</v>
      </c>
      <c r="E299">
        <f t="shared" si="18"/>
        <v>4</v>
      </c>
      <c r="F299">
        <f t="shared" si="19"/>
        <v>4</v>
      </c>
      <c r="J299" s="87">
        <v>45100</v>
      </c>
      <c r="K299">
        <v>517</v>
      </c>
      <c r="L299">
        <v>499</v>
      </c>
      <c r="Q299" s="87">
        <v>45100</v>
      </c>
      <c r="R299">
        <v>4</v>
      </c>
      <c r="S299">
        <v>18</v>
      </c>
      <c r="X299" s="87">
        <v>45101</v>
      </c>
      <c r="Y299">
        <v>18</v>
      </c>
      <c r="Z299">
        <v>0</v>
      </c>
    </row>
    <row r="300" spans="1:26">
      <c r="A300" s="89">
        <f t="shared" si="17"/>
        <v>45101</v>
      </c>
      <c r="B300" s="90">
        <f>COUNTIF(RFIs!$F$12:$F$586,"&lt;="&amp;A300)</f>
        <v>517</v>
      </c>
      <c r="C300" s="90">
        <f>COUNTIF(RFIs!$H$12:$H$586,"&lt;="&amp;A300)</f>
        <v>499</v>
      </c>
      <c r="D300" s="90">
        <f t="shared" si="16"/>
        <v>18</v>
      </c>
      <c r="E300">
        <f t="shared" si="18"/>
        <v>0</v>
      </c>
      <c r="F300">
        <f t="shared" si="19"/>
        <v>0</v>
      </c>
      <c r="J300" s="87">
        <v>45101</v>
      </c>
      <c r="K300">
        <v>517</v>
      </c>
      <c r="L300">
        <v>499</v>
      </c>
      <c r="Q300" s="87">
        <v>45101</v>
      </c>
      <c r="R300">
        <v>0</v>
      </c>
      <c r="S300">
        <v>18</v>
      </c>
      <c r="X300" s="87">
        <v>45102</v>
      </c>
      <c r="Y300">
        <v>16</v>
      </c>
      <c r="Z300">
        <v>0</v>
      </c>
    </row>
    <row r="301" spans="1:26">
      <c r="A301" s="89">
        <f t="shared" si="17"/>
        <v>45102</v>
      </c>
      <c r="B301" s="90">
        <f>COUNTIF(RFIs!$F$12:$F$586,"&lt;="&amp;A301)</f>
        <v>517</v>
      </c>
      <c r="C301" s="90">
        <f>COUNTIF(RFIs!$H$12:$H$586,"&lt;="&amp;A301)</f>
        <v>501</v>
      </c>
      <c r="D301" s="90">
        <f t="shared" si="16"/>
        <v>16</v>
      </c>
      <c r="E301">
        <f t="shared" si="18"/>
        <v>0</v>
      </c>
      <c r="F301">
        <f t="shared" si="19"/>
        <v>2</v>
      </c>
      <c r="J301" s="87">
        <v>45102</v>
      </c>
      <c r="K301">
        <v>517</v>
      </c>
      <c r="L301">
        <v>501</v>
      </c>
      <c r="Q301" s="87">
        <v>45102</v>
      </c>
      <c r="R301">
        <v>0</v>
      </c>
      <c r="S301">
        <v>16</v>
      </c>
      <c r="X301" s="87">
        <v>45103</v>
      </c>
      <c r="Y301">
        <v>23</v>
      </c>
      <c r="Z301">
        <v>7</v>
      </c>
    </row>
    <row r="302" spans="1:26">
      <c r="A302" s="89">
        <f t="shared" si="17"/>
        <v>45103</v>
      </c>
      <c r="B302" s="90">
        <f>COUNTIF(RFIs!$F$12:$F$586,"&lt;="&amp;A302)</f>
        <v>524</v>
      </c>
      <c r="C302" s="90">
        <f>COUNTIF(RFIs!$H$12:$H$586,"&lt;="&amp;A302)</f>
        <v>501</v>
      </c>
      <c r="D302" s="90">
        <f t="shared" si="16"/>
        <v>23</v>
      </c>
      <c r="E302">
        <f t="shared" si="18"/>
        <v>7</v>
      </c>
      <c r="F302">
        <f t="shared" si="19"/>
        <v>0</v>
      </c>
      <c r="J302" s="87">
        <v>45103</v>
      </c>
      <c r="K302">
        <v>524</v>
      </c>
      <c r="L302">
        <v>501</v>
      </c>
      <c r="Q302" s="87">
        <v>45103</v>
      </c>
      <c r="R302">
        <v>7</v>
      </c>
      <c r="S302">
        <v>23</v>
      </c>
      <c r="X302" s="87">
        <v>45104</v>
      </c>
      <c r="Y302">
        <v>20</v>
      </c>
      <c r="Z302">
        <v>0</v>
      </c>
    </row>
    <row r="303" spans="1:26">
      <c r="A303" s="89">
        <f t="shared" si="17"/>
        <v>45104</v>
      </c>
      <c r="B303" s="90">
        <f>COUNTIF(RFIs!$F$12:$F$586,"&lt;="&amp;A303)</f>
        <v>524</v>
      </c>
      <c r="C303" s="90">
        <f>COUNTIF(RFIs!$H$12:$H$586,"&lt;="&amp;A303)</f>
        <v>504</v>
      </c>
      <c r="D303" s="90">
        <f t="shared" si="16"/>
        <v>20</v>
      </c>
      <c r="E303">
        <f t="shared" si="18"/>
        <v>0</v>
      </c>
      <c r="F303">
        <f t="shared" si="19"/>
        <v>3</v>
      </c>
      <c r="J303" s="87">
        <v>45104</v>
      </c>
      <c r="K303">
        <v>524</v>
      </c>
      <c r="L303">
        <v>504</v>
      </c>
      <c r="Q303" s="87">
        <v>45104</v>
      </c>
      <c r="R303">
        <v>0</v>
      </c>
      <c r="S303">
        <v>20</v>
      </c>
      <c r="X303" s="87">
        <v>45105</v>
      </c>
      <c r="Y303">
        <v>18</v>
      </c>
      <c r="Z303">
        <v>1</v>
      </c>
    </row>
    <row r="304" spans="1:26">
      <c r="A304" s="89">
        <f t="shared" si="17"/>
        <v>45105</v>
      </c>
      <c r="B304" s="90">
        <f>COUNTIF(RFIs!$F$12:$F$586,"&lt;="&amp;A304)</f>
        <v>525</v>
      </c>
      <c r="C304" s="90">
        <f>COUNTIF(RFIs!$H$12:$H$586,"&lt;="&amp;A304)</f>
        <v>507</v>
      </c>
      <c r="D304" s="90">
        <f t="shared" si="16"/>
        <v>18</v>
      </c>
      <c r="E304">
        <f t="shared" si="18"/>
        <v>1</v>
      </c>
      <c r="F304">
        <f t="shared" si="19"/>
        <v>3</v>
      </c>
      <c r="J304" s="87">
        <v>45105</v>
      </c>
      <c r="K304">
        <v>525</v>
      </c>
      <c r="L304">
        <v>507</v>
      </c>
      <c r="Q304" s="87">
        <v>45105</v>
      </c>
      <c r="R304">
        <v>1</v>
      </c>
      <c r="S304">
        <v>18</v>
      </c>
      <c r="X304" s="87">
        <v>45106</v>
      </c>
      <c r="Y304">
        <v>17</v>
      </c>
      <c r="Z304">
        <v>1</v>
      </c>
    </row>
    <row r="305" spans="1:26">
      <c r="A305" s="89">
        <f t="shared" si="17"/>
        <v>45106</v>
      </c>
      <c r="B305" s="90">
        <f>COUNTIF(RFIs!$F$12:$F$586,"&lt;="&amp;A305)</f>
        <v>526</v>
      </c>
      <c r="C305" s="90">
        <f>COUNTIF(RFIs!$H$12:$H$586,"&lt;="&amp;A305)</f>
        <v>509</v>
      </c>
      <c r="D305" s="90">
        <f t="shared" si="16"/>
        <v>17</v>
      </c>
      <c r="E305">
        <f t="shared" si="18"/>
        <v>1</v>
      </c>
      <c r="F305">
        <f t="shared" si="19"/>
        <v>2</v>
      </c>
      <c r="J305" s="87">
        <v>45106</v>
      </c>
      <c r="K305">
        <v>526</v>
      </c>
      <c r="L305">
        <v>509</v>
      </c>
      <c r="Q305" s="87">
        <v>45106</v>
      </c>
      <c r="R305">
        <v>1</v>
      </c>
      <c r="S305">
        <v>17</v>
      </c>
      <c r="X305" s="87">
        <v>45107</v>
      </c>
      <c r="Y305">
        <v>16</v>
      </c>
      <c r="Z305">
        <v>2</v>
      </c>
    </row>
    <row r="306" spans="1:26">
      <c r="A306" s="89">
        <f t="shared" si="17"/>
        <v>45107</v>
      </c>
      <c r="B306" s="90">
        <f>COUNTIF(RFIs!$F$12:$F$586,"&lt;="&amp;A306)</f>
        <v>528</v>
      </c>
      <c r="C306" s="90">
        <f>COUNTIF(RFIs!$H$12:$H$586,"&lt;="&amp;A306)</f>
        <v>512</v>
      </c>
      <c r="D306" s="90">
        <f t="shared" si="16"/>
        <v>16</v>
      </c>
      <c r="E306">
        <f t="shared" si="18"/>
        <v>2</v>
      </c>
      <c r="F306">
        <f t="shared" si="19"/>
        <v>3</v>
      </c>
      <c r="J306" s="87">
        <v>45107</v>
      </c>
      <c r="K306">
        <v>528</v>
      </c>
      <c r="L306">
        <v>512</v>
      </c>
      <c r="Q306" s="87">
        <v>45107</v>
      </c>
      <c r="R306">
        <v>2</v>
      </c>
      <c r="S306">
        <v>16</v>
      </c>
      <c r="X306" s="87">
        <v>45108</v>
      </c>
      <c r="Y306">
        <v>16</v>
      </c>
      <c r="Z306">
        <v>0</v>
      </c>
    </row>
    <row r="307" spans="1:26">
      <c r="A307" s="89">
        <f t="shared" si="17"/>
        <v>45108</v>
      </c>
      <c r="B307" s="90">
        <f>COUNTIF(RFIs!$F$12:$F$586,"&lt;="&amp;A307)</f>
        <v>528</v>
      </c>
      <c r="C307" s="90">
        <f>COUNTIF(RFIs!$H$12:$H$586,"&lt;="&amp;A307)</f>
        <v>512</v>
      </c>
      <c r="D307" s="90">
        <f t="shared" si="16"/>
        <v>16</v>
      </c>
      <c r="E307">
        <f t="shared" si="18"/>
        <v>0</v>
      </c>
      <c r="F307">
        <f t="shared" si="19"/>
        <v>0</v>
      </c>
      <c r="J307" s="87">
        <v>45108</v>
      </c>
      <c r="K307">
        <v>528</v>
      </c>
      <c r="L307">
        <v>512</v>
      </c>
      <c r="Q307" s="87">
        <v>45108</v>
      </c>
      <c r="R307">
        <v>0</v>
      </c>
      <c r="S307">
        <v>16</v>
      </c>
      <c r="X307" s="87">
        <v>45109</v>
      </c>
      <c r="Y307">
        <v>16</v>
      </c>
      <c r="Z307">
        <v>0</v>
      </c>
    </row>
    <row r="308" spans="1:26">
      <c r="A308" s="89">
        <f t="shared" si="17"/>
        <v>45109</v>
      </c>
      <c r="B308" s="90">
        <f>COUNTIF(RFIs!$F$12:$F$586,"&lt;="&amp;A308)</f>
        <v>528</v>
      </c>
      <c r="C308" s="90">
        <f>COUNTIF(RFIs!$H$12:$H$586,"&lt;="&amp;A308)</f>
        <v>512</v>
      </c>
      <c r="D308" s="90">
        <f t="shared" si="16"/>
        <v>16</v>
      </c>
      <c r="E308">
        <f t="shared" si="18"/>
        <v>0</v>
      </c>
      <c r="F308">
        <f t="shared" si="19"/>
        <v>0</v>
      </c>
      <c r="J308" s="87">
        <v>45109</v>
      </c>
      <c r="K308">
        <v>528</v>
      </c>
      <c r="L308">
        <v>512</v>
      </c>
      <c r="Q308" s="87">
        <v>45109</v>
      </c>
      <c r="R308">
        <v>0</v>
      </c>
      <c r="S308">
        <v>16</v>
      </c>
      <c r="X308" s="87">
        <v>45110</v>
      </c>
      <c r="Y308">
        <v>15</v>
      </c>
      <c r="Z308">
        <v>0</v>
      </c>
    </row>
    <row r="309" spans="1:26">
      <c r="A309" s="89">
        <f t="shared" si="17"/>
        <v>45110</v>
      </c>
      <c r="B309" s="90">
        <f>COUNTIF(RFIs!$F$12:$F$586,"&lt;="&amp;A309)</f>
        <v>528</v>
      </c>
      <c r="C309" s="90">
        <f>COUNTIF(RFIs!$H$12:$H$586,"&lt;="&amp;A309)</f>
        <v>513</v>
      </c>
      <c r="D309" s="90">
        <f t="shared" si="16"/>
        <v>15</v>
      </c>
      <c r="E309">
        <f t="shared" si="18"/>
        <v>0</v>
      </c>
      <c r="F309">
        <f t="shared" si="19"/>
        <v>1</v>
      </c>
      <c r="J309" s="87">
        <v>45110</v>
      </c>
      <c r="K309">
        <v>528</v>
      </c>
      <c r="L309">
        <v>513</v>
      </c>
      <c r="Q309" s="87">
        <v>45110</v>
      </c>
      <c r="R309">
        <v>0</v>
      </c>
      <c r="S309">
        <v>15</v>
      </c>
      <c r="X309" s="87">
        <v>45111</v>
      </c>
      <c r="Y309">
        <v>15</v>
      </c>
      <c r="Z309">
        <v>0</v>
      </c>
    </row>
    <row r="310" spans="1:26">
      <c r="A310" s="89">
        <f t="shared" si="17"/>
        <v>45111</v>
      </c>
      <c r="B310" s="90">
        <f>COUNTIF(RFIs!$F$12:$F$586,"&lt;="&amp;A310)</f>
        <v>528</v>
      </c>
      <c r="C310" s="90">
        <f>COUNTIF(RFIs!$H$12:$H$586,"&lt;="&amp;A310)</f>
        <v>513</v>
      </c>
      <c r="D310" s="90">
        <f t="shared" si="16"/>
        <v>15</v>
      </c>
      <c r="E310">
        <f t="shared" si="18"/>
        <v>0</v>
      </c>
      <c r="F310">
        <f t="shared" si="19"/>
        <v>0</v>
      </c>
      <c r="J310" s="87">
        <v>45111</v>
      </c>
      <c r="K310">
        <v>528</v>
      </c>
      <c r="L310">
        <v>513</v>
      </c>
      <c r="Q310" s="87">
        <v>45111</v>
      </c>
      <c r="R310">
        <v>0</v>
      </c>
      <c r="S310">
        <v>15</v>
      </c>
      <c r="X310" s="87">
        <v>45112</v>
      </c>
      <c r="Y310">
        <v>24</v>
      </c>
      <c r="Z310">
        <v>10</v>
      </c>
    </row>
    <row r="311" spans="1:26">
      <c r="A311" s="89">
        <f t="shared" si="17"/>
        <v>45112</v>
      </c>
      <c r="B311" s="90">
        <f>COUNTIF(RFIs!$F$12:$F$586,"&lt;="&amp;A311)</f>
        <v>538</v>
      </c>
      <c r="C311" s="90">
        <f>COUNTIF(RFIs!$H$12:$H$586,"&lt;="&amp;A311)</f>
        <v>514</v>
      </c>
      <c r="D311" s="90">
        <f t="shared" si="16"/>
        <v>24</v>
      </c>
      <c r="E311">
        <f t="shared" si="18"/>
        <v>10</v>
      </c>
      <c r="F311">
        <f t="shared" si="19"/>
        <v>1</v>
      </c>
      <c r="J311" s="87">
        <v>45112</v>
      </c>
      <c r="K311">
        <v>538</v>
      </c>
      <c r="L311">
        <v>514</v>
      </c>
      <c r="Q311" s="87">
        <v>45112</v>
      </c>
      <c r="R311">
        <v>10</v>
      </c>
      <c r="S311">
        <v>24</v>
      </c>
      <c r="X311" s="87">
        <v>45113</v>
      </c>
      <c r="Y311">
        <v>23</v>
      </c>
      <c r="Z311">
        <v>1</v>
      </c>
    </row>
    <row r="312" spans="1:26">
      <c r="A312" s="89">
        <f t="shared" si="17"/>
        <v>45113</v>
      </c>
      <c r="B312" s="90">
        <f>COUNTIF(RFIs!$F$12:$F$586,"&lt;="&amp;A312)</f>
        <v>539</v>
      </c>
      <c r="C312" s="90">
        <f>COUNTIF(RFIs!$H$12:$H$586,"&lt;="&amp;A312)</f>
        <v>516</v>
      </c>
      <c r="D312" s="90">
        <f t="shared" si="16"/>
        <v>23</v>
      </c>
      <c r="E312">
        <f t="shared" si="18"/>
        <v>1</v>
      </c>
      <c r="F312">
        <f t="shared" si="19"/>
        <v>2</v>
      </c>
      <c r="J312" s="87">
        <v>45113</v>
      </c>
      <c r="K312">
        <v>539</v>
      </c>
      <c r="L312">
        <v>516</v>
      </c>
      <c r="Q312" s="87">
        <v>45113</v>
      </c>
      <c r="R312">
        <v>1</v>
      </c>
      <c r="S312">
        <v>23</v>
      </c>
      <c r="X312" s="87">
        <v>45114</v>
      </c>
      <c r="Y312">
        <v>20</v>
      </c>
      <c r="Z312">
        <v>2</v>
      </c>
    </row>
    <row r="313" spans="1:26">
      <c r="A313" s="89">
        <f t="shared" si="17"/>
        <v>45114</v>
      </c>
      <c r="B313" s="90">
        <f>COUNTIF(RFIs!$F$12:$F$586,"&lt;="&amp;A313)</f>
        <v>541</v>
      </c>
      <c r="C313" s="90">
        <f>COUNTIF(RFIs!$H$12:$H$586,"&lt;="&amp;A313)</f>
        <v>521</v>
      </c>
      <c r="D313" s="90">
        <f t="shared" si="16"/>
        <v>20</v>
      </c>
      <c r="E313">
        <f t="shared" si="18"/>
        <v>2</v>
      </c>
      <c r="F313">
        <f t="shared" si="19"/>
        <v>5</v>
      </c>
      <c r="J313" s="87">
        <v>45114</v>
      </c>
      <c r="K313">
        <v>541</v>
      </c>
      <c r="L313">
        <v>521</v>
      </c>
      <c r="Q313" s="87">
        <v>45114</v>
      </c>
      <c r="R313">
        <v>2</v>
      </c>
      <c r="S313">
        <v>20</v>
      </c>
      <c r="X313" s="87">
        <v>45115</v>
      </c>
      <c r="Y313">
        <v>20</v>
      </c>
      <c r="Z313">
        <v>0</v>
      </c>
    </row>
    <row r="314" spans="1:26">
      <c r="A314" s="89">
        <f t="shared" si="17"/>
        <v>45115</v>
      </c>
      <c r="B314" s="90">
        <f>COUNTIF(RFIs!$F$12:$F$586,"&lt;="&amp;A314)</f>
        <v>541</v>
      </c>
      <c r="C314" s="90">
        <f>COUNTIF(RFIs!$H$12:$H$586,"&lt;="&amp;A314)</f>
        <v>521</v>
      </c>
      <c r="D314" s="90">
        <f t="shared" si="16"/>
        <v>20</v>
      </c>
      <c r="E314">
        <f t="shared" si="18"/>
        <v>0</v>
      </c>
      <c r="F314">
        <f t="shared" si="19"/>
        <v>0</v>
      </c>
      <c r="J314" s="87">
        <v>45115</v>
      </c>
      <c r="K314">
        <v>541</v>
      </c>
      <c r="L314">
        <v>521</v>
      </c>
      <c r="Q314" s="87">
        <v>45115</v>
      </c>
      <c r="R314">
        <v>0</v>
      </c>
      <c r="S314">
        <v>20</v>
      </c>
      <c r="X314" s="87">
        <v>45116</v>
      </c>
      <c r="Y314">
        <v>20</v>
      </c>
      <c r="Z314">
        <v>0</v>
      </c>
    </row>
    <row r="315" spans="1:26">
      <c r="A315" s="89">
        <f t="shared" si="17"/>
        <v>45116</v>
      </c>
      <c r="B315" s="90">
        <f>COUNTIF(RFIs!$F$12:$F$586,"&lt;="&amp;A315)</f>
        <v>541</v>
      </c>
      <c r="C315" s="90">
        <f>COUNTIF(RFIs!$H$12:$H$586,"&lt;="&amp;A315)</f>
        <v>521</v>
      </c>
      <c r="D315" s="90">
        <f t="shared" si="16"/>
        <v>20</v>
      </c>
      <c r="E315">
        <f t="shared" si="18"/>
        <v>0</v>
      </c>
      <c r="F315">
        <f t="shared" si="19"/>
        <v>0</v>
      </c>
      <c r="J315" s="87">
        <v>45116</v>
      </c>
      <c r="K315">
        <v>541</v>
      </c>
      <c r="L315">
        <v>521</v>
      </c>
      <c r="Q315" s="87">
        <v>45116</v>
      </c>
      <c r="R315">
        <v>0</v>
      </c>
      <c r="S315">
        <v>20</v>
      </c>
      <c r="X315" s="87">
        <v>45117</v>
      </c>
      <c r="Y315">
        <v>21</v>
      </c>
      <c r="Z315">
        <v>4</v>
      </c>
    </row>
    <row r="316" spans="1:26">
      <c r="A316" s="89">
        <f t="shared" si="17"/>
        <v>45117</v>
      </c>
      <c r="B316" s="90">
        <f>COUNTIF(RFIs!$F$12:$F$586,"&lt;="&amp;A316)</f>
        <v>545</v>
      </c>
      <c r="C316" s="90">
        <f>COUNTIF(RFIs!$H$12:$H$586,"&lt;="&amp;A316)</f>
        <v>524</v>
      </c>
      <c r="D316" s="90">
        <f t="shared" si="16"/>
        <v>21</v>
      </c>
      <c r="E316">
        <f t="shared" si="18"/>
        <v>4</v>
      </c>
      <c r="F316">
        <f t="shared" si="19"/>
        <v>3</v>
      </c>
      <c r="J316" s="87">
        <v>45117</v>
      </c>
      <c r="K316">
        <v>545</v>
      </c>
      <c r="L316">
        <v>524</v>
      </c>
      <c r="Q316" s="87">
        <v>45117</v>
      </c>
      <c r="R316">
        <v>4</v>
      </c>
      <c r="S316">
        <v>21</v>
      </c>
      <c r="X316" s="87">
        <v>45118</v>
      </c>
      <c r="Y316">
        <v>20</v>
      </c>
      <c r="Z316">
        <v>3</v>
      </c>
    </row>
    <row r="317" spans="1:26">
      <c r="A317" s="89">
        <f t="shared" si="17"/>
        <v>45118</v>
      </c>
      <c r="B317" s="90">
        <f>COUNTIF(RFIs!$F$12:$F$586,"&lt;="&amp;A317)</f>
        <v>548</v>
      </c>
      <c r="C317" s="90">
        <f>COUNTIF(RFIs!$H$12:$H$586,"&lt;="&amp;A317)</f>
        <v>528</v>
      </c>
      <c r="D317" s="90">
        <f t="shared" si="16"/>
        <v>20</v>
      </c>
      <c r="E317">
        <f t="shared" si="18"/>
        <v>3</v>
      </c>
      <c r="F317">
        <f t="shared" si="19"/>
        <v>4</v>
      </c>
      <c r="J317" s="87">
        <v>45118</v>
      </c>
      <c r="K317">
        <v>548</v>
      </c>
      <c r="L317">
        <v>528</v>
      </c>
      <c r="Q317" s="87">
        <v>45118</v>
      </c>
      <c r="R317">
        <v>3</v>
      </c>
      <c r="S317">
        <v>20</v>
      </c>
      <c r="X317" s="87">
        <v>45119</v>
      </c>
      <c r="Y317">
        <v>16</v>
      </c>
      <c r="Z317">
        <v>1</v>
      </c>
    </row>
    <row r="318" spans="1:26">
      <c r="A318" s="89">
        <f t="shared" si="17"/>
        <v>45119</v>
      </c>
      <c r="B318" s="90">
        <f>COUNTIF(RFIs!$F$12:$F$586,"&lt;="&amp;A318)</f>
        <v>549</v>
      </c>
      <c r="C318" s="90">
        <f>COUNTIF(RFIs!$H$12:$H$586,"&lt;="&amp;A318)</f>
        <v>533</v>
      </c>
      <c r="D318" s="90">
        <f t="shared" si="16"/>
        <v>16</v>
      </c>
      <c r="E318">
        <f t="shared" si="18"/>
        <v>1</v>
      </c>
      <c r="F318">
        <f t="shared" si="19"/>
        <v>5</v>
      </c>
      <c r="J318" s="87">
        <v>45119</v>
      </c>
      <c r="K318">
        <v>549</v>
      </c>
      <c r="L318">
        <v>533</v>
      </c>
      <c r="Q318" s="87">
        <v>45119</v>
      </c>
      <c r="R318">
        <v>1</v>
      </c>
      <c r="S318">
        <v>16</v>
      </c>
      <c r="X318" s="87">
        <v>45120</v>
      </c>
      <c r="Y318">
        <v>16</v>
      </c>
      <c r="Z318">
        <v>1</v>
      </c>
    </row>
    <row r="319" spans="1:26">
      <c r="A319" s="89">
        <f t="shared" si="17"/>
        <v>45120</v>
      </c>
      <c r="B319" s="90">
        <f>COUNTIF(RFIs!$F$12:$F$586,"&lt;="&amp;A319)</f>
        <v>550</v>
      </c>
      <c r="C319" s="90">
        <f>COUNTIF(RFIs!$H$12:$H$586,"&lt;="&amp;A319)</f>
        <v>534</v>
      </c>
      <c r="D319" s="90">
        <f t="shared" si="16"/>
        <v>16</v>
      </c>
      <c r="E319">
        <f t="shared" si="18"/>
        <v>1</v>
      </c>
      <c r="F319">
        <f t="shared" si="19"/>
        <v>1</v>
      </c>
      <c r="J319" s="87">
        <v>45120</v>
      </c>
      <c r="K319">
        <v>550</v>
      </c>
      <c r="L319">
        <v>534</v>
      </c>
      <c r="Q319" s="87">
        <v>45120</v>
      </c>
      <c r="R319">
        <v>1</v>
      </c>
      <c r="S319">
        <v>16</v>
      </c>
      <c r="X319" s="87">
        <v>45121</v>
      </c>
      <c r="Y319">
        <v>17</v>
      </c>
      <c r="Z319">
        <v>4</v>
      </c>
    </row>
    <row r="320" spans="1:26">
      <c r="A320" s="89">
        <f t="shared" si="17"/>
        <v>45121</v>
      </c>
      <c r="B320" s="90">
        <f>COUNTIF(RFIs!$F$12:$F$586,"&lt;="&amp;A320)</f>
        <v>554</v>
      </c>
      <c r="C320" s="90">
        <f>COUNTIF(RFIs!$H$12:$H$586,"&lt;="&amp;A320)</f>
        <v>537</v>
      </c>
      <c r="D320" s="90">
        <f t="shared" si="16"/>
        <v>17</v>
      </c>
      <c r="E320">
        <f t="shared" si="18"/>
        <v>4</v>
      </c>
      <c r="F320">
        <f t="shared" si="19"/>
        <v>3</v>
      </c>
      <c r="J320" s="87">
        <v>45121</v>
      </c>
      <c r="K320">
        <v>554</v>
      </c>
      <c r="L320">
        <v>537</v>
      </c>
      <c r="Q320" s="87">
        <v>45121</v>
      </c>
      <c r="R320">
        <v>4</v>
      </c>
      <c r="S320">
        <v>17</v>
      </c>
      <c r="X320" s="87">
        <v>45122</v>
      </c>
      <c r="Y320">
        <v>17</v>
      </c>
      <c r="Z320">
        <v>0</v>
      </c>
    </row>
    <row r="321" spans="1:26">
      <c r="A321" s="89">
        <f t="shared" si="17"/>
        <v>45122</v>
      </c>
      <c r="B321" s="90">
        <f>COUNTIF(RFIs!$F$12:$F$586,"&lt;="&amp;A321)</f>
        <v>554</v>
      </c>
      <c r="C321" s="90">
        <f>COUNTIF(RFIs!$H$12:$H$586,"&lt;="&amp;A321)</f>
        <v>537</v>
      </c>
      <c r="D321" s="90">
        <f t="shared" si="16"/>
        <v>17</v>
      </c>
      <c r="E321">
        <f t="shared" si="18"/>
        <v>0</v>
      </c>
      <c r="F321">
        <f t="shared" si="19"/>
        <v>0</v>
      </c>
      <c r="J321" s="87">
        <v>45122</v>
      </c>
      <c r="K321">
        <v>554</v>
      </c>
      <c r="L321">
        <v>537</v>
      </c>
      <c r="Q321" s="87">
        <v>45122</v>
      </c>
      <c r="R321">
        <v>0</v>
      </c>
      <c r="S321">
        <v>17</v>
      </c>
      <c r="X321" s="87">
        <v>45123</v>
      </c>
      <c r="Y321">
        <v>17</v>
      </c>
      <c r="Z321">
        <v>0</v>
      </c>
    </row>
    <row r="322" spans="1:26">
      <c r="A322" s="89">
        <f t="shared" si="17"/>
        <v>45123</v>
      </c>
      <c r="B322" s="90">
        <f>COUNTIF(RFIs!$F$12:$F$586,"&lt;="&amp;A322)</f>
        <v>554</v>
      </c>
      <c r="C322" s="90">
        <f>COUNTIF(RFIs!$H$12:$H$586,"&lt;="&amp;A322)</f>
        <v>537</v>
      </c>
      <c r="D322" s="90">
        <f t="shared" si="16"/>
        <v>17</v>
      </c>
      <c r="E322">
        <f t="shared" si="18"/>
        <v>0</v>
      </c>
      <c r="F322">
        <f t="shared" si="19"/>
        <v>0</v>
      </c>
      <c r="J322" s="87">
        <v>45123</v>
      </c>
      <c r="K322">
        <v>554</v>
      </c>
      <c r="L322">
        <v>537</v>
      </c>
      <c r="Q322" s="87">
        <v>45123</v>
      </c>
      <c r="R322">
        <v>0</v>
      </c>
      <c r="S322">
        <v>17</v>
      </c>
      <c r="X322" s="87">
        <v>45124</v>
      </c>
      <c r="Y322">
        <v>20</v>
      </c>
      <c r="Z322">
        <v>9</v>
      </c>
    </row>
    <row r="323" spans="1:26">
      <c r="A323" s="89">
        <f t="shared" si="17"/>
        <v>45124</v>
      </c>
      <c r="B323" s="90">
        <f>COUNTIF(RFIs!$F$12:$F$586,"&lt;="&amp;A323)</f>
        <v>563</v>
      </c>
      <c r="C323" s="90">
        <f>COUNTIF(RFIs!$H$12:$H$586,"&lt;="&amp;A323)</f>
        <v>543</v>
      </c>
      <c r="D323" s="90">
        <f t="shared" si="16"/>
        <v>20</v>
      </c>
      <c r="E323">
        <f t="shared" si="18"/>
        <v>9</v>
      </c>
      <c r="F323">
        <f t="shared" si="19"/>
        <v>6</v>
      </c>
      <c r="J323" s="87">
        <v>45124</v>
      </c>
      <c r="K323">
        <v>563</v>
      </c>
      <c r="L323">
        <v>543</v>
      </c>
      <c r="Q323" s="87">
        <v>45124</v>
      </c>
      <c r="R323">
        <v>9</v>
      </c>
      <c r="S323">
        <v>20</v>
      </c>
      <c r="X323" s="87">
        <v>45125</v>
      </c>
      <c r="Y323">
        <v>10</v>
      </c>
      <c r="Z323">
        <v>0</v>
      </c>
    </row>
    <row r="324" spans="1:26">
      <c r="A324" s="89">
        <f t="shared" si="17"/>
        <v>45125</v>
      </c>
      <c r="B324" s="90">
        <f>COUNTIF(RFIs!$F$12:$F$586,"&lt;="&amp;A324)</f>
        <v>563</v>
      </c>
      <c r="C324" s="90">
        <f>COUNTIF(RFIs!$H$12:$H$586,"&lt;="&amp;A324)</f>
        <v>553</v>
      </c>
      <c r="D324" s="90">
        <f t="shared" si="16"/>
        <v>10</v>
      </c>
      <c r="E324">
        <f t="shared" si="18"/>
        <v>0</v>
      </c>
      <c r="F324">
        <f t="shared" si="19"/>
        <v>10</v>
      </c>
      <c r="J324" s="87">
        <v>45125</v>
      </c>
      <c r="K324">
        <v>563</v>
      </c>
      <c r="L324">
        <v>553</v>
      </c>
      <c r="Q324" s="87">
        <v>45125</v>
      </c>
      <c r="R324">
        <v>0</v>
      </c>
      <c r="S324">
        <v>10</v>
      </c>
      <c r="X324" s="87">
        <v>45126</v>
      </c>
      <c r="Y324">
        <v>9</v>
      </c>
      <c r="Z324">
        <v>2</v>
      </c>
    </row>
    <row r="325" spans="1:26">
      <c r="A325" s="89">
        <f t="shared" si="17"/>
        <v>45126</v>
      </c>
      <c r="B325" s="90">
        <f>COUNTIF(RFIs!$F$12:$F$586,"&lt;="&amp;A325)</f>
        <v>565</v>
      </c>
      <c r="C325" s="90">
        <f>COUNTIF(RFIs!$H$12:$H$586,"&lt;="&amp;A325)</f>
        <v>556</v>
      </c>
      <c r="D325" s="90">
        <f t="shared" ref="D325:D337" si="20">B325-C325</f>
        <v>9</v>
      </c>
      <c r="E325">
        <f t="shared" si="18"/>
        <v>2</v>
      </c>
      <c r="F325">
        <f t="shared" si="19"/>
        <v>3</v>
      </c>
      <c r="J325" s="87">
        <v>45126</v>
      </c>
      <c r="K325">
        <v>565</v>
      </c>
      <c r="L325">
        <v>556</v>
      </c>
      <c r="Q325" s="87">
        <v>45126</v>
      </c>
      <c r="R325">
        <v>2</v>
      </c>
      <c r="S325">
        <v>9</v>
      </c>
      <c r="X325" s="87">
        <v>45127</v>
      </c>
      <c r="Y325">
        <v>10</v>
      </c>
      <c r="Z325">
        <v>5</v>
      </c>
    </row>
    <row r="326" spans="1:26">
      <c r="A326" s="89">
        <f t="shared" ref="A326:A337" si="21">A325+1</f>
        <v>45127</v>
      </c>
      <c r="B326" s="90">
        <f>COUNTIF(RFIs!$F$12:$F$586,"&lt;="&amp;A326)</f>
        <v>570</v>
      </c>
      <c r="C326" s="90">
        <f>COUNTIF(RFIs!$H$12:$H$586,"&lt;="&amp;A326)</f>
        <v>560</v>
      </c>
      <c r="D326" s="90">
        <f t="shared" si="20"/>
        <v>10</v>
      </c>
      <c r="E326">
        <f t="shared" ref="E326:E337" si="22">B326-B325</f>
        <v>5</v>
      </c>
      <c r="F326">
        <f t="shared" ref="F326:F337" si="23">C326-C325</f>
        <v>4</v>
      </c>
      <c r="J326" s="87">
        <v>45127</v>
      </c>
      <c r="K326">
        <v>570</v>
      </c>
      <c r="L326">
        <v>560</v>
      </c>
      <c r="Q326" s="87">
        <v>45127</v>
      </c>
      <c r="R326">
        <v>5</v>
      </c>
      <c r="S326">
        <v>10</v>
      </c>
      <c r="X326" s="87">
        <v>45128</v>
      </c>
      <c r="Y326">
        <v>8</v>
      </c>
      <c r="Z326">
        <v>1</v>
      </c>
    </row>
    <row r="327" spans="1:26">
      <c r="A327" s="89">
        <f t="shared" si="21"/>
        <v>45128</v>
      </c>
      <c r="B327" s="90">
        <f>COUNTIF(RFIs!$F$12:$F$586,"&lt;="&amp;A327)</f>
        <v>571</v>
      </c>
      <c r="C327" s="90">
        <f>COUNTIF(RFIs!$H$12:$H$586,"&lt;="&amp;A327)</f>
        <v>563</v>
      </c>
      <c r="D327" s="90">
        <f t="shared" si="20"/>
        <v>8</v>
      </c>
      <c r="E327">
        <f t="shared" si="22"/>
        <v>1</v>
      </c>
      <c r="F327">
        <f t="shared" si="23"/>
        <v>3</v>
      </c>
      <c r="J327" s="87">
        <v>45128</v>
      </c>
      <c r="K327">
        <v>571</v>
      </c>
      <c r="L327">
        <v>563</v>
      </c>
      <c r="Q327" s="87">
        <v>45128</v>
      </c>
      <c r="R327">
        <v>1</v>
      </c>
      <c r="S327">
        <v>8</v>
      </c>
      <c r="X327" s="87">
        <v>45129</v>
      </c>
      <c r="Y327">
        <v>6</v>
      </c>
      <c r="Z327">
        <v>0</v>
      </c>
    </row>
    <row r="328" spans="1:26">
      <c r="A328" s="89">
        <f t="shared" si="21"/>
        <v>45129</v>
      </c>
      <c r="B328" s="90">
        <f>COUNTIF(RFIs!$F$12:$F$586,"&lt;="&amp;A328)</f>
        <v>571</v>
      </c>
      <c r="C328" s="90">
        <f>COUNTIF(RFIs!$H$12:$H$586,"&lt;="&amp;A328)</f>
        <v>565</v>
      </c>
      <c r="D328" s="90">
        <f t="shared" si="20"/>
        <v>6</v>
      </c>
      <c r="E328">
        <f t="shared" si="22"/>
        <v>0</v>
      </c>
      <c r="F328">
        <f t="shared" si="23"/>
        <v>2</v>
      </c>
      <c r="J328" s="87">
        <v>45129</v>
      </c>
      <c r="K328">
        <v>571</v>
      </c>
      <c r="L328">
        <v>565</v>
      </c>
      <c r="Q328" s="87">
        <v>45129</v>
      </c>
      <c r="R328">
        <v>0</v>
      </c>
      <c r="S328">
        <v>6</v>
      </c>
      <c r="X328" s="87">
        <v>45130</v>
      </c>
      <c r="Y328">
        <v>6</v>
      </c>
      <c r="Z328">
        <v>0</v>
      </c>
    </row>
    <row r="329" spans="1:26">
      <c r="A329" s="89">
        <f t="shared" si="21"/>
        <v>45130</v>
      </c>
      <c r="B329" s="90">
        <f>COUNTIF(RFIs!$F$12:$F$586,"&lt;="&amp;A329)</f>
        <v>571</v>
      </c>
      <c r="C329" s="90">
        <f>COUNTIF(RFIs!$H$12:$H$586,"&lt;="&amp;A329)</f>
        <v>565</v>
      </c>
      <c r="D329" s="90">
        <f t="shared" si="20"/>
        <v>6</v>
      </c>
      <c r="E329">
        <f t="shared" si="22"/>
        <v>0</v>
      </c>
      <c r="F329">
        <f t="shared" si="23"/>
        <v>0</v>
      </c>
      <c r="J329" s="87">
        <v>45130</v>
      </c>
      <c r="K329">
        <v>571</v>
      </c>
      <c r="L329">
        <v>565</v>
      </c>
      <c r="Q329" s="87">
        <v>45130</v>
      </c>
      <c r="R329">
        <v>0</v>
      </c>
      <c r="S329">
        <v>6</v>
      </c>
      <c r="X329" s="87">
        <v>45131</v>
      </c>
      <c r="Y329">
        <v>5</v>
      </c>
      <c r="Z329">
        <v>0</v>
      </c>
    </row>
    <row r="330" spans="1:26">
      <c r="A330" s="89">
        <f t="shared" si="21"/>
        <v>45131</v>
      </c>
      <c r="B330" s="90">
        <f>COUNTIF(RFIs!$F$12:$F$586,"&lt;="&amp;A330)</f>
        <v>571</v>
      </c>
      <c r="C330" s="90">
        <f>COUNTIF(RFIs!$H$12:$H$586,"&lt;="&amp;A330)</f>
        <v>566</v>
      </c>
      <c r="D330" s="90">
        <f t="shared" si="20"/>
        <v>5</v>
      </c>
      <c r="E330">
        <f t="shared" si="22"/>
        <v>0</v>
      </c>
      <c r="F330">
        <f t="shared" si="23"/>
        <v>1</v>
      </c>
      <c r="J330" s="87">
        <v>45131</v>
      </c>
      <c r="K330">
        <v>571</v>
      </c>
      <c r="L330">
        <v>566</v>
      </c>
      <c r="Q330" s="87">
        <v>45131</v>
      </c>
      <c r="R330">
        <v>0</v>
      </c>
      <c r="S330">
        <v>5</v>
      </c>
      <c r="X330" s="87">
        <v>45132</v>
      </c>
      <c r="Y330">
        <v>5</v>
      </c>
      <c r="Z330">
        <v>1</v>
      </c>
    </row>
    <row r="331" spans="1:26">
      <c r="A331" s="89">
        <f t="shared" si="21"/>
        <v>45132</v>
      </c>
      <c r="B331" s="90">
        <f>COUNTIF(RFIs!$F$12:$F$586,"&lt;="&amp;A331)</f>
        <v>572</v>
      </c>
      <c r="C331" s="90">
        <f>COUNTIF(RFIs!$H$12:$H$586,"&lt;="&amp;A331)</f>
        <v>567</v>
      </c>
      <c r="D331" s="90">
        <f t="shared" si="20"/>
        <v>5</v>
      </c>
      <c r="E331">
        <f t="shared" si="22"/>
        <v>1</v>
      </c>
      <c r="F331">
        <f t="shared" si="23"/>
        <v>1</v>
      </c>
      <c r="J331" s="87">
        <v>45132</v>
      </c>
      <c r="K331">
        <v>572</v>
      </c>
      <c r="L331">
        <v>567</v>
      </c>
      <c r="Q331" s="87">
        <v>45132</v>
      </c>
      <c r="R331">
        <v>1</v>
      </c>
      <c r="S331">
        <v>5</v>
      </c>
      <c r="X331" s="87">
        <v>45133</v>
      </c>
      <c r="Y331">
        <v>4</v>
      </c>
      <c r="Z331">
        <v>0</v>
      </c>
    </row>
    <row r="332" spans="1:26">
      <c r="A332" s="89">
        <f t="shared" si="21"/>
        <v>45133</v>
      </c>
      <c r="B332" s="90">
        <f>COUNTIF(RFIs!$F$12:$F$586,"&lt;="&amp;A332)</f>
        <v>574</v>
      </c>
      <c r="C332" s="90">
        <f>COUNTIF(RFIs!$H$12:$H$586,"&lt;="&amp;A332)</f>
        <v>570</v>
      </c>
      <c r="D332" s="90">
        <f t="shared" si="20"/>
        <v>4</v>
      </c>
      <c r="E332">
        <f t="shared" si="22"/>
        <v>2</v>
      </c>
      <c r="F332">
        <f t="shared" si="23"/>
        <v>3</v>
      </c>
      <c r="J332" s="87">
        <v>45133</v>
      </c>
      <c r="K332">
        <v>572</v>
      </c>
      <c r="L332">
        <v>568</v>
      </c>
      <c r="Q332" s="87">
        <v>45133</v>
      </c>
      <c r="R332">
        <v>0</v>
      </c>
      <c r="S332">
        <v>4</v>
      </c>
      <c r="X332" s="87">
        <v>45134</v>
      </c>
      <c r="Y332">
        <v>4</v>
      </c>
      <c r="Z332">
        <v>0</v>
      </c>
    </row>
    <row r="333" spans="1:26">
      <c r="A333" s="89">
        <f t="shared" si="21"/>
        <v>45134</v>
      </c>
      <c r="B333" s="90">
        <f>COUNTIF(RFIs!$F$12:$F$586,"&lt;="&amp;A333)</f>
        <v>575</v>
      </c>
      <c r="C333" s="90">
        <f>COUNTIF(RFIs!$H$12:$H$586,"&lt;="&amp;A333)</f>
        <v>571</v>
      </c>
      <c r="D333" s="90">
        <f t="shared" si="20"/>
        <v>4</v>
      </c>
      <c r="E333">
        <f t="shared" si="22"/>
        <v>1</v>
      </c>
      <c r="F333">
        <f t="shared" si="23"/>
        <v>1</v>
      </c>
      <c r="J333" s="87">
        <v>45134</v>
      </c>
      <c r="K333">
        <v>572</v>
      </c>
      <c r="L333">
        <v>568</v>
      </c>
      <c r="Q333" s="87">
        <v>45134</v>
      </c>
      <c r="R333">
        <v>0</v>
      </c>
      <c r="S333">
        <v>4</v>
      </c>
      <c r="X333" s="87">
        <v>45135</v>
      </c>
      <c r="Y333">
        <v>4</v>
      </c>
      <c r="Z333">
        <v>0</v>
      </c>
    </row>
    <row r="334" spans="1:26">
      <c r="A334" s="89">
        <f t="shared" si="21"/>
        <v>45135</v>
      </c>
      <c r="B334" s="90">
        <f>COUNTIF(RFIs!$F$12:$F$586,"&lt;="&amp;A334)</f>
        <v>575</v>
      </c>
      <c r="C334" s="90">
        <f>COUNTIF(RFIs!$H$12:$H$586,"&lt;="&amp;A334)</f>
        <v>571</v>
      </c>
      <c r="D334" s="90">
        <f t="shared" si="20"/>
        <v>4</v>
      </c>
      <c r="E334">
        <f t="shared" si="22"/>
        <v>0</v>
      </c>
      <c r="F334">
        <f t="shared" si="23"/>
        <v>0</v>
      </c>
      <c r="J334" s="87">
        <v>45135</v>
      </c>
      <c r="K334">
        <v>572</v>
      </c>
      <c r="L334">
        <v>568</v>
      </c>
      <c r="Q334" s="87">
        <v>45135</v>
      </c>
      <c r="R334">
        <v>0</v>
      </c>
      <c r="S334">
        <v>4</v>
      </c>
      <c r="X334" s="87">
        <v>45136</v>
      </c>
      <c r="Y334">
        <v>4</v>
      </c>
      <c r="Z334">
        <v>0</v>
      </c>
    </row>
    <row r="335" spans="1:26">
      <c r="A335" s="89">
        <f t="shared" si="21"/>
        <v>45136</v>
      </c>
      <c r="B335" s="90">
        <f>COUNTIF(RFIs!$F$12:$F$586,"&lt;="&amp;A335)</f>
        <v>575</v>
      </c>
      <c r="C335" s="90">
        <f>COUNTIF(RFIs!$H$12:$H$586,"&lt;="&amp;A335)</f>
        <v>571</v>
      </c>
      <c r="D335" s="90">
        <f t="shared" si="20"/>
        <v>4</v>
      </c>
      <c r="E335">
        <f t="shared" si="22"/>
        <v>0</v>
      </c>
      <c r="F335">
        <f t="shared" si="23"/>
        <v>0</v>
      </c>
      <c r="J335" s="87">
        <v>45136</v>
      </c>
      <c r="K335">
        <v>572</v>
      </c>
      <c r="L335">
        <v>568</v>
      </c>
      <c r="Q335" s="87">
        <v>45136</v>
      </c>
      <c r="R335">
        <v>0</v>
      </c>
      <c r="S335">
        <v>4</v>
      </c>
      <c r="X335" s="87">
        <v>45137</v>
      </c>
      <c r="Y335">
        <v>4</v>
      </c>
      <c r="Z335">
        <v>0</v>
      </c>
    </row>
    <row r="336" spans="1:26">
      <c r="A336" s="89">
        <f t="shared" si="21"/>
        <v>45137</v>
      </c>
      <c r="B336" s="90">
        <f>COUNTIF(RFIs!$F$12:$F$586,"&lt;="&amp;A336)</f>
        <v>575</v>
      </c>
      <c r="C336" s="90">
        <f>COUNTIF(RFIs!$H$12:$H$586,"&lt;="&amp;A336)</f>
        <v>571</v>
      </c>
      <c r="D336" s="90">
        <f t="shared" si="20"/>
        <v>4</v>
      </c>
      <c r="E336">
        <f t="shared" si="22"/>
        <v>0</v>
      </c>
      <c r="F336">
        <f t="shared" si="23"/>
        <v>0</v>
      </c>
      <c r="J336" s="87">
        <v>45137</v>
      </c>
      <c r="K336">
        <v>572</v>
      </c>
      <c r="L336">
        <v>568</v>
      </c>
      <c r="Q336" s="87">
        <v>45137</v>
      </c>
      <c r="R336">
        <v>0</v>
      </c>
      <c r="S336">
        <v>4</v>
      </c>
      <c r="X336" s="87">
        <v>45138</v>
      </c>
      <c r="Y336">
        <v>4</v>
      </c>
      <c r="Z336">
        <v>0</v>
      </c>
    </row>
    <row r="337" spans="1:26">
      <c r="A337" s="89">
        <f t="shared" si="21"/>
        <v>45138</v>
      </c>
      <c r="B337" s="90">
        <f>COUNTIF(RFIs!$F$12:$F$586,"&lt;="&amp;A337)</f>
        <v>575</v>
      </c>
      <c r="C337" s="90">
        <f>COUNTIF(RFIs!$H$12:$H$586,"&lt;="&amp;A337)</f>
        <v>572</v>
      </c>
      <c r="D337" s="90">
        <f t="shared" si="20"/>
        <v>3</v>
      </c>
      <c r="E337">
        <f t="shared" si="22"/>
        <v>0</v>
      </c>
      <c r="F337">
        <f t="shared" si="23"/>
        <v>1</v>
      </c>
      <c r="J337" s="87">
        <v>45138</v>
      </c>
      <c r="K337">
        <v>572</v>
      </c>
      <c r="L337">
        <v>568</v>
      </c>
      <c r="Q337" s="87">
        <v>45138</v>
      </c>
      <c r="R337">
        <v>0</v>
      </c>
      <c r="S337">
        <v>4</v>
      </c>
      <c r="X337" s="87" t="s">
        <v>8174</v>
      </c>
      <c r="Y337">
        <v>28</v>
      </c>
      <c r="Z337">
        <v>19</v>
      </c>
    </row>
    <row r="338" spans="1:26">
      <c r="A338" s="86"/>
      <c r="J338" s="87" t="s">
        <v>8174</v>
      </c>
      <c r="K338">
        <v>92577</v>
      </c>
      <c r="L338">
        <v>88672</v>
      </c>
      <c r="Q338" s="87" t="s">
        <v>8174</v>
      </c>
      <c r="R338">
        <v>19</v>
      </c>
      <c r="S338">
        <v>28</v>
      </c>
    </row>
    <row r="339" spans="1:26">
      <c r="A339" s="86"/>
    </row>
    <row r="340" spans="1:26">
      <c r="A340" s="86"/>
    </row>
    <row r="341" spans="1:26">
      <c r="A341" s="86"/>
    </row>
    <row r="342" spans="1:26">
      <c r="A342" s="86"/>
    </row>
    <row r="343" spans="1:26">
      <c r="A343" s="86"/>
    </row>
    <row r="344" spans="1:26">
      <c r="A344" s="86"/>
    </row>
    <row r="345" spans="1:26">
      <c r="A345" s="86"/>
    </row>
    <row r="346" spans="1:26">
      <c r="A346" s="86"/>
    </row>
    <row r="347" spans="1:26">
      <c r="A347" s="86"/>
    </row>
    <row r="348" spans="1:26">
      <c r="A348" s="86"/>
    </row>
    <row r="349" spans="1:26">
      <c r="A349" s="86"/>
    </row>
    <row r="350" spans="1:26">
      <c r="A350" s="86"/>
    </row>
    <row r="351" spans="1:26">
      <c r="A351" s="86"/>
    </row>
    <row r="352" spans="1:26">
      <c r="A352" s="86"/>
    </row>
    <row r="353" spans="1:1">
      <c r="A353" s="86"/>
    </row>
    <row r="354" spans="1:1">
      <c r="A354" s="86"/>
    </row>
    <row r="355" spans="1:1">
      <c r="A355" s="86"/>
    </row>
    <row r="356" spans="1:1">
      <c r="A356" s="86"/>
    </row>
    <row r="357" spans="1:1">
      <c r="A357" s="86"/>
    </row>
    <row r="358" spans="1:1">
      <c r="A358" s="86"/>
    </row>
    <row r="359" spans="1:1">
      <c r="A359" s="86"/>
    </row>
    <row r="360" spans="1:1">
      <c r="A360" s="86"/>
    </row>
    <row r="361" spans="1:1">
      <c r="A361" s="86"/>
    </row>
    <row r="362" spans="1:1">
      <c r="A362" s="86"/>
    </row>
    <row r="363" spans="1:1">
      <c r="A363" s="86"/>
    </row>
    <row r="364" spans="1:1">
      <c r="A364" s="86"/>
    </row>
    <row r="365" spans="1:1">
      <c r="A365" s="86"/>
    </row>
    <row r="366" spans="1:1">
      <c r="A366" s="86"/>
    </row>
    <row r="367" spans="1:1">
      <c r="A367" s="86"/>
    </row>
    <row r="368" spans="1:1">
      <c r="A368" s="86"/>
    </row>
    <row r="369" spans="1:1">
      <c r="A369" s="86"/>
    </row>
    <row r="370" spans="1:1">
      <c r="A370" s="86"/>
    </row>
    <row r="371" spans="1:1">
      <c r="A371" s="86"/>
    </row>
    <row r="372" spans="1:1">
      <c r="A372" s="86"/>
    </row>
    <row r="373" spans="1:1">
      <c r="A373" s="86"/>
    </row>
    <row r="374" spans="1:1">
      <c r="A374" s="86"/>
    </row>
    <row r="375" spans="1:1">
      <c r="A375" s="86"/>
    </row>
    <row r="376" spans="1:1">
      <c r="A376" s="86"/>
    </row>
    <row r="377" spans="1:1">
      <c r="A377" s="86"/>
    </row>
    <row r="378" spans="1:1">
      <c r="A378" s="86"/>
    </row>
    <row r="379" spans="1:1">
      <c r="A379" s="86"/>
    </row>
    <row r="380" spans="1:1">
      <c r="A380" s="86"/>
    </row>
    <row r="381" spans="1:1">
      <c r="A381" s="86"/>
    </row>
    <row r="382" spans="1:1">
      <c r="A382" s="86"/>
    </row>
    <row r="383" spans="1:1">
      <c r="A383" s="86"/>
    </row>
    <row r="384" spans="1:1">
      <c r="A384" s="86"/>
    </row>
    <row r="385" spans="1:1">
      <c r="A385" s="86"/>
    </row>
    <row r="386" spans="1:1">
      <c r="A386" s="86"/>
    </row>
    <row r="387" spans="1:1">
      <c r="A387" s="86"/>
    </row>
    <row r="388" spans="1:1">
      <c r="A388" s="86"/>
    </row>
    <row r="389" spans="1:1">
      <c r="A389" s="86"/>
    </row>
    <row r="390" spans="1:1">
      <c r="A390" s="86"/>
    </row>
    <row r="391" spans="1:1">
      <c r="A391" s="86"/>
    </row>
    <row r="392" spans="1:1">
      <c r="A392" s="86"/>
    </row>
    <row r="393" spans="1:1">
      <c r="A393" s="86"/>
    </row>
    <row r="394" spans="1:1">
      <c r="A394" s="86"/>
    </row>
    <row r="395" spans="1:1">
      <c r="A395" s="86"/>
    </row>
    <row r="396" spans="1:1">
      <c r="A396" s="86"/>
    </row>
    <row r="397" spans="1:1">
      <c r="A397" s="86"/>
    </row>
    <row r="398" spans="1:1">
      <c r="A398" s="86"/>
    </row>
    <row r="399" spans="1:1">
      <c r="A399" s="86"/>
    </row>
    <row r="400" spans="1:1">
      <c r="A400" s="86"/>
    </row>
    <row r="401" spans="1:1">
      <c r="A401" s="86"/>
    </row>
    <row r="402" spans="1:1">
      <c r="A402" s="86"/>
    </row>
    <row r="403" spans="1:1">
      <c r="A403" s="86"/>
    </row>
    <row r="404" spans="1:1">
      <c r="A404" s="86"/>
    </row>
    <row r="405" spans="1:1">
      <c r="A405" s="86"/>
    </row>
    <row r="406" spans="1:1">
      <c r="A406" s="86"/>
    </row>
    <row r="407" spans="1:1">
      <c r="A407" s="86"/>
    </row>
    <row r="408" spans="1:1">
      <c r="A408" s="86"/>
    </row>
    <row r="409" spans="1:1">
      <c r="A409" s="86"/>
    </row>
    <row r="410" spans="1:1">
      <c r="A410" s="86"/>
    </row>
    <row r="411" spans="1:1">
      <c r="A411" s="86"/>
    </row>
    <row r="412" spans="1:1">
      <c r="A412" s="86"/>
    </row>
    <row r="413" spans="1:1">
      <c r="A413" s="86"/>
    </row>
    <row r="414" spans="1:1">
      <c r="A414" s="86"/>
    </row>
    <row r="415" spans="1:1">
      <c r="A415" s="86"/>
    </row>
    <row r="416" spans="1:1">
      <c r="A416" s="86"/>
    </row>
    <row r="417" spans="1:1">
      <c r="A417" s="86"/>
    </row>
    <row r="418" spans="1:1">
      <c r="A418" s="86"/>
    </row>
    <row r="419" spans="1:1">
      <c r="A419" s="86"/>
    </row>
    <row r="420" spans="1:1">
      <c r="A420" s="86"/>
    </row>
    <row r="421" spans="1:1">
      <c r="A421" s="86"/>
    </row>
    <row r="422" spans="1:1">
      <c r="A422" s="86"/>
    </row>
    <row r="423" spans="1:1">
      <c r="A423" s="86"/>
    </row>
    <row r="424" spans="1:1">
      <c r="A424" s="86"/>
    </row>
    <row r="425" spans="1:1">
      <c r="A425" s="86"/>
    </row>
    <row r="426" spans="1:1">
      <c r="A426" s="86"/>
    </row>
    <row r="427" spans="1:1">
      <c r="A427" s="86"/>
    </row>
    <row r="428" spans="1:1">
      <c r="A428" s="86"/>
    </row>
    <row r="429" spans="1:1">
      <c r="A429" s="86"/>
    </row>
    <row r="430" spans="1:1">
      <c r="A430" s="86"/>
    </row>
    <row r="431" spans="1:1">
      <c r="A431" s="86"/>
    </row>
    <row r="432" spans="1:1">
      <c r="A432" s="86"/>
    </row>
    <row r="433" spans="1:1">
      <c r="A433" s="86"/>
    </row>
    <row r="434" spans="1:1">
      <c r="A434" s="86"/>
    </row>
    <row r="435" spans="1:1">
      <c r="A435" s="86"/>
    </row>
    <row r="436" spans="1:1">
      <c r="A436" s="86"/>
    </row>
    <row r="437" spans="1:1">
      <c r="A437" s="86"/>
    </row>
    <row r="438" spans="1:1">
      <c r="A438" s="86"/>
    </row>
    <row r="439" spans="1:1">
      <c r="A439" s="86"/>
    </row>
    <row r="440" spans="1:1">
      <c r="A440" s="86"/>
    </row>
    <row r="441" spans="1:1">
      <c r="A441" s="86"/>
    </row>
    <row r="442" spans="1:1">
      <c r="A442" s="86"/>
    </row>
    <row r="443" spans="1:1">
      <c r="A443" s="86"/>
    </row>
    <row r="444" spans="1:1">
      <c r="A444" s="86"/>
    </row>
    <row r="445" spans="1:1">
      <c r="A445" s="86"/>
    </row>
    <row r="446" spans="1:1">
      <c r="A446" s="86"/>
    </row>
    <row r="447" spans="1:1">
      <c r="A447" s="86"/>
    </row>
    <row r="448" spans="1:1">
      <c r="A448" s="86"/>
    </row>
    <row r="449" spans="1:1">
      <c r="A449" s="86"/>
    </row>
    <row r="450" spans="1:1">
      <c r="A450" s="86"/>
    </row>
    <row r="451" spans="1:1">
      <c r="A451" s="86"/>
    </row>
    <row r="452" spans="1:1">
      <c r="A452" s="86"/>
    </row>
    <row r="453" spans="1:1">
      <c r="A453" s="86"/>
    </row>
    <row r="454" spans="1:1">
      <c r="A454" s="86"/>
    </row>
    <row r="455" spans="1:1">
      <c r="A455" s="86"/>
    </row>
    <row r="456" spans="1:1">
      <c r="A456" s="86"/>
    </row>
    <row r="457" spans="1:1">
      <c r="A457" s="86"/>
    </row>
    <row r="458" spans="1:1">
      <c r="A458" s="86"/>
    </row>
    <row r="459" spans="1:1">
      <c r="A459" s="86"/>
    </row>
    <row r="460" spans="1:1">
      <c r="A460" s="86"/>
    </row>
    <row r="461" spans="1:1">
      <c r="A461" s="86"/>
    </row>
    <row r="462" spans="1:1">
      <c r="A462" s="86"/>
    </row>
    <row r="463" spans="1:1">
      <c r="A463" s="86"/>
    </row>
    <row r="464" spans="1:1">
      <c r="A464" s="86"/>
    </row>
    <row r="465" spans="1:1">
      <c r="A465" s="86"/>
    </row>
    <row r="466" spans="1:1">
      <c r="A466" s="86"/>
    </row>
    <row r="467" spans="1:1">
      <c r="A467" s="86"/>
    </row>
    <row r="468" spans="1:1">
      <c r="A468" s="86"/>
    </row>
    <row r="469" spans="1:1">
      <c r="A469" s="86"/>
    </row>
    <row r="470" spans="1:1">
      <c r="A470" s="86"/>
    </row>
    <row r="471" spans="1:1">
      <c r="A471" s="86"/>
    </row>
    <row r="472" spans="1:1">
      <c r="A472" s="86"/>
    </row>
    <row r="473" spans="1:1">
      <c r="A473" s="86"/>
    </row>
    <row r="474" spans="1:1">
      <c r="A474" s="86"/>
    </row>
    <row r="475" spans="1:1">
      <c r="A475" s="86"/>
    </row>
    <row r="476" spans="1:1">
      <c r="A476" s="86"/>
    </row>
    <row r="477" spans="1:1">
      <c r="A477" s="86"/>
    </row>
    <row r="478" spans="1:1">
      <c r="A478" s="86"/>
    </row>
    <row r="479" spans="1:1">
      <c r="A479" s="86"/>
    </row>
    <row r="480" spans="1:1">
      <c r="A480" s="86"/>
    </row>
    <row r="481" spans="1:1">
      <c r="A481" s="86"/>
    </row>
    <row r="482" spans="1:1">
      <c r="A482" s="86"/>
    </row>
    <row r="483" spans="1:1">
      <c r="A483" s="86"/>
    </row>
    <row r="484" spans="1:1">
      <c r="A484" s="86"/>
    </row>
    <row r="485" spans="1:1">
      <c r="A485" s="86"/>
    </row>
    <row r="486" spans="1:1">
      <c r="A486" s="86"/>
    </row>
    <row r="487" spans="1:1">
      <c r="A487" s="86"/>
    </row>
    <row r="488" spans="1:1">
      <c r="A488" s="86"/>
    </row>
    <row r="489" spans="1:1">
      <c r="A489" s="86"/>
    </row>
    <row r="490" spans="1:1">
      <c r="A490" s="86"/>
    </row>
    <row r="491" spans="1:1">
      <c r="A491" s="86"/>
    </row>
    <row r="492" spans="1:1">
      <c r="A492" s="86"/>
    </row>
    <row r="493" spans="1:1">
      <c r="A493" s="86"/>
    </row>
    <row r="494" spans="1:1">
      <c r="A494" s="86"/>
    </row>
    <row r="495" spans="1:1">
      <c r="A495" s="86"/>
    </row>
    <row r="496" spans="1:1">
      <c r="A496" s="86"/>
    </row>
    <row r="497" spans="1:1">
      <c r="A497" s="86"/>
    </row>
    <row r="498" spans="1:1">
      <c r="A498" s="86"/>
    </row>
    <row r="499" spans="1:1">
      <c r="A499" s="86"/>
    </row>
    <row r="500" spans="1:1">
      <c r="A500" s="86"/>
    </row>
    <row r="501" spans="1:1">
      <c r="A501" s="86"/>
    </row>
    <row r="502" spans="1:1">
      <c r="A502" s="86"/>
    </row>
    <row r="503" spans="1:1">
      <c r="A503" s="86"/>
    </row>
    <row r="504" spans="1:1">
      <c r="A504" s="86"/>
    </row>
    <row r="505" spans="1:1">
      <c r="A505" s="86"/>
    </row>
    <row r="506" spans="1:1">
      <c r="A506" s="86"/>
    </row>
    <row r="507" spans="1:1">
      <c r="A507" s="86"/>
    </row>
    <row r="508" spans="1:1">
      <c r="A508" s="86"/>
    </row>
    <row r="509" spans="1:1">
      <c r="A509" s="86"/>
    </row>
    <row r="510" spans="1:1">
      <c r="A510" s="86"/>
    </row>
    <row r="511" spans="1:1">
      <c r="A511" s="86"/>
    </row>
    <row r="512" spans="1:1">
      <c r="A512" s="86"/>
    </row>
    <row r="513" spans="1:1">
      <c r="A513" s="86"/>
    </row>
    <row r="514" spans="1:1">
      <c r="A514" s="86"/>
    </row>
    <row r="515" spans="1:1">
      <c r="A515" s="86"/>
    </row>
    <row r="516" spans="1:1">
      <c r="A516" s="86"/>
    </row>
    <row r="517" spans="1:1">
      <c r="A517" s="86"/>
    </row>
    <row r="518" spans="1:1">
      <c r="A518" s="86"/>
    </row>
    <row r="519" spans="1:1">
      <c r="A519" s="86"/>
    </row>
    <row r="520" spans="1:1">
      <c r="A520" s="86"/>
    </row>
    <row r="521" spans="1:1">
      <c r="A521" s="86"/>
    </row>
    <row r="522" spans="1:1">
      <c r="A522" s="86"/>
    </row>
    <row r="523" spans="1:1">
      <c r="A523" s="86"/>
    </row>
    <row r="524" spans="1:1">
      <c r="A524" s="86"/>
    </row>
    <row r="525" spans="1:1">
      <c r="A525" s="86"/>
    </row>
    <row r="526" spans="1:1">
      <c r="A526" s="86"/>
    </row>
    <row r="527" spans="1:1">
      <c r="A527" s="86"/>
    </row>
    <row r="528" spans="1:1">
      <c r="A528" s="86"/>
    </row>
    <row r="529" spans="1:1">
      <c r="A529" s="86"/>
    </row>
    <row r="530" spans="1:1">
      <c r="A530" s="86"/>
    </row>
    <row r="531" spans="1:1">
      <c r="A531" s="86"/>
    </row>
    <row r="532" spans="1:1">
      <c r="A532" s="86"/>
    </row>
    <row r="533" spans="1:1">
      <c r="A533" s="86"/>
    </row>
    <row r="534" spans="1:1">
      <c r="A534" s="86"/>
    </row>
    <row r="535" spans="1:1">
      <c r="A535" s="86"/>
    </row>
    <row r="536" spans="1:1">
      <c r="A536" s="86"/>
    </row>
    <row r="537" spans="1:1">
      <c r="A537" s="86"/>
    </row>
    <row r="538" spans="1:1">
      <c r="A538" s="86"/>
    </row>
    <row r="539" spans="1:1">
      <c r="A539" s="86"/>
    </row>
    <row r="540" spans="1:1">
      <c r="A540" s="86"/>
    </row>
    <row r="541" spans="1:1">
      <c r="A541" s="86"/>
    </row>
    <row r="542" spans="1:1">
      <c r="A542" s="86"/>
    </row>
    <row r="543" spans="1:1">
      <c r="A543" s="86"/>
    </row>
    <row r="544" spans="1:1">
      <c r="A544" s="86"/>
    </row>
    <row r="545" spans="1:1">
      <c r="A545" s="86"/>
    </row>
    <row r="546" spans="1:1">
      <c r="A546" s="86"/>
    </row>
    <row r="547" spans="1:1">
      <c r="A547" s="86"/>
    </row>
    <row r="548" spans="1:1">
      <c r="A548" s="86"/>
    </row>
    <row r="549" spans="1:1">
      <c r="A549" s="86"/>
    </row>
    <row r="550" spans="1:1">
      <c r="A550" s="86"/>
    </row>
    <row r="551" spans="1:1">
      <c r="A551" s="86"/>
    </row>
    <row r="552" spans="1:1">
      <c r="A552" s="86"/>
    </row>
    <row r="553" spans="1:1">
      <c r="A553" s="86"/>
    </row>
    <row r="554" spans="1:1">
      <c r="A554" s="86"/>
    </row>
    <row r="555" spans="1:1">
      <c r="A555" s="86"/>
    </row>
    <row r="556" spans="1:1">
      <c r="A556" s="86"/>
    </row>
    <row r="557" spans="1:1">
      <c r="A557" s="86"/>
    </row>
    <row r="558" spans="1:1">
      <c r="A558" s="86"/>
    </row>
    <row r="559" spans="1:1">
      <c r="A559" s="86"/>
    </row>
    <row r="560" spans="1:1">
      <c r="A560" s="86"/>
    </row>
    <row r="561" spans="1:1">
      <c r="A561" s="86"/>
    </row>
    <row r="562" spans="1:1">
      <c r="A562" s="86"/>
    </row>
    <row r="563" spans="1:1">
      <c r="A563" s="86"/>
    </row>
    <row r="564" spans="1:1">
      <c r="A564" s="86"/>
    </row>
    <row r="565" spans="1:1">
      <c r="A565" s="86"/>
    </row>
    <row r="566" spans="1:1">
      <c r="A566" s="86"/>
    </row>
    <row r="567" spans="1:1">
      <c r="A567" s="86"/>
    </row>
    <row r="568" spans="1:1">
      <c r="A568" s="86"/>
    </row>
    <row r="569" spans="1:1">
      <c r="A569" s="86"/>
    </row>
    <row r="570" spans="1:1">
      <c r="A570" s="86"/>
    </row>
    <row r="571" spans="1:1">
      <c r="A571" s="86"/>
    </row>
    <row r="572" spans="1:1">
      <c r="A572" s="86"/>
    </row>
    <row r="573" spans="1:1">
      <c r="A573" s="86"/>
    </row>
    <row r="574" spans="1:1">
      <c r="A574" s="86"/>
    </row>
    <row r="575" spans="1:1">
      <c r="A575" s="86"/>
    </row>
    <row r="576" spans="1:1">
      <c r="A576" s="86"/>
    </row>
    <row r="577" spans="1:1">
      <c r="A577" s="86"/>
    </row>
    <row r="578" spans="1:1">
      <c r="A578" s="86"/>
    </row>
    <row r="579" spans="1:1">
      <c r="A579" s="86"/>
    </row>
    <row r="580" spans="1:1">
      <c r="A580" s="86"/>
    </row>
    <row r="581" spans="1:1">
      <c r="A581" s="86"/>
    </row>
    <row r="582" spans="1:1">
      <c r="A582" s="86"/>
    </row>
    <row r="583" spans="1:1">
      <c r="A583" s="86"/>
    </row>
    <row r="584" spans="1:1">
      <c r="A584" s="86"/>
    </row>
    <row r="585" spans="1:1">
      <c r="A585" s="86"/>
    </row>
    <row r="586" spans="1:1">
      <c r="A586" s="86"/>
    </row>
    <row r="587" spans="1:1">
      <c r="A587" s="86"/>
    </row>
    <row r="588" spans="1:1">
      <c r="A588" s="86"/>
    </row>
    <row r="589" spans="1:1">
      <c r="A589" s="86"/>
    </row>
    <row r="590" spans="1:1">
      <c r="A590" s="86"/>
    </row>
    <row r="591" spans="1:1">
      <c r="A591" s="86"/>
    </row>
    <row r="592" spans="1:1">
      <c r="A592" s="86"/>
    </row>
    <row r="593" spans="1:1">
      <c r="A593" s="86"/>
    </row>
    <row r="594" spans="1:1">
      <c r="A594" s="86"/>
    </row>
    <row r="595" spans="1:1">
      <c r="A595" s="86"/>
    </row>
    <row r="596" spans="1:1">
      <c r="A596" s="86"/>
    </row>
    <row r="597" spans="1:1">
      <c r="A597" s="86"/>
    </row>
    <row r="598" spans="1:1">
      <c r="A598" s="86"/>
    </row>
    <row r="599" spans="1:1">
      <c r="A599" s="86"/>
    </row>
    <row r="600" spans="1:1">
      <c r="A600" s="86"/>
    </row>
    <row r="601" spans="1:1">
      <c r="A601" s="86"/>
    </row>
    <row r="602" spans="1:1">
      <c r="A602" s="86"/>
    </row>
    <row r="603" spans="1:1">
      <c r="A603" s="86"/>
    </row>
    <row r="604" spans="1:1">
      <c r="A604" s="86"/>
    </row>
    <row r="605" spans="1:1">
      <c r="A605" s="86"/>
    </row>
    <row r="606" spans="1:1">
      <c r="A606" s="86"/>
    </row>
    <row r="607" spans="1:1">
      <c r="A607" s="86"/>
    </row>
    <row r="608" spans="1:1">
      <c r="A608" s="86"/>
    </row>
    <row r="609" spans="1:1">
      <c r="A609" s="86"/>
    </row>
    <row r="610" spans="1:1">
      <c r="A610" s="86"/>
    </row>
    <row r="611" spans="1:1">
      <c r="A611" s="86"/>
    </row>
    <row r="612" spans="1:1">
      <c r="A612" s="86"/>
    </row>
    <row r="613" spans="1:1">
      <c r="A613" s="86"/>
    </row>
    <row r="614" spans="1:1">
      <c r="A614" s="86"/>
    </row>
    <row r="615" spans="1:1">
      <c r="A615" s="86"/>
    </row>
    <row r="616" spans="1:1">
      <c r="A616" s="86"/>
    </row>
    <row r="617" spans="1:1">
      <c r="A617" s="86"/>
    </row>
    <row r="618" spans="1:1">
      <c r="A618" s="86"/>
    </row>
    <row r="619" spans="1:1">
      <c r="A619" s="86"/>
    </row>
    <row r="620" spans="1:1">
      <c r="A620" s="86"/>
    </row>
    <row r="621" spans="1:1">
      <c r="A621" s="86"/>
    </row>
    <row r="622" spans="1:1">
      <c r="A622" s="86"/>
    </row>
    <row r="623" spans="1:1">
      <c r="A623" s="86"/>
    </row>
    <row r="624" spans="1:1">
      <c r="A624" s="86"/>
    </row>
    <row r="625" spans="1:1">
      <c r="A625" s="86"/>
    </row>
    <row r="626" spans="1:1">
      <c r="A626" s="86"/>
    </row>
    <row r="627" spans="1:1">
      <c r="A627" s="86"/>
    </row>
    <row r="628" spans="1:1">
      <c r="A628" s="86"/>
    </row>
    <row r="629" spans="1:1">
      <c r="A629" s="86"/>
    </row>
    <row r="630" spans="1:1">
      <c r="A630" s="86"/>
    </row>
    <row r="631" spans="1:1">
      <c r="A631" s="86"/>
    </row>
    <row r="632" spans="1:1">
      <c r="A632" s="86"/>
    </row>
    <row r="633" spans="1:1">
      <c r="A633" s="86"/>
    </row>
    <row r="634" spans="1:1">
      <c r="A634" s="86"/>
    </row>
    <row r="635" spans="1:1">
      <c r="A635" s="86"/>
    </row>
    <row r="636" spans="1:1">
      <c r="A636" s="86"/>
    </row>
    <row r="637" spans="1:1">
      <c r="A637" s="86"/>
    </row>
    <row r="638" spans="1:1">
      <c r="A638" s="86"/>
    </row>
    <row r="639" spans="1:1">
      <c r="A639" s="86"/>
    </row>
    <row r="640" spans="1:1">
      <c r="A640" s="86"/>
    </row>
    <row r="641" spans="1:1">
      <c r="A641" s="86"/>
    </row>
    <row r="642" spans="1:1">
      <c r="A642" s="86"/>
    </row>
    <row r="643" spans="1:1">
      <c r="A643" s="86"/>
    </row>
    <row r="644" spans="1:1">
      <c r="A644" s="86"/>
    </row>
    <row r="645" spans="1:1">
      <c r="A645" s="86"/>
    </row>
    <row r="646" spans="1:1">
      <c r="A646" s="86"/>
    </row>
    <row r="647" spans="1:1">
      <c r="A647" s="86"/>
    </row>
    <row r="648" spans="1:1">
      <c r="A648" s="86"/>
    </row>
    <row r="649" spans="1:1">
      <c r="A649" s="86"/>
    </row>
    <row r="650" spans="1:1">
      <c r="A650" s="86"/>
    </row>
    <row r="651" spans="1:1">
      <c r="A651" s="86"/>
    </row>
    <row r="652" spans="1:1">
      <c r="A652" s="86"/>
    </row>
    <row r="653" spans="1:1">
      <c r="A653" s="86"/>
    </row>
    <row r="654" spans="1:1">
      <c r="A654" s="86"/>
    </row>
    <row r="655" spans="1:1">
      <c r="A655" s="86"/>
    </row>
    <row r="656" spans="1:1">
      <c r="A656" s="86"/>
    </row>
    <row r="657" spans="1:1">
      <c r="A657" s="86"/>
    </row>
    <row r="658" spans="1:1">
      <c r="A658" s="86"/>
    </row>
    <row r="659" spans="1:1">
      <c r="A659" s="86"/>
    </row>
    <row r="660" spans="1:1">
      <c r="A660" s="86"/>
    </row>
    <row r="661" spans="1:1">
      <c r="A661" s="86"/>
    </row>
    <row r="662" spans="1:1">
      <c r="A662" s="86"/>
    </row>
    <row r="663" spans="1:1">
      <c r="A663" s="86"/>
    </row>
    <row r="664" spans="1:1">
      <c r="A664" s="86"/>
    </row>
    <row r="665" spans="1:1">
      <c r="A665" s="86"/>
    </row>
    <row r="666" spans="1:1">
      <c r="A666" s="86"/>
    </row>
    <row r="667" spans="1:1">
      <c r="A667" s="86"/>
    </row>
    <row r="668" spans="1:1">
      <c r="A668" s="86"/>
    </row>
    <row r="669" spans="1:1">
      <c r="A669" s="86"/>
    </row>
    <row r="670" spans="1:1">
      <c r="A670" s="86"/>
    </row>
    <row r="671" spans="1:1">
      <c r="A671" s="86"/>
    </row>
    <row r="672" spans="1:1">
      <c r="A672" s="86"/>
    </row>
    <row r="673" spans="1:1">
      <c r="A673" s="86"/>
    </row>
    <row r="674" spans="1:1">
      <c r="A674" s="86"/>
    </row>
    <row r="675" spans="1:1">
      <c r="A675" s="86"/>
    </row>
    <row r="676" spans="1:1">
      <c r="A676" s="86"/>
    </row>
    <row r="677" spans="1:1">
      <c r="A677" s="86"/>
    </row>
    <row r="678" spans="1:1">
      <c r="A678" s="86"/>
    </row>
    <row r="679" spans="1:1">
      <c r="A679" s="86"/>
    </row>
    <row r="680" spans="1:1">
      <c r="A680" s="86"/>
    </row>
    <row r="681" spans="1:1">
      <c r="A681" s="86"/>
    </row>
    <row r="682" spans="1:1">
      <c r="A682" s="86"/>
    </row>
    <row r="683" spans="1:1">
      <c r="A683" s="86"/>
    </row>
    <row r="684" spans="1:1">
      <c r="A684" s="86"/>
    </row>
    <row r="685" spans="1:1">
      <c r="A685" s="86"/>
    </row>
    <row r="686" spans="1:1">
      <c r="A686" s="86"/>
    </row>
    <row r="687" spans="1:1">
      <c r="A687" s="86"/>
    </row>
    <row r="688" spans="1:1">
      <c r="A688" s="86"/>
    </row>
    <row r="689" spans="1:1">
      <c r="A689" s="86"/>
    </row>
    <row r="690" spans="1:1">
      <c r="A690" s="86"/>
    </row>
    <row r="691" spans="1:1">
      <c r="A691" s="86"/>
    </row>
    <row r="692" spans="1:1">
      <c r="A692" s="86"/>
    </row>
    <row r="693" spans="1:1">
      <c r="A693" s="86"/>
    </row>
    <row r="694" spans="1:1">
      <c r="A694" s="86"/>
    </row>
    <row r="695" spans="1:1">
      <c r="A695" s="86"/>
    </row>
    <row r="696" spans="1:1">
      <c r="A696" s="86"/>
    </row>
    <row r="697" spans="1:1">
      <c r="A697" s="86"/>
    </row>
    <row r="698" spans="1:1">
      <c r="A698" s="86"/>
    </row>
    <row r="699" spans="1:1">
      <c r="A699" s="86"/>
    </row>
    <row r="700" spans="1:1">
      <c r="A700" s="86"/>
    </row>
    <row r="701" spans="1:1">
      <c r="A701" s="86"/>
    </row>
    <row r="702" spans="1:1">
      <c r="A702" s="86"/>
    </row>
    <row r="703" spans="1:1">
      <c r="A703" s="86"/>
    </row>
    <row r="704" spans="1:1">
      <c r="A704" s="86"/>
    </row>
    <row r="705" spans="1:1">
      <c r="A705" s="86"/>
    </row>
    <row r="706" spans="1:1">
      <c r="A706" s="86"/>
    </row>
    <row r="707" spans="1:1">
      <c r="A707" s="86"/>
    </row>
    <row r="708" spans="1:1">
      <c r="A708" s="86"/>
    </row>
    <row r="709" spans="1:1">
      <c r="A709" s="86"/>
    </row>
    <row r="710" spans="1:1">
      <c r="A710" s="86"/>
    </row>
    <row r="711" spans="1:1">
      <c r="A711" s="86"/>
    </row>
    <row r="712" spans="1:1">
      <c r="A712" s="86"/>
    </row>
    <row r="713" spans="1:1">
      <c r="A713" s="86"/>
    </row>
    <row r="714" spans="1:1">
      <c r="A714" s="86"/>
    </row>
    <row r="715" spans="1:1">
      <c r="A715" s="86"/>
    </row>
    <row r="716" spans="1:1">
      <c r="A716" s="86"/>
    </row>
    <row r="717" spans="1:1">
      <c r="A717" s="86"/>
    </row>
    <row r="718" spans="1:1">
      <c r="A718" s="86"/>
    </row>
    <row r="719" spans="1:1">
      <c r="A719" s="86"/>
    </row>
    <row r="720" spans="1:1">
      <c r="A720" s="86"/>
    </row>
    <row r="721" spans="1:1">
      <c r="A721" s="86"/>
    </row>
    <row r="722" spans="1:1">
      <c r="A722" s="86"/>
    </row>
    <row r="723" spans="1:1">
      <c r="A723" s="86"/>
    </row>
    <row r="724" spans="1:1">
      <c r="A724" s="86"/>
    </row>
    <row r="725" spans="1:1">
      <c r="A725" s="86"/>
    </row>
    <row r="726" spans="1:1">
      <c r="A726" s="86"/>
    </row>
    <row r="727" spans="1:1">
      <c r="A727" s="86"/>
    </row>
    <row r="728" spans="1:1">
      <c r="A728" s="86"/>
    </row>
    <row r="729" spans="1:1">
      <c r="A729" s="86"/>
    </row>
    <row r="730" spans="1:1">
      <c r="A730" s="86"/>
    </row>
    <row r="731" spans="1:1">
      <c r="A731" s="86"/>
    </row>
    <row r="732" spans="1:1">
      <c r="A732" s="86"/>
    </row>
    <row r="733" spans="1:1">
      <c r="A733" s="86"/>
    </row>
    <row r="734" spans="1:1">
      <c r="A734" s="86"/>
    </row>
    <row r="735" spans="1:1">
      <c r="A735" s="86"/>
    </row>
    <row r="736" spans="1:1">
      <c r="A736" s="86"/>
    </row>
    <row r="737" spans="1:1">
      <c r="A737" s="86"/>
    </row>
    <row r="738" spans="1:1">
      <c r="A738" s="86"/>
    </row>
    <row r="739" spans="1:1">
      <c r="A739" s="86"/>
    </row>
    <row r="740" spans="1:1">
      <c r="A740" s="86"/>
    </row>
    <row r="741" spans="1:1">
      <c r="A741" s="86"/>
    </row>
    <row r="742" spans="1:1">
      <c r="A742" s="86"/>
    </row>
    <row r="743" spans="1:1">
      <c r="A743" s="86"/>
    </row>
    <row r="744" spans="1:1">
      <c r="A744" s="86"/>
    </row>
    <row r="745" spans="1:1">
      <c r="A745" s="86"/>
    </row>
    <row r="746" spans="1:1">
      <c r="A746" s="86"/>
    </row>
    <row r="747" spans="1:1">
      <c r="A747" s="86"/>
    </row>
    <row r="748" spans="1:1">
      <c r="A748" s="86"/>
    </row>
    <row r="749" spans="1:1">
      <c r="A749" s="86"/>
    </row>
    <row r="750" spans="1:1">
      <c r="A750" s="86"/>
    </row>
    <row r="751" spans="1:1">
      <c r="A751" s="86"/>
    </row>
    <row r="752" spans="1:1">
      <c r="A752" s="86"/>
    </row>
    <row r="753" spans="1:1">
      <c r="A753" s="86"/>
    </row>
    <row r="754" spans="1:1">
      <c r="A754" s="86"/>
    </row>
    <row r="755" spans="1:1">
      <c r="A755" s="86"/>
    </row>
    <row r="756" spans="1:1">
      <c r="A756" s="86"/>
    </row>
    <row r="757" spans="1:1">
      <c r="A757" s="86"/>
    </row>
    <row r="758" spans="1:1">
      <c r="A758" s="86"/>
    </row>
    <row r="759" spans="1:1">
      <c r="A759" s="86"/>
    </row>
    <row r="760" spans="1:1">
      <c r="A760" s="86"/>
    </row>
    <row r="761" spans="1:1">
      <c r="A761" s="86"/>
    </row>
    <row r="762" spans="1:1">
      <c r="A762" s="86"/>
    </row>
    <row r="763" spans="1:1">
      <c r="A763" s="86"/>
    </row>
    <row r="764" spans="1:1">
      <c r="A764" s="86"/>
    </row>
    <row r="765" spans="1:1">
      <c r="A765" s="86"/>
    </row>
    <row r="766" spans="1:1">
      <c r="A766" s="86"/>
    </row>
    <row r="767" spans="1:1">
      <c r="A767" s="86"/>
    </row>
    <row r="768" spans="1:1">
      <c r="A768" s="86"/>
    </row>
    <row r="769" spans="1:1">
      <c r="A769" s="86"/>
    </row>
    <row r="770" spans="1:1">
      <c r="A770" s="86"/>
    </row>
    <row r="771" spans="1:1">
      <c r="A771" s="86"/>
    </row>
    <row r="772" spans="1:1">
      <c r="A772" s="86"/>
    </row>
    <row r="773" spans="1:1">
      <c r="A773" s="86"/>
    </row>
    <row r="774" spans="1:1">
      <c r="A774" s="86"/>
    </row>
    <row r="775" spans="1:1">
      <c r="A775" s="86"/>
    </row>
    <row r="776" spans="1:1">
      <c r="A776" s="86"/>
    </row>
    <row r="777" spans="1:1">
      <c r="A777" s="86"/>
    </row>
    <row r="778" spans="1:1">
      <c r="A778" s="86"/>
    </row>
    <row r="779" spans="1:1">
      <c r="A779" s="86"/>
    </row>
    <row r="780" spans="1:1">
      <c r="A780" s="86"/>
    </row>
    <row r="781" spans="1:1">
      <c r="A781" s="86"/>
    </row>
    <row r="782" spans="1:1">
      <c r="A782" s="86"/>
    </row>
    <row r="783" spans="1:1">
      <c r="A783" s="86"/>
    </row>
    <row r="784" spans="1:1">
      <c r="A784" s="86"/>
    </row>
    <row r="785" spans="1:1">
      <c r="A785" s="86"/>
    </row>
    <row r="786" spans="1:1">
      <c r="A786" s="86"/>
    </row>
    <row r="787" spans="1:1">
      <c r="A787" s="86"/>
    </row>
    <row r="788" spans="1:1">
      <c r="A788" s="86"/>
    </row>
    <row r="789" spans="1:1">
      <c r="A789" s="86"/>
    </row>
    <row r="790" spans="1:1">
      <c r="A790" s="86"/>
    </row>
    <row r="791" spans="1:1">
      <c r="A791" s="86"/>
    </row>
    <row r="792" spans="1:1">
      <c r="A792" s="86"/>
    </row>
    <row r="793" spans="1:1">
      <c r="A793" s="86"/>
    </row>
    <row r="794" spans="1:1">
      <c r="A794" s="86"/>
    </row>
    <row r="795" spans="1:1">
      <c r="A795" s="86"/>
    </row>
    <row r="796" spans="1:1">
      <c r="A796" s="86"/>
    </row>
    <row r="797" spans="1:1">
      <c r="A797" s="86"/>
    </row>
    <row r="798" spans="1:1">
      <c r="A798" s="86"/>
    </row>
    <row r="799" spans="1:1">
      <c r="A799" s="86"/>
    </row>
    <row r="800" spans="1:1">
      <c r="A800" s="86"/>
    </row>
    <row r="801" spans="1:1">
      <c r="A801" s="86"/>
    </row>
    <row r="802" spans="1:1">
      <c r="A802" s="86"/>
    </row>
    <row r="803" spans="1:1">
      <c r="A803" s="86"/>
    </row>
    <row r="804" spans="1:1">
      <c r="A804" s="86"/>
    </row>
    <row r="805" spans="1:1">
      <c r="A805" s="86"/>
    </row>
    <row r="806" spans="1:1">
      <c r="A806" s="86"/>
    </row>
    <row r="807" spans="1:1">
      <c r="A807" s="86"/>
    </row>
    <row r="808" spans="1:1">
      <c r="A808" s="86"/>
    </row>
    <row r="809" spans="1:1">
      <c r="A809" s="86"/>
    </row>
    <row r="810" spans="1:1">
      <c r="A810" s="86"/>
    </row>
    <row r="811" spans="1:1">
      <c r="A811" s="86"/>
    </row>
    <row r="812" spans="1:1">
      <c r="A812" s="86"/>
    </row>
    <row r="813" spans="1:1">
      <c r="A813" s="86"/>
    </row>
    <row r="814" spans="1:1">
      <c r="A814" s="86"/>
    </row>
    <row r="815" spans="1:1">
      <c r="A815" s="86"/>
    </row>
    <row r="816" spans="1:1">
      <c r="A816" s="86"/>
    </row>
    <row r="817" spans="1:1">
      <c r="A817" s="86"/>
    </row>
    <row r="818" spans="1:1">
      <c r="A818" s="86"/>
    </row>
    <row r="819" spans="1:1">
      <c r="A819" s="86"/>
    </row>
    <row r="820" spans="1:1">
      <c r="A820" s="86"/>
    </row>
    <row r="821" spans="1:1">
      <c r="A821" s="86"/>
    </row>
    <row r="822" spans="1:1">
      <c r="A822" s="86"/>
    </row>
    <row r="823" spans="1:1">
      <c r="A823" s="86"/>
    </row>
    <row r="824" spans="1:1">
      <c r="A824" s="86"/>
    </row>
    <row r="825" spans="1:1">
      <c r="A825" s="86"/>
    </row>
    <row r="826" spans="1:1">
      <c r="A826" s="86"/>
    </row>
    <row r="827" spans="1:1">
      <c r="A827" s="86"/>
    </row>
    <row r="828" spans="1:1">
      <c r="A828" s="86"/>
    </row>
    <row r="829" spans="1:1">
      <c r="A829" s="86"/>
    </row>
    <row r="830" spans="1:1">
      <c r="A830" s="86"/>
    </row>
    <row r="831" spans="1:1">
      <c r="A831" s="86"/>
    </row>
    <row r="832" spans="1:1">
      <c r="A832" s="86"/>
    </row>
    <row r="833" spans="1:1">
      <c r="A833" s="86"/>
    </row>
    <row r="834" spans="1:1">
      <c r="A834" s="86"/>
    </row>
    <row r="835" spans="1:1">
      <c r="A835" s="86"/>
    </row>
    <row r="836" spans="1:1">
      <c r="A836" s="86"/>
    </row>
    <row r="837" spans="1:1">
      <c r="A837" s="86"/>
    </row>
    <row r="838" spans="1:1">
      <c r="A838" s="86"/>
    </row>
    <row r="839" spans="1:1">
      <c r="A839" s="86"/>
    </row>
    <row r="840" spans="1:1">
      <c r="A840" s="86"/>
    </row>
    <row r="841" spans="1:1">
      <c r="A841" s="86"/>
    </row>
    <row r="842" spans="1:1">
      <c r="A842" s="86"/>
    </row>
    <row r="843" spans="1:1">
      <c r="A843" s="86"/>
    </row>
    <row r="844" spans="1:1">
      <c r="A844" s="86"/>
    </row>
    <row r="845" spans="1:1">
      <c r="A845" s="86"/>
    </row>
    <row r="846" spans="1:1">
      <c r="A846" s="86"/>
    </row>
    <row r="847" spans="1:1">
      <c r="A847" s="86"/>
    </row>
    <row r="848" spans="1:1">
      <c r="A848" s="86"/>
    </row>
    <row r="849" spans="1:1">
      <c r="A849" s="86"/>
    </row>
    <row r="850" spans="1:1">
      <c r="A850" s="86"/>
    </row>
    <row r="851" spans="1:1">
      <c r="A851" s="86"/>
    </row>
    <row r="852" spans="1:1">
      <c r="A852" s="86"/>
    </row>
    <row r="853" spans="1:1">
      <c r="A853" s="86"/>
    </row>
    <row r="854" spans="1:1">
      <c r="A854" s="86"/>
    </row>
    <row r="855" spans="1:1">
      <c r="A855" s="86"/>
    </row>
    <row r="856" spans="1:1">
      <c r="A856" s="86"/>
    </row>
    <row r="857" spans="1:1">
      <c r="A857" s="86"/>
    </row>
    <row r="858" spans="1:1">
      <c r="A858" s="86"/>
    </row>
    <row r="859" spans="1:1">
      <c r="A859" s="86"/>
    </row>
    <row r="860" spans="1:1">
      <c r="A860" s="86"/>
    </row>
    <row r="861" spans="1:1">
      <c r="A861" s="86"/>
    </row>
    <row r="862" spans="1:1">
      <c r="A862" s="86"/>
    </row>
    <row r="863" spans="1:1">
      <c r="A863" s="86"/>
    </row>
    <row r="864" spans="1:1">
      <c r="A864" s="86"/>
    </row>
    <row r="865" spans="1:1">
      <c r="A865" s="86"/>
    </row>
    <row r="866" spans="1:1">
      <c r="A866" s="86"/>
    </row>
    <row r="867" spans="1:1">
      <c r="A867" s="86"/>
    </row>
    <row r="868" spans="1:1">
      <c r="A868" s="86"/>
    </row>
    <row r="869" spans="1:1">
      <c r="A869" s="86"/>
    </row>
    <row r="870" spans="1:1">
      <c r="A870" s="86"/>
    </row>
    <row r="871" spans="1:1">
      <c r="A871" s="86"/>
    </row>
    <row r="872" spans="1:1">
      <c r="A872" s="86"/>
    </row>
    <row r="873" spans="1:1">
      <c r="A873" s="86"/>
    </row>
    <row r="874" spans="1:1">
      <c r="A874" s="86"/>
    </row>
    <row r="875" spans="1:1">
      <c r="A875" s="86"/>
    </row>
    <row r="876" spans="1:1">
      <c r="A876" s="86"/>
    </row>
    <row r="877" spans="1:1">
      <c r="A877" s="86"/>
    </row>
    <row r="878" spans="1:1">
      <c r="A878" s="86"/>
    </row>
    <row r="879" spans="1:1">
      <c r="A879" s="86"/>
    </row>
    <row r="880" spans="1:1">
      <c r="A880" s="86"/>
    </row>
    <row r="881" spans="1:1">
      <c r="A881" s="86"/>
    </row>
    <row r="882" spans="1:1">
      <c r="A882" s="86"/>
    </row>
    <row r="883" spans="1:1">
      <c r="A883" s="86"/>
    </row>
    <row r="884" spans="1:1">
      <c r="A884" s="86"/>
    </row>
    <row r="885" spans="1:1">
      <c r="A885" s="86"/>
    </row>
    <row r="886" spans="1:1">
      <c r="A886" s="86"/>
    </row>
    <row r="887" spans="1:1">
      <c r="A887" s="86"/>
    </row>
    <row r="888" spans="1:1">
      <c r="A888" s="86"/>
    </row>
    <row r="889" spans="1:1">
      <c r="A889" s="86"/>
    </row>
    <row r="890" spans="1:1">
      <c r="A890" s="86"/>
    </row>
    <row r="891" spans="1:1">
      <c r="A891" s="86"/>
    </row>
    <row r="892" spans="1:1">
      <c r="A892" s="86"/>
    </row>
    <row r="893" spans="1:1">
      <c r="A893" s="86"/>
    </row>
    <row r="894" spans="1:1">
      <c r="A894" s="86"/>
    </row>
    <row r="895" spans="1:1">
      <c r="A895" s="86"/>
    </row>
    <row r="896" spans="1:1">
      <c r="A896" s="86"/>
    </row>
    <row r="897" spans="1:1">
      <c r="A897" s="86"/>
    </row>
    <row r="898" spans="1:1">
      <c r="A898" s="86"/>
    </row>
    <row r="899" spans="1:1">
      <c r="A899" s="86"/>
    </row>
    <row r="900" spans="1:1">
      <c r="A900" s="86"/>
    </row>
    <row r="901" spans="1:1">
      <c r="A901" s="86"/>
    </row>
    <row r="902" spans="1:1">
      <c r="A902" s="86"/>
    </row>
    <row r="903" spans="1:1">
      <c r="A903" s="86"/>
    </row>
    <row r="904" spans="1:1">
      <c r="A904" s="86"/>
    </row>
    <row r="905" spans="1:1">
      <c r="A905" s="86"/>
    </row>
    <row r="906" spans="1:1">
      <c r="A906" s="86"/>
    </row>
    <row r="907" spans="1:1">
      <c r="A907" s="86"/>
    </row>
    <row r="908" spans="1:1">
      <c r="A908" s="86"/>
    </row>
    <row r="909" spans="1:1">
      <c r="A909" s="86"/>
    </row>
    <row r="910" spans="1:1">
      <c r="A910" s="86"/>
    </row>
    <row r="911" spans="1:1">
      <c r="A911" s="86"/>
    </row>
    <row r="912" spans="1:1">
      <c r="A912" s="86"/>
    </row>
    <row r="913" spans="1:1">
      <c r="A913" s="86"/>
    </row>
    <row r="914" spans="1:1">
      <c r="A914" s="86"/>
    </row>
    <row r="915" spans="1:1">
      <c r="A915" s="86"/>
    </row>
    <row r="916" spans="1:1">
      <c r="A916" s="86"/>
    </row>
    <row r="917" spans="1:1">
      <c r="A917" s="86"/>
    </row>
    <row r="918" spans="1:1">
      <c r="A918" s="86"/>
    </row>
    <row r="919" spans="1:1">
      <c r="A919" s="86"/>
    </row>
    <row r="920" spans="1:1">
      <c r="A920" s="86"/>
    </row>
    <row r="921" spans="1:1">
      <c r="A921" s="86"/>
    </row>
    <row r="922" spans="1:1">
      <c r="A922" s="86"/>
    </row>
    <row r="923" spans="1:1">
      <c r="A923" s="86"/>
    </row>
    <row r="924" spans="1:1">
      <c r="A924" s="86"/>
    </row>
    <row r="925" spans="1:1">
      <c r="A925" s="86"/>
    </row>
    <row r="926" spans="1:1">
      <c r="A926" s="86"/>
    </row>
    <row r="927" spans="1:1">
      <c r="A927" s="86"/>
    </row>
    <row r="928" spans="1:1">
      <c r="A928" s="86"/>
    </row>
    <row r="929" spans="1:1">
      <c r="A929" s="86"/>
    </row>
    <row r="930" spans="1:1">
      <c r="A930" s="86"/>
    </row>
    <row r="931" spans="1:1">
      <c r="A931" s="86"/>
    </row>
    <row r="932" spans="1:1">
      <c r="A932" s="86"/>
    </row>
    <row r="933" spans="1:1">
      <c r="A933" s="86"/>
    </row>
    <row r="934" spans="1:1">
      <c r="A934" s="86"/>
    </row>
    <row r="935" spans="1:1">
      <c r="A935" s="86"/>
    </row>
    <row r="936" spans="1:1">
      <c r="A936" s="86"/>
    </row>
    <row r="937" spans="1:1">
      <c r="A937" s="86"/>
    </row>
    <row r="938" spans="1:1">
      <c r="A938" s="86"/>
    </row>
    <row r="939" spans="1:1">
      <c r="A939" s="86"/>
    </row>
    <row r="940" spans="1:1">
      <c r="A940" s="86"/>
    </row>
    <row r="941" spans="1:1">
      <c r="A941" s="86"/>
    </row>
    <row r="942" spans="1:1">
      <c r="A942" s="86"/>
    </row>
    <row r="943" spans="1:1">
      <c r="A943" s="86"/>
    </row>
    <row r="944" spans="1:1">
      <c r="A944" s="86"/>
    </row>
    <row r="945" spans="1:1">
      <c r="A945" s="86"/>
    </row>
    <row r="946" spans="1:1">
      <c r="A946" s="86"/>
    </row>
    <row r="947" spans="1:1">
      <c r="A947" s="86"/>
    </row>
    <row r="948" spans="1:1">
      <c r="A948" s="86"/>
    </row>
    <row r="949" spans="1:1">
      <c r="A949" s="86"/>
    </row>
    <row r="950" spans="1:1">
      <c r="A950" s="86"/>
    </row>
    <row r="951" spans="1:1">
      <c r="A951" s="86"/>
    </row>
    <row r="952" spans="1:1">
      <c r="A952" s="86"/>
    </row>
    <row r="953" spans="1:1">
      <c r="A953" s="86"/>
    </row>
    <row r="954" spans="1:1">
      <c r="A954" s="86"/>
    </row>
    <row r="955" spans="1:1">
      <c r="A955" s="86"/>
    </row>
    <row r="956" spans="1:1">
      <c r="A956" s="86"/>
    </row>
    <row r="957" spans="1:1">
      <c r="A957" s="86"/>
    </row>
    <row r="958" spans="1:1">
      <c r="A958" s="86"/>
    </row>
    <row r="959" spans="1:1">
      <c r="A959" s="86"/>
    </row>
    <row r="960" spans="1:1">
      <c r="A960" s="86"/>
    </row>
    <row r="961" spans="1:1">
      <c r="A961" s="86"/>
    </row>
    <row r="962" spans="1:1">
      <c r="A962" s="86"/>
    </row>
    <row r="963" spans="1:1">
      <c r="A963" s="86"/>
    </row>
    <row r="964" spans="1:1">
      <c r="A964" s="86"/>
    </row>
    <row r="965" spans="1:1">
      <c r="A965" s="86"/>
    </row>
    <row r="966" spans="1:1">
      <c r="A966" s="86"/>
    </row>
    <row r="967" spans="1:1">
      <c r="A967" s="86"/>
    </row>
    <row r="968" spans="1:1">
      <c r="A968" s="86"/>
    </row>
    <row r="969" spans="1:1">
      <c r="A969" s="86"/>
    </row>
    <row r="970" spans="1:1">
      <c r="A970" s="86"/>
    </row>
    <row r="971" spans="1:1">
      <c r="A971" s="86"/>
    </row>
    <row r="972" spans="1:1">
      <c r="A972" s="86"/>
    </row>
    <row r="973" spans="1:1">
      <c r="A973" s="86"/>
    </row>
    <row r="974" spans="1:1">
      <c r="A974" s="86"/>
    </row>
    <row r="975" spans="1:1">
      <c r="A975" s="86"/>
    </row>
    <row r="976" spans="1:1">
      <c r="A976" s="86"/>
    </row>
    <row r="977" spans="1:1">
      <c r="A977" s="86"/>
    </row>
  </sheetData>
  <pageMargins left="0.7" right="0.7" top="0.75" bottom="0.75" header="0.3" footer="0.3"/>
  <pageSetup paperSize="256" orientation="portrait" horizontalDpi="1200" verticalDpi="1200" r:id="rId4"/>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902BD-A5DD-4623-9905-8BF8AF787EDC}">
  <sheetPr codeName="Sheet4">
    <tabColor rgb="FF00B0F0"/>
    <pageSetUpPr fitToPage="1"/>
  </sheetPr>
  <dimension ref="B1:ABT972"/>
  <sheetViews>
    <sheetView workbookViewId="0"/>
  </sheetViews>
  <sheetFormatPr defaultColWidth="3.140625" defaultRowHeight="30" customHeight="1"/>
  <cols>
    <col min="1" max="1" width="3" style="100" customWidth="1"/>
    <col min="2" max="2" width="17.85546875" style="113" customWidth="1"/>
    <col min="3" max="6" width="13.28515625" style="99" customWidth="1"/>
    <col min="7" max="7" width="17.85546875" style="114" customWidth="1"/>
    <col min="8" max="27" width="5.42578125" style="99" bestFit="1" customWidth="1"/>
    <col min="28" max="747" width="5.42578125" style="100" bestFit="1" customWidth="1"/>
    <col min="748" max="16384" width="3.140625" style="100"/>
  </cols>
  <sheetData>
    <row r="1" spans="2:748" ht="60" customHeight="1" thickBot="1">
      <c r="B1" s="97" t="s">
        <v>8175</v>
      </c>
      <c r="C1" s="98"/>
      <c r="D1" s="98"/>
      <c r="E1" s="98"/>
      <c r="F1" s="98"/>
      <c r="G1" s="98"/>
    </row>
    <row r="2" spans="2:748" ht="21" customHeight="1" thickTop="1" thickBot="1">
      <c r="B2" s="307" t="s">
        <v>8176</v>
      </c>
      <c r="C2" s="307"/>
      <c r="D2" s="307"/>
      <c r="E2" s="307"/>
      <c r="F2" s="307"/>
      <c r="G2" s="101" t="s">
        <v>8177</v>
      </c>
      <c r="H2" s="102">
        <v>7</v>
      </c>
      <c r="J2" s="103"/>
      <c r="K2" s="308" t="s">
        <v>8178</v>
      </c>
      <c r="L2" s="309"/>
      <c r="M2" s="309"/>
      <c r="N2" s="309"/>
      <c r="O2" s="310"/>
      <c r="P2" s="104"/>
      <c r="Q2" s="308" t="s">
        <v>8179</v>
      </c>
      <c r="R2" s="311"/>
      <c r="S2" s="311"/>
      <c r="T2" s="310"/>
      <c r="U2" s="105"/>
      <c r="V2" s="304" t="s">
        <v>8180</v>
      </c>
      <c r="W2" s="305"/>
      <c r="X2" s="305"/>
      <c r="Y2" s="306"/>
      <c r="Z2" s="106"/>
      <c r="AA2" s="304" t="s">
        <v>8181</v>
      </c>
      <c r="AB2" s="305"/>
      <c r="AC2" s="305"/>
      <c r="AD2" s="305"/>
      <c r="AE2" s="305"/>
      <c r="AF2" s="305"/>
      <c r="AG2" s="306"/>
      <c r="AH2" s="107"/>
      <c r="AI2" s="304" t="s">
        <v>8182</v>
      </c>
      <c r="AJ2" s="305"/>
      <c r="AK2" s="305"/>
      <c r="AL2" s="305"/>
      <c r="AM2" s="305"/>
      <c r="AN2" s="305"/>
      <c r="AO2" s="305"/>
      <c r="AP2" s="305"/>
    </row>
    <row r="3" spans="2:748" s="111" customFormat="1" ht="39.950000000000003" customHeight="1" thickTop="1">
      <c r="H3" s="108" t="s">
        <v>8183</v>
      </c>
      <c r="I3" s="109"/>
      <c r="J3" s="110"/>
      <c r="K3" s="110"/>
      <c r="L3" s="110"/>
      <c r="M3" s="110"/>
      <c r="N3" s="110"/>
      <c r="O3" s="110"/>
      <c r="P3" s="110"/>
      <c r="Q3" s="110"/>
      <c r="R3" s="110"/>
      <c r="S3" s="110"/>
      <c r="T3" s="110"/>
      <c r="U3" s="110"/>
      <c r="V3" s="110"/>
      <c r="W3" s="110"/>
      <c r="X3" s="110"/>
      <c r="Y3" s="110"/>
      <c r="Z3" s="110"/>
      <c r="AA3" s="110"/>
    </row>
    <row r="4" spans="2:748" ht="56.25" customHeight="1">
      <c r="B4" s="127" t="s">
        <v>8184</v>
      </c>
      <c r="C4" s="128" t="s">
        <v>8185</v>
      </c>
      <c r="D4" s="128" t="s">
        <v>8186</v>
      </c>
      <c r="E4" s="128" t="s">
        <v>8187</v>
      </c>
      <c r="F4" s="128" t="s">
        <v>8188</v>
      </c>
      <c r="G4" s="126" t="s">
        <v>8189</v>
      </c>
      <c r="H4" s="129">
        <v>44837</v>
      </c>
      <c r="I4" s="129">
        <f>H4+1</f>
        <v>44838</v>
      </c>
      <c r="J4" s="129">
        <f t="shared" ref="J4:BU4" si="0">I4+1</f>
        <v>44839</v>
      </c>
      <c r="K4" s="129">
        <f t="shared" si="0"/>
        <v>44840</v>
      </c>
      <c r="L4" s="129">
        <f t="shared" si="0"/>
        <v>44841</v>
      </c>
      <c r="M4" s="129">
        <f t="shared" si="0"/>
        <v>44842</v>
      </c>
      <c r="N4" s="129">
        <f t="shared" si="0"/>
        <v>44843</v>
      </c>
      <c r="O4" s="129">
        <f t="shared" si="0"/>
        <v>44844</v>
      </c>
      <c r="P4" s="129">
        <f t="shared" si="0"/>
        <v>44845</v>
      </c>
      <c r="Q4" s="129">
        <f t="shared" si="0"/>
        <v>44846</v>
      </c>
      <c r="R4" s="129">
        <f t="shared" si="0"/>
        <v>44847</v>
      </c>
      <c r="S4" s="129">
        <f t="shared" si="0"/>
        <v>44848</v>
      </c>
      <c r="T4" s="129">
        <f t="shared" si="0"/>
        <v>44849</v>
      </c>
      <c r="U4" s="129">
        <f t="shared" si="0"/>
        <v>44850</v>
      </c>
      <c r="V4" s="129">
        <f t="shared" si="0"/>
        <v>44851</v>
      </c>
      <c r="W4" s="129">
        <f t="shared" si="0"/>
        <v>44852</v>
      </c>
      <c r="X4" s="129">
        <f t="shared" si="0"/>
        <v>44853</v>
      </c>
      <c r="Y4" s="129">
        <f t="shared" si="0"/>
        <v>44854</v>
      </c>
      <c r="Z4" s="129">
        <f t="shared" si="0"/>
        <v>44855</v>
      </c>
      <c r="AA4" s="129">
        <f t="shared" si="0"/>
        <v>44856</v>
      </c>
      <c r="AB4" s="129">
        <f t="shared" si="0"/>
        <v>44857</v>
      </c>
      <c r="AC4" s="129">
        <f t="shared" si="0"/>
        <v>44858</v>
      </c>
      <c r="AD4" s="129">
        <f t="shared" si="0"/>
        <v>44859</v>
      </c>
      <c r="AE4" s="129">
        <f t="shared" si="0"/>
        <v>44860</v>
      </c>
      <c r="AF4" s="129">
        <f t="shared" si="0"/>
        <v>44861</v>
      </c>
      <c r="AG4" s="129">
        <f t="shared" si="0"/>
        <v>44862</v>
      </c>
      <c r="AH4" s="129">
        <f t="shared" si="0"/>
        <v>44863</v>
      </c>
      <c r="AI4" s="129">
        <f t="shared" si="0"/>
        <v>44864</v>
      </c>
      <c r="AJ4" s="129">
        <f t="shared" si="0"/>
        <v>44865</v>
      </c>
      <c r="AK4" s="129">
        <f t="shared" si="0"/>
        <v>44866</v>
      </c>
      <c r="AL4" s="129">
        <f t="shared" si="0"/>
        <v>44867</v>
      </c>
      <c r="AM4" s="129">
        <f t="shared" si="0"/>
        <v>44868</v>
      </c>
      <c r="AN4" s="129">
        <f t="shared" si="0"/>
        <v>44869</v>
      </c>
      <c r="AO4" s="129">
        <f t="shared" si="0"/>
        <v>44870</v>
      </c>
      <c r="AP4" s="129">
        <f t="shared" si="0"/>
        <v>44871</v>
      </c>
      <c r="AQ4" s="129">
        <f t="shared" si="0"/>
        <v>44872</v>
      </c>
      <c r="AR4" s="129">
        <f t="shared" si="0"/>
        <v>44873</v>
      </c>
      <c r="AS4" s="129">
        <f t="shared" si="0"/>
        <v>44874</v>
      </c>
      <c r="AT4" s="129">
        <f t="shared" si="0"/>
        <v>44875</v>
      </c>
      <c r="AU4" s="129">
        <f t="shared" si="0"/>
        <v>44876</v>
      </c>
      <c r="AV4" s="129">
        <f t="shared" si="0"/>
        <v>44877</v>
      </c>
      <c r="AW4" s="129">
        <f t="shared" si="0"/>
        <v>44878</v>
      </c>
      <c r="AX4" s="129">
        <f t="shared" si="0"/>
        <v>44879</v>
      </c>
      <c r="AY4" s="129">
        <f t="shared" si="0"/>
        <v>44880</v>
      </c>
      <c r="AZ4" s="129">
        <f t="shared" si="0"/>
        <v>44881</v>
      </c>
      <c r="BA4" s="129">
        <f t="shared" si="0"/>
        <v>44882</v>
      </c>
      <c r="BB4" s="129">
        <f t="shared" si="0"/>
        <v>44883</v>
      </c>
      <c r="BC4" s="129">
        <f t="shared" si="0"/>
        <v>44884</v>
      </c>
      <c r="BD4" s="129">
        <f t="shared" si="0"/>
        <v>44885</v>
      </c>
      <c r="BE4" s="129">
        <f t="shared" si="0"/>
        <v>44886</v>
      </c>
      <c r="BF4" s="129">
        <f t="shared" si="0"/>
        <v>44887</v>
      </c>
      <c r="BG4" s="129">
        <f t="shared" si="0"/>
        <v>44888</v>
      </c>
      <c r="BH4" s="129">
        <f t="shared" si="0"/>
        <v>44889</v>
      </c>
      <c r="BI4" s="129">
        <f t="shared" si="0"/>
        <v>44890</v>
      </c>
      <c r="BJ4" s="129">
        <f t="shared" si="0"/>
        <v>44891</v>
      </c>
      <c r="BK4" s="129">
        <f t="shared" si="0"/>
        <v>44892</v>
      </c>
      <c r="BL4" s="129">
        <f t="shared" si="0"/>
        <v>44893</v>
      </c>
      <c r="BM4" s="129">
        <f t="shared" si="0"/>
        <v>44894</v>
      </c>
      <c r="BN4" s="129">
        <f t="shared" si="0"/>
        <v>44895</v>
      </c>
      <c r="BO4" s="129">
        <f t="shared" si="0"/>
        <v>44896</v>
      </c>
      <c r="BP4" s="129">
        <f t="shared" si="0"/>
        <v>44897</v>
      </c>
      <c r="BQ4" s="129">
        <f t="shared" si="0"/>
        <v>44898</v>
      </c>
      <c r="BR4" s="129">
        <f t="shared" si="0"/>
        <v>44899</v>
      </c>
      <c r="BS4" s="129">
        <f t="shared" si="0"/>
        <v>44900</v>
      </c>
      <c r="BT4" s="129">
        <f t="shared" si="0"/>
        <v>44901</v>
      </c>
      <c r="BU4" s="129">
        <f t="shared" si="0"/>
        <v>44902</v>
      </c>
      <c r="BV4" s="129">
        <f t="shared" ref="BV4:DP4" si="1">BU4+1</f>
        <v>44903</v>
      </c>
      <c r="BW4" s="129">
        <f t="shared" si="1"/>
        <v>44904</v>
      </c>
      <c r="BX4" s="129">
        <f t="shared" si="1"/>
        <v>44905</v>
      </c>
      <c r="BY4" s="129">
        <f t="shared" si="1"/>
        <v>44906</v>
      </c>
      <c r="BZ4" s="129">
        <f t="shared" si="1"/>
        <v>44907</v>
      </c>
      <c r="CA4" s="129">
        <f t="shared" si="1"/>
        <v>44908</v>
      </c>
      <c r="CB4" s="129">
        <f t="shared" si="1"/>
        <v>44909</v>
      </c>
      <c r="CC4" s="129">
        <f t="shared" si="1"/>
        <v>44910</v>
      </c>
      <c r="CD4" s="129">
        <f t="shared" si="1"/>
        <v>44911</v>
      </c>
      <c r="CE4" s="129">
        <f t="shared" si="1"/>
        <v>44912</v>
      </c>
      <c r="CF4" s="129">
        <f t="shared" si="1"/>
        <v>44913</v>
      </c>
      <c r="CG4" s="129">
        <f t="shared" si="1"/>
        <v>44914</v>
      </c>
      <c r="CH4" s="129">
        <f t="shared" si="1"/>
        <v>44915</v>
      </c>
      <c r="CI4" s="129">
        <f t="shared" si="1"/>
        <v>44916</v>
      </c>
      <c r="CJ4" s="129">
        <f t="shared" si="1"/>
        <v>44917</v>
      </c>
      <c r="CK4" s="129">
        <f t="shared" si="1"/>
        <v>44918</v>
      </c>
      <c r="CL4" s="129">
        <f t="shared" si="1"/>
        <v>44919</v>
      </c>
      <c r="CM4" s="129">
        <f t="shared" si="1"/>
        <v>44920</v>
      </c>
      <c r="CN4" s="129">
        <f t="shared" si="1"/>
        <v>44921</v>
      </c>
      <c r="CO4" s="129">
        <f t="shared" si="1"/>
        <v>44922</v>
      </c>
      <c r="CP4" s="129">
        <f t="shared" si="1"/>
        <v>44923</v>
      </c>
      <c r="CQ4" s="129">
        <f t="shared" si="1"/>
        <v>44924</v>
      </c>
      <c r="CR4" s="129">
        <f t="shared" si="1"/>
        <v>44925</v>
      </c>
      <c r="CS4" s="129">
        <f t="shared" si="1"/>
        <v>44926</v>
      </c>
      <c r="CT4" s="129">
        <f t="shared" si="1"/>
        <v>44927</v>
      </c>
      <c r="CU4" s="129">
        <f t="shared" si="1"/>
        <v>44928</v>
      </c>
      <c r="CV4" s="129">
        <f t="shared" si="1"/>
        <v>44929</v>
      </c>
      <c r="CW4" s="129">
        <f t="shared" si="1"/>
        <v>44930</v>
      </c>
      <c r="CX4" s="129">
        <f t="shared" si="1"/>
        <v>44931</v>
      </c>
      <c r="CY4" s="129">
        <f t="shared" si="1"/>
        <v>44932</v>
      </c>
      <c r="CZ4" s="129">
        <f t="shared" si="1"/>
        <v>44933</v>
      </c>
      <c r="DA4" s="129">
        <f t="shared" si="1"/>
        <v>44934</v>
      </c>
      <c r="DB4" s="129">
        <f t="shared" si="1"/>
        <v>44935</v>
      </c>
      <c r="DC4" s="129">
        <f t="shared" si="1"/>
        <v>44936</v>
      </c>
      <c r="DD4" s="129">
        <f t="shared" si="1"/>
        <v>44937</v>
      </c>
      <c r="DE4" s="129">
        <f t="shared" si="1"/>
        <v>44938</v>
      </c>
      <c r="DF4" s="129">
        <f t="shared" si="1"/>
        <v>44939</v>
      </c>
      <c r="DG4" s="129">
        <f t="shared" si="1"/>
        <v>44940</v>
      </c>
      <c r="DH4" s="129">
        <f t="shared" si="1"/>
        <v>44941</v>
      </c>
      <c r="DI4" s="129">
        <f t="shared" si="1"/>
        <v>44942</v>
      </c>
      <c r="DJ4" s="129">
        <f t="shared" si="1"/>
        <v>44943</v>
      </c>
      <c r="DK4" s="129">
        <f t="shared" si="1"/>
        <v>44944</v>
      </c>
      <c r="DL4" s="129">
        <f t="shared" si="1"/>
        <v>44945</v>
      </c>
      <c r="DM4" s="129">
        <f t="shared" si="1"/>
        <v>44946</v>
      </c>
      <c r="DN4" s="129">
        <f t="shared" si="1"/>
        <v>44947</v>
      </c>
      <c r="DO4" s="129">
        <f t="shared" si="1"/>
        <v>44948</v>
      </c>
      <c r="DP4" s="129">
        <f t="shared" si="1"/>
        <v>44949</v>
      </c>
      <c r="DQ4" s="129">
        <f>DP4+1</f>
        <v>44950</v>
      </c>
      <c r="DR4" s="129">
        <f t="shared" ref="DR4:GC4" si="2">DQ4+1</f>
        <v>44951</v>
      </c>
      <c r="DS4" s="129">
        <f t="shared" si="2"/>
        <v>44952</v>
      </c>
      <c r="DT4" s="129">
        <f t="shared" si="2"/>
        <v>44953</v>
      </c>
      <c r="DU4" s="129">
        <f t="shared" si="2"/>
        <v>44954</v>
      </c>
      <c r="DV4" s="129">
        <f t="shared" si="2"/>
        <v>44955</v>
      </c>
      <c r="DW4" s="129">
        <f t="shared" si="2"/>
        <v>44956</v>
      </c>
      <c r="DX4" s="129">
        <f t="shared" si="2"/>
        <v>44957</v>
      </c>
      <c r="DY4" s="129">
        <f t="shared" si="2"/>
        <v>44958</v>
      </c>
      <c r="DZ4" s="129">
        <f t="shared" si="2"/>
        <v>44959</v>
      </c>
      <c r="EA4" s="129">
        <f t="shared" si="2"/>
        <v>44960</v>
      </c>
      <c r="EB4" s="129">
        <f t="shared" si="2"/>
        <v>44961</v>
      </c>
      <c r="EC4" s="129">
        <f t="shared" si="2"/>
        <v>44962</v>
      </c>
      <c r="ED4" s="129">
        <f t="shared" si="2"/>
        <v>44963</v>
      </c>
      <c r="EE4" s="129">
        <f t="shared" si="2"/>
        <v>44964</v>
      </c>
      <c r="EF4" s="129">
        <f t="shared" si="2"/>
        <v>44965</v>
      </c>
      <c r="EG4" s="129">
        <f t="shared" si="2"/>
        <v>44966</v>
      </c>
      <c r="EH4" s="129">
        <f t="shared" si="2"/>
        <v>44967</v>
      </c>
      <c r="EI4" s="129">
        <f t="shared" si="2"/>
        <v>44968</v>
      </c>
      <c r="EJ4" s="129">
        <f t="shared" si="2"/>
        <v>44969</v>
      </c>
      <c r="EK4" s="129">
        <f t="shared" si="2"/>
        <v>44970</v>
      </c>
      <c r="EL4" s="129">
        <f t="shared" si="2"/>
        <v>44971</v>
      </c>
      <c r="EM4" s="129">
        <f t="shared" si="2"/>
        <v>44972</v>
      </c>
      <c r="EN4" s="129">
        <f t="shared" si="2"/>
        <v>44973</v>
      </c>
      <c r="EO4" s="129">
        <f t="shared" si="2"/>
        <v>44974</v>
      </c>
      <c r="EP4" s="129">
        <f t="shared" si="2"/>
        <v>44975</v>
      </c>
      <c r="EQ4" s="129">
        <f t="shared" si="2"/>
        <v>44976</v>
      </c>
      <c r="ER4" s="129">
        <f t="shared" si="2"/>
        <v>44977</v>
      </c>
      <c r="ES4" s="129">
        <f t="shared" si="2"/>
        <v>44978</v>
      </c>
      <c r="ET4" s="129">
        <f t="shared" si="2"/>
        <v>44979</v>
      </c>
      <c r="EU4" s="129">
        <f t="shared" si="2"/>
        <v>44980</v>
      </c>
      <c r="EV4" s="129">
        <f t="shared" si="2"/>
        <v>44981</v>
      </c>
      <c r="EW4" s="129">
        <f t="shared" si="2"/>
        <v>44982</v>
      </c>
      <c r="EX4" s="129">
        <f t="shared" si="2"/>
        <v>44983</v>
      </c>
      <c r="EY4" s="129">
        <f t="shared" si="2"/>
        <v>44984</v>
      </c>
      <c r="EZ4" s="129">
        <f t="shared" si="2"/>
        <v>44985</v>
      </c>
      <c r="FA4" s="129">
        <f t="shared" si="2"/>
        <v>44986</v>
      </c>
      <c r="FB4" s="129">
        <f t="shared" si="2"/>
        <v>44987</v>
      </c>
      <c r="FC4" s="129">
        <f t="shared" si="2"/>
        <v>44988</v>
      </c>
      <c r="FD4" s="129">
        <f t="shared" si="2"/>
        <v>44989</v>
      </c>
      <c r="FE4" s="129">
        <f t="shared" si="2"/>
        <v>44990</v>
      </c>
      <c r="FF4" s="129">
        <f t="shared" si="2"/>
        <v>44991</v>
      </c>
      <c r="FG4" s="129">
        <f t="shared" si="2"/>
        <v>44992</v>
      </c>
      <c r="FH4" s="129">
        <f t="shared" si="2"/>
        <v>44993</v>
      </c>
      <c r="FI4" s="129">
        <f t="shared" si="2"/>
        <v>44994</v>
      </c>
      <c r="FJ4" s="129">
        <f t="shared" si="2"/>
        <v>44995</v>
      </c>
      <c r="FK4" s="129">
        <f t="shared" si="2"/>
        <v>44996</v>
      </c>
      <c r="FL4" s="129">
        <f t="shared" si="2"/>
        <v>44997</v>
      </c>
      <c r="FM4" s="129">
        <f t="shared" si="2"/>
        <v>44998</v>
      </c>
      <c r="FN4" s="129">
        <f t="shared" si="2"/>
        <v>44999</v>
      </c>
      <c r="FO4" s="129">
        <f t="shared" si="2"/>
        <v>45000</v>
      </c>
      <c r="FP4" s="129">
        <f t="shared" si="2"/>
        <v>45001</v>
      </c>
      <c r="FQ4" s="129">
        <f t="shared" si="2"/>
        <v>45002</v>
      </c>
      <c r="FR4" s="129">
        <f t="shared" si="2"/>
        <v>45003</v>
      </c>
      <c r="FS4" s="129">
        <f t="shared" si="2"/>
        <v>45004</v>
      </c>
      <c r="FT4" s="129">
        <f t="shared" si="2"/>
        <v>45005</v>
      </c>
      <c r="FU4" s="129">
        <f t="shared" si="2"/>
        <v>45006</v>
      </c>
      <c r="FV4" s="129">
        <f t="shared" si="2"/>
        <v>45007</v>
      </c>
      <c r="FW4" s="129">
        <f t="shared" si="2"/>
        <v>45008</v>
      </c>
      <c r="FX4" s="129">
        <f t="shared" si="2"/>
        <v>45009</v>
      </c>
      <c r="FY4" s="129">
        <f t="shared" si="2"/>
        <v>45010</v>
      </c>
      <c r="FZ4" s="129">
        <f t="shared" si="2"/>
        <v>45011</v>
      </c>
      <c r="GA4" s="129">
        <f t="shared" si="2"/>
        <v>45012</v>
      </c>
      <c r="GB4" s="129">
        <f t="shared" si="2"/>
        <v>45013</v>
      </c>
      <c r="GC4" s="129">
        <f t="shared" si="2"/>
        <v>45014</v>
      </c>
      <c r="GD4" s="129">
        <f t="shared" ref="GD4:IO4" si="3">GC4+1</f>
        <v>45015</v>
      </c>
      <c r="GE4" s="129">
        <f t="shared" si="3"/>
        <v>45016</v>
      </c>
      <c r="GF4" s="129">
        <f t="shared" si="3"/>
        <v>45017</v>
      </c>
      <c r="GG4" s="129">
        <f t="shared" si="3"/>
        <v>45018</v>
      </c>
      <c r="GH4" s="129">
        <f t="shared" si="3"/>
        <v>45019</v>
      </c>
      <c r="GI4" s="129">
        <f t="shared" si="3"/>
        <v>45020</v>
      </c>
      <c r="GJ4" s="129">
        <f t="shared" si="3"/>
        <v>45021</v>
      </c>
      <c r="GK4" s="129">
        <f t="shared" si="3"/>
        <v>45022</v>
      </c>
      <c r="GL4" s="129">
        <f t="shared" si="3"/>
        <v>45023</v>
      </c>
      <c r="GM4" s="129">
        <f t="shared" si="3"/>
        <v>45024</v>
      </c>
      <c r="GN4" s="129">
        <f t="shared" si="3"/>
        <v>45025</v>
      </c>
      <c r="GO4" s="129">
        <f t="shared" si="3"/>
        <v>45026</v>
      </c>
      <c r="GP4" s="129">
        <f t="shared" si="3"/>
        <v>45027</v>
      </c>
      <c r="GQ4" s="129">
        <f t="shared" si="3"/>
        <v>45028</v>
      </c>
      <c r="GR4" s="129">
        <f t="shared" si="3"/>
        <v>45029</v>
      </c>
      <c r="GS4" s="129">
        <f t="shared" si="3"/>
        <v>45030</v>
      </c>
      <c r="GT4" s="129">
        <f t="shared" si="3"/>
        <v>45031</v>
      </c>
      <c r="GU4" s="129">
        <f t="shared" si="3"/>
        <v>45032</v>
      </c>
      <c r="GV4" s="129">
        <f t="shared" si="3"/>
        <v>45033</v>
      </c>
      <c r="GW4" s="129">
        <f t="shared" si="3"/>
        <v>45034</v>
      </c>
      <c r="GX4" s="129">
        <f t="shared" si="3"/>
        <v>45035</v>
      </c>
      <c r="GY4" s="129">
        <f t="shared" si="3"/>
        <v>45036</v>
      </c>
      <c r="GZ4" s="129">
        <f t="shared" si="3"/>
        <v>45037</v>
      </c>
      <c r="HA4" s="129">
        <f t="shared" si="3"/>
        <v>45038</v>
      </c>
      <c r="HB4" s="129">
        <f t="shared" si="3"/>
        <v>45039</v>
      </c>
      <c r="HC4" s="129">
        <f t="shared" si="3"/>
        <v>45040</v>
      </c>
      <c r="HD4" s="129">
        <f t="shared" si="3"/>
        <v>45041</v>
      </c>
      <c r="HE4" s="129">
        <f t="shared" si="3"/>
        <v>45042</v>
      </c>
      <c r="HF4" s="129">
        <f t="shared" si="3"/>
        <v>45043</v>
      </c>
      <c r="HG4" s="129">
        <f t="shared" si="3"/>
        <v>45044</v>
      </c>
      <c r="HH4" s="129">
        <f t="shared" si="3"/>
        <v>45045</v>
      </c>
      <c r="HI4" s="129">
        <f t="shared" si="3"/>
        <v>45046</v>
      </c>
      <c r="HJ4" s="129">
        <f t="shared" si="3"/>
        <v>45047</v>
      </c>
      <c r="HK4" s="129">
        <f t="shared" si="3"/>
        <v>45048</v>
      </c>
      <c r="HL4" s="129">
        <f t="shared" si="3"/>
        <v>45049</v>
      </c>
      <c r="HM4" s="129">
        <f t="shared" si="3"/>
        <v>45050</v>
      </c>
      <c r="HN4" s="129">
        <f t="shared" si="3"/>
        <v>45051</v>
      </c>
      <c r="HO4" s="129">
        <f t="shared" si="3"/>
        <v>45052</v>
      </c>
      <c r="HP4" s="129">
        <f t="shared" si="3"/>
        <v>45053</v>
      </c>
      <c r="HQ4" s="129">
        <f t="shared" si="3"/>
        <v>45054</v>
      </c>
      <c r="HR4" s="129">
        <f t="shared" si="3"/>
        <v>45055</v>
      </c>
      <c r="HS4" s="129">
        <f t="shared" si="3"/>
        <v>45056</v>
      </c>
      <c r="HT4" s="129">
        <f t="shared" si="3"/>
        <v>45057</v>
      </c>
      <c r="HU4" s="129">
        <f t="shared" si="3"/>
        <v>45058</v>
      </c>
      <c r="HV4" s="129">
        <f t="shared" si="3"/>
        <v>45059</v>
      </c>
      <c r="HW4" s="129">
        <f t="shared" si="3"/>
        <v>45060</v>
      </c>
      <c r="HX4" s="129">
        <f t="shared" si="3"/>
        <v>45061</v>
      </c>
      <c r="HY4" s="129">
        <f t="shared" si="3"/>
        <v>45062</v>
      </c>
      <c r="HZ4" s="129">
        <f t="shared" si="3"/>
        <v>45063</v>
      </c>
      <c r="IA4" s="129">
        <f t="shared" si="3"/>
        <v>45064</v>
      </c>
      <c r="IB4" s="129">
        <f t="shared" si="3"/>
        <v>45065</v>
      </c>
      <c r="IC4" s="129">
        <f t="shared" si="3"/>
        <v>45066</v>
      </c>
      <c r="ID4" s="129">
        <f t="shared" si="3"/>
        <v>45067</v>
      </c>
      <c r="IE4" s="129">
        <f t="shared" si="3"/>
        <v>45068</v>
      </c>
      <c r="IF4" s="129">
        <f t="shared" si="3"/>
        <v>45069</v>
      </c>
      <c r="IG4" s="129">
        <f t="shared" si="3"/>
        <v>45070</v>
      </c>
      <c r="IH4" s="129">
        <f t="shared" si="3"/>
        <v>45071</v>
      </c>
      <c r="II4" s="129">
        <f t="shared" si="3"/>
        <v>45072</v>
      </c>
      <c r="IJ4" s="129">
        <f t="shared" si="3"/>
        <v>45073</v>
      </c>
      <c r="IK4" s="129">
        <f t="shared" si="3"/>
        <v>45074</v>
      </c>
      <c r="IL4" s="129">
        <f t="shared" si="3"/>
        <v>45075</v>
      </c>
      <c r="IM4" s="129">
        <f t="shared" si="3"/>
        <v>45076</v>
      </c>
      <c r="IN4" s="129">
        <f t="shared" si="3"/>
        <v>45077</v>
      </c>
      <c r="IO4" s="129">
        <f t="shared" si="3"/>
        <v>45078</v>
      </c>
      <c r="IP4" s="129">
        <f t="shared" ref="IP4:KH4" si="4">IO4+1</f>
        <v>45079</v>
      </c>
      <c r="IQ4" s="129">
        <f t="shared" si="4"/>
        <v>45080</v>
      </c>
      <c r="IR4" s="129">
        <f t="shared" si="4"/>
        <v>45081</v>
      </c>
      <c r="IS4" s="129">
        <f t="shared" si="4"/>
        <v>45082</v>
      </c>
      <c r="IT4" s="129">
        <f t="shared" si="4"/>
        <v>45083</v>
      </c>
      <c r="IU4" s="129">
        <f t="shared" si="4"/>
        <v>45084</v>
      </c>
      <c r="IV4" s="129">
        <f t="shared" si="4"/>
        <v>45085</v>
      </c>
      <c r="IW4" s="129">
        <f t="shared" si="4"/>
        <v>45086</v>
      </c>
      <c r="IX4" s="129">
        <f t="shared" si="4"/>
        <v>45087</v>
      </c>
      <c r="IY4" s="129">
        <f t="shared" si="4"/>
        <v>45088</v>
      </c>
      <c r="IZ4" s="129">
        <f t="shared" si="4"/>
        <v>45089</v>
      </c>
      <c r="JA4" s="129">
        <f t="shared" si="4"/>
        <v>45090</v>
      </c>
      <c r="JB4" s="129">
        <f t="shared" si="4"/>
        <v>45091</v>
      </c>
      <c r="JC4" s="129">
        <f t="shared" si="4"/>
        <v>45092</v>
      </c>
      <c r="JD4" s="129">
        <f t="shared" si="4"/>
        <v>45093</v>
      </c>
      <c r="JE4" s="129">
        <f t="shared" si="4"/>
        <v>45094</v>
      </c>
      <c r="JF4" s="129">
        <f t="shared" si="4"/>
        <v>45095</v>
      </c>
      <c r="JG4" s="129">
        <f t="shared" si="4"/>
        <v>45096</v>
      </c>
      <c r="JH4" s="129">
        <f t="shared" si="4"/>
        <v>45097</v>
      </c>
      <c r="JI4" s="129">
        <f t="shared" si="4"/>
        <v>45098</v>
      </c>
      <c r="JJ4" s="129">
        <f t="shared" si="4"/>
        <v>45099</v>
      </c>
      <c r="JK4" s="129">
        <f t="shared" si="4"/>
        <v>45100</v>
      </c>
      <c r="JL4" s="129">
        <f t="shared" si="4"/>
        <v>45101</v>
      </c>
      <c r="JM4" s="129">
        <f t="shared" si="4"/>
        <v>45102</v>
      </c>
      <c r="JN4" s="129">
        <f t="shared" si="4"/>
        <v>45103</v>
      </c>
      <c r="JO4" s="129">
        <f t="shared" si="4"/>
        <v>45104</v>
      </c>
      <c r="JP4" s="129">
        <f t="shared" si="4"/>
        <v>45105</v>
      </c>
      <c r="JQ4" s="129">
        <f t="shared" si="4"/>
        <v>45106</v>
      </c>
      <c r="JR4" s="129">
        <f t="shared" si="4"/>
        <v>45107</v>
      </c>
      <c r="JS4" s="129">
        <f t="shared" si="4"/>
        <v>45108</v>
      </c>
      <c r="JT4" s="129">
        <f t="shared" si="4"/>
        <v>45109</v>
      </c>
      <c r="JU4" s="129">
        <f t="shared" si="4"/>
        <v>45110</v>
      </c>
      <c r="JV4" s="129">
        <f t="shared" si="4"/>
        <v>45111</v>
      </c>
      <c r="JW4" s="129">
        <f t="shared" si="4"/>
        <v>45112</v>
      </c>
      <c r="JX4" s="129">
        <f t="shared" si="4"/>
        <v>45113</v>
      </c>
      <c r="JY4" s="129">
        <f t="shared" si="4"/>
        <v>45114</v>
      </c>
      <c r="JZ4" s="129">
        <f t="shared" si="4"/>
        <v>45115</v>
      </c>
      <c r="KA4" s="129">
        <f t="shared" si="4"/>
        <v>45116</v>
      </c>
      <c r="KB4" s="129">
        <f t="shared" si="4"/>
        <v>45117</v>
      </c>
      <c r="KC4" s="129">
        <f t="shared" si="4"/>
        <v>45118</v>
      </c>
      <c r="KD4" s="129">
        <f t="shared" si="4"/>
        <v>45119</v>
      </c>
      <c r="KE4" s="129">
        <f t="shared" si="4"/>
        <v>45120</v>
      </c>
      <c r="KF4" s="129">
        <f t="shared" si="4"/>
        <v>45121</v>
      </c>
      <c r="KG4" s="129">
        <f t="shared" si="4"/>
        <v>45122</v>
      </c>
      <c r="KH4" s="129">
        <f t="shared" si="4"/>
        <v>45123</v>
      </c>
      <c r="KI4" s="129">
        <f t="shared" ref="KI4:MT4" si="5">KH4+1</f>
        <v>45124</v>
      </c>
      <c r="KJ4" s="129">
        <f t="shared" si="5"/>
        <v>45125</v>
      </c>
      <c r="KK4" s="129">
        <f t="shared" si="5"/>
        <v>45126</v>
      </c>
      <c r="KL4" s="129">
        <f t="shared" si="5"/>
        <v>45127</v>
      </c>
      <c r="KM4" s="129">
        <f t="shared" si="5"/>
        <v>45128</v>
      </c>
      <c r="KN4" s="129">
        <f t="shared" si="5"/>
        <v>45129</v>
      </c>
      <c r="KO4" s="129">
        <f t="shared" si="5"/>
        <v>45130</v>
      </c>
      <c r="KP4" s="129">
        <f t="shared" si="5"/>
        <v>45131</v>
      </c>
      <c r="KQ4" s="129">
        <f t="shared" si="5"/>
        <v>45132</v>
      </c>
      <c r="KR4" s="129">
        <f t="shared" si="5"/>
        <v>45133</v>
      </c>
      <c r="KS4" s="129">
        <f t="shared" si="5"/>
        <v>45134</v>
      </c>
      <c r="KT4" s="129">
        <f t="shared" si="5"/>
        <v>45135</v>
      </c>
      <c r="KU4" s="129">
        <f t="shared" si="5"/>
        <v>45136</v>
      </c>
      <c r="KV4" s="129">
        <f t="shared" si="5"/>
        <v>45137</v>
      </c>
      <c r="KW4" s="129">
        <f t="shared" si="5"/>
        <v>45138</v>
      </c>
      <c r="KX4" s="129">
        <f t="shared" si="5"/>
        <v>45139</v>
      </c>
      <c r="KY4" s="129">
        <f t="shared" si="5"/>
        <v>45140</v>
      </c>
      <c r="KZ4" s="129">
        <f t="shared" si="5"/>
        <v>45141</v>
      </c>
      <c r="LA4" s="129">
        <f t="shared" si="5"/>
        <v>45142</v>
      </c>
      <c r="LB4" s="129">
        <f t="shared" si="5"/>
        <v>45143</v>
      </c>
      <c r="LC4" s="129">
        <f t="shared" si="5"/>
        <v>45144</v>
      </c>
      <c r="LD4" s="129">
        <f t="shared" si="5"/>
        <v>45145</v>
      </c>
      <c r="LE4" s="129">
        <f t="shared" si="5"/>
        <v>45146</v>
      </c>
      <c r="LF4" s="129">
        <f t="shared" si="5"/>
        <v>45147</v>
      </c>
      <c r="LG4" s="129">
        <f t="shared" si="5"/>
        <v>45148</v>
      </c>
      <c r="LH4" s="129">
        <f t="shared" si="5"/>
        <v>45149</v>
      </c>
      <c r="LI4" s="129">
        <f t="shared" si="5"/>
        <v>45150</v>
      </c>
      <c r="LJ4" s="129">
        <f t="shared" si="5"/>
        <v>45151</v>
      </c>
      <c r="LK4" s="129">
        <f t="shared" si="5"/>
        <v>45152</v>
      </c>
      <c r="LL4" s="129">
        <f t="shared" si="5"/>
        <v>45153</v>
      </c>
      <c r="LM4" s="129">
        <f t="shared" si="5"/>
        <v>45154</v>
      </c>
      <c r="LN4" s="129">
        <f t="shared" si="5"/>
        <v>45155</v>
      </c>
      <c r="LO4" s="129">
        <f t="shared" si="5"/>
        <v>45156</v>
      </c>
      <c r="LP4" s="129">
        <f t="shared" si="5"/>
        <v>45157</v>
      </c>
      <c r="LQ4" s="129">
        <f t="shared" si="5"/>
        <v>45158</v>
      </c>
      <c r="LR4" s="129">
        <f t="shared" si="5"/>
        <v>45159</v>
      </c>
      <c r="LS4" s="129">
        <f t="shared" si="5"/>
        <v>45160</v>
      </c>
      <c r="LT4" s="129">
        <f t="shared" si="5"/>
        <v>45161</v>
      </c>
      <c r="LU4" s="129">
        <f t="shared" si="5"/>
        <v>45162</v>
      </c>
      <c r="LV4" s="129">
        <f t="shared" si="5"/>
        <v>45163</v>
      </c>
      <c r="LW4" s="129">
        <f t="shared" si="5"/>
        <v>45164</v>
      </c>
      <c r="LX4" s="129">
        <f t="shared" si="5"/>
        <v>45165</v>
      </c>
      <c r="LY4" s="129">
        <f t="shared" si="5"/>
        <v>45166</v>
      </c>
      <c r="LZ4" s="129">
        <f t="shared" si="5"/>
        <v>45167</v>
      </c>
      <c r="MA4" s="129">
        <f t="shared" si="5"/>
        <v>45168</v>
      </c>
      <c r="MB4" s="129">
        <f t="shared" si="5"/>
        <v>45169</v>
      </c>
      <c r="MC4" s="129">
        <f t="shared" si="5"/>
        <v>45170</v>
      </c>
      <c r="MD4" s="129">
        <f t="shared" si="5"/>
        <v>45171</v>
      </c>
      <c r="ME4" s="129">
        <f t="shared" si="5"/>
        <v>45172</v>
      </c>
      <c r="MF4" s="129">
        <f t="shared" si="5"/>
        <v>45173</v>
      </c>
      <c r="MG4" s="129">
        <f t="shared" si="5"/>
        <v>45174</v>
      </c>
      <c r="MH4" s="129">
        <f t="shared" si="5"/>
        <v>45175</v>
      </c>
      <c r="MI4" s="129">
        <f t="shared" si="5"/>
        <v>45176</v>
      </c>
      <c r="MJ4" s="129">
        <f t="shared" si="5"/>
        <v>45177</v>
      </c>
      <c r="MK4" s="129">
        <f t="shared" si="5"/>
        <v>45178</v>
      </c>
      <c r="ML4" s="129">
        <f t="shared" si="5"/>
        <v>45179</v>
      </c>
      <c r="MM4" s="129">
        <f t="shared" si="5"/>
        <v>45180</v>
      </c>
      <c r="MN4" s="129">
        <f t="shared" si="5"/>
        <v>45181</v>
      </c>
      <c r="MO4" s="129">
        <f t="shared" si="5"/>
        <v>45182</v>
      </c>
      <c r="MP4" s="129">
        <f t="shared" si="5"/>
        <v>45183</v>
      </c>
      <c r="MQ4" s="129">
        <f t="shared" si="5"/>
        <v>45184</v>
      </c>
      <c r="MR4" s="129">
        <f t="shared" si="5"/>
        <v>45185</v>
      </c>
      <c r="MS4" s="129">
        <f t="shared" si="5"/>
        <v>45186</v>
      </c>
      <c r="MT4" s="129">
        <f t="shared" si="5"/>
        <v>45187</v>
      </c>
      <c r="MU4" s="129">
        <f t="shared" ref="MU4:PF4" si="6">MT4+1</f>
        <v>45188</v>
      </c>
      <c r="MV4" s="129">
        <f t="shared" si="6"/>
        <v>45189</v>
      </c>
      <c r="MW4" s="129">
        <f t="shared" si="6"/>
        <v>45190</v>
      </c>
      <c r="MX4" s="129">
        <f t="shared" si="6"/>
        <v>45191</v>
      </c>
      <c r="MY4" s="129">
        <f t="shared" si="6"/>
        <v>45192</v>
      </c>
      <c r="MZ4" s="129">
        <f t="shared" si="6"/>
        <v>45193</v>
      </c>
      <c r="NA4" s="129">
        <f t="shared" si="6"/>
        <v>45194</v>
      </c>
      <c r="NB4" s="129">
        <f t="shared" si="6"/>
        <v>45195</v>
      </c>
      <c r="NC4" s="129">
        <f t="shared" si="6"/>
        <v>45196</v>
      </c>
      <c r="ND4" s="129">
        <f t="shared" si="6"/>
        <v>45197</v>
      </c>
      <c r="NE4" s="129">
        <f t="shared" si="6"/>
        <v>45198</v>
      </c>
      <c r="NF4" s="129">
        <f t="shared" si="6"/>
        <v>45199</v>
      </c>
      <c r="NG4" s="129">
        <f t="shared" si="6"/>
        <v>45200</v>
      </c>
      <c r="NH4" s="129">
        <f t="shared" si="6"/>
        <v>45201</v>
      </c>
      <c r="NI4" s="129">
        <f t="shared" si="6"/>
        <v>45202</v>
      </c>
      <c r="NJ4" s="129">
        <f t="shared" si="6"/>
        <v>45203</v>
      </c>
      <c r="NK4" s="129">
        <f t="shared" si="6"/>
        <v>45204</v>
      </c>
      <c r="NL4" s="129">
        <f t="shared" si="6"/>
        <v>45205</v>
      </c>
      <c r="NM4" s="129">
        <f t="shared" si="6"/>
        <v>45206</v>
      </c>
      <c r="NN4" s="129">
        <f t="shared" si="6"/>
        <v>45207</v>
      </c>
      <c r="NO4" s="129">
        <f t="shared" si="6"/>
        <v>45208</v>
      </c>
      <c r="NP4" s="129">
        <f t="shared" si="6"/>
        <v>45209</v>
      </c>
      <c r="NQ4" s="129">
        <f t="shared" si="6"/>
        <v>45210</v>
      </c>
      <c r="NR4" s="129">
        <f t="shared" si="6"/>
        <v>45211</v>
      </c>
      <c r="NS4" s="129">
        <f t="shared" si="6"/>
        <v>45212</v>
      </c>
      <c r="NT4" s="129">
        <f t="shared" si="6"/>
        <v>45213</v>
      </c>
      <c r="NU4" s="129">
        <f t="shared" si="6"/>
        <v>45214</v>
      </c>
      <c r="NV4" s="129">
        <f t="shared" si="6"/>
        <v>45215</v>
      </c>
      <c r="NW4" s="129">
        <f t="shared" si="6"/>
        <v>45216</v>
      </c>
      <c r="NX4" s="129">
        <f t="shared" si="6"/>
        <v>45217</v>
      </c>
      <c r="NY4" s="129">
        <f t="shared" si="6"/>
        <v>45218</v>
      </c>
      <c r="NZ4" s="129">
        <f t="shared" si="6"/>
        <v>45219</v>
      </c>
      <c r="OA4" s="129">
        <f t="shared" si="6"/>
        <v>45220</v>
      </c>
      <c r="OB4" s="129">
        <f t="shared" si="6"/>
        <v>45221</v>
      </c>
      <c r="OC4" s="129">
        <f t="shared" si="6"/>
        <v>45222</v>
      </c>
      <c r="OD4" s="129">
        <f t="shared" si="6"/>
        <v>45223</v>
      </c>
      <c r="OE4" s="129">
        <f t="shared" si="6"/>
        <v>45224</v>
      </c>
      <c r="OF4" s="129">
        <f t="shared" si="6"/>
        <v>45225</v>
      </c>
      <c r="OG4" s="129">
        <f t="shared" si="6"/>
        <v>45226</v>
      </c>
      <c r="OH4" s="129">
        <f t="shared" si="6"/>
        <v>45227</v>
      </c>
      <c r="OI4" s="129">
        <f t="shared" si="6"/>
        <v>45228</v>
      </c>
      <c r="OJ4" s="129">
        <f t="shared" si="6"/>
        <v>45229</v>
      </c>
      <c r="OK4" s="129">
        <f t="shared" si="6"/>
        <v>45230</v>
      </c>
      <c r="OL4" s="129">
        <f t="shared" si="6"/>
        <v>45231</v>
      </c>
      <c r="OM4" s="129">
        <f t="shared" si="6"/>
        <v>45232</v>
      </c>
      <c r="ON4" s="129">
        <f t="shared" si="6"/>
        <v>45233</v>
      </c>
      <c r="OO4" s="129">
        <f t="shared" si="6"/>
        <v>45234</v>
      </c>
      <c r="OP4" s="129">
        <f t="shared" si="6"/>
        <v>45235</v>
      </c>
      <c r="OQ4" s="129">
        <f t="shared" si="6"/>
        <v>45236</v>
      </c>
      <c r="OR4" s="129">
        <f t="shared" si="6"/>
        <v>45237</v>
      </c>
      <c r="OS4" s="129">
        <f t="shared" si="6"/>
        <v>45238</v>
      </c>
      <c r="OT4" s="129">
        <f t="shared" si="6"/>
        <v>45239</v>
      </c>
      <c r="OU4" s="129">
        <f t="shared" si="6"/>
        <v>45240</v>
      </c>
      <c r="OV4" s="129">
        <f t="shared" si="6"/>
        <v>45241</v>
      </c>
      <c r="OW4" s="129">
        <f t="shared" si="6"/>
        <v>45242</v>
      </c>
      <c r="OX4" s="129">
        <f t="shared" si="6"/>
        <v>45243</v>
      </c>
      <c r="OY4" s="129">
        <f t="shared" si="6"/>
        <v>45244</v>
      </c>
      <c r="OZ4" s="129">
        <f t="shared" si="6"/>
        <v>45245</v>
      </c>
      <c r="PA4" s="129">
        <f t="shared" si="6"/>
        <v>45246</v>
      </c>
      <c r="PB4" s="129">
        <f t="shared" si="6"/>
        <v>45247</v>
      </c>
      <c r="PC4" s="129">
        <f t="shared" si="6"/>
        <v>45248</v>
      </c>
      <c r="PD4" s="129">
        <f t="shared" si="6"/>
        <v>45249</v>
      </c>
      <c r="PE4" s="129">
        <f t="shared" si="6"/>
        <v>45250</v>
      </c>
      <c r="PF4" s="129">
        <f t="shared" si="6"/>
        <v>45251</v>
      </c>
      <c r="PG4" s="129">
        <f t="shared" ref="PG4:RR4" si="7">PF4+1</f>
        <v>45252</v>
      </c>
      <c r="PH4" s="129">
        <f t="shared" si="7"/>
        <v>45253</v>
      </c>
      <c r="PI4" s="129">
        <f t="shared" si="7"/>
        <v>45254</v>
      </c>
      <c r="PJ4" s="129">
        <f t="shared" si="7"/>
        <v>45255</v>
      </c>
      <c r="PK4" s="129">
        <f t="shared" si="7"/>
        <v>45256</v>
      </c>
      <c r="PL4" s="129">
        <f t="shared" si="7"/>
        <v>45257</v>
      </c>
      <c r="PM4" s="129">
        <f t="shared" si="7"/>
        <v>45258</v>
      </c>
      <c r="PN4" s="129">
        <f t="shared" si="7"/>
        <v>45259</v>
      </c>
      <c r="PO4" s="129">
        <f t="shared" si="7"/>
        <v>45260</v>
      </c>
      <c r="PP4" s="129">
        <f t="shared" si="7"/>
        <v>45261</v>
      </c>
      <c r="PQ4" s="129">
        <f t="shared" si="7"/>
        <v>45262</v>
      </c>
      <c r="PR4" s="129">
        <f t="shared" si="7"/>
        <v>45263</v>
      </c>
      <c r="PS4" s="129">
        <f t="shared" si="7"/>
        <v>45264</v>
      </c>
      <c r="PT4" s="129">
        <f t="shared" si="7"/>
        <v>45265</v>
      </c>
      <c r="PU4" s="129">
        <f t="shared" si="7"/>
        <v>45266</v>
      </c>
      <c r="PV4" s="129">
        <f t="shared" si="7"/>
        <v>45267</v>
      </c>
      <c r="PW4" s="129">
        <f t="shared" si="7"/>
        <v>45268</v>
      </c>
      <c r="PX4" s="129">
        <f t="shared" si="7"/>
        <v>45269</v>
      </c>
      <c r="PY4" s="129">
        <f t="shared" si="7"/>
        <v>45270</v>
      </c>
      <c r="PZ4" s="129">
        <f t="shared" si="7"/>
        <v>45271</v>
      </c>
      <c r="QA4" s="129">
        <f t="shared" si="7"/>
        <v>45272</v>
      </c>
      <c r="QB4" s="129">
        <f t="shared" si="7"/>
        <v>45273</v>
      </c>
      <c r="QC4" s="129">
        <f t="shared" si="7"/>
        <v>45274</v>
      </c>
      <c r="QD4" s="129">
        <f t="shared" si="7"/>
        <v>45275</v>
      </c>
      <c r="QE4" s="129">
        <f t="shared" si="7"/>
        <v>45276</v>
      </c>
      <c r="QF4" s="129">
        <f t="shared" si="7"/>
        <v>45277</v>
      </c>
      <c r="QG4" s="129">
        <f t="shared" si="7"/>
        <v>45278</v>
      </c>
      <c r="QH4" s="129">
        <f t="shared" si="7"/>
        <v>45279</v>
      </c>
      <c r="QI4" s="129">
        <f t="shared" si="7"/>
        <v>45280</v>
      </c>
      <c r="QJ4" s="129">
        <f t="shared" si="7"/>
        <v>45281</v>
      </c>
      <c r="QK4" s="129">
        <f t="shared" si="7"/>
        <v>45282</v>
      </c>
      <c r="QL4" s="129">
        <f t="shared" si="7"/>
        <v>45283</v>
      </c>
      <c r="QM4" s="129">
        <f t="shared" si="7"/>
        <v>45284</v>
      </c>
      <c r="QN4" s="129">
        <f t="shared" si="7"/>
        <v>45285</v>
      </c>
      <c r="QO4" s="129">
        <f t="shared" si="7"/>
        <v>45286</v>
      </c>
      <c r="QP4" s="129">
        <f t="shared" si="7"/>
        <v>45287</v>
      </c>
      <c r="QQ4" s="129">
        <f t="shared" si="7"/>
        <v>45288</v>
      </c>
      <c r="QR4" s="129">
        <f t="shared" si="7"/>
        <v>45289</v>
      </c>
      <c r="QS4" s="129">
        <f t="shared" si="7"/>
        <v>45290</v>
      </c>
      <c r="QT4" s="129">
        <f t="shared" si="7"/>
        <v>45291</v>
      </c>
      <c r="QU4" s="129">
        <f t="shared" si="7"/>
        <v>45292</v>
      </c>
      <c r="QV4" s="129">
        <f t="shared" si="7"/>
        <v>45293</v>
      </c>
      <c r="QW4" s="129">
        <f t="shared" si="7"/>
        <v>45294</v>
      </c>
      <c r="QX4" s="129">
        <f t="shared" si="7"/>
        <v>45295</v>
      </c>
      <c r="QY4" s="129">
        <f t="shared" si="7"/>
        <v>45296</v>
      </c>
      <c r="QZ4" s="129">
        <f t="shared" si="7"/>
        <v>45297</v>
      </c>
      <c r="RA4" s="129">
        <f t="shared" si="7"/>
        <v>45298</v>
      </c>
      <c r="RB4" s="129">
        <f t="shared" si="7"/>
        <v>45299</v>
      </c>
      <c r="RC4" s="129">
        <f t="shared" si="7"/>
        <v>45300</v>
      </c>
      <c r="RD4" s="129">
        <f t="shared" si="7"/>
        <v>45301</v>
      </c>
      <c r="RE4" s="129">
        <f t="shared" si="7"/>
        <v>45302</v>
      </c>
      <c r="RF4" s="129">
        <f t="shared" si="7"/>
        <v>45303</v>
      </c>
      <c r="RG4" s="129">
        <f t="shared" si="7"/>
        <v>45304</v>
      </c>
      <c r="RH4" s="129">
        <f t="shared" si="7"/>
        <v>45305</v>
      </c>
      <c r="RI4" s="129">
        <f t="shared" si="7"/>
        <v>45306</v>
      </c>
      <c r="RJ4" s="129">
        <f t="shared" si="7"/>
        <v>45307</v>
      </c>
      <c r="RK4" s="129">
        <f t="shared" si="7"/>
        <v>45308</v>
      </c>
      <c r="RL4" s="129">
        <f t="shared" si="7"/>
        <v>45309</v>
      </c>
      <c r="RM4" s="129">
        <f t="shared" si="7"/>
        <v>45310</v>
      </c>
      <c r="RN4" s="129">
        <f t="shared" si="7"/>
        <v>45311</v>
      </c>
      <c r="RO4" s="129">
        <f t="shared" si="7"/>
        <v>45312</v>
      </c>
      <c r="RP4" s="129">
        <f t="shared" si="7"/>
        <v>45313</v>
      </c>
      <c r="RQ4" s="129">
        <f t="shared" si="7"/>
        <v>45314</v>
      </c>
      <c r="RR4" s="129">
        <f t="shared" si="7"/>
        <v>45315</v>
      </c>
      <c r="RS4" s="129">
        <f t="shared" ref="RS4:UD4" si="8">RR4+1</f>
        <v>45316</v>
      </c>
      <c r="RT4" s="129">
        <f t="shared" si="8"/>
        <v>45317</v>
      </c>
      <c r="RU4" s="129">
        <f t="shared" si="8"/>
        <v>45318</v>
      </c>
      <c r="RV4" s="129">
        <f t="shared" si="8"/>
        <v>45319</v>
      </c>
      <c r="RW4" s="129">
        <f t="shared" si="8"/>
        <v>45320</v>
      </c>
      <c r="RX4" s="129">
        <f t="shared" si="8"/>
        <v>45321</v>
      </c>
      <c r="RY4" s="129">
        <f t="shared" si="8"/>
        <v>45322</v>
      </c>
      <c r="RZ4" s="129">
        <f t="shared" si="8"/>
        <v>45323</v>
      </c>
      <c r="SA4" s="129">
        <f t="shared" si="8"/>
        <v>45324</v>
      </c>
      <c r="SB4" s="129">
        <f t="shared" si="8"/>
        <v>45325</v>
      </c>
      <c r="SC4" s="129">
        <f t="shared" si="8"/>
        <v>45326</v>
      </c>
      <c r="SD4" s="129">
        <f t="shared" si="8"/>
        <v>45327</v>
      </c>
      <c r="SE4" s="129">
        <f t="shared" si="8"/>
        <v>45328</v>
      </c>
      <c r="SF4" s="129">
        <f t="shared" si="8"/>
        <v>45329</v>
      </c>
      <c r="SG4" s="129">
        <f t="shared" si="8"/>
        <v>45330</v>
      </c>
      <c r="SH4" s="129">
        <f t="shared" si="8"/>
        <v>45331</v>
      </c>
      <c r="SI4" s="129">
        <f t="shared" si="8"/>
        <v>45332</v>
      </c>
      <c r="SJ4" s="129">
        <f t="shared" si="8"/>
        <v>45333</v>
      </c>
      <c r="SK4" s="129">
        <f t="shared" si="8"/>
        <v>45334</v>
      </c>
      <c r="SL4" s="129">
        <f t="shared" si="8"/>
        <v>45335</v>
      </c>
      <c r="SM4" s="129">
        <f t="shared" si="8"/>
        <v>45336</v>
      </c>
      <c r="SN4" s="129">
        <f t="shared" si="8"/>
        <v>45337</v>
      </c>
      <c r="SO4" s="129">
        <f t="shared" si="8"/>
        <v>45338</v>
      </c>
      <c r="SP4" s="129">
        <f t="shared" si="8"/>
        <v>45339</v>
      </c>
      <c r="SQ4" s="129">
        <f t="shared" si="8"/>
        <v>45340</v>
      </c>
      <c r="SR4" s="129">
        <f t="shared" si="8"/>
        <v>45341</v>
      </c>
      <c r="SS4" s="129">
        <f t="shared" si="8"/>
        <v>45342</v>
      </c>
      <c r="ST4" s="129">
        <f t="shared" si="8"/>
        <v>45343</v>
      </c>
      <c r="SU4" s="129">
        <f t="shared" si="8"/>
        <v>45344</v>
      </c>
      <c r="SV4" s="129">
        <f t="shared" si="8"/>
        <v>45345</v>
      </c>
      <c r="SW4" s="129">
        <f t="shared" si="8"/>
        <v>45346</v>
      </c>
      <c r="SX4" s="129">
        <f t="shared" si="8"/>
        <v>45347</v>
      </c>
      <c r="SY4" s="129">
        <f t="shared" si="8"/>
        <v>45348</v>
      </c>
      <c r="SZ4" s="129">
        <f t="shared" si="8"/>
        <v>45349</v>
      </c>
      <c r="TA4" s="129">
        <f t="shared" si="8"/>
        <v>45350</v>
      </c>
      <c r="TB4" s="129">
        <f t="shared" si="8"/>
        <v>45351</v>
      </c>
      <c r="TC4" s="129">
        <f t="shared" si="8"/>
        <v>45352</v>
      </c>
      <c r="TD4" s="129">
        <f t="shared" si="8"/>
        <v>45353</v>
      </c>
      <c r="TE4" s="129">
        <f t="shared" si="8"/>
        <v>45354</v>
      </c>
      <c r="TF4" s="129">
        <f t="shared" si="8"/>
        <v>45355</v>
      </c>
      <c r="TG4" s="129">
        <f t="shared" si="8"/>
        <v>45356</v>
      </c>
      <c r="TH4" s="129">
        <f t="shared" si="8"/>
        <v>45357</v>
      </c>
      <c r="TI4" s="129">
        <f t="shared" si="8"/>
        <v>45358</v>
      </c>
      <c r="TJ4" s="129">
        <f t="shared" si="8"/>
        <v>45359</v>
      </c>
      <c r="TK4" s="129">
        <f t="shared" si="8"/>
        <v>45360</v>
      </c>
      <c r="TL4" s="129">
        <f t="shared" si="8"/>
        <v>45361</v>
      </c>
      <c r="TM4" s="129">
        <f t="shared" si="8"/>
        <v>45362</v>
      </c>
      <c r="TN4" s="129">
        <f t="shared" si="8"/>
        <v>45363</v>
      </c>
      <c r="TO4" s="129">
        <f t="shared" si="8"/>
        <v>45364</v>
      </c>
      <c r="TP4" s="129">
        <f t="shared" si="8"/>
        <v>45365</v>
      </c>
      <c r="TQ4" s="129">
        <f t="shared" si="8"/>
        <v>45366</v>
      </c>
      <c r="TR4" s="129">
        <f t="shared" si="8"/>
        <v>45367</v>
      </c>
      <c r="TS4" s="129">
        <f t="shared" si="8"/>
        <v>45368</v>
      </c>
      <c r="TT4" s="129">
        <f t="shared" si="8"/>
        <v>45369</v>
      </c>
      <c r="TU4" s="129">
        <f t="shared" si="8"/>
        <v>45370</v>
      </c>
      <c r="TV4" s="129">
        <f t="shared" si="8"/>
        <v>45371</v>
      </c>
      <c r="TW4" s="129">
        <f t="shared" si="8"/>
        <v>45372</v>
      </c>
      <c r="TX4" s="129">
        <f t="shared" si="8"/>
        <v>45373</v>
      </c>
      <c r="TY4" s="129">
        <f t="shared" si="8"/>
        <v>45374</v>
      </c>
      <c r="TZ4" s="129">
        <f t="shared" si="8"/>
        <v>45375</v>
      </c>
      <c r="UA4" s="129">
        <f t="shared" si="8"/>
        <v>45376</v>
      </c>
      <c r="UB4" s="129">
        <f t="shared" si="8"/>
        <v>45377</v>
      </c>
      <c r="UC4" s="129">
        <f t="shared" si="8"/>
        <v>45378</v>
      </c>
      <c r="UD4" s="129">
        <f t="shared" si="8"/>
        <v>45379</v>
      </c>
      <c r="UE4" s="129">
        <f t="shared" ref="UE4:WP4" si="9">UD4+1</f>
        <v>45380</v>
      </c>
      <c r="UF4" s="129">
        <f t="shared" si="9"/>
        <v>45381</v>
      </c>
      <c r="UG4" s="129">
        <f t="shared" si="9"/>
        <v>45382</v>
      </c>
      <c r="UH4" s="129">
        <f t="shared" si="9"/>
        <v>45383</v>
      </c>
      <c r="UI4" s="129">
        <f t="shared" si="9"/>
        <v>45384</v>
      </c>
      <c r="UJ4" s="129">
        <f t="shared" si="9"/>
        <v>45385</v>
      </c>
      <c r="UK4" s="129">
        <f t="shared" si="9"/>
        <v>45386</v>
      </c>
      <c r="UL4" s="129">
        <f t="shared" si="9"/>
        <v>45387</v>
      </c>
      <c r="UM4" s="129">
        <f t="shared" si="9"/>
        <v>45388</v>
      </c>
      <c r="UN4" s="129">
        <f t="shared" si="9"/>
        <v>45389</v>
      </c>
      <c r="UO4" s="129">
        <f t="shared" si="9"/>
        <v>45390</v>
      </c>
      <c r="UP4" s="129">
        <f t="shared" si="9"/>
        <v>45391</v>
      </c>
      <c r="UQ4" s="129">
        <f t="shared" si="9"/>
        <v>45392</v>
      </c>
      <c r="UR4" s="129">
        <f t="shared" si="9"/>
        <v>45393</v>
      </c>
      <c r="US4" s="129">
        <f t="shared" si="9"/>
        <v>45394</v>
      </c>
      <c r="UT4" s="129">
        <f t="shared" si="9"/>
        <v>45395</v>
      </c>
      <c r="UU4" s="129">
        <f t="shared" si="9"/>
        <v>45396</v>
      </c>
      <c r="UV4" s="129">
        <f t="shared" si="9"/>
        <v>45397</v>
      </c>
      <c r="UW4" s="129">
        <f t="shared" si="9"/>
        <v>45398</v>
      </c>
      <c r="UX4" s="129">
        <f t="shared" si="9"/>
        <v>45399</v>
      </c>
      <c r="UY4" s="129">
        <f t="shared" si="9"/>
        <v>45400</v>
      </c>
      <c r="UZ4" s="129">
        <f t="shared" si="9"/>
        <v>45401</v>
      </c>
      <c r="VA4" s="129">
        <f t="shared" si="9"/>
        <v>45402</v>
      </c>
      <c r="VB4" s="129">
        <f t="shared" si="9"/>
        <v>45403</v>
      </c>
      <c r="VC4" s="129">
        <f t="shared" si="9"/>
        <v>45404</v>
      </c>
      <c r="VD4" s="129">
        <f t="shared" si="9"/>
        <v>45405</v>
      </c>
      <c r="VE4" s="129">
        <f t="shared" si="9"/>
        <v>45406</v>
      </c>
      <c r="VF4" s="129">
        <f t="shared" si="9"/>
        <v>45407</v>
      </c>
      <c r="VG4" s="129">
        <f t="shared" si="9"/>
        <v>45408</v>
      </c>
      <c r="VH4" s="129">
        <f t="shared" si="9"/>
        <v>45409</v>
      </c>
      <c r="VI4" s="129">
        <f t="shared" si="9"/>
        <v>45410</v>
      </c>
      <c r="VJ4" s="129">
        <f t="shared" si="9"/>
        <v>45411</v>
      </c>
      <c r="VK4" s="129">
        <f t="shared" si="9"/>
        <v>45412</v>
      </c>
      <c r="VL4" s="129">
        <f t="shared" si="9"/>
        <v>45413</v>
      </c>
      <c r="VM4" s="129">
        <f t="shared" si="9"/>
        <v>45414</v>
      </c>
      <c r="VN4" s="129">
        <f t="shared" si="9"/>
        <v>45415</v>
      </c>
      <c r="VO4" s="129">
        <f t="shared" si="9"/>
        <v>45416</v>
      </c>
      <c r="VP4" s="129">
        <f t="shared" si="9"/>
        <v>45417</v>
      </c>
      <c r="VQ4" s="129">
        <f t="shared" si="9"/>
        <v>45418</v>
      </c>
      <c r="VR4" s="129">
        <f t="shared" si="9"/>
        <v>45419</v>
      </c>
      <c r="VS4" s="129">
        <f t="shared" si="9"/>
        <v>45420</v>
      </c>
      <c r="VT4" s="129">
        <f t="shared" si="9"/>
        <v>45421</v>
      </c>
      <c r="VU4" s="129">
        <f t="shared" si="9"/>
        <v>45422</v>
      </c>
      <c r="VV4" s="129">
        <f t="shared" si="9"/>
        <v>45423</v>
      </c>
      <c r="VW4" s="129">
        <f t="shared" si="9"/>
        <v>45424</v>
      </c>
      <c r="VX4" s="129">
        <f t="shared" si="9"/>
        <v>45425</v>
      </c>
      <c r="VY4" s="129">
        <f t="shared" si="9"/>
        <v>45426</v>
      </c>
      <c r="VZ4" s="129">
        <f t="shared" si="9"/>
        <v>45427</v>
      </c>
      <c r="WA4" s="129">
        <f t="shared" si="9"/>
        <v>45428</v>
      </c>
      <c r="WB4" s="129">
        <f t="shared" si="9"/>
        <v>45429</v>
      </c>
      <c r="WC4" s="129">
        <f t="shared" si="9"/>
        <v>45430</v>
      </c>
      <c r="WD4" s="129">
        <f t="shared" si="9"/>
        <v>45431</v>
      </c>
      <c r="WE4" s="129">
        <f t="shared" si="9"/>
        <v>45432</v>
      </c>
      <c r="WF4" s="129">
        <f t="shared" si="9"/>
        <v>45433</v>
      </c>
      <c r="WG4" s="129">
        <f t="shared" si="9"/>
        <v>45434</v>
      </c>
      <c r="WH4" s="129">
        <f t="shared" si="9"/>
        <v>45435</v>
      </c>
      <c r="WI4" s="129">
        <f t="shared" si="9"/>
        <v>45436</v>
      </c>
      <c r="WJ4" s="129">
        <f t="shared" si="9"/>
        <v>45437</v>
      </c>
      <c r="WK4" s="129">
        <f t="shared" si="9"/>
        <v>45438</v>
      </c>
      <c r="WL4" s="129">
        <f t="shared" si="9"/>
        <v>45439</v>
      </c>
      <c r="WM4" s="129">
        <f t="shared" si="9"/>
        <v>45440</v>
      </c>
      <c r="WN4" s="129">
        <f t="shared" si="9"/>
        <v>45441</v>
      </c>
      <c r="WO4" s="129">
        <f t="shared" si="9"/>
        <v>45442</v>
      </c>
      <c r="WP4" s="129">
        <f t="shared" si="9"/>
        <v>45443</v>
      </c>
      <c r="WQ4" s="129">
        <f t="shared" ref="WQ4:ZB4" si="10">WP4+1</f>
        <v>45444</v>
      </c>
      <c r="WR4" s="129">
        <f t="shared" si="10"/>
        <v>45445</v>
      </c>
      <c r="WS4" s="129">
        <f t="shared" si="10"/>
        <v>45446</v>
      </c>
      <c r="WT4" s="129">
        <f t="shared" si="10"/>
        <v>45447</v>
      </c>
      <c r="WU4" s="129">
        <f t="shared" si="10"/>
        <v>45448</v>
      </c>
      <c r="WV4" s="129">
        <f t="shared" si="10"/>
        <v>45449</v>
      </c>
      <c r="WW4" s="129">
        <f t="shared" si="10"/>
        <v>45450</v>
      </c>
      <c r="WX4" s="129">
        <f t="shared" si="10"/>
        <v>45451</v>
      </c>
      <c r="WY4" s="129">
        <f t="shared" si="10"/>
        <v>45452</v>
      </c>
      <c r="WZ4" s="129">
        <f t="shared" si="10"/>
        <v>45453</v>
      </c>
      <c r="XA4" s="129">
        <f t="shared" si="10"/>
        <v>45454</v>
      </c>
      <c r="XB4" s="129">
        <f t="shared" si="10"/>
        <v>45455</v>
      </c>
      <c r="XC4" s="129">
        <f t="shared" si="10"/>
        <v>45456</v>
      </c>
      <c r="XD4" s="129">
        <f t="shared" si="10"/>
        <v>45457</v>
      </c>
      <c r="XE4" s="129">
        <f t="shared" si="10"/>
        <v>45458</v>
      </c>
      <c r="XF4" s="129">
        <f t="shared" si="10"/>
        <v>45459</v>
      </c>
      <c r="XG4" s="129">
        <f t="shared" si="10"/>
        <v>45460</v>
      </c>
      <c r="XH4" s="129">
        <f t="shared" si="10"/>
        <v>45461</v>
      </c>
      <c r="XI4" s="129">
        <f t="shared" si="10"/>
        <v>45462</v>
      </c>
      <c r="XJ4" s="129">
        <f t="shared" si="10"/>
        <v>45463</v>
      </c>
      <c r="XK4" s="129">
        <f t="shared" si="10"/>
        <v>45464</v>
      </c>
      <c r="XL4" s="129">
        <f t="shared" si="10"/>
        <v>45465</v>
      </c>
      <c r="XM4" s="129">
        <f t="shared" si="10"/>
        <v>45466</v>
      </c>
      <c r="XN4" s="129">
        <f t="shared" si="10"/>
        <v>45467</v>
      </c>
      <c r="XO4" s="129">
        <f t="shared" si="10"/>
        <v>45468</v>
      </c>
      <c r="XP4" s="129">
        <f t="shared" si="10"/>
        <v>45469</v>
      </c>
      <c r="XQ4" s="129">
        <f t="shared" si="10"/>
        <v>45470</v>
      </c>
      <c r="XR4" s="129">
        <f t="shared" si="10"/>
        <v>45471</v>
      </c>
      <c r="XS4" s="129">
        <f t="shared" si="10"/>
        <v>45472</v>
      </c>
      <c r="XT4" s="129">
        <f t="shared" si="10"/>
        <v>45473</v>
      </c>
      <c r="XU4" s="129">
        <f t="shared" si="10"/>
        <v>45474</v>
      </c>
      <c r="XV4" s="129">
        <f t="shared" si="10"/>
        <v>45475</v>
      </c>
      <c r="XW4" s="129">
        <f t="shared" si="10"/>
        <v>45476</v>
      </c>
      <c r="XX4" s="129">
        <f t="shared" si="10"/>
        <v>45477</v>
      </c>
      <c r="XY4" s="129">
        <f t="shared" si="10"/>
        <v>45478</v>
      </c>
      <c r="XZ4" s="129">
        <f t="shared" si="10"/>
        <v>45479</v>
      </c>
      <c r="YA4" s="129">
        <f t="shared" si="10"/>
        <v>45480</v>
      </c>
      <c r="YB4" s="129">
        <f t="shared" si="10"/>
        <v>45481</v>
      </c>
      <c r="YC4" s="129">
        <f t="shared" si="10"/>
        <v>45482</v>
      </c>
      <c r="YD4" s="129">
        <f t="shared" si="10"/>
        <v>45483</v>
      </c>
      <c r="YE4" s="129">
        <f t="shared" si="10"/>
        <v>45484</v>
      </c>
      <c r="YF4" s="129">
        <f t="shared" si="10"/>
        <v>45485</v>
      </c>
      <c r="YG4" s="129">
        <f t="shared" si="10"/>
        <v>45486</v>
      </c>
      <c r="YH4" s="129">
        <f t="shared" si="10"/>
        <v>45487</v>
      </c>
      <c r="YI4" s="129">
        <f t="shared" si="10"/>
        <v>45488</v>
      </c>
      <c r="YJ4" s="129">
        <f t="shared" si="10"/>
        <v>45489</v>
      </c>
      <c r="YK4" s="129">
        <f t="shared" si="10"/>
        <v>45490</v>
      </c>
      <c r="YL4" s="129">
        <f t="shared" si="10"/>
        <v>45491</v>
      </c>
      <c r="YM4" s="129">
        <f t="shared" si="10"/>
        <v>45492</v>
      </c>
      <c r="YN4" s="129">
        <f t="shared" si="10"/>
        <v>45493</v>
      </c>
      <c r="YO4" s="129">
        <f t="shared" si="10"/>
        <v>45494</v>
      </c>
      <c r="YP4" s="129">
        <f t="shared" si="10"/>
        <v>45495</v>
      </c>
      <c r="YQ4" s="129">
        <f t="shared" si="10"/>
        <v>45496</v>
      </c>
      <c r="YR4" s="129">
        <f t="shared" si="10"/>
        <v>45497</v>
      </c>
      <c r="YS4" s="129">
        <f t="shared" si="10"/>
        <v>45498</v>
      </c>
      <c r="YT4" s="129">
        <f t="shared" si="10"/>
        <v>45499</v>
      </c>
      <c r="YU4" s="129">
        <f t="shared" si="10"/>
        <v>45500</v>
      </c>
      <c r="YV4" s="129">
        <f t="shared" si="10"/>
        <v>45501</v>
      </c>
      <c r="YW4" s="129">
        <f t="shared" si="10"/>
        <v>45502</v>
      </c>
      <c r="YX4" s="129">
        <f t="shared" si="10"/>
        <v>45503</v>
      </c>
      <c r="YY4" s="129">
        <f t="shared" si="10"/>
        <v>45504</v>
      </c>
      <c r="YZ4" s="129">
        <f t="shared" si="10"/>
        <v>45505</v>
      </c>
      <c r="ZA4" s="129">
        <f t="shared" si="10"/>
        <v>45506</v>
      </c>
      <c r="ZB4" s="129">
        <f t="shared" si="10"/>
        <v>45507</v>
      </c>
      <c r="ZC4" s="129">
        <f t="shared" ref="ZC4:AAI4" si="11">ZB4+1</f>
        <v>45508</v>
      </c>
      <c r="ZD4" s="129">
        <f t="shared" si="11"/>
        <v>45509</v>
      </c>
      <c r="ZE4" s="129">
        <f t="shared" si="11"/>
        <v>45510</v>
      </c>
      <c r="ZF4" s="129">
        <f t="shared" si="11"/>
        <v>45511</v>
      </c>
      <c r="ZG4" s="129">
        <f t="shared" si="11"/>
        <v>45512</v>
      </c>
      <c r="ZH4" s="129">
        <f t="shared" si="11"/>
        <v>45513</v>
      </c>
      <c r="ZI4" s="129">
        <f t="shared" si="11"/>
        <v>45514</v>
      </c>
      <c r="ZJ4" s="129">
        <f t="shared" si="11"/>
        <v>45515</v>
      </c>
      <c r="ZK4" s="129">
        <f t="shared" si="11"/>
        <v>45516</v>
      </c>
      <c r="ZL4" s="129">
        <f t="shared" si="11"/>
        <v>45517</v>
      </c>
      <c r="ZM4" s="129">
        <f t="shared" si="11"/>
        <v>45518</v>
      </c>
      <c r="ZN4" s="129">
        <f t="shared" si="11"/>
        <v>45519</v>
      </c>
      <c r="ZO4" s="129">
        <f t="shared" si="11"/>
        <v>45520</v>
      </c>
      <c r="ZP4" s="129">
        <f t="shared" si="11"/>
        <v>45521</v>
      </c>
      <c r="ZQ4" s="129">
        <f t="shared" si="11"/>
        <v>45522</v>
      </c>
      <c r="ZR4" s="129">
        <f t="shared" si="11"/>
        <v>45523</v>
      </c>
      <c r="ZS4" s="129">
        <f t="shared" si="11"/>
        <v>45524</v>
      </c>
      <c r="ZT4" s="129">
        <f t="shared" si="11"/>
        <v>45525</v>
      </c>
      <c r="ZU4" s="129">
        <f t="shared" si="11"/>
        <v>45526</v>
      </c>
      <c r="ZV4" s="129">
        <f t="shared" si="11"/>
        <v>45527</v>
      </c>
      <c r="ZW4" s="129">
        <f t="shared" si="11"/>
        <v>45528</v>
      </c>
      <c r="ZX4" s="129">
        <f t="shared" si="11"/>
        <v>45529</v>
      </c>
      <c r="ZY4" s="129">
        <f t="shared" si="11"/>
        <v>45530</v>
      </c>
      <c r="ZZ4" s="129">
        <f t="shared" si="11"/>
        <v>45531</v>
      </c>
      <c r="AAA4" s="129">
        <f t="shared" si="11"/>
        <v>45532</v>
      </c>
      <c r="AAB4" s="129">
        <f t="shared" si="11"/>
        <v>45533</v>
      </c>
      <c r="AAC4" s="129">
        <f t="shared" si="11"/>
        <v>45534</v>
      </c>
      <c r="AAD4" s="129">
        <f t="shared" si="11"/>
        <v>45535</v>
      </c>
      <c r="AAE4" s="129">
        <f t="shared" si="11"/>
        <v>45536</v>
      </c>
      <c r="AAF4" s="129">
        <f t="shared" si="11"/>
        <v>45537</v>
      </c>
      <c r="AAG4" s="129">
        <f t="shared" si="11"/>
        <v>45538</v>
      </c>
      <c r="AAH4" s="129">
        <f t="shared" si="11"/>
        <v>45539</v>
      </c>
      <c r="AAI4" s="129">
        <f t="shared" si="11"/>
        <v>45540</v>
      </c>
      <c r="AAJ4" s="129">
        <f t="shared" ref="AAJ4:ABS4" si="12">AAI4+1</f>
        <v>45541</v>
      </c>
      <c r="AAK4" s="129">
        <f t="shared" si="12"/>
        <v>45542</v>
      </c>
      <c r="AAL4" s="129">
        <f t="shared" si="12"/>
        <v>45543</v>
      </c>
      <c r="AAM4" s="129">
        <f t="shared" si="12"/>
        <v>45544</v>
      </c>
      <c r="AAN4" s="129">
        <f t="shared" si="12"/>
        <v>45545</v>
      </c>
      <c r="AAO4" s="129">
        <f t="shared" si="12"/>
        <v>45546</v>
      </c>
      <c r="AAP4" s="129">
        <f t="shared" si="12"/>
        <v>45547</v>
      </c>
      <c r="AAQ4" s="129">
        <f t="shared" si="12"/>
        <v>45548</v>
      </c>
      <c r="AAR4" s="129">
        <f t="shared" si="12"/>
        <v>45549</v>
      </c>
      <c r="AAS4" s="129">
        <f t="shared" si="12"/>
        <v>45550</v>
      </c>
      <c r="AAT4" s="129">
        <f t="shared" si="12"/>
        <v>45551</v>
      </c>
      <c r="AAU4" s="129">
        <f t="shared" si="12"/>
        <v>45552</v>
      </c>
      <c r="AAV4" s="129">
        <f t="shared" si="12"/>
        <v>45553</v>
      </c>
      <c r="AAW4" s="129">
        <f t="shared" si="12"/>
        <v>45554</v>
      </c>
      <c r="AAX4" s="129">
        <f t="shared" si="12"/>
        <v>45555</v>
      </c>
      <c r="AAY4" s="129">
        <f t="shared" si="12"/>
        <v>45556</v>
      </c>
      <c r="AAZ4" s="129">
        <f t="shared" si="12"/>
        <v>45557</v>
      </c>
      <c r="ABA4" s="129">
        <f t="shared" si="12"/>
        <v>45558</v>
      </c>
      <c r="ABB4" s="129">
        <f t="shared" si="12"/>
        <v>45559</v>
      </c>
      <c r="ABC4" s="129">
        <f t="shared" si="12"/>
        <v>45560</v>
      </c>
      <c r="ABD4" s="129">
        <f t="shared" si="12"/>
        <v>45561</v>
      </c>
      <c r="ABE4" s="129">
        <f t="shared" si="12"/>
        <v>45562</v>
      </c>
      <c r="ABF4" s="129">
        <f t="shared" si="12"/>
        <v>45563</v>
      </c>
      <c r="ABG4" s="129">
        <f t="shared" si="12"/>
        <v>45564</v>
      </c>
      <c r="ABH4" s="129">
        <f t="shared" si="12"/>
        <v>45565</v>
      </c>
      <c r="ABI4" s="129">
        <f t="shared" si="12"/>
        <v>45566</v>
      </c>
      <c r="ABJ4" s="129">
        <f t="shared" si="12"/>
        <v>45567</v>
      </c>
      <c r="ABK4" s="129">
        <f t="shared" si="12"/>
        <v>45568</v>
      </c>
      <c r="ABL4" s="129">
        <f t="shared" si="12"/>
        <v>45569</v>
      </c>
      <c r="ABM4" s="129">
        <f t="shared" si="12"/>
        <v>45570</v>
      </c>
      <c r="ABN4" s="129">
        <f t="shared" si="12"/>
        <v>45571</v>
      </c>
      <c r="ABO4" s="129">
        <f t="shared" si="12"/>
        <v>45572</v>
      </c>
      <c r="ABP4" s="129">
        <f t="shared" si="12"/>
        <v>45573</v>
      </c>
      <c r="ABQ4" s="129">
        <f t="shared" si="12"/>
        <v>45574</v>
      </c>
      <c r="ABR4" s="129">
        <f t="shared" si="12"/>
        <v>45575</v>
      </c>
      <c r="ABS4" s="129">
        <f t="shared" si="12"/>
        <v>45576</v>
      </c>
      <c r="ABT4" s="100" t="s">
        <v>8190</v>
      </c>
    </row>
    <row r="5" spans="2:748" ht="30" customHeight="1">
      <c r="B5" s="118" t="str" cm="1">
        <f t="array" ref="B5:B972">_xlfn.UNIQUE(RFIs!A12:A983)</f>
        <v>001</v>
      </c>
      <c r="C5" s="112">
        <f t="shared" ref="C5:C68" si="13">VLOOKUP(B5,RFI,6,FALSE)</f>
        <v>44781</v>
      </c>
      <c r="D5" s="116">
        <f t="shared" ref="D5:D68" si="14">VLOOKUP(B5,RFI,7,FALSE)-VLOOKUP(B5,RFI,6,FALSE)</f>
        <v>5</v>
      </c>
      <c r="E5" s="112">
        <f>C5</f>
        <v>44781</v>
      </c>
      <c r="F5" s="115">
        <f t="shared" ref="F5:F68" ca="1" si="15">VLOOKUP(B5,RFI,10,FALSE)*1</f>
        <v>0</v>
      </c>
      <c r="G5" s="117">
        <f t="shared" ref="G5:G68" si="16">IF(VLOOKUP(B5,RFI,3,FALSE)="A",1,0)</f>
        <v>1</v>
      </c>
      <c r="ABT5" s="100" t="s">
        <v>8190</v>
      </c>
    </row>
    <row r="6" spans="2:748" ht="30" customHeight="1">
      <c r="B6" s="119" t="str">
        <v>004</v>
      </c>
      <c r="C6" s="112">
        <f t="shared" si="13"/>
        <v>44805</v>
      </c>
      <c r="D6" s="116">
        <f t="shared" si="14"/>
        <v>5</v>
      </c>
      <c r="E6" s="112">
        <f t="shared" ref="E6:E14" si="17">C6</f>
        <v>44805</v>
      </c>
      <c r="F6" s="115">
        <f t="shared" ca="1" si="15"/>
        <v>2</v>
      </c>
      <c r="G6" s="117">
        <f t="shared" si="16"/>
        <v>1</v>
      </c>
      <c r="ABT6" s="100" t="s">
        <v>8190</v>
      </c>
    </row>
    <row r="7" spans="2:748" ht="30" customHeight="1">
      <c r="B7" s="119" t="str">
        <v>005</v>
      </c>
      <c r="C7" s="112">
        <f t="shared" si="13"/>
        <v>44822</v>
      </c>
      <c r="D7" s="116">
        <f t="shared" si="14"/>
        <v>5</v>
      </c>
      <c r="E7" s="112">
        <f t="shared" si="17"/>
        <v>44822</v>
      </c>
      <c r="F7" s="115">
        <f t="shared" ca="1" si="15"/>
        <v>11</v>
      </c>
      <c r="G7" s="117">
        <f t="shared" si="16"/>
        <v>1</v>
      </c>
      <c r="ABT7" s="100" t="s">
        <v>8190</v>
      </c>
    </row>
    <row r="8" spans="2:748" ht="30" customHeight="1">
      <c r="B8" s="120" t="str">
        <v>006.1</v>
      </c>
      <c r="C8" s="112">
        <f t="shared" si="13"/>
        <v>44833</v>
      </c>
      <c r="D8" s="116">
        <f t="shared" si="14"/>
        <v>8</v>
      </c>
      <c r="E8" s="112">
        <f t="shared" si="17"/>
        <v>44833</v>
      </c>
      <c r="F8" s="115">
        <f t="shared" ca="1" si="15"/>
        <v>6</v>
      </c>
      <c r="G8" s="117">
        <f t="shared" si="16"/>
        <v>1</v>
      </c>
      <c r="ABT8" s="100" t="s">
        <v>8190</v>
      </c>
    </row>
    <row r="9" spans="2:748" ht="30" customHeight="1">
      <c r="B9" s="119" t="str">
        <v>0014</v>
      </c>
      <c r="C9" s="112">
        <f t="shared" si="13"/>
        <v>44833</v>
      </c>
      <c r="D9" s="116">
        <f t="shared" si="14"/>
        <v>7</v>
      </c>
      <c r="E9" s="112">
        <f t="shared" si="17"/>
        <v>44833</v>
      </c>
      <c r="F9" s="115">
        <f t="shared" ca="1" si="15"/>
        <v>11</v>
      </c>
      <c r="G9" s="117">
        <f t="shared" si="16"/>
        <v>1</v>
      </c>
      <c r="ABT9" s="100" t="s">
        <v>8190</v>
      </c>
    </row>
    <row r="10" spans="2:748" ht="30" customHeight="1">
      <c r="B10" s="119" t="str">
        <v>0033</v>
      </c>
      <c r="C10" s="112">
        <f t="shared" si="13"/>
        <v>44837</v>
      </c>
      <c r="D10" s="116">
        <f t="shared" si="14"/>
        <v>7</v>
      </c>
      <c r="E10" s="112">
        <f t="shared" si="17"/>
        <v>44837</v>
      </c>
      <c r="F10" s="115">
        <f t="shared" ca="1" si="15"/>
        <v>7</v>
      </c>
      <c r="G10" s="117">
        <f t="shared" si="16"/>
        <v>1</v>
      </c>
      <c r="ABT10" s="100" t="s">
        <v>8190</v>
      </c>
    </row>
    <row r="11" spans="2:748" ht="30" customHeight="1">
      <c r="B11" s="119" t="str">
        <v>0032</v>
      </c>
      <c r="C11" s="112">
        <f t="shared" si="13"/>
        <v>44837</v>
      </c>
      <c r="D11" s="116">
        <f t="shared" si="14"/>
        <v>7</v>
      </c>
      <c r="E11" s="112">
        <f t="shared" si="17"/>
        <v>44837</v>
      </c>
      <c r="F11" s="115">
        <f t="shared" ca="1" si="15"/>
        <v>7</v>
      </c>
      <c r="G11" s="117">
        <f t="shared" si="16"/>
        <v>1</v>
      </c>
      <c r="ABT11" s="100" t="s">
        <v>8190</v>
      </c>
    </row>
    <row r="12" spans="2:748" ht="30" customHeight="1">
      <c r="B12" s="119" t="str">
        <v>0031</v>
      </c>
      <c r="C12" s="112">
        <f t="shared" si="13"/>
        <v>44837</v>
      </c>
      <c r="D12" s="116">
        <f t="shared" si="14"/>
        <v>7</v>
      </c>
      <c r="E12" s="112">
        <f t="shared" si="17"/>
        <v>44837</v>
      </c>
      <c r="F12" s="115">
        <f t="shared" ca="1" si="15"/>
        <v>7</v>
      </c>
      <c r="G12" s="117">
        <f t="shared" si="16"/>
        <v>1</v>
      </c>
      <c r="ABT12" s="100" t="s">
        <v>8190</v>
      </c>
    </row>
    <row r="13" spans="2:748" ht="30" customHeight="1">
      <c r="B13" s="119" t="str">
        <v>0030</v>
      </c>
      <c r="C13" s="112">
        <f t="shared" si="13"/>
        <v>44837</v>
      </c>
      <c r="D13" s="116">
        <f t="shared" si="14"/>
        <v>7</v>
      </c>
      <c r="E13" s="112">
        <f t="shared" si="17"/>
        <v>44837</v>
      </c>
      <c r="F13" s="115">
        <f t="shared" ca="1" si="15"/>
        <v>1</v>
      </c>
      <c r="G13" s="117">
        <f t="shared" si="16"/>
        <v>1</v>
      </c>
      <c r="ABT13" s="100" t="s">
        <v>8190</v>
      </c>
    </row>
    <row r="14" spans="2:748" ht="30" customHeight="1">
      <c r="B14" s="121" t="str">
        <v>0029</v>
      </c>
      <c r="C14" s="112">
        <f t="shared" si="13"/>
        <v>44837</v>
      </c>
      <c r="D14" s="116">
        <f t="shared" si="14"/>
        <v>7</v>
      </c>
      <c r="E14" s="112">
        <f t="shared" si="17"/>
        <v>44837</v>
      </c>
      <c r="F14" s="115">
        <f t="shared" ca="1" si="15"/>
        <v>8</v>
      </c>
      <c r="G14" s="117">
        <f t="shared" si="16"/>
        <v>1</v>
      </c>
      <c r="ABT14" s="100" t="s">
        <v>8190</v>
      </c>
    </row>
    <row r="15" spans="2:748" ht="30" customHeight="1">
      <c r="B15" s="119" t="str">
        <v>0028</v>
      </c>
      <c r="C15" s="112">
        <f t="shared" si="13"/>
        <v>44837</v>
      </c>
      <c r="D15" s="116">
        <f t="shared" si="14"/>
        <v>7</v>
      </c>
      <c r="E15" s="112">
        <f>C15</f>
        <v>44837</v>
      </c>
      <c r="F15" s="115">
        <f t="shared" ca="1" si="15"/>
        <v>7</v>
      </c>
      <c r="G15" s="117">
        <f t="shared" si="16"/>
        <v>1</v>
      </c>
      <c r="ABT15" s="100" t="s">
        <v>8190</v>
      </c>
    </row>
    <row r="16" spans="2:748" ht="30" customHeight="1">
      <c r="B16" s="120" t="str">
        <v>0027</v>
      </c>
      <c r="C16" s="112">
        <f t="shared" si="13"/>
        <v>44837</v>
      </c>
      <c r="D16" s="116">
        <f t="shared" si="14"/>
        <v>7</v>
      </c>
      <c r="E16" s="112">
        <f t="shared" ref="E16:E66" si="18">C16</f>
        <v>44837</v>
      </c>
      <c r="F16" s="115">
        <f t="shared" ca="1" si="15"/>
        <v>5</v>
      </c>
      <c r="G16" s="117">
        <f t="shared" si="16"/>
        <v>1</v>
      </c>
      <c r="ABT16" s="100" t="s">
        <v>8190</v>
      </c>
    </row>
    <row r="17" spans="2:748" ht="30" customHeight="1">
      <c r="B17" s="120" t="str">
        <v>0026</v>
      </c>
      <c r="C17" s="112">
        <f t="shared" si="13"/>
        <v>44837</v>
      </c>
      <c r="D17" s="116">
        <f t="shared" si="14"/>
        <v>7</v>
      </c>
      <c r="E17" s="112">
        <f t="shared" si="18"/>
        <v>44837</v>
      </c>
      <c r="F17" s="115">
        <f t="shared" ca="1" si="15"/>
        <v>1</v>
      </c>
      <c r="G17" s="117">
        <f t="shared" si="16"/>
        <v>1</v>
      </c>
      <c r="ABT17" s="100" t="s">
        <v>8190</v>
      </c>
    </row>
    <row r="18" spans="2:748" ht="30" customHeight="1">
      <c r="B18" s="119" t="str">
        <v>0025</v>
      </c>
      <c r="C18" s="112">
        <f t="shared" si="13"/>
        <v>44837</v>
      </c>
      <c r="D18" s="116">
        <f t="shared" si="14"/>
        <v>7</v>
      </c>
      <c r="E18" s="112">
        <f t="shared" si="18"/>
        <v>44837</v>
      </c>
      <c r="F18" s="115">
        <f t="shared" ca="1" si="15"/>
        <v>4</v>
      </c>
      <c r="G18" s="117">
        <f t="shared" si="16"/>
        <v>1</v>
      </c>
      <c r="ABT18" s="100" t="s">
        <v>8190</v>
      </c>
    </row>
    <row r="19" spans="2:748" ht="30" customHeight="1">
      <c r="B19" s="119" t="str">
        <v>0024</v>
      </c>
      <c r="C19" s="112">
        <f t="shared" si="13"/>
        <v>44837</v>
      </c>
      <c r="D19" s="116">
        <f t="shared" si="14"/>
        <v>7</v>
      </c>
      <c r="E19" s="112">
        <f t="shared" si="18"/>
        <v>44837</v>
      </c>
      <c r="F19" s="115">
        <f t="shared" ca="1" si="15"/>
        <v>2</v>
      </c>
      <c r="G19" s="117">
        <f t="shared" si="16"/>
        <v>1</v>
      </c>
      <c r="ABT19" s="100" t="s">
        <v>8190</v>
      </c>
    </row>
    <row r="20" spans="2:748" ht="30" customHeight="1">
      <c r="B20" s="119" t="str">
        <v>0023</v>
      </c>
      <c r="C20" s="112">
        <f t="shared" si="13"/>
        <v>44837</v>
      </c>
      <c r="D20" s="116">
        <f t="shared" si="14"/>
        <v>7</v>
      </c>
      <c r="E20" s="112">
        <f t="shared" si="18"/>
        <v>44837</v>
      </c>
      <c r="F20" s="115">
        <f t="shared" ca="1" si="15"/>
        <v>1</v>
      </c>
      <c r="G20" s="117">
        <f t="shared" si="16"/>
        <v>1</v>
      </c>
      <c r="ABT20" s="100" t="s">
        <v>8190</v>
      </c>
    </row>
    <row r="21" spans="2:748" ht="30" customHeight="1">
      <c r="B21" s="119" t="str">
        <v>0022</v>
      </c>
      <c r="C21" s="112">
        <f t="shared" si="13"/>
        <v>44837</v>
      </c>
      <c r="D21" s="116">
        <f t="shared" si="14"/>
        <v>7</v>
      </c>
      <c r="E21" s="112">
        <f t="shared" si="18"/>
        <v>44837</v>
      </c>
      <c r="F21" s="115">
        <f t="shared" ca="1" si="15"/>
        <v>1</v>
      </c>
      <c r="G21" s="117">
        <f t="shared" si="16"/>
        <v>1</v>
      </c>
      <c r="ABT21" s="100" t="s">
        <v>8190</v>
      </c>
    </row>
    <row r="22" spans="2:748" ht="30" customHeight="1">
      <c r="B22" s="119" t="str">
        <v>0021</v>
      </c>
      <c r="C22" s="112">
        <f t="shared" si="13"/>
        <v>44837</v>
      </c>
      <c r="D22" s="116">
        <f t="shared" si="14"/>
        <v>7</v>
      </c>
      <c r="E22" s="112">
        <f t="shared" si="18"/>
        <v>44837</v>
      </c>
      <c r="F22" s="115">
        <f t="shared" ca="1" si="15"/>
        <v>1</v>
      </c>
      <c r="G22" s="117">
        <f t="shared" si="16"/>
        <v>1</v>
      </c>
      <c r="ABT22" s="100" t="s">
        <v>8190</v>
      </c>
    </row>
    <row r="23" spans="2:748" ht="30" customHeight="1">
      <c r="B23" s="119" t="str">
        <v>0020</v>
      </c>
      <c r="C23" s="112">
        <f t="shared" si="13"/>
        <v>44837</v>
      </c>
      <c r="D23" s="116">
        <f t="shared" si="14"/>
        <v>7</v>
      </c>
      <c r="E23" s="112">
        <f t="shared" si="18"/>
        <v>44837</v>
      </c>
      <c r="F23" s="115">
        <f t="shared" ca="1" si="15"/>
        <v>1</v>
      </c>
      <c r="G23" s="117">
        <f t="shared" si="16"/>
        <v>1</v>
      </c>
      <c r="ABT23" s="100" t="s">
        <v>8190</v>
      </c>
    </row>
    <row r="24" spans="2:748" ht="30" customHeight="1">
      <c r="B24" s="119" t="str">
        <v>0019</v>
      </c>
      <c r="C24" s="112">
        <f t="shared" si="13"/>
        <v>44837</v>
      </c>
      <c r="D24" s="116">
        <f t="shared" si="14"/>
        <v>7</v>
      </c>
      <c r="E24" s="112">
        <f t="shared" si="18"/>
        <v>44837</v>
      </c>
      <c r="F24" s="115">
        <f t="shared" ca="1" si="15"/>
        <v>1</v>
      </c>
      <c r="G24" s="117">
        <f t="shared" si="16"/>
        <v>1</v>
      </c>
      <c r="ABT24" s="100" t="s">
        <v>8190</v>
      </c>
    </row>
    <row r="25" spans="2:748" ht="30" customHeight="1">
      <c r="B25" s="120" t="str">
        <v>0018</v>
      </c>
      <c r="C25" s="112">
        <f t="shared" si="13"/>
        <v>44837</v>
      </c>
      <c r="D25" s="116">
        <f t="shared" si="14"/>
        <v>7</v>
      </c>
      <c r="E25" s="112">
        <f t="shared" si="18"/>
        <v>44837</v>
      </c>
      <c r="F25" s="115">
        <f t="shared" ca="1" si="15"/>
        <v>7</v>
      </c>
      <c r="G25" s="117">
        <f t="shared" si="16"/>
        <v>1</v>
      </c>
      <c r="ABT25" s="100" t="s">
        <v>8190</v>
      </c>
    </row>
    <row r="26" spans="2:748" ht="30" customHeight="1">
      <c r="B26" s="119" t="str">
        <v>0017</v>
      </c>
      <c r="C26" s="112">
        <f t="shared" si="13"/>
        <v>44837</v>
      </c>
      <c r="D26" s="116">
        <f t="shared" si="14"/>
        <v>7</v>
      </c>
      <c r="E26" s="112">
        <f t="shared" si="18"/>
        <v>44837</v>
      </c>
      <c r="F26" s="115">
        <f t="shared" ca="1" si="15"/>
        <v>7</v>
      </c>
      <c r="G26" s="117">
        <f t="shared" si="16"/>
        <v>1</v>
      </c>
      <c r="ABT26" s="100" t="s">
        <v>8190</v>
      </c>
    </row>
    <row r="27" spans="2:748" ht="30" customHeight="1">
      <c r="B27" s="119" t="str">
        <v>0016</v>
      </c>
      <c r="C27" s="112">
        <f t="shared" si="13"/>
        <v>44837</v>
      </c>
      <c r="D27" s="116">
        <f t="shared" si="14"/>
        <v>7</v>
      </c>
      <c r="E27" s="112">
        <f t="shared" si="18"/>
        <v>44837</v>
      </c>
      <c r="F27" s="115">
        <f t="shared" ca="1" si="15"/>
        <v>4</v>
      </c>
      <c r="G27" s="117">
        <f t="shared" si="16"/>
        <v>1</v>
      </c>
      <c r="ABT27" s="100" t="s">
        <v>8190</v>
      </c>
    </row>
    <row r="28" spans="2:748" ht="30" customHeight="1">
      <c r="B28" s="119" t="str">
        <v>0015</v>
      </c>
      <c r="C28" s="112">
        <f t="shared" si="13"/>
        <v>44837</v>
      </c>
      <c r="D28" s="116">
        <f t="shared" si="14"/>
        <v>7</v>
      </c>
      <c r="E28" s="112">
        <f t="shared" si="18"/>
        <v>44837</v>
      </c>
      <c r="F28" s="115">
        <f t="shared" ca="1" si="15"/>
        <v>1</v>
      </c>
      <c r="G28" s="117">
        <f t="shared" si="16"/>
        <v>1</v>
      </c>
      <c r="ABT28" s="100" t="s">
        <v>8190</v>
      </c>
    </row>
    <row r="29" spans="2:748" ht="30" customHeight="1">
      <c r="B29" s="119" t="str">
        <v>0035</v>
      </c>
      <c r="C29" s="112">
        <f t="shared" si="13"/>
        <v>44839</v>
      </c>
      <c r="D29" s="116">
        <f t="shared" si="14"/>
        <v>7</v>
      </c>
      <c r="E29" s="112">
        <f t="shared" si="18"/>
        <v>44839</v>
      </c>
      <c r="F29" s="115">
        <f t="shared" ca="1" si="15"/>
        <v>7</v>
      </c>
      <c r="G29" s="117">
        <f t="shared" si="16"/>
        <v>1</v>
      </c>
      <c r="ABT29" s="100" t="s">
        <v>8190</v>
      </c>
    </row>
    <row r="30" spans="2:748" ht="30" customHeight="1">
      <c r="B30" s="119" t="str">
        <v>0034</v>
      </c>
      <c r="C30" s="112">
        <f t="shared" si="13"/>
        <v>44839</v>
      </c>
      <c r="D30" s="116">
        <f t="shared" si="14"/>
        <v>7</v>
      </c>
      <c r="E30" s="112">
        <f t="shared" si="18"/>
        <v>44839</v>
      </c>
      <c r="F30" s="115">
        <f t="shared" ca="1" si="15"/>
        <v>7</v>
      </c>
      <c r="G30" s="117">
        <f t="shared" si="16"/>
        <v>1</v>
      </c>
      <c r="ABT30" s="100" t="s">
        <v>8190</v>
      </c>
    </row>
    <row r="31" spans="2:748" ht="30" customHeight="1">
      <c r="B31" s="119" t="str">
        <v>0036</v>
      </c>
      <c r="C31" s="112">
        <f t="shared" si="13"/>
        <v>44840</v>
      </c>
      <c r="D31" s="116">
        <f t="shared" si="14"/>
        <v>7</v>
      </c>
      <c r="E31" s="112">
        <f t="shared" si="18"/>
        <v>44840</v>
      </c>
      <c r="F31" s="115">
        <f t="shared" ca="1" si="15"/>
        <v>2</v>
      </c>
      <c r="G31" s="117">
        <f t="shared" si="16"/>
        <v>1</v>
      </c>
      <c r="ABT31" s="100" t="s">
        <v>8190</v>
      </c>
    </row>
    <row r="32" spans="2:748" ht="30" customHeight="1">
      <c r="B32" s="119" t="str">
        <v>0042</v>
      </c>
      <c r="C32" s="112">
        <f t="shared" si="13"/>
        <v>44844</v>
      </c>
      <c r="D32" s="116">
        <f t="shared" si="14"/>
        <v>7</v>
      </c>
      <c r="E32" s="112">
        <f t="shared" si="18"/>
        <v>44844</v>
      </c>
      <c r="F32" s="115">
        <f t="shared" ca="1" si="15"/>
        <v>2</v>
      </c>
      <c r="G32" s="117">
        <f t="shared" si="16"/>
        <v>1</v>
      </c>
      <c r="ABT32" s="100" t="s">
        <v>8190</v>
      </c>
    </row>
    <row r="33" spans="2:748" ht="30" customHeight="1">
      <c r="B33" s="119" t="str">
        <v>0041</v>
      </c>
      <c r="C33" s="112">
        <f t="shared" si="13"/>
        <v>44844</v>
      </c>
      <c r="D33" s="116">
        <f t="shared" si="14"/>
        <v>7</v>
      </c>
      <c r="E33" s="112">
        <f t="shared" si="18"/>
        <v>44844</v>
      </c>
      <c r="F33" s="115">
        <f t="shared" ca="1" si="15"/>
        <v>2</v>
      </c>
      <c r="G33" s="117">
        <f t="shared" si="16"/>
        <v>1</v>
      </c>
      <c r="ABT33" s="100" t="s">
        <v>8190</v>
      </c>
    </row>
    <row r="34" spans="2:748" ht="30" customHeight="1">
      <c r="B34" s="119" t="str">
        <v>0040</v>
      </c>
      <c r="C34" s="112">
        <f t="shared" si="13"/>
        <v>44844</v>
      </c>
      <c r="D34" s="116">
        <f t="shared" si="14"/>
        <v>7</v>
      </c>
      <c r="E34" s="112">
        <f t="shared" si="18"/>
        <v>44844</v>
      </c>
      <c r="F34" s="115">
        <f t="shared" ca="1" si="15"/>
        <v>7</v>
      </c>
      <c r="G34" s="117">
        <f t="shared" si="16"/>
        <v>1</v>
      </c>
      <c r="ABT34" s="100" t="s">
        <v>8190</v>
      </c>
    </row>
    <row r="35" spans="2:748" ht="30" customHeight="1">
      <c r="B35" s="119" t="str">
        <v>0039</v>
      </c>
      <c r="C35" s="112">
        <f t="shared" si="13"/>
        <v>44844</v>
      </c>
      <c r="D35" s="116">
        <f t="shared" si="14"/>
        <v>7</v>
      </c>
      <c r="E35" s="112">
        <f t="shared" si="18"/>
        <v>44844</v>
      </c>
      <c r="F35" s="115">
        <f t="shared" ca="1" si="15"/>
        <v>7</v>
      </c>
      <c r="G35" s="117">
        <f t="shared" si="16"/>
        <v>1</v>
      </c>
      <c r="ABT35" s="100" t="s">
        <v>8190</v>
      </c>
    </row>
    <row r="36" spans="2:748" ht="30" customHeight="1">
      <c r="B36" s="119" t="str">
        <v>0038</v>
      </c>
      <c r="C36" s="112">
        <f t="shared" si="13"/>
        <v>44844</v>
      </c>
      <c r="D36" s="116">
        <f t="shared" si="14"/>
        <v>7</v>
      </c>
      <c r="E36" s="112">
        <f t="shared" si="18"/>
        <v>44844</v>
      </c>
      <c r="F36" s="115">
        <f t="shared" ca="1" si="15"/>
        <v>7</v>
      </c>
      <c r="G36" s="117">
        <f t="shared" si="16"/>
        <v>1</v>
      </c>
      <c r="ABT36" s="100" t="s">
        <v>8190</v>
      </c>
    </row>
    <row r="37" spans="2:748" ht="30" customHeight="1">
      <c r="B37" s="119" t="str">
        <v>0037</v>
      </c>
      <c r="C37" s="112">
        <f t="shared" si="13"/>
        <v>44844</v>
      </c>
      <c r="D37" s="116">
        <f t="shared" si="14"/>
        <v>7</v>
      </c>
      <c r="E37" s="112">
        <f t="shared" si="18"/>
        <v>44844</v>
      </c>
      <c r="F37" s="115">
        <f t="shared" ca="1" si="15"/>
        <v>7</v>
      </c>
      <c r="G37" s="117">
        <f t="shared" si="16"/>
        <v>1</v>
      </c>
      <c r="ABT37" s="100" t="s">
        <v>8190</v>
      </c>
    </row>
    <row r="38" spans="2:748" ht="30" customHeight="1">
      <c r="B38" s="120" t="str">
        <v>0055</v>
      </c>
      <c r="C38" s="112">
        <f t="shared" si="13"/>
        <v>44845</v>
      </c>
      <c r="D38" s="116">
        <f t="shared" si="14"/>
        <v>7</v>
      </c>
      <c r="E38" s="112">
        <f t="shared" si="18"/>
        <v>44845</v>
      </c>
      <c r="F38" s="115">
        <f t="shared" ca="1" si="15"/>
        <v>3</v>
      </c>
      <c r="G38" s="117">
        <f t="shared" si="16"/>
        <v>1</v>
      </c>
      <c r="ABT38" s="100" t="s">
        <v>8190</v>
      </c>
    </row>
    <row r="39" spans="2:748" ht="30" customHeight="1">
      <c r="B39" s="122" t="str">
        <v>0054</v>
      </c>
      <c r="C39" s="112">
        <f t="shared" si="13"/>
        <v>44845</v>
      </c>
      <c r="D39" s="116">
        <f t="shared" si="14"/>
        <v>7</v>
      </c>
      <c r="E39" s="112">
        <f t="shared" si="18"/>
        <v>44845</v>
      </c>
      <c r="F39" s="115">
        <f t="shared" ca="1" si="15"/>
        <v>6</v>
      </c>
      <c r="G39" s="117">
        <f t="shared" si="16"/>
        <v>1</v>
      </c>
      <c r="ABT39" s="100" t="s">
        <v>8190</v>
      </c>
    </row>
    <row r="40" spans="2:748" ht="30" customHeight="1">
      <c r="B40" s="122" t="str">
        <v>0053</v>
      </c>
      <c r="C40" s="112">
        <f t="shared" si="13"/>
        <v>44845</v>
      </c>
      <c r="D40" s="116">
        <f t="shared" si="14"/>
        <v>7</v>
      </c>
      <c r="E40" s="112">
        <f t="shared" si="18"/>
        <v>44845</v>
      </c>
      <c r="F40" s="115">
        <f t="shared" ca="1" si="15"/>
        <v>3</v>
      </c>
      <c r="G40" s="117">
        <f t="shared" si="16"/>
        <v>1</v>
      </c>
      <c r="ABT40" s="100" t="s">
        <v>8190</v>
      </c>
    </row>
    <row r="41" spans="2:748" ht="30" customHeight="1">
      <c r="B41" s="122" t="str">
        <v>0052</v>
      </c>
      <c r="C41" s="112">
        <f t="shared" si="13"/>
        <v>44845</v>
      </c>
      <c r="D41" s="116">
        <f t="shared" si="14"/>
        <v>7</v>
      </c>
      <c r="E41" s="112">
        <f t="shared" si="18"/>
        <v>44845</v>
      </c>
      <c r="F41" s="115">
        <f t="shared" ca="1" si="15"/>
        <v>7</v>
      </c>
      <c r="G41" s="117">
        <f t="shared" si="16"/>
        <v>1</v>
      </c>
      <c r="ABT41" s="100" t="s">
        <v>8190</v>
      </c>
    </row>
    <row r="42" spans="2:748" ht="30" customHeight="1">
      <c r="B42" s="122" t="str">
        <v>0051</v>
      </c>
      <c r="C42" s="112">
        <f t="shared" si="13"/>
        <v>44845</v>
      </c>
      <c r="D42" s="116">
        <f t="shared" si="14"/>
        <v>7</v>
      </c>
      <c r="E42" s="112">
        <f t="shared" si="18"/>
        <v>44845</v>
      </c>
      <c r="F42" s="115">
        <f t="shared" ca="1" si="15"/>
        <v>3</v>
      </c>
      <c r="G42" s="117">
        <f t="shared" si="16"/>
        <v>1</v>
      </c>
      <c r="ABT42" s="100" t="s">
        <v>8190</v>
      </c>
    </row>
    <row r="43" spans="2:748" ht="30" customHeight="1">
      <c r="B43" s="122" t="str">
        <v>0050</v>
      </c>
      <c r="C43" s="112">
        <f t="shared" si="13"/>
        <v>44845</v>
      </c>
      <c r="D43" s="116">
        <f t="shared" si="14"/>
        <v>7</v>
      </c>
      <c r="E43" s="112">
        <f t="shared" si="18"/>
        <v>44845</v>
      </c>
      <c r="F43" s="115">
        <f t="shared" ca="1" si="15"/>
        <v>7</v>
      </c>
      <c r="G43" s="117">
        <f t="shared" si="16"/>
        <v>1</v>
      </c>
      <c r="ABT43" s="100" t="s">
        <v>8190</v>
      </c>
    </row>
    <row r="44" spans="2:748" ht="30" customHeight="1">
      <c r="B44" s="122" t="str">
        <v>0049</v>
      </c>
      <c r="C44" s="112">
        <f t="shared" si="13"/>
        <v>44845</v>
      </c>
      <c r="D44" s="116">
        <f t="shared" si="14"/>
        <v>7</v>
      </c>
      <c r="E44" s="112">
        <f t="shared" si="18"/>
        <v>44845</v>
      </c>
      <c r="F44" s="115">
        <f t="shared" ca="1" si="15"/>
        <v>3</v>
      </c>
      <c r="G44" s="117">
        <f t="shared" si="16"/>
        <v>1</v>
      </c>
      <c r="ABT44" s="100" t="s">
        <v>8190</v>
      </c>
    </row>
    <row r="45" spans="2:748" ht="30" customHeight="1">
      <c r="B45" s="122" t="str">
        <v>0048</v>
      </c>
      <c r="C45" s="112">
        <f t="shared" si="13"/>
        <v>44845</v>
      </c>
      <c r="D45" s="116">
        <f t="shared" si="14"/>
        <v>7</v>
      </c>
      <c r="E45" s="112">
        <f t="shared" si="18"/>
        <v>44845</v>
      </c>
      <c r="F45" s="115">
        <f t="shared" ca="1" si="15"/>
        <v>2</v>
      </c>
      <c r="G45" s="117">
        <f t="shared" si="16"/>
        <v>1</v>
      </c>
      <c r="ABT45" s="100" t="s">
        <v>8190</v>
      </c>
    </row>
    <row r="46" spans="2:748" ht="30" customHeight="1">
      <c r="B46" s="122" t="str">
        <v>0047</v>
      </c>
      <c r="C46" s="112">
        <f t="shared" si="13"/>
        <v>44845</v>
      </c>
      <c r="D46" s="116">
        <f t="shared" si="14"/>
        <v>7</v>
      </c>
      <c r="E46" s="112">
        <f t="shared" si="18"/>
        <v>44845</v>
      </c>
      <c r="F46" s="115">
        <f t="shared" ca="1" si="15"/>
        <v>3</v>
      </c>
      <c r="G46" s="117">
        <f t="shared" si="16"/>
        <v>1</v>
      </c>
      <c r="ABT46" s="100" t="s">
        <v>8190</v>
      </c>
    </row>
    <row r="47" spans="2:748" ht="30" customHeight="1">
      <c r="B47" s="122" t="str">
        <v>0046</v>
      </c>
      <c r="C47" s="112">
        <f t="shared" si="13"/>
        <v>44845</v>
      </c>
      <c r="D47" s="116">
        <f t="shared" si="14"/>
        <v>7</v>
      </c>
      <c r="E47" s="112">
        <f t="shared" si="18"/>
        <v>44845</v>
      </c>
      <c r="F47" s="115">
        <f t="shared" ca="1" si="15"/>
        <v>17</v>
      </c>
      <c r="G47" s="117">
        <f t="shared" si="16"/>
        <v>1</v>
      </c>
      <c r="ABT47" s="100" t="s">
        <v>8190</v>
      </c>
    </row>
    <row r="48" spans="2:748" ht="30" customHeight="1">
      <c r="B48" s="122" t="str">
        <v>0045</v>
      </c>
      <c r="C48" s="112">
        <f t="shared" si="13"/>
        <v>44845</v>
      </c>
      <c r="D48" s="116">
        <f t="shared" si="14"/>
        <v>7</v>
      </c>
      <c r="E48" s="112">
        <f t="shared" si="18"/>
        <v>44845</v>
      </c>
      <c r="F48" s="115">
        <f t="shared" ca="1" si="15"/>
        <v>6</v>
      </c>
      <c r="G48" s="117">
        <f t="shared" si="16"/>
        <v>1</v>
      </c>
      <c r="ABT48" s="100" t="s">
        <v>8190</v>
      </c>
    </row>
    <row r="49" spans="2:748" ht="30" customHeight="1">
      <c r="B49" s="122" t="str">
        <v>0044</v>
      </c>
      <c r="C49" s="112">
        <f t="shared" si="13"/>
        <v>44845</v>
      </c>
      <c r="D49" s="116">
        <f t="shared" si="14"/>
        <v>7</v>
      </c>
      <c r="E49" s="112">
        <f t="shared" si="18"/>
        <v>44845</v>
      </c>
      <c r="F49" s="115">
        <f t="shared" ca="1" si="15"/>
        <v>3</v>
      </c>
      <c r="G49" s="117">
        <f t="shared" si="16"/>
        <v>1</v>
      </c>
      <c r="ABT49" s="100" t="s">
        <v>8190</v>
      </c>
    </row>
    <row r="50" spans="2:748" ht="30" customHeight="1">
      <c r="B50" s="122" t="str">
        <v>0043</v>
      </c>
      <c r="C50" s="112">
        <f t="shared" si="13"/>
        <v>44845</v>
      </c>
      <c r="D50" s="116">
        <f t="shared" si="14"/>
        <v>7</v>
      </c>
      <c r="E50" s="112">
        <f t="shared" si="18"/>
        <v>44845</v>
      </c>
      <c r="F50" s="115">
        <f t="shared" ca="1" si="15"/>
        <v>7</v>
      </c>
      <c r="G50" s="117">
        <f t="shared" si="16"/>
        <v>1</v>
      </c>
      <c r="ABT50" s="100" t="s">
        <v>8190</v>
      </c>
    </row>
    <row r="51" spans="2:748" ht="30" customHeight="1">
      <c r="B51" s="122" t="str">
        <v>0056</v>
      </c>
      <c r="C51" s="112">
        <f t="shared" si="13"/>
        <v>44846</v>
      </c>
      <c r="D51" s="116">
        <f t="shared" si="14"/>
        <v>7</v>
      </c>
      <c r="E51" s="112">
        <f t="shared" si="18"/>
        <v>44846</v>
      </c>
      <c r="F51" s="115">
        <f t="shared" ca="1" si="15"/>
        <v>6</v>
      </c>
      <c r="G51" s="117">
        <f t="shared" si="16"/>
        <v>1</v>
      </c>
      <c r="ABT51" s="100" t="s">
        <v>8190</v>
      </c>
    </row>
    <row r="52" spans="2:748" ht="30" customHeight="1">
      <c r="B52" s="122" t="str">
        <v>0062</v>
      </c>
      <c r="C52" s="112">
        <f t="shared" si="13"/>
        <v>44847</v>
      </c>
      <c r="D52" s="116">
        <f t="shared" si="14"/>
        <v>7</v>
      </c>
      <c r="E52" s="112">
        <f t="shared" si="18"/>
        <v>44847</v>
      </c>
      <c r="F52" s="115">
        <f t="shared" ca="1" si="15"/>
        <v>7</v>
      </c>
      <c r="G52" s="117">
        <f t="shared" si="16"/>
        <v>1</v>
      </c>
      <c r="ABT52" s="100" t="s">
        <v>8190</v>
      </c>
    </row>
    <row r="53" spans="2:748" ht="30" customHeight="1">
      <c r="B53" s="122" t="str">
        <v>0060</v>
      </c>
      <c r="C53" s="112">
        <f t="shared" si="13"/>
        <v>44847</v>
      </c>
      <c r="D53" s="116">
        <f t="shared" si="14"/>
        <v>7</v>
      </c>
      <c r="E53" s="112">
        <f t="shared" si="18"/>
        <v>44847</v>
      </c>
      <c r="F53" s="115">
        <f t="shared" ca="1" si="15"/>
        <v>6</v>
      </c>
      <c r="G53" s="117">
        <f t="shared" si="16"/>
        <v>1</v>
      </c>
      <c r="ABT53" s="100" t="s">
        <v>8190</v>
      </c>
    </row>
    <row r="54" spans="2:748" ht="30" customHeight="1">
      <c r="B54" s="122" t="str">
        <v>0058</v>
      </c>
      <c r="C54" s="112">
        <f t="shared" si="13"/>
        <v>44847</v>
      </c>
      <c r="D54" s="116">
        <f t="shared" si="14"/>
        <v>7</v>
      </c>
      <c r="E54" s="112">
        <f t="shared" si="18"/>
        <v>44847</v>
      </c>
      <c r="F54" s="115">
        <f t="shared" ca="1" si="15"/>
        <v>1</v>
      </c>
      <c r="G54" s="117">
        <f t="shared" si="16"/>
        <v>1</v>
      </c>
      <c r="ABT54" s="100" t="s">
        <v>8190</v>
      </c>
    </row>
    <row r="55" spans="2:748" ht="30" customHeight="1">
      <c r="B55" s="122" t="str">
        <v>0057</v>
      </c>
      <c r="C55" s="112">
        <f t="shared" si="13"/>
        <v>44847</v>
      </c>
      <c r="D55" s="116">
        <f t="shared" si="14"/>
        <v>7</v>
      </c>
      <c r="E55" s="112">
        <f t="shared" si="18"/>
        <v>44847</v>
      </c>
      <c r="F55" s="115">
        <f t="shared" ca="1" si="15"/>
        <v>1</v>
      </c>
      <c r="G55" s="117">
        <f t="shared" si="16"/>
        <v>1</v>
      </c>
      <c r="ABT55" s="100" t="s">
        <v>8190</v>
      </c>
    </row>
    <row r="56" spans="2:748" ht="30" customHeight="1">
      <c r="B56" s="122" t="str">
        <v>0064</v>
      </c>
      <c r="C56" s="112">
        <f t="shared" si="13"/>
        <v>44848</v>
      </c>
      <c r="D56" s="116">
        <f t="shared" si="14"/>
        <v>7</v>
      </c>
      <c r="E56" s="112">
        <f t="shared" si="18"/>
        <v>44848</v>
      </c>
      <c r="F56" s="115">
        <f t="shared" ca="1" si="15"/>
        <v>5</v>
      </c>
      <c r="G56" s="117">
        <f t="shared" si="16"/>
        <v>1</v>
      </c>
      <c r="ABT56" s="100" t="s">
        <v>8190</v>
      </c>
    </row>
    <row r="57" spans="2:748" ht="30" customHeight="1">
      <c r="B57" s="122" t="str">
        <v>0063</v>
      </c>
      <c r="C57" s="112">
        <f t="shared" si="13"/>
        <v>44848</v>
      </c>
      <c r="D57" s="116">
        <f t="shared" si="14"/>
        <v>7</v>
      </c>
      <c r="E57" s="112">
        <f t="shared" si="18"/>
        <v>44848</v>
      </c>
      <c r="F57" s="115">
        <f t="shared" ca="1" si="15"/>
        <v>5</v>
      </c>
      <c r="G57" s="117">
        <f t="shared" si="16"/>
        <v>1</v>
      </c>
      <c r="ABT57" s="100" t="s">
        <v>8190</v>
      </c>
    </row>
    <row r="58" spans="2:748" ht="30" customHeight="1">
      <c r="B58" s="122" t="str">
        <v>0067</v>
      </c>
      <c r="C58" s="112">
        <f t="shared" si="13"/>
        <v>44851</v>
      </c>
      <c r="D58" s="116">
        <f t="shared" si="14"/>
        <v>7</v>
      </c>
      <c r="E58" s="112">
        <f t="shared" si="18"/>
        <v>44851</v>
      </c>
      <c r="F58" s="115">
        <f t="shared" ca="1" si="15"/>
        <v>7</v>
      </c>
      <c r="G58" s="117">
        <f t="shared" si="16"/>
        <v>1</v>
      </c>
      <c r="ABT58" s="100" t="s">
        <v>8190</v>
      </c>
    </row>
    <row r="59" spans="2:748" ht="30" customHeight="1">
      <c r="B59" s="123" t="str">
        <v>0066</v>
      </c>
      <c r="C59" s="112">
        <f t="shared" si="13"/>
        <v>44851</v>
      </c>
      <c r="D59" s="116">
        <f t="shared" si="14"/>
        <v>7</v>
      </c>
      <c r="E59" s="112">
        <f t="shared" si="18"/>
        <v>44851</v>
      </c>
      <c r="F59" s="115">
        <f t="shared" ca="1" si="15"/>
        <v>7</v>
      </c>
      <c r="G59" s="117">
        <f t="shared" si="16"/>
        <v>1</v>
      </c>
      <c r="ABT59" s="100" t="s">
        <v>8190</v>
      </c>
    </row>
    <row r="60" spans="2:748" ht="30" customHeight="1">
      <c r="B60" s="123" t="str">
        <v>0069</v>
      </c>
      <c r="C60" s="112">
        <f t="shared" si="13"/>
        <v>44853</v>
      </c>
      <c r="D60" s="116">
        <f t="shared" si="14"/>
        <v>7</v>
      </c>
      <c r="E60" s="112">
        <f t="shared" si="18"/>
        <v>44853</v>
      </c>
      <c r="F60" s="115">
        <f t="shared" ca="1" si="15"/>
        <v>1</v>
      </c>
      <c r="G60" s="117">
        <f t="shared" si="16"/>
        <v>1</v>
      </c>
      <c r="ABT60" s="100" t="s">
        <v>8190</v>
      </c>
    </row>
    <row r="61" spans="2:748" ht="30" customHeight="1">
      <c r="B61" s="123" t="str">
        <v>0068</v>
      </c>
      <c r="C61" s="112">
        <f t="shared" si="13"/>
        <v>44853</v>
      </c>
      <c r="D61" s="116">
        <f t="shared" si="14"/>
        <v>7</v>
      </c>
      <c r="E61" s="112">
        <f t="shared" si="18"/>
        <v>44853</v>
      </c>
      <c r="F61" s="115">
        <f t="shared" ca="1" si="15"/>
        <v>6</v>
      </c>
      <c r="G61" s="117">
        <f t="shared" si="16"/>
        <v>1</v>
      </c>
      <c r="ABT61" s="100" t="s">
        <v>8190</v>
      </c>
    </row>
    <row r="62" spans="2:748" ht="30" customHeight="1">
      <c r="B62" s="123" t="str">
        <v>0076</v>
      </c>
      <c r="C62" s="112">
        <f t="shared" si="13"/>
        <v>44858</v>
      </c>
      <c r="D62" s="116">
        <f t="shared" si="14"/>
        <v>7</v>
      </c>
      <c r="E62" s="112">
        <f t="shared" si="18"/>
        <v>44858</v>
      </c>
      <c r="F62" s="115">
        <f t="shared" ca="1" si="15"/>
        <v>7</v>
      </c>
      <c r="G62" s="117">
        <f t="shared" si="16"/>
        <v>1</v>
      </c>
      <c r="ABT62" s="100" t="s">
        <v>8190</v>
      </c>
    </row>
    <row r="63" spans="2:748" ht="30" customHeight="1">
      <c r="B63" s="123" t="str">
        <v>0075</v>
      </c>
      <c r="C63" s="112">
        <f t="shared" si="13"/>
        <v>44858</v>
      </c>
      <c r="D63" s="116">
        <f t="shared" si="14"/>
        <v>7</v>
      </c>
      <c r="E63" s="112">
        <f t="shared" si="18"/>
        <v>44858</v>
      </c>
      <c r="F63" s="115">
        <f t="shared" ca="1" si="15"/>
        <v>3</v>
      </c>
      <c r="G63" s="117">
        <f t="shared" si="16"/>
        <v>1</v>
      </c>
      <c r="ABT63" s="100" t="s">
        <v>8190</v>
      </c>
    </row>
    <row r="64" spans="2:748" ht="30" customHeight="1">
      <c r="B64" s="123" t="str">
        <v>0074</v>
      </c>
      <c r="C64" s="112">
        <f t="shared" si="13"/>
        <v>44858</v>
      </c>
      <c r="D64" s="116">
        <f t="shared" si="14"/>
        <v>7</v>
      </c>
      <c r="E64" s="112">
        <f t="shared" si="18"/>
        <v>44858</v>
      </c>
      <c r="F64" s="115">
        <f t="shared" ca="1" si="15"/>
        <v>7</v>
      </c>
      <c r="G64" s="117">
        <f t="shared" si="16"/>
        <v>1</v>
      </c>
      <c r="ABT64" s="100" t="s">
        <v>8190</v>
      </c>
    </row>
    <row r="65" spans="2:748" ht="30" customHeight="1">
      <c r="B65" s="123" t="str">
        <v>0073</v>
      </c>
      <c r="C65" s="112">
        <f t="shared" si="13"/>
        <v>44858</v>
      </c>
      <c r="D65" s="116">
        <f t="shared" si="14"/>
        <v>7</v>
      </c>
      <c r="E65" s="112">
        <f t="shared" si="18"/>
        <v>44858</v>
      </c>
      <c r="F65" s="115">
        <f t="shared" ca="1" si="15"/>
        <v>1</v>
      </c>
      <c r="G65" s="117">
        <f t="shared" si="16"/>
        <v>1</v>
      </c>
      <c r="ABT65" s="100" t="s">
        <v>8190</v>
      </c>
    </row>
    <row r="66" spans="2:748" ht="30" customHeight="1">
      <c r="B66" s="123" t="str">
        <v>0072</v>
      </c>
      <c r="C66" s="112">
        <f t="shared" si="13"/>
        <v>44858</v>
      </c>
      <c r="D66" s="116">
        <f t="shared" si="14"/>
        <v>7</v>
      </c>
      <c r="E66" s="112">
        <f t="shared" si="18"/>
        <v>44858</v>
      </c>
      <c r="F66" s="115">
        <f t="shared" ca="1" si="15"/>
        <v>3</v>
      </c>
      <c r="G66" s="117">
        <f t="shared" si="16"/>
        <v>1</v>
      </c>
      <c r="ABT66" s="100" t="s">
        <v>8190</v>
      </c>
    </row>
    <row r="67" spans="2:748" ht="30" customHeight="1">
      <c r="B67" s="124" t="str">
        <v>0085</v>
      </c>
      <c r="C67" s="112">
        <f t="shared" si="13"/>
        <v>44859</v>
      </c>
      <c r="D67" s="116">
        <f t="shared" si="14"/>
        <v>8</v>
      </c>
      <c r="E67" s="112">
        <f t="shared" ref="E67:E130" si="19">C67</f>
        <v>44859</v>
      </c>
      <c r="F67" s="115">
        <f t="shared" ca="1" si="15"/>
        <v>6</v>
      </c>
      <c r="G67" s="117">
        <f t="shared" si="16"/>
        <v>1</v>
      </c>
      <c r="ABT67" s="100" t="s">
        <v>8190</v>
      </c>
    </row>
    <row r="68" spans="2:748" ht="30" customHeight="1">
      <c r="B68" s="124" t="str">
        <v>0084</v>
      </c>
      <c r="C68" s="112">
        <f t="shared" si="13"/>
        <v>44859</v>
      </c>
      <c r="D68" s="116">
        <f t="shared" si="14"/>
        <v>8</v>
      </c>
      <c r="E68" s="112">
        <f t="shared" si="19"/>
        <v>44859</v>
      </c>
      <c r="F68" s="115">
        <f t="shared" ca="1" si="15"/>
        <v>6</v>
      </c>
      <c r="G68" s="117">
        <f t="shared" si="16"/>
        <v>1</v>
      </c>
      <c r="ABT68" s="100" t="s">
        <v>8190</v>
      </c>
    </row>
    <row r="69" spans="2:748" ht="30" customHeight="1">
      <c r="B69" s="124" t="str">
        <v>0083</v>
      </c>
      <c r="C69" s="112">
        <f t="shared" ref="C69:C132" si="20">VLOOKUP(B69,RFI,6,FALSE)</f>
        <v>44859</v>
      </c>
      <c r="D69" s="116">
        <f t="shared" ref="D69:D132" si="21">VLOOKUP(B69,RFI,7,FALSE)-VLOOKUP(B69,RFI,6,FALSE)</f>
        <v>8</v>
      </c>
      <c r="E69" s="112">
        <f t="shared" si="19"/>
        <v>44859</v>
      </c>
      <c r="F69" s="115">
        <f t="shared" ref="F69:F132" ca="1" si="22">VLOOKUP(B69,RFI,10,FALSE)*1</f>
        <v>2</v>
      </c>
      <c r="G69" s="117">
        <f t="shared" ref="G69:G132" si="23">IF(VLOOKUP(B69,RFI,3,FALSE)="A",1,0)</f>
        <v>1</v>
      </c>
      <c r="ABT69" s="100" t="s">
        <v>8190</v>
      </c>
    </row>
    <row r="70" spans="2:748" ht="30" customHeight="1">
      <c r="B70" s="124" t="str">
        <v>0082</v>
      </c>
      <c r="C70" s="112">
        <f t="shared" si="20"/>
        <v>44859</v>
      </c>
      <c r="D70" s="116">
        <f t="shared" si="21"/>
        <v>8</v>
      </c>
      <c r="E70" s="112">
        <f t="shared" si="19"/>
        <v>44859</v>
      </c>
      <c r="F70" s="115">
        <f t="shared" ca="1" si="22"/>
        <v>2</v>
      </c>
      <c r="G70" s="117">
        <f t="shared" si="23"/>
        <v>1</v>
      </c>
      <c r="ABT70" s="100" t="s">
        <v>8190</v>
      </c>
    </row>
    <row r="71" spans="2:748" ht="30" customHeight="1">
      <c r="B71" s="124" t="str">
        <v>0081</v>
      </c>
      <c r="C71" s="112">
        <f t="shared" si="20"/>
        <v>44859</v>
      </c>
      <c r="D71" s="116">
        <f t="shared" si="21"/>
        <v>8</v>
      </c>
      <c r="E71" s="112">
        <f t="shared" si="19"/>
        <v>44859</v>
      </c>
      <c r="F71" s="115">
        <f t="shared" ca="1" si="22"/>
        <v>6</v>
      </c>
      <c r="G71" s="117">
        <f t="shared" si="23"/>
        <v>1</v>
      </c>
      <c r="ABT71" s="100" t="s">
        <v>8190</v>
      </c>
    </row>
    <row r="72" spans="2:748" ht="30" customHeight="1">
      <c r="B72" s="124" t="str">
        <v>0080</v>
      </c>
      <c r="C72" s="112">
        <f t="shared" si="20"/>
        <v>44859</v>
      </c>
      <c r="D72" s="116">
        <f t="shared" si="21"/>
        <v>8</v>
      </c>
      <c r="E72" s="112">
        <f t="shared" si="19"/>
        <v>44859</v>
      </c>
      <c r="F72" s="115">
        <f t="shared" ca="1" si="22"/>
        <v>2</v>
      </c>
      <c r="G72" s="117">
        <f t="shared" si="23"/>
        <v>1</v>
      </c>
      <c r="ABT72" s="100" t="s">
        <v>8190</v>
      </c>
    </row>
    <row r="73" spans="2:748" ht="30" customHeight="1">
      <c r="B73" s="124" t="str">
        <v>0088</v>
      </c>
      <c r="C73" s="112">
        <f t="shared" si="20"/>
        <v>44865</v>
      </c>
      <c r="D73" s="116">
        <f t="shared" si="21"/>
        <v>7</v>
      </c>
      <c r="E73" s="112">
        <f t="shared" si="19"/>
        <v>44865</v>
      </c>
      <c r="F73" s="115">
        <f t="shared" ca="1" si="22"/>
        <v>7</v>
      </c>
      <c r="G73" s="117">
        <f t="shared" si="23"/>
        <v>1</v>
      </c>
      <c r="ABT73" s="100" t="s">
        <v>8190</v>
      </c>
    </row>
    <row r="74" spans="2:748" ht="30" customHeight="1">
      <c r="B74" s="124" t="str">
        <v>0087</v>
      </c>
      <c r="C74" s="112">
        <f t="shared" si="20"/>
        <v>44865</v>
      </c>
      <c r="D74" s="116">
        <f t="shared" si="21"/>
        <v>7</v>
      </c>
      <c r="E74" s="112">
        <f t="shared" si="19"/>
        <v>44865</v>
      </c>
      <c r="F74" s="115">
        <f t="shared" ca="1" si="22"/>
        <v>5</v>
      </c>
      <c r="G74" s="117">
        <f t="shared" si="23"/>
        <v>1</v>
      </c>
      <c r="ABT74" s="100" t="s">
        <v>8190</v>
      </c>
    </row>
    <row r="75" spans="2:748" ht="30" customHeight="1">
      <c r="B75" s="124" t="str">
        <v>0086</v>
      </c>
      <c r="C75" s="112">
        <f t="shared" si="20"/>
        <v>44865</v>
      </c>
      <c r="D75" s="116">
        <f t="shared" si="21"/>
        <v>7</v>
      </c>
      <c r="E75" s="112">
        <f t="shared" si="19"/>
        <v>44865</v>
      </c>
      <c r="F75" s="115">
        <f t="shared" ca="1" si="22"/>
        <v>7</v>
      </c>
      <c r="G75" s="117">
        <f t="shared" si="23"/>
        <v>1</v>
      </c>
      <c r="ABT75" s="100" t="s">
        <v>8190</v>
      </c>
    </row>
    <row r="76" spans="2:748" ht="30" customHeight="1">
      <c r="B76" s="124" t="str">
        <v>0019.1</v>
      </c>
      <c r="C76" s="112">
        <f t="shared" si="20"/>
        <v>44865</v>
      </c>
      <c r="D76" s="116">
        <f t="shared" si="21"/>
        <v>7</v>
      </c>
      <c r="E76" s="112">
        <f t="shared" si="19"/>
        <v>44865</v>
      </c>
      <c r="F76" s="115">
        <f t="shared" ca="1" si="22"/>
        <v>7</v>
      </c>
      <c r="G76" s="117">
        <f t="shared" si="23"/>
        <v>1</v>
      </c>
      <c r="ABT76" s="100" t="s">
        <v>8190</v>
      </c>
    </row>
    <row r="77" spans="2:748" ht="30" customHeight="1">
      <c r="B77" s="124" t="str">
        <v>0093</v>
      </c>
      <c r="C77" s="112">
        <f t="shared" si="20"/>
        <v>44866</v>
      </c>
      <c r="D77" s="116">
        <f t="shared" si="21"/>
        <v>7</v>
      </c>
      <c r="E77" s="112">
        <f t="shared" si="19"/>
        <v>44866</v>
      </c>
      <c r="F77" s="115">
        <f t="shared" ca="1" si="22"/>
        <v>8</v>
      </c>
      <c r="G77" s="117">
        <f t="shared" si="23"/>
        <v>1</v>
      </c>
      <c r="ABT77" s="100" t="s">
        <v>8190</v>
      </c>
    </row>
    <row r="78" spans="2:748" ht="30" customHeight="1">
      <c r="B78" s="124" t="str">
        <v>0092</v>
      </c>
      <c r="C78" s="112">
        <f t="shared" si="20"/>
        <v>44866</v>
      </c>
      <c r="D78" s="116">
        <f t="shared" si="21"/>
        <v>7</v>
      </c>
      <c r="E78" s="112">
        <f t="shared" si="19"/>
        <v>44866</v>
      </c>
      <c r="F78" s="115">
        <f t="shared" ca="1" si="22"/>
        <v>8</v>
      </c>
      <c r="G78" s="117">
        <f t="shared" si="23"/>
        <v>1</v>
      </c>
      <c r="ABT78" s="100" t="s">
        <v>8190</v>
      </c>
    </row>
    <row r="79" spans="2:748" ht="30" customHeight="1">
      <c r="B79" s="124" t="str">
        <v>0091</v>
      </c>
      <c r="C79" s="112">
        <f t="shared" si="20"/>
        <v>44866</v>
      </c>
      <c r="D79" s="116">
        <f t="shared" si="21"/>
        <v>7</v>
      </c>
      <c r="E79" s="112">
        <f t="shared" si="19"/>
        <v>44866</v>
      </c>
      <c r="F79" s="115">
        <f t="shared" ca="1" si="22"/>
        <v>8</v>
      </c>
      <c r="G79" s="117">
        <f t="shared" si="23"/>
        <v>1</v>
      </c>
      <c r="ABT79" s="100" t="s">
        <v>8190</v>
      </c>
    </row>
    <row r="80" spans="2:748" ht="30" customHeight="1">
      <c r="B80" s="124" t="str">
        <v>0090</v>
      </c>
      <c r="C80" s="112">
        <f t="shared" si="20"/>
        <v>44866</v>
      </c>
      <c r="D80" s="116">
        <f t="shared" si="21"/>
        <v>7</v>
      </c>
      <c r="E80" s="112">
        <f t="shared" si="19"/>
        <v>44866</v>
      </c>
      <c r="F80" s="115">
        <f t="shared" ca="1" si="22"/>
        <v>7</v>
      </c>
      <c r="G80" s="117">
        <f t="shared" si="23"/>
        <v>1</v>
      </c>
      <c r="ABT80" s="100" t="s">
        <v>8190</v>
      </c>
    </row>
    <row r="81" spans="2:748" ht="30" customHeight="1">
      <c r="B81" s="124" t="str">
        <v>0089</v>
      </c>
      <c r="C81" s="112">
        <f t="shared" si="20"/>
        <v>44866</v>
      </c>
      <c r="D81" s="116">
        <f t="shared" si="21"/>
        <v>7</v>
      </c>
      <c r="E81" s="112">
        <f t="shared" si="19"/>
        <v>44866</v>
      </c>
      <c r="F81" s="115">
        <f t="shared" ca="1" si="22"/>
        <v>7</v>
      </c>
      <c r="G81" s="117">
        <f t="shared" si="23"/>
        <v>1</v>
      </c>
      <c r="ABT81" s="100" t="s">
        <v>8190</v>
      </c>
    </row>
    <row r="82" spans="2:748" ht="30" customHeight="1">
      <c r="B82" s="124" t="str">
        <v>0095</v>
      </c>
      <c r="C82" s="112">
        <f t="shared" si="20"/>
        <v>44867</v>
      </c>
      <c r="D82" s="116">
        <f t="shared" si="21"/>
        <v>7</v>
      </c>
      <c r="E82" s="112">
        <f t="shared" si="19"/>
        <v>44867</v>
      </c>
      <c r="F82" s="115">
        <f t="shared" ca="1" si="22"/>
        <v>7</v>
      </c>
      <c r="G82" s="117">
        <f t="shared" si="23"/>
        <v>1</v>
      </c>
      <c r="ABT82" s="100" t="s">
        <v>8190</v>
      </c>
    </row>
    <row r="83" spans="2:748" ht="30" customHeight="1">
      <c r="B83" s="124" t="str">
        <v>0094</v>
      </c>
      <c r="C83" s="112">
        <f t="shared" si="20"/>
        <v>44867</v>
      </c>
      <c r="D83" s="116">
        <f t="shared" si="21"/>
        <v>7</v>
      </c>
      <c r="E83" s="112">
        <f t="shared" si="19"/>
        <v>44867</v>
      </c>
      <c r="F83" s="115">
        <f t="shared" ca="1" si="22"/>
        <v>5</v>
      </c>
      <c r="G83" s="117">
        <f t="shared" si="23"/>
        <v>1</v>
      </c>
      <c r="ABT83" s="100" t="s">
        <v>8190</v>
      </c>
    </row>
    <row r="84" spans="2:748" ht="30" customHeight="1">
      <c r="B84" s="124" t="str">
        <v>0097</v>
      </c>
      <c r="C84" s="112">
        <f t="shared" si="20"/>
        <v>44869</v>
      </c>
      <c r="D84" s="116">
        <f t="shared" si="21"/>
        <v>7</v>
      </c>
      <c r="E84" s="112">
        <f t="shared" si="19"/>
        <v>44869</v>
      </c>
      <c r="F84" s="115">
        <f t="shared" ca="1" si="22"/>
        <v>11</v>
      </c>
      <c r="G84" s="117">
        <f t="shared" si="23"/>
        <v>1</v>
      </c>
      <c r="ABT84" s="100" t="s">
        <v>8190</v>
      </c>
    </row>
    <row r="85" spans="2:748" ht="30" customHeight="1">
      <c r="B85" s="124" t="str">
        <v>0106</v>
      </c>
      <c r="C85" s="112">
        <f t="shared" si="20"/>
        <v>44872</v>
      </c>
      <c r="D85" s="116">
        <f t="shared" si="21"/>
        <v>8</v>
      </c>
      <c r="E85" s="112">
        <f t="shared" si="19"/>
        <v>44872</v>
      </c>
      <c r="F85" s="115">
        <f t="shared" ca="1" si="22"/>
        <v>1</v>
      </c>
      <c r="G85" s="117">
        <f t="shared" si="23"/>
        <v>1</v>
      </c>
      <c r="ABT85" s="100" t="s">
        <v>8190</v>
      </c>
    </row>
    <row r="86" spans="2:748" ht="30" customHeight="1">
      <c r="B86" s="124" t="str">
        <v>0105</v>
      </c>
      <c r="C86" s="112">
        <f t="shared" si="20"/>
        <v>44872</v>
      </c>
      <c r="D86" s="116">
        <f t="shared" si="21"/>
        <v>8</v>
      </c>
      <c r="E86" s="112">
        <f t="shared" si="19"/>
        <v>44872</v>
      </c>
      <c r="F86" s="115">
        <f t="shared" ca="1" si="22"/>
        <v>9</v>
      </c>
      <c r="G86" s="117">
        <f t="shared" si="23"/>
        <v>1</v>
      </c>
      <c r="ABT86" s="100" t="s">
        <v>8190</v>
      </c>
    </row>
    <row r="87" spans="2:748" ht="30" customHeight="1">
      <c r="B87" s="124" t="str">
        <v>0104</v>
      </c>
      <c r="C87" s="112">
        <f t="shared" si="20"/>
        <v>44872</v>
      </c>
      <c r="D87" s="116">
        <f t="shared" si="21"/>
        <v>7</v>
      </c>
      <c r="E87" s="112">
        <f t="shared" si="19"/>
        <v>44872</v>
      </c>
      <c r="F87" s="115">
        <f t="shared" ca="1" si="22"/>
        <v>1</v>
      </c>
      <c r="G87" s="117">
        <f t="shared" si="23"/>
        <v>1</v>
      </c>
      <c r="ABT87" s="100" t="s">
        <v>8190</v>
      </c>
    </row>
    <row r="88" spans="2:748" ht="30" customHeight="1">
      <c r="B88" s="124" t="str">
        <v>0100</v>
      </c>
      <c r="C88" s="112">
        <f t="shared" si="20"/>
        <v>44872</v>
      </c>
      <c r="D88" s="116">
        <f t="shared" si="21"/>
        <v>7</v>
      </c>
      <c r="E88" s="112">
        <f t="shared" si="19"/>
        <v>44872</v>
      </c>
      <c r="F88" s="115">
        <f t="shared" ca="1" si="22"/>
        <v>0</v>
      </c>
      <c r="G88" s="117">
        <f t="shared" si="23"/>
        <v>1</v>
      </c>
      <c r="ABT88" s="100" t="s">
        <v>8190</v>
      </c>
    </row>
    <row r="89" spans="2:748" ht="30" customHeight="1">
      <c r="B89" s="124" t="str">
        <v>0099</v>
      </c>
      <c r="C89" s="112">
        <f t="shared" si="20"/>
        <v>44872</v>
      </c>
      <c r="D89" s="116">
        <f t="shared" si="21"/>
        <v>7</v>
      </c>
      <c r="E89" s="112">
        <f t="shared" si="19"/>
        <v>44872</v>
      </c>
      <c r="F89" s="115">
        <f t="shared" ca="1" si="22"/>
        <v>7</v>
      </c>
      <c r="G89" s="117">
        <f t="shared" si="23"/>
        <v>1</v>
      </c>
      <c r="ABT89" s="100" t="s">
        <v>8190</v>
      </c>
    </row>
    <row r="90" spans="2:748" ht="30" customHeight="1">
      <c r="B90" s="124" t="str">
        <v>0098</v>
      </c>
      <c r="C90" s="112">
        <f t="shared" si="20"/>
        <v>44872</v>
      </c>
      <c r="D90" s="116">
        <f t="shared" si="21"/>
        <v>7</v>
      </c>
      <c r="E90" s="112">
        <f t="shared" si="19"/>
        <v>44872</v>
      </c>
      <c r="F90" s="115">
        <f t="shared" ca="1" si="22"/>
        <v>7</v>
      </c>
      <c r="G90" s="117">
        <f t="shared" si="23"/>
        <v>1</v>
      </c>
      <c r="ABT90" s="100" t="s">
        <v>8190</v>
      </c>
    </row>
    <row r="91" spans="2:748" ht="30" customHeight="1">
      <c r="B91" s="124" t="str">
        <v>0107</v>
      </c>
      <c r="C91" s="112">
        <f t="shared" si="20"/>
        <v>44873</v>
      </c>
      <c r="D91" s="116">
        <f t="shared" si="21"/>
        <v>7</v>
      </c>
      <c r="E91" s="112">
        <f t="shared" si="19"/>
        <v>44873</v>
      </c>
      <c r="F91" s="115">
        <f t="shared" ca="1" si="22"/>
        <v>7</v>
      </c>
      <c r="G91" s="117">
        <f t="shared" si="23"/>
        <v>1</v>
      </c>
      <c r="ABT91" s="100" t="s">
        <v>8190</v>
      </c>
    </row>
    <row r="92" spans="2:748" ht="30" customHeight="1">
      <c r="B92" s="124" t="str">
        <v>0112</v>
      </c>
      <c r="C92" s="112">
        <f t="shared" si="20"/>
        <v>44874</v>
      </c>
      <c r="D92" s="116">
        <f t="shared" si="21"/>
        <v>8</v>
      </c>
      <c r="E92" s="112">
        <f t="shared" si="19"/>
        <v>44874</v>
      </c>
      <c r="F92" s="115">
        <f t="shared" ca="1" si="22"/>
        <v>13</v>
      </c>
      <c r="G92" s="117">
        <f t="shared" si="23"/>
        <v>1</v>
      </c>
      <c r="ABT92" s="100" t="s">
        <v>8190</v>
      </c>
    </row>
    <row r="93" spans="2:748" ht="30" customHeight="1">
      <c r="B93" s="124" t="str">
        <v>0111</v>
      </c>
      <c r="C93" s="112">
        <f t="shared" si="20"/>
        <v>44874</v>
      </c>
      <c r="D93" s="116">
        <f t="shared" si="21"/>
        <v>8</v>
      </c>
      <c r="E93" s="112">
        <f t="shared" si="19"/>
        <v>44874</v>
      </c>
      <c r="F93" s="115">
        <f t="shared" ca="1" si="22"/>
        <v>13</v>
      </c>
      <c r="G93" s="117">
        <f t="shared" si="23"/>
        <v>1</v>
      </c>
      <c r="ABT93" s="100" t="s">
        <v>8190</v>
      </c>
    </row>
    <row r="94" spans="2:748" ht="30" customHeight="1">
      <c r="B94" s="124" t="str">
        <v>0110</v>
      </c>
      <c r="C94" s="112">
        <f t="shared" si="20"/>
        <v>44874</v>
      </c>
      <c r="D94" s="116">
        <f t="shared" si="21"/>
        <v>7</v>
      </c>
      <c r="E94" s="112">
        <f t="shared" si="19"/>
        <v>44874</v>
      </c>
      <c r="F94" s="115">
        <f t="shared" ca="1" si="22"/>
        <v>12</v>
      </c>
      <c r="G94" s="117">
        <f t="shared" si="23"/>
        <v>1</v>
      </c>
      <c r="ABT94" s="100" t="s">
        <v>8190</v>
      </c>
    </row>
    <row r="95" spans="2:748" ht="30" customHeight="1">
      <c r="B95" s="124" t="str">
        <v>0109</v>
      </c>
      <c r="C95" s="112">
        <f t="shared" si="20"/>
        <v>44874</v>
      </c>
      <c r="D95" s="116">
        <f t="shared" si="21"/>
        <v>7</v>
      </c>
      <c r="E95" s="112">
        <f t="shared" si="19"/>
        <v>44874</v>
      </c>
      <c r="F95" s="115">
        <f t="shared" ca="1" si="22"/>
        <v>1</v>
      </c>
      <c r="G95" s="117">
        <f t="shared" si="23"/>
        <v>1</v>
      </c>
      <c r="ABT95" s="100" t="s">
        <v>8190</v>
      </c>
    </row>
    <row r="96" spans="2:748" ht="30" customHeight="1">
      <c r="B96" s="124" t="str">
        <v>0108</v>
      </c>
      <c r="C96" s="112">
        <f t="shared" si="20"/>
        <v>44874</v>
      </c>
      <c r="D96" s="116">
        <f t="shared" si="21"/>
        <v>7</v>
      </c>
      <c r="E96" s="112">
        <f t="shared" si="19"/>
        <v>44874</v>
      </c>
      <c r="F96" s="115">
        <f t="shared" ca="1" si="22"/>
        <v>0</v>
      </c>
      <c r="G96" s="117">
        <f t="shared" si="23"/>
        <v>1</v>
      </c>
      <c r="ABT96" s="100" t="s">
        <v>8190</v>
      </c>
    </row>
    <row r="97" spans="2:748" ht="30" customHeight="1">
      <c r="B97" s="124" t="str">
        <v>0117</v>
      </c>
      <c r="C97" s="112">
        <f t="shared" si="20"/>
        <v>44875</v>
      </c>
      <c r="D97" s="116">
        <f t="shared" si="21"/>
        <v>7</v>
      </c>
      <c r="E97" s="112">
        <f t="shared" si="19"/>
        <v>44875</v>
      </c>
      <c r="F97" s="115">
        <f t="shared" ca="1" si="22"/>
        <v>11</v>
      </c>
      <c r="G97" s="117">
        <f t="shared" si="23"/>
        <v>1</v>
      </c>
      <c r="ABT97" s="100" t="s">
        <v>8190</v>
      </c>
    </row>
    <row r="98" spans="2:748" ht="30" customHeight="1">
      <c r="B98" s="124" t="str">
        <v>0114</v>
      </c>
      <c r="C98" s="112">
        <f t="shared" si="20"/>
        <v>44875</v>
      </c>
      <c r="D98" s="116">
        <f t="shared" si="21"/>
        <v>7</v>
      </c>
      <c r="E98" s="112">
        <f t="shared" si="19"/>
        <v>44875</v>
      </c>
      <c r="F98" s="115">
        <f t="shared" ca="1" si="22"/>
        <v>12</v>
      </c>
      <c r="G98" s="117">
        <f t="shared" si="23"/>
        <v>1</v>
      </c>
      <c r="ABT98" s="100" t="s">
        <v>8190</v>
      </c>
    </row>
    <row r="99" spans="2:748" ht="30" customHeight="1">
      <c r="B99" s="124" t="str">
        <v>0121</v>
      </c>
      <c r="C99" s="112">
        <f t="shared" si="20"/>
        <v>44876</v>
      </c>
      <c r="D99" s="116">
        <f t="shared" si="21"/>
        <v>7</v>
      </c>
      <c r="E99" s="112">
        <f t="shared" si="19"/>
        <v>44876</v>
      </c>
      <c r="F99" s="115">
        <f t="shared" ca="1" si="22"/>
        <v>10</v>
      </c>
      <c r="G99" s="117">
        <f t="shared" si="23"/>
        <v>1</v>
      </c>
      <c r="ABT99" s="100" t="s">
        <v>8190</v>
      </c>
    </row>
    <row r="100" spans="2:748" ht="30" customHeight="1">
      <c r="B100" s="124" t="str">
        <v>0120</v>
      </c>
      <c r="C100" s="112">
        <f t="shared" si="20"/>
        <v>44876</v>
      </c>
      <c r="D100" s="116">
        <f t="shared" si="21"/>
        <v>7</v>
      </c>
      <c r="E100" s="112">
        <f t="shared" si="19"/>
        <v>44876</v>
      </c>
      <c r="F100" s="115">
        <f t="shared" ca="1" si="22"/>
        <v>10</v>
      </c>
      <c r="G100" s="117">
        <f t="shared" si="23"/>
        <v>1</v>
      </c>
      <c r="ABT100" s="100" t="s">
        <v>8190</v>
      </c>
    </row>
    <row r="101" spans="2:748" ht="30" customHeight="1">
      <c r="B101" s="124" t="str">
        <v>0119</v>
      </c>
      <c r="C101" s="112">
        <f t="shared" si="20"/>
        <v>44876</v>
      </c>
      <c r="D101" s="116">
        <f t="shared" si="21"/>
        <v>7</v>
      </c>
      <c r="E101" s="112">
        <f t="shared" si="19"/>
        <v>44876</v>
      </c>
      <c r="F101" s="115">
        <f t="shared" ca="1" si="22"/>
        <v>6</v>
      </c>
      <c r="G101" s="117">
        <f t="shared" si="23"/>
        <v>1</v>
      </c>
      <c r="ABT101" s="100" t="s">
        <v>8190</v>
      </c>
    </row>
    <row r="102" spans="2:748" ht="30" customHeight="1">
      <c r="B102" s="124" t="str">
        <v>0118</v>
      </c>
      <c r="C102" s="112">
        <f t="shared" si="20"/>
        <v>44876</v>
      </c>
      <c r="D102" s="116">
        <f t="shared" si="21"/>
        <v>7</v>
      </c>
      <c r="E102" s="112">
        <f t="shared" si="19"/>
        <v>44876</v>
      </c>
      <c r="F102" s="115">
        <f t="shared" ca="1" si="22"/>
        <v>4</v>
      </c>
      <c r="G102" s="117">
        <f t="shared" si="23"/>
        <v>1</v>
      </c>
      <c r="ABT102" s="100" t="s">
        <v>8190</v>
      </c>
    </row>
    <row r="103" spans="2:748" ht="30" customHeight="1">
      <c r="B103" s="124" t="str">
        <v>0130</v>
      </c>
      <c r="C103" s="112">
        <f t="shared" si="20"/>
        <v>44879</v>
      </c>
      <c r="D103" s="116">
        <f t="shared" si="21"/>
        <v>7</v>
      </c>
      <c r="E103" s="112">
        <f t="shared" si="19"/>
        <v>44879</v>
      </c>
      <c r="F103" s="115">
        <f t="shared" ca="1" si="22"/>
        <v>1</v>
      </c>
      <c r="G103" s="117">
        <f t="shared" si="23"/>
        <v>1</v>
      </c>
      <c r="ABT103" s="100" t="s">
        <v>8190</v>
      </c>
    </row>
    <row r="104" spans="2:748" ht="30" customHeight="1">
      <c r="B104" s="124" t="str">
        <v>0128</v>
      </c>
      <c r="C104" s="112">
        <f t="shared" si="20"/>
        <v>44879</v>
      </c>
      <c r="D104" s="116">
        <f t="shared" si="21"/>
        <v>7</v>
      </c>
      <c r="E104" s="112">
        <f t="shared" si="19"/>
        <v>44879</v>
      </c>
      <c r="F104" s="115">
        <f t="shared" ca="1" si="22"/>
        <v>8</v>
      </c>
      <c r="G104" s="117">
        <f t="shared" si="23"/>
        <v>1</v>
      </c>
      <c r="ABT104" s="100" t="s">
        <v>8190</v>
      </c>
    </row>
    <row r="105" spans="2:748" ht="30" customHeight="1">
      <c r="B105" s="124" t="str">
        <v>0127</v>
      </c>
      <c r="C105" s="112">
        <f t="shared" si="20"/>
        <v>44879</v>
      </c>
      <c r="D105" s="116">
        <f t="shared" si="21"/>
        <v>7</v>
      </c>
      <c r="E105" s="112">
        <f t="shared" si="19"/>
        <v>44879</v>
      </c>
      <c r="F105" s="115">
        <f t="shared" ca="1" si="22"/>
        <v>1</v>
      </c>
      <c r="G105" s="117">
        <f t="shared" si="23"/>
        <v>1</v>
      </c>
      <c r="ABT105" s="100" t="s">
        <v>8190</v>
      </c>
    </row>
    <row r="106" spans="2:748" ht="30" customHeight="1">
      <c r="B106" s="124" t="str">
        <v>0125</v>
      </c>
      <c r="C106" s="112">
        <f t="shared" si="20"/>
        <v>44879</v>
      </c>
      <c r="D106" s="116">
        <f t="shared" si="21"/>
        <v>7</v>
      </c>
      <c r="E106" s="112">
        <f t="shared" si="19"/>
        <v>44879</v>
      </c>
      <c r="F106" s="115">
        <f t="shared" ca="1" si="22"/>
        <v>2</v>
      </c>
      <c r="G106" s="117">
        <f t="shared" si="23"/>
        <v>1</v>
      </c>
      <c r="ABT106" s="100" t="s">
        <v>8190</v>
      </c>
    </row>
    <row r="107" spans="2:748" ht="30" customHeight="1">
      <c r="B107" s="124" t="str">
        <v>0124</v>
      </c>
      <c r="C107" s="112">
        <f t="shared" si="20"/>
        <v>44879</v>
      </c>
      <c r="D107" s="116">
        <f t="shared" si="21"/>
        <v>7</v>
      </c>
      <c r="E107" s="112">
        <f t="shared" si="19"/>
        <v>44879</v>
      </c>
      <c r="F107" s="115">
        <f t="shared" ca="1" si="22"/>
        <v>1</v>
      </c>
      <c r="G107" s="117">
        <f t="shared" si="23"/>
        <v>1</v>
      </c>
      <c r="ABT107" s="100" t="s">
        <v>8190</v>
      </c>
    </row>
    <row r="108" spans="2:748" ht="30" customHeight="1">
      <c r="B108" s="124" t="str">
        <v>0123</v>
      </c>
      <c r="C108" s="112">
        <f t="shared" si="20"/>
        <v>44879</v>
      </c>
      <c r="D108" s="116">
        <f t="shared" si="21"/>
        <v>7</v>
      </c>
      <c r="E108" s="112">
        <f t="shared" si="19"/>
        <v>44879</v>
      </c>
      <c r="F108" s="115">
        <f t="shared" ca="1" si="22"/>
        <v>1</v>
      </c>
      <c r="G108" s="117">
        <f t="shared" si="23"/>
        <v>1</v>
      </c>
      <c r="ABT108" s="100" t="s">
        <v>8190</v>
      </c>
    </row>
    <row r="109" spans="2:748" ht="30" customHeight="1">
      <c r="B109" s="124" t="str">
        <v>0135</v>
      </c>
      <c r="C109" s="112">
        <f t="shared" si="20"/>
        <v>44880</v>
      </c>
      <c r="D109" s="116">
        <f t="shared" si="21"/>
        <v>8</v>
      </c>
      <c r="E109" s="112">
        <f t="shared" si="19"/>
        <v>44880</v>
      </c>
      <c r="F109" s="115">
        <f t="shared" ca="1" si="22"/>
        <v>13</v>
      </c>
      <c r="G109" s="117">
        <f t="shared" si="23"/>
        <v>1</v>
      </c>
      <c r="ABT109" s="100" t="s">
        <v>8190</v>
      </c>
    </row>
    <row r="110" spans="2:748" ht="30" customHeight="1">
      <c r="B110" s="124" t="str">
        <v>0133</v>
      </c>
      <c r="C110" s="112">
        <f t="shared" si="20"/>
        <v>44880</v>
      </c>
      <c r="D110" s="116">
        <f t="shared" si="21"/>
        <v>7</v>
      </c>
      <c r="E110" s="112">
        <f t="shared" si="19"/>
        <v>44880</v>
      </c>
      <c r="F110" s="115">
        <f t="shared" ca="1" si="22"/>
        <v>8</v>
      </c>
      <c r="G110" s="117">
        <f t="shared" si="23"/>
        <v>1</v>
      </c>
      <c r="ABT110" s="100" t="s">
        <v>8190</v>
      </c>
    </row>
    <row r="111" spans="2:748" ht="30" customHeight="1">
      <c r="B111" s="124" t="str">
        <v>0132</v>
      </c>
      <c r="C111" s="112">
        <f t="shared" si="20"/>
        <v>44880</v>
      </c>
      <c r="D111" s="116">
        <f t="shared" si="21"/>
        <v>7</v>
      </c>
      <c r="E111" s="112">
        <f t="shared" si="19"/>
        <v>44880</v>
      </c>
      <c r="F111" s="115">
        <f t="shared" ca="1" si="22"/>
        <v>8</v>
      </c>
      <c r="G111" s="117">
        <f t="shared" si="23"/>
        <v>1</v>
      </c>
      <c r="ABT111" s="100" t="s">
        <v>8190</v>
      </c>
    </row>
    <row r="112" spans="2:748" ht="30" customHeight="1">
      <c r="B112" s="124" t="str">
        <v>0131</v>
      </c>
      <c r="C112" s="112">
        <f t="shared" si="20"/>
        <v>44880</v>
      </c>
      <c r="D112" s="116">
        <f t="shared" si="21"/>
        <v>7</v>
      </c>
      <c r="E112" s="112">
        <f t="shared" si="19"/>
        <v>44880</v>
      </c>
      <c r="F112" s="115">
        <f t="shared" ca="1" si="22"/>
        <v>0</v>
      </c>
      <c r="G112" s="117">
        <f t="shared" si="23"/>
        <v>1</v>
      </c>
      <c r="ABT112" s="100" t="s">
        <v>8190</v>
      </c>
    </row>
    <row r="113" spans="2:748" ht="30" customHeight="1">
      <c r="B113" s="124" t="str">
        <v>0141</v>
      </c>
      <c r="C113" s="112">
        <f t="shared" si="20"/>
        <v>44881</v>
      </c>
      <c r="D113" s="116">
        <f t="shared" si="21"/>
        <v>7</v>
      </c>
      <c r="E113" s="112">
        <f t="shared" si="19"/>
        <v>44881</v>
      </c>
      <c r="F113" s="115">
        <f t="shared" ca="1" si="22"/>
        <v>14</v>
      </c>
      <c r="G113" s="117">
        <f t="shared" si="23"/>
        <v>1</v>
      </c>
      <c r="ABT113" s="100" t="s">
        <v>8190</v>
      </c>
    </row>
    <row r="114" spans="2:748" ht="30" customHeight="1">
      <c r="B114" s="124" t="str">
        <v>0140</v>
      </c>
      <c r="C114" s="112">
        <f t="shared" si="20"/>
        <v>44881</v>
      </c>
      <c r="D114" s="116">
        <f t="shared" si="21"/>
        <v>7</v>
      </c>
      <c r="E114" s="112">
        <f t="shared" si="19"/>
        <v>44881</v>
      </c>
      <c r="F114" s="115">
        <f t="shared" ca="1" si="22"/>
        <v>12</v>
      </c>
      <c r="G114" s="117">
        <f t="shared" si="23"/>
        <v>1</v>
      </c>
      <c r="ABT114" s="100" t="s">
        <v>8190</v>
      </c>
    </row>
    <row r="115" spans="2:748" ht="30" customHeight="1">
      <c r="B115" s="124" t="str">
        <v>0136</v>
      </c>
      <c r="C115" s="112">
        <f t="shared" si="20"/>
        <v>44881</v>
      </c>
      <c r="D115" s="116">
        <f t="shared" si="21"/>
        <v>7</v>
      </c>
      <c r="E115" s="112">
        <f t="shared" si="19"/>
        <v>44881</v>
      </c>
      <c r="F115" s="115">
        <f t="shared" ca="1" si="22"/>
        <v>7</v>
      </c>
      <c r="G115" s="117">
        <f t="shared" si="23"/>
        <v>1</v>
      </c>
      <c r="ABT115" s="100" t="s">
        <v>8190</v>
      </c>
    </row>
    <row r="116" spans="2:748" ht="30" customHeight="1">
      <c r="B116" s="124" t="str">
        <v>0146</v>
      </c>
      <c r="C116" s="112">
        <f t="shared" si="20"/>
        <v>44882</v>
      </c>
      <c r="D116" s="116">
        <f t="shared" si="21"/>
        <v>7</v>
      </c>
      <c r="E116" s="112">
        <f t="shared" si="19"/>
        <v>44882</v>
      </c>
      <c r="F116" s="115">
        <f t="shared" ca="1" si="22"/>
        <v>6</v>
      </c>
      <c r="G116" s="117">
        <f t="shared" si="23"/>
        <v>1</v>
      </c>
      <c r="ABT116" s="100" t="s">
        <v>8190</v>
      </c>
    </row>
    <row r="117" spans="2:748" ht="30" customHeight="1">
      <c r="B117" s="124" t="str">
        <v>0145</v>
      </c>
      <c r="C117" s="112">
        <f t="shared" si="20"/>
        <v>44882</v>
      </c>
      <c r="D117" s="116">
        <f t="shared" si="21"/>
        <v>7</v>
      </c>
      <c r="E117" s="112">
        <f t="shared" si="19"/>
        <v>44882</v>
      </c>
      <c r="F117" s="115">
        <f t="shared" ca="1" si="22"/>
        <v>11</v>
      </c>
      <c r="G117" s="117">
        <f t="shared" si="23"/>
        <v>1</v>
      </c>
      <c r="ABT117" s="100" t="s">
        <v>8190</v>
      </c>
    </row>
    <row r="118" spans="2:748" ht="30" customHeight="1">
      <c r="B118" s="124" t="str">
        <v>0144</v>
      </c>
      <c r="C118" s="112">
        <f t="shared" si="20"/>
        <v>44882</v>
      </c>
      <c r="D118" s="116">
        <f t="shared" si="21"/>
        <v>7</v>
      </c>
      <c r="E118" s="112">
        <f t="shared" si="19"/>
        <v>44882</v>
      </c>
      <c r="F118" s="115">
        <f t="shared" ca="1" si="22"/>
        <v>6</v>
      </c>
      <c r="G118" s="117">
        <f t="shared" si="23"/>
        <v>1</v>
      </c>
      <c r="ABT118" s="100" t="s">
        <v>8190</v>
      </c>
    </row>
    <row r="119" spans="2:748" ht="30" customHeight="1">
      <c r="B119" s="124" t="str">
        <v>0143</v>
      </c>
      <c r="C119" s="112">
        <f t="shared" si="20"/>
        <v>44882</v>
      </c>
      <c r="D119" s="116">
        <f t="shared" si="21"/>
        <v>7</v>
      </c>
      <c r="E119" s="112">
        <f t="shared" si="19"/>
        <v>44882</v>
      </c>
      <c r="F119" s="115">
        <f t="shared" ca="1" si="22"/>
        <v>6</v>
      </c>
      <c r="G119" s="117">
        <f t="shared" si="23"/>
        <v>1</v>
      </c>
      <c r="ABT119" s="100" t="s">
        <v>8190</v>
      </c>
    </row>
    <row r="120" spans="2:748" ht="30" customHeight="1">
      <c r="B120" s="124" t="str">
        <v>0142</v>
      </c>
      <c r="C120" s="112">
        <f t="shared" si="20"/>
        <v>44882</v>
      </c>
      <c r="D120" s="116">
        <f t="shared" si="21"/>
        <v>7</v>
      </c>
      <c r="E120" s="112">
        <f t="shared" si="19"/>
        <v>44882</v>
      </c>
      <c r="F120" s="115">
        <f t="shared" ca="1" si="22"/>
        <v>6</v>
      </c>
      <c r="G120" s="117">
        <f t="shared" si="23"/>
        <v>1</v>
      </c>
      <c r="ABT120" s="100" t="s">
        <v>8190</v>
      </c>
    </row>
    <row r="121" spans="2:748" ht="30" customHeight="1">
      <c r="B121" s="124" t="str">
        <v>0149</v>
      </c>
      <c r="C121" s="112">
        <f t="shared" si="20"/>
        <v>44883</v>
      </c>
      <c r="D121" s="116">
        <f t="shared" si="21"/>
        <v>7</v>
      </c>
      <c r="E121" s="112">
        <f t="shared" si="19"/>
        <v>44883</v>
      </c>
      <c r="F121" s="115">
        <f t="shared" ca="1" si="22"/>
        <v>10</v>
      </c>
      <c r="G121" s="117">
        <f t="shared" si="23"/>
        <v>1</v>
      </c>
      <c r="ABT121" s="100" t="s">
        <v>8190</v>
      </c>
    </row>
    <row r="122" spans="2:748" ht="30" customHeight="1">
      <c r="B122" s="124" t="str">
        <v>0148</v>
      </c>
      <c r="C122" s="112">
        <f t="shared" si="20"/>
        <v>44883</v>
      </c>
      <c r="D122" s="116">
        <f t="shared" si="21"/>
        <v>7</v>
      </c>
      <c r="E122" s="112">
        <f t="shared" si="19"/>
        <v>44883</v>
      </c>
      <c r="F122" s="115">
        <f t="shared" ca="1" si="22"/>
        <v>3</v>
      </c>
      <c r="G122" s="117">
        <f t="shared" si="23"/>
        <v>1</v>
      </c>
      <c r="ABT122" s="100" t="s">
        <v>8190</v>
      </c>
    </row>
    <row r="123" spans="2:748" ht="30" customHeight="1">
      <c r="B123" s="124" t="str">
        <v>0147</v>
      </c>
      <c r="C123" s="112">
        <f t="shared" si="20"/>
        <v>44883</v>
      </c>
      <c r="D123" s="116">
        <f t="shared" si="21"/>
        <v>7</v>
      </c>
      <c r="E123" s="112">
        <f t="shared" si="19"/>
        <v>44883</v>
      </c>
      <c r="F123" s="115">
        <f t="shared" ca="1" si="22"/>
        <v>5</v>
      </c>
      <c r="G123" s="117">
        <f t="shared" si="23"/>
        <v>1</v>
      </c>
      <c r="ABT123" s="100" t="s">
        <v>8190</v>
      </c>
    </row>
    <row r="124" spans="2:748" ht="30" customHeight="1">
      <c r="B124" s="124" t="str">
        <v>0006.3</v>
      </c>
      <c r="C124" s="112">
        <f t="shared" si="20"/>
        <v>44883</v>
      </c>
      <c r="D124" s="116">
        <f t="shared" si="21"/>
        <v>7</v>
      </c>
      <c r="E124" s="112">
        <f t="shared" si="19"/>
        <v>44883</v>
      </c>
      <c r="F124" s="115">
        <f t="shared" ca="1" si="22"/>
        <v>10</v>
      </c>
      <c r="G124" s="117">
        <f t="shared" si="23"/>
        <v>1</v>
      </c>
      <c r="ABT124" s="100" t="s">
        <v>8190</v>
      </c>
    </row>
    <row r="125" spans="2:748" ht="30" customHeight="1">
      <c r="B125" s="124" t="str">
        <v>0155</v>
      </c>
      <c r="C125" s="112">
        <f t="shared" si="20"/>
        <v>44886</v>
      </c>
      <c r="D125" s="116">
        <f t="shared" si="21"/>
        <v>8</v>
      </c>
      <c r="E125" s="112">
        <f t="shared" si="19"/>
        <v>44886</v>
      </c>
      <c r="F125" s="115">
        <f t="shared" ca="1" si="22"/>
        <v>9</v>
      </c>
      <c r="G125" s="117">
        <f t="shared" si="23"/>
        <v>1</v>
      </c>
      <c r="ABT125" s="100" t="s">
        <v>8190</v>
      </c>
    </row>
    <row r="126" spans="2:748" ht="30" customHeight="1">
      <c r="B126" s="124" t="str">
        <v>0154</v>
      </c>
      <c r="C126" s="112">
        <f t="shared" si="20"/>
        <v>44886</v>
      </c>
      <c r="D126" s="116">
        <f t="shared" si="21"/>
        <v>7</v>
      </c>
      <c r="E126" s="112">
        <f t="shared" si="19"/>
        <v>44886</v>
      </c>
      <c r="F126" s="115">
        <f t="shared" ca="1" si="22"/>
        <v>0</v>
      </c>
      <c r="G126" s="117">
        <f t="shared" si="23"/>
        <v>1</v>
      </c>
      <c r="ABT126" s="100" t="s">
        <v>8190</v>
      </c>
    </row>
    <row r="127" spans="2:748" ht="30" customHeight="1">
      <c r="B127" s="124" t="str">
        <v>0153</v>
      </c>
      <c r="C127" s="112">
        <f t="shared" si="20"/>
        <v>44886</v>
      </c>
      <c r="D127" s="116">
        <f t="shared" si="21"/>
        <v>7</v>
      </c>
      <c r="E127" s="112">
        <f t="shared" si="19"/>
        <v>44886</v>
      </c>
      <c r="F127" s="115">
        <f t="shared" ca="1" si="22"/>
        <v>7</v>
      </c>
      <c r="G127" s="117">
        <f t="shared" si="23"/>
        <v>1</v>
      </c>
      <c r="ABT127" s="100" t="s">
        <v>8190</v>
      </c>
    </row>
    <row r="128" spans="2:748" ht="30" customHeight="1">
      <c r="B128" s="124" t="str">
        <v>0152</v>
      </c>
      <c r="C128" s="112">
        <f t="shared" si="20"/>
        <v>44886</v>
      </c>
      <c r="D128" s="116">
        <f t="shared" si="21"/>
        <v>7</v>
      </c>
      <c r="E128" s="112">
        <f t="shared" si="19"/>
        <v>44886</v>
      </c>
      <c r="F128" s="115">
        <f t="shared" ca="1" si="22"/>
        <v>2</v>
      </c>
      <c r="G128" s="117">
        <f t="shared" si="23"/>
        <v>1</v>
      </c>
      <c r="ABT128" s="100" t="s">
        <v>8190</v>
      </c>
    </row>
    <row r="129" spans="2:748" ht="30" customHeight="1">
      <c r="B129" s="124" t="str">
        <v>0151</v>
      </c>
      <c r="C129" s="112">
        <f t="shared" si="20"/>
        <v>44886</v>
      </c>
      <c r="D129" s="116">
        <f t="shared" si="21"/>
        <v>7</v>
      </c>
      <c r="E129" s="112">
        <f t="shared" si="19"/>
        <v>44886</v>
      </c>
      <c r="F129" s="115">
        <f t="shared" ca="1" si="22"/>
        <v>7</v>
      </c>
      <c r="G129" s="117">
        <f t="shared" si="23"/>
        <v>1</v>
      </c>
      <c r="ABT129" s="100" t="s">
        <v>8190</v>
      </c>
    </row>
    <row r="130" spans="2:748" ht="30" customHeight="1">
      <c r="B130" s="124" t="str">
        <v>0150</v>
      </c>
      <c r="C130" s="112">
        <f t="shared" si="20"/>
        <v>44886</v>
      </c>
      <c r="D130" s="116">
        <f t="shared" si="21"/>
        <v>7</v>
      </c>
      <c r="E130" s="112">
        <f t="shared" si="19"/>
        <v>44886</v>
      </c>
      <c r="F130" s="115">
        <f t="shared" ca="1" si="22"/>
        <v>2</v>
      </c>
      <c r="G130" s="117">
        <f t="shared" si="23"/>
        <v>1</v>
      </c>
      <c r="ABT130" s="100" t="s">
        <v>8190</v>
      </c>
    </row>
    <row r="131" spans="2:748" ht="30" customHeight="1">
      <c r="B131" s="124" t="str">
        <v>0160</v>
      </c>
      <c r="C131" s="112">
        <f t="shared" si="20"/>
        <v>44893</v>
      </c>
      <c r="D131" s="116">
        <f t="shared" si="21"/>
        <v>7</v>
      </c>
      <c r="E131" s="112">
        <f t="shared" ref="E131:E194" si="24">C131</f>
        <v>44893</v>
      </c>
      <c r="F131" s="115">
        <f t="shared" ca="1" si="22"/>
        <v>7</v>
      </c>
      <c r="G131" s="117">
        <f t="shared" si="23"/>
        <v>1</v>
      </c>
      <c r="ABT131" s="100" t="s">
        <v>8190</v>
      </c>
    </row>
    <row r="132" spans="2:748" ht="30" customHeight="1">
      <c r="B132" s="124" t="str">
        <v>0158</v>
      </c>
      <c r="C132" s="112">
        <f t="shared" si="20"/>
        <v>44893</v>
      </c>
      <c r="D132" s="116">
        <f t="shared" si="21"/>
        <v>7</v>
      </c>
      <c r="E132" s="112">
        <f t="shared" si="24"/>
        <v>44893</v>
      </c>
      <c r="F132" s="115">
        <f t="shared" ca="1" si="22"/>
        <v>1</v>
      </c>
      <c r="G132" s="117">
        <f t="shared" si="23"/>
        <v>1</v>
      </c>
      <c r="ABT132" s="100" t="s">
        <v>8190</v>
      </c>
    </row>
    <row r="133" spans="2:748" ht="30" customHeight="1">
      <c r="B133" s="124" t="str">
        <v>0157</v>
      </c>
      <c r="C133" s="112">
        <f t="shared" ref="C133:C196" si="25">VLOOKUP(B133,RFI,6,FALSE)</f>
        <v>44893</v>
      </c>
      <c r="D133" s="116">
        <f t="shared" ref="D133:D196" si="26">VLOOKUP(B133,RFI,7,FALSE)-VLOOKUP(B133,RFI,6,FALSE)</f>
        <v>7</v>
      </c>
      <c r="E133" s="112">
        <f t="shared" si="24"/>
        <v>44893</v>
      </c>
      <c r="F133" s="115">
        <f t="shared" ref="F133:F196" ca="1" si="27">VLOOKUP(B133,RFI,10,FALSE)*1</f>
        <v>7</v>
      </c>
      <c r="G133" s="117">
        <f t="shared" ref="G133:G196" si="28">IF(VLOOKUP(B133,RFI,3,FALSE)="A",1,0)</f>
        <v>1</v>
      </c>
      <c r="ABT133" s="100" t="s">
        <v>8190</v>
      </c>
    </row>
    <row r="134" spans="2:748" ht="30" customHeight="1">
      <c r="B134" s="124" t="str">
        <v>0170</v>
      </c>
      <c r="C134" s="112">
        <f t="shared" si="25"/>
        <v>44894</v>
      </c>
      <c r="D134" s="116">
        <f t="shared" si="26"/>
        <v>7</v>
      </c>
      <c r="E134" s="112">
        <f t="shared" si="24"/>
        <v>44894</v>
      </c>
      <c r="F134" s="115">
        <f t="shared" ca="1" si="27"/>
        <v>1</v>
      </c>
      <c r="G134" s="117">
        <f t="shared" si="28"/>
        <v>1</v>
      </c>
      <c r="ABT134" s="100" t="s">
        <v>8190</v>
      </c>
    </row>
    <row r="135" spans="2:748" ht="30" customHeight="1">
      <c r="B135" s="124" t="str">
        <v>0169</v>
      </c>
      <c r="C135" s="112">
        <f t="shared" si="25"/>
        <v>44894</v>
      </c>
      <c r="D135" s="116">
        <f t="shared" si="26"/>
        <v>7</v>
      </c>
      <c r="E135" s="112">
        <f t="shared" si="24"/>
        <v>44894</v>
      </c>
      <c r="F135" s="115">
        <f t="shared" ca="1" si="27"/>
        <v>8</v>
      </c>
      <c r="G135" s="117">
        <f t="shared" si="28"/>
        <v>1</v>
      </c>
      <c r="ABT135" s="100" t="s">
        <v>8190</v>
      </c>
    </row>
    <row r="136" spans="2:748" ht="30" customHeight="1">
      <c r="B136" s="124" t="str">
        <v>0168</v>
      </c>
      <c r="C136" s="112">
        <f t="shared" si="25"/>
        <v>44894</v>
      </c>
      <c r="D136" s="116">
        <f t="shared" si="26"/>
        <v>7</v>
      </c>
      <c r="E136" s="112">
        <f t="shared" si="24"/>
        <v>44894</v>
      </c>
      <c r="F136" s="115">
        <f t="shared" ca="1" si="27"/>
        <v>6</v>
      </c>
      <c r="G136" s="117">
        <f t="shared" si="28"/>
        <v>1</v>
      </c>
      <c r="ABT136" s="100" t="s">
        <v>8190</v>
      </c>
    </row>
    <row r="137" spans="2:748" ht="30" customHeight="1">
      <c r="B137" s="124" t="str">
        <v>0167</v>
      </c>
      <c r="C137" s="112">
        <f t="shared" si="25"/>
        <v>44894</v>
      </c>
      <c r="D137" s="116">
        <f t="shared" si="26"/>
        <v>7</v>
      </c>
      <c r="E137" s="112">
        <f t="shared" si="24"/>
        <v>44894</v>
      </c>
      <c r="F137" s="115">
        <f t="shared" ca="1" si="27"/>
        <v>7</v>
      </c>
      <c r="G137" s="117">
        <f t="shared" si="28"/>
        <v>1</v>
      </c>
      <c r="ABT137" s="100" t="s">
        <v>8190</v>
      </c>
    </row>
    <row r="138" spans="2:748" ht="30" customHeight="1">
      <c r="B138" s="124" t="str">
        <v>0166</v>
      </c>
      <c r="C138" s="112">
        <f t="shared" si="25"/>
        <v>44894</v>
      </c>
      <c r="D138" s="116">
        <f t="shared" si="26"/>
        <v>7</v>
      </c>
      <c r="E138" s="112">
        <f t="shared" si="24"/>
        <v>44894</v>
      </c>
      <c r="F138" s="115">
        <f t="shared" ca="1" si="27"/>
        <v>0</v>
      </c>
      <c r="G138" s="117">
        <f t="shared" si="28"/>
        <v>1</v>
      </c>
      <c r="ABT138" s="100" t="s">
        <v>8190</v>
      </c>
    </row>
    <row r="139" spans="2:748" ht="30" customHeight="1">
      <c r="B139" s="124" t="str">
        <v>0165</v>
      </c>
      <c r="C139" s="112">
        <f t="shared" si="25"/>
        <v>44894</v>
      </c>
      <c r="D139" s="116">
        <f t="shared" si="26"/>
        <v>7</v>
      </c>
      <c r="E139" s="112">
        <f t="shared" si="24"/>
        <v>44894</v>
      </c>
      <c r="F139" s="115">
        <f t="shared" ca="1" si="27"/>
        <v>1</v>
      </c>
      <c r="G139" s="117">
        <f t="shared" si="28"/>
        <v>1</v>
      </c>
      <c r="ABT139" s="100" t="s">
        <v>8190</v>
      </c>
    </row>
    <row r="140" spans="2:748" ht="30" customHeight="1">
      <c r="B140" s="124" t="str">
        <v>0164</v>
      </c>
      <c r="C140" s="112">
        <f t="shared" si="25"/>
        <v>44894</v>
      </c>
      <c r="D140" s="116">
        <f t="shared" si="26"/>
        <v>7</v>
      </c>
      <c r="E140" s="112">
        <f t="shared" si="24"/>
        <v>44894</v>
      </c>
      <c r="F140" s="115">
        <f t="shared" ca="1" si="27"/>
        <v>0</v>
      </c>
      <c r="G140" s="117">
        <f t="shared" si="28"/>
        <v>1</v>
      </c>
      <c r="ABT140" s="100" t="s">
        <v>8190</v>
      </c>
    </row>
    <row r="141" spans="2:748" ht="30" customHeight="1">
      <c r="B141" s="124" t="str">
        <v>0163</v>
      </c>
      <c r="C141" s="112">
        <f t="shared" si="25"/>
        <v>44894</v>
      </c>
      <c r="D141" s="116">
        <f t="shared" si="26"/>
        <v>7</v>
      </c>
      <c r="E141" s="112">
        <f t="shared" si="24"/>
        <v>44894</v>
      </c>
      <c r="F141" s="115">
        <f t="shared" ca="1" si="27"/>
        <v>0</v>
      </c>
      <c r="G141" s="117">
        <f t="shared" si="28"/>
        <v>1</v>
      </c>
      <c r="ABT141" s="100" t="s">
        <v>8190</v>
      </c>
    </row>
    <row r="142" spans="2:748" ht="30" customHeight="1">
      <c r="B142" s="124" t="str">
        <v>0162</v>
      </c>
      <c r="C142" s="112">
        <f t="shared" si="25"/>
        <v>44894</v>
      </c>
      <c r="D142" s="116">
        <f t="shared" si="26"/>
        <v>7</v>
      </c>
      <c r="E142" s="112">
        <f t="shared" si="24"/>
        <v>44894</v>
      </c>
      <c r="F142" s="115">
        <f t="shared" ca="1" si="27"/>
        <v>1</v>
      </c>
      <c r="G142" s="117">
        <f t="shared" si="28"/>
        <v>1</v>
      </c>
      <c r="ABT142" s="100" t="s">
        <v>8190</v>
      </c>
    </row>
    <row r="143" spans="2:748" ht="30" customHeight="1">
      <c r="B143" s="124" t="str">
        <v>0020.2</v>
      </c>
      <c r="C143" s="112">
        <f t="shared" si="25"/>
        <v>44894</v>
      </c>
      <c r="D143" s="116">
        <f t="shared" si="26"/>
        <v>7</v>
      </c>
      <c r="E143" s="112">
        <f t="shared" si="24"/>
        <v>44894</v>
      </c>
      <c r="F143" s="115">
        <f t="shared" ca="1" si="27"/>
        <v>8</v>
      </c>
      <c r="G143" s="117">
        <f t="shared" si="28"/>
        <v>1</v>
      </c>
      <c r="ABT143" s="100" t="s">
        <v>8190</v>
      </c>
    </row>
    <row r="144" spans="2:748" ht="30" customHeight="1">
      <c r="B144" s="124" t="str">
        <v>0020.1</v>
      </c>
      <c r="C144" s="112">
        <f t="shared" si="25"/>
        <v>44894</v>
      </c>
      <c r="D144" s="116">
        <f t="shared" si="26"/>
        <v>7</v>
      </c>
      <c r="E144" s="112">
        <f t="shared" si="24"/>
        <v>44894</v>
      </c>
      <c r="F144" s="115">
        <f t="shared" ca="1" si="27"/>
        <v>8</v>
      </c>
      <c r="G144" s="117">
        <f t="shared" si="28"/>
        <v>1</v>
      </c>
      <c r="ABT144" s="100" t="s">
        <v>8190</v>
      </c>
    </row>
    <row r="145" spans="2:748" ht="30" customHeight="1">
      <c r="B145" s="124" t="str">
        <v>0177</v>
      </c>
      <c r="C145" s="112">
        <f t="shared" si="25"/>
        <v>44895</v>
      </c>
      <c r="D145" s="116">
        <f t="shared" si="26"/>
        <v>7</v>
      </c>
      <c r="E145" s="112">
        <f t="shared" si="24"/>
        <v>44895</v>
      </c>
      <c r="F145" s="115">
        <f t="shared" ca="1" si="27"/>
        <v>0</v>
      </c>
      <c r="G145" s="117">
        <f t="shared" si="28"/>
        <v>1</v>
      </c>
      <c r="ABT145" s="100" t="s">
        <v>8190</v>
      </c>
    </row>
    <row r="146" spans="2:748" ht="30" customHeight="1">
      <c r="B146" s="124" t="str">
        <v>0176</v>
      </c>
      <c r="C146" s="112">
        <f t="shared" si="25"/>
        <v>44895</v>
      </c>
      <c r="D146" s="116">
        <f t="shared" si="26"/>
        <v>7</v>
      </c>
      <c r="E146" s="112">
        <f t="shared" si="24"/>
        <v>44895</v>
      </c>
      <c r="F146" s="115">
        <f t="shared" ca="1" si="27"/>
        <v>0</v>
      </c>
      <c r="G146" s="117">
        <f t="shared" si="28"/>
        <v>1</v>
      </c>
      <c r="ABT146" s="100" t="s">
        <v>8190</v>
      </c>
    </row>
    <row r="147" spans="2:748" ht="30" customHeight="1">
      <c r="B147" s="124" t="str">
        <v>0126.1</v>
      </c>
      <c r="C147" s="112">
        <f t="shared" si="25"/>
        <v>44895</v>
      </c>
      <c r="D147" s="116">
        <f t="shared" si="26"/>
        <v>7</v>
      </c>
      <c r="E147" s="112">
        <f t="shared" si="24"/>
        <v>44895</v>
      </c>
      <c r="F147" s="115">
        <f t="shared" ca="1" si="27"/>
        <v>0</v>
      </c>
      <c r="G147" s="117">
        <f t="shared" si="28"/>
        <v>1</v>
      </c>
      <c r="ABT147" s="100" t="s">
        <v>8190</v>
      </c>
    </row>
    <row r="148" spans="2:748" ht="30" customHeight="1">
      <c r="B148" s="124" t="str">
        <v>0190</v>
      </c>
      <c r="C148" s="112">
        <f t="shared" si="25"/>
        <v>44896</v>
      </c>
      <c r="D148" s="116">
        <f t="shared" si="26"/>
        <v>7</v>
      </c>
      <c r="E148" s="112">
        <f t="shared" si="24"/>
        <v>44896</v>
      </c>
      <c r="F148" s="115">
        <f t="shared" ca="1" si="27"/>
        <v>7</v>
      </c>
      <c r="G148" s="117">
        <f t="shared" si="28"/>
        <v>1</v>
      </c>
      <c r="ABT148" s="100" t="s">
        <v>8190</v>
      </c>
    </row>
    <row r="149" spans="2:748" ht="30" customHeight="1">
      <c r="B149" s="124" t="str">
        <v>0189</v>
      </c>
      <c r="C149" s="112">
        <f t="shared" si="25"/>
        <v>44896</v>
      </c>
      <c r="D149" s="116">
        <f t="shared" si="26"/>
        <v>7</v>
      </c>
      <c r="E149" s="112">
        <f t="shared" si="24"/>
        <v>44896</v>
      </c>
      <c r="F149" s="115">
        <f t="shared" ca="1" si="27"/>
        <v>7</v>
      </c>
      <c r="G149" s="117">
        <f t="shared" si="28"/>
        <v>1</v>
      </c>
      <c r="ABT149" s="100" t="s">
        <v>8190</v>
      </c>
    </row>
    <row r="150" spans="2:748" ht="30" customHeight="1">
      <c r="B150" s="124" t="str">
        <v>0187</v>
      </c>
      <c r="C150" s="112">
        <f t="shared" si="25"/>
        <v>44896</v>
      </c>
      <c r="D150" s="116">
        <f t="shared" si="26"/>
        <v>7</v>
      </c>
      <c r="E150" s="112">
        <f t="shared" si="24"/>
        <v>44896</v>
      </c>
      <c r="F150" s="115">
        <f t="shared" ca="1" si="27"/>
        <v>5</v>
      </c>
      <c r="G150" s="117">
        <f t="shared" si="28"/>
        <v>1</v>
      </c>
      <c r="ABT150" s="100" t="s">
        <v>8190</v>
      </c>
    </row>
    <row r="151" spans="2:748" ht="30" customHeight="1">
      <c r="B151" s="124" t="str">
        <v>0185</v>
      </c>
      <c r="C151" s="112">
        <f t="shared" si="25"/>
        <v>44896</v>
      </c>
      <c r="D151" s="116">
        <f t="shared" si="26"/>
        <v>7</v>
      </c>
      <c r="E151" s="112">
        <f t="shared" si="24"/>
        <v>44896</v>
      </c>
      <c r="F151" s="115">
        <f t="shared" ca="1" si="27"/>
        <v>1</v>
      </c>
      <c r="G151" s="117">
        <f t="shared" si="28"/>
        <v>1</v>
      </c>
      <c r="ABT151" s="100" t="s">
        <v>8190</v>
      </c>
    </row>
    <row r="152" spans="2:748" ht="30" customHeight="1">
      <c r="B152" s="124" t="str">
        <v>0184</v>
      </c>
      <c r="C152" s="112">
        <f t="shared" si="25"/>
        <v>44896</v>
      </c>
      <c r="D152" s="116">
        <f t="shared" si="26"/>
        <v>7</v>
      </c>
      <c r="E152" s="112">
        <f t="shared" si="24"/>
        <v>44896</v>
      </c>
      <c r="F152" s="115">
        <f t="shared" ca="1" si="27"/>
        <v>1</v>
      </c>
      <c r="G152" s="117">
        <f t="shared" si="28"/>
        <v>1</v>
      </c>
      <c r="ABT152" s="100" t="s">
        <v>8190</v>
      </c>
    </row>
    <row r="153" spans="2:748" ht="30" customHeight="1">
      <c r="B153" s="124" t="str">
        <v>0182</v>
      </c>
      <c r="C153" s="112">
        <f t="shared" si="25"/>
        <v>44896</v>
      </c>
      <c r="D153" s="116">
        <f t="shared" si="26"/>
        <v>7</v>
      </c>
      <c r="E153" s="112">
        <f t="shared" si="24"/>
        <v>44896</v>
      </c>
      <c r="F153" s="115">
        <f t="shared" ca="1" si="27"/>
        <v>5</v>
      </c>
      <c r="G153" s="117">
        <f t="shared" si="28"/>
        <v>1</v>
      </c>
      <c r="ABT153" s="100" t="s">
        <v>8190</v>
      </c>
    </row>
    <row r="154" spans="2:748" ht="30" customHeight="1">
      <c r="B154" s="124" t="str">
        <v>0181</v>
      </c>
      <c r="C154" s="112">
        <f t="shared" si="25"/>
        <v>44896</v>
      </c>
      <c r="D154" s="116">
        <f t="shared" si="26"/>
        <v>7</v>
      </c>
      <c r="E154" s="112">
        <f t="shared" si="24"/>
        <v>44896</v>
      </c>
      <c r="F154" s="115">
        <f t="shared" ca="1" si="27"/>
        <v>5</v>
      </c>
      <c r="G154" s="117">
        <f t="shared" si="28"/>
        <v>1</v>
      </c>
      <c r="ABT154" s="100" t="s">
        <v>8190</v>
      </c>
    </row>
    <row r="155" spans="2:748" ht="30" customHeight="1">
      <c r="B155" s="124" t="str">
        <v>0192</v>
      </c>
      <c r="C155" s="112">
        <f t="shared" si="25"/>
        <v>44897</v>
      </c>
      <c r="D155" s="116">
        <f t="shared" si="26"/>
        <v>7</v>
      </c>
      <c r="E155" s="112">
        <f t="shared" si="24"/>
        <v>44897</v>
      </c>
      <c r="F155" s="115">
        <f t="shared" ca="1" si="27"/>
        <v>1</v>
      </c>
      <c r="G155" s="117">
        <f t="shared" si="28"/>
        <v>1</v>
      </c>
      <c r="ABT155" s="100" t="s">
        <v>8190</v>
      </c>
    </row>
    <row r="156" spans="2:748" ht="30" customHeight="1">
      <c r="B156" s="124" t="str">
        <v>0199</v>
      </c>
      <c r="C156" s="112">
        <f t="shared" si="25"/>
        <v>44900</v>
      </c>
      <c r="D156" s="116">
        <f t="shared" si="26"/>
        <v>8</v>
      </c>
      <c r="E156" s="112">
        <f t="shared" si="24"/>
        <v>44900</v>
      </c>
      <c r="F156" s="115">
        <f t="shared" ca="1" si="27"/>
        <v>4</v>
      </c>
      <c r="G156" s="117">
        <f t="shared" si="28"/>
        <v>1</v>
      </c>
      <c r="ABT156" s="100" t="s">
        <v>8190</v>
      </c>
    </row>
    <row r="157" spans="2:748" ht="30" customHeight="1">
      <c r="B157" s="124" t="str">
        <v>0198</v>
      </c>
      <c r="C157" s="112">
        <f t="shared" si="25"/>
        <v>44900</v>
      </c>
      <c r="D157" s="116">
        <f t="shared" si="26"/>
        <v>8</v>
      </c>
      <c r="E157" s="112">
        <f t="shared" si="24"/>
        <v>44900</v>
      </c>
      <c r="F157" s="115">
        <f t="shared" ca="1" si="27"/>
        <v>8</v>
      </c>
      <c r="G157" s="117">
        <f t="shared" si="28"/>
        <v>1</v>
      </c>
      <c r="ABT157" s="100" t="s">
        <v>8190</v>
      </c>
    </row>
    <row r="158" spans="2:748" ht="30" customHeight="1">
      <c r="B158" s="124" t="str">
        <v>0197</v>
      </c>
      <c r="C158" s="112">
        <f t="shared" si="25"/>
        <v>44900</v>
      </c>
      <c r="D158" s="116">
        <f t="shared" si="26"/>
        <v>8</v>
      </c>
      <c r="E158" s="112">
        <f t="shared" si="24"/>
        <v>44900</v>
      </c>
      <c r="F158" s="115">
        <f t="shared" ca="1" si="27"/>
        <v>1</v>
      </c>
      <c r="G158" s="117">
        <f t="shared" si="28"/>
        <v>1</v>
      </c>
      <c r="ABT158" s="100" t="s">
        <v>8190</v>
      </c>
    </row>
    <row r="159" spans="2:748" ht="30" customHeight="1">
      <c r="B159" s="124" t="str">
        <v>0196</v>
      </c>
      <c r="C159" s="112">
        <f t="shared" si="25"/>
        <v>44900</v>
      </c>
      <c r="D159" s="116">
        <f t="shared" si="26"/>
        <v>8</v>
      </c>
      <c r="E159" s="112">
        <f t="shared" si="24"/>
        <v>44900</v>
      </c>
      <c r="F159" s="115">
        <f t="shared" ca="1" si="27"/>
        <v>4</v>
      </c>
      <c r="G159" s="117">
        <f t="shared" si="28"/>
        <v>1</v>
      </c>
      <c r="ABT159" s="100" t="s">
        <v>8190</v>
      </c>
    </row>
    <row r="160" spans="2:748" ht="30" customHeight="1">
      <c r="B160" s="124" t="str">
        <v>0195</v>
      </c>
      <c r="C160" s="112">
        <f t="shared" si="25"/>
        <v>44900</v>
      </c>
      <c r="D160" s="116">
        <f t="shared" si="26"/>
        <v>8</v>
      </c>
      <c r="E160" s="112">
        <f t="shared" si="24"/>
        <v>44900</v>
      </c>
      <c r="F160" s="115">
        <f t="shared" ca="1" si="27"/>
        <v>4</v>
      </c>
      <c r="G160" s="117">
        <f t="shared" si="28"/>
        <v>1</v>
      </c>
      <c r="ABT160" s="100" t="s">
        <v>8190</v>
      </c>
    </row>
    <row r="161" spans="2:748" ht="30" customHeight="1">
      <c r="B161" s="124" t="str">
        <v>0194</v>
      </c>
      <c r="C161" s="112">
        <f t="shared" si="25"/>
        <v>44900</v>
      </c>
      <c r="D161" s="116">
        <f t="shared" si="26"/>
        <v>8</v>
      </c>
      <c r="E161" s="112">
        <f t="shared" si="24"/>
        <v>44900</v>
      </c>
      <c r="F161" s="115">
        <f t="shared" ca="1" si="27"/>
        <v>8</v>
      </c>
      <c r="G161" s="117">
        <f t="shared" si="28"/>
        <v>1</v>
      </c>
      <c r="ABT161" s="100" t="s">
        <v>8190</v>
      </c>
    </row>
    <row r="162" spans="2:748" ht="30" customHeight="1">
      <c r="B162" s="124" t="str">
        <v>0200</v>
      </c>
      <c r="C162" s="112">
        <f t="shared" si="25"/>
        <v>44902</v>
      </c>
      <c r="D162" s="116">
        <f t="shared" si="26"/>
        <v>7</v>
      </c>
      <c r="E162" s="112">
        <f t="shared" si="24"/>
        <v>44902</v>
      </c>
      <c r="F162" s="115">
        <f t="shared" ca="1" si="27"/>
        <v>7</v>
      </c>
      <c r="G162" s="117">
        <f t="shared" si="28"/>
        <v>1</v>
      </c>
      <c r="ABT162" s="100" t="s">
        <v>8190</v>
      </c>
    </row>
    <row r="163" spans="2:748" ht="30" customHeight="1">
      <c r="B163" s="124" t="str">
        <v>0203</v>
      </c>
      <c r="C163" s="112">
        <f t="shared" si="25"/>
        <v>44904</v>
      </c>
      <c r="D163" s="116">
        <f t="shared" si="26"/>
        <v>5</v>
      </c>
      <c r="E163" s="112">
        <f t="shared" si="24"/>
        <v>44904</v>
      </c>
      <c r="F163" s="115">
        <f t="shared" ca="1" si="27"/>
        <v>4</v>
      </c>
      <c r="G163" s="117">
        <f t="shared" si="28"/>
        <v>1</v>
      </c>
      <c r="ABT163" s="100" t="s">
        <v>8190</v>
      </c>
    </row>
    <row r="164" spans="2:748" ht="30" customHeight="1">
      <c r="B164" s="124" t="str">
        <v>0211</v>
      </c>
      <c r="C164" s="112">
        <f t="shared" si="25"/>
        <v>44907</v>
      </c>
      <c r="D164" s="116">
        <f t="shared" si="26"/>
        <v>8</v>
      </c>
      <c r="E164" s="112">
        <f t="shared" si="24"/>
        <v>44907</v>
      </c>
      <c r="F164" s="115">
        <f t="shared" ca="1" si="27"/>
        <v>4</v>
      </c>
      <c r="G164" s="117">
        <f t="shared" si="28"/>
        <v>1</v>
      </c>
      <c r="ABT164" s="100" t="s">
        <v>8190</v>
      </c>
    </row>
    <row r="165" spans="2:748" ht="30" customHeight="1">
      <c r="B165" s="124" t="str">
        <v>0210</v>
      </c>
      <c r="C165" s="112">
        <f t="shared" si="25"/>
        <v>44907</v>
      </c>
      <c r="D165" s="116">
        <f t="shared" si="26"/>
        <v>8</v>
      </c>
      <c r="E165" s="112">
        <f t="shared" si="24"/>
        <v>44907</v>
      </c>
      <c r="F165" s="115">
        <f t="shared" ca="1" si="27"/>
        <v>8</v>
      </c>
      <c r="G165" s="117">
        <f t="shared" si="28"/>
        <v>1</v>
      </c>
      <c r="ABT165" s="100" t="s">
        <v>8190</v>
      </c>
    </row>
    <row r="166" spans="2:748" ht="30" customHeight="1">
      <c r="B166" s="124" t="str">
        <v>0209</v>
      </c>
      <c r="C166" s="112">
        <f t="shared" si="25"/>
        <v>44907</v>
      </c>
      <c r="D166" s="116">
        <f t="shared" si="26"/>
        <v>7</v>
      </c>
      <c r="E166" s="112">
        <f t="shared" si="24"/>
        <v>44907</v>
      </c>
      <c r="F166" s="115">
        <f t="shared" ca="1" si="27"/>
        <v>2</v>
      </c>
      <c r="G166" s="117">
        <f t="shared" si="28"/>
        <v>1</v>
      </c>
      <c r="ABT166" s="100" t="s">
        <v>8190</v>
      </c>
    </row>
    <row r="167" spans="2:748" ht="30" customHeight="1">
      <c r="B167" s="124" t="str">
        <v>0207</v>
      </c>
      <c r="C167" s="112">
        <f t="shared" si="25"/>
        <v>44907</v>
      </c>
      <c r="D167" s="116">
        <f t="shared" si="26"/>
        <v>7</v>
      </c>
      <c r="E167" s="112">
        <f t="shared" si="24"/>
        <v>44907</v>
      </c>
      <c r="F167" s="115">
        <f t="shared" ca="1" si="27"/>
        <v>4</v>
      </c>
      <c r="G167" s="117">
        <f t="shared" si="28"/>
        <v>1</v>
      </c>
      <c r="ABT167" s="100" t="s">
        <v>8190</v>
      </c>
    </row>
    <row r="168" spans="2:748" ht="30" customHeight="1">
      <c r="B168" s="124" t="str">
        <v>0206</v>
      </c>
      <c r="C168" s="112">
        <f t="shared" si="25"/>
        <v>44907</v>
      </c>
      <c r="D168" s="116">
        <f t="shared" si="26"/>
        <v>7</v>
      </c>
      <c r="E168" s="112">
        <f t="shared" si="24"/>
        <v>44907</v>
      </c>
      <c r="F168" s="115">
        <f t="shared" ca="1" si="27"/>
        <v>4</v>
      </c>
      <c r="G168" s="117">
        <f t="shared" si="28"/>
        <v>1</v>
      </c>
      <c r="ABT168" s="100" t="s">
        <v>8190</v>
      </c>
    </row>
    <row r="169" spans="2:748" ht="30" customHeight="1">
      <c r="B169" s="124" t="str">
        <v>0205</v>
      </c>
      <c r="C169" s="112">
        <f t="shared" si="25"/>
        <v>44907</v>
      </c>
      <c r="D169" s="116">
        <f t="shared" si="26"/>
        <v>7</v>
      </c>
      <c r="E169" s="112">
        <f t="shared" si="24"/>
        <v>44907</v>
      </c>
      <c r="F169" s="115">
        <f t="shared" ca="1" si="27"/>
        <v>0</v>
      </c>
      <c r="G169" s="117">
        <f t="shared" si="28"/>
        <v>1</v>
      </c>
      <c r="ABT169" s="100" t="s">
        <v>8190</v>
      </c>
    </row>
    <row r="170" spans="2:748" ht="30" customHeight="1">
      <c r="B170" s="124" t="str">
        <v>0204</v>
      </c>
      <c r="C170" s="112">
        <f t="shared" si="25"/>
        <v>44907</v>
      </c>
      <c r="D170" s="116">
        <f t="shared" si="26"/>
        <v>7</v>
      </c>
      <c r="E170" s="112">
        <f t="shared" si="24"/>
        <v>44907</v>
      </c>
      <c r="F170" s="115">
        <f t="shared" ca="1" si="27"/>
        <v>4</v>
      </c>
      <c r="G170" s="117">
        <f t="shared" si="28"/>
        <v>1</v>
      </c>
      <c r="ABT170" s="100" t="s">
        <v>8190</v>
      </c>
    </row>
    <row r="171" spans="2:748" ht="30" customHeight="1">
      <c r="B171" s="124" t="str">
        <v>0178.1</v>
      </c>
      <c r="C171" s="112">
        <f t="shared" si="25"/>
        <v>44907</v>
      </c>
      <c r="D171" s="116">
        <f t="shared" si="26"/>
        <v>8</v>
      </c>
      <c r="E171" s="112">
        <f t="shared" si="24"/>
        <v>44907</v>
      </c>
      <c r="F171" s="115">
        <f t="shared" ca="1" si="27"/>
        <v>4</v>
      </c>
      <c r="G171" s="117">
        <f t="shared" si="28"/>
        <v>1</v>
      </c>
      <c r="ABT171" s="100" t="s">
        <v>8190</v>
      </c>
    </row>
    <row r="172" spans="2:748" ht="30" customHeight="1">
      <c r="B172" s="124" t="str">
        <v>0222</v>
      </c>
      <c r="C172" s="112">
        <f t="shared" si="25"/>
        <v>44908</v>
      </c>
      <c r="D172" s="116">
        <f t="shared" si="26"/>
        <v>7</v>
      </c>
      <c r="E172" s="112">
        <f t="shared" si="24"/>
        <v>44908</v>
      </c>
      <c r="F172" s="115">
        <f t="shared" ca="1" si="27"/>
        <v>7</v>
      </c>
      <c r="G172" s="117">
        <f t="shared" si="28"/>
        <v>1</v>
      </c>
      <c r="ABT172" s="100" t="s">
        <v>8190</v>
      </c>
    </row>
    <row r="173" spans="2:748" ht="30" customHeight="1">
      <c r="B173" s="124" t="str">
        <v>0221</v>
      </c>
      <c r="C173" s="112">
        <f t="shared" si="25"/>
        <v>44908</v>
      </c>
      <c r="D173" s="116">
        <f t="shared" si="26"/>
        <v>7</v>
      </c>
      <c r="E173" s="112">
        <f t="shared" si="24"/>
        <v>44908</v>
      </c>
      <c r="F173" s="115">
        <f t="shared" ca="1" si="27"/>
        <v>9</v>
      </c>
      <c r="G173" s="117">
        <f t="shared" si="28"/>
        <v>1</v>
      </c>
      <c r="ABT173" s="100" t="s">
        <v>8190</v>
      </c>
    </row>
    <row r="174" spans="2:748" ht="30" customHeight="1">
      <c r="B174" s="124" t="str">
        <v>0220</v>
      </c>
      <c r="C174" s="112">
        <f t="shared" si="25"/>
        <v>44908</v>
      </c>
      <c r="D174" s="116">
        <f t="shared" si="26"/>
        <v>7</v>
      </c>
      <c r="E174" s="112">
        <f t="shared" si="24"/>
        <v>44908</v>
      </c>
      <c r="F174" s="115">
        <f t="shared" ca="1" si="27"/>
        <v>7</v>
      </c>
      <c r="G174" s="117">
        <f t="shared" si="28"/>
        <v>1</v>
      </c>
      <c r="ABT174" s="100" t="s">
        <v>8190</v>
      </c>
    </row>
    <row r="175" spans="2:748" ht="30" customHeight="1">
      <c r="B175" s="124" t="str">
        <v>0219</v>
      </c>
      <c r="C175" s="112">
        <f t="shared" si="25"/>
        <v>44908</v>
      </c>
      <c r="D175" s="116">
        <f t="shared" si="26"/>
        <v>7</v>
      </c>
      <c r="E175" s="112">
        <f t="shared" si="24"/>
        <v>44908</v>
      </c>
      <c r="F175" s="115">
        <f t="shared" ca="1" si="27"/>
        <v>3</v>
      </c>
      <c r="G175" s="117">
        <f t="shared" si="28"/>
        <v>1</v>
      </c>
      <c r="ABT175" s="100" t="s">
        <v>8190</v>
      </c>
    </row>
    <row r="176" spans="2:748" ht="30" customHeight="1">
      <c r="B176" s="124" t="str">
        <v>0218</v>
      </c>
      <c r="C176" s="112">
        <f t="shared" si="25"/>
        <v>44908</v>
      </c>
      <c r="D176" s="116">
        <f t="shared" si="26"/>
        <v>7</v>
      </c>
      <c r="E176" s="112">
        <f t="shared" si="24"/>
        <v>44908</v>
      </c>
      <c r="F176" s="115">
        <f t="shared" ca="1" si="27"/>
        <v>2</v>
      </c>
      <c r="G176" s="117">
        <f t="shared" si="28"/>
        <v>1</v>
      </c>
      <c r="ABT176" s="100" t="s">
        <v>8190</v>
      </c>
    </row>
    <row r="177" spans="2:748" ht="30" customHeight="1">
      <c r="B177" s="124" t="str">
        <v>0217</v>
      </c>
      <c r="C177" s="112">
        <f t="shared" si="25"/>
        <v>44908</v>
      </c>
      <c r="D177" s="116">
        <f t="shared" si="26"/>
        <v>7</v>
      </c>
      <c r="E177" s="112">
        <f t="shared" si="24"/>
        <v>44908</v>
      </c>
      <c r="F177" s="115">
        <f t="shared" ca="1" si="27"/>
        <v>2</v>
      </c>
      <c r="G177" s="117">
        <f t="shared" si="28"/>
        <v>1</v>
      </c>
      <c r="ABT177" s="100" t="s">
        <v>8190</v>
      </c>
    </row>
    <row r="178" spans="2:748" ht="30" customHeight="1">
      <c r="B178" s="124" t="str">
        <v>0216</v>
      </c>
      <c r="C178" s="112">
        <f t="shared" si="25"/>
        <v>44908</v>
      </c>
      <c r="D178" s="116">
        <f t="shared" si="26"/>
        <v>7</v>
      </c>
      <c r="E178" s="112">
        <f t="shared" si="24"/>
        <v>44908</v>
      </c>
      <c r="F178" s="115">
        <f t="shared" ca="1" si="27"/>
        <v>8</v>
      </c>
      <c r="G178" s="117">
        <f t="shared" si="28"/>
        <v>1</v>
      </c>
      <c r="ABT178" s="100" t="s">
        <v>8190</v>
      </c>
    </row>
    <row r="179" spans="2:748" ht="30" customHeight="1">
      <c r="B179" s="124" t="str">
        <v>0215</v>
      </c>
      <c r="C179" s="112">
        <f t="shared" si="25"/>
        <v>44908</v>
      </c>
      <c r="D179" s="116">
        <f t="shared" si="26"/>
        <v>7</v>
      </c>
      <c r="E179" s="112">
        <f t="shared" si="24"/>
        <v>44908</v>
      </c>
      <c r="F179" s="115">
        <f t="shared" ca="1" si="27"/>
        <v>6</v>
      </c>
      <c r="G179" s="117">
        <f t="shared" si="28"/>
        <v>1</v>
      </c>
      <c r="ABT179" s="100" t="s">
        <v>8190</v>
      </c>
    </row>
    <row r="180" spans="2:748" ht="30" customHeight="1">
      <c r="B180" s="124" t="str">
        <v>0214</v>
      </c>
      <c r="C180" s="112">
        <f t="shared" si="25"/>
        <v>44908</v>
      </c>
      <c r="D180" s="116">
        <f t="shared" si="26"/>
        <v>7</v>
      </c>
      <c r="E180" s="112">
        <f t="shared" si="24"/>
        <v>44908</v>
      </c>
      <c r="F180" s="115">
        <f t="shared" ca="1" si="27"/>
        <v>0</v>
      </c>
      <c r="G180" s="117">
        <f t="shared" si="28"/>
        <v>1</v>
      </c>
      <c r="ABT180" s="100" t="s">
        <v>8190</v>
      </c>
    </row>
    <row r="181" spans="2:748" ht="30" customHeight="1">
      <c r="B181" s="124" t="str">
        <v>0177.1</v>
      </c>
      <c r="C181" s="112">
        <f t="shared" si="25"/>
        <v>44908</v>
      </c>
      <c r="D181" s="116">
        <f t="shared" si="26"/>
        <v>7</v>
      </c>
      <c r="E181" s="112">
        <f t="shared" si="24"/>
        <v>44908</v>
      </c>
      <c r="F181" s="115">
        <f t="shared" ca="1" si="27"/>
        <v>2</v>
      </c>
      <c r="G181" s="117">
        <f t="shared" si="28"/>
        <v>1</v>
      </c>
      <c r="ABT181" s="100" t="s">
        <v>8190</v>
      </c>
    </row>
    <row r="182" spans="2:748" ht="30" customHeight="1">
      <c r="B182" s="124" t="str">
        <v>0105.1</v>
      </c>
      <c r="C182" s="112">
        <f t="shared" si="25"/>
        <v>44908</v>
      </c>
      <c r="D182" s="116">
        <f t="shared" si="26"/>
        <v>7</v>
      </c>
      <c r="E182" s="112">
        <f t="shared" si="24"/>
        <v>44908</v>
      </c>
      <c r="F182" s="115">
        <f t="shared" ca="1" si="27"/>
        <v>2</v>
      </c>
      <c r="G182" s="117">
        <f t="shared" si="28"/>
        <v>1</v>
      </c>
      <c r="ABT182" s="100" t="s">
        <v>8190</v>
      </c>
    </row>
    <row r="183" spans="2:748" ht="30" customHeight="1">
      <c r="B183" s="124" t="str">
        <v>0236</v>
      </c>
      <c r="C183" s="112">
        <f t="shared" si="25"/>
        <v>44909</v>
      </c>
      <c r="D183" s="116">
        <f t="shared" si="26"/>
        <v>8</v>
      </c>
      <c r="E183" s="112">
        <f t="shared" si="24"/>
        <v>44909</v>
      </c>
      <c r="F183" s="115">
        <f t="shared" ca="1" si="27"/>
        <v>27</v>
      </c>
      <c r="G183" s="117">
        <f t="shared" si="28"/>
        <v>1</v>
      </c>
      <c r="ABT183" s="100" t="s">
        <v>8190</v>
      </c>
    </row>
    <row r="184" spans="2:748" ht="30" customHeight="1">
      <c r="B184" s="124" t="str">
        <v>0235</v>
      </c>
      <c r="C184" s="112">
        <f t="shared" si="25"/>
        <v>44909</v>
      </c>
      <c r="D184" s="116">
        <f t="shared" si="26"/>
        <v>8</v>
      </c>
      <c r="E184" s="112">
        <f t="shared" si="24"/>
        <v>44909</v>
      </c>
      <c r="F184" s="115">
        <f t="shared" ca="1" si="27"/>
        <v>5</v>
      </c>
      <c r="G184" s="117">
        <f t="shared" si="28"/>
        <v>1</v>
      </c>
      <c r="ABT184" s="100" t="s">
        <v>8190</v>
      </c>
    </row>
    <row r="185" spans="2:748" ht="30" customHeight="1">
      <c r="B185" s="124" t="str">
        <v>0234</v>
      </c>
      <c r="C185" s="112">
        <f t="shared" si="25"/>
        <v>44909</v>
      </c>
      <c r="D185" s="116">
        <f t="shared" si="26"/>
        <v>8</v>
      </c>
      <c r="E185" s="112">
        <f t="shared" si="24"/>
        <v>44909</v>
      </c>
      <c r="F185" s="115">
        <f t="shared" ca="1" si="27"/>
        <v>5</v>
      </c>
      <c r="G185" s="117">
        <f t="shared" si="28"/>
        <v>1</v>
      </c>
      <c r="ABT185" s="100" t="s">
        <v>8190</v>
      </c>
    </row>
    <row r="186" spans="2:748" ht="30" customHeight="1">
      <c r="B186" s="124" t="str">
        <v>0233</v>
      </c>
      <c r="C186" s="112">
        <f t="shared" si="25"/>
        <v>44909</v>
      </c>
      <c r="D186" s="116">
        <f t="shared" si="26"/>
        <v>8</v>
      </c>
      <c r="E186" s="112">
        <f t="shared" si="24"/>
        <v>44909</v>
      </c>
      <c r="F186" s="115">
        <f t="shared" ca="1" si="27"/>
        <v>7</v>
      </c>
      <c r="G186" s="117">
        <f t="shared" si="28"/>
        <v>1</v>
      </c>
      <c r="ABT186" s="100" t="s">
        <v>8190</v>
      </c>
    </row>
    <row r="187" spans="2:748" ht="30" customHeight="1">
      <c r="B187" s="124" t="str">
        <v>0232</v>
      </c>
      <c r="C187" s="112">
        <f t="shared" si="25"/>
        <v>44909</v>
      </c>
      <c r="D187" s="116">
        <f t="shared" si="26"/>
        <v>8</v>
      </c>
      <c r="E187" s="112">
        <f t="shared" si="24"/>
        <v>44909</v>
      </c>
      <c r="F187" s="115">
        <f t="shared" ca="1" si="27"/>
        <v>7</v>
      </c>
      <c r="G187" s="117">
        <f t="shared" si="28"/>
        <v>1</v>
      </c>
      <c r="ABT187" s="100" t="s">
        <v>8190</v>
      </c>
    </row>
    <row r="188" spans="2:748" ht="30" customHeight="1">
      <c r="B188" s="124" t="str">
        <v>0231</v>
      </c>
      <c r="C188" s="112">
        <f t="shared" si="25"/>
        <v>44909</v>
      </c>
      <c r="D188" s="116">
        <f t="shared" si="26"/>
        <v>8</v>
      </c>
      <c r="E188" s="112">
        <f t="shared" si="24"/>
        <v>44909</v>
      </c>
      <c r="F188" s="115">
        <f t="shared" ca="1" si="27"/>
        <v>6</v>
      </c>
      <c r="G188" s="117">
        <f t="shared" si="28"/>
        <v>1</v>
      </c>
      <c r="ABT188" s="100" t="s">
        <v>8190</v>
      </c>
    </row>
    <row r="189" spans="2:748" ht="30" customHeight="1">
      <c r="B189" s="124" t="str">
        <v>0230</v>
      </c>
      <c r="C189" s="112">
        <f t="shared" si="25"/>
        <v>44909</v>
      </c>
      <c r="D189" s="116">
        <f t="shared" si="26"/>
        <v>8</v>
      </c>
      <c r="E189" s="112">
        <f t="shared" si="24"/>
        <v>44909</v>
      </c>
      <c r="F189" s="115">
        <f t="shared" ca="1" si="27"/>
        <v>3</v>
      </c>
      <c r="G189" s="117">
        <f t="shared" si="28"/>
        <v>1</v>
      </c>
      <c r="ABT189" s="100" t="s">
        <v>8190</v>
      </c>
    </row>
    <row r="190" spans="2:748" ht="30" customHeight="1">
      <c r="B190" s="124" t="str">
        <v>0229</v>
      </c>
      <c r="C190" s="112">
        <f t="shared" si="25"/>
        <v>44909</v>
      </c>
      <c r="D190" s="116">
        <f t="shared" si="26"/>
        <v>8</v>
      </c>
      <c r="E190" s="112">
        <f t="shared" si="24"/>
        <v>44909</v>
      </c>
      <c r="F190" s="115">
        <f t="shared" ca="1" si="27"/>
        <v>2</v>
      </c>
      <c r="G190" s="117">
        <f t="shared" si="28"/>
        <v>1</v>
      </c>
      <c r="ABT190" s="100" t="s">
        <v>8190</v>
      </c>
    </row>
    <row r="191" spans="2:748" ht="30" customHeight="1">
      <c r="B191" s="124" t="str">
        <v>0228</v>
      </c>
      <c r="C191" s="112">
        <f t="shared" si="25"/>
        <v>44909</v>
      </c>
      <c r="D191" s="116">
        <f t="shared" si="26"/>
        <v>8</v>
      </c>
      <c r="E191" s="112">
        <f t="shared" si="24"/>
        <v>44909</v>
      </c>
      <c r="F191" s="115">
        <f t="shared" ca="1" si="27"/>
        <v>2</v>
      </c>
      <c r="G191" s="117">
        <f t="shared" si="28"/>
        <v>1</v>
      </c>
      <c r="ABT191" s="100" t="s">
        <v>8190</v>
      </c>
    </row>
    <row r="192" spans="2:748" ht="30" customHeight="1">
      <c r="B192" s="124" t="str">
        <v>0168.1</v>
      </c>
      <c r="C192" s="112">
        <f t="shared" si="25"/>
        <v>44909</v>
      </c>
      <c r="D192" s="116">
        <f t="shared" si="26"/>
        <v>8</v>
      </c>
      <c r="E192" s="112">
        <f t="shared" si="24"/>
        <v>44909</v>
      </c>
      <c r="F192" s="115">
        <f t="shared" ca="1" si="27"/>
        <v>5</v>
      </c>
      <c r="G192" s="117">
        <f t="shared" si="28"/>
        <v>1</v>
      </c>
      <c r="ABT192" s="100" t="s">
        <v>8190</v>
      </c>
    </row>
    <row r="193" spans="2:748" ht="30" customHeight="1">
      <c r="B193" s="124" t="str">
        <v>0136.1</v>
      </c>
      <c r="C193" s="112">
        <f t="shared" si="25"/>
        <v>44909</v>
      </c>
      <c r="D193" s="116">
        <f t="shared" si="26"/>
        <v>8</v>
      </c>
      <c r="E193" s="112">
        <f t="shared" si="24"/>
        <v>44909</v>
      </c>
      <c r="F193" s="115">
        <f t="shared" ca="1" si="27"/>
        <v>2</v>
      </c>
      <c r="G193" s="117">
        <f t="shared" si="28"/>
        <v>1</v>
      </c>
      <c r="ABT193" s="100" t="s">
        <v>8190</v>
      </c>
    </row>
    <row r="194" spans="2:748" ht="30" customHeight="1">
      <c r="B194" s="124" t="str">
        <v>0119.1</v>
      </c>
      <c r="C194" s="112">
        <f t="shared" si="25"/>
        <v>44909</v>
      </c>
      <c r="D194" s="116">
        <f t="shared" si="26"/>
        <v>8</v>
      </c>
      <c r="E194" s="112">
        <f t="shared" si="24"/>
        <v>44909</v>
      </c>
      <c r="F194" s="115">
        <f t="shared" ca="1" si="27"/>
        <v>7</v>
      </c>
      <c r="G194" s="117">
        <f t="shared" si="28"/>
        <v>1</v>
      </c>
      <c r="ABT194" s="100" t="s">
        <v>8190</v>
      </c>
    </row>
    <row r="195" spans="2:748" ht="30" customHeight="1">
      <c r="B195" s="124" t="str">
        <v>0239</v>
      </c>
      <c r="C195" s="112">
        <f t="shared" si="25"/>
        <v>44911</v>
      </c>
      <c r="D195" s="116">
        <f t="shared" si="26"/>
        <v>7</v>
      </c>
      <c r="E195" s="112">
        <f t="shared" ref="E195:E258" si="29">C195</f>
        <v>44911</v>
      </c>
      <c r="F195" s="115">
        <f t="shared" ca="1" si="27"/>
        <v>95</v>
      </c>
      <c r="G195" s="117">
        <f t="shared" si="28"/>
        <v>1</v>
      </c>
      <c r="ABT195" s="100" t="s">
        <v>8190</v>
      </c>
    </row>
    <row r="196" spans="2:748" ht="30" customHeight="1">
      <c r="B196" s="124" t="str">
        <v>0252</v>
      </c>
      <c r="C196" s="112">
        <f t="shared" si="25"/>
        <v>44914</v>
      </c>
      <c r="D196" s="116">
        <f t="shared" si="26"/>
        <v>7</v>
      </c>
      <c r="E196" s="112">
        <f t="shared" si="29"/>
        <v>44914</v>
      </c>
      <c r="F196" s="115">
        <f t="shared" ca="1" si="27"/>
        <v>3</v>
      </c>
      <c r="G196" s="117">
        <f t="shared" si="28"/>
        <v>1</v>
      </c>
      <c r="ABT196" s="100" t="s">
        <v>8190</v>
      </c>
    </row>
    <row r="197" spans="2:748" ht="30" customHeight="1">
      <c r="B197" s="124" t="str">
        <v>0250</v>
      </c>
      <c r="C197" s="112">
        <f t="shared" ref="C197:C260" si="30">VLOOKUP(B197,RFI,6,FALSE)</f>
        <v>44914</v>
      </c>
      <c r="D197" s="116">
        <f t="shared" ref="D197:D260" si="31">VLOOKUP(B197,RFI,7,FALSE)-VLOOKUP(B197,RFI,6,FALSE)</f>
        <v>7</v>
      </c>
      <c r="E197" s="112">
        <f t="shared" si="29"/>
        <v>44914</v>
      </c>
      <c r="F197" s="115">
        <f t="shared" ref="F197:F260" ca="1" si="32">VLOOKUP(B197,RFI,10,FALSE)*1</f>
        <v>16</v>
      </c>
      <c r="G197" s="117">
        <f t="shared" ref="G197:G260" si="33">IF(VLOOKUP(B197,RFI,3,FALSE)="A",1,0)</f>
        <v>1</v>
      </c>
      <c r="ABT197" s="100" t="s">
        <v>8190</v>
      </c>
    </row>
    <row r="198" spans="2:748" ht="30" customHeight="1">
      <c r="B198" s="124" t="str">
        <v>0243</v>
      </c>
      <c r="C198" s="112">
        <f t="shared" si="30"/>
        <v>44914</v>
      </c>
      <c r="D198" s="116">
        <f t="shared" si="31"/>
        <v>7</v>
      </c>
      <c r="E198" s="112">
        <f t="shared" si="29"/>
        <v>44914</v>
      </c>
      <c r="F198" s="115">
        <f t="shared" ca="1" si="32"/>
        <v>18</v>
      </c>
      <c r="G198" s="117">
        <f t="shared" si="33"/>
        <v>1</v>
      </c>
      <c r="ABT198" s="100" t="s">
        <v>8190</v>
      </c>
    </row>
    <row r="199" spans="2:748" ht="30" customHeight="1">
      <c r="B199" s="124" t="str">
        <v>0241</v>
      </c>
      <c r="C199" s="112">
        <f t="shared" si="30"/>
        <v>44914</v>
      </c>
      <c r="D199" s="116">
        <f t="shared" si="31"/>
        <v>7</v>
      </c>
      <c r="E199" s="112">
        <f t="shared" si="29"/>
        <v>44914</v>
      </c>
      <c r="F199" s="115">
        <f t="shared" ca="1" si="32"/>
        <v>2</v>
      </c>
      <c r="G199" s="117">
        <f t="shared" si="33"/>
        <v>1</v>
      </c>
      <c r="ABT199" s="100" t="s">
        <v>8190</v>
      </c>
    </row>
    <row r="200" spans="2:748" ht="30" customHeight="1">
      <c r="B200" s="124" t="str">
        <v>0125.1</v>
      </c>
      <c r="C200" s="112">
        <f t="shared" si="30"/>
        <v>44914</v>
      </c>
      <c r="D200" s="116">
        <f t="shared" si="31"/>
        <v>7</v>
      </c>
      <c r="E200" s="112">
        <f t="shared" si="29"/>
        <v>44914</v>
      </c>
      <c r="F200" s="115">
        <f t="shared" ca="1" si="32"/>
        <v>2</v>
      </c>
      <c r="G200" s="117">
        <f t="shared" si="33"/>
        <v>1</v>
      </c>
      <c r="ABT200" s="100" t="s">
        <v>8190</v>
      </c>
    </row>
    <row r="201" spans="2:748" ht="30" customHeight="1">
      <c r="B201" s="124" t="str">
        <v>0260</v>
      </c>
      <c r="C201" s="112">
        <f t="shared" si="30"/>
        <v>44917</v>
      </c>
      <c r="D201" s="116">
        <f t="shared" si="31"/>
        <v>7</v>
      </c>
      <c r="E201" s="112">
        <f t="shared" si="29"/>
        <v>44917</v>
      </c>
      <c r="F201" s="115">
        <f t="shared" ca="1" si="32"/>
        <v>12</v>
      </c>
      <c r="G201" s="117">
        <f t="shared" si="33"/>
        <v>1</v>
      </c>
      <c r="ABT201" s="100" t="s">
        <v>8190</v>
      </c>
    </row>
    <row r="202" spans="2:748" ht="30" customHeight="1">
      <c r="B202" s="124" t="str">
        <v>0259</v>
      </c>
      <c r="C202" s="112">
        <f t="shared" si="30"/>
        <v>44917</v>
      </c>
      <c r="D202" s="116">
        <f t="shared" si="31"/>
        <v>7</v>
      </c>
      <c r="E202" s="112">
        <f t="shared" si="29"/>
        <v>44917</v>
      </c>
      <c r="F202" s="115">
        <f t="shared" ca="1" si="32"/>
        <v>12</v>
      </c>
      <c r="G202" s="117">
        <f t="shared" si="33"/>
        <v>1</v>
      </c>
      <c r="ABT202" s="100" t="s">
        <v>8190</v>
      </c>
    </row>
    <row r="203" spans="2:748" ht="30" customHeight="1">
      <c r="B203" s="124" t="str">
        <v>0200.1</v>
      </c>
      <c r="C203" s="112">
        <f t="shared" si="30"/>
        <v>44917</v>
      </c>
      <c r="D203" s="116">
        <f t="shared" si="31"/>
        <v>7</v>
      </c>
      <c r="E203" s="112">
        <f t="shared" si="29"/>
        <v>44917</v>
      </c>
      <c r="F203" s="115">
        <f t="shared" ca="1" si="32"/>
        <v>13</v>
      </c>
      <c r="G203" s="117">
        <f t="shared" si="33"/>
        <v>1</v>
      </c>
      <c r="ABT203" s="100" t="s">
        <v>8190</v>
      </c>
    </row>
    <row r="204" spans="2:748" ht="30" customHeight="1">
      <c r="B204" s="124" t="str">
        <v>0195.1</v>
      </c>
      <c r="C204" s="112">
        <f t="shared" si="30"/>
        <v>44917</v>
      </c>
      <c r="D204" s="116">
        <f t="shared" si="31"/>
        <v>7</v>
      </c>
      <c r="E204" s="112">
        <f t="shared" si="29"/>
        <v>44917</v>
      </c>
      <c r="F204" s="115">
        <f t="shared" ca="1" si="32"/>
        <v>12</v>
      </c>
      <c r="G204" s="117">
        <f t="shared" si="33"/>
        <v>1</v>
      </c>
      <c r="ABT204" s="100" t="s">
        <v>8190</v>
      </c>
    </row>
    <row r="205" spans="2:748" ht="30" customHeight="1">
      <c r="B205" s="124" t="str">
        <v>0271</v>
      </c>
      <c r="C205" s="112">
        <f t="shared" si="30"/>
        <v>44922</v>
      </c>
      <c r="D205" s="116">
        <f t="shared" si="31"/>
        <v>7</v>
      </c>
      <c r="E205" s="112">
        <f t="shared" si="29"/>
        <v>44922</v>
      </c>
      <c r="F205" s="115">
        <f t="shared" ca="1" si="32"/>
        <v>8</v>
      </c>
      <c r="G205" s="117">
        <f t="shared" si="33"/>
        <v>1</v>
      </c>
      <c r="ABT205" s="100" t="s">
        <v>8190</v>
      </c>
    </row>
    <row r="206" spans="2:748" ht="30" customHeight="1">
      <c r="B206" s="124" t="str">
        <v>0270</v>
      </c>
      <c r="C206" s="112">
        <f t="shared" si="30"/>
        <v>44922</v>
      </c>
      <c r="D206" s="116">
        <f t="shared" si="31"/>
        <v>7</v>
      </c>
      <c r="E206" s="112">
        <f t="shared" si="29"/>
        <v>44922</v>
      </c>
      <c r="F206" s="115">
        <f t="shared" ca="1" si="32"/>
        <v>8</v>
      </c>
      <c r="G206" s="117">
        <f t="shared" si="33"/>
        <v>1</v>
      </c>
      <c r="ABT206" s="100" t="s">
        <v>8190</v>
      </c>
    </row>
    <row r="207" spans="2:748" ht="30" customHeight="1">
      <c r="B207" s="124" t="str">
        <v>0269</v>
      </c>
      <c r="C207" s="112">
        <f t="shared" si="30"/>
        <v>44922</v>
      </c>
      <c r="D207" s="116">
        <f t="shared" si="31"/>
        <v>7</v>
      </c>
      <c r="E207" s="112">
        <f t="shared" si="29"/>
        <v>44922</v>
      </c>
      <c r="F207" s="115">
        <f t="shared" ca="1" si="32"/>
        <v>7</v>
      </c>
      <c r="G207" s="117">
        <f t="shared" si="33"/>
        <v>1</v>
      </c>
      <c r="ABT207" s="100" t="s">
        <v>8190</v>
      </c>
    </row>
    <row r="208" spans="2:748" ht="30" customHeight="1">
      <c r="B208" s="124" t="str">
        <v>0252.1</v>
      </c>
      <c r="C208" s="112">
        <f t="shared" si="30"/>
        <v>44922</v>
      </c>
      <c r="D208" s="116">
        <f t="shared" si="31"/>
        <v>7</v>
      </c>
      <c r="E208" s="112">
        <f t="shared" si="29"/>
        <v>44922</v>
      </c>
      <c r="F208" s="115">
        <f t="shared" ca="1" si="32"/>
        <v>2</v>
      </c>
      <c r="G208" s="117">
        <f t="shared" si="33"/>
        <v>1</v>
      </c>
      <c r="ABT208" s="100" t="s">
        <v>8190</v>
      </c>
    </row>
    <row r="209" spans="2:748" ht="30" customHeight="1">
      <c r="B209" s="124" t="str">
        <v>0233.1</v>
      </c>
      <c r="C209" s="112">
        <f t="shared" si="30"/>
        <v>44922</v>
      </c>
      <c r="D209" s="116">
        <f t="shared" si="31"/>
        <v>7</v>
      </c>
      <c r="E209" s="112">
        <f t="shared" si="29"/>
        <v>44922</v>
      </c>
      <c r="F209" s="115">
        <f t="shared" ca="1" si="32"/>
        <v>31</v>
      </c>
      <c r="G209" s="117">
        <f t="shared" si="33"/>
        <v>1</v>
      </c>
      <c r="ABT209" s="100" t="s">
        <v>8190</v>
      </c>
    </row>
    <row r="210" spans="2:748" ht="30" customHeight="1">
      <c r="B210" s="124" t="str">
        <v>0177.2</v>
      </c>
      <c r="C210" s="112">
        <f t="shared" si="30"/>
        <v>44922</v>
      </c>
      <c r="D210" s="116">
        <f t="shared" si="31"/>
        <v>7</v>
      </c>
      <c r="E210" s="112">
        <f t="shared" si="29"/>
        <v>44922</v>
      </c>
      <c r="F210" s="115">
        <f t="shared" ca="1" si="32"/>
        <v>7</v>
      </c>
      <c r="G210" s="117">
        <f t="shared" si="33"/>
        <v>1</v>
      </c>
      <c r="ABT210" s="100" t="s">
        <v>8190</v>
      </c>
    </row>
    <row r="211" spans="2:748" ht="30" customHeight="1">
      <c r="B211" s="124" t="str">
        <v>0274</v>
      </c>
      <c r="C211" s="112">
        <f t="shared" si="30"/>
        <v>44923</v>
      </c>
      <c r="D211" s="116">
        <f t="shared" si="31"/>
        <v>7</v>
      </c>
      <c r="E211" s="112">
        <f t="shared" si="29"/>
        <v>44923</v>
      </c>
      <c r="F211" s="115">
        <f t="shared" ca="1" si="32"/>
        <v>10</v>
      </c>
      <c r="G211" s="117">
        <f t="shared" si="33"/>
        <v>1</v>
      </c>
      <c r="ABT211" s="100" t="s">
        <v>8190</v>
      </c>
    </row>
    <row r="212" spans="2:748" ht="30" customHeight="1">
      <c r="B212" s="124" t="str">
        <v>0273</v>
      </c>
      <c r="C212" s="112">
        <f t="shared" si="30"/>
        <v>44923</v>
      </c>
      <c r="D212" s="116">
        <f t="shared" si="31"/>
        <v>7</v>
      </c>
      <c r="E212" s="112">
        <f t="shared" si="29"/>
        <v>44923</v>
      </c>
      <c r="F212" s="115">
        <f t="shared" ca="1" si="32"/>
        <v>7</v>
      </c>
      <c r="G212" s="117">
        <f t="shared" si="33"/>
        <v>1</v>
      </c>
      <c r="ABT212" s="100" t="s">
        <v>8190</v>
      </c>
    </row>
    <row r="213" spans="2:748" ht="30" customHeight="1">
      <c r="B213" s="124" t="str">
        <v>0272</v>
      </c>
      <c r="C213" s="112">
        <f t="shared" si="30"/>
        <v>44923</v>
      </c>
      <c r="D213" s="116">
        <f t="shared" si="31"/>
        <v>7</v>
      </c>
      <c r="E213" s="112">
        <f t="shared" si="29"/>
        <v>44923</v>
      </c>
      <c r="F213" s="115">
        <f t="shared" ca="1" si="32"/>
        <v>1</v>
      </c>
      <c r="G213" s="117">
        <f t="shared" si="33"/>
        <v>1</v>
      </c>
      <c r="ABT213" s="100" t="s">
        <v>8190</v>
      </c>
    </row>
    <row r="214" spans="2:748" ht="30" customHeight="1">
      <c r="B214" s="124" t="str">
        <v>0231.1</v>
      </c>
      <c r="C214" s="112">
        <f t="shared" si="30"/>
        <v>44923</v>
      </c>
      <c r="D214" s="116">
        <f t="shared" si="31"/>
        <v>7</v>
      </c>
      <c r="E214" s="112">
        <f t="shared" si="29"/>
        <v>44923</v>
      </c>
      <c r="F214" s="115">
        <f t="shared" ca="1" si="32"/>
        <v>9</v>
      </c>
      <c r="G214" s="117">
        <f t="shared" si="33"/>
        <v>1</v>
      </c>
      <c r="ABT214" s="100" t="s">
        <v>8190</v>
      </c>
    </row>
    <row r="215" spans="2:748" ht="30" customHeight="1">
      <c r="B215" s="124" t="str">
        <v>0129.1</v>
      </c>
      <c r="C215" s="112">
        <f t="shared" si="30"/>
        <v>44923</v>
      </c>
      <c r="D215" s="116">
        <f t="shared" si="31"/>
        <v>7</v>
      </c>
      <c r="E215" s="112">
        <f t="shared" si="29"/>
        <v>44923</v>
      </c>
      <c r="F215" s="115">
        <f t="shared" ca="1" si="32"/>
        <v>1</v>
      </c>
      <c r="G215" s="117">
        <f t="shared" si="33"/>
        <v>1</v>
      </c>
      <c r="ABT215" s="100" t="s">
        <v>8190</v>
      </c>
    </row>
    <row r="216" spans="2:748" ht="30" customHeight="1">
      <c r="B216" s="124" t="str">
        <v>0279</v>
      </c>
      <c r="C216" s="112">
        <f t="shared" si="30"/>
        <v>44929</v>
      </c>
      <c r="D216" s="116">
        <f t="shared" si="31"/>
        <v>7</v>
      </c>
      <c r="E216" s="112">
        <f t="shared" si="29"/>
        <v>44929</v>
      </c>
      <c r="F216" s="115">
        <f t="shared" ca="1" si="32"/>
        <v>7</v>
      </c>
      <c r="G216" s="117">
        <f t="shared" si="33"/>
        <v>1</v>
      </c>
      <c r="ABT216" s="100" t="s">
        <v>8190</v>
      </c>
    </row>
    <row r="217" spans="2:748" ht="30" customHeight="1">
      <c r="B217" s="124" t="str">
        <v>0211.1</v>
      </c>
      <c r="C217" s="112">
        <f t="shared" si="30"/>
        <v>44931</v>
      </c>
      <c r="D217" s="116">
        <f t="shared" si="31"/>
        <v>7</v>
      </c>
      <c r="E217" s="112">
        <f t="shared" si="29"/>
        <v>44931</v>
      </c>
      <c r="F217" s="115">
        <f t="shared" ca="1" si="32"/>
        <v>5</v>
      </c>
      <c r="G217" s="117">
        <f t="shared" si="33"/>
        <v>1</v>
      </c>
      <c r="ABT217" s="100" t="s">
        <v>8190</v>
      </c>
    </row>
    <row r="218" spans="2:748" ht="30" customHeight="1">
      <c r="B218" s="124" t="str">
        <v>0288</v>
      </c>
      <c r="C218" s="112">
        <f t="shared" si="30"/>
        <v>44936</v>
      </c>
      <c r="D218" s="116">
        <f t="shared" si="31"/>
        <v>7</v>
      </c>
      <c r="E218" s="112">
        <f t="shared" si="29"/>
        <v>44936</v>
      </c>
      <c r="F218" s="115">
        <f t="shared" ca="1" si="32"/>
        <v>0</v>
      </c>
      <c r="G218" s="117">
        <f t="shared" si="33"/>
        <v>1</v>
      </c>
      <c r="ABT218" s="100" t="s">
        <v>8190</v>
      </c>
    </row>
    <row r="219" spans="2:748" ht="30" customHeight="1">
      <c r="B219" s="124" t="str">
        <v>0287</v>
      </c>
      <c r="C219" s="112">
        <f t="shared" si="30"/>
        <v>44936</v>
      </c>
      <c r="D219" s="116">
        <f t="shared" si="31"/>
        <v>7</v>
      </c>
      <c r="E219" s="112">
        <f t="shared" si="29"/>
        <v>44936</v>
      </c>
      <c r="F219" s="115">
        <f t="shared" ca="1" si="32"/>
        <v>36</v>
      </c>
      <c r="G219" s="117">
        <f t="shared" si="33"/>
        <v>1</v>
      </c>
      <c r="ABT219" s="100" t="s">
        <v>8190</v>
      </c>
    </row>
    <row r="220" spans="2:748" ht="30" customHeight="1">
      <c r="B220" s="124" t="str">
        <v>0286</v>
      </c>
      <c r="C220" s="112">
        <f t="shared" si="30"/>
        <v>44936</v>
      </c>
      <c r="D220" s="116">
        <f t="shared" si="31"/>
        <v>7</v>
      </c>
      <c r="E220" s="112">
        <f t="shared" si="29"/>
        <v>44936</v>
      </c>
      <c r="F220" s="115">
        <f t="shared" ca="1" si="32"/>
        <v>0</v>
      </c>
      <c r="G220" s="117">
        <f t="shared" si="33"/>
        <v>1</v>
      </c>
      <c r="ABT220" s="100" t="s">
        <v>8190</v>
      </c>
    </row>
    <row r="221" spans="2:748" ht="30" customHeight="1">
      <c r="B221" s="124" t="str">
        <v>0215.1</v>
      </c>
      <c r="C221" s="112">
        <f t="shared" si="30"/>
        <v>44936</v>
      </c>
      <c r="D221" s="116">
        <f t="shared" si="31"/>
        <v>7</v>
      </c>
      <c r="E221" s="112">
        <f t="shared" si="29"/>
        <v>44936</v>
      </c>
      <c r="F221" s="115">
        <f t="shared" ca="1" si="32"/>
        <v>0</v>
      </c>
      <c r="G221" s="117">
        <f t="shared" si="33"/>
        <v>1</v>
      </c>
      <c r="ABT221" s="100" t="s">
        <v>8190</v>
      </c>
    </row>
    <row r="222" spans="2:748" ht="30" customHeight="1">
      <c r="B222" s="124" t="str">
        <v>0290</v>
      </c>
      <c r="C222" s="112">
        <f t="shared" si="30"/>
        <v>44937</v>
      </c>
      <c r="D222" s="116">
        <f t="shared" si="31"/>
        <v>7</v>
      </c>
      <c r="E222" s="112">
        <f t="shared" si="29"/>
        <v>44937</v>
      </c>
      <c r="F222" s="115">
        <f t="shared" ca="1" si="32"/>
        <v>1</v>
      </c>
      <c r="G222" s="117">
        <f t="shared" si="33"/>
        <v>1</v>
      </c>
      <c r="ABT222" s="100" t="s">
        <v>8190</v>
      </c>
    </row>
    <row r="223" spans="2:748" ht="30" customHeight="1">
      <c r="B223" s="124" t="str">
        <v>0204.1</v>
      </c>
      <c r="C223" s="112">
        <f t="shared" si="30"/>
        <v>44937</v>
      </c>
      <c r="D223" s="116">
        <f t="shared" si="31"/>
        <v>6</v>
      </c>
      <c r="E223" s="112">
        <f t="shared" si="29"/>
        <v>44937</v>
      </c>
      <c r="F223" s="115">
        <f t="shared" ca="1" si="32"/>
        <v>0</v>
      </c>
      <c r="G223" s="117">
        <f t="shared" si="33"/>
        <v>1</v>
      </c>
      <c r="ABT223" s="100" t="s">
        <v>8190</v>
      </c>
    </row>
    <row r="224" spans="2:748" ht="30" customHeight="1">
      <c r="B224" s="124" t="str">
        <v>0294</v>
      </c>
      <c r="C224" s="112">
        <f t="shared" si="30"/>
        <v>44938</v>
      </c>
      <c r="D224" s="116">
        <f t="shared" si="31"/>
        <v>7</v>
      </c>
      <c r="E224" s="112">
        <f t="shared" si="29"/>
        <v>44938</v>
      </c>
      <c r="F224" s="115">
        <f t="shared" ca="1" si="32"/>
        <v>15</v>
      </c>
      <c r="G224" s="117">
        <f t="shared" si="33"/>
        <v>1</v>
      </c>
      <c r="ABT224" s="100" t="s">
        <v>8190</v>
      </c>
    </row>
    <row r="225" spans="2:748" ht="30" customHeight="1">
      <c r="B225" s="124" t="str">
        <v>0250.1</v>
      </c>
      <c r="C225" s="112">
        <f t="shared" si="30"/>
        <v>44938</v>
      </c>
      <c r="D225" s="116">
        <f t="shared" si="31"/>
        <v>7</v>
      </c>
      <c r="E225" s="112">
        <f t="shared" si="29"/>
        <v>44938</v>
      </c>
      <c r="F225" s="115">
        <f t="shared" ca="1" si="32"/>
        <v>6</v>
      </c>
      <c r="G225" s="117">
        <f t="shared" si="33"/>
        <v>1</v>
      </c>
      <c r="ABT225" s="100" t="s">
        <v>8190</v>
      </c>
    </row>
    <row r="226" spans="2:748" ht="30" customHeight="1">
      <c r="B226" s="124" t="str">
        <v>0221.1</v>
      </c>
      <c r="C226" s="112">
        <f t="shared" si="30"/>
        <v>44938</v>
      </c>
      <c r="D226" s="116">
        <f t="shared" si="31"/>
        <v>7</v>
      </c>
      <c r="E226" s="112">
        <f t="shared" si="29"/>
        <v>44938</v>
      </c>
      <c r="F226" s="115">
        <f t="shared" ca="1" si="32"/>
        <v>6</v>
      </c>
      <c r="G226" s="117">
        <f t="shared" si="33"/>
        <v>1</v>
      </c>
      <c r="ABT226" s="100" t="s">
        <v>8190</v>
      </c>
    </row>
    <row r="227" spans="2:748" ht="30" customHeight="1">
      <c r="B227" s="124" t="str">
        <v>0216.1</v>
      </c>
      <c r="C227" s="112">
        <f t="shared" si="30"/>
        <v>44938</v>
      </c>
      <c r="D227" s="116">
        <f t="shared" si="31"/>
        <v>7</v>
      </c>
      <c r="E227" s="112">
        <f t="shared" si="29"/>
        <v>44938</v>
      </c>
      <c r="F227" s="115">
        <f t="shared" ca="1" si="32"/>
        <v>0</v>
      </c>
      <c r="G227" s="117">
        <f t="shared" si="33"/>
        <v>1</v>
      </c>
      <c r="ABT227" s="100" t="s">
        <v>8190</v>
      </c>
    </row>
    <row r="228" spans="2:748" ht="30" customHeight="1">
      <c r="B228" s="124" t="str">
        <v>0299</v>
      </c>
      <c r="C228" s="112">
        <f t="shared" si="30"/>
        <v>44942</v>
      </c>
      <c r="D228" s="116">
        <f t="shared" si="31"/>
        <v>7</v>
      </c>
      <c r="E228" s="112">
        <f t="shared" si="29"/>
        <v>44942</v>
      </c>
      <c r="F228" s="115">
        <f t="shared" ca="1" si="32"/>
        <v>7</v>
      </c>
      <c r="G228" s="117">
        <f t="shared" si="33"/>
        <v>1</v>
      </c>
      <c r="ABT228" s="100" t="s">
        <v>8190</v>
      </c>
    </row>
    <row r="229" spans="2:748" ht="30" customHeight="1">
      <c r="B229" s="124" t="str">
        <v>0298</v>
      </c>
      <c r="C229" s="112">
        <f t="shared" si="30"/>
        <v>44942</v>
      </c>
      <c r="D229" s="116">
        <f t="shared" si="31"/>
        <v>7</v>
      </c>
      <c r="E229" s="112">
        <f t="shared" si="29"/>
        <v>44942</v>
      </c>
      <c r="F229" s="115">
        <f t="shared" ca="1" si="32"/>
        <v>0</v>
      </c>
      <c r="G229" s="117">
        <f t="shared" si="33"/>
        <v>1</v>
      </c>
      <c r="ABT229" s="100" t="s">
        <v>8190</v>
      </c>
    </row>
    <row r="230" spans="2:748" ht="30" customHeight="1">
      <c r="B230" s="124" t="str">
        <v>0297</v>
      </c>
      <c r="C230" s="112">
        <f t="shared" si="30"/>
        <v>44942</v>
      </c>
      <c r="D230" s="116">
        <f t="shared" si="31"/>
        <v>7</v>
      </c>
      <c r="E230" s="112">
        <f t="shared" si="29"/>
        <v>44942</v>
      </c>
      <c r="F230" s="115">
        <f t="shared" ca="1" si="32"/>
        <v>7</v>
      </c>
      <c r="G230" s="117">
        <f t="shared" si="33"/>
        <v>1</v>
      </c>
      <c r="ABT230" s="100" t="s">
        <v>8190</v>
      </c>
    </row>
    <row r="231" spans="2:748" ht="30" customHeight="1">
      <c r="B231" s="124" t="str">
        <v>0252.2</v>
      </c>
      <c r="C231" s="112">
        <f t="shared" si="30"/>
        <v>44942</v>
      </c>
      <c r="D231" s="116">
        <f t="shared" si="31"/>
        <v>7</v>
      </c>
      <c r="E231" s="112">
        <f t="shared" si="29"/>
        <v>44942</v>
      </c>
      <c r="F231" s="115">
        <f t="shared" ca="1" si="32"/>
        <v>7</v>
      </c>
      <c r="G231" s="117">
        <f t="shared" si="33"/>
        <v>1</v>
      </c>
      <c r="ABT231" s="100" t="s">
        <v>8190</v>
      </c>
    </row>
    <row r="232" spans="2:748" ht="30" customHeight="1">
      <c r="B232" s="124" t="str">
        <v>0181.1</v>
      </c>
      <c r="C232" s="112">
        <f t="shared" si="30"/>
        <v>44942</v>
      </c>
      <c r="D232" s="116">
        <f t="shared" si="31"/>
        <v>7</v>
      </c>
      <c r="E232" s="112">
        <f t="shared" si="29"/>
        <v>44942</v>
      </c>
      <c r="F232" s="115">
        <f t="shared" ca="1" si="32"/>
        <v>0</v>
      </c>
      <c r="G232" s="117">
        <f t="shared" si="33"/>
        <v>1</v>
      </c>
      <c r="ABT232" s="100" t="s">
        <v>8190</v>
      </c>
    </row>
    <row r="233" spans="2:748" ht="30" customHeight="1">
      <c r="B233" s="124" t="str">
        <v>0133.1</v>
      </c>
      <c r="C233" s="112">
        <f t="shared" si="30"/>
        <v>44942</v>
      </c>
      <c r="D233" s="116">
        <f t="shared" si="31"/>
        <v>7</v>
      </c>
      <c r="E233" s="112">
        <f t="shared" si="29"/>
        <v>44942</v>
      </c>
      <c r="F233" s="115">
        <f t="shared" ca="1" si="32"/>
        <v>2</v>
      </c>
      <c r="G233" s="117">
        <f t="shared" si="33"/>
        <v>1</v>
      </c>
      <c r="ABT233" s="100" t="s">
        <v>8190</v>
      </c>
    </row>
    <row r="234" spans="2:748" ht="30" customHeight="1">
      <c r="B234" s="124" t="str">
        <v>0307</v>
      </c>
      <c r="C234" s="112">
        <f t="shared" si="30"/>
        <v>44944</v>
      </c>
      <c r="D234" s="116">
        <f t="shared" si="31"/>
        <v>7</v>
      </c>
      <c r="E234" s="112">
        <f t="shared" si="29"/>
        <v>44944</v>
      </c>
      <c r="F234" s="115">
        <f t="shared" ca="1" si="32"/>
        <v>6</v>
      </c>
      <c r="G234" s="117">
        <f t="shared" si="33"/>
        <v>1</v>
      </c>
      <c r="ABT234" s="100" t="s">
        <v>8190</v>
      </c>
    </row>
    <row r="235" spans="2:748" ht="30" customHeight="1">
      <c r="B235" s="124" t="str">
        <v>0314</v>
      </c>
      <c r="C235" s="112">
        <f t="shared" si="30"/>
        <v>44945</v>
      </c>
      <c r="D235" s="116">
        <f t="shared" si="31"/>
        <v>7</v>
      </c>
      <c r="E235" s="112">
        <f t="shared" si="29"/>
        <v>44945</v>
      </c>
      <c r="F235" s="115">
        <f t="shared" ca="1" si="32"/>
        <v>4</v>
      </c>
      <c r="G235" s="117">
        <f t="shared" si="33"/>
        <v>1</v>
      </c>
      <c r="ABT235" s="100" t="s">
        <v>8190</v>
      </c>
    </row>
    <row r="236" spans="2:748" ht="30" customHeight="1">
      <c r="B236" s="124" t="str">
        <v>0313</v>
      </c>
      <c r="C236" s="112">
        <f t="shared" si="30"/>
        <v>44945</v>
      </c>
      <c r="D236" s="116">
        <f t="shared" si="31"/>
        <v>7</v>
      </c>
      <c r="E236" s="112">
        <f t="shared" si="29"/>
        <v>44945</v>
      </c>
      <c r="F236" s="115">
        <f t="shared" ca="1" si="32"/>
        <v>4</v>
      </c>
      <c r="G236" s="117">
        <f t="shared" si="33"/>
        <v>1</v>
      </c>
      <c r="ABT236" s="100" t="s">
        <v>8190</v>
      </c>
    </row>
    <row r="237" spans="2:748" ht="30" customHeight="1">
      <c r="B237" s="124" t="str">
        <v>0312</v>
      </c>
      <c r="C237" s="112">
        <f t="shared" si="30"/>
        <v>44945</v>
      </c>
      <c r="D237" s="116">
        <f t="shared" si="31"/>
        <v>7</v>
      </c>
      <c r="E237" s="112">
        <f t="shared" si="29"/>
        <v>44945</v>
      </c>
      <c r="F237" s="115">
        <f t="shared" ca="1" si="32"/>
        <v>4</v>
      </c>
      <c r="G237" s="117">
        <f t="shared" si="33"/>
        <v>1</v>
      </c>
      <c r="ABT237" s="100" t="s">
        <v>8190</v>
      </c>
    </row>
    <row r="238" spans="2:748" ht="30" customHeight="1">
      <c r="B238" s="124" t="str">
        <v>0311</v>
      </c>
      <c r="C238" s="112">
        <f t="shared" si="30"/>
        <v>44945</v>
      </c>
      <c r="D238" s="116">
        <f t="shared" si="31"/>
        <v>7</v>
      </c>
      <c r="E238" s="112">
        <f t="shared" si="29"/>
        <v>44945</v>
      </c>
      <c r="F238" s="115">
        <f t="shared" ca="1" si="32"/>
        <v>8</v>
      </c>
      <c r="G238" s="117">
        <f t="shared" si="33"/>
        <v>1</v>
      </c>
      <c r="ABT238" s="100" t="s">
        <v>8190</v>
      </c>
    </row>
    <row r="239" spans="2:748" ht="30" customHeight="1">
      <c r="B239" s="124" t="str">
        <v>0215.2</v>
      </c>
      <c r="C239" s="112">
        <f t="shared" si="30"/>
        <v>44945</v>
      </c>
      <c r="D239" s="116">
        <f t="shared" si="31"/>
        <v>7</v>
      </c>
      <c r="E239" s="112">
        <f t="shared" si="29"/>
        <v>44945</v>
      </c>
      <c r="F239" s="115">
        <f t="shared" ca="1" si="32"/>
        <v>5</v>
      </c>
      <c r="G239" s="117">
        <f t="shared" si="33"/>
        <v>1</v>
      </c>
      <c r="ABT239" s="100" t="s">
        <v>8190</v>
      </c>
    </row>
    <row r="240" spans="2:748" ht="30" customHeight="1">
      <c r="B240" s="124" t="str">
        <v>0315</v>
      </c>
      <c r="C240" s="112">
        <f t="shared" si="30"/>
        <v>44946</v>
      </c>
      <c r="D240" s="116">
        <f t="shared" si="31"/>
        <v>7</v>
      </c>
      <c r="E240" s="112">
        <f t="shared" si="29"/>
        <v>44946</v>
      </c>
      <c r="F240" s="115">
        <f t="shared" ca="1" si="32"/>
        <v>94</v>
      </c>
      <c r="G240" s="117">
        <f t="shared" si="33"/>
        <v>1</v>
      </c>
      <c r="ABT240" s="100" t="s">
        <v>8190</v>
      </c>
    </row>
    <row r="241" spans="2:748" ht="30" customHeight="1">
      <c r="B241" s="124" t="str">
        <v>0259.1</v>
      </c>
      <c r="C241" s="112">
        <f t="shared" si="30"/>
        <v>44946</v>
      </c>
      <c r="D241" s="116">
        <f t="shared" si="31"/>
        <v>7</v>
      </c>
      <c r="E241" s="112">
        <f t="shared" si="29"/>
        <v>44946</v>
      </c>
      <c r="F241" s="115">
        <f t="shared" ca="1" si="32"/>
        <v>3</v>
      </c>
      <c r="G241" s="117">
        <f t="shared" si="33"/>
        <v>1</v>
      </c>
      <c r="ABT241" s="100" t="s">
        <v>8190</v>
      </c>
    </row>
    <row r="242" spans="2:748" ht="30" customHeight="1">
      <c r="B242" s="124" t="str">
        <v>0203.1</v>
      </c>
      <c r="C242" s="112">
        <f t="shared" si="30"/>
        <v>44946</v>
      </c>
      <c r="D242" s="116">
        <f t="shared" si="31"/>
        <v>7</v>
      </c>
      <c r="E242" s="112">
        <f t="shared" si="29"/>
        <v>44946</v>
      </c>
      <c r="F242" s="115">
        <f t="shared" ca="1" si="32"/>
        <v>7</v>
      </c>
      <c r="G242" s="117">
        <f t="shared" si="33"/>
        <v>1</v>
      </c>
      <c r="ABT242" s="100" t="s">
        <v>8190</v>
      </c>
    </row>
    <row r="243" spans="2:748" ht="30" customHeight="1">
      <c r="B243" s="124" t="str">
        <v>0317</v>
      </c>
      <c r="C243" s="112">
        <f t="shared" si="30"/>
        <v>44949</v>
      </c>
      <c r="D243" s="116">
        <f t="shared" si="31"/>
        <v>7</v>
      </c>
      <c r="E243" s="112">
        <f t="shared" si="29"/>
        <v>44949</v>
      </c>
      <c r="F243" s="115">
        <f t="shared" ca="1" si="32"/>
        <v>0</v>
      </c>
      <c r="G243" s="117">
        <f t="shared" si="33"/>
        <v>1</v>
      </c>
      <c r="ABT243" s="100" t="s">
        <v>8190</v>
      </c>
    </row>
    <row r="244" spans="2:748" ht="30" customHeight="1">
      <c r="B244" s="124" t="str">
        <v>0316</v>
      </c>
      <c r="C244" s="112">
        <f t="shared" si="30"/>
        <v>44949</v>
      </c>
      <c r="D244" s="116">
        <f t="shared" si="31"/>
        <v>7</v>
      </c>
      <c r="E244" s="112">
        <f t="shared" si="29"/>
        <v>44949</v>
      </c>
      <c r="F244" s="115">
        <f t="shared" ca="1" si="32"/>
        <v>4</v>
      </c>
      <c r="G244" s="117">
        <f t="shared" si="33"/>
        <v>1</v>
      </c>
      <c r="ABT244" s="100" t="s">
        <v>8190</v>
      </c>
    </row>
    <row r="245" spans="2:748" ht="30" customHeight="1">
      <c r="B245" s="124" t="str">
        <v>0231.2</v>
      </c>
      <c r="C245" s="112">
        <f t="shared" si="30"/>
        <v>44950</v>
      </c>
      <c r="D245" s="116">
        <f t="shared" si="31"/>
        <v>7</v>
      </c>
      <c r="E245" s="112">
        <f t="shared" si="29"/>
        <v>44950</v>
      </c>
      <c r="F245" s="115">
        <f t="shared" ca="1" si="32"/>
        <v>1</v>
      </c>
      <c r="G245" s="117">
        <f t="shared" si="33"/>
        <v>1</v>
      </c>
      <c r="ABT245" s="100" t="s">
        <v>8190</v>
      </c>
    </row>
    <row r="246" spans="2:748" ht="30" customHeight="1">
      <c r="B246" s="124" t="str">
        <v>0200.2</v>
      </c>
      <c r="C246" s="112">
        <f t="shared" si="30"/>
        <v>44950</v>
      </c>
      <c r="D246" s="116">
        <f t="shared" si="31"/>
        <v>-1</v>
      </c>
      <c r="E246" s="112">
        <f t="shared" si="29"/>
        <v>44950</v>
      </c>
      <c r="F246" s="115">
        <f t="shared" ca="1" si="32"/>
        <v>3</v>
      </c>
      <c r="G246" s="117">
        <f t="shared" si="33"/>
        <v>1</v>
      </c>
      <c r="ABT246" s="100" t="s">
        <v>8190</v>
      </c>
    </row>
    <row r="247" spans="2:748" ht="30" customHeight="1">
      <c r="B247" s="124" t="str">
        <v>0221.2</v>
      </c>
      <c r="C247" s="112">
        <f t="shared" si="30"/>
        <v>44951</v>
      </c>
      <c r="D247" s="116">
        <f t="shared" si="31"/>
        <v>7</v>
      </c>
      <c r="E247" s="112">
        <f t="shared" si="29"/>
        <v>44951</v>
      </c>
      <c r="F247" s="115">
        <f t="shared" ca="1" si="32"/>
        <v>7</v>
      </c>
      <c r="G247" s="117">
        <f t="shared" si="33"/>
        <v>1</v>
      </c>
      <c r="ABT247" s="100" t="s">
        <v>8190</v>
      </c>
    </row>
    <row r="248" spans="2:748" ht="30" customHeight="1">
      <c r="B248" s="124" t="str">
        <v>0331</v>
      </c>
      <c r="C248" s="112">
        <f t="shared" si="30"/>
        <v>44956</v>
      </c>
      <c r="D248" s="116">
        <f t="shared" si="31"/>
        <v>7</v>
      </c>
      <c r="E248" s="112">
        <f t="shared" si="29"/>
        <v>44956</v>
      </c>
      <c r="F248" s="115">
        <f t="shared" ca="1" si="32"/>
        <v>1</v>
      </c>
      <c r="G248" s="117">
        <f t="shared" si="33"/>
        <v>1</v>
      </c>
      <c r="ABT248" s="100" t="s">
        <v>8190</v>
      </c>
    </row>
    <row r="249" spans="2:748" ht="30" customHeight="1">
      <c r="B249" s="124" t="str">
        <v>0330</v>
      </c>
      <c r="C249" s="112">
        <f t="shared" si="30"/>
        <v>44956</v>
      </c>
      <c r="D249" s="116">
        <f t="shared" si="31"/>
        <v>7</v>
      </c>
      <c r="E249" s="112">
        <f t="shared" si="29"/>
        <v>44956</v>
      </c>
      <c r="F249" s="115">
        <f t="shared" ca="1" si="32"/>
        <v>1</v>
      </c>
      <c r="G249" s="117">
        <f t="shared" si="33"/>
        <v>1</v>
      </c>
      <c r="ABT249" s="100" t="s">
        <v>8190</v>
      </c>
    </row>
    <row r="250" spans="2:748" ht="30" customHeight="1">
      <c r="B250" s="124" t="str">
        <v>0329</v>
      </c>
      <c r="C250" s="112">
        <f t="shared" si="30"/>
        <v>44956</v>
      </c>
      <c r="D250" s="116">
        <f t="shared" si="31"/>
        <v>7</v>
      </c>
      <c r="E250" s="112">
        <f t="shared" si="29"/>
        <v>44956</v>
      </c>
      <c r="F250" s="115">
        <f t="shared" ca="1" si="32"/>
        <v>1</v>
      </c>
      <c r="G250" s="117">
        <f t="shared" si="33"/>
        <v>1</v>
      </c>
      <c r="ABT250" s="100" t="s">
        <v>8190</v>
      </c>
    </row>
    <row r="251" spans="2:748" ht="30" customHeight="1">
      <c r="B251" s="124" t="str">
        <v>0328</v>
      </c>
      <c r="C251" s="112">
        <f t="shared" si="30"/>
        <v>44956</v>
      </c>
      <c r="D251" s="116">
        <f t="shared" si="31"/>
        <v>7</v>
      </c>
      <c r="E251" s="112">
        <f t="shared" si="29"/>
        <v>44956</v>
      </c>
      <c r="F251" s="115">
        <f t="shared" ca="1" si="32"/>
        <v>2</v>
      </c>
      <c r="G251" s="117">
        <f t="shared" si="33"/>
        <v>1</v>
      </c>
      <c r="ABT251" s="100" t="s">
        <v>8190</v>
      </c>
    </row>
    <row r="252" spans="2:748" ht="30" customHeight="1">
      <c r="B252" s="124" t="str">
        <v>0335</v>
      </c>
      <c r="C252" s="112">
        <f t="shared" si="30"/>
        <v>44958</v>
      </c>
      <c r="D252" s="116">
        <f t="shared" si="31"/>
        <v>7</v>
      </c>
      <c r="E252" s="112">
        <f t="shared" si="29"/>
        <v>44958</v>
      </c>
      <c r="F252" s="115">
        <f t="shared" ca="1" si="32"/>
        <v>0</v>
      </c>
      <c r="G252" s="117">
        <f t="shared" si="33"/>
        <v>1</v>
      </c>
      <c r="ABT252" s="100" t="s">
        <v>8190</v>
      </c>
    </row>
    <row r="253" spans="2:748" ht="30" customHeight="1">
      <c r="B253" s="124" t="str">
        <v>0334</v>
      </c>
      <c r="C253" s="112">
        <f t="shared" si="30"/>
        <v>44958</v>
      </c>
      <c r="D253" s="116">
        <f t="shared" si="31"/>
        <v>7</v>
      </c>
      <c r="E253" s="112">
        <f t="shared" si="29"/>
        <v>44958</v>
      </c>
      <c r="F253" s="115">
        <f t="shared" ca="1" si="32"/>
        <v>8</v>
      </c>
      <c r="G253" s="117">
        <f t="shared" si="33"/>
        <v>1</v>
      </c>
      <c r="ABT253" s="100" t="s">
        <v>8190</v>
      </c>
    </row>
    <row r="254" spans="2:748" ht="30" customHeight="1">
      <c r="B254" s="124" t="str">
        <v>0333</v>
      </c>
      <c r="C254" s="112">
        <f t="shared" si="30"/>
        <v>44958</v>
      </c>
      <c r="D254" s="116">
        <f t="shared" si="31"/>
        <v>7</v>
      </c>
      <c r="E254" s="112">
        <f t="shared" si="29"/>
        <v>44958</v>
      </c>
      <c r="F254" s="115">
        <f t="shared" ca="1" si="32"/>
        <v>2</v>
      </c>
      <c r="G254" s="117">
        <f t="shared" si="33"/>
        <v>1</v>
      </c>
      <c r="ABT254" s="100" t="s">
        <v>8190</v>
      </c>
    </row>
    <row r="255" spans="2:748" ht="30" customHeight="1">
      <c r="B255" s="124" t="str">
        <v>0200.3</v>
      </c>
      <c r="C255" s="112">
        <f t="shared" si="30"/>
        <v>44958</v>
      </c>
      <c r="D255" s="116">
        <f t="shared" si="31"/>
        <v>7</v>
      </c>
      <c r="E255" s="112">
        <f t="shared" si="29"/>
        <v>44958</v>
      </c>
      <c r="F255" s="115">
        <f t="shared" ca="1" si="32"/>
        <v>0</v>
      </c>
      <c r="G255" s="117">
        <f t="shared" si="33"/>
        <v>1</v>
      </c>
      <c r="ABT255" s="100" t="s">
        <v>8190</v>
      </c>
    </row>
    <row r="256" spans="2:748" ht="30" customHeight="1">
      <c r="B256" s="124" t="str">
        <v>0343</v>
      </c>
      <c r="C256" s="112">
        <f t="shared" si="30"/>
        <v>44959</v>
      </c>
      <c r="D256" s="116">
        <f t="shared" si="31"/>
        <v>7</v>
      </c>
      <c r="E256" s="112">
        <f t="shared" si="29"/>
        <v>44959</v>
      </c>
      <c r="F256" s="115">
        <f t="shared" ca="1" si="32"/>
        <v>7</v>
      </c>
      <c r="G256" s="117">
        <f t="shared" si="33"/>
        <v>1</v>
      </c>
      <c r="ABT256" s="100" t="s">
        <v>8190</v>
      </c>
    </row>
    <row r="257" spans="2:748" ht="30" customHeight="1">
      <c r="B257" s="124" t="str">
        <v>0361</v>
      </c>
      <c r="C257" s="112">
        <f t="shared" si="30"/>
        <v>44965</v>
      </c>
      <c r="D257" s="116">
        <f t="shared" si="31"/>
        <v>7</v>
      </c>
      <c r="E257" s="112">
        <f t="shared" si="29"/>
        <v>44965</v>
      </c>
      <c r="F257" s="115">
        <f t="shared" ca="1" si="32"/>
        <v>5</v>
      </c>
      <c r="G257" s="117">
        <f t="shared" si="33"/>
        <v>1</v>
      </c>
      <c r="ABT257" s="100" t="s">
        <v>8190</v>
      </c>
    </row>
    <row r="258" spans="2:748" ht="30" customHeight="1">
      <c r="B258" s="124" t="str">
        <v>0360</v>
      </c>
      <c r="C258" s="112">
        <f t="shared" si="30"/>
        <v>44965</v>
      </c>
      <c r="D258" s="116">
        <f t="shared" si="31"/>
        <v>7</v>
      </c>
      <c r="E258" s="112">
        <f t="shared" si="29"/>
        <v>44965</v>
      </c>
      <c r="F258" s="115">
        <f t="shared" ca="1" si="32"/>
        <v>33</v>
      </c>
      <c r="G258" s="117">
        <f t="shared" si="33"/>
        <v>1</v>
      </c>
      <c r="ABT258" s="100" t="s">
        <v>8190</v>
      </c>
    </row>
    <row r="259" spans="2:748" ht="30" customHeight="1">
      <c r="B259" s="124" t="str">
        <v>0357</v>
      </c>
      <c r="C259" s="112">
        <f t="shared" si="30"/>
        <v>44965</v>
      </c>
      <c r="D259" s="116">
        <f t="shared" si="31"/>
        <v>7</v>
      </c>
      <c r="E259" s="112">
        <f t="shared" ref="E259:E322" si="34">C259</f>
        <v>44965</v>
      </c>
      <c r="F259" s="115">
        <f t="shared" ca="1" si="32"/>
        <v>5</v>
      </c>
      <c r="G259" s="117">
        <f t="shared" si="33"/>
        <v>1</v>
      </c>
      <c r="ABT259" s="100" t="s">
        <v>8190</v>
      </c>
    </row>
    <row r="260" spans="2:748" ht="30" customHeight="1">
      <c r="B260" s="124" t="str">
        <v>0356</v>
      </c>
      <c r="C260" s="112">
        <f t="shared" si="30"/>
        <v>44965</v>
      </c>
      <c r="D260" s="116">
        <f t="shared" si="31"/>
        <v>7</v>
      </c>
      <c r="E260" s="112">
        <f t="shared" si="34"/>
        <v>44965</v>
      </c>
      <c r="F260" s="115">
        <f t="shared" ca="1" si="32"/>
        <v>14</v>
      </c>
      <c r="G260" s="117">
        <f t="shared" si="33"/>
        <v>1</v>
      </c>
      <c r="ABT260" s="100" t="s">
        <v>8190</v>
      </c>
    </row>
    <row r="261" spans="2:748" ht="30" customHeight="1">
      <c r="B261" s="124" t="str">
        <v>0355</v>
      </c>
      <c r="C261" s="112">
        <f t="shared" ref="C261:C324" si="35">VLOOKUP(B261,RFI,6,FALSE)</f>
        <v>44965</v>
      </c>
      <c r="D261" s="116">
        <f t="shared" ref="D261:D324" si="36">VLOOKUP(B261,RFI,7,FALSE)-VLOOKUP(B261,RFI,6,FALSE)</f>
        <v>7</v>
      </c>
      <c r="E261" s="112">
        <f t="shared" si="34"/>
        <v>44965</v>
      </c>
      <c r="F261" s="115">
        <f t="shared" ref="F261:F324" ca="1" si="37">VLOOKUP(B261,RFI,10,FALSE)*1</f>
        <v>7</v>
      </c>
      <c r="G261" s="117">
        <f t="shared" ref="G261:G324" si="38">IF(VLOOKUP(B261,RFI,3,FALSE)="A",1,0)</f>
        <v>1</v>
      </c>
      <c r="ABT261" s="100" t="s">
        <v>8190</v>
      </c>
    </row>
    <row r="262" spans="2:748" ht="30" customHeight="1">
      <c r="B262" s="124" t="str">
        <v>0354</v>
      </c>
      <c r="C262" s="112">
        <f t="shared" si="35"/>
        <v>44965</v>
      </c>
      <c r="D262" s="116">
        <f t="shared" si="36"/>
        <v>7</v>
      </c>
      <c r="E262" s="112">
        <f t="shared" si="34"/>
        <v>44965</v>
      </c>
      <c r="F262" s="115">
        <f t="shared" ca="1" si="37"/>
        <v>7</v>
      </c>
      <c r="G262" s="117">
        <f t="shared" si="38"/>
        <v>1</v>
      </c>
      <c r="ABT262" s="100" t="s">
        <v>8190</v>
      </c>
    </row>
    <row r="263" spans="2:748" ht="30" customHeight="1">
      <c r="B263" s="124" t="str">
        <v>0353</v>
      </c>
      <c r="C263" s="112">
        <f t="shared" si="35"/>
        <v>44965</v>
      </c>
      <c r="D263" s="116">
        <f t="shared" si="36"/>
        <v>7</v>
      </c>
      <c r="E263" s="112">
        <f t="shared" si="34"/>
        <v>44965</v>
      </c>
      <c r="F263" s="115">
        <f t="shared" ca="1" si="37"/>
        <v>7</v>
      </c>
      <c r="G263" s="117">
        <f t="shared" si="38"/>
        <v>1</v>
      </c>
      <c r="ABT263" s="100" t="s">
        <v>8190</v>
      </c>
    </row>
    <row r="264" spans="2:748" ht="30" customHeight="1">
      <c r="B264" s="124" t="str">
        <v>0352</v>
      </c>
      <c r="C264" s="112">
        <f t="shared" si="35"/>
        <v>44965</v>
      </c>
      <c r="D264" s="116">
        <f t="shared" si="36"/>
        <v>7</v>
      </c>
      <c r="E264" s="112">
        <f t="shared" si="34"/>
        <v>44965</v>
      </c>
      <c r="F264" s="115">
        <f t="shared" ca="1" si="37"/>
        <v>7</v>
      </c>
      <c r="G264" s="117">
        <f t="shared" si="38"/>
        <v>1</v>
      </c>
      <c r="ABT264" s="100" t="s">
        <v>8190</v>
      </c>
    </row>
    <row r="265" spans="2:748" ht="30" customHeight="1">
      <c r="B265" s="124" t="str">
        <v>0351</v>
      </c>
      <c r="C265" s="112">
        <f t="shared" si="35"/>
        <v>44965</v>
      </c>
      <c r="D265" s="116">
        <f t="shared" si="36"/>
        <v>7</v>
      </c>
      <c r="E265" s="112">
        <f t="shared" si="34"/>
        <v>44965</v>
      </c>
      <c r="F265" s="115">
        <f t="shared" ca="1" si="37"/>
        <v>19</v>
      </c>
      <c r="G265" s="117">
        <f t="shared" si="38"/>
        <v>1</v>
      </c>
      <c r="ABT265" s="100" t="s">
        <v>8190</v>
      </c>
    </row>
    <row r="266" spans="2:748" ht="30" customHeight="1">
      <c r="B266" s="124" t="str">
        <v>0350</v>
      </c>
      <c r="C266" s="112">
        <f t="shared" si="35"/>
        <v>44965</v>
      </c>
      <c r="D266" s="116">
        <f t="shared" si="36"/>
        <v>7</v>
      </c>
      <c r="E266" s="112">
        <f t="shared" si="34"/>
        <v>44965</v>
      </c>
      <c r="F266" s="115">
        <f t="shared" ca="1" si="37"/>
        <v>19</v>
      </c>
      <c r="G266" s="117">
        <f t="shared" si="38"/>
        <v>1</v>
      </c>
      <c r="ABT266" s="100" t="s">
        <v>8190</v>
      </c>
    </row>
    <row r="267" spans="2:748" ht="30" customHeight="1">
      <c r="B267" s="124" t="str">
        <v>0221.3</v>
      </c>
      <c r="C267" s="112">
        <f t="shared" si="35"/>
        <v>44965</v>
      </c>
      <c r="D267" s="116">
        <f t="shared" si="36"/>
        <v>7</v>
      </c>
      <c r="E267" s="112">
        <f t="shared" si="34"/>
        <v>44965</v>
      </c>
      <c r="F267" s="115">
        <f t="shared" ca="1" si="37"/>
        <v>5</v>
      </c>
      <c r="G267" s="117">
        <f t="shared" si="38"/>
        <v>1</v>
      </c>
      <c r="ABT267" s="100" t="s">
        <v>8190</v>
      </c>
    </row>
    <row r="268" spans="2:748" ht="30" customHeight="1">
      <c r="B268" s="124" t="str">
        <v>0215.3</v>
      </c>
      <c r="C268" s="112">
        <f t="shared" si="35"/>
        <v>44965</v>
      </c>
      <c r="D268" s="116">
        <f t="shared" si="36"/>
        <v>7</v>
      </c>
      <c r="E268" s="112">
        <f t="shared" si="34"/>
        <v>44965</v>
      </c>
      <c r="F268" s="115">
        <f t="shared" ca="1" si="37"/>
        <v>5</v>
      </c>
      <c r="G268" s="117">
        <f t="shared" si="38"/>
        <v>1</v>
      </c>
      <c r="ABT268" s="100" t="s">
        <v>8190</v>
      </c>
    </row>
    <row r="269" spans="2:748" ht="30" customHeight="1">
      <c r="B269" s="124" t="str">
        <v>0129.2</v>
      </c>
      <c r="C269" s="112">
        <f t="shared" si="35"/>
        <v>44965</v>
      </c>
      <c r="D269" s="116">
        <f t="shared" si="36"/>
        <v>7</v>
      </c>
      <c r="E269" s="112">
        <f t="shared" si="34"/>
        <v>44965</v>
      </c>
      <c r="F269" s="115">
        <f t="shared" ca="1" si="37"/>
        <v>5</v>
      </c>
      <c r="G269" s="117">
        <f t="shared" si="38"/>
        <v>1</v>
      </c>
      <c r="ABT269" s="100" t="s">
        <v>8190</v>
      </c>
    </row>
    <row r="270" spans="2:748" ht="30" customHeight="1">
      <c r="B270" s="124" t="str">
        <v>0371</v>
      </c>
      <c r="C270" s="112">
        <f t="shared" si="35"/>
        <v>44970</v>
      </c>
      <c r="D270" s="116">
        <f t="shared" si="36"/>
        <v>7</v>
      </c>
      <c r="E270" s="112">
        <f t="shared" si="34"/>
        <v>44970</v>
      </c>
      <c r="F270" s="115">
        <f t="shared" ca="1" si="37"/>
        <v>8</v>
      </c>
      <c r="G270" s="117">
        <f t="shared" si="38"/>
        <v>1</v>
      </c>
      <c r="ABT270" s="100" t="s">
        <v>8190</v>
      </c>
    </row>
    <row r="271" spans="2:748" ht="30" customHeight="1">
      <c r="B271" s="124" t="str">
        <v>0370</v>
      </c>
      <c r="C271" s="112">
        <f t="shared" si="35"/>
        <v>44970</v>
      </c>
      <c r="D271" s="116">
        <f t="shared" si="36"/>
        <v>7</v>
      </c>
      <c r="E271" s="112">
        <f t="shared" si="34"/>
        <v>44970</v>
      </c>
      <c r="F271" s="115">
        <f t="shared" ca="1" si="37"/>
        <v>1</v>
      </c>
      <c r="G271" s="117">
        <f t="shared" si="38"/>
        <v>1</v>
      </c>
      <c r="ABT271" s="100" t="s">
        <v>8190</v>
      </c>
    </row>
    <row r="272" spans="2:748" ht="30" customHeight="1">
      <c r="B272" s="124" t="str">
        <v>0369</v>
      </c>
      <c r="C272" s="112">
        <f t="shared" si="35"/>
        <v>44970</v>
      </c>
      <c r="D272" s="116">
        <f t="shared" si="36"/>
        <v>7</v>
      </c>
      <c r="E272" s="112">
        <f t="shared" si="34"/>
        <v>44970</v>
      </c>
      <c r="F272" s="115">
        <f t="shared" ca="1" si="37"/>
        <v>4</v>
      </c>
      <c r="G272" s="117">
        <f t="shared" si="38"/>
        <v>1</v>
      </c>
      <c r="ABT272" s="100" t="s">
        <v>8190</v>
      </c>
    </row>
    <row r="273" spans="2:748" ht="30" customHeight="1">
      <c r="B273" s="124" t="str">
        <v>0368</v>
      </c>
      <c r="C273" s="112">
        <f t="shared" si="35"/>
        <v>44970</v>
      </c>
      <c r="D273" s="116">
        <f t="shared" si="36"/>
        <v>7</v>
      </c>
      <c r="E273" s="112">
        <f t="shared" si="34"/>
        <v>44970</v>
      </c>
      <c r="F273" s="115">
        <f t="shared" ca="1" si="37"/>
        <v>4</v>
      </c>
      <c r="G273" s="117">
        <f t="shared" si="38"/>
        <v>1</v>
      </c>
      <c r="ABT273" s="100" t="s">
        <v>8190</v>
      </c>
    </row>
    <row r="274" spans="2:748" ht="30" customHeight="1">
      <c r="B274" s="124" t="str">
        <v>0367</v>
      </c>
      <c r="C274" s="112">
        <f t="shared" si="35"/>
        <v>44970</v>
      </c>
      <c r="D274" s="116">
        <f t="shared" si="36"/>
        <v>7</v>
      </c>
      <c r="E274" s="112">
        <f t="shared" si="34"/>
        <v>44970</v>
      </c>
      <c r="F274" s="115">
        <f t="shared" ca="1" si="37"/>
        <v>2</v>
      </c>
      <c r="G274" s="117">
        <f t="shared" si="38"/>
        <v>1</v>
      </c>
      <c r="ABT274" s="100" t="s">
        <v>8190</v>
      </c>
    </row>
    <row r="275" spans="2:748" ht="30" customHeight="1">
      <c r="B275" s="124" t="str">
        <v>0366</v>
      </c>
      <c r="C275" s="112">
        <f t="shared" si="35"/>
        <v>44970</v>
      </c>
      <c r="D275" s="116">
        <f t="shared" si="36"/>
        <v>7</v>
      </c>
      <c r="E275" s="112">
        <f t="shared" si="34"/>
        <v>44970</v>
      </c>
      <c r="F275" s="115">
        <f t="shared" ca="1" si="37"/>
        <v>4</v>
      </c>
      <c r="G275" s="117">
        <f t="shared" si="38"/>
        <v>1</v>
      </c>
      <c r="ABT275" s="100" t="s">
        <v>8190</v>
      </c>
    </row>
    <row r="276" spans="2:748" ht="30" customHeight="1">
      <c r="B276" s="124" t="str">
        <v>0365</v>
      </c>
      <c r="C276" s="112">
        <f t="shared" si="35"/>
        <v>44970</v>
      </c>
      <c r="D276" s="116">
        <f t="shared" si="36"/>
        <v>7</v>
      </c>
      <c r="E276" s="112">
        <f t="shared" si="34"/>
        <v>44970</v>
      </c>
      <c r="F276" s="115">
        <f t="shared" ca="1" si="37"/>
        <v>10</v>
      </c>
      <c r="G276" s="117">
        <f t="shared" si="38"/>
        <v>1</v>
      </c>
      <c r="ABT276" s="100" t="s">
        <v>8190</v>
      </c>
    </row>
    <row r="277" spans="2:748" ht="30" customHeight="1">
      <c r="B277" s="124" t="str">
        <v>0364</v>
      </c>
      <c r="C277" s="112">
        <f t="shared" si="35"/>
        <v>44970</v>
      </c>
      <c r="D277" s="116">
        <f t="shared" si="36"/>
        <v>17</v>
      </c>
      <c r="E277" s="112">
        <f t="shared" si="34"/>
        <v>44970</v>
      </c>
      <c r="F277" s="115">
        <f t="shared" ca="1" si="37"/>
        <v>28</v>
      </c>
      <c r="G277" s="117">
        <f t="shared" si="38"/>
        <v>1</v>
      </c>
      <c r="ABT277" s="100" t="s">
        <v>8190</v>
      </c>
    </row>
    <row r="278" spans="2:748" ht="30" customHeight="1">
      <c r="B278" s="124" t="str">
        <v>0343.1</v>
      </c>
      <c r="C278" s="112">
        <f t="shared" si="35"/>
        <v>44970</v>
      </c>
      <c r="D278" s="116">
        <f t="shared" si="36"/>
        <v>4</v>
      </c>
      <c r="E278" s="112">
        <f t="shared" si="34"/>
        <v>44970</v>
      </c>
      <c r="F278" s="115">
        <f t="shared" ca="1" si="37"/>
        <v>14</v>
      </c>
      <c r="G278" s="117">
        <f t="shared" si="38"/>
        <v>1</v>
      </c>
      <c r="ABT278" s="100" t="s">
        <v>8190</v>
      </c>
    </row>
    <row r="279" spans="2:748" ht="30" customHeight="1">
      <c r="B279" s="124" t="str">
        <v>0375</v>
      </c>
      <c r="C279" s="112">
        <f t="shared" si="35"/>
        <v>44971</v>
      </c>
      <c r="D279" s="116">
        <f t="shared" si="36"/>
        <v>7</v>
      </c>
      <c r="E279" s="112">
        <f t="shared" si="34"/>
        <v>44971</v>
      </c>
      <c r="F279" s="115">
        <f t="shared" ca="1" si="37"/>
        <v>7</v>
      </c>
      <c r="G279" s="117">
        <f t="shared" si="38"/>
        <v>1</v>
      </c>
      <c r="ABT279" s="100" t="s">
        <v>8190</v>
      </c>
    </row>
    <row r="280" spans="2:748" ht="30" customHeight="1">
      <c r="B280" s="124" t="str">
        <v>0374</v>
      </c>
      <c r="C280" s="112">
        <f t="shared" si="35"/>
        <v>44971</v>
      </c>
      <c r="D280" s="116">
        <f t="shared" si="36"/>
        <v>7</v>
      </c>
      <c r="E280" s="112">
        <f t="shared" si="34"/>
        <v>44971</v>
      </c>
      <c r="F280" s="115">
        <f t="shared" ca="1" si="37"/>
        <v>1</v>
      </c>
      <c r="G280" s="117">
        <f t="shared" si="38"/>
        <v>1</v>
      </c>
      <c r="ABT280" s="100" t="s">
        <v>8190</v>
      </c>
    </row>
    <row r="281" spans="2:748" ht="30" customHeight="1">
      <c r="B281" s="124" t="str">
        <v>0373</v>
      </c>
      <c r="C281" s="112">
        <f t="shared" si="35"/>
        <v>44971</v>
      </c>
      <c r="D281" s="116">
        <f t="shared" si="36"/>
        <v>7</v>
      </c>
      <c r="E281" s="112">
        <f t="shared" si="34"/>
        <v>44971</v>
      </c>
      <c r="F281" s="115">
        <f t="shared" ca="1" si="37"/>
        <v>18</v>
      </c>
      <c r="G281" s="117">
        <f t="shared" si="38"/>
        <v>1</v>
      </c>
      <c r="ABT281" s="100" t="s">
        <v>8190</v>
      </c>
    </row>
    <row r="282" spans="2:748" ht="30" customHeight="1">
      <c r="B282" s="124" t="str">
        <v>0372</v>
      </c>
      <c r="C282" s="112">
        <f t="shared" si="35"/>
        <v>44971</v>
      </c>
      <c r="D282" s="116">
        <f t="shared" si="36"/>
        <v>7</v>
      </c>
      <c r="E282" s="112">
        <f t="shared" si="34"/>
        <v>44971</v>
      </c>
      <c r="F282" s="115">
        <f t="shared" ca="1" si="37"/>
        <v>7</v>
      </c>
      <c r="G282" s="117">
        <f t="shared" si="38"/>
        <v>1</v>
      </c>
      <c r="ABT282" s="100" t="s">
        <v>8190</v>
      </c>
    </row>
    <row r="283" spans="2:748" ht="30" customHeight="1">
      <c r="B283" s="124" t="str">
        <v>0381</v>
      </c>
      <c r="C283" s="112">
        <f t="shared" si="35"/>
        <v>44972</v>
      </c>
      <c r="D283" s="116">
        <f t="shared" si="36"/>
        <v>7</v>
      </c>
      <c r="E283" s="112">
        <f t="shared" si="34"/>
        <v>44972</v>
      </c>
      <c r="F283" s="115">
        <f t="shared" ca="1" si="37"/>
        <v>12</v>
      </c>
      <c r="G283" s="117">
        <f t="shared" si="38"/>
        <v>1</v>
      </c>
      <c r="ABT283" s="100" t="s">
        <v>8190</v>
      </c>
    </row>
    <row r="284" spans="2:748" ht="30" customHeight="1">
      <c r="B284" s="124" t="str">
        <v>0382</v>
      </c>
      <c r="C284" s="112">
        <f t="shared" si="35"/>
        <v>44973</v>
      </c>
      <c r="D284" s="116">
        <f t="shared" si="36"/>
        <v>6</v>
      </c>
      <c r="E284" s="112">
        <f t="shared" si="34"/>
        <v>44973</v>
      </c>
      <c r="F284" s="115">
        <f t="shared" ca="1" si="37"/>
        <v>1</v>
      </c>
      <c r="G284" s="117">
        <f t="shared" si="38"/>
        <v>1</v>
      </c>
      <c r="ABT284" s="100" t="s">
        <v>8190</v>
      </c>
    </row>
    <row r="285" spans="2:748" ht="30" customHeight="1">
      <c r="B285" s="124" t="str">
        <v>0387</v>
      </c>
      <c r="C285" s="112">
        <f t="shared" si="35"/>
        <v>44974</v>
      </c>
      <c r="D285" s="116">
        <f t="shared" si="36"/>
        <v>7</v>
      </c>
      <c r="E285" s="112">
        <f t="shared" si="34"/>
        <v>44974</v>
      </c>
      <c r="F285" s="115">
        <f t="shared" ca="1" si="37"/>
        <v>10</v>
      </c>
      <c r="G285" s="117">
        <f t="shared" si="38"/>
        <v>1</v>
      </c>
      <c r="ABT285" s="100" t="s">
        <v>8190</v>
      </c>
    </row>
    <row r="286" spans="2:748" ht="30" customHeight="1">
      <c r="B286" s="124" t="str">
        <v>0334.1</v>
      </c>
      <c r="C286" s="112">
        <f t="shared" si="35"/>
        <v>44977</v>
      </c>
      <c r="D286" s="116">
        <f t="shared" si="36"/>
        <v>2</v>
      </c>
      <c r="E286" s="112">
        <f t="shared" si="34"/>
        <v>44977</v>
      </c>
      <c r="F286" s="115">
        <f t="shared" ca="1" si="37"/>
        <v>2</v>
      </c>
      <c r="G286" s="117">
        <f t="shared" si="38"/>
        <v>1</v>
      </c>
      <c r="ABT286" s="100" t="s">
        <v>8190</v>
      </c>
    </row>
    <row r="287" spans="2:748" ht="30" customHeight="1">
      <c r="B287" s="124" t="str">
        <v>0391</v>
      </c>
      <c r="C287" s="112">
        <f t="shared" si="35"/>
        <v>44978</v>
      </c>
      <c r="D287" s="116">
        <f t="shared" si="36"/>
        <v>14</v>
      </c>
      <c r="E287" s="112">
        <f t="shared" si="34"/>
        <v>44978</v>
      </c>
      <c r="F287" s="115">
        <f t="shared" ca="1" si="37"/>
        <v>16</v>
      </c>
      <c r="G287" s="117">
        <f t="shared" si="38"/>
        <v>1</v>
      </c>
      <c r="ABT287" s="100" t="s">
        <v>8190</v>
      </c>
    </row>
    <row r="288" spans="2:748" ht="30" customHeight="1">
      <c r="B288" s="124" t="str">
        <v>0363</v>
      </c>
      <c r="C288" s="112">
        <f t="shared" si="35"/>
        <v>44978</v>
      </c>
      <c r="D288" s="116">
        <f t="shared" si="36"/>
        <v>7</v>
      </c>
      <c r="E288" s="112">
        <f t="shared" si="34"/>
        <v>44978</v>
      </c>
      <c r="F288" s="115">
        <f t="shared" ca="1" si="37"/>
        <v>4</v>
      </c>
      <c r="G288" s="117">
        <f t="shared" si="38"/>
        <v>1</v>
      </c>
      <c r="ABT288" s="100" t="s">
        <v>8190</v>
      </c>
    </row>
    <row r="289" spans="2:748" ht="30" customHeight="1">
      <c r="B289" s="124" t="str">
        <v>0399</v>
      </c>
      <c r="C289" s="112">
        <f t="shared" si="35"/>
        <v>44980</v>
      </c>
      <c r="D289" s="116">
        <f t="shared" si="36"/>
        <v>7</v>
      </c>
      <c r="E289" s="112">
        <f t="shared" si="34"/>
        <v>44980</v>
      </c>
      <c r="F289" s="115">
        <f t="shared" ca="1" si="37"/>
        <v>0</v>
      </c>
      <c r="G289" s="117">
        <f t="shared" si="38"/>
        <v>1</v>
      </c>
      <c r="ABT289" s="100" t="s">
        <v>8190</v>
      </c>
    </row>
    <row r="290" spans="2:748" ht="30" customHeight="1">
      <c r="B290" s="124" t="str">
        <v>0398</v>
      </c>
      <c r="C290" s="112">
        <f t="shared" si="35"/>
        <v>44980</v>
      </c>
      <c r="D290" s="116">
        <f t="shared" si="36"/>
        <v>7</v>
      </c>
      <c r="E290" s="112">
        <f t="shared" si="34"/>
        <v>44980</v>
      </c>
      <c r="F290" s="115">
        <f t="shared" ca="1" si="37"/>
        <v>9</v>
      </c>
      <c r="G290" s="117">
        <f t="shared" si="38"/>
        <v>1</v>
      </c>
      <c r="ABT290" s="100" t="s">
        <v>8190</v>
      </c>
    </row>
    <row r="291" spans="2:748" ht="30" customHeight="1">
      <c r="B291" s="124" t="str">
        <v>0397</v>
      </c>
      <c r="C291" s="112">
        <f t="shared" si="35"/>
        <v>44980</v>
      </c>
      <c r="D291" s="116">
        <f t="shared" si="36"/>
        <v>7</v>
      </c>
      <c r="E291" s="112">
        <f t="shared" si="34"/>
        <v>44980</v>
      </c>
      <c r="F291" s="115">
        <f t="shared" ca="1" si="37"/>
        <v>1</v>
      </c>
      <c r="G291" s="117">
        <f t="shared" si="38"/>
        <v>1</v>
      </c>
      <c r="ABT291" s="100" t="s">
        <v>8190</v>
      </c>
    </row>
    <row r="292" spans="2:748" ht="30" customHeight="1">
      <c r="B292" s="124" t="str">
        <v>0396</v>
      </c>
      <c r="C292" s="112">
        <f t="shared" si="35"/>
        <v>44980</v>
      </c>
      <c r="D292" s="116">
        <f t="shared" si="36"/>
        <v>7</v>
      </c>
      <c r="E292" s="112">
        <f t="shared" si="34"/>
        <v>44980</v>
      </c>
      <c r="F292" s="115">
        <f t="shared" ca="1" si="37"/>
        <v>0</v>
      </c>
      <c r="G292" s="117">
        <f t="shared" si="38"/>
        <v>1</v>
      </c>
      <c r="ABT292" s="100" t="s">
        <v>8190</v>
      </c>
    </row>
    <row r="293" spans="2:748" ht="30" customHeight="1">
      <c r="B293" s="124" t="str">
        <v>0400</v>
      </c>
      <c r="C293" s="112">
        <f t="shared" si="35"/>
        <v>44981</v>
      </c>
      <c r="D293" s="116">
        <f t="shared" si="36"/>
        <v>6</v>
      </c>
      <c r="E293" s="112">
        <f t="shared" si="34"/>
        <v>44981</v>
      </c>
      <c r="F293" s="115">
        <f t="shared" ca="1" si="37"/>
        <v>17</v>
      </c>
      <c r="G293" s="117">
        <f t="shared" si="38"/>
        <v>1</v>
      </c>
      <c r="ABT293" s="100" t="s">
        <v>8190</v>
      </c>
    </row>
    <row r="294" spans="2:748" ht="30" customHeight="1">
      <c r="B294" s="124" t="str">
        <v>0404</v>
      </c>
      <c r="C294" s="112">
        <f t="shared" si="35"/>
        <v>44984</v>
      </c>
      <c r="D294" s="116">
        <f t="shared" si="36"/>
        <v>7</v>
      </c>
      <c r="E294" s="112">
        <f t="shared" si="34"/>
        <v>44984</v>
      </c>
      <c r="F294" s="115">
        <f t="shared" ca="1" si="37"/>
        <v>2</v>
      </c>
      <c r="G294" s="117">
        <f t="shared" si="38"/>
        <v>1</v>
      </c>
      <c r="ABT294" s="100" t="s">
        <v>8190</v>
      </c>
    </row>
    <row r="295" spans="2:748" ht="30" customHeight="1">
      <c r="B295" s="124" t="str">
        <v>0403</v>
      </c>
      <c r="C295" s="112">
        <f t="shared" si="35"/>
        <v>44984</v>
      </c>
      <c r="D295" s="116">
        <f t="shared" si="36"/>
        <v>7</v>
      </c>
      <c r="E295" s="112">
        <f t="shared" si="34"/>
        <v>44984</v>
      </c>
      <c r="F295" s="115">
        <f t="shared" ca="1" si="37"/>
        <v>2</v>
      </c>
      <c r="G295" s="117">
        <f t="shared" si="38"/>
        <v>1</v>
      </c>
      <c r="ABT295" s="100" t="s">
        <v>8190</v>
      </c>
    </row>
    <row r="296" spans="2:748" ht="30" customHeight="1">
      <c r="B296" s="124" t="str">
        <v>0368.1</v>
      </c>
      <c r="C296" s="112">
        <f t="shared" si="35"/>
        <v>44984</v>
      </c>
      <c r="D296" s="116">
        <f t="shared" si="36"/>
        <v>7</v>
      </c>
      <c r="E296" s="112">
        <f t="shared" si="34"/>
        <v>44984</v>
      </c>
      <c r="F296" s="115">
        <f t="shared" ca="1" si="37"/>
        <v>8</v>
      </c>
      <c r="G296" s="117">
        <f t="shared" si="38"/>
        <v>1</v>
      </c>
      <c r="ABT296" s="100" t="s">
        <v>8190</v>
      </c>
    </row>
    <row r="297" spans="2:748" ht="30" customHeight="1">
      <c r="B297" s="124" t="str">
        <v>0365.1</v>
      </c>
      <c r="C297" s="112">
        <f t="shared" si="35"/>
        <v>44984</v>
      </c>
      <c r="D297" s="116">
        <f t="shared" si="36"/>
        <v>7</v>
      </c>
      <c r="E297" s="112">
        <f t="shared" si="34"/>
        <v>44984</v>
      </c>
      <c r="F297" s="115">
        <f t="shared" ca="1" si="37"/>
        <v>2</v>
      </c>
      <c r="G297" s="117">
        <f t="shared" si="38"/>
        <v>1</v>
      </c>
      <c r="ABT297" s="100" t="s">
        <v>8190</v>
      </c>
    </row>
    <row r="298" spans="2:748" ht="30" customHeight="1">
      <c r="B298" s="124" t="str">
        <v>0343.2</v>
      </c>
      <c r="C298" s="112">
        <f t="shared" si="35"/>
        <v>44984</v>
      </c>
      <c r="D298" s="116">
        <f t="shared" si="36"/>
        <v>7</v>
      </c>
      <c r="E298" s="112">
        <f t="shared" si="34"/>
        <v>44984</v>
      </c>
      <c r="F298" s="115">
        <f t="shared" ca="1" si="37"/>
        <v>9</v>
      </c>
      <c r="G298" s="117">
        <f t="shared" si="38"/>
        <v>1</v>
      </c>
      <c r="ABT298" s="100" t="s">
        <v>8190</v>
      </c>
    </row>
    <row r="299" spans="2:748" ht="30" customHeight="1">
      <c r="B299" s="124" t="str">
        <v>0168.2</v>
      </c>
      <c r="C299" s="112">
        <f t="shared" si="35"/>
        <v>44984</v>
      </c>
      <c r="D299" s="116">
        <f t="shared" si="36"/>
        <v>7</v>
      </c>
      <c r="E299" s="112">
        <f t="shared" si="34"/>
        <v>44984</v>
      </c>
      <c r="F299" s="115">
        <f t="shared" ca="1" si="37"/>
        <v>2</v>
      </c>
      <c r="G299" s="117">
        <f t="shared" si="38"/>
        <v>1</v>
      </c>
      <c r="ABT299" s="100" t="s">
        <v>8190</v>
      </c>
    </row>
    <row r="300" spans="2:748" ht="30" customHeight="1">
      <c r="B300" s="124" t="str">
        <v>0129.3</v>
      </c>
      <c r="C300" s="112">
        <f t="shared" si="35"/>
        <v>44984</v>
      </c>
      <c r="D300" s="116">
        <f t="shared" si="36"/>
        <v>7</v>
      </c>
      <c r="E300" s="112">
        <f t="shared" si="34"/>
        <v>44984</v>
      </c>
      <c r="F300" s="115">
        <f t="shared" ca="1" si="37"/>
        <v>10</v>
      </c>
      <c r="G300" s="117">
        <f t="shared" si="38"/>
        <v>1</v>
      </c>
      <c r="ABT300" s="100" t="s">
        <v>8190</v>
      </c>
    </row>
    <row r="301" spans="2:748" ht="30" customHeight="1">
      <c r="B301" s="124" t="str">
        <v>0408</v>
      </c>
      <c r="C301" s="112">
        <f t="shared" si="35"/>
        <v>44985</v>
      </c>
      <c r="D301" s="116">
        <f t="shared" si="36"/>
        <v>7</v>
      </c>
      <c r="E301" s="112">
        <f t="shared" si="34"/>
        <v>44985</v>
      </c>
      <c r="F301" s="115">
        <f t="shared" ca="1" si="37"/>
        <v>14</v>
      </c>
      <c r="G301" s="117">
        <f t="shared" si="38"/>
        <v>1</v>
      </c>
      <c r="ABT301" s="100" t="s">
        <v>8190</v>
      </c>
    </row>
    <row r="302" spans="2:748" ht="30" customHeight="1">
      <c r="B302" s="124" t="str">
        <v>0407</v>
      </c>
      <c r="C302" s="112">
        <f t="shared" si="35"/>
        <v>44985</v>
      </c>
      <c r="D302" s="116">
        <f t="shared" si="36"/>
        <v>14</v>
      </c>
      <c r="E302" s="112">
        <f t="shared" si="34"/>
        <v>44985</v>
      </c>
      <c r="F302" s="115">
        <f t="shared" ca="1" si="37"/>
        <v>1</v>
      </c>
      <c r="G302" s="117">
        <f t="shared" si="38"/>
        <v>1</v>
      </c>
      <c r="ABT302" s="100" t="s">
        <v>8190</v>
      </c>
    </row>
    <row r="303" spans="2:748" ht="30" customHeight="1">
      <c r="B303" s="124" t="str">
        <v>0409</v>
      </c>
      <c r="C303" s="112">
        <f t="shared" si="35"/>
        <v>44986</v>
      </c>
      <c r="D303" s="116">
        <f t="shared" si="36"/>
        <v>14</v>
      </c>
      <c r="E303" s="112">
        <f t="shared" si="34"/>
        <v>44986</v>
      </c>
      <c r="F303" s="115">
        <f t="shared" ca="1" si="37"/>
        <v>27</v>
      </c>
      <c r="G303" s="117">
        <f t="shared" si="38"/>
        <v>1</v>
      </c>
      <c r="ABT303" s="100" t="s">
        <v>8190</v>
      </c>
    </row>
    <row r="304" spans="2:748" ht="30" customHeight="1">
      <c r="B304" s="124" t="str">
        <v>0412</v>
      </c>
      <c r="C304" s="112">
        <f t="shared" si="35"/>
        <v>44987</v>
      </c>
      <c r="D304" s="116">
        <f t="shared" si="36"/>
        <v>14</v>
      </c>
      <c r="E304" s="112">
        <f t="shared" si="34"/>
        <v>44987</v>
      </c>
      <c r="F304" s="115">
        <f t="shared" ca="1" si="37"/>
        <v>7</v>
      </c>
      <c r="G304" s="117">
        <f t="shared" si="38"/>
        <v>1</v>
      </c>
      <c r="ABT304" s="100" t="s">
        <v>8190</v>
      </c>
    </row>
    <row r="305" spans="2:748" ht="30" customHeight="1">
      <c r="B305" s="124" t="str">
        <v>0402</v>
      </c>
      <c r="C305" s="112">
        <f t="shared" si="35"/>
        <v>44987</v>
      </c>
      <c r="D305" s="116">
        <f t="shared" si="36"/>
        <v>4</v>
      </c>
      <c r="E305" s="112">
        <f t="shared" si="34"/>
        <v>44987</v>
      </c>
      <c r="F305" s="115">
        <f t="shared" ca="1" si="37"/>
        <v>5</v>
      </c>
      <c r="G305" s="117">
        <f t="shared" si="38"/>
        <v>1</v>
      </c>
      <c r="ABT305" s="100" t="s">
        <v>8190</v>
      </c>
    </row>
    <row r="306" spans="2:748" ht="30" customHeight="1">
      <c r="B306" s="124" t="str">
        <v>0416</v>
      </c>
      <c r="C306" s="112">
        <f t="shared" si="35"/>
        <v>44991</v>
      </c>
      <c r="D306" s="116">
        <f t="shared" si="36"/>
        <v>7</v>
      </c>
      <c r="E306" s="112">
        <f t="shared" si="34"/>
        <v>44991</v>
      </c>
      <c r="F306" s="115">
        <f t="shared" ca="1" si="37"/>
        <v>1</v>
      </c>
      <c r="G306" s="117">
        <f t="shared" si="38"/>
        <v>1</v>
      </c>
      <c r="ABT306" s="100" t="s">
        <v>8190</v>
      </c>
    </row>
    <row r="307" spans="2:748" ht="30" customHeight="1">
      <c r="B307" s="124" t="str">
        <v>0414</v>
      </c>
      <c r="C307" s="112">
        <f t="shared" si="35"/>
        <v>44991</v>
      </c>
      <c r="D307" s="116">
        <f t="shared" si="36"/>
        <v>4</v>
      </c>
      <c r="E307" s="112">
        <f t="shared" si="34"/>
        <v>44991</v>
      </c>
      <c r="F307" s="115">
        <f t="shared" ca="1" si="37"/>
        <v>7</v>
      </c>
      <c r="G307" s="117">
        <f t="shared" si="38"/>
        <v>1</v>
      </c>
      <c r="ABT307" s="100" t="s">
        <v>8190</v>
      </c>
    </row>
    <row r="308" spans="2:748" ht="30" customHeight="1">
      <c r="B308" s="124" t="str">
        <v>0423</v>
      </c>
      <c r="C308" s="112">
        <f t="shared" si="35"/>
        <v>44992</v>
      </c>
      <c r="D308" s="116">
        <f t="shared" si="36"/>
        <v>7</v>
      </c>
      <c r="E308" s="112">
        <f t="shared" si="34"/>
        <v>44992</v>
      </c>
      <c r="F308" s="115">
        <f t="shared" ca="1" si="37"/>
        <v>7</v>
      </c>
      <c r="G308" s="117">
        <f t="shared" si="38"/>
        <v>1</v>
      </c>
      <c r="ABT308" s="100" t="s">
        <v>8190</v>
      </c>
    </row>
    <row r="309" spans="2:748" ht="30" customHeight="1">
      <c r="B309" s="124" t="str">
        <v>0421</v>
      </c>
      <c r="C309" s="112">
        <f t="shared" si="35"/>
        <v>44992</v>
      </c>
      <c r="D309" s="116">
        <f t="shared" si="36"/>
        <v>7</v>
      </c>
      <c r="E309" s="112">
        <f t="shared" si="34"/>
        <v>44992</v>
      </c>
      <c r="F309" s="115">
        <f t="shared" ca="1" si="37"/>
        <v>6</v>
      </c>
      <c r="G309" s="117">
        <f t="shared" si="38"/>
        <v>1</v>
      </c>
      <c r="ABT309" s="100" t="s">
        <v>8190</v>
      </c>
    </row>
    <row r="310" spans="2:748" ht="30" customHeight="1">
      <c r="B310" s="124" t="str">
        <v>0420</v>
      </c>
      <c r="C310" s="112">
        <f t="shared" si="35"/>
        <v>44992</v>
      </c>
      <c r="D310" s="116">
        <f t="shared" si="36"/>
        <v>7</v>
      </c>
      <c r="E310" s="112">
        <f t="shared" si="34"/>
        <v>44992</v>
      </c>
      <c r="F310" s="115">
        <f t="shared" ca="1" si="37"/>
        <v>2</v>
      </c>
      <c r="G310" s="117">
        <f t="shared" si="38"/>
        <v>1</v>
      </c>
      <c r="ABT310" s="100" t="s">
        <v>8190</v>
      </c>
    </row>
    <row r="311" spans="2:748" ht="30" customHeight="1">
      <c r="B311" s="124" t="str">
        <v>0419</v>
      </c>
      <c r="C311" s="112">
        <f t="shared" si="35"/>
        <v>44992</v>
      </c>
      <c r="D311" s="116">
        <f t="shared" si="36"/>
        <v>7</v>
      </c>
      <c r="E311" s="112">
        <f t="shared" si="34"/>
        <v>44992</v>
      </c>
      <c r="F311" s="115">
        <f t="shared" ca="1" si="37"/>
        <v>9</v>
      </c>
      <c r="G311" s="117">
        <f t="shared" si="38"/>
        <v>1</v>
      </c>
      <c r="ABT311" s="100" t="s">
        <v>8190</v>
      </c>
    </row>
    <row r="312" spans="2:748" ht="30" customHeight="1">
      <c r="B312" s="124" t="str">
        <v>0418</v>
      </c>
      <c r="C312" s="112">
        <f t="shared" si="35"/>
        <v>44992</v>
      </c>
      <c r="D312" s="116">
        <f t="shared" si="36"/>
        <v>7</v>
      </c>
      <c r="E312" s="112">
        <f t="shared" si="34"/>
        <v>44992</v>
      </c>
      <c r="F312" s="115">
        <f t="shared" ca="1" si="37"/>
        <v>13</v>
      </c>
      <c r="G312" s="117">
        <f t="shared" si="38"/>
        <v>1</v>
      </c>
      <c r="ABT312" s="100" t="s">
        <v>8190</v>
      </c>
    </row>
    <row r="313" spans="2:748" ht="30" customHeight="1">
      <c r="B313" s="124" t="str">
        <v>0417</v>
      </c>
      <c r="C313" s="112">
        <f t="shared" si="35"/>
        <v>44992</v>
      </c>
      <c r="D313" s="116">
        <f t="shared" si="36"/>
        <v>7</v>
      </c>
      <c r="E313" s="112">
        <f t="shared" si="34"/>
        <v>44992</v>
      </c>
      <c r="F313" s="115">
        <f t="shared" ca="1" si="37"/>
        <v>6</v>
      </c>
      <c r="G313" s="117">
        <f t="shared" si="38"/>
        <v>1</v>
      </c>
      <c r="ABT313" s="100" t="s">
        <v>8190</v>
      </c>
    </row>
    <row r="314" spans="2:748" ht="30" customHeight="1">
      <c r="B314" s="124" t="str">
        <v>0425</v>
      </c>
      <c r="C314" s="112">
        <f t="shared" si="35"/>
        <v>44993</v>
      </c>
      <c r="D314" s="116">
        <f t="shared" si="36"/>
        <v>7</v>
      </c>
      <c r="E314" s="112">
        <f t="shared" si="34"/>
        <v>44993</v>
      </c>
      <c r="F314" s="115">
        <f t="shared" ca="1" si="37"/>
        <v>2</v>
      </c>
      <c r="G314" s="117">
        <f t="shared" si="38"/>
        <v>1</v>
      </c>
      <c r="ABT314" s="100" t="s">
        <v>8190</v>
      </c>
    </row>
    <row r="315" spans="2:748" ht="30" customHeight="1">
      <c r="B315" s="124" t="str">
        <v>0424</v>
      </c>
      <c r="C315" s="112">
        <f t="shared" si="35"/>
        <v>44993</v>
      </c>
      <c r="D315" s="116">
        <f t="shared" si="36"/>
        <v>7</v>
      </c>
      <c r="E315" s="112">
        <f t="shared" si="34"/>
        <v>44993</v>
      </c>
      <c r="F315" s="115">
        <f t="shared" ca="1" si="37"/>
        <v>7</v>
      </c>
      <c r="G315" s="117">
        <f t="shared" si="38"/>
        <v>1</v>
      </c>
      <c r="ABT315" s="100" t="s">
        <v>8190</v>
      </c>
    </row>
    <row r="316" spans="2:748" ht="30" customHeight="1">
      <c r="B316" s="124" t="str">
        <v>0438</v>
      </c>
      <c r="C316" s="112">
        <f t="shared" si="35"/>
        <v>44994</v>
      </c>
      <c r="D316" s="116">
        <f t="shared" si="36"/>
        <v>7</v>
      </c>
      <c r="E316" s="112">
        <f t="shared" si="34"/>
        <v>44994</v>
      </c>
      <c r="F316" s="115">
        <f t="shared" ca="1" si="37"/>
        <v>6</v>
      </c>
      <c r="G316" s="117">
        <f t="shared" si="38"/>
        <v>1</v>
      </c>
      <c r="ABT316" s="100" t="s">
        <v>8190</v>
      </c>
    </row>
    <row r="317" spans="2:748" ht="30" customHeight="1">
      <c r="B317" s="124" t="str">
        <v>0435</v>
      </c>
      <c r="C317" s="112">
        <f t="shared" si="35"/>
        <v>44994</v>
      </c>
      <c r="D317" s="116">
        <f t="shared" si="36"/>
        <v>7</v>
      </c>
      <c r="E317" s="112">
        <f t="shared" si="34"/>
        <v>44994</v>
      </c>
      <c r="F317" s="115">
        <f t="shared" ca="1" si="37"/>
        <v>12</v>
      </c>
      <c r="G317" s="117">
        <f t="shared" si="38"/>
        <v>1</v>
      </c>
      <c r="ABT317" s="100" t="s">
        <v>8190</v>
      </c>
    </row>
    <row r="318" spans="2:748" ht="30" customHeight="1">
      <c r="B318" s="124" t="str">
        <v>0434</v>
      </c>
      <c r="C318" s="112">
        <f t="shared" si="35"/>
        <v>44994</v>
      </c>
      <c r="D318" s="116">
        <f t="shared" si="36"/>
        <v>7</v>
      </c>
      <c r="E318" s="112">
        <f t="shared" si="34"/>
        <v>44994</v>
      </c>
      <c r="F318" s="115">
        <f t="shared" ca="1" si="37"/>
        <v>6</v>
      </c>
      <c r="G318" s="117">
        <f t="shared" si="38"/>
        <v>1</v>
      </c>
      <c r="ABT318" s="100" t="s">
        <v>8190</v>
      </c>
    </row>
    <row r="319" spans="2:748" ht="30" customHeight="1">
      <c r="B319" s="124" t="str">
        <v>0433</v>
      </c>
      <c r="C319" s="112">
        <f t="shared" si="35"/>
        <v>44994</v>
      </c>
      <c r="D319" s="116">
        <f t="shared" si="36"/>
        <v>7</v>
      </c>
      <c r="E319" s="112">
        <f t="shared" si="34"/>
        <v>44994</v>
      </c>
      <c r="F319" s="115">
        <f t="shared" ca="1" si="37"/>
        <v>6</v>
      </c>
      <c r="G319" s="117">
        <f t="shared" si="38"/>
        <v>1</v>
      </c>
      <c r="ABT319" s="100" t="s">
        <v>8190</v>
      </c>
    </row>
    <row r="320" spans="2:748" ht="30" customHeight="1">
      <c r="B320" s="124" t="str">
        <v>0432</v>
      </c>
      <c r="C320" s="112">
        <f t="shared" si="35"/>
        <v>44994</v>
      </c>
      <c r="D320" s="116">
        <f t="shared" si="36"/>
        <v>7</v>
      </c>
      <c r="E320" s="112">
        <f t="shared" si="34"/>
        <v>44994</v>
      </c>
      <c r="F320" s="115">
        <f t="shared" ca="1" si="37"/>
        <v>6</v>
      </c>
      <c r="G320" s="117">
        <f t="shared" si="38"/>
        <v>1</v>
      </c>
      <c r="ABT320" s="100" t="s">
        <v>8190</v>
      </c>
    </row>
    <row r="321" spans="2:748" ht="30" customHeight="1">
      <c r="B321" s="124" t="str">
        <v>0431</v>
      </c>
      <c r="C321" s="112">
        <f t="shared" si="35"/>
        <v>44994</v>
      </c>
      <c r="D321" s="116">
        <f t="shared" si="36"/>
        <v>7</v>
      </c>
      <c r="E321" s="112">
        <f t="shared" si="34"/>
        <v>44994</v>
      </c>
      <c r="F321" s="115">
        <f t="shared" ca="1" si="37"/>
        <v>6</v>
      </c>
      <c r="G321" s="117">
        <f t="shared" si="38"/>
        <v>1</v>
      </c>
      <c r="ABT321" s="100" t="s">
        <v>8190</v>
      </c>
    </row>
    <row r="322" spans="2:748" ht="30" customHeight="1">
      <c r="B322" s="124" t="str">
        <v>0430</v>
      </c>
      <c r="C322" s="112">
        <f t="shared" si="35"/>
        <v>44994</v>
      </c>
      <c r="D322" s="116">
        <f t="shared" si="36"/>
        <v>7</v>
      </c>
      <c r="E322" s="112">
        <f t="shared" si="34"/>
        <v>44994</v>
      </c>
      <c r="F322" s="115">
        <f t="shared" ca="1" si="37"/>
        <v>12</v>
      </c>
      <c r="G322" s="117">
        <f t="shared" si="38"/>
        <v>1</v>
      </c>
      <c r="ABT322" s="100" t="s">
        <v>8190</v>
      </c>
    </row>
    <row r="323" spans="2:748" ht="30" customHeight="1">
      <c r="B323" s="124" t="str">
        <v>0428</v>
      </c>
      <c r="C323" s="112">
        <f t="shared" si="35"/>
        <v>44994</v>
      </c>
      <c r="D323" s="116">
        <f t="shared" si="36"/>
        <v>7</v>
      </c>
      <c r="E323" s="112">
        <f t="shared" ref="E323:E386" si="39">C323</f>
        <v>44994</v>
      </c>
      <c r="F323" s="115">
        <f t="shared" ca="1" si="37"/>
        <v>5</v>
      </c>
      <c r="G323" s="117">
        <f t="shared" si="38"/>
        <v>1</v>
      </c>
      <c r="ABT323" s="100" t="s">
        <v>8190</v>
      </c>
    </row>
    <row r="324" spans="2:748" ht="30" customHeight="1">
      <c r="B324" s="124" t="str">
        <v>0426</v>
      </c>
      <c r="C324" s="112">
        <f t="shared" si="35"/>
        <v>44994</v>
      </c>
      <c r="D324" s="116">
        <f t="shared" si="36"/>
        <v>7</v>
      </c>
      <c r="E324" s="112">
        <f t="shared" si="39"/>
        <v>44994</v>
      </c>
      <c r="F324" s="115">
        <f t="shared" ca="1" si="37"/>
        <v>12</v>
      </c>
      <c r="G324" s="117">
        <f t="shared" si="38"/>
        <v>1</v>
      </c>
      <c r="ABT324" s="100" t="s">
        <v>8190</v>
      </c>
    </row>
    <row r="325" spans="2:748" ht="30" customHeight="1">
      <c r="B325" s="124" t="str">
        <v>0381.1</v>
      </c>
      <c r="C325" s="112">
        <f t="shared" ref="C325:C388" si="40">VLOOKUP(B325,RFI,6,FALSE)</f>
        <v>44994</v>
      </c>
      <c r="D325" s="116">
        <f t="shared" ref="D325:D388" si="41">VLOOKUP(B325,RFI,7,FALSE)-VLOOKUP(B325,RFI,6,FALSE)</f>
        <v>7</v>
      </c>
      <c r="E325" s="112">
        <f t="shared" si="39"/>
        <v>44994</v>
      </c>
      <c r="F325" s="115">
        <f t="shared" ref="F325:F388" ca="1" si="42">VLOOKUP(B325,RFI,10,FALSE)*1</f>
        <v>6</v>
      </c>
      <c r="G325" s="117">
        <f t="shared" ref="G325:G388" si="43">IF(VLOOKUP(B325,RFI,3,FALSE)="A",1,0)</f>
        <v>1</v>
      </c>
      <c r="ABT325" s="100" t="s">
        <v>8190</v>
      </c>
    </row>
    <row r="326" spans="2:748" ht="30" customHeight="1">
      <c r="B326" s="124" t="str">
        <v>0234.1</v>
      </c>
      <c r="C326" s="112">
        <f t="shared" si="40"/>
        <v>44994</v>
      </c>
      <c r="D326" s="116">
        <f t="shared" si="41"/>
        <v>7</v>
      </c>
      <c r="E326" s="112">
        <f t="shared" si="39"/>
        <v>44994</v>
      </c>
      <c r="F326" s="115">
        <f t="shared" ca="1" si="42"/>
        <v>8</v>
      </c>
      <c r="G326" s="117">
        <f t="shared" si="43"/>
        <v>1</v>
      </c>
      <c r="ABT326" s="100" t="s">
        <v>8190</v>
      </c>
    </row>
    <row r="327" spans="2:748" ht="30" customHeight="1">
      <c r="B327" s="124" t="str">
        <v>0439</v>
      </c>
      <c r="C327" s="112">
        <f t="shared" si="40"/>
        <v>45000</v>
      </c>
      <c r="D327" s="116">
        <f t="shared" si="41"/>
        <v>7</v>
      </c>
      <c r="E327" s="112">
        <f t="shared" si="39"/>
        <v>45000</v>
      </c>
      <c r="F327" s="115">
        <f t="shared" ca="1" si="42"/>
        <v>1</v>
      </c>
      <c r="G327" s="117">
        <f t="shared" si="43"/>
        <v>1</v>
      </c>
      <c r="ABT327" s="100" t="s">
        <v>8190</v>
      </c>
    </row>
    <row r="328" spans="2:748" ht="30" customHeight="1">
      <c r="B328" s="124" t="str">
        <v>0441</v>
      </c>
      <c r="C328" s="112">
        <f t="shared" si="40"/>
        <v>45001</v>
      </c>
      <c r="D328" s="116">
        <f t="shared" si="41"/>
        <v>7</v>
      </c>
      <c r="E328" s="112">
        <f t="shared" si="39"/>
        <v>45001</v>
      </c>
      <c r="F328" s="115">
        <f t="shared" ca="1" si="42"/>
        <v>13</v>
      </c>
      <c r="G328" s="117">
        <f t="shared" si="43"/>
        <v>1</v>
      </c>
      <c r="ABT328" s="100" t="s">
        <v>8190</v>
      </c>
    </row>
    <row r="329" spans="2:748" ht="30" customHeight="1">
      <c r="B329" s="124" t="str">
        <v>0445</v>
      </c>
      <c r="C329" s="112">
        <f t="shared" si="40"/>
        <v>45002</v>
      </c>
      <c r="D329" s="116">
        <f t="shared" si="41"/>
        <v>7</v>
      </c>
      <c r="E329" s="112">
        <f t="shared" si="39"/>
        <v>45002</v>
      </c>
      <c r="F329" s="115">
        <f t="shared" ca="1" si="42"/>
        <v>4</v>
      </c>
      <c r="G329" s="117">
        <f t="shared" si="43"/>
        <v>1</v>
      </c>
      <c r="ABT329" s="100" t="s">
        <v>8190</v>
      </c>
    </row>
    <row r="330" spans="2:748" ht="30" customHeight="1">
      <c r="B330" s="124" t="str">
        <v>0457</v>
      </c>
      <c r="C330" s="112">
        <f t="shared" si="40"/>
        <v>45005</v>
      </c>
      <c r="D330" s="116">
        <f t="shared" si="41"/>
        <v>7</v>
      </c>
      <c r="E330" s="112">
        <f t="shared" si="39"/>
        <v>45005</v>
      </c>
      <c r="F330" s="115">
        <f t="shared" ca="1" si="42"/>
        <v>2</v>
      </c>
      <c r="G330" s="117">
        <f t="shared" si="43"/>
        <v>1</v>
      </c>
      <c r="ABT330" s="100" t="s">
        <v>8190</v>
      </c>
    </row>
    <row r="331" spans="2:748" ht="30" customHeight="1">
      <c r="B331" s="124" t="str">
        <v>0456</v>
      </c>
      <c r="C331" s="112">
        <f t="shared" si="40"/>
        <v>45005</v>
      </c>
      <c r="D331" s="116">
        <f t="shared" si="41"/>
        <v>7</v>
      </c>
      <c r="E331" s="112">
        <f t="shared" si="39"/>
        <v>45005</v>
      </c>
      <c r="F331" s="115">
        <f t="shared" ca="1" si="42"/>
        <v>1</v>
      </c>
      <c r="G331" s="117">
        <f t="shared" si="43"/>
        <v>1</v>
      </c>
      <c r="ABT331" s="100" t="s">
        <v>8190</v>
      </c>
    </row>
    <row r="332" spans="2:748" ht="30" customHeight="1">
      <c r="B332" s="124" t="str">
        <v>0451</v>
      </c>
      <c r="C332" s="112">
        <f t="shared" si="40"/>
        <v>45005</v>
      </c>
      <c r="D332" s="116">
        <f t="shared" si="41"/>
        <v>7</v>
      </c>
      <c r="E332" s="112">
        <f t="shared" si="39"/>
        <v>45005</v>
      </c>
      <c r="F332" s="115">
        <f t="shared" ca="1" si="42"/>
        <v>9</v>
      </c>
      <c r="G332" s="117">
        <f t="shared" si="43"/>
        <v>1</v>
      </c>
      <c r="ABT332" s="100" t="s">
        <v>8190</v>
      </c>
    </row>
    <row r="333" spans="2:748" ht="30" customHeight="1">
      <c r="B333" s="124" t="str">
        <v>0454</v>
      </c>
      <c r="C333" s="112">
        <f t="shared" si="40"/>
        <v>45006</v>
      </c>
      <c r="D333" s="116">
        <f t="shared" si="41"/>
        <v>6</v>
      </c>
      <c r="E333" s="112">
        <f t="shared" si="39"/>
        <v>45006</v>
      </c>
      <c r="F333" s="115">
        <f t="shared" ca="1" si="42"/>
        <v>7</v>
      </c>
      <c r="G333" s="117">
        <f t="shared" si="43"/>
        <v>1</v>
      </c>
      <c r="ABT333" s="100" t="s">
        <v>8190</v>
      </c>
    </row>
    <row r="334" spans="2:748" ht="30" customHeight="1">
      <c r="B334" s="124" t="str">
        <v>0453</v>
      </c>
      <c r="C334" s="112">
        <f t="shared" si="40"/>
        <v>45006</v>
      </c>
      <c r="D334" s="116">
        <f t="shared" si="41"/>
        <v>6</v>
      </c>
      <c r="E334" s="112">
        <f t="shared" si="39"/>
        <v>45006</v>
      </c>
      <c r="F334" s="115">
        <f t="shared" ca="1" si="42"/>
        <v>8</v>
      </c>
      <c r="G334" s="117">
        <f t="shared" si="43"/>
        <v>1</v>
      </c>
      <c r="ABT334" s="100" t="s">
        <v>8190</v>
      </c>
    </row>
    <row r="335" spans="2:748" ht="30" customHeight="1">
      <c r="B335" s="124" t="str">
        <v>0452</v>
      </c>
      <c r="C335" s="112">
        <f t="shared" si="40"/>
        <v>45006</v>
      </c>
      <c r="D335" s="116">
        <f t="shared" si="41"/>
        <v>6</v>
      </c>
      <c r="E335" s="112">
        <f t="shared" si="39"/>
        <v>45006</v>
      </c>
      <c r="F335" s="115">
        <f t="shared" ca="1" si="42"/>
        <v>0</v>
      </c>
      <c r="G335" s="117">
        <f t="shared" si="43"/>
        <v>1</v>
      </c>
      <c r="ABT335" s="100" t="s">
        <v>8190</v>
      </c>
    </row>
    <row r="336" spans="2:748" ht="30" customHeight="1">
      <c r="B336" s="124" t="str">
        <v>0368.2</v>
      </c>
      <c r="C336" s="112">
        <f t="shared" si="40"/>
        <v>45006</v>
      </c>
      <c r="D336" s="116">
        <f t="shared" si="41"/>
        <v>6</v>
      </c>
      <c r="E336" s="112">
        <f t="shared" si="39"/>
        <v>45006</v>
      </c>
      <c r="F336" s="115">
        <f t="shared" ca="1" si="42"/>
        <v>10</v>
      </c>
      <c r="G336" s="117">
        <f t="shared" si="43"/>
        <v>1</v>
      </c>
      <c r="ABT336" s="100" t="s">
        <v>8190</v>
      </c>
    </row>
    <row r="337" spans="2:748" ht="30" customHeight="1">
      <c r="B337" s="124" t="str">
        <v>0463</v>
      </c>
      <c r="C337" s="112">
        <f t="shared" si="40"/>
        <v>45008</v>
      </c>
      <c r="D337" s="116">
        <f t="shared" si="41"/>
        <v>7</v>
      </c>
      <c r="E337" s="112">
        <f t="shared" si="39"/>
        <v>45008</v>
      </c>
      <c r="F337" s="115">
        <f t="shared" ca="1" si="42"/>
        <v>7</v>
      </c>
      <c r="G337" s="117">
        <f t="shared" si="43"/>
        <v>1</v>
      </c>
      <c r="ABT337" s="100" t="s">
        <v>8190</v>
      </c>
    </row>
    <row r="338" spans="2:748" ht="30" customHeight="1">
      <c r="B338" s="124" t="str">
        <v>0438.1</v>
      </c>
      <c r="C338" s="112">
        <f t="shared" si="40"/>
        <v>45008</v>
      </c>
      <c r="D338" s="116">
        <f t="shared" si="41"/>
        <v>7</v>
      </c>
      <c r="E338" s="112">
        <f t="shared" si="39"/>
        <v>45008</v>
      </c>
      <c r="F338" s="115">
        <f t="shared" ca="1" si="42"/>
        <v>6</v>
      </c>
      <c r="G338" s="117">
        <f t="shared" si="43"/>
        <v>1</v>
      </c>
      <c r="ABT338" s="100" t="s">
        <v>8190</v>
      </c>
    </row>
    <row r="339" spans="2:748" ht="30" customHeight="1">
      <c r="B339" s="124" t="str">
        <v>0471</v>
      </c>
      <c r="C339" s="112">
        <f t="shared" si="40"/>
        <v>45009</v>
      </c>
      <c r="D339" s="116">
        <f t="shared" si="41"/>
        <v>7</v>
      </c>
      <c r="E339" s="112">
        <f t="shared" si="39"/>
        <v>45009</v>
      </c>
      <c r="F339" s="115">
        <f t="shared" ca="1" si="42"/>
        <v>1</v>
      </c>
      <c r="G339" s="117">
        <f t="shared" si="43"/>
        <v>1</v>
      </c>
      <c r="ABT339" s="100" t="s">
        <v>8190</v>
      </c>
    </row>
    <row r="340" spans="2:748" ht="30" customHeight="1">
      <c r="B340" s="124" t="str">
        <v>0470</v>
      </c>
      <c r="C340" s="112">
        <f t="shared" si="40"/>
        <v>45009</v>
      </c>
      <c r="D340" s="116">
        <f t="shared" si="41"/>
        <v>7</v>
      </c>
      <c r="E340" s="112">
        <f t="shared" si="39"/>
        <v>45009</v>
      </c>
      <c r="F340" s="115">
        <f t="shared" ca="1" si="42"/>
        <v>10</v>
      </c>
      <c r="G340" s="117">
        <f t="shared" si="43"/>
        <v>1</v>
      </c>
      <c r="ABT340" s="100" t="s">
        <v>8190</v>
      </c>
    </row>
    <row r="341" spans="2:748" ht="30" customHeight="1">
      <c r="B341" s="124" t="str">
        <v>0469</v>
      </c>
      <c r="C341" s="112">
        <f t="shared" si="40"/>
        <v>45009</v>
      </c>
      <c r="D341" s="116">
        <f t="shared" si="41"/>
        <v>7</v>
      </c>
      <c r="E341" s="112">
        <f t="shared" si="39"/>
        <v>45009</v>
      </c>
      <c r="F341" s="115">
        <f t="shared" ca="1" si="42"/>
        <v>10</v>
      </c>
      <c r="G341" s="117">
        <f t="shared" si="43"/>
        <v>1</v>
      </c>
      <c r="ABT341" s="100" t="s">
        <v>8190</v>
      </c>
    </row>
    <row r="342" spans="2:748" ht="30" customHeight="1">
      <c r="B342" s="124" t="str">
        <v>0468</v>
      </c>
      <c r="C342" s="112">
        <f t="shared" si="40"/>
        <v>45009</v>
      </c>
      <c r="D342" s="116">
        <f t="shared" si="41"/>
        <v>7</v>
      </c>
      <c r="E342" s="112">
        <f t="shared" si="39"/>
        <v>45009</v>
      </c>
      <c r="F342" s="115">
        <f t="shared" ca="1" si="42"/>
        <v>7</v>
      </c>
      <c r="G342" s="117">
        <f t="shared" si="43"/>
        <v>1</v>
      </c>
      <c r="ABT342" s="100" t="s">
        <v>8190</v>
      </c>
    </row>
    <row r="343" spans="2:748" ht="30" customHeight="1">
      <c r="B343" s="124" t="str">
        <v>0467</v>
      </c>
      <c r="C343" s="112">
        <f t="shared" si="40"/>
        <v>45009</v>
      </c>
      <c r="D343" s="116">
        <f t="shared" si="41"/>
        <v>7</v>
      </c>
      <c r="E343" s="112">
        <f t="shared" si="39"/>
        <v>45009</v>
      </c>
      <c r="F343" s="115">
        <f t="shared" ca="1" si="42"/>
        <v>7</v>
      </c>
      <c r="G343" s="117">
        <f t="shared" si="43"/>
        <v>1</v>
      </c>
      <c r="ABT343" s="100" t="s">
        <v>8190</v>
      </c>
    </row>
    <row r="344" spans="2:748" ht="30" customHeight="1">
      <c r="B344" s="124" t="str">
        <v>0466</v>
      </c>
      <c r="C344" s="112">
        <f t="shared" si="40"/>
        <v>45009</v>
      </c>
      <c r="D344" s="116">
        <f t="shared" si="41"/>
        <v>7</v>
      </c>
      <c r="E344" s="112">
        <f t="shared" si="39"/>
        <v>45009</v>
      </c>
      <c r="F344" s="115">
        <f t="shared" ca="1" si="42"/>
        <v>10</v>
      </c>
      <c r="G344" s="117">
        <f t="shared" si="43"/>
        <v>1</v>
      </c>
      <c r="ABT344" s="100" t="s">
        <v>8190</v>
      </c>
    </row>
    <row r="345" spans="2:748" ht="30" customHeight="1">
      <c r="B345" s="124" t="str">
        <v>0414.1</v>
      </c>
      <c r="C345" s="112">
        <f t="shared" si="40"/>
        <v>45009</v>
      </c>
      <c r="D345" s="116">
        <f t="shared" si="41"/>
        <v>7</v>
      </c>
      <c r="E345" s="112">
        <f t="shared" si="39"/>
        <v>45009</v>
      </c>
      <c r="F345" s="115">
        <f t="shared" ca="1" si="42"/>
        <v>5</v>
      </c>
      <c r="G345" s="117">
        <f t="shared" si="43"/>
        <v>1</v>
      </c>
      <c r="ABT345" s="100" t="s">
        <v>8190</v>
      </c>
    </row>
    <row r="346" spans="2:748" ht="30" customHeight="1">
      <c r="B346" s="124" t="str">
        <v>0473</v>
      </c>
      <c r="C346" s="112">
        <f t="shared" si="40"/>
        <v>45010</v>
      </c>
      <c r="D346" s="116">
        <f t="shared" si="41"/>
        <v>9</v>
      </c>
      <c r="E346" s="112">
        <f t="shared" si="39"/>
        <v>45010</v>
      </c>
      <c r="F346" s="115">
        <f t="shared" ca="1" si="42"/>
        <v>11</v>
      </c>
      <c r="G346" s="117">
        <f t="shared" si="43"/>
        <v>1</v>
      </c>
      <c r="ABT346" s="100" t="s">
        <v>8190</v>
      </c>
    </row>
    <row r="347" spans="2:748" ht="30" customHeight="1">
      <c r="B347" s="124" t="str">
        <v>0478</v>
      </c>
      <c r="C347" s="112">
        <f t="shared" si="40"/>
        <v>45012</v>
      </c>
      <c r="D347" s="116">
        <f t="shared" si="41"/>
        <v>7</v>
      </c>
      <c r="E347" s="112">
        <f t="shared" si="39"/>
        <v>45012</v>
      </c>
      <c r="F347" s="115">
        <f t="shared" ca="1" si="42"/>
        <v>3</v>
      </c>
      <c r="G347" s="117">
        <f t="shared" si="43"/>
        <v>1</v>
      </c>
      <c r="ABT347" s="100" t="s">
        <v>8190</v>
      </c>
    </row>
    <row r="348" spans="2:748" ht="30" customHeight="1">
      <c r="B348" s="124" t="str">
        <v>0476</v>
      </c>
      <c r="C348" s="112">
        <f t="shared" si="40"/>
        <v>45012</v>
      </c>
      <c r="D348" s="116">
        <f t="shared" si="41"/>
        <v>7</v>
      </c>
      <c r="E348" s="112">
        <f t="shared" si="39"/>
        <v>45012</v>
      </c>
      <c r="F348" s="115">
        <f t="shared" ca="1" si="42"/>
        <v>11</v>
      </c>
      <c r="G348" s="117">
        <f t="shared" si="43"/>
        <v>1</v>
      </c>
      <c r="ABT348" s="100" t="s">
        <v>8190</v>
      </c>
    </row>
    <row r="349" spans="2:748" ht="30" customHeight="1">
      <c r="B349" s="124" t="str">
        <v>0491</v>
      </c>
      <c r="C349" s="112">
        <f t="shared" si="40"/>
        <v>45013</v>
      </c>
      <c r="D349" s="116">
        <f t="shared" si="41"/>
        <v>7</v>
      </c>
      <c r="E349" s="112">
        <f t="shared" si="39"/>
        <v>45013</v>
      </c>
      <c r="F349" s="115">
        <f t="shared" ca="1" si="42"/>
        <v>1</v>
      </c>
      <c r="G349" s="117">
        <f t="shared" si="43"/>
        <v>1</v>
      </c>
      <c r="ABT349" s="100" t="s">
        <v>8190</v>
      </c>
    </row>
    <row r="350" spans="2:748" ht="30" customHeight="1">
      <c r="B350" s="124" t="str">
        <v>0490</v>
      </c>
      <c r="C350" s="112">
        <f t="shared" si="40"/>
        <v>45013</v>
      </c>
      <c r="D350" s="116">
        <f t="shared" si="41"/>
        <v>7</v>
      </c>
      <c r="E350" s="112">
        <f t="shared" si="39"/>
        <v>45013</v>
      </c>
      <c r="F350" s="115">
        <f t="shared" ca="1" si="42"/>
        <v>13</v>
      </c>
      <c r="G350" s="117">
        <f t="shared" si="43"/>
        <v>1</v>
      </c>
      <c r="ABT350" s="100" t="s">
        <v>8190</v>
      </c>
    </row>
    <row r="351" spans="2:748" ht="30" customHeight="1">
      <c r="B351" s="124" t="str">
        <v>0489</v>
      </c>
      <c r="C351" s="112">
        <f t="shared" si="40"/>
        <v>45013</v>
      </c>
      <c r="D351" s="116">
        <f t="shared" si="41"/>
        <v>7</v>
      </c>
      <c r="E351" s="112">
        <f t="shared" si="39"/>
        <v>45013</v>
      </c>
      <c r="F351" s="115">
        <f t="shared" ca="1" si="42"/>
        <v>13</v>
      </c>
      <c r="G351" s="117">
        <f t="shared" si="43"/>
        <v>1</v>
      </c>
      <c r="ABT351" s="100" t="s">
        <v>8190</v>
      </c>
    </row>
    <row r="352" spans="2:748" ht="30" customHeight="1">
      <c r="B352" s="124" t="str">
        <v>0396.1</v>
      </c>
      <c r="C352" s="112">
        <f t="shared" si="40"/>
        <v>45013</v>
      </c>
      <c r="D352" s="116">
        <f t="shared" si="41"/>
        <v>7</v>
      </c>
      <c r="E352" s="112">
        <f t="shared" si="39"/>
        <v>45013</v>
      </c>
      <c r="F352" s="115">
        <f t="shared" ca="1" si="42"/>
        <v>13</v>
      </c>
      <c r="G352" s="117">
        <f t="shared" si="43"/>
        <v>1</v>
      </c>
      <c r="ABT352" s="100" t="s">
        <v>8190</v>
      </c>
    </row>
    <row r="353" spans="2:748" ht="30" customHeight="1">
      <c r="B353" s="124" t="str">
        <v>0343.3</v>
      </c>
      <c r="C353" s="112">
        <f t="shared" si="40"/>
        <v>45013</v>
      </c>
      <c r="D353" s="116">
        <f t="shared" si="41"/>
        <v>7</v>
      </c>
      <c r="E353" s="112">
        <f t="shared" si="39"/>
        <v>45013</v>
      </c>
      <c r="F353" s="115">
        <f t="shared" ca="1" si="42"/>
        <v>13</v>
      </c>
      <c r="G353" s="117">
        <f t="shared" si="43"/>
        <v>1</v>
      </c>
      <c r="ABT353" s="100" t="s">
        <v>8190</v>
      </c>
    </row>
    <row r="354" spans="2:748" ht="30" customHeight="1">
      <c r="B354" s="124" t="str">
        <v>0497</v>
      </c>
      <c r="C354" s="112">
        <f t="shared" si="40"/>
        <v>45014</v>
      </c>
      <c r="D354" s="116">
        <f t="shared" si="41"/>
        <v>7</v>
      </c>
      <c r="E354" s="112">
        <f t="shared" si="39"/>
        <v>45014</v>
      </c>
      <c r="F354" s="115">
        <f t="shared" ca="1" si="42"/>
        <v>9</v>
      </c>
      <c r="G354" s="117">
        <f t="shared" si="43"/>
        <v>1</v>
      </c>
      <c r="ABT354" s="100" t="s">
        <v>8190</v>
      </c>
    </row>
    <row r="355" spans="2:748" ht="30" customHeight="1">
      <c r="B355" s="124" t="str">
        <v>0494</v>
      </c>
      <c r="C355" s="112">
        <f t="shared" si="40"/>
        <v>45014</v>
      </c>
      <c r="D355" s="116">
        <f t="shared" si="41"/>
        <v>6</v>
      </c>
      <c r="E355" s="112">
        <f t="shared" si="39"/>
        <v>45014</v>
      </c>
      <c r="F355" s="115">
        <f t="shared" ca="1" si="42"/>
        <v>0</v>
      </c>
      <c r="G355" s="117">
        <f t="shared" si="43"/>
        <v>1</v>
      </c>
      <c r="ABT355" s="100" t="s">
        <v>8190</v>
      </c>
    </row>
    <row r="356" spans="2:748" ht="30" customHeight="1">
      <c r="B356" s="124" t="str">
        <v>0428.1</v>
      </c>
      <c r="C356" s="112">
        <f t="shared" si="40"/>
        <v>45016</v>
      </c>
      <c r="D356" s="116">
        <f t="shared" si="41"/>
        <v>7</v>
      </c>
      <c r="E356" s="112">
        <f t="shared" si="39"/>
        <v>45016</v>
      </c>
      <c r="F356" s="115">
        <f t="shared" ca="1" si="42"/>
        <v>10</v>
      </c>
      <c r="G356" s="117">
        <f t="shared" si="43"/>
        <v>1</v>
      </c>
      <c r="ABT356" s="100" t="s">
        <v>8190</v>
      </c>
    </row>
    <row r="357" spans="2:748" ht="30" customHeight="1">
      <c r="B357" s="124" t="str">
        <v>0341</v>
      </c>
      <c r="C357" s="112">
        <f t="shared" si="40"/>
        <v>45016</v>
      </c>
      <c r="D357" s="116">
        <f t="shared" si="41"/>
        <v>-7</v>
      </c>
      <c r="E357" s="112">
        <f t="shared" si="39"/>
        <v>45016</v>
      </c>
      <c r="F357" s="115">
        <f t="shared" ca="1" si="42"/>
        <v>5</v>
      </c>
      <c r="G357" s="117">
        <f t="shared" si="43"/>
        <v>1</v>
      </c>
      <c r="ABT357" s="100" t="s">
        <v>8190</v>
      </c>
    </row>
    <row r="358" spans="2:748" ht="30" customHeight="1">
      <c r="B358" s="124" t="str">
        <v>0158.1</v>
      </c>
      <c r="C358" s="112">
        <f t="shared" si="40"/>
        <v>45016</v>
      </c>
      <c r="D358" s="116">
        <f t="shared" si="41"/>
        <v>7</v>
      </c>
      <c r="E358" s="112">
        <f t="shared" si="39"/>
        <v>45016</v>
      </c>
      <c r="F358" s="115">
        <f t="shared" ca="1" si="42"/>
        <v>10</v>
      </c>
      <c r="G358" s="117">
        <f t="shared" si="43"/>
        <v>1</v>
      </c>
      <c r="ABT358" s="100" t="s">
        <v>8190</v>
      </c>
    </row>
    <row r="359" spans="2:748" ht="30" customHeight="1">
      <c r="B359" s="124" t="str">
        <v>0499</v>
      </c>
      <c r="C359" s="112">
        <f t="shared" si="40"/>
        <v>45019</v>
      </c>
      <c r="D359" s="116">
        <f t="shared" si="41"/>
        <v>7</v>
      </c>
      <c r="E359" s="112">
        <f t="shared" si="39"/>
        <v>45019</v>
      </c>
      <c r="F359" s="115">
        <f t="shared" ca="1" si="42"/>
        <v>14</v>
      </c>
      <c r="G359" s="117">
        <f t="shared" si="43"/>
        <v>1</v>
      </c>
      <c r="ABT359" s="100" t="s">
        <v>8190</v>
      </c>
    </row>
    <row r="360" spans="2:748" ht="30" customHeight="1">
      <c r="B360" s="124" t="str">
        <v>0470.1</v>
      </c>
      <c r="C360" s="112">
        <f t="shared" si="40"/>
        <v>45019</v>
      </c>
      <c r="D360" s="116">
        <f t="shared" si="41"/>
        <v>7</v>
      </c>
      <c r="E360" s="112">
        <f t="shared" si="39"/>
        <v>45019</v>
      </c>
      <c r="F360" s="115">
        <f t="shared" ca="1" si="42"/>
        <v>4</v>
      </c>
      <c r="G360" s="117">
        <f t="shared" si="43"/>
        <v>1</v>
      </c>
      <c r="ABT360" s="100" t="s">
        <v>8190</v>
      </c>
    </row>
    <row r="361" spans="2:748" ht="30" customHeight="1">
      <c r="B361" s="124" t="str">
        <v>0465</v>
      </c>
      <c r="C361" s="112">
        <f t="shared" si="40"/>
        <v>45019</v>
      </c>
      <c r="D361" s="116">
        <f t="shared" si="41"/>
        <v>-4</v>
      </c>
      <c r="E361" s="112">
        <f t="shared" si="39"/>
        <v>45019</v>
      </c>
      <c r="F361" s="115">
        <f t="shared" ca="1" si="42"/>
        <v>1</v>
      </c>
      <c r="G361" s="117">
        <f t="shared" si="43"/>
        <v>1</v>
      </c>
      <c r="ABT361" s="100" t="s">
        <v>8190</v>
      </c>
    </row>
    <row r="362" spans="2:748" ht="30" customHeight="1">
      <c r="B362" s="124" t="str">
        <v>0425.1</v>
      </c>
      <c r="C362" s="112">
        <f t="shared" si="40"/>
        <v>45019</v>
      </c>
      <c r="D362" s="116">
        <f t="shared" si="41"/>
        <v>1</v>
      </c>
      <c r="E362" s="112">
        <f t="shared" si="39"/>
        <v>45019</v>
      </c>
      <c r="F362" s="115">
        <f t="shared" ca="1" si="42"/>
        <v>1</v>
      </c>
      <c r="G362" s="117">
        <f t="shared" si="43"/>
        <v>1</v>
      </c>
      <c r="ABT362" s="100" t="s">
        <v>8190</v>
      </c>
    </row>
    <row r="363" spans="2:748" ht="30" customHeight="1">
      <c r="B363" s="124" t="str">
        <v>0381.2</v>
      </c>
      <c r="C363" s="112">
        <f t="shared" si="40"/>
        <v>45019</v>
      </c>
      <c r="D363" s="116">
        <f t="shared" si="41"/>
        <v>7</v>
      </c>
      <c r="E363" s="112">
        <f t="shared" si="39"/>
        <v>45019</v>
      </c>
      <c r="F363" s="115">
        <f t="shared" ca="1" si="42"/>
        <v>4</v>
      </c>
      <c r="G363" s="117">
        <f t="shared" si="43"/>
        <v>1</v>
      </c>
      <c r="ABT363" s="100" t="s">
        <v>8190</v>
      </c>
    </row>
    <row r="364" spans="2:748" ht="30" customHeight="1">
      <c r="B364" s="124" t="str">
        <v>0517</v>
      </c>
      <c r="C364" s="112">
        <f t="shared" si="40"/>
        <v>45020</v>
      </c>
      <c r="D364" s="116">
        <f t="shared" si="41"/>
        <v>7</v>
      </c>
      <c r="E364" s="112">
        <f t="shared" si="39"/>
        <v>45020</v>
      </c>
      <c r="F364" s="115">
        <f t="shared" ca="1" si="42"/>
        <v>2</v>
      </c>
      <c r="G364" s="117">
        <f t="shared" si="43"/>
        <v>1</v>
      </c>
      <c r="ABT364" s="100" t="s">
        <v>8190</v>
      </c>
    </row>
    <row r="365" spans="2:748" ht="30" customHeight="1">
      <c r="B365" s="124" t="str">
        <v>0516</v>
      </c>
      <c r="C365" s="112">
        <f t="shared" si="40"/>
        <v>45020</v>
      </c>
      <c r="D365" s="116">
        <f t="shared" si="41"/>
        <v>7</v>
      </c>
      <c r="E365" s="112">
        <f t="shared" si="39"/>
        <v>45020</v>
      </c>
      <c r="F365" s="115">
        <f t="shared" ca="1" si="42"/>
        <v>7</v>
      </c>
      <c r="G365" s="117">
        <f t="shared" si="43"/>
        <v>1</v>
      </c>
      <c r="ABT365" s="100" t="s">
        <v>8190</v>
      </c>
    </row>
    <row r="366" spans="2:748" ht="30" customHeight="1">
      <c r="B366" s="124" t="str">
        <v>0515</v>
      </c>
      <c r="C366" s="112">
        <f t="shared" si="40"/>
        <v>45020</v>
      </c>
      <c r="D366" s="116">
        <f t="shared" si="41"/>
        <v>7</v>
      </c>
      <c r="E366" s="112">
        <f t="shared" si="39"/>
        <v>45020</v>
      </c>
      <c r="F366" s="115">
        <f t="shared" ca="1" si="42"/>
        <v>2</v>
      </c>
      <c r="G366" s="117">
        <f t="shared" si="43"/>
        <v>1</v>
      </c>
      <c r="ABT366" s="100" t="s">
        <v>8190</v>
      </c>
    </row>
    <row r="367" spans="2:748" ht="30" customHeight="1">
      <c r="B367" s="124" t="str">
        <v>0514</v>
      </c>
      <c r="C367" s="112">
        <f t="shared" si="40"/>
        <v>45020</v>
      </c>
      <c r="D367" s="116">
        <f t="shared" si="41"/>
        <v>7</v>
      </c>
      <c r="E367" s="112">
        <f t="shared" si="39"/>
        <v>45020</v>
      </c>
      <c r="F367" s="115">
        <f t="shared" ca="1" si="42"/>
        <v>6</v>
      </c>
      <c r="G367" s="117">
        <f t="shared" si="43"/>
        <v>1</v>
      </c>
      <c r="ABT367" s="100" t="s">
        <v>8190</v>
      </c>
    </row>
    <row r="368" spans="2:748" ht="30" customHeight="1">
      <c r="B368" s="124" t="str">
        <v>0513</v>
      </c>
      <c r="C368" s="112">
        <f t="shared" si="40"/>
        <v>45020</v>
      </c>
      <c r="D368" s="116">
        <f t="shared" si="41"/>
        <v>7</v>
      </c>
      <c r="E368" s="112">
        <f t="shared" si="39"/>
        <v>45020</v>
      </c>
      <c r="F368" s="115">
        <f t="shared" ca="1" si="42"/>
        <v>2</v>
      </c>
      <c r="G368" s="117">
        <f t="shared" si="43"/>
        <v>1</v>
      </c>
      <c r="ABT368" s="100" t="s">
        <v>8190</v>
      </c>
    </row>
    <row r="369" spans="2:748" ht="30" customHeight="1">
      <c r="B369" s="124" t="str">
        <v>0512</v>
      </c>
      <c r="C369" s="112">
        <f t="shared" si="40"/>
        <v>45020</v>
      </c>
      <c r="D369" s="116">
        <f t="shared" si="41"/>
        <v>7</v>
      </c>
      <c r="E369" s="112">
        <f t="shared" si="39"/>
        <v>45020</v>
      </c>
      <c r="F369" s="115">
        <f t="shared" ca="1" si="42"/>
        <v>2</v>
      </c>
      <c r="G369" s="117">
        <f t="shared" si="43"/>
        <v>1</v>
      </c>
      <c r="ABT369" s="100" t="s">
        <v>8190</v>
      </c>
    </row>
    <row r="370" spans="2:748" ht="30" customHeight="1">
      <c r="B370" s="124" t="str">
        <v>0511</v>
      </c>
      <c r="C370" s="112">
        <f t="shared" si="40"/>
        <v>45020</v>
      </c>
      <c r="D370" s="116">
        <f t="shared" si="41"/>
        <v>7</v>
      </c>
      <c r="E370" s="112">
        <f t="shared" si="39"/>
        <v>45020</v>
      </c>
      <c r="F370" s="115">
        <f t="shared" ca="1" si="42"/>
        <v>2</v>
      </c>
      <c r="G370" s="117">
        <f t="shared" si="43"/>
        <v>1</v>
      </c>
      <c r="ABT370" s="100" t="s">
        <v>8190</v>
      </c>
    </row>
    <row r="371" spans="2:748" ht="30" customHeight="1">
      <c r="B371" s="124" t="str">
        <v>0510</v>
      </c>
      <c r="C371" s="112">
        <f t="shared" si="40"/>
        <v>45020</v>
      </c>
      <c r="D371" s="116">
        <f t="shared" si="41"/>
        <v>7</v>
      </c>
      <c r="E371" s="112">
        <f t="shared" si="39"/>
        <v>45020</v>
      </c>
      <c r="F371" s="115">
        <f t="shared" ca="1" si="42"/>
        <v>2</v>
      </c>
      <c r="G371" s="117">
        <f t="shared" si="43"/>
        <v>1</v>
      </c>
      <c r="ABT371" s="100" t="s">
        <v>8190</v>
      </c>
    </row>
    <row r="372" spans="2:748" ht="30" customHeight="1">
      <c r="B372" s="124" t="str">
        <v>0509</v>
      </c>
      <c r="C372" s="112">
        <f t="shared" si="40"/>
        <v>45020</v>
      </c>
      <c r="D372" s="116">
        <f t="shared" si="41"/>
        <v>7</v>
      </c>
      <c r="E372" s="112">
        <f t="shared" si="39"/>
        <v>45020</v>
      </c>
      <c r="F372" s="115">
        <f t="shared" ca="1" si="42"/>
        <v>2</v>
      </c>
      <c r="G372" s="117">
        <f t="shared" si="43"/>
        <v>1</v>
      </c>
      <c r="ABT372" s="100" t="s">
        <v>8190</v>
      </c>
    </row>
    <row r="373" spans="2:748" ht="30" customHeight="1">
      <c r="B373" s="124" t="str">
        <v>0508</v>
      </c>
      <c r="C373" s="112">
        <f t="shared" si="40"/>
        <v>45020</v>
      </c>
      <c r="D373" s="116">
        <f t="shared" si="41"/>
        <v>7</v>
      </c>
      <c r="E373" s="112">
        <f t="shared" si="39"/>
        <v>45020</v>
      </c>
      <c r="F373" s="115">
        <f t="shared" ca="1" si="42"/>
        <v>7</v>
      </c>
      <c r="G373" s="117">
        <f t="shared" si="43"/>
        <v>1</v>
      </c>
      <c r="ABT373" s="100" t="s">
        <v>8190</v>
      </c>
    </row>
    <row r="374" spans="2:748" ht="30" customHeight="1">
      <c r="B374" s="124" t="str">
        <v>0507</v>
      </c>
      <c r="C374" s="112">
        <f t="shared" si="40"/>
        <v>45020</v>
      </c>
      <c r="D374" s="116">
        <f t="shared" si="41"/>
        <v>7</v>
      </c>
      <c r="E374" s="112">
        <f t="shared" si="39"/>
        <v>45020</v>
      </c>
      <c r="F374" s="115">
        <f t="shared" ca="1" si="42"/>
        <v>7</v>
      </c>
      <c r="G374" s="117">
        <f t="shared" si="43"/>
        <v>1</v>
      </c>
      <c r="ABT374" s="100" t="s">
        <v>8190</v>
      </c>
    </row>
    <row r="375" spans="2:748" ht="30" customHeight="1">
      <c r="B375" s="124" t="str">
        <v>0415.1</v>
      </c>
      <c r="C375" s="112">
        <f t="shared" si="40"/>
        <v>45020</v>
      </c>
      <c r="D375" s="116">
        <f t="shared" si="41"/>
        <v>7</v>
      </c>
      <c r="E375" s="112">
        <f t="shared" si="39"/>
        <v>45020</v>
      </c>
      <c r="F375" s="115">
        <f t="shared" ca="1" si="42"/>
        <v>7</v>
      </c>
      <c r="G375" s="117">
        <f t="shared" si="43"/>
        <v>1</v>
      </c>
      <c r="ABT375" s="100" t="s">
        <v>8190</v>
      </c>
    </row>
    <row r="376" spans="2:748" ht="30" customHeight="1">
      <c r="B376" s="124" t="str">
        <v>0518</v>
      </c>
      <c r="C376" s="112">
        <f t="shared" si="40"/>
        <v>45021</v>
      </c>
      <c r="D376" s="116">
        <f t="shared" si="41"/>
        <v>6</v>
      </c>
      <c r="E376" s="112">
        <f t="shared" si="39"/>
        <v>45021</v>
      </c>
      <c r="F376" s="115">
        <f t="shared" ca="1" si="42"/>
        <v>6</v>
      </c>
      <c r="G376" s="117">
        <f t="shared" si="43"/>
        <v>1</v>
      </c>
      <c r="ABT376" s="100" t="s">
        <v>8190</v>
      </c>
    </row>
    <row r="377" spans="2:748" ht="30" customHeight="1">
      <c r="B377" s="124" t="str">
        <v>0531</v>
      </c>
      <c r="C377" s="112">
        <f t="shared" si="40"/>
        <v>45023</v>
      </c>
      <c r="D377" s="116">
        <f t="shared" si="41"/>
        <v>7</v>
      </c>
      <c r="E377" s="112">
        <f t="shared" si="39"/>
        <v>45023</v>
      </c>
      <c r="F377" s="115">
        <f t="shared" ca="1" si="42"/>
        <v>5</v>
      </c>
      <c r="G377" s="117">
        <f t="shared" si="43"/>
        <v>1</v>
      </c>
      <c r="ABT377" s="100" t="s">
        <v>8190</v>
      </c>
    </row>
    <row r="378" spans="2:748" ht="30" customHeight="1">
      <c r="B378" s="124" t="str">
        <v>0530</v>
      </c>
      <c r="C378" s="112">
        <f t="shared" si="40"/>
        <v>45023</v>
      </c>
      <c r="D378" s="116">
        <f t="shared" si="41"/>
        <v>7</v>
      </c>
      <c r="E378" s="112">
        <f t="shared" si="39"/>
        <v>45023</v>
      </c>
      <c r="F378" s="115">
        <f t="shared" ca="1" si="42"/>
        <v>7</v>
      </c>
      <c r="G378" s="117">
        <f t="shared" si="43"/>
        <v>1</v>
      </c>
      <c r="ABT378" s="100" t="s">
        <v>8190</v>
      </c>
    </row>
    <row r="379" spans="2:748" ht="30" customHeight="1">
      <c r="B379" s="124" t="str">
        <v>0470.2</v>
      </c>
      <c r="C379" s="112">
        <f t="shared" si="40"/>
        <v>45023</v>
      </c>
      <c r="D379" s="116">
        <f t="shared" si="41"/>
        <v>7</v>
      </c>
      <c r="E379" s="112">
        <f t="shared" si="39"/>
        <v>45023</v>
      </c>
      <c r="F379" s="115">
        <f t="shared" ca="1" si="42"/>
        <v>5</v>
      </c>
      <c r="G379" s="117">
        <f t="shared" si="43"/>
        <v>1</v>
      </c>
      <c r="ABT379" s="100" t="s">
        <v>8190</v>
      </c>
    </row>
    <row r="380" spans="2:748" ht="30" customHeight="1">
      <c r="B380" s="124" t="str">
        <v>0414.2</v>
      </c>
      <c r="C380" s="112">
        <f t="shared" si="40"/>
        <v>45025</v>
      </c>
      <c r="D380" s="116">
        <f t="shared" si="41"/>
        <v>8</v>
      </c>
      <c r="E380" s="112">
        <f t="shared" si="39"/>
        <v>45025</v>
      </c>
      <c r="F380" s="115">
        <f t="shared" ca="1" si="42"/>
        <v>12</v>
      </c>
      <c r="G380" s="117">
        <f t="shared" si="43"/>
        <v>1</v>
      </c>
      <c r="ABT380" s="100" t="s">
        <v>8190</v>
      </c>
    </row>
    <row r="381" spans="2:748" ht="30" customHeight="1">
      <c r="B381" s="124" t="str">
        <v>0557</v>
      </c>
      <c r="C381" s="112">
        <f t="shared" si="40"/>
        <v>45026</v>
      </c>
      <c r="D381" s="116">
        <f t="shared" si="41"/>
        <v>11</v>
      </c>
      <c r="E381" s="112">
        <f t="shared" si="39"/>
        <v>45026</v>
      </c>
      <c r="F381" s="115">
        <f t="shared" ca="1" si="42"/>
        <v>14</v>
      </c>
      <c r="G381" s="117">
        <f t="shared" si="43"/>
        <v>1</v>
      </c>
      <c r="ABT381" s="100" t="s">
        <v>8190</v>
      </c>
    </row>
    <row r="382" spans="2:748" ht="30" customHeight="1">
      <c r="B382" s="124" t="str">
        <v>0552</v>
      </c>
      <c r="C382" s="112">
        <f t="shared" si="40"/>
        <v>45026</v>
      </c>
      <c r="D382" s="116">
        <f t="shared" si="41"/>
        <v>10</v>
      </c>
      <c r="E382" s="112">
        <f t="shared" si="39"/>
        <v>45026</v>
      </c>
      <c r="F382" s="115">
        <f t="shared" ca="1" si="42"/>
        <v>11</v>
      </c>
      <c r="G382" s="117">
        <f t="shared" si="43"/>
        <v>1</v>
      </c>
      <c r="ABT382" s="100" t="s">
        <v>8190</v>
      </c>
    </row>
    <row r="383" spans="2:748" ht="30" customHeight="1">
      <c r="B383" s="124" t="str">
        <v>0534</v>
      </c>
      <c r="C383" s="112">
        <f t="shared" si="40"/>
        <v>45026</v>
      </c>
      <c r="D383" s="116">
        <f t="shared" si="41"/>
        <v>7</v>
      </c>
      <c r="E383" s="112">
        <f t="shared" si="39"/>
        <v>45026</v>
      </c>
      <c r="F383" s="115">
        <f t="shared" ca="1" si="42"/>
        <v>2</v>
      </c>
      <c r="G383" s="117">
        <f t="shared" si="43"/>
        <v>1</v>
      </c>
      <c r="ABT383" s="100" t="s">
        <v>8190</v>
      </c>
    </row>
    <row r="384" spans="2:748" ht="30" customHeight="1">
      <c r="B384" s="124" t="str">
        <v>0409.1</v>
      </c>
      <c r="C384" s="112">
        <f t="shared" si="40"/>
        <v>45026</v>
      </c>
      <c r="D384" s="116">
        <f t="shared" si="41"/>
        <v>7</v>
      </c>
      <c r="E384" s="112">
        <f t="shared" si="39"/>
        <v>45026</v>
      </c>
      <c r="F384" s="115">
        <f t="shared" ca="1" si="42"/>
        <v>11</v>
      </c>
      <c r="G384" s="117">
        <f t="shared" si="43"/>
        <v>1</v>
      </c>
      <c r="ABT384" s="100" t="s">
        <v>8190</v>
      </c>
    </row>
    <row r="385" spans="2:748" ht="30" customHeight="1">
      <c r="B385" s="124" t="str">
        <v>0548</v>
      </c>
      <c r="C385" s="112">
        <f t="shared" si="40"/>
        <v>45027</v>
      </c>
      <c r="D385" s="116">
        <f t="shared" si="41"/>
        <v>7</v>
      </c>
      <c r="E385" s="112">
        <f t="shared" si="39"/>
        <v>45027</v>
      </c>
      <c r="F385" s="115">
        <f t="shared" ca="1" si="42"/>
        <v>10</v>
      </c>
      <c r="G385" s="117">
        <f t="shared" si="43"/>
        <v>1</v>
      </c>
      <c r="ABT385" s="100" t="s">
        <v>8190</v>
      </c>
    </row>
    <row r="386" spans="2:748" ht="30" customHeight="1">
      <c r="B386" s="124" t="str">
        <v>0547</v>
      </c>
      <c r="C386" s="112">
        <f t="shared" si="40"/>
        <v>45027</v>
      </c>
      <c r="D386" s="116">
        <f t="shared" si="41"/>
        <v>7</v>
      </c>
      <c r="E386" s="112">
        <f t="shared" si="39"/>
        <v>45027</v>
      </c>
      <c r="F386" s="115">
        <f t="shared" ca="1" si="42"/>
        <v>10</v>
      </c>
      <c r="G386" s="117">
        <f t="shared" si="43"/>
        <v>1</v>
      </c>
      <c r="ABT386" s="100" t="s">
        <v>8190</v>
      </c>
    </row>
    <row r="387" spans="2:748" ht="30" customHeight="1">
      <c r="B387" s="124" t="str">
        <v>0545</v>
      </c>
      <c r="C387" s="112">
        <f t="shared" si="40"/>
        <v>45027</v>
      </c>
      <c r="D387" s="116">
        <f t="shared" si="41"/>
        <v>7</v>
      </c>
      <c r="E387" s="112">
        <f t="shared" ref="E387:E450" si="44">C387</f>
        <v>45027</v>
      </c>
      <c r="F387" s="115">
        <f t="shared" ca="1" si="42"/>
        <v>1</v>
      </c>
      <c r="G387" s="117">
        <f t="shared" si="43"/>
        <v>1</v>
      </c>
      <c r="ABT387" s="100" t="s">
        <v>8190</v>
      </c>
    </row>
    <row r="388" spans="2:748" ht="30" customHeight="1">
      <c r="B388" s="124" t="str">
        <v>0544</v>
      </c>
      <c r="C388" s="112">
        <f t="shared" si="40"/>
        <v>45027</v>
      </c>
      <c r="D388" s="116">
        <f t="shared" si="41"/>
        <v>7</v>
      </c>
      <c r="E388" s="112">
        <f t="shared" si="44"/>
        <v>45027</v>
      </c>
      <c r="F388" s="115">
        <f t="shared" ca="1" si="42"/>
        <v>10</v>
      </c>
      <c r="G388" s="117">
        <f t="shared" si="43"/>
        <v>1</v>
      </c>
      <c r="ABT388" s="100" t="s">
        <v>8190</v>
      </c>
    </row>
    <row r="389" spans="2:748" ht="30" customHeight="1">
      <c r="B389" s="124" t="str">
        <v>0543</v>
      </c>
      <c r="C389" s="112">
        <f t="shared" ref="C389:C452" si="45">VLOOKUP(B389,RFI,6,FALSE)</f>
        <v>45027</v>
      </c>
      <c r="D389" s="116">
        <f t="shared" ref="D389:D452" si="46">VLOOKUP(B389,RFI,7,FALSE)-VLOOKUP(B389,RFI,6,FALSE)</f>
        <v>7</v>
      </c>
      <c r="E389" s="112">
        <f t="shared" si="44"/>
        <v>45027</v>
      </c>
      <c r="F389" s="115">
        <f t="shared" ref="F389:F452" ca="1" si="47">VLOOKUP(B389,RFI,10,FALSE)*1</f>
        <v>1</v>
      </c>
      <c r="G389" s="117">
        <f t="shared" ref="G389:G452" si="48">IF(VLOOKUP(B389,RFI,3,FALSE)="A",1,0)</f>
        <v>1</v>
      </c>
      <c r="ABT389" s="100" t="s">
        <v>8190</v>
      </c>
    </row>
    <row r="390" spans="2:748" ht="30" customHeight="1">
      <c r="B390" s="124" t="str">
        <v>0551</v>
      </c>
      <c r="C390" s="112">
        <f t="shared" si="45"/>
        <v>45028</v>
      </c>
      <c r="D390" s="116">
        <f t="shared" si="46"/>
        <v>8</v>
      </c>
      <c r="E390" s="112">
        <f t="shared" si="44"/>
        <v>45028</v>
      </c>
      <c r="F390" s="115">
        <f t="shared" ca="1" si="47"/>
        <v>9</v>
      </c>
      <c r="G390" s="117">
        <f t="shared" si="48"/>
        <v>1</v>
      </c>
      <c r="ABT390" s="100" t="s">
        <v>8190</v>
      </c>
    </row>
    <row r="391" spans="2:748" ht="30" customHeight="1">
      <c r="B391" s="124" t="str">
        <v>0550</v>
      </c>
      <c r="C391" s="112">
        <f t="shared" si="45"/>
        <v>45028</v>
      </c>
      <c r="D391" s="116">
        <f t="shared" si="46"/>
        <v>8</v>
      </c>
      <c r="E391" s="112">
        <f t="shared" si="44"/>
        <v>45028</v>
      </c>
      <c r="F391" s="115">
        <f t="shared" ca="1" si="47"/>
        <v>9</v>
      </c>
      <c r="G391" s="117">
        <f t="shared" si="48"/>
        <v>1</v>
      </c>
      <c r="ABT391" s="100" t="s">
        <v>8190</v>
      </c>
    </row>
    <row r="392" spans="2:748" ht="30" customHeight="1">
      <c r="B392" s="124" t="str">
        <v>0398.1</v>
      </c>
      <c r="C392" s="112">
        <f t="shared" si="45"/>
        <v>45028</v>
      </c>
      <c r="D392" s="116">
        <f t="shared" si="46"/>
        <v>7</v>
      </c>
      <c r="E392" s="112">
        <f t="shared" si="44"/>
        <v>45028</v>
      </c>
      <c r="F392" s="115">
        <f t="shared" ca="1" si="47"/>
        <v>13</v>
      </c>
      <c r="G392" s="117">
        <f t="shared" si="48"/>
        <v>1</v>
      </c>
      <c r="ABT392" s="100" t="s">
        <v>8190</v>
      </c>
    </row>
    <row r="393" spans="2:748" ht="30" customHeight="1">
      <c r="B393" s="124" t="str">
        <v>0559</v>
      </c>
      <c r="C393" s="112">
        <f t="shared" si="45"/>
        <v>45033</v>
      </c>
      <c r="D393" s="116">
        <f t="shared" si="46"/>
        <v>7</v>
      </c>
      <c r="E393" s="112">
        <f t="shared" si="44"/>
        <v>45033</v>
      </c>
      <c r="F393" s="115">
        <f t="shared" ca="1" si="47"/>
        <v>8</v>
      </c>
      <c r="G393" s="117">
        <f t="shared" si="48"/>
        <v>1</v>
      </c>
      <c r="ABT393" s="100" t="s">
        <v>8190</v>
      </c>
    </row>
    <row r="394" spans="2:748" ht="30" customHeight="1">
      <c r="B394" s="124" t="str">
        <v>0558</v>
      </c>
      <c r="C394" s="112">
        <f t="shared" si="45"/>
        <v>45033</v>
      </c>
      <c r="D394" s="116">
        <f t="shared" si="46"/>
        <v>7</v>
      </c>
      <c r="E394" s="112">
        <f t="shared" si="44"/>
        <v>45033</v>
      </c>
      <c r="F394" s="115">
        <f t="shared" ca="1" si="47"/>
        <v>7</v>
      </c>
      <c r="G394" s="117">
        <f t="shared" si="48"/>
        <v>1</v>
      </c>
      <c r="ABT394" s="100" t="s">
        <v>8190</v>
      </c>
    </row>
    <row r="395" spans="2:748" ht="30" customHeight="1">
      <c r="B395" s="124" t="str">
        <v>0563</v>
      </c>
      <c r="C395" s="112">
        <f t="shared" si="45"/>
        <v>45035</v>
      </c>
      <c r="D395" s="116">
        <f t="shared" si="46"/>
        <v>7</v>
      </c>
      <c r="E395" s="112">
        <f t="shared" si="44"/>
        <v>45035</v>
      </c>
      <c r="F395" s="115">
        <f t="shared" ca="1" si="47"/>
        <v>5</v>
      </c>
      <c r="G395" s="117">
        <f t="shared" si="48"/>
        <v>1</v>
      </c>
      <c r="ABT395" s="100" t="s">
        <v>8190</v>
      </c>
    </row>
    <row r="396" spans="2:748" ht="30" customHeight="1">
      <c r="B396" s="124" t="str">
        <v>0534.1</v>
      </c>
      <c r="C396" s="112">
        <f t="shared" si="45"/>
        <v>45035</v>
      </c>
      <c r="D396" s="116">
        <f t="shared" si="46"/>
        <v>7</v>
      </c>
      <c r="E396" s="112">
        <f t="shared" si="44"/>
        <v>45035</v>
      </c>
      <c r="F396" s="115">
        <f t="shared" ca="1" si="47"/>
        <v>6</v>
      </c>
      <c r="G396" s="117">
        <f t="shared" si="48"/>
        <v>1</v>
      </c>
      <c r="ABT396" s="100" t="s">
        <v>8190</v>
      </c>
    </row>
    <row r="397" spans="2:748" ht="30" customHeight="1">
      <c r="B397" s="124" t="str">
        <v>0573</v>
      </c>
      <c r="C397" s="112">
        <f t="shared" si="45"/>
        <v>45037</v>
      </c>
      <c r="D397" s="116">
        <f t="shared" si="46"/>
        <v>7</v>
      </c>
      <c r="E397" s="112">
        <f t="shared" si="44"/>
        <v>45037</v>
      </c>
      <c r="F397" s="115">
        <f t="shared" ca="1" si="47"/>
        <v>12</v>
      </c>
      <c r="G397" s="117">
        <f t="shared" si="48"/>
        <v>1</v>
      </c>
      <c r="ABT397" s="100" t="s">
        <v>8190</v>
      </c>
    </row>
    <row r="398" spans="2:748" ht="30" customHeight="1">
      <c r="B398" s="124" t="str">
        <v>0571</v>
      </c>
      <c r="C398" s="112">
        <f t="shared" si="45"/>
        <v>45037</v>
      </c>
      <c r="D398" s="116">
        <f t="shared" si="46"/>
        <v>7</v>
      </c>
      <c r="E398" s="112">
        <f t="shared" si="44"/>
        <v>45037</v>
      </c>
      <c r="F398" s="115">
        <f t="shared" ca="1" si="47"/>
        <v>7</v>
      </c>
      <c r="G398" s="117">
        <f t="shared" si="48"/>
        <v>1</v>
      </c>
      <c r="ABT398" s="100" t="s">
        <v>8190</v>
      </c>
    </row>
    <row r="399" spans="2:748" ht="30" customHeight="1">
      <c r="B399" s="124" t="str">
        <v>0581</v>
      </c>
      <c r="C399" s="112">
        <f t="shared" si="45"/>
        <v>45040</v>
      </c>
      <c r="D399" s="116">
        <f t="shared" si="46"/>
        <v>18</v>
      </c>
      <c r="E399" s="112">
        <f t="shared" si="44"/>
        <v>45040</v>
      </c>
      <c r="F399" s="115">
        <f t="shared" ca="1" si="47"/>
        <v>18</v>
      </c>
      <c r="G399" s="117">
        <f t="shared" si="48"/>
        <v>1</v>
      </c>
      <c r="ABT399" s="100" t="s">
        <v>8190</v>
      </c>
    </row>
    <row r="400" spans="2:748" ht="30" customHeight="1">
      <c r="B400" s="124" t="str">
        <v>0580</v>
      </c>
      <c r="C400" s="112">
        <f t="shared" si="45"/>
        <v>45040</v>
      </c>
      <c r="D400" s="116">
        <f t="shared" si="46"/>
        <v>8</v>
      </c>
      <c r="E400" s="112">
        <f t="shared" si="44"/>
        <v>45040</v>
      </c>
      <c r="F400" s="115">
        <f t="shared" ca="1" si="47"/>
        <v>11</v>
      </c>
      <c r="G400" s="117">
        <f t="shared" si="48"/>
        <v>1</v>
      </c>
      <c r="ABT400" s="100" t="s">
        <v>8190</v>
      </c>
    </row>
    <row r="401" spans="2:748" ht="30" customHeight="1">
      <c r="B401" s="124" t="str">
        <v>0579</v>
      </c>
      <c r="C401" s="112">
        <f t="shared" si="45"/>
        <v>45040</v>
      </c>
      <c r="D401" s="116">
        <f t="shared" si="46"/>
        <v>8</v>
      </c>
      <c r="E401" s="112">
        <f t="shared" si="44"/>
        <v>45040</v>
      </c>
      <c r="F401" s="115">
        <f t="shared" ca="1" si="47"/>
        <v>1</v>
      </c>
      <c r="G401" s="117">
        <f t="shared" si="48"/>
        <v>1</v>
      </c>
      <c r="ABT401" s="100" t="s">
        <v>8190</v>
      </c>
    </row>
    <row r="402" spans="2:748" ht="30" customHeight="1">
      <c r="B402" s="124" t="str">
        <v>0578</v>
      </c>
      <c r="C402" s="112">
        <f t="shared" si="45"/>
        <v>45040</v>
      </c>
      <c r="D402" s="116">
        <f t="shared" si="46"/>
        <v>8</v>
      </c>
      <c r="E402" s="112">
        <f t="shared" si="44"/>
        <v>45040</v>
      </c>
      <c r="F402" s="115">
        <f t="shared" ca="1" si="47"/>
        <v>8</v>
      </c>
      <c r="G402" s="117">
        <f t="shared" si="48"/>
        <v>1</v>
      </c>
      <c r="ABT402" s="100" t="s">
        <v>8190</v>
      </c>
    </row>
    <row r="403" spans="2:748" ht="30" customHeight="1">
      <c r="B403" s="124" t="str">
        <v>0466.1</v>
      </c>
      <c r="C403" s="112">
        <f t="shared" si="45"/>
        <v>45040</v>
      </c>
      <c r="D403" s="116">
        <f t="shared" si="46"/>
        <v>7</v>
      </c>
      <c r="E403" s="112">
        <f t="shared" si="44"/>
        <v>45040</v>
      </c>
      <c r="F403" s="115">
        <f t="shared" ca="1" si="47"/>
        <v>9</v>
      </c>
      <c r="G403" s="117">
        <f t="shared" si="48"/>
        <v>1</v>
      </c>
      <c r="ABT403" s="100" t="s">
        <v>8190</v>
      </c>
    </row>
    <row r="404" spans="2:748" ht="30" customHeight="1">
      <c r="B404" s="124" t="str">
        <v>0169.1</v>
      </c>
      <c r="C404" s="112">
        <f t="shared" si="45"/>
        <v>45040</v>
      </c>
      <c r="D404" s="116">
        <f t="shared" si="46"/>
        <v>7</v>
      </c>
      <c r="E404" s="112">
        <f t="shared" si="44"/>
        <v>45040</v>
      </c>
      <c r="F404" s="115">
        <f t="shared" ca="1" si="47"/>
        <v>4</v>
      </c>
      <c r="G404" s="117">
        <f t="shared" si="48"/>
        <v>1</v>
      </c>
      <c r="ABT404" s="100" t="s">
        <v>8190</v>
      </c>
    </row>
    <row r="405" spans="2:748" ht="30" customHeight="1">
      <c r="B405" s="124" t="str">
        <v>0565</v>
      </c>
      <c r="C405" s="112">
        <f t="shared" si="45"/>
        <v>45041</v>
      </c>
      <c r="D405" s="116">
        <f t="shared" si="46"/>
        <v>1</v>
      </c>
      <c r="E405" s="112">
        <f t="shared" si="44"/>
        <v>45041</v>
      </c>
      <c r="F405" s="115">
        <f t="shared" ca="1" si="47"/>
        <v>3</v>
      </c>
      <c r="G405" s="117">
        <f t="shared" si="48"/>
        <v>1</v>
      </c>
      <c r="ABT405" s="100" t="s">
        <v>8190</v>
      </c>
    </row>
    <row r="406" spans="2:748" ht="30" customHeight="1">
      <c r="B406" s="124" t="str">
        <v>0014.1</v>
      </c>
      <c r="C406" s="112">
        <f t="shared" si="45"/>
        <v>45041</v>
      </c>
      <c r="D406" s="116">
        <f t="shared" si="46"/>
        <v>7</v>
      </c>
      <c r="E406" s="112">
        <f t="shared" si="44"/>
        <v>45041</v>
      </c>
      <c r="F406" s="115">
        <f t="shared" ca="1" si="47"/>
        <v>10</v>
      </c>
      <c r="G406" s="117">
        <f t="shared" si="48"/>
        <v>1</v>
      </c>
      <c r="ABT406" s="100" t="s">
        <v>8190</v>
      </c>
    </row>
    <row r="407" spans="2:748" ht="30" customHeight="1">
      <c r="B407" s="124" t="str">
        <v>0516.1</v>
      </c>
      <c r="C407" s="112">
        <f t="shared" si="45"/>
        <v>45044</v>
      </c>
      <c r="D407" s="116">
        <f t="shared" si="46"/>
        <v>7</v>
      </c>
      <c r="E407" s="112">
        <f t="shared" si="44"/>
        <v>45044</v>
      </c>
      <c r="F407" s="115">
        <f t="shared" ca="1" si="47"/>
        <v>4</v>
      </c>
      <c r="G407" s="117">
        <f t="shared" si="48"/>
        <v>1</v>
      </c>
      <c r="ABT407" s="100" t="s">
        <v>8190</v>
      </c>
    </row>
    <row r="408" spans="2:748" ht="30" customHeight="1">
      <c r="B408" s="124" t="str">
        <v>0514.1</v>
      </c>
      <c r="C408" s="112">
        <f t="shared" si="45"/>
        <v>45044</v>
      </c>
      <c r="D408" s="116">
        <f t="shared" si="46"/>
        <v>7</v>
      </c>
      <c r="E408" s="112">
        <f t="shared" si="44"/>
        <v>45044</v>
      </c>
      <c r="F408" s="115">
        <f t="shared" ca="1" si="47"/>
        <v>1</v>
      </c>
      <c r="G408" s="117">
        <f t="shared" si="48"/>
        <v>1</v>
      </c>
      <c r="ABT408" s="100" t="s">
        <v>8190</v>
      </c>
    </row>
    <row r="409" spans="2:748" ht="30" customHeight="1">
      <c r="B409" s="124" t="str">
        <v>0398.2</v>
      </c>
      <c r="C409" s="112">
        <f t="shared" si="45"/>
        <v>45044</v>
      </c>
      <c r="D409" s="116">
        <f t="shared" si="46"/>
        <v>7</v>
      </c>
      <c r="E409" s="112">
        <f t="shared" si="44"/>
        <v>45044</v>
      </c>
      <c r="F409" s="115">
        <f t="shared" ca="1" si="47"/>
        <v>7</v>
      </c>
      <c r="G409" s="117">
        <f t="shared" si="48"/>
        <v>1</v>
      </c>
      <c r="ABT409" s="100" t="s">
        <v>8190</v>
      </c>
    </row>
    <row r="410" spans="2:748" ht="30" customHeight="1">
      <c r="B410" s="124" t="str">
        <v>0121.1</v>
      </c>
      <c r="C410" s="112">
        <f t="shared" si="45"/>
        <v>45044</v>
      </c>
      <c r="D410" s="116">
        <f t="shared" si="46"/>
        <v>13</v>
      </c>
      <c r="E410" s="112">
        <f t="shared" si="44"/>
        <v>45044</v>
      </c>
      <c r="F410" s="115">
        <f t="shared" ca="1" si="47"/>
        <v>12</v>
      </c>
      <c r="G410" s="117">
        <f t="shared" si="48"/>
        <v>1</v>
      </c>
      <c r="ABT410" s="100" t="s">
        <v>8190</v>
      </c>
    </row>
    <row r="411" spans="2:748" ht="30" customHeight="1">
      <c r="B411" s="124" t="str">
        <v>0607</v>
      </c>
      <c r="C411" s="112">
        <f t="shared" si="45"/>
        <v>45048</v>
      </c>
      <c r="D411" s="116">
        <f t="shared" si="46"/>
        <v>13</v>
      </c>
      <c r="E411" s="112">
        <f t="shared" si="44"/>
        <v>45048</v>
      </c>
      <c r="F411" s="115">
        <f t="shared" ca="1" si="47"/>
        <v>7</v>
      </c>
      <c r="G411" s="117">
        <f t="shared" si="48"/>
        <v>1</v>
      </c>
      <c r="ABT411" s="100" t="s">
        <v>8190</v>
      </c>
    </row>
    <row r="412" spans="2:748" ht="30" customHeight="1">
      <c r="B412" s="124" t="str">
        <v>0606</v>
      </c>
      <c r="C412" s="112">
        <f t="shared" si="45"/>
        <v>45048</v>
      </c>
      <c r="D412" s="116">
        <f t="shared" si="46"/>
        <v>13</v>
      </c>
      <c r="E412" s="112">
        <f t="shared" si="44"/>
        <v>45048</v>
      </c>
      <c r="F412" s="115">
        <f t="shared" ca="1" si="47"/>
        <v>7</v>
      </c>
      <c r="G412" s="117">
        <f t="shared" si="48"/>
        <v>1</v>
      </c>
      <c r="ABT412" s="100" t="s">
        <v>8190</v>
      </c>
    </row>
    <row r="413" spans="2:748" ht="30" customHeight="1">
      <c r="B413" s="124" t="str">
        <v>0603</v>
      </c>
      <c r="C413" s="112">
        <f t="shared" si="45"/>
        <v>45048</v>
      </c>
      <c r="D413" s="116">
        <f t="shared" si="46"/>
        <v>9</v>
      </c>
      <c r="E413" s="112">
        <f t="shared" si="44"/>
        <v>45048</v>
      </c>
      <c r="F413" s="115">
        <f t="shared" ca="1" si="47"/>
        <v>7</v>
      </c>
      <c r="G413" s="117">
        <f t="shared" si="48"/>
        <v>1</v>
      </c>
      <c r="ABT413" s="100" t="s">
        <v>8190</v>
      </c>
    </row>
    <row r="414" spans="2:748" ht="30" customHeight="1">
      <c r="B414" s="124" t="str">
        <v>0602</v>
      </c>
      <c r="C414" s="112">
        <f t="shared" si="45"/>
        <v>45048</v>
      </c>
      <c r="D414" s="116">
        <f t="shared" si="46"/>
        <v>9</v>
      </c>
      <c r="E414" s="112">
        <f t="shared" si="44"/>
        <v>45048</v>
      </c>
      <c r="F414" s="115">
        <f t="shared" ca="1" si="47"/>
        <v>10</v>
      </c>
      <c r="G414" s="117">
        <f t="shared" si="48"/>
        <v>1</v>
      </c>
      <c r="ABT414" s="100" t="s">
        <v>8190</v>
      </c>
    </row>
    <row r="415" spans="2:748" ht="30" customHeight="1">
      <c r="B415" s="124" t="str">
        <v>0601</v>
      </c>
      <c r="C415" s="112">
        <f t="shared" si="45"/>
        <v>45048</v>
      </c>
      <c r="D415" s="116">
        <f t="shared" si="46"/>
        <v>9</v>
      </c>
      <c r="E415" s="112">
        <f t="shared" si="44"/>
        <v>45048</v>
      </c>
      <c r="F415" s="115">
        <f t="shared" ca="1" si="47"/>
        <v>6</v>
      </c>
      <c r="G415" s="117">
        <f t="shared" si="48"/>
        <v>1</v>
      </c>
      <c r="ABT415" s="100" t="s">
        <v>8190</v>
      </c>
    </row>
    <row r="416" spans="2:748" ht="30" customHeight="1">
      <c r="B416" s="124" t="str">
        <v>0600</v>
      </c>
      <c r="C416" s="112">
        <f t="shared" si="45"/>
        <v>45048</v>
      </c>
      <c r="D416" s="116">
        <f t="shared" si="46"/>
        <v>9</v>
      </c>
      <c r="E416" s="112">
        <f t="shared" si="44"/>
        <v>45048</v>
      </c>
      <c r="F416" s="115">
        <f t="shared" ca="1" si="47"/>
        <v>6</v>
      </c>
      <c r="G416" s="117">
        <f t="shared" si="48"/>
        <v>1</v>
      </c>
      <c r="ABT416" s="100" t="s">
        <v>8190</v>
      </c>
    </row>
    <row r="417" spans="2:748" ht="30" customHeight="1">
      <c r="B417" s="124" t="str">
        <v>0599</v>
      </c>
      <c r="C417" s="112">
        <f t="shared" si="45"/>
        <v>45048</v>
      </c>
      <c r="D417" s="116">
        <f t="shared" si="46"/>
        <v>9</v>
      </c>
      <c r="E417" s="112">
        <f t="shared" si="44"/>
        <v>45048</v>
      </c>
      <c r="F417" s="115">
        <f t="shared" ca="1" si="47"/>
        <v>6</v>
      </c>
      <c r="G417" s="117">
        <f t="shared" si="48"/>
        <v>1</v>
      </c>
      <c r="ABT417" s="100" t="s">
        <v>8190</v>
      </c>
    </row>
    <row r="418" spans="2:748" ht="30" customHeight="1">
      <c r="B418" s="124" t="str">
        <v>0148.1</v>
      </c>
      <c r="C418" s="112">
        <f t="shared" si="45"/>
        <v>45048</v>
      </c>
      <c r="D418" s="116">
        <f t="shared" si="46"/>
        <v>7</v>
      </c>
      <c r="E418" s="112">
        <f t="shared" si="44"/>
        <v>45048</v>
      </c>
      <c r="F418" s="115">
        <f t="shared" ca="1" si="47"/>
        <v>7</v>
      </c>
      <c r="G418" s="117">
        <f t="shared" si="48"/>
        <v>1</v>
      </c>
      <c r="ABT418" s="100" t="s">
        <v>8190</v>
      </c>
    </row>
    <row r="419" spans="2:748" ht="30" customHeight="1">
      <c r="B419" s="124" t="str">
        <v>0608</v>
      </c>
      <c r="C419" s="112">
        <f t="shared" si="45"/>
        <v>45049</v>
      </c>
      <c r="D419" s="116">
        <f t="shared" si="46"/>
        <v>12</v>
      </c>
      <c r="E419" s="112">
        <f t="shared" si="44"/>
        <v>45049</v>
      </c>
      <c r="F419" s="115">
        <f t="shared" ca="1" si="47"/>
        <v>13</v>
      </c>
      <c r="G419" s="117">
        <f t="shared" si="48"/>
        <v>1</v>
      </c>
      <c r="ABT419" s="100" t="s">
        <v>8190</v>
      </c>
    </row>
    <row r="420" spans="2:748" ht="30" customHeight="1">
      <c r="B420" s="124" t="str">
        <v>0598</v>
      </c>
      <c r="C420" s="112">
        <f t="shared" si="45"/>
        <v>45049</v>
      </c>
      <c r="D420" s="116">
        <f t="shared" si="46"/>
        <v>7</v>
      </c>
      <c r="E420" s="112">
        <f t="shared" si="44"/>
        <v>45049</v>
      </c>
      <c r="F420" s="115">
        <f t="shared" ca="1" si="47"/>
        <v>13</v>
      </c>
      <c r="G420" s="117">
        <f t="shared" si="48"/>
        <v>1</v>
      </c>
      <c r="ABT420" s="100" t="s">
        <v>8190</v>
      </c>
    </row>
    <row r="421" spans="2:748" ht="30" customHeight="1">
      <c r="B421" s="124" t="str">
        <v>0532.1</v>
      </c>
      <c r="C421" s="112">
        <f t="shared" si="45"/>
        <v>45049</v>
      </c>
      <c r="D421" s="116">
        <f t="shared" si="46"/>
        <v>12</v>
      </c>
      <c r="E421" s="112">
        <f t="shared" si="44"/>
        <v>45049</v>
      </c>
      <c r="F421" s="115">
        <f t="shared" ca="1" si="47"/>
        <v>12</v>
      </c>
      <c r="G421" s="117">
        <f t="shared" si="48"/>
        <v>1</v>
      </c>
      <c r="ABT421" s="100" t="s">
        <v>8190</v>
      </c>
    </row>
    <row r="422" spans="2:748" ht="30" customHeight="1">
      <c r="B422" s="124" t="str">
        <v>0428.2</v>
      </c>
      <c r="C422" s="112">
        <f t="shared" si="45"/>
        <v>45049</v>
      </c>
      <c r="D422" s="116">
        <f t="shared" si="46"/>
        <v>8</v>
      </c>
      <c r="E422" s="112">
        <f t="shared" si="44"/>
        <v>45049</v>
      </c>
      <c r="F422" s="115">
        <f t="shared" ca="1" si="47"/>
        <v>7</v>
      </c>
      <c r="G422" s="117">
        <f t="shared" si="48"/>
        <v>1</v>
      </c>
      <c r="ABT422" s="100" t="s">
        <v>8190</v>
      </c>
    </row>
    <row r="423" spans="2:748" ht="30" customHeight="1">
      <c r="B423" s="124" t="str">
        <v>0604</v>
      </c>
      <c r="C423" s="112">
        <f t="shared" si="45"/>
        <v>45051</v>
      </c>
      <c r="D423" s="116">
        <f t="shared" si="46"/>
        <v>7</v>
      </c>
      <c r="E423" s="112">
        <f t="shared" si="44"/>
        <v>45051</v>
      </c>
      <c r="F423" s="115">
        <f t="shared" ca="1" si="47"/>
        <v>4</v>
      </c>
      <c r="G423" s="117">
        <f t="shared" si="48"/>
        <v>1</v>
      </c>
      <c r="ABT423" s="100" t="s">
        <v>8190</v>
      </c>
    </row>
    <row r="424" spans="2:748" ht="30" customHeight="1">
      <c r="B424" s="124" t="str">
        <v>0610</v>
      </c>
      <c r="C424" s="112">
        <f t="shared" si="45"/>
        <v>45053</v>
      </c>
      <c r="D424" s="116">
        <f t="shared" si="46"/>
        <v>8</v>
      </c>
      <c r="E424" s="112">
        <f t="shared" si="44"/>
        <v>45053</v>
      </c>
      <c r="F424" s="115">
        <f t="shared" ca="1" si="47"/>
        <v>18</v>
      </c>
      <c r="G424" s="117">
        <f t="shared" si="48"/>
        <v>1</v>
      </c>
      <c r="ABT424" s="100" t="s">
        <v>8190</v>
      </c>
    </row>
    <row r="425" spans="2:748" ht="30" customHeight="1">
      <c r="B425" s="124" t="str">
        <v>0609</v>
      </c>
      <c r="C425" s="112">
        <f t="shared" si="45"/>
        <v>45053</v>
      </c>
      <c r="D425" s="116">
        <f t="shared" si="46"/>
        <v>8</v>
      </c>
      <c r="E425" s="112">
        <f t="shared" si="44"/>
        <v>45053</v>
      </c>
      <c r="F425" s="115">
        <f t="shared" ca="1" si="47"/>
        <v>19</v>
      </c>
      <c r="G425" s="117">
        <f t="shared" si="48"/>
        <v>1</v>
      </c>
      <c r="ABT425" s="100" t="s">
        <v>8190</v>
      </c>
    </row>
    <row r="426" spans="2:748" ht="30" customHeight="1">
      <c r="B426" s="124" t="str">
        <v>0557.1</v>
      </c>
      <c r="C426" s="112">
        <f t="shared" si="45"/>
        <v>45053</v>
      </c>
      <c r="D426" s="116">
        <f t="shared" si="46"/>
        <v>8</v>
      </c>
      <c r="E426" s="112">
        <f t="shared" si="44"/>
        <v>45053</v>
      </c>
      <c r="F426" s="115">
        <f t="shared" ca="1" si="47"/>
        <v>5</v>
      </c>
      <c r="G426" s="117">
        <f t="shared" si="48"/>
        <v>1</v>
      </c>
      <c r="ABT426" s="100" t="s">
        <v>8190</v>
      </c>
    </row>
    <row r="427" spans="2:748" ht="30" customHeight="1">
      <c r="B427" s="124" t="str">
        <v>0414.3</v>
      </c>
      <c r="C427" s="112">
        <f t="shared" si="45"/>
        <v>45054</v>
      </c>
      <c r="D427" s="116">
        <f t="shared" si="46"/>
        <v>7</v>
      </c>
      <c r="E427" s="112">
        <f t="shared" si="44"/>
        <v>45054</v>
      </c>
      <c r="F427" s="115">
        <f t="shared" ca="1" si="47"/>
        <v>3</v>
      </c>
      <c r="G427" s="117">
        <f t="shared" si="48"/>
        <v>1</v>
      </c>
      <c r="ABT427" s="100" t="s">
        <v>8190</v>
      </c>
    </row>
    <row r="428" spans="2:748" ht="30" customHeight="1">
      <c r="B428" s="124" t="str">
        <v>0616</v>
      </c>
      <c r="C428" s="112">
        <f t="shared" si="45"/>
        <v>45055</v>
      </c>
      <c r="D428" s="116">
        <f t="shared" si="46"/>
        <v>7</v>
      </c>
      <c r="E428" s="112">
        <f t="shared" si="44"/>
        <v>45055</v>
      </c>
      <c r="F428" s="115">
        <f t="shared" ca="1" si="47"/>
        <v>23</v>
      </c>
      <c r="G428" s="117">
        <f t="shared" si="48"/>
        <v>1</v>
      </c>
      <c r="ABT428" s="100" t="s">
        <v>8190</v>
      </c>
    </row>
    <row r="429" spans="2:748" ht="30" customHeight="1">
      <c r="B429" s="124" t="str">
        <v>0169.2</v>
      </c>
      <c r="C429" s="112">
        <f t="shared" si="45"/>
        <v>45055</v>
      </c>
      <c r="D429" s="116">
        <f t="shared" si="46"/>
        <v>7</v>
      </c>
      <c r="E429" s="112">
        <f t="shared" si="44"/>
        <v>45055</v>
      </c>
      <c r="F429" s="115">
        <f t="shared" ca="1" si="47"/>
        <v>14</v>
      </c>
      <c r="G429" s="117">
        <f t="shared" si="48"/>
        <v>1</v>
      </c>
      <c r="ABT429" s="100" t="s">
        <v>8190</v>
      </c>
    </row>
    <row r="430" spans="2:748" ht="30" customHeight="1">
      <c r="B430" s="124" t="str">
        <v>0619</v>
      </c>
      <c r="C430" s="112">
        <f t="shared" si="45"/>
        <v>45056</v>
      </c>
      <c r="D430" s="116">
        <f t="shared" si="46"/>
        <v>7</v>
      </c>
      <c r="E430" s="112">
        <f t="shared" si="44"/>
        <v>45056</v>
      </c>
      <c r="F430" s="115">
        <f t="shared" ca="1" si="47"/>
        <v>0</v>
      </c>
      <c r="G430" s="117">
        <f t="shared" si="48"/>
        <v>1</v>
      </c>
      <c r="ABT430" s="100" t="s">
        <v>8190</v>
      </c>
    </row>
    <row r="431" spans="2:748" ht="30" customHeight="1">
      <c r="B431" s="124" t="str">
        <v>0622</v>
      </c>
      <c r="C431" s="112">
        <f t="shared" si="45"/>
        <v>45057</v>
      </c>
      <c r="D431" s="116">
        <f t="shared" si="46"/>
        <v>7</v>
      </c>
      <c r="E431" s="112">
        <f t="shared" si="44"/>
        <v>45057</v>
      </c>
      <c r="F431" s="115">
        <f t="shared" ca="1" si="47"/>
        <v>0</v>
      </c>
      <c r="G431" s="117">
        <f t="shared" si="48"/>
        <v>1</v>
      </c>
      <c r="ABT431" s="100" t="s">
        <v>8190</v>
      </c>
    </row>
    <row r="432" spans="2:748" ht="30" customHeight="1">
      <c r="B432" s="124" t="str">
        <v>0646</v>
      </c>
      <c r="C432" s="112">
        <f t="shared" si="45"/>
        <v>45058</v>
      </c>
      <c r="D432" s="116">
        <f t="shared" si="46"/>
        <v>17</v>
      </c>
      <c r="E432" s="112">
        <f t="shared" si="44"/>
        <v>45058</v>
      </c>
      <c r="F432" s="115">
        <f t="shared" ca="1" si="47"/>
        <v>12</v>
      </c>
      <c r="G432" s="117">
        <f t="shared" si="48"/>
        <v>1</v>
      </c>
      <c r="ABT432" s="100" t="s">
        <v>8190</v>
      </c>
    </row>
    <row r="433" spans="2:748" ht="30" customHeight="1">
      <c r="B433" s="124" t="str">
        <v>0645</v>
      </c>
      <c r="C433" s="112">
        <f t="shared" si="45"/>
        <v>45058</v>
      </c>
      <c r="D433" s="116">
        <f t="shared" si="46"/>
        <v>17</v>
      </c>
      <c r="E433" s="112">
        <f t="shared" si="44"/>
        <v>45058</v>
      </c>
      <c r="F433" s="115">
        <f t="shared" ca="1" si="47"/>
        <v>12</v>
      </c>
      <c r="G433" s="117">
        <f t="shared" si="48"/>
        <v>1</v>
      </c>
      <c r="ABT433" s="100" t="s">
        <v>8190</v>
      </c>
    </row>
    <row r="434" spans="2:748" ht="30" customHeight="1">
      <c r="B434" s="124" t="str">
        <v>0642</v>
      </c>
      <c r="C434" s="112">
        <f t="shared" si="45"/>
        <v>45058</v>
      </c>
      <c r="D434" s="116">
        <f t="shared" si="46"/>
        <v>17</v>
      </c>
      <c r="E434" s="112">
        <f t="shared" si="44"/>
        <v>45058</v>
      </c>
      <c r="F434" s="115">
        <f t="shared" ca="1" si="47"/>
        <v>11</v>
      </c>
      <c r="G434" s="117">
        <f t="shared" si="48"/>
        <v>1</v>
      </c>
      <c r="ABT434" s="100" t="s">
        <v>8190</v>
      </c>
    </row>
    <row r="435" spans="2:748" ht="30" customHeight="1">
      <c r="B435" s="124" t="str">
        <v>0625</v>
      </c>
      <c r="C435" s="112">
        <f t="shared" si="45"/>
        <v>45061</v>
      </c>
      <c r="D435" s="116">
        <f t="shared" si="46"/>
        <v>7</v>
      </c>
      <c r="E435" s="112">
        <f t="shared" si="44"/>
        <v>45061</v>
      </c>
      <c r="F435" s="115">
        <f t="shared" ca="1" si="47"/>
        <v>11</v>
      </c>
      <c r="G435" s="117">
        <f t="shared" si="48"/>
        <v>1</v>
      </c>
      <c r="ABT435" s="100" t="s">
        <v>8190</v>
      </c>
    </row>
    <row r="436" spans="2:748" ht="30" customHeight="1">
      <c r="B436" s="124" t="str">
        <v>0578.1</v>
      </c>
      <c r="C436" s="112">
        <f t="shared" si="45"/>
        <v>45061</v>
      </c>
      <c r="D436" s="116">
        <f t="shared" si="46"/>
        <v>7</v>
      </c>
      <c r="E436" s="112">
        <f t="shared" si="44"/>
        <v>45061</v>
      </c>
      <c r="F436" s="115">
        <f t="shared" ca="1" si="47"/>
        <v>1</v>
      </c>
      <c r="G436" s="117">
        <f t="shared" si="48"/>
        <v>1</v>
      </c>
      <c r="ABT436" s="100" t="s">
        <v>8190</v>
      </c>
    </row>
    <row r="437" spans="2:748" ht="30" customHeight="1">
      <c r="B437" s="124" t="str">
        <v>0628</v>
      </c>
      <c r="C437" s="112">
        <f t="shared" si="45"/>
        <v>45062</v>
      </c>
      <c r="D437" s="116">
        <f t="shared" si="46"/>
        <v>7</v>
      </c>
      <c r="E437" s="112">
        <f t="shared" si="44"/>
        <v>45062</v>
      </c>
      <c r="F437" s="115">
        <f t="shared" ca="1" si="47"/>
        <v>15</v>
      </c>
      <c r="G437" s="117">
        <f t="shared" si="48"/>
        <v>1</v>
      </c>
      <c r="ABT437" s="100" t="s">
        <v>8190</v>
      </c>
    </row>
    <row r="438" spans="2:748" ht="30" customHeight="1">
      <c r="B438" s="124" t="str">
        <v>0651</v>
      </c>
      <c r="C438" s="112">
        <f t="shared" si="45"/>
        <v>45065</v>
      </c>
      <c r="D438" s="116">
        <f t="shared" si="46"/>
        <v>10</v>
      </c>
      <c r="E438" s="112">
        <f t="shared" si="44"/>
        <v>45065</v>
      </c>
      <c r="F438" s="115">
        <f t="shared" ca="1" si="47"/>
        <v>5</v>
      </c>
      <c r="G438" s="117">
        <f t="shared" si="48"/>
        <v>1</v>
      </c>
      <c r="ABT438" s="100" t="s">
        <v>8190</v>
      </c>
    </row>
    <row r="439" spans="2:748" ht="30" customHeight="1">
      <c r="B439" s="124" t="str">
        <v>0650</v>
      </c>
      <c r="C439" s="112">
        <f t="shared" si="45"/>
        <v>45065</v>
      </c>
      <c r="D439" s="116">
        <f t="shared" si="46"/>
        <v>20</v>
      </c>
      <c r="E439" s="112">
        <f t="shared" si="44"/>
        <v>45065</v>
      </c>
      <c r="F439" s="115">
        <f t="shared" ca="1" si="47"/>
        <v>18</v>
      </c>
      <c r="G439" s="117">
        <f t="shared" si="48"/>
        <v>1</v>
      </c>
      <c r="ABT439" s="100" t="s">
        <v>8190</v>
      </c>
    </row>
    <row r="440" spans="2:748" ht="30" customHeight="1">
      <c r="B440" s="124" t="str">
        <v>0649</v>
      </c>
      <c r="C440" s="112">
        <f t="shared" si="45"/>
        <v>45065</v>
      </c>
      <c r="D440" s="116">
        <f t="shared" si="46"/>
        <v>19</v>
      </c>
      <c r="E440" s="112">
        <f t="shared" si="44"/>
        <v>45065</v>
      </c>
      <c r="F440" s="115">
        <f t="shared" ca="1" si="47"/>
        <v>18</v>
      </c>
      <c r="G440" s="117">
        <f t="shared" si="48"/>
        <v>1</v>
      </c>
      <c r="ABT440" s="100" t="s">
        <v>8190</v>
      </c>
    </row>
    <row r="441" spans="2:748" ht="30" customHeight="1">
      <c r="B441" s="124" t="str">
        <v>0648</v>
      </c>
      <c r="C441" s="112">
        <f t="shared" si="45"/>
        <v>45065</v>
      </c>
      <c r="D441" s="116">
        <f t="shared" si="46"/>
        <v>10</v>
      </c>
      <c r="E441" s="112">
        <f t="shared" si="44"/>
        <v>45065</v>
      </c>
      <c r="F441" s="115">
        <f t="shared" ca="1" si="47"/>
        <v>5</v>
      </c>
      <c r="G441" s="117">
        <f t="shared" si="48"/>
        <v>1</v>
      </c>
      <c r="ABT441" s="100" t="s">
        <v>8190</v>
      </c>
    </row>
    <row r="442" spans="2:748" ht="30" customHeight="1">
      <c r="B442" s="124" t="str">
        <v>0647</v>
      </c>
      <c r="C442" s="112">
        <f t="shared" si="45"/>
        <v>45065</v>
      </c>
      <c r="D442" s="116">
        <f t="shared" si="46"/>
        <v>10</v>
      </c>
      <c r="E442" s="112">
        <f t="shared" si="44"/>
        <v>45065</v>
      </c>
      <c r="F442" s="115">
        <f t="shared" ca="1" si="47"/>
        <v>5</v>
      </c>
      <c r="G442" s="117">
        <f t="shared" si="48"/>
        <v>1</v>
      </c>
      <c r="ABT442" s="100" t="s">
        <v>8190</v>
      </c>
    </row>
    <row r="443" spans="2:748" ht="30" customHeight="1">
      <c r="B443" s="124" t="str">
        <v>0644</v>
      </c>
      <c r="C443" s="112">
        <f t="shared" si="45"/>
        <v>45065</v>
      </c>
      <c r="D443" s="116">
        <f t="shared" si="46"/>
        <v>10</v>
      </c>
      <c r="E443" s="112">
        <f t="shared" si="44"/>
        <v>45065</v>
      </c>
      <c r="F443" s="115">
        <f t="shared" ca="1" si="47"/>
        <v>5</v>
      </c>
      <c r="G443" s="117">
        <f t="shared" si="48"/>
        <v>1</v>
      </c>
      <c r="ABT443" s="100" t="s">
        <v>8190</v>
      </c>
    </row>
    <row r="444" spans="2:748" ht="30" customHeight="1">
      <c r="B444" s="124" t="str">
        <v>0641</v>
      </c>
      <c r="C444" s="112">
        <f t="shared" si="45"/>
        <v>45065</v>
      </c>
      <c r="D444" s="116">
        <f t="shared" si="46"/>
        <v>10</v>
      </c>
      <c r="E444" s="112">
        <f t="shared" si="44"/>
        <v>45065</v>
      </c>
      <c r="F444" s="115">
        <f t="shared" ca="1" si="47"/>
        <v>5</v>
      </c>
      <c r="G444" s="117">
        <f t="shared" si="48"/>
        <v>1</v>
      </c>
      <c r="ABT444" s="100" t="s">
        <v>8190</v>
      </c>
    </row>
    <row r="445" spans="2:748" ht="30" customHeight="1">
      <c r="B445" s="124" t="str">
        <v>0640</v>
      </c>
      <c r="C445" s="112">
        <f t="shared" si="45"/>
        <v>45065</v>
      </c>
      <c r="D445" s="116">
        <f t="shared" si="46"/>
        <v>10</v>
      </c>
      <c r="E445" s="112">
        <f t="shared" si="44"/>
        <v>45065</v>
      </c>
      <c r="F445" s="115">
        <f t="shared" ca="1" si="47"/>
        <v>5</v>
      </c>
      <c r="G445" s="117">
        <f t="shared" si="48"/>
        <v>1</v>
      </c>
      <c r="ABT445" s="100" t="s">
        <v>8190</v>
      </c>
    </row>
    <row r="446" spans="2:748" ht="30" customHeight="1">
      <c r="B446" s="124" t="str">
        <v>0639</v>
      </c>
      <c r="C446" s="112">
        <f t="shared" si="45"/>
        <v>45065</v>
      </c>
      <c r="D446" s="116">
        <f t="shared" si="46"/>
        <v>10</v>
      </c>
      <c r="E446" s="112">
        <f t="shared" si="44"/>
        <v>45065</v>
      </c>
      <c r="F446" s="115">
        <f t="shared" ca="1" si="47"/>
        <v>5</v>
      </c>
      <c r="G446" s="117">
        <f t="shared" si="48"/>
        <v>1</v>
      </c>
      <c r="ABT446" s="100" t="s">
        <v>8190</v>
      </c>
    </row>
    <row r="447" spans="2:748" ht="30" customHeight="1">
      <c r="B447" s="124" t="str">
        <v>0638</v>
      </c>
      <c r="C447" s="112">
        <f t="shared" si="45"/>
        <v>45065</v>
      </c>
      <c r="D447" s="116">
        <f t="shared" si="46"/>
        <v>10</v>
      </c>
      <c r="E447" s="112">
        <f t="shared" si="44"/>
        <v>45065</v>
      </c>
      <c r="F447" s="115">
        <f t="shared" ca="1" si="47"/>
        <v>12</v>
      </c>
      <c r="G447" s="117">
        <f t="shared" si="48"/>
        <v>1</v>
      </c>
      <c r="ABT447" s="100" t="s">
        <v>8190</v>
      </c>
    </row>
    <row r="448" spans="2:748" ht="30" customHeight="1">
      <c r="B448" s="124" t="str">
        <v>0637</v>
      </c>
      <c r="C448" s="112">
        <f t="shared" si="45"/>
        <v>45065</v>
      </c>
      <c r="D448" s="116">
        <f t="shared" si="46"/>
        <v>10</v>
      </c>
      <c r="E448" s="112">
        <f t="shared" si="44"/>
        <v>45065</v>
      </c>
      <c r="F448" s="115">
        <f t="shared" ca="1" si="47"/>
        <v>7</v>
      </c>
      <c r="G448" s="117">
        <f t="shared" si="48"/>
        <v>1</v>
      </c>
      <c r="ABT448" s="100" t="s">
        <v>8190</v>
      </c>
    </row>
    <row r="449" spans="2:748" ht="30" customHeight="1">
      <c r="B449" s="124" t="str">
        <v>0608.1</v>
      </c>
      <c r="C449" s="112">
        <f t="shared" si="45"/>
        <v>45065</v>
      </c>
      <c r="D449" s="116">
        <f t="shared" si="46"/>
        <v>10</v>
      </c>
      <c r="E449" s="112">
        <f t="shared" si="44"/>
        <v>45065</v>
      </c>
      <c r="F449" s="115">
        <f t="shared" ca="1" si="47"/>
        <v>6</v>
      </c>
      <c r="G449" s="117">
        <f t="shared" si="48"/>
        <v>1</v>
      </c>
      <c r="ABT449" s="100" t="s">
        <v>8190</v>
      </c>
    </row>
    <row r="450" spans="2:748" ht="30" customHeight="1">
      <c r="B450" s="124" t="str">
        <v>0276.1</v>
      </c>
      <c r="C450" s="112">
        <f t="shared" si="45"/>
        <v>45068</v>
      </c>
      <c r="D450" s="116">
        <f t="shared" si="46"/>
        <v>-3</v>
      </c>
      <c r="E450" s="112">
        <f t="shared" si="44"/>
        <v>45068</v>
      </c>
      <c r="F450" s="115">
        <f t="shared" ca="1" si="47"/>
        <v>11</v>
      </c>
      <c r="G450" s="117">
        <f t="shared" si="48"/>
        <v>1</v>
      </c>
      <c r="ABT450" s="100" t="s">
        <v>8190</v>
      </c>
    </row>
    <row r="451" spans="2:748" ht="30" customHeight="1">
      <c r="B451" s="124" t="str">
        <v>0658</v>
      </c>
      <c r="C451" s="112">
        <f t="shared" si="45"/>
        <v>45069</v>
      </c>
      <c r="D451" s="116">
        <f t="shared" si="46"/>
        <v>16</v>
      </c>
      <c r="E451" s="112">
        <f t="shared" ref="E451:E514" si="49">C451</f>
        <v>45069</v>
      </c>
      <c r="F451" s="115">
        <f t="shared" ca="1" si="47"/>
        <v>16</v>
      </c>
      <c r="G451" s="117">
        <f t="shared" si="48"/>
        <v>1</v>
      </c>
      <c r="ABT451" s="100" t="s">
        <v>8190</v>
      </c>
    </row>
    <row r="452" spans="2:748" ht="30" customHeight="1">
      <c r="B452" s="124" t="str">
        <v>0657</v>
      </c>
      <c r="C452" s="112">
        <f t="shared" si="45"/>
        <v>45069</v>
      </c>
      <c r="D452" s="116">
        <f t="shared" si="46"/>
        <v>8</v>
      </c>
      <c r="E452" s="112">
        <f t="shared" si="49"/>
        <v>45069</v>
      </c>
      <c r="F452" s="115">
        <f t="shared" ca="1" si="47"/>
        <v>9</v>
      </c>
      <c r="G452" s="117">
        <f t="shared" si="48"/>
        <v>1</v>
      </c>
      <c r="ABT452" s="100" t="s">
        <v>8190</v>
      </c>
    </row>
    <row r="453" spans="2:748" ht="30" customHeight="1">
      <c r="B453" s="124" t="str">
        <v>0656</v>
      </c>
      <c r="C453" s="112">
        <f t="shared" ref="C453:C516" si="50">VLOOKUP(B453,RFI,6,FALSE)</f>
        <v>45069</v>
      </c>
      <c r="D453" s="116">
        <f t="shared" ref="D453:D516" si="51">VLOOKUP(B453,RFI,7,FALSE)-VLOOKUP(B453,RFI,6,FALSE)</f>
        <v>8</v>
      </c>
      <c r="E453" s="112">
        <f t="shared" si="49"/>
        <v>45069</v>
      </c>
      <c r="F453" s="115">
        <f t="shared" ref="F453:F516" ca="1" si="52">VLOOKUP(B453,RFI,10,FALSE)*1</f>
        <v>3</v>
      </c>
      <c r="G453" s="117">
        <f t="shared" ref="G453:G516" si="53">IF(VLOOKUP(B453,RFI,3,FALSE)="A",1,0)</f>
        <v>1</v>
      </c>
      <c r="ABT453" s="100" t="s">
        <v>8190</v>
      </c>
    </row>
    <row r="454" spans="2:748" ht="30" customHeight="1">
      <c r="B454" s="124" t="str">
        <v>0655</v>
      </c>
      <c r="C454" s="112">
        <f t="shared" si="50"/>
        <v>45069</v>
      </c>
      <c r="D454" s="116">
        <f t="shared" si="51"/>
        <v>8</v>
      </c>
      <c r="E454" s="112">
        <f t="shared" si="49"/>
        <v>45069</v>
      </c>
      <c r="F454" s="115">
        <f t="shared" ca="1" si="52"/>
        <v>9</v>
      </c>
      <c r="G454" s="117">
        <f t="shared" si="53"/>
        <v>1</v>
      </c>
      <c r="ABT454" s="100" t="s">
        <v>8190</v>
      </c>
    </row>
    <row r="455" spans="2:748" ht="30" customHeight="1">
      <c r="B455" s="124" t="str">
        <v>0654</v>
      </c>
      <c r="C455" s="112">
        <f t="shared" si="50"/>
        <v>45069</v>
      </c>
      <c r="D455" s="116">
        <f t="shared" si="51"/>
        <v>8</v>
      </c>
      <c r="E455" s="112">
        <f t="shared" si="49"/>
        <v>45069</v>
      </c>
      <c r="F455" s="115">
        <f t="shared" ca="1" si="52"/>
        <v>3</v>
      </c>
      <c r="G455" s="117">
        <f t="shared" si="53"/>
        <v>1</v>
      </c>
      <c r="ABT455" s="100" t="s">
        <v>8190</v>
      </c>
    </row>
    <row r="456" spans="2:748" ht="30" customHeight="1">
      <c r="B456" s="124" t="str">
        <v>0653</v>
      </c>
      <c r="C456" s="112">
        <f t="shared" si="50"/>
        <v>45069</v>
      </c>
      <c r="D456" s="116">
        <f t="shared" si="51"/>
        <v>8</v>
      </c>
      <c r="E456" s="112">
        <f t="shared" si="49"/>
        <v>45069</v>
      </c>
      <c r="F456" s="115">
        <f t="shared" ca="1" si="52"/>
        <v>9</v>
      </c>
      <c r="G456" s="117">
        <f t="shared" si="53"/>
        <v>1</v>
      </c>
      <c r="ABT456" s="100" t="s">
        <v>8190</v>
      </c>
    </row>
    <row r="457" spans="2:748" ht="30" customHeight="1">
      <c r="B457" s="124" t="str">
        <v>0652</v>
      </c>
      <c r="C457" s="112">
        <f t="shared" si="50"/>
        <v>45069</v>
      </c>
      <c r="D457" s="116">
        <f t="shared" si="51"/>
        <v>9</v>
      </c>
      <c r="E457" s="112">
        <f t="shared" si="49"/>
        <v>45069</v>
      </c>
      <c r="F457" s="115">
        <f t="shared" ca="1" si="52"/>
        <v>31</v>
      </c>
      <c r="G457" s="117">
        <f t="shared" si="53"/>
        <v>1</v>
      </c>
      <c r="ABT457" s="100" t="s">
        <v>8190</v>
      </c>
    </row>
    <row r="458" spans="2:748" ht="30" customHeight="1">
      <c r="B458" s="124" t="str">
        <v>0659</v>
      </c>
      <c r="C458" s="112">
        <f t="shared" si="50"/>
        <v>45070</v>
      </c>
      <c r="D458" s="116">
        <f t="shared" si="51"/>
        <v>7</v>
      </c>
      <c r="E458" s="112">
        <f t="shared" si="49"/>
        <v>45070</v>
      </c>
      <c r="F458" s="115">
        <f t="shared" ca="1" si="52"/>
        <v>0</v>
      </c>
      <c r="G458" s="117">
        <f t="shared" si="53"/>
        <v>1</v>
      </c>
      <c r="ABT458" s="100" t="s">
        <v>8190</v>
      </c>
    </row>
    <row r="459" spans="2:748" ht="30" customHeight="1">
      <c r="B459" s="124" t="str">
        <v>0612</v>
      </c>
      <c r="C459" s="112">
        <f t="shared" si="50"/>
        <v>45070</v>
      </c>
      <c r="D459" s="116">
        <f t="shared" si="51"/>
        <v>7</v>
      </c>
      <c r="E459" s="112">
        <f t="shared" si="49"/>
        <v>45070</v>
      </c>
      <c r="F459" s="115">
        <f t="shared" ca="1" si="52"/>
        <v>7</v>
      </c>
      <c r="G459" s="117">
        <f t="shared" si="53"/>
        <v>1</v>
      </c>
      <c r="ABT459" s="100" t="s">
        <v>8190</v>
      </c>
    </row>
    <row r="460" spans="2:748" ht="30" customHeight="1">
      <c r="B460" s="124" t="str">
        <v>0671</v>
      </c>
      <c r="C460" s="112">
        <f t="shared" si="50"/>
        <v>45072</v>
      </c>
      <c r="D460" s="116">
        <f t="shared" si="51"/>
        <v>7</v>
      </c>
      <c r="E460" s="112">
        <f t="shared" si="49"/>
        <v>45072</v>
      </c>
      <c r="F460" s="115">
        <f t="shared" ca="1" si="52"/>
        <v>6</v>
      </c>
      <c r="G460" s="117">
        <f t="shared" si="53"/>
        <v>1</v>
      </c>
      <c r="ABT460" s="100" t="s">
        <v>8190</v>
      </c>
    </row>
    <row r="461" spans="2:748" ht="30" customHeight="1">
      <c r="B461" s="124" t="str">
        <v>0670</v>
      </c>
      <c r="C461" s="112">
        <f t="shared" si="50"/>
        <v>45072</v>
      </c>
      <c r="D461" s="116">
        <f t="shared" si="51"/>
        <v>7</v>
      </c>
      <c r="E461" s="112">
        <f t="shared" si="49"/>
        <v>45072</v>
      </c>
      <c r="F461" s="115">
        <f t="shared" ca="1" si="52"/>
        <v>6</v>
      </c>
      <c r="G461" s="117">
        <f t="shared" si="53"/>
        <v>1</v>
      </c>
      <c r="ABT461" s="100" t="s">
        <v>8190</v>
      </c>
    </row>
    <row r="462" spans="2:748" ht="30" customHeight="1">
      <c r="B462" s="124" t="str">
        <v>0676</v>
      </c>
      <c r="C462" s="112">
        <f t="shared" si="50"/>
        <v>45076</v>
      </c>
      <c r="D462" s="116">
        <f t="shared" si="51"/>
        <v>7</v>
      </c>
      <c r="E462" s="112">
        <f t="shared" si="49"/>
        <v>45076</v>
      </c>
      <c r="F462" s="115">
        <f t="shared" ca="1" si="52"/>
        <v>26</v>
      </c>
      <c r="G462" s="117">
        <f t="shared" si="53"/>
        <v>1</v>
      </c>
      <c r="ABT462" s="100" t="s">
        <v>8190</v>
      </c>
    </row>
    <row r="463" spans="2:748" ht="30" customHeight="1">
      <c r="B463" s="124" t="str">
        <v>0674</v>
      </c>
      <c r="C463" s="112">
        <f t="shared" si="50"/>
        <v>45076</v>
      </c>
      <c r="D463" s="116">
        <f t="shared" si="51"/>
        <v>7</v>
      </c>
      <c r="E463" s="112">
        <f t="shared" si="49"/>
        <v>45076</v>
      </c>
      <c r="F463" s="115">
        <f t="shared" ca="1" si="52"/>
        <v>6</v>
      </c>
      <c r="G463" s="117">
        <f t="shared" si="53"/>
        <v>1</v>
      </c>
      <c r="ABT463" s="100" t="s">
        <v>8190</v>
      </c>
    </row>
    <row r="464" spans="2:748" ht="30" customHeight="1">
      <c r="B464" s="124" t="str">
        <v>0672</v>
      </c>
      <c r="C464" s="112">
        <f t="shared" si="50"/>
        <v>45076</v>
      </c>
      <c r="D464" s="116">
        <f t="shared" si="51"/>
        <v>7</v>
      </c>
      <c r="E464" s="112">
        <f t="shared" si="49"/>
        <v>45076</v>
      </c>
      <c r="F464" s="115">
        <f t="shared" ca="1" si="52"/>
        <v>6</v>
      </c>
      <c r="G464" s="117">
        <f t="shared" si="53"/>
        <v>1</v>
      </c>
      <c r="ABT464" s="100" t="s">
        <v>8190</v>
      </c>
    </row>
    <row r="465" spans="2:748" ht="30" customHeight="1">
      <c r="B465" s="124" t="str">
        <v>0428.3</v>
      </c>
      <c r="C465" s="112">
        <f t="shared" si="50"/>
        <v>45076</v>
      </c>
      <c r="D465" s="116">
        <f t="shared" si="51"/>
        <v>7</v>
      </c>
      <c r="E465" s="112">
        <f t="shared" si="49"/>
        <v>45076</v>
      </c>
      <c r="F465" s="115">
        <f t="shared" ca="1" si="52"/>
        <v>6</v>
      </c>
      <c r="G465" s="117">
        <f t="shared" si="53"/>
        <v>1</v>
      </c>
      <c r="ABT465" s="100" t="s">
        <v>8190</v>
      </c>
    </row>
    <row r="466" spans="2:748" ht="30" customHeight="1">
      <c r="B466" s="124" t="str">
        <v>0402.1</v>
      </c>
      <c r="C466" s="112">
        <f t="shared" si="50"/>
        <v>45076</v>
      </c>
      <c r="D466" s="116">
        <f t="shared" si="51"/>
        <v>7</v>
      </c>
      <c r="E466" s="112">
        <f t="shared" si="49"/>
        <v>45076</v>
      </c>
      <c r="F466" s="115">
        <f t="shared" ca="1" si="52"/>
        <v>7</v>
      </c>
      <c r="G466" s="117">
        <f t="shared" si="53"/>
        <v>1</v>
      </c>
      <c r="ABT466" s="100" t="s">
        <v>8190</v>
      </c>
    </row>
    <row r="467" spans="2:748" ht="30" customHeight="1">
      <c r="B467" s="124" t="str">
        <v>0343.4</v>
      </c>
      <c r="C467" s="112">
        <f t="shared" si="50"/>
        <v>45076</v>
      </c>
      <c r="D467" s="116">
        <f t="shared" si="51"/>
        <v>7</v>
      </c>
      <c r="E467" s="112">
        <f t="shared" si="49"/>
        <v>45076</v>
      </c>
      <c r="F467" s="115">
        <f t="shared" ca="1" si="52"/>
        <v>3</v>
      </c>
      <c r="G467" s="117">
        <f t="shared" si="53"/>
        <v>1</v>
      </c>
      <c r="ABT467" s="100" t="s">
        <v>8190</v>
      </c>
    </row>
    <row r="468" spans="2:748" ht="30" customHeight="1">
      <c r="B468" s="124" t="str">
        <v>0387.1</v>
      </c>
      <c r="C468" s="112">
        <f t="shared" si="50"/>
        <v>45078</v>
      </c>
      <c r="D468" s="116">
        <f t="shared" si="51"/>
        <v>7</v>
      </c>
      <c r="E468" s="112">
        <f t="shared" si="49"/>
        <v>45078</v>
      </c>
      <c r="F468" s="115">
        <f t="shared" ca="1" si="52"/>
        <v>9</v>
      </c>
      <c r="G468" s="117">
        <f t="shared" si="53"/>
        <v>1</v>
      </c>
      <c r="ABT468" s="100" t="s">
        <v>8190</v>
      </c>
    </row>
    <row r="469" spans="2:748" ht="30" customHeight="1">
      <c r="B469" s="124" t="str">
        <v>0688</v>
      </c>
      <c r="C469" s="112">
        <f t="shared" si="50"/>
        <v>45079</v>
      </c>
      <c r="D469" s="116">
        <f t="shared" si="51"/>
        <v>10</v>
      </c>
      <c r="E469" s="112">
        <f t="shared" si="49"/>
        <v>45079</v>
      </c>
      <c r="F469" s="115">
        <f t="shared" ca="1" si="52"/>
        <v>3</v>
      </c>
      <c r="G469" s="117">
        <f t="shared" si="53"/>
        <v>1</v>
      </c>
      <c r="ABT469" s="100" t="s">
        <v>8190</v>
      </c>
    </row>
    <row r="470" spans="2:748" ht="30" customHeight="1">
      <c r="B470" s="124" t="str">
        <v>0687</v>
      </c>
      <c r="C470" s="112">
        <f t="shared" si="50"/>
        <v>45079</v>
      </c>
      <c r="D470" s="116">
        <f t="shared" si="51"/>
        <v>10</v>
      </c>
      <c r="E470" s="112">
        <f t="shared" si="49"/>
        <v>45079</v>
      </c>
      <c r="F470" s="115">
        <f t="shared" ca="1" si="52"/>
        <v>11</v>
      </c>
      <c r="G470" s="117">
        <f t="shared" si="53"/>
        <v>1</v>
      </c>
      <c r="ABT470" s="100" t="s">
        <v>8190</v>
      </c>
    </row>
    <row r="471" spans="2:748" ht="30" customHeight="1">
      <c r="B471" s="124" t="str">
        <v>0158.2</v>
      </c>
      <c r="C471" s="112">
        <f t="shared" si="50"/>
        <v>45082</v>
      </c>
      <c r="D471" s="116">
        <f t="shared" si="51"/>
        <v>7</v>
      </c>
      <c r="E471" s="112">
        <f t="shared" si="49"/>
        <v>45082</v>
      </c>
      <c r="F471" s="115">
        <f t="shared" ca="1" si="52"/>
        <v>7</v>
      </c>
      <c r="G471" s="117">
        <f t="shared" si="53"/>
        <v>1</v>
      </c>
      <c r="ABT471" s="100" t="s">
        <v>8190</v>
      </c>
    </row>
    <row r="472" spans="2:748" ht="30" customHeight="1">
      <c r="B472" s="124" t="str">
        <v>0690</v>
      </c>
      <c r="C472" s="112">
        <f t="shared" si="50"/>
        <v>45083</v>
      </c>
      <c r="D472" s="116">
        <f t="shared" si="51"/>
        <v>7</v>
      </c>
      <c r="E472" s="112">
        <f t="shared" si="49"/>
        <v>45083</v>
      </c>
      <c r="F472" s="115">
        <f t="shared" ca="1" si="52"/>
        <v>3</v>
      </c>
      <c r="G472" s="117">
        <f t="shared" si="53"/>
        <v>1</v>
      </c>
      <c r="ABT472" s="100" t="s">
        <v>8190</v>
      </c>
    </row>
    <row r="473" spans="2:748" ht="30" customHeight="1">
      <c r="B473" s="124" t="str">
        <v>0694</v>
      </c>
      <c r="C473" s="112">
        <f t="shared" si="50"/>
        <v>45084</v>
      </c>
      <c r="D473" s="116">
        <f t="shared" si="51"/>
        <v>7</v>
      </c>
      <c r="E473" s="112">
        <f t="shared" si="49"/>
        <v>45084</v>
      </c>
      <c r="F473" s="115">
        <f t="shared" ca="1" si="52"/>
        <v>1</v>
      </c>
      <c r="G473" s="117">
        <f t="shared" si="53"/>
        <v>1</v>
      </c>
      <c r="ABT473" s="100" t="s">
        <v>8190</v>
      </c>
    </row>
    <row r="474" spans="2:748" ht="30" customHeight="1">
      <c r="B474" s="124" t="str">
        <v>0693</v>
      </c>
      <c r="C474" s="112">
        <f t="shared" si="50"/>
        <v>45084</v>
      </c>
      <c r="D474" s="116">
        <f t="shared" si="51"/>
        <v>7</v>
      </c>
      <c r="E474" s="112">
        <f t="shared" si="49"/>
        <v>45084</v>
      </c>
      <c r="F474" s="115">
        <f t="shared" ca="1" si="52"/>
        <v>3</v>
      </c>
      <c r="G474" s="117">
        <f t="shared" si="53"/>
        <v>1</v>
      </c>
      <c r="ABT474" s="100" t="s">
        <v>8190</v>
      </c>
    </row>
    <row r="475" spans="2:748" ht="30" customHeight="1">
      <c r="B475" s="124" t="str">
        <v>0692</v>
      </c>
      <c r="C475" s="112">
        <f t="shared" si="50"/>
        <v>45084</v>
      </c>
      <c r="D475" s="116">
        <f t="shared" si="51"/>
        <v>7</v>
      </c>
      <c r="E475" s="112">
        <f t="shared" si="49"/>
        <v>45084</v>
      </c>
      <c r="F475" s="115">
        <f t="shared" ca="1" si="52"/>
        <v>2</v>
      </c>
      <c r="G475" s="117">
        <f t="shared" si="53"/>
        <v>1</v>
      </c>
      <c r="ABT475" s="100" t="s">
        <v>8190</v>
      </c>
    </row>
    <row r="476" spans="2:748" ht="30" customHeight="1">
      <c r="B476" s="124" t="str">
        <v>0425.2</v>
      </c>
      <c r="C476" s="112">
        <f t="shared" si="50"/>
        <v>45084</v>
      </c>
      <c r="D476" s="116">
        <f t="shared" si="51"/>
        <v>7</v>
      </c>
      <c r="E476" s="112">
        <f t="shared" si="49"/>
        <v>45084</v>
      </c>
      <c r="F476" s="115">
        <f t="shared" ca="1" si="52"/>
        <v>1</v>
      </c>
      <c r="G476" s="117">
        <f t="shared" si="53"/>
        <v>1</v>
      </c>
      <c r="ABT476" s="100" t="s">
        <v>8190</v>
      </c>
    </row>
    <row r="477" spans="2:748" ht="30" customHeight="1">
      <c r="B477" s="124" t="str">
        <v>0710</v>
      </c>
      <c r="C477" s="112">
        <f t="shared" si="50"/>
        <v>45085</v>
      </c>
      <c r="D477" s="116">
        <f t="shared" si="51"/>
        <v>4</v>
      </c>
      <c r="E477" s="112">
        <f t="shared" si="49"/>
        <v>45085</v>
      </c>
      <c r="F477" s="115">
        <f t="shared" ca="1" si="52"/>
        <v>0</v>
      </c>
      <c r="G477" s="117">
        <f t="shared" si="53"/>
        <v>1</v>
      </c>
      <c r="ABT477" s="100" t="s">
        <v>8190</v>
      </c>
    </row>
    <row r="478" spans="2:748" ht="30" customHeight="1">
      <c r="B478" s="124" t="str">
        <v>0709</v>
      </c>
      <c r="C478" s="112">
        <f t="shared" si="50"/>
        <v>45085</v>
      </c>
      <c r="D478" s="116">
        <f t="shared" si="51"/>
        <v>1</v>
      </c>
      <c r="E478" s="112">
        <f t="shared" si="49"/>
        <v>45085</v>
      </c>
      <c r="F478" s="115">
        <f t="shared" ca="1" si="52"/>
        <v>0</v>
      </c>
      <c r="G478" s="117">
        <f t="shared" si="53"/>
        <v>1</v>
      </c>
      <c r="ABT478" s="100" t="s">
        <v>8190</v>
      </c>
    </row>
    <row r="479" spans="2:748" ht="30" customHeight="1">
      <c r="B479" s="124" t="str">
        <v>0708</v>
      </c>
      <c r="C479" s="112">
        <f t="shared" si="50"/>
        <v>45085</v>
      </c>
      <c r="D479" s="116">
        <f t="shared" si="51"/>
        <v>7</v>
      </c>
      <c r="E479" s="112">
        <f t="shared" si="49"/>
        <v>45085</v>
      </c>
      <c r="F479" s="115">
        <f t="shared" ca="1" si="52"/>
        <v>2</v>
      </c>
      <c r="G479" s="117">
        <f t="shared" si="53"/>
        <v>1</v>
      </c>
      <c r="ABT479" s="100" t="s">
        <v>8190</v>
      </c>
    </row>
    <row r="480" spans="2:748" ht="30" customHeight="1">
      <c r="B480" s="124" t="str">
        <v>0707</v>
      </c>
      <c r="C480" s="112">
        <f t="shared" si="50"/>
        <v>45085</v>
      </c>
      <c r="D480" s="116">
        <f t="shared" si="51"/>
        <v>7</v>
      </c>
      <c r="E480" s="112">
        <f t="shared" si="49"/>
        <v>45085</v>
      </c>
      <c r="F480" s="115">
        <f t="shared" ca="1" si="52"/>
        <v>1</v>
      </c>
      <c r="G480" s="117">
        <f t="shared" si="53"/>
        <v>1</v>
      </c>
      <c r="ABT480" s="100" t="s">
        <v>8190</v>
      </c>
    </row>
    <row r="481" spans="2:748" ht="30" customHeight="1">
      <c r="B481" s="124" t="str">
        <v>0706</v>
      </c>
      <c r="C481" s="112">
        <f t="shared" si="50"/>
        <v>45085</v>
      </c>
      <c r="D481" s="116">
        <f t="shared" si="51"/>
        <v>7</v>
      </c>
      <c r="E481" s="112">
        <f t="shared" si="49"/>
        <v>45085</v>
      </c>
      <c r="F481" s="115">
        <f t="shared" ca="1" si="52"/>
        <v>20</v>
      </c>
      <c r="G481" s="117">
        <f t="shared" si="53"/>
        <v>1</v>
      </c>
      <c r="ABT481" s="100" t="s">
        <v>8190</v>
      </c>
    </row>
    <row r="482" spans="2:748" ht="30" customHeight="1">
      <c r="B482" s="124" t="str">
        <v>0705</v>
      </c>
      <c r="C482" s="112">
        <f t="shared" si="50"/>
        <v>45085</v>
      </c>
      <c r="D482" s="116">
        <f t="shared" si="51"/>
        <v>7</v>
      </c>
      <c r="E482" s="112">
        <f t="shared" si="49"/>
        <v>45085</v>
      </c>
      <c r="F482" s="115">
        <f t="shared" ca="1" si="52"/>
        <v>4</v>
      </c>
      <c r="G482" s="117">
        <f t="shared" si="53"/>
        <v>1</v>
      </c>
      <c r="ABT482" s="100" t="s">
        <v>8190</v>
      </c>
    </row>
    <row r="483" spans="2:748" ht="30" customHeight="1">
      <c r="B483" s="124" t="str">
        <v>0704</v>
      </c>
      <c r="C483" s="112">
        <f t="shared" si="50"/>
        <v>45085</v>
      </c>
      <c r="D483" s="116">
        <f t="shared" si="51"/>
        <v>7</v>
      </c>
      <c r="E483" s="112">
        <f t="shared" si="49"/>
        <v>45085</v>
      </c>
      <c r="F483" s="115">
        <f t="shared" ca="1" si="52"/>
        <v>11</v>
      </c>
      <c r="G483" s="117">
        <f t="shared" si="53"/>
        <v>1</v>
      </c>
      <c r="ABT483" s="100" t="s">
        <v>8190</v>
      </c>
    </row>
    <row r="484" spans="2:748" ht="30" customHeight="1">
      <c r="B484" s="124" t="str">
        <v>0703</v>
      </c>
      <c r="C484" s="112">
        <f t="shared" si="50"/>
        <v>45085</v>
      </c>
      <c r="D484" s="116">
        <f t="shared" si="51"/>
        <v>7</v>
      </c>
      <c r="E484" s="112">
        <f t="shared" si="49"/>
        <v>45085</v>
      </c>
      <c r="F484" s="115">
        <f t="shared" ca="1" si="52"/>
        <v>8</v>
      </c>
      <c r="G484" s="117">
        <f t="shared" si="53"/>
        <v>1</v>
      </c>
      <c r="ABT484" s="100" t="s">
        <v>8190</v>
      </c>
    </row>
    <row r="485" spans="2:748" ht="30" customHeight="1">
      <c r="B485" s="124" t="str">
        <v>0702</v>
      </c>
      <c r="C485" s="112">
        <f t="shared" si="50"/>
        <v>45085</v>
      </c>
      <c r="D485" s="116">
        <f t="shared" si="51"/>
        <v>7</v>
      </c>
      <c r="E485" s="112">
        <f t="shared" si="49"/>
        <v>45085</v>
      </c>
      <c r="F485" s="115">
        <f t="shared" ca="1" si="52"/>
        <v>8</v>
      </c>
      <c r="G485" s="117">
        <f t="shared" si="53"/>
        <v>1</v>
      </c>
      <c r="ABT485" s="100" t="s">
        <v>8190</v>
      </c>
    </row>
    <row r="486" spans="2:748" ht="30" customHeight="1">
      <c r="B486" s="124" t="str">
        <v>0701</v>
      </c>
      <c r="C486" s="112">
        <f t="shared" si="50"/>
        <v>45085</v>
      </c>
      <c r="D486" s="116">
        <f t="shared" si="51"/>
        <v>7</v>
      </c>
      <c r="E486" s="112">
        <f t="shared" si="49"/>
        <v>45085</v>
      </c>
      <c r="F486" s="115">
        <f t="shared" ca="1" si="52"/>
        <v>1</v>
      </c>
      <c r="G486" s="117">
        <f t="shared" si="53"/>
        <v>1</v>
      </c>
      <c r="ABT486" s="100" t="s">
        <v>8190</v>
      </c>
    </row>
    <row r="487" spans="2:748" ht="30" customHeight="1">
      <c r="B487" s="124" t="str">
        <v>0700</v>
      </c>
      <c r="C487" s="112">
        <f t="shared" si="50"/>
        <v>45085</v>
      </c>
      <c r="D487" s="116">
        <f t="shared" si="51"/>
        <v>1</v>
      </c>
      <c r="E487" s="112">
        <f t="shared" si="49"/>
        <v>45085</v>
      </c>
      <c r="F487" s="115">
        <f t="shared" ca="1" si="52"/>
        <v>1</v>
      </c>
      <c r="G487" s="117">
        <f t="shared" si="53"/>
        <v>1</v>
      </c>
      <c r="ABT487" s="100" t="s">
        <v>8190</v>
      </c>
    </row>
    <row r="488" spans="2:748" ht="30" customHeight="1">
      <c r="B488" s="124" t="str">
        <v>0699</v>
      </c>
      <c r="C488" s="112">
        <f t="shared" si="50"/>
        <v>45085</v>
      </c>
      <c r="D488" s="116">
        <f t="shared" si="51"/>
        <v>7</v>
      </c>
      <c r="E488" s="112">
        <f t="shared" si="49"/>
        <v>45085</v>
      </c>
      <c r="F488" s="115">
        <f t="shared" ca="1" si="52"/>
        <v>1</v>
      </c>
      <c r="G488" s="117">
        <f t="shared" si="53"/>
        <v>1</v>
      </c>
      <c r="ABT488" s="100" t="s">
        <v>8190</v>
      </c>
    </row>
    <row r="489" spans="2:748" ht="30" customHeight="1">
      <c r="B489" s="124" t="str">
        <v>0698</v>
      </c>
      <c r="C489" s="112">
        <f t="shared" si="50"/>
        <v>45085</v>
      </c>
      <c r="D489" s="116">
        <f t="shared" si="51"/>
        <v>7</v>
      </c>
      <c r="E489" s="112">
        <f t="shared" si="49"/>
        <v>45085</v>
      </c>
      <c r="F489" s="115">
        <f t="shared" ca="1" si="52"/>
        <v>1</v>
      </c>
      <c r="G489" s="117">
        <f t="shared" si="53"/>
        <v>1</v>
      </c>
      <c r="ABT489" s="100" t="s">
        <v>8190</v>
      </c>
    </row>
    <row r="490" spans="2:748" ht="30" customHeight="1">
      <c r="B490" s="124" t="str">
        <v>0697</v>
      </c>
      <c r="C490" s="112">
        <f t="shared" si="50"/>
        <v>45085</v>
      </c>
      <c r="D490" s="116">
        <f t="shared" si="51"/>
        <v>7</v>
      </c>
      <c r="E490" s="112">
        <f t="shared" si="49"/>
        <v>45085</v>
      </c>
      <c r="F490" s="115">
        <f t="shared" ca="1" si="52"/>
        <v>1</v>
      </c>
      <c r="G490" s="117">
        <f t="shared" si="53"/>
        <v>1</v>
      </c>
      <c r="ABT490" s="100" t="s">
        <v>8190</v>
      </c>
    </row>
    <row r="491" spans="2:748" ht="30" customHeight="1">
      <c r="B491" s="124" t="str">
        <v>0696</v>
      </c>
      <c r="C491" s="112">
        <f t="shared" si="50"/>
        <v>45085</v>
      </c>
      <c r="D491" s="116">
        <f t="shared" si="51"/>
        <v>1</v>
      </c>
      <c r="E491" s="112">
        <f t="shared" si="49"/>
        <v>45085</v>
      </c>
      <c r="F491" s="115">
        <f t="shared" ca="1" si="52"/>
        <v>0</v>
      </c>
      <c r="G491" s="117">
        <f t="shared" si="53"/>
        <v>1</v>
      </c>
      <c r="ABT491" s="100" t="s">
        <v>8190</v>
      </c>
    </row>
    <row r="492" spans="2:748" ht="30" customHeight="1">
      <c r="B492" s="124" t="str">
        <v>0169.3</v>
      </c>
      <c r="C492" s="112">
        <f t="shared" si="50"/>
        <v>45085</v>
      </c>
      <c r="D492" s="116">
        <f t="shared" si="51"/>
        <v>7</v>
      </c>
      <c r="E492" s="112">
        <f t="shared" si="49"/>
        <v>45085</v>
      </c>
      <c r="F492" s="115">
        <f t="shared" ca="1" si="52"/>
        <v>1</v>
      </c>
      <c r="G492" s="117">
        <f t="shared" si="53"/>
        <v>1</v>
      </c>
      <c r="ABT492" s="100" t="s">
        <v>8190</v>
      </c>
    </row>
    <row r="493" spans="2:748" ht="30" customHeight="1">
      <c r="B493" s="124" t="str">
        <v>0717</v>
      </c>
      <c r="C493" s="112">
        <f t="shared" si="50"/>
        <v>45091</v>
      </c>
      <c r="D493" s="116">
        <f t="shared" si="51"/>
        <v>7</v>
      </c>
      <c r="E493" s="112">
        <f t="shared" si="49"/>
        <v>45091</v>
      </c>
      <c r="F493" s="115">
        <f t="shared" ca="1" si="52"/>
        <v>1</v>
      </c>
      <c r="G493" s="117">
        <f t="shared" si="53"/>
        <v>1</v>
      </c>
      <c r="ABT493" s="100" t="s">
        <v>8190</v>
      </c>
    </row>
    <row r="494" spans="2:748" ht="30" customHeight="1">
      <c r="B494" s="124" t="str">
        <v>0716</v>
      </c>
      <c r="C494" s="112">
        <f t="shared" si="50"/>
        <v>45091</v>
      </c>
      <c r="D494" s="116">
        <f t="shared" si="51"/>
        <v>7</v>
      </c>
      <c r="E494" s="112">
        <f t="shared" si="49"/>
        <v>45091</v>
      </c>
      <c r="F494" s="115">
        <f t="shared" ca="1" si="52"/>
        <v>5</v>
      </c>
      <c r="G494" s="117">
        <f t="shared" si="53"/>
        <v>1</v>
      </c>
      <c r="ABT494" s="100" t="s">
        <v>8190</v>
      </c>
    </row>
    <row r="495" spans="2:748" ht="30" customHeight="1">
      <c r="B495" s="124" t="str">
        <v>0715</v>
      </c>
      <c r="C495" s="112">
        <f t="shared" si="50"/>
        <v>45091</v>
      </c>
      <c r="D495" s="116">
        <f t="shared" si="51"/>
        <v>14</v>
      </c>
      <c r="E495" s="112">
        <f t="shared" si="49"/>
        <v>45091</v>
      </c>
      <c r="F495" s="115">
        <f t="shared" ca="1" si="52"/>
        <v>15</v>
      </c>
      <c r="G495" s="117">
        <f t="shared" si="53"/>
        <v>1</v>
      </c>
      <c r="ABT495" s="100" t="s">
        <v>8190</v>
      </c>
    </row>
    <row r="496" spans="2:748" ht="30" customHeight="1">
      <c r="B496" s="124" t="str">
        <v>0725</v>
      </c>
      <c r="C496" s="112">
        <f t="shared" si="50"/>
        <v>45092</v>
      </c>
      <c r="D496" s="116">
        <f t="shared" si="51"/>
        <v>7</v>
      </c>
      <c r="E496" s="112">
        <f t="shared" si="49"/>
        <v>45092</v>
      </c>
      <c r="F496" s="115">
        <f t="shared" ca="1" si="52"/>
        <v>6</v>
      </c>
      <c r="G496" s="117">
        <f t="shared" si="53"/>
        <v>1</v>
      </c>
      <c r="ABT496" s="100" t="s">
        <v>8190</v>
      </c>
    </row>
    <row r="497" spans="2:748" ht="30" customHeight="1">
      <c r="B497" s="124" t="str">
        <v>0724</v>
      </c>
      <c r="C497" s="112">
        <f t="shared" si="50"/>
        <v>45092</v>
      </c>
      <c r="D497" s="116">
        <f t="shared" si="51"/>
        <v>7</v>
      </c>
      <c r="E497" s="112">
        <f t="shared" si="49"/>
        <v>45092</v>
      </c>
      <c r="F497" s="115">
        <f t="shared" ca="1" si="52"/>
        <v>6</v>
      </c>
      <c r="G497" s="117">
        <f t="shared" si="53"/>
        <v>1</v>
      </c>
      <c r="ABT497" s="100" t="s">
        <v>8190</v>
      </c>
    </row>
    <row r="498" spans="2:748" ht="30" customHeight="1">
      <c r="B498" s="124" t="str">
        <v>0723</v>
      </c>
      <c r="C498" s="112">
        <f t="shared" si="50"/>
        <v>45092</v>
      </c>
      <c r="D498" s="116">
        <f t="shared" si="51"/>
        <v>7</v>
      </c>
      <c r="E498" s="112">
        <f t="shared" si="49"/>
        <v>45092</v>
      </c>
      <c r="F498" s="115">
        <f t="shared" ca="1" si="52"/>
        <v>1</v>
      </c>
      <c r="G498" s="117">
        <f t="shared" si="53"/>
        <v>1</v>
      </c>
      <c r="ABT498" s="100" t="s">
        <v>8190</v>
      </c>
    </row>
    <row r="499" spans="2:748" ht="30" customHeight="1">
      <c r="B499" s="124" t="str">
        <v>0722</v>
      </c>
      <c r="C499" s="112">
        <f t="shared" si="50"/>
        <v>45092</v>
      </c>
      <c r="D499" s="116">
        <f t="shared" si="51"/>
        <v>7</v>
      </c>
      <c r="E499" s="112">
        <f t="shared" si="49"/>
        <v>45092</v>
      </c>
      <c r="F499" s="115">
        <f t="shared" ca="1" si="52"/>
        <v>8</v>
      </c>
      <c r="G499" s="117">
        <f t="shared" si="53"/>
        <v>1</v>
      </c>
      <c r="ABT499" s="100" t="s">
        <v>8190</v>
      </c>
    </row>
    <row r="500" spans="2:748" ht="30" customHeight="1">
      <c r="B500" s="124" t="str">
        <v>0721</v>
      </c>
      <c r="C500" s="112">
        <f t="shared" si="50"/>
        <v>45092</v>
      </c>
      <c r="D500" s="116">
        <f t="shared" si="51"/>
        <v>7</v>
      </c>
      <c r="E500" s="112">
        <f t="shared" si="49"/>
        <v>45092</v>
      </c>
      <c r="F500" s="115">
        <f t="shared" ca="1" si="52"/>
        <v>1</v>
      </c>
      <c r="G500" s="117">
        <f t="shared" si="53"/>
        <v>1</v>
      </c>
      <c r="ABT500" s="100" t="s">
        <v>8190</v>
      </c>
    </row>
    <row r="501" spans="2:748" ht="30" customHeight="1">
      <c r="B501" s="124" t="str">
        <v>0719</v>
      </c>
      <c r="C501" s="112">
        <f t="shared" si="50"/>
        <v>45092</v>
      </c>
      <c r="D501" s="116">
        <f t="shared" si="51"/>
        <v>7</v>
      </c>
      <c r="E501" s="112">
        <f t="shared" si="49"/>
        <v>45092</v>
      </c>
      <c r="F501" s="115">
        <f t="shared" ca="1" si="52"/>
        <v>10</v>
      </c>
      <c r="G501" s="117">
        <f t="shared" si="53"/>
        <v>1</v>
      </c>
      <c r="ABT501" s="100" t="s">
        <v>8190</v>
      </c>
    </row>
    <row r="502" spans="2:748" ht="30" customHeight="1">
      <c r="B502" s="124" t="str">
        <v>0718</v>
      </c>
      <c r="C502" s="112">
        <f t="shared" si="50"/>
        <v>45092</v>
      </c>
      <c r="D502" s="116">
        <f t="shared" si="51"/>
        <v>7</v>
      </c>
      <c r="E502" s="112">
        <f t="shared" si="49"/>
        <v>45092</v>
      </c>
      <c r="F502" s="115">
        <f t="shared" ca="1" si="52"/>
        <v>8</v>
      </c>
      <c r="G502" s="117">
        <f t="shared" si="53"/>
        <v>1</v>
      </c>
      <c r="ABT502" s="100" t="s">
        <v>8190</v>
      </c>
    </row>
    <row r="503" spans="2:748" ht="30" customHeight="1">
      <c r="B503" s="124" t="str">
        <v>0571.1</v>
      </c>
      <c r="C503" s="112">
        <f t="shared" si="50"/>
        <v>45092</v>
      </c>
      <c r="D503" s="116">
        <f t="shared" si="51"/>
        <v>7</v>
      </c>
      <c r="E503" s="112">
        <f t="shared" si="49"/>
        <v>45092</v>
      </c>
      <c r="F503" s="115">
        <f t="shared" ca="1" si="52"/>
        <v>13</v>
      </c>
      <c r="G503" s="117">
        <f t="shared" si="53"/>
        <v>1</v>
      </c>
      <c r="ABT503" s="100" t="s">
        <v>8190</v>
      </c>
    </row>
    <row r="504" spans="2:748" ht="30" customHeight="1">
      <c r="B504" s="124" t="str">
        <v>0731</v>
      </c>
      <c r="C504" s="112">
        <f t="shared" si="50"/>
        <v>45093</v>
      </c>
      <c r="D504" s="116">
        <f t="shared" si="51"/>
        <v>10</v>
      </c>
      <c r="E504" s="112">
        <f t="shared" si="49"/>
        <v>45093</v>
      </c>
      <c r="F504" s="115">
        <f t="shared" ca="1" si="52"/>
        <v>7</v>
      </c>
      <c r="G504" s="117">
        <f t="shared" si="53"/>
        <v>1</v>
      </c>
      <c r="ABT504" s="100" t="s">
        <v>8190</v>
      </c>
    </row>
    <row r="505" spans="2:748" ht="30" customHeight="1">
      <c r="B505" s="124" t="str">
        <v>0730</v>
      </c>
      <c r="C505" s="112">
        <f t="shared" si="50"/>
        <v>45093</v>
      </c>
      <c r="D505" s="116">
        <f t="shared" si="51"/>
        <v>10</v>
      </c>
      <c r="E505" s="112">
        <f t="shared" si="49"/>
        <v>45093</v>
      </c>
      <c r="F505" s="115">
        <f t="shared" ca="1" si="52"/>
        <v>5</v>
      </c>
      <c r="G505" s="117">
        <f t="shared" si="53"/>
        <v>1</v>
      </c>
      <c r="ABT505" s="100" t="s">
        <v>8190</v>
      </c>
    </row>
    <row r="506" spans="2:748" ht="30" customHeight="1">
      <c r="B506" s="124" t="str">
        <v>0674.1</v>
      </c>
      <c r="C506" s="112">
        <f t="shared" si="50"/>
        <v>45093</v>
      </c>
      <c r="D506" s="116">
        <f t="shared" si="51"/>
        <v>10</v>
      </c>
      <c r="E506" s="112">
        <f t="shared" si="49"/>
        <v>45093</v>
      </c>
      <c r="F506" s="115">
        <f t="shared" ca="1" si="52"/>
        <v>4</v>
      </c>
      <c r="G506" s="117">
        <f t="shared" si="53"/>
        <v>1</v>
      </c>
      <c r="ABT506" s="100" t="s">
        <v>8190</v>
      </c>
    </row>
    <row r="507" spans="2:748" ht="30" customHeight="1">
      <c r="B507" s="124" t="str">
        <v>0739</v>
      </c>
      <c r="C507" s="112">
        <f t="shared" si="50"/>
        <v>45096</v>
      </c>
      <c r="D507" s="116">
        <f t="shared" si="51"/>
        <v>7</v>
      </c>
      <c r="E507" s="112">
        <f t="shared" si="49"/>
        <v>45096</v>
      </c>
      <c r="F507" s="115">
        <f t="shared" ca="1" si="52"/>
        <v>8</v>
      </c>
      <c r="G507" s="117">
        <f t="shared" si="53"/>
        <v>1</v>
      </c>
      <c r="ABT507" s="100" t="s">
        <v>8190</v>
      </c>
    </row>
    <row r="508" spans="2:748" ht="30" customHeight="1">
      <c r="B508" s="124" t="str">
        <v>0737</v>
      </c>
      <c r="C508" s="112">
        <f t="shared" si="50"/>
        <v>45096</v>
      </c>
      <c r="D508" s="116">
        <f t="shared" si="51"/>
        <v>7</v>
      </c>
      <c r="E508" s="112">
        <f t="shared" si="49"/>
        <v>45096</v>
      </c>
      <c r="F508" s="115">
        <f t="shared" ca="1" si="52"/>
        <v>18</v>
      </c>
      <c r="G508" s="117">
        <f t="shared" si="53"/>
        <v>1</v>
      </c>
      <c r="ABT508" s="100" t="s">
        <v>8190</v>
      </c>
    </row>
    <row r="509" spans="2:748" ht="30" customHeight="1">
      <c r="B509" s="124" t="str">
        <v>0414.4</v>
      </c>
      <c r="C509" s="112">
        <f t="shared" si="50"/>
        <v>45096</v>
      </c>
      <c r="D509" s="116">
        <f t="shared" si="51"/>
        <v>8</v>
      </c>
      <c r="E509" s="112">
        <f t="shared" si="49"/>
        <v>45096</v>
      </c>
      <c r="F509" s="115">
        <f t="shared" ca="1" si="52"/>
        <v>8</v>
      </c>
      <c r="G509" s="117">
        <f t="shared" si="53"/>
        <v>1</v>
      </c>
      <c r="ABT509" s="100" t="s">
        <v>8190</v>
      </c>
    </row>
    <row r="510" spans="2:748" ht="30" customHeight="1">
      <c r="B510" s="124" t="str">
        <v>0742</v>
      </c>
      <c r="C510" s="112">
        <f t="shared" si="50"/>
        <v>45097</v>
      </c>
      <c r="D510" s="116">
        <f t="shared" si="51"/>
        <v>7</v>
      </c>
      <c r="E510" s="112">
        <f t="shared" si="49"/>
        <v>45097</v>
      </c>
      <c r="F510" s="115">
        <f t="shared" ca="1" si="52"/>
        <v>8</v>
      </c>
      <c r="G510" s="117">
        <f t="shared" si="53"/>
        <v>1</v>
      </c>
      <c r="ABT510" s="100" t="s">
        <v>8190</v>
      </c>
    </row>
    <row r="511" spans="2:748" ht="30" customHeight="1">
      <c r="B511" s="124" t="str">
        <v>0754</v>
      </c>
      <c r="C511" s="112">
        <f t="shared" si="50"/>
        <v>45098</v>
      </c>
      <c r="D511" s="116">
        <f t="shared" si="51"/>
        <v>7</v>
      </c>
      <c r="E511" s="112">
        <f t="shared" si="49"/>
        <v>45098</v>
      </c>
      <c r="F511" s="115">
        <f t="shared" ca="1" si="52"/>
        <v>9</v>
      </c>
      <c r="G511" s="117">
        <f t="shared" si="53"/>
        <v>1</v>
      </c>
      <c r="ABT511" s="100" t="s">
        <v>8190</v>
      </c>
    </row>
    <row r="512" spans="2:748" ht="30" customHeight="1">
      <c r="B512" s="124" t="str">
        <v>0753</v>
      </c>
      <c r="C512" s="112">
        <f t="shared" si="50"/>
        <v>45098</v>
      </c>
      <c r="D512" s="116">
        <f t="shared" si="51"/>
        <v>7</v>
      </c>
      <c r="E512" s="112">
        <f t="shared" si="49"/>
        <v>45098</v>
      </c>
      <c r="F512" s="115">
        <f t="shared" ca="1" si="52"/>
        <v>9</v>
      </c>
      <c r="G512" s="117">
        <f t="shared" si="53"/>
        <v>1</v>
      </c>
      <c r="ABT512" s="100" t="s">
        <v>8190</v>
      </c>
    </row>
    <row r="513" spans="2:748" ht="30" customHeight="1">
      <c r="B513" s="124" t="str">
        <v>0694.1</v>
      </c>
      <c r="C513" s="112">
        <f t="shared" si="50"/>
        <v>45098</v>
      </c>
      <c r="D513" s="116">
        <f t="shared" si="51"/>
        <v>7</v>
      </c>
      <c r="E513" s="112">
        <f t="shared" si="49"/>
        <v>45098</v>
      </c>
      <c r="F513" s="115">
        <f t="shared" ca="1" si="52"/>
        <v>9</v>
      </c>
      <c r="G513" s="117">
        <f t="shared" si="53"/>
        <v>1</v>
      </c>
      <c r="ABT513" s="100" t="s">
        <v>8190</v>
      </c>
    </row>
    <row r="514" spans="2:748" ht="30" customHeight="1">
      <c r="B514" s="124" t="str">
        <v>0672.1</v>
      </c>
      <c r="C514" s="112">
        <f t="shared" si="50"/>
        <v>45098</v>
      </c>
      <c r="D514" s="116">
        <f t="shared" si="51"/>
        <v>7</v>
      </c>
      <c r="E514" s="112">
        <f t="shared" si="49"/>
        <v>45098</v>
      </c>
      <c r="F514" s="115">
        <f t="shared" ca="1" si="52"/>
        <v>26</v>
      </c>
      <c r="G514" s="117">
        <f t="shared" si="53"/>
        <v>1</v>
      </c>
      <c r="ABT514" s="100" t="s">
        <v>8190</v>
      </c>
    </row>
    <row r="515" spans="2:748" ht="30" customHeight="1">
      <c r="B515" s="124" t="str">
        <v>0760</v>
      </c>
      <c r="C515" s="112">
        <f t="shared" si="50"/>
        <v>45100</v>
      </c>
      <c r="D515" s="116">
        <f t="shared" si="51"/>
        <v>7</v>
      </c>
      <c r="E515" s="112">
        <f t="shared" ref="E515:E578" si="54">C515</f>
        <v>45100</v>
      </c>
      <c r="F515" s="115">
        <f t="shared" ca="1" si="52"/>
        <v>24</v>
      </c>
      <c r="G515" s="117">
        <f t="shared" si="53"/>
        <v>1</v>
      </c>
      <c r="ABT515" s="100" t="s">
        <v>8190</v>
      </c>
    </row>
    <row r="516" spans="2:748" ht="30" customHeight="1">
      <c r="B516" s="124" t="str">
        <v>0759</v>
      </c>
      <c r="C516" s="112">
        <f t="shared" si="50"/>
        <v>45100</v>
      </c>
      <c r="D516" s="116">
        <f t="shared" si="51"/>
        <v>7</v>
      </c>
      <c r="E516" s="112">
        <f t="shared" si="54"/>
        <v>45100</v>
      </c>
      <c r="F516" s="115">
        <f t="shared" ca="1" si="52"/>
        <v>13</v>
      </c>
      <c r="G516" s="117">
        <f t="shared" si="53"/>
        <v>1</v>
      </c>
      <c r="ABT516" s="100" t="s">
        <v>8190</v>
      </c>
    </row>
    <row r="517" spans="2:748" ht="30" customHeight="1">
      <c r="B517" s="124" t="str">
        <v>0758</v>
      </c>
      <c r="C517" s="112">
        <f t="shared" ref="C517:C580" si="55">VLOOKUP(B517,RFI,6,FALSE)</f>
        <v>45100</v>
      </c>
      <c r="D517" s="116">
        <f t="shared" ref="D517:D580" si="56">VLOOKUP(B517,RFI,7,FALSE)-VLOOKUP(B517,RFI,6,FALSE)</f>
        <v>7</v>
      </c>
      <c r="E517" s="112">
        <f t="shared" si="54"/>
        <v>45100</v>
      </c>
      <c r="F517" s="115">
        <f t="shared" ref="F517:F580" ca="1" si="57">VLOOKUP(B517,RFI,10,FALSE)*1</f>
        <v>12</v>
      </c>
      <c r="G517" s="117">
        <f t="shared" ref="G517:G580" si="58">IF(VLOOKUP(B517,RFI,3,FALSE)="A",1,0)</f>
        <v>1</v>
      </c>
      <c r="ABT517" s="100" t="s">
        <v>8190</v>
      </c>
    </row>
    <row r="518" spans="2:748" ht="30" customHeight="1">
      <c r="B518" s="124" t="str">
        <v>0181.2</v>
      </c>
      <c r="C518" s="112">
        <f t="shared" si="55"/>
        <v>45100</v>
      </c>
      <c r="D518" s="116">
        <f t="shared" si="56"/>
        <v>21</v>
      </c>
      <c r="E518" s="112">
        <f t="shared" si="54"/>
        <v>45100</v>
      </c>
      <c r="F518" s="115">
        <f t="shared" ca="1" si="57"/>
        <v>18</v>
      </c>
      <c r="G518" s="117">
        <f t="shared" si="58"/>
        <v>1</v>
      </c>
      <c r="ABT518" s="100" t="s">
        <v>8190</v>
      </c>
    </row>
    <row r="519" spans="2:748" ht="30" customHeight="1">
      <c r="B519" s="124" t="str">
        <v>0777</v>
      </c>
      <c r="C519" s="112">
        <f t="shared" si="55"/>
        <v>45103</v>
      </c>
      <c r="D519" s="116">
        <f t="shared" si="56"/>
        <v>7</v>
      </c>
      <c r="E519" s="112">
        <f t="shared" si="54"/>
        <v>45103</v>
      </c>
      <c r="F519" s="115">
        <f t="shared" ca="1" si="57"/>
        <v>11</v>
      </c>
      <c r="G519" s="117">
        <f t="shared" si="58"/>
        <v>1</v>
      </c>
      <c r="ABT519" s="100" t="s">
        <v>8190</v>
      </c>
    </row>
    <row r="520" spans="2:748" ht="30" customHeight="1">
      <c r="B520" s="124" t="str">
        <v>0776</v>
      </c>
      <c r="C520" s="112">
        <f t="shared" si="55"/>
        <v>45103</v>
      </c>
      <c r="D520" s="116">
        <f t="shared" si="56"/>
        <v>7</v>
      </c>
      <c r="E520" s="112">
        <f t="shared" si="54"/>
        <v>45103</v>
      </c>
      <c r="F520" s="115">
        <f t="shared" ca="1" si="57"/>
        <v>11</v>
      </c>
      <c r="G520" s="117">
        <f t="shared" si="58"/>
        <v>1</v>
      </c>
      <c r="ABT520" s="100" t="s">
        <v>8190</v>
      </c>
    </row>
    <row r="521" spans="2:748" ht="30" customHeight="1">
      <c r="B521" s="124" t="str">
        <v>0775</v>
      </c>
      <c r="C521" s="112">
        <f t="shared" si="55"/>
        <v>45103</v>
      </c>
      <c r="D521" s="116">
        <f t="shared" si="56"/>
        <v>7</v>
      </c>
      <c r="E521" s="112">
        <f t="shared" si="54"/>
        <v>45103</v>
      </c>
      <c r="F521" s="115">
        <f t="shared" ca="1" si="57"/>
        <v>11</v>
      </c>
      <c r="G521" s="117">
        <f t="shared" si="58"/>
        <v>1</v>
      </c>
      <c r="ABT521" s="100" t="s">
        <v>8190</v>
      </c>
    </row>
    <row r="522" spans="2:748" ht="30" customHeight="1">
      <c r="B522" s="124" t="str">
        <v>0774</v>
      </c>
      <c r="C522" s="112">
        <f t="shared" si="55"/>
        <v>45103</v>
      </c>
      <c r="D522" s="116">
        <f t="shared" si="56"/>
        <v>7</v>
      </c>
      <c r="E522" s="112">
        <f t="shared" si="54"/>
        <v>45103</v>
      </c>
      <c r="F522" s="115">
        <f t="shared" ca="1" si="57"/>
        <v>14</v>
      </c>
      <c r="G522" s="117">
        <f t="shared" si="58"/>
        <v>1</v>
      </c>
      <c r="ABT522" s="100" t="s">
        <v>8190</v>
      </c>
    </row>
    <row r="523" spans="2:748" ht="30" customHeight="1">
      <c r="B523" s="124" t="str">
        <v>0773</v>
      </c>
      <c r="C523" s="112">
        <f t="shared" si="55"/>
        <v>45103</v>
      </c>
      <c r="D523" s="116">
        <f t="shared" si="56"/>
        <v>7</v>
      </c>
      <c r="E523" s="112">
        <f t="shared" si="54"/>
        <v>45103</v>
      </c>
      <c r="F523" s="115">
        <f t="shared" ca="1" si="57"/>
        <v>18</v>
      </c>
      <c r="G523" s="117">
        <f t="shared" si="58"/>
        <v>1</v>
      </c>
      <c r="ABT523" s="100" t="s">
        <v>8190</v>
      </c>
    </row>
    <row r="524" spans="2:748" ht="30" customHeight="1">
      <c r="B524" s="124" t="str">
        <v>0771</v>
      </c>
      <c r="C524" s="112">
        <f t="shared" si="55"/>
        <v>45103</v>
      </c>
      <c r="D524" s="116">
        <f t="shared" si="56"/>
        <v>7</v>
      </c>
      <c r="E524" s="112">
        <f t="shared" si="54"/>
        <v>45103</v>
      </c>
      <c r="F524" s="115">
        <f t="shared" ca="1" si="57"/>
        <v>11</v>
      </c>
      <c r="G524" s="117">
        <f t="shared" si="58"/>
        <v>1</v>
      </c>
      <c r="ABT524" s="100" t="s">
        <v>8190</v>
      </c>
    </row>
    <row r="525" spans="2:748" ht="30" customHeight="1">
      <c r="B525" s="124" t="str">
        <v>0770</v>
      </c>
      <c r="C525" s="112">
        <f t="shared" si="55"/>
        <v>45103</v>
      </c>
      <c r="D525" s="116">
        <f t="shared" si="56"/>
        <v>7</v>
      </c>
      <c r="E525" s="112">
        <f t="shared" si="54"/>
        <v>45103</v>
      </c>
      <c r="F525" s="115">
        <f t="shared" ca="1" si="57"/>
        <v>17</v>
      </c>
      <c r="G525" s="117">
        <f t="shared" si="58"/>
        <v>1</v>
      </c>
      <c r="ABT525" s="100" t="s">
        <v>8190</v>
      </c>
    </row>
    <row r="526" spans="2:748" ht="30" customHeight="1">
      <c r="B526" s="124" t="str">
        <v>0787</v>
      </c>
      <c r="C526" s="112">
        <f t="shared" si="55"/>
        <v>45105</v>
      </c>
      <c r="D526" s="116">
        <f t="shared" si="56"/>
        <v>1</v>
      </c>
      <c r="E526" s="112">
        <f t="shared" si="54"/>
        <v>45105</v>
      </c>
      <c r="F526" s="115">
        <f t="shared" ca="1" si="57"/>
        <v>1</v>
      </c>
      <c r="G526" s="117">
        <f t="shared" si="58"/>
        <v>1</v>
      </c>
      <c r="ABT526" s="100" t="s">
        <v>8190</v>
      </c>
    </row>
    <row r="527" spans="2:748" ht="30" customHeight="1">
      <c r="B527" s="124" t="str">
        <v>0211.2</v>
      </c>
      <c r="C527" s="112">
        <f t="shared" si="55"/>
        <v>45106</v>
      </c>
      <c r="D527" s="116">
        <f t="shared" si="56"/>
        <v>11</v>
      </c>
      <c r="E527" s="112">
        <f t="shared" si="54"/>
        <v>45106</v>
      </c>
      <c r="F527" s="115">
        <f t="shared" ca="1" si="57"/>
        <v>4</v>
      </c>
      <c r="G527" s="117">
        <f t="shared" si="58"/>
        <v>1</v>
      </c>
      <c r="ABT527" s="100" t="s">
        <v>8190</v>
      </c>
    </row>
    <row r="528" spans="2:748" ht="30" customHeight="1">
      <c r="B528" s="124" t="str">
        <v>0792</v>
      </c>
      <c r="C528" s="112">
        <f t="shared" si="55"/>
        <v>45107</v>
      </c>
      <c r="D528" s="116">
        <f t="shared" si="56"/>
        <v>11</v>
      </c>
      <c r="E528" s="112">
        <f t="shared" si="54"/>
        <v>45107</v>
      </c>
      <c r="F528" s="115">
        <f t="shared" ca="1" si="57"/>
        <v>17</v>
      </c>
      <c r="G528" s="117">
        <f t="shared" si="58"/>
        <v>1</v>
      </c>
      <c r="ABT528" s="100" t="s">
        <v>8190</v>
      </c>
    </row>
    <row r="529" spans="2:748" ht="30" customHeight="1">
      <c r="B529" s="124" t="str">
        <v>0791</v>
      </c>
      <c r="C529" s="112">
        <f t="shared" si="55"/>
        <v>45107</v>
      </c>
      <c r="D529" s="116">
        <f t="shared" si="56"/>
        <v>10</v>
      </c>
      <c r="E529" s="112">
        <f t="shared" si="54"/>
        <v>45107</v>
      </c>
      <c r="F529" s="115">
        <f t="shared" ca="1" si="57"/>
        <v>14</v>
      </c>
      <c r="G529" s="117">
        <f t="shared" si="58"/>
        <v>1</v>
      </c>
      <c r="ABT529" s="100" t="s">
        <v>8190</v>
      </c>
    </row>
    <row r="530" spans="2:748" ht="30" customHeight="1">
      <c r="B530" s="124" t="str">
        <v>0797</v>
      </c>
      <c r="C530" s="112">
        <f t="shared" si="55"/>
        <v>45112</v>
      </c>
      <c r="D530" s="116">
        <f t="shared" si="56"/>
        <v>6</v>
      </c>
      <c r="E530" s="112">
        <f t="shared" si="54"/>
        <v>45112</v>
      </c>
      <c r="F530" s="115">
        <f t="shared" ca="1" si="57"/>
        <v>7</v>
      </c>
      <c r="G530" s="117">
        <f t="shared" si="58"/>
        <v>1</v>
      </c>
      <c r="ABT530" s="100" t="s">
        <v>8190</v>
      </c>
    </row>
    <row r="531" spans="2:748" ht="30" customHeight="1">
      <c r="B531" s="124" t="str">
        <v>0796</v>
      </c>
      <c r="C531" s="112">
        <f t="shared" si="55"/>
        <v>45112</v>
      </c>
      <c r="D531" s="116">
        <f t="shared" si="56"/>
        <v>5</v>
      </c>
      <c r="E531" s="112">
        <f t="shared" si="54"/>
        <v>45112</v>
      </c>
      <c r="F531" s="115">
        <f t="shared" ca="1" si="57"/>
        <v>1</v>
      </c>
      <c r="G531" s="117">
        <f t="shared" si="58"/>
        <v>1</v>
      </c>
      <c r="ABT531" s="100" t="s">
        <v>8190</v>
      </c>
    </row>
    <row r="532" spans="2:748" ht="30" customHeight="1">
      <c r="B532" s="124" t="str">
        <v>0795</v>
      </c>
      <c r="C532" s="112">
        <f t="shared" si="55"/>
        <v>45112</v>
      </c>
      <c r="D532" s="116">
        <f t="shared" si="56"/>
        <v>6</v>
      </c>
      <c r="E532" s="112">
        <f t="shared" si="54"/>
        <v>45112</v>
      </c>
      <c r="F532" s="115">
        <f t="shared" ca="1" si="57"/>
        <v>13</v>
      </c>
      <c r="G532" s="117">
        <f t="shared" si="58"/>
        <v>1</v>
      </c>
      <c r="ABT532" s="100" t="s">
        <v>8190</v>
      </c>
    </row>
    <row r="533" spans="2:748" ht="30" customHeight="1">
      <c r="B533" s="124" t="str">
        <v>0794</v>
      </c>
      <c r="C533" s="112">
        <f t="shared" si="55"/>
        <v>45112</v>
      </c>
      <c r="D533" s="116">
        <f t="shared" si="56"/>
        <v>22</v>
      </c>
      <c r="E533" s="112">
        <f t="shared" si="54"/>
        <v>45112</v>
      </c>
      <c r="F533" s="115">
        <f t="shared" ca="1" si="57"/>
        <v>16</v>
      </c>
      <c r="G533" s="117">
        <f t="shared" si="58"/>
        <v>1</v>
      </c>
      <c r="ABT533" s="100" t="s">
        <v>8190</v>
      </c>
    </row>
    <row r="534" spans="2:748" ht="30" customHeight="1">
      <c r="B534" s="124" t="str">
        <v>0793</v>
      </c>
      <c r="C534" s="112">
        <f t="shared" si="55"/>
        <v>45112</v>
      </c>
      <c r="D534" s="116">
        <f t="shared" si="56"/>
        <v>6</v>
      </c>
      <c r="E534" s="112">
        <f t="shared" si="54"/>
        <v>45112</v>
      </c>
      <c r="F534" s="115">
        <f t="shared" ca="1" si="57"/>
        <v>7</v>
      </c>
      <c r="G534" s="117">
        <f t="shared" si="58"/>
        <v>1</v>
      </c>
      <c r="ABT534" s="100" t="s">
        <v>8190</v>
      </c>
    </row>
    <row r="535" spans="2:748" ht="30" customHeight="1">
      <c r="B535" s="124" t="str">
        <v>0780</v>
      </c>
      <c r="C535" s="112">
        <f t="shared" si="55"/>
        <v>45112</v>
      </c>
      <c r="D535" s="116">
        <f t="shared" si="56"/>
        <v>5</v>
      </c>
      <c r="E535" s="112">
        <f t="shared" si="54"/>
        <v>45112</v>
      </c>
      <c r="F535" s="115">
        <f t="shared" ca="1" si="57"/>
        <v>9</v>
      </c>
      <c r="G535" s="117">
        <f t="shared" si="58"/>
        <v>1</v>
      </c>
      <c r="ABT535" s="100" t="s">
        <v>8190</v>
      </c>
    </row>
    <row r="536" spans="2:748" ht="30" customHeight="1">
      <c r="B536" s="124" t="str">
        <v>0652.1</v>
      </c>
      <c r="C536" s="112">
        <f t="shared" si="55"/>
        <v>45112</v>
      </c>
      <c r="D536" s="116">
        <f t="shared" si="56"/>
        <v>6</v>
      </c>
      <c r="E536" s="112">
        <f t="shared" si="54"/>
        <v>45112</v>
      </c>
      <c r="F536" s="115">
        <f t="shared" ca="1" si="57"/>
        <v>7</v>
      </c>
      <c r="G536" s="117">
        <f t="shared" si="58"/>
        <v>1</v>
      </c>
      <c r="ABT536" s="100" t="s">
        <v>8190</v>
      </c>
    </row>
    <row r="537" spans="2:748" ht="30" customHeight="1">
      <c r="B537" s="124" t="str">
        <v>0559.1</v>
      </c>
      <c r="C537" s="112">
        <f t="shared" si="55"/>
        <v>45112</v>
      </c>
      <c r="D537" s="116">
        <f t="shared" si="56"/>
        <v>6</v>
      </c>
      <c r="E537" s="112">
        <f t="shared" si="54"/>
        <v>45112</v>
      </c>
      <c r="F537" s="115">
        <f t="shared" ca="1" si="57"/>
        <v>7</v>
      </c>
      <c r="G537" s="117">
        <f t="shared" si="58"/>
        <v>1</v>
      </c>
      <c r="ABT537" s="100" t="s">
        <v>8190</v>
      </c>
    </row>
    <row r="538" spans="2:748" ht="30" customHeight="1">
      <c r="B538" s="124" t="str">
        <v>0466.2</v>
      </c>
      <c r="C538" s="112">
        <f t="shared" si="55"/>
        <v>45112</v>
      </c>
      <c r="D538" s="116">
        <f t="shared" si="56"/>
        <v>12</v>
      </c>
      <c r="E538" s="112">
        <f t="shared" si="54"/>
        <v>45112</v>
      </c>
      <c r="F538" s="115">
        <f t="shared" ca="1" si="57"/>
        <v>12</v>
      </c>
      <c r="G538" s="117">
        <f t="shared" si="58"/>
        <v>1</v>
      </c>
      <c r="ABT538" s="100" t="s">
        <v>8190</v>
      </c>
    </row>
    <row r="539" spans="2:748" ht="30" customHeight="1">
      <c r="B539" s="124" t="str">
        <v>0414.5</v>
      </c>
      <c r="C539" s="112">
        <f t="shared" si="55"/>
        <v>45112</v>
      </c>
      <c r="D539" s="116">
        <f t="shared" si="56"/>
        <v>6</v>
      </c>
      <c r="E539" s="112">
        <f t="shared" si="54"/>
        <v>45112</v>
      </c>
      <c r="F539" s="115">
        <f t="shared" ca="1" si="57"/>
        <v>6</v>
      </c>
      <c r="G539" s="117">
        <f t="shared" si="58"/>
        <v>1</v>
      </c>
      <c r="ABT539" s="100" t="s">
        <v>8190</v>
      </c>
    </row>
    <row r="540" spans="2:748" ht="30" customHeight="1">
      <c r="B540" s="124" t="str">
        <v>0603.2</v>
      </c>
      <c r="C540" s="112">
        <f t="shared" si="55"/>
        <v>45113</v>
      </c>
      <c r="D540" s="116">
        <f t="shared" si="56"/>
        <v>7</v>
      </c>
      <c r="E540" s="112">
        <f t="shared" si="54"/>
        <v>45113</v>
      </c>
      <c r="F540" s="115">
        <f t="shared" ca="1" si="57"/>
        <v>4</v>
      </c>
      <c r="G540" s="117">
        <f t="shared" si="58"/>
        <v>1</v>
      </c>
      <c r="ABT540" s="100" t="s">
        <v>8190</v>
      </c>
    </row>
    <row r="541" spans="2:748" ht="30" customHeight="1">
      <c r="B541" s="124" t="str">
        <v>0800</v>
      </c>
      <c r="C541" s="112">
        <f t="shared" si="55"/>
        <v>45114</v>
      </c>
      <c r="D541" s="116">
        <f t="shared" si="56"/>
        <v>7</v>
      </c>
      <c r="E541" s="112">
        <f t="shared" si="54"/>
        <v>45114</v>
      </c>
      <c r="F541" s="115">
        <f t="shared" ca="1" si="57"/>
        <v>10</v>
      </c>
      <c r="G541" s="117">
        <f t="shared" si="58"/>
        <v>1</v>
      </c>
      <c r="ABT541" s="100" t="s">
        <v>8190</v>
      </c>
    </row>
    <row r="542" spans="2:748" ht="30" customHeight="1">
      <c r="B542" s="124" t="str">
        <v>0722.1</v>
      </c>
      <c r="C542" s="112">
        <f t="shared" si="55"/>
        <v>45114</v>
      </c>
      <c r="D542" s="116">
        <f t="shared" si="56"/>
        <v>7</v>
      </c>
      <c r="E542" s="112">
        <f t="shared" si="54"/>
        <v>45114</v>
      </c>
      <c r="F542" s="115">
        <f t="shared" ca="1" si="57"/>
        <v>3</v>
      </c>
      <c r="G542" s="117">
        <f t="shared" si="58"/>
        <v>1</v>
      </c>
      <c r="ABT542" s="100" t="s">
        <v>8190</v>
      </c>
    </row>
    <row r="543" spans="2:748" ht="30" customHeight="1">
      <c r="B543" s="124" t="str">
        <v>0805</v>
      </c>
      <c r="C543" s="112">
        <f t="shared" si="55"/>
        <v>45117</v>
      </c>
      <c r="D543" s="116">
        <f t="shared" si="56"/>
        <v>7</v>
      </c>
      <c r="E543" s="112">
        <f t="shared" si="54"/>
        <v>45117</v>
      </c>
      <c r="F543" s="115">
        <f t="shared" ca="1" si="57"/>
        <v>12</v>
      </c>
      <c r="G543" s="117">
        <f t="shared" si="58"/>
        <v>1</v>
      </c>
      <c r="ABT543" s="100" t="s">
        <v>8190</v>
      </c>
    </row>
    <row r="544" spans="2:748" ht="30" customHeight="1">
      <c r="B544" s="124" t="str">
        <v>0804</v>
      </c>
      <c r="C544" s="112">
        <f t="shared" si="55"/>
        <v>45117</v>
      </c>
      <c r="D544" s="116">
        <f t="shared" si="56"/>
        <v>7</v>
      </c>
      <c r="E544" s="112">
        <f t="shared" si="54"/>
        <v>45117</v>
      </c>
      <c r="F544" s="115">
        <f t="shared" ca="1" si="57"/>
        <v>1</v>
      </c>
      <c r="G544" s="117">
        <f t="shared" si="58"/>
        <v>1</v>
      </c>
      <c r="ABT544" s="100" t="s">
        <v>8190</v>
      </c>
    </row>
    <row r="545" spans="2:748" ht="30" customHeight="1">
      <c r="B545" s="124" t="str">
        <v>0802</v>
      </c>
      <c r="C545" s="112">
        <f t="shared" si="55"/>
        <v>45117</v>
      </c>
      <c r="D545" s="116">
        <f t="shared" si="56"/>
        <v>7</v>
      </c>
      <c r="E545" s="112">
        <f t="shared" si="54"/>
        <v>45117</v>
      </c>
      <c r="F545" s="115">
        <f t="shared" ca="1" si="57"/>
        <v>2</v>
      </c>
      <c r="G545" s="117">
        <f t="shared" si="58"/>
        <v>1</v>
      </c>
      <c r="ABT545" s="100" t="s">
        <v>8190</v>
      </c>
    </row>
    <row r="546" spans="2:748" ht="30" customHeight="1">
      <c r="B546" s="124" t="str">
        <v>0801</v>
      </c>
      <c r="C546" s="112">
        <f t="shared" si="55"/>
        <v>45117</v>
      </c>
      <c r="D546" s="116">
        <f t="shared" si="56"/>
        <v>7</v>
      </c>
      <c r="E546" s="112">
        <f t="shared" si="54"/>
        <v>45117</v>
      </c>
      <c r="F546" s="115">
        <f t="shared" ca="1" si="57"/>
        <v>1</v>
      </c>
      <c r="G546" s="117">
        <f t="shared" si="58"/>
        <v>1</v>
      </c>
      <c r="ABT546" s="100" t="s">
        <v>8190</v>
      </c>
    </row>
    <row r="547" spans="2:748" ht="30" customHeight="1">
      <c r="B547" s="124" t="str">
        <v>0808</v>
      </c>
      <c r="C547" s="112">
        <f t="shared" si="55"/>
        <v>45118</v>
      </c>
      <c r="D547" s="116">
        <f t="shared" si="56"/>
        <v>14</v>
      </c>
      <c r="E547" s="112">
        <f t="shared" si="54"/>
        <v>45118</v>
      </c>
      <c r="F547" s="115">
        <f t="shared" ca="1" si="57"/>
        <v>7</v>
      </c>
      <c r="G547" s="117">
        <f t="shared" si="58"/>
        <v>1</v>
      </c>
      <c r="ABT547" s="100" t="s">
        <v>8190</v>
      </c>
    </row>
    <row r="548" spans="2:748" ht="30" customHeight="1">
      <c r="B548" s="124" t="str">
        <v>0807</v>
      </c>
      <c r="C548" s="112">
        <f t="shared" si="55"/>
        <v>45118</v>
      </c>
      <c r="D548" s="116">
        <f t="shared" si="56"/>
        <v>14</v>
      </c>
      <c r="E548" s="112">
        <f t="shared" si="54"/>
        <v>45118</v>
      </c>
      <c r="F548" s="115">
        <f t="shared" ca="1" si="57"/>
        <v>13</v>
      </c>
      <c r="G548" s="117">
        <f t="shared" si="58"/>
        <v>1</v>
      </c>
      <c r="ABT548" s="100" t="s">
        <v>8190</v>
      </c>
    </row>
    <row r="549" spans="2:748" ht="30" customHeight="1">
      <c r="B549" s="124" t="str">
        <v>0469.1</v>
      </c>
      <c r="C549" s="112">
        <f t="shared" si="55"/>
        <v>45119</v>
      </c>
      <c r="D549" s="116">
        <f t="shared" si="56"/>
        <v>7</v>
      </c>
      <c r="E549" s="112">
        <f t="shared" si="54"/>
        <v>45119</v>
      </c>
      <c r="F549" s="115">
        <f t="shared" ca="1" si="57"/>
        <v>8</v>
      </c>
      <c r="G549" s="117">
        <f t="shared" si="58"/>
        <v>1</v>
      </c>
      <c r="ABT549" s="100" t="s">
        <v>8190</v>
      </c>
    </row>
    <row r="550" spans="2:748" ht="30" customHeight="1">
      <c r="B550" s="124" t="str">
        <v>0169.4</v>
      </c>
      <c r="C550" s="112">
        <f t="shared" si="55"/>
        <v>45120</v>
      </c>
      <c r="D550" s="116">
        <f t="shared" si="56"/>
        <v>7</v>
      </c>
      <c r="E550" s="112">
        <f t="shared" si="54"/>
        <v>45120</v>
      </c>
      <c r="F550" s="115">
        <f t="shared" ca="1" si="57"/>
        <v>5</v>
      </c>
      <c r="G550" s="117">
        <f t="shared" si="58"/>
        <v>1</v>
      </c>
      <c r="ABT550" s="100" t="s">
        <v>8190</v>
      </c>
    </row>
    <row r="551" spans="2:748" ht="30" customHeight="1">
      <c r="B551" s="124" t="str">
        <v>0826</v>
      </c>
      <c r="C551" s="112">
        <f t="shared" si="55"/>
        <v>45121</v>
      </c>
      <c r="D551" s="116">
        <f t="shared" si="56"/>
        <v>7</v>
      </c>
      <c r="E551" s="112">
        <f t="shared" si="54"/>
        <v>45121</v>
      </c>
      <c r="F551" s="115">
        <f t="shared" ca="1" si="57"/>
        <v>4</v>
      </c>
      <c r="G551" s="117">
        <f t="shared" si="58"/>
        <v>1</v>
      </c>
      <c r="ABT551" s="100" t="s">
        <v>8190</v>
      </c>
    </row>
    <row r="552" spans="2:748" ht="30" customHeight="1">
      <c r="B552" s="124" t="str">
        <v>0825</v>
      </c>
      <c r="C552" s="112">
        <f t="shared" si="55"/>
        <v>45121</v>
      </c>
      <c r="D552" s="116">
        <f t="shared" si="56"/>
        <v>7</v>
      </c>
      <c r="E552" s="112">
        <f t="shared" si="54"/>
        <v>45121</v>
      </c>
      <c r="F552" s="115">
        <f t="shared" ca="1" si="57"/>
        <v>4</v>
      </c>
      <c r="G552" s="117">
        <f t="shared" si="58"/>
        <v>1</v>
      </c>
      <c r="ABT552" s="100" t="s">
        <v>8190</v>
      </c>
    </row>
    <row r="553" spans="2:748" ht="30" customHeight="1">
      <c r="B553" s="124" t="str">
        <v>0821</v>
      </c>
      <c r="C553" s="112">
        <f t="shared" si="55"/>
        <v>45121</v>
      </c>
      <c r="D553" s="116">
        <f t="shared" si="56"/>
        <v>7</v>
      </c>
      <c r="E553" s="112">
        <f t="shared" si="54"/>
        <v>45121</v>
      </c>
      <c r="F553" s="115">
        <f t="shared" ca="1" si="57"/>
        <v>4</v>
      </c>
      <c r="G553" s="117">
        <f t="shared" si="58"/>
        <v>1</v>
      </c>
      <c r="ABT553" s="100" t="s">
        <v>8190</v>
      </c>
    </row>
    <row r="554" spans="2:748" ht="30" customHeight="1">
      <c r="B554" s="124" t="str">
        <v>0718.1</v>
      </c>
      <c r="C554" s="112">
        <f t="shared" si="55"/>
        <v>45121</v>
      </c>
      <c r="D554" s="116">
        <f t="shared" si="56"/>
        <v>7</v>
      </c>
      <c r="E554" s="112">
        <f t="shared" si="54"/>
        <v>45121</v>
      </c>
      <c r="F554" s="115">
        <f t="shared" ca="1" si="57"/>
        <v>7</v>
      </c>
      <c r="G554" s="117">
        <f t="shared" si="58"/>
        <v>1</v>
      </c>
      <c r="ABT554" s="100" t="s">
        <v>8190</v>
      </c>
    </row>
    <row r="555" spans="2:748" ht="30" customHeight="1">
      <c r="B555" s="124" t="str">
        <v>0833</v>
      </c>
      <c r="C555" s="112">
        <f t="shared" si="55"/>
        <v>45124</v>
      </c>
      <c r="D555" s="116">
        <f t="shared" si="56"/>
        <v>18</v>
      </c>
      <c r="E555" s="112">
        <f t="shared" si="54"/>
        <v>45124</v>
      </c>
      <c r="F555" s="115">
        <f t="shared" ca="1" si="57"/>
        <v>1</v>
      </c>
      <c r="G555" s="117">
        <f t="shared" si="58"/>
        <v>1</v>
      </c>
      <c r="ABT555" s="100" t="s">
        <v>8190</v>
      </c>
    </row>
    <row r="556" spans="2:748" ht="30" customHeight="1">
      <c r="B556" s="124" t="str">
        <v>0832</v>
      </c>
      <c r="C556" s="112">
        <f t="shared" si="55"/>
        <v>45124</v>
      </c>
      <c r="D556" s="116">
        <f t="shared" si="56"/>
        <v>18</v>
      </c>
      <c r="E556" s="112">
        <f t="shared" si="54"/>
        <v>45124</v>
      </c>
      <c r="F556" s="115">
        <f t="shared" ca="1" si="57"/>
        <v>30</v>
      </c>
      <c r="G556" s="117">
        <f t="shared" si="58"/>
        <v>1</v>
      </c>
      <c r="ABT556" s="100" t="s">
        <v>8190</v>
      </c>
    </row>
    <row r="557" spans="2:748" ht="30" customHeight="1">
      <c r="B557" s="124" t="str">
        <v>0831</v>
      </c>
      <c r="C557" s="112">
        <f t="shared" si="55"/>
        <v>45124</v>
      </c>
      <c r="D557" s="116">
        <f t="shared" si="56"/>
        <v>18</v>
      </c>
      <c r="E557" s="112">
        <f t="shared" si="54"/>
        <v>45124</v>
      </c>
      <c r="F557" s="115">
        <f t="shared" ca="1" si="57"/>
        <v>1</v>
      </c>
      <c r="G557" s="117">
        <f t="shared" si="58"/>
        <v>1</v>
      </c>
      <c r="ABT557" s="100" t="s">
        <v>8190</v>
      </c>
    </row>
    <row r="558" spans="2:748" ht="30" customHeight="1">
      <c r="B558" s="124" t="str">
        <v>0830</v>
      </c>
      <c r="C558" s="112">
        <f t="shared" si="55"/>
        <v>45124</v>
      </c>
      <c r="D558" s="116">
        <f t="shared" si="56"/>
        <v>18</v>
      </c>
      <c r="E558" s="112">
        <f t="shared" si="54"/>
        <v>45124</v>
      </c>
      <c r="F558" s="115">
        <f t="shared" ca="1" si="57"/>
        <v>1</v>
      </c>
      <c r="G558" s="117">
        <f t="shared" si="58"/>
        <v>1</v>
      </c>
      <c r="ABT558" s="100" t="s">
        <v>8190</v>
      </c>
    </row>
    <row r="559" spans="2:748" ht="30" customHeight="1">
      <c r="B559" s="124" t="str">
        <v>0829</v>
      </c>
      <c r="C559" s="112">
        <f t="shared" si="55"/>
        <v>45124</v>
      </c>
      <c r="D559" s="116">
        <f t="shared" si="56"/>
        <v>18</v>
      </c>
      <c r="E559" s="112">
        <f t="shared" si="54"/>
        <v>45124</v>
      </c>
      <c r="F559" s="115">
        <f t="shared" ca="1" si="57"/>
        <v>21</v>
      </c>
      <c r="G559" s="117">
        <f t="shared" si="58"/>
        <v>1</v>
      </c>
      <c r="ABT559" s="100" t="s">
        <v>8190</v>
      </c>
    </row>
    <row r="560" spans="2:748" ht="30" customHeight="1">
      <c r="B560" s="124" t="str">
        <v>0828</v>
      </c>
      <c r="C560" s="112">
        <f t="shared" si="55"/>
        <v>45124</v>
      </c>
      <c r="D560" s="116">
        <f t="shared" si="56"/>
        <v>18</v>
      </c>
      <c r="E560" s="112">
        <f t="shared" si="54"/>
        <v>45124</v>
      </c>
      <c r="F560" s="115">
        <f t="shared" ca="1" si="57"/>
        <v>2</v>
      </c>
      <c r="G560" s="117">
        <f t="shared" si="58"/>
        <v>1</v>
      </c>
      <c r="ABT560" s="100" t="s">
        <v>8190</v>
      </c>
    </row>
    <row r="561" spans="2:748" ht="30" customHeight="1">
      <c r="B561" s="124" t="str">
        <v>0827</v>
      </c>
      <c r="C561" s="112">
        <f t="shared" si="55"/>
        <v>45124</v>
      </c>
      <c r="D561" s="116">
        <f t="shared" si="56"/>
        <v>14</v>
      </c>
      <c r="E561" s="112">
        <f t="shared" si="54"/>
        <v>45124</v>
      </c>
      <c r="F561" s="115">
        <f t="shared" ca="1" si="57"/>
        <v>5</v>
      </c>
      <c r="G561" s="117">
        <f t="shared" si="58"/>
        <v>1</v>
      </c>
      <c r="ABT561" s="100" t="s">
        <v>8190</v>
      </c>
    </row>
    <row r="562" spans="2:748" ht="30" customHeight="1">
      <c r="B562" s="124" t="str">
        <v>0796.1</v>
      </c>
      <c r="C562" s="112">
        <f t="shared" si="55"/>
        <v>45124</v>
      </c>
      <c r="D562" s="116">
        <f t="shared" si="56"/>
        <v>7</v>
      </c>
      <c r="E562" s="112">
        <f t="shared" si="54"/>
        <v>45124</v>
      </c>
      <c r="F562" s="115">
        <f t="shared" ca="1" si="57"/>
        <v>2</v>
      </c>
      <c r="G562" s="117">
        <f t="shared" si="58"/>
        <v>1</v>
      </c>
      <c r="ABT562" s="100" t="s">
        <v>8190</v>
      </c>
    </row>
    <row r="563" spans="2:748" ht="30" customHeight="1">
      <c r="B563" s="124" t="str">
        <v>0603.3</v>
      </c>
      <c r="C563" s="112">
        <f t="shared" si="55"/>
        <v>45124</v>
      </c>
      <c r="D563" s="116">
        <f t="shared" si="56"/>
        <v>7</v>
      </c>
      <c r="E563" s="112">
        <f t="shared" si="54"/>
        <v>45124</v>
      </c>
      <c r="F563" s="115">
        <f t="shared" ca="1" si="57"/>
        <v>1</v>
      </c>
      <c r="G563" s="117">
        <f t="shared" si="58"/>
        <v>1</v>
      </c>
      <c r="ABT563" s="100" t="s">
        <v>8190</v>
      </c>
    </row>
    <row r="564" spans="2:748" ht="30" customHeight="1">
      <c r="B564" s="124" t="str">
        <v>0837</v>
      </c>
      <c r="C564" s="112">
        <f t="shared" si="55"/>
        <v>45126</v>
      </c>
      <c r="D564" s="116">
        <f t="shared" si="56"/>
        <v>7</v>
      </c>
      <c r="E564" s="112">
        <f t="shared" si="54"/>
        <v>45126</v>
      </c>
      <c r="F564" s="115">
        <f t="shared" ca="1" si="57"/>
        <v>1</v>
      </c>
      <c r="G564" s="117">
        <f t="shared" si="58"/>
        <v>1</v>
      </c>
      <c r="ABT564" s="100" t="s">
        <v>8190</v>
      </c>
    </row>
    <row r="565" spans="2:748" ht="30" customHeight="1">
      <c r="B565" s="124" t="str">
        <v>0813</v>
      </c>
      <c r="C565" s="112">
        <f t="shared" si="55"/>
        <v>45126</v>
      </c>
      <c r="D565" s="116">
        <f t="shared" si="56"/>
        <v>1</v>
      </c>
      <c r="E565" s="112">
        <f t="shared" si="54"/>
        <v>45126</v>
      </c>
      <c r="F565" s="115">
        <f t="shared" ca="1" si="57"/>
        <v>0</v>
      </c>
      <c r="G565" s="117">
        <f t="shared" si="58"/>
        <v>1</v>
      </c>
      <c r="ABT565" s="100" t="s">
        <v>8190</v>
      </c>
    </row>
    <row r="566" spans="2:748" ht="30" customHeight="1">
      <c r="B566" s="124" t="str">
        <v>0841</v>
      </c>
      <c r="C566" s="112">
        <f t="shared" si="55"/>
        <v>45127</v>
      </c>
      <c r="D566" s="116">
        <f t="shared" si="56"/>
        <v>7</v>
      </c>
      <c r="E566" s="112">
        <f t="shared" si="54"/>
        <v>45127</v>
      </c>
      <c r="F566" s="115">
        <f t="shared" ca="1" si="57"/>
        <v>6</v>
      </c>
      <c r="G566" s="117">
        <f t="shared" si="58"/>
        <v>1</v>
      </c>
      <c r="ABT566" s="100" t="s">
        <v>8190</v>
      </c>
    </row>
    <row r="567" spans="2:748" ht="30" customHeight="1">
      <c r="B567" s="124" t="str">
        <v>0840</v>
      </c>
      <c r="C567" s="112">
        <f t="shared" si="55"/>
        <v>45127</v>
      </c>
      <c r="D567" s="116">
        <f t="shared" si="56"/>
        <v>7</v>
      </c>
      <c r="E567" s="112">
        <f t="shared" si="54"/>
        <v>45127</v>
      </c>
      <c r="F567" s="115">
        <f t="shared" ca="1" si="57"/>
        <v>6</v>
      </c>
      <c r="G567" s="117">
        <f t="shared" si="58"/>
        <v>1</v>
      </c>
      <c r="ABT567" s="100" t="s">
        <v>8190</v>
      </c>
    </row>
    <row r="568" spans="2:748" ht="30" customHeight="1">
      <c r="B568" s="124" t="str">
        <v>0839</v>
      </c>
      <c r="C568" s="112">
        <f t="shared" si="55"/>
        <v>45127</v>
      </c>
      <c r="D568" s="116">
        <f t="shared" si="56"/>
        <v>7</v>
      </c>
      <c r="E568" s="112">
        <f t="shared" si="54"/>
        <v>45127</v>
      </c>
      <c r="F568" s="115">
        <f t="shared" ca="1" si="57"/>
        <v>0</v>
      </c>
      <c r="G568" s="117">
        <f t="shared" si="58"/>
        <v>1</v>
      </c>
      <c r="ABT568" s="100" t="s">
        <v>8190</v>
      </c>
    </row>
    <row r="569" spans="2:748" ht="30" customHeight="1">
      <c r="B569" s="124" t="str">
        <v>0722.2</v>
      </c>
      <c r="C569" s="112">
        <f t="shared" si="55"/>
        <v>45127</v>
      </c>
      <c r="D569" s="116">
        <f t="shared" si="56"/>
        <v>7</v>
      </c>
      <c r="E569" s="112">
        <f t="shared" si="54"/>
        <v>45127</v>
      </c>
      <c r="F569" s="115">
        <f t="shared" ca="1" si="57"/>
        <v>7</v>
      </c>
      <c r="G569" s="117">
        <f t="shared" si="58"/>
        <v>1</v>
      </c>
      <c r="ABT569" s="100" t="s">
        <v>8190</v>
      </c>
    </row>
    <row r="570" spans="2:748" ht="30" customHeight="1">
      <c r="B570" s="124" t="str">
        <v>0200.4</v>
      </c>
      <c r="C570" s="112">
        <f t="shared" si="55"/>
        <v>45127</v>
      </c>
      <c r="D570" s="116">
        <f t="shared" si="56"/>
        <v>7</v>
      </c>
      <c r="E570" s="112">
        <f t="shared" si="54"/>
        <v>45127</v>
      </c>
      <c r="F570" s="115">
        <f t="shared" ca="1" si="57"/>
        <v>0</v>
      </c>
      <c r="G570" s="117">
        <f t="shared" si="58"/>
        <v>1</v>
      </c>
      <c r="ABT570" s="100" t="s">
        <v>8190</v>
      </c>
    </row>
    <row r="571" spans="2:748" ht="30" customHeight="1">
      <c r="B571" s="124" t="str">
        <v>0847</v>
      </c>
      <c r="C571" s="112">
        <f t="shared" si="55"/>
        <v>45128</v>
      </c>
      <c r="D571" s="116">
        <f t="shared" si="56"/>
        <v>7</v>
      </c>
      <c r="E571" s="112">
        <f t="shared" si="54"/>
        <v>45128</v>
      </c>
      <c r="F571" s="115">
        <f t="shared" ca="1" si="57"/>
        <v>0</v>
      </c>
      <c r="G571" s="117">
        <f t="shared" si="58"/>
        <v>1</v>
      </c>
      <c r="ABT571" s="100" t="s">
        <v>8190</v>
      </c>
    </row>
    <row r="572" spans="2:748" ht="30" customHeight="1">
      <c r="B572" s="124" t="str">
        <v>0857</v>
      </c>
      <c r="C572" s="112">
        <f t="shared" si="55"/>
        <v>45132</v>
      </c>
      <c r="D572" s="116">
        <f t="shared" si="56"/>
        <v>6</v>
      </c>
      <c r="E572" s="112">
        <f t="shared" si="54"/>
        <v>45132</v>
      </c>
      <c r="F572" s="115">
        <f t="shared" ca="1" si="57"/>
        <v>0</v>
      </c>
      <c r="G572" s="117">
        <f t="shared" si="58"/>
        <v>1</v>
      </c>
      <c r="ABT572" s="100" t="s">
        <v>8190</v>
      </c>
    </row>
    <row r="573" spans="2:748" ht="30" customHeight="1">
      <c r="B573" s="124" t="str">
        <v>0859</v>
      </c>
      <c r="C573" s="112">
        <f t="shared" si="55"/>
        <v>45133</v>
      </c>
      <c r="D573" s="116">
        <f t="shared" si="56"/>
        <v>7</v>
      </c>
      <c r="E573" s="112">
        <f t="shared" si="54"/>
        <v>45133</v>
      </c>
      <c r="F573" s="115">
        <f t="shared" ca="1" si="57"/>
        <v>0</v>
      </c>
      <c r="G573" s="117">
        <f t="shared" si="58"/>
        <v>1</v>
      </c>
      <c r="ABT573" s="100" t="s">
        <v>8190</v>
      </c>
    </row>
    <row r="574" spans="2:748" ht="30" customHeight="1">
      <c r="B574" s="124" t="str">
        <v>0858</v>
      </c>
      <c r="C574" s="112">
        <f t="shared" si="55"/>
        <v>45133</v>
      </c>
      <c r="D574" s="116">
        <f t="shared" si="56"/>
        <v>7</v>
      </c>
      <c r="E574" s="112">
        <f t="shared" si="54"/>
        <v>45133</v>
      </c>
      <c r="F574" s="115">
        <f t="shared" ca="1" si="57"/>
        <v>5</v>
      </c>
      <c r="G574" s="117">
        <f t="shared" si="58"/>
        <v>1</v>
      </c>
      <c r="ABT574" s="100" t="s">
        <v>8190</v>
      </c>
    </row>
    <row r="575" spans="2:748" ht="30" customHeight="1">
      <c r="B575" s="124" t="str">
        <v>0864</v>
      </c>
      <c r="C575" s="112">
        <f t="shared" si="55"/>
        <v>45134</v>
      </c>
      <c r="D575" s="116">
        <f t="shared" si="56"/>
        <v>7</v>
      </c>
      <c r="E575" s="112">
        <f t="shared" si="54"/>
        <v>45134</v>
      </c>
      <c r="F575" s="115">
        <f t="shared" ca="1" si="57"/>
        <v>5</v>
      </c>
      <c r="G575" s="117">
        <f t="shared" si="58"/>
        <v>1</v>
      </c>
      <c r="ABT575" s="100" t="s">
        <v>8190</v>
      </c>
    </row>
    <row r="576" spans="2:748" ht="30" customHeight="1">
      <c r="B576" s="124" t="str">
        <v>0862</v>
      </c>
      <c r="C576" s="112">
        <f t="shared" si="55"/>
        <v>45134</v>
      </c>
      <c r="D576" s="116">
        <f t="shared" si="56"/>
        <v>7</v>
      </c>
      <c r="E576" s="112">
        <f t="shared" si="54"/>
        <v>45134</v>
      </c>
      <c r="F576" s="115">
        <f t="shared" ca="1" si="57"/>
        <v>15</v>
      </c>
      <c r="G576" s="117">
        <f t="shared" si="58"/>
        <v>1</v>
      </c>
      <c r="ABT576" s="100" t="s">
        <v>8190</v>
      </c>
    </row>
    <row r="577" spans="2:748" ht="30" customHeight="1">
      <c r="B577" s="124" t="str">
        <v>0861</v>
      </c>
      <c r="C577" s="112">
        <f t="shared" si="55"/>
        <v>45134</v>
      </c>
      <c r="D577" s="116">
        <f t="shared" si="56"/>
        <v>7</v>
      </c>
      <c r="E577" s="112">
        <f t="shared" si="54"/>
        <v>45134</v>
      </c>
      <c r="F577" s="115">
        <f t="shared" ca="1" si="57"/>
        <v>0</v>
      </c>
      <c r="G577" s="117">
        <f t="shared" si="58"/>
        <v>1</v>
      </c>
      <c r="ABT577" s="100" t="s">
        <v>8190</v>
      </c>
    </row>
    <row r="578" spans="2:748" ht="30" customHeight="1">
      <c r="B578" s="124" t="str">
        <v>0871</v>
      </c>
      <c r="C578" s="112">
        <f t="shared" si="55"/>
        <v>45138</v>
      </c>
      <c r="D578" s="116">
        <f t="shared" si="56"/>
        <v>7</v>
      </c>
      <c r="E578" s="112">
        <f t="shared" si="54"/>
        <v>45138</v>
      </c>
      <c r="F578" s="115">
        <f t="shared" ca="1" si="57"/>
        <v>11</v>
      </c>
      <c r="G578" s="117">
        <f t="shared" si="58"/>
        <v>1</v>
      </c>
      <c r="ABT578" s="100" t="s">
        <v>8190</v>
      </c>
    </row>
    <row r="579" spans="2:748" ht="30" customHeight="1">
      <c r="B579" s="124" t="str">
        <v>0870</v>
      </c>
      <c r="C579" s="112">
        <f t="shared" si="55"/>
        <v>45138</v>
      </c>
      <c r="D579" s="116">
        <f t="shared" si="56"/>
        <v>7</v>
      </c>
      <c r="E579" s="112">
        <f t="shared" ref="E579:E637" si="59">C579</f>
        <v>45138</v>
      </c>
      <c r="F579" s="115">
        <f t="shared" ca="1" si="57"/>
        <v>1</v>
      </c>
      <c r="G579" s="117">
        <f t="shared" si="58"/>
        <v>1</v>
      </c>
      <c r="ABT579" s="100" t="s">
        <v>8190</v>
      </c>
    </row>
    <row r="580" spans="2:748" ht="30" customHeight="1">
      <c r="B580" s="124" t="str">
        <v>0868</v>
      </c>
      <c r="C580" s="112">
        <f t="shared" si="55"/>
        <v>45138</v>
      </c>
      <c r="D580" s="116">
        <f t="shared" si="56"/>
        <v>7</v>
      </c>
      <c r="E580" s="112">
        <f t="shared" si="59"/>
        <v>45138</v>
      </c>
      <c r="F580" s="115">
        <f t="shared" ca="1" si="57"/>
        <v>3</v>
      </c>
      <c r="G580" s="117">
        <f t="shared" si="58"/>
        <v>1</v>
      </c>
      <c r="ABT580" s="100" t="s">
        <v>8190</v>
      </c>
    </row>
    <row r="581" spans="2:748" ht="30" customHeight="1">
      <c r="B581" s="124" t="str">
        <v>0867</v>
      </c>
      <c r="C581" s="112">
        <f t="shared" ref="C581:C638" si="60">VLOOKUP(B581,RFI,6,FALSE)</f>
        <v>45138</v>
      </c>
      <c r="D581" s="116">
        <f t="shared" ref="D581:D638" si="61">VLOOKUP(B581,RFI,7,FALSE)-VLOOKUP(B581,RFI,6,FALSE)</f>
        <v>7</v>
      </c>
      <c r="E581" s="112">
        <f t="shared" si="59"/>
        <v>45138</v>
      </c>
      <c r="F581" s="115">
        <f t="shared" ref="F581:F638" ca="1" si="62">VLOOKUP(B581,RFI,10,FALSE)*1</f>
        <v>1</v>
      </c>
      <c r="G581" s="117">
        <f t="shared" ref="G581:G638" si="63">IF(VLOOKUP(B581,RFI,3,FALSE)="A",1,0)</f>
        <v>1</v>
      </c>
      <c r="ABT581" s="100" t="s">
        <v>8190</v>
      </c>
    </row>
    <row r="582" spans="2:748" ht="30" customHeight="1">
      <c r="B582" s="124" t="str">
        <v>0866</v>
      </c>
      <c r="C582" s="112">
        <f t="shared" si="60"/>
        <v>45138</v>
      </c>
      <c r="D582" s="116">
        <f t="shared" si="61"/>
        <v>7</v>
      </c>
      <c r="E582" s="112">
        <f t="shared" si="59"/>
        <v>45138</v>
      </c>
      <c r="F582" s="115">
        <f t="shared" ca="1" si="62"/>
        <v>3</v>
      </c>
      <c r="G582" s="117">
        <f t="shared" si="63"/>
        <v>1</v>
      </c>
      <c r="ABT582" s="100" t="s">
        <v>8190</v>
      </c>
    </row>
    <row r="583" spans="2:748" ht="30" customHeight="1">
      <c r="B583" s="124" t="str">
        <v>0877</v>
      </c>
      <c r="C583" s="112">
        <f t="shared" si="60"/>
        <v>45139</v>
      </c>
      <c r="D583" s="116">
        <f t="shared" si="61"/>
        <v>7</v>
      </c>
      <c r="E583" s="112">
        <f t="shared" si="59"/>
        <v>45139</v>
      </c>
      <c r="F583" s="115">
        <f t="shared" ca="1" si="62"/>
        <v>0</v>
      </c>
      <c r="G583" s="117">
        <f t="shared" si="63"/>
        <v>1</v>
      </c>
      <c r="ABT583" s="100" t="s">
        <v>8190</v>
      </c>
    </row>
    <row r="584" spans="2:748" ht="30" customHeight="1">
      <c r="B584" s="124" t="str">
        <v>0876</v>
      </c>
      <c r="C584" s="112">
        <f t="shared" si="60"/>
        <v>45139</v>
      </c>
      <c r="D584" s="116">
        <f t="shared" si="61"/>
        <v>36</v>
      </c>
      <c r="E584" s="112">
        <f t="shared" si="59"/>
        <v>45139</v>
      </c>
      <c r="F584" s="115">
        <f t="shared" ca="1" si="62"/>
        <v>44</v>
      </c>
      <c r="G584" s="117">
        <f t="shared" si="63"/>
        <v>1</v>
      </c>
      <c r="ABT584" s="100" t="s">
        <v>8190</v>
      </c>
    </row>
    <row r="585" spans="2:748" ht="30" customHeight="1">
      <c r="B585" s="124" t="str">
        <v>0875</v>
      </c>
      <c r="C585" s="112">
        <f t="shared" si="60"/>
        <v>45139</v>
      </c>
      <c r="D585" s="116">
        <f t="shared" si="61"/>
        <v>7</v>
      </c>
      <c r="E585" s="112">
        <f t="shared" si="59"/>
        <v>45139</v>
      </c>
      <c r="F585" s="115">
        <f t="shared" ca="1" si="62"/>
        <v>0</v>
      </c>
      <c r="G585" s="117">
        <f t="shared" si="63"/>
        <v>1</v>
      </c>
      <c r="ABT585" s="100" t="s">
        <v>8190</v>
      </c>
    </row>
    <row r="586" spans="2:748" ht="30" customHeight="1">
      <c r="B586" s="124" t="str">
        <v>0886</v>
      </c>
      <c r="C586" s="112">
        <f t="shared" si="60"/>
        <v>45140</v>
      </c>
      <c r="D586" s="116">
        <f t="shared" si="61"/>
        <v>14</v>
      </c>
      <c r="E586" s="112">
        <f t="shared" si="59"/>
        <v>45140</v>
      </c>
      <c r="F586" s="115">
        <f t="shared" ca="1" si="62"/>
        <v>14</v>
      </c>
      <c r="G586" s="117">
        <f t="shared" si="63"/>
        <v>1</v>
      </c>
      <c r="ABT586" s="100" t="s">
        <v>8190</v>
      </c>
    </row>
    <row r="587" spans="2:748" ht="30" customHeight="1">
      <c r="B587" s="124" t="str">
        <v>0885</v>
      </c>
      <c r="C587" s="112">
        <f t="shared" si="60"/>
        <v>45140</v>
      </c>
      <c r="D587" s="116">
        <f t="shared" si="61"/>
        <v>14</v>
      </c>
      <c r="E587" s="112">
        <f t="shared" si="59"/>
        <v>45140</v>
      </c>
      <c r="F587" s="115">
        <f t="shared" ca="1" si="62"/>
        <v>9</v>
      </c>
      <c r="G587" s="117">
        <f t="shared" si="63"/>
        <v>1</v>
      </c>
      <c r="ABT587" s="100" t="s">
        <v>8190</v>
      </c>
    </row>
    <row r="588" spans="2:748" ht="30" customHeight="1">
      <c r="B588" s="124" t="str">
        <v>0884</v>
      </c>
      <c r="C588" s="112">
        <f t="shared" si="60"/>
        <v>45140</v>
      </c>
      <c r="D588" s="116">
        <f t="shared" si="61"/>
        <v>7</v>
      </c>
      <c r="E588" s="112">
        <f t="shared" si="59"/>
        <v>45140</v>
      </c>
      <c r="F588" s="115">
        <f t="shared" ca="1" si="62"/>
        <v>1</v>
      </c>
      <c r="G588" s="117">
        <f t="shared" si="63"/>
        <v>1</v>
      </c>
      <c r="ABT588" s="100" t="s">
        <v>8190</v>
      </c>
    </row>
    <row r="589" spans="2:748" ht="30" customHeight="1">
      <c r="B589" s="124" t="str">
        <v>0883</v>
      </c>
      <c r="C589" s="112">
        <f t="shared" si="60"/>
        <v>45140</v>
      </c>
      <c r="D589" s="116">
        <f t="shared" si="61"/>
        <v>7</v>
      </c>
      <c r="E589" s="112">
        <f t="shared" si="59"/>
        <v>45140</v>
      </c>
      <c r="F589" s="115">
        <f t="shared" ca="1" si="62"/>
        <v>14</v>
      </c>
      <c r="G589" s="117">
        <f t="shared" si="63"/>
        <v>1</v>
      </c>
      <c r="ABT589" s="100" t="s">
        <v>8190</v>
      </c>
    </row>
    <row r="590" spans="2:748" ht="30" customHeight="1">
      <c r="B590" s="124" t="str">
        <v>0882</v>
      </c>
      <c r="C590" s="112">
        <f t="shared" si="60"/>
        <v>45140</v>
      </c>
      <c r="D590" s="116">
        <f t="shared" si="61"/>
        <v>7</v>
      </c>
      <c r="E590" s="112">
        <f t="shared" si="59"/>
        <v>45140</v>
      </c>
      <c r="F590" s="115">
        <f t="shared" ca="1" si="62"/>
        <v>1</v>
      </c>
      <c r="G590" s="117">
        <f t="shared" si="63"/>
        <v>1</v>
      </c>
      <c r="ABT590" s="100" t="s">
        <v>8190</v>
      </c>
    </row>
    <row r="591" spans="2:748" ht="30" customHeight="1">
      <c r="B591" s="124" t="str">
        <v>0881</v>
      </c>
      <c r="C591" s="112">
        <f t="shared" si="60"/>
        <v>45140</v>
      </c>
      <c r="D591" s="116">
        <f t="shared" si="61"/>
        <v>7</v>
      </c>
      <c r="E591" s="112">
        <f t="shared" si="59"/>
        <v>45140</v>
      </c>
      <c r="F591" s="115">
        <f t="shared" ca="1" si="62"/>
        <v>9</v>
      </c>
      <c r="G591" s="117">
        <f t="shared" si="63"/>
        <v>1</v>
      </c>
      <c r="ABT591" s="100" t="s">
        <v>8190</v>
      </c>
    </row>
    <row r="592" spans="2:748" ht="30" customHeight="1">
      <c r="B592" s="124" t="str">
        <v>0880</v>
      </c>
      <c r="C592" s="112">
        <f t="shared" si="60"/>
        <v>45140</v>
      </c>
      <c r="D592" s="116">
        <f t="shared" si="61"/>
        <v>7</v>
      </c>
      <c r="E592" s="112">
        <f t="shared" si="59"/>
        <v>45140</v>
      </c>
      <c r="F592" s="115">
        <f t="shared" ca="1" si="62"/>
        <v>5</v>
      </c>
      <c r="G592" s="117">
        <f t="shared" si="63"/>
        <v>1</v>
      </c>
      <c r="ABT592" s="100" t="s">
        <v>8190</v>
      </c>
    </row>
    <row r="593" spans="2:748" ht="30" customHeight="1">
      <c r="B593" s="124" t="str">
        <v>0879</v>
      </c>
      <c r="C593" s="112">
        <f t="shared" si="60"/>
        <v>45140</v>
      </c>
      <c r="D593" s="116">
        <f t="shared" si="61"/>
        <v>7</v>
      </c>
      <c r="E593" s="112">
        <f t="shared" si="59"/>
        <v>45140</v>
      </c>
      <c r="F593" s="115">
        <f t="shared" ca="1" si="62"/>
        <v>1</v>
      </c>
      <c r="G593" s="117">
        <f t="shared" si="63"/>
        <v>1</v>
      </c>
      <c r="ABT593" s="100" t="s">
        <v>8190</v>
      </c>
    </row>
    <row r="594" spans="2:748" ht="30" customHeight="1">
      <c r="B594" s="124" t="str">
        <v>0878</v>
      </c>
      <c r="C594" s="112">
        <f t="shared" si="60"/>
        <v>45140</v>
      </c>
      <c r="D594" s="116">
        <f t="shared" si="61"/>
        <v>23</v>
      </c>
      <c r="E594" s="112">
        <f t="shared" si="59"/>
        <v>45140</v>
      </c>
      <c r="F594" s="115">
        <f t="shared" ca="1" si="62"/>
        <v>5</v>
      </c>
      <c r="G594" s="117">
        <f t="shared" si="63"/>
        <v>1</v>
      </c>
      <c r="ABT594" s="100" t="s">
        <v>8190</v>
      </c>
    </row>
    <row r="595" spans="2:748" ht="30" customHeight="1">
      <c r="B595" s="124" t="str">
        <v>0866.1</v>
      </c>
      <c r="C595" s="112">
        <f t="shared" si="60"/>
        <v>45140</v>
      </c>
      <c r="D595" s="116">
        <f t="shared" si="61"/>
        <v>14</v>
      </c>
      <c r="E595" s="112">
        <f t="shared" si="59"/>
        <v>45140</v>
      </c>
      <c r="F595" s="115">
        <f t="shared" ca="1" si="62"/>
        <v>13</v>
      </c>
      <c r="G595" s="117">
        <f t="shared" si="63"/>
        <v>1</v>
      </c>
      <c r="ABT595" s="100" t="s">
        <v>8190</v>
      </c>
    </row>
    <row r="596" spans="2:748" ht="30" customHeight="1">
      <c r="B596" s="124" t="str">
        <v>0470.3</v>
      </c>
      <c r="C596" s="112">
        <f t="shared" si="60"/>
        <v>45140</v>
      </c>
      <c r="D596" s="116">
        <f t="shared" si="61"/>
        <v>7</v>
      </c>
      <c r="E596" s="112">
        <f t="shared" si="59"/>
        <v>45140</v>
      </c>
      <c r="F596" s="115">
        <f t="shared" ca="1" si="62"/>
        <v>1</v>
      </c>
      <c r="G596" s="117">
        <f t="shared" si="63"/>
        <v>1</v>
      </c>
      <c r="ABT596" s="100" t="s">
        <v>8190</v>
      </c>
    </row>
    <row r="597" spans="2:748" ht="30" customHeight="1">
      <c r="B597" s="124" t="str">
        <v>0894</v>
      </c>
      <c r="C597" s="112">
        <f t="shared" si="60"/>
        <v>45141</v>
      </c>
      <c r="D597" s="116">
        <f t="shared" si="61"/>
        <v>11</v>
      </c>
      <c r="E597" s="112">
        <f t="shared" si="59"/>
        <v>45141</v>
      </c>
      <c r="F597" s="115">
        <f t="shared" ca="1" si="62"/>
        <v>13</v>
      </c>
      <c r="G597" s="117">
        <f t="shared" si="63"/>
        <v>1</v>
      </c>
      <c r="ABT597" s="100" t="s">
        <v>8190</v>
      </c>
    </row>
    <row r="598" spans="2:748" ht="30" customHeight="1">
      <c r="B598" s="124" t="str">
        <v>0892</v>
      </c>
      <c r="C598" s="112">
        <f t="shared" si="60"/>
        <v>45141</v>
      </c>
      <c r="D598" s="116">
        <f t="shared" si="61"/>
        <v>7</v>
      </c>
      <c r="E598" s="112">
        <f t="shared" si="59"/>
        <v>45141</v>
      </c>
      <c r="F598" s="115">
        <f t="shared" ca="1" si="62"/>
        <v>8</v>
      </c>
      <c r="G598" s="117">
        <f t="shared" si="63"/>
        <v>1</v>
      </c>
      <c r="ABT598" s="100" t="s">
        <v>8190</v>
      </c>
    </row>
    <row r="599" spans="2:748" ht="30" customHeight="1">
      <c r="B599" s="124" t="str">
        <v>0891</v>
      </c>
      <c r="C599" s="112">
        <f t="shared" si="60"/>
        <v>45141</v>
      </c>
      <c r="D599" s="116">
        <f t="shared" si="61"/>
        <v>7</v>
      </c>
      <c r="E599" s="112">
        <f t="shared" si="59"/>
        <v>45141</v>
      </c>
      <c r="F599" s="115">
        <f t="shared" ca="1" si="62"/>
        <v>13</v>
      </c>
      <c r="G599" s="117">
        <f t="shared" si="63"/>
        <v>1</v>
      </c>
      <c r="ABT599" s="100" t="s">
        <v>8190</v>
      </c>
    </row>
    <row r="600" spans="2:748" ht="30" customHeight="1">
      <c r="B600" s="124" t="str">
        <v>0890</v>
      </c>
      <c r="C600" s="112">
        <f t="shared" si="60"/>
        <v>45141</v>
      </c>
      <c r="D600" s="116">
        <f t="shared" si="61"/>
        <v>7</v>
      </c>
      <c r="E600" s="112">
        <f t="shared" si="59"/>
        <v>45141</v>
      </c>
      <c r="F600" s="115">
        <f t="shared" ca="1" si="62"/>
        <v>8</v>
      </c>
      <c r="G600" s="117">
        <f t="shared" si="63"/>
        <v>1</v>
      </c>
      <c r="ABT600" s="100" t="s">
        <v>8190</v>
      </c>
    </row>
    <row r="601" spans="2:748" ht="30" customHeight="1">
      <c r="B601" s="124" t="str">
        <v>0889</v>
      </c>
      <c r="C601" s="112">
        <f t="shared" si="60"/>
        <v>45141</v>
      </c>
      <c r="D601" s="116">
        <f t="shared" si="61"/>
        <v>7</v>
      </c>
      <c r="E601" s="112">
        <f t="shared" si="59"/>
        <v>45141</v>
      </c>
      <c r="F601" s="115">
        <f t="shared" ca="1" si="62"/>
        <v>0</v>
      </c>
      <c r="G601" s="117">
        <f t="shared" si="63"/>
        <v>1</v>
      </c>
      <c r="ABT601" s="100" t="s">
        <v>8190</v>
      </c>
    </row>
    <row r="602" spans="2:748" ht="30" customHeight="1">
      <c r="B602" s="124" t="str">
        <v>0888</v>
      </c>
      <c r="C602" s="112">
        <f t="shared" si="60"/>
        <v>45141</v>
      </c>
      <c r="D602" s="116">
        <f t="shared" si="61"/>
        <v>7</v>
      </c>
      <c r="E602" s="112">
        <f t="shared" si="59"/>
        <v>45141</v>
      </c>
      <c r="F602" s="115">
        <f t="shared" ca="1" si="62"/>
        <v>0</v>
      </c>
      <c r="G602" s="117">
        <f t="shared" si="63"/>
        <v>1</v>
      </c>
      <c r="ABT602" s="100" t="s">
        <v>8190</v>
      </c>
    </row>
    <row r="603" spans="2:748" ht="30" customHeight="1">
      <c r="B603" s="124" t="str">
        <v>0887</v>
      </c>
      <c r="C603" s="112">
        <f t="shared" si="60"/>
        <v>45141</v>
      </c>
      <c r="D603" s="116">
        <f t="shared" si="61"/>
        <v>7</v>
      </c>
      <c r="E603" s="112">
        <f t="shared" si="59"/>
        <v>45141</v>
      </c>
      <c r="F603" s="115">
        <f t="shared" ca="1" si="62"/>
        <v>0</v>
      </c>
      <c r="G603" s="117">
        <f t="shared" si="63"/>
        <v>1</v>
      </c>
      <c r="ABT603" s="100" t="s">
        <v>8190</v>
      </c>
    </row>
    <row r="604" spans="2:748" ht="30" customHeight="1">
      <c r="B604" s="124" t="str">
        <v>0770.1</v>
      </c>
      <c r="C604" s="112">
        <f t="shared" si="60"/>
        <v>45141</v>
      </c>
      <c r="D604" s="116">
        <f t="shared" si="61"/>
        <v>7</v>
      </c>
      <c r="E604" s="112">
        <f t="shared" si="59"/>
        <v>45141</v>
      </c>
      <c r="F604" s="115">
        <f t="shared" ca="1" si="62"/>
        <v>11</v>
      </c>
      <c r="G604" s="117">
        <f t="shared" si="63"/>
        <v>1</v>
      </c>
      <c r="ABT604" s="100" t="s">
        <v>8190</v>
      </c>
    </row>
    <row r="605" spans="2:748" ht="30" customHeight="1">
      <c r="B605" s="124" t="str">
        <v>0903</v>
      </c>
      <c r="C605" s="112">
        <f t="shared" si="60"/>
        <v>45145</v>
      </c>
      <c r="D605" s="116">
        <f t="shared" si="61"/>
        <v>7</v>
      </c>
      <c r="E605" s="112">
        <f t="shared" si="59"/>
        <v>45145</v>
      </c>
      <c r="F605" s="115">
        <f t="shared" ca="1" si="62"/>
        <v>8</v>
      </c>
      <c r="G605" s="117">
        <f t="shared" si="63"/>
        <v>1</v>
      </c>
      <c r="ABT605" s="100" t="s">
        <v>8190</v>
      </c>
    </row>
    <row r="606" spans="2:748" ht="30" customHeight="1">
      <c r="B606" s="124" t="str">
        <v>0902</v>
      </c>
      <c r="C606" s="112">
        <f t="shared" si="60"/>
        <v>45145</v>
      </c>
      <c r="D606" s="116">
        <f t="shared" si="61"/>
        <v>7</v>
      </c>
      <c r="E606" s="112">
        <f t="shared" si="59"/>
        <v>45145</v>
      </c>
      <c r="F606" s="115">
        <f t="shared" ca="1" si="62"/>
        <v>8</v>
      </c>
      <c r="G606" s="117">
        <f t="shared" si="63"/>
        <v>1</v>
      </c>
      <c r="ABT606" s="100" t="s">
        <v>8190</v>
      </c>
    </row>
    <row r="607" spans="2:748" ht="30" customHeight="1">
      <c r="B607" s="124" t="str">
        <v>0901</v>
      </c>
      <c r="C607" s="112">
        <f t="shared" si="60"/>
        <v>45145</v>
      </c>
      <c r="D607" s="116">
        <f t="shared" si="61"/>
        <v>7</v>
      </c>
      <c r="E607" s="112">
        <f t="shared" si="59"/>
        <v>45145</v>
      </c>
      <c r="F607" s="115">
        <f t="shared" ca="1" si="62"/>
        <v>8</v>
      </c>
      <c r="G607" s="117">
        <f t="shared" si="63"/>
        <v>1</v>
      </c>
      <c r="ABT607" s="100" t="s">
        <v>8190</v>
      </c>
    </row>
    <row r="608" spans="2:748" ht="30" customHeight="1">
      <c r="B608" s="124" t="str">
        <v>0900</v>
      </c>
      <c r="C608" s="112">
        <f t="shared" si="60"/>
        <v>45145</v>
      </c>
      <c r="D608" s="116">
        <f t="shared" si="61"/>
        <v>7</v>
      </c>
      <c r="E608" s="112">
        <f t="shared" si="59"/>
        <v>45145</v>
      </c>
      <c r="F608" s="115">
        <f t="shared" ca="1" si="62"/>
        <v>21</v>
      </c>
      <c r="G608" s="117">
        <f t="shared" si="63"/>
        <v>1</v>
      </c>
      <c r="ABT608" s="100" t="s">
        <v>8190</v>
      </c>
    </row>
    <row r="609" spans="2:748" ht="30" customHeight="1">
      <c r="B609" s="124" t="str">
        <v>0899</v>
      </c>
      <c r="C609" s="112">
        <f t="shared" si="60"/>
        <v>45145</v>
      </c>
      <c r="D609" s="116">
        <f t="shared" si="61"/>
        <v>7</v>
      </c>
      <c r="E609" s="112">
        <f t="shared" si="59"/>
        <v>45145</v>
      </c>
      <c r="F609" s="115">
        <f t="shared" ca="1" si="62"/>
        <v>8</v>
      </c>
      <c r="G609" s="117">
        <f t="shared" si="63"/>
        <v>1</v>
      </c>
      <c r="ABT609" s="100" t="s">
        <v>8190</v>
      </c>
    </row>
    <row r="610" spans="2:748" ht="30" customHeight="1">
      <c r="B610" s="124" t="str">
        <v>0898</v>
      </c>
      <c r="C610" s="112">
        <f t="shared" si="60"/>
        <v>45145</v>
      </c>
      <c r="D610" s="116">
        <f t="shared" si="61"/>
        <v>7</v>
      </c>
      <c r="E610" s="112">
        <f t="shared" si="59"/>
        <v>45145</v>
      </c>
      <c r="F610" s="115">
        <f t="shared" ca="1" si="62"/>
        <v>8</v>
      </c>
      <c r="G610" s="117">
        <f t="shared" si="63"/>
        <v>1</v>
      </c>
      <c r="ABT610" s="100" t="s">
        <v>8190</v>
      </c>
    </row>
    <row r="611" spans="2:748" ht="30" customHeight="1">
      <c r="B611" s="124" t="str">
        <v>0897</v>
      </c>
      <c r="C611" s="112">
        <f t="shared" si="60"/>
        <v>45145</v>
      </c>
      <c r="D611" s="116">
        <f t="shared" si="61"/>
        <v>7</v>
      </c>
      <c r="E611" s="112">
        <f t="shared" si="59"/>
        <v>45145</v>
      </c>
      <c r="F611" s="115">
        <f t="shared" ca="1" si="62"/>
        <v>8</v>
      </c>
      <c r="G611" s="117">
        <f t="shared" si="63"/>
        <v>1</v>
      </c>
      <c r="ABT611" s="100" t="s">
        <v>8190</v>
      </c>
    </row>
    <row r="612" spans="2:748" ht="30" customHeight="1">
      <c r="B612" s="124" t="str">
        <v>0105.2</v>
      </c>
      <c r="C612" s="112">
        <f t="shared" si="60"/>
        <v>45145</v>
      </c>
      <c r="D612" s="116">
        <f t="shared" si="61"/>
        <v>7</v>
      </c>
      <c r="E612" s="112">
        <f t="shared" si="59"/>
        <v>45145</v>
      </c>
      <c r="F612" s="115">
        <f t="shared" ca="1" si="62"/>
        <v>44</v>
      </c>
      <c r="G612" s="117">
        <f t="shared" si="63"/>
        <v>1</v>
      </c>
      <c r="ABT612" s="100" t="s">
        <v>8190</v>
      </c>
    </row>
    <row r="613" spans="2:748" ht="30" customHeight="1">
      <c r="B613" s="124" t="str">
        <v>0913</v>
      </c>
      <c r="C613" s="112">
        <f t="shared" si="60"/>
        <v>45147</v>
      </c>
      <c r="D613" s="116">
        <f t="shared" si="61"/>
        <v>51</v>
      </c>
      <c r="E613" s="112">
        <f t="shared" si="59"/>
        <v>45147</v>
      </c>
      <c r="F613" s="115">
        <f t="shared" ca="1" si="62"/>
        <v>41</v>
      </c>
      <c r="G613" s="117">
        <f t="shared" si="63"/>
        <v>1</v>
      </c>
      <c r="ABT613" s="100" t="s">
        <v>8190</v>
      </c>
    </row>
    <row r="614" spans="2:748" ht="30" customHeight="1">
      <c r="B614" s="124" t="str">
        <v>0911</v>
      </c>
      <c r="C614" s="112">
        <f t="shared" si="60"/>
        <v>45147</v>
      </c>
      <c r="D614" s="116">
        <f t="shared" si="61"/>
        <v>51</v>
      </c>
      <c r="E614" s="112">
        <f t="shared" si="59"/>
        <v>45147</v>
      </c>
      <c r="F614" s="115">
        <f t="shared" ca="1" si="62"/>
        <v>9</v>
      </c>
      <c r="G614" s="117">
        <f t="shared" si="63"/>
        <v>1</v>
      </c>
      <c r="ABT614" s="100" t="s">
        <v>8190</v>
      </c>
    </row>
    <row r="615" spans="2:748" ht="30" customHeight="1">
      <c r="B615" s="124" t="str">
        <v>0910</v>
      </c>
      <c r="C615" s="112">
        <f t="shared" si="60"/>
        <v>45147</v>
      </c>
      <c r="D615" s="116">
        <f t="shared" si="61"/>
        <v>51</v>
      </c>
      <c r="E615" s="112">
        <f t="shared" si="59"/>
        <v>45147</v>
      </c>
      <c r="F615" s="115">
        <f t="shared" ca="1" si="62"/>
        <v>7</v>
      </c>
      <c r="G615" s="117">
        <f t="shared" si="63"/>
        <v>1</v>
      </c>
      <c r="ABT615" s="100" t="s">
        <v>8190</v>
      </c>
    </row>
    <row r="616" spans="2:748" ht="30" customHeight="1">
      <c r="B616" s="124" t="str">
        <v>0909</v>
      </c>
      <c r="C616" s="112">
        <f t="shared" si="60"/>
        <v>45147</v>
      </c>
      <c r="D616" s="116">
        <f t="shared" si="61"/>
        <v>37</v>
      </c>
      <c r="E616" s="112">
        <f t="shared" si="59"/>
        <v>45147</v>
      </c>
      <c r="F616" s="115">
        <f t="shared" ca="1" si="62"/>
        <v>6</v>
      </c>
      <c r="G616" s="117">
        <f t="shared" si="63"/>
        <v>1</v>
      </c>
      <c r="ABT616" s="100" t="s">
        <v>8190</v>
      </c>
    </row>
    <row r="617" spans="2:748" ht="30" customHeight="1">
      <c r="B617" s="124" t="str">
        <v>0906</v>
      </c>
      <c r="C617" s="112">
        <f t="shared" si="60"/>
        <v>45147</v>
      </c>
      <c r="D617" s="116">
        <f t="shared" si="61"/>
        <v>6</v>
      </c>
      <c r="E617" s="112">
        <f t="shared" si="59"/>
        <v>45147</v>
      </c>
      <c r="F617" s="115">
        <f t="shared" ca="1" si="62"/>
        <v>6</v>
      </c>
      <c r="G617" s="117">
        <f t="shared" si="63"/>
        <v>1</v>
      </c>
      <c r="ABT617" s="100" t="s">
        <v>8190</v>
      </c>
    </row>
    <row r="618" spans="2:748" ht="30" customHeight="1">
      <c r="B618" s="124" t="str">
        <v>0905</v>
      </c>
      <c r="C618" s="112">
        <f t="shared" si="60"/>
        <v>45147</v>
      </c>
      <c r="D618" s="116">
        <f t="shared" si="61"/>
        <v>6</v>
      </c>
      <c r="E618" s="112">
        <f t="shared" si="59"/>
        <v>45147</v>
      </c>
      <c r="F618" s="115">
        <f t="shared" ca="1" si="62"/>
        <v>6</v>
      </c>
      <c r="G618" s="117">
        <f t="shared" si="63"/>
        <v>1</v>
      </c>
      <c r="ABT618" s="100" t="s">
        <v>8190</v>
      </c>
    </row>
    <row r="619" spans="2:748" ht="30" customHeight="1">
      <c r="B619" s="124" t="str">
        <v>0904</v>
      </c>
      <c r="C619" s="112">
        <f t="shared" si="60"/>
        <v>45147</v>
      </c>
      <c r="D619" s="116">
        <f t="shared" si="61"/>
        <v>6</v>
      </c>
      <c r="E619" s="112">
        <f t="shared" si="59"/>
        <v>45147</v>
      </c>
      <c r="F619" s="115">
        <f t="shared" ca="1" si="62"/>
        <v>6</v>
      </c>
      <c r="G619" s="117">
        <f t="shared" si="63"/>
        <v>1</v>
      </c>
      <c r="ABT619" s="100" t="s">
        <v>8190</v>
      </c>
    </row>
    <row r="620" spans="2:748" ht="30" customHeight="1">
      <c r="B620" s="124" t="str">
        <v>0859.1</v>
      </c>
      <c r="C620" s="112">
        <f t="shared" si="60"/>
        <v>45147</v>
      </c>
      <c r="D620" s="116">
        <f t="shared" si="61"/>
        <v>5</v>
      </c>
      <c r="E620" s="112">
        <f t="shared" si="59"/>
        <v>45147</v>
      </c>
      <c r="F620" s="115">
        <f t="shared" ca="1" si="62"/>
        <v>5</v>
      </c>
      <c r="G620" s="117">
        <f t="shared" si="63"/>
        <v>1</v>
      </c>
      <c r="ABT620" s="100" t="s">
        <v>8190</v>
      </c>
    </row>
    <row r="621" spans="2:748" ht="30" customHeight="1">
      <c r="B621" s="124" t="str">
        <v>0920</v>
      </c>
      <c r="C621" s="112">
        <f t="shared" si="60"/>
        <v>45148</v>
      </c>
      <c r="D621" s="116">
        <f t="shared" si="61"/>
        <v>7</v>
      </c>
      <c r="E621" s="112">
        <f t="shared" si="59"/>
        <v>45148</v>
      </c>
      <c r="F621" s="115">
        <f t="shared" ca="1" si="62"/>
        <v>12</v>
      </c>
      <c r="G621" s="117">
        <f t="shared" si="63"/>
        <v>1</v>
      </c>
      <c r="ABT621" s="100" t="s">
        <v>8190</v>
      </c>
    </row>
    <row r="622" spans="2:748" ht="30" customHeight="1">
      <c r="B622" s="124" t="str">
        <v>0919</v>
      </c>
      <c r="C622" s="112">
        <f t="shared" si="60"/>
        <v>45148</v>
      </c>
      <c r="D622" s="116">
        <f t="shared" si="61"/>
        <v>7</v>
      </c>
      <c r="E622" s="112">
        <f t="shared" si="59"/>
        <v>45148</v>
      </c>
      <c r="F622" s="115">
        <f t="shared" ca="1" si="62"/>
        <v>18</v>
      </c>
      <c r="G622" s="117">
        <f t="shared" si="63"/>
        <v>1</v>
      </c>
      <c r="ABT622" s="100" t="s">
        <v>8190</v>
      </c>
    </row>
    <row r="623" spans="2:748" ht="30" customHeight="1">
      <c r="B623" s="124" t="str">
        <v>0918</v>
      </c>
      <c r="C623" s="112">
        <f t="shared" si="60"/>
        <v>45148</v>
      </c>
      <c r="D623" s="116">
        <f t="shared" si="61"/>
        <v>7</v>
      </c>
      <c r="E623" s="112">
        <f t="shared" si="59"/>
        <v>45148</v>
      </c>
      <c r="F623" s="115">
        <f t="shared" ca="1" si="62"/>
        <v>18</v>
      </c>
      <c r="G623" s="117">
        <f t="shared" si="63"/>
        <v>1</v>
      </c>
      <c r="ABT623" s="100" t="s">
        <v>8190</v>
      </c>
    </row>
    <row r="624" spans="2:748" ht="30" customHeight="1">
      <c r="B624" s="124" t="str">
        <v>0917</v>
      </c>
      <c r="C624" s="112">
        <f t="shared" si="60"/>
        <v>45148</v>
      </c>
      <c r="D624" s="116">
        <f t="shared" si="61"/>
        <v>7</v>
      </c>
      <c r="E624" s="112">
        <f t="shared" si="59"/>
        <v>45148</v>
      </c>
      <c r="F624" s="115">
        <f t="shared" ca="1" si="62"/>
        <v>13</v>
      </c>
      <c r="G624" s="117">
        <f t="shared" si="63"/>
        <v>1</v>
      </c>
      <c r="ABT624" s="100" t="s">
        <v>8190</v>
      </c>
    </row>
    <row r="625" spans="2:748" ht="30" customHeight="1">
      <c r="B625" s="124" t="str">
        <v>0916</v>
      </c>
      <c r="C625" s="112">
        <f t="shared" si="60"/>
        <v>45148</v>
      </c>
      <c r="D625" s="116">
        <f t="shared" si="61"/>
        <v>7</v>
      </c>
      <c r="E625" s="112">
        <f t="shared" si="59"/>
        <v>45148</v>
      </c>
      <c r="F625" s="115">
        <f t="shared" ca="1" si="62"/>
        <v>12</v>
      </c>
      <c r="G625" s="117">
        <f t="shared" si="63"/>
        <v>1</v>
      </c>
      <c r="ABT625" s="100" t="s">
        <v>8190</v>
      </c>
    </row>
    <row r="626" spans="2:748" ht="30" customHeight="1">
      <c r="B626" s="124" t="str">
        <v>0915</v>
      </c>
      <c r="C626" s="112">
        <f t="shared" si="60"/>
        <v>45148</v>
      </c>
      <c r="D626" s="116">
        <f t="shared" si="61"/>
        <v>7</v>
      </c>
      <c r="E626" s="112">
        <f t="shared" si="59"/>
        <v>45148</v>
      </c>
      <c r="F626" s="115">
        <f t="shared" ca="1" si="62"/>
        <v>12</v>
      </c>
      <c r="G626" s="117">
        <f t="shared" si="63"/>
        <v>1</v>
      </c>
      <c r="ABT626" s="100" t="s">
        <v>8190</v>
      </c>
    </row>
    <row r="627" spans="2:748" ht="30" customHeight="1">
      <c r="B627" s="124" t="str">
        <v>0896</v>
      </c>
      <c r="C627" s="112">
        <f t="shared" si="60"/>
        <v>45148</v>
      </c>
      <c r="D627" s="116">
        <f t="shared" si="61"/>
        <v>4</v>
      </c>
      <c r="E627" s="112">
        <f t="shared" si="59"/>
        <v>45148</v>
      </c>
      <c r="F627" s="115">
        <f t="shared" ca="1" si="62"/>
        <v>4</v>
      </c>
      <c r="G627" s="117">
        <f t="shared" si="63"/>
        <v>1</v>
      </c>
      <c r="ABT627" s="100" t="s">
        <v>8190</v>
      </c>
    </row>
    <row r="628" spans="2:748" ht="30" customHeight="1">
      <c r="B628" s="124" t="str">
        <v>0895</v>
      </c>
      <c r="C628" s="112">
        <f t="shared" si="60"/>
        <v>45148</v>
      </c>
      <c r="D628" s="116">
        <f t="shared" si="61"/>
        <v>4</v>
      </c>
      <c r="E628" s="112">
        <f t="shared" si="59"/>
        <v>45148</v>
      </c>
      <c r="F628" s="115">
        <f t="shared" ca="1" si="62"/>
        <v>5</v>
      </c>
      <c r="G628" s="117">
        <f t="shared" si="63"/>
        <v>1</v>
      </c>
      <c r="ABT628" s="100" t="s">
        <v>8190</v>
      </c>
    </row>
    <row r="629" spans="2:748" ht="30" customHeight="1">
      <c r="B629" s="124" t="str">
        <v>0887.1</v>
      </c>
      <c r="C629" s="112">
        <f t="shared" si="60"/>
        <v>45148</v>
      </c>
      <c r="D629" s="116">
        <f t="shared" si="61"/>
        <v>7</v>
      </c>
      <c r="E629" s="112">
        <f t="shared" si="59"/>
        <v>45148</v>
      </c>
      <c r="F629" s="115">
        <f t="shared" ca="1" si="62"/>
        <v>8</v>
      </c>
      <c r="G629" s="117">
        <f t="shared" si="63"/>
        <v>1</v>
      </c>
      <c r="ABT629" s="100" t="s">
        <v>8190</v>
      </c>
    </row>
    <row r="630" spans="2:748" ht="30" customHeight="1">
      <c r="B630" s="124" t="str">
        <v>0924</v>
      </c>
      <c r="C630" s="112">
        <f t="shared" si="60"/>
        <v>45149</v>
      </c>
      <c r="D630" s="116">
        <f t="shared" si="61"/>
        <v>10</v>
      </c>
      <c r="E630" s="112">
        <f t="shared" si="59"/>
        <v>45149</v>
      </c>
      <c r="F630" s="115">
        <f t="shared" ca="1" si="62"/>
        <v>6</v>
      </c>
      <c r="G630" s="117">
        <f t="shared" si="63"/>
        <v>1</v>
      </c>
      <c r="ABT630" s="100" t="s">
        <v>8190</v>
      </c>
    </row>
    <row r="631" spans="2:748" ht="30" customHeight="1">
      <c r="B631" s="124" t="str">
        <v>0923</v>
      </c>
      <c r="C631" s="112">
        <f t="shared" si="60"/>
        <v>45149</v>
      </c>
      <c r="D631" s="116">
        <f t="shared" si="61"/>
        <v>35</v>
      </c>
      <c r="E631" s="112">
        <f t="shared" si="59"/>
        <v>45149</v>
      </c>
      <c r="F631" s="115">
        <f t="shared" ca="1" si="62"/>
        <v>10</v>
      </c>
      <c r="G631" s="117">
        <f t="shared" si="63"/>
        <v>1</v>
      </c>
      <c r="ABT631" s="100" t="s">
        <v>8190</v>
      </c>
    </row>
    <row r="632" spans="2:748" ht="30" customHeight="1">
      <c r="B632" s="124" t="str">
        <v>0922</v>
      </c>
      <c r="C632" s="112">
        <f t="shared" si="60"/>
        <v>45149</v>
      </c>
      <c r="D632" s="116">
        <f t="shared" si="61"/>
        <v>35</v>
      </c>
      <c r="E632" s="112">
        <f t="shared" si="59"/>
        <v>45149</v>
      </c>
      <c r="F632" s="115">
        <f t="shared" ca="1" si="62"/>
        <v>6</v>
      </c>
      <c r="G632" s="117">
        <f t="shared" si="63"/>
        <v>1</v>
      </c>
      <c r="ABT632" s="100" t="s">
        <v>8190</v>
      </c>
    </row>
    <row r="633" spans="2:748" ht="30" customHeight="1">
      <c r="B633" s="124" t="str">
        <v>0893</v>
      </c>
      <c r="C633" s="112">
        <f t="shared" si="60"/>
        <v>45152</v>
      </c>
      <c r="D633" s="116">
        <f t="shared" si="61"/>
        <v>0</v>
      </c>
      <c r="E633" s="112">
        <f t="shared" si="59"/>
        <v>45152</v>
      </c>
      <c r="F633" s="115">
        <f t="shared" ca="1" si="62"/>
        <v>32</v>
      </c>
      <c r="G633" s="117">
        <f t="shared" si="63"/>
        <v>1</v>
      </c>
      <c r="ABT633" s="100" t="s">
        <v>8190</v>
      </c>
    </row>
    <row r="634" spans="2:748" ht="30" customHeight="1">
      <c r="B634" s="124" t="str">
        <v>0934</v>
      </c>
      <c r="C634" s="112">
        <f t="shared" si="60"/>
        <v>45153</v>
      </c>
      <c r="D634" s="116">
        <f t="shared" si="61"/>
        <v>7</v>
      </c>
      <c r="E634" s="112">
        <f t="shared" si="59"/>
        <v>45153</v>
      </c>
      <c r="F634" s="115">
        <f t="shared" ca="1" si="62"/>
        <v>6</v>
      </c>
      <c r="G634" s="117">
        <f t="shared" si="63"/>
        <v>1</v>
      </c>
      <c r="ABT634" s="100" t="s">
        <v>8190</v>
      </c>
    </row>
    <row r="635" spans="2:748" ht="30" customHeight="1">
      <c r="B635" s="124" t="str">
        <v>0933</v>
      </c>
      <c r="C635" s="112">
        <f t="shared" si="60"/>
        <v>45153</v>
      </c>
      <c r="D635" s="116">
        <f t="shared" si="61"/>
        <v>7</v>
      </c>
      <c r="E635" s="112">
        <f t="shared" si="59"/>
        <v>45153</v>
      </c>
      <c r="F635" s="115">
        <f t="shared" ca="1" si="62"/>
        <v>3</v>
      </c>
      <c r="G635" s="117">
        <f t="shared" si="63"/>
        <v>1</v>
      </c>
      <c r="ABT635" s="100" t="s">
        <v>8190</v>
      </c>
    </row>
    <row r="636" spans="2:748" ht="30" customHeight="1">
      <c r="B636" s="124" t="str">
        <v>0926</v>
      </c>
      <c r="C636" s="112">
        <f t="shared" si="60"/>
        <v>45153</v>
      </c>
      <c r="D636" s="116">
        <f t="shared" si="61"/>
        <v>7</v>
      </c>
      <c r="E636" s="112">
        <f t="shared" si="59"/>
        <v>45153</v>
      </c>
      <c r="F636" s="115">
        <f t="shared" ca="1" si="62"/>
        <v>3</v>
      </c>
      <c r="G636" s="117">
        <f t="shared" si="63"/>
        <v>1</v>
      </c>
      <c r="ABT636" s="100" t="s">
        <v>8190</v>
      </c>
    </row>
    <row r="637" spans="2:748" ht="30" customHeight="1">
      <c r="B637" s="124" t="str">
        <v>0779.1</v>
      </c>
      <c r="C637" s="112">
        <f t="shared" si="60"/>
        <v>45153</v>
      </c>
      <c r="D637" s="116">
        <f t="shared" si="61"/>
        <v>1</v>
      </c>
      <c r="E637" s="112">
        <f t="shared" si="59"/>
        <v>45153</v>
      </c>
      <c r="F637" s="115">
        <f t="shared" ca="1" si="62"/>
        <v>3</v>
      </c>
      <c r="G637" s="117">
        <f t="shared" si="63"/>
        <v>1</v>
      </c>
      <c r="ABT637" s="100" t="s">
        <v>8190</v>
      </c>
    </row>
    <row r="638" spans="2:748" ht="30" customHeight="1">
      <c r="B638" s="124" t="str">
        <v>0935</v>
      </c>
      <c r="C638" s="112">
        <f t="shared" si="60"/>
        <v>45154</v>
      </c>
      <c r="D638" s="116">
        <f t="shared" si="61"/>
        <v>7</v>
      </c>
      <c r="E638" s="112">
        <f>C638</f>
        <v>45154</v>
      </c>
      <c r="F638" s="115">
        <f t="shared" ca="1" si="62"/>
        <v>0</v>
      </c>
      <c r="G638" s="117">
        <f t="shared" si="63"/>
        <v>1</v>
      </c>
      <c r="ABT638" s="100" t="s">
        <v>8190</v>
      </c>
    </row>
    <row r="639" spans="2:748" ht="30" customHeight="1">
      <c r="B639" s="124" t="str">
        <v>0956</v>
      </c>
      <c r="C639" s="112">
        <f t="shared" ref="C639:C651" si="64">VLOOKUP(B639,RFI,6,FALSE)</f>
        <v>45160</v>
      </c>
      <c r="D639" s="116">
        <f t="shared" ref="D639:D651" si="65">VLOOKUP(B639,RFI,7,FALSE)-VLOOKUP(B639,RFI,6,FALSE)</f>
        <v>7</v>
      </c>
      <c r="E639" s="112">
        <f t="shared" ref="E639:E651" si="66">C639</f>
        <v>45160</v>
      </c>
      <c r="F639" s="115">
        <f t="shared" ref="F639:F651" ca="1" si="67">VLOOKUP(B639,RFI,10,FALSE)*1</f>
        <v>3</v>
      </c>
      <c r="G639" s="117">
        <f t="shared" ref="G639:G651" si="68">IF(VLOOKUP(B639,RFI,3,FALSE)="A",1,0)</f>
        <v>1</v>
      </c>
      <c r="ABT639" s="100" t="s">
        <v>8190</v>
      </c>
    </row>
    <row r="640" spans="2:748" ht="30" customHeight="1">
      <c r="B640" s="113" t="str">
        <v>0955</v>
      </c>
      <c r="C640" s="112">
        <f t="shared" si="64"/>
        <v>45160</v>
      </c>
      <c r="D640" s="116">
        <f t="shared" si="65"/>
        <v>7</v>
      </c>
      <c r="E640" s="112">
        <f t="shared" si="66"/>
        <v>45160</v>
      </c>
      <c r="F640" s="115">
        <f t="shared" ca="1" si="67"/>
        <v>3</v>
      </c>
      <c r="G640" s="117">
        <f t="shared" si="68"/>
        <v>1</v>
      </c>
      <c r="ABT640" s="100" t="s">
        <v>8190</v>
      </c>
    </row>
    <row r="641" spans="2:748" ht="30" customHeight="1">
      <c r="B641" s="113" t="str">
        <v>0954</v>
      </c>
      <c r="C641" s="112">
        <f t="shared" si="64"/>
        <v>45160</v>
      </c>
      <c r="D641" s="116">
        <f t="shared" si="65"/>
        <v>7</v>
      </c>
      <c r="E641" s="112">
        <f t="shared" si="66"/>
        <v>45160</v>
      </c>
      <c r="F641" s="115">
        <f t="shared" ca="1" si="67"/>
        <v>21</v>
      </c>
      <c r="G641" s="117">
        <f t="shared" si="68"/>
        <v>1</v>
      </c>
      <c r="ABT641" s="100" t="s">
        <v>8190</v>
      </c>
    </row>
    <row r="642" spans="2:748" ht="30" customHeight="1">
      <c r="B642" s="113" t="str">
        <v>0949</v>
      </c>
      <c r="C642" s="112">
        <f t="shared" si="64"/>
        <v>45160</v>
      </c>
      <c r="D642" s="116">
        <f t="shared" si="65"/>
        <v>7</v>
      </c>
      <c r="E642" s="112">
        <f t="shared" si="66"/>
        <v>45160</v>
      </c>
      <c r="F642" s="115">
        <f t="shared" ca="1" si="67"/>
        <v>7</v>
      </c>
      <c r="G642" s="117">
        <f t="shared" si="68"/>
        <v>1</v>
      </c>
      <c r="ABT642" s="100" t="s">
        <v>8190</v>
      </c>
    </row>
    <row r="643" spans="2:748" ht="30" customHeight="1">
      <c r="B643" s="113" t="str">
        <v>0948</v>
      </c>
      <c r="C643" s="112">
        <f t="shared" si="64"/>
        <v>45160</v>
      </c>
      <c r="D643" s="116">
        <f t="shared" si="65"/>
        <v>7</v>
      </c>
      <c r="E643" s="112">
        <f t="shared" si="66"/>
        <v>45160</v>
      </c>
      <c r="F643" s="115">
        <f t="shared" ca="1" si="67"/>
        <v>3</v>
      </c>
      <c r="G643" s="117">
        <f t="shared" si="68"/>
        <v>1</v>
      </c>
      <c r="ABT643" s="100" t="s">
        <v>8190</v>
      </c>
    </row>
    <row r="644" spans="2:748" ht="30" customHeight="1">
      <c r="B644" s="113" t="str">
        <v>0947</v>
      </c>
      <c r="C644" s="112">
        <f t="shared" si="64"/>
        <v>45160</v>
      </c>
      <c r="D644" s="116">
        <f t="shared" si="65"/>
        <v>7</v>
      </c>
      <c r="E644" s="112">
        <f t="shared" si="66"/>
        <v>45160</v>
      </c>
      <c r="F644" s="115">
        <f t="shared" ca="1" si="67"/>
        <v>3</v>
      </c>
      <c r="G644" s="117">
        <f t="shared" si="68"/>
        <v>1</v>
      </c>
      <c r="ABT644" s="100" t="s">
        <v>8190</v>
      </c>
    </row>
    <row r="645" spans="2:748" ht="30" customHeight="1">
      <c r="B645" s="113" t="str">
        <v>0946</v>
      </c>
      <c r="C645" s="112">
        <f t="shared" si="64"/>
        <v>45160</v>
      </c>
      <c r="D645" s="116">
        <f t="shared" si="65"/>
        <v>7</v>
      </c>
      <c r="E645" s="112">
        <f t="shared" si="66"/>
        <v>45160</v>
      </c>
      <c r="F645" s="115">
        <f t="shared" ca="1" si="67"/>
        <v>3</v>
      </c>
      <c r="G645" s="117">
        <f t="shared" si="68"/>
        <v>1</v>
      </c>
      <c r="ABT645" s="100" t="s">
        <v>8190</v>
      </c>
    </row>
    <row r="646" spans="2:748" ht="30" customHeight="1">
      <c r="B646" s="113" t="str">
        <v>0945</v>
      </c>
      <c r="C646" s="112">
        <f t="shared" si="64"/>
        <v>45160</v>
      </c>
      <c r="D646" s="116">
        <f t="shared" si="65"/>
        <v>7</v>
      </c>
      <c r="E646" s="112">
        <f t="shared" si="66"/>
        <v>45160</v>
      </c>
      <c r="F646" s="115">
        <f t="shared" ca="1" si="67"/>
        <v>3</v>
      </c>
      <c r="G646" s="117">
        <f t="shared" si="68"/>
        <v>1</v>
      </c>
      <c r="ABT646" s="100" t="s">
        <v>8190</v>
      </c>
    </row>
    <row r="647" spans="2:748" ht="30" customHeight="1">
      <c r="B647" s="113" t="str">
        <v>0944</v>
      </c>
      <c r="C647" s="112">
        <f t="shared" si="64"/>
        <v>45160</v>
      </c>
      <c r="D647" s="116">
        <f t="shared" si="65"/>
        <v>10</v>
      </c>
      <c r="E647" s="112">
        <f t="shared" si="66"/>
        <v>45160</v>
      </c>
      <c r="F647" s="115">
        <f t="shared" ca="1" si="67"/>
        <v>1</v>
      </c>
      <c r="G647" s="117">
        <f t="shared" si="68"/>
        <v>1</v>
      </c>
      <c r="ABT647" s="100" t="s">
        <v>8190</v>
      </c>
    </row>
    <row r="648" spans="2:748" ht="30" customHeight="1">
      <c r="B648" s="113" t="str">
        <v>0686.1</v>
      </c>
      <c r="C648" s="112">
        <f t="shared" si="64"/>
        <v>45160</v>
      </c>
      <c r="D648" s="116">
        <f t="shared" si="65"/>
        <v>7</v>
      </c>
      <c r="E648" s="112">
        <f t="shared" si="66"/>
        <v>45160</v>
      </c>
      <c r="F648" s="115">
        <f t="shared" ca="1" si="67"/>
        <v>1</v>
      </c>
      <c r="G648" s="117">
        <f t="shared" si="68"/>
        <v>1</v>
      </c>
      <c r="ABT648" s="100" t="s">
        <v>8190</v>
      </c>
    </row>
    <row r="649" spans="2:748" ht="30" customHeight="1">
      <c r="B649" s="113" t="str">
        <v>0963</v>
      </c>
      <c r="C649" s="112">
        <f t="shared" si="64"/>
        <v>45162</v>
      </c>
      <c r="D649" s="116">
        <f t="shared" si="65"/>
        <v>7</v>
      </c>
      <c r="E649" s="112">
        <f t="shared" si="66"/>
        <v>45162</v>
      </c>
      <c r="F649" s="115">
        <f t="shared" ca="1" si="67"/>
        <v>3</v>
      </c>
      <c r="G649" s="117">
        <f t="shared" si="68"/>
        <v>1</v>
      </c>
      <c r="ABT649" s="100" t="s">
        <v>8190</v>
      </c>
    </row>
    <row r="650" spans="2:748" ht="30" customHeight="1">
      <c r="B650" s="113" t="str">
        <v>0962</v>
      </c>
      <c r="C650" s="112">
        <f t="shared" si="64"/>
        <v>45162</v>
      </c>
      <c r="D650" s="116">
        <f t="shared" si="65"/>
        <v>7</v>
      </c>
      <c r="E650" s="112">
        <f t="shared" si="66"/>
        <v>45162</v>
      </c>
      <c r="F650" s="115">
        <f t="shared" ca="1" si="67"/>
        <v>7</v>
      </c>
      <c r="G650" s="117">
        <f t="shared" si="68"/>
        <v>1</v>
      </c>
      <c r="ABT650" s="100" t="s">
        <v>8190</v>
      </c>
    </row>
    <row r="651" spans="2:748" ht="30" customHeight="1">
      <c r="B651" s="113" t="str">
        <v>0961</v>
      </c>
      <c r="C651" s="112">
        <f t="shared" si="64"/>
        <v>45162</v>
      </c>
      <c r="D651" s="116">
        <f t="shared" si="65"/>
        <v>7</v>
      </c>
      <c r="E651" s="112">
        <f t="shared" si="66"/>
        <v>45162</v>
      </c>
      <c r="F651" s="115">
        <f t="shared" ca="1" si="67"/>
        <v>0</v>
      </c>
      <c r="G651" s="117">
        <f t="shared" si="68"/>
        <v>1</v>
      </c>
      <c r="ABT651" s="100" t="s">
        <v>8190</v>
      </c>
    </row>
    <row r="652" spans="2:748" ht="30" customHeight="1">
      <c r="B652" s="113" t="str">
        <v>0976</v>
      </c>
      <c r="C652" s="112">
        <f t="shared" ref="C652:C686" si="69">VLOOKUP(B652,RFI,6,FALSE)</f>
        <v>45163</v>
      </c>
      <c r="D652" s="116">
        <f t="shared" ref="D652:D686" si="70">VLOOKUP(B652,RFI,7,FALSE)-VLOOKUP(B652,RFI,6,FALSE)</f>
        <v>7</v>
      </c>
      <c r="E652" s="112">
        <f>C652</f>
        <v>45163</v>
      </c>
      <c r="F652" s="115">
        <f t="shared" ref="F652:F686" ca="1" si="71">VLOOKUP(B652,RFI,10,FALSE)*1</f>
        <v>5</v>
      </c>
      <c r="G652" s="117">
        <f t="shared" ref="G652:G686" si="72">IF(VLOOKUP(B652,RFI,3,FALSE)="A",1,0)</f>
        <v>1</v>
      </c>
      <c r="ABT652" s="100" t="s">
        <v>8190</v>
      </c>
    </row>
    <row r="653" spans="2:748" ht="30" customHeight="1">
      <c r="B653" s="113" t="str">
        <v>0975</v>
      </c>
      <c r="C653" s="112">
        <f t="shared" si="69"/>
        <v>45163</v>
      </c>
      <c r="D653" s="116">
        <f t="shared" si="70"/>
        <v>7</v>
      </c>
      <c r="E653" s="112">
        <f>C653</f>
        <v>45163</v>
      </c>
      <c r="F653" s="115">
        <f t="shared" ca="1" si="71"/>
        <v>2</v>
      </c>
      <c r="G653" s="117">
        <f t="shared" si="72"/>
        <v>1</v>
      </c>
      <c r="ABT653" s="100" t="s">
        <v>8190</v>
      </c>
    </row>
    <row r="654" spans="2:748" ht="30" customHeight="1">
      <c r="B654" s="113" t="str">
        <v>0974</v>
      </c>
      <c r="C654" s="112">
        <f t="shared" si="69"/>
        <v>45163</v>
      </c>
      <c r="D654" s="116">
        <f t="shared" si="70"/>
        <v>7</v>
      </c>
      <c r="E654" s="112">
        <f>C654</f>
        <v>45163</v>
      </c>
      <c r="F654" s="115">
        <f t="shared" ca="1" si="71"/>
        <v>2</v>
      </c>
      <c r="G654" s="117">
        <f t="shared" si="72"/>
        <v>1</v>
      </c>
      <c r="ABT654" s="100" t="s">
        <v>8190</v>
      </c>
    </row>
    <row r="655" spans="2:748" ht="30" customHeight="1">
      <c r="B655" s="113" t="str">
        <v>0969</v>
      </c>
      <c r="C655" s="112">
        <f t="shared" si="69"/>
        <v>45163</v>
      </c>
      <c r="D655" s="116">
        <f t="shared" si="70"/>
        <v>14</v>
      </c>
      <c r="E655" s="112">
        <f>C655</f>
        <v>45163</v>
      </c>
      <c r="F655" s="115">
        <f t="shared" ca="1" si="71"/>
        <v>26</v>
      </c>
      <c r="G655" s="117">
        <f t="shared" si="72"/>
        <v>1</v>
      </c>
      <c r="ABT655" s="100" t="s">
        <v>8190</v>
      </c>
    </row>
    <row r="656" spans="2:748" ht="30" customHeight="1">
      <c r="B656" s="113" t="str">
        <v>0981</v>
      </c>
      <c r="C656" s="112">
        <f t="shared" si="69"/>
        <v>45166</v>
      </c>
      <c r="D656" s="116">
        <f t="shared" si="70"/>
        <v>7</v>
      </c>
      <c r="E656" s="112">
        <f t="shared" ref="E656:E686" si="73">C656</f>
        <v>45166</v>
      </c>
      <c r="F656" s="115">
        <f t="shared" ca="1" si="71"/>
        <v>0</v>
      </c>
      <c r="G656" s="117">
        <f t="shared" si="72"/>
        <v>1</v>
      </c>
      <c r="ABT656" s="100" t="s">
        <v>8190</v>
      </c>
    </row>
    <row r="657" spans="2:748" ht="30" customHeight="1">
      <c r="B657" s="113" t="str">
        <v>0992</v>
      </c>
      <c r="C657" s="112">
        <f t="shared" si="69"/>
        <v>45167</v>
      </c>
      <c r="D657" s="116">
        <f t="shared" si="70"/>
        <v>7</v>
      </c>
      <c r="E657" s="112">
        <f t="shared" si="73"/>
        <v>45167</v>
      </c>
      <c r="F657" s="115">
        <f t="shared" ca="1" si="71"/>
        <v>0</v>
      </c>
      <c r="G657" s="117">
        <f t="shared" si="72"/>
        <v>1</v>
      </c>
      <c r="ABT657" s="100" t="s">
        <v>8190</v>
      </c>
    </row>
    <row r="658" spans="2:748" ht="30" customHeight="1">
      <c r="B658" s="113" t="str">
        <v>0991</v>
      </c>
      <c r="C658" s="112">
        <f t="shared" si="69"/>
        <v>45167</v>
      </c>
      <c r="D658" s="116">
        <f t="shared" si="70"/>
        <v>8</v>
      </c>
      <c r="E658" s="112">
        <f t="shared" si="73"/>
        <v>45167</v>
      </c>
      <c r="F658" s="115">
        <f t="shared" ca="1" si="71"/>
        <v>0</v>
      </c>
      <c r="G658" s="117">
        <f t="shared" si="72"/>
        <v>1</v>
      </c>
      <c r="ABT658" s="100" t="s">
        <v>8190</v>
      </c>
    </row>
    <row r="659" spans="2:748" ht="30" customHeight="1">
      <c r="B659" s="113" t="str">
        <v>0990</v>
      </c>
      <c r="C659" s="112">
        <f t="shared" si="69"/>
        <v>45167</v>
      </c>
      <c r="D659" s="116">
        <f t="shared" si="70"/>
        <v>8</v>
      </c>
      <c r="E659" s="112">
        <f t="shared" si="73"/>
        <v>45167</v>
      </c>
      <c r="F659" s="115">
        <f t="shared" ca="1" si="71"/>
        <v>0</v>
      </c>
      <c r="G659" s="117">
        <f t="shared" si="72"/>
        <v>1</v>
      </c>
      <c r="ABT659" s="100" t="s">
        <v>8190</v>
      </c>
    </row>
    <row r="660" spans="2:748" ht="30" customHeight="1">
      <c r="B660" s="113" t="str">
        <v>0989</v>
      </c>
      <c r="C660" s="112">
        <f t="shared" si="69"/>
        <v>45167</v>
      </c>
      <c r="D660" s="116">
        <f t="shared" si="70"/>
        <v>7</v>
      </c>
      <c r="E660" s="112">
        <f t="shared" si="73"/>
        <v>45167</v>
      </c>
      <c r="F660" s="115">
        <f t="shared" ca="1" si="71"/>
        <v>0</v>
      </c>
      <c r="G660" s="117">
        <f t="shared" si="72"/>
        <v>1</v>
      </c>
      <c r="ABT660" s="100" t="s">
        <v>8190</v>
      </c>
    </row>
    <row r="661" spans="2:748" ht="30" customHeight="1">
      <c r="B661" s="113" t="str">
        <v>0985</v>
      </c>
      <c r="C661" s="112">
        <f t="shared" si="69"/>
        <v>45167</v>
      </c>
      <c r="D661" s="116">
        <f t="shared" si="70"/>
        <v>7</v>
      </c>
      <c r="E661" s="112">
        <f t="shared" si="73"/>
        <v>45167</v>
      </c>
      <c r="F661" s="115">
        <f t="shared" ca="1" si="71"/>
        <v>2</v>
      </c>
      <c r="G661" s="117">
        <f t="shared" si="72"/>
        <v>1</v>
      </c>
      <c r="ABT661" s="100" t="s">
        <v>8190</v>
      </c>
    </row>
    <row r="662" spans="2:748" ht="30" customHeight="1">
      <c r="B662" s="113" t="str">
        <v>0999</v>
      </c>
      <c r="C662" s="112">
        <f t="shared" si="69"/>
        <v>45169</v>
      </c>
      <c r="D662" s="116">
        <f t="shared" si="70"/>
        <v>7</v>
      </c>
      <c r="E662" s="112">
        <f t="shared" si="73"/>
        <v>45169</v>
      </c>
      <c r="F662" s="115">
        <f t="shared" ca="1" si="71"/>
        <v>1</v>
      </c>
      <c r="G662" s="117">
        <f t="shared" si="72"/>
        <v>1</v>
      </c>
      <c r="ABT662" s="100" t="s">
        <v>8190</v>
      </c>
    </row>
    <row r="663" spans="2:748" ht="30" customHeight="1">
      <c r="B663" s="113" t="str">
        <v>0998</v>
      </c>
      <c r="C663" s="112">
        <f t="shared" si="69"/>
        <v>45169</v>
      </c>
      <c r="D663" s="116">
        <f t="shared" si="70"/>
        <v>7</v>
      </c>
      <c r="E663" s="112">
        <f t="shared" si="73"/>
        <v>45169</v>
      </c>
      <c r="F663" s="115">
        <f t="shared" ca="1" si="71"/>
        <v>1</v>
      </c>
      <c r="G663" s="117">
        <f t="shared" si="72"/>
        <v>1</v>
      </c>
      <c r="ABT663" s="100" t="s">
        <v>8190</v>
      </c>
    </row>
    <row r="664" spans="2:748" ht="30" customHeight="1">
      <c r="B664" s="113" t="str">
        <v>0997</v>
      </c>
      <c r="C664" s="112">
        <f t="shared" si="69"/>
        <v>45169</v>
      </c>
      <c r="D664" s="116">
        <f t="shared" si="70"/>
        <v>7</v>
      </c>
      <c r="E664" s="112">
        <f t="shared" si="73"/>
        <v>45169</v>
      </c>
      <c r="F664" s="115">
        <f t="shared" ca="1" si="71"/>
        <v>0</v>
      </c>
      <c r="G664" s="117">
        <f t="shared" si="72"/>
        <v>1</v>
      </c>
      <c r="ABT664" s="100" t="s">
        <v>8190</v>
      </c>
    </row>
    <row r="665" spans="2:748" ht="30" customHeight="1">
      <c r="B665" s="113" t="str">
        <v>0996</v>
      </c>
      <c r="C665" s="112">
        <f t="shared" si="69"/>
        <v>45169</v>
      </c>
      <c r="D665" s="116">
        <f t="shared" si="70"/>
        <v>7</v>
      </c>
      <c r="E665" s="112">
        <f t="shared" si="73"/>
        <v>45169</v>
      </c>
      <c r="F665" s="115">
        <f t="shared" ca="1" si="71"/>
        <v>5</v>
      </c>
      <c r="G665" s="117">
        <f t="shared" si="72"/>
        <v>1</v>
      </c>
      <c r="ABT665" s="100" t="s">
        <v>8190</v>
      </c>
    </row>
    <row r="666" spans="2:748" ht="30" customHeight="1">
      <c r="B666" s="113" t="str">
        <v>0993</v>
      </c>
      <c r="C666" s="112">
        <f t="shared" si="69"/>
        <v>45169</v>
      </c>
      <c r="D666" s="116">
        <f t="shared" si="70"/>
        <v>7</v>
      </c>
      <c r="E666" s="112">
        <f t="shared" si="73"/>
        <v>45169</v>
      </c>
      <c r="F666" s="115">
        <f t="shared" ca="1" si="71"/>
        <v>8</v>
      </c>
      <c r="G666" s="117">
        <f t="shared" si="72"/>
        <v>1</v>
      </c>
      <c r="ABT666" s="100" t="s">
        <v>8190</v>
      </c>
    </row>
    <row r="667" spans="2:748" ht="30" customHeight="1">
      <c r="B667" s="113" t="str">
        <v>0963.1</v>
      </c>
      <c r="C667" s="112">
        <f t="shared" si="69"/>
        <v>45169</v>
      </c>
      <c r="D667" s="116">
        <f t="shared" si="70"/>
        <v>7</v>
      </c>
      <c r="E667" s="112">
        <f t="shared" si="73"/>
        <v>45169</v>
      </c>
      <c r="F667" s="115">
        <f t="shared" ca="1" si="71"/>
        <v>1</v>
      </c>
      <c r="G667" s="117">
        <f t="shared" si="72"/>
        <v>1</v>
      </c>
      <c r="ABT667" s="100" t="s">
        <v>8190</v>
      </c>
    </row>
    <row r="668" spans="2:748" ht="30" customHeight="1">
      <c r="B668" s="113" t="str">
        <v>0915.1</v>
      </c>
      <c r="C668" s="112">
        <f t="shared" si="69"/>
        <v>45169</v>
      </c>
      <c r="D668" s="116">
        <f t="shared" si="70"/>
        <v>7</v>
      </c>
      <c r="E668" s="112">
        <f t="shared" si="73"/>
        <v>45169</v>
      </c>
      <c r="F668" s="115">
        <f t="shared" ca="1" si="71"/>
        <v>5</v>
      </c>
      <c r="G668" s="117">
        <f t="shared" si="72"/>
        <v>1</v>
      </c>
      <c r="ABT668" s="100" t="s">
        <v>8190</v>
      </c>
    </row>
    <row r="669" spans="2:748" ht="30" customHeight="1">
      <c r="B669" s="113" t="str">
        <v>0608.2</v>
      </c>
      <c r="C669" s="112">
        <f t="shared" si="69"/>
        <v>45169</v>
      </c>
      <c r="D669" s="116">
        <f t="shared" si="70"/>
        <v>7</v>
      </c>
      <c r="E669" s="112">
        <f t="shared" si="73"/>
        <v>45169</v>
      </c>
      <c r="F669" s="115">
        <f t="shared" ca="1" si="71"/>
        <v>1</v>
      </c>
      <c r="G669" s="117">
        <f t="shared" si="72"/>
        <v>1</v>
      </c>
      <c r="ABT669" s="100" t="s">
        <v>8190</v>
      </c>
    </row>
    <row r="670" spans="2:748" ht="30" customHeight="1">
      <c r="B670" s="113" t="str">
        <v>1008</v>
      </c>
      <c r="C670" s="112">
        <f t="shared" si="69"/>
        <v>45170</v>
      </c>
      <c r="D670" s="116">
        <f t="shared" si="70"/>
        <v>7</v>
      </c>
      <c r="E670" s="112">
        <f t="shared" si="73"/>
        <v>45170</v>
      </c>
      <c r="F670" s="115">
        <f t="shared" ca="1" si="71"/>
        <v>15</v>
      </c>
      <c r="G670" s="117">
        <f t="shared" si="72"/>
        <v>1</v>
      </c>
      <c r="ABT670" s="100" t="s">
        <v>8190</v>
      </c>
    </row>
    <row r="671" spans="2:748" ht="30" customHeight="1">
      <c r="B671" s="113" t="str">
        <v>1007</v>
      </c>
      <c r="C671" s="112">
        <f t="shared" si="69"/>
        <v>45170</v>
      </c>
      <c r="D671" s="116">
        <f t="shared" si="70"/>
        <v>7</v>
      </c>
      <c r="E671" s="112">
        <f t="shared" si="73"/>
        <v>45170</v>
      </c>
      <c r="F671" s="115">
        <f t="shared" ca="1" si="71"/>
        <v>10</v>
      </c>
      <c r="G671" s="117">
        <f t="shared" si="72"/>
        <v>1</v>
      </c>
      <c r="ABT671" s="100" t="s">
        <v>8190</v>
      </c>
    </row>
    <row r="672" spans="2:748" ht="30" customHeight="1">
      <c r="B672" s="113" t="str">
        <v>1006</v>
      </c>
      <c r="C672" s="112">
        <f t="shared" si="69"/>
        <v>45170</v>
      </c>
      <c r="D672" s="116">
        <f t="shared" si="70"/>
        <v>7</v>
      </c>
      <c r="E672" s="112">
        <f t="shared" si="73"/>
        <v>45170</v>
      </c>
      <c r="F672" s="115">
        <f t="shared" ca="1" si="71"/>
        <v>1</v>
      </c>
      <c r="G672" s="117">
        <f t="shared" si="72"/>
        <v>1</v>
      </c>
      <c r="ABT672" s="100" t="s">
        <v>8190</v>
      </c>
    </row>
    <row r="673" spans="2:748" ht="30" customHeight="1">
      <c r="B673" s="113" t="str">
        <v>1005</v>
      </c>
      <c r="C673" s="112">
        <f t="shared" si="69"/>
        <v>45170</v>
      </c>
      <c r="D673" s="116">
        <f t="shared" si="70"/>
        <v>7</v>
      </c>
      <c r="E673" s="112">
        <f t="shared" si="73"/>
        <v>45170</v>
      </c>
      <c r="F673" s="115">
        <f t="shared" ca="1" si="71"/>
        <v>1</v>
      </c>
      <c r="G673" s="117">
        <f t="shared" si="72"/>
        <v>1</v>
      </c>
      <c r="ABT673" s="100" t="s">
        <v>8190</v>
      </c>
    </row>
    <row r="674" spans="2:748" ht="30" customHeight="1">
      <c r="B674" s="113" t="str">
        <v>1001</v>
      </c>
      <c r="C674" s="112">
        <f t="shared" si="69"/>
        <v>45170</v>
      </c>
      <c r="D674" s="116">
        <f t="shared" si="70"/>
        <v>7</v>
      </c>
      <c r="E674" s="112">
        <f t="shared" si="73"/>
        <v>45170</v>
      </c>
      <c r="F674" s="115">
        <f t="shared" ca="1" si="71"/>
        <v>0</v>
      </c>
      <c r="G674" s="117">
        <f t="shared" si="72"/>
        <v>1</v>
      </c>
      <c r="ABT674" s="100" t="s">
        <v>8190</v>
      </c>
    </row>
    <row r="675" spans="2:748" ht="30" customHeight="1">
      <c r="B675" s="113" t="str">
        <v>1000</v>
      </c>
      <c r="C675" s="112">
        <f t="shared" si="69"/>
        <v>45170</v>
      </c>
      <c r="D675" s="116">
        <f t="shared" si="70"/>
        <v>7</v>
      </c>
      <c r="E675" s="112">
        <f t="shared" si="73"/>
        <v>45170</v>
      </c>
      <c r="F675" s="115">
        <f t="shared" ca="1" si="71"/>
        <v>0</v>
      </c>
      <c r="G675" s="117">
        <f t="shared" si="72"/>
        <v>1</v>
      </c>
      <c r="ABT675" s="100" t="s">
        <v>8190</v>
      </c>
    </row>
    <row r="676" spans="2:748" ht="30" customHeight="1">
      <c r="B676" s="113" t="str">
        <v>1010</v>
      </c>
      <c r="C676" s="112">
        <f t="shared" si="69"/>
        <v>45174</v>
      </c>
      <c r="D676" s="116">
        <f t="shared" si="70"/>
        <v>7</v>
      </c>
      <c r="E676" s="112">
        <f t="shared" si="73"/>
        <v>45174</v>
      </c>
      <c r="F676" s="115">
        <f t="shared" ca="1" si="71"/>
        <v>0</v>
      </c>
      <c r="G676" s="117">
        <f t="shared" si="72"/>
        <v>1</v>
      </c>
      <c r="ABT676" s="100" t="s">
        <v>8190</v>
      </c>
    </row>
    <row r="677" spans="2:748" ht="30" customHeight="1">
      <c r="B677" s="113" t="str">
        <v>1009</v>
      </c>
      <c r="C677" s="112">
        <f t="shared" si="69"/>
        <v>45174</v>
      </c>
      <c r="D677" s="116">
        <f t="shared" si="70"/>
        <v>7</v>
      </c>
      <c r="E677" s="112">
        <f t="shared" si="73"/>
        <v>45174</v>
      </c>
      <c r="F677" s="115">
        <f t="shared" ca="1" si="71"/>
        <v>6</v>
      </c>
      <c r="G677" s="117">
        <f t="shared" si="72"/>
        <v>1</v>
      </c>
      <c r="ABT677" s="100" t="s">
        <v>8190</v>
      </c>
    </row>
    <row r="678" spans="2:748" ht="30" customHeight="1">
      <c r="B678" s="113" t="str">
        <v>1024</v>
      </c>
      <c r="C678" s="112">
        <f t="shared" si="69"/>
        <v>45177</v>
      </c>
      <c r="D678" s="116">
        <f t="shared" si="70"/>
        <v>17</v>
      </c>
      <c r="E678" s="112">
        <f t="shared" si="73"/>
        <v>45177</v>
      </c>
      <c r="F678" s="115">
        <f t="shared" ca="1" si="71"/>
        <v>5</v>
      </c>
      <c r="G678" s="117">
        <f t="shared" si="72"/>
        <v>1</v>
      </c>
      <c r="ABT678" s="100" t="s">
        <v>8190</v>
      </c>
    </row>
    <row r="679" spans="2:748" ht="30" customHeight="1">
      <c r="B679" s="113" t="str">
        <v>1023</v>
      </c>
      <c r="C679" s="112">
        <f t="shared" si="69"/>
        <v>45177</v>
      </c>
      <c r="D679" s="116">
        <f t="shared" si="70"/>
        <v>10</v>
      </c>
      <c r="E679" s="112">
        <f t="shared" si="73"/>
        <v>45177</v>
      </c>
      <c r="F679" s="115">
        <f t="shared" ca="1" si="71"/>
        <v>12</v>
      </c>
      <c r="G679" s="117">
        <f t="shared" si="72"/>
        <v>1</v>
      </c>
      <c r="ABT679" s="100" t="s">
        <v>8190</v>
      </c>
    </row>
    <row r="680" spans="2:748" ht="30" customHeight="1">
      <c r="B680" s="113" t="str">
        <v>1022</v>
      </c>
      <c r="C680" s="112">
        <f t="shared" si="69"/>
        <v>45177</v>
      </c>
      <c r="D680" s="116">
        <f t="shared" si="70"/>
        <v>10</v>
      </c>
      <c r="E680" s="112">
        <f t="shared" si="73"/>
        <v>45177</v>
      </c>
      <c r="F680" s="115">
        <f t="shared" ca="1" si="71"/>
        <v>12</v>
      </c>
      <c r="G680" s="117">
        <f t="shared" si="72"/>
        <v>1</v>
      </c>
      <c r="ABT680" s="100" t="s">
        <v>8190</v>
      </c>
    </row>
    <row r="681" spans="2:748" ht="30" customHeight="1">
      <c r="B681" s="113" t="str">
        <v>1021</v>
      </c>
      <c r="C681" s="112">
        <f t="shared" si="69"/>
        <v>45177</v>
      </c>
      <c r="D681" s="116">
        <f t="shared" si="70"/>
        <v>10</v>
      </c>
      <c r="E681" s="112">
        <f t="shared" si="73"/>
        <v>45177</v>
      </c>
      <c r="F681" s="115">
        <f t="shared" ca="1" si="71"/>
        <v>3</v>
      </c>
      <c r="G681" s="117">
        <f t="shared" si="72"/>
        <v>1</v>
      </c>
      <c r="ABT681" s="100" t="s">
        <v>8190</v>
      </c>
    </row>
    <row r="682" spans="2:748" ht="30" customHeight="1">
      <c r="B682" s="113" t="str">
        <v>1019</v>
      </c>
      <c r="C682" s="112">
        <f t="shared" si="69"/>
        <v>45177</v>
      </c>
      <c r="D682" s="116">
        <f t="shared" si="70"/>
        <v>7</v>
      </c>
      <c r="E682" s="112">
        <f t="shared" si="73"/>
        <v>45177</v>
      </c>
      <c r="F682" s="115">
        <f t="shared" ca="1" si="71"/>
        <v>0</v>
      </c>
      <c r="G682" s="117">
        <f t="shared" si="72"/>
        <v>1</v>
      </c>
      <c r="ABT682" s="100" t="s">
        <v>8190</v>
      </c>
    </row>
    <row r="683" spans="2:748" ht="30" customHeight="1">
      <c r="B683" s="113" t="str">
        <v>1018</v>
      </c>
      <c r="C683" s="112">
        <f t="shared" si="69"/>
        <v>45177</v>
      </c>
      <c r="D683" s="116">
        <f t="shared" si="70"/>
        <v>7</v>
      </c>
      <c r="E683" s="112">
        <f t="shared" si="73"/>
        <v>45177</v>
      </c>
      <c r="F683" s="115">
        <f t="shared" ca="1" si="71"/>
        <v>3</v>
      </c>
      <c r="G683" s="117">
        <f t="shared" si="72"/>
        <v>1</v>
      </c>
      <c r="ABT683" s="100" t="s">
        <v>8190</v>
      </c>
    </row>
    <row r="684" spans="2:748" ht="30" customHeight="1">
      <c r="B684" s="113" t="str">
        <v>1017</v>
      </c>
      <c r="C684" s="112">
        <f t="shared" si="69"/>
        <v>45177</v>
      </c>
      <c r="D684" s="116">
        <f t="shared" si="70"/>
        <v>7</v>
      </c>
      <c r="E684" s="112">
        <f t="shared" si="73"/>
        <v>45177</v>
      </c>
      <c r="F684" s="115">
        <f t="shared" ca="1" si="71"/>
        <v>3</v>
      </c>
      <c r="G684" s="117">
        <f t="shared" si="72"/>
        <v>1</v>
      </c>
      <c r="ABT684" s="100" t="s">
        <v>8190</v>
      </c>
    </row>
    <row r="685" spans="2:748" ht="30" customHeight="1">
      <c r="B685" s="113" t="str">
        <v>1016</v>
      </c>
      <c r="C685" s="112">
        <f t="shared" si="69"/>
        <v>45177</v>
      </c>
      <c r="D685" s="116">
        <f t="shared" si="70"/>
        <v>7</v>
      </c>
      <c r="E685" s="112">
        <f t="shared" si="73"/>
        <v>45177</v>
      </c>
      <c r="F685" s="115">
        <f t="shared" ca="1" si="71"/>
        <v>3</v>
      </c>
      <c r="G685" s="117">
        <f t="shared" si="72"/>
        <v>1</v>
      </c>
      <c r="ABT685" s="100" t="s">
        <v>8190</v>
      </c>
    </row>
    <row r="686" spans="2:748" ht="30" customHeight="1">
      <c r="B686" s="113" t="str">
        <v>1015</v>
      </c>
      <c r="C686" s="112">
        <f t="shared" si="69"/>
        <v>45177</v>
      </c>
      <c r="D686" s="116">
        <f t="shared" si="70"/>
        <v>7</v>
      </c>
      <c r="E686" s="112">
        <f t="shared" si="73"/>
        <v>45177</v>
      </c>
      <c r="F686" s="115">
        <f t="shared" ca="1" si="71"/>
        <v>3</v>
      </c>
      <c r="G686" s="117">
        <f t="shared" si="72"/>
        <v>1</v>
      </c>
      <c r="ABT686" s="100" t="s">
        <v>8190</v>
      </c>
    </row>
    <row r="687" spans="2:748" ht="30" customHeight="1">
      <c r="B687" s="113" t="str">
        <v>1031</v>
      </c>
      <c r="C687" s="112">
        <f t="shared" ref="C687:C720" si="74">VLOOKUP(B687,RFI,6,FALSE)</f>
        <v>45182</v>
      </c>
      <c r="D687" s="116">
        <f t="shared" ref="D687:D720" si="75">VLOOKUP(B687,RFI,7,FALSE)-VLOOKUP(B687,RFI,6,FALSE)</f>
        <v>7</v>
      </c>
      <c r="E687" s="112">
        <f t="shared" ref="E687:E720" si="76">C687</f>
        <v>45182</v>
      </c>
      <c r="F687" s="115">
        <f t="shared" ref="F687:F720" ca="1" si="77">VLOOKUP(B687,RFI,10,FALSE)*1</f>
        <v>0</v>
      </c>
      <c r="G687" s="117">
        <f t="shared" ref="G687:G720" si="78">IF(VLOOKUP(B687,RFI,3,FALSE)="A",1,0)</f>
        <v>1</v>
      </c>
      <c r="ABT687" s="100" t="s">
        <v>8190</v>
      </c>
    </row>
    <row r="688" spans="2:748" ht="30" customHeight="1">
      <c r="B688" s="113" t="str">
        <v>1030</v>
      </c>
      <c r="C688" s="112">
        <f t="shared" si="74"/>
        <v>45182</v>
      </c>
      <c r="D688" s="116">
        <f t="shared" si="75"/>
        <v>7</v>
      </c>
      <c r="E688" s="112">
        <f t="shared" si="76"/>
        <v>45182</v>
      </c>
      <c r="F688" s="115">
        <f t="shared" ca="1" si="77"/>
        <v>7</v>
      </c>
      <c r="G688" s="117">
        <f t="shared" si="78"/>
        <v>1</v>
      </c>
      <c r="ABT688" s="100" t="s">
        <v>8190</v>
      </c>
    </row>
    <row r="689" spans="2:748" ht="30" customHeight="1">
      <c r="B689" s="113" t="str">
        <v>1029</v>
      </c>
      <c r="C689" s="112">
        <f t="shared" si="74"/>
        <v>45182</v>
      </c>
      <c r="D689" s="116">
        <f t="shared" si="75"/>
        <v>7</v>
      </c>
      <c r="E689" s="112">
        <f t="shared" si="76"/>
        <v>45182</v>
      </c>
      <c r="F689" s="115">
        <f t="shared" ca="1" si="77"/>
        <v>5</v>
      </c>
      <c r="G689" s="117">
        <f t="shared" si="78"/>
        <v>1</v>
      </c>
      <c r="ABT689" s="100" t="s">
        <v>8190</v>
      </c>
    </row>
    <row r="690" spans="2:748" ht="30" customHeight="1">
      <c r="B690" s="113" t="str">
        <v>1026</v>
      </c>
      <c r="C690" s="112">
        <f t="shared" si="74"/>
        <v>45182</v>
      </c>
      <c r="D690" s="116">
        <f t="shared" si="75"/>
        <v>7</v>
      </c>
      <c r="E690" s="112">
        <f t="shared" si="76"/>
        <v>45182</v>
      </c>
      <c r="F690" s="115">
        <f t="shared" ca="1" si="77"/>
        <v>7</v>
      </c>
      <c r="G690" s="117">
        <f t="shared" si="78"/>
        <v>1</v>
      </c>
      <c r="ABT690" s="100" t="s">
        <v>8190</v>
      </c>
    </row>
    <row r="691" spans="2:748" ht="30" customHeight="1">
      <c r="B691" s="113" t="str">
        <v>0929.1</v>
      </c>
      <c r="C691" s="112">
        <f t="shared" si="74"/>
        <v>45182</v>
      </c>
      <c r="D691" s="116">
        <f t="shared" si="75"/>
        <v>7</v>
      </c>
      <c r="E691" s="112">
        <f t="shared" si="76"/>
        <v>45182</v>
      </c>
      <c r="F691" s="115">
        <f t="shared" ca="1" si="77"/>
        <v>3</v>
      </c>
      <c r="G691" s="117">
        <f t="shared" si="78"/>
        <v>1</v>
      </c>
      <c r="ABT691" s="100" t="s">
        <v>8190</v>
      </c>
    </row>
    <row r="692" spans="2:748" ht="30" customHeight="1">
      <c r="B692" s="113" t="str">
        <v>1039</v>
      </c>
      <c r="C692" s="112">
        <f t="shared" si="74"/>
        <v>45183</v>
      </c>
      <c r="D692" s="116">
        <f t="shared" si="75"/>
        <v>7</v>
      </c>
      <c r="E692" s="112">
        <f t="shared" si="76"/>
        <v>45183</v>
      </c>
      <c r="F692" s="115">
        <f t="shared" ca="1" si="77"/>
        <v>2</v>
      </c>
      <c r="G692" s="117">
        <f t="shared" si="78"/>
        <v>1</v>
      </c>
      <c r="ABT692" s="100" t="s">
        <v>8190</v>
      </c>
    </row>
    <row r="693" spans="2:748" ht="30" customHeight="1">
      <c r="B693" s="113" t="str">
        <v>1038</v>
      </c>
      <c r="C693" s="112">
        <f t="shared" si="74"/>
        <v>45183</v>
      </c>
      <c r="D693" s="116">
        <f t="shared" si="75"/>
        <v>7</v>
      </c>
      <c r="E693" s="112">
        <f t="shared" si="76"/>
        <v>45183</v>
      </c>
      <c r="F693" s="115">
        <f t="shared" ca="1" si="77"/>
        <v>6</v>
      </c>
      <c r="G693" s="117">
        <f t="shared" si="78"/>
        <v>1</v>
      </c>
      <c r="ABT693" s="100" t="s">
        <v>8190</v>
      </c>
    </row>
    <row r="694" spans="2:748" ht="30" customHeight="1">
      <c r="B694" s="113" t="str">
        <v>1037</v>
      </c>
      <c r="C694" s="112">
        <f t="shared" si="74"/>
        <v>45183</v>
      </c>
      <c r="D694" s="116">
        <f t="shared" si="75"/>
        <v>7</v>
      </c>
      <c r="E694" s="112">
        <f t="shared" si="76"/>
        <v>45183</v>
      </c>
      <c r="F694" s="115">
        <f t="shared" ca="1" si="77"/>
        <v>6</v>
      </c>
      <c r="G694" s="117">
        <f t="shared" si="78"/>
        <v>1</v>
      </c>
      <c r="ABT694" s="100" t="s">
        <v>8190</v>
      </c>
    </row>
    <row r="695" spans="2:748" ht="30" customHeight="1">
      <c r="B695" s="113" t="str">
        <v>1036</v>
      </c>
      <c r="C695" s="112">
        <f t="shared" si="74"/>
        <v>45183</v>
      </c>
      <c r="D695" s="116">
        <f t="shared" si="75"/>
        <v>7</v>
      </c>
      <c r="E695" s="112">
        <f t="shared" si="76"/>
        <v>45183</v>
      </c>
      <c r="F695" s="115">
        <f t="shared" ca="1" si="77"/>
        <v>6</v>
      </c>
      <c r="G695" s="117">
        <f t="shared" si="78"/>
        <v>1</v>
      </c>
      <c r="ABT695" s="100" t="s">
        <v>8190</v>
      </c>
    </row>
    <row r="696" spans="2:748" ht="30" customHeight="1">
      <c r="B696" s="113" t="str">
        <v>1035</v>
      </c>
      <c r="C696" s="112">
        <f t="shared" si="74"/>
        <v>45183</v>
      </c>
      <c r="D696" s="116">
        <f t="shared" si="75"/>
        <v>7</v>
      </c>
      <c r="E696" s="112">
        <f t="shared" si="76"/>
        <v>45183</v>
      </c>
      <c r="F696" s="115">
        <f t="shared" ca="1" si="77"/>
        <v>15</v>
      </c>
      <c r="G696" s="117">
        <f t="shared" si="78"/>
        <v>1</v>
      </c>
      <c r="ABT696" s="100" t="s">
        <v>8190</v>
      </c>
    </row>
    <row r="697" spans="2:748" ht="30" customHeight="1">
      <c r="B697" s="113" t="str">
        <v>1034</v>
      </c>
      <c r="C697" s="112">
        <f t="shared" si="74"/>
        <v>45183</v>
      </c>
      <c r="D697" s="116">
        <f t="shared" si="75"/>
        <v>7</v>
      </c>
      <c r="E697" s="112">
        <f t="shared" si="76"/>
        <v>45183</v>
      </c>
      <c r="F697" s="115">
        <f t="shared" ca="1" si="77"/>
        <v>18</v>
      </c>
      <c r="G697" s="117">
        <f t="shared" si="78"/>
        <v>1</v>
      </c>
      <c r="ABT697" s="100" t="s">
        <v>8190</v>
      </c>
    </row>
    <row r="698" spans="2:748" ht="30" customHeight="1">
      <c r="B698" s="113" t="str">
        <v>1033</v>
      </c>
      <c r="C698" s="112">
        <f t="shared" si="74"/>
        <v>45183</v>
      </c>
      <c r="D698" s="116">
        <f t="shared" si="75"/>
        <v>7</v>
      </c>
      <c r="E698" s="112">
        <f t="shared" si="76"/>
        <v>45183</v>
      </c>
      <c r="F698" s="115">
        <f t="shared" ca="1" si="77"/>
        <v>15</v>
      </c>
      <c r="G698" s="117">
        <f t="shared" si="78"/>
        <v>1</v>
      </c>
      <c r="ABT698" s="100" t="s">
        <v>8190</v>
      </c>
    </row>
    <row r="699" spans="2:748" ht="30" customHeight="1">
      <c r="B699" s="113" t="str">
        <v>1032</v>
      </c>
      <c r="C699" s="112">
        <f t="shared" si="74"/>
        <v>45183</v>
      </c>
      <c r="D699" s="116">
        <f t="shared" si="75"/>
        <v>7</v>
      </c>
      <c r="E699" s="112">
        <f t="shared" si="76"/>
        <v>45183</v>
      </c>
      <c r="F699" s="115">
        <f t="shared" ca="1" si="77"/>
        <v>12</v>
      </c>
      <c r="G699" s="117">
        <f t="shared" si="78"/>
        <v>1</v>
      </c>
      <c r="ABT699" s="100" t="s">
        <v>8190</v>
      </c>
    </row>
    <row r="700" spans="2:748" ht="30" customHeight="1">
      <c r="B700" s="113" t="str">
        <v>1052</v>
      </c>
      <c r="C700" s="112">
        <f t="shared" si="74"/>
        <v>45184</v>
      </c>
      <c r="D700" s="116">
        <f t="shared" si="75"/>
        <v>10</v>
      </c>
      <c r="E700" s="112">
        <f t="shared" si="76"/>
        <v>45184</v>
      </c>
      <c r="F700" s="115">
        <f t="shared" ca="1" si="77"/>
        <v>5</v>
      </c>
      <c r="G700" s="117">
        <f t="shared" si="78"/>
        <v>1</v>
      </c>
      <c r="ABT700" s="100" t="s">
        <v>8190</v>
      </c>
    </row>
    <row r="701" spans="2:748" ht="30" customHeight="1">
      <c r="B701" s="113" t="str">
        <v>1051</v>
      </c>
      <c r="C701" s="112">
        <f t="shared" si="74"/>
        <v>45184</v>
      </c>
      <c r="D701" s="116">
        <f t="shared" si="75"/>
        <v>10</v>
      </c>
      <c r="E701" s="112">
        <f t="shared" si="76"/>
        <v>45184</v>
      </c>
      <c r="F701" s="115">
        <f t="shared" ca="1" si="77"/>
        <v>7</v>
      </c>
      <c r="G701" s="117">
        <f t="shared" si="78"/>
        <v>1</v>
      </c>
      <c r="ABT701" s="100" t="s">
        <v>8190</v>
      </c>
    </row>
    <row r="702" spans="2:748" ht="30" customHeight="1">
      <c r="B702" s="113" t="str">
        <v>1050</v>
      </c>
      <c r="C702" s="112">
        <f t="shared" si="74"/>
        <v>45184</v>
      </c>
      <c r="D702" s="116">
        <f t="shared" si="75"/>
        <v>10</v>
      </c>
      <c r="E702" s="112">
        <f t="shared" si="76"/>
        <v>45184</v>
      </c>
      <c r="F702" s="115">
        <f t="shared" ca="1" si="77"/>
        <v>7</v>
      </c>
      <c r="G702" s="117">
        <f t="shared" si="78"/>
        <v>1</v>
      </c>
      <c r="ABT702" s="100" t="s">
        <v>8190</v>
      </c>
    </row>
    <row r="703" spans="2:748" ht="30" customHeight="1">
      <c r="B703" s="113" t="str">
        <v>1046</v>
      </c>
      <c r="C703" s="112">
        <f t="shared" si="74"/>
        <v>45184</v>
      </c>
      <c r="D703" s="116">
        <f t="shared" si="75"/>
        <v>7</v>
      </c>
      <c r="E703" s="112">
        <f t="shared" si="76"/>
        <v>45184</v>
      </c>
      <c r="F703" s="115">
        <f t="shared" ca="1" si="77"/>
        <v>11</v>
      </c>
      <c r="G703" s="117">
        <f t="shared" si="78"/>
        <v>1</v>
      </c>
      <c r="ABT703" s="100" t="s">
        <v>8190</v>
      </c>
    </row>
    <row r="704" spans="2:748" ht="30" customHeight="1">
      <c r="B704" s="113" t="str">
        <v>1045</v>
      </c>
      <c r="C704" s="112">
        <f t="shared" si="74"/>
        <v>45184</v>
      </c>
      <c r="D704" s="116">
        <f t="shared" si="75"/>
        <v>7</v>
      </c>
      <c r="E704" s="112">
        <f t="shared" si="76"/>
        <v>45184</v>
      </c>
      <c r="F704" s="115">
        <f t="shared" ca="1" si="77"/>
        <v>11</v>
      </c>
      <c r="G704" s="117">
        <f t="shared" si="78"/>
        <v>1</v>
      </c>
      <c r="ABT704" s="100" t="s">
        <v>8190</v>
      </c>
    </row>
    <row r="705" spans="2:748" ht="30" customHeight="1">
      <c r="B705" s="113" t="str">
        <v>1044</v>
      </c>
      <c r="C705" s="112">
        <f t="shared" si="74"/>
        <v>45184</v>
      </c>
      <c r="D705" s="116">
        <f t="shared" si="75"/>
        <v>7</v>
      </c>
      <c r="E705" s="112">
        <f t="shared" si="76"/>
        <v>45184</v>
      </c>
      <c r="F705" s="115">
        <f t="shared" ca="1" si="77"/>
        <v>1</v>
      </c>
      <c r="G705" s="117">
        <f t="shared" si="78"/>
        <v>1</v>
      </c>
      <c r="ABT705" s="100" t="s">
        <v>8190</v>
      </c>
    </row>
    <row r="706" spans="2:748" ht="30" customHeight="1">
      <c r="B706" s="113" t="str">
        <v>1043</v>
      </c>
      <c r="C706" s="112">
        <f t="shared" si="74"/>
        <v>45184</v>
      </c>
      <c r="D706" s="116">
        <f t="shared" si="75"/>
        <v>7</v>
      </c>
      <c r="E706" s="112">
        <f t="shared" si="76"/>
        <v>45184</v>
      </c>
      <c r="F706" s="115">
        <f t="shared" ca="1" si="77"/>
        <v>1</v>
      </c>
      <c r="G706" s="117">
        <f t="shared" si="78"/>
        <v>1</v>
      </c>
      <c r="ABT706" s="100" t="s">
        <v>8190</v>
      </c>
    </row>
    <row r="707" spans="2:748" ht="30" customHeight="1">
      <c r="B707" s="113" t="str">
        <v>1042</v>
      </c>
      <c r="C707" s="112">
        <f t="shared" si="74"/>
        <v>45184</v>
      </c>
      <c r="D707" s="116">
        <f t="shared" si="75"/>
        <v>7</v>
      </c>
      <c r="E707" s="112">
        <f t="shared" si="76"/>
        <v>45184</v>
      </c>
      <c r="F707" s="115">
        <f t="shared" ca="1" si="77"/>
        <v>14</v>
      </c>
      <c r="G707" s="117">
        <f t="shared" si="78"/>
        <v>1</v>
      </c>
      <c r="ABT707" s="100" t="s">
        <v>8190</v>
      </c>
    </row>
    <row r="708" spans="2:748" ht="30" customHeight="1">
      <c r="B708" s="113" t="str">
        <v>1040</v>
      </c>
      <c r="C708" s="112">
        <f t="shared" si="74"/>
        <v>45184</v>
      </c>
      <c r="D708" s="116">
        <f t="shared" si="75"/>
        <v>7</v>
      </c>
      <c r="E708" s="112">
        <f t="shared" si="76"/>
        <v>45184</v>
      </c>
      <c r="F708" s="115">
        <f t="shared" ca="1" si="77"/>
        <v>0</v>
      </c>
      <c r="G708" s="117">
        <f t="shared" si="78"/>
        <v>1</v>
      </c>
      <c r="ABT708" s="100" t="s">
        <v>8190</v>
      </c>
    </row>
    <row r="709" spans="2:748" ht="30" customHeight="1">
      <c r="B709" s="113" t="str">
        <v>1031.1</v>
      </c>
      <c r="C709" s="112">
        <f t="shared" si="74"/>
        <v>45184</v>
      </c>
      <c r="D709" s="116">
        <f t="shared" si="75"/>
        <v>10</v>
      </c>
      <c r="E709" s="112">
        <f t="shared" si="76"/>
        <v>45184</v>
      </c>
      <c r="F709" s="115">
        <f t="shared" ca="1" si="77"/>
        <v>5</v>
      </c>
      <c r="G709" s="117">
        <f t="shared" si="78"/>
        <v>1</v>
      </c>
      <c r="ABT709" s="100" t="s">
        <v>8190</v>
      </c>
    </row>
    <row r="710" spans="2:748" ht="30" customHeight="1">
      <c r="B710" s="113" t="str">
        <v>0996.1</v>
      </c>
      <c r="C710" s="112">
        <f t="shared" si="74"/>
        <v>45184</v>
      </c>
      <c r="D710" s="116">
        <f t="shared" si="75"/>
        <v>7</v>
      </c>
      <c r="E710" s="112">
        <f t="shared" si="76"/>
        <v>45184</v>
      </c>
      <c r="F710" s="115">
        <f t="shared" ca="1" si="77"/>
        <v>7</v>
      </c>
      <c r="G710" s="117">
        <f t="shared" si="78"/>
        <v>1</v>
      </c>
      <c r="ABT710" s="100" t="s">
        <v>8190</v>
      </c>
    </row>
    <row r="711" spans="2:748" ht="30" customHeight="1">
      <c r="B711" s="113" t="str">
        <v>1066</v>
      </c>
      <c r="C711" s="112">
        <f t="shared" si="74"/>
        <v>45187</v>
      </c>
      <c r="D711" s="116">
        <f t="shared" si="75"/>
        <v>7</v>
      </c>
      <c r="E711" s="112">
        <f t="shared" si="76"/>
        <v>45187</v>
      </c>
      <c r="F711" s="115">
        <f t="shared" ca="1" si="77"/>
        <v>8</v>
      </c>
      <c r="G711" s="117">
        <f t="shared" si="78"/>
        <v>1</v>
      </c>
      <c r="ABT711" s="100" t="s">
        <v>8190</v>
      </c>
    </row>
    <row r="712" spans="2:748" ht="32.25" customHeight="1">
      <c r="B712" s="113" t="str">
        <v>1064</v>
      </c>
      <c r="C712" s="112">
        <f t="shared" si="74"/>
        <v>45187</v>
      </c>
      <c r="D712" s="116">
        <f t="shared" si="75"/>
        <v>7</v>
      </c>
      <c r="E712" s="112">
        <f t="shared" si="76"/>
        <v>45187</v>
      </c>
      <c r="F712" s="115">
        <f t="shared" ca="1" si="77"/>
        <v>7</v>
      </c>
      <c r="G712" s="117">
        <f t="shared" si="78"/>
        <v>1</v>
      </c>
      <c r="ABT712" s="100" t="s">
        <v>8190</v>
      </c>
    </row>
    <row r="713" spans="2:748" ht="30" customHeight="1">
      <c r="B713" s="113" t="str">
        <v>1063</v>
      </c>
      <c r="C713" s="112">
        <f t="shared" si="74"/>
        <v>45187</v>
      </c>
      <c r="D713" s="116">
        <f t="shared" si="75"/>
        <v>7</v>
      </c>
      <c r="E713" s="112">
        <f t="shared" si="76"/>
        <v>45187</v>
      </c>
      <c r="F713" s="115">
        <f t="shared" ca="1" si="77"/>
        <v>7</v>
      </c>
      <c r="G713" s="117">
        <f t="shared" si="78"/>
        <v>1</v>
      </c>
      <c r="ABT713" s="100" t="s">
        <v>8190</v>
      </c>
    </row>
    <row r="714" spans="2:748" ht="30" customHeight="1">
      <c r="B714" s="113" t="str">
        <v>1062</v>
      </c>
      <c r="C714" s="112">
        <f t="shared" si="74"/>
        <v>45187</v>
      </c>
      <c r="D714" s="116">
        <f t="shared" si="75"/>
        <v>7</v>
      </c>
      <c r="E714" s="112">
        <f t="shared" si="76"/>
        <v>45187</v>
      </c>
      <c r="F714" s="115">
        <f t="shared" ca="1" si="77"/>
        <v>4</v>
      </c>
      <c r="G714" s="117">
        <f t="shared" si="78"/>
        <v>1</v>
      </c>
      <c r="ABT714" s="100" t="s">
        <v>8190</v>
      </c>
    </row>
    <row r="715" spans="2:748" ht="30" customHeight="1">
      <c r="B715" s="113" t="str">
        <v>1061</v>
      </c>
      <c r="C715" s="112">
        <f t="shared" si="74"/>
        <v>45187</v>
      </c>
      <c r="D715" s="116">
        <f t="shared" si="75"/>
        <v>7</v>
      </c>
      <c r="E715" s="112">
        <f t="shared" si="76"/>
        <v>45187</v>
      </c>
      <c r="F715" s="115">
        <f t="shared" ca="1" si="77"/>
        <v>8</v>
      </c>
      <c r="G715" s="117">
        <f t="shared" si="78"/>
        <v>1</v>
      </c>
      <c r="ABT715" s="100" t="s">
        <v>8190</v>
      </c>
    </row>
    <row r="716" spans="2:748" ht="30" customHeight="1">
      <c r="B716" s="113" t="str">
        <v>1060</v>
      </c>
      <c r="C716" s="112">
        <f t="shared" si="74"/>
        <v>45187</v>
      </c>
      <c r="D716" s="116">
        <f t="shared" si="75"/>
        <v>7</v>
      </c>
      <c r="E716" s="112">
        <f t="shared" si="76"/>
        <v>45187</v>
      </c>
      <c r="F716" s="115">
        <f t="shared" ca="1" si="77"/>
        <v>9</v>
      </c>
      <c r="G716" s="117">
        <f t="shared" si="78"/>
        <v>1</v>
      </c>
      <c r="ABT716" s="100" t="s">
        <v>8190</v>
      </c>
    </row>
    <row r="717" spans="2:748" ht="30" customHeight="1">
      <c r="B717" s="113" t="str">
        <v>1058</v>
      </c>
      <c r="C717" s="112">
        <f t="shared" si="74"/>
        <v>45187</v>
      </c>
      <c r="D717" s="116">
        <f t="shared" si="75"/>
        <v>7</v>
      </c>
      <c r="E717" s="112">
        <f t="shared" si="76"/>
        <v>45187</v>
      </c>
      <c r="F717" s="115">
        <f t="shared" ca="1" si="77"/>
        <v>3</v>
      </c>
      <c r="G717" s="117">
        <f t="shared" si="78"/>
        <v>1</v>
      </c>
      <c r="ABT717" s="100" t="s">
        <v>8190</v>
      </c>
    </row>
    <row r="718" spans="2:748" ht="30" customHeight="1">
      <c r="B718" s="113" t="str">
        <v>1057</v>
      </c>
      <c r="C718" s="112">
        <f t="shared" si="74"/>
        <v>45187</v>
      </c>
      <c r="D718" s="116">
        <f t="shared" si="75"/>
        <v>7</v>
      </c>
      <c r="E718" s="112">
        <f t="shared" si="76"/>
        <v>45187</v>
      </c>
      <c r="F718" s="115">
        <f t="shared" ca="1" si="77"/>
        <v>14</v>
      </c>
      <c r="G718" s="117">
        <f t="shared" si="78"/>
        <v>1</v>
      </c>
      <c r="ABT718" s="100" t="s">
        <v>8190</v>
      </c>
    </row>
    <row r="719" spans="2:748" ht="30" customHeight="1">
      <c r="B719" s="113" t="str">
        <v>1056</v>
      </c>
      <c r="C719" s="112">
        <f t="shared" si="74"/>
        <v>45187</v>
      </c>
      <c r="D719" s="116">
        <f t="shared" si="75"/>
        <v>7</v>
      </c>
      <c r="E719" s="112">
        <f t="shared" si="76"/>
        <v>45187</v>
      </c>
      <c r="F719" s="115">
        <f t="shared" ca="1" si="77"/>
        <v>4</v>
      </c>
      <c r="G719" s="117">
        <f t="shared" si="78"/>
        <v>1</v>
      </c>
      <c r="ABT719" s="100" t="s">
        <v>8190</v>
      </c>
    </row>
    <row r="720" spans="2:748" ht="30" customHeight="1">
      <c r="B720" s="113" t="str">
        <v>1055</v>
      </c>
      <c r="C720" s="112">
        <f t="shared" si="74"/>
        <v>45187</v>
      </c>
      <c r="D720" s="116">
        <f t="shared" si="75"/>
        <v>7</v>
      </c>
      <c r="E720" s="112">
        <f t="shared" si="76"/>
        <v>45187</v>
      </c>
      <c r="F720" s="115">
        <f t="shared" ca="1" si="77"/>
        <v>11</v>
      </c>
      <c r="G720" s="117">
        <f t="shared" si="78"/>
        <v>1</v>
      </c>
      <c r="ABT720" s="100" t="s">
        <v>8190</v>
      </c>
    </row>
    <row r="721" spans="2:748" ht="30" customHeight="1">
      <c r="B721" s="113" t="str">
        <v>1076</v>
      </c>
      <c r="C721" s="112">
        <f>VLOOKUP(B721,RFI,6,FALSE)</f>
        <v>45188</v>
      </c>
      <c r="D721" s="116">
        <f>VLOOKUP(B721,RFI,7,FALSE)-VLOOKUP(B721,RFI,6,FALSE)</f>
        <v>7</v>
      </c>
      <c r="E721" s="112">
        <f>C721</f>
        <v>45188</v>
      </c>
      <c r="F721" s="115">
        <f ca="1">VLOOKUP(B721,RFI,10,FALSE)*1</f>
        <v>3</v>
      </c>
      <c r="G721" s="117">
        <f>IF(VLOOKUP(B721,RFI,3,FALSE)="A",1,0)</f>
        <v>1</v>
      </c>
      <c r="ABT721" s="100" t="s">
        <v>8190</v>
      </c>
    </row>
    <row r="722" spans="2:748" ht="30" customHeight="1">
      <c r="B722" s="113" t="str">
        <v>1075</v>
      </c>
      <c r="C722" s="112">
        <f>VLOOKUP(B722,RFI,6,FALSE)</f>
        <v>45188</v>
      </c>
      <c r="D722" s="116">
        <f>VLOOKUP(B722,RFI,7,FALSE)-VLOOKUP(B722,RFI,6,FALSE)</f>
        <v>9</v>
      </c>
      <c r="E722" s="112">
        <f>C722</f>
        <v>45188</v>
      </c>
      <c r="F722" s="115">
        <f ca="1">VLOOKUP(B722,RFI,10,FALSE)*1</f>
        <v>8</v>
      </c>
      <c r="G722" s="117">
        <f>IF(VLOOKUP(B722,RFI,3,FALSE)="A",1,0)</f>
        <v>1</v>
      </c>
      <c r="ABT722" s="100" t="s">
        <v>8190</v>
      </c>
    </row>
    <row r="723" spans="2:748" ht="30" customHeight="1">
      <c r="B723" s="113" t="str">
        <v>1074</v>
      </c>
      <c r="C723" s="112">
        <f>VLOOKUP(B723,RFI,6,FALSE)</f>
        <v>45188</v>
      </c>
      <c r="D723" s="116">
        <f>VLOOKUP(B723,RFI,7,FALSE)-VLOOKUP(B723,RFI,6,FALSE)</f>
        <v>9</v>
      </c>
      <c r="E723" s="112">
        <f>C723</f>
        <v>45188</v>
      </c>
      <c r="F723" s="115">
        <f ca="1">VLOOKUP(B723,RFI,10,FALSE)*1</f>
        <v>8</v>
      </c>
      <c r="G723" s="117">
        <f>IF(VLOOKUP(B723,RFI,3,FALSE)="A",1,0)</f>
        <v>1</v>
      </c>
      <c r="ABT723" s="100" t="s">
        <v>8190</v>
      </c>
    </row>
    <row r="724" spans="2:748" ht="30" customHeight="1">
      <c r="B724" s="113" t="str">
        <v>0794.1</v>
      </c>
      <c r="C724" s="112">
        <f>VLOOKUP(B724,RFI,6,FALSE)</f>
        <v>45188</v>
      </c>
      <c r="D724" s="116">
        <f>VLOOKUP(B724,RFI,7,FALSE)-VLOOKUP(B724,RFI,6,FALSE)</f>
        <v>7</v>
      </c>
      <c r="E724" s="112">
        <f>C724</f>
        <v>45188</v>
      </c>
      <c r="F724" s="115">
        <f ca="1">VLOOKUP(B724,RFI,10,FALSE)*1</f>
        <v>3</v>
      </c>
      <c r="G724" s="117">
        <f>IF(VLOOKUP(B724,RFI,3,FALSE)="A",1,0)</f>
        <v>1</v>
      </c>
      <c r="ABT724" s="100" t="s">
        <v>8190</v>
      </c>
    </row>
    <row r="725" spans="2:748" ht="30" customHeight="1">
      <c r="B725" s="113" t="str">
        <v>1085</v>
      </c>
      <c r="C725" s="112">
        <f t="shared" ref="C725:C732" si="79">VLOOKUP(B725,RFI,6,FALSE)</f>
        <v>45189</v>
      </c>
      <c r="D725" s="116">
        <f t="shared" ref="D725:D732" si="80">VLOOKUP(B725,RFI,7,FALSE)-VLOOKUP(B725,RFI,6,FALSE)</f>
        <v>7</v>
      </c>
      <c r="E725" s="112">
        <f t="shared" ref="E725:E732" si="81">C725</f>
        <v>45189</v>
      </c>
      <c r="F725" s="115">
        <f t="shared" ref="F725:F732" ca="1" si="82">VLOOKUP(B725,RFI,10,FALSE)*1</f>
        <v>7</v>
      </c>
      <c r="G725" s="117">
        <f t="shared" ref="G725:G732" si="83">IF(VLOOKUP(B725,RFI,3,FALSE)="A",1,0)</f>
        <v>1</v>
      </c>
      <c r="ABT725" s="100" t="s">
        <v>8190</v>
      </c>
    </row>
    <row r="726" spans="2:748" ht="30" customHeight="1">
      <c r="B726" s="113" t="str">
        <v>1084</v>
      </c>
      <c r="C726" s="112">
        <f t="shared" si="79"/>
        <v>45189</v>
      </c>
      <c r="D726" s="116">
        <f t="shared" si="80"/>
        <v>21</v>
      </c>
      <c r="E726" s="112">
        <f t="shared" si="81"/>
        <v>45189</v>
      </c>
      <c r="F726" s="115">
        <f t="shared" ca="1" si="82"/>
        <v>13</v>
      </c>
      <c r="G726" s="117">
        <f t="shared" si="83"/>
        <v>1</v>
      </c>
      <c r="ABT726" s="100" t="s">
        <v>8190</v>
      </c>
    </row>
    <row r="727" spans="2:748" ht="30" customHeight="1">
      <c r="B727" s="113" t="str">
        <v>1083</v>
      </c>
      <c r="C727" s="112">
        <f t="shared" si="79"/>
        <v>45189</v>
      </c>
      <c r="D727" s="116">
        <f t="shared" si="80"/>
        <v>7</v>
      </c>
      <c r="E727" s="112">
        <f t="shared" si="81"/>
        <v>45189</v>
      </c>
      <c r="F727" s="115">
        <f t="shared" ca="1" si="82"/>
        <v>6</v>
      </c>
      <c r="G727" s="117">
        <f t="shared" si="83"/>
        <v>1</v>
      </c>
      <c r="ABT727" s="100" t="s">
        <v>8190</v>
      </c>
    </row>
    <row r="728" spans="2:748" ht="30" customHeight="1">
      <c r="B728" s="113" t="str">
        <v>1091</v>
      </c>
      <c r="C728" s="112">
        <f t="shared" si="79"/>
        <v>45190</v>
      </c>
      <c r="D728" s="116">
        <f t="shared" si="80"/>
        <v>7</v>
      </c>
      <c r="E728" s="112">
        <f t="shared" si="81"/>
        <v>45190</v>
      </c>
      <c r="F728" s="115">
        <f t="shared" ca="1" si="82"/>
        <v>5</v>
      </c>
      <c r="G728" s="117">
        <f t="shared" si="83"/>
        <v>1</v>
      </c>
      <c r="ABT728" s="100" t="s">
        <v>8190</v>
      </c>
    </row>
    <row r="729" spans="2:748" ht="30" customHeight="1">
      <c r="B729" s="113" t="str">
        <v>1090</v>
      </c>
      <c r="C729" s="112">
        <f t="shared" si="79"/>
        <v>45190</v>
      </c>
      <c r="D729" s="116">
        <f t="shared" si="80"/>
        <v>7</v>
      </c>
      <c r="E729" s="112">
        <f t="shared" si="81"/>
        <v>45190</v>
      </c>
      <c r="F729" s="115">
        <f t="shared" ca="1" si="82"/>
        <v>6</v>
      </c>
      <c r="G729" s="117">
        <f t="shared" si="83"/>
        <v>1</v>
      </c>
      <c r="ABT729" s="100" t="s">
        <v>8190</v>
      </c>
    </row>
    <row r="730" spans="2:748" ht="30" customHeight="1">
      <c r="B730" s="113" t="str">
        <v>1089</v>
      </c>
      <c r="C730" s="112">
        <f t="shared" si="79"/>
        <v>45190</v>
      </c>
      <c r="D730" s="116">
        <f t="shared" si="80"/>
        <v>7</v>
      </c>
      <c r="E730" s="112">
        <f t="shared" si="81"/>
        <v>45190</v>
      </c>
      <c r="F730" s="115">
        <f t="shared" ca="1" si="82"/>
        <v>6</v>
      </c>
      <c r="G730" s="117">
        <f t="shared" si="83"/>
        <v>1</v>
      </c>
      <c r="ABT730" s="100" t="s">
        <v>8190</v>
      </c>
    </row>
    <row r="731" spans="2:748" ht="30" customHeight="1">
      <c r="B731" s="113" t="str">
        <v>1094</v>
      </c>
      <c r="C731" s="112">
        <f t="shared" si="79"/>
        <v>45194</v>
      </c>
      <c r="D731" s="116">
        <f t="shared" si="80"/>
        <v>8</v>
      </c>
      <c r="E731" s="112">
        <f t="shared" si="81"/>
        <v>45194</v>
      </c>
      <c r="F731" s="115">
        <f t="shared" ca="1" si="82"/>
        <v>3</v>
      </c>
      <c r="G731" s="117">
        <f t="shared" si="83"/>
        <v>1</v>
      </c>
      <c r="ABT731" s="100" t="s">
        <v>8190</v>
      </c>
    </row>
    <row r="732" spans="2:748" ht="30" customHeight="1">
      <c r="B732" s="113" t="str">
        <v>1100</v>
      </c>
      <c r="C732" s="112">
        <f t="shared" si="79"/>
        <v>45195</v>
      </c>
      <c r="D732" s="116">
        <f t="shared" si="80"/>
        <v>7</v>
      </c>
      <c r="E732" s="112">
        <f t="shared" si="81"/>
        <v>45195</v>
      </c>
      <c r="F732" s="115">
        <f t="shared" ca="1" si="82"/>
        <v>2</v>
      </c>
      <c r="G732" s="117">
        <f t="shared" si="83"/>
        <v>1</v>
      </c>
      <c r="ABT732" s="100" t="s">
        <v>8190</v>
      </c>
    </row>
    <row r="733" spans="2:748" ht="30" customHeight="1">
      <c r="B733" s="113" t="str">
        <v>1098</v>
      </c>
      <c r="C733" s="112">
        <f>VLOOKUP(B733,RFI,6,FALSE)</f>
        <v>45195</v>
      </c>
      <c r="D733" s="116">
        <f>VLOOKUP(B733,RFI,7,FALSE)-VLOOKUP(B733,RFI,6,FALSE)</f>
        <v>13</v>
      </c>
      <c r="E733" s="112">
        <f>C733</f>
        <v>45195</v>
      </c>
      <c r="F733" s="115">
        <f ca="1">VLOOKUP(B733,RFI,10,FALSE)*1</f>
        <v>8</v>
      </c>
      <c r="G733" s="117">
        <f>IF(VLOOKUP(B733,RFI,3,FALSE)="A",1,0)</f>
        <v>1</v>
      </c>
      <c r="ABT733" s="100" t="s">
        <v>8190</v>
      </c>
    </row>
    <row r="734" spans="2:748" ht="30" customHeight="1">
      <c r="B734" s="113" t="str">
        <v>1115</v>
      </c>
      <c r="C734" s="112">
        <f>VLOOKUP(B734,RFI,6,FALSE)</f>
        <v>45196</v>
      </c>
      <c r="D734" s="116">
        <f>VLOOKUP(B734,RFI,7,FALSE)-VLOOKUP(B734,RFI,6,FALSE)</f>
        <v>7</v>
      </c>
      <c r="E734" s="112">
        <f>C734</f>
        <v>45196</v>
      </c>
      <c r="F734" s="115">
        <f ca="1">VLOOKUP(B734,RFI,10,FALSE)*1</f>
        <v>6</v>
      </c>
      <c r="G734" s="117">
        <f>IF(VLOOKUP(B734,RFI,3,FALSE)="A",1,0)</f>
        <v>1</v>
      </c>
      <c r="ABT734" s="100" t="s">
        <v>8190</v>
      </c>
    </row>
    <row r="735" spans="2:748" ht="30" customHeight="1">
      <c r="B735" s="113" t="str">
        <v>1114</v>
      </c>
      <c r="C735" s="112">
        <f>VLOOKUP(B735,RFI,6,FALSE)</f>
        <v>45196</v>
      </c>
      <c r="D735" s="116">
        <f>VLOOKUP(B735,RFI,7,FALSE)-VLOOKUP(B735,RFI,6,FALSE)</f>
        <v>7</v>
      </c>
      <c r="E735" s="112">
        <f>C735</f>
        <v>45196</v>
      </c>
      <c r="F735" s="115">
        <f ca="1">VLOOKUP(B735,RFI,10,FALSE)*1</f>
        <v>1</v>
      </c>
      <c r="G735" s="117">
        <f>IF(VLOOKUP(B735,RFI,3,FALSE)="A",1,0)</f>
        <v>1</v>
      </c>
      <c r="ABT735" s="100" t="s">
        <v>8190</v>
      </c>
    </row>
    <row r="736" spans="2:748" ht="30" customHeight="1">
      <c r="B736" s="113" t="str">
        <v>1111</v>
      </c>
      <c r="C736" s="112">
        <f t="shared" ref="C736:C744" si="84">VLOOKUP(B736,RFI,6,FALSE)</f>
        <v>45196</v>
      </c>
      <c r="D736" s="116">
        <f t="shared" ref="D736:D744" si="85">VLOOKUP(B736,RFI,7,FALSE)-VLOOKUP(B736,RFI,6,FALSE)</f>
        <v>7</v>
      </c>
      <c r="E736" s="112">
        <f t="shared" ref="E736:E744" si="86">C736</f>
        <v>45196</v>
      </c>
      <c r="F736" s="115">
        <f t="shared" ref="F736:F744" ca="1" si="87">VLOOKUP(B736,RFI,10,FALSE)*1</f>
        <v>23</v>
      </c>
      <c r="G736" s="117">
        <f t="shared" ref="G736:G744" si="88">IF(VLOOKUP(B736,RFI,3,FALSE)="A",1,0)</f>
        <v>1</v>
      </c>
      <c r="ABT736" s="100" t="s">
        <v>8190</v>
      </c>
    </row>
    <row r="737" spans="2:748" ht="30" customHeight="1">
      <c r="B737" s="113" t="str">
        <v>1106</v>
      </c>
      <c r="C737" s="112">
        <f t="shared" si="84"/>
        <v>45196</v>
      </c>
      <c r="D737" s="116">
        <f t="shared" si="85"/>
        <v>7</v>
      </c>
      <c r="E737" s="112">
        <f t="shared" si="86"/>
        <v>45196</v>
      </c>
      <c r="F737" s="115">
        <f t="shared" ca="1" si="87"/>
        <v>7</v>
      </c>
      <c r="G737" s="117">
        <f t="shared" si="88"/>
        <v>1</v>
      </c>
      <c r="ABT737" s="100" t="s">
        <v>8190</v>
      </c>
    </row>
    <row r="738" spans="2:748" ht="30" customHeight="1">
      <c r="B738" s="113" t="str">
        <v>1105</v>
      </c>
      <c r="C738" s="112">
        <f t="shared" si="84"/>
        <v>45196</v>
      </c>
      <c r="D738" s="116">
        <f t="shared" si="85"/>
        <v>7</v>
      </c>
      <c r="E738" s="112">
        <f t="shared" si="86"/>
        <v>45196</v>
      </c>
      <c r="F738" s="115">
        <f t="shared" ca="1" si="87"/>
        <v>7</v>
      </c>
      <c r="G738" s="117">
        <f t="shared" si="88"/>
        <v>1</v>
      </c>
      <c r="ABT738" s="100" t="s">
        <v>8190</v>
      </c>
    </row>
    <row r="739" spans="2:748" ht="30" customHeight="1">
      <c r="B739" s="113" t="str">
        <v>1104</v>
      </c>
      <c r="C739" s="112">
        <f t="shared" si="84"/>
        <v>45196</v>
      </c>
      <c r="D739" s="116">
        <f t="shared" si="85"/>
        <v>7</v>
      </c>
      <c r="E739" s="112">
        <f t="shared" si="86"/>
        <v>45196</v>
      </c>
      <c r="F739" s="115">
        <f t="shared" ca="1" si="87"/>
        <v>14</v>
      </c>
      <c r="G739" s="117">
        <f t="shared" si="88"/>
        <v>1</v>
      </c>
      <c r="ABT739" s="100" t="s">
        <v>8190</v>
      </c>
    </row>
    <row r="740" spans="2:748" ht="30" customHeight="1">
      <c r="B740" s="113" t="str">
        <v>1103</v>
      </c>
      <c r="C740" s="112">
        <f t="shared" si="84"/>
        <v>45196</v>
      </c>
      <c r="D740" s="116">
        <f t="shared" si="85"/>
        <v>7</v>
      </c>
      <c r="E740" s="112">
        <f t="shared" si="86"/>
        <v>45196</v>
      </c>
      <c r="F740" s="115">
        <f t="shared" ca="1" si="87"/>
        <v>7</v>
      </c>
      <c r="G740" s="117">
        <f t="shared" si="88"/>
        <v>1</v>
      </c>
      <c r="ABT740" s="100" t="s">
        <v>8190</v>
      </c>
    </row>
    <row r="741" spans="2:748" ht="30" customHeight="1">
      <c r="B741" s="113" t="str">
        <v>1102</v>
      </c>
      <c r="C741" s="112">
        <f t="shared" si="84"/>
        <v>45196</v>
      </c>
      <c r="D741" s="116">
        <f t="shared" si="85"/>
        <v>7</v>
      </c>
      <c r="E741" s="112">
        <f t="shared" si="86"/>
        <v>45196</v>
      </c>
      <c r="F741" s="115">
        <f t="shared" ca="1" si="87"/>
        <v>14</v>
      </c>
      <c r="G741" s="117">
        <f t="shared" si="88"/>
        <v>1</v>
      </c>
      <c r="ABT741" s="100" t="s">
        <v>8190</v>
      </c>
    </row>
    <row r="742" spans="2:748" ht="30" customHeight="1">
      <c r="B742" s="113" t="str">
        <v>1101</v>
      </c>
      <c r="C742" s="112">
        <f t="shared" si="84"/>
        <v>45196</v>
      </c>
      <c r="D742" s="116">
        <f t="shared" si="85"/>
        <v>7</v>
      </c>
      <c r="E742" s="112">
        <f t="shared" si="86"/>
        <v>45196</v>
      </c>
      <c r="F742" s="115">
        <f t="shared" ca="1" si="87"/>
        <v>14</v>
      </c>
      <c r="G742" s="117">
        <f t="shared" si="88"/>
        <v>1</v>
      </c>
      <c r="ABT742" s="100" t="s">
        <v>8190</v>
      </c>
    </row>
    <row r="743" spans="2:748" ht="30" customHeight="1">
      <c r="B743" s="113" t="str">
        <v>1099</v>
      </c>
      <c r="C743" s="112">
        <f t="shared" si="84"/>
        <v>45196</v>
      </c>
      <c r="D743" s="116">
        <f t="shared" si="85"/>
        <v>6</v>
      </c>
      <c r="E743" s="112">
        <f t="shared" si="86"/>
        <v>45196</v>
      </c>
      <c r="F743" s="115">
        <f t="shared" ca="1" si="87"/>
        <v>1</v>
      </c>
      <c r="G743" s="117">
        <f t="shared" si="88"/>
        <v>1</v>
      </c>
      <c r="ABT743" s="100" t="s">
        <v>8190</v>
      </c>
    </row>
    <row r="744" spans="2:748" ht="30" customHeight="1">
      <c r="B744" s="113" t="str">
        <v>1096</v>
      </c>
      <c r="C744" s="112">
        <f t="shared" si="84"/>
        <v>45196</v>
      </c>
      <c r="D744" s="116">
        <f t="shared" si="85"/>
        <v>6</v>
      </c>
      <c r="E744" s="112">
        <f t="shared" si="86"/>
        <v>45196</v>
      </c>
      <c r="F744" s="115">
        <f t="shared" ca="1" si="87"/>
        <v>0</v>
      </c>
      <c r="G744" s="117">
        <f t="shared" si="88"/>
        <v>1</v>
      </c>
      <c r="ABT744" s="100" t="s">
        <v>8190</v>
      </c>
    </row>
    <row r="745" spans="2:748" ht="30" customHeight="1">
      <c r="B745" s="113" t="str">
        <v>1120</v>
      </c>
      <c r="C745" s="112">
        <f t="shared" ref="C745:C808" si="89">VLOOKUP(B745,RFI,6,FALSE)</f>
        <v>45197</v>
      </c>
      <c r="D745" s="116">
        <f t="shared" ref="D745:D808" si="90">VLOOKUP(B745,RFI,7,FALSE)-VLOOKUP(B745,RFI,6,FALSE)</f>
        <v>5</v>
      </c>
      <c r="E745" s="112">
        <f t="shared" ref="E745:E808" si="91">C745</f>
        <v>45197</v>
      </c>
      <c r="F745" s="115">
        <f t="shared" ref="F745:F808" ca="1" si="92">VLOOKUP(B745,RFI,10,FALSE)*1</f>
        <v>5</v>
      </c>
      <c r="G745" s="117">
        <f t="shared" ref="G745:G808" si="93">IF(VLOOKUP(B745,RFI,3,FALSE)="A",1,0)</f>
        <v>1</v>
      </c>
      <c r="ABT745" s="100" t="s">
        <v>8190</v>
      </c>
    </row>
    <row r="746" spans="2:748" ht="30" customHeight="1">
      <c r="B746" s="113" t="str">
        <v>1125</v>
      </c>
      <c r="C746" s="112">
        <f t="shared" si="89"/>
        <v>45198</v>
      </c>
      <c r="D746" s="116">
        <f t="shared" si="90"/>
        <v>7</v>
      </c>
      <c r="E746" s="112">
        <f t="shared" si="91"/>
        <v>45198</v>
      </c>
      <c r="F746" s="115">
        <f t="shared" ca="1" si="92"/>
        <v>12</v>
      </c>
      <c r="G746" s="117">
        <f t="shared" si="93"/>
        <v>1</v>
      </c>
      <c r="ABT746" s="100" t="s">
        <v>8190</v>
      </c>
    </row>
    <row r="747" spans="2:748" ht="30" customHeight="1">
      <c r="B747" s="113" t="str">
        <v>1124</v>
      </c>
      <c r="C747" s="112">
        <f t="shared" si="89"/>
        <v>45198</v>
      </c>
      <c r="D747" s="116">
        <f t="shared" si="90"/>
        <v>7</v>
      </c>
      <c r="E747" s="112">
        <f t="shared" si="91"/>
        <v>45198</v>
      </c>
      <c r="F747" s="115">
        <f t="shared" ca="1" si="92"/>
        <v>5</v>
      </c>
      <c r="G747" s="117">
        <f t="shared" si="93"/>
        <v>1</v>
      </c>
      <c r="ABT747" s="100" t="s">
        <v>8190</v>
      </c>
    </row>
    <row r="748" spans="2:748" ht="30" customHeight="1">
      <c r="B748" s="113" t="str">
        <v>0686.2</v>
      </c>
      <c r="C748" s="112">
        <f t="shared" si="89"/>
        <v>45198</v>
      </c>
      <c r="D748" s="116">
        <f t="shared" si="90"/>
        <v>7</v>
      </c>
      <c r="E748" s="112">
        <f t="shared" si="91"/>
        <v>45198</v>
      </c>
      <c r="F748" s="115">
        <f t="shared" ca="1" si="92"/>
        <v>5</v>
      </c>
      <c r="G748" s="117">
        <f t="shared" si="93"/>
        <v>1</v>
      </c>
      <c r="ABT748" s="100" t="s">
        <v>8190</v>
      </c>
    </row>
    <row r="749" spans="2:748" ht="30" customHeight="1">
      <c r="B749" s="113" t="str">
        <v>1143</v>
      </c>
      <c r="C749" s="112">
        <f t="shared" si="89"/>
        <v>45202</v>
      </c>
      <c r="D749" s="116">
        <f t="shared" si="90"/>
        <v>14</v>
      </c>
      <c r="E749" s="112">
        <f t="shared" si="91"/>
        <v>45202</v>
      </c>
      <c r="F749" s="115">
        <f t="shared" ca="1" si="92"/>
        <v>1</v>
      </c>
      <c r="G749" s="117">
        <f t="shared" si="93"/>
        <v>1</v>
      </c>
      <c r="ABT749" s="100" t="s">
        <v>8190</v>
      </c>
    </row>
    <row r="750" spans="2:748" ht="30" customHeight="1">
      <c r="B750" s="113" t="str">
        <v>1140</v>
      </c>
      <c r="C750" s="112">
        <f t="shared" si="89"/>
        <v>45202</v>
      </c>
      <c r="D750" s="116">
        <f t="shared" si="90"/>
        <v>7</v>
      </c>
      <c r="E750" s="112">
        <f t="shared" si="91"/>
        <v>45202</v>
      </c>
      <c r="F750" s="115">
        <f t="shared" ca="1" si="92"/>
        <v>2</v>
      </c>
      <c r="G750" s="117">
        <f t="shared" si="93"/>
        <v>1</v>
      </c>
      <c r="ABT750" s="100" t="s">
        <v>8190</v>
      </c>
    </row>
    <row r="751" spans="2:748" ht="30" customHeight="1">
      <c r="B751" s="113" t="str">
        <v>1139</v>
      </c>
      <c r="C751" s="112">
        <f t="shared" si="89"/>
        <v>45202</v>
      </c>
      <c r="D751" s="116">
        <f t="shared" si="90"/>
        <v>7</v>
      </c>
      <c r="E751" s="112">
        <f t="shared" si="91"/>
        <v>45202</v>
      </c>
      <c r="F751" s="115">
        <f t="shared" ca="1" si="92"/>
        <v>2</v>
      </c>
      <c r="G751" s="117">
        <f t="shared" si="93"/>
        <v>1</v>
      </c>
      <c r="ABT751" s="100" t="s">
        <v>8190</v>
      </c>
    </row>
    <row r="752" spans="2:748" ht="30" customHeight="1">
      <c r="B752" s="113" t="str">
        <v>1135</v>
      </c>
      <c r="C752" s="112">
        <f t="shared" si="89"/>
        <v>45202</v>
      </c>
      <c r="D752" s="116">
        <f t="shared" si="90"/>
        <v>6</v>
      </c>
      <c r="E752" s="112">
        <f t="shared" si="91"/>
        <v>45202</v>
      </c>
      <c r="F752" s="115">
        <f t="shared" ca="1" si="92"/>
        <v>1</v>
      </c>
      <c r="G752" s="117">
        <f t="shared" si="93"/>
        <v>1</v>
      </c>
      <c r="ABT752" s="100" t="s">
        <v>8190</v>
      </c>
    </row>
    <row r="753" spans="2:748" ht="30" customHeight="1">
      <c r="B753" s="113" t="str">
        <v>1100.1</v>
      </c>
      <c r="C753" s="112">
        <f t="shared" si="89"/>
        <v>45202</v>
      </c>
      <c r="D753" s="116">
        <f t="shared" si="90"/>
        <v>6</v>
      </c>
      <c r="E753" s="112">
        <f t="shared" si="91"/>
        <v>45202</v>
      </c>
      <c r="F753" s="115">
        <f t="shared" ca="1" si="92"/>
        <v>0</v>
      </c>
      <c r="G753" s="117">
        <f t="shared" si="93"/>
        <v>1</v>
      </c>
      <c r="ABT753" s="100" t="s">
        <v>8190</v>
      </c>
    </row>
    <row r="754" spans="2:748" ht="30" customHeight="1">
      <c r="B754" s="113" t="str">
        <v>1045.1</v>
      </c>
      <c r="C754" s="112">
        <f t="shared" si="89"/>
        <v>45202</v>
      </c>
      <c r="D754" s="116">
        <f t="shared" si="90"/>
        <v>7</v>
      </c>
      <c r="E754" s="112">
        <f t="shared" si="91"/>
        <v>45202</v>
      </c>
      <c r="F754" s="115">
        <f t="shared" ca="1" si="92"/>
        <v>2</v>
      </c>
      <c r="G754" s="117">
        <f t="shared" si="93"/>
        <v>1</v>
      </c>
      <c r="ABT754" s="100" t="s">
        <v>8190</v>
      </c>
    </row>
    <row r="755" spans="2:748" ht="30" customHeight="1">
      <c r="B755" s="113" t="str">
        <v>1041.2</v>
      </c>
      <c r="C755" s="112">
        <f t="shared" si="89"/>
        <v>45202</v>
      </c>
      <c r="D755" s="116">
        <f t="shared" si="90"/>
        <v>7</v>
      </c>
      <c r="E755" s="112">
        <f t="shared" si="91"/>
        <v>45202</v>
      </c>
      <c r="F755" s="115">
        <f t="shared" ca="1" si="92"/>
        <v>2</v>
      </c>
      <c r="G755" s="117">
        <f t="shared" si="93"/>
        <v>1</v>
      </c>
      <c r="ABT755" s="100" t="s">
        <v>8190</v>
      </c>
    </row>
    <row r="756" spans="2:748" ht="30" customHeight="1">
      <c r="B756" s="113" t="str">
        <v>0963.2</v>
      </c>
      <c r="C756" s="112">
        <f t="shared" si="89"/>
        <v>45202</v>
      </c>
      <c r="D756" s="116">
        <f t="shared" si="90"/>
        <v>7</v>
      </c>
      <c r="E756" s="112">
        <f t="shared" si="91"/>
        <v>45202</v>
      </c>
      <c r="F756" s="115">
        <f t="shared" ca="1" si="92"/>
        <v>2</v>
      </c>
      <c r="G756" s="117">
        <f t="shared" si="93"/>
        <v>1</v>
      </c>
      <c r="ABT756" s="100" t="s">
        <v>8190</v>
      </c>
    </row>
    <row r="757" spans="2:748" ht="30" customHeight="1">
      <c r="B757" s="113" t="str">
        <v>0915.2</v>
      </c>
      <c r="C757" s="112">
        <f t="shared" si="89"/>
        <v>45202</v>
      </c>
      <c r="D757" s="116">
        <f t="shared" si="90"/>
        <v>7</v>
      </c>
      <c r="E757" s="112">
        <f t="shared" si="91"/>
        <v>45202</v>
      </c>
      <c r="F757" s="115">
        <f t="shared" ca="1" si="92"/>
        <v>2</v>
      </c>
      <c r="G757" s="117">
        <f t="shared" si="93"/>
        <v>1</v>
      </c>
      <c r="ABT757" s="100" t="s">
        <v>8190</v>
      </c>
    </row>
    <row r="758" spans="2:748" ht="30" customHeight="1">
      <c r="B758" s="113" t="str">
        <v>1152</v>
      </c>
      <c r="C758" s="112">
        <f t="shared" si="89"/>
        <v>45203</v>
      </c>
      <c r="D758" s="116">
        <f t="shared" si="90"/>
        <v>7</v>
      </c>
      <c r="E758" s="112">
        <f t="shared" si="91"/>
        <v>45203</v>
      </c>
      <c r="F758" s="115">
        <f t="shared" ca="1" si="92"/>
        <v>2</v>
      </c>
      <c r="G758" s="117">
        <f t="shared" si="93"/>
        <v>1</v>
      </c>
      <c r="ABT758" s="100" t="s">
        <v>8190</v>
      </c>
    </row>
    <row r="759" spans="2:748" ht="30" customHeight="1">
      <c r="B759" s="113" t="str">
        <v>1151</v>
      </c>
      <c r="C759" s="112">
        <f t="shared" si="89"/>
        <v>45203</v>
      </c>
      <c r="D759" s="116">
        <f t="shared" si="90"/>
        <v>7</v>
      </c>
      <c r="E759" s="112">
        <f t="shared" si="91"/>
        <v>45203</v>
      </c>
      <c r="F759" s="115">
        <f t="shared" ca="1" si="92"/>
        <v>2</v>
      </c>
      <c r="G759" s="117">
        <f t="shared" si="93"/>
        <v>1</v>
      </c>
      <c r="ABT759" s="100" t="s">
        <v>8190</v>
      </c>
    </row>
    <row r="760" spans="2:748" ht="30" customHeight="1">
      <c r="B760" s="113" t="str">
        <v>1150</v>
      </c>
      <c r="C760" s="112">
        <f t="shared" si="89"/>
        <v>45203</v>
      </c>
      <c r="D760" s="116">
        <f t="shared" si="90"/>
        <v>7</v>
      </c>
      <c r="E760" s="112">
        <f t="shared" si="91"/>
        <v>45203</v>
      </c>
      <c r="F760" s="115">
        <f t="shared" ca="1" si="92"/>
        <v>5</v>
      </c>
      <c r="G760" s="117">
        <f t="shared" si="93"/>
        <v>1</v>
      </c>
      <c r="ABT760" s="100" t="s">
        <v>8190</v>
      </c>
    </row>
    <row r="761" spans="2:748" ht="30" customHeight="1">
      <c r="B761" s="113" t="str">
        <v>1149</v>
      </c>
      <c r="C761" s="112">
        <f t="shared" si="89"/>
        <v>45203</v>
      </c>
      <c r="D761" s="116">
        <f t="shared" si="90"/>
        <v>7</v>
      </c>
      <c r="E761" s="112">
        <f t="shared" si="91"/>
        <v>45203</v>
      </c>
      <c r="F761" s="115">
        <f t="shared" ca="1" si="92"/>
        <v>9</v>
      </c>
      <c r="G761" s="117">
        <f t="shared" si="93"/>
        <v>1</v>
      </c>
      <c r="ABT761" s="100" t="s">
        <v>8190</v>
      </c>
    </row>
    <row r="762" spans="2:748" ht="30" customHeight="1">
      <c r="B762" s="113" t="str">
        <v>1163</v>
      </c>
      <c r="C762" s="112">
        <f t="shared" si="89"/>
        <v>45204</v>
      </c>
      <c r="D762" s="116">
        <f t="shared" si="90"/>
        <v>7</v>
      </c>
      <c r="E762" s="112">
        <f t="shared" si="91"/>
        <v>45204</v>
      </c>
      <c r="F762" s="115">
        <f t="shared" ca="1" si="92"/>
        <v>6</v>
      </c>
      <c r="G762" s="117">
        <f t="shared" si="93"/>
        <v>1</v>
      </c>
      <c r="ABT762" s="100" t="s">
        <v>8190</v>
      </c>
    </row>
    <row r="763" spans="2:748" ht="30" customHeight="1">
      <c r="B763" s="113" t="str">
        <v>1159</v>
      </c>
      <c r="C763" s="112">
        <f t="shared" si="89"/>
        <v>45204</v>
      </c>
      <c r="D763" s="116">
        <f t="shared" si="90"/>
        <v>7</v>
      </c>
      <c r="E763" s="112">
        <f t="shared" si="91"/>
        <v>45204</v>
      </c>
      <c r="F763" s="115">
        <f t="shared" ca="1" si="92"/>
        <v>1</v>
      </c>
      <c r="G763" s="117">
        <f t="shared" si="93"/>
        <v>1</v>
      </c>
      <c r="ABT763" s="100" t="s">
        <v>8190</v>
      </c>
    </row>
    <row r="764" spans="2:748" ht="30" customHeight="1">
      <c r="B764" s="113" t="str">
        <v>1158</v>
      </c>
      <c r="C764" s="112">
        <f t="shared" si="89"/>
        <v>45204</v>
      </c>
      <c r="D764" s="116">
        <f t="shared" si="90"/>
        <v>7</v>
      </c>
      <c r="E764" s="112">
        <f t="shared" si="91"/>
        <v>45204</v>
      </c>
      <c r="F764" s="115">
        <f t="shared" ca="1" si="92"/>
        <v>11</v>
      </c>
      <c r="G764" s="117">
        <f t="shared" si="93"/>
        <v>1</v>
      </c>
      <c r="ABT764" s="100" t="s">
        <v>8190</v>
      </c>
    </row>
    <row r="765" spans="2:748" ht="30" customHeight="1">
      <c r="B765" s="113" t="str">
        <v>1157</v>
      </c>
      <c r="C765" s="112">
        <f t="shared" si="89"/>
        <v>45204</v>
      </c>
      <c r="D765" s="116">
        <f t="shared" si="90"/>
        <v>7</v>
      </c>
      <c r="E765" s="112">
        <f t="shared" si="91"/>
        <v>45204</v>
      </c>
      <c r="F765" s="115">
        <f t="shared" ca="1" si="92"/>
        <v>6</v>
      </c>
      <c r="G765" s="117">
        <f t="shared" si="93"/>
        <v>1</v>
      </c>
      <c r="ABT765" s="100" t="s">
        <v>8190</v>
      </c>
    </row>
    <row r="766" spans="2:748" ht="30" customHeight="1">
      <c r="B766" s="113" t="str">
        <v>1156</v>
      </c>
      <c r="C766" s="112">
        <f t="shared" si="89"/>
        <v>45204</v>
      </c>
      <c r="D766" s="116">
        <f t="shared" si="90"/>
        <v>7</v>
      </c>
      <c r="E766" s="112">
        <f t="shared" si="91"/>
        <v>45204</v>
      </c>
      <c r="F766" s="115">
        <f t="shared" ca="1" si="92"/>
        <v>6</v>
      </c>
      <c r="G766" s="117">
        <f t="shared" si="93"/>
        <v>1</v>
      </c>
      <c r="ABT766" s="100" t="s">
        <v>8190</v>
      </c>
    </row>
    <row r="767" spans="2:748" ht="30" customHeight="1">
      <c r="B767" s="113" t="str">
        <v>1155</v>
      </c>
      <c r="C767" s="112">
        <f t="shared" si="89"/>
        <v>45204</v>
      </c>
      <c r="D767" s="116">
        <f t="shared" si="90"/>
        <v>7</v>
      </c>
      <c r="E767" s="112">
        <f t="shared" si="91"/>
        <v>45204</v>
      </c>
      <c r="F767" s="115">
        <f t="shared" ca="1" si="92"/>
        <v>6</v>
      </c>
      <c r="G767" s="117">
        <f t="shared" si="93"/>
        <v>1</v>
      </c>
      <c r="ABT767" s="100" t="s">
        <v>8190</v>
      </c>
    </row>
    <row r="768" spans="2:748" ht="30" customHeight="1">
      <c r="B768" s="113" t="str">
        <v>1129</v>
      </c>
      <c r="C768" s="112">
        <f t="shared" si="89"/>
        <v>45204</v>
      </c>
      <c r="D768" s="116">
        <f t="shared" si="90"/>
        <v>1</v>
      </c>
      <c r="E768" s="112">
        <f t="shared" si="91"/>
        <v>45204</v>
      </c>
      <c r="F768" s="115">
        <f t="shared" ca="1" si="92"/>
        <v>6</v>
      </c>
      <c r="G768" s="117">
        <f t="shared" si="93"/>
        <v>1</v>
      </c>
      <c r="ABT768" s="100" t="s">
        <v>8190</v>
      </c>
    </row>
    <row r="769" spans="2:748" ht="30" customHeight="1">
      <c r="B769" s="113" t="str">
        <v>1127</v>
      </c>
      <c r="C769" s="112">
        <f t="shared" si="89"/>
        <v>45204</v>
      </c>
      <c r="D769" s="116">
        <f t="shared" si="90"/>
        <v>1</v>
      </c>
      <c r="E769" s="112">
        <f t="shared" si="91"/>
        <v>45204</v>
      </c>
      <c r="F769" s="115">
        <f t="shared" ca="1" si="92"/>
        <v>6</v>
      </c>
      <c r="G769" s="117">
        <f t="shared" si="93"/>
        <v>1</v>
      </c>
      <c r="ABT769" s="100" t="s">
        <v>8190</v>
      </c>
    </row>
    <row r="770" spans="2:748" ht="30" customHeight="1">
      <c r="B770" s="113" t="str">
        <v>1175</v>
      </c>
      <c r="C770" s="112">
        <f t="shared" si="89"/>
        <v>45205</v>
      </c>
      <c r="D770" s="116">
        <f t="shared" si="90"/>
        <v>10</v>
      </c>
      <c r="E770" s="112">
        <f t="shared" si="91"/>
        <v>45205</v>
      </c>
      <c r="F770" s="115">
        <f t="shared" ca="1" si="92"/>
        <v>5</v>
      </c>
      <c r="G770" s="117">
        <f t="shared" si="93"/>
        <v>1</v>
      </c>
      <c r="ABT770" s="100" t="s">
        <v>8190</v>
      </c>
    </row>
    <row r="771" spans="2:748" ht="30" customHeight="1">
      <c r="B771" s="113" t="str">
        <v>1174</v>
      </c>
      <c r="C771" s="112">
        <f t="shared" si="89"/>
        <v>45205</v>
      </c>
      <c r="D771" s="116">
        <f t="shared" si="90"/>
        <v>7</v>
      </c>
      <c r="E771" s="112">
        <f t="shared" si="91"/>
        <v>45205</v>
      </c>
      <c r="F771" s="115">
        <f t="shared" ca="1" si="92"/>
        <v>7</v>
      </c>
      <c r="G771" s="117">
        <f t="shared" si="93"/>
        <v>1</v>
      </c>
      <c r="ABT771" s="100" t="s">
        <v>8190</v>
      </c>
    </row>
    <row r="772" spans="2:748" ht="30" customHeight="1">
      <c r="B772" s="113" t="str">
        <v>1168</v>
      </c>
      <c r="C772" s="112">
        <f t="shared" si="89"/>
        <v>45205</v>
      </c>
      <c r="D772" s="116">
        <f t="shared" si="90"/>
        <v>7</v>
      </c>
      <c r="E772" s="112">
        <f t="shared" si="91"/>
        <v>45205</v>
      </c>
      <c r="F772" s="115">
        <f t="shared" ca="1" si="92"/>
        <v>0</v>
      </c>
      <c r="G772" s="117">
        <f t="shared" si="93"/>
        <v>1</v>
      </c>
      <c r="ABT772" s="100" t="s">
        <v>8190</v>
      </c>
    </row>
    <row r="773" spans="2:748" ht="30" customHeight="1">
      <c r="B773" s="113" t="str">
        <v>1167</v>
      </c>
      <c r="C773" s="112">
        <f t="shared" si="89"/>
        <v>45205</v>
      </c>
      <c r="D773" s="116">
        <f t="shared" si="90"/>
        <v>7</v>
      </c>
      <c r="E773" s="112">
        <f t="shared" si="91"/>
        <v>45205</v>
      </c>
      <c r="F773" s="115">
        <f t="shared" ca="1" si="92"/>
        <v>0</v>
      </c>
      <c r="G773" s="117">
        <f t="shared" si="93"/>
        <v>1</v>
      </c>
      <c r="ABT773" s="100" t="s">
        <v>8190</v>
      </c>
    </row>
    <row r="774" spans="2:748" ht="30" customHeight="1">
      <c r="B774" s="113" t="str">
        <v>1166</v>
      </c>
      <c r="C774" s="112">
        <f t="shared" si="89"/>
        <v>45205</v>
      </c>
      <c r="D774" s="116">
        <f t="shared" si="90"/>
        <v>7</v>
      </c>
      <c r="E774" s="112">
        <f t="shared" si="91"/>
        <v>45205</v>
      </c>
      <c r="F774" s="115">
        <f t="shared" ca="1" si="92"/>
        <v>0</v>
      </c>
      <c r="G774" s="117">
        <f t="shared" si="93"/>
        <v>1</v>
      </c>
      <c r="ABT774" s="100" t="s">
        <v>8190</v>
      </c>
    </row>
    <row r="775" spans="2:748" ht="30" customHeight="1">
      <c r="B775" s="113" t="str">
        <v>1164</v>
      </c>
      <c r="C775" s="112">
        <f t="shared" si="89"/>
        <v>45205</v>
      </c>
      <c r="D775" s="116">
        <f t="shared" si="90"/>
        <v>6</v>
      </c>
      <c r="E775" s="112">
        <f t="shared" si="91"/>
        <v>45205</v>
      </c>
      <c r="F775" s="115">
        <f t="shared" ca="1" si="92"/>
        <v>31</v>
      </c>
      <c r="G775" s="117">
        <f t="shared" si="93"/>
        <v>1</v>
      </c>
      <c r="ABT775" s="100" t="s">
        <v>8190</v>
      </c>
    </row>
    <row r="776" spans="2:748" ht="30" customHeight="1">
      <c r="B776" s="113" t="str">
        <v>1181</v>
      </c>
      <c r="C776" s="112">
        <f t="shared" si="89"/>
        <v>45208</v>
      </c>
      <c r="D776" s="116">
        <f t="shared" si="90"/>
        <v>7</v>
      </c>
      <c r="E776" s="112">
        <f t="shared" si="91"/>
        <v>45208</v>
      </c>
      <c r="F776" s="115">
        <f t="shared" ca="1" si="92"/>
        <v>3</v>
      </c>
      <c r="G776" s="117">
        <f t="shared" si="93"/>
        <v>1</v>
      </c>
      <c r="ABT776" s="100" t="s">
        <v>8190</v>
      </c>
    </row>
    <row r="777" spans="2:748" ht="30" customHeight="1">
      <c r="B777" s="113" t="str">
        <v>1180</v>
      </c>
      <c r="C777" s="112">
        <f t="shared" si="89"/>
        <v>45208</v>
      </c>
      <c r="D777" s="116">
        <f t="shared" si="90"/>
        <v>7</v>
      </c>
      <c r="E777" s="112">
        <f t="shared" si="91"/>
        <v>45208</v>
      </c>
      <c r="F777" s="115">
        <f t="shared" ca="1" si="92"/>
        <v>3</v>
      </c>
      <c r="G777" s="117">
        <f t="shared" si="93"/>
        <v>1</v>
      </c>
      <c r="ABT777" s="100" t="s">
        <v>8190</v>
      </c>
    </row>
    <row r="778" spans="2:748" ht="30" customHeight="1">
      <c r="B778" s="113" t="str">
        <v>1179</v>
      </c>
      <c r="C778" s="112">
        <f t="shared" si="89"/>
        <v>45208</v>
      </c>
      <c r="D778" s="116">
        <f t="shared" si="90"/>
        <v>7</v>
      </c>
      <c r="E778" s="112">
        <f t="shared" si="91"/>
        <v>45208</v>
      </c>
      <c r="F778" s="115">
        <f t="shared" ca="1" si="92"/>
        <v>3</v>
      </c>
      <c r="G778" s="117">
        <f t="shared" si="93"/>
        <v>1</v>
      </c>
      <c r="ABT778" s="100" t="s">
        <v>8190</v>
      </c>
    </row>
    <row r="779" spans="2:748" ht="30" customHeight="1">
      <c r="B779" s="113" t="str">
        <v>1176</v>
      </c>
      <c r="C779" s="112">
        <f t="shared" si="89"/>
        <v>45208</v>
      </c>
      <c r="D779" s="116">
        <f t="shared" si="90"/>
        <v>4</v>
      </c>
      <c r="E779" s="112">
        <f t="shared" si="91"/>
        <v>45208</v>
      </c>
      <c r="F779" s="115">
        <f t="shared" ca="1" si="92"/>
        <v>10</v>
      </c>
      <c r="G779" s="117">
        <f t="shared" si="93"/>
        <v>1</v>
      </c>
      <c r="ABT779" s="100" t="s">
        <v>8190</v>
      </c>
    </row>
    <row r="780" spans="2:748" ht="30" customHeight="1">
      <c r="B780" s="113" t="str">
        <v>1154</v>
      </c>
      <c r="C780" s="112">
        <f t="shared" si="89"/>
        <v>45208</v>
      </c>
      <c r="D780" s="116">
        <f t="shared" si="90"/>
        <v>2</v>
      </c>
      <c r="E780" s="112">
        <f t="shared" si="91"/>
        <v>45208</v>
      </c>
      <c r="F780" s="115">
        <f t="shared" ca="1" si="92"/>
        <v>2</v>
      </c>
      <c r="G780" s="117">
        <f t="shared" si="93"/>
        <v>1</v>
      </c>
      <c r="ABT780" s="100" t="s">
        <v>8190</v>
      </c>
    </row>
    <row r="781" spans="2:748" ht="30" customHeight="1">
      <c r="B781" s="113" t="str">
        <v>1133</v>
      </c>
      <c r="C781" s="112">
        <f t="shared" si="89"/>
        <v>45208</v>
      </c>
      <c r="D781" s="116">
        <f t="shared" si="90"/>
        <v>15</v>
      </c>
      <c r="E781" s="112">
        <f t="shared" si="91"/>
        <v>45208</v>
      </c>
      <c r="F781" s="115">
        <f t="shared" ca="1" si="92"/>
        <v>14</v>
      </c>
      <c r="G781" s="117">
        <f t="shared" si="93"/>
        <v>1</v>
      </c>
      <c r="ABT781" s="100" t="s">
        <v>8190</v>
      </c>
    </row>
    <row r="782" spans="2:748" ht="30" customHeight="1">
      <c r="B782" s="113" t="str">
        <v>1099.1</v>
      </c>
      <c r="C782" s="112">
        <f t="shared" si="89"/>
        <v>45208</v>
      </c>
      <c r="D782" s="116">
        <f t="shared" si="90"/>
        <v>4</v>
      </c>
      <c r="E782" s="112">
        <f t="shared" si="91"/>
        <v>45208</v>
      </c>
      <c r="F782" s="115">
        <f t="shared" ca="1" si="92"/>
        <v>4</v>
      </c>
      <c r="G782" s="117">
        <f t="shared" si="93"/>
        <v>1</v>
      </c>
      <c r="ABT782" s="100" t="s">
        <v>8190</v>
      </c>
    </row>
    <row r="783" spans="2:748" ht="30" customHeight="1">
      <c r="B783" s="113" t="str">
        <v>1059</v>
      </c>
      <c r="C783" s="112">
        <f t="shared" si="89"/>
        <v>45208</v>
      </c>
      <c r="D783" s="116">
        <f t="shared" si="90"/>
        <v>-14</v>
      </c>
      <c r="E783" s="112">
        <f t="shared" si="91"/>
        <v>45208</v>
      </c>
      <c r="F783" s="115">
        <f t="shared" ca="1" si="92"/>
        <v>4</v>
      </c>
      <c r="G783" s="117">
        <f t="shared" si="93"/>
        <v>1</v>
      </c>
      <c r="ABT783" s="100" t="s">
        <v>8190</v>
      </c>
    </row>
    <row r="784" spans="2:748" ht="30" customHeight="1">
      <c r="B784" s="113" t="str">
        <v>1186</v>
      </c>
      <c r="C784" s="112">
        <f t="shared" si="89"/>
        <v>45209</v>
      </c>
      <c r="D784" s="116">
        <f t="shared" si="90"/>
        <v>7</v>
      </c>
      <c r="E784" s="112">
        <f t="shared" si="91"/>
        <v>45209</v>
      </c>
      <c r="F784" s="115">
        <f t="shared" ca="1" si="92"/>
        <v>6</v>
      </c>
      <c r="G784" s="117">
        <f t="shared" si="93"/>
        <v>1</v>
      </c>
      <c r="ABT784" s="100" t="s">
        <v>8190</v>
      </c>
    </row>
    <row r="785" spans="2:748" ht="30" customHeight="1">
      <c r="B785" s="113" t="str">
        <v>1190</v>
      </c>
      <c r="C785" s="112">
        <f t="shared" si="89"/>
        <v>45210</v>
      </c>
      <c r="D785" s="116">
        <f t="shared" si="90"/>
        <v>7</v>
      </c>
      <c r="E785" s="112">
        <f t="shared" si="91"/>
        <v>45210</v>
      </c>
      <c r="F785" s="115">
        <f t="shared" ca="1" si="92"/>
        <v>6</v>
      </c>
      <c r="G785" s="117">
        <f t="shared" si="93"/>
        <v>1</v>
      </c>
      <c r="ABT785" s="100" t="s">
        <v>8190</v>
      </c>
    </row>
    <row r="786" spans="2:748" ht="30" customHeight="1">
      <c r="B786" s="113" t="str">
        <v>1188</v>
      </c>
      <c r="C786" s="112">
        <f t="shared" si="89"/>
        <v>45210</v>
      </c>
      <c r="D786" s="116">
        <f t="shared" si="90"/>
        <v>7</v>
      </c>
      <c r="E786" s="112">
        <f t="shared" si="91"/>
        <v>45210</v>
      </c>
      <c r="F786" s="115">
        <f t="shared" ca="1" si="92"/>
        <v>0</v>
      </c>
      <c r="G786" s="117">
        <f t="shared" si="93"/>
        <v>1</v>
      </c>
      <c r="ABT786" s="100" t="s">
        <v>8190</v>
      </c>
    </row>
    <row r="787" spans="2:748" ht="30" customHeight="1">
      <c r="B787" s="113" t="str">
        <v>1187</v>
      </c>
      <c r="C787" s="112">
        <f t="shared" si="89"/>
        <v>45210</v>
      </c>
      <c r="D787" s="116">
        <f t="shared" si="90"/>
        <v>6</v>
      </c>
      <c r="E787" s="112">
        <f t="shared" si="91"/>
        <v>45210</v>
      </c>
      <c r="F787" s="115">
        <f t="shared" ca="1" si="92"/>
        <v>5</v>
      </c>
      <c r="G787" s="117">
        <f t="shared" si="93"/>
        <v>1</v>
      </c>
      <c r="ABT787" s="100" t="s">
        <v>8190</v>
      </c>
    </row>
    <row r="788" spans="2:748" ht="30" customHeight="1">
      <c r="B788" s="113" t="str">
        <v>1185</v>
      </c>
      <c r="C788" s="112">
        <f t="shared" si="89"/>
        <v>45210</v>
      </c>
      <c r="D788" s="116">
        <f t="shared" si="90"/>
        <v>9</v>
      </c>
      <c r="E788" s="112">
        <f t="shared" si="91"/>
        <v>45210</v>
      </c>
      <c r="F788" s="115">
        <f t="shared" ca="1" si="92"/>
        <v>12</v>
      </c>
      <c r="G788" s="117">
        <f t="shared" si="93"/>
        <v>1</v>
      </c>
      <c r="ABT788" s="100" t="s">
        <v>8190</v>
      </c>
    </row>
    <row r="789" spans="2:748" ht="30" customHeight="1">
      <c r="B789" s="113" t="str">
        <v>1182</v>
      </c>
      <c r="C789" s="112">
        <f t="shared" si="89"/>
        <v>45210</v>
      </c>
      <c r="D789" s="116">
        <f t="shared" si="90"/>
        <v>5</v>
      </c>
      <c r="E789" s="112">
        <f t="shared" si="91"/>
        <v>45210</v>
      </c>
      <c r="F789" s="115">
        <f t="shared" ca="1" si="92"/>
        <v>12</v>
      </c>
      <c r="G789" s="117">
        <f t="shared" si="93"/>
        <v>1</v>
      </c>
      <c r="ABT789" s="100" t="s">
        <v>8190</v>
      </c>
    </row>
    <row r="790" spans="2:748" ht="30" customHeight="1">
      <c r="B790" s="113" t="str">
        <v>1137</v>
      </c>
      <c r="C790" s="112">
        <f t="shared" si="89"/>
        <v>45210</v>
      </c>
      <c r="D790" s="116">
        <f t="shared" si="90"/>
        <v>-1</v>
      </c>
      <c r="E790" s="112">
        <f t="shared" si="91"/>
        <v>45210</v>
      </c>
      <c r="F790" s="115">
        <f t="shared" ca="1" si="92"/>
        <v>0</v>
      </c>
      <c r="G790" s="117">
        <f t="shared" si="93"/>
        <v>1</v>
      </c>
      <c r="ABT790" s="100" t="s">
        <v>8190</v>
      </c>
    </row>
    <row r="791" spans="2:748" ht="30" customHeight="1">
      <c r="B791" s="113" t="str">
        <v>1100.2</v>
      </c>
      <c r="C791" s="112">
        <f t="shared" si="89"/>
        <v>45210</v>
      </c>
      <c r="D791" s="116">
        <f t="shared" si="90"/>
        <v>6</v>
      </c>
      <c r="E791" s="112">
        <f t="shared" si="91"/>
        <v>45210</v>
      </c>
      <c r="F791" s="115">
        <f t="shared" ca="1" si="92"/>
        <v>2</v>
      </c>
      <c r="G791" s="117">
        <f t="shared" si="93"/>
        <v>1</v>
      </c>
      <c r="ABT791" s="100" t="s">
        <v>8190</v>
      </c>
    </row>
    <row r="792" spans="2:748" ht="30" customHeight="1">
      <c r="B792" s="113" t="str">
        <v>0276.2</v>
      </c>
      <c r="C792" s="112">
        <f t="shared" si="89"/>
        <v>45210</v>
      </c>
      <c r="D792" s="116">
        <f t="shared" si="90"/>
        <v>20</v>
      </c>
      <c r="E792" s="112">
        <f t="shared" si="91"/>
        <v>45210</v>
      </c>
      <c r="F792" s="115">
        <f t="shared" ca="1" si="92"/>
        <v>14</v>
      </c>
      <c r="G792" s="117">
        <f t="shared" si="93"/>
        <v>1</v>
      </c>
      <c r="ABT792" s="100" t="s">
        <v>8190</v>
      </c>
    </row>
    <row r="793" spans="2:748" ht="30" customHeight="1">
      <c r="B793" s="113" t="str">
        <v>1195</v>
      </c>
      <c r="C793" s="112">
        <f t="shared" si="89"/>
        <v>45212</v>
      </c>
      <c r="D793" s="116">
        <f t="shared" si="90"/>
        <v>7</v>
      </c>
      <c r="E793" s="112">
        <f t="shared" si="91"/>
        <v>45212</v>
      </c>
      <c r="F793" s="115">
        <f t="shared" ca="1" si="92"/>
        <v>7</v>
      </c>
      <c r="G793" s="117">
        <f t="shared" si="93"/>
        <v>1</v>
      </c>
      <c r="ABT793" s="100" t="s">
        <v>8190</v>
      </c>
    </row>
    <row r="794" spans="2:748" ht="30" customHeight="1">
      <c r="B794" s="113" t="str">
        <v>1193</v>
      </c>
      <c r="C794" s="112">
        <f t="shared" si="89"/>
        <v>45212</v>
      </c>
      <c r="D794" s="116">
        <f t="shared" si="90"/>
        <v>7</v>
      </c>
      <c r="E794" s="112">
        <f t="shared" si="91"/>
        <v>45212</v>
      </c>
      <c r="F794" s="115">
        <f t="shared" ca="1" si="92"/>
        <v>6</v>
      </c>
      <c r="G794" s="117">
        <f t="shared" si="93"/>
        <v>1</v>
      </c>
      <c r="ABT794" s="100" t="s">
        <v>8190</v>
      </c>
    </row>
    <row r="795" spans="2:748" ht="30" customHeight="1">
      <c r="B795" s="113" t="str">
        <v>1022.1</v>
      </c>
      <c r="C795" s="112">
        <f t="shared" si="89"/>
        <v>45212</v>
      </c>
      <c r="D795" s="116">
        <f t="shared" si="90"/>
        <v>7</v>
      </c>
      <c r="E795" s="112">
        <f t="shared" si="91"/>
        <v>45212</v>
      </c>
      <c r="F795" s="115">
        <f t="shared" ca="1" si="92"/>
        <v>6</v>
      </c>
      <c r="G795" s="117">
        <f t="shared" si="93"/>
        <v>1</v>
      </c>
      <c r="ABT795" s="100" t="s">
        <v>8190</v>
      </c>
    </row>
    <row r="796" spans="2:748" ht="30" customHeight="1">
      <c r="B796" s="113" t="str">
        <v>0794.2</v>
      </c>
      <c r="C796" s="112">
        <f t="shared" si="89"/>
        <v>45212</v>
      </c>
      <c r="D796" s="116">
        <f t="shared" si="90"/>
        <v>7</v>
      </c>
      <c r="E796" s="112">
        <f t="shared" si="91"/>
        <v>45212</v>
      </c>
      <c r="F796" s="115">
        <f t="shared" ca="1" si="92"/>
        <v>12</v>
      </c>
      <c r="G796" s="117">
        <f t="shared" si="93"/>
        <v>1</v>
      </c>
      <c r="ABT796" s="100" t="s">
        <v>8190</v>
      </c>
    </row>
    <row r="797" spans="2:748" ht="30" customHeight="1">
      <c r="B797" s="113" t="str">
        <v>1204</v>
      </c>
      <c r="C797" s="112">
        <f t="shared" si="89"/>
        <v>45215</v>
      </c>
      <c r="D797" s="116">
        <f t="shared" si="90"/>
        <v>7</v>
      </c>
      <c r="E797" s="112">
        <f t="shared" si="91"/>
        <v>45215</v>
      </c>
      <c r="F797" s="115">
        <f t="shared" ca="1" si="92"/>
        <v>9</v>
      </c>
      <c r="G797" s="117">
        <f t="shared" si="93"/>
        <v>1</v>
      </c>
      <c r="ABT797" s="100" t="s">
        <v>8190</v>
      </c>
    </row>
    <row r="798" spans="2:748" ht="30" customHeight="1">
      <c r="B798" s="113" t="str">
        <v>1203</v>
      </c>
      <c r="C798" s="112">
        <f t="shared" si="89"/>
        <v>45215</v>
      </c>
      <c r="D798" s="116">
        <f t="shared" si="90"/>
        <v>7</v>
      </c>
      <c r="E798" s="112">
        <f t="shared" si="91"/>
        <v>45215</v>
      </c>
      <c r="F798" s="115">
        <f t="shared" ca="1" si="92"/>
        <v>0</v>
      </c>
      <c r="G798" s="117">
        <f t="shared" si="93"/>
        <v>1</v>
      </c>
      <c r="ABT798" s="100" t="s">
        <v>8190</v>
      </c>
    </row>
    <row r="799" spans="2:748" ht="30" customHeight="1">
      <c r="B799" s="113" t="str">
        <v>1202</v>
      </c>
      <c r="C799" s="112">
        <f t="shared" si="89"/>
        <v>45215</v>
      </c>
      <c r="D799" s="116">
        <f t="shared" si="90"/>
        <v>7</v>
      </c>
      <c r="E799" s="112">
        <f t="shared" si="91"/>
        <v>45215</v>
      </c>
      <c r="F799" s="115">
        <f t="shared" ca="1" si="92"/>
        <v>3</v>
      </c>
      <c r="G799" s="117">
        <f t="shared" si="93"/>
        <v>1</v>
      </c>
      <c r="ABT799" s="100" t="s">
        <v>8190</v>
      </c>
    </row>
    <row r="800" spans="2:748" ht="30" customHeight="1">
      <c r="B800" s="113" t="str">
        <v>1201</v>
      </c>
      <c r="C800" s="112">
        <f t="shared" si="89"/>
        <v>45215</v>
      </c>
      <c r="D800" s="116">
        <f t="shared" si="90"/>
        <v>4</v>
      </c>
      <c r="E800" s="112">
        <f t="shared" si="91"/>
        <v>45215</v>
      </c>
      <c r="F800" s="115">
        <f t="shared" ca="1" si="92"/>
        <v>28</v>
      </c>
      <c r="G800" s="117">
        <f t="shared" si="93"/>
        <v>1</v>
      </c>
      <c r="ABT800" s="100" t="s">
        <v>8190</v>
      </c>
    </row>
    <row r="801" spans="2:748" ht="30" customHeight="1">
      <c r="B801" s="113" t="str">
        <v>1200</v>
      </c>
      <c r="C801" s="112">
        <f t="shared" si="89"/>
        <v>45215</v>
      </c>
      <c r="D801" s="116">
        <f t="shared" si="90"/>
        <v>4</v>
      </c>
      <c r="E801" s="112">
        <f t="shared" si="91"/>
        <v>45215</v>
      </c>
      <c r="F801" s="115">
        <f t="shared" ca="1" si="92"/>
        <v>25</v>
      </c>
      <c r="G801" s="117">
        <f t="shared" si="93"/>
        <v>1</v>
      </c>
      <c r="ABT801" s="100" t="s">
        <v>8190</v>
      </c>
    </row>
    <row r="802" spans="2:748" ht="30" customHeight="1">
      <c r="B802" s="113" t="str">
        <v>1199</v>
      </c>
      <c r="C802" s="112">
        <f t="shared" si="89"/>
        <v>45215</v>
      </c>
      <c r="D802" s="116">
        <f t="shared" si="90"/>
        <v>4</v>
      </c>
      <c r="E802" s="112">
        <f t="shared" si="91"/>
        <v>45215</v>
      </c>
      <c r="F802" s="115">
        <f t="shared" ca="1" si="92"/>
        <v>1</v>
      </c>
      <c r="G802" s="117">
        <f t="shared" si="93"/>
        <v>1</v>
      </c>
      <c r="ABT802" s="100" t="s">
        <v>8190</v>
      </c>
    </row>
    <row r="803" spans="2:748" ht="30" customHeight="1">
      <c r="B803" s="113" t="str">
        <v>1198</v>
      </c>
      <c r="C803" s="112">
        <f t="shared" si="89"/>
        <v>45215</v>
      </c>
      <c r="D803" s="116">
        <f t="shared" si="90"/>
        <v>4</v>
      </c>
      <c r="E803" s="112">
        <f t="shared" si="91"/>
        <v>45215</v>
      </c>
      <c r="F803" s="115">
        <f t="shared" ca="1" si="92"/>
        <v>1</v>
      </c>
      <c r="G803" s="117">
        <f t="shared" si="93"/>
        <v>1</v>
      </c>
      <c r="ABT803" s="100" t="s">
        <v>8190</v>
      </c>
    </row>
    <row r="804" spans="2:748" ht="30" customHeight="1">
      <c r="B804" s="113" t="str">
        <v>1197</v>
      </c>
      <c r="C804" s="112">
        <f t="shared" si="89"/>
        <v>45215</v>
      </c>
      <c r="D804" s="116">
        <f t="shared" si="90"/>
        <v>4</v>
      </c>
      <c r="E804" s="112">
        <f t="shared" si="91"/>
        <v>45215</v>
      </c>
      <c r="F804" s="115">
        <f t="shared" ca="1" si="92"/>
        <v>1</v>
      </c>
      <c r="G804" s="117">
        <f t="shared" si="93"/>
        <v>1</v>
      </c>
      <c r="ABT804" s="100" t="s">
        <v>8190</v>
      </c>
    </row>
    <row r="805" spans="2:748" ht="30" customHeight="1">
      <c r="B805" s="113" t="str">
        <v>1196</v>
      </c>
      <c r="C805" s="112">
        <f t="shared" si="89"/>
        <v>45215</v>
      </c>
      <c r="D805" s="116">
        <f t="shared" si="90"/>
        <v>11</v>
      </c>
      <c r="E805" s="112">
        <f t="shared" si="91"/>
        <v>45215</v>
      </c>
      <c r="F805" s="115">
        <f t="shared" ca="1" si="92"/>
        <v>42</v>
      </c>
      <c r="G805" s="117">
        <f t="shared" si="93"/>
        <v>1</v>
      </c>
      <c r="ABT805" s="100" t="s">
        <v>8190</v>
      </c>
    </row>
    <row r="806" spans="2:748" ht="30" customHeight="1">
      <c r="B806" s="113" t="str">
        <v>0921.1</v>
      </c>
      <c r="C806" s="112">
        <f t="shared" si="89"/>
        <v>45215</v>
      </c>
      <c r="D806" s="116">
        <f t="shared" si="90"/>
        <v>18</v>
      </c>
      <c r="E806" s="112">
        <f t="shared" si="91"/>
        <v>45215</v>
      </c>
      <c r="F806" s="115">
        <f t="shared" ca="1" si="92"/>
        <v>8</v>
      </c>
      <c r="G806" s="117">
        <f t="shared" si="93"/>
        <v>1</v>
      </c>
      <c r="ABT806" s="100" t="s">
        <v>8190</v>
      </c>
    </row>
    <row r="807" spans="2:748" ht="30" customHeight="1">
      <c r="B807" s="113" t="str">
        <v>1209</v>
      </c>
      <c r="C807" s="112">
        <f t="shared" si="89"/>
        <v>45216</v>
      </c>
      <c r="D807" s="116">
        <f t="shared" si="90"/>
        <v>7</v>
      </c>
      <c r="E807" s="112">
        <f t="shared" si="91"/>
        <v>45216</v>
      </c>
      <c r="F807" s="115">
        <f t="shared" ca="1" si="92"/>
        <v>10</v>
      </c>
      <c r="G807" s="117">
        <f t="shared" si="93"/>
        <v>1</v>
      </c>
      <c r="ABT807" s="100" t="s">
        <v>8190</v>
      </c>
    </row>
    <row r="808" spans="2:748" ht="30" customHeight="1">
      <c r="B808" s="113" t="str">
        <v>1208</v>
      </c>
      <c r="C808" s="112">
        <f t="shared" si="89"/>
        <v>45216</v>
      </c>
      <c r="D808" s="116">
        <f t="shared" si="90"/>
        <v>7</v>
      </c>
      <c r="E808" s="112">
        <f t="shared" si="91"/>
        <v>45216</v>
      </c>
      <c r="F808" s="115">
        <f t="shared" ca="1" si="92"/>
        <v>10</v>
      </c>
      <c r="G808" s="117">
        <f t="shared" si="93"/>
        <v>1</v>
      </c>
      <c r="ABT808" s="100" t="s">
        <v>8190</v>
      </c>
    </row>
    <row r="809" spans="2:748" ht="30" customHeight="1">
      <c r="B809" s="113" t="str">
        <v>1206</v>
      </c>
      <c r="C809" s="112">
        <f t="shared" ref="C809:C813" si="94">VLOOKUP(B809,RFI,6,FALSE)</f>
        <v>45216</v>
      </c>
      <c r="D809" s="116">
        <f t="shared" ref="D809:D813" si="95">VLOOKUP(B809,RFI,7,FALSE)-VLOOKUP(B809,RFI,6,FALSE)</f>
        <v>7</v>
      </c>
      <c r="E809" s="112">
        <f t="shared" ref="E809:E813" si="96">C809</f>
        <v>45216</v>
      </c>
      <c r="F809" s="115">
        <f t="shared" ref="F809:F813" ca="1" si="97">VLOOKUP(B809,RFI,10,FALSE)*1</f>
        <v>7</v>
      </c>
      <c r="G809" s="117">
        <f t="shared" ref="G809:G813" si="98">IF(VLOOKUP(B809,RFI,3,FALSE)="A",1,0)</f>
        <v>1</v>
      </c>
      <c r="ABT809" s="100" t="s">
        <v>8190</v>
      </c>
    </row>
    <row r="810" spans="2:748" ht="30" customHeight="1">
      <c r="B810" s="113" t="str">
        <v>1102.1</v>
      </c>
      <c r="C810" s="112">
        <f t="shared" si="94"/>
        <v>45216</v>
      </c>
      <c r="D810" s="116">
        <f t="shared" si="95"/>
        <v>7</v>
      </c>
      <c r="E810" s="112">
        <f t="shared" si="96"/>
        <v>45216</v>
      </c>
      <c r="F810" s="115">
        <f t="shared" ca="1" si="97"/>
        <v>7</v>
      </c>
      <c r="G810" s="117">
        <f t="shared" si="98"/>
        <v>1</v>
      </c>
      <c r="ABT810" s="100" t="s">
        <v>8190</v>
      </c>
    </row>
    <row r="811" spans="2:748" ht="30" customHeight="1">
      <c r="B811" s="113" t="str">
        <v>1210</v>
      </c>
      <c r="C811" s="112">
        <f t="shared" si="94"/>
        <v>45217</v>
      </c>
      <c r="D811" s="116">
        <f t="shared" si="95"/>
        <v>7</v>
      </c>
      <c r="E811" s="112">
        <f t="shared" si="96"/>
        <v>45217</v>
      </c>
      <c r="F811" s="115">
        <f t="shared" ca="1" si="97"/>
        <v>6</v>
      </c>
      <c r="G811" s="117">
        <f t="shared" si="98"/>
        <v>1</v>
      </c>
      <c r="ABT811" s="100" t="s">
        <v>8190</v>
      </c>
    </row>
    <row r="812" spans="2:748" ht="30" customHeight="1">
      <c r="B812" s="113" t="str">
        <v>1214</v>
      </c>
      <c r="C812" s="112">
        <f t="shared" si="94"/>
        <v>45218</v>
      </c>
      <c r="D812" s="116">
        <f t="shared" si="95"/>
        <v>7</v>
      </c>
      <c r="E812" s="112">
        <f t="shared" si="96"/>
        <v>45218</v>
      </c>
      <c r="F812" s="115">
        <f t="shared" ca="1" si="97"/>
        <v>5</v>
      </c>
      <c r="G812" s="117">
        <f t="shared" si="98"/>
        <v>1</v>
      </c>
      <c r="ABT812" s="100" t="s">
        <v>8190</v>
      </c>
    </row>
    <row r="813" spans="2:748" ht="30" customHeight="1">
      <c r="B813" s="113" t="str">
        <v>1212</v>
      </c>
      <c r="C813" s="112">
        <f t="shared" si="94"/>
        <v>45218</v>
      </c>
      <c r="D813" s="116">
        <f t="shared" si="95"/>
        <v>7</v>
      </c>
      <c r="E813" s="112">
        <f t="shared" si="96"/>
        <v>45218</v>
      </c>
      <c r="F813" s="115">
        <f t="shared" ca="1" si="97"/>
        <v>0</v>
      </c>
      <c r="G813" s="117">
        <f t="shared" si="98"/>
        <v>1</v>
      </c>
      <c r="ABT813" s="100" t="s">
        <v>8190</v>
      </c>
    </row>
    <row r="814" spans="2:748" ht="30" customHeight="1">
      <c r="B814" s="113" t="str">
        <v>1215</v>
      </c>
      <c r="C814" s="112">
        <f t="shared" ref="C814:C836" si="99">VLOOKUP(B814,RFI,6,FALSE)</f>
        <v>45219</v>
      </c>
      <c r="D814" s="116">
        <f t="shared" ref="D814:D836" si="100">VLOOKUP(B814,RFI,7,FALSE)-VLOOKUP(B814,RFI,6,FALSE)</f>
        <v>7</v>
      </c>
      <c r="E814" s="112">
        <f t="shared" ref="E814:E836" si="101">C814</f>
        <v>45219</v>
      </c>
      <c r="F814" s="115">
        <f t="shared" ref="F814:F836" ca="1" si="102">VLOOKUP(B814,RFI,10,FALSE)*1</f>
        <v>4</v>
      </c>
      <c r="G814" s="117">
        <f t="shared" ref="G814:G836" si="103">IF(VLOOKUP(B814,RFI,3,FALSE)="A",1,0)</f>
        <v>1</v>
      </c>
      <c r="ABT814" s="100" t="s">
        <v>8190</v>
      </c>
    </row>
    <row r="815" spans="2:748" ht="30" customHeight="1">
      <c r="B815" s="113" t="str">
        <v>1228</v>
      </c>
      <c r="C815" s="112">
        <f t="shared" si="99"/>
        <v>45220</v>
      </c>
      <c r="D815" s="116">
        <f t="shared" si="100"/>
        <v>8</v>
      </c>
      <c r="E815" s="112">
        <f t="shared" si="101"/>
        <v>45220</v>
      </c>
      <c r="F815" s="115">
        <f t="shared" ca="1" si="102"/>
        <v>2</v>
      </c>
      <c r="G815" s="117">
        <f t="shared" si="103"/>
        <v>1</v>
      </c>
      <c r="ABT815" s="100" t="s">
        <v>8190</v>
      </c>
    </row>
    <row r="816" spans="2:748" ht="30" customHeight="1">
      <c r="B816" s="113" t="str">
        <v>1222</v>
      </c>
      <c r="C816" s="112">
        <f t="shared" si="99"/>
        <v>45220</v>
      </c>
      <c r="D816" s="116">
        <f t="shared" si="100"/>
        <v>6</v>
      </c>
      <c r="E816" s="112">
        <f t="shared" si="101"/>
        <v>45220</v>
      </c>
      <c r="F816" s="115">
        <f t="shared" ca="1" si="102"/>
        <v>2</v>
      </c>
      <c r="G816" s="117">
        <f t="shared" si="103"/>
        <v>1</v>
      </c>
      <c r="ABT816" s="100" t="s">
        <v>8190</v>
      </c>
    </row>
    <row r="817" spans="2:748" ht="30" customHeight="1">
      <c r="B817" s="113" t="str">
        <v>1219</v>
      </c>
      <c r="C817" s="112">
        <f t="shared" si="99"/>
        <v>45222</v>
      </c>
      <c r="D817" s="116">
        <f t="shared" si="100"/>
        <v>4</v>
      </c>
      <c r="E817" s="112">
        <f t="shared" si="101"/>
        <v>45222</v>
      </c>
      <c r="F817" s="115">
        <f t="shared" ca="1" si="102"/>
        <v>7</v>
      </c>
      <c r="G817" s="117">
        <f t="shared" si="103"/>
        <v>1</v>
      </c>
      <c r="ABT817" s="100" t="s">
        <v>8190</v>
      </c>
    </row>
    <row r="818" spans="2:748" ht="30" customHeight="1">
      <c r="B818" s="113" t="str">
        <v>1218</v>
      </c>
      <c r="C818" s="112">
        <f t="shared" si="99"/>
        <v>45222</v>
      </c>
      <c r="D818" s="116">
        <f t="shared" si="100"/>
        <v>4</v>
      </c>
      <c r="E818" s="112">
        <f t="shared" si="101"/>
        <v>45222</v>
      </c>
      <c r="F818" s="115">
        <f t="shared" ca="1" si="102"/>
        <v>2</v>
      </c>
      <c r="G818" s="117">
        <f t="shared" si="103"/>
        <v>1</v>
      </c>
      <c r="ABT818" s="100" t="s">
        <v>8190</v>
      </c>
    </row>
    <row r="819" spans="2:748" ht="30" customHeight="1">
      <c r="B819" s="113" t="str">
        <v>1217</v>
      </c>
      <c r="C819" s="112">
        <f t="shared" si="99"/>
        <v>45222</v>
      </c>
      <c r="D819" s="116">
        <f t="shared" si="100"/>
        <v>4</v>
      </c>
      <c r="E819" s="112">
        <f t="shared" si="101"/>
        <v>45222</v>
      </c>
      <c r="F819" s="115">
        <f t="shared" ca="1" si="102"/>
        <v>7</v>
      </c>
      <c r="G819" s="117">
        <f t="shared" si="103"/>
        <v>1</v>
      </c>
      <c r="ABT819" s="100" t="s">
        <v>8190</v>
      </c>
    </row>
    <row r="820" spans="2:748" ht="30" customHeight="1">
      <c r="B820" s="113" t="str">
        <v>1194</v>
      </c>
      <c r="C820" s="112">
        <f t="shared" si="99"/>
        <v>45222</v>
      </c>
      <c r="D820" s="116">
        <f t="shared" si="100"/>
        <v>11</v>
      </c>
      <c r="E820" s="112">
        <f t="shared" si="101"/>
        <v>45222</v>
      </c>
      <c r="F820" s="115">
        <f t="shared" ca="1" si="102"/>
        <v>2</v>
      </c>
      <c r="G820" s="117">
        <f t="shared" si="103"/>
        <v>1</v>
      </c>
      <c r="ABT820" s="100" t="s">
        <v>8190</v>
      </c>
    </row>
    <row r="821" spans="2:748" ht="30" customHeight="1">
      <c r="B821" s="113" t="str">
        <v>1192.1</v>
      </c>
      <c r="C821" s="112">
        <f t="shared" si="99"/>
        <v>45222</v>
      </c>
      <c r="D821" s="116">
        <f t="shared" si="100"/>
        <v>4</v>
      </c>
      <c r="E821" s="112">
        <f t="shared" si="101"/>
        <v>45222</v>
      </c>
      <c r="F821" s="115">
        <f t="shared" ca="1" si="102"/>
        <v>1</v>
      </c>
      <c r="G821" s="117">
        <f t="shared" si="103"/>
        <v>1</v>
      </c>
      <c r="ABT821" s="100" t="s">
        <v>8190</v>
      </c>
    </row>
    <row r="822" spans="2:748" ht="30" customHeight="1">
      <c r="B822" s="113" t="str">
        <v>0883.1</v>
      </c>
      <c r="C822" s="112">
        <f t="shared" si="99"/>
        <v>45222</v>
      </c>
      <c r="D822" s="116">
        <f t="shared" si="100"/>
        <v>-3</v>
      </c>
      <c r="E822" s="112">
        <f t="shared" si="101"/>
        <v>45222</v>
      </c>
      <c r="F822" s="115">
        <f t="shared" ca="1" si="102"/>
        <v>7</v>
      </c>
      <c r="G822" s="117">
        <f t="shared" si="103"/>
        <v>1</v>
      </c>
      <c r="ABT822" s="100" t="s">
        <v>8190</v>
      </c>
    </row>
    <row r="823" spans="2:748" ht="30" customHeight="1">
      <c r="B823" s="113" t="str">
        <v>0686.3</v>
      </c>
      <c r="C823" s="112">
        <f t="shared" si="99"/>
        <v>45222</v>
      </c>
      <c r="D823" s="116">
        <f t="shared" si="100"/>
        <v>4</v>
      </c>
      <c r="E823" s="112">
        <f t="shared" si="101"/>
        <v>45222</v>
      </c>
      <c r="F823" s="115">
        <f t="shared" ca="1" si="102"/>
        <v>1</v>
      </c>
      <c r="G823" s="117">
        <f t="shared" si="103"/>
        <v>1</v>
      </c>
      <c r="ABT823" s="100" t="s">
        <v>8190</v>
      </c>
    </row>
    <row r="824" spans="2:748" ht="30" customHeight="1">
      <c r="B824" s="113" t="str">
        <v>0427.1</v>
      </c>
      <c r="C824" s="112">
        <f t="shared" si="99"/>
        <v>45222</v>
      </c>
      <c r="D824" s="116">
        <f t="shared" si="100"/>
        <v>-13</v>
      </c>
      <c r="E824" s="112">
        <f t="shared" si="101"/>
        <v>45222</v>
      </c>
      <c r="F824" s="115">
        <f t="shared" ca="1" si="102"/>
        <v>1</v>
      </c>
      <c r="G824" s="117">
        <f t="shared" si="103"/>
        <v>1</v>
      </c>
      <c r="ABT824" s="100" t="s">
        <v>8190</v>
      </c>
    </row>
    <row r="825" spans="2:748" ht="30" customHeight="1">
      <c r="B825" s="113" t="str">
        <v>0160.1</v>
      </c>
      <c r="C825" s="112">
        <f t="shared" si="99"/>
        <v>45222</v>
      </c>
      <c r="D825" s="116">
        <f t="shared" si="100"/>
        <v>7</v>
      </c>
      <c r="E825" s="112">
        <f t="shared" si="101"/>
        <v>45222</v>
      </c>
      <c r="F825" s="115">
        <f t="shared" ca="1" si="102"/>
        <v>15</v>
      </c>
      <c r="G825" s="117">
        <f t="shared" si="103"/>
        <v>1</v>
      </c>
      <c r="ABT825" s="100" t="s">
        <v>8190</v>
      </c>
    </row>
    <row r="826" spans="2:748" ht="30" customHeight="1">
      <c r="B826" s="113" t="str">
        <v>1230</v>
      </c>
      <c r="C826" s="112">
        <f t="shared" si="99"/>
        <v>45223</v>
      </c>
      <c r="D826" s="116">
        <f t="shared" si="100"/>
        <v>7</v>
      </c>
      <c r="E826" s="112">
        <f t="shared" si="101"/>
        <v>45223</v>
      </c>
      <c r="F826" s="115">
        <f t="shared" ca="1" si="102"/>
        <v>27</v>
      </c>
      <c r="G826" s="117">
        <f t="shared" si="103"/>
        <v>1</v>
      </c>
      <c r="ABT826" s="100" t="s">
        <v>8190</v>
      </c>
    </row>
    <row r="827" spans="2:748" ht="30" customHeight="1">
      <c r="B827" s="113" t="str">
        <v>1229</v>
      </c>
      <c r="C827" s="112">
        <f t="shared" si="99"/>
        <v>45223</v>
      </c>
      <c r="D827" s="116">
        <f t="shared" si="100"/>
        <v>7</v>
      </c>
      <c r="E827" s="112">
        <f t="shared" si="101"/>
        <v>45223</v>
      </c>
      <c r="F827" s="115">
        <f t="shared" ca="1" si="102"/>
        <v>13</v>
      </c>
      <c r="G827" s="117">
        <f t="shared" si="103"/>
        <v>1</v>
      </c>
      <c r="ABT827" s="100" t="s">
        <v>8190</v>
      </c>
    </row>
    <row r="828" spans="2:748" ht="30" customHeight="1">
      <c r="B828" s="113" t="str">
        <v>1191.1</v>
      </c>
      <c r="C828" s="112">
        <f t="shared" si="99"/>
        <v>45224</v>
      </c>
      <c r="D828" s="116">
        <f t="shared" si="100"/>
        <v>7</v>
      </c>
      <c r="E828" s="112">
        <f t="shared" si="101"/>
        <v>45224</v>
      </c>
      <c r="F828" s="115">
        <f t="shared" ca="1" si="102"/>
        <v>7</v>
      </c>
      <c r="G828" s="117">
        <f t="shared" si="103"/>
        <v>1</v>
      </c>
      <c r="ABT828" s="100" t="s">
        <v>8190</v>
      </c>
    </row>
    <row r="829" spans="2:748" ht="30" customHeight="1">
      <c r="B829" s="113" t="str">
        <v>1246</v>
      </c>
      <c r="C829" s="112">
        <f t="shared" si="99"/>
        <v>45226</v>
      </c>
      <c r="D829" s="116">
        <f t="shared" si="100"/>
        <v>10</v>
      </c>
      <c r="E829" s="112">
        <f t="shared" si="101"/>
        <v>45226</v>
      </c>
      <c r="F829" s="115">
        <f t="shared" ca="1" si="102"/>
        <v>6</v>
      </c>
      <c r="G829" s="117">
        <f t="shared" si="103"/>
        <v>1</v>
      </c>
      <c r="ABT829" s="100" t="s">
        <v>8190</v>
      </c>
    </row>
    <row r="830" spans="2:748" ht="30" customHeight="1">
      <c r="B830" s="113" t="str">
        <v>1245</v>
      </c>
      <c r="C830" s="112">
        <f t="shared" si="99"/>
        <v>45226</v>
      </c>
      <c r="D830" s="116">
        <f t="shared" si="100"/>
        <v>10</v>
      </c>
      <c r="E830" s="112">
        <f t="shared" si="101"/>
        <v>45226</v>
      </c>
      <c r="F830" s="115">
        <f t="shared" ca="1" si="102"/>
        <v>5</v>
      </c>
      <c r="G830" s="117">
        <f t="shared" si="103"/>
        <v>1</v>
      </c>
      <c r="ABT830" s="100" t="s">
        <v>8190</v>
      </c>
    </row>
    <row r="831" spans="2:748" ht="30" customHeight="1">
      <c r="B831" s="113" t="str">
        <v>1243</v>
      </c>
      <c r="C831" s="112">
        <f t="shared" si="99"/>
        <v>45226</v>
      </c>
      <c r="D831" s="116">
        <f t="shared" si="100"/>
        <v>10</v>
      </c>
      <c r="E831" s="112">
        <f t="shared" si="101"/>
        <v>45226</v>
      </c>
      <c r="F831" s="115">
        <f t="shared" ca="1" si="102"/>
        <v>4</v>
      </c>
      <c r="G831" s="117">
        <f t="shared" si="103"/>
        <v>1</v>
      </c>
      <c r="ABT831" s="100" t="s">
        <v>8190</v>
      </c>
    </row>
    <row r="832" spans="2:748" ht="30" customHeight="1">
      <c r="B832" s="113" t="str">
        <v>1228.1</v>
      </c>
      <c r="C832" s="112">
        <f t="shared" si="99"/>
        <v>45226</v>
      </c>
      <c r="D832" s="116">
        <f t="shared" si="100"/>
        <v>10</v>
      </c>
      <c r="E832" s="112">
        <f t="shared" si="101"/>
        <v>45226</v>
      </c>
      <c r="F832" s="115">
        <f t="shared" ca="1" si="102"/>
        <v>5</v>
      </c>
      <c r="G832" s="117">
        <f t="shared" si="103"/>
        <v>1</v>
      </c>
      <c r="ABT832" s="100" t="s">
        <v>8190</v>
      </c>
    </row>
    <row r="833" spans="2:748" ht="30" customHeight="1">
      <c r="B833" s="113" t="str">
        <v>1034.2</v>
      </c>
      <c r="C833" s="112">
        <f t="shared" si="99"/>
        <v>45226</v>
      </c>
      <c r="D833" s="116">
        <f t="shared" si="100"/>
        <v>7</v>
      </c>
      <c r="E833" s="112">
        <f t="shared" si="101"/>
        <v>45226</v>
      </c>
      <c r="F833" s="115">
        <f t="shared" ca="1" si="102"/>
        <v>5</v>
      </c>
      <c r="G833" s="117">
        <f t="shared" si="103"/>
        <v>1</v>
      </c>
      <c r="ABT833" s="100" t="s">
        <v>8190</v>
      </c>
    </row>
    <row r="834" spans="2:748" ht="30" customHeight="1">
      <c r="B834" s="113" t="str">
        <v>1034.1</v>
      </c>
      <c r="C834" s="112">
        <f t="shared" si="99"/>
        <v>45226</v>
      </c>
      <c r="D834" s="116">
        <f t="shared" si="100"/>
        <v>7</v>
      </c>
      <c r="E834" s="112">
        <f t="shared" si="101"/>
        <v>45226</v>
      </c>
      <c r="F834" s="115">
        <f t="shared" ca="1" si="102"/>
        <v>5</v>
      </c>
      <c r="G834" s="117">
        <f t="shared" si="103"/>
        <v>1</v>
      </c>
      <c r="ABT834" s="100" t="s">
        <v>8190</v>
      </c>
    </row>
    <row r="835" spans="2:748" ht="30" customHeight="1">
      <c r="B835" s="113" t="str">
        <v>1254</v>
      </c>
      <c r="C835" s="112">
        <f t="shared" si="99"/>
        <v>45229</v>
      </c>
      <c r="D835" s="116">
        <f t="shared" si="100"/>
        <v>7</v>
      </c>
      <c r="E835" s="112">
        <f t="shared" si="101"/>
        <v>45229</v>
      </c>
      <c r="F835" s="115">
        <f t="shared" ca="1" si="102"/>
        <v>7</v>
      </c>
      <c r="G835" s="117">
        <f t="shared" si="103"/>
        <v>1</v>
      </c>
      <c r="ABT835" s="100" t="s">
        <v>8190</v>
      </c>
    </row>
    <row r="836" spans="2:748" ht="30" customHeight="1">
      <c r="B836" s="113" t="str">
        <v>1251</v>
      </c>
      <c r="C836" s="112">
        <f t="shared" si="99"/>
        <v>45229</v>
      </c>
      <c r="D836" s="116">
        <f t="shared" si="100"/>
        <v>7</v>
      </c>
      <c r="E836" s="112">
        <f t="shared" si="101"/>
        <v>45229</v>
      </c>
      <c r="F836" s="115">
        <f t="shared" ca="1" si="102"/>
        <v>0</v>
      </c>
      <c r="G836" s="117">
        <f t="shared" si="103"/>
        <v>1</v>
      </c>
      <c r="ABT836" s="100" t="s">
        <v>8190</v>
      </c>
    </row>
    <row r="837" spans="2:748" ht="30" customHeight="1">
      <c r="B837" s="113" t="str">
        <v>1242</v>
      </c>
      <c r="C837" s="112">
        <f t="shared" ref="C837:C900" si="104">VLOOKUP(B837,RFI,6,FALSE)</f>
        <v>45229</v>
      </c>
      <c r="D837" s="116">
        <f t="shared" ref="D837:D900" si="105">VLOOKUP(B837,RFI,7,FALSE)-VLOOKUP(B837,RFI,6,FALSE)</f>
        <v>7</v>
      </c>
      <c r="E837" s="112">
        <f t="shared" ref="E837:E900" si="106">C837</f>
        <v>45229</v>
      </c>
      <c r="F837" s="115">
        <f t="shared" ref="F837:F900" ca="1" si="107">VLOOKUP(B837,RFI,10,FALSE)*1</f>
        <v>2</v>
      </c>
      <c r="G837" s="117">
        <f t="shared" ref="G837:G900" si="108">IF(VLOOKUP(B837,RFI,3,FALSE)="A",1,0)</f>
        <v>1</v>
      </c>
      <c r="ABT837" s="100" t="s">
        <v>8190</v>
      </c>
    </row>
    <row r="838" spans="2:748" ht="30" customHeight="1">
      <c r="B838" s="113" t="str">
        <v>1258</v>
      </c>
      <c r="C838" s="112">
        <f t="shared" si="104"/>
        <v>45230</v>
      </c>
      <c r="D838" s="116">
        <f t="shared" si="105"/>
        <v>7</v>
      </c>
      <c r="E838" s="112">
        <f t="shared" si="106"/>
        <v>45230</v>
      </c>
      <c r="F838" s="115">
        <f t="shared" ca="1" si="107"/>
        <v>6</v>
      </c>
      <c r="G838" s="117">
        <f t="shared" si="108"/>
        <v>1</v>
      </c>
      <c r="ABT838" s="100" t="s">
        <v>8190</v>
      </c>
    </row>
    <row r="839" spans="2:748" ht="30" customHeight="1">
      <c r="B839" s="113" t="str">
        <v>1211</v>
      </c>
      <c r="C839" s="112">
        <f t="shared" si="104"/>
        <v>45230</v>
      </c>
      <c r="D839" s="116">
        <f t="shared" si="105"/>
        <v>-5</v>
      </c>
      <c r="E839" s="112">
        <f t="shared" si="106"/>
        <v>45230</v>
      </c>
      <c r="F839" s="115">
        <f t="shared" ca="1" si="107"/>
        <v>0</v>
      </c>
      <c r="G839" s="117">
        <f t="shared" si="108"/>
        <v>1</v>
      </c>
      <c r="ABT839" s="100" t="s">
        <v>8190</v>
      </c>
    </row>
    <row r="840" spans="2:748" ht="30" customHeight="1">
      <c r="B840" s="113" t="str">
        <v>1265</v>
      </c>
      <c r="C840" s="112">
        <f t="shared" si="104"/>
        <v>45231</v>
      </c>
      <c r="D840" s="116">
        <f t="shared" si="105"/>
        <v>7</v>
      </c>
      <c r="E840" s="112">
        <f t="shared" si="106"/>
        <v>45231</v>
      </c>
      <c r="F840" s="115">
        <f t="shared" ca="1" si="107"/>
        <v>50</v>
      </c>
      <c r="G840" s="117">
        <f t="shared" si="108"/>
        <v>1</v>
      </c>
      <c r="ABT840" s="100" t="s">
        <v>8190</v>
      </c>
    </row>
    <row r="841" spans="2:748" ht="30" customHeight="1">
      <c r="B841" s="113" t="str">
        <v>1274</v>
      </c>
      <c r="C841" s="112">
        <f t="shared" si="104"/>
        <v>45232</v>
      </c>
      <c r="D841" s="116">
        <f t="shared" si="105"/>
        <v>7</v>
      </c>
      <c r="E841" s="112">
        <f t="shared" si="106"/>
        <v>45232</v>
      </c>
      <c r="F841" s="115">
        <f t="shared" ca="1" si="107"/>
        <v>6</v>
      </c>
      <c r="G841" s="117">
        <f t="shared" si="108"/>
        <v>1</v>
      </c>
      <c r="ABT841" s="100" t="s">
        <v>8190</v>
      </c>
    </row>
    <row r="842" spans="2:748" ht="30" customHeight="1">
      <c r="B842" s="113" t="str">
        <v>1272</v>
      </c>
      <c r="C842" s="112">
        <f t="shared" si="104"/>
        <v>45232</v>
      </c>
      <c r="D842" s="116">
        <f t="shared" si="105"/>
        <v>7</v>
      </c>
      <c r="E842" s="112">
        <f t="shared" si="106"/>
        <v>45232</v>
      </c>
      <c r="F842" s="115">
        <f t="shared" ca="1" si="107"/>
        <v>113</v>
      </c>
      <c r="G842" s="117">
        <f t="shared" si="108"/>
        <v>1</v>
      </c>
      <c r="ABT842" s="100" t="s">
        <v>8190</v>
      </c>
    </row>
    <row r="843" spans="2:748" ht="30" customHeight="1">
      <c r="B843" s="113" t="str">
        <v>1271</v>
      </c>
      <c r="C843" s="112">
        <f t="shared" si="104"/>
        <v>45232</v>
      </c>
      <c r="D843" s="116">
        <f t="shared" si="105"/>
        <v>7</v>
      </c>
      <c r="E843" s="112">
        <f t="shared" si="106"/>
        <v>45232</v>
      </c>
      <c r="F843" s="115">
        <f t="shared" ca="1" si="107"/>
        <v>159</v>
      </c>
      <c r="G843" s="117">
        <f t="shared" si="108"/>
        <v>1</v>
      </c>
      <c r="ABT843" s="100" t="s">
        <v>8190</v>
      </c>
    </row>
    <row r="844" spans="2:748" ht="30" customHeight="1">
      <c r="B844" s="113" t="str">
        <v>1270</v>
      </c>
      <c r="C844" s="112">
        <f t="shared" si="104"/>
        <v>45232</v>
      </c>
      <c r="D844" s="116">
        <f t="shared" si="105"/>
        <v>7</v>
      </c>
      <c r="E844" s="112">
        <f t="shared" si="106"/>
        <v>45232</v>
      </c>
      <c r="F844" s="115">
        <f t="shared" ca="1" si="107"/>
        <v>4</v>
      </c>
      <c r="G844" s="117">
        <f t="shared" si="108"/>
        <v>1</v>
      </c>
      <c r="ABT844" s="100" t="s">
        <v>8190</v>
      </c>
    </row>
    <row r="845" spans="2:748" ht="30" customHeight="1">
      <c r="B845" s="113" t="str">
        <v>1269</v>
      </c>
      <c r="C845" s="112">
        <f t="shared" si="104"/>
        <v>45232</v>
      </c>
      <c r="D845" s="116">
        <f t="shared" si="105"/>
        <v>7</v>
      </c>
      <c r="E845" s="112">
        <f t="shared" si="106"/>
        <v>45232</v>
      </c>
      <c r="F845" s="115">
        <f t="shared" ca="1" si="107"/>
        <v>19</v>
      </c>
      <c r="G845" s="117">
        <f t="shared" si="108"/>
        <v>1</v>
      </c>
      <c r="ABT845" s="100" t="s">
        <v>8190</v>
      </c>
    </row>
    <row r="846" spans="2:748" ht="30" customHeight="1">
      <c r="B846" s="113" t="str">
        <v>1214.1</v>
      </c>
      <c r="C846" s="112">
        <f t="shared" si="104"/>
        <v>45232</v>
      </c>
      <c r="D846" s="116">
        <f t="shared" si="105"/>
        <v>7</v>
      </c>
      <c r="E846" s="112">
        <f t="shared" si="106"/>
        <v>45232</v>
      </c>
      <c r="F846" s="115">
        <f t="shared" ca="1" si="107"/>
        <v>0</v>
      </c>
      <c r="G846" s="117">
        <f t="shared" si="108"/>
        <v>1</v>
      </c>
      <c r="ABT846" s="100" t="s">
        <v>8190</v>
      </c>
    </row>
    <row r="847" spans="2:748" ht="30" customHeight="1">
      <c r="B847" s="113" t="str">
        <v>1156.1</v>
      </c>
      <c r="C847" s="112">
        <f t="shared" si="104"/>
        <v>45232</v>
      </c>
      <c r="D847" s="116">
        <f t="shared" si="105"/>
        <v>7</v>
      </c>
      <c r="E847" s="112">
        <f t="shared" si="106"/>
        <v>45232</v>
      </c>
      <c r="F847" s="115">
        <f t="shared" ca="1" si="107"/>
        <v>15</v>
      </c>
      <c r="G847" s="117">
        <f t="shared" si="108"/>
        <v>1</v>
      </c>
      <c r="ABT847" s="100" t="s">
        <v>8190</v>
      </c>
    </row>
    <row r="848" spans="2:748" ht="30" customHeight="1">
      <c r="B848" s="113" t="str">
        <v>1008.1</v>
      </c>
      <c r="C848" s="112">
        <f t="shared" si="104"/>
        <v>45232</v>
      </c>
      <c r="D848" s="116">
        <f t="shared" si="105"/>
        <v>7</v>
      </c>
      <c r="E848" s="112">
        <f t="shared" si="106"/>
        <v>45232</v>
      </c>
      <c r="F848" s="115">
        <f t="shared" ca="1" si="107"/>
        <v>4</v>
      </c>
      <c r="G848" s="117">
        <f t="shared" si="108"/>
        <v>1</v>
      </c>
      <c r="ABT848" s="100" t="s">
        <v>8190</v>
      </c>
    </row>
    <row r="849" spans="2:748" ht="30" customHeight="1">
      <c r="B849" s="113" t="str">
        <v>1275</v>
      </c>
      <c r="C849" s="112">
        <f t="shared" si="104"/>
        <v>45233</v>
      </c>
      <c r="D849" s="116">
        <f t="shared" si="105"/>
        <v>7</v>
      </c>
      <c r="E849" s="112">
        <f t="shared" si="106"/>
        <v>45233</v>
      </c>
      <c r="F849" s="115">
        <f t="shared" ca="1" si="107"/>
        <v>3</v>
      </c>
      <c r="G849" s="117">
        <f t="shared" si="108"/>
        <v>1</v>
      </c>
      <c r="ABT849" s="100" t="s">
        <v>8190</v>
      </c>
    </row>
    <row r="850" spans="2:748" ht="30" customHeight="1">
      <c r="B850" s="113" t="str">
        <v>1150.1</v>
      </c>
      <c r="C850" s="112">
        <f t="shared" si="104"/>
        <v>45233</v>
      </c>
      <c r="D850" s="116">
        <f t="shared" si="105"/>
        <v>7</v>
      </c>
      <c r="E850" s="112">
        <f t="shared" si="106"/>
        <v>45233</v>
      </c>
      <c r="F850" s="115">
        <f t="shared" ca="1" si="107"/>
        <v>3</v>
      </c>
      <c r="G850" s="117">
        <f t="shared" si="108"/>
        <v>1</v>
      </c>
      <c r="ABT850" s="100" t="s">
        <v>8190</v>
      </c>
    </row>
    <row r="851" spans="2:748" ht="30" customHeight="1">
      <c r="B851" s="113" t="str">
        <v>1278</v>
      </c>
      <c r="C851" s="112">
        <f t="shared" si="104"/>
        <v>45236</v>
      </c>
      <c r="D851" s="116">
        <f t="shared" si="105"/>
        <v>8</v>
      </c>
      <c r="E851" s="112">
        <f t="shared" si="106"/>
        <v>45236</v>
      </c>
      <c r="F851" s="115">
        <f t="shared" ca="1" si="107"/>
        <v>7</v>
      </c>
      <c r="G851" s="117">
        <f t="shared" si="108"/>
        <v>1</v>
      </c>
      <c r="ABT851" s="100" t="s">
        <v>8190</v>
      </c>
    </row>
    <row r="852" spans="2:748" ht="30" customHeight="1">
      <c r="B852" s="113" t="str">
        <v>1277</v>
      </c>
      <c r="C852" s="112">
        <f t="shared" si="104"/>
        <v>45236</v>
      </c>
      <c r="D852" s="116">
        <f t="shared" si="105"/>
        <v>8</v>
      </c>
      <c r="E852" s="112">
        <f t="shared" si="106"/>
        <v>45236</v>
      </c>
      <c r="F852" s="115">
        <f t="shared" ca="1" si="107"/>
        <v>7</v>
      </c>
      <c r="G852" s="117">
        <f t="shared" si="108"/>
        <v>1</v>
      </c>
      <c r="ABT852" s="100" t="s">
        <v>8190</v>
      </c>
    </row>
    <row r="853" spans="2:748" ht="30" customHeight="1">
      <c r="B853" s="113" t="str">
        <v>1129.1</v>
      </c>
      <c r="C853" s="112">
        <f t="shared" si="104"/>
        <v>45236</v>
      </c>
      <c r="D853" s="116">
        <f t="shared" si="105"/>
        <v>0</v>
      </c>
      <c r="E853" s="112">
        <f t="shared" si="106"/>
        <v>45236</v>
      </c>
      <c r="F853" s="115">
        <f t="shared" ca="1" si="107"/>
        <v>4</v>
      </c>
      <c r="G853" s="117">
        <f t="shared" si="108"/>
        <v>1</v>
      </c>
      <c r="ABT853" s="100" t="s">
        <v>8190</v>
      </c>
    </row>
    <row r="854" spans="2:748" ht="30" customHeight="1">
      <c r="B854" s="113" t="str">
        <v>1296</v>
      </c>
      <c r="C854" s="112">
        <f t="shared" si="104"/>
        <v>45239</v>
      </c>
      <c r="D854" s="116">
        <f t="shared" si="105"/>
        <v>7</v>
      </c>
      <c r="E854" s="112">
        <f t="shared" si="106"/>
        <v>45239</v>
      </c>
      <c r="F854" s="115">
        <f t="shared" ca="1" si="107"/>
        <v>4</v>
      </c>
      <c r="G854" s="117">
        <f t="shared" si="108"/>
        <v>1</v>
      </c>
      <c r="ABT854" s="100" t="s">
        <v>8190</v>
      </c>
    </row>
    <row r="855" spans="2:748" ht="30" customHeight="1">
      <c r="B855" s="113" t="str">
        <v>1294</v>
      </c>
      <c r="C855" s="112">
        <f t="shared" si="104"/>
        <v>45239</v>
      </c>
      <c r="D855" s="116">
        <f t="shared" si="105"/>
        <v>7</v>
      </c>
      <c r="E855" s="112">
        <f t="shared" si="106"/>
        <v>45239</v>
      </c>
      <c r="F855" s="115">
        <f t="shared" ca="1" si="107"/>
        <v>4</v>
      </c>
      <c r="G855" s="117">
        <f t="shared" si="108"/>
        <v>1</v>
      </c>
      <c r="ABT855" s="100" t="s">
        <v>8190</v>
      </c>
    </row>
    <row r="856" spans="2:748" ht="30" customHeight="1">
      <c r="B856" s="113" t="str">
        <v>1300</v>
      </c>
      <c r="C856" s="112">
        <f t="shared" si="104"/>
        <v>45240</v>
      </c>
      <c r="D856" s="116">
        <f t="shared" si="105"/>
        <v>7</v>
      </c>
      <c r="E856" s="112">
        <f t="shared" si="106"/>
        <v>45240</v>
      </c>
      <c r="F856" s="115">
        <f t="shared" ca="1" si="107"/>
        <v>3</v>
      </c>
      <c r="G856" s="117">
        <f t="shared" si="108"/>
        <v>1</v>
      </c>
      <c r="ABT856" s="100" t="s">
        <v>8190</v>
      </c>
    </row>
    <row r="857" spans="2:748" ht="30" customHeight="1">
      <c r="B857" s="113" t="str">
        <v>1299</v>
      </c>
      <c r="C857" s="112">
        <f t="shared" si="104"/>
        <v>45240</v>
      </c>
      <c r="D857" s="116">
        <f t="shared" si="105"/>
        <v>7</v>
      </c>
      <c r="E857" s="112">
        <f t="shared" si="106"/>
        <v>45240</v>
      </c>
      <c r="F857" s="115">
        <f t="shared" ca="1" si="107"/>
        <v>3</v>
      </c>
      <c r="G857" s="117">
        <f t="shared" si="108"/>
        <v>1</v>
      </c>
      <c r="ABT857" s="100" t="s">
        <v>8190</v>
      </c>
    </row>
    <row r="858" spans="2:748" ht="30" customHeight="1">
      <c r="B858" s="113" t="str">
        <v>1298</v>
      </c>
      <c r="C858" s="112">
        <f t="shared" si="104"/>
        <v>45240</v>
      </c>
      <c r="D858" s="116">
        <f t="shared" si="105"/>
        <v>7</v>
      </c>
      <c r="E858" s="112">
        <f t="shared" si="106"/>
        <v>45240</v>
      </c>
      <c r="F858" s="115">
        <f t="shared" ca="1" si="107"/>
        <v>3</v>
      </c>
      <c r="G858" s="117">
        <f t="shared" si="108"/>
        <v>1</v>
      </c>
      <c r="ABT858" s="100" t="s">
        <v>8190</v>
      </c>
    </row>
    <row r="859" spans="2:748" ht="30" customHeight="1">
      <c r="B859" s="113" t="str">
        <v>1307</v>
      </c>
      <c r="C859" s="112">
        <f t="shared" si="104"/>
        <v>45243</v>
      </c>
      <c r="D859" s="116">
        <f t="shared" si="105"/>
        <v>7</v>
      </c>
      <c r="E859" s="112">
        <f t="shared" si="106"/>
        <v>45243</v>
      </c>
      <c r="F859" s="115">
        <f t="shared" ca="1" si="107"/>
        <v>4</v>
      </c>
      <c r="G859" s="117">
        <f t="shared" si="108"/>
        <v>1</v>
      </c>
      <c r="ABT859" s="100" t="s">
        <v>8190</v>
      </c>
    </row>
    <row r="860" spans="2:748" ht="30" customHeight="1">
      <c r="B860" s="113" t="str">
        <v>1302</v>
      </c>
      <c r="C860" s="112">
        <f t="shared" si="104"/>
        <v>45243</v>
      </c>
      <c r="D860" s="116">
        <f t="shared" si="105"/>
        <v>7</v>
      </c>
      <c r="E860" s="112">
        <f t="shared" si="106"/>
        <v>45243</v>
      </c>
      <c r="F860" s="115">
        <f t="shared" ca="1" si="107"/>
        <v>3</v>
      </c>
      <c r="G860" s="117">
        <f t="shared" si="108"/>
        <v>1</v>
      </c>
      <c r="ABT860" s="100" t="s">
        <v>8190</v>
      </c>
    </row>
    <row r="861" spans="2:748" ht="30" customHeight="1">
      <c r="B861" s="113" t="str">
        <v>1301</v>
      </c>
      <c r="C861" s="112">
        <f t="shared" si="104"/>
        <v>45243</v>
      </c>
      <c r="D861" s="116">
        <f t="shared" si="105"/>
        <v>7</v>
      </c>
      <c r="E861" s="112">
        <f t="shared" si="106"/>
        <v>45243</v>
      </c>
      <c r="F861" s="115">
        <f t="shared" ca="1" si="107"/>
        <v>0</v>
      </c>
      <c r="G861" s="117">
        <f t="shared" si="108"/>
        <v>1</v>
      </c>
      <c r="ABT861" s="100" t="s">
        <v>8190</v>
      </c>
    </row>
    <row r="862" spans="2:748" ht="30" customHeight="1">
      <c r="B862" s="113" t="str">
        <v>1309</v>
      </c>
      <c r="C862" s="112">
        <f t="shared" si="104"/>
        <v>45244</v>
      </c>
      <c r="D862" s="116">
        <f t="shared" si="105"/>
        <v>8</v>
      </c>
      <c r="E862" s="112">
        <f t="shared" si="106"/>
        <v>45244</v>
      </c>
      <c r="F862" s="115">
        <f t="shared" ca="1" si="107"/>
        <v>3</v>
      </c>
      <c r="G862" s="117">
        <f t="shared" si="108"/>
        <v>1</v>
      </c>
      <c r="ABT862" s="100" t="s">
        <v>8190</v>
      </c>
    </row>
    <row r="863" spans="2:748" ht="30" customHeight="1">
      <c r="B863" s="113" t="str">
        <v>1308</v>
      </c>
      <c r="C863" s="112">
        <f t="shared" si="104"/>
        <v>45244</v>
      </c>
      <c r="D863" s="116">
        <f t="shared" si="105"/>
        <v>15</v>
      </c>
      <c r="E863" s="112">
        <f t="shared" si="106"/>
        <v>45244</v>
      </c>
      <c r="F863" s="115">
        <f t="shared" ca="1" si="107"/>
        <v>3</v>
      </c>
      <c r="G863" s="117">
        <f t="shared" si="108"/>
        <v>1</v>
      </c>
      <c r="ABT863" s="100" t="s">
        <v>8190</v>
      </c>
    </row>
    <row r="864" spans="2:748" ht="30" customHeight="1">
      <c r="B864" s="113" t="str">
        <v>0719.1</v>
      </c>
      <c r="C864" s="112">
        <f t="shared" si="104"/>
        <v>45244</v>
      </c>
      <c r="D864" s="116">
        <f t="shared" si="105"/>
        <v>8</v>
      </c>
      <c r="E864" s="112">
        <f t="shared" si="106"/>
        <v>45244</v>
      </c>
      <c r="F864" s="115">
        <f t="shared" ca="1" si="107"/>
        <v>3</v>
      </c>
      <c r="G864" s="117">
        <f t="shared" si="108"/>
        <v>1</v>
      </c>
      <c r="ABT864" s="100" t="s">
        <v>8190</v>
      </c>
    </row>
    <row r="865" spans="2:748" ht="30" customHeight="1">
      <c r="B865" s="113" t="str">
        <v>1311</v>
      </c>
      <c r="C865" s="112">
        <f t="shared" si="104"/>
        <v>45245</v>
      </c>
      <c r="D865" s="116">
        <f t="shared" si="105"/>
        <v>7</v>
      </c>
      <c r="E865" s="112">
        <f t="shared" si="106"/>
        <v>45245</v>
      </c>
      <c r="F865" s="115">
        <f t="shared" ca="1" si="107"/>
        <v>2</v>
      </c>
      <c r="G865" s="117">
        <f t="shared" si="108"/>
        <v>1</v>
      </c>
      <c r="ABT865" s="100" t="s">
        <v>8190</v>
      </c>
    </row>
    <row r="866" spans="2:748" ht="30" customHeight="1">
      <c r="B866" s="113" t="str">
        <v>1296.1</v>
      </c>
      <c r="C866" s="112">
        <f t="shared" si="104"/>
        <v>45245</v>
      </c>
      <c r="D866" s="116">
        <f t="shared" si="105"/>
        <v>7</v>
      </c>
      <c r="E866" s="112">
        <f t="shared" si="106"/>
        <v>45245</v>
      </c>
      <c r="F866" s="115">
        <f t="shared" ca="1" si="107"/>
        <v>5</v>
      </c>
      <c r="G866" s="117">
        <f t="shared" si="108"/>
        <v>1</v>
      </c>
      <c r="ABT866" s="100" t="s">
        <v>8190</v>
      </c>
    </row>
    <row r="867" spans="2:748" ht="30" customHeight="1">
      <c r="B867" s="113" t="str">
        <v>1038.1</v>
      </c>
      <c r="C867" s="112">
        <f t="shared" si="104"/>
        <v>45245</v>
      </c>
      <c r="D867" s="116">
        <f t="shared" si="105"/>
        <v>7</v>
      </c>
      <c r="E867" s="112">
        <f t="shared" si="106"/>
        <v>45245</v>
      </c>
      <c r="F867" s="115">
        <f t="shared" ca="1" si="107"/>
        <v>2</v>
      </c>
      <c r="G867" s="117">
        <f t="shared" si="108"/>
        <v>1</v>
      </c>
      <c r="ABT867" s="100" t="s">
        <v>8190</v>
      </c>
    </row>
    <row r="868" spans="2:748" ht="30" customHeight="1">
      <c r="B868" s="113" t="str">
        <v>1297</v>
      </c>
      <c r="C868" s="112">
        <f t="shared" si="104"/>
        <v>45246</v>
      </c>
      <c r="D868" s="116">
        <f t="shared" si="105"/>
        <v>0</v>
      </c>
      <c r="E868" s="112">
        <f t="shared" si="106"/>
        <v>45246</v>
      </c>
      <c r="F868" s="115">
        <f t="shared" ca="1" si="107"/>
        <v>5</v>
      </c>
      <c r="G868" s="117">
        <f t="shared" si="108"/>
        <v>1</v>
      </c>
      <c r="ABT868" s="100" t="s">
        <v>8190</v>
      </c>
    </row>
    <row r="869" spans="2:748" ht="30" customHeight="1">
      <c r="B869" s="113" t="str">
        <v>1315</v>
      </c>
      <c r="C869" s="112">
        <f t="shared" si="104"/>
        <v>45247</v>
      </c>
      <c r="D869" s="116">
        <f t="shared" si="105"/>
        <v>7</v>
      </c>
      <c r="E869" s="112">
        <f t="shared" si="106"/>
        <v>45247</v>
      </c>
      <c r="F869" s="115">
        <f t="shared" ca="1" si="107"/>
        <v>5</v>
      </c>
      <c r="G869" s="117">
        <f t="shared" si="108"/>
        <v>1</v>
      </c>
      <c r="ABT869" s="100" t="s">
        <v>8190</v>
      </c>
    </row>
    <row r="870" spans="2:748" ht="30" customHeight="1">
      <c r="B870" s="113" t="str">
        <v>1314</v>
      </c>
      <c r="C870" s="112">
        <f t="shared" si="104"/>
        <v>45247</v>
      </c>
      <c r="D870" s="116">
        <f t="shared" si="105"/>
        <v>7</v>
      </c>
      <c r="E870" s="112">
        <f t="shared" si="106"/>
        <v>45247</v>
      </c>
      <c r="F870" s="115">
        <f t="shared" ca="1" si="107"/>
        <v>5</v>
      </c>
      <c r="G870" s="117">
        <f t="shared" si="108"/>
        <v>1</v>
      </c>
      <c r="ABT870" s="100" t="s">
        <v>8190</v>
      </c>
    </row>
    <row r="871" spans="2:748" ht="30" customHeight="1">
      <c r="B871" s="113" t="str">
        <v>1313</v>
      </c>
      <c r="C871" s="112">
        <f t="shared" si="104"/>
        <v>45247</v>
      </c>
      <c r="D871" s="116">
        <f t="shared" si="105"/>
        <v>11</v>
      </c>
      <c r="E871" s="112">
        <f t="shared" si="106"/>
        <v>45247</v>
      </c>
      <c r="F871" s="115">
        <f t="shared" ca="1" si="107"/>
        <v>5</v>
      </c>
      <c r="G871" s="117">
        <f t="shared" si="108"/>
        <v>1</v>
      </c>
      <c r="ABT871" s="100" t="s">
        <v>8190</v>
      </c>
    </row>
    <row r="872" spans="2:748" ht="30" customHeight="1">
      <c r="B872" s="113" t="str">
        <v>1274.1</v>
      </c>
      <c r="C872" s="112">
        <f t="shared" si="104"/>
        <v>45247</v>
      </c>
      <c r="D872" s="116">
        <f t="shared" si="105"/>
        <v>11</v>
      </c>
      <c r="E872" s="112">
        <f t="shared" si="106"/>
        <v>45247</v>
      </c>
      <c r="F872" s="115">
        <f t="shared" ca="1" si="107"/>
        <v>12</v>
      </c>
      <c r="G872" s="117">
        <f t="shared" si="108"/>
        <v>1</v>
      </c>
      <c r="ABT872" s="100" t="s">
        <v>8190</v>
      </c>
    </row>
    <row r="873" spans="2:748" ht="30" customHeight="1">
      <c r="B873" s="113" t="str">
        <v>1319</v>
      </c>
      <c r="C873" s="112">
        <f t="shared" si="104"/>
        <v>45250</v>
      </c>
      <c r="D873" s="116">
        <f t="shared" si="105"/>
        <v>9</v>
      </c>
      <c r="E873" s="112">
        <f t="shared" si="106"/>
        <v>45250</v>
      </c>
      <c r="F873" s="115">
        <f t="shared" ca="1" si="107"/>
        <v>2</v>
      </c>
      <c r="G873" s="117">
        <f t="shared" si="108"/>
        <v>1</v>
      </c>
      <c r="ABT873" s="100" t="s">
        <v>8190</v>
      </c>
    </row>
    <row r="874" spans="2:748" ht="30" customHeight="1">
      <c r="B874" s="113" t="str">
        <v>1296.2</v>
      </c>
      <c r="C874" s="112">
        <f t="shared" si="104"/>
        <v>45250</v>
      </c>
      <c r="D874" s="116">
        <f t="shared" si="105"/>
        <v>7</v>
      </c>
      <c r="E874" s="112">
        <f t="shared" si="106"/>
        <v>45250</v>
      </c>
      <c r="F874" s="115">
        <f t="shared" ca="1" si="107"/>
        <v>1</v>
      </c>
      <c r="G874" s="117">
        <f t="shared" si="108"/>
        <v>1</v>
      </c>
      <c r="ABT874" s="100" t="s">
        <v>8190</v>
      </c>
    </row>
    <row r="875" spans="2:748" ht="30" customHeight="1">
      <c r="B875" s="113" t="str">
        <v>1328</v>
      </c>
      <c r="C875" s="112">
        <f t="shared" si="104"/>
        <v>45252</v>
      </c>
      <c r="D875" s="116">
        <f t="shared" si="105"/>
        <v>9</v>
      </c>
      <c r="E875" s="112">
        <f t="shared" si="106"/>
        <v>45252</v>
      </c>
      <c r="F875" s="115">
        <f t="shared" ca="1" si="107"/>
        <v>5</v>
      </c>
      <c r="G875" s="117">
        <f t="shared" si="108"/>
        <v>1</v>
      </c>
      <c r="ABT875" s="100" t="s">
        <v>8190</v>
      </c>
    </row>
    <row r="876" spans="2:748" ht="30" customHeight="1">
      <c r="B876" s="113" t="str">
        <v>1326</v>
      </c>
      <c r="C876" s="112">
        <f t="shared" si="104"/>
        <v>45252</v>
      </c>
      <c r="D876" s="116">
        <f t="shared" si="105"/>
        <v>9</v>
      </c>
      <c r="E876" s="112">
        <f t="shared" si="106"/>
        <v>45252</v>
      </c>
      <c r="F876" s="115">
        <f t="shared" ca="1" si="107"/>
        <v>5</v>
      </c>
      <c r="G876" s="117">
        <f t="shared" si="108"/>
        <v>1</v>
      </c>
      <c r="ABT876" s="100" t="s">
        <v>8190</v>
      </c>
    </row>
    <row r="877" spans="2:748" ht="30" customHeight="1">
      <c r="B877" s="113" t="str">
        <v>1325</v>
      </c>
      <c r="C877" s="112">
        <f t="shared" si="104"/>
        <v>45252</v>
      </c>
      <c r="D877" s="116">
        <f t="shared" si="105"/>
        <v>9</v>
      </c>
      <c r="E877" s="112">
        <f t="shared" si="106"/>
        <v>45252</v>
      </c>
      <c r="F877" s="115">
        <f t="shared" ca="1" si="107"/>
        <v>5</v>
      </c>
      <c r="G877" s="117">
        <f t="shared" si="108"/>
        <v>1</v>
      </c>
      <c r="ABT877" s="100" t="s">
        <v>8190</v>
      </c>
    </row>
    <row r="878" spans="2:748" ht="30" customHeight="1">
      <c r="B878" s="113" t="str">
        <v>1324</v>
      </c>
      <c r="C878" s="112">
        <f t="shared" si="104"/>
        <v>45252</v>
      </c>
      <c r="D878" s="116">
        <f t="shared" si="105"/>
        <v>16</v>
      </c>
      <c r="E878" s="112">
        <f t="shared" si="106"/>
        <v>45252</v>
      </c>
      <c r="F878" s="115">
        <f t="shared" ca="1" si="107"/>
        <v>0</v>
      </c>
      <c r="G878" s="117">
        <f t="shared" si="108"/>
        <v>1</v>
      </c>
      <c r="ABT878" s="100" t="s">
        <v>8190</v>
      </c>
    </row>
    <row r="879" spans="2:748" ht="30" customHeight="1">
      <c r="B879" s="113" t="str">
        <v>1341</v>
      </c>
      <c r="C879" s="112">
        <f t="shared" si="104"/>
        <v>45257</v>
      </c>
      <c r="D879" s="116">
        <f t="shared" si="105"/>
        <v>7</v>
      </c>
      <c r="E879" s="112">
        <f t="shared" si="106"/>
        <v>45257</v>
      </c>
      <c r="F879" s="115">
        <f t="shared" ca="1" si="107"/>
        <v>16</v>
      </c>
      <c r="G879" s="117">
        <f t="shared" si="108"/>
        <v>1</v>
      </c>
      <c r="ABT879" s="100" t="s">
        <v>8190</v>
      </c>
    </row>
    <row r="880" spans="2:748" ht="30" customHeight="1">
      <c r="B880" s="113" t="str">
        <v>1340</v>
      </c>
      <c r="C880" s="112">
        <f t="shared" si="104"/>
        <v>45257</v>
      </c>
      <c r="D880" s="116">
        <f t="shared" si="105"/>
        <v>7</v>
      </c>
      <c r="E880" s="112">
        <f t="shared" si="106"/>
        <v>45257</v>
      </c>
      <c r="F880" s="115">
        <f t="shared" ca="1" si="107"/>
        <v>1</v>
      </c>
      <c r="G880" s="117">
        <f t="shared" si="108"/>
        <v>1</v>
      </c>
      <c r="ABT880" s="100" t="s">
        <v>8190</v>
      </c>
    </row>
    <row r="881" spans="2:748" ht="30" customHeight="1">
      <c r="B881" s="113" t="str">
        <v>1339</v>
      </c>
      <c r="C881" s="112">
        <f t="shared" si="104"/>
        <v>45257</v>
      </c>
      <c r="D881" s="116">
        <f t="shared" si="105"/>
        <v>7</v>
      </c>
      <c r="E881" s="112">
        <f t="shared" si="106"/>
        <v>45257</v>
      </c>
      <c r="F881" s="115">
        <f t="shared" ca="1" si="107"/>
        <v>1</v>
      </c>
      <c r="G881" s="117">
        <f t="shared" si="108"/>
        <v>1</v>
      </c>
      <c r="ABT881" s="100" t="s">
        <v>8190</v>
      </c>
    </row>
    <row r="882" spans="2:748" ht="30" customHeight="1">
      <c r="B882" s="113" t="str">
        <v>1337</v>
      </c>
      <c r="C882" s="112">
        <f t="shared" si="104"/>
        <v>45257</v>
      </c>
      <c r="D882" s="116">
        <f t="shared" si="105"/>
        <v>7</v>
      </c>
      <c r="E882" s="112">
        <f t="shared" si="106"/>
        <v>45257</v>
      </c>
      <c r="F882" s="115">
        <f t="shared" ca="1" si="107"/>
        <v>1</v>
      </c>
      <c r="G882" s="117">
        <f t="shared" si="108"/>
        <v>1</v>
      </c>
      <c r="ABT882" s="100" t="s">
        <v>8190</v>
      </c>
    </row>
    <row r="883" spans="2:748" ht="30" customHeight="1">
      <c r="B883" s="113" t="str">
        <v>1336</v>
      </c>
      <c r="C883" s="112">
        <f t="shared" si="104"/>
        <v>45257</v>
      </c>
      <c r="D883" s="116">
        <f t="shared" si="105"/>
        <v>7</v>
      </c>
      <c r="E883" s="112">
        <f t="shared" si="106"/>
        <v>45257</v>
      </c>
      <c r="F883" s="115">
        <f t="shared" ca="1" si="107"/>
        <v>1</v>
      </c>
      <c r="G883" s="117">
        <f t="shared" si="108"/>
        <v>1</v>
      </c>
      <c r="ABT883" s="100" t="s">
        <v>8190</v>
      </c>
    </row>
    <row r="884" spans="2:748" ht="30" customHeight="1">
      <c r="B884" s="113" t="str">
        <v>1335</v>
      </c>
      <c r="C884" s="112">
        <f t="shared" si="104"/>
        <v>45257</v>
      </c>
      <c r="D884" s="116">
        <f t="shared" si="105"/>
        <v>7</v>
      </c>
      <c r="E884" s="112">
        <f t="shared" si="106"/>
        <v>45257</v>
      </c>
      <c r="F884" s="115">
        <f t="shared" ca="1" si="107"/>
        <v>1</v>
      </c>
      <c r="G884" s="117">
        <f t="shared" si="108"/>
        <v>1</v>
      </c>
      <c r="ABT884" s="100" t="s">
        <v>8190</v>
      </c>
    </row>
    <row r="885" spans="2:748" ht="30" customHeight="1">
      <c r="B885" s="113" t="str">
        <v>1334</v>
      </c>
      <c r="C885" s="112">
        <f t="shared" si="104"/>
        <v>45257</v>
      </c>
      <c r="D885" s="116">
        <f t="shared" si="105"/>
        <v>7</v>
      </c>
      <c r="E885" s="112">
        <f t="shared" si="106"/>
        <v>45257</v>
      </c>
      <c r="F885" s="115">
        <f t="shared" ca="1" si="107"/>
        <v>2</v>
      </c>
      <c r="G885" s="117">
        <f t="shared" si="108"/>
        <v>1</v>
      </c>
      <c r="ABT885" s="100" t="s">
        <v>8190</v>
      </c>
    </row>
    <row r="886" spans="2:748" ht="30" customHeight="1">
      <c r="B886" s="113" t="str">
        <v>1333</v>
      </c>
      <c r="C886" s="112">
        <f t="shared" si="104"/>
        <v>45257</v>
      </c>
      <c r="D886" s="116">
        <f t="shared" si="105"/>
        <v>7</v>
      </c>
      <c r="E886" s="112">
        <f t="shared" si="106"/>
        <v>45257</v>
      </c>
      <c r="F886" s="115">
        <f t="shared" ca="1" si="107"/>
        <v>1</v>
      </c>
      <c r="G886" s="117">
        <f t="shared" si="108"/>
        <v>1</v>
      </c>
      <c r="ABT886" s="100" t="s">
        <v>8190</v>
      </c>
    </row>
    <row r="887" spans="2:748" ht="30" customHeight="1">
      <c r="B887" s="113" t="str">
        <v>1332</v>
      </c>
      <c r="C887" s="112">
        <f t="shared" si="104"/>
        <v>45257</v>
      </c>
      <c r="D887" s="116">
        <f t="shared" si="105"/>
        <v>7</v>
      </c>
      <c r="E887" s="112">
        <f t="shared" si="106"/>
        <v>45257</v>
      </c>
      <c r="F887" s="115">
        <f t="shared" ca="1" si="107"/>
        <v>0</v>
      </c>
      <c r="G887" s="117">
        <f t="shared" si="108"/>
        <v>1</v>
      </c>
      <c r="ABT887" s="100" t="s">
        <v>8190</v>
      </c>
    </row>
    <row r="888" spans="2:748" ht="30" customHeight="1">
      <c r="B888" s="113" t="str">
        <v>1331</v>
      </c>
      <c r="C888" s="112">
        <f t="shared" si="104"/>
        <v>45257</v>
      </c>
      <c r="D888" s="116">
        <f t="shared" si="105"/>
        <v>4</v>
      </c>
      <c r="E888" s="112">
        <f t="shared" si="106"/>
        <v>45257</v>
      </c>
      <c r="F888" s="115">
        <f t="shared" ca="1" si="107"/>
        <v>1</v>
      </c>
      <c r="G888" s="117">
        <f t="shared" si="108"/>
        <v>1</v>
      </c>
      <c r="ABT888" s="100" t="s">
        <v>8190</v>
      </c>
    </row>
    <row r="889" spans="2:748" ht="30" customHeight="1">
      <c r="B889" s="113" t="str">
        <v>1329</v>
      </c>
      <c r="C889" s="112">
        <f t="shared" si="104"/>
        <v>45257</v>
      </c>
      <c r="D889" s="116">
        <f t="shared" si="105"/>
        <v>4</v>
      </c>
      <c r="E889" s="112">
        <f t="shared" si="106"/>
        <v>45257</v>
      </c>
      <c r="F889" s="115">
        <f t="shared" ca="1" si="107"/>
        <v>1</v>
      </c>
      <c r="G889" s="117">
        <f t="shared" si="108"/>
        <v>1</v>
      </c>
      <c r="ABT889" s="100" t="s">
        <v>8190</v>
      </c>
    </row>
    <row r="890" spans="2:748" ht="30" customHeight="1">
      <c r="B890" s="113" t="str">
        <v>1323</v>
      </c>
      <c r="C890" s="112">
        <f t="shared" si="104"/>
        <v>45257</v>
      </c>
      <c r="D890" s="116">
        <f t="shared" si="105"/>
        <v>3</v>
      </c>
      <c r="E890" s="112">
        <f t="shared" si="106"/>
        <v>45257</v>
      </c>
      <c r="F890" s="115">
        <f t="shared" ca="1" si="107"/>
        <v>1</v>
      </c>
      <c r="G890" s="117">
        <f t="shared" si="108"/>
        <v>1</v>
      </c>
      <c r="ABT890" s="100" t="s">
        <v>8190</v>
      </c>
    </row>
    <row r="891" spans="2:748" ht="30" customHeight="1">
      <c r="B891" s="113" t="str">
        <v>1322</v>
      </c>
      <c r="C891" s="112">
        <f t="shared" si="104"/>
        <v>45257</v>
      </c>
      <c r="D891" s="116">
        <f t="shared" si="105"/>
        <v>3</v>
      </c>
      <c r="E891" s="112">
        <f t="shared" si="106"/>
        <v>45257</v>
      </c>
      <c r="F891" s="115">
        <f t="shared" ca="1" si="107"/>
        <v>1</v>
      </c>
      <c r="G891" s="117">
        <f t="shared" si="108"/>
        <v>1</v>
      </c>
      <c r="ABT891" s="100" t="s">
        <v>8190</v>
      </c>
    </row>
    <row r="892" spans="2:748" ht="30" customHeight="1">
      <c r="B892" s="113" t="str">
        <v>1321</v>
      </c>
      <c r="C892" s="112">
        <f t="shared" si="104"/>
        <v>45257</v>
      </c>
      <c r="D892" s="116">
        <f t="shared" si="105"/>
        <v>2</v>
      </c>
      <c r="E892" s="112">
        <f t="shared" si="106"/>
        <v>45257</v>
      </c>
      <c r="F892" s="115">
        <f t="shared" ca="1" si="107"/>
        <v>1</v>
      </c>
      <c r="G892" s="117">
        <f t="shared" si="108"/>
        <v>1</v>
      </c>
      <c r="ABT892" s="100" t="s">
        <v>8190</v>
      </c>
    </row>
    <row r="893" spans="2:748" ht="30" customHeight="1">
      <c r="B893" s="113" t="str">
        <v>1317</v>
      </c>
      <c r="C893" s="112">
        <f t="shared" si="104"/>
        <v>45257</v>
      </c>
      <c r="D893" s="116">
        <f t="shared" si="105"/>
        <v>2</v>
      </c>
      <c r="E893" s="112">
        <f t="shared" si="106"/>
        <v>45257</v>
      </c>
      <c r="F893" s="115">
        <f t="shared" ca="1" si="107"/>
        <v>0</v>
      </c>
      <c r="G893" s="117">
        <f t="shared" si="108"/>
        <v>1</v>
      </c>
      <c r="ABT893" s="100" t="s">
        <v>8190</v>
      </c>
    </row>
    <row r="894" spans="2:748" ht="30" customHeight="1">
      <c r="B894" s="113" t="str">
        <v>1158.1</v>
      </c>
      <c r="C894" s="112">
        <f t="shared" si="104"/>
        <v>45257</v>
      </c>
      <c r="D894" s="116">
        <f t="shared" si="105"/>
        <v>7</v>
      </c>
      <c r="E894" s="112">
        <f t="shared" si="106"/>
        <v>45257</v>
      </c>
      <c r="F894" s="115">
        <f t="shared" ca="1" si="107"/>
        <v>1</v>
      </c>
      <c r="G894" s="117">
        <f t="shared" si="108"/>
        <v>1</v>
      </c>
      <c r="ABT894" s="100" t="s">
        <v>8190</v>
      </c>
    </row>
    <row r="895" spans="2:748" ht="30" customHeight="1">
      <c r="B895" s="113" t="str">
        <v>0985.1</v>
      </c>
      <c r="C895" s="112">
        <f t="shared" si="104"/>
        <v>45257</v>
      </c>
      <c r="D895" s="116">
        <f t="shared" si="105"/>
        <v>7</v>
      </c>
      <c r="E895" s="112">
        <f t="shared" si="106"/>
        <v>45257</v>
      </c>
      <c r="F895" s="115">
        <f t="shared" ca="1" si="107"/>
        <v>1</v>
      </c>
      <c r="G895" s="117">
        <f t="shared" si="108"/>
        <v>1</v>
      </c>
      <c r="ABT895" s="100" t="s">
        <v>8190</v>
      </c>
    </row>
    <row r="896" spans="2:748" ht="30" customHeight="1">
      <c r="B896" s="113" t="str">
        <v>0376.1</v>
      </c>
      <c r="C896" s="112">
        <f t="shared" si="104"/>
        <v>45257</v>
      </c>
      <c r="D896" s="116">
        <f t="shared" si="105"/>
        <v>3</v>
      </c>
      <c r="E896" s="112">
        <f t="shared" si="106"/>
        <v>45257</v>
      </c>
      <c r="F896" s="115">
        <f t="shared" ca="1" si="107"/>
        <v>1</v>
      </c>
      <c r="G896" s="117">
        <f t="shared" si="108"/>
        <v>1</v>
      </c>
      <c r="ABT896" s="100" t="s">
        <v>8190</v>
      </c>
    </row>
    <row r="897" spans="2:748" ht="30" customHeight="1">
      <c r="B897" s="113" t="str">
        <v>1351</v>
      </c>
      <c r="C897" s="112">
        <f t="shared" si="104"/>
        <v>45258</v>
      </c>
      <c r="D897" s="116">
        <f t="shared" si="105"/>
        <v>7</v>
      </c>
      <c r="E897" s="112">
        <f t="shared" si="106"/>
        <v>45258</v>
      </c>
      <c r="F897" s="115">
        <f t="shared" ca="1" si="107"/>
        <v>7</v>
      </c>
      <c r="G897" s="117">
        <f t="shared" si="108"/>
        <v>1</v>
      </c>
      <c r="ABT897" s="100" t="s">
        <v>8190</v>
      </c>
    </row>
    <row r="898" spans="2:748" ht="30" customHeight="1">
      <c r="B898" s="113" t="str">
        <v>1350</v>
      </c>
      <c r="C898" s="112">
        <f t="shared" si="104"/>
        <v>45258</v>
      </c>
      <c r="D898" s="116">
        <f t="shared" si="105"/>
        <v>7</v>
      </c>
      <c r="E898" s="112">
        <f t="shared" si="106"/>
        <v>45258</v>
      </c>
      <c r="F898" s="115">
        <f t="shared" ca="1" si="107"/>
        <v>1</v>
      </c>
      <c r="G898" s="117">
        <f t="shared" si="108"/>
        <v>1</v>
      </c>
      <c r="ABT898" s="100" t="s">
        <v>8190</v>
      </c>
    </row>
    <row r="899" spans="2:748" ht="30" customHeight="1">
      <c r="B899" s="113" t="str">
        <v>1349</v>
      </c>
      <c r="C899" s="112">
        <f t="shared" si="104"/>
        <v>45258</v>
      </c>
      <c r="D899" s="116">
        <f t="shared" si="105"/>
        <v>7</v>
      </c>
      <c r="E899" s="112">
        <f t="shared" si="106"/>
        <v>45258</v>
      </c>
      <c r="F899" s="115">
        <f t="shared" ca="1" si="107"/>
        <v>8</v>
      </c>
      <c r="G899" s="117">
        <f t="shared" si="108"/>
        <v>1</v>
      </c>
      <c r="ABT899" s="100" t="s">
        <v>8190</v>
      </c>
    </row>
    <row r="900" spans="2:748" ht="30" customHeight="1">
      <c r="B900" s="113" t="str">
        <v>1348</v>
      </c>
      <c r="C900" s="112">
        <f t="shared" si="104"/>
        <v>45258</v>
      </c>
      <c r="D900" s="116">
        <f t="shared" si="105"/>
        <v>7</v>
      </c>
      <c r="E900" s="112">
        <f t="shared" si="106"/>
        <v>45258</v>
      </c>
      <c r="F900" s="115">
        <f t="shared" ca="1" si="107"/>
        <v>0</v>
      </c>
      <c r="G900" s="117">
        <f t="shared" si="108"/>
        <v>1</v>
      </c>
      <c r="ABT900" s="100" t="s">
        <v>8190</v>
      </c>
    </row>
    <row r="901" spans="2:748" ht="30" customHeight="1">
      <c r="B901" s="113" t="str">
        <v>1347</v>
      </c>
      <c r="C901" s="112">
        <f t="shared" ref="C901:C907" si="109">VLOOKUP(B901,RFI,6,FALSE)</f>
        <v>45258</v>
      </c>
      <c r="D901" s="116">
        <f t="shared" ref="D901:D907" si="110">VLOOKUP(B901,RFI,7,FALSE)-VLOOKUP(B901,RFI,6,FALSE)</f>
        <v>7</v>
      </c>
      <c r="E901" s="112">
        <f t="shared" ref="E901:E907" si="111">C901</f>
        <v>45258</v>
      </c>
      <c r="F901" s="115">
        <f t="shared" ref="F901:F907" ca="1" si="112">VLOOKUP(B901,RFI,10,FALSE)*1</f>
        <v>6</v>
      </c>
      <c r="G901" s="117">
        <f t="shared" ref="G901:G907" si="113">IF(VLOOKUP(B901,RFI,3,FALSE)="A",1,0)</f>
        <v>1</v>
      </c>
      <c r="ABT901" s="100" t="s">
        <v>8190</v>
      </c>
    </row>
    <row r="902" spans="2:748" ht="30" customHeight="1">
      <c r="B902" s="113" t="str">
        <v>1346</v>
      </c>
      <c r="C902" s="112">
        <f t="shared" si="109"/>
        <v>45258</v>
      </c>
      <c r="D902" s="116">
        <f t="shared" si="110"/>
        <v>7</v>
      </c>
      <c r="E902" s="112">
        <f t="shared" si="111"/>
        <v>45258</v>
      </c>
      <c r="F902" s="115">
        <f t="shared" ca="1" si="112"/>
        <v>2</v>
      </c>
      <c r="G902" s="117">
        <f t="shared" si="113"/>
        <v>1</v>
      </c>
      <c r="ABT902" s="100" t="s">
        <v>8190</v>
      </c>
    </row>
    <row r="903" spans="2:748" ht="30" customHeight="1">
      <c r="B903" s="113" t="str">
        <v>1345</v>
      </c>
      <c r="C903" s="112">
        <f t="shared" si="109"/>
        <v>45258</v>
      </c>
      <c r="D903" s="116">
        <f t="shared" si="110"/>
        <v>7</v>
      </c>
      <c r="E903" s="112">
        <f t="shared" si="111"/>
        <v>45258</v>
      </c>
      <c r="F903" s="115">
        <f t="shared" ca="1" si="112"/>
        <v>0</v>
      </c>
      <c r="G903" s="117">
        <f t="shared" si="113"/>
        <v>1</v>
      </c>
      <c r="ABT903" s="100" t="s">
        <v>8190</v>
      </c>
    </row>
    <row r="904" spans="2:748" ht="30" customHeight="1">
      <c r="B904" s="113" t="str">
        <v>1034.3</v>
      </c>
      <c r="C904" s="112">
        <f t="shared" si="109"/>
        <v>45258</v>
      </c>
      <c r="D904" s="116">
        <f t="shared" si="110"/>
        <v>7</v>
      </c>
      <c r="E904" s="112">
        <f t="shared" si="111"/>
        <v>45258</v>
      </c>
      <c r="F904" s="115">
        <f t="shared" ca="1" si="112"/>
        <v>2</v>
      </c>
      <c r="G904" s="117">
        <f t="shared" si="113"/>
        <v>1</v>
      </c>
      <c r="ABT904" s="100" t="s">
        <v>8190</v>
      </c>
    </row>
    <row r="905" spans="2:748" ht="30" customHeight="1">
      <c r="B905" s="113" t="str">
        <v>1354</v>
      </c>
      <c r="C905" s="112">
        <f t="shared" si="109"/>
        <v>45259</v>
      </c>
      <c r="D905" s="116">
        <f t="shared" si="110"/>
        <v>7</v>
      </c>
      <c r="E905" s="112">
        <f t="shared" si="111"/>
        <v>45259</v>
      </c>
      <c r="F905" s="115">
        <f t="shared" ca="1" si="112"/>
        <v>1</v>
      </c>
      <c r="G905" s="117">
        <f t="shared" si="113"/>
        <v>1</v>
      </c>
      <c r="ABT905" s="100" t="s">
        <v>8190</v>
      </c>
    </row>
    <row r="906" spans="2:748" ht="30" customHeight="1">
      <c r="B906" s="113" t="str">
        <v>1353</v>
      </c>
      <c r="C906" s="112">
        <f t="shared" si="109"/>
        <v>45259</v>
      </c>
      <c r="D906" s="116">
        <f t="shared" si="110"/>
        <v>7</v>
      </c>
      <c r="E906" s="112">
        <f t="shared" si="111"/>
        <v>45259</v>
      </c>
      <c r="F906" s="115">
        <f t="shared" ca="1" si="112"/>
        <v>21</v>
      </c>
      <c r="G906" s="117">
        <f t="shared" si="113"/>
        <v>1</v>
      </c>
      <c r="ABT906" s="100" t="s">
        <v>8190</v>
      </c>
    </row>
    <row r="907" spans="2:748" ht="30" customHeight="1">
      <c r="B907" s="113" t="str">
        <v>1352</v>
      </c>
      <c r="C907" s="112">
        <f t="shared" si="109"/>
        <v>45259</v>
      </c>
      <c r="D907" s="116">
        <f t="shared" si="110"/>
        <v>7</v>
      </c>
      <c r="E907" s="112">
        <f t="shared" si="111"/>
        <v>45259</v>
      </c>
      <c r="F907" s="115">
        <f t="shared" ca="1" si="112"/>
        <v>41</v>
      </c>
      <c r="G907" s="117">
        <f t="shared" si="113"/>
        <v>1</v>
      </c>
      <c r="ABT907" s="100" t="s">
        <v>8190</v>
      </c>
    </row>
    <row r="908" spans="2:748" ht="30" customHeight="1">
      <c r="B908" s="113" t="str">
        <v>1361</v>
      </c>
    </row>
    <row r="909" spans="2:748" ht="30" customHeight="1">
      <c r="B909" s="113" t="str">
        <v>1360</v>
      </c>
    </row>
    <row r="910" spans="2:748" ht="30" customHeight="1">
      <c r="B910" s="113" t="str">
        <v>1359</v>
      </c>
    </row>
    <row r="911" spans="2:748" ht="30" customHeight="1">
      <c r="B911" s="113" t="str">
        <v>1358</v>
      </c>
    </row>
    <row r="912" spans="2:748" ht="30" customHeight="1">
      <c r="B912" s="113" t="str">
        <v>1357</v>
      </c>
    </row>
    <row r="913" spans="2:2" ht="30" customHeight="1">
      <c r="B913" s="113" t="str">
        <v>1356</v>
      </c>
    </row>
    <row r="914" spans="2:2" ht="30" customHeight="1">
      <c r="B914" s="113" t="str">
        <v>1355</v>
      </c>
    </row>
    <row r="915" spans="2:2" ht="30" customHeight="1">
      <c r="B915" s="113" t="str">
        <v>0829.1</v>
      </c>
    </row>
    <row r="916" spans="2:2" ht="30" customHeight="1">
      <c r="B916" s="113" t="str">
        <v>1364</v>
      </c>
    </row>
    <row r="917" spans="2:2" ht="30" customHeight="1">
      <c r="B917" s="113" t="str">
        <v>1363</v>
      </c>
    </row>
    <row r="918" spans="2:2" ht="30" customHeight="1">
      <c r="B918" s="113" t="str">
        <v>1362</v>
      </c>
    </row>
    <row r="919" spans="2:2" ht="30" customHeight="1">
      <c r="B919" s="113" t="str">
        <v>1366</v>
      </c>
    </row>
    <row r="920" spans="2:2" ht="30" customHeight="1">
      <c r="B920" s="113" t="str">
        <v>1370</v>
      </c>
    </row>
    <row r="921" spans="2:2" ht="30" customHeight="1">
      <c r="B921" s="113" t="str">
        <v>1368</v>
      </c>
    </row>
    <row r="922" spans="2:2" ht="30" customHeight="1">
      <c r="B922" s="113" t="str">
        <v>1351.1</v>
      </c>
    </row>
    <row r="923" spans="2:2" ht="30" customHeight="1">
      <c r="B923" s="113" t="str">
        <v>0710.1</v>
      </c>
    </row>
    <row r="924" spans="2:2" ht="30" customHeight="1">
      <c r="B924" s="113" t="str">
        <v>1372</v>
      </c>
    </row>
    <row r="925" spans="2:2" ht="30" customHeight="1">
      <c r="B925" s="113" t="str">
        <v>1274.2</v>
      </c>
    </row>
    <row r="926" spans="2:2" ht="30" customHeight="1">
      <c r="B926" s="113" t="str">
        <v>0529.1</v>
      </c>
    </row>
    <row r="927" spans="2:2" ht="30" customHeight="1">
      <c r="B927" s="113" t="str">
        <v>1373</v>
      </c>
    </row>
    <row r="928" spans="2:2" ht="30" customHeight="1">
      <c r="B928" s="113" t="str">
        <v>1377</v>
      </c>
    </row>
    <row r="929" spans="2:2" ht="30" customHeight="1">
      <c r="B929" s="113" t="str">
        <v>1376</v>
      </c>
    </row>
    <row r="930" spans="2:2" ht="30" customHeight="1">
      <c r="B930" s="113" t="str">
        <v>1375</v>
      </c>
    </row>
    <row r="931" spans="2:2" ht="30" customHeight="1">
      <c r="B931" s="113" t="str">
        <v>1349.1</v>
      </c>
    </row>
    <row r="932" spans="2:2" ht="30" customHeight="1">
      <c r="B932" s="113" t="str">
        <v>1389</v>
      </c>
    </row>
    <row r="933" spans="2:2" ht="30" customHeight="1">
      <c r="B933" s="113" t="str">
        <v>1388</v>
      </c>
    </row>
    <row r="934" spans="2:2" ht="30" customHeight="1">
      <c r="B934" s="113" t="str">
        <v>1387</v>
      </c>
    </row>
    <row r="935" spans="2:2" ht="30" customHeight="1">
      <c r="B935" s="113" t="str">
        <v>1386</v>
      </c>
    </row>
    <row r="936" spans="2:2" ht="30" customHeight="1">
      <c r="B936" s="113" t="str">
        <v>1384</v>
      </c>
    </row>
    <row r="937" spans="2:2" ht="30" customHeight="1">
      <c r="B937" s="113" t="str">
        <v>1381</v>
      </c>
    </row>
    <row r="938" spans="2:2" ht="30" customHeight="1">
      <c r="B938" s="113" t="str">
        <v>1380</v>
      </c>
    </row>
    <row r="939" spans="2:2" ht="30" customHeight="1">
      <c r="B939" s="113" t="str">
        <v>1392</v>
      </c>
    </row>
    <row r="940" spans="2:2" ht="30" customHeight="1">
      <c r="B940" s="113" t="str">
        <v>1391</v>
      </c>
    </row>
    <row r="941" spans="2:2" ht="30" customHeight="1">
      <c r="B941" s="113" t="str">
        <v>1357.1</v>
      </c>
    </row>
    <row r="942" spans="2:2" ht="30" customHeight="1">
      <c r="B942" s="113" t="str">
        <v>1401</v>
      </c>
    </row>
    <row r="943" spans="2:2" ht="30" customHeight="1">
      <c r="B943" s="113" t="str">
        <v>1399</v>
      </c>
    </row>
    <row r="944" spans="2:2" ht="30" customHeight="1">
      <c r="B944" s="113" t="str">
        <v>1403</v>
      </c>
    </row>
    <row r="945" spans="2:2" ht="30" customHeight="1">
      <c r="B945" s="113" t="str">
        <v>1399.1</v>
      </c>
    </row>
    <row r="946" spans="2:2" ht="30" customHeight="1">
      <c r="B946" s="113" t="str">
        <v>1357.2</v>
      </c>
    </row>
    <row r="947" spans="2:2" ht="30" customHeight="1">
      <c r="B947" s="113" t="str">
        <v>1413</v>
      </c>
    </row>
    <row r="948" spans="2:2" ht="30" customHeight="1">
      <c r="B948" s="113" t="str">
        <v>1412</v>
      </c>
    </row>
    <row r="949" spans="2:2" ht="30" customHeight="1">
      <c r="B949" s="113" t="str">
        <v>1411</v>
      </c>
    </row>
    <row r="950" spans="2:2" ht="30" customHeight="1">
      <c r="B950" s="113" t="str">
        <v>1410</v>
      </c>
    </row>
    <row r="951" spans="2:2" ht="30" customHeight="1">
      <c r="B951" s="113" t="str">
        <v>1408</v>
      </c>
    </row>
    <row r="952" spans="2:2" ht="30" customHeight="1">
      <c r="B952" s="113" t="str">
        <v>1407</v>
      </c>
    </row>
    <row r="953" spans="2:2" ht="30" customHeight="1">
      <c r="B953" s="113" t="str">
        <v>1406</v>
      </c>
    </row>
    <row r="954" spans="2:2" ht="30" customHeight="1">
      <c r="B954" s="113" t="str">
        <v>1405</v>
      </c>
    </row>
    <row r="955" spans="2:2" ht="30" customHeight="1">
      <c r="B955" s="113" t="str">
        <v>0710.2</v>
      </c>
    </row>
    <row r="956" spans="2:2" ht="30" customHeight="1">
      <c r="B956" s="113" t="str">
        <v>0158.3</v>
      </c>
    </row>
    <row r="957" spans="2:2" ht="30" customHeight="1">
      <c r="B957" s="113" t="str">
        <v>1428</v>
      </c>
    </row>
    <row r="958" spans="2:2" ht="30" customHeight="1">
      <c r="B958" s="113" t="str">
        <v>1426</v>
      </c>
    </row>
    <row r="959" spans="2:2" ht="30" customHeight="1">
      <c r="B959" s="113" t="str">
        <v>1424</v>
      </c>
    </row>
    <row r="960" spans="2:2" ht="30" customHeight="1">
      <c r="B960" s="113" t="str">
        <v>1423</v>
      </c>
    </row>
    <row r="961" spans="2:2" ht="30" customHeight="1">
      <c r="B961" s="113" t="str">
        <v>1422</v>
      </c>
    </row>
    <row r="962" spans="2:2" ht="30" customHeight="1">
      <c r="B962" s="113" t="str">
        <v>1429</v>
      </c>
    </row>
    <row r="963" spans="2:2" ht="30" customHeight="1">
      <c r="B963" s="113" t="str">
        <v>1434</v>
      </c>
    </row>
    <row r="964" spans="2:2" ht="30" customHeight="1">
      <c r="B964" s="113" t="str">
        <v>1026.1</v>
      </c>
    </row>
    <row r="965" spans="2:2" ht="30" customHeight="1">
      <c r="B965" s="113" t="str">
        <v>1439</v>
      </c>
    </row>
    <row r="966" spans="2:2" ht="30" customHeight="1">
      <c r="B966" s="113" t="str">
        <v>1438</v>
      </c>
    </row>
    <row r="967" spans="2:2" ht="30" customHeight="1">
      <c r="B967" s="113" t="str">
        <v>1437</v>
      </c>
    </row>
    <row r="968" spans="2:2" ht="30" customHeight="1">
      <c r="B968" s="113" t="str">
        <v>1435</v>
      </c>
    </row>
    <row r="969" spans="2:2" ht="30" customHeight="1">
      <c r="B969" s="113" t="str">
        <v>1200.1</v>
      </c>
    </row>
    <row r="970" spans="2:2" ht="30" customHeight="1">
      <c r="B970" s="113" t="str">
        <v>1198.1</v>
      </c>
    </row>
    <row r="971" spans="2:2" ht="30" customHeight="1">
      <c r="B971" s="113" t="str">
        <v>1158.2</v>
      </c>
    </row>
    <row r="972" spans="2:2" ht="30" customHeight="1">
      <c r="B972" s="113" t="str">
        <v>1441</v>
      </c>
    </row>
  </sheetData>
  <autoFilter ref="B4:G733" xr:uid="{AD9902BD-A5DD-4623-9905-8BF8AF787EDC}"/>
  <mergeCells count="6">
    <mergeCell ref="AA2:AG2"/>
    <mergeCell ref="AI2:AP2"/>
    <mergeCell ref="B2:F2"/>
    <mergeCell ref="K2:O2"/>
    <mergeCell ref="Q2:T2"/>
    <mergeCell ref="V2:Y2"/>
  </mergeCells>
  <conditionalFormatting sqref="H5:BO30">
    <cfRule type="expression" dxfId="608" priority="601">
      <formula>PercentComplete</formula>
    </cfRule>
    <cfRule type="expression" dxfId="607" priority="602">
      <formula>PercentCompleteBeyond</formula>
    </cfRule>
    <cfRule type="expression" dxfId="606" priority="603">
      <formula>Actual</formula>
    </cfRule>
    <cfRule type="expression" dxfId="605" priority="604">
      <formula>ActualBeyond</formula>
    </cfRule>
    <cfRule type="expression" dxfId="604" priority="605">
      <formula>Plan</formula>
    </cfRule>
    <cfRule type="expression" dxfId="603" priority="606">
      <formula>H$4=period_selected</formula>
    </cfRule>
    <cfRule type="expression" dxfId="602" priority="608">
      <formula>MOD(COLUMN(),2)</formula>
    </cfRule>
    <cfRule type="expression" dxfId="601" priority="609">
      <formula>MOD(COLUMN(),2)=0</formula>
    </cfRule>
  </conditionalFormatting>
  <conditionalFormatting sqref="H4:ABS4">
    <cfRule type="expression" dxfId="600" priority="607">
      <formula>H$4=period_selected</formula>
    </cfRule>
  </conditionalFormatting>
  <conditionalFormatting sqref="BP5:CJ30">
    <cfRule type="expression" dxfId="599" priority="593">
      <formula>PercentComplete</formula>
    </cfRule>
    <cfRule type="expression" dxfId="598" priority="594">
      <formula>PercentCompleteBeyond</formula>
    </cfRule>
    <cfRule type="expression" dxfId="597" priority="595">
      <formula>Actual</formula>
    </cfRule>
    <cfRule type="expression" dxfId="596" priority="596">
      <formula>ActualBeyond</formula>
    </cfRule>
    <cfRule type="expression" dxfId="595" priority="597">
      <formula>Plan</formula>
    </cfRule>
    <cfRule type="expression" dxfId="594" priority="598">
      <formula>BP$4=period_selected</formula>
    </cfRule>
    <cfRule type="expression" dxfId="593" priority="599">
      <formula>MOD(COLUMN(),2)</formula>
    </cfRule>
    <cfRule type="expression" dxfId="592" priority="600">
      <formula>MOD(COLUMN(),2)=0</formula>
    </cfRule>
  </conditionalFormatting>
  <conditionalFormatting sqref="H31:BO38">
    <cfRule type="expression" dxfId="591" priority="585">
      <formula>PercentComplete</formula>
    </cfRule>
    <cfRule type="expression" dxfId="590" priority="586">
      <formula>PercentCompleteBeyond</formula>
    </cfRule>
    <cfRule type="expression" dxfId="589" priority="587">
      <formula>Actual</formula>
    </cfRule>
    <cfRule type="expression" dxfId="588" priority="588">
      <formula>ActualBeyond</formula>
    </cfRule>
    <cfRule type="expression" dxfId="587" priority="589">
      <formula>Plan</formula>
    </cfRule>
    <cfRule type="expression" dxfId="586" priority="590">
      <formula>H$4=period_selected</formula>
    </cfRule>
    <cfRule type="expression" dxfId="585" priority="591">
      <formula>MOD(COLUMN(),2)</formula>
    </cfRule>
    <cfRule type="expression" dxfId="584" priority="592">
      <formula>MOD(COLUMN(),2)=0</formula>
    </cfRule>
  </conditionalFormatting>
  <conditionalFormatting sqref="BP31:CJ38">
    <cfRule type="expression" dxfId="583" priority="577">
      <formula>PercentComplete</formula>
    </cfRule>
    <cfRule type="expression" dxfId="582" priority="578">
      <formula>PercentCompleteBeyond</formula>
    </cfRule>
    <cfRule type="expression" dxfId="581" priority="579">
      <formula>Actual</formula>
    </cfRule>
    <cfRule type="expression" dxfId="580" priority="580">
      <formula>ActualBeyond</formula>
    </cfRule>
    <cfRule type="expression" dxfId="579" priority="581">
      <formula>Plan</formula>
    </cfRule>
    <cfRule type="expression" dxfId="578" priority="582">
      <formula>BP$4=period_selected</formula>
    </cfRule>
    <cfRule type="expression" dxfId="577" priority="583">
      <formula>MOD(COLUMN(),2)</formula>
    </cfRule>
    <cfRule type="expression" dxfId="576" priority="584">
      <formula>MOD(COLUMN(),2)=0</formula>
    </cfRule>
  </conditionalFormatting>
  <conditionalFormatting sqref="H39:BO42">
    <cfRule type="expression" dxfId="575" priority="569">
      <formula>PercentComplete</formula>
    </cfRule>
    <cfRule type="expression" dxfId="574" priority="570">
      <formula>PercentCompleteBeyond</formula>
    </cfRule>
    <cfRule type="expression" dxfId="573" priority="571">
      <formula>Actual</formula>
    </cfRule>
    <cfRule type="expression" dxfId="572" priority="572">
      <formula>ActualBeyond</formula>
    </cfRule>
    <cfRule type="expression" dxfId="571" priority="573">
      <formula>Plan</formula>
    </cfRule>
    <cfRule type="expression" dxfId="570" priority="574">
      <formula>H$4=period_selected</formula>
    </cfRule>
    <cfRule type="expression" dxfId="569" priority="575">
      <formula>MOD(COLUMN(),2)</formula>
    </cfRule>
    <cfRule type="expression" dxfId="568" priority="576">
      <formula>MOD(COLUMN(),2)=0</formula>
    </cfRule>
  </conditionalFormatting>
  <conditionalFormatting sqref="BP39:CJ42">
    <cfRule type="expression" dxfId="567" priority="561">
      <formula>PercentComplete</formula>
    </cfRule>
    <cfRule type="expression" dxfId="566" priority="562">
      <formula>PercentCompleteBeyond</formula>
    </cfRule>
    <cfRule type="expression" dxfId="565" priority="563">
      <formula>Actual</formula>
    </cfRule>
    <cfRule type="expression" dxfId="564" priority="564">
      <formula>ActualBeyond</formula>
    </cfRule>
    <cfRule type="expression" dxfId="563" priority="565">
      <formula>Plan</formula>
    </cfRule>
    <cfRule type="expression" dxfId="562" priority="566">
      <formula>BP$4=period_selected</formula>
    </cfRule>
    <cfRule type="expression" dxfId="561" priority="567">
      <formula>MOD(COLUMN(),2)</formula>
    </cfRule>
    <cfRule type="expression" dxfId="560" priority="568">
      <formula>MOD(COLUMN(),2)=0</formula>
    </cfRule>
  </conditionalFormatting>
  <conditionalFormatting sqref="H43:BO50">
    <cfRule type="expression" dxfId="559" priority="553">
      <formula>PercentComplete</formula>
    </cfRule>
    <cfRule type="expression" dxfId="558" priority="554">
      <formula>PercentCompleteBeyond</formula>
    </cfRule>
    <cfRule type="expression" dxfId="557" priority="555">
      <formula>Actual</formula>
    </cfRule>
    <cfRule type="expression" dxfId="556" priority="556">
      <formula>ActualBeyond</formula>
    </cfRule>
    <cfRule type="expression" dxfId="555" priority="557">
      <formula>Plan</formula>
    </cfRule>
    <cfRule type="expression" dxfId="554" priority="558">
      <formula>H$4=period_selected</formula>
    </cfRule>
    <cfRule type="expression" dxfId="553" priority="559">
      <formula>MOD(COLUMN(),2)</formula>
    </cfRule>
    <cfRule type="expression" dxfId="552" priority="560">
      <formula>MOD(COLUMN(),2)=0</formula>
    </cfRule>
  </conditionalFormatting>
  <conditionalFormatting sqref="BP43:CJ50">
    <cfRule type="expression" dxfId="551" priority="545">
      <formula>PercentComplete</formula>
    </cfRule>
    <cfRule type="expression" dxfId="550" priority="546">
      <formula>PercentCompleteBeyond</formula>
    </cfRule>
    <cfRule type="expression" dxfId="549" priority="547">
      <formula>Actual</formula>
    </cfRule>
    <cfRule type="expression" dxfId="548" priority="548">
      <formula>ActualBeyond</formula>
    </cfRule>
    <cfRule type="expression" dxfId="547" priority="549">
      <formula>Plan</formula>
    </cfRule>
    <cfRule type="expression" dxfId="546" priority="550">
      <formula>BP$4=period_selected</formula>
    </cfRule>
    <cfRule type="expression" dxfId="545" priority="551">
      <formula>MOD(COLUMN(),2)</formula>
    </cfRule>
    <cfRule type="expression" dxfId="544" priority="552">
      <formula>MOD(COLUMN(),2)=0</formula>
    </cfRule>
  </conditionalFormatting>
  <conditionalFormatting sqref="H51:BO57">
    <cfRule type="expression" dxfId="543" priority="537">
      <formula>PercentComplete</formula>
    </cfRule>
    <cfRule type="expression" dxfId="542" priority="538">
      <formula>PercentCompleteBeyond</formula>
    </cfRule>
    <cfRule type="expression" dxfId="541" priority="539">
      <formula>Actual</formula>
    </cfRule>
    <cfRule type="expression" dxfId="540" priority="540">
      <formula>ActualBeyond</formula>
    </cfRule>
    <cfRule type="expression" dxfId="539" priority="541">
      <formula>Plan</formula>
    </cfRule>
    <cfRule type="expression" dxfId="538" priority="542">
      <formula>H$4=period_selected</formula>
    </cfRule>
    <cfRule type="expression" dxfId="537" priority="543">
      <formula>MOD(COLUMN(),2)</formula>
    </cfRule>
    <cfRule type="expression" dxfId="536" priority="544">
      <formula>MOD(COLUMN(),2)=0</formula>
    </cfRule>
  </conditionalFormatting>
  <conditionalFormatting sqref="BP51:CJ57">
    <cfRule type="expression" dxfId="535" priority="529">
      <formula>PercentComplete</formula>
    </cfRule>
    <cfRule type="expression" dxfId="534" priority="530">
      <formula>PercentCompleteBeyond</formula>
    </cfRule>
    <cfRule type="expression" dxfId="533" priority="531">
      <formula>Actual</formula>
    </cfRule>
    <cfRule type="expression" dxfId="532" priority="532">
      <formula>ActualBeyond</formula>
    </cfRule>
    <cfRule type="expression" dxfId="531" priority="533">
      <formula>Plan</formula>
    </cfRule>
    <cfRule type="expression" dxfId="530" priority="534">
      <formula>BP$4=period_selected</formula>
    </cfRule>
    <cfRule type="expression" dxfId="529" priority="535">
      <formula>MOD(COLUMN(),2)</formula>
    </cfRule>
    <cfRule type="expression" dxfId="528" priority="536">
      <formula>MOD(COLUMN(),2)=0</formula>
    </cfRule>
  </conditionalFormatting>
  <conditionalFormatting sqref="CK5:CT30">
    <cfRule type="expression" dxfId="527" priority="521">
      <formula>PercentComplete</formula>
    </cfRule>
    <cfRule type="expression" dxfId="526" priority="522">
      <formula>PercentCompleteBeyond</formula>
    </cfRule>
    <cfRule type="expression" dxfId="525" priority="523">
      <formula>Actual</formula>
    </cfRule>
    <cfRule type="expression" dxfId="524" priority="524">
      <formula>ActualBeyond</formula>
    </cfRule>
    <cfRule type="expression" dxfId="523" priority="525">
      <formula>Plan</formula>
    </cfRule>
    <cfRule type="expression" dxfId="522" priority="526">
      <formula>CK$4=period_selected</formula>
    </cfRule>
    <cfRule type="expression" dxfId="521" priority="527">
      <formula>MOD(COLUMN(),2)</formula>
    </cfRule>
    <cfRule type="expression" dxfId="520" priority="528">
      <formula>MOD(COLUMN(),2)=0</formula>
    </cfRule>
  </conditionalFormatting>
  <conditionalFormatting sqref="CK31:CT38">
    <cfRule type="expression" dxfId="519" priority="513">
      <formula>PercentComplete</formula>
    </cfRule>
    <cfRule type="expression" dxfId="518" priority="514">
      <formula>PercentCompleteBeyond</formula>
    </cfRule>
    <cfRule type="expression" dxfId="517" priority="515">
      <formula>Actual</formula>
    </cfRule>
    <cfRule type="expression" dxfId="516" priority="516">
      <formula>ActualBeyond</formula>
    </cfRule>
    <cfRule type="expression" dxfId="515" priority="517">
      <formula>Plan</formula>
    </cfRule>
    <cfRule type="expression" dxfId="514" priority="518">
      <formula>CK$4=period_selected</formula>
    </cfRule>
    <cfRule type="expression" dxfId="513" priority="519">
      <formula>MOD(COLUMN(),2)</formula>
    </cfRule>
    <cfRule type="expression" dxfId="512" priority="520">
      <formula>MOD(COLUMN(),2)=0</formula>
    </cfRule>
  </conditionalFormatting>
  <conditionalFormatting sqref="CK39:CT42">
    <cfRule type="expression" dxfId="511" priority="505">
      <formula>PercentComplete</formula>
    </cfRule>
    <cfRule type="expression" dxfId="510" priority="506">
      <formula>PercentCompleteBeyond</formula>
    </cfRule>
    <cfRule type="expression" dxfId="509" priority="507">
      <formula>Actual</formula>
    </cfRule>
    <cfRule type="expression" dxfId="508" priority="508">
      <formula>ActualBeyond</formula>
    </cfRule>
    <cfRule type="expression" dxfId="507" priority="509">
      <formula>Plan</formula>
    </cfRule>
    <cfRule type="expression" dxfId="506" priority="510">
      <formula>CK$4=period_selected</formula>
    </cfRule>
    <cfRule type="expression" dxfId="505" priority="511">
      <formula>MOD(COLUMN(),2)</formula>
    </cfRule>
    <cfRule type="expression" dxfId="504" priority="512">
      <formula>MOD(COLUMN(),2)=0</formula>
    </cfRule>
  </conditionalFormatting>
  <conditionalFormatting sqref="CK43:CT50">
    <cfRule type="expression" dxfId="503" priority="497">
      <formula>PercentComplete</formula>
    </cfRule>
    <cfRule type="expression" dxfId="502" priority="498">
      <formula>PercentCompleteBeyond</formula>
    </cfRule>
    <cfRule type="expression" dxfId="501" priority="499">
      <formula>Actual</formula>
    </cfRule>
    <cfRule type="expression" dxfId="500" priority="500">
      <formula>ActualBeyond</formula>
    </cfRule>
    <cfRule type="expression" dxfId="499" priority="501">
      <formula>Plan</formula>
    </cfRule>
    <cfRule type="expression" dxfId="498" priority="502">
      <formula>CK$4=period_selected</formula>
    </cfRule>
    <cfRule type="expression" dxfId="497" priority="503">
      <formula>MOD(COLUMN(),2)</formula>
    </cfRule>
    <cfRule type="expression" dxfId="496" priority="504">
      <formula>MOD(COLUMN(),2)=0</formula>
    </cfRule>
  </conditionalFormatting>
  <conditionalFormatting sqref="CK51:CT57">
    <cfRule type="expression" dxfId="495" priority="489">
      <formula>PercentComplete</formula>
    </cfRule>
    <cfRule type="expression" dxfId="494" priority="490">
      <formula>PercentCompleteBeyond</formula>
    </cfRule>
    <cfRule type="expression" dxfId="493" priority="491">
      <formula>Actual</formula>
    </cfRule>
    <cfRule type="expression" dxfId="492" priority="492">
      <formula>ActualBeyond</formula>
    </cfRule>
    <cfRule type="expression" dxfId="491" priority="493">
      <formula>Plan</formula>
    </cfRule>
    <cfRule type="expression" dxfId="490" priority="494">
      <formula>CK$4=period_selected</formula>
    </cfRule>
    <cfRule type="expression" dxfId="489" priority="495">
      <formula>MOD(COLUMN(),2)</formula>
    </cfRule>
    <cfRule type="expression" dxfId="488" priority="496">
      <formula>MOD(COLUMN(),2)=0</formula>
    </cfRule>
  </conditionalFormatting>
  <conditionalFormatting sqref="CU5:DG30">
    <cfRule type="expression" dxfId="487" priority="481">
      <formula>PercentComplete</formula>
    </cfRule>
    <cfRule type="expression" dxfId="486" priority="482">
      <formula>PercentCompleteBeyond</formula>
    </cfRule>
    <cfRule type="expression" dxfId="485" priority="483">
      <formula>Actual</formula>
    </cfRule>
    <cfRule type="expression" dxfId="484" priority="484">
      <formula>ActualBeyond</formula>
    </cfRule>
    <cfRule type="expression" dxfId="483" priority="485">
      <formula>Plan</formula>
    </cfRule>
    <cfRule type="expression" dxfId="482" priority="486">
      <formula>CU$4=period_selected</formula>
    </cfRule>
    <cfRule type="expression" dxfId="481" priority="487">
      <formula>MOD(COLUMN(),2)</formula>
    </cfRule>
    <cfRule type="expression" dxfId="480" priority="488">
      <formula>MOD(COLUMN(),2)=0</formula>
    </cfRule>
  </conditionalFormatting>
  <conditionalFormatting sqref="CU31:DG38">
    <cfRule type="expression" dxfId="479" priority="473">
      <formula>PercentComplete</formula>
    </cfRule>
    <cfRule type="expression" dxfId="478" priority="474">
      <formula>PercentCompleteBeyond</formula>
    </cfRule>
    <cfRule type="expression" dxfId="477" priority="475">
      <formula>Actual</formula>
    </cfRule>
    <cfRule type="expression" dxfId="476" priority="476">
      <formula>ActualBeyond</formula>
    </cfRule>
    <cfRule type="expression" dxfId="475" priority="477">
      <formula>Plan</formula>
    </cfRule>
    <cfRule type="expression" dxfId="474" priority="478">
      <formula>CU$4=period_selected</formula>
    </cfRule>
    <cfRule type="expression" dxfId="473" priority="479">
      <formula>MOD(COLUMN(),2)</formula>
    </cfRule>
    <cfRule type="expression" dxfId="472" priority="480">
      <formula>MOD(COLUMN(),2)=0</formula>
    </cfRule>
  </conditionalFormatting>
  <conditionalFormatting sqref="CU39:DG42">
    <cfRule type="expression" dxfId="471" priority="465">
      <formula>PercentComplete</formula>
    </cfRule>
    <cfRule type="expression" dxfId="470" priority="466">
      <formula>PercentCompleteBeyond</formula>
    </cfRule>
    <cfRule type="expression" dxfId="469" priority="467">
      <formula>Actual</formula>
    </cfRule>
    <cfRule type="expression" dxfId="468" priority="468">
      <formula>ActualBeyond</formula>
    </cfRule>
    <cfRule type="expression" dxfId="467" priority="469">
      <formula>Plan</formula>
    </cfRule>
    <cfRule type="expression" dxfId="466" priority="470">
      <formula>CU$4=period_selected</formula>
    </cfRule>
    <cfRule type="expression" dxfId="465" priority="471">
      <formula>MOD(COLUMN(),2)</formula>
    </cfRule>
    <cfRule type="expression" dxfId="464" priority="472">
      <formula>MOD(COLUMN(),2)=0</formula>
    </cfRule>
  </conditionalFormatting>
  <conditionalFormatting sqref="CU43:DG50">
    <cfRule type="expression" dxfId="463" priority="457">
      <formula>PercentComplete</formula>
    </cfRule>
    <cfRule type="expression" dxfId="462" priority="458">
      <formula>PercentCompleteBeyond</formula>
    </cfRule>
    <cfRule type="expression" dxfId="461" priority="459">
      <formula>Actual</formula>
    </cfRule>
    <cfRule type="expression" dxfId="460" priority="460">
      <formula>ActualBeyond</formula>
    </cfRule>
    <cfRule type="expression" dxfId="459" priority="461">
      <formula>Plan</formula>
    </cfRule>
    <cfRule type="expression" dxfId="458" priority="462">
      <formula>CU$4=period_selected</formula>
    </cfRule>
    <cfRule type="expression" dxfId="457" priority="463">
      <formula>MOD(COLUMN(),2)</formula>
    </cfRule>
    <cfRule type="expression" dxfId="456" priority="464">
      <formula>MOD(COLUMN(),2)=0</formula>
    </cfRule>
  </conditionalFormatting>
  <conditionalFormatting sqref="CU51:DG57">
    <cfRule type="expression" dxfId="455" priority="449">
      <formula>PercentComplete</formula>
    </cfRule>
    <cfRule type="expression" dxfId="454" priority="450">
      <formula>PercentCompleteBeyond</formula>
    </cfRule>
    <cfRule type="expression" dxfId="453" priority="451">
      <formula>Actual</formula>
    </cfRule>
    <cfRule type="expression" dxfId="452" priority="452">
      <formula>ActualBeyond</formula>
    </cfRule>
    <cfRule type="expression" dxfId="451" priority="453">
      <formula>Plan</formula>
    </cfRule>
    <cfRule type="expression" dxfId="450" priority="454">
      <formula>CU$4=period_selected</formula>
    </cfRule>
    <cfRule type="expression" dxfId="449" priority="455">
      <formula>MOD(COLUMN(),2)</formula>
    </cfRule>
    <cfRule type="expression" dxfId="448" priority="456">
      <formula>MOD(COLUMN(),2)=0</formula>
    </cfRule>
  </conditionalFormatting>
  <conditionalFormatting sqref="DH5:ABS30">
    <cfRule type="expression" dxfId="447" priority="441">
      <formula>PercentComplete</formula>
    </cfRule>
    <cfRule type="expression" dxfId="446" priority="442">
      <formula>PercentCompleteBeyond</formula>
    </cfRule>
    <cfRule type="expression" dxfId="445" priority="443">
      <formula>Actual</formula>
    </cfRule>
    <cfRule type="expression" dxfId="444" priority="444">
      <formula>ActualBeyond</formula>
    </cfRule>
    <cfRule type="expression" dxfId="443" priority="445">
      <formula>Plan</formula>
    </cfRule>
    <cfRule type="expression" dxfId="442" priority="446">
      <formula>DH$4=period_selected</formula>
    </cfRule>
    <cfRule type="expression" dxfId="441" priority="447">
      <formula>MOD(COLUMN(),2)</formula>
    </cfRule>
    <cfRule type="expression" dxfId="440" priority="448">
      <formula>MOD(COLUMN(),2)=0</formula>
    </cfRule>
  </conditionalFormatting>
  <conditionalFormatting sqref="DH31:ABS38">
    <cfRule type="expression" dxfId="439" priority="433">
      <formula>PercentComplete</formula>
    </cfRule>
    <cfRule type="expression" dxfId="438" priority="434">
      <formula>PercentCompleteBeyond</formula>
    </cfRule>
    <cfRule type="expression" dxfId="437" priority="435">
      <formula>Actual</formula>
    </cfRule>
    <cfRule type="expression" dxfId="436" priority="436">
      <formula>ActualBeyond</formula>
    </cfRule>
    <cfRule type="expression" dxfId="435" priority="437">
      <formula>Plan</formula>
    </cfRule>
    <cfRule type="expression" dxfId="434" priority="438">
      <formula>DH$4=period_selected</formula>
    </cfRule>
    <cfRule type="expression" dxfId="433" priority="439">
      <formula>MOD(COLUMN(),2)</formula>
    </cfRule>
    <cfRule type="expression" dxfId="432" priority="440">
      <formula>MOD(COLUMN(),2)=0</formula>
    </cfRule>
  </conditionalFormatting>
  <conditionalFormatting sqref="DH39:ABS42">
    <cfRule type="expression" dxfId="431" priority="425">
      <formula>PercentComplete</formula>
    </cfRule>
    <cfRule type="expression" dxfId="430" priority="426">
      <formula>PercentCompleteBeyond</formula>
    </cfRule>
    <cfRule type="expression" dxfId="429" priority="427">
      <formula>Actual</formula>
    </cfRule>
    <cfRule type="expression" dxfId="428" priority="428">
      <formula>ActualBeyond</formula>
    </cfRule>
    <cfRule type="expression" dxfId="427" priority="429">
      <formula>Plan</formula>
    </cfRule>
    <cfRule type="expression" dxfId="426" priority="430">
      <formula>DH$4=period_selected</formula>
    </cfRule>
    <cfRule type="expression" dxfId="425" priority="431">
      <formula>MOD(COLUMN(),2)</formula>
    </cfRule>
    <cfRule type="expression" dxfId="424" priority="432">
      <formula>MOD(COLUMN(),2)=0</formula>
    </cfRule>
  </conditionalFormatting>
  <conditionalFormatting sqref="DH43:ABS50">
    <cfRule type="expression" dxfId="423" priority="417">
      <formula>PercentComplete</formula>
    </cfRule>
    <cfRule type="expression" dxfId="422" priority="418">
      <formula>PercentCompleteBeyond</formula>
    </cfRule>
    <cfRule type="expression" dxfId="421" priority="419">
      <formula>Actual</formula>
    </cfRule>
    <cfRule type="expression" dxfId="420" priority="420">
      <formula>ActualBeyond</formula>
    </cfRule>
    <cfRule type="expression" dxfId="419" priority="421">
      <formula>Plan</formula>
    </cfRule>
    <cfRule type="expression" dxfId="418" priority="422">
      <formula>DH$4=period_selected</formula>
    </cfRule>
    <cfRule type="expression" dxfId="417" priority="423">
      <formula>MOD(COLUMN(),2)</formula>
    </cfRule>
    <cfRule type="expression" dxfId="416" priority="424">
      <formula>MOD(COLUMN(),2)=0</formula>
    </cfRule>
  </conditionalFormatting>
  <conditionalFormatting sqref="DH51:ABS57">
    <cfRule type="expression" dxfId="415" priority="409">
      <formula>PercentComplete</formula>
    </cfRule>
    <cfRule type="expression" dxfId="414" priority="410">
      <formula>PercentCompleteBeyond</formula>
    </cfRule>
    <cfRule type="expression" dxfId="413" priority="411">
      <formula>Actual</formula>
    </cfRule>
    <cfRule type="expression" dxfId="412" priority="412">
      <formula>ActualBeyond</formula>
    </cfRule>
    <cfRule type="expression" dxfId="411" priority="413">
      <formula>Plan</formula>
    </cfRule>
    <cfRule type="expression" dxfId="410" priority="414">
      <formula>DH$4=period_selected</formula>
    </cfRule>
    <cfRule type="expression" dxfId="409" priority="415">
      <formula>MOD(COLUMN(),2)</formula>
    </cfRule>
    <cfRule type="expression" dxfId="408" priority="416">
      <formula>MOD(COLUMN(),2)=0</formula>
    </cfRule>
  </conditionalFormatting>
  <conditionalFormatting sqref="H58:BO58">
    <cfRule type="expression" dxfId="407" priority="401">
      <formula>PercentComplete</formula>
    </cfRule>
    <cfRule type="expression" dxfId="406" priority="402">
      <formula>PercentCompleteBeyond</formula>
    </cfRule>
    <cfRule type="expression" dxfId="405" priority="403">
      <formula>Actual</formula>
    </cfRule>
    <cfRule type="expression" dxfId="404" priority="404">
      <formula>ActualBeyond</formula>
    </cfRule>
    <cfRule type="expression" dxfId="403" priority="405">
      <formula>Plan</formula>
    </cfRule>
    <cfRule type="expression" dxfId="402" priority="406">
      <formula>H$4=period_selected</formula>
    </cfRule>
    <cfRule type="expression" dxfId="401" priority="407">
      <formula>MOD(COLUMN(),2)</formula>
    </cfRule>
    <cfRule type="expression" dxfId="400" priority="408">
      <formula>MOD(COLUMN(),2)=0</formula>
    </cfRule>
  </conditionalFormatting>
  <conditionalFormatting sqref="BP58:CJ58">
    <cfRule type="expression" dxfId="399" priority="393">
      <formula>PercentComplete</formula>
    </cfRule>
    <cfRule type="expression" dxfId="398" priority="394">
      <formula>PercentCompleteBeyond</formula>
    </cfRule>
    <cfRule type="expression" dxfId="397" priority="395">
      <formula>Actual</formula>
    </cfRule>
    <cfRule type="expression" dxfId="396" priority="396">
      <formula>ActualBeyond</formula>
    </cfRule>
    <cfRule type="expression" dxfId="395" priority="397">
      <formula>Plan</formula>
    </cfRule>
    <cfRule type="expression" dxfId="394" priority="398">
      <formula>BP$4=period_selected</formula>
    </cfRule>
    <cfRule type="expression" dxfId="393" priority="399">
      <formula>MOD(COLUMN(),2)</formula>
    </cfRule>
    <cfRule type="expression" dxfId="392" priority="400">
      <formula>MOD(COLUMN(),2)=0</formula>
    </cfRule>
  </conditionalFormatting>
  <conditionalFormatting sqref="CK58:CT58">
    <cfRule type="expression" dxfId="391" priority="385">
      <formula>PercentComplete</formula>
    </cfRule>
    <cfRule type="expression" dxfId="390" priority="386">
      <formula>PercentCompleteBeyond</formula>
    </cfRule>
    <cfRule type="expression" dxfId="389" priority="387">
      <formula>Actual</formula>
    </cfRule>
    <cfRule type="expression" dxfId="388" priority="388">
      <formula>ActualBeyond</formula>
    </cfRule>
    <cfRule type="expression" dxfId="387" priority="389">
      <formula>Plan</formula>
    </cfRule>
    <cfRule type="expression" dxfId="386" priority="390">
      <formula>CK$4=period_selected</formula>
    </cfRule>
    <cfRule type="expression" dxfId="385" priority="391">
      <formula>MOD(COLUMN(),2)</formula>
    </cfRule>
    <cfRule type="expression" dxfId="384" priority="392">
      <formula>MOD(COLUMN(),2)=0</formula>
    </cfRule>
  </conditionalFormatting>
  <conditionalFormatting sqref="CU58:DG58">
    <cfRule type="expression" dxfId="383" priority="377">
      <formula>PercentComplete</formula>
    </cfRule>
    <cfRule type="expression" dxfId="382" priority="378">
      <formula>PercentCompleteBeyond</formula>
    </cfRule>
    <cfRule type="expression" dxfId="381" priority="379">
      <formula>Actual</formula>
    </cfRule>
    <cfRule type="expression" dxfId="380" priority="380">
      <formula>ActualBeyond</formula>
    </cfRule>
    <cfRule type="expression" dxfId="379" priority="381">
      <formula>Plan</formula>
    </cfRule>
    <cfRule type="expression" dxfId="378" priority="382">
      <formula>CU$4=period_selected</formula>
    </cfRule>
    <cfRule type="expression" dxfId="377" priority="383">
      <formula>MOD(COLUMN(),2)</formula>
    </cfRule>
    <cfRule type="expression" dxfId="376" priority="384">
      <formula>MOD(COLUMN(),2)=0</formula>
    </cfRule>
  </conditionalFormatting>
  <conditionalFormatting sqref="DH58:ABS58">
    <cfRule type="expression" dxfId="375" priority="369">
      <formula>PercentComplete</formula>
    </cfRule>
    <cfRule type="expression" dxfId="374" priority="370">
      <formula>PercentCompleteBeyond</formula>
    </cfRule>
    <cfRule type="expression" dxfId="373" priority="371">
      <formula>Actual</formula>
    </cfRule>
    <cfRule type="expression" dxfId="372" priority="372">
      <formula>ActualBeyond</formula>
    </cfRule>
    <cfRule type="expression" dxfId="371" priority="373">
      <formula>Plan</formula>
    </cfRule>
    <cfRule type="expression" dxfId="370" priority="374">
      <formula>DH$4=period_selected</formula>
    </cfRule>
    <cfRule type="expression" dxfId="369" priority="375">
      <formula>MOD(COLUMN(),2)</formula>
    </cfRule>
    <cfRule type="expression" dxfId="368" priority="376">
      <formula>MOD(COLUMN(),2)=0</formula>
    </cfRule>
  </conditionalFormatting>
  <conditionalFormatting sqref="H59:BO59">
    <cfRule type="expression" dxfId="367" priority="361">
      <formula>PercentComplete</formula>
    </cfRule>
    <cfRule type="expression" dxfId="366" priority="362">
      <formula>PercentCompleteBeyond</formula>
    </cfRule>
    <cfRule type="expression" dxfId="365" priority="363">
      <formula>Actual</formula>
    </cfRule>
    <cfRule type="expression" dxfId="364" priority="364">
      <formula>ActualBeyond</formula>
    </cfRule>
    <cfRule type="expression" dxfId="363" priority="365">
      <formula>Plan</formula>
    </cfRule>
    <cfRule type="expression" dxfId="362" priority="366">
      <formula>H$4=period_selected</formula>
    </cfRule>
    <cfRule type="expression" dxfId="361" priority="367">
      <formula>MOD(COLUMN(),2)</formula>
    </cfRule>
    <cfRule type="expression" dxfId="360" priority="368">
      <formula>MOD(COLUMN(),2)=0</formula>
    </cfRule>
  </conditionalFormatting>
  <conditionalFormatting sqref="BP59:CJ59">
    <cfRule type="expression" dxfId="359" priority="353">
      <formula>PercentComplete</formula>
    </cfRule>
    <cfRule type="expression" dxfId="358" priority="354">
      <formula>PercentCompleteBeyond</formula>
    </cfRule>
    <cfRule type="expression" dxfId="357" priority="355">
      <formula>Actual</formula>
    </cfRule>
    <cfRule type="expression" dxfId="356" priority="356">
      <formula>ActualBeyond</formula>
    </cfRule>
    <cfRule type="expression" dxfId="355" priority="357">
      <formula>Plan</formula>
    </cfRule>
    <cfRule type="expression" dxfId="354" priority="358">
      <formula>BP$4=period_selected</formula>
    </cfRule>
    <cfRule type="expression" dxfId="353" priority="359">
      <formula>MOD(COLUMN(),2)</formula>
    </cfRule>
    <cfRule type="expression" dxfId="352" priority="360">
      <formula>MOD(COLUMN(),2)=0</formula>
    </cfRule>
  </conditionalFormatting>
  <conditionalFormatting sqref="CK59:CT59">
    <cfRule type="expression" dxfId="351" priority="345">
      <formula>PercentComplete</formula>
    </cfRule>
    <cfRule type="expression" dxfId="350" priority="346">
      <formula>PercentCompleteBeyond</formula>
    </cfRule>
    <cfRule type="expression" dxfId="349" priority="347">
      <formula>Actual</formula>
    </cfRule>
    <cfRule type="expression" dxfId="348" priority="348">
      <formula>ActualBeyond</formula>
    </cfRule>
    <cfRule type="expression" dxfId="347" priority="349">
      <formula>Plan</formula>
    </cfRule>
    <cfRule type="expression" dxfId="346" priority="350">
      <formula>CK$4=period_selected</formula>
    </cfRule>
    <cfRule type="expression" dxfId="345" priority="351">
      <formula>MOD(COLUMN(),2)</formula>
    </cfRule>
    <cfRule type="expression" dxfId="344" priority="352">
      <formula>MOD(COLUMN(),2)=0</formula>
    </cfRule>
  </conditionalFormatting>
  <conditionalFormatting sqref="CU59:DG59">
    <cfRule type="expression" dxfId="343" priority="337">
      <formula>PercentComplete</formula>
    </cfRule>
    <cfRule type="expression" dxfId="342" priority="338">
      <formula>PercentCompleteBeyond</formula>
    </cfRule>
    <cfRule type="expression" dxfId="341" priority="339">
      <formula>Actual</formula>
    </cfRule>
    <cfRule type="expression" dxfId="340" priority="340">
      <formula>ActualBeyond</formula>
    </cfRule>
    <cfRule type="expression" dxfId="339" priority="341">
      <formula>Plan</formula>
    </cfRule>
    <cfRule type="expression" dxfId="338" priority="342">
      <formula>CU$4=period_selected</formula>
    </cfRule>
    <cfRule type="expression" dxfId="337" priority="343">
      <formula>MOD(COLUMN(),2)</formula>
    </cfRule>
    <cfRule type="expression" dxfId="336" priority="344">
      <formula>MOD(COLUMN(),2)=0</formula>
    </cfRule>
  </conditionalFormatting>
  <conditionalFormatting sqref="DH59:ABS59">
    <cfRule type="expression" dxfId="335" priority="329">
      <formula>PercentComplete</formula>
    </cfRule>
    <cfRule type="expression" dxfId="334" priority="330">
      <formula>PercentCompleteBeyond</formula>
    </cfRule>
    <cfRule type="expression" dxfId="333" priority="331">
      <formula>Actual</formula>
    </cfRule>
    <cfRule type="expression" dxfId="332" priority="332">
      <formula>ActualBeyond</formula>
    </cfRule>
    <cfRule type="expression" dxfId="331" priority="333">
      <formula>Plan</formula>
    </cfRule>
    <cfRule type="expression" dxfId="330" priority="334">
      <formula>DH$4=period_selected</formula>
    </cfRule>
    <cfRule type="expression" dxfId="329" priority="335">
      <formula>MOD(COLUMN(),2)</formula>
    </cfRule>
    <cfRule type="expression" dxfId="328" priority="336">
      <formula>MOD(COLUMN(),2)=0</formula>
    </cfRule>
  </conditionalFormatting>
  <conditionalFormatting sqref="H60:BO60">
    <cfRule type="expression" dxfId="327" priority="321">
      <formula>PercentComplete</formula>
    </cfRule>
    <cfRule type="expression" dxfId="326" priority="322">
      <formula>PercentCompleteBeyond</formula>
    </cfRule>
    <cfRule type="expression" dxfId="325" priority="323">
      <formula>Actual</formula>
    </cfRule>
    <cfRule type="expression" dxfId="324" priority="324">
      <formula>ActualBeyond</formula>
    </cfRule>
    <cfRule type="expression" dxfId="323" priority="325">
      <formula>Plan</formula>
    </cfRule>
    <cfRule type="expression" dxfId="322" priority="326">
      <formula>H$4=period_selected</formula>
    </cfRule>
    <cfRule type="expression" dxfId="321" priority="327">
      <formula>MOD(COLUMN(),2)</formula>
    </cfRule>
    <cfRule type="expression" dxfId="320" priority="328">
      <formula>MOD(COLUMN(),2)=0</formula>
    </cfRule>
  </conditionalFormatting>
  <conditionalFormatting sqref="BP60:CJ60">
    <cfRule type="expression" dxfId="319" priority="313">
      <formula>PercentComplete</formula>
    </cfRule>
    <cfRule type="expression" dxfId="318" priority="314">
      <formula>PercentCompleteBeyond</formula>
    </cfRule>
    <cfRule type="expression" dxfId="317" priority="315">
      <formula>Actual</formula>
    </cfRule>
    <cfRule type="expression" dxfId="316" priority="316">
      <formula>ActualBeyond</formula>
    </cfRule>
    <cfRule type="expression" dxfId="315" priority="317">
      <formula>Plan</formula>
    </cfRule>
    <cfRule type="expression" dxfId="314" priority="318">
      <formula>BP$4=period_selected</formula>
    </cfRule>
    <cfRule type="expression" dxfId="313" priority="319">
      <formula>MOD(COLUMN(),2)</formula>
    </cfRule>
    <cfRule type="expression" dxfId="312" priority="320">
      <formula>MOD(COLUMN(),2)=0</formula>
    </cfRule>
  </conditionalFormatting>
  <conditionalFormatting sqref="CK60:CT60">
    <cfRule type="expression" dxfId="311" priority="305">
      <formula>PercentComplete</formula>
    </cfRule>
    <cfRule type="expression" dxfId="310" priority="306">
      <formula>PercentCompleteBeyond</formula>
    </cfRule>
    <cfRule type="expression" dxfId="309" priority="307">
      <formula>Actual</formula>
    </cfRule>
    <cfRule type="expression" dxfId="308" priority="308">
      <formula>ActualBeyond</formula>
    </cfRule>
    <cfRule type="expression" dxfId="307" priority="309">
      <formula>Plan</formula>
    </cfRule>
    <cfRule type="expression" dxfId="306" priority="310">
      <formula>CK$4=period_selected</formula>
    </cfRule>
    <cfRule type="expression" dxfId="305" priority="311">
      <formula>MOD(COLUMN(),2)</formula>
    </cfRule>
    <cfRule type="expression" dxfId="304" priority="312">
      <formula>MOD(COLUMN(),2)=0</formula>
    </cfRule>
  </conditionalFormatting>
  <conditionalFormatting sqref="CU60:DG60">
    <cfRule type="expression" dxfId="303" priority="297">
      <formula>PercentComplete</formula>
    </cfRule>
    <cfRule type="expression" dxfId="302" priority="298">
      <formula>PercentCompleteBeyond</formula>
    </cfRule>
    <cfRule type="expression" dxfId="301" priority="299">
      <formula>Actual</formula>
    </cfRule>
    <cfRule type="expression" dxfId="300" priority="300">
      <formula>ActualBeyond</formula>
    </cfRule>
    <cfRule type="expression" dxfId="299" priority="301">
      <formula>Plan</formula>
    </cfRule>
    <cfRule type="expression" dxfId="298" priority="302">
      <formula>CU$4=period_selected</formula>
    </cfRule>
    <cfRule type="expression" dxfId="297" priority="303">
      <formula>MOD(COLUMN(),2)</formula>
    </cfRule>
    <cfRule type="expression" dxfId="296" priority="304">
      <formula>MOD(COLUMN(),2)=0</formula>
    </cfRule>
  </conditionalFormatting>
  <conditionalFormatting sqref="DH60:ABS60">
    <cfRule type="expression" dxfId="295" priority="289">
      <formula>PercentComplete</formula>
    </cfRule>
    <cfRule type="expression" dxfId="294" priority="290">
      <formula>PercentCompleteBeyond</formula>
    </cfRule>
    <cfRule type="expression" dxfId="293" priority="291">
      <formula>Actual</formula>
    </cfRule>
    <cfRule type="expression" dxfId="292" priority="292">
      <formula>ActualBeyond</formula>
    </cfRule>
    <cfRule type="expression" dxfId="291" priority="293">
      <formula>Plan</formula>
    </cfRule>
    <cfRule type="expression" dxfId="290" priority="294">
      <formula>DH$4=period_selected</formula>
    </cfRule>
    <cfRule type="expression" dxfId="289" priority="295">
      <formula>MOD(COLUMN(),2)</formula>
    </cfRule>
    <cfRule type="expression" dxfId="288" priority="296">
      <formula>MOD(COLUMN(),2)=0</formula>
    </cfRule>
  </conditionalFormatting>
  <conditionalFormatting sqref="H61:BO61">
    <cfRule type="expression" dxfId="287" priority="281">
      <formula>PercentComplete</formula>
    </cfRule>
    <cfRule type="expression" dxfId="286" priority="282">
      <formula>PercentCompleteBeyond</formula>
    </cfRule>
    <cfRule type="expression" dxfId="285" priority="283">
      <formula>Actual</formula>
    </cfRule>
    <cfRule type="expression" dxfId="284" priority="284">
      <formula>ActualBeyond</formula>
    </cfRule>
    <cfRule type="expression" dxfId="283" priority="285">
      <formula>Plan</formula>
    </cfRule>
    <cfRule type="expression" dxfId="282" priority="286">
      <formula>H$4=period_selected</formula>
    </cfRule>
    <cfRule type="expression" dxfId="281" priority="287">
      <formula>MOD(COLUMN(),2)</formula>
    </cfRule>
    <cfRule type="expression" dxfId="280" priority="288">
      <formula>MOD(COLUMN(),2)=0</formula>
    </cfRule>
  </conditionalFormatting>
  <conditionalFormatting sqref="BP61:CJ61">
    <cfRule type="expression" dxfId="279" priority="273">
      <formula>PercentComplete</formula>
    </cfRule>
    <cfRule type="expression" dxfId="278" priority="274">
      <formula>PercentCompleteBeyond</formula>
    </cfRule>
    <cfRule type="expression" dxfId="277" priority="275">
      <formula>Actual</formula>
    </cfRule>
    <cfRule type="expression" dxfId="276" priority="276">
      <formula>ActualBeyond</formula>
    </cfRule>
    <cfRule type="expression" dxfId="275" priority="277">
      <formula>Plan</formula>
    </cfRule>
    <cfRule type="expression" dxfId="274" priority="278">
      <formula>BP$4=period_selected</formula>
    </cfRule>
    <cfRule type="expression" dxfId="273" priority="279">
      <formula>MOD(COLUMN(),2)</formula>
    </cfRule>
    <cfRule type="expression" dxfId="272" priority="280">
      <formula>MOD(COLUMN(),2)=0</formula>
    </cfRule>
  </conditionalFormatting>
  <conditionalFormatting sqref="CK61:CT61">
    <cfRule type="expression" dxfId="271" priority="265">
      <formula>PercentComplete</formula>
    </cfRule>
    <cfRule type="expression" dxfId="270" priority="266">
      <formula>PercentCompleteBeyond</formula>
    </cfRule>
    <cfRule type="expression" dxfId="269" priority="267">
      <formula>Actual</formula>
    </cfRule>
    <cfRule type="expression" dxfId="268" priority="268">
      <formula>ActualBeyond</formula>
    </cfRule>
    <cfRule type="expression" dxfId="267" priority="269">
      <formula>Plan</formula>
    </cfRule>
    <cfRule type="expression" dxfId="266" priority="270">
      <formula>CK$4=period_selected</formula>
    </cfRule>
    <cfRule type="expression" dxfId="265" priority="271">
      <formula>MOD(COLUMN(),2)</formula>
    </cfRule>
    <cfRule type="expression" dxfId="264" priority="272">
      <formula>MOD(COLUMN(),2)=0</formula>
    </cfRule>
  </conditionalFormatting>
  <conditionalFormatting sqref="CU61:DG61">
    <cfRule type="expression" dxfId="263" priority="257">
      <formula>PercentComplete</formula>
    </cfRule>
    <cfRule type="expression" dxfId="262" priority="258">
      <formula>PercentCompleteBeyond</formula>
    </cfRule>
    <cfRule type="expression" dxfId="261" priority="259">
      <formula>Actual</formula>
    </cfRule>
    <cfRule type="expression" dxfId="260" priority="260">
      <formula>ActualBeyond</formula>
    </cfRule>
    <cfRule type="expression" dxfId="259" priority="261">
      <formula>Plan</formula>
    </cfRule>
    <cfRule type="expression" dxfId="258" priority="262">
      <formula>CU$4=period_selected</formula>
    </cfRule>
    <cfRule type="expression" dxfId="257" priority="263">
      <formula>MOD(COLUMN(),2)</formula>
    </cfRule>
    <cfRule type="expression" dxfId="256" priority="264">
      <formula>MOD(COLUMN(),2)=0</formula>
    </cfRule>
  </conditionalFormatting>
  <conditionalFormatting sqref="DH61:ABS61">
    <cfRule type="expression" dxfId="255" priority="249">
      <formula>PercentComplete</formula>
    </cfRule>
    <cfRule type="expression" dxfId="254" priority="250">
      <formula>PercentCompleteBeyond</formula>
    </cfRule>
    <cfRule type="expression" dxfId="253" priority="251">
      <formula>Actual</formula>
    </cfRule>
    <cfRule type="expression" dxfId="252" priority="252">
      <formula>ActualBeyond</formula>
    </cfRule>
    <cfRule type="expression" dxfId="251" priority="253">
      <formula>Plan</formula>
    </cfRule>
    <cfRule type="expression" dxfId="250" priority="254">
      <formula>DH$4=period_selected</formula>
    </cfRule>
    <cfRule type="expression" dxfId="249" priority="255">
      <formula>MOD(COLUMN(),2)</formula>
    </cfRule>
    <cfRule type="expression" dxfId="248" priority="256">
      <formula>MOD(COLUMN(),2)=0</formula>
    </cfRule>
  </conditionalFormatting>
  <conditionalFormatting sqref="H62:BO62">
    <cfRule type="expression" dxfId="247" priority="241">
      <formula>PercentComplete</formula>
    </cfRule>
    <cfRule type="expression" dxfId="246" priority="242">
      <formula>PercentCompleteBeyond</formula>
    </cfRule>
    <cfRule type="expression" dxfId="245" priority="243">
      <formula>Actual</formula>
    </cfRule>
    <cfRule type="expression" dxfId="244" priority="244">
      <formula>ActualBeyond</formula>
    </cfRule>
    <cfRule type="expression" dxfId="243" priority="245">
      <formula>Plan</formula>
    </cfRule>
    <cfRule type="expression" dxfId="242" priority="246">
      <formula>H$4=period_selected</formula>
    </cfRule>
    <cfRule type="expression" dxfId="241" priority="247">
      <formula>MOD(COLUMN(),2)</formula>
    </cfRule>
    <cfRule type="expression" dxfId="240" priority="248">
      <formula>MOD(COLUMN(),2)=0</formula>
    </cfRule>
  </conditionalFormatting>
  <conditionalFormatting sqref="BP62:CJ62">
    <cfRule type="expression" dxfId="239" priority="233">
      <formula>PercentComplete</formula>
    </cfRule>
    <cfRule type="expression" dxfId="238" priority="234">
      <formula>PercentCompleteBeyond</formula>
    </cfRule>
    <cfRule type="expression" dxfId="237" priority="235">
      <formula>Actual</formula>
    </cfRule>
    <cfRule type="expression" dxfId="236" priority="236">
      <formula>ActualBeyond</formula>
    </cfRule>
    <cfRule type="expression" dxfId="235" priority="237">
      <formula>Plan</formula>
    </cfRule>
    <cfRule type="expression" dxfId="234" priority="238">
      <formula>BP$4=period_selected</formula>
    </cfRule>
    <cfRule type="expression" dxfId="233" priority="239">
      <formula>MOD(COLUMN(),2)</formula>
    </cfRule>
    <cfRule type="expression" dxfId="232" priority="240">
      <formula>MOD(COLUMN(),2)=0</formula>
    </cfRule>
  </conditionalFormatting>
  <conditionalFormatting sqref="CK62:CT62">
    <cfRule type="expression" dxfId="231" priority="225">
      <formula>PercentComplete</formula>
    </cfRule>
    <cfRule type="expression" dxfId="230" priority="226">
      <formula>PercentCompleteBeyond</formula>
    </cfRule>
    <cfRule type="expression" dxfId="229" priority="227">
      <formula>Actual</formula>
    </cfRule>
    <cfRule type="expression" dxfId="228" priority="228">
      <formula>ActualBeyond</formula>
    </cfRule>
    <cfRule type="expression" dxfId="227" priority="229">
      <formula>Plan</formula>
    </cfRule>
    <cfRule type="expression" dxfId="226" priority="230">
      <formula>CK$4=period_selected</formula>
    </cfRule>
    <cfRule type="expression" dxfId="225" priority="231">
      <formula>MOD(COLUMN(),2)</formula>
    </cfRule>
    <cfRule type="expression" dxfId="224" priority="232">
      <formula>MOD(COLUMN(),2)=0</formula>
    </cfRule>
  </conditionalFormatting>
  <conditionalFormatting sqref="CU62:DG62">
    <cfRule type="expression" dxfId="223" priority="217">
      <formula>PercentComplete</formula>
    </cfRule>
    <cfRule type="expression" dxfId="222" priority="218">
      <formula>PercentCompleteBeyond</formula>
    </cfRule>
    <cfRule type="expression" dxfId="221" priority="219">
      <formula>Actual</formula>
    </cfRule>
    <cfRule type="expression" dxfId="220" priority="220">
      <formula>ActualBeyond</formula>
    </cfRule>
    <cfRule type="expression" dxfId="219" priority="221">
      <formula>Plan</formula>
    </cfRule>
    <cfRule type="expression" dxfId="218" priority="222">
      <formula>CU$4=period_selected</formula>
    </cfRule>
    <cfRule type="expression" dxfId="217" priority="223">
      <formula>MOD(COLUMN(),2)</formula>
    </cfRule>
    <cfRule type="expression" dxfId="216" priority="224">
      <formula>MOD(COLUMN(),2)=0</formula>
    </cfRule>
  </conditionalFormatting>
  <conditionalFormatting sqref="DH62:ABS62">
    <cfRule type="expression" dxfId="215" priority="209">
      <formula>PercentComplete</formula>
    </cfRule>
    <cfRule type="expression" dxfId="214" priority="210">
      <formula>PercentCompleteBeyond</formula>
    </cfRule>
    <cfRule type="expression" dxfId="213" priority="211">
      <formula>Actual</formula>
    </cfRule>
    <cfRule type="expression" dxfId="212" priority="212">
      <formula>ActualBeyond</formula>
    </cfRule>
    <cfRule type="expression" dxfId="211" priority="213">
      <formula>Plan</formula>
    </cfRule>
    <cfRule type="expression" dxfId="210" priority="214">
      <formula>DH$4=period_selected</formula>
    </cfRule>
    <cfRule type="expression" dxfId="209" priority="215">
      <formula>MOD(COLUMN(),2)</formula>
    </cfRule>
    <cfRule type="expression" dxfId="208" priority="216">
      <formula>MOD(COLUMN(),2)=0</formula>
    </cfRule>
  </conditionalFormatting>
  <conditionalFormatting sqref="H63:BO63">
    <cfRule type="expression" dxfId="207" priority="201">
      <formula>PercentComplete</formula>
    </cfRule>
    <cfRule type="expression" dxfId="206" priority="202">
      <formula>PercentCompleteBeyond</formula>
    </cfRule>
    <cfRule type="expression" dxfId="205" priority="203">
      <formula>Actual</formula>
    </cfRule>
    <cfRule type="expression" dxfId="204" priority="204">
      <formula>ActualBeyond</formula>
    </cfRule>
    <cfRule type="expression" dxfId="203" priority="205">
      <formula>Plan</formula>
    </cfRule>
    <cfRule type="expression" dxfId="202" priority="206">
      <formula>H$4=period_selected</formula>
    </cfRule>
    <cfRule type="expression" dxfId="201" priority="207">
      <formula>MOD(COLUMN(),2)</formula>
    </cfRule>
    <cfRule type="expression" dxfId="200" priority="208">
      <formula>MOD(COLUMN(),2)=0</formula>
    </cfRule>
  </conditionalFormatting>
  <conditionalFormatting sqref="BP63:CJ63">
    <cfRule type="expression" dxfId="199" priority="193">
      <formula>PercentComplete</formula>
    </cfRule>
    <cfRule type="expression" dxfId="198" priority="194">
      <formula>PercentCompleteBeyond</formula>
    </cfRule>
    <cfRule type="expression" dxfId="197" priority="195">
      <formula>Actual</formula>
    </cfRule>
    <cfRule type="expression" dxfId="196" priority="196">
      <formula>ActualBeyond</formula>
    </cfRule>
    <cfRule type="expression" dxfId="195" priority="197">
      <formula>Plan</formula>
    </cfRule>
    <cfRule type="expression" dxfId="194" priority="198">
      <formula>BP$4=period_selected</formula>
    </cfRule>
    <cfRule type="expression" dxfId="193" priority="199">
      <formula>MOD(COLUMN(),2)</formula>
    </cfRule>
    <cfRule type="expression" dxfId="192" priority="200">
      <formula>MOD(COLUMN(),2)=0</formula>
    </cfRule>
  </conditionalFormatting>
  <conditionalFormatting sqref="CK63:CT63">
    <cfRule type="expression" dxfId="191" priority="185">
      <formula>PercentComplete</formula>
    </cfRule>
    <cfRule type="expression" dxfId="190" priority="186">
      <formula>PercentCompleteBeyond</formula>
    </cfRule>
    <cfRule type="expression" dxfId="189" priority="187">
      <formula>Actual</formula>
    </cfRule>
    <cfRule type="expression" dxfId="188" priority="188">
      <formula>ActualBeyond</formula>
    </cfRule>
    <cfRule type="expression" dxfId="187" priority="189">
      <formula>Plan</formula>
    </cfRule>
    <cfRule type="expression" dxfId="186" priority="190">
      <formula>CK$4=period_selected</formula>
    </cfRule>
    <cfRule type="expression" dxfId="185" priority="191">
      <formula>MOD(COLUMN(),2)</formula>
    </cfRule>
    <cfRule type="expression" dxfId="184" priority="192">
      <formula>MOD(COLUMN(),2)=0</formula>
    </cfRule>
  </conditionalFormatting>
  <conditionalFormatting sqref="CU63:DG63">
    <cfRule type="expression" dxfId="183" priority="177">
      <formula>PercentComplete</formula>
    </cfRule>
    <cfRule type="expression" dxfId="182" priority="178">
      <formula>PercentCompleteBeyond</formula>
    </cfRule>
    <cfRule type="expression" dxfId="181" priority="179">
      <formula>Actual</formula>
    </cfRule>
    <cfRule type="expression" dxfId="180" priority="180">
      <formula>ActualBeyond</formula>
    </cfRule>
    <cfRule type="expression" dxfId="179" priority="181">
      <formula>Plan</formula>
    </cfRule>
    <cfRule type="expression" dxfId="178" priority="182">
      <formula>CU$4=period_selected</formula>
    </cfRule>
    <cfRule type="expression" dxfId="177" priority="183">
      <formula>MOD(COLUMN(),2)</formula>
    </cfRule>
    <cfRule type="expression" dxfId="176" priority="184">
      <formula>MOD(COLUMN(),2)=0</formula>
    </cfRule>
  </conditionalFormatting>
  <conditionalFormatting sqref="DH63:ABS63">
    <cfRule type="expression" dxfId="175" priority="169">
      <formula>PercentComplete</formula>
    </cfRule>
    <cfRule type="expression" dxfId="174" priority="170">
      <formula>PercentCompleteBeyond</formula>
    </cfRule>
    <cfRule type="expression" dxfId="173" priority="171">
      <formula>Actual</formula>
    </cfRule>
    <cfRule type="expression" dxfId="172" priority="172">
      <formula>ActualBeyond</formula>
    </cfRule>
    <cfRule type="expression" dxfId="171" priority="173">
      <formula>Plan</formula>
    </cfRule>
    <cfRule type="expression" dxfId="170" priority="174">
      <formula>DH$4=period_selected</formula>
    </cfRule>
    <cfRule type="expression" dxfId="169" priority="175">
      <formula>MOD(COLUMN(),2)</formula>
    </cfRule>
    <cfRule type="expression" dxfId="168" priority="176">
      <formula>MOD(COLUMN(),2)=0</formula>
    </cfRule>
  </conditionalFormatting>
  <conditionalFormatting sqref="H64:BO64">
    <cfRule type="expression" dxfId="167" priority="161">
      <formula>PercentComplete</formula>
    </cfRule>
    <cfRule type="expression" dxfId="166" priority="162">
      <formula>PercentCompleteBeyond</formula>
    </cfRule>
    <cfRule type="expression" dxfId="165" priority="163">
      <formula>Actual</formula>
    </cfRule>
    <cfRule type="expression" dxfId="164" priority="164">
      <formula>ActualBeyond</formula>
    </cfRule>
    <cfRule type="expression" dxfId="163" priority="165">
      <formula>Plan</formula>
    </cfRule>
    <cfRule type="expression" dxfId="162" priority="166">
      <formula>H$4=period_selected</formula>
    </cfRule>
    <cfRule type="expression" dxfId="161" priority="167">
      <formula>MOD(COLUMN(),2)</formula>
    </cfRule>
    <cfRule type="expression" dxfId="160" priority="168">
      <formula>MOD(COLUMN(),2)=0</formula>
    </cfRule>
  </conditionalFormatting>
  <conditionalFormatting sqref="BP64:CJ64">
    <cfRule type="expression" dxfId="159" priority="153">
      <formula>PercentComplete</formula>
    </cfRule>
    <cfRule type="expression" dxfId="158" priority="154">
      <formula>PercentCompleteBeyond</formula>
    </cfRule>
    <cfRule type="expression" dxfId="157" priority="155">
      <formula>Actual</formula>
    </cfRule>
    <cfRule type="expression" dxfId="156" priority="156">
      <formula>ActualBeyond</formula>
    </cfRule>
    <cfRule type="expression" dxfId="155" priority="157">
      <formula>Plan</formula>
    </cfRule>
    <cfRule type="expression" dxfId="154" priority="158">
      <formula>BP$4=period_selected</formula>
    </cfRule>
    <cfRule type="expression" dxfId="153" priority="159">
      <formula>MOD(COLUMN(),2)</formula>
    </cfRule>
    <cfRule type="expression" dxfId="152" priority="160">
      <formula>MOD(COLUMN(),2)=0</formula>
    </cfRule>
  </conditionalFormatting>
  <conditionalFormatting sqref="CK64:CT64">
    <cfRule type="expression" dxfId="151" priority="145">
      <formula>PercentComplete</formula>
    </cfRule>
    <cfRule type="expression" dxfId="150" priority="146">
      <formula>PercentCompleteBeyond</formula>
    </cfRule>
    <cfRule type="expression" dxfId="149" priority="147">
      <formula>Actual</formula>
    </cfRule>
    <cfRule type="expression" dxfId="148" priority="148">
      <formula>ActualBeyond</formula>
    </cfRule>
    <cfRule type="expression" dxfId="147" priority="149">
      <formula>Plan</formula>
    </cfRule>
    <cfRule type="expression" dxfId="146" priority="150">
      <formula>CK$4=period_selected</formula>
    </cfRule>
    <cfRule type="expression" dxfId="145" priority="151">
      <formula>MOD(COLUMN(),2)</formula>
    </cfRule>
    <cfRule type="expression" dxfId="144" priority="152">
      <formula>MOD(COLUMN(),2)=0</formula>
    </cfRule>
  </conditionalFormatting>
  <conditionalFormatting sqref="CU64:DG64">
    <cfRule type="expression" dxfId="143" priority="137">
      <formula>PercentComplete</formula>
    </cfRule>
    <cfRule type="expression" dxfId="142" priority="138">
      <formula>PercentCompleteBeyond</formula>
    </cfRule>
    <cfRule type="expression" dxfId="141" priority="139">
      <formula>Actual</formula>
    </cfRule>
    <cfRule type="expression" dxfId="140" priority="140">
      <formula>ActualBeyond</formula>
    </cfRule>
    <cfRule type="expression" dxfId="139" priority="141">
      <formula>Plan</formula>
    </cfRule>
    <cfRule type="expression" dxfId="138" priority="142">
      <formula>CU$4=period_selected</formula>
    </cfRule>
    <cfRule type="expression" dxfId="137" priority="143">
      <formula>MOD(COLUMN(),2)</formula>
    </cfRule>
    <cfRule type="expression" dxfId="136" priority="144">
      <formula>MOD(COLUMN(),2)=0</formula>
    </cfRule>
  </conditionalFormatting>
  <conditionalFormatting sqref="DH64:ABS64">
    <cfRule type="expression" dxfId="135" priority="129">
      <formula>PercentComplete</formula>
    </cfRule>
    <cfRule type="expression" dxfId="134" priority="130">
      <formula>PercentCompleteBeyond</formula>
    </cfRule>
    <cfRule type="expression" dxfId="133" priority="131">
      <formula>Actual</formula>
    </cfRule>
    <cfRule type="expression" dxfId="132" priority="132">
      <formula>ActualBeyond</formula>
    </cfRule>
    <cfRule type="expression" dxfId="131" priority="133">
      <formula>Plan</formula>
    </cfRule>
    <cfRule type="expression" dxfId="130" priority="134">
      <formula>DH$4=period_selected</formula>
    </cfRule>
    <cfRule type="expression" dxfId="129" priority="135">
      <formula>MOD(COLUMN(),2)</formula>
    </cfRule>
    <cfRule type="expression" dxfId="128" priority="136">
      <formula>MOD(COLUMN(),2)=0</formula>
    </cfRule>
  </conditionalFormatting>
  <conditionalFormatting sqref="H65:BO65">
    <cfRule type="expression" dxfId="127" priority="121">
      <formula>PercentComplete</formula>
    </cfRule>
    <cfRule type="expression" dxfId="126" priority="122">
      <formula>PercentCompleteBeyond</formula>
    </cfRule>
    <cfRule type="expression" dxfId="125" priority="123">
      <formula>Actual</formula>
    </cfRule>
    <cfRule type="expression" dxfId="124" priority="124">
      <formula>ActualBeyond</formula>
    </cfRule>
    <cfRule type="expression" dxfId="123" priority="125">
      <formula>Plan</formula>
    </cfRule>
    <cfRule type="expression" dxfId="122" priority="126">
      <formula>H$4=period_selected</formula>
    </cfRule>
    <cfRule type="expression" dxfId="121" priority="127">
      <formula>MOD(COLUMN(),2)</formula>
    </cfRule>
    <cfRule type="expression" dxfId="120" priority="128">
      <formula>MOD(COLUMN(),2)=0</formula>
    </cfRule>
  </conditionalFormatting>
  <conditionalFormatting sqref="BP65:CJ65">
    <cfRule type="expression" dxfId="119" priority="113">
      <formula>PercentComplete</formula>
    </cfRule>
    <cfRule type="expression" dxfId="118" priority="114">
      <formula>PercentCompleteBeyond</formula>
    </cfRule>
    <cfRule type="expression" dxfId="117" priority="115">
      <formula>Actual</formula>
    </cfRule>
    <cfRule type="expression" dxfId="116" priority="116">
      <formula>ActualBeyond</formula>
    </cfRule>
    <cfRule type="expression" dxfId="115" priority="117">
      <formula>Plan</formula>
    </cfRule>
    <cfRule type="expression" dxfId="114" priority="118">
      <formula>BP$4=period_selected</formula>
    </cfRule>
    <cfRule type="expression" dxfId="113" priority="119">
      <formula>MOD(COLUMN(),2)</formula>
    </cfRule>
    <cfRule type="expression" dxfId="112" priority="120">
      <formula>MOD(COLUMN(),2)=0</formula>
    </cfRule>
  </conditionalFormatting>
  <conditionalFormatting sqref="CK65:CT65">
    <cfRule type="expression" dxfId="111" priority="105">
      <formula>PercentComplete</formula>
    </cfRule>
    <cfRule type="expression" dxfId="110" priority="106">
      <formula>PercentCompleteBeyond</formula>
    </cfRule>
    <cfRule type="expression" dxfId="109" priority="107">
      <formula>Actual</formula>
    </cfRule>
    <cfRule type="expression" dxfId="108" priority="108">
      <formula>ActualBeyond</formula>
    </cfRule>
    <cfRule type="expression" dxfId="107" priority="109">
      <formula>Plan</formula>
    </cfRule>
    <cfRule type="expression" dxfId="106" priority="110">
      <formula>CK$4=period_selected</formula>
    </cfRule>
    <cfRule type="expression" dxfId="105" priority="111">
      <formula>MOD(COLUMN(),2)</formula>
    </cfRule>
    <cfRule type="expression" dxfId="104" priority="112">
      <formula>MOD(COLUMN(),2)=0</formula>
    </cfRule>
  </conditionalFormatting>
  <conditionalFormatting sqref="CU65:DG65">
    <cfRule type="expression" dxfId="103" priority="97">
      <formula>PercentComplete</formula>
    </cfRule>
    <cfRule type="expression" dxfId="102" priority="98">
      <formula>PercentCompleteBeyond</formula>
    </cfRule>
    <cfRule type="expression" dxfId="101" priority="99">
      <formula>Actual</formula>
    </cfRule>
    <cfRule type="expression" dxfId="100" priority="100">
      <formula>ActualBeyond</formula>
    </cfRule>
    <cfRule type="expression" dxfId="99" priority="101">
      <formula>Plan</formula>
    </cfRule>
    <cfRule type="expression" dxfId="98" priority="102">
      <formula>CU$4=period_selected</formula>
    </cfRule>
    <cfRule type="expression" dxfId="97" priority="103">
      <formula>MOD(COLUMN(),2)</formula>
    </cfRule>
    <cfRule type="expression" dxfId="96" priority="104">
      <formula>MOD(COLUMN(),2)=0</formula>
    </cfRule>
  </conditionalFormatting>
  <conditionalFormatting sqref="DH65:ABS65">
    <cfRule type="expression" dxfId="95" priority="89">
      <formula>PercentComplete</formula>
    </cfRule>
    <cfRule type="expression" dxfId="94" priority="90">
      <formula>PercentCompleteBeyond</formula>
    </cfRule>
    <cfRule type="expression" dxfId="93" priority="91">
      <formula>Actual</formula>
    </cfRule>
    <cfRule type="expression" dxfId="92" priority="92">
      <formula>ActualBeyond</formula>
    </cfRule>
    <cfRule type="expression" dxfId="91" priority="93">
      <formula>Plan</formula>
    </cfRule>
    <cfRule type="expression" dxfId="90" priority="94">
      <formula>DH$4=period_selected</formula>
    </cfRule>
    <cfRule type="expression" dxfId="89" priority="95">
      <formula>MOD(COLUMN(),2)</formula>
    </cfRule>
    <cfRule type="expression" dxfId="88" priority="96">
      <formula>MOD(COLUMN(),2)=0</formula>
    </cfRule>
  </conditionalFormatting>
  <conditionalFormatting sqref="H66:BO637">
    <cfRule type="expression" dxfId="87" priority="81">
      <formula>PercentComplete</formula>
    </cfRule>
    <cfRule type="expression" dxfId="86" priority="82">
      <formula>PercentCompleteBeyond</formula>
    </cfRule>
    <cfRule type="expression" dxfId="85" priority="83">
      <formula>Actual</formula>
    </cfRule>
    <cfRule type="expression" dxfId="84" priority="84">
      <formula>ActualBeyond</formula>
    </cfRule>
    <cfRule type="expression" dxfId="83" priority="85">
      <formula>Plan</formula>
    </cfRule>
    <cfRule type="expression" dxfId="82" priority="86">
      <formula>H$4=period_selected</formula>
    </cfRule>
    <cfRule type="expression" dxfId="81" priority="87">
      <formula>MOD(COLUMN(),2)</formula>
    </cfRule>
    <cfRule type="expression" dxfId="80" priority="88">
      <formula>MOD(COLUMN(),2)=0</formula>
    </cfRule>
  </conditionalFormatting>
  <conditionalFormatting sqref="BP66:CJ637">
    <cfRule type="expression" dxfId="79" priority="73">
      <formula>PercentComplete</formula>
    </cfRule>
    <cfRule type="expression" dxfId="78" priority="74">
      <formula>PercentCompleteBeyond</formula>
    </cfRule>
    <cfRule type="expression" dxfId="77" priority="75">
      <formula>Actual</formula>
    </cfRule>
    <cfRule type="expression" dxfId="76" priority="76">
      <formula>ActualBeyond</formula>
    </cfRule>
    <cfRule type="expression" dxfId="75" priority="77">
      <formula>Plan</formula>
    </cfRule>
    <cfRule type="expression" dxfId="74" priority="78">
      <formula>BP$4=period_selected</formula>
    </cfRule>
    <cfRule type="expression" dxfId="73" priority="79">
      <formula>MOD(COLUMN(),2)</formula>
    </cfRule>
    <cfRule type="expression" dxfId="72" priority="80">
      <formula>MOD(COLUMN(),2)=0</formula>
    </cfRule>
  </conditionalFormatting>
  <conditionalFormatting sqref="CK66:CT637">
    <cfRule type="expression" dxfId="71" priority="65">
      <formula>PercentComplete</formula>
    </cfRule>
    <cfRule type="expression" dxfId="70" priority="66">
      <formula>PercentCompleteBeyond</formula>
    </cfRule>
    <cfRule type="expression" dxfId="69" priority="67">
      <formula>Actual</formula>
    </cfRule>
    <cfRule type="expression" dxfId="68" priority="68">
      <formula>ActualBeyond</formula>
    </cfRule>
    <cfRule type="expression" dxfId="67" priority="69">
      <formula>Plan</formula>
    </cfRule>
    <cfRule type="expression" dxfId="66" priority="70">
      <formula>CK$4=period_selected</formula>
    </cfRule>
    <cfRule type="expression" dxfId="65" priority="71">
      <formula>MOD(COLUMN(),2)</formula>
    </cfRule>
    <cfRule type="expression" dxfId="64" priority="72">
      <formula>MOD(COLUMN(),2)=0</formula>
    </cfRule>
  </conditionalFormatting>
  <conditionalFormatting sqref="CU66:DG637">
    <cfRule type="expression" dxfId="63" priority="57">
      <formula>PercentComplete</formula>
    </cfRule>
    <cfRule type="expression" dxfId="62" priority="58">
      <formula>PercentCompleteBeyond</formula>
    </cfRule>
    <cfRule type="expression" dxfId="61" priority="59">
      <formula>Actual</formula>
    </cfRule>
    <cfRule type="expression" dxfId="60" priority="60">
      <formula>ActualBeyond</formula>
    </cfRule>
    <cfRule type="expression" dxfId="59" priority="61">
      <formula>Plan</formula>
    </cfRule>
    <cfRule type="expression" dxfId="58" priority="62">
      <formula>CU$4=period_selected</formula>
    </cfRule>
    <cfRule type="expression" dxfId="57" priority="63">
      <formula>MOD(COLUMN(),2)</formula>
    </cfRule>
    <cfRule type="expression" dxfId="56" priority="64">
      <formula>MOD(COLUMN(),2)=0</formula>
    </cfRule>
  </conditionalFormatting>
  <conditionalFormatting sqref="DH66:ABS637">
    <cfRule type="expression" dxfId="55" priority="49">
      <formula>PercentComplete</formula>
    </cfRule>
    <cfRule type="expression" dxfId="54" priority="50">
      <formula>PercentCompleteBeyond</formula>
    </cfRule>
    <cfRule type="expression" dxfId="53" priority="51">
      <formula>Actual</formula>
    </cfRule>
    <cfRule type="expression" dxfId="52" priority="52">
      <formula>ActualBeyond</formula>
    </cfRule>
    <cfRule type="expression" dxfId="51" priority="53">
      <formula>Plan</formula>
    </cfRule>
    <cfRule type="expression" dxfId="50" priority="54">
      <formula>DH$4=period_selected</formula>
    </cfRule>
    <cfRule type="expression" dxfId="49" priority="55">
      <formula>MOD(COLUMN(),2)</formula>
    </cfRule>
    <cfRule type="expression" dxfId="48" priority="56">
      <formula>MOD(COLUMN(),2)=0</formula>
    </cfRule>
  </conditionalFormatting>
  <conditionalFormatting sqref="B5:B14">
    <cfRule type="cellIs" dxfId="47" priority="46" stopIfTrue="1" operator="equal">
      <formula>"xxxx"</formula>
    </cfRule>
    <cfRule type="expression" dxfId="46" priority="47" stopIfTrue="1">
      <formula>$C5="A"</formula>
    </cfRule>
    <cfRule type="expression" dxfId="45" priority="48">
      <formula>$O5&lt;&gt;""</formula>
    </cfRule>
  </conditionalFormatting>
  <conditionalFormatting sqref="B15:B38">
    <cfRule type="cellIs" dxfId="44" priority="43" stopIfTrue="1" operator="equal">
      <formula>"xxxx"</formula>
    </cfRule>
    <cfRule type="expression" dxfId="43" priority="44" stopIfTrue="1">
      <formula>$C15="A"</formula>
    </cfRule>
    <cfRule type="expression" dxfId="42" priority="45">
      <formula>$O15&lt;&gt;""</formula>
    </cfRule>
  </conditionalFormatting>
  <conditionalFormatting sqref="H638:BO907">
    <cfRule type="expression" dxfId="41" priority="35">
      <formula>PercentComplete</formula>
    </cfRule>
    <cfRule type="expression" dxfId="40" priority="36">
      <formula>PercentCompleteBeyond</formula>
    </cfRule>
    <cfRule type="expression" dxfId="39" priority="37">
      <formula>Actual</formula>
    </cfRule>
    <cfRule type="expression" dxfId="38" priority="38">
      <formula>ActualBeyond</formula>
    </cfRule>
    <cfRule type="expression" dxfId="37" priority="39">
      <formula>Plan</formula>
    </cfRule>
    <cfRule type="expression" dxfId="36" priority="40">
      <formula>H$4=period_selected</formula>
    </cfRule>
    <cfRule type="expression" dxfId="35" priority="41">
      <formula>MOD(COLUMN(),2)</formula>
    </cfRule>
    <cfRule type="expression" dxfId="34" priority="42">
      <formula>MOD(COLUMN(),2)=0</formula>
    </cfRule>
  </conditionalFormatting>
  <conditionalFormatting sqref="BP638:CJ907">
    <cfRule type="expression" dxfId="33" priority="27">
      <formula>PercentComplete</formula>
    </cfRule>
    <cfRule type="expression" dxfId="32" priority="28">
      <formula>PercentCompleteBeyond</formula>
    </cfRule>
    <cfRule type="expression" dxfId="31" priority="29">
      <formula>Actual</formula>
    </cfRule>
    <cfRule type="expression" dxfId="30" priority="30">
      <formula>ActualBeyond</formula>
    </cfRule>
    <cfRule type="expression" dxfId="29" priority="31">
      <formula>Plan</formula>
    </cfRule>
    <cfRule type="expression" dxfId="28" priority="32">
      <formula>BP$4=period_selected</formula>
    </cfRule>
    <cfRule type="expression" dxfId="27" priority="33">
      <formula>MOD(COLUMN(),2)</formula>
    </cfRule>
    <cfRule type="expression" dxfId="26" priority="34">
      <formula>MOD(COLUMN(),2)=0</formula>
    </cfRule>
  </conditionalFormatting>
  <conditionalFormatting sqref="CK638:CT907">
    <cfRule type="expression" dxfId="25" priority="19">
      <formula>PercentComplete</formula>
    </cfRule>
    <cfRule type="expression" dxfId="24" priority="20">
      <formula>PercentCompleteBeyond</formula>
    </cfRule>
    <cfRule type="expression" dxfId="23" priority="21">
      <formula>Actual</formula>
    </cfRule>
    <cfRule type="expression" dxfId="22" priority="22">
      <formula>ActualBeyond</formula>
    </cfRule>
    <cfRule type="expression" dxfId="21" priority="23">
      <formula>Plan</formula>
    </cfRule>
    <cfRule type="expression" dxfId="20" priority="24">
      <formula>CK$4=period_selected</formula>
    </cfRule>
    <cfRule type="expression" dxfId="19" priority="25">
      <formula>MOD(COLUMN(),2)</formula>
    </cfRule>
    <cfRule type="expression" dxfId="18" priority="26">
      <formula>MOD(COLUMN(),2)=0</formula>
    </cfRule>
  </conditionalFormatting>
  <conditionalFormatting sqref="CU638:DG907">
    <cfRule type="expression" dxfId="17" priority="11">
      <formula>PercentComplete</formula>
    </cfRule>
    <cfRule type="expression" dxfId="16" priority="12">
      <formula>PercentCompleteBeyond</formula>
    </cfRule>
    <cfRule type="expression" dxfId="15" priority="13">
      <formula>Actual</formula>
    </cfRule>
    <cfRule type="expression" dxfId="14" priority="14">
      <formula>ActualBeyond</formula>
    </cfRule>
    <cfRule type="expression" dxfId="13" priority="15">
      <formula>Plan</formula>
    </cfRule>
    <cfRule type="expression" dxfId="12" priority="16">
      <formula>CU$4=period_selected</formula>
    </cfRule>
    <cfRule type="expression" dxfId="11" priority="17">
      <formula>MOD(COLUMN(),2)</formula>
    </cfRule>
    <cfRule type="expression" dxfId="10" priority="18">
      <formula>MOD(COLUMN(),2)=0</formula>
    </cfRule>
  </conditionalFormatting>
  <conditionalFormatting sqref="DH638:ABS907">
    <cfRule type="expression" dxfId="9" priority="3">
      <formula>PercentComplete</formula>
    </cfRule>
    <cfRule type="expression" dxfId="8" priority="4">
      <formula>PercentCompleteBeyond</formula>
    </cfRule>
    <cfRule type="expression" dxfId="7" priority="5">
      <formula>Actual</formula>
    </cfRule>
    <cfRule type="expression" dxfId="6" priority="6">
      <formula>ActualBeyond</formula>
    </cfRule>
    <cfRule type="expression" dxfId="5" priority="7">
      <formula>Plan</formula>
    </cfRule>
    <cfRule type="expression" dxfId="4" priority="8">
      <formula>DH$4=period_selected</formula>
    </cfRule>
    <cfRule type="expression" dxfId="3" priority="9">
      <formula>MOD(COLUMN(),2)</formula>
    </cfRule>
    <cfRule type="expression" dxfId="2" priority="10">
      <formula>MOD(COLUMN(),2)=0</formula>
    </cfRule>
  </conditionalFormatting>
  <conditionalFormatting sqref="G5:G1048576">
    <cfRule type="cellIs" dxfId="1" priority="2" operator="equal">
      <formula>0</formula>
    </cfRule>
  </conditionalFormatting>
  <conditionalFormatting sqref="H4:ABT4">
    <cfRule type="cellIs" dxfId="0" priority="1" operator="equal">
      <formula>TODAY()</formula>
    </cfRule>
  </conditionalFormatting>
  <dataValidations xWindow="186" yWindow="472" count="16">
    <dataValidation allowBlank="1" showInputMessage="1" showErrorMessage="1" prompt="Project planner uses periods for intervals. Start=1 is period 1 and duration=5 means project spans 5 periods starting from start period. Enter data starting in B5 to update the chart" sqref="A1" xr:uid="{967BA78C-B4E7-4E20-BEBF-F7C8BB8AF7FF}"/>
    <dataValidation type="list" errorStyle="warning" allowBlank="1" showInputMessage="1" showErrorMessage="1" error="Type a value from 1 to 60 or select a period from the list-press  CANCEL, ALT+DOWN ARROW, then ENTER to select a value" prompt="Enter a period in the range of 1 to 60 or select a period from the list. Press ALT+DOWN ARROW to navigate the list, then ENTER to select a value" sqref="H2" xr:uid="{9C3E389E-3CD9-41ED-8F46-00B39AC853CB}">
      <formula1>"1,2,3,4,5,6,7,8,9,10,11,12,13,14,15,16,17,18,19,20,21,22,23,24,25,26,27,28,29,30,31,32,33,34,35,36,37,38,39,40,41,42,43,44,45,46,47,48,49,50,51,52,53,54,55,56,57,58,59,60"</formula1>
    </dataValidation>
    <dataValidation allowBlank="1" showInputMessage="1" showErrorMessage="1" prompt="This legend cell indicates plan duration" sqref="J2" xr:uid="{D263F7D2-C8F0-402D-B1C9-B8992DC3A307}"/>
    <dataValidation allowBlank="1" showInputMessage="1" showErrorMessage="1" prompt="This legend cell indicates actual duration" sqref="P2" xr:uid="{00102798-ECF7-4DBC-BF62-B65F1A7306A3}"/>
    <dataValidation allowBlank="1" showInputMessage="1" showErrorMessage="1" prompt="This legend cell indicates the percentage of project completed" sqref="U2" xr:uid="{011DAE4F-F160-4EA8-B511-D24DB308AC3A}"/>
    <dataValidation allowBlank="1" showInputMessage="1" showErrorMessage="1" prompt="This legend cell indicates actual duration beyond plan" sqref="Z2" xr:uid="{9DA9B283-454D-4D28-B8F0-4DCC6F53B24B}"/>
    <dataValidation allowBlank="1" showInputMessage="1" showErrorMessage="1" prompt="This legend cell indicates the percentage of project completed beyond plan" sqref="AH2" xr:uid="{5169A18C-E88E-401D-A73A-C0F8A26EFB12}"/>
    <dataValidation allowBlank="1" showInputMessage="1" showErrorMessage="1" prompt="Periods are charted from 1 to 60 starting from cell H4 to cell BO4 " sqref="H3" xr:uid="{A3093AD2-FB2D-4C9B-9908-80B94261FC27}"/>
    <dataValidation allowBlank="1" showInputMessage="1" showErrorMessage="1" prompt="Title of the project. Enter a new title in this cell. Highlight a period in H2. Chart legend is in J2 to AI2" sqref="B1" xr:uid="{67752A5F-764D-441E-88A7-FFA01A4C6648}"/>
    <dataValidation allowBlank="1" showInputMessage="1" showErrorMessage="1" prompt="Select a period to highlight in H2. A Chart legend is in J2 to AI2" sqref="B2:F2" xr:uid="{1F5F9E39-C154-4985-837E-D24DFDD23CE4}"/>
    <dataValidation allowBlank="1" showInputMessage="1" showErrorMessage="1" prompt="Enter activity in column B, starting with cell B5_x000a_" sqref="B4" xr:uid="{5B762BC6-2D93-4FAE-9248-830C88408247}"/>
    <dataValidation allowBlank="1" showInputMessage="1" showErrorMessage="1" prompt="Enter plan start period in column C, starting with cell C5" sqref="C4" xr:uid="{E01FD430-03D8-4F04-82AF-4D235D21D4EE}"/>
    <dataValidation allowBlank="1" showInputMessage="1" showErrorMessage="1" prompt="Enter plan duration period in column D, starting with cell D5" sqref="D4" xr:uid="{829018E8-2A3D-490C-B1BF-DB762CF47D81}"/>
    <dataValidation allowBlank="1" showInputMessage="1" showErrorMessage="1" prompt="Enter actual start period in column E, starting with cell E5" sqref="E4" xr:uid="{218C260C-BCA5-4A6C-A8C2-482A2889BDE7}"/>
    <dataValidation allowBlank="1" showInputMessage="1" showErrorMessage="1" prompt="Enter actual duration period in column F, starting with cell F5" sqref="F4" xr:uid="{FB7E4F2A-1C4F-4D3A-AF79-2550F19C4179}"/>
    <dataValidation allowBlank="1" showInputMessage="1" showErrorMessage="1" prompt="Enter the percentage of project completed in column G, starting with cell G5" sqref="G4" xr:uid="{7FE4363B-0A14-4935-8812-A9F3A8E2E4EB}"/>
  </dataValidations>
  <printOptions horizontalCentered="1"/>
  <pageMargins left="0.45" right="0.45" top="0.5" bottom="0.5" header="0.3" footer="0.3"/>
  <pageSetup scale="10" fitToHeight="0" orientation="portrait" r:id="rId1"/>
  <headerFooter differentFirst="1">
    <oddFooter>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A63B195C6DDF478715DFFB59DF1706" ma:contentTypeVersion="16" ma:contentTypeDescription="Create a new document." ma:contentTypeScope="" ma:versionID="9fbebcc3bcaa9a3b29ec7ce7894b9dd6">
  <xsd:schema xmlns:xsd="http://www.w3.org/2001/XMLSchema" xmlns:xs="http://www.w3.org/2001/XMLSchema" xmlns:p="http://schemas.microsoft.com/office/2006/metadata/properties" xmlns:ns2="7266c575-06fa-45ad-b6aa-66a1ac759cb8" xmlns:ns3="f162b523-37df-4fa5-9a05-89e7701fc982" targetNamespace="http://schemas.microsoft.com/office/2006/metadata/properties" ma:root="true" ma:fieldsID="c16674d5f9ece92d6041f7c536de060c" ns2:_="" ns3:_="">
    <xsd:import namespace="7266c575-06fa-45ad-b6aa-66a1ac759cb8"/>
    <xsd:import namespace="f162b523-37df-4fa5-9a05-89e7701fc98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ObjectDetectorVersions" minOccurs="0"/>
                <xsd:element ref="ns2:MediaServiceLocation" minOccurs="0"/>
                <xsd:element ref="ns2:MediaServiceGenerationTime" minOccurs="0"/>
                <xsd:element ref="ns2:MediaServiceEventHashCode"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66c575-06fa-45ad-b6aa-66a1ac759cb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Location" ma:index="12" nillable="true" ma:displayName="Location" ma:indexed="true"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86385dd6-e026-4582-8562-c75a335a66e8"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62b523-37df-4fa5-9a05-89e7701fc98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8db496cf-fcf8-4453-9c5a-9dafcd0f6cb8}" ma:internalName="TaxCatchAll" ma:showField="CatchAllData" ma:web="f162b523-37df-4fa5-9a05-89e7701fc98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162b523-37df-4fa5-9a05-89e7701fc982" xsi:nil="true"/>
    <lcf76f155ced4ddcb4097134ff3c332f xmlns="7266c575-06fa-45ad-b6aa-66a1ac759cb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E5F5DD2-DF16-493A-89AD-8CC3E11FC8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66c575-06fa-45ad-b6aa-66a1ac759cb8"/>
    <ds:schemaRef ds:uri="f162b523-37df-4fa5-9a05-89e7701fc98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C82A42A-1417-4E8B-9B4B-B91380E75087}">
  <ds:schemaRefs>
    <ds:schemaRef ds:uri="http://schemas.microsoft.com/sharepoint/v3/contenttype/forms"/>
  </ds:schemaRefs>
</ds:datastoreItem>
</file>

<file path=customXml/itemProps3.xml><?xml version="1.0" encoding="utf-8"?>
<ds:datastoreItem xmlns:ds="http://schemas.openxmlformats.org/officeDocument/2006/customXml" ds:itemID="{FA7F6E3C-3403-4BDD-86B9-C07171735D7B}">
  <ds:schemaRefs>
    <ds:schemaRef ds:uri="http://schemas.microsoft.com/office/2006/metadata/properties"/>
    <ds:schemaRef ds:uri="http://schemas.microsoft.com/office/infopath/2007/PartnerControls"/>
    <ds:schemaRef ds:uri="f162b523-37df-4fa5-9a05-89e7701fc982"/>
    <ds:schemaRef ds:uri="7266c575-06fa-45ad-b6aa-66a1ac759cb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RFIs</vt:lpstr>
      <vt:lpstr>Submittals</vt:lpstr>
      <vt:lpstr>Received v Distributed RFIs</vt:lpstr>
      <vt:lpstr>Received v Distributed SUBs</vt:lpstr>
      <vt:lpstr>Lists</vt:lpstr>
      <vt:lpstr>Received v Distributed RFIs(Old</vt:lpstr>
      <vt:lpstr>Statistics (OLD)</vt:lpstr>
      <vt:lpstr>Gantt Chart (OLD)</vt:lpstr>
      <vt:lpstr>EngList</vt:lpstr>
      <vt:lpstr>'Gantt Chart (OLD)'!period_selected</vt:lpstr>
      <vt:lpstr>RFIs!Print_Area</vt:lpstr>
      <vt:lpstr>'Gantt Chart (OLD)'!Print_Titles</vt:lpstr>
      <vt:lpstr>RFIs!Print_Titles</vt:lpstr>
      <vt:lpstr>Submittals!Print_Titles</vt:lpstr>
      <vt:lpstr>RFI</vt:lpstr>
      <vt:lpstr>RFIs!sortarea</vt:lpstr>
      <vt:lpstr>SubSpecTypes</vt:lpstr>
      <vt:lpstr>'Gantt Chart (OLD)'!TitleRegion..BO60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Tunick</dc:creator>
  <cp:keywords/>
  <dc:description/>
  <cp:lastModifiedBy>Abhinav Bindal</cp:lastModifiedBy>
  <cp:revision/>
  <dcterms:created xsi:type="dcterms:W3CDTF">2018-06-22T15:19:37Z</dcterms:created>
  <dcterms:modified xsi:type="dcterms:W3CDTF">2025-07-08T00:53:47Z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0x0101004DA63B195C6DDF478715DFFB59DF1706</vt:lpwstr>
  </property>
  <property fmtid="{D5CDD505-2E9C-101B-9397-08002B2CF9AE}" pid="3" name="MediaServiceImageTags">
    <vt:lpwstr/>
  </property>
</Properties>
</file>